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 tabRatio="384" activeTab="1"/>
  </bookViews>
  <sheets>
    <sheet name="БДДР - до 2006г.(вкл)" sheetId="13" r:id="rId1"/>
    <sheet name="Ползване повърхн. води - 12.." sheetId="22" r:id="rId2"/>
  </sheets>
  <definedNames>
    <definedName name="_xlnm._FilterDatabase" localSheetId="0" hidden="1">'БДДР - до 2006г.(вкл)'!$A$8:$ET$551</definedName>
    <definedName name="_xlnm._FilterDatabase" localSheetId="1" hidden="1">'Ползване повърхн. води - 12..'!$A$3:$KP$4882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959" i="22" l="1"/>
  <c r="AR4959" i="22"/>
  <c r="AS4958" i="22"/>
  <c r="AR4958" i="22"/>
  <c r="AS4957" i="22"/>
  <c r="AR4957" i="22"/>
  <c r="AS4956" i="22"/>
  <c r="AR4956" i="22"/>
  <c r="AS4955" i="22"/>
  <c r="AR4955" i="22"/>
  <c r="AS4954" i="22"/>
  <c r="AR4954" i="22"/>
  <c r="AS4953" i="22"/>
  <c r="AR4953" i="22"/>
  <c r="AS4952" i="22"/>
  <c r="AR4952" i="22"/>
  <c r="AS4951" i="22"/>
  <c r="AR4951" i="22"/>
  <c r="AS4950" i="22"/>
  <c r="AR4950" i="22"/>
  <c r="AS4949" i="22"/>
  <c r="AR4949" i="22"/>
  <c r="AS4948" i="22"/>
  <c r="AR4948" i="22"/>
  <c r="AS4947" i="22"/>
  <c r="AR4947" i="22"/>
  <c r="AS4946" i="22"/>
  <c r="AR4946" i="22"/>
  <c r="AS4945" i="22"/>
  <c r="AR4945" i="22"/>
  <c r="AS4944" i="22"/>
  <c r="AR4944" i="22"/>
  <c r="AS4943" i="22"/>
  <c r="AR4943" i="22"/>
  <c r="AS4942" i="22" l="1"/>
  <c r="AR4942" i="22"/>
  <c r="AS4941" i="22"/>
  <c r="AR4941" i="22"/>
  <c r="AS4940" i="22"/>
  <c r="AR4940" i="22"/>
  <c r="AS4939" i="22"/>
  <c r="AR4939" i="22"/>
  <c r="AS4938" i="22"/>
  <c r="AR4938" i="22"/>
  <c r="AS4937" i="22"/>
  <c r="AR4937" i="22"/>
  <c r="AS4936" i="22"/>
  <c r="AR4936" i="22"/>
  <c r="AS4935" i="22"/>
  <c r="AR4935" i="22"/>
  <c r="AS4934" i="22" l="1"/>
  <c r="AR4934" i="22"/>
  <c r="AS4933" i="22"/>
  <c r="AR4933" i="22"/>
  <c r="AS4932" i="22"/>
  <c r="AR4932" i="22"/>
  <c r="AS4931" i="22"/>
  <c r="AR4931" i="22"/>
  <c r="AS4930" i="22"/>
  <c r="AR4930" i="22"/>
  <c r="AS4929" i="22"/>
  <c r="AR4929" i="22"/>
  <c r="AS4928" i="22"/>
  <c r="AR4928" i="22"/>
  <c r="AS4927" i="22"/>
  <c r="AR4927" i="22"/>
  <c r="AS4926" i="22"/>
  <c r="AR4926" i="22"/>
  <c r="AS4925" i="22"/>
  <c r="AR4925" i="22"/>
  <c r="AS4924" i="22"/>
  <c r="AR4924" i="22"/>
  <c r="AS4923" i="22"/>
  <c r="AR4923" i="22"/>
  <c r="AS4922" i="22"/>
  <c r="AR4922" i="22"/>
  <c r="AS4921" i="22"/>
  <c r="AR4921" i="22"/>
  <c r="AS4920" i="22"/>
  <c r="AR4920" i="22"/>
  <c r="AS4919" i="22" l="1"/>
  <c r="AR4919" i="22"/>
  <c r="AS4918" i="22"/>
  <c r="AR4918" i="22"/>
  <c r="AS4917" i="22"/>
  <c r="AR4917" i="22"/>
  <c r="AS4916" i="22"/>
  <c r="AR4916" i="22"/>
  <c r="AS4915" i="22" l="1"/>
  <c r="AR4915" i="22"/>
  <c r="AS4914" i="22"/>
  <c r="AR4914" i="22"/>
  <c r="AS4913" i="22"/>
  <c r="AR4913" i="22"/>
  <c r="AS4912" i="22"/>
  <c r="AR4912" i="22"/>
  <c r="AS4911" i="22" l="1"/>
  <c r="AR4911" i="22"/>
  <c r="AS4910" i="22" l="1"/>
  <c r="AR4910" i="22"/>
  <c r="AS4909" i="22" l="1"/>
  <c r="AR4909" i="22"/>
  <c r="AS4908" i="22"/>
  <c r="AR4908" i="22"/>
  <c r="AS4907" i="22"/>
  <c r="AR4907" i="22"/>
  <c r="AS4906" i="22" l="1"/>
  <c r="AR4906" i="22"/>
  <c r="AS4905" i="22"/>
  <c r="AR4905" i="22"/>
  <c r="AS4904" i="22"/>
  <c r="AR4904" i="22"/>
  <c r="AS4903" i="22"/>
  <c r="AR4903" i="22"/>
  <c r="AS4902" i="22"/>
  <c r="AR4902" i="22"/>
  <c r="AS4901" i="22"/>
  <c r="AR4901" i="22"/>
  <c r="AS4900" i="22"/>
  <c r="AR4900" i="22"/>
  <c r="AS4899" i="22" l="1"/>
  <c r="AR4899" i="22"/>
  <c r="AS4898" i="22"/>
  <c r="AR4898" i="22"/>
  <c r="AS4897" i="22"/>
  <c r="AR4897" i="22"/>
  <c r="AS4896" i="22"/>
  <c r="AR4896" i="22"/>
  <c r="AS4895" i="22"/>
  <c r="AR4895" i="22"/>
  <c r="AS4894" i="22"/>
  <c r="AR4894" i="22"/>
  <c r="AS4893" i="22"/>
  <c r="AR4893" i="22"/>
  <c r="AS4892" i="22"/>
  <c r="AR4892" i="22"/>
  <c r="AS4891" i="22"/>
  <c r="AR4891" i="22"/>
  <c r="AS4890" i="22"/>
  <c r="AR4890" i="22"/>
  <c r="AS4889" i="22" l="1"/>
  <c r="AR4889" i="22"/>
  <c r="AS4888" i="22"/>
  <c r="AR4888" i="22"/>
  <c r="AS4887" i="22"/>
  <c r="AR4887" i="22"/>
  <c r="AS4886" i="22"/>
  <c r="AR4886" i="22"/>
  <c r="AS4885" i="22" l="1"/>
  <c r="AR4885" i="22"/>
  <c r="AS4884" i="22"/>
  <c r="AR4884" i="22"/>
  <c r="AS4883" i="22"/>
  <c r="AR4883" i="22"/>
  <c r="AS4882" i="22" l="1"/>
  <c r="AR4882" i="22"/>
  <c r="AS4881" i="22"/>
  <c r="AR4881" i="22"/>
  <c r="AS4880" i="22"/>
  <c r="AR4880" i="22"/>
  <c r="AS4879" i="22" l="1"/>
  <c r="AR4879" i="22"/>
  <c r="AS4878" i="22"/>
  <c r="AR4878" i="22"/>
  <c r="AS4877" i="22"/>
  <c r="AR4877" i="22"/>
  <c r="AS4876" i="22"/>
  <c r="AR4876" i="22"/>
  <c r="AS4875" i="22"/>
  <c r="AR4875" i="22"/>
  <c r="AS4874" i="22"/>
  <c r="AR4874" i="22"/>
  <c r="AS4873" i="22"/>
  <c r="AR4873" i="22"/>
  <c r="AS4872" i="22"/>
  <c r="AR4872" i="22"/>
  <c r="AS4871" i="22"/>
  <c r="AR4871" i="22"/>
  <c r="AS4870" i="22"/>
  <c r="AR4870" i="22"/>
  <c r="AS4869" i="22"/>
  <c r="AR4869" i="22"/>
  <c r="AS4868" i="22"/>
  <c r="AR4868" i="22"/>
  <c r="AS4867" i="22"/>
  <c r="AR4867" i="22"/>
  <c r="AS4228" i="22" l="1"/>
  <c r="AR4228" i="22"/>
  <c r="AS4227" i="22"/>
  <c r="AR4227" i="22"/>
  <c r="AS4866" i="22"/>
  <c r="AR4866" i="22"/>
  <c r="AS4865" i="22"/>
  <c r="AR4865" i="22"/>
  <c r="AS4864" i="22"/>
  <c r="AR4864" i="22"/>
  <c r="AS4863" i="22"/>
  <c r="AR4863" i="22"/>
  <c r="AS4862" i="22"/>
  <c r="AR4862" i="22"/>
  <c r="AS4861" i="22"/>
  <c r="AR4861" i="22"/>
  <c r="AS4860" i="22"/>
  <c r="AR4860" i="22"/>
  <c r="AS4859" i="22"/>
  <c r="AR4859" i="22"/>
  <c r="AS4858" i="22"/>
  <c r="AR4858" i="22"/>
  <c r="AS4857" i="22"/>
  <c r="AR4857" i="22"/>
  <c r="AS4856" i="22"/>
  <c r="AR4856" i="22"/>
  <c r="AS4855" i="22"/>
  <c r="AR4855" i="22"/>
  <c r="AS4854" i="22" l="1"/>
  <c r="AR4854" i="22"/>
  <c r="AS4853" i="22"/>
  <c r="AR4853" i="22"/>
  <c r="AS4852" i="22"/>
  <c r="AR4852" i="22"/>
  <c r="AS4851" i="22"/>
  <c r="AR4851" i="22"/>
  <c r="AS4850" i="22"/>
  <c r="AR4850" i="22"/>
  <c r="AS4849" i="22"/>
  <c r="AR4849" i="22"/>
  <c r="AS4232" i="22" l="1"/>
  <c r="AR4232" i="22"/>
  <c r="AS4231" i="22"/>
  <c r="AR4231" i="22"/>
  <c r="AS4848" i="22" l="1"/>
  <c r="AR4848" i="22"/>
  <c r="AS4847" i="22"/>
  <c r="AR4847" i="22"/>
  <c r="AS4846" i="22"/>
  <c r="AR4846" i="22"/>
  <c r="AS4845" i="22"/>
  <c r="AR4845" i="22"/>
  <c r="AS4844" i="22" l="1"/>
  <c r="AR4844" i="22"/>
  <c r="AS4843" i="22"/>
  <c r="AR4843" i="22"/>
  <c r="AS4842" i="22"/>
  <c r="AR4842" i="22"/>
  <c r="AS4841" i="22"/>
  <c r="AR4841" i="22"/>
  <c r="AS4840" i="22"/>
  <c r="AR4840" i="22"/>
  <c r="AS4839" i="22"/>
  <c r="AR4839" i="22"/>
  <c r="AS4838" i="22"/>
  <c r="AR4838" i="22"/>
  <c r="AS4837" i="22"/>
  <c r="AR4837" i="22"/>
  <c r="AS4836" i="22"/>
  <c r="AR4836" i="22"/>
  <c r="AS4835" i="22"/>
  <c r="AR4835" i="22"/>
  <c r="AS4834" i="22"/>
  <c r="AR4834" i="22"/>
  <c r="AS4833" i="22"/>
  <c r="AR4833" i="22"/>
  <c r="AS4832" i="22" l="1"/>
  <c r="AR4832" i="22"/>
  <c r="AS4831" i="22" l="1"/>
  <c r="AR4831" i="22"/>
  <c r="AS4830" i="22"/>
  <c r="AR4830" i="22"/>
  <c r="AS4829" i="22"/>
  <c r="AR4829" i="22"/>
  <c r="AS4828" i="22"/>
  <c r="AR4828" i="22"/>
  <c r="AS4827" i="22"/>
  <c r="AR4827" i="22"/>
  <c r="AS4826" i="22"/>
  <c r="AR4826" i="22"/>
  <c r="AS4825" i="22"/>
  <c r="AR4825" i="22"/>
  <c r="AS4824" i="22"/>
  <c r="AR4824" i="22"/>
  <c r="AS4823" i="22"/>
  <c r="AR4823" i="22"/>
  <c r="AS4822" i="22"/>
  <c r="AR4822" i="22"/>
  <c r="AS4821" i="22"/>
  <c r="AR4821" i="22"/>
  <c r="AS4820" i="22"/>
  <c r="AR4820" i="22"/>
  <c r="AS4819" i="22" l="1"/>
  <c r="AR4819" i="22"/>
  <c r="AS4818" i="22"/>
  <c r="AR4818" i="22"/>
  <c r="AS4817" i="22"/>
  <c r="AR4817" i="22"/>
  <c r="AS4816" i="22"/>
  <c r="AR4816" i="22"/>
  <c r="AS4815" i="22"/>
  <c r="AR4815" i="22"/>
  <c r="AS4814" i="22"/>
  <c r="AR4814" i="22"/>
  <c r="AR4811" i="22" l="1"/>
  <c r="AS4811" i="22"/>
  <c r="AR4812" i="22"/>
  <c r="AS4812" i="22"/>
  <c r="AR4813" i="22"/>
  <c r="AS4813" i="22"/>
  <c r="AS4810" i="22"/>
  <c r="AR4810" i="22"/>
  <c r="AS4804" i="22"/>
  <c r="AR4804" i="22"/>
  <c r="AS4803" i="22"/>
  <c r="AR4803" i="22"/>
  <c r="AS4802" i="22"/>
  <c r="AR4802" i="22"/>
  <c r="AS4151" i="22" l="1"/>
  <c r="AR4151" i="22"/>
  <c r="AS4150" i="22"/>
  <c r="AR4150" i="22"/>
  <c r="AS4149" i="22"/>
  <c r="AR4149" i="22"/>
  <c r="AS4148" i="22"/>
  <c r="AR4148" i="22"/>
  <c r="AS4147" i="22"/>
  <c r="AR4147" i="22"/>
  <c r="AS4146" i="22"/>
  <c r="AR4146" i="22"/>
  <c r="AS4801" i="22"/>
  <c r="AR4801" i="22"/>
  <c r="AS4800" i="22"/>
  <c r="AR4800" i="22"/>
  <c r="AS4799" i="22"/>
  <c r="AR4799" i="22"/>
  <c r="AS4798" i="22"/>
  <c r="AR4798" i="22"/>
  <c r="AS4797" i="22"/>
  <c r="AR4797" i="22"/>
  <c r="AS4796" i="22"/>
  <c r="AR4796" i="22"/>
  <c r="AS4795" i="22"/>
  <c r="AR4795" i="22"/>
  <c r="AS4794" i="22"/>
  <c r="AR4794" i="22"/>
  <c r="AS4793" i="22"/>
  <c r="AR4793" i="22"/>
  <c r="AS4792" i="22"/>
  <c r="AR4792" i="22"/>
  <c r="AS4791" i="22"/>
  <c r="AR4791" i="22"/>
  <c r="AS4790" i="22"/>
  <c r="AR4790" i="22"/>
  <c r="AS4789" i="22"/>
  <c r="AR4789" i="22"/>
  <c r="AS4788" i="22"/>
  <c r="AR4788" i="22"/>
  <c r="AS4787" i="22"/>
  <c r="AR4787" i="22"/>
  <c r="AS4786" i="22"/>
  <c r="AR4786" i="22"/>
  <c r="AS4785" i="22"/>
  <c r="AR4785" i="22"/>
  <c r="AS4784" i="22"/>
  <c r="AR4784" i="22"/>
  <c r="AS4783" i="22"/>
  <c r="AR4783" i="22"/>
  <c r="AS4782" i="22"/>
  <c r="AR4782" i="22"/>
  <c r="AS4781" i="22" l="1"/>
  <c r="AR4781" i="22"/>
  <c r="AS4780" i="22"/>
  <c r="AR4780" i="22"/>
  <c r="AS4779" i="22"/>
  <c r="AR4779" i="22"/>
  <c r="AS4778" i="22"/>
  <c r="AR4778" i="22"/>
  <c r="AS4777" i="22"/>
  <c r="AR4777" i="22"/>
  <c r="AS4776" i="22" l="1"/>
  <c r="AR4776" i="22"/>
  <c r="AS4775" i="22"/>
  <c r="AR4775" i="22"/>
  <c r="AS4774" i="22"/>
  <c r="AR4774" i="22"/>
  <c r="AS4773" i="22" l="1"/>
  <c r="AR4773" i="22"/>
  <c r="AS4772" i="22"/>
  <c r="AR4772" i="22"/>
  <c r="AS4771" i="22"/>
  <c r="AR4771" i="22"/>
  <c r="AS4770" i="22"/>
  <c r="AR4770" i="22"/>
  <c r="AS4769" i="22"/>
  <c r="AR4769" i="22"/>
  <c r="AS4768" i="22"/>
  <c r="AR4768" i="22"/>
  <c r="AS4767" i="22"/>
  <c r="AR4767" i="22"/>
  <c r="AS4766" i="22"/>
  <c r="AR4766" i="22"/>
  <c r="AS4765" i="22"/>
  <c r="AR4765" i="22"/>
  <c r="AS4764" i="22"/>
  <c r="AR4764" i="22"/>
  <c r="AS4763" i="22"/>
  <c r="AR4763" i="22"/>
  <c r="AS4762" i="22"/>
  <c r="AR4762" i="22"/>
  <c r="AS4761" i="22"/>
  <c r="AR4761" i="22"/>
  <c r="AS4760" i="22"/>
  <c r="AR4760" i="22"/>
  <c r="AS4759" i="22"/>
  <c r="AR4759" i="22"/>
  <c r="AS4758" i="22"/>
  <c r="AR4758" i="22"/>
  <c r="AS4757" i="22"/>
  <c r="AR4757" i="22"/>
  <c r="AS4756" i="22"/>
  <c r="AR4756" i="22"/>
  <c r="AS4755" i="22"/>
  <c r="AR4755" i="22"/>
  <c r="AS4754" i="22"/>
  <c r="AR4754" i="22"/>
  <c r="AS4753" i="22"/>
  <c r="AR4753" i="22"/>
  <c r="AS4752" i="22"/>
  <c r="AR4752" i="22"/>
  <c r="AS4751" i="22"/>
  <c r="AR4751" i="22"/>
  <c r="AS4750" i="22"/>
  <c r="AR4750" i="22"/>
  <c r="AS4749" i="22"/>
  <c r="AR4749" i="22"/>
  <c r="AS4748" i="22"/>
  <c r="AR4748" i="22"/>
  <c r="AS4747" i="22"/>
  <c r="AR4747" i="22"/>
  <c r="AS4746" i="22" l="1"/>
  <c r="AR4746" i="22"/>
  <c r="AS4745" i="22"/>
  <c r="AR4745" i="22"/>
  <c r="AS4744" i="22"/>
  <c r="AR4744" i="22"/>
  <c r="AS4743" i="22"/>
  <c r="AR4743" i="22"/>
  <c r="AS4742" i="22" l="1"/>
  <c r="AR4742" i="22"/>
  <c r="AS4741" i="22"/>
  <c r="AR4741" i="22"/>
  <c r="AS4740" i="22"/>
  <c r="AR4740" i="22"/>
  <c r="AS4739" i="22" l="1"/>
  <c r="AR4739" i="22"/>
  <c r="AS4738" i="22"/>
  <c r="AR4738" i="22"/>
  <c r="AS4737" i="22"/>
  <c r="AR4737" i="22"/>
  <c r="AS4736" i="22"/>
  <c r="AR4736" i="22"/>
  <c r="AS4735" i="22"/>
  <c r="AR4735" i="22"/>
  <c r="AS4734" i="22"/>
  <c r="AR4734" i="22"/>
  <c r="AS4733" i="22"/>
  <c r="AR4733" i="22"/>
  <c r="AR4730" i="22"/>
  <c r="AS4730" i="22"/>
  <c r="AR4731" i="22"/>
  <c r="AS4731" i="22"/>
  <c r="AR4732" i="22"/>
  <c r="AS4732" i="22"/>
  <c r="AS4729" i="22"/>
  <c r="AR4729" i="22"/>
  <c r="AS4728" i="22"/>
  <c r="AR4728" i="22"/>
  <c r="AS4727" i="22"/>
  <c r="AR4727" i="22"/>
  <c r="AS4726" i="22"/>
  <c r="AR4726" i="22"/>
  <c r="AS4725" i="22"/>
  <c r="AR4725" i="22"/>
  <c r="AS4724" i="22"/>
  <c r="AR4724" i="22"/>
  <c r="AS4723" i="22" l="1"/>
  <c r="AR4723" i="22"/>
  <c r="AS4722" i="22"/>
  <c r="AR4722" i="22"/>
  <c r="AS4721" i="22"/>
  <c r="AR4721" i="22"/>
  <c r="AS4720" i="22"/>
  <c r="AR4720" i="22"/>
  <c r="AS4719" i="22"/>
  <c r="AR4719" i="22"/>
  <c r="AS4718" i="22"/>
  <c r="AR4718" i="22"/>
  <c r="AS4717" i="22" l="1"/>
  <c r="AR4717" i="22"/>
  <c r="AS4716" i="22"/>
  <c r="AR4716" i="22"/>
  <c r="AS4715" i="22"/>
  <c r="AR4715" i="22"/>
  <c r="AS4714" i="22"/>
  <c r="AR4714" i="22"/>
  <c r="AS4713" i="22"/>
  <c r="AR4713" i="22"/>
  <c r="AS4712" i="22"/>
  <c r="AR4712" i="22"/>
  <c r="AS4711" i="22"/>
  <c r="AR4711" i="22"/>
  <c r="AS4710" i="22"/>
  <c r="AR4710" i="22"/>
  <c r="AS4709" i="22"/>
  <c r="AR4709" i="22"/>
  <c r="AS4708" i="22"/>
  <c r="AR4708" i="22"/>
  <c r="AS4707" i="22"/>
  <c r="AR4707" i="22"/>
  <c r="AS4706" i="22"/>
  <c r="AR4706" i="22"/>
  <c r="AS4705" i="22"/>
  <c r="AR4705" i="22"/>
  <c r="AS4704" i="22"/>
  <c r="AR4704" i="22"/>
  <c r="AS4703" i="22"/>
  <c r="AR4703" i="22"/>
  <c r="AS4702" i="22"/>
  <c r="AR4702" i="22"/>
  <c r="AS4701" i="22"/>
  <c r="AR4701" i="22"/>
  <c r="AS4139" i="22" l="1"/>
  <c r="AR4139" i="22"/>
  <c r="AS4138" i="22"/>
  <c r="AR4138" i="22"/>
  <c r="AS4137" i="22"/>
  <c r="AR4137" i="22"/>
  <c r="AS4136" i="22"/>
  <c r="AR4136" i="22"/>
  <c r="AS4700" i="22" l="1"/>
  <c r="AR4700" i="22"/>
  <c r="AS4699" i="22"/>
  <c r="AR4699" i="22"/>
  <c r="AS4698" i="22"/>
  <c r="AR4698" i="22"/>
  <c r="AS4697" i="22"/>
  <c r="AR4697" i="22"/>
  <c r="AS4696" i="22"/>
  <c r="AR4696" i="22"/>
  <c r="AR4695" i="22"/>
  <c r="AS4695" i="22"/>
  <c r="AS4694" i="22"/>
  <c r="AR4694" i="22"/>
  <c r="AS4693" i="22"/>
  <c r="AR4693" i="22"/>
  <c r="AS4692" i="22"/>
  <c r="AR4692" i="22"/>
  <c r="AS4691" i="22"/>
  <c r="AR4691" i="22"/>
  <c r="AS4690" i="22"/>
  <c r="AR4690" i="22"/>
  <c r="AS4689" i="22"/>
  <c r="AR4689" i="22"/>
  <c r="AS4688" i="22"/>
  <c r="AR4688" i="22"/>
  <c r="AS4687" i="22"/>
  <c r="AR4687" i="22"/>
  <c r="AS4686" i="22"/>
  <c r="AR4686" i="22"/>
  <c r="AS4685" i="22"/>
  <c r="AR4685" i="22"/>
  <c r="AS4684" i="22"/>
  <c r="AR4684" i="22"/>
  <c r="AS4683" i="22"/>
  <c r="AR4683" i="22"/>
  <c r="AS4682" i="22"/>
  <c r="AR4682" i="22"/>
  <c r="AS4681" i="22"/>
  <c r="AR4681" i="22"/>
  <c r="AS4680" i="22"/>
  <c r="AR4680" i="22"/>
  <c r="AS4679" i="22"/>
  <c r="AR4679" i="22"/>
  <c r="AS4678" i="22"/>
  <c r="AR4678" i="22"/>
  <c r="AS4677" i="22"/>
  <c r="AR4677" i="22"/>
  <c r="AS4676" i="22" l="1"/>
  <c r="AR4676" i="22"/>
  <c r="AS4675" i="22"/>
  <c r="AR4675" i="22"/>
  <c r="AS4674" i="22"/>
  <c r="AR4674" i="22"/>
  <c r="AS4673" i="22"/>
  <c r="AR4673" i="22"/>
  <c r="AS4672" i="22"/>
  <c r="AR4672" i="22"/>
  <c r="AS4671" i="22"/>
  <c r="AR4671" i="22"/>
  <c r="AS4670" i="22"/>
  <c r="AR4670" i="22"/>
  <c r="AS4669" i="22"/>
  <c r="AR4669" i="22"/>
  <c r="AS4668" i="22"/>
  <c r="AR4668" i="22"/>
  <c r="AS4667" i="22"/>
  <c r="AR4667" i="22"/>
  <c r="AS4666" i="22"/>
  <c r="AR4666" i="22"/>
  <c r="AS4665" i="22"/>
  <c r="AR4665" i="22"/>
  <c r="AS4664" i="22"/>
  <c r="AR4664" i="22"/>
  <c r="AS4663" i="22"/>
  <c r="AR4663" i="22"/>
  <c r="AS4662" i="22" l="1"/>
  <c r="AR4662" i="22"/>
  <c r="AS4661" i="22"/>
  <c r="AR4661" i="22"/>
  <c r="AS4660" i="22"/>
  <c r="AR4660" i="22"/>
  <c r="AS4659" i="22"/>
  <c r="AR4659" i="22"/>
  <c r="AS4658" i="22"/>
  <c r="AR4658" i="22"/>
  <c r="AS4657" i="22"/>
  <c r="AR4657" i="22"/>
  <c r="AS4656" i="22"/>
  <c r="AR4656" i="22"/>
  <c r="AS4655" i="22"/>
  <c r="AR4655" i="22"/>
  <c r="AS4654" i="22"/>
  <c r="AR4654" i="22"/>
  <c r="AS4653" i="22"/>
  <c r="AR4653" i="22"/>
  <c r="AS4652" i="22"/>
  <c r="AR4652" i="22"/>
  <c r="AS4651" i="22"/>
  <c r="AR4651" i="22"/>
  <c r="AS4650" i="22"/>
  <c r="AR4650" i="22"/>
  <c r="AS4649" i="22"/>
  <c r="AR4649" i="22"/>
  <c r="AS4648" i="22"/>
  <c r="AR4648" i="22"/>
  <c r="AS4647" i="22"/>
  <c r="AR4647" i="22"/>
  <c r="AS4646" i="22"/>
  <c r="AR4646" i="22"/>
  <c r="AS4645" i="22"/>
  <c r="AR4645" i="22"/>
  <c r="AS4644" i="22"/>
  <c r="AR4644" i="22"/>
  <c r="AS4643" i="22"/>
  <c r="AR4643" i="22"/>
  <c r="AS4642" i="22"/>
  <c r="AR4642" i="22"/>
  <c r="AS4641" i="22"/>
  <c r="AR4641" i="22"/>
  <c r="AS4640" i="22"/>
  <c r="AR4640" i="22"/>
  <c r="AS4639" i="22"/>
  <c r="AR4639" i="22"/>
  <c r="AS4638" i="22"/>
  <c r="AR4638" i="22"/>
  <c r="AS4637" i="22"/>
  <c r="AR4637" i="22"/>
  <c r="AS4636" i="22"/>
  <c r="AR4636" i="22"/>
  <c r="AS4635" i="22"/>
  <c r="AR4635" i="22"/>
  <c r="AS4634" i="22" l="1"/>
  <c r="AR4634" i="22"/>
  <c r="AS4633" i="22"/>
  <c r="AR4633" i="22"/>
  <c r="AS4632" i="22"/>
  <c r="AR4632" i="22"/>
  <c r="AS4631" i="22"/>
  <c r="AR4631" i="22"/>
  <c r="AS4630" i="22"/>
  <c r="AR4630" i="22"/>
  <c r="AS4629" i="22"/>
  <c r="AR4629" i="22"/>
  <c r="AS4628" i="22"/>
  <c r="AR4628" i="22"/>
  <c r="AS4627" i="22"/>
  <c r="AR4627" i="22"/>
  <c r="AS4626" i="22"/>
  <c r="AR4626" i="22"/>
  <c r="AS4625" i="22"/>
  <c r="AR4625" i="22"/>
  <c r="AS4624" i="22"/>
  <c r="AR4624" i="22"/>
  <c r="AS4623" i="22"/>
  <c r="AR4623" i="22"/>
  <c r="AS4622" i="22"/>
  <c r="AR4622" i="22"/>
  <c r="AS4621" i="22"/>
  <c r="AR4621" i="22"/>
  <c r="AS4620" i="22"/>
  <c r="AR4620" i="22"/>
  <c r="AS4619" i="22"/>
  <c r="AR4619" i="22"/>
  <c r="AS4618" i="22"/>
  <c r="AR4618" i="22"/>
  <c r="AS4617" i="22"/>
  <c r="AR4617" i="22"/>
  <c r="AS4616" i="22"/>
  <c r="AR4616" i="22"/>
  <c r="AR4614" i="22"/>
  <c r="AS4614" i="22"/>
  <c r="AR4615" i="22"/>
  <c r="AS4615" i="22"/>
  <c r="AS4613" i="22"/>
  <c r="AR4613" i="22"/>
  <c r="AS4612" i="22"/>
  <c r="AR4612" i="22"/>
  <c r="AS4611" i="22"/>
  <c r="AR4611" i="22"/>
  <c r="AS4610" i="22"/>
  <c r="AR4610" i="22"/>
  <c r="AS4609" i="22"/>
  <c r="AR4609" i="22"/>
  <c r="AS4608" i="22"/>
  <c r="AR4608" i="22"/>
  <c r="AS4607" i="22"/>
  <c r="AR4607" i="22"/>
  <c r="AS4606" i="22"/>
  <c r="AR4606" i="22"/>
  <c r="AS4605" i="22"/>
  <c r="AR4605" i="22"/>
  <c r="AS4604" i="22"/>
  <c r="AR4604" i="22"/>
  <c r="AS4603" i="22" l="1"/>
  <c r="AR4603" i="22"/>
  <c r="AS4602" i="22"/>
  <c r="AR4602" i="22"/>
  <c r="AS4601" i="22"/>
  <c r="AR4601" i="22"/>
  <c r="AS4600" i="22"/>
  <c r="AR4600" i="22"/>
  <c r="AS4599" i="22"/>
  <c r="AR4599" i="22"/>
  <c r="AS4598" i="22"/>
  <c r="AR4598" i="22"/>
  <c r="AS4597" i="22"/>
  <c r="AR4597" i="22"/>
  <c r="AS4596" i="22"/>
  <c r="AR4596" i="22"/>
  <c r="AS4595" i="22"/>
  <c r="AR4595" i="22"/>
  <c r="AS4594" i="22"/>
  <c r="AR4594" i="22"/>
  <c r="AS4593" i="22"/>
  <c r="AR4593" i="22"/>
  <c r="AS4592" i="22" l="1"/>
  <c r="AR4592" i="22"/>
  <c r="AS4591" i="22"/>
  <c r="AR4591" i="22"/>
  <c r="AS4590" i="22"/>
  <c r="AR4590" i="22"/>
  <c r="AS4589" i="22"/>
  <c r="AR4589" i="22"/>
  <c r="AS4588" i="22"/>
  <c r="AR4588" i="22"/>
  <c r="AS4587" i="22"/>
  <c r="AR4587" i="22"/>
  <c r="AS4586" i="22"/>
  <c r="AR4586" i="22"/>
  <c r="AS4585" i="22"/>
  <c r="AR4585" i="22"/>
  <c r="AS4584" i="22"/>
  <c r="AR4584" i="22"/>
  <c r="AS4583" i="22"/>
  <c r="AR4583" i="22"/>
  <c r="AS4582" i="22"/>
  <c r="AR4582" i="22"/>
  <c r="AS4581" i="22"/>
  <c r="AR4581" i="22"/>
  <c r="AS4580" i="22"/>
  <c r="AR4580" i="22"/>
  <c r="AS4579" i="22"/>
  <c r="AR4579" i="22"/>
  <c r="AS4578" i="22"/>
  <c r="AR4578" i="22"/>
  <c r="AS4577" i="22"/>
  <c r="AR4577" i="22"/>
  <c r="AS4576" i="22"/>
  <c r="AR4576" i="22"/>
  <c r="AS4575" i="22"/>
  <c r="AR4575" i="22"/>
  <c r="AS4574" i="22"/>
  <c r="AR4574" i="22"/>
  <c r="AS4573" i="22"/>
  <c r="AR4573" i="22"/>
  <c r="AS4572" i="22"/>
  <c r="AR4572" i="22"/>
  <c r="AS4571" i="22"/>
  <c r="AR4571" i="22"/>
  <c r="AS4570" i="22"/>
  <c r="AR4570" i="22"/>
  <c r="AS4569" i="22"/>
  <c r="AR4569" i="22"/>
  <c r="AS4568" i="22"/>
  <c r="AR4568" i="22"/>
  <c r="AS4036" i="22" l="1"/>
  <c r="AS4567" i="22" l="1"/>
  <c r="AR4567" i="22"/>
  <c r="AS4566" i="22"/>
  <c r="AR4566" i="22"/>
  <c r="AS4565" i="22"/>
  <c r="AR4565" i="22"/>
  <c r="AS4564" i="22"/>
  <c r="AR4564" i="22"/>
  <c r="AS4563" i="22"/>
  <c r="AR4563" i="22"/>
  <c r="AS4562" i="22"/>
  <c r="AR4562" i="22"/>
  <c r="AS4561" i="22"/>
  <c r="AR4561" i="22"/>
  <c r="AS4560" i="22"/>
  <c r="AR4560" i="22"/>
  <c r="AS4559" i="22"/>
  <c r="AR4559" i="22"/>
  <c r="AS4558" i="22"/>
  <c r="AR4558" i="22"/>
  <c r="AS4557" i="22"/>
  <c r="AR4557" i="22"/>
  <c r="AS4556" i="22"/>
  <c r="AR4556" i="22"/>
  <c r="AS4555" i="22" l="1"/>
  <c r="AR4555" i="22"/>
  <c r="AS4554" i="22"/>
  <c r="AR4554" i="22"/>
  <c r="AS4553" i="22"/>
  <c r="AR4553" i="22"/>
  <c r="AS4552" i="22"/>
  <c r="AR4552" i="22"/>
  <c r="AS4551" i="22"/>
  <c r="AR4551" i="22"/>
  <c r="AS4550" i="22"/>
  <c r="AR4550" i="22"/>
  <c r="AS4549" i="22"/>
  <c r="AR4549" i="22"/>
  <c r="AS4548" i="22"/>
  <c r="AR4548" i="22"/>
  <c r="AS4547" i="22"/>
  <c r="AR4547" i="22"/>
  <c r="AS4546" i="22"/>
  <c r="AR4546" i="22"/>
  <c r="AS4545" i="22"/>
  <c r="AR4545" i="22"/>
  <c r="AS4544" i="22"/>
  <c r="AR4544" i="22"/>
  <c r="AS4543" i="22"/>
  <c r="AR4543" i="22"/>
  <c r="AS4542" i="22"/>
  <c r="AR4542" i="22"/>
  <c r="AS4541" i="22"/>
  <c r="AR4541" i="22"/>
  <c r="AS4540" i="22"/>
  <c r="AR4540" i="22"/>
  <c r="AS4539" i="22"/>
  <c r="AR4539" i="22"/>
  <c r="AS4538" i="22"/>
  <c r="AR4538" i="22"/>
  <c r="AS4537" i="22"/>
  <c r="AR4537" i="22"/>
  <c r="AS4536" i="22"/>
  <c r="AR4536" i="22"/>
  <c r="AS4535" i="22"/>
  <c r="AR4535" i="22"/>
  <c r="AS4534" i="22" l="1"/>
  <c r="AR4534" i="22"/>
  <c r="AS4533" i="22"/>
  <c r="AR4533" i="22"/>
  <c r="AS4532" i="22"/>
  <c r="AR4532" i="22"/>
  <c r="AS4531" i="22"/>
  <c r="AR4531" i="22"/>
  <c r="AS4530" i="22"/>
  <c r="AR4530" i="22"/>
  <c r="AS4529" i="22"/>
  <c r="AR4529" i="22"/>
  <c r="AS4528" i="22"/>
  <c r="AR4528" i="22"/>
  <c r="AS4527" i="22"/>
  <c r="AR4527" i="22"/>
  <c r="AS4526" i="22"/>
  <c r="AR4526" i="22"/>
  <c r="AS4525" i="22"/>
  <c r="AR4525" i="22"/>
  <c r="AS4524" i="22"/>
  <c r="AR4524" i="22"/>
  <c r="AS4523" i="22" l="1"/>
  <c r="AR4523" i="22"/>
  <c r="AS4522" i="22"/>
  <c r="AR4522" i="22"/>
  <c r="AS4521" i="22"/>
  <c r="AR4521" i="22"/>
  <c r="AS4520" i="22"/>
  <c r="AR4520" i="22"/>
  <c r="AS4519" i="22"/>
  <c r="AR4519" i="22"/>
  <c r="AS4518" i="22"/>
  <c r="AR4518" i="22"/>
  <c r="AS4517" i="22"/>
  <c r="AR4517" i="22"/>
  <c r="AS4516" i="22"/>
  <c r="AR4516" i="22"/>
  <c r="AS4515" i="22"/>
  <c r="AR4515" i="22"/>
  <c r="AS4514" i="22"/>
  <c r="AR4514" i="22"/>
  <c r="AS4513" i="22" l="1"/>
  <c r="AR4513" i="22"/>
  <c r="AS4512" i="22"/>
  <c r="AR4512" i="22"/>
  <c r="AS4511" i="22"/>
  <c r="AR4511" i="22"/>
  <c r="AS4510" i="22"/>
  <c r="AR4510" i="22"/>
  <c r="AS4509" i="22"/>
  <c r="AR4509" i="22"/>
  <c r="AS4508" i="22"/>
  <c r="AR4508" i="22"/>
  <c r="AS4507" i="22"/>
  <c r="AR4507" i="22"/>
  <c r="AS4506" i="22"/>
  <c r="AR4506" i="22"/>
  <c r="AS4505" i="22"/>
  <c r="AR4505" i="22"/>
  <c r="AS4504" i="22"/>
  <c r="AR4504" i="22"/>
  <c r="AS4503" i="22"/>
  <c r="AR4503" i="22"/>
  <c r="AS4502" i="22" l="1"/>
  <c r="AR4502" i="22"/>
  <c r="AS4501" i="22"/>
  <c r="AR4501" i="22"/>
  <c r="AS4500" i="22"/>
  <c r="AR4500" i="22"/>
  <c r="AS4499" i="22"/>
  <c r="AR4499" i="22"/>
  <c r="AS4498" i="22" l="1"/>
  <c r="AR4498" i="22"/>
  <c r="AS4497" i="22"/>
  <c r="AR4497" i="22"/>
  <c r="AS4496" i="22"/>
  <c r="AR4496" i="22"/>
  <c r="AS4495" i="22"/>
  <c r="AR4495" i="22"/>
  <c r="AS4494" i="22"/>
  <c r="AR4494" i="22"/>
  <c r="AS4493" i="22"/>
  <c r="AR4493" i="22"/>
  <c r="AS4492" i="22"/>
  <c r="AR4492" i="22"/>
  <c r="AS4491" i="22" l="1"/>
  <c r="AR4491" i="22"/>
  <c r="AS4490" i="22"/>
  <c r="AR4490" i="22"/>
  <c r="AS4489" i="22" l="1"/>
  <c r="AR4489" i="22"/>
  <c r="AS4488" i="22"/>
  <c r="AR4488" i="22"/>
  <c r="AS4487" i="22"/>
  <c r="AR4487" i="22"/>
  <c r="AS4486" i="22"/>
  <c r="AR4486" i="22"/>
  <c r="AS4485" i="22"/>
  <c r="AR4485" i="22"/>
  <c r="AS4484" i="22"/>
  <c r="AR4484" i="22"/>
  <c r="AS4483" i="22"/>
  <c r="AR4483" i="22"/>
  <c r="AS4482" i="22"/>
  <c r="AR4482" i="22"/>
  <c r="AS4481" i="22"/>
  <c r="AR4481" i="22"/>
  <c r="AS4480" i="22"/>
  <c r="AR4480" i="22"/>
  <c r="AS4479" i="22"/>
  <c r="AR4479" i="22"/>
  <c r="AS4478" i="22"/>
  <c r="AR4478" i="22"/>
  <c r="AS4477" i="22"/>
  <c r="AR4477" i="22"/>
  <c r="AS4476" i="22"/>
  <c r="AR4476" i="22"/>
  <c r="AS4475" i="22"/>
  <c r="AR4475" i="22"/>
  <c r="AS4474" i="22"/>
  <c r="AR4474" i="22"/>
  <c r="AS4473" i="22"/>
  <c r="AR4473" i="22"/>
  <c r="AS4472" i="22"/>
  <c r="AR4472" i="22"/>
  <c r="AS4471" i="22"/>
  <c r="AR4471" i="22"/>
  <c r="AS4470" i="22"/>
  <c r="AR4470" i="22"/>
  <c r="AS4469" i="22"/>
  <c r="AR4469" i="22"/>
  <c r="AS4468" i="22"/>
  <c r="AR4468" i="22"/>
  <c r="AS4467" i="22"/>
  <c r="AR4467" i="22"/>
  <c r="AS4466" i="22"/>
  <c r="AR4466" i="22"/>
  <c r="AS4465" i="22"/>
  <c r="AR4465" i="22"/>
  <c r="AS4464" i="22"/>
  <c r="AR4464" i="22"/>
  <c r="AS4463" i="22"/>
  <c r="AR4463" i="22"/>
  <c r="AS4462" i="22"/>
  <c r="AR4462" i="22"/>
  <c r="AS4461" i="22"/>
  <c r="AR4461" i="22"/>
  <c r="AS4460" i="22"/>
  <c r="AR4460" i="22"/>
  <c r="AS4459" i="22"/>
  <c r="AR4459" i="22"/>
  <c r="AS4458" i="22"/>
  <c r="AR4458" i="22"/>
  <c r="AS4457" i="22"/>
  <c r="AR4457" i="22"/>
  <c r="AS4456" i="22"/>
  <c r="AR4456" i="22"/>
  <c r="AS4455" i="22"/>
  <c r="AR4455" i="22"/>
  <c r="AS4454" i="22"/>
  <c r="AR4454" i="22"/>
  <c r="AS4453" i="22" l="1"/>
  <c r="AR4453" i="22"/>
  <c r="AS4452" i="22"/>
  <c r="AR4452" i="22"/>
  <c r="AS4451" i="22"/>
  <c r="AR4451" i="22"/>
  <c r="AS4450" i="22"/>
  <c r="AR4450" i="22"/>
  <c r="AS4449" i="22" l="1"/>
  <c r="AR4449" i="22"/>
  <c r="AS4448" i="22"/>
  <c r="AR4448" i="22"/>
  <c r="AS4447" i="22"/>
  <c r="AR4447" i="22"/>
  <c r="AS4446" i="22"/>
  <c r="AR4446" i="22"/>
  <c r="AS4445" i="22"/>
  <c r="AR4445" i="22"/>
  <c r="AS4444" i="22"/>
  <c r="AR4444" i="22"/>
  <c r="AS4443" i="22"/>
  <c r="AR4443" i="22"/>
  <c r="AS4442" i="22"/>
  <c r="AR4442" i="22"/>
  <c r="AS4441" i="22"/>
  <c r="AR4441" i="22"/>
  <c r="AS4440" i="22"/>
  <c r="AR4440" i="22"/>
  <c r="AS4439" i="22"/>
  <c r="AR4439" i="22"/>
  <c r="AS4438" i="22"/>
  <c r="AR4438" i="22"/>
  <c r="AS4437" i="22"/>
  <c r="AR4437" i="22"/>
  <c r="AS4436" i="22" l="1"/>
  <c r="AR4436" i="22"/>
  <c r="AS4435" i="22"/>
  <c r="AR4435" i="22"/>
  <c r="AS4434" i="22"/>
  <c r="AR4434" i="22"/>
  <c r="AS4433" i="22"/>
  <c r="AR4433" i="22"/>
  <c r="AS4432" i="22"/>
  <c r="AR4432" i="22"/>
  <c r="AS4431" i="22"/>
  <c r="AR4431" i="22"/>
  <c r="AS4430" i="22"/>
  <c r="AR4430" i="22"/>
  <c r="AS4429" i="22"/>
  <c r="AR4429" i="22"/>
  <c r="AS4428" i="22"/>
  <c r="AR4428" i="22"/>
  <c r="AS4427" i="22"/>
  <c r="AR4427" i="22"/>
  <c r="AS4426" i="22"/>
  <c r="AR4426" i="22"/>
  <c r="AS4425" i="22"/>
  <c r="AR4425" i="22"/>
  <c r="AS4424" i="22"/>
  <c r="AR4424" i="22"/>
  <c r="AS4423" i="22"/>
  <c r="AR4423" i="22"/>
  <c r="AS4422" i="22"/>
  <c r="AR4422" i="22"/>
  <c r="AS4421" i="22"/>
  <c r="AR4421" i="22"/>
  <c r="AS4420" i="22"/>
  <c r="AR4420" i="22"/>
  <c r="AS4419" i="22"/>
  <c r="AR4419" i="22"/>
  <c r="AS4418" i="22" l="1"/>
  <c r="AR4418" i="22"/>
  <c r="AS4417" i="22"/>
  <c r="AR4417" i="22"/>
  <c r="AR4416" i="22"/>
  <c r="AS4416" i="22"/>
  <c r="AS4415" i="22"/>
  <c r="AR4415" i="22"/>
  <c r="AS4414" i="22"/>
  <c r="AR4414" i="22"/>
  <c r="AS4413" i="22"/>
  <c r="AR4413" i="22"/>
  <c r="AS4412" i="22"/>
  <c r="AR4412" i="22"/>
  <c r="AS4411" i="22"/>
  <c r="AR4411" i="22"/>
  <c r="AS4410" i="22"/>
  <c r="AR4410" i="22"/>
  <c r="AS4409" i="22"/>
  <c r="AR4409" i="22"/>
  <c r="AS4408" i="22"/>
  <c r="AR4408" i="22"/>
  <c r="AS4407" i="22"/>
  <c r="AR4407" i="22"/>
  <c r="AS4406" i="22"/>
  <c r="AR4406" i="22"/>
  <c r="AS4405" i="22"/>
  <c r="AR4405" i="22"/>
  <c r="AS4404" i="22"/>
  <c r="AR4404" i="22"/>
  <c r="AS4403" i="22"/>
  <c r="AR4403" i="22"/>
  <c r="AS4402" i="22"/>
  <c r="AR4402" i="22"/>
  <c r="AS4401" i="22"/>
  <c r="AR4401" i="22"/>
  <c r="AS4400" i="22"/>
  <c r="AR4400" i="22"/>
  <c r="AS4399" i="22"/>
  <c r="AR4399" i="22"/>
  <c r="AS4398" i="22"/>
  <c r="AR4398" i="22"/>
  <c r="AS4397" i="22"/>
  <c r="AR4397" i="22"/>
  <c r="AS4396" i="22"/>
  <c r="AR4396" i="22"/>
  <c r="AS4395" i="22"/>
  <c r="AR4395" i="22"/>
  <c r="AS4394" i="22"/>
  <c r="AR4394" i="22"/>
  <c r="AS4393" i="22"/>
  <c r="AR4393" i="22"/>
  <c r="AS4392" i="22"/>
  <c r="AR4392" i="22"/>
  <c r="AS4391" i="22"/>
  <c r="AR4391" i="22"/>
  <c r="AS4390" i="22"/>
  <c r="AR4390" i="22"/>
  <c r="AS4389" i="22"/>
  <c r="AR4389" i="22"/>
  <c r="AS4388" i="22"/>
  <c r="AR4388" i="22"/>
  <c r="AS4387" i="22"/>
  <c r="AR4387" i="22"/>
  <c r="AS4386" i="22"/>
  <c r="AR4386" i="22"/>
  <c r="AS4385" i="22"/>
  <c r="AR4385" i="22"/>
  <c r="AS4384" i="22"/>
  <c r="AR4384" i="22"/>
  <c r="AS4383" i="22" l="1"/>
  <c r="AR4383" i="22"/>
  <c r="AS4382" i="22"/>
  <c r="AR4382" i="22"/>
  <c r="AS4381" i="22"/>
  <c r="AR4381" i="22"/>
  <c r="AS4380" i="22"/>
  <c r="AR4380" i="22"/>
  <c r="AS4379" i="22"/>
  <c r="AR4379" i="22"/>
  <c r="AS4378" i="22"/>
  <c r="AR4378" i="22"/>
  <c r="AS4377" i="22"/>
  <c r="AR4377" i="22"/>
  <c r="AR4373" i="22"/>
  <c r="AS4373" i="22"/>
  <c r="AR4374" i="22"/>
  <c r="AS4374" i="22"/>
  <c r="AR4375" i="22"/>
  <c r="AS4375" i="22"/>
  <c r="AR4376" i="22"/>
  <c r="AS4376" i="22"/>
  <c r="AR4371" i="22"/>
  <c r="AS4371" i="22"/>
  <c r="AR4372" i="22"/>
  <c r="AS4372" i="22"/>
  <c r="AS4368" i="22" l="1"/>
  <c r="AR4368" i="22"/>
  <c r="AS4367" i="22"/>
  <c r="AR4367" i="22"/>
  <c r="AS4366" i="22"/>
  <c r="AR4366" i="22"/>
  <c r="AS4365" i="22"/>
  <c r="AR4365" i="22"/>
  <c r="AS4364" i="22"/>
  <c r="AR4364" i="22"/>
  <c r="AS4363" i="22"/>
  <c r="AR4363" i="22"/>
  <c r="AS4362" i="22"/>
  <c r="AR4362" i="22"/>
  <c r="AS4361" i="22"/>
  <c r="AR4361" i="22"/>
  <c r="AS4360" i="22"/>
  <c r="AR4360" i="22"/>
  <c r="AS4359" i="22"/>
  <c r="AR4359" i="22"/>
  <c r="AS4358" i="22"/>
  <c r="AR4358" i="22"/>
  <c r="AS4357" i="22"/>
  <c r="AR4357" i="22"/>
  <c r="AS4356" i="22"/>
  <c r="AR4356" i="22"/>
  <c r="AS4355" i="22" l="1"/>
  <c r="AR4355" i="22"/>
  <c r="AS4354" i="22"/>
  <c r="AR4354" i="22"/>
  <c r="AS4353" i="22"/>
  <c r="AR4353" i="22"/>
  <c r="AS4352" i="22"/>
  <c r="AR4352" i="22"/>
  <c r="AS4351" i="22"/>
  <c r="AR4351" i="22"/>
  <c r="AS4350" i="22"/>
  <c r="AR4350" i="22"/>
  <c r="AS4349" i="22"/>
  <c r="AR4349" i="22"/>
  <c r="AS4348" i="22" l="1"/>
  <c r="AR4348" i="22"/>
  <c r="AS4347" i="22"/>
  <c r="AR4347" i="22"/>
  <c r="AS4346" i="22"/>
  <c r="AR4346" i="22"/>
  <c r="AS4345" i="22"/>
  <c r="AR4345" i="22"/>
  <c r="AS4344" i="22"/>
  <c r="AR4344" i="22"/>
  <c r="AS4343" i="22"/>
  <c r="AR4343" i="22"/>
  <c r="AS4342" i="22" l="1"/>
  <c r="AR4342" i="22"/>
  <c r="AS4341" i="22"/>
  <c r="AR4341" i="22"/>
  <c r="AS4340" i="22"/>
  <c r="AR4340" i="22"/>
  <c r="AS4339" i="22"/>
  <c r="AR4339" i="22"/>
  <c r="AS4338" i="22"/>
  <c r="AR4338" i="22"/>
  <c r="AS4337" i="22"/>
  <c r="AR4337" i="22"/>
  <c r="AS4336" i="22"/>
  <c r="AR4336" i="22"/>
  <c r="AS4335" i="22"/>
  <c r="AR4335" i="22"/>
  <c r="AS4334" i="22"/>
  <c r="AR4334" i="22"/>
  <c r="AS4333" i="22"/>
  <c r="AR4333" i="22"/>
  <c r="AS4332" i="22"/>
  <c r="AR4332" i="22"/>
  <c r="AS4331" i="22"/>
  <c r="AR4331" i="22"/>
  <c r="AS4330" i="22"/>
  <c r="AR4330" i="22"/>
  <c r="AS4329" i="22"/>
  <c r="AR4329" i="22"/>
  <c r="AS4328" i="22"/>
  <c r="AR4328" i="22"/>
  <c r="AS4327" i="22"/>
  <c r="AR4327" i="22"/>
  <c r="AS4326" i="22"/>
  <c r="AR4326" i="22"/>
  <c r="AS4325" i="22"/>
  <c r="AR4325" i="22"/>
  <c r="AS4324" i="22"/>
  <c r="AR4324" i="22"/>
  <c r="AS4323" i="22"/>
  <c r="AR4323" i="22"/>
  <c r="AS4322" i="22"/>
  <c r="AR4322" i="22"/>
  <c r="AS4321" i="22" l="1"/>
  <c r="AR4321" i="22"/>
  <c r="AS4320" i="22"/>
  <c r="AR4320" i="22"/>
  <c r="AS4319" i="22"/>
  <c r="AR4319" i="22"/>
  <c r="AS4318" i="22"/>
  <c r="AR4318" i="22"/>
  <c r="AS4317" i="22"/>
  <c r="AR4317" i="22"/>
  <c r="AS4316" i="22"/>
  <c r="AR4316" i="22"/>
  <c r="AS4315" i="22" l="1"/>
  <c r="AR4315" i="22"/>
  <c r="AS4314" i="22"/>
  <c r="AR4314" i="22"/>
  <c r="AS4313" i="22"/>
  <c r="AR4313" i="22"/>
  <c r="AS4312" i="22"/>
  <c r="AR4312" i="22"/>
  <c r="AS4311" i="22"/>
  <c r="AR4311" i="22"/>
  <c r="AS4310" i="22"/>
  <c r="AR4310" i="22"/>
  <c r="AS4309" i="22"/>
  <c r="AR4309" i="22"/>
  <c r="AS4308" i="22"/>
  <c r="AR4308" i="22"/>
  <c r="AS4307" i="22"/>
  <c r="AR4307" i="22"/>
  <c r="AS4306" i="22"/>
  <c r="AR4306" i="22"/>
  <c r="AS4305" i="22"/>
  <c r="AR4305" i="22"/>
  <c r="AS4304" i="22"/>
  <c r="AR4304" i="22"/>
  <c r="AS4303" i="22"/>
  <c r="AR4303" i="22"/>
  <c r="AS4302" i="22"/>
  <c r="AR4302" i="22"/>
  <c r="AS4301" i="22"/>
  <c r="AR4301" i="22"/>
  <c r="AS4300" i="22"/>
  <c r="AR4300" i="22"/>
  <c r="AS4299" i="22"/>
  <c r="AR4299" i="22"/>
  <c r="AS4298" i="22"/>
  <c r="AR4298" i="22"/>
  <c r="AS4297" i="22"/>
  <c r="AR4297" i="22"/>
  <c r="AS4296" i="22"/>
  <c r="AR4296" i="22"/>
  <c r="AS4295" i="22"/>
  <c r="AR4295" i="22"/>
  <c r="AS4294" i="22"/>
  <c r="AR4294" i="22"/>
  <c r="AS4104" i="22" l="1"/>
  <c r="AR4104" i="22"/>
  <c r="AS4103" i="22"/>
  <c r="AR4103" i="22"/>
  <c r="AS4102" i="22"/>
  <c r="AR4102" i="22"/>
  <c r="AS4101" i="22"/>
  <c r="AR4101" i="22"/>
  <c r="AS4293" i="22"/>
  <c r="AR4293" i="22"/>
  <c r="AS4292" i="22"/>
  <c r="AR4292" i="22"/>
  <c r="AS4109" i="22" l="1"/>
  <c r="AR4109" i="22"/>
  <c r="AS4108" i="22"/>
  <c r="AR4108" i="22"/>
  <c r="AR4282" i="22" l="1"/>
  <c r="AS4282" i="22"/>
  <c r="AR4283" i="22"/>
  <c r="AS4283" i="22"/>
  <c r="AR4284" i="22"/>
  <c r="AS4284" i="22"/>
  <c r="AR4285" i="22"/>
  <c r="AS4285" i="22"/>
  <c r="AR4286" i="22"/>
  <c r="AS4286" i="22"/>
  <c r="AR4287" i="22"/>
  <c r="AS4287" i="22"/>
  <c r="AR4288" i="22"/>
  <c r="AS4288" i="22"/>
  <c r="AR4289" i="22"/>
  <c r="AS4289" i="22"/>
  <c r="AR4290" i="22"/>
  <c r="AS4290" i="22"/>
  <c r="AR4291" i="22"/>
  <c r="AS4291" i="22"/>
  <c r="AS4276" i="22"/>
  <c r="AR4276" i="22"/>
  <c r="AS4275" i="22"/>
  <c r="AR4275" i="22"/>
  <c r="AS4274" i="22"/>
  <c r="AR4274" i="22"/>
  <c r="AS4281" i="22"/>
  <c r="AR4281" i="22"/>
  <c r="AS4280" i="22"/>
  <c r="AR4280" i="22"/>
  <c r="AS4279" i="22"/>
  <c r="AR4279" i="22"/>
  <c r="AS4278" i="22"/>
  <c r="AR4278" i="22"/>
  <c r="AS4277" i="22"/>
  <c r="AR4277" i="22"/>
  <c r="AS4273" i="22"/>
  <c r="AR4273" i="22"/>
  <c r="AS4272" i="22"/>
  <c r="AR4272" i="22"/>
  <c r="AS4271" i="22"/>
  <c r="AR4271" i="22"/>
  <c r="AS4270" i="22"/>
  <c r="AR4270" i="22"/>
  <c r="AS4269" i="22"/>
  <c r="AR4269" i="22"/>
  <c r="AS4268" i="22"/>
  <c r="AR4268" i="22"/>
  <c r="AS4267" i="22"/>
  <c r="AR4267" i="22"/>
  <c r="AS4266" i="22"/>
  <c r="AR4266" i="22"/>
  <c r="AS4265" i="22"/>
  <c r="AR4265" i="22"/>
  <c r="AS4264" i="22"/>
  <c r="AR4264" i="22"/>
  <c r="AS4263" i="22"/>
  <c r="AR4263" i="22"/>
  <c r="AS4262" i="22"/>
  <c r="AR4262" i="22"/>
  <c r="AS4261" i="22" l="1"/>
  <c r="AR4261" i="22"/>
  <c r="AS4260" i="22"/>
  <c r="AR4260" i="22"/>
  <c r="AS4259" i="22"/>
  <c r="AR4259" i="22"/>
  <c r="AS4258" i="22" l="1"/>
  <c r="AR4258" i="22"/>
  <c r="AS4257" i="22"/>
  <c r="AR4257" i="22"/>
  <c r="AR4243" i="22"/>
  <c r="AS4243" i="22"/>
  <c r="AR4244" i="22"/>
  <c r="AS4244" i="22"/>
  <c r="AR4245" i="22"/>
  <c r="AS4245" i="22"/>
  <c r="AR4246" i="22"/>
  <c r="AS4246" i="22"/>
  <c r="AR4247" i="22"/>
  <c r="AS4247" i="22"/>
  <c r="AR4248" i="22"/>
  <c r="AS4248" i="22"/>
  <c r="AR4249" i="22"/>
  <c r="AS4249" i="22"/>
  <c r="AR4250" i="22"/>
  <c r="AS4250" i="22"/>
  <c r="AR4251" i="22"/>
  <c r="AS4251" i="22"/>
  <c r="AR4252" i="22"/>
  <c r="AS4252" i="22"/>
  <c r="AR4253" i="22"/>
  <c r="AS4253" i="22"/>
  <c r="AR4254" i="22"/>
  <c r="AS4254" i="22"/>
  <c r="AR4255" i="22"/>
  <c r="AS4255" i="22"/>
  <c r="AR4256" i="22"/>
  <c r="AS4256" i="22"/>
  <c r="AS4242" i="22" l="1"/>
  <c r="AR4242" i="22"/>
  <c r="AS4241" i="22"/>
  <c r="AR4241" i="22"/>
  <c r="AS4240" i="22"/>
  <c r="AR4240" i="22"/>
  <c r="AS4239" i="22"/>
  <c r="AR4239" i="22"/>
  <c r="AS4238" i="22"/>
  <c r="AR4238" i="22"/>
  <c r="AS4237" i="22"/>
  <c r="AR4237" i="22"/>
  <c r="AS4236" i="22" l="1"/>
  <c r="AR4236" i="22"/>
  <c r="AS4235" i="22"/>
  <c r="AR4235" i="22"/>
  <c r="AS4234" i="22" l="1"/>
  <c r="AR4234" i="22"/>
  <c r="AS4233" i="22"/>
  <c r="AR4233" i="22"/>
  <c r="AS4230" i="22"/>
  <c r="AR4230" i="22"/>
  <c r="AS4229" i="22"/>
  <c r="AR4229" i="22"/>
  <c r="AS4226" i="22"/>
  <c r="AR4226" i="22"/>
  <c r="AS4225" i="22"/>
  <c r="AR4225" i="22"/>
  <c r="AS4224" i="22"/>
  <c r="AR4224" i="22"/>
  <c r="AS4223" i="22"/>
  <c r="AR4223" i="22"/>
  <c r="AS3892" i="22" l="1"/>
  <c r="AR3892" i="22"/>
  <c r="AS3891" i="22"/>
  <c r="AR3891" i="22"/>
  <c r="AS3890" i="22"/>
  <c r="AR3890" i="22"/>
  <c r="AS3888" i="22" l="1"/>
  <c r="AR3888" i="22"/>
  <c r="AS3887" i="22"/>
  <c r="AR3887" i="22"/>
  <c r="AS3886" i="22"/>
  <c r="AR3886" i="22"/>
  <c r="AS3884" i="22" l="1"/>
  <c r="AR3884" i="22"/>
  <c r="AS3883" i="22"/>
  <c r="AR3883" i="22"/>
  <c r="AS3882" i="22"/>
  <c r="AR3882" i="22"/>
  <c r="AR3853" i="22"/>
  <c r="AS3853" i="22"/>
  <c r="AR3854" i="22"/>
  <c r="AS3854" i="22"/>
  <c r="AR3855" i="22"/>
  <c r="AS3855" i="22"/>
  <c r="AR3856" i="22"/>
  <c r="AS3856" i="22"/>
  <c r="AR4218" i="22" l="1"/>
  <c r="AS4218" i="22"/>
  <c r="AR4219" i="22"/>
  <c r="AS4219" i="22"/>
  <c r="AR4220" i="22"/>
  <c r="AS4220" i="22"/>
  <c r="AR4221" i="22"/>
  <c r="AS4221" i="22"/>
  <c r="AR4222" i="22"/>
  <c r="AS4222" i="22"/>
  <c r="AR4213" i="22"/>
  <c r="AS4213" i="22"/>
  <c r="AR4214" i="22"/>
  <c r="AS4214" i="22"/>
  <c r="AR4215" i="22"/>
  <c r="AS4215" i="22"/>
  <c r="AR4216" i="22"/>
  <c r="AS4216" i="22"/>
  <c r="AR4217" i="22"/>
  <c r="AS4217" i="22"/>
  <c r="AS4212" i="22" l="1"/>
  <c r="AR4212" i="22"/>
  <c r="AS4211" i="22"/>
  <c r="AR4211" i="22"/>
  <c r="AS4210" i="22"/>
  <c r="AR4210" i="22"/>
  <c r="AS4209" i="22"/>
  <c r="AR4209" i="22"/>
  <c r="AS3873" i="22" l="1"/>
  <c r="AR3873" i="22"/>
  <c r="AS3871" i="22" l="1"/>
  <c r="AR3871" i="22"/>
  <c r="AS4208" i="22"/>
  <c r="AR4208" i="22"/>
  <c r="AS4207" i="22"/>
  <c r="AR4207" i="22"/>
  <c r="AS4206" i="22"/>
  <c r="AR4206" i="22"/>
  <c r="AS4205" i="22"/>
  <c r="AR4205" i="22"/>
  <c r="AS4204" i="22"/>
  <c r="AR4204" i="22"/>
  <c r="AS4203" i="22"/>
  <c r="AR4203" i="22"/>
  <c r="AR4202" i="22"/>
  <c r="AS4202" i="22"/>
  <c r="AS4201" i="22"/>
  <c r="AR4201" i="22"/>
  <c r="AS4200" i="22"/>
  <c r="AR4200" i="22"/>
  <c r="AS4199" i="22"/>
  <c r="AR4199" i="22"/>
  <c r="AS4198" i="22"/>
  <c r="AR4198" i="22"/>
  <c r="AS4197" i="22"/>
  <c r="AR4197" i="22"/>
  <c r="AS4196" i="22"/>
  <c r="AR4196" i="22"/>
  <c r="AS4195" i="22"/>
  <c r="AR4195" i="22"/>
  <c r="AS4194" i="22"/>
  <c r="AR4194" i="22"/>
  <c r="AS4193" i="22"/>
  <c r="AR4193" i="22"/>
  <c r="AS4192" i="22"/>
  <c r="AR4192" i="22"/>
  <c r="AS4191" i="22"/>
  <c r="AR4191" i="22"/>
  <c r="AS4190" i="22"/>
  <c r="AR4190" i="22"/>
  <c r="AS4189" i="22"/>
  <c r="AR4189" i="22"/>
  <c r="AS4188" i="22"/>
  <c r="AR4188" i="22"/>
  <c r="AS4187" i="22"/>
  <c r="AR4187" i="22"/>
  <c r="AS4186" i="22"/>
  <c r="AR4186" i="22"/>
  <c r="AS4185" i="22"/>
  <c r="AR4185" i="22"/>
  <c r="AS4184" i="22"/>
  <c r="AR4184" i="22"/>
  <c r="AS4183" i="22"/>
  <c r="AR4183" i="22"/>
  <c r="AS4182" i="22"/>
  <c r="AR4182" i="22"/>
  <c r="AS4181" i="22"/>
  <c r="AR4181" i="22"/>
  <c r="AS4180" i="22"/>
  <c r="AR4180" i="22"/>
  <c r="AS4179" i="22"/>
  <c r="AR4179" i="22"/>
  <c r="AS4178" i="22"/>
  <c r="AR4178" i="22"/>
  <c r="AS4177" i="22"/>
  <c r="AR4177" i="22"/>
  <c r="AS4176" i="22"/>
  <c r="AR4176" i="22"/>
  <c r="AS4175" i="22"/>
  <c r="AR4175" i="22"/>
  <c r="AS4174" i="22"/>
  <c r="AR4174" i="22"/>
  <c r="AS4173" i="22"/>
  <c r="AR4173" i="22"/>
  <c r="AS4172" i="22"/>
  <c r="AR4172" i="22"/>
  <c r="AS4171" i="22"/>
  <c r="AR4171" i="22"/>
  <c r="AS4170" i="22"/>
  <c r="AR4170" i="22"/>
  <c r="AS4169" i="22"/>
  <c r="AR4169" i="22"/>
  <c r="AS4168" i="22" l="1"/>
  <c r="AR4168" i="22"/>
  <c r="AS4167" i="22"/>
  <c r="AR4167" i="22"/>
  <c r="AS4166" i="22"/>
  <c r="AR4166" i="22"/>
  <c r="AS4165" i="22"/>
  <c r="AR4165" i="22"/>
  <c r="AS4164" i="22"/>
  <c r="AR4164" i="22"/>
  <c r="AS4163" i="22"/>
  <c r="AR4163" i="22"/>
  <c r="AS4162" i="22"/>
  <c r="AR4162" i="22"/>
  <c r="AS4161" i="22" l="1"/>
  <c r="AR4161" i="22"/>
  <c r="AS4160" i="22"/>
  <c r="AR4160" i="22"/>
  <c r="AS4159" i="22" l="1"/>
  <c r="AR4159" i="22"/>
  <c r="AS4158" i="22"/>
  <c r="AR4158" i="22"/>
  <c r="AS4157" i="22"/>
  <c r="AR4157" i="22"/>
  <c r="AS4156" i="22"/>
  <c r="AR4156" i="22"/>
  <c r="AS4155" i="22"/>
  <c r="AR4155" i="22"/>
  <c r="AS4154" i="22"/>
  <c r="AR4154" i="22"/>
  <c r="AS4153" i="22"/>
  <c r="AR4153" i="22"/>
  <c r="AS4152" i="22"/>
  <c r="AR4152" i="22"/>
  <c r="AS4145" i="22"/>
  <c r="AR4145" i="22"/>
  <c r="AS4144" i="22"/>
  <c r="AR4144" i="22"/>
  <c r="AS4143" i="22"/>
  <c r="AR4143" i="22"/>
  <c r="AS4142" i="22"/>
  <c r="AR4142" i="22"/>
  <c r="AS4141" i="22"/>
  <c r="AR4141" i="22"/>
  <c r="AS4140" i="22"/>
  <c r="AR4140" i="22"/>
  <c r="AS4135" i="22" l="1"/>
  <c r="AR4135" i="22"/>
  <c r="AS4134" i="22"/>
  <c r="AR4134" i="22"/>
  <c r="AS4133" i="22" l="1"/>
  <c r="AR4133" i="22"/>
  <c r="AS4132" i="22"/>
  <c r="AR4132" i="22"/>
  <c r="AS4131" i="22"/>
  <c r="AR4131" i="22"/>
  <c r="AS4130" i="22"/>
  <c r="AR4130" i="22"/>
  <c r="AS4129" i="22" l="1"/>
  <c r="AR4129" i="22"/>
  <c r="AS4128" i="22"/>
  <c r="AR4128" i="22"/>
  <c r="AS4127" i="22"/>
  <c r="AR4127" i="22"/>
  <c r="AS4126" i="22"/>
  <c r="AR4126" i="22"/>
  <c r="AS4125" i="22"/>
  <c r="AR4125" i="22"/>
  <c r="AS4124" i="22"/>
  <c r="AR4124" i="22"/>
  <c r="AS4123" i="22"/>
  <c r="AR4123" i="22"/>
  <c r="AS4122" i="22"/>
  <c r="AR4122" i="22"/>
  <c r="AS4121" i="22"/>
  <c r="AR4121" i="22"/>
  <c r="AS4120" i="22"/>
  <c r="AR4120" i="22"/>
  <c r="AS4119" i="22"/>
  <c r="AR4119" i="22"/>
  <c r="AS4118" i="22"/>
  <c r="AR4118" i="22"/>
  <c r="AS4117" i="22" l="1"/>
  <c r="AR4117" i="22"/>
  <c r="AS4116" i="22"/>
  <c r="AR4116" i="22"/>
  <c r="AS4115" i="22"/>
  <c r="AR4115" i="22"/>
  <c r="AS4114" i="22"/>
  <c r="AR4114" i="22"/>
  <c r="AS4113" i="22" l="1"/>
  <c r="AR4113" i="22"/>
  <c r="AS4112" i="22"/>
  <c r="AR4112" i="22"/>
  <c r="AS4111" i="22"/>
  <c r="AR4111" i="22"/>
  <c r="AS4110" i="22"/>
  <c r="AR4110" i="22"/>
  <c r="AS4107" i="22"/>
  <c r="AR4107" i="22"/>
  <c r="AS4106" i="22" l="1"/>
  <c r="AR4106" i="22"/>
  <c r="AS4105" i="22"/>
  <c r="AR4105" i="22"/>
  <c r="AS4100" i="22"/>
  <c r="AR4100" i="22"/>
  <c r="AS4099" i="22"/>
  <c r="AR4099" i="22"/>
  <c r="AS4098" i="22" l="1"/>
  <c r="AR4098" i="22"/>
  <c r="AS4097" i="22"/>
  <c r="AR4097" i="22"/>
  <c r="AS4096" i="22"/>
  <c r="AR4096" i="22"/>
  <c r="AS4095" i="22"/>
  <c r="AR4095" i="22"/>
  <c r="AS4094" i="22"/>
  <c r="AR4094" i="22"/>
  <c r="AS4093" i="22"/>
  <c r="AR4093" i="22"/>
  <c r="AS4092" i="22"/>
  <c r="AR4092" i="22"/>
  <c r="AS4091" i="22"/>
  <c r="AR4091" i="22"/>
  <c r="AS4090" i="22" l="1"/>
  <c r="AR4090" i="22"/>
  <c r="AS4089" i="22"/>
  <c r="AR4089" i="22"/>
  <c r="AS4088" i="22"/>
  <c r="AR4088" i="22"/>
  <c r="AS4087" i="22"/>
  <c r="AR4087" i="22"/>
  <c r="AS4086" i="22"/>
  <c r="AR4086" i="22"/>
  <c r="AS4085" i="22"/>
  <c r="AR4085" i="22"/>
  <c r="AS3849" i="22" l="1"/>
  <c r="AR3849" i="22"/>
  <c r="AS3848" i="22"/>
  <c r="AR3848" i="22"/>
  <c r="AS3847" i="22"/>
  <c r="AR3847" i="22"/>
  <c r="AS3846" i="22" l="1"/>
  <c r="AR3846" i="22"/>
  <c r="AS4084" i="22"/>
  <c r="AR4084" i="22"/>
  <c r="AS4083" i="22"/>
  <c r="AR4083" i="22"/>
  <c r="AS4082" i="22"/>
  <c r="AR4082" i="22"/>
  <c r="AR4081" i="22"/>
  <c r="AS4081" i="22"/>
  <c r="AS4080" i="22"/>
  <c r="AR4080" i="22"/>
  <c r="AS4079" i="22"/>
  <c r="AR4079" i="22"/>
  <c r="AS4078" i="22"/>
  <c r="AR4078" i="22"/>
  <c r="AS4077" i="22"/>
  <c r="AR4077" i="22"/>
  <c r="AS4076" i="22"/>
  <c r="AR4076" i="22"/>
  <c r="AS4075" i="22"/>
  <c r="AR4075" i="22"/>
  <c r="AS4074" i="22"/>
  <c r="AR4074" i="22"/>
  <c r="AS4073" i="22"/>
  <c r="AR4073" i="22"/>
  <c r="AS4072" i="22"/>
  <c r="AR4072" i="22"/>
  <c r="AS4071" i="22"/>
  <c r="AR4071" i="22"/>
  <c r="AS4070" i="22"/>
  <c r="AR4070" i="22"/>
  <c r="AS4069" i="22"/>
  <c r="AR4069" i="22"/>
  <c r="AS4068" i="22"/>
  <c r="AR4068" i="22"/>
  <c r="AS4067" i="22"/>
  <c r="AR4067" i="22"/>
  <c r="AS4066" i="22"/>
  <c r="AR4066" i="22"/>
  <c r="AS4065" i="22"/>
  <c r="AR4065" i="22"/>
  <c r="AS4064" i="22"/>
  <c r="AR4064" i="22"/>
  <c r="AS4063" i="22"/>
  <c r="AR4063" i="22"/>
  <c r="AS4062" i="22"/>
  <c r="AR4062" i="22"/>
  <c r="AS4061" i="22"/>
  <c r="AR4061" i="22"/>
  <c r="AS4060" i="22"/>
  <c r="AR4060" i="22"/>
  <c r="AS4059" i="22"/>
  <c r="AR4059" i="22"/>
  <c r="AS4058" i="22"/>
  <c r="AR4058" i="22"/>
  <c r="AS4057" i="22"/>
  <c r="AR4057" i="22"/>
  <c r="AS4056" i="22"/>
  <c r="AR4056" i="22"/>
  <c r="AS4055" i="22"/>
  <c r="AR4055" i="22"/>
  <c r="AS4054" i="22"/>
  <c r="AR4054" i="22"/>
  <c r="AS4053" i="22"/>
  <c r="AR4053" i="22"/>
  <c r="AS4052" i="22"/>
  <c r="AR4052" i="22"/>
  <c r="AS4051" i="22" l="1"/>
  <c r="AR4051" i="22"/>
  <c r="AS4050" i="22"/>
  <c r="AR4050" i="22"/>
  <c r="AS4049" i="22"/>
  <c r="AR4049" i="22"/>
  <c r="AS4048" i="22"/>
  <c r="AR4048" i="22"/>
  <c r="AS4047" i="22"/>
  <c r="AR4047" i="22"/>
  <c r="AS4046" i="22"/>
  <c r="AR4046" i="22"/>
  <c r="AS4045" i="22"/>
  <c r="AR4045" i="22"/>
  <c r="AS4044" i="22"/>
  <c r="AR4044" i="22"/>
  <c r="AS4043" i="22"/>
  <c r="AR4043" i="22"/>
  <c r="AS4042" i="22"/>
  <c r="AR4042" i="22"/>
  <c r="AS4041" i="22"/>
  <c r="AR4041" i="22"/>
  <c r="AS4040" i="22"/>
  <c r="AR4040" i="22"/>
  <c r="AS4039" i="22" l="1"/>
  <c r="AR4039" i="22"/>
  <c r="AS4038" i="22"/>
  <c r="AR4038" i="22"/>
  <c r="AS4037" i="22"/>
  <c r="AR4037" i="22"/>
  <c r="AR4036" i="22"/>
  <c r="AS4035" i="22"/>
  <c r="AR4035" i="22"/>
  <c r="AS4034" i="22"/>
  <c r="AR4034" i="22"/>
  <c r="AS4033" i="22"/>
  <c r="AR4033" i="22"/>
  <c r="AS4032" i="22"/>
  <c r="AR4032" i="22"/>
  <c r="AS4031" i="22"/>
  <c r="AR4031" i="22"/>
  <c r="AS4030" i="22"/>
  <c r="AR4030" i="22"/>
  <c r="AS4029" i="22"/>
  <c r="AR4029" i="22"/>
  <c r="AS4028" i="22"/>
  <c r="AR4028" i="22"/>
  <c r="AS4027" i="22"/>
  <c r="AR4027" i="22"/>
  <c r="AS4026" i="22"/>
  <c r="AR4026" i="22"/>
  <c r="AS4025" i="22"/>
  <c r="AR4025" i="22"/>
  <c r="AS4024" i="22"/>
  <c r="AR4024" i="22"/>
  <c r="AS4023" i="22"/>
  <c r="AR4023" i="22"/>
  <c r="AS4022" i="22"/>
  <c r="AR4022" i="22"/>
  <c r="AS4021" i="22"/>
  <c r="AR4021" i="22"/>
  <c r="AS4020" i="22"/>
  <c r="AR4020" i="22"/>
  <c r="AS4019" i="22"/>
  <c r="AR4019" i="22"/>
  <c r="AS4018" i="22"/>
  <c r="AR4018" i="22"/>
  <c r="AS4017" i="22"/>
  <c r="AR4017" i="22"/>
  <c r="AS4016" i="22"/>
  <c r="AR4016" i="22"/>
  <c r="AS4015" i="22"/>
  <c r="AR4015" i="22"/>
  <c r="AS4014" i="22"/>
  <c r="AR4014" i="22"/>
  <c r="AS4013" i="22"/>
  <c r="AR4013" i="22"/>
  <c r="AS4012" i="22"/>
  <c r="AR4012" i="22"/>
  <c r="AS4011" i="22"/>
  <c r="AR4011" i="22"/>
  <c r="AS4010" i="22"/>
  <c r="AR4010" i="22"/>
  <c r="AS4009" i="22"/>
  <c r="AR4009" i="22"/>
  <c r="AS4008" i="22"/>
  <c r="AR4008" i="22"/>
  <c r="AS4007" i="22"/>
  <c r="AR4007" i="22"/>
  <c r="AS4006" i="22"/>
  <c r="AR4006" i="22"/>
  <c r="AS4005" i="22"/>
  <c r="AR4005" i="22"/>
  <c r="AS4004" i="22"/>
  <c r="AR4004" i="22"/>
  <c r="AS4003" i="22"/>
  <c r="AR4003" i="22"/>
  <c r="AS4002" i="22"/>
  <c r="AR4002" i="22"/>
  <c r="AS4001" i="22"/>
  <c r="AR4001" i="22"/>
  <c r="AS4000" i="22"/>
  <c r="AR4000" i="22"/>
  <c r="AS3999" i="22" l="1"/>
  <c r="AR3999" i="22"/>
  <c r="AS3998" i="22"/>
  <c r="AR3998" i="22"/>
  <c r="AS3997" i="22"/>
  <c r="AR3997" i="22"/>
  <c r="AS3996" i="22"/>
  <c r="AR3996" i="22"/>
  <c r="AS3995" i="22"/>
  <c r="AR3995" i="22"/>
  <c r="AS3994" i="22"/>
  <c r="AR3994" i="22"/>
  <c r="AS3993" i="22"/>
  <c r="AR3993" i="22"/>
  <c r="AS3992" i="22"/>
  <c r="AR3992" i="22"/>
  <c r="AS3991" i="22"/>
  <c r="AR3991" i="22"/>
  <c r="AS3990" i="22"/>
  <c r="AR3990" i="22"/>
  <c r="AS3989" i="22"/>
  <c r="AR3989" i="22"/>
  <c r="AS3988" i="22"/>
  <c r="AR3988" i="22"/>
  <c r="AS3987" i="22"/>
  <c r="AR3987" i="22"/>
  <c r="AS2816" i="22" l="1"/>
  <c r="AR2816" i="22"/>
  <c r="AS2815" i="22"/>
  <c r="AR2815" i="22"/>
  <c r="AS2814" i="22"/>
  <c r="AR2814" i="22"/>
  <c r="AS2813" i="22"/>
  <c r="AR2813" i="22"/>
  <c r="AS2812" i="22"/>
  <c r="AR2812" i="22"/>
  <c r="AS2811" i="22"/>
  <c r="AR2811" i="22"/>
  <c r="AS2810" i="22"/>
  <c r="AR2810" i="22"/>
  <c r="AS2809" i="22"/>
  <c r="AR2809" i="22"/>
  <c r="AS2808" i="22"/>
  <c r="AR2808" i="22"/>
  <c r="AS2807" i="22"/>
  <c r="AR2807" i="22"/>
  <c r="AR2803" i="22"/>
  <c r="AS2803" i="22"/>
  <c r="AR2804" i="22"/>
  <c r="AS2804" i="22"/>
  <c r="AR2805" i="22"/>
  <c r="AS2805" i="22"/>
  <c r="AR2806" i="22"/>
  <c r="AS2806" i="22"/>
  <c r="AR2802" i="22"/>
  <c r="AS2802" i="22"/>
  <c r="AR2801" i="22"/>
  <c r="AS2801" i="22"/>
  <c r="AR3986" i="22" l="1"/>
  <c r="AS3986" i="22"/>
  <c r="AS3985" i="22"/>
  <c r="AR3985" i="22"/>
  <c r="AS3984" i="22"/>
  <c r="AR3984" i="22"/>
  <c r="AS3983" i="22"/>
  <c r="AR3983" i="22"/>
  <c r="AS3982" i="22"/>
  <c r="AR3982" i="22"/>
  <c r="AS3981" i="22"/>
  <c r="AR3981" i="22"/>
  <c r="AS3980" i="22"/>
  <c r="AR3980" i="22"/>
  <c r="AS3979" i="22"/>
  <c r="AR3979" i="22"/>
  <c r="AS3978" i="22"/>
  <c r="AR3978" i="22"/>
  <c r="AS3977" i="22"/>
  <c r="AR3977" i="22"/>
  <c r="AS3976" i="22"/>
  <c r="AR3976" i="22"/>
  <c r="AS3975" i="22"/>
  <c r="AR3975" i="22"/>
  <c r="AS3974" i="22"/>
  <c r="AR3974" i="22"/>
  <c r="AS3973" i="22"/>
  <c r="AR3973" i="22"/>
  <c r="AS3972" i="22"/>
  <c r="AR3972" i="22"/>
  <c r="AS3971" i="22"/>
  <c r="AR3971" i="22"/>
  <c r="AS3970" i="22"/>
  <c r="AR3970" i="22"/>
  <c r="AS3969" i="22"/>
  <c r="AR3969" i="22"/>
  <c r="AS3968" i="22"/>
  <c r="AR3968" i="22"/>
  <c r="AS3967" i="22"/>
  <c r="AR3967" i="22"/>
  <c r="AS3966" i="22"/>
  <c r="AR3966" i="22"/>
  <c r="AS3965" i="22"/>
  <c r="AR3965" i="22"/>
  <c r="AS3964" i="22" l="1"/>
  <c r="AR3964" i="22"/>
  <c r="AS3963" i="22"/>
  <c r="AR3963" i="22"/>
  <c r="AS3962" i="22"/>
  <c r="AR3962" i="22"/>
  <c r="AS3961" i="22"/>
  <c r="AR3961" i="22"/>
  <c r="AS3960" i="22"/>
  <c r="AR3960" i="22"/>
  <c r="AS3959" i="22"/>
  <c r="AR3959" i="22"/>
  <c r="AS3958" i="22"/>
  <c r="AR3958" i="22"/>
  <c r="AS3957" i="22"/>
  <c r="AR3957" i="22"/>
  <c r="AS3956" i="22"/>
  <c r="AR3956" i="22"/>
  <c r="AS3955" i="22"/>
  <c r="AR3955" i="22"/>
  <c r="AS3954" i="22"/>
  <c r="AR3954" i="22"/>
  <c r="AS3953" i="22"/>
  <c r="AR3953" i="22"/>
  <c r="AS3952" i="22"/>
  <c r="AR3952" i="22"/>
  <c r="AS3951" i="22"/>
  <c r="AR3951" i="22"/>
  <c r="AS3950" i="22"/>
  <c r="AR3950" i="22"/>
  <c r="AS3949" i="22"/>
  <c r="AR3949" i="22"/>
  <c r="AS3948" i="22"/>
  <c r="AR3948" i="22"/>
  <c r="AS3947" i="22"/>
  <c r="AR3947" i="22"/>
  <c r="AS3946" i="22"/>
  <c r="AR3946" i="22"/>
  <c r="AS3945" i="22"/>
  <c r="AR3945" i="22"/>
  <c r="AS3944" i="22"/>
  <c r="AR3944" i="22"/>
  <c r="AS3943" i="22"/>
  <c r="AR3943" i="22"/>
  <c r="AS3942" i="22"/>
  <c r="AR3942" i="22"/>
  <c r="AS3941" i="22"/>
  <c r="AR3941" i="22"/>
  <c r="AS3940" i="22"/>
  <c r="AR3940" i="22"/>
  <c r="AS3939" i="22"/>
  <c r="AR3939" i="22"/>
  <c r="AS3938" i="22"/>
  <c r="AR3938" i="22"/>
  <c r="AS3937" i="22"/>
  <c r="AR3937" i="22"/>
  <c r="AS3936" i="22"/>
  <c r="AR3936" i="22"/>
  <c r="AS3935" i="22"/>
  <c r="AR3935" i="22"/>
  <c r="AS3934" i="22"/>
  <c r="AR3934" i="22"/>
  <c r="AS3933" i="22" l="1"/>
  <c r="AR3933" i="22"/>
  <c r="AS3932" i="22"/>
  <c r="AR3932" i="22"/>
  <c r="AS3931" i="22"/>
  <c r="AR3931" i="22"/>
  <c r="AS3930" i="22"/>
  <c r="AR3930" i="22"/>
  <c r="AS3929" i="22"/>
  <c r="AR3929" i="22"/>
  <c r="AS3928" i="22" l="1"/>
  <c r="AR3928" i="22"/>
  <c r="AS3927" i="22"/>
  <c r="AR3927" i="22"/>
  <c r="AS3926" i="22"/>
  <c r="AR3926" i="22"/>
  <c r="AS3925" i="22"/>
  <c r="AR3925" i="22"/>
  <c r="AS3924" i="22" l="1"/>
  <c r="AR3924" i="22"/>
  <c r="AR3923" i="22"/>
  <c r="AS3923" i="22"/>
  <c r="AS3921" i="22" l="1"/>
  <c r="AR3921" i="22"/>
  <c r="AS3920" i="22"/>
  <c r="AR3920" i="22"/>
  <c r="AS3919" i="22" l="1"/>
  <c r="AR3919" i="22"/>
  <c r="AS3918" i="22" l="1"/>
  <c r="AR3918" i="22"/>
  <c r="AS3917" i="22"/>
  <c r="AR3917" i="22"/>
  <c r="AS3916" i="22"/>
  <c r="AR3916" i="22"/>
  <c r="AS3915" i="22"/>
  <c r="AR3915" i="22"/>
  <c r="AS3914" i="22" l="1"/>
  <c r="AR3914" i="22"/>
  <c r="AS3913" i="22"/>
  <c r="AR3913" i="22"/>
  <c r="AS3912" i="22"/>
  <c r="AR3912" i="22"/>
  <c r="AS3911" i="22"/>
  <c r="AR3911" i="22"/>
  <c r="AS3910" i="22"/>
  <c r="AR3910" i="22"/>
  <c r="AS3909" i="22"/>
  <c r="AR3909" i="22"/>
  <c r="AS3908" i="22"/>
  <c r="AR3908" i="22"/>
  <c r="AS3907" i="22"/>
  <c r="AR3907" i="22"/>
  <c r="AS3906" i="22"/>
  <c r="AR3906" i="22"/>
  <c r="AS3905" i="22"/>
  <c r="AR3905" i="22"/>
  <c r="AS3904" i="22" l="1"/>
  <c r="AR3904" i="22"/>
  <c r="AS3903" i="22"/>
  <c r="AR3903" i="22"/>
  <c r="AS3902" i="22" l="1"/>
  <c r="AR3902" i="22"/>
  <c r="AS3901" i="22"/>
  <c r="AR3901" i="22"/>
  <c r="AS3900" i="22"/>
  <c r="AR3900" i="22"/>
  <c r="AS3899" i="22"/>
  <c r="AR3899" i="22"/>
  <c r="AS3898" i="22"/>
  <c r="AR3898" i="22"/>
  <c r="AS3897" i="22"/>
  <c r="AR3897" i="22"/>
  <c r="AS3896" i="22" l="1"/>
  <c r="AR3896" i="22"/>
  <c r="AS3895" i="22"/>
  <c r="AR3895" i="22"/>
  <c r="AS3894" i="22"/>
  <c r="AR3894" i="22"/>
  <c r="AS3893" i="22" l="1"/>
  <c r="AR3893" i="22"/>
  <c r="AS3889" i="22"/>
  <c r="AR3889" i="22"/>
  <c r="AS3885" i="22"/>
  <c r="AR3885" i="22"/>
  <c r="AS3881" i="22"/>
  <c r="AR3881" i="22"/>
  <c r="AS3880" i="22"/>
  <c r="AR3880" i="22"/>
  <c r="AS3879" i="22" l="1"/>
  <c r="AR3879" i="22"/>
  <c r="AS3878" i="22"/>
  <c r="AR3878" i="22"/>
  <c r="AS3877" i="22"/>
  <c r="AR3877" i="22"/>
  <c r="AS3876" i="22"/>
  <c r="AR3876" i="22"/>
  <c r="AS3875" i="22" l="1"/>
  <c r="AR3875" i="22"/>
  <c r="AS3874" i="22"/>
  <c r="AR3874" i="22"/>
  <c r="AS3872" i="22" l="1"/>
  <c r="AR3872" i="22"/>
  <c r="AS3870" i="22"/>
  <c r="AR3870" i="22"/>
  <c r="AS3869" i="22"/>
  <c r="AR3869" i="22"/>
  <c r="AS3868" i="22" l="1"/>
  <c r="AR3868" i="22"/>
  <c r="AS3867" i="22" l="1"/>
  <c r="AR3867" i="22"/>
  <c r="AS3866" i="22"/>
  <c r="AR3866" i="22"/>
  <c r="AS3347" i="22" l="1"/>
  <c r="AR3347" i="22"/>
  <c r="AS3865" i="22" l="1"/>
  <c r="AR3865" i="22"/>
  <c r="AS3864" i="22" l="1"/>
  <c r="AR3864" i="22"/>
  <c r="AS3863" i="22"/>
  <c r="AR3863" i="22"/>
  <c r="AS3862" i="22"/>
  <c r="AR3862" i="22"/>
  <c r="AS3861" i="22" l="1"/>
  <c r="AR3861" i="22"/>
  <c r="AS3860" i="22" l="1"/>
  <c r="AR3860" i="22"/>
  <c r="AS3859" i="22"/>
  <c r="AR3859" i="22"/>
  <c r="AS3858" i="22"/>
  <c r="AR3858" i="22"/>
  <c r="AS3857" i="22"/>
  <c r="AR3857" i="22"/>
  <c r="AS3852" i="22" l="1"/>
  <c r="AR3852" i="22"/>
  <c r="AS3851" i="22" l="1"/>
  <c r="AR3851" i="22"/>
  <c r="AS3850" i="22"/>
  <c r="AR3850" i="22"/>
  <c r="AS3845" i="22"/>
  <c r="AR3845" i="22"/>
  <c r="AS3844" i="22" l="1"/>
  <c r="AR3844" i="22"/>
  <c r="AS3843" i="22"/>
  <c r="AR3843" i="22"/>
  <c r="AS3842" i="22" l="1"/>
  <c r="AR3842" i="22"/>
  <c r="AS3841" i="22"/>
  <c r="AR3841" i="22"/>
  <c r="AS3840" i="22"/>
  <c r="AR3840" i="22"/>
  <c r="AS3839" i="22"/>
  <c r="AR3839" i="22"/>
  <c r="AS3838" i="22" l="1"/>
  <c r="AR3838" i="22"/>
  <c r="AS3837" i="22"/>
  <c r="AR3837" i="22"/>
  <c r="AS3836" i="22"/>
  <c r="AR3836" i="22"/>
  <c r="AS3835" i="22"/>
  <c r="AR3835" i="22"/>
  <c r="AS3834" i="22"/>
  <c r="AR3834" i="22"/>
  <c r="AS3833" i="22"/>
  <c r="AR3833" i="22"/>
  <c r="AS3832" i="22" l="1"/>
  <c r="AR3832" i="22"/>
  <c r="AS3831" i="22" l="1"/>
  <c r="AR3831" i="22"/>
  <c r="AS3830" i="22" l="1"/>
  <c r="AR3830" i="22"/>
  <c r="AS3829" i="22"/>
  <c r="AR3829" i="22"/>
  <c r="AS3828" i="22" l="1"/>
  <c r="AR3828" i="22"/>
  <c r="AS3827" i="22"/>
  <c r="AR3827" i="22"/>
  <c r="AS3826" i="22" l="1"/>
  <c r="AR3826" i="22"/>
  <c r="AS3825" i="22"/>
  <c r="AR3825" i="22"/>
  <c r="AS3824" i="22" l="1"/>
  <c r="AR3824" i="22"/>
  <c r="AS3823" i="22"/>
  <c r="AR3823" i="22"/>
  <c r="AS3822" i="22" l="1"/>
  <c r="AR3822" i="22"/>
  <c r="AS3821" i="22"/>
  <c r="AR3821" i="22"/>
  <c r="AS3820" i="22"/>
  <c r="AR3820" i="22"/>
  <c r="AS3819" i="22"/>
  <c r="AR3819" i="22"/>
  <c r="AS3818" i="22"/>
  <c r="AR3818" i="22"/>
  <c r="AS3817" i="22" l="1"/>
  <c r="AR3817" i="22"/>
  <c r="AS3816" i="22"/>
  <c r="AR3816" i="22"/>
  <c r="AS3815" i="22" l="1"/>
  <c r="AR3815" i="22"/>
  <c r="AS3814" i="22"/>
  <c r="AR3814" i="22"/>
  <c r="AS3813" i="22"/>
  <c r="AR3813" i="22"/>
  <c r="AS3812" i="22"/>
  <c r="AR3812" i="22"/>
  <c r="AS3811" i="22"/>
  <c r="AR3811" i="22"/>
  <c r="AS3810" i="22"/>
  <c r="AR3810" i="22"/>
  <c r="AS3809" i="22" l="1"/>
  <c r="AR3809" i="22"/>
  <c r="AS3808" i="22"/>
  <c r="AR3808" i="22"/>
  <c r="AS3807" i="22" l="1"/>
  <c r="AR3807" i="22"/>
  <c r="AS3806" i="22" l="1"/>
  <c r="AR3806" i="22"/>
  <c r="AS3805" i="22" l="1"/>
  <c r="AR3805" i="22"/>
  <c r="AS3804" i="22"/>
  <c r="AR3804" i="22"/>
  <c r="AS3803" i="22" l="1"/>
  <c r="AR3803" i="22"/>
  <c r="AS3802" i="22"/>
  <c r="AR3802" i="22"/>
  <c r="AS3801" i="22" l="1"/>
  <c r="AR3801" i="22"/>
  <c r="AS3800" i="22"/>
  <c r="AR3800" i="22"/>
  <c r="AS3799" i="22"/>
  <c r="AR3799" i="22"/>
  <c r="AS3798" i="22" l="1"/>
  <c r="AR3798" i="22"/>
  <c r="AS3797" i="22"/>
  <c r="AR3797" i="22"/>
  <c r="AS3796" i="22" l="1"/>
  <c r="AR3796" i="22"/>
  <c r="AS3795" i="22"/>
  <c r="AR3795" i="22"/>
  <c r="AS3794" i="22"/>
  <c r="AR3794" i="22"/>
  <c r="AS3793" i="22"/>
  <c r="AR3793" i="22"/>
  <c r="AS3792" i="22"/>
  <c r="AR3792" i="22"/>
  <c r="AS3791" i="22"/>
  <c r="AR3791" i="22"/>
  <c r="AS3790" i="22"/>
  <c r="AR3790" i="22"/>
  <c r="AS3789" i="22"/>
  <c r="AR3789" i="22"/>
  <c r="AS3788" i="22"/>
  <c r="AR3788" i="22"/>
  <c r="AS3787" i="22"/>
  <c r="AR3787" i="22"/>
  <c r="AS3786" i="22"/>
  <c r="AR3786" i="22"/>
  <c r="AS3785" i="22"/>
  <c r="AR3785" i="22"/>
  <c r="AS3784" i="22"/>
  <c r="AR3784" i="22"/>
  <c r="AS3783" i="22"/>
  <c r="AR3783" i="22"/>
  <c r="AS3782" i="22" l="1"/>
  <c r="AR3782" i="22"/>
  <c r="AS3781" i="22"/>
  <c r="AR3781" i="22"/>
  <c r="AS3780" i="22"/>
  <c r="AR3780" i="22"/>
  <c r="AS3779" i="22"/>
  <c r="AR3779" i="22"/>
  <c r="AS3778" i="22"/>
  <c r="AR3778" i="22"/>
  <c r="AS3777" i="22"/>
  <c r="AR3777" i="22"/>
  <c r="AS3776" i="22" l="1"/>
  <c r="AR3776" i="22"/>
  <c r="AS3775" i="22"/>
  <c r="AR3775" i="22"/>
  <c r="AS3774" i="22"/>
  <c r="AR3774" i="22"/>
  <c r="AS3773" i="22"/>
  <c r="AR3773" i="22"/>
  <c r="AS3772" i="22"/>
  <c r="AR3772" i="22"/>
  <c r="AS3771" i="22"/>
  <c r="AR3771" i="22"/>
  <c r="AS3770" i="22"/>
  <c r="AR3770" i="22"/>
  <c r="AS3769" i="22"/>
  <c r="AR3769" i="22"/>
  <c r="AS3768" i="22"/>
  <c r="AR3768" i="22"/>
  <c r="AS3767" i="22"/>
  <c r="AR3767" i="22"/>
  <c r="AS3766" i="22"/>
  <c r="AR3766" i="22"/>
  <c r="AS3765" i="22"/>
  <c r="AR3765" i="22"/>
  <c r="AS3764" i="22"/>
  <c r="AR3764" i="22"/>
  <c r="AS3763" i="22" l="1"/>
  <c r="AR3763" i="22"/>
  <c r="AS3762" i="22"/>
  <c r="AR3762" i="22"/>
  <c r="AS3761" i="22"/>
  <c r="AR3761" i="22"/>
  <c r="AS3760" i="22" l="1"/>
  <c r="AR3760" i="22"/>
  <c r="AS3759" i="22" l="1"/>
  <c r="AR3759" i="22"/>
  <c r="AS3758" i="22"/>
  <c r="AR3758" i="22"/>
  <c r="AS3757" i="22"/>
  <c r="AR3757" i="22"/>
  <c r="AS3756" i="22" l="1"/>
  <c r="AR3756" i="22"/>
  <c r="AS3755" i="22"/>
  <c r="AR3755" i="22"/>
  <c r="AS3754" i="22"/>
  <c r="AR3754" i="22"/>
  <c r="AS3753" i="22"/>
  <c r="AR3753" i="22"/>
  <c r="AS3752" i="22"/>
  <c r="AR3752" i="22"/>
  <c r="AS3751" i="22"/>
  <c r="AR3751" i="22"/>
  <c r="AS3750" i="22"/>
  <c r="AR3750" i="22"/>
  <c r="AS3749" i="22"/>
  <c r="AR3749" i="22"/>
  <c r="AS3748" i="22" l="1"/>
  <c r="AR3748" i="22"/>
  <c r="AS3747" i="22" l="1"/>
  <c r="AR3747" i="22"/>
  <c r="AS3746" i="22" l="1"/>
  <c r="AR3746" i="22"/>
  <c r="AS3745" i="22"/>
  <c r="AR3745" i="22"/>
  <c r="AS3744" i="22"/>
  <c r="AR3744" i="22"/>
  <c r="AR3742" i="22"/>
  <c r="AS3742" i="22"/>
  <c r="AR3743" i="22"/>
  <c r="AS3743" i="22"/>
  <c r="AS3741" i="22"/>
  <c r="AR3741" i="22"/>
  <c r="AS3740" i="22"/>
  <c r="AR3740" i="22"/>
  <c r="AS3739" i="22"/>
  <c r="AR3739" i="22"/>
  <c r="AS3738" i="22"/>
  <c r="AR3738" i="22"/>
  <c r="AS3737" i="22" l="1"/>
  <c r="AR3737" i="22"/>
  <c r="AS3736" i="22"/>
  <c r="AR3736" i="22"/>
  <c r="AS3735" i="22"/>
  <c r="AR3735" i="22"/>
  <c r="AS3734" i="22"/>
  <c r="AR3734" i="22"/>
  <c r="AS3733" i="22"/>
  <c r="AR3733" i="22"/>
  <c r="AS3732" i="22"/>
  <c r="AR3732" i="22"/>
  <c r="AS3731" i="22" l="1"/>
  <c r="AR3731" i="22"/>
  <c r="AS3730" i="22"/>
  <c r="AR3730" i="22"/>
  <c r="AS3729" i="22"/>
  <c r="AR3729" i="22"/>
  <c r="AS3728" i="22"/>
  <c r="AR3728" i="22"/>
  <c r="AS3727" i="22"/>
  <c r="AR3727" i="22"/>
  <c r="AS3726" i="22"/>
  <c r="AR3726" i="22"/>
  <c r="AS3725" i="22"/>
  <c r="AR3725" i="22"/>
  <c r="AS3724" i="22"/>
  <c r="AR3724" i="22"/>
  <c r="AS3723" i="22"/>
  <c r="AR3723" i="22"/>
  <c r="AS3722" i="22"/>
  <c r="AR3722" i="22"/>
  <c r="AS3721" i="22"/>
  <c r="AR3721" i="22"/>
  <c r="AS3720" i="22"/>
  <c r="AR3720" i="22"/>
  <c r="AS3719" i="22"/>
  <c r="AR3719" i="22"/>
  <c r="AS3718" i="22"/>
  <c r="AR3718" i="22"/>
  <c r="AS3717" i="22"/>
  <c r="AR3717" i="22"/>
  <c r="AS3716" i="22"/>
  <c r="AR3716" i="22"/>
  <c r="AS3715" i="22"/>
  <c r="AR3715" i="22"/>
  <c r="AS3714" i="22" l="1"/>
  <c r="AR3714" i="22"/>
  <c r="AS3713" i="22" l="1"/>
  <c r="AR3713" i="22"/>
  <c r="AS3712" i="22" l="1"/>
  <c r="AR3712" i="22"/>
  <c r="AR3711" i="22" l="1"/>
  <c r="AS3711" i="22"/>
  <c r="AS3709" i="22" l="1"/>
  <c r="AR3709" i="22"/>
  <c r="AS3708" i="22" l="1"/>
  <c r="AR3708" i="22"/>
  <c r="AS3707" i="22" l="1"/>
  <c r="AR3707" i="22"/>
  <c r="AS3706" i="22" l="1"/>
  <c r="AR3706" i="22"/>
  <c r="AS3705" i="22" l="1"/>
  <c r="AR3705" i="22"/>
  <c r="AS3704" i="22"/>
  <c r="AR3704" i="22"/>
  <c r="AS3703" i="22" l="1"/>
  <c r="AR3703" i="22"/>
  <c r="AS3702" i="22"/>
  <c r="AR3702" i="22"/>
  <c r="AS3701" i="22"/>
  <c r="AR3701" i="22"/>
  <c r="AS3700" i="22"/>
  <c r="AR3700" i="22"/>
  <c r="AS3699" i="22"/>
  <c r="AR3699" i="22"/>
  <c r="AS3698" i="22"/>
  <c r="AR3698" i="22"/>
  <c r="AS3697" i="22"/>
  <c r="AR3697" i="22"/>
  <c r="AS3696" i="22" l="1"/>
  <c r="AR3696" i="22"/>
  <c r="AS3695" i="22"/>
  <c r="AR3695" i="22"/>
  <c r="AS3694" i="22"/>
  <c r="AR3694" i="22"/>
  <c r="AS3693" i="22"/>
  <c r="AR3693" i="22"/>
  <c r="AS3692" i="22"/>
  <c r="AR3692" i="22"/>
  <c r="AS3691" i="22"/>
  <c r="AR3691" i="22"/>
  <c r="AS3690" i="22"/>
  <c r="AR3690" i="22"/>
  <c r="AS3689" i="22"/>
  <c r="AR3689" i="22"/>
  <c r="AS3688" i="22"/>
  <c r="AR3688" i="22"/>
  <c r="AS3687" i="22"/>
  <c r="AR3687" i="22"/>
  <c r="AR3685" i="22"/>
  <c r="AS3685" i="22"/>
  <c r="AR3686" i="22"/>
  <c r="AS3686" i="22"/>
  <c r="AR3682" i="22"/>
  <c r="AS3682" i="22"/>
  <c r="AS3684" i="22"/>
  <c r="AR3684" i="22"/>
  <c r="AR3681" i="22"/>
  <c r="AS3681" i="22"/>
  <c r="AR3683" i="22"/>
  <c r="AS3683" i="22"/>
  <c r="AR3680" i="22" l="1"/>
  <c r="AS3680" i="22"/>
  <c r="AS3679" i="22"/>
  <c r="AR3679" i="22"/>
  <c r="AS3671" i="22" l="1"/>
  <c r="AR3671" i="22"/>
  <c r="AS3670" i="22"/>
  <c r="AR3670" i="22"/>
  <c r="AS3669" i="22" l="1"/>
  <c r="AR3669" i="22"/>
  <c r="AS3668" i="22"/>
  <c r="AR3668" i="22"/>
  <c r="AS3667" i="22" l="1"/>
  <c r="AR3667" i="22"/>
  <c r="AS3666" i="22"/>
  <c r="AR3666" i="22"/>
  <c r="AS3665" i="22"/>
  <c r="AR3665" i="22"/>
  <c r="AS3664" i="22"/>
  <c r="AR3664" i="22"/>
  <c r="AS3663" i="22"/>
  <c r="AR3663" i="22"/>
  <c r="AS3662" i="22"/>
  <c r="AR3662" i="22"/>
  <c r="AS3661" i="22"/>
  <c r="AR3661" i="22"/>
  <c r="AS3660" i="22"/>
  <c r="AR3660" i="22"/>
  <c r="AS3659" i="22" l="1"/>
  <c r="AR3659" i="22"/>
  <c r="AS3658" i="22"/>
  <c r="AR3658" i="22"/>
  <c r="AS3657" i="22"/>
  <c r="AR3657" i="22"/>
  <c r="AS3656" i="22"/>
  <c r="AR3656" i="22"/>
  <c r="AS3655" i="22"/>
  <c r="AR3655" i="22"/>
  <c r="AS3654" i="22"/>
  <c r="AR3654" i="22"/>
  <c r="AS3653" i="22" l="1"/>
  <c r="AR3653" i="22"/>
  <c r="AS3652" i="22"/>
  <c r="AR3652" i="22"/>
  <c r="AS3651" i="22"/>
  <c r="AR3651" i="22"/>
  <c r="AS3650" i="22"/>
  <c r="AR3650" i="22"/>
  <c r="AS3649" i="22" l="1"/>
  <c r="AR3649" i="22"/>
  <c r="AS3648" i="22"/>
  <c r="AR3648" i="22"/>
  <c r="AS3647" i="22"/>
  <c r="AR3647" i="22"/>
  <c r="AS3646" i="22"/>
  <c r="AR3646" i="22"/>
  <c r="AS3645" i="22"/>
  <c r="AR3645" i="22"/>
  <c r="AS3644" i="22" l="1"/>
  <c r="AR3644" i="22"/>
  <c r="AS3643" i="22" l="1"/>
  <c r="AR3643" i="22"/>
  <c r="AS3642" i="22"/>
  <c r="AR3642" i="22"/>
  <c r="AS3641" i="22"/>
  <c r="AR3641" i="22"/>
  <c r="AS3640" i="22"/>
  <c r="AR3640" i="22"/>
  <c r="AS3639" i="22"/>
  <c r="AR3639" i="22"/>
  <c r="AS3638" i="22"/>
  <c r="AR3638" i="22"/>
  <c r="AS3637" i="22"/>
  <c r="AR3637" i="22"/>
  <c r="AS3636" i="22"/>
  <c r="AR3636" i="22"/>
  <c r="AS3635" i="22"/>
  <c r="AR3635" i="22"/>
  <c r="AS3634" i="22"/>
  <c r="AS3633" i="22"/>
  <c r="AR3634" i="22"/>
  <c r="AR3633" i="22"/>
  <c r="AS3632" i="22" l="1"/>
  <c r="AR3632" i="22"/>
  <c r="AS3622" i="22"/>
  <c r="AR3622" i="22"/>
  <c r="AS3621" i="22"/>
  <c r="AR3621" i="22"/>
  <c r="AS3620" i="22"/>
  <c r="AR3620" i="22"/>
  <c r="AS3619" i="22"/>
  <c r="AR3619" i="22"/>
  <c r="AS3610" i="22"/>
  <c r="AR3610" i="22"/>
  <c r="AS3609" i="22"/>
  <c r="AR3609" i="22"/>
  <c r="AS3608" i="22"/>
  <c r="AR3608" i="22"/>
  <c r="AS3607" i="22"/>
  <c r="AR3607" i="22"/>
  <c r="AS3606" i="22"/>
  <c r="AR3606" i="22"/>
  <c r="AS3605" i="22"/>
  <c r="AR3605" i="22"/>
  <c r="AS3604" i="22"/>
  <c r="AR3604" i="22"/>
  <c r="AS3603" i="22"/>
  <c r="AR3603" i="22"/>
  <c r="AS3602" i="22"/>
  <c r="AR3602" i="22"/>
  <c r="AS3601" i="22"/>
  <c r="AR3601" i="22"/>
  <c r="AS3600" i="22"/>
  <c r="AR3600" i="22"/>
  <c r="AS3599" i="22"/>
  <c r="AR3599" i="22"/>
  <c r="AS3598" i="22"/>
  <c r="AR3598" i="22"/>
  <c r="AS3597" i="22"/>
  <c r="AR3597" i="22"/>
  <c r="AS3596" i="22"/>
  <c r="AR3596" i="22"/>
  <c r="AS3595" i="22"/>
  <c r="AR3595" i="22"/>
  <c r="AS3594" i="22"/>
  <c r="AR3594" i="22"/>
  <c r="AS3593" i="22"/>
  <c r="AR3593" i="22"/>
  <c r="AS3592" i="22"/>
  <c r="AR3592" i="22"/>
  <c r="AS3591" i="22"/>
  <c r="AR3591" i="22"/>
  <c r="AS3590" i="22" l="1"/>
  <c r="AR3590" i="22"/>
  <c r="AS3589" i="22"/>
  <c r="AR3589" i="22"/>
  <c r="AS3588" i="22" l="1"/>
  <c r="AR3588" i="22"/>
  <c r="AS3587" i="22"/>
  <c r="AR3587" i="22"/>
  <c r="AS3586" i="22"/>
  <c r="AR3586" i="22"/>
  <c r="AS3585" i="22"/>
  <c r="AR3585" i="22"/>
  <c r="AS3584" i="22"/>
  <c r="AR3584" i="22"/>
  <c r="AS3583" i="22"/>
  <c r="AR3583" i="22"/>
  <c r="AS3582" i="22"/>
  <c r="AR3582" i="22"/>
  <c r="AS3581" i="22"/>
  <c r="AR3581" i="22"/>
  <c r="AS3580" i="22"/>
  <c r="AR3580" i="22"/>
  <c r="AS3579" i="22" l="1"/>
  <c r="AR3579" i="22"/>
  <c r="AS3578" i="22"/>
  <c r="AR3578" i="22"/>
  <c r="AS3577" i="22"/>
  <c r="AR3577" i="22"/>
  <c r="AS3576" i="22"/>
  <c r="AR3576" i="22"/>
  <c r="AS3575" i="22"/>
  <c r="AR3575" i="22"/>
  <c r="AS3574" i="22"/>
  <c r="AR3574" i="22"/>
  <c r="AS3573" i="22" l="1"/>
  <c r="AR3573" i="22"/>
  <c r="AS3572" i="22"/>
  <c r="AR3572" i="22"/>
  <c r="AS3571" i="22"/>
  <c r="AR3571" i="22"/>
  <c r="AS3570" i="22" l="1"/>
  <c r="AR3570" i="22"/>
  <c r="AS3569" i="22"/>
  <c r="AR3569" i="22"/>
  <c r="AS3568" i="22"/>
  <c r="AR3568" i="22"/>
  <c r="AS3567" i="22" l="1"/>
  <c r="AR3567" i="22"/>
  <c r="AS3566" i="22"/>
  <c r="AR3566" i="22"/>
  <c r="AS3565" i="22" l="1"/>
  <c r="AR3565" i="22"/>
  <c r="AS3563" i="22"/>
  <c r="AR3563" i="22"/>
  <c r="AS3562" i="22"/>
  <c r="AR3562" i="22"/>
  <c r="AS3564" i="22" l="1"/>
  <c r="AR3564" i="22"/>
  <c r="AS3561" i="22" l="1"/>
  <c r="AR3561" i="22"/>
  <c r="AS3560" i="22"/>
  <c r="AR3560" i="22"/>
  <c r="AS3559" i="22"/>
  <c r="AR3559" i="22"/>
  <c r="AS3558" i="22"/>
  <c r="AR3558" i="22"/>
  <c r="AS3557" i="22"/>
  <c r="AR3557" i="22"/>
  <c r="AS3556" i="22"/>
  <c r="AR3556" i="22"/>
  <c r="AS3555" i="22"/>
  <c r="AR3555" i="22"/>
  <c r="AS3554" i="22"/>
  <c r="AR3554" i="22"/>
  <c r="AS3553" i="22" l="1"/>
  <c r="AR3553" i="22"/>
  <c r="AS2800" i="22" l="1"/>
  <c r="AR2800" i="22"/>
  <c r="AS3552" i="22" l="1"/>
  <c r="AR3552" i="22"/>
  <c r="AS2936" i="22" l="1"/>
  <c r="AR2936" i="22"/>
  <c r="AS2935" i="22"/>
  <c r="AR2935" i="22"/>
  <c r="AS2940" i="22" l="1"/>
  <c r="AR2940" i="22"/>
  <c r="AS2939" i="22"/>
  <c r="AR2939" i="22"/>
  <c r="AS3551" i="22" l="1"/>
  <c r="AR3551" i="22"/>
  <c r="AS3550" i="22" l="1"/>
  <c r="AR3550" i="22"/>
  <c r="AS2780" i="22" l="1"/>
  <c r="AR2780" i="22"/>
  <c r="AS2779" i="22"/>
  <c r="AR2779" i="22"/>
  <c r="AS3549" i="22" l="1"/>
  <c r="AR3549" i="22"/>
  <c r="AS3548" i="22"/>
  <c r="AR3548" i="22"/>
  <c r="AR3547" i="22" l="1"/>
  <c r="AS3547" i="22"/>
  <c r="AS3546" i="22"/>
  <c r="AR3546" i="22"/>
  <c r="AR3528" i="22" l="1"/>
  <c r="AS3528" i="22"/>
  <c r="AS3527" i="22"/>
  <c r="AR3527" i="22"/>
  <c r="AS3526" i="22" l="1"/>
  <c r="AR3526" i="22"/>
  <c r="AS3525" i="22"/>
  <c r="AR3525" i="22"/>
  <c r="AS3524" i="22"/>
  <c r="AR3524" i="22"/>
  <c r="AS3523" i="22"/>
  <c r="AR3523" i="22"/>
  <c r="AS3522" i="22"/>
  <c r="AR3522" i="22"/>
  <c r="AS3521" i="22"/>
  <c r="AR3521" i="22"/>
  <c r="AS3520" i="22"/>
  <c r="AR3520" i="22"/>
  <c r="AS3519" i="22"/>
  <c r="AR3519" i="22"/>
  <c r="AS3518" i="22"/>
  <c r="AR3518" i="22"/>
  <c r="AS3517" i="22"/>
  <c r="AR3517" i="22"/>
  <c r="AS3516" i="22"/>
  <c r="AR3516" i="22"/>
  <c r="AS3545" i="22" l="1"/>
  <c r="AR3545" i="22"/>
  <c r="AR3544" i="22"/>
  <c r="AS3544" i="22"/>
  <c r="AR3543" i="22"/>
  <c r="AS3543" i="22"/>
  <c r="AR3542" i="22"/>
  <c r="AS3542" i="22"/>
  <c r="AS86" i="22" l="1"/>
  <c r="AR86" i="22"/>
  <c r="AS3541" i="22" l="1"/>
  <c r="AR3541" i="22"/>
  <c r="AR3540" i="22"/>
  <c r="AS3540" i="22"/>
  <c r="AS2970" i="22" l="1"/>
  <c r="AR2970" i="22"/>
  <c r="AS2850" i="22" l="1"/>
  <c r="AR2850" i="22"/>
  <c r="AS2849" i="22"/>
  <c r="AR2849" i="22"/>
  <c r="AR3539" i="22" l="1"/>
  <c r="AS3539" i="22"/>
  <c r="AS3538" i="22"/>
  <c r="AR3538" i="22"/>
  <c r="AR3537" i="22"/>
  <c r="AS3537" i="22"/>
  <c r="AS3536" i="22"/>
  <c r="AR3536" i="22"/>
  <c r="AR3503" i="22" l="1"/>
  <c r="AS3503" i="22"/>
  <c r="AR3502" i="22"/>
  <c r="AS3502" i="22"/>
  <c r="AR3501" i="22"/>
  <c r="AS3501" i="22"/>
  <c r="AR3500" i="22"/>
  <c r="AS3500" i="22"/>
  <c r="AR3499" i="22"/>
  <c r="AS3499" i="22"/>
  <c r="AR3498" i="22"/>
  <c r="AS3498" i="22"/>
  <c r="AR3497" i="22"/>
  <c r="AS3497" i="22"/>
  <c r="AR3496" i="22"/>
  <c r="AS3496" i="22"/>
  <c r="AR3495" i="22"/>
  <c r="AS3495" i="22"/>
  <c r="AR3494" i="22"/>
  <c r="AS3494" i="22"/>
  <c r="AR3493" i="22"/>
  <c r="AS3493" i="22"/>
  <c r="AR3492" i="22"/>
  <c r="AS3492" i="22"/>
  <c r="AR3491" i="22"/>
  <c r="AS3491" i="22"/>
  <c r="AR3490" i="22"/>
  <c r="AS3490" i="22"/>
  <c r="AR3489" i="22"/>
  <c r="AS3489" i="22"/>
  <c r="AR3488" i="22"/>
  <c r="AS3488" i="22"/>
  <c r="AR3487" i="22"/>
  <c r="AS3487" i="22"/>
  <c r="AR3486" i="22"/>
  <c r="AS3486" i="22"/>
  <c r="AR3485" i="22"/>
  <c r="AS3485" i="22"/>
  <c r="AR3484" i="22"/>
  <c r="AS3484" i="22"/>
  <c r="AR3483" i="22"/>
  <c r="AS3483" i="22"/>
  <c r="AR3482" i="22"/>
  <c r="AS3482" i="22"/>
  <c r="AR3481" i="22"/>
  <c r="AS3481" i="22"/>
  <c r="AR3480" i="22"/>
  <c r="AS3480" i="22"/>
  <c r="AR3479" i="22"/>
  <c r="AS3479" i="22"/>
  <c r="AR3478" i="22"/>
  <c r="AS3478" i="22"/>
  <c r="AS3477" i="22"/>
  <c r="AR3477" i="22"/>
  <c r="AS3504" i="22" l="1"/>
  <c r="AR3504" i="22"/>
  <c r="AS103" i="22" l="1"/>
  <c r="AR103" i="22"/>
  <c r="AS102" i="22"/>
  <c r="AR102" i="22"/>
  <c r="AS101" i="22"/>
  <c r="AR101" i="22"/>
  <c r="AR3535" i="22" l="1"/>
  <c r="AS3535" i="22"/>
  <c r="AS3534" i="22"/>
  <c r="AR3534" i="22"/>
  <c r="AR3531" i="22"/>
  <c r="AS3531" i="22"/>
  <c r="AR3533" i="22"/>
  <c r="AS3533" i="22"/>
  <c r="AS3532" i="22"/>
  <c r="AR3532" i="22"/>
  <c r="AS3530" i="22" l="1"/>
  <c r="AR3530" i="22"/>
  <c r="AS3529" i="22" l="1"/>
  <c r="AR3529" i="22"/>
  <c r="AR3515" i="22"/>
  <c r="AS3515" i="22"/>
  <c r="AR3514" i="22"/>
  <c r="AS3514" i="22"/>
  <c r="AR3513" i="22"/>
  <c r="AS3513" i="22"/>
  <c r="AR3512" i="22"/>
  <c r="AS3512" i="22"/>
  <c r="AR3511" i="22"/>
  <c r="AS3511" i="22"/>
  <c r="AR3510" i="22"/>
  <c r="AS3510" i="22"/>
  <c r="AR3509" i="22"/>
  <c r="AS3509" i="22"/>
  <c r="AR3508" i="22"/>
  <c r="AS3508" i="22"/>
  <c r="AR3507" i="22"/>
  <c r="AS3507" i="22"/>
  <c r="AR3506" i="22"/>
  <c r="AS3506" i="22"/>
  <c r="AS3505" i="22"/>
  <c r="AR3505" i="22"/>
  <c r="AS2832" i="22" l="1"/>
  <c r="AR2832" i="22"/>
  <c r="AS2831" i="22"/>
  <c r="AR2831" i="22"/>
  <c r="AS138" i="22" l="1"/>
  <c r="AR138" i="22"/>
  <c r="AS3476" i="22" l="1"/>
  <c r="AR3476" i="22"/>
  <c r="AS3475" i="22"/>
  <c r="AR3475" i="22"/>
  <c r="AS2843" i="22"/>
  <c r="AR2843" i="22"/>
  <c r="AS2842" i="22"/>
  <c r="AR2842" i="22"/>
  <c r="AS2822" i="22" l="1"/>
  <c r="AR2822" i="22"/>
  <c r="AS2821" i="22"/>
  <c r="AR2821" i="22"/>
  <c r="AS3474" i="22" l="1"/>
  <c r="AR3474" i="22"/>
  <c r="AS3473" i="22"/>
  <c r="AR3473" i="22"/>
  <c r="AS3472" i="22" l="1"/>
  <c r="AR3472" i="22"/>
  <c r="AS3471" i="22" l="1"/>
  <c r="AR3471" i="22"/>
  <c r="AS2786" i="22" l="1"/>
  <c r="AR2786" i="22"/>
  <c r="AS2785" i="22"/>
  <c r="AR2785" i="22"/>
  <c r="AS3470" i="22" l="1"/>
  <c r="AR3470" i="22"/>
  <c r="AS3469" i="22"/>
  <c r="AR3469" i="22"/>
  <c r="AS3468" i="22"/>
  <c r="AR3468" i="22"/>
  <c r="AS3467" i="22"/>
  <c r="AR3467" i="22"/>
  <c r="AS3466" i="22"/>
  <c r="AR3466" i="22"/>
  <c r="AS3465" i="22" l="1"/>
  <c r="AR3465" i="22"/>
  <c r="AS3464" i="22" l="1"/>
  <c r="AR3464" i="22"/>
  <c r="AS3463" i="22"/>
  <c r="AR3463" i="22"/>
  <c r="AS2790" i="22" l="1"/>
  <c r="AR2790" i="22"/>
  <c r="AS2789" i="22"/>
  <c r="AR2789" i="22"/>
  <c r="AS3462" i="22" l="1"/>
  <c r="AR3462" i="22"/>
  <c r="AS3461" i="22"/>
  <c r="AR3461" i="22"/>
  <c r="AS3460" i="22"/>
  <c r="AR3460" i="22"/>
  <c r="AS3459" i="22"/>
  <c r="AR3459" i="22"/>
  <c r="AS3458" i="22"/>
  <c r="AR3458" i="22"/>
  <c r="AS3457" i="22"/>
  <c r="AR3457" i="22"/>
  <c r="AS3456" i="22" l="1"/>
  <c r="AR3456" i="22"/>
  <c r="AS3455" i="22"/>
  <c r="AR3455" i="22"/>
  <c r="AS3454" i="22"/>
  <c r="AR3454" i="22"/>
  <c r="AS3453" i="22"/>
  <c r="AR3453" i="22"/>
  <c r="AS2770" i="22" l="1"/>
  <c r="AR2770" i="22"/>
  <c r="AS2769" i="22"/>
  <c r="AR2769" i="22"/>
  <c r="AS2768" i="22"/>
  <c r="AR2768" i="22"/>
  <c r="AS2767" i="22"/>
  <c r="AR2767" i="22"/>
  <c r="AS3449" i="22" l="1"/>
  <c r="AR3449" i="22"/>
  <c r="AR3448" i="22"/>
  <c r="AS3448" i="22"/>
  <c r="AS3447" i="22"/>
  <c r="AR3447" i="22"/>
  <c r="AS3446" i="22"/>
  <c r="AR3446" i="22"/>
  <c r="AS3445" i="22"/>
  <c r="AR3445" i="22"/>
  <c r="AS3444" i="22"/>
  <c r="AR3444" i="22"/>
  <c r="AS3443" i="22"/>
  <c r="AR3443" i="22"/>
  <c r="AS3442" i="22" l="1"/>
  <c r="AR3442" i="22"/>
  <c r="AS3436" i="22" l="1"/>
  <c r="AR3436" i="22"/>
  <c r="AS3450" i="22" l="1"/>
  <c r="AR3450" i="22"/>
  <c r="AS3441" i="22" l="1"/>
  <c r="AR3441" i="22"/>
  <c r="AR3440" i="22"/>
  <c r="AS3440" i="22"/>
  <c r="AS3439" i="22"/>
  <c r="AR3439" i="22"/>
  <c r="AR3438" i="22"/>
  <c r="AS3438" i="22"/>
  <c r="AS3437" i="22"/>
  <c r="AR3437" i="22"/>
  <c r="AS3452" i="22" l="1"/>
  <c r="AR3452" i="22"/>
  <c r="AS3451" i="22"/>
  <c r="AR3451" i="22"/>
  <c r="AS3434" i="22" l="1"/>
  <c r="AR3434" i="22"/>
  <c r="AS3433" i="22"/>
  <c r="AR3433" i="22"/>
  <c r="AS3432" i="22" l="1"/>
  <c r="AR3432" i="22"/>
  <c r="AS3423" i="22" l="1"/>
  <c r="AR3423" i="22"/>
  <c r="AS3422" i="22"/>
  <c r="AR3422" i="22"/>
  <c r="AR3431" i="22" l="1"/>
  <c r="AS3431" i="22"/>
  <c r="AR3430" i="22"/>
  <c r="AS3430" i="22"/>
  <c r="AR3429" i="22"/>
  <c r="AS3429" i="22"/>
  <c r="AR3428" i="22"/>
  <c r="AS3428" i="22"/>
  <c r="AR3427" i="22"/>
  <c r="AS3427" i="22"/>
  <c r="AR3426" i="22"/>
  <c r="AS3426" i="22"/>
  <c r="AR3425" i="22"/>
  <c r="AS3425" i="22"/>
  <c r="AR3424" i="22"/>
  <c r="AS3424" i="22"/>
  <c r="AR3421" i="22" l="1"/>
  <c r="AS3421" i="22"/>
  <c r="AR3420" i="22"/>
  <c r="AS3420" i="22"/>
  <c r="AS3419" i="22"/>
  <c r="AR3419" i="22"/>
  <c r="AS3418" i="22"/>
  <c r="AR3418" i="22"/>
  <c r="AS3399" i="22" l="1"/>
  <c r="AR3399" i="22"/>
  <c r="AS3398" i="22"/>
  <c r="AR3398" i="22"/>
  <c r="AS3397" i="22"/>
  <c r="AR3397" i="22"/>
  <c r="AR3396" i="22"/>
  <c r="AS3396" i="22"/>
  <c r="AR3395" i="22"/>
  <c r="AS3395" i="22"/>
  <c r="AR3394" i="22"/>
  <c r="AS3394" i="22"/>
  <c r="AR3393" i="22"/>
  <c r="AS3393" i="22"/>
  <c r="AR3392" i="22"/>
  <c r="AS3392" i="22"/>
  <c r="AR3391" i="22"/>
  <c r="AS3391" i="22"/>
  <c r="AR3390" i="22"/>
  <c r="AS3390" i="22"/>
  <c r="AR3389" i="22"/>
  <c r="AS3389" i="22"/>
  <c r="AS3388" i="22"/>
  <c r="AR3388" i="22"/>
  <c r="AS3417" i="22"/>
  <c r="AR3417" i="22"/>
  <c r="AS3416" i="22"/>
  <c r="AR3416" i="22"/>
  <c r="AS3415" i="22" l="1"/>
  <c r="AR3415" i="22"/>
  <c r="AS3414" i="22"/>
  <c r="AR3414" i="22"/>
  <c r="AS3413" i="22"/>
  <c r="AR3413" i="22"/>
  <c r="AS3412" i="22"/>
  <c r="AR3412" i="22"/>
  <c r="AS3411" i="22"/>
  <c r="AR3411" i="22"/>
  <c r="AS3410" i="22"/>
  <c r="AR3410" i="22"/>
  <c r="AS3409" i="22"/>
  <c r="AR3409" i="22"/>
  <c r="AS3408" i="22"/>
  <c r="AR3408" i="22"/>
  <c r="AS3407" i="22"/>
  <c r="AR3407" i="22"/>
  <c r="AS3406" i="22"/>
  <c r="AR3406" i="22"/>
  <c r="AS3405" i="22"/>
  <c r="AR3405" i="22"/>
  <c r="AS3404" i="22"/>
  <c r="AR3404" i="22"/>
  <c r="AS3403" i="22"/>
  <c r="AR3403" i="22"/>
  <c r="AS3402" i="22"/>
  <c r="AR3402" i="22"/>
  <c r="AS3401" i="22"/>
  <c r="AR3401" i="22"/>
  <c r="AS3400" i="22"/>
  <c r="AR3400" i="22"/>
  <c r="AS3387" i="22" l="1"/>
  <c r="AR3387" i="22"/>
  <c r="AS3386" i="22"/>
  <c r="AR3386" i="22"/>
  <c r="AS3385" i="22" l="1"/>
  <c r="AR3385" i="22"/>
  <c r="AS2222" i="22" l="1"/>
  <c r="AR2222" i="22"/>
  <c r="AS2221" i="22"/>
  <c r="AR2221" i="22"/>
  <c r="AR3384" i="22" l="1"/>
  <c r="AS3384" i="22"/>
  <c r="AS3383" i="22"/>
  <c r="AR3383" i="22"/>
  <c r="AS3378" i="22"/>
  <c r="AR3378" i="22"/>
  <c r="AS3377" i="22"/>
  <c r="AR3377" i="22"/>
  <c r="AS3376" i="22" l="1"/>
  <c r="AR3376" i="22"/>
  <c r="AS3375" i="22"/>
  <c r="AR3375" i="22"/>
  <c r="AS3374" i="22"/>
  <c r="AR3374" i="22"/>
  <c r="AS3373" i="22"/>
  <c r="AR3373" i="22"/>
  <c r="AS3372" i="22"/>
  <c r="AR3372" i="22"/>
  <c r="AS3371" i="22"/>
  <c r="AR3371" i="22"/>
  <c r="AS3370" i="22"/>
  <c r="AR3370" i="22"/>
  <c r="AS3369" i="22"/>
  <c r="AR3369" i="22"/>
  <c r="AS3368" i="22"/>
  <c r="AR3368" i="22"/>
  <c r="AS3367" i="22"/>
  <c r="AR3367" i="22"/>
  <c r="AS3366" i="22"/>
  <c r="AR3366" i="22"/>
  <c r="AS3365" i="22"/>
  <c r="AR3365" i="22"/>
  <c r="AS3364" i="22"/>
  <c r="AR3364" i="22"/>
  <c r="AS3363" i="22"/>
  <c r="AR3363" i="22"/>
  <c r="AS3362" i="22"/>
  <c r="AR3362" i="22"/>
  <c r="AS3361" i="22"/>
  <c r="AR3361" i="22"/>
  <c r="AS3382" i="22" l="1"/>
  <c r="AR3382" i="22"/>
  <c r="AS3381" i="22"/>
  <c r="AR3381" i="22"/>
  <c r="AS3380" i="22"/>
  <c r="AR3380" i="22"/>
  <c r="AS3379" i="22"/>
  <c r="AR3379" i="22"/>
  <c r="AS3360" i="22" l="1"/>
  <c r="AR3360" i="22"/>
  <c r="AS3359" i="22"/>
  <c r="AR3359" i="22"/>
  <c r="AS3358" i="22"/>
  <c r="AR3358" i="22"/>
  <c r="AS3357" i="22"/>
  <c r="AR3357" i="22"/>
  <c r="AS3356" i="22"/>
  <c r="AR3356" i="22"/>
  <c r="AS3355" i="22"/>
  <c r="AR3355" i="22"/>
  <c r="AS3354" i="22"/>
  <c r="AR3354" i="22"/>
  <c r="AS3353" i="22"/>
  <c r="AR3353" i="22"/>
  <c r="AS3352" i="22"/>
  <c r="AR3352" i="22"/>
  <c r="AS3351" i="22"/>
  <c r="AR3351" i="22"/>
  <c r="AS3350" i="22" l="1"/>
  <c r="AR3350" i="22"/>
  <c r="AS3349" i="22"/>
  <c r="AR3349" i="22"/>
  <c r="AR3343" i="22"/>
  <c r="AS3343" i="22"/>
  <c r="AR3344" i="22"/>
  <c r="AS3344" i="22"/>
  <c r="AR3345" i="22"/>
  <c r="AS3345" i="22"/>
  <c r="AR3346" i="22"/>
  <c r="AS3346" i="22"/>
  <c r="AR3348" i="22"/>
  <c r="AS3348" i="22"/>
  <c r="AS3342" i="22"/>
  <c r="AR3342" i="22"/>
  <c r="AS3341" i="22" l="1"/>
  <c r="AR3341" i="22"/>
  <c r="AS3340" i="22"/>
  <c r="AR3340" i="22"/>
  <c r="AS3339" i="22" l="1"/>
  <c r="AR3339" i="22"/>
  <c r="AS3338" i="22"/>
  <c r="AR3338" i="22"/>
  <c r="AS3337" i="22"/>
  <c r="AR3337" i="22"/>
  <c r="AS3336" i="22" l="1"/>
  <c r="AR3336" i="22"/>
  <c r="AS3335" i="22" l="1"/>
  <c r="AR3335" i="22"/>
  <c r="AS3334" i="22"/>
  <c r="AR3334" i="22"/>
  <c r="AS3333" i="22"/>
  <c r="AR3333" i="22"/>
  <c r="AS3332" i="22" l="1"/>
  <c r="AR3332" i="22"/>
  <c r="AS3331" i="22"/>
  <c r="AR3331" i="22"/>
  <c r="AS3330" i="22" l="1"/>
  <c r="AR3330" i="22"/>
  <c r="AS3329" i="22"/>
  <c r="AR3329" i="22"/>
  <c r="AS1216" i="22" l="1"/>
  <c r="AR1216" i="22"/>
  <c r="AS3328" i="22" l="1"/>
  <c r="AR3328" i="22"/>
  <c r="AS3327" i="22"/>
  <c r="AR3327" i="22"/>
  <c r="AS3326" i="22" l="1"/>
  <c r="AR3326" i="22"/>
  <c r="AS3325" i="22"/>
  <c r="AR3325" i="22"/>
  <c r="AS3324" i="22" l="1"/>
  <c r="AR3324" i="22"/>
  <c r="AS3323" i="22"/>
  <c r="AR3323" i="22"/>
  <c r="AS3322" i="22"/>
  <c r="AR3322" i="22"/>
  <c r="AS3321" i="22"/>
  <c r="AR3321" i="22"/>
  <c r="AS3320" i="22"/>
  <c r="AR3320" i="22"/>
  <c r="AS3319" i="22"/>
  <c r="AR3319" i="22"/>
  <c r="AS3318" i="22"/>
  <c r="AR3318" i="22"/>
  <c r="AS3317" i="22"/>
  <c r="AR3317" i="22"/>
  <c r="AS3316" i="22" l="1"/>
  <c r="AR3316" i="22"/>
  <c r="AS3315" i="22"/>
  <c r="AR3315" i="22"/>
  <c r="AS3314" i="22"/>
  <c r="AR3314" i="22"/>
  <c r="AS3313" i="22"/>
  <c r="AR3313" i="22"/>
  <c r="AS3312" i="22"/>
  <c r="AR3312" i="22"/>
  <c r="AS3311" i="22"/>
  <c r="AR3311" i="22"/>
  <c r="AS3310" i="22"/>
  <c r="AR3310" i="22"/>
  <c r="AS3309" i="22"/>
  <c r="AR3309" i="22"/>
  <c r="AS3308" i="22"/>
  <c r="AR3308" i="22"/>
  <c r="AS3307" i="22"/>
  <c r="AR3307" i="22"/>
  <c r="AS3306" i="22"/>
  <c r="AR3306" i="22"/>
  <c r="AS3305" i="22"/>
  <c r="AR3305" i="22"/>
  <c r="AS3304" i="22"/>
  <c r="AR3304" i="22"/>
  <c r="AS3303" i="22"/>
  <c r="AR3303" i="22"/>
  <c r="AS3302" i="22" l="1"/>
  <c r="AR3302" i="22"/>
  <c r="AS3301" i="22"/>
  <c r="AR3301" i="22"/>
  <c r="AS3300" i="22"/>
  <c r="AR3300" i="22"/>
  <c r="AS3299" i="22"/>
  <c r="AR3299" i="22"/>
  <c r="AS3298" i="22"/>
  <c r="AR3298" i="22"/>
  <c r="AS3297" i="22"/>
  <c r="AR3297" i="22"/>
  <c r="AS3296" i="22"/>
  <c r="AR3296" i="22"/>
  <c r="AS3295" i="22" l="1"/>
  <c r="AR3295" i="22"/>
  <c r="AS3294" i="22" l="1"/>
  <c r="AR3294" i="22"/>
  <c r="AS3293" i="22"/>
  <c r="AR3293" i="22"/>
  <c r="AS3292" i="22"/>
  <c r="AR3292" i="22"/>
  <c r="AS3291" i="22" l="1"/>
  <c r="AR3291" i="22"/>
  <c r="AS3290" i="22" l="1"/>
  <c r="AR3290" i="22"/>
  <c r="AS3289" i="22"/>
  <c r="AR3289" i="22"/>
  <c r="AS3288" i="22"/>
  <c r="AR3288" i="22"/>
  <c r="AS3287" i="22"/>
  <c r="AR3287" i="22"/>
  <c r="AS3286" i="22"/>
  <c r="AR3286" i="22"/>
  <c r="AS3285" i="22" l="1"/>
  <c r="AR3285" i="22"/>
  <c r="AS3284" i="22"/>
  <c r="AR3284" i="22"/>
  <c r="AS3283" i="22" l="1"/>
  <c r="AR3283" i="22"/>
  <c r="AS3282" i="22"/>
  <c r="AR3282" i="22"/>
  <c r="AS3281" i="22"/>
  <c r="AR3281" i="22"/>
  <c r="AS3280" i="22"/>
  <c r="AR3280" i="22"/>
  <c r="AS3279" i="22" l="1"/>
  <c r="AR3279" i="22"/>
  <c r="AS3278" i="22"/>
  <c r="AR3278" i="22"/>
  <c r="AS3277" i="22"/>
  <c r="AR3277" i="22"/>
  <c r="AS3276" i="22"/>
  <c r="AR3276" i="22"/>
  <c r="AS3275" i="22"/>
  <c r="AR3275" i="22"/>
  <c r="AS3274" i="22"/>
  <c r="AR3274" i="22"/>
  <c r="AS3273" i="22"/>
  <c r="AR3273" i="22"/>
  <c r="AS3272" i="22"/>
  <c r="AR3272" i="22"/>
  <c r="AS3271" i="22"/>
  <c r="AR3271" i="22"/>
  <c r="AS3270" i="22"/>
  <c r="AR3270" i="22"/>
  <c r="AS3269" i="22"/>
  <c r="AR3269" i="22"/>
  <c r="AS3268" i="22" l="1"/>
  <c r="AR3268" i="22"/>
  <c r="AS3267" i="22"/>
  <c r="AR3267" i="22"/>
  <c r="AS3266" i="22"/>
  <c r="AR3266" i="22"/>
  <c r="AS3265" i="22"/>
  <c r="AR3265" i="22"/>
  <c r="AS3264" i="22"/>
  <c r="AR3264" i="22"/>
  <c r="AS3263" i="22" l="1"/>
  <c r="AR3263" i="22"/>
  <c r="AS3262" i="22"/>
  <c r="AR3262" i="22"/>
  <c r="AS3261" i="22"/>
  <c r="AR3261" i="22"/>
  <c r="AS3260" i="22"/>
  <c r="AR3260" i="22"/>
  <c r="AS3259" i="22"/>
  <c r="AR3259" i="22"/>
  <c r="AS3258" i="22" l="1"/>
  <c r="AR3258" i="22"/>
  <c r="AS3257" i="22"/>
  <c r="AR3257" i="22"/>
  <c r="AS3256" i="22" l="1"/>
  <c r="AR3256" i="22"/>
  <c r="AS3255" i="22"/>
  <c r="AR3255" i="22"/>
  <c r="AS3254" i="22"/>
  <c r="AR3254" i="22"/>
  <c r="AS3253" i="22"/>
  <c r="AR3253" i="22"/>
  <c r="AS3252" i="22"/>
  <c r="AR3252" i="22"/>
  <c r="AS3251" i="22"/>
  <c r="AR3251" i="22"/>
  <c r="AS3250" i="22"/>
  <c r="AR3250" i="22"/>
  <c r="AS3249" i="22"/>
  <c r="AR3249" i="22"/>
  <c r="AS3248" i="22"/>
  <c r="AR3248" i="22"/>
  <c r="AS3247" i="22"/>
  <c r="AR3247" i="22"/>
  <c r="AR1983" i="22" l="1"/>
  <c r="AS1983" i="22"/>
  <c r="AR1984" i="22"/>
  <c r="AS1984" i="22"/>
  <c r="AS3246" i="22" l="1"/>
  <c r="AR3246" i="22"/>
  <c r="AS3245" i="22"/>
  <c r="AR3245" i="22"/>
  <c r="AS3244" i="22" l="1"/>
  <c r="AR3244" i="22"/>
  <c r="AS3243" i="22"/>
  <c r="AR3243" i="22"/>
  <c r="AS3242" i="22"/>
  <c r="AR3242" i="22"/>
  <c r="AS3241" i="22"/>
  <c r="AR3241" i="22"/>
  <c r="AS3240" i="22"/>
  <c r="AR3240" i="22"/>
  <c r="AS3239" i="22" l="1"/>
  <c r="AR3239" i="22"/>
  <c r="AS3238" i="22"/>
  <c r="AR3238" i="22"/>
  <c r="AS3237" i="22"/>
  <c r="AR3237" i="22"/>
  <c r="BK429" i="13" l="1"/>
  <c r="BJ429" i="13"/>
  <c r="AR2873" i="22"/>
  <c r="AS2873" i="22"/>
  <c r="AR2874" i="22"/>
  <c r="AS2874" i="22"/>
  <c r="AS3236" i="22" l="1"/>
  <c r="AR3236" i="22"/>
  <c r="AR814" i="22" l="1"/>
  <c r="AS814" i="22"/>
  <c r="AR815" i="22"/>
  <c r="AS815" i="22"/>
  <c r="AS3235" i="22"/>
  <c r="AR3235" i="22"/>
  <c r="AS3234" i="22"/>
  <c r="AR3234" i="22"/>
  <c r="AS3233" i="22"/>
  <c r="AR3233" i="22"/>
  <c r="AS3232" i="22"/>
  <c r="AR3232" i="22"/>
  <c r="AS3231" i="22"/>
  <c r="AR3231" i="22"/>
  <c r="AS3230" i="22" l="1"/>
  <c r="AR3230" i="22"/>
  <c r="AS3229" i="22"/>
  <c r="AR3229" i="22"/>
  <c r="AS3228" i="22"/>
  <c r="AR3228" i="22"/>
  <c r="AS3227" i="22"/>
  <c r="AR3227" i="22"/>
  <c r="AS3226" i="22" l="1"/>
  <c r="AR3226" i="22"/>
  <c r="AS3225" i="22"/>
  <c r="AR3225" i="22"/>
  <c r="AS3224" i="22"/>
  <c r="AR3224" i="22"/>
  <c r="AS3223" i="22"/>
  <c r="AR3223" i="22"/>
  <c r="AS3222" i="22"/>
  <c r="AR3222" i="22"/>
  <c r="AS3221" i="22"/>
  <c r="AR3221" i="22"/>
  <c r="AS3220" i="22"/>
  <c r="AR3220" i="22"/>
  <c r="AS3219" i="22"/>
  <c r="AR3219" i="22"/>
  <c r="AS3218" i="22"/>
  <c r="AR3218" i="22"/>
  <c r="AS3217" i="22"/>
  <c r="AR3217" i="22"/>
  <c r="AS3216" i="22"/>
  <c r="AR3216" i="22"/>
  <c r="AS3215" i="22"/>
  <c r="AR3215" i="22"/>
  <c r="AS3214" i="22"/>
  <c r="AR3214" i="22"/>
  <c r="AS3213" i="22"/>
  <c r="AR3213" i="22"/>
  <c r="AS3212" i="22"/>
  <c r="AR3212" i="22"/>
  <c r="AS3211" i="22"/>
  <c r="AR3211" i="22"/>
  <c r="AS3210" i="22"/>
  <c r="AR3210" i="22"/>
  <c r="AS3209" i="22"/>
  <c r="AR3209" i="22"/>
  <c r="AS149" i="22" l="1"/>
  <c r="AR149" i="22"/>
  <c r="AS148" i="22"/>
  <c r="AR148" i="22"/>
  <c r="AS147" i="22"/>
  <c r="AR147" i="22"/>
  <c r="AS146" i="22"/>
  <c r="AR146" i="22"/>
  <c r="AS145" i="22"/>
  <c r="AR145" i="22"/>
  <c r="AS3208" i="22"/>
  <c r="AR3208" i="22"/>
  <c r="AS3207" i="22"/>
  <c r="AR3207" i="22"/>
  <c r="AS3206" i="22" l="1"/>
  <c r="AR3206" i="22"/>
  <c r="AS3205" i="22"/>
  <c r="AR3205" i="22"/>
  <c r="AS3204" i="22"/>
  <c r="AR3204" i="22"/>
  <c r="AS3203" i="22"/>
  <c r="AR3203" i="22"/>
  <c r="AS3202" i="22"/>
  <c r="AR3202" i="22"/>
  <c r="AS3201" i="22"/>
  <c r="AR3201" i="22"/>
  <c r="AS3200" i="22" l="1"/>
  <c r="AR3200" i="22"/>
  <c r="AS3199" i="22"/>
  <c r="AR3199" i="22"/>
  <c r="AS3198" i="22"/>
  <c r="AR3198" i="22"/>
  <c r="AS3197" i="22"/>
  <c r="AR3197" i="22"/>
  <c r="AS3196" i="22"/>
  <c r="AR3196" i="22"/>
  <c r="AS3195" i="22"/>
  <c r="AR3195" i="22"/>
  <c r="AS3194" i="22"/>
  <c r="AR3194" i="22"/>
  <c r="AS3193" i="22"/>
  <c r="AR3193" i="22"/>
  <c r="AS3192" i="22"/>
  <c r="AR3192" i="22"/>
  <c r="AS3191" i="22"/>
  <c r="AR3191" i="22"/>
  <c r="AS3190" i="22"/>
  <c r="AR3190" i="22"/>
  <c r="AS3189" i="22"/>
  <c r="AR3189" i="22"/>
  <c r="AS3188" i="22"/>
  <c r="AR3188" i="22"/>
  <c r="AS3187" i="22"/>
  <c r="AR3187" i="22"/>
  <c r="AS2593" i="22" l="1"/>
  <c r="AR2593" i="22"/>
  <c r="AS2592" i="22"/>
  <c r="AR2592" i="22"/>
  <c r="AS3186" i="22"/>
  <c r="AR3186" i="22"/>
  <c r="AS3185" i="22"/>
  <c r="AR3185" i="22"/>
  <c r="AS3184" i="22"/>
  <c r="AR3184" i="22"/>
  <c r="AS3183" i="22"/>
  <c r="AR3183" i="22"/>
  <c r="AS3182" i="22"/>
  <c r="AR3182" i="22"/>
  <c r="AS3181" i="22"/>
  <c r="AR3181" i="22"/>
  <c r="AS3180" i="22"/>
  <c r="AR3180" i="22"/>
  <c r="AS3179" i="22"/>
  <c r="AR3179" i="22"/>
  <c r="AS3178" i="22"/>
  <c r="AR3178" i="22"/>
  <c r="AS3177" i="22"/>
  <c r="AR3177" i="22"/>
  <c r="AS3176" i="22"/>
  <c r="AR3176" i="22"/>
  <c r="AS3175" i="22"/>
  <c r="AR3175" i="22"/>
  <c r="AS3174" i="22"/>
  <c r="AR3174" i="22"/>
  <c r="AS3173" i="22"/>
  <c r="AR3173" i="22"/>
  <c r="AS3172" i="22"/>
  <c r="AR3172" i="22"/>
  <c r="AS3171" i="22"/>
  <c r="AR3171" i="22"/>
  <c r="AS3170" i="22"/>
  <c r="AR3170" i="22"/>
  <c r="AS3169" i="22"/>
  <c r="AR3169" i="22"/>
  <c r="AS3168" i="22" l="1"/>
  <c r="AR3168" i="22"/>
  <c r="AS3167" i="22"/>
  <c r="AR3167" i="22"/>
  <c r="AS3166" i="22"/>
  <c r="AR3166" i="22"/>
  <c r="AS3165" i="22"/>
  <c r="AR3165" i="22"/>
  <c r="AS3164" i="22"/>
  <c r="AR3164" i="22"/>
  <c r="AS3163" i="22"/>
  <c r="AR3163" i="22"/>
  <c r="AS3162" i="22"/>
  <c r="AR3162" i="22"/>
  <c r="AS3161" i="22"/>
  <c r="AR3161" i="22"/>
  <c r="AS3160" i="22" l="1"/>
  <c r="AR3160" i="22"/>
  <c r="AS3159" i="22"/>
  <c r="AR3159" i="22"/>
  <c r="AS3158" i="22"/>
  <c r="AR3158" i="22"/>
  <c r="AS3157" i="22"/>
  <c r="AR3157" i="22"/>
  <c r="AS3156" i="22"/>
  <c r="AR3156" i="22"/>
  <c r="AS3155" i="22"/>
  <c r="AR3155" i="22"/>
  <c r="AS3154" i="22"/>
  <c r="AR3154" i="22"/>
  <c r="AS3153" i="22"/>
  <c r="AR3153" i="22"/>
  <c r="AS3152" i="22"/>
  <c r="AR3152" i="22"/>
  <c r="AS3151" i="22"/>
  <c r="AR3151" i="22"/>
  <c r="AS3150" i="22"/>
  <c r="AR3150" i="22"/>
  <c r="AS3149" i="22"/>
  <c r="AR3149" i="22"/>
  <c r="AS3148" i="22"/>
  <c r="AR3148" i="22"/>
  <c r="AS3147" i="22"/>
  <c r="AR3147" i="22"/>
  <c r="AS3146" i="22"/>
  <c r="AR3146" i="22"/>
  <c r="AS3145" i="22"/>
  <c r="AR3145" i="22"/>
  <c r="AS3144" i="22"/>
  <c r="AR3144" i="22"/>
  <c r="AS3143" i="22"/>
  <c r="AR3143" i="22"/>
  <c r="AS3142" i="22"/>
  <c r="AR3142" i="22"/>
  <c r="AS3141" i="22"/>
  <c r="AR3141" i="22"/>
  <c r="AS3140" i="22"/>
  <c r="AR3140" i="22"/>
  <c r="AS3139" i="22"/>
  <c r="AR3139" i="22"/>
  <c r="AS3138" i="22"/>
  <c r="AR3138" i="22"/>
  <c r="AS3137" i="22"/>
  <c r="AR3137" i="22"/>
  <c r="AS3136" i="22"/>
  <c r="AR3136" i="22"/>
  <c r="AS3135" i="22"/>
  <c r="AR3135" i="22"/>
  <c r="AS3111" i="22" l="1"/>
  <c r="AR3111" i="22"/>
  <c r="AS3134" i="22"/>
  <c r="AR3134" i="22"/>
  <c r="AS3133" i="22"/>
  <c r="AR3133" i="22"/>
  <c r="AS3132" i="22"/>
  <c r="AR3132" i="22"/>
  <c r="AS3131" i="22"/>
  <c r="AR3131" i="22"/>
  <c r="AS3130" i="22"/>
  <c r="AR3130" i="22"/>
  <c r="AS3129" i="22"/>
  <c r="AR3129" i="22"/>
  <c r="AS3128" i="22"/>
  <c r="AR3128" i="22"/>
  <c r="AS3127" i="22"/>
  <c r="AR3127" i="22"/>
  <c r="AS3126" i="22"/>
  <c r="AR3126" i="22"/>
  <c r="AS3125" i="22"/>
  <c r="AR3125" i="22"/>
  <c r="AS3124" i="22"/>
  <c r="AR3124" i="22"/>
  <c r="AS3123" i="22"/>
  <c r="AR3123" i="22"/>
  <c r="AS3122" i="22"/>
  <c r="AR3122" i="22"/>
  <c r="AS3121" i="22"/>
  <c r="AR3121" i="22"/>
  <c r="AS3120" i="22"/>
  <c r="AR3120" i="22"/>
  <c r="AS3119" i="22"/>
  <c r="AR3119" i="22"/>
  <c r="AS3118" i="22" l="1"/>
  <c r="AR3118" i="22"/>
  <c r="AS3117" i="22"/>
  <c r="AR3117" i="22"/>
  <c r="AS3116" i="22"/>
  <c r="AR3116" i="22"/>
  <c r="AS3115" i="22"/>
  <c r="AR3115" i="22"/>
  <c r="AS3114" i="22" l="1"/>
  <c r="AR3114" i="22"/>
  <c r="AS3113" i="22"/>
  <c r="AR3113" i="22"/>
  <c r="AS3112" i="22" l="1"/>
  <c r="AR3112" i="22"/>
  <c r="AS3110" i="22"/>
  <c r="AR3110" i="22"/>
  <c r="AS3109" i="22"/>
  <c r="AR3109" i="22"/>
  <c r="AS3108" i="22" l="1"/>
  <c r="AR3108" i="22"/>
  <c r="AS3107" i="22"/>
  <c r="AR3107" i="22"/>
  <c r="AS3106" i="22"/>
  <c r="AR3106" i="22"/>
  <c r="AS3105" i="22"/>
  <c r="AR3105" i="22"/>
  <c r="AS3104" i="22" l="1"/>
  <c r="AR3104" i="22"/>
  <c r="AS2860" i="22" l="1"/>
  <c r="AR2860" i="22"/>
  <c r="AS2859" i="22"/>
  <c r="AR2859" i="22"/>
  <c r="AS3103" i="22" l="1"/>
  <c r="AR3103" i="22"/>
  <c r="AS3102" i="22"/>
  <c r="AR3102" i="22"/>
  <c r="AS3101" i="22"/>
  <c r="AR3101" i="22"/>
  <c r="AS3100" i="22"/>
  <c r="AR3100" i="22"/>
  <c r="AS3099" i="22"/>
  <c r="AR3099" i="22"/>
  <c r="AS3098" i="22"/>
  <c r="AR3098" i="22"/>
  <c r="AS3097" i="22"/>
  <c r="AR3097" i="22"/>
  <c r="AS3096" i="22"/>
  <c r="AR3096" i="22"/>
  <c r="AS3095" i="22"/>
  <c r="AR3095" i="22"/>
  <c r="AS3094" i="22"/>
  <c r="AR3094" i="22"/>
  <c r="AS3093" i="22"/>
  <c r="AR3093" i="22"/>
  <c r="AS3092" i="22"/>
  <c r="AR3092" i="22"/>
  <c r="AS3091" i="22" l="1"/>
  <c r="AR3091" i="22"/>
  <c r="AS3090" i="22"/>
  <c r="AR3090" i="22"/>
  <c r="AS3089" i="22"/>
  <c r="AR3089" i="22"/>
  <c r="AS3088" i="22"/>
  <c r="AR3088" i="22"/>
  <c r="AS3087" i="22"/>
  <c r="AR3087" i="22"/>
  <c r="AS3086" i="22"/>
  <c r="AR3086" i="22"/>
  <c r="AS3085" i="22"/>
  <c r="AR3085" i="22"/>
  <c r="AS3084" i="22"/>
  <c r="AR3084" i="22"/>
  <c r="AS3083" i="22"/>
  <c r="AR3083" i="22"/>
  <c r="AS3082" i="22"/>
  <c r="AR3082" i="22"/>
  <c r="AS3081" i="22"/>
  <c r="AR3081" i="22"/>
  <c r="AS3080" i="22"/>
  <c r="AR3080" i="22"/>
  <c r="AS3079" i="22"/>
  <c r="AR3079" i="22"/>
  <c r="AS3078" i="22"/>
  <c r="AR3078" i="22"/>
  <c r="AS3077" i="22" l="1"/>
  <c r="AR3077" i="22"/>
  <c r="AS3076" i="22"/>
  <c r="AR3076" i="22"/>
  <c r="AS3075" i="22"/>
  <c r="AR3075" i="22"/>
  <c r="AS3074" i="22"/>
  <c r="AR3074" i="22"/>
  <c r="AS3073" i="22"/>
  <c r="AR3073" i="22"/>
  <c r="AS3072" i="22"/>
  <c r="AR3072" i="22"/>
  <c r="AS3071" i="22" l="1"/>
  <c r="AR3071" i="22"/>
  <c r="AS3070" i="22"/>
  <c r="AR3070" i="22"/>
  <c r="AS3069" i="22"/>
  <c r="AR3069" i="22"/>
  <c r="AS1895" i="22" l="1"/>
  <c r="AR1895" i="22"/>
  <c r="AS1893" i="22"/>
  <c r="AR1893" i="22"/>
  <c r="AS1891" i="22"/>
  <c r="AR1891" i="22"/>
  <c r="AS1889" i="22"/>
  <c r="AR1889" i="22"/>
  <c r="AS1887" i="22"/>
  <c r="AR1887" i="22"/>
  <c r="AS2348" i="22"/>
  <c r="AR2348" i="22"/>
  <c r="AS1881" i="22"/>
  <c r="AR1881" i="22"/>
  <c r="AS1879" i="22"/>
  <c r="AR1879" i="22"/>
  <c r="AS1877" i="22"/>
  <c r="AR1877" i="22"/>
  <c r="AS1875" i="22"/>
  <c r="AR1875" i="22"/>
  <c r="AS1872" i="22"/>
  <c r="AR1872" i="22"/>
  <c r="AS1593" i="22"/>
  <c r="AR1593" i="22"/>
  <c r="AS3068" i="22" l="1"/>
  <c r="AR3068" i="22"/>
  <c r="AS3067" i="22"/>
  <c r="AR3067" i="22"/>
  <c r="AS3066" i="22"/>
  <c r="AR3066" i="22"/>
  <c r="AS3065" i="22"/>
  <c r="AR3065" i="22"/>
  <c r="AS3064" i="22" l="1"/>
  <c r="AR3064" i="22"/>
  <c r="AS3063" i="22"/>
  <c r="AR3063" i="22"/>
  <c r="AS3062" i="22"/>
  <c r="AR3062" i="22"/>
  <c r="AS3061" i="22" l="1"/>
  <c r="AR3061" i="22"/>
  <c r="AS3060" i="22"/>
  <c r="AR3060" i="22"/>
  <c r="AR3058" i="22" l="1"/>
  <c r="AR3057" i="22"/>
  <c r="AR3059" i="22"/>
  <c r="AS3059" i="22"/>
  <c r="AS3057" i="22"/>
  <c r="AS3055" i="22"/>
  <c r="AR3055" i="22"/>
  <c r="AS3053" i="22"/>
  <c r="AR3053" i="22"/>
  <c r="AS3052" i="22"/>
  <c r="AR3052" i="22"/>
  <c r="AS3051" i="22"/>
  <c r="AR3051" i="22"/>
  <c r="AS3050" i="22"/>
  <c r="AR3050" i="22"/>
  <c r="AS3049" i="22"/>
  <c r="AR3049" i="22"/>
  <c r="AS3048" i="22"/>
  <c r="AR3048" i="22"/>
  <c r="AS3047" i="22"/>
  <c r="AR3047" i="22"/>
  <c r="AS3046" i="22"/>
  <c r="AR3046" i="22"/>
  <c r="AS3045" i="22"/>
  <c r="AR3045" i="22"/>
  <c r="AS3044" i="22"/>
  <c r="AR3044" i="22"/>
  <c r="AS3043" i="22"/>
  <c r="AR3043" i="22"/>
  <c r="AS3042" i="22"/>
  <c r="AR3042" i="22"/>
  <c r="AS3041" i="22"/>
  <c r="AR3041" i="22"/>
  <c r="AS3040" i="22" l="1"/>
  <c r="AR3040" i="22"/>
  <c r="AS3039" i="22"/>
  <c r="AR3039" i="22"/>
  <c r="AS3038" i="22"/>
  <c r="AR3038" i="22"/>
  <c r="AS3037" i="22"/>
  <c r="AR3037" i="22"/>
  <c r="AS3036" i="22"/>
  <c r="AR3036" i="22"/>
  <c r="AS1652" i="22" l="1"/>
  <c r="AR1652" i="22"/>
  <c r="AS1651" i="22"/>
  <c r="AR1651" i="22"/>
  <c r="AS2168" i="22" l="1"/>
  <c r="AR2168" i="22"/>
  <c r="AS2167" i="22"/>
  <c r="AR2167" i="22"/>
  <c r="AS784" i="22"/>
  <c r="AR784" i="22"/>
  <c r="AS783" i="22"/>
  <c r="AR783" i="22"/>
  <c r="AR3011" i="22" l="1"/>
  <c r="AS3011" i="22"/>
  <c r="AR3012" i="22"/>
  <c r="AS3012" i="22"/>
  <c r="AR3013" i="22"/>
  <c r="AS3013" i="22"/>
  <c r="AR3014" i="22"/>
  <c r="AS3014" i="22"/>
  <c r="AR3015" i="22"/>
  <c r="AS3015" i="22"/>
  <c r="AR3016" i="22"/>
  <c r="AS3016" i="22"/>
  <c r="AR3017" i="22"/>
  <c r="AS3017" i="22"/>
  <c r="AR3018" i="22"/>
  <c r="AS3018" i="22"/>
  <c r="AR3019" i="22"/>
  <c r="AS3019" i="22"/>
  <c r="AR3020" i="22"/>
  <c r="AS3020" i="22"/>
  <c r="AR3021" i="22"/>
  <c r="AS3021" i="22"/>
  <c r="AR3022" i="22"/>
  <c r="AS3022" i="22"/>
  <c r="AR3023" i="22"/>
  <c r="AS3023" i="22"/>
  <c r="AR3024" i="22"/>
  <c r="AS3024" i="22"/>
  <c r="AR3025" i="22"/>
  <c r="AS3025" i="22"/>
  <c r="AR3026" i="22"/>
  <c r="AS3026" i="22"/>
  <c r="AR3027" i="22"/>
  <c r="AS3027" i="22"/>
  <c r="AR3028" i="22"/>
  <c r="AS3028" i="22"/>
  <c r="AR3029" i="22"/>
  <c r="AS3029" i="22"/>
  <c r="AR3030" i="22"/>
  <c r="AS3030" i="22"/>
  <c r="AR3031" i="22"/>
  <c r="AS3031" i="22"/>
  <c r="AR3032" i="22"/>
  <c r="AS3032" i="22"/>
  <c r="AR3033" i="22"/>
  <c r="AS3033" i="22"/>
  <c r="AR3034" i="22"/>
  <c r="AS3034" i="22"/>
  <c r="AR3035" i="22"/>
  <c r="AS3035" i="22"/>
  <c r="AR3054" i="22"/>
  <c r="AS3054" i="22"/>
  <c r="AR3056" i="22"/>
  <c r="AS3056" i="22"/>
  <c r="AS3058" i="22"/>
  <c r="AS3010" i="22"/>
  <c r="AR3010" i="22"/>
  <c r="AS3008" i="22" l="1"/>
  <c r="AR3008" i="22"/>
  <c r="AS3007" i="22"/>
  <c r="AR3007" i="22"/>
  <c r="AS1852" i="22"/>
  <c r="AR1852" i="22"/>
  <c r="AS1851" i="22"/>
  <c r="AR1851" i="22"/>
  <c r="AS1850" i="22"/>
  <c r="AR1850" i="22"/>
  <c r="AS1849" i="22"/>
  <c r="AR1849" i="22"/>
  <c r="AS1848" i="22"/>
  <c r="AR1848" i="22"/>
  <c r="AS1847" i="22"/>
  <c r="AR1847" i="22"/>
  <c r="AR3005" i="22"/>
  <c r="AS3005" i="22"/>
  <c r="AR3006" i="22"/>
  <c r="AS3006" i="22"/>
  <c r="AR3004" i="22" l="1"/>
  <c r="AS3004" i="22"/>
  <c r="AS3003" i="22" l="1"/>
  <c r="AR3003" i="22"/>
  <c r="AS2997" i="22" l="1"/>
  <c r="AR2997" i="22"/>
  <c r="AR2994" i="22"/>
  <c r="AS2994" i="22"/>
  <c r="AR2995" i="22"/>
  <c r="AS2995" i="22"/>
  <c r="AR2996" i="22"/>
  <c r="AS2996" i="22"/>
  <c r="AS2993" i="22"/>
  <c r="AR2993" i="22"/>
  <c r="AS2992" i="22"/>
  <c r="AR2992" i="22"/>
  <c r="AS2991" i="22" l="1"/>
  <c r="AR2991" i="22"/>
  <c r="AS2990" i="22"/>
  <c r="AR2990" i="22"/>
  <c r="AS2989" i="22"/>
  <c r="AR2989" i="22"/>
  <c r="AS2988" i="22"/>
  <c r="AR2988" i="22"/>
  <c r="AS2987" i="22" l="1"/>
  <c r="AR2987" i="22"/>
  <c r="AS2986" i="22"/>
  <c r="AR2986" i="22"/>
  <c r="AS2985" i="22"/>
  <c r="AR2985" i="22"/>
  <c r="AS2984" i="22"/>
  <c r="AR2984" i="22"/>
  <c r="AS2983" i="22"/>
  <c r="AR2983" i="22"/>
  <c r="AS2982" i="22"/>
  <c r="AR2982" i="22"/>
  <c r="AS2981" i="22"/>
  <c r="AR2981" i="22"/>
  <c r="AS2980" i="22"/>
  <c r="AR2980" i="22"/>
  <c r="AS2979" i="22"/>
  <c r="AR2979" i="22"/>
  <c r="AS2978" i="22"/>
  <c r="AR2978" i="22"/>
  <c r="AS2977" i="22"/>
  <c r="AR2977" i="22"/>
  <c r="AS2976" i="22"/>
  <c r="AR2976" i="22"/>
  <c r="AS2975" i="22"/>
  <c r="AR2975" i="22"/>
  <c r="AS2974" i="22"/>
  <c r="AR2974" i="22"/>
  <c r="AS2973" i="22"/>
  <c r="AR2973" i="22"/>
  <c r="AS2972" i="22"/>
  <c r="AR2972" i="22"/>
  <c r="AS2971" i="22"/>
  <c r="AR2971" i="22"/>
  <c r="AS2954" i="22" l="1"/>
  <c r="AR2954" i="22"/>
  <c r="AS2953" i="22"/>
  <c r="AR2953" i="22"/>
  <c r="AS2969" i="22" l="1"/>
  <c r="AR2969" i="22"/>
  <c r="AS1755" i="22" l="1"/>
  <c r="AR1755" i="22"/>
  <c r="AS1754" i="22"/>
  <c r="AR1754" i="22"/>
  <c r="AS1759" i="22"/>
  <c r="AR1759" i="22"/>
  <c r="AS1758" i="22"/>
  <c r="AR1758" i="22"/>
  <c r="AS1763" i="22"/>
  <c r="AR1763" i="22"/>
  <c r="AS1762" i="22"/>
  <c r="AR1762" i="22"/>
  <c r="AS1767" i="22"/>
  <c r="AR1767" i="22"/>
  <c r="AS1766" i="22"/>
  <c r="AR1766" i="22"/>
  <c r="AS1771" i="22"/>
  <c r="AR1771" i="22"/>
  <c r="AS1770" i="22"/>
  <c r="AR1770" i="22"/>
  <c r="AS1775" i="22"/>
  <c r="AR1775" i="22"/>
  <c r="AS1774" i="22"/>
  <c r="AR1774" i="22"/>
  <c r="AS1779" i="22"/>
  <c r="AR1779" i="22"/>
  <c r="AS1778" i="22"/>
  <c r="AR1778" i="22"/>
  <c r="AS1783" i="22"/>
  <c r="AR1783" i="22"/>
  <c r="AS1782" i="22"/>
  <c r="AR1782" i="22"/>
  <c r="AS1787" i="22"/>
  <c r="AR1787" i="22"/>
  <c r="AS1786" i="22"/>
  <c r="AR1786" i="22"/>
  <c r="AS1791" i="22"/>
  <c r="AR1791" i="22"/>
  <c r="AS1790" i="22"/>
  <c r="AR1790" i="22"/>
  <c r="AS1789" i="22"/>
  <c r="AR1789" i="22"/>
  <c r="AS1804" i="22"/>
  <c r="AR1804" i="22"/>
  <c r="AS1803" i="22"/>
  <c r="AR1803" i="22"/>
  <c r="AS1808" i="22"/>
  <c r="AR1808" i="22"/>
  <c r="AS1807" i="22"/>
  <c r="AR1807" i="22"/>
  <c r="AS1818" i="22"/>
  <c r="AR1818" i="22"/>
  <c r="AS1817" i="22"/>
  <c r="AR1817" i="22"/>
  <c r="AS1814" i="22" l="1"/>
  <c r="AR1814" i="22"/>
  <c r="AS1813" i="22"/>
  <c r="AR1813" i="22"/>
  <c r="AS1824" i="22"/>
  <c r="AR1824" i="22"/>
  <c r="AS1823" i="22"/>
  <c r="AR1823" i="22"/>
  <c r="AS2968" i="22"/>
  <c r="AR2968" i="22"/>
  <c r="AS2967" i="22"/>
  <c r="AR2967" i="22"/>
  <c r="AR2966" i="22"/>
  <c r="AS2966" i="22"/>
  <c r="AR2960" i="22"/>
  <c r="AS2960" i="22"/>
  <c r="AR2961" i="22"/>
  <c r="AS2961" i="22"/>
  <c r="AR2962" i="22"/>
  <c r="AS2962" i="22"/>
  <c r="AR2963" i="22"/>
  <c r="AS2963" i="22"/>
  <c r="AR2964" i="22"/>
  <c r="AS2964" i="22"/>
  <c r="AR2965" i="22"/>
  <c r="AS2965" i="22"/>
  <c r="AS2959" i="22" l="1"/>
  <c r="AR2959" i="22"/>
  <c r="AR2955" i="22"/>
  <c r="AS2955" i="22"/>
  <c r="AR2956" i="22"/>
  <c r="AS2956" i="22"/>
  <c r="AR2957" i="22"/>
  <c r="AS2957" i="22"/>
  <c r="AR2958" i="22"/>
  <c r="AS2958" i="22"/>
  <c r="AS2904" i="22"/>
  <c r="AR2904" i="22"/>
  <c r="AR2945" i="22" l="1"/>
  <c r="AS2945" i="22"/>
  <c r="AR2946" i="22"/>
  <c r="AS2946" i="22"/>
  <c r="AR2947" i="22"/>
  <c r="AS2947" i="22"/>
  <c r="AR2948" i="22"/>
  <c r="AS2948" i="22"/>
  <c r="AR2949" i="22"/>
  <c r="AS2949" i="22"/>
  <c r="AR2950" i="22"/>
  <c r="AS2950" i="22"/>
  <c r="AR2951" i="22"/>
  <c r="AS2951" i="22"/>
  <c r="AR2952" i="22"/>
  <c r="AS2952" i="22"/>
  <c r="AR2941" i="22" l="1"/>
  <c r="AS2941" i="22"/>
  <c r="AR2942" i="22"/>
  <c r="AS2942" i="22"/>
  <c r="AR2943" i="22"/>
  <c r="AS2943" i="22"/>
  <c r="AR2944" i="22"/>
  <c r="AS2944" i="22"/>
  <c r="AS2938" i="22" l="1"/>
  <c r="AR2938" i="22"/>
  <c r="AS2937" i="22"/>
  <c r="AR2937" i="22"/>
  <c r="AS2934" i="22"/>
  <c r="AR2934" i="22"/>
  <c r="AS2933" i="22"/>
  <c r="AR2933" i="22"/>
  <c r="AS2932" i="22" l="1"/>
  <c r="AR2932" i="22"/>
  <c r="AS2931" i="22"/>
  <c r="AR2931" i="22"/>
  <c r="AS2930" i="22"/>
  <c r="AR2930" i="22"/>
  <c r="AS2929" i="22"/>
  <c r="AR2929" i="22"/>
  <c r="AS2928" i="22"/>
  <c r="AR2928" i="22"/>
  <c r="AS2927" i="22"/>
  <c r="AR2927" i="22"/>
  <c r="AS2926" i="22"/>
  <c r="AR2926" i="22"/>
  <c r="AS2925" i="22"/>
  <c r="AR2925" i="22"/>
  <c r="AS2924" i="22"/>
  <c r="AR2924" i="22"/>
  <c r="AS2923" i="22"/>
  <c r="AR2923" i="22"/>
  <c r="AS2922" i="22"/>
  <c r="AR2922" i="22"/>
  <c r="AS2921" i="22"/>
  <c r="AR2921" i="22"/>
  <c r="AS2920" i="22"/>
  <c r="AR2920" i="22"/>
  <c r="AS2919" i="22"/>
  <c r="AR2919" i="22"/>
  <c r="AS2918" i="22"/>
  <c r="AR2918" i="22"/>
  <c r="AS2917" i="22"/>
  <c r="AR2917" i="22"/>
  <c r="AS2916" i="22"/>
  <c r="AR2916" i="22"/>
  <c r="AR2905" i="22" l="1"/>
  <c r="AS2905" i="22"/>
  <c r="AR2906" i="22"/>
  <c r="AS2906" i="22"/>
  <c r="AR2907" i="22"/>
  <c r="AS2907" i="22"/>
  <c r="AR2908" i="22"/>
  <c r="AS2908" i="22"/>
  <c r="AR2909" i="22"/>
  <c r="AS2909" i="22"/>
  <c r="AR2910" i="22"/>
  <c r="AS2910" i="22"/>
  <c r="AR2911" i="22"/>
  <c r="AS2911" i="22"/>
  <c r="AR2912" i="22"/>
  <c r="AS2912" i="22"/>
  <c r="AR2913" i="22"/>
  <c r="AS2913" i="22"/>
  <c r="AR2914" i="22"/>
  <c r="AS2914" i="22"/>
  <c r="AR2915" i="22"/>
  <c r="AS2915" i="22"/>
  <c r="AR2901" i="22" l="1"/>
  <c r="AS2901" i="22"/>
  <c r="AR2902" i="22"/>
  <c r="AS2902" i="22"/>
  <c r="AR2903" i="22"/>
  <c r="AS2903" i="22"/>
  <c r="AS2880" i="22"/>
  <c r="AR2880" i="22"/>
  <c r="AS2879" i="22"/>
  <c r="AR2879" i="22"/>
  <c r="AS2878" i="22"/>
  <c r="AR2878" i="22"/>
  <c r="AS2877" i="22"/>
  <c r="AR2877" i="22"/>
  <c r="AR2875" i="22"/>
  <c r="AS2875" i="22"/>
  <c r="AR2876" i="22"/>
  <c r="AS2876" i="22"/>
  <c r="AS1910" i="22"/>
  <c r="AR1910" i="22"/>
  <c r="AS1909" i="22"/>
  <c r="AR1909" i="22"/>
  <c r="AS2872" i="22"/>
  <c r="AR2872" i="22"/>
  <c r="AS2871" i="22"/>
  <c r="AR2871" i="22"/>
  <c r="AS2862" i="22"/>
  <c r="AR2862" i="22"/>
  <c r="AS2861" i="22"/>
  <c r="AR2861" i="22"/>
  <c r="AS1630" i="22" l="1"/>
  <c r="AR1630" i="22"/>
  <c r="AS1629" i="22"/>
  <c r="AR1629" i="22"/>
  <c r="AS67" i="22" l="1"/>
  <c r="AR67" i="22"/>
  <c r="AS2858" i="22"/>
  <c r="AR2858" i="22"/>
  <c r="AS2857" i="22"/>
  <c r="AR2857" i="22"/>
  <c r="AS2856" i="22"/>
  <c r="AR2856" i="22"/>
  <c r="AS2855" i="22"/>
  <c r="AR2855" i="22"/>
  <c r="AS2854" i="22"/>
  <c r="AR2854" i="22"/>
  <c r="AS2853" i="22"/>
  <c r="AR2853" i="22"/>
  <c r="AS2852" i="22"/>
  <c r="AR2852" i="22"/>
  <c r="AS2851" i="22"/>
  <c r="AR2851" i="22"/>
  <c r="AS2848" i="22"/>
  <c r="AR2848" i="22"/>
  <c r="AS2847" i="22"/>
  <c r="AR2847" i="22"/>
  <c r="AS2846" i="22" l="1"/>
  <c r="AR2846" i="22"/>
  <c r="AS2845" i="22"/>
  <c r="AR2845" i="22"/>
  <c r="AS2844" i="22"/>
  <c r="AR2844" i="22"/>
  <c r="AS2841" i="22"/>
  <c r="AR2841" i="22"/>
  <c r="AS2840" i="22"/>
  <c r="AR2840" i="22"/>
  <c r="AR2836" i="22"/>
  <c r="AS2836" i="22"/>
  <c r="AR2837" i="22"/>
  <c r="AS2837" i="22"/>
  <c r="AR2838" i="22"/>
  <c r="AS2838" i="22"/>
  <c r="AR2839" i="22"/>
  <c r="AS2839" i="22"/>
  <c r="AS2835" i="22" l="1"/>
  <c r="AR2835" i="22"/>
  <c r="AS2834" i="22"/>
  <c r="AR2834" i="22"/>
  <c r="AS131" i="22" l="1"/>
  <c r="AR131" i="22"/>
  <c r="AS130" i="22"/>
  <c r="AR130" i="22"/>
  <c r="AS129" i="22"/>
  <c r="AR129" i="22"/>
  <c r="AS128" i="22"/>
  <c r="AR128" i="22"/>
  <c r="AS2833" i="22"/>
  <c r="AR2833" i="22"/>
  <c r="AS1685" i="22"/>
  <c r="AR1685" i="22"/>
  <c r="AS1684" i="22"/>
  <c r="AR1684" i="22"/>
  <c r="AS1683" i="22"/>
  <c r="AR1683" i="22"/>
  <c r="AS1682" i="22"/>
  <c r="AR1682" i="22"/>
  <c r="AS1681" i="22"/>
  <c r="AR1681" i="22"/>
  <c r="AS1680" i="22"/>
  <c r="AR1680" i="22"/>
  <c r="AS2830" i="22"/>
  <c r="AR2830" i="22"/>
  <c r="AS2829" i="22"/>
  <c r="AR2829" i="22"/>
  <c r="AS2828" i="22"/>
  <c r="AR2828" i="22"/>
  <c r="AS2827" i="22"/>
  <c r="AR2827" i="22"/>
  <c r="AS2826" i="22"/>
  <c r="AR2826" i="22"/>
  <c r="AS2825" i="22"/>
  <c r="AR2825" i="22"/>
  <c r="AS2824" i="22"/>
  <c r="AR2824" i="22"/>
  <c r="AS2823" i="22"/>
  <c r="AR2823" i="22"/>
  <c r="AS85" i="22" l="1"/>
  <c r="AR85" i="22"/>
  <c r="AS2820" i="22" l="1"/>
  <c r="AR2820" i="22"/>
  <c r="AS2819" i="22"/>
  <c r="AR2819" i="22"/>
  <c r="AS2818" i="22"/>
  <c r="AR2818" i="22"/>
  <c r="AS2817" i="22"/>
  <c r="AR2817" i="22"/>
  <c r="AS2799" i="22"/>
  <c r="AR2799" i="22"/>
  <c r="AS100" i="22" l="1"/>
  <c r="AR100" i="22"/>
  <c r="AS99" i="22"/>
  <c r="AR99" i="22"/>
  <c r="AS98" i="22"/>
  <c r="AR98" i="22"/>
  <c r="AS2798" i="22" l="1"/>
  <c r="AR2798" i="22"/>
  <c r="AS2797" i="22"/>
  <c r="AR2797" i="22"/>
  <c r="AS2796" i="22"/>
  <c r="AR2796" i="22"/>
  <c r="AS2795" i="22"/>
  <c r="AR2795" i="22"/>
  <c r="AS2794" i="22"/>
  <c r="AR2794" i="22"/>
  <c r="AS2793" i="22"/>
  <c r="AR2793" i="22"/>
  <c r="AS2792" i="22" l="1"/>
  <c r="AR2792" i="22"/>
  <c r="AS2791" i="22"/>
  <c r="AR2791" i="22"/>
  <c r="AS2788" i="22" l="1"/>
  <c r="AR2788" i="22"/>
  <c r="AS2787" i="22"/>
  <c r="AR2787" i="22"/>
  <c r="AS2784" i="22" l="1"/>
  <c r="AR2784" i="22"/>
  <c r="AS2783" i="22"/>
  <c r="AR2783" i="22"/>
  <c r="AS2782" i="22" l="1"/>
  <c r="AR2782" i="22"/>
  <c r="AS2781" i="22"/>
  <c r="AR2781" i="22"/>
  <c r="AS2778" i="22"/>
  <c r="AR2778" i="22"/>
  <c r="AS2777" i="22"/>
  <c r="AR2777" i="22"/>
  <c r="AS2776" i="22"/>
  <c r="AR2776" i="22"/>
  <c r="AS2775" i="22"/>
  <c r="AR2775" i="22"/>
  <c r="AS2774" i="22"/>
  <c r="AR2774" i="22"/>
  <c r="AS2773" i="22"/>
  <c r="AR2773" i="22"/>
  <c r="AS2772" i="22" l="1"/>
  <c r="AR2772" i="22"/>
  <c r="AS2771" i="22"/>
  <c r="AR2771" i="22"/>
  <c r="AS2766" i="22"/>
  <c r="AR2766" i="22"/>
  <c r="AS2765" i="22"/>
  <c r="AR2765" i="22"/>
  <c r="AS2764" i="22"/>
  <c r="AR2764" i="22"/>
  <c r="AS2763" i="22"/>
  <c r="AR2763" i="22"/>
  <c r="AS2762" i="22"/>
  <c r="AR2762" i="22"/>
  <c r="AS2761" i="22"/>
  <c r="AR2761" i="22"/>
  <c r="AS2760" i="22"/>
  <c r="AR2760" i="22"/>
  <c r="AS2759" i="22"/>
  <c r="AR2759" i="22"/>
  <c r="AS2758" i="22"/>
  <c r="AR2758" i="22"/>
  <c r="AS2757" i="22"/>
  <c r="AR2757" i="22"/>
  <c r="AS2756" i="22"/>
  <c r="AR2756" i="22"/>
  <c r="AS123" i="22" l="1"/>
  <c r="AR123" i="22"/>
  <c r="AS122" i="22"/>
  <c r="AR122" i="22"/>
  <c r="AS121" i="22"/>
  <c r="AR121" i="22"/>
  <c r="AS120" i="22"/>
  <c r="AR120" i="22"/>
  <c r="AS119" i="22"/>
  <c r="AR119" i="22"/>
  <c r="AS118" i="22"/>
  <c r="AR118" i="22"/>
  <c r="AS2755" i="22" l="1"/>
  <c r="AR2755" i="22"/>
  <c r="AS2754" i="22"/>
  <c r="AR2754" i="22"/>
  <c r="AS2753" i="22"/>
  <c r="AR2753" i="22"/>
  <c r="AS2752" i="22"/>
  <c r="AR2752" i="22"/>
  <c r="AS2751" i="22" l="1"/>
  <c r="AR2751" i="22"/>
  <c r="AS2750" i="22"/>
  <c r="AR2750" i="22"/>
  <c r="AS2749" i="22" l="1"/>
  <c r="AR2749" i="22"/>
  <c r="AS2748" i="22"/>
  <c r="AR2748" i="22"/>
  <c r="AS2747" i="22"/>
  <c r="AR2747" i="22"/>
  <c r="AS2746" i="22"/>
  <c r="AR2746" i="22"/>
  <c r="AS2745" i="22"/>
  <c r="AR2745" i="22"/>
  <c r="AS2744" i="22"/>
  <c r="AR2744" i="22"/>
  <c r="AS2743" i="22"/>
  <c r="AR2743" i="22"/>
  <c r="AS2742" i="22"/>
  <c r="AR2742" i="22"/>
  <c r="AS2741" i="22"/>
  <c r="AR2741" i="22"/>
  <c r="AS2740" i="22"/>
  <c r="AR2740" i="22"/>
  <c r="AS2739" i="22"/>
  <c r="AR2739" i="22"/>
  <c r="AS137" i="22" l="1"/>
  <c r="AR137" i="22"/>
  <c r="AS2738" i="22"/>
  <c r="AR2738" i="22"/>
  <c r="AS2737" i="22"/>
  <c r="AR2737" i="22"/>
  <c r="BK170" i="13" l="1"/>
  <c r="BJ170" i="13"/>
  <c r="BK169" i="13"/>
  <c r="BJ169" i="13"/>
  <c r="AS2736" i="22" l="1"/>
  <c r="AR2736" i="22"/>
  <c r="AS2735" i="22"/>
  <c r="AR2735" i="22"/>
  <c r="AS2734" i="22"/>
  <c r="AR2734" i="22"/>
  <c r="AS2733" i="22" l="1"/>
  <c r="AR2733" i="22"/>
  <c r="AS2732" i="22"/>
  <c r="AR2732" i="22"/>
  <c r="AS2731" i="22"/>
  <c r="AR2731" i="22"/>
  <c r="AS2730" i="22"/>
  <c r="AR2730" i="22"/>
  <c r="AS2729" i="22"/>
  <c r="AR2729" i="22"/>
  <c r="AS2728" i="22"/>
  <c r="AR2728" i="22"/>
  <c r="AS2727" i="22"/>
  <c r="AR2727" i="22"/>
  <c r="AS2726" i="22"/>
  <c r="AR2726" i="22"/>
  <c r="AS2725" i="22"/>
  <c r="AR2725" i="22"/>
  <c r="AS2724" i="22"/>
  <c r="AR2724" i="22"/>
  <c r="AS2723" i="22"/>
  <c r="AR2723" i="22"/>
  <c r="AS2722" i="22"/>
  <c r="AR2722" i="22"/>
  <c r="AS2721" i="22"/>
  <c r="AR2721" i="22"/>
  <c r="AS2720" i="22"/>
  <c r="AR2720" i="22"/>
  <c r="AS2719" i="22"/>
  <c r="AR2719" i="22"/>
  <c r="AS2718" i="22"/>
  <c r="AR2718" i="22"/>
  <c r="AS2717" i="22"/>
  <c r="AR2717" i="22"/>
  <c r="AS2716" i="22"/>
  <c r="AR2716" i="22"/>
  <c r="AS2715" i="22" l="1"/>
  <c r="AR2715" i="22"/>
  <c r="AS2714" i="22"/>
  <c r="AR2714" i="22"/>
  <c r="AS2713" i="22"/>
  <c r="AR2713" i="22"/>
  <c r="AS2712" i="22"/>
  <c r="AR2712" i="22"/>
  <c r="AS2711" i="22" l="1"/>
  <c r="AR2711" i="22"/>
  <c r="AS2710" i="22"/>
  <c r="AR2710" i="22"/>
  <c r="AS2709" i="22"/>
  <c r="AR2709" i="22"/>
  <c r="AS2708" i="22"/>
  <c r="AR2708" i="22"/>
  <c r="AS2707" i="22"/>
  <c r="AR2707" i="22"/>
  <c r="AS2706" i="22"/>
  <c r="AR2706" i="22"/>
  <c r="AS2705" i="22"/>
  <c r="AR2705" i="22"/>
  <c r="AS2704" i="22"/>
  <c r="AR2704" i="22"/>
  <c r="AS2703" i="22"/>
  <c r="AR2703" i="22"/>
  <c r="AS2702" i="22"/>
  <c r="AR2702" i="22"/>
  <c r="AS2701" i="22"/>
  <c r="AR2701" i="22"/>
  <c r="AS2700" i="22"/>
  <c r="AR2700" i="22"/>
  <c r="AS2699" i="22"/>
  <c r="AR2699" i="22"/>
  <c r="AS2698" i="22"/>
  <c r="AR2698" i="22"/>
  <c r="AS2697" i="22"/>
  <c r="AR2697" i="22"/>
  <c r="AS2696" i="22"/>
  <c r="AR2696" i="22"/>
  <c r="AS2695" i="22"/>
  <c r="AR2695" i="22"/>
  <c r="AS2694" i="22"/>
  <c r="AR2694" i="22"/>
  <c r="AS2693" i="22"/>
  <c r="AR2693" i="22"/>
  <c r="AS2692" i="22"/>
  <c r="AR2692" i="22"/>
  <c r="AS2691" i="22"/>
  <c r="AR2691" i="22"/>
  <c r="AS2690" i="22"/>
  <c r="AR2690" i="22"/>
  <c r="AS2689" i="22" l="1"/>
  <c r="AR2689" i="22"/>
  <c r="AS2688" i="22"/>
  <c r="AR2688" i="22"/>
  <c r="AS2687" i="22"/>
  <c r="AR2687" i="22"/>
  <c r="AS2686" i="22"/>
  <c r="AR2686" i="22"/>
  <c r="AS2685" i="22"/>
  <c r="AR2685" i="22"/>
  <c r="AS2684" i="22"/>
  <c r="AR2684" i="22"/>
  <c r="AS2683" i="22"/>
  <c r="AR2683" i="22"/>
  <c r="AS2682" i="22"/>
  <c r="AR2682" i="22"/>
  <c r="AS2681" i="22"/>
  <c r="AR2681" i="22"/>
  <c r="AS2680" i="22"/>
  <c r="AR2680" i="22"/>
  <c r="AS2679" i="22"/>
  <c r="AR2679" i="22"/>
  <c r="AS2678" i="22"/>
  <c r="AR2678" i="22"/>
  <c r="AS2677" i="22" l="1"/>
  <c r="AR2677" i="22"/>
  <c r="AS2676" i="22"/>
  <c r="AR2676" i="22"/>
  <c r="AS2675" i="22"/>
  <c r="AR2675" i="22"/>
  <c r="AS2674" i="22"/>
  <c r="AR2674" i="22"/>
  <c r="AS2673" i="22" l="1"/>
  <c r="AR2673" i="22"/>
  <c r="AS2672" i="22"/>
  <c r="AR2672" i="22"/>
  <c r="AS2671" i="22"/>
  <c r="AR2671" i="22"/>
  <c r="AS2670" i="22"/>
  <c r="AR2670" i="22"/>
  <c r="AS2669" i="22" l="1"/>
  <c r="AR2669" i="22"/>
  <c r="AS2668" i="22"/>
  <c r="AR2668" i="22"/>
  <c r="AS2667" i="22" l="1"/>
  <c r="AR2667" i="22"/>
  <c r="AS2666" i="22"/>
  <c r="AR2666" i="22"/>
  <c r="AS2665" i="22"/>
  <c r="AR2665" i="22"/>
  <c r="AS2664" i="22"/>
  <c r="AR2664" i="22"/>
  <c r="AS2663" i="22" l="1"/>
  <c r="AR2663" i="22"/>
  <c r="AS2662" i="22"/>
  <c r="AR2662" i="22"/>
  <c r="AS2661" i="22"/>
  <c r="AR2661" i="22"/>
  <c r="AS2660" i="22"/>
  <c r="AR2660" i="22"/>
  <c r="AS2659" i="22"/>
  <c r="AR2659" i="22"/>
  <c r="AR2658" i="22"/>
  <c r="AS2657" i="22"/>
  <c r="AR2657" i="22"/>
  <c r="AS2656" i="22"/>
  <c r="AR2656" i="22"/>
  <c r="AS2655" i="22"/>
  <c r="AR2655" i="22"/>
  <c r="AS2654" i="22"/>
  <c r="AR2654" i="22"/>
  <c r="AS2650" i="22"/>
  <c r="AR2650" i="22"/>
  <c r="AS2649" i="22"/>
  <c r="AR2649" i="22"/>
  <c r="AS2648" i="22"/>
  <c r="AR2648" i="22"/>
  <c r="AS2647" i="22"/>
  <c r="AR2647" i="22"/>
  <c r="AS2646" i="22"/>
  <c r="AR2646" i="22"/>
  <c r="AS2645" i="22"/>
  <c r="AR2645" i="22"/>
  <c r="AS2644" i="22"/>
  <c r="AR2644" i="22"/>
  <c r="AS2643" i="22"/>
  <c r="AR2643" i="22"/>
  <c r="AS2642" i="22"/>
  <c r="AR2642" i="22"/>
  <c r="AS2641" i="22"/>
  <c r="AR2641" i="22"/>
  <c r="AS2640" i="22"/>
  <c r="AR2640" i="22"/>
  <c r="AS2639" i="22"/>
  <c r="AR2639" i="22"/>
  <c r="AS2638" i="22"/>
  <c r="AR2638" i="22"/>
  <c r="AS2637" i="22"/>
  <c r="AR2637" i="22"/>
  <c r="AS2636" i="22"/>
  <c r="AR2636" i="22"/>
  <c r="AS2635" i="22"/>
  <c r="AR2635" i="22"/>
  <c r="AS2634" i="22"/>
  <c r="AR2634" i="22"/>
  <c r="AS2633" i="22"/>
  <c r="AR2633" i="22"/>
  <c r="AS2632" i="22"/>
  <c r="AR2632" i="22"/>
  <c r="AS2631" i="22"/>
  <c r="AR2631" i="22"/>
  <c r="AS2630" i="22"/>
  <c r="AR2630" i="22"/>
  <c r="AS2629" i="22"/>
  <c r="AR2629" i="22"/>
  <c r="AS2628" i="22"/>
  <c r="AR2628" i="22"/>
  <c r="AS2627" i="22"/>
  <c r="AR2627" i="22"/>
  <c r="AS2626" i="22"/>
  <c r="AR2626" i="22"/>
  <c r="AS2625" i="22"/>
  <c r="AR2625" i="22"/>
  <c r="AS2624" i="22"/>
  <c r="AR2624" i="22"/>
  <c r="AS2623" i="22"/>
  <c r="AR2623" i="22"/>
  <c r="AS2622" i="22"/>
  <c r="AR2622" i="22"/>
  <c r="AS2621" i="22"/>
  <c r="AR2621" i="22"/>
  <c r="AS2620" i="22"/>
  <c r="AR2620" i="22"/>
  <c r="AS2619" i="22"/>
  <c r="AR2619" i="22"/>
  <c r="AS2618" i="22"/>
  <c r="AR2618" i="22"/>
  <c r="AS2617" i="22"/>
  <c r="AR2617" i="22"/>
  <c r="AS2616" i="22"/>
  <c r="AR2616" i="22"/>
  <c r="AS2615" i="22"/>
  <c r="AR2615" i="22"/>
  <c r="AS2614" i="22"/>
  <c r="AR2614" i="22"/>
  <c r="AS2613" i="22"/>
  <c r="AR2613" i="22"/>
  <c r="AS2612" i="22"/>
  <c r="AR2612" i="22"/>
  <c r="AS2611" i="22"/>
  <c r="AR2611" i="22"/>
  <c r="AS2610" i="22"/>
  <c r="AR2610" i="22"/>
  <c r="AS2609" i="22"/>
  <c r="AR2609" i="22"/>
  <c r="AS2608" i="22"/>
  <c r="AR2608" i="22"/>
  <c r="AS2607" i="22"/>
  <c r="AR2607" i="22"/>
  <c r="AS2606" i="22"/>
  <c r="AR2606" i="22"/>
  <c r="AS2605" i="22"/>
  <c r="AR2605" i="22"/>
  <c r="AS2604" i="22"/>
  <c r="AR2604" i="22"/>
  <c r="AS2603" i="22"/>
  <c r="AR2603" i="22"/>
  <c r="AS2602" i="22"/>
  <c r="AR2602" i="22"/>
  <c r="AS2601" i="22"/>
  <c r="AR2601" i="22"/>
  <c r="AS2600" i="22"/>
  <c r="AR2600" i="22"/>
  <c r="AS2599" i="22"/>
  <c r="AR2599" i="22"/>
  <c r="AS2598" i="22"/>
  <c r="AR2598" i="22"/>
  <c r="AS2597" i="22"/>
  <c r="AR2597" i="22"/>
  <c r="AS2596" i="22"/>
  <c r="AR2596" i="22"/>
  <c r="AS2595" i="22"/>
  <c r="AR2595" i="22"/>
  <c r="AS2594" i="22"/>
  <c r="AR2594" i="22"/>
  <c r="AS2591" i="22"/>
  <c r="AR2591" i="22"/>
  <c r="AS2590" i="22"/>
  <c r="AR2590" i="22"/>
  <c r="AS2589" i="22"/>
  <c r="AR2589" i="22"/>
  <c r="AS2588" i="22"/>
  <c r="AR2588" i="22"/>
  <c r="AS2587" i="22"/>
  <c r="AR2587" i="22"/>
  <c r="AS2586" i="22"/>
  <c r="AR2586" i="22"/>
  <c r="AS2585" i="22"/>
  <c r="AR2585" i="22"/>
  <c r="AS2584" i="22"/>
  <c r="AR2584" i="22"/>
  <c r="AS2583" i="22"/>
  <c r="AR2583" i="22"/>
  <c r="AS2582" i="22"/>
  <c r="AR2582" i="22"/>
  <c r="AS2581" i="22"/>
  <c r="AR2581" i="22"/>
  <c r="AS2580" i="22"/>
  <c r="AR2580" i="22"/>
  <c r="AS2579" i="22"/>
  <c r="AR2579" i="22"/>
  <c r="AS2578" i="22"/>
  <c r="AR2578" i="22"/>
  <c r="AS2577" i="22"/>
  <c r="AR2577" i="22"/>
  <c r="AS2576" i="22"/>
  <c r="AR2576" i="22"/>
  <c r="AS2575" i="22"/>
  <c r="AR2575" i="22"/>
  <c r="AS2574" i="22"/>
  <c r="AR2574" i="22"/>
  <c r="AS2573" i="22"/>
  <c r="AR2573" i="22"/>
  <c r="AS2572" i="22"/>
  <c r="AR2572" i="22"/>
  <c r="AS2571" i="22"/>
  <c r="AR2571" i="22"/>
  <c r="AS2570" i="22"/>
  <c r="AR2570" i="22"/>
  <c r="AS2569" i="22"/>
  <c r="AR2569" i="22"/>
  <c r="AS2568" i="22"/>
  <c r="AR2568" i="22"/>
  <c r="AS2567" i="22"/>
  <c r="AR2567" i="22"/>
  <c r="AS2566" i="22"/>
  <c r="AR2566" i="22"/>
  <c r="AS2565" i="22"/>
  <c r="AR2565" i="22"/>
  <c r="AS2564" i="22"/>
  <c r="AR2564" i="22"/>
  <c r="AS2563" i="22"/>
  <c r="AR2563" i="22"/>
  <c r="AS2562" i="22"/>
  <c r="AR2562" i="22"/>
  <c r="AS2561" i="22"/>
  <c r="AR2561" i="22"/>
  <c r="AS2560" i="22"/>
  <c r="AR2560" i="22"/>
  <c r="AS2559" i="22"/>
  <c r="AR2559" i="22"/>
  <c r="AS2558" i="22"/>
  <c r="AR2558" i="22"/>
  <c r="AS2557" i="22"/>
  <c r="AR2557" i="22"/>
  <c r="AS2556" i="22"/>
  <c r="AR2556" i="22"/>
  <c r="AS2555" i="22"/>
  <c r="AR2555" i="22"/>
  <c r="AS2554" i="22"/>
  <c r="AR2554" i="22"/>
  <c r="AS2553" i="22"/>
  <c r="AR2553" i="22"/>
  <c r="AS2552" i="22"/>
  <c r="AR2552" i="22"/>
  <c r="AS2551" i="22"/>
  <c r="AR2551" i="22"/>
  <c r="AS2550" i="22"/>
  <c r="AR2550" i="22"/>
  <c r="AS2549" i="22"/>
  <c r="AR2549" i="22"/>
  <c r="AS2548" i="22"/>
  <c r="AR2548" i="22"/>
  <c r="AS2547" i="22"/>
  <c r="AR2547" i="22"/>
  <c r="AS2546" i="22"/>
  <c r="AR2546" i="22"/>
  <c r="AS2545" i="22"/>
  <c r="AR2545" i="22"/>
  <c r="AS2544" i="22"/>
  <c r="AR2544" i="22"/>
  <c r="AS2543" i="22"/>
  <c r="AR2543" i="22"/>
  <c r="AS2542" i="22"/>
  <c r="AR2542" i="22"/>
  <c r="AS2541" i="22"/>
  <c r="AR2541" i="22"/>
  <c r="AS2540" i="22"/>
  <c r="AR2540" i="22"/>
  <c r="AS2539" i="22"/>
  <c r="AR2539" i="22"/>
  <c r="AS2538" i="22"/>
  <c r="AR2538" i="22"/>
  <c r="AS2537" i="22"/>
  <c r="AR2537" i="22"/>
  <c r="AS2536" i="22"/>
  <c r="AR2536" i="22"/>
  <c r="AS2535" i="22"/>
  <c r="AR2535" i="22"/>
  <c r="AS2534" i="22"/>
  <c r="AR2534" i="22"/>
  <c r="AS2533" i="22"/>
  <c r="AR2533" i="22"/>
  <c r="AS2532" i="22"/>
  <c r="AR2532" i="22"/>
  <c r="AS2531" i="22"/>
  <c r="AR2531" i="22"/>
  <c r="AS2530" i="22"/>
  <c r="AR2530" i="22"/>
  <c r="AS2529" i="22"/>
  <c r="AR2529" i="22"/>
  <c r="AS2528" i="22"/>
  <c r="AR2528" i="22"/>
  <c r="AS2527" i="22"/>
  <c r="AR2527" i="22"/>
  <c r="AS2526" i="22"/>
  <c r="AR2526" i="22"/>
  <c r="AS2525" i="22"/>
  <c r="AR2525" i="22"/>
  <c r="AS2524" i="22"/>
  <c r="AR2524" i="22"/>
  <c r="AS2523" i="22"/>
  <c r="AR2523" i="22"/>
  <c r="AS2522" i="22"/>
  <c r="AR2522" i="22"/>
  <c r="AS2521" i="22"/>
  <c r="AR2521" i="22"/>
  <c r="AS2520" i="22"/>
  <c r="AR2520" i="22"/>
  <c r="AS2519" i="22"/>
  <c r="AR2519" i="22"/>
  <c r="AS2518" i="22"/>
  <c r="AR2518" i="22"/>
  <c r="AS2517" i="22"/>
  <c r="AR2517" i="22"/>
  <c r="AS2516" i="22"/>
  <c r="AR2516" i="22"/>
  <c r="AS2515" i="22"/>
  <c r="AR2515" i="22"/>
  <c r="AS2514" i="22"/>
  <c r="AR2514" i="22"/>
  <c r="AS2513" i="22"/>
  <c r="AR2513" i="22"/>
  <c r="AS2512" i="22"/>
  <c r="AR2512" i="22"/>
  <c r="AS2511" i="22"/>
  <c r="AR2511" i="22"/>
  <c r="AS2510" i="22"/>
  <c r="AR2510" i="22"/>
  <c r="AS2509" i="22"/>
  <c r="AR2509" i="22"/>
  <c r="AS2504" i="22"/>
  <c r="AR2504" i="22"/>
  <c r="AS2503" i="22"/>
  <c r="AR2503" i="22"/>
  <c r="AS2502" i="22"/>
  <c r="AR2502" i="22"/>
  <c r="AS2501" i="22"/>
  <c r="AR2501" i="22"/>
  <c r="AS2500" i="22"/>
  <c r="AR2500" i="22"/>
  <c r="AS2499" i="22"/>
  <c r="AR2499" i="22"/>
  <c r="AS2498" i="22"/>
  <c r="AR2498" i="22"/>
  <c r="AS2497" i="22"/>
  <c r="AR2497" i="22"/>
  <c r="AS2496" i="22"/>
  <c r="AR2496" i="22"/>
  <c r="AS2495" i="22"/>
  <c r="AR2495" i="22"/>
  <c r="AS2494" i="22"/>
  <c r="AR2494" i="22"/>
  <c r="AS2493" i="22"/>
  <c r="AR2493" i="22"/>
  <c r="AS2492" i="22"/>
  <c r="AR2492" i="22"/>
  <c r="AS2491" i="22"/>
  <c r="AR2491" i="22"/>
  <c r="AS2490" i="22"/>
  <c r="AR2490" i="22"/>
  <c r="AS2489" i="22"/>
  <c r="AR2489" i="22"/>
  <c r="AS2488" i="22"/>
  <c r="AR2488" i="22"/>
  <c r="AS2487" i="22"/>
  <c r="AR2487" i="22"/>
  <c r="AS2486" i="22"/>
  <c r="AR2486" i="22"/>
  <c r="AS2485" i="22"/>
  <c r="AR2485" i="22"/>
  <c r="AS2484" i="22"/>
  <c r="AR2484" i="22"/>
  <c r="AS2483" i="22"/>
  <c r="AR2483" i="22"/>
  <c r="AS2482" i="22"/>
  <c r="AR2482" i="22"/>
  <c r="AS2481" i="22"/>
  <c r="AR2481" i="22"/>
  <c r="AS2480" i="22"/>
  <c r="AR2480" i="22"/>
  <c r="AS2479" i="22"/>
  <c r="AR2479" i="22"/>
  <c r="AS2478" i="22"/>
  <c r="AR2478" i="22"/>
  <c r="AS2477" i="22"/>
  <c r="AR2477" i="22"/>
  <c r="AS2476" i="22"/>
  <c r="AR2476" i="22"/>
  <c r="AS2475" i="22"/>
  <c r="AR2475" i="22"/>
  <c r="AS2474" i="22"/>
  <c r="AR2474" i="22"/>
  <c r="AS2473" i="22"/>
  <c r="AR2473" i="22"/>
  <c r="AS2472" i="22"/>
  <c r="AR2472" i="22"/>
  <c r="AS2471" i="22"/>
  <c r="AR2471" i="22"/>
  <c r="AS2470" i="22"/>
  <c r="AR2470" i="22"/>
  <c r="AS2469" i="22"/>
  <c r="AR2469" i="22"/>
  <c r="AS2468" i="22"/>
  <c r="AR2468" i="22"/>
  <c r="AS2467" i="22"/>
  <c r="AR2467" i="22"/>
  <c r="AS2466" i="22"/>
  <c r="AR2466" i="22"/>
  <c r="AS2465" i="22"/>
  <c r="AR2465" i="22"/>
  <c r="AS2464" i="22"/>
  <c r="AR2464" i="22"/>
  <c r="AS2463" i="22"/>
  <c r="AR2463" i="22"/>
  <c r="AS2462" i="22"/>
  <c r="AR2462" i="22"/>
  <c r="AS2461" i="22"/>
  <c r="AR2461" i="22"/>
  <c r="AS2460" i="22"/>
  <c r="AR2460" i="22"/>
  <c r="AS2459" i="22"/>
  <c r="AR2459" i="22"/>
  <c r="AS2458" i="22"/>
  <c r="AR2458" i="22"/>
  <c r="AS2457" i="22"/>
  <c r="AR2457" i="22"/>
  <c r="AS2456" i="22"/>
  <c r="AR2456" i="22"/>
  <c r="AS2455" i="22"/>
  <c r="AR2455" i="22"/>
  <c r="AS2454" i="22"/>
  <c r="AR2454" i="22"/>
  <c r="AS2453" i="22"/>
  <c r="AR2453" i="22"/>
  <c r="AS2452" i="22"/>
  <c r="AR2452" i="22"/>
  <c r="AS2451" i="22"/>
  <c r="AR2451" i="22"/>
  <c r="AS2450" i="22"/>
  <c r="AR2450" i="22"/>
  <c r="AS2449" i="22"/>
  <c r="AR2449" i="22"/>
  <c r="AS2448" i="22"/>
  <c r="AR2448" i="22"/>
  <c r="AS2447" i="22"/>
  <c r="AR2447" i="22"/>
  <c r="AS2446" i="22"/>
  <c r="AR2446" i="22"/>
  <c r="AS2445" i="22"/>
  <c r="AR2445" i="22"/>
  <c r="AS2444" i="22"/>
  <c r="AR2444" i="22"/>
  <c r="AS2443" i="22"/>
  <c r="AR2443" i="22"/>
  <c r="AS2442" i="22"/>
  <c r="AR2442" i="22"/>
  <c r="AS2441" i="22"/>
  <c r="AR2441" i="22"/>
  <c r="AS2440" i="22"/>
  <c r="AR2440" i="22"/>
  <c r="AS2439" i="22"/>
  <c r="AR2439" i="22"/>
  <c r="AS2438" i="22"/>
  <c r="AR2438" i="22"/>
  <c r="AS2437" i="22"/>
  <c r="AR2437" i="22"/>
  <c r="AS2436" i="22"/>
  <c r="AR2436" i="22"/>
  <c r="AS2435" i="22"/>
  <c r="AR2435" i="22"/>
  <c r="AS2434" i="22"/>
  <c r="AR2434" i="22"/>
  <c r="AS2433" i="22"/>
  <c r="AR2433" i="22"/>
  <c r="AS2432" i="22"/>
  <c r="AR2432" i="22"/>
  <c r="AS2431" i="22"/>
  <c r="AR2431" i="22"/>
  <c r="AS2430" i="22"/>
  <c r="AR2430" i="22"/>
  <c r="AS2429" i="22"/>
  <c r="AR2429" i="22"/>
  <c r="AS2428" i="22"/>
  <c r="AR2428" i="22"/>
  <c r="AS2427" i="22"/>
  <c r="AR2427" i="22"/>
  <c r="AS2426" i="22"/>
  <c r="AR2426" i="22"/>
  <c r="AS2425" i="22"/>
  <c r="AR2425" i="22"/>
  <c r="AS2424" i="22"/>
  <c r="AR2424" i="22"/>
  <c r="AS2423" i="22"/>
  <c r="AR2423" i="22"/>
  <c r="AS2422" i="22"/>
  <c r="AR2422" i="22"/>
  <c r="AS2421" i="22"/>
  <c r="AR2421" i="22"/>
  <c r="AS2420" i="22"/>
  <c r="AR2420" i="22"/>
  <c r="AS2419" i="22"/>
  <c r="AR2419" i="22"/>
  <c r="AS2418" i="22"/>
  <c r="AR2418" i="22"/>
  <c r="AS2417" i="22"/>
  <c r="AR2417" i="22"/>
  <c r="AS2416" i="22"/>
  <c r="AR2416" i="22"/>
  <c r="AS2415" i="22"/>
  <c r="AR2415" i="22"/>
  <c r="AS2414" i="22"/>
  <c r="AR2414" i="22"/>
  <c r="AS2413" i="22"/>
  <c r="AR2413" i="22"/>
  <c r="AS2412" i="22"/>
  <c r="AR2412" i="22"/>
  <c r="AS2411" i="22"/>
  <c r="AR2411" i="22"/>
  <c r="AS2410" i="22"/>
  <c r="AR2410" i="22"/>
  <c r="AS2409" i="22"/>
  <c r="AR2409" i="22"/>
  <c r="AS2408" i="22"/>
  <c r="AR2408" i="22"/>
  <c r="AS2407" i="22"/>
  <c r="AR2407" i="22"/>
  <c r="AS2406" i="22"/>
  <c r="AR2406" i="22"/>
  <c r="AS2405" i="22"/>
  <c r="AR2405" i="22"/>
  <c r="AS2404" i="22"/>
  <c r="AR2404" i="22"/>
  <c r="AS2403" i="22"/>
  <c r="AR2403" i="22"/>
  <c r="AS2402" i="22"/>
  <c r="AR2402" i="22"/>
  <c r="AS2401" i="22"/>
  <c r="AR2401" i="22"/>
  <c r="AS2400" i="22"/>
  <c r="AR2400" i="22"/>
  <c r="AS2399" i="22"/>
  <c r="AR2399" i="22"/>
  <c r="AS2398" i="22"/>
  <c r="AR2398" i="22"/>
  <c r="AS2397" i="22"/>
  <c r="AR2397" i="22"/>
  <c r="AS2396" i="22"/>
  <c r="AR2396" i="22"/>
  <c r="AS2395" i="22"/>
  <c r="AR2395" i="22"/>
  <c r="AS2394" i="22"/>
  <c r="AR2394" i="22"/>
  <c r="AS2393" i="22"/>
  <c r="AR2393" i="22"/>
  <c r="AS2392" i="22"/>
  <c r="AR2392" i="22"/>
  <c r="AS2391" i="22"/>
  <c r="AR2391" i="22"/>
  <c r="AS2390" i="22"/>
  <c r="AR2390" i="22"/>
  <c r="AS2389" i="22"/>
  <c r="AR2389" i="22"/>
  <c r="AS2388" i="22"/>
  <c r="AR2388" i="22"/>
  <c r="AS2387" i="22"/>
  <c r="AR2387" i="22"/>
  <c r="AS2386" i="22"/>
  <c r="AR2386" i="22"/>
  <c r="AS2385" i="22"/>
  <c r="AR2385" i="22"/>
  <c r="AS2384" i="22"/>
  <c r="AR2384" i="22"/>
  <c r="AS2383" i="22"/>
  <c r="AR2383" i="22"/>
  <c r="AS2382" i="22"/>
  <c r="AR2382" i="22"/>
  <c r="AS2381" i="22"/>
  <c r="AR2381" i="22"/>
  <c r="AS2380" i="22"/>
  <c r="AR2380" i="22"/>
  <c r="AS2379" i="22"/>
  <c r="AR2379" i="22"/>
  <c r="AS2378" i="22"/>
  <c r="AR2378" i="22"/>
  <c r="AS2377" i="22"/>
  <c r="AR2377" i="22"/>
  <c r="AS2376" i="22"/>
  <c r="AR2376" i="22"/>
  <c r="AS2375" i="22"/>
  <c r="AR2375" i="22"/>
  <c r="AS2374" i="22"/>
  <c r="AR2374" i="22"/>
  <c r="AS2373" i="22"/>
  <c r="AR2373" i="22"/>
  <c r="AS2372" i="22"/>
  <c r="AR2372" i="22"/>
  <c r="AS2371" i="22"/>
  <c r="AR2371" i="22"/>
  <c r="AS2370" i="22"/>
  <c r="AR2370" i="22"/>
  <c r="AS2369" i="22"/>
  <c r="AR2369" i="22"/>
  <c r="AS2368" i="22"/>
  <c r="AR2368" i="22"/>
  <c r="AS2367" i="22"/>
  <c r="AR2367" i="22"/>
  <c r="AS2366" i="22"/>
  <c r="AR2366" i="22"/>
  <c r="AS2365" i="22"/>
  <c r="AR2365" i="22"/>
  <c r="AS2364" i="22"/>
  <c r="AR2364" i="22"/>
  <c r="AS2363" i="22"/>
  <c r="AR2363" i="22"/>
  <c r="AS2362" i="22"/>
  <c r="AR2362" i="22"/>
  <c r="AS2361" i="22"/>
  <c r="AR2361" i="22"/>
  <c r="AS2360" i="22"/>
  <c r="AR2360" i="22"/>
  <c r="AS2359" i="22"/>
  <c r="AR2359" i="22"/>
  <c r="AS2356" i="22"/>
  <c r="AR2356" i="22"/>
  <c r="AS2355" i="22"/>
  <c r="AR2355" i="22"/>
  <c r="AS2354" i="22"/>
  <c r="AR2354" i="22"/>
  <c r="AS2353" i="22"/>
  <c r="AR2353" i="22"/>
  <c r="AS2352" i="22"/>
  <c r="AR2352" i="22"/>
  <c r="AS2351" i="22"/>
  <c r="AR2351" i="22"/>
  <c r="AS2350" i="22"/>
  <c r="AR2350" i="22"/>
  <c r="AS2349" i="22"/>
  <c r="AR2349" i="22"/>
  <c r="AS2347" i="22"/>
  <c r="AR2347" i="22"/>
  <c r="AS2346" i="22"/>
  <c r="AR2346" i="22"/>
  <c r="AS2345" i="22"/>
  <c r="AR2345" i="22"/>
  <c r="AS2344" i="22"/>
  <c r="AR2344" i="22"/>
  <c r="AS2343" i="22"/>
  <c r="AR2343" i="22"/>
  <c r="AS2342" i="22"/>
  <c r="AR2342" i="22"/>
  <c r="AS2341" i="22"/>
  <c r="AR2341" i="22"/>
  <c r="AS2340" i="22"/>
  <c r="AR2340" i="22"/>
  <c r="AS2339" i="22"/>
  <c r="AR2339" i="22"/>
  <c r="AS2338" i="22"/>
  <c r="AR2338" i="22"/>
  <c r="AS2337" i="22"/>
  <c r="AR2337" i="22"/>
  <c r="AS2336" i="22"/>
  <c r="AR2336" i="22"/>
  <c r="AS2335" i="22"/>
  <c r="AR2335" i="22"/>
  <c r="AS2334" i="22"/>
  <c r="AR2334" i="22"/>
  <c r="AS2333" i="22"/>
  <c r="AR2333" i="22"/>
  <c r="AS2332" i="22"/>
  <c r="AR2332" i="22"/>
  <c r="AS2331" i="22"/>
  <c r="AR2331" i="22"/>
  <c r="AS2330" i="22"/>
  <c r="AR2330" i="22"/>
  <c r="AS2329" i="22"/>
  <c r="AR2329" i="22"/>
  <c r="AS2328" i="22"/>
  <c r="AR2328" i="22"/>
  <c r="AS2327" i="22"/>
  <c r="AR2327" i="22"/>
  <c r="AS2326" i="22"/>
  <c r="AR2326" i="22"/>
  <c r="AS2325" i="22"/>
  <c r="AR2325" i="22"/>
  <c r="AS2324" i="22"/>
  <c r="AR2324" i="22"/>
  <c r="AS2323" i="22"/>
  <c r="AR2323" i="22"/>
  <c r="AS2322" i="22"/>
  <c r="AR2322" i="22"/>
  <c r="AS2321" i="22"/>
  <c r="AR2321" i="22"/>
  <c r="AS2320" i="22"/>
  <c r="AR2320" i="22"/>
  <c r="AS2319" i="22"/>
  <c r="AR2319" i="22"/>
  <c r="AS2318" i="22"/>
  <c r="AR2318" i="22"/>
  <c r="AS2317" i="22"/>
  <c r="AR2317" i="22"/>
  <c r="AS2316" i="22"/>
  <c r="AR2316" i="22"/>
  <c r="AS2315" i="22"/>
  <c r="AR2315" i="22"/>
  <c r="AS2314" i="22"/>
  <c r="AR2314" i="22"/>
  <c r="AS2313" i="22"/>
  <c r="AR2313" i="22"/>
  <c r="AS2312" i="22"/>
  <c r="AR2312" i="22"/>
  <c r="AS2311" i="22"/>
  <c r="AR2311" i="22"/>
  <c r="AS2310" i="22"/>
  <c r="AR2310" i="22"/>
  <c r="AS2309" i="22"/>
  <c r="AR2309" i="22"/>
  <c r="AS2308" i="22"/>
  <c r="AR2308" i="22"/>
  <c r="AS2307" i="22"/>
  <c r="AR2307" i="22"/>
  <c r="AS2306" i="22"/>
  <c r="AR2306" i="22"/>
  <c r="AS2305" i="22"/>
  <c r="AR2305" i="22"/>
  <c r="AS2304" i="22"/>
  <c r="AR2304" i="22"/>
  <c r="AS2303" i="22"/>
  <c r="AR2303" i="22"/>
  <c r="AS2302" i="22"/>
  <c r="AR2302" i="22"/>
  <c r="AS2301" i="22"/>
  <c r="AR2301" i="22"/>
  <c r="AS2300" i="22"/>
  <c r="AR2300" i="22"/>
  <c r="AS2299" i="22"/>
  <c r="AR2299" i="22"/>
  <c r="AS2298" i="22"/>
  <c r="AR2298" i="22"/>
  <c r="AS2297" i="22"/>
  <c r="AR2297" i="22"/>
  <c r="AS2296" i="22"/>
  <c r="AR2296" i="22"/>
  <c r="AS2295" i="22"/>
  <c r="AR2295" i="22"/>
  <c r="AS2294" i="22"/>
  <c r="AR2294" i="22"/>
  <c r="AS2293" i="22"/>
  <c r="AR2293" i="22"/>
  <c r="AS2292" i="22"/>
  <c r="AR2292" i="22"/>
  <c r="AS2291" i="22"/>
  <c r="AR2291" i="22"/>
  <c r="AS2290" i="22"/>
  <c r="AR2290" i="22"/>
  <c r="AS2289" i="22"/>
  <c r="AR2289" i="22"/>
  <c r="AS2288" i="22"/>
  <c r="AR2288" i="22"/>
  <c r="AS2287" i="22"/>
  <c r="AR2287" i="22"/>
  <c r="AS2286" i="22"/>
  <c r="AR2286" i="22"/>
  <c r="AS2285" i="22"/>
  <c r="AR2285" i="22"/>
  <c r="AS2284" i="22"/>
  <c r="AR2284" i="22"/>
  <c r="AS2283" i="22"/>
  <c r="AR2283" i="22"/>
  <c r="AS2282" i="22"/>
  <c r="AR2282" i="22"/>
  <c r="AS2281" i="22"/>
  <c r="AR2281" i="22"/>
  <c r="AS2280" i="22"/>
  <c r="AR2280" i="22"/>
  <c r="AS2279" i="22"/>
  <c r="AR2279" i="22"/>
  <c r="AS2278" i="22"/>
  <c r="AR2278" i="22"/>
  <c r="AS2277" i="22"/>
  <c r="AR2277" i="22"/>
  <c r="AS2276" i="22"/>
  <c r="AR2276" i="22"/>
  <c r="AS2275" i="22"/>
  <c r="AR2275" i="22"/>
  <c r="AS2274" i="22"/>
  <c r="AR2274" i="22"/>
  <c r="AS2273" i="22"/>
  <c r="AR2273" i="22"/>
  <c r="AS2272" i="22"/>
  <c r="AR2272" i="22"/>
  <c r="AS2271" i="22"/>
  <c r="AR2271" i="22"/>
  <c r="AS2270" i="22"/>
  <c r="AR2270" i="22"/>
  <c r="AS2269" i="22"/>
  <c r="AR2269" i="22"/>
  <c r="AS2268" i="22"/>
  <c r="AR2268" i="22"/>
  <c r="AS2267" i="22"/>
  <c r="AR2267" i="22"/>
  <c r="AS2266" i="22"/>
  <c r="AR2266" i="22"/>
  <c r="AS2265" i="22"/>
  <c r="AR2265" i="22"/>
  <c r="AS2264" i="22"/>
  <c r="AR2264" i="22"/>
  <c r="AS2263" i="22"/>
  <c r="AR2263" i="22"/>
  <c r="AS2262" i="22"/>
  <c r="AR2262" i="22"/>
  <c r="AS2261" i="22"/>
  <c r="AR2261" i="22"/>
  <c r="AS2260" i="22"/>
  <c r="AR2260" i="22"/>
  <c r="AS2259" i="22"/>
  <c r="AR2259" i="22"/>
  <c r="AS2258" i="22"/>
  <c r="AR2258" i="22"/>
  <c r="AS2257" i="22"/>
  <c r="AR2257" i="22"/>
  <c r="AS2256" i="22"/>
  <c r="AR2256" i="22"/>
  <c r="AS2255" i="22"/>
  <c r="AR2255" i="22"/>
  <c r="AS2254" i="22"/>
  <c r="AR2254" i="22"/>
  <c r="AS2253" i="22"/>
  <c r="AR2253" i="22"/>
  <c r="AS2252" i="22"/>
  <c r="AR2252" i="22"/>
  <c r="AS2251" i="22"/>
  <c r="AR2251" i="22"/>
  <c r="AS2250" i="22"/>
  <c r="AR2250" i="22"/>
  <c r="AS2248" i="22"/>
  <c r="AR2248" i="22"/>
  <c r="AS2247" i="22"/>
  <c r="AR2247" i="22"/>
  <c r="AS2245" i="22"/>
  <c r="AR2245" i="22"/>
  <c r="AS2244" i="22"/>
  <c r="AR2244" i="22"/>
  <c r="AS2243" i="22"/>
  <c r="AR2243" i="22"/>
  <c r="AS2242" i="22"/>
  <c r="AR2242" i="22"/>
  <c r="AS2234" i="22"/>
  <c r="AR2234" i="22"/>
  <c r="AS2233" i="22"/>
  <c r="AR2233" i="22"/>
  <c r="AS2230" i="22"/>
  <c r="AR2230" i="22"/>
  <c r="AS2229" i="22"/>
  <c r="AR2229" i="22"/>
  <c r="AS2228" i="22"/>
  <c r="AR2228" i="22"/>
  <c r="AS2227" i="22"/>
  <c r="AR2227" i="22"/>
  <c r="AS2226" i="22"/>
  <c r="AR2226" i="22"/>
  <c r="AS2225" i="22"/>
  <c r="AR2225" i="22"/>
  <c r="AS2224" i="22"/>
  <c r="AR2224" i="22"/>
  <c r="AS2223" i="22"/>
  <c r="AR2223" i="22"/>
  <c r="AS2220" i="22"/>
  <c r="AR2220" i="22"/>
  <c r="AS2219" i="22"/>
  <c r="AR2219" i="22"/>
  <c r="AS2218" i="22"/>
  <c r="AR2218" i="22"/>
  <c r="AS2217" i="22"/>
  <c r="AR2217" i="22"/>
  <c r="AS2216" i="22"/>
  <c r="AR2216" i="22"/>
  <c r="AS2215" i="22"/>
  <c r="AR2215" i="22"/>
  <c r="AS2214" i="22"/>
  <c r="AR2214" i="22"/>
  <c r="AS2213" i="22"/>
  <c r="AR2213" i="22"/>
  <c r="AS2212" i="22"/>
  <c r="AR2212" i="22"/>
  <c r="AS2211" i="22"/>
  <c r="AR2211" i="22"/>
  <c r="AS2210" i="22"/>
  <c r="AR2210" i="22"/>
  <c r="AS2209" i="22"/>
  <c r="AR2209" i="22"/>
  <c r="AS2208" i="22"/>
  <c r="AR2208" i="22"/>
  <c r="AS2207" i="22"/>
  <c r="AR2207" i="22"/>
  <c r="AS2206" i="22"/>
  <c r="AR2206" i="22"/>
  <c r="AS2205" i="22"/>
  <c r="AR2205" i="22"/>
  <c r="AS2204" i="22"/>
  <c r="AR2204" i="22"/>
  <c r="AS2203" i="22"/>
  <c r="AR2203" i="22"/>
  <c r="AS2202" i="22"/>
  <c r="AR2202" i="22"/>
  <c r="AS2191" i="22"/>
  <c r="AR2191" i="22"/>
  <c r="AS2190" i="22"/>
  <c r="AR2190" i="22"/>
  <c r="AS2189" i="22"/>
  <c r="AR2189" i="22"/>
  <c r="AS2188" i="22"/>
  <c r="AR2188" i="22"/>
  <c r="AS2187" i="22"/>
  <c r="AR2187" i="22"/>
  <c r="AS2186" i="22"/>
  <c r="AR2186" i="22"/>
  <c r="AS2185" i="22"/>
  <c r="AR2185" i="22"/>
  <c r="AS2184" i="22"/>
  <c r="AR2184" i="22"/>
  <c r="AS2183" i="22"/>
  <c r="AR2183" i="22"/>
  <c r="AS2182" i="22"/>
  <c r="AR2182" i="22"/>
  <c r="AS2181" i="22"/>
  <c r="AR2181" i="22"/>
  <c r="AS2180" i="22"/>
  <c r="AR2180" i="22"/>
  <c r="AS2179" i="22"/>
  <c r="AR2179" i="22"/>
  <c r="AS2178" i="22"/>
  <c r="AR2178" i="22"/>
  <c r="AS2177" i="22"/>
  <c r="AR2177" i="22"/>
  <c r="AS2176" i="22"/>
  <c r="AR2176" i="22"/>
  <c r="AS2175" i="22"/>
  <c r="AR2175" i="22"/>
  <c r="AS2174" i="22"/>
  <c r="AR2174" i="22"/>
  <c r="AS2173" i="22"/>
  <c r="AR2173" i="22"/>
  <c r="AS2172" i="22"/>
  <c r="AR2172" i="22"/>
  <c r="AS2171" i="22"/>
  <c r="AR2171" i="22"/>
  <c r="AS2170" i="22"/>
  <c r="AR2170" i="22"/>
  <c r="AS2169" i="22"/>
  <c r="AR2169" i="22"/>
  <c r="AS2166" i="22"/>
  <c r="AR2166" i="22"/>
  <c r="AS2165" i="22"/>
  <c r="AR2165" i="22"/>
  <c r="AS2164" i="22"/>
  <c r="AR2164" i="22"/>
  <c r="AS2163" i="22"/>
  <c r="AR2163" i="22"/>
  <c r="AS2162" i="22"/>
  <c r="AR2162" i="22"/>
  <c r="AS2161" i="22"/>
  <c r="AR2161" i="22"/>
  <c r="AS2160" i="22"/>
  <c r="AR2160" i="22"/>
  <c r="AS2159" i="22"/>
  <c r="AR2159" i="22"/>
  <c r="AS2158" i="22"/>
  <c r="AR2158" i="22"/>
  <c r="AS2157" i="22"/>
  <c r="AR2157" i="22"/>
  <c r="AS2156" i="22"/>
  <c r="AR2156" i="22"/>
  <c r="AS2155" i="22"/>
  <c r="AR2155" i="22"/>
  <c r="AS2154" i="22"/>
  <c r="AR2154" i="22"/>
  <c r="AS2153" i="22"/>
  <c r="AR2153" i="22"/>
  <c r="AS2152" i="22"/>
  <c r="AR2152" i="22"/>
  <c r="AS2151" i="22"/>
  <c r="AR2151" i="22"/>
  <c r="AS2150" i="22"/>
  <c r="AR2150" i="22"/>
  <c r="AS2149" i="22"/>
  <c r="AR2149" i="22"/>
  <c r="AS2148" i="22"/>
  <c r="AR2148" i="22"/>
  <c r="AS2147" i="22"/>
  <c r="AR2147" i="22"/>
  <c r="AS2146" i="22"/>
  <c r="AR2146" i="22"/>
  <c r="AS2145" i="22"/>
  <c r="AR2145" i="22"/>
  <c r="AS2144" i="22"/>
  <c r="AR2144" i="22"/>
  <c r="AS2143" i="22"/>
  <c r="AR2143" i="22"/>
  <c r="AS2142" i="22"/>
  <c r="AR2142" i="22"/>
  <c r="AS2129" i="22"/>
  <c r="AR2129" i="22"/>
  <c r="AS2126" i="22"/>
  <c r="AR2126" i="22"/>
  <c r="AS2121" i="22"/>
  <c r="AR2121" i="22"/>
  <c r="AS2114" i="22"/>
  <c r="AR2114" i="22"/>
  <c r="AS2113" i="22"/>
  <c r="AR2113" i="22"/>
  <c r="AS2112" i="22"/>
  <c r="AR2112" i="22"/>
  <c r="AS2097" i="22"/>
  <c r="AR2097" i="22"/>
  <c r="AS2096" i="22"/>
  <c r="AR2096" i="22"/>
  <c r="AS2095" i="22"/>
  <c r="AR2095" i="22"/>
  <c r="AS2094" i="22"/>
  <c r="AR2094" i="22"/>
  <c r="AS2093" i="22"/>
  <c r="AR2093" i="22"/>
  <c r="AS2092" i="22"/>
  <c r="AR2092" i="22"/>
  <c r="AS2091" i="22"/>
  <c r="AR2091" i="22"/>
  <c r="AS2090" i="22"/>
  <c r="AR2090" i="22"/>
  <c r="AS2087" i="22"/>
  <c r="AR2087" i="22"/>
  <c r="AS2086" i="22"/>
  <c r="AR2086" i="22"/>
  <c r="AS2084" i="22"/>
  <c r="AR2084" i="22"/>
  <c r="AS2082" i="22"/>
  <c r="AR2082" i="22"/>
  <c r="AS2081" i="22"/>
  <c r="AR2081" i="22"/>
  <c r="AS2080" i="22"/>
  <c r="AR2080" i="22"/>
  <c r="AS2054" i="22"/>
  <c r="AR2054" i="22"/>
  <c r="AS2045" i="22"/>
  <c r="AR2045" i="22"/>
  <c r="AS2044" i="22"/>
  <c r="AR2044" i="22"/>
  <c r="AS2043" i="22"/>
  <c r="AR2043" i="22"/>
  <c r="AS2038" i="22"/>
  <c r="AR2038" i="22"/>
  <c r="AS2037" i="22"/>
  <c r="AR2037" i="22"/>
  <c r="AS2036" i="22"/>
  <c r="AR2036" i="22"/>
  <c r="AS2035" i="22"/>
  <c r="AR2035" i="22"/>
  <c r="AS2034" i="22"/>
  <c r="AR2034" i="22"/>
  <c r="AS2033" i="22"/>
  <c r="AR2033" i="22"/>
  <c r="AS2032" i="22"/>
  <c r="AR2032" i="22"/>
  <c r="AS2031" i="22"/>
  <c r="AR2031" i="22"/>
  <c r="AS2030" i="22"/>
  <c r="AR2030" i="22"/>
  <c r="AS2029" i="22"/>
  <c r="AR2029" i="22"/>
  <c r="AS2028" i="22"/>
  <c r="AR2028" i="22"/>
  <c r="AS2027" i="22"/>
  <c r="AR2027" i="22"/>
  <c r="AS2026" i="22"/>
  <c r="AR2026" i="22"/>
  <c r="AS2025" i="22"/>
  <c r="AR2025" i="22"/>
  <c r="AS2024" i="22"/>
  <c r="AR2024" i="22"/>
  <c r="AS2023" i="22"/>
  <c r="AR2023" i="22"/>
  <c r="AS2022" i="22"/>
  <c r="AR2022" i="22"/>
  <c r="AS2021" i="22"/>
  <c r="AR2021" i="22"/>
  <c r="AS2020" i="22"/>
  <c r="AR2020" i="22"/>
  <c r="AS2019" i="22"/>
  <c r="AR2019" i="22"/>
  <c r="AS2018" i="22"/>
  <c r="AR2018" i="22"/>
  <c r="AS2017" i="22"/>
  <c r="AR2017" i="22"/>
  <c r="AS2016" i="22"/>
  <c r="AR2016" i="22"/>
  <c r="AS2015" i="22"/>
  <c r="AR2015" i="22"/>
  <c r="AS2014" i="22"/>
  <c r="AR2014" i="22"/>
  <c r="AS2013" i="22"/>
  <c r="AR2013" i="22"/>
  <c r="AS2012" i="22"/>
  <c r="AR2012" i="22"/>
  <c r="AS2011" i="22"/>
  <c r="AR2011" i="22"/>
  <c r="AS2010" i="22"/>
  <c r="AR2010" i="22"/>
  <c r="AS2009" i="22"/>
  <c r="AR2009" i="22"/>
  <c r="AS2008" i="22"/>
  <c r="AR2008" i="22"/>
  <c r="AS2007" i="22"/>
  <c r="AR2007" i="22"/>
  <c r="AS2006" i="22"/>
  <c r="AR2006" i="22"/>
  <c r="AS2005" i="22"/>
  <c r="AR2005" i="22"/>
  <c r="AS2004" i="22"/>
  <c r="AR2004" i="22"/>
  <c r="AS2003" i="22"/>
  <c r="AR2003" i="22"/>
  <c r="AS2002" i="22"/>
  <c r="AR2002" i="22"/>
  <c r="AS2001" i="22"/>
  <c r="AR2001" i="22"/>
  <c r="AS2000" i="22"/>
  <c r="AR2000" i="22"/>
  <c r="AS1999" i="22"/>
  <c r="AR1999" i="22"/>
  <c r="AS1998" i="22"/>
  <c r="AR1998" i="22"/>
  <c r="AS1997" i="22"/>
  <c r="AR1997" i="22"/>
  <c r="AS1996" i="22"/>
  <c r="AR1996" i="22"/>
  <c r="AS1995" i="22"/>
  <c r="AR1995" i="22"/>
  <c r="AS1994" i="22"/>
  <c r="AR1994" i="22"/>
  <c r="AS1993" i="22"/>
  <c r="AR1993" i="22"/>
  <c r="AS1992" i="22"/>
  <c r="AR1992" i="22"/>
  <c r="AS1991" i="22"/>
  <c r="AR1991" i="22"/>
  <c r="AS1990" i="22"/>
  <c r="AR1990" i="22"/>
  <c r="AS1989" i="22"/>
  <c r="AR1989" i="22"/>
  <c r="AS1988" i="22"/>
  <c r="AR1988" i="22"/>
  <c r="AS1987" i="22"/>
  <c r="AR1987" i="22"/>
  <c r="AS1986" i="22"/>
  <c r="AR1986" i="22"/>
  <c r="AS1985" i="22"/>
  <c r="AR1985" i="22"/>
  <c r="AS1982" i="22"/>
  <c r="AR1982" i="22"/>
  <c r="AS1981" i="22"/>
  <c r="AR1981" i="22"/>
  <c r="AS1978" i="22"/>
  <c r="AR1978" i="22"/>
  <c r="AS1977" i="22"/>
  <c r="AR1977" i="22"/>
  <c r="AS1976" i="22"/>
  <c r="AR1976" i="22"/>
  <c r="AS1975" i="22"/>
  <c r="AR1975" i="22"/>
  <c r="AS1974" i="22"/>
  <c r="AR1974" i="22"/>
  <c r="AS1973" i="22"/>
  <c r="AR1973" i="22"/>
  <c r="AS1972" i="22"/>
  <c r="AR1972" i="22"/>
  <c r="AS1970" i="22"/>
  <c r="AR1970" i="22"/>
  <c r="AS1969" i="22"/>
  <c r="AR1969" i="22"/>
  <c r="AS1968" i="22"/>
  <c r="AR1968" i="22"/>
  <c r="AS1967" i="22"/>
  <c r="AR1967" i="22"/>
  <c r="AS1966" i="22"/>
  <c r="AR1966" i="22"/>
  <c r="AS1961" i="22"/>
  <c r="AR1961" i="22"/>
  <c r="AS1960" i="22"/>
  <c r="AR1960" i="22"/>
  <c r="AS1959" i="22"/>
  <c r="AR1959" i="22"/>
  <c r="AS1958" i="22"/>
  <c r="AR1958" i="22"/>
  <c r="AS1957" i="22"/>
  <c r="AR1957" i="22"/>
  <c r="AS1956" i="22"/>
  <c r="AR1956" i="22"/>
  <c r="AS1955" i="22"/>
  <c r="AR1955" i="22"/>
  <c r="AS1954" i="22"/>
  <c r="AR1954" i="22"/>
  <c r="AS1953" i="22"/>
  <c r="AR1953" i="22"/>
  <c r="AS1952" i="22"/>
  <c r="AR1952" i="22"/>
  <c r="AS1951" i="22"/>
  <c r="AR1951" i="22"/>
  <c r="AS1950" i="22"/>
  <c r="AR1950" i="22"/>
  <c r="AS1949" i="22"/>
  <c r="AR1949" i="22"/>
  <c r="AS1948" i="22"/>
  <c r="AR1948" i="22"/>
  <c r="AS1947" i="22"/>
  <c r="AR1947" i="22"/>
  <c r="AS1946" i="22"/>
  <c r="AR1946" i="22"/>
  <c r="AS1945" i="22"/>
  <c r="AR1945" i="22"/>
  <c r="AS1944" i="22"/>
  <c r="AR1944" i="22"/>
  <c r="AS1943" i="22"/>
  <c r="AR1943" i="22"/>
  <c r="AS1942" i="22"/>
  <c r="AR1942" i="22"/>
  <c r="AS1941" i="22"/>
  <c r="AR1941" i="22"/>
  <c r="AS1940" i="22"/>
  <c r="AR1940" i="22"/>
  <c r="AS1939" i="22"/>
  <c r="AR1939" i="22"/>
  <c r="AS1938" i="22"/>
  <c r="AR1938" i="22"/>
  <c r="AS1937" i="22"/>
  <c r="AR1937" i="22"/>
  <c r="AS1936" i="22"/>
  <c r="AR1936" i="22"/>
  <c r="AS1935" i="22"/>
  <c r="AR1935" i="22"/>
  <c r="AS1934" i="22"/>
  <c r="AR1934" i="22"/>
  <c r="AS1933" i="22"/>
  <c r="AR1933" i="22"/>
  <c r="AS1932" i="22"/>
  <c r="AR1932" i="22"/>
  <c r="AS1931" i="22"/>
  <c r="AR1931" i="22"/>
  <c r="AS1930" i="22"/>
  <c r="AR1930" i="22"/>
  <c r="AS1929" i="22"/>
  <c r="AR1929" i="22"/>
  <c r="AS1928" i="22"/>
  <c r="AR1928" i="22"/>
  <c r="AS1927" i="22"/>
  <c r="AR1927" i="22"/>
  <c r="AS1926" i="22"/>
  <c r="AR1926" i="22"/>
  <c r="AS1925" i="22"/>
  <c r="AR1925" i="22"/>
  <c r="AS1924" i="22"/>
  <c r="AR1924" i="22"/>
  <c r="AS1923" i="22"/>
  <c r="AR1923" i="22"/>
  <c r="AS1922" i="22"/>
  <c r="AR1922" i="22"/>
  <c r="AS1921" i="22"/>
  <c r="AR1921" i="22"/>
  <c r="AS1920" i="22"/>
  <c r="AR1920" i="22"/>
  <c r="AS1919" i="22"/>
  <c r="AR1919" i="22"/>
  <c r="AS1918" i="22"/>
  <c r="AR1918" i="22"/>
  <c r="AS1917" i="22"/>
  <c r="AR1917" i="22"/>
  <c r="AS1916" i="22"/>
  <c r="AR1916" i="22"/>
  <c r="AS1915" i="22"/>
  <c r="AR1915" i="22"/>
  <c r="AS1914" i="22"/>
  <c r="AR1914" i="22"/>
  <c r="AS1913" i="22"/>
  <c r="AR1913" i="22"/>
  <c r="AS1912" i="22"/>
  <c r="AR1912" i="22"/>
  <c r="AS1911" i="22"/>
  <c r="AR1911" i="22"/>
  <c r="AS1908" i="22"/>
  <c r="AR1908" i="22"/>
  <c r="AS1907" i="22"/>
  <c r="AR1907" i="22"/>
  <c r="AS1902" i="22"/>
  <c r="AR1902" i="22"/>
  <c r="AS1901" i="22"/>
  <c r="AR1901" i="22"/>
  <c r="AS1899" i="22"/>
  <c r="AR1899" i="22"/>
  <c r="AS1898" i="22"/>
  <c r="AR1898" i="22"/>
  <c r="AS1897" i="22"/>
  <c r="AR1897" i="22"/>
  <c r="AS1896" i="22"/>
  <c r="AR1896" i="22"/>
  <c r="AS1894" i="22"/>
  <c r="AR1894" i="22"/>
  <c r="AS1892" i="22"/>
  <c r="AR1892" i="22"/>
  <c r="AS1890" i="22"/>
  <c r="AR1890" i="22"/>
  <c r="AS1888" i="22"/>
  <c r="AR1888" i="22"/>
  <c r="AS1886" i="22"/>
  <c r="AR1886" i="22"/>
  <c r="AS1885" i="22"/>
  <c r="AR1885" i="22"/>
  <c r="AS1884" i="22"/>
  <c r="AR1884" i="22"/>
  <c r="AS1883" i="22"/>
  <c r="AR1883" i="22"/>
  <c r="AS1882" i="22"/>
  <c r="AR1882" i="22"/>
  <c r="AS1880" i="22"/>
  <c r="AR1880" i="22"/>
  <c r="AS1878" i="22"/>
  <c r="AR1878" i="22"/>
  <c r="AS1876" i="22"/>
  <c r="AR1876" i="22"/>
  <c r="AS1874" i="22"/>
  <c r="AR1874" i="22"/>
  <c r="AS1870" i="22"/>
  <c r="AR1870" i="22"/>
  <c r="AS1868" i="22"/>
  <c r="AR1868" i="22"/>
  <c r="AS1867" i="22"/>
  <c r="AR1867" i="22"/>
  <c r="AS1866" i="22"/>
  <c r="AR1866" i="22"/>
  <c r="AS1865" i="22"/>
  <c r="AR1865" i="22"/>
  <c r="AS1864" i="22"/>
  <c r="AR1864" i="22"/>
  <c r="AS1863" i="22"/>
  <c r="AR1863" i="22"/>
  <c r="AS1862" i="22"/>
  <c r="AR1862" i="22"/>
  <c r="AS1861" i="22"/>
  <c r="AR1861" i="22"/>
  <c r="AS1858" i="22"/>
  <c r="AR1858" i="22"/>
  <c r="AS1855" i="22"/>
  <c r="AR1855" i="22"/>
  <c r="AS1854" i="22"/>
  <c r="AR1854" i="22"/>
  <c r="AS1853" i="22"/>
  <c r="AR1853" i="22"/>
  <c r="AS1846" i="22"/>
  <c r="AR1846" i="22"/>
  <c r="AS1845" i="22"/>
  <c r="AR1845" i="22"/>
  <c r="AS1844" i="22"/>
  <c r="AR1844" i="22"/>
  <c r="AS1843" i="22"/>
  <c r="AR1843" i="22"/>
  <c r="AS1842" i="22"/>
  <c r="AR1842" i="22"/>
  <c r="AS1841" i="22"/>
  <c r="AR1841" i="22"/>
  <c r="AS1840" i="22"/>
  <c r="AR1840" i="22"/>
  <c r="AS1839" i="22"/>
  <c r="AR1839" i="22"/>
  <c r="AS1838" i="22"/>
  <c r="AR1838" i="22"/>
  <c r="AS1837" i="22"/>
  <c r="AR1837" i="22"/>
  <c r="AS1836" i="22"/>
  <c r="AR1836" i="22"/>
  <c r="AS1835" i="22"/>
  <c r="AR1835" i="22"/>
  <c r="AS1834" i="22"/>
  <c r="AR1834" i="22"/>
  <c r="AS1833" i="22"/>
  <c r="AR1833" i="22"/>
  <c r="AS1832" i="22"/>
  <c r="AR1832" i="22"/>
  <c r="AS1831" i="22"/>
  <c r="AR1831" i="22"/>
  <c r="AS1829" i="22"/>
  <c r="AR1829" i="22"/>
  <c r="AS1828" i="22"/>
  <c r="AR1828" i="22"/>
  <c r="AS1827" i="22"/>
  <c r="AR1827" i="22"/>
  <c r="AS1826" i="22"/>
  <c r="AR1826" i="22"/>
  <c r="AS1825" i="22"/>
  <c r="AR1825" i="22"/>
  <c r="AS1822" i="22"/>
  <c r="AR1822" i="22"/>
  <c r="AS1821" i="22"/>
  <c r="AR1821" i="22"/>
  <c r="AS1820" i="22"/>
  <c r="AR1820" i="22"/>
  <c r="AS1819" i="22"/>
  <c r="AR1819" i="22"/>
  <c r="AS1816" i="22"/>
  <c r="AR1816" i="22"/>
  <c r="AS1815" i="22"/>
  <c r="AR1815" i="22"/>
  <c r="AS1812" i="22"/>
  <c r="AR1812" i="22"/>
  <c r="AS1811" i="22"/>
  <c r="AR1811" i="22"/>
  <c r="AS1810" i="22"/>
  <c r="AR1810" i="22"/>
  <c r="AS1809" i="22"/>
  <c r="AR1809" i="22"/>
  <c r="AS1806" i="22"/>
  <c r="AR1806" i="22"/>
  <c r="AS1805" i="22"/>
  <c r="AR1805" i="22"/>
  <c r="AS1802" i="22"/>
  <c r="AR1802" i="22"/>
  <c r="AS1801" i="22"/>
  <c r="AR1801" i="22"/>
  <c r="AS1800" i="22"/>
  <c r="AR1800" i="22"/>
  <c r="AS1799" i="22"/>
  <c r="AR1799" i="22"/>
  <c r="AS1798" i="22"/>
  <c r="AR1798" i="22"/>
  <c r="AS1797" i="22"/>
  <c r="AR1797" i="22"/>
  <c r="AS1796" i="22"/>
  <c r="AR1796" i="22"/>
  <c r="AS1795" i="22"/>
  <c r="AR1795" i="22"/>
  <c r="AS1794" i="22"/>
  <c r="AR1794" i="22"/>
  <c r="AS1793" i="22"/>
  <c r="AR1793" i="22"/>
  <c r="AS1792" i="22"/>
  <c r="AR1792" i="22"/>
  <c r="AS1788" i="22"/>
  <c r="AR1788" i="22"/>
  <c r="AS1785" i="22"/>
  <c r="AR1785" i="22"/>
  <c r="AS1784" i="22"/>
  <c r="AR1784" i="22"/>
  <c r="AS1781" i="22"/>
  <c r="AR1781" i="22"/>
  <c r="AS1780" i="22"/>
  <c r="AR1780" i="22"/>
  <c r="AS1777" i="22"/>
  <c r="AR1777" i="22"/>
  <c r="AS1776" i="22"/>
  <c r="AR1776" i="22"/>
  <c r="AS1773" i="22"/>
  <c r="AR1773" i="22"/>
  <c r="AS1772" i="22"/>
  <c r="AR1772" i="22"/>
  <c r="AS1769" i="22"/>
  <c r="AR1769" i="22"/>
  <c r="AS1768" i="22"/>
  <c r="AR1768" i="22"/>
  <c r="AS1765" i="22"/>
  <c r="AR1765" i="22"/>
  <c r="AS1764" i="22"/>
  <c r="AR1764" i="22"/>
  <c r="AS1761" i="22"/>
  <c r="AR1761" i="22"/>
  <c r="AS1760" i="22"/>
  <c r="AR1760" i="22"/>
  <c r="AS1757" i="22"/>
  <c r="AR1757" i="22"/>
  <c r="AS1756" i="22"/>
  <c r="AR1756" i="22"/>
  <c r="AS1753" i="22"/>
  <c r="AR1753" i="22"/>
  <c r="AS1752" i="22"/>
  <c r="AR1752" i="22"/>
  <c r="AS1751" i="22"/>
  <c r="AR1751" i="22"/>
  <c r="AS1750" i="22"/>
  <c r="AR1750" i="22"/>
  <c r="AS1749" i="22"/>
  <c r="AR1749" i="22"/>
  <c r="AS1748" i="22"/>
  <c r="AR1748" i="22"/>
  <c r="AS1747" i="22"/>
  <c r="AR1747" i="22"/>
  <c r="AS1746" i="22"/>
  <c r="AR1746" i="22"/>
  <c r="AS1745" i="22"/>
  <c r="AR1745" i="22"/>
  <c r="AS1744" i="22"/>
  <c r="AR1744" i="22"/>
  <c r="AS1743" i="22"/>
  <c r="AR1743" i="22"/>
  <c r="AS1742" i="22"/>
  <c r="AR1742" i="22"/>
  <c r="AS1741" i="22"/>
  <c r="AR1741" i="22"/>
  <c r="AS1740" i="22"/>
  <c r="AR1740" i="22"/>
  <c r="AS1739" i="22"/>
  <c r="AR1739" i="22"/>
  <c r="AS1738" i="22"/>
  <c r="AR1738" i="22"/>
  <c r="AS1737" i="22"/>
  <c r="AR1737" i="22"/>
  <c r="AS1736" i="22"/>
  <c r="AR1736" i="22"/>
  <c r="AS1735" i="22"/>
  <c r="AR1735" i="22"/>
  <c r="AS1734" i="22"/>
  <c r="AR1734" i="22"/>
  <c r="AS1733" i="22"/>
  <c r="AR1733" i="22"/>
  <c r="AS1732" i="22"/>
  <c r="AR1732" i="22"/>
  <c r="AS1731" i="22"/>
  <c r="AR1731" i="22"/>
  <c r="AS1730" i="22"/>
  <c r="AR1730" i="22"/>
  <c r="AS1729" i="22"/>
  <c r="AR1729" i="22"/>
  <c r="AS1728" i="22"/>
  <c r="AR1728" i="22"/>
  <c r="AS1727" i="22"/>
  <c r="AR1727" i="22"/>
  <c r="AS1726" i="22"/>
  <c r="AR1726" i="22"/>
  <c r="AS1725" i="22"/>
  <c r="AR1725" i="22"/>
  <c r="AS1724" i="22"/>
  <c r="AR1724" i="22"/>
  <c r="AS1723" i="22"/>
  <c r="AR1723" i="22"/>
  <c r="AS1722" i="22"/>
  <c r="AR1722" i="22"/>
  <c r="AS1721" i="22"/>
  <c r="AR1721" i="22"/>
  <c r="AS1720" i="22"/>
  <c r="AR1720" i="22"/>
  <c r="AS1719" i="22"/>
  <c r="AR1719" i="22"/>
  <c r="AS1718" i="22"/>
  <c r="AR1718" i="22"/>
  <c r="AS1717" i="22"/>
  <c r="AR1717" i="22"/>
  <c r="AS1716" i="22"/>
  <c r="AR1716" i="22"/>
  <c r="AS1715" i="22"/>
  <c r="AR1715" i="22"/>
  <c r="AS1714" i="22"/>
  <c r="AR1714" i="22"/>
  <c r="AS1713" i="22"/>
  <c r="AR1713" i="22"/>
  <c r="AS1712" i="22"/>
  <c r="AR1712" i="22"/>
  <c r="AS1711" i="22"/>
  <c r="AR1711" i="22"/>
  <c r="AS1710" i="22"/>
  <c r="AR1710" i="22"/>
  <c r="AS1709" i="22"/>
  <c r="AR1709" i="22"/>
  <c r="AS1708" i="22"/>
  <c r="AR1708" i="22"/>
  <c r="AS1707" i="22"/>
  <c r="AR1707" i="22"/>
  <c r="AS1706" i="22"/>
  <c r="AR1706" i="22"/>
  <c r="AS1705" i="22"/>
  <c r="AR1705" i="22"/>
  <c r="AS1704" i="22"/>
  <c r="AR1704" i="22"/>
  <c r="AS1703" i="22"/>
  <c r="AR1703" i="22"/>
  <c r="AS1702" i="22"/>
  <c r="AR1702" i="22"/>
  <c r="AS1701" i="22"/>
  <c r="AR1701" i="22"/>
  <c r="AS1700" i="22"/>
  <c r="AR1700" i="22"/>
  <c r="AS1699" i="22"/>
  <c r="AR1699" i="22"/>
  <c r="AS1698" i="22"/>
  <c r="AR1698" i="22"/>
  <c r="AS1697" i="22"/>
  <c r="AR1697" i="22"/>
  <c r="AS1696" i="22"/>
  <c r="AR1696" i="22"/>
  <c r="AS1695" i="22"/>
  <c r="AR1695" i="22"/>
  <c r="AS1694" i="22"/>
  <c r="AR1694" i="22"/>
  <c r="AS1693" i="22"/>
  <c r="AR1693" i="22"/>
  <c r="AS1692" i="22"/>
  <c r="AR1692" i="22"/>
  <c r="AS1691" i="22"/>
  <c r="AR1691" i="22"/>
  <c r="AS1690" i="22"/>
  <c r="AR1690" i="22"/>
  <c r="AS1689" i="22"/>
  <c r="AR1689" i="22"/>
  <c r="AS1688" i="22"/>
  <c r="AR1688" i="22"/>
  <c r="AS1687" i="22"/>
  <c r="AR1687" i="22"/>
  <c r="AS1686" i="22"/>
  <c r="AR1686" i="22"/>
  <c r="AS1679" i="22"/>
  <c r="AR1679" i="22"/>
  <c r="AS1678" i="22"/>
  <c r="AR1678" i="22"/>
  <c r="AS1677" i="22"/>
  <c r="AR1677" i="22"/>
  <c r="AS1676" i="22"/>
  <c r="AR1676" i="22"/>
  <c r="AS1675" i="22"/>
  <c r="AR1675" i="22"/>
  <c r="AS1674" i="22"/>
  <c r="AR1674" i="22"/>
  <c r="AS1671" i="22"/>
  <c r="AR1671" i="22"/>
  <c r="AS1670" i="22"/>
  <c r="AR1670" i="22"/>
  <c r="AS1669" i="22"/>
  <c r="AR1669" i="22"/>
  <c r="AS1668" i="22"/>
  <c r="AR1668" i="22"/>
  <c r="AS1667" i="22"/>
  <c r="AR1667" i="22"/>
  <c r="AS1666" i="22"/>
  <c r="AR1666" i="22"/>
  <c r="AS1665" i="22"/>
  <c r="AR1665" i="22"/>
  <c r="AS1664" i="22"/>
  <c r="AR1664" i="22"/>
  <c r="AS1663" i="22"/>
  <c r="AR1663" i="22"/>
  <c r="AS1662" i="22"/>
  <c r="AR1662" i="22"/>
  <c r="AS1661" i="22"/>
  <c r="AR1661" i="22"/>
  <c r="AS1660" i="22"/>
  <c r="AR1660" i="22"/>
  <c r="AS1659" i="22"/>
  <c r="AR1659" i="22"/>
  <c r="AS1658" i="22"/>
  <c r="AR1658" i="22"/>
  <c r="AS1657" i="22"/>
  <c r="AR1657" i="22"/>
  <c r="AS1656" i="22"/>
  <c r="AR1656" i="22"/>
  <c r="AS1655" i="22"/>
  <c r="AR1655" i="22"/>
  <c r="AS1654" i="22"/>
  <c r="AR1654" i="22"/>
  <c r="AS1653" i="22"/>
  <c r="AR1653" i="22"/>
  <c r="AS1650" i="22"/>
  <c r="AR1650" i="22"/>
  <c r="AS1649" i="22"/>
  <c r="AR1649" i="22"/>
  <c r="AS1648" i="22"/>
  <c r="AR1648" i="22"/>
  <c r="AS1647" i="22"/>
  <c r="AR1647" i="22"/>
  <c r="AS1646" i="22"/>
  <c r="AR1646" i="22"/>
  <c r="AS1645" i="22"/>
  <c r="AR1645" i="22"/>
  <c r="AS1640" i="22"/>
  <c r="AR1640" i="22"/>
  <c r="AS1639" i="22"/>
  <c r="AR1639" i="22"/>
  <c r="AS1638" i="22"/>
  <c r="AR1638" i="22"/>
  <c r="AS1637" i="22"/>
  <c r="AR1637" i="22"/>
  <c r="AS1636" i="22"/>
  <c r="AR1636" i="22"/>
  <c r="AS1635" i="22"/>
  <c r="AR1635" i="22"/>
  <c r="AS1634" i="22"/>
  <c r="AR1634" i="22"/>
  <c r="AS1633" i="22"/>
  <c r="AR1633" i="22"/>
  <c r="AS1632" i="22"/>
  <c r="AR1632" i="22"/>
  <c r="AS1631" i="22"/>
  <c r="AR1631" i="22"/>
  <c r="AS1628" i="22"/>
  <c r="AR1628" i="22"/>
  <c r="AS1627" i="22"/>
  <c r="AR1627" i="22"/>
  <c r="AS1626" i="22"/>
  <c r="AR1626" i="22"/>
  <c r="AS1625" i="22"/>
  <c r="AR1625" i="22"/>
  <c r="AS1624" i="22"/>
  <c r="AR1624" i="22"/>
  <c r="AS1623" i="22"/>
  <c r="AR1623" i="22"/>
  <c r="AS1622" i="22"/>
  <c r="AR1622" i="22"/>
  <c r="AS1621" i="22"/>
  <c r="AR1621" i="22"/>
  <c r="AS1620" i="22"/>
  <c r="AR1620" i="22"/>
  <c r="AS1619" i="22"/>
  <c r="AR1619" i="22"/>
  <c r="AS1618" i="22"/>
  <c r="AR1618" i="22"/>
  <c r="AS1617" i="22"/>
  <c r="AR1617" i="22"/>
  <c r="AS1616" i="22"/>
  <c r="AR1616" i="22"/>
  <c r="AS1615" i="22"/>
  <c r="AR1615" i="22"/>
  <c r="AS1613" i="22"/>
  <c r="AR1613" i="22"/>
  <c r="AS1612" i="22"/>
  <c r="AR1612" i="22"/>
  <c r="AS1611" i="22"/>
  <c r="AR1611" i="22"/>
  <c r="AS1610" i="22"/>
  <c r="AR1610" i="22"/>
  <c r="AS1609" i="22"/>
  <c r="AR1609" i="22"/>
  <c r="AS1608" i="22"/>
  <c r="AR1608" i="22"/>
  <c r="AS1607" i="22"/>
  <c r="AR1607" i="22"/>
  <c r="AS1606" i="22"/>
  <c r="AR1606" i="22"/>
  <c r="AS1605" i="22"/>
  <c r="AR1605" i="22"/>
  <c r="AS1604" i="22"/>
  <c r="AR1604" i="22"/>
  <c r="AS1603" i="22"/>
  <c r="AR1603" i="22"/>
  <c r="AS1602" i="22"/>
  <c r="AR1602" i="22"/>
  <c r="AS1601" i="22"/>
  <c r="AR1601" i="22"/>
  <c r="AS1600" i="22"/>
  <c r="AR1600" i="22"/>
  <c r="AS1599" i="22"/>
  <c r="AR1599" i="22"/>
  <c r="AS1598" i="22"/>
  <c r="AR1598" i="22"/>
  <c r="AS1597" i="22"/>
  <c r="AR1597" i="22"/>
  <c r="AS1596" i="22"/>
  <c r="AR1596" i="22"/>
  <c r="AS1595" i="22"/>
  <c r="AR1595" i="22"/>
  <c r="AS1594" i="22"/>
  <c r="AR1594" i="22"/>
  <c r="AS1592" i="22"/>
  <c r="AR1592" i="22"/>
  <c r="AS1591" i="22"/>
  <c r="AR1591" i="22"/>
  <c r="AS1590" i="22"/>
  <c r="AR1590" i="22"/>
  <c r="AS1588" i="22"/>
  <c r="AR1588" i="22"/>
  <c r="AS1587" i="22"/>
  <c r="AR1587" i="22"/>
  <c r="AS1586" i="22"/>
  <c r="AR1586" i="22"/>
  <c r="AS1585" i="22"/>
  <c r="AR1585" i="22"/>
  <c r="AS1583" i="22"/>
  <c r="AR1583" i="22"/>
  <c r="AS1582" i="22"/>
  <c r="AR1582" i="22"/>
  <c r="AS1581" i="22"/>
  <c r="AR1581" i="22"/>
  <c r="AS1580" i="22"/>
  <c r="AR1580" i="22"/>
  <c r="AS1574" i="22"/>
  <c r="AR1574" i="22"/>
  <c r="AS1573" i="22"/>
  <c r="AR1573" i="22"/>
  <c r="AS1570" i="22"/>
  <c r="AR1570" i="22"/>
  <c r="AS1569" i="22"/>
  <c r="AR1569" i="22"/>
  <c r="AS1568" i="22"/>
  <c r="AR1568" i="22"/>
  <c r="AS1567" i="22"/>
  <c r="AR1567" i="22"/>
  <c r="AS1566" i="22"/>
  <c r="AR1566" i="22"/>
  <c r="AS1563" i="22"/>
  <c r="AR1563" i="22"/>
  <c r="AS1562" i="22"/>
  <c r="AR1562" i="22"/>
  <c r="AS1561" i="22"/>
  <c r="AR1561" i="22"/>
  <c r="AS1560" i="22"/>
  <c r="AR1560" i="22"/>
  <c r="AS1559" i="22"/>
  <c r="AR1559" i="22"/>
  <c r="AS1558" i="22"/>
  <c r="AR1558" i="22"/>
  <c r="AS1557" i="22"/>
  <c r="AR1557" i="22"/>
  <c r="AS1556" i="22"/>
  <c r="AR1556" i="22"/>
  <c r="AS1555" i="22"/>
  <c r="AR1555" i="22"/>
  <c r="AS1554" i="22"/>
  <c r="AR1554" i="22"/>
  <c r="AS1553" i="22"/>
  <c r="AR1553" i="22"/>
  <c r="AS1552" i="22"/>
  <c r="AR1552" i="22"/>
  <c r="AS1551" i="22"/>
  <c r="AR1551" i="22"/>
  <c r="AS1550" i="22"/>
  <c r="AR1550" i="22"/>
  <c r="AS1549" i="22"/>
  <c r="AR1549" i="22"/>
  <c r="AS1548" i="22"/>
  <c r="AR1548" i="22"/>
  <c r="AS1547" i="22"/>
  <c r="AR1547" i="22"/>
  <c r="AS1546" i="22"/>
  <c r="AR1546" i="22"/>
  <c r="AS1545" i="22"/>
  <c r="AR1545" i="22"/>
  <c r="AS1544" i="22"/>
  <c r="AR1544" i="22"/>
  <c r="AS1543" i="22"/>
  <c r="AR1543" i="22"/>
  <c r="AS1542" i="22"/>
  <c r="AR1542" i="22"/>
  <c r="AS1541" i="22"/>
  <c r="AR1541" i="22"/>
  <c r="AS1540" i="22"/>
  <c r="AR1540" i="22"/>
  <c r="AS1539" i="22"/>
  <c r="AR1539" i="22"/>
  <c r="AS1538" i="22"/>
  <c r="AR1538" i="22"/>
  <c r="AS1537" i="22"/>
  <c r="AR1537" i="22"/>
  <c r="AS1536" i="22"/>
  <c r="AR1536" i="22"/>
  <c r="AS1535" i="22"/>
  <c r="AR1535" i="22"/>
  <c r="AS1533" i="22"/>
  <c r="AR1533" i="22"/>
  <c r="AS1532" i="22"/>
  <c r="AR1532" i="22"/>
  <c r="AS1530" i="22"/>
  <c r="AR1530" i="22"/>
  <c r="AS1529" i="22"/>
  <c r="AR1529" i="22"/>
  <c r="AS1528" i="22"/>
  <c r="AR1528" i="22"/>
  <c r="AS1527" i="22"/>
  <c r="AR1527" i="22"/>
  <c r="AS1526" i="22"/>
  <c r="AR1526" i="22"/>
  <c r="AS1525" i="22"/>
  <c r="AR1525" i="22"/>
  <c r="AS1524" i="22"/>
  <c r="AR1524" i="22"/>
  <c r="AS1523" i="22"/>
  <c r="AR1523" i="22"/>
  <c r="AS1522" i="22"/>
  <c r="AR1522" i="22"/>
  <c r="AS1521" i="22"/>
  <c r="AR1521" i="22"/>
  <c r="AS1520" i="22"/>
  <c r="AR1520" i="22"/>
  <c r="AS1519" i="22"/>
  <c r="AR1519" i="22"/>
  <c r="AS1518" i="22"/>
  <c r="AR1518" i="22"/>
  <c r="AS1517" i="22"/>
  <c r="AR1517" i="22"/>
  <c r="AS1516" i="22"/>
  <c r="AR1516" i="22"/>
  <c r="AS1514" i="22"/>
  <c r="AR1514" i="22"/>
  <c r="AS1512" i="22"/>
  <c r="AR1512" i="22"/>
  <c r="AS1510" i="22"/>
  <c r="AR1510" i="22"/>
  <c r="AS1508" i="22"/>
  <c r="AR1508" i="22"/>
  <c r="AS1507" i="22"/>
  <c r="AR1507" i="22"/>
  <c r="AS1506" i="22"/>
  <c r="AR1506" i="22"/>
  <c r="AS1505" i="22"/>
  <c r="AR1505" i="22"/>
  <c r="AS1504" i="22"/>
  <c r="AR1504" i="22"/>
  <c r="AS1503" i="22"/>
  <c r="AR1503" i="22"/>
  <c r="AS1502" i="22"/>
  <c r="AR1502" i="22"/>
  <c r="AS1501" i="22"/>
  <c r="AR1501" i="22"/>
  <c r="AS1500" i="22"/>
  <c r="AR1500" i="22"/>
  <c r="AS1499" i="22"/>
  <c r="AR1499" i="22"/>
  <c r="AS1498" i="22"/>
  <c r="AR1498" i="22"/>
  <c r="AS1497" i="22"/>
  <c r="AR1497" i="22"/>
  <c r="AS1496" i="22"/>
  <c r="AR1496" i="22"/>
  <c r="AS1495" i="22"/>
  <c r="AR1495" i="22"/>
  <c r="AS1494" i="22"/>
  <c r="AR1494" i="22"/>
  <c r="AS1493" i="22"/>
  <c r="AR1493" i="22"/>
  <c r="AS1492" i="22"/>
  <c r="AR1492" i="22"/>
  <c r="AS1491" i="22"/>
  <c r="AR1491" i="22"/>
  <c r="AS1490" i="22"/>
  <c r="AR1490" i="22"/>
  <c r="AS1489" i="22"/>
  <c r="AR1489" i="22"/>
  <c r="AS1488" i="22"/>
  <c r="AR1488" i="22"/>
  <c r="AS1487" i="22"/>
  <c r="AR1487" i="22"/>
  <c r="AS1486" i="22"/>
  <c r="AR1486" i="22"/>
  <c r="AS1485" i="22"/>
  <c r="AR1485" i="22"/>
  <c r="AS1484" i="22"/>
  <c r="AR1484" i="22"/>
  <c r="AS1483" i="22"/>
  <c r="AR1483" i="22"/>
  <c r="AS1482" i="22"/>
  <c r="AR1482" i="22"/>
  <c r="AS1481" i="22"/>
  <c r="AR1481" i="22"/>
  <c r="AS1480" i="22"/>
  <c r="AR1480" i="22"/>
  <c r="AS1473" i="22"/>
  <c r="AR1473" i="22"/>
  <c r="AS1472" i="22"/>
  <c r="AR1472" i="22"/>
  <c r="AS1471" i="22"/>
  <c r="AR1471" i="22"/>
  <c r="AS1470" i="22"/>
  <c r="AR1470" i="22"/>
  <c r="AS1466" i="22"/>
  <c r="AR1466" i="22"/>
  <c r="AS1465" i="22"/>
  <c r="AR1465" i="22"/>
  <c r="AS1463" i="22"/>
  <c r="AR1463" i="22"/>
  <c r="AS1462" i="22"/>
  <c r="AR1462" i="22"/>
  <c r="AS1461" i="22"/>
  <c r="AR1461" i="22"/>
  <c r="AS1460" i="22"/>
  <c r="AR1460" i="22"/>
  <c r="AS1459" i="22"/>
  <c r="AR1459" i="22"/>
  <c r="AS1458" i="22"/>
  <c r="AR1458" i="22"/>
  <c r="AS1457" i="22"/>
  <c r="AR1457" i="22"/>
  <c r="AS1456" i="22"/>
  <c r="AR1456" i="22"/>
  <c r="AS1455" i="22"/>
  <c r="AR1455" i="22"/>
  <c r="AS1453" i="22"/>
  <c r="AR1453" i="22"/>
  <c r="AS1452" i="22"/>
  <c r="AR1452" i="22"/>
  <c r="AS1451" i="22"/>
  <c r="AR1451" i="22"/>
  <c r="AS1450" i="22"/>
  <c r="AR1450" i="22"/>
  <c r="AS1449" i="22"/>
  <c r="AR1449" i="22"/>
  <c r="AS1448" i="22"/>
  <c r="AR1448" i="22"/>
  <c r="AS1447" i="22"/>
  <c r="AR1447" i="22"/>
  <c r="AS1446" i="22"/>
  <c r="AR1446" i="22"/>
  <c r="AS1444" i="22"/>
  <c r="AR1444" i="22"/>
  <c r="AS1443" i="22"/>
  <c r="AR1443" i="22"/>
  <c r="AS1442" i="22"/>
  <c r="AR1442" i="22"/>
  <c r="AS1441" i="22"/>
  <c r="AR1441" i="22"/>
  <c r="AS1437" i="22"/>
  <c r="AR1437" i="22"/>
  <c r="AS1436" i="22"/>
  <c r="AR1436" i="22"/>
  <c r="AS1435" i="22"/>
  <c r="AR1435" i="22"/>
  <c r="AS1434" i="22"/>
  <c r="AR1434" i="22"/>
  <c r="AS1433" i="22"/>
  <c r="AR1433" i="22"/>
  <c r="AS1432" i="22"/>
  <c r="AR1432" i="22"/>
  <c r="AS1431" i="22"/>
  <c r="AR1431" i="22"/>
  <c r="AS1430" i="22"/>
  <c r="AR1430" i="22"/>
  <c r="AS1429" i="22"/>
  <c r="AR1429" i="22"/>
  <c r="AS1428" i="22"/>
  <c r="AR1428" i="22"/>
  <c r="AS1427" i="22"/>
  <c r="AR1427" i="22"/>
  <c r="AS1426" i="22"/>
  <c r="AR1426" i="22"/>
  <c r="AS1425" i="22"/>
  <c r="AR1425" i="22"/>
  <c r="AS1424" i="22"/>
  <c r="AR1424" i="22"/>
  <c r="AS1423" i="22"/>
  <c r="AR1423" i="22"/>
  <c r="AS1422" i="22"/>
  <c r="AR1422" i="22"/>
  <c r="AS1421" i="22"/>
  <c r="AR1421" i="22"/>
  <c r="AS1420" i="22"/>
  <c r="AR1420" i="22"/>
  <c r="AS1419" i="22"/>
  <c r="AR1419" i="22"/>
  <c r="AS1418" i="22"/>
  <c r="AR1418" i="22"/>
  <c r="AS1417" i="22"/>
  <c r="AR1417" i="22"/>
  <c r="AS1416" i="22"/>
  <c r="AR1416" i="22"/>
  <c r="AS1415" i="22"/>
  <c r="AR1415" i="22"/>
  <c r="AS1414" i="22"/>
  <c r="AR1414" i="22"/>
  <c r="AS1413" i="22"/>
  <c r="AR1413" i="22"/>
  <c r="AS1412" i="22"/>
  <c r="AR1412" i="22"/>
  <c r="AS1411" i="22"/>
  <c r="AR1411" i="22"/>
  <c r="AS1410" i="22"/>
  <c r="AR1410" i="22"/>
  <c r="AS1409" i="22"/>
  <c r="AR1409" i="22"/>
  <c r="AS1408" i="22"/>
  <c r="AR1408" i="22"/>
  <c r="AS1407" i="22"/>
  <c r="AR1407" i="22"/>
  <c r="AS1406" i="22"/>
  <c r="AR1406" i="22"/>
  <c r="AS1405" i="22"/>
  <c r="AR1405" i="22"/>
  <c r="AS1404" i="22"/>
  <c r="AR1404" i="22"/>
  <c r="AS1403" i="22"/>
  <c r="AR1403" i="22"/>
  <c r="AS1402" i="22"/>
  <c r="AR1402" i="22"/>
  <c r="AS1401" i="22"/>
  <c r="AR1401" i="22"/>
  <c r="AS1400" i="22"/>
  <c r="AR1400" i="22"/>
  <c r="AS1399" i="22"/>
  <c r="AR1399" i="22"/>
  <c r="AS1398" i="22"/>
  <c r="AR1398" i="22"/>
  <c r="AS1397" i="22"/>
  <c r="AR1397" i="22"/>
  <c r="AS1396" i="22"/>
  <c r="AR1396" i="22"/>
  <c r="AS1395" i="22"/>
  <c r="AR1395" i="22"/>
  <c r="AS1394" i="22"/>
  <c r="AR1394" i="22"/>
  <c r="AS1393" i="22"/>
  <c r="AR1393" i="22"/>
  <c r="AS1392" i="22"/>
  <c r="AR1392" i="22"/>
  <c r="AS1391" i="22"/>
  <c r="AR1391" i="22"/>
  <c r="AS1390" i="22"/>
  <c r="AR1390" i="22"/>
  <c r="AS1389" i="22"/>
  <c r="AR1389" i="22"/>
  <c r="AS1388" i="22"/>
  <c r="AR1388" i="22"/>
  <c r="AS1387" i="22"/>
  <c r="AR1387" i="22"/>
  <c r="AS1386" i="22"/>
  <c r="AR1386" i="22"/>
  <c r="AS1385" i="22"/>
  <c r="AR1385" i="22"/>
  <c r="AS1384" i="22"/>
  <c r="AR1384" i="22"/>
  <c r="AS1383" i="22"/>
  <c r="AR1383" i="22"/>
  <c r="AS1382" i="22"/>
  <c r="AR1382" i="22"/>
  <c r="AS1381" i="22"/>
  <c r="AR1381" i="22"/>
  <c r="AS1380" i="22"/>
  <c r="AR1380" i="22"/>
  <c r="AS1376" i="22"/>
  <c r="AR1376" i="22"/>
  <c r="AS1375" i="22"/>
  <c r="AR1375" i="22"/>
  <c r="AS1374" i="22"/>
  <c r="AR1374" i="22"/>
  <c r="AS1373" i="22"/>
  <c r="AR1373" i="22"/>
  <c r="AS1372" i="22"/>
  <c r="AR1372" i="22"/>
  <c r="AS1371" i="22"/>
  <c r="AR1371" i="22"/>
  <c r="AS1370" i="22"/>
  <c r="AR1370" i="22"/>
  <c r="AS1369" i="22"/>
  <c r="AR1369" i="22"/>
  <c r="AS1368" i="22"/>
  <c r="AR1368" i="22"/>
  <c r="AS1367" i="22"/>
  <c r="AR1367" i="22"/>
  <c r="AS1366" i="22"/>
  <c r="AR1366" i="22"/>
  <c r="AS1365" i="22"/>
  <c r="AR1365" i="22"/>
  <c r="AS1364" i="22"/>
  <c r="AR1364" i="22"/>
  <c r="AS1363" i="22"/>
  <c r="AR1363" i="22"/>
  <c r="AS1362" i="22"/>
  <c r="AR1362" i="22"/>
  <c r="AS1361" i="22"/>
  <c r="AR1361" i="22"/>
  <c r="AS1360" i="22"/>
  <c r="AR1360" i="22"/>
  <c r="AS1359" i="22"/>
  <c r="AR1359" i="22"/>
  <c r="AS1358" i="22"/>
  <c r="AR1358" i="22"/>
  <c r="AS1357" i="22"/>
  <c r="AR1357" i="22"/>
  <c r="AS1356" i="22"/>
  <c r="AR1356" i="22"/>
  <c r="AS1355" i="22"/>
  <c r="AR1355" i="22"/>
  <c r="AS1354" i="22"/>
  <c r="AR1354" i="22"/>
  <c r="AS1353" i="22"/>
  <c r="AR1353" i="22"/>
  <c r="AS1352" i="22"/>
  <c r="AR1352" i="22"/>
  <c r="AS1351" i="22"/>
  <c r="AR1351" i="22"/>
  <c r="AS1350" i="22"/>
  <c r="AR1350" i="22"/>
  <c r="AS1349" i="22"/>
  <c r="AR1349" i="22"/>
  <c r="AS1348" i="22"/>
  <c r="AR1348" i="22"/>
  <c r="AS1347" i="22"/>
  <c r="AR1347" i="22"/>
  <c r="AS1346" i="22"/>
  <c r="AR1346" i="22"/>
  <c r="AS1345" i="22"/>
  <c r="AR1345" i="22"/>
  <c r="AS1344" i="22"/>
  <c r="AR1344" i="22"/>
  <c r="AS1343" i="22"/>
  <c r="AR1343" i="22"/>
  <c r="AS1342" i="22"/>
  <c r="AR1342" i="22"/>
  <c r="AS1341" i="22"/>
  <c r="AR1341" i="22"/>
  <c r="AS1340" i="22"/>
  <c r="AR1340" i="22"/>
  <c r="AS1339" i="22"/>
  <c r="AR1339" i="22"/>
  <c r="AS1338" i="22"/>
  <c r="AR1338" i="22"/>
  <c r="AS1337" i="22"/>
  <c r="AR1337" i="22"/>
  <c r="AS1336" i="22"/>
  <c r="AR1336" i="22"/>
  <c r="AS1335" i="22"/>
  <c r="AR1335" i="22"/>
  <c r="AS1334" i="22"/>
  <c r="AR1334" i="22"/>
  <c r="AS1333" i="22"/>
  <c r="AR1333" i="22"/>
  <c r="AS1332" i="22"/>
  <c r="AR1332" i="22"/>
  <c r="AS1331" i="22"/>
  <c r="AR1331" i="22"/>
  <c r="AS1330" i="22"/>
  <c r="AR1330" i="22"/>
  <c r="AS1319" i="22"/>
  <c r="AR1319" i="22"/>
  <c r="AS1318" i="22"/>
  <c r="AR1318" i="22"/>
  <c r="AS1317" i="22"/>
  <c r="AR1317" i="22"/>
  <c r="AS1316" i="22"/>
  <c r="AR1316" i="22"/>
  <c r="AS1314" i="22"/>
  <c r="AR1314" i="22"/>
  <c r="AS1313" i="22"/>
  <c r="AR1313" i="22"/>
  <c r="AS1312" i="22"/>
  <c r="AR1312" i="22"/>
  <c r="AS1311" i="22"/>
  <c r="AR1311" i="22"/>
  <c r="AS1310" i="22"/>
  <c r="AR1310" i="22"/>
  <c r="AS1309" i="22"/>
  <c r="AR1309" i="22"/>
  <c r="AS1307" i="22"/>
  <c r="AR1307" i="22"/>
  <c r="AS1306" i="22"/>
  <c r="AR1306" i="22"/>
  <c r="AS1304" i="22"/>
  <c r="AR1304" i="22"/>
  <c r="AS1303" i="22"/>
  <c r="AR1303" i="22"/>
  <c r="AS1301" i="22"/>
  <c r="AR1301" i="22"/>
  <c r="AS1300" i="22"/>
  <c r="AR1300" i="22"/>
  <c r="AS1299" i="22"/>
  <c r="AR1299" i="22"/>
  <c r="AS1298" i="22"/>
  <c r="AR1298" i="22"/>
  <c r="AS1296" i="22"/>
  <c r="AR1296" i="22"/>
  <c r="AS1295" i="22"/>
  <c r="AR1295" i="22"/>
  <c r="AS1291" i="22"/>
  <c r="AR1291" i="22"/>
  <c r="AS1290" i="22"/>
  <c r="AR1290" i="22"/>
  <c r="AS1288" i="22"/>
  <c r="AR1288" i="22"/>
  <c r="AS1287" i="22"/>
  <c r="AR1287" i="22"/>
  <c r="AS1286" i="22"/>
  <c r="AR1286" i="22"/>
  <c r="AS1285" i="22"/>
  <c r="AR1285" i="22"/>
  <c r="AS1284" i="22"/>
  <c r="AR1284" i="22"/>
  <c r="AS1283" i="22"/>
  <c r="AR1283" i="22"/>
  <c r="AS1282" i="22"/>
  <c r="AR1282" i="22"/>
  <c r="AS1281" i="22"/>
  <c r="AR1281" i="22"/>
  <c r="AS1278" i="22"/>
  <c r="AR1278" i="22"/>
  <c r="AS1277" i="22"/>
  <c r="AR1277" i="22"/>
  <c r="AS1276" i="22"/>
  <c r="AR1276" i="22"/>
  <c r="AS1275" i="22"/>
  <c r="AR1275" i="22"/>
  <c r="AS1274" i="22"/>
  <c r="AR1274" i="22"/>
  <c r="AS1273" i="22"/>
  <c r="AR1273" i="22"/>
  <c r="AS1272" i="22"/>
  <c r="AR1272" i="22"/>
  <c r="AS1271" i="22"/>
  <c r="AR1271" i="22"/>
  <c r="AS1269" i="22"/>
  <c r="AR1269" i="22"/>
  <c r="AS1268" i="22"/>
  <c r="AR1268" i="22"/>
  <c r="AS1267" i="22"/>
  <c r="AR1267" i="22"/>
  <c r="AS1266" i="22"/>
  <c r="AR1266" i="22"/>
  <c r="AS1265" i="22"/>
  <c r="AR1265" i="22"/>
  <c r="AS1264" i="22"/>
  <c r="AS1263" i="22"/>
  <c r="AS1262" i="22"/>
  <c r="AS1261" i="22"/>
  <c r="AR1261" i="22"/>
  <c r="AS1260" i="22"/>
  <c r="AR1260" i="22"/>
  <c r="AS1259" i="22"/>
  <c r="AR1259" i="22"/>
  <c r="AS1258" i="22"/>
  <c r="AS1257" i="22"/>
  <c r="AS1256" i="22"/>
  <c r="AS1255" i="22"/>
  <c r="AR1255" i="22"/>
  <c r="AS1254" i="22"/>
  <c r="AR1254" i="22"/>
  <c r="AS1253" i="22"/>
  <c r="AR1253" i="22"/>
  <c r="AS1252" i="22"/>
  <c r="AR1252" i="22"/>
  <c r="AS1251" i="22"/>
  <c r="AR1251" i="22"/>
  <c r="AS1250" i="22"/>
  <c r="AR1250" i="22"/>
  <c r="AS1249" i="22"/>
  <c r="AR1249" i="22"/>
  <c r="AS1248" i="22"/>
  <c r="AR1248" i="22"/>
  <c r="AS1246" i="22"/>
  <c r="AR1246" i="22"/>
  <c r="AS1245" i="22"/>
  <c r="AR1245" i="22"/>
  <c r="AS1244" i="22"/>
  <c r="AR1244" i="22"/>
  <c r="AS1243" i="22"/>
  <c r="AR1243" i="22"/>
  <c r="AS1242" i="22"/>
  <c r="AR1242" i="22"/>
  <c r="AS1241" i="22"/>
  <c r="AR1241" i="22"/>
  <c r="AS1240" i="22"/>
  <c r="AR1240" i="22"/>
  <c r="AS1239" i="22"/>
  <c r="AR1239" i="22"/>
  <c r="AS1238" i="22"/>
  <c r="AR1238" i="22"/>
  <c r="AS1235" i="22"/>
  <c r="AR1235" i="22"/>
  <c r="AS1234" i="22"/>
  <c r="AR1234" i="22"/>
  <c r="AS1233" i="22"/>
  <c r="AR1233" i="22"/>
  <c r="AS1231" i="22"/>
  <c r="AR1231" i="22"/>
  <c r="AS1230" i="22"/>
  <c r="AR1230" i="22"/>
  <c r="AS1229" i="22"/>
  <c r="AR1229" i="22"/>
  <c r="AS1228" i="22"/>
  <c r="AR1228" i="22"/>
  <c r="AS1227" i="22"/>
  <c r="AR1227" i="22"/>
  <c r="AS1226" i="22"/>
  <c r="AR1226" i="22"/>
  <c r="AS1225" i="22"/>
  <c r="AR1225" i="22"/>
  <c r="AS1224" i="22"/>
  <c r="AR1224" i="22"/>
  <c r="AS1223" i="22"/>
  <c r="AR1223" i="22"/>
  <c r="AS1222" i="22"/>
  <c r="AR1222" i="22"/>
  <c r="AS1220" i="22"/>
  <c r="AR1220" i="22"/>
  <c r="AS1219" i="22"/>
  <c r="AR1219" i="22"/>
  <c r="AS1218" i="22"/>
  <c r="AR1218" i="22"/>
  <c r="AS1217" i="22"/>
  <c r="AR1217" i="22"/>
  <c r="AS1215" i="22"/>
  <c r="AR1215" i="22"/>
  <c r="AS1214" i="22"/>
  <c r="AR1214" i="22"/>
  <c r="AS1213" i="22"/>
  <c r="AR1213" i="22"/>
  <c r="AS1212" i="22"/>
  <c r="AR1212" i="22"/>
  <c r="AS1211" i="22"/>
  <c r="AR1211" i="22"/>
  <c r="AS1210" i="22"/>
  <c r="AR1210" i="22"/>
  <c r="AS1209" i="22"/>
  <c r="AR1209" i="22"/>
  <c r="AS1208" i="22"/>
  <c r="AR1208" i="22"/>
  <c r="AS1207" i="22"/>
  <c r="AR1207" i="22"/>
  <c r="AS1206" i="22"/>
  <c r="AR1206" i="22"/>
  <c r="AS1205" i="22"/>
  <c r="AR1205" i="22"/>
  <c r="AS1204" i="22"/>
  <c r="AR1204" i="22"/>
  <c r="AS1203" i="22"/>
  <c r="AR1203" i="22"/>
  <c r="AS1202" i="22"/>
  <c r="AR1202" i="22"/>
  <c r="AS1201" i="22"/>
  <c r="AR1201" i="22"/>
  <c r="AS1200" i="22"/>
  <c r="AR1200" i="22"/>
  <c r="AS1199" i="22"/>
  <c r="AR1199" i="22"/>
  <c r="AS1198" i="22"/>
  <c r="AR1198" i="22"/>
  <c r="AS1197" i="22"/>
  <c r="AR1197" i="22"/>
  <c r="AS1196" i="22"/>
  <c r="AR1196" i="22"/>
  <c r="AS1195" i="22"/>
  <c r="AR1195" i="22"/>
  <c r="AS1194" i="22"/>
  <c r="AR1194" i="22"/>
  <c r="AS1193" i="22"/>
  <c r="AR1193" i="22"/>
  <c r="AS1192" i="22"/>
  <c r="AR1192" i="22"/>
  <c r="AS1191" i="22"/>
  <c r="AR1191" i="22"/>
  <c r="AS1190" i="22"/>
  <c r="AR1190" i="22"/>
  <c r="AS1189" i="22"/>
  <c r="AR1189" i="22"/>
  <c r="AS1188" i="22"/>
  <c r="AR1188" i="22"/>
  <c r="AS1187" i="22"/>
  <c r="AR1187" i="22"/>
  <c r="AS1186" i="22"/>
  <c r="AR1186" i="22"/>
  <c r="AS1185" i="22"/>
  <c r="AR1185" i="22"/>
  <c r="AS1184" i="22"/>
  <c r="AR1184" i="22"/>
  <c r="AS1183" i="22"/>
  <c r="AR1183" i="22"/>
  <c r="AS1182" i="22"/>
  <c r="AR1182" i="22"/>
  <c r="AS1181" i="22"/>
  <c r="AR1181" i="22"/>
  <c r="AS1180" i="22"/>
  <c r="AR1180" i="22"/>
  <c r="AS1179" i="22"/>
  <c r="AR1179" i="22"/>
  <c r="AS1178" i="22"/>
  <c r="AR1178" i="22"/>
  <c r="AS1177" i="22"/>
  <c r="AR1177" i="22"/>
  <c r="AS1176" i="22"/>
  <c r="AR1176" i="22"/>
  <c r="AS1175" i="22"/>
  <c r="AR1175" i="22"/>
  <c r="AS1174" i="22"/>
  <c r="AR1174" i="22"/>
  <c r="AS1173" i="22"/>
  <c r="AR1173" i="22"/>
  <c r="AS1172" i="22"/>
  <c r="AR1172" i="22"/>
  <c r="AS1171" i="22"/>
  <c r="AR1171" i="22"/>
  <c r="AS1170" i="22"/>
  <c r="AR1170" i="22"/>
  <c r="AS1169" i="22"/>
  <c r="AR1169" i="22"/>
  <c r="AS1168" i="22"/>
  <c r="AR1168" i="22"/>
  <c r="AS1167" i="22"/>
  <c r="AR1167" i="22"/>
  <c r="AS1166" i="22"/>
  <c r="AR1166" i="22"/>
  <c r="AS1165" i="22"/>
  <c r="AR1165" i="22"/>
  <c r="AS1162" i="22"/>
  <c r="AR1162" i="22"/>
  <c r="AS1161" i="22"/>
  <c r="AR1161" i="22"/>
  <c r="AS1160" i="22"/>
  <c r="AR1160" i="22"/>
  <c r="AS1159" i="22"/>
  <c r="AR1159" i="22"/>
  <c r="AS1158" i="22"/>
  <c r="AR1158" i="22"/>
  <c r="AS1156" i="22"/>
  <c r="AR1156" i="22"/>
  <c r="AS1155" i="22"/>
  <c r="AR1155" i="22"/>
  <c r="AS1154" i="22"/>
  <c r="AR1154" i="22"/>
  <c r="AS1153" i="22"/>
  <c r="AR1153" i="22"/>
  <c r="AS1152" i="22"/>
  <c r="AR1152" i="22"/>
  <c r="AS1151" i="22"/>
  <c r="AR1151" i="22"/>
  <c r="AS1150" i="22"/>
  <c r="AR1150" i="22"/>
  <c r="AS1149" i="22"/>
  <c r="AR1149" i="22"/>
  <c r="AS1148" i="22"/>
  <c r="AR1148" i="22"/>
  <c r="AS1147" i="22"/>
  <c r="AR1147" i="22"/>
  <c r="AS1146" i="22"/>
  <c r="AR1146" i="22"/>
  <c r="AS1145" i="22"/>
  <c r="AR1145" i="22"/>
  <c r="AS1144" i="22"/>
  <c r="AR1144" i="22"/>
  <c r="AS1143" i="22"/>
  <c r="AR1143" i="22"/>
  <c r="AS1142" i="22"/>
  <c r="AR1142" i="22"/>
  <c r="AS1141" i="22"/>
  <c r="AR1141" i="22"/>
  <c r="AS1137" i="22"/>
  <c r="AR1137" i="22"/>
  <c r="AS1136" i="22"/>
  <c r="AR1136" i="22"/>
  <c r="AS1135" i="22"/>
  <c r="AR1135" i="22"/>
  <c r="AS1134" i="22"/>
  <c r="AR1134" i="22"/>
  <c r="AS1133" i="22"/>
  <c r="AR1133" i="22"/>
  <c r="AS1132" i="22"/>
  <c r="AR1132" i="22"/>
  <c r="AS1131" i="22"/>
  <c r="AR1131" i="22"/>
  <c r="AS1130" i="22"/>
  <c r="AR1130" i="22"/>
  <c r="AS1129" i="22"/>
  <c r="AR1129" i="22"/>
  <c r="AS1128" i="22"/>
  <c r="AR1128" i="22"/>
  <c r="AS1127" i="22"/>
  <c r="AR1127" i="22"/>
  <c r="AS1126" i="22"/>
  <c r="AR1126" i="22"/>
  <c r="AS1125" i="22"/>
  <c r="AR1125" i="22"/>
  <c r="AS1124" i="22"/>
  <c r="AR1124" i="22"/>
  <c r="AS1123" i="22"/>
  <c r="AR1123" i="22"/>
  <c r="AS1122" i="22"/>
  <c r="AR1122" i="22"/>
  <c r="AS1121" i="22"/>
  <c r="AR1121" i="22"/>
  <c r="AS1120" i="22"/>
  <c r="AR1120" i="22"/>
  <c r="AS1119" i="22"/>
  <c r="AR1119" i="22"/>
  <c r="AS1118" i="22"/>
  <c r="AR1118" i="22"/>
  <c r="AS1117" i="22"/>
  <c r="AR1117" i="22"/>
  <c r="AS1116" i="22"/>
  <c r="AR1116" i="22"/>
  <c r="AS1113" i="22"/>
  <c r="AR1113" i="22"/>
  <c r="AS1111" i="22"/>
  <c r="AR1111" i="22"/>
  <c r="AS1110" i="22"/>
  <c r="AR1110" i="22"/>
  <c r="AS1109" i="22"/>
  <c r="AR1109" i="22"/>
  <c r="AS1108" i="22"/>
  <c r="AR1108" i="22"/>
  <c r="AS1107" i="22"/>
  <c r="AR1107" i="22"/>
  <c r="AS1106" i="22"/>
  <c r="AR1106" i="22"/>
  <c r="AS1105" i="22"/>
  <c r="AR1105" i="22"/>
  <c r="AS1104" i="22"/>
  <c r="AR1104" i="22"/>
  <c r="AS1103" i="22"/>
  <c r="AR1103" i="22"/>
  <c r="AS1102" i="22"/>
  <c r="AR1102" i="22"/>
  <c r="AS1101" i="22"/>
  <c r="AR1101" i="22"/>
  <c r="AS1100" i="22"/>
  <c r="AR1100" i="22"/>
  <c r="AS1099" i="22"/>
  <c r="AR1099" i="22"/>
  <c r="AS1098" i="22"/>
  <c r="AR1098" i="22"/>
  <c r="AS1097" i="22"/>
  <c r="AR1097" i="22"/>
  <c r="AS1096" i="22"/>
  <c r="AR1096" i="22"/>
  <c r="AS1092" i="22"/>
  <c r="AR1092" i="22"/>
  <c r="AS1091" i="22"/>
  <c r="AR1091" i="22"/>
  <c r="AS1090" i="22"/>
  <c r="AR1090" i="22"/>
  <c r="AS1089" i="22"/>
  <c r="AR1089" i="22"/>
  <c r="AS1088" i="22"/>
  <c r="AR1088" i="22"/>
  <c r="AS1087" i="22"/>
  <c r="AR1087" i="22"/>
  <c r="AS1086" i="22"/>
  <c r="AR1086" i="22"/>
  <c r="AS1085" i="22"/>
  <c r="AR1085" i="22"/>
  <c r="AS1084" i="22"/>
  <c r="AR1084" i="22"/>
  <c r="AS1083" i="22"/>
  <c r="AR1083" i="22"/>
  <c r="AS1082" i="22"/>
  <c r="AR1082" i="22"/>
  <c r="AS1081" i="22"/>
  <c r="AR1081" i="22"/>
  <c r="AS1080" i="22"/>
  <c r="AR1080" i="22"/>
  <c r="AS1079" i="22"/>
  <c r="AR1079" i="22"/>
  <c r="AS1078" i="22"/>
  <c r="AR1078" i="22"/>
  <c r="AS1077" i="22"/>
  <c r="AR1077" i="22"/>
  <c r="AS1076" i="22"/>
  <c r="AR1076" i="22"/>
  <c r="AS1075" i="22"/>
  <c r="AR1075" i="22"/>
  <c r="AS1074" i="22"/>
  <c r="AR1074" i="22"/>
  <c r="AS1073" i="22"/>
  <c r="AR1073" i="22"/>
  <c r="AS1072" i="22"/>
  <c r="AR1072" i="22"/>
  <c r="AS1071" i="22"/>
  <c r="AR1071" i="22"/>
  <c r="AS1070" i="22"/>
  <c r="AR1070" i="22"/>
  <c r="AS1069" i="22"/>
  <c r="AR1069" i="22"/>
  <c r="AS1068" i="22"/>
  <c r="AR1068" i="22"/>
  <c r="AS1067" i="22"/>
  <c r="AR1067" i="22"/>
  <c r="AS1066" i="22"/>
  <c r="AR1066" i="22"/>
  <c r="AS1065" i="22"/>
  <c r="AR1065" i="22"/>
  <c r="AS1064" i="22"/>
  <c r="AR1064" i="22"/>
  <c r="AS1063" i="22"/>
  <c r="AR1063" i="22"/>
  <c r="AS1062" i="22"/>
  <c r="AR1062" i="22"/>
  <c r="AS1061" i="22"/>
  <c r="AR1061" i="22"/>
  <c r="AS1060" i="22"/>
  <c r="AR1060" i="22"/>
  <c r="AS1059" i="22"/>
  <c r="AR1059" i="22"/>
  <c r="AS1058" i="22"/>
  <c r="AR1058" i="22"/>
  <c r="AS1057" i="22"/>
  <c r="AR1057" i="22"/>
  <c r="AS1056" i="22"/>
  <c r="AR1056" i="22"/>
  <c r="AS1055" i="22"/>
  <c r="AR1055" i="22"/>
  <c r="AS1054" i="22"/>
  <c r="AR1054" i="22"/>
  <c r="AS1053" i="22"/>
  <c r="AR1053" i="22"/>
  <c r="AS1052" i="22"/>
  <c r="AR1052" i="22"/>
  <c r="AS1051" i="22"/>
  <c r="AR1051" i="22"/>
  <c r="AS1050" i="22"/>
  <c r="AR1050" i="22"/>
  <c r="AS1049" i="22"/>
  <c r="AR1049" i="22"/>
  <c r="AS1048" i="22"/>
  <c r="AR1048" i="22"/>
  <c r="AS1047" i="22"/>
  <c r="AR1047" i="22"/>
  <c r="AS1046" i="22"/>
  <c r="AR1046" i="22"/>
  <c r="AS1045" i="22"/>
  <c r="AR1045" i="22"/>
  <c r="AS1044" i="22"/>
  <c r="AR1044" i="22"/>
  <c r="AS1043" i="22"/>
  <c r="AR1043" i="22"/>
  <c r="AS1042" i="22"/>
  <c r="AR1042" i="22"/>
  <c r="AS1039" i="22"/>
  <c r="AR1039" i="22"/>
  <c r="AS1038" i="22"/>
  <c r="AR1038" i="22"/>
  <c r="AS1035" i="22"/>
  <c r="AR1035" i="22"/>
  <c r="AS1034" i="22"/>
  <c r="AR1034" i="22"/>
  <c r="AS1029" i="22"/>
  <c r="AR1029" i="22"/>
  <c r="AS1028" i="22"/>
  <c r="AR1028" i="22"/>
  <c r="AS1027" i="22"/>
  <c r="AR1027" i="22"/>
  <c r="AS1026" i="22"/>
  <c r="AR1026" i="22"/>
  <c r="AS1025" i="22"/>
  <c r="AR1025" i="22"/>
  <c r="AS1024" i="22"/>
  <c r="AR1024" i="22"/>
  <c r="AS1022" i="22"/>
  <c r="AR1022" i="22"/>
  <c r="AS1021" i="22"/>
  <c r="AR1021" i="22"/>
  <c r="AS1020" i="22"/>
  <c r="AR1020" i="22"/>
  <c r="AS1019" i="22"/>
  <c r="AR1019" i="22"/>
  <c r="AS1018" i="22"/>
  <c r="AR1018" i="22"/>
  <c r="AS1017" i="22"/>
  <c r="AR1017" i="22"/>
  <c r="AS1016" i="22"/>
  <c r="AR1016" i="22"/>
  <c r="AS1015" i="22"/>
  <c r="AR1015" i="22"/>
  <c r="AS1012" i="22"/>
  <c r="AR1012" i="22"/>
  <c r="AS1009" i="22"/>
  <c r="AR1009" i="22"/>
  <c r="AS1008" i="22"/>
  <c r="AR1008" i="22"/>
  <c r="AS1007" i="22"/>
  <c r="AR1007" i="22"/>
  <c r="AS1006" i="22"/>
  <c r="AR1006" i="22"/>
  <c r="AS1004" i="22"/>
  <c r="AR1004" i="22"/>
  <c r="AS1003" i="22"/>
  <c r="AR1003" i="22"/>
  <c r="AS1002" i="22"/>
  <c r="AR1002" i="22"/>
  <c r="AS1001" i="22"/>
  <c r="AR1001" i="22"/>
  <c r="AS1000" i="22"/>
  <c r="AR1000" i="22"/>
  <c r="AS999" i="22"/>
  <c r="AR999" i="22"/>
  <c r="AS997" i="22"/>
  <c r="AR997" i="22"/>
  <c r="AS996" i="22"/>
  <c r="AR996" i="22"/>
  <c r="AS995" i="22"/>
  <c r="AR995" i="22"/>
  <c r="AS994" i="22"/>
  <c r="AR994" i="22"/>
  <c r="AS993" i="22"/>
  <c r="AR993" i="22"/>
  <c r="AS992" i="22"/>
  <c r="AR992" i="22"/>
  <c r="AS991" i="22"/>
  <c r="AR991" i="22"/>
  <c r="AS990" i="22"/>
  <c r="AR990" i="22"/>
  <c r="AS989" i="22"/>
  <c r="AR989" i="22"/>
  <c r="AS988" i="22"/>
  <c r="AR988" i="22"/>
  <c r="AS987" i="22"/>
  <c r="AR987" i="22"/>
  <c r="AS986" i="22"/>
  <c r="AR986" i="22"/>
  <c r="AS985" i="22"/>
  <c r="AR985" i="22"/>
  <c r="AS984" i="22"/>
  <c r="AR984" i="22"/>
  <c r="AS983" i="22"/>
  <c r="AR983" i="22"/>
  <c r="AS980" i="22"/>
  <c r="AR980" i="22"/>
  <c r="AS979" i="22"/>
  <c r="AR979" i="22"/>
  <c r="AS976" i="22"/>
  <c r="AR976" i="22"/>
  <c r="AS975" i="22"/>
  <c r="AR975" i="22"/>
  <c r="AS974" i="22"/>
  <c r="AR974" i="22"/>
  <c r="AS973" i="22"/>
  <c r="AR973" i="22"/>
  <c r="AS972" i="22"/>
  <c r="AR972" i="22"/>
  <c r="AS971" i="22"/>
  <c r="AR971" i="22"/>
  <c r="AS966" i="22"/>
  <c r="AR966" i="22"/>
  <c r="AS965" i="22"/>
  <c r="AR965" i="22"/>
  <c r="AS964" i="22"/>
  <c r="AR964" i="22"/>
  <c r="AS963" i="22"/>
  <c r="AR963" i="22"/>
  <c r="AS961" i="22"/>
  <c r="AR961" i="22"/>
  <c r="AS960" i="22"/>
  <c r="AR960" i="22"/>
  <c r="AS959" i="22"/>
  <c r="AR959" i="22"/>
  <c r="AS958" i="22"/>
  <c r="AR958" i="22"/>
  <c r="AS957" i="22"/>
  <c r="AR957" i="22"/>
  <c r="AS956" i="22"/>
  <c r="AR956" i="22"/>
  <c r="AS955" i="22"/>
  <c r="AR955" i="22"/>
  <c r="AS950" i="22"/>
  <c r="AR950" i="22"/>
  <c r="AS949" i="22"/>
  <c r="AR949" i="22"/>
  <c r="AS948" i="22"/>
  <c r="AR948" i="22"/>
  <c r="AS947" i="22"/>
  <c r="AR947" i="22"/>
  <c r="AS946" i="22"/>
  <c r="AR946" i="22"/>
  <c r="AS945" i="22"/>
  <c r="AR945" i="22"/>
  <c r="AS944" i="22"/>
  <c r="AR944" i="22"/>
  <c r="AS943" i="22"/>
  <c r="AR943" i="22"/>
  <c r="AS942" i="22"/>
  <c r="AR942" i="22"/>
  <c r="AS941" i="22"/>
  <c r="AR941" i="22"/>
  <c r="AS940" i="22"/>
  <c r="AR940" i="22"/>
  <c r="AS933" i="22"/>
  <c r="AR933" i="22"/>
  <c r="AS932" i="22"/>
  <c r="AR932" i="22"/>
  <c r="AS927" i="22"/>
  <c r="AR927" i="22"/>
  <c r="AS926" i="22"/>
  <c r="AR926" i="22"/>
  <c r="AS925" i="22"/>
  <c r="AR925" i="22"/>
  <c r="AS922" i="22"/>
  <c r="AR922" i="22"/>
  <c r="AS921" i="22"/>
  <c r="AR921" i="22"/>
  <c r="AS920" i="22"/>
  <c r="AR920" i="22"/>
  <c r="AS919" i="22"/>
  <c r="AR919" i="22"/>
  <c r="AS918" i="22"/>
  <c r="AR918" i="22"/>
  <c r="AS917" i="22"/>
  <c r="AR917" i="22"/>
  <c r="AS916" i="22"/>
  <c r="AR916" i="22"/>
  <c r="AS915" i="22"/>
  <c r="AR915" i="22"/>
  <c r="AS914" i="22"/>
  <c r="AR914" i="22"/>
  <c r="AS910" i="22"/>
  <c r="AR910" i="22"/>
  <c r="AS909" i="22"/>
  <c r="AR909" i="22"/>
  <c r="AS908" i="22"/>
  <c r="AR908" i="22"/>
  <c r="AS907" i="22"/>
  <c r="AR907" i="22"/>
  <c r="AS906" i="22"/>
  <c r="AR906" i="22"/>
  <c r="AS905" i="22"/>
  <c r="AR905" i="22"/>
  <c r="AS904" i="22"/>
  <c r="AR904" i="22"/>
  <c r="AS901" i="22"/>
  <c r="AR901" i="22"/>
  <c r="AS900" i="22"/>
  <c r="AR900" i="22"/>
  <c r="AS899" i="22"/>
  <c r="AR899" i="22"/>
  <c r="AS898" i="22"/>
  <c r="AR898" i="22"/>
  <c r="AS897" i="22"/>
  <c r="AR897" i="22"/>
  <c r="AS896" i="22"/>
  <c r="AR896" i="22"/>
  <c r="AS894" i="22"/>
  <c r="AR894" i="22"/>
  <c r="AS893" i="22"/>
  <c r="AR893" i="22"/>
  <c r="AS891" i="22"/>
  <c r="AR891" i="22"/>
  <c r="AS890" i="22"/>
  <c r="AR890" i="22"/>
  <c r="AS889" i="22"/>
  <c r="AR889" i="22"/>
  <c r="AS888" i="22"/>
  <c r="AR888" i="22"/>
  <c r="AS887" i="22"/>
  <c r="AR887" i="22"/>
  <c r="AS886" i="22"/>
  <c r="AR886" i="22"/>
  <c r="AS885" i="22"/>
  <c r="AR885" i="22"/>
  <c r="AS884" i="22"/>
  <c r="AR884" i="22"/>
  <c r="AS883" i="22"/>
  <c r="AR883" i="22"/>
  <c r="AS874" i="22"/>
  <c r="AR874" i="22"/>
  <c r="AS872" i="22"/>
  <c r="AR872" i="22"/>
  <c r="AS871" i="22"/>
  <c r="AR871" i="22"/>
  <c r="AS867" i="22"/>
  <c r="AR867" i="22"/>
  <c r="AS866" i="22"/>
  <c r="AR866" i="22"/>
  <c r="AS865" i="22"/>
  <c r="AR865" i="22"/>
  <c r="AS864" i="22"/>
  <c r="AR864" i="22"/>
  <c r="AS861" i="22"/>
  <c r="AR861" i="22"/>
  <c r="AS860" i="22"/>
  <c r="AR860" i="22"/>
  <c r="AS859" i="22"/>
  <c r="AR859" i="22"/>
  <c r="AS858" i="22"/>
  <c r="AR858" i="22"/>
  <c r="AS856" i="22"/>
  <c r="AR856" i="22"/>
  <c r="AS855" i="22"/>
  <c r="AR855" i="22"/>
  <c r="AS854" i="22"/>
  <c r="AR854" i="22"/>
  <c r="AS853" i="22"/>
  <c r="AR853" i="22"/>
  <c r="AS852" i="22"/>
  <c r="AR852" i="22"/>
  <c r="AS851" i="22"/>
  <c r="AR851" i="22"/>
  <c r="AS837" i="22"/>
  <c r="AR837" i="22"/>
  <c r="AS836" i="22"/>
  <c r="AR836" i="22"/>
  <c r="AS835" i="22"/>
  <c r="AR835" i="22"/>
  <c r="AS834" i="22"/>
  <c r="AR834" i="22"/>
  <c r="AS833" i="22"/>
  <c r="AR833" i="22"/>
  <c r="AS832" i="22"/>
  <c r="AR832" i="22"/>
  <c r="AS830" i="22"/>
  <c r="AR830" i="22"/>
  <c r="AS829" i="22"/>
  <c r="AR829" i="22"/>
  <c r="AS828" i="22"/>
  <c r="AR828" i="22"/>
  <c r="AS827" i="22"/>
  <c r="AR827" i="22"/>
  <c r="AS826" i="22"/>
  <c r="AR826" i="22"/>
  <c r="AS825" i="22"/>
  <c r="AR825" i="22"/>
  <c r="AS822" i="22"/>
  <c r="AR822" i="22"/>
  <c r="AS821" i="22"/>
  <c r="AR821" i="22"/>
  <c r="AS820" i="22"/>
  <c r="AR820" i="22"/>
  <c r="AS819" i="22"/>
  <c r="AR819" i="22"/>
  <c r="AS818" i="22"/>
  <c r="AR818" i="22"/>
  <c r="AS817" i="22"/>
  <c r="AR817" i="22"/>
  <c r="AS816" i="22"/>
  <c r="AR816" i="22"/>
  <c r="AS813" i="22"/>
  <c r="AR813" i="22"/>
  <c r="AS812" i="22"/>
  <c r="AR812" i="22"/>
  <c r="AS811" i="22"/>
  <c r="AR811" i="22"/>
  <c r="AS810" i="22"/>
  <c r="AR810" i="22"/>
  <c r="AS808" i="22"/>
  <c r="AR808" i="22"/>
  <c r="AS807" i="22"/>
  <c r="AR807" i="22"/>
  <c r="AS799" i="22"/>
  <c r="AR799" i="22"/>
  <c r="AS798" i="22"/>
  <c r="AR798" i="22"/>
  <c r="AS792" i="22"/>
  <c r="AR792" i="22"/>
  <c r="AS791" i="22"/>
  <c r="AR791" i="22"/>
  <c r="AS790" i="22"/>
  <c r="AR790" i="22"/>
  <c r="AS787" i="22"/>
  <c r="AR787" i="22"/>
  <c r="AS786" i="22"/>
  <c r="AR786" i="22"/>
  <c r="AS785" i="22"/>
  <c r="AR785" i="22"/>
  <c r="AS782" i="22"/>
  <c r="AR782" i="22"/>
  <c r="AS781" i="22"/>
  <c r="AR781" i="22"/>
  <c r="AS780" i="22"/>
  <c r="AR780" i="22"/>
  <c r="AS779" i="22"/>
  <c r="AR779" i="22"/>
  <c r="AS778" i="22"/>
  <c r="AR778" i="22"/>
  <c r="AS777" i="22"/>
  <c r="AR777" i="22"/>
  <c r="AS769" i="22"/>
  <c r="AR769" i="22"/>
  <c r="AS768" i="22"/>
  <c r="AR768" i="22"/>
  <c r="AS765" i="22"/>
  <c r="AR765" i="22"/>
  <c r="AS763" i="22"/>
  <c r="AR763" i="22"/>
  <c r="AS762" i="22"/>
  <c r="AR762" i="22"/>
  <c r="AS755" i="22"/>
  <c r="AR755" i="22"/>
  <c r="AS753" i="22"/>
  <c r="AR753" i="22"/>
  <c r="AS752" i="22"/>
  <c r="AR752" i="22"/>
  <c r="AS751" i="22"/>
  <c r="AR751" i="22"/>
  <c r="AS726" i="22"/>
  <c r="AR726" i="22"/>
  <c r="AS725" i="22"/>
  <c r="AR725" i="22"/>
  <c r="AS724" i="22"/>
  <c r="AR724" i="22"/>
  <c r="AS720" i="22"/>
  <c r="AR720" i="22"/>
  <c r="AS717" i="22"/>
  <c r="AR717" i="22"/>
  <c r="AS716" i="22"/>
  <c r="AR716" i="22"/>
  <c r="AS702" i="22"/>
  <c r="AR702" i="22"/>
  <c r="AS688" i="22"/>
  <c r="AR688" i="22"/>
  <c r="AS673" i="22"/>
  <c r="AR673" i="22"/>
  <c r="A662" i="22"/>
  <c r="AS657" i="22"/>
  <c r="AR657" i="22"/>
  <c r="AS654" i="22"/>
  <c r="AR654" i="22"/>
  <c r="AS653" i="22"/>
  <c r="AR653" i="22"/>
  <c r="AS652" i="22"/>
  <c r="AR652" i="22"/>
  <c r="AS651" i="22"/>
  <c r="AR651" i="22"/>
  <c r="AS650" i="22"/>
  <c r="AR650" i="22"/>
  <c r="AS649" i="22"/>
  <c r="AR649" i="22"/>
  <c r="AS648" i="22"/>
  <c r="AR648" i="22"/>
  <c r="AS647" i="22"/>
  <c r="AR647" i="22"/>
  <c r="AS646" i="22"/>
  <c r="AR646" i="22"/>
  <c r="AS645" i="22"/>
  <c r="AR645" i="22"/>
  <c r="AS644" i="22"/>
  <c r="AR644" i="22"/>
  <c r="AS643" i="22"/>
  <c r="AR643" i="22"/>
  <c r="AS642" i="22"/>
  <c r="AR642" i="22"/>
  <c r="AS641" i="22"/>
  <c r="AR641" i="22"/>
  <c r="AS640" i="22"/>
  <c r="AR640" i="22"/>
  <c r="AS639" i="22"/>
  <c r="AR639" i="22"/>
  <c r="AS638" i="22"/>
  <c r="AR638" i="22"/>
  <c r="AS637" i="22"/>
  <c r="AR637" i="22"/>
  <c r="AS636" i="22"/>
  <c r="AR636" i="22"/>
  <c r="AS635" i="22"/>
  <c r="AR635" i="22"/>
  <c r="AS634" i="22"/>
  <c r="AR634" i="22"/>
  <c r="AS633" i="22"/>
  <c r="AR633" i="22"/>
  <c r="AS632" i="22"/>
  <c r="AR632" i="22"/>
  <c r="AS631" i="22"/>
  <c r="AR631" i="22"/>
  <c r="AS630" i="22"/>
  <c r="AR630" i="22"/>
  <c r="AS629" i="22"/>
  <c r="AR629" i="22"/>
  <c r="AS628" i="22"/>
  <c r="AR628" i="22"/>
  <c r="AS627" i="22"/>
  <c r="AR627" i="22"/>
  <c r="AS620" i="22"/>
  <c r="AR620" i="22"/>
  <c r="AS619" i="22"/>
  <c r="AR619" i="22"/>
  <c r="AS618" i="22"/>
  <c r="AR618" i="22"/>
  <c r="AS617" i="22"/>
  <c r="AR617" i="22"/>
  <c r="AS616" i="22"/>
  <c r="AR616" i="22"/>
  <c r="AS615" i="22"/>
  <c r="AR615" i="22"/>
  <c r="AS614" i="22"/>
  <c r="AR614" i="22"/>
  <c r="AS613" i="22"/>
  <c r="AR613" i="22"/>
  <c r="AS612" i="22"/>
  <c r="AR612" i="22"/>
  <c r="AS611" i="22"/>
  <c r="AR611" i="22"/>
  <c r="AS610" i="22"/>
  <c r="AR610" i="22"/>
  <c r="AS609" i="22"/>
  <c r="AR609" i="22"/>
  <c r="AS608" i="22"/>
  <c r="AR608" i="22"/>
  <c r="AS607" i="22"/>
  <c r="AR607" i="22"/>
  <c r="AS606" i="22"/>
  <c r="AR606" i="22"/>
  <c r="AS605" i="22"/>
  <c r="AR605" i="22"/>
  <c r="AS604" i="22"/>
  <c r="AR604" i="22"/>
  <c r="AS603" i="22"/>
  <c r="AR603" i="22"/>
  <c r="AS602" i="22"/>
  <c r="AR602" i="22"/>
  <c r="AS601" i="22"/>
  <c r="AR601" i="22"/>
  <c r="AS600" i="22"/>
  <c r="AR600" i="22"/>
  <c r="AS599" i="22"/>
  <c r="AR599" i="22"/>
  <c r="AS598" i="22"/>
  <c r="AR598" i="22"/>
  <c r="AS597" i="22"/>
  <c r="AR597" i="22"/>
  <c r="AS596" i="22"/>
  <c r="AR596" i="22"/>
  <c r="AS595" i="22"/>
  <c r="AR595" i="22"/>
  <c r="AS594" i="22"/>
  <c r="AR594" i="22"/>
  <c r="AS593" i="22"/>
  <c r="AR593" i="22"/>
  <c r="AS592" i="22"/>
  <c r="AR592" i="22"/>
  <c r="AS591" i="22"/>
  <c r="AR591" i="22"/>
  <c r="AS590" i="22"/>
  <c r="AR590" i="22"/>
  <c r="AS589" i="22"/>
  <c r="AR589" i="22"/>
  <c r="AS588" i="22"/>
  <c r="AR588" i="22"/>
  <c r="AS587" i="22"/>
  <c r="AR587" i="22"/>
  <c r="AS586" i="22"/>
  <c r="AR586" i="22"/>
  <c r="AS585" i="22"/>
  <c r="AR585" i="22"/>
  <c r="AS584" i="22"/>
  <c r="AR584" i="22"/>
  <c r="AS583" i="22"/>
  <c r="AR583" i="22"/>
  <c r="AS582" i="22"/>
  <c r="AR582" i="22"/>
  <c r="AS581" i="22"/>
  <c r="AR581" i="22"/>
  <c r="AS580" i="22"/>
  <c r="AR580" i="22"/>
  <c r="AS579" i="22"/>
  <c r="AR579" i="22"/>
  <c r="AS578" i="22"/>
  <c r="AR578" i="22"/>
  <c r="AS577" i="22"/>
  <c r="AR577" i="22"/>
  <c r="AS576" i="22"/>
  <c r="AR576" i="22"/>
  <c r="AS575" i="22"/>
  <c r="AR575" i="22"/>
  <c r="AS566" i="22"/>
  <c r="AR566" i="22"/>
  <c r="AS565" i="22"/>
  <c r="AR565" i="22"/>
  <c r="AS564" i="22"/>
  <c r="AR564" i="22"/>
  <c r="AS563" i="22"/>
  <c r="AR563" i="22"/>
  <c r="AS562" i="22"/>
  <c r="AR562" i="22"/>
  <c r="AS561" i="22"/>
  <c r="AR561" i="22"/>
  <c r="AS560" i="22"/>
  <c r="AR560" i="22"/>
  <c r="AS559" i="22"/>
  <c r="AR559" i="22"/>
  <c r="AS558" i="22"/>
  <c r="AR558" i="22"/>
  <c r="AS557" i="22"/>
  <c r="AR557" i="22"/>
  <c r="AS556" i="22"/>
  <c r="AR556" i="22"/>
  <c r="AS555" i="22"/>
  <c r="AR555" i="22"/>
  <c r="AS554" i="22"/>
  <c r="AR554" i="22"/>
  <c r="AS553" i="22"/>
  <c r="AR553" i="22"/>
  <c r="AS552" i="22"/>
  <c r="AR552" i="22"/>
  <c r="AS551" i="22"/>
  <c r="AR551" i="22"/>
  <c r="AS550" i="22"/>
  <c r="AR550" i="22"/>
  <c r="AS549" i="22"/>
  <c r="AR549" i="22"/>
  <c r="AS548" i="22"/>
  <c r="AR548" i="22"/>
  <c r="AS547" i="22"/>
  <c r="AR547" i="22"/>
  <c r="AS546" i="22"/>
  <c r="AR546" i="22"/>
  <c r="AS545" i="22"/>
  <c r="AR545" i="22"/>
  <c r="AS544" i="22"/>
  <c r="AR544" i="22"/>
  <c r="AS543" i="22"/>
  <c r="AR543" i="22"/>
  <c r="AS542" i="22"/>
  <c r="AR542" i="22"/>
  <c r="AS541" i="22"/>
  <c r="AR541" i="22"/>
  <c r="AS540" i="22"/>
  <c r="AR540" i="22"/>
  <c r="AS539" i="22"/>
  <c r="AR539" i="22"/>
  <c r="AS538" i="22"/>
  <c r="AR538" i="22"/>
  <c r="AS537" i="22"/>
  <c r="AR537" i="22"/>
  <c r="AS536" i="22"/>
  <c r="AR536" i="22"/>
  <c r="AS535" i="22"/>
  <c r="AR535" i="22"/>
  <c r="AS534" i="22"/>
  <c r="AR534" i="22"/>
  <c r="AS533" i="22"/>
  <c r="AR533" i="22"/>
  <c r="AS532" i="22"/>
  <c r="AR532" i="22"/>
  <c r="AS531" i="22"/>
  <c r="AR531" i="22"/>
  <c r="AS530" i="22"/>
  <c r="AR530" i="22"/>
  <c r="AS529" i="22"/>
  <c r="AR529" i="22"/>
  <c r="AS528" i="22"/>
  <c r="AR528" i="22"/>
  <c r="AS527" i="22"/>
  <c r="AR527" i="22"/>
  <c r="AS526" i="22"/>
  <c r="AR526" i="22"/>
  <c r="AS525" i="22"/>
  <c r="AR525" i="22"/>
  <c r="AS524" i="22"/>
  <c r="AR524" i="22"/>
  <c r="AS523" i="22"/>
  <c r="AR523" i="22"/>
  <c r="AS522" i="22"/>
  <c r="AR522" i="22"/>
  <c r="AS521" i="22"/>
  <c r="AR521" i="22"/>
  <c r="AS520" i="22"/>
  <c r="AR520" i="22"/>
  <c r="AS519" i="22"/>
  <c r="AR519" i="22"/>
  <c r="AS518" i="22"/>
  <c r="AR518" i="22"/>
  <c r="AS517" i="22"/>
  <c r="AR517" i="22"/>
  <c r="AS516" i="22"/>
  <c r="AR516" i="22"/>
  <c r="AS515" i="22"/>
  <c r="AR515" i="22"/>
  <c r="AS514" i="22"/>
  <c r="AR514" i="22"/>
  <c r="AS513" i="22"/>
  <c r="AR513" i="22"/>
  <c r="AS512" i="22"/>
  <c r="AR512" i="22"/>
  <c r="AS511" i="22"/>
  <c r="AR511" i="22"/>
  <c r="AS510" i="22"/>
  <c r="AR510" i="22"/>
  <c r="AS509" i="22"/>
  <c r="AR509" i="22"/>
  <c r="AS508" i="22"/>
  <c r="AR508" i="22"/>
  <c r="AS507" i="22"/>
  <c r="AR507" i="22"/>
  <c r="AS506" i="22"/>
  <c r="AR506" i="22"/>
  <c r="AS505" i="22"/>
  <c r="AR505" i="22"/>
  <c r="AS504" i="22"/>
  <c r="AR504" i="22"/>
  <c r="AS503" i="22"/>
  <c r="AR503" i="22"/>
  <c r="AS502" i="22"/>
  <c r="AR502" i="22"/>
  <c r="AS501" i="22"/>
  <c r="AR501" i="22"/>
  <c r="AS500" i="22"/>
  <c r="AR500" i="22"/>
  <c r="AS499" i="22"/>
  <c r="AR499" i="22"/>
  <c r="AS498" i="22"/>
  <c r="AR498" i="22"/>
  <c r="AS497" i="22"/>
  <c r="AR497" i="22"/>
  <c r="AS496" i="22"/>
  <c r="AR496" i="22"/>
  <c r="AS495" i="22"/>
  <c r="AR495" i="22"/>
  <c r="AS494" i="22"/>
  <c r="AR494" i="22"/>
  <c r="AS493" i="22"/>
  <c r="AR493" i="22"/>
  <c r="AS492" i="22"/>
  <c r="AR492" i="22"/>
  <c r="AS491" i="22"/>
  <c r="AR491" i="22"/>
  <c r="AS490" i="22"/>
  <c r="AR490" i="22"/>
  <c r="AS489" i="22"/>
  <c r="AR489" i="22"/>
  <c r="AS488" i="22"/>
  <c r="AR488" i="22"/>
  <c r="AS487" i="22"/>
  <c r="AR487" i="22"/>
  <c r="AS486" i="22"/>
  <c r="AR486" i="22"/>
  <c r="AS485" i="22"/>
  <c r="AR485" i="22"/>
  <c r="AS484" i="22"/>
  <c r="AR484" i="22"/>
  <c r="AS483" i="22"/>
  <c r="AR483" i="22"/>
  <c r="AS482" i="22"/>
  <c r="AR482" i="22"/>
  <c r="AS481" i="22"/>
  <c r="AR481" i="22"/>
  <c r="AS480" i="22"/>
  <c r="AR480" i="22"/>
  <c r="AS479" i="22"/>
  <c r="AR479" i="22"/>
  <c r="AS478" i="22"/>
  <c r="AR478" i="22"/>
  <c r="AS477" i="22"/>
  <c r="AR477" i="22"/>
  <c r="AS476" i="22"/>
  <c r="AR476" i="22"/>
  <c r="AS475" i="22"/>
  <c r="AR475" i="22"/>
  <c r="AS474" i="22"/>
  <c r="AR474" i="22"/>
  <c r="AS473" i="22"/>
  <c r="AR473" i="22"/>
  <c r="AS472" i="22"/>
  <c r="AR472" i="22"/>
  <c r="AS471" i="22"/>
  <c r="AR471" i="22"/>
  <c r="AS470" i="22"/>
  <c r="AR470" i="22"/>
  <c r="AS469" i="22"/>
  <c r="AR469" i="22"/>
  <c r="AS468" i="22"/>
  <c r="AR468" i="22"/>
  <c r="AS467" i="22"/>
  <c r="AR467" i="22"/>
  <c r="AS466" i="22"/>
  <c r="AR466" i="22"/>
  <c r="AS465" i="22"/>
  <c r="AR465" i="22"/>
  <c r="AS464" i="22"/>
  <c r="AR464" i="22"/>
  <c r="AS463" i="22"/>
  <c r="AR463" i="22"/>
  <c r="AS462" i="22"/>
  <c r="AR462" i="22"/>
  <c r="AS461" i="22"/>
  <c r="AR461" i="22"/>
  <c r="AS460" i="22"/>
  <c r="AR460" i="22"/>
  <c r="AS459" i="22"/>
  <c r="AR459" i="22"/>
  <c r="AS458" i="22"/>
  <c r="AR458" i="22"/>
  <c r="AS457" i="22"/>
  <c r="AR457" i="22"/>
  <c r="AS456" i="22"/>
  <c r="AR456" i="22"/>
  <c r="AS455" i="22"/>
  <c r="AR455" i="22"/>
  <c r="AS454" i="22"/>
  <c r="AR454" i="22"/>
  <c r="AS453" i="22"/>
  <c r="AR453" i="22"/>
  <c r="AS450" i="22"/>
  <c r="AR450" i="22"/>
  <c r="AS449" i="22"/>
  <c r="AR449" i="22"/>
  <c r="AS448" i="22"/>
  <c r="AR448" i="22"/>
  <c r="AS447" i="22"/>
  <c r="AR447" i="22"/>
  <c r="AS446" i="22"/>
  <c r="AR446" i="22"/>
  <c r="AS445" i="22"/>
  <c r="AR445" i="22"/>
  <c r="AS444" i="22"/>
  <c r="AR444" i="22"/>
  <c r="AS443" i="22"/>
  <c r="AR443" i="22"/>
  <c r="AS438" i="22"/>
  <c r="AR438" i="22"/>
  <c r="AS437" i="22"/>
  <c r="AR437" i="22"/>
  <c r="AS436" i="22"/>
  <c r="AR436" i="22"/>
  <c r="AS435" i="22"/>
  <c r="AR435" i="22"/>
  <c r="AS434" i="22"/>
  <c r="AR434" i="22"/>
  <c r="AS433" i="22"/>
  <c r="AR433" i="22"/>
  <c r="AS432" i="22"/>
  <c r="AR432" i="22"/>
  <c r="AS431" i="22"/>
  <c r="AR431" i="22"/>
  <c r="AS430" i="22"/>
  <c r="AR430" i="22"/>
  <c r="AS429" i="22"/>
  <c r="AR429" i="22"/>
  <c r="AS428" i="22"/>
  <c r="AR428" i="22"/>
  <c r="AS427" i="22"/>
  <c r="AR427" i="22"/>
  <c r="AS426" i="22"/>
  <c r="AR426" i="22"/>
  <c r="AS425" i="22"/>
  <c r="AR425" i="22"/>
  <c r="AS424" i="22"/>
  <c r="AR424" i="22"/>
  <c r="AS423" i="22"/>
  <c r="AR423" i="22"/>
  <c r="AS422" i="22"/>
  <c r="AR422" i="22"/>
  <c r="AS421" i="22"/>
  <c r="AR421" i="22"/>
  <c r="AS416" i="22"/>
  <c r="AR416" i="22"/>
  <c r="AS415" i="22"/>
  <c r="AR415" i="22"/>
  <c r="AS414" i="22"/>
  <c r="AR414" i="22"/>
  <c r="AS413" i="22"/>
  <c r="AR413" i="22"/>
  <c r="AS410" i="22"/>
  <c r="AR410" i="22"/>
  <c r="AS409" i="22"/>
  <c r="AR409" i="22"/>
  <c r="AS408" i="22"/>
  <c r="AR408" i="22"/>
  <c r="AS407" i="22"/>
  <c r="AR407" i="22"/>
  <c r="AS406" i="22"/>
  <c r="AR406" i="22"/>
  <c r="AS405" i="22"/>
  <c r="AR405" i="22"/>
  <c r="AS404" i="22"/>
  <c r="AR404" i="22"/>
  <c r="AS403" i="22"/>
  <c r="AR403" i="22"/>
  <c r="AS398" i="22"/>
  <c r="AR398" i="22"/>
  <c r="AS397" i="22"/>
  <c r="AR397" i="22"/>
  <c r="AS396" i="22"/>
  <c r="AR396" i="22"/>
  <c r="AS395" i="22"/>
  <c r="AR395" i="22"/>
  <c r="AS394" i="22"/>
  <c r="AR394" i="22"/>
  <c r="AS393" i="22"/>
  <c r="AR393" i="22"/>
  <c r="AS392" i="22"/>
  <c r="AR392" i="22"/>
  <c r="AS391" i="22"/>
  <c r="AR391" i="22"/>
  <c r="AS390" i="22"/>
  <c r="AR390" i="22"/>
  <c r="AS389" i="22"/>
  <c r="AR389" i="22"/>
  <c r="AS388" i="22"/>
  <c r="AR388" i="22"/>
  <c r="AS387" i="22"/>
  <c r="AR387" i="22"/>
  <c r="AS386" i="22"/>
  <c r="AR386" i="22"/>
  <c r="AS385" i="22"/>
  <c r="AR385" i="22"/>
  <c r="AS384" i="22"/>
  <c r="AR384" i="22"/>
  <c r="AS383" i="22"/>
  <c r="AR383" i="22"/>
  <c r="AS382" i="22"/>
  <c r="AR382" i="22"/>
  <c r="AS381" i="22"/>
  <c r="AR381" i="22"/>
  <c r="AS380" i="22"/>
  <c r="AR380" i="22"/>
  <c r="AS379" i="22"/>
  <c r="AR379" i="22"/>
  <c r="AS368" i="22"/>
  <c r="AR368" i="22"/>
  <c r="AS367" i="22"/>
  <c r="AR367" i="22"/>
  <c r="AS366" i="22"/>
  <c r="AR366" i="22"/>
  <c r="AS365" i="22"/>
  <c r="AR365" i="22"/>
  <c r="AS364" i="22"/>
  <c r="AR364" i="22"/>
  <c r="AS363" i="22"/>
  <c r="AR363" i="22"/>
  <c r="AS362" i="22"/>
  <c r="AR362" i="22"/>
  <c r="AS361" i="22"/>
  <c r="AR361" i="22"/>
  <c r="AS360" i="22"/>
  <c r="AR360" i="22"/>
  <c r="AS359" i="22"/>
  <c r="AR359" i="22"/>
  <c r="AS358" i="22"/>
  <c r="AR358" i="22"/>
  <c r="AS357" i="22"/>
  <c r="AR357" i="22"/>
  <c r="AS356" i="22"/>
  <c r="AR356" i="22"/>
  <c r="AS355" i="22"/>
  <c r="AR355" i="22"/>
  <c r="AS354" i="22"/>
  <c r="AR354" i="22"/>
  <c r="AS353" i="22"/>
  <c r="AR353" i="22"/>
  <c r="AS352" i="22"/>
  <c r="AR352" i="22"/>
  <c r="AE352" i="22"/>
  <c r="AS351" i="22"/>
  <c r="AR351" i="22"/>
  <c r="AS350" i="22"/>
  <c r="AR350" i="22"/>
  <c r="AS349" i="22"/>
  <c r="AR349" i="22"/>
  <c r="AS348" i="22"/>
  <c r="AR348" i="22"/>
  <c r="AS347" i="22"/>
  <c r="AR347" i="22"/>
  <c r="AS346" i="22"/>
  <c r="AR346" i="22"/>
  <c r="AS345" i="22"/>
  <c r="AR345" i="22"/>
  <c r="AS344" i="22"/>
  <c r="AR344" i="22"/>
  <c r="AS343" i="22"/>
  <c r="AR343" i="22"/>
  <c r="AS342" i="22"/>
  <c r="AR342" i="22"/>
  <c r="AS341" i="22"/>
  <c r="AR341" i="22"/>
  <c r="AS340" i="22"/>
  <c r="AR340" i="22"/>
  <c r="AS339" i="22"/>
  <c r="AR339" i="22"/>
  <c r="AS338" i="22"/>
  <c r="AR338" i="22"/>
  <c r="AS337" i="22"/>
  <c r="AR337" i="22"/>
  <c r="AS336" i="22"/>
  <c r="AR336" i="22"/>
  <c r="AS335" i="22"/>
  <c r="AR335" i="22"/>
  <c r="AS334" i="22"/>
  <c r="AR334" i="22"/>
  <c r="AS333" i="22"/>
  <c r="AR333" i="22"/>
  <c r="AS332" i="22"/>
  <c r="AR332" i="22"/>
  <c r="AS331" i="22"/>
  <c r="AR331" i="22"/>
  <c r="AS330" i="22"/>
  <c r="AR330" i="22"/>
  <c r="AS329" i="22"/>
  <c r="AR329" i="22"/>
  <c r="AS328" i="22"/>
  <c r="AR328" i="22"/>
  <c r="AS327" i="22"/>
  <c r="AR327" i="22"/>
  <c r="AS326" i="22"/>
  <c r="AR326" i="22"/>
  <c r="AS315" i="22"/>
  <c r="AR315" i="22"/>
  <c r="AS314" i="22"/>
  <c r="AR314" i="22"/>
  <c r="AS313" i="22"/>
  <c r="AR313" i="22"/>
  <c r="AS312" i="22"/>
  <c r="AR312" i="22"/>
  <c r="AS311" i="22"/>
  <c r="AR311" i="22"/>
  <c r="AS310" i="22"/>
  <c r="AR310" i="22"/>
  <c r="AS309" i="22"/>
  <c r="AR309" i="22"/>
  <c r="AS308" i="22"/>
  <c r="AR308" i="22"/>
  <c r="AS307" i="22"/>
  <c r="AR307" i="22"/>
  <c r="AS306" i="22"/>
  <c r="AR306" i="22"/>
  <c r="AS305" i="22"/>
  <c r="AR305" i="22"/>
  <c r="AS304" i="22"/>
  <c r="AR304" i="22"/>
  <c r="AS303" i="22"/>
  <c r="AR303" i="22"/>
  <c r="AS302" i="22"/>
  <c r="AR302" i="22"/>
  <c r="AS301" i="22"/>
  <c r="AR301" i="22"/>
  <c r="AS300" i="22"/>
  <c r="AR300" i="22"/>
  <c r="AS299" i="22"/>
  <c r="AR299" i="22"/>
  <c r="AS298" i="22"/>
  <c r="AR298" i="22"/>
  <c r="AS297" i="22"/>
  <c r="AR297" i="22"/>
  <c r="AS296" i="22"/>
  <c r="AR296" i="22"/>
  <c r="AS295" i="22"/>
  <c r="AR295" i="22"/>
  <c r="AS294" i="22"/>
  <c r="AR294" i="22"/>
  <c r="AS293" i="22"/>
  <c r="AR293" i="22"/>
  <c r="AS292" i="22"/>
  <c r="AR292" i="22"/>
  <c r="AS291" i="22"/>
  <c r="AR291" i="22"/>
  <c r="AS290" i="22"/>
  <c r="AR290" i="22"/>
  <c r="AS289" i="22"/>
  <c r="AR289" i="22"/>
  <c r="AS288" i="22"/>
  <c r="AR288" i="22"/>
  <c r="AS287" i="22"/>
  <c r="AR287" i="22"/>
  <c r="AS286" i="22"/>
  <c r="AR286" i="22"/>
  <c r="AS285" i="22"/>
  <c r="AR285" i="22"/>
  <c r="AS284" i="22"/>
  <c r="AR284" i="22"/>
  <c r="AS283" i="22"/>
  <c r="AR283" i="22"/>
  <c r="AS282" i="22"/>
  <c r="AR282" i="22"/>
  <c r="AS281" i="22"/>
  <c r="AR281" i="22"/>
  <c r="AS280" i="22"/>
  <c r="AR280" i="22"/>
  <c r="AS279" i="22"/>
  <c r="AR279" i="22"/>
  <c r="AS278" i="22"/>
  <c r="AR278" i="22"/>
  <c r="AS277" i="22"/>
  <c r="AR277" i="22"/>
  <c r="AS276" i="22"/>
  <c r="AR276" i="22"/>
  <c r="AS275" i="22"/>
  <c r="AR275" i="22"/>
  <c r="AS274" i="22"/>
  <c r="AR274" i="22"/>
  <c r="AS273" i="22"/>
  <c r="AR273" i="22"/>
  <c r="AS272" i="22"/>
  <c r="AR272" i="22"/>
  <c r="AS271" i="22"/>
  <c r="AR271" i="22"/>
  <c r="AS270" i="22"/>
  <c r="AR270" i="22"/>
  <c r="AS269" i="22"/>
  <c r="AR269" i="22"/>
  <c r="AS268" i="22"/>
  <c r="AR268" i="22"/>
  <c r="AS267" i="22"/>
  <c r="AR267" i="22"/>
  <c r="AS266" i="22"/>
  <c r="AR266" i="22"/>
  <c r="AS265" i="22"/>
  <c r="AR265" i="22"/>
  <c r="AS264" i="22"/>
  <c r="AR264" i="22"/>
  <c r="AS263" i="22"/>
  <c r="AR263" i="22"/>
  <c r="AS262" i="22"/>
  <c r="AR262" i="22"/>
  <c r="AS261" i="22"/>
  <c r="AR261" i="22"/>
  <c r="AS260" i="22"/>
  <c r="AR260" i="22"/>
  <c r="AS259" i="22"/>
  <c r="AR259" i="22"/>
  <c r="AS258" i="22"/>
  <c r="AR258" i="22"/>
  <c r="AS257" i="22"/>
  <c r="AR257" i="22"/>
  <c r="AS256" i="22"/>
  <c r="AR256" i="22"/>
  <c r="AS255" i="22"/>
  <c r="AR255" i="22"/>
  <c r="AS254" i="22"/>
  <c r="AR254" i="22"/>
  <c r="AS253" i="22"/>
  <c r="AR253" i="22"/>
  <c r="AS252" i="22"/>
  <c r="AR252" i="22"/>
  <c r="AS251" i="22"/>
  <c r="AR251" i="22"/>
  <c r="AS250" i="22"/>
  <c r="AR250" i="22"/>
  <c r="AS249" i="22"/>
  <c r="AR249" i="22"/>
  <c r="AS248" i="22"/>
  <c r="AR248" i="22"/>
  <c r="AS247" i="22"/>
  <c r="AR247" i="22"/>
  <c r="AS246" i="22"/>
  <c r="AR246" i="22"/>
  <c r="AS245" i="22"/>
  <c r="AR245" i="22"/>
  <c r="AS244" i="22"/>
  <c r="AR244" i="22"/>
  <c r="AS243" i="22"/>
  <c r="AR243" i="22"/>
  <c r="AS242" i="22"/>
  <c r="AR242" i="22"/>
  <c r="AS241" i="22"/>
  <c r="AR241" i="22"/>
  <c r="AS240" i="22"/>
  <c r="AR240" i="22"/>
  <c r="AS239" i="22"/>
  <c r="AR239" i="22"/>
  <c r="AS238" i="22"/>
  <c r="AR238" i="22"/>
  <c r="AS237" i="22"/>
  <c r="AR237" i="22"/>
  <c r="AS236" i="22"/>
  <c r="AR236" i="22"/>
  <c r="AS235" i="22"/>
  <c r="AR235" i="22"/>
  <c r="AS234" i="22"/>
  <c r="AR234" i="22"/>
  <c r="AS233" i="22"/>
  <c r="AR233" i="22"/>
  <c r="AS232" i="22"/>
  <c r="AR232" i="22"/>
  <c r="AS231" i="22"/>
  <c r="AR231" i="22"/>
  <c r="AS230" i="22"/>
  <c r="AR230" i="22"/>
  <c r="AS229" i="22"/>
  <c r="AR229" i="22"/>
  <c r="AS228" i="22"/>
  <c r="AR228" i="22"/>
  <c r="AS227" i="22"/>
  <c r="AR227" i="22"/>
  <c r="AS226" i="22"/>
  <c r="AR226" i="22"/>
  <c r="AS225" i="22"/>
  <c r="AR225" i="22"/>
  <c r="AS224" i="22"/>
  <c r="AR224" i="22"/>
  <c r="AS223" i="22"/>
  <c r="AR223" i="22"/>
  <c r="AS222" i="22"/>
  <c r="AR222" i="22"/>
  <c r="AS221" i="22"/>
  <c r="AR221" i="22"/>
  <c r="AS218" i="22"/>
  <c r="AR218" i="22"/>
  <c r="AS217" i="22"/>
  <c r="AR217" i="22"/>
  <c r="AS216" i="22"/>
  <c r="AR216" i="22"/>
  <c r="AS215" i="22"/>
  <c r="AR215" i="22"/>
  <c r="AS214" i="22"/>
  <c r="AR214" i="22"/>
  <c r="AS213" i="22"/>
  <c r="AR213" i="22"/>
  <c r="AS212" i="22"/>
  <c r="AR212" i="22"/>
  <c r="AS211" i="22"/>
  <c r="AR211" i="22"/>
  <c r="AS210" i="22"/>
  <c r="AR210" i="22"/>
  <c r="AS209" i="22"/>
  <c r="AR209" i="22"/>
  <c r="AS208" i="22"/>
  <c r="AR208" i="22"/>
  <c r="AS207" i="22"/>
  <c r="AR207" i="22"/>
  <c r="AS206" i="22"/>
  <c r="AR206" i="22"/>
  <c r="AS205" i="22"/>
  <c r="AR205" i="22"/>
  <c r="AS204" i="22"/>
  <c r="AR204" i="22"/>
  <c r="AS203" i="22"/>
  <c r="AR203" i="22"/>
  <c r="AS202" i="22"/>
  <c r="AR202" i="22"/>
  <c r="AS201" i="22"/>
  <c r="AR201" i="22"/>
  <c r="AS200" i="22"/>
  <c r="AR200" i="22"/>
  <c r="AS199" i="22"/>
  <c r="AR199" i="22"/>
  <c r="AS198" i="22"/>
  <c r="AR198" i="22"/>
  <c r="AS197" i="22"/>
  <c r="AR197" i="22"/>
  <c r="AS196" i="22"/>
  <c r="AR196" i="22"/>
  <c r="AS195" i="22"/>
  <c r="AR195" i="22"/>
  <c r="AS194" i="22"/>
  <c r="AR194" i="22"/>
  <c r="AS193" i="22"/>
  <c r="AR193" i="22"/>
  <c r="AS192" i="22"/>
  <c r="AR192" i="22"/>
  <c r="AS191" i="22"/>
  <c r="AR191" i="22"/>
  <c r="AS190" i="22"/>
  <c r="AR190" i="22"/>
  <c r="AS189" i="22"/>
  <c r="AR189" i="22"/>
  <c r="AS188" i="22"/>
  <c r="AR188" i="22"/>
  <c r="AS187" i="22"/>
  <c r="AR187" i="22"/>
  <c r="AS162" i="22"/>
  <c r="AR162" i="22"/>
  <c r="AS161" i="22"/>
  <c r="AR161" i="22"/>
  <c r="AS160" i="22"/>
  <c r="AR160" i="22"/>
  <c r="AS159" i="22"/>
  <c r="AR159" i="22"/>
  <c r="AS158" i="22"/>
  <c r="AR158" i="22"/>
  <c r="AS157" i="22"/>
  <c r="AR157" i="22"/>
  <c r="AS156" i="22"/>
  <c r="AR156" i="22"/>
  <c r="AS155" i="22"/>
  <c r="AR155" i="22"/>
  <c r="AS154" i="22"/>
  <c r="AR154" i="22"/>
  <c r="AS153" i="22"/>
  <c r="AR153" i="22"/>
  <c r="AS152" i="22"/>
  <c r="AR152" i="22"/>
  <c r="AS151" i="22"/>
  <c r="AR151" i="22"/>
  <c r="AS150" i="22"/>
  <c r="AR150" i="22"/>
  <c r="AS144" i="22"/>
  <c r="AR144" i="22"/>
  <c r="AS143" i="22"/>
  <c r="AR143" i="22"/>
  <c r="AS142" i="22"/>
  <c r="AR142" i="22"/>
  <c r="AS141" i="22"/>
  <c r="AR141" i="22"/>
  <c r="AS140" i="22"/>
  <c r="AR140" i="22"/>
  <c r="AS139" i="22"/>
  <c r="AR139" i="22"/>
  <c r="AS136" i="22"/>
  <c r="AR136" i="22"/>
  <c r="AS135" i="22"/>
  <c r="AR135" i="22"/>
  <c r="AS134" i="22"/>
  <c r="AR134" i="22"/>
  <c r="AS133" i="22"/>
  <c r="AR133" i="22"/>
  <c r="AS132" i="22"/>
  <c r="AR132" i="22"/>
  <c r="AS127" i="22"/>
  <c r="AR127" i="22"/>
  <c r="AS126" i="22"/>
  <c r="AR126" i="22"/>
  <c r="AS125" i="22"/>
  <c r="AR125" i="22"/>
  <c r="AS124" i="22"/>
  <c r="AR124" i="22"/>
  <c r="AS117" i="22"/>
  <c r="AR117" i="22"/>
  <c r="AS116" i="22"/>
  <c r="AR116" i="22"/>
  <c r="AS115" i="22"/>
  <c r="AR115" i="22"/>
  <c r="AS114" i="22"/>
  <c r="AR114" i="22"/>
  <c r="AS113" i="22"/>
  <c r="AR113" i="22"/>
  <c r="AS112" i="22"/>
  <c r="AR112" i="22"/>
  <c r="AS111" i="22"/>
  <c r="AR111" i="22"/>
  <c r="AS110" i="22"/>
  <c r="AR110" i="22"/>
  <c r="AS109" i="22"/>
  <c r="AR109" i="22"/>
  <c r="AS108" i="22"/>
  <c r="AR108" i="22"/>
  <c r="AS107" i="22"/>
  <c r="AR107" i="22"/>
  <c r="AS106" i="22"/>
  <c r="AR106" i="22"/>
  <c r="AS105" i="22"/>
  <c r="AR105" i="22"/>
  <c r="AS104" i="22"/>
  <c r="AR104" i="22"/>
  <c r="AS97" i="22"/>
  <c r="AR97" i="22"/>
  <c r="AS96" i="22"/>
  <c r="AR96" i="22"/>
  <c r="AS95" i="22"/>
  <c r="AR95" i="22"/>
  <c r="AS94" i="22"/>
  <c r="AR94" i="22"/>
  <c r="AS93" i="22"/>
  <c r="AR93" i="22"/>
  <c r="AS92" i="22"/>
  <c r="AR92" i="22"/>
  <c r="AS91" i="22"/>
  <c r="AR91" i="22"/>
  <c r="AS90" i="22"/>
  <c r="AR90" i="22"/>
  <c r="AS89" i="22"/>
  <c r="AR89" i="22"/>
  <c r="AS88" i="22"/>
  <c r="AR88" i="22"/>
  <c r="AS87" i="22"/>
  <c r="AR87" i="22"/>
  <c r="AS84" i="22"/>
  <c r="AR84" i="22"/>
  <c r="AS83" i="22"/>
  <c r="AR83" i="22"/>
  <c r="AS82" i="22"/>
  <c r="AR82" i="22"/>
  <c r="AS81" i="22"/>
  <c r="AR81" i="22"/>
  <c r="AS80" i="22"/>
  <c r="AR80" i="22"/>
  <c r="AS79" i="22"/>
  <c r="AR79" i="22"/>
  <c r="AS78" i="22"/>
  <c r="AR78" i="22"/>
  <c r="AS77" i="22"/>
  <c r="AR77" i="22"/>
  <c r="AS76" i="22"/>
  <c r="AR76" i="22"/>
  <c r="AS75" i="22"/>
  <c r="AR75" i="22"/>
  <c r="AS74" i="22"/>
  <c r="AR74" i="22"/>
  <c r="AS73" i="22"/>
  <c r="AR73" i="22"/>
  <c r="AS72" i="22"/>
  <c r="AR72" i="22"/>
  <c r="AS71" i="22"/>
  <c r="AR71" i="22"/>
  <c r="AS70" i="22"/>
  <c r="AR70" i="22"/>
  <c r="AS69" i="22"/>
  <c r="AR69" i="22"/>
  <c r="AS68" i="22"/>
  <c r="AR68" i="22"/>
  <c r="AS66" i="22"/>
  <c r="AR66" i="22"/>
  <c r="AS65" i="22"/>
  <c r="AR65" i="22"/>
  <c r="AS64" i="22"/>
  <c r="AR64" i="22"/>
  <c r="AS63" i="22"/>
  <c r="AR63" i="22"/>
  <c r="AS62" i="22"/>
  <c r="AR62" i="22"/>
  <c r="AS61" i="22"/>
  <c r="AR61" i="22"/>
  <c r="AS60" i="22"/>
  <c r="AR60" i="22"/>
  <c r="AS59" i="22"/>
  <c r="AR59" i="22"/>
  <c r="AS58" i="22"/>
  <c r="AR58" i="22"/>
  <c r="AS57" i="22"/>
  <c r="AR57" i="22"/>
  <c r="AS56" i="22"/>
  <c r="AR56" i="22"/>
  <c r="AS55" i="22"/>
  <c r="AR55" i="22"/>
  <c r="AS54" i="22"/>
  <c r="AR54" i="22"/>
  <c r="AS53" i="22"/>
  <c r="AR53" i="22"/>
  <c r="AS52" i="22"/>
  <c r="AR52" i="22"/>
  <c r="AS51" i="22"/>
  <c r="AR51" i="22"/>
  <c r="AS50" i="22"/>
  <c r="AR50" i="22"/>
  <c r="AS49" i="22"/>
  <c r="AR49" i="22"/>
  <c r="AS48" i="22"/>
  <c r="AR48" i="22"/>
  <c r="AS46" i="22"/>
  <c r="AR46" i="22"/>
  <c r="AS45" i="22"/>
  <c r="AR45" i="22"/>
  <c r="AS44" i="22"/>
  <c r="AR44" i="22"/>
  <c r="AS43" i="22"/>
  <c r="AR43" i="22"/>
  <c r="AS42" i="22"/>
  <c r="AR42" i="22"/>
  <c r="AS41" i="22"/>
  <c r="AR41" i="22"/>
  <c r="AS40" i="22"/>
  <c r="AR40" i="22"/>
  <c r="AS39" i="22"/>
  <c r="AR39" i="22"/>
  <c r="AS38" i="22"/>
  <c r="AR38" i="22"/>
  <c r="AS36" i="22"/>
  <c r="AR36" i="22"/>
  <c r="AS35" i="22"/>
  <c r="AR35" i="22"/>
  <c r="AS34" i="22"/>
  <c r="AR34" i="22"/>
  <c r="AS33" i="22"/>
  <c r="AR33" i="22"/>
  <c r="AS32" i="22"/>
  <c r="AR32" i="22"/>
  <c r="AS31" i="22"/>
  <c r="AR31" i="22"/>
  <c r="AS30" i="22"/>
  <c r="AR30" i="22"/>
  <c r="AS29" i="22"/>
  <c r="AR29" i="22"/>
  <c r="AS28" i="22"/>
  <c r="AR28" i="22"/>
  <c r="AS27" i="22"/>
  <c r="AR27" i="22"/>
  <c r="AS26" i="22"/>
  <c r="AR26" i="22"/>
  <c r="AS25" i="22"/>
  <c r="AR25" i="22"/>
  <c r="AS24" i="22"/>
  <c r="AR24" i="22"/>
  <c r="AS23" i="22"/>
  <c r="AR23" i="22"/>
  <c r="AS22" i="22"/>
  <c r="AR22" i="22"/>
  <c r="AS21" i="22"/>
  <c r="AR21" i="22"/>
  <c r="AS20" i="22"/>
  <c r="AR20" i="22"/>
  <c r="AS19" i="22"/>
  <c r="AR19" i="22"/>
  <c r="AS18" i="22"/>
  <c r="AR18" i="22"/>
  <c r="AS17" i="22"/>
  <c r="AR17" i="22"/>
  <c r="AS16" i="22"/>
  <c r="AR16" i="22"/>
  <c r="AS15" i="22"/>
  <c r="AR15" i="22"/>
  <c r="AS14" i="22"/>
  <c r="AR14" i="22"/>
  <c r="AS13" i="22"/>
  <c r="AR13" i="22"/>
  <c r="AS12" i="22"/>
  <c r="AR12" i="22"/>
  <c r="AS11" i="22"/>
  <c r="AR11" i="22"/>
  <c r="AS10" i="22"/>
  <c r="AR10" i="22"/>
  <c r="AS9" i="22"/>
  <c r="AR9" i="22"/>
  <c r="AS8" i="22"/>
  <c r="AR8" i="22"/>
  <c r="AS7" i="22"/>
  <c r="AR7" i="22"/>
  <c r="AS6" i="22"/>
  <c r="AR6" i="22"/>
  <c r="AS5" i="22"/>
  <c r="AR5" i="22"/>
  <c r="BK114" i="13" l="1"/>
  <c r="BJ114" i="13"/>
  <c r="BK10" i="13" l="1"/>
  <c r="BJ10" i="13"/>
  <c r="BK407" i="13" l="1"/>
  <c r="BJ407" i="13"/>
  <c r="BK406" i="13"/>
  <c r="BJ406" i="13"/>
  <c r="BK405" i="13"/>
  <c r="BJ405" i="13"/>
  <c r="BK404" i="13"/>
  <c r="BJ404" i="13"/>
  <c r="BK403" i="13"/>
  <c r="BJ403" i="13"/>
  <c r="BK402" i="13"/>
  <c r="BJ402" i="13"/>
  <c r="BK401" i="13"/>
  <c r="BJ401" i="13"/>
  <c r="BK400" i="13"/>
  <c r="BJ400" i="13"/>
  <c r="BK399" i="13"/>
  <c r="BJ399" i="13"/>
  <c r="BK398" i="13"/>
  <c r="BJ398" i="13"/>
  <c r="BK397" i="13"/>
  <c r="BJ397" i="13"/>
  <c r="BK396" i="13"/>
  <c r="BJ396" i="13"/>
  <c r="BK395" i="13"/>
  <c r="BJ395" i="13"/>
  <c r="BK394" i="13"/>
  <c r="BJ394" i="13"/>
  <c r="BK393" i="13"/>
  <c r="BJ393" i="13"/>
  <c r="BK392" i="13"/>
  <c r="BJ392" i="13"/>
  <c r="BK391" i="13"/>
  <c r="BJ391" i="13"/>
  <c r="BK390" i="13"/>
  <c r="BJ390" i="13"/>
  <c r="BK389" i="13"/>
  <c r="BJ389" i="13"/>
  <c r="BK388" i="13"/>
  <c r="BJ388" i="13"/>
  <c r="BK387" i="13"/>
  <c r="BJ387" i="13"/>
  <c r="BK386" i="13"/>
  <c r="BJ386" i="13"/>
  <c r="BK385" i="13"/>
  <c r="BJ385" i="13"/>
  <c r="BK384" i="13"/>
  <c r="BJ384" i="13"/>
  <c r="BK383" i="13"/>
  <c r="BJ383" i="13"/>
  <c r="BK382" i="13"/>
  <c r="BJ382" i="13"/>
  <c r="BK381" i="13"/>
  <c r="BJ381" i="13"/>
  <c r="BK380" i="13"/>
  <c r="BJ380" i="13"/>
  <c r="BK379" i="13"/>
  <c r="BJ379" i="13"/>
  <c r="BK378" i="13"/>
  <c r="BJ378" i="13"/>
  <c r="BK377" i="13"/>
  <c r="BJ377" i="13"/>
  <c r="BK376" i="13"/>
  <c r="BJ376" i="13"/>
  <c r="BK375" i="13"/>
  <c r="BJ375" i="13"/>
  <c r="BK374" i="13"/>
  <c r="BJ374" i="13"/>
  <c r="BK373" i="13"/>
  <c r="BJ373" i="13"/>
  <c r="BK372" i="13"/>
  <c r="BJ372" i="13"/>
  <c r="BK371" i="13"/>
  <c r="BJ371" i="13"/>
  <c r="BK370" i="13"/>
  <c r="BJ370" i="13"/>
  <c r="BK369" i="13"/>
  <c r="BJ369" i="13"/>
  <c r="BK368" i="13"/>
  <c r="BJ368" i="13"/>
  <c r="BK367" i="13"/>
  <c r="BJ367" i="13"/>
  <c r="BK366" i="13"/>
  <c r="BJ366" i="13"/>
  <c r="BK365" i="13"/>
  <c r="BJ365" i="13"/>
  <c r="BK364" i="13"/>
  <c r="BJ364" i="13"/>
  <c r="BK363" i="13"/>
  <c r="BJ363" i="13"/>
  <c r="BK362" i="13"/>
  <c r="BJ362" i="13"/>
  <c r="BK361" i="13"/>
  <c r="BJ361" i="13"/>
  <c r="BK360" i="13"/>
  <c r="BJ360" i="13"/>
  <c r="BK359" i="13"/>
  <c r="BJ359" i="13"/>
  <c r="BK358" i="13"/>
  <c r="BJ358" i="13"/>
  <c r="BK357" i="13"/>
  <c r="BJ357" i="13"/>
  <c r="BK356" i="13"/>
  <c r="BJ356" i="13"/>
  <c r="BK355" i="13"/>
  <c r="BJ355" i="13"/>
  <c r="BK354" i="13"/>
  <c r="BJ354" i="13"/>
  <c r="BK353" i="13"/>
  <c r="BJ353" i="13"/>
  <c r="BK352" i="13"/>
  <c r="BJ352" i="13"/>
  <c r="BK351" i="13"/>
  <c r="BJ351" i="13"/>
  <c r="BK350" i="13"/>
  <c r="BJ350" i="13"/>
  <c r="BK349" i="13"/>
  <c r="BJ349" i="13"/>
  <c r="BK348" i="13"/>
  <c r="BJ348" i="13"/>
  <c r="BK347" i="13"/>
  <c r="BJ347" i="13"/>
  <c r="BK346" i="13"/>
  <c r="BJ346" i="13"/>
  <c r="BK345" i="13"/>
  <c r="BJ345" i="13"/>
  <c r="BK344" i="13"/>
  <c r="BJ344" i="13"/>
  <c r="BK343" i="13"/>
  <c r="BJ343" i="13"/>
  <c r="V343" i="13"/>
  <c r="BK342" i="13"/>
  <c r="BJ342" i="13"/>
  <c r="V342" i="13"/>
  <c r="BK341" i="13"/>
  <c r="BJ341" i="13"/>
  <c r="V341" i="13"/>
  <c r="BK340" i="13"/>
  <c r="BJ340" i="13"/>
  <c r="BK339" i="13"/>
  <c r="BJ339" i="13"/>
  <c r="BK338" i="13"/>
  <c r="BJ338" i="13"/>
  <c r="BK337" i="13"/>
  <c r="BJ337" i="13"/>
  <c r="BK336" i="13"/>
  <c r="BJ336" i="13"/>
  <c r="BK335" i="13"/>
  <c r="BJ335" i="13"/>
  <c r="BK334" i="13"/>
  <c r="BJ334" i="13"/>
  <c r="BK333" i="13"/>
  <c r="BJ333" i="13"/>
  <c r="V333" i="13"/>
  <c r="BK332" i="13"/>
  <c r="BJ332" i="13"/>
  <c r="BK331" i="13"/>
  <c r="BJ331" i="13"/>
  <c r="BK330" i="13"/>
  <c r="BJ330" i="13"/>
  <c r="BK329" i="13"/>
  <c r="BJ329" i="13"/>
  <c r="BK328" i="13"/>
  <c r="BJ328" i="13"/>
  <c r="BK327" i="13"/>
  <c r="BJ327" i="13"/>
  <c r="BK326" i="13"/>
  <c r="BJ326" i="13"/>
  <c r="BK325" i="13"/>
  <c r="BJ325" i="13"/>
  <c r="BK324" i="13"/>
  <c r="BJ324" i="13"/>
  <c r="BK323" i="13"/>
  <c r="BJ323" i="13"/>
  <c r="BK322" i="13"/>
  <c r="BJ322" i="13"/>
  <c r="BK321" i="13"/>
  <c r="BJ321" i="13"/>
  <c r="BK320" i="13"/>
  <c r="BJ320" i="13"/>
  <c r="BK319" i="13"/>
  <c r="BJ319" i="13"/>
  <c r="BK318" i="13"/>
  <c r="BJ318" i="13"/>
  <c r="BK317" i="13"/>
  <c r="BJ317" i="13"/>
  <c r="BK316" i="13"/>
  <c r="BJ316" i="13"/>
  <c r="BK315" i="13"/>
  <c r="BJ315" i="13"/>
  <c r="BK314" i="13"/>
  <c r="BJ314" i="13"/>
  <c r="BK313" i="13"/>
  <c r="BJ313" i="13"/>
  <c r="BK312" i="13"/>
  <c r="BJ312" i="13"/>
  <c r="BK311" i="13"/>
  <c r="BJ311" i="13"/>
  <c r="BK310" i="13"/>
  <c r="BJ310" i="13"/>
  <c r="BK309" i="13"/>
  <c r="BJ309" i="13"/>
  <c r="BK308" i="13"/>
  <c r="BJ308" i="13"/>
  <c r="BK307" i="13"/>
  <c r="BJ307" i="13"/>
  <c r="BK306" i="13"/>
  <c r="BJ306" i="13"/>
  <c r="BK305" i="13"/>
  <c r="BJ305" i="13"/>
  <c r="BK304" i="13"/>
  <c r="BJ304" i="13"/>
  <c r="BK303" i="13"/>
  <c r="BJ303" i="13"/>
  <c r="BK302" i="13"/>
  <c r="BJ302" i="13"/>
  <c r="BK301" i="13"/>
  <c r="BJ301" i="13"/>
  <c r="BK300" i="13"/>
  <c r="BJ300" i="13"/>
  <c r="BK299" i="13"/>
  <c r="BJ299" i="13"/>
  <c r="BK298" i="13"/>
  <c r="BJ298" i="13"/>
  <c r="BK297" i="13"/>
  <c r="BJ297" i="13"/>
  <c r="A297" i="13"/>
  <c r="BK296" i="13"/>
  <c r="BJ296" i="13"/>
  <c r="BK295" i="13"/>
  <c r="BJ295" i="13"/>
  <c r="BK294" i="13"/>
  <c r="BJ294" i="13"/>
  <c r="A294" i="13"/>
  <c r="BK293" i="13"/>
  <c r="BJ293" i="13"/>
  <c r="BK292" i="13"/>
  <c r="BJ292" i="13"/>
  <c r="BK291" i="13"/>
  <c r="BJ291" i="13"/>
  <c r="BK290" i="13"/>
  <c r="BJ290" i="13"/>
  <c r="BK289" i="13"/>
  <c r="BJ289" i="13"/>
  <c r="BK288" i="13"/>
  <c r="BJ288" i="13"/>
  <c r="BK287" i="13"/>
  <c r="BJ287" i="13"/>
  <c r="BK286" i="13"/>
  <c r="BJ286" i="13"/>
  <c r="BK285" i="13"/>
  <c r="BJ285" i="13"/>
  <c r="BK284" i="13"/>
  <c r="BJ284" i="13"/>
  <c r="BK283" i="13"/>
  <c r="BJ283" i="13"/>
  <c r="BK282" i="13"/>
  <c r="BJ282" i="13"/>
  <c r="BK281" i="13"/>
  <c r="BJ281" i="13"/>
  <c r="BK272" i="13"/>
  <c r="BJ272" i="13"/>
  <c r="BK271" i="13"/>
  <c r="BJ271" i="13"/>
  <c r="BK270" i="13"/>
  <c r="BJ270" i="13"/>
  <c r="BK269" i="13"/>
  <c r="BJ269" i="13"/>
  <c r="BK268" i="13"/>
  <c r="BJ268" i="13"/>
  <c r="BK267" i="13"/>
  <c r="BJ267" i="13"/>
  <c r="BK266" i="13"/>
  <c r="BJ266" i="13"/>
  <c r="BK265" i="13"/>
  <c r="BJ265" i="13"/>
  <c r="A265" i="13"/>
  <c r="A266" i="13" s="1"/>
  <c r="A267" i="13" s="1"/>
  <c r="A268" i="13" s="1"/>
  <c r="A269" i="13" s="1"/>
  <c r="A270" i="13" s="1"/>
  <c r="BK264" i="13"/>
  <c r="BJ264" i="13"/>
  <c r="BK263" i="13"/>
  <c r="BJ263" i="13"/>
  <c r="BK262" i="13"/>
  <c r="BJ262" i="13"/>
  <c r="BK261" i="13"/>
  <c r="BJ261" i="13"/>
  <c r="BK260" i="13"/>
  <c r="BJ260" i="13"/>
  <c r="BK259" i="13"/>
  <c r="BJ259" i="13"/>
  <c r="BK258" i="13"/>
  <c r="BJ258" i="13"/>
  <c r="BK257" i="13"/>
  <c r="BJ257" i="13"/>
  <c r="BK256" i="13"/>
  <c r="BJ256" i="13"/>
  <c r="BK255" i="13"/>
  <c r="BJ255" i="13"/>
  <c r="BK254" i="13"/>
  <c r="BJ254" i="13"/>
  <c r="BK253" i="13"/>
  <c r="BJ253" i="13"/>
  <c r="BK252" i="13"/>
  <c r="BJ252" i="13"/>
  <c r="BK251" i="13"/>
  <c r="BJ251" i="13"/>
  <c r="BK250" i="13"/>
  <c r="BJ250" i="13"/>
  <c r="BK249" i="13"/>
  <c r="BJ249" i="13"/>
  <c r="BK248" i="13"/>
  <c r="BJ248" i="13"/>
  <c r="BK247" i="13"/>
  <c r="BJ247" i="13"/>
  <c r="BK246" i="13"/>
  <c r="BJ246" i="13"/>
  <c r="BK245" i="13"/>
  <c r="BJ245" i="13"/>
  <c r="BK244" i="13"/>
  <c r="BJ244" i="13"/>
  <c r="BK243" i="13"/>
  <c r="BJ243" i="13"/>
  <c r="BK242" i="13"/>
  <c r="BJ242" i="13"/>
  <c r="BK241" i="13"/>
  <c r="BJ241" i="13"/>
  <c r="BK240" i="13"/>
  <c r="BJ240" i="13"/>
  <c r="BK239" i="13"/>
  <c r="BJ239" i="13"/>
  <c r="BK238" i="13"/>
  <c r="BJ238" i="13"/>
  <c r="BK237" i="13"/>
  <c r="BJ237" i="13"/>
  <c r="A237" i="13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BK236" i="13"/>
  <c r="BJ236" i="13"/>
  <c r="BK235" i="13"/>
  <c r="BJ235" i="13"/>
  <c r="BK234" i="13"/>
  <c r="BJ234" i="13"/>
  <c r="BK233" i="13"/>
  <c r="BJ233" i="13"/>
  <c r="BK232" i="13"/>
  <c r="BJ232" i="13"/>
  <c r="BK231" i="13"/>
  <c r="BJ231" i="13"/>
  <c r="BK230" i="13"/>
  <c r="BJ230" i="13"/>
  <c r="BK229" i="13"/>
  <c r="BJ229" i="13"/>
  <c r="BK228" i="13"/>
  <c r="BJ228" i="13"/>
  <c r="BK227" i="13"/>
  <c r="BJ227" i="13"/>
  <c r="BK226" i="13"/>
  <c r="BJ226" i="13"/>
  <c r="BK225" i="13"/>
  <c r="BJ225" i="13"/>
  <c r="BK224" i="13"/>
  <c r="BJ224" i="13"/>
  <c r="BK223" i="13"/>
  <c r="BJ223" i="13"/>
  <c r="BK222" i="13"/>
  <c r="BJ222" i="13"/>
  <c r="BK221" i="13"/>
  <c r="BJ221" i="13"/>
  <c r="BK220" i="13"/>
  <c r="BJ220" i="13"/>
  <c r="BK219" i="13"/>
  <c r="BJ219" i="13"/>
  <c r="BK218" i="13"/>
  <c r="BJ218" i="13"/>
  <c r="BK217" i="13"/>
  <c r="BJ217" i="13"/>
  <c r="BK216" i="13"/>
  <c r="BJ216" i="13"/>
  <c r="BK215" i="13"/>
  <c r="BJ215" i="13"/>
  <c r="BK214" i="13"/>
  <c r="BJ214" i="13"/>
  <c r="BK213" i="13"/>
  <c r="BJ213" i="13"/>
  <c r="BK212" i="13"/>
  <c r="BJ212" i="13"/>
  <c r="BK211" i="13"/>
  <c r="BJ211" i="13"/>
  <c r="BK210" i="13"/>
  <c r="BJ210" i="13"/>
  <c r="BK209" i="13"/>
  <c r="BJ209" i="13"/>
  <c r="BK208" i="13"/>
  <c r="BJ208" i="13"/>
  <c r="BK207" i="13"/>
  <c r="BJ207" i="13"/>
  <c r="BK206" i="13"/>
  <c r="BJ206" i="13"/>
  <c r="BK205" i="13"/>
  <c r="BJ205" i="13"/>
  <c r="BK204" i="13"/>
  <c r="BJ204" i="13"/>
  <c r="BK203" i="13"/>
  <c r="BJ203" i="13"/>
  <c r="BK202" i="13"/>
  <c r="BJ202" i="13"/>
  <c r="BK201" i="13"/>
  <c r="BJ201" i="13"/>
  <c r="BK200" i="13"/>
  <c r="BJ200" i="13"/>
  <c r="BK199" i="13"/>
  <c r="BJ199" i="13"/>
  <c r="BK198" i="13"/>
  <c r="BJ198" i="13"/>
  <c r="BK197" i="13"/>
  <c r="BJ197" i="13"/>
  <c r="BK196" i="13"/>
  <c r="BJ196" i="13"/>
  <c r="BK195" i="13"/>
  <c r="BJ195" i="13"/>
  <c r="BK194" i="13"/>
  <c r="BJ194" i="13"/>
  <c r="BK193" i="13"/>
  <c r="BJ193" i="13"/>
  <c r="BK192" i="13"/>
  <c r="BJ192" i="13"/>
  <c r="BK191" i="13"/>
  <c r="BJ191" i="13"/>
  <c r="BK190" i="13"/>
  <c r="BJ190" i="13"/>
  <c r="BK189" i="13"/>
  <c r="BJ189" i="13"/>
  <c r="BK188" i="13"/>
  <c r="BJ188" i="13"/>
  <c r="BK187" i="13"/>
  <c r="BJ187" i="13"/>
  <c r="BK186" i="13"/>
  <c r="BJ186" i="13"/>
  <c r="BK185" i="13"/>
  <c r="BJ185" i="13"/>
  <c r="BK184" i="13"/>
  <c r="BJ184" i="13"/>
  <c r="BK183" i="13"/>
  <c r="BJ183" i="13"/>
  <c r="BK182" i="13"/>
  <c r="BJ182" i="13"/>
  <c r="BK181" i="13"/>
  <c r="BJ181" i="13"/>
  <c r="BK180" i="13"/>
  <c r="BJ180" i="13"/>
  <c r="BK179" i="13"/>
  <c r="BJ179" i="13"/>
  <c r="BK178" i="13"/>
  <c r="BJ178" i="13"/>
  <c r="BK177" i="13"/>
  <c r="BJ177" i="13"/>
  <c r="BK176" i="13"/>
  <c r="BJ176" i="13"/>
  <c r="BK175" i="13"/>
  <c r="BJ175" i="13"/>
  <c r="BK174" i="13"/>
  <c r="BJ174" i="13"/>
  <c r="BK173" i="13"/>
  <c r="BJ173" i="13"/>
  <c r="BK172" i="13"/>
  <c r="BJ172" i="13"/>
  <c r="BK171" i="13"/>
  <c r="BJ171" i="13"/>
  <c r="BK168" i="13"/>
  <c r="BJ168" i="13"/>
  <c r="BK167" i="13"/>
  <c r="BJ167" i="13"/>
  <c r="BK166" i="13"/>
  <c r="BJ166" i="13"/>
  <c r="BK165" i="13"/>
  <c r="BJ165" i="13"/>
  <c r="BK164" i="13"/>
  <c r="BJ164" i="13"/>
  <c r="BK163" i="13"/>
  <c r="BJ163" i="13"/>
  <c r="BK162" i="13"/>
  <c r="BJ162" i="13"/>
  <c r="BK161" i="13"/>
  <c r="BJ161" i="13"/>
  <c r="BK160" i="13"/>
  <c r="BJ160" i="13"/>
  <c r="BK159" i="13"/>
  <c r="BJ159" i="13"/>
  <c r="BK158" i="13"/>
  <c r="BJ158" i="13"/>
  <c r="BK157" i="13"/>
  <c r="BJ157" i="13"/>
  <c r="BK156" i="13"/>
  <c r="BJ156" i="13"/>
  <c r="BK155" i="13"/>
  <c r="BJ155" i="13"/>
  <c r="BK154" i="13"/>
  <c r="BJ154" i="13"/>
  <c r="BK153" i="13"/>
  <c r="BJ153" i="13"/>
  <c r="BK152" i="13"/>
  <c r="BJ152" i="13"/>
  <c r="BK151" i="13"/>
  <c r="BJ151" i="13"/>
  <c r="BK150" i="13"/>
  <c r="BJ150" i="13"/>
  <c r="BK149" i="13"/>
  <c r="BJ149" i="13"/>
  <c r="BK148" i="13"/>
  <c r="BJ148" i="13"/>
  <c r="BK147" i="13"/>
  <c r="BJ147" i="13"/>
  <c r="BK146" i="13"/>
  <c r="BJ146" i="13"/>
  <c r="BK145" i="13"/>
  <c r="BJ145" i="13"/>
  <c r="BK144" i="13"/>
  <c r="BJ144" i="13"/>
  <c r="BK143" i="13"/>
  <c r="BJ143" i="13"/>
  <c r="BK142" i="13"/>
  <c r="BJ142" i="13"/>
  <c r="BK141" i="13"/>
  <c r="BJ141" i="13"/>
  <c r="BK140" i="13"/>
  <c r="BJ140" i="13"/>
  <c r="BK139" i="13"/>
  <c r="BJ139" i="13"/>
  <c r="BK138" i="13"/>
  <c r="BJ138" i="13"/>
  <c r="BK137" i="13"/>
  <c r="BJ137" i="13"/>
  <c r="BK136" i="13"/>
  <c r="BJ136" i="13"/>
  <c r="BK135" i="13"/>
  <c r="BJ135" i="13"/>
  <c r="BK134" i="13"/>
  <c r="BJ134" i="13"/>
  <c r="BK133" i="13"/>
  <c r="BJ133" i="13"/>
  <c r="BK132" i="13"/>
  <c r="BJ132" i="13"/>
  <c r="BK131" i="13"/>
  <c r="BJ131" i="13"/>
  <c r="BK130" i="13"/>
  <c r="BJ130" i="13"/>
  <c r="BK129" i="13"/>
  <c r="BJ129" i="13"/>
  <c r="BK128" i="13"/>
  <c r="BJ128" i="13"/>
  <c r="BK127" i="13"/>
  <c r="BJ127" i="13"/>
  <c r="BK126" i="13"/>
  <c r="BJ126" i="13"/>
  <c r="BK125" i="13"/>
  <c r="BJ125" i="13"/>
  <c r="BK124" i="13"/>
  <c r="BJ124" i="13"/>
  <c r="BK123" i="13"/>
  <c r="BJ123" i="13"/>
  <c r="BK122" i="13"/>
  <c r="BJ122" i="13"/>
  <c r="BK121" i="13"/>
  <c r="BJ121" i="13"/>
  <c r="BK120" i="13"/>
  <c r="BJ120" i="13"/>
  <c r="BK119" i="13"/>
  <c r="BJ119" i="13"/>
  <c r="BK118" i="13"/>
  <c r="BJ118" i="13"/>
  <c r="BK117" i="13"/>
  <c r="BJ117" i="13"/>
  <c r="BK116" i="13"/>
  <c r="BJ116" i="13"/>
  <c r="BK115" i="13"/>
  <c r="BJ115" i="13"/>
  <c r="A115" i="13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BK113" i="13"/>
  <c r="BJ113" i="13"/>
  <c r="BK112" i="13"/>
  <c r="BJ112" i="13"/>
  <c r="BK111" i="13"/>
  <c r="BJ111" i="13"/>
  <c r="BK110" i="13"/>
  <c r="BJ110" i="13"/>
  <c r="BK109" i="13"/>
  <c r="BJ109" i="13"/>
  <c r="BK108" i="13"/>
  <c r="BJ108" i="13"/>
  <c r="BK107" i="13"/>
  <c r="BJ107" i="13"/>
  <c r="BK106" i="13"/>
  <c r="BJ106" i="13"/>
  <c r="BK105" i="13"/>
  <c r="BJ105" i="13"/>
  <c r="BK104" i="13"/>
  <c r="BJ104" i="13"/>
  <c r="BK103" i="13"/>
  <c r="BJ103" i="13"/>
  <c r="BK102" i="13"/>
  <c r="BJ102" i="13"/>
  <c r="BK101" i="13"/>
  <c r="BJ101" i="13"/>
  <c r="BK100" i="13"/>
  <c r="BJ100" i="13"/>
  <c r="BK99" i="13"/>
  <c r="BJ99" i="13"/>
  <c r="BK98" i="13"/>
  <c r="BJ98" i="13"/>
  <c r="BK97" i="13"/>
  <c r="BJ97" i="13"/>
  <c r="BK96" i="13"/>
  <c r="BJ96" i="13"/>
  <c r="BK95" i="13"/>
  <c r="BJ95" i="13"/>
  <c r="BK94" i="13"/>
  <c r="BJ94" i="13"/>
  <c r="BK93" i="13"/>
  <c r="BJ93" i="13"/>
  <c r="BK92" i="13"/>
  <c r="BJ92" i="13"/>
  <c r="BK91" i="13"/>
  <c r="BJ91" i="13"/>
  <c r="BK90" i="13"/>
  <c r="BJ90" i="13"/>
  <c r="BK89" i="13"/>
  <c r="BJ89" i="13"/>
  <c r="BK88" i="13"/>
  <c r="BJ88" i="13"/>
  <c r="BK87" i="13"/>
  <c r="BJ87" i="13"/>
  <c r="BK86" i="13"/>
  <c r="BJ86" i="13"/>
  <c r="BK85" i="13"/>
  <c r="BJ85" i="13"/>
  <c r="BK84" i="13"/>
  <c r="BJ84" i="13"/>
  <c r="BK83" i="13"/>
  <c r="BJ83" i="13"/>
  <c r="BK82" i="13"/>
  <c r="BJ82" i="13"/>
  <c r="BK81" i="13"/>
  <c r="BJ81" i="13"/>
  <c r="BK80" i="13"/>
  <c r="BJ80" i="13"/>
  <c r="BK79" i="13"/>
  <c r="BJ79" i="13"/>
  <c r="BK78" i="13"/>
  <c r="BJ78" i="13"/>
  <c r="BK77" i="13"/>
  <c r="BJ77" i="13"/>
  <c r="BK76" i="13"/>
  <c r="BJ76" i="13"/>
  <c r="BK75" i="13"/>
  <c r="BJ75" i="13"/>
  <c r="BK74" i="13"/>
  <c r="BJ74" i="13"/>
  <c r="BK73" i="13"/>
  <c r="BJ73" i="13"/>
  <c r="BK72" i="13"/>
  <c r="BJ72" i="13"/>
  <c r="BK71" i="13"/>
  <c r="BJ71" i="13"/>
  <c r="BK70" i="13"/>
  <c r="BJ70" i="13"/>
  <c r="BK69" i="13"/>
  <c r="BJ69" i="13"/>
  <c r="BK68" i="13"/>
  <c r="BJ68" i="13"/>
  <c r="BK67" i="13"/>
  <c r="BJ67" i="13"/>
  <c r="BK66" i="13"/>
  <c r="BJ66" i="13"/>
  <c r="BK65" i="13"/>
  <c r="BJ65" i="13"/>
  <c r="BK64" i="13"/>
  <c r="BJ64" i="13"/>
  <c r="BK63" i="13"/>
  <c r="BJ63" i="13"/>
  <c r="BK62" i="13"/>
  <c r="BJ62" i="13"/>
  <c r="BK61" i="13"/>
  <c r="BJ61" i="13"/>
  <c r="BK60" i="13"/>
  <c r="BJ60" i="13"/>
  <c r="BK59" i="13"/>
  <c r="BJ59" i="13"/>
  <c r="BK58" i="13"/>
  <c r="BJ58" i="13"/>
  <c r="BK57" i="13"/>
  <c r="BJ57" i="13"/>
  <c r="BK56" i="13"/>
  <c r="BJ56" i="13"/>
  <c r="BK55" i="13"/>
  <c r="BJ55" i="13"/>
  <c r="BK54" i="13"/>
  <c r="BJ54" i="13"/>
  <c r="BK53" i="13"/>
  <c r="BJ53" i="13"/>
  <c r="BK52" i="13"/>
  <c r="BJ52" i="13"/>
  <c r="BK51" i="13"/>
  <c r="BJ51" i="13"/>
  <c r="BK50" i="13"/>
  <c r="BJ50" i="13"/>
  <c r="BK49" i="13"/>
  <c r="BJ49" i="13"/>
  <c r="BK48" i="13"/>
  <c r="BJ48" i="13"/>
  <c r="BK47" i="13"/>
  <c r="BJ47" i="13"/>
  <c r="BK46" i="13"/>
  <c r="BJ46" i="13"/>
  <c r="BK45" i="13"/>
  <c r="BJ45" i="13"/>
  <c r="BK44" i="13"/>
  <c r="BJ44" i="13"/>
  <c r="BK43" i="13"/>
  <c r="BJ43" i="13"/>
  <c r="BK42" i="13"/>
  <c r="BJ42" i="13"/>
  <c r="BK41" i="13"/>
  <c r="BJ41" i="13"/>
  <c r="BK40" i="13"/>
  <c r="BJ40" i="13"/>
  <c r="BK39" i="13"/>
  <c r="BJ39" i="13"/>
  <c r="BK38" i="13"/>
  <c r="BJ38" i="13"/>
  <c r="BK37" i="13"/>
  <c r="BJ37" i="13"/>
  <c r="BK36" i="13"/>
  <c r="BJ36" i="13"/>
  <c r="BK35" i="13"/>
  <c r="BJ35" i="13"/>
  <c r="BK34" i="13"/>
  <c r="BJ34" i="13"/>
  <c r="BK33" i="13"/>
  <c r="BJ33" i="13"/>
  <c r="BK32" i="13"/>
  <c r="BJ32" i="13"/>
  <c r="BK31" i="13"/>
  <c r="BJ31" i="13"/>
  <c r="BK30" i="13"/>
  <c r="BJ30" i="13"/>
  <c r="BK29" i="13"/>
  <c r="BJ29" i="13"/>
  <c r="BK28" i="13"/>
  <c r="BJ28" i="13"/>
  <c r="BK27" i="13"/>
  <c r="BJ27" i="13"/>
  <c r="BK26" i="13"/>
  <c r="BJ26" i="13"/>
  <c r="BK25" i="13"/>
  <c r="BJ25" i="13"/>
  <c r="BK24" i="13"/>
  <c r="BJ24" i="13"/>
  <c r="BK23" i="13"/>
  <c r="BJ23" i="13"/>
  <c r="BK22" i="13"/>
  <c r="BJ22" i="13"/>
  <c r="BK21" i="13"/>
  <c r="BJ21" i="13"/>
  <c r="BK20" i="13"/>
  <c r="BJ20" i="13"/>
  <c r="BK19" i="13"/>
  <c r="BJ19" i="13"/>
  <c r="BK18" i="13"/>
  <c r="BJ18" i="13"/>
  <c r="BK17" i="13"/>
  <c r="BJ17" i="13"/>
  <c r="BK16" i="13"/>
  <c r="BJ16" i="13"/>
  <c r="BK15" i="13"/>
  <c r="BJ15" i="13"/>
  <c r="BK14" i="13"/>
  <c r="BJ14" i="13"/>
  <c r="BK13" i="13"/>
  <c r="BJ13" i="13"/>
  <c r="BK12" i="13"/>
  <c r="BJ12" i="13"/>
  <c r="BK11" i="13"/>
  <c r="BJ11" i="13"/>
  <c r="BK9" i="13"/>
  <c r="BJ9" i="13"/>
  <c r="A9" i="13"/>
  <c r="A11" i="13" s="1"/>
  <c r="A12" i="13" s="1"/>
  <c r="A13" i="13" s="1"/>
  <c r="A14" i="13" s="1"/>
  <c r="A15" i="13" s="1"/>
  <c r="A16" i="13" s="1"/>
  <c r="A17" i="13" s="1"/>
  <c r="A18" i="13" s="1"/>
  <c r="A20" i="13" s="1"/>
  <c r="A22" i="13" s="1"/>
  <c r="A24" i="13" s="1"/>
  <c r="A26" i="13" s="1"/>
  <c r="A28" i="13" s="1"/>
  <c r="A30" i="13" s="1"/>
  <c r="A32" i="13" s="1"/>
  <c r="A34" i="13" s="1"/>
  <c r="A36" i="13" s="1"/>
  <c r="A38" i="13" s="1"/>
  <c r="A40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l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3" i="13" s="1"/>
  <c r="A84" i="13" s="1"/>
  <c r="A85" i="13" s="1"/>
  <c r="A86" i="13" s="1"/>
  <c r="A87" i="13" s="1"/>
  <c r="A88" i="13" s="1"/>
  <c r="A89" i="13" l="1"/>
  <c r="A90" i="13" s="1"/>
  <c r="A91" i="13" s="1"/>
  <c r="A92" i="13" s="1"/>
  <c r="A93" i="13" s="1"/>
  <c r="A94" i="13" l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</calcChain>
</file>

<file path=xl/comments1.xml><?xml version="1.0" encoding="utf-8"?>
<comments xmlns="http://schemas.openxmlformats.org/spreadsheetml/2006/main">
  <authors>
    <author>Автор</author>
  </authors>
  <commentList>
    <comment ref="AJ43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не отговарят на схемата</t>
        </r>
      </text>
    </comment>
    <comment ref="I146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BG1IS700R004
</t>
        </r>
      </text>
    </comment>
    <comment ref="I1468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BG1IS700R004
</t>
        </r>
      </text>
    </comment>
    <comment ref="I1469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BG1IS700R004
</t>
        </r>
      </text>
    </comment>
    <comment ref="V2483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общо за 4те участъка</t>
        </r>
      </text>
    </comment>
    <comment ref="V39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П-образни подпорни стени</t>
        </r>
      </text>
    </comment>
    <comment ref="V39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П-образни подпорни стени</t>
        </r>
      </text>
    </comment>
  </commentList>
</comments>
</file>

<file path=xl/sharedStrings.xml><?xml version="1.0" encoding="utf-8"?>
<sst xmlns="http://schemas.openxmlformats.org/spreadsheetml/2006/main" count="93799" uniqueCount="18560">
  <si>
    <t>№ по ред</t>
  </si>
  <si>
    <t>Титуляр</t>
  </si>
  <si>
    <t>Разрешително</t>
  </si>
  <si>
    <t xml:space="preserve">№   </t>
  </si>
  <si>
    <t>Дата на издаване</t>
  </si>
  <si>
    <t>Воден обект</t>
  </si>
  <si>
    <t>Код на водно тяло</t>
  </si>
  <si>
    <t>Населено място</t>
  </si>
  <si>
    <t>Община</t>
  </si>
  <si>
    <t>Област</t>
  </si>
  <si>
    <t>Поречие</t>
  </si>
  <si>
    <t>Максимално  допустимо понижение на водното ниво</t>
  </si>
  <si>
    <t>Максимална дълбочина на водното ниво във водовземното съоръжение</t>
  </si>
  <si>
    <t>Дълбочина на смукателя на помпата или на спускане на потопяемата помпа</t>
  </si>
  <si>
    <t xml:space="preserve">Геодезични координати </t>
  </si>
  <si>
    <t>Географски координати</t>
  </si>
  <si>
    <t>Риборазвъждане</t>
  </si>
  <si>
    <t>Х</t>
  </si>
  <si>
    <t>У</t>
  </si>
  <si>
    <t>N</t>
  </si>
  <si>
    <t>E</t>
  </si>
  <si>
    <t>градус</t>
  </si>
  <si>
    <t xml:space="preserve">минути </t>
  </si>
  <si>
    <t>секунди</t>
  </si>
  <si>
    <t>Изменение</t>
  </si>
  <si>
    <t>Продължаване</t>
  </si>
  <si>
    <t>Прекратяване</t>
  </si>
  <si>
    <t>Отнемане</t>
  </si>
  <si>
    <t>№</t>
  </si>
  <si>
    <t>Кота</t>
  </si>
  <si>
    <t>ОБЩИНА ТРЯВНА</t>
  </si>
  <si>
    <t xml:space="preserve"> Трявна</t>
  </si>
  <si>
    <t>Габрово</t>
  </si>
  <si>
    <t>Янтра</t>
  </si>
  <si>
    <t>не</t>
  </si>
  <si>
    <t xml:space="preserve"> Силистра</t>
  </si>
  <si>
    <t>Исперих</t>
  </si>
  <si>
    <t>Разград</t>
  </si>
  <si>
    <t>Дунав</t>
  </si>
  <si>
    <t xml:space="preserve"> Велико Търново</t>
  </si>
  <si>
    <t>Горна Оряховица</t>
  </si>
  <si>
    <t>Велико Търново</t>
  </si>
  <si>
    <t>Полски Тръмбеш</t>
  </si>
  <si>
    <t>да</t>
  </si>
  <si>
    <t xml:space="preserve"> Елена</t>
  </si>
  <si>
    <t>Елена</t>
  </si>
  <si>
    <t>Сливо поле</t>
  </si>
  <si>
    <t>Русе</t>
  </si>
  <si>
    <t>София</t>
  </si>
  <si>
    <t>Горна Малина</t>
  </si>
  <si>
    <t>Искър</t>
  </si>
  <si>
    <t xml:space="preserve"> София</t>
  </si>
  <si>
    <t xml:space="preserve"> Етрополе</t>
  </si>
  <si>
    <t>Етрополе</t>
  </si>
  <si>
    <t xml:space="preserve"> Клисура</t>
  </si>
  <si>
    <t>р-н Банкя</t>
  </si>
  <si>
    <t>р-н Витоша</t>
  </si>
  <si>
    <t xml:space="preserve"> Разград</t>
  </si>
  <si>
    <t>Русенски Лом</t>
  </si>
  <si>
    <t>Столична</t>
  </si>
  <si>
    <t xml:space="preserve"> Габрово</t>
  </si>
  <si>
    <t>Трявна</t>
  </si>
  <si>
    <t>Върбица</t>
  </si>
  <si>
    <t>Белица</t>
  </si>
  <si>
    <t>Силистра</t>
  </si>
  <si>
    <t xml:space="preserve"> Правец</t>
  </si>
  <si>
    <t>Правец</t>
  </si>
  <si>
    <t>Дунавски Добруджански реки</t>
  </si>
  <si>
    <t>Самуил</t>
  </si>
  <si>
    <t>Завет</t>
  </si>
  <si>
    <t>Ловеч</t>
  </si>
  <si>
    <t>Осъм</t>
  </si>
  <si>
    <t xml:space="preserve"> Плевен</t>
  </si>
  <si>
    <t>Мечка</t>
  </si>
  <si>
    <t>Плевен</t>
  </si>
  <si>
    <t>ОБЩИНА ПЛЕВЕН</t>
  </si>
  <si>
    <t>Ботевград</t>
  </si>
  <si>
    <t xml:space="preserve"> Павликени</t>
  </si>
  <si>
    <t>Павликени</t>
  </si>
  <si>
    <t>Станчов хан</t>
  </si>
  <si>
    <t>Брестовене</t>
  </si>
  <si>
    <t>Кубрат</t>
  </si>
  <si>
    <t>Левски</t>
  </si>
  <si>
    <t>Асеновци</t>
  </si>
  <si>
    <t>00761</t>
  </si>
  <si>
    <t>Малчика</t>
  </si>
  <si>
    <t>Стражица</t>
  </si>
  <si>
    <t>Кесарево</t>
  </si>
  <si>
    <t>Горски Сеновец</t>
  </si>
  <si>
    <t xml:space="preserve"> Ловеч</t>
  </si>
  <si>
    <t>Горско Сливово</t>
  </si>
  <si>
    <t>Летница</t>
  </si>
  <si>
    <t>Александрово</t>
  </si>
  <si>
    <t xml:space="preserve"> Славяново</t>
  </si>
  <si>
    <t>Монтана</t>
  </si>
  <si>
    <t>Вършец</t>
  </si>
  <si>
    <t>Огоста и западно от Огоста</t>
  </si>
  <si>
    <t xml:space="preserve"> Русе</t>
  </si>
  <si>
    <t>Баниска</t>
  </si>
  <si>
    <t>Две Могили</t>
  </si>
  <si>
    <t>Георги Дамяново</t>
  </si>
  <si>
    <t>ОБЩИНА БРУСАРЦИ</t>
  </si>
  <si>
    <t>Брусарци</t>
  </si>
  <si>
    <t>Главиница</t>
  </si>
  <si>
    <t>Чифлик</t>
  </si>
  <si>
    <t>Троян</t>
  </si>
  <si>
    <t xml:space="preserve"> Монтана</t>
  </si>
  <si>
    <t xml:space="preserve">Габрово </t>
  </si>
  <si>
    <t>ОБЩИНА МАКРЕШ</t>
  </si>
  <si>
    <t xml:space="preserve"> Макреш</t>
  </si>
  <si>
    <t>Макреш</t>
  </si>
  <si>
    <t>Видин</t>
  </si>
  <si>
    <t xml:space="preserve"> Кнежа</t>
  </si>
  <si>
    <t>Бреница</t>
  </si>
  <si>
    <t>Кнежа</t>
  </si>
  <si>
    <t xml:space="preserve"> Летница</t>
  </si>
  <si>
    <t>ОБЩИНА ГАБРОВО</t>
  </si>
  <si>
    <t>Попина</t>
  </si>
  <si>
    <t>Ситово</t>
  </si>
  <si>
    <t>Ветово</t>
  </si>
  <si>
    <t>Черновръх</t>
  </si>
  <si>
    <t>РШ2</t>
  </si>
  <si>
    <t>Тутракан</t>
  </si>
  <si>
    <t>Дряново</t>
  </si>
  <si>
    <t xml:space="preserve"> Троян</t>
  </si>
  <si>
    <t>Врабево</t>
  </si>
  <si>
    <t>Бели Осъм</t>
  </si>
  <si>
    <t xml:space="preserve"> Бели Осъм</t>
  </si>
  <si>
    <t>Шипково</t>
  </si>
  <si>
    <t>Своге</t>
  </si>
  <si>
    <t>Градница</t>
  </si>
  <si>
    <t>Севлиево</t>
  </si>
  <si>
    <t>Търговище</t>
  </si>
  <si>
    <t>Чупрене</t>
  </si>
  <si>
    <t>Грамада</t>
  </si>
  <si>
    <t xml:space="preserve"> Самоков</t>
  </si>
  <si>
    <t>Говедарци</t>
  </si>
  <si>
    <t>Самоков</t>
  </si>
  <si>
    <t>68134-06</t>
  </si>
  <si>
    <t>Божурище</t>
  </si>
  <si>
    <t>Николово</t>
  </si>
  <si>
    <t>Долни Дъбник</t>
  </si>
  <si>
    <t>Вит</t>
  </si>
  <si>
    <t>р-н Панчарево</t>
  </si>
  <si>
    <t>Антоново</t>
  </si>
  <si>
    <t xml:space="preserve"> Добрич</t>
  </si>
  <si>
    <t>ОБЩИНА САМОКОВ</t>
  </si>
  <si>
    <t>Клисура</t>
  </si>
  <si>
    <t>Желязковец</t>
  </si>
  <si>
    <t>Долна Малина</t>
  </si>
  <si>
    <t>Чилнов</t>
  </si>
  <si>
    <t>Ковачевец</t>
  </si>
  <si>
    <t>Попово</t>
  </si>
  <si>
    <t>ОДИСЕЙСТРОЙ ООД</t>
  </si>
  <si>
    <t>Лозен</t>
  </si>
  <si>
    <t>Нова Върбовка</t>
  </si>
  <si>
    <t xml:space="preserve">Две могили </t>
  </si>
  <si>
    <t>Столът</t>
  </si>
  <si>
    <t xml:space="preserve"> Белене</t>
  </si>
  <si>
    <t>Белене</t>
  </si>
  <si>
    <t>Трън</t>
  </si>
  <si>
    <t>Перник</t>
  </si>
  <si>
    <t>Ерма</t>
  </si>
  <si>
    <t>Стоките</t>
  </si>
  <si>
    <t>Кръвеник</t>
  </si>
  <si>
    <t>Никопол</t>
  </si>
  <si>
    <t xml:space="preserve"> Костинброд</t>
  </si>
  <si>
    <t>Костинброд</t>
  </si>
  <si>
    <t>Владиня</t>
  </si>
  <si>
    <t>Ъглен</t>
  </si>
  <si>
    <t>Луковит</t>
  </si>
  <si>
    <t>Градище</t>
  </si>
  <si>
    <t>Дерманци</t>
  </si>
  <si>
    <t>Априлци</t>
  </si>
  <si>
    <t>НЕ</t>
  </si>
  <si>
    <t>Д-р Йосифово</t>
  </si>
  <si>
    <t>ДА</t>
  </si>
  <si>
    <t>Гороцвет</t>
  </si>
  <si>
    <t>Нови Хан</t>
  </si>
  <si>
    <t>Елин Пелин</t>
  </si>
  <si>
    <t>Пожарево</t>
  </si>
  <si>
    <t xml:space="preserve"> Годеч</t>
  </si>
  <si>
    <t>Годеч</t>
  </si>
  <si>
    <t>Нишава</t>
  </si>
  <si>
    <t xml:space="preserve"> Берковица</t>
  </si>
  <si>
    <t>Берковица</t>
  </si>
  <si>
    <t>Лозица</t>
  </si>
  <si>
    <t>Равно поле</t>
  </si>
  <si>
    <t>Софийска</t>
  </si>
  <si>
    <t>Вълчедръм</t>
  </si>
  <si>
    <t>Старо село</t>
  </si>
  <si>
    <t>Борима</t>
  </si>
  <si>
    <t>Богданлия</t>
  </si>
  <si>
    <t>Драгоман</t>
  </si>
  <si>
    <t>р-н Възраждане</t>
  </si>
  <si>
    <t>Тръстеник</t>
  </si>
  <si>
    <t>Иваново</t>
  </si>
  <si>
    <t>Петърч</t>
  </si>
  <si>
    <t>Копривец</t>
  </si>
  <si>
    <t>Бяла</t>
  </si>
  <si>
    <t>Безден</t>
  </si>
  <si>
    <t>ОБЩИНА ГОРНА МАЛИНА</t>
  </si>
  <si>
    <t>Пейчиново</t>
  </si>
  <si>
    <t>Агатово</t>
  </si>
  <si>
    <t>Добромирка</t>
  </si>
  <si>
    <t>ВЕЦ СВОГЕ ООД</t>
  </si>
  <si>
    <t>Лакатник</t>
  </si>
  <si>
    <t>р-н Надежда</t>
  </si>
  <si>
    <t>ОБЩИНА ГЛАВИНИЦА</t>
  </si>
  <si>
    <t>Арчар</t>
  </si>
  <si>
    <t>Димово</t>
  </si>
  <si>
    <t>Община Габрово</t>
  </si>
  <si>
    <t>р-н Люлин</t>
  </si>
  <si>
    <t>Миланово</t>
  </si>
  <si>
    <t>Нови хан</t>
  </si>
  <si>
    <t>Красен</t>
  </si>
  <si>
    <t>Козлодуй</t>
  </si>
  <si>
    <t>Враца</t>
  </si>
  <si>
    <t>Столник</t>
  </si>
  <si>
    <t>Ружинци</t>
  </si>
  <si>
    <t>Дреновец</t>
  </si>
  <si>
    <t>р-н Кремиковци</t>
  </si>
  <si>
    <t>Плачковци</t>
  </si>
  <si>
    <t>Смирненски</t>
  </si>
  <si>
    <t>Балканец</t>
  </si>
  <si>
    <t>Дичево</t>
  </si>
  <si>
    <t>Сокол</t>
  </si>
  <si>
    <t>Зафирово</t>
  </si>
  <si>
    <t>Юделник</t>
  </si>
  <si>
    <t>ОБЩИНА ДОЛНА МИТРОПОЛИЯ</t>
  </si>
  <si>
    <t xml:space="preserve"> Долна Митрополия</t>
  </si>
  <si>
    <t>Ореховица</t>
  </si>
  <si>
    <t>Долна Митрополия</t>
  </si>
  <si>
    <t>ОБЩИНА БОЙНИЦА</t>
  </si>
  <si>
    <t>Бойница</t>
  </si>
  <si>
    <t>Глогово</t>
  </si>
  <si>
    <t>Тетевен</t>
  </si>
  <si>
    <t>Гложене</t>
  </si>
  <si>
    <t>Златна Панега</t>
  </si>
  <si>
    <t>Ябланица</t>
  </si>
  <si>
    <t xml:space="preserve"> Хераково</t>
  </si>
  <si>
    <t xml:space="preserve"> Дисевица</t>
  </si>
  <si>
    <t>Бойчиновци</t>
  </si>
  <si>
    <t>Мърчево</t>
  </si>
  <si>
    <t>Чарково</t>
  </si>
  <si>
    <t>Да</t>
  </si>
  <si>
    <t>Косталево</t>
  </si>
  <si>
    <t>Вардим</t>
  </si>
  <si>
    <t>Свищов</t>
  </si>
  <si>
    <t xml:space="preserve"> Бяла Слатина</t>
  </si>
  <si>
    <t>Бяла Слатина</t>
  </si>
  <si>
    <t>Якимово</t>
  </si>
  <si>
    <t>Сливница</t>
  </si>
  <si>
    <t xml:space="preserve"> Сливница</t>
  </si>
  <si>
    <t>Ракита</t>
  </si>
  <si>
    <t xml:space="preserve"> Гълъбовци</t>
  </si>
  <si>
    <t xml:space="preserve"> Лом</t>
  </si>
  <si>
    <t>Лом</t>
  </si>
  <si>
    <t>Извор</t>
  </si>
  <si>
    <t>Голеш</t>
  </si>
  <si>
    <t>Голема Раковица</t>
  </si>
  <si>
    <t xml:space="preserve"> Голема Раковица</t>
  </si>
  <si>
    <t>Не</t>
  </si>
  <si>
    <t xml:space="preserve"> Бяла Черква</t>
  </si>
  <si>
    <t>Росица</t>
  </si>
  <si>
    <t xml:space="preserve"> Роман</t>
  </si>
  <si>
    <t xml:space="preserve">Роман </t>
  </si>
  <si>
    <t>Белоградчик</t>
  </si>
  <si>
    <t>Кунино</t>
  </si>
  <si>
    <t>Рибарица</t>
  </si>
  <si>
    <t xml:space="preserve"> Рибарица</t>
  </si>
  <si>
    <t>Долни Лом</t>
  </si>
  <si>
    <t xml:space="preserve">Чупрене </t>
  </si>
  <si>
    <t>Мартиново</t>
  </si>
  <si>
    <t>Чипровци</t>
  </si>
  <si>
    <t xml:space="preserve"> Мартиново</t>
  </si>
  <si>
    <t>МИС ПЕТРА ООД</t>
  </si>
  <si>
    <t xml:space="preserve"> Тетевен</t>
  </si>
  <si>
    <t>Милчина лъка</t>
  </si>
  <si>
    <t>Телиш</t>
  </si>
  <si>
    <t>Горни Дъбник</t>
  </si>
  <si>
    <t xml:space="preserve"> Горни Дъбник</t>
  </si>
  <si>
    <t>Борован</t>
  </si>
  <si>
    <t xml:space="preserve"> Борован</t>
  </si>
  <si>
    <t>Крива бара</t>
  </si>
  <si>
    <t>Студено буче</t>
  </si>
  <si>
    <t>ОБЩИНА ТРОЯН</t>
  </si>
  <si>
    <t>68134-17</t>
  </si>
  <si>
    <t>Стамболово</t>
  </si>
  <si>
    <t xml:space="preserve"> Николово</t>
  </si>
  <si>
    <t xml:space="preserve"> Завет</t>
  </si>
  <si>
    <t>Босилковци</t>
  </si>
  <si>
    <t xml:space="preserve">Бяла </t>
  </si>
  <si>
    <t>ОБЩИНА КОСТИНБРОД</t>
  </si>
  <si>
    <t>Роман</t>
  </si>
  <si>
    <t>Долно Церовене</t>
  </si>
  <si>
    <t xml:space="preserve"> Априлци</t>
  </si>
  <si>
    <t>Долна Студена</t>
  </si>
  <si>
    <t>Ценово</t>
  </si>
  <si>
    <t xml:space="preserve"> Долна Студена</t>
  </si>
  <si>
    <t xml:space="preserve"> </t>
  </si>
  <si>
    <t>Мездра</t>
  </si>
  <si>
    <t>68134-18</t>
  </si>
  <si>
    <t xml:space="preserve"> Мездра</t>
  </si>
  <si>
    <t>Дълги дел</t>
  </si>
  <si>
    <t>Професор Иширково</t>
  </si>
  <si>
    <t>Дулово</t>
  </si>
  <si>
    <t>Светослав</t>
  </si>
  <si>
    <t>Кайнарджа</t>
  </si>
  <si>
    <t>Поляна</t>
  </si>
  <si>
    <t>Копиловци</t>
  </si>
  <si>
    <t xml:space="preserve"> Копиловци</t>
  </si>
  <si>
    <t>Биволаре</t>
  </si>
  <si>
    <t>Шумен</t>
  </si>
  <si>
    <t>Хитрино</t>
  </si>
  <si>
    <t>Ясенково</t>
  </si>
  <si>
    <t>Венец</t>
  </si>
  <si>
    <t xml:space="preserve"> Долно Камарци</t>
  </si>
  <si>
    <t>Староселци</t>
  </si>
  <si>
    <t xml:space="preserve"> Писарово</t>
  </si>
  <si>
    <t>Ново село</t>
  </si>
  <si>
    <t>Датата на влизане в сила на разрешителното</t>
  </si>
  <si>
    <t xml:space="preserve"> Тръстеник</t>
  </si>
  <si>
    <t>ОБЩИНА БОЖУРИЩЕ</t>
  </si>
  <si>
    <t xml:space="preserve"> Писарево</t>
  </si>
  <si>
    <t>Стара река</t>
  </si>
  <si>
    <t>Сливен</t>
  </si>
  <si>
    <t>Зайчари</t>
  </si>
  <si>
    <t>Добрич</t>
  </si>
  <si>
    <t>Рибен</t>
  </si>
  <si>
    <t>Скалско</t>
  </si>
  <si>
    <t>Войново</t>
  </si>
  <si>
    <t>Поповци</t>
  </si>
  <si>
    <t>Община Оряхово</t>
  </si>
  <si>
    <t>Оряхово</t>
  </si>
  <si>
    <t>Стояновци</t>
  </si>
  <si>
    <t>Белопопци</t>
  </si>
  <si>
    <t>Трудовец</t>
  </si>
  <si>
    <t>Мизия</t>
  </si>
  <si>
    <t>ВиК - Стенето ЕООД</t>
  </si>
  <si>
    <t xml:space="preserve">Троян </t>
  </si>
  <si>
    <t>Бистрица</t>
  </si>
  <si>
    <t>68134-23</t>
  </si>
  <si>
    <t>Софийска вода АД</t>
  </si>
  <si>
    <t>Глава</t>
  </si>
  <si>
    <t>Червен бряг</t>
  </si>
  <si>
    <t>Морава</t>
  </si>
  <si>
    <t>Добродан</t>
  </si>
  <si>
    <t>Дълбок дол</t>
  </si>
  <si>
    <t>Върбешница</t>
  </si>
  <si>
    <t>Лозница</t>
  </si>
  <si>
    <t>Врачеш</t>
  </si>
  <si>
    <t>Кривня</t>
  </si>
  <si>
    <t>ПИ № 000271</t>
  </si>
  <si>
    <t>Кацелово</t>
  </si>
  <si>
    <t>Първомайци</t>
  </si>
  <si>
    <t>Руйно</t>
  </si>
  <si>
    <t>Община Никопол</t>
  </si>
  <si>
    <t>Санадиново</t>
  </si>
  <si>
    <t>Абрит</t>
  </si>
  <si>
    <t>Крушари</t>
  </si>
  <si>
    <t>68134-21</t>
  </si>
  <si>
    <t>68134-22</t>
  </si>
  <si>
    <t>Лом Черковна</t>
  </si>
  <si>
    <t>Ярловица</t>
  </si>
  <si>
    <t>Тошевци</t>
  </si>
  <si>
    <t>Малоградец</t>
  </si>
  <si>
    <t>РШ 3</t>
  </si>
  <si>
    <t>РШ 4</t>
  </si>
  <si>
    <t>Община Елин Пелин</t>
  </si>
  <si>
    <t>Община Вършец</t>
  </si>
  <si>
    <t>Община Угърчин</t>
  </si>
  <si>
    <t>Угърчин</t>
  </si>
  <si>
    <t>Бутово</t>
  </si>
  <si>
    <t>68134-24</t>
  </si>
  <si>
    <t>Омуртаг</t>
  </si>
  <si>
    <t>Студенец</t>
  </si>
  <si>
    <t>РШ 5</t>
  </si>
  <si>
    <t>Българка</t>
  </si>
  <si>
    <t>Алфатар</t>
  </si>
  <si>
    <t>Пордим</t>
  </si>
  <si>
    <t>Нови пазар</t>
  </si>
  <si>
    <t>Дърманци</t>
  </si>
  <si>
    <t>Вълчи дол</t>
  </si>
  <si>
    <t>Варна</t>
  </si>
  <si>
    <t>Лопян</t>
  </si>
  <si>
    <t>Черни Осъм</t>
  </si>
  <si>
    <t>Община Враца</t>
  </si>
  <si>
    <t xml:space="preserve">Столична </t>
  </si>
  <si>
    <t xml:space="preserve">Мездра </t>
  </si>
  <si>
    <t>Медковец</t>
  </si>
  <si>
    <t>Кремиковци</t>
  </si>
  <si>
    <t xml:space="preserve">Разград </t>
  </si>
  <si>
    <t xml:space="preserve">не </t>
  </si>
  <si>
    <t>Ямна</t>
  </si>
  <si>
    <t>Девене</t>
  </si>
  <si>
    <t>Лютидол</t>
  </si>
  <si>
    <t>Оходен</t>
  </si>
  <si>
    <t xml:space="preserve">Вит </t>
  </si>
  <si>
    <t>Вид на разрешителното</t>
  </si>
  <si>
    <t xml:space="preserve"> Криводол</t>
  </si>
  <si>
    <t>Мраморен</t>
  </si>
  <si>
    <t>Криводол</t>
  </si>
  <si>
    <t xml:space="preserve"> Стражица</t>
  </si>
  <si>
    <t>Недан</t>
  </si>
  <si>
    <t>Лясковец</t>
  </si>
  <si>
    <t>Дриново</t>
  </si>
  <si>
    <t>Кардам</t>
  </si>
  <si>
    <t>Опака</t>
  </si>
  <si>
    <t>Слатина</t>
  </si>
  <si>
    <t>Йоглав</t>
  </si>
  <si>
    <t>Умаревци</t>
  </si>
  <si>
    <t>р-н Връбница</t>
  </si>
  <si>
    <t>Добротица</t>
  </si>
  <si>
    <t>Златарица</t>
  </si>
  <si>
    <t xml:space="preserve"> Попово</t>
  </si>
  <si>
    <t>Ветрен</t>
  </si>
  <si>
    <t>Камен</t>
  </si>
  <si>
    <t xml:space="preserve"> Бяла</t>
  </si>
  <si>
    <t>Мездрея</t>
  </si>
  <si>
    <t>Рашково</t>
  </si>
  <si>
    <t>Ломци</t>
  </si>
  <si>
    <t>Българско Сливово</t>
  </si>
  <si>
    <t>Горна Митрополия</t>
  </si>
  <si>
    <t>Крушовица</t>
  </si>
  <si>
    <t>Калипетрово</t>
  </si>
  <si>
    <t>Добричка</t>
  </si>
  <si>
    <t>68134-20</t>
  </si>
  <si>
    <t>Ерден</t>
  </si>
  <si>
    <t>КЕМАПУЛ ЕООД</t>
  </si>
  <si>
    <t>Гара Орешец</t>
  </si>
  <si>
    <t>Душево</t>
  </si>
  <si>
    <t>Две могили</t>
  </si>
  <si>
    <t xml:space="preserve">Самоков </t>
  </si>
  <si>
    <t>Добрич-селска</t>
  </si>
  <si>
    <t>аквакултури</t>
  </si>
  <si>
    <t xml:space="preserve">Видин </t>
  </si>
  <si>
    <t>имот № 000088</t>
  </si>
  <si>
    <t xml:space="preserve">Лом </t>
  </si>
  <si>
    <t xml:space="preserve"> Дряново</t>
  </si>
  <si>
    <t xml:space="preserve"> Търнене</t>
  </si>
  <si>
    <t xml:space="preserve"> Горна Малина</t>
  </si>
  <si>
    <t>Ресен</t>
  </si>
  <si>
    <t>р-н Нови Искър</t>
  </si>
  <si>
    <t>р-н Триадица</t>
  </si>
  <si>
    <t xml:space="preserve"> Лесичери</t>
  </si>
  <si>
    <t xml:space="preserve"> Червен бряг</t>
  </si>
  <si>
    <t xml:space="preserve"> Чомаковци</t>
  </si>
  <si>
    <t xml:space="preserve"> Кесарево</t>
  </si>
  <si>
    <t xml:space="preserve"> Иваняне</t>
  </si>
  <si>
    <t xml:space="preserve"> Благоево</t>
  </si>
  <si>
    <t>р-н Сердика</t>
  </si>
  <si>
    <t xml:space="preserve"> Йоглав</t>
  </si>
  <si>
    <t xml:space="preserve"> Мизия</t>
  </si>
  <si>
    <t>ХИДРОБЕТОН ООД</t>
  </si>
  <si>
    <t>68134-19</t>
  </si>
  <si>
    <t xml:space="preserve"> Ерден</t>
  </si>
  <si>
    <t>р-н Лозенец</t>
  </si>
  <si>
    <t>Кула</t>
  </si>
  <si>
    <t>София - град</t>
  </si>
  <si>
    <t xml:space="preserve"> Своге</t>
  </si>
  <si>
    <t xml:space="preserve"> Обединение</t>
  </si>
  <si>
    <t xml:space="preserve"> Пролеша</t>
  </si>
  <si>
    <t>р-н Овча Купел</t>
  </si>
  <si>
    <t>Хайредин</t>
  </si>
  <si>
    <t xml:space="preserve"> Гложене</t>
  </si>
  <si>
    <t>р-н Подуяне</t>
  </si>
  <si>
    <t xml:space="preserve"> Банкя</t>
  </si>
  <si>
    <t xml:space="preserve"> Калипетрово</t>
  </si>
  <si>
    <t xml:space="preserve"> Мрамор</t>
  </si>
  <si>
    <t>ОБЩИНА МОНТАНА</t>
  </si>
  <si>
    <t>68134-13</t>
  </si>
  <si>
    <t>68134-01</t>
  </si>
  <si>
    <t>68134-14</t>
  </si>
  <si>
    <t>Столична община</t>
  </si>
  <si>
    <t xml:space="preserve"> Крушовене</t>
  </si>
  <si>
    <t xml:space="preserve"> Асеновци</t>
  </si>
  <si>
    <t>Ракево</t>
  </si>
  <si>
    <t>68134-16</t>
  </si>
  <si>
    <t>Опанец</t>
  </si>
  <si>
    <t>Брусен</t>
  </si>
  <si>
    <t>68134-05</t>
  </si>
  <si>
    <t>Карлуково</t>
  </si>
  <si>
    <t>68134-07</t>
  </si>
  <si>
    <t>Ставерци</t>
  </si>
  <si>
    <t>Ясен</t>
  </si>
  <si>
    <t>по координати</t>
  </si>
  <si>
    <t xml:space="preserve">Плевен </t>
  </si>
  <si>
    <t>Скравена</t>
  </si>
  <si>
    <t xml:space="preserve">Велико Търново </t>
  </si>
  <si>
    <t>СТОЛИЧНА ОБЩИНА</t>
  </si>
  <si>
    <t>Отдих и воден спорт</t>
  </si>
  <si>
    <t>БУЛГАРГАЗ ЕАД</t>
  </si>
  <si>
    <t>ЛУКОЙЛ БЪЛГАРИЯ ЕООД</t>
  </si>
  <si>
    <t>БЕТОНСТРОЙ ЕООД</t>
  </si>
  <si>
    <t>Връбница</t>
  </si>
  <si>
    <t xml:space="preserve"> Мусачево</t>
  </si>
  <si>
    <t>р-н Слатина</t>
  </si>
  <si>
    <t xml:space="preserve"> Царевец</t>
  </si>
  <si>
    <t>Койнаре</t>
  </si>
  <si>
    <t>р-н Изгрев</t>
  </si>
  <si>
    <t xml:space="preserve"> Бойчиновци</t>
  </si>
  <si>
    <t>Търнене</t>
  </si>
  <si>
    <t xml:space="preserve"> Бистрица</t>
  </si>
  <si>
    <t>ПАРТНЬОРИ АД</t>
  </si>
  <si>
    <t xml:space="preserve"> Голяновци</t>
  </si>
  <si>
    <t xml:space="preserve"> Българене</t>
  </si>
  <si>
    <t>р-н Овча купел</t>
  </si>
  <si>
    <t>ОБЩИНА ЯКИМОВО</t>
  </si>
  <si>
    <t xml:space="preserve"> Церово</t>
  </si>
  <si>
    <t xml:space="preserve"> Доганово</t>
  </si>
  <si>
    <t>МАТЕКО АД</t>
  </si>
  <si>
    <t xml:space="preserve"> Долни Дъбник</t>
  </si>
  <si>
    <t>68134-04</t>
  </si>
  <si>
    <t>68134-09</t>
  </si>
  <si>
    <t>68134-08</t>
  </si>
  <si>
    <t>ОБЩИНА ПОЛСКИ ТРЪМБЕШ</t>
  </si>
  <si>
    <t>68134-03</t>
  </si>
  <si>
    <t>РОМПЕТРОЛ БЪЛГАРИЯ АД</t>
  </si>
  <si>
    <t>НАРМАГ ООД</t>
  </si>
  <si>
    <t>ОБЩИНА СИЛИСТРА</t>
  </si>
  <si>
    <t>Драганово</t>
  </si>
  <si>
    <t>Столична Община</t>
  </si>
  <si>
    <t>Яна</t>
  </si>
  <si>
    <t>Водолей</t>
  </si>
  <si>
    <t>Нови Искър</t>
  </si>
  <si>
    <t>Огняново</t>
  </si>
  <si>
    <t>Лозенец</t>
  </si>
  <si>
    <t>Община Червен бряг</t>
  </si>
  <si>
    <t>Община Плевен</t>
  </si>
  <si>
    <t>Казичене</t>
  </si>
  <si>
    <t>Енигма ЕООД</t>
  </si>
  <si>
    <t>Община Лом</t>
  </si>
  <si>
    <t>Горни Богров</t>
  </si>
  <si>
    <t>Паламарца</t>
  </si>
  <si>
    <t>Община Долни Дъбник</t>
  </si>
  <si>
    <t>Софрониево</t>
  </si>
  <si>
    <t>Бели извор</t>
  </si>
  <si>
    <t>НЮ ЕСТЕЙТС ООД</t>
  </si>
  <si>
    <t>Гулянци</t>
  </si>
  <si>
    <t>Община Левски</t>
  </si>
  <si>
    <t>Витоша</t>
  </si>
  <si>
    <t>Община Трявна</t>
  </si>
  <si>
    <t>Община Добрич</t>
  </si>
  <si>
    <t>Булгартрансгаз ЕАД</t>
  </si>
  <si>
    <t>Дирекция природен парк Българка</t>
  </si>
  <si>
    <t>Възраждане</t>
  </si>
  <si>
    <t>Беглеж</t>
  </si>
  <si>
    <t xml:space="preserve">Елена </t>
  </si>
  <si>
    <t>Банкя</t>
  </si>
  <si>
    <t>73403</t>
  </si>
  <si>
    <t>06481</t>
  </si>
  <si>
    <t>00299</t>
  </si>
  <si>
    <t>14218</t>
  </si>
  <si>
    <t>06375</t>
  </si>
  <si>
    <t>Дряновец</t>
  </si>
  <si>
    <t>15285</t>
  </si>
  <si>
    <t>85010</t>
  </si>
  <si>
    <t>Място на ползване</t>
  </si>
  <si>
    <t>ползване</t>
  </si>
  <si>
    <t xml:space="preserve">ползване </t>
  </si>
  <si>
    <t>р. Зла река</t>
  </si>
  <si>
    <t>КИНА НИКОЛОВА</t>
  </si>
  <si>
    <t>ГЕОРГИ ДОМУСЧИЕВ</t>
  </si>
  <si>
    <t>ВАЛЕНТИН БАЛТАДЖИЕВ</t>
  </si>
  <si>
    <t>р. Златна Панега</t>
  </si>
  <si>
    <t>КРАСИМИРА ЯНКОВА</t>
  </si>
  <si>
    <t>ЛЮБКА ИВАНОВА</t>
  </si>
  <si>
    <t>ВАНЯ ДОЧЕВА</t>
  </si>
  <si>
    <t>Огоста</t>
  </si>
  <si>
    <t>р. Бели Вит</t>
  </si>
  <si>
    <t>р. Русенски Лом</t>
  </si>
  <si>
    <t>ПЕНКА ПЕНЧЕВА</t>
  </si>
  <si>
    <t>водовземане</t>
  </si>
  <si>
    <t>р. Дунав</t>
  </si>
  <si>
    <t>ФЕЙЗУЛА СЕБАЙДИН ФЕЙЗУЛА</t>
  </si>
  <si>
    <t>р. Вит</t>
  </si>
  <si>
    <t>Манастирище</t>
  </si>
  <si>
    <t>Община Тетевен</t>
  </si>
  <si>
    <t>Булгаргаз ЕАД</t>
  </si>
  <si>
    <t>Община Полски Тръмбеш</t>
  </si>
  <si>
    <t>Разрешително №</t>
  </si>
  <si>
    <t>р. Янтра</t>
  </si>
  <si>
    <t>водоползване</t>
  </si>
  <si>
    <t>р. Скът</t>
  </si>
  <si>
    <t>р. Осъм</t>
  </si>
  <si>
    <t>р. Лом</t>
  </si>
  <si>
    <t>р. Искър</t>
  </si>
  <si>
    <t>р. Стара Рибарица</t>
  </si>
  <si>
    <t>р. Ботуня</t>
  </si>
  <si>
    <t>р. Голяма река и р. Засечен дол</t>
  </si>
  <si>
    <t>р. Манастирска</t>
  </si>
  <si>
    <t>р. Дряновска</t>
  </si>
  <si>
    <t>р. Малък Искър</t>
  </si>
  <si>
    <t>р. Стакевска</t>
  </si>
  <si>
    <t>р. Видима</t>
  </si>
  <si>
    <t>р. Черни Осъм</t>
  </si>
  <si>
    <t>р. Лева</t>
  </si>
  <si>
    <t>ОБЩИНА СТРАЖИЦА</t>
  </si>
  <si>
    <t>Пенка Пенчева</t>
  </si>
  <si>
    <t>ОБЩИНА ЛУКОВИТ</t>
  </si>
  <si>
    <t>Срок на действие</t>
  </si>
  <si>
    <t>Борка Веселинова</t>
  </si>
  <si>
    <t xml:space="preserve"> Луковит</t>
  </si>
  <si>
    <t xml:space="preserve"> Тервел</t>
  </si>
  <si>
    <t xml:space="preserve"> Крушовица</t>
  </si>
  <si>
    <t xml:space="preserve"> Бреница</t>
  </si>
  <si>
    <t xml:space="preserve"> Ореховица</t>
  </si>
  <si>
    <t xml:space="preserve"> Славовица</t>
  </si>
  <si>
    <t xml:space="preserve"> Угърчин</t>
  </si>
  <si>
    <t xml:space="preserve"> Искър</t>
  </si>
  <si>
    <t>р.Вит</t>
  </si>
  <si>
    <t>Долни Богров</t>
  </si>
  <si>
    <t>Благоево</t>
  </si>
  <si>
    <t>Тодоричене</t>
  </si>
  <si>
    <t>ОБЩИНА МЕЗДРА</t>
  </si>
  <si>
    <t>ОБЩИНА ВРАЦА</t>
  </si>
  <si>
    <t>Горно Пещене</t>
  </si>
  <si>
    <t>Дивчовото</t>
  </si>
  <si>
    <t>ОБЩИНА НИКОПОЛ</t>
  </si>
  <si>
    <t>ОБЩИНА ПОПОВО</t>
  </si>
  <si>
    <t>Габра</t>
  </si>
  <si>
    <t>Община Правец</t>
  </si>
  <si>
    <t>Агроинженеринг 90 ЕООД</t>
  </si>
  <si>
    <t>Община Луковит</t>
  </si>
  <si>
    <t>ОБЩИНА ДОЛНИ ДЪБНИК</t>
  </si>
  <si>
    <t>Огнеупорни глини АД</t>
  </si>
  <si>
    <t>Дебново</t>
  </si>
  <si>
    <t>Ралица ЕООД</t>
  </si>
  <si>
    <t>Бяла ЕООД</t>
  </si>
  <si>
    <t>Хидровел ООД</t>
  </si>
  <si>
    <t>Община Белене</t>
  </si>
  <si>
    <t>Чомаковци</t>
  </si>
  <si>
    <t>Чирен</t>
  </si>
  <si>
    <t>Община Бяла Слатина</t>
  </si>
  <si>
    <t>Община Брусарци</t>
  </si>
  <si>
    <t>Община Мизия</t>
  </si>
  <si>
    <t>Община Монтана</t>
  </si>
  <si>
    <t>ПВ5-00099</t>
  </si>
  <si>
    <t>Община Троян</t>
  </si>
  <si>
    <t>ОБЩИНА ВЪРШЕЦ</t>
  </si>
  <si>
    <t>Елаците Мед АД</t>
  </si>
  <si>
    <t>Биляна ООД</t>
  </si>
  <si>
    <t>Община Своге</t>
  </si>
  <si>
    <t>Община Костинброд</t>
  </si>
  <si>
    <t>Община Етрополе</t>
  </si>
  <si>
    <t>ДАД ООД</t>
  </si>
  <si>
    <t>място на ползване</t>
  </si>
  <si>
    <t>Цел на ползване</t>
  </si>
  <si>
    <t>р.Искър</t>
  </si>
  <si>
    <t>р.Янтра</t>
  </si>
  <si>
    <t>добив на баластра</t>
  </si>
  <si>
    <t>р.Ботуня</t>
  </si>
  <si>
    <t>заустване</t>
  </si>
  <si>
    <t>почистване на речното корито</t>
  </si>
  <si>
    <t>р. Бърза (Равна)</t>
  </si>
  <si>
    <t>р. Лефеджа</t>
  </si>
  <si>
    <t>Петър Кирилов Рапонски</t>
  </si>
  <si>
    <t>Изземване на наносни отложения</t>
  </si>
  <si>
    <t>р. Боденска бара</t>
  </si>
  <si>
    <t>изземване на наносни отложения</t>
  </si>
  <si>
    <t>р. Суха река</t>
  </si>
  <si>
    <t>сухо дере</t>
  </si>
  <si>
    <t xml:space="preserve"> Брестовене</t>
  </si>
  <si>
    <t>Община Априлци</t>
  </si>
  <si>
    <t>Каран Върбовка</t>
  </si>
  <si>
    <t>риборазвъждане</t>
  </si>
  <si>
    <t>Овча Купел</t>
  </si>
  <si>
    <t>21840</t>
  </si>
  <si>
    <t>37798</t>
  </si>
  <si>
    <t xml:space="preserve">Дата </t>
  </si>
  <si>
    <t xml:space="preserve">Място на водовземането / ползване </t>
  </si>
  <si>
    <t>Място на водоползването</t>
  </si>
  <si>
    <t>Цел на водоползването / ползването</t>
  </si>
  <si>
    <t>Пояснение</t>
  </si>
  <si>
    <t>категория вода</t>
  </si>
  <si>
    <t>Т</t>
  </si>
  <si>
    <t>а</t>
  </si>
  <si>
    <t>к</t>
  </si>
  <si>
    <t>m</t>
  </si>
  <si>
    <t>М</t>
  </si>
  <si>
    <t>I</t>
  </si>
  <si>
    <t>кота терен</t>
  </si>
  <si>
    <t>Координати</t>
  </si>
  <si>
    <t>забележка</t>
  </si>
  <si>
    <t>издаване</t>
  </si>
  <si>
    <t>начало</t>
  </si>
  <si>
    <t>край</t>
  </si>
  <si>
    <t>воден обект</t>
  </si>
  <si>
    <t>Име на водовземното съоръжение</t>
  </si>
  <si>
    <t xml:space="preserve">Община </t>
  </si>
  <si>
    <t>имот номер</t>
  </si>
  <si>
    <t>северна ширина</t>
  </si>
  <si>
    <t>източна дължина</t>
  </si>
  <si>
    <t>десетични координати</t>
  </si>
  <si>
    <t>р.Дунав</t>
  </si>
  <si>
    <t>BG1DU000R001</t>
  </si>
  <si>
    <t>ІІІ</t>
  </si>
  <si>
    <t>ІІ</t>
  </si>
  <si>
    <t>ЦВЕТАН ДИМИТРОВ ТИНЧЕВ</t>
  </si>
  <si>
    <t>Ползване</t>
  </si>
  <si>
    <t>Блато</t>
  </si>
  <si>
    <t>BG1OS700R001</t>
  </si>
  <si>
    <t xml:space="preserve">водохващане </t>
  </si>
  <si>
    <t>І</t>
  </si>
  <si>
    <t>BG1IS200R022</t>
  </si>
  <si>
    <t>РАМАДАН МЕХМ. РАМАДАНОВ</t>
  </si>
  <si>
    <t>BG1RL200R007</t>
  </si>
  <si>
    <t xml:space="preserve">   Осиково      </t>
  </si>
  <si>
    <t>Добруджански реки</t>
  </si>
  <si>
    <t>БОРЯНА  ВЛАДЕВА   ВЛАДИМИР ФЕРДИНАНДОВ</t>
  </si>
  <si>
    <t>BG1RL200R003</t>
  </si>
  <si>
    <t>Бистренци</t>
  </si>
  <si>
    <t>BG1YN800R016</t>
  </si>
  <si>
    <t>BG1VT789R005</t>
  </si>
  <si>
    <t>Малка Желязна</t>
  </si>
  <si>
    <t>BG1OS130R015</t>
  </si>
  <si>
    <t>ИЛИЯ ГЕОРГИЕВ ПЕТРОВ</t>
  </si>
  <si>
    <t>BG1YN307R027</t>
  </si>
  <si>
    <t>Лопянска (Стара река)</t>
  </si>
  <si>
    <t>BG1VT200R008</t>
  </si>
  <si>
    <t>газопреносна мрежа</t>
  </si>
  <si>
    <t>от възел 118</t>
  </si>
  <si>
    <t>до възел 119</t>
  </si>
  <si>
    <t>от възел 315</t>
  </si>
  <si>
    <t>до възел 316</t>
  </si>
  <si>
    <t>от възел 48</t>
  </si>
  <si>
    <t>до възел 138</t>
  </si>
  <si>
    <t>от възел 106</t>
  </si>
  <si>
    <t>до възел 107</t>
  </si>
  <si>
    <t>от възел 99</t>
  </si>
  <si>
    <t>до възел 219</t>
  </si>
  <si>
    <t>начало възел 125</t>
  </si>
  <si>
    <t>край възел 128</t>
  </si>
  <si>
    <t>Паничарка</t>
  </si>
  <si>
    <t>от възел 122</t>
  </si>
  <si>
    <t>до възел 260</t>
  </si>
  <si>
    <t>от възел 35</t>
  </si>
  <si>
    <t>до възел 36</t>
  </si>
  <si>
    <t>Синкевица</t>
  </si>
  <si>
    <t>от възел 82</t>
  </si>
  <si>
    <t>до възел 83</t>
  </si>
  <si>
    <t>от възел 204</t>
  </si>
  <si>
    <t>до възел 205</t>
  </si>
  <si>
    <t>от възел 66</t>
  </si>
  <si>
    <t>до възел 139</t>
  </si>
  <si>
    <t>от възел 351</t>
  </si>
  <si>
    <t>до възел 352</t>
  </si>
  <si>
    <t>от възел 365</t>
  </si>
  <si>
    <t>Видима</t>
  </si>
  <si>
    <t>до възел 366</t>
  </si>
  <si>
    <t>Лопушница</t>
  </si>
  <si>
    <t>ОБЩИНА РАЗГРАД</t>
  </si>
  <si>
    <t xml:space="preserve"> Добруджански реки</t>
  </si>
  <si>
    <t>отдих и воден спорт</t>
  </si>
  <si>
    <t>ПБВ</t>
  </si>
  <si>
    <t>Бързия</t>
  </si>
  <si>
    <t>Трещена, приток на Дългоделска Огоста</t>
  </si>
  <si>
    <t>ОБЩИНА  ЛУКОВИТ</t>
  </si>
  <si>
    <t>Златна панега</t>
  </si>
  <si>
    <t xml:space="preserve">Луковит </t>
  </si>
  <si>
    <t>почистване речното корито в градската част</t>
  </si>
  <si>
    <t>Ползване, заустване</t>
  </si>
  <si>
    <t>Балкански</t>
  </si>
  <si>
    <t>Владайска</t>
  </si>
  <si>
    <t>Пръскалска</t>
  </si>
  <si>
    <t>Изграждане на пешеходни мостове</t>
  </si>
  <si>
    <t>Каменец</t>
  </si>
  <si>
    <t>Горни Лом</t>
  </si>
  <si>
    <t>Цар Калоян</t>
  </si>
  <si>
    <t>Микроязовир- рибарник</t>
  </si>
  <si>
    <t>Яньовец</t>
  </si>
  <si>
    <t>Община Пордим</t>
  </si>
  <si>
    <t>Пелишатска</t>
  </si>
  <si>
    <t>Одърне</t>
  </si>
  <si>
    <t>корекция на реката</t>
  </si>
  <si>
    <t>Сухо дере</t>
  </si>
  <si>
    <t>ОБЩИНА ТЕТЕВЕН</t>
  </si>
  <si>
    <t>Община Борован</t>
  </si>
  <si>
    <t>Барата</t>
  </si>
  <si>
    <t>Волуяк</t>
  </si>
  <si>
    <t>рибарник</t>
  </si>
  <si>
    <t>Каленик</t>
  </si>
  <si>
    <t>ремонт на основния изпускател</t>
  </si>
  <si>
    <t>Сенковчица</t>
  </si>
  <si>
    <t>Белорадска</t>
  </si>
  <si>
    <t>Бела Рада</t>
  </si>
  <si>
    <t>аварийно-възстановителни работи мост</t>
  </si>
  <si>
    <t>Радослав Янков Пенев</t>
  </si>
  <si>
    <t>Каменово</t>
  </si>
  <si>
    <t xml:space="preserve">Кубрат </t>
  </si>
  <si>
    <t xml:space="preserve">Брезовска </t>
  </si>
  <si>
    <t xml:space="preserve">Тетевен </t>
  </si>
  <si>
    <t>изграждане на мост</t>
  </si>
  <si>
    <t xml:space="preserve"> Ябланица</t>
  </si>
  <si>
    <t>Иван Радилов Василев</t>
  </si>
  <si>
    <t>Илиян Стефанов Джуров</t>
  </si>
  <si>
    <t>ОБЩИНА Тетевен</t>
  </si>
  <si>
    <t>Бели Вит</t>
  </si>
  <si>
    <t>Ботуня</t>
  </si>
  <si>
    <t>Вършец   Криводол</t>
  </si>
  <si>
    <t>Монтана     Враца</t>
  </si>
  <si>
    <t xml:space="preserve">Стояново    Ботуня  </t>
  </si>
  <si>
    <t xml:space="preserve">Стояново                    Ботуня  </t>
  </si>
  <si>
    <t>Славяново</t>
  </si>
  <si>
    <t>Стубел</t>
  </si>
  <si>
    <t>Община      Медковец</t>
  </si>
  <si>
    <t>Турловица</t>
  </si>
  <si>
    <t>Гостиля</t>
  </si>
  <si>
    <t>Шумата</t>
  </si>
  <si>
    <t xml:space="preserve">Гложене </t>
  </si>
  <si>
    <t>преминаване с газопровод през река</t>
  </si>
  <si>
    <t>Община Козлодуй</t>
  </si>
  <si>
    <t>Панчарица</t>
  </si>
  <si>
    <t>укрепване на бреговете</t>
  </si>
  <si>
    <t>безименно дере</t>
  </si>
  <si>
    <t>Раковец</t>
  </si>
  <si>
    <t>почистване речното корито</t>
  </si>
  <si>
    <t>Дере</t>
  </si>
  <si>
    <t>изграждане на мост и подпорни стени</t>
  </si>
  <si>
    <t>Козещица</t>
  </si>
  <si>
    <t xml:space="preserve"> Чифлик</t>
  </si>
  <si>
    <t>Козята река</t>
  </si>
  <si>
    <t>Агромехсервиз</t>
  </si>
  <si>
    <t>изземване баластра от динамичните запаси</t>
  </si>
  <si>
    <t>Извършване на ремонт и реконструкция на микроязовир и изграждане на водохващане</t>
  </si>
  <si>
    <t xml:space="preserve">водоползване </t>
  </si>
  <si>
    <t>Е 24º30’35,16’’</t>
  </si>
  <si>
    <t>Община Елена</t>
  </si>
  <si>
    <t>Еленска</t>
  </si>
  <si>
    <t>Лесново</t>
  </si>
  <si>
    <t>Община  Георги Дамяново</t>
  </si>
  <si>
    <t>Копиловска Огоста</t>
  </si>
  <si>
    <t>изграждане на подпорна стена</t>
  </si>
  <si>
    <t>Слубешка</t>
  </si>
  <si>
    <t>Община Берковица</t>
  </si>
  <si>
    <t>Община Севлиево</t>
  </si>
  <si>
    <t>Сенник</t>
  </si>
  <si>
    <t xml:space="preserve"> Янтра</t>
  </si>
  <si>
    <t>Червен Бряг</t>
  </si>
  <si>
    <t xml:space="preserve">Столична община </t>
  </si>
  <si>
    <t>Слатинска</t>
  </si>
  <si>
    <t>Подуене   Слатина</t>
  </si>
  <si>
    <t>Божурица</t>
  </si>
  <si>
    <t>Брегово</t>
  </si>
  <si>
    <t>промишлени и противопожарни цели</t>
  </si>
  <si>
    <t>Овча купел</t>
  </si>
  <si>
    <t>Сердика</t>
  </si>
  <si>
    <t>отдих и воден спарт</t>
  </si>
  <si>
    <t>Матица</t>
  </si>
  <si>
    <t>оптична кабелна магистрала</t>
  </si>
  <si>
    <t>Лесновска</t>
  </si>
  <si>
    <t>Църна бара</t>
  </si>
  <si>
    <t xml:space="preserve">Връбница </t>
  </si>
  <si>
    <t>Новачене</t>
  </si>
  <si>
    <t xml:space="preserve">Мерданя, Драгижево </t>
  </si>
  <si>
    <t>Областно пътно управление - Монтана</t>
  </si>
  <si>
    <t>ХИНКО КЪСОВ</t>
  </si>
  <si>
    <t>Расово</t>
  </si>
  <si>
    <t xml:space="preserve">Дере </t>
  </si>
  <si>
    <t>Община Павликени</t>
  </si>
  <si>
    <t>Върбовка</t>
  </si>
  <si>
    <t>Гинци</t>
  </si>
  <si>
    <t>Лом, Нишава, Ерма</t>
  </si>
  <si>
    <t>корекция на дере</t>
  </si>
  <si>
    <t>Ловно-рибарско дружество - Троян</t>
  </si>
  <si>
    <t>Столична Община                                                    р-н Младост</t>
  </si>
  <si>
    <t>Дървенишка</t>
  </si>
  <si>
    <t>Петър Милков Будинов</t>
  </si>
  <si>
    <t>Малък Искър</t>
  </si>
  <si>
    <t>ОВЕРГАЗ ИНК АД</t>
  </si>
  <si>
    <t>газопровод</t>
  </si>
  <si>
    <t>риборазвъждане, отдих и воден спорт</t>
  </si>
  <si>
    <t>Дунавци</t>
  </si>
  <si>
    <t>Безименна река</t>
  </si>
  <si>
    <t>изграждане на пешеходен мост</t>
  </si>
  <si>
    <t>Горник</t>
  </si>
  <si>
    <t>Бърза</t>
  </si>
  <si>
    <t xml:space="preserve"> Горни Лом</t>
  </si>
  <si>
    <t>Юпер</t>
  </si>
  <si>
    <t>Батошево</t>
  </si>
  <si>
    <t>Тревненска</t>
  </si>
  <si>
    <t>изграждане на водопровод</t>
  </si>
  <si>
    <t>X=4661100,00</t>
  </si>
  <si>
    <t>Y=8683800,00</t>
  </si>
  <si>
    <t>река Огоста и западно от Огоста</t>
  </si>
  <si>
    <t>Община Мездра</t>
  </si>
  <si>
    <t>Моравишка</t>
  </si>
  <si>
    <t>корекция река</t>
  </si>
  <si>
    <t>Суходолска</t>
  </si>
  <si>
    <t>Илинден</t>
  </si>
  <si>
    <t>Владая</t>
  </si>
  <si>
    <t>Бяла Черква</t>
  </si>
  <si>
    <t>Община Годеч</t>
  </si>
  <si>
    <t>Водица</t>
  </si>
  <si>
    <t>Айдемир</t>
  </si>
  <si>
    <t>изграждане на довеждащ колектор</t>
  </si>
  <si>
    <t>Първо преминаване  Второ преминаване Трето преминаване</t>
  </si>
  <si>
    <t>X=4663301,00   X=4663565,00   X=4663755,00</t>
  </si>
  <si>
    <t>Y=8684734,76    Y=8684690,00    Y=8684585,00</t>
  </si>
  <si>
    <t>Гара Бов</t>
  </si>
  <si>
    <t>Вировско</t>
  </si>
  <si>
    <t xml:space="preserve">Огоста </t>
  </si>
  <si>
    <t>Зверино</t>
  </si>
  <si>
    <t>Сити ком  ЕООД</t>
  </si>
  <si>
    <t>Кара Михал</t>
  </si>
  <si>
    <t>изземване на баластра от динамичните запаси</t>
  </si>
  <si>
    <t>Полковник Ламбиново</t>
  </si>
  <si>
    <t>Невани - Валери Цонков ЕТ</t>
  </si>
  <si>
    <t>Шуменци</t>
  </si>
  <si>
    <t>Преславци</t>
  </si>
  <si>
    <t xml:space="preserve"> Владая</t>
  </si>
  <si>
    <t>Велико     Търново</t>
  </si>
  <si>
    <t>Велико  Търново</t>
  </si>
  <si>
    <t xml:space="preserve"> Огоста</t>
  </si>
  <si>
    <t>Кошов</t>
  </si>
  <si>
    <t>Белуга аквафарм АД</t>
  </si>
  <si>
    <t>Реки Западно от Огоста</t>
  </si>
  <si>
    <t>Костадин Костадинов</t>
  </si>
  <si>
    <t xml:space="preserve">Гойчев - Пламен Гойчев ЕТ  </t>
  </si>
  <si>
    <t>Скът</t>
  </si>
  <si>
    <t>Огоста и реки западно от Огоста</t>
  </si>
  <si>
    <t>Дели - М ЕООД</t>
  </si>
  <si>
    <t>Тученица</t>
  </si>
  <si>
    <t xml:space="preserve">изграждане на съоръжения за защита </t>
  </si>
  <si>
    <t>Митко Иванов Йорданов</t>
  </si>
  <si>
    <t>Септемврийци</t>
  </si>
  <si>
    <t>Присово</t>
  </si>
  <si>
    <t>Полски Трамбеш</t>
  </si>
  <si>
    <t xml:space="preserve"> Петко Каравелово</t>
  </si>
  <si>
    <t xml:space="preserve"> Вит</t>
  </si>
  <si>
    <t>Сако - Матьо Матев ЕТ</t>
  </si>
  <si>
    <t>Костина</t>
  </si>
  <si>
    <t>Заводна</t>
  </si>
  <si>
    <t>Паничарка, Синкевица, Янтра</t>
  </si>
  <si>
    <t>оптична кабелна мрежа</t>
  </si>
  <si>
    <t>Соколово</t>
  </si>
  <si>
    <t xml:space="preserve">Дисевица                        Ясен        </t>
  </si>
  <si>
    <t>Община Попово</t>
  </si>
  <si>
    <t>Поповска</t>
  </si>
  <si>
    <t>съоръжения за регулиране на оттока</t>
  </si>
  <si>
    <t>Румен Илиев Рашев</t>
  </si>
  <si>
    <t>Йордан Йорданов Великов</t>
  </si>
  <si>
    <t>Крояч</t>
  </si>
  <si>
    <t>Любомир Пантилеев Янков</t>
  </si>
  <si>
    <t>Пет Кладенци</t>
  </si>
  <si>
    <t>Черни Вит</t>
  </si>
  <si>
    <t>Доктор Йосифово</t>
  </si>
  <si>
    <t>Михалци</t>
  </si>
  <si>
    <t>Зора АД</t>
  </si>
  <si>
    <t>довеждащ колектор</t>
  </si>
  <si>
    <t>X=4663301,00</t>
  </si>
  <si>
    <t xml:space="preserve">Y=8684734,76    </t>
  </si>
  <si>
    <t>изграждане на водохващане</t>
  </si>
  <si>
    <t>Косара</t>
  </si>
  <si>
    <t>Кози дол</t>
  </si>
  <si>
    <t>Бисерци</t>
  </si>
  <si>
    <t xml:space="preserve"> Русенски Лом</t>
  </si>
  <si>
    <t>Крамолин</t>
  </si>
  <si>
    <t>Агроспектър инвест АД</t>
  </si>
  <si>
    <t>Румянцево</t>
  </si>
  <si>
    <t>Агромехсервиз  ООД</t>
  </si>
  <si>
    <t xml:space="preserve"> Осъм</t>
  </si>
  <si>
    <t>Домуз дере</t>
  </si>
  <si>
    <t>корекция дере</t>
  </si>
  <si>
    <t>Спанчевци</t>
  </si>
  <si>
    <t>Губислав</t>
  </si>
  <si>
    <t>Община Цар Калоян</t>
  </si>
  <si>
    <t>Ловни дол</t>
  </si>
  <si>
    <t>№000030</t>
  </si>
  <si>
    <t>ПИ №050122</t>
  </si>
  <si>
    <t>№000084</t>
  </si>
  <si>
    <t xml:space="preserve">Русенски Лом </t>
  </si>
  <si>
    <t>Ряховците</t>
  </si>
  <si>
    <t>№000088</t>
  </si>
  <si>
    <t>Срацимир</t>
  </si>
  <si>
    <t>№000102</t>
  </si>
  <si>
    <t>№004055</t>
  </si>
  <si>
    <t>Русенски Лом, Добруджански реки</t>
  </si>
  <si>
    <t>р. Банкенска</t>
  </si>
  <si>
    <t>Видбол</t>
  </si>
  <si>
    <t>Черногор</t>
  </si>
  <si>
    <t>№000522</t>
  </si>
  <si>
    <t>Караисен</t>
  </si>
  <si>
    <t>№000302</t>
  </si>
  <si>
    <t>№050230</t>
  </si>
  <si>
    <t>Марин Кашулев Маринов</t>
  </si>
  <si>
    <t>№000213</t>
  </si>
  <si>
    <t>Кнежанска</t>
  </si>
  <si>
    <t>№001101</t>
  </si>
  <si>
    <t>Зла река</t>
  </si>
  <si>
    <t>изграждане на хидравличен праг</t>
  </si>
  <si>
    <t>Нетплюс ООД</t>
  </si>
  <si>
    <t>Дъбника</t>
  </si>
  <si>
    <t>II</t>
  </si>
  <si>
    <t>Община Кнежа</t>
  </si>
  <si>
    <t xml:space="preserve">Аркус АД </t>
  </si>
  <si>
    <t>Лакатник,         Миланово</t>
  </si>
  <si>
    <t>Лов-тур-Стоян Трифонов ЕТ</t>
  </si>
  <si>
    <t>№000008</t>
  </si>
  <si>
    <t>Помощица</t>
  </si>
  <si>
    <t>№000258</t>
  </si>
  <si>
    <t xml:space="preserve">ПЪЦИ - Петко Донев </t>
  </si>
  <si>
    <t>Посабина</t>
  </si>
  <si>
    <t>№000048</t>
  </si>
  <si>
    <t>Басарбово</t>
  </si>
  <si>
    <t>Оплетня</t>
  </si>
  <si>
    <t>Веселин Витанов</t>
  </si>
  <si>
    <t>Цар Асен</t>
  </si>
  <si>
    <t>№002095</t>
  </si>
  <si>
    <t>Липник</t>
  </si>
  <si>
    <t>Жеглица</t>
  </si>
  <si>
    <t>Ботево</t>
  </si>
  <si>
    <t>корекция речно корито</t>
  </si>
  <si>
    <t>Община Самоков</t>
  </si>
  <si>
    <t>изграждане на дънен праг</t>
  </si>
  <si>
    <t>В и К мрежата</t>
  </si>
  <si>
    <t>Николаево</t>
  </si>
  <si>
    <t>Община Роман</t>
  </si>
  <si>
    <t>р.Малък Искър</t>
  </si>
  <si>
    <r>
      <t>N 43</t>
    </r>
    <r>
      <rPr>
        <vertAlign val="superscript"/>
        <sz val="10"/>
        <color indexed="14"/>
        <rFont val="Times New Roman"/>
        <family val="1"/>
        <charset val="204"/>
      </rPr>
      <t>о</t>
    </r>
    <r>
      <rPr>
        <sz val="10"/>
        <color indexed="14"/>
        <rFont val="Times New Roman"/>
        <family val="1"/>
        <charset val="204"/>
      </rPr>
      <t xml:space="preserve"> 38`44``              E 23</t>
    </r>
    <r>
      <rPr>
        <vertAlign val="superscript"/>
        <sz val="10"/>
        <color indexed="14"/>
        <rFont val="Times New Roman"/>
        <family val="1"/>
        <charset val="204"/>
      </rPr>
      <t>о</t>
    </r>
    <r>
      <rPr>
        <sz val="10"/>
        <color indexed="14"/>
        <rFont val="Times New Roman"/>
        <family val="1"/>
        <charset val="204"/>
      </rPr>
      <t xml:space="preserve"> 46`33``          </t>
    </r>
  </si>
  <si>
    <t xml:space="preserve"> Манастирище</t>
  </si>
  <si>
    <r>
      <t>N 43</t>
    </r>
    <r>
      <rPr>
        <vertAlign val="superscript"/>
        <sz val="10"/>
        <color indexed="14"/>
        <rFont val="Times New Roman"/>
        <family val="1"/>
        <charset val="204"/>
      </rPr>
      <t>о</t>
    </r>
    <r>
      <rPr>
        <sz val="10"/>
        <color indexed="14"/>
        <rFont val="Times New Roman"/>
        <family val="1"/>
        <charset val="204"/>
      </rPr>
      <t xml:space="preserve"> 34`30``              E 23</t>
    </r>
    <r>
      <rPr>
        <vertAlign val="superscript"/>
        <sz val="10"/>
        <color indexed="14"/>
        <rFont val="Times New Roman"/>
        <family val="1"/>
        <charset val="204"/>
      </rPr>
      <t>о</t>
    </r>
    <r>
      <rPr>
        <sz val="10"/>
        <color indexed="14"/>
        <rFont val="Times New Roman"/>
        <family val="1"/>
        <charset val="204"/>
      </rPr>
      <t xml:space="preserve"> 38`10``          </t>
    </r>
  </si>
  <si>
    <t>Пламен Атанасов Александров</t>
  </si>
  <si>
    <t>№000091</t>
  </si>
  <si>
    <t>до определяне на наемател</t>
  </si>
  <si>
    <t>Рачевци</t>
  </si>
  <si>
    <t>ползане</t>
  </si>
  <si>
    <t>Яворец</t>
  </si>
  <si>
    <t>Гарвани</t>
  </si>
  <si>
    <t>Ричи-Христа Шиваров ЕТ</t>
  </si>
  <si>
    <t>Алфа -М ЕООД</t>
  </si>
  <si>
    <t>Прахали</t>
  </si>
  <si>
    <t>Гергини</t>
  </si>
  <si>
    <t>Областно Пътно Управление - Ловеч</t>
  </si>
  <si>
    <t>р.Гостиля</t>
  </si>
  <si>
    <t>Хирево</t>
  </si>
  <si>
    <t>№000051</t>
  </si>
  <si>
    <t>Виноград</t>
  </si>
  <si>
    <t>№000270</t>
  </si>
  <si>
    <t>Любомир Милков</t>
  </si>
  <si>
    <t>№001177</t>
  </si>
  <si>
    <t>Кирил Кирилов, Цветан Върбанов</t>
  </si>
  <si>
    <t>Могилино</t>
  </si>
  <si>
    <t>№000034</t>
  </si>
  <si>
    <t>№000374</t>
  </si>
  <si>
    <t>корекция</t>
  </si>
  <si>
    <t>р.Владайска</t>
  </si>
  <si>
    <t>София- Овча купел</t>
  </si>
  <si>
    <t>р.Суходолска</t>
  </si>
  <si>
    <t>София- р-н Изгрев</t>
  </si>
  <si>
    <t xml:space="preserve">N 43º 05`18,6``              E 23º 39`52,2``  </t>
  </si>
  <si>
    <t>Валери Георгиев Николов</t>
  </si>
  <si>
    <t>р.Бели Осъм</t>
  </si>
  <si>
    <t xml:space="preserve"> №082026</t>
  </si>
  <si>
    <t>№4183, №1628</t>
  </si>
  <si>
    <t xml:space="preserve"> изграждане на рибен проход</t>
  </si>
  <si>
    <t>р.Осъм</t>
  </si>
  <si>
    <t>р. Огоста</t>
  </si>
  <si>
    <t>Лехчево</t>
  </si>
  <si>
    <t>Дончо  Тодоров Дончев</t>
  </si>
  <si>
    <t>№000104</t>
  </si>
  <si>
    <t>№000440</t>
  </si>
  <si>
    <t>№050067</t>
  </si>
  <si>
    <t>Агро - стил ЕООД</t>
  </si>
  <si>
    <t>Раданово</t>
  </si>
  <si>
    <t>Малиново</t>
  </si>
  <si>
    <t>р. Владайска</t>
  </si>
  <si>
    <t>Замфирово</t>
  </si>
  <si>
    <t>№000167</t>
  </si>
  <si>
    <t>Славотин</t>
  </si>
  <si>
    <t xml:space="preserve"> изграждане на оптична кабелна мрежа</t>
  </si>
  <si>
    <t>Х 4736264,064             У 8486282,553</t>
  </si>
  <si>
    <t>Х 4729754,375             У 8492736,588</t>
  </si>
  <si>
    <t>Х 4761081                     У 8479349</t>
  </si>
  <si>
    <t>№000115</t>
  </si>
  <si>
    <t>№000049</t>
  </si>
  <si>
    <t>КПС</t>
  </si>
  <si>
    <t>Предприятие за производство на кари</t>
  </si>
  <si>
    <t xml:space="preserve"> производствени  и битово-фекални отпадъчни води и дъждовни води </t>
  </si>
  <si>
    <t>№000182</t>
  </si>
  <si>
    <t>№000129</t>
  </si>
  <si>
    <t>№000316</t>
  </si>
  <si>
    <t>Търхово</t>
  </si>
  <si>
    <t>№000202</t>
  </si>
  <si>
    <t>Негован</t>
  </si>
  <si>
    <t>укрепване магистрален газопровод</t>
  </si>
  <si>
    <t>Лиляче</t>
  </si>
  <si>
    <t xml:space="preserve"> ремонтно-възстановителни работи на открит канал</t>
  </si>
  <si>
    <t>Георги Николов Замфиров</t>
  </si>
  <si>
    <t>№000142</t>
  </si>
  <si>
    <t xml:space="preserve"> риборазвъждане</t>
  </si>
  <si>
    <t>№001156</t>
  </si>
  <si>
    <t>Община Вълчедръм</t>
  </si>
  <si>
    <t>Разград                     Ботево</t>
  </si>
  <si>
    <t xml:space="preserve"> линейно съоръжение-водопровод</t>
  </si>
  <si>
    <t>корекция и укрепителни съоръжения на газопровод</t>
  </si>
  <si>
    <t>Община Завет</t>
  </si>
  <si>
    <t>възстановяване на съоръженията</t>
  </si>
  <si>
    <t>Крапчене</t>
  </si>
  <si>
    <t>Андрей Георгиев Георгиев</t>
  </si>
  <si>
    <t>№000190</t>
  </si>
  <si>
    <t>линейно съоръжение - водопровод</t>
  </si>
  <si>
    <t>линейно съоръжение - колектор</t>
  </si>
  <si>
    <t>Община Златарица</t>
  </si>
  <si>
    <t>Община Ситово</t>
  </si>
  <si>
    <t>Бели Лом</t>
  </si>
  <si>
    <t xml:space="preserve">Градина </t>
  </si>
  <si>
    <t>защитни брегоукрепителни съоръжения</t>
  </si>
  <si>
    <t>Генчо Павлинов Генов</t>
  </si>
  <si>
    <t>Катерица</t>
  </si>
  <si>
    <t>№000055</t>
  </si>
  <si>
    <t>Бресте</t>
  </si>
  <si>
    <t>брегово съоръжение</t>
  </si>
  <si>
    <t>BG1IS900R003</t>
  </si>
  <si>
    <t>р. Габра</t>
  </si>
  <si>
    <t>Петко Славейково</t>
  </si>
  <si>
    <t xml:space="preserve"> №000188</t>
  </si>
  <si>
    <t>почистване на речно корито</t>
  </si>
  <si>
    <t>изграждане на защитно съоръжение - подпорна стена</t>
  </si>
  <si>
    <t>Гурково</t>
  </si>
  <si>
    <t>Община Ловеч</t>
  </si>
  <si>
    <t>Любомир  Христов Езекиев</t>
  </si>
  <si>
    <t>имот №000746</t>
  </si>
  <si>
    <t>Костанденец</t>
  </si>
  <si>
    <t>укрепване на речното корито</t>
  </si>
  <si>
    <t>Сушица</t>
  </si>
  <si>
    <t xml:space="preserve">Русенски </t>
  </si>
  <si>
    <t>№000045</t>
  </si>
  <si>
    <t>Алеко  Балкански</t>
  </si>
  <si>
    <t>Община Чупрене</t>
  </si>
  <si>
    <t>изграждане на защитни съоръжения - подпорни стени</t>
  </si>
  <si>
    <t>Пресяка</t>
  </si>
  <si>
    <t>имот №000059</t>
  </si>
  <si>
    <t>Ореховица, Крушовене, Славовица</t>
  </si>
  <si>
    <t>корекция и подпорни стени</t>
  </si>
  <si>
    <t>Гумощник</t>
  </si>
  <si>
    <t>брегоукрепителни съоръжения</t>
  </si>
  <si>
    <t>имот №000192</t>
  </si>
  <si>
    <t>Петър Петров</t>
  </si>
  <si>
    <t>имот №201037</t>
  </si>
  <si>
    <t>Кайонарджа</t>
  </si>
  <si>
    <t>Русенски Лом и Добруджански реки</t>
  </si>
  <si>
    <t>заустващо съоръжение на отвеждащ колектор</t>
  </si>
  <si>
    <t>Община Велико Търново</t>
  </si>
  <si>
    <t>Габровци</t>
  </si>
  <si>
    <t>линейно съоръжение-водопровод ф 125мм</t>
  </si>
  <si>
    <t>Петър Пешев</t>
  </si>
  <si>
    <t>линейно съоръжение-водопровод ф 1``</t>
  </si>
  <si>
    <t>Атанас Чопаков</t>
  </si>
  <si>
    <t>Синя вода</t>
  </si>
  <si>
    <t>имот №000153</t>
  </si>
  <si>
    <t>Суха</t>
  </si>
  <si>
    <t>корекция на речното корито</t>
  </si>
  <si>
    <t>Крета</t>
  </si>
  <si>
    <t>р.Стара река</t>
  </si>
  <si>
    <t>линейно съоръжение-газопровод</t>
  </si>
  <si>
    <t>р. Перловска</t>
  </si>
  <si>
    <t>р.Стакевска</t>
  </si>
  <si>
    <t>Стакевци</t>
  </si>
  <si>
    <t>р.Лева река</t>
  </si>
  <si>
    <t>р.Острешка</t>
  </si>
  <si>
    <t>Седат Джафер Рашид</t>
  </si>
  <si>
    <t>имот №080085</t>
  </si>
  <si>
    <t>имот №080086</t>
  </si>
  <si>
    <t>имот №000429</t>
  </si>
  <si>
    <t>Община Горна Оряховица</t>
  </si>
  <si>
    <t>Горна Оряховица  Долна Оряховица  Лясковец</t>
  </si>
  <si>
    <t>Горна Оряховица Горна Оряховица   Лясковец</t>
  </si>
  <si>
    <t>р.Росица</t>
  </si>
  <si>
    <t>имот №000091</t>
  </si>
  <si>
    <t>съоръжение за заустване</t>
  </si>
  <si>
    <t>Китанчево</t>
  </si>
  <si>
    <t>имот №000160</t>
  </si>
  <si>
    <t>Община Криводол</t>
  </si>
  <si>
    <t>Баурене</t>
  </si>
  <si>
    <t>имот №000075</t>
  </si>
  <si>
    <t>имот №000093</t>
  </si>
  <si>
    <t>№000478</t>
  </si>
  <si>
    <t>р.Белица</t>
  </si>
  <si>
    <t>преминаване на разпределителен газопровод</t>
  </si>
  <si>
    <t>р. Росица</t>
  </si>
  <si>
    <t>Цветан Христов Цеков</t>
  </si>
  <si>
    <t>№000139</t>
  </si>
  <si>
    <t>Изграждане на оптична кабелна магистрала за информационна система</t>
  </si>
  <si>
    <t>Васил Левски</t>
  </si>
  <si>
    <t>р. Какач</t>
  </si>
  <si>
    <t>изграждане на линейно съоръжение- водопровод</t>
  </si>
  <si>
    <t>Осенец</t>
  </si>
  <si>
    <t>Клисурица</t>
  </si>
  <si>
    <t>Ярловци</t>
  </si>
  <si>
    <t>Асен</t>
  </si>
  <si>
    <t>изграждане на укрепително съоръжение</t>
  </si>
  <si>
    <t>линейна структура-газопровод</t>
  </si>
  <si>
    <t>Капиново</t>
  </si>
  <si>
    <t>№000195</t>
  </si>
  <si>
    <t>р. Селска</t>
  </si>
  <si>
    <t>ЕВРОКВАРЦ - МЛАДЕН ВАТОВ ЕТ</t>
  </si>
  <si>
    <t>Изземване на баластра</t>
  </si>
  <si>
    <t>ОБЩИНА ЛЕВСКИ</t>
  </si>
  <si>
    <t>Старо корито на Осъм</t>
  </si>
  <si>
    <t>№000255</t>
  </si>
  <si>
    <t>ЦВЕТАН ПАНОВ ТОНОВ</t>
  </si>
  <si>
    <t>№171003</t>
  </si>
  <si>
    <t>ТИХОМИР ЛЮБОМИРОВ ТРИФОНОВ</t>
  </si>
  <si>
    <t>Рогозен</t>
  </si>
  <si>
    <t>Буря</t>
  </si>
  <si>
    <t>№000249                          №000296</t>
  </si>
  <si>
    <t>Буря             Добромирка</t>
  </si>
  <si>
    <t>Полетковци</t>
  </si>
  <si>
    <t>BG1IS135R026</t>
  </si>
  <si>
    <t>Реселец</t>
  </si>
  <si>
    <t>почистване и укрепване на речното корито</t>
  </si>
  <si>
    <t>№ 000137</t>
  </si>
  <si>
    <t>№ 000028</t>
  </si>
  <si>
    <t>Скомля</t>
  </si>
  <si>
    <t>№ 000127</t>
  </si>
  <si>
    <t>Укрепване, възстановяване и изграждане на диги</t>
  </si>
  <si>
    <t>ОБЩИНА ДРАГОМАН</t>
  </si>
  <si>
    <t>№ 000157</t>
  </si>
  <si>
    <t>СТАНИСЛАВ ВАЛЕРИЕВ СТРАХИЛОВ</t>
  </si>
  <si>
    <t>ЧДС имот № 000792</t>
  </si>
  <si>
    <t>Чавдарци, Александрово, Дойренци, Йоглав</t>
  </si>
  <si>
    <t>корекция на речното корито и възстановяване на разрушени предпазни диги</t>
  </si>
  <si>
    <t>ТАТЯНА НИКОЛОВА ИВАНОВА</t>
  </si>
  <si>
    <t>КМЕТСТВО ЧИЛНОВ</t>
  </si>
  <si>
    <t>Баниски Лом</t>
  </si>
  <si>
    <t>подобряване проводимостта на речното русло, регулиране на оттока и защита от вредното въздействие на водите</t>
  </si>
  <si>
    <t>Своде</t>
  </si>
  <si>
    <t>ЙОРДАН КОСТАДИНОВ ДИМИТРОВ</t>
  </si>
  <si>
    <t>Царски извор</t>
  </si>
  <si>
    <t>баластриера</t>
  </si>
  <si>
    <t>имот № 273105</t>
  </si>
  <si>
    <t>Драгановци, Враниловци, Армените</t>
  </si>
  <si>
    <t>ЧДС имот № 000406, № 000405, № 000060, № 000001</t>
  </si>
  <si>
    <t>Медковец, Аспарухово</t>
  </si>
  <si>
    <t>имот ПОС № 000226</t>
  </si>
  <si>
    <t>имот ПОС № 000000161</t>
  </si>
  <si>
    <t>София-Овча Купел</t>
  </si>
  <si>
    <t>Собственост на Напоителни системи ЕАД</t>
  </si>
  <si>
    <t xml:space="preserve">Персиян </t>
  </si>
  <si>
    <t xml:space="preserve">имот ПОС  </t>
  </si>
  <si>
    <t>ОБЩИНА АЛФАТАР</t>
  </si>
  <si>
    <t>МАРИНЧО СПИРИДОНОВ НИКОЛОВ</t>
  </si>
  <si>
    <t>естествена водна площ</t>
  </si>
  <si>
    <t>ОБЩИНА БОТЕВГРАД</t>
  </si>
  <si>
    <t>ОБЩИНА БОЙЧИНОВЦИ</t>
  </si>
  <si>
    <t>Еленово</t>
  </si>
  <si>
    <t>изграждане на съоръжения за регулиране на оттокаи защита от вредното въздействие на водите</t>
  </si>
  <si>
    <t>координати на пресичане на сухото дере от водопровода</t>
  </si>
  <si>
    <t xml:space="preserve">изграждане ан съоръжения за регулиране на оттокаи защита от вредното въздействие на водите </t>
  </si>
  <si>
    <t>ШАХИН АХМЕДОВ АЛЧЕВ</t>
  </si>
  <si>
    <t>имот ЧДС № 000768</t>
  </si>
  <si>
    <t>Карадере</t>
  </si>
  <si>
    <t>възстановяване на линейна инфраструктура</t>
  </si>
  <si>
    <t>Ос на преминаване                           ляв бряг                                          X4675202,984         Y9499109,386                                                     десен бряг                                                           X 4675201,805       Y 9499114,444</t>
  </si>
  <si>
    <t>едноотворен плочогредов мост</t>
  </si>
  <si>
    <t xml:space="preserve">ОБЩИНА БЯЛА  </t>
  </si>
  <si>
    <t xml:space="preserve">Бяла  </t>
  </si>
  <si>
    <t>корекция на коритото и укрепване на бреговете на Беленско дере, Източно дере и Южно дере, укрепване устоите на мостовете и плочести водостоци</t>
  </si>
  <si>
    <t>ОБЩИНА ПАВЛИКЕНИ</t>
  </si>
  <si>
    <t>ДЕЯН СОКОЛОВ ЛЮБЕНОВ</t>
  </si>
  <si>
    <t>Ловско</t>
  </si>
  <si>
    <t>ОБЩИНА ПРАВЕЦ</t>
  </si>
  <si>
    <t>Славяни</t>
  </si>
  <si>
    <t>100 м преди и 300 м след оста на съоръженията</t>
  </si>
  <si>
    <t>ОБЩИНА ЕЛИН ПЕЛИН</t>
  </si>
  <si>
    <t>имот ПОС № 001077</t>
  </si>
  <si>
    <t>изграждане на съоръжения за регулиране на оттока и защита от вредното въздействие на водите</t>
  </si>
  <si>
    <t>ЛЮБОМИР МИНКОВ ВЪЛЧЕВ</t>
  </si>
  <si>
    <t>имоти № 071200, № 073017 и № 073003</t>
  </si>
  <si>
    <t>изграждане на подпорни стени</t>
  </si>
  <si>
    <t>Суходол</t>
  </si>
  <si>
    <t>Дичин</t>
  </si>
  <si>
    <t>изземване на баластра</t>
  </si>
  <si>
    <t xml:space="preserve">Основни репери                                     РТ100   Х 468521,961   У 9441520,988   кота 75,6821                                             РТ101 Х 4685185,596   У 9441682,330           кота 77,5457   </t>
  </si>
  <si>
    <t>почистване на речното корито и възстановяване на проводимостта на реката</t>
  </si>
  <si>
    <t>крайни точки на място на ползване Х 4655686,42  У 8593236,35                      Х 4655715,35  У 8593238,86</t>
  </si>
  <si>
    <t>координати на характерни точки от участъка</t>
  </si>
  <si>
    <t xml:space="preserve">Пелишат </t>
  </si>
  <si>
    <t>Ковачица</t>
  </si>
  <si>
    <t>имот № 000540</t>
  </si>
  <si>
    <t>собственост на МЗГ</t>
  </si>
  <si>
    <t>Полски Тръмбеш; Каранци</t>
  </si>
  <si>
    <t xml:space="preserve">Основни репери                                     № 504   Х 4703892,63   У 9457815,37   кота 41,432                                             № 505 Х 4703853,11   У 9457810,61           кота 41,465   </t>
  </si>
  <si>
    <t>Горски Горен Тръмбеш</t>
  </si>
  <si>
    <t>имот № 000037 ПОС</t>
  </si>
  <si>
    <t>101106_1</t>
  </si>
  <si>
    <t>Изграждане на линейно съоръжение пресичащо водния обект - канализационен колектор</t>
  </si>
  <si>
    <t>р. Лесновска</t>
  </si>
  <si>
    <t>Котел</t>
  </si>
  <si>
    <t>р. Стара река</t>
  </si>
  <si>
    <t>ОБЩИНА ИСКЪР</t>
  </si>
  <si>
    <t>Възстановяване заустването на дъждовен колектор и изграждане на подпорна стена за защита от вредното действие на водите</t>
  </si>
  <si>
    <t>Х 4720660,742</t>
  </si>
  <si>
    <t>У 8580711,713</t>
  </si>
  <si>
    <t>имот 000452 - ПОС</t>
  </si>
  <si>
    <t>Търговище, Търговище, Попово</t>
  </si>
  <si>
    <t>р. Габерска</t>
  </si>
  <si>
    <t>101310-1</t>
  </si>
  <si>
    <t>добив на баластра до 4900 м3</t>
  </si>
  <si>
    <t>Х 4722086,810                                   Х 4721845,080</t>
  </si>
  <si>
    <t>У 8580578,020                                           У 8580585,070</t>
  </si>
  <si>
    <t>почистване на речното корито и укрепване на десния бряг</t>
  </si>
  <si>
    <t>Р. Искър</t>
  </si>
  <si>
    <t>изграждане на водовземно съоръжение</t>
  </si>
  <si>
    <t>ОБЩИНА ХИТРИНО</t>
  </si>
  <si>
    <t>Изграждане на съоръжения за регулиране на оттока на водите и създаванена водни площи с местно значение</t>
  </si>
  <si>
    <t>АЗИС МУСТАФА АЗИС</t>
  </si>
  <si>
    <t>101435-1</t>
  </si>
  <si>
    <t>Червен Бряг,                      Искър</t>
  </si>
  <si>
    <t>Х 4720054,80                                       Х 4719873,50</t>
  </si>
  <si>
    <t>У 8580167,30                                               У 8580276,10</t>
  </si>
  <si>
    <t>р. Осеница</t>
  </si>
  <si>
    <t>имот 00372</t>
  </si>
  <si>
    <t>Риборазвъждане и отдих</t>
  </si>
  <si>
    <t>имот № 000015</t>
  </si>
  <si>
    <t>имот № 000049</t>
  </si>
  <si>
    <t>р. Драгалевска</t>
  </si>
  <si>
    <t>Антоново          Стражица</t>
  </si>
  <si>
    <t>Търговище        Велико Търново</t>
  </si>
  <si>
    <t>ос на преминаването              ляв бряг                                          Х 4671901,365                            десен бряг                                        Х 4671887,313</t>
  </si>
  <si>
    <t>ос на преминаването              ляв бряг                                          У 9489675,291                            десен бряг                                        У 9489645,123</t>
  </si>
  <si>
    <t>Изземване на инертни материали</t>
  </si>
  <si>
    <t>основен репер                              Х 4696057,266</t>
  </si>
  <si>
    <t>основен репер                                У 9458050,207</t>
  </si>
  <si>
    <t xml:space="preserve">укрепване на дере с цел защита от вредното въздействие на водите и изграждане на пешеходен мост </t>
  </si>
  <si>
    <t>Изграждане на подпорна стена за защита от вредното въздействие на водите</t>
  </si>
  <si>
    <t>Х 4657493,389                               Х 4657437,733</t>
  </si>
  <si>
    <t>У 8591422,637                                У 8591278,231</t>
  </si>
  <si>
    <t>р. Острешка</t>
  </si>
  <si>
    <t>крайни точки                              Х 4656454,38                            Х 4656531,09</t>
  </si>
  <si>
    <t>крайни точки                                У 8639247,78                              У 8639097,06</t>
  </si>
  <si>
    <t>имот 000138 - ОС</t>
  </si>
  <si>
    <t>р. Поповска</t>
  </si>
  <si>
    <t>ОБЩИНА ЦАР КАЛОЯН</t>
  </si>
  <si>
    <t>р. Хлебаровска</t>
  </si>
  <si>
    <t>ИВАН ДИМИТРОВ КОСТОВСКИ</t>
  </si>
  <si>
    <t>имот 000401 - ОС</t>
  </si>
  <si>
    <t>р. Крива река</t>
  </si>
  <si>
    <t>крайни характерни точки                 Х 4717853,81                                 Х 4717991,51</t>
  </si>
  <si>
    <t xml:space="preserve">крайни характерни точки                    У 8603170,17                             У 8603068,48 </t>
  </si>
  <si>
    <t>р. Бели Осъм</t>
  </si>
  <si>
    <t>ДЕНИСЛАВА САШКОВА АНГЕЛОВА</t>
  </si>
  <si>
    <t>старо корито на р. Вит</t>
  </si>
  <si>
    <t>ИВАН КРАСИМИРОВ БЛАЖЕВ</t>
  </si>
  <si>
    <t>ОБЩИНА КНЕЖА</t>
  </si>
  <si>
    <t>на 120 м под мост № 2</t>
  </si>
  <si>
    <t>изграждане на линекна инфраструктура, пресичаща водния обект - дюкер на канализационен колектор към ГПСОВ</t>
  </si>
  <si>
    <t>Х 4729563,932</t>
  </si>
  <si>
    <t>У 8569100,009</t>
  </si>
  <si>
    <t>Публична общинска собственост</t>
  </si>
  <si>
    <t>аквакултури, отдих и воден спорт</t>
  </si>
  <si>
    <t>р. Макоцевска</t>
  </si>
  <si>
    <t>изграждане на подпорна стена за укрепване на насип на Трета жп линия София - Варна при км 51+875</t>
  </si>
  <si>
    <t>Х 4719276,547                                              Х 4719462,695</t>
  </si>
  <si>
    <t>У 8603500,711                                               У 8603658,195</t>
  </si>
  <si>
    <t>АЙДЪН РЕДЖЕБОВ ШАБАНОВ</t>
  </si>
  <si>
    <t>имот 000005</t>
  </si>
  <si>
    <t>ОБЩИНА ЛОВЕЧ</t>
  </si>
  <si>
    <t>р. Гознишка бара</t>
  </si>
  <si>
    <t>р. Чипровска</t>
  </si>
  <si>
    <t>имот 000150 - ЧДС, стопанисван от               НС - плевен</t>
  </si>
  <si>
    <t>р. Голям Буковец</t>
  </si>
  <si>
    <t xml:space="preserve">изземване на наносни отложения </t>
  </si>
  <si>
    <t>имот 000089</t>
  </si>
  <si>
    <t>ОБЩИНА ЧЕРВЕН БРЯГ</t>
  </si>
  <si>
    <t>изграждане на линейно съоръжение, пресичащо водния обект - пешеходен мост</t>
  </si>
  <si>
    <t>крайни точки на участъка                               Х 4706050,376                                       Х 4706052,747</t>
  </si>
  <si>
    <t>крайни точки на участъка                          У 8568698,567                                          У 8568681,843</t>
  </si>
  <si>
    <t>р. Суходолска</t>
  </si>
  <si>
    <t xml:space="preserve">р-н Овча Купел </t>
  </si>
  <si>
    <t xml:space="preserve">аквакултури </t>
  </si>
  <si>
    <t>ОБЩИНА БЕРКОВИЦА</t>
  </si>
  <si>
    <t>р. Берковска</t>
  </si>
  <si>
    <t>изграждане на линейна инфраструктура</t>
  </si>
  <si>
    <t>водопровод за питейно битово водоснабдяване</t>
  </si>
  <si>
    <t>ос на преминаването                      ляв бряг - Х 4667088,81                    десен бряг - Х 4667088,61</t>
  </si>
  <si>
    <t>ос на преминаването                      ляв бряг - У 8678023,14                    десен бряг - У 8678024,73</t>
  </si>
  <si>
    <t>ОБЩИНА ГОРНА ОРЯХОВИЦА</t>
  </si>
  <si>
    <t>ос на преминаването                      ляв бряг - Х 4681167,0078                    десен бряг - Х 4681172,7266</t>
  </si>
  <si>
    <t>ос на преминаването                      ляв бряг - У 9472003,7500                    десен бряг - У 9472059,3359</t>
  </si>
  <si>
    <t>р-н Панчерево</t>
  </si>
  <si>
    <t>Общинска собственост</t>
  </si>
  <si>
    <t>имот ЧОС</t>
  </si>
  <si>
    <t>Аквакултури</t>
  </si>
  <si>
    <t>имот № 000764</t>
  </si>
  <si>
    <t>имот № 000293</t>
  </si>
  <si>
    <t>имот № 000326</t>
  </si>
  <si>
    <t>ТРИФОН МАРИНОВ ИВАНОВ</t>
  </si>
  <si>
    <t>имот № 000056 - ПОС</t>
  </si>
  <si>
    <t>ПАВЕЛ НИКОЛОВ ТОДОРОВ</t>
  </si>
  <si>
    <t>р. Арчар</t>
  </si>
  <si>
    <t>участък по левия бряг на реката          от    Х 4660774,12                              до   Х 4660837,77</t>
  </si>
  <si>
    <t>участък по левия бряг на реката          от    У 8670349,76                                до   У 8670300,39</t>
  </si>
  <si>
    <t>ДИАН ХРИСТАНОВ ДИМИТРОВ</t>
  </si>
  <si>
    <t>ЗЕКЕРИЕ МЕХМЕДОВ ЗЕКЕРИЕВ</t>
  </si>
  <si>
    <t>имот 000294</t>
  </si>
  <si>
    <t>ПЕТЪР ВАСИЛЕВ ПЕТРОВ</t>
  </si>
  <si>
    <t>СДРУЖЕНИЕ НА ЛОВЦИТЕ И РИБОЛОВЦИТЕ</t>
  </si>
  <si>
    <t>р. Голяма река</t>
  </si>
  <si>
    <t>ОБЩИНА СИТОВО</t>
  </si>
  <si>
    <t>имот 000028</t>
  </si>
  <si>
    <t>земеделска кооперация</t>
  </si>
  <si>
    <t>изграждане на линейно съоръжение, пресичащо водния обект</t>
  </si>
  <si>
    <t>електропровод в охранителна тръба            ф 150 мм под речното корито</t>
  </si>
  <si>
    <t>ЕВЕЛИНА ДИМИТРОВА ХИЛД</t>
  </si>
  <si>
    <t>масивен мост към имот № 044009</t>
  </si>
  <si>
    <t>масивен пътен мост към имот № 050119</t>
  </si>
  <si>
    <t>Изграждане на съоръжение за заустване на колектор за дъждовни води</t>
  </si>
  <si>
    <t>ОБЩИНА ДУЛОВО</t>
  </si>
  <si>
    <t>р. Бебреш</t>
  </si>
  <si>
    <t>имот 000414</t>
  </si>
  <si>
    <t>р. Раковица</t>
  </si>
  <si>
    <t>изграцдане на подпорна стена за защита от вредното въздействие на водите</t>
  </si>
  <si>
    <t>имот  000080</t>
  </si>
  <si>
    <t>ОБЩИНА ЕТРОПОЛЕ</t>
  </si>
  <si>
    <t>р. Тученица</t>
  </si>
  <si>
    <t>имот 262005, парцел 5 от масив 262</t>
  </si>
  <si>
    <t>гр, София</t>
  </si>
  <si>
    <t>ОБЩИНА КРИВОДОЛ</t>
  </si>
  <si>
    <t>от км 0+000 до км 2+050</t>
  </si>
  <si>
    <t>изграждане на предпазни диги и корекция на реката</t>
  </si>
  <si>
    <t>от км 0+000 до км 1+244</t>
  </si>
  <si>
    <t>р. Бързия</t>
  </si>
  <si>
    <t>р. Блато</t>
  </si>
  <si>
    <t>дере</t>
  </si>
  <si>
    <t>р. Черни Лом</t>
  </si>
  <si>
    <t>ХРИСТО ВАСИЛЕВ ДРАГАНОВ</t>
  </si>
  <si>
    <t>изграждане на съоръжения за водовземане от повърхностен воден обект</t>
  </si>
  <si>
    <t>за рибарници</t>
  </si>
  <si>
    <t>км 21+850</t>
  </si>
  <si>
    <t>до 2000 м3</t>
  </si>
  <si>
    <t>КИРО ЖЕЛЕВ КИРОВ</t>
  </si>
  <si>
    <t>р. Заводна</t>
  </si>
  <si>
    <t>БОИЛ ВАСИЛЕВ ТОДОРОВ</t>
  </si>
  <si>
    <t>р. Скрибътна</t>
  </si>
  <si>
    <t>изграждане на линейно съоръжение, пресичащо водния обект - масивен мост към имот № 049050</t>
  </si>
  <si>
    <t>ХАЛИЛ АХМЕД КАНТИ</t>
  </si>
  <si>
    <t>ОБЩИНА ИВАНОВО</t>
  </si>
  <si>
    <t>ОК 65-86</t>
  </si>
  <si>
    <t>Наименование на обекта</t>
  </si>
  <si>
    <t>р. Гостиля</t>
  </si>
  <si>
    <t>р. Рекмарица</t>
  </si>
  <si>
    <t>BG1OS890R016</t>
  </si>
  <si>
    <t>р. Ръждавец</t>
  </si>
  <si>
    <t>BG1YN600R018</t>
  </si>
  <si>
    <t>р. Искрецка</t>
  </si>
  <si>
    <t>BG1YN400R001</t>
  </si>
  <si>
    <t>р. Янещица</t>
  </si>
  <si>
    <t>BG1IS700R031</t>
  </si>
  <si>
    <t>р. Шипочница</t>
  </si>
  <si>
    <t>BG1OG307R013</t>
  </si>
  <si>
    <t>р. Кална</t>
  </si>
  <si>
    <t>BG1IS500R010</t>
  </si>
  <si>
    <t>BG1IS600R016</t>
  </si>
  <si>
    <t>BG1VT900R001</t>
  </si>
  <si>
    <t>BG1IS500R011</t>
  </si>
  <si>
    <t>BG1YN400R003</t>
  </si>
  <si>
    <t>р. Рогачева</t>
  </si>
  <si>
    <t>BG1WO300R007</t>
  </si>
  <si>
    <t>BG1OS700R011</t>
  </si>
  <si>
    <t>BG1OG600R006</t>
  </si>
  <si>
    <t>BG1OG789R001</t>
  </si>
  <si>
    <t>BG1OG700R005</t>
  </si>
  <si>
    <t>р. Шугавица</t>
  </si>
  <si>
    <t>BG1WO600R012</t>
  </si>
  <si>
    <t>BG1VT307R007</t>
  </si>
  <si>
    <t>р. Селска бара</t>
  </si>
  <si>
    <t>BG1IS100R024</t>
  </si>
  <si>
    <t>BG1IS100R027</t>
  </si>
  <si>
    <t>BG1WO400R009</t>
  </si>
  <si>
    <t>69448</t>
  </si>
  <si>
    <t>BG10G307R013</t>
  </si>
  <si>
    <t>BG1WO800R017</t>
  </si>
  <si>
    <t>BG1IS789R004</t>
  </si>
  <si>
    <t>BG1IS400R012</t>
  </si>
  <si>
    <t>BG1YN600R020</t>
  </si>
  <si>
    <t>р. Веселина</t>
  </si>
  <si>
    <t>BG1YN400R002</t>
  </si>
  <si>
    <t>р. Бриша</t>
  </si>
  <si>
    <t>р. Дъбнишка бара</t>
  </si>
  <si>
    <t>BG1WO300R008</t>
  </si>
  <si>
    <t>р. Видбол</t>
  </si>
  <si>
    <t>BG1IS600R015</t>
  </si>
  <si>
    <t>BG1YN600R022</t>
  </si>
  <si>
    <t>р.Скът</t>
  </si>
  <si>
    <t>BG1IS300R018</t>
  </si>
  <si>
    <t>BG1YN700R017</t>
  </si>
  <si>
    <t>BG1YN900R015</t>
  </si>
  <si>
    <t>BG1DJ100R005</t>
  </si>
  <si>
    <t>BG1RL900R012</t>
  </si>
  <si>
    <t>BG1IS500R030</t>
  </si>
  <si>
    <t>BG1OG700R003</t>
  </si>
  <si>
    <t>BG1NV200R001</t>
  </si>
  <si>
    <t>BG1WO600R015</t>
  </si>
  <si>
    <t>BG1VT100R009</t>
  </si>
  <si>
    <t>BG1YN400R012</t>
  </si>
  <si>
    <t>BG1OG600R007</t>
  </si>
  <si>
    <t>р.Лесновска</t>
  </si>
  <si>
    <t>р.Калница</t>
  </si>
  <si>
    <t>р. Тревненска</t>
  </si>
  <si>
    <t>BG1VT600R006</t>
  </si>
  <si>
    <t>р. Каменица</t>
  </si>
  <si>
    <t>р. Бели Лом</t>
  </si>
  <si>
    <t>BG1OG400R009</t>
  </si>
  <si>
    <t>р. Калница</t>
  </si>
  <si>
    <t>BG1YN900R032</t>
  </si>
  <si>
    <t>р. Паничарка</t>
  </si>
  <si>
    <t xml:space="preserve">р. Янтра </t>
  </si>
  <si>
    <t>BG1DJ149R002</t>
  </si>
  <si>
    <t>р. Витомерица</t>
  </si>
  <si>
    <t>BG1YN600R025</t>
  </si>
  <si>
    <t>BG1YN600R034</t>
  </si>
  <si>
    <t>03928</t>
  </si>
  <si>
    <t>BG1RL120R013</t>
  </si>
  <si>
    <t>BG1DJ100R004</t>
  </si>
  <si>
    <t>р. Върбешка бара</t>
  </si>
  <si>
    <t>р. Рударка</t>
  </si>
  <si>
    <t>BG1RL900R008</t>
  </si>
  <si>
    <t>р. Ябланска</t>
  </si>
  <si>
    <t>BG1DJ109R001</t>
  </si>
  <si>
    <t>BG1ER100R001</t>
  </si>
  <si>
    <t>р. Ерма</t>
  </si>
  <si>
    <t>BG1YN800R033</t>
  </si>
  <si>
    <t>BG1OS600R005</t>
  </si>
  <si>
    <t>р. Нишава</t>
  </si>
  <si>
    <t>BG1IS200R023</t>
  </si>
  <si>
    <t>BG1YN600R021</t>
  </si>
  <si>
    <t>BG1YN300R027</t>
  </si>
  <si>
    <t>BG1OS600R007</t>
  </si>
  <si>
    <t>BG1DJ200R013</t>
  </si>
  <si>
    <t>р. Добричка</t>
  </si>
  <si>
    <t>BG1IS100R025</t>
  </si>
  <si>
    <t>BG1YN600R023</t>
  </si>
  <si>
    <t>BG1WO800R016</t>
  </si>
  <si>
    <t>р. Цибрица</t>
  </si>
  <si>
    <t>BG1DJ100R008</t>
  </si>
  <si>
    <t>BG1DJ100R006</t>
  </si>
  <si>
    <t>р.Бели Лом</t>
  </si>
  <si>
    <t>57649</t>
  </si>
  <si>
    <t>15309</t>
  </si>
  <si>
    <t>44238</t>
  </si>
  <si>
    <t xml:space="preserve">р. Вит </t>
  </si>
  <si>
    <t>BG1IS500R009</t>
  </si>
  <si>
    <t>дере Радин дол</t>
  </si>
  <si>
    <t>Русенски лом</t>
  </si>
  <si>
    <t>BG1YN400R031</t>
  </si>
  <si>
    <t>Баховско дере</t>
  </si>
  <si>
    <t>05445</t>
  </si>
  <si>
    <t>изготвил експерт</t>
  </si>
  <si>
    <t>07510</t>
  </si>
  <si>
    <t xml:space="preserve">Банкя </t>
  </si>
  <si>
    <t>Срок на завършване на строителството</t>
  </si>
  <si>
    <t>Минимално водно количество след водохващането</t>
  </si>
  <si>
    <t>ЕКАТТЕ</t>
  </si>
  <si>
    <t>Местност, имот номер</t>
  </si>
  <si>
    <t>ДРАГОМИР ХИНКОВ - ДИК ЕТ</t>
  </si>
  <si>
    <t>СДРУЖЕНИЕ ЗА НАПОЯВАНЕ КОИЛОВЦИ</t>
  </si>
  <si>
    <t xml:space="preserve"> Коиловци</t>
  </si>
  <si>
    <t>37856</t>
  </si>
  <si>
    <t>яз. Коиловци</t>
  </si>
  <si>
    <t>Коиловци</t>
  </si>
  <si>
    <t>ЧИВА ООД</t>
  </si>
  <si>
    <t>КРАСИМИРА БРЪМЧЕВА</t>
  </si>
  <si>
    <t>05894</t>
  </si>
  <si>
    <t xml:space="preserve"> Басарабово</t>
  </si>
  <si>
    <t>02796</t>
  </si>
  <si>
    <t>каскаден</t>
  </si>
  <si>
    <t xml:space="preserve"> Горник</t>
  </si>
  <si>
    <t>СИМ НЕТ 2 ООД</t>
  </si>
  <si>
    <t>р. Козята</t>
  </si>
  <si>
    <t>МАТ ООД</t>
  </si>
  <si>
    <t xml:space="preserve"> Върбица</t>
  </si>
  <si>
    <t>АПОЛО - ЙОРДАН ЙОРДАНОВ ЕТ</t>
  </si>
  <si>
    <t xml:space="preserve"> Бързия</t>
  </si>
  <si>
    <t>р. Елешница</t>
  </si>
  <si>
    <t>Горан</t>
  </si>
  <si>
    <t>02587</t>
  </si>
  <si>
    <t>ХЕРОС ЕООД</t>
  </si>
  <si>
    <t>БУЛГАРТРАНСГАЗ ЕАД</t>
  </si>
  <si>
    <t>р. Барата</t>
  </si>
  <si>
    <t xml:space="preserve"> Габровци</t>
  </si>
  <si>
    <t>десния бряг</t>
  </si>
  <si>
    <t xml:space="preserve"> Попица</t>
  </si>
  <si>
    <t>бетонов яз</t>
  </si>
  <si>
    <t xml:space="preserve"> Белчин</t>
  </si>
  <si>
    <t>ИНМАТ ООД</t>
  </si>
  <si>
    <t>ЕЛАЦИТЕ МЕД АД</t>
  </si>
  <si>
    <t>водохващане</t>
  </si>
  <si>
    <t>МОНТ ЕЛ ООД</t>
  </si>
  <si>
    <t>р. Трещена</t>
  </si>
  <si>
    <t xml:space="preserve"> Сваленик</t>
  </si>
  <si>
    <t>водохващане 1</t>
  </si>
  <si>
    <t>водохващане 2</t>
  </si>
  <si>
    <t>р. Елийска</t>
  </si>
  <si>
    <t>Елисейна</t>
  </si>
  <si>
    <t xml:space="preserve"> Елисейна</t>
  </si>
  <si>
    <t xml:space="preserve"> Владо Тричков</t>
  </si>
  <si>
    <t xml:space="preserve"> Брусен</t>
  </si>
  <si>
    <t>Краево</t>
  </si>
  <si>
    <t>ВАРИЯ ЕООД</t>
  </si>
  <si>
    <t>Ляв бряг</t>
  </si>
  <si>
    <t>Десен бряг</t>
  </si>
  <si>
    <t>Любка Иванова</t>
  </si>
  <si>
    <t xml:space="preserve"> Никюп</t>
  </si>
  <si>
    <t>BG1YN307R026</t>
  </si>
  <si>
    <t>Валентин Балтаджиев</t>
  </si>
  <si>
    <t>BG1WO200R004</t>
  </si>
  <si>
    <t xml:space="preserve"> Цар Калоян</t>
  </si>
  <si>
    <t xml:space="preserve"> Обнова</t>
  </si>
  <si>
    <t>основен изпускател</t>
  </si>
  <si>
    <t>Кина Николова</t>
  </si>
  <si>
    <t>водовземна шахта</t>
  </si>
  <si>
    <t>BG1OS400R010</t>
  </si>
  <si>
    <t xml:space="preserve"> Горско Сливово</t>
  </si>
  <si>
    <t>ЕЛЕНА БИЛД ЕООД</t>
  </si>
  <si>
    <t xml:space="preserve"> Баховица</t>
  </si>
  <si>
    <t>р. Янчовска</t>
  </si>
  <si>
    <t>ОГНЕУПОРНИ ГЛИНИ АД</t>
  </si>
  <si>
    <t>ОРКА ООД</t>
  </si>
  <si>
    <t xml:space="preserve"> Драганово</t>
  </si>
  <si>
    <t xml:space="preserve"> Зафирово</t>
  </si>
  <si>
    <t>BG1YN200R028</t>
  </si>
  <si>
    <t>БОРКА ВЕСЕЛИНОВА</t>
  </si>
  <si>
    <t xml:space="preserve"> Реселец</t>
  </si>
  <si>
    <t>ТЕРРА 2000 ООД</t>
  </si>
  <si>
    <t>ЕКОХИДРОЕЛЕКТРО ЕООД</t>
  </si>
  <si>
    <t>Красимира Янкова</t>
  </si>
  <si>
    <t xml:space="preserve"> Чипровци</t>
  </si>
  <si>
    <t>BG1VT900R002</t>
  </si>
  <si>
    <t xml:space="preserve"> Александрово</t>
  </si>
  <si>
    <t>БАЛКАНФАРМА - ТРОЯН АД</t>
  </si>
  <si>
    <t>Балканфарма - Троян АД</t>
  </si>
  <si>
    <t>р. Душилница</t>
  </si>
  <si>
    <t>НОРД - ЕЛ ООД</t>
  </si>
  <si>
    <t>07716</t>
  </si>
  <si>
    <t>ОБЩИНА АПРИЛЦИ</t>
  </si>
  <si>
    <t>Караш</t>
  </si>
  <si>
    <t xml:space="preserve"> Добродан</t>
  </si>
  <si>
    <t>СОБЕК ООД</t>
  </si>
  <si>
    <t>МАГУРА - ТУРС ООД</t>
  </si>
  <si>
    <t xml:space="preserve"> Стакевци</t>
  </si>
  <si>
    <t>Реброво</t>
  </si>
  <si>
    <t>Карайсен</t>
  </si>
  <si>
    <t>ГЕОЕНЕРГОПРОЕКТ АД</t>
  </si>
  <si>
    <t xml:space="preserve"> Чупрене</t>
  </si>
  <si>
    <t>водоем</t>
  </si>
  <si>
    <t>р. Боянска</t>
  </si>
  <si>
    <t>р. Ябланица</t>
  </si>
  <si>
    <t>БУЛКВАРЦ ЕООД</t>
  </si>
  <si>
    <t>Аквакултури и свързаните с тях дейности</t>
  </si>
  <si>
    <t>Румен Маринчев</t>
  </si>
  <si>
    <t>БУЛТРЕЙД 2005 ЕООД</t>
  </si>
  <si>
    <t xml:space="preserve"> Игнатица</t>
  </si>
  <si>
    <t>МАТ - 2001 ООД</t>
  </si>
  <si>
    <t>ХИДРОЕНЕРГОПРОЕКТ ООД</t>
  </si>
  <si>
    <t>BG1WO600L019</t>
  </si>
  <si>
    <t xml:space="preserve"> Боровци</t>
  </si>
  <si>
    <t>КА-5 АД</t>
  </si>
  <si>
    <t>ВЕЦ ДОЛНА БЕШОВИЦА ЕООД</t>
  </si>
  <si>
    <t>BG1OG600R018</t>
  </si>
  <si>
    <t>створа на водовземане</t>
  </si>
  <si>
    <t>BG1DJ900R011</t>
  </si>
  <si>
    <t>Суворово</t>
  </si>
  <si>
    <t>ИНЕРТСТРОЙ - КАЛЕТО АД</t>
  </si>
  <si>
    <t>СОФИЙСКА ВОДА АД</t>
  </si>
  <si>
    <t>ЕНИГМА ЕООД</t>
  </si>
  <si>
    <t>BG1YN400R010</t>
  </si>
  <si>
    <t xml:space="preserve"> Трудовец</t>
  </si>
  <si>
    <t>ОБЩИНА ЧИПРОВЦИ</t>
  </si>
  <si>
    <t>ВЕЦ СВОГЕ АД</t>
  </si>
  <si>
    <t>78481                    29163</t>
  </si>
  <si>
    <t>14194                 54506</t>
  </si>
  <si>
    <t>ПРОИЗВОДСТВЕНА КООПЕРАЦИЯ АГРОСТРОЙ</t>
  </si>
  <si>
    <t xml:space="preserve"> Доспей</t>
  </si>
  <si>
    <t>ЕНЕРГИЙНИ РЕШЕНИЯ И ТЕХНОЛОГИИ ЕАД</t>
  </si>
  <si>
    <t>р. Лева река</t>
  </si>
  <si>
    <t>BG1YN300R026</t>
  </si>
  <si>
    <t>Иванча</t>
  </si>
  <si>
    <t>СДРУЖЕНИЕ ЗА НАПОЯВАНЕ ВЪРТОПА</t>
  </si>
  <si>
    <t>BG1DJ345R009</t>
  </si>
  <si>
    <t>ДЕНИКО - 2007 ООД</t>
  </si>
  <si>
    <t>BG1RL200R014</t>
  </si>
  <si>
    <t>ТЕРА ТУР СЕРВИЗ ЕООД</t>
  </si>
  <si>
    <t xml:space="preserve"> Кривня</t>
  </si>
  <si>
    <t>ЕТ ЕВРОКВАРЦ - ИВАНКА ВАТОВА</t>
  </si>
  <si>
    <t xml:space="preserve"> Дълги дел</t>
  </si>
  <si>
    <t>СДРУЖЕНИЕ ЗА НАПОЯВАНЕ СВЕТА</t>
  </si>
  <si>
    <t>аквакултури и свързаните с тях дейности</t>
  </si>
  <si>
    <t>БЪЛГАРИЯ ФЛУОРИТ ЕООД</t>
  </si>
  <si>
    <t xml:space="preserve"> Градище</t>
  </si>
  <si>
    <t>ЕНЕРДЖИ ПЛЮС ЕООД</t>
  </si>
  <si>
    <t>BG1IS200R020</t>
  </si>
  <si>
    <t>р. Негърщица</t>
  </si>
  <si>
    <t>ЕРТ ХИДРО ЕООД</t>
  </si>
  <si>
    <t>52218</t>
  </si>
  <si>
    <t>р. Ломя</t>
  </si>
  <si>
    <t>Трънчовица</t>
  </si>
  <si>
    <t>р. Зеленика</t>
  </si>
  <si>
    <t>BG1YN400R004</t>
  </si>
  <si>
    <t>Петко Каравелово</t>
  </si>
  <si>
    <t>BG1RL200L002</t>
  </si>
  <si>
    <t>05133</t>
  </si>
  <si>
    <t xml:space="preserve">р. Бързия </t>
  </si>
  <si>
    <t>отводнителен канал</t>
  </si>
  <si>
    <t>Генерал Киселово</t>
  </si>
  <si>
    <t>Височина на съоръжението</t>
  </si>
  <si>
    <t>Рибен проход</t>
  </si>
  <si>
    <t>Схема и параметри на разрешения за ползване участък</t>
  </si>
  <si>
    <t>Пояснение за координати</t>
  </si>
  <si>
    <t>Номер на изменено/продължено разрешително</t>
  </si>
  <si>
    <t>Дължина       м</t>
  </si>
  <si>
    <t>Ширина             м</t>
  </si>
  <si>
    <t>Площ                    м2</t>
  </si>
  <si>
    <t>Дълбочина на изземване            м</t>
  </si>
  <si>
    <t xml:space="preserve">Общо количество             м3 </t>
  </si>
  <si>
    <t>най - висока  кота   м</t>
  </si>
  <si>
    <t>Изграждане на съоръжения</t>
  </si>
  <si>
    <t>долна вада</t>
  </si>
  <si>
    <t>Лакатник,           Миланово</t>
  </si>
  <si>
    <t>43092            48129</t>
  </si>
  <si>
    <t xml:space="preserve">Изграждане на съоръжения </t>
  </si>
  <si>
    <t xml:space="preserve"> Лакатник,             Миланово</t>
  </si>
  <si>
    <t>р. Слубешка</t>
  </si>
  <si>
    <t xml:space="preserve"> Ямна</t>
  </si>
  <si>
    <t xml:space="preserve"> Трън</t>
  </si>
  <si>
    <t xml:space="preserve">р. Ерма </t>
  </si>
  <si>
    <t xml:space="preserve"> Ломница</t>
  </si>
  <si>
    <t>Дърманци,                      Крета</t>
  </si>
  <si>
    <t>24668                39709</t>
  </si>
  <si>
    <t>р. Пребойница</t>
  </si>
  <si>
    <t>преминаване на водопровод над реката</t>
  </si>
  <si>
    <t>заустване на водите след изтичало</t>
  </si>
  <si>
    <t>р. Горна Прека;             р. Мальовишка;                    р. Черни Искър</t>
  </si>
  <si>
    <t>р. Стара река (Рединска)</t>
  </si>
  <si>
    <t xml:space="preserve"> Редина</t>
  </si>
  <si>
    <t xml:space="preserve"> р. Покълска</t>
  </si>
  <si>
    <t xml:space="preserve"> пресичане </t>
  </si>
  <si>
    <t>пресичане</t>
  </si>
  <si>
    <t xml:space="preserve">р. Бърза (Равна) </t>
  </si>
  <si>
    <t>01.01.2012  1/1/2009</t>
  </si>
  <si>
    <t>31.12.2013  12/31/2011</t>
  </si>
  <si>
    <t>81757</t>
  </si>
  <si>
    <t>43 28 55,8                  43 28 24,8</t>
  </si>
  <si>
    <t>22 36 20,1                    22 36 13,2</t>
  </si>
  <si>
    <t xml:space="preserve">р. Голяма река </t>
  </si>
  <si>
    <t xml:space="preserve">43 28 55,8                  </t>
  </si>
  <si>
    <t xml:space="preserve">22 36 20,1                    </t>
  </si>
  <si>
    <t>р. Засечен дол</t>
  </si>
  <si>
    <t>43 28 24,8</t>
  </si>
  <si>
    <t xml:space="preserve"> 22 36 13,2</t>
  </si>
  <si>
    <t xml:space="preserve"> Горни Лом          Долни Лом</t>
  </si>
  <si>
    <t>16571                  22424</t>
  </si>
  <si>
    <t xml:space="preserve"> р. Еличка </t>
  </si>
  <si>
    <t xml:space="preserve"> Горни Лом         Долни Лом</t>
  </si>
  <si>
    <t>р. Добра вода</t>
  </si>
  <si>
    <t xml:space="preserve"> изтичало </t>
  </si>
  <si>
    <t>изтичало</t>
  </si>
  <si>
    <t>Кунино,                 Радювене</t>
  </si>
  <si>
    <t>40645                   61488</t>
  </si>
  <si>
    <t>ляв бряг                    десен бряг</t>
  </si>
  <si>
    <t>43 05 50,1                        43 05 44,1</t>
  </si>
  <si>
    <t>23 26 04,8                    23 25 22,2</t>
  </si>
  <si>
    <t>старото р-но е изтекло</t>
  </si>
  <si>
    <t>ляв бряг</t>
  </si>
  <si>
    <t xml:space="preserve">43 05 50,1                        </t>
  </si>
  <si>
    <t xml:space="preserve">23 26 04,8                    </t>
  </si>
  <si>
    <t>десен бряг</t>
  </si>
  <si>
    <t>43 05 44,1</t>
  </si>
  <si>
    <t xml:space="preserve"> 23 25 22,2</t>
  </si>
  <si>
    <t xml:space="preserve">43 10 47,67                        </t>
  </si>
  <si>
    <t>23 59 40,97</t>
  </si>
  <si>
    <t>16571</t>
  </si>
  <si>
    <t>Доизграждане на съоръжения</t>
  </si>
  <si>
    <t xml:space="preserve"> Хайредин</t>
  </si>
  <si>
    <t>3,00-2,30</t>
  </si>
  <si>
    <t>000167</t>
  </si>
  <si>
    <t>11,20-1,45</t>
  </si>
  <si>
    <t xml:space="preserve"> Душево</t>
  </si>
  <si>
    <t>Реконструкция на съоръжения</t>
  </si>
  <si>
    <t>КМ 171+000 от устието на реката</t>
  </si>
  <si>
    <t>24668;            39709</t>
  </si>
  <si>
    <t xml:space="preserve"> Зверино</t>
  </si>
  <si>
    <t>КМ 185+595 от устието</t>
  </si>
  <si>
    <t>да                     да</t>
  </si>
  <si>
    <t xml:space="preserve">  31.12.2011 </t>
  </si>
  <si>
    <t>Царевец  Ослен Криводол</t>
  </si>
  <si>
    <t>78135; 54256</t>
  </si>
  <si>
    <t xml:space="preserve"> Царевец и     Ослен Криводол</t>
  </si>
  <si>
    <t xml:space="preserve"> 31.12.2011 </t>
  </si>
  <si>
    <t>BG1IS200RO23</t>
  </si>
  <si>
    <t xml:space="preserve"> Церово             Желен</t>
  </si>
  <si>
    <t>Церово             Желен</t>
  </si>
  <si>
    <t xml:space="preserve"> Оплетня</t>
  </si>
  <si>
    <t xml:space="preserve"> Редина                   Томсън                      Своге</t>
  </si>
  <si>
    <t>62414              72655                     65869</t>
  </si>
  <si>
    <t>Редина                    Томсън                     Своге</t>
  </si>
  <si>
    <t xml:space="preserve">Долна Бешовица                           Роман </t>
  </si>
  <si>
    <t xml:space="preserve"> Редина       Томпсън</t>
  </si>
  <si>
    <t>62414           72655</t>
  </si>
  <si>
    <t xml:space="preserve"> Церово         Желен</t>
  </si>
  <si>
    <t>78481         29163</t>
  </si>
  <si>
    <t>опашката на водното огледало</t>
  </si>
  <si>
    <t>Гара Бов                        Заноге</t>
  </si>
  <si>
    <t>14461                   30329</t>
  </si>
  <si>
    <t xml:space="preserve">Изграждане на съоръжения  </t>
  </si>
  <si>
    <t>Габровница                               Очиндол</t>
  </si>
  <si>
    <t>Своге                    Мездра</t>
  </si>
  <si>
    <t>Гара Елисейна</t>
  </si>
  <si>
    <t xml:space="preserve"> Гара Елисейна</t>
  </si>
  <si>
    <t>створа на съоръженията</t>
  </si>
  <si>
    <t xml:space="preserve"> заустване</t>
  </si>
  <si>
    <t>Желязна           Митровци            Белимел</t>
  </si>
  <si>
    <t xml:space="preserve">29115         48475       03469 </t>
  </si>
  <si>
    <t>р.Канщица</t>
  </si>
  <si>
    <t xml:space="preserve">N 42º 58' 59,72'       </t>
  </si>
  <si>
    <t xml:space="preserve">N 42º 58' 59,42 </t>
  </si>
  <si>
    <t>имот 000608</t>
  </si>
  <si>
    <t xml:space="preserve"> 42º 46' 43,9''</t>
  </si>
  <si>
    <t xml:space="preserve"> 24º 01' 36,9''</t>
  </si>
  <si>
    <t xml:space="preserve"> 43º 25' 15,4''</t>
  </si>
  <si>
    <t xml:space="preserve"> 22º 42' 02,00</t>
  </si>
  <si>
    <t xml:space="preserve"> 43º 25' 21,83''</t>
  </si>
  <si>
    <t xml:space="preserve"> 22º 42' 20,06''</t>
  </si>
  <si>
    <t xml:space="preserve"> 43º 25' 27,1''</t>
  </si>
  <si>
    <t xml:space="preserve"> 22º 44' 39,5''</t>
  </si>
  <si>
    <t>ВЕЦ Черешовица ЕООД</t>
  </si>
  <si>
    <t xml:space="preserve">р.Невижда </t>
  </si>
  <si>
    <t>комбиниран</t>
  </si>
  <si>
    <t xml:space="preserve"> 42º 46' 36,0''</t>
  </si>
  <si>
    <t xml:space="preserve"> 24º 02' 39,6''</t>
  </si>
  <si>
    <t>р.Негърщица</t>
  </si>
  <si>
    <t xml:space="preserve"> 42º 46' 11,1''</t>
  </si>
  <si>
    <t xml:space="preserve"> 24º 01' 33,2''</t>
  </si>
  <si>
    <t>пресичане - ляв бряг</t>
  </si>
  <si>
    <t xml:space="preserve"> 42º 46' 40,95406''</t>
  </si>
  <si>
    <t xml:space="preserve"> 24º 01' 45,03531''</t>
  </si>
  <si>
    <t xml:space="preserve"> р.Малък Искър</t>
  </si>
  <si>
    <t>пресичане - десен бряг</t>
  </si>
  <si>
    <t xml:space="preserve"> 42º 46' 40,78235''</t>
  </si>
  <si>
    <t xml:space="preserve"> 24º 01' 44,90298''</t>
  </si>
  <si>
    <t xml:space="preserve"> 42º 46' 42,4''</t>
  </si>
  <si>
    <t xml:space="preserve"> 24º 01' 35,7''</t>
  </si>
  <si>
    <t xml:space="preserve"> 42º 46' 42,2''</t>
  </si>
  <si>
    <t xml:space="preserve"> 24º 01' 35''</t>
  </si>
  <si>
    <t>ЕВРОЕНЕРДЖИ МБ ООД</t>
  </si>
  <si>
    <t>р.Пребойница</t>
  </si>
  <si>
    <t xml:space="preserve"> 43º 05' 25,5''</t>
  </si>
  <si>
    <t xml:space="preserve"> 23º 19' 27,6''</t>
  </si>
  <si>
    <t xml:space="preserve">Подпорна стена </t>
  </si>
  <si>
    <t xml:space="preserve"> 43º 05' 10,5''</t>
  </si>
  <si>
    <t xml:space="preserve"> 23º 21' 13,3''</t>
  </si>
  <si>
    <t>Подпорна стена</t>
  </si>
  <si>
    <t xml:space="preserve"> 43º 05' 11,9''</t>
  </si>
  <si>
    <t xml:space="preserve"> 23º 21' 14,6''</t>
  </si>
  <si>
    <t xml:space="preserve">Долна вада </t>
  </si>
  <si>
    <t xml:space="preserve"> 43º 05' 02,8''</t>
  </si>
  <si>
    <t xml:space="preserve"> 23º 20' 56,6''</t>
  </si>
  <si>
    <t xml:space="preserve"> 42º 47' 33,639''</t>
  </si>
  <si>
    <t xml:space="preserve"> 24º 00' 48,582''</t>
  </si>
  <si>
    <t>-</t>
  </si>
  <si>
    <t xml:space="preserve"> 42º 47' 33,799''</t>
  </si>
  <si>
    <t xml:space="preserve"> 24º 00' 49,238''</t>
  </si>
  <si>
    <t>сграда ВЕЦ</t>
  </si>
  <si>
    <t xml:space="preserve"> 42º 48' 21,962''</t>
  </si>
  <si>
    <t xml:space="preserve"> 23º 59' 50,386''</t>
  </si>
  <si>
    <t xml:space="preserve"> 42º 48' 22,3286''</t>
  </si>
  <si>
    <t xml:space="preserve"> 23º 59' 51,041''</t>
  </si>
  <si>
    <t>ВЕЦ Първомайци ООД</t>
  </si>
  <si>
    <t xml:space="preserve"> 43º 08' 27,8533''</t>
  </si>
  <si>
    <t xml:space="preserve"> 25º 37' 26,5455''</t>
  </si>
  <si>
    <t>Топ ООД</t>
  </si>
  <si>
    <t xml:space="preserve"> 42º 57' 33,66''</t>
  </si>
  <si>
    <t xml:space="preserve"> 24º 51' 2,06''</t>
  </si>
  <si>
    <t>р.Голяма река (Чупренска)</t>
  </si>
  <si>
    <t>стъпаловиден</t>
  </si>
  <si>
    <t xml:space="preserve"> 43º 29' 9,3''</t>
  </si>
  <si>
    <t xml:space="preserve"> 22º 37' 4,4''</t>
  </si>
  <si>
    <t xml:space="preserve"> 22º 37' 2,8''</t>
  </si>
  <si>
    <t>пресичане на дере от напорния водопровод - по координати</t>
  </si>
  <si>
    <t xml:space="preserve"> 43º 29' 10,2''</t>
  </si>
  <si>
    <t xml:space="preserve"> 22º 37' 4,2''</t>
  </si>
  <si>
    <t xml:space="preserve"> 43º 29' 10,4''</t>
  </si>
  <si>
    <t>долна вада - по координати</t>
  </si>
  <si>
    <t xml:space="preserve"> 43º 30' 9,6''</t>
  </si>
  <si>
    <t xml:space="preserve"> 22º 37' 43,4''</t>
  </si>
  <si>
    <t>Хидроенергетика - П ООД</t>
  </si>
  <si>
    <t>р.Дълга река</t>
  </si>
  <si>
    <t xml:space="preserve"> 42º 48' 28,3''</t>
  </si>
  <si>
    <t xml:space="preserve"> 24º 11' 26''</t>
  </si>
  <si>
    <t>р.Бебреш</t>
  </si>
  <si>
    <t xml:space="preserve"> 42º 53' 27,2''</t>
  </si>
  <si>
    <t xml:space="preserve"> 23º 45' 43,6''</t>
  </si>
  <si>
    <t xml:space="preserve"> 42º 53' 27,9''</t>
  </si>
  <si>
    <t xml:space="preserve"> 23º 45' 44,4''</t>
  </si>
  <si>
    <t>Санто ООД</t>
  </si>
  <si>
    <t xml:space="preserve"> 43º 30' 10,5''</t>
  </si>
  <si>
    <t xml:space="preserve"> 22º 33' 18,7''</t>
  </si>
  <si>
    <t xml:space="preserve">Пресичане </t>
  </si>
  <si>
    <t xml:space="preserve"> 43º 30' 23,47''</t>
  </si>
  <si>
    <t xml:space="preserve"> 22º 33' 23,65''</t>
  </si>
  <si>
    <t xml:space="preserve"> 43º 30' 23,12''</t>
  </si>
  <si>
    <t xml:space="preserve"> 22º 33' 23,4''</t>
  </si>
  <si>
    <t xml:space="preserve"> 43º 31' 42,8''</t>
  </si>
  <si>
    <t xml:space="preserve"> 22º 33' 41,8''</t>
  </si>
  <si>
    <t xml:space="preserve"> 43º 31' 34,45''</t>
  </si>
  <si>
    <t xml:space="preserve"> 22º 33' 39,58''</t>
  </si>
  <si>
    <t>Вец Своге АД</t>
  </si>
  <si>
    <t>Бов, Заноге</t>
  </si>
  <si>
    <t>14461, 30329</t>
  </si>
  <si>
    <t xml:space="preserve"> 43º 3' 4,7''</t>
  </si>
  <si>
    <t xml:space="preserve"> 23º 21' 35,9''</t>
  </si>
  <si>
    <t>Бов, Заселе</t>
  </si>
  <si>
    <t>14461, 30350</t>
  </si>
  <si>
    <t xml:space="preserve"> 43º 2' 25,6''</t>
  </si>
  <si>
    <t xml:space="preserve"> 23º 21' 11,9''</t>
  </si>
  <si>
    <t>Габровница, Очиндол</t>
  </si>
  <si>
    <t>Своге, Мездра</t>
  </si>
  <si>
    <t>14194, 54506</t>
  </si>
  <si>
    <t xml:space="preserve"> 43º 4' 35,6''</t>
  </si>
  <si>
    <t xml:space="preserve"> 23º 28' 25,2''</t>
  </si>
  <si>
    <t xml:space="preserve"> 43º 5' 33,1''</t>
  </si>
  <si>
    <t xml:space="preserve"> 23º 27' 39,1''</t>
  </si>
  <si>
    <t>ПК АГРОСТРОЙ               Преиздадено!</t>
  </si>
  <si>
    <t xml:space="preserve">Първи участък                                    </t>
  </si>
  <si>
    <t>Втори участък</t>
  </si>
  <si>
    <t>ПК АГРОСТРОЙ</t>
  </si>
  <si>
    <t xml:space="preserve"> Дичин</t>
  </si>
  <si>
    <t>Участък</t>
  </si>
  <si>
    <t>BG1OS700R004</t>
  </si>
  <si>
    <t>Участък                                        начало</t>
  </si>
  <si>
    <t xml:space="preserve">начало </t>
  </si>
  <si>
    <t>Участък                                    край</t>
  </si>
  <si>
    <t>ВИТАМИНА - ВАСИЛ АНДРЕЕВ ЕТ</t>
  </si>
  <si>
    <t>ВОДНО СТРОИТЕЛСТВО - ВЕЛИКО ТЪРНОВО АД</t>
  </si>
  <si>
    <t xml:space="preserve"> Крушето,                    Янтра         Драганово</t>
  </si>
  <si>
    <t>40172                    87453                       23100</t>
  </si>
  <si>
    <t>1200</t>
  </si>
  <si>
    <t>35</t>
  </si>
  <si>
    <t>0,78</t>
  </si>
  <si>
    <t>12082</t>
  </si>
  <si>
    <t>44,07</t>
  </si>
  <si>
    <t>НИКИ - НИКОЛАЙ КОЛЕВ ЕТ</t>
  </si>
  <si>
    <t xml:space="preserve"> Куцина,                 Крушето</t>
  </si>
  <si>
    <t>40172               84453</t>
  </si>
  <si>
    <t>2000</t>
  </si>
  <si>
    <t>14 291</t>
  </si>
  <si>
    <t>47,91</t>
  </si>
  <si>
    <t>НАПОИТЕЛНИ СИСТЕМИ ЕАД                            Преиздадено!</t>
  </si>
  <si>
    <t>Полски Тръмбеш,      Горна Оряховица</t>
  </si>
  <si>
    <t>на около 100м над съществуващ мост, срещу течението</t>
  </si>
  <si>
    <t>40•782                40172</t>
  </si>
  <si>
    <t>800</t>
  </si>
  <si>
    <t>61</t>
  </si>
  <si>
    <t>0,76</t>
  </si>
  <si>
    <t>21773</t>
  </si>
  <si>
    <t>40,78</t>
  </si>
  <si>
    <t>ЕВРОСТРОЙ ВЕЛИКО ТЪРНОВО ООД             Преиздадено!</t>
  </si>
  <si>
    <t xml:space="preserve">Горен край ляв бряг                        </t>
  </si>
  <si>
    <t xml:space="preserve">ЕВРОСТРОЙ ВЕЛИКО ТЪРНОВО ООД             </t>
  </si>
  <si>
    <t>Участък - долен край</t>
  </si>
  <si>
    <t>500</t>
  </si>
  <si>
    <t>69,4</t>
  </si>
  <si>
    <t>1,47</t>
  </si>
  <si>
    <t>33123,84</t>
  </si>
  <si>
    <t>37,25</t>
  </si>
  <si>
    <t xml:space="preserve">  Долен край ляв бряг</t>
  </si>
  <si>
    <t>Участък - горен край</t>
  </si>
  <si>
    <t>Горен край ляв бряг</t>
  </si>
  <si>
    <t>НИКИ - НИКОЛАЙ КОЛЕВ ЕТ                                               Преиздадено!</t>
  </si>
  <si>
    <t xml:space="preserve"> Крушето,                   Драганово</t>
  </si>
  <si>
    <t>1600</t>
  </si>
  <si>
    <t>15631</t>
  </si>
  <si>
    <t>42,85</t>
  </si>
  <si>
    <t>Начало - напречен профил № 95</t>
  </si>
  <si>
    <t xml:space="preserve">НИКИ - НИКОЛАЙ КОЛЕВ ЕТ                         </t>
  </si>
  <si>
    <t>40172                        23100</t>
  </si>
  <si>
    <t>Участък - начало</t>
  </si>
  <si>
    <t>Участък - край</t>
  </si>
  <si>
    <t>Край - напречен профил № 64</t>
  </si>
  <si>
    <t>ЕКОБЕТОН ЕООД                  Преиздадено!       Изменено!</t>
  </si>
  <si>
    <t>Драганово,        Долна Оряховица</t>
  </si>
  <si>
    <t>23100                    22232</t>
  </si>
  <si>
    <t>850</t>
  </si>
  <si>
    <t>51</t>
  </si>
  <si>
    <t>1,8</t>
  </si>
  <si>
    <t>18 457</t>
  </si>
  <si>
    <t>49,88</t>
  </si>
  <si>
    <t xml:space="preserve">ЕКОБЕТОН ЕООД                  Преиздадено!       </t>
  </si>
  <si>
    <t>ЕВРОСТРОЙ ВЕЛИКО ТЪРНОВО ООД                     Изменено!                           Преиздадено!</t>
  </si>
  <si>
    <t xml:space="preserve"> Куцина</t>
  </si>
  <si>
    <t>390</t>
  </si>
  <si>
    <t>59,35</t>
  </si>
  <si>
    <t>1,09</t>
  </si>
  <si>
    <t>18 205</t>
  </si>
  <si>
    <t>39</t>
  </si>
  <si>
    <t>Горен край - десен бряг</t>
  </si>
  <si>
    <t>Долен край - десен бряг</t>
  </si>
  <si>
    <t>САМ - ДПД - ДИМИТЪР ДИМИТРОВ ЕТ</t>
  </si>
  <si>
    <t xml:space="preserve">Начало                             </t>
  </si>
  <si>
    <t xml:space="preserve">42 40 58,3                   </t>
  </si>
  <si>
    <t xml:space="preserve">23 40 19,2                </t>
  </si>
  <si>
    <t>Край</t>
  </si>
  <si>
    <t>42 41 25,2</t>
  </si>
  <si>
    <t>23 40 18,6</t>
  </si>
  <si>
    <t>от км 104+500 до км 108+400</t>
  </si>
  <si>
    <t>Баластрено поле №1</t>
  </si>
  <si>
    <t>195</t>
  </si>
  <si>
    <t>19</t>
  </si>
  <si>
    <t>3720</t>
  </si>
  <si>
    <t>2</t>
  </si>
  <si>
    <t>4030</t>
  </si>
  <si>
    <t>-9999</t>
  </si>
  <si>
    <t xml:space="preserve">Баластрено поле №1            Начало  </t>
  </si>
  <si>
    <t>13</t>
  </si>
  <si>
    <t>2,882 дка</t>
  </si>
  <si>
    <t>2882</t>
  </si>
  <si>
    <t>43 16 1,4</t>
  </si>
  <si>
    <t>24 03 17,4</t>
  </si>
  <si>
    <t>43 16 10,9</t>
  </si>
  <si>
    <t>24 03 08,9</t>
  </si>
  <si>
    <t>Баластрено поле №2</t>
  </si>
  <si>
    <t>187</t>
  </si>
  <si>
    <t>11</t>
  </si>
  <si>
    <t>2,286 дка</t>
  </si>
  <si>
    <t>1,4</t>
  </si>
  <si>
    <t>43 14 58,7</t>
  </si>
  <si>
    <t xml:space="preserve"> 24 02 39,4</t>
  </si>
  <si>
    <t>43 15 04,5</t>
  </si>
  <si>
    <t>24 02 37,5</t>
  </si>
  <si>
    <t>Баластрено поле №3</t>
  </si>
  <si>
    <t>215</t>
  </si>
  <si>
    <t>7,246 дка</t>
  </si>
  <si>
    <t>1,5</t>
  </si>
  <si>
    <t>5434</t>
  </si>
  <si>
    <t xml:space="preserve">43 14 19,3 </t>
  </si>
  <si>
    <t>24 02 48</t>
  </si>
  <si>
    <t>43 14 13,1</t>
  </si>
  <si>
    <t>24 02 52,4</t>
  </si>
  <si>
    <t xml:space="preserve"> Горски Долен Тръмбеш</t>
  </si>
  <si>
    <t xml:space="preserve">Горен край                         </t>
  </si>
  <si>
    <t xml:space="preserve"> Долен край </t>
  </si>
  <si>
    <t>ОГНЕУПОРНИ ГЛИНИ АД                      Изменено!                                Преиздадено!                   Продължен срок!</t>
  </si>
  <si>
    <t xml:space="preserve">ОГНЕУПОРНИ ГЛИНИ АД                      </t>
  </si>
  <si>
    <t>117</t>
  </si>
  <si>
    <t>0,877 дка</t>
  </si>
  <si>
    <t>Начало</t>
  </si>
  <si>
    <t xml:space="preserve">43 34 21,8 </t>
  </si>
  <si>
    <t>24 19 17</t>
  </si>
  <si>
    <t>43 34 21,1</t>
  </si>
  <si>
    <t>24 19 14,6</t>
  </si>
  <si>
    <t>ЕВРОСТРОЙ ВЕЛИКО ТЪРНОВО ООД</t>
  </si>
  <si>
    <t xml:space="preserve">Горе край ляв бряг                  </t>
  </si>
  <si>
    <t>Долен край ляв бряг</t>
  </si>
  <si>
    <t>ЕВРОСТРОЙ ВЕЛИКО ТЪРНОВО ООД                         Преиздадено!</t>
  </si>
  <si>
    <t>Петко Каравелово  Раданово</t>
  </si>
  <si>
    <t>65471            61279</t>
  </si>
  <si>
    <t xml:space="preserve"> Долен край ляв бряг</t>
  </si>
  <si>
    <t>БЕТОНСТРОЙ ЕООД Прекратено</t>
  </si>
  <si>
    <t>Върбица;                 Горски Долен Тръмбеш</t>
  </si>
  <si>
    <t>12735          17124</t>
  </si>
  <si>
    <t xml:space="preserve">43 12 26,5               </t>
  </si>
  <si>
    <t xml:space="preserve">25 48 26,1 </t>
  </si>
  <si>
    <t xml:space="preserve">Долен край </t>
  </si>
  <si>
    <t xml:space="preserve"> 43 12 31,0</t>
  </si>
  <si>
    <t xml:space="preserve"> 25 48 14,3</t>
  </si>
  <si>
    <t xml:space="preserve"> Горна Оряховица,             Правда</t>
  </si>
  <si>
    <t>16359                 57981</t>
  </si>
  <si>
    <t xml:space="preserve">43 09 25                </t>
  </si>
  <si>
    <t xml:space="preserve">25 41 41,2                </t>
  </si>
  <si>
    <t>43 09 37,6</t>
  </si>
  <si>
    <t xml:space="preserve"> 25 41 48,5</t>
  </si>
  <si>
    <t>ШАВАРНА - 97 ООД                      Изменено!                           Преиздадено!                 Изменено!</t>
  </si>
  <si>
    <t>Наносно поле №1</t>
  </si>
  <si>
    <t>Наносно поле №2              I-ви участък</t>
  </si>
  <si>
    <t xml:space="preserve">Наносно поле №2                        I-ви участък                   начало                      </t>
  </si>
  <si>
    <t>Наносно поле №2                        I-ви участък                                 край</t>
  </si>
  <si>
    <t>Наносно поле №2              II-ви участък</t>
  </si>
  <si>
    <t xml:space="preserve">Наносно поле №2                        II-ви участък                   начало                      </t>
  </si>
  <si>
    <t>Наносно поле №2                        II-ви участък                                      край</t>
  </si>
  <si>
    <t xml:space="preserve">ШАВАРНА - 97 ООД                      </t>
  </si>
  <si>
    <t xml:space="preserve">Наносно поле </t>
  </si>
  <si>
    <t>0,812 дка</t>
  </si>
  <si>
    <t>43 18 37,3</t>
  </si>
  <si>
    <t>25 05 32,3</t>
  </si>
  <si>
    <t xml:space="preserve">43 18 35 </t>
  </si>
  <si>
    <t>24 05 29,3</t>
  </si>
  <si>
    <t>СИАНА 2003 ООД                         Изменено!                      Преиздадено!</t>
  </si>
  <si>
    <t>23,719 дка</t>
  </si>
  <si>
    <t xml:space="preserve">начало   </t>
  </si>
  <si>
    <t xml:space="preserve">СИАНА 2003 ООД                         </t>
  </si>
  <si>
    <t xml:space="preserve">43 12 41,1                 </t>
  </si>
  <si>
    <t xml:space="preserve">25 43 47,2                  </t>
  </si>
  <si>
    <t>43 12 51,1</t>
  </si>
  <si>
    <t>25 43 24,4</t>
  </si>
  <si>
    <t>ПЕРФЕКТСТРОЙ - МАЯ ЙОРДАНОВА ЕТ                        Преиздадено!</t>
  </si>
  <si>
    <t>06598</t>
  </si>
  <si>
    <t xml:space="preserve">начало                      </t>
  </si>
  <si>
    <t xml:space="preserve">42 08 02,9                </t>
  </si>
  <si>
    <t xml:space="preserve">23 45 18,4                     </t>
  </si>
  <si>
    <t>42 08 00,6</t>
  </si>
  <si>
    <t>23 45 14,2</t>
  </si>
  <si>
    <t>3,719 дка</t>
  </si>
  <si>
    <t>АРКУС - СТРОЙ ЕАД                 Преиздадено!</t>
  </si>
  <si>
    <t xml:space="preserve"> Писарево,                    Козаревец</t>
  </si>
  <si>
    <t>Горна Оряховица,     Лясковец</t>
  </si>
  <si>
    <t>56472                     37664</t>
  </si>
  <si>
    <t>Участък 1</t>
  </si>
  <si>
    <t xml:space="preserve">Горен край </t>
  </si>
  <si>
    <t xml:space="preserve">43 09 19,4                </t>
  </si>
  <si>
    <t xml:space="preserve">25 47 54,5               </t>
  </si>
  <si>
    <t>43 09 25,1</t>
  </si>
  <si>
    <t>25 47 56,2</t>
  </si>
  <si>
    <t>Участък 2</t>
  </si>
  <si>
    <t xml:space="preserve">43 09 24,7                </t>
  </si>
  <si>
    <t xml:space="preserve">25 48 15,8              </t>
  </si>
  <si>
    <t>43 09 19,8</t>
  </si>
  <si>
    <t>25 48 26,9</t>
  </si>
  <si>
    <t>Участък 3</t>
  </si>
  <si>
    <t xml:space="preserve">43 09 29,0                </t>
  </si>
  <si>
    <t xml:space="preserve">25 49 01,3              </t>
  </si>
  <si>
    <t>43 09 30,4</t>
  </si>
  <si>
    <t>25 49 17,9</t>
  </si>
  <si>
    <t>Участък 4</t>
  </si>
  <si>
    <t xml:space="preserve">43 09 36,2                </t>
  </si>
  <si>
    <t xml:space="preserve">25 49 51,8              </t>
  </si>
  <si>
    <t>43 09 35,7</t>
  </si>
  <si>
    <t>25 50 01,3</t>
  </si>
  <si>
    <t xml:space="preserve">АРКУС - СТРОЙ ЕАД                 </t>
  </si>
  <si>
    <t xml:space="preserve">СТАВЕР - МИНЕРАЛ ООД                                             </t>
  </si>
  <si>
    <t xml:space="preserve"> Ставерци</t>
  </si>
  <si>
    <t>Наносно поле №2</t>
  </si>
  <si>
    <t>Наносно поле №3</t>
  </si>
  <si>
    <t>Участък №1</t>
  </si>
  <si>
    <t>4,727 дка</t>
  </si>
  <si>
    <t>43 33 48,2</t>
  </si>
  <si>
    <t>24 17 27,4</t>
  </si>
  <si>
    <t>43 33 48,1</t>
  </si>
  <si>
    <t>24 17 34,7</t>
  </si>
  <si>
    <t>Участък №2</t>
  </si>
  <si>
    <t>1,224 дка</t>
  </si>
  <si>
    <t>43 33 46,4</t>
  </si>
  <si>
    <t>24 17 27,9</t>
  </si>
  <si>
    <t>43 33 46,5</t>
  </si>
  <si>
    <t xml:space="preserve"> 24 17 30,3</t>
  </si>
  <si>
    <t xml:space="preserve">ЕВРОСТРОЙ ВЕЛИКО ТЪРНОВО ООД                                    Преиздадено!      Изменено!                         </t>
  </si>
  <si>
    <t xml:space="preserve"> Полски Тръмбеш;                   Каранци</t>
  </si>
  <si>
    <t>57354                                   36405</t>
  </si>
  <si>
    <t xml:space="preserve">начало                                           </t>
  </si>
  <si>
    <t xml:space="preserve">ЕВРОСТРОЙ ВЕЛИКО ТЪРНОВО ООД                                                         </t>
  </si>
  <si>
    <t>Полски Тръмбеш;                   Каранци</t>
  </si>
  <si>
    <t xml:space="preserve"> Полски Тръмбеш;                  Каранци</t>
  </si>
  <si>
    <t xml:space="preserve">край </t>
  </si>
  <si>
    <t>ВОДНО СТРОИТЕЛСТВО 2000 АД                          Изменено!                                 Преиздадено!</t>
  </si>
  <si>
    <t>5,800 дка</t>
  </si>
  <si>
    <t xml:space="preserve">43 19 23,4 </t>
  </si>
  <si>
    <t xml:space="preserve">24 24 48,7                        </t>
  </si>
  <si>
    <t>43 19 26,2</t>
  </si>
  <si>
    <t>24 24 52,8</t>
  </si>
  <si>
    <t>МАРГЕРСТРОЙ ООД</t>
  </si>
  <si>
    <t xml:space="preserve">43 21 50,3                            </t>
  </si>
  <si>
    <t xml:space="preserve">24 27 26,4                    </t>
  </si>
  <si>
    <t>43 21 52,6</t>
  </si>
  <si>
    <t>24 27 27,7</t>
  </si>
  <si>
    <t xml:space="preserve">43 22 04,7                      </t>
  </si>
  <si>
    <t xml:space="preserve">24 27 41,3                     </t>
  </si>
  <si>
    <t>43 22 03,1</t>
  </si>
  <si>
    <t>24 27 38,3</t>
  </si>
  <si>
    <t xml:space="preserve">начало                    </t>
  </si>
  <si>
    <t xml:space="preserve">43 20 23,3                         </t>
  </si>
  <si>
    <t xml:space="preserve">24 25 35,3                     </t>
  </si>
  <si>
    <t>43 20 27,7</t>
  </si>
  <si>
    <t>24 25 35,4</t>
  </si>
  <si>
    <t xml:space="preserve"> Поликрайще,           Янтра,                      Крушето</t>
  </si>
  <si>
    <t>57217                   87453                 40172</t>
  </si>
  <si>
    <t>на около 60м под мост по четвъртокласен път Павликени-Стамболов-Русаля</t>
  </si>
  <si>
    <t>БЕЛТОН ЕООД</t>
  </si>
  <si>
    <t>32,944 дка</t>
  </si>
  <si>
    <t xml:space="preserve">начало - Пречиствателна станция </t>
  </si>
  <si>
    <t xml:space="preserve">43 04,796                 </t>
  </si>
  <si>
    <t xml:space="preserve">23 34,561                 </t>
  </si>
  <si>
    <t>43 05,035</t>
  </si>
  <si>
    <t>23 34,861</t>
  </si>
  <si>
    <t>Първи участък</t>
  </si>
  <si>
    <t>на около 80м под моста по пътя Павликени - Михалци надолу по течението</t>
  </si>
  <si>
    <t>0,856 дка</t>
  </si>
  <si>
    <t xml:space="preserve">43 37 45,1                 </t>
  </si>
  <si>
    <t xml:space="preserve">24 24 39,5                             </t>
  </si>
  <si>
    <t>43 37 48,1</t>
  </si>
  <si>
    <t xml:space="preserve"> 24 24 41,2</t>
  </si>
  <si>
    <t>Славовица</t>
  </si>
  <si>
    <t>43 37 44,1</t>
  </si>
  <si>
    <t xml:space="preserve"> 24 24 37,9</t>
  </si>
  <si>
    <t>Горен край - ляв бряг</t>
  </si>
  <si>
    <t>Долен край - ляв бряг</t>
  </si>
  <si>
    <t>43 35 26,8</t>
  </si>
  <si>
    <t>24 21 31,1</t>
  </si>
  <si>
    <t>край т 31</t>
  </si>
  <si>
    <t>43 35 35,8</t>
  </si>
  <si>
    <t>24 21 31,7</t>
  </si>
  <si>
    <t>0,983 дка</t>
  </si>
  <si>
    <t>43 35 31,3</t>
  </si>
  <si>
    <t>24 21 30,7</t>
  </si>
  <si>
    <t>43 35 27,7</t>
  </si>
  <si>
    <t>24 21 30,9</t>
  </si>
  <si>
    <t>СТРАХИЛ ГЕОРГИЕВ - ИЧО ЕТ                            Преиздадено!                   Прекратено!</t>
  </si>
  <si>
    <t>Участък I и IV а ( остров 1)</t>
  </si>
  <si>
    <t>Участък II ( остров 2)</t>
  </si>
  <si>
    <t>Участък III ( полуостров към левия бряг)</t>
  </si>
  <si>
    <t xml:space="preserve">СТРАХИЛ ГЕОРГИЕВ - ИЧО ЕТ                            </t>
  </si>
  <si>
    <t>2,200 дка</t>
  </si>
  <si>
    <t>43 34 18,05</t>
  </si>
  <si>
    <t>23 37 42,91</t>
  </si>
  <si>
    <t>43 34 16,17</t>
  </si>
  <si>
    <t>23 37 49,25</t>
  </si>
  <si>
    <t>0,900 дка</t>
  </si>
  <si>
    <t>43 34 17,29</t>
  </si>
  <si>
    <t>23 37 48,73</t>
  </si>
  <si>
    <t>43 34 16,77</t>
  </si>
  <si>
    <t>23 37 53,4</t>
  </si>
  <si>
    <t>1,800 дка</t>
  </si>
  <si>
    <t>43 34 17,85</t>
  </si>
  <si>
    <t>23 37 52,39</t>
  </si>
  <si>
    <t>43 34 17,99</t>
  </si>
  <si>
    <t>23 37 57,37</t>
  </si>
  <si>
    <t>СТРОИТЕЛНА МЕХАНИЗАЦИЯ ЕООД                            Изменено!                         Преиздадено!</t>
  </si>
  <si>
    <t>от км 25+000 до км 26+400</t>
  </si>
  <si>
    <t>03993</t>
  </si>
  <si>
    <t>43 29 30,2</t>
  </si>
  <si>
    <t>24 33 29,3</t>
  </si>
  <si>
    <t>43 29 30,8</t>
  </si>
  <si>
    <t>24 33 31,9</t>
  </si>
  <si>
    <t>0,369 дка</t>
  </si>
  <si>
    <t>43 29 30,5</t>
  </si>
  <si>
    <t>24 33 33,00</t>
  </si>
  <si>
    <t>43 29 30,9</t>
  </si>
  <si>
    <t>24 33 34,4</t>
  </si>
  <si>
    <t xml:space="preserve">СТРОИТЕЛНА МЕХАНИЗАЦИЯ ЕООД                           </t>
  </si>
  <si>
    <t>от км 25+435 от устието на реката, с дължина по течението на реката ( км 3+200 за участъка Божурица - Ясен от корекцията на реката ) с дължина 230 м</t>
  </si>
  <si>
    <t>2,600 дка</t>
  </si>
  <si>
    <t>43 14 50,8</t>
  </si>
  <si>
    <t>24 02 43,5</t>
  </si>
  <si>
    <t>43 14 48,7</t>
  </si>
  <si>
    <t>24 02 46,59</t>
  </si>
  <si>
    <t>24 02 43,51</t>
  </si>
  <si>
    <t>ПРОИЗВОДСТВЕНА КООПЕРАЦИЯ АГРОСТРОЙ                         Изменено!                                 Преиздадено!</t>
  </si>
  <si>
    <t>втори участък започва на 55м под същия мост надолу по течението на реката</t>
  </si>
  <si>
    <t>трети участък започва на 655м под същия мост надолу по течението на реката</t>
  </si>
  <si>
    <t>четвърти участък започва на 1180м под същия мост надолу по течението на реката</t>
  </si>
  <si>
    <t xml:space="preserve">СТАВЕРМИНЕРАЛ ООД                  </t>
  </si>
  <si>
    <t>2,110 дка</t>
  </si>
  <si>
    <t xml:space="preserve">43 33 46 </t>
  </si>
  <si>
    <t>24 17 23,1</t>
  </si>
  <si>
    <t xml:space="preserve">43 33 45,8 </t>
  </si>
  <si>
    <t>24 17 15,7</t>
  </si>
  <si>
    <t>3,100 дка</t>
  </si>
  <si>
    <t>43 05 10,9</t>
  </si>
  <si>
    <t>23 24 16,8</t>
  </si>
  <si>
    <t>43 05 15,3</t>
  </si>
  <si>
    <t>23 23 29,8</t>
  </si>
  <si>
    <t>43 05 41,7</t>
  </si>
  <si>
    <t>23 25 23,1</t>
  </si>
  <si>
    <t xml:space="preserve">43 05 15 </t>
  </si>
  <si>
    <t>23 24 19,6</t>
  </si>
  <si>
    <t>ЕКСТРИЙМ ПМ ООД</t>
  </si>
  <si>
    <t>43 37 25,2</t>
  </si>
  <si>
    <t>24 41 13,7</t>
  </si>
  <si>
    <t>43 37 27,2</t>
  </si>
  <si>
    <t>24 41 16</t>
  </si>
  <si>
    <t>БИЛД ИНЖЕНЕРИНГ - ВТ ООД                              Преиздадено!</t>
  </si>
  <si>
    <t xml:space="preserve">БИЛД ИНЖЕНЕРИНГ - ВТ ООД </t>
  </si>
  <si>
    <t>БУЛГАРСТРОЙ ООД</t>
  </si>
  <si>
    <t>Бреница,                      Искър</t>
  </si>
  <si>
    <t>Кнежа,                   Искър</t>
  </si>
  <si>
    <t>06375                      55782</t>
  </si>
  <si>
    <t>43 26 39,7</t>
  </si>
  <si>
    <t>24 13 32,8</t>
  </si>
  <si>
    <t>43 26 36,3</t>
  </si>
  <si>
    <t>24 13 41,5</t>
  </si>
  <si>
    <t xml:space="preserve">Гара Бов           </t>
  </si>
  <si>
    <t>43 01 03,54</t>
  </si>
  <si>
    <t>23 21 08,40</t>
  </si>
  <si>
    <t>43 01 15,18</t>
  </si>
  <si>
    <t>23 21 01,86</t>
  </si>
  <si>
    <t>42 54 52,39</t>
  </si>
  <si>
    <t>23 22 58,96</t>
  </si>
  <si>
    <t>42 55 10,26</t>
  </si>
  <si>
    <t>23 23 15,42</t>
  </si>
  <si>
    <t>ИВА - ПЛАМЕН АТАНАСОВ ЕТ                      Изменено!                        Преиздадено!             Изменено!</t>
  </si>
  <si>
    <t>2,201 дка</t>
  </si>
  <si>
    <t>43 28 46,4</t>
  </si>
  <si>
    <t>24 14 50,5</t>
  </si>
  <si>
    <t>43 28 40,5</t>
  </si>
  <si>
    <t>24 14 49,6</t>
  </si>
  <si>
    <t xml:space="preserve">ИВА - ПЛАМЕН АТАНАСОВ ЕТ                      </t>
  </si>
  <si>
    <t>2,513 дка</t>
  </si>
  <si>
    <t>БИЛД ИНЖЕНЕРИНГ - ВТ ООД</t>
  </si>
  <si>
    <t>Наносен остров</t>
  </si>
  <si>
    <t>Наносна коса</t>
  </si>
  <si>
    <t>Наносен остров и наносна коса</t>
  </si>
  <si>
    <t>Наносни островчета и наносна коса</t>
  </si>
  <si>
    <t>Глава,                     Бреница</t>
  </si>
  <si>
    <t>Червен бряг, Кнежа</t>
  </si>
  <si>
    <t>14934                        06375</t>
  </si>
  <si>
    <t>наносно поле</t>
  </si>
  <si>
    <t>43 25 13,9</t>
  </si>
  <si>
    <t>24 13 48,7</t>
  </si>
  <si>
    <t>43 25 03,2</t>
  </si>
  <si>
    <t>24 13 51</t>
  </si>
  <si>
    <t>МАРСТ ООД</t>
  </si>
  <si>
    <t>имот №000075,при км 38+500</t>
  </si>
  <si>
    <t xml:space="preserve"> 43 23 27,2</t>
  </si>
  <si>
    <t>24 30 10,1</t>
  </si>
  <si>
    <t xml:space="preserve"> 43 23 29,5</t>
  </si>
  <si>
    <t>24 30 12,6</t>
  </si>
  <si>
    <t xml:space="preserve"> 43 23 30</t>
  </si>
  <si>
    <t>24 30 13,3</t>
  </si>
  <si>
    <t xml:space="preserve"> 43 23 31</t>
  </si>
  <si>
    <t>24 30 15,7</t>
  </si>
  <si>
    <t xml:space="preserve">ЕВРОСТРОЙ ВЕЛИКО ТЪРНОВО ООД                     </t>
  </si>
  <si>
    <t>наносни отложения</t>
  </si>
  <si>
    <t xml:space="preserve">ЕВРОСТРОЙ ВЕЛИКО ТЪРНОВО ООД                         </t>
  </si>
  <si>
    <t>наносни отложения - две наносни коси по левия и десния бряг</t>
  </si>
  <si>
    <t xml:space="preserve">ЕВРОСТРОЙ ВЕЛИКО ТЪРНОВО ООД                   </t>
  </si>
  <si>
    <t>Наносни отложения по десния бряг и остров</t>
  </si>
  <si>
    <t>СТАВЕРМИНЕРАЛ ООД</t>
  </si>
  <si>
    <t>Наносно поле</t>
  </si>
  <si>
    <t xml:space="preserve">44 33 46,8 </t>
  </si>
  <si>
    <t>24 17 41,7</t>
  </si>
  <si>
    <t>43 33 45,5</t>
  </si>
  <si>
    <t>24 17 46,3</t>
  </si>
  <si>
    <t xml:space="preserve">СИГМА - СТАНИСЛАВ СТРАХИЛОВ ЕТ                     </t>
  </si>
  <si>
    <t>Комарево</t>
  </si>
  <si>
    <t>1,904 дка</t>
  </si>
  <si>
    <t>BG1VT100R009,        VIT RWB09</t>
  </si>
  <si>
    <t>1,930 дка</t>
  </si>
  <si>
    <t>СИГМА - СТАНИСЛАВ СТРАХИЛОВ ЕТ</t>
  </si>
  <si>
    <t>ГАЛАКТИКА 03 ЕООД</t>
  </si>
  <si>
    <t>43 14 04,0</t>
  </si>
  <si>
    <t>23 30 6,5</t>
  </si>
  <si>
    <t>43 14 05,2</t>
  </si>
  <si>
    <t>23 30 03,6</t>
  </si>
  <si>
    <t xml:space="preserve">ОГНЕУПОРНИ ГЛИНИ АД </t>
  </si>
  <si>
    <t>2,129 дка</t>
  </si>
  <si>
    <t>МИНЕРАЛНИ АД                    Отказ за продължаване срока на действие!</t>
  </si>
  <si>
    <t>Участък 1 - площадка 5</t>
  </si>
  <si>
    <t>Участък 2 - площадка 6</t>
  </si>
  <si>
    <t>НЮ ХОЛИДЕЙ - ПЕТКОВИ И СИЕ СД</t>
  </si>
  <si>
    <t xml:space="preserve">Глава       </t>
  </si>
  <si>
    <t>3,466 дка</t>
  </si>
  <si>
    <t>43 23 21,0</t>
  </si>
  <si>
    <t>24 13 30,5</t>
  </si>
  <si>
    <t>43 23 27,2</t>
  </si>
  <si>
    <t>24 13 30,1</t>
  </si>
  <si>
    <t xml:space="preserve">ВОДНО СТОПАНСТВО ЕАД </t>
  </si>
  <si>
    <t>3,787 дка</t>
  </si>
  <si>
    <t>43 22 56,6</t>
  </si>
  <si>
    <t>24 12 15,0</t>
  </si>
  <si>
    <t>43 22 55,4</t>
  </si>
  <si>
    <t>24 12 07,4</t>
  </si>
  <si>
    <t>СТАРТ - ИВАН ЙОРДАНОВ ЕТ</t>
  </si>
  <si>
    <t>3,5 дка</t>
  </si>
  <si>
    <t>Горна Оряховица,             Правда</t>
  </si>
  <si>
    <t>горен край</t>
  </si>
  <si>
    <t>43 08 52,9</t>
  </si>
  <si>
    <t>25 41 29,6</t>
  </si>
  <si>
    <t>долен край</t>
  </si>
  <si>
    <t>43 09 00,7</t>
  </si>
  <si>
    <t>25 41 25</t>
  </si>
  <si>
    <t>БЕТОНСТРОЙ ЕООД    Изменено!</t>
  </si>
  <si>
    <t>43 08 23,8</t>
  </si>
  <si>
    <t>25 45 45,4</t>
  </si>
  <si>
    <t>43 08 13,4</t>
  </si>
  <si>
    <t>25 45 55,4</t>
  </si>
  <si>
    <t>ЕКОБЕТОН ЕООД                  Преиздадено!</t>
  </si>
  <si>
    <t xml:space="preserve">ЕКОБЕТОН ЕООД                  </t>
  </si>
  <si>
    <t>МИНЕРАЛНИ АД</t>
  </si>
  <si>
    <t>р. Лопушна</t>
  </si>
  <si>
    <t>BG1IS600R013</t>
  </si>
  <si>
    <t>Участък - 1800м</t>
  </si>
  <si>
    <t>42 36 24,8</t>
  </si>
  <si>
    <t>23 49 03,0</t>
  </si>
  <si>
    <t>р. Равна</t>
  </si>
  <si>
    <t>Участък - 1100м</t>
  </si>
  <si>
    <t>42 37 26,8</t>
  </si>
  <si>
    <t>23 48 39,3</t>
  </si>
  <si>
    <t>Място на смесието на реките</t>
  </si>
  <si>
    <t>42 37 15,93</t>
  </si>
  <si>
    <t>23 47 53,11</t>
  </si>
  <si>
    <t>яз. Огняново</t>
  </si>
  <si>
    <t xml:space="preserve">Край на участъка </t>
  </si>
  <si>
    <t>42 37 1,89</t>
  </si>
  <si>
    <t>23 47 29,08</t>
  </si>
  <si>
    <t>43 09 07</t>
  </si>
  <si>
    <t>25 38 50,3</t>
  </si>
  <si>
    <t>43 09 06,4</t>
  </si>
  <si>
    <t>25 38 57,5</t>
  </si>
  <si>
    <t>БЕТОНЕКС ООД</t>
  </si>
  <si>
    <t>Наносно поле 1</t>
  </si>
  <si>
    <t>43 27 30,2</t>
  </si>
  <si>
    <t>24 33 18,1</t>
  </si>
  <si>
    <t>43 27 28,9</t>
  </si>
  <si>
    <t>24 33 19,2</t>
  </si>
  <si>
    <t>Наносно поле 2</t>
  </si>
  <si>
    <t>43 27 31,5</t>
  </si>
  <si>
    <t>24 33 17,5</t>
  </si>
  <si>
    <t>43 27 29,5</t>
  </si>
  <si>
    <t>24 33 17,7</t>
  </si>
  <si>
    <t>0,338 дка</t>
  </si>
  <si>
    <t>43 27 30,1</t>
  </si>
  <si>
    <t>24 33 18,2</t>
  </si>
  <si>
    <t>43 27 28,8</t>
  </si>
  <si>
    <t>0,455 дка</t>
  </si>
  <si>
    <t>43 27 31,4</t>
  </si>
  <si>
    <t>БАТ - ПЕЛ ООД</t>
  </si>
  <si>
    <t>42 49 43,07</t>
  </si>
  <si>
    <t>23 21 41,31</t>
  </si>
  <si>
    <t>42 25 56</t>
  </si>
  <si>
    <t>23 17 80</t>
  </si>
  <si>
    <t>42 48 09,5</t>
  </si>
  <si>
    <t>23 21 52,7</t>
  </si>
  <si>
    <t>СТИЛИЯН СПАСОВ ЕТ</t>
  </si>
  <si>
    <t>до югоизточния край на регулацията на града, м/у двата масивни моста над реката</t>
  </si>
  <si>
    <t>Наноска коса</t>
  </si>
  <si>
    <t>ВОДНО СТРОИТЕЛСТВО 2000 АД</t>
  </si>
  <si>
    <t>Наносни полета</t>
  </si>
  <si>
    <t>ВОДНО СТРОИТЕЛСТВО 2000 АД                                 Преиздадено!</t>
  </si>
  <si>
    <t>43 19 58,8</t>
  </si>
  <si>
    <t>24 25 24,6</t>
  </si>
  <si>
    <t>43 19 59,9</t>
  </si>
  <si>
    <t>24 25 38,4</t>
  </si>
  <si>
    <t>4,808 дка</t>
  </si>
  <si>
    <t>ХИДРОБЕТОН ООД          Изменено!                           Преиздадено!</t>
  </si>
  <si>
    <t>Дойренци  Деветаки</t>
  </si>
  <si>
    <t>21823                               20420</t>
  </si>
  <si>
    <t>4,111 дка</t>
  </si>
  <si>
    <t>43 12 55</t>
  </si>
  <si>
    <t>24 51 02,4</t>
  </si>
  <si>
    <t>43 12 50,6</t>
  </si>
  <si>
    <t>24 50 54,7</t>
  </si>
  <si>
    <t xml:space="preserve">ХИДРОБЕТОН ООД </t>
  </si>
  <si>
    <t>3,353 дка</t>
  </si>
  <si>
    <t>5,727 дка</t>
  </si>
  <si>
    <t>43 11 54,0</t>
  </si>
  <si>
    <t>24 49 33,1</t>
  </si>
  <si>
    <t>43 11 53,0</t>
  </si>
  <si>
    <t>24 49 59,9</t>
  </si>
  <si>
    <t>Дойренци Деветаки</t>
  </si>
  <si>
    <t>21823                                   20420</t>
  </si>
  <si>
    <t>8,551 дка</t>
  </si>
  <si>
    <t>43 12 43,5</t>
  </si>
  <si>
    <t>24 50 33,5</t>
  </si>
  <si>
    <t>43 12 45,8</t>
  </si>
  <si>
    <t>24 50 44,6</t>
  </si>
  <si>
    <t>СТ ВЪЛЕВ ЕООД               Преиздадено!</t>
  </si>
  <si>
    <t>1,215 дка</t>
  </si>
  <si>
    <t xml:space="preserve">42 51 27,8 </t>
  </si>
  <si>
    <t>24 52 05,2</t>
  </si>
  <si>
    <t>42 51 31,5</t>
  </si>
  <si>
    <t>24 52 03,9</t>
  </si>
  <si>
    <t>Наносно поле 3</t>
  </si>
  <si>
    <t>2,280 дка</t>
  </si>
  <si>
    <t>42 50 08,8</t>
  </si>
  <si>
    <t>24 54 18,4</t>
  </si>
  <si>
    <t>42 50 11,9</t>
  </si>
  <si>
    <t>24 54 16,1</t>
  </si>
  <si>
    <t>СТ ВЪЛЕВ ЕООД</t>
  </si>
  <si>
    <t>ГБС-ИНФРАСТРУКТУРНО СТРОИТЕЛСТВО АД                       Изменено!</t>
  </si>
  <si>
    <t>42 19 19,4</t>
  </si>
  <si>
    <t>23 33 12,5</t>
  </si>
  <si>
    <t>42 21 11,4</t>
  </si>
  <si>
    <t>23 33 12,6</t>
  </si>
  <si>
    <t>Почистване от наносни отложения</t>
  </si>
  <si>
    <t>1,368 дка</t>
  </si>
  <si>
    <t>42 50 55,6</t>
  </si>
  <si>
    <t>24 54 01,4</t>
  </si>
  <si>
    <t>42 50 53,4</t>
  </si>
  <si>
    <t>24 54 03,0</t>
  </si>
  <si>
    <t>ИВА - ПЛАМЕН АТАНАСОВ ЕТ</t>
  </si>
  <si>
    <t>15,957 дка</t>
  </si>
  <si>
    <t>43 29 49,1</t>
  </si>
  <si>
    <t>24 14 01,7</t>
  </si>
  <si>
    <t>43 29 54,1</t>
  </si>
  <si>
    <t>24 14 13,8</t>
  </si>
  <si>
    <t>АРХСТРОЙ - РАДОСЛАВ БРАТОВАНОВ ЕТ</t>
  </si>
  <si>
    <t>43 26 10,1</t>
  </si>
  <si>
    <t>24 33 04,9</t>
  </si>
  <si>
    <t>43 26 08,1</t>
  </si>
  <si>
    <t>24 33 03,4</t>
  </si>
  <si>
    <t>ВОДНО СТРОИТЕЛСТВО - 2000 АД                               Изменено!                           Преиздадено!</t>
  </si>
  <si>
    <t>6,174 дка</t>
  </si>
  <si>
    <t>43 25 50</t>
  </si>
  <si>
    <t>24 13 52,5</t>
  </si>
  <si>
    <t>43 25 42,9</t>
  </si>
  <si>
    <t>24 13 53,5</t>
  </si>
  <si>
    <t>пенка пенчева</t>
  </si>
  <si>
    <t>имот 000522</t>
  </si>
  <si>
    <t>Горна Оряховица,                  Правда</t>
  </si>
  <si>
    <t>16359                         57981</t>
  </si>
  <si>
    <t>43 09 25</t>
  </si>
  <si>
    <t>25 41 41,2</t>
  </si>
  <si>
    <t>25 41 48,5</t>
  </si>
  <si>
    <t>Върбица,                                   Горски Долен Тръмбеш</t>
  </si>
  <si>
    <t>12735                        17124</t>
  </si>
  <si>
    <t>43 12 26,5</t>
  </si>
  <si>
    <t>25 48 26,1</t>
  </si>
  <si>
    <t>43 12 31</t>
  </si>
  <si>
    <t>25 48 14,3</t>
  </si>
  <si>
    <t>Горна  Оряховица</t>
  </si>
  <si>
    <t>43 12 41,1</t>
  </si>
  <si>
    <t>25 43 47,2</t>
  </si>
  <si>
    <t xml:space="preserve">РУСАЛКА - ГАЗ ООД </t>
  </si>
  <si>
    <t>42 49 54,2</t>
  </si>
  <si>
    <t>24 56 12,2</t>
  </si>
  <si>
    <t>42 49 51,9</t>
  </si>
  <si>
    <t>24 56 19,7</t>
  </si>
  <si>
    <t>3,736 дка</t>
  </si>
  <si>
    <t xml:space="preserve">ТЕХНОКОМ ЕООД </t>
  </si>
  <si>
    <t>Наносен участък 1</t>
  </si>
  <si>
    <t>2,174 дка</t>
  </si>
  <si>
    <t>Наносен участък 2</t>
  </si>
  <si>
    <t>0,685 дка</t>
  </si>
  <si>
    <t xml:space="preserve">ЙОТКА ГАНОВА - МАДИ 91 ЕТ                       </t>
  </si>
  <si>
    <t>4,804 дка</t>
  </si>
  <si>
    <t xml:space="preserve">ЙОТКА ГАНОВА - МАДИ 91 ЕТ                  </t>
  </si>
  <si>
    <t xml:space="preserve">ВОДНО СТОПАНСТВО ЕАД                                                            </t>
  </si>
  <si>
    <t>5,816 дка</t>
  </si>
  <si>
    <t>АРХСТРОЙ ЕООД</t>
  </si>
  <si>
    <t xml:space="preserve">АРХСТРОЙ ЕООД </t>
  </si>
  <si>
    <t>7,3068 дка</t>
  </si>
  <si>
    <t>начало - север</t>
  </si>
  <si>
    <t>край - юг</t>
  </si>
  <si>
    <t xml:space="preserve">СТАВЕРМИНЕРАЛ ООД </t>
  </si>
  <si>
    <t>до имот 000120 при км 25+170</t>
  </si>
  <si>
    <t>Наносен Участък</t>
  </si>
  <si>
    <t>1,805 дка</t>
  </si>
  <si>
    <t>БУЛМЕКС ЕООД</t>
  </si>
  <si>
    <t>Бутан</t>
  </si>
  <si>
    <t>м Жабов рог, имот 000271 МЗГ - ХМС</t>
  </si>
  <si>
    <t>Горна Раковица</t>
  </si>
  <si>
    <t>ДЕВИНЦИ ООД</t>
  </si>
  <si>
    <t xml:space="preserve"> BG1IS135R026</t>
  </si>
  <si>
    <t xml:space="preserve">ЕВРОКВАРЦ - МЛАДЕН ВАТОВ ЕТ  </t>
  </si>
  <si>
    <t>наносни отложения и валове</t>
  </si>
  <si>
    <t>МЕХАНИЗАЦИЯ И АВТОТРАНСПОРТ ЦВ ЕООД</t>
  </si>
  <si>
    <t>р. Въртешница</t>
  </si>
  <si>
    <t>Власатица</t>
  </si>
  <si>
    <t>Участък І</t>
  </si>
  <si>
    <t>Участък ІІ</t>
  </si>
  <si>
    <t xml:space="preserve">ДЕВИНЦИ ООД    </t>
  </si>
  <si>
    <t xml:space="preserve">СИМОНА - НЕ ООД </t>
  </si>
  <si>
    <t>СИМОНА - НЕ ООД</t>
  </si>
  <si>
    <t xml:space="preserve">ЕКОБЕТОН ЕООД </t>
  </si>
  <si>
    <t>Площадка 5</t>
  </si>
  <si>
    <t>Площадка 6</t>
  </si>
  <si>
    <t>АГРОМЕХСЕРВИЗ ООД</t>
  </si>
  <si>
    <t xml:space="preserve">ИНЕРТСТРОЙ - КАЛЕТО АД </t>
  </si>
  <si>
    <t>01.09.2011  Датата на влизане в сила на разрешителното</t>
  </si>
  <si>
    <t>Имот № 000015</t>
  </si>
  <si>
    <t xml:space="preserve">начало                              </t>
  </si>
  <si>
    <t>11,340 дка</t>
  </si>
  <si>
    <t xml:space="preserve">БУЛКВАРЦ ЕООД </t>
  </si>
  <si>
    <t xml:space="preserve">Датата на влизане в сила на разрешителното                                 01.09.2011 </t>
  </si>
  <si>
    <t>2,460 дка</t>
  </si>
  <si>
    <t>СД ГАРАНТ 90 - ЦОНЕВ И СИЕ                     Преиздадено!</t>
  </si>
  <si>
    <t>Имот № 000941</t>
  </si>
  <si>
    <t>СД ГАРАНТ 90 - ЦОНЕВ И СИЕ</t>
  </si>
  <si>
    <t xml:space="preserve">ET ЕВРОКВАРЦ - ИВАНКА ВАТОВА </t>
  </si>
  <si>
    <t xml:space="preserve">Участък № 1     </t>
  </si>
  <si>
    <r>
      <t>L 24°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07,1</t>
    </r>
  </si>
  <si>
    <t xml:space="preserve">Участък № 2     </t>
  </si>
  <si>
    <r>
      <t>L 24°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09,7</t>
    </r>
  </si>
  <si>
    <t xml:space="preserve">ЕВРОКВАРЦ - ИВАНКА ВАТОВА ET </t>
  </si>
  <si>
    <t>Рибен                                Комарево</t>
  </si>
  <si>
    <t>62596                                           38145</t>
  </si>
  <si>
    <t>Наносно поле № 1</t>
  </si>
  <si>
    <t>Наносно поле № 2</t>
  </si>
  <si>
    <t>Наносно поле № 3</t>
  </si>
  <si>
    <t>Имоти № 000272</t>
  </si>
  <si>
    <t>Участък № 1</t>
  </si>
  <si>
    <t>Имоти № 000183</t>
  </si>
  <si>
    <t>Участък № 2</t>
  </si>
  <si>
    <t>СШ 42°54′05,3″</t>
  </si>
  <si>
    <t> ИД 23°23′19,1″ </t>
  </si>
  <si>
    <t xml:space="preserve">СШ 42°54′09,5″ </t>
  </si>
  <si>
    <t>ИД 23°23′17,3″</t>
  </si>
  <si>
    <t xml:space="preserve"> Участък № 3-1</t>
  </si>
  <si>
    <t xml:space="preserve">СШ 42°54′53,3″ </t>
  </si>
  <si>
    <t>ИД 23°22′57,5″</t>
  </si>
  <si>
    <t xml:space="preserve"> СШ 42°54′57,5″ </t>
  </si>
  <si>
    <t>ИД 23°22′58,8″</t>
  </si>
  <si>
    <t xml:space="preserve"> Участък № 3-2</t>
  </si>
  <si>
    <t xml:space="preserve">СШ 42°54′59,4″ </t>
  </si>
  <si>
    <t>ИД 23°23′02,8″</t>
  </si>
  <si>
    <t xml:space="preserve">СШ 42°55′03,6″ </t>
  </si>
  <si>
    <t>ИД 23°23′05,8″</t>
  </si>
  <si>
    <t>МЛ КОНСУЛТ 2009 ЕООД</t>
  </si>
  <si>
    <t>начало                         край</t>
  </si>
  <si>
    <t xml:space="preserve">ИНЕРТСТРОЙ - КАЛЕТО АД                               </t>
  </si>
  <si>
    <r>
      <t xml:space="preserve">имот </t>
    </r>
    <r>
      <rPr>
        <sz val="10"/>
        <color rgb="FFFF00FF"/>
        <rFont val="Times New Roman"/>
        <family val="1"/>
        <charset val="204"/>
      </rPr>
      <t>№</t>
    </r>
    <r>
      <rPr>
        <sz val="10"/>
        <color rgb="FFFF00FF"/>
        <rFont val="Arial"/>
        <family val="2"/>
        <charset val="204"/>
      </rPr>
      <t>27317,000,941</t>
    </r>
  </si>
  <si>
    <t xml:space="preserve">начало                        </t>
  </si>
  <si>
    <t>имот 06598,000,58</t>
  </si>
  <si>
    <t xml:space="preserve">РУСАЛКА - ГАЗ ООД                              </t>
  </si>
  <si>
    <t>Херос строй ЕООД</t>
  </si>
  <si>
    <t>наносно поле № 1</t>
  </si>
  <si>
    <t>наносно поле № 2</t>
  </si>
  <si>
    <t>наносно поле № 3</t>
  </si>
  <si>
    <t>Горна Росица</t>
  </si>
  <si>
    <t>0,50-0,70</t>
  </si>
  <si>
    <t>Участък 1 начало</t>
  </si>
  <si>
    <t>Участък 1 край</t>
  </si>
  <si>
    <t>Участък 2 начало</t>
  </si>
  <si>
    <t>Участък 2 край</t>
  </si>
  <si>
    <t>Участък 3 начало</t>
  </si>
  <si>
    <t>Участък 3 край</t>
  </si>
  <si>
    <t>Участък 4 начало</t>
  </si>
  <si>
    <t>Участък 4 край</t>
  </si>
  <si>
    <t>Участък 5 начало</t>
  </si>
  <si>
    <t>Участък 5 край</t>
  </si>
  <si>
    <t xml:space="preserve">р.Искър </t>
  </si>
  <si>
    <t xml:space="preserve"> BG1IS100R027</t>
  </si>
  <si>
    <t xml:space="preserve">Славовица </t>
  </si>
  <si>
    <t>Нитов инженеринг ЕООД</t>
  </si>
  <si>
    <t>BG1VT307R009</t>
  </si>
  <si>
    <t xml:space="preserve">АРХСТРОЙ ЕООД      </t>
  </si>
  <si>
    <r>
      <t xml:space="preserve">масив </t>
    </r>
    <r>
      <rPr>
        <sz val="10"/>
        <color rgb="FFFF00FF"/>
        <rFont val="Calibri"/>
        <family val="2"/>
        <charset val="204"/>
      </rPr>
      <t>№0; парцел№122</t>
    </r>
  </si>
  <si>
    <t>Наносни отложения</t>
  </si>
  <si>
    <t>Вини 99 ЕООД</t>
  </si>
  <si>
    <t>Деветаки, Дойренци</t>
  </si>
  <si>
    <r>
      <t xml:space="preserve">масив </t>
    </r>
    <r>
      <rPr>
        <sz val="10"/>
        <color rgb="FFFF00FF"/>
        <rFont val="Calibri"/>
        <family val="2"/>
        <charset val="204"/>
      </rPr>
      <t>№0; парцел№133</t>
    </r>
  </si>
  <si>
    <t>21823, 20420</t>
  </si>
  <si>
    <r>
      <t xml:space="preserve">масив </t>
    </r>
    <r>
      <rPr>
        <sz val="10"/>
        <color rgb="FFFF00FF"/>
        <rFont val="Calibri"/>
        <family val="2"/>
        <charset val="204"/>
      </rPr>
      <t>№98; парцел№6</t>
    </r>
  </si>
  <si>
    <t xml:space="preserve">ХД - Тера Ник АД </t>
  </si>
  <si>
    <t xml:space="preserve">Дерманци </t>
  </si>
  <si>
    <t>BG1IS700R007</t>
  </si>
  <si>
    <t>трапецовиден профил</t>
  </si>
  <si>
    <t>подпорна стена</t>
  </si>
  <si>
    <t>ОБЛАСТНО ПЪТНО УПРАВЛЕНИЕ</t>
  </si>
  <si>
    <t>р. Матица</t>
  </si>
  <si>
    <t>мост на път III-6002 I-6 /Долни Богров-Пирдоп</t>
  </si>
  <si>
    <t>мост</t>
  </si>
  <si>
    <t xml:space="preserve"> Новачене</t>
  </si>
  <si>
    <t>Изграждане на съоръжения за защита от вредното въздействие на водите</t>
  </si>
  <si>
    <t>р. Чешковица</t>
  </si>
  <si>
    <t xml:space="preserve"> Врачеш</t>
  </si>
  <si>
    <t>подпорнни стена</t>
  </si>
  <si>
    <t>ляв бряг                                          ОТ181 до ОТ168</t>
  </si>
  <si>
    <t>десен бряг                           ОТ184 до ОТ239</t>
  </si>
  <si>
    <t xml:space="preserve"> Стефаново</t>
  </si>
  <si>
    <t>Изграждане на брегово модулно съоръжение</t>
  </si>
  <si>
    <t>стоманобетонов фундамент и ограждащи стени</t>
  </si>
  <si>
    <t>р. Елията</t>
  </si>
  <si>
    <t xml:space="preserve"> Хаджидимитрово</t>
  </si>
  <si>
    <t>ЕЛЕНА РАДОСЛАВОВА ДИМИТРОВА</t>
  </si>
  <si>
    <t xml:space="preserve"> Соколово</t>
  </si>
  <si>
    <t>стоманобетоново правоъгълно корито</t>
  </si>
  <si>
    <t>микроязовир</t>
  </si>
  <si>
    <t>баражна стена</t>
  </si>
  <si>
    <t>ОБЩИНА ОПАКА</t>
  </si>
  <si>
    <t xml:space="preserve"> Крепча</t>
  </si>
  <si>
    <t>водопровод</t>
  </si>
  <si>
    <t>ОБЩИНА ЦЕНОВО</t>
  </si>
  <si>
    <t xml:space="preserve"> Ценово</t>
  </si>
  <si>
    <t>стълб 5'</t>
  </si>
  <si>
    <t>стълб 5''</t>
  </si>
  <si>
    <t>р. Костина</t>
  </si>
  <si>
    <r>
      <t>в района на</t>
    </r>
    <r>
      <rPr>
        <b/>
        <sz val="10"/>
        <color rgb="FFFF00FF"/>
        <rFont val="Arial"/>
        <family val="2"/>
        <charset val="204"/>
      </rPr>
      <t xml:space="preserve"> </t>
    </r>
    <r>
      <rPr>
        <sz val="10"/>
        <color rgb="FFFF00FF"/>
        <rFont val="Arial"/>
        <family val="2"/>
        <charset val="204"/>
      </rPr>
      <t>собствен имот ПИ №164004</t>
    </r>
  </si>
  <si>
    <t>стоманобетонов мост</t>
  </si>
  <si>
    <t>ОБЩИНА ВЕЛИКО ТЪРНОВО</t>
  </si>
  <si>
    <t xml:space="preserve"> Климентово</t>
  </si>
  <si>
    <t>стоманобетонов профил</t>
  </si>
  <si>
    <t>първи участък</t>
  </si>
  <si>
    <t>2,00-1,30</t>
  </si>
  <si>
    <t>втори участък</t>
  </si>
  <si>
    <t>земен профил</t>
  </si>
  <si>
    <t>трети участък</t>
  </si>
  <si>
    <t xml:space="preserve"> Несла</t>
  </si>
  <si>
    <t>бетонови елементи (40/120 см) и заскаляване</t>
  </si>
  <si>
    <t>СТОЛИЧНА ОБЩИНА - РАЙОН НАДЕЖДА</t>
  </si>
  <si>
    <t xml:space="preserve"> Богданлия</t>
  </si>
  <si>
    <t xml:space="preserve">Хидравличен бетонов праг </t>
  </si>
  <si>
    <t>Изграждане на съоръжения  за защита от вредното въздействие на водите</t>
  </si>
  <si>
    <t>стоманобетонови подпорни стени</t>
  </si>
  <si>
    <t>ляв и десен бряг</t>
  </si>
  <si>
    <t>стоманобетоново корито с трапецовиден профил</t>
  </si>
  <si>
    <t>на път III-101, Враца-Бойчиновци на км 37+130</t>
  </si>
  <si>
    <t>стоманобетоновa подпорнa стенa</t>
  </si>
  <si>
    <t>р. Очиндослка</t>
  </si>
  <si>
    <t>ДИМИТЪР ДИМИТРОВ КОЛЕВ</t>
  </si>
  <si>
    <t>в района на имот ПИ №150016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</si>
  <si>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34,6``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</si>
  <si>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22` 23,2``</t>
    </r>
  </si>
  <si>
    <t>ОБЩИНА ДРЯНОВО</t>
  </si>
  <si>
    <t>подпорна стена от габиони</t>
  </si>
  <si>
    <t>подпорна стена от 4 реда габиони</t>
  </si>
  <si>
    <t>габиони и стоманобетонова подпорна стена</t>
  </si>
  <si>
    <t>3 до 5</t>
  </si>
  <si>
    <t>Участък 5</t>
  </si>
  <si>
    <t>монолитна стоманобетонова подпорна стена</t>
  </si>
  <si>
    <t>4,30 до 3,85</t>
  </si>
  <si>
    <t>3,85 до 3,25</t>
  </si>
  <si>
    <t>3,25 до 3,05</t>
  </si>
  <si>
    <t>стоманобетонова подпорна стена - дъгообразна</t>
  </si>
  <si>
    <t>бетониране на дъното и ската</t>
  </si>
  <si>
    <t>стоманобетонова подпорна стена и стоманобетонов фундамент</t>
  </si>
  <si>
    <t xml:space="preserve">ГИНКА ВАСИЛЕВА КЪСОВА;     ТИХОМИР ХИНКОВ КЪСОВ;        НАЙДЕН ХИНКОВ КЪСОВ </t>
  </si>
  <si>
    <t>Изграждане на съоръжения за водовземане от повърхностни води</t>
  </si>
  <si>
    <t>бетонов бент, входна шахта и савак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</si>
  <si>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37` 01,5``</t>
    </r>
  </si>
  <si>
    <r>
      <t>E   26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12` 58,1``</t>
    </r>
  </si>
  <si>
    <t>ОБЩИНА БЯЛА</t>
  </si>
  <si>
    <t>р. Янтра и Беленско дере</t>
  </si>
  <si>
    <t xml:space="preserve">дюкер - стоманени тръби </t>
  </si>
  <si>
    <t>дюкер - десен бряг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</si>
  <si>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27,930``</t>
    </r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</si>
  <si>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43,665``</t>
    </r>
  </si>
  <si>
    <t>дюкер - ляв бряг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</si>
  <si>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27,934``</t>
    </r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</si>
  <si>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43,653``</t>
    </r>
  </si>
  <si>
    <t>стоманобетонова подпорна стена</t>
  </si>
  <si>
    <t>подпорна стена                           начало</t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</si>
  <si>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43,675``</t>
    </r>
  </si>
  <si>
    <t>подпорна стена                           край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</si>
  <si>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27,937``</t>
    </r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</si>
  <si>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43,536``</t>
    </r>
  </si>
  <si>
    <t>граничещо с имот №000220</t>
  </si>
  <si>
    <t>двоен трапецовиден напречен профил</t>
  </si>
  <si>
    <t>ОБЩИНА ВЪЛЧЕДРЪМ</t>
  </si>
  <si>
    <t xml:space="preserve"> Разград,                     Ботево</t>
  </si>
  <si>
    <t>61707                        05852</t>
  </si>
  <si>
    <t xml:space="preserve">тласкателен водопровод </t>
  </si>
  <si>
    <t>р. Люлинска</t>
  </si>
  <si>
    <t xml:space="preserve"> Мало Бучино                                Иваняне</t>
  </si>
  <si>
    <t>р-н Овча Купел                                                                р-н Банкя</t>
  </si>
  <si>
    <t>46721                                        32216</t>
  </si>
  <si>
    <t>виадукт</t>
  </si>
  <si>
    <t>10-11м</t>
  </si>
  <si>
    <t xml:space="preserve"> Мало Бучино</t>
  </si>
  <si>
    <t>14-16м</t>
  </si>
  <si>
    <t>Голямо Бучино</t>
  </si>
  <si>
    <t>Изграждане на съоръжения за регулиране на оттока</t>
  </si>
  <si>
    <t>кутия за провеждане на водите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</si>
  <si>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19` 38,9``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</si>
  <si>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33` 12,6``</t>
    </r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</si>
  <si>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19` 38,6``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</si>
  <si>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33` 15,5``</t>
    </r>
  </si>
  <si>
    <t>на 20м под мост по път №5-I клас /Е85 В , участък от трасето на газопровода ПК 1+68,49 о ПК 2+90,66</t>
  </si>
  <si>
    <t xml:space="preserve"> Мидня</t>
  </si>
  <si>
    <t>бетонов бент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</si>
  <si>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01` 42``</t>
    </r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</si>
  <si>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26``</t>
    </r>
  </si>
  <si>
    <t>стоманобетонови подпорни стени по двата бряга</t>
  </si>
  <si>
    <t>габиони по двата бряга</t>
  </si>
  <si>
    <t>премостващо съоръжение (водосток)</t>
  </si>
  <si>
    <t>точка на пресичане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</si>
  <si>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22` 53,32``</t>
    </r>
  </si>
  <si>
    <r>
      <t>E   22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54` 31,11``</t>
    </r>
  </si>
  <si>
    <t xml:space="preserve"> р. Засечен дол</t>
  </si>
  <si>
    <t>водохвашане 1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</si>
  <si>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28` 24,8``</t>
    </r>
  </si>
  <si>
    <r>
      <t>E   22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36` 13,2``</t>
    </r>
  </si>
  <si>
    <t>водохвашане 2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</si>
  <si>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27` 55,8``</t>
    </r>
  </si>
  <si>
    <r>
      <t>E   22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36` 20,1``</t>
    </r>
  </si>
  <si>
    <t xml:space="preserve"> Хубавене,                 Роман</t>
  </si>
  <si>
    <t xml:space="preserve"> Беренде извор</t>
  </si>
  <si>
    <t>р. Голяма река (Берковска)</t>
  </si>
  <si>
    <t>ОБЩИНА ЕЛЕНА</t>
  </si>
  <si>
    <t xml:space="preserve"> Марян</t>
  </si>
  <si>
    <t>р. Въртопа</t>
  </si>
  <si>
    <t>р-н Студентски,              р-н Младост</t>
  </si>
  <si>
    <t>р. Слатинска</t>
  </si>
  <si>
    <t>АЛЕКСАНДЪР КРЪСТЕВ КРЪСТЕВ</t>
  </si>
  <si>
    <t xml:space="preserve"> Долни Богров</t>
  </si>
  <si>
    <t>р-н Кремиковци - СО</t>
  </si>
  <si>
    <t>р. Боклуджа</t>
  </si>
  <si>
    <t>СТОЛИЧНА ОБЩИНА                              Продължен срок!</t>
  </si>
  <si>
    <t>1240 м</t>
  </si>
  <si>
    <t>р. Буковлъшка бара</t>
  </si>
  <si>
    <t xml:space="preserve"> Буковлък</t>
  </si>
  <si>
    <t>с, Лютиброд</t>
  </si>
  <si>
    <t>Беленско дере</t>
  </si>
  <si>
    <t xml:space="preserve">ОБЩИНА ДОЛНИ ДЪБНИК                      Изменено!                                </t>
  </si>
  <si>
    <t>р. Петърнишка бара</t>
  </si>
  <si>
    <t xml:space="preserve"> Градина</t>
  </si>
  <si>
    <t>ОБЩИНА ГОДЕЧ</t>
  </si>
  <si>
    <t>Безименно дере във водосбора на р. Дунав</t>
  </si>
  <si>
    <t xml:space="preserve"> Долно Ряхово</t>
  </si>
  <si>
    <t>ОБЩИНА РУСЕ</t>
  </si>
  <si>
    <t>р. Църна Бара</t>
  </si>
  <si>
    <t>GB1OS890R016</t>
  </si>
  <si>
    <t>ОБЩИНА МИЗИЯ</t>
  </si>
  <si>
    <t xml:space="preserve"> Арбанаси</t>
  </si>
  <si>
    <t>ОБЩИНА ТРЯВНА                       Изменено!</t>
  </si>
  <si>
    <t xml:space="preserve"> Бижовци</t>
  </si>
  <si>
    <t xml:space="preserve"> Белопопци</t>
  </si>
  <si>
    <t>Горно Малина</t>
  </si>
  <si>
    <t>НИКОЛАЙ ТОДОРОВ ЛИЛКОВ</t>
  </si>
  <si>
    <t>МАЯ ТОДОРОВА МАСЛАРОВА</t>
  </si>
  <si>
    <t xml:space="preserve"> Скравена</t>
  </si>
  <si>
    <t>р. Баховска бара</t>
  </si>
  <si>
    <t>Селска бара</t>
  </si>
  <si>
    <t>СВЕТЛАНА АТАНАСОВА АНЧЕВА</t>
  </si>
  <si>
    <t>р. Сивек</t>
  </si>
  <si>
    <t>р. Новачица (Слатинска)</t>
  </si>
  <si>
    <t>ОБЩИНА ЧУПРЕНЕ</t>
  </si>
  <si>
    <t>р. Беличка</t>
  </si>
  <si>
    <t>ОБЩИНА ТРЪН</t>
  </si>
  <si>
    <t>ОБЩИНА ЗЛАТАРИЦА</t>
  </si>
  <si>
    <t xml:space="preserve"> Златарица</t>
  </si>
  <si>
    <t>р. Бързица</t>
  </si>
  <si>
    <t>ОБЩИНА ГЕОРГИ ДАМЯНОВО</t>
  </si>
  <si>
    <t xml:space="preserve"> Меляне</t>
  </si>
  <si>
    <t>ОБЩИНА МЕЗДРА                     Отказ за продължаване на срок!</t>
  </si>
  <si>
    <t xml:space="preserve">р. Новачица </t>
  </si>
  <si>
    <t xml:space="preserve"> Басарбово</t>
  </si>
  <si>
    <t>ОБЩИНА СЛИВНИЦА</t>
  </si>
  <si>
    <t>р. Гълъбовска</t>
  </si>
  <si>
    <t>ОБЩИНА ТЕТЕВЕН         Изменено!</t>
  </si>
  <si>
    <t>ОБЩИНА БЯЛА СЛАТИНА</t>
  </si>
  <si>
    <t>ОБЩИНА ЯБЛАНИЦА</t>
  </si>
  <si>
    <t>Регулиране на оттока и възстановяване проводимостта на реката</t>
  </si>
  <si>
    <t>СТОЛИЧНА ОБЩИНА                     Продължен срок!</t>
  </si>
  <si>
    <t>р. Еленска</t>
  </si>
  <si>
    <t>СТОЛИЧНА ОБЩИНА - РАЙОНА НОВИ ИСКЪР</t>
  </si>
  <si>
    <t>Продължаване на срока</t>
  </si>
  <si>
    <t xml:space="preserve"> Шипково</t>
  </si>
  <si>
    <t>BG1IS135026</t>
  </si>
  <si>
    <t xml:space="preserve"> Габаре</t>
  </si>
  <si>
    <t xml:space="preserve"> Черкаски</t>
  </si>
  <si>
    <t xml:space="preserve"> Краводер</t>
  </si>
  <si>
    <t>СТОЛИЧНА ОБЩИНА - РАЙОН НОВИ ИСКЪР</t>
  </si>
  <si>
    <t xml:space="preserve"> Яна</t>
  </si>
  <si>
    <t>р. Банска</t>
  </si>
  <si>
    <t xml:space="preserve"> Крушуна</t>
  </si>
  <si>
    <t>BIS135R023</t>
  </si>
  <si>
    <t xml:space="preserve"> Еница</t>
  </si>
  <si>
    <t>ОБЩИНА БРЕГОВО</t>
  </si>
  <si>
    <t xml:space="preserve"> Брегово</t>
  </si>
  <si>
    <t>р. Бреговица</t>
  </si>
  <si>
    <t>BG1WO100R001</t>
  </si>
  <si>
    <t xml:space="preserve"> Багалевци</t>
  </si>
  <si>
    <t>р. Клисура</t>
  </si>
  <si>
    <t xml:space="preserve"> Долна Малина</t>
  </si>
  <si>
    <t>участък по полски път - 000499 оп КВС</t>
  </si>
  <si>
    <t>СТОЛИЧНА ОБЩИНА                      Решение за отказ!</t>
  </si>
  <si>
    <t>04604</t>
  </si>
  <si>
    <t>р. Калакоч</t>
  </si>
  <si>
    <t xml:space="preserve"> Горско Абланово</t>
  </si>
  <si>
    <t>ОБЩИНА ХАЙРЕДИН</t>
  </si>
  <si>
    <t xml:space="preserve">  Хайредин</t>
  </si>
  <si>
    <t>Защитна стена десен бряг - край</t>
  </si>
  <si>
    <t xml:space="preserve">  Лесново,  Петково</t>
  </si>
  <si>
    <t>СО Р- н Витоша</t>
  </si>
  <si>
    <t>ОБЩИНА ЛОВЕЧ                                    Изменено!</t>
  </si>
  <si>
    <t>Старо корито р. Осъм</t>
  </si>
  <si>
    <t xml:space="preserve"> Орешак </t>
  </si>
  <si>
    <t>р. Елша</t>
  </si>
  <si>
    <t xml:space="preserve"> Трявна </t>
  </si>
  <si>
    <t>МУСТАФА ШЕКИП КАРНОБАТЛЪ</t>
  </si>
  <si>
    <t>р. Гривишка бара</t>
  </si>
  <si>
    <t xml:space="preserve"> Велчево</t>
  </si>
  <si>
    <t>Дере приток на р. Янтра</t>
  </si>
  <si>
    <t xml:space="preserve"> Раданово</t>
  </si>
  <si>
    <t>BG1RL300R003</t>
  </si>
  <si>
    <t xml:space="preserve"> Орловец</t>
  </si>
  <si>
    <t>Полски Тръмбеж</t>
  </si>
  <si>
    <t>р. Беленска</t>
  </si>
  <si>
    <t>ОБЩИНА АНТОНОВО</t>
  </si>
  <si>
    <t xml:space="preserve"> Стеврек</t>
  </si>
  <si>
    <t xml:space="preserve"> Батулци</t>
  </si>
  <si>
    <t>имот № 000012</t>
  </si>
  <si>
    <t>BG1IS100RR024</t>
  </si>
  <si>
    <t xml:space="preserve"> Беленци</t>
  </si>
  <si>
    <t>имот №№ 000119, 142009, 143002</t>
  </si>
  <si>
    <t xml:space="preserve"> Дерманци</t>
  </si>
  <si>
    <t>имот №№ 135047 и 135030</t>
  </si>
  <si>
    <t xml:space="preserve"> Ботево</t>
  </si>
  <si>
    <t>Участък от Безименно сухо дере в района на Лот 1</t>
  </si>
  <si>
    <t>р. Козница</t>
  </si>
  <si>
    <t>Красимира Бръмчева</t>
  </si>
  <si>
    <t>р. Свидница</t>
  </si>
  <si>
    <t>р. Попов дол</t>
  </si>
  <si>
    <t>р. При дола</t>
  </si>
  <si>
    <t xml:space="preserve">Кина Николова </t>
  </si>
  <si>
    <t>начало корекция</t>
  </si>
  <si>
    <t>край корекция</t>
  </si>
  <si>
    <t>р. Клисурска</t>
  </si>
  <si>
    <t xml:space="preserve"> Царева ливада</t>
  </si>
  <si>
    <t>3 години</t>
  </si>
  <si>
    <t>р-н Витоша и                       р-н Студентски</t>
  </si>
  <si>
    <t>13072                    70857</t>
  </si>
  <si>
    <t>шахта вток</t>
  </si>
  <si>
    <t>шахта оток</t>
  </si>
  <si>
    <t xml:space="preserve"> Калотина </t>
  </si>
  <si>
    <t>Оста на моста</t>
  </si>
  <si>
    <t>р. Черна бара</t>
  </si>
  <si>
    <t xml:space="preserve"> Пролежа</t>
  </si>
  <si>
    <t>ОБЩИНА БЕЛЕНЕ</t>
  </si>
  <si>
    <t>ОБЩИНА УГЪРЧИН</t>
  </si>
  <si>
    <t>координати на преминаването</t>
  </si>
  <si>
    <t>р. Писаровска</t>
  </si>
  <si>
    <t>ОБЩИНА РОМАН</t>
  </si>
  <si>
    <t>Георги дамяново</t>
  </si>
  <si>
    <t xml:space="preserve"> Говежда</t>
  </si>
  <si>
    <t>Решение за изменение и продължаване срока на действие на разрешителното</t>
  </si>
  <si>
    <t>начало км 2+120                      край км 3+160</t>
  </si>
  <si>
    <t>р. Габровница и         р. Стърна река</t>
  </si>
  <si>
    <t>BG1IN400R001</t>
  </si>
  <si>
    <t>ОБЩИНА ДОБРИЧ</t>
  </si>
  <si>
    <t>Воден канал</t>
  </si>
  <si>
    <t xml:space="preserve"> Садовец</t>
  </si>
  <si>
    <t>Имот № 000541</t>
  </si>
  <si>
    <t xml:space="preserve"> Попина</t>
  </si>
  <si>
    <t>ОБЩИНА КОЗЛОДУЙ</t>
  </si>
  <si>
    <t>р. Витинска</t>
  </si>
  <si>
    <t xml:space="preserve"> Чурек</t>
  </si>
  <si>
    <t>р. Шипочанска</t>
  </si>
  <si>
    <t>Шипочане</t>
  </si>
  <si>
    <t>83243                    52249</t>
  </si>
  <si>
    <t xml:space="preserve">начало км 2+120                      </t>
  </si>
  <si>
    <t>край км 2+400</t>
  </si>
  <si>
    <t>Сухи дерета(отводнителни канали) леви притоци на р. Въртешница</t>
  </si>
  <si>
    <t xml:space="preserve"> Власатица</t>
  </si>
  <si>
    <t>ОБЩИНА ВЕТОВО</t>
  </si>
  <si>
    <t xml:space="preserve"> Смирненски</t>
  </si>
  <si>
    <t>Безименна река/ открит канал</t>
  </si>
  <si>
    <t>ПИ №229</t>
  </si>
  <si>
    <t xml:space="preserve"> Райово</t>
  </si>
  <si>
    <t xml:space="preserve"> Драгушиново</t>
  </si>
  <si>
    <t xml:space="preserve"> Ново село</t>
  </si>
  <si>
    <t>ОБЩИНА ОРЯХОВО</t>
  </si>
  <si>
    <t xml:space="preserve"> Лесковец</t>
  </si>
  <si>
    <t>Баховска бара</t>
  </si>
  <si>
    <t xml:space="preserve"> Бряговица</t>
  </si>
  <si>
    <t>BG1YN130R029</t>
  </si>
  <si>
    <t xml:space="preserve"> Кривина                     Новград</t>
  </si>
  <si>
    <t>39788                        51977</t>
  </si>
  <si>
    <t>р. Иванянска (Шеовица)</t>
  </si>
  <si>
    <t xml:space="preserve"> Караманово</t>
  </si>
  <si>
    <t>ОБЩИНА МЕДКОВЕЦ</t>
  </si>
  <si>
    <t>р. Медковска бара (Душилница)</t>
  </si>
  <si>
    <t xml:space="preserve"> Расово</t>
  </si>
  <si>
    <t xml:space="preserve"> Крапчене</t>
  </si>
  <si>
    <t>ОБЩИНА ЛОВЕЧ                Изменено!</t>
  </si>
  <si>
    <t>р-н Кремиковци   Столична</t>
  </si>
  <si>
    <t>BG1OG200R008</t>
  </si>
  <si>
    <t xml:space="preserve"> Оходен</t>
  </si>
  <si>
    <t>р. Доспейска</t>
  </si>
  <si>
    <t>координати на пресичането                                      питеен водопровод PN 32                                                  MN 55</t>
  </si>
  <si>
    <t xml:space="preserve"> Лешница</t>
  </si>
  <si>
    <t>ОБЩИНА СВОГЕ</t>
  </si>
  <si>
    <t>МИНИСТЕРСТВО НА РЕГИОНАЛНОТО РАЗВИТИЕ И БЛАГОУСТРОЙСТВОТО</t>
  </si>
  <si>
    <t>от км 377+600 до км 378+400</t>
  </si>
  <si>
    <t>участък 70,50 м + 31,50 м</t>
  </si>
  <si>
    <t xml:space="preserve">начало стена                              </t>
  </si>
  <si>
    <t xml:space="preserve"> Ушинци</t>
  </si>
  <si>
    <t xml:space="preserve"> Горно Пещене</t>
  </si>
  <si>
    <t>р. Банкенска (Какач)</t>
  </si>
  <si>
    <t>р. Биюкдере (р. Голяма река)</t>
  </si>
  <si>
    <t>Любичево Присойна</t>
  </si>
  <si>
    <t>44598          58476</t>
  </si>
  <si>
    <t>р. Синкевица</t>
  </si>
  <si>
    <t xml:space="preserve">р. Сараджийска </t>
  </si>
  <si>
    <t xml:space="preserve">ляв бряг               </t>
  </si>
  <si>
    <t xml:space="preserve"> десен бряг</t>
  </si>
  <si>
    <t xml:space="preserve">    Лесново</t>
  </si>
  <si>
    <t>р.Тученица</t>
  </si>
  <si>
    <t>р.Сайганица</t>
  </si>
  <si>
    <t>Кипилово</t>
  </si>
  <si>
    <t>р.Сухата река</t>
  </si>
  <si>
    <t>р.Късовска</t>
  </si>
  <si>
    <t>р.Банишка</t>
  </si>
  <si>
    <t>р.Ябланица</t>
  </si>
  <si>
    <t xml:space="preserve">р.Осъм                                </t>
  </si>
  <si>
    <t xml:space="preserve">Трън </t>
  </si>
  <si>
    <t>р.Бели Вит</t>
  </si>
  <si>
    <t>ОБЛАСТНО ПЪТНО УПРАВЛЕНИЕ - ЛОВЕЧ</t>
  </si>
  <si>
    <t>р.Черни Вит</t>
  </si>
  <si>
    <t>Имот №72343,9,263</t>
  </si>
  <si>
    <t>Имот №72343,14,211</t>
  </si>
  <si>
    <t>Свинска река</t>
  </si>
  <si>
    <t>Имот с идентификатор 20996,23,12</t>
  </si>
  <si>
    <t>р.Пеловска</t>
  </si>
  <si>
    <t>р.Боденска</t>
  </si>
  <si>
    <t>довеждащ колектор              до пречиствателната станция</t>
  </si>
  <si>
    <t>р.Негованка</t>
  </si>
  <si>
    <t>Мусина</t>
  </si>
  <si>
    <t>Кокош и Щръклево</t>
  </si>
  <si>
    <t>р.Градоманска</t>
  </si>
  <si>
    <t xml:space="preserve">Регионално сдружение за управление на отпадъците - чисти дунавски общини </t>
  </si>
  <si>
    <t>р.Ябленска</t>
  </si>
  <si>
    <t>урбанизираната територия на град Ябланица</t>
  </si>
  <si>
    <t>р.Дъбнишка бара</t>
  </si>
  <si>
    <t xml:space="preserve">имоти №000272 и №228042 в землището на Долни Дъбник, точка 1  </t>
  </si>
  <si>
    <t>подпорна стена между река Дъбнишка бара и обслужващ път и площадка ПСОВ</t>
  </si>
  <si>
    <t>имоти №000272 и №228042 в землището на Долни Дъбник,  точка 2</t>
  </si>
  <si>
    <t xml:space="preserve">имоти №000272 и №228042 в землището на Долни Дъбник,  точка 3 </t>
  </si>
  <si>
    <t>имоти №000272 и №228042 в землището на Долни Дъбник,  точка 4</t>
  </si>
  <si>
    <t>имоти №000272 и №228042 в землището на Долни Дъбник,  точка 5</t>
  </si>
  <si>
    <t>имоти №000272 и №228042 в землището на Долни Дъбник,  точка 6</t>
  </si>
  <si>
    <t>имоти №000272 и №228042 в землището на Долни Дъбник,  точка 7</t>
  </si>
  <si>
    <t>имоти №000272 и №228042 в землището на Долни Дъбник,  точка 8</t>
  </si>
  <si>
    <t>Пелтина ЕООД</t>
  </si>
  <si>
    <t>Ико Консулт проект ЕООД</t>
  </si>
  <si>
    <t>Агенция Пътна инфраструктура</t>
  </si>
  <si>
    <t>р.Малата река</t>
  </si>
  <si>
    <t>Люти дол</t>
  </si>
  <si>
    <t xml:space="preserve">Ляв бряг </t>
  </si>
  <si>
    <t>дере Люляков дол</t>
  </si>
  <si>
    <t>дере Извора</t>
  </si>
  <si>
    <t>р.Селска</t>
  </si>
  <si>
    <t>Нефела</t>
  </si>
  <si>
    <t>река (без име)</t>
  </si>
  <si>
    <t>р.Рударка</t>
  </si>
  <si>
    <t>подпорна стена и заскалявка от едромерен камък</t>
  </si>
  <si>
    <t>рибарник - съществуващ</t>
  </si>
  <si>
    <t>Община Трън</t>
  </si>
  <si>
    <t>р.Ерма</t>
  </si>
  <si>
    <t>РШ 41(ляв бряг)</t>
  </si>
  <si>
    <t>РШ 42 (десен бряг)</t>
  </si>
  <si>
    <t>РШ 57 (десен бряг)</t>
  </si>
  <si>
    <t>РШ 58 (ляв бряг)</t>
  </si>
  <si>
    <t>BG1IS400R022</t>
  </si>
  <si>
    <t>вток</t>
  </si>
  <si>
    <t>отток</t>
  </si>
  <si>
    <t xml:space="preserve">Мизия </t>
  </si>
  <si>
    <t>Сараево</t>
  </si>
  <si>
    <t>Стояново</t>
  </si>
  <si>
    <t>р.Бебровска</t>
  </si>
  <si>
    <t>Горска ново село</t>
  </si>
  <si>
    <t>р.Джулюница</t>
  </si>
  <si>
    <t>р.Гознишка бара</t>
  </si>
  <si>
    <t>подпорна стена - начало</t>
  </si>
  <si>
    <t>подпорна стена - край</t>
  </si>
  <si>
    <t>р.Еленска</t>
  </si>
  <si>
    <t>р.Блъсковско дере</t>
  </si>
  <si>
    <t xml:space="preserve">Десен бряг след яз и под насипна преградна стена -  противосвлачищна защитна стена </t>
  </si>
  <si>
    <t>Десен бряг след яз и под насипна преградна стена -   укрепваща гибонна стена</t>
  </si>
  <si>
    <t>Община Свищов</t>
  </si>
  <si>
    <t>Старо корито на р.Осъм</t>
  </si>
  <si>
    <t>ИНП ЕООД</t>
  </si>
  <si>
    <t>р.Янчовска</t>
  </si>
  <si>
    <t>р.Кърчищница</t>
  </si>
  <si>
    <t>Райкомерс конструкшън АД - клон Плевен</t>
  </si>
  <si>
    <t>р.Суха</t>
  </si>
  <si>
    <t>Златия</t>
  </si>
  <si>
    <t>Одринци</t>
  </si>
  <si>
    <t>Евлогиево</t>
  </si>
  <si>
    <t>Нокопол</t>
  </si>
  <si>
    <t>р.Янещица</t>
  </si>
  <si>
    <t>АПИ - ОБЛАСТНО ПЪТНО УПРАВЛЕНИЕ ПЛЕВЕН</t>
  </si>
  <si>
    <t>ръкав на р.Искър</t>
  </si>
  <si>
    <t xml:space="preserve">мост, при рехабилитация на път II-13 Кнежа - Искър участък от км 82+922,57 до км 89+728,90 </t>
  </si>
  <si>
    <t>ОБЛАСТНА АДМИНИСТРАЦИЯ ЛОВЕЧ</t>
  </si>
  <si>
    <t>десен бряг - РШ 4</t>
  </si>
  <si>
    <t>ляв бряг - РШ 5</t>
  </si>
  <si>
    <t>Овергаз Север ЕАД</t>
  </si>
  <si>
    <t>р. Салашка река и дерета</t>
  </si>
  <si>
    <t>Салаш</t>
  </si>
  <si>
    <t>Курило</t>
  </si>
  <si>
    <t>в участък от река Лозянски дол до края на съществуващата дига</t>
  </si>
  <si>
    <t xml:space="preserve">ОБЩИНА МЕЗДРА                </t>
  </si>
  <si>
    <t xml:space="preserve">Железопътна секция Враца </t>
  </si>
  <si>
    <t xml:space="preserve">р. Лиляшка </t>
  </si>
  <si>
    <t xml:space="preserve">Община Роман </t>
  </si>
  <si>
    <t>естествено езеро</t>
  </si>
  <si>
    <t>ОБЩИНА ЗАВЕТ</t>
  </si>
  <si>
    <t>смяна титуляр</t>
  </si>
  <si>
    <t>ЯНИ АНГЕЛОВ КОСТАДИНОВ</t>
  </si>
  <si>
    <t>МИЛЬО ТОДОРОВ РАДЕВСКИ</t>
  </si>
  <si>
    <t>ДАНАИЛ ЦАНКОВ ХРИСТОВ</t>
  </si>
  <si>
    <t>ГЕОРГИ ИВАНОВ АТОВ</t>
  </si>
  <si>
    <t>ЙОРДАН КРУМОВ ЙОРДАНОВ</t>
  </si>
  <si>
    <t>ШАХИН АМЕДОВ АЛЧЕВ</t>
  </si>
  <si>
    <t>ЦВЕТОМИР ДИМИТРОВ ПЕТКОВ</t>
  </si>
  <si>
    <t>ИВАН АНДОНОВ МОНЕВ-прекратено</t>
  </si>
  <si>
    <t>ЙОРДАН ФЕРДИНАНДОВ КАЗАКОВ</t>
  </si>
  <si>
    <t>ГАЛЯ ЖЕЛЯЗКОВА ТОДОРОВА</t>
  </si>
  <si>
    <t>СЛАВИ ГЕОРГИЕВ САВОВ</t>
  </si>
  <si>
    <t>BG1RL200R001</t>
  </si>
  <si>
    <t>ДАНИЕЛ ИЛИЕВ ПАНКИН</t>
  </si>
  <si>
    <t>ПАВЛИН ГЕНОВ ПЕНЧЕВ</t>
  </si>
  <si>
    <t>Ружинци,               Димово</t>
  </si>
  <si>
    <t>BG1YN400R007</t>
  </si>
  <si>
    <t>АСЕН ГЕОРГИЕВ ЖЕЛЯЗКОВ</t>
  </si>
  <si>
    <t>ДРАГОМИР ГЕОРГИЕВ ПАСКАЛЕВ</t>
  </si>
  <si>
    <t>BG1RL900R010</t>
  </si>
  <si>
    <t>ЮРИЙ ТРИФОНОВ ЦОНЕВ</t>
  </si>
  <si>
    <t>BG1OS200R014</t>
  </si>
  <si>
    <t>ДИМО ИВАНОВ ТЕРЗИЙСКИ - ЗП</t>
  </si>
  <si>
    <t>яз. Бутан</t>
  </si>
  <si>
    <t>BG1VT300L010</t>
  </si>
  <si>
    <t>имот № 000478</t>
  </si>
  <si>
    <t>имот № 000302</t>
  </si>
  <si>
    <t>НИКОЛАЙ ГЕОРГИЕВ ГЕОРГИЕВ</t>
  </si>
  <si>
    <t>BG1VT100R0019</t>
  </si>
  <si>
    <t>координати на билото на язовирната стена</t>
  </si>
  <si>
    <t>имот № 000249, № 000296</t>
  </si>
  <si>
    <t>имот № 000176, № 000182, № 000181</t>
  </si>
  <si>
    <t>на оста на стената</t>
  </si>
  <si>
    <t>КРАСИМИР ДИМИТРОВ КОСТАДИНОВ</t>
  </si>
  <si>
    <t>ПИ №004055</t>
  </si>
  <si>
    <t>00312             58219</t>
  </si>
  <si>
    <t>Имот № 000358</t>
  </si>
  <si>
    <t>BG1OS700R002</t>
  </si>
  <si>
    <t>Имоти с № 000106 и № 000111</t>
  </si>
  <si>
    <t>ПИ № 100055, ПОС</t>
  </si>
  <si>
    <t>Имоти с № 000006 ; 000007; 000245</t>
  </si>
  <si>
    <t>Имот № 000429</t>
  </si>
  <si>
    <t>ПИ № 000052</t>
  </si>
  <si>
    <t>АНГЕЛ АНГЕЛОВ - ЗЕМЕДЕЛСКИ ПРОИЗВОДИТЕЛ</t>
  </si>
  <si>
    <t>Имот № 000139</t>
  </si>
  <si>
    <t>Имот № 000027</t>
  </si>
  <si>
    <t>Вълчедръм             Лом</t>
  </si>
  <si>
    <t>32295                   37544</t>
  </si>
  <si>
    <t>створа на язовира</t>
  </si>
  <si>
    <t>Имоти № 000346, № 000136 и № 000133</t>
  </si>
  <si>
    <t>яз. Света</t>
  </si>
  <si>
    <t>ПЕЛАГИЯ АТАНАСОВА НЕДЕЛЧЕВА - ЗЕМЕДЕЛСКИ ПРОИЗВОДИТЕЛ</t>
  </si>
  <si>
    <r>
      <t xml:space="preserve">имот </t>
    </r>
    <r>
      <rPr>
        <sz val="10"/>
        <color rgb="FFFF00FF"/>
        <rFont val="Times New Roman"/>
        <family val="1"/>
        <charset val="204"/>
      </rPr>
      <t>№</t>
    </r>
    <r>
      <rPr>
        <sz val="10"/>
        <color rgb="FFFF00FF"/>
        <rFont val="Arial"/>
        <family val="2"/>
        <charset val="204"/>
      </rPr>
      <t>000082</t>
    </r>
  </si>
  <si>
    <t xml:space="preserve">основен изпускател    </t>
  </si>
  <si>
    <t>преливник</t>
  </si>
  <si>
    <t>BG1OS600R006</t>
  </si>
  <si>
    <t>Фишери - 2009 ООД</t>
  </si>
  <si>
    <t>BG1RL200R0001</t>
  </si>
  <si>
    <t>Лес груп ООД</t>
  </si>
  <si>
    <t>Булкран ООД</t>
  </si>
  <si>
    <t>BG1OS700R003</t>
  </si>
  <si>
    <t>ЕЛ ЕООД</t>
  </si>
  <si>
    <t>ЕЛ БИ БИ - ВП ЕООД</t>
  </si>
  <si>
    <t>Лин-Илияна Николова ЕТ</t>
  </si>
  <si>
    <t>Буковец Смирненски</t>
  </si>
  <si>
    <t xml:space="preserve"> не</t>
  </si>
  <si>
    <t>Сдружение за напояване Николаевка</t>
  </si>
  <si>
    <t>Николаевка</t>
  </si>
  <si>
    <t>Ива - 2010 ЕООД</t>
  </si>
  <si>
    <t>BG1YN400R005</t>
  </si>
  <si>
    <t>Малоново</t>
  </si>
  <si>
    <t>Божур 2010 ООД</t>
  </si>
  <si>
    <t>Плана еко фиш ООД</t>
  </si>
  <si>
    <t>Алино</t>
  </si>
  <si>
    <t>имот №000570</t>
  </si>
  <si>
    <t>Дъбника ООД</t>
  </si>
  <si>
    <t>BG1OG6002015</t>
  </si>
  <si>
    <t>Кей анд Кей Консулт</t>
  </si>
  <si>
    <t>Кристално око 2011 ЕООД</t>
  </si>
  <si>
    <t>Акропович ЕООД</t>
  </si>
  <si>
    <t>Малка Смолница</t>
  </si>
  <si>
    <t>Пламена 96 ЕООД</t>
  </si>
  <si>
    <t>BG1WO800L021</t>
  </si>
  <si>
    <t>имот №000540</t>
  </si>
  <si>
    <t>Опитна Станция по Земеделие - Лозница ДП</t>
  </si>
  <si>
    <t>Островче</t>
  </si>
  <si>
    <t>имот №000043, номер на масив 0, номер на парцел 43</t>
  </si>
  <si>
    <t xml:space="preserve">Долна Липница </t>
  </si>
  <si>
    <t>ЕТ Ивелин Иванов 2009</t>
  </si>
  <si>
    <t>имоти 000034,000188, 000189 и 000190</t>
  </si>
  <si>
    <t>ОБЩИНА ВЕНЕЦ</t>
  </si>
  <si>
    <t>суходолие</t>
  </si>
  <si>
    <t>ПИ №000307</t>
  </si>
  <si>
    <t>ПИ №000346, №000136 и №000133</t>
  </si>
  <si>
    <t>Водоем - част от старо корито на р. Янтра</t>
  </si>
  <si>
    <t>12760002</t>
  </si>
  <si>
    <t>ВЕНЦИСЛАВ ГЕОРГИЕВ ПОПОВ</t>
  </si>
  <si>
    <t>Рибарник в изкуствено създадена форма на релефа</t>
  </si>
  <si>
    <t>ЛЮДМИЛ ВЕНЦИСЛАВОВ ЛЮБЕНОВ</t>
  </si>
  <si>
    <t>водна площ Татарското</t>
  </si>
  <si>
    <t>ВАЛЕНТИН ПЕТРОВ ДИМИТРОВ</t>
  </si>
  <si>
    <t>ИВАН КРАСИМИРОВ БЛАЖЕВ              Прекратено!</t>
  </si>
  <si>
    <t>12760005 се променя на 12760012</t>
  </si>
  <si>
    <t>05013       57025</t>
  </si>
  <si>
    <t>Плам Ойл ЕООД</t>
  </si>
  <si>
    <t>част от старо корито на река Янтра</t>
  </si>
  <si>
    <t xml:space="preserve">Илиян Георгиев Петров ЗП </t>
  </si>
  <si>
    <t>BG1YN307R028</t>
  </si>
  <si>
    <t xml:space="preserve">Илиян Петров - 2013 ET </t>
  </si>
  <si>
    <t>Фирмата 72 ЕООД</t>
  </si>
  <si>
    <t>координати точка 1</t>
  </si>
  <si>
    <t>координати точка 6</t>
  </si>
  <si>
    <t>Шанс 1982 ЕООД</t>
  </si>
  <si>
    <t>старо легло 24</t>
  </si>
  <si>
    <t>старо легло 210</t>
  </si>
  <si>
    <t>старо легло 261</t>
  </si>
  <si>
    <t>старо легло 285</t>
  </si>
  <si>
    <t>старо легло 350</t>
  </si>
  <si>
    <t>старо легло 414</t>
  </si>
  <si>
    <t>старо легло 450</t>
  </si>
  <si>
    <t>ЕТ Агротрейд - Деан Иванов</t>
  </si>
  <si>
    <t>12770002</t>
  </si>
  <si>
    <t>ОБЩИНА КАЙНАРДЖА</t>
  </si>
  <si>
    <t>12770003</t>
  </si>
  <si>
    <t>открит канал/дере</t>
  </si>
  <si>
    <t>12770004</t>
  </si>
  <si>
    <t>12770005</t>
  </si>
  <si>
    <t>12770006</t>
  </si>
  <si>
    <t>трасе1</t>
  </si>
  <si>
    <t>трасе2</t>
  </si>
  <si>
    <t>трасе3</t>
  </si>
  <si>
    <t>12770007</t>
  </si>
  <si>
    <t>12770008</t>
  </si>
  <si>
    <t>трасе 1</t>
  </si>
  <si>
    <t>12770009</t>
  </si>
  <si>
    <t>12770010</t>
  </si>
  <si>
    <t>12770011</t>
  </si>
  <si>
    <t>12770012</t>
  </si>
  <si>
    <t>12770013</t>
  </si>
  <si>
    <t>Сухо дере част от водосбора р. Каяджик</t>
  </si>
  <si>
    <t>р. Врачанско дере</t>
  </si>
  <si>
    <t>Място на пресичане</t>
  </si>
  <si>
    <t>Суходолие</t>
  </si>
  <si>
    <t>Добричко дере</t>
  </si>
  <si>
    <t>Добричко дере, имот № 18000</t>
  </si>
  <si>
    <t>ОБЩИНА ДОБРИЧКА</t>
  </si>
  <si>
    <t xml:space="preserve">Дере и охранителен канал </t>
  </si>
  <si>
    <t>Участък от коритото на дере</t>
  </si>
  <si>
    <t>Коригиран участък от дере</t>
  </si>
  <si>
    <t>дере и р.Паничарска</t>
  </si>
  <si>
    <t>Коригиран покрит участък от дере</t>
  </si>
  <si>
    <t>Асеново</t>
  </si>
  <si>
    <t>Община Кайнарджа</t>
  </si>
  <si>
    <t>Оводнено дере</t>
  </si>
  <si>
    <t>Бауринг ООД</t>
  </si>
  <si>
    <t>Миндя</t>
  </si>
  <si>
    <t>Начало - ПТ № 1</t>
  </si>
  <si>
    <t>Край - ПТ № 2</t>
  </si>
  <si>
    <t xml:space="preserve">Община Враца </t>
  </si>
  <si>
    <t>сухо дере Мечи дол</t>
  </si>
  <si>
    <t>BG1OG400R019</t>
  </si>
  <si>
    <t>Три кладенеца</t>
  </si>
  <si>
    <t>Община Лясковец</t>
  </si>
  <si>
    <t>Добри дял</t>
  </si>
  <si>
    <t>водосток 1</t>
  </si>
  <si>
    <t>водосток 2</t>
  </si>
  <si>
    <t>водосток 3</t>
  </si>
  <si>
    <t>Техноком ООД</t>
  </si>
  <si>
    <t>N 43°30' 10,3''</t>
  </si>
  <si>
    <t>N 43°30' 6,2''</t>
  </si>
  <si>
    <t>N 43°29' 31,4''</t>
  </si>
  <si>
    <t>E 24°33'32,9''</t>
  </si>
  <si>
    <t>N 43°29' 29''</t>
  </si>
  <si>
    <t>E 24°33'24,9''</t>
  </si>
  <si>
    <t>69417</t>
  </si>
  <si>
    <t>61248</t>
  </si>
  <si>
    <t>яз. Ряховски ливади</t>
  </si>
  <si>
    <t>ВЕЦ Стакевци</t>
  </si>
  <si>
    <t>яз. Кайлъка</t>
  </si>
  <si>
    <t>яз. Каменец</t>
  </si>
  <si>
    <t>яз. Дъбника</t>
  </si>
  <si>
    <t>ВЕЦ Черни Вит</t>
  </si>
  <si>
    <t>яз. Александрово</t>
  </si>
  <si>
    <t>яз. Карайсен</t>
  </si>
  <si>
    <t>яз. Малка Смолница</t>
  </si>
  <si>
    <t>яз. Бяла Рада</t>
  </si>
  <si>
    <t>яз. Дреновец</t>
  </si>
  <si>
    <t>яз. Ошане</t>
  </si>
  <si>
    <t>яз. Божурица</t>
  </si>
  <si>
    <t>яз. Антимово</t>
  </si>
  <si>
    <t>яз. Писарево</t>
  </si>
  <si>
    <t>яз. Върбешница</t>
  </si>
  <si>
    <t>яз. Бойка</t>
  </si>
  <si>
    <t>Сдружение за напояване Орехите</t>
  </si>
  <si>
    <t>яз. Генерал Киселово</t>
  </si>
  <si>
    <t>МИКРО ВЕЦ СЛУБЕШКА ООД</t>
  </si>
  <si>
    <t>ЛУКЕЛ ЕООД</t>
  </si>
  <si>
    <t>КА - 5 АД</t>
  </si>
  <si>
    <t>НОВИ ЕНЕРГИИ ООД</t>
  </si>
  <si>
    <t>при завод Плевенски цимент</t>
  </si>
  <si>
    <t>НК ЖЕЛЕЗОПЪТНА ИНФРАСТРУКТУРА</t>
  </si>
  <si>
    <t>ФЕНИКС ООД</t>
  </si>
  <si>
    <t>ТОДОР БЕНОВ ЕТ</t>
  </si>
  <si>
    <t>РАВАН - НИКОЛАЙ КУЛЕКОВ ЕТ</t>
  </si>
  <si>
    <t>ВАЛЛИ ЕООД</t>
  </si>
  <si>
    <t>БИЛЯНА ООД</t>
  </si>
  <si>
    <t>СТРОИТЕЛСТВО И БЛАГОУСТРОЙСТВО ЕООД</t>
  </si>
  <si>
    <t>ТРАНСПОРТ СТРОЙ ЕООД</t>
  </si>
  <si>
    <t>ТЕХНОКОМ ЕООД</t>
  </si>
  <si>
    <t>яз.Селището</t>
  </si>
  <si>
    <t>яз.Ялията 1</t>
  </si>
  <si>
    <t>яз.Ялията 2</t>
  </si>
  <si>
    <t xml:space="preserve"> РУМЕН ХРИСТОВ - ФАНТАЗИЯ ЕТ</t>
  </si>
  <si>
    <t>яз.Осиково 2</t>
  </si>
  <si>
    <t>ЛЕЙКЛАНД ПРОДЖЕКТС  ЕООД</t>
  </si>
  <si>
    <t xml:space="preserve"> ВАЛИДЕКС ЕООД</t>
  </si>
  <si>
    <t>изграждане на МВЕЦ Лопян</t>
  </si>
  <si>
    <t>ЦЕНТРАЛ ГАЗ АД</t>
  </si>
  <si>
    <t>СШ 42° 51' 41,179</t>
  </si>
  <si>
    <t>ИД 25° 19' 21,548</t>
  </si>
  <si>
    <t>СШ 42° 51' 40,170</t>
  </si>
  <si>
    <t>ИД 25° 19' 20,469</t>
  </si>
  <si>
    <t>СШ 42° 51' 34,793</t>
  </si>
  <si>
    <t>ИД 25° 19' 50,722</t>
  </si>
  <si>
    <t>СШ 42° 51' 35,533</t>
  </si>
  <si>
    <t>ИД 25° 19' 51,029</t>
  </si>
  <si>
    <t>СШ 42° 53' 15,144</t>
  </si>
  <si>
    <t>ИД 25° 19' 21,959</t>
  </si>
  <si>
    <t>СШ 42° 53' 14,739</t>
  </si>
  <si>
    <t>ИД 25° 19' 24,102</t>
  </si>
  <si>
    <t>СШ 42° 52' 06,194</t>
  </si>
  <si>
    <t>ИД 25° 19' 09,564</t>
  </si>
  <si>
    <t>СШ 42° 52' 06,061</t>
  </si>
  <si>
    <t>ИД 25° 19' 11,744</t>
  </si>
  <si>
    <t>СШ 42° 52' 15,205</t>
  </si>
  <si>
    <t>ИД 25° 19' 22,729</t>
  </si>
  <si>
    <t>СШ 42° 52' 15,911</t>
  </si>
  <si>
    <t>ИД 25° 19' 06,943</t>
  </si>
  <si>
    <t>СШ 42° 54' 43,868</t>
  </si>
  <si>
    <t>ИД 25° 19' 48,337</t>
  </si>
  <si>
    <t>СШ 42° 54' 44,308</t>
  </si>
  <si>
    <t>ИД 25° 19' 45,878</t>
  </si>
  <si>
    <t>СШ 42° 51' 36,888</t>
  </si>
  <si>
    <t>ИД 25° 19' 22,315</t>
  </si>
  <si>
    <t>СШ 42° 51' 35,964</t>
  </si>
  <si>
    <t>ИД 25° 19' 24,465</t>
  </si>
  <si>
    <t>СШ 42° 53' 38,990</t>
  </si>
  <si>
    <t>ИД 25° 19' 25,065</t>
  </si>
  <si>
    <t>СШ 42° 53' 38,303</t>
  </si>
  <si>
    <t>ИД 25° 19' 21,922</t>
  </si>
  <si>
    <t>СШ 42° 52' 16,251</t>
  </si>
  <si>
    <t>ИД 25° 18' 49,707</t>
  </si>
  <si>
    <t>СШ 42° 52' 16,012</t>
  </si>
  <si>
    <t>ИД 25° 18' 50,628</t>
  </si>
  <si>
    <t>СШ 42° 52' 09,537</t>
  </si>
  <si>
    <t>ИД 25° 18' 46,451</t>
  </si>
  <si>
    <t>СШ 42° 52' 09,982</t>
  </si>
  <si>
    <t>ИД 25° 18' 45,804</t>
  </si>
  <si>
    <t>СШ 42° 52' 35,310</t>
  </si>
  <si>
    <t>ИД 25° 19' 05,991</t>
  </si>
  <si>
    <t>СШ 42° 52' 34,980</t>
  </si>
  <si>
    <t>ИД 25° 19' 08,148</t>
  </si>
  <si>
    <t>СШ 42° 50' 51,930</t>
  </si>
  <si>
    <t>ИД 25° 19' 05,626</t>
  </si>
  <si>
    <t>СШ 42° 50' 50,422</t>
  </si>
  <si>
    <t>ИД 25° 19' 05,749</t>
  </si>
  <si>
    <t>СШ 42° 50' 42,113</t>
  </si>
  <si>
    <t>ИД 25° 18' 45,853</t>
  </si>
  <si>
    <t>СШ 42° 50' 43,288</t>
  </si>
  <si>
    <t>ИД 25° 18' 44,301</t>
  </si>
  <si>
    <t xml:space="preserve"> МОНТ ЕЛ ООД</t>
  </si>
  <si>
    <t>изграждане на            МВЕЦ Трещена</t>
  </si>
  <si>
    <t>ДМД 3 ООД</t>
  </si>
  <si>
    <t xml:space="preserve">НП ЦЕНТРАЛЕН БАЛКАН </t>
  </si>
  <si>
    <t>АСЦЕРА ООД</t>
  </si>
  <si>
    <t>изграждане на МВЕЦ Лира</t>
  </si>
  <si>
    <t>БЕНА - 2002 - БЕЙЗАТ ЧАКАЛОВЕТ</t>
  </si>
  <si>
    <t>ММОТОРС АД</t>
  </si>
  <si>
    <t>Пламен Българинов ЕТ</t>
  </si>
  <si>
    <t>Столична община район Връбница</t>
  </si>
  <si>
    <t>Областно пътно управление Видин</t>
  </si>
  <si>
    <t xml:space="preserve"> Ренесанс-СК - Снежанка Лакова ЕТ</t>
  </si>
  <si>
    <t>Хидроенерджи конструкшън ООД</t>
  </si>
  <si>
    <t>изграждане на МВЕЦ Ботуня</t>
  </si>
  <si>
    <t>реконстркция бент          ВЕЦ Бели Вит</t>
  </si>
  <si>
    <t xml:space="preserve"> НЕКА-Недко Радков-Васил СтоиловЕТ</t>
  </si>
  <si>
    <t>АТА-Цено ЦеновЕТ</t>
  </si>
  <si>
    <t xml:space="preserve">Завод за хартия - АД </t>
  </si>
  <si>
    <t>Столична община район Витоша</t>
  </si>
  <si>
    <t>ВЕНИКА-ТУРС ООД</t>
  </si>
  <si>
    <t>Микро ВЕЦ Косица ООД</t>
  </si>
  <si>
    <t>изграждане МВЕЦ Косица</t>
  </si>
  <si>
    <t>Буря АД</t>
  </si>
  <si>
    <t>Палдексим ЕООД</t>
  </si>
  <si>
    <t>Трифонова и син ООД</t>
  </si>
  <si>
    <t>Монолит - Т ООД</t>
  </si>
  <si>
    <t xml:space="preserve"> ДЕМОСТ-Т-Георги ТасинЕТ</t>
  </si>
  <si>
    <t xml:space="preserve"> Иво 91 Комерс Ивайло Иванов, Христо ШоповЕТ </t>
  </si>
  <si>
    <t>реконструкция бетонов яз - ВЕЦ Искра</t>
  </si>
  <si>
    <t>МИХОВ  ООД</t>
  </si>
  <si>
    <t>Калина - 97 ООД</t>
  </si>
  <si>
    <t xml:space="preserve">   Радина Димитрова ЕТ </t>
  </si>
  <si>
    <t>Сдружение Централен рибарски съюз</t>
  </si>
  <si>
    <t>СЕК ЕООД</t>
  </si>
  <si>
    <t>Стефан Вълчев ЕТ</t>
  </si>
  <si>
    <t>ФЛЕШ  ООД</t>
  </si>
  <si>
    <t>изграждане на ВЕЦ Флеш</t>
  </si>
  <si>
    <t>Столична община - район Илинден</t>
  </si>
  <si>
    <t>Столична община - район Витоша</t>
  </si>
  <si>
    <t>Фиш индустрия - 2000 ЕООД</t>
  </si>
  <si>
    <t xml:space="preserve"> Фаворит - Атанасов и сие СД</t>
  </si>
  <si>
    <t>Бетонстрой ЕООД</t>
  </si>
  <si>
    <t>Металинженеринг ЕООД</t>
  </si>
  <si>
    <t>Невани-Валери Цонков ЕТ</t>
  </si>
  <si>
    <t>Геоплавен ЕООД</t>
  </si>
  <si>
    <t>Ставер - минерал ООД</t>
  </si>
  <si>
    <t>Страхил Георгиев - Ичо ЕТ</t>
  </si>
  <si>
    <t>РИС 99 ЕТ</t>
  </si>
  <si>
    <t>Борис Христов ЕТ</t>
  </si>
  <si>
    <t>Попи -Вежди Даил ЕТ</t>
  </si>
  <si>
    <t>Галакс комерс ООД</t>
  </si>
  <si>
    <t>Румен -Румен Ганев ЕТ</t>
  </si>
  <si>
    <t>Глобалком ООД</t>
  </si>
  <si>
    <t>СШ 42° 50' 38,46</t>
  </si>
  <si>
    <t>ИД 25° 20' 27,36</t>
  </si>
  <si>
    <t>Петър Славчев - 92 ЕТ</t>
  </si>
  <si>
    <t>Балканкар-Дунав АД</t>
  </si>
  <si>
    <t>Архстрой -Радослав Братованов ЕТ</t>
  </si>
  <si>
    <t>Даниела Христова - 71 ЕТ</t>
  </si>
  <si>
    <t>МВЕЦ Скокът</t>
  </si>
  <si>
    <t>Дива - Бисер Йосифов ЕТ</t>
  </si>
  <si>
    <t>Кирил Рапонски ЕТ</t>
  </si>
  <si>
    <t>Димас АД</t>
  </si>
  <si>
    <t>СШ 42° 51' 31,98</t>
  </si>
  <si>
    <t>ИД 25° 19' 21,89</t>
  </si>
  <si>
    <t>СШ 42° 51' 44,1</t>
  </si>
  <si>
    <t>ИД 25° 19' 23,16</t>
  </si>
  <si>
    <t>СШ 42° 51' 57,12</t>
  </si>
  <si>
    <t>ИД 25° 18' 08,76</t>
  </si>
  <si>
    <t>СШ 42° 52' 26,58</t>
  </si>
  <si>
    <t>ИД 25° 19' 04,74</t>
  </si>
  <si>
    <t>Варуна АД</t>
  </si>
  <si>
    <t>СШ 42° 51' 21,3</t>
  </si>
  <si>
    <t>ИД 25° 19' 30,08</t>
  </si>
  <si>
    <t>Савова- Маринка Савова ЕТ</t>
  </si>
  <si>
    <t>Елвет - Илиаз фейзиев Амедов ЕТ</t>
  </si>
  <si>
    <t>Декосстрой АД</t>
  </si>
  <si>
    <t>М-Ариана-Мариана                       Кръстанова ЕТ</t>
  </si>
  <si>
    <t>Хлебозавод ООД</t>
  </si>
  <si>
    <t>ФАРТ МР-Федор Павлов ЕТ</t>
  </si>
  <si>
    <t>Ауто боб транс ООД</t>
  </si>
  <si>
    <t>Ломан ЕООД- прекратено</t>
  </si>
  <si>
    <t>Вили - 48-ВХ ЕТ</t>
  </si>
  <si>
    <t>КРАС КОМ ЕООД</t>
  </si>
  <si>
    <t>Росина - Цанкови ООД</t>
  </si>
  <si>
    <t>Пътища ИА,  ОПУ Видин</t>
  </si>
  <si>
    <t>Пирамидата-Петър Пенков ЕТ</t>
  </si>
  <si>
    <t>ЕЛИТ 2002 ЕООД</t>
  </si>
  <si>
    <t>Сироко-Васил Лазаров ЕТ</t>
  </si>
  <si>
    <t>изграждане на                              ВЕЦ Сироко</t>
  </si>
  <si>
    <t>Йордан Киров ЕТ</t>
  </si>
  <si>
    <t>Бетонекс ООД</t>
  </si>
  <si>
    <t>Стеф - 92-Стефка Петрова ЕТ</t>
  </si>
  <si>
    <t>Венцислав Алексиев - 04 ЕТ</t>
  </si>
  <si>
    <t>ИРА - 59-Иван Райчев ЕТ</t>
  </si>
  <si>
    <t>Енергомонтаж - РР АД</t>
  </si>
  <si>
    <t>Михайлов ТВ ООД</t>
  </si>
  <si>
    <t>ЛРД Чардафон</t>
  </si>
  <si>
    <t>ЛРД Чардафон                              Прекратено!</t>
  </si>
  <si>
    <t xml:space="preserve"> Балкански-Тошко БалканскиЕТ</t>
  </si>
  <si>
    <t xml:space="preserve"> МАМАЯ - ТИНКА ГЕОРГИЕВА ЕТ</t>
  </si>
  <si>
    <t>Екоплод -Стойчо Стойчев ЕТ</t>
  </si>
  <si>
    <t>Инертстрой Юнион ЕООД</t>
  </si>
  <si>
    <t>Мера ООД</t>
  </si>
  <si>
    <t>Радина Димитрова ЕТ</t>
  </si>
  <si>
    <t>Геострой - Стойчо Стойчев ЕТ</t>
  </si>
  <si>
    <t>Кросс интернешънъл  ООД</t>
  </si>
  <si>
    <t>Софарма АД</t>
  </si>
  <si>
    <t>Риболов ООД</t>
  </si>
  <si>
    <t xml:space="preserve">N 43° 48΄27,5           E 23° 14΄41,5         </t>
  </si>
  <si>
    <t>Раван - Николай Кулеков ЕТ</t>
  </si>
  <si>
    <t xml:space="preserve"> Кърджиев-Веселин Димитров ЕТ</t>
  </si>
  <si>
    <t>Никан ООД</t>
  </si>
  <si>
    <t>Красимир Цеков ЕТ</t>
  </si>
  <si>
    <t>Милчо Марков ЕТ</t>
  </si>
  <si>
    <t>Идеал Стандарт - Видима  АД</t>
  </si>
  <si>
    <t xml:space="preserve">Рила Еко Енерджи  ООД </t>
  </si>
  <si>
    <t xml:space="preserve">ВЕЦ Енерджи - Говедарци 1 </t>
  </si>
  <si>
    <t>ЕРА - ЕЛИТ 3 ЕООД</t>
  </si>
  <si>
    <t>Мрамороид - 1 ЕООД</t>
  </si>
  <si>
    <t>Хладилен консервен завод АД</t>
  </si>
  <si>
    <t xml:space="preserve">ГБС Инфраструктурно строителство АД </t>
  </si>
  <si>
    <t>СД Петров и сие - Шанс 92</t>
  </si>
  <si>
    <t>АТИКА ЕООД</t>
  </si>
  <si>
    <t>Водно стопанство  ЕАД</t>
  </si>
  <si>
    <t xml:space="preserve">ПЪТИЩА ИА </t>
  </si>
  <si>
    <t>Еврокварц - Младен Ватов ЕТ                                                                      Прекратено!</t>
  </si>
  <si>
    <t>Пламен Златев ЕТ</t>
  </si>
  <si>
    <t>имот 09658</t>
  </si>
  <si>
    <t>Мапа България кънстракшън енд трейдинг ЕООД</t>
  </si>
  <si>
    <t>Никея-Юрий Тончев ЕТ</t>
  </si>
  <si>
    <t>дере Турски дол</t>
  </si>
  <si>
    <t>водоем  Синя вода</t>
  </si>
  <si>
    <t>Стройснаб</t>
  </si>
  <si>
    <t>Овергаз инк АД</t>
  </si>
  <si>
    <t>ИА Пътища</t>
  </si>
  <si>
    <t>Захарен свят ООД</t>
  </si>
  <si>
    <t>изграждане на                          ВЕЦ Чипровци</t>
  </si>
  <si>
    <t>ЕТ Триглав - Светомир Мирчев</t>
  </si>
  <si>
    <t>КА -5 АД</t>
  </si>
  <si>
    <t>Изграждане на                            ВЕЦ Черепиш</t>
  </si>
  <si>
    <t xml:space="preserve">ВИЛИ-Свилянка Иванова                 Прекратено!                  </t>
  </si>
  <si>
    <t>дере Тачов дол</t>
  </si>
  <si>
    <t>ЛЕЖО - Ж - Пенка Данаилова</t>
  </si>
  <si>
    <t>НК ЖИ ПИПЖИ Плевен</t>
  </si>
  <si>
    <t>Костинбродгаз ООД</t>
  </si>
  <si>
    <t>ВЕСЕЛИНА - 99 ВЕСЕЛИНА БОЖИНОВА ЕТ</t>
  </si>
  <si>
    <t>БУЛ - РИБ ООД</t>
  </si>
  <si>
    <t>Димитър Георгиев ЕТ</t>
  </si>
  <si>
    <t>Пламен Кожухаров ЕТ</t>
  </si>
  <si>
    <t>Язовир                                    Долни Дъбник 4</t>
  </si>
  <si>
    <t>Язовир Рогозен ІІ</t>
  </si>
  <si>
    <t xml:space="preserve"> МЯДНА - Михаил Матев ЕТ</t>
  </si>
  <si>
    <t>Пардонов и синове - Божидар Пардонов ЕТ</t>
  </si>
  <si>
    <t>АС ИНЖЕНЕРИНГ ООД</t>
  </si>
  <si>
    <t>м Равнището</t>
  </si>
  <si>
    <t xml:space="preserve">ДИБ - 2004 ЕООД </t>
  </si>
  <si>
    <t>м Марковски лъки</t>
  </si>
  <si>
    <t>изграждане на водохващане, довеждащ канал и изтичало на МВЕЦ Румянцево</t>
  </si>
  <si>
    <t>БОРТОМ ЕООД</t>
  </si>
  <si>
    <t>ВОДЕН СВЯТ ООД</t>
  </si>
  <si>
    <t>ДАРО 2002 ООД</t>
  </si>
  <si>
    <t>ИВАЙЛО - ВАЛЕНТИН ВЪЛЧЕВ ЕТ</t>
  </si>
  <si>
    <t>м Балабаница</t>
  </si>
  <si>
    <t>ВОИНТЕХ ЕООД</t>
  </si>
  <si>
    <t>ВОДНО СТРОИТЕЛСТВО  - 2001 ЛОВЕЧ ООД</t>
  </si>
  <si>
    <t>НЕЛОВ И СИЕ - ПЕТКО НЕЛОВ ЕТ</t>
  </si>
  <si>
    <t>м Ялията</t>
  </si>
  <si>
    <t>ЕТРОСТРОЙ ИГЕ АД</t>
  </si>
  <si>
    <t>АВМ ВИЛЕКС - АЛЕКСАНДЪР ИВАНОВ ЕТ</t>
  </si>
  <si>
    <t>ИСТЪР ЕКО КОНСУЛТ АД</t>
  </si>
  <si>
    <t>ГМГ ООД</t>
  </si>
  <si>
    <t>РИБОЛОВ ООД</t>
  </si>
  <si>
    <t>ЮР - ПОД - РУМЯН МАКАВЕЕВ ЕТ</t>
  </si>
  <si>
    <t>МОНИ-99 ЕООД</t>
  </si>
  <si>
    <t>Изграждане на съоръжения за руслова ВЕЦ Свражен</t>
  </si>
  <si>
    <t>АСЕНСИ - АСЕН ВЕЛИЧКОВ ЕТ</t>
  </si>
  <si>
    <t>ЛОВНО - РИБАРСКО ДРУЖЕСТВО СДРУЖЕНИЕ</t>
  </si>
  <si>
    <t>Изграждане на съоръжения за деривационна  ВЕЦ Слубешка</t>
  </si>
  <si>
    <t>Участък около въздушния преход на газопровод Враца-1</t>
  </si>
  <si>
    <t>МИМИ - МАРИАН НЕДЕЛЧЕВ ЕТ</t>
  </si>
  <si>
    <t>ИЗПЪЛНИТЕЛНА АГЕНЦИЯ ПЪТИЩА</t>
  </si>
  <si>
    <t>МИЛЕНА ДИМИТРОВА - МД - СИМЕОН СИМЕОНОВ ЕТ</t>
  </si>
  <si>
    <t>ДЪРЖАВНА ДИВЕЧОВЪДНА СТАНЦИЯ ЧЕРНИ ЛОМ ДП</t>
  </si>
  <si>
    <t>ТРАНС ЕКСКОРТ - 94 ЕООД</t>
  </si>
  <si>
    <t>СИМОНА - ПЕТЪР ИЛИЕВ ЕТ</t>
  </si>
  <si>
    <t>водоем Пръдля</t>
  </si>
  <si>
    <t>ВЕСИ - ПЕТЪР ЦАЧЕВ ЕТ</t>
  </si>
  <si>
    <t>изграждане на съоражения за руслова ВЕЦ Лакатник</t>
  </si>
  <si>
    <t>АНИЦВЕТ - МИНЧО СТЕФАНОВ ЕТ</t>
  </si>
  <si>
    <t>КАЛИТИ - САЛИМ САЛИМ ЕТ</t>
  </si>
  <si>
    <t>СЮПРИЙМ ИНВЕСТ' ЕООД</t>
  </si>
  <si>
    <t>ПЕТРОВ - 2000 - ТОДОР ПЕТРОВ ЕТ</t>
  </si>
  <si>
    <t>ДИДИ - ДОБРИНКА ФЕРДИНАНДОВА ЕТ</t>
  </si>
  <si>
    <t>СТРОИТЕЛСТВО И БЛАГОУСТРОЙСТВО ООД</t>
  </si>
  <si>
    <t>ВЕЛИЧКО АДАМОВ ЕТ</t>
  </si>
  <si>
    <t>ВИВАРО - КОМЕРС - РОСЕН КРУМОВ ЕТ</t>
  </si>
  <si>
    <t>РИВЪР СЕРВИЗ ЕООД</t>
  </si>
  <si>
    <t>ЕЗТУР АД</t>
  </si>
  <si>
    <t>Изграждане на съоръжения за деривационна  ВЕЦ Калето</t>
  </si>
  <si>
    <t>АННАЙК БЪЛГАРИЯ ООД</t>
  </si>
  <si>
    <t>B 42o 52’ 04     L 24o 20’ 04                                                                                                   WGS 84</t>
  </si>
  <si>
    <t>ВИС - АВТОТРАНСПОРТ ЕООД</t>
  </si>
  <si>
    <t>СЕРЕНА ООД</t>
  </si>
  <si>
    <t>КОРМОРАН - РООД</t>
  </si>
  <si>
    <t>изграждане на съоръжения на руслова ВЕЦ Черепиш</t>
  </si>
  <si>
    <t>ВОДНО СТРОИТЕЛСТВО   2000 АД</t>
  </si>
  <si>
    <t>ИНЕРТСТРОЙ ЮНИОН ЕООД</t>
  </si>
  <si>
    <t>ИМВАР ООД</t>
  </si>
  <si>
    <t>НЕДЖИН ООД</t>
  </si>
  <si>
    <t>изграждане на съоражения за деривационна ВЕЦ Панчарево</t>
  </si>
  <si>
    <t>РИДЕНА - ДАФИНА КОЛЕВА ЕТ</t>
  </si>
  <si>
    <t>собственост на МЗГ Напоителни системи ЕАД</t>
  </si>
  <si>
    <t>ИЗПЪЛНИТЕЛНА АГЕНЦИЯ  ПЪТИЩА</t>
  </si>
  <si>
    <t>САНИДРИНЕС ЕООД</t>
  </si>
  <si>
    <t>ПОЧИВНО ДЕЛО НА ССХП ЕООД</t>
  </si>
  <si>
    <t>РУСАЛКА - ГАЗ ООД</t>
  </si>
  <si>
    <t>ДП СТРОИТЕЛСТВО И ВЪЗСТАНОВЯВАНЕ ПОДЕЛЕНИЕ ПЛЕВЕН</t>
  </si>
  <si>
    <t>СДРУЖЕНИЕ ЗА НАПОЯВАНЕ АЛЕКСАНДРОВО</t>
  </si>
  <si>
    <t>ФИЧЕТО ІІ ЕООД</t>
  </si>
  <si>
    <t>ПЪРВО ЧАСТНО ГОРСКО СТОПАНСТВО ООД</t>
  </si>
  <si>
    <t>в близост до имот 12922 от кадастрален лист 835, м-т Раздолци</t>
  </si>
  <si>
    <t>ТИТАН - АНГЕЛ КЪНЧЕВ ЕТ</t>
  </si>
  <si>
    <t>имот № 001047, м-т Челаркосу - ПОС</t>
  </si>
  <si>
    <t>ВЕГА - ВАЛЕНТИН ЖОРОВ ЕТ</t>
  </si>
  <si>
    <t>ЛЪКИ - 60 ЕООД</t>
  </si>
  <si>
    <t>МАРИН ТОМОВ ЕТ</t>
  </si>
  <si>
    <t>СД КОМЕЛТ - ПЕТКОВ И СИЕ</t>
  </si>
  <si>
    <t>ДОМЕН СЕНТ ЖОРЖ ООД</t>
  </si>
  <si>
    <t>ЗК КОСАРА - 92</t>
  </si>
  <si>
    <t>ФОРТУЛ ЕООД</t>
  </si>
  <si>
    <t>ЗАХАРЕН СВЯТ ООД</t>
  </si>
  <si>
    <t>ЕТ МАРИН ТОМОВ</t>
  </si>
  <si>
    <t>ГЮЛА - ГЮЛВЕР КАРАХАСАН ЕТ</t>
  </si>
  <si>
    <t>рибарник Любин дол</t>
  </si>
  <si>
    <t>КАРИ - М - 92 - КРАСИМИР ХРИСТОВ ЕТ</t>
  </si>
  <si>
    <t>АКВА - ГАРАНТ ООД</t>
  </si>
  <si>
    <t>ДИДИ - 94 - ДИАН ДИМИТИРОВ ЕТ</t>
  </si>
  <si>
    <t>МАРГЕСТРОЙ ООД</t>
  </si>
  <si>
    <t>СИРАКОВ - ЛЮДМИЛ СИРАКОВ ЕТ</t>
  </si>
  <si>
    <t>РИБЕН СВЯТ ООД</t>
  </si>
  <si>
    <t>ХРАНИТЕЛНИ СТОКИ - ПЛЕВЕН АД</t>
  </si>
  <si>
    <t>ММ СТРОЙ 2003 ООД</t>
  </si>
  <si>
    <t>ЖОРЖ - ГЕОРГИ ДОЧЕВ ЕТ</t>
  </si>
  <si>
    <t>Агенция Пътна Инфраструктура</t>
  </si>
  <si>
    <t xml:space="preserve"> N  42º52’04,50     </t>
  </si>
  <si>
    <t>Отказ за продължаване</t>
  </si>
  <si>
    <t>00103</t>
  </si>
  <si>
    <t>39520</t>
  </si>
  <si>
    <t>Ерма и Нишава</t>
  </si>
  <si>
    <t>49607</t>
  </si>
  <si>
    <t>СВН</t>
  </si>
  <si>
    <t>кота СВН</t>
  </si>
  <si>
    <t xml:space="preserve">Z    Н      устие                      </t>
  </si>
  <si>
    <t>Q max средно денонощен дебит</t>
  </si>
  <si>
    <t>пояснение за съоръжение</t>
  </si>
  <si>
    <t>Малорад</t>
  </si>
  <si>
    <t>Южен поток България АД</t>
  </si>
  <si>
    <t xml:space="preserve"> Водохващане за МВЕЦ "ЕРТ - 3"</t>
  </si>
  <si>
    <t>Долна вада на МВЕЦ "ЕРТ - 3"</t>
  </si>
  <si>
    <t>Руслова ВЕЦ "Свражен"</t>
  </si>
  <si>
    <t>Руслова ВЕЦ "Лакатник"</t>
  </si>
  <si>
    <t>Деривационна  ВЕЦ "Слубешка"</t>
  </si>
  <si>
    <t>Водохващане, рибен проход и заустване на долна вада на МВЕЦ "Карлуково"</t>
  </si>
  <si>
    <t>Деривационна  ВЕЦ "Ерма"</t>
  </si>
  <si>
    <t>водовземане за МВЕЦ "Зла река"</t>
  </si>
  <si>
    <t>изтичало на МВЕЦ "Зла река"</t>
  </si>
  <si>
    <t>деривационна  ВЕЦ "Калето"</t>
  </si>
  <si>
    <t xml:space="preserve"> деривационна  ВЕЦ "Пребойница"</t>
  </si>
  <si>
    <t>водохващане за деривационна  ВЕЦ "Крива река"; Преминава на водопровод над реката и заустване на водите след изтичало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</si>
  <si>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13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53"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</si>
  <si>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57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23"                 </t>
    </r>
  </si>
  <si>
    <t>водохващане за деривационна  ВЕЦ "Крива река"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</si>
  <si>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14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15,8"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</si>
  <si>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57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27,4"                 </t>
    </r>
  </si>
  <si>
    <t>заустване на водите след изтичало на деривационна  ВЕЦ "Крива река"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</si>
  <si>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14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20,8"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</si>
  <si>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57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35,2"                 </t>
    </r>
  </si>
  <si>
    <t>деривационна  ВЕЦ "Енерджи говедарци"</t>
  </si>
  <si>
    <t>деривационна  ВЕЦ "Редина"</t>
  </si>
  <si>
    <t xml:space="preserve"> водовземане за МВЕЦ "Зла река"</t>
  </si>
  <si>
    <r>
      <t>N 42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49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46,74"    </t>
    </r>
  </si>
  <si>
    <r>
      <t>E 24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51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22,44"                 </t>
    </r>
  </si>
  <si>
    <t xml:space="preserve"> изтичало на МВЕЦ "Зла река"</t>
  </si>
  <si>
    <t xml:space="preserve"> водохващане ВЕЦ "Бързи вир"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</si>
  <si>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05,2" 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</si>
  <si>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41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41,6"                 </t>
    </r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</si>
  <si>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06,0" 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</si>
  <si>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41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48,4"                 </t>
    </r>
  </si>
  <si>
    <t>водохващане ВЕЦ "Бързи вир"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</si>
  <si>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01,1" 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</si>
  <si>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41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46,9"                 </t>
    </r>
  </si>
  <si>
    <t xml:space="preserve"> долна вада на ВЕЦ "Бързи вир"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</si>
  <si>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14,9" 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</si>
  <si>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42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01,4"                 </t>
    </r>
  </si>
  <si>
    <t>ВЕЦ "Бързи вир"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</si>
  <si>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21,83" 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</si>
  <si>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42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20,06"                 </t>
    </r>
  </si>
  <si>
    <t>руслова ВЕЦ "Черепиш"</t>
  </si>
  <si>
    <t>долна вада на ВЕЦ "Чупрене1"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</si>
  <si>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29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04,9"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</si>
  <si>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20,5"                 </t>
    </r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</si>
  <si>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29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20,2"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</si>
  <si>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55,8"                 </t>
    </r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</si>
  <si>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29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26,6"   </t>
    </r>
  </si>
  <si>
    <r>
      <t>E 22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46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07,6"                 </t>
    </r>
  </si>
  <si>
    <t>долна вада на ВЕЦ "Мега 1"</t>
  </si>
  <si>
    <t>м-ст "Майсутскиоострог"</t>
  </si>
  <si>
    <t>водохващане за деривационна  ВЕЦ "Кунино"</t>
  </si>
  <si>
    <t>м-ст "Лубен"</t>
  </si>
  <si>
    <t>ВЕЦ "Кунино"</t>
  </si>
  <si>
    <t>сграда ВЕЦ "Кунино"</t>
  </si>
  <si>
    <t>водохващане за ВЕЦ "ЕРТ-3"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</si>
  <si>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15,4"   </t>
    </r>
  </si>
  <si>
    <t>долна вада на ВЕЦ "ЕРТ-3"</t>
  </si>
  <si>
    <r>
      <t>N 43</t>
    </r>
    <r>
      <rPr>
        <vertAlign val="superscript"/>
        <sz val="12"/>
        <color rgb="FFFF00FF"/>
        <rFont val="Arial"/>
        <family val="2"/>
        <charset val="204"/>
      </rPr>
      <t xml:space="preserve">o </t>
    </r>
    <r>
      <rPr>
        <sz val="12"/>
        <color rgb="FFFF00FF"/>
        <rFont val="Arial"/>
        <family val="2"/>
        <charset val="204"/>
      </rPr>
      <t>25</t>
    </r>
    <r>
      <rPr>
        <vertAlign val="superscript"/>
        <sz val="12"/>
        <color rgb="FFFF00FF"/>
        <rFont val="Arial"/>
        <family val="2"/>
        <charset val="204"/>
      </rPr>
      <t xml:space="preserve">’ </t>
    </r>
    <r>
      <rPr>
        <sz val="12"/>
        <color rgb="FFFF00FF"/>
        <rFont val="Arial"/>
        <family val="2"/>
        <charset val="204"/>
      </rPr>
      <t xml:space="preserve">21,83"   </t>
    </r>
  </si>
  <si>
    <t>водохващане за ВЕЦ "Елена"</t>
  </si>
  <si>
    <t>водохващане за ВЕЦ "Луна"</t>
  </si>
  <si>
    <t xml:space="preserve">водохващане за руслова МВЕЦ "Душево" </t>
  </si>
  <si>
    <t xml:space="preserve">водохващане за деривационна ВЕЦ "Калето" </t>
  </si>
  <si>
    <t xml:space="preserve">водохващане за ВЕЦ "Черепиш" </t>
  </si>
  <si>
    <t>водохващане за деривационна ВЕЦ "Царевец"</t>
  </si>
  <si>
    <t>водохващане  за деривационна ВЕЦ "Царевец"</t>
  </si>
  <si>
    <t>долна вада на ВЕЦ "Царевец"</t>
  </si>
  <si>
    <t>водохващане за МВЕЦ "Карлуково"</t>
  </si>
  <si>
    <r>
      <t>N 43°06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>09,7"      N 43°06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>08,2"</t>
    </r>
  </si>
  <si>
    <r>
      <t>E 23°54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>50,2"                 E 23°54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>52,0"</t>
    </r>
  </si>
  <si>
    <t>водохващане за ВЕЦ "Караш"</t>
  </si>
  <si>
    <t>водохващане за руслова ВЕЦ "Церово"</t>
  </si>
  <si>
    <r>
      <t>N 42° 59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 xml:space="preserve"> 54,1"</t>
    </r>
  </si>
  <si>
    <r>
      <t>Е 23°21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>21,1"</t>
    </r>
  </si>
  <si>
    <t>водохващане за руслова  ВЕЦ "Оплетня"</t>
  </si>
  <si>
    <t>N 43° 05' 49,0"</t>
  </si>
  <si>
    <t>Е 23°26'05,4"</t>
  </si>
  <si>
    <t>водохващане за руслова ВЕЦ "Оплетня"</t>
  </si>
  <si>
    <t>N 43° 05' 50,1"</t>
  </si>
  <si>
    <t>Е 23°26'04,8"</t>
  </si>
  <si>
    <t xml:space="preserve">водохващане за руслова ВЕЦ "Прокопаник" </t>
  </si>
  <si>
    <t>N 42° 57' 00,8"</t>
  </si>
  <si>
    <t>Е 23°22'28,7"</t>
  </si>
  <si>
    <t>водохващане за руслова ВЕЦ "Долна Бешовица"</t>
  </si>
  <si>
    <t>водохващане за руслова ВЕЦ "Прокопаник"</t>
  </si>
  <si>
    <t>водохващане за руслова ВЕЦ "Бов юг 1"</t>
  </si>
  <si>
    <t xml:space="preserve">водохващане за руслова ВЕЦ "Бов юг 1" </t>
  </si>
  <si>
    <t>водохващане за руслова ВЕЦ "Бов север"</t>
  </si>
  <si>
    <t>водохващане за руслова ВЕЦ "Левище"</t>
  </si>
  <si>
    <r>
      <t>E 23</t>
    </r>
    <r>
      <rPr>
        <vertAlign val="superscript"/>
        <sz val="12"/>
        <color rgb="FFFF00FF"/>
        <rFont val="Times New Roman"/>
        <family val="1"/>
        <charset val="204"/>
      </rPr>
      <t xml:space="preserve">o </t>
    </r>
    <r>
      <rPr>
        <sz val="12"/>
        <color rgb="FFFF00FF"/>
        <rFont val="Times New Roman"/>
        <family val="1"/>
        <charset val="204"/>
      </rPr>
      <t>27</t>
    </r>
    <r>
      <rPr>
        <vertAlign val="superscript"/>
        <sz val="12"/>
        <color rgb="FFFF00FF"/>
        <rFont val="Times New Roman"/>
        <family val="1"/>
        <charset val="204"/>
      </rPr>
      <t xml:space="preserve">’ </t>
    </r>
    <r>
      <rPr>
        <sz val="12"/>
        <color rgb="FFFF00FF"/>
        <rFont val="Times New Roman"/>
        <family val="1"/>
        <charset val="204"/>
      </rPr>
      <t xml:space="preserve">37,6"                 </t>
    </r>
  </si>
  <si>
    <t>водохващане за руслова ВЕЦ "Габровница"</t>
  </si>
  <si>
    <r>
      <t>E 23</t>
    </r>
    <r>
      <rPr>
        <vertAlign val="superscript"/>
        <sz val="12"/>
        <color rgb="FFFF00FF"/>
        <rFont val="Times New Roman"/>
        <family val="1"/>
        <charset val="204"/>
      </rPr>
      <t xml:space="preserve">o </t>
    </r>
    <r>
      <rPr>
        <sz val="12"/>
        <color rgb="FFFF00FF"/>
        <rFont val="Times New Roman"/>
        <family val="1"/>
        <charset val="204"/>
      </rPr>
      <t>28</t>
    </r>
    <r>
      <rPr>
        <vertAlign val="superscript"/>
        <sz val="12"/>
        <color rgb="FFFF00FF"/>
        <rFont val="Times New Roman"/>
        <family val="1"/>
        <charset val="204"/>
      </rPr>
      <t xml:space="preserve">’ </t>
    </r>
    <r>
      <rPr>
        <sz val="12"/>
        <color rgb="FFFF00FF"/>
        <rFont val="Times New Roman"/>
        <family val="1"/>
        <charset val="204"/>
      </rPr>
      <t xml:space="preserve">24,9"                 </t>
    </r>
  </si>
  <si>
    <t>створа на съоръженията на ВЕЦ "Гара Елисейна"</t>
  </si>
  <si>
    <t xml:space="preserve">водохващане за  ВЕЦ "ЕНИГМА -1"                            </t>
  </si>
  <si>
    <r>
      <t>L 22</t>
    </r>
    <r>
      <rPr>
        <vertAlign val="superscript"/>
        <sz val="11"/>
        <color rgb="FFFF00FF"/>
        <rFont val="Arial"/>
        <family val="2"/>
        <charset val="204"/>
      </rPr>
      <t xml:space="preserve">o </t>
    </r>
    <r>
      <rPr>
        <sz val="11"/>
        <color rgb="FFFF00FF"/>
        <rFont val="Arial"/>
        <family val="2"/>
        <charset val="204"/>
      </rPr>
      <t>47</t>
    </r>
    <r>
      <rPr>
        <vertAlign val="superscript"/>
        <sz val="11"/>
        <color rgb="FFFF00FF"/>
        <rFont val="Arial"/>
        <family val="2"/>
        <charset val="204"/>
      </rPr>
      <t xml:space="preserve">’ </t>
    </r>
    <r>
      <rPr>
        <sz val="11"/>
        <color rgb="FFFF00FF"/>
        <rFont val="Arial"/>
        <family val="2"/>
        <charset val="204"/>
      </rPr>
      <t xml:space="preserve">04,5"           </t>
    </r>
  </si>
  <si>
    <t>водохващане      долна за ВЕЦ "ЕРТ-3"</t>
  </si>
  <si>
    <t>долна вада ВЕЦ "ЕРТ-3"</t>
  </si>
  <si>
    <t>водохващане за ВЕЦ "ЕРТ-1"</t>
  </si>
  <si>
    <t>водохващане за  ВЕЦ "Енерджи Чипровци"</t>
  </si>
  <si>
    <t>водохващане за  ВЕЦ "Рударска"</t>
  </si>
  <si>
    <t xml:space="preserve">E 23º 36' 42,96"    </t>
  </si>
  <si>
    <t xml:space="preserve">  E 23º 36' 43,27"   </t>
  </si>
  <si>
    <t>изтичало на ВЕЦ "Рударска"</t>
  </si>
  <si>
    <t xml:space="preserve"> N 42º 59' 17,459"</t>
  </si>
  <si>
    <t xml:space="preserve">  E 23º 37' 40,67"</t>
  </si>
  <si>
    <t>водохващане за деривационна ВЕЦ "Малък Искър"</t>
  </si>
  <si>
    <t>B 42º 47' 33,639"</t>
  </si>
  <si>
    <t xml:space="preserve">L 24º 00' 48,582" </t>
  </si>
  <si>
    <t xml:space="preserve">В 42º 47' 33,799"         </t>
  </si>
  <si>
    <r>
      <t>L 24º 00' 49,238"</t>
    </r>
    <r>
      <rPr>
        <vertAlign val="superscript"/>
        <sz val="10"/>
        <color rgb="FFFF00FF"/>
        <rFont val="Times New Roman"/>
        <family val="1"/>
        <charset val="204"/>
      </rPr>
      <t xml:space="preserve"> </t>
    </r>
    <r>
      <rPr>
        <sz val="10"/>
        <color rgb="FFFF00FF"/>
        <rFont val="Times New Roman"/>
        <family val="1"/>
        <charset val="204"/>
      </rPr>
      <t xml:space="preserve">                 </t>
    </r>
  </si>
  <si>
    <t>ВЕЦ "Малък Искър"</t>
  </si>
  <si>
    <t>сграда ВЕЦ "Малък Искър"</t>
  </si>
  <si>
    <t xml:space="preserve">B 42º 48' 21,962" </t>
  </si>
  <si>
    <t xml:space="preserve">L 23º 59' 50,386"  </t>
  </si>
  <si>
    <t xml:space="preserve">B 42º 48' 22,3286" </t>
  </si>
  <si>
    <t xml:space="preserve">L 23º 59' 51,041"  </t>
  </si>
  <si>
    <t>водохващане за ВЕЦ "Етрополе"</t>
  </si>
  <si>
    <t>водохващане за ВЕЦ "ЕРТ - 3"</t>
  </si>
  <si>
    <t>водохващане за ВЕЦ "ЕРТ - 1"</t>
  </si>
  <si>
    <t>Водохващане за МВЕЦ "Черешовица"</t>
  </si>
  <si>
    <t>МВЕЦ "Черешовица"</t>
  </si>
  <si>
    <t>сграда МВЕЦ "Черешовица"</t>
  </si>
  <si>
    <t>Водохващане за ВЕЦ "Пребойница"</t>
  </si>
  <si>
    <t>водохващане за ВЕЦ "Малък Искър"</t>
  </si>
  <si>
    <t xml:space="preserve"> ВЕЦ "Малък Искър"</t>
  </si>
  <si>
    <t>водохващане за ВЕЦ "Първомайци"</t>
  </si>
  <si>
    <t>водохващане за  МВЕЦ "Дебново"</t>
  </si>
  <si>
    <t>водохващане - створ на водохващане м-ст горски пункт "Бела вода" - по координати</t>
  </si>
  <si>
    <t>водохващане за МВЕЦ "Чупрене"</t>
  </si>
  <si>
    <t>водохващане за МВЕЦ "Дълга река"</t>
  </si>
  <si>
    <t>м-ст "Иловското" в собствен имот №229012</t>
  </si>
  <si>
    <t>водохващане за МВЕЦ "Бебреш"</t>
  </si>
  <si>
    <t>сграда МВЕЦ "Бебреш"</t>
  </si>
  <si>
    <t>долна вада на МВЕЦ "Бебреш"</t>
  </si>
  <si>
    <t>Водохващане за МВЕЦ "Стакевци"</t>
  </si>
  <si>
    <t>МВЕЦ "Стакевци"</t>
  </si>
  <si>
    <t>Долна вада на МВЕЦ "Стакевци"</t>
  </si>
  <si>
    <t>водохващане за МВЕЦ "Бов север 2" (Хидровъзел "Бов север")</t>
  </si>
  <si>
    <t>водохващане за  МВЕЦ "Бов юг 2" (Хидровъзел "Бов юг 2")</t>
  </si>
  <si>
    <t>водохващане за  МВЕЦ "Левище 2" (Хидровъзел "Габровница")</t>
  </si>
  <si>
    <t>водохващане за МВЕЦ "Левище 2" (Хидровъзел "Левище 2")</t>
  </si>
  <si>
    <r>
      <t>B 43° 12</t>
    </r>
    <r>
      <rPr>
        <sz val="10"/>
        <color rgb="FFFF00FF"/>
        <rFont val="Times New Roman"/>
        <family val="1"/>
        <charset val="204"/>
      </rPr>
      <t xml:space="preserve">' </t>
    </r>
    <r>
      <rPr>
        <sz val="10"/>
        <color rgb="FFFF00FF"/>
        <rFont val="Arial"/>
        <family val="2"/>
        <charset val="204"/>
      </rPr>
      <t xml:space="preserve">18,2"                      </t>
    </r>
  </si>
  <si>
    <r>
      <t>L 25° 49</t>
    </r>
    <r>
      <rPr>
        <sz val="10"/>
        <color rgb="FFFF00FF"/>
        <rFont val="Times New Roman"/>
        <family val="1"/>
        <charset val="204"/>
      </rPr>
      <t xml:space="preserve">' </t>
    </r>
    <r>
      <rPr>
        <sz val="10"/>
        <color rgb="FFFF00FF"/>
        <rFont val="Arial"/>
        <family val="2"/>
        <charset val="204"/>
      </rPr>
      <t xml:space="preserve">13,6"                          </t>
    </r>
  </si>
  <si>
    <r>
      <t>B 43° 12</t>
    </r>
    <r>
      <rPr>
        <sz val="10"/>
        <color rgb="FFFF00FF"/>
        <rFont val="Times New Roman"/>
        <family val="1"/>
        <charset val="204"/>
      </rPr>
      <t xml:space="preserve">' </t>
    </r>
    <r>
      <rPr>
        <sz val="10"/>
        <color rgb="FFFF00FF"/>
        <rFont val="Arial"/>
        <family val="2"/>
        <charset val="204"/>
      </rPr>
      <t>22,61"</t>
    </r>
  </si>
  <si>
    <r>
      <t>L 25° 49'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FF00FF"/>
        <rFont val="Arial"/>
        <family val="2"/>
        <charset val="204"/>
      </rPr>
      <t>06,3"</t>
    </r>
  </si>
  <si>
    <t>м-ст "Кожова кория"</t>
  </si>
  <si>
    <t>на около 110м над бент "Бяла Черква"</t>
  </si>
  <si>
    <t>на около 100м под бент "Бяла Черква"</t>
  </si>
  <si>
    <t>на около 90м под бента на канал "Арка" и на 300м под моста по пътя Бяла Черква - Вишовград надолу по течението на реката</t>
  </si>
  <si>
    <t>Участък "Бов"</t>
  </si>
  <si>
    <t>Участък "Реброво", Вал3</t>
  </si>
  <si>
    <r>
      <t>B 43°35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>25,9"</t>
    </r>
  </si>
  <si>
    <r>
      <t>L 24°38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>41,7"</t>
    </r>
  </si>
  <si>
    <r>
      <t>B 43°35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>24,1"</t>
    </r>
  </si>
  <si>
    <r>
      <t>L 24°38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>38,5"</t>
    </r>
  </si>
  <si>
    <t>B 43°35'15,6"</t>
  </si>
  <si>
    <t>L 24°38'24,0"</t>
  </si>
  <si>
    <t>B 43°35'13,2"</t>
  </si>
  <si>
    <t>L 24°38'20,7"</t>
  </si>
  <si>
    <r>
      <t>B 43° 35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40,0"</t>
    </r>
  </si>
  <si>
    <r>
      <t>L 24° 21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34,8"</t>
    </r>
  </si>
  <si>
    <r>
      <t>B 43° 35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35,3"</t>
    </r>
  </si>
  <si>
    <r>
      <t>L 24° 21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33,9"</t>
    </r>
  </si>
  <si>
    <r>
      <t>B 43° 35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 xml:space="preserve"> 40,0"</t>
    </r>
  </si>
  <si>
    <r>
      <t>L 24° 21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 xml:space="preserve"> 34,8"</t>
    </r>
  </si>
  <si>
    <r>
      <t>B 43° 35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 xml:space="preserve"> 35,3"</t>
    </r>
  </si>
  <si>
    <r>
      <t>L 24° 21</t>
    </r>
    <r>
      <rPr>
        <sz val="12"/>
        <color rgb="FFFF00FF"/>
        <rFont val="Times New Roman"/>
        <family val="1"/>
        <charset val="204"/>
      </rPr>
      <t>'</t>
    </r>
    <r>
      <rPr>
        <sz val="12"/>
        <color rgb="FFFF00FF"/>
        <rFont val="Arial"/>
        <family val="2"/>
        <charset val="204"/>
      </rPr>
      <t xml:space="preserve"> 33,9"</t>
    </r>
  </si>
  <si>
    <t>42° 36' 15,0"</t>
  </si>
  <si>
    <t>23° 44' 21,8"</t>
  </si>
  <si>
    <t>42° 35' 41,0"</t>
  </si>
  <si>
    <t>23° 44' 11,9"</t>
  </si>
  <si>
    <t>м-ст "Панчовец"</t>
  </si>
  <si>
    <t>м-ст "Старите лозя"</t>
  </si>
  <si>
    <t>ПИ 500067, м-ст "Пладнището"</t>
  </si>
  <si>
    <t>при завод "Плевенски цимент"</t>
  </si>
  <si>
    <t>м-ст "Селски върбак"</t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</si>
  <si>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42,8"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</si>
  <si>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23"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</si>
  <si>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38,6"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</si>
  <si>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20,4"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</si>
  <si>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26,2"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</si>
  <si>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13"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</si>
  <si>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22,8"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</si>
  <si>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14,6"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</si>
  <si>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45,4"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</si>
  <si>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07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09,6"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</si>
  <si>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40"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</si>
  <si>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07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09,2"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</si>
  <si>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25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21,3"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</si>
  <si>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32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05,2"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</si>
  <si>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25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14,2"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</si>
  <si>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57,9"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</si>
  <si>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34,9"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</si>
  <si>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54,5"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</si>
  <si>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29"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</si>
  <si>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52"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</si>
  <si>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03,7"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</si>
  <si>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18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33,5"   </t>
    </r>
  </si>
  <si>
    <r>
      <t>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00,8"   </t>
    </r>
  </si>
  <si>
    <r>
      <t>24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18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30,9"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</si>
  <si>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40,7"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</si>
  <si>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27,4"              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</si>
  <si>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55"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</si>
  <si>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41,6"                 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</si>
  <si>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51,4"   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</si>
  <si>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22,8"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</si>
  <si>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14,0"                 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</si>
  <si>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17,4"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</si>
  <si>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05,8"                 </t>
    </r>
  </si>
  <si>
    <t xml:space="preserve">местност "Горно Музго"       </t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</si>
  <si>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21"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</si>
  <si>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02,3"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</si>
  <si>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17,5"           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</si>
  <si>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31,00"      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</si>
  <si>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30,73"                            </t>
    </r>
  </si>
  <si>
    <r>
      <t>В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29,40"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</si>
  <si>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42,39"</t>
    </r>
  </si>
  <si>
    <r>
      <t>B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51,1"</t>
    </r>
  </si>
  <si>
    <r>
      <t>L 24°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09,6" </t>
    </r>
  </si>
  <si>
    <r>
      <t>B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45,1"</t>
    </r>
  </si>
  <si>
    <r>
      <t>B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22,6" </t>
    </r>
  </si>
  <si>
    <r>
      <t>L 24°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10,0"                   </t>
    </r>
  </si>
  <si>
    <r>
      <t>B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21,4"</t>
    </r>
  </si>
  <si>
    <t>B 43° 32' 51,4"</t>
  </si>
  <si>
    <t>L 24° 37' 09,7"</t>
  </si>
  <si>
    <t>B 43° 32' 48,5"</t>
  </si>
  <si>
    <t>L 24° 37' 07,2"</t>
  </si>
  <si>
    <t>B 43° 32' 26,3"</t>
  </si>
  <si>
    <t>L 24° 37' 09,8"</t>
  </si>
  <si>
    <t>B 43° 32' 24,4"</t>
  </si>
  <si>
    <t>L 24° 37' 08,9"</t>
  </si>
  <si>
    <t>B 43° 33' 36,8"</t>
  </si>
  <si>
    <t>L 24° 37' 38,9"</t>
  </si>
  <si>
    <t>B 43° 33' 35,3"</t>
  </si>
  <si>
    <t>L 24° 37' 37,5"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</si>
  <si>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37,3"                            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</si>
  <si>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35"                            </t>
    </r>
  </si>
  <si>
    <t xml:space="preserve">СШ 43º 29' 49,6" </t>
  </si>
  <si>
    <t xml:space="preserve">ИД 24º 14' 32,6" </t>
  </si>
  <si>
    <t xml:space="preserve"> СШ 43º 29' 53,0"</t>
  </si>
  <si>
    <t xml:space="preserve"> ИД 24º 14' 19,8"</t>
  </si>
  <si>
    <t>N   43º 04' 31,60"</t>
  </si>
  <si>
    <t xml:space="preserve">L   23º 39' 47,40"   </t>
  </si>
  <si>
    <t xml:space="preserve"> B   43º 04' 34,40"</t>
  </si>
  <si>
    <t>L  23º 29' 51,00"</t>
  </si>
  <si>
    <t>N   43º 08' 00,40"</t>
  </si>
  <si>
    <t>L   23º 44' 35,60"</t>
  </si>
  <si>
    <t xml:space="preserve"> B   43º 07' 57,40"</t>
  </si>
  <si>
    <t xml:space="preserve"> L  23º 44' 48,10"</t>
  </si>
  <si>
    <t>СШ 42º49' 54,6"</t>
  </si>
  <si>
    <t>ИД 24º 56' 12,5"</t>
  </si>
  <si>
    <t>СШ 42º 49' 53,2"</t>
  </si>
  <si>
    <t xml:space="preserve"> ИД 24º 56' 06,0"</t>
  </si>
  <si>
    <t>СШ 43° 17' 31,8"</t>
  </si>
  <si>
    <t>ИД 25° 02' 21,9"</t>
  </si>
  <si>
    <t>СШ 43° 17' 34,6"</t>
  </si>
  <si>
    <t>ИД 25° 02' 21,2"</t>
  </si>
  <si>
    <t>СШ 43° 17' 33,6"</t>
  </si>
  <si>
    <t>ИД 25° 02' 28,5"</t>
  </si>
  <si>
    <t>СШ 43° 17' 33,9"</t>
  </si>
  <si>
    <t>ИД 25° 02' 29,2"</t>
  </si>
  <si>
    <t>СШ 43° 17' 32"</t>
  </si>
  <si>
    <t>ИД 25° 02' 38,1"</t>
  </si>
  <si>
    <t>СШ 43° 17' 29,5"</t>
  </si>
  <si>
    <t>ИД 25° 03' 05,5"</t>
  </si>
  <si>
    <t>СШ 43° 17' 30,7"</t>
  </si>
  <si>
    <t>ИД 25° 03' 10,4"</t>
  </si>
  <si>
    <t>СШ 43° 17' 50,3"</t>
  </si>
  <si>
    <t>ИД 25° 03' 25,8"</t>
  </si>
  <si>
    <t>СШ 43° 17' 54,1"</t>
  </si>
  <si>
    <t>ИД 25° 03' 30,7"</t>
  </si>
  <si>
    <t>СШ 43° 38' 35,04"</t>
  </si>
  <si>
    <t>ИД 24° 25' 24,95"</t>
  </si>
  <si>
    <t>СШ 43° 38' 38,45"</t>
  </si>
  <si>
    <t>ИД 24° 25' 28,25"</t>
  </si>
  <si>
    <t>СШ 43° 20' 46,9"</t>
  </si>
  <si>
    <t>ИД 24° 26' 22"</t>
  </si>
  <si>
    <t>СШ 43° 20' 46,7"</t>
  </si>
  <si>
    <t>ИД 24° 26' 17,7"</t>
  </si>
  <si>
    <t>м-ст "Върбака", номер на масив 0, номер на парцел 501</t>
  </si>
  <si>
    <t>СШ 43° 37' 27,2"</t>
  </si>
  <si>
    <t>ИД 24° 41' 16"</t>
  </si>
  <si>
    <t>СШ 43° 37' 26,2"</t>
  </si>
  <si>
    <t>ИД 24° 41' 14,8"</t>
  </si>
  <si>
    <t>СШ 43° 25' 21,3"</t>
  </si>
  <si>
    <t>ИД 24° 32' 5,2"</t>
  </si>
  <si>
    <t>СШ 43° 25' 14,2"</t>
  </si>
  <si>
    <t>ИД 24° 31' 57,9"</t>
  </si>
  <si>
    <t>СШ 43° 12' 47,5"</t>
  </si>
  <si>
    <t>ИД 24° 50' 44,6"</t>
  </si>
  <si>
    <t>СШ 43° 12' 48,1"</t>
  </si>
  <si>
    <t>ИД 24° 50' 49,6"</t>
  </si>
  <si>
    <t>СШ 43° 11' 52,1"</t>
  </si>
  <si>
    <t>ИД 24° 49' 23,4"</t>
  </si>
  <si>
    <t>СШ 43° 11' 56,6"</t>
  </si>
  <si>
    <t>ИД 24° 49' 40,6"</t>
  </si>
  <si>
    <t>местност "Калето", номер масив 0, номер парцел 23</t>
  </si>
  <si>
    <t>СШ 42° 37' 13"</t>
  </si>
  <si>
    <t>ИД 23° 22' 47"</t>
  </si>
  <si>
    <t>ляв бряг - ос устой "Свищов" (км 91+478)</t>
  </si>
  <si>
    <t>десен бряг - ос устой "Свищов" (км 91+460)</t>
  </si>
  <si>
    <t>м-ст "Лукина падина"</t>
  </si>
  <si>
    <t>водохващане за ВЕЦ "Чупрене 1"</t>
  </si>
  <si>
    <t>долна вада на ВЕЦ "Чупрене 1"</t>
  </si>
  <si>
    <t>77493                    62997</t>
  </si>
  <si>
    <t>укрепване с габиони</t>
  </si>
  <si>
    <t>бетонова подпорна стена</t>
  </si>
  <si>
    <t>начало - при моста</t>
  </si>
  <si>
    <t>край - при махала "Врело"</t>
  </si>
  <si>
    <t>насипна предпазна дига</t>
  </si>
  <si>
    <t xml:space="preserve"> Яковци</t>
  </si>
  <si>
    <t>Блъсковци</t>
  </si>
  <si>
    <t>имот №1263</t>
  </si>
  <si>
    <t>имот №243</t>
  </si>
  <si>
    <t>имот №1376</t>
  </si>
  <si>
    <t>4652328,51                  4652270,16</t>
  </si>
  <si>
    <t>9478716,24                      9478577,08</t>
  </si>
  <si>
    <t>имот №157</t>
  </si>
  <si>
    <t>имот №109</t>
  </si>
  <si>
    <t>имот №22</t>
  </si>
  <si>
    <t>68134-16                                   68134-15</t>
  </si>
  <si>
    <t>Изграждане на съоръжение за регулиране на оттока</t>
  </si>
  <si>
    <t>бетонов чакълозадържател</t>
  </si>
  <si>
    <t>бетонова основа</t>
  </si>
  <si>
    <t>десен скат</t>
  </si>
  <si>
    <t>бетонова корекция</t>
  </si>
  <si>
    <t>1,5-2,5</t>
  </si>
  <si>
    <t>трасе на подземен електропровод</t>
  </si>
  <si>
    <t>начало на трасето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</si>
  <si>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19,8``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</si>
  <si>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22` 19,5``</t>
    </r>
  </si>
  <si>
    <t>край на трасето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</si>
  <si>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20,2``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</si>
  <si>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22` 19,7``</t>
    </r>
  </si>
  <si>
    <t>Авариен ремонт на мост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</si>
  <si>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17` 58``</t>
    </r>
  </si>
  <si>
    <r>
      <t>E   25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03` 37``</t>
    </r>
  </si>
  <si>
    <t>2,6 - 4,8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</si>
  <si>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51` 39,3``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</si>
  <si>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20` 33,6``</t>
    </r>
  </si>
  <si>
    <t>2,0 - 8,0</t>
  </si>
  <si>
    <t>канализационен колектор</t>
  </si>
  <si>
    <t>преминаване №1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</si>
  <si>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26` 35,62``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</si>
  <si>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36` 32,24``</t>
    </r>
  </si>
  <si>
    <t>преминаване №2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</si>
  <si>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26` 36,02``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</si>
  <si>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36` 38,33``</t>
    </r>
  </si>
  <si>
    <t xml:space="preserve">стоманобетонова стена на десния бряг                       </t>
  </si>
  <si>
    <t>4,4 - 5,9</t>
  </si>
  <si>
    <t>м-ст "Буков рът", имот №000235</t>
  </si>
  <si>
    <t>водохващане за ВЕЦ "Трещена"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</si>
  <si>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13` 28,9``</t>
    </r>
  </si>
  <si>
    <r>
      <t>E   22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58` 03,2``</t>
    </r>
  </si>
  <si>
    <t>габиони</t>
  </si>
  <si>
    <t>нчало - ляв бряг</t>
  </si>
  <si>
    <t>край - ляв бряг</t>
  </si>
  <si>
    <t xml:space="preserve"> BG1OS890R016</t>
  </si>
  <si>
    <t>имот 025053</t>
  </si>
  <si>
    <t>монолитна бетонова стена</t>
  </si>
  <si>
    <t>3,0 - 4,3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</si>
  <si>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18,9``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</si>
  <si>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32` 09,2``</t>
    </r>
  </si>
  <si>
    <t>заустващо съоръжение</t>
  </si>
  <si>
    <t>точка на заустване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</si>
  <si>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54` 04,2``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</si>
  <si>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43` 00,8``</t>
    </r>
  </si>
  <si>
    <t xml:space="preserve">стоманобетонови стени от двете страни на реката                      </t>
  </si>
  <si>
    <t xml:space="preserve">стоманобетонови стени от двете страни на реката </t>
  </si>
  <si>
    <t>монолитна бетонова стена - участък 1</t>
  </si>
  <si>
    <t>начало стена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</si>
  <si>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11` 53,9``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</si>
  <si>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09` 42,1``</t>
    </r>
  </si>
  <si>
    <t>монолитна бетонова стена - участък 2</t>
  </si>
  <si>
    <t>край стена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</si>
  <si>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11` 54,7``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</si>
  <si>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09` 42,7``</t>
    </r>
  </si>
  <si>
    <t xml:space="preserve">ОБЩИНА ДОЛНИ ДЪБНИК                      </t>
  </si>
  <si>
    <t xml:space="preserve"> дюкер на Главен колектор Б 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</si>
  <si>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24` 27,1``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</si>
  <si>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26` 59,7``</t>
    </r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</si>
  <si>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24` 26,8``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</si>
  <si>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26` 59,5``</t>
    </r>
  </si>
  <si>
    <t>пресичащо съоръжение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</si>
  <si>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08` 29,2``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</si>
  <si>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41` 15,1``</t>
    </r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</si>
  <si>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08` 29,8``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</si>
  <si>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41` 15,3``</t>
    </r>
  </si>
  <si>
    <t>място на заустване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</si>
  <si>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08` 29,3``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</si>
  <si>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41` 15,2``</t>
    </r>
  </si>
  <si>
    <t>земен/необлицован/ профил</t>
  </si>
  <si>
    <t>начало шахта I-4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</si>
  <si>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09` 46,2``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</si>
  <si>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43` 40,9``</t>
    </r>
  </si>
  <si>
    <t>край шахта I-4/1</t>
  </si>
  <si>
    <r>
      <t>N   43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09` 46,7``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</si>
  <si>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43` 41,6``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</si>
  <si>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43` 42,5``</t>
    </r>
  </si>
  <si>
    <t xml:space="preserve">заустване </t>
  </si>
  <si>
    <t>трапецовиден земен профил</t>
  </si>
  <si>
    <t>основно дере - участък 1</t>
  </si>
  <si>
    <t>правоъгълно напречно сечение, необлицовано земно дъно</t>
  </si>
  <si>
    <t>0,5 - 2</t>
  </si>
  <si>
    <t>основно дере - участък 2</t>
  </si>
  <si>
    <t>правоъгълен напречен профил</t>
  </si>
  <si>
    <t>ляво овражно дере - преходен участък</t>
  </si>
  <si>
    <t>необлицовано земно дъно</t>
  </si>
  <si>
    <t>1,3 - 2,3</t>
  </si>
  <si>
    <t>ляво овражно дере - основен участък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</si>
  <si>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55` 49,6``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</si>
  <si>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48` 17,6``</t>
    </r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</si>
  <si>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56` 10,4``</t>
    </r>
  </si>
  <si>
    <r>
      <t>E   23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48` 45``</t>
    </r>
  </si>
  <si>
    <t>корекция на дере и шлюз</t>
  </si>
  <si>
    <t>м-ст "Лазар"</t>
  </si>
  <si>
    <t xml:space="preserve">корекция на дере </t>
  </si>
  <si>
    <t>реконструкция на мост</t>
  </si>
  <si>
    <t>подпорни стени</t>
  </si>
  <si>
    <t>уширение на мост</t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</si>
  <si>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50` 51,2``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</si>
  <si>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37` 13,6``</t>
    </r>
  </si>
  <si>
    <r>
      <t>N   42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49` 47,8``</t>
    </r>
  </si>
  <si>
    <r>
      <t>E   24</t>
    </r>
    <r>
      <rPr>
        <vertAlign val="superscript"/>
        <sz val="10"/>
        <color rgb="FFFF00FF"/>
        <rFont val="Arial"/>
        <family val="2"/>
        <charset val="204"/>
      </rPr>
      <t>о</t>
    </r>
    <r>
      <rPr>
        <sz val="10"/>
        <color rgb="FFFF00FF"/>
        <rFont val="Arial"/>
        <family val="2"/>
        <charset val="204"/>
      </rPr>
      <t xml:space="preserve"> 34` 26``</t>
    </r>
  </si>
  <si>
    <t>корекция, бетонно корито, 2 прага</t>
  </si>
  <si>
    <t>2,56 - 3,5</t>
  </si>
  <si>
    <t>начало на корекцията км 0+000</t>
  </si>
  <si>
    <t>закрит гравитачен канал, бетонов отток и вток, дренажни съоръжения, заустващо съоръжение</t>
  </si>
  <si>
    <t xml:space="preserve">N 43º 16' 06,8"   </t>
  </si>
  <si>
    <t xml:space="preserve">E 26º09' 57,7"                 </t>
  </si>
  <si>
    <t xml:space="preserve">N 43º 15' 57,6"   </t>
  </si>
  <si>
    <t xml:space="preserve">E 26º09' 53"                 </t>
  </si>
  <si>
    <t xml:space="preserve">Изграждане на линейно съоръжение, пресичащо воден обект </t>
  </si>
  <si>
    <t>дюкер от км 0+939,68 до км 1+070,97 на Главен колектор VII</t>
  </si>
  <si>
    <t>начало шахта VII-12</t>
  </si>
  <si>
    <t xml:space="preserve">N 43º 09' 21,9"   </t>
  </si>
  <si>
    <t xml:space="preserve">E 24º43' 26"                 </t>
  </si>
  <si>
    <t>начало шахта VII-13</t>
  </si>
  <si>
    <t xml:space="preserve">N 43º 09' 22,6"   </t>
  </si>
  <si>
    <t xml:space="preserve">E 24º43' 22,5"                 </t>
  </si>
  <si>
    <t xml:space="preserve">N 43º 09' 46,2"   </t>
  </si>
  <si>
    <t xml:space="preserve">E 24º43' 42,5"                 </t>
  </si>
  <si>
    <t>бетонова корекция - трапецовиден напречен профил</t>
  </si>
  <si>
    <t>1,90 - 2,15</t>
  </si>
  <si>
    <t xml:space="preserve">N 42º 39' 08,5"   </t>
  </si>
  <si>
    <t xml:space="preserve">E 23º19' 16,54"                 </t>
  </si>
  <si>
    <t xml:space="preserve">N 42º 38' 50,44"   </t>
  </si>
  <si>
    <t xml:space="preserve">E 23º19' 13,04"                 </t>
  </si>
  <si>
    <t>линейна стоманобетонна стена</t>
  </si>
  <si>
    <t xml:space="preserve">монолитна бетонова стена </t>
  </si>
  <si>
    <t xml:space="preserve">N 43º 14' 17,9"   </t>
  </si>
  <si>
    <t xml:space="preserve">E 23º07' 01,2"                 </t>
  </si>
  <si>
    <t xml:space="preserve">N 43º 14' 18,7"   </t>
  </si>
  <si>
    <t xml:space="preserve">E 23º07' 10,7"                 </t>
  </si>
  <si>
    <t xml:space="preserve">N 43º 14' 17,5"   </t>
  </si>
  <si>
    <t xml:space="preserve">E 23º07' 00,5"                 </t>
  </si>
  <si>
    <t xml:space="preserve">N 43º 14' 18,3"   </t>
  </si>
  <si>
    <t xml:space="preserve">E 23º07' 10,1"                 </t>
  </si>
  <si>
    <t xml:space="preserve">N 43º 14' 27,7"   </t>
  </si>
  <si>
    <t xml:space="preserve">E 23º07' 48,2"                 </t>
  </si>
  <si>
    <t xml:space="preserve">N 43º 14' 33,7"   </t>
  </si>
  <si>
    <t xml:space="preserve">E 23º07' 57,2"                 </t>
  </si>
  <si>
    <t>премостващо съоръжение</t>
  </si>
  <si>
    <t xml:space="preserve">N 43º 46' 00,6"   </t>
  </si>
  <si>
    <t xml:space="preserve">E 22º 40' 55,2"                 </t>
  </si>
  <si>
    <t xml:space="preserve"> укрепване на подпорна стена на левия бряг</t>
  </si>
  <si>
    <t xml:space="preserve">N 43º 09' 18,2"   </t>
  </si>
  <si>
    <t xml:space="preserve">E 25º 57' 55,1"                 </t>
  </si>
  <si>
    <t xml:space="preserve">N 43º 09' 24,1"   </t>
  </si>
  <si>
    <t xml:space="preserve">E 25º 57' 44,8"                 </t>
  </si>
  <si>
    <t xml:space="preserve">N 42º 50' 13,2"   </t>
  </si>
  <si>
    <t xml:space="preserve">E 24º 37' 27,6"                 </t>
  </si>
  <si>
    <t xml:space="preserve">N 43º 50' 13,5"   </t>
  </si>
  <si>
    <t xml:space="preserve">E 24º 37' 28,3"                 </t>
  </si>
  <si>
    <t xml:space="preserve">N 43º 22' 53,4"   </t>
  </si>
  <si>
    <t>E 22º 54' 09,8"</t>
  </si>
  <si>
    <t xml:space="preserve">ОБЩИНА ХАЙРЕДИН                       </t>
  </si>
  <si>
    <t xml:space="preserve">N 43º 36' 22,9"   </t>
  </si>
  <si>
    <t>E 23º 40' 16,7"</t>
  </si>
  <si>
    <t xml:space="preserve">N 43º 36' 12,4"   </t>
  </si>
  <si>
    <t>E 23º 07' 06,1"</t>
  </si>
  <si>
    <t>ne</t>
  </si>
  <si>
    <t>довеждащ колектор до ГПСОВ</t>
  </si>
  <si>
    <t>I-во преминаване между РШ 1 и РШ 2</t>
  </si>
  <si>
    <t>II-ро преминаване между РШ 23 и РШ 24</t>
  </si>
  <si>
    <t>III-то преминаване между РШ 28 и РШ 29</t>
  </si>
  <si>
    <t>IV-то преминаване между РШ 37 и РШ38</t>
  </si>
  <si>
    <t>реконструкция на мост - устой от стоманобетон</t>
  </si>
  <si>
    <t>2,2 - 4,38</t>
  </si>
  <si>
    <t xml:space="preserve">N 42º 54' 48,9"   </t>
  </si>
  <si>
    <t>E 24º 16' 26,4"</t>
  </si>
  <si>
    <t xml:space="preserve">N 42º 54' 49,5"   </t>
  </si>
  <si>
    <t>E 24º 16' 32,1"</t>
  </si>
  <si>
    <t xml:space="preserve">N 42º 48' 48,9"   </t>
  </si>
  <si>
    <t>E 24º 24' 58,2"</t>
  </si>
  <si>
    <t xml:space="preserve">N 42º 48' 47,5"   </t>
  </si>
  <si>
    <t>E 24º 24' 58,3"</t>
  </si>
  <si>
    <t>5,26 - 5,57</t>
  </si>
  <si>
    <t xml:space="preserve">N 42º 57' 25,8"   </t>
  </si>
  <si>
    <t>E 24º 41' 13,6"</t>
  </si>
  <si>
    <t xml:space="preserve">N 42º 57' 28,1"   </t>
  </si>
  <si>
    <t>E 24º 41' 13,5"</t>
  </si>
  <si>
    <t>м-ст "Илиевото" имот №049050</t>
  </si>
  <si>
    <t>подпорна стена               / участък 1 /</t>
  </si>
  <si>
    <t xml:space="preserve">N 42º 36' 34,9"   </t>
  </si>
  <si>
    <t>E 23º 21' 42,6"</t>
  </si>
  <si>
    <t>подпорна стена               / участък 2 /</t>
  </si>
  <si>
    <t xml:space="preserve">N 42º 36' 34,5"   </t>
  </si>
  <si>
    <t>E 23º 21' 41,2"</t>
  </si>
  <si>
    <t>устой от монолитен стоманобетон</t>
  </si>
  <si>
    <t xml:space="preserve">N 42º 57' 02,6"   </t>
  </si>
  <si>
    <t>E 23º 45' 52"</t>
  </si>
  <si>
    <t xml:space="preserve">N 42º 57' 03,1"   </t>
  </si>
  <si>
    <t>E 23º 45' 53,4"</t>
  </si>
  <si>
    <t xml:space="preserve">N 43º 09' 46,5"   </t>
  </si>
  <si>
    <t>E 24º 43' 41,8"</t>
  </si>
  <si>
    <t xml:space="preserve">N 43º 09' 46,1"   </t>
  </si>
  <si>
    <t>E 24º 43' 41,3"</t>
  </si>
  <si>
    <t>2,5 - 2,7</t>
  </si>
  <si>
    <t xml:space="preserve">N 42º 38' 23,1"   </t>
  </si>
  <si>
    <t>E 23º 12' 01,8"</t>
  </si>
  <si>
    <t xml:space="preserve">N 42º 38' 07,3"   </t>
  </si>
  <si>
    <t>E 23º 11' 44,4"</t>
  </si>
  <si>
    <t>корекция - бетоново корито с напречен профил двоен трапец</t>
  </si>
  <si>
    <t>стоманобетонна подпорна стена</t>
  </si>
  <si>
    <t>CШ 42° 48' 29,8"</t>
  </si>
  <si>
    <t xml:space="preserve">ИД  25° 20' 56,4"          </t>
  </si>
  <si>
    <t>CШ 42° 48' 30,3"</t>
  </si>
  <si>
    <t xml:space="preserve">ИД  25° 20' 55,4"          </t>
  </si>
  <si>
    <t>бетонова корекция - двойнотрапецовиден напречен профил</t>
  </si>
  <si>
    <t>0,3 - 2</t>
  </si>
  <si>
    <t>Главен колектор I между РШ 6 и РШ 7</t>
  </si>
  <si>
    <t>CШ 43° 30' 59"</t>
  </si>
  <si>
    <t xml:space="preserve">ИД  22° 39' 57"          </t>
  </si>
  <si>
    <t>3 крилни стени</t>
  </si>
  <si>
    <t xml:space="preserve">7 - 2,5 - 9 </t>
  </si>
  <si>
    <t>бетонова корекция с двойнотрапецовиден профил</t>
  </si>
  <si>
    <t>CШ 42° 42' 29,9"</t>
  </si>
  <si>
    <t xml:space="preserve">ИД  23° 22' 10,2"          </t>
  </si>
  <si>
    <t>CШ 42° 42' 12,9"</t>
  </si>
  <si>
    <t xml:space="preserve">ИД  23° 22' 21,2"          </t>
  </si>
  <si>
    <t>CШ 43° 01' 52,68"</t>
  </si>
  <si>
    <t xml:space="preserve">ИД  25° 53' 21,24"          </t>
  </si>
  <si>
    <t>CШ 43° 01' 54,76"</t>
  </si>
  <si>
    <t xml:space="preserve">ИД  25° 53' 22,18"          </t>
  </si>
  <si>
    <t>CШ 43° 01' 54,96"</t>
  </si>
  <si>
    <t xml:space="preserve">ИД  25° 53' 21,18"          </t>
  </si>
  <si>
    <t>CШ 43° 01' 57,14"</t>
  </si>
  <si>
    <t xml:space="preserve">ИД  25° 53' 23,68"          </t>
  </si>
  <si>
    <t>CШ 45° 55' 35"</t>
  </si>
  <si>
    <t xml:space="preserve">ИД  22° 47' 07"          </t>
  </si>
  <si>
    <t>CШ 42° 55' 02,2"</t>
  </si>
  <si>
    <t xml:space="preserve">ИД  24° 15' 31,8"          </t>
  </si>
  <si>
    <t>CШ 42° 55' 01,4"</t>
  </si>
  <si>
    <t xml:space="preserve">ИД  24° 15' 38,8"          </t>
  </si>
  <si>
    <t>почистване</t>
  </si>
  <si>
    <t>монолитна стоманобетонова подпорна стена - ляв бряг</t>
  </si>
  <si>
    <t>CШ 43° 22' 06,7"</t>
  </si>
  <si>
    <t xml:space="preserve">ИД  23° 01' 17,1"          </t>
  </si>
  <si>
    <t>монолитна стоманобетонова подпорна стена - десен бряг</t>
  </si>
  <si>
    <t>CШ 43° 21' 58,5"</t>
  </si>
  <si>
    <t xml:space="preserve">ИД  23° 01' 18,2"          </t>
  </si>
  <si>
    <t>6 броя дънни прагове</t>
  </si>
  <si>
    <t>Западен главен колектор I</t>
  </si>
  <si>
    <t xml:space="preserve">от РШ 2 </t>
  </si>
  <si>
    <t>CШ 43° 24' 28"</t>
  </si>
  <si>
    <t xml:space="preserve">ИД  23° 14' 21,9"          </t>
  </si>
  <si>
    <t>до РШ 3</t>
  </si>
  <si>
    <t>CШ 43° 24' 31,6"</t>
  </si>
  <si>
    <t xml:space="preserve">ИД  23° 14' 21,7"          </t>
  </si>
  <si>
    <t>Източен главен колектор II</t>
  </si>
  <si>
    <t>от РШ 18</t>
  </si>
  <si>
    <t>CШ 43° 25' 14,6"</t>
  </si>
  <si>
    <t xml:space="preserve">ИД  23° 14' 49,8"          </t>
  </si>
  <si>
    <t>до РШ 19</t>
  </si>
  <si>
    <t>CШ 43° 25' 15,8"</t>
  </si>
  <si>
    <t xml:space="preserve">ИД  23° 14' 46,0"          </t>
  </si>
  <si>
    <t>Източен главен колектор II - пресичане на канала</t>
  </si>
  <si>
    <t>от РШ 17</t>
  </si>
  <si>
    <t>CШ 43° 25' 15,6"</t>
  </si>
  <si>
    <t xml:space="preserve">ИД  23° 14' 22,5"          </t>
  </si>
  <si>
    <t xml:space="preserve"> Монтана,      </t>
  </si>
  <si>
    <t>до приемен котлован 17а</t>
  </si>
  <si>
    <t>CШ 43° 25' 16,3"</t>
  </si>
  <si>
    <t xml:space="preserve">ИД  23° 14' 22,6"          </t>
  </si>
  <si>
    <t>надграждане на съществуваща подпорна стена</t>
  </si>
  <si>
    <t>CШ 43° 08' 49,5"</t>
  </si>
  <si>
    <t xml:space="preserve">ИД  23° 43' 25,6"          </t>
  </si>
  <si>
    <t>CШ 43° 08' 56"</t>
  </si>
  <si>
    <t xml:space="preserve">ИД  23° 43' 11,2"          </t>
  </si>
  <si>
    <t xml:space="preserve"> Гостилица        </t>
  </si>
  <si>
    <t>между връх 64 и 65</t>
  </si>
  <si>
    <t>CШ 43° 00' 48,6"</t>
  </si>
  <si>
    <t xml:space="preserve">ИД  25° 23' 15,9"          </t>
  </si>
  <si>
    <t>Чуково</t>
  </si>
  <si>
    <t>връх 40</t>
  </si>
  <si>
    <t>CШ 43° 00' 23"</t>
  </si>
  <si>
    <t xml:space="preserve">ИД  25° 25' 53,9"          </t>
  </si>
  <si>
    <t>Пейна</t>
  </si>
  <si>
    <t>връх 46</t>
  </si>
  <si>
    <t>CШ 43° 00' 32,2"</t>
  </si>
  <si>
    <t xml:space="preserve">ИД  25° 25' 11,7"          </t>
  </si>
  <si>
    <t>имот № 244050</t>
  </si>
  <si>
    <t xml:space="preserve">масивен пътен мост </t>
  </si>
  <si>
    <t>ляв устой</t>
  </si>
  <si>
    <t>CШ 42° 48' 27,5"</t>
  </si>
  <si>
    <t xml:space="preserve">ИД  24° 25' 19,8"          </t>
  </si>
  <si>
    <t>десен устой</t>
  </si>
  <si>
    <t>CШ 42° 48' 27,6"</t>
  </si>
  <si>
    <t xml:space="preserve">ИД  24° 25' 20,3"          </t>
  </si>
  <si>
    <t>м-ст "Кантона"</t>
  </si>
  <si>
    <t>брегоукрепаща стена</t>
  </si>
  <si>
    <t>CШ 43° 45' 58,0"</t>
  </si>
  <si>
    <t xml:space="preserve">ИД  25° 57' 55,2"          </t>
  </si>
  <si>
    <t>CШ 43° 45' 56,3"</t>
  </si>
  <si>
    <t xml:space="preserve">ИД  25° 57' 55,7"          </t>
  </si>
  <si>
    <t>CШ 42° 48' 38"</t>
  </si>
  <si>
    <t xml:space="preserve">ИД  23° 01' 06"          </t>
  </si>
  <si>
    <t>монолитна стоманобетонна стена</t>
  </si>
  <si>
    <t>1,8 - 2,1</t>
  </si>
  <si>
    <t>CШ 42° 59' 29,4"</t>
  </si>
  <si>
    <t xml:space="preserve">ИД  24° 11' 03,3"          </t>
  </si>
  <si>
    <t>CШ 42° 59' 36,9"</t>
  </si>
  <si>
    <t xml:space="preserve">ИД  24° 11' 10,2"          </t>
  </si>
  <si>
    <t>монолитна стоманобетонна стена - ляв бряг</t>
  </si>
  <si>
    <t>CШ 43° 28' 21"</t>
  </si>
  <si>
    <t xml:space="preserve">ИД  23° 56' 49,6"          </t>
  </si>
  <si>
    <t>CШ 43° 28' 09,5"</t>
  </si>
  <si>
    <t xml:space="preserve">ИД  23° 57' 21,6"          </t>
  </si>
  <si>
    <t>монолитна стоманобетонна стена - десен бряг</t>
  </si>
  <si>
    <t>CШ 43° 28' 20"</t>
  </si>
  <si>
    <t xml:space="preserve">ИД  23° 56' 49,2"          </t>
  </si>
  <si>
    <t>CШ 43° 28' 16,6"</t>
  </si>
  <si>
    <t xml:space="preserve">ИД  23° 57' 06,9"          </t>
  </si>
  <si>
    <t>5 броя дънни прагове</t>
  </si>
  <si>
    <t>CШ 43° 09' 18,2"</t>
  </si>
  <si>
    <t xml:space="preserve">ИД  24° 43' 21,1"          </t>
  </si>
  <si>
    <t>CШ 43° 09' 17,7"</t>
  </si>
  <si>
    <t>бетонов праг</t>
  </si>
  <si>
    <t>CШ 43° 09' 18,4"</t>
  </si>
  <si>
    <t xml:space="preserve">ИД  24° 43' 20,1"          </t>
  </si>
  <si>
    <t>CШ 43° 25' 26"</t>
  </si>
  <si>
    <t xml:space="preserve">ИД  24° 36' 30,05"          </t>
  </si>
  <si>
    <t>CШ 43° 25' 19,5"</t>
  </si>
  <si>
    <t xml:space="preserve">ИД  24° 36' 32,9"          </t>
  </si>
  <si>
    <t>Първа градска поликлиника</t>
  </si>
  <si>
    <t>CШ 43° 25' 01,3"</t>
  </si>
  <si>
    <t xml:space="preserve">ИД  24° 36' 35,3"          </t>
  </si>
  <si>
    <t>CШ 42° 52' 36"</t>
  </si>
  <si>
    <t xml:space="preserve">ИД  25° 19' 06"          </t>
  </si>
  <si>
    <t xml:space="preserve">ИД  25° 19' 09"          </t>
  </si>
  <si>
    <t xml:space="preserve">Подпорна стена № 1                                                    </t>
  </si>
  <si>
    <t>Подпорна стена № 2</t>
  </si>
  <si>
    <t>6,20 - 7,00</t>
  </si>
  <si>
    <t>бетоново корито - двоен трапец</t>
  </si>
  <si>
    <t>брегово заустващо съоръжение</t>
  </si>
  <si>
    <t>CШ 43° 45' 58"</t>
  </si>
  <si>
    <t>ремонт на подпорна стена</t>
  </si>
  <si>
    <t>CШ 42° 55' 51"</t>
  </si>
  <si>
    <t xml:space="preserve">ИД  25° 52' 42"          </t>
  </si>
  <si>
    <t>CШ 42° 55' 50"</t>
  </si>
  <si>
    <t xml:space="preserve">ИД  25° 52' 43"          </t>
  </si>
  <si>
    <t>CШ 43° 44' 36,4"</t>
  </si>
  <si>
    <t xml:space="preserve">ИД  23° 28' 40,5"          </t>
  </si>
  <si>
    <t>CШ 43° 44' 36,0"</t>
  </si>
  <si>
    <t xml:space="preserve">р. Цибрица </t>
  </si>
  <si>
    <t>CШ 43° 44' 29,3"</t>
  </si>
  <si>
    <t xml:space="preserve">ИД  23° 28' 52,3"          </t>
  </si>
  <si>
    <t>CШ 43° 44' 29,4"</t>
  </si>
  <si>
    <t xml:space="preserve">ИД  23° 28' 51,9"          </t>
  </si>
  <si>
    <t>дюкер</t>
  </si>
  <si>
    <t>CШ 43° 08' 03,59"</t>
  </si>
  <si>
    <t xml:space="preserve">ИД  24° 43' 09,14"          </t>
  </si>
  <si>
    <t>CШ 43° 08' 05,02"</t>
  </si>
  <si>
    <t xml:space="preserve">ИД  24° 43' 05,85"          </t>
  </si>
  <si>
    <t>стабилизиране на корито, укрепване на бреговете</t>
  </si>
  <si>
    <t>при въжения мост</t>
  </si>
  <si>
    <t>CШ 42° 49' 43,07"</t>
  </si>
  <si>
    <t xml:space="preserve">ИД  23° 21' 41,31"          </t>
  </si>
  <si>
    <t>CШ 42° 50' 23,63"</t>
  </si>
  <si>
    <t xml:space="preserve">ИД  23° 21' 56,92"          </t>
  </si>
  <si>
    <t>укрепване на съществуваща подпорна стена</t>
  </si>
  <si>
    <t>бетонова облицовка</t>
  </si>
  <si>
    <t>CШ 43° 24' 02,9"</t>
  </si>
  <si>
    <t xml:space="preserve">ИД  24° 37' 18,9"          </t>
  </si>
  <si>
    <t>CШ 43° 23' 59,9"</t>
  </si>
  <si>
    <t xml:space="preserve">ИД  24° 37' 33,7"          </t>
  </si>
  <si>
    <t>1,5 - 1,75</t>
  </si>
  <si>
    <t>CШ 43° 23' 59,7"</t>
  </si>
  <si>
    <t xml:space="preserve">ИД  24° 37' 34,8"          </t>
  </si>
  <si>
    <t xml:space="preserve">ИД  24° 37' 41,9"          </t>
  </si>
  <si>
    <t xml:space="preserve">ИД  24° 37' 43,5"          </t>
  </si>
  <si>
    <t>CШ 43° 23' 58,1"</t>
  </si>
  <si>
    <t xml:space="preserve">ИД  24° 37' 51,0"          </t>
  </si>
  <si>
    <t>CШ 43° 31' 58,51"</t>
  </si>
  <si>
    <t xml:space="preserve">ИД  26° 30' 43,89"          </t>
  </si>
  <si>
    <t>прагове, подпорни стени, отвеждащ канал</t>
  </si>
  <si>
    <t>CШ 42° 52' 39,67"</t>
  </si>
  <si>
    <t xml:space="preserve">ИД  24° 33' 18,94"          </t>
  </si>
  <si>
    <t>CШ 42° 52' 39,4"</t>
  </si>
  <si>
    <t xml:space="preserve">ИД  24° 33' 21,2"          </t>
  </si>
  <si>
    <t>CШ 42° 52' 43,3"</t>
  </si>
  <si>
    <t xml:space="preserve">ИД  24° 33' 29,8"          </t>
  </si>
  <si>
    <t>CШ 42° 52' 44,7"</t>
  </si>
  <si>
    <t xml:space="preserve">ИД  24° 33' 30,5"          </t>
  </si>
  <si>
    <t>р. Габърска</t>
  </si>
  <si>
    <t>оформяне на трапецовиден напречен профил</t>
  </si>
  <si>
    <t xml:space="preserve"> р. Езерчето </t>
  </si>
  <si>
    <t>р. Марла</t>
  </si>
  <si>
    <t>CШ 43° 15' 35,458"</t>
  </si>
  <si>
    <t xml:space="preserve">ИД  23° 17' 46,014"          </t>
  </si>
  <si>
    <t>CШ 43° 15' 32,122"</t>
  </si>
  <si>
    <t xml:space="preserve">ИД  23° 17' 35,88"          </t>
  </si>
  <si>
    <t>порпорна стена</t>
  </si>
  <si>
    <t>CШ 43° 15' 24,187"</t>
  </si>
  <si>
    <t xml:space="preserve">ИД  23° 17' 43,673"          </t>
  </si>
  <si>
    <t>CШ 43° 15' 31,636"</t>
  </si>
  <si>
    <t xml:space="preserve">ИД  23° 17' 43,791"          </t>
  </si>
  <si>
    <t>ляв Владайски колектор</t>
  </si>
  <si>
    <t>CШ 42° 44' 13,8"</t>
  </si>
  <si>
    <t xml:space="preserve">ИД  23° 21' 04,73"          </t>
  </si>
  <si>
    <t>CШ 42° 44' 13,36"</t>
  </si>
  <si>
    <t xml:space="preserve">ИД  23° 14' 47,27"          </t>
  </si>
  <si>
    <t>почистване, изграждане на нови СТБ надлъжни и напречни, дънни прагове, подпорни стени, отвеждащ канал</t>
  </si>
  <si>
    <t>CШ 43° 18' 20,95"</t>
  </si>
  <si>
    <t xml:space="preserve">ИД  23° 25' 02,26"          </t>
  </si>
  <si>
    <t>CШ 43° 18' 20,06"</t>
  </si>
  <si>
    <t xml:space="preserve">ИД  23° 25' 04,48"          </t>
  </si>
  <si>
    <t>стабилизиране на корито, оформяне на профила, увеличаване на пропускателната способност</t>
  </si>
  <si>
    <t>точка след "Кубратово"</t>
  </si>
  <si>
    <t>CШ 42° 45' 35,38"</t>
  </si>
  <si>
    <t xml:space="preserve">ИД  23° 22' 32,16"          </t>
  </si>
  <si>
    <t>мост при околовръстен път</t>
  </si>
  <si>
    <t>CШ 42° 25' 56"</t>
  </si>
  <si>
    <t xml:space="preserve">ИД  23° 17' 32,80"          </t>
  </si>
  <si>
    <t>монолитна стоманобетонова стена</t>
  </si>
  <si>
    <t>CШ 42° 54' 48,49"</t>
  </si>
  <si>
    <t xml:space="preserve">ИД  24° 17' 00,8"          </t>
  </si>
  <si>
    <t>CШ 42° 54' 46,64"</t>
  </si>
  <si>
    <t xml:space="preserve">ИД  24° 16' 58"          </t>
  </si>
  <si>
    <t>CШ 42° 54' 50,14"</t>
  </si>
  <si>
    <t xml:space="preserve">ИД  24° 16' 54,35"          </t>
  </si>
  <si>
    <t>CШ 42° 54' 48,70"</t>
  </si>
  <si>
    <t xml:space="preserve">ИД  24° 16' 56,24"          </t>
  </si>
  <si>
    <t>CШ 42° 54' 45,61"</t>
  </si>
  <si>
    <t xml:space="preserve">ИД  24° 16' 56,51"          </t>
  </si>
  <si>
    <t>CШ 42° 54' 47,69"</t>
  </si>
  <si>
    <t xml:space="preserve">ИД  24° 16' 54,61"          </t>
  </si>
  <si>
    <t>стоманобетонов правоъгълен</t>
  </si>
  <si>
    <t>CШ 42° 43' 20,6"</t>
  </si>
  <si>
    <t xml:space="preserve">ИД  23° 33' 37,7"          </t>
  </si>
  <si>
    <t>метален двуотворен мост</t>
  </si>
  <si>
    <t>CШ 42° 43' 10,5"</t>
  </si>
  <si>
    <t xml:space="preserve">ИД  23° 10' 57,5"          </t>
  </si>
  <si>
    <t>CШ 42° 43' 10,4"</t>
  </si>
  <si>
    <t xml:space="preserve">ИД  23° 10' 57,6"          </t>
  </si>
  <si>
    <t>CШ 43° 15' 01,77"</t>
  </si>
  <si>
    <t xml:space="preserve">ИД  25° 02' 08,416"          </t>
  </si>
  <si>
    <t>CШ 43° 15' 01,95"</t>
  </si>
  <si>
    <t xml:space="preserve">ИД  25° 02' 08,49"          </t>
  </si>
  <si>
    <t>CШ 43° 28' 18,3"</t>
  </si>
  <si>
    <t xml:space="preserve">ИД  23° 56' 42"          </t>
  </si>
  <si>
    <t>CШ 43° 28' 21,1"</t>
  </si>
  <si>
    <t>CШ 43° 28' 21,4"</t>
  </si>
  <si>
    <t xml:space="preserve">ИД  23° 56' 42,6"          </t>
  </si>
  <si>
    <t xml:space="preserve">ИД  23° 56' 47,7"          </t>
  </si>
  <si>
    <t>7 дънни прага</t>
  </si>
  <si>
    <t>главен канализационен клон № V</t>
  </si>
  <si>
    <t>CШ 43° 14' 17,9"</t>
  </si>
  <si>
    <t xml:space="preserve">ИД  23° 09' 39,32"          </t>
  </si>
  <si>
    <t>CШ 43° 14' 18,1"</t>
  </si>
  <si>
    <t xml:space="preserve">ИД  23° 09' 39,20"          </t>
  </si>
  <si>
    <t xml:space="preserve"> Главен канализационен клон II - аквадукт</t>
  </si>
  <si>
    <t>РШ 304 - десен бряг</t>
  </si>
  <si>
    <t>CШ 43° 12' 21,9"</t>
  </si>
  <si>
    <t xml:space="preserve">ИД  23° 09' 43,2"          </t>
  </si>
  <si>
    <t>РШ 187 - ляв бряг</t>
  </si>
  <si>
    <t>CШ 43° 12' 22,1"</t>
  </si>
  <si>
    <t xml:space="preserve">ИД  23° 09' 41,2"          </t>
  </si>
  <si>
    <t>поддържане проводимостта</t>
  </si>
  <si>
    <t>CШ 43° 22' 32,4"</t>
  </si>
  <si>
    <t xml:space="preserve">ИД  24° 03' 33"          </t>
  </si>
  <si>
    <t>CШ 42° 22' 10,6"</t>
  </si>
  <si>
    <t xml:space="preserve">ИД  24° 04' 13,4"          </t>
  </si>
  <si>
    <t xml:space="preserve">колектор </t>
  </si>
  <si>
    <t>от км 2+46 до км 3+96</t>
  </si>
  <si>
    <t>подпорна стена - ляв бряг</t>
  </si>
  <si>
    <t>CШ 43° 27' 33,30"</t>
  </si>
  <si>
    <t xml:space="preserve">ИД  25° 44' 36,78"          </t>
  </si>
  <si>
    <t>подпорна стена - десен бряг</t>
  </si>
  <si>
    <t>CШ 43° 27' 32,76"</t>
  </si>
  <si>
    <t xml:space="preserve">ИД  25° 44' 47,70"          </t>
  </si>
  <si>
    <t>от км 12+11 до км 15+40</t>
  </si>
  <si>
    <t>CШ 43° 27' 32,40"</t>
  </si>
  <si>
    <t xml:space="preserve">ИД  25° 44' 19,44"          </t>
  </si>
  <si>
    <t>CШ 43° 27' 35,64"</t>
  </si>
  <si>
    <t xml:space="preserve">ИД  25° 44' 30,42"          </t>
  </si>
  <si>
    <t>водоприемно съоръжение</t>
  </si>
  <si>
    <t>CШ 44° 08' 46,5"</t>
  </si>
  <si>
    <t xml:space="preserve">ИД  22° 39' 09,9"          </t>
  </si>
  <si>
    <t>преградно съоръжение</t>
  </si>
  <si>
    <t>рибен проход на съществуващ бент</t>
  </si>
  <si>
    <t>CШ 42° 54' 19,4"</t>
  </si>
  <si>
    <t xml:space="preserve">ИД  24° 42' 54,7"          </t>
  </si>
  <si>
    <t>CШ 42° 54' 19,1"</t>
  </si>
  <si>
    <t xml:space="preserve">ИД  24° 42' 56,9"          </t>
  </si>
  <si>
    <t>CШ 42° 53' 27,9"</t>
  </si>
  <si>
    <t xml:space="preserve">ИД  25° 48' 39,5"          </t>
  </si>
  <si>
    <t>CШ 42° 53' 29,1"</t>
  </si>
  <si>
    <t xml:space="preserve">ИД  25° 48' 40"          </t>
  </si>
  <si>
    <t>CШ 43° 28' 18"</t>
  </si>
  <si>
    <t xml:space="preserve">ИД  23° 56' 58,38"          </t>
  </si>
  <si>
    <t>CШ 43° 28' 19,5"</t>
  </si>
  <si>
    <t xml:space="preserve">ИД  23° 56' 58,86"          </t>
  </si>
  <si>
    <t>Устой страна III</t>
  </si>
  <si>
    <t>CШ 42° 54' 09,9"</t>
  </si>
  <si>
    <t xml:space="preserve">ИД  24° 42' 57,6"          </t>
  </si>
  <si>
    <t>Устой страна II</t>
  </si>
  <si>
    <t>CШ 42° 54' 04,8"</t>
  </si>
  <si>
    <t xml:space="preserve">ИД  24° 42' 56,1"          </t>
  </si>
  <si>
    <t>подпорни и укрепителни стени</t>
  </si>
  <si>
    <t>CШ 42° 55' 02,41"</t>
  </si>
  <si>
    <t xml:space="preserve">ИД  24° 15' 30,47"          </t>
  </si>
  <si>
    <t>CШ 42° 55' 01,34"</t>
  </si>
  <si>
    <t xml:space="preserve">ИД  24° 15' 15,52"          </t>
  </si>
  <si>
    <t>гравитачни крилни подпорни стени</t>
  </si>
  <si>
    <t>почистване, оформяне, изграждане на гравитачни стени, възстановяване на дънна бетонова плоча</t>
  </si>
  <si>
    <t>м-ст "Прадището"</t>
  </si>
  <si>
    <t>стоманен тръбопровод</t>
  </si>
  <si>
    <t>стоманобетонови стени</t>
  </si>
  <si>
    <t>триъгълно корито</t>
  </si>
  <si>
    <t>подпорна стена и триъгълно корито</t>
  </si>
  <si>
    <t>дънен праг</t>
  </si>
  <si>
    <t>кабелна магистрала - две стоманени тръби</t>
  </si>
  <si>
    <t>почистване, коригиране на надлъжния и напречен профил</t>
  </si>
  <si>
    <t>дига на ляв бряг</t>
  </si>
  <si>
    <t xml:space="preserve">Защитна дига десен бряг </t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</si>
  <si>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59,1"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</si>
  <si>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36,9"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</si>
  <si>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06,2"                 </t>
    </r>
  </si>
  <si>
    <t>стоманобетонова стена десен бряг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</si>
  <si>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01,4"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</si>
  <si>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19,9"                 </t>
    </r>
  </si>
  <si>
    <t>Защитна дига ляв бряг - преди регулацията</t>
  </si>
  <si>
    <t>3,6 - 4,1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</si>
  <si>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43"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</si>
  <si>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52,7"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</si>
  <si>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13,3"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</si>
  <si>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04,3"                 </t>
    </r>
  </si>
  <si>
    <t>Защитна дига ляв бряг - след регулацията</t>
  </si>
  <si>
    <t>2,5 - 3,1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</si>
  <si>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24,6"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</si>
  <si>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21,2"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</si>
  <si>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25,1"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</si>
  <si>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41,4"                 </t>
    </r>
  </si>
  <si>
    <t>стоманобетонова стена ляв бряг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</si>
  <si>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25,4"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</si>
  <si>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45,1"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</si>
  <si>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37,5"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</si>
  <si>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04,8"                 </t>
    </r>
  </si>
  <si>
    <t>главен клон 1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</si>
  <si>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44,8"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</si>
  <si>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45,9"                 </t>
    </r>
  </si>
  <si>
    <t>външен довеждащ водопровод</t>
  </si>
  <si>
    <t>43445                                   56006</t>
  </si>
  <si>
    <t>газопровод, бетонов праг</t>
  </si>
  <si>
    <t xml:space="preserve">мост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</si>
  <si>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27,6"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</si>
  <si>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07,1"              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</si>
  <si>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27,1"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</si>
  <si>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07,5"                 </t>
    </r>
  </si>
  <si>
    <t>ПИ 039016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</si>
  <si>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51,90"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</si>
  <si>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14,44"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</si>
  <si>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51,82"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</si>
  <si>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16,38"                 </t>
    </r>
  </si>
  <si>
    <t xml:space="preserve">почистване, удълбаване дъното 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</si>
  <si>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38,2"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</si>
  <si>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21,9"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</si>
  <si>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34,6"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</si>
  <si>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09,3"                 </t>
    </r>
  </si>
  <si>
    <t xml:space="preserve">питеен водопровод, електропровод и далекосъобщителни кабели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</si>
  <si>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10,8"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</si>
  <si>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04,5"              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</si>
  <si>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10,9"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</si>
  <si>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05,4"                 </t>
    </r>
  </si>
  <si>
    <t>СО р-н Витоша</t>
  </si>
  <si>
    <t>открит участък - напречен - несиметричен профил трапец</t>
  </si>
  <si>
    <t>закрит участък - стоманобетонова конструкция</t>
  </si>
  <si>
    <t>открит участък до заустване - напречен - несиметричен профил трапец</t>
  </si>
  <si>
    <t xml:space="preserve">заустване - стоманобетонов трапецовиден профил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</si>
  <si>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23,0"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</si>
  <si>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53,6"              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</si>
  <si>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22,6"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</si>
  <si>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54,0"                 </t>
    </r>
  </si>
  <si>
    <t>водосток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</si>
  <si>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21,6"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</si>
  <si>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15,3"                 </t>
    </r>
  </si>
  <si>
    <t>бетонова облицовка, крилни стеин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</si>
  <si>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21,9"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</si>
  <si>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15,7"                 </t>
    </r>
  </si>
  <si>
    <t>бетонова подпорна стена - по левия бряг от край водосток</t>
  </si>
  <si>
    <t>2,6 - 3,3</t>
  </si>
  <si>
    <t xml:space="preserve"> начало</t>
  </si>
  <si>
    <t xml:space="preserve">масивен стоманобетонов мост </t>
  </si>
  <si>
    <t>електропровд в обсадна тръба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</si>
  <si>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42,4"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</si>
  <si>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07,00"              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</si>
  <si>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42,3"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</si>
  <si>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06,90"                 </t>
    </r>
  </si>
  <si>
    <t>водопровод - стоманени тръби</t>
  </si>
  <si>
    <t>нова оптична кабелна магистрала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</si>
  <si>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>146001</t>
    </r>
  </si>
  <si>
    <r>
      <t>B 43</t>
    </r>
    <r>
      <rPr>
        <sz val="10"/>
        <color rgb="FFFF00FF"/>
        <rFont val="Arial"/>
        <family val="2"/>
        <charset val="204"/>
      </rPr>
      <t>°</t>
    </r>
    <r>
      <rPr>
        <sz val="10"/>
        <color rgb="FFFF00FF"/>
        <rFont val="Times New Roman"/>
        <family val="1"/>
        <charset val="204"/>
      </rPr>
      <t xml:space="preserve"> 20' 10,6817"</t>
    </r>
  </si>
  <si>
    <r>
      <t>L 25</t>
    </r>
    <r>
      <rPr>
        <sz val="10"/>
        <color rgb="FFFF00FF"/>
        <rFont val="Arial"/>
        <family val="2"/>
        <charset val="204"/>
      </rPr>
      <t>°</t>
    </r>
    <r>
      <rPr>
        <sz val="10"/>
        <color rgb="FFFF00FF"/>
        <rFont val="Times New Roman"/>
        <family val="1"/>
        <charset val="204"/>
      </rPr>
      <t xml:space="preserve"> 44' 35,7346"</t>
    </r>
  </si>
  <si>
    <t>B 43° 20' 10,6541"</t>
  </si>
  <si>
    <t>L 25° 44' 37,3308"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</si>
  <si>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>141013</t>
    </r>
  </si>
  <si>
    <t>B 43° 20' 03,6226"</t>
  </si>
  <si>
    <t>L 25° 45' 07,5869"</t>
  </si>
  <si>
    <t>B 43° 20' 13,8019"</t>
  </si>
  <si>
    <t>L 25° 45' 08,4400"</t>
  </si>
  <si>
    <t>подпорна стена със замонолитена заустваща тръба</t>
  </si>
  <si>
    <t>заскаляване с едро ломен камък</t>
  </si>
  <si>
    <t>масивен преливаем яз на ВЕЦ "Манастирска"</t>
  </si>
  <si>
    <t>створа на водохващане</t>
  </si>
  <si>
    <t>лява неприливаема стена</t>
  </si>
  <si>
    <t>1,1 - 2,9</t>
  </si>
  <si>
    <t>дясна неприливаема стена</t>
  </si>
  <si>
    <t>1,1 - 3,5</t>
  </si>
  <si>
    <t xml:space="preserve">р. Стара река </t>
  </si>
  <si>
    <t>монолитна стоманобетонова стена подпорна стена на ляв бряг</t>
  </si>
  <si>
    <t>р. Малка река</t>
  </si>
  <si>
    <t>дясна защитна дига</t>
  </si>
  <si>
    <t>0,5 - 1,0</t>
  </si>
  <si>
    <t>монолитни стоманобетонови стени по двата бряга</t>
  </si>
  <si>
    <t>2,0 - 2,5</t>
  </si>
  <si>
    <t>почистване на речното корито от наносни скални отложения</t>
  </si>
  <si>
    <t xml:space="preserve">защитни облицовъчни стени по десния бряг </t>
  </si>
  <si>
    <t>подпорни монолитни стоманобетонови стени по десния бряг</t>
  </si>
  <si>
    <t>надграждане на съществуваща подпорна стена чрез стоманобетонов пояс</t>
  </si>
  <si>
    <t xml:space="preserve">0,5 - 0,65 </t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</si>
  <si>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48,862"                 </t>
    </r>
  </si>
  <si>
    <r>
      <t>E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49,215"                 </t>
    </r>
  </si>
  <si>
    <t>канализационен канал</t>
  </si>
  <si>
    <t>продължение на съществуваща бетонова корекция - двоен трапецовиден профил</t>
  </si>
  <si>
    <t>удължаване на сводов водоствок</t>
  </si>
  <si>
    <t xml:space="preserve">крила </t>
  </si>
  <si>
    <t>3,2 - 5,0</t>
  </si>
  <si>
    <t>УПИ VІ - 3514, УПИ VІ - 3510</t>
  </si>
  <si>
    <t>монолитна стоманобетонова стена - десен бряг</t>
  </si>
  <si>
    <t>стена по десния бряг   начало</t>
  </si>
  <si>
    <t>монолитна стоманобетонова стена - ляв бряг</t>
  </si>
  <si>
    <t>стена по левия бряг                   начало</t>
  </si>
  <si>
    <t>3,0 - 6,0</t>
  </si>
  <si>
    <t xml:space="preserve">Реконструкция на  мост </t>
  </si>
  <si>
    <t xml:space="preserve">вток - крило ляв бряг </t>
  </si>
  <si>
    <t>1,75 - 3,72</t>
  </si>
  <si>
    <t>4,5 - 4,75</t>
  </si>
  <si>
    <t xml:space="preserve">вток - крило десен бряг </t>
  </si>
  <si>
    <t>1,59 - 3,69</t>
  </si>
  <si>
    <t>отток - крило ляв бряг</t>
  </si>
  <si>
    <t>1,86 - 3,9</t>
  </si>
  <si>
    <t>5,0 - 5,35</t>
  </si>
  <si>
    <t>участък 1 преди моста - трапецовиден профил</t>
  </si>
  <si>
    <t>участък 2 под моста и след моста - трапецовиден профил</t>
  </si>
  <si>
    <t>праг № 1 - трапецовиден профил</t>
  </si>
  <si>
    <t>праг 1</t>
  </si>
  <si>
    <t>праг № 2 - трапецовиден профил</t>
  </si>
  <si>
    <t>праг 2</t>
  </si>
  <si>
    <t>надлъжно съоръжение от габиони №1</t>
  </si>
  <si>
    <t>надлъжно съоръжение от габиони №2</t>
  </si>
  <si>
    <t xml:space="preserve"> София,        </t>
  </si>
  <si>
    <t xml:space="preserve">        р-н Банкя</t>
  </si>
  <si>
    <t xml:space="preserve">Начало                         </t>
  </si>
  <si>
    <r>
      <t>СШ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08"                 </t>
    </r>
  </si>
  <si>
    <r>
      <t>E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15"                     </t>
    </r>
  </si>
  <si>
    <r>
      <t>СШ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09"                   </t>
    </r>
  </si>
  <si>
    <r>
      <t>E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15"                                     </t>
    </r>
  </si>
  <si>
    <t xml:space="preserve">Стоманобетонова стена №3 по десния бряг  </t>
  </si>
  <si>
    <t xml:space="preserve">Стоманобетонова стена №3 по десния бряг   </t>
  </si>
  <si>
    <t xml:space="preserve">               Стоманобетонова стена №1 по левия бряг                                           </t>
  </si>
  <si>
    <t xml:space="preserve">                Стоманобетонова стена №1 по левия бряг </t>
  </si>
  <si>
    <t xml:space="preserve">                                       Стоманобетонова стена № 2 по левия бряг</t>
  </si>
  <si>
    <t xml:space="preserve">                                     Стоманобетонова стена № 2 по левия бряг</t>
  </si>
  <si>
    <t>възстановяване на масивен бент</t>
  </si>
  <si>
    <t>плочест водосток, правоъгълен с батерия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</si>
  <si>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28,6"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</si>
  <si>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27,6"               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</si>
  <si>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26,6"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</si>
  <si>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27,1"                 </t>
    </r>
  </si>
  <si>
    <t>възстановителни работи на мост в аварийно състояние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</si>
  <si>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26,7"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</si>
  <si>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49,2"               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</si>
  <si>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27,4"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</si>
  <si>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50,9"                 </t>
    </r>
  </si>
  <si>
    <t xml:space="preserve">при км 44+480 на път ІІ - 18 Софийски околовръстен път от км 42+800 (пътен възел "Младост") до км 44+720 </t>
  </si>
  <si>
    <t>тръбен водосток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</si>
  <si>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44,1"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</si>
  <si>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35,0"               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</si>
  <si>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45,6"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</si>
  <si>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36,1"                 </t>
    </r>
  </si>
  <si>
    <r>
      <t>СШ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24,2"   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</si>
  <si>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42,6"                 </t>
    </r>
  </si>
  <si>
    <r>
      <t>СШ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23,7"   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</si>
  <si>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44,4"                 </t>
    </r>
  </si>
  <si>
    <t>лавен канализационен колектор клон ІІ</t>
  </si>
  <si>
    <t>входна шахта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</si>
  <si>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00,9"                 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</si>
  <si>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17,6"                  </t>
    </r>
  </si>
  <si>
    <t xml:space="preserve">междинна шахта                            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</si>
  <si>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02,6"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</si>
  <si>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16,2"</t>
    </r>
  </si>
  <si>
    <t>изходна шахта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</si>
  <si>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03,8"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</si>
  <si>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15,3"</t>
    </r>
  </si>
  <si>
    <t>питеен водопровод - бетонова призма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</si>
  <si>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46,5" 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</si>
  <si>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30,2"                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</si>
  <si>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46,4"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</si>
  <si>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30,5"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</si>
  <si>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45,7"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</si>
  <si>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11,6"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</si>
  <si>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45,1"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</si>
  <si>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01,4"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</si>
  <si>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45,7"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</si>
  <si>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53,7"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</si>
  <si>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46,1"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</si>
  <si>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40,5"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</si>
  <si>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47,1"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</si>
  <si>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27,4"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</si>
  <si>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41,5"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</si>
  <si>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27,3" </t>
    </r>
  </si>
  <si>
    <t xml:space="preserve"> канализационен колектор - бетонов кожух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</si>
  <si>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46,4"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</si>
  <si>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30,9"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</si>
  <si>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45,8"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</si>
  <si>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11,3"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</si>
  <si>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46,8"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</si>
  <si>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41,5" </t>
    </r>
  </si>
  <si>
    <t>почистване, габиони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</si>
  <si>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34,7"   </t>
    </r>
  </si>
  <si>
    <r>
      <t>L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31,4"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</si>
  <si>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58,5"   </t>
    </r>
  </si>
  <si>
    <r>
      <t>L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19,4"                 </t>
    </r>
  </si>
  <si>
    <t>Имот № 000502, местност "Кози дол"</t>
  </si>
  <si>
    <t xml:space="preserve">дострояване на съществуващ бетонов яз 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</si>
  <si>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16,94"   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</si>
  <si>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11,30"                 </t>
    </r>
  </si>
  <si>
    <t>заустване - промишлени води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</si>
  <si>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23,9"   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</si>
  <si>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10,10"                 </t>
    </r>
  </si>
  <si>
    <t>заустване - битови води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</si>
  <si>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20,2"   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</si>
  <si>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10,0"                 </t>
    </r>
  </si>
  <si>
    <t xml:space="preserve">Подпорна стена                 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</si>
  <si>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23,3" 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</si>
  <si>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10,0"   </t>
    </r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</si>
  <si>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24,4" 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</si>
  <si>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10,4"  </t>
    </r>
  </si>
  <si>
    <t>ремонт на мост - дънни прагове преди и след моста</t>
  </si>
  <si>
    <t xml:space="preserve">ляв бряг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</si>
  <si>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28,6"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</si>
  <si>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57,9"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</si>
  <si>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27,0"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</si>
  <si>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57,7"              </t>
    </r>
  </si>
  <si>
    <t>при моста на км 71+933 в междугарието Зверино - Черепиш от 2-ра железопътна линия София-Варна</t>
  </si>
  <si>
    <t xml:space="preserve">двойно трапецовиден профил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</si>
  <si>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35,8"     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</si>
  <si>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46,5"                           </t>
    </r>
  </si>
  <si>
    <t>2 монолитни стоманобетонови стени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</si>
  <si>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35,3"     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</si>
  <si>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30,7"                           </t>
    </r>
  </si>
  <si>
    <t>Участък от км 1+150 (от съществуващия пътен мост) до км 2+000</t>
  </si>
  <si>
    <t>масивни диги по двата бряга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</si>
  <si>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13,9"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</si>
  <si>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45,3"        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</si>
  <si>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50,2""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</si>
  <si>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02,5"                         </t>
    </r>
  </si>
  <si>
    <t xml:space="preserve">начало       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</si>
  <si>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46,5"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</si>
  <si>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18,44"</t>
    </r>
  </si>
  <si>
    <t>оформяне на трапецовиден профил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</si>
  <si>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36,0"                  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</si>
  <si>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26,5"</t>
    </r>
  </si>
  <si>
    <t>канализационен колектор и водопровод, изграждане на бетонов праг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</si>
  <si>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26,7"    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</si>
  <si>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35,5"                           </t>
    </r>
  </si>
  <si>
    <t>реконструкция на отводнителен канал №3 - Участък 1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</si>
  <si>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01,16"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</si>
  <si>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26,56"                                                </t>
    </r>
  </si>
  <si>
    <t>реконструкция на отводнителен канал №3 - Участък 2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</si>
  <si>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11,56"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</si>
  <si>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50,84"                         </t>
    </r>
  </si>
  <si>
    <t>реконструкция на отводнителен канал №3 - Участък 3</t>
  </si>
  <si>
    <t>подпорна стена №1</t>
  </si>
  <si>
    <t xml:space="preserve">начало - за почистване       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</si>
  <si>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37,3"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</si>
  <si>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19,2"</t>
    </r>
  </si>
  <si>
    <t>подпорна стена №2</t>
  </si>
  <si>
    <t xml:space="preserve">край - за почистване       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</si>
  <si>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27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53,2"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</si>
  <si>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24,4"                         </t>
    </r>
  </si>
  <si>
    <t>подпорна стена №3</t>
  </si>
  <si>
    <t>начало на подпорните стени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</si>
  <si>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24,4"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</si>
  <si>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44,0"</t>
    </r>
  </si>
  <si>
    <t>подпорна стена №4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</si>
  <si>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27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18,4"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</si>
  <si>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56,5"        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</si>
  <si>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28,0"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</si>
  <si>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29,0"</t>
    </r>
  </si>
  <si>
    <t>водопровод в стоманена тръба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</si>
  <si>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27,9"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</si>
  <si>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28,6"  </t>
    </r>
  </si>
  <si>
    <t>подпорна стена по десен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</si>
  <si>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14,0"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</si>
  <si>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57,9"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</si>
  <si>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07,8""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</si>
  <si>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53,5"                         </t>
    </r>
  </si>
  <si>
    <t>подпорна стена по ляв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</si>
  <si>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14,8"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</si>
  <si>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55,9"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</si>
  <si>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08,9"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</si>
  <si>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51,8"                         </t>
    </r>
  </si>
  <si>
    <t xml:space="preserve">почистване на речното корито от пешеходния мост до моста на околовръстния път </t>
  </si>
  <si>
    <t>праг №1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</si>
  <si>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19,0"                     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</si>
  <si>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34,3"</t>
    </r>
  </si>
  <si>
    <t>праг №2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</si>
  <si>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20"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</si>
  <si>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37,7"                         </t>
    </r>
  </si>
  <si>
    <t xml:space="preserve">р. Скърнавска </t>
  </si>
  <si>
    <t>напречен профил трапец</t>
  </si>
  <si>
    <t>1,20 - 1,45</t>
  </si>
  <si>
    <t>начало участък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</si>
  <si>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51"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</si>
  <si>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00,4"</t>
    </r>
  </si>
  <si>
    <t>дънни прагове в началото и края на корекцията</t>
  </si>
  <si>
    <t>при км 0+214,6, км 0+657,1, при км 0+205,3, км 0+641,3, при км 0+189,2, при км 0+656,5</t>
  </si>
  <si>
    <t>4 пресичания</t>
  </si>
  <si>
    <t>при км 0+717,00</t>
  </si>
  <si>
    <t>вливане на отводнителен канал</t>
  </si>
  <si>
    <t>1,35 - 0,3</t>
  </si>
  <si>
    <t>край участък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</si>
  <si>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15,1" 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</si>
  <si>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07,3" </t>
    </r>
  </si>
  <si>
    <t>подпорна стена по десния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</si>
  <si>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13,2"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</si>
  <si>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27,9"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</si>
  <si>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06,8"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</si>
  <si>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30,6"                         </t>
    </r>
  </si>
  <si>
    <t xml:space="preserve">подпорна стена №1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</si>
  <si>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47,0"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</si>
  <si>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56,3"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</si>
  <si>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47,4""                    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</si>
  <si>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59,0""                         </t>
    </r>
  </si>
  <si>
    <t xml:space="preserve">подпорна стена №2               </t>
  </si>
  <si>
    <t>2,9 - 4,1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</si>
  <si>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47,4""                    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</si>
  <si>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59,3"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</si>
  <si>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46,7"                    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</si>
  <si>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01,6"                         </t>
    </r>
  </si>
  <si>
    <t xml:space="preserve">подпорна стена №3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</si>
  <si>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47,0"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</si>
  <si>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59,1"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</si>
  <si>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46,5"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</si>
  <si>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01,4"                         </t>
    </r>
  </si>
  <si>
    <t>подпорна стена №1 по левия бряг</t>
  </si>
  <si>
    <t xml:space="preserve">начало   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</si>
  <si>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06,9"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</si>
  <si>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26,2"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</si>
  <si>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06,3"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</si>
  <si>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26,0"</t>
    </r>
  </si>
  <si>
    <t>подпорна стена №2 по левия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</si>
  <si>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01,3"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</si>
  <si>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24,0"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</si>
  <si>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02,2"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</si>
  <si>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24,6"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</si>
  <si>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59,4"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</si>
  <si>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56,1""        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</si>
  <si>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00,8""                    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</si>
  <si>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57,1""                         </t>
    </r>
  </si>
  <si>
    <t>ост на яза - ляв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</si>
  <si>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07,0"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</si>
  <si>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46,8"  </t>
    </r>
  </si>
  <si>
    <t>оградни стени по двата бряга</t>
  </si>
  <si>
    <t>2,5 - 3,0</t>
  </si>
  <si>
    <t>ост на яза - десен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</si>
  <si>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06,4"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</si>
  <si>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48,7"</t>
    </r>
  </si>
  <si>
    <t>трапецовиден напречен профил след яза</t>
  </si>
  <si>
    <t>земнонасипна дига по левия бряг</t>
  </si>
  <si>
    <t>0,0 - 1,5</t>
  </si>
  <si>
    <t>почистване и продълбочаване</t>
  </si>
  <si>
    <t>дренажна система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</si>
  <si>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08,4"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</si>
  <si>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 27,9"        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</si>
  <si>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04,6"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</si>
  <si>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04,3"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</si>
  <si>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48,8"</t>
    </r>
  </si>
  <si>
    <t>подпорни монолитни стени</t>
  </si>
  <si>
    <t>2,1 - 3,1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</si>
  <si>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47,54"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</si>
  <si>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49,51"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</si>
  <si>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12,21"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</si>
  <si>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29,26"                         </t>
    </r>
  </si>
  <si>
    <t>корекция с двойно трапецовиден профил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</si>
  <si>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08,2"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</si>
  <si>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48,5"                     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</si>
  <si>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52,3"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</si>
  <si>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04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56,1"                         </t>
    </r>
  </si>
  <si>
    <t>почистване на коритото</t>
  </si>
  <si>
    <t>подпорна стена на десния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</si>
  <si>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35,5"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</si>
  <si>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48,1"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</si>
  <si>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34,8"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</si>
  <si>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57,9"                         </t>
    </r>
  </si>
  <si>
    <t>3,0 - 7,3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</si>
  <si>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26,0"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</si>
  <si>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52,0"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</si>
  <si>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10,0"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</si>
  <si>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51,0"                         </t>
    </r>
  </si>
  <si>
    <t xml:space="preserve">р. Рударка </t>
  </si>
  <si>
    <t>габиона стена ляв бряг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</si>
  <si>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35,4"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</si>
  <si>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13,9" </t>
    </r>
  </si>
  <si>
    <t>габиона стена десен бряг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</si>
  <si>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24,4"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</si>
  <si>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56,6"                         </t>
    </r>
  </si>
  <si>
    <t>преминаване на водопровод в стоманен кожух</t>
  </si>
  <si>
    <t>р. Новаченка</t>
  </si>
  <si>
    <t>земен трапецовиден профил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</si>
  <si>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38,2"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</si>
  <si>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41,1"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</si>
  <si>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52,8"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</si>
  <si>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58,4"                         </t>
    </r>
  </si>
  <si>
    <t xml:space="preserve">подпорна стена        № 1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</si>
  <si>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43,0"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</si>
  <si>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15,7"              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</si>
  <si>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44,3"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</si>
  <si>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18,5"              </t>
    </r>
  </si>
  <si>
    <t xml:space="preserve">подпорна стена        № 2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</si>
  <si>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43,2"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</si>
  <si>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17,2" </t>
    </r>
  </si>
  <si>
    <t xml:space="preserve">подпорна стена        № 2 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</si>
  <si>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44,2"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</si>
  <si>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19,0"              </t>
    </r>
  </si>
  <si>
    <t xml:space="preserve">подпорна стена        № 3 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</si>
  <si>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08,2"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</si>
  <si>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00,6"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</si>
  <si>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08,5"</t>
    </r>
  </si>
  <si>
    <r>
      <t>E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01,5"              </t>
    </r>
  </si>
  <si>
    <t>начало км 2+120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</si>
  <si>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02" 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</si>
  <si>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02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32" </t>
    </r>
  </si>
  <si>
    <t>край км 3+160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</si>
  <si>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54"</t>
    </r>
  </si>
  <si>
    <r>
      <t>E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03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 xml:space="preserve">17"              </t>
    </r>
  </si>
  <si>
    <t xml:space="preserve"> Мартиново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</si>
  <si>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54,57"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</si>
  <si>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09,37"  </t>
    </r>
  </si>
  <si>
    <t>подпорна стена - десен бряг - от праг 2 до праг 10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</si>
  <si>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51,59"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</si>
  <si>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12,71"                         </t>
    </r>
  </si>
  <si>
    <t>подпорна стена - ляв бряг - от праг 6 до праг 11</t>
  </si>
  <si>
    <t xml:space="preserve">Желязна  </t>
  </si>
  <si>
    <t>напречен беотонов правоъгълен профил</t>
  </si>
  <si>
    <t>начало - първи участък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</si>
  <si>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58,1"  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</si>
  <si>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45,6"  </t>
    </r>
  </si>
  <si>
    <t>странични стени по двата бряга</t>
  </si>
  <si>
    <t>край - първи участък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</si>
  <si>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58,1"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</si>
  <si>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49,8"</t>
    </r>
  </si>
  <si>
    <t>начало - втори участък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</si>
  <si>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59,6"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</si>
  <si>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00,03"   </t>
    </r>
  </si>
  <si>
    <t>подпорни стени по двата бряга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</si>
  <si>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01,35"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</si>
  <si>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58,06""                         </t>
    </r>
  </si>
  <si>
    <t>дублираща подпорна стена от праг 3 до праг 6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</si>
  <si>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05,08"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</si>
  <si>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38,18"  </t>
    </r>
  </si>
  <si>
    <t>подпорна стена по левия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</si>
  <si>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09,15"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</si>
  <si>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49,48"</t>
    </r>
  </si>
  <si>
    <t>подпорна стена по десния бряг м/у профил 8 и профил 12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</si>
  <si>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51,77" 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</si>
  <si>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38,75"  </t>
    </r>
  </si>
  <si>
    <t>подпорна стена от профил 1 до профил 6 по десния бряг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</si>
  <si>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57,16"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</si>
  <si>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42,23"</t>
    </r>
  </si>
  <si>
    <t>подпорна стена от профил 7 до профил 9 по двата бряга</t>
  </si>
  <si>
    <t xml:space="preserve">водосток </t>
  </si>
  <si>
    <t>начало - трети участък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</si>
  <si>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37,16"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</si>
  <si>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23,17"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</si>
  <si>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37,88"</t>
    </r>
  </si>
  <si>
    <r>
      <t>L 22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24,74"</t>
    </r>
  </si>
  <si>
    <t>2,2 - 3,2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</si>
  <si>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53,5"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</si>
  <si>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00,8"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</si>
  <si>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46,6""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</si>
  <si>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07,3"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</si>
  <si>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53,6" 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</si>
  <si>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01,2"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</si>
  <si>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46,7""                    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</si>
  <si>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07,4""                         </t>
    </r>
  </si>
  <si>
    <t xml:space="preserve">долен участък подпорна стена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</si>
  <si>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41,3"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</si>
  <si>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12,7"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</si>
  <si>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38,6"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</si>
  <si>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08,2"</t>
    </r>
  </si>
  <si>
    <t xml:space="preserve">горен участък подпорна стена               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</si>
  <si>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36,5" 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</si>
  <si>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06,5"  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</si>
  <si>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34,8"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</si>
  <si>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05,7"                          </t>
    </r>
  </si>
  <si>
    <t xml:space="preserve">Подпорна стена № 1                                                  </t>
  </si>
  <si>
    <t xml:space="preserve">край       </t>
  </si>
  <si>
    <t xml:space="preserve">Подпорна стена № 2                    </t>
  </si>
  <si>
    <t>6,2 - 7,0</t>
  </si>
  <si>
    <t xml:space="preserve">начало  </t>
  </si>
  <si>
    <t xml:space="preserve">Реконструкция на съществуваща подпорна стена                </t>
  </si>
  <si>
    <t>дублираща подпорна стена от стоманобетон</t>
  </si>
  <si>
    <t>усилване на съществуващи подпорни стени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</si>
  <si>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18,5"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</si>
  <si>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51,2" 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</si>
  <si>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11,8""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</si>
  <si>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41,6""                         </t>
    </r>
  </si>
  <si>
    <t xml:space="preserve">р. Габровница 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</si>
  <si>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52,1"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</si>
  <si>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22,5"  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</si>
  <si>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50,7""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</si>
  <si>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23,9""                         </t>
    </r>
  </si>
  <si>
    <t>2,0 - 3,0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</si>
  <si>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15,5"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</si>
  <si>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35,6" </t>
    </r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</si>
  <si>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16,5" 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</si>
  <si>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36,5"</t>
    </r>
  </si>
  <si>
    <t xml:space="preserve">Речен праг 1                                       </t>
  </si>
  <si>
    <t xml:space="preserve">край  </t>
  </si>
  <si>
    <t>2,50 - 3,24</t>
  </si>
  <si>
    <t>заздравяване основите на съществуваща подпорна стена по левия бряг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</si>
  <si>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48,2"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</si>
  <si>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37,8"  </t>
    </r>
  </si>
  <si>
    <t>еднократно изземане на наносни отложения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</si>
  <si>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21,0""                     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</si>
  <si>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42,1" </t>
    </r>
  </si>
  <si>
    <t>почистване на кюнето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</si>
  <si>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31,6"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</si>
  <si>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50,0" </t>
    </r>
  </si>
  <si>
    <t>оформяне и стабилизиране на необлицования трапецовиден профил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</si>
  <si>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34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44,00""                       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</si>
  <si>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54,6"</t>
    </r>
  </si>
  <si>
    <t>участък от 4+115 км до 6+657 км, ограничен от ОТ</t>
  </si>
  <si>
    <t>СтБ предпазни стени, оформяне на необлицован трапецовиден профил</t>
  </si>
  <si>
    <t xml:space="preserve">от 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</si>
  <si>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49,99" 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</si>
  <si>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43,14"  </t>
    </r>
  </si>
  <si>
    <t>до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</si>
  <si>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51,74"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</si>
  <si>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34,24"                          </t>
    </r>
  </si>
  <si>
    <t xml:space="preserve">ляв бряг   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</si>
  <si>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43,4"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</si>
  <si>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10,5"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</si>
  <si>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44,00""                       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</si>
  <si>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09,0"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</si>
  <si>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23,1" 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</si>
  <si>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57,2"    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</si>
  <si>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19,1"</t>
    </r>
  </si>
  <si>
    <r>
      <t>ИД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28,9""                         </t>
    </r>
  </si>
  <si>
    <t xml:space="preserve">входна шахта на дюкера  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</si>
  <si>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57,97" 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</si>
  <si>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32,77"   </t>
    </r>
  </si>
  <si>
    <t>изходна шахта на дюкера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</si>
  <si>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57,18"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</si>
  <si>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33,35"</t>
    </r>
  </si>
  <si>
    <t>канализационния колектор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</si>
  <si>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18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49,1"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</si>
  <si>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24,8" </t>
    </r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</si>
  <si>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57,18"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</si>
  <si>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33,35"                          </t>
    </r>
  </si>
  <si>
    <t>корекция на трапецовиден профил</t>
  </si>
  <si>
    <r>
      <t>СШ 44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12,43"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</si>
  <si>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53,60"                         </t>
    </r>
  </si>
  <si>
    <r>
      <t>СШ 44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14,86"                       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</si>
  <si>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48,35"</t>
    </r>
  </si>
  <si>
    <t>защитна дига</t>
  </si>
  <si>
    <t xml:space="preserve">начало - дига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</si>
  <si>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32"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</si>
  <si>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29"  </t>
    </r>
  </si>
  <si>
    <t xml:space="preserve">край - дига </t>
  </si>
  <si>
    <r>
      <t>B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27"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</si>
  <si>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26""                         </t>
    </r>
  </si>
  <si>
    <t>крилни подпорни стеин след мост №1</t>
  </si>
  <si>
    <t xml:space="preserve">подучастък № 1 - начало </t>
  </si>
  <si>
    <t xml:space="preserve">подучастък № 1 - край  </t>
  </si>
  <si>
    <t>габионови матраци</t>
  </si>
  <si>
    <t xml:space="preserve">подучастък № 2 - начало                    </t>
  </si>
  <si>
    <t xml:space="preserve">подучастък № 2 - край                            </t>
  </si>
  <si>
    <t>подучастък № 3 - начало</t>
  </si>
  <si>
    <t>монолитна подпорна стена</t>
  </si>
  <si>
    <t>подучастък № 3 - край</t>
  </si>
  <si>
    <r>
      <t>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18,368"</t>
    </r>
  </si>
  <si>
    <t>подпорна стена по ляв бряг №3</t>
  </si>
  <si>
    <t xml:space="preserve"> начало на участъка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</si>
  <si>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26,7" </t>
    </r>
  </si>
  <si>
    <r>
      <t>N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07,0" </t>
    </r>
  </si>
  <si>
    <t>подпорна стена по десен бряг №4</t>
  </si>
  <si>
    <t>край на участъка</t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</si>
  <si>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34,9"</t>
    </r>
  </si>
  <si>
    <r>
      <t>N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13,2"</t>
    </r>
  </si>
  <si>
    <r>
      <t>N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46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25,68"</t>
    </r>
  </si>
  <si>
    <r>
      <t>N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09,41" </t>
    </r>
  </si>
  <si>
    <t xml:space="preserve">възстановяване на съществуваща каменна стена №1 по десен бряг </t>
  </si>
  <si>
    <t xml:space="preserve">изграждане на стена №2 по ляв бряг </t>
  </si>
  <si>
    <t xml:space="preserve">монолитна подпорна стена № 1 по десния бряг   </t>
  </si>
  <si>
    <t xml:space="preserve">1,94 - 2,27 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</si>
  <si>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18,0"  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</si>
  <si>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36,5" 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</si>
  <si>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18,5"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</si>
  <si>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37,1"</t>
    </r>
  </si>
  <si>
    <t>укрепване на съществуваща подпорна зидана стена - по десния бряг</t>
  </si>
  <si>
    <t>1,00 - 1,49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</si>
  <si>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23,9"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</si>
  <si>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36,7"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</si>
  <si>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26,0"</t>
    </r>
  </si>
  <si>
    <t xml:space="preserve">монолитна подпорна стена №3 под насип - по десния бряг 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</si>
  <si>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28,6"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</si>
  <si>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38,8"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</si>
  <si>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29,3"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</si>
  <si>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45,4"</t>
    </r>
  </si>
  <si>
    <t>монолитна подпорна стена №4 под насип на десния бряг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</si>
  <si>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43,3"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</si>
  <si>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44,4"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</si>
  <si>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45,0"</t>
    </r>
  </si>
  <si>
    <t>монолитна подпорна стена №5 на десния бряг</t>
  </si>
  <si>
    <t>3,70 - 4,29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</si>
  <si>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05,0"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</si>
  <si>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56,9"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</si>
  <si>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06,3"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</si>
  <si>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57,9"</t>
    </r>
  </si>
  <si>
    <t xml:space="preserve">монолитна подпорна стена №6 под насип - по десния бряг 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</si>
  <si>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15,1"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</si>
  <si>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03,0"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</si>
  <si>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15,4"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</si>
  <si>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03,6"</t>
    </r>
  </si>
  <si>
    <t>монолитна подпорна стена №7 на десния бряг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</si>
  <si>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17,9"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</si>
  <si>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05,4"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</si>
  <si>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20,3"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</si>
  <si>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05,6"</t>
    </r>
  </si>
  <si>
    <t>монолитна подпорна стена №8 на десния бряг</t>
  </si>
  <si>
    <t>1,95 - 2,5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</si>
  <si>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20,2"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</si>
  <si>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23,3"</t>
    </r>
  </si>
  <si>
    <t>монолитна подпорна стена №9 на десния бряг</t>
  </si>
  <si>
    <t>2,45 - 3,11</t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</si>
  <si>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03,5"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</si>
  <si>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27,1"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</si>
  <si>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03,3"</t>
    </r>
  </si>
  <si>
    <t>монолитна подпорна стена №10 на десния бряг</t>
  </si>
  <si>
    <t>2,52 - 2,89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</si>
  <si>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27,3"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</si>
  <si>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03,4"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</si>
  <si>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29,7"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</si>
  <si>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04,0"</t>
    </r>
  </si>
  <si>
    <t>монолитна подпорна стена №11 на десния бряг</t>
  </si>
  <si>
    <t>2,59 - 2,8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</si>
  <si>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30,09"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</si>
  <si>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04,9"</t>
    </r>
  </si>
  <si>
    <t>монолитна подпорна стена №12 на десния бряг</t>
  </si>
  <si>
    <t>1,70 - 2,50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</si>
  <si>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31,2"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</si>
  <si>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05,1"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</si>
  <si>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34,0"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</si>
  <si>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01,5"</t>
    </r>
  </si>
  <si>
    <t>монолитна подпорна стена №13 на десния бряг</t>
  </si>
  <si>
    <t>4,60 - 5,40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</si>
  <si>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34,5"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</si>
  <si>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00,5"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</si>
  <si>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35,7"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</si>
  <si>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59,9"</t>
    </r>
  </si>
  <si>
    <t>монолитна подпорна стена №14 на десния бряг</t>
  </si>
  <si>
    <t>5,71 - 6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</si>
  <si>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35,9"</t>
    </r>
  </si>
  <si>
    <t>монолитна подпорна стена №15 на левия бряг</t>
  </si>
  <si>
    <t>1,50 - 2,0</t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</si>
  <si>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36,0"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</si>
  <si>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26,7"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</si>
  <si>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36,8"</t>
    </r>
  </si>
  <si>
    <t>монолитна подпорна стена №16 на левия бряг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</si>
  <si>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10,3"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</si>
  <si>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01,6"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</si>
  <si>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26,1"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</si>
  <si>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35,9"</t>
    </r>
  </si>
  <si>
    <t>монолитна подпорна стена №17 на левия бряг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</si>
  <si>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37,5"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</si>
  <si>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36,2"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</si>
  <si>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38,5"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</si>
  <si>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59,1"</t>
    </r>
  </si>
  <si>
    <t>монолитна подпорна стена №17 на десния бряг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</si>
  <si>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26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08,2"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</si>
  <si>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24,2"</t>
    </r>
  </si>
  <si>
    <r>
      <t>L 23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40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25,3"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</si>
  <si>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31,39" 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</si>
  <si>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 xml:space="preserve">42 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53,27" 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</si>
  <si>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30,82"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</si>
  <si>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 xml:space="preserve">42 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51,45" </t>
    </r>
  </si>
  <si>
    <t>входна шахта дюкер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</si>
  <si>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41,85"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</si>
  <si>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37,96"</t>
    </r>
  </si>
  <si>
    <t>изходна шахта дюкер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</si>
  <si>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41,58"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</si>
  <si>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35,75"</t>
    </r>
  </si>
  <si>
    <t>РШ 77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</si>
  <si>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59,16"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</si>
  <si>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51,3"</t>
    </r>
  </si>
  <si>
    <t>РШ 78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</si>
  <si>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59,41"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</si>
  <si>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51,39"</t>
    </r>
  </si>
  <si>
    <t>дере Алдица</t>
  </si>
  <si>
    <t>РШ 48б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</si>
  <si>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26,34"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</si>
  <si>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46,23"</t>
    </r>
  </si>
  <si>
    <t>РШ 48в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</si>
  <si>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26,86"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</si>
  <si>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46,17"</t>
    </r>
  </si>
  <si>
    <t>дере Буковски дол</t>
  </si>
  <si>
    <t>РШ 62</t>
  </si>
  <si>
    <t>РШ 63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</si>
  <si>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43,5"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</si>
  <si>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47,3"</t>
    </r>
  </si>
  <si>
    <t>РШ 218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</si>
  <si>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05,33"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</si>
  <si>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21,1"</t>
    </r>
  </si>
  <si>
    <t>РШ 219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</si>
  <si>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05,448"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</si>
  <si>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20,04"</t>
    </r>
  </si>
  <si>
    <t>РШ 199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</si>
  <si>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06,62"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</si>
  <si>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54,32"</t>
    </r>
  </si>
  <si>
    <t>РШ 200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</si>
  <si>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06,61"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</si>
  <si>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52,84"</t>
    </r>
  </si>
  <si>
    <t>РШ 8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</si>
  <si>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49,89"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</si>
  <si>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01,78"</t>
    </r>
  </si>
  <si>
    <t>РШ 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</si>
  <si>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53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50,42"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</si>
  <si>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52,84"</t>
    </r>
  </si>
  <si>
    <t>РШ 29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</si>
  <si>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01,01"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</si>
  <si>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14,70"</t>
    </r>
  </si>
  <si>
    <t>РШ 30</t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</si>
  <si>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01,43"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</si>
  <si>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13,84"</t>
    </r>
  </si>
  <si>
    <r>
      <t xml:space="preserve"> B 42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12,4"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</si>
  <si>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26,2"</t>
    </r>
  </si>
  <si>
    <r>
      <t>L 24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44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25,8"</t>
    </r>
  </si>
  <si>
    <t>от км 2+120 до км 2+625 /временно трасе/</t>
  </si>
  <si>
    <t xml:space="preserve">диги </t>
  </si>
  <si>
    <r>
      <t>N 42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51</t>
    </r>
    <r>
      <rPr>
        <vertAlign val="superscript"/>
        <sz val="10"/>
        <color rgb="FFFF00FF"/>
        <rFont val="Arial"/>
        <family val="2"/>
        <charset val="204"/>
      </rPr>
      <t>’</t>
    </r>
    <r>
      <rPr>
        <sz val="10"/>
        <color rgb="FFFF00FF"/>
        <rFont val="Arial"/>
        <family val="2"/>
        <charset val="204"/>
      </rPr>
      <t xml:space="preserve">02"                                </t>
    </r>
  </si>
  <si>
    <r>
      <t xml:space="preserve"> L 23</t>
    </r>
    <r>
      <rPr>
        <vertAlign val="superscript"/>
        <sz val="10"/>
        <color rgb="FFFF00FF"/>
        <rFont val="Arial"/>
        <family val="2"/>
        <charset val="204"/>
      </rPr>
      <t>°</t>
    </r>
    <r>
      <rPr>
        <sz val="10"/>
        <color rgb="FFFF00FF"/>
        <rFont val="Arial"/>
        <family val="2"/>
        <charset val="204"/>
      </rPr>
      <t>02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32"                                               </t>
    </r>
  </si>
  <si>
    <t>от км 2+625 до 2+920</t>
  </si>
  <si>
    <r>
      <t>N 42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54"                                </t>
    </r>
  </si>
  <si>
    <r>
      <t xml:space="preserve"> L 23</t>
    </r>
    <r>
      <rPr>
        <vertAlign val="superscript"/>
        <sz val="10"/>
        <color rgb="FFFF00FF"/>
        <rFont val="Arial"/>
        <family val="2"/>
        <charset val="204"/>
      </rPr>
      <t>°</t>
    </r>
    <r>
      <rPr>
        <sz val="10"/>
        <color rgb="FFFF00FF"/>
        <rFont val="Arial"/>
        <family val="2"/>
        <charset val="204"/>
      </rPr>
      <t>03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15"                                               </t>
    </r>
  </si>
  <si>
    <t>реконструкция на речното корито</t>
  </si>
  <si>
    <t>от км 2+920 до км 3+160 /временно трасе/</t>
  </si>
  <si>
    <t>почистване, изкопаване и проширяване на коритото и изграждане на диги</t>
  </si>
  <si>
    <r>
      <t>N 42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51</t>
    </r>
    <r>
      <rPr>
        <vertAlign val="superscript"/>
        <sz val="10"/>
        <color rgb="FFFF00FF"/>
        <rFont val="Arial"/>
        <family val="2"/>
        <charset val="204"/>
      </rPr>
      <t>’</t>
    </r>
    <r>
      <rPr>
        <sz val="10"/>
        <color rgb="FFFF00FF"/>
        <rFont val="Arial"/>
        <family val="2"/>
        <charset val="204"/>
      </rPr>
      <t xml:space="preserve">00,88"                   </t>
    </r>
  </si>
  <si>
    <r>
      <t>L 22</t>
    </r>
    <r>
      <rPr>
        <vertAlign val="superscript"/>
        <sz val="10"/>
        <color rgb="FFFF00FF"/>
        <rFont val="Arial"/>
        <family val="2"/>
        <charset val="204"/>
      </rPr>
      <t>°</t>
    </r>
    <r>
      <rPr>
        <sz val="10"/>
        <color rgb="FFFF00FF"/>
        <rFont val="Arial"/>
        <family val="2"/>
        <charset val="204"/>
      </rPr>
      <t>02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44,78"                                            </t>
    </r>
  </si>
  <si>
    <t>начало км 2+500</t>
  </si>
  <si>
    <r>
      <t>N 42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51</t>
    </r>
    <r>
      <rPr>
        <vertAlign val="superscript"/>
        <sz val="10"/>
        <color rgb="FFFF00FF"/>
        <rFont val="Arial"/>
        <family val="2"/>
        <charset val="204"/>
      </rPr>
      <t>’</t>
    </r>
    <r>
      <rPr>
        <sz val="10"/>
        <color rgb="FFFF00FF"/>
        <rFont val="Arial"/>
        <family val="2"/>
        <charset val="204"/>
      </rPr>
      <t xml:space="preserve">01,55"          </t>
    </r>
  </si>
  <si>
    <r>
      <t>L 23</t>
    </r>
    <r>
      <rPr>
        <vertAlign val="superscript"/>
        <sz val="10"/>
        <color rgb="FFFF00FF"/>
        <rFont val="Arial"/>
        <family val="2"/>
        <charset val="204"/>
      </rPr>
      <t>°</t>
    </r>
    <r>
      <rPr>
        <sz val="10"/>
        <color rgb="FFFF00FF"/>
        <rFont val="Arial"/>
        <family val="2"/>
        <charset val="204"/>
      </rPr>
      <t>02</t>
    </r>
    <r>
      <rPr>
        <vertAlign val="superscript"/>
        <sz val="10"/>
        <color rgb="FFFF00FF"/>
        <rFont val="Arial"/>
        <family val="2"/>
        <charset val="204"/>
      </rPr>
      <t xml:space="preserve">' </t>
    </r>
    <r>
      <rPr>
        <sz val="10"/>
        <color rgb="FFFF00FF"/>
        <rFont val="Arial"/>
        <family val="2"/>
        <charset val="204"/>
      </rPr>
      <t xml:space="preserve">48,08"                                                 </t>
    </r>
  </si>
  <si>
    <r>
      <t>N 42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50</t>
    </r>
    <r>
      <rPr>
        <vertAlign val="superscript"/>
        <sz val="10"/>
        <color rgb="FFFF00FF"/>
        <rFont val="Arial"/>
        <family val="2"/>
        <charset val="204"/>
      </rPr>
      <t>’</t>
    </r>
    <r>
      <rPr>
        <sz val="10"/>
        <color rgb="FFFF00FF"/>
        <rFont val="Arial"/>
        <family val="2"/>
        <charset val="204"/>
      </rPr>
      <t xml:space="preserve">54,00"                    </t>
    </r>
  </si>
  <si>
    <t xml:space="preserve">L 23° 03' 15,00"          </t>
  </si>
  <si>
    <t>км 0+000</t>
  </si>
  <si>
    <t>корекция със стоманобетонови правоъгълни елементи</t>
  </si>
  <si>
    <t xml:space="preserve">B 43° 18' 11,1" </t>
  </si>
  <si>
    <t xml:space="preserve">L 23° 27' 58,0"   </t>
  </si>
  <si>
    <t>км 0+387,9</t>
  </si>
  <si>
    <t>B 43° 18' 17,1"</t>
  </si>
  <si>
    <t>L 23° 28' 07,4"</t>
  </si>
  <si>
    <t>км 0+000 до км 0+177,7</t>
  </si>
  <si>
    <t xml:space="preserve">B 43° 18' 04,9" </t>
  </si>
  <si>
    <t xml:space="preserve">L 23° 28' 09,0" </t>
  </si>
  <si>
    <t>B 43° 18' 03,6"</t>
  </si>
  <si>
    <t>L 23° 28' 01,3"</t>
  </si>
  <si>
    <t xml:space="preserve">B 43° 11' 38,93" </t>
  </si>
  <si>
    <t>L 23° 34' 12,11"</t>
  </si>
  <si>
    <t>облицовка на дъното на дерето със стоманобетонови плочи</t>
  </si>
  <si>
    <t>B 43° 11' 47,63"</t>
  </si>
  <si>
    <t>L 23° 34' 24,45"</t>
  </si>
  <si>
    <t xml:space="preserve">подпорна стена </t>
  </si>
  <si>
    <t xml:space="preserve">СШ 43° 38' 45,21" </t>
  </si>
  <si>
    <t xml:space="preserve">ИД 26° 19' 29,96"  </t>
  </si>
  <si>
    <t>корекция на надлъжния и напречния профил на речното корито</t>
  </si>
  <si>
    <t>СШ  43° 39' 23,13"</t>
  </si>
  <si>
    <t>ИД  26° 20' 28,64"</t>
  </si>
  <si>
    <t>вградени в стената клапи за отвеждане на повърхностните/дъждовни/ води</t>
  </si>
  <si>
    <t>Сухо дере приток на р. Скът</t>
  </si>
  <si>
    <t>оформяне откосите на земен трапецовиден профил</t>
  </si>
  <si>
    <t xml:space="preserve">начало                                 </t>
  </si>
  <si>
    <t xml:space="preserve">B 43° 40' 44,85" </t>
  </si>
  <si>
    <t xml:space="preserve">L 23° 51' 52,89" </t>
  </si>
  <si>
    <t>продълбочаване на дъното и почистване</t>
  </si>
  <si>
    <t>B 43° 40' 43,2"</t>
  </si>
  <si>
    <t>L 23° 51' 04,0"</t>
  </si>
  <si>
    <t xml:space="preserve"> Оряховско дере  приток на р. Скът</t>
  </si>
  <si>
    <t>стоманобетоново корито</t>
  </si>
  <si>
    <t xml:space="preserve">B 43° 41' 31,21"  </t>
  </si>
  <si>
    <t xml:space="preserve">L 23° 51' 56,47"   </t>
  </si>
  <si>
    <t>B 43° 41' 30,5"</t>
  </si>
  <si>
    <t>L 23° 51' 16,0"</t>
  </si>
  <si>
    <t xml:space="preserve"> Селановско дере - приток на р. Скът</t>
  </si>
  <si>
    <t>28 габиона на разрушената дясна бетонова стена</t>
  </si>
  <si>
    <t xml:space="preserve">B 43° 41' 45,00" </t>
  </si>
  <si>
    <t xml:space="preserve">L 23° 51' 37,88"  </t>
  </si>
  <si>
    <t>B 43° 41' 32,9"</t>
  </si>
  <si>
    <t>L 23° 51' 12,6"</t>
  </si>
  <si>
    <t xml:space="preserve">N 43° 37' 28,82"                              </t>
  </si>
  <si>
    <t xml:space="preserve">E  23° 01' 47,57"                            </t>
  </si>
  <si>
    <t xml:space="preserve">N 43° 37' 33,99"                              </t>
  </si>
  <si>
    <t xml:space="preserve">E  23° 01' 57,41"                            </t>
  </si>
  <si>
    <t xml:space="preserve">N 43° 37' 37,70"                              </t>
  </si>
  <si>
    <t xml:space="preserve">E  23° 02' 01,36"                            </t>
  </si>
  <si>
    <t>почистване на отводнителни канали</t>
  </si>
  <si>
    <t>облицоване на трапецовиден профил</t>
  </si>
  <si>
    <t xml:space="preserve">N 44° 04' 38,36"                              </t>
  </si>
  <si>
    <t xml:space="preserve">E  26° 47' 29,82"                            </t>
  </si>
  <si>
    <t xml:space="preserve">оформяне на земен/необлицован/ профил </t>
  </si>
  <si>
    <t xml:space="preserve">N 44° 03' 41,83"                              </t>
  </si>
  <si>
    <t xml:space="preserve">E  26° 47' 39,54"                            </t>
  </si>
  <si>
    <t>бетонов кожух</t>
  </si>
  <si>
    <t xml:space="preserve">В 42° 24' 20,58"  </t>
  </si>
  <si>
    <t xml:space="preserve">L 23° 37' 50,38" </t>
  </si>
  <si>
    <t>В 42° 24' 20,65"</t>
  </si>
  <si>
    <t>L 23° 37' 50,43"</t>
  </si>
  <si>
    <t xml:space="preserve">коригиране на земния профил - трапецовиден </t>
  </si>
  <si>
    <t xml:space="preserve">В 43° 42' 28,6" </t>
  </si>
  <si>
    <t>L 24° 01' 06,3"</t>
  </si>
  <si>
    <t>В 43° 42' 29,2"</t>
  </si>
  <si>
    <t>L 24° 00' 24,7"</t>
  </si>
  <si>
    <t>бетонова облицовка, странични подпорни стени</t>
  </si>
  <si>
    <t xml:space="preserve">СШ 43° 35' 01,50" </t>
  </si>
  <si>
    <t xml:space="preserve">ИД  27° 51' 23,60" </t>
  </si>
  <si>
    <t>СШ 43° 34' 51,30"</t>
  </si>
  <si>
    <t>ИД  27° 50' 16,60"</t>
  </si>
  <si>
    <t>корекционен профил - подпорни стени по двата бряга</t>
  </si>
  <si>
    <t>B 43° 08' 49,5"</t>
  </si>
  <si>
    <t xml:space="preserve">L  23° 43' 25,6" </t>
  </si>
  <si>
    <t>B 43° 08' 56,0"</t>
  </si>
  <si>
    <t>L  23° 43' 11,2"</t>
  </si>
  <si>
    <t xml:space="preserve">Подпорна стена от армиран бетон на десен бряг                   </t>
  </si>
  <si>
    <t xml:space="preserve">СШ 43° 01' 52,68" </t>
  </si>
  <si>
    <t>ИД  25° 53' 21,24"</t>
  </si>
  <si>
    <t>СШ 43° 01' 54,76"</t>
  </si>
  <si>
    <t>ИД  25° 53' 22,18"</t>
  </si>
  <si>
    <t>Монтаж на габиони на десен бряг</t>
  </si>
  <si>
    <t xml:space="preserve">СШ 43° 01' 54,96" </t>
  </si>
  <si>
    <t xml:space="preserve">ИД  25° 53' 21,18"  </t>
  </si>
  <si>
    <t>СШ 43° 01' 57,14"</t>
  </si>
  <si>
    <t>ИД  25° 53' 23,68"</t>
  </si>
  <si>
    <t>укрепване на ляв бряг с габиони</t>
  </si>
  <si>
    <t>начало B2</t>
  </si>
  <si>
    <t xml:space="preserve">СШ 43° 11' 33,7"  </t>
  </si>
  <si>
    <t xml:space="preserve">ИД  24° 40' 34,5" </t>
  </si>
  <si>
    <t>край B2-45</t>
  </si>
  <si>
    <t>СШ 43° 11' 33,4"</t>
  </si>
  <si>
    <t>ИД  24° 40' 36,5"</t>
  </si>
  <si>
    <t>укрепване на ляв бряг с габиони в участъла на заустващото съоръжение</t>
  </si>
  <si>
    <t>начало B3</t>
  </si>
  <si>
    <t xml:space="preserve">СШ 43° 11' 34,2" </t>
  </si>
  <si>
    <t xml:space="preserve">ИД  24° 40' 31,9" </t>
  </si>
  <si>
    <t>край B3-25</t>
  </si>
  <si>
    <t>СШ 43° 11' 34,0"</t>
  </si>
  <si>
    <t>ИД  24° 40' 33,0"</t>
  </si>
  <si>
    <t>корецкия на дерето</t>
  </si>
  <si>
    <t>вток на водосток</t>
  </si>
  <si>
    <t>СШ 43° 11' 36,9"</t>
  </si>
  <si>
    <t>ИД  24° 40' 18,9"</t>
  </si>
  <si>
    <t>водосток, мостово съоръжение и газопровод</t>
  </si>
  <si>
    <t>отток на водосток</t>
  </si>
  <si>
    <t>СШ 43° 11' 35,9"</t>
  </si>
  <si>
    <t>ИД  24° 40' 22,3"</t>
  </si>
  <si>
    <t>корекция на дерето - укрепване на десния бряг и доизграждане на левия бряг</t>
  </si>
  <si>
    <t xml:space="preserve">Начало Н                              </t>
  </si>
  <si>
    <t xml:space="preserve">СШ 43° 11' 33,0" </t>
  </si>
  <si>
    <t xml:space="preserve">ИД  24° 40' 37,8"  </t>
  </si>
  <si>
    <t xml:space="preserve">ляв бряг  </t>
  </si>
  <si>
    <t>почистване на наноси към десния бряг</t>
  </si>
  <si>
    <t xml:space="preserve">ляв бряг                               </t>
  </si>
  <si>
    <t xml:space="preserve">СШ 43° 36' 43"  </t>
  </si>
  <si>
    <t xml:space="preserve">ИД  25° 35' 25" </t>
  </si>
  <si>
    <t>СШ 43° 36' 46"</t>
  </si>
  <si>
    <t>ИД  25° 35' 21"</t>
  </si>
  <si>
    <t>двоен трапецовиден профил  с кюне и подпорни стени</t>
  </si>
  <si>
    <t xml:space="preserve">оста на моста                 </t>
  </si>
  <si>
    <t xml:space="preserve">B 42° 42' 18"  </t>
  </si>
  <si>
    <t>кюне под моста</t>
  </si>
  <si>
    <t>оста на корекцията                       преди моста</t>
  </si>
  <si>
    <t>устои на мост</t>
  </si>
  <si>
    <t>оста на корекцията                       след моста</t>
  </si>
  <si>
    <t>двоен трапецовиден профил от стоманобетон с кюне и подпорни стени</t>
  </si>
  <si>
    <t>дюкер - стоманобетонов кожух</t>
  </si>
  <si>
    <t>оста на дюкера</t>
  </si>
  <si>
    <t>заустващо съоръжение с подпорни стени</t>
  </si>
  <si>
    <t>габиони в мястото на заустване на изтичалото</t>
  </si>
  <si>
    <t xml:space="preserve">реконструкция на пешеходно мостово съоръжение - укрепване на устоите и два нови стълба </t>
  </si>
  <si>
    <t xml:space="preserve">място на пресичане на водния обект              ляв бряг                   </t>
  </si>
  <si>
    <t>място на пресичане на водния обект                              десен бряг</t>
  </si>
  <si>
    <t>реконструкция на пешеходно мостово съоръжение - изграждане на нова ходова част</t>
  </si>
  <si>
    <t>реконструкция на пешеходно мостово съоръжение - укрепване на чрез уширяване и удълбочаване</t>
  </si>
  <si>
    <t>отливен канал - подпорна стена със странични и челни крилни стени</t>
  </si>
  <si>
    <t>0,5 - 1,4</t>
  </si>
  <si>
    <t xml:space="preserve">1 отливен канал І-1 към преливник 6               </t>
  </si>
  <si>
    <t>отливен канал - подпорна стена със странични крилни стени</t>
  </si>
  <si>
    <t>1,15 - 1,35</t>
  </si>
  <si>
    <t xml:space="preserve">2 отливен канал І-2 към преливник 7 </t>
  </si>
  <si>
    <t>1,0 - 1,55</t>
  </si>
  <si>
    <t xml:space="preserve">3 отливен канал І-3 към преливник 9 </t>
  </si>
  <si>
    <t>1,3 - 1,55</t>
  </si>
  <si>
    <t xml:space="preserve">4 отливен канал V-1 към преливник 1              </t>
  </si>
  <si>
    <t xml:space="preserve">5 отливен канал V-2 към преливник 4             </t>
  </si>
  <si>
    <t>1,75 - 2,9</t>
  </si>
  <si>
    <t xml:space="preserve"> 6 отливен канал V-3 към преливник 5         </t>
  </si>
  <si>
    <t>1,15 - 1,45</t>
  </si>
  <si>
    <t xml:space="preserve">7 отливен канал ІV-1 към преливник 8        </t>
  </si>
  <si>
    <t>отливен канал - подпорна стена със странични крилни стени и бетоно праг L=1,5 H=0,55</t>
  </si>
  <si>
    <t xml:space="preserve">8 отливен канал 300-1 към преливник 3        </t>
  </si>
  <si>
    <t>1,05 - 1,15</t>
  </si>
  <si>
    <t>9 отливен канал 303-1 към преливник 2</t>
  </si>
  <si>
    <t>колектор</t>
  </si>
  <si>
    <t>шпунтова ограда двустранна</t>
  </si>
  <si>
    <t>шпунтова ограда двустранна около РШ31</t>
  </si>
  <si>
    <t>пешеходен мост</t>
  </si>
  <si>
    <t>Изграждане на съоръжение за водовземане</t>
  </si>
  <si>
    <t>преливно-изпускателна СтБ шахта</t>
  </si>
  <si>
    <t>възстановяване на надлъжния, напречен профил и СтБ облицовка на коритото</t>
  </si>
  <si>
    <t xml:space="preserve">водосток                      </t>
  </si>
  <si>
    <t>L  23° 18' 03,2"</t>
  </si>
  <si>
    <t xml:space="preserve"> на км 0+737 от път ІІ-13 "Крапчене-Стубел-Липен"</t>
  </si>
  <si>
    <t xml:space="preserve">мост             </t>
  </si>
  <si>
    <t>плаваща модулна платформа-сцена с пътека за достъп до сцената</t>
  </si>
  <si>
    <t xml:space="preserve">сцена                                   </t>
  </si>
  <si>
    <t>Имот № 64, Автомагистрала "Хемус" при км 3+040</t>
  </si>
  <si>
    <t>дюкер - канализационен колектор</t>
  </si>
  <si>
    <t>питеен водопровод - обсадна тръба</t>
  </si>
  <si>
    <t>По границата между имот № 85008 и имот № 84003, в петата на откоса на пътя от км 62+504 до км 62+544</t>
  </si>
  <si>
    <t>нови габиони</t>
  </si>
  <si>
    <t>По границата между имот № 85008 и имот № 84003, в петата на откоса на пътя от км 62+544 до км 62+599</t>
  </si>
  <si>
    <t>укрепване на съществуващи габиони</t>
  </si>
  <si>
    <t xml:space="preserve">довеждащ колектор              </t>
  </si>
  <si>
    <t>връх 9 (РШ 52)</t>
  </si>
  <si>
    <t xml:space="preserve">РШ50                 </t>
  </si>
  <si>
    <t>подпорна стена върху подложен бетон с укрепване от габиони по левия бряг</t>
  </si>
  <si>
    <t xml:space="preserve">до връх 6 (РШ49)                             </t>
  </si>
  <si>
    <t xml:space="preserve">брегоукрепително съоръжение тип "Дунавска наклонена стена" от СтБ </t>
  </si>
  <si>
    <t>стоманобетонова подпорна стена - ляв бряг</t>
  </si>
  <si>
    <t>стоманобетонова подпорна стена - десен бряг</t>
  </si>
  <si>
    <t>2,1 - 5,2</t>
  </si>
  <si>
    <t xml:space="preserve">ОБЩИНА МОНТАНА </t>
  </si>
  <si>
    <t xml:space="preserve">B 43° 22' 38,7"                                                </t>
  </si>
  <si>
    <t>2,0 - 3,8</t>
  </si>
  <si>
    <t xml:space="preserve">B 43° 22' 39,0"                                                </t>
  </si>
  <si>
    <t>корекция - трапецовиден напречен профил</t>
  </si>
  <si>
    <t>насипна дига - десен бряг</t>
  </si>
  <si>
    <t>насипна дига - ляв бряг</t>
  </si>
  <si>
    <t>габиони ляв бряг - три реда</t>
  </si>
  <si>
    <t>затежителен насип</t>
  </si>
  <si>
    <t>габиони десен бряг - три реда</t>
  </si>
  <si>
    <t>Софийски околовръстен път при км 0+754,45</t>
  </si>
  <si>
    <t>основи и стълбове на мост</t>
  </si>
  <si>
    <t>Софийски околовръстен път при км 0+737,65</t>
  </si>
  <si>
    <t>устои от два реда забивни пилоти</t>
  </si>
  <si>
    <t>отливен канал №1 - стоманобетонова подпорна стена</t>
  </si>
  <si>
    <t xml:space="preserve">отливен канал към преливник № 3  </t>
  </si>
  <si>
    <t xml:space="preserve">ИД  23° 59' 25,5"          </t>
  </si>
  <si>
    <t>отливен канал №2 - стоманобетонова подпорна стена</t>
  </si>
  <si>
    <t>отливен канал към преливник № 7</t>
  </si>
  <si>
    <t xml:space="preserve">ИД  23° 59' 59,3"                          </t>
  </si>
  <si>
    <t>отливен канал №3 - стоманобетонова подпорна стена</t>
  </si>
  <si>
    <t>отливен канал към преливник № 8</t>
  </si>
  <si>
    <t>При км 15+760,43 от път ІІ-13 "Граница Монтана - Криводол - Девене - Борован"</t>
  </si>
  <si>
    <t xml:space="preserve">ляв бряг                   </t>
  </si>
  <si>
    <t>41 броя дънни прагове</t>
  </si>
  <si>
    <t>бетонова корекция трапецовиден профил</t>
  </si>
  <si>
    <t>водопровод в бетонов кожух</t>
  </si>
  <si>
    <t>възстановяване на мост</t>
  </si>
  <si>
    <t>насипна дига по десния бряг</t>
  </si>
  <si>
    <t xml:space="preserve">начало                     корекция                                        </t>
  </si>
  <si>
    <t>правоъгълно стоманобетоново корито</t>
  </si>
  <si>
    <t>1,5 - 1,9</t>
  </si>
  <si>
    <t xml:space="preserve">край                      корекция </t>
  </si>
  <si>
    <t>мост - горен на мястото на съществуващ водосток</t>
  </si>
  <si>
    <t>ляв бряг - горен мост</t>
  </si>
  <si>
    <t>крилни стени - нови на мост горен</t>
  </si>
  <si>
    <t>2,1 - 1,9</t>
  </si>
  <si>
    <t>2, 85 - 3,2</t>
  </si>
  <si>
    <t>десен бряг - горен мост</t>
  </si>
  <si>
    <t xml:space="preserve">мост - долен </t>
  </si>
  <si>
    <t xml:space="preserve">2,82 - 3,05 </t>
  </si>
  <si>
    <t>ляв бряг - долен мост</t>
  </si>
  <si>
    <t>крилни стени по двата бряга след долен мост</t>
  </si>
  <si>
    <t>2,23 - 0,64</t>
  </si>
  <si>
    <t>десен бряг - долен мост</t>
  </si>
  <si>
    <t xml:space="preserve">покрит отводнителен канал </t>
  </si>
  <si>
    <t>1,2 - 1,7</t>
  </si>
  <si>
    <t xml:space="preserve">B 42° 46' 18"                                                      </t>
  </si>
  <si>
    <t>ПИ №№104004 ,104009, 104010, м-ст "Царевско дере"</t>
  </si>
  <si>
    <t>предпазен праг</t>
  </si>
  <si>
    <t>изток</t>
  </si>
  <si>
    <t>СШ 42° 39' 30,96"</t>
  </si>
  <si>
    <t xml:space="preserve">ИД  23° 38' 21,66" </t>
  </si>
  <si>
    <t>запад</t>
  </si>
  <si>
    <t xml:space="preserve">СШ 42° 39' 31,38"           </t>
  </si>
  <si>
    <t xml:space="preserve">ИД  23° 38' 21,54"       </t>
  </si>
  <si>
    <t xml:space="preserve">СШ 43° 26' 21,38"   </t>
  </si>
  <si>
    <t>ИД  24° 35' 30,54"</t>
  </si>
  <si>
    <t xml:space="preserve">СШ 43° 26' 22,09"           </t>
  </si>
  <si>
    <t xml:space="preserve">ИД  24° 35' 30,98"       </t>
  </si>
  <si>
    <t xml:space="preserve">подпорна стена за укрепване десния бряг </t>
  </si>
  <si>
    <t>4,0 - 6,5</t>
  </si>
  <si>
    <t xml:space="preserve">СШ 43° 09' 00,6"  </t>
  </si>
  <si>
    <t xml:space="preserve">ИД  25° 58'23,2"   </t>
  </si>
  <si>
    <t xml:space="preserve">СШ 43° 09' 17,0"           </t>
  </si>
  <si>
    <t xml:space="preserve">ИД  25° 58' 23,0"       </t>
  </si>
  <si>
    <t>бара Лозица</t>
  </si>
  <si>
    <t xml:space="preserve">СШ 43° 37' 29,7" </t>
  </si>
  <si>
    <t xml:space="preserve">ИД  25° 03'13,5" </t>
  </si>
  <si>
    <t>бара Кулина вода</t>
  </si>
  <si>
    <t>Кулина вода</t>
  </si>
  <si>
    <t>имот №000334, км 77+240,34 и км 77+375,11</t>
  </si>
  <si>
    <t xml:space="preserve">СШ 43° 37' 16,8"           </t>
  </si>
  <si>
    <t xml:space="preserve">ИД  25° 03' 45,6"       </t>
  </si>
  <si>
    <t>мост при км 20+880,97 на път III-402</t>
  </si>
  <si>
    <t>мост с водосток</t>
  </si>
  <si>
    <t xml:space="preserve">СШ 42°58'26,4              </t>
  </si>
  <si>
    <t xml:space="preserve">ИД  24° 34' 46,8" </t>
  </si>
  <si>
    <t xml:space="preserve">СШ 42° 54' 02,5" </t>
  </si>
  <si>
    <t xml:space="preserve">ИД  26° 12' 54,5" </t>
  </si>
  <si>
    <t xml:space="preserve">СШ 42° 54' 02,7"           </t>
  </si>
  <si>
    <t xml:space="preserve">ИД  26° 12'  55,8"       </t>
  </si>
  <si>
    <t xml:space="preserve"> газопровод</t>
  </si>
  <si>
    <t xml:space="preserve">СШ 42° 36' 19,10" </t>
  </si>
  <si>
    <t>ИД  23° 35' 52,40"</t>
  </si>
  <si>
    <t xml:space="preserve">СШ 42° 36' 18,80"           </t>
  </si>
  <si>
    <t xml:space="preserve">ИД  23° 35'  52,40"       </t>
  </si>
  <si>
    <t>стоманобетонова подпорнa стенa - десен бряг</t>
  </si>
  <si>
    <t xml:space="preserve">СШ 42° 49' 22,05" </t>
  </si>
  <si>
    <t xml:space="preserve">ИД  25° 28' 41,56" </t>
  </si>
  <si>
    <t xml:space="preserve">СШ 42° 49' 27,12"           </t>
  </si>
  <si>
    <t xml:space="preserve">ИД  25° 28'  48,68"       </t>
  </si>
  <si>
    <t>стоманобетонова подпорнa стенa - ляв бряг</t>
  </si>
  <si>
    <t xml:space="preserve">СШ 42° 49' 25,56" </t>
  </si>
  <si>
    <t xml:space="preserve">ИД  25° 28' 45,08 </t>
  </si>
  <si>
    <t xml:space="preserve">СШ 42° 49' 27,33"           </t>
  </si>
  <si>
    <t xml:space="preserve">ИД  25° 28'  48,13"       </t>
  </si>
  <si>
    <t>временен мост - устой десен бряг</t>
  </si>
  <si>
    <t xml:space="preserve">B  42° 38' 10,74"           </t>
  </si>
  <si>
    <t xml:space="preserve">L  23° 24' 56,05"       </t>
  </si>
  <si>
    <t>временен мост - устой ляв бряг</t>
  </si>
  <si>
    <t xml:space="preserve">В  42° 38' 10,81" </t>
  </si>
  <si>
    <t xml:space="preserve">L  23° 24' 56,66" </t>
  </si>
  <si>
    <t xml:space="preserve">СШ 42° 49' 47,2" </t>
  </si>
  <si>
    <t xml:space="preserve">ИД  23° 58' 46,3" </t>
  </si>
  <si>
    <t>от хкм 4+12,5 до хкм 4+60,0</t>
  </si>
  <si>
    <t>трапецовиден профил  преди подпорна стена</t>
  </si>
  <si>
    <t xml:space="preserve">СШ 42° 49' 48,2"           </t>
  </si>
  <si>
    <t xml:space="preserve">ИД  23° 58'  38,1"       </t>
  </si>
  <si>
    <t>от хкм 2+41,22 до хкм 4+12,5</t>
  </si>
  <si>
    <t xml:space="preserve">подпорна стена на левия бряг </t>
  </si>
  <si>
    <t>от хкм 0+0,00 до хкм 2+41,22</t>
  </si>
  <si>
    <t>дънни прагове</t>
  </si>
  <si>
    <t>покрит участък - стоманобетонови тръби</t>
  </si>
  <si>
    <t xml:space="preserve">СШ 43° 08' 03,7" </t>
  </si>
  <si>
    <t xml:space="preserve">ИД  24° 43' 09,2"  </t>
  </si>
  <si>
    <t xml:space="preserve">СШ 43° 08' 05,1"           </t>
  </si>
  <si>
    <t xml:space="preserve">ИД  24° 43' 06,3"       </t>
  </si>
  <si>
    <t xml:space="preserve">изграждане на мост тип "пасарелка" </t>
  </si>
  <si>
    <t xml:space="preserve">N 42° 50' 09,6"     </t>
  </si>
  <si>
    <t>E 22° 39' 03,9"</t>
  </si>
  <si>
    <t xml:space="preserve">N 42° 50' 09,1"         </t>
  </si>
  <si>
    <t>E 22° 39' 04,5"</t>
  </si>
  <si>
    <t>след моста при РПУ на МВР до преди моста при пазара</t>
  </si>
  <si>
    <t>Реконструкция на съоръжения за защита от вредното въздействие на водите</t>
  </si>
  <si>
    <t xml:space="preserve">СШ 42° 55' 01,5"  </t>
  </si>
  <si>
    <t xml:space="preserve">ИД  24° 15' 38,7"   </t>
  </si>
  <si>
    <t xml:space="preserve">СШ 42° 55' 00,8"           </t>
  </si>
  <si>
    <t xml:space="preserve">ИД  24° 15' 54,0"       </t>
  </si>
  <si>
    <t xml:space="preserve">6,16 - 7,05 </t>
  </si>
  <si>
    <t xml:space="preserve">от км 32+033 (G1) </t>
  </si>
  <si>
    <t>СШ 42° 54' 18,8"</t>
  </si>
  <si>
    <t>ИД 24° 11' 55,0"</t>
  </si>
  <si>
    <t>до км 32+090 (G6)</t>
  </si>
  <si>
    <t>СШ 42° 54' 20,1"</t>
  </si>
  <si>
    <t>ИД 24° 11' 56,5"</t>
  </si>
  <si>
    <t xml:space="preserve">от км 34+699 (G14) </t>
  </si>
  <si>
    <t>СШ 42° 55' 26,6"</t>
  </si>
  <si>
    <t>ИД 24° 12' 35,5"</t>
  </si>
  <si>
    <t>до км 34+748 (G1)</t>
  </si>
  <si>
    <t>СШ 42° 55' 28,0"</t>
  </si>
  <si>
    <t>ИД 24° 12' 36,5"</t>
  </si>
  <si>
    <t>3,82 - 5,45</t>
  </si>
  <si>
    <t xml:space="preserve">от км 34+783 (G1) </t>
  </si>
  <si>
    <t>СШ 42° 55' 29,1"</t>
  </si>
  <si>
    <t>правоъгълен водосток</t>
  </si>
  <si>
    <t>до км 35+008 (G21)</t>
  </si>
  <si>
    <t>СШ 42° 55' 35,5"</t>
  </si>
  <si>
    <t>ИД 24° 12' 37"</t>
  </si>
  <si>
    <t>4,00 - 4,31</t>
  </si>
  <si>
    <t xml:space="preserve">от км 35+055 (G6) </t>
  </si>
  <si>
    <t>СШ 42° 55' 36,6"</t>
  </si>
  <si>
    <t>ИД 24° 12' 37,4"</t>
  </si>
  <si>
    <t>до км 35+150 (G6)</t>
  </si>
  <si>
    <t>СШ 42° 55' 39,1"</t>
  </si>
  <si>
    <t>ИД 24° 12' 39,6"</t>
  </si>
  <si>
    <t>СШ 42° 49' 58,69"</t>
  </si>
  <si>
    <t>ИД 24° 11' 30,5"</t>
  </si>
  <si>
    <t>СШ 42° 49' 59,4"</t>
  </si>
  <si>
    <t>ИД 24° 11' 30,8"</t>
  </si>
  <si>
    <t>СШ 42° 50' 00,2"</t>
  </si>
  <si>
    <t>ИД 24° 11' 30,9"</t>
  </si>
  <si>
    <t>СШ 42° 49' 59,9"</t>
  </si>
  <si>
    <t>ИД 24° 12' 31,0"</t>
  </si>
  <si>
    <t xml:space="preserve"> железобетонен мост  </t>
  </si>
  <si>
    <t>СШ 43° 27' 25,4"</t>
  </si>
  <si>
    <t>ИД 24° 15' 42,9"</t>
  </si>
  <si>
    <t>СШ 43° 27' 25,8"</t>
  </si>
  <si>
    <t>ИД 24° 15' 43,5"</t>
  </si>
  <si>
    <t>от РШ3 до РШ4 при ПК4 с кота 202,13м м-т "Зад могилата"</t>
  </si>
  <si>
    <t>СШ 43° 08' 22,4"</t>
  </si>
  <si>
    <t>ИД 23° 43' 25,9"</t>
  </si>
  <si>
    <t>дънен стоманобетонов праг преди и след колектора</t>
  </si>
  <si>
    <t>СШ 43° 08' 22,3"</t>
  </si>
  <si>
    <t>ИД 23° 43' 27,3"</t>
  </si>
  <si>
    <t>на път VTR 2205 Мусина - Русаля</t>
  </si>
  <si>
    <t>СШ 43° 09' 43,6"</t>
  </si>
  <si>
    <t>ИД 25° 26' 47,7"</t>
  </si>
  <si>
    <t xml:space="preserve">надлъжен профил </t>
  </si>
  <si>
    <t>СШ 42° 41' 55,1"</t>
  </si>
  <si>
    <t>ИД 23° 13' 28,7"</t>
  </si>
  <si>
    <t xml:space="preserve">подпорни стени </t>
  </si>
  <si>
    <t>СШ 42° 41' 50,3"</t>
  </si>
  <si>
    <t>ИД 23° 13' 17,3"</t>
  </si>
  <si>
    <t>праг за преминаването на реката в коригираното корито под моста</t>
  </si>
  <si>
    <t>праг за осигуряване преминаването на колектор</t>
  </si>
  <si>
    <t>СШ 42° 48' 20,6"</t>
  </si>
  <si>
    <t>ИД 23° 11' 18,6"</t>
  </si>
  <si>
    <t>СШ 42° 48' 41,9"</t>
  </si>
  <si>
    <t>ИД 23° 14' 16,9"</t>
  </si>
  <si>
    <t>СШ 42° 49' 15,4"</t>
  </si>
  <si>
    <t>ИД 23° 13' 26,3"</t>
  </si>
  <si>
    <t>СШ 42° 48' 12,1"</t>
  </si>
  <si>
    <t>ИД 23° 14' 42,3"</t>
  </si>
  <si>
    <t xml:space="preserve">Защита на разкрита газопроводна тръба на газопроводно отклонение </t>
  </si>
  <si>
    <t xml:space="preserve">СШ 43° 41' 00,9" </t>
  </si>
  <si>
    <t>ИД 26° 00' 15,6"</t>
  </si>
  <si>
    <t xml:space="preserve"> СШ 43° 41' 00,4"</t>
  </si>
  <si>
    <t>СШ 43° 4' 59,8"</t>
  </si>
  <si>
    <t>862,87 - 863,08</t>
  </si>
  <si>
    <t>СШ 42° 37' 39,5"</t>
  </si>
  <si>
    <t>ИД 23° 12' 04,6"</t>
  </si>
  <si>
    <t>СШ 42° 42' 50,2"</t>
  </si>
  <si>
    <t>ИД 23° 10' 11,9"</t>
  </si>
  <si>
    <t>Иваняне</t>
  </si>
  <si>
    <t xml:space="preserve">имоти №000389 и №000310 </t>
  </si>
  <si>
    <t xml:space="preserve">мост - замяна на съществуваща фермова  конструкция и настилка от летви върху дървени трупи </t>
  </si>
  <si>
    <t xml:space="preserve">точка 1 </t>
  </si>
  <si>
    <t>СШ 43° 31' 45,1"</t>
  </si>
  <si>
    <t>ИД 25° 01' 22,6"</t>
  </si>
  <si>
    <t>точка 2</t>
  </si>
  <si>
    <t>СШ 43° 31' 45,2"</t>
  </si>
  <si>
    <t>ИД 25° 01' 23,8"</t>
  </si>
  <si>
    <t>точка 3</t>
  </si>
  <si>
    <t>СШ 43° 31' 44,8"</t>
  </si>
  <si>
    <t>точка 4</t>
  </si>
  <si>
    <t>подколектор 1</t>
  </si>
  <si>
    <t>РШ 14</t>
  </si>
  <si>
    <t>СШ 43° 01' 18,8"</t>
  </si>
  <si>
    <t>ИД 24° 05' 49,4"</t>
  </si>
  <si>
    <t>СРШ 15</t>
  </si>
  <si>
    <t>СШ 43° 01' 19,4"</t>
  </si>
  <si>
    <t>РШ 18</t>
  </si>
  <si>
    <t>СШ 43° 01' 20,5"</t>
  </si>
  <si>
    <t>ИД 24° 05' 54,7"</t>
  </si>
  <si>
    <t>СРШ 19</t>
  </si>
  <si>
    <t>СШ 43° 01' 21"</t>
  </si>
  <si>
    <t>ИД 24° 05' 54,3"</t>
  </si>
  <si>
    <t>РШ 21</t>
  </si>
  <si>
    <t>СШ 43° 01' 21,6"</t>
  </si>
  <si>
    <t>ИД 24° 05' 57,5"</t>
  </si>
  <si>
    <t>СРШ 22</t>
  </si>
  <si>
    <t>СШ 43° 01' 21,9"</t>
  </si>
  <si>
    <t>ИД 24° 05' 57,2"</t>
  </si>
  <si>
    <t>подколектор 2</t>
  </si>
  <si>
    <t>СРШ 57</t>
  </si>
  <si>
    <t>СШ 43° 01' 41,1"</t>
  </si>
  <si>
    <t>ИД 24° 06' 14,7"</t>
  </si>
  <si>
    <t>СРШ 58</t>
  </si>
  <si>
    <t>СШ 43° 01' 41,4"</t>
  </si>
  <si>
    <t>ИД 24° 06' 14,5"</t>
  </si>
  <si>
    <t>СШ 43° 01' 30,8"</t>
  </si>
  <si>
    <t>ИД 24° 06' 07,4"</t>
  </si>
  <si>
    <t>СШ 43° 01' 46,3"</t>
  </si>
  <si>
    <t>ИД 24° 06' 13,7"</t>
  </si>
  <si>
    <t>СШ 43° 01' 53,3"</t>
  </si>
  <si>
    <t>ИД 24° 06' 17,4"</t>
  </si>
  <si>
    <t>СШ 43° 01' 39,6"</t>
  </si>
  <si>
    <t>ИД 24° 06' 13,2"</t>
  </si>
  <si>
    <t>П 1</t>
  </si>
  <si>
    <t>СШ 43° 01' 55,4"</t>
  </si>
  <si>
    <t>ИД 24° 06' 15,2"</t>
  </si>
  <si>
    <t>П 2</t>
  </si>
  <si>
    <t>СШ 43° 01' 55,6"</t>
  </si>
  <si>
    <t>П 3</t>
  </si>
  <si>
    <t>СШ 43° 01' 56,4"</t>
  </si>
  <si>
    <t>ИД 24° 06' 13,9"</t>
  </si>
  <si>
    <t>П 4</t>
  </si>
  <si>
    <t>СШ 43° 01' 56,6"</t>
  </si>
  <si>
    <t>П 5</t>
  </si>
  <si>
    <t>СШ 43° 01' 56,9"</t>
  </si>
  <si>
    <t>ИД 24° 06' 13,6"</t>
  </si>
  <si>
    <t>П 6</t>
  </si>
  <si>
    <t>СШ 43° 01' 57,4"</t>
  </si>
  <si>
    <t>ИД 24° 06' 13,8"</t>
  </si>
  <si>
    <t>П 7</t>
  </si>
  <si>
    <t>СШ 43° 01' 57,7"</t>
  </si>
  <si>
    <t>ИД 24° 06' 14,2"</t>
  </si>
  <si>
    <t>П 8</t>
  </si>
  <si>
    <t>СШ 43° 01' 59,0"</t>
  </si>
  <si>
    <t>П 9</t>
  </si>
  <si>
    <t>СШ 43° 01' 58,9"</t>
  </si>
  <si>
    <t>ИД 24° 06' 17,6"</t>
  </si>
  <si>
    <t>П 10</t>
  </si>
  <si>
    <t>СШ 43° 01' 59,1"</t>
  </si>
  <si>
    <t>ИД 24° 06' 18,1"</t>
  </si>
  <si>
    <t>СШ 43° 24' 26,6"</t>
  </si>
  <si>
    <t>ИД 24° 27' 12,0"</t>
  </si>
  <si>
    <t>СШ 43° 24' 26,8"</t>
  </si>
  <si>
    <t>ИД 24° 27' 12,5"</t>
  </si>
  <si>
    <t>ИД 24° 27' 14,4"</t>
  </si>
  <si>
    <t>СШ 43° 24' 26,7"</t>
  </si>
  <si>
    <t>ИД 24° 27' 17,2"</t>
  </si>
  <si>
    <t>СШ 43° 24' 27,1"</t>
  </si>
  <si>
    <t>ИД 24° 27' 19,9"</t>
  </si>
  <si>
    <t>СШ 43° 24' 27,8"</t>
  </si>
  <si>
    <t>ИД 24° 27' 23,4"</t>
  </si>
  <si>
    <t>СШ 43° 24' 27,7"</t>
  </si>
  <si>
    <t>ИД 24° 27' 26,9"</t>
  </si>
  <si>
    <t>СШ 43° 24' 27,5"</t>
  </si>
  <si>
    <t>ИД 24° 27' 27,1"</t>
  </si>
  <si>
    <t>СШ 43° 27' 14,2"</t>
  </si>
  <si>
    <t>ИД 24° 15' 17,4"</t>
  </si>
  <si>
    <t>СШ 42° 37' 02,232"</t>
  </si>
  <si>
    <t>ИД 23° 21' 26,597"</t>
  </si>
  <si>
    <t>СШ 42° 37' 00,863"</t>
  </si>
  <si>
    <t>ИД 23° 21' 25,710"</t>
  </si>
  <si>
    <t>СШ 42° 36' 59,841"</t>
  </si>
  <si>
    <t>ИД 23° 21' 23,385"</t>
  </si>
  <si>
    <t>Начало мост</t>
  </si>
  <si>
    <t>СШ 43° 14' 54,1"</t>
  </si>
  <si>
    <t>ИД 23° 32' 53,4"</t>
  </si>
  <si>
    <t>2 прага - преди и след водостока</t>
  </si>
  <si>
    <t>11,28 - 11,4</t>
  </si>
  <si>
    <t>Край мост</t>
  </si>
  <si>
    <t>СШ 43° 14' 53,1"</t>
  </si>
  <si>
    <t>ИД 23° 32' 53,1"</t>
  </si>
  <si>
    <t>СШ 43° 14' 55,3"</t>
  </si>
  <si>
    <t>ИД 23° 33' 20,4"</t>
  </si>
  <si>
    <t>4,2 - 4,3</t>
  </si>
  <si>
    <t>СШ 43° 14' 54,6"</t>
  </si>
  <si>
    <t>ИД 23° 33' 20,1"</t>
  </si>
  <si>
    <t xml:space="preserve"> м/у РШ44 и РШ 45 </t>
  </si>
  <si>
    <t>канализационни тръби в бетонов кожух</t>
  </si>
  <si>
    <t xml:space="preserve">мост канал "Дълга лъка 1" от км 322702 (РШ 59) до км 322702 (РШ 60) </t>
  </si>
  <si>
    <t>стоманобетонови стълбове</t>
  </si>
  <si>
    <t xml:space="preserve">мост канал "Дълга лъка 2"  от км 362467 (РШ 69) до км 366517 (РШ 70) </t>
  </si>
  <si>
    <t>мост канал "Чолаковци" - м/у РШ 44 на колектор "Западна промишлена зона" и РШ 1 на колектор "Дълга лъка"</t>
  </si>
  <si>
    <t>мост канал "Бояджийски чешми" между РШ 35 и РШ 36 на колектор "Бояджийски чешми"</t>
  </si>
  <si>
    <t>мост канал "Опълченска" между РШ 20 и РШ 21</t>
  </si>
  <si>
    <t>при км 172 + 000 на път I-1 "Мездра -Ботевград"</t>
  </si>
  <si>
    <t>СШ 43° 03' 58,571"</t>
  </si>
  <si>
    <t>ИД 23° 41' 05,752"</t>
  </si>
  <si>
    <t>СШ 43° 03' 57,425"</t>
  </si>
  <si>
    <t>ИД 23° 41' 06,579"</t>
  </si>
  <si>
    <t>при км 165+375 на път I-1 "Мездра -Ботевград"</t>
  </si>
  <si>
    <t>СШ 43° 06' 52,265"</t>
  </si>
  <si>
    <t>ИД 23° 41' 43,703"</t>
  </si>
  <si>
    <t>СШ 43° 06' 52,054"</t>
  </si>
  <si>
    <t>ИД 23° 41' 43,159"</t>
  </si>
  <si>
    <t>при км 169 + 888 на път I-1 "Мездра -Ботевград"</t>
  </si>
  <si>
    <t>СШ 43° 04' 59,500"</t>
  </si>
  <si>
    <t>ИД 23° 41' 08,222"</t>
  </si>
  <si>
    <t>СШ 43° 04' 59,243"</t>
  </si>
  <si>
    <t>ИД 23° 41' 07,881"</t>
  </si>
  <si>
    <t>при км 175 + 277,90 на път I-1 "Мездра -Ботевград"</t>
  </si>
  <si>
    <t>СШ 43° 02' 34,755"</t>
  </si>
  <si>
    <t>ИД 23° 40' 15,211"</t>
  </si>
  <si>
    <t>СШ 43° 02' 34,444"</t>
  </si>
  <si>
    <t>ИД 23° 40' 14,871"</t>
  </si>
  <si>
    <t>СШ 43° 02' 41,058"</t>
  </si>
  <si>
    <t>ИД 23° 40' 26,070"</t>
  </si>
  <si>
    <t>СШ 43° 02' 40,373"</t>
  </si>
  <si>
    <t>ИД 23° 40' 26,471"</t>
  </si>
  <si>
    <t>при км 175+ 558,90 път I-1 "Мездра -Ботевград"</t>
  </si>
  <si>
    <t>СШ 43° 02' 26,537"</t>
  </si>
  <si>
    <t>ИД 23° 40' 08,024"</t>
  </si>
  <si>
    <t>СШ 43° 02' 26,209"</t>
  </si>
  <si>
    <t>ИД 23° 40' 07,887"</t>
  </si>
  <si>
    <t>при км 175+ 421,9 път I-1 "Мездра -Ботевград"</t>
  </si>
  <si>
    <t>СШ 43° 02' 31,821"</t>
  </si>
  <si>
    <t>ИД 23° 40' 12,135"</t>
  </si>
  <si>
    <t>СШ 43° 02' 31,091"</t>
  </si>
  <si>
    <t>ИД 23° 40' 11,375"</t>
  </si>
  <si>
    <t>при км 181+ 983,9 път I-1 "Мездра -Ботевград"</t>
  </si>
  <si>
    <t>СШ 42° 59' 58,955"</t>
  </si>
  <si>
    <t>ИД 23° 42' 36,752"</t>
  </si>
  <si>
    <t>СШ 42° 59' 58,690"</t>
  </si>
  <si>
    <t>ИД 23° 42' 37,254"</t>
  </si>
  <si>
    <t>при км 176+ 343,9 път I-1 "Мездра -Ботевград"</t>
  </si>
  <si>
    <t>СШ 43° 02' 02,456"</t>
  </si>
  <si>
    <t>ИД 23° 40' 00,807"</t>
  </si>
  <si>
    <t>СШ 43° 02' 01,982"</t>
  </si>
  <si>
    <t>ИД 23° 40' 00,692"</t>
  </si>
  <si>
    <t>при км 181+096,90 на път I-1 "Мездра -Ботевград"</t>
  </si>
  <si>
    <t>СШ 43° 00' 20,370"</t>
  </si>
  <si>
    <t>ИД 23° 42' 11,767"</t>
  </si>
  <si>
    <t>СШ 43° 00' 20,711"</t>
  </si>
  <si>
    <t>ИД 23° 42' 11,406"</t>
  </si>
  <si>
    <t>при км 0+059,21 на път III-3009 "Път I-3 - Правец - Път II-37"</t>
  </si>
  <si>
    <t>въстановяване на речното корито при отток на мост</t>
  </si>
  <si>
    <t>СШ 42° 54' 23,551"</t>
  </si>
  <si>
    <t>ИД 23° 55' 32,895"</t>
  </si>
  <si>
    <t>2,2 - 2,35</t>
  </si>
  <si>
    <t>СШ 43° 14' 39,2"</t>
  </si>
  <si>
    <t>ИД 23° 30' 50,3"</t>
  </si>
  <si>
    <t>СШ 43° 14' 38,8"</t>
  </si>
  <si>
    <t>ИД 23° 30' 50,7"</t>
  </si>
  <si>
    <t>ИД 23° 31' 23,1"</t>
  </si>
  <si>
    <t>СШ 43° 14' 54,0"</t>
  </si>
  <si>
    <t>водосток - батерия</t>
  </si>
  <si>
    <t>0,7 - 3,06</t>
  </si>
  <si>
    <t>СШ 43° 15' 00,8"</t>
  </si>
  <si>
    <t>ИД 23° 31' 55,8"</t>
  </si>
  <si>
    <t>СШ 43° 14' 59,5"</t>
  </si>
  <si>
    <t>ИД 23° 31' 55,6"</t>
  </si>
  <si>
    <t>0,70 - 2,38</t>
  </si>
  <si>
    <t>СШ 43° 14' 37,1"</t>
  </si>
  <si>
    <t>ИД 23° 33' 54,0"</t>
  </si>
  <si>
    <t>СШ 43° 14' 36,5"</t>
  </si>
  <si>
    <t>ИД 23° 33' 53,6"</t>
  </si>
  <si>
    <t>при км 163+883 на път I-1 "Мездра - Ботевград"</t>
  </si>
  <si>
    <t>мост и подпорни стени от двете страни на устоите</t>
  </si>
  <si>
    <t>СШ 43° 07' 25,423"</t>
  </si>
  <si>
    <t>ИД 23° 42' 28,612"</t>
  </si>
  <si>
    <t>СШ 43° 07' 25,722"</t>
  </si>
  <si>
    <t>ИД 23° 42' 28,909"</t>
  </si>
  <si>
    <t>при км 161+990 на път I-1 "Мездра - Ботевград"</t>
  </si>
  <si>
    <t>СШ 43° 08' 21,1"</t>
  </si>
  <si>
    <t>ИД 23° 42' 04,2"</t>
  </si>
  <si>
    <t>СШ 43° 08' 13,6"</t>
  </si>
  <si>
    <t>ИД 23° 42' 14,8"</t>
  </si>
  <si>
    <t>при км 186+187 на път I-1 "Мездра - Ботевград"</t>
  </si>
  <si>
    <t>СШ 42° 58' 42,8"</t>
  </si>
  <si>
    <t>ИД 23° 45' 08,9"</t>
  </si>
  <si>
    <t>СШ 42° 58' 42,3"</t>
  </si>
  <si>
    <t>ИД 23° 45' 10,4"</t>
  </si>
  <si>
    <t>при км 186+881 на път I-1 "Мездра - Ботевград"</t>
  </si>
  <si>
    <t>СШ 42° 58' 33,7"</t>
  </si>
  <si>
    <t>ИД 23° 45' 36,2"</t>
  </si>
  <si>
    <t>СШ 42° 58' 32,8"</t>
  </si>
  <si>
    <t>ИД 23° 45' 38,1"</t>
  </si>
  <si>
    <t>при км 189+795,29 на път I-1 "Мездра - Ботевград"</t>
  </si>
  <si>
    <t>СШ 42° 57' 26,9"</t>
  </si>
  <si>
    <t>ИД 23° 46' 55,9"</t>
  </si>
  <si>
    <t>СШ 42° 57' 25,7"</t>
  </si>
  <si>
    <t>ИД 23° 46' 56,0"</t>
  </si>
  <si>
    <t>дренажна призма</t>
  </si>
  <si>
    <t>СШ 43° 14' 38,1"</t>
  </si>
  <si>
    <t>ИД 23° 33' 49,4"</t>
  </si>
  <si>
    <t>ИД 23° 33' 52,7"</t>
  </si>
  <si>
    <t>СШ 43° 26' 30,596"</t>
  </si>
  <si>
    <t>ИД 23° 13' 31,141"</t>
  </si>
  <si>
    <t>праг преди и след водостока</t>
  </si>
  <si>
    <t>3,64 - 3,74</t>
  </si>
  <si>
    <t>СШ 42° 49' 52,7"</t>
  </si>
  <si>
    <t>ИД 22° 18' 24,3"</t>
  </si>
  <si>
    <t>СШ 42° 49' 53,7"</t>
  </si>
  <si>
    <t>ИД 22° 18' 24,4"</t>
  </si>
  <si>
    <t>СШ 42° 50' 21,6"</t>
  </si>
  <si>
    <t>ИД 22° 39' 05,3"</t>
  </si>
  <si>
    <t>СШ 42° 50' 21,1"</t>
  </si>
  <si>
    <t>ИД 22° 39' 06,2"</t>
  </si>
  <si>
    <t>СШ 43° 58' 36,5"</t>
  </si>
  <si>
    <t>ИД 22° 52' 21,1"</t>
  </si>
  <si>
    <t>СШ 43° 59' 15,3"</t>
  </si>
  <si>
    <t>ИД 22° 52' 58,6"</t>
  </si>
  <si>
    <t>СШ 42° 55' 25,1"</t>
  </si>
  <si>
    <t>ИД 23° 48' 42,9"</t>
  </si>
  <si>
    <t>СШ 42° 55' 26,1"</t>
  </si>
  <si>
    <t>ИД 23° 48' 42,1"</t>
  </si>
  <si>
    <t>СШ 42° 55' 39,2"</t>
  </si>
  <si>
    <t>ИД 23° 48' 24,1"</t>
  </si>
  <si>
    <t>СШ 42° 55' 39,7"</t>
  </si>
  <si>
    <t>ИД 23° 48' 23,6"</t>
  </si>
  <si>
    <t>СШ 43° 37' 01,238"</t>
  </si>
  <si>
    <t>ИД 23° 50' 42,097"</t>
  </si>
  <si>
    <t>СШ 43° 37' 10,292"</t>
  </si>
  <si>
    <t>ИД 23° 51' 09,634"</t>
  </si>
  <si>
    <t>СШ 42° 56' 10,5"</t>
  </si>
  <si>
    <t>ИД 24° 12' 25,2"</t>
  </si>
  <si>
    <t>СШ 42° 56' 10,9"</t>
  </si>
  <si>
    <t>ИД 24° 12' 27,3"</t>
  </si>
  <si>
    <t>СШ 43° 15' 00,190"</t>
  </si>
  <si>
    <t>ИД 23° 10' 04,817"</t>
  </si>
  <si>
    <t>СШ 43° 13' 54,789"</t>
  </si>
  <si>
    <t>ИД 23° 09' 30,324"</t>
  </si>
  <si>
    <t>СШ 42° 45' 37,3"</t>
  </si>
  <si>
    <t>ИД 23° 15' 57,3"</t>
  </si>
  <si>
    <t>СШ 42° 45' 38,0"</t>
  </si>
  <si>
    <t>ИД 23° 15' 58,5"</t>
  </si>
  <si>
    <t>СШ 43° 47' 46,07589"</t>
  </si>
  <si>
    <t>ИД 23° 41' 24,74948"</t>
  </si>
  <si>
    <t>СШ 43° 47' 09,38448"</t>
  </si>
  <si>
    <t>ИД 23° 43' 11,29673"</t>
  </si>
  <si>
    <t>СШ 43° 43' 03,0"</t>
  </si>
  <si>
    <t>ИД 23° 51' 01,6"</t>
  </si>
  <si>
    <t>СШ 43° 43' 14,5"</t>
  </si>
  <si>
    <t>ИД 23° 51' 26,3"</t>
  </si>
  <si>
    <t>СШ 43° 14' 56,1"</t>
  </si>
  <si>
    <t>ИД 23° 20' 48,4"</t>
  </si>
  <si>
    <t>СШ 43° 14' 33,7"</t>
  </si>
  <si>
    <t>ИД 23° 19' 32,6"</t>
  </si>
  <si>
    <t>СШ 43° 13' 29,3"</t>
  </si>
  <si>
    <t>ИД 23° 17' 51,3"</t>
  </si>
  <si>
    <t>ИД 23° 17' 32,0"</t>
  </si>
  <si>
    <t>СШ 43° 12' 38"</t>
  </si>
  <si>
    <t>ИД 23° 17' 02,0"</t>
  </si>
  <si>
    <t>СШ 43° 04' 41,61787"</t>
  </si>
  <si>
    <t>ИД 25° 55' 13,91227"</t>
  </si>
  <si>
    <t>СШ 43° 04' 41,72029"</t>
  </si>
  <si>
    <t>ИД 25° 55' 14,27732"</t>
  </si>
  <si>
    <t>СШ 43° 04' 20,45165"</t>
  </si>
  <si>
    <t>ИД 25° 54' 20,38732"</t>
  </si>
  <si>
    <t>СШ 43° 04' 20,08101"</t>
  </si>
  <si>
    <t>ИД 25° 54' 20,85870"</t>
  </si>
  <si>
    <t>СШ 43° 12' 29,4"</t>
  </si>
  <si>
    <t>ИД 23° 16' 31,1"</t>
  </si>
  <si>
    <t>СШ 43° 12' 25,8"</t>
  </si>
  <si>
    <t>ИД 23° 16' 16,0"</t>
  </si>
  <si>
    <t>СШ 43° 12' 07,0"</t>
  </si>
  <si>
    <t>ИД 23° 13' 53,4"</t>
  </si>
  <si>
    <t>СШ 43° 12' 12,3"</t>
  </si>
  <si>
    <t>ИД 23° 13' 33,3"</t>
  </si>
  <si>
    <t>СШ 43° 12' 23,2"</t>
  </si>
  <si>
    <t>ИД 23° 13' 09,6"</t>
  </si>
  <si>
    <t>СШ 43° 49' 56,6"</t>
  </si>
  <si>
    <t>ИД 23° 13' 35,8"</t>
  </si>
  <si>
    <t>СШ 43° 49' 59,9"</t>
  </si>
  <si>
    <t>ИД 23° 14' 09,1"</t>
  </si>
  <si>
    <t>СШ 43° 14' 30,0"</t>
  </si>
  <si>
    <t>ИД 23° 30' 32,8"</t>
  </si>
  <si>
    <t>СШ 43° 14' 29,3"</t>
  </si>
  <si>
    <t>ИД 23° 30' 33,3"</t>
  </si>
  <si>
    <t>СШ 43° 08' 31,141"</t>
  </si>
  <si>
    <t>ИД 24° 42' 20,524"</t>
  </si>
  <si>
    <t>СШ 43° 08' 33,965"</t>
  </si>
  <si>
    <t>ИД 24° 42' 07,132"</t>
  </si>
  <si>
    <t>СШ 42° 58' 03,0"</t>
  </si>
  <si>
    <t>ИД 23° 21' 04,1"</t>
  </si>
  <si>
    <t>СШ 42° 57' 44,7"</t>
  </si>
  <si>
    <t>ИД 23° 20' 53,6"</t>
  </si>
  <si>
    <t>СШ 42° 52' 32,2860"</t>
  </si>
  <si>
    <t>ИД 25° 19' 06,9327"</t>
  </si>
  <si>
    <t>СШ 42° 52' 33,8714"</t>
  </si>
  <si>
    <t>ИД 25° 19' 07,3822"</t>
  </si>
  <si>
    <t>СШ 42° 55' 51,33"</t>
  </si>
  <si>
    <t>ИД 25° 52' 24,72"</t>
  </si>
  <si>
    <t>СШ 42° 55' 49,40"</t>
  </si>
  <si>
    <t>ИД 25° 52' 38,85"</t>
  </si>
  <si>
    <t>СШ 42° 55' 48,23"</t>
  </si>
  <si>
    <t>ИД 25° 53' 22,32"</t>
  </si>
  <si>
    <t>СШ 42° 55' 53,54"</t>
  </si>
  <si>
    <t>ИД 25° 53' 55,73"</t>
  </si>
  <si>
    <t>СШ 42° 55' 49,22"</t>
  </si>
  <si>
    <t>ИД 25° 52' 35,27"</t>
  </si>
  <si>
    <t>СШ 43° 12' 28,7"</t>
  </si>
  <si>
    <t>ИД 25° 33' 25,4"</t>
  </si>
  <si>
    <t>СШ 43° 05' 23,6"</t>
  </si>
  <si>
    <t>ИД 23° 35' 44,1"</t>
  </si>
  <si>
    <t>СШ 43° 05' 19,4"</t>
  </si>
  <si>
    <t>ИД 23° 36' 28,2"</t>
  </si>
  <si>
    <t>СШ 43° 05' 14"</t>
  </si>
  <si>
    <t>ИД 23° 36' 4,2"</t>
  </si>
  <si>
    <t>СШ 43° 05' 16,5"</t>
  </si>
  <si>
    <t>ИД 23° 36' 6,6"</t>
  </si>
  <si>
    <t>СШ 43° 05' 17,9"</t>
  </si>
  <si>
    <t>ИД 23° 36' 9,7"</t>
  </si>
  <si>
    <t>СШ 43° 05' 18,7"</t>
  </si>
  <si>
    <t>ИД 23° 36' 11,2"</t>
  </si>
  <si>
    <t>СШ 43° 05' 12,8"</t>
  </si>
  <si>
    <t>ИД 23° 36' 5,4"</t>
  </si>
  <si>
    <t>СШ 43° 05' 13,5"</t>
  </si>
  <si>
    <t>ИД 23° 36' 6,3"</t>
  </si>
  <si>
    <t>СШ 43° 05' 16"</t>
  </si>
  <si>
    <t>ИД 23° 36' 9,5"</t>
  </si>
  <si>
    <t>СШ 43° 36' 44,6"</t>
  </si>
  <si>
    <t>ИД 25° 28' 32,4"</t>
  </si>
  <si>
    <t>СШ 43° 36' 54,4"</t>
  </si>
  <si>
    <t>ИД 25° 27' 44,7"</t>
  </si>
  <si>
    <t>СШ 43° 38' 16,6"</t>
  </si>
  <si>
    <t>ИД 25° 32' 18"</t>
  </si>
  <si>
    <t>СШ 43° 38' 23,7"</t>
  </si>
  <si>
    <t>ИД 25° 31' 40,7"</t>
  </si>
  <si>
    <t>СШ 43° 19' 49,1"</t>
  </si>
  <si>
    <t>ИД 25° 09' 45,2"</t>
  </si>
  <si>
    <t>СШ 43° 19' 48,9"</t>
  </si>
  <si>
    <t>ИД 25° 31' 45,3"</t>
  </si>
  <si>
    <t>СШ 42° 35' 13,1"</t>
  </si>
  <si>
    <t>ИД 23° 20' 34,5"</t>
  </si>
  <si>
    <t>СШ 42° 35' 13,2"</t>
  </si>
  <si>
    <t>ИД 23° 20' 38,1"</t>
  </si>
  <si>
    <t>м-ст "Мъртвицата", номер на масив 0, номер на парцел 163</t>
  </si>
  <si>
    <t>СШ 43° 28' 52,7"</t>
  </si>
  <si>
    <t>ИД 24° 57' 16,7"</t>
  </si>
  <si>
    <t>СШ 43° 28' 52,2"</t>
  </si>
  <si>
    <t>ИД 24° 57' 16,3"</t>
  </si>
  <si>
    <t>СШ 42° 49' 53,2"</t>
  </si>
  <si>
    <t>ИД 23° 59' 18,1"</t>
  </si>
  <si>
    <t>СШ 42° 50' 39,9"</t>
  </si>
  <si>
    <t>ИД 24° 0' 10"</t>
  </si>
  <si>
    <t>СШ 42° 50' 9,5"</t>
  </si>
  <si>
    <t>ИД 23° 59' 30,1"</t>
  </si>
  <si>
    <t>СШ 42° 50' 13,8"</t>
  </si>
  <si>
    <t>ИД 24° 0' 10,4"</t>
  </si>
  <si>
    <t>СШ 42° 43' 26,8"</t>
  </si>
  <si>
    <t>ИД 23° 28' 30,4"</t>
  </si>
  <si>
    <t>СШ 42° 42' 53,8"</t>
  </si>
  <si>
    <t>ИД 23° 29' 7,8"</t>
  </si>
  <si>
    <t>СШ 43° 39' 9,83"</t>
  </si>
  <si>
    <t>ИД 25° 7' 47,39"</t>
  </si>
  <si>
    <t>СШ 43° 39' 9,81"</t>
  </si>
  <si>
    <t>ИД 25° 7' 49,49"</t>
  </si>
  <si>
    <t>СШ 42° 46' 1,46"</t>
  </si>
  <si>
    <t>ИД 23° 24' 7,71"</t>
  </si>
  <si>
    <t>СШ 42° 46' 1,71"</t>
  </si>
  <si>
    <t>ИД 23° 24' 8,02"</t>
  </si>
  <si>
    <t>СШ 42° 43' 55,83"</t>
  </si>
  <si>
    <t>СШ 42° 43' 56,25"</t>
  </si>
  <si>
    <t>ИД 23° 27' 53,53"</t>
  </si>
  <si>
    <t>СШ 42° 43' 55,65"</t>
  </si>
  <si>
    <t>ИД 23° 27' 53,67"</t>
  </si>
  <si>
    <t>СШ 42° 43' 56,03"</t>
  </si>
  <si>
    <t>ИД 23° 27' 56,03"</t>
  </si>
  <si>
    <t>СШ 43° 22' 28,6"</t>
  </si>
  <si>
    <t>ИД 24° 20' 38,3"</t>
  </si>
  <si>
    <t>СШ 43° 22' 45,6"</t>
  </si>
  <si>
    <t>ИД 24° 21' 26,2"</t>
  </si>
  <si>
    <t>СШ 42° 42' 17,2"</t>
  </si>
  <si>
    <t>ИД 23° 19' 50,2"</t>
  </si>
  <si>
    <t>СШ 42° 42' 16,8"</t>
  </si>
  <si>
    <t>ИД 23° 19' 50,3"</t>
  </si>
  <si>
    <t>СШ 42° 41' 47,68"</t>
  </si>
  <si>
    <t>ИД 23° 30' 11,1"</t>
  </si>
  <si>
    <t>СШ 42° 42' 25,0"</t>
  </si>
  <si>
    <t>ИД 23° 29' 40,5"</t>
  </si>
  <si>
    <t>СШ 43° 23' 32,58"</t>
  </si>
  <si>
    <t>ИД 24° 30' 18,31"</t>
  </si>
  <si>
    <t>СШ 43° 37' 41,9"</t>
  </si>
  <si>
    <t>ИД 24° 52' 56,9"</t>
  </si>
  <si>
    <t>СШ 43° 37' 38,7"</t>
  </si>
  <si>
    <t>ИД 24° 51' 07,4"</t>
  </si>
  <si>
    <t>СШ 42° 54' 1,76"</t>
  </si>
  <si>
    <t>ИД 25° 16' 9,62"</t>
  </si>
  <si>
    <t>СШ 42° 54' 2,23"</t>
  </si>
  <si>
    <t>ИД 25° 16' 9,14"</t>
  </si>
  <si>
    <t>площадка "Хан Богров"</t>
  </si>
  <si>
    <t>СШ 42° 41' 40,1"</t>
  </si>
  <si>
    <t>ИД 23° 32' 38,3"</t>
  </si>
  <si>
    <t>СШ 43° 27' 12,3"</t>
  </si>
  <si>
    <t>ИД 24° 15' 19,3"</t>
  </si>
  <si>
    <t>СШ 43° 2' 12,3"</t>
  </si>
  <si>
    <t>ИД 24° 12' 53,1"</t>
  </si>
  <si>
    <t>СШ 43° 2' 11,7"</t>
  </si>
  <si>
    <t>ИД 24° 12' 50,1"</t>
  </si>
  <si>
    <t>СШ 43° 37' 9,7"</t>
  </si>
  <si>
    <t>ИД 23° 51' 10,7"</t>
  </si>
  <si>
    <t>СШ 43° 37' 10,4"</t>
  </si>
  <si>
    <t>ИД 23° 51' 9,2"</t>
  </si>
  <si>
    <t>СШ 43° 37' 09,1"</t>
  </si>
  <si>
    <t>ИД 23° 51' 08,3"</t>
  </si>
  <si>
    <t>СШ 43° 37' 10,9"</t>
  </si>
  <si>
    <t>ИД 23° 51' 08,7"</t>
  </si>
  <si>
    <t>СШ 42° 45' 59,42343"</t>
  </si>
  <si>
    <t>ИД 24° 01' 28,69703"</t>
  </si>
  <si>
    <t>СШ 42° 45' 59,09684"</t>
  </si>
  <si>
    <t>ИД 24° 01' 34,72514"</t>
  </si>
  <si>
    <t>СШ 42° 43' 52,50"</t>
  </si>
  <si>
    <t>ИД 23° 28' 02,55"</t>
  </si>
  <si>
    <t>СШ 42° 43' 43,74"</t>
  </si>
  <si>
    <t>ИД 23° 28' 11,48"</t>
  </si>
  <si>
    <t xml:space="preserve"> СШ 42° 49' 27,51" </t>
  </si>
  <si>
    <t xml:space="preserve"> СШ 42° 49' 45,30" </t>
  </si>
  <si>
    <t>яз. "Ярловци"</t>
  </si>
  <si>
    <t>рибарник "Невски"</t>
  </si>
  <si>
    <t>яз "Чернила"</t>
  </si>
  <si>
    <t xml:space="preserve"> 26° 27' 14,9"</t>
  </si>
  <si>
    <t xml:space="preserve"> 26° 27' 21,30"</t>
  </si>
  <si>
    <t xml:space="preserve"> 25° 01' 10,9"</t>
  </si>
  <si>
    <t xml:space="preserve"> 25° 01' 08,1"</t>
  </si>
  <si>
    <t xml:space="preserve">имот №000171, м-ст "Домусчика" </t>
  </si>
  <si>
    <t xml:space="preserve"> 24° 55' 31,2"</t>
  </si>
  <si>
    <t xml:space="preserve"> 23° 41' 10,9"</t>
  </si>
  <si>
    <t xml:space="preserve"> 43° 22' 39,20"</t>
  </si>
  <si>
    <t xml:space="preserve"> 27° 41' 24,45"</t>
  </si>
  <si>
    <t xml:space="preserve"> 43° 4' 15,49"</t>
  </si>
  <si>
    <t xml:space="preserve"> 24° 53' 9,55"</t>
  </si>
  <si>
    <t xml:space="preserve"> 43° 53' 41,6"</t>
  </si>
  <si>
    <t xml:space="preserve"> 22° 44' 42"</t>
  </si>
  <si>
    <t xml:space="preserve"> 42° 24' 45"</t>
  </si>
  <si>
    <t xml:space="preserve"> 23° 23' 4"</t>
  </si>
  <si>
    <t>43° 12' 25"</t>
  </si>
  <si>
    <t xml:space="preserve"> 23° 35' 28"</t>
  </si>
  <si>
    <t>43° 04' 8,0"</t>
  </si>
  <si>
    <t>24° 28' 53"</t>
  </si>
  <si>
    <t>43° 21' 21,9"</t>
  </si>
  <si>
    <t>24° 38' 22,8"</t>
  </si>
  <si>
    <t>43°29'42"</t>
  </si>
  <si>
    <t>26°42'1"</t>
  </si>
  <si>
    <t>N 43°26'37,26"</t>
  </si>
  <si>
    <t>E 26°30'59,8"</t>
  </si>
  <si>
    <t>N 43°16'58,06"</t>
  </si>
  <si>
    <t>E 25°28'40,69"</t>
  </si>
  <si>
    <t>N 42°58'20,47"</t>
  </si>
  <si>
    <t>E 25°06'53"</t>
  </si>
  <si>
    <r>
      <t>N 43° 22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01,30"</t>
    </r>
  </si>
  <si>
    <r>
      <t>E 26° 07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13,04"</t>
    </r>
  </si>
  <si>
    <r>
      <t>N 43° 23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43,8"</t>
    </r>
  </si>
  <si>
    <r>
      <t>E 22° 50</t>
    </r>
    <r>
      <rPr>
        <sz val="10"/>
        <color rgb="FFFF00FF"/>
        <rFont val="Times New Roman"/>
        <family val="1"/>
        <charset val="204"/>
      </rPr>
      <t xml:space="preserve">'  </t>
    </r>
    <r>
      <rPr>
        <sz val="10"/>
        <color rgb="FFFF00FF"/>
        <rFont val="Arial"/>
        <family val="2"/>
        <charset val="204"/>
      </rPr>
      <t>39,9"</t>
    </r>
  </si>
  <si>
    <r>
      <t>N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49,0"</t>
    </r>
  </si>
  <si>
    <r>
      <t>E 25° 40</t>
    </r>
    <r>
      <rPr>
        <sz val="10"/>
        <color rgb="FFFF00FF"/>
        <rFont val="Times New Roman"/>
        <family val="1"/>
        <charset val="204"/>
      </rPr>
      <t>'  0</t>
    </r>
    <r>
      <rPr>
        <sz val="10"/>
        <color rgb="FFFF00FF"/>
        <rFont val="Arial"/>
        <family val="2"/>
        <charset val="204"/>
      </rPr>
      <t>8,0"</t>
    </r>
  </si>
  <si>
    <r>
      <t>N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34,0"</t>
    </r>
  </si>
  <si>
    <r>
      <t>E 25° 39</t>
    </r>
    <r>
      <rPr>
        <sz val="10"/>
        <color rgb="FFFF00FF"/>
        <rFont val="Times New Roman"/>
        <family val="1"/>
        <charset val="204"/>
      </rPr>
      <t xml:space="preserve">'  </t>
    </r>
    <r>
      <rPr>
        <sz val="10"/>
        <color rgb="FFFF00FF"/>
        <rFont val="Arial"/>
        <family val="2"/>
        <charset val="204"/>
      </rPr>
      <t>38,0"</t>
    </r>
  </si>
  <si>
    <r>
      <t>N 43° 32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56"</t>
    </r>
  </si>
  <si>
    <t>E 25° 39'  24"</t>
  </si>
  <si>
    <r>
      <t>N 43° 30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58"</t>
    </r>
  </si>
  <si>
    <t>E 25° 42'  21"</t>
  </si>
  <si>
    <r>
      <t>N 43° 31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22"</t>
    </r>
  </si>
  <si>
    <t>E 25° 42'  33"</t>
  </si>
  <si>
    <t>N 43° 30' 58"</t>
  </si>
  <si>
    <t>N 43° 31' 22"</t>
  </si>
  <si>
    <t>N 43° 24' 12,5"</t>
  </si>
  <si>
    <t>E 24° 13' 45,4"</t>
  </si>
  <si>
    <t>N 43° 24' 15,8"</t>
  </si>
  <si>
    <t>E 24° 13'  43,0"</t>
  </si>
  <si>
    <t>N 43° 15' 36,7"</t>
  </si>
  <si>
    <t>E 25° 14'  29,6"</t>
  </si>
  <si>
    <t>N 43° 15' 34,8"</t>
  </si>
  <si>
    <t>E 25° 14' 28,9"</t>
  </si>
  <si>
    <t>N 43° 15' 35,5"</t>
  </si>
  <si>
    <t>E 25° 14' 35,1"</t>
  </si>
  <si>
    <t>N 43° 15' 33,6"</t>
  </si>
  <si>
    <t>E 25° 14' 34,2"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</si>
  <si>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40"   </t>
    </r>
  </si>
  <si>
    <r>
      <t>E 25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20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35"                 </t>
    </r>
  </si>
  <si>
    <t xml:space="preserve">СШ 42° 55' 48,2"   </t>
  </si>
  <si>
    <t xml:space="preserve">ИД 25° 52' 00,9" </t>
  </si>
  <si>
    <t xml:space="preserve">СШ 42° 52' 21,57305"   </t>
  </si>
  <si>
    <t xml:space="preserve">ИД 25° 25' 28,79095" </t>
  </si>
  <si>
    <t xml:space="preserve">СШ 42° 52' 21,44939"   </t>
  </si>
  <si>
    <t xml:space="preserve">ИД 25° 25'28,87596" </t>
  </si>
  <si>
    <t xml:space="preserve">СШ 42° 52' 21,97861"   </t>
  </si>
  <si>
    <t xml:space="preserve">ИД 25° 25' 26,69290" </t>
  </si>
  <si>
    <t xml:space="preserve">СШ 42° 52' 21,58327"   </t>
  </si>
  <si>
    <t xml:space="preserve">ИД 25° 25' 28,44410" </t>
  </si>
  <si>
    <t xml:space="preserve">СШ 42° 52' 20,63906"   </t>
  </si>
  <si>
    <t xml:space="preserve">ИД 25° 25' 26,36117" </t>
  </si>
  <si>
    <t xml:space="preserve">СШ 42° 52' 20,71659"   </t>
  </si>
  <si>
    <t xml:space="preserve">ИД 25° 25' 26,20503" </t>
  </si>
  <si>
    <t xml:space="preserve">СШ 43° 15' 42,8"   </t>
  </si>
  <si>
    <t xml:space="preserve">ИД 25° 49' 26,2" </t>
  </si>
  <si>
    <t xml:space="preserve">СШ 43° 15' 42,6"   </t>
  </si>
  <si>
    <t xml:space="preserve">СШ 43° 16' 39"   </t>
  </si>
  <si>
    <t xml:space="preserve">ИД 26° 01' 34" </t>
  </si>
  <si>
    <t xml:space="preserve">ИД 26° 01' 33" </t>
  </si>
  <si>
    <t xml:space="preserve">СШ 43° 33' 42,79"   </t>
  </si>
  <si>
    <t xml:space="preserve">ИД 27° 50' 17,4" </t>
  </si>
  <si>
    <t xml:space="preserve">СШ 43° 33' 43,01"   </t>
  </si>
  <si>
    <t xml:space="preserve">ИД 27° 50' 17,86" </t>
  </si>
  <si>
    <t xml:space="preserve">ИД 27° 50' 17,82" </t>
  </si>
  <si>
    <t xml:space="preserve">ИД 27° 50' 17,80" </t>
  </si>
  <si>
    <r>
      <t>N 42°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51,357"</t>
    </r>
  </si>
  <si>
    <t>E 23° 21'  20,425"</t>
  </si>
  <si>
    <r>
      <t>N 42° 37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51,122"</t>
    </r>
  </si>
  <si>
    <t>E 23° 21'  19,915"</t>
  </si>
  <si>
    <t>N 43° 59' 20,63"</t>
  </si>
  <si>
    <t>E 27° 30'  26,00"</t>
  </si>
  <si>
    <t>E 27° 30'  25,77"</t>
  </si>
  <si>
    <t>N 43° 59' 21,11"</t>
  </si>
  <si>
    <t>E 27° 30'  25,81"</t>
  </si>
  <si>
    <t>N 43° 59' 21,08"</t>
  </si>
  <si>
    <t>E 27° 30'  26,03"</t>
  </si>
  <si>
    <t>N 42° 54' 0,68"</t>
  </si>
  <si>
    <t>E 25° 16'  3,81"</t>
  </si>
  <si>
    <t>N 42° 54' 0,71"</t>
  </si>
  <si>
    <t>E 25° 16'  4,2"</t>
  </si>
  <si>
    <t>N 43° 26' 02,18"</t>
  </si>
  <si>
    <t>E 23° 36'  03,78"</t>
  </si>
  <si>
    <t>ПИ №000125, м-ст "Бататовец"</t>
  </si>
  <si>
    <t xml:space="preserve">За изграждане на нови системи и съоръжения или реконструкция или модернизация на съществуващи системи и съоръжения - защита от вредното въздействие на водите - Изграждане в участъка на ползване на заустващо съоръжение в края на канавка, която отвежда повърхностните води от </t>
  </si>
  <si>
    <t>землен участък</t>
  </si>
  <si>
    <t>ъглите на заустващото съоръжение</t>
  </si>
  <si>
    <t>N 43° 43' 56,1''</t>
  </si>
  <si>
    <t>E 23° 56' 28''</t>
  </si>
  <si>
    <t>участък със заскалявка</t>
  </si>
  <si>
    <t>N 43° 43' 56,2''</t>
  </si>
  <si>
    <t>E 23° 56' 28,4''</t>
  </si>
  <si>
    <t>E 23° 56' 28,5''</t>
  </si>
  <si>
    <t>N 43° 43' 56''</t>
  </si>
  <si>
    <t>начало на бетонова облицовка</t>
  </si>
  <si>
    <t>N 44° 07' 06,7103''</t>
  </si>
  <si>
    <t>E 26° 57' 07,5937''</t>
  </si>
  <si>
    <t>край на бетонова облицовка</t>
  </si>
  <si>
    <t>N 44° 07' 10,4335''</t>
  </si>
  <si>
    <t>E 26° 56' 42,8348''</t>
  </si>
  <si>
    <t>Трети участък</t>
  </si>
  <si>
    <t>край на коригирана част</t>
  </si>
  <si>
    <t>N 44° 07' 13,2975''</t>
  </si>
  <si>
    <t>E 26° 56' 23,9126''</t>
  </si>
  <si>
    <t>Камен Михов ЕТ</t>
  </si>
  <si>
    <t>точка на ползване</t>
  </si>
  <si>
    <t>N 42° 53' 6,9''</t>
  </si>
  <si>
    <t>E 25° 14' 9,8''</t>
  </si>
  <si>
    <t>реконструкция на мост - съоръжение с два отвора</t>
  </si>
  <si>
    <t>N 42° 43' 19,85''</t>
  </si>
  <si>
    <t>E 23° 22' 00,25''</t>
  </si>
  <si>
    <t>N 42° 43' 20,45''</t>
  </si>
  <si>
    <t>E 23° 22' 00,60''</t>
  </si>
  <si>
    <t>р. Стари Искър</t>
  </si>
  <si>
    <t>мост по Чепинско шосе</t>
  </si>
  <si>
    <t>реконструкция на мост - съоръжение със шест отвора</t>
  </si>
  <si>
    <t>N 42° 45' 15,26''</t>
  </si>
  <si>
    <t>E 23° 25' 22,58''</t>
  </si>
  <si>
    <t>N 42° 45' 15,75''</t>
  </si>
  <si>
    <t>E 23° 25' 23,02''</t>
  </si>
  <si>
    <t>СН Нептун 2006</t>
  </si>
  <si>
    <t>Добротич</t>
  </si>
  <si>
    <r>
      <rPr>
        <b/>
        <i/>
        <sz val="10"/>
        <color rgb="FFFF0000"/>
        <rFont val="Times New Roman"/>
        <family val="1"/>
        <charset val="204"/>
      </rPr>
      <t xml:space="preserve">Разрешено водно количество   </t>
    </r>
    <r>
      <rPr>
        <b/>
        <sz val="10"/>
        <color rgb="FFFF0000"/>
        <rFont val="Times New Roman"/>
        <family val="1"/>
        <charset val="204"/>
      </rPr>
      <t xml:space="preserve">   л/сек</t>
    </r>
  </si>
  <si>
    <t>Лагошевци</t>
  </si>
  <si>
    <t>Красимир Василев Кръстев и Георги Веселинов Костурски</t>
  </si>
  <si>
    <t>масивен бент на р. Златна Панега; магидтален канал за ВЕЦ Радомирци; 2бр рибни басейни</t>
  </si>
  <si>
    <t>рибарник за шаран</t>
  </si>
  <si>
    <t xml:space="preserve">Решение № 362/ 11.03.2014г за прекратяване действието на разрешителното </t>
  </si>
  <si>
    <t>Дължина на задбаражното езерото</t>
  </si>
  <si>
    <t>Изграждане на водохващане и/или долна вада на ВЕЦ</t>
  </si>
  <si>
    <t>Изграждане на съоръжения на ВЕЦ</t>
  </si>
  <si>
    <t>водохващане за ВЕЦ "Караш":ляв бряг;десен бряг</t>
  </si>
  <si>
    <t>створа на водовземане (сграда ВЕЦ) /руслова ВЕЦ "Бов/</t>
  </si>
  <si>
    <t>створа на водовземане (сграда ВЕЦ) /ВЕЦ "Левище"/</t>
  </si>
  <si>
    <t>створа на водовземане (сграда ВЕЦ) /ВЕЦ "Габровница"/</t>
  </si>
  <si>
    <t>водохващане / ВЕЦ "Енерджи Чипровци"/</t>
  </si>
  <si>
    <t>Възстановяване на мост</t>
  </si>
  <si>
    <t xml:space="preserve">авариен ремонт на мост </t>
  </si>
  <si>
    <t>възстановяване на пешеходен въжен мост</t>
  </si>
  <si>
    <t xml:space="preserve">Реконструкция на линейно съоръжение, пресичащо воден обект </t>
  </si>
  <si>
    <t xml:space="preserve">Изграждане на съоръжения за защита от вредното въздействие на водите </t>
  </si>
  <si>
    <t>мост - канал 1 с колони в реката Н=172,5</t>
  </si>
  <si>
    <t>Начало РШ 25</t>
  </si>
  <si>
    <t>Край РШ 26</t>
  </si>
  <si>
    <t>мост - канал 2 с колони в реката Н=169</t>
  </si>
  <si>
    <t>Начало РШ 49</t>
  </si>
  <si>
    <t>Край РШ 50</t>
  </si>
  <si>
    <t>Реконструкция на съществуващи хидротехнически пристанищни съоръжения</t>
  </si>
  <si>
    <t>стабилизиране петата наклонена кейова стена на пристанищен терминал Видин -център</t>
  </si>
  <si>
    <t>довеждащ колектор - I преминаване - РШ 41-42</t>
  </si>
  <si>
    <t>довеждащ колектор - II преминаване - РШ 57-58</t>
  </si>
  <si>
    <t>диги по двата бряга</t>
  </si>
  <si>
    <t>оформяне на кюне и и земен профил на голямо корито двоен трапец</t>
  </si>
  <si>
    <t>1,00 - 4,1</t>
  </si>
  <si>
    <t>дънен праг №1 след мост 1</t>
  </si>
  <si>
    <t>1,0 - 2,0</t>
  </si>
  <si>
    <t>СШ 43° 37' 00,682"</t>
  </si>
  <si>
    <t>ИД 23° 50' 52,197"</t>
  </si>
  <si>
    <t>СШ 43° 37' 01,387"</t>
  </si>
  <si>
    <t>ИД 23° 50' 52,263"</t>
  </si>
  <si>
    <t>дънен праг №2 след мост 2</t>
  </si>
  <si>
    <t>СШ 43° 37' 10,191"</t>
  </si>
  <si>
    <t>ИД 23° 51' 10,801"</t>
  </si>
  <si>
    <t>СШ 43° 37' 10,510"</t>
  </si>
  <si>
    <t>ИД 23° 51' 10,001"</t>
  </si>
  <si>
    <t xml:space="preserve">вкопан бетонов дънен праг </t>
  </si>
  <si>
    <t xml:space="preserve">тласкател </t>
  </si>
  <si>
    <t>Удължаване на втока на съществуващ тръбен водосток</t>
  </si>
  <si>
    <t>стоманобетонова стена</t>
  </si>
  <si>
    <t>крилни стеин</t>
  </si>
  <si>
    <t>0,5 - 1,35</t>
  </si>
  <si>
    <t xml:space="preserve"> провоъгален водосток</t>
  </si>
  <si>
    <t>3 бетонови дънни прага при втока</t>
  </si>
  <si>
    <t>2 бетонови дънни прага при оттока</t>
  </si>
  <si>
    <t xml:space="preserve"> при км 0+380 на път II-18 "Софийски околовръстен път - западна дъга"</t>
  </si>
  <si>
    <t xml:space="preserve"> плочест водосток</t>
  </si>
  <si>
    <t>на път II-18 "Софийски околовръстен път - западна дъга" при км 0+780  до км 6+308,17 - пътен възел "Ломско шосе" при км 0+380</t>
  </si>
  <si>
    <t>непреливаема дига с комбинирано каменнонасипно и земнонасипно тяло по десния бряг</t>
  </si>
  <si>
    <t>заустващо съоръжение - бетонова стена</t>
  </si>
  <si>
    <t>праг - бетонова стена</t>
  </si>
  <si>
    <t>водопровод - бетонов праг</t>
  </si>
  <si>
    <t>дере от водосбора на р. Стакевица</t>
  </si>
  <si>
    <t>дере от водосбора на р. Шугавица</t>
  </si>
  <si>
    <t>брегоукрепително съоръжение</t>
  </si>
  <si>
    <t xml:space="preserve"> водосток-батерия </t>
  </si>
  <si>
    <t>праг при втока</t>
  </si>
  <si>
    <t>праг при оттока</t>
  </si>
  <si>
    <t>0,7 - 2,38</t>
  </si>
  <si>
    <t>монолитни подпорни стеин</t>
  </si>
  <si>
    <t>цялостно покриване на участъка със стоманобетонови панели</t>
  </si>
  <si>
    <t xml:space="preserve">предпазна дига на десния бряг </t>
  </si>
  <si>
    <t>начало дига</t>
  </si>
  <si>
    <t xml:space="preserve">водовземен шлюз </t>
  </si>
  <si>
    <t>край дига</t>
  </si>
  <si>
    <t>6,70 - 7</t>
  </si>
  <si>
    <t>подпорни стени - участък 1</t>
  </si>
  <si>
    <t>2,1 - 3,6</t>
  </si>
  <si>
    <t>подпорни стени - участък 2</t>
  </si>
  <si>
    <t>колектор - изпълнен като мост</t>
  </si>
  <si>
    <t>подпорна стена в мястото на заустване на колектор за дъждовни води</t>
  </si>
  <si>
    <t>над МВЕЦ "Черепиш" - ляв бряг</t>
  </si>
  <si>
    <t>габионна стена</t>
  </si>
  <si>
    <t>под ВЕЦ "Черепиш" - ляв бряг</t>
  </si>
  <si>
    <t>подпорна стена след изтичалото</t>
  </si>
  <si>
    <t>противосвлачищна защитна стена</t>
  </si>
  <si>
    <t>насочваща укрепителна стена след зоната на свлачището</t>
  </si>
  <si>
    <t>укрепваща габионна стена</t>
  </si>
  <si>
    <t>мрежести габионни тела и матраци</t>
  </si>
  <si>
    <t>4,90 - 8,55</t>
  </si>
  <si>
    <t>преоформяне на дига с новоизграждащ се преливник</t>
  </si>
  <si>
    <t>габиони - ляв бряг</t>
  </si>
  <si>
    <t>габиони - десен бряг</t>
  </si>
  <si>
    <t>земно-насипна дига</t>
  </si>
  <si>
    <t>дига на десния бряг</t>
  </si>
  <si>
    <t xml:space="preserve">еднотръбен шлюз от външната страна </t>
  </si>
  <si>
    <t>подпорна конструкция от габиони и матраци</t>
  </si>
  <si>
    <t>основен ремонт на мост</t>
  </si>
  <si>
    <t>на път IV18051 (на влизане в Челопечене)</t>
  </si>
  <si>
    <t>западен мост</t>
  </si>
  <si>
    <t>ИД 23° 27' 53,23"</t>
  </si>
  <si>
    <t>източен мост</t>
  </si>
  <si>
    <t>плочести водостоци</t>
  </si>
  <si>
    <t>м-ст "Лаката"</t>
  </si>
  <si>
    <t>Ремонт на съоръжения за защита от вредното въздействие на водите</t>
  </si>
  <si>
    <t>лява дига</t>
  </si>
  <si>
    <t>0,37 - 1,29</t>
  </si>
  <si>
    <t>бараж</t>
  </si>
  <si>
    <t>лява дига, берма и буни</t>
  </si>
  <si>
    <t>дясна дига, берма и буни</t>
  </si>
  <si>
    <t>коригиране на надлъжния и напречния профил, полагане на насипни диги</t>
  </si>
  <si>
    <t>отвеждащ канал</t>
  </si>
  <si>
    <t xml:space="preserve">заустващо съоръжение </t>
  </si>
  <si>
    <t>масив 0, номер на парцел 10, по границите на имот №000110, на път III-305 "Боаза - Гложене" от км 55+626 до км 55+700</t>
  </si>
  <si>
    <t xml:space="preserve">Полигонално оформена подпорна стена </t>
  </si>
  <si>
    <t>десен бряг РШ 3</t>
  </si>
  <si>
    <t>ляв бряг РШ 4</t>
  </si>
  <si>
    <t>ретензионен изравнител с камено-насипна стена</t>
  </si>
  <si>
    <t>от км 10+670 до км 11+010</t>
  </si>
  <si>
    <t>дясна дига - земно насипна</t>
  </si>
  <si>
    <t>0,31,76 - 3,38</t>
  </si>
  <si>
    <t xml:space="preserve">десен бряг                                       </t>
  </si>
  <si>
    <t xml:space="preserve">СШ 43° 36' 53,37" </t>
  </si>
  <si>
    <t xml:space="preserve">ИД 22° 31' 46,81" </t>
  </si>
  <si>
    <t xml:space="preserve">СШ 43° 36' 53,36" </t>
  </si>
  <si>
    <t>ИД 22° 31' 46,53"</t>
  </si>
  <si>
    <t xml:space="preserve">СШ 43° 36' 36"  </t>
  </si>
  <si>
    <t xml:space="preserve">ИД 22° 31' 30,56"  </t>
  </si>
  <si>
    <t xml:space="preserve">СШ 43° 36' 49,44" </t>
  </si>
  <si>
    <t>ИД 22° 31' 30,13"</t>
  </si>
  <si>
    <t>подпорна стена на дере</t>
  </si>
  <si>
    <t xml:space="preserve">СШ 43° 37' 19,49"  </t>
  </si>
  <si>
    <t xml:space="preserve">ИД 22° 30' 22,22" </t>
  </si>
  <si>
    <t xml:space="preserve">СШ 43° 37' 19,67" </t>
  </si>
  <si>
    <t>ИД 22° 30' 20,02"</t>
  </si>
  <si>
    <t>2,77 - 3,28</t>
  </si>
  <si>
    <t xml:space="preserve">СШ 43° 37' 19,77"   </t>
  </si>
  <si>
    <t xml:space="preserve">ИД 22° 37' 20,16" </t>
  </si>
  <si>
    <t xml:space="preserve">СШ 43° 37' 20,16" </t>
  </si>
  <si>
    <t>ИД 22° 30' 12,01"</t>
  </si>
  <si>
    <t xml:space="preserve"> при км 47+274</t>
  </si>
  <si>
    <t xml:space="preserve">СШ 43° 37' 3,73"   </t>
  </si>
  <si>
    <t xml:space="preserve">ИД 22° 30' 48,72" </t>
  </si>
  <si>
    <t>СШ 43° 37' 5,33"</t>
  </si>
  <si>
    <t xml:space="preserve">ИД 22° 30' 42,41" </t>
  </si>
  <si>
    <t xml:space="preserve">СШ 43° 37' 6,93"  </t>
  </si>
  <si>
    <t xml:space="preserve">ИД 22° 30' 38,93"  </t>
  </si>
  <si>
    <t xml:space="preserve">плочест водосток </t>
  </si>
  <si>
    <t xml:space="preserve">СШ 43° 37' 13,78" </t>
  </si>
  <si>
    <t xml:space="preserve">ИД 22° 30' 30,72"  </t>
  </si>
  <si>
    <t xml:space="preserve">правоъгълен водосток </t>
  </si>
  <si>
    <t xml:space="preserve">СШ 43° 37' 15,64"  </t>
  </si>
  <si>
    <t xml:space="preserve">ИД 22° 30' 30,33"  </t>
  </si>
  <si>
    <t xml:space="preserve">СШ 43° 37' 20,03" </t>
  </si>
  <si>
    <t xml:space="preserve">ИД 22° 30' 14,7"    </t>
  </si>
  <si>
    <t xml:space="preserve">тръбен водосток </t>
  </si>
  <si>
    <t xml:space="preserve">СШ 43° 37' 28,68"  </t>
  </si>
  <si>
    <t xml:space="preserve">ИД 22° 29' 44,77" </t>
  </si>
  <si>
    <t xml:space="preserve">СШ 43° 37' 31,27" </t>
  </si>
  <si>
    <t xml:space="preserve">ИД 22° 29' 26,5"  </t>
  </si>
  <si>
    <t xml:space="preserve">СШ 43° 37' 26,66" </t>
  </si>
  <si>
    <t xml:space="preserve">ИД 22° 29' 4,3"   </t>
  </si>
  <si>
    <t>дясна дига</t>
  </si>
  <si>
    <t>авариен ремонт на мост</t>
  </si>
  <si>
    <t xml:space="preserve"> СШ 43° 08' 52,27" </t>
  </si>
  <si>
    <t>дънен стоманобетонов праг след стоманобетоновия кожух</t>
  </si>
  <si>
    <t xml:space="preserve">РШ 4 </t>
  </si>
  <si>
    <t xml:space="preserve">СШ 43° 08' 51,03" </t>
  </si>
  <si>
    <r>
      <t xml:space="preserve">между съществуващ стоманобетонов мост на текущ железен път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2 и стоманен мост на изтеглителен коловоз в сервитута на ДП "НКЖИ", на жп км 88А+007 </t>
    </r>
  </si>
  <si>
    <t>мост и корекция след него</t>
  </si>
  <si>
    <t xml:space="preserve"> СШ 43° 08' 33,9" </t>
  </si>
  <si>
    <t>габиони десен бряг</t>
  </si>
  <si>
    <t xml:space="preserve"> СШ 43° 19' 13,046" </t>
  </si>
  <si>
    <t xml:space="preserve"> СШ 43° 19' 13,995" </t>
  </si>
  <si>
    <t xml:space="preserve"> СШ 43° 19' 12,601" </t>
  </si>
  <si>
    <t>ИД 23° 31' 18,174"</t>
  </si>
  <si>
    <t>край (при Брод 1)</t>
  </si>
  <si>
    <t xml:space="preserve"> СШ 43° 19' 12,339" </t>
  </si>
  <si>
    <t>ИД 23° 31' 17,909"</t>
  </si>
  <si>
    <t>начало  (при Брод 1)</t>
  </si>
  <si>
    <t xml:space="preserve"> СШ 43° 19' 12,207" </t>
  </si>
  <si>
    <t>ИД 23° 31' 17,488"</t>
  </si>
  <si>
    <t xml:space="preserve"> СШ 43° 19' 12,238" </t>
  </si>
  <si>
    <t>ИД 23° 31' 17,015"</t>
  </si>
  <si>
    <t xml:space="preserve"> СШ 43° 19' 16,106" </t>
  </si>
  <si>
    <t>ИД 23° 31' 08,111"</t>
  </si>
  <si>
    <t xml:space="preserve"> СШ 43° 19' 15,798" </t>
  </si>
  <si>
    <t>ИД 23° 31' 05,986"</t>
  </si>
  <si>
    <t>габиони ляв бряг</t>
  </si>
  <si>
    <t xml:space="preserve"> СШ 43° 19' 12,517" </t>
  </si>
  <si>
    <t>ИД 23° 31' 18,542"</t>
  </si>
  <si>
    <t xml:space="preserve"> СШ 43° 19' 12,261" </t>
  </si>
  <si>
    <t>ИД 23° 31' 18,268"</t>
  </si>
  <si>
    <t>начало (при Брод 1)</t>
  </si>
  <si>
    <t xml:space="preserve"> СШ 43° 19' 12,080" </t>
  </si>
  <si>
    <t>ИД 23° 31' 18,007"</t>
  </si>
  <si>
    <t xml:space="preserve"> СШ 43° 19' 12,084" </t>
  </si>
  <si>
    <t>ИД 23° 31' 16,582"</t>
  </si>
  <si>
    <t xml:space="preserve"> СШ 43° 19' 13,557" </t>
  </si>
  <si>
    <t>ИД 23° 31' 05,150"</t>
  </si>
  <si>
    <t xml:space="preserve"> СШ 43° 19' 13,008" </t>
  </si>
  <si>
    <t>ИД 23° 31' 04,718"</t>
  </si>
  <si>
    <t>брпд 1</t>
  </si>
  <si>
    <t xml:space="preserve"> СШ 43° 19' 13,147" </t>
  </si>
  <si>
    <t>ИД 23° 31' 20,783"</t>
  </si>
  <si>
    <t>брод 2</t>
  </si>
  <si>
    <t>десен бряг - начало</t>
  </si>
  <si>
    <t>десен бряг - край</t>
  </si>
  <si>
    <t xml:space="preserve"> СШ 43° 9' 13,2"  </t>
  </si>
  <si>
    <t xml:space="preserve">СШ 43° 9' 6,8" </t>
  </si>
  <si>
    <t>Почистване на коритото</t>
  </si>
  <si>
    <t>Остров I</t>
  </si>
  <si>
    <t xml:space="preserve">СШ 42° 54' 44,2" </t>
  </si>
  <si>
    <t>ИД 24° 42' 45,1"</t>
  </si>
  <si>
    <t xml:space="preserve">СШ 42° 54' 39,3" </t>
  </si>
  <si>
    <t>ИД 24° 42' 47,0"</t>
  </si>
  <si>
    <t>Остров II</t>
  </si>
  <si>
    <t xml:space="preserve">СШ 42° 54' 38,0" </t>
  </si>
  <si>
    <t>ИД 24° 42' 47,6"</t>
  </si>
  <si>
    <t xml:space="preserve">СШ 42° 54' 34,6" </t>
  </si>
  <si>
    <t>ИД 24° 42' 49,4"</t>
  </si>
  <si>
    <t>Остров III</t>
  </si>
  <si>
    <t xml:space="preserve">СШ 42° 53' 46,2" </t>
  </si>
  <si>
    <t>ИД 24° 42' 50,2"</t>
  </si>
  <si>
    <t xml:space="preserve">СШ 42° 53' 42,7" </t>
  </si>
  <si>
    <t>ИД 24° 42' 50,4"</t>
  </si>
  <si>
    <t>Остров IV</t>
  </si>
  <si>
    <t xml:space="preserve">СШ 42° 53' 37,4" </t>
  </si>
  <si>
    <t>ИД 24° 42' 49,8"</t>
  </si>
  <si>
    <t xml:space="preserve">СШ 42° 53' 36,2" </t>
  </si>
  <si>
    <t>ИД 24° 42' 49,2"</t>
  </si>
  <si>
    <t>Соколаре</t>
  </si>
  <si>
    <t>от ОК 58 до ОК 11</t>
  </si>
  <si>
    <t xml:space="preserve">СШ 43° 24' 25,0" </t>
  </si>
  <si>
    <t>ИД 23° 52' 33,3"</t>
  </si>
  <si>
    <t>Района на спортен комплекс</t>
  </si>
  <si>
    <t>Участък спортен комплекс</t>
  </si>
  <si>
    <t xml:space="preserve">край                            </t>
  </si>
  <si>
    <t>Района на централна градска част</t>
  </si>
  <si>
    <t>Участък централна градска част</t>
  </si>
  <si>
    <t>р.Стара река (р. Лефеджа)</t>
  </si>
  <si>
    <t xml:space="preserve">СШ 43°09'00,6" </t>
  </si>
  <si>
    <t xml:space="preserve">ИД 25°58"23,2" </t>
  </si>
  <si>
    <t>СШ 43°09'17,0"</t>
  </si>
  <si>
    <t>ИД 25°58"23,0"</t>
  </si>
  <si>
    <t>имот №000352, м-ст "Медновишка чешма"</t>
  </si>
  <si>
    <t>имот №00372</t>
  </si>
  <si>
    <t>част от езеро в м-ст "Герена"</t>
  </si>
  <si>
    <t>ПИ №000294</t>
  </si>
  <si>
    <t>Възстановявване водоем</t>
  </si>
  <si>
    <t>отводящ канал и чашата на водоем</t>
  </si>
  <si>
    <t>Илийно</t>
  </si>
  <si>
    <t>ПИ №019096, м-ст "Долен кашлълък"</t>
  </si>
  <si>
    <t>Ловнидол</t>
  </si>
  <si>
    <t>имот №000030</t>
  </si>
  <si>
    <t>Вълчитрън</t>
  </si>
  <si>
    <t>имот №000152</t>
  </si>
  <si>
    <t xml:space="preserve"> Ярловци</t>
  </si>
  <si>
    <t>Езерче</t>
  </si>
  <si>
    <t>имот ПОС №000402, м-ст "Дивисил"</t>
  </si>
  <si>
    <t>имот №000295, м-ст "Алмалъ кулак"</t>
  </si>
  <si>
    <r>
      <t>ИД 26</t>
    </r>
    <r>
      <rPr>
        <vertAlign val="superscript"/>
        <sz val="10"/>
        <color rgb="FFFF00FF"/>
        <rFont val="Arial"/>
        <family val="2"/>
        <charset val="204"/>
      </rPr>
      <t>o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43"  </t>
    </r>
  </si>
  <si>
    <t>имот №000184</t>
  </si>
  <si>
    <t>имот №000091, м-ст "Мишковец"</t>
  </si>
  <si>
    <t>Божурово</t>
  </si>
  <si>
    <t>имот №000023</t>
  </si>
  <si>
    <t>05058</t>
  </si>
  <si>
    <t>имот №000538, м-ст "Табакова чешма"</t>
  </si>
  <si>
    <t>имот №000066</t>
  </si>
  <si>
    <t>имот №500800</t>
  </si>
  <si>
    <t>имот №000008</t>
  </si>
  <si>
    <t xml:space="preserve">Микроязовир </t>
  </si>
  <si>
    <t>м-ст "Каратекенлик", имот №037215</t>
  </si>
  <si>
    <t>имот № №090001, 000853, 000420</t>
  </si>
  <si>
    <t>Татари</t>
  </si>
  <si>
    <t>имот №000173</t>
  </si>
  <si>
    <t xml:space="preserve">яз. № 7 </t>
  </si>
  <si>
    <t>м-ст "До селото", имот №000088</t>
  </si>
  <si>
    <t>Дебелец,</t>
  </si>
  <si>
    <t>имот № №000539, 000536, 000532, 000722</t>
  </si>
  <si>
    <t xml:space="preserve">Килифарево </t>
  </si>
  <si>
    <t>имот №001124</t>
  </si>
  <si>
    <t xml:space="preserve">язовир </t>
  </si>
  <si>
    <t>Петърница</t>
  </si>
  <si>
    <t>м-ст "Къбелското", имот №000201</t>
  </si>
  <si>
    <t>язовир</t>
  </si>
  <si>
    <t>имот №000176</t>
  </si>
  <si>
    <t>Брестница      Голяма Брестница</t>
  </si>
  <si>
    <t>имот №000451                     имот №000568</t>
  </si>
  <si>
    <t>06450               15655</t>
  </si>
  <si>
    <t>имот №000768</t>
  </si>
  <si>
    <t>имот №000556</t>
  </si>
  <si>
    <t>имот №000358</t>
  </si>
  <si>
    <t>Идилево</t>
  </si>
  <si>
    <t>имот №000101</t>
  </si>
  <si>
    <t>BG1OS300R013</t>
  </si>
  <si>
    <t>имот №300081</t>
  </si>
  <si>
    <t>03705</t>
  </si>
  <si>
    <t>BG1WO600L014</t>
  </si>
  <si>
    <t>Буковец            Смирненски</t>
  </si>
  <si>
    <t xml:space="preserve">имот №000079        имот №000652 </t>
  </si>
  <si>
    <t>06971                                         67564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</si>
  <si>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9,41"  </t>
    </r>
  </si>
  <si>
    <r>
      <t>ИД 23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00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7,18"  </t>
    </r>
  </si>
  <si>
    <t>имот №000049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</si>
  <si>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14,7"  </t>
    </r>
  </si>
  <si>
    <r>
      <t>ИД 26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15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43,8"  </t>
    </r>
  </si>
  <si>
    <t>Търнава</t>
  </si>
  <si>
    <t>имот №000622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</si>
  <si>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28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42,7"  </t>
    </r>
  </si>
  <si>
    <r>
      <t>ИД 23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15,1"  </t>
    </r>
  </si>
  <si>
    <t>имот №000548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</si>
  <si>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22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33,852"  </t>
    </r>
  </si>
  <si>
    <r>
      <t>ИД 23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24,282"  </t>
    </r>
  </si>
  <si>
    <t>м-ст "Края", имот №262005</t>
  </si>
  <si>
    <t>Рибарник 1</t>
  </si>
  <si>
    <t>м-ст "Габаре", имот № №255001 и 250004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</si>
  <si>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35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48,9"  </t>
    </r>
  </si>
  <si>
    <r>
      <t>ИД 26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16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38,5"  </t>
    </r>
  </si>
  <si>
    <t>Рибарник 2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</si>
  <si>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35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50,4"  </t>
    </r>
  </si>
  <si>
    <t>Борислав</t>
  </si>
  <si>
    <t>имот №000077</t>
  </si>
  <si>
    <t>05493</t>
  </si>
  <si>
    <t>имот №000127</t>
  </si>
  <si>
    <t>Дреновец     Воднянци</t>
  </si>
  <si>
    <t>имот №000803                имот №000196</t>
  </si>
  <si>
    <t>23672                     11778</t>
  </si>
  <si>
    <t>ъгъл на ползване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</si>
  <si>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43,8"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</si>
  <si>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45,4"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</si>
  <si>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46,0"  </t>
    </r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</si>
  <si>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43,6"  </t>
    </r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</si>
  <si>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43,7"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</si>
  <si>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47,6"  </t>
    </r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</si>
  <si>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41,9"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</si>
  <si>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47,7"  </t>
    </r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</si>
  <si>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41,8"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</si>
  <si>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54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46,1"  </t>
    </r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</si>
  <si>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41,7"  </t>
    </r>
  </si>
  <si>
    <t>имот №000247                 имот №000280</t>
  </si>
  <si>
    <t>ПИ №000383</t>
  </si>
  <si>
    <t>имот №000691</t>
  </si>
  <si>
    <t>имот № №000042 и 000043</t>
  </si>
  <si>
    <t>Обединение</t>
  </si>
  <si>
    <t>дере кадастрален №000138</t>
  </si>
  <si>
    <t>имот №000349</t>
  </si>
  <si>
    <t>ПИ №200328</t>
  </si>
  <si>
    <t>Нова Попина</t>
  </si>
  <si>
    <t>ПИ №033025</t>
  </si>
  <si>
    <t>ПИ №192091</t>
  </si>
  <si>
    <t>Ошане</t>
  </si>
  <si>
    <t>имот №007118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</si>
  <si>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41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36,3"  </t>
    </r>
  </si>
  <si>
    <r>
      <t>СШ 22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33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38,57"  </t>
    </r>
  </si>
  <si>
    <t>м-ст "Руменя", имот №000619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</si>
  <si>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29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37,06"  </t>
    </r>
  </si>
  <si>
    <r>
      <t>СШ 23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52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19,17"  </t>
    </r>
  </si>
  <si>
    <t>м-ст "Брестовец", имот №000356</t>
  </si>
  <si>
    <r>
      <t>СШ 43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40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09,06"  </t>
    </r>
  </si>
  <si>
    <r>
      <t>СШ 23</t>
    </r>
    <r>
      <rPr>
        <vertAlign val="superscript"/>
        <sz val="10"/>
        <color rgb="FFFF00FF"/>
        <rFont val="Arial"/>
        <family val="2"/>
        <charset val="204"/>
      </rPr>
      <t xml:space="preserve">o </t>
    </r>
    <r>
      <rPr>
        <sz val="10"/>
        <color rgb="FFFF00FF"/>
        <rFont val="Arial"/>
        <family val="2"/>
        <charset val="204"/>
      </rPr>
      <t>38</t>
    </r>
    <r>
      <rPr>
        <vertAlign val="superscript"/>
        <sz val="10"/>
        <color rgb="FFFF00FF"/>
        <rFont val="Arial"/>
        <family val="2"/>
        <charset val="204"/>
      </rPr>
      <t xml:space="preserve">’ </t>
    </r>
    <r>
      <rPr>
        <sz val="10"/>
        <color rgb="FFFF00FF"/>
        <rFont val="Arial"/>
        <family val="2"/>
        <charset val="204"/>
      </rPr>
      <t xml:space="preserve">41,96"  </t>
    </r>
  </si>
  <si>
    <t xml:space="preserve">м-ст "Соватски дол", ПИ №000626 </t>
  </si>
  <si>
    <t>Цани Николаев Додуров</t>
  </si>
  <si>
    <t>Мерданя           Драгижево</t>
  </si>
  <si>
    <t>имот №000391        имот №000630</t>
  </si>
  <si>
    <t>47826                   23217</t>
  </si>
  <si>
    <t xml:space="preserve">Бръшляница </t>
  </si>
  <si>
    <t>имот №000081</t>
  </si>
  <si>
    <t>00690</t>
  </si>
  <si>
    <t>№ 000014</t>
  </si>
  <si>
    <t>имот № 000658, № 000659, м-ст "Капитана"</t>
  </si>
  <si>
    <t>Буря         Добромирка</t>
  </si>
  <si>
    <t>07082                            21628</t>
  </si>
  <si>
    <t>Радомирци</t>
  </si>
  <si>
    <t>Пресиян   Александрово</t>
  </si>
  <si>
    <t>ПИ № 000241, м-ст "Аязмото"</t>
  </si>
  <si>
    <t>Антимово</t>
  </si>
  <si>
    <t>Русаля</t>
  </si>
  <si>
    <t>Баба Тонка</t>
  </si>
  <si>
    <t>02021</t>
  </si>
  <si>
    <t>Бряговица</t>
  </si>
  <si>
    <t>Овча могила</t>
  </si>
  <si>
    <t>Игнатово                Ковачица</t>
  </si>
  <si>
    <t>Бяла Рада</t>
  </si>
  <si>
    <t xml:space="preserve">ляв бряг на створа на язовира                            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</si>
  <si>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39"  </t>
    </r>
  </si>
  <si>
    <t xml:space="preserve">десен бряг на створа на язовира                            </t>
  </si>
  <si>
    <r>
      <t>N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29,55"</t>
    </r>
  </si>
  <si>
    <t>ПИ № 000008, м-ст "Трънковец"</t>
  </si>
  <si>
    <t xml:space="preserve">основен изпускател </t>
  </si>
  <si>
    <t>язовирна стена</t>
  </si>
  <si>
    <t xml:space="preserve">СШ 43° 21' 42,6" </t>
  </si>
  <si>
    <t xml:space="preserve">ИД  26° 05' 29,2" </t>
  </si>
  <si>
    <t>ИД 26° 05' 23,07</t>
  </si>
  <si>
    <t>ИД 26° 05' 23,00</t>
  </si>
  <si>
    <t>ИД 26° 05' 25,6</t>
  </si>
  <si>
    <t>ИД 26° 05' 25,4</t>
  </si>
  <si>
    <t>Звънарци</t>
  </si>
  <si>
    <t xml:space="preserve">ПИ №000004 и 000005 </t>
  </si>
  <si>
    <t xml:space="preserve">клетка 1 </t>
  </si>
  <si>
    <t>клетка 2</t>
  </si>
  <si>
    <t>язовир "Каменец"</t>
  </si>
  <si>
    <t xml:space="preserve"> 25° 03' 06,6"</t>
  </si>
  <si>
    <t>яз. "Ломци"</t>
  </si>
  <si>
    <t>Паламарица Медовина</t>
  </si>
  <si>
    <t>55213        47634</t>
  </si>
  <si>
    <t>ПИ №000470, м-ст "Мадиловска ялия"</t>
  </si>
  <si>
    <t xml:space="preserve">ПИ №0001022 </t>
  </si>
  <si>
    <t xml:space="preserve">имот №000168 </t>
  </si>
  <si>
    <t xml:space="preserve">ПИ №000652                                    ПИ №000079 </t>
  </si>
  <si>
    <t>06971    67654</t>
  </si>
  <si>
    <t>оста на стената</t>
  </si>
  <si>
    <t xml:space="preserve"> 43° 36' 9,41"</t>
  </si>
  <si>
    <t xml:space="preserve"> 23° 00' 7,18"</t>
  </si>
  <si>
    <t>ъгъл на ползване № 1</t>
  </si>
  <si>
    <t xml:space="preserve"> 43° 36' 00,4"</t>
  </si>
  <si>
    <t xml:space="preserve"> 23° 00' 51,2"</t>
  </si>
  <si>
    <t>ъгъл на ползване № 2</t>
  </si>
  <si>
    <t xml:space="preserve"> 43° 36' 50,8"</t>
  </si>
  <si>
    <t>ъгъл на ползване № 3</t>
  </si>
  <si>
    <t xml:space="preserve"> 23° 00' 51,7"</t>
  </si>
  <si>
    <t>ъгъл на ползване № 4</t>
  </si>
  <si>
    <t xml:space="preserve"> 43° 36' 50,4"</t>
  </si>
  <si>
    <t xml:space="preserve">ПИ №000119 и №000215 </t>
  </si>
  <si>
    <r>
      <t xml:space="preserve">имот с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000049 в м-ст "Бяло поле" </t>
    </r>
  </si>
  <si>
    <t>ПИ №000259</t>
  </si>
  <si>
    <t>корона стена</t>
  </si>
  <si>
    <t xml:space="preserve">м-ст "Дисаги", имот №000072 </t>
  </si>
  <si>
    <t>имота</t>
  </si>
  <si>
    <t xml:space="preserve"> 43° 53' 37,9"</t>
  </si>
  <si>
    <t xml:space="preserve"> 22° 44' 37,7"</t>
  </si>
  <si>
    <t>кадастрален №12259, масив №769, парцел №8</t>
  </si>
  <si>
    <t xml:space="preserve">ПИ №000505 </t>
  </si>
  <si>
    <t>ПИ №000016</t>
  </si>
  <si>
    <t xml:space="preserve">ПИ №000295 </t>
  </si>
  <si>
    <t>N 43° 47' 29"</t>
  </si>
  <si>
    <t>E 23° 20' 40"</t>
  </si>
  <si>
    <t>място за мониторинг</t>
  </si>
  <si>
    <r>
      <t xml:space="preserve">ином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000339, м-ст "Меча локва" </t>
    </r>
  </si>
  <si>
    <t>Златоклас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</si>
  <si>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000019, м-ст "Юртлук"</t>
    </r>
  </si>
  <si>
    <t>Ремонтни и укрепителни работи</t>
  </si>
  <si>
    <t>земнонасипна стена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</si>
  <si>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000008, м-ст "Коолаз"</t>
    </r>
  </si>
  <si>
    <t>Звезда</t>
  </si>
  <si>
    <t>ПИ №000008</t>
  </si>
  <si>
    <t>малък язовир</t>
  </si>
  <si>
    <t>имот №000045, м-ст "Шанлък"</t>
  </si>
  <si>
    <t>Ножарево</t>
  </si>
  <si>
    <t>м-ст "Мерата"; имот №040018</t>
  </si>
  <si>
    <t xml:space="preserve">Изграждане на водоем </t>
  </si>
  <si>
    <t>насипна стена</t>
  </si>
  <si>
    <t>м-ст "Мерата"; имот №050107</t>
  </si>
  <si>
    <t>м-ст "Казанджика"</t>
  </si>
  <si>
    <t>Възстановяване на облекчителните съоръжения</t>
  </si>
  <si>
    <t>Бабук</t>
  </si>
  <si>
    <t>м-ст "Язовира", ПИ №100071</t>
  </si>
  <si>
    <t>02097</t>
  </si>
  <si>
    <t>м-ст "Тръстова", ПИ №000125</t>
  </si>
  <si>
    <t>Пелишат</t>
  </si>
  <si>
    <t>Имот № 202260, м-ст "Общинска мера"</t>
  </si>
  <si>
    <r>
      <t>N 43° 23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39,3"</t>
    </r>
  </si>
  <si>
    <r>
      <t>E 22° 50</t>
    </r>
    <r>
      <rPr>
        <sz val="10"/>
        <color rgb="FFFF00FF"/>
        <rFont val="Times New Roman"/>
        <family val="1"/>
        <charset val="204"/>
      </rPr>
      <t xml:space="preserve">'  </t>
    </r>
    <r>
      <rPr>
        <sz val="10"/>
        <color rgb="FFFF00FF"/>
        <rFont val="Arial"/>
        <family val="2"/>
        <charset val="204"/>
      </rPr>
      <t>36,4"</t>
    </r>
  </si>
  <si>
    <t>имот №000602</t>
  </si>
  <si>
    <t>Белцов</t>
  </si>
  <si>
    <t>имот №000234 II</t>
  </si>
  <si>
    <t>03745</t>
  </si>
  <si>
    <t>Дъбован</t>
  </si>
  <si>
    <t>имот №000045</t>
  </si>
  <si>
    <t>имот №000135</t>
  </si>
  <si>
    <t>водовем</t>
  </si>
  <si>
    <t>имот №400015</t>
  </si>
  <si>
    <r>
      <t>N 43° 35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04,24"</t>
    </r>
  </si>
  <si>
    <r>
      <t>E 23° 37</t>
    </r>
    <r>
      <rPr>
        <sz val="10"/>
        <color rgb="FFFF00FF"/>
        <rFont val="Times New Roman"/>
        <family val="1"/>
        <charset val="204"/>
      </rPr>
      <t xml:space="preserve">'  </t>
    </r>
    <r>
      <rPr>
        <sz val="10"/>
        <color rgb="FFFF00FF"/>
        <rFont val="Arial"/>
        <family val="2"/>
        <charset val="204"/>
      </rPr>
      <t>57,00"</t>
    </r>
  </si>
  <si>
    <t>имот №400018</t>
  </si>
  <si>
    <t>I басейн</t>
  </si>
  <si>
    <t>между двата басейна</t>
  </si>
  <si>
    <r>
      <t>N 43° 33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33,7"</t>
    </r>
  </si>
  <si>
    <r>
      <t>E 24° 37</t>
    </r>
    <r>
      <rPr>
        <sz val="10"/>
        <color rgb="FFFF00FF"/>
        <rFont val="Times New Roman"/>
        <family val="1"/>
        <charset val="204"/>
      </rPr>
      <t>' 09,4</t>
    </r>
    <r>
      <rPr>
        <sz val="10"/>
        <color rgb="FFFF00FF"/>
        <rFont val="Arial"/>
        <family val="2"/>
        <charset val="204"/>
      </rPr>
      <t>"</t>
    </r>
  </si>
  <si>
    <t>имот №400019</t>
  </si>
  <si>
    <t>II басейн</t>
  </si>
  <si>
    <t>имот №000380</t>
  </si>
  <si>
    <t>имот №400013</t>
  </si>
  <si>
    <t>имот №400014</t>
  </si>
  <si>
    <t>Долни Вит</t>
  </si>
  <si>
    <t>имот №000023, м-ст "През Вита"</t>
  </si>
  <si>
    <t>Подем        Божурица</t>
  </si>
  <si>
    <t>имот №000020                     имот №000050</t>
  </si>
  <si>
    <t>57025                 05013</t>
  </si>
  <si>
    <t>м-ст "Мечина бара", ПИ №229996</t>
  </si>
  <si>
    <t>рибарник от два басейна</t>
  </si>
  <si>
    <r>
      <t>N 43° 33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31,4"</t>
    </r>
  </si>
  <si>
    <r>
      <t>E 25° 38</t>
    </r>
    <r>
      <rPr>
        <sz val="10"/>
        <color rgb="FFFF00FF"/>
        <rFont val="Times New Roman"/>
        <family val="1"/>
        <charset val="204"/>
      </rPr>
      <t>' 00,9</t>
    </r>
    <r>
      <rPr>
        <sz val="10"/>
        <color rgb="FFFF00FF"/>
        <rFont val="Arial"/>
        <family val="2"/>
        <charset val="204"/>
      </rPr>
      <t>"</t>
    </r>
  </si>
  <si>
    <t>край по посока на течението</t>
  </si>
  <si>
    <r>
      <t>N 43° 33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54,4"</t>
    </r>
  </si>
  <si>
    <r>
      <t>E 25° 37</t>
    </r>
    <r>
      <rPr>
        <sz val="10"/>
        <color rgb="FFFF00FF"/>
        <rFont val="Times New Roman"/>
        <family val="1"/>
        <charset val="204"/>
      </rPr>
      <t>' 33,7</t>
    </r>
    <r>
      <rPr>
        <sz val="10"/>
        <color rgb="FFFF00FF"/>
        <rFont val="Arial"/>
        <family val="2"/>
        <charset val="204"/>
      </rPr>
      <t>"</t>
    </r>
  </si>
  <si>
    <t>Подем           Божурица</t>
  </si>
  <si>
    <t xml:space="preserve"> ПИ №000020, м-ст "Друма"                        ПИ №000050, м-ст "Новачене"</t>
  </si>
  <si>
    <r>
      <t>N 43° 31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27,8"</t>
    </r>
  </si>
  <si>
    <r>
      <t>E 24° 34</t>
    </r>
    <r>
      <rPr>
        <sz val="10"/>
        <color rgb="FFFF00FF"/>
        <rFont val="Times New Roman"/>
        <family val="1"/>
        <charset val="204"/>
      </rPr>
      <t>' 58,6</t>
    </r>
    <r>
      <rPr>
        <sz val="10"/>
        <color rgb="FFFF00FF"/>
        <rFont val="Arial"/>
        <family val="2"/>
        <charset val="204"/>
      </rPr>
      <t>"</t>
    </r>
  </si>
  <si>
    <r>
      <t>N 43° 31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45,2"</t>
    </r>
  </si>
  <si>
    <r>
      <t>E 24° 36</t>
    </r>
    <r>
      <rPr>
        <sz val="10"/>
        <color rgb="FFFF00FF"/>
        <rFont val="Times New Roman"/>
        <family val="1"/>
        <charset val="204"/>
      </rPr>
      <t>' 10,5</t>
    </r>
    <r>
      <rPr>
        <sz val="10"/>
        <color rgb="FFFF00FF"/>
        <rFont val="Arial"/>
        <family val="2"/>
        <charset val="204"/>
      </rPr>
      <t>"</t>
    </r>
  </si>
  <si>
    <t>имот с №000723</t>
  </si>
  <si>
    <t xml:space="preserve">имот с №000721 </t>
  </si>
  <si>
    <t>имот с №000605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</si>
  <si>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7"/>
        <color rgb="FFFF00FF"/>
        <rFont val="Arial"/>
        <family val="2"/>
        <charset val="204"/>
      </rPr>
      <t xml:space="preserve">000125, м-ст "Ормана", </t>
    </r>
    <r>
      <rPr>
        <sz val="10"/>
        <color rgb="FFFF00FF"/>
        <rFont val="Arial"/>
        <family val="2"/>
        <charset val="204"/>
      </rPr>
      <t>масив 0, номер на парцел 125</t>
    </r>
  </si>
  <si>
    <t>начало на отводнителния канал</t>
  </si>
  <si>
    <t>N 43° 30' 10,4"</t>
  </si>
  <si>
    <t>E 24° 05' 01,8"</t>
  </si>
  <si>
    <t>край на отводнителния канал</t>
  </si>
  <si>
    <t>N 43° 30' 08,5"</t>
  </si>
  <si>
    <t>E 24° 05' 06,9"</t>
  </si>
  <si>
    <t>имот с №4148</t>
  </si>
  <si>
    <t>магистрални и локални оптични кабели - северна магистрала</t>
  </si>
  <si>
    <t>имот с №18035</t>
  </si>
  <si>
    <t>имот с №484, 279, 129</t>
  </si>
  <si>
    <t>Нова върбовка</t>
  </si>
  <si>
    <t>имот с №172</t>
  </si>
  <si>
    <t>имот с №7504</t>
  </si>
  <si>
    <t>имот №54001, 76 и 052006</t>
  </si>
  <si>
    <t>имот №119</t>
  </si>
  <si>
    <t>имот №81</t>
  </si>
  <si>
    <t>имот №33022</t>
  </si>
  <si>
    <t>магистрален газопровод и газопроводни отклонения</t>
  </si>
  <si>
    <t>Врачанци</t>
  </si>
  <si>
    <t>Участък от дере</t>
  </si>
  <si>
    <t>07363</t>
  </si>
  <si>
    <t>мост и провод</t>
  </si>
  <si>
    <t>СтБ подпорни стени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</si>
  <si>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50,93"   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</si>
  <si>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20,19" 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</si>
  <si>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31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41,57" </t>
    </r>
  </si>
  <si>
    <r>
      <t>ИД 26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55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47,44"</t>
    </r>
  </si>
  <si>
    <t xml:space="preserve">ПИ № 001039, 001059, 001060, 001067, 001069, 001174, 001231, </t>
  </si>
  <si>
    <t>Реконструкция на съоръжения за регулиране на оттока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</si>
  <si>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50,70"  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</si>
  <si>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24,20" </t>
    </r>
  </si>
  <si>
    <t>преливник, преходен канал, бързоток, енергогасител и основен изпускател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</si>
  <si>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50,50"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</si>
  <si>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26,20"</t>
    </r>
  </si>
  <si>
    <t xml:space="preserve">Отводнителен канал и обслужващи съоръжения </t>
  </si>
  <si>
    <t>корекция на надлъжния и напречния профил</t>
  </si>
  <si>
    <r>
      <t>СШ 44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00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56,10"  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</si>
  <si>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10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5,50"   </t>
    </r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</si>
  <si>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58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42,43"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</si>
  <si>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 xml:space="preserve">o </t>
    </r>
    <r>
      <rPr>
        <sz val="10"/>
        <color rgb="FFFF00FF"/>
        <rFont val="Times New Roman"/>
        <family val="1"/>
        <charset val="204"/>
      </rPr>
      <t>09</t>
    </r>
    <r>
      <rPr>
        <vertAlign val="superscript"/>
        <sz val="10"/>
        <color rgb="FFFF00FF"/>
        <rFont val="Times New Roman"/>
        <family val="1"/>
        <charset val="204"/>
      </rPr>
      <t xml:space="preserve">’ </t>
    </r>
    <r>
      <rPr>
        <sz val="10"/>
        <color rgb="FFFF00FF"/>
        <rFont val="Times New Roman"/>
        <family val="1"/>
        <charset val="204"/>
      </rPr>
      <t>38,6"</t>
    </r>
  </si>
  <si>
    <t>Росеново</t>
  </si>
  <si>
    <t>преносен газопровод</t>
  </si>
  <si>
    <t xml:space="preserve">СШ 43° 39' 50,35" </t>
  </si>
  <si>
    <t xml:space="preserve">ИД 27° 45' 31,17"                      </t>
  </si>
  <si>
    <t>СШ 43° 39' 53,11"</t>
  </si>
  <si>
    <t xml:space="preserve">ИД 27° 45' 25,13"                           </t>
  </si>
  <si>
    <t>СШ 43° 39' 53,93"</t>
  </si>
  <si>
    <t xml:space="preserve">ИД 27° 45' 25,84"         </t>
  </si>
  <si>
    <r>
      <t>СШ 43° 39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51,16"</t>
    </r>
  </si>
  <si>
    <r>
      <t>ИД 27° 45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31,88"</t>
    </r>
  </si>
  <si>
    <t>Сливенци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</si>
  <si>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38,10" 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</si>
  <si>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 xml:space="preserve">54,80" </t>
    </r>
  </si>
  <si>
    <t>необлицован трапецовиден профил</t>
  </si>
  <si>
    <r>
      <t>СШ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42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42,90"</t>
    </r>
  </si>
  <si>
    <r>
      <t>ИД 27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51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20,60"</t>
    </r>
  </si>
  <si>
    <t>укрепване на речните брегове и дъно на дере</t>
  </si>
  <si>
    <t>СШ 43° 16' 42,25"</t>
  </si>
  <si>
    <t>ИД 25° 54' 04,07"</t>
  </si>
  <si>
    <t xml:space="preserve">СШ 43° 16' 54,17"                             </t>
  </si>
  <si>
    <t xml:space="preserve">ИД 25° 54' 04,32"                           </t>
  </si>
  <si>
    <t>СШ 43° 16' 50,96"</t>
  </si>
  <si>
    <t>ИД 25° 53' 26,88"</t>
  </si>
  <si>
    <t xml:space="preserve">Дере №1- имот № 000323                          </t>
  </si>
  <si>
    <t xml:space="preserve">Първо пресичане </t>
  </si>
  <si>
    <t>Дере №2 - имот № 000046</t>
  </si>
  <si>
    <t>Второ пресичане</t>
  </si>
  <si>
    <t xml:space="preserve">СШ 43° 02' 49,7" </t>
  </si>
  <si>
    <t xml:space="preserve">ИД 25°38'57,4"   </t>
  </si>
  <si>
    <t>СШ 43° 02 '42,4"</t>
  </si>
  <si>
    <t>ИД 25° 39' 39,9"</t>
  </si>
  <si>
    <t>канализационен колектор I</t>
  </si>
  <si>
    <t xml:space="preserve">СШ 42° 52' 01,95" </t>
  </si>
  <si>
    <t xml:space="preserve">ИД 25°19' 16,18"  </t>
  </si>
  <si>
    <t>СШ 42° 52 '02,46"</t>
  </si>
  <si>
    <t>ИД 25° 19' 09,58"</t>
  </si>
  <si>
    <t>полаген на полипропиленови тръби</t>
  </si>
  <si>
    <t>СШ 42° 50' 02,07"</t>
  </si>
  <si>
    <t>ИД 25°18' 14,68"</t>
  </si>
  <si>
    <t>СШ 42° 50 '00,48"</t>
  </si>
  <si>
    <t>ИД 25° 18' 17,91"</t>
  </si>
  <si>
    <t xml:space="preserve">СШ 42° 51' 17,12" </t>
  </si>
  <si>
    <t xml:space="preserve">ИД 25°19' 11,20" </t>
  </si>
  <si>
    <t>СШ 42° 51 '30,54"</t>
  </si>
  <si>
    <t>ИД 25° 19' 20,59"</t>
  </si>
  <si>
    <t xml:space="preserve">СШ 42° 51' 31,13" </t>
  </si>
  <si>
    <t xml:space="preserve">ИД 25°19' 14,04"  </t>
  </si>
  <si>
    <t>СШ 42° 51 ' 30,83"</t>
  </si>
  <si>
    <t>ИД 25° 19'  18,52"</t>
  </si>
  <si>
    <t>м/у РШ 36 и РШ 37</t>
  </si>
  <si>
    <t>главен колектор 3 за отпадъчни води</t>
  </si>
  <si>
    <t>СШ 42° 54' 27,7"</t>
  </si>
  <si>
    <t xml:space="preserve">ИД 25°19' 48,8" </t>
  </si>
  <si>
    <t>СШ 42° 54 ' 29,2"</t>
  </si>
  <si>
    <t>ИД 25° 19'  45,0"</t>
  </si>
  <si>
    <t>канализационен клон</t>
  </si>
  <si>
    <t xml:space="preserve">СШ 42° 52' 27,9" </t>
  </si>
  <si>
    <t xml:space="preserve">ИД 25°19' 21,32" </t>
  </si>
  <si>
    <t>СШ 42° 52 '26,65"</t>
  </si>
  <si>
    <t>ИД 25° 19' 06,25"</t>
  </si>
  <si>
    <t>подмяна с полипропиленови тръби и нова решетка за хващане на водите</t>
  </si>
  <si>
    <t xml:space="preserve">СШ 42° 52' 24,65"  </t>
  </si>
  <si>
    <t xml:space="preserve">ИД 25°19' 18,47" </t>
  </si>
  <si>
    <t>СШ 42° 52 '26,79"</t>
  </si>
  <si>
    <t>ИД 25° 19' 17,49"</t>
  </si>
  <si>
    <t>Боженци</t>
  </si>
  <si>
    <t xml:space="preserve"> канализационни клонове пресичащи дере </t>
  </si>
  <si>
    <t xml:space="preserve"> канализационни клонове пресичащи дере</t>
  </si>
  <si>
    <t xml:space="preserve"> ляв бряг</t>
  </si>
  <si>
    <t xml:space="preserve">СШ 43° 33' 43,11"   </t>
  </si>
  <si>
    <t xml:space="preserve">ИД 27° 50' 24,38" </t>
  </si>
  <si>
    <t xml:space="preserve">водопровод - чугунени тръби </t>
  </si>
  <si>
    <r>
      <t>N 43° 13</t>
    </r>
    <r>
      <rPr>
        <sz val="10"/>
        <color rgb="FFFF00FF"/>
        <rFont val="Times New Roman"/>
        <family val="1"/>
        <charset val="204"/>
      </rPr>
      <t>'</t>
    </r>
    <r>
      <rPr>
        <sz val="10"/>
        <color rgb="FFFF00FF"/>
        <rFont val="Arial"/>
        <family val="2"/>
        <charset val="204"/>
      </rPr>
      <t xml:space="preserve"> 27"</t>
    </r>
  </si>
  <si>
    <t>E 23° 30'  05,2"</t>
  </si>
  <si>
    <t>колекторна система от 2 корита</t>
  </si>
  <si>
    <t>5 каскадно разположени корита</t>
  </si>
  <si>
    <t xml:space="preserve">- корекция на сере при км24+909 от километража на пътя; </t>
  </si>
  <si>
    <t>дере в подземен колектор</t>
  </si>
  <si>
    <t>яз. "Добротич"</t>
  </si>
  <si>
    <t>N 43° 24' 07,5''</t>
  </si>
  <si>
    <t>E 27° 24' 27,0''</t>
  </si>
  <si>
    <t>р. Белилска</t>
  </si>
  <si>
    <t>рибен праг №1</t>
  </si>
  <si>
    <t>рибен праг №2</t>
  </si>
  <si>
    <t>рибен праг №3</t>
  </si>
  <si>
    <t>рибен праг №4</t>
  </si>
  <si>
    <t>рибен праг №5</t>
  </si>
  <si>
    <t>рибен праг №6</t>
  </si>
  <si>
    <t>рибен праг №7</t>
  </si>
  <si>
    <t>рибен праг №8</t>
  </si>
  <si>
    <t>рибен праг №9</t>
  </si>
  <si>
    <t>рибен праг №10</t>
  </si>
  <si>
    <t>рибен праг №11</t>
  </si>
  <si>
    <t>рибен праг №12</t>
  </si>
  <si>
    <t>р. Сивяк</t>
  </si>
  <si>
    <t>съществуващ рибен праг</t>
  </si>
  <si>
    <t>рибен праг №13</t>
  </si>
  <si>
    <t>имот №027020, м-ст "Рътта", масив 27, парцел 20</t>
  </si>
  <si>
    <t>42°53'0,13''</t>
  </si>
  <si>
    <t>23°55'11,26''</t>
  </si>
  <si>
    <t>Крушовене</t>
  </si>
  <si>
    <t>43° 37' 16,9''</t>
  </si>
  <si>
    <t>24° 24' 14,8''</t>
  </si>
  <si>
    <t>43° 37' 18,3''</t>
  </si>
  <si>
    <t>24° 24' 17''</t>
  </si>
  <si>
    <t>43° 37' 20,2''</t>
  </si>
  <si>
    <t>24° 24' 18,5''</t>
  </si>
  <si>
    <t>43° 37' 19''</t>
  </si>
  <si>
    <t>24° 24' 16,4''</t>
  </si>
  <si>
    <t>водопровод с бетонов праг</t>
  </si>
  <si>
    <t>имот № 000022</t>
  </si>
  <si>
    <t>Далак дере</t>
  </si>
  <si>
    <t>Сечище</t>
  </si>
  <si>
    <t>номер масив 0, номер парцел 15</t>
  </si>
  <si>
    <t>газопровод, газопровод лупинг и и съобщителни кабели</t>
  </si>
  <si>
    <t>BG1000BG1DJ</t>
  </si>
  <si>
    <t>В регулацията на село Кайнарджа, община Кайнарджа, област Силистра</t>
  </si>
  <si>
    <t>ремонт и възстановяване корито и бетонова облицовка на отводнителния канал</t>
  </si>
  <si>
    <t>Изграждане на съоръжения  за защита от вредното въздействие на водите -Ремонтни и укрепителни работи</t>
  </si>
  <si>
    <t>Тихока ЕООД</t>
  </si>
  <si>
    <t>местност "любомир"</t>
  </si>
  <si>
    <t>Био Енергийни технологии ЕООД</t>
  </si>
  <si>
    <t>р. Дълга Лекия; р. Лева Лекия; р. Лева река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</si>
  <si>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съоръжения на МВЕЦ "Лева ръка"</t>
  </si>
  <si>
    <t>МВЕЦ "Лева ръка"</t>
  </si>
  <si>
    <t>МВЕЦ Лева река</t>
  </si>
  <si>
    <t>Долна вада</t>
  </si>
  <si>
    <t>България Флуорит ЕООД</t>
  </si>
  <si>
    <t>р. Тетевенска</t>
  </si>
  <si>
    <t>За изграждане на нови системи и съоръжения или реконструкция или модернизация на съществуващи системи и съоръжения - защита от вредното въздействие на водите - подпорна стена</t>
  </si>
  <si>
    <t>начало подпорна стена</t>
  </si>
  <si>
    <t>край подпорна стена</t>
  </si>
  <si>
    <t xml:space="preserve">координатна система 1970 </t>
  </si>
  <si>
    <t>място на отвеждане на възвратимите води</t>
  </si>
  <si>
    <t>място на отвеждане</t>
  </si>
  <si>
    <t>пад (м)</t>
  </si>
  <si>
    <t>мощност (kW)</t>
  </si>
  <si>
    <t>Булмекс ЕООД</t>
  </si>
  <si>
    <t>пътен и пешеходен стоманобетонов мост</t>
  </si>
  <si>
    <t>43 20 49,59</t>
  </si>
  <si>
    <t>26 13 09,20</t>
  </si>
  <si>
    <t>три сухи дерета</t>
  </si>
  <si>
    <t>Реконструкция на съоръжения за регулиране на оттока и защита от вредното въздействие на водите</t>
  </si>
  <si>
    <t>Участък 1 - начало</t>
  </si>
  <si>
    <t>Участък 1 - край</t>
  </si>
  <si>
    <t>Участък 2 - начало</t>
  </si>
  <si>
    <t>Участък 2 - край</t>
  </si>
  <si>
    <t>Участък 3 - начало</t>
  </si>
  <si>
    <t>Участък 3 - край</t>
  </si>
  <si>
    <t>Участък 4 - начало</t>
  </si>
  <si>
    <t>Участък 4 - край</t>
  </si>
  <si>
    <t>43 32 45,60</t>
  </si>
  <si>
    <t>24 16 10</t>
  </si>
  <si>
    <t>43 32 48,30</t>
  </si>
  <si>
    <t>24 16 14,40</t>
  </si>
  <si>
    <t>корекция на дерето - укрепване на дъното и бреговете на дерето, заустващо съоръжение</t>
  </si>
  <si>
    <t>Областно пътно управление Русе</t>
  </si>
  <si>
    <t>в обхвата на мост при км 36+945 на път III-202</t>
  </si>
  <si>
    <t>в обхвата на мост</t>
  </si>
  <si>
    <t>26 03 04</t>
  </si>
  <si>
    <t>43 31 33</t>
  </si>
  <si>
    <t>Община Антоново</t>
  </si>
  <si>
    <t>Стойново</t>
  </si>
  <si>
    <t>участък от Карадере</t>
  </si>
  <si>
    <t>мост за реализация на инвестиционно предложение</t>
  </si>
  <si>
    <t>43 06 16,5</t>
  </si>
  <si>
    <t>26 13 56,70</t>
  </si>
  <si>
    <t>43 06 16,30</t>
  </si>
  <si>
    <t>р. Градешница</t>
  </si>
  <si>
    <t>BG1OS500R009</t>
  </si>
  <si>
    <t>имот 000531</t>
  </si>
  <si>
    <t>основен газопровод  н</t>
  </si>
  <si>
    <t>основен газопровод к</t>
  </si>
  <si>
    <t>газопровод лупинг</t>
  </si>
  <si>
    <r>
      <t>43</t>
    </r>
    <r>
      <rPr>
        <vertAlign val="superscript"/>
        <sz val="10"/>
        <rFont val="Arial"/>
        <family val="2"/>
        <charset val="204"/>
      </rPr>
      <t xml:space="preserve">o </t>
    </r>
    <r>
      <rPr>
        <sz val="10"/>
        <rFont val="Arial"/>
        <family val="2"/>
        <charset val="204"/>
      </rPr>
      <t>21</t>
    </r>
    <r>
      <rPr>
        <vertAlign val="superscript"/>
        <sz val="10"/>
        <rFont val="Arial"/>
        <family val="2"/>
        <charset val="204"/>
      </rPr>
      <t xml:space="preserve">’ </t>
    </r>
    <r>
      <rPr>
        <sz val="10"/>
        <rFont val="Arial"/>
        <family val="2"/>
        <charset val="204"/>
      </rPr>
      <t xml:space="preserve">34,8"   </t>
    </r>
  </si>
  <si>
    <r>
      <t>24</t>
    </r>
    <r>
      <rPr>
        <vertAlign val="superscript"/>
        <sz val="10"/>
        <rFont val="Arial"/>
        <family val="2"/>
        <charset val="204"/>
      </rPr>
      <t xml:space="preserve">o </t>
    </r>
    <r>
      <rPr>
        <sz val="10"/>
        <rFont val="Arial"/>
        <family val="2"/>
        <charset val="204"/>
      </rPr>
      <t>11</t>
    </r>
    <r>
      <rPr>
        <vertAlign val="superscript"/>
        <sz val="10"/>
        <rFont val="Arial"/>
        <family val="2"/>
        <charset val="204"/>
      </rPr>
      <t xml:space="preserve">’ </t>
    </r>
    <r>
      <rPr>
        <sz val="10"/>
        <rFont val="Arial"/>
        <family val="2"/>
        <charset val="204"/>
      </rPr>
      <t xml:space="preserve">03,5"   </t>
    </r>
  </si>
  <si>
    <r>
      <t>43</t>
    </r>
    <r>
      <rPr>
        <vertAlign val="superscript"/>
        <sz val="10"/>
        <rFont val="Arial"/>
        <family val="2"/>
        <charset val="204"/>
      </rPr>
      <t xml:space="preserve">o </t>
    </r>
    <r>
      <rPr>
        <sz val="10"/>
        <rFont val="Arial"/>
        <family val="2"/>
        <charset val="204"/>
      </rPr>
      <t>21</t>
    </r>
    <r>
      <rPr>
        <vertAlign val="superscript"/>
        <sz val="10"/>
        <rFont val="Arial"/>
        <family val="2"/>
        <charset val="204"/>
      </rPr>
      <t xml:space="preserve">’ </t>
    </r>
    <r>
      <rPr>
        <sz val="10"/>
        <rFont val="Arial"/>
        <family val="2"/>
        <charset val="204"/>
      </rPr>
      <t xml:space="preserve">39,3"   </t>
    </r>
  </si>
  <si>
    <r>
      <t>24</t>
    </r>
    <r>
      <rPr>
        <vertAlign val="superscript"/>
        <sz val="10"/>
        <rFont val="Arial"/>
        <family val="2"/>
        <charset val="204"/>
      </rPr>
      <t xml:space="preserve">o </t>
    </r>
    <r>
      <rPr>
        <sz val="10"/>
        <rFont val="Arial"/>
        <family val="2"/>
        <charset val="204"/>
      </rPr>
      <t>11</t>
    </r>
    <r>
      <rPr>
        <vertAlign val="superscript"/>
        <sz val="10"/>
        <rFont val="Arial"/>
        <family val="2"/>
        <charset val="204"/>
      </rPr>
      <t xml:space="preserve">’ </t>
    </r>
    <r>
      <rPr>
        <sz val="10"/>
        <rFont val="Arial"/>
        <family val="2"/>
        <charset val="204"/>
      </rPr>
      <t xml:space="preserve">11"   </t>
    </r>
  </si>
  <si>
    <t>р. Беленска река</t>
  </si>
  <si>
    <t>участък от реката в урбанизираната територия</t>
  </si>
  <si>
    <t>подпорна стена  - аварийно укрепване на кпрометирана подпорна стена на път II-51 Бяла - Попово</t>
  </si>
  <si>
    <t>Аква - Карп ЕООД</t>
  </si>
  <si>
    <t>четири изкуствено създадени езера</t>
  </si>
  <si>
    <t>р-н Кремиковци, СО</t>
  </si>
  <si>
    <t>1ви басейн</t>
  </si>
  <si>
    <t>2 ри басейн</t>
  </si>
  <si>
    <t>3ти басейн</t>
  </si>
  <si>
    <t>4ти басейн</t>
  </si>
  <si>
    <t>Елийска река</t>
  </si>
  <si>
    <t>BG1YN30R026</t>
  </si>
  <si>
    <t>Основен газопровод: Десен бряг</t>
  </si>
  <si>
    <t>Основен газопровод: Ляв бряг</t>
  </si>
  <si>
    <t>Газопровод - лупинг :Десен бряг</t>
  </si>
  <si>
    <t xml:space="preserve">Газопровод - лупинг : Ляв бряг </t>
  </si>
  <si>
    <r>
      <t xml:space="preserve">Дере (условно означено с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56)</t>
    </r>
  </si>
  <si>
    <t>43 19 30,43</t>
  </si>
  <si>
    <t>25 33 30,01</t>
  </si>
  <si>
    <t>43 19 30,38</t>
  </si>
  <si>
    <t>25 33 32,37</t>
  </si>
  <si>
    <t>43 19 31,41</t>
  </si>
  <si>
    <t>25 33 32,44</t>
  </si>
  <si>
    <t>43 19 31,45</t>
  </si>
  <si>
    <t>25 33 30,89</t>
  </si>
  <si>
    <r>
      <t xml:space="preserve">Дере (условно означено с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57)</t>
    </r>
  </si>
  <si>
    <t>43 18 51,56</t>
  </si>
  <si>
    <t>25 31 16,15</t>
  </si>
  <si>
    <t>43 18 50,22</t>
  </si>
  <si>
    <t>25 30 59</t>
  </si>
  <si>
    <t>43 18 50,62</t>
  </si>
  <si>
    <t>25 31 17,54</t>
  </si>
  <si>
    <t>43 18 49,14</t>
  </si>
  <si>
    <t>25 30 58,42</t>
  </si>
  <si>
    <r>
      <t xml:space="preserve">Дере (условно означено с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58)</t>
    </r>
  </si>
  <si>
    <t>яз. Расово 2 ( яз. Сабльово)</t>
  </si>
  <si>
    <t>местност Пиринкин връх в имот 00048</t>
  </si>
  <si>
    <t>изграждане на водопроводна шахта на водопровод, захранващ КС Расово</t>
  </si>
  <si>
    <t>Интерком груп ООД</t>
  </si>
  <si>
    <t>пункт 111; номер масив 0; номер на имота 002151</t>
  </si>
  <si>
    <t>основен газопровод - десен бряг</t>
  </si>
  <si>
    <t>основен газопровод - ляв бряг</t>
  </si>
  <si>
    <t>газопровод лупинг - десен бряг</t>
  </si>
  <si>
    <t>газопровод лупинг - ляв бряг</t>
  </si>
  <si>
    <t>Дължина на съоръжението (м)</t>
  </si>
  <si>
    <t>номер масив 0; номер имот 000140</t>
  </si>
  <si>
    <t>р. Смръдла</t>
  </si>
  <si>
    <t>Бранковци</t>
  </si>
  <si>
    <t xml:space="preserve">р. Калчовец (Корманица) </t>
  </si>
  <si>
    <t>Бохот</t>
  </si>
  <si>
    <t>участък от дере, номер масив 0; номер на парцел 164</t>
  </si>
  <si>
    <t xml:space="preserve">р. Нечинска бара </t>
  </si>
  <si>
    <t>ПИ 000201</t>
  </si>
  <si>
    <t>имот 000861, номер масив 0, номер парцел 861</t>
  </si>
  <si>
    <t>имот 000836, номер масив 0, номер парцел 836</t>
  </si>
  <si>
    <t>основен газопровод</t>
  </si>
  <si>
    <t>р. Смърдешка бара</t>
  </si>
  <si>
    <t>кадастрален номер 22424, номер на масив 0, номер на парцел 76</t>
  </si>
  <si>
    <t>кадастрален номер 22424, номер на масив 0, номер на парцел 13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</si>
  <si>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съоръжения на МВЕЦ "Енигма-1"</t>
  </si>
  <si>
    <t>МВЕЦ "Енигма -1"</t>
  </si>
  <si>
    <t>МВЕЦ Енигма-1 - долна вада</t>
  </si>
  <si>
    <t>дере Староселци</t>
  </si>
  <si>
    <t>изграждане на нови системи и съоръжения или реконструкция или модернизация на съществуващи системи и съоръжения</t>
  </si>
  <si>
    <t>основен газопровод Южен поток</t>
  </si>
  <si>
    <t>р. Бански Лом</t>
  </si>
  <si>
    <t>търговище</t>
  </si>
  <si>
    <t>Участък от дере (в проектната документация условно обозначено като № 42)</t>
  </si>
  <si>
    <t>номер масив 0; номер парцел 751</t>
  </si>
  <si>
    <t>номер масив 0; номер парцел 144</t>
  </si>
  <si>
    <t>номер масив- 0, номер парцел 692</t>
  </si>
  <si>
    <t>река Чернелка</t>
  </si>
  <si>
    <t>Ралево</t>
  </si>
  <si>
    <t>Горталово</t>
  </si>
  <si>
    <t>номер масив- 0, номер парцел 22</t>
  </si>
  <si>
    <t>Надан</t>
  </si>
  <si>
    <t> пресичане № 62 при км 263+868 на газопровода</t>
  </si>
  <si>
    <t>пресичане № 63 при км 265+375 на газопровода</t>
  </si>
  <si>
    <t>разрешително за водовземане от повърхностни води</t>
  </si>
  <si>
    <t>МВЕЦ Енерджи говедарци 1 - ползване</t>
  </si>
  <si>
    <t>МВЕЦ Енерджи говедарци 1 - отвеждане на възвратимите води</t>
  </si>
  <si>
    <t>ВЕЦ Енерджи говедарци 2 - ползване</t>
  </si>
  <si>
    <t>42 14 19,90</t>
  </si>
  <si>
    <t>23 24 15,18</t>
  </si>
  <si>
    <t>42 14 20,89</t>
  </si>
  <si>
    <t>23 24 15,98</t>
  </si>
  <si>
    <t>42 14 20,06</t>
  </si>
  <si>
    <t>23 24 14,98</t>
  </si>
  <si>
    <t>42 14 20,75</t>
  </si>
  <si>
    <t>23 24 15,64</t>
  </si>
  <si>
    <t>МВЕЦ Енерджи Говедарци 2</t>
  </si>
  <si>
    <t>ВЕЦ Енерджи говедарци 2 - отвеждане на възвратимите води</t>
  </si>
  <si>
    <t>изтичало на МВЕЦ Енерджи говедарци 1</t>
  </si>
  <si>
    <t>Сграда на МВЕЦ Енерджи говедарци 1</t>
  </si>
  <si>
    <t>сграда на МВЕЦ Енерджи Говедарци 2</t>
  </si>
  <si>
    <t>изтичало (долна вада) на МВЕЦ Енерджи Говедарци 2</t>
  </si>
  <si>
    <t>начало - профил 1</t>
  </si>
  <si>
    <t>43 00 58,497</t>
  </si>
  <si>
    <t>23 02 47,191</t>
  </si>
  <si>
    <t>профил 11</t>
  </si>
  <si>
    <t>43 00 53,148</t>
  </si>
  <si>
    <t>23 02 42,039</t>
  </si>
  <si>
    <t>край - профил 12</t>
  </si>
  <si>
    <t>43 00 52,689</t>
  </si>
  <si>
    <t>23 02 41,221</t>
  </si>
  <si>
    <t>имот №005999</t>
  </si>
  <si>
    <t>подмяна на съществуващ водопровод</t>
  </si>
  <si>
    <t>43 01 59,6</t>
  </si>
  <si>
    <t>23 04 20,3</t>
  </si>
  <si>
    <t>43 01 59,5</t>
  </si>
  <si>
    <t>23 04 19</t>
  </si>
  <si>
    <t>устой от страна Видин</t>
  </si>
  <si>
    <t>43 44 48,9</t>
  </si>
  <si>
    <t>22 44 09,0</t>
  </si>
  <si>
    <t>праг преди устой от страна на Видин</t>
  </si>
  <si>
    <t>устой от страна София</t>
  </si>
  <si>
    <t>43 44 46,3</t>
  </si>
  <si>
    <t>22 44 08,7</t>
  </si>
  <si>
    <t>ръчно подреден камък пред прага</t>
  </si>
  <si>
    <t>праг преди устой от страна на София</t>
  </si>
  <si>
    <t>номер масив- 0, номер парцел 76</t>
  </si>
  <si>
    <t>43 20 10,99</t>
  </si>
  <si>
    <t>24 22 56,22</t>
  </si>
  <si>
    <t>43 20 11,56</t>
  </si>
  <si>
    <t>24 22 56,23</t>
  </si>
  <si>
    <t>43 20 11,34</t>
  </si>
  <si>
    <t>24 22 54,81</t>
  </si>
  <si>
    <t>43 20 11,9</t>
  </si>
  <si>
    <t>номер масив- 0, номер парцел 119</t>
  </si>
  <si>
    <t>43 21 37,89</t>
  </si>
  <si>
    <t>24 22 42,01</t>
  </si>
  <si>
    <t>43 21 38,44</t>
  </si>
  <si>
    <t>43 21 37,92</t>
  </si>
  <si>
    <t>24 22 40,59</t>
  </si>
  <si>
    <t>43 21 38,43</t>
  </si>
  <si>
    <t>Асенси ЕООД</t>
  </si>
  <si>
    <t>BGIS500R010</t>
  </si>
  <si>
    <t>спортен риболов</t>
  </si>
  <si>
    <t>42 42 23,98</t>
  </si>
  <si>
    <t>23 13 49,22</t>
  </si>
  <si>
    <t>43 14 12,13</t>
  </si>
  <si>
    <t>25 7 20,36</t>
  </si>
  <si>
    <t>ЕТ  Дар-21 Даринка Ефтовска</t>
  </si>
  <si>
    <t xml:space="preserve">Черкарски </t>
  </si>
  <si>
    <t>мост при км 4+100</t>
  </si>
  <si>
    <t>мост - ляв бряг</t>
  </si>
  <si>
    <t>мост - десен бряг</t>
  </si>
  <si>
    <t>23°14'06,90''</t>
  </si>
  <si>
    <t>Община Сливо поле</t>
  </si>
  <si>
    <t>21.0.7.2017</t>
  </si>
  <si>
    <t>Изграждане на линейно съоръжение, пресичащо воден обект - ремонтно възстановителни работи на дере и строителство на нов мост</t>
  </si>
  <si>
    <t>дере - участък 5</t>
  </si>
  <si>
    <t>дере - участък 1</t>
  </si>
  <si>
    <t>довеждащ колектор до ГПСОВ - м/у РШ1 и РШ2</t>
  </si>
  <si>
    <t>довеждащ колектор до ГПСОВ - между РШ23 и РШ 24</t>
  </si>
  <si>
    <t>довеждащ колектор до ГПСОВ - между РШ28 и РШ29</t>
  </si>
  <si>
    <t>довеждащ колектор до ГПСОВ - между РШ37 и РШ38</t>
  </si>
  <si>
    <t>Оряховица</t>
  </si>
  <si>
    <t xml:space="preserve">Прекратяване на Разрешителното с Решение № 179/ 08.04.2010 </t>
  </si>
  <si>
    <t>Решение №  211/ 24.02.2011  за прекратяване действието на разрешителното</t>
  </si>
  <si>
    <t>прекратено с решение 35/05.12.2006  на БДДР</t>
  </si>
  <si>
    <t>на около 500м над мост по жп линия Оряховица-Русе нагоре по течението</t>
  </si>
  <si>
    <t>Имот ДЧС с ре № Л0501</t>
  </si>
  <si>
    <t>Веслец</t>
  </si>
  <si>
    <t>ПИ 000508</t>
  </si>
  <si>
    <t>ПИ 000913</t>
  </si>
  <si>
    <t>газопровод десен бряг</t>
  </si>
  <si>
    <t>газопровод - ляв бряг</t>
  </si>
  <si>
    <t>газопровод десен бряг - 40 метра по течението на сухото дере</t>
  </si>
  <si>
    <t>газопровод - ляв бряг - 40 метра по течението на сухото дере</t>
  </si>
  <si>
    <t>р. Мечкобор</t>
  </si>
  <si>
    <t>р. Скомля</t>
  </si>
  <si>
    <t>р.Изворска</t>
  </si>
  <si>
    <t>BG1WO500R011</t>
  </si>
  <si>
    <t>BG1WO500R012</t>
  </si>
  <si>
    <t>BG1WO500R013</t>
  </si>
  <si>
    <t>BG1WO500R014</t>
  </si>
  <si>
    <t>BG1WO500R015</t>
  </si>
  <si>
    <t>BG1WO500R016</t>
  </si>
  <si>
    <t>BG1WO500R017</t>
  </si>
  <si>
    <t>BG1WO500R018</t>
  </si>
  <si>
    <t>BG1WO500R019</t>
  </si>
  <si>
    <t>BG1WO500R020</t>
  </si>
  <si>
    <t>BG1WO500R021</t>
  </si>
  <si>
    <t>BG1WO500R022</t>
  </si>
  <si>
    <t>ПИ 000915</t>
  </si>
  <si>
    <t>ПИ 000177</t>
  </si>
  <si>
    <t>р. Ясова бара</t>
  </si>
  <si>
    <t>р. Грамадска</t>
  </si>
  <si>
    <t>р. Старо гърло</t>
  </si>
  <si>
    <t>ПИ 226004</t>
  </si>
  <si>
    <t>ПИ 000788</t>
  </si>
  <si>
    <t>ПИ 000034</t>
  </si>
  <si>
    <t>Община Ветово</t>
  </si>
  <si>
    <t>изграждане на нови системи и съоръжения или реконструкция или модернизация на съществуващи системи и съоръжения - за защита от вредното въздействие на водите – продълбочаване и почистване на коритото на река</t>
  </si>
  <si>
    <t>р. Иванянска</t>
  </si>
  <si>
    <t>р.Паничарка</t>
  </si>
  <si>
    <t>урбанизираната територия на град Габрово</t>
  </si>
  <si>
    <t>два броя подпорни стени</t>
  </si>
  <si>
    <t>ПИ 000150</t>
  </si>
  <si>
    <t>BG1RL900R009</t>
  </si>
  <si>
    <t>ПИ 000151</t>
  </si>
  <si>
    <t>газопровод лупинг десен бряг</t>
  </si>
  <si>
    <t>ПИ 000152</t>
  </si>
  <si>
    <t>ПИ 000185</t>
  </si>
  <si>
    <t>р. Душка река</t>
  </si>
  <si>
    <t>ЕТ Стефка Любенова - Демос - С</t>
  </si>
  <si>
    <t>старо легло на р.Осъм</t>
  </si>
  <si>
    <t>отглеждане на риба</t>
  </si>
  <si>
    <t>Отглеждане на риба</t>
  </si>
  <si>
    <t>Кючукови ЕООД</t>
  </si>
  <si>
    <t>язовир на Експериментална база към ИПЖЗ ТПП</t>
  </si>
  <si>
    <t>язовир на Експериментална база къмИнститута по планинско животновъдство и земеделие ТПП</t>
  </si>
  <si>
    <t>язовир на ИПЖЗ ТПП</t>
  </si>
  <si>
    <t>24 42 12,32</t>
  </si>
  <si>
    <t>42 55 4,52</t>
  </si>
  <si>
    <t>Софийска вода</t>
  </si>
  <si>
    <t>по 10м по течението и срещу течението на дерето от оста на водопровода</t>
  </si>
  <si>
    <t xml:space="preserve">преминаване нпод сухо дере към обект "Реконструкция на съществуващ водопровод </t>
  </si>
  <si>
    <t>МВЕЦ Мездра</t>
  </si>
  <si>
    <t>сграда на МВЕЦ</t>
  </si>
  <si>
    <t>43 08 09,40</t>
  </si>
  <si>
    <t>23 44 04,50</t>
  </si>
  <si>
    <t>43 08 03</t>
  </si>
  <si>
    <t>23 44 34,80</t>
  </si>
  <si>
    <t>укрепване на свлачищен участък на река Клисура</t>
  </si>
  <si>
    <t>номер масив 0, номер на парцел 329</t>
  </si>
  <si>
    <t xml:space="preserve">основен газопровод </t>
  </si>
  <si>
    <t>BG1IS135R025</t>
  </si>
  <si>
    <t>имот 000236 , номер масив 0, номер парцел 236</t>
  </si>
  <si>
    <t>КОНСОРЦИУМ “ХПВС-ССТ” ДЗЗД</t>
  </si>
  <si>
    <t>мост на Северна скоростран тангента при км 12+920</t>
  </si>
  <si>
    <t>мост на северна скоростна тангента</t>
  </si>
  <si>
    <t>дере Добри дол</t>
  </si>
  <si>
    <t>Воднянци</t>
  </si>
  <si>
    <t>ос мост ляв бряг</t>
  </si>
  <si>
    <t>ос на мост десен бряг</t>
  </si>
  <si>
    <r>
      <t>E 23</t>
    </r>
    <r>
      <rPr>
        <vertAlign val="superscript"/>
        <sz val="10"/>
        <rFont val="Times New Roman"/>
        <family val="1"/>
        <charset val="204"/>
      </rPr>
      <t xml:space="preserve">o </t>
    </r>
    <r>
      <rPr>
        <sz val="10"/>
        <rFont val="Times New Roman"/>
        <family val="1"/>
        <charset val="204"/>
      </rPr>
      <t>42</t>
    </r>
    <r>
      <rPr>
        <vertAlign val="superscript"/>
        <sz val="10"/>
        <rFont val="Times New Roman"/>
        <family val="1"/>
        <charset val="204"/>
      </rPr>
      <t xml:space="preserve">’ </t>
    </r>
    <r>
      <rPr>
        <sz val="10"/>
        <rFont val="Times New Roman"/>
        <family val="1"/>
        <charset val="204"/>
      </rPr>
      <t xml:space="preserve">04,5"                 </t>
    </r>
  </si>
  <si>
    <r>
      <t>E 23</t>
    </r>
    <r>
      <rPr>
        <vertAlign val="superscript"/>
        <sz val="10"/>
        <color rgb="FF7030A0"/>
        <rFont val="Times New Roman"/>
        <family val="1"/>
        <charset val="204"/>
      </rPr>
      <t xml:space="preserve">o </t>
    </r>
    <r>
      <rPr>
        <sz val="10"/>
        <color rgb="FF7030A0"/>
        <rFont val="Times New Roman"/>
        <family val="1"/>
        <charset val="204"/>
      </rPr>
      <t>42</t>
    </r>
    <r>
      <rPr>
        <vertAlign val="superscript"/>
        <sz val="10"/>
        <color rgb="FF7030A0"/>
        <rFont val="Times New Roman"/>
        <family val="1"/>
        <charset val="204"/>
      </rPr>
      <t xml:space="preserve">’ </t>
    </r>
    <r>
      <rPr>
        <sz val="10"/>
        <color rgb="FF7030A0"/>
        <rFont val="Times New Roman"/>
        <family val="1"/>
        <charset val="204"/>
      </rPr>
      <t xml:space="preserve">04,5"                 </t>
    </r>
  </si>
  <si>
    <t>Община Видин</t>
  </si>
  <si>
    <t>ФИШ ИНВЕСТ ООД</t>
  </si>
  <si>
    <t>Бокиловци</t>
  </si>
  <si>
    <t>Мездея</t>
  </si>
  <si>
    <t xml:space="preserve">изграждане на нови съоръжения за защита от вредното въздействие на водите - корекция чрез прагове </t>
  </si>
  <si>
    <t>мост при км 80+128</t>
  </si>
  <si>
    <t>АГЕНЦИЯ „ПЪТНА ИНФРАСТРУКТУРА”</t>
  </si>
  <si>
    <t>Камарево</t>
  </si>
  <si>
    <t>Устой № 1 от страна на Петрохански проход</t>
  </si>
  <si>
    <t>Стоманобетонов стълб № 1 от страна Петрохански проход</t>
  </si>
  <si>
    <t>номер масив 0, номер парцел 352; номер масив 0, номер парцел 353</t>
  </si>
  <si>
    <t>основен ремонт на 2 мостта със зидани стълбове и със стоманобетонови стълбове) на път PVN-1151 Плевен - Ясен</t>
  </si>
  <si>
    <t>мост Ясен</t>
  </si>
  <si>
    <t>имот № 000023</t>
  </si>
  <si>
    <t>Водопровод от ПС „Царичин“ и ПС „Батово“ до напорни резервоари и Водопровод от РШ до ЧР на ПС „Царичин“</t>
  </si>
  <si>
    <t>имот № 000024</t>
  </si>
  <si>
    <t>ляб бряг</t>
  </si>
  <si>
    <t>Тотювци</t>
  </si>
  <si>
    <t>За изграждане на нови системи и съоръжения или реконструкция или модернизация на съществуващи системи и съоръжения - защита от вредното въздействие на водите</t>
  </si>
  <si>
    <t>добрич</t>
  </si>
  <si>
    <t>р. Бебровска</t>
  </si>
  <si>
    <t>Дедина</t>
  </si>
  <si>
    <t>Изграждане съоръжение за регулиране на оттока</t>
  </si>
  <si>
    <t>р. Киселевска бара</t>
  </si>
  <si>
    <t xml:space="preserve">BG1WO600R012 </t>
  </si>
  <si>
    <t>Киселево</t>
  </si>
  <si>
    <t>имот 0001010 собственост на Ралица ЕООД</t>
  </si>
  <si>
    <t>имот 000100</t>
  </si>
  <si>
    <t>03397, 43517</t>
  </si>
  <si>
    <t>Лехчево, Бели брод</t>
  </si>
  <si>
    <t>изграждане на нови системи и съоръжения</t>
  </si>
  <si>
    <t> МВЕЦ “Ралица - 2”</t>
  </si>
  <si>
    <t>43 33 02,935</t>
  </si>
  <si>
    <t>23 35 30,912</t>
  </si>
  <si>
    <t>43 1 58,7</t>
  </si>
  <si>
    <t>25 56 37,81</t>
  </si>
  <si>
    <t>подмяна и преминаване на довеждащ водопровод до ПСПВ „Стоките“ по съществуващ дънен праг с отбиване на водите</t>
  </si>
  <si>
    <t>отбиване води</t>
  </si>
  <si>
    <t>р. Маришница</t>
  </si>
  <si>
    <t>изграждане на нов дънен праг на довеждащ водопровод до ПСПВ „Стоките“</t>
  </si>
  <si>
    <t>р, Златна Панега</t>
  </si>
  <si>
    <t>яз,Кърча</t>
  </si>
  <si>
    <t>яз,Малка Желязна</t>
  </si>
  <si>
    <t>яз, Босилковци</t>
  </si>
  <si>
    <t>яз, Кайлъка</t>
  </si>
  <si>
    <t>яз,Пчелин 2</t>
  </si>
  <si>
    <t>яз,Балкански</t>
  </si>
  <si>
    <t>В,Търново</t>
  </si>
  <si>
    <t>Бърза,приток на р,Лом</t>
  </si>
  <si>
    <t>яз,Беглеж</t>
  </si>
  <si>
    <t>яз,Образцов чифлик</t>
  </si>
  <si>
    <t>Доло, приток на р,Искър</t>
  </si>
  <si>
    <t>яз,Каленик</t>
  </si>
  <si>
    <t>гр, Кнежа</t>
  </si>
  <si>
    <t>реки зап, Огоста</t>
  </si>
  <si>
    <t>яз, Каменово</t>
  </si>
  <si>
    <t>яз,Садина 2</t>
  </si>
  <si>
    <t>ЕЛКОМЕРС-Кр,НиколовЕТ</t>
  </si>
  <si>
    <t>яз,Славяново</t>
  </si>
  <si>
    <t>яз,Студен кладенец</t>
  </si>
  <si>
    <t>яз,Липник</t>
  </si>
  <si>
    <t>Косица, пр, на Дълга река, Вит</t>
  </si>
  <si>
    <t>яз,Дреновец</t>
  </si>
  <si>
    <t xml:space="preserve"> РИС - М, Стаменов ЕТ</t>
  </si>
  <si>
    <t>яз,Кортен</t>
  </si>
  <si>
    <t>яз,Каран Върбовка</t>
  </si>
  <si>
    <t>в близост до махалите Михалчетата и Долно Мечовци, в землището на с,Белица : Участък №1 - на 1000м, след с,Белица по течението на реката; Участък №2 - на 600м, след края на първия по течението</t>
  </si>
  <si>
    <t>яз,Чирен III</t>
  </si>
  <si>
    <t>яз, Боблата</t>
  </si>
  <si>
    <t>р, Лом</t>
  </si>
  <si>
    <t xml:space="preserve">яз,Черни мост </t>
  </si>
  <si>
    <t>яз,Езиците</t>
  </si>
  <si>
    <t>яз,Добродан</t>
  </si>
  <si>
    <t>яз,Ледево</t>
  </si>
  <si>
    <t>яз,Старо село</t>
  </si>
  <si>
    <t>яз,Стояновци</t>
  </si>
  <si>
    <t>яз,Иваняне</t>
  </si>
  <si>
    <t xml:space="preserve">бара м/у имот №088002 и УПИ-IV-1800, кв,1а, в местността Висковското, землището на гр, Трявна </t>
  </si>
  <si>
    <t>Реки зап, Огоста</t>
  </si>
  <si>
    <t>Участък от р, Тревненска, в гр, Трявна</t>
  </si>
  <si>
    <t>яз,Водица</t>
  </si>
  <si>
    <t>яз,Кълнежа</t>
  </si>
  <si>
    <t>яз,Омарски геран</t>
  </si>
  <si>
    <t>В, Търново</t>
  </si>
  <si>
    <t>яз,Кара Михал</t>
  </si>
  <si>
    <t>яз,Пейчиново</t>
  </si>
  <si>
    <t xml:space="preserve">ЕТ Джулия 91 ,, </t>
  </si>
  <si>
    <t>яз, Ламбриново</t>
  </si>
  <si>
    <t>р, Бели Вит</t>
  </si>
  <si>
    <t>яз,Мансъра</t>
  </si>
  <si>
    <t>яз,Аша Екинлик</t>
  </si>
  <si>
    <t>р, Янтра</t>
  </si>
  <si>
    <t>яз,Велчов лъг</t>
  </si>
  <si>
    <t>яз, Дреновец</t>
  </si>
  <si>
    <t>ЛРД Сокол 1884 В,Търново</t>
  </si>
  <si>
    <t>яз, Мотела</t>
  </si>
  <si>
    <t>яз,Каяджика</t>
  </si>
  <si>
    <t>яз,Излаза</t>
  </si>
  <si>
    <t>яз, Банкова   воденица 1</t>
  </si>
  <si>
    <t>яз, Фарафун</t>
  </si>
  <si>
    <t>яз, Под селото</t>
  </si>
  <si>
    <t>яз,Вятъра</t>
  </si>
  <si>
    <t>яз,Антимовски блок</t>
  </si>
  <si>
    <t>яз,Пътя Зафирово - Сокол</t>
  </si>
  <si>
    <t>яз,Водоем</t>
  </si>
  <si>
    <t>яз,Бешовица</t>
  </si>
  <si>
    <t>яз,Юкя</t>
  </si>
  <si>
    <t>Трасе по р, Янтра</t>
  </si>
  <si>
    <t>яз,Богдански блок</t>
  </si>
  <si>
    <t>яз,Пелово</t>
  </si>
  <si>
    <t>яз,Чардаклиите</t>
  </si>
  <si>
    <t>яз,Крояч</t>
  </si>
  <si>
    <t>яз,Пет кладенци</t>
  </si>
  <si>
    <t>яз, Безден</t>
  </si>
  <si>
    <t>яз, Д-р Йосифово</t>
  </si>
  <si>
    <t>Рогачева,                     пр, на Бели Осъм</t>
  </si>
  <si>
    <t>яз,Челаркосу</t>
  </si>
  <si>
    <t>Трасе по р, Паничарка</t>
  </si>
  <si>
    <t>Трасе по р, Синкевица</t>
  </si>
  <si>
    <t>Преминаване през р, Тревненска в регулацията на гр, Трявна на 11м след Добревския мост</t>
  </si>
  <si>
    <t>р,Искър</t>
  </si>
  <si>
    <t>водохващане, деривационен канал, пресичане на р,Боденска, долна вада</t>
  </si>
  <si>
    <t>произвоодство на ел, енергия посредством МВЕЦ Мездра</t>
  </si>
  <si>
    <t xml:space="preserve">600м, Преди вливането на р, Козята река в гр, Янтра </t>
  </si>
  <si>
    <t>яз,Косара</t>
  </si>
  <si>
    <t>яз,Мръсния гьол</t>
  </si>
  <si>
    <t>яз,Крамолин</t>
  </si>
  <si>
    <t>яз,Ветрен</t>
  </si>
  <si>
    <t>яз,Бистрица</t>
  </si>
  <si>
    <t>яз,Богатово</t>
  </si>
  <si>
    <t>яз,Българка</t>
  </si>
  <si>
    <t>яз,Ряховски ливади</t>
  </si>
  <si>
    <t>яз,Срацимир</t>
  </si>
  <si>
    <t>яз,Поляна</t>
  </si>
  <si>
    <t>р, Банкенска</t>
  </si>
  <si>
    <t>яз,Пирамидата</t>
  </si>
  <si>
    <t>яз,Караисен</t>
  </si>
  <si>
    <t>яз,Антимовско ханче</t>
  </si>
  <si>
    <t>яз,Сват Кола</t>
  </si>
  <si>
    <t xml:space="preserve">Парц,№IV-10-кв,2 </t>
  </si>
  <si>
    <t>яз, Скалско</t>
  </si>
  <si>
    <t>яз,Помощица</t>
  </si>
  <si>
    <t>яз,Посабина</t>
  </si>
  <si>
    <t>яз,Кандашка бешма</t>
  </si>
  <si>
    <t>яз,Земното кълбо</t>
  </si>
  <si>
    <t>р,Новачица</t>
  </si>
  <si>
    <t>яз, Пожарево</t>
  </si>
  <si>
    <t>яз,Отула</t>
  </si>
  <si>
    <t>яз,Чатмъта</t>
  </si>
  <si>
    <t>яз,Момина белянка</t>
  </si>
  <si>
    <t>р,Малък Искър</t>
  </si>
  <si>
    <t>р,Ботуня</t>
  </si>
  <si>
    <t xml:space="preserve">N 43о 22`47,3``              E 23о 28`24,0``          </t>
  </si>
  <si>
    <t xml:space="preserve"> р,Огоста</t>
  </si>
  <si>
    <t>яз,Разсадника</t>
  </si>
  <si>
    <t xml:space="preserve">яз, Разсадника, изграден на Рачевско дере, приток на р, Лопушница </t>
  </si>
  <si>
    <t xml:space="preserve"> яз,Синкевица</t>
  </si>
  <si>
    <t>яз, Синкевица</t>
  </si>
  <si>
    <t xml:space="preserve"> яз,Седефчер</t>
  </si>
  <si>
    <t>яз,Пача бара</t>
  </si>
  <si>
    <t>яз,Кастел</t>
  </si>
  <si>
    <t>яз,№7</t>
  </si>
  <si>
    <t>яз,Белчев дол</t>
  </si>
  <si>
    <t>яз,Гергини II</t>
  </si>
  <si>
    <t>р,Вит</t>
  </si>
  <si>
    <t>Х 4673159,361          У 8577349,694</t>
  </si>
  <si>
    <t>р,Гостиля</t>
  </si>
  <si>
    <t>яз,Зелево перо</t>
  </si>
  <si>
    <t>яз, Сулуджата</t>
  </si>
  <si>
    <t>яз, Юкя</t>
  </si>
  <si>
    <t>риб,  Могилино</t>
  </si>
  <si>
    <t>р,Янтра</t>
  </si>
  <si>
    <t>р,Блато</t>
  </si>
  <si>
    <t>р,Владайска</t>
  </si>
  <si>
    <t>р,Суходолска</t>
  </si>
  <si>
    <t>р,Симеоновска</t>
  </si>
  <si>
    <t>р,Клисурска</t>
  </si>
  <si>
    <t xml:space="preserve">N 43º 04`28,7``              E 23º 40`22,3``  </t>
  </si>
  <si>
    <t>р,Бели Осъм</t>
  </si>
  <si>
    <t>Х 4655962,75           Y 8609669,09</t>
  </si>
  <si>
    <t>р,Осъм</t>
  </si>
  <si>
    <t>яз,Зеленчуков дол</t>
  </si>
  <si>
    <t>яз,Калето</t>
  </si>
  <si>
    <t>Автотранс - П,Петров ЕТ</t>
  </si>
  <si>
    <t>яз, Антимовски блок</t>
  </si>
  <si>
    <t>Х 4703892,63             У 9457815,37                   Х 4703853,11                 У 9457810,61</t>
  </si>
  <si>
    <t>Х 4700875,35                  У 9457576,78</t>
  </si>
  <si>
    <t>р,Златаришка</t>
  </si>
  <si>
    <t>р, Владайска</t>
  </si>
  <si>
    <t>яз,Реката</t>
  </si>
  <si>
    <t>р,Цибър</t>
  </si>
  <si>
    <t>р,Селска бара</t>
  </si>
  <si>
    <t>р,Цибрица</t>
  </si>
  <si>
    <t>Х 4733255,525               У 8489618,111</t>
  </si>
  <si>
    <t>р,Скомля</t>
  </si>
  <si>
    <t>р,Нечинска</t>
  </si>
  <si>
    <t>яз,Шарковското</t>
  </si>
  <si>
    <t>яз,Бяло поле</t>
  </si>
  <si>
    <t xml:space="preserve"> яз,Дерменджика</t>
  </si>
  <si>
    <t>яз,Тръста</t>
  </si>
  <si>
    <t>яз,Паламарца - 1</t>
  </si>
  <si>
    <t>яз,Търхово</t>
  </si>
  <si>
    <t>р,Каяджик</t>
  </si>
  <si>
    <t>яз,Лиляче</t>
  </si>
  <si>
    <t>р,Душилница,             р,Цибрица</t>
  </si>
  <si>
    <t>р,Въртешница</t>
  </si>
  <si>
    <t>яз, Брестовене</t>
  </si>
  <si>
    <t>р, Искър</t>
  </si>
  <si>
    <t>р,Шугавица</t>
  </si>
  <si>
    <t>яз,Кованлъка</t>
  </si>
  <si>
    <t>яз,№1 Бабушка</t>
  </si>
  <si>
    <t>р,Видима</t>
  </si>
  <si>
    <t>Х 4671164,765             У 8641820,081</t>
  </si>
  <si>
    <t xml:space="preserve">N 43о 11`56,5``                E 23о 17`36,4``                        </t>
  </si>
  <si>
    <t>р,Петърнишка бара, пр,Вит</t>
  </si>
  <si>
    <t>яз,Над село</t>
  </si>
  <si>
    <t>Сухо дере, пр, на Искър</t>
  </si>
  <si>
    <t>Х 4702641,79             У 8562508,06</t>
  </si>
  <si>
    <t>яз, Под куза</t>
  </si>
  <si>
    <t xml:space="preserve">N 42о 19`19,4``                E 23о 33`12,5``                        </t>
  </si>
  <si>
    <t>яз,Гурково</t>
  </si>
  <si>
    <t>яз,Козоровец</t>
  </si>
  <si>
    <t>р,Малки Лом, р,Сухо дере, пр, На Бели Лом</t>
  </si>
  <si>
    <t>яз,Сусурлука</t>
  </si>
  <si>
    <t>старо корито на р,Осъм</t>
  </si>
  <si>
    <t>Х  4717613,31            У  8655404,81</t>
  </si>
  <si>
    <t>Х  4716716,36            У  8578575,11</t>
  </si>
  <si>
    <t>р,Манастирска</t>
  </si>
  <si>
    <t>линейно съоръжение-гл,колектор</t>
  </si>
  <si>
    <t xml:space="preserve">N 43о 11` 12``                E 22о 11`00,3``                        </t>
  </si>
  <si>
    <t>р,Ломя</t>
  </si>
  <si>
    <t>р,Вардимско дере</t>
  </si>
  <si>
    <t>Х 4729763,81                   У 9441082,57</t>
  </si>
  <si>
    <t>яз,Памука</t>
  </si>
  <si>
    <t>яз,Чакмаклък</t>
  </si>
  <si>
    <t>р,Черни Осъм</t>
  </si>
  <si>
    <t>яз, Чешме дере</t>
  </si>
  <si>
    <t>яз,Войново</t>
  </si>
  <si>
    <t>сухи дерета по р,Белица</t>
  </si>
  <si>
    <t xml:space="preserve">N 43о 22` 47,4``                E 23о 28`24,4``                        </t>
  </si>
  <si>
    <t>р,Славеевица</t>
  </si>
  <si>
    <t>р,Острешка</t>
  </si>
  <si>
    <t>яз, в с,Дичево</t>
  </si>
  <si>
    <t>Х 4771636,7                     У 9557062,1</t>
  </si>
  <si>
    <t>Х 4771959,8                     У 9557244,2</t>
  </si>
  <si>
    <t>яз,Куза</t>
  </si>
  <si>
    <t>линейно съоръжение-      канал, колектор</t>
  </si>
  <si>
    <t xml:space="preserve">N 43о 09` 04,5``                E 25о 43` 54,3``                                 </t>
  </si>
  <si>
    <t>р,Росица</t>
  </si>
  <si>
    <t xml:space="preserve">N 43о 43` 47,3``                E 23о 52` 39,8``                                 </t>
  </si>
  <si>
    <t>яз,Махалата</t>
  </si>
  <si>
    <t>яз, Баурене 1</t>
  </si>
  <si>
    <t>яз, Баурене 2</t>
  </si>
  <si>
    <t>укрепване конуси на ж,п, Мост</t>
  </si>
  <si>
    <t>яз,Негованка</t>
  </si>
  <si>
    <t>р,Белица</t>
  </si>
  <si>
    <t xml:space="preserve">N 42о 48` 22,2``   E 23о 12` 29,1``                                 </t>
  </si>
  <si>
    <t>р, Росица</t>
  </si>
  <si>
    <t>яз,Староселци</t>
  </si>
  <si>
    <t xml:space="preserve">Язовир, имот публична общинска собственост в землището на с, Васил Левски </t>
  </si>
  <si>
    <t>СШ 425817,0                       ИД 250503,2</t>
  </si>
  <si>
    <t>яз, Осенец</t>
  </si>
  <si>
    <t xml:space="preserve">N 42о 55`10,6``     Е 25о 16`43,8``                 </t>
  </si>
  <si>
    <t>яз,Ярловци</t>
  </si>
  <si>
    <t>яз,Глухчевото</t>
  </si>
  <si>
    <t>Х 4709239,87     У  8649963,36             Х 4709110,23     У  8649828,35</t>
  </si>
  <si>
    <t>яз,Стублата</t>
  </si>
  <si>
    <t>р,Павликенска</t>
  </si>
  <si>
    <t>укрепване коритото на р,Павликенска</t>
  </si>
  <si>
    <t>яз,Полетковци</t>
  </si>
  <si>
    <t>р, Вит</t>
  </si>
  <si>
    <t>р,Каменица</t>
  </si>
  <si>
    <t>р,Рогачева</t>
  </si>
  <si>
    <t>СШ 43о 30` 45,0``     ИД 24о 35` 29,3``          СШ 43о 30` 51,4``     ИД 24о 35` 34,9``   географски координати</t>
  </si>
  <si>
    <t>Х 4686934,197           Y 8574462,953             с-ма 1970</t>
  </si>
  <si>
    <t>яз, Каваците</t>
  </si>
  <si>
    <t xml:space="preserve"> № 000048 кв, Невски, № 000022 кв, Сеячи,   № 000263 гр, Попово</t>
  </si>
  <si>
    <t>яз, Козоровец</t>
  </si>
  <si>
    <t>яз, Пътна варианта</t>
  </si>
  <si>
    <t>яз, Скомля</t>
  </si>
  <si>
    <t>яз, Балъкнабунар</t>
  </si>
  <si>
    <t>Х 4741440,37           Y 8614919,13         Х 4741512,42           Y 8615055,86           с-ма 1970</t>
  </si>
  <si>
    <t>яз, Караджа 1</t>
  </si>
  <si>
    <t>имот № 000055 - Общ, Собств,</t>
  </si>
  <si>
    <t>яз, Конярево</t>
  </si>
  <si>
    <t>имот № 17700 - Общ, Собств,</t>
  </si>
  <si>
    <t xml:space="preserve">участъци от реката срещу следните местностри                   м, Остров срещу ТМСИ м, Дългата лъка        м, Кривия вир </t>
  </si>
  <si>
    <t>яз, Боаза</t>
  </si>
  <si>
    <t>имот № 000212 - Общ, Собств,</t>
  </si>
  <si>
    <t>яз, Тученица 2</t>
  </si>
  <si>
    <t>имот ПОС № 000011, м, Кукушина</t>
  </si>
  <si>
    <t>Крайни точки                                        X 4671833,50  Y 8578053,21                       X 4671887,01   Y 8578000,22     координатна система 1970</t>
  </si>
  <si>
    <t xml:space="preserve">яз, Балкански </t>
  </si>
  <si>
    <t>имот ПОС № 000292, м, Кличат</t>
  </si>
  <si>
    <t>яз, Лопушница</t>
  </si>
  <si>
    <t>яз, Гръговото</t>
  </si>
  <si>
    <t>Участък от р, Белица, на около 600 м от Ломско шосе</t>
  </si>
  <si>
    <t xml:space="preserve">Ос на трасето на газопровода        ляв бряг                                             СШ 42o 48’ 35,590   ИД 23o 13’ 31,525                                     десен бряг                                      СШ42º 48’ 35,908   ИД23º 13’ 31,117                                    WGS 84 </t>
  </si>
  <si>
    <t>яз, Стражица - Казълдере</t>
  </si>
  <si>
    <t>яз, Филиповци</t>
  </si>
  <si>
    <t>кв, Суходол</t>
  </si>
  <si>
    <t>яз, Персиян</t>
  </si>
  <si>
    <t>м, Тръстово блато</t>
  </si>
  <si>
    <t>укрепително съоръжение на десния бряг на р, Малък Искър</t>
  </si>
  <si>
    <t>м, Искъра</t>
  </si>
  <si>
    <t>яз, Мечка</t>
  </si>
  <si>
    <t>имот № 000639 - ПОС, м, Шумата</t>
  </si>
  <si>
    <t>ЧОС - имот № 000480, м, Друма</t>
  </si>
  <si>
    <t>изземване на наносен материал от динамичните запаси за защита от вредното въздействие на водите (левия бряг на р, Огоста от ерозия)</t>
  </si>
  <si>
    <t>участък на 400 м, от крайните квартали на с, Едрен</t>
  </si>
  <si>
    <t>яз, Еленово</t>
  </si>
  <si>
    <t>имот - ПОС,                                  м, Язовира</t>
  </si>
  <si>
    <t>възстановяване на преливник, сух откос и енергогасител на стената на яз, С, Еленово</t>
  </si>
  <si>
    <t>полагане на главни клонове 1, 2, и 3 на вътрешна водопроводна мрежа,</t>
  </si>
  <si>
    <t>Гл, Клон 1                                             т, 1,1 Х 4767106,03   Y 9588345,75         т,1,2, Х 4676099,15    Y 9588363,32     Гл, Клон 2                                                   т,2,1  X 4766963,37     Y 9588275,62            т,2,2 X 4766954,02   Y 9588292,96    Гл, клон 3                                                т,3,1 X 4767808,76     Y 9588206,30     т,3,2 X 4767792,41     Y 9588211,35</t>
  </si>
  <si>
    <t xml:space="preserve">яз, Пчелин - І </t>
  </si>
  <si>
    <t>имот ПОС, м, Кованлъка</t>
  </si>
  <si>
    <t>Възстановяване на стената и основния изпускател на яз, Пчелин - І, гр, Разград</t>
  </si>
  <si>
    <t>яз, 'Пустия</t>
  </si>
  <si>
    <t>Беленско дере (десен приток на р, Янтра), Източно дере и Южно дере (притоци на Беленско дере)</t>
  </si>
  <si>
    <t>яз, Батица</t>
  </si>
  <si>
    <t>имот ПОС, м, Киришковец</t>
  </si>
  <si>
    <t>яз, Ловско</t>
  </si>
  <si>
    <t>имот частна собственост, м, Омаркьой</t>
  </si>
  <si>
    <t>имот ПОС, м, Язпвира</t>
  </si>
  <si>
    <t>яз, Вареника</t>
  </si>
  <si>
    <t>имот № 000658, № 000659, м, Капитана ПОС</t>
  </si>
  <si>
    <t>имот ПОС № 000387, м, Пръдля</t>
  </si>
  <si>
    <t>яз, Света</t>
  </si>
  <si>
    <t>имот ЧДС № 631964, м, Гюлата</t>
  </si>
  <si>
    <t>яз, Сокол</t>
  </si>
  <si>
    <t>дерета в регулацията на с, Дриново и извън регулацията до вливане в р, Черни Лом</t>
  </si>
  <si>
    <t>т,35300  X 4655415,43  Y 8608449,62       т, 35305 X 4655456,98  Y 8608426,83      т, 35312  X 4655400,37 Y 8608313,21</t>
  </si>
  <si>
    <t>яз, Суходол</t>
  </si>
  <si>
    <t>имот ПОС № 060214, м, Язовир</t>
  </si>
  <si>
    <t>участък с отложени инертни материали в коритото на р, Росица нс 1 км от шосейния мост с, Русаля - с, Дичин, нагоре по течението на реката</t>
  </si>
  <si>
    <t>яз, Дъскотин дол</t>
  </si>
  <si>
    <t>имот ПОС № 691134,  м, Петровското</t>
  </si>
  <si>
    <t>имот № 150007, м, Заводна</t>
  </si>
  <si>
    <t>м, Козарката</t>
  </si>
  <si>
    <t>участък м/у коти 695,00м и 699,00м по границата на собствен имот в УПИ І - кад, № 5120011, стр, Кв, 3</t>
  </si>
  <si>
    <t>т, 6      Х 4655391,25    У 8607656,98          т, 9      Х 4655426,55    У 8607684,10         т, 10    Х 4655442,10    У 8607712,80      т, 11    Х 4655437,80    У 8607726,80</t>
  </si>
  <si>
    <t>яз, Пелишат - 1</t>
  </si>
  <si>
    <t>имот № 168010 - ПОС, м, Чакърска воденица</t>
  </si>
  <si>
    <t xml:space="preserve">яз, Ковачица                    </t>
  </si>
  <si>
    <t>м, Юртлука</t>
  </si>
  <si>
    <t>яз, Морва</t>
  </si>
  <si>
    <t>дере от водосбора на р, Голяма река</t>
  </si>
  <si>
    <t>м, Мало Търнето</t>
  </si>
  <si>
    <t>Изграждане на водохващане на р, Лом на кота дъно река 246,10; кота преливен ръб 148,10 и връзка на изтичало на ВЕЦ Сини вир с р, Лом, изградена на десния бряг на р, Лом на кота 239,2 с инсталирана мощност 160 kW и нетен напор 7,2 м,</t>
  </si>
  <si>
    <t xml:space="preserve">Водохващане                                    B  43o 34’ 11,1   L  22o 47’ 03,0   </t>
  </si>
  <si>
    <t>яз, Бяло поле</t>
  </si>
  <si>
    <t>имот ПОС № 000049,    м, Бяло поле</t>
  </si>
  <si>
    <t>яз, с, Царевци</t>
  </si>
  <si>
    <t>имот № 000400 по карта за възстановена собственост (КВС) на с, Царевци и имот № 013017 с,по КВС Илийно</t>
  </si>
  <si>
    <t>крайни точки на мястото на ползване     X  4723080,674       Y  8606486,040     X  4723020,549       Y  8606454,821</t>
  </si>
  <si>
    <t>Дере Алица (ляв приток на р, Бели Осъм)</t>
  </si>
  <si>
    <t>участък от дере Алица, на кота тернр 393,70 м, с размери дължина 15м, широчина 12 м,</t>
  </si>
  <si>
    <t>р, Конски Дол (десен приток на р, Бели вит)</t>
  </si>
  <si>
    <t>м, Конски дол</t>
  </si>
  <si>
    <t>изграждане на 16 бр, дървени преливаеми прагчета в чертите на рекара,</t>
  </si>
  <si>
    <t>крайни точки на мястото на ползване  X  4666563,78    Y  8586731,04                X  4666438,50    Y  8586671,40</t>
  </si>
  <si>
    <t>р, Белица</t>
  </si>
  <si>
    <t>ос на преминаването        ляв бряг - ос устой № 1 (км 11+899,25);                десен бряг - ос устой   № 2 (км 11+998,75)</t>
  </si>
  <si>
    <t>изграждане на линейна инфраструктура - мост над р, Белица при км 11+950 от пътно тяло на път ІІ - 55 Велико Търново - Гурково, от км 11+170 до км 31+561</t>
  </si>
  <si>
    <t>ОС на преминаването                      ляв бряг - ос устой № 1                         (км 11+899,25);                                   Х 4655992,165    У 9453909,239     десен бряг - ос устой   № 2 (км 11+998,75)                                               Х 4655892,732 У 9453905,609</t>
  </si>
  <si>
    <t>ос на преминаването        ляв бряг - ос устой № 2 (км 12+155,20);                десен бряг - ос устой   № 1 (км 12+080,80)</t>
  </si>
  <si>
    <t>изграждане на линейна инфраструктура - мост над р, Белица при км 12+070 от пътно тяло на път ІІ - 55 Велико Търново - Гурково, от км 11+170 до км 31+561</t>
  </si>
  <si>
    <t>ос на преминаването                             ляв бряг - ос устой № 2                        (км 12+155,20);                                    Х  4655736,387  У 9453899,901      десен бряг - ос устой № 1                     (км 12+080,80)                                                Х 4655810,737 У 9453902,615</t>
  </si>
  <si>
    <t>ос на преминаването        ляв бряг - ос устой № 1 (км 22+042,35);                десен бряг - ос устой   № 2 (км 22+091,65)</t>
  </si>
  <si>
    <t>изграждане на линейна инфраструктура - мост над р, Белица при км 22+070 от пътно тяло на път ІІ - 55 Велико Търново - Гурково, от км 11+170 до км 31+561</t>
  </si>
  <si>
    <t>ос на преминаването                            ляв бряг - ос устой № 1                         (км 22+042,35);                                    Х 4683768,556  У 9436279,963             десен бряг - ос устой № 2                  (км 22+091,65)                                          Х 4683722,817  У 9436261,782</t>
  </si>
  <si>
    <t>яз, Скърнава</t>
  </si>
  <si>
    <t>мах, Скърнава - ПОС</t>
  </si>
  <si>
    <t>гр, Стражица</t>
  </si>
  <si>
    <t>гр, Априлци</t>
  </si>
  <si>
    <t>р, Брезовска, ляв приток на р, Бели Вит</t>
  </si>
  <si>
    <t>гр, Тетевен</t>
  </si>
  <si>
    <t>м, Преграда</t>
  </si>
  <si>
    <t>гр, Искър</t>
  </si>
  <si>
    <t>м, Край село</t>
  </si>
  <si>
    <t>крайни точки                                       1, Х 4726327,29                                  2, Х 4726077,45</t>
  </si>
  <si>
    <t>крайни точки                                       1, У 8581859,32                                          2, У 8581790,97</t>
  </si>
  <si>
    <t>гр, Червен бряг</t>
  </si>
  <si>
    <t>гр, Ловеч</t>
  </si>
  <si>
    <t>р, Осъм</t>
  </si>
  <si>
    <t>гр, Плевен</t>
  </si>
  <si>
    <t>м, Тульово</t>
  </si>
  <si>
    <t>възстановяване на водовземно съоръжение - бент на р, Искър</t>
  </si>
  <si>
    <t>яз, Боаза'</t>
  </si>
  <si>
    <t>яз, Селище</t>
  </si>
  <si>
    <t>имот 000060 - ПОС,            м, Селище</t>
  </si>
  <si>
    <t>яз, Росина</t>
  </si>
  <si>
    <t>№ 000041 - с, Росина     № 000183 -с,Кошничари                        № 000174 - с, Глогинка</t>
  </si>
  <si>
    <t>р, Габерска</t>
  </si>
  <si>
    <t>възстановяване на мост на р, Габарска м/у с, Несла и с, Долна Невля, общ, Драгоман, обл, София</t>
  </si>
  <si>
    <t>м, Игнатица</t>
  </si>
  <si>
    <t>р, Симеоновска (Новачица)</t>
  </si>
  <si>
    <t>аз, Тервел</t>
  </si>
  <si>
    <t>имот ЧОС № 000426, м, Сарксанлък</t>
  </si>
  <si>
    <t>имот № 009013 - частна собств,, м, Ортлук</t>
  </si>
  <si>
    <t>ЧДС имот № 000792 м, Кайлъка</t>
  </si>
  <si>
    <t>т, 1                Х 4713583,64                         т, 2                Х 4713685,69                         т, 3                Х 4713687,14                         т, 4                Х 4713634,64</t>
  </si>
  <si>
    <t xml:space="preserve">т, 1                  У 8613709,15                                 т, 2                  У 8612776,65                                      т, 3                  У 8614031,65                                     т, 4                  У 8614039,15 </t>
  </si>
  <si>
    <t>р, Панчаревска Бистрица</t>
  </si>
  <si>
    <t xml:space="preserve">МИЛЕНА - 2005 ООД                      Изменено!                                                    Нов № 12260002/ 20,06,2011 </t>
  </si>
  <si>
    <t>Езеро в м, Герена</t>
  </si>
  <si>
    <t>старо корито на р, Осъм</t>
  </si>
  <si>
    <t>имот № 000122,          м, Долната гора</t>
  </si>
  <si>
    <t>имот № 000104,      м, Кривината</t>
  </si>
  <si>
    <t>имот № 000602,      м, Долната гора</t>
  </si>
  <si>
    <t>имот № 000198,      м, Горно ливаде</t>
  </si>
  <si>
    <t>имот № 000416,      м, Бозалъка</t>
  </si>
  <si>
    <t>имот № 000004,          м, Църкалово</t>
  </si>
  <si>
    <t>яз, Гагово</t>
  </si>
  <si>
    <t>имот 000049 -              с, Гагово;                   имот - 000553 -        с, Паламарца</t>
  </si>
  <si>
    <t>имот 000803 -             с, Дреновец,            имот 000196 - с, Воднянци</t>
  </si>
  <si>
    <t>р, Карадере</t>
  </si>
  <si>
    <t>възстановяване на линейна инфраструктура - мост над р, Карадере</t>
  </si>
  <si>
    <t>м, Син бряг</t>
  </si>
  <si>
    <t>48,556 - кота Балт, вис,     с-ма</t>
  </si>
  <si>
    <t>дере, десен приток на р, Осъм</t>
  </si>
  <si>
    <t>крайни точки                            N 43о 02` 40,7``                                                     N 43° 02` 39,5``</t>
  </si>
  <si>
    <t>крайни точки                                       Е 24о 45` 56,4``                                                              Е 24° 45` 59,2``</t>
  </si>
  <si>
    <t>р, Костина, ляв приток на р, Бели Вит</t>
  </si>
  <si>
    <t>м, Костина</t>
  </si>
  <si>
    <t>р, Острешка</t>
  </si>
  <si>
    <t>водоем изграден на дере, ляв приток на р, Елийска</t>
  </si>
  <si>
    <t>гр, Попово</t>
  </si>
  <si>
    <t>р, Поповска</t>
  </si>
  <si>
    <t>гр, Цар Калоян</t>
  </si>
  <si>
    <t>р, Хлебаровска</t>
  </si>
  <si>
    <t>яз, Братковец</t>
  </si>
  <si>
    <t xml:space="preserve">B 43о 27` 52,29``     </t>
  </si>
  <si>
    <t xml:space="preserve">     L 23о 46` 09,40``</t>
  </si>
  <si>
    <t>р, Чернялка, десен приток на р, Вит</t>
  </si>
  <si>
    <t>района на шосейния мост с, Търнене -               с, Дисевица</t>
  </si>
  <si>
    <t>укрепване бреговете и възстановяване проводимостта на речното корито с цел защита от вредното въздействие на водите,</t>
  </si>
  <si>
    <t>р, Бели Осъм</t>
  </si>
  <si>
    <t xml:space="preserve">гр, Троян </t>
  </si>
  <si>
    <t>Изграждане на рибен проход на съществуващ бент на р, Бели Осъм</t>
  </si>
  <si>
    <t>старо корито на р, Вит</t>
  </si>
  <si>
    <t>имот 000023 - ПДС, м, През Вита</t>
  </si>
  <si>
    <t>имот 000020 - ЧДС - с, Подем; имот 000050 - ПДС - с, Божурица</t>
  </si>
  <si>
    <t>р, Гостиля, ляв приток на р, Искър</t>
  </si>
  <si>
    <t>яз, Правец</t>
  </si>
  <si>
    <t>гр, Правец</t>
  </si>
  <si>
    <t>р, Макоцевска</t>
  </si>
  <si>
    <t>м, Опор</t>
  </si>
  <si>
    <t>яз, Тръста</t>
  </si>
  <si>
    <t>имот 000129,                       м, Тръста - ПОС</t>
  </si>
  <si>
    <t xml:space="preserve">изземване до 4500 куб, м, наносни отложения  </t>
  </si>
  <si>
    <t>яз, Дерменджика</t>
  </si>
  <si>
    <t>имот 000182,                       м, Зелево перо - ПОС</t>
  </si>
  <si>
    <t>яз, с, Звънарци</t>
  </si>
  <si>
    <t>изграждане на самонос Ф 630 над р, Владайска</t>
  </si>
  <si>
    <t>р, Гознишка бара</t>
  </si>
  <si>
    <t>ж,к, Червен бряг</t>
  </si>
  <si>
    <t>доизграждане корекцията на р, Гознишка бара с цел защита от вредното въздействие на водите,</t>
  </si>
  <si>
    <t>яз, Александрово</t>
  </si>
  <si>
    <t>почистване коритото на р, Лесичери</t>
  </si>
  <si>
    <t>крайни характерни точки                        СШ B 43о 12` 13,5``                                                     СШ B 43° 12` 35,3``</t>
  </si>
  <si>
    <t>крайни характерни точки                                        ИД L  25о 25` 30,5``                                                            ИД L 25° 25` 19,1``</t>
  </si>
  <si>
    <t>възстановяване конус на устой на мост при км 127+953 по II ж, п, линия София - Варна</t>
  </si>
  <si>
    <t xml:space="preserve">крайни характерни точки              баластриерно поле № 1 - с, Горник       Х 4704044,16                                                Х 4704068,80                                 баластриерно поле №  2 - с, Реселец   Х 4701821,13                                               Х 4702013,33                           баластриерно поле №  3 - с, Реселец Х 4700416,69                                                Х 4700612,96 </t>
  </si>
  <si>
    <t xml:space="preserve">крайни характерни точки              баластриерно поле № 1 - с, Горник       У 8566286,94                                                                         У 8566484,68                              баластриерно поле №  2 - с, Реселец      У 8565647,61                                                  У 8565596,95                                баластриерно поле №  3 - с, Реселец               У 8565954,73                                                   У 8565845,23 </t>
  </si>
  <si>
    <t>яз, Радотина</t>
  </si>
  <si>
    <t>м, Сираков мост</t>
  </si>
  <si>
    <t>р, Суходолска</t>
  </si>
  <si>
    <t>яз, Челаркосу</t>
  </si>
  <si>
    <t>р, Берковска</t>
  </si>
  <si>
    <t>гр, Габрово</t>
  </si>
  <si>
    <t>дере от водосбора на р, Дряновска</t>
  </si>
  <si>
    <t>яз, Опитна станция</t>
  </si>
  <si>
    <t>имот 000316 - с, Ганчовец, имот 000267 - гр, Дряново</t>
  </si>
  <si>
    <t>яз, Зараево</t>
  </si>
  <si>
    <t>яз, Дебелата курия</t>
  </si>
  <si>
    <t>водоем - част от старо корито на р, Янтра</t>
  </si>
  <si>
    <t>имот 000723, м, Елията</t>
  </si>
  <si>
    <t>яз, Калето</t>
  </si>
  <si>
    <t>имот 000001 - с, Медовина,               имот 000436 - с, Паламарца</t>
  </si>
  <si>
    <t>до 1650 куб, м</t>
  </si>
  <si>
    <t>характерни точки                             участък  І                                                     т, 1    Х 4747880,13                              т, 6    Х 4748027,25                           участък  ІІ                                                     т, 10    Х 4749230,49                              т,14    Х 4749358,17</t>
  </si>
  <si>
    <t>характерни точки                                 участък  І                                                           т, 1    У 8597019,44                                т, 6    У 8597079,01                              участък  ІІ                                                     т, 10    У 8596884,40                              т,14    У 8596831,96</t>
  </si>
  <si>
    <t>км 104, м, Смесиите</t>
  </si>
  <si>
    <t>до 4000 куб, м</t>
  </si>
  <si>
    <t>характерни точки                                 т, 77    Х 4706266,98                             т, 82    Х 4706465,46</t>
  </si>
  <si>
    <t>характерни точки                                 т, 77    У 8567748,75                              т, 82   У 8567758,55</t>
  </si>
  <si>
    <t>УПИ IV, кв, 186 в ЦГЧ, над моста на МЗ Янтра</t>
  </si>
  <si>
    <t>реконструкция и доизграждане на съществуващ бент на р, Янтра, изграждане на водовземни съоръжения, горна вада и подпорни стени по левия бряг на реката</t>
  </si>
  <si>
    <t>яз, Бръшляница и Върбица</t>
  </si>
  <si>
    <t>имот 000081, м, Байнова могила - с, Бръшляница;              имот 000014, м, Алявото - с, Върбица</t>
  </si>
  <si>
    <t>яз, Команцата</t>
  </si>
  <si>
    <t>гр, Попово,              кв, Невски,         кв, Сеячи</t>
  </si>
  <si>
    <t>имот 000048 - кв, Невски; имот 00022 - кв, Сеячи; имот 00263 - гр, Попово</t>
  </si>
  <si>
    <t>р, Косматица</t>
  </si>
  <si>
    <t>м, Под леската</t>
  </si>
  <si>
    <t xml:space="preserve">водовземане                                           СШ 43о 11` 56,8``     </t>
  </si>
  <si>
    <t>водовземане                                       ИД 23о 50` 37,4``</t>
  </si>
  <si>
    <t>р, Голяма река</t>
  </si>
  <si>
    <t>доизграждане корекцията на р, Голяма река</t>
  </si>
  <si>
    <t>яз, Косара</t>
  </si>
  <si>
    <t>р, Конски дол</t>
  </si>
  <si>
    <t>м, Конски дол, имот 0065101</t>
  </si>
  <si>
    <t>Х 4666453,78</t>
  </si>
  <si>
    <t>У 8586691,04</t>
  </si>
  <si>
    <t>р, Брезовска</t>
  </si>
  <si>
    <t>м, Брязово - завоя</t>
  </si>
  <si>
    <t>Х 4658793,31                                  Х 4658784,70</t>
  </si>
  <si>
    <t>У 8587724,29                                   У 8587718,01</t>
  </si>
  <si>
    <t>м, Просеченик</t>
  </si>
  <si>
    <t xml:space="preserve">GPS N 42о 53` 39,8``     </t>
  </si>
  <si>
    <t>GPS E 24о 19` 13,4``</t>
  </si>
  <si>
    <t>р, Найденица</t>
  </si>
  <si>
    <t>м, Арабашка бара</t>
  </si>
  <si>
    <t>изграждане на водохващане на р, Найденица, пресичане на реката от напорния водопровод и изграждане на долна вада на МВЕЦ Мартиново</t>
  </si>
  <si>
    <t>имот 174011, м, Селски дол</t>
  </si>
  <si>
    <t xml:space="preserve">N 43о 57` 20,3``     </t>
  </si>
  <si>
    <t>E 22о 31` 31,8``</t>
  </si>
  <si>
    <t>гр, Банкя</t>
  </si>
  <si>
    <t>м, Край Искъра</t>
  </si>
  <si>
    <t>Х 4709666,35                                                   Х 4709829,62</t>
  </si>
  <si>
    <t>У 8567311,07                                           У 8567429,31</t>
  </si>
  <si>
    <t>имоти 289001; 252001; 285001, м, Любин дол</t>
  </si>
  <si>
    <t xml:space="preserve">основен изпускател                                     СШ   43º 35` 13,98``                                                                преливник                                     СШ  N 43º 35` 17,88``     </t>
  </si>
  <si>
    <t xml:space="preserve">основен изпускател                    ИД   26º 16` 20,28``                                 преливник                                 ИД  26º 16` 24,54``     </t>
  </si>
  <si>
    <t>яз, Бююк кало</t>
  </si>
  <si>
    <t>имот 020023, м, Бююк кало</t>
  </si>
  <si>
    <t>изграждане на предпазна стена на десния бряг на р, Искър, в района на Черепишки манастир</t>
  </si>
  <si>
    <t>яз, Бекчия - 165</t>
  </si>
  <si>
    <t>имот 000272, м, Под мешето</t>
  </si>
  <si>
    <t>яз, Бекчия - 21</t>
  </si>
  <si>
    <t>р, Сопотска</t>
  </si>
  <si>
    <t>с, Сопот</t>
  </si>
  <si>
    <t>по границата на УПИ І - 175, кв, 118</t>
  </si>
  <si>
    <t>крайни характерни точки                     Х 4678033,534                                                 Х 4678067,175</t>
  </si>
  <si>
    <t>крайни характерни точки                    У 8595184,086                                         У 8595243,944</t>
  </si>
  <si>
    <t>яз, Сейдол</t>
  </si>
  <si>
    <t>р, Тученица</t>
  </si>
  <si>
    <t>по границата на УПИ XIV, кв, 610</t>
  </si>
  <si>
    <t>м, Шумака,                    м, Лаловото</t>
  </si>
  <si>
    <t>до 4800 куб, м</t>
  </si>
  <si>
    <t>м, Шумака                                        Х 4713106,510                                            Х 4713336,063                                         м, Лаловото                                       Х 4713551,998                                           Х 4713845,494</t>
  </si>
  <si>
    <t>м, Шумака                                        У 8599049,344                                            У 8599244,367                                         м, Лаловото                                       У 8599337,781                                           У 8599283,547</t>
  </si>
  <si>
    <t>гр, Завет</t>
  </si>
  <si>
    <t>яз, Завет - 2</t>
  </si>
  <si>
    <t>имот - ОС № 000431, м, Зелен дол</t>
  </si>
  <si>
    <t>язовир в местност Края, изграден на дере десен приток на р, Ломя</t>
  </si>
  <si>
    <t>микроязовир в местност Блатци, изграден на дере ляв приток на р, Росица</t>
  </si>
  <si>
    <t>имоти 000177 и 000178, м, Блатци</t>
  </si>
  <si>
    <t>гр, Криводол</t>
  </si>
  <si>
    <t>р, Лева</t>
  </si>
  <si>
    <t>р, Ботуня</t>
  </si>
  <si>
    <t>р, Бързия</t>
  </si>
  <si>
    <t>р, Гривица</t>
  </si>
  <si>
    <t>изграждане на линейно съоръжение, пресичащо водния обект - масивен мост към имот УПИ ІІІ, кв, 615 б</t>
  </si>
  <si>
    <t>р, Блато</t>
  </si>
  <si>
    <t>Локално изменение на корекцията на р, Блато в зоната на моста на Път 18019 - с, Мрамор - с, Доброславци</t>
  </si>
  <si>
    <t>изграждане на подпорна стена на левия бряг на реката за защита от вредното въздействие на водите и във връзка с изграждане на улица между ОТ 132 и ОТ 134 по плана на с, Чифлик</t>
  </si>
  <si>
    <t>р, Милина река</t>
  </si>
  <si>
    <t>изграждане на водохващане на р, Милина река, две пресичания на рекатаот напорния водопровод и изграждане на долна вада на МВЕЦ Милина</t>
  </si>
  <si>
    <t xml:space="preserve">    водохвашане        N 43° 19` 35,9``    І пресичане          N 43° 19` 42,2``  ІІ пресичане          N 43° 19` 45,5``            долна вада        N 43° 20` 01,9``</t>
  </si>
  <si>
    <t xml:space="preserve">     водохвашане        Е 22° 51` 54,7``       І пресичане          Е 22° 52` 12,6``      ІІ пресичане       Е 22° 52` 24,4``              долна вада     Е 22° 52` 44,8``</t>
  </si>
  <si>
    <t xml:space="preserve">характерна точка                                    N 43о 31` 30,1``     </t>
  </si>
  <si>
    <t>характерна точка                                   E 25о 42` 38,2``</t>
  </si>
  <si>
    <t>р, Заводна</t>
  </si>
  <si>
    <t>м, Заводна, по границата на имот ПИ 150012</t>
  </si>
  <si>
    <t>Х 4655375,42                                                 Х 4655352,35</t>
  </si>
  <si>
    <t>У 8593138,08                                          У 8593154,14</t>
  </si>
  <si>
    <t>р, Скрибътна</t>
  </si>
  <si>
    <t>м, Илиевото, в района на имоти:       ПИ 049209 и ПИ 049050</t>
  </si>
  <si>
    <t>яз, Прелез</t>
  </si>
  <si>
    <t>000164, м, Гераните</t>
  </si>
  <si>
    <t>р, Малки Лом</t>
  </si>
  <si>
    <t>изграждане на линейно съоръжение пресичащо водния обект - уширение на пътен мост,</t>
  </si>
  <si>
    <t>Средно многогодишно водно количество м³/сек,</t>
  </si>
  <si>
    <t>101740/16,10,2006</t>
  </si>
  <si>
    <t>яз, "Крапец"</t>
  </si>
  <si>
    <t>22,12,2015</t>
  </si>
  <si>
    <t>яз, "Одринци"</t>
  </si>
  <si>
    <t>Разрешено количество   м3/год,</t>
  </si>
  <si>
    <t xml:space="preserve">N 43o 25’ 15,4"   </t>
  </si>
  <si>
    <t xml:space="preserve">E 22o 42’ 02,00"                 </t>
  </si>
  <si>
    <t xml:space="preserve">N 43o 25’ 21,83"   </t>
  </si>
  <si>
    <t xml:space="preserve">E 22o 42’ 20,06"                 </t>
  </si>
  <si>
    <t>101492/20,04,2006</t>
  </si>
  <si>
    <t>12140001/04,04,2007</t>
  </si>
  <si>
    <t>101538/19,05,2006</t>
  </si>
  <si>
    <t>101503/28,04,2006</t>
  </si>
  <si>
    <t>100979/01,06,2005</t>
  </si>
  <si>
    <t>101608/19,07,2006</t>
  </si>
  <si>
    <t>12140006/16,10,2007</t>
  </si>
  <si>
    <t>101310/27,07,2006</t>
  </si>
  <si>
    <t>12170025/15,09,2008</t>
  </si>
  <si>
    <t>Решение № 602/ 18,10,2011  за изменение и продължаване срока на действие на разрешителното,</t>
  </si>
  <si>
    <t xml:space="preserve">E 22o 42’ 02,0"                 </t>
  </si>
  <si>
    <t xml:space="preserve">N 43o 36’ 36,4"   </t>
  </si>
  <si>
    <t xml:space="preserve">E 23o 41’ 05,4"                 </t>
  </si>
  <si>
    <t xml:space="preserve">N 43o 16’ 54,4"   </t>
  </si>
  <si>
    <t xml:space="preserve">E 23o 20’ 26,4"                 </t>
  </si>
  <si>
    <t xml:space="preserve">12140020/ 01,09,2009 </t>
  </si>
  <si>
    <t xml:space="preserve">N 42o 57’ 40,3"   </t>
  </si>
  <si>
    <t xml:space="preserve">E 25o 00’ 11,2"                 </t>
  </si>
  <si>
    <t xml:space="preserve">№ 12140021/ 01,09,2009 </t>
  </si>
  <si>
    <t xml:space="preserve">101310/12,08,2008                       12140023/ 04,08,2010 </t>
  </si>
  <si>
    <t xml:space="preserve">N 43o 08’ 07,62"   </t>
  </si>
  <si>
    <t xml:space="preserve">E 23o 47’ 42,69"                 </t>
  </si>
  <si>
    <t xml:space="preserve">N 43o 07 54,99"   </t>
  </si>
  <si>
    <t xml:space="preserve">E 23o 47’ 50,37"                 </t>
  </si>
  <si>
    <t xml:space="preserve"> Д, Бешовица</t>
  </si>
  <si>
    <t xml:space="preserve">N 43o 10’ 07,80"   </t>
  </si>
  <si>
    <t xml:space="preserve">E 23o 53’ 51,00"                 </t>
  </si>
  <si>
    <t xml:space="preserve">Решение №1196/15,10,2013 за продължаване срока на действие  ;Решение № ПВ2-00140/ 31,08,2010  за продължаване срока на действие на разрешителното </t>
  </si>
  <si>
    <t xml:space="preserve">N 43o 10’ 05,80"   </t>
  </si>
  <si>
    <t xml:space="preserve">E 23o 53’ 51,50"                 </t>
  </si>
  <si>
    <t xml:space="preserve">N 42o 57’ 00,8"   </t>
  </si>
  <si>
    <t xml:space="preserve">E 23o 22’ 28,7"                 </t>
  </si>
  <si>
    <t xml:space="preserve">N 43o 05’ 49,00"   </t>
  </si>
  <si>
    <t xml:space="preserve">E 23o 26’ 05,4"                 </t>
  </si>
  <si>
    <t xml:space="preserve">N 42o 59’ 54,1"   </t>
  </si>
  <si>
    <t xml:space="preserve">E 23o 21’ 21,1"                 </t>
  </si>
  <si>
    <t xml:space="preserve">N 43o 02’ 26,1"   </t>
  </si>
  <si>
    <t xml:space="preserve">E 23o 21’ 12,8"                 </t>
  </si>
  <si>
    <t xml:space="preserve">N 43o 01’ 56,2"   </t>
  </si>
  <si>
    <t xml:space="preserve">E 23o 21’ 06,7"                 </t>
  </si>
  <si>
    <t xml:space="preserve">N 43o 03’ 04,7"   </t>
  </si>
  <si>
    <t xml:space="preserve">E 23o 21’ 35,9"                 </t>
  </si>
  <si>
    <t xml:space="preserve">E 23o 21’ 37,9"                 </t>
  </si>
  <si>
    <t xml:space="preserve">N 43o 02’ 34,7"   </t>
  </si>
  <si>
    <t xml:space="preserve">E 23o 21’ 10,3"                 </t>
  </si>
  <si>
    <t xml:space="preserve">N 43o 05’ 33,1"   </t>
  </si>
  <si>
    <t xml:space="preserve">E 23o 27’ 39,1"                 </t>
  </si>
  <si>
    <t xml:space="preserve">N 43o 05’ 31,8"   </t>
  </si>
  <si>
    <t xml:space="preserve">N 43o 05’ 54,3"   </t>
  </si>
  <si>
    <t xml:space="preserve">E 23o 26’ 39,6"                 </t>
  </si>
  <si>
    <t xml:space="preserve">N 43o 04’ 35,6"   </t>
  </si>
  <si>
    <t xml:space="preserve">E 23o 28’ 24,9"                 </t>
  </si>
  <si>
    <t xml:space="preserve">N 43o 05’ 27,9"   </t>
  </si>
  <si>
    <t xml:space="preserve">E 23o 27’ 47,4"                 </t>
  </si>
  <si>
    <t xml:space="preserve">N 43o 04’ 46,72"   </t>
  </si>
  <si>
    <t xml:space="preserve">E 23o 30’ 49,85"                 </t>
  </si>
  <si>
    <t xml:space="preserve">B 43o 31’ 03,6"                   </t>
  </si>
  <si>
    <t xml:space="preserve">L 22o 46’ 57,2"           </t>
  </si>
  <si>
    <t xml:space="preserve">B 43o 25’ 15,4"                  </t>
  </si>
  <si>
    <t xml:space="preserve">L 22o 42’ 02,00"           </t>
  </si>
  <si>
    <t>B 43o 25’ 21,83"</t>
  </si>
  <si>
    <t xml:space="preserve">L 22o 42’ 20,06"                           </t>
  </si>
  <si>
    <t xml:space="preserve">N 43o 25’ 27,1"              </t>
  </si>
  <si>
    <t xml:space="preserve">E 22o 44’ 39,5"           </t>
  </si>
  <si>
    <t xml:space="preserve">B 43o 24’ 11,2"              </t>
  </si>
  <si>
    <t xml:space="preserve">L 22o 56’ 10,4"                 </t>
  </si>
  <si>
    <t xml:space="preserve">B 43o 24’ 57,6"              </t>
  </si>
  <si>
    <t xml:space="preserve">L 22o 56’ 59,9"                 </t>
  </si>
  <si>
    <t>землището на гр,Етрополе</t>
  </si>
  <si>
    <t>кота 962 на р,Бърза в землището на с,Горни Лом</t>
  </si>
  <si>
    <t>кота 814 в землището на с,Горни Лом</t>
  </si>
  <si>
    <t>землището на с,Губислав</t>
  </si>
  <si>
    <t>№ на масив 0, номер на парцел 135 в землището на с,Брусен</t>
  </si>
  <si>
    <t>ляв бряг на р,Бебреш от кота 368,85 до кота 368,70 в собствен имот №229012 и в имот №000770 вътрешна река</t>
  </si>
  <si>
    <t>м-ст на около 3,0км, югозападно от с,Стакевци и на 150м, югоизточно от моста на р,Стакевска</t>
  </si>
  <si>
    <t>пресичане на ляв приток на р,Стакевска - десен бряг</t>
  </si>
  <si>
    <t>пресичане на ляв приток на р,Стакевска - ляв бряг</t>
  </si>
  <si>
    <t>МВЕЦ Стакевци изградена на десния бряг на р,Стакевска, м-ст "Селаш"</t>
  </si>
  <si>
    <t>руслото на р,Искър за Хидровъзел "Бов север"; Водовземане за МВЕЦ "Бов север 2"</t>
  </si>
  <si>
    <t>руслото на р,Искър за Хидровъзел "Бов юг"; Водовземане за МВЕЦ "Бов юг 2"</t>
  </si>
  <si>
    <t>руслото на р,Искър за Хидровъзел "Левище"; Водовземане за МВЕЦ "Левище 2"</t>
  </si>
  <si>
    <t>70м под моста на пътя с,Александрово - с,Чавдарци</t>
  </si>
  <si>
    <t>на 50м, Под моста на първокласен път Е-83</t>
  </si>
  <si>
    <t>на около 100м под ж,п, моста Русе-Оряховица по течението до същ, Праг</t>
  </si>
  <si>
    <t>на около 80м под моста по пътя с, Петко Каравелово - с, Стрелец</t>
  </si>
  <si>
    <t xml:space="preserve">участък с дължина 1600м,, непосредствено след вливането в р,Янтра </t>
  </si>
  <si>
    <t>по десния бряг на р,Янтра на 2,5км над моста по път Д,Оряховица-Драганова срещу течението</t>
  </si>
  <si>
    <t>в леглото на р,Янтра на 100м по моста по пътя с,Куцина-с,Стрелец по течението</t>
  </si>
  <si>
    <t>преди с,Долна Малина на окола 2500м нагоре по течението</t>
  </si>
  <si>
    <t>1100м южно над моста на пътя гр, Червен бряг-с, Реселец</t>
  </si>
  <si>
    <t>на 4,5км над моста с,Ореховица - с,Брегаре срещу течението</t>
  </si>
  <si>
    <t xml:space="preserve">100630/22,10,2004   № 12150012/ 01,06,2007 </t>
  </si>
  <si>
    <t>на около 600м под моста по пътя с, Петко Каравелово - с,Стрелец по течението</t>
  </si>
  <si>
    <t>на около 1120м под моста по пътя с, Петко Каравелово - с,Стрелец по течението</t>
  </si>
  <si>
    <t>100696/14,12,2004</t>
  </si>
  <si>
    <t>км 63+175 до км 63+590, на 700 м, Над моста</t>
  </si>
  <si>
    <t>0279/06,12,2004</t>
  </si>
  <si>
    <t xml:space="preserve">43 04,408                  </t>
  </si>
  <si>
    <t xml:space="preserve">23 28,367                   </t>
  </si>
  <si>
    <t>43 04,367</t>
  </si>
  <si>
    <t>23 28,886</t>
  </si>
  <si>
    <t>между моста на с,Брусен и ВЕЦ "Брусен"</t>
  </si>
  <si>
    <t>имот 000107 по КВС с, Козаревец</t>
  </si>
  <si>
    <t xml:space="preserve">100692/10,12,2004                         12150022/ 13,08,2007 </t>
  </si>
  <si>
    <t>Решение №747/09,05,2012  за продължаване срока на действие на разрешителното,</t>
  </si>
  <si>
    <t>1200 м над моста по пътя гр, Полски Тръмбеш - с, Каранци</t>
  </si>
  <si>
    <t>Решение № 249/ 11,05,2010  за изменение и продължаване срока на действие на разрешителното</t>
  </si>
  <si>
    <t xml:space="preserve">ПИ №000100 на около 2000м южно от моста с,Крушовица - с, Петърница </t>
  </si>
  <si>
    <t>на 450 м над моста на р,Вит за с,Градина - гр,Долни Дъбник</t>
  </si>
  <si>
    <t>на км 53+750 с дължина около 200м, на около 80м северно от моста на р,Вит  на пътя с,Крушовица-с,Петърница</t>
  </si>
  <si>
    <t>6,5км северно от моста на р,Искър на третокласен път с,Ореховица-с,Брегаре</t>
  </si>
  <si>
    <t xml:space="preserve">№ 12150033/ 05,10,2007 </t>
  </si>
  <si>
    <t>на 538 м под моста на пътя с,Върбица - с,Джулюница надолу по течението</t>
  </si>
  <si>
    <t>300 северно от моста  на р, Искър третокласен път с, Ореховица-с,Брегаре</t>
  </si>
  <si>
    <t>Решение № 251/ 13,05,2010  за изменение и продължаване срока на действие на разрешителното</t>
  </si>
  <si>
    <t>на около 800м при с, Манастирище</t>
  </si>
  <si>
    <t>12150036/ 17,10,2007  100695/14,12,2005</t>
  </si>
  <si>
    <t xml:space="preserve">12150037/ 24,10,2007 </t>
  </si>
  <si>
    <t>Решение № ПВ1-00065/ 15,05,2010  за отказ за продължаване срока на действие на разрешителното</t>
  </si>
  <si>
    <t>50м южно от шосеен мост над реката на пътя гр, Червен бряг - с,Реселец</t>
  </si>
  <si>
    <t xml:space="preserve">12150039/ 30,10,2007 </t>
  </si>
  <si>
    <t>първи участък на 470м над мост по път, свързващ гара Русаля със с,Дичин нагоре по течението на реката</t>
  </si>
  <si>
    <t xml:space="preserve">12150040/ 01,11,2007 </t>
  </si>
  <si>
    <t>имот 000197; първи участък на 470м над мост по път, свързващ гара Русаля със с,Дичин нагоре по течението на реката</t>
  </si>
  <si>
    <t>при км 29+070 на 300 м южно от мост а на IV - класен път, свързващ с,Староселци - с,Ставерци</t>
  </si>
  <si>
    <t xml:space="preserve">12150041/ 05,11,2007 </t>
  </si>
  <si>
    <t>при км 29+420 на около 650 м южно от мост а на IV - класен път, свързващ с,Староселци - с,Ставерци</t>
  </si>
  <si>
    <t>при км 29+240 на 1500 м северно от мост а на IV - класен път, свързващ с,Староселци - с,Ставерци</t>
  </si>
  <si>
    <t xml:space="preserve">12150042/ 05,11,2007 </t>
  </si>
  <si>
    <t>участък от р, Искър, "чашата" пред изграждащия се бент на ВЕЦ"Лакатник"</t>
  </si>
  <si>
    <t>участък от р, Искър, "чашата" пред изграждащия се бент на ВЕЦ"Свражен"</t>
  </si>
  <si>
    <t>участък намиращ се на 1260 м над шосеен мост, на пътя гр, Гулянци - с, Милковциа</t>
  </si>
  <si>
    <t>участък започва на 600м под шосейния мост, по пътя с, Водолей - с, Ресен</t>
  </si>
  <si>
    <t>имот 000078; участък започва на 600м под шосейния мост, по пътя с, Водолей - с, Ресен</t>
  </si>
  <si>
    <t>участък започва на 2770м под шосейния мост, по пътя с, Водолей - с, Ресен</t>
  </si>
  <si>
    <t>имот 000078 участък започва на 2770м под шосейния мост, по пътя с, Водолей - с, Ресен</t>
  </si>
  <si>
    <t>на 1200м над шосеен мост, на пътя гр, Искър - гр, Кнежа</t>
  </si>
  <si>
    <t>между устието на р, Трескавец и жп моста над р,Искър, южно от гара Бов</t>
  </si>
  <si>
    <t>преди моста над р,Искър, свързващ с,Томпсън с пътя София-Мездра</t>
  </si>
  <si>
    <t>при км 46+00 от устието на реката, на 1300 м, Северно от стопанския двор на гр,Искър, м-ст "Пладнището"</t>
  </si>
  <si>
    <t xml:space="preserve">№ 12150050/ 13,12,2007 </t>
  </si>
  <si>
    <t>ПИ №500067 при км 46+00 от устието на реката, на 1300 м, Северно от стопанския двор на гр,Искър, м-ст "Пладнището"</t>
  </si>
  <si>
    <t>2800 м над шосейния мост по пътя с,Ресен-с,Иванча нагоре по течението на реката</t>
  </si>
  <si>
    <t>на 2005 м над шосейния мост по пътя с,Ресен-с,Иванча нагоре по течението на реката</t>
  </si>
  <si>
    <t>на 670 м над шосейния мост по пътя с,Ресен - с,Иванча нагоре по течението</t>
  </si>
  <si>
    <t>на 70м под бента при с,Писарово, м-ст "Под бента"</t>
  </si>
  <si>
    <t>1710 м над шосейния път по пътя с,Петко Каравелово-с,Стрелец</t>
  </si>
  <si>
    <t xml:space="preserve">12150056/ 01,02,2008 </t>
  </si>
  <si>
    <t xml:space="preserve">2635 м над шосейния мост по пътя с,Петко Каравелово-с,Стрелец </t>
  </si>
  <si>
    <t>на около 3476м над моста по пътя с, Петко Каравелово - с, Стрелец</t>
  </si>
  <si>
    <t>2200 м северно от моста на IV - класен път - с, Ставерци - с, Староселци</t>
  </si>
  <si>
    <t>имот №400011 по КВС на с, Комарево</t>
  </si>
  <si>
    <t xml:space="preserve">12150061/ 20,02,2008 </t>
  </si>
  <si>
    <t xml:space="preserve">12150062/ 28,02,2008 </t>
  </si>
  <si>
    <t xml:space="preserve">12150063/ 09,04,2008 </t>
  </si>
  <si>
    <t>250м над смесието на р, Янтра с р, Пехчана</t>
  </si>
  <si>
    <t xml:space="preserve">№ 12150065/ 30,06,2008 </t>
  </si>
  <si>
    <t>ПИ 000430 на 1600 м, северно от ВЕЦ Койнаре</t>
  </si>
  <si>
    <t xml:space="preserve">12150066/ 30,06,2008 </t>
  </si>
  <si>
    <t>650м западно от регулацията на гр, Летница</t>
  </si>
  <si>
    <t>101202/31,10,2005</t>
  </si>
  <si>
    <t>150 м, преди началото на регулацията на с, Първомайци надолу по течението на реката</t>
  </si>
  <si>
    <t>имот 000168, 150 м, преди началото на регулацията на с, Първомайци надолу по течението на реката</t>
  </si>
  <si>
    <t>имот 000056 - с, Опанец, на десния бряг при км 32+820, на 150 м северно от моста на III-то класен път Плевен - Долна Митрополия</t>
  </si>
  <si>
    <t>0657/18,04,2005</t>
  </si>
  <si>
    <t>ПИ 000568, на около 600м южно от моста при с, Крушовица</t>
  </si>
  <si>
    <t xml:space="preserve">12150078/ 24,10,2008 </t>
  </si>
  <si>
    <t>на 1400м северно от моста на пътя с, Йоглав - с, Тепава</t>
  </si>
  <si>
    <t>950м южно от моста на пътя с, Йоглав - с, Тепава</t>
  </si>
  <si>
    <t xml:space="preserve">12150080/ 24,10,2008 </t>
  </si>
  <si>
    <t>на 1200м северно от моста на пътя с, Йоглав - с, Тепава</t>
  </si>
  <si>
    <t xml:space="preserve">12150081/ 11,11,2008 </t>
  </si>
  <si>
    <t>101178/10,10,2005</t>
  </si>
  <si>
    <t>имот с идентификатор 52218,12,268 с дължина 79,4 м,</t>
  </si>
  <si>
    <t>101582/30,06,2006</t>
  </si>
  <si>
    <t>Решение № 250/ 11,05,2010  за изменение и продължаване срока на действие на разрешителното</t>
  </si>
  <si>
    <t>РП 132/19,02,2009;    12150069/11,06,2008</t>
  </si>
  <si>
    <t>РП 133/19,02,2009;  12150068/11,06,2008</t>
  </si>
  <si>
    <t>РП 134/19,02,2009; 12150016/16,07,2007</t>
  </si>
  <si>
    <t xml:space="preserve">РП 135/19,02,2009;      12150015/20,06,2007 </t>
  </si>
  <si>
    <t xml:space="preserve">РП 130/18,02,2009;      12150072/11,07,2008 </t>
  </si>
  <si>
    <t xml:space="preserve">РП 131/18,02,2009;      12150019/18,07,2007 </t>
  </si>
  <si>
    <t>над пешеходния мост за м,"Пеновци"</t>
  </si>
  <si>
    <t xml:space="preserve">101679/28,08,2006 </t>
  </si>
  <si>
    <t>на около 4,5-5 км над шосейния мост с, Байкал - с, Гиген</t>
  </si>
  <si>
    <t xml:space="preserve">12150095/ 27,07,2009                              101761/30,10,2006 </t>
  </si>
  <si>
    <t>на 4 км северно от моста на пътя гр, Червен Бряг -  с, Чомаковци</t>
  </si>
  <si>
    <t>ПИ 000430 м, "Среден лък"  на 1,3 км след железния мост по течението на реката</t>
  </si>
  <si>
    <t>имот 000122 , 1600м южно от моста на пътя гр, София - гр, Плевен</t>
  </si>
  <si>
    <t xml:space="preserve">3200м южно от моста при с, Ореховица </t>
  </si>
  <si>
    <t xml:space="preserve">N 43o 37’ 21,1"   </t>
  </si>
  <si>
    <t xml:space="preserve">E 23o 41’ 55,2"                 </t>
  </si>
  <si>
    <t xml:space="preserve">N 42o 37’ 26,8"   </t>
  </si>
  <si>
    <t xml:space="preserve">E 23o 48’ 39,3"                 </t>
  </si>
  <si>
    <t xml:space="preserve">N 42o 36’ 24,8"   </t>
  </si>
  <si>
    <t xml:space="preserve">E 23o 49’ 03,0"                 </t>
  </si>
  <si>
    <t>на 4,50 км,северно от моста на пътя гр, Червен бряг - с, Чомаковци</t>
  </si>
  <si>
    <t xml:space="preserve">В 43o 20’ 07,3"   </t>
  </si>
  <si>
    <t xml:space="preserve">L 24o 07’ 38,2"                 </t>
  </si>
  <si>
    <t xml:space="preserve">В 43o 20’ 09,8"   </t>
  </si>
  <si>
    <t xml:space="preserve">L 24o 07’ 23,9"                 </t>
  </si>
  <si>
    <t>на 70 м, Под моста на пътя с, Александрово -с, Чавдарица</t>
  </si>
  <si>
    <t xml:space="preserve">В 43o 15’ 20,8"   </t>
  </si>
  <si>
    <t xml:space="preserve">L 24o 56’ 58,8"                 </t>
  </si>
  <si>
    <t>101904/22,01,2007</t>
  </si>
  <si>
    <t xml:space="preserve">L 24o 57’ 46,8"                 </t>
  </si>
  <si>
    <t>м, "Челебийска кория"</t>
  </si>
  <si>
    <t>2,07дка,</t>
  </si>
  <si>
    <t xml:space="preserve">N 43o 19’ 06,1"   </t>
  </si>
  <si>
    <t xml:space="preserve">E 23o 28’ 31,2"                 </t>
  </si>
  <si>
    <t xml:space="preserve">N 43o 19’ 07,3"   </t>
  </si>
  <si>
    <t xml:space="preserve">E 23o 28’ 36,0"                 </t>
  </si>
  <si>
    <t>0,96 дка,</t>
  </si>
  <si>
    <t xml:space="preserve">N 43o 19’ 08,0"   </t>
  </si>
  <si>
    <t xml:space="preserve">E 23o 28’ 37,2"                 </t>
  </si>
  <si>
    <t xml:space="preserve">N 43o 19’ 10,0"   </t>
  </si>
  <si>
    <t>на 50 м, над моста на пътя с, Чомаковци - гр, Плевен</t>
  </si>
  <si>
    <t>поземлен имот 000307, на 1,5км северно от моста на път IV - 1308 с, Крушовица - с, Петърница</t>
  </si>
  <si>
    <t>0,00 - 1,00</t>
  </si>
  <si>
    <t xml:space="preserve">В 43o 20’ 46,9"   </t>
  </si>
  <si>
    <t xml:space="preserve">L 24o 26’ 22,0"                 </t>
  </si>
  <si>
    <t xml:space="preserve">В 43o 20’ 46,7"                 </t>
  </si>
  <si>
    <t xml:space="preserve">L 24o 26’ 17,7"                 </t>
  </si>
  <si>
    <t>Участък от р, Янтра в землището на с, Драгиево от км, 1+857,89 до км 2+730 (на 2 км от смесието на р, Янтра с р, Росица</t>
  </si>
  <si>
    <t xml:space="preserve">В 43o 13’ 22,6"                 </t>
  </si>
  <si>
    <t xml:space="preserve">L 25o 42’ 40,2"                 </t>
  </si>
  <si>
    <t xml:space="preserve">В 43o 13’ 47,6"                 </t>
  </si>
  <si>
    <t xml:space="preserve">L 25o 42’ 52,4"                 </t>
  </si>
  <si>
    <t>Участък от р, Осъм в землището на гр, Ловеч,               местност "Горно Музго"</t>
  </si>
  <si>
    <t xml:space="preserve">В 43o 09’ 34,1"                 </t>
  </si>
  <si>
    <t xml:space="preserve">L 24o 43’ 30,3"                 </t>
  </si>
  <si>
    <t xml:space="preserve">В 43o 09’ 38,6"                 </t>
  </si>
  <si>
    <t xml:space="preserve">L 24o 43’ 38,0"                 </t>
  </si>
  <si>
    <t xml:space="preserve">В 43o 08’ 17,3"  </t>
  </si>
  <si>
    <t xml:space="preserve">L 23o 42’ 11,4" </t>
  </si>
  <si>
    <t xml:space="preserve">В 43o 08’ 21,5" </t>
  </si>
  <si>
    <t xml:space="preserve">L 23o 42’ 17,1" </t>
  </si>
  <si>
    <t>В землището на гр, Искър, на 1 км западно от регулацията на града</t>
  </si>
  <si>
    <t xml:space="preserve">В 43o 28’ 18,4" </t>
  </si>
  <si>
    <t>L 24o 14’ 56,2"</t>
  </si>
  <si>
    <t xml:space="preserve">В 43o 28’ 21,0"           </t>
  </si>
  <si>
    <t>L 24o 14’ 05,5"</t>
  </si>
  <si>
    <t>ПИ 500067, В землището на гр, Искър, на 1 км западно от регулацията на града</t>
  </si>
  <si>
    <t>L 24o 14’ 55,9"</t>
  </si>
  <si>
    <t>имот 000011, м-ст "Доринци" на десния бряг на реката на около 1,4 км северно от моста над реката на пътя с,Подем -с,Рибен</t>
  </si>
  <si>
    <t>700м северно от моста над реката на пътя с,Подем-с,Рибен</t>
  </si>
  <si>
    <t>имот 000012, м-ст "Гръстелника" на десния бряг на реката на около 2,6 км северно от моста над реката на пътя с,Подем-с,Рибен</t>
  </si>
  <si>
    <t>СШ 42o 53’ 50,1"</t>
  </si>
  <si>
    <t>ИД 23o 23’ 22,1"</t>
  </si>
  <si>
    <t>СШ 42o 53’ 53,3"</t>
  </si>
  <si>
    <t>ИД 23o 23’ 23,1"</t>
  </si>
  <si>
    <t>от км 62+520 до км 63+590, на 650 м над моста с, Асеновци</t>
  </si>
  <si>
    <t>ИД 25o 05’ 32,3"</t>
  </si>
  <si>
    <t>ИД 25o 05’ 29,3"</t>
  </si>
  <si>
    <t>ПИ №50067, землище гр,Искър</t>
  </si>
  <si>
    <t>,</t>
  </si>
  <si>
    <t>Имот с идентификатор №52218,546,48</t>
  </si>
  <si>
    <t>Имот №000009 в землището на с,Батошево</t>
  </si>
  <si>
    <t>Имот №000149 в землището на с,Горна Росица</t>
  </si>
  <si>
    <t>Наностни отложения на 2250м, западно от моста за  с,Крушуна м-с,"Червени брег"</t>
  </si>
  <si>
    <t>Наностни отложения на 2000м, западно от моста за  с,Крушуна м-с,"Червени брег"</t>
  </si>
  <si>
    <t>Наностни отложения на 1800м, западно от моста за  с,Крушуна м-с,"Червени брег"</t>
  </si>
  <si>
    <t>Наностни отложения на 1050м, западно от моста за  с,Крушуна м-с,"Червени брег"</t>
  </si>
  <si>
    <t>Наностни отложения на 230м, западно от моста за  с,Крушуна м-с,"Червени брег"</t>
  </si>
  <si>
    <t xml:space="preserve">№ на масив 0, № на парцел 380 ;участък от р,Искър на 8200м по течението от моста при с,Ореховица м-ст "Долна лъка", </t>
  </si>
  <si>
    <t>Наностни отложения на км,52+310 на 1500м,по течението от моста на път IV-1308 с,Крушовица - с,Петърница масив -0, номер на парцел - 307</t>
  </si>
  <si>
    <t>Наностни отложения на км,52+310 на 1500м,по течението от моста на път IV-1308 с,Крушовица - с,Петърница масив № - 0, № парцел - 307</t>
  </si>
  <si>
    <t>м-ст "Юртлука", масив №0; парцел№44; на 850м южно преди моста на пътя с,Йоглав - с,Тепава</t>
  </si>
  <si>
    <t>в, з, "Бункера"</t>
  </si>
  <si>
    <t>по границата на собствен имот №I-259, кв, 125</t>
  </si>
  <si>
    <t xml:space="preserve">N   43о 01` 20,5``            </t>
  </si>
  <si>
    <t xml:space="preserve">E    24о 48` 38,9``            </t>
  </si>
  <si>
    <t xml:space="preserve"> Проф, Иширково</t>
  </si>
  <si>
    <t>N   42о 50` 02,5``</t>
  </si>
  <si>
    <t>E   24о 20` 16,1``</t>
  </si>
  <si>
    <t>между стария мост при черквата "Св,40 Мъченици" и железопътен мост</t>
  </si>
  <si>
    <t>около 100м нагоре по течението от моста “с,Несла–с,Долна Невля”</t>
  </si>
  <si>
    <t>Изграждане на укрепителни съоръжения при пресичане на р, Габра от магистрален газопровод, оптичния и съобщителен кабели към него</t>
  </si>
  <si>
    <t>от страна на кв, 48, УПИ II</t>
  </si>
  <si>
    <t>при устоя на ж,п, моста, м, “Бела вода”</t>
  </si>
  <si>
    <t>УПИ VIII, кв, 161 имот 500,1673</t>
  </si>
  <si>
    <t>101803/23,11,2006</t>
  </si>
  <si>
    <t xml:space="preserve">12170052/ 25,02,2008 </t>
  </si>
  <si>
    <t xml:space="preserve">N 43º 40' 38,7"   </t>
  </si>
  <si>
    <t xml:space="preserve">E 23º51' 01,6"                 </t>
  </si>
  <si>
    <t xml:space="preserve">N 43º 41' 38,5"   </t>
  </si>
  <si>
    <t xml:space="preserve">E 23º50' 41,3"                 </t>
  </si>
  <si>
    <t xml:space="preserve">12170081/ 19,09,2008 </t>
  </si>
  <si>
    <t>101858/18,12,2006</t>
  </si>
  <si>
    <t xml:space="preserve">12170116/ 11,02,2009 </t>
  </si>
  <si>
    <t>176 11,11,2009</t>
  </si>
  <si>
    <t>към УПИ XIV - 1959, кв, 130</t>
  </si>
  <si>
    <t>3,7 - 4,3</t>
  </si>
  <si>
    <t>УПИ I - 1959, кв, 277 на десния бряг</t>
  </si>
  <si>
    <t>3,90 - 4,5</t>
  </si>
  <si>
    <t>към улица с ОК 476 - 853 - 854, до кв, 270 и кв, 271 на левия бряг</t>
  </si>
  <si>
    <t>4,50 - 4,70</t>
  </si>
  <si>
    <t>стъпаловиден ( 7 бр, стъпала с пад от 0,25 м )</t>
  </si>
  <si>
    <t>ПИ  № 73198,501,680 в парцел III</t>
  </si>
  <si>
    <t xml:space="preserve">N 42o 35’ 14,1"   </t>
  </si>
  <si>
    <t xml:space="preserve">E 23o 21’ 01,6"                 </t>
  </si>
  <si>
    <t xml:space="preserve">N 42o 25’ 14,2"   </t>
  </si>
  <si>
    <t xml:space="preserve">N 42o 43’ 10,1"   </t>
  </si>
  <si>
    <t xml:space="preserve">E 23o 05’ 17,8"                 </t>
  </si>
  <si>
    <t xml:space="preserve">N 42o 43’ 09,9"   </t>
  </si>
  <si>
    <t>участък м/у ОТ,85 и ОТ,84</t>
  </si>
  <si>
    <t xml:space="preserve">N 43o 05’ 03,2"   </t>
  </si>
  <si>
    <t xml:space="preserve">E 23o 34’ 38,4"                 </t>
  </si>
  <si>
    <t xml:space="preserve">N 43o 05’ 01,0"   </t>
  </si>
  <si>
    <t xml:space="preserve">E 23o 34’ 44,5"                 </t>
  </si>
  <si>
    <t xml:space="preserve">N 42o 39’ 27,5"   </t>
  </si>
  <si>
    <t xml:space="preserve">E 23o 18’ 14,2"                 </t>
  </si>
  <si>
    <t xml:space="preserve">N 42o 39’ 09,2"   </t>
  </si>
  <si>
    <t xml:space="preserve">E 23o 18’ 18,"                 </t>
  </si>
  <si>
    <t>3,7 - 3,2</t>
  </si>
  <si>
    <t xml:space="preserve">N 43o 35’ 41,5"   </t>
  </si>
  <si>
    <t>1300 м, северно от с, Лесново</t>
  </si>
  <si>
    <t>м, "Тихова Лъка"</t>
  </si>
  <si>
    <t>м, Малинова долина - Бункера, УПИ X, кв, 1</t>
  </si>
  <si>
    <t>м, "Габровец", ПИ 56722,155,5</t>
  </si>
  <si>
    <t xml:space="preserve">N 42o 58’55,30"   </t>
  </si>
  <si>
    <t xml:space="preserve">E 25o43’55,70"                 </t>
  </si>
  <si>
    <t xml:space="preserve">N 42o 58’54,30"   </t>
  </si>
  <si>
    <t xml:space="preserve">E 25o43’56,10"                 </t>
  </si>
  <si>
    <t xml:space="preserve">N 43o 19’26,6534"   </t>
  </si>
  <si>
    <t xml:space="preserve">E 25o39’30,7791"                 </t>
  </si>
  <si>
    <t xml:space="preserve">N 43o 19’25,3310"   </t>
  </si>
  <si>
    <t xml:space="preserve">E 25o39’46,3118"                 </t>
  </si>
  <si>
    <t xml:space="preserve">N 43o 20’03,5809"   </t>
  </si>
  <si>
    <t xml:space="preserve">E 25o43’18,1101"                 </t>
  </si>
  <si>
    <t xml:space="preserve">N 43o 20’04,4287"   </t>
  </si>
  <si>
    <t xml:space="preserve">E 25o43’19,8594"                 </t>
  </si>
  <si>
    <t xml:space="preserve">N 43o 27’56,17"   </t>
  </si>
  <si>
    <t xml:space="preserve">E 25o43’36,57"                 </t>
  </si>
  <si>
    <t xml:space="preserve">N 43o 29’01,97"   </t>
  </si>
  <si>
    <t xml:space="preserve">E 22o38’42,09"                 </t>
  </si>
  <si>
    <t xml:space="preserve">N 42o 59’39,7"   </t>
  </si>
  <si>
    <t xml:space="preserve">E 26o09’51,1"                 </t>
  </si>
  <si>
    <t xml:space="preserve">N 42o 59’39,8"   </t>
  </si>
  <si>
    <t xml:space="preserve">E 26o09’52,4"                 </t>
  </si>
  <si>
    <t xml:space="preserve">N 42o 59’41,4"   </t>
  </si>
  <si>
    <t xml:space="preserve">E 26o09’53,9"                 </t>
  </si>
  <si>
    <t xml:space="preserve">N 42o 59’41,3"   </t>
  </si>
  <si>
    <t xml:space="preserve">E 26o10’00,2"                 </t>
  </si>
  <si>
    <t xml:space="preserve">N 42o 59’41,1"   </t>
  </si>
  <si>
    <t xml:space="preserve">E 26o10’00,8"                 </t>
  </si>
  <si>
    <t xml:space="preserve">N 42o 59’41,9"   </t>
  </si>
  <si>
    <t xml:space="preserve">E 26o10’02,1"                 </t>
  </si>
  <si>
    <t xml:space="preserve">N 42o 59’41,6"   </t>
  </si>
  <si>
    <t xml:space="preserve">E 26o10’02,4"                 </t>
  </si>
  <si>
    <t xml:space="preserve">N 42o 59’42,9"   </t>
  </si>
  <si>
    <t xml:space="preserve">E 26o10’09,6"                 </t>
  </si>
  <si>
    <t xml:space="preserve">N 42o 59’39,4"   </t>
  </si>
  <si>
    <t xml:space="preserve">E 26o10’11,6"                 </t>
  </si>
  <si>
    <t xml:space="preserve">N 42o 59’39,1"   </t>
  </si>
  <si>
    <t xml:space="preserve">E 26o10’11,4"                 </t>
  </si>
  <si>
    <t xml:space="preserve">N 42o 59’36,5"   </t>
  </si>
  <si>
    <t xml:space="preserve">E 26o10’12,5"                 </t>
  </si>
  <si>
    <t xml:space="preserve">N 42o 59’34,1"   </t>
  </si>
  <si>
    <t xml:space="preserve">E 26o10’13,3"                 </t>
  </si>
  <si>
    <t xml:space="preserve">N 42o 59’34,8"   </t>
  </si>
  <si>
    <t xml:space="preserve">E 26o10’19,2"                 </t>
  </si>
  <si>
    <t xml:space="preserve">N 43o 05’23,622"   </t>
  </si>
  <si>
    <t xml:space="preserve">E 24o59’32,637"                 </t>
  </si>
  <si>
    <t xml:space="preserve">N 43o 05’23,769"   </t>
  </si>
  <si>
    <t xml:space="preserve">E 24o59’32,928"                 </t>
  </si>
  <si>
    <t xml:space="preserve">N 43o 07’21,032  </t>
  </si>
  <si>
    <t xml:space="preserve">N 43o 07’21,021  </t>
  </si>
  <si>
    <t xml:space="preserve">N 43o 10’32,491  </t>
  </si>
  <si>
    <t xml:space="preserve">E 24o15’40,964"                 </t>
  </si>
  <si>
    <t xml:space="preserve">N 43o 10’32,611"   </t>
  </si>
  <si>
    <t xml:space="preserve">E 24o15’41,277"                 </t>
  </si>
  <si>
    <t>около 140м в границите на с, Новачене, между моста за с, Гурково и следващият мост</t>
  </si>
  <si>
    <t xml:space="preserve">B 43o 49’48,2"   </t>
  </si>
  <si>
    <t xml:space="preserve">L 22o52’38,3"                 </t>
  </si>
  <si>
    <t xml:space="preserve">B 43o 49’49,0"   </t>
  </si>
  <si>
    <t xml:space="preserve">L 22o52’39,0"                 </t>
  </si>
  <si>
    <t xml:space="preserve">B 42o 54’55,4"   </t>
  </si>
  <si>
    <t xml:space="preserve">L 24o15’56,1"                 </t>
  </si>
  <si>
    <t xml:space="preserve">B 42o 54’57,1"   </t>
  </si>
  <si>
    <t xml:space="preserve">L 24o15’56,2"                 </t>
  </si>
  <si>
    <t xml:space="preserve">B 42o 54’56,6"   </t>
  </si>
  <si>
    <t xml:space="preserve">L 24o15’55,50"                 </t>
  </si>
  <si>
    <t xml:space="preserve">B 42o 54’58,4"   </t>
  </si>
  <si>
    <t xml:space="preserve">L 24o15’55,2"                 </t>
  </si>
  <si>
    <t xml:space="preserve">N 42o 39’48,5" </t>
  </si>
  <si>
    <t xml:space="preserve">E 23o15’06,4"                 </t>
  </si>
  <si>
    <t xml:space="preserve">N 42o 39’38,1"   </t>
  </si>
  <si>
    <t xml:space="preserve">E 23o14’35,9"                 </t>
  </si>
  <si>
    <t xml:space="preserve">N 42o 49’37,7"   </t>
  </si>
  <si>
    <t xml:space="preserve">E 23o14’08,4"                 </t>
  </si>
  <si>
    <t>на км 69+5550 над р, Свидница</t>
  </si>
  <si>
    <t>на км 70+330 над р,Попов дол</t>
  </si>
  <si>
    <t>на км 45+605 над р,При дола</t>
  </si>
  <si>
    <t>Участък от р, Бързия в района на път ІІ - 81, участък при км 75+291 обход на гр, Берковица</t>
  </si>
  <si>
    <t xml:space="preserve">B 43o 14’34,2"   </t>
  </si>
  <si>
    <t xml:space="preserve">L 23o09’49,1"                 </t>
  </si>
  <si>
    <t xml:space="preserve">B 43o 14’34,1"   </t>
  </si>
  <si>
    <t xml:space="preserve">L 23o09’49,7"                 </t>
  </si>
  <si>
    <t xml:space="preserve">B 43o 14’32,4"   </t>
  </si>
  <si>
    <t xml:space="preserve">L 23o09’46,9"                 </t>
  </si>
  <si>
    <t xml:space="preserve">B 43o 14’37,1"   </t>
  </si>
  <si>
    <t xml:space="preserve">L 23o09’54,0"                 </t>
  </si>
  <si>
    <t xml:space="preserve">B 43o 14’33,9"   </t>
  </si>
  <si>
    <t xml:space="preserve">L 23o09’47,9"                 </t>
  </si>
  <si>
    <t xml:space="preserve">B 43o 14’34,0"   </t>
  </si>
  <si>
    <t xml:space="preserve">L 23o09’50,3"                 </t>
  </si>
  <si>
    <t>Участък от р, Клисурска с дължина около 30 м на около 100 м преди вливането й в р, Банска река, в района на ж,п, Линия Банкя - София,</t>
  </si>
  <si>
    <t xml:space="preserve">N 42o 42’55,04"   </t>
  </si>
  <si>
    <t xml:space="preserve">E 23o10’00,26"                 </t>
  </si>
  <si>
    <t xml:space="preserve">по източната граница на УПИ І, кв, 53, като продължение на съществуваща подпорна стена </t>
  </si>
  <si>
    <t>УПИ № ІІІ от кв, 35 по ПУП на гр, Своге</t>
  </si>
  <si>
    <t xml:space="preserve">B 42o 57’41,7"                          </t>
  </si>
  <si>
    <t xml:space="preserve">L 23o19’27,4"                  </t>
  </si>
  <si>
    <t xml:space="preserve">B 42o 57’41,5"                          </t>
  </si>
  <si>
    <t xml:space="preserve">L 23o19’27,3"                  </t>
  </si>
  <si>
    <t xml:space="preserve">B 42o 57’42,6"                          </t>
  </si>
  <si>
    <t xml:space="preserve">L 23o19’28,0"                  </t>
  </si>
  <si>
    <t xml:space="preserve">B 42o 57’42,4" </t>
  </si>
  <si>
    <t>L 23o19’27,8"</t>
  </si>
  <si>
    <t xml:space="preserve">B 42o 57’42,3" </t>
  </si>
  <si>
    <t xml:space="preserve">L 23o19’27,4" </t>
  </si>
  <si>
    <t>B 42o 57’42,2"</t>
  </si>
  <si>
    <t xml:space="preserve">L 23o19’27,1" </t>
  </si>
  <si>
    <t>ПИ с № 000705, м, "Левица"</t>
  </si>
  <si>
    <t xml:space="preserve">B 42o 58’19,0"   </t>
  </si>
  <si>
    <t xml:space="preserve">L 24o11’41,00"                 </t>
  </si>
  <si>
    <t xml:space="preserve"> при км 43+177 на път ІІ - 18 Софийски околовръстен път от км 42+800 (пътен възел "Младост") до км 44+720 в землището на общ, Столична, р-н "Витоша" и р-н "Студентски", обл, София</t>
  </si>
  <si>
    <t xml:space="preserve"> при км 1+500 на път ІІІ-8001 Калотина-Беренде-Каленовци в землището на с, Калотина, общ, Драгоман</t>
  </si>
  <si>
    <t>р, Бели Вит, в регулация на гр, Тетевен</t>
  </si>
  <si>
    <t>УПИ, кв, 8 "в"</t>
  </si>
  <si>
    <t xml:space="preserve">Участък от р, Цибрица в района РП ІІІ - 133, при км 48+556                             </t>
  </si>
  <si>
    <t>от, Км 0+000 (съществуващ мост № 3) до км 0+471 (съществуващ мост № 4)</t>
  </si>
  <si>
    <t>Решение №1127/01,08,2013 за именение и продължаване срока на действие на разрешително за ползване на повърхностен воден обект</t>
  </si>
  <si>
    <t>на 215,00 м от съществуващия пътен мост по течението на реката и моста на обходния път в регулация на гр, Монтана</t>
  </si>
  <si>
    <t xml:space="preserve"> западната част на гр, Правец        </t>
  </si>
  <si>
    <t xml:space="preserve">в североизточния край на с, Попица срещу кв, № 6, 8 и 9, </t>
  </si>
  <si>
    <t xml:space="preserve"> идентификатор № 43952,212,29</t>
  </si>
  <si>
    <t>р, Бели Осъм, в регулация на гр, Троян</t>
  </si>
  <si>
    <t>монолитна стоманобетонова стена и дънен праг Н=1м,</t>
  </si>
  <si>
    <t>р, Рударка и р, Новаченка, в регулация на с, Новачене</t>
  </si>
  <si>
    <t>Участък от р, Ерма в регулация на гр, Трън</t>
  </si>
  <si>
    <t xml:space="preserve"> от западната част на кв, "Обединение",  през целия град и завършва в източната граница на гр, Костинброд</t>
  </si>
  <si>
    <t xml:space="preserve">прагове на 10м, преди три съществуващи моста </t>
  </si>
  <si>
    <t xml:space="preserve">прагове на 10м, след три съществуващи моста </t>
  </si>
  <si>
    <t>от ОК103 до ОК108 ляв бряг срещу кв, 45 и кв, 39 и от ОК103 до ОК110 десен бряг срещу кв, 41 и кв, 44</t>
  </si>
  <si>
    <t xml:space="preserve"> преди мост от ОК12 до ОК14, кв,2, десен бряг и от ОК8 до ОК19 надграждане на съществуваща стена</t>
  </si>
  <si>
    <t>между ОК31 и ОК43, ляв бряг кв, 31 и от ОК36 до ОК43 десен бряг, кв, 33 и кв, 34</t>
  </si>
  <si>
    <t>между ОК204 и ОК189, кв, 16 и от ОК193 до ОК196 кв, 20а десен бряг и от ОК193 до ОК196 ляв бряг кв, 17 и кв, 23а</t>
  </si>
  <si>
    <t>Ечастък от р, Берковска по десен бряг в регулация на гр, Берковица в района на гробищен парк</t>
  </si>
  <si>
    <t xml:space="preserve">Речен праг 2 - 60м, след Речен праг 1                                 </t>
  </si>
  <si>
    <t>водопровод, чрез бетонов праг L=20м,</t>
  </si>
  <si>
    <t>Укрепване на речните брегове и изграждане на кюне Н=0,43м,</t>
  </si>
  <si>
    <t xml:space="preserve">B 42o 42’12,0" </t>
  </si>
  <si>
    <t xml:space="preserve">L 23o41’49,2" </t>
  </si>
  <si>
    <t>B 42o 42’18,0"</t>
  </si>
  <si>
    <t>L 23o41’51,1"</t>
  </si>
  <si>
    <t>B 42o 41’54,8"</t>
  </si>
  <si>
    <t>L 23o41’33,9"</t>
  </si>
  <si>
    <t>B 42o 41’58,6"</t>
  </si>
  <si>
    <t>L 23o41’41,5"</t>
  </si>
  <si>
    <t>уширяване на дъното на реката с 13,00 м,</t>
  </si>
  <si>
    <t>B 42o 41’53,7"</t>
  </si>
  <si>
    <t xml:space="preserve">L 23o41’29,4" </t>
  </si>
  <si>
    <t>B 42o 41’53,3"</t>
  </si>
  <si>
    <t xml:space="preserve">L 23o41’31,3" </t>
  </si>
  <si>
    <t xml:space="preserve">B 42o 42’54,813" </t>
  </si>
  <si>
    <t xml:space="preserve">L 23o41’29,303" </t>
  </si>
  <si>
    <t>уширяване на дъното на реката до 18м,</t>
  </si>
  <si>
    <t>B 42o 42’58,643"</t>
  </si>
  <si>
    <t>L 23o41’42,625"</t>
  </si>
  <si>
    <t>B 42o 42’05,270"</t>
  </si>
  <si>
    <t>L 23o41’48,643"</t>
  </si>
  <si>
    <t>уширяване на дъното на реката с 18,00 м,</t>
  </si>
  <si>
    <t xml:space="preserve">L 23o41’51,207" </t>
  </si>
  <si>
    <t>ПИ № 169,10 и ПИ № 0,534</t>
  </si>
  <si>
    <t>ПИ №02935,187,38, м-ст "Корудере"</t>
  </si>
  <si>
    <t xml:space="preserve">СШ 43° 11' 21,9"  </t>
  </si>
  <si>
    <t>ИД  25° 53' 07,3"</t>
  </si>
  <si>
    <t>СШ 43° 11' 23,6"</t>
  </si>
  <si>
    <t>ИД  25° 53' 12,8"</t>
  </si>
  <si>
    <t xml:space="preserve">L  23° 10' 53,60"                 </t>
  </si>
  <si>
    <t xml:space="preserve">B 42° 42' 18,299"               </t>
  </si>
  <si>
    <t xml:space="preserve">L  23° 10' 54,753"                 </t>
  </si>
  <si>
    <t>B 42° 42' 17,437"</t>
  </si>
  <si>
    <t>L  23° 10' 52,040"</t>
  </si>
  <si>
    <t>B 42° 42' 24,10"</t>
  </si>
  <si>
    <t xml:space="preserve">L  23° 11' 02,70" </t>
  </si>
  <si>
    <t xml:space="preserve">B 42° 42' 24,713"               </t>
  </si>
  <si>
    <t xml:space="preserve">L  23° 11' 03,501"                 </t>
  </si>
  <si>
    <t>B 42° 42' 23,529"</t>
  </si>
  <si>
    <t>L  23° 11' 01,176"</t>
  </si>
  <si>
    <t xml:space="preserve">B 42° 44' 10,55"                     </t>
  </si>
  <si>
    <t xml:space="preserve">L  23° 21' 03,05"                 </t>
  </si>
  <si>
    <t xml:space="preserve">СШ 43° 13' 49,52"                     </t>
  </si>
  <si>
    <t xml:space="preserve">ИД  25° 18' 43,71"                 </t>
  </si>
  <si>
    <t>СШ 43° 33' 20,231"</t>
  </si>
  <si>
    <t>ИД  25° 31' 42,666"</t>
  </si>
  <si>
    <t>СШ 43° 33' 20,440"</t>
  </si>
  <si>
    <t>ИД  25° 31' 40,765"</t>
  </si>
  <si>
    <t>СШ 43° 33' 00,440"</t>
  </si>
  <si>
    <t>ИД  25° 31' 39,119"</t>
  </si>
  <si>
    <t>СШ 43° 33' 00,247"</t>
  </si>
  <si>
    <t>ИД  25° 31' 40,030"</t>
  </si>
  <si>
    <t xml:space="preserve">СШ 43° 42' 03,52"                     </t>
  </si>
  <si>
    <t xml:space="preserve">ИД  23° 14' 41,22"                 </t>
  </si>
  <si>
    <t xml:space="preserve">СШ 43° 42' 14,97"        </t>
  </si>
  <si>
    <t xml:space="preserve">ИД  23° 14' 32,38"                </t>
  </si>
  <si>
    <t xml:space="preserve">СШ 43° 42' 25,9"                     </t>
  </si>
  <si>
    <t xml:space="preserve">ИД  23° 14' 33,1"                </t>
  </si>
  <si>
    <t xml:space="preserve">СШ 43° 41' 34,21"                  </t>
  </si>
  <si>
    <t xml:space="preserve"> ИД  23° 14' 09,17"          </t>
  </si>
  <si>
    <t xml:space="preserve">СШ 43° 41' 42,42"                     </t>
  </si>
  <si>
    <t xml:space="preserve"> ИД  23° 14' 26,90"                 </t>
  </si>
  <si>
    <t xml:space="preserve">СШ 43° 41' 58,16"       </t>
  </si>
  <si>
    <t xml:space="preserve">ИД  23° 14' 41,63"         </t>
  </si>
  <si>
    <t xml:space="preserve"> СШ 43° 42' 26,81"                     </t>
  </si>
  <si>
    <t xml:space="preserve"> ИД  23° 14' 18,00"               </t>
  </si>
  <si>
    <t xml:space="preserve">СШ 43° 41' 35,69"               </t>
  </si>
  <si>
    <t xml:space="preserve">ИД  23° 14' 19,18"            </t>
  </si>
  <si>
    <t>СШ 43° 41' 26,53"</t>
  </si>
  <si>
    <t>ИД  23° 14' 04,19"</t>
  </si>
  <si>
    <t xml:space="preserve">B 42° 42' 46,6" </t>
  </si>
  <si>
    <t xml:space="preserve">L  23° 20' 54,9"                 </t>
  </si>
  <si>
    <t xml:space="preserve">B 42° 42' 42,9"               </t>
  </si>
  <si>
    <t xml:space="preserve">L  23° 20' 50,0"                 </t>
  </si>
  <si>
    <t>Коритото на р, Русенски Лом в землището на с, Басарбово, общ, Русе</t>
  </si>
  <si>
    <t xml:space="preserve">B 43° 45' 59,9" </t>
  </si>
  <si>
    <t xml:space="preserve">L  25°57' 49,8"   </t>
  </si>
  <si>
    <t xml:space="preserve">B 43° 46' 00,8"                     </t>
  </si>
  <si>
    <t xml:space="preserve">L  25°57' 50,6"                 </t>
  </si>
  <si>
    <t xml:space="preserve">СШ 43° 30' 40,5"                                     </t>
  </si>
  <si>
    <t xml:space="preserve">ИД  26° 34' 29,2"                                      </t>
  </si>
  <si>
    <t>Коритото на р, Бели Лом в землището на гр, Разград</t>
  </si>
  <si>
    <t xml:space="preserve">B 43° 31' 24,01041"                     </t>
  </si>
  <si>
    <t xml:space="preserve">L  26°31' 59,06934"                 </t>
  </si>
  <si>
    <t xml:space="preserve">B 43° 31' 56,10989"                                           </t>
  </si>
  <si>
    <t xml:space="preserve"> L  26°30' 56,13823"                                                         </t>
  </si>
  <si>
    <t>Участък от р, Шугавица от южната страна на моста при втока на 15,00 м от оста на моста,</t>
  </si>
  <si>
    <t>B 43° 23' 08,6"</t>
  </si>
  <si>
    <t xml:space="preserve">L  23° 18' 03,0"   </t>
  </si>
  <si>
    <t>B 43° 23' 08,60"</t>
  </si>
  <si>
    <t>B 43° 42' 53,2"</t>
  </si>
  <si>
    <t xml:space="preserve">L  23° 24' 15,0"  </t>
  </si>
  <si>
    <t>L  23° 24' 17,3"</t>
  </si>
  <si>
    <t>Участък между покрития мост и пешеходния мост в регулацията на гр, Ловеч</t>
  </si>
  <si>
    <t xml:space="preserve">СШ 43° 07' 58,470" </t>
  </si>
  <si>
    <t>ИД  24° 43' 00,710"</t>
  </si>
  <si>
    <t xml:space="preserve">12170294/ 05,08,2011 </t>
  </si>
  <si>
    <t xml:space="preserve">СШ 43° 08' 00,75"  </t>
  </si>
  <si>
    <t xml:space="preserve">ИД  24° 43' 05,2" </t>
  </si>
  <si>
    <t xml:space="preserve">СШ 43° 08' 02,62"           </t>
  </si>
  <si>
    <t xml:space="preserve">ИД  24° 43' 06,59"               </t>
  </si>
  <si>
    <t xml:space="preserve">СШ 42° 42' 55,7"                     </t>
  </si>
  <si>
    <t xml:space="preserve">ИД  23° 29' 03,9"                 </t>
  </si>
  <si>
    <t>B 43° 21' 52,64"</t>
  </si>
  <si>
    <t xml:space="preserve">L  23° 43' 06,29" </t>
  </si>
  <si>
    <t xml:space="preserve">B 43° 21' 55,39"               </t>
  </si>
  <si>
    <t xml:space="preserve">L  23° 43' 10,82"                 </t>
  </si>
  <si>
    <t>Имот с идентификатор 23039,10,145</t>
  </si>
  <si>
    <t xml:space="preserve">СШ 42° 18' 58,3"                 </t>
  </si>
  <si>
    <t xml:space="preserve">ИД  23° 30' 57,9"                    </t>
  </si>
  <si>
    <t xml:space="preserve">СШ 42° 18' 59,1"       </t>
  </si>
  <si>
    <t xml:space="preserve">ИД  23° 30' 56,7"                           </t>
  </si>
  <si>
    <t xml:space="preserve">СШ 42° 18' 58,8"                          </t>
  </si>
  <si>
    <t xml:space="preserve">ИД  23° 30' 58,1"                                      </t>
  </si>
  <si>
    <t xml:space="preserve">СШ 42° 18' 59,1"                             </t>
  </si>
  <si>
    <t xml:space="preserve">ИД  23° 30' 56,7"                   </t>
  </si>
  <si>
    <t xml:space="preserve">СШ 42° 59' 42,3"   </t>
  </si>
  <si>
    <t xml:space="preserve">ИД  24° 41' 12,2" </t>
  </si>
  <si>
    <t xml:space="preserve">СШ 42° 59' 42,4"                                </t>
  </si>
  <si>
    <t xml:space="preserve">ИД  24° 41' 09,8"                          </t>
  </si>
  <si>
    <t>УПИ кв, 174</t>
  </si>
  <si>
    <t xml:space="preserve">СШ 42° 57' 51,0" </t>
  </si>
  <si>
    <t>ИД  23° 20' 47,8"</t>
  </si>
  <si>
    <t xml:space="preserve">СШ 42° 58' 03,5"                                </t>
  </si>
  <si>
    <t xml:space="preserve">ИД  23° 20' 59,5"                          </t>
  </si>
  <si>
    <t>УПИ ІІІ, кв, 57 и УПИ І, кв, 78</t>
  </si>
  <si>
    <t>СШ 42° 57' 47,2"</t>
  </si>
  <si>
    <t>ИД  23° 20' 35,3"</t>
  </si>
  <si>
    <t xml:space="preserve">СШ 42° 57' 50,5"                                </t>
  </si>
  <si>
    <t xml:space="preserve">ИД  23° 20' 47,1"                          </t>
  </si>
  <si>
    <t xml:space="preserve">СШ 42° 55' 53,7" </t>
  </si>
  <si>
    <t xml:space="preserve">ИД  25° 52' 56,4" </t>
  </si>
  <si>
    <t xml:space="preserve">СШ 42° 55' 52,3"                                </t>
  </si>
  <si>
    <t xml:space="preserve">ИД  25° 52' 56,6"                          </t>
  </si>
  <si>
    <t>кв, "Мала Кутловица"</t>
  </si>
  <si>
    <t xml:space="preserve">L  23° 13' 17,6"                                           </t>
  </si>
  <si>
    <t>м/у Кл,12 МКН-РШ1 до Гл, I МКН РШ38</t>
  </si>
  <si>
    <t xml:space="preserve">B 43° 23' 15,4"                                </t>
  </si>
  <si>
    <t xml:space="preserve"> L  23° 13' 43,4"                          </t>
  </si>
  <si>
    <t>м/у Кл,15 МКН-РШ1 до Гл, I МКН РШ31</t>
  </si>
  <si>
    <t>м/у Кл,5 МКН-РШ1 до Гл, I МКН РШ31</t>
  </si>
  <si>
    <t xml:space="preserve">B 43° 23' 15,7"                                </t>
  </si>
  <si>
    <t xml:space="preserve"> L  23° 13' 43,5"                          </t>
  </si>
  <si>
    <t>м/у Кл,5 МКН-РШ1 до Гл, I МКН РШ56</t>
  </si>
  <si>
    <t>м/у Гл, I МКН РШ10 до РШ11</t>
  </si>
  <si>
    <t>м/у Гл, I МКН РШ15 до РШ16</t>
  </si>
  <si>
    <t>м/у Гл, I МКН РШ17 до РШ19</t>
  </si>
  <si>
    <t xml:space="preserve">B 43° 16' 33,1"                 </t>
  </si>
  <si>
    <t xml:space="preserve">L  23° 42' 31,2"                   </t>
  </si>
  <si>
    <t xml:space="preserve">740/21,04,2012 </t>
  </si>
  <si>
    <t xml:space="preserve">B 43° 16' 33,1"            </t>
  </si>
  <si>
    <t xml:space="preserve">L  23° 42' 17,1"           </t>
  </si>
  <si>
    <t xml:space="preserve">B 43° 16' 32,5"                 </t>
  </si>
  <si>
    <t xml:space="preserve">L  23° 42' 23,3"                                    </t>
  </si>
  <si>
    <t xml:space="preserve">B 43° 16' 32,5"                                     </t>
  </si>
  <si>
    <t xml:space="preserve">L  23° 42' 19,8"                         </t>
  </si>
  <si>
    <t>Имот № 0,642</t>
  </si>
  <si>
    <t xml:space="preserve">СШ 43° 25' 23,3"                                     </t>
  </si>
  <si>
    <t xml:space="preserve">ИД  23° 14' 51,1"                                      </t>
  </si>
  <si>
    <t xml:space="preserve">СШ 42° 44' 25,7" </t>
  </si>
  <si>
    <t xml:space="preserve">ИД  23° 15' 07,4"  </t>
  </si>
  <si>
    <t xml:space="preserve">1182/08,10,2013 </t>
  </si>
  <si>
    <t xml:space="preserve">СШ 42° 49' 46,9" </t>
  </si>
  <si>
    <t xml:space="preserve">СШ 42° 50' 29,6"           </t>
  </si>
  <si>
    <t xml:space="preserve">СШ 42° 50' 21,9"                                      </t>
  </si>
  <si>
    <t xml:space="preserve">ИД  23° 59' 52,4"                                                  </t>
  </si>
  <si>
    <t xml:space="preserve">B 43° 22' 52,4"                 </t>
  </si>
  <si>
    <t xml:space="preserve">L  23° 28' 27,4"                   </t>
  </si>
  <si>
    <t xml:space="preserve">B 43° 22' 50,4"                                              </t>
  </si>
  <si>
    <t xml:space="preserve">L  23° 28' 30,3"                                     </t>
  </si>
  <si>
    <t xml:space="preserve">СШ 43° 10' 33,4" </t>
  </si>
  <si>
    <t xml:space="preserve">ИД  26° 15' 41,8" </t>
  </si>
  <si>
    <t xml:space="preserve">СШ 43° 10' 34,0"           </t>
  </si>
  <si>
    <t xml:space="preserve">ИД  26° 15' 41,7"       </t>
  </si>
  <si>
    <t>Имоти с идентификатор 65231,902,599, 65231,902,600 и 65231,902,567</t>
  </si>
  <si>
    <t>СШ 42° 20' 53,4"</t>
  </si>
  <si>
    <t xml:space="preserve">ИД  23° 33' 41,0" </t>
  </si>
  <si>
    <t xml:space="preserve">СШ 42° 21' 20,60"           </t>
  </si>
  <si>
    <t xml:space="preserve">ИД  23° 33' 24,1"       </t>
  </si>
  <si>
    <t xml:space="preserve">СШ 42° 52' 22,17"            </t>
  </si>
  <si>
    <t xml:space="preserve">ИД  25° 18' 59,59"          </t>
  </si>
  <si>
    <t xml:space="preserve">N 43° 52' 16,10"            </t>
  </si>
  <si>
    <t xml:space="preserve">E  26° 06' 35,21"          </t>
  </si>
  <si>
    <t>B 42° 46' 20,69"</t>
  </si>
  <si>
    <t xml:space="preserve">L  24° 01' 41,05" </t>
  </si>
  <si>
    <t xml:space="preserve">B 42° 46' 17,20"                                                      </t>
  </si>
  <si>
    <t xml:space="preserve">L  24° 01' 41,32"                                          </t>
  </si>
  <si>
    <t xml:space="preserve">B 42° 46' 17,39"                                                      </t>
  </si>
  <si>
    <t xml:space="preserve">L  24° 01' 41,15"                                          </t>
  </si>
  <si>
    <t xml:space="preserve">B 42° 46' 17,30"                                                      </t>
  </si>
  <si>
    <t xml:space="preserve">L  24° 01' 41,49"                                          </t>
  </si>
  <si>
    <t xml:space="preserve">B 42° 46' 20,46"                                                      </t>
  </si>
  <si>
    <t xml:space="preserve">L  24° 01' 41,10"                                          </t>
  </si>
  <si>
    <t xml:space="preserve">B 42° 46' 20,51"                                                      </t>
  </si>
  <si>
    <t xml:space="preserve">L  24° 01' 41,25"                                          </t>
  </si>
  <si>
    <t xml:space="preserve">L  24° 01' 41,77"                                          </t>
  </si>
  <si>
    <t>границата между имот с идентификатор 56722,651,272 е реката от км 4+566,50 до км 4+636,50, с идентификатор 56722,561,47</t>
  </si>
  <si>
    <t xml:space="preserve">СШ 43° 25' 56,3" </t>
  </si>
  <si>
    <t>ИД  24° 36' 03,12"</t>
  </si>
  <si>
    <t xml:space="preserve">СШ 43° 25' 54,4"           </t>
  </si>
  <si>
    <t xml:space="preserve">ИД  24° 36' 04,6"       </t>
  </si>
  <si>
    <t xml:space="preserve">СШ 42° 50' 49,4"           </t>
  </si>
  <si>
    <t xml:space="preserve">ИД  25° 18' 54,7"                </t>
  </si>
  <si>
    <t xml:space="preserve">СШ 42° 50' 48,8"          </t>
  </si>
  <si>
    <t xml:space="preserve">ИД  25° 18' 50,0" </t>
  </si>
  <si>
    <t xml:space="preserve">СШ 43° 35' 41,8964" </t>
  </si>
  <si>
    <t xml:space="preserve">ИД  25° 23' 04,8685" </t>
  </si>
  <si>
    <t xml:space="preserve">СШ 43° 35' 41,6229"           </t>
  </si>
  <si>
    <t xml:space="preserve">ИД  25° 23' 05,2024"       </t>
  </si>
  <si>
    <t>на 3,7 м, От устието на р,Тученица преди вливането и в р,Вит</t>
  </si>
  <si>
    <t xml:space="preserve"> имот №000331 ,км,78+080,14 и км 78+210,14</t>
  </si>
  <si>
    <t xml:space="preserve">продълбочаване и уширяване на 7м, на  речното корито </t>
  </si>
  <si>
    <t xml:space="preserve">продълбочаване от 0,42м, до 3,45м, и уширяване  речното корито </t>
  </si>
  <si>
    <t xml:space="preserve">продълбочаване от 0,10м, до 3,45м, и уширяване  речното корито </t>
  </si>
  <si>
    <t xml:space="preserve">продълбочаване от  3,45м, до 0м, и уширяване  речното корито </t>
  </si>
  <si>
    <t>р,Бели Лом</t>
  </si>
  <si>
    <t>участък от р,Градоманска - км 3,780</t>
  </si>
  <si>
    <t>канализационен колектор - гл, кл, V - под реката</t>
  </si>
  <si>
    <t>имот №68134,4398,121</t>
  </si>
  <si>
    <t>гл, кл, V с DN 1000 - преминаващ успоредно на реката</t>
  </si>
  <si>
    <t>имот №32216,2325,77</t>
  </si>
  <si>
    <t>гл, кл, V с DN 1200 - 1400 преминаващ успоредно на реката</t>
  </si>
  <si>
    <t>имот №02659,2235,98, кв, Вердикал</t>
  </si>
  <si>
    <t>имот №02659,2198,580, кв, Вердикал</t>
  </si>
  <si>
    <t>гл, кл, 133 - под реката</t>
  </si>
  <si>
    <t>подколектор 1 т, 1</t>
  </si>
  <si>
    <t>Площадкова канализация на "Пелтина" ЕООД, гр,Искър</t>
  </si>
  <si>
    <t>УПИ ХХVI 254 и ХХV254, кв,13, "Букера" в,з, "Малинова долина"</t>
  </si>
  <si>
    <t>при км 4+550 на път I-1 "Обходен път на гр,Враца"</t>
  </si>
  <si>
    <t>при км 5+160 на път I-1 "Обходен път на гр,Враца"</t>
  </si>
  <si>
    <t>при км 0+0,50 по пътната връзка за с,Люти дол на път I-1 "Мездра -Ботевград"</t>
  </si>
  <si>
    <t>при км 1+582 на път I-1 "Обходен път на гр,Враца"</t>
  </si>
  <si>
    <t>при км 2+461,5 на път I-1 "Обходен път на гр,Враца"</t>
  </si>
  <si>
    <t xml:space="preserve"> при км 3+230 на път l-1"Обходен път на гр,Враца"</t>
  </si>
  <si>
    <t>при км 6+145 на път I-1 "Обходен път на гр,Враца"</t>
  </si>
  <si>
    <t>в мястото на отвеждане на атмосферни води от отливния канал на дъждопреливник "Чолаковци 2" в р,Янтра</t>
  </si>
  <si>
    <t>в мястото на отвеждане на атмосферни води от отливния канал на дъждопреливник "Опълченска" в р,Янтра</t>
  </si>
  <si>
    <t>рибарник в имот №12259,673,1 собственост на Сдружение "ЛРБ-Враца" - държавна собственост, от км 6+040 до 6+120 Обходен път на гр,Враца</t>
  </si>
  <si>
    <t xml:space="preserve">при км 109+011,60 на път I-1 в участък от км 102+60 до 114+512,20 на "Обходен път на гр,Монтана" </t>
  </si>
  <si>
    <t>Река Дунав от км 789,5 до км,790,94 по границата с регулацията на гр,Видин</t>
  </si>
  <si>
    <t>20м, По течението и срещу течението на реката от оста на колектора</t>
  </si>
  <si>
    <t>км 76+157,31 от път II-81 - обходен път на гр,Берковица</t>
  </si>
  <si>
    <t>км 73+969,30 от път II-81 - обходен път на гр,Берковица</t>
  </si>
  <si>
    <t>р,Дунав в участък от км 702+000 (в зоната от комплекс "Рай" ) до км 699+500 (до отоплителната централа)</t>
  </si>
  <si>
    <t>в имот 000101 в землището на с,Стояново, от км 13840,00 до км 13860,00 м/у т, 122-2 и т, 122-3</t>
  </si>
  <si>
    <t>в местност "Свидня" в имот 053004 в землището на с,Стояново, на км 12000,00, в т, 112-42 на 18,22м от шахта отток 22-О22</t>
  </si>
  <si>
    <t xml:space="preserve"> в имот  12961,404,69 в землището на гр,Вършец, на км 8573,8 в т, 83 на 6,93 м от шахта отток 18-О18</t>
  </si>
  <si>
    <t>в имот  12961,403,42 в землището на гр,Вършец, на км 6720,00 в т, 53-1 на 22,56 м от шахта отток 15-О15</t>
  </si>
  <si>
    <t>в имот  12961,15,175 в землището на гр,Вършец, на км 5964,13 в т, 47 на 12,22 м от шахта отток 13-О13</t>
  </si>
  <si>
    <t>м-ст "Вълчов ръстак", ПИ 12961,13,66, на км 5240,00 в т, 39-12 от шахта отток 11-011</t>
  </si>
  <si>
    <t>м-ст "Вълчов ръстак", ПИ 12961,13,60, на км 4780,00 в т, 37-13, на 50,16 м от шахта отток 10-010</t>
  </si>
  <si>
    <t>м-ст "Стакьова глава", ПИ210063, на км 1437,58 в т, 10-01, на разстояние 24,85 от шахта отток 3-03</t>
  </si>
  <si>
    <t>м-ст "Пенина Арчина", ПИ104015, на км 980,00 в т, 6-10, на 5,84м от шахта отток 2-02</t>
  </si>
  <si>
    <t>м-ст "Ръто", ПИ 059001, на км 298,00 т, 3-1, на 34,96м от шахта отток 1-01</t>
  </si>
  <si>
    <t>УПИ I и УПИ II в кв,289 и УПИ IV, УПИ V и УПИ VI в кв, 20</t>
  </si>
  <si>
    <t>при км 1+095 на път I-1 "Обходен път на гр,Враца"</t>
  </si>
  <si>
    <t>корекция на р,Гознишка бара от км 2+350,18 до км,2+673,1 покрай двор и сгради на ДИП"Мелта"</t>
  </si>
  <si>
    <t>част от УПИ, кв,174, първи етап до хкм 5+98,27, втори етап до хкм 7+28,68</t>
  </si>
  <si>
    <t xml:space="preserve">част от УПИ, кв,174, от хкм 0+95,52 до хкм 5+98,27 на, втори етап е 0+00 до хкм 95,52 и от 5+98,27 до хкм 7+28,68 </t>
  </si>
  <si>
    <t xml:space="preserve"> в регулацията на с,Вардим - от 545-ти до 547-ми км</t>
  </si>
  <si>
    <t>в регулацията на с,Вардим - от 545-ти до 547-ми км</t>
  </si>
  <si>
    <t xml:space="preserve"> в землището ( извън регулацията)  на с,Вардим - от 539-ти до 540-ми км</t>
  </si>
  <si>
    <t>в землището ( извън регулацията)  на с,Вардим - от 539-ти до 540-ми км</t>
  </si>
  <si>
    <t>Старо корито на р,Осъм № на масив 0, № на парцел 432</t>
  </si>
  <si>
    <t>м-ст в,з,Манастира, имот ПИ №04234,6967,21 и 04234,6968,21</t>
  </si>
  <si>
    <t>миркорайон "Север", гр,Троян</t>
  </si>
  <si>
    <t>Участък от р,Лесновска 45000 (кв,м) т,А' на км 11+834</t>
  </si>
  <si>
    <t>Участък от р,Лесновска 45000 (кв,м) т,В7' на км 13+159,2</t>
  </si>
  <si>
    <t>УПИ I, кв,154, кадастрален номер 03366,2,911 и 03366,602,1</t>
  </si>
  <si>
    <t xml:space="preserve">плочещи водостоци по улиците "Поп Андрей", "Васил Априлов", "Садовска", "Ал,Стамболийски" и "Цвята Христова" </t>
  </si>
  <si>
    <t>участък от р,Вит, съществуващ бараж по координати</t>
  </si>
  <si>
    <t>от опашката на микроязовир "Златия 1"  до 500м от язовирната стена на яз,Одринци</t>
  </si>
  <si>
    <t>общински път №499 PVN 2120 (II-34, Дебово - Никопол-Евлогиево) на км0+00 - 3+320, в регулацията на с,Евлогиево и тръбен водосток при км 0+250 - ДЕРЕ</t>
  </si>
  <si>
    <t xml:space="preserve">при км 0+035 (километраж по кръстовището към с, Поповци), инвестиционно предложение: "Път II-44" Севлиево-Габрово (обход на с,Поповци) от км 23+900 до км 25+821" - </t>
  </si>
  <si>
    <t>70,00 м, срещу течението на реката, мерени от устоите на съществуващ мост изграден в непосредствена близост до оста на довеждащия канализационен колектор по течението на реката</t>
  </si>
  <si>
    <t>кв, Челопечене, р-н Кремиковци</t>
  </si>
  <si>
    <t xml:space="preserve">Мост при км 45+773,50(уширение) </t>
  </si>
  <si>
    <t xml:space="preserve">Мост при км 46+205,68(уширение) </t>
  </si>
  <si>
    <t xml:space="preserve"> от км 48+092,62 до км 48+143,83 </t>
  </si>
  <si>
    <t xml:space="preserve">от км 48+269,25 до км 48+323,83 </t>
  </si>
  <si>
    <t>при км 47+420,99</t>
  </si>
  <si>
    <t>при км 47+514,29</t>
  </si>
  <si>
    <t xml:space="preserve">при км 47+809,88 </t>
  </si>
  <si>
    <t>при км 48+263,83</t>
  </si>
  <si>
    <t xml:space="preserve">при км 49+003,83 </t>
  </si>
  <si>
    <t>при км 49+423,83</t>
  </si>
  <si>
    <t>при км 49+943,83</t>
  </si>
  <si>
    <t>ИД 23° 22' 08,61"</t>
  </si>
  <si>
    <t>ИД 23° 21' 46,51"</t>
  </si>
  <si>
    <t xml:space="preserve">местност в участък от ЖП мост до детска градина гр, Мездра </t>
  </si>
  <si>
    <t>ИД 23° 43' 16,07"</t>
  </si>
  <si>
    <t>ИД 23° 43' 16,96"</t>
  </si>
  <si>
    <t>ИД 23° 43' 28,2"</t>
  </si>
  <si>
    <t>ИД 23° 31' 25,071"</t>
  </si>
  <si>
    <t>ИД 23° 31' 23,730"</t>
  </si>
  <si>
    <t>участък от р, Искър на 25,00км под водохващането на ВЕЦ "Искра", от ОК46 до ок ОК51</t>
  </si>
  <si>
    <t>ИД 23° 55' 27,9"</t>
  </si>
  <si>
    <t>ИД 23° 55' 30,6"</t>
  </si>
  <si>
    <t>ПИ №73198,501,82</t>
  </si>
  <si>
    <t>ПИ №73198,501,562</t>
  </si>
  <si>
    <t xml:space="preserve">СШ 43o38’26,75"  </t>
  </si>
  <si>
    <t xml:space="preserve">ИД 22o45’53,52"  </t>
  </si>
  <si>
    <t>яз, "Илийно"</t>
  </si>
  <si>
    <t>яз, "Богатово"</t>
  </si>
  <si>
    <t>100852/10,03,2005</t>
  </si>
  <si>
    <t>яз, "Шосейна варианта"</t>
  </si>
  <si>
    <t>яз, "Езерче - 2"</t>
  </si>
  <si>
    <t>0476/15,05,2002</t>
  </si>
  <si>
    <t>яз, "Желязковец"</t>
  </si>
  <si>
    <t xml:space="preserve">СШ 43o39’ 50,5"  </t>
  </si>
  <si>
    <t>яз, "Голямата ялия"</t>
  </si>
  <si>
    <t>яз, "Мишковец"</t>
  </si>
  <si>
    <t>яз, "Божурово - 2"</t>
  </si>
  <si>
    <t>яз, "Табакова чешма"</t>
  </si>
  <si>
    <t>яз, "Кастел"</t>
  </si>
  <si>
    <t>имот №000066, в землището на с,Батошево, общ,Севлиево</t>
  </si>
  <si>
    <t xml:space="preserve">яз, "Крушовица" </t>
  </si>
  <si>
    <t>яз, "Пелик дере"</t>
  </si>
  <si>
    <t>яз, "Альовец"</t>
  </si>
  <si>
    <t>яз, "Телиш"</t>
  </si>
  <si>
    <t>яз, "Татари"</t>
  </si>
  <si>
    <t xml:space="preserve">яз, № 7 </t>
  </si>
  <si>
    <t>яз, "Тъмни лъг"</t>
  </si>
  <si>
    <t>яз, "Ягодник" (Бучка)</t>
  </si>
  <si>
    <t>яз, "Чернила"</t>
  </si>
  <si>
    <t>имот №48489,31,161</t>
  </si>
  <si>
    <t>яз, "Голяма Брестница"</t>
  </si>
  <si>
    <t>яз, "Пустия" (Горско Сливово)</t>
  </si>
  <si>
    <t>яз, "Долна Митрополия"</t>
  </si>
  <si>
    <t>яз, "Агатово"</t>
  </si>
  <si>
    <t>яз, "Идилево"</t>
  </si>
  <si>
    <t>яз, "Славяново - 3"</t>
  </si>
  <si>
    <t>яз, "Белопопци"</t>
  </si>
  <si>
    <t>яз, "Смирненски"</t>
  </si>
  <si>
    <t>яз, "Лековит кладенец"</t>
  </si>
  <si>
    <t>яз, "Бойка"</t>
  </si>
  <si>
    <t>яз, "Добри дол"</t>
  </si>
  <si>
    <t>ПРЕКРАТЕНО Р 101824/01,12,2006</t>
  </si>
  <si>
    <t>яз, "Над село"</t>
  </si>
  <si>
    <t>яз, "Одърне" (Шаварна)</t>
  </si>
  <si>
    <t>яз, "Дреновец"</t>
  </si>
  <si>
    <t>яз, "Крамолин"</t>
  </si>
  <si>
    <t>яз, "Яна" (Войно)</t>
  </si>
  <si>
    <t>ПИ с идентификатор 14218,129,621</t>
  </si>
  <si>
    <t>яз, "Полето"</t>
  </si>
  <si>
    <t>басейн 1 при яз, "Горни Дъбник"</t>
  </si>
  <si>
    <t>имотен номер №16537,000946</t>
  </si>
  <si>
    <t>яз, "Костимял  - 2"</t>
  </si>
  <si>
    <t>яз, "Яза 1" ("Расово1")</t>
  </si>
  <si>
    <t>яз, "Орехов кулак"</t>
  </si>
  <si>
    <t>м-ст "Орехов кулак", ПИ №66425,26,144</t>
  </si>
  <si>
    <t>яз, "д-р Йосиф"</t>
  </si>
  <si>
    <t>яз, "Пожарево"</t>
  </si>
  <si>
    <t>яз, "Еленово"</t>
  </si>
  <si>
    <t>яз, "Нова Попина - 2"</t>
  </si>
  <si>
    <t>яз, "Славяново - 4"</t>
  </si>
  <si>
    <t>яз, "Ошане"</t>
  </si>
  <si>
    <t>яз, "Руменя"</t>
  </si>
  <si>
    <t>яз, Бутан</t>
  </si>
  <si>
    <t>яз, "Телиш - 2"</t>
  </si>
  <si>
    <t>яз, "Соватски дол"</t>
  </si>
  <si>
    <t>имот с идентификатор 46396,10,1</t>
  </si>
  <si>
    <t>площ от яз, "Крапец"</t>
  </si>
  <si>
    <t>Решение №266/11,06,2012  за прекратяване</t>
  </si>
  <si>
    <t>яз, "Черни мост"</t>
  </si>
  <si>
    <t>яз, "Негованка"</t>
  </si>
  <si>
    <t>яз, "Карайсен"</t>
  </si>
  <si>
    <t xml:space="preserve">яз, "Бръшляница и Върбица" </t>
  </si>
  <si>
    <t xml:space="preserve">N 43o30’15,8"   </t>
  </si>
  <si>
    <t xml:space="preserve">E 24o44’04,3"                 </t>
  </si>
  <si>
    <t>яз, "Вареника"</t>
  </si>
  <si>
    <t>яз, "Ряховски ливади"</t>
  </si>
  <si>
    <t>яз, "Стублата"</t>
  </si>
  <si>
    <t xml:space="preserve">N 43o27’26,47"   </t>
  </si>
  <si>
    <t xml:space="preserve">E 23o10’12,03"                 </t>
  </si>
  <si>
    <t>яз, "Поляна"</t>
  </si>
  <si>
    <t>ПИ № 48489,31,161</t>
  </si>
  <si>
    <t xml:space="preserve">N 43o23’2,34"   </t>
  </si>
  <si>
    <t xml:space="preserve">E 23o14’39,28"                 </t>
  </si>
  <si>
    <t>яз, "Радомирци"</t>
  </si>
  <si>
    <t xml:space="preserve">N 43o15’30,9"   </t>
  </si>
  <si>
    <t xml:space="preserve">E 24o11’15,95"                 </t>
  </si>
  <si>
    <t>яз, "Пресиян"</t>
  </si>
  <si>
    <t xml:space="preserve">имот ПОС № 3040/04,01,2004 </t>
  </si>
  <si>
    <t>яз, "Каран Върбовка"</t>
  </si>
  <si>
    <t>яз, "Антимово"</t>
  </si>
  <si>
    <t>яз, "Ливадето"</t>
  </si>
  <si>
    <t>ПИ с идентификатор № 11452,111,10</t>
  </si>
  <si>
    <t>яз, "Сеферчер"</t>
  </si>
  <si>
    <t>яз, "Липник"</t>
  </si>
  <si>
    <t>яз, "Русаля"</t>
  </si>
  <si>
    <t>яз, "Куза"</t>
  </si>
  <si>
    <t>яз, "Баба Тонка"</t>
  </si>
  <si>
    <t>яз, Себрикору"</t>
  </si>
  <si>
    <t>яз," Овча могила"</t>
  </si>
  <si>
    <t>яз, "Липница"</t>
  </si>
  <si>
    <t xml:space="preserve">Имот № 000018                                    Имот № 0,621        </t>
  </si>
  <si>
    <t xml:space="preserve">N 43o47’22,06"   </t>
  </si>
  <si>
    <t xml:space="preserve">E 23o26’57,24"                 </t>
  </si>
  <si>
    <t>яз, "Писарево"</t>
  </si>
  <si>
    <t>яз, "Бяла Рада"</t>
  </si>
  <si>
    <t>Имот № 000441, на около 1,3 км от с, Бяла Рада</t>
  </si>
  <si>
    <t xml:space="preserve">E 22o44’42,02"            </t>
  </si>
  <si>
    <t xml:space="preserve">E 22o44’46,38"              </t>
  </si>
  <si>
    <t>яз, "Мартиново"</t>
  </si>
  <si>
    <t xml:space="preserve">N 43o 23’ 43,8"  </t>
  </si>
  <si>
    <t>E 22o 50’ 39,9"</t>
  </si>
  <si>
    <t>N 43o 23’ 39,3""</t>
  </si>
  <si>
    <t>E 22o 50’ 36,4"</t>
  </si>
  <si>
    <t>яз, "Кардам"</t>
  </si>
  <si>
    <t xml:space="preserve">N 43o 23’ 28,95"  </t>
  </si>
  <si>
    <t xml:space="preserve">E 26o 15’ 48,98"              </t>
  </si>
  <si>
    <t>N 43o 23’ 29,66"</t>
  </si>
  <si>
    <t xml:space="preserve">E 26o 15’ 46,16"              </t>
  </si>
  <si>
    <t>яз, "Света"</t>
  </si>
  <si>
    <t>Имот с идентификатор 75054,341,89, м-ст "Гюлата"</t>
  </si>
  <si>
    <t xml:space="preserve">СШ 43o 06’ 56,3"                     </t>
  </si>
  <si>
    <t xml:space="preserve">ИД 24o 25’ 22,4"                         </t>
  </si>
  <si>
    <t>яз, "Ковачевец"</t>
  </si>
  <si>
    <t xml:space="preserve">    СШ 43° 21' 38,9" </t>
  </si>
  <si>
    <t xml:space="preserve">    СШ 43° 21' 38,4" </t>
  </si>
  <si>
    <t xml:space="preserve">    СШ 43° 21' 39,0" </t>
  </si>
  <si>
    <t>яз, "Звънарци"</t>
  </si>
  <si>
    <t xml:space="preserve"> 43° 55' 23,60"</t>
  </si>
  <si>
    <t xml:space="preserve"> 43° 55' 22,60"</t>
  </si>
  <si>
    <t>яз, "Каменец"</t>
  </si>
  <si>
    <t>имот №000150, имот с идентификатор 43476,29,102</t>
  </si>
  <si>
    <t xml:space="preserve"> 43° 20' 54,7"</t>
  </si>
  <si>
    <t xml:space="preserve"> 43° 21' 21,3"</t>
  </si>
  <si>
    <t xml:space="preserve"> 43° 21' 11,9"</t>
  </si>
  <si>
    <t>яз, "Ломци"</t>
  </si>
  <si>
    <t>ПИ №000062 с АДС №2633/21,01,2002</t>
  </si>
  <si>
    <t>яз, "Александрово"</t>
  </si>
  <si>
    <t>ПИ с идентификатор № 00299,34,103</t>
  </si>
  <si>
    <t xml:space="preserve"> 43° 16' 22,5"</t>
  </si>
  <si>
    <t>яз, "Баниска"</t>
  </si>
  <si>
    <t>яз, "Върбешница"</t>
  </si>
  <si>
    <t xml:space="preserve"> 43° 10' 53,3"</t>
  </si>
  <si>
    <t>яз, "Христо Смирненски"</t>
  </si>
  <si>
    <t>яз, "Николаевка - 2"</t>
  </si>
  <si>
    <t>яз, "Бяло Поле"</t>
  </si>
  <si>
    <t>яз, "Генерал Киселово"</t>
  </si>
  <si>
    <t>яз, "Божурица"</t>
  </si>
  <si>
    <t>яз, "Алино"</t>
  </si>
  <si>
    <t>яз, "Дъбника"</t>
  </si>
  <si>
    <t>А,М,Т,В ЕООД</t>
  </si>
  <si>
    <t>яз, "Морун"</t>
  </si>
  <si>
    <t>кадастрален номер 75054,486,992 м-ст "Асанчовото - Морун</t>
  </si>
  <si>
    <t>яз, "Кайлъка"</t>
  </si>
  <si>
    <t>м-ст "Кайлъка", кадастрален номер 56722,618,56</t>
  </si>
  <si>
    <t>яз, "Малка Смолница"</t>
  </si>
  <si>
    <t>яз, "Ковачица"</t>
  </si>
  <si>
    <t>яз, "Капчика"</t>
  </si>
  <si>
    <t>яз, "Багдалата"</t>
  </si>
  <si>
    <t>ПИ №000951, м-ст "Бахча Алта"</t>
  </si>
  <si>
    <t xml:space="preserve">B 43o 20’31,4"   </t>
  </si>
  <si>
    <t xml:space="preserve">L 24o47’25,00"                 </t>
  </si>
  <si>
    <t xml:space="preserve">101697/07,09,2006 </t>
  </si>
  <si>
    <t xml:space="preserve">101698/07,09,2006    </t>
  </si>
  <si>
    <t>Решение ПВ1-00094/11,06,2012  за поправка на ОФГ в разрешително 12760005, Сгрешен титуляр и номер на разрешителното,</t>
  </si>
  <si>
    <t>м-ст "Докторовото" номер на масив 0, номер на парцел 239, на около 2,5 км западно от регулацията на с,Писарово</t>
  </si>
  <si>
    <t>имот №000235 в землището на с, Върбовка, общ, Павликени</t>
  </si>
  <si>
    <t>пред УПИ XII - 910,996,1000,952, кв, 188, ж,к,"Гърдова глава"</t>
  </si>
  <si>
    <t xml:space="preserve">N 43o23’49,27"   </t>
  </si>
  <si>
    <t xml:space="preserve">E 26o20’07,05"                 </t>
  </si>
  <si>
    <t xml:space="preserve">N 43o23’49,34"   </t>
  </si>
  <si>
    <t xml:space="preserve">E 26o20’07,49"                 </t>
  </si>
  <si>
    <t xml:space="preserve">N 43o33’57,79"   </t>
  </si>
  <si>
    <t xml:space="preserve">E 26o02’11,79"                 </t>
  </si>
  <si>
    <t xml:space="preserve">N 43o33’59,74"   </t>
  </si>
  <si>
    <t xml:space="preserve">E 26o02’11,94"                 </t>
  </si>
  <si>
    <t xml:space="preserve">N 43o20’17,35"   </t>
  </si>
  <si>
    <t xml:space="preserve">E 25o46’47,55"                 </t>
  </si>
  <si>
    <t xml:space="preserve">N 43o20’17,28"   </t>
  </si>
  <si>
    <t xml:space="preserve">E 25o46’48,61"                 </t>
  </si>
  <si>
    <t xml:space="preserve">N 43o20’21,07"   </t>
  </si>
  <si>
    <t xml:space="preserve">E 25o47’42,69"                 </t>
  </si>
  <si>
    <t xml:space="preserve">N 43o20’21,40"   </t>
  </si>
  <si>
    <t xml:space="preserve">E 25o47’43,65"                 </t>
  </si>
  <si>
    <t xml:space="preserve">N 43o21’05,92"   </t>
  </si>
  <si>
    <t xml:space="preserve">E 25o50’57,54"                 </t>
  </si>
  <si>
    <t xml:space="preserve">N 43o21’06,03"   </t>
  </si>
  <si>
    <t xml:space="preserve">E 25o55’58,41"                 </t>
  </si>
  <si>
    <t xml:space="preserve">N 43o21’22,03"   </t>
  </si>
  <si>
    <t xml:space="preserve">E 25o53’59,9"                 </t>
  </si>
  <si>
    <t xml:space="preserve">N 43o21’22,06"   </t>
  </si>
  <si>
    <t xml:space="preserve">E 25o54’00,43"                 </t>
  </si>
  <si>
    <t xml:space="preserve">N 43o21’24,02"   </t>
  </si>
  <si>
    <t xml:space="preserve">E 25o55’02,14"                 </t>
  </si>
  <si>
    <t xml:space="preserve">N 43o21’23,92"   </t>
  </si>
  <si>
    <t xml:space="preserve">E 25o55’03,11"                 </t>
  </si>
  <si>
    <t xml:space="preserve">N 43o25’24,18"   </t>
  </si>
  <si>
    <t xml:space="preserve">E 26o06’31,97"                 </t>
  </si>
  <si>
    <t xml:space="preserve">N 43o25’23,54"   </t>
  </si>
  <si>
    <t xml:space="preserve">E 26o00’31,71"                 </t>
  </si>
  <si>
    <t xml:space="preserve">N 43o25’26,15"   </t>
  </si>
  <si>
    <t xml:space="preserve">E 26o00’32,82"                 </t>
  </si>
  <si>
    <t xml:space="preserve">N 43o25’25,69"   </t>
  </si>
  <si>
    <t xml:space="preserve">E 26o00’32,65"                 </t>
  </si>
  <si>
    <t xml:space="preserve">N 43o26’20,22"   </t>
  </si>
  <si>
    <t xml:space="preserve">E 26o00’29,8"                 </t>
  </si>
  <si>
    <t xml:space="preserve">N 43o26’19,96"   </t>
  </si>
  <si>
    <t xml:space="preserve">E 26o00’29,73"                 </t>
  </si>
  <si>
    <t xml:space="preserve">N 43o22’26,13"   </t>
  </si>
  <si>
    <t xml:space="preserve">E 26o06’01,24"                 </t>
  </si>
  <si>
    <t xml:space="preserve">E 26o06’01,77"                 </t>
  </si>
  <si>
    <t xml:space="preserve">N 43o22’26,21"   </t>
  </si>
  <si>
    <t xml:space="preserve">E 26o06’09,70"                 </t>
  </si>
  <si>
    <t xml:space="preserve">N 43o22’26,22"   </t>
  </si>
  <si>
    <t xml:space="preserve">E 26o06’10,23"                 </t>
  </si>
  <si>
    <t xml:space="preserve">N 43o22’26,40"   </t>
  </si>
  <si>
    <t xml:space="preserve">E 26o06’28,51"                 </t>
  </si>
  <si>
    <t xml:space="preserve">N 43o22’26,43"   </t>
  </si>
  <si>
    <t xml:space="preserve">E 26o06’29,84"                 </t>
  </si>
  <si>
    <t xml:space="preserve">N 43o24’04,48"   </t>
  </si>
  <si>
    <t xml:space="preserve">E 26o24’32,36"                 </t>
  </si>
  <si>
    <t xml:space="preserve">E 26o24’33,16"                 </t>
  </si>
  <si>
    <t xml:space="preserve">N 43o21’51,02"   </t>
  </si>
  <si>
    <t xml:space="preserve">E 26o15’44,53"                 </t>
  </si>
  <si>
    <t xml:space="preserve">N 43o21’50,26"   </t>
  </si>
  <si>
    <t xml:space="preserve">E 26o15’44,33"                 </t>
  </si>
  <si>
    <t xml:space="preserve">N 43o24’05,81"   </t>
  </si>
  <si>
    <t xml:space="preserve">E 26o00’39,87"                 </t>
  </si>
  <si>
    <t xml:space="preserve">N 43o23’59,27"   </t>
  </si>
  <si>
    <t xml:space="preserve">E 26o00’40,11"                 </t>
  </si>
  <si>
    <t xml:space="preserve">N 43o24’19,4"   </t>
  </si>
  <si>
    <t xml:space="preserve">E 26o00’39,64"                 </t>
  </si>
  <si>
    <t xml:space="preserve">N 43o24’19,02"   </t>
  </si>
  <si>
    <t xml:space="preserve">E 26o00’39,66"                 </t>
  </si>
  <si>
    <t xml:space="preserve">N 43o22’32,19"   </t>
  </si>
  <si>
    <t xml:space="preserve">E 26o01’23,11"                 </t>
  </si>
  <si>
    <t xml:space="preserve">N 43o22’31,71"   </t>
  </si>
  <si>
    <t xml:space="preserve">E 26o01’23,75"                 </t>
  </si>
  <si>
    <t xml:space="preserve">N 43o24’39,25"   </t>
  </si>
  <si>
    <t xml:space="preserve">E 26o37’25,9"                 </t>
  </si>
  <si>
    <t xml:space="preserve">N 43o24’41,11"   </t>
  </si>
  <si>
    <t xml:space="preserve">E 26o37’25,84"                 </t>
  </si>
  <si>
    <t xml:space="preserve">N 43o24’41,13"   </t>
  </si>
  <si>
    <t xml:space="preserve">E 26o37’26,73"                 </t>
  </si>
  <si>
    <t xml:space="preserve">N 43o24’39,26"   </t>
  </si>
  <si>
    <t xml:space="preserve">E 26o37’26,78"                 </t>
  </si>
  <si>
    <t>Имот № 12262,0,88</t>
  </si>
  <si>
    <t xml:space="preserve">N 43o37’13,83"   </t>
  </si>
  <si>
    <t xml:space="preserve">E 27o46’37,73"                 </t>
  </si>
  <si>
    <t xml:space="preserve">N 43o37’15,45"   </t>
  </si>
  <si>
    <t xml:space="preserve">E 27o46’37,75"                 </t>
  </si>
  <si>
    <t xml:space="preserve">N 43o37’15,35"   </t>
  </si>
  <si>
    <t xml:space="preserve">E 27o46’45,36"                 </t>
  </si>
  <si>
    <t xml:space="preserve">N 43o37’13,73"   </t>
  </si>
  <si>
    <t xml:space="preserve">E 27o37’45,31"                 </t>
  </si>
  <si>
    <t>Дере и охранителен канал в чертите на с,Сливенци,общ, Добричка</t>
  </si>
  <si>
    <t>Участък от дере в регулацията на с, Горски Сеновец</t>
  </si>
  <si>
    <t xml:space="preserve">N 43o 23’ 28,95"   </t>
  </si>
  <si>
    <t xml:space="preserve">E 26o 15’ 49,42"                 </t>
  </si>
  <si>
    <t>Участък от дере в регулацията на с,Присово</t>
  </si>
  <si>
    <t>пръво пресичане - между РШ3 от клон ll и РШ21 от гл,клон l</t>
  </si>
  <si>
    <t>първо пресичане - между РШ3 от клон ll и РШ21 от гл,клон l</t>
  </si>
  <si>
    <t>второ пресичане - между РШ21 от гл,клон l и РШ24 от гл,клон l</t>
  </si>
  <si>
    <t xml:space="preserve"> трето пресичане - между РШ3 от гл,клон lll и РШ13 от гл,клон ll</t>
  </si>
  <si>
    <t>трето пресичане - между РШ3 от гл,клон lll и РШ13 от гл,клон ll</t>
  </si>
  <si>
    <t>дере "Тухов дол" в имот 12259,200,6 в землището на гр,Враца</t>
  </si>
  <si>
    <t>Оводнено дере в землището на с,Кайнарджа, обл,Силистра</t>
  </si>
  <si>
    <t>при км24+909 от километража на пътя; КРАЙ - Т,19</t>
  </si>
  <si>
    <t>УПИ I-330, кв, 22</t>
  </si>
  <si>
    <t>местността "Млекан" в землището на с, Три кладенци с площ 400м2</t>
  </si>
  <si>
    <t>N 43°6'37,50''</t>
  </si>
  <si>
    <t>E 25°50'25,00''</t>
  </si>
  <si>
    <t>E 25°50'25,10''</t>
  </si>
  <si>
    <t>N 43°6'46,40''</t>
  </si>
  <si>
    <t>E 25°49'48,70''</t>
  </si>
  <si>
    <t>E 25°49'49,20''</t>
  </si>
  <si>
    <t>N 43°6'42,40''</t>
  </si>
  <si>
    <t>E 25°50'14,00''</t>
  </si>
  <si>
    <t>N 43°6'42,30''</t>
  </si>
  <si>
    <t>E 25°50'14,30''</t>
  </si>
  <si>
    <t>на 1,6 км югозападно от моста с, Божурица - с Победа</t>
  </si>
  <si>
    <t>E 24°34'24,30''</t>
  </si>
  <si>
    <t>на 600 м западно от моста с, Биволаре - с Победа</t>
  </si>
  <si>
    <t>ПИ №14218,129,621</t>
  </si>
  <si>
    <t xml:space="preserve">Променя се номерът на Разрешително №22460013/16,06,2008  с Решение №1270/26,02,2014 </t>
  </si>
  <si>
    <t>поземлен имот с идентификатор 14218,328,1</t>
  </si>
  <si>
    <t>42°47'54,90''</t>
  </si>
  <si>
    <t>25°16'54,52''</t>
  </si>
  <si>
    <t>42°47'55,03''</t>
  </si>
  <si>
    <t>25°16'54,39''</t>
  </si>
  <si>
    <t>42°47'53,86''</t>
  </si>
  <si>
    <t>25°16'53,00''</t>
  </si>
  <si>
    <t>42°47'53,99''</t>
  </si>
  <si>
    <t>25°16'52,83''</t>
  </si>
  <si>
    <t>42°47'48,66''</t>
  </si>
  <si>
    <t>25°16'44,78''</t>
  </si>
  <si>
    <t>42°47'48,80''</t>
  </si>
  <si>
    <t>25°16'44,61''</t>
  </si>
  <si>
    <t>42°47'46,92''</t>
  </si>
  <si>
    <t>25°16'42,81''</t>
  </si>
  <si>
    <t>42°47'47,02''</t>
  </si>
  <si>
    <t>25°16'42,63''</t>
  </si>
  <si>
    <t>42°47'43,46''</t>
  </si>
  <si>
    <t>25°16'41,80''</t>
  </si>
  <si>
    <t>42°47'43,49''</t>
  </si>
  <si>
    <t>25°16'41,58''</t>
  </si>
  <si>
    <t>42°47'41,43''</t>
  </si>
  <si>
    <t>25°16'41,07''</t>
  </si>
  <si>
    <t>42°47'41,50''</t>
  </si>
  <si>
    <t>25°16'40,89''</t>
  </si>
  <si>
    <t>поземлен имот с идентификатор 14218,327,486</t>
  </si>
  <si>
    <t>42°47'35,32''</t>
  </si>
  <si>
    <t>25°16'38,91''</t>
  </si>
  <si>
    <t>25°16'38,69''</t>
  </si>
  <si>
    <t>42°47'32,15''</t>
  </si>
  <si>
    <t>25°16'38,18''</t>
  </si>
  <si>
    <t>42°47'32,19''</t>
  </si>
  <si>
    <t>25°16'37,96''</t>
  </si>
  <si>
    <t>42°47'37,79''</t>
  </si>
  <si>
    <t>25°16'34,35''</t>
  </si>
  <si>
    <t>42°47'37,96''</t>
  </si>
  <si>
    <t>25°16'34,31''</t>
  </si>
  <si>
    <t>42°47'37,46''</t>
  </si>
  <si>
    <t>25°16'31,69''</t>
  </si>
  <si>
    <t>42°47'37,66''</t>
  </si>
  <si>
    <t>25°16'31,65''</t>
  </si>
  <si>
    <t>42°47'37,81''</t>
  </si>
  <si>
    <t>25°16'24,30''</t>
  </si>
  <si>
    <t>42°47'37,98''</t>
  </si>
  <si>
    <t>25°16'24,26''</t>
  </si>
  <si>
    <t>42°47'36,74''</t>
  </si>
  <si>
    <t>25°16'21,89''</t>
  </si>
  <si>
    <t>42°47'36,90''</t>
  </si>
  <si>
    <t>25°16'21,77''</t>
  </si>
  <si>
    <t>поземлен имот с идентификатор 81904,6,1</t>
  </si>
  <si>
    <t>42°48'8,20''</t>
  </si>
  <si>
    <t>25°20'59,60''</t>
  </si>
  <si>
    <t>42°47'59,10''</t>
  </si>
  <si>
    <t>25°21'22,45''</t>
  </si>
  <si>
    <t>42°47'59,74''</t>
  </si>
  <si>
    <t>25°21'23,14''</t>
  </si>
  <si>
    <t>42°47'54,96''</t>
  </si>
  <si>
    <t>25°21'27,36''</t>
  </si>
  <si>
    <t>42°47'55,49''</t>
  </si>
  <si>
    <t>25°21'28,70''</t>
  </si>
  <si>
    <t>42°47'57,08''</t>
  </si>
  <si>
    <t>25°21'25,90''</t>
  </si>
  <si>
    <t>42°47'57,61''</t>
  </si>
  <si>
    <t>25°21'27,02''</t>
  </si>
  <si>
    <t>42°46'43,44''</t>
  </si>
  <si>
    <t>25°21'47,33''</t>
  </si>
  <si>
    <t>42°46'45,50''</t>
  </si>
  <si>
    <t>25°21'49,78''</t>
  </si>
  <si>
    <t>42°46'43,41''</t>
  </si>
  <si>
    <t>25°21'47,34''</t>
  </si>
  <si>
    <t>42°46'43,65''</t>
  </si>
  <si>
    <t>25°21'50,30''</t>
  </si>
  <si>
    <t>42°46'41,78''</t>
  </si>
  <si>
    <t>25°21'47,82''</t>
  </si>
  <si>
    <t>42°46'41,92''</t>
  </si>
  <si>
    <t>25°21'50,56''</t>
  </si>
  <si>
    <t>42°45'39,24''</t>
  </si>
  <si>
    <t>25°21'51,12''</t>
  </si>
  <si>
    <t>42°45'43,02''</t>
  </si>
  <si>
    <t>25°21'50,15'</t>
  </si>
  <si>
    <t>42°45'5,15''</t>
  </si>
  <si>
    <t>25°22'4,74''</t>
  </si>
  <si>
    <t>42°45'5,46''</t>
  </si>
  <si>
    <t>25°22'3,95''</t>
  </si>
  <si>
    <t>42°45'42,84''</t>
  </si>
  <si>
    <t>25°21'55,08''</t>
  </si>
  <si>
    <t>42°45'43,05''</t>
  </si>
  <si>
    <t>25°21'54,25''</t>
  </si>
  <si>
    <t>42°48'7,98''</t>
  </si>
  <si>
    <t>25°20'59,84''</t>
  </si>
  <si>
    <t>42°48'7,76''</t>
  </si>
  <si>
    <t>25°20'59,53''</t>
  </si>
  <si>
    <t>42°48'5,90''</t>
  </si>
  <si>
    <t>25°21'0,12''</t>
  </si>
  <si>
    <t>42°48'5,83''</t>
  </si>
  <si>
    <t>25°21'0,39''</t>
  </si>
  <si>
    <t>42°48'4,92''</t>
  </si>
  <si>
    <t>25°21'0,66''</t>
  </si>
  <si>
    <t>42°48'4,73''</t>
  </si>
  <si>
    <t>25°21'0,52''</t>
  </si>
  <si>
    <t>42°48'4,65''</t>
  </si>
  <si>
    <t>25°21'2,90''</t>
  </si>
  <si>
    <t>42°48'4,75''</t>
  </si>
  <si>
    <t>25°21'2,72''</t>
  </si>
  <si>
    <t>42°47'14,88''</t>
  </si>
  <si>
    <t>25°27'53,98''</t>
  </si>
  <si>
    <t>42°47'15,80''</t>
  </si>
  <si>
    <t>25°27'53,53''</t>
  </si>
  <si>
    <t>42°47'6,42''</t>
  </si>
  <si>
    <t>25°27'46,46''</t>
  </si>
  <si>
    <t>42°47'5,82''</t>
  </si>
  <si>
    <t>25°27'47,32''</t>
  </si>
  <si>
    <t>42°46'58,25''</t>
  </si>
  <si>
    <t>25°27'34,01''</t>
  </si>
  <si>
    <t>42°46'57,68''</t>
  </si>
  <si>
    <t>25°27'34,78''</t>
  </si>
  <si>
    <t>42°46'52,87''</t>
  </si>
  <si>
    <t>25°27'28,12''</t>
  </si>
  <si>
    <t>42°46'52,37''</t>
  </si>
  <si>
    <t>25°27'28,89''</t>
  </si>
  <si>
    <t>42°46'49,82''</t>
  </si>
  <si>
    <t>25°27'22,80''</t>
  </si>
  <si>
    <t>42°46'49,35''</t>
  </si>
  <si>
    <t>25°27'23,22''</t>
  </si>
  <si>
    <t>42°46'44,04''</t>
  </si>
  <si>
    <t>25°27'19,30''</t>
  </si>
  <si>
    <t>42°46'44,03''</t>
  </si>
  <si>
    <t>25°27'20,18''</t>
  </si>
  <si>
    <t>42°46'41,27''</t>
  </si>
  <si>
    <t>25°27'20,33''</t>
  </si>
  <si>
    <t>42°46'41,29''</t>
  </si>
  <si>
    <t>25°27'19,45''</t>
  </si>
  <si>
    <t>42°46'38,25''</t>
  </si>
  <si>
    <t>25°27'19,07''</t>
  </si>
  <si>
    <t>42°46'38,27''</t>
  </si>
  <si>
    <t>25°27'18,11''</t>
  </si>
  <si>
    <t>42°48'43,20''</t>
  </si>
  <si>
    <t>25°33'48,60''</t>
  </si>
  <si>
    <t>42°48'43,33''</t>
  </si>
  <si>
    <t>25°33'48,82''</t>
  </si>
  <si>
    <t>42°48'41,60''</t>
  </si>
  <si>
    <t>25°33'50,43''</t>
  </si>
  <si>
    <t>42°48'41,70''</t>
  </si>
  <si>
    <t>25°33'50,69''</t>
  </si>
  <si>
    <t>42°48'40,03''</t>
  </si>
  <si>
    <t>25°33'51,33''</t>
  </si>
  <si>
    <t>42°48'40,13''</t>
  </si>
  <si>
    <t>25°33'51,60''</t>
  </si>
  <si>
    <t>42°48'32,79''</t>
  </si>
  <si>
    <t>25°34'1,73''</t>
  </si>
  <si>
    <t>42°48'32,95''</t>
  </si>
  <si>
    <t>25°34'1,95''</t>
  </si>
  <si>
    <t>42°48'31,72''</t>
  </si>
  <si>
    <t>25°34'3,38''</t>
  </si>
  <si>
    <t>42°48'31,82''</t>
  </si>
  <si>
    <t>25°34'3,59''</t>
  </si>
  <si>
    <t>42°48'17,96''</t>
  </si>
  <si>
    <t>25°34'28,96''</t>
  </si>
  <si>
    <t>42°48'18,09''</t>
  </si>
  <si>
    <t>25°34'29,18''</t>
  </si>
  <si>
    <t>42°48'15,99''</t>
  </si>
  <si>
    <t>25°34'30,78''</t>
  </si>
  <si>
    <t>42°48'16,15''</t>
  </si>
  <si>
    <t>25°34'30,95''</t>
  </si>
  <si>
    <t>42°48'15,34''</t>
  </si>
  <si>
    <t>25°34'32,64''</t>
  </si>
  <si>
    <t>42°48'15,51''</t>
  </si>
  <si>
    <t>25°34'32,73''</t>
  </si>
  <si>
    <t>42°48'4,17''</t>
  </si>
  <si>
    <t>25°35'4,21''</t>
  </si>
  <si>
    <t>42°48'3,98''</t>
  </si>
  <si>
    <t>25°35'4,12''</t>
  </si>
  <si>
    <t>42°48'3,48''</t>
  </si>
  <si>
    <t>25°35'6,39''</t>
  </si>
  <si>
    <t>42°48'3,31''</t>
  </si>
  <si>
    <t>25°35'6,30''</t>
  </si>
  <si>
    <t>42°48'3,34''</t>
  </si>
  <si>
    <t>25°35'8,10''</t>
  </si>
  <si>
    <t>42°48'3,14''</t>
  </si>
  <si>
    <t>25°35'8,06''</t>
  </si>
  <si>
    <t>5,6 км североизточно от моста с, Оряховица - с, Брегаре</t>
  </si>
  <si>
    <t>43°11'43,40''</t>
  </si>
  <si>
    <t>25°56'10,50''</t>
  </si>
  <si>
    <t>43°11'44,00''</t>
  </si>
  <si>
    <t>25°56'9,00''</t>
  </si>
  <si>
    <t>43°24'0,92''</t>
  </si>
  <si>
    <t>27°15'38,31''</t>
  </si>
  <si>
    <t>43°24'0,95''</t>
  </si>
  <si>
    <t>27°15'38,23''</t>
  </si>
  <si>
    <t>43°24'1,96''</t>
  </si>
  <si>
    <t>27°15'39,10''</t>
  </si>
  <si>
    <t>43°24'2,00''</t>
  </si>
  <si>
    <t>27°15'39,02''</t>
  </si>
  <si>
    <t>43°59'21,40''</t>
  </si>
  <si>
    <t>27°30'26,30''</t>
  </si>
  <si>
    <t>43°59'38,20''</t>
  </si>
  <si>
    <t>27°30'26,40''</t>
  </si>
  <si>
    <t>СШ 43о59’49,3“</t>
  </si>
  <si>
    <t xml:space="preserve">ИД 27о30’41,6“ </t>
  </si>
  <si>
    <t>месн, Имот 000603</t>
  </si>
  <si>
    <t>43°32'6,62''</t>
  </si>
  <si>
    <t>25°41'26,99''</t>
  </si>
  <si>
    <t>43°32'9,44''</t>
  </si>
  <si>
    <t>25°41'28,59''</t>
  </si>
  <si>
    <t>43°32'2,73''</t>
  </si>
  <si>
    <t>25°41'55,19''</t>
  </si>
  <si>
    <t>43°32'1,88''</t>
  </si>
  <si>
    <t>25°41'53,49''</t>
  </si>
  <si>
    <t>месн, Имот 000602</t>
  </si>
  <si>
    <t>43°32'27,76''</t>
  </si>
  <si>
    <t>25°41'12,67''</t>
  </si>
  <si>
    <t>43°32'25,91''</t>
  </si>
  <si>
    <t>25°41'15,76''</t>
  </si>
  <si>
    <t>43°32'6,73''</t>
  </si>
  <si>
    <t>25°41'26,86''</t>
  </si>
  <si>
    <t>43°32'9,53''</t>
  </si>
  <si>
    <t>25°41'28,46''</t>
  </si>
  <si>
    <t>43°26'54,30''</t>
  </si>
  <si>
    <t>23°56'2,60''</t>
  </si>
  <si>
    <t>43°26'54,20''</t>
  </si>
  <si>
    <t>23°56'2,50''</t>
  </si>
  <si>
    <t>43°24'52,00''</t>
  </si>
  <si>
    <t>43°25'3,20''</t>
  </si>
  <si>
    <t>22°44'44,70''</t>
  </si>
  <si>
    <t>43°24'51,90''</t>
  </si>
  <si>
    <t>22°44'37,00''</t>
  </si>
  <si>
    <t>43°24'56,10''</t>
  </si>
  <si>
    <t>22°44'39,00''</t>
  </si>
  <si>
    <t>43°25'2,30''</t>
  </si>
  <si>
    <t>22°44'40,50''</t>
  </si>
  <si>
    <t>43°25'26,40''</t>
  </si>
  <si>
    <t>22°44'41,00''</t>
  </si>
  <si>
    <t>43°25'26,70''</t>
  </si>
  <si>
    <t>22°44'40,00''</t>
  </si>
  <si>
    <t>мест, В участък преди недовършен мост и до бившия хлебозавод в регулация на гр, Чипровци</t>
  </si>
  <si>
    <t>43°22'53,09''</t>
  </si>
  <si>
    <t>22°54'9,20''</t>
  </si>
  <si>
    <t>43°22'53,44''</t>
  </si>
  <si>
    <t>22°54'9,40''</t>
  </si>
  <si>
    <t>имот с идентификатор № 57649,503,3233 по кадастралната карта на град Попово</t>
  </si>
  <si>
    <t>Участък I от сухо дере в регулацията на с, Голеш</t>
  </si>
  <si>
    <t>43°57'13,50''</t>
  </si>
  <si>
    <t>27°36'51,90''</t>
  </si>
  <si>
    <t>43°57'13,20''</t>
  </si>
  <si>
    <t>27°36'51,10''</t>
  </si>
  <si>
    <t>Участък II от сухо дере в регулацията на с, Голеш</t>
  </si>
  <si>
    <t>43°57'13,10''</t>
  </si>
  <si>
    <t>27°36'50,90''</t>
  </si>
  <si>
    <t>43°57'11,80''</t>
  </si>
  <si>
    <t>27°36'48,50''</t>
  </si>
  <si>
    <t>Участък III от сухо дере в регулацията на с, Голеш</t>
  </si>
  <si>
    <t>43°57'11,90''</t>
  </si>
  <si>
    <t>27°36'48,80''</t>
  </si>
  <si>
    <t>43°57'9,20''</t>
  </si>
  <si>
    <t>27°36'50,60''</t>
  </si>
  <si>
    <t>Участък IV от сухо дере в регулацията на с, Голеш</t>
  </si>
  <si>
    <t>43°57'9,70''</t>
  </si>
  <si>
    <t>27°36'50,40''</t>
  </si>
  <si>
    <t>43°57'10,60''</t>
  </si>
  <si>
    <t>27°36'52,00''</t>
  </si>
  <si>
    <t>аварийно укрепване на средната опора и устоите на мост при с, Кацелово</t>
  </si>
  <si>
    <t>газопровод от км 271 до км 271,30, газопровод лупинг и съобщителни канали</t>
  </si>
  <si>
    <t>43°17'52,54''</t>
  </si>
  <si>
    <t>25°9'47,94''</t>
  </si>
  <si>
    <t>43°17'52,57''</t>
  </si>
  <si>
    <t>25°9'43,59''</t>
  </si>
  <si>
    <t>43°17'51,50''</t>
  </si>
  <si>
    <t>25°9'48,37''</t>
  </si>
  <si>
    <t>43°17'51,53''</t>
  </si>
  <si>
    <t>25°9'44,00''</t>
  </si>
  <si>
    <t>42°44'7,20''</t>
  </si>
  <si>
    <t>23°27'54,30''</t>
  </si>
  <si>
    <t>42°44'19,30''</t>
  </si>
  <si>
    <t>23°27'51,60''</t>
  </si>
  <si>
    <t>42°44'14,50''</t>
  </si>
  <si>
    <t>23°27'41,90''</t>
  </si>
  <si>
    <t>42°44'26,20''</t>
  </si>
  <si>
    <t>23°27'45,40''</t>
  </si>
  <si>
    <t xml:space="preserve">км 246,8-247,2 р, Елийска </t>
  </si>
  <si>
    <t>43°18'18,62'</t>
  </si>
  <si>
    <t>25°26'46,27''</t>
  </si>
  <si>
    <t>43°18'19,04''</t>
  </si>
  <si>
    <t>25°26'45,82''</t>
  </si>
  <si>
    <t>43°18'18,11''</t>
  </si>
  <si>
    <t>25°26'45,01''</t>
  </si>
  <si>
    <t>43°18'18,72''</t>
  </si>
  <si>
    <t>43°18'43,80''</t>
  </si>
  <si>
    <t>25°29'36,53''</t>
  </si>
  <si>
    <t>43°18'43,37''</t>
  </si>
  <si>
    <t>25°29'31,04''</t>
  </si>
  <si>
    <t>43°18'42,74''</t>
  </si>
  <si>
    <t>25°29'36,33''</t>
  </si>
  <si>
    <t>43°18'42,32''</t>
  </si>
  <si>
    <t>25°29'30,91''</t>
  </si>
  <si>
    <t>43°40'26,38''</t>
  </si>
  <si>
    <t>23°13'6,27''</t>
  </si>
  <si>
    <t>43°52'27,77''</t>
  </si>
  <si>
    <t>22°31'53,40''</t>
  </si>
  <si>
    <t>43°52'28,05''</t>
  </si>
  <si>
    <t>22°31'52,33''</t>
  </si>
  <si>
    <t>43°52'28,22''</t>
  </si>
  <si>
    <t>22°31'54,04''</t>
  </si>
  <si>
    <t>43°52'28,48''</t>
  </si>
  <si>
    <t>22°31'53,07''</t>
  </si>
  <si>
    <t>43°39'51,24''</t>
  </si>
  <si>
    <t>23°48'26,15''</t>
  </si>
  <si>
    <t>43°39'52,46''</t>
  </si>
  <si>
    <t>23°48'24,16''</t>
  </si>
  <si>
    <t>пункт 104, км на газипровода 503+188 и на 3км североизточно от гр, Димово; номер масив 0, номер на имота 00185</t>
  </si>
  <si>
    <t>43°46'23,72''</t>
  </si>
  <si>
    <t>22°45'18,02''</t>
  </si>
  <si>
    <t>43°46'20,36''</t>
  </si>
  <si>
    <t>22°45'20,59''</t>
  </si>
  <si>
    <t>43°46'21,16''</t>
  </si>
  <si>
    <t>22°45'21,61''</t>
  </si>
  <si>
    <t>43°46'24,90''</t>
  </si>
  <si>
    <t>22°45'18,40''</t>
  </si>
  <si>
    <t>ПИ 00092; Участък I - км 521,10-км 521,40</t>
  </si>
  <si>
    <t>43°50'6,86''</t>
  </si>
  <si>
    <t>22°34'19,74''</t>
  </si>
  <si>
    <t>43°50'6,96''</t>
  </si>
  <si>
    <t>22°34'19,65''</t>
  </si>
  <si>
    <t>43°50'6,89''</t>
  </si>
  <si>
    <t>22°34'20,67''</t>
  </si>
  <si>
    <t>43°50'6,98''</t>
  </si>
  <si>
    <t>22°34'20,59''</t>
  </si>
  <si>
    <t>ПИ 000250, Участък II - км 522,0-км 522,30</t>
  </si>
  <si>
    <t>43°50'33,26''</t>
  </si>
  <si>
    <t>22°34'11,31''</t>
  </si>
  <si>
    <t>43°50'33,22''</t>
  </si>
  <si>
    <t>22°34'11,07''</t>
  </si>
  <si>
    <t>43°50'33,86''</t>
  </si>
  <si>
    <t>22°34'11,42''</t>
  </si>
  <si>
    <t>43°50'33,84''</t>
  </si>
  <si>
    <t>22°34'11,20''</t>
  </si>
  <si>
    <t>43°17'26,52''</t>
  </si>
  <si>
    <t>24°42'49,06''</t>
  </si>
  <si>
    <t>43°17'26,25''</t>
  </si>
  <si>
    <t>24°42'47,33''</t>
  </si>
  <si>
    <t>43°17'25,35''</t>
  </si>
  <si>
    <t>24°42'48,33''</t>
  </si>
  <si>
    <t>43°17'25,08''</t>
  </si>
  <si>
    <t>24°42'46,67''</t>
  </si>
  <si>
    <t>43°41'38,395''</t>
  </si>
  <si>
    <t>23°05'50,694''</t>
  </si>
  <si>
    <t>43°41'38,476''</t>
  </si>
  <si>
    <t>23°05'50,560''</t>
  </si>
  <si>
    <t>43°41'39,128''</t>
  </si>
  <si>
    <t>23°05'51,714''</t>
  </si>
  <si>
    <t>43°41'39,187''</t>
  </si>
  <si>
    <t>23°05'51,617''</t>
  </si>
  <si>
    <t>43°22'2,14''</t>
  </si>
  <si>
    <t>24°22'42,10''</t>
  </si>
  <si>
    <t>43°22'2,41''</t>
  </si>
  <si>
    <t>43°22'2,28''</t>
  </si>
  <si>
    <t>24°22'40,68''</t>
  </si>
  <si>
    <t>43°22'2,55''</t>
  </si>
  <si>
    <t>43°23'16,10''</t>
  </si>
  <si>
    <t>24°22'13,93''</t>
  </si>
  <si>
    <t>43°23'16,38''</t>
  </si>
  <si>
    <t>24°22'13,73''</t>
  </si>
  <si>
    <t>имот с идентиикатор 67218,21,1, местност Владинска локва</t>
  </si>
  <si>
    <t>43°17'45,39''</t>
  </si>
  <si>
    <t>24°44'46,86''</t>
  </si>
  <si>
    <t>43°17'45,17''</t>
  </si>
  <si>
    <t>24°44'45,50''</t>
  </si>
  <si>
    <t>43°17'44,26''</t>
  </si>
  <si>
    <t>24°44'46,42''</t>
  </si>
  <si>
    <t>43°17'44,01''</t>
  </si>
  <si>
    <t>24°44'44,92''</t>
  </si>
  <si>
    <t>имот с кадастрален номер 43476,95,72</t>
  </si>
  <si>
    <t>43°18'41,94''</t>
  </si>
  <si>
    <t>25°1'13,10''</t>
  </si>
  <si>
    <t>43°18'41,87''</t>
  </si>
  <si>
    <t>25°1'13,00''</t>
  </si>
  <si>
    <t>43°18'41,62''</t>
  </si>
  <si>
    <t>25°1'14,65''</t>
  </si>
  <si>
    <t>43°18'41,53''</t>
  </si>
  <si>
    <t>25°1'14,53''</t>
  </si>
  <si>
    <t>43°31'3,60''</t>
  </si>
  <si>
    <t>22°46'57,10''</t>
  </si>
  <si>
    <t>43°31'58,60''</t>
  </si>
  <si>
    <t>22°47'4,50''</t>
  </si>
  <si>
    <t>Участък на река Искър на 1,3 км след железния мост по течението на реката</t>
  </si>
  <si>
    <t>т, 32, месн, Среден лък</t>
  </si>
  <si>
    <t>43°21'34,80''</t>
  </si>
  <si>
    <t>24°11'3,50''</t>
  </si>
  <si>
    <t>12150097/28,07,2009</t>
  </si>
  <si>
    <t>т, 42, месн, Среден лък</t>
  </si>
  <si>
    <t>43°21'39,30''</t>
  </si>
  <si>
    <t>24°11'11,00''</t>
  </si>
  <si>
    <t>месн, Гуговец, номер масив 70, номер парцел 1</t>
  </si>
  <si>
    <t>43°30'18,74''</t>
  </si>
  <si>
    <t>24°17'36,94''</t>
  </si>
  <si>
    <t>43°30'20,23''</t>
  </si>
  <si>
    <t>24°17'30,29''</t>
  </si>
  <si>
    <t> газопровод км 210,3 ÷ 210,6 с р, Баниски Лом – пресичане № 51 при километраж по газопровода 210+398</t>
  </si>
  <si>
    <t>43°20'18,21''</t>
  </si>
  <si>
    <t>25°51'59,67''</t>
  </si>
  <si>
    <t>43°20'17,88''</t>
  </si>
  <si>
    <t>25°51'58,92''</t>
  </si>
  <si>
    <t>43°20'17,30''</t>
  </si>
  <si>
    <t>25°52'0,35''</t>
  </si>
  <si>
    <t>43°20'16,97''</t>
  </si>
  <si>
    <t>25°51'59,61''</t>
  </si>
  <si>
    <t>43°24'15,64''</t>
  </si>
  <si>
    <t>26°23'1,64''</t>
  </si>
  <si>
    <t>43°24'15,69''</t>
  </si>
  <si>
    <t>26°23'1,50''</t>
  </si>
  <si>
    <t>43°24'16,30''</t>
  </si>
  <si>
    <t>26°23'2,93''</t>
  </si>
  <si>
    <t>43°24'16,36''</t>
  </si>
  <si>
    <t>26°23'2,79''</t>
  </si>
  <si>
    <t>Участък от р, Малки Лом (в проектната документация условно обозначено като пресичане № 43)</t>
  </si>
  <si>
    <t>43°24'11,05''</t>
  </si>
  <si>
    <t>26°22'19,20''</t>
  </si>
  <si>
    <t>43°24'10,85''</t>
  </si>
  <si>
    <t>26°22'18,13''</t>
  </si>
  <si>
    <t>43°24'11,86''</t>
  </si>
  <si>
    <t>26°22'17,80''</t>
  </si>
  <si>
    <t>43°24'11,67''</t>
  </si>
  <si>
    <t>26°22'16,83''</t>
  </si>
  <si>
    <t>43°17'5,89''</t>
  </si>
  <si>
    <t>24°40'56,99''</t>
  </si>
  <si>
    <t>43°17'4,49''</t>
  </si>
  <si>
    <t>24°40'49,53''</t>
  </si>
  <si>
    <t>43°17'5,16''</t>
  </si>
  <si>
    <t>24°40'58,78''</t>
  </si>
  <si>
    <t>43°17'3,69''</t>
  </si>
  <si>
    <t>24°40'50,94''</t>
  </si>
  <si>
    <t>43°17'6,57''</t>
  </si>
  <si>
    <t>24°40'24,39''</t>
  </si>
  <si>
    <t>43°17'7,97''</t>
  </si>
  <si>
    <t>24°40'19,00''</t>
  </si>
  <si>
    <t>43°17'5,51''</t>
  </si>
  <si>
    <t>24°40'24,16''</t>
  </si>
  <si>
    <t>43°17'6,97''</t>
  </si>
  <si>
    <t>24°40'19,55''</t>
  </si>
  <si>
    <t>43°17'30,17''</t>
  </si>
  <si>
    <t>24°38'47,00''</t>
  </si>
  <si>
    <t>43°17'29,82''</t>
  </si>
  <si>
    <t>24°38'43,66''</t>
  </si>
  <si>
    <t>43°17'29,57''</t>
  </si>
  <si>
    <t>24°38'46,90''</t>
  </si>
  <si>
    <t>43°17'29,25''</t>
  </si>
  <si>
    <t>24°38'43,83''</t>
  </si>
  <si>
    <t>Участък от река Павликенска в урбанизираната територия на гр, Павликени - място на пресичане с гл,клон І</t>
  </si>
  <si>
    <t xml:space="preserve"> място на пресичане с гл,клон І</t>
  </si>
  <si>
    <t>43°13'57,56''</t>
  </si>
  <si>
    <t>25°18'43,24''</t>
  </si>
  <si>
    <t>Участък от река Павликенска в урбанизираната територия на гр, Павликени - място на пресичане с гл,клон ІV</t>
  </si>
  <si>
    <t>място на пресичане с гл,клон ІV</t>
  </si>
  <si>
    <t>43°13'48,21''</t>
  </si>
  <si>
    <t>25°18'45,43''</t>
  </si>
  <si>
    <t>месн, Долна елия, номер масив 0; номер парцел 5</t>
  </si>
  <si>
    <t>43°18'29,52''</t>
  </si>
  <si>
    <t>24°35'16,80''</t>
  </si>
  <si>
    <t>43°18'29,44''</t>
  </si>
  <si>
    <t>24°35'15,54''</t>
  </si>
  <si>
    <t>43°18'28,95''</t>
  </si>
  <si>
    <t>24°35'17,04''</t>
  </si>
  <si>
    <t>43°18'28,86''</t>
  </si>
  <si>
    <t>24°35'15,61''</t>
  </si>
  <si>
    <t>месн, Сушица; номер масив 70; номер парцел 17</t>
  </si>
  <si>
    <t>43°18'10,34''</t>
  </si>
  <si>
    <t>24°33'51,72''</t>
  </si>
  <si>
    <t>24°33'51,55''</t>
  </si>
  <si>
    <t>43°18'9,75''</t>
  </si>
  <si>
    <t>24°33'52,21''</t>
  </si>
  <si>
    <t>43°17'30,05''</t>
  </si>
  <si>
    <t>24°31'34,71''</t>
  </si>
  <si>
    <t>43°17'28,08''</t>
  </si>
  <si>
    <t>24°31'31,06''</t>
  </si>
  <si>
    <t>43°17'29,55''</t>
  </si>
  <si>
    <t>24°31'35,12''</t>
  </si>
  <si>
    <t>43°17'27,70''</t>
  </si>
  <si>
    <t>24°31'31,70''</t>
  </si>
  <si>
    <t>Участък от р,Ломя (в проектната документация условно обозначено като пресичане № 62 при км 263+868 на газопровода)</t>
  </si>
  <si>
    <t>43°18'57,85''</t>
  </si>
  <si>
    <t>25°14'51,66''</t>
  </si>
  <si>
    <t>43°18'57,87''</t>
  </si>
  <si>
    <t>25°14'50,67''</t>
  </si>
  <si>
    <t>43°18'56,82''</t>
  </si>
  <si>
    <t>25°14'51,28''</t>
  </si>
  <si>
    <t>43°18'56,84''</t>
  </si>
  <si>
    <t>25°14'50,29''</t>
  </si>
  <si>
    <t>43°18'48,14''</t>
  </si>
  <si>
    <t>25°13'47,62''</t>
  </si>
  <si>
    <t>43°18'48,26''</t>
  </si>
  <si>
    <t>25°13'47,26''</t>
  </si>
  <si>
    <t>43°18'47,43''</t>
  </si>
  <si>
    <t>25°13'46,28''</t>
  </si>
  <si>
    <t>43°18'47,55''</t>
  </si>
  <si>
    <t>25°13'45,90''</t>
  </si>
  <si>
    <t>при км 40+094 на обходен път гр, Димово от км 39+480 до км 47+300 път I-1</t>
  </si>
  <si>
    <t>кадастрален номер 17244,701,1</t>
  </si>
  <si>
    <t>43°15'32,30''</t>
  </si>
  <si>
    <t>23°17'51,50''</t>
  </si>
  <si>
    <t>43°15'32,60''</t>
  </si>
  <si>
    <t>23°17'51,90''</t>
  </si>
  <si>
    <t>43°11'06,5''</t>
  </si>
  <si>
    <t>23°14'07,30''</t>
  </si>
  <si>
    <t>43°11'07,30''</t>
  </si>
  <si>
    <t>43°15'17,20''</t>
  </si>
  <si>
    <t>23°17'33,90''</t>
  </si>
  <si>
    <t>43°15'17,30''</t>
  </si>
  <si>
    <t>23°17'34,20''</t>
  </si>
  <si>
    <t>мост - т,23</t>
  </si>
  <si>
    <t>43°51'55,52''</t>
  </si>
  <si>
    <t>26°14'43,27''</t>
  </si>
  <si>
    <t>мост - т, 24</t>
  </si>
  <si>
    <t>43°51'55,23''</t>
  </si>
  <si>
    <t>26°14'43,54''</t>
  </si>
  <si>
    <t>43°52'7,51''</t>
  </si>
  <si>
    <t>26°14'34,13''</t>
  </si>
  <si>
    <t>43°51'8,89''</t>
  </si>
  <si>
    <t>26°15'15,18''</t>
  </si>
  <si>
    <t>43°39'26,36''</t>
  </si>
  <si>
    <t>23°51'51,80''</t>
  </si>
  <si>
    <t>43°39'26,22''</t>
  </si>
  <si>
    <t>23°51'50,96''</t>
  </si>
  <si>
    <t>43°39'22,10''</t>
  </si>
  <si>
    <t>23°53'4,01''</t>
  </si>
  <si>
    <t>43°39'22,27''</t>
  </si>
  <si>
    <t>23°53'3,68''</t>
  </si>
  <si>
    <t>43°43'40,82''</t>
  </si>
  <si>
    <t>22°52'12,24''</t>
  </si>
  <si>
    <t>43°43'38,46''</t>
  </si>
  <si>
    <t>22°52'14,32''</t>
  </si>
  <si>
    <t>43°43'38,84''</t>
  </si>
  <si>
    <t>22°52'15,12''</t>
  </si>
  <si>
    <t>43°43'41,48''</t>
  </si>
  <si>
    <t>22°52'12,63''</t>
  </si>
  <si>
    <t>43°45'1,82''</t>
  </si>
  <si>
    <t>22°51'3,71''</t>
  </si>
  <si>
    <t>43°45'2,81''</t>
  </si>
  <si>
    <t>22°51'4,10''</t>
  </si>
  <si>
    <t>43°45'1,53''</t>
  </si>
  <si>
    <t>22°51'4,44''</t>
  </si>
  <si>
    <t>43°45'2,54''</t>
  </si>
  <si>
    <t>22°51'4,83''</t>
  </si>
  <si>
    <t>43°45'6,78''</t>
  </si>
  <si>
    <t>22°51'5,64''</t>
  </si>
  <si>
    <t>43°45'7,53''</t>
  </si>
  <si>
    <t>22°51'5,93''</t>
  </si>
  <si>
    <t>43°45'6,55''</t>
  </si>
  <si>
    <t>22°51'6,39''</t>
  </si>
  <si>
    <t>43°45'7,30''</t>
  </si>
  <si>
    <t>22°51'6,68''</t>
  </si>
  <si>
    <t>ПИ 312048, месн, Видбол</t>
  </si>
  <si>
    <t>43°48'9,87''</t>
  </si>
  <si>
    <t>22°43'13,12''</t>
  </si>
  <si>
    <t>43°48'12,35''</t>
  </si>
  <si>
    <t>22°43'8,25''</t>
  </si>
  <si>
    <t>43°48'10,65''</t>
  </si>
  <si>
    <t>22°43'12,99''</t>
  </si>
  <si>
    <t>43°48'12,47''</t>
  </si>
  <si>
    <t>22°43'9,42''</t>
  </si>
  <si>
    <t>43°48'53,31''</t>
  </si>
  <si>
    <t>22°40'18,45''</t>
  </si>
  <si>
    <t>43°48'53,70''</t>
  </si>
  <si>
    <t>22°40'17,00''</t>
  </si>
  <si>
    <t>43°48'54,06''</t>
  </si>
  <si>
    <t>22°40'19,78''</t>
  </si>
  <si>
    <t>43°48'54,55''</t>
  </si>
  <si>
    <t>22°40'17,95''</t>
  </si>
  <si>
    <t>43°49'34,84''</t>
  </si>
  <si>
    <t>22°38'7,07''</t>
  </si>
  <si>
    <t>43°49'34,78''</t>
  </si>
  <si>
    <t>22°38'7,20''</t>
  </si>
  <si>
    <t>43°49'35,45''</t>
  </si>
  <si>
    <t>22°38'8,45''</t>
  </si>
  <si>
    <t>43°49'35,55''</t>
  </si>
  <si>
    <t>22°38'8,22''</t>
  </si>
  <si>
    <t>43°49'35,06''</t>
  </si>
  <si>
    <t>22°36'19,42''</t>
  </si>
  <si>
    <t>43°49'35,11''</t>
  </si>
  <si>
    <t>22°36'19,30''</t>
  </si>
  <si>
    <t>43°49'35,58''</t>
  </si>
  <si>
    <t>22°36'19,78''</t>
  </si>
  <si>
    <t>43°49'35,64''</t>
  </si>
  <si>
    <t>22°36'19,67''</t>
  </si>
  <si>
    <t>43°39'25,70''</t>
  </si>
  <si>
    <t>26°20'33,50''</t>
  </si>
  <si>
    <t>43°38'44,80''</t>
  </si>
  <si>
    <t>26°19'29,90''</t>
  </si>
  <si>
    <t>42°42'26,46''</t>
  </si>
  <si>
    <t>23°11'10,21''</t>
  </si>
  <si>
    <t>42°42'5,22''</t>
  </si>
  <si>
    <t>23°10'36,39''</t>
  </si>
  <si>
    <t>42°44'10,10''</t>
  </si>
  <si>
    <t>23°14'43,02''</t>
  </si>
  <si>
    <t>42°44'9,64''</t>
  </si>
  <si>
    <t>23°14'43,85''</t>
  </si>
  <si>
    <t>42°51'31,36''</t>
  </si>
  <si>
    <t>25°19'20,94''</t>
  </si>
  <si>
    <t>42°51'31,44''</t>
  </si>
  <si>
    <t>25°19'20,74''</t>
  </si>
  <si>
    <t xml:space="preserve">по границата на имот с идентификатор 62579,150,319 и ПИ с идентификатор 62579,150,6 в месн, Заводна </t>
  </si>
  <si>
    <t>42°50'3,92''</t>
  </si>
  <si>
    <t>24°22'38,55''</t>
  </si>
  <si>
    <t>42°49'59,70''</t>
  </si>
  <si>
    <t>24°22'34,70''</t>
  </si>
  <si>
    <t>43°25'6,28''</t>
  </si>
  <si>
    <t>26°33'32,63''</t>
  </si>
  <si>
    <t>43°25'6,27''</t>
  </si>
  <si>
    <t>26°33'32,04''</t>
  </si>
  <si>
    <t>43°25'7,31''</t>
  </si>
  <si>
    <t>26°33'32,18''</t>
  </si>
  <si>
    <t>43°25'7,30''</t>
  </si>
  <si>
    <t>26°33'31,65''</t>
  </si>
  <si>
    <t>43°25'5,61''</t>
  </si>
  <si>
    <t>26°37'20,07''</t>
  </si>
  <si>
    <t>43°25'5,47''</t>
  </si>
  <si>
    <t>26°37'19,27''</t>
  </si>
  <si>
    <t>43°25'6,49''</t>
  </si>
  <si>
    <t>26°37'19,07''</t>
  </si>
  <si>
    <t>43°25'6,35''</t>
  </si>
  <si>
    <t>26°37'18,30''</t>
  </si>
  <si>
    <t>ПИ с идентификатор 24092,119,1</t>
  </si>
  <si>
    <t>43°24'56,99''</t>
  </si>
  <si>
    <t>26°40'48,00''</t>
  </si>
  <si>
    <t>26°40'46,94''</t>
  </si>
  <si>
    <t>43°24'58,03''</t>
  </si>
  <si>
    <t>26°40'48,21''</t>
  </si>
  <si>
    <t>26°40'47,28''</t>
  </si>
  <si>
    <t>ПИ с идентификатор 24092,121,6</t>
  </si>
  <si>
    <t>43°25'0,92''</t>
  </si>
  <si>
    <t>26°42'27,92''</t>
  </si>
  <si>
    <t>43°25'0,42''</t>
  </si>
  <si>
    <t>26°42'27,48''</t>
  </si>
  <si>
    <t>43°25'1,47''</t>
  </si>
  <si>
    <t>26°42'26,71''</t>
  </si>
  <si>
    <t>43°25'0,96''</t>
  </si>
  <si>
    <t>26°42'26,26''</t>
  </si>
  <si>
    <t>поземлен имот с идентификатор № 43236,349,369, местност „Шаварна“, в землище на гр, Левски</t>
  </si>
  <si>
    <t>43°20'18,60''</t>
  </si>
  <si>
    <t>25°9'0,80''</t>
  </si>
  <si>
    <t>43°20'25,50''</t>
  </si>
  <si>
    <t>25°8'50,90''</t>
  </si>
  <si>
    <t>м-т Сланинкови ливади, кадастрален номер 73198,7,4,</t>
  </si>
  <si>
    <t>42°43'7,40''</t>
  </si>
  <si>
    <t>23°5'7,30''</t>
  </si>
  <si>
    <t>42°43'7,30''</t>
  </si>
  <si>
    <t>23°5'7,40''</t>
  </si>
  <si>
    <t>42°43'9,00''</t>
  </si>
  <si>
    <t>23°5'10,20''</t>
  </si>
  <si>
    <t>42°43'9,48''</t>
  </si>
  <si>
    <t>23°5'10,92''</t>
  </si>
  <si>
    <t>43°18'46,72''</t>
  </si>
  <si>
    <t>25°5'48,42''</t>
  </si>
  <si>
    <t>43°18'47,49''</t>
  </si>
  <si>
    <t>25°5'47,51''</t>
  </si>
  <si>
    <t>43°18'46,02''</t>
  </si>
  <si>
    <t>25°5'46,74''</t>
  </si>
  <si>
    <t>43°18'46,74''</t>
  </si>
  <si>
    <t>25°5'46,52''</t>
  </si>
  <si>
    <t>43°33'35,12''</t>
  </si>
  <si>
    <t>24°12'3,47''</t>
  </si>
  <si>
    <t>43°33'35,18''</t>
  </si>
  <si>
    <t>24°12'3,15''</t>
  </si>
  <si>
    <t>кадастрален номер 68134,8625,136</t>
  </si>
  <si>
    <t>42°43'8,50''</t>
  </si>
  <si>
    <t>23°25'20,10''</t>
  </si>
  <si>
    <t>м-т Муриите, пункт 98, на газопровод 488+253, североизвотчно от с, Водняци, номер на имота 112029</t>
  </si>
  <si>
    <t>43°43'2,67''</t>
  </si>
  <si>
    <t>22°54'3,99''</t>
  </si>
  <si>
    <t>43°43'4,05''</t>
  </si>
  <si>
    <t>22°54'3,34''</t>
  </si>
  <si>
    <t>43°43'4,62''</t>
  </si>
  <si>
    <t>22°54'3,92''</t>
  </si>
  <si>
    <t>43°43'6,12''</t>
  </si>
  <si>
    <t>22°54'3,21''</t>
  </si>
  <si>
    <t>42°44'23,00''</t>
  </si>
  <si>
    <t>23°22'6,38''</t>
  </si>
  <si>
    <t>42°44'19,80''</t>
  </si>
  <si>
    <t>23°22'9,66''</t>
  </si>
  <si>
    <t>42°44'54,96''</t>
  </si>
  <si>
    <t>23°21'30,34''</t>
  </si>
  <si>
    <t>42°44'52,98''</t>
  </si>
  <si>
    <t>23°21'33,52''</t>
  </si>
  <si>
    <t>42°45'37,80''</t>
  </si>
  <si>
    <t>23°18'41,00''</t>
  </si>
  <si>
    <t>42°45'37,50''</t>
  </si>
  <si>
    <t>23°18'42,00''</t>
  </si>
  <si>
    <t>43°15'43,10''</t>
  </si>
  <si>
    <t>23°10'41,50''</t>
  </si>
  <si>
    <t>43°15'43,60''</t>
  </si>
  <si>
    <t>23°10'41,90''</t>
  </si>
  <si>
    <t>мост при км 83+569 от ЛОТ № 6,6 път ІІ-81 “Йончoви ханове – Благово” от км 79+900 до км 86+269,31</t>
  </si>
  <si>
    <t>43°17'30,10''</t>
  </si>
  <si>
    <t>23°10'26,60''</t>
  </si>
  <si>
    <t>43°17'30,60''</t>
  </si>
  <si>
    <t>23°10'26,50''</t>
  </si>
  <si>
    <t>43°17'31,20''</t>
  </si>
  <si>
    <t>23°10'26,40''</t>
  </si>
  <si>
    <t>43°17'31,80''</t>
  </si>
  <si>
    <t>23°10'26,30''</t>
  </si>
  <si>
    <t>43°25'59,30''</t>
  </si>
  <si>
    <t>24°32'59,50''</t>
  </si>
  <si>
    <t>43°9'11,40''</t>
  </si>
  <si>
    <t>24°17'15,80''</t>
  </si>
  <si>
    <t>43°9'11,30''</t>
  </si>
  <si>
    <t>24°17'18,60''</t>
  </si>
  <si>
    <t>43°8'36,70''</t>
  </si>
  <si>
    <t>24°17'8,50''</t>
  </si>
  <si>
    <t>43°8'38,80''</t>
  </si>
  <si>
    <t>24°17'13,50''</t>
  </si>
  <si>
    <t>42°51'39,73''</t>
  </si>
  <si>
    <t>25°50'56,30''</t>
  </si>
  <si>
    <t>42°51'39,71''</t>
  </si>
  <si>
    <t>25°50'56,37''</t>
  </si>
  <si>
    <t>43°1'55,57''</t>
  </si>
  <si>
    <t>25°56'38,85''</t>
  </si>
  <si>
    <t>43°1'59,76''</t>
  </si>
  <si>
    <t>25°56'37,99''</t>
  </si>
  <si>
    <t>43°39'58,40''</t>
  </si>
  <si>
    <t>23°1'28,30''</t>
  </si>
  <si>
    <t>43°39'59,30''</t>
  </si>
  <si>
    <t>23°1'28,40''</t>
  </si>
  <si>
    <t>43°32'56,03''</t>
  </si>
  <si>
    <t>23°34'57,71''</t>
  </si>
  <si>
    <t>имот с идентификатор № 52218,546,48, в кв, Острец на град Априлци</t>
  </si>
  <si>
    <t>42°49'21,75''</t>
  </si>
  <si>
    <t>24°56'37,30''</t>
  </si>
  <si>
    <t>42°49'21,25''</t>
  </si>
  <si>
    <t>24°56'36,78''</t>
  </si>
  <si>
    <t>42°48'48,64''</t>
  </si>
  <si>
    <t>24°55'47,64''</t>
  </si>
  <si>
    <t>42°48'48,61''</t>
  </si>
  <si>
    <t>42°42'30,80''</t>
  </si>
  <si>
    <t>23°8'31,30''</t>
  </si>
  <si>
    <t>42°42'30,60''</t>
  </si>
  <si>
    <t>23°8'31,10''</t>
  </si>
  <si>
    <t>Годишен лимит на водоползване -общ. м3</t>
  </si>
  <si>
    <t>в т.ч. питейно-битово водоснабдяване. м3</t>
  </si>
  <si>
    <t>промишлени цели. м3</t>
  </si>
  <si>
    <t>охлаждане. м3</t>
  </si>
  <si>
    <t>други. м3</t>
  </si>
  <si>
    <t>напояване. м3</t>
  </si>
  <si>
    <t xml:space="preserve">животновъдство. м3 </t>
  </si>
  <si>
    <t>риборазвъждане. м3</t>
  </si>
  <si>
    <t>отдих и воден спорт. м3</t>
  </si>
  <si>
    <t>противопожарни нужди. м3</t>
  </si>
  <si>
    <t>ВЕЦ. м3</t>
  </si>
  <si>
    <t>Qпр.ср.
л/сек</t>
  </si>
  <si>
    <t>в имот 087012. в местността “Панега</t>
  </si>
  <si>
    <t>43 12 29.70</t>
  </si>
  <si>
    <t>24 10 8.30</t>
  </si>
  <si>
    <t xml:space="preserve">01.11.2011                 /01.9.2009/ </t>
  </si>
  <si>
    <t>31.12.2012            /31.12.2010/</t>
  </si>
  <si>
    <t>01.04.2015      До изтичане срока на действие на договора с общ.  Оряховица. но не повече от 5  от началния срок</t>
  </si>
  <si>
    <t xml:space="preserve">р. Равна. р. Лопушна </t>
  </si>
  <si>
    <t>Дере. приток на р. Видима</t>
  </si>
  <si>
    <t>Безименно дере. ляв приток на р. Тоша</t>
  </si>
  <si>
    <t>Дере. ляв приток на р. Елийска</t>
  </si>
  <si>
    <t>Дере. ляв приток на р. Вит</t>
  </si>
  <si>
    <t>дере. десен приток на р. Осъм</t>
  </si>
  <si>
    <t>Дерета. десни притоци на р. Еленска</t>
  </si>
  <si>
    <t>Дерета. леви и десен притоци на р. Костелска</t>
  </si>
  <si>
    <t>дере Аламанка. десен приток на р. Бели Осъм</t>
  </si>
  <si>
    <t>Дере. вливащо се в р. Калница</t>
  </si>
  <si>
    <t>дере. десен приток на р. Янтра</t>
  </si>
  <si>
    <t>р. Азмака. приток на р. Макоцевска</t>
  </si>
  <si>
    <t>р. Стара Рибарица. десен приток на р. Бели Вит</t>
  </si>
  <si>
    <t>дере. десен приток на р. Тученица</t>
  </si>
  <si>
    <t>дере. десен приток на р. Беленска</t>
  </si>
  <si>
    <t>р. Перловска. след вливането на р. Дреновичка</t>
  </si>
  <si>
    <t>дере. водослив н ар. Черни Лом</t>
  </si>
  <si>
    <t>дере. десен приток на р. Златна Панега</t>
  </si>
  <si>
    <t>р. Плаковица. ляв приток на р. Веселина</t>
  </si>
  <si>
    <t>Две дерета. поречие Русенски Лом</t>
  </si>
  <si>
    <t>р. Батулска. десен приток на р. Малък Искър</t>
  </si>
  <si>
    <t>Дере . ляв приток на р. Златна Панега</t>
  </si>
  <si>
    <t>р. Суходолска. поречие Искър</t>
  </si>
  <si>
    <t>р. Рударка. поречие р. Искър</t>
  </si>
  <si>
    <t>Сухо дере. приток на р. Дунав</t>
  </si>
  <si>
    <t>3 броя отводнителни канали. вливащи се в река Искър</t>
  </si>
  <si>
    <t>р. Голяма река. десен приток на р. Стара река (р. Лефеджа)</t>
  </si>
  <si>
    <t>р. Голяма река (Биюкдере). десен приток на р. Стара река</t>
  </si>
  <si>
    <t>р. Сливнишка. десен приток на р. Блато</t>
  </si>
  <si>
    <t>р. Нечинска. десен приток на р. Лом</t>
  </si>
  <si>
    <t>Дере. ляв приток на р. Росица</t>
  </si>
  <si>
    <t>Дере. десен приток на р. Студена</t>
  </si>
  <si>
    <t>дере. ляв приток на р. Златаришка</t>
  </si>
  <si>
    <t>Вада. ръкав на р.Искър</t>
  </si>
  <si>
    <t>р. (без име). ляв приток на р.Ботуня</t>
  </si>
  <si>
    <t>р. 1(без име).  ляв приток на р.Раковица</t>
  </si>
  <si>
    <t>р. 2(без име).  ляв приток на р.Раковица</t>
  </si>
  <si>
    <t>Дере. десен приток на р.Осъм</t>
  </si>
  <si>
    <t xml:space="preserve">р.Лопушница. десен приток на р. Росица </t>
  </si>
  <si>
    <t>рибарник. образуван в старото корито на река Вит</t>
  </si>
  <si>
    <t>Изкуствен водоем. образуван непосредствено до р.Искър</t>
  </si>
  <si>
    <t>старо легло на р.Искър. В технологично отношение - без риборазвъден цикъл</t>
  </si>
  <si>
    <t>Сухо дере. приток на р. Черни лом</t>
  </si>
  <si>
    <t>Сухо дере. част от водосбора на р. Бански лом</t>
  </si>
  <si>
    <t>Сухо дере. част от водосбора на р. Каяджик. приток на р. Баниски лом</t>
  </si>
  <si>
    <t>Сухо дере. част от водосбора на р. Черни лом</t>
  </si>
  <si>
    <t>Дере.приток на р. Малки лом</t>
  </si>
  <si>
    <t>Сухо дере. част от водосбора на р. Куруканарка</t>
  </si>
  <si>
    <t>Дере. поречие р. Янтра</t>
  </si>
  <si>
    <t>Дере. приток на р. Шипа</t>
  </si>
  <si>
    <t>Дерета. приток на р. Голямата река</t>
  </si>
  <si>
    <t>Дере. част от водосбора на р. Черни Лом</t>
  </si>
  <si>
    <t>Дере. десен приток на р.Янтра</t>
  </si>
  <si>
    <t>дере. ляв приток на р.Златаришка.</t>
  </si>
  <si>
    <t>Дере. суха река</t>
  </si>
  <si>
    <t>Дере. ляв приток на р.Рекмарица(Въртопа)</t>
  </si>
  <si>
    <t>дере. десен приток на р. Лопушница</t>
  </si>
  <si>
    <t>Дере. приток на р. Дунав</t>
  </si>
  <si>
    <t>Самаринска река. ляв приток на р. Дряновска</t>
  </si>
  <si>
    <t>р. Белица. десен приток на р. Янтра</t>
  </si>
  <si>
    <t>р. Градешница. приток на р. Витомерица</t>
  </si>
  <si>
    <t>Старо корито р. Скът. ляв приток на р. Скът</t>
  </si>
  <si>
    <t>дере. ляв приток на р. Тученица</t>
  </si>
  <si>
    <t>дере. десен приток на р. Малки Лом</t>
  </si>
  <si>
    <t>дере. десен приток на р. Пърчовица. десен приток на р. Чернелка</t>
  </si>
  <si>
    <t>дере. вливащо се в язовир „Печеняка“</t>
  </si>
  <si>
    <t>река Пърчовица. десен приток на река Чернелка</t>
  </si>
  <si>
    <t>р. Павликенска. ляв приток на р. Росица</t>
  </si>
  <si>
    <t>дере. ляв приток на река Чернелка</t>
  </si>
  <si>
    <t>дере. десен приток на река Вит</t>
  </si>
  <si>
    <t>дере. ляв приток на река Вит</t>
  </si>
  <si>
    <t>дере. вливащо се в язовир „Крушовица“</t>
  </si>
  <si>
    <t>р. Селска бара. десен приток на р. Шугавица</t>
  </si>
  <si>
    <t>река без име. ляв приток на р. Бели Лом</t>
  </si>
  <si>
    <t>дере. десен приток на р. Веселина</t>
  </si>
  <si>
    <t>дере. ляв приток на р. Бебровска</t>
  </si>
  <si>
    <t xml:space="preserve">Решение № 209/ 26.01.2011  за прекратяване на разрешителното. считано от 15.07.2008 </t>
  </si>
  <si>
    <t xml:space="preserve">Като основни репери се използват точки. намиращи се между десния бряг на р. Росица  и черен път:                      РТ 100 - стабилизирана с метална тръба;                      РТ 101 - стабилизирана с кръст върху бетонова шахта. </t>
  </si>
  <si>
    <t>Като основни репери се използват точки.  стабилизирани  с бетонови блокчета на дигата на р. Янтра.</t>
  </si>
  <si>
    <t xml:space="preserve">Решение № 462/ 20.06.2011  за изменение и продължаване срока на действие. Срок  - 04.08.2017 . Нов № 12260002/ 20.06.2011 </t>
  </si>
  <si>
    <t xml:space="preserve">№ на изменено р-но  101068/25.07.2005 </t>
  </si>
  <si>
    <t xml:space="preserve">ПК АГРОСТРОЙ   </t>
  </si>
  <si>
    <t xml:space="preserve">ПК АГРОСТРОЙ  </t>
  </si>
  <si>
    <t>Решение №426/ 22.03.2011  за продължаване срока на действие на Разрешителното</t>
  </si>
  <si>
    <t>прекратено с решение 161/20.10.2009  на БДДР</t>
  </si>
  <si>
    <t>Прекратено с решение 125/19.01.2009  на БДДР</t>
  </si>
  <si>
    <t xml:space="preserve">Решение №884/05.10.2012 за изменение и продължаване срока на действие;         Решение № 265/ 28.06.2010  за изменение на разрешителното.                        Решение № 467/ 01.07.2011  за изменение и продължаване срока на действие. Седалище. срок на действие - начален 28.11.2011 . краен - 28.11.2012 </t>
  </si>
  <si>
    <t>Решение № ПВ3-00024/ 22.12.2010  за отказ за продължаване на срока на действие на разрешителното.</t>
  </si>
  <si>
    <t>Решение № ПВ3-00014/ 26.05.2010  за продължаване срока на действие на разрешителното</t>
  </si>
  <si>
    <t>Решение № 450/ 31.05.2011  за продължаване срока на действие на разрешителното.</t>
  </si>
  <si>
    <t xml:space="preserve">Решение № ПВ2-00138/ 30.08.2010  за продължаване срока на действие на разрешителното.                        </t>
  </si>
  <si>
    <t>Решение № 626/ 08.12.2011  за изменение и продължаване срока на действие на разрешителното.</t>
  </si>
  <si>
    <t>Решение № 1333/ 30.0.52014г за продължаване срока на действие;     Решение № 649/ 29.12.2011  за продължаване срока на действие на разрешителното.</t>
  </si>
  <si>
    <t>Решение №680/09.03.2012  за изменение на разрешителното.</t>
  </si>
  <si>
    <t xml:space="preserve">Решение №907/23.10.2012  за изменение на разрешителното; Решение № ПВ2 - 00013/ 28.04.2011  за поправка на очевидна фактическа грешка.  </t>
  </si>
  <si>
    <t>Решение № 915/25.10.2012  за изменение на разрешителното.</t>
  </si>
  <si>
    <t>Сгрешен номер                         Решение № 204/ 21.01.2011  за прекратяване на разрешителното!</t>
  </si>
  <si>
    <t>Сгрешен номер                   Решение № 202/ 21.01.2011  за прекратяване на разрешителното!</t>
  </si>
  <si>
    <t>Сгрешен номер                    Решение № 200/ 21.01.2011  за прекратяване на разрешителното!</t>
  </si>
  <si>
    <t xml:space="preserve">Решение №1087/24.06.2013  за изменение </t>
  </si>
  <si>
    <t xml:space="preserve">Решение №1086/24.06.2013  за изменение </t>
  </si>
  <si>
    <t xml:space="preserve">Решение №1091/24.06.2013  за изменение </t>
  </si>
  <si>
    <t xml:space="preserve">Решение №1092/24.06.2013  за изменение </t>
  </si>
  <si>
    <t>Решение №275/24.07.2012  за прекратяване действието на разрешително за ползване на повърхностен воден обект</t>
  </si>
  <si>
    <t>Решение №277/24.07.2012  за прекратяване действието на разрешително за ползване на повърхностен воден обект</t>
  </si>
  <si>
    <t>Решение №1110/10.07.2013 за продължаване срока на действие на разрешителното за ползване.</t>
  </si>
  <si>
    <t>Решение № 1446/ 20.10.2014г. За продължаване срока на действие</t>
  </si>
  <si>
    <t xml:space="preserve">Решение № 1298/ 15.04.2014г за продължаване срока на действие </t>
  </si>
  <si>
    <t>Решение № 1461/ 06.11.2014г за продължаване срока на действие на разрешителното;    Решение № 506/ 08.08.2011  за преиздаване на разрешителното.</t>
  </si>
  <si>
    <t>Решение № 507/ 08.08.2011  за преиздаване на разрешителното.</t>
  </si>
  <si>
    <t>Решение № 509/ 08.08.2011  за преиздаване на разрешителното.</t>
  </si>
  <si>
    <t xml:space="preserve">Решение № 510/ 08.08.2011  за преиздаване на разрешителното. Решение №420/ 16.03.2011  за продължаване срока на действие на Разрешителното   Изменено с решение №735/17.04.2012 </t>
  </si>
  <si>
    <t>Решение № 511/ 08.08.2011  за преиздаване на разрешителното.Решение №744/26.04.2012  за продължаване срока на действие на разрешителното.</t>
  </si>
  <si>
    <t>Решение № 512/ 08.08.2011  за преиздаване на разрешителното. Решение № 435/ 14.04.2011  за продължаване срока на действие на Разрешителното. Решение №745/26.04.2007  за продължаване срока на действие на разрешителното.</t>
  </si>
  <si>
    <t>Решение №1039/04.04.2013  за изменение и продължаване срока на действие разрешителното.Решение № ПВ1-00128/ 02.02.2012  за поправка на очевидна фактическа грешка в Решение № 558/ 08.08.2011  за преиздаване на разрешителното. Решение №217/25.02.2010 за изменение и продължаване срока на действие .Решение № 558/ 08.08.2011  за преиздаване на разрешителното.</t>
  </si>
  <si>
    <t xml:space="preserve">Решение №945/28.11.2012 за изменение и продължаване срока на действие на разрешителното! Решение № 653/ 13.01.2012  за продължаване срока на действие на разрешителното. Решение № 513/ 08.08.2011  за преиздаване на разрешителното. изменено с решение 146/02.06.2009                       Решение № 355/ 20.12.2010  за изменение и продължаване срока на действие на разрешителното.        </t>
  </si>
  <si>
    <t xml:space="preserve">Решение № 514/ 08.08.2011  за преиздаване на разрешителното. Решение №1083/10.06.2013  за продължаване срока на действие </t>
  </si>
  <si>
    <t>прекратено с РП 135/19.02.2009</t>
  </si>
  <si>
    <t>прекратено с РП 134/19.02.2009</t>
  </si>
  <si>
    <t>Решение № 515/ 08.08.2011  за преиздаване на разрешителното. Решение № 346/ 14.12.2010  за изменение и продължаване срока на действие на разрешителното. нов краен срок 31.12.2011                 Решение № 643/ 22.12.2011  за продължаване срока на действие на разрешителното.</t>
  </si>
  <si>
    <t xml:space="preserve">Решение № 516/ 08.08.2011  за преиздаване на разрешителното. Решение №  225/ 12.03.2010  за продължаване срока на действие  на разрешителното. Нов краен срок 12.03.2012 </t>
  </si>
  <si>
    <t>прекратено с РП 131/18.02.2009</t>
  </si>
  <si>
    <t xml:space="preserve">Решение № 517/ 08.08.2011  за преиздаване на разрешителното. </t>
  </si>
  <si>
    <t xml:space="preserve">Решение № 518/ 08.08.2011  за преиздаване на разрешителното. </t>
  </si>
  <si>
    <t xml:space="preserve">Решение № 620/ 28.11.2011  за продължаване срока на действие на разрешителното. Решение № 505/ 08.08.2011  за преиздаване на разрешителното. Решение № 299/ 20.10.2010  за изменение и продължаване срока на действие на разрешителното. Решение №933/19.11.2012  за изменение и продължаване срока на действие на разрешително 12150022/13.08.2007 </t>
  </si>
  <si>
    <t xml:space="preserve">Решение № 520/ 08.08.2011  за преиздаване на разрешителното.        Решение 1150/21.08.2013г - за продължаване на срока </t>
  </si>
  <si>
    <t>Решение № 521/ 08.08.2011  за преиздаване на разрешителното. Срока се изменя от 20.08.2010  на 20.08.2012 Решение №747/09.05.2012  за продължаване срока на действие на разрешителното. Решение №249/11.05.2010  за изменение и продължаване срока</t>
  </si>
  <si>
    <t xml:space="preserve">Решение №946/28.11.2012 за изменение и продължаване срока на действие на разрешителното! Решение № 654/ 13.01.2012  за продължаване срока на действие на разрешителното. Решение № 522/ 08.08.2011  за преиздаване на разрешителното. Решение № 252/ 13.05.2010  за изменение и продължаване срока на действие на разрешителното. Срока се изменя от 05.10.2010  на 31.12.2011                     </t>
  </si>
  <si>
    <t xml:space="preserve">Решение № 523/ 08.08.2011  за преиздаване на разрешителното. Срока се изменя от 10.10.2010  на 10.10.2012  Решение 867/26.09.2012 - Изменено и продължен срок на действие! Нов краен срок -  22.12.2015 </t>
  </si>
  <si>
    <t xml:space="preserve">Решение № 248/ 08.02.2012  за прекратяване действието на разрешителното.                 Решение № 524/ 08.08.2011  за преиздаване на разрешителното. </t>
  </si>
  <si>
    <t>Решение № 525/ 08.08.2011  за преиздаване на разрешителното. Решение № 298/ 20.10.2010  за изменение и продължаване срока на действие на разрешителното.</t>
  </si>
  <si>
    <t>Решение № 281/ 24.08.2010  за изменение и продължаване срока на действие на разрешителното.                                    Решение № 495/ 08.08.2011  за преиздаване на разрешителното.</t>
  </si>
  <si>
    <t>Решение № 526/ 08.08.2011  за преиздаване на разрешителното. Решение № 302/ 22.10.2010  за изменение и продължаване срока на действие на разрешителното.</t>
  </si>
  <si>
    <t>Решение № 1314/ 07.05.2014 за изменение на разрешителнто;   Решение № 619/ 28.11.2011  за изменение и продължаване срока на действие на разрешителното. Решение № 504/ 08.08.2011  за преиздаване на разрешителното. Решение № 300/ 19.10.2010  за изменение и продължаване срока на действие на разрешителното. Решение № 931/19.11.2012 за изменение и продължаване срока на действие на разрешително за ползване на воден обект №12150042/05.11.2007</t>
  </si>
  <si>
    <t>Решение № 618/ 28.11.2011  за изменение и продължаване срока на действие на разрешителното. Решение № 503/ 08.08.2011  за преиздаване на разрешителното. Решение № 301/ 19.10.2010  за изменение и продължаване срока на действие на разрешителното. Решение № 932/19.11.2012 за изменение и продължаване срока на действие на разрешително за ползване на воден обект №12150042/05.11.2007</t>
  </si>
  <si>
    <t xml:space="preserve">Решение № 527/ 08.08.2011  за преиздаване на разрешителното. </t>
  </si>
  <si>
    <t xml:space="preserve">Решение № 528/ 08.08.2011  за преиздаване на разрешителното. </t>
  </si>
  <si>
    <t>Решение 924/13.11.2012 за изменение и продължаване срока на действие на разрешително за ползване на воден обект. Решение № 499/ 08.08.2011  за преиздаване на разрешителното. Решение № 340/ 07.12.2010  за изменение и продължаване срока на действие на разрешителното. Нов срок - 31.12.2011    Решение № 642/ 22.12.2011  за продължаване срока на действие на разрешителното.</t>
  </si>
  <si>
    <t xml:space="preserve">Решение № 529/ 08.08.2011  за преиздаване на разрешителното. Решение № 387/ 27.01.2011  за продължаване срока на действие на разрешителното. Нов краен срок - 01.02.2012 </t>
  </si>
  <si>
    <t>Решение № 530/ 08.08.2011  за преиздаване на разрешителното. Решение № 975/14.01.2013  за продължаванесрока на действие на разрешителното</t>
  </si>
  <si>
    <t>Решение № 664/ 07.02.2012  за изменение и продължаване срока на действие на разрешителното.                Решение № 531/ 08.08.2011  за преиздаване на разрешителното.                Решение №391/28.01.2011  за изменение и продължаване срока на действие-краен срок 06.02.2012</t>
  </si>
  <si>
    <t>Решение №391/28.01.2011  за изменение и продължаване срока на действие-краен срок 06.02.2012</t>
  </si>
  <si>
    <t>Решение № 663/ 06.02.2012  за изменение и продължаване срока на действие на разрешителното.                  Решение № 573/ 08.08.2011  за преиздаване на разрешителното.                Решение № ПВ3-00031/ 15.11.2010  за продължаване срока на действие на разрешителното.</t>
  </si>
  <si>
    <t>Решение № 532/ 08.08.2011  за преиздаване на разрешителното. Решение № 410/ 25.02.2011  за продължаване срока на действие на разрешителното.Решение №669/22.02.2012  за изменение</t>
  </si>
  <si>
    <t>Решение № ПВ2-00121/ 10.06.2011  за отказ за продължаване срока на действие на разрешителното.</t>
  </si>
  <si>
    <t xml:space="preserve">Прекратено Разрешително с Решение № 177/ 07.04.2010  </t>
  </si>
  <si>
    <t>Решение № 557/ 08.08.2011  за преиздаване на разрешителното. Решение № 456/ 14.06.2011  за продължаване срока на действие на разрешителното. Решение №750/10.05.2012  за продължаване срока на действие на разрешителното.</t>
  </si>
  <si>
    <t xml:space="preserve">Решение № 955/15.12.2012 за изменение и продължаване срока на действие; Решение № 655/ 14.12.2010  за  продължаване срока на действие на разрешителното. Решение № 533/ 08.08.2011  за преиздаване на разрешителното. Решение № 347/ 14.12.2010  за изменение и продължаване срок на действие на разрешително за ползване на повърхностен воден обект. нов краен срок - 31.12.2011 </t>
  </si>
  <si>
    <t xml:space="preserve">Решение №133/19.02.2009 за прекратяване </t>
  </si>
  <si>
    <t xml:space="preserve">Решение №132/19.02.2009 за прекратяване </t>
  </si>
  <si>
    <t>Решение № 535/ 08.08.2011  за преиздаване на разрешителното.</t>
  </si>
  <si>
    <t>Решение № ПВ2-00120/ 25.10.2011  за отказ за продължаване срока на действие на разрешителното.</t>
  </si>
  <si>
    <t>Решение №130/18.02.2009 за прекратяване</t>
  </si>
  <si>
    <t>Решение № 538/ 08.08.2011  за преиздаване на разрешителното.</t>
  </si>
  <si>
    <t>Решение № 502/ 08.08.2011  за преиздаване на разрешителното.</t>
  </si>
  <si>
    <t>Решение № 497/ 08.08.2011  за преиздаване на разрешителното.</t>
  </si>
  <si>
    <t xml:space="preserve">Решение № 536/ 08.08.2011  за преиздаване на разрешителното. Решение за изменение и продължаване срока на действие № 279/ 24.08.2010 </t>
  </si>
  <si>
    <t xml:space="preserve">Решение № 537/ 08.08.2011  за преиздаване на разрешителното. Решение за изменение и продължаване срока на действие № 278/ 24.08.2010 </t>
  </si>
  <si>
    <t xml:space="preserve">Решение № 539/ 08.08.2011  за преиздаване на разрешителното. Решение за изменение и продължаване срока на действие № 280/ 24.08.2010 </t>
  </si>
  <si>
    <t>Решение № 574/ 08.08.2011  за преиздаване на разрешителното.</t>
  </si>
  <si>
    <t>Решение № 417/ 08.03.2011  за продължаване срока на действие на разрешителното</t>
  </si>
  <si>
    <t xml:space="preserve">Решение № 637/ 22.12.2011  за продължаване срока на действие на разрешителното.Решение № 501/ 08.08.2011  за преиздаване на разрешителното.        </t>
  </si>
  <si>
    <t xml:space="preserve"> Решение №925/13.11.2012  за изменение и продължаване срока на действие на разрешително 12150085/14.01.2009  Нов срок - 22.12.2012  Решение № 496/ 08.08.2011  за преиздаване на разрешителното. Решение № 641/ 22.12.2011  за продължаване срока на действие на разрешителното.</t>
  </si>
  <si>
    <t>Решение № 541/ 08.08.2011  за преиздаване на разрешителното. Срока се изменя от 31.08.2010  на 31.08.2012 Решение №751/10.05.2012  за продължаване срока на действие на разрешителното.</t>
  </si>
  <si>
    <t>Решение № 534/ 08.08.2011  за преиздаване на разрешителното.</t>
  </si>
  <si>
    <t>Решение № 542/ 08.08.2011  за преиздаване на разрешителното.</t>
  </si>
  <si>
    <t>Решение № 875/29.09.2012  за изменение и продължаване срока на действие; Решение № 305/ 22.10.2010  за изменение и продължаване срока на действие на разрешителното              Решение № 508/ 08.08.2011  за преиздаване на разрешителното.            Решение № 616/ 28.11.2011  за продължаване срока на действие на разрешителното. Решение №87529.09.2012 за изменение и продължаване срока на действие!</t>
  </si>
  <si>
    <t>Решение № 934/20.11.2012 за продължаване срока на действие ;Решение № 543/ 08.08.2011  за преиздаване на разрешителното.</t>
  </si>
  <si>
    <t>Решение № 544/ 08.08.2011  за преиздаване на разрешителното. Решение №963/28.12.2012  за изменение и продължаване на срока на разрешително за ползване на воден обект</t>
  </si>
  <si>
    <t xml:space="preserve">Решение № 374/ 19.05.2014г за прекратяване действието на разрешителното </t>
  </si>
  <si>
    <t>Решение № 545/ 08.08.2011  за преиздаване на разрешителното.</t>
  </si>
  <si>
    <t>Решение № 546/ 08.08.2011  за преиздаване на разрешителното. Решение №815/01.08.2012 за изменение и продължаване срока на действие на разрешително №12150100/29.07.2009</t>
  </si>
  <si>
    <t>Решение № 547/ 08.08.2011  за преиздаване на разрешителното.</t>
  </si>
  <si>
    <t>Решение № ПВ3-00021/ 01.10.2014г.за отказ от продължаване</t>
  </si>
  <si>
    <t>Решение № 548/ 08.08.2011  за преиздаване на разрешителното.</t>
  </si>
  <si>
    <t>Решение № 549/ 08.08.2011  за преиздаване на разрешителното.</t>
  </si>
  <si>
    <t>Решение № 212/ 24.02.2011  за прекратяване действието на разрешително</t>
  </si>
  <si>
    <t>Решение № 1004/15.02.2013  за изменение и продължаване срока на действие на разрешителното.; Решение № 551/ 08.08.2011  за преиздаване на разрешителното</t>
  </si>
  <si>
    <t>Решение № 550/ 08.08.2011  за преиздаване на разрешителното</t>
  </si>
  <si>
    <t>Решение №ПВ1-00193/20.11.2012  за отказ за продължаване срока; Решение № 553/ 08.08.2011  за преиздаване на разрешителното</t>
  </si>
  <si>
    <t>Решение № 552/ 08.08.2011  за преиздаване на разрешителното</t>
  </si>
  <si>
    <t xml:space="preserve">Решение № 555/ 08.08.2011  за преиздаване на разрешителното. </t>
  </si>
  <si>
    <t xml:space="preserve">Решение № 498/ 08.08.2011  за преиздаване на разрешителното.      В сила от 02.09.2010 </t>
  </si>
  <si>
    <t xml:space="preserve">Решение № 500/ 08.08.2011  за преиздаване на разрешителното.           В сила от 31.08.2010 </t>
  </si>
  <si>
    <t>Решение № 556/ 08.08.2011  за преиздаване на разрешителното.</t>
  </si>
  <si>
    <t>Решение №690/19.03.2012  за изменение и продължаване срока на  ;Решение № 575/ 08.08.2011  за преиздаване на разрешителното.   действие.</t>
  </si>
  <si>
    <t xml:space="preserve">Решение №643/22.12.2011 за продължаване срока  ;Решение №515/08.08.2011 за преиздаване ;Решение №346/14.12.2010  за изменение и продължаване срока на действие на разрешително за ползване на воден обект 12150117/16.11.2011 </t>
  </si>
  <si>
    <t xml:space="preserve">Решение за поправка на очевидна фактическа грешка №ПВ4-00107/05.03.2014 </t>
  </si>
  <si>
    <t xml:space="preserve">Решение за поправка на очевидна фактическа грешка №ПВ4-00108/04.03.2014 </t>
  </si>
  <si>
    <t>Прекратено с Решение на БДДР 105/24.07.2008</t>
  </si>
  <si>
    <t xml:space="preserve">Решение № 343/ 09.12.2010  за продължаване срока на действие на разрешителното. нов краен срок - 31.12.2012 </t>
  </si>
  <si>
    <t>Решение № 621/ 29.11.2011  за изменение и продължаване срока на действие на разрешителното.</t>
  </si>
  <si>
    <t>Решение № 459/ 15.06.2011  продължаване срока на действие на разрешителното.</t>
  </si>
  <si>
    <t>Решение № 622/ 30.11.2011  за изменение и продължаване срока на действие на разрешителното.</t>
  </si>
  <si>
    <t>Решение №1003/14.02.2013 за изменение и продължаване срока на действие</t>
  </si>
  <si>
    <t>Решение №1147/02.09.2013 за изменение ;Решение № 455/ 10.06.2011  за продължаване срока на действие на разрешителното    Решение №1147/02.09.2013 За изменение на разрешителното</t>
  </si>
  <si>
    <t xml:space="preserve">Решение №  1367/ 16.07.2014г за продължаване срока на действие на разрешителното;    Решение № 457/ 14.06.2011  за изменение и продължаване срока на действие. Краен срок - 19.09.2014 </t>
  </si>
  <si>
    <t>Решение № ПВ2-00268/ 14.12.2010  за отказ за продължаване срока на действие на разрешителното.</t>
  </si>
  <si>
    <t>Решение № 615/ 28.11.2011  за изменение и продължаване срока на действие на разрешителното.</t>
  </si>
  <si>
    <t xml:space="preserve">Решение № 342/ 09.12.2010  за продължаване срока на действие на разрешителното. нов краен срок - 31.12.2012 </t>
  </si>
  <si>
    <t>Решение № ПВ2-00243/ 07.12.2010  за отказ за продължаване срока на действие на разрешителното.</t>
  </si>
  <si>
    <t>Решение за изменение и продължаване срока на действие №927/14.11.2012  на разрешително 12170172/01.10.2009 Нов срок 01.01.2013 - 31.12.2015</t>
  </si>
  <si>
    <t>Решение № ПВ1-00220/ 28.09.2009  за поправка на очевидна фактическа грешка.</t>
  </si>
  <si>
    <t>Влиза в сила на ........................</t>
  </si>
  <si>
    <t>Решение №1108/10.07.2013  за изменение и продължаване срока на действие на разрешителното</t>
  </si>
  <si>
    <t>Влиза в сила на .........................</t>
  </si>
  <si>
    <t xml:space="preserve">Решение за изменение на разрешително №926/14.11.2012 </t>
  </si>
  <si>
    <t>Влиза в сила на ..........................</t>
  </si>
  <si>
    <t>Решение №964/03.01.2013 за изменение на разрешителното</t>
  </si>
  <si>
    <t xml:space="preserve">Решение №ПВ4-00113/04.11.2013  за отказ за продължаване срока на действие </t>
  </si>
  <si>
    <t>Решение №1204/23.10.2013 За изменение на разрешителното - раздел "Място на ползването". "Схема и параметри на частта от водния обект. който се предоставя за ползване".</t>
  </si>
  <si>
    <t>Решение № 1213/11.11.2013  За изменение на Разрешително № 12170264/11.01.2011  За ползване на повърхностен воден обект</t>
  </si>
  <si>
    <t xml:space="preserve">Решение № 1315/ 10.05.2014за изменение и продължаване на срока </t>
  </si>
  <si>
    <t>Решение №1250/13.01.2014 за продължаване срока на действие</t>
  </si>
  <si>
    <t>Решение 1046/15.04.2013 за продължаване срока на действие и изменение на разрешителното. Срок за завършване на строителството - 03.05.2015</t>
  </si>
  <si>
    <t>Решение №1249/13.01.2014 за продължаване срока на действие</t>
  </si>
  <si>
    <t>Решение № 667/ 20.02.2012  за изменение на разрешителното.</t>
  </si>
  <si>
    <t xml:space="preserve">Решение №715/29.03.2012 </t>
  </si>
  <si>
    <t xml:space="preserve">Решение за изменение №806/26.07.2012 </t>
  </si>
  <si>
    <t>Решение за изменение №1182/08.10.2013  - изменя се раздели "Цел на ползването". "Схема и параметри на частта от водния обект. който се предоставя за ползване" и "Приложение към разрешително за ползване на повърхностен воден обект - предоставяне на информация от собствен мониторинг"</t>
  </si>
  <si>
    <t xml:space="preserve">Решение №1229/09.12.2013г за изменение на разрешителното </t>
  </si>
  <si>
    <t>Решение №998/30.01.2013  за изменение на разрешителното</t>
  </si>
  <si>
    <t>Решение за изменение №999/30.01.2013</t>
  </si>
  <si>
    <t xml:space="preserve">Решение за изменение №1037/29.03.2013 </t>
  </si>
  <si>
    <t>Решение 1183/09.10.2013 . за изменение на разрешително в раздел "Параметри на разрешеното ползване". стр.2. Описание на проектните параметри на съоръжението</t>
  </si>
  <si>
    <t xml:space="preserve">Решение №1251/27.01.2014 за изменение </t>
  </si>
  <si>
    <t xml:space="preserve">Решение за прекратяване №68/13.08.2007 </t>
  </si>
  <si>
    <t>Решение №1025/21.03.2013 за продължаване срока и изменение на разрешителното</t>
  </si>
  <si>
    <t>Решение ПВ4-00008/22.04.2013  за поправка на очевидна фактическа грешка</t>
  </si>
  <si>
    <t>Решение №ПВ4-00118/04.02.2014  за поправка на очевидна фактическа грешка</t>
  </si>
  <si>
    <t xml:space="preserve">Решение №264/23.05.2012 за прекратяване действието  </t>
  </si>
  <si>
    <t>Решение №307/15.03.2013 за прекратяване на разрешителното</t>
  </si>
  <si>
    <t>Влиза в сила от ...........................</t>
  </si>
  <si>
    <t>Решение №1241/18.12.2013  за продължаване срока на действие и изменение</t>
  </si>
  <si>
    <t>Решение №ПВ3-00075/06.03.2014  за допълване на условията</t>
  </si>
  <si>
    <t>Решение № ПВ2-00132/ 01.09.2014г. За поправка на ОФГ</t>
  </si>
  <si>
    <t>Реконструкция и модернизация на ПСОВ</t>
  </si>
  <si>
    <t>преминаване през р. Градешница</t>
  </si>
  <si>
    <t>42°53'50.00''</t>
  </si>
  <si>
    <t>23°55'46.30''</t>
  </si>
  <si>
    <t>42°53'13.20''</t>
  </si>
  <si>
    <t>23°55'19.00''</t>
  </si>
  <si>
    <t>42°54'23.80''</t>
  </si>
  <si>
    <t>23°55'33.10''</t>
  </si>
  <si>
    <t>преминаване на главен клон I ляв бряг</t>
  </si>
  <si>
    <t>преминаване на главен клон I десен бряг</t>
  </si>
  <si>
    <t>42°54'23.20''</t>
  </si>
  <si>
    <t>23°55'33.00''</t>
  </si>
  <si>
    <t>42°53'39.20''</t>
  </si>
  <si>
    <t>23°55'52.50''</t>
  </si>
  <si>
    <t>преминаване на главен клон IV ляв бряг</t>
  </si>
  <si>
    <t>преминаване на главен клон IV десен бряг</t>
  </si>
  <si>
    <t>42°53'39.30''</t>
  </si>
  <si>
    <t>23°55'53.00''</t>
  </si>
  <si>
    <t>изтичало на МВЕЦ "Рударска"</t>
  </si>
  <si>
    <t>водохващане за  МВЕЦ "Рударска"</t>
  </si>
  <si>
    <t xml:space="preserve">Решение № ПВ4-00105/ 11.11.2014г. За отказ от продължаване на разрешителното </t>
  </si>
  <si>
    <t>Бойчиновци, Портитовци</t>
  </si>
  <si>
    <t>05236, 57844</t>
  </si>
  <si>
    <t>43°28'58.57''</t>
  </si>
  <si>
    <t>дере Барата, ляв приток на р. Вит</t>
  </si>
  <si>
    <t>ремонт на съществуващ мост на път PVN 1047 при км 5+750, изграждане на нов пътен мост, изграждане на нов пешеходен мост</t>
  </si>
  <si>
    <t>ремонт на съществуващ мост, изграждане на нов пътен мост, изграждане на нов пешеходен мост</t>
  </si>
  <si>
    <t>мостове</t>
  </si>
  <si>
    <t>43°27'38.60''</t>
  </si>
  <si>
    <t>24°27'41.10''</t>
  </si>
  <si>
    <t>43°27'38.70''</t>
  </si>
  <si>
    <t>24°27'42.90''</t>
  </si>
  <si>
    <t>р. Кащица</t>
  </si>
  <si>
    <t>имот 001210</t>
  </si>
  <si>
    <t>подмяна и преминаване на довеждащ водопровод</t>
  </si>
  <si>
    <t>42°50'34.57''</t>
  </si>
  <si>
    <t>25°1'3.47''</t>
  </si>
  <si>
    <t>42°50'34.79''</t>
  </si>
  <si>
    <t>25°1'4.49''</t>
  </si>
  <si>
    <t xml:space="preserve"> ХИДПРОЕКТ СД</t>
  </si>
  <si>
    <r>
      <t>водовземна шахта                                     N 42</t>
    </r>
    <r>
      <rPr>
        <vertAlign val="superscript"/>
        <sz val="10"/>
        <color rgb="FFFF00FF"/>
        <rFont val="Times New Roman"/>
        <family val="1"/>
        <charset val="204"/>
      </rPr>
      <t>о</t>
    </r>
    <r>
      <rPr>
        <sz val="10"/>
        <color rgb="FFFF00FF"/>
        <rFont val="Times New Roman"/>
        <family val="1"/>
        <charset val="204"/>
      </rPr>
      <t xml:space="preserve"> 58` 15``     </t>
    </r>
  </si>
  <si>
    <r>
      <t>водовземна шахта                                   E 24</t>
    </r>
    <r>
      <rPr>
        <vertAlign val="superscript"/>
        <sz val="10"/>
        <color rgb="FFFF00FF"/>
        <rFont val="Times New Roman"/>
        <family val="1"/>
        <charset val="204"/>
      </rPr>
      <t>о</t>
    </r>
    <r>
      <rPr>
        <sz val="10"/>
        <color rgb="FFFF00FF"/>
        <rFont val="Times New Roman"/>
        <family val="1"/>
        <charset val="204"/>
      </rPr>
      <t xml:space="preserve"> 11` 43``</t>
    </r>
  </si>
  <si>
    <t>р. Лопушница</t>
  </si>
  <si>
    <t>р. Черни Искър</t>
  </si>
  <si>
    <t>изграждане на транспортен възел "Лъвов мост"</t>
  </si>
  <si>
    <t>Източен мост</t>
  </si>
  <si>
    <t>Западен мост</t>
  </si>
  <si>
    <t>42°42'17.54''</t>
  </si>
  <si>
    <t>23°19'28.02''</t>
  </si>
  <si>
    <t>42°42'17.86''</t>
  </si>
  <si>
    <t>23°19'24.19''</t>
  </si>
  <si>
    <t>р. Берковска, ляв приток на р.Бързия</t>
  </si>
  <si>
    <t>участъка ж.к. Заряница бл. 5</t>
  </si>
  <si>
    <t>участъка зад квартал 108</t>
  </si>
  <si>
    <t>подпорна стена (десен бряг)</t>
  </si>
  <si>
    <t>подпорна стена (ляв бряг)</t>
  </si>
  <si>
    <t>подпорна стена 1</t>
  </si>
  <si>
    <t>подпорна стена 2(десен бряг)</t>
  </si>
  <si>
    <t>подпорна стена 2 (ляв бряг)</t>
  </si>
  <si>
    <t>43°14'17.80''</t>
  </si>
  <si>
    <t>23°6'34.00''</t>
  </si>
  <si>
    <t>43°14'16.20''</t>
  </si>
  <si>
    <t>23°6' 38''</t>
  </si>
  <si>
    <t>43°14'31.30''</t>
  </si>
  <si>
    <t>23°7'55.00''</t>
  </si>
  <si>
    <t>43°14'31.00''</t>
  </si>
  <si>
    <t>23°7'54.40''</t>
  </si>
  <si>
    <t>Драгановци</t>
  </si>
  <si>
    <t>имот 000285, местност Дедишко</t>
  </si>
  <si>
    <t>нов дънен праг</t>
  </si>
  <si>
    <t>42°55'58.30''</t>
  </si>
  <si>
    <t>25°11'32.63''</t>
  </si>
  <si>
    <t>42°55'57.98''</t>
  </si>
  <si>
    <t>25°11'32.38''</t>
  </si>
  <si>
    <t>Баластрено поле №1            Начало т. 265</t>
  </si>
  <si>
    <t>Баластрено поле №1                     Край т. 212</t>
  </si>
  <si>
    <t>Баластрено поле №2          Начало т. 339</t>
  </si>
  <si>
    <t>Баластрено поле №2                     Край т. 323</t>
  </si>
  <si>
    <t xml:space="preserve">Баластрено поле №3                  Начало т. 2  </t>
  </si>
  <si>
    <t>Баластрено поле №3 Край т. 46</t>
  </si>
  <si>
    <t xml:space="preserve">т.1                               </t>
  </si>
  <si>
    <t xml:space="preserve">т. 30                                </t>
  </si>
  <si>
    <t>т. 8</t>
  </si>
  <si>
    <t xml:space="preserve">т. 84                             </t>
  </si>
  <si>
    <t>т. 14</t>
  </si>
  <si>
    <t xml:space="preserve">т. 245                                         </t>
  </si>
  <si>
    <t>т. 209</t>
  </si>
  <si>
    <t>начало т. 11</t>
  </si>
  <si>
    <t>край т. 18</t>
  </si>
  <si>
    <t>начало т. 7</t>
  </si>
  <si>
    <t>край т. 3</t>
  </si>
  <si>
    <t xml:space="preserve">начало - десен бряг т. 103                             </t>
  </si>
  <si>
    <t>край - ляв бряг т. 44</t>
  </si>
  <si>
    <t xml:space="preserve">начало - десен бряг  т. 438                             </t>
  </si>
  <si>
    <t>край - ляв бряг т. 416</t>
  </si>
  <si>
    <t>край - жп моста над р. Искър</t>
  </si>
  <si>
    <t xml:space="preserve">Участък 1                         начало - десен бряг т. 21                              </t>
  </si>
  <si>
    <t>Участък 1                                                     край - ляв бряг т. 24</t>
  </si>
  <si>
    <t xml:space="preserve">Участък 2                          начало - десен бряг т. 47                             </t>
  </si>
  <si>
    <t>Участък 2                          край - ляв бряг т. 124</t>
  </si>
  <si>
    <t>начало - десен бряг т.128</t>
  </si>
  <si>
    <t>край - ляв бряг т. 174</t>
  </si>
  <si>
    <t xml:space="preserve">начало - десен бряг т. 296   </t>
  </si>
  <si>
    <t>край - ляв бряг т. 345</t>
  </si>
  <si>
    <t xml:space="preserve">начало т.1  </t>
  </si>
  <si>
    <t xml:space="preserve"> край т.7</t>
  </si>
  <si>
    <t>край т.20</t>
  </si>
  <si>
    <t>т. 29</t>
  </si>
  <si>
    <t>начало т. 51</t>
  </si>
  <si>
    <t>начало т. 92</t>
  </si>
  <si>
    <t>край т. 100</t>
  </si>
  <si>
    <t>начало т. 36</t>
  </si>
  <si>
    <t>край т. 104</t>
  </si>
  <si>
    <t>начало т. 321</t>
  </si>
  <si>
    <t>край т. 303</t>
  </si>
  <si>
    <t>начало - десен бряг   т. 39</t>
  </si>
  <si>
    <t>край - десен бряг              т. 102</t>
  </si>
  <si>
    <t>начало - десен бряг                 т. 39</t>
  </si>
  <si>
    <t>край - десен бряг                  т. 102</t>
  </si>
  <si>
    <t>т. 1</t>
  </si>
  <si>
    <t>т. 10</t>
  </si>
  <si>
    <t>начало т. 26</t>
  </si>
  <si>
    <t>край т. 9</t>
  </si>
  <si>
    <t>начало т. 40</t>
  </si>
  <si>
    <t>край т. 49</t>
  </si>
  <si>
    <t>т. 141</t>
  </si>
  <si>
    <t>т. 161</t>
  </si>
  <si>
    <t>Начало - десен бряг                     т. 111</t>
  </si>
  <si>
    <t>Край - десен бряг                         т. 131</t>
  </si>
  <si>
    <t>Начало - десен бряг                    т. 111</t>
  </si>
  <si>
    <t>Край - десен бряг                          т. 131</t>
  </si>
  <si>
    <t>Начало - десен бряг                     т. 340</t>
  </si>
  <si>
    <t>Край - десен бряг                             т. 354</t>
  </si>
  <si>
    <t>Край - десен бряг                           т. 354</t>
  </si>
  <si>
    <t>Начало               т. 29</t>
  </si>
  <si>
    <t>Край                      т. 6</t>
  </si>
  <si>
    <t>начало - десен бряг                    т. 440</t>
  </si>
  <si>
    <t>край - десен бряг                        т. 402</t>
  </si>
  <si>
    <t>начало - десен бряг                    т. 519</t>
  </si>
  <si>
    <t>край - десен бряг                     т. 501</t>
  </si>
  <si>
    <t>Начало - десен бряг                        т. 673</t>
  </si>
  <si>
    <t>Край - десен бряг                     т. 603</t>
  </si>
  <si>
    <t>Начало                  т. 9</t>
  </si>
  <si>
    <t>Край                    т. 1</t>
  </si>
  <si>
    <t>т. 41</t>
  </si>
  <si>
    <t>т. 53</t>
  </si>
  <si>
    <t>т. 54</t>
  </si>
  <si>
    <t>т. 64</t>
  </si>
  <si>
    <t>Горен край ляв бряг                                    т. 124</t>
  </si>
  <si>
    <t>Долен край ляв бряг                    т. 102</t>
  </si>
  <si>
    <t>Горен край ляв бряг                                    т. 148</t>
  </si>
  <si>
    <t>Долен край ляв бряг                     т. 127</t>
  </si>
  <si>
    <t>Начало - горен край ляв бряг              т. 124</t>
  </si>
  <si>
    <t>Край - долен ляв бряг                       т. 102</t>
  </si>
  <si>
    <t>начало                т. 219</t>
  </si>
  <si>
    <t>край                    т. 206</t>
  </si>
  <si>
    <t>начало т. 1</t>
  </si>
  <si>
    <t>край т. 19</t>
  </si>
  <si>
    <t>Горен край ляв бряг                                        т. 521</t>
  </si>
  <si>
    <t>Долен край ляв бряг                                        т. 507</t>
  </si>
  <si>
    <t>Горен край ляв бряг                                        т. 640</t>
  </si>
  <si>
    <t>Долен край ляв бряг                                        т. 655</t>
  </si>
  <si>
    <t>горен край т. 7</t>
  </si>
  <si>
    <t>долен край т. 16</t>
  </si>
  <si>
    <t>горен край т. 1</t>
  </si>
  <si>
    <t>долен край т. 19</t>
  </si>
  <si>
    <t>т.1</t>
  </si>
  <si>
    <t>т. 2</t>
  </si>
  <si>
    <t>т. 3</t>
  </si>
  <si>
    <t>т. 4</t>
  </si>
  <si>
    <t>т. 11</t>
  </si>
  <si>
    <t>т. 19</t>
  </si>
  <si>
    <t>т. 5</t>
  </si>
  <si>
    <t>край т. 2</t>
  </si>
  <si>
    <t>горен край т. 18</t>
  </si>
  <si>
    <t>долен край т. 115</t>
  </si>
  <si>
    <t>край т. 12</t>
  </si>
  <si>
    <t>начало т. 161</t>
  </si>
  <si>
    <t>край т. 182</t>
  </si>
  <si>
    <t xml:space="preserve"> начало т. 13</t>
  </si>
  <si>
    <t>край т. 28</t>
  </si>
  <si>
    <t>край т. 1</t>
  </si>
  <si>
    <t>начало т. 386</t>
  </si>
  <si>
    <t>край т. 388</t>
  </si>
  <si>
    <t>начало т. 849</t>
  </si>
  <si>
    <t>край т. 895</t>
  </si>
  <si>
    <t>начало т. 19</t>
  </si>
  <si>
    <t>край т. 25</t>
  </si>
  <si>
    <t>начало т. 65</t>
  </si>
  <si>
    <t>край т. 126</t>
  </si>
  <si>
    <t>начало т. 5</t>
  </si>
  <si>
    <t>край т. 8</t>
  </si>
  <si>
    <t>начало т. 4</t>
  </si>
  <si>
    <t>край т. 7</t>
  </si>
  <si>
    <t>начало т. 17</t>
  </si>
  <si>
    <t>край т. 64</t>
  </si>
  <si>
    <t>начало т. 32</t>
  </si>
  <si>
    <t>край т. 42</t>
  </si>
  <si>
    <t>край т. 23</t>
  </si>
  <si>
    <t>начало т. 69</t>
  </si>
  <si>
    <t>Участък І. начало т. 1</t>
  </si>
  <si>
    <t>Участък І. край т. 3</t>
  </si>
  <si>
    <t>Участък ІІ. начало т. 13</t>
  </si>
  <si>
    <t>Участък ІІ. край т. 10</t>
  </si>
  <si>
    <t>начало т. 87</t>
  </si>
  <si>
    <t>край т. 92</t>
  </si>
  <si>
    <t>начало т. 372</t>
  </si>
  <si>
    <t>край т. 395</t>
  </si>
  <si>
    <t>начало т. 412</t>
  </si>
  <si>
    <t>край т. 30</t>
  </si>
  <si>
    <t>Площадка 5                       Горен ляв бряг   т. 521</t>
  </si>
  <si>
    <t>Долен ляв бряг      т. 507</t>
  </si>
  <si>
    <t>Площадка 6                       Горен ляв бряг   т. 640</t>
  </si>
  <si>
    <t>Долен ляв бряг      т. 665</t>
  </si>
  <si>
    <t>Начало т. 1</t>
  </si>
  <si>
    <t>Край т. 15</t>
  </si>
  <si>
    <t>начало т. 111</t>
  </si>
  <si>
    <t>край  т. 125</t>
  </si>
  <si>
    <t>край т. 21</t>
  </si>
  <si>
    <t>край т. 15</t>
  </si>
  <si>
    <t>начало т. 53</t>
  </si>
  <si>
    <t>край т. 39</t>
  </si>
  <si>
    <t>т. 18</t>
  </si>
  <si>
    <t>т. 9</t>
  </si>
  <si>
    <t>т. 33</t>
  </si>
  <si>
    <t>т. 24</t>
  </si>
  <si>
    <t>т. 37</t>
  </si>
  <si>
    <t>т. 46</t>
  </si>
  <si>
    <t>т. 142</t>
  </si>
  <si>
    <t>т. 144</t>
  </si>
  <si>
    <t>т. 117</t>
  </si>
  <si>
    <t>т. 113</t>
  </si>
  <si>
    <t>т. 102</t>
  </si>
  <si>
    <t>т. 106</t>
  </si>
  <si>
    <t>т.37</t>
  </si>
  <si>
    <t>т.11</t>
  </si>
  <si>
    <t>между т. 4 и т. 10</t>
  </si>
  <si>
    <t>т. 13 - край на подпорната стена</t>
  </si>
  <si>
    <t>РШ 51 на гл. колектор Б</t>
  </si>
  <si>
    <t>РШ 54 на гл. колектор Б</t>
  </si>
  <si>
    <t>начало т. G2-14B</t>
  </si>
  <si>
    <t>край т. G2-14C</t>
  </si>
  <si>
    <t>начало на корекцията т. 1271</t>
  </si>
  <si>
    <t>основно дере - участък 1  / край на корекцията т. 1284 /</t>
  </si>
  <si>
    <t>край на корекцията км 2+423.4</t>
  </si>
  <si>
    <t xml:space="preserve">начало т.1   </t>
  </si>
  <si>
    <t>край т.26</t>
  </si>
  <si>
    <t>стена 1 ( ляв бряг ) - начало стена т. 1</t>
  </si>
  <si>
    <t>край стена т. 18</t>
  </si>
  <si>
    <t>стена 2 ( десен бряг ) - начало стена т. 19</t>
  </si>
  <si>
    <t>стена 2 ( десен бряг ) - начало стена т. 33</t>
  </si>
  <si>
    <t>начало стена т. 1</t>
  </si>
  <si>
    <t>край стена т. 8</t>
  </si>
  <si>
    <t>край т. 11</t>
  </si>
  <si>
    <t>край т. 17</t>
  </si>
  <si>
    <t>начало т. 6</t>
  </si>
  <si>
    <t>т. 35'</t>
  </si>
  <si>
    <t>т. 35''</t>
  </si>
  <si>
    <t>т. 35</t>
  </si>
  <si>
    <t>т. 22</t>
  </si>
  <si>
    <t>при границата с общ. Своге</t>
  </si>
  <si>
    <t>т. 421</t>
  </si>
  <si>
    <t>т. 157</t>
  </si>
  <si>
    <t>т. 87</t>
  </si>
  <si>
    <t>преминаване №1                           т. 1</t>
  </si>
  <si>
    <t>преминаване №1                           т. 2</t>
  </si>
  <si>
    <t>преминаване №2                          т. 3</t>
  </si>
  <si>
    <t>преминаване №2                          т. 4</t>
  </si>
  <si>
    <t>РШ 237 на Гл. клон I</t>
  </si>
  <si>
    <t>РШ 238 на Гл. клон I</t>
  </si>
  <si>
    <t>десен бряг -               начало т. 1</t>
  </si>
  <si>
    <t>десен бряг -               край т. 7</t>
  </si>
  <si>
    <t>ляв бряг -                        начало т. 16</t>
  </si>
  <si>
    <t>ляв бряг -                        край т. 10</t>
  </si>
  <si>
    <t>т. 58</t>
  </si>
  <si>
    <t>при ул. Брегалница</t>
  </si>
  <si>
    <t>при ул. Траян Тенев</t>
  </si>
  <si>
    <t>т. 13</t>
  </si>
  <si>
    <t>т. 12</t>
  </si>
  <si>
    <t>т. ВО</t>
  </si>
  <si>
    <t>т. В7</t>
  </si>
  <si>
    <t>т.2</t>
  </si>
  <si>
    <t>т.7</t>
  </si>
  <si>
    <t>І-ви Участък - р. Стара Река- начало</t>
  </si>
  <si>
    <t>ІІ -ри Участък - р. Малка река -  начало</t>
  </si>
  <si>
    <t>ІІІ -ти Участък - р. Малка река -  начало</t>
  </si>
  <si>
    <t>ІV -ти Участък - р. Малка река -  начало</t>
  </si>
  <si>
    <t>V -ти Участък - р. Малка река -  начало</t>
  </si>
  <si>
    <t>VІ -ти Участък - р. Малка река -  начало</t>
  </si>
  <si>
    <t>VІІ -ти Участък - р. Малка река -  начало</t>
  </si>
  <si>
    <t>VІІІ -ти Участък - р. Малка река -  начало</t>
  </si>
  <si>
    <t>т.!109. в която оста на временния път пресича реката</t>
  </si>
  <si>
    <t>т. 6</t>
  </si>
  <si>
    <t>т. 7</t>
  </si>
  <si>
    <t xml:space="preserve">начало т.1 (пета дига ляв бряг)                 </t>
  </si>
  <si>
    <t>край т.21 (пета дига ляв бряг)</t>
  </si>
  <si>
    <t xml:space="preserve">начало т.1                   </t>
  </si>
  <si>
    <t xml:space="preserve">начало т.3                  </t>
  </si>
  <si>
    <t>край т. 4</t>
  </si>
  <si>
    <t xml:space="preserve">начало т. 1                       </t>
  </si>
  <si>
    <t xml:space="preserve">начало т. 8                       </t>
  </si>
  <si>
    <t>край т. 5</t>
  </si>
  <si>
    <t xml:space="preserve">начало о.т. 531                   </t>
  </si>
  <si>
    <t>край о.т. 249</t>
  </si>
  <si>
    <t>начало т. 3</t>
  </si>
  <si>
    <t xml:space="preserve">начало т. 6                   </t>
  </si>
  <si>
    <t xml:space="preserve">начало т. 8 </t>
  </si>
  <si>
    <t xml:space="preserve">начало т.7                  </t>
  </si>
  <si>
    <t xml:space="preserve">начало т. 5                </t>
  </si>
  <si>
    <t>край т. 6</t>
  </si>
  <si>
    <t xml:space="preserve">долен участък                 начало т.1  </t>
  </si>
  <si>
    <t>долен участък                              край т. 2</t>
  </si>
  <si>
    <t xml:space="preserve">горен участък                начало т. 3                  </t>
  </si>
  <si>
    <t>горен участък                                    край т. 4</t>
  </si>
  <si>
    <t xml:space="preserve"> т. 1 </t>
  </si>
  <si>
    <t xml:space="preserve">т. 2   </t>
  </si>
  <si>
    <t xml:space="preserve">т. 1                                                    </t>
  </si>
  <si>
    <t xml:space="preserve">т. 2                              </t>
  </si>
  <si>
    <t xml:space="preserve">т.1                                 </t>
  </si>
  <si>
    <t>т.6</t>
  </si>
  <si>
    <t>праг при заустване на р. Метликовица в р. Витинска</t>
  </si>
  <si>
    <t xml:space="preserve">Отводнителен канал №1                                    т.1                                   </t>
  </si>
  <si>
    <t>Отводнителен канал №1                                                            т.11</t>
  </si>
  <si>
    <t xml:space="preserve">Отводнителен канал №2                                  т. 1                                 </t>
  </si>
  <si>
    <t>Отводнителен канал №2                                                    т. 7</t>
  </si>
  <si>
    <t>Начало на участъка - бул."Втори юни"</t>
  </si>
  <si>
    <t>Край на участъка - бул."Васил Кънчов"</t>
  </si>
  <si>
    <t>т.1                          т.2</t>
  </si>
  <si>
    <t>Участък I - Заустване на отводнителен канал по ул."Малина"</t>
  </si>
  <si>
    <t>Участък II - Заустване на отводнителен канал по ул."Раковски"</t>
  </si>
  <si>
    <t>Участък III - Заустване на отводнителен канал по ул."Чавдар"</t>
  </si>
  <si>
    <t>т.1 - "Централна част"</t>
  </si>
  <si>
    <t>т.2 - "Римски мост"</t>
  </si>
  <si>
    <t xml:space="preserve">т.1                         </t>
  </si>
  <si>
    <t xml:space="preserve"> т.2</t>
  </si>
  <si>
    <t>Край т. В10</t>
  </si>
  <si>
    <t>ПСОВ гр. Своге</t>
  </si>
  <si>
    <t xml:space="preserve">начало корекция т.1                        </t>
  </si>
  <si>
    <t xml:space="preserve">край корекция т.17                    </t>
  </si>
  <si>
    <t xml:space="preserve">начало насип т.10                   </t>
  </si>
  <si>
    <t>край корекция т.17</t>
  </si>
  <si>
    <t>B - 2 прес. На 2 оси</t>
  </si>
  <si>
    <t>начало при Вр. 278</t>
  </si>
  <si>
    <t>край при Вр. 279</t>
  </si>
  <si>
    <t>входна шахта т. 2</t>
  </si>
  <si>
    <t>изходна шахта т. 3</t>
  </si>
  <si>
    <t xml:space="preserve">корекция начало ул."Брегалница"             </t>
  </si>
  <si>
    <t xml:space="preserve">корекция край ул."Траян Тенев"          </t>
  </si>
  <si>
    <t>начало р.Белица</t>
  </si>
  <si>
    <t>до вливане в р.Блато</t>
  </si>
  <si>
    <t>начало р.Блато</t>
  </si>
  <si>
    <t>преди вливането - на р. Белица в р.Блато</t>
  </si>
  <si>
    <t>т. 17</t>
  </si>
  <si>
    <t>Т. 1</t>
  </si>
  <si>
    <t>Т. 10</t>
  </si>
  <si>
    <t>т. 21</t>
  </si>
  <si>
    <t>оста на пресичане - начало п.т. 303</t>
  </si>
  <si>
    <t>оста на пресичане - край п.т. 307</t>
  </si>
  <si>
    <t>начало стена т. 100</t>
  </si>
  <si>
    <t>край стена т. 138</t>
  </si>
  <si>
    <t>Дъждопреливник №1 заустващ в р.Ябланица</t>
  </si>
  <si>
    <t>Дъждопреливник №9 заустващ в р.Малък Искър</t>
  </si>
  <si>
    <t>Дъждопреливник №11 заустващ в р.Малък Искър</t>
  </si>
  <si>
    <t xml:space="preserve">Дъждопреливник №14 заустващ в р.Кърчищница </t>
  </si>
  <si>
    <t>т.А' на км 11+834</t>
  </si>
  <si>
    <t>т.В7' на км 13+159.2</t>
  </si>
  <si>
    <t>Колона №1 от страната на северното платно на бул."Сливница"</t>
  </si>
  <si>
    <t>Колона №2 от страната на южното платно на бул."Сливница"</t>
  </si>
  <si>
    <t>т. 62 начална точка</t>
  </si>
  <si>
    <t>т. 1 крайна точка</t>
  </si>
  <si>
    <t xml:space="preserve">т. 37 Начало </t>
  </si>
  <si>
    <t>т. 44 - Край</t>
  </si>
  <si>
    <t>т.А - ляв бряг по координати</t>
  </si>
  <si>
    <t>т.Б - десен бряг по координати</t>
  </si>
  <si>
    <t>т.1 начало дига</t>
  </si>
  <si>
    <t>т.2 край дига</t>
  </si>
  <si>
    <t xml:space="preserve"> начало т.1             </t>
  </si>
  <si>
    <t xml:space="preserve"> край т.11</t>
  </si>
  <si>
    <t xml:space="preserve"> край т.12</t>
  </si>
  <si>
    <t xml:space="preserve">т.10 начало дига </t>
  </si>
  <si>
    <t>т.1 - край дига</t>
  </si>
  <si>
    <t>начало стена - т. К1</t>
  </si>
  <si>
    <t>край стена - т. К2</t>
  </si>
  <si>
    <t>начало преливник - т. К3</t>
  </si>
  <si>
    <t>край преливник - т. К4</t>
  </si>
  <si>
    <t>рибарник T.1</t>
  </si>
  <si>
    <t>рибарник T.2</t>
  </si>
  <si>
    <t>рибарник T.3</t>
  </si>
  <si>
    <t>рибарник T.4</t>
  </si>
  <si>
    <t>За трасе 1                    т. 1</t>
  </si>
  <si>
    <t>За трасе 2                           т. 3</t>
  </si>
  <si>
    <t>За трасе 2                  т. 3</t>
  </si>
  <si>
    <t xml:space="preserve">т. 1                                   </t>
  </si>
  <si>
    <t xml:space="preserve">т.1                             </t>
  </si>
  <si>
    <t xml:space="preserve">т.2                               </t>
  </si>
  <si>
    <t xml:space="preserve">т.3                             </t>
  </si>
  <si>
    <t xml:space="preserve">т. 1                     </t>
  </si>
  <si>
    <t xml:space="preserve"> т. 2</t>
  </si>
  <si>
    <t>т.70</t>
  </si>
  <si>
    <t>т.71</t>
  </si>
  <si>
    <t>т.78</t>
  </si>
  <si>
    <t>т.81</t>
  </si>
  <si>
    <t>т.3</t>
  </si>
  <si>
    <t>т.4</t>
  </si>
  <si>
    <t>НАЧАЛО - Т.1</t>
  </si>
  <si>
    <t>КРАЙ - Т.19</t>
  </si>
  <si>
    <t>Точка от съществуващ праг. предвиден за реконструкция</t>
  </si>
  <si>
    <t>основен газопровод т.1</t>
  </si>
  <si>
    <t>основен газопровод т.2</t>
  </si>
  <si>
    <t>газопровод лупинг т. 1</t>
  </si>
  <si>
    <t>газопровод лупинг т. 2</t>
  </si>
  <si>
    <t>т.1 заустващо съоръжение</t>
  </si>
  <si>
    <t>руслото на р. Дълга лекия</t>
  </si>
  <si>
    <t>пресичане на р. Дълга лекия</t>
  </si>
  <si>
    <t>водохващане в руслото на р. Лева лекия</t>
  </si>
  <si>
    <t>пресичане на р. Лева лекия</t>
  </si>
  <si>
    <t>т. 304</t>
  </si>
  <si>
    <t>т. 205</t>
  </si>
  <si>
    <t>подпорна стена участък от р. Беленска река - начало</t>
  </si>
  <si>
    <t>подпорна стена участък от р. Беленска река - край</t>
  </si>
  <si>
    <t>водопровод шахта. яз. Расово 2</t>
  </si>
  <si>
    <t>МВЕЦ Енигма-1 - водохващане р. Лом</t>
  </si>
  <si>
    <t>т.32</t>
  </si>
  <si>
    <t>т.42</t>
  </si>
  <si>
    <t xml:space="preserve"> място на пресичане с гл.клон І</t>
  </si>
  <si>
    <t>място на пресичане с гл.клон ІV</t>
  </si>
  <si>
    <t>ляв бряг т. 19</t>
  </si>
  <si>
    <t>десен бряг т. 18</t>
  </si>
  <si>
    <t>мост - т.23</t>
  </si>
  <si>
    <t>мост - т. 24</t>
  </si>
  <si>
    <t>газопровод десен бряг - 20 метра по течението на р. Скът</t>
  </si>
  <si>
    <t>газопровод ляв бряг - 20 метра по течението на р. Скът</t>
  </si>
  <si>
    <t>корекция на река - горен участък т. 1</t>
  </si>
  <si>
    <t>корекция на река - долен участък т. 46</t>
  </si>
  <si>
    <t>начало т. 8</t>
  </si>
  <si>
    <t>Край т. 9</t>
  </si>
  <si>
    <t>от страна на Петроханския проход т.А</t>
  </si>
  <si>
    <t>от страна на гр. Монтана - т. В</t>
  </si>
  <si>
    <t>Стоманобетонов стълб № 2 от страна на гр. Монтана</t>
  </si>
  <si>
    <t>Устой № 2 от страна на гр. Монтана</t>
  </si>
  <si>
    <t>начало профилиране река т.6</t>
  </si>
  <si>
    <t>край профилиране река т.1</t>
  </si>
  <si>
    <t>Решение 1540/ 15.01.2015г. За изменение - раздели "Цел на позлването" и "системи или съоръжения, чрез които да се реализира използването"</t>
  </si>
  <si>
    <t>имот с идентификатор № № 56722.651.47</t>
  </si>
  <si>
    <t>мост като подход от ул. Българска авиация към УПИ ХХ 651.588</t>
  </si>
  <si>
    <t>43°25'30.23''</t>
  </si>
  <si>
    <t>24°36'25.83''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</si>
  <si>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1526/ 12.01.2015г. За продължаване срока на действие на разрешителното </t>
    </r>
  </si>
  <si>
    <t>Феникс ООД</t>
  </si>
  <si>
    <t>яз.Дреновец</t>
  </si>
  <si>
    <t xml:space="preserve">Ружинци </t>
  </si>
  <si>
    <r>
      <t xml:space="preserve">имот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Calibri"/>
        <family val="2"/>
        <charset val="204"/>
        <scheme val="minor"/>
      </rPr>
      <t>000196</t>
    </r>
  </si>
  <si>
    <t>Камен дол имоти№№ 000803, 000909, 000576 и 174001</t>
  </si>
  <si>
    <t>Язовир Дреновец</t>
  </si>
  <si>
    <t>садки</t>
  </si>
  <si>
    <t>43°41'46.18''</t>
  </si>
  <si>
    <t>22°54'58.12''</t>
  </si>
  <si>
    <t>43°41'43.80''</t>
  </si>
  <si>
    <t>22°54'45.40''</t>
  </si>
  <si>
    <t xml:space="preserve">Община Трявна </t>
  </si>
  <si>
    <t xml:space="preserve">Изгрждане на съоръжения за регулиране на оттока </t>
  </si>
  <si>
    <t>монолитен правоъгълен стоманобетонов колектор</t>
  </si>
  <si>
    <t>начало на колектора</t>
  </si>
  <si>
    <t>край на колектора</t>
  </si>
  <si>
    <t>43°40'42.50''</t>
  </si>
  <si>
    <t xml:space="preserve"> Панчарево</t>
  </si>
  <si>
    <t>м-ст Совата, от  0+000 до 0+376.90</t>
  </si>
  <si>
    <t>43°46'24.60''</t>
  </si>
  <si>
    <t>23°38'54.00''</t>
  </si>
  <si>
    <t>43°46'26.70''</t>
  </si>
  <si>
    <t>23°39'9.70''</t>
  </si>
  <si>
    <r>
      <t>N 43°06</t>
    </r>
    <r>
      <rPr>
        <sz val="12"/>
        <color rgb="FFFF0000"/>
        <rFont val="Times New Roman"/>
        <family val="1"/>
        <charset val="204"/>
      </rPr>
      <t>'</t>
    </r>
    <r>
      <rPr>
        <sz val="12"/>
        <color rgb="FFFF0000"/>
        <rFont val="Arial"/>
        <family val="2"/>
        <charset val="204"/>
      </rPr>
      <t xml:space="preserve">09,7"    </t>
    </r>
  </si>
  <si>
    <r>
      <t>E 23°54</t>
    </r>
    <r>
      <rPr>
        <sz val="12"/>
        <color rgb="FFFF0000"/>
        <rFont val="Times New Roman"/>
        <family val="1"/>
        <charset val="204"/>
      </rPr>
      <t>'</t>
    </r>
    <r>
      <rPr>
        <sz val="12"/>
        <color rgb="FFFF0000"/>
        <rFont val="Arial"/>
        <family val="2"/>
        <charset val="204"/>
      </rPr>
      <t xml:space="preserve">50,2"                 </t>
    </r>
  </si>
  <si>
    <r>
      <t xml:space="preserve">  N 43°06</t>
    </r>
    <r>
      <rPr>
        <sz val="12"/>
        <color rgb="FFFF0000"/>
        <rFont val="Times New Roman"/>
        <family val="1"/>
        <charset val="204"/>
      </rPr>
      <t>'</t>
    </r>
    <r>
      <rPr>
        <sz val="12"/>
        <color rgb="FFFF0000"/>
        <rFont val="Arial"/>
        <family val="2"/>
        <charset val="204"/>
      </rPr>
      <t>08,2"</t>
    </r>
  </si>
  <si>
    <r>
      <t xml:space="preserve">   E 23°54</t>
    </r>
    <r>
      <rPr>
        <sz val="12"/>
        <color rgb="FFFF0000"/>
        <rFont val="Times New Roman"/>
        <family val="1"/>
        <charset val="204"/>
      </rPr>
      <t>'</t>
    </r>
    <r>
      <rPr>
        <sz val="12"/>
        <color rgb="FFFF0000"/>
        <rFont val="Arial"/>
        <family val="2"/>
        <charset val="204"/>
      </rPr>
      <t>52,0"</t>
    </r>
  </si>
  <si>
    <t xml:space="preserve">Решение № 415/ 14.01.2015г. За прекратяване действието на разрешителното </t>
  </si>
  <si>
    <t>ЕКО ЕРМ ООД</t>
  </si>
  <si>
    <t>ИНВЕСТЕЛЕКТИК ООД        Изменено!</t>
  </si>
  <si>
    <t xml:space="preserve">ИНВЕСТЕЛЕКТИК ООД        </t>
  </si>
  <si>
    <t>РИЛА ЕКО ЕНЕРДЖИ ООД-прекратено</t>
  </si>
  <si>
    <t>КИП - КИРИЛ ТРИФОНОВ ЕТ</t>
  </si>
  <si>
    <t>БИО ЕНЕРГИЙНИ ТЕХНОЛОГИИ ЕООД</t>
  </si>
  <si>
    <t xml:space="preserve">МАНТЕХ ЕООД                 Изменено!                                    МАНТЕХ ООД                            </t>
  </si>
  <si>
    <t xml:space="preserve">МАНТЕХ ООД                            </t>
  </si>
  <si>
    <t>МЕГАСТРОЙ - 2004 ООД</t>
  </si>
  <si>
    <t xml:space="preserve">КУНИНО ЕНЕРДЖИ АД                     </t>
  </si>
  <si>
    <t xml:space="preserve">ЕНЕРГИЙНИ РЕШЕНИЯ И ТЕХНОЛОГИИ ЕАД                               </t>
  </si>
  <si>
    <t xml:space="preserve">БОТУНЯ ЕНЕРДЖИ АД                          </t>
  </si>
  <si>
    <t xml:space="preserve">МИРА-ЕЛ ООД                                                                     </t>
  </si>
  <si>
    <t>ИНЕРТСТРОЙ КАЛЕТО АД</t>
  </si>
  <si>
    <t>КА - 5 АД                          Изменено</t>
  </si>
  <si>
    <t>ЦАРЕВЕЦ ООД             Изменено!</t>
  </si>
  <si>
    <t xml:space="preserve">ЦАРЕВЕЦ ООД             </t>
  </si>
  <si>
    <t xml:space="preserve">БИОЛИКА ЕНЕРДЖИ ЕООД                     </t>
  </si>
  <si>
    <t xml:space="preserve">ВЕЦ СВОГЕ АД   </t>
  </si>
  <si>
    <t xml:space="preserve">ВЕЦ СВОГЕ АД                 </t>
  </si>
  <si>
    <t xml:space="preserve">ВЕЦ СВОГЕ АД                   </t>
  </si>
  <si>
    <t xml:space="preserve">ВЕЦ ДОЛНА БЕШОВИЦА ЕООД                    </t>
  </si>
  <si>
    <t xml:space="preserve">ВЕЦ СВОГЕ ООД                    </t>
  </si>
  <si>
    <t>ВЕЦ СВОГЕ ООД                    Прекратено!</t>
  </si>
  <si>
    <t xml:space="preserve">ВЕЦ СВОГЕ АД                    </t>
  </si>
  <si>
    <t>ЕНЕРГИЙНИ РЕШЕНИЯ И ТЕХНОЛОГИИ ЕАД       Прекратено!</t>
  </si>
  <si>
    <t>ЕНЕРГИЙНИ РЕШЕНИЯ И ТЕХНОЛОГИИ ЕАД      Прекратено!</t>
  </si>
  <si>
    <t>КОНСОРЦИУМ ПАС ИНЖЕНЕРИНГ ООД</t>
  </si>
  <si>
    <t>РЕЗИДЕНШЪЛ ПАРК СОФИЯ ООД</t>
  </si>
  <si>
    <t>МЕБЕЛ ТАНДЕМ - ХМ ООД</t>
  </si>
  <si>
    <t>НИРА С5 ЕООД</t>
  </si>
  <si>
    <t>ФОНД РЕПУБЛИКАНСКА ПЪТНА ИНФРАСТРУКТУРА</t>
  </si>
  <si>
    <t>ТРОЯ ТУР ООД</t>
  </si>
  <si>
    <t>НЕСЛА ЕООД</t>
  </si>
  <si>
    <t>ПАРК БИЛД ЕООД</t>
  </si>
  <si>
    <t>ФОНД РЕПУБЛИКАНСКА ПЪТНА ИНФРАСТРУКТУРА - ОБЛАСТНО ПЪТНО УПРАВЛЕНИЕ - МОНТАНА</t>
  </si>
  <si>
    <t>ЖЕЛЕЗОПЪТНА ИНФРАСТРУКТУРА НК</t>
  </si>
  <si>
    <t>ЕТАП АДРЕСС АД</t>
  </si>
  <si>
    <t>ДУНАВГАЗ ЕАД</t>
  </si>
  <si>
    <t>ВВФ - СВЕТОВЕН ФОНД ЗА ДИВАТА ПРИРОДА, ДУНАВСКО - КАРПАТСКА ПРОГРАМА БЪЛГАРИЯ</t>
  </si>
  <si>
    <t>МИНЕРАЛИ Н И Н ЕООД</t>
  </si>
  <si>
    <t>МАНТЕХ ЕООД</t>
  </si>
  <si>
    <t>ИНТЕР КЕРАМИК ООД</t>
  </si>
  <si>
    <t>РАЙКОМЕРС КОНСТРУКШЪН АД - КЛОН ПЛЕВЕН</t>
  </si>
  <si>
    <t>ХЕРМЕС - Б ЕООД</t>
  </si>
  <si>
    <t>ФОНД РПИ - ОБЛАСТНО ПЪТНО УПРАВЛЕНИЕ ЛОВЕЧ</t>
  </si>
  <si>
    <t>ПРОБЛЕМ ООД</t>
  </si>
  <si>
    <t>ВИНПРОМ БЯЛА 2002 ЕООД</t>
  </si>
  <si>
    <t>СИСТЕМ ЯПЪ ИНШААТ ВЕ ТИДЖАРЕТ А Ш - КЛОН БЪЛГАРИЯ</t>
  </si>
  <si>
    <t>БОВАЛ - СЕРВИЗ ЕООД</t>
  </si>
  <si>
    <t>РУМЕН ВЪТКОВ - II ЕТ</t>
  </si>
  <si>
    <t>ЛЕНОКС ФРОУЗЪН ФРУТС ЕООД</t>
  </si>
  <si>
    <t>ГРИН МАДЖИК ЕООД</t>
  </si>
  <si>
    <t>ФИНИКС ИНВЕРС ООД</t>
  </si>
  <si>
    <t>НАЦИОНАЛНА АГЕНЦИЯ ПЪТНА ИНФРАСТРУКТУРА</t>
  </si>
  <si>
    <t>КЕПИТАЛ ПОЙНТ ООД</t>
  </si>
  <si>
    <t>МАРИНА ДОР ЕООД</t>
  </si>
  <si>
    <t>АСТО ЕООД</t>
  </si>
  <si>
    <t>КЕМСТИЙЛ ЕООД</t>
  </si>
  <si>
    <t>Е, ОН БЪЛГАРИЯ МРЕЖИ АД</t>
  </si>
  <si>
    <t>КАУФЛАНД БЪЛГАРИЯ ЕООД ЕНД КО</t>
  </si>
  <si>
    <t>ЛИТЕКС КОМЕРС АД</t>
  </si>
  <si>
    <t>МАУНТ СЕНС ООД</t>
  </si>
  <si>
    <t>ДАНАОС ДЕВЕЛОПМЕНТ АД</t>
  </si>
  <si>
    <t>ИМОРЕНТ ЛАЙН БЪЛГАРИЯЕООД</t>
  </si>
  <si>
    <t>ВиК ЙОВКОВЦИ</t>
  </si>
  <si>
    <t>СКЛАДОВЕ, ТРАНСПОРТ И СЕРВИЗ ЕООД</t>
  </si>
  <si>
    <t>СДРУЖЕНИЕ ПЪТИЩА ВИДИН</t>
  </si>
  <si>
    <t>АГЕНЦИЯ ПЪТНА ИНФРАСТРУКТУРА</t>
  </si>
  <si>
    <t>ИРИНА ТУР ЕООД</t>
  </si>
  <si>
    <t>КРАФТ ФУУДС БЪЛГАРИЯ АД</t>
  </si>
  <si>
    <t>ЕНЕРДЖИ - ПЛЮС ЕООД</t>
  </si>
  <si>
    <t xml:space="preserve">АГЕНЦИЯ ПЪТНА ИНФРАСТРУКТУРА </t>
  </si>
  <si>
    <t>АГЕНЦИЯ ПЪТНА ИНФРАСТРУКТУРА                        ОБЛАСТНО ПЪТНО УПРАВЛЕНИЕ СОФИЯ</t>
  </si>
  <si>
    <t>АГЕНЦИЯ ПЪТНА ИНФАСТРУКТУРА</t>
  </si>
  <si>
    <t>ЛИТЕКС МОТОРС АД</t>
  </si>
  <si>
    <t>ОБЛАСТНО ПЪТНО УПРАВЛЕНИЕ - РУСЕ СПЕЦИАЛИЗИРАНО ЗВЕНО КЪМ АГЕНЦИЯ ПЪТНА ИНФРАСТРУКТУРА СОФИЯ</t>
  </si>
  <si>
    <t>РУСГАЗ ООД</t>
  </si>
  <si>
    <t>ИТП ДИЗАЙН СТУДИО ЕООД</t>
  </si>
  <si>
    <t>ЕТ ТАКСИДЕРМИ - РУМЕН КОЛЕВ</t>
  </si>
  <si>
    <t>АГЕНЦИЯ ПЪТНА ИНФРАСТРУКТУРА                        Изменено!</t>
  </si>
  <si>
    <t>АПИ - ОБЛАСТНО ПЪТНО УПРАВЛЕНИЕ - ЛОВЕЧ</t>
  </si>
  <si>
    <t>ЕТ ДИДИ-94-ДИАН ДИМИТРОВ</t>
  </si>
  <si>
    <t>МЕТРО КЕШ ЕНД КЕРИ БЪЛГАРИЯ ЕООД</t>
  </si>
  <si>
    <t>АПИ - ОБЛАСТНО ПЪТНО УПРАВЛЕНИЕ - ПЛЕВЕН</t>
  </si>
  <si>
    <t>ГАЗО-ЕНЕРГИЙНО ДРУЖЕСТВО ЕЛИН ПЕЛИН ЕООД</t>
  </si>
  <si>
    <t>Държавно предприятие Пристанищна инфраструктура</t>
  </si>
  <si>
    <t>Аквалидер ООД</t>
  </si>
  <si>
    <t>Областна дирекция Земеделие - София град</t>
  </si>
  <si>
    <t>ГХД - ГЛОБАЛ ХАУЗИНГ ЕНД ДИВЕЛЪПМЪНТ ЕООД</t>
  </si>
  <si>
    <t>ЕТ СТАНДАРТ АГРО - СИМЕОН САВОВ</t>
  </si>
  <si>
    <t>МИЛЕНА - 2005 ООД</t>
  </si>
  <si>
    <t>ТАНЕР - 90 - ЕРОЛ БЕЙТУЛОВ ЕТ</t>
  </si>
  <si>
    <t>ВЪДИЧАР ООД</t>
  </si>
  <si>
    <t>ДИМИТЪР ГЕОРГИЕВ ЕТ</t>
  </si>
  <si>
    <t>АХМЕД САЛИ ПЮСКЮЛЮ - АХЕМОН ЕТ</t>
  </si>
  <si>
    <t>ОРИЕНТ 2005 СДРУЖЕНИЕ ЗА НАПОЯВАНЕ</t>
  </si>
  <si>
    <t>АНГЕЛ СИМЕОНОВ ЕТ</t>
  </si>
  <si>
    <t>ДАНИЕЛ КАЛЧЕВ - ТАНЯ ИВАНОВА ЕТ</t>
  </si>
  <si>
    <t>ЛЪКИ - 93 - ИСКРЕН КОСТАДИНОВ ЕТ</t>
  </si>
  <si>
    <t>СДРУЖЕНИЕ ЗА НАПОЯВАНЕ КАСТЕЛО</t>
  </si>
  <si>
    <t>БОГОТЕРМ ЕООД</t>
  </si>
  <si>
    <t>АНАТОЛИ ТОМОВ ЕТ</t>
  </si>
  <si>
    <t>ХОРИЗОНТ - ИВАНОВ ЕООД</t>
  </si>
  <si>
    <t>АЛФА - М ЕООД</t>
  </si>
  <si>
    <t>ПЛАМЕН ПАНОВ ЕООД</t>
  </si>
  <si>
    <t>КИРИЛ РАПОНСКИ 2006 ЕООД</t>
  </si>
  <si>
    <t>БУРАН - Р - ДИМИТЪР ДРАГАНОВ ЕТ</t>
  </si>
  <si>
    <t>СЕВЛИЕВО ХЛЯБ ООД</t>
  </si>
  <si>
    <t>ВИДРИТЕ ВЕБ ООД</t>
  </si>
  <si>
    <t>ЛИН - ИЛИЯНА НИКОЛОВА ЕТ</t>
  </si>
  <si>
    <t>ЕЛИПЕ ЕТ</t>
  </si>
  <si>
    <t>РОЯЛ ЛЕНД ЕООД</t>
  </si>
  <si>
    <t>БЕНА - 2000 - БЕЙЗАД ЧАКАЛОВ ЕТ</t>
  </si>
  <si>
    <t>МИРТАЛ ООД</t>
  </si>
  <si>
    <t>САХИ ЕООД</t>
  </si>
  <si>
    <t>СОЖЕБИТ ООД</t>
  </si>
  <si>
    <t>КАМЕН МИХОВ ЕТ</t>
  </si>
  <si>
    <t>ФИШ ООД</t>
  </si>
  <si>
    <t>ЕМО - 91 ООД</t>
  </si>
  <si>
    <t>ВОДНО СТОПАНСТВО - СИЛИСТРА АД</t>
  </si>
  <si>
    <t>ВЕНЦИСЛАВ АЛЕКСИЕВ - 04 ЕТ</t>
  </si>
  <si>
    <t>ДЪРЖАВНО ЛОВНО СТОПАНСТВО ЧЕРНИ ЛОМ</t>
  </si>
  <si>
    <t>СТРОЙПРОЕКТ ООД</t>
  </si>
  <si>
    <t>МАГУРА - ИМОТИ ЕООД</t>
  </si>
  <si>
    <t>ДАНИ - ДАНИЕЛ ДОЧЕВ ЕТ</t>
  </si>
  <si>
    <t>ТАС - 1 ООД</t>
  </si>
  <si>
    <t>ЦЕНКОВ - 64 ПЕТЬО ЦЕНКОВ ЕТ</t>
  </si>
  <si>
    <t>ЕР ДЕ ЕС КЪМПАНИ ООД                    Прекратено!</t>
  </si>
  <si>
    <t>ДИТЕКС - ДА ЕООД</t>
  </si>
  <si>
    <t>БЪРЗАВА ООД</t>
  </si>
  <si>
    <t>МЯДНА - МИХАИЛ МАТЕВ ЕТ</t>
  </si>
  <si>
    <t>ЮЛНЦ РИБОЛОВНО СДРУЖЕНИЕ АМУР - РАДОМИРЦИ</t>
  </si>
  <si>
    <t>АЛГАРА ООД</t>
  </si>
  <si>
    <t>ТРИФОНОВА И СИН ООД</t>
  </si>
  <si>
    <t>ЕТ АГЕНЦИЯ БЪЛГАРИЯ - ГЛАВИНИЦА - РЮСТЕМ ХАТИП</t>
  </si>
  <si>
    <t>ЕТ ПОЛИ - ВЕС - НИКОЛАЙ НИКОЛОВ</t>
  </si>
  <si>
    <t>НОДЕКС  ООД</t>
  </si>
  <si>
    <t>ЕТ СЛЪНЦЕ - ГОРКА ГЕОРГИЕВА</t>
  </si>
  <si>
    <t>ФИШ ИНДУСТРИЯ - 2000 ЕООД</t>
  </si>
  <si>
    <t>ЕТ ДАГЕ - ДАКО ДАЧЕВ</t>
  </si>
  <si>
    <t>ВИДАСТРОЙ ЕООД</t>
  </si>
  <si>
    <t xml:space="preserve">ЕКО ЕНЕРГИЯ ЧИПРОВЦИ ООД </t>
  </si>
  <si>
    <t>БИО ЕКО ТРЕЙД ООД</t>
  </si>
  <si>
    <t>АКВАРЕСУРС ЕООД</t>
  </si>
  <si>
    <t>Язовир Генерал Киселово ЕООД</t>
  </si>
  <si>
    <t>Сдружение за напояване Наша цел - 2003</t>
  </si>
  <si>
    <t>ПЕТРОЛА - М ООД</t>
  </si>
  <si>
    <t>ОМЕГА - Б - Г ЕООД</t>
  </si>
  <si>
    <t>ПЕТРОВ - 56 ЕООД</t>
  </si>
  <si>
    <t>ЕКО ЕНРГИЯ ЧИПРОВЦИООД</t>
  </si>
  <si>
    <t>СИМ - МЕЙК ЕООД</t>
  </si>
  <si>
    <t>ЕМИЛ АНГЕЛОВ 2002 ЕТ</t>
  </si>
  <si>
    <t>ТРАНС - ДИМИТЪР ДАКОВ ЕТ</t>
  </si>
  <si>
    <t>НИН - 73 ЕООД</t>
  </si>
  <si>
    <t>ВИОЛА Д - ДАНАИЛ ТОНОВСКИ ЕТ</t>
  </si>
  <si>
    <t xml:space="preserve">ЦЕ ЕЛ ТРЕЙДИНГ     </t>
  </si>
  <si>
    <t>ИВИ - М 11 ЕООД</t>
  </si>
  <si>
    <t>КАПО ГРЕЙН АД</t>
  </si>
  <si>
    <t>ДЕНИКО - 2007 ООД гр, Попово</t>
  </si>
  <si>
    <t>Лидл България ЕООД енд КО КД</t>
  </si>
  <si>
    <t>Фондация Разпространение на знание и социални дейстности - Авицена</t>
  </si>
  <si>
    <t>Агенция Пътна инфраструктура чрез Областно пътно управление - Русе</t>
  </si>
  <si>
    <t>Решение 419/ 24.01.2015г. За прекратяване действието на разрешителното</t>
  </si>
  <si>
    <t>101624</t>
  </si>
  <si>
    <t>43°32'40.11''</t>
  </si>
  <si>
    <t>25°20'35.55''</t>
  </si>
  <si>
    <t>43°32'39.92''</t>
  </si>
  <si>
    <t>25°20'35.67''</t>
  </si>
  <si>
    <t>42°53'4.41''</t>
  </si>
  <si>
    <t>25°19'24.21''</t>
  </si>
  <si>
    <t>42°53'5.39''</t>
  </si>
  <si>
    <t>в р-на на мост Христо Ботев</t>
  </si>
  <si>
    <t>Драгаш войвода</t>
  </si>
  <si>
    <t>имот 143001, УПИ I-236, кв.12а, УПИ I-243, кв. 11</t>
  </si>
  <si>
    <t>укрепване на дере и възстановяване на част от улица</t>
  </si>
  <si>
    <t>43°40'28.11''</t>
  </si>
  <si>
    <t>24°57'35.79''</t>
  </si>
  <si>
    <t>43°24'25.40''</t>
  </si>
  <si>
    <t>р. Липа</t>
  </si>
  <si>
    <t>Гъбене</t>
  </si>
  <si>
    <t>имот 000235</t>
  </si>
  <si>
    <t>подмяна и преминаване на източен водопроводен клон по съществуващ дънен праг</t>
  </si>
  <si>
    <t>преминаване</t>
  </si>
  <si>
    <t>42°54'41.97''</t>
  </si>
  <si>
    <t>25°8'40.81''</t>
  </si>
  <si>
    <t>42°54'42.37''</t>
  </si>
  <si>
    <t>25°8'41.53''</t>
  </si>
  <si>
    <t>имот 000103, м-ст Лъката</t>
  </si>
  <si>
    <t>заустващи съоръжения</t>
  </si>
  <si>
    <t xml:space="preserve">ПИ 000324 </t>
  </si>
  <si>
    <t>заустващо съоръжение 1 - точка навлизане</t>
  </si>
  <si>
    <t>заустващо съоръжение 1 - точка на заустване</t>
  </si>
  <si>
    <t>заустващо съоръжение 2 - точка навлизане</t>
  </si>
  <si>
    <t>заустващо съоръжение 2 - точка на заустване</t>
  </si>
  <si>
    <t>заустващо съоръжение 3 - точка навлизане</t>
  </si>
  <si>
    <t>заустващо съоръжение 3 - точка на заустване</t>
  </si>
  <si>
    <t>43°53'4.14''</t>
  </si>
  <si>
    <t>22°49'38.89''</t>
  </si>
  <si>
    <t>43°53'3.75''</t>
  </si>
  <si>
    <t>22°49'39.66''</t>
  </si>
  <si>
    <t>43°53'8.58''</t>
  </si>
  <si>
    <t>22°49'43.84''</t>
  </si>
  <si>
    <t>43°53'8.56''</t>
  </si>
  <si>
    <t>22°49'44.66''</t>
  </si>
  <si>
    <t>43°52'51.55''</t>
  </si>
  <si>
    <t>22°49'37.23''</t>
  </si>
  <si>
    <t>43°52'51.48''</t>
  </si>
  <si>
    <t>22°49'38.40''</t>
  </si>
  <si>
    <t xml:space="preserve">Костинброд Еко АД </t>
  </si>
  <si>
    <t>Богьовци</t>
  </si>
  <si>
    <t>м. Гоняреви падини</t>
  </si>
  <si>
    <t>42°52'24.10''</t>
  </si>
  <si>
    <t>23°9'51.10''</t>
  </si>
  <si>
    <t>42°52'15.30''</t>
  </si>
  <si>
    <t>23°9'48.10''</t>
  </si>
  <si>
    <t xml:space="preserve">Решение № 1566/ 16.02.2015г. За продължаване срока на разрешителното 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</si>
  <si>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1561/ 09.02.2015г. За продължавнае срока на действие на разрешителното </t>
    </r>
  </si>
  <si>
    <t>ул. Опълченска</t>
  </si>
  <si>
    <t>ул. Космонавт</t>
  </si>
  <si>
    <t>корекция на р, Банкенска при ул. Космонавт и изграждане на масивен стоманобетонов мост</t>
  </si>
  <si>
    <t>м/у бул. Т, Каблешков и ул. Асен Йорданов               от км 0+000 до км 0+093</t>
  </si>
  <si>
    <t>м/у бул. Т, Каблешков и ул. Асен Йорданов               от км 0+093 до км 0+246,41</t>
  </si>
  <si>
    <t>м/у бул. Т, Каблешков и ул. Асен Йордановот км 0+246,41 до км 0+610,01</t>
  </si>
  <si>
    <t>в района на ул."Бойница"</t>
  </si>
  <si>
    <t>при кръстовище на ул."Елша" и ул."Явор"</t>
  </si>
  <si>
    <t xml:space="preserve">от мост "Шаховец" о ул."Петър Генчев" </t>
  </si>
  <si>
    <t>при ул."Каменица"</t>
  </si>
  <si>
    <t>при ул."Каменица" - на мястото на съществуващ пешеходен мост</t>
  </si>
  <si>
    <t>при ул."Проф, Иван Георгиев" в района на ТЕЦ София</t>
  </si>
  <si>
    <t>800м  от съществуваща каменна корекция при ул."Дамяница" до моста на пл,"Сред село"</t>
  </si>
  <si>
    <t>Участък от р, Искър на 25,00 м под водохващането на ВЕЦ "Искра" в регулация на гр, Роман по ул. "Искър" от ОК46 до ОК51</t>
  </si>
  <si>
    <t>от бул."Втори юни" до бул."Васил Кънчов"</t>
  </si>
  <si>
    <t>по ул."Цар Освободител"</t>
  </si>
  <si>
    <t>по ул."Перущицапо ул."Цар Освободител" и ул."Цветко Палибочийски"</t>
  </si>
  <si>
    <t>по ул."Петко Банков"</t>
  </si>
  <si>
    <t>по ул."Малина"</t>
  </si>
  <si>
    <t>по ул."Раковски"</t>
  </si>
  <si>
    <t>по ул."Чавдар"</t>
  </si>
  <si>
    <t>по ул."Иван Вазов" и ул."Пирин"</t>
  </si>
  <si>
    <t>до моста на ул."Кокиче"</t>
  </si>
  <si>
    <t>от моста на ул."Кокиче" до мост на ул."Дружба"</t>
  </si>
  <si>
    <t>преходен участък преди и след моста на ул."Кокиче"</t>
  </si>
  <si>
    <t>преходен участък преди и след моста на ул."Дружба"</t>
  </si>
  <si>
    <t>от моста на ул."Друба" до края на селото</t>
  </si>
  <si>
    <t>преди и след моста на ул."Тимок"</t>
  </si>
  <si>
    <t>под моста на ул."Тимок"</t>
  </si>
  <si>
    <t>ул."Тимок"</t>
  </si>
  <si>
    <t>преди и след моста на ул."Кокиче"</t>
  </si>
  <si>
    <t>по моста на ул."Кокиче"</t>
  </si>
  <si>
    <t>ул."Кокиче"</t>
  </si>
  <si>
    <t>между ул. "Калач" и ул. "Нов градец"</t>
  </si>
  <si>
    <t>под моста на ул."Пловдивско шосе" в с, Нови хан</t>
  </si>
  <si>
    <t>от дъждопреливник №1 в кв,"Вароша" включващ се в колектор по ул."Осъмска"</t>
  </si>
  <si>
    <t xml:space="preserve">ул."Петър Берон" </t>
  </si>
  <si>
    <t>ул."Брегалница до ул."Траян Тенев", кв, "Суходол",</t>
  </si>
  <si>
    <t>ул."Морените" в имоти с идентификатори №11394,1769 и №11394,1796,1777</t>
  </si>
  <si>
    <t xml:space="preserve">от пешеходен мост при ул."Н,Попконстантинов" </t>
  </si>
  <si>
    <t>от пешеходен мост 2 при ул."Орловска"</t>
  </si>
  <si>
    <t>от пешеходен мост 2 при ул."Орловска" КРАЙ</t>
  </si>
  <si>
    <t xml:space="preserve"> по ул."Езерата", с,Негован</t>
  </si>
  <si>
    <t>Участък от р,Владайска в землището на гр,София - бул.Сливница и ул.Дунав</t>
  </si>
  <si>
    <t>на около 10 метра преди моста на ул."Велико Търново" газопровод</t>
  </si>
  <si>
    <t>регулацията на гр, Ловеч, при моста на ул. "Велико Търново"  при км 26+840 на път "III-401 Изворче - Ловеч - Петко Славейков"</t>
  </si>
  <si>
    <t>Ляв бряг-мост (водосток) на ул."Ал,Стамболийски"</t>
  </si>
  <si>
    <t>Десен бряг-мост (водосток) на ул."Ал,Стамболийски"</t>
  </si>
  <si>
    <t>ул."Седма"</t>
  </si>
  <si>
    <t>при мост №2 на бул."Климент Охридски" при км 2 + 154,50; на бул."Климент Охридски" пр и Софийски околовръстен път - Южна дъга от км 42+800 до км 44+720</t>
  </si>
  <si>
    <t>мост по ул."Жак Дюкло"</t>
  </si>
  <si>
    <t xml:space="preserve">улица клас VI Б от мост "Шаховец" до ул. "Петър Генчев" </t>
  </si>
  <si>
    <t>м/у мостовете на ул. "Акад, Игнат Емануилов"        (профил 1) и ул."Грамада"  (профил 12)</t>
  </si>
  <si>
    <t>мост по ул. 6-та в с, Сланчевци</t>
  </si>
  <si>
    <t>мост по ул. Христо Ботев</t>
  </si>
  <si>
    <t>изграждане на мост над река Банска, свързващ ул. “Лутраки” и ул. “Трапезица” от РТ516 до РТ475,</t>
  </si>
  <si>
    <t>Булклима ЕООД</t>
  </si>
  <si>
    <t>43°6'9.70''</t>
  </si>
  <si>
    <t>23°54'50.20''</t>
  </si>
  <si>
    <t>43°6'8.20''</t>
  </si>
  <si>
    <t>23°54'52.00''</t>
  </si>
  <si>
    <t>р.Въртешница</t>
  </si>
  <si>
    <t>корекция на участък</t>
  </si>
  <si>
    <t>43°21'50.20''</t>
  </si>
  <si>
    <t>23°29'2.50''</t>
  </si>
  <si>
    <t>43°22'13.90''</t>
  </si>
  <si>
    <t>23°28'45.30''</t>
  </si>
  <si>
    <t>р. Градежница</t>
  </si>
  <si>
    <t>довеждащ водопровод до ПСОВ Глогово</t>
  </si>
  <si>
    <t>довеждащ водопровод 1</t>
  </si>
  <si>
    <t>довеждащ водопровод 2</t>
  </si>
  <si>
    <t>довеждащ колектор праг 1 т.64</t>
  </si>
  <si>
    <t>довеждащ колектор праг 1 т.63</t>
  </si>
  <si>
    <t>заустващ колектор праг 2 - т.7</t>
  </si>
  <si>
    <t>заустващ колектор праг 2 - т.8</t>
  </si>
  <si>
    <t>заустващ колектор праг 3 - т.9</t>
  </si>
  <si>
    <t>заустващ колектор праг 3 - т.10</t>
  </si>
  <si>
    <t>12140026/ 18.01.2015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</si>
  <si>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1589/ 17.03.2015г. За изменение на разрешителното </t>
    </r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</si>
  <si>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1589/ 17.03.2015г. За изменение на разрешителното - параметри на разрешено ползване</t>
    </r>
  </si>
  <si>
    <t>имот 3.15</t>
  </si>
  <si>
    <t>42°22'52.35''</t>
  </si>
  <si>
    <t>23°34'47.84''</t>
  </si>
  <si>
    <t>42°22'52.33''</t>
  </si>
  <si>
    <t>23°34'47.73''</t>
  </si>
  <si>
    <t>имот 1.7</t>
  </si>
  <si>
    <t>42°24'20.65''</t>
  </si>
  <si>
    <t>23°37'50.43''</t>
  </si>
  <si>
    <t>42°24'20.58''</t>
  </si>
  <si>
    <t>23°37'50.38''</t>
  </si>
  <si>
    <t xml:space="preserve">р. Ръжана </t>
  </si>
  <si>
    <t>Райово</t>
  </si>
  <si>
    <r>
      <t xml:space="preserve">имот </t>
    </r>
    <r>
      <rPr>
        <sz val="10"/>
        <color rgb="FFFF00FF"/>
        <rFont val="Calibri"/>
        <family val="2"/>
        <charset val="204"/>
      </rPr>
      <t>№ 0,229</t>
    </r>
  </si>
  <si>
    <t>42°21'40.52''</t>
  </si>
  <si>
    <t>23°29'8.47''</t>
  </si>
  <si>
    <t>42°21'40.64''</t>
  </si>
  <si>
    <t>23°29'8.58''</t>
  </si>
  <si>
    <t>подпорни стени до довеждащ колектор и път, подпосрни стени на ПСОВ Глогово</t>
  </si>
  <si>
    <t>подпорна стена начало т.11</t>
  </si>
  <si>
    <t>подпорна стена край т.21</t>
  </si>
  <si>
    <t>подпорни стени ПСОВ т.21</t>
  </si>
  <si>
    <t>подпорна стена ПСОВ т.42</t>
  </si>
  <si>
    <t>заустващ колектор, подпорна стена 2 - т.42</t>
  </si>
  <si>
    <t>заустващ колектор, подпорна стена 2 - т.46</t>
  </si>
  <si>
    <t>заустващ колектор, подпорна стена 3 - т.47</t>
  </si>
  <si>
    <t>заустващ колектор, подпорна стена 3 - т.55</t>
  </si>
  <si>
    <t>заустващ колектор, подпорна стена 4 - т.57</t>
  </si>
  <si>
    <t>заустващ колектор, подпорна стена 4 - т.66</t>
  </si>
  <si>
    <t>заустващ колектор, подпорна стена 5 - т.67</t>
  </si>
  <si>
    <t>заустващ колектор, подпорна стена 5 - т.77</t>
  </si>
  <si>
    <t>заустващ колектор, подпорна стена 6 - т.83</t>
  </si>
  <si>
    <t>заустващ колектор, подпорна стена 6 - т.86</t>
  </si>
  <si>
    <t>дере Райово 2</t>
  </si>
  <si>
    <t>42°21'47.40''</t>
  </si>
  <si>
    <t>23°30'38.70''</t>
  </si>
  <si>
    <t>42°21'47.37''</t>
  </si>
  <si>
    <t>23°30'38.86''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</si>
  <si>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1594/ 25.03.2015г. За изменение на разрешителното - място на ползване</t>
    </r>
  </si>
  <si>
    <t>Никея 2012 ООД</t>
  </si>
  <si>
    <t>ПИ 053167</t>
  </si>
  <si>
    <t>яз. Залдапа</t>
  </si>
  <si>
    <t> 43°53'17"</t>
  </si>
  <si>
    <t>27°48'15"</t>
  </si>
  <si>
    <t>корекция на речно корито км 0+320</t>
  </si>
  <si>
    <t>мост  при км 0+355</t>
  </si>
  <si>
    <t>подпорни стени преди моста</t>
  </si>
  <si>
    <t>мост ляв бряг</t>
  </si>
  <si>
    <t>мост десен бряг</t>
  </si>
  <si>
    <t>подпорна стена преди моста</t>
  </si>
  <si>
    <t>подпорна стена след моста</t>
  </si>
  <si>
    <t>43°14'17.88''</t>
  </si>
  <si>
    <t>23°7'1.75''</t>
  </si>
  <si>
    <t>43°14'17.50''</t>
  </si>
  <si>
    <t>23°7'1.99''</t>
  </si>
  <si>
    <t>43°14'17.78''</t>
  </si>
  <si>
    <t>23°6'58.30''</t>
  </si>
  <si>
    <t>43°14'17.29''</t>
  </si>
  <si>
    <t>23°6'58.99''</t>
  </si>
  <si>
    <t>43°14'17.89''</t>
  </si>
  <si>
    <t>свод водосток при км 40+908.80</t>
  </si>
  <si>
    <t>изграждане на сводов водосток</t>
  </si>
  <si>
    <t xml:space="preserve">вток </t>
  </si>
  <si>
    <t>43°44'22.34''</t>
  </si>
  <si>
    <t>22°44'14.26''</t>
  </si>
  <si>
    <t>43°44'22.02''</t>
  </si>
  <si>
    <t>22°44'12.77''</t>
  </si>
  <si>
    <t>яз. Липница</t>
  </si>
  <si>
    <t xml:space="preserve">Големо Бабино </t>
  </si>
  <si>
    <t>Участък - 12 бр. острови</t>
  </si>
  <si>
    <t>Участък - 9 бр. острови</t>
  </si>
  <si>
    <t>преливаем праг - 4бр.</t>
  </si>
  <si>
    <t>канализационен клон № Пр. 100-б</t>
  </si>
  <si>
    <t>укрепване на коритото на р.Рекмарица при заустване на р. Стара река</t>
  </si>
  <si>
    <t>бетонова корекция - трапецовиден профил, 2 бр. прагове Н=1м,</t>
  </si>
  <si>
    <t>бетонова корекция - трапецовиден профил, 1 бр. праг Н=1м</t>
  </si>
  <si>
    <t xml:space="preserve">бетонова корекция - трапецовиден профил, 12 бр. прагове Н=0,5 - 1 </t>
  </si>
  <si>
    <t>8 бр. самостоятелни монолитни подпорни стеин</t>
  </si>
  <si>
    <t>напречен профил и дънни прагове през 20м, - 12 бр.</t>
  </si>
  <si>
    <t>напречен земен профил и дънни прагове през 20м, - 6 бр.</t>
  </si>
  <si>
    <t>напречен земен профил и дънни прагове през 20м, - 13 бр.</t>
  </si>
  <si>
    <t>напречен земен профил и дънни прагове през 20м, - 8 бр.</t>
  </si>
  <si>
    <t>дънни прагове - 9 бр.</t>
  </si>
  <si>
    <t>дънни прагове - 4 бр. през 100 метра</t>
  </si>
  <si>
    <t>ирладнски мостове - 5бр.</t>
  </si>
  <si>
    <t>5 бр. прагове</t>
  </si>
  <si>
    <t>8 бр. прагове</t>
  </si>
  <si>
    <t>2 бр. прагове</t>
  </si>
  <si>
    <t>подмяна на 10 бр. плочести водостоци, оформяне и стабилизиране на необлицования трапецовиден профил</t>
  </si>
  <si>
    <t>8 бр. дънни прагове</t>
  </si>
  <si>
    <t>изграждане на подпорна стена на левия бряг на р.Ябланица</t>
  </si>
  <si>
    <t xml:space="preserve">водопровод над реката с 2 бр. колони </t>
  </si>
  <si>
    <t xml:space="preserve">2бр. плочести водостоци </t>
  </si>
  <si>
    <t xml:space="preserve">земнонасипна стена м/у дерето и рибарника и оформяне на 4 бр. клетки </t>
  </si>
  <si>
    <t>дънен праг, 2 бр. бетонови стълбове</t>
  </si>
  <si>
    <t>водоем - част от старо корито на р. Янтра</t>
  </si>
  <si>
    <t>участък от Старо корито на р. Скът, заустващо съоръжение</t>
  </si>
  <si>
    <t>корекция чрез прагове - намаляване на водната енергия на р. Иванянска</t>
  </si>
  <si>
    <t>изграждане на мост на р. Какач</t>
  </si>
  <si>
    <t>мост над р. Перловска на км 7+540</t>
  </si>
  <si>
    <t>изграждане на мост нас р.Владайска на км 6+300, Северна скоростна тангента</t>
  </si>
  <si>
    <t>мост над р. Какач при км 2+240 от обект Северна скоростна тангента</t>
  </si>
  <si>
    <t xml:space="preserve">профилиране на участък от р.Бебровска – корекция </t>
  </si>
  <si>
    <t xml:space="preserve">Изграждане на съоръжения за регулиране на оттока </t>
  </si>
  <si>
    <t> продълбочаване и почистване на 500 метра от дере</t>
  </si>
  <si>
    <t>43°21'7.367''</t>
  </si>
  <si>
    <t>23°26'3.390'</t>
  </si>
  <si>
    <t>43°21'9.706''</t>
  </si>
  <si>
    <t>23°26'14.071''</t>
  </si>
  <si>
    <t>43°21'10.101''</t>
  </si>
  <si>
    <t>23°26'12.356''</t>
  </si>
  <si>
    <t>43°21'10.086''</t>
  </si>
  <si>
    <t>23°26'12.520''</t>
  </si>
  <si>
    <t>имот 500.979</t>
  </si>
  <si>
    <t>Краводер</t>
  </si>
  <si>
    <t>имот 000111</t>
  </si>
  <si>
    <t>почистване и оформяне на откоси</t>
  </si>
  <si>
    <t>начало почистване</t>
  </si>
  <si>
    <t>край почистване</t>
  </si>
  <si>
    <t>начало водосток</t>
  </si>
  <si>
    <t>43°18'4.98''</t>
  </si>
  <si>
    <t>23°25'6.74''</t>
  </si>
  <si>
    <t>43°18'6.49''</t>
  </si>
  <si>
    <t>23°25'2.33''</t>
  </si>
  <si>
    <t>43°18'6.59''</t>
  </si>
  <si>
    <t>23°25'2.18''</t>
  </si>
  <si>
    <t>43°18'12.79''</t>
  </si>
  <si>
    <t>23°24'57.82''</t>
  </si>
  <si>
    <t>Връбница, Горски долен Тръмбеш</t>
  </si>
  <si>
    <t>12735, 17124</t>
  </si>
  <si>
    <t>43°12'9.10''</t>
  </si>
  <si>
    <t>25°49'28.50''</t>
  </si>
  <si>
    <t>43°12'12.10''</t>
  </si>
  <si>
    <t>25°49'27.50''</t>
  </si>
  <si>
    <t>Изграждане и реконструкцуия на съоръжения за защита от вредното въздействие на водите</t>
  </si>
  <si>
    <t>шпунтова стена</t>
  </si>
  <si>
    <t>възстновяване на брегоукрепващия откос</t>
  </si>
  <si>
    <t>шунтова стена</t>
  </si>
  <si>
    <t>кастрален номер 51723.500.1123; 51723.500.1124; 51723.500.1127 и др</t>
  </si>
  <si>
    <t>43°42'19.60''</t>
  </si>
  <si>
    <t>24°53'29.88''</t>
  </si>
  <si>
    <t>43°42'32.22''</t>
  </si>
  <si>
    <t>24°54'28.25''</t>
  </si>
  <si>
    <t>ДП ФОНД ЗАТВОРНО ДЕЛО</t>
  </si>
  <si>
    <t>езеро - бивша баластиера</t>
  </si>
  <si>
    <t>имот 35239.6109.150, м. През Искър</t>
  </si>
  <si>
    <t>42°39'32.30''</t>
  </si>
  <si>
    <t>23°26'31.02''</t>
  </si>
  <si>
    <t>42°39'38.47''</t>
  </si>
  <si>
    <t>23°26'51.58'</t>
  </si>
  <si>
    <t>подмяна и преминаване на водопроводен клон</t>
  </si>
  <si>
    <t>имот 000502</t>
  </si>
  <si>
    <t>имот 000114</t>
  </si>
  <si>
    <t>праг тип С</t>
  </si>
  <si>
    <t>праг тип Д</t>
  </si>
  <si>
    <t>42 51 44,87</t>
  </si>
  <si>
    <t>25 4 35,07</t>
  </si>
  <si>
    <t>42 52 58,61</t>
  </si>
  <si>
    <t>25 04 14,86</t>
  </si>
  <si>
    <t>имот с идентификатор 52218.155.25</t>
  </si>
  <si>
    <t>подмяна и преминаване на водопровод</t>
  </si>
  <si>
    <t>42°48'18.78''</t>
  </si>
  <si>
    <t>24°55'13.40''</t>
  </si>
  <si>
    <t>42°48'18.77''</t>
  </si>
  <si>
    <t>24°55'13.47''</t>
  </si>
  <si>
    <t>мост - естакада</t>
  </si>
  <si>
    <t xml:space="preserve">м-ст Жабов рог, имот 00271 </t>
  </si>
  <si>
    <t>наносен полуостров - начало</t>
  </si>
  <si>
    <t>наносен полуостров - край</t>
  </si>
  <si>
    <t>43°37'21.10''</t>
  </si>
  <si>
    <t>23°41'55.20''</t>
  </si>
  <si>
    <t>23°42'4.50''</t>
  </si>
  <si>
    <t>корекция на речно корито км 18-360</t>
  </si>
  <si>
    <t>начало на корекция</t>
  </si>
  <si>
    <t>край на корекция</t>
  </si>
  <si>
    <t>яз. Телиш</t>
  </si>
  <si>
    <t>Джулюница</t>
  </si>
  <si>
    <t>дере Присовски дол</t>
  </si>
  <si>
    <t>участък от дере - ляв бряг</t>
  </si>
  <si>
    <t>участък от дере - десен бряг</t>
  </si>
  <si>
    <t xml:space="preserve">Решение № ПВ4-00031/ 15.05.2015г. За отказ за продължаване срока на действие на разрешителното </t>
  </si>
  <si>
    <t>Червен бряг, Горник</t>
  </si>
  <si>
    <t>80501; 16540</t>
  </si>
  <si>
    <t>канализационен колектор от две ПЕВП тръби до ПСОВ; нов дънен праг</t>
  </si>
  <si>
    <t xml:space="preserve">производство на ел. енергия </t>
  </si>
  <si>
    <t xml:space="preserve">Мерданя. Драгижево </t>
  </si>
  <si>
    <t>Лакатник.         Миланово</t>
  </si>
  <si>
    <t>Ореховица. Крушовене. Славовица</t>
  </si>
  <si>
    <t>Чавдарци. Александрово. Дойренци. Йоглав</t>
  </si>
  <si>
    <t>Драгановци. Враниловци. Армените</t>
  </si>
  <si>
    <t>Медковец. Аспарухово</t>
  </si>
  <si>
    <t>Царевци. Илийно</t>
  </si>
  <si>
    <t xml:space="preserve"> Троян </t>
  </si>
  <si>
    <t xml:space="preserve"> Попово.              кв. Невски.         кв. Сеячи</t>
  </si>
  <si>
    <t xml:space="preserve"> Големаните</t>
  </si>
  <si>
    <t xml:space="preserve"> Вонеща Вода</t>
  </si>
  <si>
    <t xml:space="preserve"> Дърманци;  Крета</t>
  </si>
  <si>
    <t xml:space="preserve"> Брестница</t>
  </si>
  <si>
    <t xml:space="preserve"> Къкрина</t>
  </si>
  <si>
    <t xml:space="preserve"> Росина;               Кошничари;           Глогинка</t>
  </si>
  <si>
    <t xml:space="preserve"> Буйново</t>
  </si>
  <si>
    <t xml:space="preserve"> Глава.                              Писерово</t>
  </si>
  <si>
    <t xml:space="preserve"> Гагово.                  Паламарца</t>
  </si>
  <si>
    <t xml:space="preserve"> Стара речка           Водно</t>
  </si>
  <si>
    <t xml:space="preserve"> Долни Вит</t>
  </si>
  <si>
    <t xml:space="preserve"> Подем.               Божурица</t>
  </si>
  <si>
    <t xml:space="preserve"> Хирево</t>
  </si>
  <si>
    <t xml:space="preserve"> Звънарци</t>
  </si>
  <si>
    <t xml:space="preserve"> Реселец.             Горник</t>
  </si>
  <si>
    <t xml:space="preserve"> Радювене</t>
  </si>
  <si>
    <t xml:space="preserve"> Харачери.               км. Кметовци</t>
  </si>
  <si>
    <t xml:space="preserve"> Ганчовец.              Дряново</t>
  </si>
  <si>
    <t xml:space="preserve"> Зараево</t>
  </si>
  <si>
    <t xml:space="preserve"> Козар Белене</t>
  </si>
  <si>
    <t xml:space="preserve"> Горна Липница</t>
  </si>
  <si>
    <t xml:space="preserve"> Медовина.            Паламарца</t>
  </si>
  <si>
    <t xml:space="preserve"> Бръшляница.          Върбица</t>
  </si>
  <si>
    <t xml:space="preserve"> Горско Абланово.                    Гърчиново</t>
  </si>
  <si>
    <t xml:space="preserve"> Горна Бешовица                             </t>
  </si>
  <si>
    <t xml:space="preserve"> Косара</t>
  </si>
  <si>
    <t xml:space="preserve"> Бойница</t>
  </si>
  <si>
    <t xml:space="preserve"> Царев дол</t>
  </si>
  <si>
    <t xml:space="preserve"> Лютиброд</t>
  </si>
  <si>
    <t xml:space="preserve"> Сопот</t>
  </si>
  <si>
    <t xml:space="preserve"> Сейдол</t>
  </si>
  <si>
    <t xml:space="preserve"> Крушовица.                Градина</t>
  </si>
  <si>
    <t xml:space="preserve"> Недан</t>
  </si>
  <si>
    <t xml:space="preserve"> Ракево</t>
  </si>
  <si>
    <t xml:space="preserve"> Прелез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</si>
  <si>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Arial"/>
        <family val="2"/>
        <charset val="204"/>
      </rPr>
      <t xml:space="preserve"> 438/ 08.06.2015г. За прекратяване действието на разрешителното</t>
    </r>
  </si>
  <si>
    <t>яз. Христо Смирненски</t>
  </si>
  <si>
    <t xml:space="preserve">Решение № ПВ4-00041/ 16.06.2015г. За отказ за продължаване срока на действие на разрешителното </t>
  </si>
  <si>
    <t xml:space="preserve">Санадиново </t>
  </si>
  <si>
    <t>стоманобетонен мост над река Осъм на път PVN 2122 до площадка „Санадиново“</t>
  </si>
  <si>
    <t>имот 000389, 00310</t>
  </si>
  <si>
    <t>43°31'45.10''</t>
  </si>
  <si>
    <t>25°1'22.60''</t>
  </si>
  <si>
    <t>43°31'44.80''</t>
  </si>
  <si>
    <t xml:space="preserve"> Глава,                              Писерово</t>
  </si>
  <si>
    <t xml:space="preserve"> Гагово,                  Паламарца</t>
  </si>
  <si>
    <t xml:space="preserve"> Подем                 Божурица</t>
  </si>
  <si>
    <t xml:space="preserve"> Реселец,             Горник</t>
  </si>
  <si>
    <t xml:space="preserve"> Медовина,            Паламарца</t>
  </si>
  <si>
    <t xml:space="preserve"> Бръшляница,          Върбица</t>
  </si>
  <si>
    <t xml:space="preserve"> Горско Абланово,                    Гърчиново</t>
  </si>
  <si>
    <t xml:space="preserve"> Горна Бешовица</t>
  </si>
  <si>
    <t xml:space="preserve"> Лютиброд </t>
  </si>
  <si>
    <t xml:space="preserve"> Крушовица,                Градина</t>
  </si>
  <si>
    <t>ПИ 000167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</si>
  <si>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8.5"/>
        <color rgb="FFFF00FF"/>
        <rFont val="Calibri"/>
        <family val="2"/>
        <charset val="204"/>
      </rPr>
      <t xml:space="preserve"> 1664/ 29.06.2015г. За изменение - промяна мястото на ползване</t>
    </r>
  </si>
  <si>
    <t>р. Боазка</t>
  </si>
  <si>
    <t>изграждане на съоръжение за защита от вредното въздействие на водите</t>
  </si>
  <si>
    <t>подпорна стена по левия бряг на р. Боазка</t>
  </si>
  <si>
    <t>м-ст Куселевска бара</t>
  </si>
  <si>
    <t>водопровод за водоснабдяване на гр. Брусарци</t>
  </si>
  <si>
    <t>43°40'55.22''</t>
  </si>
  <si>
    <t>23°4'27.18''</t>
  </si>
  <si>
    <t>43°40'55.14''</t>
  </si>
  <si>
    <t>23°4'27.41''</t>
  </si>
  <si>
    <t>СПОРТ И РИБОЛОВ ЕООД</t>
  </si>
  <si>
    <t>яз. Росина</t>
  </si>
  <si>
    <t>Росина, Кошничари, Глгинка</t>
  </si>
  <si>
    <t>имоти 000041; 000183; 000174</t>
  </si>
  <si>
    <t>63077; 39195; 15103</t>
  </si>
  <si>
    <t>43°17'42"</t>
  </si>
  <si>
    <t>26°24'14"</t>
  </si>
  <si>
    <t>Решение № ПВ4-00042/ 16.06.2015г. За отказ от продължаване срока на действие;     Решение № 509/ 08.08.2011  за преиздаване на разрешителното. Решение №1028/ 26.03.2013  за продължаване срока на действие.</t>
  </si>
  <si>
    <t>Решение № ПВ4-00042/ 16.06.2015г. За отказ от продължаване срока на действие;      Решение № 509/ 08.08.2011  за преиздаване на разрешителното. Решение №1028/ 26.03.2013  за продължаване срока на действие.</t>
  </si>
  <si>
    <t>изграждане на съоръжение за защита от вредното въздействие </t>
  </si>
  <si>
    <t>подпорна стена по левия бряг на р. Еленска</t>
  </si>
  <si>
    <t xml:space="preserve">т.8 </t>
  </si>
  <si>
    <t>корекция на р.Паничарка</t>
  </si>
  <si>
    <t>ЕКО БАЛКАН ПРОПЪРТИ ООД</t>
  </si>
  <si>
    <t>мост над река Костина</t>
  </si>
  <si>
    <t>кадастрален номер 62579.167.22</t>
  </si>
  <si>
    <t>42°50'1.65''</t>
  </si>
  <si>
    <t>24°20'16.55''</t>
  </si>
  <si>
    <t>кв. Чолаковци</t>
  </si>
  <si>
    <t>начало на участъка за почистване</t>
  </si>
  <si>
    <t>край на участъка за почистване</t>
  </si>
  <si>
    <t>43°3'32.88''</t>
  </si>
  <si>
    <t>25°35'52.82''</t>
  </si>
  <si>
    <t>43°3'37.36''</t>
  </si>
  <si>
    <t>25°36'4.69''</t>
  </si>
  <si>
    <t>Сила и Чест АВ ЕООД</t>
  </si>
  <si>
    <t>естествено образувано езеро</t>
  </si>
  <si>
    <t>м-ст Рога, имот 000151</t>
  </si>
  <si>
    <t>т.536</t>
  </si>
  <si>
    <t>т.535</t>
  </si>
  <si>
    <t>43°38'27.00''</t>
  </si>
  <si>
    <t>23°46'37.50''</t>
  </si>
  <si>
    <t>43°38'24.80''</t>
  </si>
  <si>
    <t>23°46'34.30''</t>
  </si>
  <si>
    <r>
      <t xml:space="preserve">Решение </t>
    </r>
    <r>
      <rPr>
        <sz val="11"/>
        <color rgb="FFFF00FF"/>
        <rFont val="Calibri"/>
        <family val="2"/>
        <charset val="204"/>
      </rPr>
      <t>№ 1669/ 02.07.2015г. За продължаване срока на действие</t>
    </r>
  </si>
  <si>
    <t>Решение № 1670/ 02.07.2015г за продължаване срока на разрешителното</t>
  </si>
  <si>
    <t>Решение № 1671/ 02.07.2015г за продължаване срока на разрешителното</t>
  </si>
  <si>
    <t>Решение № 1672/ 02.07.2015г за продължаване срока на разрешителното</t>
  </si>
  <si>
    <t>Решение № 1673/ 02.07.2015г за продължаване срока на разрешителното</t>
  </si>
  <si>
    <t>Решение № 1674/ 02.07.2015г за продължаване срока на разрешителното</t>
  </si>
  <si>
    <t>Решение № 1675/ 02.07.2015г за продължаване срока на разрешителното</t>
  </si>
  <si>
    <t>Решение № 1676/ 02.07.2015г за продължаване срока на разрешителното</t>
  </si>
  <si>
    <t>Решение № 1677/ 02.07.2015г за продължаване срока на разрешителното</t>
  </si>
  <si>
    <t>Решение № 1678/ 02.07.2015г за продължаване срока на разрешителното</t>
  </si>
  <si>
    <t>Решение № 1679/ 02.07.2015г за продължаване срока на разрешителното</t>
  </si>
  <si>
    <t>Решение № 1680/ 02.07.2015г за продължаване срока на разрешителното</t>
  </si>
  <si>
    <t>Решение № 1681/ 02.07.2015г за продължаване срока на разрешителното</t>
  </si>
  <si>
    <t>Решение № 1682/ 02.07.2015г за продължаване срока на разрешителното</t>
  </si>
  <si>
    <t>Решение № 1683/ 02.07.2015г за продължаване срока на разрешителното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</si>
  <si>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ПВ5-00139/ 15.07.2015г. За поправка на ОФГ - ЕИК</t>
    </r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</si>
  <si>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1695/ 20.07.2015г. За изменение на разрешителното - раздел "място на ползването"</t>
    </r>
  </si>
  <si>
    <t>подпорна стена край т.13</t>
  </si>
  <si>
    <t>заустващ колектор, подпорна стена 3 - т.47 начало</t>
  </si>
  <si>
    <t>заустващ колектор, подпорна стена 3 - т.54</t>
  </si>
  <si>
    <t>заустващ колектор, подпорна стена 3 - т.49 край</t>
  </si>
  <si>
    <t>заустващ колектор, подпорна стена 3 - т.53 край</t>
  </si>
  <si>
    <t>Община Бяла</t>
  </si>
  <si>
    <t>ПИ 000171, м. Домусчика</t>
  </si>
  <si>
    <t>43°18'33"N</t>
  </si>
  <si>
    <t>26°24'44"E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</si>
  <si>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1708/ 11.08.2015г. За изменение на разрешителното -  раздели "цел на ползването"; "поречие на воден обект"; "място на ползване"; параметри на разрешеното ползване"</t>
    </r>
  </si>
  <si>
    <t>стоманобетонен мост на пет еднакви отвора над река Осъм на път PVN 2122 до площадка „Санадиново“</t>
  </si>
  <si>
    <t>25°1'21,7''</t>
  </si>
  <si>
    <t>25°1'21,70''</t>
  </si>
  <si>
    <t>корекции на р. Берковска</t>
  </si>
  <si>
    <t>43°14'16.80''</t>
  </si>
  <si>
    <t>23°6'32.80''</t>
  </si>
  <si>
    <t>23°6'35.70''</t>
  </si>
  <si>
    <t>УПИ XII кв.16</t>
  </si>
  <si>
    <t>изграждане на на специализиран пристанищен обект (Рибарско пристанище)</t>
  </si>
  <si>
    <t>т.1 пристанище</t>
  </si>
  <si>
    <t>43°44'21.18''</t>
  </si>
  <si>
    <t>23°58'7.25''</t>
  </si>
  <si>
    <t>43°44'20.72''</t>
  </si>
  <si>
    <t>23°58'8.37''</t>
  </si>
  <si>
    <t>т.12 пристанище</t>
  </si>
  <si>
    <t>BG1OG700R004</t>
  </si>
  <si>
    <t>BG1OG700R006</t>
  </si>
  <si>
    <t>BG1OG700R007</t>
  </si>
  <si>
    <t>BG1OG700R008</t>
  </si>
  <si>
    <t>BG1OG700R009</t>
  </si>
  <si>
    <t>BG1OG700R010</t>
  </si>
  <si>
    <t>р. Циганска бара</t>
  </si>
  <si>
    <t>подпорни стени по двата бряга на р. Раковица</t>
  </si>
  <si>
    <t>подпорна стена десен бряг. Р. Раковица</t>
  </si>
  <si>
    <t>подпорна стена по ляв бряг на р. Раковица</t>
  </si>
  <si>
    <t>подпорна стена десен бряг. Р. Циганска бара</t>
  </si>
  <si>
    <t>подпорна стена десен бряг р. Циганска бара</t>
  </si>
  <si>
    <t>подпорна стена по ляв бряг на р. Циганска бара</t>
  </si>
  <si>
    <t>43°13'46.57''</t>
  </si>
  <si>
    <t>23°9'7.48''</t>
  </si>
  <si>
    <t>43°13'44.90''</t>
  </si>
  <si>
    <t>23°9'9.73''</t>
  </si>
  <si>
    <t>43°13'46.55''</t>
  </si>
  <si>
    <t>23°9'7.39''</t>
  </si>
  <si>
    <t>43°13'44.83''</t>
  </si>
  <si>
    <t>23°9'9.48''</t>
  </si>
  <si>
    <t>43°13'50.72''</t>
  </si>
  <si>
    <t>23°9'2.56''</t>
  </si>
  <si>
    <t>43°13'46.93''</t>
  </si>
  <si>
    <t>23°9'2.44''</t>
  </si>
  <si>
    <t>43°13'50.40''</t>
  </si>
  <si>
    <t>23°9'2.35''</t>
  </si>
  <si>
    <t>43°13'47.03''</t>
  </si>
  <si>
    <t>23°9'2.33''</t>
  </si>
  <si>
    <t>р. Кръстешка</t>
  </si>
  <si>
    <t>BG1IS300R017</t>
  </si>
  <si>
    <t>Батулия</t>
  </si>
  <si>
    <t>неотложни аварийно възстановителни дейности на подпорна стена и устой на мост</t>
  </si>
  <si>
    <t>ос мост десен бряг</t>
  </si>
  <si>
    <t>42 53 48,43</t>
  </si>
  <si>
    <t>23 25 34,418</t>
  </si>
  <si>
    <t>42 53 48,527</t>
  </si>
  <si>
    <t>23 25 35,961</t>
  </si>
  <si>
    <t>р. Дълбочица</t>
  </si>
  <si>
    <t>Томпсън</t>
  </si>
  <si>
    <t>реконструкция на мост на път SOF3612 /II-16/ Томпсън - Церецел</t>
  </si>
  <si>
    <t>42 54 54,1</t>
  </si>
  <si>
    <t>23 22 14,90</t>
  </si>
  <si>
    <t>42 54 53,5</t>
  </si>
  <si>
    <t>23 22 15</t>
  </si>
  <si>
    <t>р. Старна река</t>
  </si>
  <si>
    <t>м-ст Мечи дол, кв. Видима</t>
  </si>
  <si>
    <t xml:space="preserve"> реконструкция или модернизация на съществуващи системи и съоръжения</t>
  </si>
  <si>
    <t xml:space="preserve"> монтиране на самопочистваща решетка тип „Коанда филтър“ на входа на водовземната траншея на съществуващо водохващане на МВЕЦ „Стърна“; изменение на рибен проход</t>
  </si>
  <si>
    <t>решетка</t>
  </si>
  <si>
    <t>42°46'19.34''</t>
  </si>
  <si>
    <t>24°53'34.54''</t>
  </si>
  <si>
    <t>основен ремонт на магистрален газопровод DN1000 и ремонтно-възстановителни работи на подводни преходи</t>
  </si>
  <si>
    <t>праг</t>
  </si>
  <si>
    <t xml:space="preserve">праг </t>
  </si>
  <si>
    <t>43°37'15.34"</t>
  </si>
  <si>
    <t>27°46'36.60"</t>
  </si>
  <si>
    <t>43°37'14.21"</t>
  </si>
  <si>
    <t>27°46'35.71"</t>
  </si>
  <si>
    <t>43°37'13.76"</t>
  </si>
  <si>
    <t>27°46'38.99"</t>
  </si>
  <si>
    <t>43°37'14.45"</t>
  </si>
  <si>
    <t>27°46'39.67"</t>
  </si>
  <si>
    <t>корекция на река Драгалевска в участъка от улица о.т. 121 – о.т. 122 по улица “Сребърна”, м. “НПЗ-Хладилника-Витоша”</t>
  </si>
  <si>
    <t>реконструкция на съоръжение за защита от вредното въздействие </t>
  </si>
  <si>
    <t>42°39'33.58''</t>
  </si>
  <si>
    <t>23°19'24.14''</t>
  </si>
  <si>
    <t>42°39'28.96''</t>
  </si>
  <si>
    <t>23°19'20.42''</t>
  </si>
  <si>
    <t>до въвеждане в експлоатация, но не по-късно от 04.08.2019</t>
  </si>
  <si>
    <t>р. Добирчика</t>
  </si>
  <si>
    <t>възстановителна корекция на р. добричка около връстен път</t>
  </si>
  <si>
    <t>Сушишко дере</t>
  </si>
  <si>
    <t>преминаване на канализационни клонове</t>
  </si>
  <si>
    <t>клон 16-2</t>
  </si>
  <si>
    <t>кл. Гл. I-4</t>
  </si>
  <si>
    <t>43 16 1,60</t>
  </si>
  <si>
    <t>25 49 52,70</t>
  </si>
  <si>
    <t>43 15 35,83</t>
  </si>
  <si>
    <t>25 49 11,79</t>
  </si>
  <si>
    <t>каменско дере</t>
  </si>
  <si>
    <t>преминаване на канализационен клон профил 31-4 в стоманобетонов кожух с отбиване на водите</t>
  </si>
  <si>
    <t>клон профил 31-4</t>
  </si>
  <si>
    <t>43 18 52,94</t>
  </si>
  <si>
    <t>25 54 54,20</t>
  </si>
  <si>
    <t>изграждане на нови системи и съоръжения за защита от вредното въздействие на водите</t>
  </si>
  <si>
    <t>корекция на река Павликенска включваща почистване и удълбочаване на коритото</t>
  </si>
  <si>
    <t>4687225.21</t>
  </si>
  <si>
    <t>9429169.94</t>
  </si>
  <si>
    <t>4689301.08</t>
  </si>
  <si>
    <t>9427882.595</t>
  </si>
  <si>
    <t>кадастрален номер 52218.530.358; 52218.589.1</t>
  </si>
  <si>
    <t>реконструкция на съществуващи системи и съоръжения за линейна инфраструктура, пресичаща воден обект</t>
  </si>
  <si>
    <t>сводов мост</t>
  </si>
  <si>
    <t>4657676.93</t>
  </si>
  <si>
    <t>8637951.99</t>
  </si>
  <si>
    <t>4657673.3</t>
  </si>
  <si>
    <t>8637959.61</t>
  </si>
  <si>
    <t>4657665.23</t>
  </si>
  <si>
    <t>8637975.75</t>
  </si>
  <si>
    <t>ПИ с идентификатор 52218.12.268</t>
  </si>
  <si>
    <t>подпорна стена на улица „Злиевска“</t>
  </si>
  <si>
    <t>42°51'9.15''</t>
  </si>
  <si>
    <t>24°52'44.62</t>
  </si>
  <si>
    <t>Изграждане на съоръжение за защита от вредното въздействие </t>
  </si>
  <si>
    <t>43°2'11.94''</t>
  </si>
  <si>
    <t>25°5'6.96''</t>
  </si>
  <si>
    <t>АНАТОЛИЙ ИВАНОВ ЕТ              Изменено                          Преиздадено!</t>
  </si>
  <si>
    <t xml:space="preserve">АНАТОЛИЙ ИВАНОВ ЕТ              </t>
  </si>
  <si>
    <t>АНАТОЛИЙ ИВАНОВ ЕТ - изменено                      Преиздадено!                Поправка на очевидна фактическа грешка!</t>
  </si>
  <si>
    <t>ЕТ Мира - Н - Надка Василева</t>
  </si>
  <si>
    <t>р. Мальовишка</t>
  </si>
  <si>
    <t>р. Горна Прека</t>
  </si>
  <si>
    <r>
      <t xml:space="preserve">Решение </t>
    </r>
    <r>
      <rPr>
        <sz val="10"/>
        <color rgb="FFFF0000"/>
        <rFont val="Calibri"/>
        <family val="2"/>
        <charset val="204"/>
      </rPr>
      <t>№</t>
    </r>
    <r>
      <rPr>
        <sz val="10"/>
        <color rgb="FFFF0000"/>
        <rFont val="Times New Roman"/>
        <family val="1"/>
        <charset val="204"/>
      </rPr>
      <t xml:space="preserve"> 1343/ 19.06.2014г. За изменение - Отменено с решение на МОСВ </t>
    </r>
    <r>
      <rPr>
        <sz val="10"/>
        <color rgb="FFFF0000"/>
        <rFont val="Calibri"/>
        <family val="2"/>
        <charset val="204"/>
      </rPr>
      <t>№</t>
    </r>
    <r>
      <rPr>
        <sz val="10"/>
        <color rgb="FFFF0000"/>
        <rFont val="Times New Roman"/>
        <family val="1"/>
        <charset val="204"/>
      </rPr>
      <t xml:space="preserve"> 7/ 22.01.2015г. </t>
    </r>
  </si>
  <si>
    <t>р.Черни Искър</t>
  </si>
  <si>
    <t xml:space="preserve"> р.Черни Искър</t>
  </si>
  <si>
    <t>Решение 1730/ 25.09.2015г. За продължаване срока на действие на разрешителното</t>
  </si>
  <si>
    <t>р. Огоста и реки западно от Огоста</t>
  </si>
  <si>
    <t>наносен полуостров на левия бряг на р. Огоста и реки западно от Огоста</t>
  </si>
  <si>
    <t>р. Чипровска Огоста и реки западно от Огоста</t>
  </si>
  <si>
    <t>р. Дългоделска Огоста и реки западно от Огоста</t>
  </si>
  <si>
    <t>р. Огоста и реки западно от Огоста и канал Извора</t>
  </si>
  <si>
    <t>м, "Край Огоста и реки западно от Огоста"</t>
  </si>
  <si>
    <t>р. Копиловска Огоста и реки западно от Огоста (лопушанска)</t>
  </si>
  <si>
    <t>дере десен приток на р. Огоста и реки западно от Огоста</t>
  </si>
  <si>
    <t xml:space="preserve">след последния мост преди заустването в р, Огоста и реки западно от Огоста - от ОК 36 до ОК37 кв, 31 </t>
  </si>
  <si>
    <t>дере десен приток на Андровица и р. Огоста и реки западно от Огоста</t>
  </si>
  <si>
    <t>р.Огоста и реки западно от Огоста</t>
  </si>
  <si>
    <t>водохващане р. Огоста и реки западно от Огоста</t>
  </si>
  <si>
    <t xml:space="preserve">Огоста и реки западно от Огоста </t>
  </si>
  <si>
    <t>реконструкция на съоръжения за регулиране на оттока и защита от вредното въздействие на водите по двата бряга на р. Елийска.</t>
  </si>
  <si>
    <t>начало участък от р. Елийска</t>
  </si>
  <si>
    <t>край на участък от р. Елийска</t>
  </si>
  <si>
    <t>43°21'56.00''</t>
  </si>
  <si>
    <t>25°38'28.00''</t>
  </si>
  <si>
    <t>43°21'49.00''</t>
  </si>
  <si>
    <t>25°37'36.00''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</si>
  <si>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1727/ 14.09.2015г. За продължаване срока на действие на разрешителното</t>
    </r>
  </si>
  <si>
    <t>ЕТ Райна руменова</t>
  </si>
  <si>
    <t>р. Ниваша</t>
  </si>
  <si>
    <t>УПИ XV, кв. 138</t>
  </si>
  <si>
    <t>Реконструкция на съоръжение за защита от вредното въздействие </t>
  </si>
  <si>
    <t>основен ремонт и реконструктивно укрепване на тереса на търговски обект</t>
  </si>
  <si>
    <t>начало  т.1</t>
  </si>
  <si>
    <t>край т.2</t>
  </si>
  <si>
    <t>43°0'57.86''</t>
  </si>
  <si>
    <t>23°2'46.75''</t>
  </si>
  <si>
    <t>43°0'58.07''</t>
  </si>
  <si>
    <t>23°2'46.95''</t>
  </si>
  <si>
    <t>Петров - 56 ЕООД</t>
  </si>
  <si>
    <t>яз. Конлук дере</t>
  </si>
  <si>
    <t>ковачевец</t>
  </si>
  <si>
    <t>ПИ 000307</t>
  </si>
  <si>
    <t>подпорна стена р.Тетевенска</t>
  </si>
  <si>
    <t>корекция на река , продълбочаване и почистване на коритото на река</t>
  </si>
  <si>
    <t>подпорни стени до довеждащ колектор и път, подпорни стени на ПСОВ Глогово</t>
  </si>
  <si>
    <t>НИМХ-БАН</t>
  </si>
  <si>
    <t>линейна инфраструктура, пресичаща водни обекти</t>
  </si>
  <si>
    <t>стоманобетонова пасарелка, бетонов праг и укрепване на бреговете на река Малък Искър</t>
  </si>
  <si>
    <t>42°48'22.21''</t>
  </si>
  <si>
    <t>23°59'49.32''</t>
  </si>
  <si>
    <t>42°48'22.69''</t>
  </si>
  <si>
    <t>23°59'49.96''</t>
  </si>
  <si>
    <t>подпорни стени по двата бряга на р. Берковска, - дънни прагове в началото и в края на подпорните стени, - два прага при падовете на р. Берковска, - два дънни прага преди и след съществуващ мост със заскалявка на дъното на р. Берковска</t>
  </si>
  <si>
    <t>по десен бряг на р. Берковска</t>
  </si>
  <si>
    <t>по ляв бряг на р. Берковска</t>
  </si>
  <si>
    <t>43°14'18.50''</t>
  </si>
  <si>
    <t>23°7'13.70''</t>
  </si>
  <si>
    <t>43°14'19.70''</t>
  </si>
  <si>
    <t>23°7'18.60''</t>
  </si>
  <si>
    <t>43°14'18.70''</t>
  </si>
  <si>
    <t>23°7'12.10''</t>
  </si>
  <si>
    <t>43°14'19.90''</t>
  </si>
  <si>
    <t>23°7'18.30''</t>
  </si>
  <si>
    <t>Цветан Диков Върбанов - ЗП</t>
  </si>
  <si>
    <t>яз. Могилино</t>
  </si>
  <si>
    <t>Реконструкция на съществуващи системи и съоръжения за регулиране оттока</t>
  </si>
  <si>
    <t>основен ремонт/реконструкция на преливник и бързооток на яз. Могилино</t>
  </si>
  <si>
    <t>43 17 30,10</t>
  </si>
  <si>
    <t>25 57 38,30</t>
  </si>
  <si>
    <t>43 27 30,05</t>
  </si>
  <si>
    <t>25 57 38,45</t>
  </si>
  <si>
    <t>43 27 29,90</t>
  </si>
  <si>
    <t>25 57 38,35</t>
  </si>
  <si>
    <t>43 27 29,95</t>
  </si>
  <si>
    <t>25 57 38,20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</si>
  <si>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455/ 02.10.2015г. За прекратяване на разрешителното</t>
    </r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</si>
  <si>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ПВ5-00099/ 28.09.2015г. За отказ за продължаване срока на разрешителното </t>
    </r>
  </si>
  <si>
    <t>Златна рибка 07 ЕООД</t>
  </si>
  <si>
    <t>имот 000023</t>
  </si>
  <si>
    <t>т. 16</t>
  </si>
  <si>
    <t>т.19</t>
  </si>
  <si>
    <t>т.48</t>
  </si>
  <si>
    <t>участък от старо коритото на река Янтра</t>
  </si>
  <si>
    <t>43°34'44.41''</t>
  </si>
  <si>
    <t>25°37'21.34''</t>
  </si>
  <si>
    <t>43°34'42.29''</t>
  </si>
  <si>
    <t>25°37'22.26''</t>
  </si>
  <si>
    <t>43°34'27.98''</t>
  </si>
  <si>
    <t>25°37'26.63''</t>
  </si>
  <si>
    <t>43°34'24.44''</t>
  </si>
  <si>
    <t>25°37'27.78''</t>
  </si>
  <si>
    <t>Решение №  1721/ 02.09.2015г.за продължаване срока на действие на разрешителното.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</si>
  <si>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1737/ 02.10.2015г. За продължаване срока на разрешителното </t>
    </r>
  </si>
  <si>
    <t>р. Бързия. приток на яз. Огоста и реки западно от Огоста</t>
  </si>
  <si>
    <t>Дерета от водосбора на яз. Йовковци</t>
  </si>
  <si>
    <t>Медковско дере. ляв приток на яз. Дъбника</t>
  </si>
  <si>
    <t>Дере Сердика. десен приток на р. Добричка</t>
  </si>
  <si>
    <t>дере Зли дол</t>
  </si>
  <si>
    <t>дере Разделец</t>
  </si>
  <si>
    <t>дере Сухо дере</t>
  </si>
  <si>
    <t>Открит канал на Напоителни системи клон Мизия</t>
  </si>
  <si>
    <t>Езеро в м. Герена</t>
  </si>
  <si>
    <t>естествен водоем Брестовене</t>
  </si>
  <si>
    <t>яз. Илийно</t>
  </si>
  <si>
    <t>яз. Богатово</t>
  </si>
  <si>
    <t>яз. Шосейна варианта</t>
  </si>
  <si>
    <t>яз. Ярловци</t>
  </si>
  <si>
    <t>яз. Езерче - 2</t>
  </si>
  <si>
    <t>яз. Желязковец</t>
  </si>
  <si>
    <t>яз. Голямата ялия</t>
  </si>
  <si>
    <t>яз. Мишковец</t>
  </si>
  <si>
    <t>яз. Божурово - 2</t>
  </si>
  <si>
    <t>яз. Табакова чешма</t>
  </si>
  <si>
    <t>яз. Кастел</t>
  </si>
  <si>
    <t xml:space="preserve">яз. Крушовица </t>
  </si>
  <si>
    <t>яз. Пелик дере</t>
  </si>
  <si>
    <t>яз. Альовец</t>
  </si>
  <si>
    <t>яз. Татари</t>
  </si>
  <si>
    <t>яз. Тъмни лъг</t>
  </si>
  <si>
    <t>яз. Ягодник (Бучка)</t>
  </si>
  <si>
    <t>яз. Чернила</t>
  </si>
  <si>
    <t>яз. Голяма Брестница</t>
  </si>
  <si>
    <t>яз. Пустия (Горско Сливово)</t>
  </si>
  <si>
    <t>яз. Долна Митрополия</t>
  </si>
  <si>
    <t>яз. Агатово</t>
  </si>
  <si>
    <t>яз. Идилево</t>
  </si>
  <si>
    <t>яз. Славяново - 3</t>
  </si>
  <si>
    <t>яз. Белопопци</t>
  </si>
  <si>
    <t>яз. Смирненски</t>
  </si>
  <si>
    <t>рибарник Невски</t>
  </si>
  <si>
    <t>яз. Лековит кладенец</t>
  </si>
  <si>
    <t>яз. Добри дол</t>
  </si>
  <si>
    <t>яз. Над село</t>
  </si>
  <si>
    <t>яз. Одърне (Шаварна)</t>
  </si>
  <si>
    <t>яз. Крамолин</t>
  </si>
  <si>
    <t>яз. Яна (Войно)</t>
  </si>
  <si>
    <t>яз. Полето</t>
  </si>
  <si>
    <t>басейн 1 при яз. Горни Дъбник</t>
  </si>
  <si>
    <t>яз. Костимял  - 2</t>
  </si>
  <si>
    <t>яз. Яза 1 (Расово1)</t>
  </si>
  <si>
    <t>яз. Орехов кулак</t>
  </si>
  <si>
    <t>яз. д-р Йосиф</t>
  </si>
  <si>
    <t>яз. Пожарево</t>
  </si>
  <si>
    <t>яз. Еленово</t>
  </si>
  <si>
    <t>яз. Нова Попина - 2</t>
  </si>
  <si>
    <t>яз. Славяново - 4</t>
  </si>
  <si>
    <t>яз. Руменя</t>
  </si>
  <si>
    <t>яз. Телиш - 2</t>
  </si>
  <si>
    <t>яз. Соватски дол</t>
  </si>
  <si>
    <t>яз. Крапец</t>
  </si>
  <si>
    <t>яз. Черни мост</t>
  </si>
  <si>
    <t>яз. Негованка</t>
  </si>
  <si>
    <t xml:space="preserve">яз. Бръшляница и Върбица </t>
  </si>
  <si>
    <t>яз. Вареника</t>
  </si>
  <si>
    <t>яз. Стублата</t>
  </si>
  <si>
    <t>яз. Поляна</t>
  </si>
  <si>
    <t>яз Чернила</t>
  </si>
  <si>
    <t>яз. Радомирци</t>
  </si>
  <si>
    <t>яз. Пресиян</t>
  </si>
  <si>
    <t>яз. Каран Върбовка</t>
  </si>
  <si>
    <t>яз. Ливадето</t>
  </si>
  <si>
    <t>яз. Сеферчер</t>
  </si>
  <si>
    <t>яз. Липник</t>
  </si>
  <si>
    <t>яз. Русаля</t>
  </si>
  <si>
    <t>яз. Куза</t>
  </si>
  <si>
    <t>яз. Баба Тонка</t>
  </si>
  <si>
    <t>яз. Себрикору</t>
  </si>
  <si>
    <t>яз. Овча могила</t>
  </si>
  <si>
    <t>яз. Мартиново</t>
  </si>
  <si>
    <t>яз. Кардам</t>
  </si>
  <si>
    <t>яз. Ковачевец</t>
  </si>
  <si>
    <t>яз. Звънарци</t>
  </si>
  <si>
    <t>яз. Ломци</t>
  </si>
  <si>
    <t>яз. Калето</t>
  </si>
  <si>
    <t>яз. Баниска</t>
  </si>
  <si>
    <t>яз. Николаевка - 2</t>
  </si>
  <si>
    <t>яз. Бяло Поле</t>
  </si>
  <si>
    <t>яз. Алино</t>
  </si>
  <si>
    <t>яз. Морун</t>
  </si>
  <si>
    <t>яз. Одринци</t>
  </si>
  <si>
    <t>яз. Ковачица</t>
  </si>
  <si>
    <t xml:space="preserve">яз. Капчика </t>
  </si>
  <si>
    <t>яз. Багдалата</t>
  </si>
  <si>
    <t>микроязовир Златоклас</t>
  </si>
  <si>
    <t>микроязовир Руйно</t>
  </si>
  <si>
    <t>микроязовир Звезда</t>
  </si>
  <si>
    <t>микроязовир Кардам</t>
  </si>
  <si>
    <t>яз. Бабук - Калипетрово</t>
  </si>
  <si>
    <t>яз. Пелишат - 1</t>
  </si>
  <si>
    <t>Водоем Негован</t>
  </si>
  <si>
    <t>дере Тухов дол</t>
  </si>
  <si>
    <t>яз. Добротич</t>
  </si>
  <si>
    <t>яз. Филиповци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</si>
  <si>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1741/ 08.10.2015г. За продължаване срока на разрешителното </t>
    </r>
  </si>
  <si>
    <t>Киара КМ ЕООД</t>
  </si>
  <si>
    <t>Кривина, Новград</t>
  </si>
  <si>
    <t>имот номер 000014 и 000015</t>
  </si>
  <si>
    <t>39788, 51977</t>
  </si>
  <si>
    <t>т.51</t>
  </si>
  <si>
    <t>т.77</t>
  </si>
  <si>
    <t>т.82</t>
  </si>
  <si>
    <t>43°37'25.70''</t>
  </si>
  <si>
    <t>25°34'37.00''</t>
  </si>
  <si>
    <t>43°37'27.00''</t>
  </si>
  <si>
    <t>25°34'39.98''</t>
  </si>
  <si>
    <t>43°36'46.53''</t>
  </si>
  <si>
    <t>25°34'23.04''</t>
  </si>
  <si>
    <t>43°36'49.46''</t>
  </si>
  <si>
    <t>25°34'21.14''</t>
  </si>
  <si>
    <t>т.26</t>
  </si>
  <si>
    <t>т.28</t>
  </si>
  <si>
    <t>43°37'28.67''</t>
  </si>
  <si>
    <t>25°34'38.36''</t>
  </si>
  <si>
    <t>43°37'28.07''</t>
  </si>
  <si>
    <t>25°34'38.83''</t>
  </si>
  <si>
    <t>43°37'15.70''</t>
  </si>
  <si>
    <t>25°34'7.05''</t>
  </si>
  <si>
    <t>43°37'18.07''</t>
  </si>
  <si>
    <t>25°34'5.64''</t>
  </si>
  <si>
    <t xml:space="preserve">Изграждане на нови системи и съоръжения </t>
  </si>
  <si>
    <t>Подпорни стени по двата бряга на р. Скът; подпорна стена по левия бряг на р. Скът; надграждане на съществуваща подпорна стена; вкопани дънни прагове; заскалявка на дъното</t>
  </si>
  <si>
    <t>десен бряг начало</t>
  </si>
  <si>
    <t>десен бряг край</t>
  </si>
  <si>
    <t>ляв бряг начало</t>
  </si>
  <si>
    <t>ляв бряг край</t>
  </si>
  <si>
    <t>43°28'20.90''</t>
  </si>
  <si>
    <t>23°56'49.50''</t>
  </si>
  <si>
    <t>43°28'31.50''</t>
  </si>
  <si>
    <t>23°56'27.60''</t>
  </si>
  <si>
    <t>43°28'15.40''</t>
  </si>
  <si>
    <t>23°57'12.70''</t>
  </si>
  <si>
    <t>43°28'32.00''</t>
  </si>
  <si>
    <t>23°56'25.70''</t>
  </si>
  <si>
    <t>р. Илийна</t>
  </si>
  <si>
    <t xml:space="preserve">подпорни стени по двата бряга; вкопани дънни прагове; нова стоманобетонова пешеходна пасарелка </t>
  </si>
  <si>
    <t>43°24'13.80''</t>
  </si>
  <si>
    <t>23°13'58.70''</t>
  </si>
  <si>
    <t>43°24'29.10''</t>
  </si>
  <si>
    <t>23°14'22.20''</t>
  </si>
  <si>
    <t>43°24'30.40''</t>
  </si>
  <si>
    <t>23°14'21.20''</t>
  </si>
  <si>
    <t>43°24'14.80''</t>
  </si>
  <si>
    <t>23°13'55.40''</t>
  </si>
  <si>
    <t>Сдружение за напояване Искър</t>
  </si>
  <si>
    <t>яз. Искър</t>
  </si>
  <si>
    <t>имот 000078</t>
  </si>
  <si>
    <t>43 23 55,20</t>
  </si>
  <si>
    <t>27 29 35,40</t>
  </si>
  <si>
    <t>22460034/ 14.10.2009</t>
  </si>
  <si>
    <r>
      <t xml:space="preserve">Решение </t>
    </r>
    <r>
      <rPr>
        <sz val="10"/>
        <color rgb="FFFF00FF"/>
        <rFont val="Calibri"/>
        <family val="2"/>
        <charset val="204"/>
      </rPr>
      <t>№ 1746/ 15.10.2015г. За изменение и продължаване срока на разрешителното</t>
    </r>
  </si>
  <si>
    <t>Изграждане на нови системи и съоръжения</t>
  </si>
  <si>
    <t>изграждане на заустващо съоръжения</t>
  </si>
  <si>
    <t>43°23'8.70''</t>
  </si>
  <si>
    <t>23°28'37.90''</t>
  </si>
  <si>
    <t xml:space="preserve">Изграждане на линейна инфраструктура, пресичаща водни обекти </t>
  </si>
  <si>
    <t>канализационни клонове - 6 преминавания</t>
  </si>
  <si>
    <t>участък 1 - вх. Ш</t>
  </si>
  <si>
    <t>участък 1 - из.Ш</t>
  </si>
  <si>
    <t>участък 2 - вх. Ш</t>
  </si>
  <si>
    <t>участък 2 - изх.Ш</t>
  </si>
  <si>
    <t>участък 4 - вх. Ш</t>
  </si>
  <si>
    <t>участък 4 - изх. Ш</t>
  </si>
  <si>
    <t>участък 5 - вх. Ш</t>
  </si>
  <si>
    <t>участък 5 - изх. Ш</t>
  </si>
  <si>
    <t>участък 6 - вх. Ш</t>
  </si>
  <si>
    <t>участък 6 - изх. Ш</t>
  </si>
  <si>
    <t>участък 7 - вх. Ш</t>
  </si>
  <si>
    <t>участък 7 - изх. Ш</t>
  </si>
  <si>
    <t>43°27'56.90''</t>
  </si>
  <si>
    <t>25°43'36.50''</t>
  </si>
  <si>
    <t>43°27'55.90''</t>
  </si>
  <si>
    <t>25°43'36.60''</t>
  </si>
  <si>
    <t>43°27'55.70''</t>
  </si>
  <si>
    <t>25°43'43.80''</t>
  </si>
  <si>
    <t>43°27'55.00''</t>
  </si>
  <si>
    <t>25°43'42.90''</t>
  </si>
  <si>
    <t>43°27'39.60''</t>
  </si>
  <si>
    <t>25°44'11.90''</t>
  </si>
  <si>
    <t>43°27'38.80''</t>
  </si>
  <si>
    <t>25°44'11.30''</t>
  </si>
  <si>
    <t>43°27'32.40''</t>
  </si>
  <si>
    <t>25°44'30.00''</t>
  </si>
  <si>
    <t>43°27'33.30''</t>
  </si>
  <si>
    <t>25°44'29.80''</t>
  </si>
  <si>
    <t>43°27'20.50''</t>
  </si>
  <si>
    <t>25°44'28.60''</t>
  </si>
  <si>
    <t>43°27'19.90''</t>
  </si>
  <si>
    <t>25°44'29.90''</t>
  </si>
  <si>
    <t>43°27'17.40''</t>
  </si>
  <si>
    <t>25°44'31.70''</t>
  </si>
  <si>
    <t>43°27'18.10''</t>
  </si>
  <si>
    <t>25°44'30.60''</t>
  </si>
  <si>
    <t>Сухото дере</t>
  </si>
  <si>
    <t>Оряховско дере</t>
  </si>
  <si>
    <t>Селановско дере</t>
  </si>
  <si>
    <t>Изграждане на съоръжения за регулиране на оттока из ащита от вредното въздействие на водите</t>
  </si>
  <si>
    <t>корекция на Ореховско дере, Селановско дере, Сухото дере</t>
  </si>
  <si>
    <t xml:space="preserve">оряховско дере - начало </t>
  </si>
  <si>
    <t xml:space="preserve">оряховско дере - край </t>
  </si>
  <si>
    <t xml:space="preserve">Сухото дере - начало </t>
  </si>
  <si>
    <t>сухото дере - край</t>
  </si>
  <si>
    <t>селановско дере -начало</t>
  </si>
  <si>
    <t>селановско дере - край</t>
  </si>
  <si>
    <t>43°41'32.90''</t>
  </si>
  <si>
    <t>23°51'12.60''</t>
  </si>
  <si>
    <t>43°41'44.00''</t>
  </si>
  <si>
    <t>23°51'36.60''</t>
  </si>
  <si>
    <t>43°40'43.20''</t>
  </si>
  <si>
    <t>23°51'4.00''</t>
  </si>
  <si>
    <t>23°50'6.00''</t>
  </si>
  <si>
    <t>43°41'30.50''</t>
  </si>
  <si>
    <t>23°51'16.00''</t>
  </si>
  <si>
    <t>43°41'31.30''</t>
  </si>
  <si>
    <t>23°51'54.30''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</si>
  <si>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</t>
  </si>
  <si>
    <t>ляв браг р. Какач</t>
  </si>
  <si>
    <t>десен бряг р. Какач</t>
  </si>
  <si>
    <t>42°44'10,599''</t>
  </si>
  <si>
    <t>23°14'43,297''</t>
  </si>
  <si>
    <t>42°44'9,982''</t>
  </si>
  <si>
    <t>23°14'44,428''</t>
  </si>
  <si>
    <t>р. Сухата река, р. Вадата</t>
  </si>
  <si>
    <t>42°35'49,1''</t>
  </si>
  <si>
    <t>23°35'44,6''</t>
  </si>
  <si>
    <t>42°35'48,8''</t>
  </si>
  <si>
    <t>23°35'44,7''</t>
  </si>
  <si>
    <t>Балдуин 13 ЕООД</t>
  </si>
  <si>
    <t>имот 00299.34.103</t>
  </si>
  <si>
    <t>43°16'22,5''</t>
  </si>
  <si>
    <t>24°55'31,2''</t>
  </si>
  <si>
    <t>Решение № ПВ1-00050/23.11.2015г. За отказ за продължаване на срока на разрешителното</t>
  </si>
  <si>
    <t>до въвеждане на обекта в експлоатация, но не по-късно от 18.11.2018г.</t>
  </si>
  <si>
    <t>естествено оформен водослив/дере</t>
  </si>
  <si>
    <t>м. Кавак дере, ПИ 065157, ПИ 065159</t>
  </si>
  <si>
    <t>реконструкция или модернизация на съществуващи системи и съоръжения - линейна инфраструктура, пресичаща воден обект</t>
  </si>
  <si>
    <t>естествено оформен водослив/дере, м. Каевак дере в землището на с.Каран Върбовка</t>
  </si>
  <si>
    <t>43°27'59,9''</t>
  </si>
  <si>
    <t>26°0'59''</t>
  </si>
  <si>
    <t>43°27'59,5''</t>
  </si>
  <si>
    <t>26°0'58,6''</t>
  </si>
  <si>
    <t>43°27'58,8''</t>
  </si>
  <si>
    <t>43°27'59,35''</t>
  </si>
  <si>
    <t>26°1'0,57''</t>
  </si>
  <si>
    <t>26°1'0,1''</t>
  </si>
  <si>
    <t>Решение  №ПВ1-00053/26.11.2015г. За отказ продължаване срока на действие на разрешителното</t>
  </si>
  <si>
    <t>Решение № ПВ1-00052/27.11.2015г. За отказ за продължаване срока на действрие на разрешителното</t>
  </si>
  <si>
    <t>Решение №1731/28.09.2015г. за продължаване срока на действие и изменение раздел "Схема и параметри на частта от водния обект, който се предоставя за ползване"</t>
  </si>
  <si>
    <t>Решение №1782/03.12.2015г. За продължаване срока на действие на разрешителното</t>
  </si>
  <si>
    <t>Решение №1784/04.12.2015г. За продължаване срока на действие на разрешителното</t>
  </si>
  <si>
    <t>Решение №1785/04.12.2015г. За продължаване срока на действие на разрешителното</t>
  </si>
  <si>
    <t>Решение №1786/04.12.2015г. За продължаване срока на действие на разрешителното</t>
  </si>
  <si>
    <t>Решение №1787/04.12.2015г. За продължаване срока на действие на разрешителното</t>
  </si>
  <si>
    <t>Решение №1788/04.12.2015г. За продължаване срока на действие на разрешителното</t>
  </si>
  <si>
    <t>дере - приток на р. Ракьовец, ляв приток на р. Рибене</t>
  </si>
  <si>
    <t>имот №0.531, землище на с.Девене</t>
  </si>
  <si>
    <t>изграждане на нови, реконструкция или модернизация на съществуващи системи и съоръжения, изграждане на  линейна инфраструктура, пресичаща воден обект</t>
  </si>
  <si>
    <t>дъно дере</t>
  </si>
  <si>
    <t>43°23'29,49''</t>
  </si>
  <si>
    <t>23°35'48,21''</t>
  </si>
  <si>
    <t>43°23'29,77''</t>
  </si>
  <si>
    <t>23°35'48,35''</t>
  </si>
  <si>
    <t>43°23'29,59''</t>
  </si>
  <si>
    <t>23°35'48,26''</t>
  </si>
  <si>
    <t>Три кладенци</t>
  </si>
  <si>
    <t>р. Ракьовец</t>
  </si>
  <si>
    <t>имот №0,426</t>
  </si>
  <si>
    <t>дъно р.Ракьовец</t>
  </si>
  <si>
    <t>43°22'27,95176''</t>
  </si>
  <si>
    <t>23°35'41,50274''</t>
  </si>
  <si>
    <t>43°22'28,03402''</t>
  </si>
  <si>
    <t>23°35'41,42421''</t>
  </si>
  <si>
    <t>43°22'27,97875''</t>
  </si>
  <si>
    <t>23°35'41,47716''</t>
  </si>
  <si>
    <t>р. Рибене</t>
  </si>
  <si>
    <t>имот №0,85</t>
  </si>
  <si>
    <t>43°26'20,03788''</t>
  </si>
  <si>
    <t>23°37'27,8681''</t>
  </si>
  <si>
    <t>43°26'19,53768''</t>
  </si>
  <si>
    <t>23°37'27,57908''</t>
  </si>
  <si>
    <t>43°26'19,93183''</t>
  </si>
  <si>
    <t>23°37'27,80643''</t>
  </si>
  <si>
    <t>12170290-1</t>
  </si>
  <si>
    <t>мост над р.Добричка при км 49+171 - източна дъга на обходен път гр. Добрич</t>
  </si>
  <si>
    <t>реконструкция на съществуващи системи и съоръжения за защита от вредното въздействие на водите</t>
  </si>
  <si>
    <t>път II-29 Варна-Добрич-Кардам</t>
  </si>
  <si>
    <t>43°35'1,53''</t>
  </si>
  <si>
    <t>27°51'23,87''</t>
  </si>
  <si>
    <t>43°35'1,51''</t>
  </si>
  <si>
    <t>27°51'23,56''</t>
  </si>
  <si>
    <t>43°35'1,36''</t>
  </si>
  <si>
    <t>27°51'23,41''</t>
  </si>
  <si>
    <t>43°35'1,33''</t>
  </si>
  <si>
    <t>27°51'23,6''</t>
  </si>
  <si>
    <t>ул. Иван Калпазанов и ул. Светлина</t>
  </si>
  <si>
    <t>изграждане на съоръжения за защита от вредното въздействие на водите</t>
  </si>
  <si>
    <t>42°51'37,35</t>
  </si>
  <si>
    <t>25°19'30,35''</t>
  </si>
  <si>
    <t>42°51'37,27</t>
  </si>
  <si>
    <t>25°19'31,01''</t>
  </si>
  <si>
    <t>42°48'45,54</t>
  </si>
  <si>
    <t>25°20'37,44''</t>
  </si>
  <si>
    <t>42°48'44,81</t>
  </si>
  <si>
    <t>25°20'38,49''</t>
  </si>
  <si>
    <t>Музга</t>
  </si>
  <si>
    <t>реконструкция на линейна инфраструктура, пресичаща воден обект и изграждане на съоръжение за защита от вредното въздействие на водите</t>
  </si>
  <si>
    <t>пасарелка 1</t>
  </si>
  <si>
    <t>пасарелка 2</t>
  </si>
  <si>
    <t>подпорна стена към пасарелка 2</t>
  </si>
  <si>
    <t>42°53'49,87''</t>
  </si>
  <si>
    <t>25°8'38,1''</t>
  </si>
  <si>
    <t>42°53'49,69''</t>
  </si>
  <si>
    <t>25°8'38,77''</t>
  </si>
  <si>
    <t>42°53'38,19''</t>
  </si>
  <si>
    <t>25°8'41,63''</t>
  </si>
  <si>
    <t>42°53'38,4''</t>
  </si>
  <si>
    <t>25°8'42''</t>
  </si>
  <si>
    <t>42°53'48,4''</t>
  </si>
  <si>
    <t>42°53'48,72''</t>
  </si>
  <si>
    <t>дере, ляв приток на р. Лопушница</t>
  </si>
  <si>
    <t>Враниловци</t>
  </si>
  <si>
    <t>кв.19 и кв.20</t>
  </si>
  <si>
    <t>кв.23 и кв. 25</t>
  </si>
  <si>
    <t>42°54'40,85''</t>
  </si>
  <si>
    <t>25°12'50,15''</t>
  </si>
  <si>
    <t>42°54'40,6''</t>
  </si>
  <si>
    <t>25°12'50,53''</t>
  </si>
  <si>
    <t>42°54'35,8''</t>
  </si>
  <si>
    <t>25°12'28,29''</t>
  </si>
  <si>
    <t>42°54'35,77''</t>
  </si>
  <si>
    <t>25°12'28,7''</t>
  </si>
  <si>
    <t>42°54'36,06''</t>
  </si>
  <si>
    <t>25°12'28,75''</t>
  </si>
  <si>
    <t>реконструкция на линейна инфраструктура, пресичаща воден обект</t>
  </si>
  <si>
    <t>пасарелка</t>
  </si>
  <si>
    <t>42°54'33,84''</t>
  </si>
  <si>
    <t>25°9'14,54''</t>
  </si>
  <si>
    <t>42°54'33,26''</t>
  </si>
  <si>
    <t>25°9'15,18''</t>
  </si>
  <si>
    <t>дере, ляв приток на р. Дряновска</t>
  </si>
  <si>
    <t>Стойчовци</t>
  </si>
  <si>
    <t>подпорна стена 2</t>
  </si>
  <si>
    <t>42°56'30,3''</t>
  </si>
  <si>
    <t>25°24'31,19''</t>
  </si>
  <si>
    <t>42°56'30,05''</t>
  </si>
  <si>
    <t>25°24'31,43''</t>
  </si>
  <si>
    <t>42°56'30,13''</t>
  </si>
  <si>
    <t>25°24'31,01''</t>
  </si>
  <si>
    <t>42°56'29,92''</t>
  </si>
  <si>
    <t>25°24'31,21''</t>
  </si>
  <si>
    <t>42°52'16''</t>
  </si>
  <si>
    <t>23°9'48.3''</t>
  </si>
  <si>
    <t>Решение №1800/05.01.2016г. За изменение на разрешителното - раздел Място на ползване и Параметри на разрешеното ползване</t>
  </si>
  <si>
    <t>ПРО АРМ ЕООД</t>
  </si>
  <si>
    <t>р. Червни Вит</t>
  </si>
  <si>
    <t>имоти 80901.243.158 и 80901.243.159, м.Острилия</t>
  </si>
  <si>
    <t>рибен проход</t>
  </si>
  <si>
    <t>реконструкция на съществуващи системи и съоръжения за водовземане от повърхностни води - изграждане на рибен проход върху съществуваща траншея</t>
  </si>
  <si>
    <t>42°50'36,3''</t>
  </si>
  <si>
    <t>24°11'10,6''</t>
  </si>
  <si>
    <t>12704</t>
  </si>
  <si>
    <t>Решение за прекратяване №37/18.12.2006г.; Решение за прекратяване №104/08.07.2008г.</t>
  </si>
  <si>
    <t>12170565</t>
  </si>
  <si>
    <t>път SFO 1401 между о.т.101 и о.т.100</t>
  </si>
  <si>
    <t>разрушаване на стар мост и изграждане на нов</t>
  </si>
  <si>
    <t>нов мост</t>
  </si>
  <si>
    <t>т.96</t>
  </si>
  <si>
    <t>т.72</t>
  </si>
  <si>
    <t>т.76</t>
  </si>
  <si>
    <t>42°49'52,3''</t>
  </si>
  <si>
    <t>23°11'2,4''</t>
  </si>
  <si>
    <t>42°49'52,9''</t>
  </si>
  <si>
    <t>23°11'2,5''</t>
  </si>
  <si>
    <t>42°49'52,2''</t>
  </si>
  <si>
    <t>23°11'3,3''</t>
  </si>
  <si>
    <t>42°49'52,7''</t>
  </si>
  <si>
    <t>23°11'3,5''</t>
  </si>
  <si>
    <t>ЕТ ЛИН - ИЛИЯНА НИКОЛОВА</t>
  </si>
  <si>
    <t>Буковец; Смирненски</t>
  </si>
  <si>
    <t>ПИ 000652, с.Смирненски и ПИ 000079, с. Буковец</t>
  </si>
  <si>
    <t>06971; 67564</t>
  </si>
  <si>
    <t>43°36'56.46''</t>
  </si>
  <si>
    <t>23°0'43.08''</t>
  </si>
  <si>
    <t>акваторията на яз. Хр. Смирненски т.1</t>
  </si>
  <si>
    <t>акваторията на яз. Хр. Смирненски т.4</t>
  </si>
  <si>
    <t>43°36'0,4''</t>
  </si>
  <si>
    <t>23°0'51,2''</t>
  </si>
  <si>
    <t>43°36'50,4''</t>
  </si>
  <si>
    <t>ремонт на съществуваща корекция</t>
  </si>
  <si>
    <t>42°39'48.39''</t>
  </si>
  <si>
    <t>23°16'19.52''</t>
  </si>
  <si>
    <t>42°39'55.89''</t>
  </si>
  <si>
    <t>23°16'23.23''</t>
  </si>
  <si>
    <t>дата</t>
  </si>
  <si>
    <t>р. Речка</t>
  </si>
  <si>
    <t>плочест водосток</t>
  </si>
  <si>
    <t>начало десен бряг</t>
  </si>
  <si>
    <t>начало ляв бряг</t>
  </si>
  <si>
    <t>край десен бряг</t>
  </si>
  <si>
    <t>край ляв бряг</t>
  </si>
  <si>
    <t>43°15'18.93''</t>
  </si>
  <si>
    <t>23°39'50.69''</t>
  </si>
  <si>
    <t>43°15'18.86''</t>
  </si>
  <si>
    <t>23°39'50.71''</t>
  </si>
  <si>
    <t>43°15'18.82''</t>
  </si>
  <si>
    <t>23°39'50.43''</t>
  </si>
  <si>
    <t>23°39'50.46''</t>
  </si>
  <si>
    <t>пешеходен тръбен водосток</t>
  </si>
  <si>
    <t>43°15'21.33''</t>
  </si>
  <si>
    <t>23°39'57.45''</t>
  </si>
  <si>
    <t>43°15'21.68''</t>
  </si>
  <si>
    <t>кв. Дълга лъка</t>
  </si>
  <si>
    <t>поддържане проводимостта на некоригираните речни корита</t>
  </si>
  <si>
    <t>речно корито</t>
  </si>
  <si>
    <t>43°3'50.66''</t>
  </si>
  <si>
    <t>25°37'53.16''</t>
  </si>
  <si>
    <t>43°3'56.14''</t>
  </si>
  <si>
    <t>25°38'6.20''</t>
  </si>
  <si>
    <t>р. Лиляшка</t>
  </si>
  <si>
    <t>ул. Христо Ценов - с.Лиляче</t>
  </si>
  <si>
    <t>43°19'13.02''</t>
  </si>
  <si>
    <t>23°31'23.51''</t>
  </si>
  <si>
    <t>43°19'12.99''</t>
  </si>
  <si>
    <t>23°31'23.43''</t>
  </si>
  <si>
    <t>43°19'12.73''</t>
  </si>
  <si>
    <t>23°31'23.79''</t>
  </si>
  <si>
    <t>43°19'12.69''</t>
  </si>
  <si>
    <t>23°31'23.69''</t>
  </si>
  <si>
    <t>дере, ляв приток на р. Вътрешница</t>
  </si>
  <si>
    <t>43°18'21.44''</t>
  </si>
  <si>
    <t>23°28'4.21''</t>
  </si>
  <si>
    <t>43°18'21.60''</t>
  </si>
  <si>
    <t>23°28'4.12''</t>
  </si>
  <si>
    <t>43°18'21.41''</t>
  </si>
  <si>
    <t>23°28'4.04''</t>
  </si>
  <si>
    <t>43°18'21.58''</t>
  </si>
  <si>
    <t>23°28'3.94''</t>
  </si>
  <si>
    <t>бул. Т.Каблешков, бул. Братя Бъкстон, бул. Цар Борис III</t>
  </si>
  <si>
    <t>улици и дъно на река</t>
  </si>
  <si>
    <t>Ос мост ляв бряг</t>
  </si>
  <si>
    <t>42°40'12.48''</t>
  </si>
  <si>
    <t>23°16'31.21''</t>
  </si>
  <si>
    <t>Ос мост десен бряг</t>
  </si>
  <si>
    <t>42°40'12.40''</t>
  </si>
  <si>
    <t>23°16'31.44''</t>
  </si>
  <si>
    <t>Начало участък</t>
  </si>
  <si>
    <t>42°40'13.10''</t>
  </si>
  <si>
    <t>23°16'31.70''</t>
  </si>
  <si>
    <t>Край участък</t>
  </si>
  <si>
    <t>42°40'11.70''</t>
  </si>
  <si>
    <t>23°16'31.00''</t>
  </si>
  <si>
    <t>596.47</t>
  </si>
  <si>
    <t>Витоша; Красно село</t>
  </si>
  <si>
    <t>68134-17 68134-02</t>
  </si>
  <si>
    <t>43°36'50,8''</t>
  </si>
  <si>
    <t>23°0'51,7''</t>
  </si>
  <si>
    <t>Решение № ПВ3-00164/18.02.2016г. За поправка на ОФГ - координати</t>
  </si>
  <si>
    <t>43°16'36.55''</t>
  </si>
  <si>
    <t>23°42'58.63''</t>
  </si>
  <si>
    <t>43°16'36.62''</t>
  </si>
  <si>
    <t>23°42'58.88''</t>
  </si>
  <si>
    <t>р. Мраморчица</t>
  </si>
  <si>
    <t>Мраорен</t>
  </si>
  <si>
    <t>мостово съоръжение до детска площадка</t>
  </si>
  <si>
    <t>43°17'55.85''</t>
  </si>
  <si>
    <t>23°39'55.13''</t>
  </si>
  <si>
    <t>23°39'55.38''</t>
  </si>
  <si>
    <t>43°17'55.72''</t>
  </si>
  <si>
    <t>23°39'55.45''</t>
  </si>
  <si>
    <t>Вток ляв бряг</t>
  </si>
  <si>
    <t>Вток десен бряг</t>
  </si>
  <si>
    <t>Отток ляв бряг</t>
  </si>
  <si>
    <t>Отток десен бряг</t>
  </si>
  <si>
    <t>ул. Георги Димитров 56</t>
  </si>
  <si>
    <t>начало мост – ляв бряг</t>
  </si>
  <si>
    <t>43°24'25.67''</t>
  </si>
  <si>
    <t>23°36'48.61''</t>
  </si>
  <si>
    <t>начало мост – десен бряг</t>
  </si>
  <si>
    <t>23°36'48.40''</t>
  </si>
  <si>
    <t>Край мост - ляв бряг:</t>
  </si>
  <si>
    <t>43°24'25.58''</t>
  </si>
  <si>
    <t>23°36'48.90''</t>
  </si>
  <si>
    <t>Край мост - десен бряг:</t>
  </si>
  <si>
    <t>43°24'25.30''</t>
  </si>
  <si>
    <t>23°36'48.68''</t>
  </si>
  <si>
    <t>43°24'25.73''</t>
  </si>
  <si>
    <t>23°36'48.45''</t>
  </si>
  <si>
    <t>Край стена</t>
  </si>
  <si>
    <t>Начало стена</t>
  </si>
  <si>
    <t>дере Камен дол</t>
  </si>
  <si>
    <t>транспортен мост</t>
  </si>
  <si>
    <t>43°21'57.93''</t>
  </si>
  <si>
    <t>23°43'1.57''</t>
  </si>
  <si>
    <t>43°21'57.32''</t>
  </si>
  <si>
    <t>43°21'57.42''</t>
  </si>
  <si>
    <t>23°43'2.06''</t>
  </si>
  <si>
    <t>43°21'57.35''</t>
  </si>
  <si>
    <t>23°43'2.08''</t>
  </si>
  <si>
    <t>дере, десен приток на р.Скът</t>
  </si>
  <si>
    <t>43°16'36.22''</t>
  </si>
  <si>
    <t>23°42'58.57''</t>
  </si>
  <si>
    <t>43°16'36.18''</t>
  </si>
  <si>
    <t>23°42'58.71''</t>
  </si>
  <si>
    <t>43°22'2.06''</t>
  </si>
  <si>
    <t>23°42'48.35''</t>
  </si>
  <si>
    <t>43°22'1.99''</t>
  </si>
  <si>
    <t>23°42'48.18''</t>
  </si>
  <si>
    <t>43°22'1.90''</t>
  </si>
  <si>
    <t>23°42'48.49''</t>
  </si>
  <si>
    <t>43°22'1.82''</t>
  </si>
  <si>
    <t>23°42'48.32''</t>
  </si>
  <si>
    <t>43°17'54.45''</t>
  </si>
  <si>
    <t>23°39'49.86''</t>
  </si>
  <si>
    <t>43°17'54.44''</t>
  </si>
  <si>
    <t>23°39'49.92''</t>
  </si>
  <si>
    <t>43°17'55.11''</t>
  </si>
  <si>
    <t>23°39'50.66''</t>
  </si>
  <si>
    <t>43°17'55.08''</t>
  </si>
  <si>
    <t>23°39'50.70''</t>
  </si>
  <si>
    <t>р. Бела бара</t>
  </si>
  <si>
    <t>03438</t>
  </si>
  <si>
    <t>реконструкция или модернизация на съществуващи системи и съоръжения - линейна инфраструктура, пресичаща воден обект и защита от вредното въздействие на водите</t>
  </si>
  <si>
    <t>43°16'31.14''</t>
  </si>
  <si>
    <t>23°27'18.59''</t>
  </si>
  <si>
    <t>43°16'27.81''</t>
  </si>
  <si>
    <t>23°27'40.48''</t>
  </si>
  <si>
    <t>43°16'31.36''</t>
  </si>
  <si>
    <t>23°27'18.64''</t>
  </si>
  <si>
    <t>43°16'28.09''</t>
  </si>
  <si>
    <t>23°27'40.62''</t>
  </si>
  <si>
    <t>43°16'27.85''</t>
  </si>
  <si>
    <t>23°27'40.67''</t>
  </si>
  <si>
    <t>43°16'27.72''</t>
  </si>
  <si>
    <t>23°27'41.54''</t>
  </si>
  <si>
    <t>43°16'28.01''</t>
  </si>
  <si>
    <t>23°27'40.72''</t>
  </si>
  <si>
    <t>43°16'27.88''</t>
  </si>
  <si>
    <t>23°27'41.59''</t>
  </si>
  <si>
    <t>10789</t>
  </si>
  <si>
    <t>43°15'21.73''</t>
  </si>
  <si>
    <t>23°39'57.76''</t>
  </si>
  <si>
    <t>43°15'21.87''</t>
  </si>
  <si>
    <t>23°39'57.74''</t>
  </si>
  <si>
    <t>20376</t>
  </si>
  <si>
    <t>Начало мост ляв бряг:</t>
  </si>
  <si>
    <t>43°24'47.85''</t>
  </si>
  <si>
    <t>23°37'1.43''</t>
  </si>
  <si>
    <t>Начало мост десен бряг:</t>
  </si>
  <si>
    <t>43°24'48.04''</t>
  </si>
  <si>
    <t>23°37'1.79''</t>
  </si>
  <si>
    <t>Край мост ляв бряг:</t>
  </si>
  <si>
    <t>43°24'48.00''</t>
  </si>
  <si>
    <t>23°37'1.27''</t>
  </si>
  <si>
    <t>43°24'48.20''</t>
  </si>
  <si>
    <t>23°37'1.63''</t>
  </si>
  <si>
    <t>Начало мост ляв бряг</t>
  </si>
  <si>
    <t>Начало мост десен бряг</t>
  </si>
  <si>
    <t>Край мост ляв бряг</t>
  </si>
  <si>
    <t>Край мост десен бряг</t>
  </si>
  <si>
    <t>43°24'26.94''</t>
  </si>
  <si>
    <t>23°36'51.79''</t>
  </si>
  <si>
    <t>43°24'26.78''</t>
  </si>
  <si>
    <t>23°36'52.21''</t>
  </si>
  <si>
    <t>43°24'26.99''</t>
  </si>
  <si>
    <t>23°36'51.83''</t>
  </si>
  <si>
    <t>43°24'26.84''</t>
  </si>
  <si>
    <t>23°36'52.25''</t>
  </si>
  <si>
    <t>43°16'27.57''</t>
  </si>
  <si>
    <t>23°27'52.72''</t>
  </si>
  <si>
    <t>43°16'27.55''</t>
  </si>
  <si>
    <t>23°27'52.89''</t>
  </si>
  <si>
    <t>43°16'27.83''</t>
  </si>
  <si>
    <t>23°27'52.77''</t>
  </si>
  <si>
    <t>43°16'27.82''</t>
  </si>
  <si>
    <t>23°27'52.94''</t>
  </si>
  <si>
    <t>Десен бряг (начало водосток)</t>
  </si>
  <si>
    <t>Десен бряг (край водосток)</t>
  </si>
  <si>
    <t>Ляв бряг (край водосток)</t>
  </si>
  <si>
    <t>отводнителен канал от извор</t>
  </si>
  <si>
    <t>49223</t>
  </si>
  <si>
    <t>43°17'43.39''</t>
  </si>
  <si>
    <t>23°40'43.15''</t>
  </si>
  <si>
    <t>43°17'43.46''</t>
  </si>
  <si>
    <t>23°40'43.21''</t>
  </si>
  <si>
    <t>23°40'43.93''</t>
  </si>
  <si>
    <t>23°40'42.99''</t>
  </si>
  <si>
    <t>Решение №1840/ 01.03.2016г. За продължаване срока на разрешителното</t>
  </si>
  <si>
    <t>ОБЩИНА ЛОМ</t>
  </si>
  <si>
    <t>изграждане на нови, реконструкция или модернизация на съществуващи</t>
  </si>
  <si>
    <t>напорен водопровод</t>
  </si>
  <si>
    <t>43°47'56.80''</t>
  </si>
  <si>
    <t>23°14'41.00''</t>
  </si>
  <si>
    <t>43°47'57.20''</t>
  </si>
  <si>
    <t>23°14'38.90''</t>
  </si>
  <si>
    <t>изграждане на нови системи и съоръжения или реконструкция или модернизация на съществуващи системи и съоръжения за регулиране на оттока, линейна инфраструктура, пресичаща воден обект и защита от вредното въздействие на водите</t>
  </si>
  <si>
    <t>почистване на земното корито на корекция на реката, монтиране на нова пешеходна пасарелка и облицоване на земното корито на корекцията на река</t>
  </si>
  <si>
    <t>43°16'33.73''</t>
  </si>
  <si>
    <t>23°27'2.58''</t>
  </si>
  <si>
    <t>43°16'33.94''</t>
  </si>
  <si>
    <t>23°27'2.66''</t>
  </si>
  <si>
    <t>43°16'33.31''</t>
  </si>
  <si>
    <t>23°27'4.47''</t>
  </si>
  <si>
    <t>43°16'33.28''</t>
  </si>
  <si>
    <t>23°27'4.58''</t>
  </si>
  <si>
    <t>43°16'33.55''</t>
  </si>
  <si>
    <t>23°27'4.56''</t>
  </si>
  <si>
    <t>43°16'33.53''</t>
  </si>
  <si>
    <t>23°27'4.68''</t>
  </si>
  <si>
    <t>23°27'3.43''</t>
  </si>
  <si>
    <t>43°16'33.19''</t>
  </si>
  <si>
    <t>23°27'5.13''</t>
  </si>
  <si>
    <t>43°16'33.76''</t>
  </si>
  <si>
    <t>23°27'3.51''</t>
  </si>
  <si>
    <t>43°16'33.40''</t>
  </si>
  <si>
    <t>23°27'5.22''</t>
  </si>
  <si>
    <t>Десен бряг (Начало корекция)</t>
  </si>
  <si>
    <t>Десен бряг (Край корекция)</t>
  </si>
  <si>
    <t>Ляв бряг (Начало корекция)</t>
  </si>
  <si>
    <t>Ляв бряг (Край корекция)</t>
  </si>
  <si>
    <t>Десен бряг (Начало пасарелка)</t>
  </si>
  <si>
    <t>Десен бряг (Край пасарелка)</t>
  </si>
  <si>
    <t>Ляв бряг (Начало пасарелка)</t>
  </si>
  <si>
    <t>Ляв бряг (Край пасарелка)</t>
  </si>
  <si>
    <t>81551</t>
  </si>
  <si>
    <t>изграждане на нови системи и съоръжения за защита от вредното въздействие на водите и линейна инфраструктура пресичаща воден обект - временна защитна дига, шпунтова стена, укрепване откоси към речното корито и долна вада,временен път за достъп до изкопа</t>
  </si>
  <si>
    <t>МВЕЦ Чомаковци 1</t>
  </si>
  <si>
    <t>имот 000558</t>
  </si>
  <si>
    <t>43°18'36.52''</t>
  </si>
  <si>
    <t>2°3'28.20''</t>
  </si>
  <si>
    <t>ос дига</t>
  </si>
  <si>
    <t>43°18'36.54''</t>
  </si>
  <si>
    <t>24°3'27.75''</t>
  </si>
  <si>
    <t>43°18'36.65''</t>
  </si>
  <si>
    <t>24°3'27.81''</t>
  </si>
  <si>
    <t>43°18'37.59''</t>
  </si>
  <si>
    <t>24°3'27.88''</t>
  </si>
  <si>
    <t>43°18'37.77''</t>
  </si>
  <si>
    <t>24°3'27.58''</t>
  </si>
  <si>
    <t>СС ФИШ - МОНТАНА ООД</t>
  </si>
  <si>
    <t>яз. Клисурица</t>
  </si>
  <si>
    <t>имот 000703</t>
  </si>
  <si>
    <t>37304</t>
  </si>
  <si>
    <t>акватория от яз. Клисурица т.1</t>
  </si>
  <si>
    <t>43°30'53.04''</t>
  </si>
  <si>
    <t>23°1'30.60''</t>
  </si>
  <si>
    <t>садки в яз. Клисурица</t>
  </si>
  <si>
    <t>р. Мътница</t>
  </si>
  <si>
    <t>16184</t>
  </si>
  <si>
    <t>изграждане на линейна инфраструктура, пресичаща воден обект и изграждане на съоръжение за защита от вредното въздействие на водите</t>
  </si>
  <si>
    <t>почистване; мост; тръбен водосток</t>
  </si>
  <si>
    <t>43°36'21.00''</t>
  </si>
  <si>
    <t>23°31'30.00''</t>
  </si>
  <si>
    <t>43°36'38.00''</t>
  </si>
  <si>
    <t>23°30'49.00''</t>
  </si>
  <si>
    <t>брод; начало корекция</t>
  </si>
  <si>
    <t>мост; край корекция</t>
  </si>
  <si>
    <t>Решение №ПВ2-00317/ 12.12.2008г. За отказ за продължаване на срока</t>
  </si>
  <si>
    <t>Решение №43/29.01.2007г. За прекратяване действието на разрешителното</t>
  </si>
  <si>
    <t>Решение №71/ 31.08.2007г. За прекратяване действието на разрешителното</t>
  </si>
  <si>
    <t>Решение №21/ 06.06.2006г. За прекратяване</t>
  </si>
  <si>
    <t>Огоста и Западно от Огоста</t>
  </si>
  <si>
    <t>54482</t>
  </si>
  <si>
    <t>изграждане на линейна инфраструктура, пресичаща воден обект – основен авариен ремонт на пешеходен мост</t>
  </si>
  <si>
    <t>мост 1</t>
  </si>
  <si>
    <t>начало мост ляв бряг</t>
  </si>
  <si>
    <t>начало мост десен бряг</t>
  </si>
  <si>
    <t>край мост ляв бряг</t>
  </si>
  <si>
    <t>край мост десен бряг</t>
  </si>
  <si>
    <t>43°21'52.89''</t>
  </si>
  <si>
    <t>23°43'7.51''</t>
  </si>
  <si>
    <t>43°21'52.85''</t>
  </si>
  <si>
    <t>23°43'7.53''</t>
  </si>
  <si>
    <t>43°21'52.64''</t>
  </si>
  <si>
    <t>23°43'5.84''</t>
  </si>
  <si>
    <t>43°21'52.60''</t>
  </si>
  <si>
    <t>23°43'5.85''</t>
  </si>
  <si>
    <t>река десен приток на р. Въртешница</t>
  </si>
  <si>
    <t>43712</t>
  </si>
  <si>
    <t>изграждане на линейна инфраструктура пресичаща воден обект и защита от вредното въздействие на водите – основен авариен ремонт на мост на ул. „Георги Димитров” и изграждане на нова подпорна стена</t>
  </si>
  <si>
    <t>мост и подпорна стена</t>
  </si>
  <si>
    <t>т.5</t>
  </si>
  <si>
    <t>43°19'12.33''</t>
  </si>
  <si>
    <t>23°31'15.54''</t>
  </si>
  <si>
    <t>43°19'12.52''</t>
  </si>
  <si>
    <t>23°31'15.22''</t>
  </si>
  <si>
    <t>43°19'12.47''</t>
  </si>
  <si>
    <t>23°31'15.35''</t>
  </si>
  <si>
    <t>43°19'11.57''</t>
  </si>
  <si>
    <t>23°31'15.85''</t>
  </si>
  <si>
    <t>43°19'12.07''</t>
  </si>
  <si>
    <t>23°31'15.75''</t>
  </si>
  <si>
    <t>43°19'11.86''</t>
  </si>
  <si>
    <t>23°31'15.82''</t>
  </si>
  <si>
    <t>изграждане на съоръжение защита от вредното въздействие на водите (изграждане на защитно съоръжение на десния бряг на р. Дунав)</t>
  </si>
  <si>
    <t>защитно съоръжение</t>
  </si>
  <si>
    <t>43°47'46.08''</t>
  </si>
  <si>
    <t>23°42'12.49''</t>
  </si>
  <si>
    <t>43°47'16.82''</t>
  </si>
  <si>
    <t>23°43'2.64''</t>
  </si>
  <si>
    <t>местност Голям Буковец</t>
  </si>
  <si>
    <t>81390</t>
  </si>
  <si>
    <t>регулиране на оттока, линейна инфраструктура пресичаща воден обект и защита от вредното въздействие на водите – отвеждане на естествените води и корекция на речното легло на р. Голям Буковец и пресичане на воден обект</t>
  </si>
  <si>
    <t>предпазна стена</t>
  </si>
  <si>
    <t>преминаване през дере</t>
  </si>
  <si>
    <t>бързоток</t>
  </si>
  <si>
    <t>начало бързоток</t>
  </si>
  <si>
    <t>43°22'6.38''</t>
  </si>
  <si>
    <t>22°53'25.36''</t>
  </si>
  <si>
    <t>43°22'38.12''</t>
  </si>
  <si>
    <t>22°54'2.33''</t>
  </si>
  <si>
    <t>43°22'21.10''</t>
  </si>
  <si>
    <t>22°53'35.50''</t>
  </si>
  <si>
    <t>43°22'28.40''</t>
  </si>
  <si>
    <t>22°53'52.90''</t>
  </si>
  <si>
    <t>43°22'38.40''</t>
  </si>
  <si>
    <t>край бързоток</t>
  </si>
  <si>
    <t>43°22'38.00''</t>
  </si>
  <si>
    <t>22°54'1.00''</t>
  </si>
  <si>
    <t xml:space="preserve">Дреновец.   Воднянци        </t>
  </si>
  <si>
    <t>Ружинци 
Димово</t>
  </si>
  <si>
    <t xml:space="preserve">Дреновец,     Воднянци        </t>
  </si>
  <si>
    <t>Ружинци   Димово</t>
  </si>
  <si>
    <t>11185</t>
  </si>
  <si>
    <t>изграждане на линейна инфраструктура, пресичаща воден обект – подмяна на тръбен водосток Ø800 с плочест водосток</t>
  </si>
  <si>
    <t>43°17'43.89''</t>
  </si>
  <si>
    <t>23°47'22.22''</t>
  </si>
  <si>
    <t>43°17'44.00''</t>
  </si>
  <si>
    <t>23°47'22.15''</t>
  </si>
  <si>
    <t>23°47'22.40''</t>
  </si>
  <si>
    <t>43°17'44.20''</t>
  </si>
  <si>
    <t>23°47'22.30''</t>
  </si>
  <si>
    <t>начало водосток десен бряг т.16</t>
  </si>
  <si>
    <t>начало водосток ляв бряг т.1</t>
  </si>
  <si>
    <t>край водосток десен бряг т.19</t>
  </si>
  <si>
    <t>край водосток ляв бряг т.4</t>
  </si>
  <si>
    <t>ОБЩИНА БОРОВАН</t>
  </si>
  <si>
    <t>р. Батлак</t>
  </si>
  <si>
    <t>BG1OG200R011</t>
  </si>
  <si>
    <t>46810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</si>
  <si>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воден обект – изграждане на мост</t>
  </si>
  <si>
    <t>десен бряг (начало)</t>
  </si>
  <si>
    <t>десен бряг (край)</t>
  </si>
  <si>
    <t>43°29'32.50''</t>
  </si>
  <si>
    <t>23°41'19.30''</t>
  </si>
  <si>
    <t>43°29'32.80''</t>
  </si>
  <si>
    <t>23°41'19.00''</t>
  </si>
  <si>
    <t>ляв бряг (начало)</t>
  </si>
  <si>
    <t>ляв бряг (край)</t>
  </si>
  <si>
    <t>43°29'30.80''</t>
  </si>
  <si>
    <t>23°41'15.90''</t>
  </si>
  <si>
    <t>43°29'31.70''</t>
  </si>
  <si>
    <t>23°41'17.00''</t>
  </si>
  <si>
    <t>БЯЛА ФИШ</t>
  </si>
  <si>
    <t>Баниска; 
Копривец</t>
  </si>
  <si>
    <t>Две могили; 
Бяла</t>
  </si>
  <si>
    <t>02587; 
38529</t>
  </si>
  <si>
    <t>садкова инсталация</t>
  </si>
  <si>
    <t>имот № 001022, з-ще с. Копривец и имот №000470, з-ще с. Баниска,</t>
  </si>
  <si>
    <t>т.1 на язовирната стена</t>
  </si>
  <si>
    <t>43°25'49.60''</t>
  </si>
  <si>
    <t>25°54'24.20''</t>
  </si>
  <si>
    <t>Габрояо</t>
  </si>
  <si>
    <t>изграждане на линейна инфраструктура, пресичаща водни обекти</t>
  </si>
  <si>
    <t>42°52'10.7</t>
  </si>
  <si>
    <t>25°16'54.3</t>
  </si>
  <si>
    <t>аз. Буйново</t>
  </si>
  <si>
    <t>43 22 28</t>
  </si>
  <si>
    <t>26 43 34</t>
  </si>
  <si>
    <t>устой запад</t>
  </si>
  <si>
    <t>устой изток</t>
  </si>
  <si>
    <t>42°52'35.88''</t>
  </si>
  <si>
    <t>25°19'8.04''</t>
  </si>
  <si>
    <t>42°52'36.11''</t>
  </si>
  <si>
    <t>25°19'6.65''</t>
  </si>
  <si>
    <t>12170590</t>
  </si>
  <si>
    <t>имоти 000498 и 000141</t>
  </si>
  <si>
    <t>изграждане на нови, реконструкция и модернизация на съществуващи системи и съоръжения за защита от вредното въздействие на водите</t>
  </si>
  <si>
    <t>надграждане на съществуваща дига, изграждане на савак и възстановяване на дига</t>
  </si>
  <si>
    <t>дига</t>
  </si>
  <si>
    <t>43°44'3.30''</t>
  </si>
  <si>
    <t>25°58'33.00''</t>
  </si>
  <si>
    <t>ИСКЪР 3 ООД</t>
  </si>
  <si>
    <t>Старо село; Струпец</t>
  </si>
  <si>
    <t>Мездра; Роман</t>
  </si>
  <si>
    <t>69050;   69972</t>
  </si>
  <si>
    <t>изграждане на съоръженията на МВЕЦ “Струпец”</t>
  </si>
  <si>
    <t>сграда МВЕЦ</t>
  </si>
  <si>
    <t>оградна дига начало</t>
  </si>
  <si>
    <t>оградна дига край</t>
  </si>
  <si>
    <t>43°8'27.04''</t>
  </si>
  <si>
    <t>23°51'47.23''</t>
  </si>
  <si>
    <t>43°8'27.68''</t>
  </si>
  <si>
    <t>23°51'46.93''</t>
  </si>
  <si>
    <t>43°8'26.06''</t>
  </si>
  <si>
    <t>23°51'48.36''</t>
  </si>
  <si>
    <t>43°8'0.50''</t>
  </si>
  <si>
    <t>23°51'22.30''</t>
  </si>
  <si>
    <t>43°8'27.46''</t>
  </si>
  <si>
    <t>23°52'1.90''</t>
  </si>
  <si>
    <t>ХОЛСИМ КАРИЕРНИ МАТЕРИАЛИ АД</t>
  </si>
  <si>
    <t>ПИ 68134.1508.1004, р-н Искър</t>
  </si>
  <si>
    <t xml:space="preserve">изграждане на нови системи и съоръжения или реконструкция или модернизация на съществуващи системи и съоръжения за защита от вредното въздействие на водите </t>
  </si>
  <si>
    <t>временна защитна дига</t>
  </si>
  <si>
    <t>42°39'8.53''</t>
  </si>
  <si>
    <t>23°25'28.21''</t>
  </si>
  <si>
    <t>42°39'4.85''</t>
  </si>
  <si>
    <t>23°25'27.09''</t>
  </si>
  <si>
    <t>38159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</si>
  <si>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съоръжение за защита от вредното въздействие на водите</t>
  </si>
  <si>
    <t>дънен праг 1</t>
  </si>
  <si>
    <t>дънен праг 2</t>
  </si>
  <si>
    <t>дънен праг 3</t>
  </si>
  <si>
    <t>дънен праг 4</t>
  </si>
  <si>
    <t>дънен праг 5</t>
  </si>
  <si>
    <t>дънен праг 6</t>
  </si>
  <si>
    <t>43°43'7,7''</t>
  </si>
  <si>
    <t>23°19'43,68''</t>
  </si>
  <si>
    <t>43°42'59,31''</t>
  </si>
  <si>
    <t>23°17'35,38''</t>
  </si>
  <si>
    <t>43°43'0,25''</t>
  </si>
  <si>
    <t>23°19'29,69''</t>
  </si>
  <si>
    <t>43°43'0,77''</t>
  </si>
  <si>
    <t>23°19'29,15''</t>
  </si>
  <si>
    <t>43°42'57,43''</t>
  </si>
  <si>
    <t>23°19'3,68''</t>
  </si>
  <si>
    <t>43°42'57,24''</t>
  </si>
  <si>
    <t>23°19'2,83''</t>
  </si>
  <si>
    <t>43°42'56,81''</t>
  </si>
  <si>
    <t>23°18'40,898''</t>
  </si>
  <si>
    <t>43°42'56,58''</t>
  </si>
  <si>
    <t>23°18'40,14''</t>
  </si>
  <si>
    <t>р. Вировска</t>
  </si>
  <si>
    <t>59607</t>
  </si>
  <si>
    <t>корекция; вкопан дънен праг</t>
  </si>
  <si>
    <t>43°30'38.00''</t>
  </si>
  <si>
    <t>23°21'6.40''</t>
  </si>
  <si>
    <t>43°30'45.10''</t>
  </si>
  <si>
    <t>23°21'24.00''</t>
  </si>
  <si>
    <t>43°20'50.10''</t>
  </si>
  <si>
    <t>26°13'27.91''</t>
  </si>
  <si>
    <t>43°20'49.67''</t>
  </si>
  <si>
    <t>26°13'18.77''</t>
  </si>
  <si>
    <t>участък от р. Поповска</t>
  </si>
  <si>
    <t>Решение № ПВ1-00059/ 12.08.2016г. За поправка на очевидна фактическа грешка - ЕИК</t>
  </si>
  <si>
    <t>Решение № ПВ3-00140/ 03.08.2016г. За поправка на очевидна фактическа грешка в решение №1777/02.12.2015г.</t>
  </si>
  <si>
    <t>Решение № ПВ3-00141/ 03.08.2016г. За поправка на очевидна фактическа грешка в решение №1778/02.12.2015г.</t>
  </si>
  <si>
    <t>Решение № ПВ3-00142/ 03.08.2016г. За поправка на очевидна фактическа грешка в решение №1779/02.12.2015г.</t>
  </si>
  <si>
    <t>Решение № ПВ3-00143/ 03.08.2016г. За поправка на очевидна фактическа грешка в решение №1780/02.12.2015г.</t>
  </si>
  <si>
    <t>АГРОИНЖЕНЕРИНГ - 90 ЕООД</t>
  </si>
  <si>
    <t>съоръжения на МВЕЦ Енерджи Говедарци – деривационна</t>
  </si>
  <si>
    <t>водохващане р. Горна Прека</t>
  </si>
  <si>
    <t>водохващане р. Мальовишка</t>
  </si>
  <si>
    <t>водохващане р. Черни Искър</t>
  </si>
  <si>
    <t>42°13'4.96''</t>
  </si>
  <si>
    <t>23°24'11.90''</t>
  </si>
  <si>
    <t>42°13'2.71''</t>
  </si>
  <si>
    <t>23°23'0.70''</t>
  </si>
  <si>
    <t>42°14'14.27''</t>
  </si>
  <si>
    <t>23°23'10.58''</t>
  </si>
  <si>
    <t>42°14'19.57''</t>
  </si>
  <si>
    <t>23°24'15.06''</t>
  </si>
  <si>
    <t>ЦЕЦКО ИЗКУШЕНИЕТО ООД</t>
  </si>
  <si>
    <t>ПИ 000168</t>
  </si>
  <si>
    <t>43°10'56.63''</t>
  </si>
  <si>
    <t>23°41'19.78''</t>
  </si>
  <si>
    <t>р. Косталевска</t>
  </si>
  <si>
    <t>38875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</si>
  <si>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воден обект</t>
  </si>
  <si>
    <t>43°12'53.57''</t>
  </si>
  <si>
    <t>23°36'26.35''</t>
  </si>
  <si>
    <t>43°12'52.63''</t>
  </si>
  <si>
    <t>23°36'26.78''</t>
  </si>
  <si>
    <t>начало подпорна стена 1</t>
  </si>
  <si>
    <t>край подпорна стена 1</t>
  </si>
  <si>
    <t>начало подпорна стена 2</t>
  </si>
  <si>
    <t>край подпорна стена 2</t>
  </si>
  <si>
    <t>43°12'54.04''</t>
  </si>
  <si>
    <t>23°36'27.27''</t>
  </si>
  <si>
    <t>43°12'52.69''</t>
  </si>
  <si>
    <t>23°36'27.19''</t>
  </si>
  <si>
    <t>автомобилен мост - подпорни стени</t>
  </si>
  <si>
    <t>43°12'51.66''</t>
  </si>
  <si>
    <t>23°36'33.16''</t>
  </si>
  <si>
    <t>София; Враца</t>
  </si>
  <si>
    <t>СТИС ООД</t>
  </si>
  <si>
    <t>68655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</si>
  <si>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съоръженията на ВЕЦ</t>
  </si>
  <si>
    <t>43°29'38,55''</t>
  </si>
  <si>
    <t>22°33'11,23''</t>
  </si>
  <si>
    <t>43°29'46,3''</t>
  </si>
  <si>
    <t>22°33'6,6''</t>
  </si>
  <si>
    <t>ДЪРЖАВНО ПРЕДПРИЯТИЕ НАЦИОНАЛНА КОМПАНИЯ ЖЕЛЕЗОПЪТНА ИНФРАСТРУКТУРА</t>
  </si>
  <si>
    <t>87401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</si>
  <si>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реконструкция на съществуващ железопътен мост</t>
  </si>
  <si>
    <t>железопътен мост</t>
  </si>
  <si>
    <t>42°42'44,113''</t>
  </si>
  <si>
    <t>23°33'8,592''</t>
  </si>
  <si>
    <t>42°43'59,362''</t>
  </si>
  <si>
    <t>23°20'30,449''</t>
  </si>
  <si>
    <t>42°44'54,501''</t>
  </si>
  <si>
    <t>23°17'54,998''</t>
  </si>
  <si>
    <t>БРАТЯ ИВАНОВИ 2014 ООД</t>
  </si>
  <si>
    <t>м-ст Мишковец, имот 67218.112.10</t>
  </si>
  <si>
    <t>67218</t>
  </si>
  <si>
    <t>43°13'43.7''</t>
  </si>
  <si>
    <t>24°43'57.3''</t>
  </si>
  <si>
    <t>участък 1</t>
  </si>
  <si>
    <t>участък 2</t>
  </si>
  <si>
    <t>участък 3</t>
  </si>
  <si>
    <t>участък 4</t>
  </si>
  <si>
    <t>42°52'28.8</t>
  </si>
  <si>
    <t>25°30'16.3</t>
  </si>
  <si>
    <t>42°52'28.7</t>
  </si>
  <si>
    <t>25°30'16.2</t>
  </si>
  <si>
    <t>42°52'27.5</t>
  </si>
  <si>
    <t>25°30'17.5</t>
  </si>
  <si>
    <t>25°30'17.3</t>
  </si>
  <si>
    <t>дере (Аланджик дере), десен приток на р. Лефеджа</t>
  </si>
  <si>
    <t>Стара речка</t>
  </si>
  <si>
    <t>68881</t>
  </si>
  <si>
    <t>43°4'41,91''</t>
  </si>
  <si>
    <t>26°5'5,63''</t>
  </si>
  <si>
    <t>Решение № ПВ3-00122/ 07.09.2016г. За поправка на ОФГ</t>
  </si>
  <si>
    <t>49299</t>
  </si>
  <si>
    <t xml:space="preserve">изграждане на нови системи и съоръжения или реконструкция или модернизация на съществуващи системи и съоръжения - изграждане на съоръжение за защита от вредното въздействие на водите </t>
  </si>
  <si>
    <t>Т.1</t>
  </si>
  <si>
    <t>42°53'53.22''</t>
  </si>
  <si>
    <t>25°8'41.61''</t>
  </si>
  <si>
    <t>УЛТИМАТ МЕНИДЖМЪНТ АД</t>
  </si>
  <si>
    <t>р. Старата река</t>
  </si>
  <si>
    <t>кв. Симеоново, р-н Витоша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</si>
  <si>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и за защита от вредното въздействие на водите</t>
  </si>
  <si>
    <t>мост т.1</t>
  </si>
  <si>
    <t>42°36'52.50''</t>
  </si>
  <si>
    <t>23°20'29.90''</t>
  </si>
  <si>
    <t>42°36'51.80''</t>
  </si>
  <si>
    <t>23°20'29.00''</t>
  </si>
  <si>
    <t>42°36'52.60''</t>
  </si>
  <si>
    <t>23°20'30.80''</t>
  </si>
  <si>
    <t>реконструкция или модернизация на съществуващи системи и съоръжения</t>
  </si>
  <si>
    <t>42°40'50.08''</t>
  </si>
  <si>
    <t>23°31'22.95''</t>
  </si>
  <si>
    <t>528.95</t>
  </si>
  <si>
    <t>42°42'32.49''</t>
  </si>
  <si>
    <t>23°37'14.09''</t>
  </si>
  <si>
    <t>ДЪРЖАВНО ЛОВНО СТОПАНСТВО РОСИЦА ТП НА СЕВЕРНОЦЕНТРАЛНО ДЪРЖАВНО ПРЕДПРИЯТИЕ ДП</t>
  </si>
  <si>
    <t>м-ст Кладев рът</t>
  </si>
  <si>
    <t xml:space="preserve">водосток 1 </t>
  </si>
  <si>
    <t>участък 1; ляв бряг</t>
  </si>
  <si>
    <t>участък 2; ляв бряг</t>
  </si>
  <si>
    <t>участък 3; ляв бряг</t>
  </si>
  <si>
    <t>участък 4;т. 1</t>
  </si>
  <si>
    <t>участък 5; т.1</t>
  </si>
  <si>
    <t>42°49'27.26''</t>
  </si>
  <si>
    <t>25°9'1.62''</t>
  </si>
  <si>
    <t>42°49'19.18''</t>
  </si>
  <si>
    <t>25°9'7.08''</t>
  </si>
  <si>
    <t>42°49'6.34''</t>
  </si>
  <si>
    <t>25°9'13.98''</t>
  </si>
  <si>
    <t>42°49'19.37''</t>
  </si>
  <si>
    <t>25°9'7.22''</t>
  </si>
  <si>
    <t>42°49'20.17''</t>
  </si>
  <si>
    <t>25°9'6.17''</t>
  </si>
  <si>
    <t>м. НПЗ Военна рампа - изток, р-н Сердика</t>
  </si>
  <si>
    <t>ползване ляв бряг</t>
  </si>
  <si>
    <t>42°43'21.74''</t>
  </si>
  <si>
    <t>23°18'50.46''</t>
  </si>
  <si>
    <t>имоти 000228 и 000292</t>
  </si>
  <si>
    <t>39205</t>
  </si>
  <si>
    <t>реконструкция на съществуващи системи и съоръжения за линейна инфраструктура пресичаща воден обект</t>
  </si>
  <si>
    <t>43°39'54.40''</t>
  </si>
  <si>
    <t>25°59'19.80''</t>
  </si>
  <si>
    <t>КЕЙ ЕНД КЕЙ-КОНСУЛТ ЕООД</t>
  </si>
  <si>
    <t>29218</t>
  </si>
  <si>
    <t>имот 000295</t>
  </si>
  <si>
    <t>43°29'51.17''</t>
  </si>
  <si>
    <t>26°41'44.78''</t>
  </si>
  <si>
    <t>ДИМИТЪР КРУМОВ ДИМИТРОВ-ЗП</t>
  </si>
  <si>
    <t>22277</t>
  </si>
  <si>
    <t>т.0</t>
  </si>
  <si>
    <t>43°30'43.00''</t>
  </si>
  <si>
    <t>25°41'12.00''</t>
  </si>
  <si>
    <t>имоти 000266 и 000498</t>
  </si>
  <si>
    <t>43°44'03.30''</t>
  </si>
  <si>
    <t>р. Цървулщица, десен приток на р.Багарещица</t>
  </si>
  <si>
    <t>42°47'45.87''</t>
  </si>
  <si>
    <t>25°4'22.84''</t>
  </si>
  <si>
    <t>42°47'45.63''</t>
  </si>
  <si>
    <t>25°4'23.45''</t>
  </si>
  <si>
    <t>ИВ ЕЛЕКТРИК ЕООД</t>
  </si>
  <si>
    <t>Изкуствена водна площ</t>
  </si>
  <si>
    <t>имот 000234, м. Горни лозя</t>
  </si>
  <si>
    <t>м. Горни лозя, парцел 234</t>
  </si>
  <si>
    <t>43°11'37.00''</t>
  </si>
  <si>
    <t>24°18'00.00''</t>
  </si>
  <si>
    <t>43°30'39.381''</t>
  </si>
  <si>
    <t>23°21'01.878''</t>
  </si>
  <si>
    <t>43°30'37.983''</t>
  </si>
  <si>
    <t>23°21'06.383''</t>
  </si>
  <si>
    <t>начало корекция; ляв бряг</t>
  </si>
  <si>
    <t>край корекция; десен бряг</t>
  </si>
  <si>
    <t>начало корекция; десен бряг</t>
  </si>
  <si>
    <t>край корекция; ляв бряг</t>
  </si>
  <si>
    <t>43°30'39.523''</t>
  </si>
  <si>
    <t>23°21'01.770''</t>
  </si>
  <si>
    <t>43°30'38.144''</t>
  </si>
  <si>
    <t>23°21'06.406''</t>
  </si>
  <si>
    <t>ОБЩИНА СВИЩОВ</t>
  </si>
  <si>
    <t>№2013/10.11.2016</t>
  </si>
  <si>
    <t>малки реки и дерета</t>
  </si>
  <si>
    <t>водопровод за минерална вода</t>
  </si>
  <si>
    <t>ПИ 063011, м-ст Стругарица</t>
  </si>
  <si>
    <t>ПИ 206046, м-ст Равнище</t>
  </si>
  <si>
    <t>ПИ 103019, м-ст Раковица</t>
  </si>
  <si>
    <t>ПИ 103018, м-ст Раковица</t>
  </si>
  <si>
    <t>ПИ 201060, м-ст Раковица</t>
  </si>
  <si>
    <t>ПИ 03928.188.1, м-ст Търновите рът</t>
  </si>
  <si>
    <t>ПИ 03928.189.4, м-ст Белеов чифлик</t>
  </si>
  <si>
    <t>ПИ 03928.15.8, м-ст Белеов чифлик</t>
  </si>
  <si>
    <t>ПИ 03928.187.9, м-ст Търновите рът</t>
  </si>
  <si>
    <t>ПИ 03928.64.15, м-ст Домус дъги</t>
  </si>
  <si>
    <t>ПИ 03928.184.10, м-ст Широка поляна</t>
  </si>
  <si>
    <t>ПИ 03928.184.14, м-ст Широка поляна</t>
  </si>
  <si>
    <t>ПИ 03928.48.21, м-ст Извора</t>
  </si>
  <si>
    <t>пресичане на река; начална точка</t>
  </si>
  <si>
    <t>43°11'29.117''</t>
  </si>
  <si>
    <t>23°09'18.201''</t>
  </si>
  <si>
    <t>43°11'43.528''</t>
  </si>
  <si>
    <t>23°09'10.099''</t>
  </si>
  <si>
    <t>43°12'16.291''</t>
  </si>
  <si>
    <t>23°09'06.374''</t>
  </si>
  <si>
    <t>43°12'17.970''</t>
  </si>
  <si>
    <t>23°09'05.570''</t>
  </si>
  <si>
    <t>43°12'26.469''</t>
  </si>
  <si>
    <t>23°09'02.743''</t>
  </si>
  <si>
    <t>43°12'30.020''</t>
  </si>
  <si>
    <t>23°09'01.302''</t>
  </si>
  <si>
    <t>43°12'31.189''</t>
  </si>
  <si>
    <t>23°08'56.641''</t>
  </si>
  <si>
    <t>43°12'44.562''</t>
  </si>
  <si>
    <t>23°08'55.137''</t>
  </si>
  <si>
    <t>43°12'48.613''</t>
  </si>
  <si>
    <t>23°08'52.862''</t>
  </si>
  <si>
    <t>43°13'14.389''</t>
  </si>
  <si>
    <t>23°08'52.264''</t>
  </si>
  <si>
    <t>43°13'16.751''</t>
  </si>
  <si>
    <t>23°08'38.447''</t>
  </si>
  <si>
    <t>43°13'18.220''</t>
  </si>
  <si>
    <t>23°08'04.918''</t>
  </si>
  <si>
    <t>43°13'20.258''</t>
  </si>
  <si>
    <t>23°07'59.706''</t>
  </si>
  <si>
    <t>43°13'45.359''</t>
  </si>
  <si>
    <t>23°07'59.235''</t>
  </si>
  <si>
    <t>42°41'49.286''</t>
  </si>
  <si>
    <t>23°18'06.154''</t>
  </si>
  <si>
    <t>42°42'18.003''</t>
  </si>
  <si>
    <t>23°19'24.899''</t>
  </si>
  <si>
    <t>с. Вардим</t>
  </si>
  <si>
    <t>10118</t>
  </si>
  <si>
    <t>брегоукрепване</t>
  </si>
  <si>
    <t>43°36'51.77''</t>
  </si>
  <si>
    <t>25°27'53.01''</t>
  </si>
  <si>
    <t>43°36'45.34''</t>
  </si>
  <si>
    <t>25°28'32.11''</t>
  </si>
  <si>
    <t>201.033 -201.042</t>
  </si>
  <si>
    <t>43°30'24.964''</t>
  </si>
  <si>
    <t>23°08'49.833''</t>
  </si>
  <si>
    <t>43°30'25.383''</t>
  </si>
  <si>
    <t>23°08'50.086''</t>
  </si>
  <si>
    <t>43°30'24.833''</t>
  </si>
  <si>
    <t>23°08'50.242''</t>
  </si>
  <si>
    <t>43°30'25.253''</t>
  </si>
  <si>
    <t>23°08'50.495''</t>
  </si>
  <si>
    <t>39236</t>
  </si>
  <si>
    <t>пресичане на дере от водопроводен клон от водоснабдителна система на с. Краводер</t>
  </si>
  <si>
    <t>дере, десен приток на р. Ботуня</t>
  </si>
  <si>
    <t>43°18'11.339''</t>
  </si>
  <si>
    <t>23°25'00.055''</t>
  </si>
  <si>
    <t>43°18'11.343''</t>
  </si>
  <si>
    <t>23°24'59.744''</t>
  </si>
  <si>
    <t>ДИРЕКЦИЯ НА ПРИРОДЕН ПАРК РУСЕНСКИ ЛОМ</t>
  </si>
  <si>
    <t>имот 000318, м-ст Санджака</t>
  </si>
  <si>
    <t>43°44'47''</t>
  </si>
  <si>
    <t>25°57'43''</t>
  </si>
  <si>
    <t>ЛЕС ГРУП ООД</t>
  </si>
  <si>
    <t>имот 000062, с. Ломци</t>
  </si>
  <si>
    <t>44286</t>
  </si>
  <si>
    <t>за аквакултури и свързаните с тях дейности</t>
  </si>
  <si>
    <t>43°26'55.05''</t>
  </si>
  <si>
    <t>26°20'35.93''</t>
  </si>
  <si>
    <t>4684837.833</t>
  </si>
  <si>
    <t>8596754.779</t>
  </si>
  <si>
    <t>4685172.546</t>
  </si>
  <si>
    <t>8596556.264</t>
  </si>
  <si>
    <t>Решение №2041/29.12.2016г.  за именение и продължаване срока на действие на разрешително</t>
  </si>
  <si>
    <t>Стар код на водно тяло</t>
  </si>
  <si>
    <t>Нов код на водно тяло</t>
  </si>
  <si>
    <t>Участък от р. Лефеджа (Стара река)</t>
  </si>
  <si>
    <t>30257</t>
  </si>
  <si>
    <t>42°54'48.22''</t>
  </si>
  <si>
    <t>26°9'47.37''</t>
  </si>
  <si>
    <t>42°54'47.22''</t>
  </si>
  <si>
    <t>26°9'47.96''</t>
  </si>
  <si>
    <t>Участък от р. Янтра</t>
  </si>
  <si>
    <t>BG1YN700R1017</t>
  </si>
  <si>
    <t>59094</t>
  </si>
  <si>
    <t>43°8'46.37''</t>
  </si>
  <si>
    <t>25°39'58.27''</t>
  </si>
  <si>
    <t>43°8'43.91''</t>
  </si>
  <si>
    <t>25°39'58.38''</t>
  </si>
  <si>
    <t>BG1YN600R1020</t>
  </si>
  <si>
    <t>48278</t>
  </si>
  <si>
    <t>43°1'35.42''</t>
  </si>
  <si>
    <t>25°50'13.38''</t>
  </si>
  <si>
    <t>43°1'33.81''</t>
  </si>
  <si>
    <t>25°50'14.32''</t>
  </si>
  <si>
    <t>ТРИПОД ЕООД</t>
  </si>
  <si>
    <t>яз.  Крушовица</t>
  </si>
  <si>
    <t>BG1VT307R1007</t>
  </si>
  <si>
    <t>масив 0, номер на парцел 509</t>
  </si>
  <si>
    <t>40213</t>
  </si>
  <si>
    <t>яз. Крушовица</t>
  </si>
  <si>
    <t>43°21'33.54''</t>
  </si>
  <si>
    <t>24°24'20.76''</t>
  </si>
  <si>
    <t>р. Стъргонска</t>
  </si>
  <si>
    <t>НИКИ-1-НИКОЛАЙ ТОШЕВ ЕООД</t>
  </si>
  <si>
    <t>яз. Горна Бешовица</t>
  </si>
  <si>
    <t>BG1IS135R1126</t>
  </si>
  <si>
    <t>16122</t>
  </si>
  <si>
    <t>43°12'31.2''</t>
  </si>
  <si>
    <t>23°48'34.1''</t>
  </si>
  <si>
    <t>BG1IS135R1026</t>
  </si>
  <si>
    <t>55782</t>
  </si>
  <si>
    <t>43°27'17.97''</t>
  </si>
  <si>
    <t>43°27'30.34''</t>
  </si>
  <si>
    <t>24°15'38.71''</t>
  </si>
  <si>
    <t>43°27'36.22''</t>
  </si>
  <si>
    <t>24°15'28.72''</t>
  </si>
  <si>
    <t>24°15'56.61''</t>
  </si>
  <si>
    <t>ПВ3-00022</t>
  </si>
  <si>
    <t>р. Трескавец</t>
  </si>
  <si>
    <t>BG1IS135R1326</t>
  </si>
  <si>
    <t>14461</t>
  </si>
  <si>
    <t>43°1'17.60''</t>
  </si>
  <si>
    <t>23°21'6.90''</t>
  </si>
  <si>
    <t>43°1'18.00''</t>
  </si>
  <si>
    <t>BG1IS200R1243</t>
  </si>
  <si>
    <t>27632</t>
  </si>
  <si>
    <t>17364</t>
  </si>
  <si>
    <t>мост т. 1</t>
  </si>
  <si>
    <t>мост т. 4</t>
  </si>
  <si>
    <t>43°33'49.08''</t>
  </si>
  <si>
    <t>24°13'34.88''</t>
  </si>
  <si>
    <t>43°33'48.82''</t>
  </si>
  <si>
    <t>24°13'34.76''</t>
  </si>
  <si>
    <t xml:space="preserve">101649/ 04.08.2006 </t>
  </si>
  <si>
    <t>Решение № 2070/07.04.2017 г. за продължаване срока на разрешителното</t>
  </si>
  <si>
    <t>BG1IS200R1443</t>
  </si>
  <si>
    <t>Крилна стена на десен бряг т. 14</t>
  </si>
  <si>
    <t>Крилна стена на десен бряг т. 15</t>
  </si>
  <si>
    <t>Крилна стена на ляв бряг т. 16</t>
  </si>
  <si>
    <t>Крилна стена на ляв бряг т. 17</t>
  </si>
  <si>
    <t>Крилна стена на ляв бряг т. 12</t>
  </si>
  <si>
    <t>Крилна стена на ляв бряг т. 13</t>
  </si>
  <si>
    <t>Крилна стена на десен бряг т. 18</t>
  </si>
  <si>
    <t>Крилна стена на десен бряг т. 24</t>
  </si>
  <si>
    <t>42°46'17.43''</t>
  </si>
  <si>
    <t>24°01'41.55''</t>
  </si>
  <si>
    <t>42°46'17.54''</t>
  </si>
  <si>
    <t>24°01'41.69''</t>
  </si>
  <si>
    <t>42°46'17.64''</t>
  </si>
  <si>
    <t>24°01'41.36''</t>
  </si>
  <si>
    <t>42°46'17.48''</t>
  </si>
  <si>
    <t>24°01'41.38''</t>
  </si>
  <si>
    <t>42°46'17.18''</t>
  </si>
  <si>
    <t>24°01'41.41''</t>
  </si>
  <si>
    <t>42°46'15.95''</t>
  </si>
  <si>
    <t>24°01'41.28''</t>
  </si>
  <si>
    <t>42°46'17.10''</t>
  </si>
  <si>
    <t>24°01'40.97''</t>
  </si>
  <si>
    <t>42°46'17.23''</t>
  </si>
  <si>
    <t>24°01'41.23''</t>
  </si>
  <si>
    <t>р. Златаришка</t>
  </si>
  <si>
    <t>BG1YN600R1021</t>
  </si>
  <si>
    <t>27190</t>
  </si>
  <si>
    <t>42°55'56.62''</t>
  </si>
  <si>
    <t>25°54'33.41''</t>
  </si>
  <si>
    <t>42°55'57.35''</t>
  </si>
  <si>
    <t>25°54'35.23''</t>
  </si>
  <si>
    <t>Oбщина Оряхово</t>
  </si>
  <si>
    <t>дерета</t>
  </si>
  <si>
    <t xml:space="preserve"> Лесковец 
Остров</t>
  </si>
  <si>
    <t>43400
43386</t>
  </si>
  <si>
    <t>пресичане на дере</t>
  </si>
  <si>
    <t>43°42'42.316''</t>
  </si>
  <si>
    <t>24°00'09.133''</t>
  </si>
  <si>
    <t>43°42'38.601''</t>
  </si>
  <si>
    <t>24°00'11.729''</t>
  </si>
  <si>
    <t>43°40'25.456''</t>
  </si>
  <si>
    <t>24°07'29.595''</t>
  </si>
  <si>
    <t>43°40'28.932''</t>
  </si>
  <si>
    <t>24°07'25.713''</t>
  </si>
  <si>
    <t>дере, ляв приток на р. Янтра</t>
  </si>
  <si>
    <t>BG1YN307R1027</t>
  </si>
  <si>
    <t>Куцина</t>
  </si>
  <si>
    <t>40782</t>
  </si>
  <si>
    <t>Участък 3 - т. 175а</t>
  </si>
  <si>
    <t>Участък 3 - т. 185а</t>
  </si>
  <si>
    <t>Участък 5 - т. 136</t>
  </si>
  <si>
    <t>Участък 4 - 132</t>
  </si>
  <si>
    <t>Участък 4 - 136</t>
  </si>
  <si>
    <t>Участък 5 - 178</t>
  </si>
  <si>
    <t>Участък 6 - 178</t>
  </si>
  <si>
    <t>Участък 6 - 175</t>
  </si>
  <si>
    <t>Участък 7 - 185а</t>
  </si>
  <si>
    <t>Участък 7 - 188а</t>
  </si>
  <si>
    <t>Участък 8 - 236а</t>
  </si>
  <si>
    <t>Участък 8 - 267а</t>
  </si>
  <si>
    <t>Участък 9 - 272</t>
  </si>
  <si>
    <t>Участък 9 - 274</t>
  </si>
  <si>
    <t>Участък 10 - 311</t>
  </si>
  <si>
    <t>Участък 10 - 306</t>
  </si>
  <si>
    <t>43°16'4.52''</t>
  </si>
  <si>
    <t>25°37'46.92''</t>
  </si>
  <si>
    <t>43°16'4.25''</t>
  </si>
  <si>
    <t>25°37'37.51''</t>
  </si>
  <si>
    <t>43°16'4.2''</t>
  </si>
  <si>
    <t>25°37'47.2''</t>
  </si>
  <si>
    <t>43°16'4.6''</t>
  </si>
  <si>
    <t>25°37'36.3''</t>
  </si>
  <si>
    <t>43°16'3.6''</t>
  </si>
  <si>
    <t>25°37'50.4''</t>
  </si>
  <si>
    <t>43°16'3.7''</t>
  </si>
  <si>
    <t>25°37'49.3''</t>
  </si>
  <si>
    <t>43°16'3.9''</t>
  </si>
  <si>
    <t>25°37'48.1''</t>
  </si>
  <si>
    <t>25°37'46.3''</t>
  </si>
  <si>
    <t>43°16'5''</t>
  </si>
  <si>
    <t>25°37'45.4''</t>
  </si>
  <si>
    <t>43°16'5.4''</t>
  </si>
  <si>
    <t>25°37'39.6''</t>
  </si>
  <si>
    <t>43°16'5.6''</t>
  </si>
  <si>
    <t>25°37'39.9''</t>
  </si>
  <si>
    <t>43°16'4.4''</t>
  </si>
  <si>
    <t>25°37'38.25''</t>
  </si>
  <si>
    <t>43°16'4.15''</t>
  </si>
  <si>
    <t>25°37'37.85''</t>
  </si>
  <si>
    <t>43°16'3.98''</t>
  </si>
  <si>
    <t>25°37'37.62''</t>
  </si>
  <si>
    <t>43°16'3.73''</t>
  </si>
  <si>
    <t>25°37'36.84''</t>
  </si>
  <si>
    <t>Oбщина Враца</t>
  </si>
  <si>
    <t>Медковско дере</t>
  </si>
  <si>
    <t>12259</t>
  </si>
  <si>
    <t>43°11'38.26''</t>
  </si>
  <si>
    <t>23°34'11.59''</t>
  </si>
  <si>
    <t>43°11'34.46''</t>
  </si>
  <si>
    <t>23°34'8.11''</t>
  </si>
  <si>
    <r>
      <t xml:space="preserve">имот </t>
    </r>
    <r>
      <rPr>
        <sz val="10"/>
        <color rgb="FFFF00FF"/>
        <rFont val="Times New Roman"/>
        <family val="1"/>
        <charset val="204"/>
      </rPr>
      <t xml:space="preserve">№ </t>
    </r>
    <r>
      <rPr>
        <sz val="10"/>
        <color rgb="FFFF00FF"/>
        <rFont val="Arial"/>
        <family val="2"/>
        <charset val="204"/>
      </rPr>
      <t>000234, м-ст "Ялията"</t>
    </r>
  </si>
  <si>
    <t>рибарник образуван в старото корито на река Янтра</t>
  </si>
  <si>
    <t xml:space="preserve">Решение № 2084/03.05.2017 г. за продължаване срока на действие на разрешителното  </t>
  </si>
  <si>
    <t>Сдружение за напояване Коиловци</t>
  </si>
  <si>
    <t>BG1OS130R1115</t>
  </si>
  <si>
    <t>ПИ № 000059, м-ст До шосето, номер на масив 0, номер на парцел 59</t>
  </si>
  <si>
    <t>43°30'11.18''</t>
  </si>
  <si>
    <t>24°46'32.01''</t>
  </si>
  <si>
    <t>BG1IS500R1010</t>
  </si>
  <si>
    <t>68134</t>
  </si>
  <si>
    <t>заустващо съоръжение на десния бряг № 2</t>
  </si>
  <si>
    <t>заустващо съоръжение на десния бряг № 1</t>
  </si>
  <si>
    <t>42°42'45.283''</t>
  </si>
  <si>
    <t>23°16'33.214''</t>
  </si>
  <si>
    <t>42°42'53.449''</t>
  </si>
  <si>
    <t>23°16'39.346''</t>
  </si>
  <si>
    <t>BG1WO600R1112</t>
  </si>
  <si>
    <t>пътен мост</t>
  </si>
  <si>
    <t>р. Чупренска</t>
  </si>
  <si>
    <t>BG1WO600R1812</t>
  </si>
  <si>
    <t>Бридж Хаузес ЕООД</t>
  </si>
  <si>
    <t>BG1OG600R1006</t>
  </si>
  <si>
    <t>12961</t>
  </si>
  <si>
    <t>пресичане на р. Ботуня от канализационен колектор</t>
  </si>
  <si>
    <t>43°10'54.529''</t>
  </si>
  <si>
    <t>23°16'46.903''</t>
  </si>
  <si>
    <t>пресичане на р. Ботуня - начало, т. 1 (ляв бряг)</t>
  </si>
  <si>
    <t>пресичане на р. Ботуня - край, т. 2 (десен бряг)</t>
  </si>
  <si>
    <t>43°10'54.756''</t>
  </si>
  <si>
    <t>23°16'46.948''</t>
  </si>
  <si>
    <t xml:space="preserve"> корекция начало, ляв бряг т. 1</t>
  </si>
  <si>
    <t xml:space="preserve"> корекция начало , десен бряг т. 43</t>
  </si>
  <si>
    <t xml:space="preserve"> корекция край , ляв бряг т. 21</t>
  </si>
  <si>
    <t xml:space="preserve"> корекция край, десен бряг т. 22</t>
  </si>
  <si>
    <t xml:space="preserve"> корекция начало , десен бряг т. 47</t>
  </si>
  <si>
    <t xml:space="preserve"> корекция край , ляв бряг т. 24</t>
  </si>
  <si>
    <t xml:space="preserve"> корекция край, десен бряг т. 25</t>
  </si>
  <si>
    <t>стоманобетонов праг, ляв бряг т. 7</t>
  </si>
  <si>
    <t>стоманобетонов праг, десен бряг т. 41</t>
  </si>
  <si>
    <t>стоманобетонов праг</t>
  </si>
  <si>
    <t>43°31'14.3''</t>
  </si>
  <si>
    <t>22°39'55.3''</t>
  </si>
  <si>
    <t>43°31'13.8''</t>
  </si>
  <si>
    <t>22°39'55.7''</t>
  </si>
  <si>
    <t>43°31'20.7''</t>
  </si>
  <si>
    <t>22°40'03.7''</t>
  </si>
  <si>
    <t>43°31'20.4''</t>
  </si>
  <si>
    <t>22°40'04''</t>
  </si>
  <si>
    <t>43°31'15''</t>
  </si>
  <si>
    <t>22°39'56.9''</t>
  </si>
  <si>
    <t>43°31'15.1''</t>
  </si>
  <si>
    <t>пътен мост, ляв бряг т. 54</t>
  </si>
  <si>
    <t>пътен мост, десен бряг т. 121</t>
  </si>
  <si>
    <t>дере т. 35</t>
  </si>
  <si>
    <t>дере т. 34</t>
  </si>
  <si>
    <t>43°29'03.7''</t>
  </si>
  <si>
    <t>22°45'06.1''</t>
  </si>
  <si>
    <t>43°29'03.3''</t>
  </si>
  <si>
    <t>22°45'06.7''</t>
  </si>
  <si>
    <t>43°29'04.9''</t>
  </si>
  <si>
    <t>22°45'20.1''</t>
  </si>
  <si>
    <t>43°29'04.3''</t>
  </si>
  <si>
    <t>22°45'19.8''</t>
  </si>
  <si>
    <t>43°29'04.2''</t>
  </si>
  <si>
    <t>22°45'08.1''</t>
  </si>
  <si>
    <t>43°29'03.6''</t>
  </si>
  <si>
    <t>22°45'08.4''</t>
  </si>
  <si>
    <t>43°29'03.8''</t>
  </si>
  <si>
    <t>22°45'13''</t>
  </si>
  <si>
    <t>22°45'13.3''</t>
  </si>
  <si>
    <t>дере, ляв приток на р. Елийска</t>
  </si>
  <si>
    <t>Климентово</t>
  </si>
  <si>
    <t>41246</t>
  </si>
  <si>
    <t>BG1YN600R1034</t>
  </si>
  <si>
    <t>Keсарево</t>
  </si>
  <si>
    <t>36782</t>
  </si>
  <si>
    <t>участък от река Лефеджа</t>
  </si>
  <si>
    <t>43°9'0.6''</t>
  </si>
  <si>
    <t>25°58'23.2''</t>
  </si>
  <si>
    <t>43°9'17''</t>
  </si>
  <si>
    <t>25°58'23''</t>
  </si>
  <si>
    <t>укрепване на брега с габиони</t>
  </si>
  <si>
    <t>реконструкция на съществуващи системи и съоръжения</t>
  </si>
  <si>
    <t>участък 1, ляв бряг - начална т. 3</t>
  </si>
  <si>
    <t>участък 1, десен бряг - начална т. 3</t>
  </si>
  <si>
    <t>участък 1, ляв бряг - крайна т. 7</t>
  </si>
  <si>
    <t>участък 1, десен бряг - крайна т. 7</t>
  </si>
  <si>
    <t>43°21'40.85''</t>
  </si>
  <si>
    <t>25°36'25.03''</t>
  </si>
  <si>
    <t>43°21'40.79''</t>
  </si>
  <si>
    <t>25°36'24.97''</t>
  </si>
  <si>
    <t>43°21'40.44''</t>
  </si>
  <si>
    <t>25°36'25.73''</t>
  </si>
  <si>
    <t>43°21'40.33''</t>
  </si>
  <si>
    <t>25°36'25.63''</t>
  </si>
  <si>
    <t>участък 2, ляв бряг - начална т. 601</t>
  </si>
  <si>
    <t>участък 2, десен бряг - начална т. 604</t>
  </si>
  <si>
    <t>участък 3, ляв бряг - начална т. 99</t>
  </si>
  <si>
    <t>участък 3, ляв бряг - крайна т. 115</t>
  </si>
  <si>
    <t>участък 3, десен бряг - начална т. 96</t>
  </si>
  <si>
    <t>участък 3, десен бряг - крайна т. 109</t>
  </si>
  <si>
    <t>участък 4, начална т. 96</t>
  </si>
  <si>
    <t>участък 4, крайна т. 106</t>
  </si>
  <si>
    <t>43°21'40.17''</t>
  </si>
  <si>
    <t>25°36'25.75''</t>
  </si>
  <si>
    <t>43°21'40.29''</t>
  </si>
  <si>
    <t>25°36'26''</t>
  </si>
  <si>
    <t>43°21'40.1''</t>
  </si>
  <si>
    <t>25°36'26.85''</t>
  </si>
  <si>
    <t>43°21'39.95''</t>
  </si>
  <si>
    <t>25°36'27.72''</t>
  </si>
  <si>
    <t>43°21'39.99''</t>
  </si>
  <si>
    <t>25°36'26.22''</t>
  </si>
  <si>
    <t>дере 1</t>
  </si>
  <si>
    <t>дере 2</t>
  </si>
  <si>
    <t>BG1IS300R1018</t>
  </si>
  <si>
    <t>Искрец</t>
  </si>
  <si>
    <t>32843</t>
  </si>
  <si>
    <t>вътрешна водопроводна мрежа</t>
  </si>
  <si>
    <t>42°59'01.946''</t>
  </si>
  <si>
    <t>23°15'59.555''</t>
  </si>
  <si>
    <t>42°59'01.912''</t>
  </si>
  <si>
    <t>42°58'59.489''</t>
  </si>
  <si>
    <t>23°16'11.304''</t>
  </si>
  <si>
    <t>42°48'59.475''</t>
  </si>
  <si>
    <t>23°16'11.639''</t>
  </si>
  <si>
    <t>22215</t>
  </si>
  <si>
    <t>гл. битов клон I, ляв бряг</t>
  </si>
  <si>
    <t>гл. битов клон I, десен бряг</t>
  </si>
  <si>
    <t>битов клон 51, ляв бряг</t>
  </si>
  <si>
    <t>битов клон 51, десен бряг</t>
  </si>
  <si>
    <t>битов клон 57, ляв бряг</t>
  </si>
  <si>
    <t>битов клон 57, десен бряг</t>
  </si>
  <si>
    <t>43°27'58.63''</t>
  </si>
  <si>
    <t>24°31'36.21''</t>
  </si>
  <si>
    <t>43°27'58.46''</t>
  </si>
  <si>
    <t>24°31'36.44''</t>
  </si>
  <si>
    <t>43°28'0.38''</t>
  </si>
  <si>
    <t>24°31'42.35''</t>
  </si>
  <si>
    <t>43°28'0.31''</t>
  </si>
  <si>
    <t>24°31'42.36''</t>
  </si>
  <si>
    <t>43°28'1.01''</t>
  </si>
  <si>
    <t>24°31'51.81''</t>
  </si>
  <si>
    <t>43°28'0.89''</t>
  </si>
  <si>
    <t>24°31'51.84''</t>
  </si>
  <si>
    <t>43°28'1.72''</t>
  </si>
  <si>
    <t>24°32'7.99''</t>
  </si>
  <si>
    <t>43°28'1.98''</t>
  </si>
  <si>
    <t>24°32'8.03''</t>
  </si>
  <si>
    <t>имот № 000558, м-ст Край Искъра</t>
  </si>
  <si>
    <t>43°19'23.97''</t>
  </si>
  <si>
    <t>24°4'13.7''</t>
  </si>
  <si>
    <t>43°19'20.52''</t>
  </si>
  <si>
    <t>24°4'13''</t>
  </si>
  <si>
    <t>МИЛЕНА-2005 ООД</t>
  </si>
  <si>
    <t>BG1IS600R1016</t>
  </si>
  <si>
    <t>22304</t>
  </si>
  <si>
    <t>Езеро-бивша баластриера</t>
  </si>
  <si>
    <t>място на ползване - т. 6</t>
  </si>
  <si>
    <t>42°42'17.74''</t>
  </si>
  <si>
    <t>23°27'50.00''</t>
  </si>
  <si>
    <t>р. Нуличин дол</t>
  </si>
  <si>
    <t>BG1IS600R1215</t>
  </si>
  <si>
    <t>Стъргел</t>
  </si>
  <si>
    <t>70127</t>
  </si>
  <si>
    <t>реконструкция на речно водохващане</t>
  </si>
  <si>
    <t>място на ползване - т. 1</t>
  </si>
  <si>
    <t>място на ползване - т. 2</t>
  </si>
  <si>
    <t>42°45'32.61''</t>
  </si>
  <si>
    <t>23°51'58.76''</t>
  </si>
  <si>
    <t>42°45'32.41''</t>
  </si>
  <si>
    <t>23°51'59.31''</t>
  </si>
  <si>
    <t>BG1OS890R1016</t>
  </si>
  <si>
    <t>имот № 73198.501.560</t>
  </si>
  <si>
    <t>73198</t>
  </si>
  <si>
    <t>начало мост</t>
  </si>
  <si>
    <t>BG1OG600R1118</t>
  </si>
  <si>
    <t>мост при км 129+355</t>
  </si>
  <si>
    <t>от страната на гр. Монтана т. 17</t>
  </si>
  <si>
    <t>от страната на гр. Монтана т. 24</t>
  </si>
  <si>
    <t>43°17'57.6''</t>
  </si>
  <si>
    <t>23°23'52.7''</t>
  </si>
  <si>
    <t>43°17'55.8''</t>
  </si>
  <si>
    <t>23°23'54.5''</t>
  </si>
  <si>
    <t>Нодекс ЕООД</t>
  </si>
  <si>
    <t>BG1YN400R1012</t>
  </si>
  <si>
    <t>63416</t>
  </si>
  <si>
    <t>имоти №№ 000006, 000007, 000245</t>
  </si>
  <si>
    <t>точка на язовирната стена</t>
  </si>
  <si>
    <t>43°10'47.36''</t>
  </si>
  <si>
    <t>25°26'27.93''</t>
  </si>
  <si>
    <t>65869</t>
  </si>
  <si>
    <t>42°57'45.57''</t>
  </si>
  <si>
    <t>23°20'50.75''</t>
  </si>
  <si>
    <t>42°57'48.4''</t>
  </si>
  <si>
    <t>23°20'52.54''</t>
  </si>
  <si>
    <t>BG1IS200R1043</t>
  </si>
  <si>
    <t>Джурово</t>
  </si>
  <si>
    <t>20897</t>
  </si>
  <si>
    <t>преминаване на уличен водопроводен клон през дере</t>
  </si>
  <si>
    <t>42°57'47.76''</t>
  </si>
  <si>
    <t>24°02'46.069''</t>
  </si>
  <si>
    <t>42°57'47.629''</t>
  </si>
  <si>
    <t>24°02'46.333''</t>
  </si>
  <si>
    <t>BG1OS700R1001</t>
  </si>
  <si>
    <t>ПИ № 43952.214.873, м-ст Башбунар</t>
  </si>
  <si>
    <t>43952</t>
  </si>
  <si>
    <t>изграждане на рибен проход</t>
  </si>
  <si>
    <t>43°7'5''</t>
  </si>
  <si>
    <t>24°43'23''</t>
  </si>
  <si>
    <t>ДАРО-2002 ООД</t>
  </si>
  <si>
    <t>яз. Скомля</t>
  </si>
  <si>
    <t>Западно от Огоста</t>
  </si>
  <si>
    <t>имот № 000127</t>
  </si>
  <si>
    <t>66843</t>
  </si>
  <si>
    <t>ос стена</t>
  </si>
  <si>
    <t>43°40'25.68''</t>
  </si>
  <si>
    <t>22°44'44.433''</t>
  </si>
  <si>
    <t>Осиковица</t>
  </si>
  <si>
    <t>Решение № 2242/ 06.10.2017 г. за продължаване срока на действие на разрешителното</t>
  </si>
  <si>
    <t>по границата на собствен имот УПИ № 5120001, кв. 1, с. Чифлик, вилна зона</t>
  </si>
  <si>
    <t>по границата на собствен имот УПИ № 5120001, кв.1, с. Чифлик, вилна зона</t>
  </si>
  <si>
    <t>OБЩИНА ВЕЛИКО ТЪРНОВО</t>
  </si>
  <si>
    <t>BG1YN900R1015</t>
  </si>
  <si>
    <t>Шемшево</t>
  </si>
  <si>
    <t>83586</t>
  </si>
  <si>
    <t>мост при км 12+400</t>
  </si>
  <si>
    <t>43°4'15.82''</t>
  </si>
  <si>
    <t>25°34'8.99''</t>
  </si>
  <si>
    <t>43°4'14.1''</t>
  </si>
  <si>
    <t>25°34'9.63''</t>
  </si>
  <si>
    <t>43°4'13.99''</t>
  </si>
  <si>
    <t>25°34'9.42''</t>
  </si>
  <si>
    <t>43°4'14.85''</t>
  </si>
  <si>
    <t>25°34'8.44''</t>
  </si>
  <si>
    <t>ремонт и надграждане на корекционна дига</t>
  </si>
  <si>
    <t>Начало участък I</t>
  </si>
  <si>
    <t>Kрай участък I</t>
  </si>
  <si>
    <t>Начало участък II</t>
  </si>
  <si>
    <t>Край участък II</t>
  </si>
  <si>
    <t>Начало участък III</t>
  </si>
  <si>
    <t>Край участък III</t>
  </si>
  <si>
    <t>42°41'38.77''</t>
  </si>
  <si>
    <t>23°30'27.01''</t>
  </si>
  <si>
    <t>42°40'46.86''</t>
  </si>
  <si>
    <t>23°31'17.08''</t>
  </si>
  <si>
    <t>42°41'39.20''</t>
  </si>
  <si>
    <t>23°30'26.35''</t>
  </si>
  <si>
    <t>42°41'19.85''</t>
  </si>
  <si>
    <t>23°30'12.33''</t>
  </si>
  <si>
    <t>42°41'19.43'</t>
  </si>
  <si>
    <t>23°30'13.02''</t>
  </si>
  <si>
    <t>42°41'38.77'</t>
  </si>
  <si>
    <t>Решение № 2248/ 24.10.2017 г. за продължаване срока на действие на разрешителното</t>
  </si>
  <si>
    <t>кв. Острец на град Априлци, кадастрален номер 52218,820,834</t>
  </si>
  <si>
    <t>р. Лесковска</t>
  </si>
  <si>
    <t>Лесковец</t>
  </si>
  <si>
    <t>43400</t>
  </si>
  <si>
    <t>корекция и почистване</t>
  </si>
  <si>
    <t>43°42'28.6'</t>
  </si>
  <si>
    <t>24°01'06.3''</t>
  </si>
  <si>
    <t>43°42'29.2'</t>
  </si>
  <si>
    <t>24°00'24.7''</t>
  </si>
  <si>
    <t>BG1YN900R1315</t>
  </si>
  <si>
    <t>временно мостово съоръжение при аварирал мост (Хаджицонев мост) при км 4+375 на път III-5006 Габрово-Стоманеците, както и прилежаща подпорна стена преди и след съоръжението</t>
  </si>
  <si>
    <t>т. А - мост</t>
  </si>
  <si>
    <t>42°49'42.48''</t>
  </si>
  <si>
    <t>т. С - мост</t>
  </si>
  <si>
    <t>42°49'41.77''</t>
  </si>
  <si>
    <t>т. Е - лява подпорна стена - начало</t>
  </si>
  <si>
    <t>т. F - лява подпорна стена - край</t>
  </si>
  <si>
    <t>т. G - дясна подпорна стена - начало</t>
  </si>
  <si>
    <t>т. Н - дясна подпорна стена - край</t>
  </si>
  <si>
    <t>42°49'42.5''</t>
  </si>
  <si>
    <t>25°17'56.86''</t>
  </si>
  <si>
    <t>42°49'42.61''</t>
  </si>
  <si>
    <t>25°17'56.93''</t>
  </si>
  <si>
    <t>42°49'41.64''</t>
  </si>
  <si>
    <t>25°17'56.28''</t>
  </si>
  <si>
    <t>42°49'41.26''</t>
  </si>
  <si>
    <t>25°17'56.03''</t>
  </si>
  <si>
    <t>25°17'56.34''</t>
  </si>
  <si>
    <t>25°17'56.82''</t>
  </si>
  <si>
    <t>Решение № 2275/ 06.11.2017 г. за продължаване срока на действие на разрешителното</t>
  </si>
  <si>
    <t>дере Пордимска бара, ляв приток на р. Осъм</t>
  </si>
  <si>
    <t>Основен ремонт на път, рехабилитиране на дъно на дере Пордимска река</t>
  </si>
  <si>
    <t>43°09'15.34''</t>
  </si>
  <si>
    <t>24°42'27.8''</t>
  </si>
  <si>
    <t>43°09'16.14''</t>
  </si>
  <si>
    <t>24°42'29.2''</t>
  </si>
  <si>
    <t>АРТГРАУНД ПРОДАКШЪН ЕООД</t>
  </si>
  <si>
    <t>ПИ № 68134.3916.25, м-ст Клюнчов рид, кв. Суходол, р-н Овча Купел</t>
  </si>
  <si>
    <t>ляво крило на яз. стена</t>
  </si>
  <si>
    <t>дясно крило на яз. Стена</t>
  </si>
  <si>
    <t>42°42'30.74''</t>
  </si>
  <si>
    <t>23°13'49.28''</t>
  </si>
  <si>
    <t>42°42'23.98''</t>
  </si>
  <si>
    <t>23°13'49.22''</t>
  </si>
  <si>
    <t>Решение № 2285/ 15.11.2017 г. за продължаване на срока на действие на разрешителното</t>
  </si>
  <si>
    <t>Решение № 2306/ 24.11.2017 г. за продължаване на срока на действие на разрешителното</t>
  </si>
  <si>
    <t>участък от левия бряг на река Лефеджа</t>
  </si>
  <si>
    <t>43°9'9.3''</t>
  </si>
  <si>
    <t>25°58'25.1''</t>
  </si>
  <si>
    <t>43°9'1.3''</t>
  </si>
  <si>
    <t>25°58'20.9''</t>
  </si>
  <si>
    <t>Стара река (р. Лефеджа)</t>
  </si>
  <si>
    <t xml:space="preserve">Решение № 1416/ 23.09.2014 г. за продължаване на срока на действие на разрешителното </t>
  </si>
  <si>
    <t xml:space="preserve">Решение № 2180/ 04.08.2017 г. за продължаване на срока на действие на разрешителното </t>
  </si>
  <si>
    <t>Решение №1839/ 01.03.2016 г. за продължаване срока на действие на разрешителното</t>
  </si>
  <si>
    <t>р. Видима, в землището на с. Дебново, съществуващ бент</t>
  </si>
  <si>
    <t>р. Голяма река (Чупренска)</t>
  </si>
  <si>
    <t>Решение № 2311/ 29.11.2017 г. за продължаване на срока на действие на разрешителното</t>
  </si>
  <si>
    <t>Решение № ПВ1-00089/ 06.12.2017 г. за поправка на ОФГ в разрешителното</t>
  </si>
  <si>
    <t>р. Лева (Въртешница), десен приток на р. Ботуня
р. Бистришка, ляв приток на р. Лева (Въртешница)
р. Барата, десен приток на р. Лева (Въртешница)</t>
  </si>
  <si>
    <t>43°13'25.1''</t>
  </si>
  <si>
    <t>23°30'44.9''</t>
  </si>
  <si>
    <t>23°30'44.6''</t>
  </si>
  <si>
    <t>43°13'55''</t>
  </si>
  <si>
    <t>23°32'42.4''</t>
  </si>
  <si>
    <t>43°11'55''</t>
  </si>
  <si>
    <t>23°32'42.7''</t>
  </si>
  <si>
    <t>43°12'12.5''</t>
  </si>
  <si>
    <t>23°32'44.3''</t>
  </si>
  <si>
    <t>43°12'31.7''</t>
  </si>
  <si>
    <t>23°32'37.2''</t>
  </si>
  <si>
    <t>43°12'31.4''</t>
  </si>
  <si>
    <t>23°32'36.6''</t>
  </si>
  <si>
    <t>43°12'20.6''</t>
  </si>
  <si>
    <t>23°32'41.7''</t>
  </si>
  <si>
    <t>43°12'58''</t>
  </si>
  <si>
    <t>23°32'01.6''</t>
  </si>
  <si>
    <t>43°12'57.8''</t>
  </si>
  <si>
    <t>23°32'01.5''</t>
  </si>
  <si>
    <t>участък 1 от р. Бистришка
десен бряг</t>
  </si>
  <si>
    <t>участък 1 от р. Бистришка
ляв бряг</t>
  </si>
  <si>
    <t>участък 2 от р. Лева (Въртешница)
десен бряг</t>
  </si>
  <si>
    <t>участък 2 от р. Лева (Въртешница)
ляв бряг</t>
  </si>
  <si>
    <t>участък 3 от р. Лева (Въртешница)
десен бряг</t>
  </si>
  <si>
    <t>участък 4 от р. Лева (Въртешница)
десен бряг</t>
  </si>
  <si>
    <t>участък 4 от р. Лева (Въртешница)
ляв бряг</t>
  </si>
  <si>
    <t>участък 5 от р. Лева (Въртешница)
десен бряг</t>
  </si>
  <si>
    <t xml:space="preserve">участък 6 от р. Барата
</t>
  </si>
  <si>
    <t>участък 7 от р. Лева (Въртешница)
десен бряг</t>
  </si>
  <si>
    <t>участък 7 от р. Лева (Въртешница)
ляв бряг</t>
  </si>
  <si>
    <t>дере (р. Барата), ляв приток на р. Вит</t>
  </si>
  <si>
    <t>43°28'3.14"</t>
  </si>
  <si>
    <t>24°32'9.91"</t>
  </si>
  <si>
    <t>BG1IS200R1442</t>
  </si>
  <si>
    <t>мостово съоръжение при км 196+625 на Път I-1, участък Път II-17-Гара Яна</t>
  </si>
  <si>
    <t xml:space="preserve"> мост ляв бряг</t>
  </si>
  <si>
    <t>42°53'36.305''</t>
  </si>
  <si>
    <t>23°45'40.163''</t>
  </si>
  <si>
    <t>мостово съоръжение при км 200+965 на Път I-1, участък Път II-17-Гара Яна</t>
  </si>
  <si>
    <t>12283</t>
  </si>
  <si>
    <t xml:space="preserve"> мост десен бряг</t>
  </si>
  <si>
    <t>42°51'27.457''</t>
  </si>
  <si>
    <t>23°46'44.962''</t>
  </si>
  <si>
    <t>42°51'26.788''</t>
  </si>
  <si>
    <t>23°46'45.721''</t>
  </si>
  <si>
    <t>42°53'35.986''</t>
  </si>
  <si>
    <t>23°45'40.511''</t>
  </si>
  <si>
    <t>BG1IS200L1021</t>
  </si>
  <si>
    <t>мостово съоръжение при км 204+830 на Път I-1, участък Път II-17-Гара Яна</t>
  </si>
  <si>
    <t>42°49'35.753''</t>
  </si>
  <si>
    <t>23°47'33.335''</t>
  </si>
  <si>
    <t>42°49'36.107''</t>
  </si>
  <si>
    <t>23°47'39.916''</t>
  </si>
  <si>
    <t>р. Канщица</t>
  </si>
  <si>
    <r>
      <t xml:space="preserve">Решение </t>
    </r>
    <r>
      <rPr>
        <sz val="10"/>
        <color rgb="FFFF00FF"/>
        <rFont val="Calibri"/>
        <family val="2"/>
        <charset val="204"/>
      </rPr>
      <t>№</t>
    </r>
    <r>
      <rPr>
        <sz val="10"/>
        <color rgb="FFFF00FF"/>
        <rFont val="Arial"/>
        <family val="2"/>
        <charset val="204"/>
      </rPr>
      <t xml:space="preserve"> 1470/ 17.11.2014 г. за изменение и продължаване срока на действие </t>
    </r>
  </si>
  <si>
    <t xml:space="preserve">Решение № 2326/ 21.12.2017 г. за изменение и продължаване срока на действие </t>
  </si>
  <si>
    <t>BG1IS200R1142</t>
  </si>
  <si>
    <t>р. Лопушница, десен приток на р. Росица</t>
  </si>
  <si>
    <t>BG1YN400R1103</t>
  </si>
  <si>
    <t>87120</t>
  </si>
  <si>
    <t>участък от р. Лопушница - ляв устой</t>
  </si>
  <si>
    <t>42°57'32.16''</t>
  </si>
  <si>
    <t>25°9'43.33''</t>
  </si>
  <si>
    <t>р. Малобухалщица, десен приток на р. Росица</t>
  </si>
  <si>
    <t>BG1YN400R1202</t>
  </si>
  <si>
    <t>участък от р. Малобухалщица - вток мост</t>
  </si>
  <si>
    <t>участък от р. Малобухалщица - отток мост</t>
  </si>
  <si>
    <t>42°47'16.18''</t>
  </si>
  <si>
    <t>25°8'20.98''</t>
  </si>
  <si>
    <t>42°47'16.43''</t>
  </si>
  <si>
    <t>25°8'20.81''</t>
  </si>
  <si>
    <t>участък от р. Малобухалщица - участък 1, т. 1</t>
  </si>
  <si>
    <t>участък от р. Малобухалщица - участък 1, т. 2</t>
  </si>
  <si>
    <t>участък от р. Малобухалщица - участък 1, т. 3</t>
  </si>
  <si>
    <t>участък от р. Малобухалщица - участък 1, т. 4</t>
  </si>
  <si>
    <t>участък от р. Малобухалщица - участък 2, т. 1</t>
  </si>
  <si>
    <t>участък от р. Малобухалщица - участък 2, т. 2</t>
  </si>
  <si>
    <t>участък от р. Малобухалщица - участък 2, т. 3</t>
  </si>
  <si>
    <t>участък от р. Малобухалщица - участък 3, т. 1</t>
  </si>
  <si>
    <t>участък от р. Малобухалщица - участък 3, т. 2</t>
  </si>
  <si>
    <t>участък от р. Малобухалщица - участък 3, т. 3</t>
  </si>
  <si>
    <t>участък от р. Малобухалщица - участък 4, т. 1</t>
  </si>
  <si>
    <t>участък от р. Малобухалщица - участък 4, т. 2</t>
  </si>
  <si>
    <t>участък от р. Малобухалщица - участък 4, т. 3</t>
  </si>
  <si>
    <t>участък от р. Малобухалщица - участък 5, т. 1</t>
  </si>
  <si>
    <t>участък от р. Малобухалщица - участък 5, т. 2</t>
  </si>
  <si>
    <t>участък от р. Малобухалщица - участък 5, т. 3</t>
  </si>
  <si>
    <t>участък от р. Малобухалщица - участък 6, т. 4</t>
  </si>
  <si>
    <t>участък от р. Малобухалщица - участък 6, т. 1</t>
  </si>
  <si>
    <t>участък от р. Малобухалщица - участък 6, т. 2</t>
  </si>
  <si>
    <t>участък от р. Малобухалщица - участък 6, т. 3</t>
  </si>
  <si>
    <t>участък от р. Малобухалщица - участък 7, т. 1</t>
  </si>
  <si>
    <t>участък от р. Малобухалщица - участък 7, т. 2</t>
  </si>
  <si>
    <t>участък от р. Малобухалщица - участък 7, т. 3</t>
  </si>
  <si>
    <t>участък от р. Малобухалщица - участък почистване - начало</t>
  </si>
  <si>
    <t>участък от р. Малобухалщица - участък почистване - край</t>
  </si>
  <si>
    <t>42°47'43.88''</t>
  </si>
  <si>
    <t>25°7'23.09''</t>
  </si>
  <si>
    <t>42°47'43.55''</t>
  </si>
  <si>
    <t>25°7'25.27''</t>
  </si>
  <si>
    <t>42°47'42.99''</t>
  </si>
  <si>
    <t>25°7'26.58''</t>
  </si>
  <si>
    <t>42°47'42.08''</t>
  </si>
  <si>
    <t>42°47'40.28''</t>
  </si>
  <si>
    <t>25°7'37.29''</t>
  </si>
  <si>
    <t>25°7'33.9''</t>
  </si>
  <si>
    <t>42°47'39.73''</t>
  </si>
  <si>
    <t>25°7'35.33''</t>
  </si>
  <si>
    <t>42°47'39.36''</t>
  </si>
  <si>
    <t>42°47'38.78''</t>
  </si>
  <si>
    <t>25°7'43.08''</t>
  </si>
  <si>
    <t>42°47'38.95''</t>
  </si>
  <si>
    <t>25°7'44.85''</t>
  </si>
  <si>
    <t>42°47'39.18''</t>
  </si>
  <si>
    <t>25°7'46.36''</t>
  </si>
  <si>
    <t>42°47'38.11''</t>
  </si>
  <si>
    <t>25°7'51.61''</t>
  </si>
  <si>
    <t>42°47'37.23''</t>
  </si>
  <si>
    <t>25°7'52.25''</t>
  </si>
  <si>
    <t>42°47'33.42''</t>
  </si>
  <si>
    <t>25°7'52.57''</t>
  </si>
  <si>
    <t>42°47'34.62''</t>
  </si>
  <si>
    <t>25°7'53.99''</t>
  </si>
  <si>
    <t>25°7'54.78''</t>
  </si>
  <si>
    <t>42°47'34.26''</t>
  </si>
  <si>
    <t>42°47'33.94''</t>
  </si>
  <si>
    <t>25°7'55.68''</t>
  </si>
  <si>
    <t>42°47'31.57''</t>
  </si>
  <si>
    <t>25°7'59.36''</t>
  </si>
  <si>
    <t>42°47'30.4''</t>
  </si>
  <si>
    <t>25°8'1.93''</t>
  </si>
  <si>
    <t>42°47'29.91''</t>
  </si>
  <si>
    <t>25°8'3.27''</t>
  </si>
  <si>
    <t>42°47'29.24''</t>
  </si>
  <si>
    <t>25°8'3.99''</t>
  </si>
  <si>
    <t>42°47'24.85''</t>
  </si>
  <si>
    <t>25°8'11.8''</t>
  </si>
  <si>
    <t>42°47'24.45''</t>
  </si>
  <si>
    <t>25°8'12.26''</t>
  </si>
  <si>
    <t>42°47'24.15''</t>
  </si>
  <si>
    <t>25°8'12.86''</t>
  </si>
  <si>
    <t>42°47'47.48''</t>
  </si>
  <si>
    <t>25°7'15.92''</t>
  </si>
  <si>
    <t>25°8'34.14''</t>
  </si>
  <si>
    <t>42°47'4.27''</t>
  </si>
  <si>
    <t xml:space="preserve">почистване </t>
  </si>
  <si>
    <t>р. Янинска</t>
  </si>
  <si>
    <t>BG1IS600L1016</t>
  </si>
  <si>
    <t>мостово съоръжение при км 236+073 на Път I-1, участък Път II-17-Гара Яна</t>
  </si>
  <si>
    <t>42°43'44.737''</t>
  </si>
  <si>
    <t>23°33'46.043''</t>
  </si>
  <si>
    <t>42°43'44.299''</t>
  </si>
  <si>
    <t>23°33'46.040''</t>
  </si>
  <si>
    <t>BG1IS600L1116</t>
  </si>
  <si>
    <t>мостово съоръжение при км 232+132 на Път I-1, участък Път II-17-Гара Яна</t>
  </si>
  <si>
    <t>Желява
Елешница</t>
  </si>
  <si>
    <t>Столична
Елин Пелин</t>
  </si>
  <si>
    <t>29204
34120</t>
  </si>
  <si>
    <t>42°43'56.436''</t>
  </si>
  <si>
    <t>23°36'32.097''</t>
  </si>
  <si>
    <t>42°43'56.470''</t>
  </si>
  <si>
    <t>23°36'32.359''</t>
  </si>
  <si>
    <t>Решение № 2353/ 02.02.2018 г. за продължаване срока на действие на разрешителното</t>
  </si>
  <si>
    <t>BG1RL200L1002</t>
  </si>
  <si>
    <t>Решение № 2355/ 07.02.2018 г. за продължаване на срока на действие и изменение на разрешителното</t>
  </si>
  <si>
    <t>ЧЕЗ Разпределение България АД</t>
  </si>
  <si>
    <t>42°41'07.6''</t>
  </si>
  <si>
    <t>23°22'35.9''</t>
  </si>
  <si>
    <t>42°41'07.3''</t>
  </si>
  <si>
    <t>23°22'36.8''</t>
  </si>
  <si>
    <t xml:space="preserve">Решение № 2360/ 13.02.2018 г. за изменение и продължаване срока на действие на разрешителното </t>
  </si>
  <si>
    <t xml:space="preserve">Решение № 1495/ 08.12.2014 г. за продължаване срока на действие на разрешителното </t>
  </si>
  <si>
    <t xml:space="preserve">Решение № 864/ 24.09.2012 г. за продължаване срока на действие на разрешителното за водоползване </t>
  </si>
  <si>
    <t>BG1IS135R1226</t>
  </si>
  <si>
    <t>Строител ООД</t>
  </si>
  <si>
    <t>Пиргово</t>
  </si>
  <si>
    <t>56397</t>
  </si>
  <si>
    <t>изграждане на ново съоръжение - подпорна стена (брегоукрепително съоръжение) за защита от вредното въздействие на водите на река Дунав</t>
  </si>
  <si>
    <t>ПИ № 56397.2.10, м-ст селищно образувание "Помпена станция", с. Пиргово</t>
  </si>
  <si>
    <t>ПИ № 56397.2.31, м-ст селищно образувание "Помпена станция", с. Пиргово</t>
  </si>
  <si>
    <t>т. 1 (начало)</t>
  </si>
  <si>
    <t>т. 31 (край)</t>
  </si>
  <si>
    <t>т. 35 (начало)</t>
  </si>
  <si>
    <t>т. 52 (край)</t>
  </si>
  <si>
    <t>43°44'17.87''</t>
  </si>
  <si>
    <t>25°48'29.01''</t>
  </si>
  <si>
    <t>43°44'18.68''</t>
  </si>
  <si>
    <t>25°48'28.73''</t>
  </si>
  <si>
    <t>43°44'18.67''</t>
  </si>
  <si>
    <t>25°48'30.07''</t>
  </si>
  <si>
    <t>Решение № 2388/ 13.03.2018 г. за изменение на разрешителното</t>
  </si>
  <si>
    <t xml:space="preserve">участък от р. Бистришка, кв. Бистрец
ляв бряг
</t>
  </si>
  <si>
    <t xml:space="preserve">участък от р. Бистришка, кв. Бистрец
десен бряг
</t>
  </si>
  <si>
    <t>23°30'47.4''</t>
  </si>
  <si>
    <t>43°13'25.2''</t>
  </si>
  <si>
    <t>23°30'44.1''</t>
  </si>
  <si>
    <t>МЕТРОПОЛИТЕН ЕАД</t>
  </si>
  <si>
    <t>68134-18
68134-02</t>
  </si>
  <si>
    <t>42°40'55.1''</t>
  </si>
  <si>
    <t>23°16'29.7''</t>
  </si>
  <si>
    <t>42°40'54''</t>
  </si>
  <si>
    <t>23°16'28''</t>
  </si>
  <si>
    <t>Видастрой ООД</t>
  </si>
  <si>
    <t>яз. Бела Рада</t>
  </si>
  <si>
    <t>03280</t>
  </si>
  <si>
    <t>яз. "Бяла Рада"</t>
  </si>
  <si>
    <t>ЕТ Иван Зюмбилски - 28</t>
  </si>
  <si>
    <t>Имот № 000247, 000280</t>
  </si>
  <si>
    <t>39431</t>
  </si>
  <si>
    <t>яз. "Крамолин"</t>
  </si>
  <si>
    <t>короната над основния изпускател</t>
  </si>
  <si>
    <t>43°8'55.12''</t>
  </si>
  <si>
    <t>25°2'41.64''</t>
  </si>
  <si>
    <r>
      <t>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39"</t>
    </r>
  </si>
  <si>
    <r>
      <t xml:space="preserve"> 43</t>
    </r>
    <r>
      <rPr>
        <vertAlign val="superscript"/>
        <sz val="10"/>
        <color rgb="FFFF00FF"/>
        <rFont val="Times New Roman"/>
        <family val="1"/>
        <charset val="204"/>
      </rPr>
      <t>o</t>
    </r>
    <r>
      <rPr>
        <sz val="10"/>
        <color rgb="FFFF00FF"/>
        <rFont val="Times New Roman"/>
        <family val="1"/>
        <charset val="204"/>
      </rPr>
      <t>57</t>
    </r>
    <r>
      <rPr>
        <vertAlign val="superscript"/>
        <sz val="10"/>
        <color rgb="FFFF00FF"/>
        <rFont val="Times New Roman"/>
        <family val="1"/>
        <charset val="204"/>
      </rPr>
      <t>’</t>
    </r>
    <r>
      <rPr>
        <sz val="10"/>
        <color rgb="FFFF00FF"/>
        <rFont val="Times New Roman"/>
        <family val="1"/>
        <charset val="204"/>
      </rPr>
      <t>29,55"</t>
    </r>
  </si>
  <si>
    <t xml:space="preserve">22o44’42.02"              </t>
  </si>
  <si>
    <t xml:space="preserve"> 22o44’46,38"              </t>
  </si>
  <si>
    <t>ТРАКИЯ 97 ЕООД</t>
  </si>
  <si>
    <t>BG1OG789R1501</t>
  </si>
  <si>
    <t>Имот № 81390.110.553, м-т Странье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</si>
  <si>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за регулиране на оттока</t>
  </si>
  <si>
    <t>43°23'12.4''</t>
  </si>
  <si>
    <t>22°52'56.1'</t>
  </si>
  <si>
    <t>ХОЛИВУД ООД</t>
  </si>
  <si>
    <t>Дисевица</t>
  </si>
  <si>
    <t>ПИ № 027010, м-т Торбово</t>
  </si>
  <si>
    <t>24935</t>
  </si>
  <si>
    <t>43°24'40''</t>
  </si>
  <si>
    <t>24°30'41'</t>
  </si>
  <si>
    <t>BG1OG307R1213</t>
  </si>
  <si>
    <t>2012;2442</t>
  </si>
  <si>
    <t>8.11.2016; 28.05.2018</t>
  </si>
  <si>
    <t>ДИМИТРА 96 ЕООД</t>
  </si>
  <si>
    <t>яз. Мъртва долина 2</t>
  </si>
  <si>
    <t>ПИ с идентификатор 56722.480.603</t>
  </si>
  <si>
    <t>56722</t>
  </si>
  <si>
    <t>яз. "Мъртва долина 2"</t>
  </si>
  <si>
    <t>43°23'44''</t>
  </si>
  <si>
    <t>24°36'23'</t>
  </si>
  <si>
    <t>р. Метликовица</t>
  </si>
  <si>
    <t>BG1IS600R1616</t>
  </si>
  <si>
    <t>Чурек</t>
  </si>
  <si>
    <t>мост при км 220+006 на Път I-1, участък Път II-17-гара Яна</t>
  </si>
  <si>
    <t>42°46'28.447''</t>
  </si>
  <si>
    <t>23°43'05.814''</t>
  </si>
  <si>
    <t>42°46'28.649''</t>
  </si>
  <si>
    <t>42°46'28.485''</t>
  </si>
  <si>
    <t>42°46'28.284''</t>
  </si>
  <si>
    <t>23°43'05.955''</t>
  </si>
  <si>
    <t>23°43'05.385''</t>
  </si>
  <si>
    <t>23°43'05.243'</t>
  </si>
  <si>
    <t>BG1IS600R1316</t>
  </si>
  <si>
    <t>Елешница</t>
  </si>
  <si>
    <t>мост при км 227+741 на Път I-1, участък Път II-17-гара Яна</t>
  </si>
  <si>
    <t>34120</t>
  </si>
  <si>
    <t>42°45'11.244''</t>
  </si>
  <si>
    <t>42°45'11.533''</t>
  </si>
  <si>
    <t>42°45'11.090''</t>
  </si>
  <si>
    <t>23°38'49.269'</t>
  </si>
  <si>
    <t>23°38'49.429''</t>
  </si>
  <si>
    <t>23°38'49.917''</t>
  </si>
  <si>
    <t>23°38'49.741'</t>
  </si>
  <si>
    <t>42°45'11.370''</t>
  </si>
  <si>
    <t>BG1WO800R1016</t>
  </si>
  <si>
    <t>Игнатово, Ковачица</t>
  </si>
  <si>
    <t>Вълчедръм, Лом</t>
  </si>
  <si>
    <t xml:space="preserve">Имот № 000018                                    Имот № 000621     </t>
  </si>
  <si>
    <t>32295 37544</t>
  </si>
  <si>
    <t>За аквакултури и свързаните с тях дейности</t>
  </si>
  <si>
    <t>43°47'22.06''</t>
  </si>
  <si>
    <t>23°26'57.24'</t>
  </si>
  <si>
    <t>СКИПТЪР ООД</t>
  </si>
  <si>
    <t>р. Крива</t>
  </si>
  <si>
    <t>Голяновци</t>
  </si>
  <si>
    <t>15984</t>
  </si>
  <si>
    <t>посарела</t>
  </si>
  <si>
    <t>42°49'16.055''</t>
  </si>
  <si>
    <t>23°14'27.306'</t>
  </si>
  <si>
    <t>42°49'16.559''</t>
  </si>
  <si>
    <t>23°14'26.620'</t>
  </si>
  <si>
    <t>ПЛАМЕНА 96 ЕООД</t>
  </si>
  <si>
    <t>яз. Кочачица</t>
  </si>
  <si>
    <t>Имот № 000540</t>
  </si>
  <si>
    <t>37544</t>
  </si>
  <si>
    <t>43°47'27''</t>
  </si>
  <si>
    <t>23°20'46.6'</t>
  </si>
  <si>
    <t>BG1IS789R1104</t>
  </si>
  <si>
    <t>Злокучене</t>
  </si>
  <si>
    <t>ПИ 31228.5.77 ПИ 31228.3.534</t>
  </si>
  <si>
    <t>31228</t>
  </si>
  <si>
    <t>42°23'28.323''</t>
  </si>
  <si>
    <t>23°33'15.724'</t>
  </si>
  <si>
    <t>42°23'29.736''</t>
  </si>
  <si>
    <t>23°33'17.563'</t>
  </si>
  <si>
    <t>дере Кръгояр</t>
  </si>
  <si>
    <t>BG1IS100R1024</t>
  </si>
  <si>
    <t>частично изграждане на канализационна мрежа и рехабилитация на водопроводната мрежа</t>
  </si>
  <si>
    <t>43°12'35.7''</t>
  </si>
  <si>
    <t>24°9'40.9'</t>
  </si>
  <si>
    <t>43°12'34.3''</t>
  </si>
  <si>
    <t>24°9'40.6'</t>
  </si>
  <si>
    <t>43°12'24.5''</t>
  </si>
  <si>
    <t>24°10'0'</t>
  </si>
  <si>
    <t>ДП Национална компания Железопътна инфраструктура</t>
  </si>
  <si>
    <t>ПИ 68134.614.212
ПИ 68134.700.2</t>
  </si>
  <si>
    <t>жп мост</t>
  </si>
  <si>
    <t>42°41'12.7''</t>
  </si>
  <si>
    <t>23°22'39.7'</t>
  </si>
  <si>
    <t>ПИ 68134.610.1087</t>
  </si>
  <si>
    <t>42°41'57.2''</t>
  </si>
  <si>
    <t>23°20'58.2'</t>
  </si>
  <si>
    <t>ПИ 68134.500.1273
ПИ 68134.600.1274</t>
  </si>
  <si>
    <t>42°42'24''</t>
  </si>
  <si>
    <t>23°20'04.1'</t>
  </si>
  <si>
    <t>Решение № ПВ1-00005/13.07.2018 г. за поправка на очевидна техническа грешка</t>
  </si>
  <si>
    <t>р. Клисурчица</t>
  </si>
  <si>
    <t>BG1IS789R1004</t>
  </si>
  <si>
    <t>Белчин</t>
  </si>
  <si>
    <t>мост при км 67+936.51 на Път II-62 Дупница-Самоков</t>
  </si>
  <si>
    <t>03767</t>
  </si>
  <si>
    <t>42°20'48.694''</t>
  </si>
  <si>
    <t>23°24'17.675'</t>
  </si>
  <si>
    <t>42°20'48.644''</t>
  </si>
  <si>
    <t>23°24'17.891'</t>
  </si>
  <si>
    <t>42°20'49.192''</t>
  </si>
  <si>
    <t>23°24'17.445'</t>
  </si>
  <si>
    <t>42°20'49.289''</t>
  </si>
  <si>
    <t>23°24'17.673'</t>
  </si>
  <si>
    <t>Община Русе</t>
  </si>
  <si>
    <t>ПИ с идентификатор 63427.2.5734</t>
  </si>
  <si>
    <t>63427</t>
  </si>
  <si>
    <t>рехабилитация на кейови стени и изграждани на лиман</t>
  </si>
  <si>
    <t>терминал Русе</t>
  </si>
  <si>
    <t>т. 1 начало</t>
  </si>
  <si>
    <t>т. 2 край</t>
  </si>
  <si>
    <t>43°50'59.52''</t>
  </si>
  <si>
    <t>25°56'49.08'</t>
  </si>
  <si>
    <t>43°51'10.88''</t>
  </si>
  <si>
    <t>25°56'59.42'</t>
  </si>
  <si>
    <t>Решение №1922/24.6.2016г. За изменение и продължаване срока на действие на разрешителното
Решение № 563/15.08.2018г. за прекратяване на действието на разрешителното</t>
  </si>
  <si>
    <t>37376</t>
  </si>
  <si>
    <t>корекция за подобряване на проводимостта на р. Гостиля</t>
  </si>
  <si>
    <t>етап 1 участък 1</t>
  </si>
  <si>
    <t>етап 1 участък 2</t>
  </si>
  <si>
    <t>етап 1 участък 3</t>
  </si>
  <si>
    <t>етап 1 участък 4</t>
  </si>
  <si>
    <t>етап 1 участък 5</t>
  </si>
  <si>
    <t>етап 2 участък 1</t>
  </si>
  <si>
    <t>етап 2 участък 2</t>
  </si>
  <si>
    <t>етап 2 участък 3</t>
  </si>
  <si>
    <t>етап 2 участък 4</t>
  </si>
  <si>
    <t>43°30'8.35''</t>
  </si>
  <si>
    <t>24°5'50.17'</t>
  </si>
  <si>
    <t>43°30'7.41''</t>
  </si>
  <si>
    <t>24°5'47.83'</t>
  </si>
  <si>
    <t>43°30'3.67''</t>
  </si>
  <si>
    <t>24°5'40.57'</t>
  </si>
  <si>
    <t>43°29'59.85''</t>
  </si>
  <si>
    <t>24°5'33.38'</t>
  </si>
  <si>
    <t>43°29'56.55''</t>
  </si>
  <si>
    <t>24°5'25.76'</t>
  </si>
  <si>
    <t>43°30'14.15''</t>
  </si>
  <si>
    <t>24°6'20.54'</t>
  </si>
  <si>
    <t>43°30'11.02''</t>
  </si>
  <si>
    <t>24°6'12.75'</t>
  </si>
  <si>
    <t>43°30'8.46''</t>
  </si>
  <si>
    <t>24°6'4.89'</t>
  </si>
  <si>
    <t>43°30'9.35''</t>
  </si>
  <si>
    <t>24°5'56.08'</t>
  </si>
  <si>
    <t>място на ползване
начало</t>
  </si>
  <si>
    <t>място на ползване
край</t>
  </si>
  <si>
    <t>42°57'46.898''</t>
  </si>
  <si>
    <t>23°20'52.114''</t>
  </si>
  <si>
    <t>42°57'51.652''</t>
  </si>
  <si>
    <t>23°20'49.679''</t>
  </si>
  <si>
    <t>Василовци</t>
  </si>
  <si>
    <t>м-т Върбака</t>
  </si>
  <si>
    <t>10255</t>
  </si>
  <si>
    <t>43°42'21.51''</t>
  </si>
  <si>
    <t>23°07'35.26''</t>
  </si>
  <si>
    <t>43°42'24.92''</t>
  </si>
  <si>
    <t>23°07'36.88''</t>
  </si>
  <si>
    <t xml:space="preserve">място на ползване
</t>
  </si>
  <si>
    <t>42°50'35.78''</t>
  </si>
  <si>
    <t>24°0'5.11''</t>
  </si>
  <si>
    <t>42°50'34.11''</t>
  </si>
  <si>
    <t>24°0'3.1''</t>
  </si>
  <si>
    <t>АУЕ ЕООД</t>
  </si>
  <si>
    <t>аз. Крапец</t>
  </si>
  <si>
    <t>BG1YN400L005</t>
  </si>
  <si>
    <t>46396</t>
  </si>
  <si>
    <t>ПИ с идентификатор 46396.10.1</t>
  </si>
  <si>
    <t>43°3'53.13''</t>
  </si>
  <si>
    <t>24°54'4.51''</t>
  </si>
  <si>
    <t>43°4'4.88''</t>
  </si>
  <si>
    <t>24°53'53.55''</t>
  </si>
  <si>
    <t>43°3'55.51''</t>
  </si>
  <si>
    <t>24°53'36.68''</t>
  </si>
  <si>
    <t>43°3'44.79''</t>
  </si>
  <si>
    <t>24°53'47.75''</t>
  </si>
  <si>
    <t>АКВАКУЛТУРА ЕООД</t>
  </si>
  <si>
    <t>43°3'44.39''</t>
  </si>
  <si>
    <t>24°53'16.65''</t>
  </si>
  <si>
    <t>43°3'32.97''</t>
  </si>
  <si>
    <t>24°53'24.02''</t>
  </si>
  <si>
    <t>43°3'42.89''</t>
  </si>
  <si>
    <t>24°53'43.94''</t>
  </si>
  <si>
    <t>43°3'53.47''</t>
  </si>
  <si>
    <t>24°53'33.01''</t>
  </si>
  <si>
    <t>BG1IS700R1031</t>
  </si>
  <si>
    <t>преминаване на главен канализационен клон</t>
  </si>
  <si>
    <t>място на ползване
Гл. Клон III</t>
  </si>
  <si>
    <t>ВЕЦ - ПЕЕВ ЕООД</t>
  </si>
  <si>
    <t>Милчовци</t>
  </si>
  <si>
    <t>48605</t>
  </si>
  <si>
    <t>място на ползване - ТТ1</t>
  </si>
  <si>
    <t>място на ползване - ТТ2</t>
  </si>
  <si>
    <t>място на ползване - ТТ3</t>
  </si>
  <si>
    <t>място на ползване - ТТ4</t>
  </si>
  <si>
    <t>място на ползване - ТТ5</t>
  </si>
  <si>
    <t>място на ползване - ТТ6</t>
  </si>
  <si>
    <t>42°40'20.3''</t>
  </si>
  <si>
    <t>23°15'59.2''</t>
  </si>
  <si>
    <t>42°40'10.9''</t>
  </si>
  <si>
    <t>23°15'48.4''</t>
  </si>
  <si>
    <t>СТАНЧО ХАДЖИДИМИТРОВ АД</t>
  </si>
  <si>
    <t>Гостилица
Каломен</t>
  </si>
  <si>
    <t>17350
35465</t>
  </si>
  <si>
    <t>място на ползване - ТТ7</t>
  </si>
  <si>
    <t>ОБЩИНА ГУЛЯНЦИ</t>
  </si>
  <si>
    <t>12170674</t>
  </si>
  <si>
    <t>BG1IS100R1027</t>
  </si>
  <si>
    <t>14888</t>
  </si>
  <si>
    <t>УПИ I, кв. 153, кв. 154</t>
  </si>
  <si>
    <t xml:space="preserve"> 43° 39' 10.7"</t>
  </si>
  <si>
    <t>25° 7'39.55"</t>
  </si>
  <si>
    <t>43° 39' 9,96"</t>
  </si>
  <si>
    <t>25° 7' 43.84"</t>
  </si>
  <si>
    <t>дере, приток на р. Негованка</t>
  </si>
  <si>
    <t>52177</t>
  </si>
  <si>
    <t>възстановяване на входна шахта и профила на дере</t>
  </si>
  <si>
    <t>място на ползване - участък 1-десен бряг</t>
  </si>
  <si>
    <t xml:space="preserve"> 43° 4' 45.5"</t>
  </si>
  <si>
    <t>място на ползване - участък 1-ляв бряг</t>
  </si>
  <si>
    <t>място на ползване - участък 2-десен бряг</t>
  </si>
  <si>
    <t>място на ползване - участък 2-ляв бряг</t>
  </si>
  <si>
    <t xml:space="preserve"> 43° 4' 45.2"</t>
  </si>
  <si>
    <t xml:space="preserve"> 43° 4' 47.6"</t>
  </si>
  <si>
    <t>25° 21'55.8"</t>
  </si>
  <si>
    <t>25° 21'55.9"</t>
  </si>
  <si>
    <t>25° 21'46.7"</t>
  </si>
  <si>
    <t xml:space="preserve"> 43° 4' 47.59"</t>
  </si>
  <si>
    <t>25° 21'46.76"</t>
  </si>
  <si>
    <t>BG1YN400R011</t>
  </si>
  <si>
    <t xml:space="preserve">реконструкция на съоръжения </t>
  </si>
  <si>
    <t xml:space="preserve"> 43° 4' 27.2"</t>
  </si>
  <si>
    <t>25° 22'4.5"</t>
  </si>
  <si>
    <t xml:space="preserve"> 43° 4' 27"</t>
  </si>
  <si>
    <t>25° 22'4.9"</t>
  </si>
  <si>
    <t xml:space="preserve"> 43° 4' 27.7"</t>
  </si>
  <si>
    <t>25° 22'18.1"</t>
  </si>
  <si>
    <t xml:space="preserve"> 43° 4' 27.6"</t>
  </si>
  <si>
    <t>25° 22'18.5"</t>
  </si>
  <si>
    <t>Велчево</t>
  </si>
  <si>
    <t>10553</t>
  </si>
  <si>
    <t>място на ползване - десен бряг</t>
  </si>
  <si>
    <t>място на ползване -ляв бряг</t>
  </si>
  <si>
    <t xml:space="preserve"> 42°59'52.3"</t>
  </si>
  <si>
    <t>25°42'54.1"</t>
  </si>
  <si>
    <t xml:space="preserve"> 42°59'52"</t>
  </si>
  <si>
    <t>25°42'54.8"</t>
  </si>
  <si>
    <t>ОПУ Перник</t>
  </si>
  <si>
    <t>Ездимирци</t>
  </si>
  <si>
    <t>27084</t>
  </si>
  <si>
    <t xml:space="preserve"> 42°50'11.98"</t>
  </si>
  <si>
    <t>22°41'48.07"</t>
  </si>
  <si>
    <t>р. Елишин</t>
  </si>
  <si>
    <t>BG1YN800R1033</t>
  </si>
  <si>
    <t xml:space="preserve"> 43°0'16.18"</t>
  </si>
  <si>
    <t>25°41'25.11"</t>
  </si>
  <si>
    <t xml:space="preserve"> 43°0'16.29"</t>
  </si>
  <si>
    <t>25°41'25.47"</t>
  </si>
  <si>
    <t>дере Татанчец</t>
  </si>
  <si>
    <t xml:space="preserve"> 43°0'46.69"</t>
  </si>
  <si>
    <t>25°41'34.36"</t>
  </si>
  <si>
    <t xml:space="preserve"> 43°0'46.76"</t>
  </si>
  <si>
    <t>25°41'33.87"</t>
  </si>
  <si>
    <t>КВИНС-АГРИ И С-ИЕ СД</t>
  </si>
  <si>
    <t>яз. Буйново</t>
  </si>
  <si>
    <t>BG1RL900L1009</t>
  </si>
  <si>
    <t>Буйново</t>
  </si>
  <si>
    <t>06882</t>
  </si>
  <si>
    <t xml:space="preserve"> 43°22'28"</t>
  </si>
  <si>
    <t>26°43'34"</t>
  </si>
  <si>
    <t>42°51'59.62''</t>
  </si>
  <si>
    <t>25°18'30.31''</t>
  </si>
  <si>
    <t>42°51'59.87''</t>
  </si>
  <si>
    <t>25°18'32.47''</t>
  </si>
  <si>
    <t>42°48'4.64''</t>
  </si>
  <si>
    <t>25°21'0.57''</t>
  </si>
  <si>
    <t>42°48'4.85''</t>
  </si>
  <si>
    <t>25°21'2.28''</t>
  </si>
  <si>
    <t>р. Дългоделска 
р. Мисленица</t>
  </si>
  <si>
    <t>BG1OG789R1301</t>
  </si>
  <si>
    <t>Меляне</t>
  </si>
  <si>
    <t>Дива Слатина</t>
  </si>
  <si>
    <t>Гаврил Геново</t>
  </si>
  <si>
    <t>14283</t>
  </si>
  <si>
    <t>47771</t>
  </si>
  <si>
    <t>20941</t>
  </si>
  <si>
    <t>подпорна стена по левия бряг - Участък 1</t>
  </si>
  <si>
    <t>подпорна стена по левия бряг - Участък 2</t>
  </si>
  <si>
    <t>подпорна стена по левия бряг - Участък 3</t>
  </si>
  <si>
    <t>43°23'46.318''</t>
  </si>
  <si>
    <t>23°03'29.670''</t>
  </si>
  <si>
    <t>43°23'49.298'</t>
  </si>
  <si>
    <t>23°03'32.907''</t>
  </si>
  <si>
    <t>43°21'26.393'</t>
  </si>
  <si>
    <t>23°01'07.638''</t>
  </si>
  <si>
    <t>43°21'38.734'</t>
  </si>
  <si>
    <t>23°01'12.016''</t>
  </si>
  <si>
    <t>43°17'07.484'</t>
  </si>
  <si>
    <t>22°54'46.873''</t>
  </si>
  <si>
    <t>северен край - т. 1</t>
  </si>
  <si>
    <t>северен край - т. 2</t>
  </si>
  <si>
    <t>южен край - т.3</t>
  </si>
  <si>
    <t>южен край - т.4</t>
  </si>
  <si>
    <t>42°53'7.33''</t>
  </si>
  <si>
    <t>25°19'24.03''</t>
  </si>
  <si>
    <t>25°19'24.12''</t>
  </si>
  <si>
    <t>25°19'24.18''</t>
  </si>
  <si>
    <t>25°19'24.28''</t>
  </si>
  <si>
    <t>12168</t>
  </si>
  <si>
    <t>участък 1 - начало</t>
  </si>
  <si>
    <t>участък 2 - начало</t>
  </si>
  <si>
    <t>участък  1 -  край</t>
  </si>
  <si>
    <t>участък  2 -  край</t>
  </si>
  <si>
    <t>42°54'32.28''</t>
  </si>
  <si>
    <t>25°12'24.89''</t>
  </si>
  <si>
    <t>42°54'33.06''</t>
  </si>
  <si>
    <t>25°12'26.83''</t>
  </si>
  <si>
    <t>42°54'37.99''</t>
  </si>
  <si>
    <t>25°12'32.38''</t>
  </si>
  <si>
    <t>42°54'38.52''</t>
  </si>
  <si>
    <t>25°12'35.5''</t>
  </si>
  <si>
    <t>НАЦИОНАЛНО ЛОВНО-РИБАРСКО СДРУЖЕНИЕ СЪЮЗ НА ЛОВЦИТЕ И РИБОЛОВЦИТЕ В БЪЛГАРИЯ</t>
  </si>
  <si>
    <t>р. Аджибарица</t>
  </si>
  <si>
    <t>канализационен колектор, преминаващ под реката</t>
  </si>
  <si>
    <t>42°39'39.7''</t>
  </si>
  <si>
    <t>23°20'28.5''</t>
  </si>
  <si>
    <t>42°39'40.2''</t>
  </si>
  <si>
    <t>23°20'27.5''</t>
  </si>
  <si>
    <t>СОФИЯ ПРАТИ ЕООД</t>
  </si>
  <si>
    <t>р. Боянска бара</t>
  </si>
  <si>
    <t>изграждане на нови системи и съоръжения или реконструкция или модернизация на съществуващи системи и съоръжения - за изграждане на корекция на река Боянска бара с цел възстановяване на естественото корито и предотвратяване на разливите и риска от наводнение на прилежащи терени при преминаване на високи води</t>
  </si>
  <si>
    <t xml:space="preserve"> оформяне на корито, подпорна стена</t>
  </si>
  <si>
    <t>т.1154</t>
  </si>
  <si>
    <t>т.1168</t>
  </si>
  <si>
    <t>42°39'32.546''</t>
  </si>
  <si>
    <t>23°17'34.504''</t>
  </si>
  <si>
    <t>42°39'33.374''</t>
  </si>
  <si>
    <t>23°17'34.983''</t>
  </si>
  <si>
    <t>Решение № 2529/ 23.10.2018г. За продължаване срока на действие</t>
  </si>
  <si>
    <t>р. Белица</t>
  </si>
  <si>
    <t>Килифарево</t>
  </si>
  <si>
    <t>36837</t>
  </si>
  <si>
    <t>Аварийно възстановяване на мост над река Белица</t>
  </si>
  <si>
    <t>р.Съзлийка</t>
  </si>
  <si>
    <t>51723</t>
  </si>
  <si>
    <t>Аварийно възстановяване на мост на ул. Ал.Стамболийски гр.Никопол</t>
  </si>
  <si>
    <t>вход 3</t>
  </si>
  <si>
    <t>ос улица/ос река</t>
  </si>
  <si>
    <t>изход 14</t>
  </si>
  <si>
    <t>ОБЩИНА ЛЯСКОВЕЦ</t>
  </si>
  <si>
    <t>дере, ляв приток на р.Янтра</t>
  </si>
  <si>
    <t>44793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</si>
  <si>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- мост</t>
  </si>
  <si>
    <t>изграждане на нови системи и съоръжения или реконструкция или модернизация на съществуващи системи и съоръжения -аварийно въстановяване на мост</t>
  </si>
  <si>
    <t>изграждане на нови системи и съоръжения или реконструкция или модернизация на съществуващи системи и съоръжения -линейна инфраструктура, пресичаща воден обект - водосток</t>
  </si>
  <si>
    <t>Водосток над дере в промишлена зона "Честово" на гр.Лясковец, ул. Максим Райкович" между о.т.757-771</t>
  </si>
  <si>
    <t>43°08'25.7''</t>
  </si>
  <si>
    <t>25°43'35.28''</t>
  </si>
  <si>
    <t>43°08'25.69''</t>
  </si>
  <si>
    <t>25°43'35.55''</t>
  </si>
  <si>
    <t>АЛФАСИСТ ИНЖЕНЕРИНГ ООД</t>
  </si>
  <si>
    <t>м-ст Варниците</t>
  </si>
  <si>
    <t>69537</t>
  </si>
  <si>
    <t>наносен остров 1</t>
  </si>
  <si>
    <t>наносен остров 2</t>
  </si>
  <si>
    <t>43°14'56.40''</t>
  </si>
  <si>
    <t>23°20'48.40''</t>
  </si>
  <si>
    <t>43°14'56.10''</t>
  </si>
  <si>
    <t>23°20'47.70''</t>
  </si>
  <si>
    <t>ГАРАНТ - 90 - ЦОНЕВ И СИЕ ООД</t>
  </si>
  <si>
    <t>коригиран участък от речното корито</t>
  </si>
  <si>
    <t>43°16'22.16''</t>
  </si>
  <si>
    <t>23°27'36.73''</t>
  </si>
  <si>
    <t>43°16'18.96''</t>
  </si>
  <si>
    <t>23°27'33.65''</t>
  </si>
  <si>
    <t>43°14'59.30''</t>
  </si>
  <si>
    <t>23°20'43.90''</t>
  </si>
  <si>
    <t>43°14'57.20''</t>
  </si>
  <si>
    <t>23°20'44.80''</t>
  </si>
  <si>
    <t>Наносен остров № 1 на десния бряг на р. Ботуня - начало</t>
  </si>
  <si>
    <t>Наносен остров № 2 на левия бряг на р. Ботуня - начало</t>
  </si>
  <si>
    <t>11555</t>
  </si>
  <si>
    <t>участък от речното корито</t>
  </si>
  <si>
    <t>43°18'22.63''</t>
  </si>
  <si>
    <t>23°28'15.20''</t>
  </si>
  <si>
    <t>43°17'54.73''</t>
  </si>
  <si>
    <t>23°28'34.71''</t>
  </si>
  <si>
    <t>BG1OG600R1018</t>
  </si>
  <si>
    <t>м-ст Край село</t>
  </si>
  <si>
    <t>39846</t>
  </si>
  <si>
    <t>43°22'57.83''</t>
  </si>
  <si>
    <t>23°28'35.90''</t>
  </si>
  <si>
    <t>43°22'53.71''</t>
  </si>
  <si>
    <t>23°28'31.44''</t>
  </si>
  <si>
    <t>р. Курновска</t>
  </si>
  <si>
    <t>Струпец</t>
  </si>
  <si>
    <t>ПИ 69972.11.15</t>
  </si>
  <si>
    <t>69972</t>
  </si>
  <si>
    <t>43°7'59.69''</t>
  </si>
  <si>
    <t>23°51'18.76''</t>
  </si>
  <si>
    <t>43°7'56.69''</t>
  </si>
  <si>
    <t>23°51'19.42''</t>
  </si>
  <si>
    <t>Червен бряг
Горник</t>
  </si>
  <si>
    <t>80501
16540</t>
  </si>
  <si>
    <t>имот 16540.39.376
имот 16540.40.376
имот 80501.148.353
имот 80501.255.375</t>
  </si>
  <si>
    <t>временен авариен ремонт на мост на път PVN1188</t>
  </si>
  <si>
    <t>43°16'42.52''</t>
  </si>
  <si>
    <t>24°4'11.20''</t>
  </si>
  <si>
    <t>43°16'42.80''</t>
  </si>
  <si>
    <t>24°4'16.45''</t>
  </si>
  <si>
    <t>БГ РЕИ ЕООД</t>
  </si>
  <si>
    <t>изграждане на ново сградно канализационно отклонение, преминаващо под река Драгалевска</t>
  </si>
  <si>
    <t>42°39'22.97''</t>
  </si>
  <si>
    <t>23°19'20.26''</t>
  </si>
  <si>
    <t>42°39'23.02''</t>
  </si>
  <si>
    <t>23°19'19.86''</t>
  </si>
  <si>
    <t>СИФИЙСКА ВОДА АД</t>
  </si>
  <si>
    <t>р. Домуз дере</t>
  </si>
  <si>
    <t>СТолична</t>
  </si>
  <si>
    <t>кв. 42 и кв. 42а, р-н Овча купел</t>
  </si>
  <si>
    <t>Изграждане на нови, реконструкция или модернизация на съществуващи системи и съоръжения за линейна инфраструктура, пресичащи водни обекти</t>
  </si>
  <si>
    <t>реконструкция на съществуващ водопровод</t>
  </si>
  <si>
    <t>фундамент 1, т.1</t>
  </si>
  <si>
    <t>фундамент 2, т. 5</t>
  </si>
  <si>
    <t>42°40'22.601''</t>
  </si>
  <si>
    <t>23°15'34.63''</t>
  </si>
  <si>
    <t>42°40'22.976''</t>
  </si>
  <si>
    <t>23°15'34.406''</t>
  </si>
  <si>
    <t>ЛИН - 2018 ЕООД</t>
  </si>
  <si>
    <t>BG1WO600L1014</t>
  </si>
  <si>
    <t>Буковец
Смирненски</t>
  </si>
  <si>
    <t>06971
67564</t>
  </si>
  <si>
    <t>садки за аквакултури</t>
  </si>
  <si>
    <t>ос на стената</t>
  </si>
  <si>
    <t>дере, приток на р. Пихчана</t>
  </si>
  <si>
    <t>21453</t>
  </si>
  <si>
    <t>изграждане на съоръжение – линейна инфраструктура, пресичащ воден обект - водосток</t>
  </si>
  <si>
    <t>43°6'49.47''</t>
  </si>
  <si>
    <t>25°49'38.16''</t>
  </si>
  <si>
    <t>43°6'49.62''</t>
  </si>
  <si>
    <t>25°49'38.23''</t>
  </si>
  <si>
    <t>ул. Славяни между о.т. 298-136</t>
  </si>
  <si>
    <t>ул. Победа между о.т. 407-409-410</t>
  </si>
  <si>
    <t>изграждане на съоръжение – линейна инфраструктура, пресичащ воден обект - водосток над дере</t>
  </si>
  <si>
    <t>43°6'36.11''</t>
  </si>
  <si>
    <t>25°50'11.82''</t>
  </si>
  <si>
    <t>43°6'36.13''</t>
  </si>
  <si>
    <t>25°50'11.95''</t>
  </si>
  <si>
    <t>ПВ2-00124</t>
  </si>
  <si>
    <t>СДРУЖЕНИЕ ЯХТ КЛУБ РУСЕ</t>
  </si>
  <si>
    <t>ПИ 63427.132.12</t>
  </si>
  <si>
    <t>плаващо съоръжение - П-образна конструкция</t>
  </si>
  <si>
    <t>43°50'42.026''</t>
  </si>
  <si>
    <t>25°56'34.514''</t>
  </si>
  <si>
    <t>43°50'40.778''</t>
  </si>
  <si>
    <t>25°56'34.436''</t>
  </si>
  <si>
    <t>Лютиброд</t>
  </si>
  <si>
    <t>ПИ 013023</t>
  </si>
  <si>
    <t>44745</t>
  </si>
  <si>
    <t>реконструкция на съществуващи системи и съоръжения за защита от вредното въздействие на водите – укрепване на конус на стоманобетонов мост на км 76+861, път №1 в междугарието Зверино - Мездра-юг по 2-ра жп линия</t>
  </si>
  <si>
    <t>43°6'2.58''</t>
  </si>
  <si>
    <t>23°37'4.84''</t>
  </si>
  <si>
    <t>РУНО - КАЗАНЛЪК ЕАД</t>
  </si>
  <si>
    <t>имот с идентификатор 87477.32.66, м-ст Лома</t>
  </si>
  <si>
    <t>87477</t>
  </si>
  <si>
    <t>изграждане на съоръжение за регулиране на оттока – рибен проход на съществуващо речно водохващане на р. Лом за водоснабдяване на МВЕЦ Фалковец</t>
  </si>
  <si>
    <t>дължина 13,85 м, 8 бр. басейни с В = 1,20 м, дължина на басейните 1,20 м, наклон І = 0,108 %, дъно рибен проход от кота 236,09 до кота 234,92, дебелина на дъно 0,30 м, върху дъното се полага 20 см каменен субстрат. Водното ниво в басейните започва от кота 236,83 до 235,43, като разлика на водните нива в басейните е 0,20 м.</t>
  </si>
  <si>
    <t>43°35'11.10''</t>
  </si>
  <si>
    <t>22°47'2.10''</t>
  </si>
  <si>
    <t>ФИШ ТРЕЙДИНГ ХР ЕООД</t>
  </si>
  <si>
    <t>ПИ с идентификатор 00299.34.103</t>
  </si>
  <si>
    <t>43°16'22.50''</t>
  </si>
  <si>
    <t>24°55'31.20''</t>
  </si>
  <si>
    <t>р. Бърза</t>
  </si>
  <si>
    <t>BG1WO600R1612</t>
  </si>
  <si>
    <t>имот 000779, м-ст Неин свинарник</t>
  </si>
  <si>
    <t>изграждане на съоръжение за регулиране на оттока – рибен проход на съществуващо речно водохващане на р. Бърза (Равна)</t>
  </si>
  <si>
    <t>дъно на байпасния канал с дължина 11м, наклон 0.2, ширина 0.6, грапавина 0.104</t>
  </si>
  <si>
    <t>43°26'10.60''</t>
  </si>
  <si>
    <t>22°43'11.70''</t>
  </si>
  <si>
    <t>BG1IS200R1143</t>
  </si>
  <si>
    <t>м-ст р. Калница, номер на масив 0, номер на парцел 945</t>
  </si>
  <si>
    <t>58030</t>
  </si>
  <si>
    <t>изграждане на нови системи и съоръжения за защита от вредното въздействие на водите – изграждане на енергогасител, към преливника и основния изпускател на яз. Правец</t>
  </si>
  <si>
    <t>яз. Яна</t>
  </si>
  <si>
    <t>14218.129.621</t>
  </si>
  <si>
    <t>42°53'6.17''</t>
  </si>
  <si>
    <t>25°17'9.40''</t>
  </si>
  <si>
    <t>BG1IS600R1416</t>
  </si>
  <si>
    <t>Леново</t>
  </si>
  <si>
    <t>43445</t>
  </si>
  <si>
    <t>реконструкция на съществуващи системи и съоръжения за линейна инфраструктура, пресичаща водни обекти – авариен ремонт на укрепителен праг на магистрален продуктопровод Бургас - София</t>
  </si>
  <si>
    <t>42°39'30.40''</t>
  </si>
  <si>
    <t>23°38'20.50''</t>
  </si>
  <si>
    <t>СДРУЖЕНИЕ ЗА НАПОЯВАНЕ АКВАПОЛИ</t>
  </si>
  <si>
    <t>Брестак</t>
  </si>
  <si>
    <t>яз. Брестак-2</t>
  </si>
  <si>
    <t>BG1DJ345R1010</t>
  </si>
  <si>
    <t>ПИ 06416.105.13</t>
  </si>
  <si>
    <t>06416</t>
  </si>
  <si>
    <t>43°27'0.12''</t>
  </si>
  <si>
    <t>27°32'18.85''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</si>
  <si>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основен ремонт и укрепване на устоите на мост.</t>
  </si>
  <si>
    <t>43°42'31.06''</t>
  </si>
  <si>
    <t>23°7'56.22''</t>
  </si>
  <si>
    <t>р. Дъбнишка бара, дере ляв приток на р. Вит</t>
  </si>
  <si>
    <t>16537</t>
  </si>
  <si>
    <t>ПИ 0.836 и ПИ 0.861</t>
  </si>
  <si>
    <t>преминаване на газопровод</t>
  </si>
  <si>
    <t>Дъбнишка бара, десен бряг</t>
  </si>
  <si>
    <t>43°23'16.105''</t>
  </si>
  <si>
    <t>24°22'13.932''</t>
  </si>
  <si>
    <t>ПИ 17364.54.236</t>
  </si>
  <si>
    <t>дере, десен бряг</t>
  </si>
  <si>
    <t>43°22'2.142''</t>
  </si>
  <si>
    <t>24°22'42.1''</t>
  </si>
  <si>
    <t>43°33'35.115''</t>
  </si>
  <si>
    <t>дере, десен приток на р. Скът</t>
  </si>
  <si>
    <t>BG1OG200R1113</t>
  </si>
  <si>
    <t>десен бряг р. Скът</t>
  </si>
  <si>
    <t>десен бряг дере</t>
  </si>
  <si>
    <t>43°39'26.357''</t>
  </si>
  <si>
    <t>23°51'51.796''</t>
  </si>
  <si>
    <t>43°39'22.099''</t>
  </si>
  <si>
    <t>23°53'4.015''</t>
  </si>
  <si>
    <t>BG1OG307R1013</t>
  </si>
  <si>
    <t>18505</t>
  </si>
  <si>
    <t>43°39'51.238''</t>
  </si>
  <si>
    <t>23°48'26.15''</t>
  </si>
  <si>
    <t>дере, ляв приток на р. Вит</t>
  </si>
  <si>
    <t>дере, ляв приток на р. Вит, поземлен имот с идентификатор № 40213.81.43</t>
  </si>
  <si>
    <t>дере, ляв приток на река Вит, поземлен имот с идентификатор № 40213.59.48</t>
  </si>
  <si>
    <t>43°20'10.99''</t>
  </si>
  <si>
    <t>24°22'56.22''</t>
  </si>
  <si>
    <t>43°21'37.89''</t>
  </si>
  <si>
    <t>24°22'42.01''</t>
  </si>
  <si>
    <t>дере, десен приток на р. Пърчовица</t>
  </si>
  <si>
    <t>р. Пърчовица</t>
  </si>
  <si>
    <t>ПИ 40213.81.43</t>
  </si>
  <si>
    <t>ПИ 40213.59.48</t>
  </si>
  <si>
    <t>ПИ 05921.68.49</t>
  </si>
  <si>
    <t>ПИ 05921.102.38</t>
  </si>
  <si>
    <t>ПИ 05921.178.18</t>
  </si>
  <si>
    <t>05921</t>
  </si>
  <si>
    <t>дере, десен приток на р. Пърчовица - десен бряг</t>
  </si>
  <si>
    <t>дере - десен бряг</t>
  </si>
  <si>
    <t>р. Пърчовица - десен бряг</t>
  </si>
  <si>
    <t>43°17'5.89''</t>
  </si>
  <si>
    <t>24°40'56.99''</t>
  </si>
  <si>
    <t>24°40'24.39''</t>
  </si>
  <si>
    <t>43°17'30.17''</t>
  </si>
  <si>
    <t>24°38'47.00''</t>
  </si>
  <si>
    <t>43°17'6.57''</t>
  </si>
  <si>
    <t>р. Чернелка</t>
  </si>
  <si>
    <t>дере, ляв приток на р. Чернелка</t>
  </si>
  <si>
    <t>дере, десен приток на р. Вит</t>
  </si>
  <si>
    <t>ПИ 62116.32.33</t>
  </si>
  <si>
    <t>м-ст Сушица, ПИ 17258.70.17</t>
  </si>
  <si>
    <t>ПИ 03068.53.22</t>
  </si>
  <si>
    <t>62116</t>
  </si>
  <si>
    <t>17258</t>
  </si>
  <si>
    <t>03068</t>
  </si>
  <si>
    <t>р. Чернелка - десен бряг</t>
  </si>
  <si>
    <t>дере, ляв приток на р. Чернелка - десен бряг</t>
  </si>
  <si>
    <t>дере, десен приток на р. Вит - десен бряг</t>
  </si>
  <si>
    <t>43°18'29.52''</t>
  </si>
  <si>
    <t>24°35'16.80''</t>
  </si>
  <si>
    <t>43°18'10.34''</t>
  </si>
  <si>
    <t>24°33'51.72''</t>
  </si>
  <si>
    <t>43°17'30.05''</t>
  </si>
  <si>
    <t>24°31'34.71''</t>
  </si>
  <si>
    <t>дере, ляв приток на р. Тученица</t>
  </si>
  <si>
    <t>ПИ 05921.55.43</t>
  </si>
  <si>
    <t>дере, ляв приток на р. Тученица - десен бряг</t>
  </si>
  <si>
    <t>43°17'26.524''</t>
  </si>
  <si>
    <t>24°42'49.056''</t>
  </si>
  <si>
    <t>м-ст Владинска локва, ПИ 67218.21.1</t>
  </si>
  <si>
    <t>р. Тученица - десен бряг</t>
  </si>
  <si>
    <t>43°17'45.39''</t>
  </si>
  <si>
    <t>24°44'46.86''</t>
  </si>
  <si>
    <t>м-ст Гуговец, ПИ 55782.70.1</t>
  </si>
  <si>
    <t>43°30'18.74''</t>
  </si>
  <si>
    <t>24°17'36.94''</t>
  </si>
  <si>
    <t>68134-02
68134-18</t>
  </si>
  <si>
    <t>р-н Овча купел
р-н Красно село</t>
  </si>
  <si>
    <t>реконструкция на съществуващи системи и съоръжения за защита от вредното въздействие на водите – ремонт на коригиран участък на река Владайска в участъка от бул „Овча купел“ до съществуваща стоманобетонна корекция при стадион „Славия“</t>
  </si>
  <si>
    <t>праг корекция Владайска при км 0+000</t>
  </si>
  <si>
    <t>42°40'35.13''</t>
  </si>
  <si>
    <t>23°16'13.41''</t>
  </si>
  <si>
    <t>нов праг при км 0+216.373</t>
  </si>
  <si>
    <t>42°40'28.52''</t>
  </si>
  <si>
    <t>23°16'10.26''</t>
  </si>
  <si>
    <t>бул „Овча Купел“ при км 0+256.3</t>
  </si>
  <si>
    <t>42°40'27.44''</t>
  </si>
  <si>
    <t>23°16'9.31''</t>
  </si>
  <si>
    <t>42°42'26.49''</t>
  </si>
  <si>
    <t>23°20'10.12''</t>
  </si>
  <si>
    <t>реконструкция на съществуващи системи и съоръжения за защита от вредното въздействие на водите – ремонт на коригиран участък на река Владайска</t>
  </si>
  <si>
    <t>участък Владайска</t>
  </si>
  <si>
    <t>42°39'50.40''</t>
  </si>
  <si>
    <t>23°15'11.66''</t>
  </si>
  <si>
    <t>Сдружение за напояване Воден свят - 2</t>
  </si>
  <si>
    <t>яз. Ченгине бунар</t>
  </si>
  <si>
    <t>Стрелец</t>
  </si>
  <si>
    <t>69780</t>
  </si>
  <si>
    <t>точка от мястото на ползване</t>
  </si>
  <si>
    <t>имот 69780.29.33</t>
  </si>
  <si>
    <t>43°18'12.71''</t>
  </si>
  <si>
    <t>25°47'17.42''</t>
  </si>
  <si>
    <t>дере, ляв приток на р. Ломя</t>
  </si>
  <si>
    <t>ПИ 51295.118.30</t>
  </si>
  <si>
    <t>ПИ 07123.16.23</t>
  </si>
  <si>
    <t>51295</t>
  </si>
  <si>
    <t>07123</t>
  </si>
  <si>
    <t>десен бряг р. Ломя</t>
  </si>
  <si>
    <t>43°18'57.85''</t>
  </si>
  <si>
    <t>25°14'51.66''</t>
  </si>
  <si>
    <t>43°18'48.14''</t>
  </si>
  <si>
    <t>25°13'47.62''</t>
  </si>
  <si>
    <t>22160</t>
  </si>
  <si>
    <t>43°18'18.62''</t>
  </si>
  <si>
    <t>25°26'46.27''</t>
  </si>
  <si>
    <t>BG1OS700R1011</t>
  </si>
  <si>
    <t>ПИ 17556.435.531, м-ст Давлийско</t>
  </si>
  <si>
    <t>17556</t>
  </si>
  <si>
    <t>43°17'52.54''</t>
  </si>
  <si>
    <t>25°9'47.94''</t>
  </si>
  <si>
    <t>ПИ 00761.330.329</t>
  </si>
  <si>
    <t>43°18'46.72''</t>
  </si>
  <si>
    <t>25°5'48.42''</t>
  </si>
  <si>
    <t>дере, десен приток на р. Елийска (56)</t>
  </si>
  <si>
    <t>дере, десен приток на р. Елийска (57)</t>
  </si>
  <si>
    <t>дере, десен приток на р. Елийска (58)</t>
  </si>
  <si>
    <t>32175</t>
  </si>
  <si>
    <t>53014</t>
  </si>
  <si>
    <t>43°19'30.38''</t>
  </si>
  <si>
    <t>25°33'32.37''</t>
  </si>
  <si>
    <t>43°18'51.56''</t>
  </si>
  <si>
    <t>25°31'16.15''</t>
  </si>
  <si>
    <t>43°18'43.8''</t>
  </si>
  <si>
    <t>25°29'36.53''</t>
  </si>
  <si>
    <t>Смърдешка бара</t>
  </si>
  <si>
    <t>43476</t>
  </si>
  <si>
    <t>ПИ 43476.95.72</t>
  </si>
  <si>
    <t>43°18'41.94''</t>
  </si>
  <si>
    <t>25°1'13.10''</t>
  </si>
  <si>
    <t>Сухото дере (десен приток на р. Скът)</t>
  </si>
  <si>
    <t>48043</t>
  </si>
  <si>
    <t>Изграждане на нови, реконструкция или модернизация на съществуващи системи и съоръжения за регулиране на оттока и защита от вредното въздействие на водите</t>
  </si>
  <si>
    <t>възстановяване на проводимостта чрез почистване и коригиране на Сухото дере</t>
  </si>
  <si>
    <t>43°40'43.2''</t>
  </si>
  <si>
    <t>23°51'05.4''</t>
  </si>
  <si>
    <t xml:space="preserve">начало стена            </t>
  </si>
  <si>
    <t>43°17'7.601'</t>
  </si>
  <si>
    <t>22°54'49.068''</t>
  </si>
  <si>
    <t>Решение № 2658/ 31.05.2019г. За изменение и поправка на ОФГ - координати</t>
  </si>
  <si>
    <t>Нечинска бара</t>
  </si>
  <si>
    <t>BG1WO600R1014</t>
  </si>
  <si>
    <t>ПИ 39743.544.201</t>
  </si>
  <si>
    <t>39743</t>
  </si>
  <si>
    <t>43°41'38.39''</t>
  </si>
  <si>
    <t>23°5'50.69''</t>
  </si>
  <si>
    <t>BG1WO400R1009</t>
  </si>
  <si>
    <t>43027</t>
  </si>
  <si>
    <t>ПИ 43027.67.185</t>
  </si>
  <si>
    <t>43°46'23.72''</t>
  </si>
  <si>
    <t>22°45'18.02''</t>
  </si>
  <si>
    <t>р. Калчовец</t>
  </si>
  <si>
    <t>BG1WO300R1007</t>
  </si>
  <si>
    <t>ПИ 000092</t>
  </si>
  <si>
    <t>06121</t>
  </si>
  <si>
    <t>десен браг р. Смръдла</t>
  </si>
  <si>
    <t>десен браг р. Калчовец</t>
  </si>
  <si>
    <t>43°50'6.863''</t>
  </si>
  <si>
    <t>22°34'19.736''</t>
  </si>
  <si>
    <t>43°50'33.256''</t>
  </si>
  <si>
    <t>22°34'11.309''</t>
  </si>
  <si>
    <t>р. Грамадска река</t>
  </si>
  <si>
    <t>дере Старо гърло</t>
  </si>
  <si>
    <t>BG1WO300R1008</t>
  </si>
  <si>
    <t>ПИ 17645.312.53</t>
  </si>
  <si>
    <t>ПИ 17645.226.4</t>
  </si>
  <si>
    <t>ПИ 17645.179.788</t>
  </si>
  <si>
    <t>17645</t>
  </si>
  <si>
    <t>72919</t>
  </si>
  <si>
    <t>десен браг р. Видбол</t>
  </si>
  <si>
    <t>десен браг р. Ясова бара</t>
  </si>
  <si>
    <t>десен браг р. Грамадска река</t>
  </si>
  <si>
    <t>десен браг дере Старо гърло</t>
  </si>
  <si>
    <t>43°48'9.869''</t>
  </si>
  <si>
    <t>22°43'13.118''</t>
  </si>
  <si>
    <t>43°48'53.307''</t>
  </si>
  <si>
    <t>22°40'18.45''</t>
  </si>
  <si>
    <t>43°49'34.836''</t>
  </si>
  <si>
    <t>22°38'7.068''</t>
  </si>
  <si>
    <t>43°49'35.056''</t>
  </si>
  <si>
    <t>22°36'19.415''</t>
  </si>
  <si>
    <t>40525</t>
  </si>
  <si>
    <t>ПИ 40525.181.27</t>
  </si>
  <si>
    <t>43°52'27.767''</t>
  </si>
  <si>
    <t>22°31'53.4''</t>
  </si>
  <si>
    <t>дере Мечкобор</t>
  </si>
  <si>
    <t>дере Селския дол</t>
  </si>
  <si>
    <t>ПИ 87549.933.961</t>
  </si>
  <si>
    <t>87549</t>
  </si>
  <si>
    <t>ПИ 32370.107.177</t>
  </si>
  <si>
    <t>32370</t>
  </si>
  <si>
    <t>десен бряг дере Мечкобор</t>
  </si>
  <si>
    <t>43°43'38.456''</t>
  </si>
  <si>
    <t>22°52'14.323''</t>
  </si>
  <si>
    <t>десен бряг р. Скомля</t>
  </si>
  <si>
    <t>43°45'1.817''</t>
  </si>
  <si>
    <t>22°51'3.711''</t>
  </si>
  <si>
    <t>десен бряг дере Селския дол</t>
  </si>
  <si>
    <t>43°45'6.781''</t>
  </si>
  <si>
    <t>22°51'5.644''</t>
  </si>
  <si>
    <t>ПИ 11778.112.29</t>
  </si>
  <si>
    <t>11778</t>
  </si>
  <si>
    <t>43°43'2.667''</t>
  </si>
  <si>
    <t>22°54'3.993''</t>
  </si>
  <si>
    <t>възстановяване на проводимостта чрез почистване, ремонт и реконструкция на корекцията на Селановско дере</t>
  </si>
  <si>
    <t>начало на разрешения за ползване участък</t>
  </si>
  <si>
    <t>МАКС АГРО ВВ ЕООД</t>
  </si>
  <si>
    <t>яз. Долни Дъбник</t>
  </si>
  <si>
    <t>22407</t>
  </si>
  <si>
    <t>Интензивно риборазвъждане в садкова инсталация и екстензивно риборазвъждане в целия язовир</t>
  </si>
  <si>
    <t>имот № 000051 и 000457</t>
  </si>
  <si>
    <t>43°25'41.62''</t>
  </si>
  <si>
    <t>24°27'20.42''</t>
  </si>
  <si>
    <t>ИНТЕР ЕКСПОРТ ТРЕЙД ЕООД</t>
  </si>
  <si>
    <t>яз. Пролеша</t>
  </si>
  <si>
    <t>Хераково</t>
  </si>
  <si>
    <t>ПИ 77143.210.141, м-ст Полето</t>
  </si>
  <si>
    <t>77246</t>
  </si>
  <si>
    <t>42°47'22.00''</t>
  </si>
  <si>
    <t>23°8'50.00''</t>
  </si>
  <si>
    <t>ПИ 36957.11.195, м-ст Туфите</t>
  </si>
  <si>
    <t>36957</t>
  </si>
  <si>
    <t>линейна инфраструктура, пресичаща воден обект – преминаване през р. Киселевска бара на водопровод и изграждане на бетонов праг за неговата защита</t>
  </si>
  <si>
    <t>43°39'58.4''</t>
  </si>
  <si>
    <t>23°1'28.3''</t>
  </si>
  <si>
    <t>Беленци</t>
  </si>
  <si>
    <t>ПИ 000108, м-ст Лозята</t>
  </si>
  <si>
    <t>03373</t>
  </si>
  <si>
    <t>43°6'35.83''</t>
  </si>
  <si>
    <t>24°4'4.01''</t>
  </si>
  <si>
    <t>70069</t>
  </si>
  <si>
    <t>66593</t>
  </si>
  <si>
    <t>десен бряг р. Бели Лом</t>
  </si>
  <si>
    <t>43°25'5.61''</t>
  </si>
  <si>
    <t>26°37'20.07''</t>
  </si>
  <si>
    <t>43°25'6.28''</t>
  </si>
  <si>
    <t>26°33'32.63''</t>
  </si>
  <si>
    <t>24092</t>
  </si>
  <si>
    <t>17066</t>
  </si>
  <si>
    <t>43°25'0.92''</t>
  </si>
  <si>
    <t>26°42'27.92''</t>
  </si>
  <si>
    <t>43°24'56.99''</t>
  </si>
  <si>
    <t>26°40'48.00''</t>
  </si>
  <si>
    <t>дере, десен приток на р. Катунешка</t>
  </si>
  <si>
    <t>Катунец</t>
  </si>
  <si>
    <t>36662</t>
  </si>
  <si>
    <t>ПИ 36662.270.14, м-ст Каменно поле</t>
  </si>
  <si>
    <t>43°13'22.79''</t>
  </si>
  <si>
    <t>24°27'58.92''</t>
  </si>
  <si>
    <t>р. Батулска</t>
  </si>
  <si>
    <t>BG1IS200R1023</t>
  </si>
  <si>
    <t>Батулци</t>
  </si>
  <si>
    <t>№ масив 0, № парцел 12</t>
  </si>
  <si>
    <t>02909</t>
  </si>
  <si>
    <t>43°5'24.00''</t>
  </si>
  <si>
    <t>23°59'32.89''</t>
  </si>
  <si>
    <t>дере, десен приток на р. Златна Панега</t>
  </si>
  <si>
    <t>р. Дъбенска</t>
  </si>
  <si>
    <t>дере Беленски дол, десен приток на Белянска река</t>
  </si>
  <si>
    <t>дере, десен приток на Белянска река</t>
  </si>
  <si>
    <t>72552</t>
  </si>
  <si>
    <t>ПИ 63327.226.1</t>
  </si>
  <si>
    <t>63327</t>
  </si>
  <si>
    <t>ПИ 63327.224.1</t>
  </si>
  <si>
    <t>ПИ 000119, м-ст Пладнище</t>
  </si>
  <si>
    <t>ПИ 72552.52.1, м-ст Пътеките</t>
  </si>
  <si>
    <t>ПИ 63327.130.18, м-ст Лъга</t>
  </si>
  <si>
    <t>десен бряг - дере, десен приток на р. Златна Панега</t>
  </si>
  <si>
    <t>десен бряг - р. Дъбенска</t>
  </si>
  <si>
    <t>десен бряг - р. Златна Панега</t>
  </si>
  <si>
    <t>десен бряг - дере Беленски дол</t>
  </si>
  <si>
    <t>десен бряг - дере, десен приток на Белянска река</t>
  </si>
  <si>
    <t>43°9'14.73''</t>
  </si>
  <si>
    <t>24°12'5.04''</t>
  </si>
  <si>
    <t>43°8'48.56''</t>
  </si>
  <si>
    <t>24°9'48.05''</t>
  </si>
  <si>
    <t>43°8'48.72''</t>
  </si>
  <si>
    <t>24°9'38.40''</t>
  </si>
  <si>
    <t>43°7'37.10''</t>
  </si>
  <si>
    <t>24°6'32.42''</t>
  </si>
  <si>
    <t>43°7'21.49''</t>
  </si>
  <si>
    <t>24°5'49.22''</t>
  </si>
  <si>
    <t>р. Катунешка</t>
  </si>
  <si>
    <t>ПИ 03068.113.450</t>
  </si>
  <si>
    <t>43°13'6.58''</t>
  </si>
  <si>
    <t>24°27'15.24''</t>
  </si>
  <si>
    <t>дере Смърдан, ляв приток на дере Татарски дол 2</t>
  </si>
  <si>
    <t>дере Татарски дол 2</t>
  </si>
  <si>
    <t>дере, десен приток на дере Татарски дол 2</t>
  </si>
  <si>
    <t>BG1VT307R1107</t>
  </si>
  <si>
    <t>ПИ 000232 и 253020, м-ст Пацовското</t>
  </si>
  <si>
    <t>ПИ 122019, м-ст Лешница</t>
  </si>
  <si>
    <t>ПИ 20688.13.64, м-ст Лешница</t>
  </si>
  <si>
    <t>ПИ 20688.13.116, м-ст Лешница</t>
  </si>
  <si>
    <t>ПИ 20688.136.14, м-ст Салишевото</t>
  </si>
  <si>
    <t>десен бряг - дере, десен приток на р. Вит</t>
  </si>
  <si>
    <t>десен бряг - дере, ляв приток на р. Вит</t>
  </si>
  <si>
    <t>десен бряг - дере Смърдан, ляв приток на дере Татарски дол 2</t>
  </si>
  <si>
    <t>десен бряг - дере Татарски дол 2</t>
  </si>
  <si>
    <t>десен бряг - дере, десен приток на дере Татарски дол 2</t>
  </si>
  <si>
    <t>43°11'18.28''</t>
  </si>
  <si>
    <t>24°19'7.35''</t>
  </si>
  <si>
    <t>43°11'19.19''</t>
  </si>
  <si>
    <t>24°18'31.38''</t>
  </si>
  <si>
    <t>43°11'16.57''</t>
  </si>
  <si>
    <t>24°17'46.05''</t>
  </si>
  <si>
    <t>43°11'14.44''</t>
  </si>
  <si>
    <t>24°17'33.03''</t>
  </si>
  <si>
    <t>43°10'52.66''</t>
  </si>
  <si>
    <t>24°16'34.69''</t>
  </si>
  <si>
    <t>дере, ляв приток на р. Катунешка</t>
  </si>
  <si>
    <t>Бежаново</t>
  </si>
  <si>
    <t>ПИ 03143.115.536</t>
  </si>
  <si>
    <t>03143</t>
  </si>
  <si>
    <t>43°12'52.09''</t>
  </si>
  <si>
    <t>24°26'24.86''</t>
  </si>
  <si>
    <t>Калакон дере</t>
  </si>
  <si>
    <t>Паламарица</t>
  </si>
  <si>
    <t>десен бряг - р. Черни Лом</t>
  </si>
  <si>
    <t>десен бряг - дере</t>
  </si>
  <si>
    <t>десен бряг - Калакон дере</t>
  </si>
  <si>
    <t>43°23'27.53''</t>
  </si>
  <si>
    <t>26°16'42.71''</t>
  </si>
  <si>
    <t>43°23'19.85''</t>
  </si>
  <si>
    <t>26°15'45.90''</t>
  </si>
  <si>
    <t>43°22'33.80''</t>
  </si>
  <si>
    <t>26°8'14.05''</t>
  </si>
  <si>
    <t>43°23'12.26''</t>
  </si>
  <si>
    <t>26°5'19.93''</t>
  </si>
  <si>
    <t>р. Малки Лом</t>
  </si>
  <si>
    <t>27259</t>
  </si>
  <si>
    <t>десен бряг - р. Малки Лом</t>
  </si>
  <si>
    <t>43°24'15.64''</t>
  </si>
  <si>
    <t>26°23'1.64''</t>
  </si>
  <si>
    <t>43°24'11.05''</t>
  </si>
  <si>
    <t>26°22'19.20''</t>
  </si>
  <si>
    <t>р. Баниски Лом</t>
  </si>
  <si>
    <t>ПИ 44046.42.90</t>
  </si>
  <si>
    <t>44046</t>
  </si>
  <si>
    <t>43°20'18.21''</t>
  </si>
  <si>
    <t>25°51'59.67''</t>
  </si>
  <si>
    <t>ПИ 66353.16.23</t>
  </si>
  <si>
    <t>66353</t>
  </si>
  <si>
    <t>43°24'0.92''</t>
  </si>
  <si>
    <t>27°15'38.31''</t>
  </si>
  <si>
    <t>68864</t>
  </si>
  <si>
    <t>реконструкция на съоръжение – линейна инфраструктура, пресичащ воден обект - мостово съоръжение</t>
  </si>
  <si>
    <t>42°54'1.78''</t>
  </si>
  <si>
    <t>26°10'35.42''</t>
  </si>
  <si>
    <t>р. Сливнишка</t>
  </si>
  <si>
    <t>ПИ 67372.91.189 и 67372.96.13</t>
  </si>
  <si>
    <t>изграждане на нови системи и съоръжения за линейна инфраструктура, пресичаща воден обект – Изграждане на мостово съоръжение</t>
  </si>
  <si>
    <t>ос път/ ос речно легло</t>
  </si>
  <si>
    <t>42°50'27.10''</t>
  </si>
  <si>
    <t>23°5'8.09''</t>
  </si>
  <si>
    <t>Ъглен
Дерманци</t>
  </si>
  <si>
    <t>ПИ 20688.36.67</t>
  </si>
  <si>
    <t>85010
20688</t>
  </si>
  <si>
    <t>43°11'17.24''</t>
  </si>
  <si>
    <t>24°18'41.61''</t>
  </si>
  <si>
    <t>Татарски дол</t>
  </si>
  <si>
    <t>реконструкция на съществуващи системи и съоръжения за линейна инфраструктура, пресичаща воден обект – Подмяна на преносен (магистрален) газопровод</t>
  </si>
  <si>
    <t>43°11'17.72''</t>
  </si>
  <si>
    <t>24°18'39.98''</t>
  </si>
  <si>
    <t>дере, десен приток на р. Златаришка</t>
  </si>
  <si>
    <t>42°58'18.62''</t>
  </si>
  <si>
    <t>25°53'46.65''</t>
  </si>
  <si>
    <t>Климатроник ЕООД</t>
  </si>
  <si>
    <t>ПИ 10447.32.106; 10447.32.100; 10447.32.91</t>
  </si>
  <si>
    <t>съгласно приложения ИП</t>
  </si>
  <si>
    <t>43°5'7.33''</t>
  </si>
  <si>
    <t>25°38'32.76''</t>
  </si>
  <si>
    <t>Гленвал ООД</t>
  </si>
  <si>
    <t>ПИ 75054.486.992, м-ст Асанчовото-Морун</t>
  </si>
  <si>
    <t>42°4'8.00''</t>
  </si>
  <si>
    <t>24°28'53.00''</t>
  </si>
  <si>
    <t>ДП НАЦИОНАЛНА КОМПАНИЯ ЖЕЛЕЗОПЪТНА ИНФРАСТРУКТУРА</t>
  </si>
  <si>
    <t>дере, десен приток на р. Сливнишка</t>
  </si>
  <si>
    <t>ПИ 67372.91.188 и 67372.99.297, м-ст Реката</t>
  </si>
  <si>
    <t>Храбърско</t>
  </si>
  <si>
    <t>ос ЖП линия/ ос речно легло</t>
  </si>
  <si>
    <t>ос ЖП линия/ ос дере</t>
  </si>
  <si>
    <t>42°50'31.91''</t>
  </si>
  <si>
    <t>23°4'44.95''</t>
  </si>
  <si>
    <t>42°49'51.17''</t>
  </si>
  <si>
    <t>23°6'19.46''</t>
  </si>
  <si>
    <t>42°49'36.03''</t>
  </si>
  <si>
    <t>23°7'32.78''</t>
  </si>
  <si>
    <t>интензивно риборазвъждане в садкова инсталация и екстензивно риборазвъждане в целия язовир</t>
  </si>
  <si>
    <t>реконструкция на съществуващи системи и съоръжения за линейна инфраструктура, пресичаща воден обект – Реконструкция на въжен мост</t>
  </si>
  <si>
    <t>ПИ 65869.30.17; 65869.30.30</t>
  </si>
  <si>
    <t>място на ползване т. 1</t>
  </si>
  <si>
    <t>42°57'38.86''</t>
  </si>
  <si>
    <t>23°21'0.21''</t>
  </si>
  <si>
    <t>дере Каяджик 2</t>
  </si>
  <si>
    <t>ПИ 05133.18.154</t>
  </si>
  <si>
    <t>изграждане на нови системи и съоръжения за линейна инфраструктура, пресичаща воден обект – Газопровод и обслужващи телекомуникационни кабели</t>
  </si>
  <si>
    <t>43°21'24.95''</t>
  </si>
  <si>
    <t>25°56'33.03''</t>
  </si>
  <si>
    <t>р. Еньовица</t>
  </si>
  <si>
    <t>линейна инфраструктура, пресичащ воден обект - мост</t>
  </si>
  <si>
    <t>42°56'54.06''</t>
  </si>
  <si>
    <t>25°35'45.86''</t>
  </si>
  <si>
    <t>42°57'9.97''</t>
  </si>
  <si>
    <t>25°36'2.39''</t>
  </si>
  <si>
    <t>BG1YN130R1029</t>
  </si>
  <si>
    <t>Квинс – Агро ЕООД</t>
  </si>
  <si>
    <t>м-ст Юртлук, номер на масив 9, номер на парцел 13</t>
  </si>
  <si>
    <t>преливник яз. Буйново</t>
  </si>
  <si>
    <t>43°22'28.00''</t>
  </si>
  <si>
    <t>26°43'34.00''</t>
  </si>
  <si>
    <t>водохващане р. Огоста</t>
  </si>
  <si>
    <t>Дебелец</t>
  </si>
  <si>
    <t>20242</t>
  </si>
  <si>
    <t>линейна инфраструктура, пресичащ воден обект - мост над р. Белица</t>
  </si>
  <si>
    <t>43°2'20.01''</t>
  </si>
  <si>
    <t>25°36'59.06''</t>
  </si>
  <si>
    <t>КЛИМАТРОНИК ЕООД</t>
  </si>
  <si>
    <t>ПИ 10447.32.100, част от ПИ 10447.32.91 и част от ПИ 10447.32.106</t>
  </si>
  <si>
    <t>10447</t>
  </si>
  <si>
    <t>поддържане проводимостта на некоригирани речни легла</t>
  </si>
  <si>
    <t>Поддържане проводимостта на некоригирани речни легла с цел почистване от храсти, дървесна растителност и отпадъци в зоните по чл.119а, ал.1, т.5 – почистване на участък от р. Янтра</t>
  </si>
  <si>
    <t>начало участък (точка 2001)</t>
  </si>
  <si>
    <t>Кринковско дере</t>
  </si>
  <si>
    <t>мостово съоръжение</t>
  </si>
  <si>
    <t>42°56'23.29''</t>
  </si>
  <si>
    <t>25°54'33.01''</t>
  </si>
  <si>
    <t>дере Манафски чаир</t>
  </si>
  <si>
    <t>дере 3</t>
  </si>
  <si>
    <t>Есеница</t>
  </si>
  <si>
    <t>ПИ 06416.86.506</t>
  </si>
  <si>
    <t>ПИ 06416.105.16</t>
  </si>
  <si>
    <t>ПИ 06416.116.1</t>
  </si>
  <si>
    <t>ПИ 27629.20.12</t>
  </si>
  <si>
    <t>27629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</si>
  <si>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</t>
  </si>
  <si>
    <t>подмяна на преносен (магистрален) водопровод</t>
  </si>
  <si>
    <t>дере 1 десен бряг</t>
  </si>
  <si>
    <t>дере 2 десен бряг</t>
  </si>
  <si>
    <t>дере 3 десен бряг</t>
  </si>
  <si>
    <t>дере Манафски чаир десен бряг</t>
  </si>
  <si>
    <t>43°27'1.5747''</t>
  </si>
  <si>
    <t>27°33'4.741''</t>
  </si>
  <si>
    <t>43°27'3.8698''</t>
  </si>
  <si>
    <t>27°32'24.8524''</t>
  </si>
  <si>
    <t>43°27'3.5041''</t>
  </si>
  <si>
    <t>27°31'36.2461''</t>
  </si>
  <si>
    <t>43°26'45.3279''</t>
  </si>
  <si>
    <t>27°25'6.1357''</t>
  </si>
  <si>
    <t>Куз дере</t>
  </si>
  <si>
    <t>Преселка</t>
  </si>
  <si>
    <t>ПИ 58205.14.188</t>
  </si>
  <si>
    <t>58205</t>
  </si>
  <si>
    <t>43°26'44.1014''</t>
  </si>
  <si>
    <t>27°18'3.7622''</t>
  </si>
  <si>
    <t>Напоителни системи ЕАД</t>
  </si>
  <si>
    <t>яз. Аспарухов вал</t>
  </si>
  <si>
    <t>BG1DU000R1001</t>
  </si>
  <si>
    <t>Козлодуй
Златия
Разград</t>
  </si>
  <si>
    <t>Козлодуй
Вълчедръм</t>
  </si>
  <si>
    <t>Враца
Монтана</t>
  </si>
  <si>
    <t>ПИ 37798.338.8; 37798.44; 61707.169.815; 61707.169.814; 61707.169.813; 31053.873.465</t>
  </si>
  <si>
    <t>37798
31053
61707</t>
  </si>
  <si>
    <t>ос на стената десен бряг</t>
  </si>
  <si>
    <t>43°44'51.518''</t>
  </si>
  <si>
    <t>23°38'4.511''</t>
  </si>
  <si>
    <t>ПИ 000886, 000749, 046001 и 046002</t>
  </si>
  <si>
    <t>Изграждане на нов мост на общински път за махала Никовци и разрушаване на стар мост</t>
  </si>
  <si>
    <t>42°53'31.60''</t>
  </si>
  <si>
    <t>23°56'47.60''</t>
  </si>
  <si>
    <t>Голдън Клуб България ЕООД</t>
  </si>
  <si>
    <t>BG1DJ900R1011</t>
  </si>
  <si>
    <t>43432</t>
  </si>
  <si>
    <t>43°31'17.03''</t>
  </si>
  <si>
    <t>27°42'17.70''</t>
  </si>
  <si>
    <t>Община Георги Дамяново</t>
  </si>
  <si>
    <t>р. Копиловска Огоста</t>
  </si>
  <si>
    <t>38488</t>
  </si>
  <si>
    <t>кв. 45 и кв. 47</t>
  </si>
  <si>
    <t>кв. 28</t>
  </si>
  <si>
    <t>кв. 20</t>
  </si>
  <si>
    <t>изграждане на четири подпорни стени в участъци по двата бряга на река Копиловска Огоста</t>
  </si>
  <si>
    <t>участък 1 начало</t>
  </si>
  <si>
    <t>участък 2 начало</t>
  </si>
  <si>
    <t>участък 3 начало</t>
  </si>
  <si>
    <t>участък 4 начало</t>
  </si>
  <si>
    <t>кв. 12</t>
  </si>
  <si>
    <t>43°12'52.30''</t>
  </si>
  <si>
    <t>22°54'38.20''</t>
  </si>
  <si>
    <t>43°12'52.60''</t>
  </si>
  <si>
    <t>22°54'40.70''</t>
  </si>
  <si>
    <t>43°12'57.40''</t>
  </si>
  <si>
    <t>22°54'32.70''</t>
  </si>
  <si>
    <t>43°12'57.20''</t>
  </si>
  <si>
    <t>22°54'32.30''</t>
  </si>
  <si>
    <t>дере Неврелов дол</t>
  </si>
  <si>
    <t>УПИ I, кв. 195</t>
  </si>
  <si>
    <t>изграждане на пешеходна пасарелка над дере Неврелов дол</t>
  </si>
  <si>
    <t>пешеходна пасарелка т.1</t>
  </si>
  <si>
    <t>42°57'14.31''</t>
  </si>
  <si>
    <t>23°21'46.31''</t>
  </si>
  <si>
    <t>РР-04-82</t>
  </si>
  <si>
    <t xml:space="preserve"> АГЕНЦИЯ ПЪТНА ИНФРАСТРУКТУРА</t>
  </si>
  <si>
    <t>Торос</t>
  </si>
  <si>
    <t>43058</t>
  </si>
  <si>
    <t>изграждане на нови системи и съоръжения за линейна инфраструктура, пресичаща воден обект – Изграждане на мостово съоръжение при км 98+760 от АМ Хемус</t>
  </si>
  <si>
    <t>Пещерна
Торос</t>
  </si>
  <si>
    <t>56318
43058</t>
  </si>
  <si>
    <t>ПИ 43058.669.1 и ПИ 56318.53.9</t>
  </si>
  <si>
    <t>изграждане на нови системи и съоръжения за линейна инфраструктура, пресичаща воден обект – Изграждане на мостово съоръжение при км 91+650 от АМ Хемус</t>
  </si>
  <si>
    <t>43°7'4.16''</t>
  </si>
  <si>
    <t>24°17'26.96''</t>
  </si>
  <si>
    <t>Решение № РР-04-112/ 04.12.2019г. За допълване на разрешителното</t>
  </si>
  <si>
    <t>43°4'9.26''</t>
  </si>
  <si>
    <t>24°15'30.74''</t>
  </si>
  <si>
    <t>Решение № РР-04-114/ 04.12.2019г. За допълване на разрешителното</t>
  </si>
  <si>
    <t>изграждане на нови системи и съоръжения за линейна инфраструктура, пресичаща воден обект – Изграждане на мостово съоръжение при км 89+270 от АМ Хемус</t>
  </si>
  <si>
    <t>43°3'19.31''</t>
  </si>
  <si>
    <t>24°14'26.89''</t>
  </si>
  <si>
    <t>координати в оста на пресичане ос АМ, ос речно легло</t>
  </si>
  <si>
    <t>Брестница
Български извор
Пещерна</t>
  </si>
  <si>
    <t>Ябланица
Тетевн
Луковит</t>
  </si>
  <si>
    <t>06450
07357
56318</t>
  </si>
  <si>
    <t>изграждане на нови системи и съоръжения за линейна инфраструктура, пресичаща воден обект – Изграждане на мостово съоръжение при км 90+670 от АМ Хемус</t>
  </si>
  <si>
    <t>43°3'39.051''</t>
  </si>
  <si>
    <t>24°15'19.83''</t>
  </si>
  <si>
    <t>Решение № РР-04-115/ 04.12.2019г. За допълване на разрешителното</t>
  </si>
  <si>
    <t>Решение № РР-04-113/ 04.12.2019г. За допълване на разрешителното</t>
  </si>
  <si>
    <t>р. Змиица (Барата)</t>
  </si>
  <si>
    <t>ПИ с идентификатор 03068.201.963</t>
  </si>
  <si>
    <t>изграждане на нови системи и съоръжения за защита от вредното въдействие на водите – Аварийно укрепване на левия бряг на река Змиица, възсановяване насип на ул. „Лазар Станев“ и частична корекция на реката</t>
  </si>
  <si>
    <t>точка от участък 1 на ляв бряг</t>
  </si>
  <si>
    <t>точка от участък 2 на десен бряг</t>
  </si>
  <si>
    <t>43°14'56.48''</t>
  </si>
  <si>
    <t>24°28'40.86''</t>
  </si>
  <si>
    <t>43°14'58.87''</t>
  </si>
  <si>
    <t>24°28'41.89''</t>
  </si>
  <si>
    <t>р. Ежовица</t>
  </si>
  <si>
    <t>Калотина
Ново бърдо</t>
  </si>
  <si>
    <t>35479
52043</t>
  </si>
  <si>
    <t>ПИ 35479.3.320, 35479.3.457, 52043.7.670, 52043.7.685, 52043.7.686, 52043.7.689 и 52043.7.693</t>
  </si>
  <si>
    <t>ПИ 35479.2.393, 35479.457 и 35479.3.497</t>
  </si>
  <si>
    <t>Калотина</t>
  </si>
  <si>
    <t>35479</t>
  </si>
  <si>
    <t>Изграждане на покрити стоманобетонови коруби и подпорни стени от км 2+990 до км 3+815 на път I-8 „Калотина-Софийски околовръстен път“</t>
  </si>
  <si>
    <t>подмяна на тръбен водосток при км 2+896.99 на път I-8 „Калотина-Софийски околовръстен път“</t>
  </si>
  <si>
    <t>начало на подход към първа стоманобетонова коруба</t>
  </si>
  <si>
    <t>край на тръбен водосток</t>
  </si>
  <si>
    <t>42°58'21.98''</t>
  </si>
  <si>
    <t>22°51'10.11''</t>
  </si>
  <si>
    <t>42°58'45.22''</t>
  </si>
  <si>
    <t>22°51'0.03''</t>
  </si>
  <si>
    <t>монтиране на временно шпунтово укрепване с дължина 26 м в леглото на река Владайска за преминаване на дубльор на Ляв Владайски колектор в участъка между ул. Калач и ул. Нов градец</t>
  </si>
  <si>
    <t>начална точка</t>
  </si>
  <si>
    <t>42°42'46.60''</t>
  </si>
  <si>
    <t>23°20'54.90''</t>
  </si>
  <si>
    <t>BG1IS135R1726</t>
  </si>
  <si>
    <t>ПИ 68134.6722.160</t>
  </si>
  <si>
    <t>изграждане на мост над река Искър при км 38+543 от обект „Реконструкция и разширение на Софийски околовръстен път от км 35+180 до км 41+100“</t>
  </si>
  <si>
    <t xml:space="preserve">42°37'19.32'' </t>
  </si>
  <si>
    <t>23°24'48.71''</t>
  </si>
  <si>
    <t xml:space="preserve">изграждане на нови системи и съоръжения или реконструкция или модернизация на съществуващи системи и съоръжения </t>
  </si>
  <si>
    <t>изграждане на мост над река Кална при км 40+660 от обект „Реконструкция и разширение на Софийски околовръстен път от км 35+180 до км 41+100</t>
  </si>
  <si>
    <t>т. 1 - мост</t>
  </si>
  <si>
    <t>ПИ 68134.6723.382
ПИ 68134.4093.564</t>
  </si>
  <si>
    <t>68134-15
68134-23</t>
  </si>
  <si>
    <t>42°37'22.00''</t>
  </si>
  <si>
    <t>23°23'16.88''</t>
  </si>
  <si>
    <t>реконструкция на съоръжение – мост над р. Белица</t>
  </si>
  <si>
    <t>43°2'57.40''</t>
  </si>
  <si>
    <t>25°36'23.50''</t>
  </si>
  <si>
    <t>ШИК ЕООД</t>
  </si>
  <si>
    <t>BG1OS890R1516</t>
  </si>
  <si>
    <t>ПИ 81476.82.28</t>
  </si>
  <si>
    <t>81476</t>
  </si>
  <si>
    <t>изграждане на пешеходен мост над река Рогачева</t>
  </si>
  <si>
    <t>42°49'54.02''</t>
  </si>
  <si>
    <t>24°34'37.94''</t>
  </si>
  <si>
    <t>ръкав на р. Искър</t>
  </si>
  <si>
    <t>ПИ 68134.4085.4070</t>
  </si>
  <si>
    <t>изграждане на правоъгълен водосток</t>
  </si>
  <si>
    <t>42°37'19.24''</t>
  </si>
  <si>
    <t>23°24'39.37''</t>
  </si>
  <si>
    <t>дере, десен приток на р. Искър</t>
  </si>
  <si>
    <t>Герман</t>
  </si>
  <si>
    <t>ПИ 14831.6522.404 и ПИ 14831.6531.430</t>
  </si>
  <si>
    <t>14831</t>
  </si>
  <si>
    <t xml:space="preserve">изграждане на тръбен водосток </t>
  </si>
  <si>
    <t>42°37'16.94''</t>
  </si>
  <si>
    <t>23°26'16.68''</t>
  </si>
  <si>
    <t>Община Две Могили</t>
  </si>
  <si>
    <t>Помен</t>
  </si>
  <si>
    <t>дере, десен приток на р. Бански Лом</t>
  </si>
  <si>
    <t>BG1RL200R1005</t>
  </si>
  <si>
    <t>57488</t>
  </si>
  <si>
    <t>реконструкция на съоръжение – линейна инфраструктура, пресичащ воден обект - мост</t>
  </si>
  <si>
    <t>ляв бряг т. 1</t>
  </si>
  <si>
    <t>43°28'5.26''</t>
  </si>
  <si>
    <t>25°58'21.27''</t>
  </si>
  <si>
    <t>Община Макреш</t>
  </si>
  <si>
    <t>дере, ляв приток на р. Видбол</t>
  </si>
  <si>
    <t>BG1WO300R1108</t>
  </si>
  <si>
    <t>Раковица</t>
  </si>
  <si>
    <t>62044</t>
  </si>
  <si>
    <t>изграждане на 4 бр. нови тръбни водостока в четири повърхностни водни обекта</t>
  </si>
  <si>
    <t>тръбен водосток 1 - вток</t>
  </si>
  <si>
    <t>43°45'36.3''</t>
  </si>
  <si>
    <t>22°27'13''</t>
  </si>
  <si>
    <t>тръбен водосток 2 - вток</t>
  </si>
  <si>
    <t>тръбен водосток 3 - вток</t>
  </si>
  <si>
    <t>тръбен водосток 4 - вток</t>
  </si>
  <si>
    <t>43°45'27.6''</t>
  </si>
  <si>
    <t>22°26'57.9''</t>
  </si>
  <si>
    <t>43°45'15.1''</t>
  </si>
  <si>
    <t>22°26'30.9''</t>
  </si>
  <si>
    <t>43°44'58.2''</t>
  </si>
  <si>
    <t>22°26'0.6''</t>
  </si>
  <si>
    <t>р. Мирьова, приток на р. Катунешка</t>
  </si>
  <si>
    <t>BG11VT600R006</t>
  </si>
  <si>
    <t>Лисец</t>
  </si>
  <si>
    <t>р. Тоша, приток на р. Катунешка</t>
  </si>
  <si>
    <t>ПИ 43829.250.1</t>
  </si>
  <si>
    <t>43829</t>
  </si>
  <si>
    <t>виадукт от км 122+298 до км 122+617 на АМ Хемус</t>
  </si>
  <si>
    <t>ос речно легло - р. Мирьова</t>
  </si>
  <si>
    <t>43°10'5.9''</t>
  </si>
  <si>
    <t>24°33'14.3''</t>
  </si>
  <si>
    <t>пренасочване на речното корито на р. Тоша в първия отвор на виадукта</t>
  </si>
  <si>
    <t>43°10'5.56''</t>
  </si>
  <si>
    <t>24°33'9.58''</t>
  </si>
  <si>
    <t>р. Стара река, десен приток на р. Малки Искър</t>
  </si>
  <si>
    <t>BG1IS200R1333</t>
  </si>
  <si>
    <t>участък, прилежащ на кв. 53 и кв. 59</t>
  </si>
  <si>
    <t>44313</t>
  </si>
  <si>
    <t>42°52'9,44''</t>
  </si>
  <si>
    <t>24°4'43,68''</t>
  </si>
  <si>
    <t>р. Чернелка, десен приток на р. Вит</t>
  </si>
  <si>
    <t>67060</t>
  </si>
  <si>
    <t>ПИ 67060.243.52</t>
  </si>
  <si>
    <t>водосток при км 132+789 на АМ Хемус</t>
  </si>
  <si>
    <t>ос вход водосток</t>
  </si>
  <si>
    <t>43°13'21,22''</t>
  </si>
  <si>
    <t>24°38'40,7''</t>
  </si>
  <si>
    <t>безименна река, ляв приток на р. Чернелка</t>
  </si>
  <si>
    <t>Баховица</t>
  </si>
  <si>
    <t>ПИ 02935.46.605</t>
  </si>
  <si>
    <t>02935</t>
  </si>
  <si>
    <t>водосток при км 129+730 на АМ Хемус</t>
  </si>
  <si>
    <t>43°12'40,3''</t>
  </si>
  <si>
    <t>24°36'42,08''</t>
  </si>
  <si>
    <t>ПИ 07357.224.149 и ПИ 06450.0.460</t>
  </si>
  <si>
    <t>Български извор
Брестница</t>
  </si>
  <si>
    <t>Тетевен
Ябланица</t>
  </si>
  <si>
    <t>07357
06450</t>
  </si>
  <si>
    <t>МАКДОК ЕООД</t>
  </si>
  <si>
    <t>ПИ 30541.253.5 и ПИ 30541.253.4</t>
  </si>
  <si>
    <t>30541</t>
  </si>
  <si>
    <t>точка от чашата на язовира</t>
  </si>
  <si>
    <t>43°55'19.10''</t>
  </si>
  <si>
    <t>26°27'16.80''</t>
  </si>
  <si>
    <t>р. Каменка, приток на р. Вит</t>
  </si>
  <si>
    <t>ПИ 75054.161.14</t>
  </si>
  <si>
    <t>75054</t>
  </si>
  <si>
    <t>изграждане на нови системи и съоръжения за линейна инфраструктура, пресичаща воден обект – изграждане на мост (Виадукт) при км 107+140 (от км 107+047 до км 107+257) на АМ „Хемус“, Етап I, участък II от края на ПВ „Дерманци“ (след пресичане на път III-307</t>
  </si>
  <si>
    <t>2924</t>
  </si>
  <si>
    <t>р. Текир</t>
  </si>
  <si>
    <t>Царевец</t>
  </si>
  <si>
    <t>78121</t>
  </si>
  <si>
    <t>Изграждане на линейна инфраструктура, пресичаща воден обект – газопровод - пресичане при км 38,651 по трасето на газопровода с водния обект, свързано с реализацията на обект: „Преносен газопровод до Свищов”</t>
  </si>
  <si>
    <t>участък десен бряг</t>
  </si>
  <si>
    <t>43°35'5.43''</t>
  </si>
  <si>
    <t>25°20'58.55''</t>
  </si>
  <si>
    <t>53196</t>
  </si>
  <si>
    <t>Изграждане на линейна инфраструктура, пресичаща воден обект – газопровод - пресичане при км 21,750 по трасето на газопровода с водния обект, свързано с реализацията на обект: „Преносен газопровод до Свищов”</t>
  </si>
  <si>
    <t>43°27'28.49''</t>
  </si>
  <si>
    <t>25°17'53.22''</t>
  </si>
  <si>
    <t>Изграждане на линейна инфраструктура, пресичаща воден обект – газопровод - пресичане при км 22,890 по трасето на газопровода с водния обект, свързано с реализацията на обект: „Преносен газопровод до Свищов”</t>
  </si>
  <si>
    <t>43°28'4.21''</t>
  </si>
  <si>
    <t>25°18'0.04''</t>
  </si>
  <si>
    <t>отводнителен канал/ дере</t>
  </si>
  <si>
    <t>Изграждане на линейна инфраструктура, пресичаща воден обект – газопровод - пресичане при км 32,235 по трасето на газопровода с водния обект, свързано с реализацията на обект: „Преносен газопровод до Свищов”</t>
  </si>
  <si>
    <t>43°32'48.26''</t>
  </si>
  <si>
    <t>25°19'39.23''</t>
  </si>
  <si>
    <t>ПИ 43058.668.1, ПИ 43058.668.2, ПИ 43058.668.3 и ПИ 43058.668.4</t>
  </si>
  <si>
    <t>2928</t>
  </si>
  <si>
    <t>ПИ 06450.0.315
07357.223.148
56318.53.9</t>
  </si>
  <si>
    <t>2909</t>
  </si>
  <si>
    <t>дере, ляв приток на р. Яморлушката бара</t>
  </si>
  <si>
    <t>изграждане на нови системи и съоръжения за линейна инфраструктура, пресичаща воден обект – изграждане на водосток при км 0+948.38 по трасето на пътен възел „Плевен“ на „АМ „Хемус“</t>
  </si>
  <si>
    <t>ПИ 67060.15.73; 67060.2.7</t>
  </si>
  <si>
    <t>43°16'11.17''</t>
  </si>
  <si>
    <t>24°39'32.17''</t>
  </si>
  <si>
    <t>Летнишка река, десен приток на р. Ежовица</t>
  </si>
  <si>
    <t>Летница
Драгоман</t>
  </si>
  <si>
    <t>43484
23409</t>
  </si>
  <si>
    <t>ПИ 43484.23.835; ПИ 23409.169.614</t>
  </si>
  <si>
    <t>изграждане на нови системи и съоръжения за линейна инфраструктура, пресичаща воден обект – Изграждане на подлез при км 8+558 на път I-8 „Калотина-Софийски околовръстен път“</t>
  </si>
  <si>
    <t>ос река/ ос път</t>
  </si>
  <si>
    <t>42°57'24.99''</t>
  </si>
  <si>
    <t>22°54'19.90''</t>
  </si>
  <si>
    <t>дере, приток на р. Пърчовица, десен приток на р. Чернелка</t>
  </si>
  <si>
    <t>ПИ 51620.135.371</t>
  </si>
  <si>
    <t>изграждане на нови системи и съоръжения за линейна инфраструктура пресичаща воден обект – водосток при км 136+980 и водосток при км 137+090, корекция на 2 броя дерета от горното течение на река Пърчовица, от обект : „АМ „Хемус“</t>
  </si>
  <si>
    <t>начало корекция дере</t>
  </si>
  <si>
    <t>43°15'32.78''</t>
  </si>
  <si>
    <t>24°38'46.04''</t>
  </si>
  <si>
    <t>р. Църквечка гория (р. Вуйна), ляв приток на р. Искър</t>
  </si>
  <si>
    <t>BG1IS700L1005</t>
  </si>
  <si>
    <t>Горни Окол</t>
  </si>
  <si>
    <t>реконструкция на съществуващи системи и съоръжения за защита от вредното въздействие на водите – възстановяване на разрушен участък на подпорна стена</t>
  </si>
  <si>
    <t>стена т. 1</t>
  </si>
  <si>
    <t>42°27'59.80''</t>
  </si>
  <si>
    <t>23°30'47.60''</t>
  </si>
  <si>
    <t>4705389.579</t>
  </si>
  <si>
    <t>336626.143</t>
  </si>
  <si>
    <t>отводнителен канал/ дере, приток на р. Студена</t>
  </si>
  <si>
    <t>Изграждане на линейна инфраструктура, пресичаща воден обект – газопровод - пресичане при км 31,994 по трасето на газопровода с водния обект, свързано с реализацията на обект: „Преносен газопровод до Свищов”</t>
  </si>
  <si>
    <t>43°32'43.90''</t>
  </si>
  <si>
    <t>25°19'31.24''</t>
  </si>
  <si>
    <t>Начало подучастък I-2/ Край подучастък I-1</t>
  </si>
  <si>
    <t>42°49'53.53''</t>
  </si>
  <si>
    <t>23°59'17.10''</t>
  </si>
  <si>
    <t>Начало подучастък I-3/ Край подучастък I-2</t>
  </si>
  <si>
    <t>42°49'53.71''</t>
  </si>
  <si>
    <t>23°59'19.17''</t>
  </si>
  <si>
    <t>Начало подучастък I-4/ Край подучастък I-3</t>
  </si>
  <si>
    <t>42°49'55.54''</t>
  </si>
  <si>
    <t>23°59'19.81''</t>
  </si>
  <si>
    <t>42°49'57.51''</t>
  </si>
  <si>
    <t>23°59'19.74''</t>
  </si>
  <si>
    <t>42°50'10.08''</t>
  </si>
  <si>
    <t>23°59'29.62''</t>
  </si>
  <si>
    <t>Начало подучастък I-1/ Край участък I</t>
  </si>
  <si>
    <t>42°49'54.08''</t>
  </si>
  <si>
    <t>23°59'15.15''</t>
  </si>
  <si>
    <t>Начало участък I/ Край подучастък I-4</t>
  </si>
  <si>
    <t>42°49'57.09''</t>
  </si>
  <si>
    <t>23°59'19.76''</t>
  </si>
  <si>
    <t>2940</t>
  </si>
  <si>
    <t>НАПОИТЕЛНИ СИСТЕМИ ЕАД</t>
  </si>
  <si>
    <t>BG1IS135R1426</t>
  </si>
  <si>
    <t>00357</t>
  </si>
  <si>
    <t>реконструкция на съществуващи системи и съоръжения за защита от вредното въздействие на водите – укрепване и възстановяване на дясната берма и укрепване на лявата берма на корекция на река Искър в участъка от км 2+090 (мост на Софийски околовръстен път)</t>
  </si>
  <si>
    <t>км 2+090</t>
  </si>
  <si>
    <t>42°48'8.77''</t>
  </si>
  <si>
    <t>23°21'52.95''</t>
  </si>
  <si>
    <t>46454</t>
  </si>
  <si>
    <t>рибостопанска дейност</t>
  </si>
  <si>
    <t>43°36'32.34''</t>
  </si>
  <si>
    <t>27°44'29.75''</t>
  </si>
  <si>
    <t>водосток, свързано с реализация на ИП „Възстановяване на водосток и общински път GAB 3110 (път Ⅲ-303 Керека – граници общини (Дряново – Велико Търново) – Шемшево – Велико Търново, в участъка между новостроящия се мост на река Янтра и гр. В. Търново“</t>
  </si>
  <si>
    <t>точка при вток водосток</t>
  </si>
  <si>
    <t>43°4'14.78''</t>
  </si>
  <si>
    <t>25°34'25.07''</t>
  </si>
  <si>
    <t>656</t>
  </si>
  <si>
    <t>Решение № РР-04-1/ 22.04.2020г. За поправка на очевидна фактическа грешка в решение № 2940/ 10.04.2020г. За изменение и продължаване срока на действие на разрешителното</t>
  </si>
  <si>
    <t>Северноцентрално държавно предприятие ДП Габрово</t>
  </si>
  <si>
    <t>BG1YN400R1002</t>
  </si>
  <si>
    <t>водосток, свързано с реализация на инвестиционно предложение (ИП) „Частично изменение на трасето на горски автомобилен път „Кладев рът – Осеникова поляна”, в участъка от км 0+720,46 до км 1+101,33“ - водосток при км 0+748,92</t>
  </si>
  <si>
    <t>участък от реката - т. 1</t>
  </si>
  <si>
    <t>42°49'6.23''</t>
  </si>
  <si>
    <t>25°9'14.10''</t>
  </si>
  <si>
    <t>20688</t>
  </si>
  <si>
    <t>изграждане на нови системи и съоръжения за линейна инфраструктура, пресичаща воден обект – Изграждане на виадукт при км 101+730 от АМ „Хемус“</t>
  </si>
  <si>
    <t>начало виадукт</t>
  </si>
  <si>
    <t>дере Димитрийски дол, десен приток на р. Вит</t>
  </si>
  <si>
    <t>ПИ 20688.395.3</t>
  </si>
  <si>
    <t>ПИ 20688.90.379</t>
  </si>
  <si>
    <t>изграждане на нови системи и съоръжения за линейна инфраструктура, пресичаща воден обект – Изграждане на виадукт при км 100+820 от АМ „Хемус“</t>
  </si>
  <si>
    <t>Решение № РР-04-106/ 13.05.2020г. За поправка на очевидна фактическа грешка - краен срок на разрешителното</t>
  </si>
  <si>
    <t>ЕМ ДЖИ ПРОЕКТ ЕООД</t>
  </si>
  <si>
    <t>2 броя садкови инсталации за отглеждане на риби от семейство сомови</t>
  </si>
  <si>
    <t>т. 109- яз. Крапец</t>
  </si>
  <si>
    <t>ПИ 46396.100.1</t>
  </si>
  <si>
    <t>яз. КОС-1  на Институт по планинско животновъдство и земеделие</t>
  </si>
  <si>
    <t xml:space="preserve"> аквакултури и свързаните с тях дейности</t>
  </si>
  <si>
    <t>спортен и любителски риболов</t>
  </si>
  <si>
    <t>ПИ 73198.7.4, м. Сланинкови ливади</t>
  </si>
  <si>
    <t>42°55'4.52''</t>
  </si>
  <si>
    <t>24°42'12.32''</t>
  </si>
  <si>
    <t>2988</t>
  </si>
  <si>
    <t>BG1YN800R1016</t>
  </si>
  <si>
    <t>ПИ 23947.272.420</t>
  </si>
  <si>
    <t>изграждане на съоръжение – линейна инфраструктура, пресичащ воден обект - мост, свързано с реализация на инвестиционно предложение (ИП) „Аварийно възстановяване на разрушен мост при Дряновски манастир с използване на инвентарни военни мостови конструкции“</t>
  </si>
  <si>
    <t>42°56'58.79''</t>
  </si>
  <si>
    <t>25°25'56.93''</t>
  </si>
  <si>
    <t>ПИ 35331.150.9</t>
  </si>
  <si>
    <t xml:space="preserve">реконструкция на съществуващи системи и съоръжения за линейна инфраструктура, пресичаща воден обект – реконструкция на въздушни електропроводни линии 20 кВ в обхвата на виадукт при км 117+800 на АМ „Хемус“, участък от края на ПВ „Дерманци“ </t>
  </si>
  <si>
    <t>43°9'0.96''</t>
  </si>
  <si>
    <t>24°30'33.53''</t>
  </si>
  <si>
    <t>шахта</t>
  </si>
  <si>
    <t>ползването е между шахти с координати в система 2005: Х-4779882.91, У-419420.23 Х-4779902.38, У-419387.62</t>
  </si>
  <si>
    <t>ПИ 23947.76.596</t>
  </si>
  <si>
    <t>изграждане на съоръжение – линейна инфраструктура, пресичащ воден обект - мост, свързано с реализация на инвестиционно предложение (ИП) „Възстановяване на разрушен мост над река Дряновска и подходите към него."</t>
  </si>
  <si>
    <t>десен бряг т. 9</t>
  </si>
  <si>
    <t>42°58'6.94''</t>
  </si>
  <si>
    <t>25°27'37.01''</t>
  </si>
  <si>
    <t>р. Войнишка</t>
  </si>
  <si>
    <t>Дунавци
Търняне</t>
  </si>
  <si>
    <t>24061
73746</t>
  </si>
  <si>
    <t>ПИ 24061.37.165, ПИ 2406137.311, ПИ 24061.37.161, ПИ 24061.37.162 и ПИ 73746.9.64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</si>
  <si>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мост над реката на път I-1 (Е-79) Видин - Враца</t>
  </si>
  <si>
    <t>устои 1 на ляв бряг</t>
  </si>
  <si>
    <t>43°55'33.54''</t>
  </si>
  <si>
    <t>22°48'24.10''</t>
  </si>
  <si>
    <t>р. Тополовец</t>
  </si>
  <si>
    <t>Видин
Слана бара</t>
  </si>
  <si>
    <t>10971
67180</t>
  </si>
  <si>
    <t>ПИ 10971.139.511 и ПИ 67180.23.65</t>
  </si>
  <si>
    <t>43°58'1.50''</t>
  </si>
  <si>
    <t>22°49'40.30''</t>
  </si>
  <si>
    <t>ПИ 75054.809.73 и ПИ 75054.809.76</t>
  </si>
  <si>
    <t>Изграждане на виадукт при км 103+700 от АМ „Хемус“</t>
  </si>
  <si>
    <t>ПИ 75054.809.88</t>
  </si>
  <si>
    <t xml:space="preserve"> изграждане на нови системи и съоръжения или реконструкция или модернизация на съществуващи системи и съоръжения </t>
  </si>
  <si>
    <t>Изграждане на виадукт при км 104+400 от АМ „Хемус“</t>
  </si>
  <si>
    <t>дере, десен приток на р. Каменка</t>
  </si>
  <si>
    <t>ПИ 75054.56.856</t>
  </si>
  <si>
    <t>изграждане на нови системи и съоръжения за линейна инфраструктура, пресичаща воден обект – Изграждане на виадукт при км 112+700 от АМ „Хемус“</t>
  </si>
  <si>
    <t>дере, десен приток на р. Росица</t>
  </si>
  <si>
    <t>BG1YN400R1003</t>
  </si>
  <si>
    <t>ПИ 65927.54.81</t>
  </si>
  <si>
    <t>изграждане на нови системи и съоръжения за защита от вредното въздействие на водите – Изграждане на съоръжение за укрепване на свлачище на републикански път I-4/E-772/ „Коритна- Български извор – Микре - о.п Севлиево - Велико Търново - о.п. Омуртаг – о.п Търговище от км 84+624 до км 84+905 и откоса от южната му страна - изграждане на пилотни системи и тръбен водосток ф 1200 презз ростверга за укрепване на път</t>
  </si>
  <si>
    <t>т. 10 (начало на ламела 12 на пилотна система 2 на десен бряг)</t>
  </si>
  <si>
    <t>43°2'2.55''</t>
  </si>
  <si>
    <t>25°6'59.89''</t>
  </si>
  <si>
    <t>Дунавци
Синаговци</t>
  </si>
  <si>
    <t>24061
66473</t>
  </si>
  <si>
    <t>ПИ 24061.130.316; 66473.2.2 и 66473.2.105</t>
  </si>
  <si>
    <t>линейна инфраструктура, пресичаща водни обекти – изграждане на нов мост над река Видбол на път I-1 (Е-79) Видин - Враца, в землищата на с. Слана бара и гр. Видин</t>
  </si>
  <si>
    <t>Географски координати на двата края на устои 1 на ляв бряг</t>
  </si>
  <si>
    <t>43°54'15.00''</t>
  </si>
  <si>
    <t>22°46'53.70''</t>
  </si>
  <si>
    <t>р. Рударка, ляв приток на р. Бебреш</t>
  </si>
  <si>
    <t>ПИ 51946.22.258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</si>
  <si>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мост над река Рударка на първокласен път I-1 (Е79) Мездра - Ботевград</t>
  </si>
  <si>
    <t>42°58'43.13''</t>
  </si>
  <si>
    <t>23°45'9.13''</t>
  </si>
  <si>
    <t>ЕЛЕКТРОЕНЕРГИЕН СИСТЕМЕН ОПЕРАТОР ЕАД</t>
  </si>
  <si>
    <t>р. Козлята (р. Паничарка)</t>
  </si>
  <si>
    <t>ПИ 14218.550.335</t>
  </si>
  <si>
    <t>Изграждане на съоръжение за регулиране на оттока и защита от вредното въздействие на водите - подпорна стена, свързано с реализация на ИП "Изграждане на подпорна стена в подстанция "Балкан" в гр. Габрово"</t>
  </si>
  <si>
    <t xml:space="preserve"> начало подпорна стена </t>
  </si>
  <si>
    <t>42°50'56.60''</t>
  </si>
  <si>
    <t>25°19'19.63''</t>
  </si>
  <si>
    <t>Търнавска река</t>
  </si>
  <si>
    <t>ПИ 52012.491.1006</t>
  </si>
  <si>
    <t>изграждане на нови системи и съоръжения за линейна инфраструктура, пресичаща воден обект – изграждане на железопътна естакада при км 30+217 от обект Модернизация на железопътна линия София – Пловдив, за участък Елин Пелин – Ихтиман</t>
  </si>
  <si>
    <t>начало естакада посока София</t>
  </si>
  <si>
    <t>42°35'46.21''</t>
  </si>
  <si>
    <t>23°38'5.95''</t>
  </si>
  <si>
    <t>BG1IS200R1542</t>
  </si>
  <si>
    <t>ПИ 66860.141.226, м. Река Калница</t>
  </si>
  <si>
    <t>изграждане на нов мост над река Калница в землището на с. Скравена, общ. Ботевград, Софийска област, при км 189+800 от първокласен път I-1 (Е79) участък Мездра – Ботевград ЛОТ 1 от км 174+800 до км 194+122 (≡194+164,89)</t>
  </si>
  <si>
    <t>устой 1 десен бряг</t>
  </si>
  <si>
    <t>42°57'26.79''</t>
  </si>
  <si>
    <t>23°46'56.35''</t>
  </si>
  <si>
    <t>BG1IS200R1022</t>
  </si>
  <si>
    <t>Новачене
Скравена</t>
  </si>
  <si>
    <t>устой 2 ляв бряг</t>
  </si>
  <si>
    <t>42°57'25.396''</t>
  </si>
  <si>
    <t>23°46'56.477''</t>
  </si>
  <si>
    <t>ПИ 51946.22.258 - м. Река Боговина, ПИ 66860.102.124 - м. Река Калница, ПИ 66860.102.123</t>
  </si>
  <si>
    <t>51946
66860</t>
  </si>
  <si>
    <t>изграждане на нов мост над река Бебреш в землищата на с. Новачене и с. Скравена, общ. Ботевград, Софийска област, при км 186+880 от първокласен път I-1 (Е79) участък Мездра – Ботевград ЛОТ 1 от км 174+800 до км 194+122 (≡194+164,89)</t>
  </si>
  <si>
    <t>устой 1 ляв бряг</t>
  </si>
  <si>
    <t>42°58'34.075''</t>
  </si>
  <si>
    <t>23°45'36.365''</t>
  </si>
  <si>
    <t>устой 2 десен бряг</t>
  </si>
  <si>
    <t>42°58'33.164''</t>
  </si>
  <si>
    <t>23°45'38.289''</t>
  </si>
  <si>
    <t>BG1OG700R1003</t>
  </si>
  <si>
    <t>изграждане на нов мост и на корекция в участък от река Берковска преди и след новия мост, в регулационните граници на гр. Берковица, общ. Берковица, обл. Монтана</t>
  </si>
  <si>
    <t>т. 4 мост - ляв бряг</t>
  </si>
  <si>
    <t>BG1IS600R1015</t>
  </si>
  <si>
    <t>Вакарел
Крушовица</t>
  </si>
  <si>
    <t>Ихтиман
Елин Пелин</t>
  </si>
  <si>
    <t>10029
40227</t>
  </si>
  <si>
    <t>ПИ 40227.360.6 и ПИ 10029.332.346</t>
  </si>
  <si>
    <t>изграждане на нови системи и съоръжения за линейна инфраструктура, пресичаща воден обект – Мост на км 32+327 по път 1 и км 32+348 по път 2 при Модернизация ЖП линия София – Пловдив в участъка Елин Пелин – Ихтиман</t>
  </si>
  <si>
    <t>начало мост по път 1</t>
  </si>
  <si>
    <t>42°35'11.10''</t>
  </si>
  <si>
    <t>23°39'26.52''</t>
  </si>
  <si>
    <t>начало мост поо път 2</t>
  </si>
  <si>
    <t>42°35'12.31''</t>
  </si>
  <si>
    <t>23°39'29.07''</t>
  </si>
  <si>
    <t>59094.125.168</t>
  </si>
  <si>
    <t>реконструкция на съществуващи системи и съоръжения за линейна инфраструктура пресичаща воден обект – Ремонт на мостово съоръжение при км 6+307 на път II-53 Поликраище- Елена – Сливен</t>
  </si>
  <si>
    <t>реконструкция на съществуващи системи и съоръжения за линейна инфраструктура пресичаща воден обект – Ремонт на мостово съоръжение при км 45+260 на път II-53 Поликраище- Елена – Сливен</t>
  </si>
  <si>
    <t>27190.128.101
27190.950.19</t>
  </si>
  <si>
    <t>дере, ляв приток на р. Новаченка</t>
  </si>
  <si>
    <t>51946.4.434 
51946.1.60</t>
  </si>
  <si>
    <t>изграждане на нов мост над дере, което е ляв приток на река Новаченка, при км 181+096,28 от първокласен път I-1 (Е79) участък Мездра – Ботевград ЛОТ 1 от км 174+800 до км 194+122 (≡194+164,89)</t>
  </si>
  <si>
    <t>устои 1 на десен бряг</t>
  </si>
  <si>
    <t>43°0'20.70''</t>
  </si>
  <si>
    <t>23°42'11.88''</t>
  </si>
  <si>
    <t>51946.7.366</t>
  </si>
  <si>
    <t>изграждане на нов мост над дере, което е ляв приток на река Новаченка, при км 181+983,53 от първокласен път I-1 (Е79) участък Мездра – Ботевград ЛОТ 1 от км 174+800 до км 194+122 (≡194+164,89)</t>
  </si>
  <si>
    <t>42°59'58.99''</t>
  </si>
  <si>
    <t>23°42'37.33''</t>
  </si>
  <si>
    <t>51946.9.351 
51946.10.349 
51946.511.7 
51946.511.11</t>
  </si>
  <si>
    <t xml:space="preserve"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в дерето при км 182+705 от първокласен път I-1 </t>
  </si>
  <si>
    <t>начало крилна стена при вток - десен бряг</t>
  </si>
  <si>
    <t>край крилна стена - десен бряг</t>
  </si>
  <si>
    <t>42°59'44.83''</t>
  </si>
  <si>
    <t>23°43'1.92''</t>
  </si>
  <si>
    <t>42°59'44.14''</t>
  </si>
  <si>
    <t>23°43'1.45''</t>
  </si>
  <si>
    <t>51946.509.11 
51946.509.21 
51946.8.359 
51946.9.358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</si>
  <si>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в дере при км 182+295 от първокласен път I-1</t>
  </si>
  <si>
    <t>42°59'53.65''</t>
  </si>
  <si>
    <t>23°42'48.11''</t>
  </si>
  <si>
    <t>42°59'52.54''</t>
  </si>
  <si>
    <t>23°42'47.89''</t>
  </si>
  <si>
    <t>51946.703.10 
51946.724.26</t>
  </si>
  <si>
    <t xml:space="preserve"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в дере при км 179+309,93 от първокласен път I-1 </t>
  </si>
  <si>
    <t>43°1'4.70''</t>
  </si>
  <si>
    <t>23°41'20.09''</t>
  </si>
  <si>
    <t>43°1'3.45''</t>
  </si>
  <si>
    <t>23°41'19.27''</t>
  </si>
  <si>
    <t>3049</t>
  </si>
  <si>
    <t>3051</t>
  </si>
  <si>
    <t>3058</t>
  </si>
  <si>
    <t>Садовец</t>
  </si>
  <si>
    <t>65070</t>
  </si>
  <si>
    <t>65070.181.14</t>
  </si>
  <si>
    <t>изграждане на нови системи и съоръжения за линейна инфраструктура пресичаща воден обект – Газопровод с диаметър Ф1219 от км 338.7 до км 339.5 и обслужващи телекомуникационни кабели</t>
  </si>
  <si>
    <t>43°18'59.83''</t>
  </si>
  <si>
    <t>24°23'50.51''</t>
  </si>
  <si>
    <t>12543.836.179</t>
  </si>
  <si>
    <t>12543</t>
  </si>
  <si>
    <t>За изграждане на нови, реконструкция или модернизация на съществуващи системи и съоръжения – Линейна инфраструктура за изграждане на нови системи и съоръжения или реконструкция или модернизация на съществуващи системи и съоръжения – пресичане на р. Цибрица</t>
  </si>
  <si>
    <t>43°43'25.79''</t>
  </si>
  <si>
    <t>23°28'27.78''</t>
  </si>
  <si>
    <t>Зайчари 
Стара река</t>
  </si>
  <si>
    <t>30257.30.162 
68864.11.333 
68864.36.201</t>
  </si>
  <si>
    <t>30257 
68864</t>
  </si>
  <si>
    <t>реконструкция на съществуващи системи и съоръжения за линейна инфраструктура пресичаща воден обект – Ремонт на мостово съоръжение при км 72+322 на път II-53 „Поликраище- Елена – Сливен“</t>
  </si>
  <si>
    <t>р. Михалска (Зараповско дере)</t>
  </si>
  <si>
    <t>48550</t>
  </si>
  <si>
    <t>За изграждане на нови, реконструкция или модернизация на съществуващи системи и съоръжения за регулиране на оттока и защита от вредното въздействие на водите в речното легло в регулационните граници на с. Михалци</t>
  </si>
  <si>
    <t>43°11'56.00''</t>
  </si>
  <si>
    <t>25°21'3.10''</t>
  </si>
  <si>
    <t>За изграждане на нови, реконструкция или модернизация на съществуващи системи и съоръжения за регулиране на оттока и защита от вредното въздействие на водите в речното легло в регулационните граници на с. Бутово</t>
  </si>
  <si>
    <t>43°17'52.00''</t>
  </si>
  <si>
    <t>25°12'57.50''</t>
  </si>
  <si>
    <t>Бусманци</t>
  </si>
  <si>
    <t>07106</t>
  </si>
  <si>
    <t>07106.1403.11</t>
  </si>
  <si>
    <t>изграждане на нови системи и съоръжения за линейна инфраструктура, пресичаща воден обект – изграждане на мост над река Искър на км 9+987.04 по път 1 и на км 9+985.98 по път 2 в жп участък София – Елин Пелин, част от жп линия София-Пловдив</t>
  </si>
  <si>
    <t>мост път 1 начало</t>
  </si>
  <si>
    <t>42°39'47.10''</t>
  </si>
  <si>
    <t>23°25'12.59''</t>
  </si>
  <si>
    <t>мост път 2 начало</t>
  </si>
  <si>
    <t>42°39'46.69''</t>
  </si>
  <si>
    <t>23°25'12.42''</t>
  </si>
  <si>
    <t>яз. в м. Края</t>
  </si>
  <si>
    <t>51295.262.5</t>
  </si>
  <si>
    <t xml:space="preserve">аквакултури и свързаните с тях дейности </t>
  </si>
  <si>
    <t>дере (оформено като главен отводнителен канал)</t>
  </si>
  <si>
    <t>66860.141.228 
66860.174.213</t>
  </si>
  <si>
    <t>66860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</si>
  <si>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при км 190+840 от първокласен път I-1 (Е79)</t>
  </si>
  <si>
    <t>42°56'50.09''</t>
  </si>
  <si>
    <t>23°46'55.02''</t>
  </si>
  <si>
    <t>42°56'53.84''</t>
  </si>
  <si>
    <t>23°46'53.74''</t>
  </si>
  <si>
    <t>главен отводнителен канал</t>
  </si>
  <si>
    <t>51946.18.460</t>
  </si>
  <si>
    <t>51946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</si>
  <si>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при км 185+722 от първокласен път I-1 (Е79)</t>
  </si>
  <si>
    <t>42°58'49.18''</t>
  </si>
  <si>
    <t>23°44'50.47''</t>
  </si>
  <si>
    <t>42°58'50.03''</t>
  </si>
  <si>
    <t>23°44'52.53''</t>
  </si>
  <si>
    <t>66860.141.237 
66860.174.209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</si>
  <si>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правоъгълен водосток при км 190+940 от първокласен път I-1 (Е79)</t>
  </si>
  <si>
    <t>42°56'49.30''</t>
  </si>
  <si>
    <t>23°46'51.72''</t>
  </si>
  <si>
    <t>42°56'49.52''</t>
  </si>
  <si>
    <t>23°46'53.05''</t>
  </si>
  <si>
    <t>3081</t>
  </si>
  <si>
    <t>Решение № РР-04-54/ 09.10.2020г. За отказ за продължаване на срока на действие на разрешителното</t>
  </si>
  <si>
    <t>16.11.2020</t>
  </si>
  <si>
    <t>16.11.2023</t>
  </si>
  <si>
    <t>Стояновско дере</t>
  </si>
  <si>
    <t>р. Дряновска-Плачковска</t>
  </si>
  <si>
    <t>BG1YN800R1216</t>
  </si>
  <si>
    <t>73403.501.2759 
73403.501.2826</t>
  </si>
  <si>
    <t>изграждане на нови системи и съоръжения за защита от вредното въздействие на водите – подпорна стена и изграждане на нови системи и съоръжения за линейна инфраструктура пресичаща воден обект – изграждане на канализационен колектор клон 1 от РШ 1.10 до входна шахта на съществуващ дюкер под р. Дряновска (Тетевенска)</t>
  </si>
  <si>
    <t>РШ 1.10</t>
  </si>
  <si>
    <t>РШ 1.13</t>
  </si>
  <si>
    <t>42°52'27.30''</t>
  </si>
  <si>
    <t>25°30'8.72''</t>
  </si>
  <si>
    <t>42°52'32.21''</t>
  </si>
  <si>
    <t>25°30'8.02''</t>
  </si>
  <si>
    <t>42°52'36.05''</t>
  </si>
  <si>
    <t>25°30'1.87''</t>
  </si>
  <si>
    <t>39709.26.171 
39709.47.50</t>
  </si>
  <si>
    <t>24668.1.251 
24668.1.262 
24668.12.43 
24668.12.44 
24668.1.49 
24668.1.242</t>
  </si>
  <si>
    <t>основен ремонт на съществуващ мост и изграждане на нова мостова конструкция</t>
  </si>
  <si>
    <t>т. 1 насип 1</t>
  </si>
  <si>
    <t>43°08'19.602''</t>
  </si>
  <si>
    <t>23°42'9.039''</t>
  </si>
  <si>
    <t>43°08'17.643''</t>
  </si>
  <si>
    <t>23°42'11.926''</t>
  </si>
  <si>
    <t>р. Малата</t>
  </si>
  <si>
    <t>44759.5.745 
44759.5.126 
44759.5.11 
44759.139.57</t>
  </si>
  <si>
    <t>съществуващ мост (дясно платно) и подпорни (крилни) стени - десен бряг, начало крилна стена</t>
  </si>
  <si>
    <t>43°04'59.295''</t>
  </si>
  <si>
    <t>23°41'8.1751''</t>
  </si>
  <si>
    <t>нова мостова конструкция (ляво платно) и подпорни (крилни) стени - десен бряг, начало</t>
  </si>
  <si>
    <t>43°04'59.8343''</t>
  </si>
  <si>
    <t>23°41'9.1854''</t>
  </si>
  <si>
    <t>17.11.2020</t>
  </si>
  <si>
    <t>17.11.2023</t>
  </si>
  <si>
    <t>р. Дъбник</t>
  </si>
  <si>
    <t>дере 4</t>
  </si>
  <si>
    <t>81400</t>
  </si>
  <si>
    <t>12259.723.15</t>
  </si>
  <si>
    <t>12259.691.27</t>
  </si>
  <si>
    <t>12259.654.20</t>
  </si>
  <si>
    <t>12259.414.1</t>
  </si>
  <si>
    <t>12259.280.35</t>
  </si>
  <si>
    <t>81400.1.210</t>
  </si>
  <si>
    <t>линейна инфраструктура за изграждане на нови системи и съоръжения или реконструкция или модернизация на съществуващи системи и съоръжения</t>
  </si>
  <si>
    <t>преминаване през 4 бр. Дерета, р. Дъбник и р. Барата при реконструкцията на газопроводно отклонение "Враца-1" в участъка от кранов възел 4 до подземно газохранилище "Чирен" в землището на гр. Враца и с. Чирен</t>
  </si>
  <si>
    <t>43°13'46.0025''</t>
  </si>
  <si>
    <t>23°34'22.0942''</t>
  </si>
  <si>
    <t>подучастък 1 от дере 1 - за демонтаж на стара тръба (десен бряг)</t>
  </si>
  <si>
    <t>подучастък 2 от дере 1 - за монтаж на нова тръба (десен бряг)</t>
  </si>
  <si>
    <t>43°13'42.6621''</t>
  </si>
  <si>
    <t>23°34'20.053''</t>
  </si>
  <si>
    <t>участък от дере 2 - за монтаж на нова тръба (десен бряг)</t>
  </si>
  <si>
    <t>43°14'19.7218''</t>
  </si>
  <si>
    <t>23°34'29.9387''</t>
  </si>
  <si>
    <t>подучастък 1 от дере 3 - за демонтаж на стара тръба (десен бряг)</t>
  </si>
  <si>
    <t>299..063</t>
  </si>
  <si>
    <t>43°14'30.0029''</t>
  </si>
  <si>
    <t>23°33'47.8697''</t>
  </si>
  <si>
    <t>подучастък 2 от дере 3 - за монтаж на нова тръба (десен бряг)</t>
  </si>
  <si>
    <t>43°14'29.5936''</t>
  </si>
  <si>
    <t>23°33'47.4515''</t>
  </si>
  <si>
    <t>подучастък 1 от р. Дъбник - за демонтаж на стара тръба (десен бряг)</t>
  </si>
  <si>
    <t>43°15'41.1971''</t>
  </si>
  <si>
    <t>23°33'41.2271''</t>
  </si>
  <si>
    <t>подучастък 2 от р. Дъбник - за монтаж на нова тръба (десен бряг)</t>
  </si>
  <si>
    <t>43°15'41.2761''</t>
  </si>
  <si>
    <t>23°33'40.5901''</t>
  </si>
  <si>
    <t>подучастък 1 от дере 4 - за демонтаж на стара тръба (десен бряг)</t>
  </si>
  <si>
    <t>43°17'1.3313''</t>
  </si>
  <si>
    <t>23°34'11.0332''</t>
  </si>
  <si>
    <t>подучастък 2 от дере 4 - за монтаж на нова тръба (десен бряг)</t>
  </si>
  <si>
    <t>43°17'1.3902''</t>
  </si>
  <si>
    <t>23°34'10.4591''</t>
  </si>
  <si>
    <t>участък от р. Барата - за монтаж на нова тръба (десен бряг)</t>
  </si>
  <si>
    <t>43°19'29.1876''</t>
  </si>
  <si>
    <t>23°33'55.6837''</t>
  </si>
  <si>
    <t>18.11.2020</t>
  </si>
  <si>
    <t>18.11.2023</t>
  </si>
  <si>
    <t>р. Малата река</t>
  </si>
  <si>
    <t>44759</t>
  </si>
  <si>
    <t>44759.5.58 
44759.5.181 
44759.5.182 
44759.5.188 
44759.5.191 
44759.5.196 
44759.5.203 
44759.5.741 
44759.147.12 
44759.147.16</t>
  </si>
  <si>
    <t>изграждане на нова мостова конструкция в землището на с. Лютидол при км 172+000 от път I-1 (Е-79) "Мездра-Ботевград" Лот 2 от км 161+367 до км 174+800</t>
  </si>
  <si>
    <t>устои на десен бряг на нова мостова конструкция</t>
  </si>
  <si>
    <t>43°03'57.086''</t>
  </si>
  <si>
    <t>23°41'07.143''</t>
  </si>
  <si>
    <t>устои на ляв бряг на нова мостова конструкция</t>
  </si>
  <si>
    <t>43°03'58.871''</t>
  </si>
  <si>
    <t>23°41'05.865''</t>
  </si>
  <si>
    <t>подпорна стена зад устои на десен бряг - начало</t>
  </si>
  <si>
    <t>43°03'56.651''</t>
  </si>
  <si>
    <t>23°41'07.577''</t>
  </si>
  <si>
    <t>подпорна стена зад устои на ляв бряг - начало</t>
  </si>
  <si>
    <t>43°04'0.241''</t>
  </si>
  <si>
    <t>23°41'05.008''</t>
  </si>
  <si>
    <t>15+20.2+15</t>
  </si>
  <si>
    <t>45+20.2+45</t>
  </si>
  <si>
    <t>20.11.2020</t>
  </si>
  <si>
    <t>20.11.2023</t>
  </si>
  <si>
    <t>р. Новачица</t>
  </si>
  <si>
    <t>68134.803.2665</t>
  </si>
  <si>
    <t>изграждане на нови системи и съоръжения за линейна инфраструктура пресичаща воден обект – изграждане на нов пешеходен мост над р. Новачица, връзка между ул. „Русаля“ и ул. „Пимен Зографски“, район Изгрев, град София</t>
  </si>
  <si>
    <t>42°39'54.56''</t>
  </si>
  <si>
    <t>23°20'51.99''</t>
  </si>
  <si>
    <t>24.11.2020</t>
  </si>
  <si>
    <t>24.11.2023</t>
  </si>
  <si>
    <t>48278.42.108 
48278.42.593</t>
  </si>
  <si>
    <t>реконструкция на съществуващи системи и съоръжения за линейна инфраструктура пресичаща воден обект – Ремонт на мостово съоръжение при км 28+833 на път II 53 „Поликраище- Елена – Сливен“</t>
  </si>
  <si>
    <t>РИБ МИТРОПОЛИТЕН ЕООД</t>
  </si>
  <si>
    <t>02.04.2023</t>
  </si>
  <si>
    <t>22215.98.556</t>
  </si>
  <si>
    <t>рибовъдство</t>
  </si>
  <si>
    <t>43°27'44.90''</t>
  </si>
  <si>
    <t>24°30'23.30''</t>
  </si>
  <si>
    <t>24061</t>
  </si>
  <si>
    <t>24061.134.38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</si>
  <si>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воден обект</t>
  </si>
  <si>
    <t>изграждане на нов правоъгълен водосток 400/250 в дере, при км 19+170 от път I-1 (Е79) Видин-Ботевград, в землището на гр. Дунавци</t>
  </si>
  <si>
    <t>правоъгълен водосток на десен бряг - начало крилна стена</t>
  </si>
  <si>
    <t>правоъгълен водосток на десен бряг - край крилна стена</t>
  </si>
  <si>
    <t>правоъгълен водосток на ляв бряг - начало крилна стена</t>
  </si>
  <si>
    <t>правоъгълен водосток на ляв бряг - край крилна стена</t>
  </si>
  <si>
    <t>43°54'26.019''</t>
  </si>
  <si>
    <t>22°47'8.14''</t>
  </si>
  <si>
    <t>43°54'24.305''</t>
  </si>
  <si>
    <t>22°47'9.605''</t>
  </si>
  <si>
    <t>43°54'26.222''</t>
  </si>
  <si>
    <t>22°47'8.588''</t>
  </si>
  <si>
    <t>43°54'24.52''</t>
  </si>
  <si>
    <t>22°47'10.081''</t>
  </si>
  <si>
    <t>Ивановци</t>
  </si>
  <si>
    <t>32130</t>
  </si>
  <si>
    <t>32130.210.27 
32130.210.32</t>
  </si>
  <si>
    <t>изграждане на нов правогълен водосток 300/250 в дерето при км 27+380 от път I-1 (Е79) Видин-Ботевград в землището на с. Ивановци</t>
  </si>
  <si>
    <t>43°50'23.749''</t>
  </si>
  <si>
    <t>22°46'37.947''</t>
  </si>
  <si>
    <t>43°50'24.854''</t>
  </si>
  <si>
    <t>22°46'35.718''</t>
  </si>
  <si>
    <t>43°50'23.471''</t>
  </si>
  <si>
    <t>22°46'37.684''</t>
  </si>
  <si>
    <t>43°50'24.573''</t>
  </si>
  <si>
    <t>22°46'35.453''</t>
  </si>
  <si>
    <t>Типченица</t>
  </si>
  <si>
    <t>72432.52.454 
72432.52.463 
72432.52.479 
72432.52.480</t>
  </si>
  <si>
    <t>разрушаване на съществуващ правоъгълен водосток 200/200 и изграждане на нов правоъгълен водосток 200/200 в землището на с. Типченица при км 169+320 на път I-1 (Е79) Мездра-Ботевград Лот 2 от км 161+367 до км 174+800</t>
  </si>
  <si>
    <t>43°05'16.716''</t>
  </si>
  <si>
    <t>23°41'11.273''</t>
  </si>
  <si>
    <t>43°05'15.987''</t>
  </si>
  <si>
    <t>23°41'10.031''</t>
  </si>
  <si>
    <t>43°05'16.401''</t>
  </si>
  <si>
    <t>23°41'11.363''</t>
  </si>
  <si>
    <t>43°05'15.731''</t>
  </si>
  <si>
    <t>23°41'10.339''</t>
  </si>
  <si>
    <t>Ребърково 
Дърманци</t>
  </si>
  <si>
    <t>62390 
24668</t>
  </si>
  <si>
    <t>62390.60.13 
62390.3.985 
24668.100.10</t>
  </si>
  <si>
    <t>основен ремонт на съществуващ мост (дясно платно) и изграждане на нова мостова конструкция (ляво платно), в землищата на с. Ребърково и с. Дърманци при км 165+375 от път I-1 (Е79) Мездра-Ботевград Лот 2 от км 161+367 до км 174+800</t>
  </si>
  <si>
    <t>43°06'52.2455''</t>
  </si>
  <si>
    <t>23°41'43.5388''</t>
  </si>
  <si>
    <t>43°06'52.5989''</t>
  </si>
  <si>
    <t>23°41'43.2871''</t>
  </si>
  <si>
    <t>съществуващ мост - начало - десен бряг (дясно платно)</t>
  </si>
  <si>
    <t>съществуващ мост - край - десен бряг (дясно платно)</t>
  </si>
  <si>
    <t>нова мостова конструкция - начало - десен бряг (ляво платно)</t>
  </si>
  <si>
    <t>нова мостова конструкция - край - десен бряг (ляво платно)</t>
  </si>
  <si>
    <t>43°06'52.0492''</t>
  </si>
  <si>
    <t>23°41'44.0267''</t>
  </si>
  <si>
    <t>43°06'52.2541''</t>
  </si>
  <si>
    <t>23°41'43.5577''</t>
  </si>
  <si>
    <t>24668</t>
  </si>
  <si>
    <t>24668.1.241 
24668.5.557 
24668.5.559 
24668.12.46 
24668.12.49</t>
  </si>
  <si>
    <t>разрушаване на съществуващ правоъгълен водосток 200/200 в землището на с. Дърманци при км 164+646 от път I-1 (Е79) Мездра-Ботевград Лот 2 от км 161+367 до км 174+800</t>
  </si>
  <si>
    <t>начало крилна стена при вток (десен бряг)</t>
  </si>
  <si>
    <t>43°07'07.007''</t>
  </si>
  <si>
    <t>23°42'08.488''</t>
  </si>
  <si>
    <t>край крилна стена при отток (десен бряг)</t>
  </si>
  <si>
    <t>43°07'07.401''</t>
  </si>
  <si>
    <t>23°42'07.253''</t>
  </si>
  <si>
    <t>начало крилна стена при вток (ляв бряг)</t>
  </si>
  <si>
    <t>край крилна стена при отток (ляв бряг)</t>
  </si>
  <si>
    <t>43°07'06.832''</t>
  </si>
  <si>
    <t>23°42'08.354''</t>
  </si>
  <si>
    <t>43°07'07.145''</t>
  </si>
  <si>
    <t>23°42'07.014''</t>
  </si>
  <si>
    <t>72432</t>
  </si>
  <si>
    <t>72432.52.458 
72432.52.461 
72432.52.471 
72432.52.479</t>
  </si>
  <si>
    <t>разрушаване на съществуващ тръбен водосток с диаметър ф 150 и изграждане на нов тръбен водосток с диаметър ф 150 в землището на с. Типченица при км 169+172 от път I-1 (Е79) Мездра-Ботевград Лот 2 от км 161+367 до км 174+800</t>
  </si>
  <si>
    <t>начало стоманобетоново казанче при вток (десен бряг)</t>
  </si>
  <si>
    <t>43°05'21.103''</t>
  </si>
  <si>
    <t>23°41'10.782''</t>
  </si>
  <si>
    <t>43°05'21.137''</t>
  </si>
  <si>
    <t>23°41'09.702''</t>
  </si>
  <si>
    <t>44759.160.144 
44759.160.145 
44759.160.146</t>
  </si>
  <si>
    <t>изграждане на нов правоъгълен водосток 150/150 в землището на с. Лютидол при км 174+785 от път I-1 (Е79) Мездра-Ботевград Лот 2 от км 161+367 до км 174+800</t>
  </si>
  <si>
    <t>43°02'40.495''</t>
  </si>
  <si>
    <t>23°40'34.641''</t>
  </si>
  <si>
    <t>43°02'41.291''</t>
  </si>
  <si>
    <t>23°40'34.286''</t>
  </si>
  <si>
    <t>44759.129.141 
44759.129.135</t>
  </si>
  <si>
    <t>изграждане на нов правоъгълен водосток 150/150 в землището на с. Лютидол при км 174+520 от път I-1 (Е79) Мездра-Ботевград Лот 2 от км 161+367 до км 174+800</t>
  </si>
  <si>
    <t>43°02'46.037''</t>
  </si>
  <si>
    <t>23°40'43.962''</t>
  </si>
  <si>
    <t>край крилна стена (десен бряг)</t>
  </si>
  <si>
    <t>43°02'46.858''</t>
  </si>
  <si>
    <t>23°40'42.897''</t>
  </si>
  <si>
    <t>24668.3.324, 24668.5.537, 24668.5.553, 24668.5.554, 24668.5.555, 24668.5.556, 24668.31.28, 24668.31.29, 24668.31.30, 24668.31.32</t>
  </si>
  <si>
    <t>изграждане на нова мостова конструкция в землището на с. Дърманци при км 163+909 от път I-1 (Е-79) "Мездра-Ботевград" Лот 2 от км 161+367 до км 174+800</t>
  </si>
  <si>
    <t>начало крилна стена (десен бряг)</t>
  </si>
  <si>
    <t>43°07'24.935''</t>
  </si>
  <si>
    <t>23°42'29.4''</t>
  </si>
  <si>
    <t>43°07'25.418''</t>
  </si>
  <si>
    <t>23°42'27.191''</t>
  </si>
  <si>
    <t>44759.64.7, 44759.64.29, 44759.128.147, 72432.52.270</t>
  </si>
  <si>
    <t>изграждане на нов правоъгълен водосток 2х300/250 в землището на с. Лютидол, при км 174+029 от път I-1 (Е-79) "Мездра-Ботевград" Лот 2 от км 161+367 до км 174+800</t>
  </si>
  <si>
    <t>43°02'57.11''</t>
  </si>
  <si>
    <t>23°41'0.446''</t>
  </si>
  <si>
    <t>43°02'58.054''</t>
  </si>
  <si>
    <t>23°40'58.152''</t>
  </si>
  <si>
    <t>44759.5.58, 44759.5.60, 44759.148.13, 44759.148.24, 44759.148.29, 44759.148.30</t>
  </si>
  <si>
    <t>изграждане на нов правоъгълен водосток 150/150 в землището на с. Лютидол, при км 172+190 от път I-1 (Е-79) "Мездра-Ботевград" Лот 2 от км 161+367 до км 174+800</t>
  </si>
  <si>
    <t>43°03'52.741''</t>
  </si>
  <si>
    <t>23°41'10.868''</t>
  </si>
  <si>
    <t>43°03'52.113''</t>
  </si>
  <si>
    <t>23°41'09.192''</t>
  </si>
  <si>
    <t>19.11.2020</t>
  </si>
  <si>
    <t>19.11.2023</t>
  </si>
  <si>
    <t>44759.128.96, 44759.128.293</t>
  </si>
  <si>
    <t>изграждане на нов тръбен водосток с диаметър ф 150 в землището на с. Лютидол при км 173+634 от път I-1 (Е-79) "Мездра-Ботевград" Лот 2 от км 161+367 до км 174+800</t>
  </si>
  <si>
    <t>43°03'09.704''</t>
  </si>
  <si>
    <t>23°41'03.823''</t>
  </si>
  <si>
    <t>43°03'09.726''</t>
  </si>
  <si>
    <t>23°41'02.252''</t>
  </si>
  <si>
    <t>20.08.2029</t>
  </si>
  <si>
    <t>55213.103.799, 47643.10.1, 47634.16.8, 47634.16.9 (000436, 000001)</t>
  </si>
  <si>
    <t>3101</t>
  </si>
  <si>
    <t>05236.313.7, 05236.314.31, 05236.312.9, 05236.314.17, 05236.314.25, 05236.308.32, 05236.308.33, 05236.308.31, 05236.308.17, 05236.308.21, 05236.308.22, 05236.308.25, 05236.308.26, 57844.57.342, 57844.57.341, 57844.57.338, 57844.42.134, 05236.312.10, 05236.312.9, 05236.312.8, 05236.314.20, 05236.314.23, 05236.314.30</t>
  </si>
  <si>
    <t>BG1OG307R1213,  BG1OG307R1313, BG1OG600R1018</t>
  </si>
  <si>
    <t>23°21'15.898''</t>
  </si>
  <si>
    <t>3102</t>
  </si>
  <si>
    <t>27.11.2020</t>
  </si>
  <si>
    <t>С решение за изменение и продължаване на срока № 3102/ 27.11.2020г. се поправят и очевидни фактически грешки, допуснати в разрешителното</t>
  </si>
  <si>
    <t>земна дига по ляв бряг на р. Огоста - начало</t>
  </si>
  <si>
    <t>земна дига по ляв бряг на р. Огоста - край</t>
  </si>
  <si>
    <t>43°28'50.4698''</t>
  </si>
  <si>
    <t>43°28'58.2319''</t>
  </si>
  <si>
    <t>23°20'51.2915''</t>
  </si>
  <si>
    <t>23°21'14.092''</t>
  </si>
  <si>
    <t>05236.313.7, 05236.314.31, 05236.312.9, 05236.314.17, 05236.314.25</t>
  </si>
  <si>
    <t>земна дига с геомембрана по ляв бряг на р. Огоста</t>
  </si>
  <si>
    <t>05236</t>
  </si>
  <si>
    <t>дига с PVC-шпунт по десния бряг на р. Огоста</t>
  </si>
  <si>
    <t>дига с PVC-шпунт по десния бряг на р. Огоста - начало</t>
  </si>
  <si>
    <t>дига с PVC-шпунт по десния бряг на р. Огоста - край</t>
  </si>
  <si>
    <t>43°28'50.589''</t>
  </si>
  <si>
    <t>23°21'12.4497''</t>
  </si>
  <si>
    <t>43°28'47.0266''</t>
  </si>
  <si>
    <t>05236.308.32, 05236.308.33, 05236.308.31, 05236.308.17, 05236.308.21, 05236.308.22</t>
  </si>
  <si>
    <t>05236.308.22, 05236.308.25, 05236.308.26, 57844.57.342, 57844.57.341, 57844.57.338, 57844.42.134</t>
  </si>
  <si>
    <t>комбинирана дига по левия бряг на р. Ботуня</t>
  </si>
  <si>
    <t>комбинирана дига по левия бряг на р. Ботуня - начало</t>
  </si>
  <si>
    <t>комбинирана дига по левия бряг на р. Ботуня - край</t>
  </si>
  <si>
    <t>43°28'37.1248''</t>
  </si>
  <si>
    <t>23°21'12.3133''</t>
  </si>
  <si>
    <t>дренажна система за отвеждане на преминалите през тялото на дигите филтрационни води</t>
  </si>
  <si>
    <t>открити необлицовани канавки по ляв бряг на р. Огоста - начало</t>
  </si>
  <si>
    <t>открити необлицовани канавки по ляв бряг на р. Огоста - край</t>
  </si>
  <si>
    <t>43°28'50.5892''</t>
  </si>
  <si>
    <t>23°20'51.4571''</t>
  </si>
  <si>
    <t>43°28'51.5031''</t>
  </si>
  <si>
    <t>23°21'09.3514''</t>
  </si>
  <si>
    <t>открити необлицовани канавки по десен бряг на р. Огоста - начало</t>
  </si>
  <si>
    <t>открити необлицовани канавки по десен бряг на р. Огоста - край</t>
  </si>
  <si>
    <t>43°28'46.9441''</t>
  </si>
  <si>
    <t>23°20'53.4744''</t>
  </si>
  <si>
    <t>43°28'50.1007''</t>
  </si>
  <si>
    <t>23°21'11.6911''</t>
  </si>
  <si>
    <t>открити необлицовани канавки по ляв бряг на р. Ботуня - начало</t>
  </si>
  <si>
    <t>открити необлицовани канавки по ляв бряг на р. Ботуня - край</t>
  </si>
  <si>
    <t>43°28'37.1173''</t>
  </si>
  <si>
    <t>23°21'12.0934''</t>
  </si>
  <si>
    <t>43°28'50.2228''</t>
  </si>
  <si>
    <t>23°21'12.2254''</t>
  </si>
  <si>
    <t>05236.308.22, 05236.308.31, 05236.308.32, 05236.312.10, 05236.312.9, 05236.312.8</t>
  </si>
  <si>
    <t>дюкер под р. Огоста</t>
  </si>
  <si>
    <t>дюкер под р. Огоста - начало</t>
  </si>
  <si>
    <t>дюкер под р. Огоста - край</t>
  </si>
  <si>
    <t>43°28'50.4206''</t>
  </si>
  <si>
    <t>23°21'11.9122''</t>
  </si>
  <si>
    <t>43°28'51.758''</t>
  </si>
  <si>
    <t>23°21'09.6774''</t>
  </si>
  <si>
    <t>05236.314.25, 05236.314.20, 05236.314.23, 05236.314.30</t>
  </si>
  <si>
    <t>дренажн събирателен колектор</t>
  </si>
  <si>
    <t>дренажен събирателен колектор - начало</t>
  </si>
  <si>
    <t>дренажен събирателен колектор - вливане в р. Огоста след яза край</t>
  </si>
  <si>
    <t>43°28'58.2139''</t>
  </si>
  <si>
    <t>23°21'14.2273''</t>
  </si>
  <si>
    <t>43°29'0.7807''</t>
  </si>
  <si>
    <t>23°21'15.718''</t>
  </si>
  <si>
    <t>р. Огоста, р. Ботуня</t>
  </si>
  <si>
    <t>BG1OG307R1213,  BG1OG307R1313</t>
  </si>
  <si>
    <t>изграждане на съоръжения за водовземане на ВЕЦ Огоста 9</t>
  </si>
  <si>
    <t>изграждане на съоръженията на МВЕЦ  Огоста 9</t>
  </si>
  <si>
    <t>23°20'53.5436''</t>
  </si>
  <si>
    <t>ДП ПРИСТАНИЩНА ИНФРАСТРУКТУРА</t>
  </si>
  <si>
    <t>44238.507.1</t>
  </si>
  <si>
    <t>реконструкция на източния кей на пристанищен терминал Лом в гр. Лом, общ. Лом, обл. Монтана</t>
  </si>
  <si>
    <t>43°49'42.20''</t>
  </si>
  <si>
    <t>23°14'39.20''</t>
  </si>
  <si>
    <t>43°49'51.70''</t>
  </si>
  <si>
    <t>23°14'36.20''</t>
  </si>
  <si>
    <t>03928.15.55</t>
  </si>
  <si>
    <t>03928.15.46</t>
  </si>
  <si>
    <t>изграждане на ново хидротехническо съоръжение за отвеждане на повърхностните води във връзка със закриване и рекултивация на съществуващо общинско депо за битови отпадъци</t>
  </si>
  <si>
    <t>площадка № 1</t>
  </si>
  <si>
    <t>площадка № 2</t>
  </si>
  <si>
    <t>43°13'9.12''</t>
  </si>
  <si>
    <t xml:space="preserve"> 23°9'16.27''</t>
  </si>
  <si>
    <t>42°13'11.72''</t>
  </si>
  <si>
    <t>23°9'22.25''</t>
  </si>
  <si>
    <t>дере, приток на р. Шипочница</t>
  </si>
  <si>
    <t>83243</t>
  </si>
  <si>
    <t>възстановяване на мостови съоръжения, възстановяване устои на мостове, възстановяване на подпорни стени, възстановяване и изграждане на крило с подпорна стена на плочест водосток, почистване и профилиране на речното легло, почистване притоци на р. Шипочница</t>
  </si>
  <si>
    <t>възстановяване мост</t>
  </si>
  <si>
    <t>83243.9.219</t>
  </si>
  <si>
    <t>83243.9.470</t>
  </si>
  <si>
    <t>83243.9.54</t>
  </si>
  <si>
    <t>42°20'29.07''</t>
  </si>
  <si>
    <t>23°36'25.06''</t>
  </si>
  <si>
    <t>възстановяване устои на мост 1</t>
  </si>
  <si>
    <t>42°20'46.55''</t>
  </si>
  <si>
    <t>23°36'47.99''</t>
  </si>
  <si>
    <t>възстановяване устои на мост 2</t>
  </si>
  <si>
    <t>42°20'50.20''</t>
  </si>
  <si>
    <t>23°36'56.43''</t>
  </si>
  <si>
    <t>възстановяване устои на мост 3</t>
  </si>
  <si>
    <t>42°20'52.71''</t>
  </si>
  <si>
    <t>23°37'1.44''</t>
  </si>
  <si>
    <t>възстановяване устои на мост 4</t>
  </si>
  <si>
    <t>42°21'6.88''</t>
  </si>
  <si>
    <t>23°37'9.60''</t>
  </si>
  <si>
    <t>42°20'41.72''</t>
  </si>
  <si>
    <t>23°36'32.46''</t>
  </si>
  <si>
    <t>бетонова стена</t>
  </si>
  <si>
    <t>подпорни стени от каменна зидария</t>
  </si>
  <si>
    <t>42°20'48.02''</t>
  </si>
  <si>
    <t>23°36'54.55''</t>
  </si>
  <si>
    <t>42°20'51.98''</t>
  </si>
  <si>
    <t>23°36'58.87''</t>
  </si>
  <si>
    <t>възстановяване и изграждане на крило с подпорна стена на плочест водосток</t>
  </si>
  <si>
    <t>42°20'36.78''</t>
  </si>
  <si>
    <t>23°36'26.71''</t>
  </si>
  <si>
    <t xml:space="preserve">ОБЩИНА ЕЛИН ПЕЛИН </t>
  </si>
  <si>
    <t>ляв приток (река Лопушна), на река Стара река</t>
  </si>
  <si>
    <t>BG1IS600L1014</t>
  </si>
  <si>
    <t>15432</t>
  </si>
  <si>
    <t>изграждане на стоманобетонни подпорни стени, почистване и облицоване на речното дъно, монтаж на 3 броя пешеходни мостове</t>
  </si>
  <si>
    <t>42°37'14.50''</t>
  </si>
  <si>
    <t>23°47'56.80''</t>
  </si>
  <si>
    <t>42°37'6.30''</t>
  </si>
  <si>
    <t>23°48'12.70''</t>
  </si>
  <si>
    <t>Община Сливница</t>
  </si>
  <si>
    <t>67372</t>
  </si>
  <si>
    <t>42°50'41.26''</t>
  </si>
  <si>
    <t>23°2'7.95''</t>
  </si>
  <si>
    <t>42°50'30.30''</t>
  </si>
  <si>
    <t>23°1'49.64''</t>
  </si>
  <si>
    <t>р. Стара река (р. Равна)</t>
  </si>
  <si>
    <t>изграждане на стоманобетонни подпорни стени, почистване и облицоване на речното дъно, заскаляване около устои и крила на мост</t>
  </si>
  <si>
    <t>42°37'19.50''</t>
  </si>
  <si>
    <t>23°48'9.10''</t>
  </si>
  <si>
    <t>42°37'17.70''</t>
  </si>
  <si>
    <t>23°47'55.90''</t>
  </si>
  <si>
    <t>р. Реката, ляв приток на р. Търнавска</t>
  </si>
  <si>
    <t>52012</t>
  </si>
  <si>
    <t>52012.1.151; 52012.1.152; 52012.142.914</t>
  </si>
  <si>
    <t>изграждане на нов мост при км 25+986 от обект „Модернизация на железопътна линия София – Пловдив, за участък Елин Пелин – Ихтиман“ и свързаното с него разширяване на профила на реката, изпълнение на откоси 1:2 и укрепване на дъното (корекция)</t>
  </si>
  <si>
    <t>начало мост посока София</t>
  </si>
  <si>
    <t>край мост посока Пловдив</t>
  </si>
  <si>
    <t>42°37'20.06''</t>
  </si>
  <si>
    <t>23°36'27.13''</t>
  </si>
  <si>
    <t>42°37'18.74''</t>
  </si>
  <si>
    <t>23°36'29.54''</t>
  </si>
  <si>
    <t>57354</t>
  </si>
  <si>
    <t>ремонт на мостово съоръжение и привеждане на долното строене в състояние съгласно действащите нормативни документи на път III-407 при км 60+792 между гр. Полски Тръмбеш и с. Каранци</t>
  </si>
  <si>
    <t>стълб Р1 т. 1</t>
  </si>
  <si>
    <t>43°22'57.25''</t>
  </si>
  <si>
    <t>25°40'5.54''</t>
  </si>
  <si>
    <t>стълб Р2 т. 1</t>
  </si>
  <si>
    <t>43°22'56.99''</t>
  </si>
  <si>
    <t>25°40'4.88''</t>
  </si>
  <si>
    <t>стълб Р3 т. 1</t>
  </si>
  <si>
    <t>43°22'56.72''</t>
  </si>
  <si>
    <t>25°40'4.22''</t>
  </si>
  <si>
    <t>стълб Р4 т. 1</t>
  </si>
  <si>
    <t>43°22'56.45''</t>
  </si>
  <si>
    <t>25°40'3.55''</t>
  </si>
  <si>
    <t xml:space="preserve"> Устой страна Каранци т. 1</t>
  </si>
  <si>
    <t>43°22'57.15''</t>
  </si>
  <si>
    <t>25°40'6.27''</t>
  </si>
  <si>
    <t>Устой страна Полски Тръмбеш т. 1</t>
  </si>
  <si>
    <t>43°22'55.39''</t>
  </si>
  <si>
    <t>25°40'1.01''</t>
  </si>
  <si>
    <t>36405.111.47; 36405.145.7; 57354.30.22; 57354.48.2</t>
  </si>
  <si>
    <t>10447.160.6; 10447.512.99</t>
  </si>
  <si>
    <t>поддържане проводимостта на река Янтра в участъка от дъгов железен мост на републикански път София – Варна - 50 м след бетонен мост за ж.п. гара В. Търново (дължина 600м)</t>
  </si>
  <si>
    <t>43°4'16.21''</t>
  </si>
  <si>
    <t>25°38'3.12''</t>
  </si>
  <si>
    <t>43°4'30.27''</t>
  </si>
  <si>
    <t>25°38'10.78''</t>
  </si>
  <si>
    <t>02885</t>
  </si>
  <si>
    <t>02885.60.30</t>
  </si>
  <si>
    <t>точка ос язовирна стена</t>
  </si>
  <si>
    <t>42°54'29.98''</t>
  </si>
  <si>
    <t>25°6'14.15''</t>
  </si>
  <si>
    <t>ДЕНИ ФИШ ЕООД</t>
  </si>
  <si>
    <t>Глогинка; 
Кошничари; 
Росина</t>
  </si>
  <si>
    <t>Попово; 
Търговище</t>
  </si>
  <si>
    <t>15103; 
39195; 
63077</t>
  </si>
  <si>
    <t>15103.107.20; 39195.6.183; 63077.24.13</t>
  </si>
  <si>
    <t>средна координата на язовира</t>
  </si>
  <si>
    <t>43°17'42.00''</t>
  </si>
  <si>
    <t>26°24'14.00''</t>
  </si>
  <si>
    <t xml:space="preserve">РС Слънце ЕООД </t>
  </si>
  <si>
    <t>75054.341.89</t>
  </si>
  <si>
    <t>43°6'56.25''</t>
  </si>
  <si>
    <t>24°25'21.19''</t>
  </si>
  <si>
    <t>44759.128.264; 44759.149.5; 44759.149.7; 44759.150.6</t>
  </si>
  <si>
    <t xml:space="preserve"> изграждане на нов правоъгълен водосток 150/150 в землището на с. Лютидол, общ. Мездра</t>
  </si>
  <si>
    <t>край крилна стена при отток - десен бряг</t>
  </si>
  <si>
    <t>начало крилна стена при вток - ляв бряг</t>
  </si>
  <si>
    <t>край крилна стена при отток - ляв бряг</t>
  </si>
  <si>
    <t>43°03'43.682''</t>
  </si>
  <si>
    <t>23°41'17.065''</t>
  </si>
  <si>
    <t>43°03'43.325''</t>
  </si>
  <si>
    <t>23°41'14.75''</t>
  </si>
  <si>
    <t>43°03'43.458''</t>
  </si>
  <si>
    <t>23°41'17.132''</t>
  </si>
  <si>
    <t>43°03'43.07''</t>
  </si>
  <si>
    <t>23°41'14.826''</t>
  </si>
  <si>
    <t>44759.150.6; 44759.150.9; 44759.150.11</t>
  </si>
  <si>
    <t>изграждане на нов правоъгълен водосток 200/200 в землището на с. Лютидол</t>
  </si>
  <si>
    <t>край крилна стена - ляв бряг</t>
  </si>
  <si>
    <t>43° 03′ 41,810″</t>
  </si>
  <si>
    <t>23° 41′ 17,906″</t>
  </si>
  <si>
    <t>43° 03′ 42,830″</t>
  </si>
  <si>
    <t>23° 41′ 14,911″</t>
  </si>
  <si>
    <t>43° 03′ 41,497″</t>
  </si>
  <si>
    <t>23° 41′ 18,023″</t>
  </si>
  <si>
    <t>43° 03′ 42,523″</t>
  </si>
  <si>
    <t>23° 41′ 15,053″</t>
  </si>
  <si>
    <t>44759.128.290, 44759.151.25, 44759.151.26 и 44759.151.30</t>
  </si>
  <si>
    <t>край правоъгълна кутиеобразна част на водостока - десен бряг</t>
  </si>
  <si>
    <t>край правоъгълна кутиеобразна част на водостока - ляв бряг</t>
  </si>
  <si>
    <t>точка от облицовката на оттока на нов правоъгълен водосток - десен бряг</t>
  </si>
  <si>
    <t>43° 03′ 23,533″</t>
  </si>
  <si>
    <t>23° 41′ 16,166″</t>
  </si>
  <si>
    <t>43° 03′ 24,068″</t>
  </si>
  <si>
    <t>23° 41′ 14,177″</t>
  </si>
  <si>
    <t>43° 03′ 23,339″</t>
  </si>
  <si>
    <t>23° 41′ 16,052″</t>
  </si>
  <si>
    <t>43° 03′ 24,024″</t>
  </si>
  <si>
    <t>23° 41′ 14,151″</t>
  </si>
  <si>
    <t>43° 03′ 24,162″</t>
  </si>
  <si>
    <t>23° 41′ 14,232″</t>
  </si>
  <si>
    <t>Синаговци</t>
  </si>
  <si>
    <t>66473</t>
  </si>
  <si>
    <t>66473.631.42; 66473.631.70</t>
  </si>
  <si>
    <t>изграждане на нов правоъгълен водосток 200/ 200 в дере, при км 21+304,36 от път I-1 (Е-79) Видин - Ботевград</t>
  </si>
  <si>
    <t>43° 53′ 24,318″</t>
  </si>
  <si>
    <t>22° 46′ 45,086″</t>
  </si>
  <si>
    <t>43° 53′ 26,277″</t>
  </si>
  <si>
    <t>22° 46′ 47,225″</t>
  </si>
  <si>
    <t>43° 53′ 24,504″</t>
  </si>
  <si>
    <t>22° 46′ 44,757″</t>
  </si>
  <si>
    <t>43° 53′ 26,478″</t>
  </si>
  <si>
    <t>22° 46′ 46,870″</t>
  </si>
  <si>
    <t>66473.780.96; 66473.780.98</t>
  </si>
  <si>
    <t>ново мостово съоръжение (виадукт) в дере, при км 23+385,95 от път I-1 (Е-79) Видин - Ботевград</t>
  </si>
  <si>
    <t>устой 1 (крайна точка) - десен бряг</t>
  </si>
  <si>
    <t>стълб 3 (крайна точка) - десен бряг</t>
  </si>
  <si>
    <t>устои 2 (крайна точка) - ляв бряг</t>
  </si>
  <si>
    <t>стълб 4 (крайна точка) - ляв бряг</t>
  </si>
  <si>
    <t>43° 52′ 31,020″</t>
  </si>
  <si>
    <t xml:space="preserve">22° 47′ 05,403″ </t>
  </si>
  <si>
    <t>43° 52′ 28,828″</t>
  </si>
  <si>
    <t>22° 47′ 03,184″</t>
  </si>
  <si>
    <t>43° 52′ 25,211″</t>
  </si>
  <si>
    <t>22° 46′ 59,395″</t>
  </si>
  <si>
    <t>43° 52′ 28,099″</t>
  </si>
  <si>
    <t xml:space="preserve">22° 47′ 02,430″ </t>
  </si>
  <si>
    <t>Срацимирово</t>
  </si>
  <si>
    <t>38268</t>
  </si>
  <si>
    <t>68268.350.19, 68268.350.20, 68268.350.61, 68268.350.63, 68268.350.72 и 68268.350.77</t>
  </si>
  <si>
    <t>изграждане на нов тръбен водосток Ø150 в дерето, при км 30+805 от път I-1 (Е-79) Видин - Ботевград</t>
  </si>
  <si>
    <t>43° 49′ 14,659″</t>
  </si>
  <si>
    <t>22° 44′ 46,883″</t>
  </si>
  <si>
    <t>43° 49′ 14,904″</t>
  </si>
  <si>
    <t>22° 44′ 44,672″</t>
  </si>
  <si>
    <t>224,93</t>
  </si>
  <si>
    <t>225,20</t>
  </si>
  <si>
    <t>43° 49′ 14,469″</t>
  </si>
  <si>
    <t>22° 44′ 46,834″</t>
  </si>
  <si>
    <t>43° 49′ 14,821″</t>
  </si>
  <si>
    <t>22° 44′ 44,650″</t>
  </si>
  <si>
    <t>Болнично дере</t>
  </si>
  <si>
    <t>изграждане на корекция на участъци от дере (болнично дере) и негов приток - дере (овраг)</t>
  </si>
  <si>
    <t>дере, приток на болнично дере</t>
  </si>
  <si>
    <t>начало - десен бряг (болнично дере)</t>
  </si>
  <si>
    <t>край - десен бряг (болнично дере)</t>
  </si>
  <si>
    <t>начало - десен бряг (приток на болнично дере)</t>
  </si>
  <si>
    <t>край - десен бряг (приток на болнично дере)</t>
  </si>
  <si>
    <t>33,89</t>
  </si>
  <si>
    <t>43° 44′ 17,70378″</t>
  </si>
  <si>
    <t>23° 58′ 03,66699″</t>
  </si>
  <si>
    <t>30,14</t>
  </si>
  <si>
    <t>43° 44′ 18,53235″</t>
  </si>
  <si>
    <t>23° 58′ 05,63713″</t>
  </si>
  <si>
    <t>68,18</t>
  </si>
  <si>
    <t>43° 44′ 12,54061″</t>
  </si>
  <si>
    <t>23° 58′ 01,38185″</t>
  </si>
  <si>
    <t>46,56</t>
  </si>
  <si>
    <t>43° 44′ 14,81516″</t>
  </si>
  <si>
    <t>23° 58′ 03,44899″</t>
  </si>
  <si>
    <t>68268.350.1, 68268.350.43 и 68268.350.49</t>
  </si>
  <si>
    <t>изграждане на нов правоъгълен водосток 300/ 250 в дерето, при км 30+375.49 от път I-1 (Е-79) Видин - Ботевград</t>
  </si>
  <si>
    <t>43° 49′ 28,030″</t>
  </si>
  <si>
    <t>22° 44′ 52,816″</t>
  </si>
  <si>
    <t>209,36</t>
  </si>
  <si>
    <t>43° 49′ 28,358″</t>
  </si>
  <si>
    <t>22° 44′ 49,520″</t>
  </si>
  <si>
    <t>212,08</t>
  </si>
  <si>
    <t>43° 49′ 27,702″</t>
  </si>
  <si>
    <t>22° 44′ 52,756″</t>
  </si>
  <si>
    <t>43° 49′ 28,011″</t>
  </si>
  <si>
    <t>22° 44′ 49,456″</t>
  </si>
  <si>
    <t>3110</t>
  </si>
  <si>
    <t>3126</t>
  </si>
  <si>
    <t>678</t>
  </si>
  <si>
    <t>АГРИКО – 2000 ООД</t>
  </si>
  <si>
    <t>р. Палакария</t>
  </si>
  <si>
    <t>р. Кумански дол</t>
  </si>
  <si>
    <t>р. Божин дол</t>
  </si>
  <si>
    <t>р. Крайна</t>
  </si>
  <si>
    <t>р. Лустра</t>
  </si>
  <si>
    <t>р. Без име, ляв приток на р. Крайна</t>
  </si>
  <si>
    <t>Поповяне</t>
  </si>
  <si>
    <t>Ковачевци</t>
  </si>
  <si>
    <t>37527</t>
  </si>
  <si>
    <t>57697</t>
  </si>
  <si>
    <t xml:space="preserve">Изграждане на нови, реконструкция или модернизация на съществуващи системи и съоръжения за:
• линейна инфраструктура, пресичаща водни обекти - аквадукти, мостове, преносни мрежи и проводи – преминаване на тръбопроводи/клонове от напоителна система (НС) „Кумански дол“ през шест водни обекта: р. Палакария, р. Кумански дол, р. Божин дол, р. Крайна, р. Лустра и р. Без име, ляв приток на р. Крайна;
• защита от вредното въздействие на водите - изграждане на заустващо съоръжение в границите на р. Палакария
</t>
  </si>
  <si>
    <t>8496654,58</t>
  </si>
  <si>
    <t>4573333,54</t>
  </si>
  <si>
    <t>938,77</t>
  </si>
  <si>
    <t>42°25'30.6"</t>
  </si>
  <si>
    <t>23°18'00.8"</t>
  </si>
  <si>
    <t>8496672,05</t>
  </si>
  <si>
    <t>4573375,58</t>
  </si>
  <si>
    <t>940,95</t>
  </si>
  <si>
    <t>42°25'32.0"</t>
  </si>
  <si>
    <t>23°18'01.6"</t>
  </si>
  <si>
    <t>преминаване № 1 - Заустване на отводнителен тръбопровод</t>
  </si>
  <si>
    <t>8496741,69</t>
  </si>
  <si>
    <t>4573036,21</t>
  </si>
  <si>
    <t>941,03</t>
  </si>
  <si>
    <t>42°25'21.0"</t>
  </si>
  <si>
    <t>23°18'04.6"</t>
  </si>
  <si>
    <t>8497920,02</t>
  </si>
  <si>
    <t>4571753,36</t>
  </si>
  <si>
    <t>912,89</t>
  </si>
  <si>
    <t>42°24'39.5"</t>
  </si>
  <si>
    <t>23°18'56.3"</t>
  </si>
  <si>
    <t>Преминаване № 4 - т.5.3</t>
  </si>
  <si>
    <t>Преминаване № 3 - т. В3.65</t>
  </si>
  <si>
    <t>преминаване № 1 - т. ВДТ.28</t>
  </si>
  <si>
    <t>Преминаване № 2 - т. 2.9</t>
  </si>
  <si>
    <t>8497551,93</t>
  </si>
  <si>
    <t>4572894,49</t>
  </si>
  <si>
    <t>933,65</t>
  </si>
  <si>
    <t>42°25'16.4"</t>
  </si>
  <si>
    <t>23°18'40.1"</t>
  </si>
  <si>
    <t>Преминаване № 5 - т.5.3</t>
  </si>
  <si>
    <t>Преминаване № 6 - т. 6.1</t>
  </si>
  <si>
    <t>8497965,08</t>
  </si>
  <si>
    <t>4572522,19</t>
  </si>
  <si>
    <t>928,88</t>
  </si>
  <si>
    <t>42°25'04.4"</t>
  </si>
  <si>
    <t>23°18'58.2"</t>
  </si>
  <si>
    <t>Преминаване № 7 - т. 7.1</t>
  </si>
  <si>
    <t>8497208,37</t>
  </si>
  <si>
    <t>4573591,04</t>
  </si>
  <si>
    <t>942,36</t>
  </si>
  <si>
    <t>42°25'39.0"</t>
  </si>
  <si>
    <t>23°18'25.0"</t>
  </si>
  <si>
    <t>Преминаване № 8 - т. 8.1</t>
  </si>
  <si>
    <t>8499126,64</t>
  </si>
  <si>
    <t>4572350,78</t>
  </si>
  <si>
    <t>922,95</t>
  </si>
  <si>
    <t>42°24'58.9"</t>
  </si>
  <si>
    <t>23°19'49.0"</t>
  </si>
  <si>
    <t>Преминаване № 9 - т. B4.104
(ШИ4.4, AO4.5)</t>
  </si>
  <si>
    <t>8500756,84</t>
  </si>
  <si>
    <t>4571283,43</t>
  </si>
  <si>
    <t>928,14</t>
  </si>
  <si>
    <t>42°24'24.3"</t>
  </si>
  <si>
    <t>23°21'00.3"</t>
  </si>
  <si>
    <t>Преминаване № 10 - т. 10.1</t>
  </si>
  <si>
    <t>8499024,74</t>
  </si>
  <si>
    <t>4571421,59</t>
  </si>
  <si>
    <t>917,39</t>
  </si>
  <si>
    <t>42°24'28.7"</t>
  </si>
  <si>
    <t>23°19'44.6"</t>
  </si>
  <si>
    <t>Преминаване № 11 - т. 11.1</t>
  </si>
  <si>
    <t>8497104,64</t>
  </si>
  <si>
    <t>4573931,98</t>
  </si>
  <si>
    <t>946,01</t>
  </si>
  <si>
    <t>42°25'50.0"</t>
  </si>
  <si>
    <t>23°18'20.4"</t>
  </si>
  <si>
    <t>СДРУЖЕНИЕ ЗА НАПОЯВАНЕ ОРЕХИТЕ</t>
  </si>
  <si>
    <t>яз. Бяло поле</t>
  </si>
  <si>
    <t>BG1YN400R1031</t>
  </si>
  <si>
    <t>24178</t>
  </si>
  <si>
    <t>място на ползването</t>
  </si>
  <si>
    <t>24178.57.49</t>
  </si>
  <si>
    <t>42°57'30.34''</t>
  </si>
  <si>
    <t>25°0'33.44''</t>
  </si>
  <si>
    <t>дере № 1</t>
  </si>
  <si>
    <t>реконструкция на водостоци, защита от вредното въздействие на водите и регулиране на оттока - изграждане на подпорни стени в отделни участъци по двата бряга и заскаляване на дъното на водни обекти</t>
  </si>
  <si>
    <t>участък от дере 1 - тръбно-плочест водосток - вток</t>
  </si>
  <si>
    <t>23° 31' 33.390''</t>
  </si>
  <si>
    <t xml:space="preserve"> 43° 19' 13,728''</t>
  </si>
  <si>
    <t>подпорни стени преди вток - т. 6 - десен бряг - начало</t>
  </si>
  <si>
    <t xml:space="preserve"> 43° 19' 13,759''</t>
  </si>
  <si>
    <t>23° 31' 33.5''</t>
  </si>
  <si>
    <t>подпорни стени след отток - десен бряг - начало (т. 2)</t>
  </si>
  <si>
    <t xml:space="preserve"> 43° 19' 13,817''</t>
  </si>
  <si>
    <t>23° 31' 33.098''</t>
  </si>
  <si>
    <t>заскалявка на дъното на дерето при вток (десен бряг) - т. 11</t>
  </si>
  <si>
    <t xml:space="preserve"> 43° 19' 13,601''</t>
  </si>
  <si>
    <t>23° 31' 34.099''</t>
  </si>
  <si>
    <t>заскалявка на дъното на дерето след отток (десен бряг) - т. 2</t>
  </si>
  <si>
    <t>дере № 2</t>
  </si>
  <si>
    <t>дере № 3</t>
  </si>
  <si>
    <t>дере № 4</t>
  </si>
  <si>
    <t>дере № 5</t>
  </si>
  <si>
    <t>десен бряг - начало (т.3)</t>
  </si>
  <si>
    <t xml:space="preserve"> 43° 18' 47.366''</t>
  </si>
  <si>
    <t>23° 31' 12.535''</t>
  </si>
  <si>
    <t>двоен тръбен водосток - вток</t>
  </si>
  <si>
    <t xml:space="preserve"> 43° 18' 54.441''</t>
  </si>
  <si>
    <t>23° 31' 16.622''</t>
  </si>
  <si>
    <t>челна стена около вток - десен бряг (т.3)</t>
  </si>
  <si>
    <t xml:space="preserve"> 43° 18' 54.463''</t>
  </si>
  <si>
    <t>23° 31' 16.6924''</t>
  </si>
  <si>
    <t>челна стена около отток - десен бряг (т. 2)</t>
  </si>
  <si>
    <t xml:space="preserve"> 43° 18' 54.908''</t>
  </si>
  <si>
    <t>23° 31' 16.585''</t>
  </si>
  <si>
    <t>заскалявка на дъното на дерето преди вток - десен бряг - начало (т.8)</t>
  </si>
  <si>
    <t xml:space="preserve"> 43° 18' 53.759''</t>
  </si>
  <si>
    <t>23° 31' 16.982''</t>
  </si>
  <si>
    <t>заскалявка на дъното на дерето след отток - десен бряг - начало (т.2)</t>
  </si>
  <si>
    <t>тръбен водосток - вток</t>
  </si>
  <si>
    <t xml:space="preserve"> 43° 18' 58.663''</t>
  </si>
  <si>
    <t>23° 31' 03.747''</t>
  </si>
  <si>
    <t>подпорни стени преди вток - десен бряг - начало (т.9)</t>
  </si>
  <si>
    <t xml:space="preserve"> 43° 18' 58.081''</t>
  </si>
  <si>
    <t>23° 31' 04.651''</t>
  </si>
  <si>
    <t>заскалявка на дъното на дерето преди вток - ляв бряг бряг - начало (т.8)</t>
  </si>
  <si>
    <t xml:space="preserve"> 43° 18' 58.026''</t>
  </si>
  <si>
    <t>23° 31' 04.59''</t>
  </si>
  <si>
    <t>заскалявка на дъното на дерето след отток - десен бряг (т.10)</t>
  </si>
  <si>
    <t xml:space="preserve"> 43° 18' 59.12''</t>
  </si>
  <si>
    <t>23° 31' 02.857''</t>
  </si>
  <si>
    <t>участък 5.1 - вток - десен бряг</t>
  </si>
  <si>
    <t xml:space="preserve"> 43° 19' 09.728''</t>
  </si>
  <si>
    <t>23° 31' 16.475''</t>
  </si>
  <si>
    <t>участък 5.1 - отток - десен бряг</t>
  </si>
  <si>
    <t xml:space="preserve"> 43° 19' 09.777''</t>
  </si>
  <si>
    <t>23° 31' 16.31''</t>
  </si>
  <si>
    <t>участък 5.2 - двоен тръбен водовсток - вток</t>
  </si>
  <si>
    <t xml:space="preserve"> 43° 19' 05.842''</t>
  </si>
  <si>
    <t>23° 31' 21.436''</t>
  </si>
  <si>
    <t>подпорни стени преди вток - десен бряг - начало (т.3)</t>
  </si>
  <si>
    <t xml:space="preserve"> 43° 19' 09.756''</t>
  </si>
  <si>
    <t>23° 31' 16.38''</t>
  </si>
  <si>
    <t>заскалявка на дъното на дерето преди вток - десен бряг (т. 10)</t>
  </si>
  <si>
    <t xml:space="preserve"> 43° 19' 05.4''</t>
  </si>
  <si>
    <t>23° 31' 22.192''</t>
  </si>
  <si>
    <t>изграждане на подпорна стена в участък по левия бряг на реката; разрушаван на стар компроментиран водосток и изграждане на негово място на нов водосток и коригиране на дерето от края на водостока до устието при нова подпорна стена в участък по левия бряг на р. Стара река</t>
  </si>
  <si>
    <t>дере, ляв приток на р. Стара река</t>
  </si>
  <si>
    <t>горна (входна) шахта на водостока - ъгли (т.24)</t>
  </si>
  <si>
    <t>42°52'8.1''</t>
  </si>
  <si>
    <t>24°4'44.8''</t>
  </si>
  <si>
    <t>3150</t>
  </si>
  <si>
    <t>ос на основната част на водостока - начало (т. 28)</t>
  </si>
  <si>
    <t>42°52'8.06''</t>
  </si>
  <si>
    <t>24°4'44.798''</t>
  </si>
  <si>
    <t>долна (изходна) шахта на водостока - ъгли (т. 31)</t>
  </si>
  <si>
    <t>42°52'8.2''</t>
  </si>
  <si>
    <t>24°4'44.9''</t>
  </si>
  <si>
    <t>ос на корекцията на дерето - от края на водостока до устието на дерето - начало (т.34)</t>
  </si>
  <si>
    <t>42°52'8.236''</t>
  </si>
  <si>
    <t>24°4'44.982''</t>
  </si>
  <si>
    <t xml:space="preserve">За изграждане на нови системи и съоръжения или реконструкция или модернизация на съществуващи системи и съоръжения - реконструкция на системи и съоръжения за линейна инфраструктура пресичаща воден обект </t>
  </si>
  <si>
    <t>подмяна на съществуващ тръбен водосток бетонова тръба Ф1500 мм с плочест водосток 4.0/2.0 м на улица „Казаци“ град Елена</t>
  </si>
  <si>
    <t>42°55'37.44''</t>
  </si>
  <si>
    <t>25°50'56.91''</t>
  </si>
  <si>
    <t>27190.1341.5, м-ст Поповото</t>
  </si>
  <si>
    <t>водосток - т. 1</t>
  </si>
  <si>
    <t>водосток -т. 33</t>
  </si>
  <si>
    <t>42°55'36.28''</t>
  </si>
  <si>
    <t>25°50'57.41''</t>
  </si>
  <si>
    <t>Костичовци</t>
  </si>
  <si>
    <t>38995</t>
  </si>
  <si>
    <t>38995.25.91, 38995.25.112, 38995.30.14, 38995.102.234, 38995.102.279 и 38995.103.24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</si>
  <si>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тръбен водосток с диаметър Ø150 в дерето, при км 41+130 от път I-1 (Е-79) Видин - Ботевград</t>
  </si>
  <si>
    <t>43° 43′ 54,653″</t>
  </si>
  <si>
    <t>22° 44′ 24,945″</t>
  </si>
  <si>
    <t>205,715</t>
  </si>
  <si>
    <t>43° 43′ 54,603″</t>
  </si>
  <si>
    <t>22° 44′ 24,896″</t>
  </si>
  <si>
    <t>205,530</t>
  </si>
  <si>
    <t>43° 43′ 53,990″</t>
  </si>
  <si>
    <t>22° 44′ 23,731″</t>
  </si>
  <si>
    <t>205,480</t>
  </si>
  <si>
    <t>43° 43′ 53,988″</t>
  </si>
  <si>
    <t>22° 44′ 23,778″</t>
  </si>
  <si>
    <t>Край стоманобетоново казанче при вток ≡ Начало тръбна част на водостока  (десен бряг)</t>
  </si>
  <si>
    <t>Край тръбна част на водостока ≡ начало отток ≡ начало крилна стена при отток  (десен бряг)</t>
  </si>
  <si>
    <t>Край отток ≡ край крилна стена при отток (десен бряг)</t>
  </si>
  <si>
    <t xml:space="preserve"> 44759.115.261, 44759.129.38 и 44759.129.146 </t>
  </si>
  <si>
    <t xml:space="preserve"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</t>
  </si>
  <si>
    <t>изграждане на нова мостова конструкция в землището на с. Лютидол, общ. Мездра, обл. Враца, при км 175+584,67 от път I-1 (Е-79) „Мездра – Ботевград“ Лот 1 от км 174+800 до км 194+122 (?194+164,89)</t>
  </si>
  <si>
    <t>Десен бряг - точки от устой 2 по течението на реката - начало</t>
  </si>
  <si>
    <t>Десен бряг - точки от устой 2 по течението на реката - край</t>
  </si>
  <si>
    <t xml:space="preserve">43°2'26.04'' </t>
  </si>
  <si>
    <t>23°40'8.26''</t>
  </si>
  <si>
    <t xml:space="preserve">43°2'26.21'' </t>
  </si>
  <si>
    <t>23°40'8.32''</t>
  </si>
  <si>
    <t>62298.50.73 и 62298.705.27</t>
  </si>
  <si>
    <t>62298</t>
  </si>
  <si>
    <t>изграждане на нова мостова конструкция в землището на с. Рашково, общ. Ботевград, Софийска област, при км 176+356,60 от път I-1 (Е-79) „Мездра – Ботевград“ Лот 1 от км 174+800 до км 194+122 (?194+164,89)</t>
  </si>
  <si>
    <t>Десен бряг - точки по течението на реката - начало</t>
  </si>
  <si>
    <t>Десен бряг - точки по течението на реката - край</t>
  </si>
  <si>
    <t xml:space="preserve">43°2'1.32'' </t>
  </si>
  <si>
    <t>23°40'0.06''</t>
  </si>
  <si>
    <t xml:space="preserve">43°2'2.78'' </t>
  </si>
  <si>
    <t>23°40'1.75''</t>
  </si>
  <si>
    <t>21097</t>
  </si>
  <si>
    <t>21097..119.94 и 21097.119.97</t>
  </si>
  <si>
    <t>изграждане на нов правоъгълен водосток 300/250 в землището на гр. Димово при км 37+667 от път I-1 (Е-79) Видин-Ботевград</t>
  </si>
  <si>
    <t xml:space="preserve">43°45'38.55'' </t>
  </si>
  <si>
    <t>22°44'24.336''</t>
  </si>
  <si>
    <t>начало крилна стена при вток ≡ начало вток - десен бряг</t>
  </si>
  <si>
    <t>край крилна стена при вток ≡ край вток ≡ начало правоъгълна кутиеобразна част на водостока - десен бряг</t>
  </si>
  <si>
    <t xml:space="preserve">43°45'38.668'' </t>
  </si>
  <si>
    <t>22°44'24.54''</t>
  </si>
  <si>
    <t>край правоъгълна кутиеобразна част на водостока ≡ начало отток ≡ начало крилна стена</t>
  </si>
  <si>
    <t xml:space="preserve">43°45'39.065'' </t>
  </si>
  <si>
    <t>22°44'30.615''</t>
  </si>
  <si>
    <t>край крилна стена ≡ край отток</t>
  </si>
  <si>
    <t xml:space="preserve">43°45'38.974'' </t>
  </si>
  <si>
    <t>22°44'30.845''</t>
  </si>
  <si>
    <t>681</t>
  </si>
  <si>
    <t>Рещение № РР-04-126/ 15.02.2021г. за поправка на очевидна фактическа грешка - номер на решението за прекратяване 1376 -&gt; 681/ 05.02.2021</t>
  </si>
  <si>
    <t>21097.68.5, 21097.68.8, 21097.110.4, 21097.110.9 и 21097.110.216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</si>
  <si>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нова мостова конструкция в река Арчар, при км 39+105 от път I-1 (Е-79) Видин - Ботевград</t>
  </si>
  <si>
    <t>авариен участък срещу кв. 229 по плана на града</t>
  </si>
  <si>
    <t>стоманобетонна подпорна стена и заскалявка</t>
  </si>
  <si>
    <t>точка от участък заскалявка</t>
  </si>
  <si>
    <t>точка от стоманобетонна подпорна стена</t>
  </si>
  <si>
    <t>42°50'35,67''</t>
  </si>
  <si>
    <t>24°0'3,80''</t>
  </si>
  <si>
    <t>42°50'37,18''</t>
  </si>
  <si>
    <t>24°0'6,66''</t>
  </si>
  <si>
    <t>р. Буков дол</t>
  </si>
  <si>
    <t>Димово 
Костичовци</t>
  </si>
  <si>
    <t>21097 
38995</t>
  </si>
  <si>
    <t>21097.134.4; 
38995.102.1, 38995.102.227 и 38995.102.232</t>
  </si>
  <si>
    <t>изграждане на нов водосток с яйцевиден профил в дерето, при км 40+265 от път I-1 (Е-79) Видин - Ботевград</t>
  </si>
  <si>
    <t>дере Дандара</t>
  </si>
  <si>
    <t xml:space="preserve"> изграждане на нови системи и съоръжения или реконструкция или модернизация на съществуващи системи и съоръжения</t>
  </si>
  <si>
    <t>изграждане на нов правоъгълен водосток 2х400/250 в землищата на гр. Димово и с. Костичовци, общ. Димово, обл. Видин, при км 39+478 от път I-1 (Е-79) „Видин – Ботевград“</t>
  </si>
  <si>
    <t>Начало крилна стена при вток Ξ начало вток (десен бряг)</t>
  </si>
  <si>
    <t>край крилна стена Ξ край отток</t>
  </si>
  <si>
    <t>ТЕРА БЪЛГАРИЯ ИНВЕСТМЪНТ ООД</t>
  </si>
  <si>
    <t>яз. Паисий 2</t>
  </si>
  <si>
    <t>Паисий</t>
  </si>
  <si>
    <t>55196</t>
  </si>
  <si>
    <t>55196.68.40; 55196.68.41; 55196.76.39</t>
  </si>
  <si>
    <t>43°18'40,40''</t>
  </si>
  <si>
    <t>25°47'33,60''</t>
  </si>
  <si>
    <t>точка</t>
  </si>
  <si>
    <t>ВОДЕНИЦАТА 76 ЕООД</t>
  </si>
  <si>
    <t>14218.473.12</t>
  </si>
  <si>
    <t xml:space="preserve">линейна инфраструктура, пресичаща водни обекти - мост </t>
  </si>
  <si>
    <t>точка на ползване ляв бряг</t>
  </si>
  <si>
    <t>42°51'58,97''</t>
  </si>
  <si>
    <t>25°14'5,58''</t>
  </si>
  <si>
    <t>Язовир Яна ООД</t>
  </si>
  <si>
    <t>точка от яз.</t>
  </si>
  <si>
    <t>42°53'5,20''</t>
  </si>
  <si>
    <t>25°17'11,60''</t>
  </si>
  <si>
    <t xml:space="preserve"> 21097.119.71, 21097.119.75, 21097.119.82, 21097.119.94, 21097.119.97 и 21097.119. 061</t>
  </si>
  <si>
    <t>изграждане на нов водосток с яйцевиден профил в дере, при км 37+580 от път I-1 (Е-79) Видин - Ботевград, в землището на гр. Димово, общ. Димово, обл. Видин</t>
  </si>
  <si>
    <t>43°45'42,17''</t>
  </si>
  <si>
    <t>22°44'20,51''</t>
  </si>
  <si>
    <t>43°45'39,28''</t>
  </si>
  <si>
    <t>22°44'30,28''</t>
  </si>
  <si>
    <t>начало яйцевидна част на водостока при вток (десен бряг)</t>
  </si>
  <si>
    <t>край подпорна/крилна стена при отток (десен бряг)</t>
  </si>
  <si>
    <t>РР-04-139</t>
  </si>
  <si>
    <t>р. Селски дол</t>
  </si>
  <si>
    <t>38995.85.206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</si>
  <si>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правоъгълeн водосток 400/250 в землищeто на с. Костичовци, общ. Димово, обл. Видин, при км 44+072 от път I-1 (Е-79) „Видин – Ботевград“</t>
  </si>
  <si>
    <t>43°42'43,84''</t>
  </si>
  <si>
    <t>десен бряг - Начало крилна стена при вток Ξ начало вток</t>
  </si>
  <si>
    <t>десен бряг - Край крилна стена при вток Ξ край вток Ξ начало правоъгълна кутиеобразна част на водостока</t>
  </si>
  <si>
    <t>десен бряг - Край правоъгълна кутиеобразна част на водостока Ξ начало отток Ξ начало крилна стена</t>
  </si>
  <si>
    <t>десен бряг - Край крилна стена Ξ край отток</t>
  </si>
  <si>
    <t xml:space="preserve">43°42'43,88'' </t>
  </si>
  <si>
    <t>р. Поповски Лом</t>
  </si>
  <si>
    <t>BG1RL200R1007</t>
  </si>
  <si>
    <t>Медовина</t>
  </si>
  <si>
    <t>47634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</si>
  <si>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- реконструкция на хидротехническо съоръжение, дюкер „Попово“</t>
  </si>
  <si>
    <t>пресичане р. Поповски Лом</t>
  </si>
  <si>
    <t>43°21'1,72''</t>
  </si>
  <si>
    <t>26°11'23,96''</t>
  </si>
  <si>
    <t>BG1VT789R1005</t>
  </si>
  <si>
    <t>15148.42.91</t>
  </si>
  <si>
    <t>15148</t>
  </si>
  <si>
    <t>изграждане на нови съоръжения за защита от вредното въздействие на водите</t>
  </si>
  <si>
    <t>42°58'38,14''</t>
  </si>
  <si>
    <t>24°17'7,21''</t>
  </si>
  <si>
    <t>42°58'37,67''</t>
  </si>
  <si>
    <t>24°17'14,71''</t>
  </si>
  <si>
    <t>Ковачица 
Игнатово</t>
  </si>
  <si>
    <t>Лом  
Вълчедръм</t>
  </si>
  <si>
    <t>37544 
32295</t>
  </si>
  <si>
    <t xml:space="preserve">37544.236.621, 32295.1.297, 32295.1.301, 32295.1.296, 32295.1.298 и 32295.1.24 </t>
  </si>
  <si>
    <t>43°47'29,52''</t>
  </si>
  <si>
    <t>23°26'55,65''</t>
  </si>
  <si>
    <t>точка от оста на стената</t>
  </si>
  <si>
    <t>дере Зелена бара</t>
  </si>
  <si>
    <t>дере, приток на дере Зелена бара</t>
  </si>
  <si>
    <t>54020</t>
  </si>
  <si>
    <t>За изграждане на нови, реконструкция или модернизация на съществуващи системи и съоръжения за регулиране на оттока и защита от вредното въздействие на водите – изграждане на корекция на участъци от дере Зелена бара и негов приток - дере</t>
  </si>
  <si>
    <t>участък от дере Зелена бара - начало</t>
  </si>
  <si>
    <t>участък от дере Зелена бара - край</t>
  </si>
  <si>
    <t>участък от дере, приток на дере Зелена бара - начало</t>
  </si>
  <si>
    <t>участък от дере, приток на дере Зелена бара - край</t>
  </si>
  <si>
    <t>43°44'6,10''</t>
  </si>
  <si>
    <t>23°58'16,39''</t>
  </si>
  <si>
    <t>43°44'11,60''</t>
  </si>
  <si>
    <t>23°58'18,90''</t>
  </si>
  <si>
    <t>43°44'6,72''</t>
  </si>
  <si>
    <t>23°58'16,27''</t>
  </si>
  <si>
    <t>43°44'8,46''</t>
  </si>
  <si>
    <t>23°58'17,52''</t>
  </si>
  <si>
    <t>Орешец</t>
  </si>
  <si>
    <t>14489</t>
  </si>
  <si>
    <t>14489.501.20, 14489.501.22 и 14489.501.25</t>
  </si>
  <si>
    <t>ПИ 05133.52.1</t>
  </si>
  <si>
    <t>685</t>
  </si>
  <si>
    <t>686</t>
  </si>
  <si>
    <t>687</t>
  </si>
  <si>
    <t>ППЗК ПРОГРЕС - 97</t>
  </si>
  <si>
    <t>66843.13.12</t>
  </si>
  <si>
    <t>43°40'25,85''</t>
  </si>
  <si>
    <t>22°44'46,19''</t>
  </si>
  <si>
    <t>07116</t>
  </si>
  <si>
    <t>07116.182.356</t>
  </si>
  <si>
    <t>43°40'5,77''</t>
  </si>
  <si>
    <t>23°38'41,13''</t>
  </si>
  <si>
    <t>ЕТ ДИМО ТЕРЗИЙСКИ – ТОПЛИ ЗАКУСКИ</t>
  </si>
  <si>
    <t>BG1WO600R1013</t>
  </si>
  <si>
    <t>Медовница</t>
  </si>
  <si>
    <t>47648</t>
  </si>
  <si>
    <t>47648.19.94</t>
  </si>
  <si>
    <t>Край крилна стена Ξ край отток (десен бряг)</t>
  </si>
  <si>
    <t>р. Медовнишка (Барата)</t>
  </si>
  <si>
    <t>47648.16.92, 47648.16.104, 47648.16.153, 47648.16.171, 47648.16.193, 47648.19.24, 47648.19.60, 47648.19.80 и 47648.19.93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</si>
  <si>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нова мостова конструкция в река Медовнишка (Барата), при км 54+120 от път I-1 (Е-79) Видин - Ботевград, в землището на с. Медовница, общ. Димово, обл. Видин</t>
  </si>
  <si>
    <t>десен бряг - начало на устой 1 по течението на реката - нов мост</t>
  </si>
  <si>
    <t>начало водосток при вток десен бряг</t>
  </si>
  <si>
    <t>66843.13.25, 66843.13.27, 66843.22.130, 66843.22.134 и 66843.22.143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</si>
  <si>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ново мостово съоръжение в река Скомля, при км 49+350 от път I-1 (Е-79) Видин - Ботевград, в землището на с. Скомля, общ. Димово, обл. Видин</t>
  </si>
  <si>
    <t>43°40'21,43''</t>
  </si>
  <si>
    <t>22°43'58,33''</t>
  </si>
  <si>
    <t>край водосток при отток десен бряг</t>
  </si>
  <si>
    <t>43°40'21,96''</t>
  </si>
  <si>
    <t>22°43'57,80''</t>
  </si>
  <si>
    <t>43°40'23,21''</t>
  </si>
  <si>
    <t>22°43'56,60''</t>
  </si>
  <si>
    <t>14489.24.28, 14489.24.29, 14489.24.44, 14489.24.45, 14489.24.69, 14489.24.85, 14489.24.87, 14489.25.33, 14489.25.60, 14489.25.78, 14489.25.80, 14489.25.83 и 14489.25.158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</si>
  <si>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правоъгълeн водосток 2х300/250 в землищeто на с. Орешец, общ. Димово, обл. Видин, при км 50+315 от път I-1 (Е-79) „Видин – Ботевград“</t>
  </si>
  <si>
    <t>43°40'2,92''</t>
  </si>
  <si>
    <t>22°44'32,63''</t>
  </si>
  <si>
    <t>43°40'6,20''</t>
  </si>
  <si>
    <t>22°44'33,11''</t>
  </si>
  <si>
    <t xml:space="preserve"> Начало крилна стена при вток Ξ начало вток (десен бряг)</t>
  </si>
  <si>
    <t xml:space="preserve"> Край крилна стена Ξ край отток (десен бряг)</t>
  </si>
  <si>
    <t xml:space="preserve"> Начало крилна стена при вток Ξ начало вток (ляв бряг)</t>
  </si>
  <si>
    <t xml:space="preserve"> Край крилна стена Ξ край отток (ляв бряг)</t>
  </si>
  <si>
    <t>43°40'2,96''</t>
  </si>
  <si>
    <t>22°44'32,01''</t>
  </si>
  <si>
    <t>43°40'6,24''</t>
  </si>
  <si>
    <t>22°44'32,49''</t>
  </si>
  <si>
    <t>р. Еленска (Златаришка)</t>
  </si>
  <si>
    <t>мостово съоръжение над р. Еленска по ул. „Н. П. Константинов“, свързано с реализация на инвестиционно предложение (ИП) „Покрит участък от корекцията на р. Еленска от км 2+530 до км 2+562, реконструкция на ул. Никифор Попконстантинов” в гр. Елена от о.т. 112 до о.т. 106</t>
  </si>
  <si>
    <t>участък от р. Еленска - вход покрит участък ляво</t>
  </si>
  <si>
    <t>42°55'51,67''</t>
  </si>
  <si>
    <t>25°52'24,76''</t>
  </si>
  <si>
    <t>вход покрит участър дясно</t>
  </si>
  <si>
    <t>42°55'51,20''</t>
  </si>
  <si>
    <t>25°52'24,72''</t>
  </si>
  <si>
    <t>Изход покрит участък ляво</t>
  </si>
  <si>
    <t>42°55'51,35''</t>
  </si>
  <si>
    <t>25°52'26,00''</t>
  </si>
  <si>
    <t>Изход покрит участък дясно</t>
  </si>
  <si>
    <t>42°55'51,07''</t>
  </si>
  <si>
    <t>25°52'25,95''</t>
  </si>
  <si>
    <t>Решение № РР-04-121/ 24.06.2021г. За поправка на очевидна фактическа грешка</t>
  </si>
  <si>
    <t>Дитекс - МС ЕООД</t>
  </si>
  <si>
    <t>36289</t>
  </si>
  <si>
    <t>36289.49.302</t>
  </si>
  <si>
    <t xml:space="preserve">43°21'58,40'' </t>
  </si>
  <si>
    <t>25°23'3,50''</t>
  </si>
  <si>
    <t>48550.418.478</t>
  </si>
  <si>
    <t>43°9'6,26''</t>
  </si>
  <si>
    <t>25°22'24,84''</t>
  </si>
  <si>
    <t>73403.110.92</t>
  </si>
  <si>
    <t>реконструкция на съоръжение – пешеходен мост, свързващ УПИ I, кв.5 – „Божковска поляна“ с ул. „Патриарх Евтимий“, гр. Трявна.</t>
  </si>
  <si>
    <t>42°51'15,64''</t>
  </si>
  <si>
    <t>25°27'57,53''</t>
  </si>
  <si>
    <t>15165</t>
  </si>
  <si>
    <t>Изграждане на нови съоръжения, линейна инфраструктура, пресичаща воден обект - ново мостово съоръжение</t>
  </si>
  <si>
    <t>устой мост от страна Гложене</t>
  </si>
  <si>
    <t>42°59'26,13''</t>
  </si>
  <si>
    <t>24°11'2,25''</t>
  </si>
  <si>
    <t>стълбове мост</t>
  </si>
  <si>
    <t>42°59'26,61''</t>
  </si>
  <si>
    <t>24°11'1,79''</t>
  </si>
  <si>
    <t xml:space="preserve">Устой мост от страна Ябланица </t>
  </si>
  <si>
    <t xml:space="preserve">42°59'27,69'' </t>
  </si>
  <si>
    <t>24°11'0,63''</t>
  </si>
  <si>
    <t>42°59'26,39''</t>
  </si>
  <si>
    <t>отбивна дига</t>
  </si>
  <si>
    <t>24°11'1,20''</t>
  </si>
  <si>
    <t>Корекция</t>
  </si>
  <si>
    <t>42°59'26,37''</t>
  </si>
  <si>
    <t>24°11'0,72''</t>
  </si>
  <si>
    <t>яз. Капчика</t>
  </si>
  <si>
    <t>22160.137.339</t>
  </si>
  <si>
    <t>точка от язовирната стена</t>
  </si>
  <si>
    <t>43°16'58,88''</t>
  </si>
  <si>
    <t>25°28'40,36''</t>
  </si>
  <si>
    <t>BG1IS200R1342</t>
  </si>
  <si>
    <t>Ботевград 
Врачеш</t>
  </si>
  <si>
    <t>05815 
12283</t>
  </si>
  <si>
    <t>реконструкция на съоръжение – мост при км 31+143, свързано с реализацията на инвестиционно предложение за „Основен ремонт (рехабилитация) на път ???-161 „Ребърково – Люти Дол – Ботевград“ в участъка от км 0+000 до км 32+835,57“</t>
  </si>
  <si>
    <t>42°54'51,60''</t>
  </si>
  <si>
    <t>23°45'41,80''</t>
  </si>
  <si>
    <t>42°54'51,81''</t>
  </si>
  <si>
    <t>23°45'41,91''</t>
  </si>
  <si>
    <t>дере при км 13-364</t>
  </si>
  <si>
    <t>дере при км 13-850</t>
  </si>
  <si>
    <t>BG1IS200R1222</t>
  </si>
  <si>
    <t xml:space="preserve"> реконструкция на два броя мостови съоръжения</t>
  </si>
  <si>
    <t>сводов мост при км 13+364</t>
  </si>
  <si>
    <t>мост с. Рашково при км 13-850</t>
  </si>
  <si>
    <t>43°0'49,32''</t>
  </si>
  <si>
    <t>23°37'20,39''</t>
  </si>
  <si>
    <t>43°0'36,65''</t>
  </si>
  <si>
    <t>23°37'8,21''</t>
  </si>
  <si>
    <t>дере при км 16+113</t>
  </si>
  <si>
    <t>дере при км 16+231</t>
  </si>
  <si>
    <t>дере при км 19+346</t>
  </si>
  <si>
    <t>реконструкция на два броя мостови съоръжения</t>
  </si>
  <si>
    <t>мост над р. Канщица</t>
  </si>
  <si>
    <t>42°59'37,96''</t>
  </si>
  <si>
    <t>23°38'27,79''</t>
  </si>
  <si>
    <t>42°59'56,58''</t>
  </si>
  <si>
    <t>23°38'12,86''</t>
  </si>
  <si>
    <t>42°59'52,80''</t>
  </si>
  <si>
    <t>23°38'12,37''</t>
  </si>
  <si>
    <t>42°58'29,94''</t>
  </si>
  <si>
    <t>23°39'28,00''</t>
  </si>
  <si>
    <t>р. Боговина</t>
  </si>
  <si>
    <t>р. Пиана</t>
  </si>
  <si>
    <t>BG1IS200R1322</t>
  </si>
  <si>
    <t>BG1IS200R1242</t>
  </si>
  <si>
    <t>Литаково</t>
  </si>
  <si>
    <t>изграждане/реконструкция на 3 броя мостови съоръжения за линейна инфраструктура пресичаща воден обект</t>
  </si>
  <si>
    <t>км 21+146</t>
  </si>
  <si>
    <t>км 22+245</t>
  </si>
  <si>
    <t>км 24+730</t>
  </si>
  <si>
    <t>42°57'40,12''</t>
  </si>
  <si>
    <t>23°40'5,52''</t>
  </si>
  <si>
    <t>42°57'9,27''</t>
  </si>
  <si>
    <t>23°40'26,93''</t>
  </si>
  <si>
    <t>42°56'53,66''</t>
  </si>
  <si>
    <t>23°42'4,77''</t>
  </si>
  <si>
    <t>дере при км 5+991</t>
  </si>
  <si>
    <t>дере при км 7+985</t>
  </si>
  <si>
    <t>дере при 8+615</t>
  </si>
  <si>
    <t>Лютидол 
Рашково</t>
  </si>
  <si>
    <t>Мездра 
Ботевград</t>
  </si>
  <si>
    <t>Враца
София</t>
  </si>
  <si>
    <t>44759 
62298</t>
  </si>
  <si>
    <t>реконструкция на 5 броя мостови съоръжения за линейна инфраструктура пресичаща воден обект</t>
  </si>
  <si>
    <t>км 2+507</t>
  </si>
  <si>
    <t>км 4+325</t>
  </si>
  <si>
    <t>км 5+991</t>
  </si>
  <si>
    <t>км 7+985</t>
  </si>
  <si>
    <t>км 8+615</t>
  </si>
  <si>
    <t>43°5'19,52''</t>
  </si>
  <si>
    <t>23°39'52,25''</t>
  </si>
  <si>
    <t>43°4'29,92''</t>
  </si>
  <si>
    <t>23°40'24,03''</t>
  </si>
  <si>
    <t>43°3'40,57''</t>
  </si>
  <si>
    <t>23°40'26,19''</t>
  </si>
  <si>
    <t>43°2'55,63''</t>
  </si>
  <si>
    <t>23°39'28,74''</t>
  </si>
  <si>
    <t xml:space="preserve">43°2'39,62'' </t>
  </si>
  <si>
    <t>23°39'12,40''</t>
  </si>
  <si>
    <t>За изграждане на нови,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подпорни стени по двата бряга на река Берковска в района на пешеходен мост, водещ към бившата сграда на хотел „Мрамор” в регулационните граници на гр. Берковица, общ. Берковица, обл. Монтана</t>
  </si>
  <si>
    <t>43°14'21,38''</t>
  </si>
  <si>
    <t>23°7'26,46''</t>
  </si>
  <si>
    <t>стоманобетонова подпорна стена „Север – I“ по ляв бряг на р. Берковска - край (т. 16)</t>
  </si>
  <si>
    <t>стоманобетонова подпорна стена „Север – I“ по ляв бряг на р. Берковска - начало 9т. 1)</t>
  </si>
  <si>
    <t>43°14'22,87''</t>
  </si>
  <si>
    <t>23°7'31,00''</t>
  </si>
  <si>
    <t>стоманобетонова подпорна стена „Юг – II“ по десен бряг на р. Берковска: - начало (т. 17)</t>
  </si>
  <si>
    <t>43°14'20,88''</t>
  </si>
  <si>
    <t>23°7'27,10''</t>
  </si>
  <si>
    <t>стоманобетонова подпорна стена „Юг – II“ по десен бряг на р. Берковска: - край (т. 20)</t>
  </si>
  <si>
    <t>43°14'21,11''</t>
  </si>
  <si>
    <t>23°7'29,00''</t>
  </si>
  <si>
    <t>стоманобетонова подпорна стена „Юг – III“ по десен бряг на р. Берковска - начало (т. 21)</t>
  </si>
  <si>
    <t>43°14'21,34''</t>
  </si>
  <si>
    <t>23°7'29,60''</t>
  </si>
  <si>
    <t>стоманобетонова подпорна стена „Юг – III“ по десен бряг на р. Берковска - край (т. 25)</t>
  </si>
  <si>
    <t>43°14'22,45''</t>
  </si>
  <si>
    <t>23°7'31,65''</t>
  </si>
  <si>
    <t>Община Стражица</t>
  </si>
  <si>
    <t>без име</t>
  </si>
  <si>
    <t>изграждане на линейна инфраструктура, пресичаща водни обекти – водосток, свързано с реализация на инвестиционно предложение „Водосток на път с. Царски извор – с. Сушица“</t>
  </si>
  <si>
    <t>т. 1001</t>
  </si>
  <si>
    <t>70408.206.240</t>
  </si>
  <si>
    <t>т. 1002</t>
  </si>
  <si>
    <t>т. 1003</t>
  </si>
  <si>
    <t>43°16'3,85''</t>
  </si>
  <si>
    <t>25°51'3,46''</t>
  </si>
  <si>
    <t>43°16'4,57''</t>
  </si>
  <si>
    <t>25°51'1,06''</t>
  </si>
  <si>
    <t>43°16'4,25''</t>
  </si>
  <si>
    <t>25°51'4,45''</t>
  </si>
  <si>
    <t>т. 47</t>
  </si>
  <si>
    <t>67372.350.2752; 67372.350.2751, 67372.50.62</t>
  </si>
  <si>
    <t>3384</t>
  </si>
  <si>
    <t>06.10.2021</t>
  </si>
  <si>
    <t>06.10.2024</t>
  </si>
  <si>
    <t>87120.21.301</t>
  </si>
  <si>
    <t>изграждане на линейна инфраструктура, пресичаща водни обекти – водопровод, пресичащ р. Лопушница в землището на с. Яворец, община Габрово, във връзка с изграждане на водопровод, част от обект: „Отклонение за с. Драгановци, с. Яворец и с. Музга, община Габрово“</t>
  </si>
  <si>
    <t>42°57'14,17''</t>
  </si>
  <si>
    <t>25°10'19,09''</t>
  </si>
  <si>
    <t>42°57'14,38''</t>
  </si>
  <si>
    <t>25°10'19,27''</t>
  </si>
  <si>
    <t>11.10.2021</t>
  </si>
  <si>
    <t>11.10.2024</t>
  </si>
  <si>
    <t>изграждане на нови съоръжения за регулиране на оттока и защита от вредното въздействие на водите – подпорна стена, свързано с реализация на инвестиционно предложение (ИП) „Подпорна стена в кв.61, кв.61А по плана на гр. Трявна</t>
  </si>
  <si>
    <t>42°52'4,44''</t>
  </si>
  <si>
    <t>25°29'35,94''</t>
  </si>
  <si>
    <t>42°52'5,53''</t>
  </si>
  <si>
    <t>25°29'51,10''</t>
  </si>
  <si>
    <t>12.10.2021</t>
  </si>
  <si>
    <t>12.10.2024</t>
  </si>
  <si>
    <t>BG1YN400R1001</t>
  </si>
  <si>
    <t>52218.546.48; 52218.542.61</t>
  </si>
  <si>
    <t>За реконструкция на съществуващо съоръжение за линейна инфраструктура, пресичаща воден обект – ремонт на мост над р. Острешка в гр. Априлци, общ. Априлци, обл. Ловеч.ю</t>
  </si>
  <si>
    <t>стълб от към ляв бряг М01</t>
  </si>
  <si>
    <t>42°49'12,18''</t>
  </si>
  <si>
    <t>24°56'41,38''</t>
  </si>
  <si>
    <t>среден стълб М05</t>
  </si>
  <si>
    <t>42°49'12,37''</t>
  </si>
  <si>
    <t>24°56'41,75''</t>
  </si>
  <si>
    <t>стълб от към десен бряг М09</t>
  </si>
  <si>
    <t>42°49'12,55''</t>
  </si>
  <si>
    <t>24°56'42,10''</t>
  </si>
  <si>
    <t>временна отбивна дига начало</t>
  </si>
  <si>
    <t>42°49'12,09''</t>
  </si>
  <si>
    <t>24°56'42,98''</t>
  </si>
  <si>
    <t>временна отбивна дига край = М04</t>
  </si>
  <si>
    <t>42°49'11,97''</t>
  </si>
  <si>
    <t>24°56'41,61''</t>
  </si>
  <si>
    <t>Дясна граница на отбивния канал</t>
  </si>
  <si>
    <t>Лява граница на отбивния канал</t>
  </si>
  <si>
    <t>42°49'12,79''</t>
  </si>
  <si>
    <t>24°56'41,43''</t>
  </si>
  <si>
    <t>42°49'11,66''</t>
  </si>
  <si>
    <t>24°56'42,45''</t>
  </si>
  <si>
    <t>15.10.2021</t>
  </si>
  <si>
    <t>почистване от храсти, дървесна растителност и отпадъци в зоните по чл. 119а, ал. 1, т. 5. от ЗВ - парк Кайлъка, община Плевен, област Плевен</t>
  </si>
  <si>
    <t>участък река Тученишка от т.1 "Моста" до т.2 "Хотел Кайлъка" - т. 1</t>
  </si>
  <si>
    <t>участък река Тученишка от т.1 "Моста" до т.2 "Хотел Кайлъка" - т. 2</t>
  </si>
  <si>
    <t>43°23'31,10''</t>
  </si>
  <si>
    <t>24°37'18,38''</t>
  </si>
  <si>
    <t>43°22'41,20''</t>
  </si>
  <si>
    <t>24°37'18,90''</t>
  </si>
  <si>
    <t>22.10.2021</t>
  </si>
  <si>
    <t>22.10.2024</t>
  </si>
  <si>
    <t>дере 1, приток на р. Искрецка</t>
  </si>
  <si>
    <t>дере 2, приток на р. Искрецка</t>
  </si>
  <si>
    <t>Преминаване на улични водопроводни клонове №6 и №7 през дерета към обект „Реконструкция и рехабилитация на вътрешна водопроводна мрежа на село Искрец, общ. Своге“</t>
  </si>
  <si>
    <t>дере 1 Преминаване № 6 на клон 1</t>
  </si>
  <si>
    <t>дере 2 Преминаване № 7 на клон 1</t>
  </si>
  <si>
    <t>42°59'1,95''</t>
  </si>
  <si>
    <t>23°15'59,55''</t>
  </si>
  <si>
    <t>42°58'59,49''</t>
  </si>
  <si>
    <t>23°16'11,34''</t>
  </si>
  <si>
    <t>43°7'49.551''</t>
  </si>
  <si>
    <t>24°19'10.083''</t>
  </si>
  <si>
    <t>край виадукт</t>
  </si>
  <si>
    <t>43°7'52.844''</t>
  </si>
  <si>
    <t>24°19'25.127''</t>
  </si>
  <si>
    <t>3396</t>
  </si>
  <si>
    <t>43°7'36.44''</t>
  </si>
  <si>
    <t>24°18'36.744''</t>
  </si>
  <si>
    <t>43°7'42.698''</t>
  </si>
  <si>
    <t>24°18'49.917''</t>
  </si>
  <si>
    <t>3397</t>
  </si>
  <si>
    <t>За изграждане на нови,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подпорна стена по десния бряг на река Острешка в гр. Априлци</t>
  </si>
  <si>
    <t>начало - т. 120</t>
  </si>
  <si>
    <t>42°49'12,82''</t>
  </si>
  <si>
    <t>24°56'42,49''</t>
  </si>
  <si>
    <t>край - т. 113</t>
  </si>
  <si>
    <t>42°49'17,72'</t>
  </si>
  <si>
    <t>24°56'38,26''</t>
  </si>
  <si>
    <t>Иван Зюмбилски 2020 ЕООД</t>
  </si>
  <si>
    <t>39431.108.247</t>
  </si>
  <si>
    <t>43°9'3,98''</t>
  </si>
  <si>
    <t>25°2'35,35''</t>
  </si>
  <si>
    <t>16345.888.9901</t>
  </si>
  <si>
    <t>изграждане /реконструкция/ на съоръжения за линейна инфраструктура, пресичаща водни обекти- ремонт на съществуващ мост на път PVN 1047 при км 5+750, изграждане на нов пътен мост, изграждане на нова пешеходна пасарелка</t>
  </si>
  <si>
    <t>43°27'38,60''</t>
  </si>
  <si>
    <t>24°27'41,10''</t>
  </si>
  <si>
    <t>3419</t>
  </si>
  <si>
    <t>Решение № РР-04-56/ 28.10.2021 г. за поправка на очевидна фактическа грешка</t>
  </si>
  <si>
    <t xml:space="preserve"> -Изграждане на съоръжения за защита от вредното въздействие на водите – изграждане на нова корекция на река U4194 реконструкция на съществуваща корекция и изграждане на дънни прагове;  
- Изграждане/реконструкция на съоръжения за линейна инфраструктура, пресичаща воден обект – реконструкция на мостово съоръжение и изграждане на отвеждащ канализационен клон под дъното на реката</t>
  </si>
  <si>
    <t>напречна канална връзка</t>
  </si>
  <si>
    <t>отливен канал</t>
  </si>
  <si>
    <t>42°39'28,97''</t>
  </si>
  <si>
    <t>23°19'20,41''</t>
  </si>
  <si>
    <t>42°39'22,71''</t>
  </si>
  <si>
    <t>23°19'20,08''</t>
  </si>
  <si>
    <t>42°39'27,06''</t>
  </si>
  <si>
    <t>23°19'20,96''</t>
  </si>
  <si>
    <t>42°39'25,70''</t>
  </si>
  <si>
    <t>23°19'20,99''</t>
  </si>
  <si>
    <t>42°39'23,43''</t>
  </si>
  <si>
    <t>23°19'20,25''</t>
  </si>
  <si>
    <t>За изграждане на нови,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подпорна стена по десния бряг на реката в кв. Боруна на гр. Лом</t>
  </si>
  <si>
    <t>участък 2 край (т.13)</t>
  </si>
  <si>
    <t>участък 2 начало (т.7)</t>
  </si>
  <si>
    <t>участък 3 начало (т.14)</t>
  </si>
  <si>
    <t>участък 4 край (т.20)</t>
  </si>
  <si>
    <r>
      <t>участък 3 край (т.17)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Arial"/>
        <family val="2"/>
        <charset val="204"/>
      </rPr>
      <t xml:space="preserve"> участък 4 начало (т.17)</t>
    </r>
  </si>
  <si>
    <t>43°49'36,18''</t>
  </si>
  <si>
    <t>23°12'42,84''</t>
  </si>
  <si>
    <t>43°49'45,18''</t>
  </si>
  <si>
    <t>23°13'2,99''</t>
  </si>
  <si>
    <t>43°49'45,28''</t>
  </si>
  <si>
    <t>23°13'3,31''</t>
  </si>
  <si>
    <t>43°49'47,29''</t>
  </si>
  <si>
    <t>23°13'6,54''</t>
  </si>
  <si>
    <t>43°49'49,62''</t>
  </si>
  <si>
    <t>23°13'15,85''</t>
  </si>
  <si>
    <t>3423</t>
  </si>
  <si>
    <t>начало дясно платно</t>
  </si>
  <si>
    <t>край дясно платно</t>
  </si>
  <si>
    <t>43°08'19.27''</t>
  </si>
  <si>
    <t>24°23'08.18''</t>
  </si>
  <si>
    <t>43°08'18.89'</t>
  </si>
  <si>
    <t>24°23'08.46''</t>
  </si>
  <si>
    <t>43°08'20.78'</t>
  </si>
  <si>
    <t>24°23'16.13''</t>
  </si>
  <si>
    <t>43°08'20.14'</t>
  </si>
  <si>
    <t>24°23'16.33''</t>
  </si>
  <si>
    <t>3428</t>
  </si>
  <si>
    <t>начало ляво платно</t>
  </si>
  <si>
    <t>край ляво платно</t>
  </si>
  <si>
    <t>43°7'55.16''</t>
  </si>
  <si>
    <t>24°20'40.54''</t>
  </si>
  <si>
    <t>43°7'54.7''</t>
  </si>
  <si>
    <t>24°20'40.56''</t>
  </si>
  <si>
    <t>43°7'56.13''</t>
  </si>
  <si>
    <t>24°20'51.7''</t>
  </si>
  <si>
    <t>43°7'55.45''</t>
  </si>
  <si>
    <t>24°20'51.82''</t>
  </si>
  <si>
    <t>3457</t>
  </si>
  <si>
    <t>3458</t>
  </si>
  <si>
    <t>43°8'1.76''</t>
  </si>
  <si>
    <t>24°21'12.3''</t>
  </si>
  <si>
    <t>43°8'1.35''</t>
  </si>
  <si>
    <t>24°21'12.58''</t>
  </si>
  <si>
    <t>43°8'3.29''</t>
  </si>
  <si>
    <t>24°21'16.75''</t>
  </si>
  <si>
    <t>43°8'2.68''</t>
  </si>
  <si>
    <t>24°21'17.13''</t>
  </si>
  <si>
    <t>43°9'7.29''</t>
  </si>
  <si>
    <t>24°26'59.9''</t>
  </si>
  <si>
    <t>43°9'6.87''</t>
  </si>
  <si>
    <t>24°26'59.96''</t>
  </si>
  <si>
    <t>43°9'7.71''</t>
  </si>
  <si>
    <t>24°27'6.92''</t>
  </si>
  <si>
    <t>43°9'7''</t>
  </si>
  <si>
    <t>24°27'6.99''</t>
  </si>
  <si>
    <t>Средни рът</t>
  </si>
  <si>
    <t>68432.892.9901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</si>
  <si>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временен мост в река Малък Искър за обслужване на основното строителство за изграждане на нов въжен мост над реката в землището на с. Средни рът, общ. Роман, обл. Враца</t>
  </si>
  <si>
    <t>начало мост - десен бряг</t>
  </si>
  <si>
    <t>Край мост - десен бряг</t>
  </si>
  <si>
    <t>43°3'25,83''</t>
  </si>
  <si>
    <t>23°53'44,17''</t>
  </si>
  <si>
    <t>43°3'25,74''</t>
  </si>
  <si>
    <t>23°53'44,23''</t>
  </si>
  <si>
    <t>35331.150.3 и 35331.150.9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</si>
  <si>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при км 117+778 от АМ „Хемус“, в землището на с. Каленик, община Угърчин, област Ловеч</t>
  </si>
  <si>
    <t>стълб 12 - точка</t>
  </si>
  <si>
    <t>43°9'2,59''</t>
  </si>
  <si>
    <t>24°30'34,83''</t>
  </si>
  <si>
    <t>стълб 11 - точка</t>
  </si>
  <si>
    <t>43°9'2,73''</t>
  </si>
  <si>
    <t xml:space="preserve">24°30'33,70'' </t>
  </si>
  <si>
    <t>35331.113.22, 35331.111.32 и 35331.111.46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</si>
  <si>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при км 116+549 от АМ „Хемус“, в землището на с. Каленик, община Угърчин, област Ловеч</t>
  </si>
  <si>
    <t>стълб 8 - точка</t>
  </si>
  <si>
    <t>43°9'3,87''</t>
  </si>
  <si>
    <t>24°29'45,09''</t>
  </si>
  <si>
    <t>стълб 9 - точка</t>
  </si>
  <si>
    <t>43°9'3,95''</t>
  </si>
  <si>
    <t>24°29'46,23''</t>
  </si>
  <si>
    <t>35331.207.142, 35331.207.144, 35331.140.54 и 35331.140.57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</si>
  <si>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при км 118+608 от АМ „Хемус“, в землището на с. Каленик, община Угърчин, област Ловеч.</t>
  </si>
  <si>
    <t>43°8'54,96''</t>
  </si>
  <si>
    <t>24°31'15,75''</t>
  </si>
  <si>
    <t>43°8'54,12''</t>
  </si>
  <si>
    <t>24°31'13,24''</t>
  </si>
  <si>
    <t>за защита от вредното въздействие на водите – изграждане на предпазна дига по десния бряг на река Искър в УПИ XV – „За озеленяване и водни площи“, кв. 174 по ПУП на гр. Своге и в имоти №000317 и №000319 и част от имот №000271 по КВС на град Своге.</t>
  </si>
  <si>
    <t>65869.30.17, 65869.30.317, 65869.30.319</t>
  </si>
  <si>
    <t>07603</t>
  </si>
  <si>
    <t>реконструкция на линейна инфраструктура, пресичаща воден обект - мост Колю Фичето и изграждане на съоръжение ре регулиране на оттока - дънен праг, свързано с реализация на ИП „Консервация и реставрация на моста на Колю Фичето в Община Бяла“</t>
  </si>
  <si>
    <t>за реконструкция на мостовото съоръжение т. от ляв бряг</t>
  </si>
  <si>
    <t>за изграждане на дънния праг т. ляв бряг</t>
  </si>
  <si>
    <t>43°28'9,37''</t>
  </si>
  <si>
    <t>25°43'22,22''</t>
  </si>
  <si>
    <t>43°28'11,83''</t>
  </si>
  <si>
    <t>25°43'29,02''</t>
  </si>
  <si>
    <t>АР СИ ДИЗАЙН ЕООД</t>
  </si>
  <si>
    <t>BG1RL120R1013</t>
  </si>
  <si>
    <t>63427.3.214</t>
  </si>
  <si>
    <t>изграждане на монолитен бетонов устой на пешеходна пасарелка на левия бряг река Русенски Лом</t>
  </si>
  <si>
    <t>десен бряг при съществуващ устой на пасарелката</t>
  </si>
  <si>
    <t>ляв бряг при нов устой на пасарелката</t>
  </si>
  <si>
    <t>43°50'7,90''</t>
  </si>
  <si>
    <t>25°56'38,98''</t>
  </si>
  <si>
    <t>43°50'8,68''</t>
  </si>
  <si>
    <t>25°56'40,90''</t>
  </si>
  <si>
    <t>дере 23</t>
  </si>
  <si>
    <t>дере Рапуша</t>
  </si>
  <si>
    <t>дере 25</t>
  </si>
  <si>
    <t>BG1NV200R1001</t>
  </si>
  <si>
    <t>Драгоил</t>
  </si>
  <si>
    <t>23354</t>
  </si>
  <si>
    <t>изграждане на Междусистемна газова връзка България - Сърбия</t>
  </si>
  <si>
    <t>дере 23 ляв бряг</t>
  </si>
  <si>
    <t>дере Рапуша ляв бряг</t>
  </si>
  <si>
    <t>дере 25 ляв бряг</t>
  </si>
  <si>
    <t>р. Нишава ляв бряг</t>
  </si>
  <si>
    <t>42°55'56,38''</t>
  </si>
  <si>
    <t>22°53'17,85''</t>
  </si>
  <si>
    <t>42°57'0,35''</t>
  </si>
  <si>
    <t>22°50'54,28''</t>
  </si>
  <si>
    <t>42°59'4,47''</t>
  </si>
  <si>
    <t>22°50'24,44''</t>
  </si>
  <si>
    <t>42°59'45,43''</t>
  </si>
  <si>
    <t>22°51'6,49''</t>
  </si>
  <si>
    <t>р. Балшанска</t>
  </si>
  <si>
    <t>дере 6</t>
  </si>
  <si>
    <t>дере Уршин дол</t>
  </si>
  <si>
    <t>дере 8</t>
  </si>
  <si>
    <t>дере 10</t>
  </si>
  <si>
    <t>дере 13</t>
  </si>
  <si>
    <t>р. Изворска</t>
  </si>
  <si>
    <t>р. Кривоващица</t>
  </si>
  <si>
    <t>р. Нойчинска</t>
  </si>
  <si>
    <t>дере 18</t>
  </si>
  <si>
    <t>р. Матарица 1</t>
  </si>
  <si>
    <t>р. Матарица 2</t>
  </si>
  <si>
    <t>дере 22</t>
  </si>
  <si>
    <t>Алдомировци</t>
  </si>
  <si>
    <t>00223</t>
  </si>
  <si>
    <t>Гълъбовци</t>
  </si>
  <si>
    <t>18294</t>
  </si>
  <si>
    <t>Доброславци</t>
  </si>
  <si>
    <t>21662</t>
  </si>
  <si>
    <t>Житен</t>
  </si>
  <si>
    <t>29430</t>
  </si>
  <si>
    <t>38978</t>
  </si>
  <si>
    <t>56215</t>
  </si>
  <si>
    <t>77400</t>
  </si>
  <si>
    <t>р. Балшанска ляв бряг</t>
  </si>
  <si>
    <t>дере 6 ляв бряг</t>
  </si>
  <si>
    <t>дере Уршин дол ляв бряг</t>
  </si>
  <si>
    <t>дере 8 ляв бряг</t>
  </si>
  <si>
    <t>дере 10 ляв бряг</t>
  </si>
  <si>
    <t>дере 13 ляв бряг</t>
  </si>
  <si>
    <t>р. Изворска ляв бряг</t>
  </si>
  <si>
    <t>р. Кривоващица ляв бряг</t>
  </si>
  <si>
    <t>р. Гълъбовска ляв бряг</t>
  </si>
  <si>
    <t>р. Нойчинска ляв бряг</t>
  </si>
  <si>
    <t>дере 18 ляв бряг</t>
  </si>
  <si>
    <t>р. Матарица 1 ляв бряг</t>
  </si>
  <si>
    <t>р. Матарица 2 ляв бряг</t>
  </si>
  <si>
    <t>дере 22 ляв бряг</t>
  </si>
  <si>
    <t>42°48'37.02''</t>
  </si>
  <si>
    <t>42°49'26.01''</t>
  </si>
  <si>
    <t>23°16'3.52''</t>
  </si>
  <si>
    <t>23°15'17.64''</t>
  </si>
  <si>
    <t>42°50'5.81''</t>
  </si>
  <si>
    <t>42°50'7.24''</t>
  </si>
  <si>
    <t>23°14'24.51''</t>
  </si>
  <si>
    <t>42°50'22.85''</t>
  </si>
  <si>
    <t>42°50'17.66''</t>
  </si>
  <si>
    <t>23°11'39.53''</t>
  </si>
  <si>
    <t>42°49'55.17''</t>
  </si>
  <si>
    <t>23°6'21.62''</t>
  </si>
  <si>
    <t>42°49'51.01''</t>
  </si>
  <si>
    <t>23°4'43.21''</t>
  </si>
  <si>
    <t>42°49'39,94''</t>
  </si>
  <si>
    <t>23°2'30,19''</t>
  </si>
  <si>
    <t>42°49'57,68''</t>
  </si>
  <si>
    <t>23°1'30,97''</t>
  </si>
  <si>
    <t>42°49'56.72''</t>
  </si>
  <si>
    <t>23°0'15.80''</t>
  </si>
  <si>
    <t>42°50'38.09''</t>
  </si>
  <si>
    <t>22°58'18.39''</t>
  </si>
  <si>
    <t>42°51'14.24''</t>
  </si>
  <si>
    <t>22°58'3.63''</t>
  </si>
  <si>
    <t>42°52'34.30''</t>
  </si>
  <si>
    <t>22°57'23.44''</t>
  </si>
  <si>
    <t>42°53'2.05''</t>
  </si>
  <si>
    <t>22°57'0.53''</t>
  </si>
  <si>
    <t>ИНТЕР ФИНАНС ДИВЕЛОПМЪНТ АД</t>
  </si>
  <si>
    <t>BG1OS600R1005</t>
  </si>
  <si>
    <t>Каменец 
Летница</t>
  </si>
  <si>
    <t>Пордим 
Летница</t>
  </si>
  <si>
    <t>Плевен 
Ловеч</t>
  </si>
  <si>
    <t>35780 
43476</t>
  </si>
  <si>
    <t>екстензивно отглеждане на риба в язовир „Каменец“ - интензивно отглеждане на риба в садки в язовир „Каменец“</t>
  </si>
  <si>
    <t>екстензивно отглеждане на риба в яз. Каменец - координати на водното огледало</t>
  </si>
  <si>
    <t>интензивно отглеждане на риба в садки в яз. Каменец - координати на водното огледало</t>
  </si>
  <si>
    <t>43°20'55,00''</t>
  </si>
  <si>
    <t>25°2'52,00''</t>
  </si>
  <si>
    <t>43°21'15,07''</t>
  </si>
  <si>
    <t>25°2'55,80''</t>
  </si>
  <si>
    <t>3515</t>
  </si>
  <si>
    <t>724</t>
  </si>
  <si>
    <t>725</t>
  </si>
  <si>
    <t>Решение № РР-04-25/ 25.03.2022г. За поправка на очевидна фактическа грешка - координати</t>
  </si>
  <si>
    <t>р. Каменка</t>
  </si>
  <si>
    <t>преминаване с дюкер на главен колектор II под река Каменка</t>
  </si>
  <si>
    <t>дюкер - водна шахта десен бряг</t>
  </si>
  <si>
    <t>43°5'54,00''</t>
  </si>
  <si>
    <t>24°25'15,00''</t>
  </si>
  <si>
    <t>отбивна дига 1 етап - Начало т. 1</t>
  </si>
  <si>
    <t>43°5'53,42''</t>
  </si>
  <si>
    <t>24°25'14,79''</t>
  </si>
  <si>
    <t>отбивна дига 2 етап - начало т. 5</t>
  </si>
  <si>
    <t>43°5'55,52''</t>
  </si>
  <si>
    <t>24°25'15,32''</t>
  </si>
  <si>
    <t>3544</t>
  </si>
  <si>
    <t>изграждане и реконструкция на съоръжения за регулиране на оттока, линейна инфраструктура, пресичаща водни обекти и съоръжения за защита от вредното въздействие на водите – корекция на р. Беленска чрез изпълнение на стоманобетонно корито за реката, отстраняване на дефектите на основите на съществуващите мостове, изграждане на нови подпорни стени от габиони и реновиране на съществуващи подпорни стени, свързано с реализация на ИП „Реновиране на съществуващи и изграждане на нови подпорни стени, възстановяване на основи на мостови съоръжения, почистване и облагородяване на поречието на река Беленска, град Бяла</t>
  </si>
  <si>
    <t>Участък от река Беленска – етап I начало</t>
  </si>
  <si>
    <t>43°27'36,44''</t>
  </si>
  <si>
    <t>25°44'19,60''</t>
  </si>
  <si>
    <t>43°27'43,37''</t>
  </si>
  <si>
    <t>25°44'0,19''</t>
  </si>
  <si>
    <t>Участък от река Беленска – етап III край</t>
  </si>
  <si>
    <r>
      <t xml:space="preserve">Участък от река Беленска – етап I край </t>
    </r>
    <r>
      <rPr>
        <sz val="10"/>
        <color rgb="FFFF00FF"/>
        <rFont val="Calibri"/>
        <family val="2"/>
        <charset val="204"/>
      </rPr>
      <t xml:space="preserve">Ξ Участък от река Беленска – етап II начало </t>
    </r>
  </si>
  <si>
    <r>
      <t xml:space="preserve">Участък от река Беленска – етап II край </t>
    </r>
    <r>
      <rPr>
        <sz val="10"/>
        <color rgb="FFFF00FF"/>
        <rFont val="Calibri"/>
        <family val="2"/>
        <charset val="204"/>
      </rPr>
      <t>Ξ Участък от река Беленска – етап III начало</t>
    </r>
  </si>
  <si>
    <t>43°27'50,47''</t>
  </si>
  <si>
    <t>25°43'50,24''</t>
  </si>
  <si>
    <t>43°27'56,33''</t>
  </si>
  <si>
    <t>25°43'41,23''</t>
  </si>
  <si>
    <t>Изграждане на подпорна стена по десния бряг на река Острешка в гр. Априлци</t>
  </si>
  <si>
    <t>начало - т. 3</t>
  </si>
  <si>
    <t>край - т. 1</t>
  </si>
  <si>
    <t>42°48'56,11''</t>
  </si>
  <si>
    <t>24°57'5,43''</t>
  </si>
  <si>
    <t>42°48'57,74''</t>
  </si>
  <si>
    <t>24°57'4,46''</t>
  </si>
  <si>
    <t>ОБЩИНА СЕВЛИЕВО</t>
  </si>
  <si>
    <t>р. Граднишка</t>
  </si>
  <si>
    <t>BG1YN400R1431</t>
  </si>
  <si>
    <t>17587</t>
  </si>
  <si>
    <t>реконструкция на съоръжение – каменен мост в с. Градница, община Севлиево, свързано с реализация на ИП „Аварийно възстановяване на каменен мост в с. Градница, община Севлиево“</t>
  </si>
  <si>
    <t>42°57'30,54''</t>
  </si>
  <si>
    <t>24°58'25,27''</t>
  </si>
  <si>
    <t>42°57'29,78''</t>
  </si>
  <si>
    <t>24°58'27,88''</t>
  </si>
  <si>
    <t>Реконструкция на съоръжения за регулиране на оттока и на съоръжения за защита от вредното въздействие на водите и изграждане на линейна инфраструктура, пресичаща водни обекти, - възстановяване на възстановяване на два брода в реката и корекция на участък от реката, както и укрепване с габиони на участъци от нейните брегове</t>
  </si>
  <si>
    <t>43°19'12,19''</t>
  </si>
  <si>
    <t>23°31'26,16''</t>
  </si>
  <si>
    <t>43°19'10,63''</t>
  </si>
  <si>
    <t>23°30'58,28''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</si>
  <si>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при км 110+907,72 от АМ „Хемус“, в землището на гр. Угърчин, община Угърчин, област Ловеч</t>
  </si>
  <si>
    <t>43°8'46,09''</t>
  </si>
  <si>
    <t>24°25'54,19''</t>
  </si>
  <si>
    <t>43°8'45,94''</t>
  </si>
  <si>
    <t>24°25'54,09''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</si>
  <si>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при км 113+460,08 от АМ „Хемус“</t>
  </si>
  <si>
    <t>временен тръбен водосток за преминаване на строителна техника - вток</t>
  </si>
  <si>
    <t>временен тръбен водосток за преминаване на строителна техника - отток</t>
  </si>
  <si>
    <t>43°9'1,83''</t>
  </si>
  <si>
    <t>24°27'34,52''</t>
  </si>
  <si>
    <t>43°9'1,64''</t>
  </si>
  <si>
    <t>24°27'34,38''</t>
  </si>
  <si>
    <t>стълб 3 - П53</t>
  </si>
  <si>
    <t>устой страна София - П1</t>
  </si>
  <si>
    <t>Устой страна Варна - П49</t>
  </si>
  <si>
    <t>43°9'3,21''</t>
  </si>
  <si>
    <t>24°27'33,12''</t>
  </si>
  <si>
    <t>43°9'2,22''</t>
  </si>
  <si>
    <t>24°27'35,72''</t>
  </si>
  <si>
    <t>43°9'0,62''</t>
  </si>
  <si>
    <t>24°27'39,20''</t>
  </si>
  <si>
    <t>43°8'45,38''</t>
  </si>
  <si>
    <t>24°25'48,50''</t>
  </si>
  <si>
    <t>43°8'45,87''</t>
  </si>
  <si>
    <t>24°25'53,49''</t>
  </si>
  <si>
    <t>43°8'46,07''</t>
  </si>
  <si>
    <t>24°25'55,44''</t>
  </si>
  <si>
    <t>дере (коригирано дере), ляв приток на р. Янтра</t>
  </si>
  <si>
    <t>реконструкция на линейна инфраструктура, пресичаща водни обекти – два водостока и реконструкция на съоръжение за регулиране на оттока – реконструкция на коригиран участък от дерето в урбанизираната територия на с. Куцина, състояща се в защитно надграждане на един подучастък и възстановяване на разрушената облицовка на седем подучастъка</t>
  </si>
  <si>
    <t>мост 1 ляв бряг</t>
  </si>
  <si>
    <t>43°16'4,52''</t>
  </si>
  <si>
    <t>25°37'46,92''</t>
  </si>
  <si>
    <t>мост 2 ляв бряг</t>
  </si>
  <si>
    <t>25°37'37,51''</t>
  </si>
  <si>
    <t>участък от т.132' до т.136 - т. 132</t>
  </si>
  <si>
    <t>43°16'3,60''</t>
  </si>
  <si>
    <t>25°37'50,40''</t>
  </si>
  <si>
    <t>участък от т.136 до т.178 - т. 136</t>
  </si>
  <si>
    <t>43°16'3,70''</t>
  </si>
  <si>
    <t>25°37'49,30''</t>
  </si>
  <si>
    <t>участък от т.178 до т.175 - т. 178</t>
  </si>
  <si>
    <t>43°16'3,90''</t>
  </si>
  <si>
    <t>25°37'48,10''</t>
  </si>
  <si>
    <t>участък от т.175а до т.185а - т. 175а</t>
  </si>
  <si>
    <t>43°16'4,20''</t>
  </si>
  <si>
    <t>25°37'47,20''</t>
  </si>
  <si>
    <t>участък от т.185а до т.188а - т. 185а</t>
  </si>
  <si>
    <t>43°16'4,60''</t>
  </si>
  <si>
    <t>25°37'46,30''</t>
  </si>
  <si>
    <t>участък от т.267 до т.236а - т.267</t>
  </si>
  <si>
    <t>43°16'5,60''</t>
  </si>
  <si>
    <t>25°37'39,90''</t>
  </si>
  <si>
    <t>участък от т.272 до т.274 - т.272</t>
  </si>
  <si>
    <t>43°16'4,40''</t>
  </si>
  <si>
    <t>25°37'38,25''</t>
  </si>
  <si>
    <t>участък от т.311 до т.306 - т. 311</t>
  </si>
  <si>
    <t>43°16'3,98''</t>
  </si>
  <si>
    <t>25°37'37,62''</t>
  </si>
  <si>
    <t>22°44'50,45''</t>
  </si>
  <si>
    <t xml:space="preserve">43°42'43,92'' </t>
  </si>
  <si>
    <t>22°44'50.71''</t>
  </si>
  <si>
    <t>43°42'43,96''</t>
  </si>
  <si>
    <t>22°44'56.83''</t>
  </si>
  <si>
    <t>22°44'57.09''</t>
  </si>
  <si>
    <t>3553</t>
  </si>
  <si>
    <t>устой страна Видин - точка</t>
  </si>
  <si>
    <t>43°44'24,10''</t>
  </si>
  <si>
    <t>22°44'21,10''</t>
  </si>
  <si>
    <t>стълб 3 - точка</t>
  </si>
  <si>
    <t>43°44'21,51''</t>
  </si>
  <si>
    <t>22°44'20,14''</t>
  </si>
  <si>
    <t>сълб 4 - точка</t>
  </si>
  <si>
    <t>43°44'20,78''</t>
  </si>
  <si>
    <t>22°44'19,86''</t>
  </si>
  <si>
    <t>устой страна Ботевград - точка</t>
  </si>
  <si>
    <t>43°44'17,30''</t>
  </si>
  <si>
    <t>22°44'18,60''</t>
  </si>
  <si>
    <t>3554</t>
  </si>
  <si>
    <t>24°12'3.473''</t>
  </si>
  <si>
    <t>изграждане на линейна инфраструктура, пресичаща водни обекти – мост при км 1+400</t>
  </si>
  <si>
    <t>участък от р. Янтра ляв бряг</t>
  </si>
  <si>
    <t>43°4'53,70''</t>
  </si>
  <si>
    <t>25°39'0,12''</t>
  </si>
  <si>
    <t>изграждане на линейна инфраструктура, пресичаща водни обекти – мост при км 2+810</t>
  </si>
  <si>
    <t>43°5'15,94''</t>
  </si>
  <si>
    <t>25°39'11,57''</t>
  </si>
  <si>
    <t>вток десен бряг</t>
  </si>
  <si>
    <t>отток десен бряг</t>
  </si>
  <si>
    <t>устой страна София - точка</t>
  </si>
  <si>
    <t>стълб 2 - точка</t>
  </si>
  <si>
    <t>43°44'56.235''</t>
  </si>
  <si>
    <t>22°44'34.098''</t>
  </si>
  <si>
    <t>43°44'56.348''</t>
  </si>
  <si>
    <t>22°44'34.364''</t>
  </si>
  <si>
    <t>43°44'58.61''</t>
  </si>
  <si>
    <t>22°44'38.39''</t>
  </si>
  <si>
    <t>43°44'56.985''</t>
  </si>
  <si>
    <t>22°44'37.246''</t>
  </si>
  <si>
    <t>43°44'56.101''</t>
  </si>
  <si>
    <t>22°44'36.597''</t>
  </si>
  <si>
    <t>43°44'53.616''</t>
  </si>
  <si>
    <t>22°44'34.743''</t>
  </si>
  <si>
    <t>3576</t>
  </si>
  <si>
    <t>река без име, десен приток на р. Сливнишка</t>
  </si>
  <si>
    <t>61964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</si>
  <si>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 мост в землището на с. Ракита, общ. Сливница, Софийска област, при км 25+338 от Път III-811</t>
  </si>
  <si>
    <t>42°47'15,51''</t>
  </si>
  <si>
    <t>22°56'33,40''</t>
  </si>
  <si>
    <t>42°47'15,55''</t>
  </si>
  <si>
    <t>22°56'33,50''</t>
  </si>
  <si>
    <t>42°47'15,73''</t>
  </si>
  <si>
    <t>22°56'33,91''</t>
  </si>
  <si>
    <t>42°47'15,78''</t>
  </si>
  <si>
    <t>22°56'34,00''</t>
  </si>
  <si>
    <t>р. Гургулятска</t>
  </si>
  <si>
    <t>Гургулят</t>
  </si>
  <si>
    <t>18133</t>
  </si>
  <si>
    <t>18133.702.3 и 18133.4.25</t>
  </si>
  <si>
    <t>61964.37.24, 67964.45.43 и 61964.135.16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</si>
  <si>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 мост в землището на с. Гургулят, общ. Сливница, Софийска област, при км 21+142 от Път III-811</t>
  </si>
  <si>
    <t>начало реконструирана мостова конструкция (десен бряг) - А1</t>
  </si>
  <si>
    <t>начало подпорна стена (десен бряг) - G1</t>
  </si>
  <si>
    <t>край подпорна стена - G3</t>
  </si>
  <si>
    <t>42°47'36,51''</t>
  </si>
  <si>
    <t>22°58'42,41''</t>
  </si>
  <si>
    <t>край реконструирана мостова конструкция (десен бряг) - А3</t>
  </si>
  <si>
    <t>край подподна стена Ξ начало реконструирана мостова конструкция(десен бряг) - А1</t>
  </si>
  <si>
    <t>край реконструрана мостова конструкция Ξ начало подпорна стена(десен бряг) - А3</t>
  </si>
  <si>
    <t>42°47'36,43''</t>
  </si>
  <si>
    <t>22°58'42,03''</t>
  </si>
  <si>
    <t>18133.3.51, 18133.3.58 и 18133.38.4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</si>
  <si>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 мост в землището на с. Гургулят, общ. Сливница, Софийска област, при км 20+256 от Път III-81</t>
  </si>
  <si>
    <t>начало подпорна стена (десен бряг) - G3</t>
  </si>
  <si>
    <t>42°47'50,51''</t>
  </si>
  <si>
    <t>22°59'7,52''</t>
  </si>
  <si>
    <t>край подпорна стена Ξ начало реконструирана мостова конструкция (десен бряг) - В1</t>
  </si>
  <si>
    <t>42°47'50,46''</t>
  </si>
  <si>
    <t>22°59'7,6''</t>
  </si>
  <si>
    <t>край реконструирана мостова конструкция (десен бряг) - В3</t>
  </si>
  <si>
    <t>42°47'50,24''</t>
  </si>
  <si>
    <t>22°59'7,94''</t>
  </si>
  <si>
    <t>р. Гълъбовкса</t>
  </si>
  <si>
    <t>18294.1.10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</si>
  <si>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 мост в землището на с. Гълъбовци, общ. Сливница, Софийска област, при км 15+532 от Път III-811</t>
  </si>
  <si>
    <t>42°49'32,17''</t>
  </si>
  <si>
    <t>23°1'31,90''</t>
  </si>
  <si>
    <t>край подпорна стена Ξ начало реконструирана мостова конструкция (десен бряг) - А1</t>
  </si>
  <si>
    <t>42°49'32,28''</t>
  </si>
  <si>
    <t>23°1'31,71''</t>
  </si>
  <si>
    <t>42°49'32,42''</t>
  </si>
  <si>
    <t>23°1'31,28''</t>
  </si>
  <si>
    <t>край подпорна стена - G5</t>
  </si>
  <si>
    <t>42°49'32,50''</t>
  </si>
  <si>
    <t>23°1'30,91''</t>
  </si>
  <si>
    <t>р. Криворащица</t>
  </si>
  <si>
    <t>67372.350.2749 и 67372.350.2752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</si>
  <si>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 мост в урбанизираната територия на гр. Сливница, общ. Сливница, Софийска област, при км 13+375 от Път III-811</t>
  </si>
  <si>
    <t>42°50'29,39''</t>
  </si>
  <si>
    <t>23°2'10,16''</t>
  </si>
  <si>
    <t xml:space="preserve">42°50'29,48'' </t>
  </si>
  <si>
    <t>23°2'10,19''</t>
  </si>
  <si>
    <t>42°50'29,76''</t>
  </si>
  <si>
    <t>23°2'10,22''</t>
  </si>
  <si>
    <t>42°50'29,85''</t>
  </si>
  <si>
    <t>23°2'10,20''</t>
  </si>
  <si>
    <t>21097.119.71, 21097.119.75, 21097.119.82, 21097.119.94, 21097.119.97 и 21097.119.106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</si>
  <si>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в две дерета, при км 37+600 от път I-1 (Е-79) „Видин – Ботевград “, в землището на гр. Димово, общ. Димово, обл. Видин</t>
  </si>
  <si>
    <t>дере 1 стълб 2 - т. 3</t>
  </si>
  <si>
    <t>дере 1 стълб 3 - т. 1</t>
  </si>
  <si>
    <t>дере 1 стълб 4 - т. 1</t>
  </si>
  <si>
    <t>43°45'42,18''</t>
  </si>
  <si>
    <t>22°44'24,39''</t>
  </si>
  <si>
    <t>43°45'41,49''</t>
  </si>
  <si>
    <t>22°44'25,08''</t>
  </si>
  <si>
    <t>43°45'40,69''</t>
  </si>
  <si>
    <t>22°44'25,92''</t>
  </si>
  <si>
    <t>дере 2 стълб 4 - т. 2</t>
  </si>
  <si>
    <t>43°45'40,53''</t>
  </si>
  <si>
    <t>22°44'25,62''</t>
  </si>
  <si>
    <t>дере 2 стълб 5 - т. 1</t>
  </si>
  <si>
    <t>43°45'39,91''</t>
  </si>
  <si>
    <t>22°44'26,78''</t>
  </si>
  <si>
    <t>Към 11.10.2019 г. са приключили всички дейности.</t>
  </si>
  <si>
    <t>р. Бистрица (Витошка)</t>
  </si>
  <si>
    <t>BG1IS700R1007</t>
  </si>
  <si>
    <t>04234</t>
  </si>
  <si>
    <t>Изграждане на съоръжения за линейна инфраструктура, пресичаща воден обект – довеждащ водопровод, преминаващ през р. Бистрица Витошка, дънен праг с блокаж от едроломен камък, опорни блокове и бетонови шахти на левия и десния бряг на реката; - Изграждане на съоръжения за защита от вредното въздействие на водите – подпорна стена и заскаляване по десния бряг на реката</t>
  </si>
  <si>
    <t>04234.6973.110, 04234.6963.413</t>
  </si>
  <si>
    <t>т. 1 - дига яз - ляв бряг</t>
  </si>
  <si>
    <t>42°34'49,29''</t>
  </si>
  <si>
    <t>23°23'25,63''</t>
  </si>
  <si>
    <t>42°34'48,62''</t>
  </si>
  <si>
    <t>23°23'26,19''</t>
  </si>
  <si>
    <t>подпорна стена по десния бряг след шахта - т. 59 начало</t>
  </si>
  <si>
    <t>подпорна стена по десния бряг след шахта - т. 15 край на стената</t>
  </si>
  <si>
    <t>42°34'48,89''</t>
  </si>
  <si>
    <t>23°23'26,70''</t>
  </si>
  <si>
    <t>68137</t>
  </si>
  <si>
    <t>68134.4339.2517, 68134.4340.671, 68134.4340.1550, 68134.4340.1566</t>
  </si>
  <si>
    <t xml:space="preserve">1. Изграждане на съоръжения за защита от вредното въздействие на водите - Корекция на река Владайска между ул. „Гусла“/ул. „Лавандула“ и ул. „Народен Герой, участък от км 0+349 до км 0+730; 2. Изграждане на съоръжения за линейна инфраструктура, пресичаща воден обект – Кабелна пасарелка над коритото на р. Владайска на км 0+370,37; 3. Изграждане на съоръжения за регулиране на оттока – Праг в коритото на р. Владайска на км 0+640; 4. Други дейности: - изграждане на временни съоръжения за отбиване на постоянно течащите води в р. Владайска по време на строителството – земнонасипна предпазна дига по десния бряг и дига от чували с пясък върху частично изпълнената лява берма; - частично разрушаване и възстановяване на съществуващите отливни канали по десния бряг на реката; </t>
  </si>
  <si>
    <t xml:space="preserve">     </t>
  </si>
  <si>
    <t>начало корекция км 0+349</t>
  </si>
  <si>
    <t>42°40'20,30''</t>
  </si>
  <si>
    <t>23°15'59,21''</t>
  </si>
  <si>
    <t xml:space="preserve">Край корекция км 0+730 </t>
  </si>
  <si>
    <t xml:space="preserve">42°40'10,93'' </t>
  </si>
  <si>
    <t>23°15'48,37''</t>
  </si>
  <si>
    <t>Праг на км 0+640</t>
  </si>
  <si>
    <t>42°40'13,03''</t>
  </si>
  <si>
    <t>23°15'51,11''</t>
  </si>
  <si>
    <t>3630</t>
  </si>
  <si>
    <t>BG1IS200R1243 
BG1IS200R1043</t>
  </si>
  <si>
    <t>Етрополе 
Брусен</t>
  </si>
  <si>
    <t>27632 
06608</t>
  </si>
  <si>
    <t>регулиране на оттока - подобряване на речната непрекъсваемост, изграждане на четири рибни прохода в съществуващи прагове</t>
  </si>
  <si>
    <t>при извор Поповец - за рибен проход - т. 1</t>
  </si>
  <si>
    <t>42°49'31,10''</t>
  </si>
  <si>
    <t>23°59'22,32''</t>
  </si>
  <si>
    <t>23°59'22,18''</t>
  </si>
  <si>
    <t>след моста на бул. Ал. Стамболийкси - за рибен проход - т. 1</t>
  </si>
  <si>
    <t>42°49'47,08''</t>
  </si>
  <si>
    <t>23°59'24,66''</t>
  </si>
  <si>
    <t>при извор Поповец - временни отбивни съоръжения - т. 1</t>
  </si>
  <si>
    <t>след моста на бул. Ал. Стамболийкси - отбивни съоръжения - т. 1</t>
  </si>
  <si>
    <t>42°49'46,98''</t>
  </si>
  <si>
    <t>23°59'24,62''</t>
  </si>
  <si>
    <t>след Табашки мост - рибен проход - т. 1</t>
  </si>
  <si>
    <t>42°50'42,85''</t>
  </si>
  <si>
    <t>24°0'17,83''</t>
  </si>
  <si>
    <t>след Табашки мост - отбивни съоръжения - т. 1</t>
  </si>
  <si>
    <t>42°50'42,94''</t>
  </si>
  <si>
    <t>24°0'17,70''</t>
  </si>
  <si>
    <t>при входа на с. Малък Искър - рибен проход - т. 1</t>
  </si>
  <si>
    <t xml:space="preserve">42°55'54,06'' </t>
  </si>
  <si>
    <t>24°4'50,51''</t>
  </si>
  <si>
    <t>при входа на с. Малък Искър - отбивни съоръжения - т. 1</t>
  </si>
  <si>
    <t>42°55'53,96''</t>
  </si>
  <si>
    <t>24°4'50,40''</t>
  </si>
  <si>
    <t>*</t>
  </si>
  <si>
    <t>Дренов</t>
  </si>
  <si>
    <t>23666</t>
  </si>
  <si>
    <t>изграждане на нов мост при км 158+095 от АМ „Хемус“</t>
  </si>
  <si>
    <t>т. А1</t>
  </si>
  <si>
    <t>т. А5</t>
  </si>
  <si>
    <t>43°16'24,97''</t>
  </si>
  <si>
    <t>24°53'12,55''</t>
  </si>
  <si>
    <t>43°16'23,91''</t>
  </si>
  <si>
    <t>24°53'14,63''</t>
  </si>
  <si>
    <t>дере, ляв приток на р. Черни Лом</t>
  </si>
  <si>
    <t>BG1RL120R1213</t>
  </si>
  <si>
    <t>Широково</t>
  </si>
  <si>
    <t>83301</t>
  </si>
  <si>
    <t>изграждане и реконструкция на съоръжения за регулиране на оттока и защита от вредното въздействие на водите и линейна инфраструктура, пресичаща водни обекти – корекция на дерето чрез стоманобетонова конструкция, чиито стени изпълняват функцията на подпорни, облицовъчни, оградни и укрепителни и рехабилитация на два съществуващи моста, рехабилитация на седем броя пасарелки и изграждане на един нов мост, разположени по трасето на предвидената корекция</t>
  </si>
  <si>
    <t>43°33'16,39''</t>
  </si>
  <si>
    <t>25°56'7,90''</t>
  </si>
  <si>
    <t>43°33'20,65''</t>
  </si>
  <si>
    <t>25°56'51,58''</t>
  </si>
  <si>
    <t>дере (част от което е коригирано)</t>
  </si>
  <si>
    <t xml:space="preserve">изграждане/реконструкция на съоръжения – линейна инфраструктура, пресичаща водни обекти – две мостови съоръжения, реконструкция на съоръжение за регулиране на оттока – реконструкция на коригиран участък от дерето и корекция на друг участък от дерето, свързано с реализация на инвестиционно предложение (ИП) „Възстановяване проводимостта на отводнителен канал в участък от о.т. 167 – о.т. 169 </t>
  </si>
  <si>
    <t>участък от дере - мост към УПИ V-350, кв. 50 - начало т. 101 - ляв бряг</t>
  </si>
  <si>
    <t>43°21'42,24''</t>
  </si>
  <si>
    <t>25°36'22,32''</t>
  </si>
  <si>
    <t>Участък от дере - изграждане на облицован ОК - начало т. 107 - ляв бряг</t>
  </si>
  <si>
    <t>43°21'41,99''</t>
  </si>
  <si>
    <t>25°36'22,73''</t>
  </si>
  <si>
    <t>Участък от дере - мост, намиращ се между о.т. 167 – о.т. 168 - начало т. 107 – ляв бряг</t>
  </si>
  <si>
    <t>43°21'40,31''</t>
  </si>
  <si>
    <t>25°36'25,56''</t>
  </si>
  <si>
    <t>Участък от дере - корекция след моста на ул. "Ракета" чрез земен трапецовиден профил - т. 111 ляв бряг</t>
  </si>
  <si>
    <t>43°21'40,28''</t>
  </si>
  <si>
    <t>25°36'26,22''</t>
  </si>
  <si>
    <t>Участък от дере - 5. Укрепване с габиони на десния бряг - начало десен бряг т. 115</t>
  </si>
  <si>
    <t>43°21'40,134''</t>
  </si>
  <si>
    <t>25°36'25.815''</t>
  </si>
  <si>
    <t>дере, ляв приток на р. Искрецка</t>
  </si>
  <si>
    <t>Изграждане на нови,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водоприемна шахта и дъждовен водосток</t>
  </si>
  <si>
    <t>монолитна стоманобетонова шахта т. 7</t>
  </si>
  <si>
    <t>42°57'59,96''</t>
  </si>
  <si>
    <t>23°20'30,22''</t>
  </si>
  <si>
    <t>Стъклопластова тръба  т. 13</t>
  </si>
  <si>
    <t>42°57'59,94''</t>
  </si>
  <si>
    <t>23°20'30,32''</t>
  </si>
  <si>
    <t>Съществуваща стоманобетонова шахта - т. 16</t>
  </si>
  <si>
    <t>42°57'59,62''</t>
  </si>
  <si>
    <t>23°20'30,87''</t>
  </si>
  <si>
    <t>736</t>
  </si>
  <si>
    <t>ЛУКСОРА 22 ООД</t>
  </si>
  <si>
    <t>десен бряг - точка</t>
  </si>
  <si>
    <t>изграждане на съоръжения за регулиране на оттока и защита от вредното въздействие, свързано с реализация на ИП „Реализация на мерки за предотвратяване на наводнения от р. Поповска в рамките на регулация на гр. Попово от 5+519,61 км. До 6+305,00 км.“, Община Попово</t>
  </si>
  <si>
    <t>участък II - начало</t>
  </si>
  <si>
    <t>43°20'49,00''</t>
  </si>
  <si>
    <t>26°13'18,00''</t>
  </si>
  <si>
    <t>26°13'9,00''</t>
  </si>
  <si>
    <r>
      <t xml:space="preserve">участък II - край 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Arial"/>
        <family val="2"/>
        <charset val="204"/>
      </rPr>
      <t xml:space="preserve"> участък III - начало</t>
    </r>
  </si>
  <si>
    <t>43°20'48,00''</t>
  </si>
  <si>
    <t>26°13'0,00''</t>
  </si>
  <si>
    <t>участък III - край Ξ участък IV - начало</t>
  </si>
  <si>
    <t>участък IV - край</t>
  </si>
  <si>
    <t>26°12'53,00''</t>
  </si>
  <si>
    <t>Областна администрация Видин</t>
  </si>
  <si>
    <t>10971</t>
  </si>
  <si>
    <t>За изграждане на нови, реконструкция или модернизация на съществуващи системи и съоръжения за защита от вредното въздействие на водите – реконструкция на подпорна стена (част от крепостни стени на турско кале) по десния бряг на реката в регулационните граници на гр. Видин, общ. Видин, обл. Видин</t>
  </si>
  <si>
    <t>начало - т. 501</t>
  </si>
  <si>
    <t>43°59'31,42''</t>
  </si>
  <si>
    <t>22°53'11,80''</t>
  </si>
  <si>
    <t>край - т. 510</t>
  </si>
  <si>
    <t>43°59'35,34''</t>
  </si>
  <si>
    <t>22°53'14,69''</t>
  </si>
  <si>
    <t>Дреновец 
Воднянци</t>
  </si>
  <si>
    <t>23672 
11778</t>
  </si>
  <si>
    <t>ос на стената ляв бряг</t>
  </si>
  <si>
    <t>43°41'49,39''</t>
  </si>
  <si>
    <t>22°54'51,38''</t>
  </si>
  <si>
    <t>43°41'39,50''</t>
  </si>
  <si>
    <t>22°55'1,09''</t>
  </si>
  <si>
    <t>точка от садковата инсталация</t>
  </si>
  <si>
    <t>43°41'44,20''</t>
  </si>
  <si>
    <t>22°54'46,73''</t>
  </si>
  <si>
    <t>Община Дряново</t>
  </si>
  <si>
    <t>Морнишко дере</t>
  </si>
  <si>
    <t>81726</t>
  </si>
  <si>
    <t>изграждане на линейна инфраструктура, пресичаща водни обекти – водопровод - пресичащ Морнишко дере землище с. Чуково от хм. 3+98 до хм. 4+18 от довеждащ водопровод и пресичащ дере без име в с. Чуково от хм. 0+14 до хм. 0+33 от клон 1, свързано с реализация на инвестиционен проект за обект „Водоснабдяване на с. Чуково, община Дряново, област Габрово“</t>
  </si>
  <si>
    <t>дере без име</t>
  </si>
  <si>
    <t>участък от Морнишко дере - начало</t>
  </si>
  <si>
    <t>43°0'43,71''</t>
  </si>
  <si>
    <t>25°24'41,04''</t>
  </si>
  <si>
    <t>участък от Морнишко дере - край</t>
  </si>
  <si>
    <t>43°0'43,43''</t>
  </si>
  <si>
    <t>25°24'42,08''</t>
  </si>
  <si>
    <t>участък от дере без име - начало</t>
  </si>
  <si>
    <t>участък от дере без име - край</t>
  </si>
  <si>
    <t>43°0'52,47''</t>
  </si>
  <si>
    <t>25°24'42,29''</t>
  </si>
  <si>
    <t>25°24'42,03''</t>
  </si>
  <si>
    <t>Община Ветрино</t>
  </si>
  <si>
    <t>Ветрино</t>
  </si>
  <si>
    <t>р. Карамандере</t>
  </si>
  <si>
    <t>Доброплодно</t>
  </si>
  <si>
    <t>21645</t>
  </si>
  <si>
    <t xml:space="preserve">възстановяване на две мостови съоръжения </t>
  </si>
  <si>
    <t>участък от р. Карамандере (начало на трасето)</t>
  </si>
  <si>
    <t>участък от р. Карамандере край на трасето)</t>
  </si>
  <si>
    <t>мост 2</t>
  </si>
  <si>
    <t>43°23'45.326''</t>
  </si>
  <si>
    <t>27°22'23.293''</t>
  </si>
  <si>
    <t>43°23'45''</t>
  </si>
  <si>
    <t>27°22'42.6''</t>
  </si>
  <si>
    <t>43°23'44.702''</t>
  </si>
  <si>
    <t>27°22'24.522''</t>
  </si>
  <si>
    <t>43°23'49.099''</t>
  </si>
  <si>
    <t>27°22'55.594''</t>
  </si>
  <si>
    <t>р. Кътинска</t>
  </si>
  <si>
    <t>Кътина</t>
  </si>
  <si>
    <t>41010.4887.42</t>
  </si>
  <si>
    <t>41010</t>
  </si>
  <si>
    <t>Реконструкция на мост над река Кътинска при площада, с. Кътина, район Нови Искър; - защита от вредното въздействие на водите – Изграждане на подпорна стена по левия бряг на р. Кътинска отток</t>
  </si>
  <si>
    <t>мост над р. Кътинска - десен бряг - точка</t>
  </si>
  <si>
    <t>42°50'43,05''</t>
  </si>
  <si>
    <t>23°19'10,52''</t>
  </si>
  <si>
    <t>мост над р. Кътинска - ляв бряг - точка</t>
  </si>
  <si>
    <t>42°50'43,26''</t>
  </si>
  <si>
    <t>23°19'11,43''</t>
  </si>
  <si>
    <t>подпорна стена - ляв бряг - оток - точка</t>
  </si>
  <si>
    <t>42°50'43,10''</t>
  </si>
  <si>
    <t>р. Марянска</t>
  </si>
  <si>
    <t>дере, приток на р. Марянска</t>
  </si>
  <si>
    <t>дере, вливащо се в дерето, приток на р. Марянска</t>
  </si>
  <si>
    <t>Костел</t>
  </si>
  <si>
    <t>38861</t>
  </si>
  <si>
    <t>реконструкция на общински път</t>
  </si>
  <si>
    <t>мост при км 0+778.55 на р. Марянска (точка 1)</t>
  </si>
  <si>
    <t>42°52'36.234''</t>
  </si>
  <si>
    <t>25°59'20.389''</t>
  </si>
  <si>
    <t>водосток при км 0+175.07 на дере, приток на р. Марянска</t>
  </si>
  <si>
    <t>42°52'51.8''</t>
  </si>
  <si>
    <t>25°59'36.004''</t>
  </si>
  <si>
    <t>водосток при км 0+206.68 на дере, което се влива в дерето, приток на р. Марянска</t>
  </si>
  <si>
    <t>42°52'50.804''</t>
  </si>
  <si>
    <t>25°59'35.287''</t>
  </si>
  <si>
    <t>дере, приток на р. Чернелка</t>
  </si>
  <si>
    <t>изграждане на линейна инфраструктура, пресичаща водни обекти – водосток при км 140+920 от АМ „Хемус“, участък 4 от км 139+340 (=137+911,52) до км 167+572 (=166+144,09)</t>
  </si>
  <si>
    <t>участък от дере, поречие Вит - т. V3</t>
  </si>
  <si>
    <t>43°16'47,41''</t>
  </si>
  <si>
    <t>24°40'55,20''</t>
  </si>
  <si>
    <t>дере от поречието на р. Дунав от границата при Ново село до границата при Силистра</t>
  </si>
  <si>
    <t>ос на укрепителното съоръжение (т. А0)</t>
  </si>
  <si>
    <t>25° 51' 19.640"</t>
  </si>
  <si>
    <t>43° 43' 58.333"</t>
  </si>
  <si>
    <t>ос на временно отбивно съоръжение (т. B0)</t>
  </si>
  <si>
    <t>43° 43' 58.354"</t>
  </si>
  <si>
    <t>25° 51' 20.252"</t>
  </si>
  <si>
    <t>05.12.2022</t>
  </si>
  <si>
    <t>05.12.2025</t>
  </si>
  <si>
    <t>Стеврек</t>
  </si>
  <si>
    <t>69146</t>
  </si>
  <si>
    <t>две преминавания на водопровод през р. Малка река</t>
  </si>
  <si>
    <t>4762549,99</t>
  </si>
  <si>
    <t>555283,52</t>
  </si>
  <si>
    <t>Пресичане 1 - мост между ОТ38 и ОТ39</t>
  </si>
  <si>
    <t>Пресичане 2 - мост между ОТ63а и ОТ15а</t>
  </si>
  <si>
    <t>4762352,42</t>
  </si>
  <si>
    <t xml:space="preserve"> 554593,89</t>
  </si>
  <si>
    <t>3714</t>
  </si>
  <si>
    <t>12.12.2022</t>
  </si>
  <si>
    <t>или модернизация на съществуващи системи и съоръжения изграждане на ново мостово съоръжение на км. 1+290,17 над река Владайска на мястото на 2 стари моста, част от „старата част“ на железопътното съоръжение, които ще бъдат разрушени</t>
  </si>
  <si>
    <t>ос на новото мостово съоръжение т. W34  към централна гара</t>
  </si>
  <si>
    <t>ос на новото мостово съоръжение т. W43  гара Подуене</t>
  </si>
  <si>
    <t>42°42'23,90''</t>
  </si>
  <si>
    <t>23°20'4,56''</t>
  </si>
  <si>
    <t>42°42'22,95''</t>
  </si>
  <si>
    <t>23°20'6,18''</t>
  </si>
  <si>
    <t>изграждане на нови три моста над река Перловска</t>
  </si>
  <si>
    <t>т. А1-1</t>
  </si>
  <si>
    <t>т. А1-6</t>
  </si>
  <si>
    <t>т. А2-1</t>
  </si>
  <si>
    <t>т. А2-6</t>
  </si>
  <si>
    <t>42°41'57,29''</t>
  </si>
  <si>
    <t>23°20'58,19''</t>
  </si>
  <si>
    <t>42°41'57,84''</t>
  </si>
  <si>
    <t>23°20'58,41''</t>
  </si>
  <si>
    <t>42°41'57,19''</t>
  </si>
  <si>
    <t>23°20'58,68''</t>
  </si>
  <si>
    <t>42°41'57,74''</t>
  </si>
  <si>
    <t>23°20'58,89''</t>
  </si>
  <si>
    <t xml:space="preserve">изграждане на ново мостово съоръжение за два коловоза над река Слатинска на км. 5+526,85, по проект „Модернизация на железопътен възел София“
</t>
  </si>
  <si>
    <t>ос на съоръжението - точка</t>
  </si>
  <si>
    <t>42°41'12,94''</t>
  </si>
  <si>
    <t>23°22'39,89''</t>
  </si>
  <si>
    <t>42°41'12,39''</t>
  </si>
  <si>
    <t>изграждане на нов железопътен мост на км. 9+989 над река Искър</t>
  </si>
  <si>
    <t>ос на нов железопътен мост - устой към гара Подуяне</t>
  </si>
  <si>
    <t>ос на нов железопътен мост - устой към гара Казичене</t>
  </si>
  <si>
    <t xml:space="preserve"> 42°39'47,18''</t>
  </si>
  <si>
    <t>23°25'12,66''</t>
  </si>
  <si>
    <t>42°39'46,37''</t>
  </si>
  <si>
    <t>23°25'16,31''</t>
  </si>
  <si>
    <t>шпунтови стени т. Р1</t>
  </si>
  <si>
    <t>42°39'46,99''</t>
  </si>
  <si>
    <t>23°25'13,54''</t>
  </si>
  <si>
    <t>временни отбивни диги - т. L1</t>
  </si>
  <si>
    <t>временни отбивни диги - т. R4</t>
  </si>
  <si>
    <t>42°39'46,14''</t>
  </si>
  <si>
    <t>23°25'13,10''</t>
  </si>
  <si>
    <t>42°39'47,60''</t>
  </si>
  <si>
    <t>23°25'14,55''</t>
  </si>
  <si>
    <t>регулиране на оттока</t>
  </si>
  <si>
    <t>3718</t>
  </si>
  <si>
    <t>линейна инфраструктура, пресичаща водни обекти (изграждане на покрит участък за преминаване на тласкател за помпена станция Бъкстон); 
защита от вредното въздействие на водите (изграждане на цялостна двустранна корекция с бетоново дъно на р. Боянска бара и ремонт на дъното вток и оформяне на преход водосток-нова корекция при ул. Кумата-гр. София)</t>
  </si>
  <si>
    <t xml:space="preserve"> 42°38'49.138''</t>
  </si>
  <si>
    <t>23°16'17.629''</t>
  </si>
  <si>
    <r>
      <t xml:space="preserve">цялостна двустранна корекция с бетонов дъно на реката (стена десен бряг-начало) 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Arial"/>
        <family val="2"/>
        <charset val="204"/>
      </rPr>
      <t xml:space="preserve">  покрит участък за преминаване на тласкател за помпена станция Бъкстон (десен бряг)</t>
    </r>
  </si>
  <si>
    <t>цялостна двустранна корекция с бетонов дъно на реката (стена десен бряг бряг-край)</t>
  </si>
  <si>
    <t xml:space="preserve"> 42°38'55.355''</t>
  </si>
  <si>
    <t>23°16'21.291''</t>
  </si>
  <si>
    <t>линеен отводнител № 1</t>
  </si>
  <si>
    <t>линеен отводнител № 2</t>
  </si>
  <si>
    <t>линеен отводнител № 3</t>
  </si>
  <si>
    <t>линеен отводнител № 4</t>
  </si>
  <si>
    <t>линеен отводнител № 5</t>
  </si>
  <si>
    <t>линеен отводнител № 6</t>
  </si>
  <si>
    <t>линеен отводнител № 7</t>
  </si>
  <si>
    <t>линеен отводнител № 8</t>
  </si>
  <si>
    <t xml:space="preserve"> 42°38'55.125''</t>
  </si>
  <si>
    <t>23°16'21.119''</t>
  </si>
  <si>
    <t xml:space="preserve"> 42°38'54.315''</t>
  </si>
  <si>
    <t>23°16'20.473''</t>
  </si>
  <si>
    <t xml:space="preserve"> 42°38'53.461''</t>
  </si>
  <si>
    <t>23°16'19.863''</t>
  </si>
  <si>
    <t xml:space="preserve"> 42°38'52.577''</t>
  </si>
  <si>
    <t>23°16'19.344''</t>
  </si>
  <si>
    <t xml:space="preserve"> 42°38'51.669''</t>
  </si>
  <si>
    <t>23°16'18.836''</t>
  </si>
  <si>
    <t xml:space="preserve"> 42°38'50.802''</t>
  </si>
  <si>
    <t>23°16'18.319''</t>
  </si>
  <si>
    <t xml:space="preserve"> 42°38'49.858''</t>
  </si>
  <si>
    <t>23°16'18.001''</t>
  </si>
  <si>
    <t xml:space="preserve"> 42°38'49.257''</t>
  </si>
  <si>
    <t>23°16'17.775''</t>
  </si>
  <si>
    <t>изграждане на нови системи и съоръжения или реконструкция или модернизация на съществуващи системи и съоръжения – реконструкция на съоръжение – линейна инфраструктура, пресичащ воден обект - мостово съоръжение при км 74+306 на път ІІ-53 „Поликраище – Елена - Сливен”</t>
  </si>
  <si>
    <t>42°54'2,54''</t>
  </si>
  <si>
    <t>26°10'35,10''</t>
  </si>
  <si>
    <t>Изграждане на нови, реконструкция или модернизация на съществуващи системи и съоръжения за: - линейна инфраструктура, пресичаща водни обекти – два железопътни (жп) моста над река Суходолска на проектен км 2+482.42; - за защита от вредното въздействие на водите – подпорни/крилни стени по двата бряга на реката</t>
  </si>
  <si>
    <t>подпорна стена зад устоите - отток - десен бряг</t>
  </si>
  <si>
    <t>42°43'22,71''</t>
  </si>
  <si>
    <t>23°17'42,28''</t>
  </si>
  <si>
    <t>подпорна стена зад устоите - отток - ляв бряг</t>
  </si>
  <si>
    <t>42°43'23,13''</t>
  </si>
  <si>
    <t>23°17'41,14''</t>
  </si>
  <si>
    <t>рамков мост за един коловоз устой-1 на км 2+473.12 (точка)</t>
  </si>
  <si>
    <t>42°43'22,85''</t>
  </si>
  <si>
    <t>23°17'41,92''</t>
  </si>
  <si>
    <t>рамков мост за два коловоза устой-2 на км 2+4491.22 (точка)</t>
  </si>
  <si>
    <t>42°43'22,66''</t>
  </si>
  <si>
    <t>23°17'41,78''</t>
  </si>
  <si>
    <t>23947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</si>
  <si>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съоръжение за регулиране на оттока и защита от вредното въздействие на водите – подпорна стена</t>
  </si>
  <si>
    <t>участък от р. Дряновска - начало</t>
  </si>
  <si>
    <t>участък от р. Дряновска - край</t>
  </si>
  <si>
    <t>42°58'15,73''</t>
  </si>
  <si>
    <t>25°28'26,13''</t>
  </si>
  <si>
    <t>42°58'21,52''</t>
  </si>
  <si>
    <t>25°28'32,39''</t>
  </si>
  <si>
    <t>ТЕРА ФУУД ЕООД</t>
  </si>
  <si>
    <t>р. Леви Искър</t>
  </si>
  <si>
    <t>BG1IS900R1103</t>
  </si>
  <si>
    <t>Мала Църква</t>
  </si>
  <si>
    <t>46276</t>
  </si>
  <si>
    <t>Изграждане на нови, реконструкция или модернизация на съществуващи системи и съоръжения за защита от вредното въздействие на водите и водовземане от повърхностни води – възстановяване на бетонови подпорни и крилни стени по двата бряга на реката, рисберма и дънен праг и възстановяване на открито водохващане като масивен преливаем яз с енергогасител и рибен проход</t>
  </si>
  <si>
    <t>42°16'10,39''</t>
  </si>
  <si>
    <t>23°30'28,12''</t>
  </si>
  <si>
    <t>42°16'10,56''</t>
  </si>
  <si>
    <t>23°30'27,77''</t>
  </si>
  <si>
    <t>42°16'10,76''</t>
  </si>
  <si>
    <t>23°30'27,87''</t>
  </si>
  <si>
    <t>42°16'10,41''</t>
  </si>
  <si>
    <t>23°30'28,29''</t>
  </si>
  <si>
    <t>42°16'10,47''</t>
  </si>
  <si>
    <t>23°30'28,16''</t>
  </si>
  <si>
    <t>42°16'10,35''</t>
  </si>
  <si>
    <t>23°30'28,28''</t>
  </si>
  <si>
    <t>42°16'10,60''</t>
  </si>
  <si>
    <t>23°30'28,50''</t>
  </si>
  <si>
    <t>системи и съоръжения за водовземане от повърхностни води: т. 25 от масивен яз</t>
  </si>
  <si>
    <t>системи и съоръжения за водовземане от повърхностни води: т. 27 от енергогасител</t>
  </si>
  <si>
    <t>системи и съоръжения за водовземане от повърхностни води: т. 35 от водобойна стена</t>
  </si>
  <si>
    <t>системи и съоръжения за водовземане от повърхностни води: т. 51 от промивен отвор за наноси със запорна врата</t>
  </si>
  <si>
    <t>системи и съоръжения за водовземане от повърхностни води: т. 22 от рибен проход</t>
  </si>
  <si>
    <t>системи и съоръжения за водовземане от повърхностни води: т. 29 от водовземен отвор с решетка</t>
  </si>
  <si>
    <t>системи и съоръжения за водовземане от повърхностни води: т. 18 от утаечна камера</t>
  </si>
  <si>
    <t>системи и съоръжения за защита от вредното въздействие на водите: т. 6 от бетонова подпорна стена № 1 по левия бряг на реката</t>
  </si>
  <si>
    <t>42°16'10,57''</t>
  </si>
  <si>
    <t>23°30'27,76''</t>
  </si>
  <si>
    <t>системи и съоръжения за защита от вредното въздействие на водите: т. 4 от бетонова подпорна стена № 2 по левия бряг на реката</t>
  </si>
  <si>
    <t>42°16'10,84''</t>
  </si>
  <si>
    <t>23°30'27,84''</t>
  </si>
  <si>
    <t>системи и съоръжения за защита от вредното въздействие на водите: т. 8 от крилна бетонова стена № 1 по левия бряг</t>
  </si>
  <si>
    <t>23°30'37,62''</t>
  </si>
  <si>
    <t>системи и съоръжения за защита от вредното въздействие на водите: т. 10 от крилна бетонова стена № 2 по левия бряг</t>
  </si>
  <si>
    <t>42°16'10,01''</t>
  </si>
  <si>
    <t>23°30'27,40''</t>
  </si>
  <si>
    <t>системи и съоръжения за защита от вредното въздействие на водите: т. 16 от бетонова подпорна стена № 2 по десния бряг</t>
  </si>
  <si>
    <t>23°30'28,40''</t>
  </si>
  <si>
    <t>системи и съоръжения за защита от вредното въздействие на водите: т. 33 от крилна бетонова стена № 1 по десния бряг</t>
  </si>
  <si>
    <t>42°16'10,28''</t>
  </si>
  <si>
    <t>23°30'28,27''</t>
  </si>
  <si>
    <t>системи и съоръжения за защита от вредното въздействие на водите: т. 35 от рисберма</t>
  </si>
  <si>
    <t>системи и съоръжения за защита от вредното въздействие на водите: т. 41 от дънен праг</t>
  </si>
  <si>
    <t>42°16'11,10''</t>
  </si>
  <si>
    <t>23°30'28,04''</t>
  </si>
  <si>
    <t>BG1DJ900R1016</t>
  </si>
  <si>
    <t>Кошарна</t>
  </si>
  <si>
    <t>39178</t>
  </si>
  <si>
    <t>за защита от вредното въздействие на водите – възстановяване на източното дере по ул. „Никола Вапцаров“</t>
  </si>
  <si>
    <t>точка от оста на съоръжението за защита от вредното въздействие на водите</t>
  </si>
  <si>
    <t>43°52'53,15''</t>
  </si>
  <si>
    <t>26°17'45,65''</t>
  </si>
  <si>
    <t>реконструкция на съоръжение – линейна инфраструктура, пресичащ воден обект - мостово съоръжение при км 39+345 на път ІІ-53 „Поликраище – Елена - Сливен”</t>
  </si>
  <si>
    <t xml:space="preserve">42°58'18,36'' </t>
  </si>
  <si>
    <t>25°53'46,60''</t>
  </si>
  <si>
    <t>Кринковско дере, приток на р. Златаришка</t>
  </si>
  <si>
    <t>реконструкция на съоръжение – линейна инфраструктура, пресичащ воден обект - мостово съоръжение при км 44+383 на път ІІ-53 „Поликраище – Елена - Сливен”</t>
  </si>
  <si>
    <t>участък от Кринковско дере - ляв бряг</t>
  </si>
  <si>
    <t>42°56'22,58''</t>
  </si>
  <si>
    <t>25°54'33,03''</t>
  </si>
  <si>
    <t>дере, ляв клон от две дерета, които след вливането им едно в друго в центъра на с. Ореховица формират дере, десен приток на р. Искър</t>
  </si>
  <si>
    <t>53655</t>
  </si>
  <si>
    <t>За 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– укрепване на мост на улица „Александър Стамболийски” от О.Т.222 до О.Т.223 с. Ореховица, Община Долна Митрополия, свързано с реализация на ИП „Укрепване на мост на улица „Александър Стамболийски” от О.Т.222 до О.Т.223 с. Ореховица, Община Долна Митрополия.“</t>
  </si>
  <si>
    <t>точка от моста</t>
  </si>
  <si>
    <t>43°34'27,07''</t>
  </si>
  <si>
    <t>24°22'57,27''</t>
  </si>
  <si>
    <t>за защита от вредното въздействие на водите и почистването и укрепването на коритото на река Каменка, между съществуващите мост №4 и мост №3</t>
  </si>
  <si>
    <t>корона подпорни стени - ляв бряг т. 1</t>
  </si>
  <si>
    <t>43°5'37,35''</t>
  </si>
  <si>
    <t>24°25'26,21''</t>
  </si>
  <si>
    <t>корона подпорни стени - десен бряг т. 34</t>
  </si>
  <si>
    <t>43°5'46,49''</t>
  </si>
  <si>
    <t>24°25'18,51''</t>
  </si>
  <si>
    <t>праг 1 ляв бряг</t>
  </si>
  <si>
    <t>праг 2 ляв бряг</t>
  </si>
  <si>
    <t>праг 3 ляв бряг</t>
  </si>
  <si>
    <t>праг 4 ляв бряг</t>
  </si>
  <si>
    <t>праг 5 ляв бряг</t>
  </si>
  <si>
    <t xml:space="preserve"> 43°5'39,83''</t>
  </si>
  <si>
    <t>24°25'26,22''</t>
  </si>
  <si>
    <t>43°5'42,11''</t>
  </si>
  <si>
    <t>24°25'26,53''</t>
  </si>
  <si>
    <t>43°5'44,33''</t>
  </si>
  <si>
    <t>24°25'25,37''</t>
  </si>
  <si>
    <t xml:space="preserve">43°5'45,54'' </t>
  </si>
  <si>
    <t>24°25'22,85''</t>
  </si>
  <si>
    <t>43°5'46,04''</t>
  </si>
  <si>
    <t>24°25'19,34''</t>
  </si>
  <si>
    <t>BG1IS700R1107</t>
  </si>
  <si>
    <t>Изграждане на съоръжения за линейна инфраструктура, пресичаща воден обект: • първо преминаване – изграждане на довеждащ и консумативен водопровод въздушно преминаващ през р. Старата река; • второ преминаване – изграждане на консумативен водопровод въздушно преминаващ през р. Старата река, за връзка със съществуващ уличен водопровод; - Изграждане на съоръжения за защита от вредното въздействие на водите – изграждане на подпорна стена по левия бряг на реката и заскаляване</t>
  </si>
  <si>
    <t>кранова шахта на левия бряг на реката - т. 1</t>
  </si>
  <si>
    <t>42°35'1,78''</t>
  </si>
  <si>
    <t>23°21'9,82''</t>
  </si>
  <si>
    <t>Опорен блок на десния бряг на реката  - т. 5</t>
  </si>
  <si>
    <t>42°35'1,80''</t>
  </si>
  <si>
    <t>23°21'10,39''</t>
  </si>
  <si>
    <t>Опорен блок - 1 (от второ въздушно преминаване) на десния бряг на реката - т. А</t>
  </si>
  <si>
    <t>42°35'3,45''</t>
  </si>
  <si>
    <t>23°21'12,37''</t>
  </si>
  <si>
    <t>Опорен блок - 2 (от второ въздушно преминаване) на левия бряг на реката - т. А</t>
  </si>
  <si>
    <t>42°35'3,66''</t>
  </si>
  <si>
    <t>23°21'12,00''</t>
  </si>
  <si>
    <t>Подпорна стена по левия бряг на реката за укрепване на заустванията на изпразнителите - т. 9</t>
  </si>
  <si>
    <t>42°35'1,79''</t>
  </si>
  <si>
    <t>23°21'10,00''</t>
  </si>
  <si>
    <t>Изпускателни тръби на изпразнителите на водопроводите от първото въздушно преминаване - т. 21</t>
  </si>
  <si>
    <t>42°35'1,83''</t>
  </si>
  <si>
    <t>23°21'10,04''</t>
  </si>
  <si>
    <t xml:space="preserve">СС Фиш Монтана ООД </t>
  </si>
  <si>
    <t>реки, западно от Огоста</t>
  </si>
  <si>
    <t>43°31'3,50''</t>
  </si>
  <si>
    <t>ос на стената - ляв бряг</t>
  </si>
  <si>
    <t>23°1'30,71''</t>
  </si>
  <si>
    <t>садкова инсталация - т. 1</t>
  </si>
  <si>
    <t>43°30'56,70''</t>
  </si>
  <si>
    <t>23°1'32,20''</t>
  </si>
  <si>
    <t>Смирненски 
Буковец</t>
  </si>
  <si>
    <t>67564 
06971</t>
  </si>
  <si>
    <t>43°36'56,78''</t>
  </si>
  <si>
    <t>23°0'56,05''</t>
  </si>
  <si>
    <t>43°39'49,45''</t>
  </si>
  <si>
    <t>23°0'41,70''</t>
  </si>
  <si>
    <t>Решение № РР-04-59/ 09.03.2023 г. за поправка на очевидна фактическа грешка</t>
  </si>
  <si>
    <t>3752</t>
  </si>
  <si>
    <t>3753</t>
  </si>
  <si>
    <t>3754</t>
  </si>
  <si>
    <t>3777</t>
  </si>
  <si>
    <t>3778</t>
  </si>
  <si>
    <t xml:space="preserve">изграждане на нов железопътен мост и корекция на насипните диги на река Лесновска на км. 23+757,21 </t>
  </si>
  <si>
    <t>нов железопътен мост - устой 1</t>
  </si>
  <si>
    <t>42°40'3,15''</t>
  </si>
  <si>
    <t>23°32'59,15''</t>
  </si>
  <si>
    <t>нов железопътен мост - стълб 1</t>
  </si>
  <si>
    <t>42°40'3,83''</t>
  </si>
  <si>
    <t>23°32'59,11''</t>
  </si>
  <si>
    <t>нов железопътен мост - стълб 2</t>
  </si>
  <si>
    <t xml:space="preserve">42°40'4,54'' </t>
  </si>
  <si>
    <t>23°32'59,02''</t>
  </si>
  <si>
    <t>нов железопътен мост - устой 2</t>
  </si>
  <si>
    <t>42°40'5,22''</t>
  </si>
  <si>
    <t>23°32'58,98''</t>
  </si>
  <si>
    <t>дясна дига т. R23</t>
  </si>
  <si>
    <t>42°40'4,87''</t>
  </si>
  <si>
    <t>23°32'56,57''</t>
  </si>
  <si>
    <t>42°40'3,47''</t>
  </si>
  <si>
    <t>23°33'0,91''</t>
  </si>
  <si>
    <t>лява дига т. L11</t>
  </si>
  <si>
    <t>р. Ябланица (ляв приток на р. Малък Искър)</t>
  </si>
  <si>
    <t>дере (ляв приток на р. Ябланица)</t>
  </si>
  <si>
    <t>За изграждане на нови, реконструкция или модернизация на съществуващи системи и съоръжения за регулиране на оттока, защита от вредното въздействие на водите и линейна инфраструктура пресичаща воден обект – изграждане на двустранна корекция на р. Ябланица, 3 бр. стоманобетонови пасарелки над реката и двустранно коригиране на дерето преди вливане в реката</t>
  </si>
  <si>
    <t>участък от р. Ябланица - начало</t>
  </si>
  <si>
    <t>участък от р. Ябланица - край</t>
  </si>
  <si>
    <t>42°50'5,40''</t>
  </si>
  <si>
    <t>23°59'24,13''</t>
  </si>
  <si>
    <t>42°49'57,40''</t>
  </si>
  <si>
    <t>23°59'19,70''</t>
  </si>
  <si>
    <t>участък от дере - начало</t>
  </si>
  <si>
    <t>участък от дере - край</t>
  </si>
  <si>
    <t>42°50'4,41''</t>
  </si>
  <si>
    <t>23°59'22,52''</t>
  </si>
  <si>
    <t>42°50'4,50''</t>
  </si>
  <si>
    <t>23°59'22,16''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</si>
  <si>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реконструкция на съществуващо съоръжение за линейна инфраструктура, пресичаща водни обекти - каменен мост в урбанизираната територия на гр. Роман, общ. Роман, обл. Враца</t>
  </si>
  <si>
    <t>каменен мост - начало</t>
  </si>
  <si>
    <t>каменен мост - край</t>
  </si>
  <si>
    <t>43°8'26,41''</t>
  </si>
  <si>
    <t>23°55'43,56''</t>
  </si>
  <si>
    <t>43°8'26,96''</t>
  </si>
  <si>
    <t>23°55'41,14''</t>
  </si>
  <si>
    <t>р. Църна бара</t>
  </si>
  <si>
    <t>изграждане на нови, реконструкция или модернизация на съществуващи системи и съоръжения за линейна инфраструктура, пресичащи водни обекти</t>
  </si>
  <si>
    <t>изграждане на нов мост на р. Църна жара, десен приток на р. Блато на км 44 +340</t>
  </si>
  <si>
    <t>т. А1 от мост (дясно пътно платно)</t>
  </si>
  <si>
    <t>42°46'57.682''</t>
  </si>
  <si>
    <t>23°13'38.674''</t>
  </si>
  <si>
    <t>Разпореждане от 13.04.2023 г. за допускане на предварително изпълнение на разрешителното</t>
  </si>
  <si>
    <t>BG1OS890R1116</t>
  </si>
  <si>
    <t>Орешак</t>
  </si>
  <si>
    <t>м. Манастирското</t>
  </si>
  <si>
    <t>изграждане на нови, реконструкция или модернизация на съществуваши системи и съоръжения за защита от вредното въздействие на водите</t>
  </si>
  <si>
    <t>аварийно укрепване на участък от общински път LOV1140 село Орешак - село Черни Осъм</t>
  </si>
  <si>
    <t>начало т. 9</t>
  </si>
  <si>
    <t>край т. 10</t>
  </si>
  <si>
    <t>42°51'42.669''</t>
  </si>
  <si>
    <t>24°46'52.959''</t>
  </si>
  <si>
    <t>42°51'42.961''</t>
  </si>
  <si>
    <t>24°46'53.044''</t>
  </si>
  <si>
    <t>Черноморска газова компания ЕООД</t>
  </si>
  <si>
    <t>Плевен 
Опанец</t>
  </si>
  <si>
    <t>56722 
53583</t>
  </si>
  <si>
    <t>реконструкция (подмяна) на аварирал участък от стоманен газопровод над р. Вит</t>
  </si>
  <si>
    <t>43°26'46.58''</t>
  </si>
  <si>
    <t>24°33'7.1''</t>
  </si>
  <si>
    <t>43°26'48.194''</t>
  </si>
  <si>
    <t>24°33'2.821''</t>
  </si>
  <si>
    <t>56722.28.41</t>
  </si>
  <si>
    <t>53583.12.33</t>
  </si>
  <si>
    <t>изграждане на съоръжение за регулиране на оттока и защита от вредното въздействие на водите – подпорна стена</t>
  </si>
  <si>
    <t>42°58'14,82''</t>
  </si>
  <si>
    <t>25°28'26,26''</t>
  </si>
  <si>
    <t>42°58'18,55''</t>
  </si>
  <si>
    <t>25°28'31,99''</t>
  </si>
  <si>
    <t>р. Църна бара, десен приток на р. Блато</t>
  </si>
  <si>
    <t xml:space="preserve">разрушаване на съществуващ мост и изграждане на нов железопътен мост на река Църна бара десен приток на река Блато на км. 11+203,20 във връзка с проект договор “Модернизация на жп линия София – Драгоман – Сръбска граница, участък Волуяк – Драгоман
</t>
  </si>
  <si>
    <t>42°46'37,69''</t>
  </si>
  <si>
    <t>23°13'10,43''</t>
  </si>
  <si>
    <t>42°46'37,78''</t>
  </si>
  <si>
    <t>23°13'10,73''</t>
  </si>
  <si>
    <t>р. Костинбродска (Беличка)</t>
  </si>
  <si>
    <t>изграждане на нов железопътен мост от две конструкции с общо четири коловоза над река Костинбродска (Беличка) десен приток на река Блато на км 14+553.00 на мястото на два стари моста</t>
  </si>
  <si>
    <t>42°48'15,57''</t>
  </si>
  <si>
    <t>23°12'6,08''</t>
  </si>
  <si>
    <t>42°48'15,70''</t>
  </si>
  <si>
    <t>23°12'6,47''</t>
  </si>
  <si>
    <t>р. Тръстенишка бара, приток на р. Вит</t>
  </si>
  <si>
    <t>изграждане на нови,  реконструкция или модернизация на съществуващи системи и съоръжения за линейна инфраструктура, пресичаща водни обекти - аквадукти, преносни мрежи и проводи</t>
  </si>
  <si>
    <t>реконструкция на мост на ул. "Македония", меджи О.Т. 388 до О.Т. 319, гр. Тръстеник</t>
  </si>
  <si>
    <t>мост т. 1 ляв бряг</t>
  </si>
  <si>
    <t>24°29'4.96''</t>
  </si>
  <si>
    <t>43°31'1.69''</t>
  </si>
  <si>
    <t>43°31'1.59''</t>
  </si>
  <si>
    <t>24°29'4.59''</t>
  </si>
  <si>
    <t>първо отбиване на строителните води от левия бряг т. 1 (преди моста)</t>
  </si>
  <si>
    <t>второ отбиване на строителните води от десния бряг т. 6 (преди моста)</t>
  </si>
  <si>
    <t>43°31'1.11''</t>
  </si>
  <si>
    <t>24°29'4.52''</t>
  </si>
  <si>
    <t>изграждане на наклонено хидротехническо съоръжение за брегоукрепване и рампа</t>
  </si>
  <si>
    <t>брегоукрепване т. 11</t>
  </si>
  <si>
    <t>наклонена рампа т. 9</t>
  </si>
  <si>
    <t>44°7'27,14''</t>
  </si>
  <si>
    <t>27°16'2,85''</t>
  </si>
  <si>
    <t>44°7'28,37''</t>
  </si>
  <si>
    <t>27°16'3,28''</t>
  </si>
  <si>
    <t>р. Бистрешка</t>
  </si>
  <si>
    <t xml:space="preserve">Регулиране на оттока на дере и реконструкция на съществуващи съоръжения на линейна инфраструктура, пресичаща водни обекти - реконструкция на 7 бр. правоъгълни водостока и 5 бр. тръбни водостока в кв. Бистрец на гр. Враца, общ. Враца, обл. Враца </t>
  </si>
  <si>
    <t>участък от р. Бистрешка за правоъгълен водосток № 1 - ляв бряг</t>
  </si>
  <si>
    <t>43°13'13,21''</t>
  </si>
  <si>
    <t>23°30'42,55''</t>
  </si>
  <si>
    <t>участък от дере 1 за правоъгълен водосток № 2 - ляв бряг</t>
  </si>
  <si>
    <t>43°13'21.414''</t>
  </si>
  <si>
    <t>23°30'38.216''</t>
  </si>
  <si>
    <t>участък от дере 1 за правоъгълен водосток № 3 - ляв бряг</t>
  </si>
  <si>
    <t>43°13'18.598''</t>
  </si>
  <si>
    <t>23°30'37.458''</t>
  </si>
  <si>
    <t>участък от дере 1 за правоъгълен водосток № 4 - ляв бряг</t>
  </si>
  <si>
    <t>43°13'15.668''</t>
  </si>
  <si>
    <t>23°30'35.398''</t>
  </si>
  <si>
    <t>участък от дере 1 за правоъгълен водосток № 5 - ляв бряг</t>
  </si>
  <si>
    <t>43°13'13.145''</t>
  </si>
  <si>
    <t>23°30'35.0.92''</t>
  </si>
  <si>
    <t>участък от дере 1 за правоъгълен водосток № 6 - ляв бряг</t>
  </si>
  <si>
    <t>43°13'11.537''</t>
  </si>
  <si>
    <t>23°30'33.625''</t>
  </si>
  <si>
    <t>43°13'8.104''</t>
  </si>
  <si>
    <t>23°30'29.285''</t>
  </si>
  <si>
    <t>участък от дере 1 за правоъгълен водосток № 7 - ляв бряг</t>
  </si>
  <si>
    <t>участък от дере 2 за тръбен водосток № 1 - ляв бряг</t>
  </si>
  <si>
    <t>43°13'25.195''</t>
  </si>
  <si>
    <t>23°30'35.174''</t>
  </si>
  <si>
    <t>участък от дере 2 за тръбен водосток № 2 - ляв бряг</t>
  </si>
  <si>
    <t>43°13'23.904''</t>
  </si>
  <si>
    <t>23°30'35.237''</t>
  </si>
  <si>
    <t>участък от дере 2 за тръбен водосток № 3 - ляв бряг</t>
  </si>
  <si>
    <t>43°13'22.075''</t>
  </si>
  <si>
    <t>23°30'34.539''</t>
  </si>
  <si>
    <t>участък от дере 2 за тръбен водосток № 4 - ляв бряг</t>
  </si>
  <si>
    <t>43°13'20.231''</t>
  </si>
  <si>
    <t>23°30'32.471''</t>
  </si>
  <si>
    <t>участък от дере 2 за тръбен водосток № 5 - ляв бряг</t>
  </si>
  <si>
    <t>43°13'16.668''</t>
  </si>
  <si>
    <t>23°30'33.176''</t>
  </si>
  <si>
    <t>участък за коригиране от дере 2 извън тръбните водостоци</t>
  </si>
  <si>
    <t>43°13'18.25''</t>
  </si>
  <si>
    <t>23°30'32.777''</t>
  </si>
  <si>
    <t>дере 5</t>
  </si>
  <si>
    <t>дере 7</t>
  </si>
  <si>
    <t>дере 9</t>
  </si>
  <si>
    <t>дере 11</t>
  </si>
  <si>
    <t>дере 12</t>
  </si>
  <si>
    <t>изграждане на 12 броя нови водостоци в железопътен участък Волуяк – Петърч на притоци на река Блато, на мястото на 12 стари, които ще бъдат разрушени</t>
  </si>
  <si>
    <t>дере 1 при пл.водосток на км 10+000.00</t>
  </si>
  <si>
    <t>12084.2721.50</t>
  </si>
  <si>
    <t>42°46'6,20''</t>
  </si>
  <si>
    <t>23°12'41,78''</t>
  </si>
  <si>
    <t>дере 2 при св.водосток на км 11+949.33</t>
  </si>
  <si>
    <t>12084.2705.48</t>
  </si>
  <si>
    <t>42°46'59,20''</t>
  </si>
  <si>
    <t>23°12'56,33''</t>
  </si>
  <si>
    <t>дере 3 при св.водосток на кв 13+474.00</t>
  </si>
  <si>
    <t>38978.8.4</t>
  </si>
  <si>
    <t>42°47'43,65''</t>
  </si>
  <si>
    <t>23°12'27,01''</t>
  </si>
  <si>
    <t>дере 4 при пл.водосток на км 16+380.00</t>
  </si>
  <si>
    <t>38978.2.8</t>
  </si>
  <si>
    <t>42°48'54,41''</t>
  </si>
  <si>
    <t>23°11'7,33''</t>
  </si>
  <si>
    <t>дере 5 при пл.водовсток на км 17+075.5</t>
  </si>
  <si>
    <t>38978.2.1</t>
  </si>
  <si>
    <t>42°49'1,39''</t>
  </si>
  <si>
    <t>23°10'38,43'</t>
  </si>
  <si>
    <t>дере 6 при пл.водовсток на км 17+976.5</t>
  </si>
  <si>
    <t>42°49'8,53''</t>
  </si>
  <si>
    <t>23°10'0,04''</t>
  </si>
  <si>
    <t>дере 7 при св.водосток на км 18+242.00</t>
  </si>
  <si>
    <t>42°49'10,64''</t>
  </si>
  <si>
    <t>23°9'48,70''</t>
  </si>
  <si>
    <t>дере 8 при пл.водосток на км 19+176.5</t>
  </si>
  <si>
    <t>42°49'18,05''</t>
  </si>
  <si>
    <t>23°9'8,82''</t>
  </si>
  <si>
    <t>дере 9 при пл.водосток на км 19+804.50</t>
  </si>
  <si>
    <t>56215.410.4</t>
  </si>
  <si>
    <t>42°49'23,16''</t>
  </si>
  <si>
    <t>23°8'42,02''</t>
  </si>
  <si>
    <t>дере 10 при пл.водосток на км 20+107.50</t>
  </si>
  <si>
    <t>42°49'25,59''</t>
  </si>
  <si>
    <t>23°8'29,13''</t>
  </si>
  <si>
    <t>42°49'30,50''</t>
  </si>
  <si>
    <t>23°8'2,66''</t>
  </si>
  <si>
    <t>дере 11 при пл.водосток на км 20+727.50</t>
  </si>
  <si>
    <t>дере 12 при пл.водосток на км 21+076.50</t>
  </si>
  <si>
    <t xml:space="preserve">42°49'33,27'' </t>
  </si>
  <si>
    <t>23°7'47,76''</t>
  </si>
  <si>
    <t>3818</t>
  </si>
  <si>
    <t>3819</t>
  </si>
  <si>
    <t>43°44'44.798''</t>
  </si>
  <si>
    <t>22°44'31.099''</t>
  </si>
  <si>
    <t>43°44'44.807''</t>
  </si>
  <si>
    <t>22°44'30.799''</t>
  </si>
  <si>
    <t>38995.101.55; 38995.101.60 и 38995.101.64</t>
  </si>
  <si>
    <t>3825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</si>
  <si>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пешеходен мост в урбанизираната територия на гр. Вършец, общ. Вършец, обл. Монтана</t>
  </si>
  <si>
    <t>начало на участъка при десен бряг</t>
  </si>
  <si>
    <t>43°11'41,94''</t>
  </si>
  <si>
    <t>23°17'24,62''</t>
  </si>
  <si>
    <t>край на участъкйа при десен бряг</t>
  </si>
  <si>
    <t xml:space="preserve">43°11'42,78'' </t>
  </si>
  <si>
    <t>23°17'25,26''</t>
  </si>
  <si>
    <t>Държавно предприятие Управление и стопанисване на язовири</t>
  </si>
  <si>
    <t>яз. Церов дол</t>
  </si>
  <si>
    <t>BG1OG200R1011</t>
  </si>
  <si>
    <t>05548.83.40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</si>
  <si>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„Церов дол – 400“ в землището на с. Борован, общ. Борован, обл. Враца</t>
  </si>
  <si>
    <t>т. 101 от  временна отбивна дига</t>
  </si>
  <si>
    <t>т. К1 от язовирната стена</t>
  </si>
  <si>
    <t>43°27'32,63''</t>
  </si>
  <si>
    <t>23°45'41,61''</t>
  </si>
  <si>
    <t>43°27'30,15''</t>
  </si>
  <si>
    <t>23°45'44,57''</t>
  </si>
  <si>
    <t>яз. Млада овчарка - 24</t>
  </si>
  <si>
    <t>Нивянин</t>
  </si>
  <si>
    <t>51559.92.28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</si>
  <si>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„Млада овчарка – 24“ в землището на с. Нивянин, общ. Борован, обл. Враца</t>
  </si>
  <si>
    <t>43°23'3,81''</t>
  </si>
  <si>
    <t>23°48'42,17''</t>
  </si>
  <si>
    <t>43°23'1,73''</t>
  </si>
  <si>
    <t>23°48'41,67''</t>
  </si>
  <si>
    <t>яз. Корея - 409</t>
  </si>
  <si>
    <t>05548.140.53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</si>
  <si>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„Kорея – 409“ в землището на с. Борован, общ. Борован, обл. Враца</t>
  </si>
  <si>
    <t>т. К2 от язовирната стена</t>
  </si>
  <si>
    <t>43°25'34,68''</t>
  </si>
  <si>
    <t>23°44'0,05''</t>
  </si>
  <si>
    <t>43°25'33,60''</t>
  </si>
  <si>
    <t>23°44'2,76''</t>
  </si>
  <si>
    <t>дере, десен приток на р. Белдишка бара</t>
  </si>
  <si>
    <t>Бяла вода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</si>
  <si>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съоръжение – линейна инфраструктура, пресичащ воден обект – плочест водосток</t>
  </si>
  <si>
    <t>т. 1 от участъка от дерето</t>
  </si>
  <si>
    <t>43°38'0,05''</t>
  </si>
  <si>
    <t>25°1'39,35''</t>
  </si>
  <si>
    <t>За изграждане на нови системи и съоръжения или реконструкция или модернизация на съществуващи съоръжения – изграждане на нови системи и съоръжения за линейна инфраструктура, пресичаща воден обект – изграждане на мостово съоръжение при км 25+706,70 (стар 25+704,00), изграждане на водосток при км 23+157,35 (стар км 23+157) и изграждане на водосток при км 21+427,29 (стар км 21+426) от обект: „Модернизация на железопътна линия София-Драгоман – част от трансевропейската транспортна мрежа</t>
  </si>
  <si>
    <t>77400.14.602; 56215.0.33</t>
  </si>
  <si>
    <t>56215.410.1</t>
  </si>
  <si>
    <t>3839</t>
  </si>
  <si>
    <t>16122.84.260, 16122.84.347, 16122.84.346, 16122.110.348</t>
  </si>
  <si>
    <t>3840</t>
  </si>
  <si>
    <t>р. Храбърска</t>
  </si>
  <si>
    <t>изграждане на водосток на км 32+600 на Път I-8 „Калотина – Софийски околовръстен път“, свързано с реализирането на проект АМ „Европа“, участък Път I-8 „Калотина – Софийски околовръстен път“</t>
  </si>
  <si>
    <t>Точка А1, начало вток = начало крило при вток на водосток</t>
  </si>
  <si>
    <t>42°49'26,52''</t>
  </si>
  <si>
    <t>23°6'2,78''</t>
  </si>
  <si>
    <t>р. Костинбродска (Белишка)</t>
  </si>
  <si>
    <t>изграждане на мост при км 38+310 на Път I-8 „Калотина – Софийски околовръстен път“, свързано с реализирането на проект АМ „Европа“, участък Път I-8 „Калотина – Софийски околовръстен път“.</t>
  </si>
  <si>
    <t>За ляво платно: Точка А1, ляв бряг</t>
  </si>
  <si>
    <t>42°47'48,21''</t>
  </si>
  <si>
    <t>23°9'33,20''</t>
  </si>
  <si>
    <t>За дясно платно:Точка А2, ляв бряг</t>
  </si>
  <si>
    <t>42°47'47,82''</t>
  </si>
  <si>
    <t>23°9'32,94''</t>
  </si>
  <si>
    <t>BG1RL900R1112</t>
  </si>
  <si>
    <t>Нисово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</si>
  <si>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 воден обект – реконструкция на два съществуващи водостока чрез изграждане на един нов – с четири отвора</t>
  </si>
  <si>
    <t>43°39'31,34''</t>
  </si>
  <si>
    <t>26°4'41,10''</t>
  </si>
  <si>
    <t>3902</t>
  </si>
  <si>
    <t>Драгушиново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</si>
  <si>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 път MON3096 в неурбанизираната територия от землището на гр. Вършец, общ. Вършец, обл. Монтана</t>
  </si>
  <si>
    <t>начало на понтонния мост при десен бряг</t>
  </si>
  <si>
    <t>43°10'51,52''</t>
  </si>
  <si>
    <t>23°16'41,44''</t>
  </si>
  <si>
    <t>квай на понтонния мост при ляв бряг</t>
  </si>
  <si>
    <t>43°10'51,66''</t>
  </si>
  <si>
    <t>23°16'40,09''</t>
  </si>
  <si>
    <t>начало на участък при десен бряг</t>
  </si>
  <si>
    <t>край на участък при десен бряг</t>
  </si>
  <si>
    <t>43°10'52,87''</t>
  </si>
  <si>
    <t>23°16'41,71''</t>
  </si>
  <si>
    <t>43°10'54,12''</t>
  </si>
  <si>
    <t>23°16'44,10''</t>
  </si>
  <si>
    <t>аварийно укрепване на участък от общински път село Орешак–село Черни Осъм ЕТАП II</t>
  </si>
  <si>
    <t>42°51'40,36''</t>
  </si>
  <si>
    <t>24°46'51,62''</t>
  </si>
  <si>
    <t>42°51'42,67''</t>
  </si>
  <si>
    <t>24°46'52,96''</t>
  </si>
  <si>
    <t>начало т. 10</t>
  </si>
  <si>
    <t>край т. 14</t>
  </si>
  <si>
    <t>42°51'42,96''</t>
  </si>
  <si>
    <t>24°45'53,04''</t>
  </si>
  <si>
    <t>42°51'44,26''</t>
  </si>
  <si>
    <t>24°46'53,36''</t>
  </si>
  <si>
    <t>МИРЕЛА ЕООД</t>
  </si>
  <si>
    <t>р. Банишка</t>
  </si>
  <si>
    <t>изграждане на нов водосток (мост) на р. Банишка</t>
  </si>
  <si>
    <t>т. А (вток водосток)</t>
  </si>
  <si>
    <t>42°37'31,75''</t>
  </si>
  <si>
    <t>23°21'55,84''</t>
  </si>
  <si>
    <t>т.В (ос път)</t>
  </si>
  <si>
    <t>42°37'31,95''</t>
  </si>
  <si>
    <t>23°21'55,93''</t>
  </si>
  <si>
    <t>т.С (отток водосток)</t>
  </si>
  <si>
    <t>42°37'32,11''</t>
  </si>
  <si>
    <t>23°21'56,01''</t>
  </si>
  <si>
    <t>Брестница 
Български извор</t>
  </si>
  <si>
    <t>Ябланица 
Тетевен</t>
  </si>
  <si>
    <t>06450 
07357</t>
  </si>
  <si>
    <t>изграждане на нов мост на река Вит при км км 89+270 от АМ „Хемус“</t>
  </si>
  <si>
    <t>ос речно легло</t>
  </si>
  <si>
    <t>43°3'19,31''</t>
  </si>
  <si>
    <t>24°14'26,89''</t>
  </si>
  <si>
    <t>Р. Вит</t>
  </si>
  <si>
    <t>Брестница 
Български извор 
Пещерна</t>
  </si>
  <si>
    <t>Ябланица 
Тетевен 
Луковит</t>
  </si>
  <si>
    <t>06450 
07357 
56318</t>
  </si>
  <si>
    <t>изграждане на нов мост на река Вит при км 90+670 от АМ „Хемус“</t>
  </si>
  <si>
    <t>43°3'39,05''</t>
  </si>
  <si>
    <t>24°15'19,83''</t>
  </si>
  <si>
    <t>Торос 
Пещерна</t>
  </si>
  <si>
    <t>43058 
56318</t>
  </si>
  <si>
    <t>изграждане на нов мост на река Вит при км 91+650 от АМ „Хемус“</t>
  </si>
  <si>
    <t>43°4'9,26''</t>
  </si>
  <si>
    <t>24°15'30,74''</t>
  </si>
  <si>
    <t>Червен бряг 
Горник</t>
  </si>
  <si>
    <t>80501 
16540</t>
  </si>
  <si>
    <t>аварийно укрепване и реконструкция на съществуващо мостово съоръжение над река Искър на път PVN 1188</t>
  </si>
  <si>
    <t>т. 1 - ос на моста</t>
  </si>
  <si>
    <t>43°16'42,50''</t>
  </si>
  <si>
    <t>24°4'11,00''</t>
  </si>
  <si>
    <t>стълб 1</t>
  </si>
  <si>
    <t>43°16'42,59''</t>
  </si>
  <si>
    <t>24°4'12,59''</t>
  </si>
  <si>
    <t>стълб 2</t>
  </si>
  <si>
    <t>43°16'42,62''</t>
  </si>
  <si>
    <t>24°4'12,75''</t>
  </si>
  <si>
    <t>стълб 5</t>
  </si>
  <si>
    <t>43°16'42,80''</t>
  </si>
  <si>
    <t>24°4'15,65''</t>
  </si>
  <si>
    <t>център рампа</t>
  </si>
  <si>
    <t>43°16'42,06''</t>
  </si>
  <si>
    <t>24°4'11,41''</t>
  </si>
  <si>
    <t>изграждане на нов мост на река Вит при км 98+760 от АМ „Хемус“</t>
  </si>
  <si>
    <t>ос на речното легло</t>
  </si>
  <si>
    <t>43°7'4,17''</t>
  </si>
  <si>
    <t>24°17'26,96''</t>
  </si>
  <si>
    <t>изграждане на два нови железопътни моста на km 5+822.50 на р.Какач във връзка с проект „Развитие на железопътен възел София: железопътен участък София- Волуяк“</t>
  </si>
  <si>
    <t>ос на новите съоръжения</t>
  </si>
  <si>
    <t>42°44'24,40''</t>
  </si>
  <si>
    <t>23°15'43,10''</t>
  </si>
  <si>
    <t>3942</t>
  </si>
  <si>
    <t>3943</t>
  </si>
  <si>
    <t>BG1YN900R1415</t>
  </si>
  <si>
    <t>участък от р. Янтра - начало</t>
  </si>
  <si>
    <t>42°51'34,88''</t>
  </si>
  <si>
    <t>25°19'39,15''</t>
  </si>
  <si>
    <t>участък от р. Янтра - край</t>
  </si>
  <si>
    <t xml:space="preserve">42°51'36,24'' </t>
  </si>
  <si>
    <t>25°19'34,79''</t>
  </si>
  <si>
    <t>BG1OG400R1219</t>
  </si>
  <si>
    <t>Девене 
Осен</t>
  </si>
  <si>
    <t>Враца 
Криводол</t>
  </si>
  <si>
    <t>20376 
54064</t>
  </si>
  <si>
    <t xml:space="preserve">За изграждане на нови, реконструкция или модернизация на съществуващи системи и съоръжения за линейна инфраструктура, пресичаща водни обекти – преминаване през р. Ракьовец, в землищата на с. Осен, общ. Криводол, обл. Враца и с. Девене, общ. Враца, обл. Враца, на преносен газопровод и отпична кабелна линия, свързващи подземно газово хранилище (ПГХ) „Чирен“ в землището на с. Чирен, общ. Враца, обл. Враца, със съществуващата газопреносна мрежа на „Булгартрансгаз“ ЕАД, в района на с. Бутан, общ. Козлодуй, обл. Враца
</t>
  </si>
  <si>
    <t>преминаване - десен бряг</t>
  </si>
  <si>
    <t>43°22'27,83''</t>
  </si>
  <si>
    <t>23°35'41,61''</t>
  </si>
  <si>
    <t>Блъсковци 
Елена</t>
  </si>
  <si>
    <t>04460 
27190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</si>
  <si>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 воден обект - мостово съоръжение при км 38+734 на път ІІ-53 „Поликраище – Елена - Сливен"</t>
  </si>
  <si>
    <t>участък от р. Златаришка - ляв бряг</t>
  </si>
  <si>
    <t>42°58'37,31''</t>
  </si>
  <si>
    <t>25°53'44,67''</t>
  </si>
  <si>
    <t>изграждане на покрит двоен канал на км. 16+000 над река Владайска, по технически проект за модернизация на железопътен участък: „София - Перник - Радомир”</t>
  </si>
  <si>
    <t>42°38'16,90''</t>
  </si>
  <si>
    <t>23°11'47,90''</t>
  </si>
  <si>
    <t>42°38'22,90''</t>
  </si>
  <si>
    <t>23°12'0,60''</t>
  </si>
  <si>
    <t>р. Сводмоца</t>
  </si>
  <si>
    <t>Владо Тричков</t>
  </si>
  <si>
    <t>За изграждане на нови съоръжения за линейна инфраструктура, пресичаща водни обекти и за защита от вредното въздействие на водите – изграждане на заустващо съоръжение на изпразнителна тръба от помпена станция за питейни води (ПСПВ), на заскалявки по дъното и бреговете на р. Свидница и на дънни прагове в коритото на реката, за защита на водопроводни колектори и кабели за електроснабдяване</t>
  </si>
  <si>
    <t>т. 24 - ъгъл на заскалявката</t>
  </si>
  <si>
    <t>42°51'59,80''</t>
  </si>
  <si>
    <t>23°21'16,56''</t>
  </si>
  <si>
    <t>т. 10 - ъгъл на заустващо съоръжение</t>
  </si>
  <si>
    <t>42°51'59,98''</t>
  </si>
  <si>
    <t>23°21'15,37''</t>
  </si>
  <si>
    <t>т. 38 - ъгъл на заскалявката</t>
  </si>
  <si>
    <t>42°52'1,04''</t>
  </si>
  <si>
    <t>23°21'10,88''</t>
  </si>
  <si>
    <t>р. Рибине (Рибене)</t>
  </si>
  <si>
    <t>73119.23.174</t>
  </si>
  <si>
    <t>За изграждане на нови, реконструкция или модернизация на съществуващи системи и съоръжения за линейна инфраструктура, пресичаща водни обекти – преминаване през реката на преносен газопровод и отпична кабелна линия, свързващи подземно газово хранилище (ПГХ) „Чирен“ в землището на с. Три кладенци, общ. Враца, обл. Враца, със съществуващата газопреносна мрежа в района на с. Бутан, общ. Козлодуй, обл. Враца</t>
  </si>
  <si>
    <t>43°26'20,21''</t>
  </si>
  <si>
    <t>23°37'28,96''</t>
  </si>
  <si>
    <t>43°26'19,54''</t>
  </si>
  <si>
    <t>23°37'27,57''</t>
  </si>
  <si>
    <t xml:space="preserve">3992; 
3049 </t>
  </si>
  <si>
    <t>25.10.2023; 
1.9.2020</t>
  </si>
  <si>
    <t>3994</t>
  </si>
  <si>
    <t>3997</t>
  </si>
  <si>
    <t>3998</t>
  </si>
  <si>
    <t>Решение № РР-04-34/ 24.10.2023 г. за поправка на очевидна фактическа грешка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</si>
  <si>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 воден обект – основен ремонт и възстановяване на пешеходен мост № 1 на р. Малка река, с. Стеврек, община Антоново, област Търговище</t>
  </si>
  <si>
    <t>участък от р. Малка река - т. 1</t>
  </si>
  <si>
    <t>42° 59' 41.18"</t>
  </si>
  <si>
    <t>26° 10' 10.16"</t>
  </si>
  <si>
    <t>р. Без име, приток на р. Батлак</t>
  </si>
  <si>
    <t>За изграждане на нови, реконструкция или модернизация на съществуващи системи и съоръжения за линейна инфраструктура, пресичаща водни обекти – преминаване през р. Без име (приток на р. Батлак), в землището на с. Малорад, общ. Борован, обл. Враца, на преносен газопровод и отпична кабелна линия, свързващи подземно газово хранилище (ПГХ) „Чирен“ в землището на с. Чирен, общ. Враца, обл. Враца, със съществуващата газопреносна мрежа на „Булгартрансгаз“ ЕАД, в района на с. Бутан, общ. Козлодуй, обл. Враца</t>
  </si>
  <si>
    <t>43°29'50,98''</t>
  </si>
  <si>
    <t>23°39'27,75''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</si>
  <si>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– линейна инфраструктура, пресичаща воден обект и съоръжение за регулиране на оттока и защита от вредното въздействие на водите – основен ремонт и възстановяване на пешеходен мост № 2 и подпорна стена на р. Малка река, с. Стеврек, община Антоново, област Търговище</t>
  </si>
  <si>
    <t>участък от р. Малка река - т. 4 мост</t>
  </si>
  <si>
    <t>42° 59' 41.27"</t>
  </si>
  <si>
    <t>26° 10' 00.09"</t>
  </si>
  <si>
    <t>Община Ботевград</t>
  </si>
  <si>
    <t>р. Касица</t>
  </si>
  <si>
    <t>BG1IS200R1742</t>
  </si>
  <si>
    <t>укрепване на бреговете и облицовка на дъното на река Касица</t>
  </si>
  <si>
    <t>I етап от ул. Цар Самуил до ул. Цар Освободител</t>
  </si>
  <si>
    <t>II етап от ул. Цар Освободител до ул. Беласица</t>
  </si>
  <si>
    <t>III етап от ул. Георги Попиванов до ул. Цар Симеон</t>
  </si>
  <si>
    <t>42°55'4,50''</t>
  </si>
  <si>
    <t>23°50'31,20''</t>
  </si>
  <si>
    <t>42°54'48,18''</t>
  </si>
  <si>
    <t>23°50'42,83''</t>
  </si>
  <si>
    <t>42°55'20,22''</t>
  </si>
  <si>
    <t>23°50'20,37''</t>
  </si>
  <si>
    <t>р. Акдере</t>
  </si>
  <si>
    <t>Малка Черковна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</si>
  <si>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 воден обект – възстановяване и реконструкция на мост на река Акдере, на разклон към път IV клас в землището на с. Малка Черковна, община Антоново, област Търговище</t>
  </si>
  <si>
    <t>участък от р. Акдере - т. 3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</si>
  <si>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 воден обект – основен ремонт и възстановяване на мост на р. Малка река, с. Стеврек, община Антоново, област Търговище</t>
  </si>
  <si>
    <t>участък от р. Малка река в с. Стеврек - т. 4</t>
  </si>
  <si>
    <t>42° 59' 47.74"</t>
  </si>
  <si>
    <t>43° 05' 29.55"</t>
  </si>
  <si>
    <t>26° 11' 02.65"</t>
  </si>
  <si>
    <t>26° 10' 41.62"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</si>
  <si>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- 6 броя преминавания на канализационни колектори през водни обекти</t>
  </si>
  <si>
    <t>42° 53' 50"</t>
  </si>
  <si>
    <t>23° 55' 46.3"</t>
  </si>
  <si>
    <t>преминаване 1 на главен клон IV - р. Градешница (т. 5 ляв бряг)</t>
  </si>
  <si>
    <t>преминаване 2 на главен клон IV - р. Градешница (т. 11 ляв бряг)</t>
  </si>
  <si>
    <t>42° 53' 36.4"</t>
  </si>
  <si>
    <t>23° 55' 32.9"</t>
  </si>
  <si>
    <t>преминаване на клон 8-IV - р. Градешница (т. 14 ляв бряг)</t>
  </si>
  <si>
    <t>42° 53' 17.6"</t>
  </si>
  <si>
    <t>23° 55' 22.7"</t>
  </si>
  <si>
    <t>преминаване на клон 12-IV - р. Градешница (т. 16 ляв бряг)</t>
  </si>
  <si>
    <t>42° 53' 13.3"</t>
  </si>
  <si>
    <t>23° 55' 18.7"</t>
  </si>
  <si>
    <t>42° 53' 23.8"</t>
  </si>
  <si>
    <t>23° 55' 33.1"</t>
  </si>
  <si>
    <t>преминаване на главен клон I - р. Калница (т. 2 ляв бряг)</t>
  </si>
  <si>
    <t>преминаване на главен клон IV - дере (т. 8 ляв бряг)</t>
  </si>
  <si>
    <t>42° 53' 39.2"</t>
  </si>
  <si>
    <t>23° 55' 52.5"</t>
  </si>
  <si>
    <t>яз. Тошевци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</si>
  <si>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„Тошевци – 34“ в землището на с. Тошевци, общ. Грамада, обл. Видин</t>
  </si>
  <si>
    <t>временна отбивна/защитна дига в язовирното езеро над вз. Стена - т. А</t>
  </si>
  <si>
    <t>43°48'7,70''</t>
  </si>
  <si>
    <t>22°35'17,76''</t>
  </si>
  <si>
    <t>десен бряг - язовирна стена</t>
  </si>
  <si>
    <t>43°48'5,20''</t>
  </si>
  <si>
    <t>22°35'21,51''</t>
  </si>
  <si>
    <t>начало на оста на проводящия канал в чашата на язовира</t>
  </si>
  <si>
    <t>43°48'6,98''</t>
  </si>
  <si>
    <t>22°35'18,33''</t>
  </si>
  <si>
    <t>проектен проводящ канал в чашата на язовира - ляв бряг (т. 2)</t>
  </si>
  <si>
    <t>43°48'7,24''</t>
  </si>
  <si>
    <t>22°35'18,29''</t>
  </si>
  <si>
    <t>изграждане на нови системи и съоръжения или реконструкция или модернизация на съществуващи системи и съоръжения - изграждане на линейна инфраструктура, пресичаща воден обект – виадукт при км 66+207, за обект: „Обход на гр. Бяла“ от км 40+640 до км 76+040, свързано с реализация на инвестиционно предложение Автомагистрала Русе – Велико Търново</t>
  </si>
  <si>
    <t>43°31'3.68''</t>
  </si>
  <si>
    <t>25°39'9.25''</t>
  </si>
  <si>
    <t>Аладжис дере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</si>
  <si>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 воден обект – основен ремонт и възстановяване на водосток на път ?? клас при км 0+800 м в землището на с. Стара речка, община Антоново, област Търговище</t>
  </si>
  <si>
    <t>участък от Аладжис дере т. 22</t>
  </si>
  <si>
    <t>43° 04' 41.91"</t>
  </si>
  <si>
    <t>26° 05' 05.63"</t>
  </si>
  <si>
    <t>дере Исадере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</si>
  <si>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 воден обект – основен ремонт и възстановяване на мост на път IVклас при км 1+500м в землището на с. Малка Черковна, община Антоново, област Търговище</t>
  </si>
  <si>
    <t>участък от дере Исадере т. 8</t>
  </si>
  <si>
    <t>43° 05' 16.73"</t>
  </si>
  <si>
    <t>26° 11' 02.21"</t>
  </si>
  <si>
    <t>4014</t>
  </si>
  <si>
    <t>4015</t>
  </si>
  <si>
    <t>4017</t>
  </si>
  <si>
    <t>4018</t>
  </si>
  <si>
    <t>4019</t>
  </si>
  <si>
    <t>4020</t>
  </si>
  <si>
    <t>62997</t>
  </si>
  <si>
    <t>изграждане на два рибни прохода в съществуващи прагове на река Малък Искър с цел подобряване на речната непрекъсваемост</t>
  </si>
  <si>
    <t>рибен проход № 1 - т. 1</t>
  </si>
  <si>
    <t>43°5'34,04''</t>
  </si>
  <si>
    <t>23°54'4,83''</t>
  </si>
  <si>
    <t>43°7'11,28''</t>
  </si>
  <si>
    <t>23°55'17,67''</t>
  </si>
  <si>
    <t>рибен проход № 2 - т. 1</t>
  </si>
  <si>
    <t>р. Дреновичка (Перловска)</t>
  </si>
  <si>
    <t>изграждане на два водостока на река Дреновичка (Перловска) и река Боянска бара</t>
  </si>
  <si>
    <t>водосток на р. Боянска бара</t>
  </si>
  <si>
    <t>42°39'26,24''</t>
  </si>
  <si>
    <t>23°18'11,78''</t>
  </si>
  <si>
    <t>водосток на р. Дреновичка</t>
  </si>
  <si>
    <t>42°39'25,50''</t>
  </si>
  <si>
    <t>23°18'14,29''</t>
  </si>
  <si>
    <t>изграждане на съоръжения за линейна инфраструктура, пресичаща водни обекти - изграждане на нов мост и прилежаща инфраструктура. - защита от вредното въздействие на водите - корекция на река Владайска в участък от км 0+730 до км 0+800</t>
  </si>
  <si>
    <t>мостово съоръжение т. А1</t>
  </si>
  <si>
    <t>42°40'10,45''</t>
  </si>
  <si>
    <t>23°15'47,28''</t>
  </si>
  <si>
    <t>корекция на р. Владайска - начало</t>
  </si>
  <si>
    <t>корекция на р. Владайска - край</t>
  </si>
  <si>
    <t>42°40'10,94''</t>
  </si>
  <si>
    <t>23°15'48,36''</t>
  </si>
  <si>
    <t>42°40'9,29''</t>
  </si>
  <si>
    <t>23°15'46,27''</t>
  </si>
  <si>
    <t>яз. Стубеля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</si>
  <si>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„Стубеля – 403“ в землището на с. Борован, общ. Борован, обл. Враца</t>
  </si>
  <si>
    <t>временна отбивна/защитна дига в язовирното езеро над язовирната стена - т. 101</t>
  </si>
  <si>
    <t>временна отбивна/защитна дига в язовирното езеро над язовирната стена - т. 102</t>
  </si>
  <si>
    <t xml:space="preserve">05548.84.24 </t>
  </si>
  <si>
    <t>43°27'33,08''</t>
  </si>
  <si>
    <t>23°45'1,49''</t>
  </si>
  <si>
    <t>43°27'32,54''</t>
  </si>
  <si>
    <t>23°45'3,23''</t>
  </si>
  <si>
    <t>43°27'29,65''</t>
  </si>
  <si>
    <t>23°45'5,85''</t>
  </si>
  <si>
    <t>съоръжение за извеждане от експлоатация на язовира - т. 2</t>
  </si>
  <si>
    <t>съоръжение за извеждане от експлоатация на язовира - т. 22</t>
  </si>
  <si>
    <t>43°27'33,75''</t>
  </si>
  <si>
    <t>23°45'2,78''</t>
  </si>
  <si>
    <t>43°27'33,97''</t>
  </si>
  <si>
    <t>23°45'4,54''</t>
  </si>
  <si>
    <t>4029</t>
  </si>
  <si>
    <t>4031</t>
  </si>
  <si>
    <t>4034</t>
  </si>
  <si>
    <t>С решение № 4034/ 06.12.2023 г. за продължаване на срока на действие на разрешителното се поправя и допусната очевидна фактическа грешка - координати</t>
  </si>
  <si>
    <t>4036</t>
  </si>
  <si>
    <t>4042</t>
  </si>
  <si>
    <t>Северноцентрално държавно предприятие ДП</t>
  </si>
  <si>
    <t>4043 
3051</t>
  </si>
  <si>
    <t>18.12.2023 
2.9.2020</t>
  </si>
  <si>
    <t>С решение № 4043/ 18.12.2023 г. за продължаване на срока на действие на разрешителното се поправя и допусната очевдина фактическа грешка</t>
  </si>
  <si>
    <t>4059</t>
  </si>
  <si>
    <t>4060</t>
  </si>
  <si>
    <t>Ребърково</t>
  </si>
  <si>
    <t>05548</t>
  </si>
  <si>
    <t>За изграждане на нови, реконструкция или модернизация на съществуващи системи и съоръжения за регулиране на оттока и защита от вредното въздействие на водите – изграждане на подпорни стени по двата бряга и дънни прагове в коритото на р. Клисурска</t>
  </si>
  <si>
    <t>43°6'36,66''</t>
  </si>
  <si>
    <t>23°40'44,08''</t>
  </si>
  <si>
    <t>43°6'37,24''</t>
  </si>
  <si>
    <t>23°40'45,52''</t>
  </si>
  <si>
    <t>подпорна стена по десния бряг - начало т. 2</t>
  </si>
  <si>
    <t>подпорна стена по десния бряг - край т. 6</t>
  </si>
  <si>
    <t>подпорна стена по левиця бряг - начало т. 16</t>
  </si>
  <si>
    <t>подпорна стена по левиця бряг - край т. 8</t>
  </si>
  <si>
    <t>43°6'36,65''</t>
  </si>
  <si>
    <t>23°40'43,21''</t>
  </si>
  <si>
    <t>43°6'37,52''</t>
  </si>
  <si>
    <t>23°40'45,30''</t>
  </si>
  <si>
    <t>дънен праг 1 - десен бряг т. 6</t>
  </si>
  <si>
    <t>дънен праг 2 - десен бряг т. 4</t>
  </si>
  <si>
    <t>43°6'36,82''</t>
  </si>
  <si>
    <t>23°40'44,47''</t>
  </si>
  <si>
    <t>дънен праг 3 - десен бряг т. 19</t>
  </si>
  <si>
    <t>43°6'36,36''</t>
  </si>
  <si>
    <t>23°40'43,38''</t>
  </si>
  <si>
    <t>десен бряг вток</t>
  </si>
  <si>
    <t>десен бряг отток</t>
  </si>
  <si>
    <t>43°11'15,69''</t>
  </si>
  <si>
    <t>23°17'7,37''</t>
  </si>
  <si>
    <t>43°11'15,85''</t>
  </si>
  <si>
    <t>23°17'7,34''</t>
  </si>
  <si>
    <t>BG1IS200R1343</t>
  </si>
  <si>
    <t>Бойковец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</si>
  <si>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пресичаща воден обект – реконструкция на мостово съоръжение, свързано с реализация на инвестиционно предложение за Реконструкция на мостово съоръжение на траен горски път над р. Суха река, с. Бойковец, община Етрополе</t>
  </si>
  <si>
    <t>устой ляв бряг вток</t>
  </si>
  <si>
    <t>42°49'21,47''</t>
  </si>
  <si>
    <t>23°56'8,19''</t>
  </si>
  <si>
    <t>устой ляв бряг отток</t>
  </si>
  <si>
    <t xml:space="preserve">42°49'21,43'' </t>
  </si>
  <si>
    <t>23°56'8,35''</t>
  </si>
  <si>
    <t>дънна плоча ос горе</t>
  </si>
  <si>
    <t>42°49'21,40''</t>
  </si>
  <si>
    <t>23°56'7,97''</t>
  </si>
  <si>
    <t>дънна плоча ос долу</t>
  </si>
  <si>
    <t>42°49'21,31''</t>
  </si>
  <si>
    <t>23°56'8,52''</t>
  </si>
  <si>
    <t>42°49'21,58''</t>
  </si>
  <si>
    <t>23°56'7,93''</t>
  </si>
  <si>
    <t>брегоукрепване ляв бряг било горе</t>
  </si>
  <si>
    <t>23°56'8,65''</t>
  </si>
  <si>
    <t>изграждане на нови системи и съоръжения или реконструкция или модернизация на съществуващи системи и съоръжения за регулиране на оттока, за защита от вредното въздействие на водите и за линейна инфраструктура, пресичаща воден обект – възстановяване на двустранна корекция на участък от р. Ботуня и изграждане на мост над реката, както и коригиране на участък от дере и изграждане на водосток в дерето, в урбанизираната територия на гр. Вършец, общ. Вършец, обл. Монтана</t>
  </si>
  <si>
    <t>начало ос корекция</t>
  </si>
  <si>
    <t>край ос корекция</t>
  </si>
  <si>
    <t>пешеходен мост десен бряг вток</t>
  </si>
  <si>
    <t>пешеходен мост десен бряг отток</t>
  </si>
  <si>
    <t>начало ос корекция Ξ ос вток водосток</t>
  </si>
  <si>
    <t>ос вток водосток</t>
  </si>
  <si>
    <t>ос отток водосток</t>
  </si>
  <si>
    <t>43°11'24,51''</t>
  </si>
  <si>
    <t>23°17'13,06''</t>
  </si>
  <si>
    <t>43°11'7,81''</t>
  </si>
  <si>
    <t>23°17'3,72''</t>
  </si>
  <si>
    <t>43°11'7,41''</t>
  </si>
  <si>
    <t>23°17'3,90''</t>
  </si>
  <si>
    <t>43°11'7,52''</t>
  </si>
  <si>
    <t>23°17'4,05''</t>
  </si>
  <si>
    <t>43°11'10,18''</t>
  </si>
  <si>
    <t>23°17'7,23''</t>
  </si>
  <si>
    <t>43°11'7,62''</t>
  </si>
  <si>
    <t>23°17'5,39''</t>
  </si>
  <si>
    <t>43°11'10,26''</t>
  </si>
  <si>
    <t>23°17'7,05''</t>
  </si>
  <si>
    <t>МГХ - ХРАНИ ЕООД</t>
  </si>
  <si>
    <t>басейн 1 към яз. Горни Дъбник</t>
  </si>
  <si>
    <t>BG1VT300L1012</t>
  </si>
  <si>
    <t>65070.91.4</t>
  </si>
  <si>
    <t>43°20'21,00''</t>
  </si>
  <si>
    <t>24°20'0,70''</t>
  </si>
  <si>
    <t>Маридел 2012 ЕООД</t>
  </si>
  <si>
    <t>яз. Етрополе</t>
  </si>
  <si>
    <t>05147.638.243; 05147.640.262</t>
  </si>
  <si>
    <t>точка от площта на язовира, в която е разположена садковата инсталация</t>
  </si>
  <si>
    <t>42°50'6,12''</t>
  </si>
  <si>
    <t>23°56'16,36''</t>
  </si>
  <si>
    <t>05147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</si>
  <si>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пресичаща воден обект – реконструкция на мостово съоръжение, свързано с реализация на инвестиционно предложение „Реконструкция на мостово съоръжение над р. Малък Искър при ПС“, срещу кв.126, гр. Етрополе, община Етрополе, Софийска област</t>
  </si>
  <si>
    <t>42°49'30,84''</t>
  </si>
  <si>
    <t>23°59'21,71''</t>
  </si>
  <si>
    <t>Рашково 
Лютидол</t>
  </si>
  <si>
    <t>Ботевград 
Мездра</t>
  </si>
  <si>
    <t>София 
Враца</t>
  </si>
  <si>
    <t>62298 
44759</t>
  </si>
  <si>
    <t>62298.50.9950, 62298.58.9904, 62298.705.28, 62298.705.32, 62298.705.9906, 4759.5.9000, 44759.115.176, 44759.115.177, 44759.115.258, 44759.115.265, 44759.115.266, 44759.129.143, 44759.129.381, 44759.129.383, 44759.129.406 и 44759.129.408, Кадастрален номер 44759.5.9000, 44759.115.176, 44759.115.177, 44759.115.258, 44759.115.265, 44759.115.266, 44759.129.143, 44759.129.381, 44759.129.383, 44759.129.406 и 44759.129.408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</si>
  <si>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двустранна корекция на участък от р. Малата река в землищата на с. Рашково, общ. Ботевград, Софийска област и с. Люти дол, общ. Мездра, обл. Враца</t>
  </si>
  <si>
    <t>43°1'46,51''</t>
  </si>
  <si>
    <t>23°39'55,34''</t>
  </si>
  <si>
    <t>43°2'1,32''</t>
  </si>
  <si>
    <t>23°40'0,06''</t>
  </si>
  <si>
    <t>43°2'2,78''</t>
  </si>
  <si>
    <t>23°40'1,75''</t>
  </si>
  <si>
    <t>изграждане на нови системи и съоръжения или реконструкция или модернизация на съществуващи системи и съоръжения - изграждане на линейна инфраструктура, пресичаща воден обект – изграждане на мост, свързано с реализация на инвестиционно предложение „Изграждане на мост над река Искър, гр. Своге – улица с ОТ 616 – през ОТ1267-1268-1270(Б) -1270(А) -1272(А)-ОТ1272, между кв.78 и 174 по ПУП на гр. Своге“</t>
  </si>
  <si>
    <t>точка от устаой 1</t>
  </si>
  <si>
    <t>точка от устаой 2</t>
  </si>
  <si>
    <t>23°20'50,52''</t>
  </si>
  <si>
    <t>42°57'44,87''</t>
  </si>
  <si>
    <t>42°57'47,98''</t>
  </si>
  <si>
    <t>23°20'52,47''</t>
  </si>
  <si>
    <t>р. Коритарска река</t>
  </si>
  <si>
    <t>Смоляновци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</si>
  <si>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р. Коритарска река в землището на с. Смоляновци, общ. Монтана, обл. Монтана, при км 77+910,50 в участък с. Ружинци – гр. Монтана от път I-1 (Е79)</t>
  </si>
  <si>
    <t>начало корекция (десен бряг)</t>
  </si>
  <si>
    <t>Край корекция Ξ Начало нов мост (десен бряг)</t>
  </si>
  <si>
    <t>Край нов мост (десен бряг)</t>
  </si>
  <si>
    <t>43°31'29,51''</t>
  </si>
  <si>
    <t>22°59'1,75''</t>
  </si>
  <si>
    <t>стълб 3 (т. G)</t>
  </si>
  <si>
    <t>43°31'28,27''</t>
  </si>
  <si>
    <t>22°59'5,20''</t>
  </si>
  <si>
    <t>стълб 4 (точка I)</t>
  </si>
  <si>
    <t>43°31'27,83''</t>
  </si>
  <si>
    <t>22°59'6,35''</t>
  </si>
  <si>
    <t>устаой страна Монтана (т. K)</t>
  </si>
  <si>
    <t>устой страна Видин (т. A)</t>
  </si>
  <si>
    <t>43°31'27,40''</t>
  </si>
  <si>
    <t>22°59'7,46''</t>
  </si>
  <si>
    <t>68134.1006.22, 68134.1006.1124, 68134.1006.1176, 68134.1006.1179 и 68134.1006.1202</t>
  </si>
  <si>
    <t xml:space="preserve">изграждане на съоръжения за линейна инфраструктура, пресичаща водни обекти - изграждане на нов мост над река Владайска, подмяна на канализация под дъно река в границите на новия мост и преместване на съпътваща инфраструктура (ВиК, БТК, ЕРМ, ЧЕЗ); 
- защита от вредното въздействие на водите - корекция на река Владайска, укрепване на бреговете след моста и заустване на отливен канал дъждовни води </t>
  </si>
  <si>
    <t>42°39'26,57''</t>
  </si>
  <si>
    <t>23°18'4,18''</t>
  </si>
  <si>
    <t>мостово съоръжение - точка</t>
  </si>
  <si>
    <t>корекция на р. Владайска - точка</t>
  </si>
  <si>
    <t>42°39'26,39''</t>
  </si>
  <si>
    <t>23°18'4,84''</t>
  </si>
  <si>
    <t>Община Разград</t>
  </si>
  <si>
    <t>BG1RL900R1012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</si>
  <si>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обекти; и за защита от вредното въздействие на водите</t>
  </si>
  <si>
    <t>възстановяване на съществуващи мостови съоръжения за пешеходци и велосипедисти в засегнатите от ремонта участъци и изграждане на водосток при км. 2+444; укрепване на коритото на р. Бели Лом в землището на гр. Разград</t>
  </si>
  <si>
    <t>Участък от р. Бели Лом – етап Ⅰ (начало на трасето)</t>
  </si>
  <si>
    <t>43°31'56.60"</t>
  </si>
  <si>
    <t>26°30'55.77"</t>
  </si>
  <si>
    <t>Участък от р. Бели Лом – етап Ⅰ (край на трасето)</t>
  </si>
  <si>
    <t>43°31'24.05''</t>
  </si>
  <si>
    <t>26°31'59.39"</t>
  </si>
  <si>
    <t>Участък от р. Бели Лом – Етап II – запад (начало на трасето)</t>
  </si>
  <si>
    <t>43°31'58.74"</t>
  </si>
  <si>
    <t>26°30'43.66"</t>
  </si>
  <si>
    <t>Участък от р. Бели Лом – Етап II – запад (край на трасето)</t>
  </si>
  <si>
    <t>Участък от р. Бели Лом – Етап II – изток (начало на трасето)</t>
  </si>
  <si>
    <t>Участък от р. Бели Лом – Етап II – изток (край на трасето)</t>
  </si>
  <si>
    <t>43°31'28.86"</t>
  </si>
  <si>
    <t>26°33'14.27"</t>
  </si>
  <si>
    <t>51620.35.371, 51620.135.369, 51620.135.247, 51620.135.379, 51620.135.381, 51620.135.247, 51620.135.363, 51620.135.365, 51620.135.367, 51620.135.369, 51620.135.371, 51620.135.373, 51620.135.377, 51620.135.379, 51620.135.381, 51620.135.383, 51620.135.385 и 51620.135.387</t>
  </si>
  <si>
    <t xml:space="preserve">изграждане на съоръжения за линейна инфраструктура, пресичаща водни обекти - водосток при км 136+980 и водосток при км 137+090 - защита от вредното въздействие на водите 
- корекция на 3 броя дерета (преди водосток 1 – дере 1, между водосток 1 и водосток 2 – дере 2 и след водосток 2 – дере 3) от горното течение на река Пърчовица </t>
  </si>
  <si>
    <t xml:space="preserve">Водосток при км 136+980 </t>
  </si>
  <si>
    <t>43°15'35,29''</t>
  </si>
  <si>
    <t>24°38'47,66''</t>
  </si>
  <si>
    <t xml:space="preserve">Водосток при км 137+090 </t>
  </si>
  <si>
    <t>43°15'38,28''</t>
  </si>
  <si>
    <t>24°38'51,24''</t>
  </si>
  <si>
    <t>начало корекция дере 1</t>
  </si>
  <si>
    <t>43°15'32,78''</t>
  </si>
  <si>
    <t>24°38'46,04''</t>
  </si>
  <si>
    <t>край корекция дере 1</t>
  </si>
  <si>
    <t xml:space="preserve"> 43°15'35,29''</t>
  </si>
  <si>
    <t>начало корекция дере 2</t>
  </si>
  <si>
    <t>43°15'35,73''</t>
  </si>
  <si>
    <t>24°38'50,50''</t>
  </si>
  <si>
    <t>край корекция дере 2</t>
  </si>
  <si>
    <t>начало корекция дере 3</t>
  </si>
  <si>
    <t xml:space="preserve">43°15'39,75'' </t>
  </si>
  <si>
    <t>24°38'48,91''</t>
  </si>
  <si>
    <t>край корекция на дере 3</t>
  </si>
  <si>
    <t>43°15'43,17''</t>
  </si>
  <si>
    <t>24°38'49,01''</t>
  </si>
  <si>
    <t>р. Брусовица</t>
  </si>
  <si>
    <t>Винище</t>
  </si>
  <si>
    <t>11137.44.514, 11137.44.518, 11137.45.33, 11137.45.35, 11137.45.41, 11137.45.43, 11137.46.5, 11137.46.514 и 11137.46.706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</si>
  <si>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р. Брусовица в землището на с. Винище, общ. Монтана, обл. Монтана, при км 87+961,98 в участък с. Ружинци – гр. Монтана от път I-1 (Е79)</t>
  </si>
  <si>
    <t>43°29'16,71''</t>
  </si>
  <si>
    <t>23°5'6,82''</t>
  </si>
  <si>
    <t>Стълб 1 (т. C)</t>
  </si>
  <si>
    <t xml:space="preserve">43°29'16,28'' </t>
  </si>
  <si>
    <t>23°5'7,93''</t>
  </si>
  <si>
    <t>Стълб 2 (т. Е)</t>
  </si>
  <si>
    <t>43°29'15,84''</t>
  </si>
  <si>
    <t>23°5'9,07''</t>
  </si>
  <si>
    <t>устой страна Монтана (т. К)</t>
  </si>
  <si>
    <t>43°29'14,53''</t>
  </si>
  <si>
    <t>23°5'12,45''</t>
  </si>
  <si>
    <t>ФИШИНГ КАРП 84 ЕООД</t>
  </si>
  <si>
    <t>27.02.20224</t>
  </si>
  <si>
    <t>BG1VT100R0009</t>
  </si>
  <si>
    <t>22215.98.556, 22215.98.2 и 22215.98.3</t>
  </si>
  <si>
    <t>43°27'44.08''</t>
  </si>
  <si>
    <t>24°30'24.47''</t>
  </si>
  <si>
    <t>11137.34.148, 11137.34.160, 11137.188.1 и 11137.188.283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</si>
  <si>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Винище, общ. Монтана, обл. Монтана, при км 85+455,00 в участък с. Ружинци – гр. Монтана от път I-1 (Е79)</t>
  </si>
  <si>
    <t>43°29'45,30''</t>
  </si>
  <si>
    <t>23°3'26,51''</t>
  </si>
  <si>
    <t>43°29'48,24''</t>
  </si>
  <si>
    <t>23°3'28,88''</t>
  </si>
  <si>
    <t>Горна Вереница</t>
  </si>
  <si>
    <t>16153.17.34, 16153.67.22, 16153.67.24, 16153.68.32, 16153.68.40 и 16153.86.34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</si>
  <si>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Горна Вереница, общ. Монтана, обл. Монтана, при км 91+986,00 в участък с. Ружинци – гр. Монтана от път I-1 (Е79)</t>
  </si>
  <si>
    <t>43°27'25,44''</t>
  </si>
  <si>
    <t>23°6'12,84''</t>
  </si>
  <si>
    <t>43°27'25,88''</t>
  </si>
  <si>
    <t>23°6'14,79''</t>
  </si>
  <si>
    <t xml:space="preserve"> Край крилна стена при отток Ξ край отток (десен бряг)</t>
  </si>
  <si>
    <t>16153.18.1 и 16153.18.65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</si>
  <si>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Горна Вереница, общ. Монтана, обл. Монтана, при км 92+579,00 в участък с. Ружинци – гр. Монтана от път I-1 (Е79)</t>
  </si>
  <si>
    <t>43°27'11,57''</t>
  </si>
  <si>
    <t>23°6'31,47''</t>
  </si>
  <si>
    <t>Край крилна стена при отток Ξ край отток (десен бряг)</t>
  </si>
  <si>
    <t>43°27'12,77''</t>
  </si>
  <si>
    <t>23°6'33,72''</t>
  </si>
  <si>
    <t>р. Селска (Смоляновска) бара</t>
  </si>
  <si>
    <t>67667.53.125, 67667.53.127, 67667.53.129, 67667.53.131, 67667.53.135, 67667.54.50, 67667.54.53 и 67667.54.56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</si>
  <si>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р. Селска (Смоляновска) бара в землището на с. Смоляновци, общ. Монтана, обл. Монтана, при км 80+439,46 в участък с. Ружинци – гр. Монтана от път I-1 (Е79)</t>
  </si>
  <si>
    <t>Устой страна Видин - т.А</t>
  </si>
  <si>
    <t>43°30'27,63''</t>
  </si>
  <si>
    <t>23°0'8,00''</t>
  </si>
  <si>
    <t>Стълб 3 -  т. G</t>
  </si>
  <si>
    <t>43°30'24,97''</t>
  </si>
  <si>
    <t>23°0'9,16''</t>
  </si>
  <si>
    <t>Стълб 4 - т. I</t>
  </si>
  <si>
    <t xml:space="preserve">43°30'24,07'' </t>
  </si>
  <si>
    <t>23°0'9,55''</t>
  </si>
  <si>
    <t>Устой страна Монтана - т. K</t>
  </si>
  <si>
    <t>43°30'23,21''</t>
  </si>
  <si>
    <t>23°0'9,93''</t>
  </si>
  <si>
    <t>63255.40.15, 63255.74.4, 63255.74.7, 63255.75.62 и 63255.75.68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</si>
  <si>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р. Лом в землището на с. Ружинци, общ. Ружинци, обл. Видин, при км 60+824,45 в участък с. Ружинци – гр. Монтана от път I-1 (Е79)</t>
  </si>
  <si>
    <t>Устой страна Видин - т. А</t>
  </si>
  <si>
    <t>43°37'19,58''</t>
  </si>
  <si>
    <t>22°50'38,15''</t>
  </si>
  <si>
    <t xml:space="preserve"> Стълб 1 - т. С</t>
  </si>
  <si>
    <t>43°37'18,69''</t>
  </si>
  <si>
    <t>22°50'37,83''</t>
  </si>
  <si>
    <t>Стълб 2 - т. E</t>
  </si>
  <si>
    <t>43°37'17,78''</t>
  </si>
  <si>
    <t>22°50'37,49''</t>
  </si>
  <si>
    <t>Стълб 3 - т. G</t>
  </si>
  <si>
    <t>43°37'16,87''</t>
  </si>
  <si>
    <t>22°50'37,14''</t>
  </si>
  <si>
    <t>43°37'15,97''</t>
  </si>
  <si>
    <t>22°50'36,88''</t>
  </si>
  <si>
    <t>Устой страна Монтана - т. M</t>
  </si>
  <si>
    <t>43°37'14,19''</t>
  </si>
  <si>
    <t>22°50'36,09''</t>
  </si>
  <si>
    <t>р. Нечинска бара</t>
  </si>
  <si>
    <t>Белотинци 
Черно поле</t>
  </si>
  <si>
    <t>Монтана 
Ружинци</t>
  </si>
  <si>
    <t>Монтана 
Видин</t>
  </si>
  <si>
    <t>81247.164.10, 81247.164.12, 81247.164.15 и 81247.164.20</t>
  </si>
  <si>
    <t>03722 
81247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</si>
  <si>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р. Нечинска бара в землищата на с. Черно поле, общ. Ружинци, обл. Видин и на с. Белотинци, общ. Монтана, обл. Монтана, при км 69+755,35 в участък с. Ружинци – гр. Монтана от път I-1 (Е79)</t>
  </si>
  <si>
    <t>43°34'25,09''</t>
  </si>
  <si>
    <t>22°55'6,09''</t>
  </si>
  <si>
    <t>43°34'24,70''</t>
  </si>
  <si>
    <t>22°55'8,58''</t>
  </si>
  <si>
    <t>43°34'24,51''</t>
  </si>
  <si>
    <t>22°55'9,84''</t>
  </si>
  <si>
    <t>43°34'23,92''</t>
  </si>
  <si>
    <t>22°55'13,60''</t>
  </si>
  <si>
    <t>16153.16.5, 16153.16.11, 16153.16.99, 16153.16.104, 16153.16.107 и 16153.16.108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</si>
  <si>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Горна Вереница, общ. Монтана, обл. Монтана, при км 91+034,00 в участък с. Ружинци – гр. Монтана от път I-1 (Е79)</t>
  </si>
  <si>
    <t>43°27'55,08''</t>
  </si>
  <si>
    <t>23°6'3,59''</t>
  </si>
  <si>
    <t>43°27'55,13''</t>
  </si>
  <si>
    <t>23°6'5,57''</t>
  </si>
  <si>
    <t>Долна Вереница</t>
  </si>
  <si>
    <t>22040.176.19, 22040.179.97, 22040.179.99, 22040.305.36, 22040.305.38, 22040.305.39, 22040.305.44, 22040.307.2, 22040.309.100, 22040.309.103, 22040.309.952, 22040.661.3, и 2040.662.6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</si>
  <si>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дере в неурбанизираната територия от землището на с. Долна Вереница, общ. Монтана, обл. Монтана, при км 93+920,92 в участък с. Ружинци – гр. Монтана от път I-1 (Е79)</t>
  </si>
  <si>
    <t xml:space="preserve">43°26'51,94'' </t>
  </si>
  <si>
    <t>23°7'19,33''</t>
  </si>
  <si>
    <t>43°26'50,68''</t>
  </si>
  <si>
    <t>23°7'24,15''</t>
  </si>
  <si>
    <t>Стълб 5 - т. K</t>
  </si>
  <si>
    <t>43°26'50,36''</t>
  </si>
  <si>
    <t>23°7'25,36''</t>
  </si>
  <si>
    <t>Устой страна Монтана - т. О</t>
  </si>
  <si>
    <t>43°26'49,73''</t>
  </si>
  <si>
    <t>23°7'27,75''</t>
  </si>
  <si>
    <t>75054.809.88</t>
  </si>
  <si>
    <t>Начало ляво платно</t>
  </si>
  <si>
    <t>Начало дясно платно</t>
  </si>
  <si>
    <t>Край ляво платно</t>
  </si>
  <si>
    <t>Край дясно платно</t>
  </si>
  <si>
    <t>43°8'1,76''</t>
  </si>
  <si>
    <t>24°21'12,30''</t>
  </si>
  <si>
    <t>43°8'1,35''</t>
  </si>
  <si>
    <t>24°21'12,58''</t>
  </si>
  <si>
    <t>43°8'3,29''</t>
  </si>
  <si>
    <t>24°21'16,75''</t>
  </si>
  <si>
    <t>43°8'2,68''</t>
  </si>
  <si>
    <t>24°21'17,13''</t>
  </si>
  <si>
    <t xml:space="preserve">75054.809.76 </t>
  </si>
  <si>
    <t>Изграждане на виадукт при км 103+716 от АМ „Хемус“</t>
  </si>
  <si>
    <t>43°7'55,16''</t>
  </si>
  <si>
    <t>24°20'40,54''</t>
  </si>
  <si>
    <t>43°7'54,70''</t>
  </si>
  <si>
    <t>24°20'40,56''</t>
  </si>
  <si>
    <t>43°7'56,13''</t>
  </si>
  <si>
    <t>24°20'51,70''</t>
  </si>
  <si>
    <t>43°7'55,45''</t>
  </si>
  <si>
    <t>24°20'51,82''</t>
  </si>
  <si>
    <t>4113</t>
  </si>
  <si>
    <t>ФИШЕРИ 2009 ООД</t>
  </si>
  <si>
    <t>4131 
3256</t>
  </si>
  <si>
    <t>26.03.2024 
26.4.2021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</si>
  <si>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воден обект - изграждане на нов пътен мост от О.Т. 108 до О.Т. 317 по улица Юрий Гагарин</t>
  </si>
  <si>
    <t>42°50'31,63''</t>
  </si>
  <si>
    <t>23°2'9,36''</t>
  </si>
  <si>
    <t>42°50'29,81''</t>
  </si>
  <si>
    <t>23°2'9,03''</t>
  </si>
  <si>
    <t>р. Риковска бара</t>
  </si>
  <si>
    <t>Каменна Рикса 
Смоляновци</t>
  </si>
  <si>
    <t>Георги Дамяново 
Монтана</t>
  </si>
  <si>
    <t>35871 
67667</t>
  </si>
  <si>
    <t>35871.648.29; 67667.88.125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</si>
  <si>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р. Риковска бара в землището на с. Смоляновци, общ. Монтана, обл. Монтана и в неурбанизираната територия от землището на с. Каменна рикса, общ. Георги Дамяново, обл. Монтана, при км 82+125,00 в участък с. Ружинци – гр. Монтана от път I-1 (Е79)</t>
  </si>
  <si>
    <r>
      <t xml:space="preserve">Начало крилна стена при вток 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Calibri"/>
        <family val="2"/>
        <charset val="204"/>
        <scheme val="minor"/>
      </rPr>
      <t xml:space="preserve"> начало вток</t>
    </r>
  </si>
  <si>
    <t>43°29'51,28''</t>
  </si>
  <si>
    <t>23°0'59,12''</t>
  </si>
  <si>
    <t>43°29'53,66''</t>
  </si>
  <si>
    <t>23°1'0,95''</t>
  </si>
  <si>
    <t>Край крилна стена Ξ край отток</t>
  </si>
  <si>
    <t>Начало крилна стена при вток Ξ начало вток</t>
  </si>
  <si>
    <t>43°29'51,45''</t>
  </si>
  <si>
    <t>23°0'58,71''</t>
  </si>
  <si>
    <t>43°29'53,82''</t>
  </si>
  <si>
    <t>23°1'0,54''</t>
  </si>
  <si>
    <t>р. Войнишка (Винишка) бара</t>
  </si>
  <si>
    <t>11137.181.271; 11137.181.319; 11137.181.322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</si>
  <si>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р. Войнишка (Винишка) бара в неурбанизираната територия от землището на с. Винище, общ. Монтана, обл. Монтана, при км 86+904,00 в участък с. Ружинци – гр. Монтана от път I-1 (Е79)</t>
  </si>
  <si>
    <t>43°29'29,86''</t>
  </si>
  <si>
    <t>23°4'26,24''</t>
  </si>
  <si>
    <t>43°29'32,67''</t>
  </si>
  <si>
    <t>23°4'29,83''</t>
  </si>
  <si>
    <t>43°29'30,08''</t>
  </si>
  <si>
    <t>23°4'25,88''</t>
  </si>
  <si>
    <t>43°29'32,90''</t>
  </si>
  <si>
    <t>23°4'29,46''</t>
  </si>
  <si>
    <t>р. Онаа бара</t>
  </si>
  <si>
    <t>11137.50.9; 11137.50.20; 11137.50.22; 11137.50.618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</si>
  <si>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р. Онаа бара в неурбанизираната територия от землището на с. Винище, общ. Монтана, обл. Монтана, при км 89+022 в участък с. Ружинци – гр. Монтана от път I-1 (Е79)</t>
  </si>
  <si>
    <t>43°28'56,68''</t>
  </si>
  <si>
    <t>23°5'50,24''</t>
  </si>
  <si>
    <t>43°28'59,11''</t>
  </si>
  <si>
    <t>23°5'49,93''</t>
  </si>
  <si>
    <t>43°28'56,65''</t>
  </si>
  <si>
    <t>23°5'49,77''</t>
  </si>
  <si>
    <t>43°28'59,08''</t>
  </si>
  <si>
    <t>23°5'49,47''</t>
  </si>
  <si>
    <t>Белотинци</t>
  </si>
  <si>
    <t>03722</t>
  </si>
  <si>
    <t>03722.57.146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</si>
  <si>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- изграждане на водосток  при км 75+013 в мелището на с. Белотинци, общ. Монтана, обл. Монтана, за обект: Модерн</t>
  </si>
  <si>
    <t>място на ползването - т. А</t>
  </si>
  <si>
    <t>43°32'13.803''</t>
  </si>
  <si>
    <t>22°57'12.77''</t>
  </si>
  <si>
    <t>р. Бучка (Бучка река)</t>
  </si>
  <si>
    <t>22040.272.10; 22040.272.11; 22040.676.18; 22040.676.20; 22040.676.99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</si>
  <si>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р. Бучка (Бучка река) в неурбанизираната територия от землището на с. Долна Вереница, общ. Монтана, обл. Монтана, при км 95+761,00 в участък с. Ружинци – гр. Монтана от път I-1 (Е79)</t>
  </si>
  <si>
    <t>43°26'26,15''</t>
  </si>
  <si>
    <t>23°8'36,39''</t>
  </si>
  <si>
    <t>43°26'28,26''</t>
  </si>
  <si>
    <t>23°8'40,75''</t>
  </si>
  <si>
    <t>43°26'26,44''</t>
  </si>
  <si>
    <t>23°8'36,12''</t>
  </si>
  <si>
    <t>43°26'28,57''</t>
  </si>
  <si>
    <t>23°8'40,46''</t>
  </si>
  <si>
    <t>р. Долно Веренишка</t>
  </si>
  <si>
    <t>22040.254.1, 22040.254.4, 22040.254.6, 22040.261.9, 22040.261.14, 22040.261.15, 22040.676.103, 22040.261.261 и 22040.675.7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</si>
  <si>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р. Долно Веренишка в неурбанизираната територия от землището на с. Долна Вереница, общ. Монтана, обл. Монтана, при км 96+216,00 в участък с. Ружинци – гр. Монтана от път I-1 (Е79)</t>
  </si>
  <si>
    <t xml:space="preserve">43°26'16,30'' </t>
  </si>
  <si>
    <t>23°8'52,58''</t>
  </si>
  <si>
    <t>43°26'19,27''</t>
  </si>
  <si>
    <t>23°8'55,55''</t>
  </si>
  <si>
    <t>43°26'16,50''</t>
  </si>
  <si>
    <t>23°8'52,20''</t>
  </si>
  <si>
    <t xml:space="preserve">43°26'19,48'' </t>
  </si>
  <si>
    <t>23°8'55,15''</t>
  </si>
  <si>
    <t>ДЕНИКО - 2007 ЕООД</t>
  </si>
  <si>
    <t>вз. Звезда</t>
  </si>
  <si>
    <t>30449.25.951</t>
  </si>
  <si>
    <t>43°16'57,02''</t>
  </si>
  <si>
    <t>26°14'28,56''</t>
  </si>
  <si>
    <t>Каменна Рикса</t>
  </si>
  <si>
    <t>35871.641.108, 35871.641.114, 35871.641.116 и 35871.642.141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</si>
  <si>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Каменна Рикса, общ. Георги Дамяново, обл. Монтана, при км 82+795,00 в участък с. Ружинци – гр. Монтана от път I-1 (Е79)</t>
  </si>
  <si>
    <t xml:space="preserve">43°29'51,60'' </t>
  </si>
  <si>
    <t>23°1'30,13''</t>
  </si>
  <si>
    <t>43°29'54,37''</t>
  </si>
  <si>
    <t>23°1'29,66''</t>
  </si>
  <si>
    <t>43°29'51,55''</t>
  </si>
  <si>
    <t>23°1'29,68''</t>
  </si>
  <si>
    <t>43°29'54,31''</t>
  </si>
  <si>
    <t>23°1'29,10''</t>
  </si>
  <si>
    <t>Каменна Рикса 
Клисурица</t>
  </si>
  <si>
    <t>Геогри Дамяново 
Монтана</t>
  </si>
  <si>
    <t>35871 
37304</t>
  </si>
  <si>
    <t>37304.257.302; 35871.20.22; 35871.642.131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</si>
  <si>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дерето в неурбанизираната територия от землището на с. Каменна Рикса, общ. Георги Дамяново, обл. Монтана и в землището на с. Клисурица, общ. Монтана, обл. Монтана, при км 83+410,00 в участък с. Ружинци – гр. Монтана от път I-1 (Е79)</t>
  </si>
  <si>
    <t>43°29'51,82''</t>
  </si>
  <si>
    <t>23°1'58,10''</t>
  </si>
  <si>
    <t>43°29'54,63''</t>
  </si>
  <si>
    <t>23°1'56,25''</t>
  </si>
  <si>
    <t>43°29'51,66''</t>
  </si>
  <si>
    <t>23°1'57,69''</t>
  </si>
  <si>
    <t>43°29'54,50''</t>
  </si>
  <si>
    <t>23°1'55,84''</t>
  </si>
  <si>
    <t>дере Клисурски дол</t>
  </si>
  <si>
    <t>Винище 
Клисурица</t>
  </si>
  <si>
    <t>11137 
37304</t>
  </si>
  <si>
    <t>11137.197.74 , 37304.257.185, 37304.257.186, 37304.257.378 и 37304.257.379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</si>
  <si>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водосток в дере Клисурски дол в неурбанизираната територия от землището на с. Винище и в землището на с. Клисурица, и двете населени места в Община Монтана, обл. Монтана, при км 84+445,00 в участък с. Ружинци – гр. Монтана от път I-1 (Е79)</t>
  </si>
  <si>
    <t>43°29'50,49''</t>
  </si>
  <si>
    <t>23°2'41,01''</t>
  </si>
  <si>
    <t>Край крилна стена при отток Ξ край отток</t>
  </si>
  <si>
    <t>43°29'52,63''</t>
  </si>
  <si>
    <t>23°2'45,81''</t>
  </si>
  <si>
    <t>43°29'50,73''</t>
  </si>
  <si>
    <t>23°2'40,51''</t>
  </si>
  <si>
    <t>43°29'53,02''</t>
  </si>
  <si>
    <t>23°2'45,45''</t>
  </si>
  <si>
    <t>03722.42.53, 03722.139.113, 03722.139.116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</si>
  <si>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- изграждане на водосток при км 74+196 в землището на с. Белотинци за обект: Модернизация на път I-1 (Е-79) Видин-Ботевград, участък от км 61+750 до км 102+060, вкл. допълване на пътен възел от обходен път на гр. Монтана при км 102+753</t>
  </si>
  <si>
    <t>т. А</t>
  </si>
  <si>
    <t>43°32'39.414''</t>
  </si>
  <si>
    <t>22°57'0.709''</t>
  </si>
  <si>
    <t>67667.50.41</t>
  </si>
  <si>
    <t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- изграждане на водосток при км 79+845 в землището на с. Смоляновци за обект: Модерницазия на път I-1 Видин-Ботевград, участък от км 61+750 до км 102+060, вкл. допълване на пътен възел от обходен път на гр. Монтана при км 102+753</t>
  </si>
  <si>
    <t>43°30'42.36''</t>
  </si>
  <si>
    <t>22°59'59.949''</t>
  </si>
  <si>
    <t>4140</t>
  </si>
  <si>
    <t>4141</t>
  </si>
  <si>
    <t>4147</t>
  </si>
  <si>
    <t>4148</t>
  </si>
  <si>
    <t xml:space="preserve">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водосток от стоманена тръба с диаметър ф 5.16 м. в землището на с. Медовница, общ. Димово, бол. Видин, при км 54+380 от път I-1 (Е-79) Видин-Ботевград
</t>
  </si>
  <si>
    <t xml:space="preserve"> Начало стабилизирана площадка при вток</t>
  </si>
  <si>
    <t>43°38'36,65''</t>
  </si>
  <si>
    <t>22°46'32,27''</t>
  </si>
  <si>
    <r>
      <t xml:space="preserve">Край стабилизирана площадка при вток 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Arial"/>
        <family val="2"/>
        <charset val="204"/>
      </rPr>
      <t xml:space="preserve"> начало стоманена тръба</t>
    </r>
  </si>
  <si>
    <t>43°38'36,78''</t>
  </si>
  <si>
    <t>22°46'32,25''</t>
  </si>
  <si>
    <t>Край стоманена тръба Ξ начало стабилизирана площадка при отток</t>
  </si>
  <si>
    <t>43°38'39,97''</t>
  </si>
  <si>
    <t>22°46'31,78''</t>
  </si>
  <si>
    <t xml:space="preserve"> Край стабилизирана площадка при отток</t>
  </si>
  <si>
    <t>43°38'40,10''</t>
  </si>
  <si>
    <t>22°46'31,76''</t>
  </si>
  <si>
    <t>4149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</si>
  <si>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водосток от стоманена тръба с диаметър ф 5.16 м. в землището на с. Орешец, общ. Димово, обл. Видин, при км 51+275 от път I-1 (Е-79) Видин-Ботевград</t>
  </si>
  <si>
    <t>десен бряг - Начало стабилизирана площадка при вток</t>
  </si>
  <si>
    <r>
      <t xml:space="preserve">десен бряг - Край стабилизирана площадка при вток </t>
    </r>
    <r>
      <rPr>
        <sz val="10"/>
        <color rgb="FFFF00FF"/>
        <rFont val="Calibri"/>
        <family val="2"/>
        <charset val="204"/>
      </rPr>
      <t>Ξ</t>
    </r>
    <r>
      <rPr>
        <sz val="11"/>
        <color rgb="FFFF00FF"/>
        <rFont val="Arial"/>
        <family val="2"/>
        <charset val="204"/>
      </rPr>
      <t xml:space="preserve"> начало стоманена тръба</t>
    </r>
  </si>
  <si>
    <t>десен бряг - Край стоманена тръба Ξ начало стабилизирана площадка при отток</t>
  </si>
  <si>
    <t>десен бряг - Край стабилизирана площадка при отток</t>
  </si>
  <si>
    <t>43°39'47.851''</t>
  </si>
  <si>
    <t>22°45'8.182''</t>
  </si>
  <si>
    <t>43°39'47.944''</t>
  </si>
  <si>
    <t>22°45'8.306''</t>
  </si>
  <si>
    <t>43°39'50.254''</t>
  </si>
  <si>
    <t>22°45'11.398''</t>
  </si>
  <si>
    <t>43°39'50.349''</t>
  </si>
  <si>
    <t>22°45'11.525''</t>
  </si>
  <si>
    <t>4150</t>
  </si>
  <si>
    <t>4157</t>
  </si>
  <si>
    <t>река без име, десен приток на р. Гостиля</t>
  </si>
  <si>
    <t>03722.57.151, 03722.57.149, 03722.57.69, 03722.57.155</t>
  </si>
  <si>
    <t>изграждане на водосток при км 75+585, в землището на с. Белотинци, общ. Монтана, обл. Монтана за обект: „Модернизация на път I-1 (Е-79) „Видин – Ботевград“, участък от км 61+750 (километраж по съществуващ път I-1)=58+128,47 (километраж по проект) до км 102+060 (километраж по съществуващ път I-1)=99+193 (километраж по проект), включително допълване на пътен възел от обходен път на гр. Монтана при км 102+753</t>
  </si>
  <si>
    <t>43°31'59,07''</t>
  </si>
  <si>
    <t>22°57'30,09''</t>
  </si>
  <si>
    <t>61710</t>
  </si>
  <si>
    <t>61710.502.7162</t>
  </si>
  <si>
    <t xml:space="preserve">Изграждане на нови, реконструкция или модернизация на съществуващи системи и съоръжения </t>
  </si>
  <si>
    <t>изграждане на ново мостово съоръжение над река Бели Лом, в гр. Разград, община Разград, област Разград</t>
  </si>
  <si>
    <t>начало т. А7</t>
  </si>
  <si>
    <t xml:space="preserve">196,17 </t>
  </si>
  <si>
    <t>43°31'27.714"</t>
  </si>
  <si>
    <t>26°31'51.945"</t>
  </si>
  <si>
    <t>река без име, десен приток на р. Киселевска бара</t>
  </si>
  <si>
    <t>BGAWO600R1014</t>
  </si>
  <si>
    <t>Черно поле</t>
  </si>
  <si>
    <t>81247.175.97, 81247.175.89, 81247.157.13, 81247.173.52 и 81247.173.50</t>
  </si>
  <si>
    <t>81247</t>
  </si>
  <si>
    <t>43°34'52.593''</t>
  </si>
  <si>
    <t>22°53'59.052''</t>
  </si>
  <si>
    <t>81247.161.11, 81247.161.9</t>
  </si>
  <si>
    <t>модернизация на път I-1 (Е-79) Видин-Ботевград, участък от км 61+750 = 58+128.47 до км 102+060 = 99+193, вкл. допълване на пътен възел от обходен път на гр. Монтана при км 102+753</t>
  </si>
  <si>
    <t>43°35'2.351''</t>
  </si>
  <si>
    <t>22°53'44.489''</t>
  </si>
  <si>
    <t>р. Пробойница</t>
  </si>
  <si>
    <t>Заноге</t>
  </si>
  <si>
    <t>30329</t>
  </si>
  <si>
    <t>реконструкция на пътен мост при преминаването на общински път SF3608/II-16, Лъкатник – Своге – Губислав – х.Пробойница на км.4+300</t>
  </si>
  <si>
    <t>пътен мост т. А</t>
  </si>
  <si>
    <t>бетонов кожух пред каменна зидария</t>
  </si>
  <si>
    <t>бетонов кожух на разрушена подпорна стена</t>
  </si>
  <si>
    <t>нова подпорна стена</t>
  </si>
  <si>
    <t>43°5'8,21''</t>
  </si>
  <si>
    <t>23°20'7,10''</t>
  </si>
  <si>
    <t>43°5'8,10''</t>
  </si>
  <si>
    <t>23°20'6,87''</t>
  </si>
  <si>
    <t>43°5'8,15''</t>
  </si>
  <si>
    <t>23°20'7,43''</t>
  </si>
  <si>
    <t>43°5'7,62''</t>
  </si>
  <si>
    <t>23°20'7,29''</t>
  </si>
  <si>
    <t>В и К - СТЕНЕТО ЕООД</t>
  </si>
  <si>
    <t>Белиш</t>
  </si>
  <si>
    <t>03558</t>
  </si>
  <si>
    <t>03558.28.121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</si>
  <si>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воден обект – водопровод, свързано с реализация на инвестиционно предложение „Допълнително водоснабдяване мах.“Селище“, с. Белиш, община Троян от водопровод в местността „Троянско поле“, гр. Троян“</t>
  </si>
  <si>
    <t>42°55'46,85''</t>
  </si>
  <si>
    <t>24°42'28,96''</t>
  </si>
  <si>
    <t>Боровци</t>
  </si>
  <si>
    <t>05654</t>
  </si>
  <si>
    <t>05654.70.1, 05654.70.2, 05654.70.3, 05654.70.12, 05654.70.28 и 05654.70.39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</si>
  <si>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подпорни стени по двата бряга на участък от р. Бързия, в землището на с. Боровци, общ. Берковица, обл. Монтана</t>
  </si>
  <si>
    <t>Начало на стената – т. 7</t>
  </si>
  <si>
    <t>43°19'21,76''</t>
  </si>
  <si>
    <t>23°11'5,37''</t>
  </si>
  <si>
    <t>Ъгъл на стената – т. 1 Ξ начало устой на мост на десен бряг</t>
  </si>
  <si>
    <t>43°19'23,80''</t>
  </si>
  <si>
    <t>23°11'6,21''</t>
  </si>
  <si>
    <t>подпорна стена 1 по левия бряг на р. Бързия преди моста над реката Начало на стената – т. 11</t>
  </si>
  <si>
    <t>43°19'20,38''</t>
  </si>
  <si>
    <t>23°11'0,00''</t>
  </si>
  <si>
    <t>Край на стената – т. 1 Ξ начало устой на мост на ляв бряг</t>
  </si>
  <si>
    <t>10803</t>
  </si>
  <si>
    <t>за линейна инфраструктура, пресичаща водни обекти – изграждане на нов плочест водосток при км. 1+445,00 на път Ветово – Глоджево; - за регулиране на оттока – почистване и промяна на наклона на дъното на водния обект</t>
  </si>
  <si>
    <t>плочест водосток начало</t>
  </si>
  <si>
    <t>плочест водосток край</t>
  </si>
  <si>
    <t>участък дере за почистване начало</t>
  </si>
  <si>
    <t>участък дере за почистване край</t>
  </si>
  <si>
    <t>43°42'44,31''</t>
  </si>
  <si>
    <t>26°15'4,90''</t>
  </si>
  <si>
    <t>43°42'44,80''</t>
  </si>
  <si>
    <t>26°15'44,41''</t>
  </si>
  <si>
    <t>43°42'36,42''</t>
  </si>
  <si>
    <t>26°16'41,90''</t>
  </si>
  <si>
    <t>26°15'44,90''</t>
  </si>
  <si>
    <t>Решение № РР-04-11/ 25.04.2024 г. за поправка на очевидна фактическа грешка</t>
  </si>
  <si>
    <t>03366</t>
  </si>
  <si>
    <t xml:space="preserve">изграждане на подпорна стена за овладяване на ерозионните процеси и укрепване на откоса до горен ръб по десния бряг на река Дунав
</t>
  </si>
  <si>
    <t>43°39'11,79''</t>
  </si>
  <si>
    <t>25°7'35,58''</t>
  </si>
  <si>
    <t>43°39'10,77''</t>
  </si>
  <si>
    <t>25°7'39,75''</t>
  </si>
  <si>
    <t>14218.505.508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</si>
  <si>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съоръжение за регулиране на оттока и защита от вредното въздействие на водите – подпорна стена, оформяща зоната между ул. Евтим Дабев и десния бряг на р. Синкевица, свързано с реализация на инвестиционно предложение за: Основен ремонт на улица Евтим Дабев в град Габрово</t>
  </si>
  <si>
    <t>42°52'21,92''</t>
  </si>
  <si>
    <t>25°18'54,92''</t>
  </si>
  <si>
    <t>42°52'22,36''</t>
  </si>
  <si>
    <t>25°18'56,28''</t>
  </si>
  <si>
    <t>За изграждане на нови, реконструкция или модернизация на съществуващи системи и съоръжения за хидротехнически пристанищни съоръжения – реконструкция на западния кей на пристанище Лом в гр. Лом, общ. Лом, обл. Монтана</t>
  </si>
  <si>
    <t xml:space="preserve"> 43°49'52,14''</t>
  </si>
  <si>
    <t>23°14'30,27''</t>
  </si>
  <si>
    <t>43°49'41,26''</t>
  </si>
  <si>
    <t>23°14'33,69''</t>
  </si>
  <si>
    <t>РО-190</t>
  </si>
  <si>
    <t>ЕТ Нуртен Алиева</t>
  </si>
  <si>
    <t>10118.508.226</t>
  </si>
  <si>
    <t>аквакултури и свързаните с тях дейности, чрез използване на съоръжения за осъществяване на дейността - садки</t>
  </si>
  <si>
    <t>участък от р. Дунав - т. 1</t>
  </si>
  <si>
    <t>участък от р. Дунав - т. 4</t>
  </si>
  <si>
    <t>43°37'0,70''</t>
  </si>
  <si>
    <t>25°27'34,60''</t>
  </si>
  <si>
    <t>43°37'1,81''</t>
  </si>
  <si>
    <t>25°27'33,34''</t>
  </si>
  <si>
    <t>Изграждане на нови, реконструкция или модернизация на съществуващи системи и съоръжения за: „защита от вредното въздействие на водите</t>
  </si>
  <si>
    <t>изграждане на подпорна стена и на укрепващи опорни блокове по десния бряг на река Малък Искър; изграждане на противоерозионен праг и заскаляване на дъното на реката</t>
  </si>
  <si>
    <t>подпорна стена - начало, ляв бряг, преди дънния праг</t>
  </si>
  <si>
    <t>42°50'18.044"</t>
  </si>
  <si>
    <t>23°59'40.640"</t>
  </si>
  <si>
    <t>подпорна стена - край, ляв бряг, преди дънния праг</t>
  </si>
  <si>
    <t>42°50'18.153"</t>
  </si>
  <si>
    <t>23°59'41.336"</t>
  </si>
  <si>
    <t xml:space="preserve">Опорни блокове тип „А“ и тип „В“ при подкопаните подпорни стени и при новопроектираната подпорна стена
Начало, ляв бряг, преди дънния праг
</t>
  </si>
  <si>
    <t>42°50'17.700"</t>
  </si>
  <si>
    <t>23°59'39.985"</t>
  </si>
  <si>
    <t xml:space="preserve">521,59 </t>
  </si>
  <si>
    <t>521,52</t>
  </si>
  <si>
    <t>521,95</t>
  </si>
  <si>
    <t xml:space="preserve">Опорни блокове тип „А“ и тип „В“ при подкопаните подпорни стени и при новопроектираната подпорна стена
край, ляв бряг, след дънния праг
</t>
  </si>
  <si>
    <t>42°50'18.367"</t>
  </si>
  <si>
    <t>23°59'43.656"</t>
  </si>
  <si>
    <t xml:space="preserve">Противоерозионен праг
Ос, ляв бряг
</t>
  </si>
  <si>
    <t xml:space="preserve">521,60 </t>
  </si>
  <si>
    <t>42°50'18.560"</t>
  </si>
  <si>
    <t>23°59'40.991"</t>
  </si>
  <si>
    <t xml:space="preserve">Противоерозионен праг
Ос, десен бряг
</t>
  </si>
  <si>
    <t>42°50'18.154"</t>
  </si>
  <si>
    <t>23°59'41.047"</t>
  </si>
  <si>
    <t xml:space="preserve">Почистване на отломки от компрометираното мостово съоръжение
Начало, ляв бряг, при дънния праг
</t>
  </si>
  <si>
    <t>42°50'18.361"</t>
  </si>
  <si>
    <t>23°59'41.018"</t>
  </si>
  <si>
    <t>Почистване на отломки от компрометираното мостово съоръжение
Край, ляв бряг, след дънния праг</t>
  </si>
  <si>
    <t xml:space="preserve">520,38 </t>
  </si>
  <si>
    <t>42°50'18.737"</t>
  </si>
  <si>
    <t>23°59'44.006"</t>
  </si>
  <si>
    <t>р. Черни Вит</t>
  </si>
  <si>
    <t>BG1VT900R1002</t>
  </si>
  <si>
    <t>80902</t>
  </si>
  <si>
    <t>водохващане (точката начало на рибен проход)</t>
  </si>
  <si>
    <t xml:space="preserve">42°50'36,30'' </t>
  </si>
  <si>
    <t>24°11'10,60''</t>
  </si>
  <si>
    <t>р. Селска река</t>
  </si>
  <si>
    <t>BG1OG789R1001</t>
  </si>
  <si>
    <t>Чемиш</t>
  </si>
  <si>
    <t>80368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</si>
  <si>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възстановяване на подпорна стена от каменна зидария и профилиране на речното легло на р. Селска река, в участък от реката в урбанизираната територия на с. Чемиш, общ. Г. Дамяново, обл. Монтана</t>
  </si>
  <si>
    <t>за регулиране на оттока– подобряване на речната непрекъсваемост изграждане на рибен проход</t>
  </si>
  <si>
    <t>подпорна стена ляв бряг - начало</t>
  </si>
  <si>
    <t>подпорна стена ляв бряг -край</t>
  </si>
  <si>
    <t>43°26'8,70''</t>
  </si>
  <si>
    <t>23°3'24,75''</t>
  </si>
  <si>
    <t>43°26'9,40''</t>
  </si>
  <si>
    <t>23°3'24,13''</t>
  </si>
  <si>
    <t>Игнатово 
Кавачица</t>
  </si>
  <si>
    <t>Вълчедръм 
Лом</t>
  </si>
  <si>
    <t>32295 
37544</t>
  </si>
  <si>
    <t>32295.1.24, 32295.1.296, 32295.1.297, 32295.1.2983, 37544.236.621</t>
  </si>
  <si>
    <t xml:space="preserve">43°47'29,52'' </t>
  </si>
  <si>
    <t>дере, десен приток на р. Каменка (Каменица</t>
  </si>
  <si>
    <t>изграждане на виадукт при км 112+700 от АМ „Хемус“</t>
  </si>
  <si>
    <t>ляво платно</t>
  </si>
  <si>
    <t>дясно платно</t>
  </si>
  <si>
    <t>43°9'7,29''</t>
  </si>
  <si>
    <t>24°26'59,90''</t>
  </si>
  <si>
    <t>43°9'6,87''</t>
  </si>
  <si>
    <t>24°26'59,96''</t>
  </si>
  <si>
    <t>43°19'24.037''</t>
  </si>
  <si>
    <t>23°11'3.658''</t>
  </si>
  <si>
    <t>Решение № РР-04-27/ 04.07.2024 г. за поправка на очевидна фактическа грешка</t>
  </si>
  <si>
    <t>река без име</t>
  </si>
  <si>
    <t>Обретеник 
Ценово</t>
  </si>
  <si>
    <t>Борово 
Ценово</t>
  </si>
  <si>
    <t>53117 
78361</t>
  </si>
  <si>
    <t>изграждане на нови системи и съоръжения или реконструкция или модернизация на съществуващи системи и съоръжения - изграждане на линейна инфраструктура, пресичаща воден обект – виадукт при км 49+444, за обект: „Обход на гр. Бяла“ от км 40+640 до км 76+040, свързано с реализация на инвестиционно предложение „Автомагистрала Русе – Велико Търново“</t>
  </si>
  <si>
    <t>ляв бряг т. PL11_M</t>
  </si>
  <si>
    <t>43°34'47,01''</t>
  </si>
  <si>
    <t>25°44'19,17''</t>
  </si>
  <si>
    <t>810</t>
  </si>
  <si>
    <t>МАТЕЕВИ ЛЕЙК ООД</t>
  </si>
  <si>
    <t>12460168/ 17.03.2021</t>
  </si>
  <si>
    <t>изграждане на нови системи и съоръжения или реконструкция или модернизация на съществуващи системи и съоръжения - изграждане на линейна инфраструктура, пресичаща воден обект – виадукт при км 70+956, за обект: „Обход на гр. Бяла“ от км 40+640 до км 76+040, свързано с реализация на инвестиционно предложение „Автомагистрала Русе – Велико Търново“</t>
  </si>
  <si>
    <t>ляв бряг т. PL04_M</t>
  </si>
  <si>
    <t>43°28'33,16''</t>
  </si>
  <si>
    <t>25°39'48,57''</t>
  </si>
  <si>
    <t>4270</t>
  </si>
  <si>
    <t>4278; 
3423</t>
  </si>
  <si>
    <t>20.08.2024; 
24.11.2021</t>
  </si>
  <si>
    <t>РО-191</t>
  </si>
  <si>
    <t>Мрамор 
Волуяк</t>
  </si>
  <si>
    <t>05654 
12084</t>
  </si>
  <si>
    <t>49206.2651.21, 49206.2651.22, 49206.2651.133, 49206.2651.134, 49206.2651.135, 49206.2651.136 и 49206.2651.138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</si>
  <si>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двустранна корекция на участък от река Църна бара в землищата на с. Мрамор и с. Волуяк, Столична община, обл. София град</t>
  </si>
  <si>
    <t>начало на корекцията - т. 1</t>
  </si>
  <si>
    <t>край на корекцията - т. 11</t>
  </si>
  <si>
    <t>42°47'3,42''</t>
  </si>
  <si>
    <t>23°14'37,37''</t>
  </si>
  <si>
    <t>42°46'59,18''</t>
  </si>
  <si>
    <t>23°14'43,16''</t>
  </si>
  <si>
    <t>ФишПро 13 ЕООД</t>
  </si>
  <si>
    <t>03280.117.441</t>
  </si>
  <si>
    <t>квакултури и свързаните с тях дейности</t>
  </si>
  <si>
    <t>43°57'38,93''</t>
  </si>
  <si>
    <t>22°44'42,31''</t>
  </si>
  <si>
    <t>Артстрой ООД</t>
  </si>
  <si>
    <t>дере в гр. София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</si>
  <si>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аквадукци, мостове, преносни мрежи и проводи</t>
  </si>
  <si>
    <t>изграждане на тръбен водосток в гр. София, район Витоша</t>
  </si>
  <si>
    <t>68134.2042.2503</t>
  </si>
  <si>
    <t>42°37'29.115''</t>
  </si>
  <si>
    <t>23°20'14.145''</t>
  </si>
  <si>
    <t>4294</t>
  </si>
  <si>
    <t>СТИЛ 93 ООД</t>
  </si>
  <si>
    <t>4316</t>
  </si>
  <si>
    <t>РО-192</t>
  </si>
  <si>
    <t>р. Без име</t>
  </si>
  <si>
    <t>Горна Кремена</t>
  </si>
  <si>
    <t>16256.501.473, 16256.501.474, 16256.501.9011, 16256.501.9033 и 16256.501.9039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</si>
  <si>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нов мост над р. Без име (ляв приток на р. Искър) в урбанизираната територия на с. Горна Кремена, общ. Мездра, обл. Враца,, при км 7+361 от път III – 103 „Мездра - Горна Кремена – Горна Бешовица - Роман“</t>
  </si>
  <si>
    <t>43°11'15,46''</t>
  </si>
  <si>
    <t>23°43'50,56''</t>
  </si>
  <si>
    <t>т. 1: Начало крилна стена при вток Ξ начало вток</t>
  </si>
  <si>
    <t>т. 10: Край крилна стена при вток Ξ  край вток Ξ начало устой страна Мездра</t>
  </si>
  <si>
    <t>43°11'15,39''</t>
  </si>
  <si>
    <t>т. 30: Край устой страна Мездра Ξ Начало крилна стена при отток Ξ начало отток</t>
  </si>
  <si>
    <t>43°11'15,14''</t>
  </si>
  <si>
    <t>23°43'50,57''</t>
  </si>
  <si>
    <t>т. 39: Край крилна стена Ξ край отток</t>
  </si>
  <si>
    <t>43°11'15,07''</t>
  </si>
  <si>
    <t>т. 2: Начало крилна стена при вток Ξ начало вток</t>
  </si>
  <si>
    <t>23°43'51,03''</t>
  </si>
  <si>
    <t>т. 11: Край крилна стена при вток Ξ край вток Ξ начало устой страна Роман</t>
  </si>
  <si>
    <t>43°11'15,37''</t>
  </si>
  <si>
    <t>т. 31: Край устой страна Роман Ξ Начало крилна стена при отток Ξ начало отток</t>
  </si>
  <si>
    <t>т. 40: Край крилна стена Ξ край отток</t>
  </si>
  <si>
    <t>43°11'15,08''</t>
  </si>
  <si>
    <t>501.9606, 501.9607 и 501.9586</t>
  </si>
  <si>
    <t>други</t>
  </si>
  <si>
    <t>За защита от вредното въздействие на водите – почистване на участък от река Скът в урбанизираната територия на гр. Мизия, общ. Мизия, обл. Враца</t>
  </si>
  <si>
    <t>Начало на участъка</t>
  </si>
  <si>
    <t>43°41'36,06''</t>
  </si>
  <si>
    <t>23°50'51,63''</t>
  </si>
  <si>
    <t>Край на участъка</t>
  </si>
  <si>
    <t>43°40'43,21''</t>
  </si>
  <si>
    <t>23°51'3,45''</t>
  </si>
  <si>
    <t>Ключарят на място ЕООД</t>
  </si>
  <si>
    <t>00391</t>
  </si>
  <si>
    <t>00391.739.570</t>
  </si>
  <si>
    <t>42°24'36,22''</t>
  </si>
  <si>
    <t>23°22'51,65''</t>
  </si>
  <si>
    <t>23.10..2027</t>
  </si>
  <si>
    <t>дере (без име)</t>
  </si>
  <si>
    <t>• за линейна инфраструктура, пресичаща водни обекти - аквадукти, мостове, преносни мрежи и проводи; • за защита от вредното въздействие на водите</t>
  </si>
  <si>
    <t>водосток при км 1+003.96</t>
  </si>
  <si>
    <t>43°42'41,34''</t>
  </si>
  <si>
    <t>26°16'6,26''</t>
  </si>
  <si>
    <t>Нов мост на км. 0+916 над коригиран речен участък - дере</t>
  </si>
  <si>
    <t>43°42'38,85''</t>
  </si>
  <si>
    <t>26°16'4,08''</t>
  </si>
  <si>
    <t>Изграждане на нова стоманобетонова шапка по ляв бряг - начало</t>
  </si>
  <si>
    <t>43°42'23,61''</t>
  </si>
  <si>
    <t>26°15'56,27''</t>
  </si>
  <si>
    <t>43°42'23,78''</t>
  </si>
  <si>
    <t>26°15'56,38''</t>
  </si>
  <si>
    <r>
      <t xml:space="preserve">Изграждане на нова стоманобетонова шапка по ляв бряг - край </t>
    </r>
    <r>
      <rPr>
        <sz val="10"/>
        <color rgb="FFFF00FF"/>
        <rFont val="Calibri"/>
        <family val="2"/>
        <charset val="204"/>
      </rPr>
      <t>Ξ Разрушаване на съществуваща подпорна стена и изграждане на нейно място на нова подпорна стена  - начало</t>
    </r>
  </si>
  <si>
    <t>43°42'24,98''</t>
  </si>
  <si>
    <t>26°15'57,06''</t>
  </si>
  <si>
    <t>Разрушаване на съществуваща подпорна стена и изграждане на нейно място на нова подпорна стена   - край Ξ Ремонт на съществуваща подпорна стена - начало</t>
  </si>
  <si>
    <t>Ремонт на съществуваща подпорна стена - край</t>
  </si>
  <si>
    <t>26°15'58,19''</t>
  </si>
  <si>
    <t>43°42'26,89''</t>
  </si>
  <si>
    <t>дере, което се намира във водосборния басейн на р. Чернелка</t>
  </si>
  <si>
    <t>изграждане на нови, реконструкция или мдернизация на съществуващи системи и съоръжения за линейна инфраструктура, пресичаща водни обекти - аквадукти, мостове, преносни мрежи и проводи</t>
  </si>
  <si>
    <t>изграждане на нов стоманобетонов правоъгълен водосток 300/250 пви км 140+260 от АМ Хемус, участък 4 от км 139+340 (=137+911.52) до км 167+572 (=166+144.09)</t>
  </si>
  <si>
    <t>05921.104.45</t>
  </si>
  <si>
    <t>т. V1</t>
  </si>
  <si>
    <t>43°16'45.267''</t>
  </si>
  <si>
    <t>24°40'26.176''</t>
  </si>
  <si>
    <t>т. О1</t>
  </si>
  <si>
    <t>43°16'46.651''</t>
  </si>
  <si>
    <t>24°40'25.841''</t>
  </si>
  <si>
    <t>05921.115.15</t>
  </si>
  <si>
    <t>изгражддане на нов стоманобетонов правоъгълен водосток 400/250 при км 141+280 от АМ Хемус, участък 4 от км 139+340 (=137+911.52) до км 167+572 (=166+144.09)</t>
  </si>
  <si>
    <t>т. V4</t>
  </si>
  <si>
    <t>т. O4</t>
  </si>
  <si>
    <t>43°16'47.507''</t>
  </si>
  <si>
    <t>24°41'12.104''</t>
  </si>
  <si>
    <t>43°16'49.805''</t>
  </si>
  <si>
    <t>24°41'10.004''</t>
  </si>
  <si>
    <t>дере, което се намира във водосборния басейн на р. Тученица</t>
  </si>
  <si>
    <t>68218</t>
  </si>
  <si>
    <t>67218.15.1085, 68218.15.1086</t>
  </si>
  <si>
    <t>изграждане на нов стоманобетонов тръбен водосток ф150 при км 145+620 от АМ Хемус, участък 4 от км 139+340 (=137+911.52) до км 167+572 (=166+144.09)</t>
  </si>
  <si>
    <t>т. V10</t>
  </si>
  <si>
    <t>т. О10</t>
  </si>
  <si>
    <t>43°17'02.276''</t>
  </si>
  <si>
    <t>24°44'22.566''</t>
  </si>
  <si>
    <t>43°17'03.276''</t>
  </si>
  <si>
    <t>24°44'22.364''</t>
  </si>
  <si>
    <t>05921.105.83</t>
  </si>
  <si>
    <t>изграждане на нов стоманобетонов правоъгълен водосток 200/200 при км 140+714 от АМ Хемус, участък 4 от км 139+340 (=137+911.52) до км 167+572 (=166+144.09)</t>
  </si>
  <si>
    <t>т. V2</t>
  </si>
  <si>
    <t>т. О2</t>
  </si>
  <si>
    <t>43°16'46.879''</t>
  </si>
  <si>
    <t>24°40'45.955''</t>
  </si>
  <si>
    <t>43°16'47.976''</t>
  </si>
  <si>
    <t>24°40'43.12''</t>
  </si>
  <si>
    <t>67218.15.1081</t>
  </si>
  <si>
    <t>изграждане на нов стоманобетонов тръбен водосток ф150 при км 145+420 от АМ Хемус, участък 4 от км 139+340 (=137+911.52) до км 167+572 (=166+144.09)</t>
  </si>
  <si>
    <t>т. V9</t>
  </si>
  <si>
    <t>т. О9</t>
  </si>
  <si>
    <t>43°17'1.393''</t>
  </si>
  <si>
    <t>24°44'13.777''</t>
  </si>
  <si>
    <t>43°17'2.328''</t>
  </si>
  <si>
    <t>24°44'13.588''</t>
  </si>
  <si>
    <t>43°38'39,76''</t>
  </si>
  <si>
    <t>22°46'21.3''</t>
  </si>
  <si>
    <t>43°38'38.982''</t>
  </si>
  <si>
    <t>22°46'20,762''</t>
  </si>
  <si>
    <t>43°38'41.847''</t>
  </si>
  <si>
    <t>22°46'21.682''</t>
  </si>
  <si>
    <t>Ос водосток при вток</t>
  </si>
  <si>
    <t>43°38'41,88''</t>
  </si>
  <si>
    <t>22°46'20,54''</t>
  </si>
  <si>
    <t>Ос водосток при отток</t>
  </si>
  <si>
    <t>22°46'21,46''</t>
  </si>
  <si>
    <t>точка от участък от селскостопански път (ССП) над стоманения водосток с елипсовидно сечение и под новата мостова конструкция</t>
  </si>
  <si>
    <t>22°46'21,28''</t>
  </si>
  <si>
    <t>4339</t>
  </si>
  <si>
    <t>44759.501.226, 44759.501.239, 44759.501.534</t>
  </si>
  <si>
    <t>44759.501.474</t>
  </si>
  <si>
    <t>За реконструкция на съоръжения за линейна инфраструктура, пресичаща водни обекти и за защита от вредното въздействие на водите – реконструкция на водосток 1 в дере 1 и изграждане на шахта в коритото на дере 2 преди водосток 2 в урбанизираната територия от землището на с. Лютидол, общ. Мездра, обл. Враца</t>
  </si>
  <si>
    <t>Начало ос на вток</t>
  </si>
  <si>
    <t>43°3'44,85''</t>
  </si>
  <si>
    <t>23°41'0,72''</t>
  </si>
  <si>
    <t>Край ос на отток</t>
  </si>
  <si>
    <t>43°3'44,53''</t>
  </si>
  <si>
    <t>23°41'1,51''</t>
  </si>
  <si>
    <t>център на нова шахта преди водосток 2</t>
  </si>
  <si>
    <t>43°3'40,20''</t>
  </si>
  <si>
    <t>23°41'2,80''</t>
  </si>
  <si>
    <t>4350</t>
  </si>
  <si>
    <t>РР-04-74</t>
  </si>
  <si>
    <t>р. Дългоделска Огоста</t>
  </si>
  <si>
    <t>Говежда</t>
  </si>
  <si>
    <t>15299</t>
  </si>
  <si>
    <t>За изграждане на нови и реконструкция на съществуващи съоръжения за регулиране на оттока и за защита от вредното въздействие на водите – изграждане на нови подпорни стени и укрепване на съществуващи подпорни стени в участък от река Дългоделска Огоста в урбанизираната територия на с. Говежда</t>
  </si>
  <si>
    <t>43°17'51,90''</t>
  </si>
  <si>
    <t>22°57'39,82''</t>
  </si>
  <si>
    <t>43°18'9,83''</t>
  </si>
  <si>
    <t>22°58'5,52''</t>
  </si>
  <si>
    <t>р. Малък искър</t>
  </si>
  <si>
    <t>Видраре</t>
  </si>
  <si>
    <t>11020</t>
  </si>
  <si>
    <t>11020.60.804</t>
  </si>
  <si>
    <t>изграждане на нови, реконструкция или модернизация на съществуващи системи и съоръжения за защита от вредното въздействие на водите</t>
  </si>
  <si>
    <t>възстановяване на дига по левия бряг на р. Малък Искър и изграждане на водостоци</t>
  </si>
  <si>
    <t>земнонасипна дига - начало</t>
  </si>
  <si>
    <t>земнонасипна дига - край</t>
  </si>
  <si>
    <t>42°59'29.2''</t>
  </si>
  <si>
    <t>24°00'58''</t>
  </si>
  <si>
    <t>42°58'52.5''</t>
  </si>
  <si>
    <t>24°01'17.8''</t>
  </si>
  <si>
    <t>дере във водосборния басейн на р. Тученица</t>
  </si>
  <si>
    <t>05921.58.47</t>
  </si>
  <si>
    <t>изграждане на нови, реконструкция или медерницация на съществуващи системи и съоръжения за линейна инфраструктура, пресичаща водни обекти - аквадукти, мостове, преносни мрежи и проводи</t>
  </si>
  <si>
    <t>изграждане на нов стоманобетонов правоъгълен водосток при км 143+412 от АМ Хемус, участък 4 от км 139+340 до км 167+572</t>
  </si>
  <si>
    <t>т. V6</t>
  </si>
  <si>
    <t>43°16'52.455''</t>
  </si>
  <si>
    <t>24°42'45.278''</t>
  </si>
  <si>
    <t>820</t>
  </si>
  <si>
    <t>821</t>
  </si>
  <si>
    <t xml:space="preserve"> Община Бяла</t>
  </si>
  <si>
    <t>р. Шипа (р. Банински Лом)</t>
  </si>
  <si>
    <t>23916</t>
  </si>
  <si>
    <t>реконструкция на съоръжение за регулиране на оттока и защита от вредното въздействие на водите – реконструкция на корекцията на река Шипа в с. Дряновец, свързано с реализация на инвестиционно предложение „Възстановяване проводимостта на речното корито в коригирания участък на река Шипа в границите на населеното място на с. Дряновец, община Бяла, област Русе от наноси“</t>
  </si>
  <si>
    <t>43°22'53,98''</t>
  </si>
  <si>
    <t>25°50'48,65''</t>
  </si>
  <si>
    <t>43°23'29,17''</t>
  </si>
  <si>
    <t>25°52'16,46''</t>
  </si>
  <si>
    <t>р. Берковска (ляв приток на р. Бързия)</t>
  </si>
  <si>
    <t>03928.11.6</t>
  </si>
  <si>
    <t>стоманобетонова подпорна стена Юг-II по десен бряг - начало (т.17)</t>
  </si>
  <si>
    <t>стоманобетонова подпорна стена Север-I по ляв бряг - край (т. 16)</t>
  </si>
  <si>
    <t>стоманобетонова подпорна стена Север-I по ляв бряг - начало (т. 1)</t>
  </si>
  <si>
    <t>стоманобетонова подпорна стена Юг-II по десен бряг -край (т.20)</t>
  </si>
  <si>
    <t>стоманобетонова подпорна стена Юг-III по десен бряг - начало (т.21)</t>
  </si>
  <si>
    <t>стоманобетонова подпорна стена Юг-III по десен бряг - край (т.25)</t>
  </si>
  <si>
    <t>BG1OG200R1413</t>
  </si>
  <si>
    <t>07702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</si>
  <si>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корекция на речното легло в участък от реката в урбанизираната територия на гр. Бяла Слатина, общ. Бяла Слатина, обл. Враца</t>
  </si>
  <si>
    <t>край на разрешения за ползване участък</t>
  </si>
  <si>
    <t>43°28'32,47''</t>
  </si>
  <si>
    <t>23°56'26,23''</t>
  </si>
  <si>
    <t>43°27'52,46''</t>
  </si>
  <si>
    <t>23°57'16,06''</t>
  </si>
  <si>
    <t xml:space="preserve"> ОБЩИНА ТРОЯН</t>
  </si>
  <si>
    <t>р. Кнежа</t>
  </si>
  <si>
    <t>BG1OS890R1616</t>
  </si>
  <si>
    <t>02448</t>
  </si>
  <si>
    <t xml:space="preserve">реконструкция или модернизация на съществуващи системи и съоръжения за защита от вредното въздействие на водите – изграждане на две подпорнни стени за укрепване бреговете на река Кнежа </t>
  </si>
  <si>
    <t>първа подпорна стена - начало</t>
  </si>
  <si>
    <t>първа подпорна стена - край</t>
  </si>
  <si>
    <t>втора подпорна стена - начало</t>
  </si>
  <si>
    <t>втора подпорна стена - край</t>
  </si>
  <si>
    <t>42°50'55,17''</t>
  </si>
  <si>
    <t>24°40'1,94''</t>
  </si>
  <si>
    <t>42°50'56,72''</t>
  </si>
  <si>
    <t>24°40'1,57''</t>
  </si>
  <si>
    <t>42°50'39,66''</t>
  </si>
  <si>
    <t>24°40'7,96''</t>
  </si>
  <si>
    <t>42°50'42,95''</t>
  </si>
  <si>
    <t>24°40'6,95''</t>
  </si>
  <si>
    <t>р. Попишка</t>
  </si>
  <si>
    <t xml:space="preserve">реконструкция или модернизация на съществуващи системи и съоръжения за защита от вредното въздействие на водите – изграждане на подпорна стена за укрепване бреговете на река Попишка </t>
  </si>
  <si>
    <t xml:space="preserve">42°53'22,34'' </t>
  </si>
  <si>
    <t>24°42'56,80''</t>
  </si>
  <si>
    <t>42°53'19,54''</t>
  </si>
  <si>
    <t>24°43'4,41''</t>
  </si>
  <si>
    <t>BG1OS890R1816</t>
  </si>
  <si>
    <t xml:space="preserve">реконструкция или модернизация на съществуващи системи и съоръжения за защита от вредното въздействие на водите – изграждане на подпорна стена за укрепване бреговете на река Рогачева </t>
  </si>
  <si>
    <t>42°50'6,20''</t>
  </si>
  <si>
    <t>24°34'59,44''</t>
  </si>
  <si>
    <t>42°50'5,30''</t>
  </si>
  <si>
    <t>24°34'56,51''</t>
  </si>
  <si>
    <t>Р И Т ЕООД</t>
  </si>
  <si>
    <t>43°10'56,63''</t>
  </si>
  <si>
    <t>23°41'19,78''</t>
  </si>
  <si>
    <t>43°10'51,24''</t>
  </si>
  <si>
    <t>23°41'6,47''</t>
  </si>
  <si>
    <t>временен укрепен земен канал за провеждане на водното течение на р. Скомля за периода на строителството - начало</t>
  </si>
  <si>
    <t>43°40'22,47''</t>
  </si>
  <si>
    <t>22°43'57,20''</t>
  </si>
  <si>
    <t>временен укрепен земен канал за провеждане на водното течение на р. Скомля за периода на строителството - край</t>
  </si>
  <si>
    <t>43°40'22,97''</t>
  </si>
  <si>
    <t>22°43'58,61''</t>
  </si>
  <si>
    <t>43°40'21,69''</t>
  </si>
  <si>
    <t>22°43'59,71''</t>
  </si>
  <si>
    <t>нов мост - начало на устой 1 (страна Ботевград) по течението на реката</t>
  </si>
  <si>
    <t>нов мост - край на устой 1 (страна Ботевград) по течението на реката</t>
  </si>
  <si>
    <t>селскостопански път 1 (ССП 1) под новото мостово съоръжение между р. Скомля и устой 1 (страна Ботевград)</t>
  </si>
  <si>
    <t>селскостопански път 2 (ССП 2) под новото мостово съоръжение между р. Скомля и устой 2 (страна Видин)</t>
  </si>
  <si>
    <t>4380</t>
  </si>
  <si>
    <t>31.6.2008</t>
  </si>
  <si>
    <t>изграждане на канализационен клон, обслужващ квартал 331 и 332 на гр. Троян, община Троян, област Ловеч</t>
  </si>
  <si>
    <t>т. 1 (ляв бряг)</t>
  </si>
  <si>
    <t>Писанец</t>
  </si>
  <si>
    <t>56441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</si>
  <si>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</t>
  </si>
  <si>
    <t>подруслово преминаване под река Бели Лом на кл. 24, между В 218 и В 217 от водопроводната мрежа на с. Писанец, в землището на с. Писанец, общ. Ветово, обл. Русе</t>
  </si>
  <si>
    <t>стартова шахта</t>
  </si>
  <si>
    <t>43°39'53.36"</t>
  </si>
  <si>
    <t>26°10'09.02"</t>
  </si>
  <si>
    <t>43°39'53.49"</t>
  </si>
  <si>
    <t>26°10'08.14"</t>
  </si>
  <si>
    <t>изграждане на нов мост над река Искър на път PVN1 188, свързващ гр. Червен бряг и с. Горник, изграждане на временен водопровод за времето на строителство и реконструкция на съществуващ водовпровод</t>
  </si>
  <si>
    <t>нов мост , т. У1, устой 1</t>
  </si>
  <si>
    <t>временен водовпровод - възел 6</t>
  </si>
  <si>
    <t>нов водопровод - възел 2</t>
  </si>
  <si>
    <t>временна отбивна дира (дига етап I) т. W1-1</t>
  </si>
  <si>
    <t>временна отбивна дира (дига етап ИI) т. W2-1</t>
  </si>
  <si>
    <t>Община Алфатар</t>
  </si>
  <si>
    <t>дере и ляв приток на дерето</t>
  </si>
  <si>
    <t>00415</t>
  </si>
  <si>
    <t xml:space="preserve">ПИ 00415.501.2120, ПИ 00415.501.2121, ПИ 00415.501.2122, ПИ 00415.501.2124, ПИ 00415.501.2125, ПИ 00415.501.2126, ПИ 00415.501.2127, ПИ 00415.501.2128, ПИ 00415.501.3122, ПИ 00415.501.3121, ПИ 00415.501.3120, ПИ 00415.501.3119, ПИ 00415.501.3118, ПИ 00415.501.3117, ПИ 00415.501.3116, ПИ 00415.501.2146, ПИ 00415.501.3115, ПИ 00415.501.3114, ПИ 00415.501.2145, ПИ 00415.501.3113, ПИ 00415.501.2144, ПИ 00415.501.3112, ПИ 00415.501.2143, ПИ 00415.501.2142, ПИ 00415.501.2141 и ПИ 00415.501.2147 </t>
  </si>
  <si>
    <t>изграждане на нови системи и съоръжения или реконструкция или модернизация на съществуващи системи и съоръжения - изграждане/реконструкция на съоръжение за регулиране на оттока и защита от вредното въздействие на водите – реконструкция на корекция и доизграждане на корекцията на водните обекти, свързано с инвестиционно намерение „Основен ремонт, възстановяване на коритото и бетоновата облицовка и доизграждане на канали в гр. Алфатар“</t>
  </si>
  <si>
    <t>край ляв приток дере - т. 0+750.28</t>
  </si>
  <si>
    <t>начало ляв приток дере - т. 0-000</t>
  </si>
  <si>
    <t>край дере - т. 1+989.18</t>
  </si>
  <si>
    <t>начало дере - т. 0+000</t>
  </si>
  <si>
    <t>43°56'16,49''</t>
  </si>
  <si>
    <t>27°17'1,72''</t>
  </si>
  <si>
    <t>43°57'11,81''</t>
  </si>
  <si>
    <t>27°16'52,66''</t>
  </si>
  <si>
    <t>43°56'32,87''</t>
  </si>
  <si>
    <t>27°16'32,89''</t>
  </si>
  <si>
    <t>43°56'39,39''</t>
  </si>
  <si>
    <t>27°17'2,56''</t>
  </si>
  <si>
    <t>Община Димово</t>
  </si>
  <si>
    <t>21097.97.520, 21097.97.501 и 21097.97.506</t>
  </si>
  <si>
    <t>За защита от вредното въздействие на водите и изграждане на ново съоръжение за линейна инфраструктура, пресичаща воден обект – почистване на участък от р. Арчар и изграждане на нов пешеходен мост (пасарелка) над реката в почистения участък в землището на гр. Димово, общ. Димово, обл. Видин</t>
  </si>
  <si>
    <t>43°44'41,30''</t>
  </si>
  <si>
    <t>22°43'54,41''</t>
  </si>
  <si>
    <t>43°44'35,70''</t>
  </si>
  <si>
    <t>22°43'52,22''</t>
  </si>
  <si>
    <t>БЛД МАЛЕНА ЕАД</t>
  </si>
  <si>
    <t>68134.1006.1536, 68134.1006.2549, 68134.1006.2550, 68134.1006.1545</t>
  </si>
  <si>
    <t>изграждане на нови, реконструкция или медернизация на съществуващи системи и съоръжения за защита от вредното въздействие на водите</t>
  </si>
  <si>
    <t>възстановяване на началното местонахождение на участък от река Боянска бара на територията на град София, общ. Столична, обл. София, м. Манастирски ливади-изток, район Триадица, УПИ X-1538, кв. 34</t>
  </si>
  <si>
    <t>т. 1 - начало на трасето</t>
  </si>
  <si>
    <t>т. 13 - край на трасето</t>
  </si>
  <si>
    <t>42°39'32.726''</t>
  </si>
  <si>
    <t>23°17'36.002''</t>
  </si>
  <si>
    <t>42°39'30.04''</t>
  </si>
  <si>
    <t>23°17'24.79''</t>
  </si>
  <si>
    <t xml:space="preserve"> Община Димово</t>
  </si>
  <si>
    <t>дере Гробищки дол</t>
  </si>
  <si>
    <t>21097.47.268, 21097.47.272, 21097.47.274, 21097.97.528, 21097.97.828, 21097.97.910, 21097.501.82, 21097.501.88, 21097.501.118, 21097.501.836 и 21097.501.913</t>
  </si>
  <si>
    <t>За защита от вредното въздействие на водите, изграждане на ново съоръжение за линейна инфраструктура, пресичаща воден обект и нови съоръжения за регулиране на оттока – почистване на участък от дерето, коригиране с подпорни стени и кахони на част от дерето и изграждане на нов мост над коригираната част от дерето</t>
  </si>
  <si>
    <r>
      <t>началото на разрешения участък за ползване – точката на вливане на дере Гробищки дол в р. Арчар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Calibri"/>
        <family val="2"/>
        <charset val="204"/>
        <scheme val="minor"/>
      </rPr>
      <t xml:space="preserve"> начало на открита част от дерето:</t>
    </r>
  </si>
  <si>
    <t>43°44'43,47''</t>
  </si>
  <si>
    <t>22°43'56,72''</t>
  </si>
  <si>
    <t>края на новопроектирано коригиране със земен трапецовиден профил на коритото на дере Гробищки долΞ край на разрешения участък за ползване</t>
  </si>
  <si>
    <t>43°44'49,92''</t>
  </si>
  <si>
    <t>22°43'35,38''</t>
  </si>
  <si>
    <t>78361</t>
  </si>
  <si>
    <t>изграждане на линейна инфраструктура, пресичаща воден обект – мост при км 57+100, за обект: „Обход на гр. Бяла“ от км 40+640 до км 76+040, свързано с реализация на инвестиционно предложение Автомагистрала Русе – Велико Търново</t>
  </si>
  <si>
    <t>фундамент стълб 4 - т.</t>
  </si>
  <si>
    <t>43°33'57.566''</t>
  </si>
  <si>
    <t>25°39'38.528''</t>
  </si>
  <si>
    <t>фундамент стълб 5 - т.</t>
  </si>
  <si>
    <t>43°33'54.384''</t>
  </si>
  <si>
    <t>25°39'34.172''</t>
  </si>
  <si>
    <t>фундамент стълб 6 - т.</t>
  </si>
  <si>
    <t>43°33'51.404''</t>
  </si>
  <si>
    <t>25°39'29.407''</t>
  </si>
  <si>
    <t>ос на течението на реката - т.</t>
  </si>
  <si>
    <t>43°33'52.928''</t>
  </si>
  <si>
    <t>25°39'32.356''</t>
  </si>
  <si>
    <t>р. Бързина</t>
  </si>
  <si>
    <t>51559</t>
  </si>
  <si>
    <t>За защита от вредното въздействие на водите и реконструкция на съоръжения за регулиране на оттока –почистване на участъци от р. Бързина и р. Скът, възстановяване на подпорна стена и укрепване чрез заскалявка на съществуващи подпорни стени на р. Бързина в с. Борован и укрепване чрез заскалявка на част от откоса на десния бряг на р. Скът в с. Нивянин</t>
  </si>
  <si>
    <t>р. Бързина - начало на разрешения за ползване участък</t>
  </si>
  <si>
    <t>43°26'6,12''</t>
  </si>
  <si>
    <t>23°45'35,75''</t>
  </si>
  <si>
    <t>р. Бързина - край на разрешения за ползване участък</t>
  </si>
  <si>
    <t>43°25'11,99''</t>
  </si>
  <si>
    <t>23°44'53,15''</t>
  </si>
  <si>
    <t>р. Скът - начало на разрешения за ползване участък</t>
  </si>
  <si>
    <t>43°22'31,63''</t>
  </si>
  <si>
    <t>23°48'9,39''</t>
  </si>
  <si>
    <t>р. Скът - край на разрешения за ползване участък</t>
  </si>
  <si>
    <t>43°22'35,82''</t>
  </si>
  <si>
    <t xml:space="preserve">23°47'54,96'' </t>
  </si>
  <si>
    <t>Васауто 72 ЕООД</t>
  </si>
  <si>
    <t>BG1DU000L1001</t>
  </si>
  <si>
    <t>Козлодуй 
Златия 
Разград</t>
  </si>
  <si>
    <t>Козлодуй 
Вълчедръм</t>
  </si>
  <si>
    <t>Враца 
Монтана</t>
  </si>
  <si>
    <t>37798 
31053 
61707</t>
  </si>
  <si>
    <t>37798.338.8, 37798.67.44, 61707.157.815,61707.168.813, 61707.169.814, 31053.873.465</t>
  </si>
  <si>
    <t>43°44'57,17''</t>
  </si>
  <si>
    <t>23°37'52,27''</t>
  </si>
  <si>
    <t>ос на стената - десен бряг</t>
  </si>
  <si>
    <t>43°44'51,52''</t>
  </si>
  <si>
    <t>23°38'4,51''</t>
  </si>
  <si>
    <t>Паскалевец</t>
  </si>
  <si>
    <t>55508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</si>
  <si>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съоръжение – линейна инфраструктура, пресичаща воден обект – водосток на улица о.т.48 – о.т.49 по ПУП на с. Паскалевец, община Павликени, област Велико Търново, свързано с реализация на инвестиционно предложение за „Ремонт и реконструкция на съществуващ каменен водосток, намиращ се на улица о.т.48 до о.т.49 по ПУП на с. Паскалевец, община Павликени, област Велико Търново“</t>
  </si>
  <si>
    <t>участък от дере - т. 1</t>
  </si>
  <si>
    <t>25°29'20,87''</t>
  </si>
  <si>
    <t>участък от дере - т. 12</t>
  </si>
  <si>
    <t>43°15'17,06''</t>
  </si>
  <si>
    <t>25°29'21,42''</t>
  </si>
  <si>
    <t>3719</t>
  </si>
  <si>
    <t>3719 
2835</t>
  </si>
  <si>
    <t>03.01.2023 
13.12.2019</t>
  </si>
  <si>
    <t xml:space="preserve">НОДЕКС EООД </t>
  </si>
  <si>
    <t>63416.19.33</t>
  </si>
  <si>
    <t>43°10'47,36''</t>
  </si>
  <si>
    <t>25°26'27,93''</t>
  </si>
  <si>
    <t>17244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</si>
  <si>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воден обект – мост при км 179+090 от АМ „Хемус“ в участъка от км 167+572?166+144,09 до км 190+771?189+344</t>
  </si>
  <si>
    <t>начало - дясно платно</t>
  </si>
  <si>
    <t>43°14'43,21''</t>
  </si>
  <si>
    <t>25°7'55,01''</t>
  </si>
  <si>
    <t>край - дясно платно</t>
  </si>
  <si>
    <t>43°14'43,39''</t>
  </si>
  <si>
    <t>25°7'56,23''</t>
  </si>
  <si>
    <t>яз. Пустия</t>
  </si>
  <si>
    <t>РИБОВЪДСТВО БГ ЕООД</t>
  </si>
  <si>
    <t>язовирна стена ляв бряг</t>
  </si>
  <si>
    <t>43°14'14.82''</t>
  </si>
  <si>
    <t>25°7'13.6''</t>
  </si>
  <si>
    <t>садкова инсталация - т. 1 (основен вариант)</t>
  </si>
  <si>
    <t>43°13'46.52''</t>
  </si>
  <si>
    <t>25°6'53.43''</t>
  </si>
  <si>
    <t>садкова инсталация - т. 1 (авариен вариант)</t>
  </si>
  <si>
    <t>43°13'47.88''</t>
  </si>
  <si>
    <t>25°6'56.44''</t>
  </si>
  <si>
    <t>дере, приток на р. Ломя</t>
  </si>
  <si>
    <t>Сухиндол
Горско Сливово</t>
  </si>
  <si>
    <t>Сухиндол
Летница</t>
  </si>
  <si>
    <t>Велико Търново
Ловеч</t>
  </si>
  <si>
    <t>70295 
17244</t>
  </si>
  <si>
    <r>
      <t>изграждане на ново мостово съоръжение при км 179+986.50 от АМ Хемус в участъка от км 167+572</t>
    </r>
    <r>
      <rPr>
        <sz val="10"/>
        <color rgb="FFFF00FF"/>
        <rFont val="Calibri"/>
        <family val="2"/>
        <charset val="204"/>
      </rPr>
      <t>Ξ</t>
    </r>
    <r>
      <rPr>
        <sz val="11"/>
        <color rgb="FFFF00FF"/>
        <rFont val="Calibri"/>
        <family val="2"/>
        <charset val="204"/>
      </rPr>
      <t>166+144.09 до км 190+771Ξ189+344, в землищата на гр. Сухиндол и с. Горско Сливово</t>
    </r>
  </si>
  <si>
    <r>
      <t xml:space="preserve">ляв бряг - начало вток </t>
    </r>
    <r>
      <rPr>
        <sz val="10"/>
        <color rgb="FFFF00FF"/>
        <rFont val="Calibri"/>
        <family val="2"/>
        <charset val="204"/>
      </rPr>
      <t>Ξ</t>
    </r>
    <r>
      <rPr>
        <sz val="11"/>
        <color rgb="FFFF00FF"/>
        <rFont val="Calibri"/>
        <family val="2"/>
        <charset val="204"/>
      </rPr>
      <t xml:space="preserve"> начало крило при вток на мост</t>
    </r>
  </si>
  <si>
    <t>43°14'51.978''</t>
  </si>
  <si>
    <t>25°8'32.46''</t>
  </si>
  <si>
    <t>ляв бряг - край крило при вток Ξ начало кутиеобразна част на мост</t>
  </si>
  <si>
    <t>43°14'52.32''</t>
  </si>
  <si>
    <t>25°8'32.72''</t>
  </si>
  <si>
    <t>ляв бряг - край на кутиеобразна част на водосток</t>
  </si>
  <si>
    <t>43°14'53.896''</t>
  </si>
  <si>
    <t>25°8'32.65''</t>
  </si>
  <si>
    <t>Крушуна 
Летница</t>
  </si>
  <si>
    <t>40261 
43476</t>
  </si>
  <si>
    <t>изграждане на нови системи и съоръжения или реконструкция или модернизация на съществуващи системи и съоръжения - съоръжение за регулиране на оттока – корекция на дере и линейна инфраструктура, пресичаща воден обект – мост при км 174+600 от АМ „Хемус“ в участъка от км 167+572?166+144,09 до км 190+771?189+344</t>
  </si>
  <si>
    <t>мост при км 174+600 - начало дясно платно</t>
  </si>
  <si>
    <t>43°15'23,62''</t>
  </si>
  <si>
    <t>25°4'46,45''</t>
  </si>
  <si>
    <t>начало корекция дере км 174+600</t>
  </si>
  <si>
    <t>край корекция дере км 174+600</t>
  </si>
  <si>
    <t>43°15'20,83''</t>
  </si>
  <si>
    <t>25°4'48,89''</t>
  </si>
  <si>
    <t>43°15'25,92''</t>
  </si>
  <si>
    <t>25°4'46,10''</t>
  </si>
  <si>
    <t>изграждане на нов стоманобетонов правоъгълен водосток 300/250 при км 143+850 от АМ Хемус, участък 4 от км 139+340 (=137+911.52) до км 167+572 (=166+144.09), в землището на сл. Слатина</t>
  </si>
  <si>
    <t>67218.15.1107 и 67218.15.1107</t>
  </si>
  <si>
    <t>т. V7 от мястото на ползване</t>
  </si>
  <si>
    <t>43°16'53.83''</t>
  </si>
  <si>
    <t>25°43'5.49''</t>
  </si>
  <si>
    <t>BG1IS700R1011</t>
  </si>
  <si>
    <t>Чавдарци</t>
  </si>
  <si>
    <t>80039.41.73, 80039.41.74, 80039.41.72, 80039.43.22, 80039.43.24, 80039.156.17, 80039.46.28, 80039.46.36</t>
  </si>
  <si>
    <t>80039</t>
  </si>
  <si>
    <r>
      <t>изграждане на ново мостово съоръжение/виадукт при км 167+732 от АМ Хемус в участъка от км 167+572</t>
    </r>
    <r>
      <rPr>
        <sz val="10"/>
        <color rgb="FFFF00FF"/>
        <rFont val="Calibri"/>
        <family val="2"/>
        <charset val="204"/>
      </rPr>
      <t>Ξ</t>
    </r>
    <r>
      <rPr>
        <sz val="11"/>
        <color rgb="FFFF00FF"/>
        <rFont val="Calibri"/>
        <family val="2"/>
        <charset val="204"/>
      </rPr>
      <t>166+144.09 до км 190+771Ξ189+344</t>
    </r>
  </si>
  <si>
    <t>43°16'46.5537''</t>
  </si>
  <si>
    <t>25°00'05.5991''</t>
  </si>
  <si>
    <t>43°16'42.1888''</t>
  </si>
  <si>
    <t>25°00'17.6146''</t>
  </si>
  <si>
    <t>изграждане на нови системи и съоръжения или реконструкция или модернизация на съществуващи системи и съоръжения - съоръжения за регулиране на оттока и защита от вредното въздействие на водите – подпорни стени по ляв и десен бряг, озеленяване на речното корито и линейна инфраструктура, пресичаща воден обект – пешеходен мост, свързано с реализацията на ИП „Благоустрояване на крайречната зона на река Янтра в участъка между моста на ул. „Д-р Никола Василиади“ и моста на ул. „Христо Ботев“, град Габрово“</t>
  </si>
  <si>
    <t>42°53'2,70''</t>
  </si>
  <si>
    <t>25°19'23,80''</t>
  </si>
  <si>
    <t>42°52'45,70''</t>
  </si>
  <si>
    <t>25°19'8,50''</t>
  </si>
  <si>
    <t>4558 
3606</t>
  </si>
  <si>
    <t>03.06.2025 
12.7.2022</t>
  </si>
  <si>
    <t>4570</t>
  </si>
  <si>
    <t>43°9'4,94''</t>
  </si>
  <si>
    <t>24°29'43,05''</t>
  </si>
  <si>
    <t>43°9'2,00''</t>
  </si>
  <si>
    <t>24°29'46,65''</t>
  </si>
  <si>
    <t>РР-04-18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</si>
  <si>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воден обект – мост над р. Блато при км 6+240 на път SFO-1401 „/SFO-1400/ - Костинброд – Петърч – Безден“, мост на ул. „1-ви май“ в с. Петърч, община Костинброд, област Софийска</t>
  </si>
  <si>
    <t>точка от участъка</t>
  </si>
  <si>
    <t>42°50'47,75''</t>
  </si>
  <si>
    <t>23°8'49,84''</t>
  </si>
  <si>
    <t xml:space="preserve">ОБЩИНА ДОЛНИ ДЪБНИК </t>
  </si>
  <si>
    <t>реконструкция на 5 бр. мостове (плочести водостоци) и защита от вредното въздействие на водите – изграждане на укрепителна стоманобетонова подпорна стена при мост № 1 – на ул. „Поп Андрей“, в землището на с. Горни Дъбник, общ. Долни Дъбник, обл. Плевен</t>
  </si>
  <si>
    <t>мост № 1</t>
  </si>
  <si>
    <t>мост № 2</t>
  </si>
  <si>
    <t>мост № 3</t>
  </si>
  <si>
    <t>мост № 4</t>
  </si>
  <si>
    <t>мост № 5</t>
  </si>
  <si>
    <t>43°22'27,66''</t>
  </si>
  <si>
    <t>24°20'38,22''</t>
  </si>
  <si>
    <t>43°22'29,28''</t>
  </si>
  <si>
    <t>24°20'45,28''</t>
  </si>
  <si>
    <t>43°22'33,36''</t>
  </si>
  <si>
    <t>24°20'50,89''</t>
  </si>
  <si>
    <t>43°22'37,67''</t>
  </si>
  <si>
    <t>24°21'1,69''</t>
  </si>
  <si>
    <t>43°22'37,56''</t>
  </si>
  <si>
    <t>24°21'11,30''</t>
  </si>
  <si>
    <t>4626</t>
  </si>
  <si>
    <t>р. Изворска бара</t>
  </si>
  <si>
    <t>48489</t>
  </si>
  <si>
    <t>За регулиране на оттока – реконструкция на участък от съществуващата корекция на реката чрез изграждане в урбанизираната и в неурбанизираната територия от землището на гр. Монтана на подземен колектор - дюкер, за провеждане на протичащото в реката водно количество</t>
  </si>
  <si>
    <t>т. 1 - начало I етап</t>
  </si>
  <si>
    <t>43°25'50,34''</t>
  </si>
  <si>
    <t>23°14'12,69''</t>
  </si>
  <si>
    <t>43°25'29,36''</t>
  </si>
  <si>
    <t>23°14'1,11''</t>
  </si>
  <si>
    <t>т. 29 край II етап</t>
  </si>
  <si>
    <r>
      <t xml:space="preserve">т. 22 - край I етап </t>
    </r>
    <r>
      <rPr>
        <sz val="10"/>
        <color rgb="FFFF00FF"/>
        <rFont val="Calibri"/>
        <family val="2"/>
        <charset val="204"/>
      </rPr>
      <t>Ξ</t>
    </r>
    <r>
      <rPr>
        <sz val="11"/>
        <color rgb="FFFF00FF"/>
        <rFont val="Calibri"/>
        <family val="2"/>
        <charset val="204"/>
      </rPr>
      <t xml:space="preserve"> начало II етап</t>
    </r>
  </si>
  <si>
    <t xml:space="preserve">43°25'17,52'' </t>
  </si>
  <si>
    <t>23°13'52,79''</t>
  </si>
  <si>
    <t>р. Витковска (дере Дълбоки дол)</t>
  </si>
  <si>
    <t>69554</t>
  </si>
  <si>
    <t>За реконструкция на съоръжение за линейна инфраструктура, пресичаща воден обект – реконструкция на мост в урбанизираната територия от землището на с. Стояновци, общ. Роман, обл. Враца</t>
  </si>
  <si>
    <t>43°7'25,94''</t>
  </si>
  <si>
    <t>23°59'59,09''</t>
  </si>
  <si>
    <t>43°7'26,12''</t>
  </si>
  <si>
    <t>23°59'58,85''</t>
  </si>
  <si>
    <t>62387</t>
  </si>
  <si>
    <t>изграждане на нови системи и съоръжения или реконструкция или модернизация на съществуващи системи и съоръжения - ремонт на съоръжение – линейна инфраструктура, пресичаща воден обект – транспортен пътен мост над р. Искър на общински път SFO 1601-/II-16, при км 61+300, с. Реброво, община Своге, област Софийска</t>
  </si>
  <si>
    <t>устой 1 - т. 1</t>
  </si>
  <si>
    <t>устой 2 - т. 5</t>
  </si>
  <si>
    <t>стълб - т. 3</t>
  </si>
  <si>
    <t>стълб - т. 4</t>
  </si>
  <si>
    <t>42°54'2,80''</t>
  </si>
  <si>
    <t>23°23'20,86''</t>
  </si>
  <si>
    <t>42°54'4,00''</t>
  </si>
  <si>
    <t>23°23'23,24''</t>
  </si>
  <si>
    <t>42°54'3,29''</t>
  </si>
  <si>
    <t>23°23'21,72''</t>
  </si>
  <si>
    <t>42°54'3,05''</t>
  </si>
  <si>
    <t>23°23'21,97''</t>
  </si>
  <si>
    <t>Гара Бов 
Заселе</t>
  </si>
  <si>
    <t>14461 
30350</t>
  </si>
  <si>
    <t>изграждане на нови системи и съоръжения или реконструкция или модернизация на съществуващи системи и съоръжения - линейна инфраструктура, пресичаща водни обекти – нов мост над р. Искър, свързано с реализация на инвестиционно предложение за „Изграждане на нова улица ? клас от о.т.301 до о.т.191, свързваща УПИ ?-329, 331, кв.36, с. Гара Бов, община Своге с нова улица с о.т. 190-191-192-193-194-2 /Републикански път ??-16 „София – Своге – Мездра“/, свързваща мах. Скакля и мах. Криви лак в с. Гара Бов, община Своге, чрез триклонно кръстовище в о.т.191 (км 41+817 от път ??-16)</t>
  </si>
  <si>
    <t>фундамент на стълб Р2 - т.Р02-01</t>
  </si>
  <si>
    <t>43°1'43,84''</t>
  </si>
  <si>
    <t>23°21'5,25''</t>
  </si>
  <si>
    <t>67218.112.10</t>
  </si>
  <si>
    <t>43°13'49,11''</t>
  </si>
  <si>
    <t>24°43'56,74''</t>
  </si>
  <si>
    <t>СОФИЯ СИКРЕТ ЛЕЙК ЕООД</t>
  </si>
  <si>
    <t>яз. Ботунец</t>
  </si>
  <si>
    <t>68134.8372.20</t>
  </si>
  <si>
    <t>42°43'49,02''</t>
  </si>
  <si>
    <t>23°30'23,57''</t>
  </si>
  <si>
    <t>43°9'1,38''</t>
  </si>
  <si>
    <t>24°30'32,02''</t>
  </si>
  <si>
    <t>43°9'3,19''</t>
  </si>
  <si>
    <t>24°30'34,61''</t>
  </si>
  <si>
    <t>4641</t>
  </si>
  <si>
    <t>За регулиране на оттока и защита от вредното въздействие на водите – изграждане на подпорни стени по десния бряг на река Берковска в района на стадиона в гр. Берковица</t>
  </si>
  <si>
    <t>т. 1 - начало</t>
  </si>
  <si>
    <t>т. 43 - т. 43</t>
  </si>
  <si>
    <t>43°14'16,98''</t>
  </si>
  <si>
    <t>23°6'29,52''</t>
  </si>
  <si>
    <t>43°14'16,61''</t>
  </si>
  <si>
    <t>23°6'32,26''</t>
  </si>
  <si>
    <t>Крушовица 
Вакарел</t>
  </si>
  <si>
    <t>Елин Пелин 
Ихтиман</t>
  </si>
  <si>
    <t>40227.360.6, 10029.914.427, 10029.914.428, 10029.914.425</t>
  </si>
  <si>
    <t>40227 
10029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</si>
  <si>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</si>
  <si>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– изграждане на мост над река Габра на км 32+327 по път 1 и на км 32+348 по път 2 от обект „Модернизация на железопътна линия София-Пловдив, за участък Елин Пелин-Ихтиман“, в землищата на с. Крушовица, общ. Елин Пелин, обл. София и село Вакарел, община Ихтиман, обл. София</t>
  </si>
  <si>
    <t>42° 35' 11.260"</t>
  </si>
  <si>
    <t>23°39' 26.798"</t>
  </si>
  <si>
    <t>мост по път 1 - устой 1 (ляв бряг) т. A1F1</t>
  </si>
  <si>
    <t>мост по път 2 - устой 1 (ляв бряг) т. A1F1</t>
  </si>
  <si>
    <t>42° 35' 11.770"</t>
  </si>
  <si>
    <t>23°39' 27.912"</t>
  </si>
  <si>
    <t>Красен 
Бесарабово</t>
  </si>
  <si>
    <t>Иваново 
Русе</t>
  </si>
  <si>
    <t>39520 
02796</t>
  </si>
  <si>
    <t>изграждане на нови системи и съоръжения или реконструкция или модернизация на съществуващи системи и съоръжения - изграждане на линейна инфраструктура, пресичаща воден обект – ново мостово съоръжение (виадукт) при км 20+900, за обект: „АМ „Русе – Велико Търново“</t>
  </si>
  <si>
    <t>т. А0</t>
  </si>
  <si>
    <t>т. B0</t>
  </si>
  <si>
    <t>т. C0</t>
  </si>
  <si>
    <t>43°44'41,61''</t>
  </si>
  <si>
    <t>25°57'16,23''</t>
  </si>
  <si>
    <t>43°44'41,99''</t>
  </si>
  <si>
    <t>25°57'15,45''</t>
  </si>
  <si>
    <t>43°44'42,47''</t>
  </si>
  <si>
    <t>25°57'14,82''</t>
  </si>
  <si>
    <t>р. Янинска/Янещица</t>
  </si>
  <si>
    <t>BG1IS6001016</t>
  </si>
  <si>
    <t>87401.7529.254, 87401.7523.10</t>
  </si>
  <si>
    <t>изграждане на нови, реконструкция или модерницазия на съществуващи системи и съоръжения за линейна инфраструктура, пресичаща водни обекти - аквадукти, мостове, преносни мрежи и проводи</t>
  </si>
  <si>
    <t>изграждане на нови, реконструкция или модерницазия на съществуващи системи и съоръжения за линейна инфраструктура, пресичаща водни обекти - аквадукти, мостове, преносни мрежи и проводи; 
защита от вредното въздействие на водите</t>
  </si>
  <si>
    <t>извършване на ремонтни и довършителни дейности на мост над река Янинска/Янещица (р. Буховска) при км 236+078 на път I-1 "Път II-17 - гара Яна; 
възстановяване на целостта на бетоновата корекция на р. Янинска/Янещица (р. Буховска)</t>
  </si>
  <si>
    <t>42°43'44.763''</t>
  </si>
  <si>
    <t>23°33'46.122''</t>
  </si>
  <si>
    <t>р. Желявска</t>
  </si>
  <si>
    <t>BG1IS600R1116</t>
  </si>
  <si>
    <t>Желява 
Елешница</t>
  </si>
  <si>
    <t>Столична 
Елин Пелин</t>
  </si>
  <si>
    <t>29204 
34120</t>
  </si>
  <si>
    <t>29204.7597.19, 29204.7596.12, 34120.69.338</t>
  </si>
  <si>
    <t>извършване на ремонтни и довършителни дейсности на мост над р. Желявска при км 232+132 на път I-1 "Път II-17 - Гара Яна</t>
  </si>
  <si>
    <t>т. 1 десен бряг при устой страна Горни Богров</t>
  </si>
  <si>
    <t>42°43'56.429''</t>
  </si>
  <si>
    <t>23°36'32.05''</t>
  </si>
  <si>
    <t>75054.56.860, 75054.56.863</t>
  </si>
  <si>
    <t>изграждане на виадукт при км 113+460.08 от АМ Хемус</t>
  </si>
  <si>
    <t>24°27'34.524''</t>
  </si>
  <si>
    <t>43°09'01.833''</t>
  </si>
  <si>
    <t>43°09'01.638''</t>
  </si>
  <si>
    <t>24°27'34.383''</t>
  </si>
  <si>
    <t>75054.46.125, 75054.46.126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</si>
  <si>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виадукт при км 110+907,72 от АМ „Хемус“, в землището на гр. Угърчин, община Угърчин, област Ловеч.</t>
  </si>
  <si>
    <t>дере, десен клон от две дерета, които след вливането едно в друго в центърна на с. Ореходица формират дере, представляващо десен приток на р. Искър</t>
  </si>
  <si>
    <t>ремонт на мост, прилежащ към ул. „Иван Вазов“ между О.Т. 358 и О.Т. 361 в с. Ореховица, общ. Долна Митрополия, обл. Плевен</t>
  </si>
  <si>
    <t>створ на моста</t>
  </si>
  <si>
    <t>43°34'51,00''</t>
  </si>
  <si>
    <t>24°23'46,45''</t>
  </si>
  <si>
    <t>изграждане на пътна площа и ограничителни системи за пешеходната зона на моста при О.Т. 308; изгражане на подпорна стена между О.Т. 308 и О.Т. 330</t>
  </si>
  <si>
    <t>пътна плоча (т. 5 - ляв бряг)</t>
  </si>
  <si>
    <t>43°35'12.725''</t>
  </si>
  <si>
    <t>24°22'58.833''</t>
  </si>
  <si>
    <t>подпорна стена (т. 9 - начало)</t>
  </si>
  <si>
    <t>43°35'11.784''</t>
  </si>
  <si>
    <t>24°22'59.743''</t>
  </si>
  <si>
    <t>4690</t>
  </si>
  <si>
    <t>Решение № РР-04-24/ 07.10.2025г. За поправка на очевидна фактическа грешка</t>
  </si>
  <si>
    <t>34120.117.334, 34120.55.333</t>
  </si>
  <si>
    <t>изграждане на нови, реконструкция или модернизация на съществуващи системи и съоръжения за линейна иинфрастуктура, пресичаща водни обекти - аквадукти, мостове, преносни мрежи и проводи</t>
  </si>
  <si>
    <t>извършване на ремнтни и довършителни дейности на мост над река Манастирска при км 227+740 на път I-1 "Път II-17 - Гара Яна", в землището на с. Елешница, общ. Елин Пелин, обл. София</t>
  </si>
  <si>
    <t>т. 1, десен бряг - при устой страна Горни Богров</t>
  </si>
  <si>
    <t>42°45'11.559''</t>
  </si>
  <si>
    <t>23°38'49.359''</t>
  </si>
  <si>
    <t>81760.888.9901</t>
  </si>
  <si>
    <t>81760</t>
  </si>
  <si>
    <t>изграждане на мост над река Метликовица при км 220+006 на път I-1 "Път II-17 - Гара Яна", в земилището на с. Чурек, общ. Елин Пелин, обл. София</t>
  </si>
  <si>
    <t>т. 1, ляв бряг - при устой страна Ботевград</t>
  </si>
  <si>
    <t>42°46'28.697''</t>
  </si>
  <si>
    <t>23°43'05.668''</t>
  </si>
  <si>
    <t>река без име/дере, ляв приток на р. Вит</t>
  </si>
  <si>
    <t>38145</t>
  </si>
  <si>
    <t>изграждане на подпорна стена и на 4 бр. дънни хидравлични прага между О.Т. 51 и О.Т. 52, с. Комарево, общ. Долна Митрополия, обл. Плевен</t>
  </si>
  <si>
    <t>подпорна стена - по левия бряг на река без име/дере, ляв приток на р. Вит (начало)</t>
  </si>
  <si>
    <t>43°35'41.045''</t>
  </si>
  <si>
    <t>24°37'51.715''</t>
  </si>
  <si>
    <t>4746</t>
  </si>
  <si>
    <t>Община Искър</t>
  </si>
  <si>
    <t>укрепване на десния бряг на р. Писаровска чрез изграждане на укрепителни съоръжения, възстановяване на разрушените крила на моста при ОТ 231 и възстановяване на речното дъно на р. Писаровска чрез почистване на наноси от тиня, от ОТ 231 до ОТ 234а, в гр. Искър, общ. Искър, обл. Плевен</t>
  </si>
  <si>
    <t>т. 19 десен бряг, при мост при ОТ 234а</t>
  </si>
  <si>
    <t>43°27'01.395''</t>
  </si>
  <si>
    <t>24°16'11.473''</t>
  </si>
  <si>
    <t>р. Зеленоградска река</t>
  </si>
  <si>
    <t>Зелениград</t>
  </si>
  <si>
    <t>30716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</si>
  <si>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съоръжения – линейна инфраструктура, пресичаща воден обект – мост над р. Зеленоградска (р. Зелениградска), ляв приток на р. Ерма, поречие Ерма, при км 56+174 на път II-63</t>
  </si>
  <si>
    <t>т. 1 от участък от р. Зеленоградска</t>
  </si>
  <si>
    <t>42°49'15,74''</t>
  </si>
  <si>
    <t>22°33'37,90''</t>
  </si>
  <si>
    <t>За изграждане на нови и реконструкция на съществуващи съоръжения за регулиране на оттока и за защита от вредното въздействие на водите – почистване и изграждане на корекция на участък от река Лесковска в урбанизираната територия на с. Лесковец, общ. Оряхово, обл. Враца</t>
  </si>
  <si>
    <t>начало (т. НК8 по технически проект)</t>
  </si>
  <si>
    <t>край (т. В1 по технически проект)</t>
  </si>
  <si>
    <t>43°42'28,36''</t>
  </si>
  <si>
    <t>24°0'50,73''</t>
  </si>
  <si>
    <t>43°42'29,22''</t>
  </si>
  <si>
    <t>24°0'24,69''</t>
  </si>
  <si>
    <t>река без име, десен приток на р. Ломя</t>
  </si>
  <si>
    <t>12783</t>
  </si>
  <si>
    <t xml:space="preserve"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</t>
  </si>
  <si>
    <t>изграждане на два тръбни водостока Ø150 при км 181+433 и км 183+060, в участъка от км 167+572 до км 190+771.67, от трасето на АМ Хемус, в землището на с. Върбовка, общ. Павликени, обл. Велико Търново</t>
  </si>
  <si>
    <t>дере, десен приток на р. Ломя</t>
  </si>
  <si>
    <t>Тръбен водосток Ø150 при км 181+433 от трасето на АМ Хемус - Начало крило вток, десен бряг</t>
  </si>
  <si>
    <t>43°15'16.640"</t>
  </si>
  <si>
    <t>25°09'28.491"</t>
  </si>
  <si>
    <t>Тръбен водосток Ø150 при км 183+060 от трасето на АМ Хемус - Начало крило вток, десен бряг</t>
  </si>
  <si>
    <t xml:space="preserve">167,788 </t>
  </si>
  <si>
    <t>43°15'29.978"</t>
  </si>
  <si>
    <t>25°10'37.281"</t>
  </si>
  <si>
    <t>64070.91.4</t>
  </si>
  <si>
    <t>43°20'21"</t>
  </si>
  <si>
    <t>24°20'0.7"</t>
  </si>
  <si>
    <t>Вегас ЕООД</t>
  </si>
  <si>
    <t>54517.7.118</t>
  </si>
  <si>
    <t>54517</t>
  </si>
  <si>
    <t>43°41'38,90''</t>
  </si>
  <si>
    <t>22°33'36,30''</t>
  </si>
  <si>
    <t>дере при км 199+824</t>
  </si>
  <si>
    <t>Дъскот</t>
  </si>
  <si>
    <t>24685</t>
  </si>
  <si>
    <r>
      <t>изграждане на нови системи и съоръжения или реконструкция или модернизация на съществуващи системи и съоръжения - изграждане на съоръжения – съоръжения за регулиране на оттока – корекция на дере при км 199+560 и линейна инфраструктура, пресичаща воден обект – три водостока при км 199+560, 199+706 и 199+824 от АМ „Хемус“ в участъка от км 190+771,67Ξ189+344 до км 223+426,75</t>
    </r>
    <r>
      <rPr>
        <sz val="10"/>
        <color rgb="FFFF00FF"/>
        <rFont val="Calibri"/>
        <family val="2"/>
        <charset val="204"/>
      </rPr>
      <t>Ξ</t>
    </r>
    <r>
      <rPr>
        <sz val="10"/>
        <color rgb="FFFF00FF"/>
        <rFont val="Calibri"/>
        <family val="2"/>
        <charset val="204"/>
        <scheme val="minor"/>
      </rPr>
      <t>222+000</t>
    </r>
  </si>
  <si>
    <t>дере при км 199+560</t>
  </si>
  <si>
    <t>корекция на дере при км 199+560 - участък 1 и 2 на корекцията (начало)</t>
  </si>
  <si>
    <t>корекция на дере при км 199+560 - участък 3 на корекцията (начало)</t>
  </si>
  <si>
    <t>дере при км 199+824 - вход</t>
  </si>
  <si>
    <t>43°15'46.56''</t>
  </si>
  <si>
    <t>25°22'35.449''</t>
  </si>
  <si>
    <t>43°15'43.639''</t>
  </si>
  <si>
    <t>25°22'37.737''</t>
  </si>
  <si>
    <t>43°15'45.95''</t>
  </si>
  <si>
    <t>25°22'32.205''</t>
  </si>
  <si>
    <t>дере при км 190+812</t>
  </si>
  <si>
    <t>дере при км 190+783</t>
  </si>
  <si>
    <t>дере при км 193+470</t>
  </si>
  <si>
    <t>55052</t>
  </si>
  <si>
    <t>изграждане на нови системи и съоръжения или реконструкция или модернизация на съществуващи системи и съоръжения - изграждане на съоръжения – съоръжения за регулиране на оттока – корекция на две дере и линейна инфраструктура, пресичаща воден обект – три водостока при км 190+812, 192+783 и 193+470 от АМ „Хемус“ в участъка от км 190+771,67Ξ189+344 до км 223+426,75Ξ222+000</t>
  </si>
  <si>
    <t>190+812 в-к 300/250 - вход водосток</t>
  </si>
  <si>
    <t>192+783 в-к 2х300/250 - вход водосток</t>
  </si>
  <si>
    <t>43°16'10.326''</t>
  </si>
  <si>
    <t>43°16'22.04''</t>
  </si>
  <si>
    <t>25°16'9.47''</t>
  </si>
  <si>
    <t>25°17'35.236''</t>
  </si>
  <si>
    <t>193+470 в-к 300/250 - вход водосток</t>
  </si>
  <si>
    <t>43°16'01.653''</t>
  </si>
  <si>
    <t>25°18'05.647''</t>
  </si>
  <si>
    <t>4764; 
3714; 
2782</t>
  </si>
  <si>
    <t>08.12.2025; 
12.12.2022; 
24/10/2019</t>
  </si>
  <si>
    <t>4766</t>
  </si>
  <si>
    <t>849</t>
  </si>
  <si>
    <t>Решение № КД-07-3176/ 17.12.2025г. За поправка на очевидна фактическа грешка в решение № 849/ 15.12.2022г. За прекратяване на разрешителното</t>
  </si>
  <si>
    <t>851</t>
  </si>
  <si>
    <t>852</t>
  </si>
  <si>
    <t>853</t>
  </si>
  <si>
    <t>р. Марковец</t>
  </si>
  <si>
    <t>36436</t>
  </si>
  <si>
    <t>За реконструкция на съоръжение за линейна инфраструктура, пресичаща воден обект – реконструкция на мост в урбанизираната територия от землището на с. Караш, общ. Роман, обл. Враца</t>
  </si>
  <si>
    <t>43°5'46,29''</t>
  </si>
  <si>
    <t>23°55'1,35''</t>
  </si>
  <si>
    <t>43°5'46,44''</t>
  </si>
  <si>
    <t>23°55'1,52''</t>
  </si>
  <si>
    <t>ИНЕРТ ООД</t>
  </si>
  <si>
    <t>63427.3.724</t>
  </si>
  <si>
    <t>зграждане на нови системи и съоръжения или реконструкция или модернизация на съществуващи системи и съоръжения - изграждане на съоръжение – хидротехническо пристанищно съоръжение – кейова стена, разположена в имотните граници на ПИ 63427.3.724 по КККР на гр. Русе, община Русе, област Русе, свързано с реализация на инвестиционно предложение „Пристанище за обществен транспорт при речен километър 499 от река Дунав – Русе, за съдове с водоизместване под 1350 м“</t>
  </si>
  <si>
    <t>43° 49' 35.343"</t>
  </si>
  <si>
    <t>25° 55' 30.252"</t>
  </si>
  <si>
    <t>р. Изваркова бара</t>
  </si>
  <si>
    <t>За защита от вредното въздействие на водите и за регулиране на оттока – почистване и профилиране на участъци от р. Изваркова бара и дере, приток на реката, в урбанизираната територия на с. Борован, чрез оформяне на трапецовиден напречен профил на речните легла</t>
  </si>
  <si>
    <t>43°25'39,51''</t>
  </si>
  <si>
    <t>23°45'11,18''</t>
  </si>
  <si>
    <t>43°25'35,43''</t>
  </si>
  <si>
    <t>23°44'18,37''</t>
  </si>
  <si>
    <t>дере, ляв приток на р. Изваркова бара</t>
  </si>
  <si>
    <t>43°25'40,40''</t>
  </si>
  <si>
    <t>23°45'0,75''</t>
  </si>
  <si>
    <t>43°25'40,93''</t>
  </si>
  <si>
    <t>23°44'57,38''</t>
  </si>
  <si>
    <t>BG1VT900R1001</t>
  </si>
  <si>
    <t>72343</t>
  </si>
  <si>
    <t>изграждане на мостово съоръжение над р. Бели Вит, на мястото на същяствуващото съоръжение между ОТ 76 и ОТ 75, гр. Тетевен; укрепване на фундаментите на съществуващите брегозащитни съоръжения/порподни стени, в гр. Тетевен, общ. Тетевен, обл. Ловеч</t>
  </si>
  <si>
    <t>Изграждане на нови,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проводи; защита от вредното въздействие на водите</t>
  </si>
  <si>
    <t>устай 1, ляв бряг</t>
  </si>
  <si>
    <t>42°55'02.21''</t>
  </si>
  <si>
    <t>24°15'31.53''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</si>
  <si>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в коригираното речно легло на р. Владайска река в урбанизираната територия от землището на гр. София, Столична община, обл. София град, на 2 бр. стоманобетонови подпори за укрепване на водопровод</t>
  </si>
  <si>
    <t>68134.509.7001; 68134.600.2131</t>
  </si>
  <si>
    <t>42°42'26,61''</t>
  </si>
  <si>
    <t>23°20'9,92''</t>
  </si>
  <si>
    <t>изграждане на нов мост на мястото на съществуващото съоръжение над река Владайска при ул. Коломан, район Овча купел и район Красно село, гр. София, Столична община, обл. София</t>
  </si>
  <si>
    <t>устой ул. Момкова баня, ляв бряг -  т. 1, отток</t>
  </si>
  <si>
    <t>42°40'47.69''</t>
  </si>
  <si>
    <t>23°16'18.973''</t>
  </si>
  <si>
    <t>Решение № РР-04-72/ 03.02.2026г. за поправка на очевидна фактическа грешка</t>
  </si>
  <si>
    <t>39832</t>
  </si>
  <si>
    <t xml:space="preserve">Изграждане на нови, реконструкция или модернизация на съществуващи системи и съоръжения за защита от вредното въздействие на водите </t>
  </si>
  <si>
    <t>почистване на коригираното речно корито на р. Бели Лом и укрепване на бреговете на реката с габиони при 4 бр. съществуващи мостове, в участъка от кв. 56 до кв. 47, в с. Кривня, общ. Ветово, обл. Русе</t>
  </si>
  <si>
    <t>начало участък - т. 1</t>
  </si>
  <si>
    <t>43°39'25.7"</t>
  </si>
  <si>
    <t>26°20'33.5"</t>
  </si>
  <si>
    <t>река без име, десен приток на р. Елийска</t>
  </si>
  <si>
    <t>24685.146.243, 24685.146.241, 24685.146.237</t>
  </si>
  <si>
    <t>изграждане на мост/виадукт при км 201+127 от трасето на АМ Хемус в участъка от км 190+771.67=189+344 до км 223+426.75=220+000 – подучастък от км 200+820 до км 211+420, в землището на с. Дъскот, общ. Павликени, обл. Велико Търново.</t>
  </si>
  <si>
    <t>т. 1, ляв бряг</t>
  </si>
  <si>
    <t>43° 15' 38.634"</t>
  </si>
  <si>
    <t>25° 23' 32.252"</t>
  </si>
  <si>
    <t>р. Рабровска река</t>
  </si>
  <si>
    <t>Раброво</t>
  </si>
  <si>
    <t xml:space="preserve">61039.169.552, 61039.189.553 и 61039.238.1 </t>
  </si>
  <si>
    <t>61039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</si>
  <si>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– изграждане на мост над реката в землището на с. Раброво, общ. Бойница, обл. Видин, при км 23+136,9 в участък от път III-121 „Иново – Градец – Периловец – Шишенци – Бойница - Кула“</t>
  </si>
  <si>
    <t>44°0'14,88''</t>
  </si>
  <si>
    <t>22°34'20,24''</t>
  </si>
  <si>
    <t>44°0'16,40''</t>
  </si>
  <si>
    <t>22°34'17,35''</t>
  </si>
  <si>
    <t>73273</t>
  </si>
  <si>
    <t>73273.550.1234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</si>
  <si>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– линейна инфраструктура, пресичаща воден обект – мост над р. Ерма, поречие Ерма, при км 47+685,00 (стар 47+771) за обект път ??-63 „Перник – Брезник – Трън – Стрезимировци“ от км 0+140 до км 65+641,64</t>
  </si>
  <si>
    <t xml:space="preserve"> 42°50'4,00''</t>
  </si>
  <si>
    <t xml:space="preserve"> 22°38'59,00''</t>
  </si>
  <si>
    <t>р. Рибенска бара</t>
  </si>
  <si>
    <t>62596</t>
  </si>
  <si>
    <t>възстановяване на разрушен пътен мост на р. Рибенска бара, ул. Явор, между О.Т. 170 и О. Т. 171 в с. Рибен, общ. Долна Митрополия, обл. Плевен</t>
  </si>
  <si>
    <t>24°37'48,04"</t>
  </si>
  <si>
    <t>4852</t>
  </si>
  <si>
    <t>4862</t>
  </si>
  <si>
    <t>4868</t>
  </si>
  <si>
    <t>23672.174.1, 23672.338.576, 23672.338.803, 23672.338.909, 11778.3.8, 11778.3.196</t>
  </si>
  <si>
    <t>43°41'43.92''</t>
  </si>
  <si>
    <t>43°31'36.45"</t>
  </si>
  <si>
    <t>22°54'5.81''</t>
  </si>
  <si>
    <t>яз. Николаево 3-25</t>
  </si>
  <si>
    <t>51620.96.25</t>
  </si>
  <si>
    <t>51620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</si>
  <si>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изграждане на съоръжения за извеждане от експлоатация на язовир язовир „Николаево 3–25“ в землището на с. Николаево, общ. Плевен, обл. Плевен</t>
  </si>
  <si>
    <t>язовирна стена десен бряг</t>
  </si>
  <si>
    <t>24°36'14.93''</t>
  </si>
  <si>
    <t>43°13'51.58''</t>
  </si>
  <si>
    <t>Тотлебенско дере</t>
  </si>
  <si>
    <t>Тотлебен</t>
  </si>
  <si>
    <t>72881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</si>
  <si>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– линейна инфраструктура, пресичаща воден обект – плочест водосток при км 5+673 улица „Средна гора“ село Тотлебен, община Пордим</t>
  </si>
  <si>
    <t>горен ляв устой</t>
  </si>
  <si>
    <t>42°49'15.74''</t>
  </si>
  <si>
    <t>22°33'37.90''</t>
  </si>
  <si>
    <t>23°22'40,72''</t>
  </si>
  <si>
    <t>4873</t>
  </si>
  <si>
    <t>С решение № 4873/ 08.04.2026г. Се поправя и очевидна фактическа грешка в координатите</t>
  </si>
  <si>
    <t>68134.208.1, 68134.4336.2039</t>
  </si>
  <si>
    <t>изграждане на нови системи и съоръжения или реконструкция или модернизация на съществуващи системи и съоръжения - ремонт на съоръжение за регулиране на оттока – извършване на основен ремонт на съществуваща корекция на река Владайска от бул. „Овча купел“ до съществуваща стоманобетонова корекция при стадион „Славия“, район „Овча купел“ и район „Красно село“</t>
  </si>
  <si>
    <t>нов праг</t>
  </si>
  <si>
    <t>42°40'28,52''</t>
  </si>
  <si>
    <t>23°16'10,26''</t>
  </si>
  <si>
    <t>Бъркачево</t>
  </si>
  <si>
    <t>07538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</si>
  <si>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почистване и профилиране на участък от речното легло на р. Скът, изграждане на заскалявка по част от дъното и левия бряг на реката в участъка и на земнонасипна дига, извън урбанизираната територия на с. Бъркачево, общ. Бяла Слатина, обл. Врац</t>
  </si>
  <si>
    <t>43°24'8,52''</t>
  </si>
  <si>
    <t>23°55'44,74''</t>
  </si>
  <si>
    <t>т. 11 край</t>
  </si>
  <si>
    <t>43°24'8,47''</t>
  </si>
  <si>
    <t>23°55'40,44''</t>
  </si>
  <si>
    <t xml:space="preserve">ДП НАЦИОНАЛНА КОМПАНИЯ ЖЕЛЕЗОПЪТНА ИНФРАСТРУКТУРА </t>
  </si>
  <si>
    <t>изграждане на ново мостово съоръжение на км 1+293,36 над река Владайска на мястото на 2 стари моста, част от „старата“ част на железопътното съоръжение, които ще бъдат разрушени, в гр. София</t>
  </si>
  <si>
    <t>към Централна гара, ляв бряг</t>
  </si>
  <si>
    <t>42°42'23,986"</t>
  </si>
  <si>
    <t>23°20'04,557"</t>
  </si>
  <si>
    <t>изграждане на ново мостово съоръжение на мястото на съществуващо мостово съоръжение на ул. „Поибрене“ над река „Владайска“, в кв. „Княжево“, район „Витоша“, гр. София</t>
  </si>
  <si>
    <t>42° 39' 15.59"</t>
  </si>
  <si>
    <t>23° 13' 30.01"</t>
  </si>
  <si>
    <t>38128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</si>
  <si>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почистване и профилиране на участък от речното легло на р. Скът и изграждане на съоръжения за предпазване от вредното въздействие на водите – две земнонасипни диги, в и извън урбанизираната територия на с. Комарево</t>
  </si>
  <si>
    <t>устой към ул. Войводина могила, ляв бряг т. С</t>
  </si>
  <si>
    <t>начало при път от общинска мрежа</t>
  </si>
  <si>
    <t>43°22'55,94''</t>
  </si>
  <si>
    <t xml:space="preserve"> 23°52'4,67''</t>
  </si>
  <si>
    <t>43°22'56,69''</t>
  </si>
  <si>
    <t>23°52'6,17''</t>
  </si>
  <si>
    <t>изграждане на два нови моста над река Перловска, на мястото на два съществуващи стоманени моста, при км 2+771,05 от ж.п. линията по проект „Модернизация на железопътен възел София“, в гр. София</t>
  </si>
  <si>
    <t>към Централна гара, ляв бряг т. А1-1</t>
  </si>
  <si>
    <t>42° 41' 57.286"</t>
  </si>
  <si>
    <t>23° 20' 58.194"</t>
  </si>
  <si>
    <t>12961.40.329, 12961.423.413, 12961.423.223 и 12961.423.625</t>
  </si>
  <si>
    <t>За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 – възстановяване на елементи от двустранна корекция на р. Ботуня в урбанизираната територия на гр. Вършец, общ. Вършец, обл. Монтана, разрушени от високите води на реката</t>
  </si>
  <si>
    <t>начало км 0+035.00</t>
  </si>
  <si>
    <t xml:space="preserve">43°11'56,59'' </t>
  </si>
  <si>
    <t>23°17'35,42''</t>
  </si>
  <si>
    <t>43°11'24,80''</t>
  </si>
  <si>
    <t>23°17'13,21''</t>
  </si>
  <si>
    <t>Край км 1+142,00</t>
  </si>
  <si>
    <t>Липница 
Крушовица</t>
  </si>
  <si>
    <t>43774.159.48,  43774.113.52, 43774.159.48, 43774.15.26, 40200.180.108 и 40200.180.109</t>
  </si>
  <si>
    <t>43774 
40200</t>
  </si>
  <si>
    <t>а изграждане на нови системи и съоръжения или реконструкция или модернизация на съществуващи системи и съоръжения за регулиране на оттока и за защита от вредното въздействие на водите, и за поддържане проводимостта на некоригирани речни легла с цел почистване от храсти, дървесна растителност и отпадъци в зоните по чл. 119а, ал. 1, т. 5 – почистване и профилиране на четири участъка от ръкави (стари корита) на р. Скът извън урбанизираните територии от землищата на с. Липница и с. Крушовица и коригиране на участък от реката в урбанизираната територия от землището на с. Крушовица</t>
  </si>
  <si>
    <t>т. Р 1.1</t>
  </si>
  <si>
    <t>43°34'56,54''</t>
  </si>
  <si>
    <t>23°50'18,77''</t>
  </si>
  <si>
    <t>т. Р 1.2</t>
  </si>
  <si>
    <t xml:space="preserve">43°34'56,97'' </t>
  </si>
  <si>
    <t>23°50'19,08''</t>
  </si>
  <si>
    <t>ОБЩИНА БЕЛОГРАДЧИК</t>
  </si>
  <si>
    <t>р. Средна Раковица</t>
  </si>
  <si>
    <t>BG1WO600R1912</t>
  </si>
  <si>
    <t>За поддържане проводимостта на некоригирани речни легла с цел почистване от храсти, дървесна растителност и отпадъци в зоните по чл. 119а, ал. 1, т. 5 – почистване от храсти, дървесна растителност и отпадъци на некоригирани участъци от речните легла на р. Стакевска (р. Голямата река) и р. Средна Раковица в урбанизираната територия на с. Стакевци, общ. Белоградчик, обл. Видин</t>
  </si>
  <si>
    <t>р. Стакевска начало на участък</t>
  </si>
  <si>
    <t>р. Стакевска край на участък</t>
  </si>
  <si>
    <t>р. Средна Раковица начало на участък</t>
  </si>
  <si>
    <t>р. Средна Раковица край на участък</t>
  </si>
  <si>
    <t>43°33'11,80''</t>
  </si>
  <si>
    <t>22°33'58,28''</t>
  </si>
  <si>
    <t>43°32'3,94''</t>
  </si>
  <si>
    <t>22°33'49,20''</t>
  </si>
  <si>
    <t xml:space="preserve">43°32'49,80'' </t>
  </si>
  <si>
    <t>22°33'59,60''</t>
  </si>
  <si>
    <t>43°32'48,30''</t>
  </si>
  <si>
    <t>22°33'55,77''</t>
  </si>
  <si>
    <t>Голямо Пещене</t>
  </si>
  <si>
    <t>16897</t>
  </si>
  <si>
    <t>15521</t>
  </si>
  <si>
    <t>За изграждане на нови системи и съоръжения или реконструкция или модернизация на съществуващи системи и съоръжения за защита от вредното въздействие на водите: ? За участък от р. Скът в урбанизираната територия от землището на с. Горно Пещене – подравняване на съществуваща земнонасипна дига по ляв бряг на реката, изграждане на нови земнонасипни диги по левия и десен бряг на реката, изграждане на тръбен водосток под новата земнонасипна дига на левия бряг и укрепване на петите на откосите на двата бряга с линейно затревяване и залесяване на бреговете над укрепителните съоръжения; ? За участък от р. Скът в и извън урбанизираната територия от землището на с. Голямо Пещене – укрепване на петите на откосите на двата бряга на реката; ? За участък от р. Скът извън урбанизираната територия от землището на с. Оходен – изграждане на скална рампа (нисък преливаем брод) за укрепване на дъното на речното легло и линейно залесяване на левия и десен бряг на реката</t>
  </si>
  <si>
    <t>точка от участък в урбанизираната територия на с. Горно Пещене</t>
  </si>
  <si>
    <t>43°16'38,86''</t>
  </si>
  <si>
    <t>23°43'3,68''</t>
  </si>
  <si>
    <t>точка от участък извън урбанизираната територия на с. Голямо Пещене</t>
  </si>
  <si>
    <t>43°19'14,79''</t>
  </si>
  <si>
    <t>23°44'38,54''</t>
  </si>
  <si>
    <t>точка от участък извън урбанизираната територия на с. Оходен</t>
  </si>
  <si>
    <t>43°21'43,36''</t>
  </si>
  <si>
    <t>23°43'7,38''</t>
  </si>
  <si>
    <t>Изграждане на нови, реконструкция или модернизация на съществуващи системи и съоръжения за „регулиране на оттока“ ; и за „защита от вредното въздействие на водите“</t>
  </si>
  <si>
    <t>възстановяване на дънен праг; почистване, корекция и укрепване на брега на реката и благоустройство по десния бряг и частично по левия бряг</t>
  </si>
  <si>
    <t>т. 7 десен бряг (участък от р. Бели Осъм)</t>
  </si>
  <si>
    <t>42° 52' 35.86"</t>
  </si>
  <si>
    <t>24° 42' 42.35"</t>
  </si>
  <si>
    <t>42°52'49.20"</t>
  </si>
  <si>
    <t>24°42'34.58"</t>
  </si>
  <si>
    <t>р. Мракетинска</t>
  </si>
  <si>
    <t>Мракетинци</t>
  </si>
  <si>
    <t>49182</t>
  </si>
  <si>
    <t>49182.18.91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</si>
  <si>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– линейна инфраструктура, пресичаща воден обект – мостово съоръжение над река Мракетинска при км 37+375.03 (стар км 37+709) на път ??-63 „Перник – Брезник – Трън – Стрезимировци“ от км 0+140 до км 65+641.64</t>
  </si>
  <si>
    <t>42°48'32,80'</t>
  </si>
  <si>
    <t>22°44'32,30''</t>
  </si>
  <si>
    <t>42°48'32,90''</t>
  </si>
  <si>
    <t>22°44'32,00''</t>
  </si>
  <si>
    <t>АВП КОМЕРС ЕООД</t>
  </si>
  <si>
    <t>BG1RL200L1004</t>
  </si>
  <si>
    <t>38529</t>
  </si>
  <si>
    <t>38529.1.22</t>
  </si>
  <si>
    <t>43°25'49,60''</t>
  </si>
  <si>
    <t>25°54'24,20''</t>
  </si>
  <si>
    <t>дере Гуйов дол</t>
  </si>
  <si>
    <t>р. Живица</t>
  </si>
  <si>
    <t>р. Борущица</t>
  </si>
  <si>
    <t>дере № 4, приток на р. Борущица</t>
  </si>
  <si>
    <t>преминаване на улични водопроводни клонове</t>
  </si>
  <si>
    <t>42°56'21.791''</t>
  </si>
  <si>
    <t>24°00'22.643''</t>
  </si>
  <si>
    <t>42°56'21.746''</t>
  </si>
  <si>
    <t>24°00'22.206''</t>
  </si>
  <si>
    <t>42°56'09.558''</t>
  </si>
  <si>
    <t>24°00'28.455''</t>
  </si>
  <si>
    <t>42°56'09.449''</t>
  </si>
  <si>
    <t>24°00'27.901''</t>
  </si>
  <si>
    <t>42°56'17.758''</t>
  </si>
  <si>
    <t>24°00'29.422''</t>
  </si>
  <si>
    <t>42°56'18.123''</t>
  </si>
  <si>
    <t>42°56'12.564''</t>
  </si>
  <si>
    <t>24°00'59.457''</t>
  </si>
  <si>
    <t>42°56'12.507''</t>
  </si>
  <si>
    <t>24°00'59.801''</t>
  </si>
  <si>
    <t>пресичане № 1 - Главен клон I през дере Гуйов дол - т. 46</t>
  </si>
  <si>
    <t>пресичане № 1 - Главен клон I през дере Гуйов дол - т. 47</t>
  </si>
  <si>
    <t>пресичане № 2 - клон 15 през р. Живица - т. 173</t>
  </si>
  <si>
    <t>пресичане № 2 - клон 15 през р. Живица - т. 174</t>
  </si>
  <si>
    <t>пресичане № 3 - клон 5 през р. Борущица - т. 90</t>
  </si>
  <si>
    <t>пресичане № 3 - клон 5 през р. Борущица - т. 91</t>
  </si>
  <si>
    <t>пресичане № 4 - клон 1 през дере № 4, приток на р. Борущица - т. 59</t>
  </si>
  <si>
    <t>пресичане № 4 - клон 1 през дере № 4, приток на р. Борущица - т. 60</t>
  </si>
  <si>
    <t>4947 
3048</t>
  </si>
  <si>
    <t>29.05.2026 
1.9.2020</t>
  </si>
  <si>
    <t>4947 
3993; 
3048</t>
  </si>
  <si>
    <t>29.05.2026 
25.10.2023; 
1.9.2020</t>
  </si>
  <si>
    <t xml:space="preserve"> 07702.206.26, 07702.501.3812, 07702.501.3816, 07702.501.3832, 07702.501.3833 и 07702.584.14</t>
  </si>
  <si>
    <t>4957</t>
  </si>
  <si>
    <t>4961</t>
  </si>
  <si>
    <t>4964</t>
  </si>
  <si>
    <t>73198.76.24</t>
  </si>
  <si>
    <t>42°54'12.6''</t>
  </si>
  <si>
    <t>24°43'38.28''</t>
  </si>
  <si>
    <t>4972</t>
  </si>
  <si>
    <t>р. Милославска</t>
  </si>
  <si>
    <t>Милославци</t>
  </si>
  <si>
    <t>48252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</si>
  <si>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съоръжения – линейна инфраструктура, пресичаща воден обект – мостово съоръжение над река Милославска при км 57+854.12 на път ??-63 „Перник – Брезник – Трън – Стрезимировци“ от км 0+140 до км 65+641.64</t>
  </si>
  <si>
    <t>42°49'13,80''</t>
  </si>
  <si>
    <t>22°32'20,17''</t>
  </si>
  <si>
    <t>42°49'13,90''</t>
  </si>
  <si>
    <t>22°32'19,44''</t>
  </si>
  <si>
    <t>река, десен приток на р. Ябланица</t>
  </si>
  <si>
    <t>Неделково</t>
  </si>
  <si>
    <t>51343</t>
  </si>
  <si>
    <t>изграждане на нови системи и съоръжения или реконструкция или модернизация на съществуващи системи и съоръжения - реконструкция на съоръжениe – линейна инфраструктура, пресичаща воден обект – мостово съоръжение над река, десен приток на р. Ябланица при км 32+625.79 (стар км 32+625) на път ??-63 „Перник – Брезник – Трън – Стрезимировци“ от км 0+140 до км 65+641.64</t>
  </si>
  <si>
    <t>42°46'45,20''</t>
  </si>
  <si>
    <t>22°47'15,22''</t>
  </si>
  <si>
    <t>42°46'45,45''</t>
  </si>
  <si>
    <t>22°47'15,14''</t>
  </si>
  <si>
    <t>изграждане на нови, реконструкция или медернизация на съществуващи системи и съоръжения за линейна инфраструктура, пресичаща водни обекти - аквадукти, мостове, преносни мрежи и проводи</t>
  </si>
  <si>
    <t>ремонт на мостово съоръжение при км 188+850 от път I-1</t>
  </si>
  <si>
    <t>42°57'10.718''</t>
  </si>
  <si>
    <t>23°45'51.677''</t>
  </si>
  <si>
    <t>защита от вредното въздейстие на водите; 
линейна инфраструктура, пресичаща водни обекти - аквадукти, мостове, преносни мрежи и проводи</t>
  </si>
  <si>
    <t>изграждане на цялостна двустранна стоманобетонова корекция на р. Боянска бара, ремонт на дъно и вток на водостока при ул. Кумата и оформяне на преход водосток-нова крекция; 
изграждане на покрит участък за преминаване на тласкател ф 800 мм за помпена станция Бъкстон</t>
  </si>
  <si>
    <t>42°38'55.355''</t>
  </si>
  <si>
    <t>42°38'49.138''</t>
  </si>
  <si>
    <t>изграждане на нови, реконструкция или модернизация на същестуващи системи и съоръжения за линейна инфраструктура, пресичаща водни обекти - аквадукти, мостове, преносни мрежи и проводи</t>
  </si>
  <si>
    <t>изграждане на водосток при км 129+730 от трасето на АМ Хемус, участък от ПВ Каленик до пресичане на път II-35, вкл. пътен възел Плевен</t>
  </si>
  <si>
    <t>43°12'40.3''</t>
  </si>
  <si>
    <t>24°36'42.08''</t>
  </si>
  <si>
    <t>ос изход водосток</t>
  </si>
  <si>
    <t>43°12'43.87''</t>
  </si>
  <si>
    <t>24°36'43.23''</t>
  </si>
  <si>
    <t>Дряново 
Царева ливада</t>
  </si>
  <si>
    <t xml:space="preserve">23947 
12677 </t>
  </si>
  <si>
    <t>23947.501.9734, 12677.233.222, 12677.198.13</t>
  </si>
  <si>
    <t>Поддържане проводимостта на некоригирани речни легла с цел почистване от храсти, дървесна растителност и отпадъци в зоните по чл. 119а, ал. 1, т. 5 от ЗВ, в гр. Дряново и с. Царева ливада, община Дряново, област Габрово</t>
  </si>
  <si>
    <t>участък в гр. Дряново - начало</t>
  </si>
  <si>
    <t>участък в гр. Дряново - край</t>
  </si>
  <si>
    <t>участък в с. Царева ливада - начало</t>
  </si>
  <si>
    <t>участък в с. Царева ливада - край</t>
  </si>
  <si>
    <t>42°59'15.147''</t>
  </si>
  <si>
    <t>25°29'36.015''</t>
  </si>
  <si>
    <t>42°58'16.322''</t>
  </si>
  <si>
    <t>25°27'49.727''</t>
  </si>
  <si>
    <t>42°56'14.731''</t>
  </si>
  <si>
    <t>25°27'11.617''</t>
  </si>
  <si>
    <t>42°56'0.668''</t>
  </si>
  <si>
    <t>25°27'20.567''</t>
  </si>
  <si>
    <t xml:space="preserve"> Община Якимово</t>
  </si>
  <si>
    <t>Комощица</t>
  </si>
  <si>
    <t>За изграждане на нови системи и съоръжения или реконструкция или модернизация на съществуващи системи и съоръжения за защита от вредното въздействие на водите – почистване и профилиране (продълбочаване) на участък от река Душилница в урбанизираната територия на с. Комощица, общ. Якимово, обл. Монтана</t>
  </si>
  <si>
    <t>43°42'57,21''</t>
  </si>
  <si>
    <t>23°19'3,22''</t>
  </si>
  <si>
    <t>43°42'56,12''</t>
  </si>
  <si>
    <t>23°18'33,33''</t>
  </si>
  <si>
    <t>Челопек</t>
  </si>
  <si>
    <t>80311</t>
  </si>
  <si>
    <t>зграждане на нови системи и съоръжения или реконструкция или модернизация на съществуващи системи и съоръжения</t>
  </si>
  <si>
    <t>За изграждане на нови системи и съоръжения или реконструкция или модернизация на съществуващи системи и съоръжения за линейна инфраструктура, пресичаща водни обекти - аквадукти, мостове, преносни мрежи и проводи – реконструкция на водосток в дере в урбанизираната територия на с. Челопек, общ. Враца, обл. Враца</t>
  </si>
  <si>
    <t>вток т. 1</t>
  </si>
  <si>
    <t>отток т. 8</t>
  </si>
  <si>
    <t>43°8'2,53''</t>
  </si>
  <si>
    <t xml:space="preserve"> 23°36'35,51''</t>
  </si>
  <si>
    <t>43°8'2,75''</t>
  </si>
  <si>
    <t>23°36'36,04''</t>
  </si>
  <si>
    <t>4986</t>
  </si>
  <si>
    <t>4989</t>
  </si>
  <si>
    <t>5019</t>
  </si>
  <si>
    <t>5020</t>
  </si>
  <si>
    <t>5021</t>
  </si>
  <si>
    <t>Решение № РР-04-12/ 08.07.2026г. За поправка на очевидна фактическа грешка</t>
  </si>
  <si>
    <t>Решение № РР-04-13/ 08.07.2026г. За поправка на очевидна фактическа грешка</t>
  </si>
  <si>
    <t>Решение № РР-04-98/ 08.07.2026г. За поправка на очевидна фактическа грешка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</si>
</sst>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л_в_-;\-* #,##0.00\ _л_в_-;_-* &quot;-&quot;??\ _л_в_-;_-@_-"/>
    <numFmt numFmtId="165" formatCode="0.0"/>
    <numFmt numFmtId="166" formatCode="dd/mm/yyyy\ &quot;г.&quot;;@"/>
    <numFmt numFmtId="167" formatCode="0.00000"/>
    <numFmt numFmtId="168" formatCode="0.0000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14"/>
      <name val="Arial"/>
      <family val="2"/>
      <charset val="204"/>
    </font>
    <font>
      <sz val="10"/>
      <color indexed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indexed="14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0"/>
      <color rgb="FFFF00FF"/>
      <name val="Arial"/>
      <family val="2"/>
      <charset val="204"/>
    </font>
    <font>
      <sz val="10"/>
      <color rgb="FFFF00FF"/>
      <name val="Calibri"/>
      <family val="2"/>
      <charset val="204"/>
    </font>
    <font>
      <sz val="11"/>
      <color rgb="FFFF00FF"/>
      <name val="Calibri"/>
      <family val="2"/>
      <scheme val="minor"/>
    </font>
    <font>
      <sz val="12"/>
      <color rgb="FFFF00FF"/>
      <name val="Times New Roman"/>
      <family val="1"/>
      <charset val="204"/>
    </font>
    <font>
      <sz val="12"/>
      <color rgb="FFFF00FF"/>
      <name val="Arial Narrow"/>
      <family val="2"/>
      <charset val="204"/>
    </font>
    <font>
      <sz val="12"/>
      <color rgb="FFFF00FF"/>
      <name val="Arial"/>
      <family val="2"/>
      <charset val="204"/>
    </font>
    <font>
      <sz val="8"/>
      <color rgb="FFFF00FF"/>
      <name val="Arial"/>
      <family val="2"/>
      <charset val="204"/>
    </font>
    <font>
      <sz val="12"/>
      <color rgb="FFFF00FF"/>
      <name val="Calibri"/>
      <family val="2"/>
      <scheme val="minor"/>
    </font>
    <font>
      <sz val="11"/>
      <color rgb="FFFF00FF"/>
      <name val="Arial"/>
      <family val="2"/>
      <charset val="204"/>
    </font>
    <font>
      <b/>
      <sz val="10"/>
      <color rgb="FFFF00FF"/>
      <name val="Arial"/>
      <family val="2"/>
      <charset val="204"/>
    </font>
    <font>
      <vertAlign val="superscript"/>
      <sz val="10"/>
      <color rgb="FFFF00FF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8.5"/>
      <color rgb="FFFF00FF"/>
      <name val="Arial"/>
      <family val="2"/>
      <charset val="204"/>
    </font>
    <font>
      <vertAlign val="superscript"/>
      <sz val="10"/>
      <color rgb="FFFF00FF"/>
      <name val="Arial"/>
      <family val="2"/>
      <charset val="204"/>
    </font>
    <font>
      <sz val="7"/>
      <color rgb="FFFF00FF"/>
      <name val="Arial"/>
      <family val="2"/>
      <charset val="204"/>
    </font>
    <font>
      <sz val="11"/>
      <name val="Calibri"/>
      <family val="2"/>
      <scheme val="minor"/>
    </font>
    <font>
      <sz val="11"/>
      <color rgb="FF7030A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vertAlign val="superscript"/>
      <sz val="12"/>
      <color rgb="FFFF00FF"/>
      <name val="Times New Roman"/>
      <family val="1"/>
      <charset val="204"/>
    </font>
    <font>
      <vertAlign val="superscript"/>
      <sz val="12"/>
      <color rgb="FFFF00FF"/>
      <name val="Arial"/>
      <family val="2"/>
      <charset val="204"/>
    </font>
    <font>
      <vertAlign val="superscript"/>
      <sz val="11"/>
      <color rgb="FFFF00FF"/>
      <name val="Arial"/>
      <family val="2"/>
      <charset val="204"/>
    </font>
    <font>
      <b/>
      <i/>
      <sz val="10"/>
      <color rgb="FFFF000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0"/>
      <color rgb="FFFF00FF"/>
      <name val="Calibri"/>
      <family val="2"/>
      <charset val="204"/>
      <scheme val="minor"/>
    </font>
    <font>
      <sz val="10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0"/>
      <name val="Arial"/>
      <family val="2"/>
      <charset val="204"/>
    </font>
    <font>
      <sz val="12"/>
      <name val="Arial Narrow"/>
      <family val="2"/>
      <charset val="204"/>
    </font>
    <font>
      <sz val="10"/>
      <color rgb="FF7030A0"/>
      <name val="Arial"/>
      <family val="2"/>
      <charset val="204"/>
    </font>
    <font>
      <sz val="11"/>
      <color rgb="FF7030A0"/>
      <name val="Calibri"/>
      <family val="2"/>
      <scheme val="minor"/>
    </font>
    <font>
      <vertAlign val="superscript"/>
      <sz val="10"/>
      <color rgb="FF7030A0"/>
      <name val="Times New Roman"/>
      <family val="1"/>
      <charset val="204"/>
    </font>
    <font>
      <sz val="12"/>
      <color rgb="FF7030A0"/>
      <name val="Arial Narrow"/>
      <family val="2"/>
      <charset val="204"/>
    </font>
    <font>
      <sz val="11"/>
      <color rgb="FFFF00FF"/>
      <name val="Calibri"/>
      <family val="2"/>
      <charset val="204"/>
      <scheme val="minor"/>
    </font>
    <font>
      <sz val="9"/>
      <color rgb="FFFF00FF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Narrow"/>
      <family val="2"/>
      <charset val="204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04"/>
    </font>
    <font>
      <sz val="9"/>
      <color rgb="FFFF00FF"/>
      <name val="Arial"/>
      <family val="2"/>
      <charset val="204"/>
    </font>
    <font>
      <sz val="8.5"/>
      <color rgb="FFFF00FF"/>
      <name val="Calibri"/>
      <family val="2"/>
      <charset val="204"/>
    </font>
    <font>
      <sz val="11"/>
      <color rgb="FFFF00FF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F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64" fillId="0" borderId="0" applyFont="0" applyFill="0" applyBorder="0" applyAlignment="0" applyProtection="0"/>
    <xf numFmtId="0" fontId="64" fillId="0" borderId="0"/>
  </cellStyleXfs>
  <cellXfs count="157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3" fillId="14" borderId="0" xfId="1" applyFont="1" applyFill="1" applyAlignment="1">
      <alignment horizontal="center" vertical="center" wrapText="1"/>
    </xf>
    <xf numFmtId="0" fontId="7" fillId="14" borderId="0" xfId="1" applyFont="1" applyFill="1" applyAlignment="1">
      <alignment horizontal="center" vertical="center" wrapText="1"/>
    </xf>
    <xf numFmtId="1" fontId="9" fillId="11" borderId="16" xfId="0" applyNumberFormat="1" applyFont="1" applyFill="1" applyBorder="1" applyAlignment="1">
      <alignment horizontal="center" vertical="center" wrapText="1"/>
    </xf>
    <xf numFmtId="14" fontId="9" fillId="11" borderId="19" xfId="0" applyNumberFormat="1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/>
    </xf>
    <xf numFmtId="0" fontId="9" fillId="11" borderId="47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/>
    </xf>
    <xf numFmtId="0" fontId="9" fillId="11" borderId="17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53" xfId="0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49" fontId="21" fillId="8" borderId="1" xfId="0" applyNumberFormat="1" applyFont="1" applyFill="1" applyBorder="1" applyAlignment="1">
      <alignment horizontal="center" vertical="center" wrapText="1"/>
    </xf>
    <xf numFmtId="1" fontId="21" fillId="8" borderId="1" xfId="0" applyNumberFormat="1" applyFont="1" applyFill="1" applyBorder="1" applyAlignment="1">
      <alignment horizontal="center" vertical="center" wrapText="1"/>
    </xf>
    <xf numFmtId="14" fontId="21" fillId="8" borderId="1" xfId="0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0" fillId="8" borderId="0" xfId="0" applyFill="1"/>
    <xf numFmtId="14" fontId="21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vertical="center" wrapText="1"/>
    </xf>
    <xf numFmtId="14" fontId="21" fillId="11" borderId="1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49" fontId="21" fillId="7" borderId="1" xfId="0" applyNumberFormat="1" applyFont="1" applyFill="1" applyBorder="1" applyAlignment="1">
      <alignment horizontal="center" vertical="center" wrapText="1"/>
    </xf>
    <xf numFmtId="1" fontId="21" fillId="7" borderId="1" xfId="0" applyNumberFormat="1" applyFont="1" applyFill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 wrapText="1"/>
    </xf>
    <xf numFmtId="0" fontId="0" fillId="14" borderId="0" xfId="0" applyFill="1"/>
    <xf numFmtId="0" fontId="21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14" borderId="0" xfId="0" applyFont="1" applyFill="1"/>
    <xf numFmtId="0" fontId="28" fillId="8" borderId="1" xfId="0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0" fontId="23" fillId="8" borderId="1" xfId="0" applyFont="1" applyFill="1" applyBorder="1" applyAlignment="1">
      <alignment horizontal="center" vertical="center"/>
    </xf>
    <xf numFmtId="0" fontId="23" fillId="8" borderId="1" xfId="0" applyFont="1" applyFill="1" applyBorder="1"/>
    <xf numFmtId="0" fontId="21" fillId="8" borderId="1" xfId="0" applyFont="1" applyFill="1" applyBorder="1" applyAlignment="1">
      <alignment horizontal="center" vertical="center"/>
    </xf>
    <xf numFmtId="3" fontId="21" fillId="8" borderId="1" xfId="0" applyNumberFormat="1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14" borderId="1" xfId="0" applyFont="1" applyFill="1" applyBorder="1"/>
    <xf numFmtId="3" fontId="21" fillId="0" borderId="1" xfId="0" applyNumberFormat="1" applyFont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1" fillId="8" borderId="1" xfId="0" applyFont="1" applyFill="1" applyBorder="1"/>
    <xf numFmtId="49" fontId="21" fillId="8" borderId="1" xfId="0" applyNumberFormat="1" applyFont="1" applyFill="1" applyBorder="1" applyAlignment="1">
      <alignment horizontal="center" vertical="center"/>
    </xf>
    <xf numFmtId="14" fontId="21" fillId="8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wrapText="1"/>
    </xf>
    <xf numFmtId="0" fontId="21" fillId="14" borderId="1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wrapText="1"/>
    </xf>
    <xf numFmtId="0" fontId="23" fillId="8" borderId="6" xfId="0" applyFont="1" applyFill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27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6" xfId="0" applyFill="1" applyBorder="1"/>
    <xf numFmtId="0" fontId="0" fillId="0" borderId="6" xfId="0" applyBorder="1"/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wrapText="1"/>
    </xf>
    <xf numFmtId="0" fontId="32" fillId="7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" fontId="21" fillId="18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/>
    </xf>
    <xf numFmtId="1" fontId="21" fillId="7" borderId="1" xfId="0" applyNumberFormat="1" applyFont="1" applyFill="1" applyBorder="1" applyAlignment="1">
      <alignment horizontal="center" vertical="center"/>
    </xf>
    <xf numFmtId="14" fontId="21" fillId="7" borderId="1" xfId="0" applyNumberFormat="1" applyFont="1" applyFill="1" applyBorder="1" applyAlignment="1">
      <alignment horizontal="center" vertical="center"/>
    </xf>
    <xf numFmtId="1" fontId="21" fillId="8" borderId="1" xfId="0" applyNumberFormat="1" applyFont="1" applyFill="1" applyBorder="1" applyAlignment="1">
      <alignment horizontal="center" vertical="center"/>
    </xf>
    <xf numFmtId="1" fontId="21" fillId="14" borderId="1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14" fontId="2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49" fontId="21" fillId="0" borderId="2" xfId="0" applyNumberFormat="1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0" fillId="0" borderId="14" xfId="0" applyBorder="1"/>
    <xf numFmtId="0" fontId="9" fillId="21" borderId="29" xfId="0" applyFont="1" applyFill="1" applyBorder="1" applyAlignment="1">
      <alignment horizontal="centerContinuous" vertical="center"/>
    </xf>
    <xf numFmtId="0" fontId="10" fillId="21" borderId="30" xfId="0" applyFont="1" applyFill="1" applyBorder="1" applyAlignment="1">
      <alignment horizontal="centerContinuous" vertical="center"/>
    </xf>
    <xf numFmtId="0" fontId="9" fillId="21" borderId="13" xfId="0" applyFont="1" applyFill="1" applyBorder="1" applyAlignment="1">
      <alignment horizontal="centerContinuous" vertical="center"/>
    </xf>
    <xf numFmtId="0" fontId="9" fillId="21" borderId="39" xfId="0" applyFont="1" applyFill="1" applyBorder="1" applyAlignment="1">
      <alignment horizontal="center" vertical="center"/>
    </xf>
    <xf numFmtId="0" fontId="9" fillId="21" borderId="35" xfId="0" applyFont="1" applyFill="1" applyBorder="1" applyAlignment="1">
      <alignment horizontal="centerContinuous" vertical="center"/>
    </xf>
    <xf numFmtId="0" fontId="9" fillId="21" borderId="36" xfId="0" applyFont="1" applyFill="1" applyBorder="1" applyAlignment="1">
      <alignment horizontal="center" vertical="center"/>
    </xf>
    <xf numFmtId="0" fontId="9" fillId="21" borderId="2" xfId="0" applyFont="1" applyFill="1" applyBorder="1" applyAlignment="1">
      <alignment horizontal="centerContinuous" vertical="center"/>
    </xf>
    <xf numFmtId="0" fontId="9" fillId="21" borderId="36" xfId="0" applyFont="1" applyFill="1" applyBorder="1" applyAlignment="1">
      <alignment horizontal="centerContinuous" vertical="center"/>
    </xf>
    <xf numFmtId="0" fontId="23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1" fillId="23" borderId="1" xfId="0" applyFont="1" applyFill="1" applyBorder="1" applyAlignment="1">
      <alignment horizontal="center" vertical="center" wrapText="1"/>
    </xf>
    <xf numFmtId="49" fontId="21" fillId="23" borderId="1" xfId="0" applyNumberFormat="1" applyFont="1" applyFill="1" applyBorder="1" applyAlignment="1">
      <alignment horizontal="center" vertical="center" wrapText="1"/>
    </xf>
    <xf numFmtId="1" fontId="21" fillId="23" borderId="1" xfId="0" applyNumberFormat="1" applyFont="1" applyFill="1" applyBorder="1" applyAlignment="1">
      <alignment horizontal="center" vertical="center" wrapText="1"/>
    </xf>
    <xf numFmtId="14" fontId="23" fillId="23" borderId="1" xfId="0" applyNumberFormat="1" applyFont="1" applyFill="1" applyBorder="1" applyAlignment="1">
      <alignment horizontal="center" vertical="center" wrapText="1"/>
    </xf>
    <xf numFmtId="14" fontId="21" fillId="23" borderId="1" xfId="0" applyNumberFormat="1" applyFont="1" applyFill="1" applyBorder="1" applyAlignment="1">
      <alignment horizontal="center" vertical="center" wrapText="1"/>
    </xf>
    <xf numFmtId="0" fontId="32" fillId="23" borderId="1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21" fillId="8" borderId="1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1" fillId="14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14" fontId="23" fillId="8" borderId="1" xfId="0" applyNumberFormat="1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1" xfId="0" applyBorder="1"/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14" borderId="6" xfId="0" applyFont="1" applyFill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1" fontId="21" fillId="0" borderId="6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1" fillId="14" borderId="0" xfId="0" applyFont="1" applyFill="1" applyAlignment="1">
      <alignment wrapText="1"/>
    </xf>
    <xf numFmtId="3" fontId="21" fillId="0" borderId="11" xfId="0" applyNumberFormat="1" applyFont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23" fillId="0" borderId="2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14" fontId="44" fillId="0" borderId="0" xfId="0" applyNumberFormat="1" applyFont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 wrapText="1"/>
    </xf>
    <xf numFmtId="14" fontId="9" fillId="11" borderId="16" xfId="0" applyNumberFormat="1" applyFont="1" applyFill="1" applyBorder="1" applyAlignment="1">
      <alignment horizontal="center" vertical="center" wrapText="1"/>
    </xf>
    <xf numFmtId="14" fontId="9" fillId="0" borderId="2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8" borderId="1" xfId="0" applyNumberFormat="1" applyFont="1" applyFill="1" applyBorder="1" applyAlignment="1">
      <alignment horizontal="center" vertical="center" wrapText="1"/>
    </xf>
    <xf numFmtId="14" fontId="8" fillId="0" borderId="0" xfId="1" applyNumberFormat="1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14" fontId="44" fillId="0" borderId="14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49" fontId="44" fillId="0" borderId="20" xfId="0" applyNumberFormat="1" applyFont="1" applyBorder="1" applyAlignment="1">
      <alignment horizontal="center" vertical="center" wrapText="1"/>
    </xf>
    <xf numFmtId="14" fontId="44" fillId="0" borderId="20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5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49" fontId="44" fillId="0" borderId="5" xfId="0" applyNumberFormat="1" applyFont="1" applyBorder="1" applyAlignment="1">
      <alignment horizontal="center" vertical="center" wrapText="1"/>
    </xf>
    <xf numFmtId="14" fontId="44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23" fillId="0" borderId="3" xfId="0" applyFont="1" applyBorder="1"/>
    <xf numFmtId="0" fontId="23" fillId="14" borderId="3" xfId="0" applyFont="1" applyFill="1" applyBorder="1"/>
    <xf numFmtId="0" fontId="23" fillId="0" borderId="3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/>
    <xf numFmtId="0" fontId="23" fillId="14" borderId="4" xfId="0" applyFont="1" applyFill="1" applyBorder="1"/>
    <xf numFmtId="0" fontId="2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49" fontId="21" fillId="8" borderId="2" xfId="0" applyNumberFormat="1" applyFont="1" applyFill="1" applyBorder="1" applyAlignment="1">
      <alignment horizontal="center" vertical="center" wrapText="1"/>
    </xf>
    <xf numFmtId="14" fontId="21" fillId="8" borderId="2" xfId="0" applyNumberFormat="1" applyFont="1" applyFill="1" applyBorder="1" applyAlignment="1">
      <alignment horizontal="center" vertical="center" wrapText="1"/>
    </xf>
    <xf numFmtId="0" fontId="23" fillId="14" borderId="6" xfId="0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14" fontId="21" fillId="0" borderId="7" xfId="0" applyNumberFormat="1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49" fontId="44" fillId="0" borderId="38" xfId="0" applyNumberFormat="1" applyFont="1" applyBorder="1" applyAlignment="1">
      <alignment horizontal="center" vertical="center" wrapText="1"/>
    </xf>
    <xf numFmtId="14" fontId="44" fillId="0" borderId="38" xfId="0" applyNumberFormat="1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8" fillId="8" borderId="1" xfId="0" applyFont="1" applyFill="1" applyBorder="1" applyAlignment="1">
      <alignment vertical="center"/>
    </xf>
    <xf numFmtId="0" fontId="36" fillId="0" borderId="0" xfId="0" applyFont="1"/>
    <xf numFmtId="0" fontId="36" fillId="8" borderId="3" xfId="0" applyFont="1" applyFill="1" applyBorder="1"/>
    <xf numFmtId="0" fontId="36" fillId="0" borderId="4" xfId="0" applyFont="1" applyBorder="1"/>
    <xf numFmtId="0" fontId="36" fillId="0" borderId="1" xfId="0" applyFont="1" applyBorder="1"/>
    <xf numFmtId="0" fontId="49" fillId="8" borderId="1" xfId="0" applyFont="1" applyFill="1" applyBorder="1" applyAlignment="1">
      <alignment horizontal="center" vertical="center" wrapText="1"/>
    </xf>
    <xf numFmtId="49" fontId="49" fillId="8" borderId="1" xfId="0" applyNumberFormat="1" applyFont="1" applyFill="1" applyBorder="1" applyAlignment="1">
      <alignment horizontal="center" vertical="center" wrapText="1"/>
    </xf>
    <xf numFmtId="1" fontId="49" fillId="8" borderId="1" xfId="0" applyNumberFormat="1" applyFont="1" applyFill="1" applyBorder="1" applyAlignment="1">
      <alignment horizontal="center" vertical="center" wrapText="1"/>
    </xf>
    <xf numFmtId="14" fontId="49" fillId="8" borderId="1" xfId="0" applyNumberFormat="1" applyFont="1" applyFill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center" vertical="center"/>
    </xf>
    <xf numFmtId="0" fontId="45" fillId="8" borderId="1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vertical="center"/>
    </xf>
    <xf numFmtId="0" fontId="50" fillId="8" borderId="3" xfId="0" applyFont="1" applyFill="1" applyBorder="1"/>
    <xf numFmtId="0" fontId="50" fillId="0" borderId="0" xfId="0" applyFont="1"/>
    <xf numFmtId="0" fontId="50" fillId="0" borderId="4" xfId="0" applyFont="1" applyBorder="1"/>
    <xf numFmtId="0" fontId="50" fillId="0" borderId="1" xfId="0" applyFont="1" applyBorder="1"/>
    <xf numFmtId="0" fontId="29" fillId="0" borderId="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14" fontId="44" fillId="8" borderId="1" xfId="0" applyNumberFormat="1" applyFont="1" applyFill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 wrapText="1"/>
    </xf>
    <xf numFmtId="0" fontId="53" fillId="14" borderId="1" xfId="0" applyFont="1" applyFill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/>
    </xf>
    <xf numFmtId="0" fontId="46" fillId="8" borderId="1" xfId="0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/>
    </xf>
    <xf numFmtId="0" fontId="44" fillId="23" borderId="1" xfId="0" applyFont="1" applyFill="1" applyBorder="1" applyAlignment="1">
      <alignment horizontal="center" vertical="center" wrapText="1"/>
    </xf>
    <xf numFmtId="0" fontId="44" fillId="8" borderId="2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14" borderId="6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44" fillId="10" borderId="6" xfId="0" applyFont="1" applyFill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0" fontId="1" fillId="0" borderId="0" xfId="0" applyFont="1"/>
    <xf numFmtId="1" fontId="21" fillId="8" borderId="2" xfId="0" applyNumberFormat="1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0" borderId="28" xfId="0" applyFont="1" applyBorder="1"/>
    <xf numFmtId="0" fontId="23" fillId="0" borderId="22" xfId="0" applyFont="1" applyBorder="1"/>
    <xf numFmtId="0" fontId="23" fillId="0" borderId="2" xfId="0" applyFont="1" applyBorder="1"/>
    <xf numFmtId="0" fontId="23" fillId="0" borderId="27" xfId="0" applyFont="1" applyBorder="1"/>
    <xf numFmtId="0" fontId="23" fillId="0" borderId="6" xfId="0" applyFont="1" applyBorder="1"/>
    <xf numFmtId="0" fontId="21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5" fillId="14" borderId="0" xfId="1" applyFont="1" applyFill="1" applyAlignment="1">
      <alignment horizontal="center" vertical="center" wrapText="1"/>
    </xf>
    <xf numFmtId="0" fontId="13" fillId="16" borderId="1" xfId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49" fontId="15" fillId="9" borderId="1" xfId="1" applyNumberFormat="1" applyFont="1" applyFill="1" applyBorder="1" applyAlignment="1">
      <alignment horizontal="center" vertical="center" wrapText="1"/>
    </xf>
    <xf numFmtId="0" fontId="32" fillId="9" borderId="1" xfId="1" applyFont="1" applyFill="1" applyBorder="1" applyAlignment="1">
      <alignment horizontal="center" vertical="center" wrapText="1"/>
    </xf>
    <xf numFmtId="16" fontId="32" fillId="9" borderId="1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32" fillId="9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2" fillId="14" borderId="0" xfId="1" applyFont="1" applyFill="1" applyAlignment="1">
      <alignment horizontal="center" vertical="center" wrapText="1"/>
    </xf>
    <xf numFmtId="14" fontId="12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49" fontId="32" fillId="9" borderId="1" xfId="1" applyNumberFormat="1" applyFont="1" applyFill="1" applyBorder="1" applyAlignment="1">
      <alignment horizontal="center" vertical="center" wrapText="1"/>
    </xf>
    <xf numFmtId="2" fontId="32" fillId="9" borderId="1" xfId="1" applyNumberFormat="1" applyFont="1" applyFill="1" applyBorder="1" applyAlignment="1">
      <alignment horizontal="center" vertical="center" wrapText="1"/>
    </xf>
    <xf numFmtId="14" fontId="32" fillId="0" borderId="1" xfId="4" applyNumberFormat="1" applyFont="1" applyFill="1" applyBorder="1" applyAlignment="1" applyProtection="1">
      <alignment horizontal="center" vertical="center" wrapText="1"/>
    </xf>
    <xf numFmtId="167" fontId="32" fillId="0" borderId="1" xfId="1" applyNumberFormat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1" fontId="32" fillId="0" borderId="1" xfId="4" applyNumberFormat="1" applyFont="1" applyFill="1" applyBorder="1" applyAlignment="1" applyProtection="1">
      <alignment horizontal="center" vertical="center" wrapText="1"/>
    </xf>
    <xf numFmtId="1" fontId="32" fillId="9" borderId="1" xfId="4" applyNumberFormat="1" applyFont="1" applyFill="1" applyBorder="1" applyAlignment="1" applyProtection="1">
      <alignment horizontal="center" vertical="center" wrapText="1"/>
    </xf>
    <xf numFmtId="14" fontId="32" fillId="9" borderId="1" xfId="1" applyNumberFormat="1" applyFont="1" applyFill="1" applyBorder="1" applyAlignment="1">
      <alignment horizontal="center" vertical="center" wrapText="1"/>
    </xf>
    <xf numFmtId="3" fontId="32" fillId="9" borderId="1" xfId="1" applyNumberFormat="1" applyFont="1" applyFill="1" applyBorder="1" applyAlignment="1">
      <alignment horizontal="center" vertical="center" wrapText="1"/>
    </xf>
    <xf numFmtId="17" fontId="32" fillId="9" borderId="1" xfId="1" applyNumberFormat="1" applyFont="1" applyFill="1" applyBorder="1" applyAlignment="1">
      <alignment horizontal="center" vertical="center" wrapText="1"/>
    </xf>
    <xf numFmtId="14" fontId="32" fillId="9" borderId="1" xfId="4" applyNumberFormat="1" applyFont="1" applyFill="1" applyBorder="1" applyAlignment="1" applyProtection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/>
    </xf>
    <xf numFmtId="49" fontId="21" fillId="8" borderId="2" xfId="0" applyNumberFormat="1" applyFont="1" applyFill="1" applyBorder="1" applyAlignment="1">
      <alignment horizontal="center" vertical="center"/>
    </xf>
    <xf numFmtId="1" fontId="21" fillId="8" borderId="2" xfId="0" applyNumberFormat="1" applyFont="1" applyFill="1" applyBorder="1" applyAlignment="1">
      <alignment horizontal="center" vertical="center"/>
    </xf>
    <xf numFmtId="14" fontId="21" fillId="8" borderId="2" xfId="0" applyNumberFormat="1" applyFont="1" applyFill="1" applyBorder="1" applyAlignment="1">
      <alignment horizontal="center" vertical="center"/>
    </xf>
    <xf numFmtId="1" fontId="21" fillId="0" borderId="6" xfId="0" applyNumberFormat="1" applyFont="1" applyBorder="1" applyAlignment="1">
      <alignment horizontal="center" vertical="center"/>
    </xf>
    <xf numFmtId="14" fontId="21" fillId="0" borderId="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4" fontId="21" fillId="0" borderId="7" xfId="0" applyNumberFormat="1" applyFont="1" applyBorder="1" applyAlignment="1">
      <alignment horizontal="center" vertical="center"/>
    </xf>
    <xf numFmtId="0" fontId="29" fillId="8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0" fontId="19" fillId="8" borderId="1" xfId="0" applyFont="1" applyFill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horizontal="center" vertical="center" wrapText="1"/>
    </xf>
    <xf numFmtId="1" fontId="19" fillId="8" borderId="1" xfId="0" applyNumberFormat="1" applyFont="1" applyFill="1" applyBorder="1" applyAlignment="1">
      <alignment horizontal="center" vertical="center" wrapText="1"/>
    </xf>
    <xf numFmtId="14" fontId="19" fillId="8" borderId="1" xfId="0" applyNumberFormat="1" applyFont="1" applyFill="1" applyBorder="1" applyAlignment="1">
      <alignment horizontal="center" vertical="center" wrapText="1"/>
    </xf>
    <xf numFmtId="0" fontId="55" fillId="8" borderId="1" xfId="0" applyFont="1" applyFill="1" applyBorder="1" applyAlignment="1">
      <alignment horizontal="center" vertical="center" wrapText="1"/>
    </xf>
    <xf numFmtId="0" fontId="56" fillId="8" borderId="1" xfId="0" applyFont="1" applyFill="1" applyBorder="1" applyAlignment="1">
      <alignment horizontal="center" vertical="center" wrapText="1"/>
    </xf>
    <xf numFmtId="0" fontId="58" fillId="8" borderId="1" xfId="0" applyFont="1" applyFill="1" applyBorder="1" applyAlignment="1">
      <alignment horizontal="center" vertical="center"/>
    </xf>
    <xf numFmtId="0" fontId="59" fillId="14" borderId="0" xfId="0" applyFont="1" applyFill="1"/>
    <xf numFmtId="0" fontId="59" fillId="0" borderId="0" xfId="0" applyFont="1"/>
    <xf numFmtId="14" fontId="30" fillId="8" borderId="1" xfId="0" applyNumberFormat="1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/>
    </xf>
    <xf numFmtId="1" fontId="21" fillId="23" borderId="2" xfId="0" applyNumberFormat="1" applyFont="1" applyFill="1" applyBorder="1" applyAlignment="1">
      <alignment horizontal="center" vertical="center"/>
    </xf>
    <xf numFmtId="14" fontId="21" fillId="23" borderId="2" xfId="0" applyNumberFormat="1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 wrapText="1"/>
    </xf>
    <xf numFmtId="0" fontId="44" fillId="8" borderId="14" xfId="0" applyFont="1" applyFill="1" applyBorder="1" applyAlignment="1">
      <alignment horizontal="center" vertical="center" wrapText="1"/>
    </xf>
    <xf numFmtId="49" fontId="44" fillId="8" borderId="14" xfId="0" applyNumberFormat="1" applyFont="1" applyFill="1" applyBorder="1" applyAlignment="1">
      <alignment horizontal="center" vertical="center" wrapText="1"/>
    </xf>
    <xf numFmtId="14" fontId="44" fillId="8" borderId="14" xfId="0" applyNumberFormat="1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14" fontId="44" fillId="8" borderId="2" xfId="0" applyNumberFormat="1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 wrapText="1"/>
    </xf>
    <xf numFmtId="1" fontId="21" fillId="7" borderId="6" xfId="0" applyNumberFormat="1" applyFont="1" applyFill="1" applyBorder="1" applyAlignment="1">
      <alignment horizontal="center" vertical="center" wrapText="1"/>
    </xf>
    <xf numFmtId="14" fontId="21" fillId="7" borderId="6" xfId="0" applyNumberFormat="1" applyFont="1" applyFill="1" applyBorder="1" applyAlignment="1">
      <alignment horizontal="center" vertical="center" wrapText="1"/>
    </xf>
    <xf numFmtId="0" fontId="44" fillId="7" borderId="6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49" fontId="21" fillId="8" borderId="0" xfId="0" applyNumberFormat="1" applyFont="1" applyFill="1" applyAlignment="1">
      <alignment horizontal="center" vertical="center" wrapText="1"/>
    </xf>
    <xf numFmtId="1" fontId="21" fillId="8" borderId="0" xfId="0" applyNumberFormat="1" applyFont="1" applyFill="1" applyAlignment="1">
      <alignment horizontal="center" vertical="center" wrapText="1"/>
    </xf>
    <xf numFmtId="14" fontId="21" fillId="8" borderId="0" xfId="0" applyNumberFormat="1" applyFont="1" applyFill="1" applyAlignment="1">
      <alignment horizontal="center" vertical="center" wrapText="1"/>
    </xf>
    <xf numFmtId="14" fontId="44" fillId="8" borderId="0" xfId="0" applyNumberFormat="1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/>
    </xf>
    <xf numFmtId="0" fontId="21" fillId="8" borderId="28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49" fontId="21" fillId="8" borderId="7" xfId="0" applyNumberFormat="1" applyFont="1" applyFill="1" applyBorder="1" applyAlignment="1">
      <alignment horizontal="center" vertical="center" wrapText="1"/>
    </xf>
    <xf numFmtId="1" fontId="21" fillId="8" borderId="7" xfId="0" applyNumberFormat="1" applyFont="1" applyFill="1" applyBorder="1" applyAlignment="1">
      <alignment horizontal="center" vertical="center" wrapText="1"/>
    </xf>
    <xf numFmtId="14" fontId="21" fillId="8" borderId="7" xfId="0" applyNumberFormat="1" applyFont="1" applyFill="1" applyBorder="1" applyAlignment="1">
      <alignment horizontal="center" vertical="center" wrapText="1"/>
    </xf>
    <xf numFmtId="14" fontId="44" fillId="8" borderId="7" xfId="0" applyNumberFormat="1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3" fillId="8" borderId="21" xfId="0" applyFont="1" applyFill="1" applyBorder="1" applyAlignment="1">
      <alignment horizontal="center" vertical="center" wrapText="1"/>
    </xf>
    <xf numFmtId="0" fontId="21" fillId="23" borderId="0" xfId="0" applyFont="1" applyFill="1" applyAlignment="1">
      <alignment horizontal="center" vertical="center" wrapText="1"/>
    </xf>
    <xf numFmtId="0" fontId="44" fillId="23" borderId="0" xfId="0" applyFont="1" applyFill="1" applyAlignment="1">
      <alignment horizontal="center" vertical="center" wrapText="1"/>
    </xf>
    <xf numFmtId="49" fontId="44" fillId="23" borderId="0" xfId="0" applyNumberFormat="1" applyFont="1" applyFill="1" applyAlignment="1">
      <alignment horizontal="center" vertical="center" wrapText="1"/>
    </xf>
    <xf numFmtId="14" fontId="44" fillId="23" borderId="0" xfId="0" applyNumberFormat="1" applyFont="1" applyFill="1" applyAlignment="1">
      <alignment horizontal="center" vertical="center" wrapText="1"/>
    </xf>
    <xf numFmtId="0" fontId="44" fillId="23" borderId="14" xfId="0" applyFont="1" applyFill="1" applyBorder="1" applyAlignment="1">
      <alignment horizontal="center" vertical="center" wrapText="1"/>
    </xf>
    <xf numFmtId="0" fontId="44" fillId="8" borderId="0" xfId="0" applyFont="1" applyFill="1" applyAlignment="1">
      <alignment horizontal="center" vertical="center" wrapText="1"/>
    </xf>
    <xf numFmtId="0" fontId="54" fillId="8" borderId="14" xfId="0" applyFont="1" applyFill="1" applyBorder="1" applyAlignment="1">
      <alignment horizontal="center" vertical="center" wrapText="1"/>
    </xf>
    <xf numFmtId="0" fontId="61" fillId="8" borderId="14" xfId="0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21" fillId="8" borderId="29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49" fontId="21" fillId="8" borderId="37" xfId="0" applyNumberFormat="1" applyFont="1" applyFill="1" applyBorder="1" applyAlignment="1">
      <alignment horizontal="center" vertical="center" wrapText="1"/>
    </xf>
    <xf numFmtId="1" fontId="21" fillId="8" borderId="37" xfId="0" applyNumberFormat="1" applyFont="1" applyFill="1" applyBorder="1" applyAlignment="1">
      <alignment horizontal="center" vertical="center" wrapText="1"/>
    </xf>
    <xf numFmtId="14" fontId="21" fillId="8" borderId="37" xfId="0" applyNumberFormat="1" applyFont="1" applyFill="1" applyBorder="1" applyAlignment="1">
      <alignment horizontal="center" vertical="center" wrapText="1"/>
    </xf>
    <xf numFmtId="0" fontId="44" fillId="8" borderId="37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1" fillId="8" borderId="58" xfId="0" applyFont="1" applyFill="1" applyBorder="1" applyAlignment="1">
      <alignment horizontal="center" vertical="center" wrapText="1"/>
    </xf>
    <xf numFmtId="0" fontId="21" fillId="8" borderId="59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 wrapText="1"/>
    </xf>
    <xf numFmtId="0" fontId="21" fillId="14" borderId="9" xfId="0" applyFont="1" applyFill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49" fontId="21" fillId="0" borderId="37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4" fontId="21" fillId="0" borderId="37" xfId="0" applyNumberFormat="1" applyFont="1" applyBorder="1" applyAlignment="1">
      <alignment horizontal="center" vertical="center" wrapText="1"/>
    </xf>
    <xf numFmtId="0" fontId="21" fillId="14" borderId="37" xfId="0" applyFont="1" applyFill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0" fontId="21" fillId="8" borderId="29" xfId="0" applyFont="1" applyFill="1" applyBorder="1" applyAlignment="1">
      <alignment horizontal="center" vertical="center"/>
    </xf>
    <xf numFmtId="1" fontId="21" fillId="8" borderId="37" xfId="0" applyNumberFormat="1" applyFont="1" applyFill="1" applyBorder="1" applyAlignment="1">
      <alignment horizontal="center" vertical="center"/>
    </xf>
    <xf numFmtId="14" fontId="21" fillId="8" borderId="37" xfId="0" applyNumberFormat="1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 vertical="center"/>
    </xf>
    <xf numFmtId="0" fontId="21" fillId="8" borderId="58" xfId="0" applyFont="1" applyFill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14" fontId="21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1" fillId="1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8" borderId="17" xfId="0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/>
    </xf>
    <xf numFmtId="1" fontId="21" fillId="14" borderId="2" xfId="0" applyNumberFormat="1" applyFont="1" applyFill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1" fontId="21" fillId="14" borderId="6" xfId="0" applyNumberFormat="1" applyFont="1" applyFill="1" applyBorder="1" applyAlignment="1">
      <alignment horizontal="center" vertical="center"/>
    </xf>
    <xf numFmtId="49" fontId="21" fillId="8" borderId="37" xfId="0" applyNumberFormat="1" applyFont="1" applyFill="1" applyBorder="1" applyAlignment="1">
      <alignment horizontal="center" vertical="center"/>
    </xf>
    <xf numFmtId="0" fontId="23" fillId="8" borderId="37" xfId="0" applyFont="1" applyFill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14" fontId="21" fillId="0" borderId="11" xfId="0" applyNumberFormat="1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49" fontId="21" fillId="0" borderId="24" xfId="0" applyNumberFormat="1" applyFont="1" applyBorder="1" applyAlignment="1">
      <alignment horizontal="center" vertical="center" wrapText="1"/>
    </xf>
    <xf numFmtId="14" fontId="21" fillId="0" borderId="24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0" fillId="0" borderId="37" xfId="0" applyBorder="1"/>
    <xf numFmtId="0" fontId="23" fillId="0" borderId="3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9" xfId="0" applyBorder="1"/>
    <xf numFmtId="0" fontId="23" fillId="0" borderId="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0" xfId="0" applyBorder="1"/>
    <xf numFmtId="0" fontId="21" fillId="0" borderId="29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49" fontId="21" fillId="0" borderId="37" xfId="0" applyNumberFormat="1" applyFont="1" applyBorder="1" applyAlignment="1">
      <alignment horizontal="center" vertical="center"/>
    </xf>
    <xf numFmtId="1" fontId="21" fillId="14" borderId="37" xfId="0" applyNumberFormat="1" applyFont="1" applyFill="1" applyBorder="1" applyAlignment="1">
      <alignment horizontal="center" vertical="center"/>
    </xf>
    <xf numFmtId="14" fontId="21" fillId="0" borderId="37" xfId="0" applyNumberFormat="1" applyFont="1" applyBorder="1" applyAlignment="1">
      <alignment horizontal="center" vertical="center"/>
    </xf>
    <xf numFmtId="1" fontId="21" fillId="14" borderId="9" xfId="0" applyNumberFormat="1" applyFont="1" applyFill="1" applyBorder="1" applyAlignment="1">
      <alignment horizontal="center" vertical="center"/>
    </xf>
    <xf numFmtId="1" fontId="21" fillId="0" borderId="37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1" fontId="21" fillId="0" borderId="24" xfId="0" applyNumberFormat="1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8" borderId="23" xfId="0" applyFont="1" applyFill="1" applyBorder="1" applyAlignment="1">
      <alignment horizontal="center" vertical="center" wrapText="1"/>
    </xf>
    <xf numFmtId="0" fontId="21" fillId="8" borderId="24" xfId="0" applyFont="1" applyFill="1" applyBorder="1" applyAlignment="1">
      <alignment horizontal="center" vertical="center" wrapText="1"/>
    </xf>
    <xf numFmtId="49" fontId="21" fillId="8" borderId="24" xfId="0" applyNumberFormat="1" applyFont="1" applyFill="1" applyBorder="1" applyAlignment="1">
      <alignment horizontal="center" vertical="center" wrapText="1"/>
    </xf>
    <xf numFmtId="1" fontId="21" fillId="8" borderId="24" xfId="0" applyNumberFormat="1" applyFont="1" applyFill="1" applyBorder="1" applyAlignment="1">
      <alignment horizontal="center" vertical="center" wrapText="1"/>
    </xf>
    <xf numFmtId="14" fontId="21" fillId="8" borderId="24" xfId="0" applyNumberFormat="1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0" fontId="44" fillId="8" borderId="24" xfId="0" applyFont="1" applyFill="1" applyBorder="1" applyAlignment="1">
      <alignment horizontal="center" vertical="center" wrapText="1"/>
    </xf>
    <xf numFmtId="3" fontId="21" fillId="8" borderId="24" xfId="0" applyNumberFormat="1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49" fontId="21" fillId="8" borderId="6" xfId="0" applyNumberFormat="1" applyFont="1" applyFill="1" applyBorder="1" applyAlignment="1">
      <alignment horizontal="center" vertical="center" wrapText="1"/>
    </xf>
    <xf numFmtId="1" fontId="21" fillId="8" borderId="6" xfId="0" applyNumberFormat="1" applyFont="1" applyFill="1" applyBorder="1" applyAlignment="1">
      <alignment horizontal="center" vertical="center" wrapText="1"/>
    </xf>
    <xf numFmtId="14" fontId="21" fillId="8" borderId="6" xfId="0" applyNumberFormat="1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44" fillId="8" borderId="6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44" fillId="10" borderId="2" xfId="0" applyFont="1" applyFill="1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10" borderId="37" xfId="0" applyFont="1" applyFill="1" applyBorder="1" applyAlignment="1">
      <alignment horizontal="center" vertical="center" wrapText="1"/>
    </xf>
    <xf numFmtId="3" fontId="21" fillId="0" borderId="37" xfId="0" applyNumberFormat="1" applyFont="1" applyBorder="1" applyAlignment="1">
      <alignment horizontal="center" vertical="center" wrapText="1"/>
    </xf>
    <xf numFmtId="3" fontId="21" fillId="10" borderId="6" xfId="0" applyNumberFormat="1" applyFont="1" applyFill="1" applyBorder="1" applyAlignment="1">
      <alignment horizontal="center" vertical="center" wrapText="1"/>
    </xf>
    <xf numFmtId="0" fontId="44" fillId="10" borderId="37" xfId="0" applyFont="1" applyFill="1" applyBorder="1" applyAlignment="1">
      <alignment horizontal="center" vertical="center" wrapText="1"/>
    </xf>
    <xf numFmtId="0" fontId="44" fillId="10" borderId="9" xfId="0" applyFont="1" applyFill="1" applyBorder="1" applyAlignment="1">
      <alignment horizontal="center" vertical="center" wrapText="1"/>
    </xf>
    <xf numFmtId="3" fontId="21" fillId="8" borderId="37" xfId="0" applyNumberFormat="1" applyFont="1" applyFill="1" applyBorder="1" applyAlignment="1">
      <alignment horizontal="center" vertical="center" wrapText="1"/>
    </xf>
    <xf numFmtId="0" fontId="21" fillId="8" borderId="33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49" fontId="21" fillId="8" borderId="9" xfId="0" applyNumberFormat="1" applyFont="1" applyFill="1" applyBorder="1" applyAlignment="1">
      <alignment horizontal="center" vertical="center" wrapText="1"/>
    </xf>
    <xf numFmtId="1" fontId="21" fillId="8" borderId="9" xfId="0" applyNumberFormat="1" applyFont="1" applyFill="1" applyBorder="1" applyAlignment="1">
      <alignment horizontal="center" vertical="center" wrapText="1"/>
    </xf>
    <xf numFmtId="14" fontId="21" fillId="8" borderId="9" xfId="0" applyNumberFormat="1" applyFont="1" applyFill="1" applyBorder="1" applyAlignment="1">
      <alignment horizontal="center" vertical="center" wrapText="1"/>
    </xf>
    <xf numFmtId="0" fontId="44" fillId="8" borderId="9" xfId="0" applyFont="1" applyFill="1" applyBorder="1" applyAlignment="1">
      <alignment horizontal="center" vertical="center" wrapText="1"/>
    </xf>
    <xf numFmtId="0" fontId="21" fillId="8" borderId="34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vertical="center" wrapText="1"/>
    </xf>
    <xf numFmtId="1" fontId="21" fillId="10" borderId="37" xfId="0" applyNumberFormat="1" applyFont="1" applyFill="1" applyBorder="1" applyAlignment="1">
      <alignment horizontal="center" vertical="center" wrapText="1"/>
    </xf>
    <xf numFmtId="0" fontId="21" fillId="10" borderId="30" xfId="0" applyFont="1" applyFill="1" applyBorder="1" applyAlignment="1">
      <alignment horizontal="center" vertical="center" wrapText="1"/>
    </xf>
    <xf numFmtId="0" fontId="21" fillId="10" borderId="33" xfId="0" applyFont="1" applyFill="1" applyBorder="1" applyAlignment="1">
      <alignment horizontal="center" vertical="center" wrapText="1"/>
    </xf>
    <xf numFmtId="1" fontId="21" fillId="10" borderId="9" xfId="0" applyNumberFormat="1" applyFont="1" applyFill="1" applyBorder="1" applyAlignment="1">
      <alignment horizontal="center" vertical="center" wrapText="1"/>
    </xf>
    <xf numFmtId="0" fontId="21" fillId="10" borderId="34" xfId="0" applyFont="1" applyFill="1" applyBorder="1" applyAlignment="1">
      <alignment horizontal="center" vertical="center" wrapText="1"/>
    </xf>
    <xf numFmtId="14" fontId="21" fillId="14" borderId="37" xfId="0" applyNumberFormat="1" applyFont="1" applyFill="1" applyBorder="1" applyAlignment="1">
      <alignment horizontal="center" vertical="center" wrapText="1"/>
    </xf>
    <xf numFmtId="14" fontId="21" fillId="14" borderId="9" xfId="0" applyNumberFormat="1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1" fontId="21" fillId="17" borderId="11" xfId="0" applyNumberFormat="1" applyFont="1" applyFill="1" applyBorder="1" applyAlignment="1">
      <alignment horizontal="center" vertical="center" wrapText="1"/>
    </xf>
    <xf numFmtId="0" fontId="23" fillId="5" borderId="25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49" fontId="23" fillId="0" borderId="24" xfId="0" applyNumberFormat="1" applyFont="1" applyBorder="1" applyAlignment="1">
      <alignment horizontal="center"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14" fontId="23" fillId="0" borderId="24" xfId="0" applyNumberFormat="1" applyFont="1" applyBorder="1" applyAlignment="1">
      <alignment horizontal="center" vertical="center"/>
    </xf>
    <xf numFmtId="0" fontId="21" fillId="14" borderId="24" xfId="0" applyFont="1" applyFill="1" applyBorder="1" applyAlignment="1">
      <alignment horizontal="center" vertical="center" wrapText="1"/>
    </xf>
    <xf numFmtId="0" fontId="44" fillId="14" borderId="2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5" fillId="8" borderId="37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14" fontId="21" fillId="0" borderId="11" xfId="0" applyNumberFormat="1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14" fontId="21" fillId="0" borderId="24" xfId="0" applyNumberFormat="1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3" fontId="21" fillId="8" borderId="11" xfId="0" applyNumberFormat="1" applyFont="1" applyFill="1" applyBorder="1" applyAlignment="1">
      <alignment horizontal="center" vertical="center" wrapText="1"/>
    </xf>
    <xf numFmtId="49" fontId="21" fillId="8" borderId="11" xfId="0" applyNumberFormat="1" applyFont="1" applyFill="1" applyBorder="1" applyAlignment="1">
      <alignment horizontal="center" vertical="center" wrapText="1"/>
    </xf>
    <xf numFmtId="1" fontId="21" fillId="8" borderId="11" xfId="0" applyNumberFormat="1" applyFont="1" applyFill="1" applyBorder="1" applyAlignment="1">
      <alignment horizontal="center" vertical="center" wrapText="1"/>
    </xf>
    <xf numFmtId="14" fontId="21" fillId="8" borderId="11" xfId="0" applyNumberFormat="1" applyFont="1" applyFill="1" applyBorder="1" applyAlignment="1">
      <alignment horizontal="center" vertical="center" wrapText="1"/>
    </xf>
    <xf numFmtId="0" fontId="44" fillId="8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4" fontId="21" fillId="14" borderId="11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44" fillId="14" borderId="2" xfId="0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 wrapText="1"/>
    </xf>
    <xf numFmtId="0" fontId="21" fillId="14" borderId="11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>
      <alignment horizontal="center" vertical="center" wrapText="1"/>
    </xf>
    <xf numFmtId="0" fontId="21" fillId="10" borderId="59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1" fontId="21" fillId="8" borderId="6" xfId="0" applyNumberFormat="1" applyFont="1" applyFill="1" applyBorder="1" applyAlignment="1">
      <alignment horizontal="center" vertical="center"/>
    </xf>
    <xf numFmtId="14" fontId="21" fillId="8" borderId="6" xfId="0" applyNumberFormat="1" applyFont="1" applyFill="1" applyBorder="1" applyAlignment="1">
      <alignment horizontal="center" vertical="center"/>
    </xf>
    <xf numFmtId="0" fontId="21" fillId="23" borderId="6" xfId="0" applyFont="1" applyFill="1" applyBorder="1" applyAlignment="1">
      <alignment horizontal="center" vertical="center"/>
    </xf>
    <xf numFmtId="0" fontId="21" fillId="23" borderId="6" xfId="0" applyFont="1" applyFill="1" applyBorder="1" applyAlignment="1">
      <alignment horizontal="center" vertical="center" wrapText="1"/>
    </xf>
    <xf numFmtId="49" fontId="21" fillId="23" borderId="6" xfId="0" applyNumberFormat="1" applyFont="1" applyFill="1" applyBorder="1" applyAlignment="1">
      <alignment horizontal="center" vertical="center" wrapText="1"/>
    </xf>
    <xf numFmtId="1" fontId="21" fillId="23" borderId="6" xfId="0" applyNumberFormat="1" applyFont="1" applyFill="1" applyBorder="1" applyAlignment="1">
      <alignment horizontal="center" vertical="center"/>
    </xf>
    <xf numFmtId="14" fontId="21" fillId="23" borderId="6" xfId="0" applyNumberFormat="1" applyFont="1" applyFill="1" applyBorder="1" applyAlignment="1">
      <alignment horizontal="center" vertical="center"/>
    </xf>
    <xf numFmtId="0" fontId="44" fillId="23" borderId="6" xfId="0" applyFont="1" applyFill="1" applyBorder="1" applyAlignment="1">
      <alignment horizontal="center" vertical="center" wrapText="1"/>
    </xf>
    <xf numFmtId="1" fontId="21" fillId="0" borderId="24" xfId="0" applyNumberFormat="1" applyFont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 wrapText="1"/>
    </xf>
    <xf numFmtId="49" fontId="21" fillId="7" borderId="37" xfId="0" applyNumberFormat="1" applyFont="1" applyFill="1" applyBorder="1" applyAlignment="1">
      <alignment horizontal="center" vertical="center" wrapText="1"/>
    </xf>
    <xf numFmtId="1" fontId="21" fillId="7" borderId="37" xfId="0" applyNumberFormat="1" applyFont="1" applyFill="1" applyBorder="1" applyAlignment="1">
      <alignment horizontal="center" vertical="center"/>
    </xf>
    <xf numFmtId="14" fontId="21" fillId="7" borderId="37" xfId="0" applyNumberFormat="1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 wrapText="1"/>
    </xf>
    <xf numFmtId="0" fontId="21" fillId="7" borderId="58" xfId="0" applyFont="1" applyFill="1" applyBorder="1" applyAlignment="1">
      <alignment horizontal="center" vertical="center"/>
    </xf>
    <xf numFmtId="0" fontId="21" fillId="7" borderId="59" xfId="0" applyFont="1" applyFill="1" applyBorder="1" applyAlignment="1">
      <alignment horizontal="center" vertical="center" wrapText="1"/>
    </xf>
    <xf numFmtId="0" fontId="44" fillId="14" borderId="9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/>
    </xf>
    <xf numFmtId="1" fontId="21" fillId="7" borderId="6" xfId="0" applyNumberFormat="1" applyFont="1" applyFill="1" applyBorder="1" applyAlignment="1">
      <alignment horizontal="center" vertical="center"/>
    </xf>
    <xf numFmtId="14" fontId="21" fillId="7" borderId="6" xfId="0" applyNumberFormat="1" applyFont="1" applyFill="1" applyBorder="1" applyAlignment="1">
      <alignment horizontal="center" vertical="center"/>
    </xf>
    <xf numFmtId="0" fontId="21" fillId="8" borderId="33" xfId="0" applyFont="1" applyFill="1" applyBorder="1" applyAlignment="1">
      <alignment horizontal="center" vertical="center"/>
    </xf>
    <xf numFmtId="1" fontId="21" fillId="8" borderId="9" xfId="0" applyNumberFormat="1" applyFont="1" applyFill="1" applyBorder="1" applyAlignment="1">
      <alignment horizontal="center" vertical="center"/>
    </xf>
    <xf numFmtId="14" fontId="21" fillId="8" borderId="9" xfId="0" applyNumberFormat="1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35" xfId="0" applyFont="1" applyFill="1" applyBorder="1" applyAlignment="1">
      <alignment horizontal="center" vertical="center"/>
    </xf>
    <xf numFmtId="0" fontId="21" fillId="8" borderId="36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1" fontId="21" fillId="0" borderId="20" xfId="0" applyNumberFormat="1" applyFont="1" applyBorder="1" applyAlignment="1">
      <alignment horizontal="center" vertical="center"/>
    </xf>
    <xf numFmtId="14" fontId="21" fillId="0" borderId="20" xfId="0" applyNumberFormat="1" applyFont="1" applyBorder="1" applyAlignment="1">
      <alignment horizontal="center" vertical="center"/>
    </xf>
    <xf numFmtId="49" fontId="21" fillId="8" borderId="6" xfId="0" applyNumberFormat="1" applyFont="1" applyFill="1" applyBorder="1" applyAlignment="1">
      <alignment horizontal="center" vertical="center"/>
    </xf>
    <xf numFmtId="0" fontId="44" fillId="14" borderId="37" xfId="0" applyFont="1" applyFill="1" applyBorder="1" applyAlignment="1">
      <alignment horizontal="center" vertical="center" wrapText="1"/>
    </xf>
    <xf numFmtId="0" fontId="21" fillId="14" borderId="59" xfId="0" applyFont="1" applyFill="1" applyBorder="1" applyAlignment="1">
      <alignment horizontal="center" vertical="center" wrapText="1"/>
    </xf>
    <xf numFmtId="0" fontId="23" fillId="14" borderId="24" xfId="0" applyFont="1" applyFill="1" applyBorder="1" applyAlignment="1">
      <alignment horizontal="center" vertical="center"/>
    </xf>
    <xf numFmtId="0" fontId="23" fillId="14" borderId="6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3" fillId="8" borderId="37" xfId="0" applyFont="1" applyFill="1" applyBorder="1" applyAlignment="1">
      <alignment horizontal="center" vertical="center"/>
    </xf>
    <xf numFmtId="0" fontId="23" fillId="14" borderId="9" xfId="0" applyFont="1" applyFill="1" applyBorder="1" applyAlignment="1">
      <alignment horizontal="center" vertical="center"/>
    </xf>
    <xf numFmtId="0" fontId="29" fillId="8" borderId="37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14" borderId="37" xfId="0" applyFont="1" applyFill="1" applyBorder="1" applyAlignment="1">
      <alignment horizontal="center" vertical="center" wrapText="1"/>
    </xf>
    <xf numFmtId="0" fontId="32" fillId="14" borderId="2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14" fontId="23" fillId="0" borderId="37" xfId="0" applyNumberFormat="1" applyFont="1" applyBorder="1" applyAlignment="1">
      <alignment horizontal="center" vertical="center" wrapText="1"/>
    </xf>
    <xf numFmtId="14" fontId="23" fillId="0" borderId="9" xfId="0" applyNumberFormat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14" fontId="2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32" fillId="14" borderId="6" xfId="0" applyFont="1" applyFill="1" applyBorder="1" applyAlignment="1">
      <alignment horizontal="center" vertical="center" wrapText="1"/>
    </xf>
    <xf numFmtId="0" fontId="53" fillId="0" borderId="38" xfId="0" applyFont="1" applyBorder="1" applyAlignment="1">
      <alignment horizontal="center" vertical="center" wrapText="1"/>
    </xf>
    <xf numFmtId="49" fontId="23" fillId="8" borderId="6" xfId="0" applyNumberFormat="1" applyFont="1" applyFill="1" applyBorder="1" applyAlignment="1">
      <alignment horizontal="center" vertical="center" wrapText="1"/>
    </xf>
    <xf numFmtId="14" fontId="23" fillId="8" borderId="6" xfId="0" applyNumberFormat="1" applyFont="1" applyFill="1" applyBorder="1" applyAlignment="1">
      <alignment horizontal="center" vertical="center" wrapText="1"/>
    </xf>
    <xf numFmtId="0" fontId="53" fillId="8" borderId="6" xfId="0" applyFont="1" applyFill="1" applyBorder="1" applyAlignment="1">
      <alignment horizontal="center" vertical="center" wrapText="1"/>
    </xf>
    <xf numFmtId="16" fontId="21" fillId="0" borderId="37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1" fontId="21" fillId="0" borderId="17" xfId="0" applyNumberFormat="1" applyFont="1" applyBorder="1" applyAlignment="1">
      <alignment horizontal="center" vertical="center" wrapText="1"/>
    </xf>
    <xf numFmtId="14" fontId="21" fillId="0" borderId="17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/>
    </xf>
    <xf numFmtId="49" fontId="23" fillId="0" borderId="37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1" fillId="14" borderId="6" xfId="0" applyFont="1" applyFill="1" applyBorder="1" applyAlignment="1">
      <alignment horizontal="center" vertical="center"/>
    </xf>
    <xf numFmtId="0" fontId="23" fillId="0" borderId="29" xfId="0" applyFont="1" applyBorder="1" applyAlignment="1">
      <alignment horizontal="center" vertical="center" wrapText="1"/>
    </xf>
    <xf numFmtId="49" fontId="23" fillId="0" borderId="37" xfId="0" applyNumberFormat="1" applyFont="1" applyBorder="1" applyAlignment="1">
      <alignment horizontal="center" vertical="center" wrapText="1"/>
    </xf>
    <xf numFmtId="14" fontId="23" fillId="0" borderId="37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14" fontId="23" fillId="0" borderId="9" xfId="0" applyNumberFormat="1" applyFont="1" applyBorder="1" applyAlignment="1">
      <alignment horizontal="center" vertical="center"/>
    </xf>
    <xf numFmtId="0" fontId="53" fillId="14" borderId="2" xfId="0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/>
    </xf>
    <xf numFmtId="0" fontId="21" fillId="14" borderId="37" xfId="0" applyFont="1" applyFill="1" applyBorder="1" applyAlignment="1">
      <alignment horizontal="center" vertical="center"/>
    </xf>
    <xf numFmtId="0" fontId="21" fillId="14" borderId="9" xfId="0" applyFont="1" applyFill="1" applyBorder="1" applyAlignment="1">
      <alignment horizontal="center" vertical="center"/>
    </xf>
    <xf numFmtId="0" fontId="53" fillId="14" borderId="6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4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168" fontId="21" fillId="0" borderId="37" xfId="0" applyNumberFormat="1" applyFont="1" applyBorder="1" applyAlignment="1">
      <alignment horizontal="center" vertical="center" wrapText="1"/>
    </xf>
    <xf numFmtId="168" fontId="21" fillId="0" borderId="9" xfId="0" applyNumberFormat="1" applyFont="1" applyBorder="1" applyAlignment="1">
      <alignment horizontal="center" vertical="center" wrapText="1"/>
    </xf>
    <xf numFmtId="0" fontId="21" fillId="5" borderId="59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165" fontId="21" fillId="0" borderId="6" xfId="0" applyNumberFormat="1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 wrapText="1"/>
    </xf>
    <xf numFmtId="0" fontId="23" fillId="5" borderId="30" xfId="0" applyFont="1" applyFill="1" applyBorder="1" applyAlignment="1">
      <alignment horizontal="center" vertical="center" wrapText="1"/>
    </xf>
    <xf numFmtId="0" fontId="23" fillId="5" borderId="34" xfId="0" applyFont="1" applyFill="1" applyBorder="1" applyAlignment="1">
      <alignment horizontal="center" vertical="center" wrapText="1"/>
    </xf>
    <xf numFmtId="0" fontId="32" fillId="14" borderId="9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1" fillId="8" borderId="35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14" fontId="21" fillId="0" borderId="20" xfId="0" applyNumberFormat="1" applyFont="1" applyBorder="1" applyAlignment="1">
      <alignment horizontal="center" vertical="center" wrapText="1"/>
    </xf>
    <xf numFmtId="1" fontId="21" fillId="23" borderId="6" xfId="0" applyNumberFormat="1" applyFont="1" applyFill="1" applyBorder="1" applyAlignment="1">
      <alignment horizontal="center" vertical="center" wrapText="1"/>
    </xf>
    <xf numFmtId="14" fontId="23" fillId="23" borderId="6" xfId="0" applyNumberFormat="1" applyFont="1" applyFill="1" applyBorder="1" applyAlignment="1">
      <alignment horizontal="center" vertical="center" wrapText="1"/>
    </xf>
    <xf numFmtId="14" fontId="21" fillId="23" borderId="6" xfId="0" applyNumberFormat="1" applyFont="1" applyFill="1" applyBorder="1" applyAlignment="1">
      <alignment horizontal="center" vertical="center" wrapText="1"/>
    </xf>
    <xf numFmtId="0" fontId="32" fillId="23" borderId="6" xfId="0" applyFont="1" applyFill="1" applyBorder="1" applyAlignment="1">
      <alignment horizontal="center" vertical="center" wrapText="1"/>
    </xf>
    <xf numFmtId="0" fontId="23" fillId="23" borderId="6" xfId="0" applyFont="1" applyFill="1" applyBorder="1" applyAlignment="1">
      <alignment horizontal="center" vertical="center" wrapText="1"/>
    </xf>
    <xf numFmtId="0" fontId="32" fillId="14" borderId="24" xfId="0" applyFont="1" applyFill="1" applyBorder="1" applyAlignment="1">
      <alignment horizontal="center" vertical="center" wrapText="1"/>
    </xf>
    <xf numFmtId="0" fontId="32" fillId="14" borderId="11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23" fillId="8" borderId="30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16" fontId="21" fillId="0" borderId="2" xfId="0" applyNumberFormat="1" applyFont="1" applyBorder="1" applyAlignment="1">
      <alignment horizontal="center" vertical="center" wrapText="1"/>
    </xf>
    <xf numFmtId="1" fontId="21" fillId="18" borderId="37" xfId="0" applyNumberFormat="1" applyFont="1" applyFill="1" applyBorder="1" applyAlignment="1">
      <alignment horizontal="center" vertical="center" wrapText="1"/>
    </xf>
    <xf numFmtId="1" fontId="21" fillId="18" borderId="9" xfId="0" applyNumberFormat="1" applyFont="1" applyFill="1" applyBorder="1" applyAlignment="1">
      <alignment horizontal="center" vertical="center" wrapText="1"/>
    </xf>
    <xf numFmtId="0" fontId="23" fillId="0" borderId="5" xfId="0" applyFont="1" applyBorder="1"/>
    <xf numFmtId="0" fontId="53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37" xfId="0" applyFont="1" applyFill="1" applyBorder="1" applyAlignment="1">
      <alignment horizontal="center" vertical="center" wrapText="1"/>
    </xf>
    <xf numFmtId="49" fontId="21" fillId="9" borderId="37" xfId="0" applyNumberFormat="1" applyFont="1" applyFill="1" applyBorder="1" applyAlignment="1">
      <alignment horizontal="center" vertical="center" wrapText="1"/>
    </xf>
    <xf numFmtId="1" fontId="21" fillId="9" borderId="37" xfId="0" applyNumberFormat="1" applyFont="1" applyFill="1" applyBorder="1" applyAlignment="1">
      <alignment horizontal="center" vertical="center" wrapText="1"/>
    </xf>
    <xf numFmtId="14" fontId="21" fillId="9" borderId="37" xfId="0" applyNumberFormat="1" applyFont="1" applyFill="1" applyBorder="1" applyAlignment="1">
      <alignment horizontal="center" vertical="center" wrapText="1"/>
    </xf>
    <xf numFmtId="0" fontId="53" fillId="9" borderId="37" xfId="0" applyFont="1" applyFill="1" applyBorder="1" applyAlignment="1">
      <alignment horizontal="center" vertical="center"/>
    </xf>
    <xf numFmtId="0" fontId="23" fillId="9" borderId="37" xfId="0" applyFont="1" applyFill="1" applyBorder="1" applyAlignment="1">
      <alignment horizontal="center" vertical="center"/>
    </xf>
    <xf numFmtId="0" fontId="21" fillId="9" borderId="37" xfId="0" applyFont="1" applyFill="1" applyBorder="1" applyAlignment="1">
      <alignment wrapText="1"/>
    </xf>
    <xf numFmtId="0" fontId="23" fillId="9" borderId="30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49" fontId="21" fillId="9" borderId="9" xfId="0" applyNumberFormat="1" applyFont="1" applyFill="1" applyBorder="1" applyAlignment="1">
      <alignment horizontal="center" vertical="center" wrapText="1"/>
    </xf>
    <xf numFmtId="1" fontId="21" fillId="9" borderId="9" xfId="0" applyNumberFormat="1" applyFont="1" applyFill="1" applyBorder="1" applyAlignment="1">
      <alignment horizontal="center" vertical="center" wrapText="1"/>
    </xf>
    <xf numFmtId="14" fontId="21" fillId="9" borderId="9" xfId="0" applyNumberFormat="1" applyFont="1" applyFill="1" applyBorder="1" applyAlignment="1">
      <alignment horizontal="center" vertical="center" wrapText="1"/>
    </xf>
    <xf numFmtId="0" fontId="53" fillId="9" borderId="9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wrapText="1"/>
    </xf>
    <xf numFmtId="0" fontId="23" fillId="9" borderId="34" xfId="0" applyFont="1" applyFill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wrapText="1"/>
    </xf>
    <xf numFmtId="0" fontId="21" fillId="0" borderId="37" xfId="0" applyFont="1" applyBorder="1" applyAlignment="1">
      <alignment wrapText="1"/>
    </xf>
    <xf numFmtId="0" fontId="53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wrapText="1"/>
    </xf>
    <xf numFmtId="0" fontId="21" fillId="8" borderId="6" xfId="0" applyFont="1" applyFill="1" applyBorder="1" applyAlignment="1">
      <alignment wrapText="1"/>
    </xf>
    <xf numFmtId="0" fontId="44" fillId="0" borderId="37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wrapText="1"/>
    </xf>
    <xf numFmtId="0" fontId="44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wrapText="1"/>
    </xf>
    <xf numFmtId="0" fontId="44" fillId="0" borderId="6" xfId="0" applyFont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 wrapText="1"/>
    </xf>
    <xf numFmtId="1" fontId="21" fillId="7" borderId="37" xfId="0" applyNumberFormat="1" applyFont="1" applyFill="1" applyBorder="1" applyAlignment="1">
      <alignment horizontal="center" vertical="center" wrapText="1"/>
    </xf>
    <xf numFmtId="14" fontId="21" fillId="7" borderId="37" xfId="0" applyNumberFormat="1" applyFont="1" applyFill="1" applyBorder="1" applyAlignment="1">
      <alignment horizontal="center" vertical="center" wrapText="1"/>
    </xf>
    <xf numFmtId="0" fontId="44" fillId="7" borderId="37" xfId="0" applyFont="1" applyFill="1" applyBorder="1" applyAlignment="1">
      <alignment horizontal="center" vertical="center" wrapText="1"/>
    </xf>
    <xf numFmtId="0" fontId="21" fillId="7" borderId="37" xfId="0" applyFont="1" applyFill="1" applyBorder="1" applyAlignment="1">
      <alignment wrapText="1"/>
    </xf>
    <xf numFmtId="0" fontId="32" fillId="7" borderId="37" xfId="0" applyFont="1" applyFill="1" applyBorder="1" applyAlignment="1">
      <alignment horizontal="center" vertical="center" wrapText="1"/>
    </xf>
    <xf numFmtId="0" fontId="21" fillId="7" borderId="58" xfId="0" applyFont="1" applyFill="1" applyBorder="1" applyAlignment="1">
      <alignment horizontal="center" vertical="center" wrapText="1"/>
    </xf>
    <xf numFmtId="0" fontId="53" fillId="8" borderId="37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wrapText="1"/>
    </xf>
    <xf numFmtId="0" fontId="53" fillId="8" borderId="9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wrapText="1"/>
    </xf>
    <xf numFmtId="0" fontId="23" fillId="8" borderId="34" xfId="0" applyFont="1" applyFill="1" applyBorder="1" applyAlignment="1">
      <alignment horizontal="center" vertical="center" wrapText="1"/>
    </xf>
    <xf numFmtId="0" fontId="32" fillId="8" borderId="37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0" fillId="0" borderId="11" xfId="0" applyBorder="1"/>
    <xf numFmtId="0" fontId="21" fillId="8" borderId="37" xfId="0" applyFont="1" applyFill="1" applyBorder="1" applyAlignment="1">
      <alignment vertical="center" wrapText="1"/>
    </xf>
    <xf numFmtId="0" fontId="0" fillId="8" borderId="6" xfId="0" applyFill="1" applyBorder="1" applyAlignment="1">
      <alignment horizontal="center" vertical="center" wrapText="1"/>
    </xf>
    <xf numFmtId="0" fontId="27" fillId="8" borderId="37" xfId="0" applyFont="1" applyFill="1" applyBorder="1" applyAlignment="1">
      <alignment horizontal="center" vertical="center" wrapText="1"/>
    </xf>
    <xf numFmtId="0" fontId="44" fillId="8" borderId="37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26" fillId="8" borderId="37" xfId="0" applyNumberFormat="1" applyFont="1" applyFill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center" vertical="center" wrapText="1"/>
    </xf>
    <xf numFmtId="14" fontId="21" fillId="11" borderId="6" xfId="0" applyNumberFormat="1" applyFont="1" applyFill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8" borderId="37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/>
    </xf>
    <xf numFmtId="14" fontId="21" fillId="11" borderId="2" xfId="0" applyNumberFormat="1" applyFont="1" applyFill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4" fontId="21" fillId="11" borderId="24" xfId="0" applyNumberFormat="1" applyFont="1" applyFill="1" applyBorder="1" applyAlignment="1">
      <alignment horizontal="center" vertical="center" wrapText="1"/>
    </xf>
    <xf numFmtId="166" fontId="21" fillId="0" borderId="24" xfId="0" applyNumberFormat="1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6" fillId="7" borderId="37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 wrapText="1"/>
    </xf>
    <xf numFmtId="0" fontId="21" fillId="0" borderId="11" xfId="0" quotePrefix="1" applyFont="1" applyBorder="1" applyAlignment="1">
      <alignment horizontal="center" vertical="center" wrapText="1"/>
    </xf>
    <xf numFmtId="1" fontId="19" fillId="8" borderId="6" xfId="0" applyNumberFormat="1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49" fontId="19" fillId="8" borderId="2" xfId="0" applyNumberFormat="1" applyFont="1" applyFill="1" applyBorder="1" applyAlignment="1">
      <alignment horizontal="center" vertical="center" wrapText="1"/>
    </xf>
    <xf numFmtId="1" fontId="19" fillId="8" borderId="2" xfId="0" applyNumberFormat="1" applyFont="1" applyFill="1" applyBorder="1" applyAlignment="1">
      <alignment horizontal="center" vertical="center" wrapText="1"/>
    </xf>
    <xf numFmtId="14" fontId="19" fillId="8" borderId="2" xfId="0" applyNumberFormat="1" applyFont="1" applyFill="1" applyBorder="1" applyAlignment="1">
      <alignment horizontal="center" vertical="center" wrapText="1"/>
    </xf>
    <xf numFmtId="0" fontId="55" fillId="8" borderId="2" xfId="0" applyFont="1" applyFill="1" applyBorder="1" applyAlignment="1">
      <alignment horizontal="center" vertical="center" wrapText="1"/>
    </xf>
    <xf numFmtId="0" fontId="56" fillId="8" borderId="2" xfId="0" applyFont="1" applyFill="1" applyBorder="1" applyAlignment="1">
      <alignment horizontal="center" vertical="center" wrapText="1"/>
    </xf>
    <xf numFmtId="0" fontId="58" fillId="8" borderId="2" xfId="0" applyFont="1" applyFill="1" applyBorder="1" applyAlignment="1">
      <alignment horizontal="center" vertical="center"/>
    </xf>
    <xf numFmtId="14" fontId="30" fillId="8" borderId="6" xfId="0" applyNumberFormat="1" applyFont="1" applyFill="1" applyBorder="1" applyAlignment="1">
      <alignment horizontal="center" vertical="center" wrapText="1"/>
    </xf>
    <xf numFmtId="0" fontId="28" fillId="8" borderId="6" xfId="0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6" fillId="8" borderId="11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/>
    </xf>
    <xf numFmtId="0" fontId="24" fillId="8" borderId="37" xfId="0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/>
    </xf>
    <xf numFmtId="0" fontId="29" fillId="8" borderId="24" xfId="0" applyFont="1" applyFill="1" applyBorder="1" applyAlignment="1">
      <alignment horizontal="center" vertical="center" wrapText="1"/>
    </xf>
    <xf numFmtId="1" fontId="21" fillId="0" borderId="20" xfId="0" applyNumberFormat="1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3" fillId="0" borderId="7" xfId="0" applyFont="1" applyBorder="1"/>
    <xf numFmtId="0" fontId="23" fillId="0" borderId="2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wrapText="1"/>
    </xf>
    <xf numFmtId="0" fontId="53" fillId="0" borderId="11" xfId="0" applyFont="1" applyBorder="1"/>
    <xf numFmtId="0" fontId="53" fillId="8" borderId="6" xfId="0" applyFont="1" applyFill="1" applyBorder="1"/>
    <xf numFmtId="0" fontId="23" fillId="8" borderId="37" xfId="0" applyFont="1" applyFill="1" applyBorder="1"/>
    <xf numFmtId="0" fontId="23" fillId="8" borderId="9" xfId="0" applyFont="1" applyFill="1" applyBorder="1" applyAlignment="1">
      <alignment horizontal="center" vertical="center"/>
    </xf>
    <xf numFmtId="0" fontId="23" fillId="8" borderId="9" xfId="0" applyFont="1" applyFill="1" applyBorder="1"/>
    <xf numFmtId="0" fontId="53" fillId="8" borderId="37" xfId="0" applyFont="1" applyFill="1" applyBorder="1"/>
    <xf numFmtId="0" fontId="53" fillId="0" borderId="9" xfId="0" applyFont="1" applyBorder="1"/>
    <xf numFmtId="0" fontId="53" fillId="8" borderId="2" xfId="0" applyFont="1" applyFill="1" applyBorder="1" applyAlignment="1">
      <alignment horizontal="center" vertical="center" wrapText="1"/>
    </xf>
    <xf numFmtId="3" fontId="21" fillId="8" borderId="6" xfId="0" applyNumberFormat="1" applyFont="1" applyFill="1" applyBorder="1" applyAlignment="1">
      <alignment horizontal="center" vertical="center" wrapText="1"/>
    </xf>
    <xf numFmtId="4" fontId="21" fillId="0" borderId="37" xfId="0" applyNumberFormat="1" applyFont="1" applyBorder="1" applyAlignment="1">
      <alignment horizontal="center" vertical="center" wrapText="1"/>
    </xf>
    <xf numFmtId="4" fontId="21" fillId="0" borderId="9" xfId="0" applyNumberFormat="1" applyFont="1" applyBorder="1" applyAlignment="1">
      <alignment horizontal="center" vertical="center" wrapText="1"/>
    </xf>
    <xf numFmtId="14" fontId="44" fillId="8" borderId="6" xfId="0" applyNumberFormat="1" applyFont="1" applyFill="1" applyBorder="1" applyAlignment="1">
      <alignment horizontal="center" vertical="center" wrapText="1"/>
    </xf>
    <xf numFmtId="0" fontId="23" fillId="0" borderId="8" xfId="0" applyFont="1" applyBorder="1"/>
    <xf numFmtId="3" fontId="21" fillId="0" borderId="9" xfId="0" applyNumberFormat="1" applyFont="1" applyBorder="1" applyAlignment="1">
      <alignment horizontal="center" vertical="center" wrapText="1"/>
    </xf>
    <xf numFmtId="1" fontId="21" fillId="5" borderId="6" xfId="0" applyNumberFormat="1" applyFont="1" applyFill="1" applyBorder="1" applyAlignment="1">
      <alignment horizontal="center" vertical="center" wrapText="1"/>
    </xf>
    <xf numFmtId="1" fontId="21" fillId="5" borderId="2" xfId="0" applyNumberFormat="1" applyFont="1" applyFill="1" applyBorder="1" applyAlignment="1">
      <alignment horizontal="center" vertical="center" wrapText="1"/>
    </xf>
    <xf numFmtId="0" fontId="23" fillId="14" borderId="5" xfId="0" applyFont="1" applyFill="1" applyBorder="1"/>
    <xf numFmtId="0" fontId="49" fillId="8" borderId="58" xfId="0" applyFont="1" applyFill="1" applyBorder="1" applyAlignment="1">
      <alignment horizontal="center" vertical="center" wrapText="1"/>
    </xf>
    <xf numFmtId="0" fontId="50" fillId="8" borderId="59" xfId="0" applyFont="1" applyFill="1" applyBorder="1" applyAlignment="1">
      <alignment horizontal="center" vertical="center" wrapText="1"/>
    </xf>
    <xf numFmtId="0" fontId="49" fillId="8" borderId="33" xfId="0" applyFont="1" applyFill="1" applyBorder="1" applyAlignment="1">
      <alignment horizontal="center" vertical="center" wrapText="1"/>
    </xf>
    <xf numFmtId="0" fontId="49" fillId="8" borderId="9" xfId="0" applyFont="1" applyFill="1" applyBorder="1" applyAlignment="1">
      <alignment horizontal="center" vertical="center" wrapText="1"/>
    </xf>
    <xf numFmtId="49" fontId="49" fillId="8" borderId="9" xfId="0" applyNumberFormat="1" applyFont="1" applyFill="1" applyBorder="1" applyAlignment="1">
      <alignment horizontal="center" vertical="center" wrapText="1"/>
    </xf>
    <xf numFmtId="1" fontId="49" fillId="8" borderId="9" xfId="0" applyNumberFormat="1" applyFont="1" applyFill="1" applyBorder="1" applyAlignment="1">
      <alignment horizontal="center" vertical="center" wrapText="1"/>
    </xf>
    <xf numFmtId="14" fontId="49" fillId="8" borderId="9" xfId="0" applyNumberFormat="1" applyFont="1" applyFill="1" applyBorder="1" applyAlignment="1">
      <alignment horizontal="center" vertical="center" wrapText="1"/>
    </xf>
    <xf numFmtId="0" fontId="37" fillId="8" borderId="9" xfId="0" applyFont="1" applyFill="1" applyBorder="1" applyAlignment="1">
      <alignment horizontal="center" vertical="center" wrapText="1"/>
    </xf>
    <xf numFmtId="0" fontId="50" fillId="8" borderId="9" xfId="0" applyFont="1" applyFill="1" applyBorder="1" applyAlignment="1">
      <alignment horizontal="center" vertical="center"/>
    </xf>
    <xf numFmtId="0" fontId="50" fillId="8" borderId="34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/>
    </xf>
    <xf numFmtId="0" fontId="25" fillId="8" borderId="37" xfId="0" applyFont="1" applyFill="1" applyBorder="1" applyAlignment="1">
      <alignment vertical="center"/>
    </xf>
    <xf numFmtId="0" fontId="53" fillId="14" borderId="9" xfId="0" applyFont="1" applyFill="1" applyBorder="1" applyAlignment="1">
      <alignment horizontal="center" vertical="center" wrapText="1"/>
    </xf>
    <xf numFmtId="0" fontId="23" fillId="14" borderId="9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2" fontId="23" fillId="8" borderId="6" xfId="0" applyNumberFormat="1" applyFont="1" applyFill="1" applyBorder="1" applyAlignment="1">
      <alignment horizontal="center" vertical="center"/>
    </xf>
    <xf numFmtId="0" fontId="23" fillId="14" borderId="37" xfId="0" applyFont="1" applyFill="1" applyBorder="1" applyAlignment="1">
      <alignment horizontal="center" vertical="center"/>
    </xf>
    <xf numFmtId="0" fontId="23" fillId="14" borderId="37" xfId="0" applyFont="1" applyFill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 wrapText="1"/>
    </xf>
    <xf numFmtId="0" fontId="53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49" fontId="2" fillId="8" borderId="2" xfId="0" applyNumberFormat="1" applyFont="1" applyFill="1" applyBorder="1" applyAlignment="1">
      <alignment horizontal="center" vertical="center" wrapText="1"/>
    </xf>
    <xf numFmtId="1" fontId="2" fillId="8" borderId="2" xfId="0" applyNumberFormat="1" applyFont="1" applyFill="1" applyBorder="1" applyAlignment="1">
      <alignment horizontal="center" vertical="center" wrapText="1"/>
    </xf>
    <xf numFmtId="14" fontId="2" fillId="8" borderId="2" xfId="0" applyNumberFormat="1" applyFont="1" applyFill="1" applyBorder="1" applyAlignment="1">
      <alignment horizontal="center" vertical="center" wrapText="1"/>
    </xf>
    <xf numFmtId="0" fontId="46" fillId="8" borderId="2" xfId="0" applyFont="1" applyFill="1" applyBorder="1" applyAlignment="1">
      <alignment horizontal="center" vertical="center" wrapText="1"/>
    </xf>
    <xf numFmtId="0" fontId="36" fillId="8" borderId="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9" fontId="2" fillId="8" borderId="6" xfId="0" applyNumberFormat="1" applyFont="1" applyFill="1" applyBorder="1" applyAlignment="1">
      <alignment horizontal="center" vertical="center" wrapText="1"/>
    </xf>
    <xf numFmtId="1" fontId="2" fillId="8" borderId="6" xfId="0" applyNumberFormat="1" applyFont="1" applyFill="1" applyBorder="1" applyAlignment="1">
      <alignment horizontal="center" vertical="center" wrapText="1"/>
    </xf>
    <xf numFmtId="14" fontId="2" fillId="8" borderId="6" xfId="0" applyNumberFormat="1" applyFont="1" applyFill="1" applyBorder="1" applyAlignment="1">
      <alignment horizontal="center" vertical="center" wrapText="1"/>
    </xf>
    <xf numFmtId="0" fontId="46" fillId="8" borderId="6" xfId="0" applyFont="1" applyFill="1" applyBorder="1" applyAlignment="1">
      <alignment horizontal="center" vertical="center" wrapText="1"/>
    </xf>
    <xf numFmtId="0" fontId="36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48" fillId="8" borderId="6" xfId="0" applyFont="1" applyFill="1" applyBorder="1" applyAlignment="1">
      <alignment vertical="center"/>
    </xf>
    <xf numFmtId="0" fontId="36" fillId="8" borderId="6" xfId="0" applyFont="1" applyFill="1" applyBorder="1" applyAlignment="1">
      <alignment horizontal="center" vertical="center" wrapText="1"/>
    </xf>
    <xf numFmtId="0" fontId="49" fillId="8" borderId="2" xfId="0" applyFont="1" applyFill="1" applyBorder="1" applyAlignment="1">
      <alignment horizontal="center" vertical="center" wrapText="1"/>
    </xf>
    <xf numFmtId="49" fontId="49" fillId="8" borderId="2" xfId="0" applyNumberFormat="1" applyFont="1" applyFill="1" applyBorder="1" applyAlignment="1">
      <alignment horizontal="center" vertical="center" wrapText="1"/>
    </xf>
    <xf numFmtId="1" fontId="49" fillId="8" borderId="2" xfId="0" applyNumberFormat="1" applyFont="1" applyFill="1" applyBorder="1" applyAlignment="1">
      <alignment horizontal="center" vertical="center" wrapText="1"/>
    </xf>
    <xf numFmtId="14" fontId="49" fillId="8" borderId="2" xfId="0" applyNumberFormat="1" applyFont="1" applyFill="1" applyBorder="1" applyAlignment="1">
      <alignment horizontal="center" vertical="center" wrapText="1"/>
    </xf>
    <xf numFmtId="0" fontId="37" fillId="8" borderId="2" xfId="0" applyFont="1" applyFill="1" applyBorder="1" applyAlignment="1">
      <alignment horizontal="center" vertical="center" wrapText="1"/>
    </xf>
    <xf numFmtId="0" fontId="50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vertical="center" wrapText="1"/>
    </xf>
    <xf numFmtId="0" fontId="52" fillId="8" borderId="2" xfId="0" applyFont="1" applyFill="1" applyBorder="1" applyAlignment="1">
      <alignment vertical="center"/>
    </xf>
    <xf numFmtId="0" fontId="50" fillId="8" borderId="2" xfId="0" applyFont="1" applyFill="1" applyBorder="1" applyAlignment="1">
      <alignment horizontal="center" vertical="center" wrapText="1"/>
    </xf>
    <xf numFmtId="0" fontId="21" fillId="8" borderId="6" xfId="0" applyFont="1" applyFill="1" applyBorder="1"/>
    <xf numFmtId="0" fontId="23" fillId="8" borderId="6" xfId="0" applyFont="1" applyFill="1" applyBorder="1" applyAlignment="1">
      <alignment vertical="center" wrapText="1"/>
    </xf>
    <xf numFmtId="0" fontId="21" fillId="8" borderId="2" xfId="0" applyFont="1" applyFill="1" applyBorder="1"/>
    <xf numFmtId="0" fontId="32" fillId="8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vertical="center" wrapText="1"/>
    </xf>
    <xf numFmtId="0" fontId="44" fillId="8" borderId="6" xfId="0" applyFont="1" applyFill="1" applyBorder="1" applyAlignment="1">
      <alignment horizontal="center" vertical="center"/>
    </xf>
    <xf numFmtId="0" fontId="53" fillId="8" borderId="37" xfId="0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/>
    </xf>
    <xf numFmtId="0" fontId="21" fillId="8" borderId="37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21" fillId="8" borderId="37" xfId="0" applyFont="1" applyFill="1" applyBorder="1"/>
    <xf numFmtId="0" fontId="23" fillId="0" borderId="9" xfId="0" applyFont="1" applyBorder="1"/>
    <xf numFmtId="0" fontId="54" fillId="0" borderId="0" xfId="0" applyFont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44" fillId="9" borderId="14" xfId="0" applyFont="1" applyFill="1" applyBorder="1" applyAlignment="1">
      <alignment horizontal="center" vertical="center" wrapText="1"/>
    </xf>
    <xf numFmtId="49" fontId="44" fillId="9" borderId="14" xfId="0" applyNumberFormat="1" applyFont="1" applyFill="1" applyBorder="1" applyAlignment="1">
      <alignment horizontal="center" vertical="center" wrapText="1"/>
    </xf>
    <xf numFmtId="14" fontId="44" fillId="9" borderId="14" xfId="0" applyNumberFormat="1" applyFont="1" applyFill="1" applyBorder="1" applyAlignment="1">
      <alignment horizontal="center" vertical="center" wrapText="1"/>
    </xf>
    <xf numFmtId="0" fontId="44" fillId="9" borderId="0" xfId="0" applyFont="1" applyFill="1" applyAlignment="1">
      <alignment horizontal="center" vertical="center" wrapText="1"/>
    </xf>
    <xf numFmtId="0" fontId="54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1" fillId="9" borderId="55" xfId="0" applyFont="1" applyFill="1" applyBorder="1" applyAlignment="1">
      <alignment horizontal="center" vertical="center" wrapText="1"/>
    </xf>
    <xf numFmtId="49" fontId="44" fillId="9" borderId="0" xfId="0" applyNumberFormat="1" applyFont="1" applyFill="1" applyAlignment="1">
      <alignment horizontal="center" vertical="center" wrapText="1"/>
    </xf>
    <xf numFmtId="14" fontId="44" fillId="9" borderId="0" xfId="0" applyNumberFormat="1" applyFont="1" applyFill="1" applyAlignment="1">
      <alignment horizontal="center" vertical="center" wrapText="1"/>
    </xf>
    <xf numFmtId="0" fontId="54" fillId="9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6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33" xfId="0" applyBorder="1" applyAlignment="1">
      <alignment horizontal="center"/>
    </xf>
    <xf numFmtId="0" fontId="21" fillId="8" borderId="55" xfId="0" applyFont="1" applyFill="1" applyBorder="1" applyAlignment="1">
      <alignment horizontal="center" vertical="center" wrapText="1"/>
    </xf>
    <xf numFmtId="49" fontId="44" fillId="8" borderId="0" xfId="0" applyNumberFormat="1" applyFont="1" applyFill="1" applyAlignment="1">
      <alignment horizontal="center" vertical="center" wrapText="1"/>
    </xf>
    <xf numFmtId="0" fontId="54" fillId="8" borderId="0" xfId="0" applyFont="1" applyFill="1" applyAlignment="1">
      <alignment horizontal="center" vertical="center" wrapText="1"/>
    </xf>
    <xf numFmtId="0" fontId="61" fillId="8" borderId="0" xfId="0" applyFont="1" applyFill="1" applyAlignment="1">
      <alignment horizontal="center" vertical="center" wrapText="1"/>
    </xf>
    <xf numFmtId="0" fontId="21" fillId="23" borderId="55" xfId="0" applyFont="1" applyFill="1" applyBorder="1" applyAlignment="1">
      <alignment horizontal="center" vertical="center" wrapText="1"/>
    </xf>
    <xf numFmtId="0" fontId="54" fillId="23" borderId="0" xfId="0" applyFont="1" applyFill="1" applyAlignment="1">
      <alignment horizontal="center" vertical="center" wrapText="1"/>
    </xf>
    <xf numFmtId="0" fontId="53" fillId="23" borderId="0" xfId="0" applyFont="1" applyFill="1" applyAlignment="1">
      <alignment horizontal="center" vertical="center" wrapText="1"/>
    </xf>
    <xf numFmtId="14" fontId="21" fillId="23" borderId="0" xfId="0" applyNumberFormat="1" applyFont="1" applyFill="1" applyAlignment="1">
      <alignment horizontal="center" vertical="center" wrapText="1"/>
    </xf>
    <xf numFmtId="14" fontId="21" fillId="9" borderId="14" xfId="0" applyNumberFormat="1" applyFont="1" applyFill="1" applyBorder="1" applyAlignment="1">
      <alignment horizontal="center" vertical="center" wrapText="1"/>
    </xf>
    <xf numFmtId="14" fontId="21" fillId="9" borderId="0" xfId="0" applyNumberFormat="1" applyFont="1" applyFill="1" applyAlignment="1">
      <alignment horizontal="center" vertical="center" wrapText="1"/>
    </xf>
    <xf numFmtId="0" fontId="21" fillId="8" borderId="51" xfId="0" applyFont="1" applyFill="1" applyBorder="1" applyAlignment="1">
      <alignment horizontal="center" vertical="center" wrapText="1"/>
    </xf>
    <xf numFmtId="14" fontId="21" fillId="8" borderId="14" xfId="0" applyNumberFormat="1" applyFont="1" applyFill="1" applyBorder="1" applyAlignment="1">
      <alignment horizontal="center" vertical="center" wrapText="1"/>
    </xf>
    <xf numFmtId="14" fontId="21" fillId="8" borderId="17" xfId="0" applyNumberFormat="1" applyFont="1" applyFill="1" applyBorder="1" applyAlignment="1">
      <alignment horizontal="center" vertical="center"/>
    </xf>
    <xf numFmtId="49" fontId="9" fillId="11" borderId="1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center" vertical="center" wrapText="1"/>
    </xf>
    <xf numFmtId="49" fontId="21" fillId="8" borderId="9" xfId="0" applyNumberFormat="1" applyFont="1" applyFill="1" applyBorder="1" applyAlignment="1">
      <alignment horizontal="center" vertical="center"/>
    </xf>
    <xf numFmtId="49" fontId="21" fillId="7" borderId="37" xfId="0" applyNumberFormat="1" applyFont="1" applyFill="1" applyBorder="1" applyAlignment="1">
      <alignment horizontal="center" vertical="center"/>
    </xf>
    <xf numFmtId="49" fontId="21" fillId="7" borderId="1" xfId="0" applyNumberFormat="1" applyFont="1" applyFill="1" applyBorder="1" applyAlignment="1">
      <alignment horizontal="center" vertical="center"/>
    </xf>
    <xf numFmtId="49" fontId="21" fillId="7" borderId="6" xfId="0" applyNumberFormat="1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23" borderId="6" xfId="0" applyNumberFormat="1" applyFont="1" applyFill="1" applyBorder="1" applyAlignment="1">
      <alignment horizontal="center" vertical="center"/>
    </xf>
    <xf numFmtId="49" fontId="21" fillId="23" borderId="2" xfId="0" applyNumberFormat="1" applyFont="1" applyFill="1" applyBorder="1" applyAlignment="1">
      <alignment horizontal="center" vertical="center"/>
    </xf>
    <xf numFmtId="49" fontId="23" fillId="0" borderId="24" xfId="0" applyNumberFormat="1" applyFont="1" applyBorder="1" applyAlignment="1">
      <alignment horizontal="center" vertical="center"/>
    </xf>
    <xf numFmtId="49" fontId="21" fillId="10" borderId="37" xfId="0" applyNumberFormat="1" applyFont="1" applyFill="1" applyBorder="1" applyAlignment="1">
      <alignment horizontal="center" vertical="center" wrapText="1"/>
    </xf>
    <xf numFmtId="49" fontId="21" fillId="10" borderId="9" xfId="0" applyNumberFormat="1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20" xfId="0" applyFont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 wrapText="1"/>
    </xf>
    <xf numFmtId="14" fontId="32" fillId="0" borderId="1" xfId="1" applyNumberFormat="1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44" fillId="9" borderId="37" xfId="0" applyFont="1" applyFill="1" applyBorder="1" applyAlignment="1">
      <alignment horizontal="center" vertical="center" wrapText="1"/>
    </xf>
    <xf numFmtId="0" fontId="29" fillId="9" borderId="37" xfId="0" applyFont="1" applyFill="1" applyBorder="1" applyAlignment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21" fillId="9" borderId="5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49" fontId="21" fillId="9" borderId="1" xfId="0" applyNumberFormat="1" applyFont="1" applyFill="1" applyBorder="1" applyAlignment="1">
      <alignment horizontal="center" vertical="center" wrapText="1"/>
    </xf>
    <xf numFmtId="1" fontId="21" fillId="9" borderId="1" xfId="0" applyNumberFormat="1" applyFont="1" applyFill="1" applyBorder="1" applyAlignment="1">
      <alignment horizontal="center" vertical="center" wrapText="1"/>
    </xf>
    <xf numFmtId="14" fontId="21" fillId="9" borderId="1" xfId="0" applyNumberFormat="1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21" fillId="9" borderId="59" xfId="0" applyFont="1" applyFill="1" applyBorder="1" applyAlignment="1">
      <alignment horizontal="center" vertical="center" wrapText="1"/>
    </xf>
    <xf numFmtId="167" fontId="32" fillId="9" borderId="1" xfId="1" applyNumberFormat="1" applyFont="1" applyFill="1" applyBorder="1" applyAlignment="1">
      <alignment horizontal="center" vertical="center" wrapText="1"/>
    </xf>
    <xf numFmtId="0" fontId="24" fillId="9" borderId="1" xfId="1" applyFont="1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 wrapText="1"/>
    </xf>
    <xf numFmtId="14" fontId="7" fillId="9" borderId="1" xfId="4" applyNumberFormat="1" applyFont="1" applyFill="1" applyBorder="1" applyAlignment="1" applyProtection="1">
      <alignment horizontal="center" vertical="center" wrapText="1"/>
    </xf>
    <xf numFmtId="14" fontId="7" fillId="9" borderId="1" xfId="1" applyNumberFormat="1" applyFont="1" applyFill="1" applyBorder="1" applyAlignment="1">
      <alignment horizontal="center" vertical="center" wrapText="1"/>
    </xf>
    <xf numFmtId="1" fontId="32" fillId="9" borderId="1" xfId="1" applyNumberFormat="1" applyFont="1" applyFill="1" applyBorder="1" applyAlignment="1">
      <alignment horizontal="center" vertical="center" wrapText="1"/>
    </xf>
    <xf numFmtId="2" fontId="7" fillId="9" borderId="1" xfId="1" applyNumberFormat="1" applyFont="1" applyFill="1" applyBorder="1" applyAlignment="1">
      <alignment horizontal="center" vertical="center" wrapText="1"/>
    </xf>
    <xf numFmtId="1" fontId="7" fillId="9" borderId="1" xfId="4" applyNumberFormat="1" applyFont="1" applyFill="1" applyBorder="1" applyAlignment="1" applyProtection="1">
      <alignment horizontal="center" vertical="center" wrapText="1"/>
    </xf>
    <xf numFmtId="0" fontId="32" fillId="9" borderId="2" xfId="1" applyFont="1" applyFill="1" applyBorder="1" applyAlignment="1">
      <alignment vertical="center" wrapText="1"/>
    </xf>
    <xf numFmtId="14" fontId="32" fillId="9" borderId="2" xfId="1" applyNumberFormat="1" applyFont="1" applyFill="1" applyBorder="1" applyAlignment="1">
      <alignment vertical="center" wrapText="1"/>
    </xf>
    <xf numFmtId="2" fontId="32" fillId="9" borderId="2" xfId="1" applyNumberFormat="1" applyFont="1" applyFill="1" applyBorder="1" applyAlignment="1">
      <alignment vertical="center" wrapText="1"/>
    </xf>
    <xf numFmtId="0" fontId="5" fillId="9" borderId="6" xfId="1" applyFont="1" applyFill="1" applyBorder="1" applyAlignment="1">
      <alignment vertical="center" wrapText="1"/>
    </xf>
    <xf numFmtId="164" fontId="44" fillId="0" borderId="0" xfId="6" applyFont="1" applyFill="1" applyBorder="1" applyAlignment="1">
      <alignment horizontal="center" vertical="center" wrapText="1"/>
    </xf>
    <xf numFmtId="3" fontId="5" fillId="14" borderId="0" xfId="1" applyNumberFormat="1" applyFont="1" applyFill="1" applyAlignment="1">
      <alignment horizontal="center" vertical="center" wrapText="1"/>
    </xf>
    <xf numFmtId="1" fontId="44" fillId="0" borderId="20" xfId="0" applyNumberFormat="1" applyFont="1" applyBorder="1" applyAlignment="1">
      <alignment horizontal="center" vertical="center" wrapText="1"/>
    </xf>
    <xf numFmtId="1" fontId="44" fillId="0" borderId="0" xfId="0" applyNumberFormat="1" applyFont="1" applyAlignment="1">
      <alignment horizontal="center" vertical="center" wrapText="1"/>
    </xf>
    <xf numFmtId="1" fontId="7" fillId="9" borderId="1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21" fillId="0" borderId="21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0" fillId="0" borderId="38" xfId="0" applyBorder="1"/>
    <xf numFmtId="0" fontId="0" fillId="0" borderId="3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1" fillId="8" borderId="45" xfId="0" applyFont="1" applyFill="1" applyBorder="1" applyAlignment="1">
      <alignment horizontal="center" vertical="center" wrapText="1"/>
    </xf>
    <xf numFmtId="0" fontId="44" fillId="8" borderId="20" xfId="0" applyFont="1" applyFill="1" applyBorder="1" applyAlignment="1">
      <alignment horizontal="center" vertical="center" wrapText="1"/>
    </xf>
    <xf numFmtId="49" fontId="44" fillId="8" borderId="20" xfId="0" applyNumberFormat="1" applyFont="1" applyFill="1" applyBorder="1" applyAlignment="1">
      <alignment horizontal="center" vertical="center" wrapText="1"/>
    </xf>
    <xf numFmtId="14" fontId="44" fillId="8" borderId="20" xfId="0" applyNumberFormat="1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1" fillId="8" borderId="54" xfId="0" applyFont="1" applyFill="1" applyBorder="1" applyAlignment="1">
      <alignment horizontal="center" vertical="center" wrapText="1"/>
    </xf>
    <xf numFmtId="14" fontId="21" fillId="8" borderId="20" xfId="0" applyNumberFormat="1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23" fillId="0" borderId="20" xfId="0" applyFont="1" applyBorder="1" applyAlignment="1">
      <alignment wrapText="1"/>
    </xf>
    <xf numFmtId="0" fontId="23" fillId="0" borderId="20" xfId="0" applyFont="1" applyBorder="1"/>
    <xf numFmtId="0" fontId="23" fillId="0" borderId="38" xfId="0" applyFont="1" applyBorder="1"/>
    <xf numFmtId="0" fontId="21" fillId="8" borderId="63" xfId="0" applyFont="1" applyFill="1" applyBorder="1" applyAlignment="1">
      <alignment horizontal="center" vertical="center" wrapText="1"/>
    </xf>
    <xf numFmtId="0" fontId="44" fillId="8" borderId="7" xfId="0" applyFont="1" applyFill="1" applyBorder="1" applyAlignment="1">
      <alignment horizontal="center" vertical="center" wrapText="1"/>
    </xf>
    <xf numFmtId="0" fontId="29" fillId="8" borderId="7" xfId="0" applyFont="1" applyFill="1" applyBorder="1" applyAlignment="1">
      <alignment horizontal="center" vertical="center" wrapText="1"/>
    </xf>
    <xf numFmtId="0" fontId="21" fillId="8" borderId="64" xfId="0" applyFont="1" applyFill="1" applyBorder="1" applyAlignment="1">
      <alignment horizontal="center" vertical="center" wrapText="1"/>
    </xf>
    <xf numFmtId="0" fontId="29" fillId="8" borderId="0" xfId="0" applyFont="1" applyFill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 wrapText="1"/>
    </xf>
    <xf numFmtId="49" fontId="26" fillId="8" borderId="9" xfId="0" applyNumberFormat="1" applyFont="1" applyFill="1" applyBorder="1" applyAlignment="1">
      <alignment horizontal="center" vertical="center" wrapText="1"/>
    </xf>
    <xf numFmtId="0" fontId="21" fillId="8" borderId="6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49" fontId="21" fillId="8" borderId="10" xfId="0" applyNumberFormat="1" applyFont="1" applyFill="1" applyBorder="1" applyAlignment="1">
      <alignment horizontal="center" vertical="center" wrapText="1"/>
    </xf>
    <xf numFmtId="1" fontId="21" fillId="8" borderId="10" xfId="0" applyNumberFormat="1" applyFont="1" applyFill="1" applyBorder="1" applyAlignment="1">
      <alignment horizontal="center" vertical="center" wrapText="1"/>
    </xf>
    <xf numFmtId="14" fontId="21" fillId="8" borderId="10" xfId="0" applyNumberFormat="1" applyFont="1" applyFill="1" applyBorder="1" applyAlignment="1">
      <alignment horizontal="center" vertical="center" wrapText="1"/>
    </xf>
    <xf numFmtId="0" fontId="44" fillId="8" borderId="10" xfId="0" applyFont="1" applyFill="1" applyBorder="1" applyAlignment="1">
      <alignment horizontal="center" vertical="center" wrapText="1"/>
    </xf>
    <xf numFmtId="49" fontId="26" fillId="8" borderId="10" xfId="0" applyNumberFormat="1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/>
    </xf>
    <xf numFmtId="0" fontId="23" fillId="8" borderId="53" xfId="0" applyFont="1" applyFill="1" applyBorder="1" applyAlignment="1">
      <alignment horizontal="center" vertical="center" wrapText="1"/>
    </xf>
    <xf numFmtId="166" fontId="21" fillId="8" borderId="2" xfId="0" applyNumberFormat="1" applyFont="1" applyFill="1" applyBorder="1" applyAlignment="1">
      <alignment horizontal="center" vertical="center" wrapText="1"/>
    </xf>
    <xf numFmtId="0" fontId="0" fillId="8" borderId="20" xfId="0" applyFill="1" applyBorder="1"/>
    <xf numFmtId="0" fontId="24" fillId="8" borderId="9" xfId="0" applyFont="1" applyFill="1" applyBorder="1" applyAlignment="1">
      <alignment horizontal="center" vertical="center" wrapText="1"/>
    </xf>
    <xf numFmtId="0" fontId="29" fillId="8" borderId="11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/>
    </xf>
    <xf numFmtId="0" fontId="23" fillId="8" borderId="0" xfId="0" applyFont="1" applyFill="1"/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8" borderId="20" xfId="0" applyFill="1" applyBorder="1" applyAlignment="1">
      <alignment horizontal="center"/>
    </xf>
    <xf numFmtId="1" fontId="21" fillId="8" borderId="20" xfId="0" applyNumberFormat="1" applyFont="1" applyFill="1" applyBorder="1" applyAlignment="1">
      <alignment horizontal="center" vertical="center" wrapText="1"/>
    </xf>
    <xf numFmtId="0" fontId="23" fillId="8" borderId="20" xfId="0" applyFont="1" applyFill="1" applyBorder="1"/>
    <xf numFmtId="0" fontId="0" fillId="8" borderId="20" xfId="0" applyFill="1" applyBorder="1" applyAlignment="1">
      <alignment horizontal="center" vertical="center" wrapText="1"/>
    </xf>
    <xf numFmtId="14" fontId="23" fillId="8" borderId="0" xfId="0" applyNumberFormat="1" applyFont="1" applyFill="1"/>
    <xf numFmtId="14" fontId="23" fillId="8" borderId="20" xfId="0" applyNumberFormat="1" applyFont="1" applyFill="1" applyBorder="1"/>
    <xf numFmtId="0" fontId="23" fillId="8" borderId="0" xfId="0" applyFont="1" applyFill="1" applyAlignment="1">
      <alignment wrapText="1"/>
    </xf>
    <xf numFmtId="0" fontId="23" fillId="0" borderId="2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1" fontId="21" fillId="24" borderId="1" xfId="0" applyNumberFormat="1" applyFont="1" applyFill="1" applyBorder="1" applyAlignment="1">
      <alignment horizontal="center" vertical="center" wrapText="1"/>
    </xf>
    <xf numFmtId="0" fontId="23" fillId="0" borderId="26" xfId="0" applyFont="1" applyBorder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" fontId="21" fillId="0" borderId="23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23" fillId="0" borderId="20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14" fontId="0" fillId="0" borderId="20" xfId="0" applyNumberFormat="1" applyBorder="1"/>
    <xf numFmtId="0" fontId="23" fillId="8" borderId="20" xfId="0" applyFont="1" applyFill="1" applyBorder="1" applyAlignment="1">
      <alignment wrapText="1"/>
    </xf>
    <xf numFmtId="0" fontId="23" fillId="8" borderId="20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14" fontId="0" fillId="8" borderId="20" xfId="0" applyNumberFormat="1" applyFill="1" applyBorder="1"/>
    <xf numFmtId="14" fontId="0" fillId="0" borderId="38" xfId="0" applyNumberFormat="1" applyBorder="1"/>
    <xf numFmtId="49" fontId="23" fillId="0" borderId="38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2" fontId="9" fillId="21" borderId="36" xfId="0" applyNumberFormat="1" applyFont="1" applyFill="1" applyBorder="1" applyAlignment="1">
      <alignment horizontal="centerContinuous" vertical="center"/>
    </xf>
    <xf numFmtId="2" fontId="9" fillId="0" borderId="28" xfId="0" applyNumberFormat="1" applyFont="1" applyBorder="1" applyAlignment="1">
      <alignment horizontal="centerContinuous" vertical="center"/>
    </xf>
    <xf numFmtId="2" fontId="24" fillId="0" borderId="1" xfId="0" applyNumberFormat="1" applyFont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2" fontId="26" fillId="8" borderId="37" xfId="0" applyNumberFormat="1" applyFont="1" applyFill="1" applyBorder="1" applyAlignment="1">
      <alignment horizontal="center" vertical="center" wrapText="1"/>
    </xf>
    <xf numFmtId="2" fontId="26" fillId="8" borderId="9" xfId="0" applyNumberFormat="1" applyFont="1" applyFill="1" applyBorder="1" applyAlignment="1">
      <alignment horizontal="center" vertical="center" wrapText="1"/>
    </xf>
    <xf numFmtId="2" fontId="26" fillId="8" borderId="10" xfId="0" applyNumberFormat="1" applyFont="1" applyFill="1" applyBorder="1" applyAlignment="1">
      <alignment horizontal="center" vertical="center" wrapText="1"/>
    </xf>
    <xf numFmtId="2" fontId="26" fillId="0" borderId="11" xfId="0" applyNumberFormat="1" applyFont="1" applyBorder="1" applyAlignment="1">
      <alignment horizontal="center" vertical="center" wrapText="1"/>
    </xf>
    <xf numFmtId="2" fontId="26" fillId="0" borderId="24" xfId="0" applyNumberFormat="1" applyFont="1" applyBorder="1" applyAlignment="1">
      <alignment horizontal="center" vertical="center" wrapText="1"/>
    </xf>
    <xf numFmtId="2" fontId="26" fillId="0" borderId="37" xfId="0" applyNumberFormat="1" applyFont="1" applyBorder="1" applyAlignment="1">
      <alignment horizontal="center" vertical="center" wrapText="1"/>
    </xf>
    <xf numFmtId="2" fontId="26" fillId="0" borderId="9" xfId="0" applyNumberFormat="1" applyFont="1" applyBorder="1" applyAlignment="1">
      <alignment horizontal="center" vertical="center" wrapText="1"/>
    </xf>
    <xf numFmtId="2" fontId="26" fillId="8" borderId="6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/>
    </xf>
    <xf numFmtId="2" fontId="26" fillId="8" borderId="24" xfId="0" applyNumberFormat="1" applyFont="1" applyFill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2" fontId="26" fillId="7" borderId="37" xfId="0" applyNumberFormat="1" applyFont="1" applyFill="1" applyBorder="1" applyAlignment="1">
      <alignment horizontal="center" vertical="center" wrapText="1"/>
    </xf>
    <xf numFmtId="2" fontId="56" fillId="8" borderId="1" xfId="0" applyNumberFormat="1" applyFont="1" applyFill="1" applyBorder="1" applyAlignment="1">
      <alignment horizontal="center" vertical="center" wrapText="1"/>
    </xf>
    <xf numFmtId="2" fontId="56" fillId="8" borderId="2" xfId="0" applyNumberFormat="1" applyFont="1" applyFill="1" applyBorder="1" applyAlignment="1">
      <alignment horizontal="center" vertical="center" wrapText="1"/>
    </xf>
    <xf numFmtId="2" fontId="26" fillId="8" borderId="2" xfId="0" applyNumberFormat="1" applyFont="1" applyFill="1" applyBorder="1" applyAlignment="1">
      <alignment horizontal="center" vertical="center" wrapText="1"/>
    </xf>
    <xf numFmtId="2" fontId="26" fillId="8" borderId="1" xfId="0" applyNumberFormat="1" applyFont="1" applyFill="1" applyBorder="1" applyAlignment="1">
      <alignment horizontal="center" vertical="center" wrapText="1"/>
    </xf>
    <xf numFmtId="2" fontId="26" fillId="8" borderId="11" xfId="0" applyNumberFormat="1" applyFont="1" applyFill="1" applyBorder="1" applyAlignment="1">
      <alignment horizontal="center" vertical="center" wrapText="1"/>
    </xf>
    <xf numFmtId="2" fontId="25" fillId="8" borderId="24" xfId="0" applyNumberFormat="1" applyFont="1" applyFill="1" applyBorder="1" applyAlignment="1">
      <alignment horizontal="center" vertical="center"/>
    </xf>
    <xf numFmtId="2" fontId="25" fillId="8" borderId="6" xfId="0" applyNumberFormat="1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21" fillId="8" borderId="37" xfId="0" applyNumberFormat="1" applyFont="1" applyFill="1" applyBorder="1" applyAlignment="1">
      <alignment horizontal="center" vertical="center" wrapText="1"/>
    </xf>
    <xf numFmtId="2" fontId="21" fillId="8" borderId="1" xfId="0" applyNumberFormat="1" applyFont="1" applyFill="1" applyBorder="1" applyAlignment="1">
      <alignment horizontal="center" vertical="center" wrapText="1"/>
    </xf>
    <xf numFmtId="2" fontId="21" fillId="8" borderId="2" xfId="0" applyNumberFormat="1" applyFont="1" applyFill="1" applyBorder="1" applyAlignment="1">
      <alignment horizontal="center" vertical="center" wrapText="1"/>
    </xf>
    <xf numFmtId="2" fontId="21" fillId="8" borderId="7" xfId="0" applyNumberFormat="1" applyFont="1" applyFill="1" applyBorder="1" applyAlignment="1">
      <alignment horizontal="center" vertical="center" wrapText="1"/>
    </xf>
    <xf numFmtId="2" fontId="21" fillId="8" borderId="0" xfId="0" applyNumberFormat="1" applyFont="1" applyFill="1" applyAlignment="1">
      <alignment horizontal="center" vertical="center" wrapText="1"/>
    </xf>
    <xf numFmtId="2" fontId="21" fillId="0" borderId="7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2" fontId="21" fillId="0" borderId="24" xfId="0" applyNumberFormat="1" applyFont="1" applyBorder="1" applyAlignment="1">
      <alignment horizontal="center" vertical="center" wrapText="1"/>
    </xf>
    <xf numFmtId="2" fontId="21" fillId="8" borderId="6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2" fontId="21" fillId="0" borderId="20" xfId="0" applyNumberFormat="1" applyFont="1" applyBorder="1" applyAlignment="1">
      <alignment horizontal="center" vertical="center" wrapText="1"/>
    </xf>
    <xf numFmtId="2" fontId="21" fillId="9" borderId="37" xfId="0" applyNumberFormat="1" applyFont="1" applyFill="1" applyBorder="1" applyAlignment="1">
      <alignment horizontal="center" vertical="center" wrapText="1"/>
    </xf>
    <xf numFmtId="2" fontId="21" fillId="9" borderId="1" xfId="0" applyNumberFormat="1" applyFont="1" applyFill="1" applyBorder="1" applyAlignment="1">
      <alignment horizontal="center" vertical="center" wrapText="1"/>
    </xf>
    <xf numFmtId="2" fontId="21" fillId="0" borderId="37" xfId="0" applyNumberFormat="1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2" fontId="21" fillId="8" borderId="24" xfId="0" applyNumberFormat="1" applyFont="1" applyFill="1" applyBorder="1" applyAlignment="1">
      <alignment horizontal="center" vertical="center" wrapText="1"/>
    </xf>
    <xf numFmtId="2" fontId="21" fillId="8" borderId="11" xfId="0" applyNumberFormat="1" applyFont="1" applyFill="1" applyBorder="1" applyAlignment="1">
      <alignment horizontal="center" vertical="center" wrapText="1"/>
    </xf>
    <xf numFmtId="2" fontId="21" fillId="8" borderId="9" xfId="0" applyNumberFormat="1" applyFont="1" applyFill="1" applyBorder="1" applyAlignment="1">
      <alignment horizontal="center" vertical="center" wrapText="1"/>
    </xf>
    <xf numFmtId="2" fontId="21" fillId="7" borderId="37" xfId="0" applyNumberFormat="1" applyFont="1" applyFill="1" applyBorder="1" applyAlignment="1">
      <alignment horizontal="center" vertical="center" wrapText="1"/>
    </xf>
    <xf numFmtId="2" fontId="21" fillId="7" borderId="1" xfId="0" applyNumberFormat="1" applyFont="1" applyFill="1" applyBorder="1" applyAlignment="1">
      <alignment horizontal="center" vertical="center" wrapText="1"/>
    </xf>
    <xf numFmtId="2" fontId="21" fillId="7" borderId="6" xfId="0" applyNumberFormat="1" applyFont="1" applyFill="1" applyBorder="1" applyAlignment="1">
      <alignment horizontal="center" vertical="center" wrapText="1"/>
    </xf>
    <xf numFmtId="2" fontId="49" fillId="8" borderId="1" xfId="0" applyNumberFormat="1" applyFont="1" applyFill="1" applyBorder="1" applyAlignment="1">
      <alignment horizontal="center" vertical="center" wrapText="1"/>
    </xf>
    <xf numFmtId="2" fontId="49" fillId="8" borderId="9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vertical="center"/>
    </xf>
    <xf numFmtId="2" fontId="25" fillId="0" borderId="9" xfId="0" applyNumberFormat="1" applyFont="1" applyBorder="1" applyAlignment="1">
      <alignment vertical="center"/>
    </xf>
    <xf numFmtId="2" fontId="2" fillId="8" borderId="1" xfId="0" applyNumberFormat="1" applyFont="1" applyFill="1" applyBorder="1" applyAlignment="1">
      <alignment horizontal="center" vertical="center" wrapText="1"/>
    </xf>
    <xf numFmtId="2" fontId="2" fillId="8" borderId="2" xfId="0" applyNumberFormat="1" applyFont="1" applyFill="1" applyBorder="1" applyAlignment="1">
      <alignment horizontal="center" vertical="center" wrapText="1"/>
    </xf>
    <xf numFmtId="2" fontId="2" fillId="8" borderId="6" xfId="0" applyNumberFormat="1" applyFont="1" applyFill="1" applyBorder="1" applyAlignment="1">
      <alignment horizontal="center" vertical="center" wrapText="1"/>
    </xf>
    <xf numFmtId="2" fontId="49" fillId="8" borderId="2" xfId="0" applyNumberFormat="1" applyFont="1" applyFill="1" applyBorder="1" applyAlignment="1">
      <alignment horizontal="center" vertical="center" wrapText="1"/>
    </xf>
    <xf numFmtId="2" fontId="21" fillId="8" borderId="37" xfId="0" applyNumberFormat="1" applyFont="1" applyFill="1" applyBorder="1" applyAlignment="1">
      <alignment horizontal="center"/>
    </xf>
    <xf numFmtId="2" fontId="21" fillId="8" borderId="1" xfId="0" applyNumberFormat="1" applyFont="1" applyFill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9" xfId="0" applyNumberFormat="1" applyFont="1" applyBorder="1" applyAlignment="1">
      <alignment horizontal="center"/>
    </xf>
    <xf numFmtId="2" fontId="21" fillId="8" borderId="6" xfId="0" applyNumberFormat="1" applyFont="1" applyFill="1" applyBorder="1" applyAlignment="1">
      <alignment horizontal="center" vertical="center"/>
    </xf>
    <xf numFmtId="2" fontId="21" fillId="8" borderId="1" xfId="0" applyNumberFormat="1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/>
    </xf>
    <xf numFmtId="2" fontId="21" fillId="8" borderId="37" xfId="0" applyNumberFormat="1" applyFont="1" applyFill="1" applyBorder="1" applyAlignment="1">
      <alignment horizontal="center" vertical="center"/>
    </xf>
    <xf numFmtId="2" fontId="23" fillId="8" borderId="1" xfId="0" applyNumberFormat="1" applyFont="1" applyFill="1" applyBorder="1" applyAlignment="1">
      <alignment horizontal="center" vertical="center"/>
    </xf>
    <xf numFmtId="2" fontId="23" fillId="0" borderId="9" xfId="0" applyNumberFormat="1" applyFont="1" applyBorder="1" applyAlignment="1">
      <alignment horizontal="center" vertical="center"/>
    </xf>
    <xf numFmtId="2" fontId="21" fillId="0" borderId="6" xfId="0" applyNumberFormat="1" applyFont="1" applyBorder="1" applyAlignment="1">
      <alignment wrapText="1"/>
    </xf>
    <xf numFmtId="2" fontId="21" fillId="0" borderId="1" xfId="0" applyNumberFormat="1" applyFont="1" applyBorder="1" applyAlignment="1">
      <alignment wrapText="1"/>
    </xf>
    <xf numFmtId="2" fontId="21" fillId="0" borderId="2" xfId="0" applyNumberFormat="1" applyFont="1" applyBorder="1" applyAlignment="1">
      <alignment wrapText="1"/>
    </xf>
    <xf numFmtId="2" fontId="21" fillId="0" borderId="37" xfId="0" applyNumberFormat="1" applyFont="1" applyBorder="1" applyAlignment="1">
      <alignment wrapText="1"/>
    </xf>
    <xf numFmtId="2" fontId="21" fillId="0" borderId="9" xfId="0" applyNumberFormat="1" applyFont="1" applyBorder="1" applyAlignment="1">
      <alignment wrapText="1"/>
    </xf>
    <xf numFmtId="2" fontId="21" fillId="9" borderId="9" xfId="0" applyNumberFormat="1" applyFont="1" applyFill="1" applyBorder="1" applyAlignment="1">
      <alignment horizontal="center" vertical="center" wrapText="1"/>
    </xf>
    <xf numFmtId="2" fontId="21" fillId="23" borderId="6" xfId="0" applyNumberFormat="1" applyFont="1" applyFill="1" applyBorder="1" applyAlignment="1">
      <alignment horizontal="center" vertical="center" wrapText="1"/>
    </xf>
    <xf numFmtId="2" fontId="21" fillId="23" borderId="1" xfId="0" applyNumberFormat="1" applyFont="1" applyFill="1" applyBorder="1" applyAlignment="1">
      <alignment horizontal="center" vertical="center" wrapText="1"/>
    </xf>
    <xf numFmtId="2" fontId="23" fillId="0" borderId="37" xfId="0" applyNumberFormat="1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2" fontId="23" fillId="0" borderId="6" xfId="0" applyNumberFormat="1" applyFont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center" vertical="center" wrapText="1"/>
    </xf>
    <xf numFmtId="2" fontId="23" fillId="0" borderId="9" xfId="0" applyNumberFormat="1" applyFont="1" applyBorder="1" applyAlignment="1">
      <alignment horizontal="center" vertical="center" wrapText="1"/>
    </xf>
    <xf numFmtId="2" fontId="21" fillId="0" borderId="37" xfId="0" applyNumberFormat="1" applyFont="1" applyBorder="1" applyAlignment="1">
      <alignment horizontal="center" vertical="center"/>
    </xf>
    <xf numFmtId="2" fontId="21" fillId="0" borderId="9" xfId="0" applyNumberFormat="1" applyFont="1" applyBorder="1" applyAlignment="1">
      <alignment horizontal="center" vertical="center"/>
    </xf>
    <xf numFmtId="2" fontId="23" fillId="8" borderId="6" xfId="0" applyNumberFormat="1" applyFont="1" applyFill="1" applyBorder="1" applyAlignment="1">
      <alignment horizontal="center" vertical="center" wrapText="1"/>
    </xf>
    <xf numFmtId="2" fontId="23" fillId="8" borderId="1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1" fillId="14" borderId="1" xfId="0" applyNumberFormat="1" applyFont="1" applyFill="1" applyBorder="1" applyAlignment="1">
      <alignment horizontal="center" vertical="center" wrapText="1"/>
    </xf>
    <xf numFmtId="2" fontId="21" fillId="14" borderId="2" xfId="0" applyNumberFormat="1" applyFont="1" applyFill="1" applyBorder="1" applyAlignment="1">
      <alignment horizontal="center" vertical="center" wrapText="1"/>
    </xf>
    <xf numFmtId="2" fontId="23" fillId="0" borderId="6" xfId="0" applyNumberFormat="1" applyFont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 wrapText="1"/>
    </xf>
    <xf numFmtId="2" fontId="21" fillId="3" borderId="2" xfId="0" applyNumberFormat="1" applyFont="1" applyFill="1" applyBorder="1" applyAlignment="1">
      <alignment horizontal="center" vertical="center" wrapText="1"/>
    </xf>
    <xf numFmtId="2" fontId="21" fillId="3" borderId="6" xfId="0" applyNumberFormat="1" applyFont="1" applyFill="1" applyBorder="1" applyAlignment="1">
      <alignment horizontal="center" vertical="center" wrapText="1"/>
    </xf>
    <xf numFmtId="2" fontId="21" fillId="14" borderId="9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/>
    </xf>
    <xf numFmtId="2" fontId="21" fillId="8" borderId="2" xfId="0" applyNumberFormat="1" applyFont="1" applyFill="1" applyBorder="1" applyAlignment="1">
      <alignment horizontal="center" vertical="center"/>
    </xf>
    <xf numFmtId="2" fontId="21" fillId="0" borderId="7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2" fontId="21" fillId="8" borderId="9" xfId="0" applyNumberFormat="1" applyFont="1" applyFill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/>
    </xf>
    <xf numFmtId="2" fontId="21" fillId="7" borderId="37" xfId="0" applyNumberFormat="1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center" vertical="center"/>
    </xf>
    <xf numFmtId="2" fontId="21" fillId="7" borderId="6" xfId="0" applyNumberFormat="1" applyFont="1" applyFill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2" fontId="21" fillId="23" borderId="6" xfId="0" applyNumberFormat="1" applyFont="1" applyFill="1" applyBorder="1" applyAlignment="1">
      <alignment horizontal="center" vertical="center"/>
    </xf>
    <xf numFmtId="2" fontId="21" fillId="23" borderId="2" xfId="0" applyNumberFormat="1" applyFont="1" applyFill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 wrapText="1"/>
    </xf>
    <xf numFmtId="2" fontId="21" fillId="10" borderId="1" xfId="0" applyNumberFormat="1" applyFont="1" applyFill="1" applyBorder="1" applyAlignment="1">
      <alignment horizontal="center" vertical="center" wrapText="1"/>
    </xf>
    <xf numFmtId="2" fontId="21" fillId="10" borderId="9" xfId="0" applyNumberFormat="1" applyFont="1" applyFill="1" applyBorder="1" applyAlignment="1">
      <alignment horizontal="center" vertical="center" wrapText="1"/>
    </xf>
    <xf numFmtId="2" fontId="21" fillId="10" borderId="6" xfId="0" applyNumberFormat="1" applyFont="1" applyFill="1" applyBorder="1" applyAlignment="1">
      <alignment horizontal="center" vertical="center" wrapText="1"/>
    </xf>
    <xf numFmtId="2" fontId="21" fillId="10" borderId="2" xfId="0" applyNumberFormat="1" applyFont="1" applyFill="1" applyBorder="1" applyAlignment="1">
      <alignment horizontal="center" vertical="center" wrapText="1"/>
    </xf>
    <xf numFmtId="2" fontId="23" fillId="0" borderId="24" xfId="0" applyNumberFormat="1" applyFont="1" applyBorder="1" applyAlignment="1">
      <alignment horizontal="center" vertical="center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24" xfId="0" applyNumberFormat="1" applyFont="1" applyBorder="1" applyAlignment="1">
      <alignment horizontal="center" vertical="center" wrapText="1"/>
    </xf>
    <xf numFmtId="2" fontId="21" fillId="0" borderId="17" xfId="0" applyNumberFormat="1" applyFont="1" applyBorder="1" applyAlignment="1">
      <alignment horizontal="center" vertical="center" wrapText="1"/>
    </xf>
    <xf numFmtId="2" fontId="21" fillId="10" borderId="37" xfId="0" applyNumberFormat="1" applyFont="1" applyFill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44" fillId="0" borderId="0" xfId="0" applyNumberFormat="1" applyFont="1" applyAlignment="1">
      <alignment horizontal="center" vertical="center" wrapText="1"/>
    </xf>
    <xf numFmtId="2" fontId="44" fillId="0" borderId="20" xfId="0" applyNumberFormat="1" applyFont="1" applyBorder="1" applyAlignment="1">
      <alignment horizontal="center" vertical="center" wrapText="1"/>
    </xf>
    <xf numFmtId="2" fontId="21" fillId="8" borderId="14" xfId="0" applyNumberFormat="1" applyFont="1" applyFill="1" applyBorder="1" applyAlignment="1">
      <alignment horizontal="center" vertical="center" wrapText="1"/>
    </xf>
    <xf numFmtId="2" fontId="21" fillId="9" borderId="14" xfId="0" applyNumberFormat="1" applyFont="1" applyFill="1" applyBorder="1" applyAlignment="1">
      <alignment horizontal="center" vertical="center" wrapText="1"/>
    </xf>
    <xf numFmtId="2" fontId="21" fillId="9" borderId="0" xfId="0" applyNumberFormat="1" applyFont="1" applyFill="1" applyAlignment="1">
      <alignment horizontal="center" vertical="center" wrapText="1"/>
    </xf>
    <xf numFmtId="2" fontId="21" fillId="0" borderId="5" xfId="0" applyNumberFormat="1" applyFont="1" applyBorder="1" applyAlignment="1">
      <alignment horizontal="center" vertical="center" wrapText="1"/>
    </xf>
    <xf numFmtId="2" fontId="21" fillId="0" borderId="38" xfId="0" applyNumberFormat="1" applyFont="1" applyBorder="1" applyAlignment="1">
      <alignment horizontal="center" vertical="center" wrapText="1"/>
    </xf>
    <xf numFmtId="2" fontId="21" fillId="8" borderId="20" xfId="0" applyNumberFormat="1" applyFont="1" applyFill="1" applyBorder="1" applyAlignment="1">
      <alignment horizontal="center" vertical="center" wrapText="1"/>
    </xf>
    <xf numFmtId="2" fontId="44" fillId="0" borderId="38" xfId="0" applyNumberFormat="1" applyFont="1" applyBorder="1" applyAlignment="1">
      <alignment horizontal="center" vertical="center" wrapText="1"/>
    </xf>
    <xf numFmtId="2" fontId="21" fillId="23" borderId="0" xfId="0" applyNumberFormat="1" applyFont="1" applyFill="1" applyAlignment="1">
      <alignment horizontal="center" vertical="center" wrapText="1"/>
    </xf>
    <xf numFmtId="2" fontId="44" fillId="8" borderId="1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4" fontId="21" fillId="0" borderId="38" xfId="0" applyNumberFormat="1" applyFont="1" applyBorder="1" applyAlignment="1">
      <alignment horizontal="center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3" fillId="8" borderId="9" xfId="0" applyNumberFormat="1" applyFont="1" applyFill="1" applyBorder="1" applyAlignment="1">
      <alignment horizontal="center" vertical="center" wrapText="1"/>
    </xf>
    <xf numFmtId="49" fontId="23" fillId="5" borderId="6" xfId="0" applyNumberFormat="1" applyFont="1" applyFill="1" applyBorder="1" applyAlignment="1">
      <alignment horizontal="center" vertical="center" wrapText="1"/>
    </xf>
    <xf numFmtId="49" fontId="23" fillId="5" borderId="1" xfId="0" applyNumberFormat="1" applyFont="1" applyFill="1" applyBorder="1" applyAlignment="1">
      <alignment horizontal="center" vertical="center" wrapText="1"/>
    </xf>
    <xf numFmtId="49" fontId="23" fillId="5" borderId="2" xfId="0" applyNumberFormat="1" applyFont="1" applyFill="1" applyBorder="1" applyAlignment="1">
      <alignment horizontal="center" vertical="center" wrapText="1"/>
    </xf>
    <xf numFmtId="49" fontId="23" fillId="5" borderId="24" xfId="0" applyNumberFormat="1" applyFont="1" applyFill="1" applyBorder="1" applyAlignment="1">
      <alignment horizontal="center" vertical="center" wrapText="1"/>
    </xf>
    <xf numFmtId="49" fontId="21" fillId="8" borderId="20" xfId="0" applyNumberFormat="1" applyFont="1" applyFill="1" applyBorder="1" applyAlignment="1">
      <alignment horizontal="center" vertical="center" wrapText="1"/>
    </xf>
    <xf numFmtId="49" fontId="21" fillId="8" borderId="37" xfId="0" applyNumberFormat="1" applyFont="1" applyFill="1" applyBorder="1" applyAlignment="1">
      <alignment horizontal="center" wrapText="1"/>
    </xf>
    <xf numFmtId="49" fontId="21" fillId="8" borderId="1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21" fillId="0" borderId="9" xfId="0" applyNumberFormat="1" applyFont="1" applyBorder="1" applyAlignment="1">
      <alignment horizontal="center" wrapText="1"/>
    </xf>
    <xf numFmtId="49" fontId="21" fillId="8" borderId="6" xfId="0" applyNumberFormat="1" applyFont="1" applyFill="1" applyBorder="1"/>
    <xf numFmtId="49" fontId="21" fillId="8" borderId="1" xfId="0" applyNumberFormat="1" applyFont="1" applyFill="1" applyBorder="1"/>
    <xf numFmtId="49" fontId="21" fillId="0" borderId="1" xfId="0" applyNumberFormat="1" applyFont="1" applyBorder="1"/>
    <xf numFmtId="49" fontId="21" fillId="0" borderId="2" xfId="0" applyNumberFormat="1" applyFont="1" applyBorder="1"/>
    <xf numFmtId="49" fontId="21" fillId="8" borderId="37" xfId="0" applyNumberFormat="1" applyFont="1" applyFill="1" applyBorder="1"/>
    <xf numFmtId="49" fontId="23" fillId="0" borderId="9" xfId="0" applyNumberFormat="1" applyFont="1" applyBorder="1"/>
    <xf numFmtId="49" fontId="21" fillId="8" borderId="6" xfId="0" applyNumberFormat="1" applyFont="1" applyFill="1" applyBorder="1" applyAlignment="1">
      <alignment wrapText="1"/>
    </xf>
    <xf numFmtId="49" fontId="21" fillId="0" borderId="6" xfId="0" applyNumberFormat="1" applyFont="1" applyBorder="1" applyAlignment="1">
      <alignment wrapText="1"/>
    </xf>
    <xf numFmtId="49" fontId="21" fillId="0" borderId="6" xfId="0" applyNumberFormat="1" applyFont="1" applyBorder="1"/>
    <xf numFmtId="49" fontId="21" fillId="0" borderId="11" xfId="0" applyNumberFormat="1" applyFont="1" applyBorder="1"/>
    <xf numFmtId="49" fontId="21" fillId="8" borderId="37" xfId="0" applyNumberFormat="1" applyFont="1" applyFill="1" applyBorder="1" applyAlignment="1">
      <alignment wrapText="1"/>
    </xf>
    <xf numFmtId="49" fontId="21" fillId="8" borderId="1" xfId="0" applyNumberFormat="1" applyFont="1" applyFill="1" applyBorder="1" applyAlignment="1">
      <alignment wrapText="1"/>
    </xf>
    <xf numFmtId="49" fontId="21" fillId="0" borderId="1" xfId="0" applyNumberFormat="1" applyFont="1" applyBorder="1" applyAlignment="1">
      <alignment wrapText="1"/>
    </xf>
    <xf numFmtId="49" fontId="21" fillId="0" borderId="9" xfId="0" applyNumberFormat="1" applyFont="1" applyBorder="1" applyAlignment="1">
      <alignment wrapText="1"/>
    </xf>
    <xf numFmtId="49" fontId="21" fillId="0" borderId="2" xfId="0" applyNumberFormat="1" applyFont="1" applyBorder="1" applyAlignment="1">
      <alignment wrapText="1"/>
    </xf>
    <xf numFmtId="49" fontId="21" fillId="8" borderId="9" xfId="0" applyNumberFormat="1" applyFont="1" applyFill="1" applyBorder="1" applyAlignment="1">
      <alignment wrapText="1"/>
    </xf>
    <xf numFmtId="49" fontId="21" fillId="7" borderId="37" xfId="0" applyNumberFormat="1" applyFont="1" applyFill="1" applyBorder="1" applyAlignment="1">
      <alignment wrapText="1"/>
    </xf>
    <xf numFmtId="49" fontId="21" fillId="7" borderId="1" xfId="0" applyNumberFormat="1" applyFont="1" applyFill="1" applyBorder="1" applyAlignment="1">
      <alignment wrapText="1"/>
    </xf>
    <xf numFmtId="49" fontId="21" fillId="0" borderId="37" xfId="0" applyNumberFormat="1" applyFont="1" applyBorder="1" applyAlignment="1">
      <alignment wrapText="1"/>
    </xf>
    <xf numFmtId="49" fontId="21" fillId="9" borderId="37" xfId="0" applyNumberFormat="1" applyFont="1" applyFill="1" applyBorder="1" applyAlignment="1">
      <alignment wrapText="1"/>
    </xf>
    <xf numFmtId="49" fontId="21" fillId="9" borderId="9" xfId="0" applyNumberFormat="1" applyFont="1" applyFill="1" applyBorder="1" applyAlignment="1">
      <alignment wrapText="1"/>
    </xf>
    <xf numFmtId="49" fontId="23" fillId="8" borderId="1" xfId="0" applyNumberFormat="1" applyFont="1" applyFill="1" applyBorder="1" applyAlignment="1">
      <alignment horizontal="center" vertical="center"/>
    </xf>
    <xf numFmtId="49" fontId="21" fillId="14" borderId="1" xfId="0" applyNumberFormat="1" applyFont="1" applyFill="1" applyBorder="1" applyAlignment="1">
      <alignment horizontal="center" vertical="center" wrapText="1"/>
    </xf>
    <xf numFmtId="49" fontId="21" fillId="14" borderId="9" xfId="0" applyNumberFormat="1" applyFont="1" applyFill="1" applyBorder="1" applyAlignment="1">
      <alignment horizontal="center" vertical="center" wrapText="1"/>
    </xf>
    <xf numFmtId="49" fontId="21" fillId="8" borderId="17" xfId="0" applyNumberFormat="1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1" fillId="10" borderId="1" xfId="0" applyNumberFormat="1" applyFont="1" applyFill="1" applyBorder="1" applyAlignment="1">
      <alignment horizontal="center" vertical="center" wrapText="1"/>
    </xf>
    <xf numFmtId="49" fontId="21" fillId="10" borderId="6" xfId="0" applyNumberFormat="1" applyFont="1" applyFill="1" applyBorder="1" applyAlignment="1">
      <alignment horizontal="center" vertical="center" wrapText="1"/>
    </xf>
    <xf numFmtId="49" fontId="21" fillId="10" borderId="2" xfId="0" applyNumberFormat="1" applyFont="1" applyFill="1" applyBorder="1" applyAlignment="1">
      <alignment horizontal="center" vertical="center" wrapText="1"/>
    </xf>
    <xf numFmtId="49" fontId="23" fillId="8" borderId="2" xfId="0" applyNumberFormat="1" applyFont="1" applyFill="1" applyBorder="1" applyAlignment="1">
      <alignment horizontal="center" vertical="center" wrapText="1"/>
    </xf>
    <xf numFmtId="49" fontId="0" fillId="0" borderId="37" xfId="0" applyNumberFormat="1" applyBorder="1"/>
    <xf numFmtId="49" fontId="0" fillId="0" borderId="6" xfId="0" applyNumberFormat="1" applyBorder="1"/>
    <xf numFmtId="49" fontId="0" fillId="0" borderId="1" xfId="0" applyNumberFormat="1" applyBorder="1"/>
    <xf numFmtId="49" fontId="0" fillId="0" borderId="9" xfId="0" applyNumberFormat="1" applyBorder="1"/>
    <xf numFmtId="49" fontId="0" fillId="0" borderId="2" xfId="0" applyNumberFormat="1" applyBorder="1"/>
    <xf numFmtId="49" fontId="0" fillId="0" borderId="24" xfId="0" applyNumberFormat="1" applyBorder="1"/>
    <xf numFmtId="49" fontId="21" fillId="8" borderId="14" xfId="0" applyNumberFormat="1" applyFont="1" applyFill="1" applyBorder="1" applyAlignment="1">
      <alignment horizontal="center" vertical="center" wrapText="1"/>
    </xf>
    <xf numFmtId="49" fontId="21" fillId="9" borderId="14" xfId="0" applyNumberFormat="1" applyFont="1" applyFill="1" applyBorder="1" applyAlignment="1">
      <alignment horizontal="center" vertical="center" wrapText="1"/>
    </xf>
    <xf numFmtId="49" fontId="21" fillId="9" borderId="0" xfId="0" applyNumberFormat="1" applyFont="1" applyFill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23" borderId="0" xfId="0" applyNumberFormat="1" applyFont="1" applyFill="1" applyAlignment="1">
      <alignment horizontal="center" vertical="center" wrapText="1"/>
    </xf>
    <xf numFmtId="49" fontId="0" fillId="0" borderId="20" xfId="0" applyNumberFormat="1" applyBorder="1"/>
    <xf numFmtId="49" fontId="0" fillId="0" borderId="14" xfId="0" applyNumberFormat="1" applyBorder="1"/>
    <xf numFmtId="49" fontId="0" fillId="0" borderId="38" xfId="0" applyNumberFormat="1" applyBorder="1"/>
    <xf numFmtId="49" fontId="23" fillId="8" borderId="0" xfId="0" applyNumberFormat="1" applyFont="1" applyFill="1"/>
    <xf numFmtId="49" fontId="23" fillId="8" borderId="20" xfId="0" applyNumberFormat="1" applyFont="1" applyFill="1" applyBorder="1"/>
    <xf numFmtId="49" fontId="0" fillId="8" borderId="20" xfId="0" applyNumberFormat="1" applyFill="1" applyBorder="1"/>
    <xf numFmtId="14" fontId="9" fillId="0" borderId="44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14" fontId="23" fillId="8" borderId="9" xfId="0" applyNumberFormat="1" applyFont="1" applyFill="1" applyBorder="1" applyAlignment="1">
      <alignment horizontal="center" vertical="center" wrapText="1"/>
    </xf>
    <xf numFmtId="14" fontId="23" fillId="5" borderId="6" xfId="0" applyNumberFormat="1" applyFont="1" applyFill="1" applyBorder="1" applyAlignment="1">
      <alignment horizontal="center" vertical="center" wrapText="1"/>
    </xf>
    <xf numFmtId="14" fontId="23" fillId="5" borderId="1" xfId="0" applyNumberFormat="1" applyFont="1" applyFill="1" applyBorder="1" applyAlignment="1">
      <alignment horizontal="center" vertical="center" wrapText="1"/>
    </xf>
    <xf numFmtId="14" fontId="23" fillId="5" borderId="2" xfId="0" applyNumberFormat="1" applyFont="1" applyFill="1" applyBorder="1" applyAlignment="1">
      <alignment horizontal="center" vertical="center" wrapText="1"/>
    </xf>
    <xf numFmtId="14" fontId="23" fillId="5" borderId="24" xfId="0" applyNumberFormat="1" applyFont="1" applyFill="1" applyBorder="1" applyAlignment="1">
      <alignment horizontal="center" vertical="center" wrapText="1"/>
    </xf>
    <xf numFmtId="14" fontId="21" fillId="8" borderId="37" xfId="0" applyNumberFormat="1" applyFont="1" applyFill="1" applyBorder="1" applyAlignment="1">
      <alignment horizontal="center" wrapText="1"/>
    </xf>
    <xf numFmtId="14" fontId="21" fillId="8" borderId="1" xfId="0" applyNumberFormat="1" applyFont="1" applyFill="1" applyBorder="1" applyAlignment="1">
      <alignment horizontal="center" wrapText="1"/>
    </xf>
    <xf numFmtId="14" fontId="21" fillId="0" borderId="1" xfId="0" applyNumberFormat="1" applyFont="1" applyBorder="1" applyAlignment="1">
      <alignment horizontal="center" wrapText="1"/>
    </xf>
    <xf numFmtId="14" fontId="21" fillId="0" borderId="9" xfId="0" applyNumberFormat="1" applyFont="1" applyBorder="1" applyAlignment="1">
      <alignment horizontal="center" wrapText="1"/>
    </xf>
    <xf numFmtId="14" fontId="21" fillId="8" borderId="6" xfId="0" applyNumberFormat="1" applyFont="1" applyFill="1" applyBorder="1"/>
    <xf numFmtId="14" fontId="21" fillId="8" borderId="1" xfId="0" applyNumberFormat="1" applyFont="1" applyFill="1" applyBorder="1"/>
    <xf numFmtId="14" fontId="21" fillId="0" borderId="1" xfId="0" applyNumberFormat="1" applyFont="1" applyBorder="1"/>
    <xf numFmtId="14" fontId="21" fillId="0" borderId="2" xfId="0" applyNumberFormat="1" applyFont="1" applyBorder="1"/>
    <xf numFmtId="14" fontId="21" fillId="8" borderId="37" xfId="0" applyNumberFormat="1" applyFont="1" applyFill="1" applyBorder="1"/>
    <xf numFmtId="14" fontId="23" fillId="0" borderId="9" xfId="0" applyNumberFormat="1" applyFont="1" applyBorder="1"/>
    <xf numFmtId="14" fontId="21" fillId="8" borderId="6" xfId="0" applyNumberFormat="1" applyFont="1" applyFill="1" applyBorder="1" applyAlignment="1">
      <alignment wrapText="1"/>
    </xf>
    <xf numFmtId="14" fontId="21" fillId="0" borderId="6" xfId="0" applyNumberFormat="1" applyFont="1" applyBorder="1" applyAlignment="1">
      <alignment wrapText="1"/>
    </xf>
    <xf numFmtId="14" fontId="21" fillId="0" borderId="6" xfId="0" applyNumberFormat="1" applyFont="1" applyBorder="1"/>
    <xf numFmtId="14" fontId="21" fillId="0" borderId="11" xfId="0" applyNumberFormat="1" applyFont="1" applyBorder="1"/>
    <xf numFmtId="14" fontId="21" fillId="8" borderId="37" xfId="0" applyNumberFormat="1" applyFont="1" applyFill="1" applyBorder="1" applyAlignment="1">
      <alignment wrapText="1"/>
    </xf>
    <xf numFmtId="14" fontId="21" fillId="8" borderId="1" xfId="0" applyNumberFormat="1" applyFont="1" applyFill="1" applyBorder="1" applyAlignment="1">
      <alignment wrapText="1"/>
    </xf>
    <xf numFmtId="14" fontId="21" fillId="0" borderId="1" xfId="0" applyNumberFormat="1" applyFont="1" applyBorder="1" applyAlignment="1">
      <alignment wrapText="1"/>
    </xf>
    <xf numFmtId="14" fontId="21" fillId="0" borderId="9" xfId="0" applyNumberFormat="1" applyFont="1" applyBorder="1" applyAlignment="1">
      <alignment wrapText="1"/>
    </xf>
    <xf numFmtId="14" fontId="21" fillId="0" borderId="2" xfId="0" applyNumberFormat="1" applyFont="1" applyBorder="1" applyAlignment="1">
      <alignment wrapText="1"/>
    </xf>
    <xf numFmtId="14" fontId="21" fillId="8" borderId="9" xfId="0" applyNumberFormat="1" applyFont="1" applyFill="1" applyBorder="1" applyAlignment="1">
      <alignment wrapText="1"/>
    </xf>
    <xf numFmtId="14" fontId="21" fillId="7" borderId="37" xfId="0" applyNumberFormat="1" applyFont="1" applyFill="1" applyBorder="1" applyAlignment="1">
      <alignment wrapText="1"/>
    </xf>
    <xf numFmtId="14" fontId="21" fillId="7" borderId="1" xfId="0" applyNumberFormat="1" applyFont="1" applyFill="1" applyBorder="1" applyAlignment="1">
      <alignment wrapText="1"/>
    </xf>
    <xf numFmtId="14" fontId="21" fillId="0" borderId="37" xfId="0" applyNumberFormat="1" applyFont="1" applyBorder="1" applyAlignment="1">
      <alignment wrapText="1"/>
    </xf>
    <xf numFmtId="14" fontId="21" fillId="9" borderId="37" xfId="0" applyNumberFormat="1" applyFont="1" applyFill="1" applyBorder="1" applyAlignment="1">
      <alignment wrapText="1"/>
    </xf>
    <xf numFmtId="14" fontId="21" fillId="9" borderId="9" xfId="0" applyNumberFormat="1" applyFont="1" applyFill="1" applyBorder="1" applyAlignment="1">
      <alignment wrapText="1"/>
    </xf>
    <xf numFmtId="14" fontId="23" fillId="8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 vertical="center"/>
    </xf>
    <xf numFmtId="14" fontId="23" fillId="0" borderId="6" xfId="0" applyNumberFormat="1" applyFont="1" applyBorder="1" applyAlignment="1">
      <alignment horizontal="center" vertical="center"/>
    </xf>
    <xf numFmtId="14" fontId="23" fillId="0" borderId="17" xfId="0" applyNumberFormat="1" applyFont="1" applyBorder="1" applyAlignment="1">
      <alignment horizontal="center" vertical="center" wrapText="1"/>
    </xf>
    <xf numFmtId="14" fontId="21" fillId="14" borderId="1" xfId="0" applyNumberFormat="1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1" fillId="10" borderId="1" xfId="0" applyNumberFormat="1" applyFont="1" applyFill="1" applyBorder="1" applyAlignment="1">
      <alignment horizontal="center" vertical="center" wrapText="1"/>
    </xf>
    <xf numFmtId="14" fontId="21" fillId="10" borderId="9" xfId="0" applyNumberFormat="1" applyFont="1" applyFill="1" applyBorder="1" applyAlignment="1">
      <alignment horizontal="center" vertical="center" wrapText="1"/>
    </xf>
    <xf numFmtId="14" fontId="21" fillId="10" borderId="6" xfId="0" applyNumberFormat="1" applyFont="1" applyFill="1" applyBorder="1" applyAlignment="1">
      <alignment horizontal="center" vertical="center" wrapText="1"/>
    </xf>
    <xf numFmtId="14" fontId="21" fillId="10" borderId="2" xfId="0" applyNumberFormat="1" applyFont="1" applyFill="1" applyBorder="1" applyAlignment="1">
      <alignment horizontal="center" vertical="center" wrapText="1"/>
    </xf>
    <xf numFmtId="14" fontId="21" fillId="10" borderId="37" xfId="0" applyNumberFormat="1" applyFont="1" applyFill="1" applyBorder="1" applyAlignment="1">
      <alignment horizontal="center" vertical="center" wrapText="1"/>
    </xf>
    <xf numFmtId="14" fontId="23" fillId="8" borderId="2" xfId="0" applyNumberFormat="1" applyFont="1" applyFill="1" applyBorder="1" applyAlignment="1">
      <alignment horizontal="center" vertical="center" wrapText="1"/>
    </xf>
    <xf numFmtId="14" fontId="0" fillId="0" borderId="37" xfId="0" applyNumberFormat="1" applyBorder="1"/>
    <xf numFmtId="14" fontId="0" fillId="0" borderId="6" xfId="0" applyNumberFormat="1" applyBorder="1"/>
    <xf numFmtId="14" fontId="0" fillId="0" borderId="1" xfId="0" applyNumberFormat="1" applyBorder="1"/>
    <xf numFmtId="14" fontId="0" fillId="0" borderId="9" xfId="0" applyNumberFormat="1" applyBorder="1"/>
    <xf numFmtId="14" fontId="0" fillId="0" borderId="2" xfId="0" applyNumberFormat="1" applyBorder="1"/>
    <xf numFmtId="14" fontId="0" fillId="0" borderId="24" xfId="0" applyNumberFormat="1" applyBorder="1"/>
    <xf numFmtId="14" fontId="21" fillId="0" borderId="14" xfId="0" applyNumberFormat="1" applyFont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14" fontId="0" fillId="0" borderId="14" xfId="0" applyNumberFormat="1" applyBorder="1"/>
    <xf numFmtId="0" fontId="0" fillId="8" borderId="0" xfId="0" applyFill="1" applyAlignment="1">
      <alignment horizontal="center" vertical="center"/>
    </xf>
    <xf numFmtId="49" fontId="0" fillId="8" borderId="0" xfId="0" applyNumberFormat="1" applyFill="1"/>
    <xf numFmtId="14" fontId="0" fillId="8" borderId="0" xfId="0" applyNumberFormat="1" applyFill="1"/>
    <xf numFmtId="49" fontId="0" fillId="0" borderId="38" xfId="0" applyNumberFormat="1" applyBorder="1" applyAlignment="1">
      <alignment horizontal="center" vertical="center"/>
    </xf>
    <xf numFmtId="14" fontId="0" fillId="0" borderId="38" xfId="0" applyNumberFormat="1" applyBorder="1" applyAlignment="1">
      <alignment horizontal="center" vertical="center"/>
    </xf>
    <xf numFmtId="49" fontId="23" fillId="0" borderId="0" xfId="0" applyNumberFormat="1" applyFont="1"/>
    <xf numFmtId="14" fontId="23" fillId="0" borderId="0" xfId="0" applyNumberFormat="1" applyFont="1"/>
    <xf numFmtId="0" fontId="21" fillId="8" borderId="38" xfId="0" applyFont="1" applyFill="1" applyBorder="1" applyAlignment="1">
      <alignment horizontal="center" vertical="center" wrapText="1"/>
    </xf>
    <xf numFmtId="0" fontId="44" fillId="8" borderId="38" xfId="0" applyFont="1" applyFill="1" applyBorder="1" applyAlignment="1">
      <alignment horizontal="center" vertical="center" wrapText="1"/>
    </xf>
    <xf numFmtId="49" fontId="44" fillId="8" borderId="38" xfId="0" applyNumberFormat="1" applyFont="1" applyFill="1" applyBorder="1" applyAlignment="1">
      <alignment horizontal="center" vertical="center" wrapText="1"/>
    </xf>
    <xf numFmtId="14" fontId="44" fillId="8" borderId="38" xfId="0" applyNumberFormat="1" applyFont="1" applyFill="1" applyBorder="1" applyAlignment="1">
      <alignment horizontal="center" vertical="center" wrapText="1"/>
    </xf>
    <xf numFmtId="0" fontId="0" fillId="8" borderId="38" xfId="0" applyFill="1" applyBorder="1"/>
    <xf numFmtId="0" fontId="23" fillId="8" borderId="38" xfId="0" applyFont="1" applyFill="1" applyBorder="1" applyAlignment="1">
      <alignment horizontal="center" vertical="center" wrapText="1"/>
    </xf>
    <xf numFmtId="0" fontId="23" fillId="8" borderId="38" xfId="0" applyFont="1" applyFill="1" applyBorder="1" applyAlignment="1">
      <alignment horizontal="center" vertical="center"/>
    </xf>
    <xf numFmtId="2" fontId="21" fillId="8" borderId="38" xfId="0" applyNumberFormat="1" applyFont="1" applyFill="1" applyBorder="1" applyAlignment="1">
      <alignment horizontal="center" vertical="center" wrapText="1"/>
    </xf>
    <xf numFmtId="49" fontId="0" fillId="8" borderId="38" xfId="0" applyNumberFormat="1" applyFill="1" applyBorder="1"/>
    <xf numFmtId="14" fontId="0" fillId="8" borderId="38" xfId="0" applyNumberFormat="1" applyFill="1" applyBorder="1"/>
    <xf numFmtId="49" fontId="23" fillId="8" borderId="38" xfId="0" applyNumberFormat="1" applyFont="1" applyFill="1" applyBorder="1" applyAlignment="1">
      <alignment horizontal="center" vertical="center"/>
    </xf>
    <xf numFmtId="14" fontId="23" fillId="8" borderId="38" xfId="0" applyNumberFormat="1" applyFont="1" applyFill="1" applyBorder="1" applyAlignment="1">
      <alignment horizontal="center" vertical="center"/>
    </xf>
    <xf numFmtId="0" fontId="0" fillId="8" borderId="38" xfId="0" applyFill="1" applyBorder="1" applyAlignment="1">
      <alignment wrapText="1"/>
    </xf>
    <xf numFmtId="0" fontId="23" fillId="8" borderId="20" xfId="0" applyFont="1" applyFill="1" applyBorder="1" applyAlignment="1">
      <alignment horizontal="center" vertical="center" wrapText="1"/>
    </xf>
    <xf numFmtId="49" fontId="0" fillId="8" borderId="20" xfId="0" applyNumberFormat="1" applyFill="1" applyBorder="1" applyAlignment="1">
      <alignment horizontal="center" vertical="center"/>
    </xf>
    <xf numFmtId="14" fontId="0" fillId="8" borderId="20" xfId="0" applyNumberFormat="1" applyFill="1" applyBorder="1" applyAlignment="1">
      <alignment horizontal="center" vertical="center"/>
    </xf>
    <xf numFmtId="0" fontId="23" fillId="8" borderId="0" xfId="0" applyFont="1" applyFill="1" applyAlignment="1">
      <alignment horizontal="center" vertical="center" wrapText="1"/>
    </xf>
    <xf numFmtId="49" fontId="0" fillId="8" borderId="0" xfId="0" applyNumberFormat="1" applyFill="1" applyAlignment="1">
      <alignment horizontal="center" vertical="center"/>
    </xf>
    <xf numFmtId="14" fontId="0" fillId="8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49" fontId="23" fillId="8" borderId="0" xfId="0" applyNumberFormat="1" applyFont="1" applyFill="1" applyAlignment="1">
      <alignment horizontal="center" vertical="center" wrapText="1"/>
    </xf>
    <xf numFmtId="49" fontId="23" fillId="8" borderId="20" xfId="0" applyNumberFormat="1" applyFont="1" applyFill="1" applyBorder="1" applyAlignment="1">
      <alignment horizontal="center" vertical="center" wrapText="1"/>
    </xf>
    <xf numFmtId="0" fontId="0" fillId="8" borderId="14" xfId="0" applyFill="1" applyBorder="1"/>
    <xf numFmtId="0" fontId="23" fillId="8" borderId="14" xfId="0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/>
    </xf>
    <xf numFmtId="49" fontId="0" fillId="8" borderId="14" xfId="0" applyNumberFormat="1" applyFill="1" applyBorder="1"/>
    <xf numFmtId="14" fontId="0" fillId="8" borderId="14" xfId="0" applyNumberFormat="1" applyFill="1" applyBorder="1"/>
    <xf numFmtId="49" fontId="0" fillId="8" borderId="14" xfId="0" applyNumberFormat="1" applyFill="1" applyBorder="1" applyAlignment="1">
      <alignment horizontal="center" vertical="center"/>
    </xf>
    <xf numFmtId="14" fontId="0" fillId="8" borderId="14" xfId="0" applyNumberFormat="1" applyFill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4" fillId="0" borderId="0" xfId="0" applyFont="1" applyBorder="1" applyAlignment="1">
      <alignment horizontal="center" vertical="center" wrapText="1"/>
    </xf>
    <xf numFmtId="14" fontId="4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44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44" fillId="0" borderId="38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44" fillId="0" borderId="1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 wrapText="1"/>
    </xf>
    <xf numFmtId="14" fontId="2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1" fillId="0" borderId="6" xfId="0" applyFont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3" fillId="8" borderId="38" xfId="0" applyNumberFormat="1" applyFont="1" applyFill="1" applyBorder="1" applyAlignment="1">
      <alignment horizontal="center" vertical="center" wrapText="1"/>
    </xf>
    <xf numFmtId="49" fontId="0" fillId="8" borderId="38" xfId="0" applyNumberFormat="1" applyFill="1" applyBorder="1" applyAlignment="1">
      <alignment horizontal="center" vertical="center"/>
    </xf>
    <xf numFmtId="14" fontId="0" fillId="8" borderId="38" xfId="0" applyNumberFormat="1" applyFill="1" applyBorder="1" applyAlignment="1">
      <alignment horizontal="center" vertical="center"/>
    </xf>
    <xf numFmtId="14" fontId="44" fillId="0" borderId="38" xfId="0" applyNumberFormat="1" applyFont="1" applyFill="1" applyBorder="1" applyAlignment="1">
      <alignment horizontal="center" vertical="center" wrapText="1"/>
    </xf>
    <xf numFmtId="0" fontId="0" fillId="0" borderId="38" xfId="0" applyFill="1" applyBorder="1"/>
    <xf numFmtId="49" fontId="23" fillId="0" borderId="38" xfId="0" applyNumberFormat="1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/>
    </xf>
    <xf numFmtId="2" fontId="21" fillId="0" borderId="38" xfId="0" applyNumberFormat="1" applyFont="1" applyFill="1" applyBorder="1" applyAlignment="1">
      <alignment horizontal="center" vertical="center" wrapText="1"/>
    </xf>
    <xf numFmtId="49" fontId="0" fillId="0" borderId="38" xfId="0" applyNumberFormat="1" applyFill="1" applyBorder="1"/>
    <xf numFmtId="14" fontId="0" fillId="0" borderId="38" xfId="0" applyNumberFormat="1" applyFill="1" applyBorder="1"/>
    <xf numFmtId="49" fontId="0" fillId="0" borderId="38" xfId="0" applyNumberFormat="1" applyFill="1" applyBorder="1" applyAlignment="1">
      <alignment horizontal="center" vertical="center"/>
    </xf>
    <xf numFmtId="14" fontId="0" fillId="0" borderId="38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3" fillId="0" borderId="14" xfId="0" applyNumberFormat="1" applyFont="1" applyBorder="1" applyAlignment="1">
      <alignment horizontal="center" vertical="center"/>
    </xf>
    <xf numFmtId="14" fontId="23" fillId="0" borderId="14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 wrapText="1"/>
    </xf>
    <xf numFmtId="49" fontId="23" fillId="0" borderId="20" xfId="0" applyNumberFormat="1" applyFont="1" applyBorder="1" applyAlignment="1">
      <alignment horizontal="center" vertical="center"/>
    </xf>
    <xf numFmtId="14" fontId="23" fillId="0" borderId="20" xfId="0" applyNumberFormat="1" applyFont="1" applyBorder="1" applyAlignment="1">
      <alignment horizontal="center" vertical="center"/>
    </xf>
    <xf numFmtId="14" fontId="23" fillId="0" borderId="20" xfId="0" applyNumberFormat="1" applyFont="1" applyBorder="1" applyAlignment="1">
      <alignment horizontal="center" vertical="center" wrapText="1"/>
    </xf>
    <xf numFmtId="49" fontId="23" fillId="8" borderId="0" xfId="0" applyNumberFormat="1" applyFont="1" applyFill="1" applyAlignment="1">
      <alignment horizontal="center" vertical="center"/>
    </xf>
    <xf numFmtId="14" fontId="23" fillId="8" borderId="0" xfId="0" applyNumberFormat="1" applyFont="1" applyFill="1" applyAlignment="1">
      <alignment horizontal="center" vertical="center"/>
    </xf>
    <xf numFmtId="49" fontId="23" fillId="8" borderId="20" xfId="0" applyNumberFormat="1" applyFont="1" applyFill="1" applyBorder="1" applyAlignment="1">
      <alignment horizontal="center" vertical="center"/>
    </xf>
    <xf numFmtId="14" fontId="23" fillId="8" borderId="20" xfId="0" applyNumberFormat="1" applyFont="1" applyFill="1" applyBorder="1" applyAlignment="1">
      <alignment horizontal="center" vertical="center"/>
    </xf>
    <xf numFmtId="14" fontId="44" fillId="0" borderId="14" xfId="0" applyNumberFormat="1" applyFont="1" applyFill="1" applyBorder="1" applyAlignment="1">
      <alignment horizontal="center" vertical="center" wrapText="1"/>
    </xf>
    <xf numFmtId="0" fontId="0" fillId="0" borderId="14" xfId="0" applyFill="1" applyBorder="1"/>
    <xf numFmtId="0" fontId="23" fillId="0" borderId="14" xfId="0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2" fontId="21" fillId="0" borderId="14" xfId="0" applyNumberFormat="1" applyFont="1" applyFill="1" applyBorder="1" applyAlignment="1">
      <alignment horizontal="center" vertical="center" wrapText="1"/>
    </xf>
    <xf numFmtId="49" fontId="0" fillId="0" borderId="14" xfId="0" applyNumberFormat="1" applyFill="1" applyBorder="1"/>
    <xf numFmtId="14" fontId="0" fillId="0" borderId="14" xfId="0" applyNumberFormat="1" applyFill="1" applyBorder="1"/>
    <xf numFmtId="49" fontId="0" fillId="0" borderId="14" xfId="0" applyNumberForma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44" fillId="0" borderId="20" xfId="0" applyNumberFormat="1" applyFont="1" applyFill="1" applyBorder="1" applyAlignment="1">
      <alignment horizontal="center" vertical="center" wrapText="1"/>
    </xf>
    <xf numFmtId="0" fontId="0" fillId="0" borderId="20" xfId="0" applyFill="1" applyBorder="1"/>
    <xf numFmtId="0" fontId="23" fillId="0" borderId="20" xfId="0" applyFont="1" applyFill="1" applyBorder="1" applyAlignment="1">
      <alignment horizontal="center" vertical="center" wrapText="1"/>
    </xf>
    <xf numFmtId="2" fontId="21" fillId="0" borderId="20" xfId="0" applyNumberFormat="1" applyFont="1" applyFill="1" applyBorder="1" applyAlignment="1">
      <alignment horizontal="center" vertical="center" wrapText="1"/>
    </xf>
    <xf numFmtId="49" fontId="23" fillId="0" borderId="38" xfId="0" applyNumberFormat="1" applyFont="1" applyBorder="1" applyAlignment="1">
      <alignment horizontal="center" vertical="center"/>
    </xf>
    <xf numFmtId="14" fontId="23" fillId="0" borderId="38" xfId="0" applyNumberFormat="1" applyFont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 vertical="center" wrapText="1"/>
    </xf>
    <xf numFmtId="14" fontId="4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/>
    <xf numFmtId="14" fontId="0" fillId="0" borderId="0" xfId="0" applyNumberFormat="1" applyFill="1" applyBorder="1"/>
    <xf numFmtId="49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/>
    </xf>
    <xf numFmtId="49" fontId="0" fillId="0" borderId="20" xfId="0" applyNumberFormat="1" applyFill="1" applyBorder="1"/>
    <xf numFmtId="14" fontId="0" fillId="0" borderId="20" xfId="0" applyNumberFormat="1" applyFill="1" applyBorder="1"/>
    <xf numFmtId="49" fontId="0" fillId="0" borderId="20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0" fontId="0" fillId="8" borderId="14" xfId="0" applyFill="1" applyBorder="1" applyAlignment="1">
      <alignment horizontal="center" wrapText="1"/>
    </xf>
    <xf numFmtId="0" fontId="21" fillId="8" borderId="0" xfId="0" applyFont="1" applyFill="1" applyBorder="1" applyAlignment="1">
      <alignment horizontal="center" vertical="center" wrapText="1"/>
    </xf>
    <xf numFmtId="0" fontId="44" fillId="8" borderId="0" xfId="0" applyFont="1" applyFill="1" applyBorder="1" applyAlignment="1">
      <alignment horizontal="center" vertical="center" wrapText="1"/>
    </xf>
    <xf numFmtId="14" fontId="44" fillId="8" borderId="0" xfId="0" applyNumberFormat="1" applyFont="1" applyFill="1" applyBorder="1" applyAlignment="1">
      <alignment horizontal="center" vertical="center" wrapText="1"/>
    </xf>
    <xf numFmtId="0" fontId="0" fillId="8" borderId="0" xfId="0" applyFill="1" applyBorder="1"/>
    <xf numFmtId="0" fontId="23" fillId="8" borderId="0" xfId="0" applyFont="1" applyFill="1" applyBorder="1" applyAlignment="1">
      <alignment horizontal="center" vertical="center" wrapText="1"/>
    </xf>
    <xf numFmtId="2" fontId="21" fillId="8" borderId="0" xfId="0" applyNumberFormat="1" applyFont="1" applyFill="1" applyBorder="1" applyAlignment="1">
      <alignment horizontal="center" vertical="center" wrapText="1"/>
    </xf>
    <xf numFmtId="49" fontId="0" fillId="8" borderId="0" xfId="0" applyNumberFormat="1" applyFill="1" applyBorder="1"/>
    <xf numFmtId="14" fontId="0" fillId="8" borderId="0" xfId="0" applyNumberFormat="1" applyFill="1" applyBorder="1"/>
    <xf numFmtId="0" fontId="0" fillId="8" borderId="0" xfId="0" applyFill="1" applyBorder="1" applyAlignment="1">
      <alignment horizontal="center" wrapText="1"/>
    </xf>
    <xf numFmtId="0" fontId="0" fillId="8" borderId="20" xfId="0" applyFill="1" applyBorder="1" applyAlignment="1">
      <alignment horizontal="center" wrapText="1"/>
    </xf>
    <xf numFmtId="49" fontId="0" fillId="8" borderId="0" xfId="0" applyNumberFormat="1" applyFill="1" applyBorder="1" applyAlignment="1">
      <alignment horizontal="center" vertical="center"/>
    </xf>
    <xf numFmtId="14" fontId="0" fillId="8" borderId="0" xfId="0" applyNumberForma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49" fontId="21" fillId="0" borderId="24" xfId="0" applyNumberFormat="1" applyFont="1" applyFill="1" applyBorder="1" applyAlignment="1">
      <alignment horizontal="center"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14" fontId="21" fillId="0" borderId="24" xfId="0" applyNumberFormat="1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2" fontId="21" fillId="0" borderId="24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0" fontId="21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Fill="1" applyBorder="1" applyAlignment="1">
      <alignment horizontal="center" vertical="center" wrapText="1"/>
    </xf>
    <xf numFmtId="14" fontId="21" fillId="0" borderId="11" xfId="0" applyNumberFormat="1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14" xfId="0" applyFill="1" applyBorder="1" applyAlignment="1">
      <alignment horizontal="center" wrapText="1"/>
    </xf>
    <xf numFmtId="49" fontId="23" fillId="0" borderId="38" xfId="0" applyNumberFormat="1" applyFont="1" applyFill="1" applyBorder="1" applyAlignment="1">
      <alignment horizontal="center" vertical="center"/>
    </xf>
    <xf numFmtId="14" fontId="23" fillId="0" borderId="38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wrapText="1"/>
    </xf>
    <xf numFmtId="49" fontId="23" fillId="8" borderId="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/>
    </xf>
    <xf numFmtId="14" fontId="23" fillId="8" borderId="14" xfId="0" applyNumberFormat="1" applyFont="1" applyFill="1" applyBorder="1" applyAlignment="1">
      <alignment horizontal="center" vertical="center"/>
    </xf>
    <xf numFmtId="49" fontId="23" fillId="8" borderId="0" xfId="0" applyNumberFormat="1" applyFont="1" applyFill="1" applyBorder="1" applyAlignment="1">
      <alignment horizontal="center" vertical="center"/>
    </xf>
    <xf numFmtId="14" fontId="23" fillId="8" borderId="0" xfId="0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/>
    </xf>
    <xf numFmtId="49" fontId="23" fillId="0" borderId="14" xfId="0" applyNumberFormat="1" applyFont="1" applyFill="1" applyBorder="1" applyAlignment="1">
      <alignment horizontal="center" vertical="center"/>
    </xf>
    <xf numFmtId="14" fontId="23" fillId="0" borderId="14" xfId="0" applyNumberFormat="1" applyFont="1" applyFill="1" applyBorder="1" applyAlignment="1">
      <alignment horizontal="center" vertical="center"/>
    </xf>
    <xf numFmtId="49" fontId="23" fillId="0" borderId="20" xfId="0" applyNumberFormat="1" applyFont="1" applyFill="1" applyBorder="1" applyAlignment="1">
      <alignment horizontal="center" vertical="center"/>
    </xf>
    <xf numFmtId="14" fontId="23" fillId="0" borderId="20" xfId="0" applyNumberFormat="1" applyFont="1" applyFill="1" applyBorder="1" applyAlignment="1">
      <alignment horizontal="center" vertical="center"/>
    </xf>
    <xf numFmtId="0" fontId="13" fillId="15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22" borderId="1" xfId="1" applyFont="1" applyFill="1" applyBorder="1" applyAlignment="1">
      <alignment horizontal="center" vertical="center" wrapText="1"/>
    </xf>
    <xf numFmtId="0" fontId="13" fillId="16" borderId="1" xfId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38" fillId="4" borderId="1" xfId="1" applyFont="1" applyFill="1" applyBorder="1" applyAlignment="1">
      <alignment horizontal="center" vertical="center" wrapText="1"/>
    </xf>
    <xf numFmtId="0" fontId="43" fillId="19" borderId="1" xfId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2" fontId="13" fillId="13" borderId="1" xfId="1" applyNumberFormat="1" applyFont="1" applyFill="1" applyBorder="1" applyAlignment="1">
      <alignment horizontal="center" vertical="center" wrapText="1"/>
    </xf>
    <xf numFmtId="14" fontId="13" fillId="11" borderId="1" xfId="1" applyNumberFormat="1" applyFont="1" applyFill="1" applyBorder="1" applyAlignment="1">
      <alignment horizontal="center" vertical="center" wrapText="1"/>
    </xf>
    <xf numFmtId="49" fontId="13" fillId="15" borderId="1" xfId="1" applyNumberFormat="1" applyFont="1" applyFill="1" applyBorder="1" applyAlignment="1">
      <alignment horizontal="center" vertical="center" wrapText="1"/>
    </xf>
    <xf numFmtId="49" fontId="13" fillId="22" borderId="1" xfId="1" applyNumberFormat="1" applyFont="1" applyFill="1" applyBorder="1" applyAlignment="1">
      <alignment horizontal="center" vertical="center" wrapText="1"/>
    </xf>
    <xf numFmtId="0" fontId="13" fillId="12" borderId="1" xfId="1" applyFont="1" applyFill="1" applyBorder="1" applyAlignment="1">
      <alignment horizontal="center" vertical="center" wrapText="1"/>
    </xf>
    <xf numFmtId="0" fontId="13" fillId="11" borderId="1" xfId="1" applyFont="1" applyFill="1" applyBorder="1" applyAlignment="1">
      <alignment horizontal="center" vertical="center" wrapText="1"/>
    </xf>
    <xf numFmtId="49" fontId="13" fillId="11" borderId="1" xfId="1" applyNumberFormat="1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14" fontId="9" fillId="11" borderId="40" xfId="0" applyNumberFormat="1" applyFont="1" applyFill="1" applyBorder="1" applyAlignment="1">
      <alignment horizontal="center" vertical="center"/>
    </xf>
    <xf numFmtId="14" fontId="9" fillId="11" borderId="41" xfId="0" applyNumberFormat="1" applyFont="1" applyFill="1" applyBorder="1" applyAlignment="1">
      <alignment horizontal="center" vertical="center"/>
    </xf>
    <xf numFmtId="0" fontId="9" fillId="11" borderId="39" xfId="0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14" fontId="9" fillId="11" borderId="40" xfId="0" applyNumberFormat="1" applyFont="1" applyFill="1" applyBorder="1" applyAlignment="1">
      <alignment horizontal="center" vertical="center" wrapText="1"/>
    </xf>
    <xf numFmtId="14" fontId="9" fillId="11" borderId="38" xfId="0" applyNumberFormat="1" applyFont="1" applyFill="1" applyBorder="1" applyAlignment="1">
      <alignment horizontal="center" vertical="center" wrapText="1"/>
    </xf>
    <xf numFmtId="14" fontId="9" fillId="11" borderId="41" xfId="0" applyNumberFormat="1" applyFont="1" applyFill="1" applyBorder="1" applyAlignment="1">
      <alignment horizontal="center" vertical="center" wrapText="1"/>
    </xf>
    <xf numFmtId="0" fontId="9" fillId="11" borderId="48" xfId="0" applyFont="1" applyFill="1" applyBorder="1" applyAlignment="1">
      <alignment horizontal="center" vertical="center" wrapText="1"/>
    </xf>
    <xf numFmtId="0" fontId="0" fillId="0" borderId="50" xfId="0" applyBorder="1"/>
    <xf numFmtId="0" fontId="9" fillId="11" borderId="46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/>
    </xf>
    <xf numFmtId="0" fontId="9" fillId="11" borderId="41" xfId="0" applyFont="1" applyFill="1" applyBorder="1" applyAlignment="1">
      <alignment horizontal="center" vertical="center"/>
    </xf>
    <xf numFmtId="0" fontId="9" fillId="11" borderId="39" xfId="0" applyFont="1" applyFill="1" applyBorder="1" applyAlignment="1">
      <alignment horizontal="center" vertical="center"/>
    </xf>
    <xf numFmtId="0" fontId="2" fillId="11" borderId="46" xfId="0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/>
    </xf>
    <xf numFmtId="0" fontId="9" fillId="21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/>
    </xf>
    <xf numFmtId="0" fontId="20" fillId="5" borderId="38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21" borderId="39" xfId="0" applyFont="1" applyFill="1" applyBorder="1" applyAlignment="1">
      <alignment horizontal="center" vertical="center" wrapText="1"/>
    </xf>
    <xf numFmtId="0" fontId="9" fillId="21" borderId="46" xfId="0" applyFont="1" applyFill="1" applyBorder="1" applyAlignment="1">
      <alignment horizontal="center" vertical="center" wrapText="1"/>
    </xf>
    <xf numFmtId="0" fontId="9" fillId="21" borderId="29" xfId="2" applyFont="1" applyFill="1" applyBorder="1" applyAlignment="1">
      <alignment horizontal="center" vertical="center" wrapText="1"/>
    </xf>
    <xf numFmtId="0" fontId="9" fillId="21" borderId="37" xfId="2" applyFont="1" applyFill="1" applyBorder="1" applyAlignment="1">
      <alignment horizontal="center" vertical="center" wrapText="1"/>
    </xf>
    <xf numFmtId="0" fontId="9" fillId="21" borderId="30" xfId="2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21" borderId="31" xfId="2" applyFont="1" applyFill="1" applyBorder="1" applyAlignment="1">
      <alignment horizontal="center" vertical="center" wrapText="1"/>
    </xf>
    <xf numFmtId="0" fontId="2" fillId="21" borderId="32" xfId="0" applyFont="1" applyFill="1" applyBorder="1"/>
    <xf numFmtId="0" fontId="66" fillId="0" borderId="5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</cellXfs>
  <cellStyles count="8">
    <cellStyle name="Normal 2" xfId="3"/>
    <cellStyle name="Запетая" xfId="6" builtinId="3"/>
    <cellStyle name="Нормален" xfId="0" builtinId="0"/>
    <cellStyle name="Нормален 2" xfId="1"/>
    <cellStyle name="Нормален 2 2" xfId="5"/>
    <cellStyle name="Нормален 3" xfId="7"/>
    <cellStyle name="Нормален_МонБДДР" xfId="2"/>
    <cellStyle name="Хипервръзка 2" xfId="4"/>
  </cellStyles>
  <dxfs count="0"/>
  <tableStyles count="0" defaultTableStyle="TableStyleMedium2" defaultPivotStyle="PivotStyleMedium9"/>
  <colors>
    <mruColors>
      <color rgb="FFFF00FF"/>
      <color rgb="FFFF66FF"/>
      <color rgb="FFD3A7FF"/>
      <color rgb="FFFFFFCC"/>
      <color rgb="FF0000FF"/>
      <color rgb="FF4336F2"/>
      <color rgb="FF2010F0"/>
      <color rgb="FFFF4747"/>
      <color rgb="FFFF9900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WXF4058"/>
  <sheetViews>
    <sheetView zoomScale="85" zoomScaleNormal="85" workbookViewId="0">
      <pane ySplit="8" topLeftCell="A381" activePane="bottomLeft" state="frozen"/>
      <selection pane="bottomLeft" activeCell="F391" sqref="F391"/>
    </sheetView>
  </sheetViews>
  <sheetFormatPr defaultRowHeight="12.75" x14ac:dyDescent="0.25"/>
  <cols>
    <col min="1" max="1" width="5" style="9" customWidth="1"/>
    <col min="2" max="2" width="28.7109375" style="9" customWidth="1"/>
    <col min="3" max="3" width="15.5703125" style="9" customWidth="1"/>
    <col min="4" max="4" width="13.85546875" style="318" customWidth="1"/>
    <col min="5" max="5" width="16.140625" style="318" customWidth="1"/>
    <col min="6" max="6" width="17.7109375" style="318" customWidth="1"/>
    <col min="7" max="7" width="29.42578125" style="9" customWidth="1"/>
    <col min="8" max="8" width="23.140625" style="9" customWidth="1"/>
    <col min="9" max="9" width="35.140625" style="9" customWidth="1"/>
    <col min="10" max="10" width="17.28515625" style="9" customWidth="1"/>
    <col min="11" max="11" width="17.140625" style="9" customWidth="1"/>
    <col min="12" max="12" width="17.42578125" style="9" customWidth="1"/>
    <col min="13" max="13" width="18.28515625" style="9" customWidth="1"/>
    <col min="14" max="14" width="16.28515625" style="9" customWidth="1"/>
    <col min="15" max="15" width="14.85546875" style="9" customWidth="1"/>
    <col min="16" max="16" width="16.5703125" style="9" customWidth="1"/>
    <col min="17" max="17" width="15.28515625" style="9" customWidth="1"/>
    <col min="18" max="18" width="24.42578125" style="9" customWidth="1"/>
    <col min="19" max="19" width="18.7109375" style="9" customWidth="1"/>
    <col min="20" max="20" width="27.7109375" style="9" customWidth="1"/>
    <col min="21" max="21" width="9.42578125" style="9" customWidth="1"/>
    <col min="22" max="22" width="14" style="9" customWidth="1"/>
    <col min="23" max="23" width="17.5703125" style="9" customWidth="1"/>
    <col min="24" max="24" width="14.140625" style="9" customWidth="1"/>
    <col min="25" max="25" width="13.140625" style="9" customWidth="1"/>
    <col min="26" max="26" width="16" style="9" customWidth="1"/>
    <col min="27" max="27" width="13.42578125" style="9" customWidth="1"/>
    <col min="28" max="28" width="13" style="9" customWidth="1"/>
    <col min="29" max="29" width="13.5703125" style="9" customWidth="1"/>
    <col min="30" max="30" width="8.85546875" style="9" customWidth="1"/>
    <col min="31" max="31" width="11.42578125" style="9" customWidth="1"/>
    <col min="32" max="36" width="15" style="9" customWidth="1"/>
    <col min="37" max="38" width="11.28515625" style="9" customWidth="1"/>
    <col min="39" max="39" width="13.28515625" style="9" customWidth="1"/>
    <col min="40" max="40" width="12.5703125" style="9" customWidth="1"/>
    <col min="41" max="41" width="15.5703125" style="9" customWidth="1"/>
    <col min="42" max="42" width="9.85546875" style="9" customWidth="1"/>
    <col min="43" max="43" width="10.85546875" style="9" customWidth="1"/>
    <col min="44" max="44" width="10.42578125" style="9" customWidth="1"/>
    <col min="45" max="45" width="10.85546875" style="9" customWidth="1"/>
    <col min="46" max="46" width="11.42578125" style="9" customWidth="1"/>
    <col min="47" max="47" width="11.5703125" style="9" customWidth="1"/>
    <col min="48" max="48" width="11" style="9" customWidth="1"/>
    <col min="49" max="49" width="10.140625" style="9" customWidth="1"/>
    <col min="50" max="50" width="16.7109375" style="9" customWidth="1"/>
    <col min="51" max="51" width="12" style="218" customWidth="1"/>
    <col min="52" max="52" width="18.140625" style="9" customWidth="1"/>
    <col min="53" max="53" width="17.140625" style="9" customWidth="1"/>
    <col min="54" max="54" width="22.42578125" style="9" customWidth="1"/>
    <col min="55" max="55" width="20.28515625" style="9" customWidth="1"/>
    <col min="56" max="60" width="9.140625" style="9"/>
    <col min="61" max="61" width="12.5703125" style="9" customWidth="1"/>
    <col min="62" max="62" width="17.140625" style="9" customWidth="1"/>
    <col min="63" max="63" width="20" style="9" customWidth="1"/>
    <col min="64" max="65" width="12.28515625" style="9" customWidth="1"/>
    <col min="66" max="66" width="62.5703125" style="9" customWidth="1"/>
    <col min="67" max="67" width="17.140625" style="312" customWidth="1"/>
    <col min="68" max="261" width="9.140625" style="312"/>
    <col min="262" max="262" width="5" style="312" customWidth="1"/>
    <col min="263" max="263" width="34.5703125" style="312" customWidth="1"/>
    <col min="264" max="264" width="15.7109375" style="312" customWidth="1"/>
    <col min="265" max="265" width="9.85546875" style="312" customWidth="1"/>
    <col min="266" max="266" width="15.5703125" style="312" customWidth="1"/>
    <col min="267" max="267" width="13.85546875" style="312" customWidth="1"/>
    <col min="268" max="268" width="16.140625" style="312" customWidth="1"/>
    <col min="269" max="269" width="17.7109375" style="312" customWidth="1"/>
    <col min="270" max="271" width="16.5703125" style="312" customWidth="1"/>
    <col min="272" max="272" width="16.28515625" style="312" customWidth="1"/>
    <col min="273" max="273" width="17.28515625" style="312" customWidth="1"/>
    <col min="274" max="274" width="17.140625" style="312" customWidth="1"/>
    <col min="275" max="275" width="17.42578125" style="312" customWidth="1"/>
    <col min="276" max="276" width="18.28515625" style="312" customWidth="1"/>
    <col min="277" max="277" width="16.28515625" style="312" customWidth="1"/>
    <col min="278" max="278" width="14.85546875" style="312" customWidth="1"/>
    <col min="279" max="279" width="16.5703125" style="312" customWidth="1"/>
    <col min="280" max="280" width="15.28515625" style="312" customWidth="1"/>
    <col min="281" max="281" width="18.42578125" style="312" customWidth="1"/>
    <col min="282" max="282" width="23.42578125" style="312" customWidth="1"/>
    <col min="283" max="283" width="46.7109375" style="312" customWidth="1"/>
    <col min="284" max="284" width="9.42578125" style="312" customWidth="1"/>
    <col min="285" max="285" width="14" style="312" customWidth="1"/>
    <col min="286" max="286" width="17.5703125" style="312" customWidth="1"/>
    <col min="287" max="287" width="14.140625" style="312" customWidth="1"/>
    <col min="288" max="288" width="13.140625" style="312" customWidth="1"/>
    <col min="289" max="289" width="16" style="312" customWidth="1"/>
    <col min="290" max="290" width="13.42578125" style="312" customWidth="1"/>
    <col min="291" max="291" width="13" style="312" customWidth="1"/>
    <col min="292" max="292" width="13.5703125" style="312" customWidth="1"/>
    <col min="293" max="293" width="8.85546875" style="312" customWidth="1"/>
    <col min="294" max="294" width="11.42578125" style="312" customWidth="1"/>
    <col min="295" max="295" width="17" style="312" customWidth="1"/>
    <col min="296" max="306" width="0" style="312" hidden="1" customWidth="1"/>
    <col min="307" max="307" width="9.140625" style="312"/>
    <col min="308" max="308" width="28" style="312" customWidth="1"/>
    <col min="309" max="309" width="25.140625" style="312" customWidth="1"/>
    <col min="310" max="310" width="22.42578125" style="312" customWidth="1"/>
    <col min="311" max="311" width="20.28515625" style="312" customWidth="1"/>
    <col min="312" max="316" width="9.140625" style="312"/>
    <col min="317" max="317" width="12.5703125" style="312" customWidth="1"/>
    <col min="318" max="318" width="17.140625" style="312" customWidth="1"/>
    <col min="319" max="319" width="14.42578125" style="312" customWidth="1"/>
    <col min="320" max="320" width="28.85546875" style="312" customWidth="1"/>
    <col min="321" max="321" width="12.28515625" style="312" customWidth="1"/>
    <col min="322" max="322" width="38.85546875" style="312" customWidth="1"/>
    <col min="323" max="323" width="17.140625" style="312" customWidth="1"/>
    <col min="324" max="517" width="9.140625" style="312"/>
    <col min="518" max="518" width="5" style="312" customWidth="1"/>
    <col min="519" max="519" width="34.5703125" style="312" customWidth="1"/>
    <col min="520" max="520" width="15.7109375" style="312" customWidth="1"/>
    <col min="521" max="521" width="9.85546875" style="312" customWidth="1"/>
    <col min="522" max="522" width="15.5703125" style="312" customWidth="1"/>
    <col min="523" max="523" width="13.85546875" style="312" customWidth="1"/>
    <col min="524" max="524" width="16.140625" style="312" customWidth="1"/>
    <col min="525" max="525" width="17.7109375" style="312" customWidth="1"/>
    <col min="526" max="527" width="16.5703125" style="312" customWidth="1"/>
    <col min="528" max="528" width="16.28515625" style="312" customWidth="1"/>
    <col min="529" max="529" width="17.28515625" style="312" customWidth="1"/>
    <col min="530" max="530" width="17.140625" style="312" customWidth="1"/>
    <col min="531" max="531" width="17.42578125" style="312" customWidth="1"/>
    <col min="532" max="532" width="18.28515625" style="312" customWidth="1"/>
    <col min="533" max="533" width="16.28515625" style="312" customWidth="1"/>
    <col min="534" max="534" width="14.85546875" style="312" customWidth="1"/>
    <col min="535" max="535" width="16.5703125" style="312" customWidth="1"/>
    <col min="536" max="536" width="15.28515625" style="312" customWidth="1"/>
    <col min="537" max="537" width="18.42578125" style="312" customWidth="1"/>
    <col min="538" max="538" width="23.42578125" style="312" customWidth="1"/>
    <col min="539" max="539" width="46.7109375" style="312" customWidth="1"/>
    <col min="540" max="540" width="9.42578125" style="312" customWidth="1"/>
    <col min="541" max="541" width="14" style="312" customWidth="1"/>
    <col min="542" max="542" width="17.5703125" style="312" customWidth="1"/>
    <col min="543" max="543" width="14.140625" style="312" customWidth="1"/>
    <col min="544" max="544" width="13.140625" style="312" customWidth="1"/>
    <col min="545" max="545" width="16" style="312" customWidth="1"/>
    <col min="546" max="546" width="13.42578125" style="312" customWidth="1"/>
    <col min="547" max="547" width="13" style="312" customWidth="1"/>
    <col min="548" max="548" width="13.5703125" style="312" customWidth="1"/>
    <col min="549" max="549" width="8.85546875" style="312" customWidth="1"/>
    <col min="550" max="550" width="11.42578125" style="312" customWidth="1"/>
    <col min="551" max="551" width="17" style="312" customWidth="1"/>
    <col min="552" max="562" width="0" style="312" hidden="1" customWidth="1"/>
    <col min="563" max="563" width="9.140625" style="312"/>
    <col min="564" max="564" width="28" style="312" customWidth="1"/>
    <col min="565" max="565" width="25.140625" style="312" customWidth="1"/>
    <col min="566" max="566" width="22.42578125" style="312" customWidth="1"/>
    <col min="567" max="567" width="20.28515625" style="312" customWidth="1"/>
    <col min="568" max="572" width="9.140625" style="312"/>
    <col min="573" max="573" width="12.5703125" style="312" customWidth="1"/>
    <col min="574" max="574" width="17.140625" style="312" customWidth="1"/>
    <col min="575" max="575" width="14.42578125" style="312" customWidth="1"/>
    <col min="576" max="576" width="28.85546875" style="312" customWidth="1"/>
    <col min="577" max="577" width="12.28515625" style="312" customWidth="1"/>
    <col min="578" max="578" width="38.85546875" style="312" customWidth="1"/>
    <col min="579" max="579" width="17.140625" style="312" customWidth="1"/>
    <col min="580" max="773" width="9.140625" style="312"/>
    <col min="774" max="774" width="5" style="312" customWidth="1"/>
    <col min="775" max="775" width="34.5703125" style="312" customWidth="1"/>
    <col min="776" max="776" width="15.7109375" style="312" customWidth="1"/>
    <col min="777" max="777" width="9.85546875" style="312" customWidth="1"/>
    <col min="778" max="778" width="15.5703125" style="312" customWidth="1"/>
    <col min="779" max="779" width="13.85546875" style="312" customWidth="1"/>
    <col min="780" max="780" width="16.140625" style="312" customWidth="1"/>
    <col min="781" max="781" width="17.7109375" style="312" customWidth="1"/>
    <col min="782" max="783" width="16.5703125" style="312" customWidth="1"/>
    <col min="784" max="784" width="16.28515625" style="312" customWidth="1"/>
    <col min="785" max="785" width="17.28515625" style="312" customWidth="1"/>
    <col min="786" max="786" width="17.140625" style="312" customWidth="1"/>
    <col min="787" max="787" width="17.42578125" style="312" customWidth="1"/>
    <col min="788" max="788" width="18.28515625" style="312" customWidth="1"/>
    <col min="789" max="789" width="16.28515625" style="312" customWidth="1"/>
    <col min="790" max="790" width="14.85546875" style="312" customWidth="1"/>
    <col min="791" max="791" width="16.5703125" style="312" customWidth="1"/>
    <col min="792" max="792" width="15.28515625" style="312" customWidth="1"/>
    <col min="793" max="793" width="18.42578125" style="312" customWidth="1"/>
    <col min="794" max="794" width="23.42578125" style="312" customWidth="1"/>
    <col min="795" max="795" width="46.7109375" style="312" customWidth="1"/>
    <col min="796" max="796" width="9.42578125" style="312" customWidth="1"/>
    <col min="797" max="797" width="14" style="312" customWidth="1"/>
    <col min="798" max="798" width="17.5703125" style="312" customWidth="1"/>
    <col min="799" max="799" width="14.140625" style="312" customWidth="1"/>
    <col min="800" max="800" width="13.140625" style="312" customWidth="1"/>
    <col min="801" max="801" width="16" style="312" customWidth="1"/>
    <col min="802" max="802" width="13.42578125" style="312" customWidth="1"/>
    <col min="803" max="803" width="13" style="312" customWidth="1"/>
    <col min="804" max="804" width="13.5703125" style="312" customWidth="1"/>
    <col min="805" max="805" width="8.85546875" style="312" customWidth="1"/>
    <col min="806" max="806" width="11.42578125" style="312" customWidth="1"/>
    <col min="807" max="807" width="17" style="312" customWidth="1"/>
    <col min="808" max="818" width="0" style="312" hidden="1" customWidth="1"/>
    <col min="819" max="819" width="9.140625" style="312"/>
    <col min="820" max="820" width="28" style="312" customWidth="1"/>
    <col min="821" max="821" width="25.140625" style="312" customWidth="1"/>
    <col min="822" max="822" width="22.42578125" style="312" customWidth="1"/>
    <col min="823" max="823" width="20.28515625" style="312" customWidth="1"/>
    <col min="824" max="828" width="9.140625" style="312"/>
    <col min="829" max="829" width="12.5703125" style="312" customWidth="1"/>
    <col min="830" max="830" width="17.140625" style="312" customWidth="1"/>
    <col min="831" max="831" width="14.42578125" style="312" customWidth="1"/>
    <col min="832" max="832" width="28.85546875" style="312" customWidth="1"/>
    <col min="833" max="833" width="12.28515625" style="312" customWidth="1"/>
    <col min="834" max="834" width="38.85546875" style="312" customWidth="1"/>
    <col min="835" max="835" width="17.140625" style="312" customWidth="1"/>
    <col min="836" max="1029" width="9.140625" style="312"/>
    <col min="1030" max="1030" width="5" style="312" customWidth="1"/>
    <col min="1031" max="1031" width="34.5703125" style="312" customWidth="1"/>
    <col min="1032" max="1032" width="15.7109375" style="312" customWidth="1"/>
    <col min="1033" max="1033" width="9.85546875" style="312" customWidth="1"/>
    <col min="1034" max="1034" width="15.5703125" style="312" customWidth="1"/>
    <col min="1035" max="1035" width="13.85546875" style="312" customWidth="1"/>
    <col min="1036" max="1036" width="16.140625" style="312" customWidth="1"/>
    <col min="1037" max="1037" width="17.7109375" style="312" customWidth="1"/>
    <col min="1038" max="1039" width="16.5703125" style="312" customWidth="1"/>
    <col min="1040" max="1040" width="16.28515625" style="312" customWidth="1"/>
    <col min="1041" max="1041" width="17.28515625" style="312" customWidth="1"/>
    <col min="1042" max="1042" width="17.140625" style="312" customWidth="1"/>
    <col min="1043" max="1043" width="17.42578125" style="312" customWidth="1"/>
    <col min="1044" max="1044" width="18.28515625" style="312" customWidth="1"/>
    <col min="1045" max="1045" width="16.28515625" style="312" customWidth="1"/>
    <col min="1046" max="1046" width="14.85546875" style="312" customWidth="1"/>
    <col min="1047" max="1047" width="16.5703125" style="312" customWidth="1"/>
    <col min="1048" max="1048" width="15.28515625" style="312" customWidth="1"/>
    <col min="1049" max="1049" width="18.42578125" style="312" customWidth="1"/>
    <col min="1050" max="1050" width="23.42578125" style="312" customWidth="1"/>
    <col min="1051" max="1051" width="46.7109375" style="312" customWidth="1"/>
    <col min="1052" max="1052" width="9.42578125" style="312" customWidth="1"/>
    <col min="1053" max="1053" width="14" style="312" customWidth="1"/>
    <col min="1054" max="1054" width="17.5703125" style="312" customWidth="1"/>
    <col min="1055" max="1055" width="14.140625" style="312" customWidth="1"/>
    <col min="1056" max="1056" width="13.140625" style="312" customWidth="1"/>
    <col min="1057" max="1057" width="16" style="312" customWidth="1"/>
    <col min="1058" max="1058" width="13.42578125" style="312" customWidth="1"/>
    <col min="1059" max="1059" width="13" style="312" customWidth="1"/>
    <col min="1060" max="1060" width="13.5703125" style="312" customWidth="1"/>
    <col min="1061" max="1061" width="8.85546875" style="312" customWidth="1"/>
    <col min="1062" max="1062" width="11.42578125" style="312" customWidth="1"/>
    <col min="1063" max="1063" width="17" style="312" customWidth="1"/>
    <col min="1064" max="1074" width="0" style="312" hidden="1" customWidth="1"/>
    <col min="1075" max="1075" width="9.140625" style="312"/>
    <col min="1076" max="1076" width="28" style="312" customWidth="1"/>
    <col min="1077" max="1077" width="25.140625" style="312" customWidth="1"/>
    <col min="1078" max="1078" width="22.42578125" style="312" customWidth="1"/>
    <col min="1079" max="1079" width="20.28515625" style="312" customWidth="1"/>
    <col min="1080" max="1084" width="9.140625" style="312"/>
    <col min="1085" max="1085" width="12.5703125" style="312" customWidth="1"/>
    <col min="1086" max="1086" width="17.140625" style="312" customWidth="1"/>
    <col min="1087" max="1087" width="14.42578125" style="312" customWidth="1"/>
    <col min="1088" max="1088" width="28.85546875" style="312" customWidth="1"/>
    <col min="1089" max="1089" width="12.28515625" style="312" customWidth="1"/>
    <col min="1090" max="1090" width="38.85546875" style="312" customWidth="1"/>
    <col min="1091" max="1091" width="17.140625" style="312" customWidth="1"/>
    <col min="1092" max="1285" width="9.140625" style="312"/>
    <col min="1286" max="1286" width="5" style="312" customWidth="1"/>
    <col min="1287" max="1287" width="34.5703125" style="312" customWidth="1"/>
    <col min="1288" max="1288" width="15.7109375" style="312" customWidth="1"/>
    <col min="1289" max="1289" width="9.85546875" style="312" customWidth="1"/>
    <col min="1290" max="1290" width="15.5703125" style="312" customWidth="1"/>
    <col min="1291" max="1291" width="13.85546875" style="312" customWidth="1"/>
    <col min="1292" max="1292" width="16.140625" style="312" customWidth="1"/>
    <col min="1293" max="1293" width="17.7109375" style="312" customWidth="1"/>
    <col min="1294" max="1295" width="16.5703125" style="312" customWidth="1"/>
    <col min="1296" max="1296" width="16.28515625" style="312" customWidth="1"/>
    <col min="1297" max="1297" width="17.28515625" style="312" customWidth="1"/>
    <col min="1298" max="1298" width="17.140625" style="312" customWidth="1"/>
    <col min="1299" max="1299" width="17.42578125" style="312" customWidth="1"/>
    <col min="1300" max="1300" width="18.28515625" style="312" customWidth="1"/>
    <col min="1301" max="1301" width="16.28515625" style="312" customWidth="1"/>
    <col min="1302" max="1302" width="14.85546875" style="312" customWidth="1"/>
    <col min="1303" max="1303" width="16.5703125" style="312" customWidth="1"/>
    <col min="1304" max="1304" width="15.28515625" style="312" customWidth="1"/>
    <col min="1305" max="1305" width="18.42578125" style="312" customWidth="1"/>
    <col min="1306" max="1306" width="23.42578125" style="312" customWidth="1"/>
    <col min="1307" max="1307" width="46.7109375" style="312" customWidth="1"/>
    <col min="1308" max="1308" width="9.42578125" style="312" customWidth="1"/>
    <col min="1309" max="1309" width="14" style="312" customWidth="1"/>
    <col min="1310" max="1310" width="17.5703125" style="312" customWidth="1"/>
    <col min="1311" max="1311" width="14.140625" style="312" customWidth="1"/>
    <col min="1312" max="1312" width="13.140625" style="312" customWidth="1"/>
    <col min="1313" max="1313" width="16" style="312" customWidth="1"/>
    <col min="1314" max="1314" width="13.42578125" style="312" customWidth="1"/>
    <col min="1315" max="1315" width="13" style="312" customWidth="1"/>
    <col min="1316" max="1316" width="13.5703125" style="312" customWidth="1"/>
    <col min="1317" max="1317" width="8.85546875" style="312" customWidth="1"/>
    <col min="1318" max="1318" width="11.42578125" style="312" customWidth="1"/>
    <col min="1319" max="1319" width="17" style="312" customWidth="1"/>
    <col min="1320" max="1330" width="0" style="312" hidden="1" customWidth="1"/>
    <col min="1331" max="1331" width="9.140625" style="312"/>
    <col min="1332" max="1332" width="28" style="312" customWidth="1"/>
    <col min="1333" max="1333" width="25.140625" style="312" customWidth="1"/>
    <col min="1334" max="1334" width="22.42578125" style="312" customWidth="1"/>
    <col min="1335" max="1335" width="20.28515625" style="312" customWidth="1"/>
    <col min="1336" max="1340" width="9.140625" style="312"/>
    <col min="1341" max="1341" width="12.5703125" style="312" customWidth="1"/>
    <col min="1342" max="1342" width="17.140625" style="312" customWidth="1"/>
    <col min="1343" max="1343" width="14.42578125" style="312" customWidth="1"/>
    <col min="1344" max="1344" width="28.85546875" style="312" customWidth="1"/>
    <col min="1345" max="1345" width="12.28515625" style="312" customWidth="1"/>
    <col min="1346" max="1346" width="38.85546875" style="312" customWidth="1"/>
    <col min="1347" max="1347" width="17.140625" style="312" customWidth="1"/>
    <col min="1348" max="1541" width="9.140625" style="312"/>
    <col min="1542" max="1542" width="5" style="312" customWidth="1"/>
    <col min="1543" max="1543" width="34.5703125" style="312" customWidth="1"/>
    <col min="1544" max="1544" width="15.7109375" style="312" customWidth="1"/>
    <col min="1545" max="1545" width="9.85546875" style="312" customWidth="1"/>
    <col min="1546" max="1546" width="15.5703125" style="312" customWidth="1"/>
    <col min="1547" max="1547" width="13.85546875" style="312" customWidth="1"/>
    <col min="1548" max="1548" width="16.140625" style="312" customWidth="1"/>
    <col min="1549" max="1549" width="17.7109375" style="312" customWidth="1"/>
    <col min="1550" max="1551" width="16.5703125" style="312" customWidth="1"/>
    <col min="1552" max="1552" width="16.28515625" style="312" customWidth="1"/>
    <col min="1553" max="1553" width="17.28515625" style="312" customWidth="1"/>
    <col min="1554" max="1554" width="17.140625" style="312" customWidth="1"/>
    <col min="1555" max="1555" width="17.42578125" style="312" customWidth="1"/>
    <col min="1556" max="1556" width="18.28515625" style="312" customWidth="1"/>
    <col min="1557" max="1557" width="16.28515625" style="312" customWidth="1"/>
    <col min="1558" max="1558" width="14.85546875" style="312" customWidth="1"/>
    <col min="1559" max="1559" width="16.5703125" style="312" customWidth="1"/>
    <col min="1560" max="1560" width="15.28515625" style="312" customWidth="1"/>
    <col min="1561" max="1561" width="18.42578125" style="312" customWidth="1"/>
    <col min="1562" max="1562" width="23.42578125" style="312" customWidth="1"/>
    <col min="1563" max="1563" width="46.7109375" style="312" customWidth="1"/>
    <col min="1564" max="1564" width="9.42578125" style="312" customWidth="1"/>
    <col min="1565" max="1565" width="14" style="312" customWidth="1"/>
    <col min="1566" max="1566" width="17.5703125" style="312" customWidth="1"/>
    <col min="1567" max="1567" width="14.140625" style="312" customWidth="1"/>
    <col min="1568" max="1568" width="13.140625" style="312" customWidth="1"/>
    <col min="1569" max="1569" width="16" style="312" customWidth="1"/>
    <col min="1570" max="1570" width="13.42578125" style="312" customWidth="1"/>
    <col min="1571" max="1571" width="13" style="312" customWidth="1"/>
    <col min="1572" max="1572" width="13.5703125" style="312" customWidth="1"/>
    <col min="1573" max="1573" width="8.85546875" style="312" customWidth="1"/>
    <col min="1574" max="1574" width="11.42578125" style="312" customWidth="1"/>
    <col min="1575" max="1575" width="17" style="312" customWidth="1"/>
    <col min="1576" max="1586" width="0" style="312" hidden="1" customWidth="1"/>
    <col min="1587" max="1587" width="9.140625" style="312"/>
    <col min="1588" max="1588" width="28" style="312" customWidth="1"/>
    <col min="1589" max="1589" width="25.140625" style="312" customWidth="1"/>
    <col min="1590" max="1590" width="22.42578125" style="312" customWidth="1"/>
    <col min="1591" max="1591" width="20.28515625" style="312" customWidth="1"/>
    <col min="1592" max="1596" width="9.140625" style="312"/>
    <col min="1597" max="1597" width="12.5703125" style="312" customWidth="1"/>
    <col min="1598" max="1598" width="17.140625" style="312" customWidth="1"/>
    <col min="1599" max="1599" width="14.42578125" style="312" customWidth="1"/>
    <col min="1600" max="1600" width="28.85546875" style="312" customWidth="1"/>
    <col min="1601" max="1601" width="12.28515625" style="312" customWidth="1"/>
    <col min="1602" max="1602" width="38.85546875" style="312" customWidth="1"/>
    <col min="1603" max="1603" width="17.140625" style="312" customWidth="1"/>
    <col min="1604" max="1797" width="9.140625" style="312"/>
    <col min="1798" max="1798" width="5" style="312" customWidth="1"/>
    <col min="1799" max="1799" width="34.5703125" style="312" customWidth="1"/>
    <col min="1800" max="1800" width="15.7109375" style="312" customWidth="1"/>
    <col min="1801" max="1801" width="9.85546875" style="312" customWidth="1"/>
    <col min="1802" max="1802" width="15.5703125" style="312" customWidth="1"/>
    <col min="1803" max="1803" width="13.85546875" style="312" customWidth="1"/>
    <col min="1804" max="1804" width="16.140625" style="312" customWidth="1"/>
    <col min="1805" max="1805" width="17.7109375" style="312" customWidth="1"/>
    <col min="1806" max="1807" width="16.5703125" style="312" customWidth="1"/>
    <col min="1808" max="1808" width="16.28515625" style="312" customWidth="1"/>
    <col min="1809" max="1809" width="17.28515625" style="312" customWidth="1"/>
    <col min="1810" max="1810" width="17.140625" style="312" customWidth="1"/>
    <col min="1811" max="1811" width="17.42578125" style="312" customWidth="1"/>
    <col min="1812" max="1812" width="18.28515625" style="312" customWidth="1"/>
    <col min="1813" max="1813" width="16.28515625" style="312" customWidth="1"/>
    <col min="1814" max="1814" width="14.85546875" style="312" customWidth="1"/>
    <col min="1815" max="1815" width="16.5703125" style="312" customWidth="1"/>
    <col min="1816" max="1816" width="15.28515625" style="312" customWidth="1"/>
    <col min="1817" max="1817" width="18.42578125" style="312" customWidth="1"/>
    <col min="1818" max="1818" width="23.42578125" style="312" customWidth="1"/>
    <col min="1819" max="1819" width="46.7109375" style="312" customWidth="1"/>
    <col min="1820" max="1820" width="9.42578125" style="312" customWidth="1"/>
    <col min="1821" max="1821" width="14" style="312" customWidth="1"/>
    <col min="1822" max="1822" width="17.5703125" style="312" customWidth="1"/>
    <col min="1823" max="1823" width="14.140625" style="312" customWidth="1"/>
    <col min="1824" max="1824" width="13.140625" style="312" customWidth="1"/>
    <col min="1825" max="1825" width="16" style="312" customWidth="1"/>
    <col min="1826" max="1826" width="13.42578125" style="312" customWidth="1"/>
    <col min="1827" max="1827" width="13" style="312" customWidth="1"/>
    <col min="1828" max="1828" width="13.5703125" style="312" customWidth="1"/>
    <col min="1829" max="1829" width="8.85546875" style="312" customWidth="1"/>
    <col min="1830" max="1830" width="11.42578125" style="312" customWidth="1"/>
    <col min="1831" max="1831" width="17" style="312" customWidth="1"/>
    <col min="1832" max="1842" width="0" style="312" hidden="1" customWidth="1"/>
    <col min="1843" max="1843" width="9.140625" style="312"/>
    <col min="1844" max="1844" width="28" style="312" customWidth="1"/>
    <col min="1845" max="1845" width="25.140625" style="312" customWidth="1"/>
    <col min="1846" max="1846" width="22.42578125" style="312" customWidth="1"/>
    <col min="1847" max="1847" width="20.28515625" style="312" customWidth="1"/>
    <col min="1848" max="1852" width="9.140625" style="312"/>
    <col min="1853" max="1853" width="12.5703125" style="312" customWidth="1"/>
    <col min="1854" max="1854" width="17.140625" style="312" customWidth="1"/>
    <col min="1855" max="1855" width="14.42578125" style="312" customWidth="1"/>
    <col min="1856" max="1856" width="28.85546875" style="312" customWidth="1"/>
    <col min="1857" max="1857" width="12.28515625" style="312" customWidth="1"/>
    <col min="1858" max="1858" width="38.85546875" style="312" customWidth="1"/>
    <col min="1859" max="1859" width="17.140625" style="312" customWidth="1"/>
    <col min="1860" max="2053" width="9.140625" style="312"/>
    <col min="2054" max="2054" width="5" style="312" customWidth="1"/>
    <col min="2055" max="2055" width="34.5703125" style="312" customWidth="1"/>
    <col min="2056" max="2056" width="15.7109375" style="312" customWidth="1"/>
    <col min="2057" max="2057" width="9.85546875" style="312" customWidth="1"/>
    <col min="2058" max="2058" width="15.5703125" style="312" customWidth="1"/>
    <col min="2059" max="2059" width="13.85546875" style="312" customWidth="1"/>
    <col min="2060" max="2060" width="16.140625" style="312" customWidth="1"/>
    <col min="2061" max="2061" width="17.7109375" style="312" customWidth="1"/>
    <col min="2062" max="2063" width="16.5703125" style="312" customWidth="1"/>
    <col min="2064" max="2064" width="16.28515625" style="312" customWidth="1"/>
    <col min="2065" max="2065" width="17.28515625" style="312" customWidth="1"/>
    <col min="2066" max="2066" width="17.140625" style="312" customWidth="1"/>
    <col min="2067" max="2067" width="17.42578125" style="312" customWidth="1"/>
    <col min="2068" max="2068" width="18.28515625" style="312" customWidth="1"/>
    <col min="2069" max="2069" width="16.28515625" style="312" customWidth="1"/>
    <col min="2070" max="2070" width="14.85546875" style="312" customWidth="1"/>
    <col min="2071" max="2071" width="16.5703125" style="312" customWidth="1"/>
    <col min="2072" max="2072" width="15.28515625" style="312" customWidth="1"/>
    <col min="2073" max="2073" width="18.42578125" style="312" customWidth="1"/>
    <col min="2074" max="2074" width="23.42578125" style="312" customWidth="1"/>
    <col min="2075" max="2075" width="46.7109375" style="312" customWidth="1"/>
    <col min="2076" max="2076" width="9.42578125" style="312" customWidth="1"/>
    <col min="2077" max="2077" width="14" style="312" customWidth="1"/>
    <col min="2078" max="2078" width="17.5703125" style="312" customWidth="1"/>
    <col min="2079" max="2079" width="14.140625" style="312" customWidth="1"/>
    <col min="2080" max="2080" width="13.140625" style="312" customWidth="1"/>
    <col min="2081" max="2081" width="16" style="312" customWidth="1"/>
    <col min="2082" max="2082" width="13.42578125" style="312" customWidth="1"/>
    <col min="2083" max="2083" width="13" style="312" customWidth="1"/>
    <col min="2084" max="2084" width="13.5703125" style="312" customWidth="1"/>
    <col min="2085" max="2085" width="8.85546875" style="312" customWidth="1"/>
    <col min="2086" max="2086" width="11.42578125" style="312" customWidth="1"/>
    <col min="2087" max="2087" width="17" style="312" customWidth="1"/>
    <col min="2088" max="2098" width="0" style="312" hidden="1" customWidth="1"/>
    <col min="2099" max="2099" width="9.140625" style="312"/>
    <col min="2100" max="2100" width="28" style="312" customWidth="1"/>
    <col min="2101" max="2101" width="25.140625" style="312" customWidth="1"/>
    <col min="2102" max="2102" width="22.42578125" style="312" customWidth="1"/>
    <col min="2103" max="2103" width="20.28515625" style="312" customWidth="1"/>
    <col min="2104" max="2108" width="9.140625" style="312"/>
    <col min="2109" max="2109" width="12.5703125" style="312" customWidth="1"/>
    <col min="2110" max="2110" width="17.140625" style="312" customWidth="1"/>
    <col min="2111" max="2111" width="14.42578125" style="312" customWidth="1"/>
    <col min="2112" max="2112" width="28.85546875" style="312" customWidth="1"/>
    <col min="2113" max="2113" width="12.28515625" style="312" customWidth="1"/>
    <col min="2114" max="2114" width="38.85546875" style="312" customWidth="1"/>
    <col min="2115" max="2115" width="17.140625" style="312" customWidth="1"/>
    <col min="2116" max="2309" width="9.140625" style="312"/>
    <col min="2310" max="2310" width="5" style="312" customWidth="1"/>
    <col min="2311" max="2311" width="34.5703125" style="312" customWidth="1"/>
    <col min="2312" max="2312" width="15.7109375" style="312" customWidth="1"/>
    <col min="2313" max="2313" width="9.85546875" style="312" customWidth="1"/>
    <col min="2314" max="2314" width="15.5703125" style="312" customWidth="1"/>
    <col min="2315" max="2315" width="13.85546875" style="312" customWidth="1"/>
    <col min="2316" max="2316" width="16.140625" style="312" customWidth="1"/>
    <col min="2317" max="2317" width="17.7109375" style="312" customWidth="1"/>
    <col min="2318" max="2319" width="16.5703125" style="312" customWidth="1"/>
    <col min="2320" max="2320" width="16.28515625" style="312" customWidth="1"/>
    <col min="2321" max="2321" width="17.28515625" style="312" customWidth="1"/>
    <col min="2322" max="2322" width="17.140625" style="312" customWidth="1"/>
    <col min="2323" max="2323" width="17.42578125" style="312" customWidth="1"/>
    <col min="2324" max="2324" width="18.28515625" style="312" customWidth="1"/>
    <col min="2325" max="2325" width="16.28515625" style="312" customWidth="1"/>
    <col min="2326" max="2326" width="14.85546875" style="312" customWidth="1"/>
    <col min="2327" max="2327" width="16.5703125" style="312" customWidth="1"/>
    <col min="2328" max="2328" width="15.28515625" style="312" customWidth="1"/>
    <col min="2329" max="2329" width="18.42578125" style="312" customWidth="1"/>
    <col min="2330" max="2330" width="23.42578125" style="312" customWidth="1"/>
    <col min="2331" max="2331" width="46.7109375" style="312" customWidth="1"/>
    <col min="2332" max="2332" width="9.42578125" style="312" customWidth="1"/>
    <col min="2333" max="2333" width="14" style="312" customWidth="1"/>
    <col min="2334" max="2334" width="17.5703125" style="312" customWidth="1"/>
    <col min="2335" max="2335" width="14.140625" style="312" customWidth="1"/>
    <col min="2336" max="2336" width="13.140625" style="312" customWidth="1"/>
    <col min="2337" max="2337" width="16" style="312" customWidth="1"/>
    <col min="2338" max="2338" width="13.42578125" style="312" customWidth="1"/>
    <col min="2339" max="2339" width="13" style="312" customWidth="1"/>
    <col min="2340" max="2340" width="13.5703125" style="312" customWidth="1"/>
    <col min="2341" max="2341" width="8.85546875" style="312" customWidth="1"/>
    <col min="2342" max="2342" width="11.42578125" style="312" customWidth="1"/>
    <col min="2343" max="2343" width="17" style="312" customWidth="1"/>
    <col min="2344" max="2354" width="0" style="312" hidden="1" customWidth="1"/>
    <col min="2355" max="2355" width="9.140625" style="312"/>
    <col min="2356" max="2356" width="28" style="312" customWidth="1"/>
    <col min="2357" max="2357" width="25.140625" style="312" customWidth="1"/>
    <col min="2358" max="2358" width="22.42578125" style="312" customWidth="1"/>
    <col min="2359" max="2359" width="20.28515625" style="312" customWidth="1"/>
    <col min="2360" max="2364" width="9.140625" style="312"/>
    <col min="2365" max="2365" width="12.5703125" style="312" customWidth="1"/>
    <col min="2366" max="2366" width="17.140625" style="312" customWidth="1"/>
    <col min="2367" max="2367" width="14.42578125" style="312" customWidth="1"/>
    <col min="2368" max="2368" width="28.85546875" style="312" customWidth="1"/>
    <col min="2369" max="2369" width="12.28515625" style="312" customWidth="1"/>
    <col min="2370" max="2370" width="38.85546875" style="312" customWidth="1"/>
    <col min="2371" max="2371" width="17.140625" style="312" customWidth="1"/>
    <col min="2372" max="2565" width="9.140625" style="312"/>
    <col min="2566" max="2566" width="5" style="312" customWidth="1"/>
    <col min="2567" max="2567" width="34.5703125" style="312" customWidth="1"/>
    <col min="2568" max="2568" width="15.7109375" style="312" customWidth="1"/>
    <col min="2569" max="2569" width="9.85546875" style="312" customWidth="1"/>
    <col min="2570" max="2570" width="15.5703125" style="312" customWidth="1"/>
    <col min="2571" max="2571" width="13.85546875" style="312" customWidth="1"/>
    <col min="2572" max="2572" width="16.140625" style="312" customWidth="1"/>
    <col min="2573" max="2573" width="17.7109375" style="312" customWidth="1"/>
    <col min="2574" max="2575" width="16.5703125" style="312" customWidth="1"/>
    <col min="2576" max="2576" width="16.28515625" style="312" customWidth="1"/>
    <col min="2577" max="2577" width="17.28515625" style="312" customWidth="1"/>
    <col min="2578" max="2578" width="17.140625" style="312" customWidth="1"/>
    <col min="2579" max="2579" width="17.42578125" style="312" customWidth="1"/>
    <col min="2580" max="2580" width="18.28515625" style="312" customWidth="1"/>
    <col min="2581" max="2581" width="16.28515625" style="312" customWidth="1"/>
    <col min="2582" max="2582" width="14.85546875" style="312" customWidth="1"/>
    <col min="2583" max="2583" width="16.5703125" style="312" customWidth="1"/>
    <col min="2584" max="2584" width="15.28515625" style="312" customWidth="1"/>
    <col min="2585" max="2585" width="18.42578125" style="312" customWidth="1"/>
    <col min="2586" max="2586" width="23.42578125" style="312" customWidth="1"/>
    <col min="2587" max="2587" width="46.7109375" style="312" customWidth="1"/>
    <col min="2588" max="2588" width="9.42578125" style="312" customWidth="1"/>
    <col min="2589" max="2589" width="14" style="312" customWidth="1"/>
    <col min="2590" max="2590" width="17.5703125" style="312" customWidth="1"/>
    <col min="2591" max="2591" width="14.140625" style="312" customWidth="1"/>
    <col min="2592" max="2592" width="13.140625" style="312" customWidth="1"/>
    <col min="2593" max="2593" width="16" style="312" customWidth="1"/>
    <col min="2594" max="2594" width="13.42578125" style="312" customWidth="1"/>
    <col min="2595" max="2595" width="13" style="312" customWidth="1"/>
    <col min="2596" max="2596" width="13.5703125" style="312" customWidth="1"/>
    <col min="2597" max="2597" width="8.85546875" style="312" customWidth="1"/>
    <col min="2598" max="2598" width="11.42578125" style="312" customWidth="1"/>
    <col min="2599" max="2599" width="17" style="312" customWidth="1"/>
    <col min="2600" max="2610" width="0" style="312" hidden="1" customWidth="1"/>
    <col min="2611" max="2611" width="9.140625" style="312"/>
    <col min="2612" max="2612" width="28" style="312" customWidth="1"/>
    <col min="2613" max="2613" width="25.140625" style="312" customWidth="1"/>
    <col min="2614" max="2614" width="22.42578125" style="312" customWidth="1"/>
    <col min="2615" max="2615" width="20.28515625" style="312" customWidth="1"/>
    <col min="2616" max="2620" width="9.140625" style="312"/>
    <col min="2621" max="2621" width="12.5703125" style="312" customWidth="1"/>
    <col min="2622" max="2622" width="17.140625" style="312" customWidth="1"/>
    <col min="2623" max="2623" width="14.42578125" style="312" customWidth="1"/>
    <col min="2624" max="2624" width="28.85546875" style="312" customWidth="1"/>
    <col min="2625" max="2625" width="12.28515625" style="312" customWidth="1"/>
    <col min="2626" max="2626" width="38.85546875" style="312" customWidth="1"/>
    <col min="2627" max="2627" width="17.140625" style="312" customWidth="1"/>
    <col min="2628" max="2821" width="9.140625" style="312"/>
    <col min="2822" max="2822" width="5" style="312" customWidth="1"/>
    <col min="2823" max="2823" width="34.5703125" style="312" customWidth="1"/>
    <col min="2824" max="2824" width="15.7109375" style="312" customWidth="1"/>
    <col min="2825" max="2825" width="9.85546875" style="312" customWidth="1"/>
    <col min="2826" max="2826" width="15.5703125" style="312" customWidth="1"/>
    <col min="2827" max="2827" width="13.85546875" style="312" customWidth="1"/>
    <col min="2828" max="2828" width="16.140625" style="312" customWidth="1"/>
    <col min="2829" max="2829" width="17.7109375" style="312" customWidth="1"/>
    <col min="2830" max="2831" width="16.5703125" style="312" customWidth="1"/>
    <col min="2832" max="2832" width="16.28515625" style="312" customWidth="1"/>
    <col min="2833" max="2833" width="17.28515625" style="312" customWidth="1"/>
    <col min="2834" max="2834" width="17.140625" style="312" customWidth="1"/>
    <col min="2835" max="2835" width="17.42578125" style="312" customWidth="1"/>
    <col min="2836" max="2836" width="18.28515625" style="312" customWidth="1"/>
    <col min="2837" max="2837" width="16.28515625" style="312" customWidth="1"/>
    <col min="2838" max="2838" width="14.85546875" style="312" customWidth="1"/>
    <col min="2839" max="2839" width="16.5703125" style="312" customWidth="1"/>
    <col min="2840" max="2840" width="15.28515625" style="312" customWidth="1"/>
    <col min="2841" max="2841" width="18.42578125" style="312" customWidth="1"/>
    <col min="2842" max="2842" width="23.42578125" style="312" customWidth="1"/>
    <col min="2843" max="2843" width="46.7109375" style="312" customWidth="1"/>
    <col min="2844" max="2844" width="9.42578125" style="312" customWidth="1"/>
    <col min="2845" max="2845" width="14" style="312" customWidth="1"/>
    <col min="2846" max="2846" width="17.5703125" style="312" customWidth="1"/>
    <col min="2847" max="2847" width="14.140625" style="312" customWidth="1"/>
    <col min="2848" max="2848" width="13.140625" style="312" customWidth="1"/>
    <col min="2849" max="2849" width="16" style="312" customWidth="1"/>
    <col min="2850" max="2850" width="13.42578125" style="312" customWidth="1"/>
    <col min="2851" max="2851" width="13" style="312" customWidth="1"/>
    <col min="2852" max="2852" width="13.5703125" style="312" customWidth="1"/>
    <col min="2853" max="2853" width="8.85546875" style="312" customWidth="1"/>
    <col min="2854" max="2854" width="11.42578125" style="312" customWidth="1"/>
    <col min="2855" max="2855" width="17" style="312" customWidth="1"/>
    <col min="2856" max="2866" width="0" style="312" hidden="1" customWidth="1"/>
    <col min="2867" max="2867" width="9.140625" style="312"/>
    <col min="2868" max="2868" width="28" style="312" customWidth="1"/>
    <col min="2869" max="2869" width="25.140625" style="312" customWidth="1"/>
    <col min="2870" max="2870" width="22.42578125" style="312" customWidth="1"/>
    <col min="2871" max="2871" width="20.28515625" style="312" customWidth="1"/>
    <col min="2872" max="2876" width="9.140625" style="312"/>
    <col min="2877" max="2877" width="12.5703125" style="312" customWidth="1"/>
    <col min="2878" max="2878" width="17.140625" style="312" customWidth="1"/>
    <col min="2879" max="2879" width="14.42578125" style="312" customWidth="1"/>
    <col min="2880" max="2880" width="28.85546875" style="312" customWidth="1"/>
    <col min="2881" max="2881" width="12.28515625" style="312" customWidth="1"/>
    <col min="2882" max="2882" width="38.85546875" style="312" customWidth="1"/>
    <col min="2883" max="2883" width="17.140625" style="312" customWidth="1"/>
    <col min="2884" max="3077" width="9.140625" style="312"/>
    <col min="3078" max="3078" width="5" style="312" customWidth="1"/>
    <col min="3079" max="3079" width="34.5703125" style="312" customWidth="1"/>
    <col min="3080" max="3080" width="15.7109375" style="312" customWidth="1"/>
    <col min="3081" max="3081" width="9.85546875" style="312" customWidth="1"/>
    <col min="3082" max="3082" width="15.5703125" style="312" customWidth="1"/>
    <col min="3083" max="3083" width="13.85546875" style="312" customWidth="1"/>
    <col min="3084" max="3084" width="16.140625" style="312" customWidth="1"/>
    <col min="3085" max="3085" width="17.7109375" style="312" customWidth="1"/>
    <col min="3086" max="3087" width="16.5703125" style="312" customWidth="1"/>
    <col min="3088" max="3088" width="16.28515625" style="312" customWidth="1"/>
    <col min="3089" max="3089" width="17.28515625" style="312" customWidth="1"/>
    <col min="3090" max="3090" width="17.140625" style="312" customWidth="1"/>
    <col min="3091" max="3091" width="17.42578125" style="312" customWidth="1"/>
    <col min="3092" max="3092" width="18.28515625" style="312" customWidth="1"/>
    <col min="3093" max="3093" width="16.28515625" style="312" customWidth="1"/>
    <col min="3094" max="3094" width="14.85546875" style="312" customWidth="1"/>
    <col min="3095" max="3095" width="16.5703125" style="312" customWidth="1"/>
    <col min="3096" max="3096" width="15.28515625" style="312" customWidth="1"/>
    <col min="3097" max="3097" width="18.42578125" style="312" customWidth="1"/>
    <col min="3098" max="3098" width="23.42578125" style="312" customWidth="1"/>
    <col min="3099" max="3099" width="46.7109375" style="312" customWidth="1"/>
    <col min="3100" max="3100" width="9.42578125" style="312" customWidth="1"/>
    <col min="3101" max="3101" width="14" style="312" customWidth="1"/>
    <col min="3102" max="3102" width="17.5703125" style="312" customWidth="1"/>
    <col min="3103" max="3103" width="14.140625" style="312" customWidth="1"/>
    <col min="3104" max="3104" width="13.140625" style="312" customWidth="1"/>
    <col min="3105" max="3105" width="16" style="312" customWidth="1"/>
    <col min="3106" max="3106" width="13.42578125" style="312" customWidth="1"/>
    <col min="3107" max="3107" width="13" style="312" customWidth="1"/>
    <col min="3108" max="3108" width="13.5703125" style="312" customWidth="1"/>
    <col min="3109" max="3109" width="8.85546875" style="312" customWidth="1"/>
    <col min="3110" max="3110" width="11.42578125" style="312" customWidth="1"/>
    <col min="3111" max="3111" width="17" style="312" customWidth="1"/>
    <col min="3112" max="3122" width="0" style="312" hidden="1" customWidth="1"/>
    <col min="3123" max="3123" width="9.140625" style="312"/>
    <col min="3124" max="3124" width="28" style="312" customWidth="1"/>
    <col min="3125" max="3125" width="25.140625" style="312" customWidth="1"/>
    <col min="3126" max="3126" width="22.42578125" style="312" customWidth="1"/>
    <col min="3127" max="3127" width="20.28515625" style="312" customWidth="1"/>
    <col min="3128" max="3132" width="9.140625" style="312"/>
    <col min="3133" max="3133" width="12.5703125" style="312" customWidth="1"/>
    <col min="3134" max="3134" width="17.140625" style="312" customWidth="1"/>
    <col min="3135" max="3135" width="14.42578125" style="312" customWidth="1"/>
    <col min="3136" max="3136" width="28.85546875" style="312" customWidth="1"/>
    <col min="3137" max="3137" width="12.28515625" style="312" customWidth="1"/>
    <col min="3138" max="3138" width="38.85546875" style="312" customWidth="1"/>
    <col min="3139" max="3139" width="17.140625" style="312" customWidth="1"/>
    <col min="3140" max="3333" width="9.140625" style="312"/>
    <col min="3334" max="3334" width="5" style="312" customWidth="1"/>
    <col min="3335" max="3335" width="34.5703125" style="312" customWidth="1"/>
    <col min="3336" max="3336" width="15.7109375" style="312" customWidth="1"/>
    <col min="3337" max="3337" width="9.85546875" style="312" customWidth="1"/>
    <col min="3338" max="3338" width="15.5703125" style="312" customWidth="1"/>
    <col min="3339" max="3339" width="13.85546875" style="312" customWidth="1"/>
    <col min="3340" max="3340" width="16.140625" style="312" customWidth="1"/>
    <col min="3341" max="3341" width="17.7109375" style="312" customWidth="1"/>
    <col min="3342" max="3343" width="16.5703125" style="312" customWidth="1"/>
    <col min="3344" max="3344" width="16.28515625" style="312" customWidth="1"/>
    <col min="3345" max="3345" width="17.28515625" style="312" customWidth="1"/>
    <col min="3346" max="3346" width="17.140625" style="312" customWidth="1"/>
    <col min="3347" max="3347" width="17.42578125" style="312" customWidth="1"/>
    <col min="3348" max="3348" width="18.28515625" style="312" customWidth="1"/>
    <col min="3349" max="3349" width="16.28515625" style="312" customWidth="1"/>
    <col min="3350" max="3350" width="14.85546875" style="312" customWidth="1"/>
    <col min="3351" max="3351" width="16.5703125" style="312" customWidth="1"/>
    <col min="3352" max="3352" width="15.28515625" style="312" customWidth="1"/>
    <col min="3353" max="3353" width="18.42578125" style="312" customWidth="1"/>
    <col min="3354" max="3354" width="23.42578125" style="312" customWidth="1"/>
    <col min="3355" max="3355" width="46.7109375" style="312" customWidth="1"/>
    <col min="3356" max="3356" width="9.42578125" style="312" customWidth="1"/>
    <col min="3357" max="3357" width="14" style="312" customWidth="1"/>
    <col min="3358" max="3358" width="17.5703125" style="312" customWidth="1"/>
    <col min="3359" max="3359" width="14.140625" style="312" customWidth="1"/>
    <col min="3360" max="3360" width="13.140625" style="312" customWidth="1"/>
    <col min="3361" max="3361" width="16" style="312" customWidth="1"/>
    <col min="3362" max="3362" width="13.42578125" style="312" customWidth="1"/>
    <col min="3363" max="3363" width="13" style="312" customWidth="1"/>
    <col min="3364" max="3364" width="13.5703125" style="312" customWidth="1"/>
    <col min="3365" max="3365" width="8.85546875" style="312" customWidth="1"/>
    <col min="3366" max="3366" width="11.42578125" style="312" customWidth="1"/>
    <col min="3367" max="3367" width="17" style="312" customWidth="1"/>
    <col min="3368" max="3378" width="0" style="312" hidden="1" customWidth="1"/>
    <col min="3379" max="3379" width="9.140625" style="312"/>
    <col min="3380" max="3380" width="28" style="312" customWidth="1"/>
    <col min="3381" max="3381" width="25.140625" style="312" customWidth="1"/>
    <col min="3382" max="3382" width="22.42578125" style="312" customWidth="1"/>
    <col min="3383" max="3383" width="20.28515625" style="312" customWidth="1"/>
    <col min="3384" max="3388" width="9.140625" style="312"/>
    <col min="3389" max="3389" width="12.5703125" style="312" customWidth="1"/>
    <col min="3390" max="3390" width="17.140625" style="312" customWidth="1"/>
    <col min="3391" max="3391" width="14.42578125" style="312" customWidth="1"/>
    <col min="3392" max="3392" width="28.85546875" style="312" customWidth="1"/>
    <col min="3393" max="3393" width="12.28515625" style="312" customWidth="1"/>
    <col min="3394" max="3394" width="38.85546875" style="312" customWidth="1"/>
    <col min="3395" max="3395" width="17.140625" style="312" customWidth="1"/>
    <col min="3396" max="3589" width="9.140625" style="312"/>
    <col min="3590" max="3590" width="5" style="312" customWidth="1"/>
    <col min="3591" max="3591" width="34.5703125" style="312" customWidth="1"/>
    <col min="3592" max="3592" width="15.7109375" style="312" customWidth="1"/>
    <col min="3593" max="3593" width="9.85546875" style="312" customWidth="1"/>
    <col min="3594" max="3594" width="15.5703125" style="312" customWidth="1"/>
    <col min="3595" max="3595" width="13.85546875" style="312" customWidth="1"/>
    <col min="3596" max="3596" width="16.140625" style="312" customWidth="1"/>
    <col min="3597" max="3597" width="17.7109375" style="312" customWidth="1"/>
    <col min="3598" max="3599" width="16.5703125" style="312" customWidth="1"/>
    <col min="3600" max="3600" width="16.28515625" style="312" customWidth="1"/>
    <col min="3601" max="3601" width="17.28515625" style="312" customWidth="1"/>
    <col min="3602" max="3602" width="17.140625" style="312" customWidth="1"/>
    <col min="3603" max="3603" width="17.42578125" style="312" customWidth="1"/>
    <col min="3604" max="3604" width="18.28515625" style="312" customWidth="1"/>
    <col min="3605" max="3605" width="16.28515625" style="312" customWidth="1"/>
    <col min="3606" max="3606" width="14.85546875" style="312" customWidth="1"/>
    <col min="3607" max="3607" width="16.5703125" style="312" customWidth="1"/>
    <col min="3608" max="3608" width="15.28515625" style="312" customWidth="1"/>
    <col min="3609" max="3609" width="18.42578125" style="312" customWidth="1"/>
    <col min="3610" max="3610" width="23.42578125" style="312" customWidth="1"/>
    <col min="3611" max="3611" width="46.7109375" style="312" customWidth="1"/>
    <col min="3612" max="3612" width="9.42578125" style="312" customWidth="1"/>
    <col min="3613" max="3613" width="14" style="312" customWidth="1"/>
    <col min="3614" max="3614" width="17.5703125" style="312" customWidth="1"/>
    <col min="3615" max="3615" width="14.140625" style="312" customWidth="1"/>
    <col min="3616" max="3616" width="13.140625" style="312" customWidth="1"/>
    <col min="3617" max="3617" width="16" style="312" customWidth="1"/>
    <col min="3618" max="3618" width="13.42578125" style="312" customWidth="1"/>
    <col min="3619" max="3619" width="13" style="312" customWidth="1"/>
    <col min="3620" max="3620" width="13.5703125" style="312" customWidth="1"/>
    <col min="3621" max="3621" width="8.85546875" style="312" customWidth="1"/>
    <col min="3622" max="3622" width="11.42578125" style="312" customWidth="1"/>
    <col min="3623" max="3623" width="17" style="312" customWidth="1"/>
    <col min="3624" max="3634" width="0" style="312" hidden="1" customWidth="1"/>
    <col min="3635" max="3635" width="9.140625" style="312"/>
    <col min="3636" max="3636" width="28" style="312" customWidth="1"/>
    <col min="3637" max="3637" width="25.140625" style="312" customWidth="1"/>
    <col min="3638" max="3638" width="22.42578125" style="312" customWidth="1"/>
    <col min="3639" max="3639" width="20.28515625" style="312" customWidth="1"/>
    <col min="3640" max="3644" width="9.140625" style="312"/>
    <col min="3645" max="3645" width="12.5703125" style="312" customWidth="1"/>
    <col min="3646" max="3646" width="17.140625" style="312" customWidth="1"/>
    <col min="3647" max="3647" width="14.42578125" style="312" customWidth="1"/>
    <col min="3648" max="3648" width="28.85546875" style="312" customWidth="1"/>
    <col min="3649" max="3649" width="12.28515625" style="312" customWidth="1"/>
    <col min="3650" max="3650" width="38.85546875" style="312" customWidth="1"/>
    <col min="3651" max="3651" width="17.140625" style="312" customWidth="1"/>
    <col min="3652" max="3845" width="9.140625" style="312"/>
    <col min="3846" max="3846" width="5" style="312" customWidth="1"/>
    <col min="3847" max="3847" width="34.5703125" style="312" customWidth="1"/>
    <col min="3848" max="3848" width="15.7109375" style="312" customWidth="1"/>
    <col min="3849" max="3849" width="9.85546875" style="312" customWidth="1"/>
    <col min="3850" max="3850" width="15.5703125" style="312" customWidth="1"/>
    <col min="3851" max="3851" width="13.85546875" style="312" customWidth="1"/>
    <col min="3852" max="3852" width="16.140625" style="312" customWidth="1"/>
    <col min="3853" max="3853" width="17.7109375" style="312" customWidth="1"/>
    <col min="3854" max="3855" width="16.5703125" style="312" customWidth="1"/>
    <col min="3856" max="3856" width="16.28515625" style="312" customWidth="1"/>
    <col min="3857" max="3857" width="17.28515625" style="312" customWidth="1"/>
    <col min="3858" max="3858" width="17.140625" style="312" customWidth="1"/>
    <col min="3859" max="3859" width="17.42578125" style="312" customWidth="1"/>
    <col min="3860" max="3860" width="18.28515625" style="312" customWidth="1"/>
    <col min="3861" max="3861" width="16.28515625" style="312" customWidth="1"/>
    <col min="3862" max="3862" width="14.85546875" style="312" customWidth="1"/>
    <col min="3863" max="3863" width="16.5703125" style="312" customWidth="1"/>
    <col min="3864" max="3864" width="15.28515625" style="312" customWidth="1"/>
    <col min="3865" max="3865" width="18.42578125" style="312" customWidth="1"/>
    <col min="3866" max="3866" width="23.42578125" style="312" customWidth="1"/>
    <col min="3867" max="3867" width="46.7109375" style="312" customWidth="1"/>
    <col min="3868" max="3868" width="9.42578125" style="312" customWidth="1"/>
    <col min="3869" max="3869" width="14" style="312" customWidth="1"/>
    <col min="3870" max="3870" width="17.5703125" style="312" customWidth="1"/>
    <col min="3871" max="3871" width="14.140625" style="312" customWidth="1"/>
    <col min="3872" max="3872" width="13.140625" style="312" customWidth="1"/>
    <col min="3873" max="3873" width="16" style="312" customWidth="1"/>
    <col min="3874" max="3874" width="13.42578125" style="312" customWidth="1"/>
    <col min="3875" max="3875" width="13" style="312" customWidth="1"/>
    <col min="3876" max="3876" width="13.5703125" style="312" customWidth="1"/>
    <col min="3877" max="3877" width="8.85546875" style="312" customWidth="1"/>
    <col min="3878" max="3878" width="11.42578125" style="312" customWidth="1"/>
    <col min="3879" max="3879" width="17" style="312" customWidth="1"/>
    <col min="3880" max="3890" width="0" style="312" hidden="1" customWidth="1"/>
    <col min="3891" max="3891" width="9.140625" style="312"/>
    <col min="3892" max="3892" width="28" style="312" customWidth="1"/>
    <col min="3893" max="3893" width="25.140625" style="312" customWidth="1"/>
    <col min="3894" max="3894" width="22.42578125" style="312" customWidth="1"/>
    <col min="3895" max="3895" width="20.28515625" style="312" customWidth="1"/>
    <col min="3896" max="3900" width="9.140625" style="312"/>
    <col min="3901" max="3901" width="12.5703125" style="312" customWidth="1"/>
    <col min="3902" max="3902" width="17.140625" style="312" customWidth="1"/>
    <col min="3903" max="3903" width="14.42578125" style="312" customWidth="1"/>
    <col min="3904" max="3904" width="28.85546875" style="312" customWidth="1"/>
    <col min="3905" max="3905" width="12.28515625" style="312" customWidth="1"/>
    <col min="3906" max="3906" width="38.85546875" style="312" customWidth="1"/>
    <col min="3907" max="3907" width="17.140625" style="312" customWidth="1"/>
    <col min="3908" max="4101" width="9.140625" style="312"/>
    <col min="4102" max="4102" width="5" style="312" customWidth="1"/>
    <col min="4103" max="4103" width="34.5703125" style="312" customWidth="1"/>
    <col min="4104" max="4104" width="15.7109375" style="312" customWidth="1"/>
    <col min="4105" max="4105" width="9.85546875" style="312" customWidth="1"/>
    <col min="4106" max="4106" width="15.5703125" style="312" customWidth="1"/>
    <col min="4107" max="4107" width="13.85546875" style="312" customWidth="1"/>
    <col min="4108" max="4108" width="16.140625" style="312" customWidth="1"/>
    <col min="4109" max="4109" width="17.7109375" style="312" customWidth="1"/>
    <col min="4110" max="4111" width="16.5703125" style="312" customWidth="1"/>
    <col min="4112" max="4112" width="16.28515625" style="312" customWidth="1"/>
    <col min="4113" max="4113" width="17.28515625" style="312" customWidth="1"/>
    <col min="4114" max="4114" width="17.140625" style="312" customWidth="1"/>
    <col min="4115" max="4115" width="17.42578125" style="312" customWidth="1"/>
    <col min="4116" max="4116" width="18.28515625" style="312" customWidth="1"/>
    <col min="4117" max="4117" width="16.28515625" style="312" customWidth="1"/>
    <col min="4118" max="4118" width="14.85546875" style="312" customWidth="1"/>
    <col min="4119" max="4119" width="16.5703125" style="312" customWidth="1"/>
    <col min="4120" max="4120" width="15.28515625" style="312" customWidth="1"/>
    <col min="4121" max="4121" width="18.42578125" style="312" customWidth="1"/>
    <col min="4122" max="4122" width="23.42578125" style="312" customWidth="1"/>
    <col min="4123" max="4123" width="46.7109375" style="312" customWidth="1"/>
    <col min="4124" max="4124" width="9.42578125" style="312" customWidth="1"/>
    <col min="4125" max="4125" width="14" style="312" customWidth="1"/>
    <col min="4126" max="4126" width="17.5703125" style="312" customWidth="1"/>
    <col min="4127" max="4127" width="14.140625" style="312" customWidth="1"/>
    <col min="4128" max="4128" width="13.140625" style="312" customWidth="1"/>
    <col min="4129" max="4129" width="16" style="312" customWidth="1"/>
    <col min="4130" max="4130" width="13.42578125" style="312" customWidth="1"/>
    <col min="4131" max="4131" width="13" style="312" customWidth="1"/>
    <col min="4132" max="4132" width="13.5703125" style="312" customWidth="1"/>
    <col min="4133" max="4133" width="8.85546875" style="312" customWidth="1"/>
    <col min="4134" max="4134" width="11.42578125" style="312" customWidth="1"/>
    <col min="4135" max="4135" width="17" style="312" customWidth="1"/>
    <col min="4136" max="4146" width="0" style="312" hidden="1" customWidth="1"/>
    <col min="4147" max="4147" width="9.140625" style="312"/>
    <col min="4148" max="4148" width="28" style="312" customWidth="1"/>
    <col min="4149" max="4149" width="25.140625" style="312" customWidth="1"/>
    <col min="4150" max="4150" width="22.42578125" style="312" customWidth="1"/>
    <col min="4151" max="4151" width="20.28515625" style="312" customWidth="1"/>
    <col min="4152" max="4156" width="9.140625" style="312"/>
    <col min="4157" max="4157" width="12.5703125" style="312" customWidth="1"/>
    <col min="4158" max="4158" width="17.140625" style="312" customWidth="1"/>
    <col min="4159" max="4159" width="14.42578125" style="312" customWidth="1"/>
    <col min="4160" max="4160" width="28.85546875" style="312" customWidth="1"/>
    <col min="4161" max="4161" width="12.28515625" style="312" customWidth="1"/>
    <col min="4162" max="4162" width="38.85546875" style="312" customWidth="1"/>
    <col min="4163" max="4163" width="17.140625" style="312" customWidth="1"/>
    <col min="4164" max="4357" width="9.140625" style="312"/>
    <col min="4358" max="4358" width="5" style="312" customWidth="1"/>
    <col min="4359" max="4359" width="34.5703125" style="312" customWidth="1"/>
    <col min="4360" max="4360" width="15.7109375" style="312" customWidth="1"/>
    <col min="4361" max="4361" width="9.85546875" style="312" customWidth="1"/>
    <col min="4362" max="4362" width="15.5703125" style="312" customWidth="1"/>
    <col min="4363" max="4363" width="13.85546875" style="312" customWidth="1"/>
    <col min="4364" max="4364" width="16.140625" style="312" customWidth="1"/>
    <col min="4365" max="4365" width="17.7109375" style="312" customWidth="1"/>
    <col min="4366" max="4367" width="16.5703125" style="312" customWidth="1"/>
    <col min="4368" max="4368" width="16.28515625" style="312" customWidth="1"/>
    <col min="4369" max="4369" width="17.28515625" style="312" customWidth="1"/>
    <col min="4370" max="4370" width="17.140625" style="312" customWidth="1"/>
    <col min="4371" max="4371" width="17.42578125" style="312" customWidth="1"/>
    <col min="4372" max="4372" width="18.28515625" style="312" customWidth="1"/>
    <col min="4373" max="4373" width="16.28515625" style="312" customWidth="1"/>
    <col min="4374" max="4374" width="14.85546875" style="312" customWidth="1"/>
    <col min="4375" max="4375" width="16.5703125" style="312" customWidth="1"/>
    <col min="4376" max="4376" width="15.28515625" style="312" customWidth="1"/>
    <col min="4377" max="4377" width="18.42578125" style="312" customWidth="1"/>
    <col min="4378" max="4378" width="23.42578125" style="312" customWidth="1"/>
    <col min="4379" max="4379" width="46.7109375" style="312" customWidth="1"/>
    <col min="4380" max="4380" width="9.42578125" style="312" customWidth="1"/>
    <col min="4381" max="4381" width="14" style="312" customWidth="1"/>
    <col min="4382" max="4382" width="17.5703125" style="312" customWidth="1"/>
    <col min="4383" max="4383" width="14.140625" style="312" customWidth="1"/>
    <col min="4384" max="4384" width="13.140625" style="312" customWidth="1"/>
    <col min="4385" max="4385" width="16" style="312" customWidth="1"/>
    <col min="4386" max="4386" width="13.42578125" style="312" customWidth="1"/>
    <col min="4387" max="4387" width="13" style="312" customWidth="1"/>
    <col min="4388" max="4388" width="13.5703125" style="312" customWidth="1"/>
    <col min="4389" max="4389" width="8.85546875" style="312" customWidth="1"/>
    <col min="4390" max="4390" width="11.42578125" style="312" customWidth="1"/>
    <col min="4391" max="4391" width="17" style="312" customWidth="1"/>
    <col min="4392" max="4402" width="0" style="312" hidden="1" customWidth="1"/>
    <col min="4403" max="4403" width="9.140625" style="312"/>
    <col min="4404" max="4404" width="28" style="312" customWidth="1"/>
    <col min="4405" max="4405" width="25.140625" style="312" customWidth="1"/>
    <col min="4406" max="4406" width="22.42578125" style="312" customWidth="1"/>
    <col min="4407" max="4407" width="20.28515625" style="312" customWidth="1"/>
    <col min="4408" max="4412" width="9.140625" style="312"/>
    <col min="4413" max="4413" width="12.5703125" style="312" customWidth="1"/>
    <col min="4414" max="4414" width="17.140625" style="312" customWidth="1"/>
    <col min="4415" max="4415" width="14.42578125" style="312" customWidth="1"/>
    <col min="4416" max="4416" width="28.85546875" style="312" customWidth="1"/>
    <col min="4417" max="4417" width="12.28515625" style="312" customWidth="1"/>
    <col min="4418" max="4418" width="38.85546875" style="312" customWidth="1"/>
    <col min="4419" max="4419" width="17.140625" style="312" customWidth="1"/>
    <col min="4420" max="4613" width="9.140625" style="312"/>
    <col min="4614" max="4614" width="5" style="312" customWidth="1"/>
    <col min="4615" max="4615" width="34.5703125" style="312" customWidth="1"/>
    <col min="4616" max="4616" width="15.7109375" style="312" customWidth="1"/>
    <col min="4617" max="4617" width="9.85546875" style="312" customWidth="1"/>
    <col min="4618" max="4618" width="15.5703125" style="312" customWidth="1"/>
    <col min="4619" max="4619" width="13.85546875" style="312" customWidth="1"/>
    <col min="4620" max="4620" width="16.140625" style="312" customWidth="1"/>
    <col min="4621" max="4621" width="17.7109375" style="312" customWidth="1"/>
    <col min="4622" max="4623" width="16.5703125" style="312" customWidth="1"/>
    <col min="4624" max="4624" width="16.28515625" style="312" customWidth="1"/>
    <col min="4625" max="4625" width="17.28515625" style="312" customWidth="1"/>
    <col min="4626" max="4626" width="17.140625" style="312" customWidth="1"/>
    <col min="4627" max="4627" width="17.42578125" style="312" customWidth="1"/>
    <col min="4628" max="4628" width="18.28515625" style="312" customWidth="1"/>
    <col min="4629" max="4629" width="16.28515625" style="312" customWidth="1"/>
    <col min="4630" max="4630" width="14.85546875" style="312" customWidth="1"/>
    <col min="4631" max="4631" width="16.5703125" style="312" customWidth="1"/>
    <col min="4632" max="4632" width="15.28515625" style="312" customWidth="1"/>
    <col min="4633" max="4633" width="18.42578125" style="312" customWidth="1"/>
    <col min="4634" max="4634" width="23.42578125" style="312" customWidth="1"/>
    <col min="4635" max="4635" width="46.7109375" style="312" customWidth="1"/>
    <col min="4636" max="4636" width="9.42578125" style="312" customWidth="1"/>
    <col min="4637" max="4637" width="14" style="312" customWidth="1"/>
    <col min="4638" max="4638" width="17.5703125" style="312" customWidth="1"/>
    <col min="4639" max="4639" width="14.140625" style="312" customWidth="1"/>
    <col min="4640" max="4640" width="13.140625" style="312" customWidth="1"/>
    <col min="4641" max="4641" width="16" style="312" customWidth="1"/>
    <col min="4642" max="4642" width="13.42578125" style="312" customWidth="1"/>
    <col min="4643" max="4643" width="13" style="312" customWidth="1"/>
    <col min="4644" max="4644" width="13.5703125" style="312" customWidth="1"/>
    <col min="4645" max="4645" width="8.85546875" style="312" customWidth="1"/>
    <col min="4646" max="4646" width="11.42578125" style="312" customWidth="1"/>
    <col min="4647" max="4647" width="17" style="312" customWidth="1"/>
    <col min="4648" max="4658" width="0" style="312" hidden="1" customWidth="1"/>
    <col min="4659" max="4659" width="9.140625" style="312"/>
    <col min="4660" max="4660" width="28" style="312" customWidth="1"/>
    <col min="4661" max="4661" width="25.140625" style="312" customWidth="1"/>
    <col min="4662" max="4662" width="22.42578125" style="312" customWidth="1"/>
    <col min="4663" max="4663" width="20.28515625" style="312" customWidth="1"/>
    <col min="4664" max="4668" width="9.140625" style="312"/>
    <col min="4669" max="4669" width="12.5703125" style="312" customWidth="1"/>
    <col min="4670" max="4670" width="17.140625" style="312" customWidth="1"/>
    <col min="4671" max="4671" width="14.42578125" style="312" customWidth="1"/>
    <col min="4672" max="4672" width="28.85546875" style="312" customWidth="1"/>
    <col min="4673" max="4673" width="12.28515625" style="312" customWidth="1"/>
    <col min="4674" max="4674" width="38.85546875" style="312" customWidth="1"/>
    <col min="4675" max="4675" width="17.140625" style="312" customWidth="1"/>
    <col min="4676" max="4869" width="9.140625" style="312"/>
    <col min="4870" max="4870" width="5" style="312" customWidth="1"/>
    <col min="4871" max="4871" width="34.5703125" style="312" customWidth="1"/>
    <col min="4872" max="4872" width="15.7109375" style="312" customWidth="1"/>
    <col min="4873" max="4873" width="9.85546875" style="312" customWidth="1"/>
    <col min="4874" max="4874" width="15.5703125" style="312" customWidth="1"/>
    <col min="4875" max="4875" width="13.85546875" style="312" customWidth="1"/>
    <col min="4876" max="4876" width="16.140625" style="312" customWidth="1"/>
    <col min="4877" max="4877" width="17.7109375" style="312" customWidth="1"/>
    <col min="4878" max="4879" width="16.5703125" style="312" customWidth="1"/>
    <col min="4880" max="4880" width="16.28515625" style="312" customWidth="1"/>
    <col min="4881" max="4881" width="17.28515625" style="312" customWidth="1"/>
    <col min="4882" max="4882" width="17.140625" style="312" customWidth="1"/>
    <col min="4883" max="4883" width="17.42578125" style="312" customWidth="1"/>
    <col min="4884" max="4884" width="18.28515625" style="312" customWidth="1"/>
    <col min="4885" max="4885" width="16.28515625" style="312" customWidth="1"/>
    <col min="4886" max="4886" width="14.85546875" style="312" customWidth="1"/>
    <col min="4887" max="4887" width="16.5703125" style="312" customWidth="1"/>
    <col min="4888" max="4888" width="15.28515625" style="312" customWidth="1"/>
    <col min="4889" max="4889" width="18.42578125" style="312" customWidth="1"/>
    <col min="4890" max="4890" width="23.42578125" style="312" customWidth="1"/>
    <col min="4891" max="4891" width="46.7109375" style="312" customWidth="1"/>
    <col min="4892" max="4892" width="9.42578125" style="312" customWidth="1"/>
    <col min="4893" max="4893" width="14" style="312" customWidth="1"/>
    <col min="4894" max="4894" width="17.5703125" style="312" customWidth="1"/>
    <col min="4895" max="4895" width="14.140625" style="312" customWidth="1"/>
    <col min="4896" max="4896" width="13.140625" style="312" customWidth="1"/>
    <col min="4897" max="4897" width="16" style="312" customWidth="1"/>
    <col min="4898" max="4898" width="13.42578125" style="312" customWidth="1"/>
    <col min="4899" max="4899" width="13" style="312" customWidth="1"/>
    <col min="4900" max="4900" width="13.5703125" style="312" customWidth="1"/>
    <col min="4901" max="4901" width="8.85546875" style="312" customWidth="1"/>
    <col min="4902" max="4902" width="11.42578125" style="312" customWidth="1"/>
    <col min="4903" max="4903" width="17" style="312" customWidth="1"/>
    <col min="4904" max="4914" width="0" style="312" hidden="1" customWidth="1"/>
    <col min="4915" max="4915" width="9.140625" style="312"/>
    <col min="4916" max="4916" width="28" style="312" customWidth="1"/>
    <col min="4917" max="4917" width="25.140625" style="312" customWidth="1"/>
    <col min="4918" max="4918" width="22.42578125" style="312" customWidth="1"/>
    <col min="4919" max="4919" width="20.28515625" style="312" customWidth="1"/>
    <col min="4920" max="4924" width="9.140625" style="312"/>
    <col min="4925" max="4925" width="12.5703125" style="312" customWidth="1"/>
    <col min="4926" max="4926" width="17.140625" style="312" customWidth="1"/>
    <col min="4927" max="4927" width="14.42578125" style="312" customWidth="1"/>
    <col min="4928" max="4928" width="28.85546875" style="312" customWidth="1"/>
    <col min="4929" max="4929" width="12.28515625" style="312" customWidth="1"/>
    <col min="4930" max="4930" width="38.85546875" style="312" customWidth="1"/>
    <col min="4931" max="4931" width="17.140625" style="312" customWidth="1"/>
    <col min="4932" max="5125" width="9.140625" style="312"/>
    <col min="5126" max="5126" width="5" style="312" customWidth="1"/>
    <col min="5127" max="5127" width="34.5703125" style="312" customWidth="1"/>
    <col min="5128" max="5128" width="15.7109375" style="312" customWidth="1"/>
    <col min="5129" max="5129" width="9.85546875" style="312" customWidth="1"/>
    <col min="5130" max="5130" width="15.5703125" style="312" customWidth="1"/>
    <col min="5131" max="5131" width="13.85546875" style="312" customWidth="1"/>
    <col min="5132" max="5132" width="16.140625" style="312" customWidth="1"/>
    <col min="5133" max="5133" width="17.7109375" style="312" customWidth="1"/>
    <col min="5134" max="5135" width="16.5703125" style="312" customWidth="1"/>
    <col min="5136" max="5136" width="16.28515625" style="312" customWidth="1"/>
    <col min="5137" max="5137" width="17.28515625" style="312" customWidth="1"/>
    <col min="5138" max="5138" width="17.140625" style="312" customWidth="1"/>
    <col min="5139" max="5139" width="17.42578125" style="312" customWidth="1"/>
    <col min="5140" max="5140" width="18.28515625" style="312" customWidth="1"/>
    <col min="5141" max="5141" width="16.28515625" style="312" customWidth="1"/>
    <col min="5142" max="5142" width="14.85546875" style="312" customWidth="1"/>
    <col min="5143" max="5143" width="16.5703125" style="312" customWidth="1"/>
    <col min="5144" max="5144" width="15.28515625" style="312" customWidth="1"/>
    <col min="5145" max="5145" width="18.42578125" style="312" customWidth="1"/>
    <col min="5146" max="5146" width="23.42578125" style="312" customWidth="1"/>
    <col min="5147" max="5147" width="46.7109375" style="312" customWidth="1"/>
    <col min="5148" max="5148" width="9.42578125" style="312" customWidth="1"/>
    <col min="5149" max="5149" width="14" style="312" customWidth="1"/>
    <col min="5150" max="5150" width="17.5703125" style="312" customWidth="1"/>
    <col min="5151" max="5151" width="14.140625" style="312" customWidth="1"/>
    <col min="5152" max="5152" width="13.140625" style="312" customWidth="1"/>
    <col min="5153" max="5153" width="16" style="312" customWidth="1"/>
    <col min="5154" max="5154" width="13.42578125" style="312" customWidth="1"/>
    <col min="5155" max="5155" width="13" style="312" customWidth="1"/>
    <col min="5156" max="5156" width="13.5703125" style="312" customWidth="1"/>
    <col min="5157" max="5157" width="8.85546875" style="312" customWidth="1"/>
    <col min="5158" max="5158" width="11.42578125" style="312" customWidth="1"/>
    <col min="5159" max="5159" width="17" style="312" customWidth="1"/>
    <col min="5160" max="5170" width="0" style="312" hidden="1" customWidth="1"/>
    <col min="5171" max="5171" width="9.140625" style="312"/>
    <col min="5172" max="5172" width="28" style="312" customWidth="1"/>
    <col min="5173" max="5173" width="25.140625" style="312" customWidth="1"/>
    <col min="5174" max="5174" width="22.42578125" style="312" customWidth="1"/>
    <col min="5175" max="5175" width="20.28515625" style="312" customWidth="1"/>
    <col min="5176" max="5180" width="9.140625" style="312"/>
    <col min="5181" max="5181" width="12.5703125" style="312" customWidth="1"/>
    <col min="5182" max="5182" width="17.140625" style="312" customWidth="1"/>
    <col min="5183" max="5183" width="14.42578125" style="312" customWidth="1"/>
    <col min="5184" max="5184" width="28.85546875" style="312" customWidth="1"/>
    <col min="5185" max="5185" width="12.28515625" style="312" customWidth="1"/>
    <col min="5186" max="5186" width="38.85546875" style="312" customWidth="1"/>
    <col min="5187" max="5187" width="17.140625" style="312" customWidth="1"/>
    <col min="5188" max="5381" width="9.140625" style="312"/>
    <col min="5382" max="5382" width="5" style="312" customWidth="1"/>
    <col min="5383" max="5383" width="34.5703125" style="312" customWidth="1"/>
    <col min="5384" max="5384" width="15.7109375" style="312" customWidth="1"/>
    <col min="5385" max="5385" width="9.85546875" style="312" customWidth="1"/>
    <col min="5386" max="5386" width="15.5703125" style="312" customWidth="1"/>
    <col min="5387" max="5387" width="13.85546875" style="312" customWidth="1"/>
    <col min="5388" max="5388" width="16.140625" style="312" customWidth="1"/>
    <col min="5389" max="5389" width="17.7109375" style="312" customWidth="1"/>
    <col min="5390" max="5391" width="16.5703125" style="312" customWidth="1"/>
    <col min="5392" max="5392" width="16.28515625" style="312" customWidth="1"/>
    <col min="5393" max="5393" width="17.28515625" style="312" customWidth="1"/>
    <col min="5394" max="5394" width="17.140625" style="312" customWidth="1"/>
    <col min="5395" max="5395" width="17.42578125" style="312" customWidth="1"/>
    <col min="5396" max="5396" width="18.28515625" style="312" customWidth="1"/>
    <col min="5397" max="5397" width="16.28515625" style="312" customWidth="1"/>
    <col min="5398" max="5398" width="14.85546875" style="312" customWidth="1"/>
    <col min="5399" max="5399" width="16.5703125" style="312" customWidth="1"/>
    <col min="5400" max="5400" width="15.28515625" style="312" customWidth="1"/>
    <col min="5401" max="5401" width="18.42578125" style="312" customWidth="1"/>
    <col min="5402" max="5402" width="23.42578125" style="312" customWidth="1"/>
    <col min="5403" max="5403" width="46.7109375" style="312" customWidth="1"/>
    <col min="5404" max="5404" width="9.42578125" style="312" customWidth="1"/>
    <col min="5405" max="5405" width="14" style="312" customWidth="1"/>
    <col min="5406" max="5406" width="17.5703125" style="312" customWidth="1"/>
    <col min="5407" max="5407" width="14.140625" style="312" customWidth="1"/>
    <col min="5408" max="5408" width="13.140625" style="312" customWidth="1"/>
    <col min="5409" max="5409" width="16" style="312" customWidth="1"/>
    <col min="5410" max="5410" width="13.42578125" style="312" customWidth="1"/>
    <col min="5411" max="5411" width="13" style="312" customWidth="1"/>
    <col min="5412" max="5412" width="13.5703125" style="312" customWidth="1"/>
    <col min="5413" max="5413" width="8.85546875" style="312" customWidth="1"/>
    <col min="5414" max="5414" width="11.42578125" style="312" customWidth="1"/>
    <col min="5415" max="5415" width="17" style="312" customWidth="1"/>
    <col min="5416" max="5426" width="0" style="312" hidden="1" customWidth="1"/>
    <col min="5427" max="5427" width="9.140625" style="312"/>
    <col min="5428" max="5428" width="28" style="312" customWidth="1"/>
    <col min="5429" max="5429" width="25.140625" style="312" customWidth="1"/>
    <col min="5430" max="5430" width="22.42578125" style="312" customWidth="1"/>
    <col min="5431" max="5431" width="20.28515625" style="312" customWidth="1"/>
    <col min="5432" max="5436" width="9.140625" style="312"/>
    <col min="5437" max="5437" width="12.5703125" style="312" customWidth="1"/>
    <col min="5438" max="5438" width="17.140625" style="312" customWidth="1"/>
    <col min="5439" max="5439" width="14.42578125" style="312" customWidth="1"/>
    <col min="5440" max="5440" width="28.85546875" style="312" customWidth="1"/>
    <col min="5441" max="5441" width="12.28515625" style="312" customWidth="1"/>
    <col min="5442" max="5442" width="38.85546875" style="312" customWidth="1"/>
    <col min="5443" max="5443" width="17.140625" style="312" customWidth="1"/>
    <col min="5444" max="5637" width="9.140625" style="312"/>
    <col min="5638" max="5638" width="5" style="312" customWidth="1"/>
    <col min="5639" max="5639" width="34.5703125" style="312" customWidth="1"/>
    <col min="5640" max="5640" width="15.7109375" style="312" customWidth="1"/>
    <col min="5641" max="5641" width="9.85546875" style="312" customWidth="1"/>
    <col min="5642" max="5642" width="15.5703125" style="312" customWidth="1"/>
    <col min="5643" max="5643" width="13.85546875" style="312" customWidth="1"/>
    <col min="5644" max="5644" width="16.140625" style="312" customWidth="1"/>
    <col min="5645" max="5645" width="17.7109375" style="312" customWidth="1"/>
    <col min="5646" max="5647" width="16.5703125" style="312" customWidth="1"/>
    <col min="5648" max="5648" width="16.28515625" style="312" customWidth="1"/>
    <col min="5649" max="5649" width="17.28515625" style="312" customWidth="1"/>
    <col min="5650" max="5650" width="17.140625" style="312" customWidth="1"/>
    <col min="5651" max="5651" width="17.42578125" style="312" customWidth="1"/>
    <col min="5652" max="5652" width="18.28515625" style="312" customWidth="1"/>
    <col min="5653" max="5653" width="16.28515625" style="312" customWidth="1"/>
    <col min="5654" max="5654" width="14.85546875" style="312" customWidth="1"/>
    <col min="5655" max="5655" width="16.5703125" style="312" customWidth="1"/>
    <col min="5656" max="5656" width="15.28515625" style="312" customWidth="1"/>
    <col min="5657" max="5657" width="18.42578125" style="312" customWidth="1"/>
    <col min="5658" max="5658" width="23.42578125" style="312" customWidth="1"/>
    <col min="5659" max="5659" width="46.7109375" style="312" customWidth="1"/>
    <col min="5660" max="5660" width="9.42578125" style="312" customWidth="1"/>
    <col min="5661" max="5661" width="14" style="312" customWidth="1"/>
    <col min="5662" max="5662" width="17.5703125" style="312" customWidth="1"/>
    <col min="5663" max="5663" width="14.140625" style="312" customWidth="1"/>
    <col min="5664" max="5664" width="13.140625" style="312" customWidth="1"/>
    <col min="5665" max="5665" width="16" style="312" customWidth="1"/>
    <col min="5666" max="5666" width="13.42578125" style="312" customWidth="1"/>
    <col min="5667" max="5667" width="13" style="312" customWidth="1"/>
    <col min="5668" max="5668" width="13.5703125" style="312" customWidth="1"/>
    <col min="5669" max="5669" width="8.85546875" style="312" customWidth="1"/>
    <col min="5670" max="5670" width="11.42578125" style="312" customWidth="1"/>
    <col min="5671" max="5671" width="17" style="312" customWidth="1"/>
    <col min="5672" max="5682" width="0" style="312" hidden="1" customWidth="1"/>
    <col min="5683" max="5683" width="9.140625" style="312"/>
    <col min="5684" max="5684" width="28" style="312" customWidth="1"/>
    <col min="5685" max="5685" width="25.140625" style="312" customWidth="1"/>
    <col min="5686" max="5686" width="22.42578125" style="312" customWidth="1"/>
    <col min="5687" max="5687" width="20.28515625" style="312" customWidth="1"/>
    <col min="5688" max="5692" width="9.140625" style="312"/>
    <col min="5693" max="5693" width="12.5703125" style="312" customWidth="1"/>
    <col min="5694" max="5694" width="17.140625" style="312" customWidth="1"/>
    <col min="5695" max="5695" width="14.42578125" style="312" customWidth="1"/>
    <col min="5696" max="5696" width="28.85546875" style="312" customWidth="1"/>
    <col min="5697" max="5697" width="12.28515625" style="312" customWidth="1"/>
    <col min="5698" max="5698" width="38.85546875" style="312" customWidth="1"/>
    <col min="5699" max="5699" width="17.140625" style="312" customWidth="1"/>
    <col min="5700" max="5893" width="9.140625" style="312"/>
    <col min="5894" max="5894" width="5" style="312" customWidth="1"/>
    <col min="5895" max="5895" width="34.5703125" style="312" customWidth="1"/>
    <col min="5896" max="5896" width="15.7109375" style="312" customWidth="1"/>
    <col min="5897" max="5897" width="9.85546875" style="312" customWidth="1"/>
    <col min="5898" max="5898" width="15.5703125" style="312" customWidth="1"/>
    <col min="5899" max="5899" width="13.85546875" style="312" customWidth="1"/>
    <col min="5900" max="5900" width="16.140625" style="312" customWidth="1"/>
    <col min="5901" max="5901" width="17.7109375" style="312" customWidth="1"/>
    <col min="5902" max="5903" width="16.5703125" style="312" customWidth="1"/>
    <col min="5904" max="5904" width="16.28515625" style="312" customWidth="1"/>
    <col min="5905" max="5905" width="17.28515625" style="312" customWidth="1"/>
    <col min="5906" max="5906" width="17.140625" style="312" customWidth="1"/>
    <col min="5907" max="5907" width="17.42578125" style="312" customWidth="1"/>
    <col min="5908" max="5908" width="18.28515625" style="312" customWidth="1"/>
    <col min="5909" max="5909" width="16.28515625" style="312" customWidth="1"/>
    <col min="5910" max="5910" width="14.85546875" style="312" customWidth="1"/>
    <col min="5911" max="5911" width="16.5703125" style="312" customWidth="1"/>
    <col min="5912" max="5912" width="15.28515625" style="312" customWidth="1"/>
    <col min="5913" max="5913" width="18.42578125" style="312" customWidth="1"/>
    <col min="5914" max="5914" width="23.42578125" style="312" customWidth="1"/>
    <col min="5915" max="5915" width="46.7109375" style="312" customWidth="1"/>
    <col min="5916" max="5916" width="9.42578125" style="312" customWidth="1"/>
    <col min="5917" max="5917" width="14" style="312" customWidth="1"/>
    <col min="5918" max="5918" width="17.5703125" style="312" customWidth="1"/>
    <col min="5919" max="5919" width="14.140625" style="312" customWidth="1"/>
    <col min="5920" max="5920" width="13.140625" style="312" customWidth="1"/>
    <col min="5921" max="5921" width="16" style="312" customWidth="1"/>
    <col min="5922" max="5922" width="13.42578125" style="312" customWidth="1"/>
    <col min="5923" max="5923" width="13" style="312" customWidth="1"/>
    <col min="5924" max="5924" width="13.5703125" style="312" customWidth="1"/>
    <col min="5925" max="5925" width="8.85546875" style="312" customWidth="1"/>
    <col min="5926" max="5926" width="11.42578125" style="312" customWidth="1"/>
    <col min="5927" max="5927" width="17" style="312" customWidth="1"/>
    <col min="5928" max="5938" width="0" style="312" hidden="1" customWidth="1"/>
    <col min="5939" max="5939" width="9.140625" style="312"/>
    <col min="5940" max="5940" width="28" style="312" customWidth="1"/>
    <col min="5941" max="5941" width="25.140625" style="312" customWidth="1"/>
    <col min="5942" max="5942" width="22.42578125" style="312" customWidth="1"/>
    <col min="5943" max="5943" width="20.28515625" style="312" customWidth="1"/>
    <col min="5944" max="5948" width="9.140625" style="312"/>
    <col min="5949" max="5949" width="12.5703125" style="312" customWidth="1"/>
    <col min="5950" max="5950" width="17.140625" style="312" customWidth="1"/>
    <col min="5951" max="5951" width="14.42578125" style="312" customWidth="1"/>
    <col min="5952" max="5952" width="28.85546875" style="312" customWidth="1"/>
    <col min="5953" max="5953" width="12.28515625" style="312" customWidth="1"/>
    <col min="5954" max="5954" width="38.85546875" style="312" customWidth="1"/>
    <col min="5955" max="5955" width="17.140625" style="312" customWidth="1"/>
    <col min="5956" max="6149" width="9.140625" style="312"/>
    <col min="6150" max="6150" width="5" style="312" customWidth="1"/>
    <col min="6151" max="6151" width="34.5703125" style="312" customWidth="1"/>
    <col min="6152" max="6152" width="15.7109375" style="312" customWidth="1"/>
    <col min="6153" max="6153" width="9.85546875" style="312" customWidth="1"/>
    <col min="6154" max="6154" width="15.5703125" style="312" customWidth="1"/>
    <col min="6155" max="6155" width="13.85546875" style="312" customWidth="1"/>
    <col min="6156" max="6156" width="16.140625" style="312" customWidth="1"/>
    <col min="6157" max="6157" width="17.7109375" style="312" customWidth="1"/>
    <col min="6158" max="6159" width="16.5703125" style="312" customWidth="1"/>
    <col min="6160" max="6160" width="16.28515625" style="312" customWidth="1"/>
    <col min="6161" max="6161" width="17.28515625" style="312" customWidth="1"/>
    <col min="6162" max="6162" width="17.140625" style="312" customWidth="1"/>
    <col min="6163" max="6163" width="17.42578125" style="312" customWidth="1"/>
    <col min="6164" max="6164" width="18.28515625" style="312" customWidth="1"/>
    <col min="6165" max="6165" width="16.28515625" style="312" customWidth="1"/>
    <col min="6166" max="6166" width="14.85546875" style="312" customWidth="1"/>
    <col min="6167" max="6167" width="16.5703125" style="312" customWidth="1"/>
    <col min="6168" max="6168" width="15.28515625" style="312" customWidth="1"/>
    <col min="6169" max="6169" width="18.42578125" style="312" customWidth="1"/>
    <col min="6170" max="6170" width="23.42578125" style="312" customWidth="1"/>
    <col min="6171" max="6171" width="46.7109375" style="312" customWidth="1"/>
    <col min="6172" max="6172" width="9.42578125" style="312" customWidth="1"/>
    <col min="6173" max="6173" width="14" style="312" customWidth="1"/>
    <col min="6174" max="6174" width="17.5703125" style="312" customWidth="1"/>
    <col min="6175" max="6175" width="14.140625" style="312" customWidth="1"/>
    <col min="6176" max="6176" width="13.140625" style="312" customWidth="1"/>
    <col min="6177" max="6177" width="16" style="312" customWidth="1"/>
    <col min="6178" max="6178" width="13.42578125" style="312" customWidth="1"/>
    <col min="6179" max="6179" width="13" style="312" customWidth="1"/>
    <col min="6180" max="6180" width="13.5703125" style="312" customWidth="1"/>
    <col min="6181" max="6181" width="8.85546875" style="312" customWidth="1"/>
    <col min="6182" max="6182" width="11.42578125" style="312" customWidth="1"/>
    <col min="6183" max="6183" width="17" style="312" customWidth="1"/>
    <col min="6184" max="6194" width="0" style="312" hidden="1" customWidth="1"/>
    <col min="6195" max="6195" width="9.140625" style="312"/>
    <col min="6196" max="6196" width="28" style="312" customWidth="1"/>
    <col min="6197" max="6197" width="25.140625" style="312" customWidth="1"/>
    <col min="6198" max="6198" width="22.42578125" style="312" customWidth="1"/>
    <col min="6199" max="6199" width="20.28515625" style="312" customWidth="1"/>
    <col min="6200" max="6204" width="9.140625" style="312"/>
    <col min="6205" max="6205" width="12.5703125" style="312" customWidth="1"/>
    <col min="6206" max="6206" width="17.140625" style="312" customWidth="1"/>
    <col min="6207" max="6207" width="14.42578125" style="312" customWidth="1"/>
    <col min="6208" max="6208" width="28.85546875" style="312" customWidth="1"/>
    <col min="6209" max="6209" width="12.28515625" style="312" customWidth="1"/>
    <col min="6210" max="6210" width="38.85546875" style="312" customWidth="1"/>
    <col min="6211" max="6211" width="17.140625" style="312" customWidth="1"/>
    <col min="6212" max="6405" width="9.140625" style="312"/>
    <col min="6406" max="6406" width="5" style="312" customWidth="1"/>
    <col min="6407" max="6407" width="34.5703125" style="312" customWidth="1"/>
    <col min="6408" max="6408" width="15.7109375" style="312" customWidth="1"/>
    <col min="6409" max="6409" width="9.85546875" style="312" customWidth="1"/>
    <col min="6410" max="6410" width="15.5703125" style="312" customWidth="1"/>
    <col min="6411" max="6411" width="13.85546875" style="312" customWidth="1"/>
    <col min="6412" max="6412" width="16.140625" style="312" customWidth="1"/>
    <col min="6413" max="6413" width="17.7109375" style="312" customWidth="1"/>
    <col min="6414" max="6415" width="16.5703125" style="312" customWidth="1"/>
    <col min="6416" max="6416" width="16.28515625" style="312" customWidth="1"/>
    <col min="6417" max="6417" width="17.28515625" style="312" customWidth="1"/>
    <col min="6418" max="6418" width="17.140625" style="312" customWidth="1"/>
    <col min="6419" max="6419" width="17.42578125" style="312" customWidth="1"/>
    <col min="6420" max="6420" width="18.28515625" style="312" customWidth="1"/>
    <col min="6421" max="6421" width="16.28515625" style="312" customWidth="1"/>
    <col min="6422" max="6422" width="14.85546875" style="312" customWidth="1"/>
    <col min="6423" max="6423" width="16.5703125" style="312" customWidth="1"/>
    <col min="6424" max="6424" width="15.28515625" style="312" customWidth="1"/>
    <col min="6425" max="6425" width="18.42578125" style="312" customWidth="1"/>
    <col min="6426" max="6426" width="23.42578125" style="312" customWidth="1"/>
    <col min="6427" max="6427" width="46.7109375" style="312" customWidth="1"/>
    <col min="6428" max="6428" width="9.42578125" style="312" customWidth="1"/>
    <col min="6429" max="6429" width="14" style="312" customWidth="1"/>
    <col min="6430" max="6430" width="17.5703125" style="312" customWidth="1"/>
    <col min="6431" max="6431" width="14.140625" style="312" customWidth="1"/>
    <col min="6432" max="6432" width="13.140625" style="312" customWidth="1"/>
    <col min="6433" max="6433" width="16" style="312" customWidth="1"/>
    <col min="6434" max="6434" width="13.42578125" style="312" customWidth="1"/>
    <col min="6435" max="6435" width="13" style="312" customWidth="1"/>
    <col min="6436" max="6436" width="13.5703125" style="312" customWidth="1"/>
    <col min="6437" max="6437" width="8.85546875" style="312" customWidth="1"/>
    <col min="6438" max="6438" width="11.42578125" style="312" customWidth="1"/>
    <col min="6439" max="6439" width="17" style="312" customWidth="1"/>
    <col min="6440" max="6450" width="0" style="312" hidden="1" customWidth="1"/>
    <col min="6451" max="6451" width="9.140625" style="312"/>
    <col min="6452" max="6452" width="28" style="312" customWidth="1"/>
    <col min="6453" max="6453" width="25.140625" style="312" customWidth="1"/>
    <col min="6454" max="6454" width="22.42578125" style="312" customWidth="1"/>
    <col min="6455" max="6455" width="20.28515625" style="312" customWidth="1"/>
    <col min="6456" max="6460" width="9.140625" style="312"/>
    <col min="6461" max="6461" width="12.5703125" style="312" customWidth="1"/>
    <col min="6462" max="6462" width="17.140625" style="312" customWidth="1"/>
    <col min="6463" max="6463" width="14.42578125" style="312" customWidth="1"/>
    <col min="6464" max="6464" width="28.85546875" style="312" customWidth="1"/>
    <col min="6465" max="6465" width="12.28515625" style="312" customWidth="1"/>
    <col min="6466" max="6466" width="38.85546875" style="312" customWidth="1"/>
    <col min="6467" max="6467" width="17.140625" style="312" customWidth="1"/>
    <col min="6468" max="6661" width="9.140625" style="312"/>
    <col min="6662" max="6662" width="5" style="312" customWidth="1"/>
    <col min="6663" max="6663" width="34.5703125" style="312" customWidth="1"/>
    <col min="6664" max="6664" width="15.7109375" style="312" customWidth="1"/>
    <col min="6665" max="6665" width="9.85546875" style="312" customWidth="1"/>
    <col min="6666" max="6666" width="15.5703125" style="312" customWidth="1"/>
    <col min="6667" max="6667" width="13.85546875" style="312" customWidth="1"/>
    <col min="6668" max="6668" width="16.140625" style="312" customWidth="1"/>
    <col min="6669" max="6669" width="17.7109375" style="312" customWidth="1"/>
    <col min="6670" max="6671" width="16.5703125" style="312" customWidth="1"/>
    <col min="6672" max="6672" width="16.28515625" style="312" customWidth="1"/>
    <col min="6673" max="6673" width="17.28515625" style="312" customWidth="1"/>
    <col min="6674" max="6674" width="17.140625" style="312" customWidth="1"/>
    <col min="6675" max="6675" width="17.42578125" style="312" customWidth="1"/>
    <col min="6676" max="6676" width="18.28515625" style="312" customWidth="1"/>
    <col min="6677" max="6677" width="16.28515625" style="312" customWidth="1"/>
    <col min="6678" max="6678" width="14.85546875" style="312" customWidth="1"/>
    <col min="6679" max="6679" width="16.5703125" style="312" customWidth="1"/>
    <col min="6680" max="6680" width="15.28515625" style="312" customWidth="1"/>
    <col min="6681" max="6681" width="18.42578125" style="312" customWidth="1"/>
    <col min="6682" max="6682" width="23.42578125" style="312" customWidth="1"/>
    <col min="6683" max="6683" width="46.7109375" style="312" customWidth="1"/>
    <col min="6684" max="6684" width="9.42578125" style="312" customWidth="1"/>
    <col min="6685" max="6685" width="14" style="312" customWidth="1"/>
    <col min="6686" max="6686" width="17.5703125" style="312" customWidth="1"/>
    <col min="6687" max="6687" width="14.140625" style="312" customWidth="1"/>
    <col min="6688" max="6688" width="13.140625" style="312" customWidth="1"/>
    <col min="6689" max="6689" width="16" style="312" customWidth="1"/>
    <col min="6690" max="6690" width="13.42578125" style="312" customWidth="1"/>
    <col min="6691" max="6691" width="13" style="312" customWidth="1"/>
    <col min="6692" max="6692" width="13.5703125" style="312" customWidth="1"/>
    <col min="6693" max="6693" width="8.85546875" style="312" customWidth="1"/>
    <col min="6694" max="6694" width="11.42578125" style="312" customWidth="1"/>
    <col min="6695" max="6695" width="17" style="312" customWidth="1"/>
    <col min="6696" max="6706" width="0" style="312" hidden="1" customWidth="1"/>
    <col min="6707" max="6707" width="9.140625" style="312"/>
    <col min="6708" max="6708" width="28" style="312" customWidth="1"/>
    <col min="6709" max="6709" width="25.140625" style="312" customWidth="1"/>
    <col min="6710" max="6710" width="22.42578125" style="312" customWidth="1"/>
    <col min="6711" max="6711" width="20.28515625" style="312" customWidth="1"/>
    <col min="6712" max="6716" width="9.140625" style="312"/>
    <col min="6717" max="6717" width="12.5703125" style="312" customWidth="1"/>
    <col min="6718" max="6718" width="17.140625" style="312" customWidth="1"/>
    <col min="6719" max="6719" width="14.42578125" style="312" customWidth="1"/>
    <col min="6720" max="6720" width="28.85546875" style="312" customWidth="1"/>
    <col min="6721" max="6721" width="12.28515625" style="312" customWidth="1"/>
    <col min="6722" max="6722" width="38.85546875" style="312" customWidth="1"/>
    <col min="6723" max="6723" width="17.140625" style="312" customWidth="1"/>
    <col min="6724" max="6917" width="9.140625" style="312"/>
    <col min="6918" max="6918" width="5" style="312" customWidth="1"/>
    <col min="6919" max="6919" width="34.5703125" style="312" customWidth="1"/>
    <col min="6920" max="6920" width="15.7109375" style="312" customWidth="1"/>
    <col min="6921" max="6921" width="9.85546875" style="312" customWidth="1"/>
    <col min="6922" max="6922" width="15.5703125" style="312" customWidth="1"/>
    <col min="6923" max="6923" width="13.85546875" style="312" customWidth="1"/>
    <col min="6924" max="6924" width="16.140625" style="312" customWidth="1"/>
    <col min="6925" max="6925" width="17.7109375" style="312" customWidth="1"/>
    <col min="6926" max="6927" width="16.5703125" style="312" customWidth="1"/>
    <col min="6928" max="6928" width="16.28515625" style="312" customWidth="1"/>
    <col min="6929" max="6929" width="17.28515625" style="312" customWidth="1"/>
    <col min="6930" max="6930" width="17.140625" style="312" customWidth="1"/>
    <col min="6931" max="6931" width="17.42578125" style="312" customWidth="1"/>
    <col min="6932" max="6932" width="18.28515625" style="312" customWidth="1"/>
    <col min="6933" max="6933" width="16.28515625" style="312" customWidth="1"/>
    <col min="6934" max="6934" width="14.85546875" style="312" customWidth="1"/>
    <col min="6935" max="6935" width="16.5703125" style="312" customWidth="1"/>
    <col min="6936" max="6936" width="15.28515625" style="312" customWidth="1"/>
    <col min="6937" max="6937" width="18.42578125" style="312" customWidth="1"/>
    <col min="6938" max="6938" width="23.42578125" style="312" customWidth="1"/>
    <col min="6939" max="6939" width="46.7109375" style="312" customWidth="1"/>
    <col min="6940" max="6940" width="9.42578125" style="312" customWidth="1"/>
    <col min="6941" max="6941" width="14" style="312" customWidth="1"/>
    <col min="6942" max="6942" width="17.5703125" style="312" customWidth="1"/>
    <col min="6943" max="6943" width="14.140625" style="312" customWidth="1"/>
    <col min="6944" max="6944" width="13.140625" style="312" customWidth="1"/>
    <col min="6945" max="6945" width="16" style="312" customWidth="1"/>
    <col min="6946" max="6946" width="13.42578125" style="312" customWidth="1"/>
    <col min="6947" max="6947" width="13" style="312" customWidth="1"/>
    <col min="6948" max="6948" width="13.5703125" style="312" customWidth="1"/>
    <col min="6949" max="6949" width="8.85546875" style="312" customWidth="1"/>
    <col min="6950" max="6950" width="11.42578125" style="312" customWidth="1"/>
    <col min="6951" max="6951" width="17" style="312" customWidth="1"/>
    <col min="6952" max="6962" width="0" style="312" hidden="1" customWidth="1"/>
    <col min="6963" max="6963" width="9.140625" style="312"/>
    <col min="6964" max="6964" width="28" style="312" customWidth="1"/>
    <col min="6965" max="6965" width="25.140625" style="312" customWidth="1"/>
    <col min="6966" max="6966" width="22.42578125" style="312" customWidth="1"/>
    <col min="6967" max="6967" width="20.28515625" style="312" customWidth="1"/>
    <col min="6968" max="6972" width="9.140625" style="312"/>
    <col min="6973" max="6973" width="12.5703125" style="312" customWidth="1"/>
    <col min="6974" max="6974" width="17.140625" style="312" customWidth="1"/>
    <col min="6975" max="6975" width="14.42578125" style="312" customWidth="1"/>
    <col min="6976" max="6976" width="28.85546875" style="312" customWidth="1"/>
    <col min="6977" max="6977" width="12.28515625" style="312" customWidth="1"/>
    <col min="6978" max="6978" width="38.85546875" style="312" customWidth="1"/>
    <col min="6979" max="6979" width="17.140625" style="312" customWidth="1"/>
    <col min="6980" max="7173" width="9.140625" style="312"/>
    <col min="7174" max="7174" width="5" style="312" customWidth="1"/>
    <col min="7175" max="7175" width="34.5703125" style="312" customWidth="1"/>
    <col min="7176" max="7176" width="15.7109375" style="312" customWidth="1"/>
    <col min="7177" max="7177" width="9.85546875" style="312" customWidth="1"/>
    <col min="7178" max="7178" width="15.5703125" style="312" customWidth="1"/>
    <col min="7179" max="7179" width="13.85546875" style="312" customWidth="1"/>
    <col min="7180" max="7180" width="16.140625" style="312" customWidth="1"/>
    <col min="7181" max="7181" width="17.7109375" style="312" customWidth="1"/>
    <col min="7182" max="7183" width="16.5703125" style="312" customWidth="1"/>
    <col min="7184" max="7184" width="16.28515625" style="312" customWidth="1"/>
    <col min="7185" max="7185" width="17.28515625" style="312" customWidth="1"/>
    <col min="7186" max="7186" width="17.140625" style="312" customWidth="1"/>
    <col min="7187" max="7187" width="17.42578125" style="312" customWidth="1"/>
    <col min="7188" max="7188" width="18.28515625" style="312" customWidth="1"/>
    <col min="7189" max="7189" width="16.28515625" style="312" customWidth="1"/>
    <col min="7190" max="7190" width="14.85546875" style="312" customWidth="1"/>
    <col min="7191" max="7191" width="16.5703125" style="312" customWidth="1"/>
    <col min="7192" max="7192" width="15.28515625" style="312" customWidth="1"/>
    <col min="7193" max="7193" width="18.42578125" style="312" customWidth="1"/>
    <col min="7194" max="7194" width="23.42578125" style="312" customWidth="1"/>
    <col min="7195" max="7195" width="46.7109375" style="312" customWidth="1"/>
    <col min="7196" max="7196" width="9.42578125" style="312" customWidth="1"/>
    <col min="7197" max="7197" width="14" style="312" customWidth="1"/>
    <col min="7198" max="7198" width="17.5703125" style="312" customWidth="1"/>
    <col min="7199" max="7199" width="14.140625" style="312" customWidth="1"/>
    <col min="7200" max="7200" width="13.140625" style="312" customWidth="1"/>
    <col min="7201" max="7201" width="16" style="312" customWidth="1"/>
    <col min="7202" max="7202" width="13.42578125" style="312" customWidth="1"/>
    <col min="7203" max="7203" width="13" style="312" customWidth="1"/>
    <col min="7204" max="7204" width="13.5703125" style="312" customWidth="1"/>
    <col min="7205" max="7205" width="8.85546875" style="312" customWidth="1"/>
    <col min="7206" max="7206" width="11.42578125" style="312" customWidth="1"/>
    <col min="7207" max="7207" width="17" style="312" customWidth="1"/>
    <col min="7208" max="7218" width="0" style="312" hidden="1" customWidth="1"/>
    <col min="7219" max="7219" width="9.140625" style="312"/>
    <col min="7220" max="7220" width="28" style="312" customWidth="1"/>
    <col min="7221" max="7221" width="25.140625" style="312" customWidth="1"/>
    <col min="7222" max="7222" width="22.42578125" style="312" customWidth="1"/>
    <col min="7223" max="7223" width="20.28515625" style="312" customWidth="1"/>
    <col min="7224" max="7228" width="9.140625" style="312"/>
    <col min="7229" max="7229" width="12.5703125" style="312" customWidth="1"/>
    <col min="7230" max="7230" width="17.140625" style="312" customWidth="1"/>
    <col min="7231" max="7231" width="14.42578125" style="312" customWidth="1"/>
    <col min="7232" max="7232" width="28.85546875" style="312" customWidth="1"/>
    <col min="7233" max="7233" width="12.28515625" style="312" customWidth="1"/>
    <col min="7234" max="7234" width="38.85546875" style="312" customWidth="1"/>
    <col min="7235" max="7235" width="17.140625" style="312" customWidth="1"/>
    <col min="7236" max="7429" width="9.140625" style="312"/>
    <col min="7430" max="7430" width="5" style="312" customWidth="1"/>
    <col min="7431" max="7431" width="34.5703125" style="312" customWidth="1"/>
    <col min="7432" max="7432" width="15.7109375" style="312" customWidth="1"/>
    <col min="7433" max="7433" width="9.85546875" style="312" customWidth="1"/>
    <col min="7434" max="7434" width="15.5703125" style="312" customWidth="1"/>
    <col min="7435" max="7435" width="13.85546875" style="312" customWidth="1"/>
    <col min="7436" max="7436" width="16.140625" style="312" customWidth="1"/>
    <col min="7437" max="7437" width="17.7109375" style="312" customWidth="1"/>
    <col min="7438" max="7439" width="16.5703125" style="312" customWidth="1"/>
    <col min="7440" max="7440" width="16.28515625" style="312" customWidth="1"/>
    <col min="7441" max="7441" width="17.28515625" style="312" customWidth="1"/>
    <col min="7442" max="7442" width="17.140625" style="312" customWidth="1"/>
    <col min="7443" max="7443" width="17.42578125" style="312" customWidth="1"/>
    <col min="7444" max="7444" width="18.28515625" style="312" customWidth="1"/>
    <col min="7445" max="7445" width="16.28515625" style="312" customWidth="1"/>
    <col min="7446" max="7446" width="14.85546875" style="312" customWidth="1"/>
    <col min="7447" max="7447" width="16.5703125" style="312" customWidth="1"/>
    <col min="7448" max="7448" width="15.28515625" style="312" customWidth="1"/>
    <col min="7449" max="7449" width="18.42578125" style="312" customWidth="1"/>
    <col min="7450" max="7450" width="23.42578125" style="312" customWidth="1"/>
    <col min="7451" max="7451" width="46.7109375" style="312" customWidth="1"/>
    <col min="7452" max="7452" width="9.42578125" style="312" customWidth="1"/>
    <col min="7453" max="7453" width="14" style="312" customWidth="1"/>
    <col min="7454" max="7454" width="17.5703125" style="312" customWidth="1"/>
    <col min="7455" max="7455" width="14.140625" style="312" customWidth="1"/>
    <col min="7456" max="7456" width="13.140625" style="312" customWidth="1"/>
    <col min="7457" max="7457" width="16" style="312" customWidth="1"/>
    <col min="7458" max="7458" width="13.42578125" style="312" customWidth="1"/>
    <col min="7459" max="7459" width="13" style="312" customWidth="1"/>
    <col min="7460" max="7460" width="13.5703125" style="312" customWidth="1"/>
    <col min="7461" max="7461" width="8.85546875" style="312" customWidth="1"/>
    <col min="7462" max="7462" width="11.42578125" style="312" customWidth="1"/>
    <col min="7463" max="7463" width="17" style="312" customWidth="1"/>
    <col min="7464" max="7474" width="0" style="312" hidden="1" customWidth="1"/>
    <col min="7475" max="7475" width="9.140625" style="312"/>
    <col min="7476" max="7476" width="28" style="312" customWidth="1"/>
    <col min="7477" max="7477" width="25.140625" style="312" customWidth="1"/>
    <col min="7478" max="7478" width="22.42578125" style="312" customWidth="1"/>
    <col min="7479" max="7479" width="20.28515625" style="312" customWidth="1"/>
    <col min="7480" max="7484" width="9.140625" style="312"/>
    <col min="7485" max="7485" width="12.5703125" style="312" customWidth="1"/>
    <col min="7486" max="7486" width="17.140625" style="312" customWidth="1"/>
    <col min="7487" max="7487" width="14.42578125" style="312" customWidth="1"/>
    <col min="7488" max="7488" width="28.85546875" style="312" customWidth="1"/>
    <col min="7489" max="7489" width="12.28515625" style="312" customWidth="1"/>
    <col min="7490" max="7490" width="38.85546875" style="312" customWidth="1"/>
    <col min="7491" max="7491" width="17.140625" style="312" customWidth="1"/>
    <col min="7492" max="7685" width="9.140625" style="312"/>
    <col min="7686" max="7686" width="5" style="312" customWidth="1"/>
    <col min="7687" max="7687" width="34.5703125" style="312" customWidth="1"/>
    <col min="7688" max="7688" width="15.7109375" style="312" customWidth="1"/>
    <col min="7689" max="7689" width="9.85546875" style="312" customWidth="1"/>
    <col min="7690" max="7690" width="15.5703125" style="312" customWidth="1"/>
    <col min="7691" max="7691" width="13.85546875" style="312" customWidth="1"/>
    <col min="7692" max="7692" width="16.140625" style="312" customWidth="1"/>
    <col min="7693" max="7693" width="17.7109375" style="312" customWidth="1"/>
    <col min="7694" max="7695" width="16.5703125" style="312" customWidth="1"/>
    <col min="7696" max="7696" width="16.28515625" style="312" customWidth="1"/>
    <col min="7697" max="7697" width="17.28515625" style="312" customWidth="1"/>
    <col min="7698" max="7698" width="17.140625" style="312" customWidth="1"/>
    <col min="7699" max="7699" width="17.42578125" style="312" customWidth="1"/>
    <col min="7700" max="7700" width="18.28515625" style="312" customWidth="1"/>
    <col min="7701" max="7701" width="16.28515625" style="312" customWidth="1"/>
    <col min="7702" max="7702" width="14.85546875" style="312" customWidth="1"/>
    <col min="7703" max="7703" width="16.5703125" style="312" customWidth="1"/>
    <col min="7704" max="7704" width="15.28515625" style="312" customWidth="1"/>
    <col min="7705" max="7705" width="18.42578125" style="312" customWidth="1"/>
    <col min="7706" max="7706" width="23.42578125" style="312" customWidth="1"/>
    <col min="7707" max="7707" width="46.7109375" style="312" customWidth="1"/>
    <col min="7708" max="7708" width="9.42578125" style="312" customWidth="1"/>
    <col min="7709" max="7709" width="14" style="312" customWidth="1"/>
    <col min="7710" max="7710" width="17.5703125" style="312" customWidth="1"/>
    <col min="7711" max="7711" width="14.140625" style="312" customWidth="1"/>
    <col min="7712" max="7712" width="13.140625" style="312" customWidth="1"/>
    <col min="7713" max="7713" width="16" style="312" customWidth="1"/>
    <col min="7714" max="7714" width="13.42578125" style="312" customWidth="1"/>
    <col min="7715" max="7715" width="13" style="312" customWidth="1"/>
    <col min="7716" max="7716" width="13.5703125" style="312" customWidth="1"/>
    <col min="7717" max="7717" width="8.85546875" style="312" customWidth="1"/>
    <col min="7718" max="7718" width="11.42578125" style="312" customWidth="1"/>
    <col min="7719" max="7719" width="17" style="312" customWidth="1"/>
    <col min="7720" max="7730" width="0" style="312" hidden="1" customWidth="1"/>
    <col min="7731" max="7731" width="9.140625" style="312"/>
    <col min="7732" max="7732" width="28" style="312" customWidth="1"/>
    <col min="7733" max="7733" width="25.140625" style="312" customWidth="1"/>
    <col min="7734" max="7734" width="22.42578125" style="312" customWidth="1"/>
    <col min="7735" max="7735" width="20.28515625" style="312" customWidth="1"/>
    <col min="7736" max="7740" width="9.140625" style="312"/>
    <col min="7741" max="7741" width="12.5703125" style="312" customWidth="1"/>
    <col min="7742" max="7742" width="17.140625" style="312" customWidth="1"/>
    <col min="7743" max="7743" width="14.42578125" style="312" customWidth="1"/>
    <col min="7744" max="7744" width="28.85546875" style="312" customWidth="1"/>
    <col min="7745" max="7745" width="12.28515625" style="312" customWidth="1"/>
    <col min="7746" max="7746" width="38.85546875" style="312" customWidth="1"/>
    <col min="7747" max="7747" width="17.140625" style="312" customWidth="1"/>
    <col min="7748" max="7941" width="9.140625" style="312"/>
    <col min="7942" max="7942" width="5" style="312" customWidth="1"/>
    <col min="7943" max="7943" width="34.5703125" style="312" customWidth="1"/>
    <col min="7944" max="7944" width="15.7109375" style="312" customWidth="1"/>
    <col min="7945" max="7945" width="9.85546875" style="312" customWidth="1"/>
    <col min="7946" max="7946" width="15.5703125" style="312" customWidth="1"/>
    <col min="7947" max="7947" width="13.85546875" style="312" customWidth="1"/>
    <col min="7948" max="7948" width="16.140625" style="312" customWidth="1"/>
    <col min="7949" max="7949" width="17.7109375" style="312" customWidth="1"/>
    <col min="7950" max="7951" width="16.5703125" style="312" customWidth="1"/>
    <col min="7952" max="7952" width="16.28515625" style="312" customWidth="1"/>
    <col min="7953" max="7953" width="17.28515625" style="312" customWidth="1"/>
    <col min="7954" max="7954" width="17.140625" style="312" customWidth="1"/>
    <col min="7955" max="7955" width="17.42578125" style="312" customWidth="1"/>
    <col min="7956" max="7956" width="18.28515625" style="312" customWidth="1"/>
    <col min="7957" max="7957" width="16.28515625" style="312" customWidth="1"/>
    <col min="7958" max="7958" width="14.85546875" style="312" customWidth="1"/>
    <col min="7959" max="7959" width="16.5703125" style="312" customWidth="1"/>
    <col min="7960" max="7960" width="15.28515625" style="312" customWidth="1"/>
    <col min="7961" max="7961" width="18.42578125" style="312" customWidth="1"/>
    <col min="7962" max="7962" width="23.42578125" style="312" customWidth="1"/>
    <col min="7963" max="7963" width="46.7109375" style="312" customWidth="1"/>
    <col min="7964" max="7964" width="9.42578125" style="312" customWidth="1"/>
    <col min="7965" max="7965" width="14" style="312" customWidth="1"/>
    <col min="7966" max="7966" width="17.5703125" style="312" customWidth="1"/>
    <col min="7967" max="7967" width="14.140625" style="312" customWidth="1"/>
    <col min="7968" max="7968" width="13.140625" style="312" customWidth="1"/>
    <col min="7969" max="7969" width="16" style="312" customWidth="1"/>
    <col min="7970" max="7970" width="13.42578125" style="312" customWidth="1"/>
    <col min="7971" max="7971" width="13" style="312" customWidth="1"/>
    <col min="7972" max="7972" width="13.5703125" style="312" customWidth="1"/>
    <col min="7973" max="7973" width="8.85546875" style="312" customWidth="1"/>
    <col min="7974" max="7974" width="11.42578125" style="312" customWidth="1"/>
    <col min="7975" max="7975" width="17" style="312" customWidth="1"/>
    <col min="7976" max="7986" width="0" style="312" hidden="1" customWidth="1"/>
    <col min="7987" max="7987" width="9.140625" style="312"/>
    <col min="7988" max="7988" width="28" style="312" customWidth="1"/>
    <col min="7989" max="7989" width="25.140625" style="312" customWidth="1"/>
    <col min="7990" max="7990" width="22.42578125" style="312" customWidth="1"/>
    <col min="7991" max="7991" width="20.28515625" style="312" customWidth="1"/>
    <col min="7992" max="7996" width="9.140625" style="312"/>
    <col min="7997" max="7997" width="12.5703125" style="312" customWidth="1"/>
    <col min="7998" max="7998" width="17.140625" style="312" customWidth="1"/>
    <col min="7999" max="7999" width="14.42578125" style="312" customWidth="1"/>
    <col min="8000" max="8000" width="28.85546875" style="312" customWidth="1"/>
    <col min="8001" max="8001" width="12.28515625" style="312" customWidth="1"/>
    <col min="8002" max="8002" width="38.85546875" style="312" customWidth="1"/>
    <col min="8003" max="8003" width="17.140625" style="312" customWidth="1"/>
    <col min="8004" max="8197" width="9.140625" style="312"/>
    <col min="8198" max="8198" width="5" style="312" customWidth="1"/>
    <col min="8199" max="8199" width="34.5703125" style="312" customWidth="1"/>
    <col min="8200" max="8200" width="15.7109375" style="312" customWidth="1"/>
    <col min="8201" max="8201" width="9.85546875" style="312" customWidth="1"/>
    <col min="8202" max="8202" width="15.5703125" style="312" customWidth="1"/>
    <col min="8203" max="8203" width="13.85546875" style="312" customWidth="1"/>
    <col min="8204" max="8204" width="16.140625" style="312" customWidth="1"/>
    <col min="8205" max="8205" width="17.7109375" style="312" customWidth="1"/>
    <col min="8206" max="8207" width="16.5703125" style="312" customWidth="1"/>
    <col min="8208" max="8208" width="16.28515625" style="312" customWidth="1"/>
    <col min="8209" max="8209" width="17.28515625" style="312" customWidth="1"/>
    <col min="8210" max="8210" width="17.140625" style="312" customWidth="1"/>
    <col min="8211" max="8211" width="17.42578125" style="312" customWidth="1"/>
    <col min="8212" max="8212" width="18.28515625" style="312" customWidth="1"/>
    <col min="8213" max="8213" width="16.28515625" style="312" customWidth="1"/>
    <col min="8214" max="8214" width="14.85546875" style="312" customWidth="1"/>
    <col min="8215" max="8215" width="16.5703125" style="312" customWidth="1"/>
    <col min="8216" max="8216" width="15.28515625" style="312" customWidth="1"/>
    <col min="8217" max="8217" width="18.42578125" style="312" customWidth="1"/>
    <col min="8218" max="8218" width="23.42578125" style="312" customWidth="1"/>
    <col min="8219" max="8219" width="46.7109375" style="312" customWidth="1"/>
    <col min="8220" max="8220" width="9.42578125" style="312" customWidth="1"/>
    <col min="8221" max="8221" width="14" style="312" customWidth="1"/>
    <col min="8222" max="8222" width="17.5703125" style="312" customWidth="1"/>
    <col min="8223" max="8223" width="14.140625" style="312" customWidth="1"/>
    <col min="8224" max="8224" width="13.140625" style="312" customWidth="1"/>
    <col min="8225" max="8225" width="16" style="312" customWidth="1"/>
    <col min="8226" max="8226" width="13.42578125" style="312" customWidth="1"/>
    <col min="8227" max="8227" width="13" style="312" customWidth="1"/>
    <col min="8228" max="8228" width="13.5703125" style="312" customWidth="1"/>
    <col min="8229" max="8229" width="8.85546875" style="312" customWidth="1"/>
    <col min="8230" max="8230" width="11.42578125" style="312" customWidth="1"/>
    <col min="8231" max="8231" width="17" style="312" customWidth="1"/>
    <col min="8232" max="8242" width="0" style="312" hidden="1" customWidth="1"/>
    <col min="8243" max="8243" width="9.140625" style="312"/>
    <col min="8244" max="8244" width="28" style="312" customWidth="1"/>
    <col min="8245" max="8245" width="25.140625" style="312" customWidth="1"/>
    <col min="8246" max="8246" width="22.42578125" style="312" customWidth="1"/>
    <col min="8247" max="8247" width="20.28515625" style="312" customWidth="1"/>
    <col min="8248" max="8252" width="9.140625" style="312"/>
    <col min="8253" max="8253" width="12.5703125" style="312" customWidth="1"/>
    <col min="8254" max="8254" width="17.140625" style="312" customWidth="1"/>
    <col min="8255" max="8255" width="14.42578125" style="312" customWidth="1"/>
    <col min="8256" max="8256" width="28.85546875" style="312" customWidth="1"/>
    <col min="8257" max="8257" width="12.28515625" style="312" customWidth="1"/>
    <col min="8258" max="8258" width="38.85546875" style="312" customWidth="1"/>
    <col min="8259" max="8259" width="17.140625" style="312" customWidth="1"/>
    <col min="8260" max="8453" width="9.140625" style="312"/>
    <col min="8454" max="8454" width="5" style="312" customWidth="1"/>
    <col min="8455" max="8455" width="34.5703125" style="312" customWidth="1"/>
    <col min="8456" max="8456" width="15.7109375" style="312" customWidth="1"/>
    <col min="8457" max="8457" width="9.85546875" style="312" customWidth="1"/>
    <col min="8458" max="8458" width="15.5703125" style="312" customWidth="1"/>
    <col min="8459" max="8459" width="13.85546875" style="312" customWidth="1"/>
    <col min="8460" max="8460" width="16.140625" style="312" customWidth="1"/>
    <col min="8461" max="8461" width="17.7109375" style="312" customWidth="1"/>
    <col min="8462" max="8463" width="16.5703125" style="312" customWidth="1"/>
    <col min="8464" max="8464" width="16.28515625" style="312" customWidth="1"/>
    <col min="8465" max="8465" width="17.28515625" style="312" customWidth="1"/>
    <col min="8466" max="8466" width="17.140625" style="312" customWidth="1"/>
    <col min="8467" max="8467" width="17.42578125" style="312" customWidth="1"/>
    <col min="8468" max="8468" width="18.28515625" style="312" customWidth="1"/>
    <col min="8469" max="8469" width="16.28515625" style="312" customWidth="1"/>
    <col min="8470" max="8470" width="14.85546875" style="312" customWidth="1"/>
    <col min="8471" max="8471" width="16.5703125" style="312" customWidth="1"/>
    <col min="8472" max="8472" width="15.28515625" style="312" customWidth="1"/>
    <col min="8473" max="8473" width="18.42578125" style="312" customWidth="1"/>
    <col min="8474" max="8474" width="23.42578125" style="312" customWidth="1"/>
    <col min="8475" max="8475" width="46.7109375" style="312" customWidth="1"/>
    <col min="8476" max="8476" width="9.42578125" style="312" customWidth="1"/>
    <col min="8477" max="8477" width="14" style="312" customWidth="1"/>
    <col min="8478" max="8478" width="17.5703125" style="312" customWidth="1"/>
    <col min="8479" max="8479" width="14.140625" style="312" customWidth="1"/>
    <col min="8480" max="8480" width="13.140625" style="312" customWidth="1"/>
    <col min="8481" max="8481" width="16" style="312" customWidth="1"/>
    <col min="8482" max="8482" width="13.42578125" style="312" customWidth="1"/>
    <col min="8483" max="8483" width="13" style="312" customWidth="1"/>
    <col min="8484" max="8484" width="13.5703125" style="312" customWidth="1"/>
    <col min="8485" max="8485" width="8.85546875" style="312" customWidth="1"/>
    <col min="8486" max="8486" width="11.42578125" style="312" customWidth="1"/>
    <col min="8487" max="8487" width="17" style="312" customWidth="1"/>
    <col min="8488" max="8498" width="0" style="312" hidden="1" customWidth="1"/>
    <col min="8499" max="8499" width="9.140625" style="312"/>
    <col min="8500" max="8500" width="28" style="312" customWidth="1"/>
    <col min="8501" max="8501" width="25.140625" style="312" customWidth="1"/>
    <col min="8502" max="8502" width="22.42578125" style="312" customWidth="1"/>
    <col min="8503" max="8503" width="20.28515625" style="312" customWidth="1"/>
    <col min="8504" max="8508" width="9.140625" style="312"/>
    <col min="8509" max="8509" width="12.5703125" style="312" customWidth="1"/>
    <col min="8510" max="8510" width="17.140625" style="312" customWidth="1"/>
    <col min="8511" max="8511" width="14.42578125" style="312" customWidth="1"/>
    <col min="8512" max="8512" width="28.85546875" style="312" customWidth="1"/>
    <col min="8513" max="8513" width="12.28515625" style="312" customWidth="1"/>
    <col min="8514" max="8514" width="38.85546875" style="312" customWidth="1"/>
    <col min="8515" max="8515" width="17.140625" style="312" customWidth="1"/>
    <col min="8516" max="8709" width="9.140625" style="312"/>
    <col min="8710" max="8710" width="5" style="312" customWidth="1"/>
    <col min="8711" max="8711" width="34.5703125" style="312" customWidth="1"/>
    <col min="8712" max="8712" width="15.7109375" style="312" customWidth="1"/>
    <col min="8713" max="8713" width="9.85546875" style="312" customWidth="1"/>
    <col min="8714" max="8714" width="15.5703125" style="312" customWidth="1"/>
    <col min="8715" max="8715" width="13.85546875" style="312" customWidth="1"/>
    <col min="8716" max="8716" width="16.140625" style="312" customWidth="1"/>
    <col min="8717" max="8717" width="17.7109375" style="312" customWidth="1"/>
    <col min="8718" max="8719" width="16.5703125" style="312" customWidth="1"/>
    <col min="8720" max="8720" width="16.28515625" style="312" customWidth="1"/>
    <col min="8721" max="8721" width="17.28515625" style="312" customWidth="1"/>
    <col min="8722" max="8722" width="17.140625" style="312" customWidth="1"/>
    <col min="8723" max="8723" width="17.42578125" style="312" customWidth="1"/>
    <col min="8724" max="8724" width="18.28515625" style="312" customWidth="1"/>
    <col min="8725" max="8725" width="16.28515625" style="312" customWidth="1"/>
    <col min="8726" max="8726" width="14.85546875" style="312" customWidth="1"/>
    <col min="8727" max="8727" width="16.5703125" style="312" customWidth="1"/>
    <col min="8728" max="8728" width="15.28515625" style="312" customWidth="1"/>
    <col min="8729" max="8729" width="18.42578125" style="312" customWidth="1"/>
    <col min="8730" max="8730" width="23.42578125" style="312" customWidth="1"/>
    <col min="8731" max="8731" width="46.7109375" style="312" customWidth="1"/>
    <col min="8732" max="8732" width="9.42578125" style="312" customWidth="1"/>
    <col min="8733" max="8733" width="14" style="312" customWidth="1"/>
    <col min="8734" max="8734" width="17.5703125" style="312" customWidth="1"/>
    <col min="8735" max="8735" width="14.140625" style="312" customWidth="1"/>
    <col min="8736" max="8736" width="13.140625" style="312" customWidth="1"/>
    <col min="8737" max="8737" width="16" style="312" customWidth="1"/>
    <col min="8738" max="8738" width="13.42578125" style="312" customWidth="1"/>
    <col min="8739" max="8739" width="13" style="312" customWidth="1"/>
    <col min="8740" max="8740" width="13.5703125" style="312" customWidth="1"/>
    <col min="8741" max="8741" width="8.85546875" style="312" customWidth="1"/>
    <col min="8742" max="8742" width="11.42578125" style="312" customWidth="1"/>
    <col min="8743" max="8743" width="17" style="312" customWidth="1"/>
    <col min="8744" max="8754" width="0" style="312" hidden="1" customWidth="1"/>
    <col min="8755" max="8755" width="9.140625" style="312"/>
    <col min="8756" max="8756" width="28" style="312" customWidth="1"/>
    <col min="8757" max="8757" width="25.140625" style="312" customWidth="1"/>
    <col min="8758" max="8758" width="22.42578125" style="312" customWidth="1"/>
    <col min="8759" max="8759" width="20.28515625" style="312" customWidth="1"/>
    <col min="8760" max="8764" width="9.140625" style="312"/>
    <col min="8765" max="8765" width="12.5703125" style="312" customWidth="1"/>
    <col min="8766" max="8766" width="17.140625" style="312" customWidth="1"/>
    <col min="8767" max="8767" width="14.42578125" style="312" customWidth="1"/>
    <col min="8768" max="8768" width="28.85546875" style="312" customWidth="1"/>
    <col min="8769" max="8769" width="12.28515625" style="312" customWidth="1"/>
    <col min="8770" max="8770" width="38.85546875" style="312" customWidth="1"/>
    <col min="8771" max="8771" width="17.140625" style="312" customWidth="1"/>
    <col min="8772" max="8965" width="9.140625" style="312"/>
    <col min="8966" max="8966" width="5" style="312" customWidth="1"/>
    <col min="8967" max="8967" width="34.5703125" style="312" customWidth="1"/>
    <col min="8968" max="8968" width="15.7109375" style="312" customWidth="1"/>
    <col min="8969" max="8969" width="9.85546875" style="312" customWidth="1"/>
    <col min="8970" max="8970" width="15.5703125" style="312" customWidth="1"/>
    <col min="8971" max="8971" width="13.85546875" style="312" customWidth="1"/>
    <col min="8972" max="8972" width="16.140625" style="312" customWidth="1"/>
    <col min="8973" max="8973" width="17.7109375" style="312" customWidth="1"/>
    <col min="8974" max="8975" width="16.5703125" style="312" customWidth="1"/>
    <col min="8976" max="8976" width="16.28515625" style="312" customWidth="1"/>
    <col min="8977" max="8977" width="17.28515625" style="312" customWidth="1"/>
    <col min="8978" max="8978" width="17.140625" style="312" customWidth="1"/>
    <col min="8979" max="8979" width="17.42578125" style="312" customWidth="1"/>
    <col min="8980" max="8980" width="18.28515625" style="312" customWidth="1"/>
    <col min="8981" max="8981" width="16.28515625" style="312" customWidth="1"/>
    <col min="8982" max="8982" width="14.85546875" style="312" customWidth="1"/>
    <col min="8983" max="8983" width="16.5703125" style="312" customWidth="1"/>
    <col min="8984" max="8984" width="15.28515625" style="312" customWidth="1"/>
    <col min="8985" max="8985" width="18.42578125" style="312" customWidth="1"/>
    <col min="8986" max="8986" width="23.42578125" style="312" customWidth="1"/>
    <col min="8987" max="8987" width="46.7109375" style="312" customWidth="1"/>
    <col min="8988" max="8988" width="9.42578125" style="312" customWidth="1"/>
    <col min="8989" max="8989" width="14" style="312" customWidth="1"/>
    <col min="8990" max="8990" width="17.5703125" style="312" customWidth="1"/>
    <col min="8991" max="8991" width="14.140625" style="312" customWidth="1"/>
    <col min="8992" max="8992" width="13.140625" style="312" customWidth="1"/>
    <col min="8993" max="8993" width="16" style="312" customWidth="1"/>
    <col min="8994" max="8994" width="13.42578125" style="312" customWidth="1"/>
    <col min="8995" max="8995" width="13" style="312" customWidth="1"/>
    <col min="8996" max="8996" width="13.5703125" style="312" customWidth="1"/>
    <col min="8997" max="8997" width="8.85546875" style="312" customWidth="1"/>
    <col min="8998" max="8998" width="11.42578125" style="312" customWidth="1"/>
    <col min="8999" max="8999" width="17" style="312" customWidth="1"/>
    <col min="9000" max="9010" width="0" style="312" hidden="1" customWidth="1"/>
    <col min="9011" max="9011" width="9.140625" style="312"/>
    <col min="9012" max="9012" width="28" style="312" customWidth="1"/>
    <col min="9013" max="9013" width="25.140625" style="312" customWidth="1"/>
    <col min="9014" max="9014" width="22.42578125" style="312" customWidth="1"/>
    <col min="9015" max="9015" width="20.28515625" style="312" customWidth="1"/>
    <col min="9016" max="9020" width="9.140625" style="312"/>
    <col min="9021" max="9021" width="12.5703125" style="312" customWidth="1"/>
    <col min="9022" max="9022" width="17.140625" style="312" customWidth="1"/>
    <col min="9023" max="9023" width="14.42578125" style="312" customWidth="1"/>
    <col min="9024" max="9024" width="28.85546875" style="312" customWidth="1"/>
    <col min="9025" max="9025" width="12.28515625" style="312" customWidth="1"/>
    <col min="9026" max="9026" width="38.85546875" style="312" customWidth="1"/>
    <col min="9027" max="9027" width="17.140625" style="312" customWidth="1"/>
    <col min="9028" max="9221" width="9.140625" style="312"/>
    <col min="9222" max="9222" width="5" style="312" customWidth="1"/>
    <col min="9223" max="9223" width="34.5703125" style="312" customWidth="1"/>
    <col min="9224" max="9224" width="15.7109375" style="312" customWidth="1"/>
    <col min="9225" max="9225" width="9.85546875" style="312" customWidth="1"/>
    <col min="9226" max="9226" width="15.5703125" style="312" customWidth="1"/>
    <col min="9227" max="9227" width="13.85546875" style="312" customWidth="1"/>
    <col min="9228" max="9228" width="16.140625" style="312" customWidth="1"/>
    <col min="9229" max="9229" width="17.7109375" style="312" customWidth="1"/>
    <col min="9230" max="9231" width="16.5703125" style="312" customWidth="1"/>
    <col min="9232" max="9232" width="16.28515625" style="312" customWidth="1"/>
    <col min="9233" max="9233" width="17.28515625" style="312" customWidth="1"/>
    <col min="9234" max="9234" width="17.140625" style="312" customWidth="1"/>
    <col min="9235" max="9235" width="17.42578125" style="312" customWidth="1"/>
    <col min="9236" max="9236" width="18.28515625" style="312" customWidth="1"/>
    <col min="9237" max="9237" width="16.28515625" style="312" customWidth="1"/>
    <col min="9238" max="9238" width="14.85546875" style="312" customWidth="1"/>
    <col min="9239" max="9239" width="16.5703125" style="312" customWidth="1"/>
    <col min="9240" max="9240" width="15.28515625" style="312" customWidth="1"/>
    <col min="9241" max="9241" width="18.42578125" style="312" customWidth="1"/>
    <col min="9242" max="9242" width="23.42578125" style="312" customWidth="1"/>
    <col min="9243" max="9243" width="46.7109375" style="312" customWidth="1"/>
    <col min="9244" max="9244" width="9.42578125" style="312" customWidth="1"/>
    <col min="9245" max="9245" width="14" style="312" customWidth="1"/>
    <col min="9246" max="9246" width="17.5703125" style="312" customWidth="1"/>
    <col min="9247" max="9247" width="14.140625" style="312" customWidth="1"/>
    <col min="9248" max="9248" width="13.140625" style="312" customWidth="1"/>
    <col min="9249" max="9249" width="16" style="312" customWidth="1"/>
    <col min="9250" max="9250" width="13.42578125" style="312" customWidth="1"/>
    <col min="9251" max="9251" width="13" style="312" customWidth="1"/>
    <col min="9252" max="9252" width="13.5703125" style="312" customWidth="1"/>
    <col min="9253" max="9253" width="8.85546875" style="312" customWidth="1"/>
    <col min="9254" max="9254" width="11.42578125" style="312" customWidth="1"/>
    <col min="9255" max="9255" width="17" style="312" customWidth="1"/>
    <col min="9256" max="9266" width="0" style="312" hidden="1" customWidth="1"/>
    <col min="9267" max="9267" width="9.140625" style="312"/>
    <col min="9268" max="9268" width="28" style="312" customWidth="1"/>
    <col min="9269" max="9269" width="25.140625" style="312" customWidth="1"/>
    <col min="9270" max="9270" width="22.42578125" style="312" customWidth="1"/>
    <col min="9271" max="9271" width="20.28515625" style="312" customWidth="1"/>
    <col min="9272" max="9276" width="9.140625" style="312"/>
    <col min="9277" max="9277" width="12.5703125" style="312" customWidth="1"/>
    <col min="9278" max="9278" width="17.140625" style="312" customWidth="1"/>
    <col min="9279" max="9279" width="14.42578125" style="312" customWidth="1"/>
    <col min="9280" max="9280" width="28.85546875" style="312" customWidth="1"/>
    <col min="9281" max="9281" width="12.28515625" style="312" customWidth="1"/>
    <col min="9282" max="9282" width="38.85546875" style="312" customWidth="1"/>
    <col min="9283" max="9283" width="17.140625" style="312" customWidth="1"/>
    <col min="9284" max="9477" width="9.140625" style="312"/>
    <col min="9478" max="9478" width="5" style="312" customWidth="1"/>
    <col min="9479" max="9479" width="34.5703125" style="312" customWidth="1"/>
    <col min="9480" max="9480" width="15.7109375" style="312" customWidth="1"/>
    <col min="9481" max="9481" width="9.85546875" style="312" customWidth="1"/>
    <col min="9482" max="9482" width="15.5703125" style="312" customWidth="1"/>
    <col min="9483" max="9483" width="13.85546875" style="312" customWidth="1"/>
    <col min="9484" max="9484" width="16.140625" style="312" customWidth="1"/>
    <col min="9485" max="9485" width="17.7109375" style="312" customWidth="1"/>
    <col min="9486" max="9487" width="16.5703125" style="312" customWidth="1"/>
    <col min="9488" max="9488" width="16.28515625" style="312" customWidth="1"/>
    <col min="9489" max="9489" width="17.28515625" style="312" customWidth="1"/>
    <col min="9490" max="9490" width="17.140625" style="312" customWidth="1"/>
    <col min="9491" max="9491" width="17.42578125" style="312" customWidth="1"/>
    <col min="9492" max="9492" width="18.28515625" style="312" customWidth="1"/>
    <col min="9493" max="9493" width="16.28515625" style="312" customWidth="1"/>
    <col min="9494" max="9494" width="14.85546875" style="312" customWidth="1"/>
    <col min="9495" max="9495" width="16.5703125" style="312" customWidth="1"/>
    <col min="9496" max="9496" width="15.28515625" style="312" customWidth="1"/>
    <col min="9497" max="9497" width="18.42578125" style="312" customWidth="1"/>
    <col min="9498" max="9498" width="23.42578125" style="312" customWidth="1"/>
    <col min="9499" max="9499" width="46.7109375" style="312" customWidth="1"/>
    <col min="9500" max="9500" width="9.42578125" style="312" customWidth="1"/>
    <col min="9501" max="9501" width="14" style="312" customWidth="1"/>
    <col min="9502" max="9502" width="17.5703125" style="312" customWidth="1"/>
    <col min="9503" max="9503" width="14.140625" style="312" customWidth="1"/>
    <col min="9504" max="9504" width="13.140625" style="312" customWidth="1"/>
    <col min="9505" max="9505" width="16" style="312" customWidth="1"/>
    <col min="9506" max="9506" width="13.42578125" style="312" customWidth="1"/>
    <col min="9507" max="9507" width="13" style="312" customWidth="1"/>
    <col min="9508" max="9508" width="13.5703125" style="312" customWidth="1"/>
    <col min="9509" max="9509" width="8.85546875" style="312" customWidth="1"/>
    <col min="9510" max="9510" width="11.42578125" style="312" customWidth="1"/>
    <col min="9511" max="9511" width="17" style="312" customWidth="1"/>
    <col min="9512" max="9522" width="0" style="312" hidden="1" customWidth="1"/>
    <col min="9523" max="9523" width="9.140625" style="312"/>
    <col min="9524" max="9524" width="28" style="312" customWidth="1"/>
    <col min="9525" max="9525" width="25.140625" style="312" customWidth="1"/>
    <col min="9526" max="9526" width="22.42578125" style="312" customWidth="1"/>
    <col min="9527" max="9527" width="20.28515625" style="312" customWidth="1"/>
    <col min="9528" max="9532" width="9.140625" style="312"/>
    <col min="9533" max="9533" width="12.5703125" style="312" customWidth="1"/>
    <col min="9534" max="9534" width="17.140625" style="312" customWidth="1"/>
    <col min="9535" max="9535" width="14.42578125" style="312" customWidth="1"/>
    <col min="9536" max="9536" width="28.85546875" style="312" customWidth="1"/>
    <col min="9537" max="9537" width="12.28515625" style="312" customWidth="1"/>
    <col min="9538" max="9538" width="38.85546875" style="312" customWidth="1"/>
    <col min="9539" max="9539" width="17.140625" style="312" customWidth="1"/>
    <col min="9540" max="9733" width="9.140625" style="312"/>
    <col min="9734" max="9734" width="5" style="312" customWidth="1"/>
    <col min="9735" max="9735" width="34.5703125" style="312" customWidth="1"/>
    <col min="9736" max="9736" width="15.7109375" style="312" customWidth="1"/>
    <col min="9737" max="9737" width="9.85546875" style="312" customWidth="1"/>
    <col min="9738" max="9738" width="15.5703125" style="312" customWidth="1"/>
    <col min="9739" max="9739" width="13.85546875" style="312" customWidth="1"/>
    <col min="9740" max="9740" width="16.140625" style="312" customWidth="1"/>
    <col min="9741" max="9741" width="17.7109375" style="312" customWidth="1"/>
    <col min="9742" max="9743" width="16.5703125" style="312" customWidth="1"/>
    <col min="9744" max="9744" width="16.28515625" style="312" customWidth="1"/>
    <col min="9745" max="9745" width="17.28515625" style="312" customWidth="1"/>
    <col min="9746" max="9746" width="17.140625" style="312" customWidth="1"/>
    <col min="9747" max="9747" width="17.42578125" style="312" customWidth="1"/>
    <col min="9748" max="9748" width="18.28515625" style="312" customWidth="1"/>
    <col min="9749" max="9749" width="16.28515625" style="312" customWidth="1"/>
    <col min="9750" max="9750" width="14.85546875" style="312" customWidth="1"/>
    <col min="9751" max="9751" width="16.5703125" style="312" customWidth="1"/>
    <col min="9752" max="9752" width="15.28515625" style="312" customWidth="1"/>
    <col min="9753" max="9753" width="18.42578125" style="312" customWidth="1"/>
    <col min="9754" max="9754" width="23.42578125" style="312" customWidth="1"/>
    <col min="9755" max="9755" width="46.7109375" style="312" customWidth="1"/>
    <col min="9756" max="9756" width="9.42578125" style="312" customWidth="1"/>
    <col min="9757" max="9757" width="14" style="312" customWidth="1"/>
    <col min="9758" max="9758" width="17.5703125" style="312" customWidth="1"/>
    <col min="9759" max="9759" width="14.140625" style="312" customWidth="1"/>
    <col min="9760" max="9760" width="13.140625" style="312" customWidth="1"/>
    <col min="9761" max="9761" width="16" style="312" customWidth="1"/>
    <col min="9762" max="9762" width="13.42578125" style="312" customWidth="1"/>
    <col min="9763" max="9763" width="13" style="312" customWidth="1"/>
    <col min="9764" max="9764" width="13.5703125" style="312" customWidth="1"/>
    <col min="9765" max="9765" width="8.85546875" style="312" customWidth="1"/>
    <col min="9766" max="9766" width="11.42578125" style="312" customWidth="1"/>
    <col min="9767" max="9767" width="17" style="312" customWidth="1"/>
    <col min="9768" max="9778" width="0" style="312" hidden="1" customWidth="1"/>
    <col min="9779" max="9779" width="9.140625" style="312"/>
    <col min="9780" max="9780" width="28" style="312" customWidth="1"/>
    <col min="9781" max="9781" width="25.140625" style="312" customWidth="1"/>
    <col min="9782" max="9782" width="22.42578125" style="312" customWidth="1"/>
    <col min="9783" max="9783" width="20.28515625" style="312" customWidth="1"/>
    <col min="9784" max="9788" width="9.140625" style="312"/>
    <col min="9789" max="9789" width="12.5703125" style="312" customWidth="1"/>
    <col min="9790" max="9790" width="17.140625" style="312" customWidth="1"/>
    <col min="9791" max="9791" width="14.42578125" style="312" customWidth="1"/>
    <col min="9792" max="9792" width="28.85546875" style="312" customWidth="1"/>
    <col min="9793" max="9793" width="12.28515625" style="312" customWidth="1"/>
    <col min="9794" max="9794" width="38.85546875" style="312" customWidth="1"/>
    <col min="9795" max="9795" width="17.140625" style="312" customWidth="1"/>
    <col min="9796" max="9989" width="9.140625" style="312"/>
    <col min="9990" max="9990" width="5" style="312" customWidth="1"/>
    <col min="9991" max="9991" width="34.5703125" style="312" customWidth="1"/>
    <col min="9992" max="9992" width="15.7109375" style="312" customWidth="1"/>
    <col min="9993" max="9993" width="9.85546875" style="312" customWidth="1"/>
    <col min="9994" max="9994" width="15.5703125" style="312" customWidth="1"/>
    <col min="9995" max="9995" width="13.85546875" style="312" customWidth="1"/>
    <col min="9996" max="9996" width="16.140625" style="312" customWidth="1"/>
    <col min="9997" max="9997" width="17.7109375" style="312" customWidth="1"/>
    <col min="9998" max="9999" width="16.5703125" style="312" customWidth="1"/>
    <col min="10000" max="10000" width="16.28515625" style="312" customWidth="1"/>
    <col min="10001" max="10001" width="17.28515625" style="312" customWidth="1"/>
    <col min="10002" max="10002" width="17.140625" style="312" customWidth="1"/>
    <col min="10003" max="10003" width="17.42578125" style="312" customWidth="1"/>
    <col min="10004" max="10004" width="18.28515625" style="312" customWidth="1"/>
    <col min="10005" max="10005" width="16.28515625" style="312" customWidth="1"/>
    <col min="10006" max="10006" width="14.85546875" style="312" customWidth="1"/>
    <col min="10007" max="10007" width="16.5703125" style="312" customWidth="1"/>
    <col min="10008" max="10008" width="15.28515625" style="312" customWidth="1"/>
    <col min="10009" max="10009" width="18.42578125" style="312" customWidth="1"/>
    <col min="10010" max="10010" width="23.42578125" style="312" customWidth="1"/>
    <col min="10011" max="10011" width="46.7109375" style="312" customWidth="1"/>
    <col min="10012" max="10012" width="9.42578125" style="312" customWidth="1"/>
    <col min="10013" max="10013" width="14" style="312" customWidth="1"/>
    <col min="10014" max="10014" width="17.5703125" style="312" customWidth="1"/>
    <col min="10015" max="10015" width="14.140625" style="312" customWidth="1"/>
    <col min="10016" max="10016" width="13.140625" style="312" customWidth="1"/>
    <col min="10017" max="10017" width="16" style="312" customWidth="1"/>
    <col min="10018" max="10018" width="13.42578125" style="312" customWidth="1"/>
    <col min="10019" max="10019" width="13" style="312" customWidth="1"/>
    <col min="10020" max="10020" width="13.5703125" style="312" customWidth="1"/>
    <col min="10021" max="10021" width="8.85546875" style="312" customWidth="1"/>
    <col min="10022" max="10022" width="11.42578125" style="312" customWidth="1"/>
    <col min="10023" max="10023" width="17" style="312" customWidth="1"/>
    <col min="10024" max="10034" width="0" style="312" hidden="1" customWidth="1"/>
    <col min="10035" max="10035" width="9.140625" style="312"/>
    <col min="10036" max="10036" width="28" style="312" customWidth="1"/>
    <col min="10037" max="10037" width="25.140625" style="312" customWidth="1"/>
    <col min="10038" max="10038" width="22.42578125" style="312" customWidth="1"/>
    <col min="10039" max="10039" width="20.28515625" style="312" customWidth="1"/>
    <col min="10040" max="10044" width="9.140625" style="312"/>
    <col min="10045" max="10045" width="12.5703125" style="312" customWidth="1"/>
    <col min="10046" max="10046" width="17.140625" style="312" customWidth="1"/>
    <col min="10047" max="10047" width="14.42578125" style="312" customWidth="1"/>
    <col min="10048" max="10048" width="28.85546875" style="312" customWidth="1"/>
    <col min="10049" max="10049" width="12.28515625" style="312" customWidth="1"/>
    <col min="10050" max="10050" width="38.85546875" style="312" customWidth="1"/>
    <col min="10051" max="10051" width="17.140625" style="312" customWidth="1"/>
    <col min="10052" max="10245" width="9.140625" style="312"/>
    <col min="10246" max="10246" width="5" style="312" customWidth="1"/>
    <col min="10247" max="10247" width="34.5703125" style="312" customWidth="1"/>
    <col min="10248" max="10248" width="15.7109375" style="312" customWidth="1"/>
    <col min="10249" max="10249" width="9.85546875" style="312" customWidth="1"/>
    <col min="10250" max="10250" width="15.5703125" style="312" customWidth="1"/>
    <col min="10251" max="10251" width="13.85546875" style="312" customWidth="1"/>
    <col min="10252" max="10252" width="16.140625" style="312" customWidth="1"/>
    <col min="10253" max="10253" width="17.7109375" style="312" customWidth="1"/>
    <col min="10254" max="10255" width="16.5703125" style="312" customWidth="1"/>
    <col min="10256" max="10256" width="16.28515625" style="312" customWidth="1"/>
    <col min="10257" max="10257" width="17.28515625" style="312" customWidth="1"/>
    <col min="10258" max="10258" width="17.140625" style="312" customWidth="1"/>
    <col min="10259" max="10259" width="17.42578125" style="312" customWidth="1"/>
    <col min="10260" max="10260" width="18.28515625" style="312" customWidth="1"/>
    <col min="10261" max="10261" width="16.28515625" style="312" customWidth="1"/>
    <col min="10262" max="10262" width="14.85546875" style="312" customWidth="1"/>
    <col min="10263" max="10263" width="16.5703125" style="312" customWidth="1"/>
    <col min="10264" max="10264" width="15.28515625" style="312" customWidth="1"/>
    <col min="10265" max="10265" width="18.42578125" style="312" customWidth="1"/>
    <col min="10266" max="10266" width="23.42578125" style="312" customWidth="1"/>
    <col min="10267" max="10267" width="46.7109375" style="312" customWidth="1"/>
    <col min="10268" max="10268" width="9.42578125" style="312" customWidth="1"/>
    <col min="10269" max="10269" width="14" style="312" customWidth="1"/>
    <col min="10270" max="10270" width="17.5703125" style="312" customWidth="1"/>
    <col min="10271" max="10271" width="14.140625" style="312" customWidth="1"/>
    <col min="10272" max="10272" width="13.140625" style="312" customWidth="1"/>
    <col min="10273" max="10273" width="16" style="312" customWidth="1"/>
    <col min="10274" max="10274" width="13.42578125" style="312" customWidth="1"/>
    <col min="10275" max="10275" width="13" style="312" customWidth="1"/>
    <col min="10276" max="10276" width="13.5703125" style="312" customWidth="1"/>
    <col min="10277" max="10277" width="8.85546875" style="312" customWidth="1"/>
    <col min="10278" max="10278" width="11.42578125" style="312" customWidth="1"/>
    <col min="10279" max="10279" width="17" style="312" customWidth="1"/>
    <col min="10280" max="10290" width="0" style="312" hidden="1" customWidth="1"/>
    <col min="10291" max="10291" width="9.140625" style="312"/>
    <col min="10292" max="10292" width="28" style="312" customWidth="1"/>
    <col min="10293" max="10293" width="25.140625" style="312" customWidth="1"/>
    <col min="10294" max="10294" width="22.42578125" style="312" customWidth="1"/>
    <col min="10295" max="10295" width="20.28515625" style="312" customWidth="1"/>
    <col min="10296" max="10300" width="9.140625" style="312"/>
    <col min="10301" max="10301" width="12.5703125" style="312" customWidth="1"/>
    <col min="10302" max="10302" width="17.140625" style="312" customWidth="1"/>
    <col min="10303" max="10303" width="14.42578125" style="312" customWidth="1"/>
    <col min="10304" max="10304" width="28.85546875" style="312" customWidth="1"/>
    <col min="10305" max="10305" width="12.28515625" style="312" customWidth="1"/>
    <col min="10306" max="10306" width="38.85546875" style="312" customWidth="1"/>
    <col min="10307" max="10307" width="17.140625" style="312" customWidth="1"/>
    <col min="10308" max="10501" width="9.140625" style="312"/>
    <col min="10502" max="10502" width="5" style="312" customWidth="1"/>
    <col min="10503" max="10503" width="34.5703125" style="312" customWidth="1"/>
    <col min="10504" max="10504" width="15.7109375" style="312" customWidth="1"/>
    <col min="10505" max="10505" width="9.85546875" style="312" customWidth="1"/>
    <col min="10506" max="10506" width="15.5703125" style="312" customWidth="1"/>
    <col min="10507" max="10507" width="13.85546875" style="312" customWidth="1"/>
    <col min="10508" max="10508" width="16.140625" style="312" customWidth="1"/>
    <col min="10509" max="10509" width="17.7109375" style="312" customWidth="1"/>
    <col min="10510" max="10511" width="16.5703125" style="312" customWidth="1"/>
    <col min="10512" max="10512" width="16.28515625" style="312" customWidth="1"/>
    <col min="10513" max="10513" width="17.28515625" style="312" customWidth="1"/>
    <col min="10514" max="10514" width="17.140625" style="312" customWidth="1"/>
    <col min="10515" max="10515" width="17.42578125" style="312" customWidth="1"/>
    <col min="10516" max="10516" width="18.28515625" style="312" customWidth="1"/>
    <col min="10517" max="10517" width="16.28515625" style="312" customWidth="1"/>
    <col min="10518" max="10518" width="14.85546875" style="312" customWidth="1"/>
    <col min="10519" max="10519" width="16.5703125" style="312" customWidth="1"/>
    <col min="10520" max="10520" width="15.28515625" style="312" customWidth="1"/>
    <col min="10521" max="10521" width="18.42578125" style="312" customWidth="1"/>
    <col min="10522" max="10522" width="23.42578125" style="312" customWidth="1"/>
    <col min="10523" max="10523" width="46.7109375" style="312" customWidth="1"/>
    <col min="10524" max="10524" width="9.42578125" style="312" customWidth="1"/>
    <col min="10525" max="10525" width="14" style="312" customWidth="1"/>
    <col min="10526" max="10526" width="17.5703125" style="312" customWidth="1"/>
    <col min="10527" max="10527" width="14.140625" style="312" customWidth="1"/>
    <col min="10528" max="10528" width="13.140625" style="312" customWidth="1"/>
    <col min="10529" max="10529" width="16" style="312" customWidth="1"/>
    <col min="10530" max="10530" width="13.42578125" style="312" customWidth="1"/>
    <col min="10531" max="10531" width="13" style="312" customWidth="1"/>
    <col min="10532" max="10532" width="13.5703125" style="312" customWidth="1"/>
    <col min="10533" max="10533" width="8.85546875" style="312" customWidth="1"/>
    <col min="10534" max="10534" width="11.42578125" style="312" customWidth="1"/>
    <col min="10535" max="10535" width="17" style="312" customWidth="1"/>
    <col min="10536" max="10546" width="0" style="312" hidden="1" customWidth="1"/>
    <col min="10547" max="10547" width="9.140625" style="312"/>
    <col min="10548" max="10548" width="28" style="312" customWidth="1"/>
    <col min="10549" max="10549" width="25.140625" style="312" customWidth="1"/>
    <col min="10550" max="10550" width="22.42578125" style="312" customWidth="1"/>
    <col min="10551" max="10551" width="20.28515625" style="312" customWidth="1"/>
    <col min="10552" max="10556" width="9.140625" style="312"/>
    <col min="10557" max="10557" width="12.5703125" style="312" customWidth="1"/>
    <col min="10558" max="10558" width="17.140625" style="312" customWidth="1"/>
    <col min="10559" max="10559" width="14.42578125" style="312" customWidth="1"/>
    <col min="10560" max="10560" width="28.85546875" style="312" customWidth="1"/>
    <col min="10561" max="10561" width="12.28515625" style="312" customWidth="1"/>
    <col min="10562" max="10562" width="38.85546875" style="312" customWidth="1"/>
    <col min="10563" max="10563" width="17.140625" style="312" customWidth="1"/>
    <col min="10564" max="10757" width="9.140625" style="312"/>
    <col min="10758" max="10758" width="5" style="312" customWidth="1"/>
    <col min="10759" max="10759" width="34.5703125" style="312" customWidth="1"/>
    <col min="10760" max="10760" width="15.7109375" style="312" customWidth="1"/>
    <col min="10761" max="10761" width="9.85546875" style="312" customWidth="1"/>
    <col min="10762" max="10762" width="15.5703125" style="312" customWidth="1"/>
    <col min="10763" max="10763" width="13.85546875" style="312" customWidth="1"/>
    <col min="10764" max="10764" width="16.140625" style="312" customWidth="1"/>
    <col min="10765" max="10765" width="17.7109375" style="312" customWidth="1"/>
    <col min="10766" max="10767" width="16.5703125" style="312" customWidth="1"/>
    <col min="10768" max="10768" width="16.28515625" style="312" customWidth="1"/>
    <col min="10769" max="10769" width="17.28515625" style="312" customWidth="1"/>
    <col min="10770" max="10770" width="17.140625" style="312" customWidth="1"/>
    <col min="10771" max="10771" width="17.42578125" style="312" customWidth="1"/>
    <col min="10772" max="10772" width="18.28515625" style="312" customWidth="1"/>
    <col min="10773" max="10773" width="16.28515625" style="312" customWidth="1"/>
    <col min="10774" max="10774" width="14.85546875" style="312" customWidth="1"/>
    <col min="10775" max="10775" width="16.5703125" style="312" customWidth="1"/>
    <col min="10776" max="10776" width="15.28515625" style="312" customWidth="1"/>
    <col min="10777" max="10777" width="18.42578125" style="312" customWidth="1"/>
    <col min="10778" max="10778" width="23.42578125" style="312" customWidth="1"/>
    <col min="10779" max="10779" width="46.7109375" style="312" customWidth="1"/>
    <col min="10780" max="10780" width="9.42578125" style="312" customWidth="1"/>
    <col min="10781" max="10781" width="14" style="312" customWidth="1"/>
    <col min="10782" max="10782" width="17.5703125" style="312" customWidth="1"/>
    <col min="10783" max="10783" width="14.140625" style="312" customWidth="1"/>
    <col min="10784" max="10784" width="13.140625" style="312" customWidth="1"/>
    <col min="10785" max="10785" width="16" style="312" customWidth="1"/>
    <col min="10786" max="10786" width="13.42578125" style="312" customWidth="1"/>
    <col min="10787" max="10787" width="13" style="312" customWidth="1"/>
    <col min="10788" max="10788" width="13.5703125" style="312" customWidth="1"/>
    <col min="10789" max="10789" width="8.85546875" style="312" customWidth="1"/>
    <col min="10790" max="10790" width="11.42578125" style="312" customWidth="1"/>
    <col min="10791" max="10791" width="17" style="312" customWidth="1"/>
    <col min="10792" max="10802" width="0" style="312" hidden="1" customWidth="1"/>
    <col min="10803" max="10803" width="9.140625" style="312"/>
    <col min="10804" max="10804" width="28" style="312" customWidth="1"/>
    <col min="10805" max="10805" width="25.140625" style="312" customWidth="1"/>
    <col min="10806" max="10806" width="22.42578125" style="312" customWidth="1"/>
    <col min="10807" max="10807" width="20.28515625" style="312" customWidth="1"/>
    <col min="10808" max="10812" width="9.140625" style="312"/>
    <col min="10813" max="10813" width="12.5703125" style="312" customWidth="1"/>
    <col min="10814" max="10814" width="17.140625" style="312" customWidth="1"/>
    <col min="10815" max="10815" width="14.42578125" style="312" customWidth="1"/>
    <col min="10816" max="10816" width="28.85546875" style="312" customWidth="1"/>
    <col min="10817" max="10817" width="12.28515625" style="312" customWidth="1"/>
    <col min="10818" max="10818" width="38.85546875" style="312" customWidth="1"/>
    <col min="10819" max="10819" width="17.140625" style="312" customWidth="1"/>
    <col min="10820" max="11013" width="9.140625" style="312"/>
    <col min="11014" max="11014" width="5" style="312" customWidth="1"/>
    <col min="11015" max="11015" width="34.5703125" style="312" customWidth="1"/>
    <col min="11016" max="11016" width="15.7109375" style="312" customWidth="1"/>
    <col min="11017" max="11017" width="9.85546875" style="312" customWidth="1"/>
    <col min="11018" max="11018" width="15.5703125" style="312" customWidth="1"/>
    <col min="11019" max="11019" width="13.85546875" style="312" customWidth="1"/>
    <col min="11020" max="11020" width="16.140625" style="312" customWidth="1"/>
    <col min="11021" max="11021" width="17.7109375" style="312" customWidth="1"/>
    <col min="11022" max="11023" width="16.5703125" style="312" customWidth="1"/>
    <col min="11024" max="11024" width="16.28515625" style="312" customWidth="1"/>
    <col min="11025" max="11025" width="17.28515625" style="312" customWidth="1"/>
    <col min="11026" max="11026" width="17.140625" style="312" customWidth="1"/>
    <col min="11027" max="11027" width="17.42578125" style="312" customWidth="1"/>
    <col min="11028" max="11028" width="18.28515625" style="312" customWidth="1"/>
    <col min="11029" max="11029" width="16.28515625" style="312" customWidth="1"/>
    <col min="11030" max="11030" width="14.85546875" style="312" customWidth="1"/>
    <col min="11031" max="11031" width="16.5703125" style="312" customWidth="1"/>
    <col min="11032" max="11032" width="15.28515625" style="312" customWidth="1"/>
    <col min="11033" max="11033" width="18.42578125" style="312" customWidth="1"/>
    <col min="11034" max="11034" width="23.42578125" style="312" customWidth="1"/>
    <col min="11035" max="11035" width="46.7109375" style="312" customWidth="1"/>
    <col min="11036" max="11036" width="9.42578125" style="312" customWidth="1"/>
    <col min="11037" max="11037" width="14" style="312" customWidth="1"/>
    <col min="11038" max="11038" width="17.5703125" style="312" customWidth="1"/>
    <col min="11039" max="11039" width="14.140625" style="312" customWidth="1"/>
    <col min="11040" max="11040" width="13.140625" style="312" customWidth="1"/>
    <col min="11041" max="11041" width="16" style="312" customWidth="1"/>
    <col min="11042" max="11042" width="13.42578125" style="312" customWidth="1"/>
    <col min="11043" max="11043" width="13" style="312" customWidth="1"/>
    <col min="11044" max="11044" width="13.5703125" style="312" customWidth="1"/>
    <col min="11045" max="11045" width="8.85546875" style="312" customWidth="1"/>
    <col min="11046" max="11046" width="11.42578125" style="312" customWidth="1"/>
    <col min="11047" max="11047" width="17" style="312" customWidth="1"/>
    <col min="11048" max="11058" width="0" style="312" hidden="1" customWidth="1"/>
    <col min="11059" max="11059" width="9.140625" style="312"/>
    <col min="11060" max="11060" width="28" style="312" customWidth="1"/>
    <col min="11061" max="11061" width="25.140625" style="312" customWidth="1"/>
    <col min="11062" max="11062" width="22.42578125" style="312" customWidth="1"/>
    <col min="11063" max="11063" width="20.28515625" style="312" customWidth="1"/>
    <col min="11064" max="11068" width="9.140625" style="312"/>
    <col min="11069" max="11069" width="12.5703125" style="312" customWidth="1"/>
    <col min="11070" max="11070" width="17.140625" style="312" customWidth="1"/>
    <col min="11071" max="11071" width="14.42578125" style="312" customWidth="1"/>
    <col min="11072" max="11072" width="28.85546875" style="312" customWidth="1"/>
    <col min="11073" max="11073" width="12.28515625" style="312" customWidth="1"/>
    <col min="11074" max="11074" width="38.85546875" style="312" customWidth="1"/>
    <col min="11075" max="11075" width="17.140625" style="312" customWidth="1"/>
    <col min="11076" max="11269" width="9.140625" style="312"/>
    <col min="11270" max="11270" width="5" style="312" customWidth="1"/>
    <col min="11271" max="11271" width="34.5703125" style="312" customWidth="1"/>
    <col min="11272" max="11272" width="15.7109375" style="312" customWidth="1"/>
    <col min="11273" max="11273" width="9.85546875" style="312" customWidth="1"/>
    <col min="11274" max="11274" width="15.5703125" style="312" customWidth="1"/>
    <col min="11275" max="11275" width="13.85546875" style="312" customWidth="1"/>
    <col min="11276" max="11276" width="16.140625" style="312" customWidth="1"/>
    <col min="11277" max="11277" width="17.7109375" style="312" customWidth="1"/>
    <col min="11278" max="11279" width="16.5703125" style="312" customWidth="1"/>
    <col min="11280" max="11280" width="16.28515625" style="312" customWidth="1"/>
    <col min="11281" max="11281" width="17.28515625" style="312" customWidth="1"/>
    <col min="11282" max="11282" width="17.140625" style="312" customWidth="1"/>
    <col min="11283" max="11283" width="17.42578125" style="312" customWidth="1"/>
    <col min="11284" max="11284" width="18.28515625" style="312" customWidth="1"/>
    <col min="11285" max="11285" width="16.28515625" style="312" customWidth="1"/>
    <col min="11286" max="11286" width="14.85546875" style="312" customWidth="1"/>
    <col min="11287" max="11287" width="16.5703125" style="312" customWidth="1"/>
    <col min="11288" max="11288" width="15.28515625" style="312" customWidth="1"/>
    <col min="11289" max="11289" width="18.42578125" style="312" customWidth="1"/>
    <col min="11290" max="11290" width="23.42578125" style="312" customWidth="1"/>
    <col min="11291" max="11291" width="46.7109375" style="312" customWidth="1"/>
    <col min="11292" max="11292" width="9.42578125" style="312" customWidth="1"/>
    <col min="11293" max="11293" width="14" style="312" customWidth="1"/>
    <col min="11294" max="11294" width="17.5703125" style="312" customWidth="1"/>
    <col min="11295" max="11295" width="14.140625" style="312" customWidth="1"/>
    <col min="11296" max="11296" width="13.140625" style="312" customWidth="1"/>
    <col min="11297" max="11297" width="16" style="312" customWidth="1"/>
    <col min="11298" max="11298" width="13.42578125" style="312" customWidth="1"/>
    <col min="11299" max="11299" width="13" style="312" customWidth="1"/>
    <col min="11300" max="11300" width="13.5703125" style="312" customWidth="1"/>
    <col min="11301" max="11301" width="8.85546875" style="312" customWidth="1"/>
    <col min="11302" max="11302" width="11.42578125" style="312" customWidth="1"/>
    <col min="11303" max="11303" width="17" style="312" customWidth="1"/>
    <col min="11304" max="11314" width="0" style="312" hidden="1" customWidth="1"/>
    <col min="11315" max="11315" width="9.140625" style="312"/>
    <col min="11316" max="11316" width="28" style="312" customWidth="1"/>
    <col min="11317" max="11317" width="25.140625" style="312" customWidth="1"/>
    <col min="11318" max="11318" width="22.42578125" style="312" customWidth="1"/>
    <col min="11319" max="11319" width="20.28515625" style="312" customWidth="1"/>
    <col min="11320" max="11324" width="9.140625" style="312"/>
    <col min="11325" max="11325" width="12.5703125" style="312" customWidth="1"/>
    <col min="11326" max="11326" width="17.140625" style="312" customWidth="1"/>
    <col min="11327" max="11327" width="14.42578125" style="312" customWidth="1"/>
    <col min="11328" max="11328" width="28.85546875" style="312" customWidth="1"/>
    <col min="11329" max="11329" width="12.28515625" style="312" customWidth="1"/>
    <col min="11330" max="11330" width="38.85546875" style="312" customWidth="1"/>
    <col min="11331" max="11331" width="17.140625" style="312" customWidth="1"/>
    <col min="11332" max="11525" width="9.140625" style="312"/>
    <col min="11526" max="11526" width="5" style="312" customWidth="1"/>
    <col min="11527" max="11527" width="34.5703125" style="312" customWidth="1"/>
    <col min="11528" max="11528" width="15.7109375" style="312" customWidth="1"/>
    <col min="11529" max="11529" width="9.85546875" style="312" customWidth="1"/>
    <col min="11530" max="11530" width="15.5703125" style="312" customWidth="1"/>
    <col min="11531" max="11531" width="13.85546875" style="312" customWidth="1"/>
    <col min="11532" max="11532" width="16.140625" style="312" customWidth="1"/>
    <col min="11533" max="11533" width="17.7109375" style="312" customWidth="1"/>
    <col min="11534" max="11535" width="16.5703125" style="312" customWidth="1"/>
    <col min="11536" max="11536" width="16.28515625" style="312" customWidth="1"/>
    <col min="11537" max="11537" width="17.28515625" style="312" customWidth="1"/>
    <col min="11538" max="11538" width="17.140625" style="312" customWidth="1"/>
    <col min="11539" max="11539" width="17.42578125" style="312" customWidth="1"/>
    <col min="11540" max="11540" width="18.28515625" style="312" customWidth="1"/>
    <col min="11541" max="11541" width="16.28515625" style="312" customWidth="1"/>
    <col min="11542" max="11542" width="14.85546875" style="312" customWidth="1"/>
    <col min="11543" max="11543" width="16.5703125" style="312" customWidth="1"/>
    <col min="11544" max="11544" width="15.28515625" style="312" customWidth="1"/>
    <col min="11545" max="11545" width="18.42578125" style="312" customWidth="1"/>
    <col min="11546" max="11546" width="23.42578125" style="312" customWidth="1"/>
    <col min="11547" max="11547" width="46.7109375" style="312" customWidth="1"/>
    <col min="11548" max="11548" width="9.42578125" style="312" customWidth="1"/>
    <col min="11549" max="11549" width="14" style="312" customWidth="1"/>
    <col min="11550" max="11550" width="17.5703125" style="312" customWidth="1"/>
    <col min="11551" max="11551" width="14.140625" style="312" customWidth="1"/>
    <col min="11552" max="11552" width="13.140625" style="312" customWidth="1"/>
    <col min="11553" max="11553" width="16" style="312" customWidth="1"/>
    <col min="11554" max="11554" width="13.42578125" style="312" customWidth="1"/>
    <col min="11555" max="11555" width="13" style="312" customWidth="1"/>
    <col min="11556" max="11556" width="13.5703125" style="312" customWidth="1"/>
    <col min="11557" max="11557" width="8.85546875" style="312" customWidth="1"/>
    <col min="11558" max="11558" width="11.42578125" style="312" customWidth="1"/>
    <col min="11559" max="11559" width="17" style="312" customWidth="1"/>
    <col min="11560" max="11570" width="0" style="312" hidden="1" customWidth="1"/>
    <col min="11571" max="11571" width="9.140625" style="312"/>
    <col min="11572" max="11572" width="28" style="312" customWidth="1"/>
    <col min="11573" max="11573" width="25.140625" style="312" customWidth="1"/>
    <col min="11574" max="11574" width="22.42578125" style="312" customWidth="1"/>
    <col min="11575" max="11575" width="20.28515625" style="312" customWidth="1"/>
    <col min="11576" max="11580" width="9.140625" style="312"/>
    <col min="11581" max="11581" width="12.5703125" style="312" customWidth="1"/>
    <col min="11582" max="11582" width="17.140625" style="312" customWidth="1"/>
    <col min="11583" max="11583" width="14.42578125" style="312" customWidth="1"/>
    <col min="11584" max="11584" width="28.85546875" style="312" customWidth="1"/>
    <col min="11585" max="11585" width="12.28515625" style="312" customWidth="1"/>
    <col min="11586" max="11586" width="38.85546875" style="312" customWidth="1"/>
    <col min="11587" max="11587" width="17.140625" style="312" customWidth="1"/>
    <col min="11588" max="11781" width="9.140625" style="312"/>
    <col min="11782" max="11782" width="5" style="312" customWidth="1"/>
    <col min="11783" max="11783" width="34.5703125" style="312" customWidth="1"/>
    <col min="11784" max="11784" width="15.7109375" style="312" customWidth="1"/>
    <col min="11785" max="11785" width="9.85546875" style="312" customWidth="1"/>
    <col min="11786" max="11786" width="15.5703125" style="312" customWidth="1"/>
    <col min="11787" max="11787" width="13.85546875" style="312" customWidth="1"/>
    <col min="11788" max="11788" width="16.140625" style="312" customWidth="1"/>
    <col min="11789" max="11789" width="17.7109375" style="312" customWidth="1"/>
    <col min="11790" max="11791" width="16.5703125" style="312" customWidth="1"/>
    <col min="11792" max="11792" width="16.28515625" style="312" customWidth="1"/>
    <col min="11793" max="11793" width="17.28515625" style="312" customWidth="1"/>
    <col min="11794" max="11794" width="17.140625" style="312" customWidth="1"/>
    <col min="11795" max="11795" width="17.42578125" style="312" customWidth="1"/>
    <col min="11796" max="11796" width="18.28515625" style="312" customWidth="1"/>
    <col min="11797" max="11797" width="16.28515625" style="312" customWidth="1"/>
    <col min="11798" max="11798" width="14.85546875" style="312" customWidth="1"/>
    <col min="11799" max="11799" width="16.5703125" style="312" customWidth="1"/>
    <col min="11800" max="11800" width="15.28515625" style="312" customWidth="1"/>
    <col min="11801" max="11801" width="18.42578125" style="312" customWidth="1"/>
    <col min="11802" max="11802" width="23.42578125" style="312" customWidth="1"/>
    <col min="11803" max="11803" width="46.7109375" style="312" customWidth="1"/>
    <col min="11804" max="11804" width="9.42578125" style="312" customWidth="1"/>
    <col min="11805" max="11805" width="14" style="312" customWidth="1"/>
    <col min="11806" max="11806" width="17.5703125" style="312" customWidth="1"/>
    <col min="11807" max="11807" width="14.140625" style="312" customWidth="1"/>
    <col min="11808" max="11808" width="13.140625" style="312" customWidth="1"/>
    <col min="11809" max="11809" width="16" style="312" customWidth="1"/>
    <col min="11810" max="11810" width="13.42578125" style="312" customWidth="1"/>
    <col min="11811" max="11811" width="13" style="312" customWidth="1"/>
    <col min="11812" max="11812" width="13.5703125" style="312" customWidth="1"/>
    <col min="11813" max="11813" width="8.85546875" style="312" customWidth="1"/>
    <col min="11814" max="11814" width="11.42578125" style="312" customWidth="1"/>
    <col min="11815" max="11815" width="17" style="312" customWidth="1"/>
    <col min="11816" max="11826" width="0" style="312" hidden="1" customWidth="1"/>
    <col min="11827" max="11827" width="9.140625" style="312"/>
    <col min="11828" max="11828" width="28" style="312" customWidth="1"/>
    <col min="11829" max="11829" width="25.140625" style="312" customWidth="1"/>
    <col min="11830" max="11830" width="22.42578125" style="312" customWidth="1"/>
    <col min="11831" max="11831" width="20.28515625" style="312" customWidth="1"/>
    <col min="11832" max="11836" width="9.140625" style="312"/>
    <col min="11837" max="11837" width="12.5703125" style="312" customWidth="1"/>
    <col min="11838" max="11838" width="17.140625" style="312" customWidth="1"/>
    <col min="11839" max="11839" width="14.42578125" style="312" customWidth="1"/>
    <col min="11840" max="11840" width="28.85546875" style="312" customWidth="1"/>
    <col min="11841" max="11841" width="12.28515625" style="312" customWidth="1"/>
    <col min="11842" max="11842" width="38.85546875" style="312" customWidth="1"/>
    <col min="11843" max="11843" width="17.140625" style="312" customWidth="1"/>
    <col min="11844" max="12037" width="9.140625" style="312"/>
    <col min="12038" max="12038" width="5" style="312" customWidth="1"/>
    <col min="12039" max="12039" width="34.5703125" style="312" customWidth="1"/>
    <col min="12040" max="12040" width="15.7109375" style="312" customWidth="1"/>
    <col min="12041" max="12041" width="9.85546875" style="312" customWidth="1"/>
    <col min="12042" max="12042" width="15.5703125" style="312" customWidth="1"/>
    <col min="12043" max="12043" width="13.85546875" style="312" customWidth="1"/>
    <col min="12044" max="12044" width="16.140625" style="312" customWidth="1"/>
    <col min="12045" max="12045" width="17.7109375" style="312" customWidth="1"/>
    <col min="12046" max="12047" width="16.5703125" style="312" customWidth="1"/>
    <col min="12048" max="12048" width="16.28515625" style="312" customWidth="1"/>
    <col min="12049" max="12049" width="17.28515625" style="312" customWidth="1"/>
    <col min="12050" max="12050" width="17.140625" style="312" customWidth="1"/>
    <col min="12051" max="12051" width="17.42578125" style="312" customWidth="1"/>
    <col min="12052" max="12052" width="18.28515625" style="312" customWidth="1"/>
    <col min="12053" max="12053" width="16.28515625" style="312" customWidth="1"/>
    <col min="12054" max="12054" width="14.85546875" style="312" customWidth="1"/>
    <col min="12055" max="12055" width="16.5703125" style="312" customWidth="1"/>
    <col min="12056" max="12056" width="15.28515625" style="312" customWidth="1"/>
    <col min="12057" max="12057" width="18.42578125" style="312" customWidth="1"/>
    <col min="12058" max="12058" width="23.42578125" style="312" customWidth="1"/>
    <col min="12059" max="12059" width="46.7109375" style="312" customWidth="1"/>
    <col min="12060" max="12060" width="9.42578125" style="312" customWidth="1"/>
    <col min="12061" max="12061" width="14" style="312" customWidth="1"/>
    <col min="12062" max="12062" width="17.5703125" style="312" customWidth="1"/>
    <col min="12063" max="12063" width="14.140625" style="312" customWidth="1"/>
    <col min="12064" max="12064" width="13.140625" style="312" customWidth="1"/>
    <col min="12065" max="12065" width="16" style="312" customWidth="1"/>
    <col min="12066" max="12066" width="13.42578125" style="312" customWidth="1"/>
    <col min="12067" max="12067" width="13" style="312" customWidth="1"/>
    <col min="12068" max="12068" width="13.5703125" style="312" customWidth="1"/>
    <col min="12069" max="12069" width="8.85546875" style="312" customWidth="1"/>
    <col min="12070" max="12070" width="11.42578125" style="312" customWidth="1"/>
    <col min="12071" max="12071" width="17" style="312" customWidth="1"/>
    <col min="12072" max="12082" width="0" style="312" hidden="1" customWidth="1"/>
    <col min="12083" max="12083" width="9.140625" style="312"/>
    <col min="12084" max="12084" width="28" style="312" customWidth="1"/>
    <col min="12085" max="12085" width="25.140625" style="312" customWidth="1"/>
    <col min="12086" max="12086" width="22.42578125" style="312" customWidth="1"/>
    <col min="12087" max="12087" width="20.28515625" style="312" customWidth="1"/>
    <col min="12088" max="12092" width="9.140625" style="312"/>
    <col min="12093" max="12093" width="12.5703125" style="312" customWidth="1"/>
    <col min="12094" max="12094" width="17.140625" style="312" customWidth="1"/>
    <col min="12095" max="12095" width="14.42578125" style="312" customWidth="1"/>
    <col min="12096" max="12096" width="28.85546875" style="312" customWidth="1"/>
    <col min="12097" max="12097" width="12.28515625" style="312" customWidth="1"/>
    <col min="12098" max="12098" width="38.85546875" style="312" customWidth="1"/>
    <col min="12099" max="12099" width="17.140625" style="312" customWidth="1"/>
    <col min="12100" max="12293" width="9.140625" style="312"/>
    <col min="12294" max="12294" width="5" style="312" customWidth="1"/>
    <col min="12295" max="12295" width="34.5703125" style="312" customWidth="1"/>
    <col min="12296" max="12296" width="15.7109375" style="312" customWidth="1"/>
    <col min="12297" max="12297" width="9.85546875" style="312" customWidth="1"/>
    <col min="12298" max="12298" width="15.5703125" style="312" customWidth="1"/>
    <col min="12299" max="12299" width="13.85546875" style="312" customWidth="1"/>
    <col min="12300" max="12300" width="16.140625" style="312" customWidth="1"/>
    <col min="12301" max="12301" width="17.7109375" style="312" customWidth="1"/>
    <col min="12302" max="12303" width="16.5703125" style="312" customWidth="1"/>
    <col min="12304" max="12304" width="16.28515625" style="312" customWidth="1"/>
    <col min="12305" max="12305" width="17.28515625" style="312" customWidth="1"/>
    <col min="12306" max="12306" width="17.140625" style="312" customWidth="1"/>
    <col min="12307" max="12307" width="17.42578125" style="312" customWidth="1"/>
    <col min="12308" max="12308" width="18.28515625" style="312" customWidth="1"/>
    <col min="12309" max="12309" width="16.28515625" style="312" customWidth="1"/>
    <col min="12310" max="12310" width="14.85546875" style="312" customWidth="1"/>
    <col min="12311" max="12311" width="16.5703125" style="312" customWidth="1"/>
    <col min="12312" max="12312" width="15.28515625" style="312" customWidth="1"/>
    <col min="12313" max="12313" width="18.42578125" style="312" customWidth="1"/>
    <col min="12314" max="12314" width="23.42578125" style="312" customWidth="1"/>
    <col min="12315" max="12315" width="46.7109375" style="312" customWidth="1"/>
    <col min="12316" max="12316" width="9.42578125" style="312" customWidth="1"/>
    <col min="12317" max="12317" width="14" style="312" customWidth="1"/>
    <col min="12318" max="12318" width="17.5703125" style="312" customWidth="1"/>
    <col min="12319" max="12319" width="14.140625" style="312" customWidth="1"/>
    <col min="12320" max="12320" width="13.140625" style="312" customWidth="1"/>
    <col min="12321" max="12321" width="16" style="312" customWidth="1"/>
    <col min="12322" max="12322" width="13.42578125" style="312" customWidth="1"/>
    <col min="12323" max="12323" width="13" style="312" customWidth="1"/>
    <col min="12324" max="12324" width="13.5703125" style="312" customWidth="1"/>
    <col min="12325" max="12325" width="8.85546875" style="312" customWidth="1"/>
    <col min="12326" max="12326" width="11.42578125" style="312" customWidth="1"/>
    <col min="12327" max="12327" width="17" style="312" customWidth="1"/>
    <col min="12328" max="12338" width="0" style="312" hidden="1" customWidth="1"/>
    <col min="12339" max="12339" width="9.140625" style="312"/>
    <col min="12340" max="12340" width="28" style="312" customWidth="1"/>
    <col min="12341" max="12341" width="25.140625" style="312" customWidth="1"/>
    <col min="12342" max="12342" width="22.42578125" style="312" customWidth="1"/>
    <col min="12343" max="12343" width="20.28515625" style="312" customWidth="1"/>
    <col min="12344" max="12348" width="9.140625" style="312"/>
    <col min="12349" max="12349" width="12.5703125" style="312" customWidth="1"/>
    <col min="12350" max="12350" width="17.140625" style="312" customWidth="1"/>
    <col min="12351" max="12351" width="14.42578125" style="312" customWidth="1"/>
    <col min="12352" max="12352" width="28.85546875" style="312" customWidth="1"/>
    <col min="12353" max="12353" width="12.28515625" style="312" customWidth="1"/>
    <col min="12354" max="12354" width="38.85546875" style="312" customWidth="1"/>
    <col min="12355" max="12355" width="17.140625" style="312" customWidth="1"/>
    <col min="12356" max="12549" width="9.140625" style="312"/>
    <col min="12550" max="12550" width="5" style="312" customWidth="1"/>
    <col min="12551" max="12551" width="34.5703125" style="312" customWidth="1"/>
    <col min="12552" max="12552" width="15.7109375" style="312" customWidth="1"/>
    <col min="12553" max="12553" width="9.85546875" style="312" customWidth="1"/>
    <col min="12554" max="12554" width="15.5703125" style="312" customWidth="1"/>
    <col min="12555" max="12555" width="13.85546875" style="312" customWidth="1"/>
    <col min="12556" max="12556" width="16.140625" style="312" customWidth="1"/>
    <col min="12557" max="12557" width="17.7109375" style="312" customWidth="1"/>
    <col min="12558" max="12559" width="16.5703125" style="312" customWidth="1"/>
    <col min="12560" max="12560" width="16.28515625" style="312" customWidth="1"/>
    <col min="12561" max="12561" width="17.28515625" style="312" customWidth="1"/>
    <col min="12562" max="12562" width="17.140625" style="312" customWidth="1"/>
    <col min="12563" max="12563" width="17.42578125" style="312" customWidth="1"/>
    <col min="12564" max="12564" width="18.28515625" style="312" customWidth="1"/>
    <col min="12565" max="12565" width="16.28515625" style="312" customWidth="1"/>
    <col min="12566" max="12566" width="14.85546875" style="312" customWidth="1"/>
    <col min="12567" max="12567" width="16.5703125" style="312" customWidth="1"/>
    <col min="12568" max="12568" width="15.28515625" style="312" customWidth="1"/>
    <col min="12569" max="12569" width="18.42578125" style="312" customWidth="1"/>
    <col min="12570" max="12570" width="23.42578125" style="312" customWidth="1"/>
    <col min="12571" max="12571" width="46.7109375" style="312" customWidth="1"/>
    <col min="12572" max="12572" width="9.42578125" style="312" customWidth="1"/>
    <col min="12573" max="12573" width="14" style="312" customWidth="1"/>
    <col min="12574" max="12574" width="17.5703125" style="312" customWidth="1"/>
    <col min="12575" max="12575" width="14.140625" style="312" customWidth="1"/>
    <col min="12576" max="12576" width="13.140625" style="312" customWidth="1"/>
    <col min="12577" max="12577" width="16" style="312" customWidth="1"/>
    <col min="12578" max="12578" width="13.42578125" style="312" customWidth="1"/>
    <col min="12579" max="12579" width="13" style="312" customWidth="1"/>
    <col min="12580" max="12580" width="13.5703125" style="312" customWidth="1"/>
    <col min="12581" max="12581" width="8.85546875" style="312" customWidth="1"/>
    <col min="12582" max="12582" width="11.42578125" style="312" customWidth="1"/>
    <col min="12583" max="12583" width="17" style="312" customWidth="1"/>
    <col min="12584" max="12594" width="0" style="312" hidden="1" customWidth="1"/>
    <col min="12595" max="12595" width="9.140625" style="312"/>
    <col min="12596" max="12596" width="28" style="312" customWidth="1"/>
    <col min="12597" max="12597" width="25.140625" style="312" customWidth="1"/>
    <col min="12598" max="12598" width="22.42578125" style="312" customWidth="1"/>
    <col min="12599" max="12599" width="20.28515625" style="312" customWidth="1"/>
    <col min="12600" max="12604" width="9.140625" style="312"/>
    <col min="12605" max="12605" width="12.5703125" style="312" customWidth="1"/>
    <col min="12606" max="12606" width="17.140625" style="312" customWidth="1"/>
    <col min="12607" max="12607" width="14.42578125" style="312" customWidth="1"/>
    <col min="12608" max="12608" width="28.85546875" style="312" customWidth="1"/>
    <col min="12609" max="12609" width="12.28515625" style="312" customWidth="1"/>
    <col min="12610" max="12610" width="38.85546875" style="312" customWidth="1"/>
    <col min="12611" max="12611" width="17.140625" style="312" customWidth="1"/>
    <col min="12612" max="12805" width="9.140625" style="312"/>
    <col min="12806" max="12806" width="5" style="312" customWidth="1"/>
    <col min="12807" max="12807" width="34.5703125" style="312" customWidth="1"/>
    <col min="12808" max="12808" width="15.7109375" style="312" customWidth="1"/>
    <col min="12809" max="12809" width="9.85546875" style="312" customWidth="1"/>
    <col min="12810" max="12810" width="15.5703125" style="312" customWidth="1"/>
    <col min="12811" max="12811" width="13.85546875" style="312" customWidth="1"/>
    <col min="12812" max="12812" width="16.140625" style="312" customWidth="1"/>
    <col min="12813" max="12813" width="17.7109375" style="312" customWidth="1"/>
    <col min="12814" max="12815" width="16.5703125" style="312" customWidth="1"/>
    <col min="12816" max="12816" width="16.28515625" style="312" customWidth="1"/>
    <col min="12817" max="12817" width="17.28515625" style="312" customWidth="1"/>
    <col min="12818" max="12818" width="17.140625" style="312" customWidth="1"/>
    <col min="12819" max="12819" width="17.42578125" style="312" customWidth="1"/>
    <col min="12820" max="12820" width="18.28515625" style="312" customWidth="1"/>
    <col min="12821" max="12821" width="16.28515625" style="312" customWidth="1"/>
    <col min="12822" max="12822" width="14.85546875" style="312" customWidth="1"/>
    <col min="12823" max="12823" width="16.5703125" style="312" customWidth="1"/>
    <col min="12824" max="12824" width="15.28515625" style="312" customWidth="1"/>
    <col min="12825" max="12825" width="18.42578125" style="312" customWidth="1"/>
    <col min="12826" max="12826" width="23.42578125" style="312" customWidth="1"/>
    <col min="12827" max="12827" width="46.7109375" style="312" customWidth="1"/>
    <col min="12828" max="12828" width="9.42578125" style="312" customWidth="1"/>
    <col min="12829" max="12829" width="14" style="312" customWidth="1"/>
    <col min="12830" max="12830" width="17.5703125" style="312" customWidth="1"/>
    <col min="12831" max="12831" width="14.140625" style="312" customWidth="1"/>
    <col min="12832" max="12832" width="13.140625" style="312" customWidth="1"/>
    <col min="12833" max="12833" width="16" style="312" customWidth="1"/>
    <col min="12834" max="12834" width="13.42578125" style="312" customWidth="1"/>
    <col min="12835" max="12835" width="13" style="312" customWidth="1"/>
    <col min="12836" max="12836" width="13.5703125" style="312" customWidth="1"/>
    <col min="12837" max="12837" width="8.85546875" style="312" customWidth="1"/>
    <col min="12838" max="12838" width="11.42578125" style="312" customWidth="1"/>
    <col min="12839" max="12839" width="17" style="312" customWidth="1"/>
    <col min="12840" max="12850" width="0" style="312" hidden="1" customWidth="1"/>
    <col min="12851" max="12851" width="9.140625" style="312"/>
    <col min="12852" max="12852" width="28" style="312" customWidth="1"/>
    <col min="12853" max="12853" width="25.140625" style="312" customWidth="1"/>
    <col min="12854" max="12854" width="22.42578125" style="312" customWidth="1"/>
    <col min="12855" max="12855" width="20.28515625" style="312" customWidth="1"/>
    <col min="12856" max="12860" width="9.140625" style="312"/>
    <col min="12861" max="12861" width="12.5703125" style="312" customWidth="1"/>
    <col min="12862" max="12862" width="17.140625" style="312" customWidth="1"/>
    <col min="12863" max="12863" width="14.42578125" style="312" customWidth="1"/>
    <col min="12864" max="12864" width="28.85546875" style="312" customWidth="1"/>
    <col min="12865" max="12865" width="12.28515625" style="312" customWidth="1"/>
    <col min="12866" max="12866" width="38.85546875" style="312" customWidth="1"/>
    <col min="12867" max="12867" width="17.140625" style="312" customWidth="1"/>
    <col min="12868" max="13061" width="9.140625" style="312"/>
    <col min="13062" max="13062" width="5" style="312" customWidth="1"/>
    <col min="13063" max="13063" width="34.5703125" style="312" customWidth="1"/>
    <col min="13064" max="13064" width="15.7109375" style="312" customWidth="1"/>
    <col min="13065" max="13065" width="9.85546875" style="312" customWidth="1"/>
    <col min="13066" max="13066" width="15.5703125" style="312" customWidth="1"/>
    <col min="13067" max="13067" width="13.85546875" style="312" customWidth="1"/>
    <col min="13068" max="13068" width="16.140625" style="312" customWidth="1"/>
    <col min="13069" max="13069" width="17.7109375" style="312" customWidth="1"/>
    <col min="13070" max="13071" width="16.5703125" style="312" customWidth="1"/>
    <col min="13072" max="13072" width="16.28515625" style="312" customWidth="1"/>
    <col min="13073" max="13073" width="17.28515625" style="312" customWidth="1"/>
    <col min="13074" max="13074" width="17.140625" style="312" customWidth="1"/>
    <col min="13075" max="13075" width="17.42578125" style="312" customWidth="1"/>
    <col min="13076" max="13076" width="18.28515625" style="312" customWidth="1"/>
    <col min="13077" max="13077" width="16.28515625" style="312" customWidth="1"/>
    <col min="13078" max="13078" width="14.85546875" style="312" customWidth="1"/>
    <col min="13079" max="13079" width="16.5703125" style="312" customWidth="1"/>
    <col min="13080" max="13080" width="15.28515625" style="312" customWidth="1"/>
    <col min="13081" max="13081" width="18.42578125" style="312" customWidth="1"/>
    <col min="13082" max="13082" width="23.42578125" style="312" customWidth="1"/>
    <col min="13083" max="13083" width="46.7109375" style="312" customWidth="1"/>
    <col min="13084" max="13084" width="9.42578125" style="312" customWidth="1"/>
    <col min="13085" max="13085" width="14" style="312" customWidth="1"/>
    <col min="13086" max="13086" width="17.5703125" style="312" customWidth="1"/>
    <col min="13087" max="13087" width="14.140625" style="312" customWidth="1"/>
    <col min="13088" max="13088" width="13.140625" style="312" customWidth="1"/>
    <col min="13089" max="13089" width="16" style="312" customWidth="1"/>
    <col min="13090" max="13090" width="13.42578125" style="312" customWidth="1"/>
    <col min="13091" max="13091" width="13" style="312" customWidth="1"/>
    <col min="13092" max="13092" width="13.5703125" style="312" customWidth="1"/>
    <col min="13093" max="13093" width="8.85546875" style="312" customWidth="1"/>
    <col min="13094" max="13094" width="11.42578125" style="312" customWidth="1"/>
    <col min="13095" max="13095" width="17" style="312" customWidth="1"/>
    <col min="13096" max="13106" width="0" style="312" hidden="1" customWidth="1"/>
    <col min="13107" max="13107" width="9.140625" style="312"/>
    <col min="13108" max="13108" width="28" style="312" customWidth="1"/>
    <col min="13109" max="13109" width="25.140625" style="312" customWidth="1"/>
    <col min="13110" max="13110" width="22.42578125" style="312" customWidth="1"/>
    <col min="13111" max="13111" width="20.28515625" style="312" customWidth="1"/>
    <col min="13112" max="13116" width="9.140625" style="312"/>
    <col min="13117" max="13117" width="12.5703125" style="312" customWidth="1"/>
    <col min="13118" max="13118" width="17.140625" style="312" customWidth="1"/>
    <col min="13119" max="13119" width="14.42578125" style="312" customWidth="1"/>
    <col min="13120" max="13120" width="28.85546875" style="312" customWidth="1"/>
    <col min="13121" max="13121" width="12.28515625" style="312" customWidth="1"/>
    <col min="13122" max="13122" width="38.85546875" style="312" customWidth="1"/>
    <col min="13123" max="13123" width="17.140625" style="312" customWidth="1"/>
    <col min="13124" max="13317" width="9.140625" style="312"/>
    <col min="13318" max="13318" width="5" style="312" customWidth="1"/>
    <col min="13319" max="13319" width="34.5703125" style="312" customWidth="1"/>
    <col min="13320" max="13320" width="15.7109375" style="312" customWidth="1"/>
    <col min="13321" max="13321" width="9.85546875" style="312" customWidth="1"/>
    <col min="13322" max="13322" width="15.5703125" style="312" customWidth="1"/>
    <col min="13323" max="13323" width="13.85546875" style="312" customWidth="1"/>
    <col min="13324" max="13324" width="16.140625" style="312" customWidth="1"/>
    <col min="13325" max="13325" width="17.7109375" style="312" customWidth="1"/>
    <col min="13326" max="13327" width="16.5703125" style="312" customWidth="1"/>
    <col min="13328" max="13328" width="16.28515625" style="312" customWidth="1"/>
    <col min="13329" max="13329" width="17.28515625" style="312" customWidth="1"/>
    <col min="13330" max="13330" width="17.140625" style="312" customWidth="1"/>
    <col min="13331" max="13331" width="17.42578125" style="312" customWidth="1"/>
    <col min="13332" max="13332" width="18.28515625" style="312" customWidth="1"/>
    <col min="13333" max="13333" width="16.28515625" style="312" customWidth="1"/>
    <col min="13334" max="13334" width="14.85546875" style="312" customWidth="1"/>
    <col min="13335" max="13335" width="16.5703125" style="312" customWidth="1"/>
    <col min="13336" max="13336" width="15.28515625" style="312" customWidth="1"/>
    <col min="13337" max="13337" width="18.42578125" style="312" customWidth="1"/>
    <col min="13338" max="13338" width="23.42578125" style="312" customWidth="1"/>
    <col min="13339" max="13339" width="46.7109375" style="312" customWidth="1"/>
    <col min="13340" max="13340" width="9.42578125" style="312" customWidth="1"/>
    <col min="13341" max="13341" width="14" style="312" customWidth="1"/>
    <col min="13342" max="13342" width="17.5703125" style="312" customWidth="1"/>
    <col min="13343" max="13343" width="14.140625" style="312" customWidth="1"/>
    <col min="13344" max="13344" width="13.140625" style="312" customWidth="1"/>
    <col min="13345" max="13345" width="16" style="312" customWidth="1"/>
    <col min="13346" max="13346" width="13.42578125" style="312" customWidth="1"/>
    <col min="13347" max="13347" width="13" style="312" customWidth="1"/>
    <col min="13348" max="13348" width="13.5703125" style="312" customWidth="1"/>
    <col min="13349" max="13349" width="8.85546875" style="312" customWidth="1"/>
    <col min="13350" max="13350" width="11.42578125" style="312" customWidth="1"/>
    <col min="13351" max="13351" width="17" style="312" customWidth="1"/>
    <col min="13352" max="13362" width="0" style="312" hidden="1" customWidth="1"/>
    <col min="13363" max="13363" width="9.140625" style="312"/>
    <col min="13364" max="13364" width="28" style="312" customWidth="1"/>
    <col min="13365" max="13365" width="25.140625" style="312" customWidth="1"/>
    <col min="13366" max="13366" width="22.42578125" style="312" customWidth="1"/>
    <col min="13367" max="13367" width="20.28515625" style="312" customWidth="1"/>
    <col min="13368" max="13372" width="9.140625" style="312"/>
    <col min="13373" max="13373" width="12.5703125" style="312" customWidth="1"/>
    <col min="13374" max="13374" width="17.140625" style="312" customWidth="1"/>
    <col min="13375" max="13375" width="14.42578125" style="312" customWidth="1"/>
    <col min="13376" max="13376" width="28.85546875" style="312" customWidth="1"/>
    <col min="13377" max="13377" width="12.28515625" style="312" customWidth="1"/>
    <col min="13378" max="13378" width="38.85546875" style="312" customWidth="1"/>
    <col min="13379" max="13379" width="17.140625" style="312" customWidth="1"/>
    <col min="13380" max="13573" width="9.140625" style="312"/>
    <col min="13574" max="13574" width="5" style="312" customWidth="1"/>
    <col min="13575" max="13575" width="34.5703125" style="312" customWidth="1"/>
    <col min="13576" max="13576" width="15.7109375" style="312" customWidth="1"/>
    <col min="13577" max="13577" width="9.85546875" style="312" customWidth="1"/>
    <col min="13578" max="13578" width="15.5703125" style="312" customWidth="1"/>
    <col min="13579" max="13579" width="13.85546875" style="312" customWidth="1"/>
    <col min="13580" max="13580" width="16.140625" style="312" customWidth="1"/>
    <col min="13581" max="13581" width="17.7109375" style="312" customWidth="1"/>
    <col min="13582" max="13583" width="16.5703125" style="312" customWidth="1"/>
    <col min="13584" max="13584" width="16.28515625" style="312" customWidth="1"/>
    <col min="13585" max="13585" width="17.28515625" style="312" customWidth="1"/>
    <col min="13586" max="13586" width="17.140625" style="312" customWidth="1"/>
    <col min="13587" max="13587" width="17.42578125" style="312" customWidth="1"/>
    <col min="13588" max="13588" width="18.28515625" style="312" customWidth="1"/>
    <col min="13589" max="13589" width="16.28515625" style="312" customWidth="1"/>
    <col min="13590" max="13590" width="14.85546875" style="312" customWidth="1"/>
    <col min="13591" max="13591" width="16.5703125" style="312" customWidth="1"/>
    <col min="13592" max="13592" width="15.28515625" style="312" customWidth="1"/>
    <col min="13593" max="13593" width="18.42578125" style="312" customWidth="1"/>
    <col min="13594" max="13594" width="23.42578125" style="312" customWidth="1"/>
    <col min="13595" max="13595" width="46.7109375" style="312" customWidth="1"/>
    <col min="13596" max="13596" width="9.42578125" style="312" customWidth="1"/>
    <col min="13597" max="13597" width="14" style="312" customWidth="1"/>
    <col min="13598" max="13598" width="17.5703125" style="312" customWidth="1"/>
    <col min="13599" max="13599" width="14.140625" style="312" customWidth="1"/>
    <col min="13600" max="13600" width="13.140625" style="312" customWidth="1"/>
    <col min="13601" max="13601" width="16" style="312" customWidth="1"/>
    <col min="13602" max="13602" width="13.42578125" style="312" customWidth="1"/>
    <col min="13603" max="13603" width="13" style="312" customWidth="1"/>
    <col min="13604" max="13604" width="13.5703125" style="312" customWidth="1"/>
    <col min="13605" max="13605" width="8.85546875" style="312" customWidth="1"/>
    <col min="13606" max="13606" width="11.42578125" style="312" customWidth="1"/>
    <col min="13607" max="13607" width="17" style="312" customWidth="1"/>
    <col min="13608" max="13618" width="0" style="312" hidden="1" customWidth="1"/>
    <col min="13619" max="13619" width="9.140625" style="312"/>
    <col min="13620" max="13620" width="28" style="312" customWidth="1"/>
    <col min="13621" max="13621" width="25.140625" style="312" customWidth="1"/>
    <col min="13622" max="13622" width="22.42578125" style="312" customWidth="1"/>
    <col min="13623" max="13623" width="20.28515625" style="312" customWidth="1"/>
    <col min="13624" max="13628" width="9.140625" style="312"/>
    <col min="13629" max="13629" width="12.5703125" style="312" customWidth="1"/>
    <col min="13630" max="13630" width="17.140625" style="312" customWidth="1"/>
    <col min="13631" max="13631" width="14.42578125" style="312" customWidth="1"/>
    <col min="13632" max="13632" width="28.85546875" style="312" customWidth="1"/>
    <col min="13633" max="13633" width="12.28515625" style="312" customWidth="1"/>
    <col min="13634" max="13634" width="38.85546875" style="312" customWidth="1"/>
    <col min="13635" max="13635" width="17.140625" style="312" customWidth="1"/>
    <col min="13636" max="13829" width="9.140625" style="312"/>
    <col min="13830" max="13830" width="5" style="312" customWidth="1"/>
    <col min="13831" max="13831" width="34.5703125" style="312" customWidth="1"/>
    <col min="13832" max="13832" width="15.7109375" style="312" customWidth="1"/>
    <col min="13833" max="13833" width="9.85546875" style="312" customWidth="1"/>
    <col min="13834" max="13834" width="15.5703125" style="312" customWidth="1"/>
    <col min="13835" max="13835" width="13.85546875" style="312" customWidth="1"/>
    <col min="13836" max="13836" width="16.140625" style="312" customWidth="1"/>
    <col min="13837" max="13837" width="17.7109375" style="312" customWidth="1"/>
    <col min="13838" max="13839" width="16.5703125" style="312" customWidth="1"/>
    <col min="13840" max="13840" width="16.28515625" style="312" customWidth="1"/>
    <col min="13841" max="13841" width="17.28515625" style="312" customWidth="1"/>
    <col min="13842" max="13842" width="17.140625" style="312" customWidth="1"/>
    <col min="13843" max="13843" width="17.42578125" style="312" customWidth="1"/>
    <col min="13844" max="13844" width="18.28515625" style="312" customWidth="1"/>
    <col min="13845" max="13845" width="16.28515625" style="312" customWidth="1"/>
    <col min="13846" max="13846" width="14.85546875" style="312" customWidth="1"/>
    <col min="13847" max="13847" width="16.5703125" style="312" customWidth="1"/>
    <col min="13848" max="13848" width="15.28515625" style="312" customWidth="1"/>
    <col min="13849" max="13849" width="18.42578125" style="312" customWidth="1"/>
    <col min="13850" max="13850" width="23.42578125" style="312" customWidth="1"/>
    <col min="13851" max="13851" width="46.7109375" style="312" customWidth="1"/>
    <col min="13852" max="13852" width="9.42578125" style="312" customWidth="1"/>
    <col min="13853" max="13853" width="14" style="312" customWidth="1"/>
    <col min="13854" max="13854" width="17.5703125" style="312" customWidth="1"/>
    <col min="13855" max="13855" width="14.140625" style="312" customWidth="1"/>
    <col min="13856" max="13856" width="13.140625" style="312" customWidth="1"/>
    <col min="13857" max="13857" width="16" style="312" customWidth="1"/>
    <col min="13858" max="13858" width="13.42578125" style="312" customWidth="1"/>
    <col min="13859" max="13859" width="13" style="312" customWidth="1"/>
    <col min="13860" max="13860" width="13.5703125" style="312" customWidth="1"/>
    <col min="13861" max="13861" width="8.85546875" style="312" customWidth="1"/>
    <col min="13862" max="13862" width="11.42578125" style="312" customWidth="1"/>
    <col min="13863" max="13863" width="17" style="312" customWidth="1"/>
    <col min="13864" max="13874" width="0" style="312" hidden="1" customWidth="1"/>
    <col min="13875" max="13875" width="9.140625" style="312"/>
    <col min="13876" max="13876" width="28" style="312" customWidth="1"/>
    <col min="13877" max="13877" width="25.140625" style="312" customWidth="1"/>
    <col min="13878" max="13878" width="22.42578125" style="312" customWidth="1"/>
    <col min="13879" max="13879" width="20.28515625" style="312" customWidth="1"/>
    <col min="13880" max="13884" width="9.140625" style="312"/>
    <col min="13885" max="13885" width="12.5703125" style="312" customWidth="1"/>
    <col min="13886" max="13886" width="17.140625" style="312" customWidth="1"/>
    <col min="13887" max="13887" width="14.42578125" style="312" customWidth="1"/>
    <col min="13888" max="13888" width="28.85546875" style="312" customWidth="1"/>
    <col min="13889" max="13889" width="12.28515625" style="312" customWidth="1"/>
    <col min="13890" max="13890" width="38.85546875" style="312" customWidth="1"/>
    <col min="13891" max="13891" width="17.140625" style="312" customWidth="1"/>
    <col min="13892" max="14085" width="9.140625" style="312"/>
    <col min="14086" max="14086" width="5" style="312" customWidth="1"/>
    <col min="14087" max="14087" width="34.5703125" style="312" customWidth="1"/>
    <col min="14088" max="14088" width="15.7109375" style="312" customWidth="1"/>
    <col min="14089" max="14089" width="9.85546875" style="312" customWidth="1"/>
    <col min="14090" max="14090" width="15.5703125" style="312" customWidth="1"/>
    <col min="14091" max="14091" width="13.85546875" style="312" customWidth="1"/>
    <col min="14092" max="14092" width="16.140625" style="312" customWidth="1"/>
    <col min="14093" max="14093" width="17.7109375" style="312" customWidth="1"/>
    <col min="14094" max="14095" width="16.5703125" style="312" customWidth="1"/>
    <col min="14096" max="14096" width="16.28515625" style="312" customWidth="1"/>
    <col min="14097" max="14097" width="17.28515625" style="312" customWidth="1"/>
    <col min="14098" max="14098" width="17.140625" style="312" customWidth="1"/>
    <col min="14099" max="14099" width="17.42578125" style="312" customWidth="1"/>
    <col min="14100" max="14100" width="18.28515625" style="312" customWidth="1"/>
    <col min="14101" max="14101" width="16.28515625" style="312" customWidth="1"/>
    <col min="14102" max="14102" width="14.85546875" style="312" customWidth="1"/>
    <col min="14103" max="14103" width="16.5703125" style="312" customWidth="1"/>
    <col min="14104" max="14104" width="15.28515625" style="312" customWidth="1"/>
    <col min="14105" max="14105" width="18.42578125" style="312" customWidth="1"/>
    <col min="14106" max="14106" width="23.42578125" style="312" customWidth="1"/>
    <col min="14107" max="14107" width="46.7109375" style="312" customWidth="1"/>
    <col min="14108" max="14108" width="9.42578125" style="312" customWidth="1"/>
    <col min="14109" max="14109" width="14" style="312" customWidth="1"/>
    <col min="14110" max="14110" width="17.5703125" style="312" customWidth="1"/>
    <col min="14111" max="14111" width="14.140625" style="312" customWidth="1"/>
    <col min="14112" max="14112" width="13.140625" style="312" customWidth="1"/>
    <col min="14113" max="14113" width="16" style="312" customWidth="1"/>
    <col min="14114" max="14114" width="13.42578125" style="312" customWidth="1"/>
    <col min="14115" max="14115" width="13" style="312" customWidth="1"/>
    <col min="14116" max="14116" width="13.5703125" style="312" customWidth="1"/>
    <col min="14117" max="14117" width="8.85546875" style="312" customWidth="1"/>
    <col min="14118" max="14118" width="11.42578125" style="312" customWidth="1"/>
    <col min="14119" max="14119" width="17" style="312" customWidth="1"/>
    <col min="14120" max="14130" width="0" style="312" hidden="1" customWidth="1"/>
    <col min="14131" max="14131" width="9.140625" style="312"/>
    <col min="14132" max="14132" width="28" style="312" customWidth="1"/>
    <col min="14133" max="14133" width="25.140625" style="312" customWidth="1"/>
    <col min="14134" max="14134" width="22.42578125" style="312" customWidth="1"/>
    <col min="14135" max="14135" width="20.28515625" style="312" customWidth="1"/>
    <col min="14136" max="14140" width="9.140625" style="312"/>
    <col min="14141" max="14141" width="12.5703125" style="312" customWidth="1"/>
    <col min="14142" max="14142" width="17.140625" style="312" customWidth="1"/>
    <col min="14143" max="14143" width="14.42578125" style="312" customWidth="1"/>
    <col min="14144" max="14144" width="28.85546875" style="312" customWidth="1"/>
    <col min="14145" max="14145" width="12.28515625" style="312" customWidth="1"/>
    <col min="14146" max="14146" width="38.85546875" style="312" customWidth="1"/>
    <col min="14147" max="14147" width="17.140625" style="312" customWidth="1"/>
    <col min="14148" max="14341" width="9.140625" style="312"/>
    <col min="14342" max="14342" width="5" style="312" customWidth="1"/>
    <col min="14343" max="14343" width="34.5703125" style="312" customWidth="1"/>
    <col min="14344" max="14344" width="15.7109375" style="312" customWidth="1"/>
    <col min="14345" max="14345" width="9.85546875" style="312" customWidth="1"/>
    <col min="14346" max="14346" width="15.5703125" style="312" customWidth="1"/>
    <col min="14347" max="14347" width="13.85546875" style="312" customWidth="1"/>
    <col min="14348" max="14348" width="16.140625" style="312" customWidth="1"/>
    <col min="14349" max="14349" width="17.7109375" style="312" customWidth="1"/>
    <col min="14350" max="14351" width="16.5703125" style="312" customWidth="1"/>
    <col min="14352" max="14352" width="16.28515625" style="312" customWidth="1"/>
    <col min="14353" max="14353" width="17.28515625" style="312" customWidth="1"/>
    <col min="14354" max="14354" width="17.140625" style="312" customWidth="1"/>
    <col min="14355" max="14355" width="17.42578125" style="312" customWidth="1"/>
    <col min="14356" max="14356" width="18.28515625" style="312" customWidth="1"/>
    <col min="14357" max="14357" width="16.28515625" style="312" customWidth="1"/>
    <col min="14358" max="14358" width="14.85546875" style="312" customWidth="1"/>
    <col min="14359" max="14359" width="16.5703125" style="312" customWidth="1"/>
    <col min="14360" max="14360" width="15.28515625" style="312" customWidth="1"/>
    <col min="14361" max="14361" width="18.42578125" style="312" customWidth="1"/>
    <col min="14362" max="14362" width="23.42578125" style="312" customWidth="1"/>
    <col min="14363" max="14363" width="46.7109375" style="312" customWidth="1"/>
    <col min="14364" max="14364" width="9.42578125" style="312" customWidth="1"/>
    <col min="14365" max="14365" width="14" style="312" customWidth="1"/>
    <col min="14366" max="14366" width="17.5703125" style="312" customWidth="1"/>
    <col min="14367" max="14367" width="14.140625" style="312" customWidth="1"/>
    <col min="14368" max="14368" width="13.140625" style="312" customWidth="1"/>
    <col min="14369" max="14369" width="16" style="312" customWidth="1"/>
    <col min="14370" max="14370" width="13.42578125" style="312" customWidth="1"/>
    <col min="14371" max="14371" width="13" style="312" customWidth="1"/>
    <col min="14372" max="14372" width="13.5703125" style="312" customWidth="1"/>
    <col min="14373" max="14373" width="8.85546875" style="312" customWidth="1"/>
    <col min="14374" max="14374" width="11.42578125" style="312" customWidth="1"/>
    <col min="14375" max="14375" width="17" style="312" customWidth="1"/>
    <col min="14376" max="14386" width="0" style="312" hidden="1" customWidth="1"/>
    <col min="14387" max="14387" width="9.140625" style="312"/>
    <col min="14388" max="14388" width="28" style="312" customWidth="1"/>
    <col min="14389" max="14389" width="25.140625" style="312" customWidth="1"/>
    <col min="14390" max="14390" width="22.42578125" style="312" customWidth="1"/>
    <col min="14391" max="14391" width="20.28515625" style="312" customWidth="1"/>
    <col min="14392" max="14396" width="9.140625" style="312"/>
    <col min="14397" max="14397" width="12.5703125" style="312" customWidth="1"/>
    <col min="14398" max="14398" width="17.140625" style="312" customWidth="1"/>
    <col min="14399" max="14399" width="14.42578125" style="312" customWidth="1"/>
    <col min="14400" max="14400" width="28.85546875" style="312" customWidth="1"/>
    <col min="14401" max="14401" width="12.28515625" style="312" customWidth="1"/>
    <col min="14402" max="14402" width="38.85546875" style="312" customWidth="1"/>
    <col min="14403" max="14403" width="17.140625" style="312" customWidth="1"/>
    <col min="14404" max="14597" width="9.140625" style="312"/>
    <col min="14598" max="14598" width="5" style="312" customWidth="1"/>
    <col min="14599" max="14599" width="34.5703125" style="312" customWidth="1"/>
    <col min="14600" max="14600" width="15.7109375" style="312" customWidth="1"/>
    <col min="14601" max="14601" width="9.85546875" style="312" customWidth="1"/>
    <col min="14602" max="14602" width="15.5703125" style="312" customWidth="1"/>
    <col min="14603" max="14603" width="13.85546875" style="312" customWidth="1"/>
    <col min="14604" max="14604" width="16.140625" style="312" customWidth="1"/>
    <col min="14605" max="14605" width="17.7109375" style="312" customWidth="1"/>
    <col min="14606" max="14607" width="16.5703125" style="312" customWidth="1"/>
    <col min="14608" max="14608" width="16.28515625" style="312" customWidth="1"/>
    <col min="14609" max="14609" width="17.28515625" style="312" customWidth="1"/>
    <col min="14610" max="14610" width="17.140625" style="312" customWidth="1"/>
    <col min="14611" max="14611" width="17.42578125" style="312" customWidth="1"/>
    <col min="14612" max="14612" width="18.28515625" style="312" customWidth="1"/>
    <col min="14613" max="14613" width="16.28515625" style="312" customWidth="1"/>
    <col min="14614" max="14614" width="14.85546875" style="312" customWidth="1"/>
    <col min="14615" max="14615" width="16.5703125" style="312" customWidth="1"/>
    <col min="14616" max="14616" width="15.28515625" style="312" customWidth="1"/>
    <col min="14617" max="14617" width="18.42578125" style="312" customWidth="1"/>
    <col min="14618" max="14618" width="23.42578125" style="312" customWidth="1"/>
    <col min="14619" max="14619" width="46.7109375" style="312" customWidth="1"/>
    <col min="14620" max="14620" width="9.42578125" style="312" customWidth="1"/>
    <col min="14621" max="14621" width="14" style="312" customWidth="1"/>
    <col min="14622" max="14622" width="17.5703125" style="312" customWidth="1"/>
    <col min="14623" max="14623" width="14.140625" style="312" customWidth="1"/>
    <col min="14624" max="14624" width="13.140625" style="312" customWidth="1"/>
    <col min="14625" max="14625" width="16" style="312" customWidth="1"/>
    <col min="14626" max="14626" width="13.42578125" style="312" customWidth="1"/>
    <col min="14627" max="14627" width="13" style="312" customWidth="1"/>
    <col min="14628" max="14628" width="13.5703125" style="312" customWidth="1"/>
    <col min="14629" max="14629" width="8.85546875" style="312" customWidth="1"/>
    <col min="14630" max="14630" width="11.42578125" style="312" customWidth="1"/>
    <col min="14631" max="14631" width="17" style="312" customWidth="1"/>
    <col min="14632" max="14642" width="0" style="312" hidden="1" customWidth="1"/>
    <col min="14643" max="14643" width="9.140625" style="312"/>
    <col min="14644" max="14644" width="28" style="312" customWidth="1"/>
    <col min="14645" max="14645" width="25.140625" style="312" customWidth="1"/>
    <col min="14646" max="14646" width="22.42578125" style="312" customWidth="1"/>
    <col min="14647" max="14647" width="20.28515625" style="312" customWidth="1"/>
    <col min="14648" max="14652" width="9.140625" style="312"/>
    <col min="14653" max="14653" width="12.5703125" style="312" customWidth="1"/>
    <col min="14654" max="14654" width="17.140625" style="312" customWidth="1"/>
    <col min="14655" max="14655" width="14.42578125" style="312" customWidth="1"/>
    <col min="14656" max="14656" width="28.85546875" style="312" customWidth="1"/>
    <col min="14657" max="14657" width="12.28515625" style="312" customWidth="1"/>
    <col min="14658" max="14658" width="38.85546875" style="312" customWidth="1"/>
    <col min="14659" max="14659" width="17.140625" style="312" customWidth="1"/>
    <col min="14660" max="14853" width="9.140625" style="312"/>
    <col min="14854" max="14854" width="5" style="312" customWidth="1"/>
    <col min="14855" max="14855" width="34.5703125" style="312" customWidth="1"/>
    <col min="14856" max="14856" width="15.7109375" style="312" customWidth="1"/>
    <col min="14857" max="14857" width="9.85546875" style="312" customWidth="1"/>
    <col min="14858" max="14858" width="15.5703125" style="312" customWidth="1"/>
    <col min="14859" max="14859" width="13.85546875" style="312" customWidth="1"/>
    <col min="14860" max="14860" width="16.140625" style="312" customWidth="1"/>
    <col min="14861" max="14861" width="17.7109375" style="312" customWidth="1"/>
    <col min="14862" max="14863" width="16.5703125" style="312" customWidth="1"/>
    <col min="14864" max="14864" width="16.28515625" style="312" customWidth="1"/>
    <col min="14865" max="14865" width="17.28515625" style="312" customWidth="1"/>
    <col min="14866" max="14866" width="17.140625" style="312" customWidth="1"/>
    <col min="14867" max="14867" width="17.42578125" style="312" customWidth="1"/>
    <col min="14868" max="14868" width="18.28515625" style="312" customWidth="1"/>
    <col min="14869" max="14869" width="16.28515625" style="312" customWidth="1"/>
    <col min="14870" max="14870" width="14.85546875" style="312" customWidth="1"/>
    <col min="14871" max="14871" width="16.5703125" style="312" customWidth="1"/>
    <col min="14872" max="14872" width="15.28515625" style="312" customWidth="1"/>
    <col min="14873" max="14873" width="18.42578125" style="312" customWidth="1"/>
    <col min="14874" max="14874" width="23.42578125" style="312" customWidth="1"/>
    <col min="14875" max="14875" width="46.7109375" style="312" customWidth="1"/>
    <col min="14876" max="14876" width="9.42578125" style="312" customWidth="1"/>
    <col min="14877" max="14877" width="14" style="312" customWidth="1"/>
    <col min="14878" max="14878" width="17.5703125" style="312" customWidth="1"/>
    <col min="14879" max="14879" width="14.140625" style="312" customWidth="1"/>
    <col min="14880" max="14880" width="13.140625" style="312" customWidth="1"/>
    <col min="14881" max="14881" width="16" style="312" customWidth="1"/>
    <col min="14882" max="14882" width="13.42578125" style="312" customWidth="1"/>
    <col min="14883" max="14883" width="13" style="312" customWidth="1"/>
    <col min="14884" max="14884" width="13.5703125" style="312" customWidth="1"/>
    <col min="14885" max="14885" width="8.85546875" style="312" customWidth="1"/>
    <col min="14886" max="14886" width="11.42578125" style="312" customWidth="1"/>
    <col min="14887" max="14887" width="17" style="312" customWidth="1"/>
    <col min="14888" max="14898" width="0" style="312" hidden="1" customWidth="1"/>
    <col min="14899" max="14899" width="9.140625" style="312"/>
    <col min="14900" max="14900" width="28" style="312" customWidth="1"/>
    <col min="14901" max="14901" width="25.140625" style="312" customWidth="1"/>
    <col min="14902" max="14902" width="22.42578125" style="312" customWidth="1"/>
    <col min="14903" max="14903" width="20.28515625" style="312" customWidth="1"/>
    <col min="14904" max="14908" width="9.140625" style="312"/>
    <col min="14909" max="14909" width="12.5703125" style="312" customWidth="1"/>
    <col min="14910" max="14910" width="17.140625" style="312" customWidth="1"/>
    <col min="14911" max="14911" width="14.42578125" style="312" customWidth="1"/>
    <col min="14912" max="14912" width="28.85546875" style="312" customWidth="1"/>
    <col min="14913" max="14913" width="12.28515625" style="312" customWidth="1"/>
    <col min="14914" max="14914" width="38.85546875" style="312" customWidth="1"/>
    <col min="14915" max="14915" width="17.140625" style="312" customWidth="1"/>
    <col min="14916" max="15109" width="9.140625" style="312"/>
    <col min="15110" max="15110" width="5" style="312" customWidth="1"/>
    <col min="15111" max="15111" width="34.5703125" style="312" customWidth="1"/>
    <col min="15112" max="15112" width="15.7109375" style="312" customWidth="1"/>
    <col min="15113" max="15113" width="9.85546875" style="312" customWidth="1"/>
    <col min="15114" max="15114" width="15.5703125" style="312" customWidth="1"/>
    <col min="15115" max="15115" width="13.85546875" style="312" customWidth="1"/>
    <col min="15116" max="15116" width="16.140625" style="312" customWidth="1"/>
    <col min="15117" max="15117" width="17.7109375" style="312" customWidth="1"/>
    <col min="15118" max="15119" width="16.5703125" style="312" customWidth="1"/>
    <col min="15120" max="15120" width="16.28515625" style="312" customWidth="1"/>
    <col min="15121" max="15121" width="17.28515625" style="312" customWidth="1"/>
    <col min="15122" max="15122" width="17.140625" style="312" customWidth="1"/>
    <col min="15123" max="15123" width="17.42578125" style="312" customWidth="1"/>
    <col min="15124" max="15124" width="18.28515625" style="312" customWidth="1"/>
    <col min="15125" max="15125" width="16.28515625" style="312" customWidth="1"/>
    <col min="15126" max="15126" width="14.85546875" style="312" customWidth="1"/>
    <col min="15127" max="15127" width="16.5703125" style="312" customWidth="1"/>
    <col min="15128" max="15128" width="15.28515625" style="312" customWidth="1"/>
    <col min="15129" max="15129" width="18.42578125" style="312" customWidth="1"/>
    <col min="15130" max="15130" width="23.42578125" style="312" customWidth="1"/>
    <col min="15131" max="15131" width="46.7109375" style="312" customWidth="1"/>
    <col min="15132" max="15132" width="9.42578125" style="312" customWidth="1"/>
    <col min="15133" max="15133" width="14" style="312" customWidth="1"/>
    <col min="15134" max="15134" width="17.5703125" style="312" customWidth="1"/>
    <col min="15135" max="15135" width="14.140625" style="312" customWidth="1"/>
    <col min="15136" max="15136" width="13.140625" style="312" customWidth="1"/>
    <col min="15137" max="15137" width="16" style="312" customWidth="1"/>
    <col min="15138" max="15138" width="13.42578125" style="312" customWidth="1"/>
    <col min="15139" max="15139" width="13" style="312" customWidth="1"/>
    <col min="15140" max="15140" width="13.5703125" style="312" customWidth="1"/>
    <col min="15141" max="15141" width="8.85546875" style="312" customWidth="1"/>
    <col min="15142" max="15142" width="11.42578125" style="312" customWidth="1"/>
    <col min="15143" max="15143" width="17" style="312" customWidth="1"/>
    <col min="15144" max="15154" width="0" style="312" hidden="1" customWidth="1"/>
    <col min="15155" max="15155" width="9.140625" style="312"/>
    <col min="15156" max="15156" width="28" style="312" customWidth="1"/>
    <col min="15157" max="15157" width="25.140625" style="312" customWidth="1"/>
    <col min="15158" max="15158" width="22.42578125" style="312" customWidth="1"/>
    <col min="15159" max="15159" width="20.28515625" style="312" customWidth="1"/>
    <col min="15160" max="15164" width="9.140625" style="312"/>
    <col min="15165" max="15165" width="12.5703125" style="312" customWidth="1"/>
    <col min="15166" max="15166" width="17.140625" style="312" customWidth="1"/>
    <col min="15167" max="15167" width="14.42578125" style="312" customWidth="1"/>
    <col min="15168" max="15168" width="28.85546875" style="312" customWidth="1"/>
    <col min="15169" max="15169" width="12.28515625" style="312" customWidth="1"/>
    <col min="15170" max="15170" width="38.85546875" style="312" customWidth="1"/>
    <col min="15171" max="15171" width="17.140625" style="312" customWidth="1"/>
    <col min="15172" max="15365" width="9.140625" style="312"/>
    <col min="15366" max="15366" width="5" style="312" customWidth="1"/>
    <col min="15367" max="15367" width="34.5703125" style="312" customWidth="1"/>
    <col min="15368" max="15368" width="15.7109375" style="312" customWidth="1"/>
    <col min="15369" max="15369" width="9.85546875" style="312" customWidth="1"/>
    <col min="15370" max="15370" width="15.5703125" style="312" customWidth="1"/>
    <col min="15371" max="15371" width="13.85546875" style="312" customWidth="1"/>
    <col min="15372" max="15372" width="16.140625" style="312" customWidth="1"/>
    <col min="15373" max="15373" width="17.7109375" style="312" customWidth="1"/>
    <col min="15374" max="15375" width="16.5703125" style="312" customWidth="1"/>
    <col min="15376" max="15376" width="16.28515625" style="312" customWidth="1"/>
    <col min="15377" max="15377" width="17.28515625" style="312" customWidth="1"/>
    <col min="15378" max="15378" width="17.140625" style="312" customWidth="1"/>
    <col min="15379" max="15379" width="17.42578125" style="312" customWidth="1"/>
    <col min="15380" max="15380" width="18.28515625" style="312" customWidth="1"/>
    <col min="15381" max="15381" width="16.28515625" style="312" customWidth="1"/>
    <col min="15382" max="15382" width="14.85546875" style="312" customWidth="1"/>
    <col min="15383" max="15383" width="16.5703125" style="312" customWidth="1"/>
    <col min="15384" max="15384" width="15.28515625" style="312" customWidth="1"/>
    <col min="15385" max="15385" width="18.42578125" style="312" customWidth="1"/>
    <col min="15386" max="15386" width="23.42578125" style="312" customWidth="1"/>
    <col min="15387" max="15387" width="46.7109375" style="312" customWidth="1"/>
    <col min="15388" max="15388" width="9.42578125" style="312" customWidth="1"/>
    <col min="15389" max="15389" width="14" style="312" customWidth="1"/>
    <col min="15390" max="15390" width="17.5703125" style="312" customWidth="1"/>
    <col min="15391" max="15391" width="14.140625" style="312" customWidth="1"/>
    <col min="15392" max="15392" width="13.140625" style="312" customWidth="1"/>
    <col min="15393" max="15393" width="16" style="312" customWidth="1"/>
    <col min="15394" max="15394" width="13.42578125" style="312" customWidth="1"/>
    <col min="15395" max="15395" width="13" style="312" customWidth="1"/>
    <col min="15396" max="15396" width="13.5703125" style="312" customWidth="1"/>
    <col min="15397" max="15397" width="8.85546875" style="312" customWidth="1"/>
    <col min="15398" max="15398" width="11.42578125" style="312" customWidth="1"/>
    <col min="15399" max="15399" width="17" style="312" customWidth="1"/>
    <col min="15400" max="15410" width="0" style="312" hidden="1" customWidth="1"/>
    <col min="15411" max="15411" width="9.140625" style="312"/>
    <col min="15412" max="15412" width="28" style="312" customWidth="1"/>
    <col min="15413" max="15413" width="25.140625" style="312" customWidth="1"/>
    <col min="15414" max="15414" width="22.42578125" style="312" customWidth="1"/>
    <col min="15415" max="15415" width="20.28515625" style="312" customWidth="1"/>
    <col min="15416" max="15420" width="9.140625" style="312"/>
    <col min="15421" max="15421" width="12.5703125" style="312" customWidth="1"/>
    <col min="15422" max="15422" width="17.140625" style="312" customWidth="1"/>
    <col min="15423" max="15423" width="14.42578125" style="312" customWidth="1"/>
    <col min="15424" max="15424" width="28.85546875" style="312" customWidth="1"/>
    <col min="15425" max="15425" width="12.28515625" style="312" customWidth="1"/>
    <col min="15426" max="15426" width="38.85546875" style="312" customWidth="1"/>
    <col min="15427" max="15427" width="17.140625" style="312" customWidth="1"/>
    <col min="15428" max="15621" width="9.140625" style="312"/>
    <col min="15622" max="15622" width="5" style="312" customWidth="1"/>
    <col min="15623" max="15623" width="34.5703125" style="312" customWidth="1"/>
    <col min="15624" max="15624" width="15.7109375" style="312" customWidth="1"/>
    <col min="15625" max="15625" width="9.85546875" style="312" customWidth="1"/>
    <col min="15626" max="15626" width="15.5703125" style="312" customWidth="1"/>
    <col min="15627" max="15627" width="13.85546875" style="312" customWidth="1"/>
    <col min="15628" max="15628" width="16.140625" style="312" customWidth="1"/>
    <col min="15629" max="15629" width="17.7109375" style="312" customWidth="1"/>
    <col min="15630" max="15631" width="16.5703125" style="312" customWidth="1"/>
    <col min="15632" max="15632" width="16.28515625" style="312" customWidth="1"/>
    <col min="15633" max="15633" width="17.28515625" style="312" customWidth="1"/>
    <col min="15634" max="15634" width="17.140625" style="312" customWidth="1"/>
    <col min="15635" max="15635" width="17.42578125" style="312" customWidth="1"/>
    <col min="15636" max="15636" width="18.28515625" style="312" customWidth="1"/>
    <col min="15637" max="15637" width="16.28515625" style="312" customWidth="1"/>
    <col min="15638" max="15638" width="14.85546875" style="312" customWidth="1"/>
    <col min="15639" max="15639" width="16.5703125" style="312" customWidth="1"/>
    <col min="15640" max="15640" width="15.28515625" style="312" customWidth="1"/>
    <col min="15641" max="15641" width="18.42578125" style="312" customWidth="1"/>
    <col min="15642" max="15642" width="23.42578125" style="312" customWidth="1"/>
    <col min="15643" max="15643" width="46.7109375" style="312" customWidth="1"/>
    <col min="15644" max="15644" width="9.42578125" style="312" customWidth="1"/>
    <col min="15645" max="15645" width="14" style="312" customWidth="1"/>
    <col min="15646" max="15646" width="17.5703125" style="312" customWidth="1"/>
    <col min="15647" max="15647" width="14.140625" style="312" customWidth="1"/>
    <col min="15648" max="15648" width="13.140625" style="312" customWidth="1"/>
    <col min="15649" max="15649" width="16" style="312" customWidth="1"/>
    <col min="15650" max="15650" width="13.42578125" style="312" customWidth="1"/>
    <col min="15651" max="15651" width="13" style="312" customWidth="1"/>
    <col min="15652" max="15652" width="13.5703125" style="312" customWidth="1"/>
    <col min="15653" max="15653" width="8.85546875" style="312" customWidth="1"/>
    <col min="15654" max="15654" width="11.42578125" style="312" customWidth="1"/>
    <col min="15655" max="15655" width="17" style="312" customWidth="1"/>
    <col min="15656" max="15666" width="0" style="312" hidden="1" customWidth="1"/>
    <col min="15667" max="15667" width="9.140625" style="312"/>
    <col min="15668" max="15668" width="28" style="312" customWidth="1"/>
    <col min="15669" max="15669" width="25.140625" style="312" customWidth="1"/>
    <col min="15670" max="15670" width="22.42578125" style="312" customWidth="1"/>
    <col min="15671" max="15671" width="20.28515625" style="312" customWidth="1"/>
    <col min="15672" max="15676" width="9.140625" style="312"/>
    <col min="15677" max="15677" width="12.5703125" style="312" customWidth="1"/>
    <col min="15678" max="15678" width="17.140625" style="312" customWidth="1"/>
    <col min="15679" max="15679" width="14.42578125" style="312" customWidth="1"/>
    <col min="15680" max="15680" width="28.85546875" style="312" customWidth="1"/>
    <col min="15681" max="15681" width="12.28515625" style="312" customWidth="1"/>
    <col min="15682" max="15682" width="38.85546875" style="312" customWidth="1"/>
    <col min="15683" max="15683" width="17.140625" style="312" customWidth="1"/>
    <col min="15684" max="15877" width="9.140625" style="312"/>
    <col min="15878" max="15878" width="5" style="312" customWidth="1"/>
    <col min="15879" max="15879" width="34.5703125" style="312" customWidth="1"/>
    <col min="15880" max="15880" width="15.7109375" style="312" customWidth="1"/>
    <col min="15881" max="15881" width="9.85546875" style="312" customWidth="1"/>
    <col min="15882" max="15882" width="15.5703125" style="312" customWidth="1"/>
    <col min="15883" max="15883" width="13.85546875" style="312" customWidth="1"/>
    <col min="15884" max="15884" width="16.140625" style="312" customWidth="1"/>
    <col min="15885" max="15885" width="17.7109375" style="312" customWidth="1"/>
    <col min="15886" max="15887" width="16.5703125" style="312" customWidth="1"/>
    <col min="15888" max="15888" width="16.28515625" style="312" customWidth="1"/>
    <col min="15889" max="15889" width="17.28515625" style="312" customWidth="1"/>
    <col min="15890" max="15890" width="17.140625" style="312" customWidth="1"/>
    <col min="15891" max="15891" width="17.42578125" style="312" customWidth="1"/>
    <col min="15892" max="15892" width="18.28515625" style="312" customWidth="1"/>
    <col min="15893" max="15893" width="16.28515625" style="312" customWidth="1"/>
    <col min="15894" max="15894" width="14.85546875" style="312" customWidth="1"/>
    <col min="15895" max="15895" width="16.5703125" style="312" customWidth="1"/>
    <col min="15896" max="15896" width="15.28515625" style="312" customWidth="1"/>
    <col min="15897" max="15897" width="18.42578125" style="312" customWidth="1"/>
    <col min="15898" max="15898" width="23.42578125" style="312" customWidth="1"/>
    <col min="15899" max="15899" width="46.7109375" style="312" customWidth="1"/>
    <col min="15900" max="15900" width="9.42578125" style="312" customWidth="1"/>
    <col min="15901" max="15901" width="14" style="312" customWidth="1"/>
    <col min="15902" max="15902" width="17.5703125" style="312" customWidth="1"/>
    <col min="15903" max="15903" width="14.140625" style="312" customWidth="1"/>
    <col min="15904" max="15904" width="13.140625" style="312" customWidth="1"/>
    <col min="15905" max="15905" width="16" style="312" customWidth="1"/>
    <col min="15906" max="15906" width="13.42578125" style="312" customWidth="1"/>
    <col min="15907" max="15907" width="13" style="312" customWidth="1"/>
    <col min="15908" max="15908" width="13.5703125" style="312" customWidth="1"/>
    <col min="15909" max="15909" width="8.85546875" style="312" customWidth="1"/>
    <col min="15910" max="15910" width="11.42578125" style="312" customWidth="1"/>
    <col min="15911" max="15911" width="17" style="312" customWidth="1"/>
    <col min="15912" max="15922" width="0" style="312" hidden="1" customWidth="1"/>
    <col min="15923" max="15923" width="9.140625" style="312"/>
    <col min="15924" max="15924" width="28" style="312" customWidth="1"/>
    <col min="15925" max="15925" width="25.140625" style="312" customWidth="1"/>
    <col min="15926" max="15926" width="22.42578125" style="312" customWidth="1"/>
    <col min="15927" max="15927" width="20.28515625" style="312" customWidth="1"/>
    <col min="15928" max="15932" width="9.140625" style="312"/>
    <col min="15933" max="15933" width="12.5703125" style="312" customWidth="1"/>
    <col min="15934" max="15934" width="17.140625" style="312" customWidth="1"/>
    <col min="15935" max="15935" width="14.42578125" style="312" customWidth="1"/>
    <col min="15936" max="15936" width="28.85546875" style="312" customWidth="1"/>
    <col min="15937" max="15937" width="12.28515625" style="312" customWidth="1"/>
    <col min="15938" max="15938" width="38.85546875" style="312" customWidth="1"/>
    <col min="15939" max="15939" width="17.140625" style="312" customWidth="1"/>
    <col min="15940" max="16133" width="9.140625" style="312"/>
    <col min="16134" max="16134" width="5" style="312" customWidth="1"/>
    <col min="16135" max="16135" width="34.5703125" style="312" customWidth="1"/>
    <col min="16136" max="16136" width="15.7109375" style="312" customWidth="1"/>
    <col min="16137" max="16137" width="9.85546875" style="312" customWidth="1"/>
    <col min="16138" max="16138" width="15.5703125" style="312" customWidth="1"/>
    <col min="16139" max="16139" width="13.85546875" style="312" customWidth="1"/>
    <col min="16140" max="16140" width="16.140625" style="312" customWidth="1"/>
    <col min="16141" max="16141" width="17.7109375" style="312" customWidth="1"/>
    <col min="16142" max="16143" width="16.5703125" style="312" customWidth="1"/>
    <col min="16144" max="16144" width="16.28515625" style="312" customWidth="1"/>
    <col min="16145" max="16145" width="17.28515625" style="312" customWidth="1"/>
    <col min="16146" max="16146" width="17.140625" style="312" customWidth="1"/>
    <col min="16147" max="16147" width="17.42578125" style="312" customWidth="1"/>
    <col min="16148" max="16148" width="18.28515625" style="312" customWidth="1"/>
    <col min="16149" max="16149" width="16.28515625" style="312" customWidth="1"/>
    <col min="16150" max="16150" width="14.85546875" style="312" customWidth="1"/>
    <col min="16151" max="16151" width="16.5703125" style="312" customWidth="1"/>
    <col min="16152" max="16152" width="15.28515625" style="312" customWidth="1"/>
    <col min="16153" max="16153" width="18.42578125" style="312" customWidth="1"/>
    <col min="16154" max="16154" width="23.42578125" style="312" customWidth="1"/>
    <col min="16155" max="16155" width="46.7109375" style="312" customWidth="1"/>
    <col min="16156" max="16156" width="9.42578125" style="312" customWidth="1"/>
    <col min="16157" max="16157" width="14" style="312" customWidth="1"/>
    <col min="16158" max="16158" width="17.5703125" style="312" customWidth="1"/>
    <col min="16159" max="16159" width="14.140625" style="312" customWidth="1"/>
    <col min="16160" max="16160" width="13.140625" style="312" customWidth="1"/>
    <col min="16161" max="16161" width="16" style="312" customWidth="1"/>
    <col min="16162" max="16162" width="13.42578125" style="312" customWidth="1"/>
    <col min="16163" max="16163" width="13" style="312" customWidth="1"/>
    <col min="16164" max="16164" width="13.5703125" style="312" customWidth="1"/>
    <col min="16165" max="16165" width="8.85546875" style="312" customWidth="1"/>
    <col min="16166" max="16166" width="11.42578125" style="312" customWidth="1"/>
    <col min="16167" max="16167" width="17" style="312" customWidth="1"/>
    <col min="16168" max="16178" width="0" style="312" hidden="1" customWidth="1"/>
    <col min="16179" max="16179" width="9.140625" style="312"/>
    <col min="16180" max="16180" width="28" style="312" customWidth="1"/>
    <col min="16181" max="16181" width="25.140625" style="312" customWidth="1"/>
    <col min="16182" max="16182" width="22.42578125" style="312" customWidth="1"/>
    <col min="16183" max="16183" width="20.28515625" style="312" customWidth="1"/>
    <col min="16184" max="16188" width="9.140625" style="312"/>
    <col min="16189" max="16189" width="12.5703125" style="312" customWidth="1"/>
    <col min="16190" max="16190" width="17.140625" style="312" customWidth="1"/>
    <col min="16191" max="16191" width="14.42578125" style="312" customWidth="1"/>
    <col min="16192" max="16192" width="28.85546875" style="312" customWidth="1"/>
    <col min="16193" max="16193" width="12.28515625" style="312" customWidth="1"/>
    <col min="16194" max="16194" width="38.85546875" style="312" customWidth="1"/>
    <col min="16195" max="16195" width="17.140625" style="312" customWidth="1"/>
    <col min="16196" max="16384" width="9.140625" style="312"/>
  </cols>
  <sheetData>
    <row r="3" spans="1:66" ht="12.75" customHeight="1" x14ac:dyDescent="0.25">
      <c r="B3" s="322"/>
      <c r="C3" s="322"/>
      <c r="D3" s="197"/>
      <c r="E3" s="197"/>
      <c r="F3" s="324"/>
      <c r="G3" s="322"/>
      <c r="H3" s="322"/>
      <c r="I3" s="322"/>
      <c r="J3" s="325"/>
    </row>
    <row r="4" spans="1:66" x14ac:dyDescent="0.25">
      <c r="B4" s="320"/>
      <c r="F4" s="321"/>
      <c r="J4" s="325"/>
      <c r="BB4" s="325"/>
      <c r="BD4" s="1517"/>
      <c r="BE4" s="1517"/>
      <c r="BF4" s="1517"/>
      <c r="BG4" s="1517"/>
      <c r="BH4" s="1517"/>
      <c r="BI4" s="1517"/>
      <c r="BJ4" s="1517"/>
      <c r="BK4" s="1517"/>
    </row>
    <row r="5" spans="1:66" s="10" customFormat="1" ht="14.25" customHeight="1" x14ac:dyDescent="0.25">
      <c r="A5" s="1525" t="s">
        <v>0</v>
      </c>
      <c r="B5" s="1525" t="s">
        <v>1</v>
      </c>
      <c r="C5" s="1526" t="s">
        <v>581</v>
      </c>
      <c r="D5" s="1521" t="s">
        <v>670</v>
      </c>
      <c r="E5" s="1521"/>
      <c r="F5" s="1521"/>
      <c r="G5" s="1522" t="s">
        <v>671</v>
      </c>
      <c r="H5" s="1522"/>
      <c r="I5" s="1522"/>
      <c r="J5" s="1522"/>
      <c r="K5" s="1522"/>
      <c r="L5" s="1522"/>
      <c r="M5" s="1522"/>
      <c r="N5" s="1523" t="s">
        <v>672</v>
      </c>
      <c r="O5" s="1523"/>
      <c r="P5" s="1523"/>
      <c r="Q5" s="1524" t="s">
        <v>10</v>
      </c>
      <c r="R5" s="1510" t="s">
        <v>399</v>
      </c>
      <c r="S5" s="1510" t="s">
        <v>673</v>
      </c>
      <c r="T5" s="1510" t="s">
        <v>674</v>
      </c>
      <c r="U5" s="1510" t="s">
        <v>675</v>
      </c>
      <c r="V5" s="1510" t="s">
        <v>9458</v>
      </c>
      <c r="W5" s="1513" t="s">
        <v>9459</v>
      </c>
      <c r="X5" s="1513" t="s">
        <v>9460</v>
      </c>
      <c r="Y5" s="1513" t="s">
        <v>9461</v>
      </c>
      <c r="Z5" s="1513" t="s">
        <v>9462</v>
      </c>
      <c r="AA5" s="1513" t="s">
        <v>9463</v>
      </c>
      <c r="AB5" s="1513" t="s">
        <v>9464</v>
      </c>
      <c r="AC5" s="1513" t="s">
        <v>9465</v>
      </c>
      <c r="AD5" s="1513" t="s">
        <v>9466</v>
      </c>
      <c r="AE5" s="1513" t="s">
        <v>9467</v>
      </c>
      <c r="AF5" s="1516" t="s">
        <v>9468</v>
      </c>
      <c r="AG5" s="1516" t="s">
        <v>6826</v>
      </c>
      <c r="AH5" s="1516" t="s">
        <v>6825</v>
      </c>
      <c r="AI5" s="1515" t="s">
        <v>6147</v>
      </c>
      <c r="AJ5" s="1515" t="s">
        <v>1554</v>
      </c>
      <c r="AK5" s="1512" t="s">
        <v>9469</v>
      </c>
      <c r="AL5" s="1512" t="s">
        <v>3593</v>
      </c>
      <c r="AM5" s="1512" t="s">
        <v>11</v>
      </c>
      <c r="AN5" s="1512" t="s">
        <v>12</v>
      </c>
      <c r="AO5" s="1512" t="s">
        <v>13</v>
      </c>
      <c r="AP5" s="1512" t="s">
        <v>3590</v>
      </c>
      <c r="AQ5" s="1512" t="s">
        <v>3591</v>
      </c>
      <c r="AR5" s="1513" t="s">
        <v>676</v>
      </c>
      <c r="AS5" s="1513" t="s">
        <v>677</v>
      </c>
      <c r="AT5" s="1513" t="s">
        <v>678</v>
      </c>
      <c r="AU5" s="1513" t="s">
        <v>679</v>
      </c>
      <c r="AV5" s="1513" t="s">
        <v>680</v>
      </c>
      <c r="AW5" s="1513" t="s">
        <v>681</v>
      </c>
      <c r="AX5" s="1511" t="s">
        <v>3594</v>
      </c>
      <c r="AY5" s="1520" t="s">
        <v>682</v>
      </c>
      <c r="AZ5" s="1513" t="s">
        <v>683</v>
      </c>
      <c r="BA5" s="1513"/>
      <c r="BB5" s="1513"/>
      <c r="BC5" s="1513"/>
      <c r="BD5" s="1513"/>
      <c r="BE5" s="1513"/>
      <c r="BF5" s="1513"/>
      <c r="BG5" s="1513"/>
      <c r="BH5" s="1513"/>
      <c r="BI5" s="1513"/>
      <c r="BJ5" s="1513"/>
      <c r="BK5" s="1513"/>
      <c r="BL5" s="313"/>
      <c r="BM5" s="313"/>
      <c r="BN5" s="1513" t="s">
        <v>684</v>
      </c>
    </row>
    <row r="6" spans="1:66" s="10" customFormat="1" ht="16.5" customHeight="1" x14ac:dyDescent="0.25">
      <c r="A6" s="1525"/>
      <c r="B6" s="1525"/>
      <c r="C6" s="1526"/>
      <c r="D6" s="1521" t="s">
        <v>685</v>
      </c>
      <c r="E6" s="1521" t="s">
        <v>686</v>
      </c>
      <c r="F6" s="1521" t="s">
        <v>687</v>
      </c>
      <c r="G6" s="1522"/>
      <c r="H6" s="1522"/>
      <c r="I6" s="1522"/>
      <c r="J6" s="1522"/>
      <c r="K6" s="1522"/>
      <c r="L6" s="1522"/>
      <c r="M6" s="1522"/>
      <c r="N6" s="1523"/>
      <c r="O6" s="1523"/>
      <c r="P6" s="1523"/>
      <c r="Q6" s="1524"/>
      <c r="R6" s="1510"/>
      <c r="S6" s="1510"/>
      <c r="T6" s="1510"/>
      <c r="U6" s="1510"/>
      <c r="V6" s="1510"/>
      <c r="W6" s="1513"/>
      <c r="X6" s="1513"/>
      <c r="Y6" s="1513"/>
      <c r="Z6" s="1513"/>
      <c r="AA6" s="1513"/>
      <c r="AB6" s="1513"/>
      <c r="AC6" s="1513"/>
      <c r="AD6" s="1513"/>
      <c r="AE6" s="1513"/>
      <c r="AF6" s="1516"/>
      <c r="AG6" s="1516"/>
      <c r="AH6" s="1516"/>
      <c r="AI6" s="1515"/>
      <c r="AJ6" s="1515"/>
      <c r="AK6" s="1512"/>
      <c r="AL6" s="1512"/>
      <c r="AM6" s="1512"/>
      <c r="AN6" s="1512"/>
      <c r="AO6" s="1512"/>
      <c r="AP6" s="1512"/>
      <c r="AQ6" s="1512"/>
      <c r="AR6" s="1513"/>
      <c r="AS6" s="1513"/>
      <c r="AT6" s="1513"/>
      <c r="AU6" s="1513"/>
      <c r="AV6" s="1513"/>
      <c r="AW6" s="1513"/>
      <c r="AX6" s="1511"/>
      <c r="AY6" s="1520"/>
      <c r="AZ6" s="1513"/>
      <c r="BA6" s="1513"/>
      <c r="BB6" s="1513"/>
      <c r="BC6" s="1513"/>
      <c r="BD6" s="1513"/>
      <c r="BE6" s="1513"/>
      <c r="BF6" s="1513"/>
      <c r="BG6" s="1513"/>
      <c r="BH6" s="1513"/>
      <c r="BI6" s="1513"/>
      <c r="BJ6" s="1513"/>
      <c r="BK6" s="1513"/>
      <c r="BL6" s="313"/>
      <c r="BM6" s="313"/>
      <c r="BN6" s="1513"/>
    </row>
    <row r="7" spans="1:66" s="10" customFormat="1" ht="57" customHeight="1" x14ac:dyDescent="0.25">
      <c r="A7" s="1525"/>
      <c r="B7" s="1525"/>
      <c r="C7" s="1526"/>
      <c r="D7" s="1521"/>
      <c r="E7" s="1521"/>
      <c r="F7" s="1521"/>
      <c r="G7" s="1510" t="s">
        <v>688</v>
      </c>
      <c r="H7" s="1510" t="s">
        <v>6</v>
      </c>
      <c r="I7" s="1510" t="s">
        <v>689</v>
      </c>
      <c r="J7" s="1510" t="s">
        <v>7</v>
      </c>
      <c r="K7" s="1510" t="s">
        <v>690</v>
      </c>
      <c r="L7" s="1510" t="s">
        <v>9</v>
      </c>
      <c r="M7" s="1510" t="s">
        <v>691</v>
      </c>
      <c r="N7" s="1510" t="s">
        <v>7</v>
      </c>
      <c r="O7" s="1510" t="s">
        <v>690</v>
      </c>
      <c r="P7" s="1510" t="s">
        <v>9</v>
      </c>
      <c r="Q7" s="1524"/>
      <c r="R7" s="1510"/>
      <c r="S7" s="1510"/>
      <c r="T7" s="1510"/>
      <c r="U7" s="1510"/>
      <c r="V7" s="1510"/>
      <c r="W7" s="1513"/>
      <c r="X7" s="1513"/>
      <c r="Y7" s="1513"/>
      <c r="Z7" s="1513"/>
      <c r="AA7" s="1513"/>
      <c r="AB7" s="1513"/>
      <c r="AC7" s="1513"/>
      <c r="AD7" s="1513"/>
      <c r="AE7" s="1513"/>
      <c r="AF7" s="1516"/>
      <c r="AG7" s="1516"/>
      <c r="AH7" s="1516"/>
      <c r="AI7" s="1515"/>
      <c r="AJ7" s="1515"/>
      <c r="AK7" s="1512"/>
      <c r="AL7" s="1512"/>
      <c r="AM7" s="1512"/>
      <c r="AN7" s="1512"/>
      <c r="AO7" s="1512"/>
      <c r="AP7" s="1512"/>
      <c r="AQ7" s="1512"/>
      <c r="AR7" s="1513"/>
      <c r="AS7" s="1513"/>
      <c r="AT7" s="1513"/>
      <c r="AU7" s="1513"/>
      <c r="AV7" s="1513"/>
      <c r="AW7" s="1513"/>
      <c r="AX7" s="1511"/>
      <c r="AY7" s="1520"/>
      <c r="AZ7" s="1513" t="s">
        <v>6822</v>
      </c>
      <c r="BA7" s="1513"/>
      <c r="BB7" s="1519" t="s">
        <v>15</v>
      </c>
      <c r="BC7" s="1519"/>
      <c r="BD7" s="1514" t="s">
        <v>692</v>
      </c>
      <c r="BE7" s="1514"/>
      <c r="BF7" s="1514"/>
      <c r="BG7" s="1514" t="s">
        <v>693</v>
      </c>
      <c r="BH7" s="1514"/>
      <c r="BI7" s="1514"/>
      <c r="BJ7" s="1514" t="s">
        <v>694</v>
      </c>
      <c r="BK7" s="1518"/>
      <c r="BL7" s="313"/>
      <c r="BM7" s="1511" t="s">
        <v>3592</v>
      </c>
      <c r="BN7" s="1513"/>
    </row>
    <row r="8" spans="1:66" s="10" customFormat="1" ht="35.25" customHeight="1" x14ac:dyDescent="0.25">
      <c r="A8" s="1525"/>
      <c r="B8" s="1525"/>
      <c r="C8" s="1526"/>
      <c r="D8" s="1521"/>
      <c r="E8" s="1521"/>
      <c r="F8" s="1521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24"/>
      <c r="R8" s="1510"/>
      <c r="S8" s="1510"/>
      <c r="T8" s="1510"/>
      <c r="U8" s="1510"/>
      <c r="V8" s="1510"/>
      <c r="W8" s="1513"/>
      <c r="X8" s="1513"/>
      <c r="Y8" s="1513"/>
      <c r="Z8" s="1513"/>
      <c r="AA8" s="1513"/>
      <c r="AB8" s="1513"/>
      <c r="AC8" s="1513"/>
      <c r="AD8" s="1513"/>
      <c r="AE8" s="1513"/>
      <c r="AF8" s="1516"/>
      <c r="AG8" s="1516"/>
      <c r="AH8" s="1516"/>
      <c r="AI8" s="1515"/>
      <c r="AJ8" s="1515"/>
      <c r="AK8" s="1512"/>
      <c r="AL8" s="1512"/>
      <c r="AM8" s="1512"/>
      <c r="AN8" s="1512"/>
      <c r="AO8" s="1512"/>
      <c r="AP8" s="1512"/>
      <c r="AQ8" s="1512"/>
      <c r="AR8" s="313"/>
      <c r="AS8" s="313"/>
      <c r="AT8" s="313"/>
      <c r="AU8" s="313"/>
      <c r="AV8" s="313"/>
      <c r="AW8" s="313"/>
      <c r="AX8" s="1511"/>
      <c r="AY8" s="1520"/>
      <c r="AZ8" s="313" t="s">
        <v>17</v>
      </c>
      <c r="BA8" s="313" t="s">
        <v>18</v>
      </c>
      <c r="BB8" s="330" t="s">
        <v>19</v>
      </c>
      <c r="BC8" s="330" t="s">
        <v>20</v>
      </c>
      <c r="BD8" s="330" t="s">
        <v>21</v>
      </c>
      <c r="BE8" s="330" t="s">
        <v>22</v>
      </c>
      <c r="BF8" s="330" t="s">
        <v>23</v>
      </c>
      <c r="BG8" s="330" t="s">
        <v>21</v>
      </c>
      <c r="BH8" s="330" t="s">
        <v>22</v>
      </c>
      <c r="BI8" s="330" t="s">
        <v>23</v>
      </c>
      <c r="BJ8" s="330" t="s">
        <v>19</v>
      </c>
      <c r="BK8" s="330" t="s">
        <v>20</v>
      </c>
      <c r="BL8" s="313"/>
      <c r="BM8" s="1511"/>
      <c r="BN8" s="1513"/>
    </row>
    <row r="9" spans="1:66" s="314" customFormat="1" ht="27" customHeight="1" x14ac:dyDescent="0.25">
      <c r="A9" s="316" t="e">
        <f>#REF!+1</f>
        <v>#REF!</v>
      </c>
      <c r="B9" s="316" t="s">
        <v>699</v>
      </c>
      <c r="C9" s="332">
        <v>100007</v>
      </c>
      <c r="D9" s="333"/>
      <c r="E9" s="333">
        <v>37764</v>
      </c>
      <c r="F9" s="333">
        <v>39591</v>
      </c>
      <c r="G9" s="316" t="s">
        <v>3278</v>
      </c>
      <c r="H9" s="316"/>
      <c r="I9" s="316"/>
      <c r="J9" s="316" t="s">
        <v>380</v>
      </c>
      <c r="K9" s="316" t="s">
        <v>380</v>
      </c>
      <c r="L9" s="316" t="s">
        <v>74</v>
      </c>
      <c r="M9" s="316"/>
      <c r="N9" s="316" t="s">
        <v>380</v>
      </c>
      <c r="O9" s="316" t="s">
        <v>380</v>
      </c>
      <c r="P9" s="316" t="s">
        <v>74</v>
      </c>
      <c r="Q9" s="316" t="s">
        <v>71</v>
      </c>
      <c r="R9" s="316" t="s">
        <v>700</v>
      </c>
      <c r="S9" s="316" t="s">
        <v>666</v>
      </c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27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>
        <f t="shared" ref="BJ9:BJ46" si="0">BD9+BE9/60+BF9/3600</f>
        <v>0</v>
      </c>
      <c r="BK9" s="316">
        <f t="shared" ref="BK9:BK46" si="1">BG9+BH9/60+BI9/3600</f>
        <v>0</v>
      </c>
      <c r="BL9" s="316"/>
      <c r="BM9" s="316"/>
      <c r="BN9" s="316"/>
    </row>
    <row r="10" spans="1:66" s="314" customFormat="1" ht="53.25" customHeight="1" x14ac:dyDescent="0.25">
      <c r="A10" s="316"/>
      <c r="B10" s="316" t="s">
        <v>6149</v>
      </c>
      <c r="C10" s="332">
        <v>1492</v>
      </c>
      <c r="D10" s="333">
        <v>37694</v>
      </c>
      <c r="E10" s="333">
        <v>39156</v>
      </c>
      <c r="F10" s="333">
        <v>42680</v>
      </c>
      <c r="G10" s="316" t="s">
        <v>565</v>
      </c>
      <c r="H10" s="316" t="s">
        <v>1469</v>
      </c>
      <c r="I10" s="316" t="s">
        <v>6150</v>
      </c>
      <c r="J10" s="316" t="s">
        <v>760</v>
      </c>
      <c r="K10" s="316" t="s">
        <v>170</v>
      </c>
      <c r="L10" s="316" t="s">
        <v>70</v>
      </c>
      <c r="M10" s="316" t="s">
        <v>9470</v>
      </c>
      <c r="N10" s="316" t="s">
        <v>760</v>
      </c>
      <c r="O10" s="316" t="s">
        <v>170</v>
      </c>
      <c r="P10" s="316" t="s">
        <v>70</v>
      </c>
      <c r="Q10" s="316" t="s">
        <v>50</v>
      </c>
      <c r="R10" s="316" t="s">
        <v>573</v>
      </c>
      <c r="S10" s="316" t="s">
        <v>435</v>
      </c>
      <c r="T10" s="316" t="s">
        <v>6151</v>
      </c>
      <c r="U10" s="316"/>
      <c r="V10" s="334">
        <v>49000</v>
      </c>
      <c r="W10" s="316"/>
      <c r="X10" s="316"/>
      <c r="Y10" s="316"/>
      <c r="Z10" s="316"/>
      <c r="AA10" s="316"/>
      <c r="AB10" s="316"/>
      <c r="AC10" s="316">
        <v>49000</v>
      </c>
      <c r="AD10" s="316"/>
      <c r="AE10" s="316"/>
      <c r="AF10" s="316"/>
      <c r="AG10" s="316"/>
      <c r="AH10" s="316"/>
      <c r="AI10" s="335">
        <v>20090</v>
      </c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27"/>
      <c r="AZ10" s="316"/>
      <c r="BA10" s="316"/>
      <c r="BB10" s="316" t="s">
        <v>9471</v>
      </c>
      <c r="BC10" s="316" t="s">
        <v>9472</v>
      </c>
      <c r="BD10" s="316">
        <v>43</v>
      </c>
      <c r="BE10" s="316">
        <v>12</v>
      </c>
      <c r="BF10" s="317">
        <v>41849</v>
      </c>
      <c r="BG10" s="316">
        <v>24</v>
      </c>
      <c r="BH10" s="316">
        <v>10</v>
      </c>
      <c r="BI10" s="317">
        <v>41706</v>
      </c>
      <c r="BJ10" s="316">
        <f>BD10+BE10/60+BF10/3600</f>
        <v>54.824722222222228</v>
      </c>
      <c r="BK10" s="316">
        <f xml:space="preserve"> BG10+BH10/60+BI10/3600</f>
        <v>35.751666666666665</v>
      </c>
      <c r="BL10" s="316"/>
      <c r="BM10" s="316"/>
      <c r="BN10" s="316" t="s">
        <v>6152</v>
      </c>
    </row>
    <row r="11" spans="1:66" s="314" customFormat="1" ht="32.25" customHeight="1" x14ac:dyDescent="0.25">
      <c r="A11" s="316" t="e">
        <f>#REF!+1</f>
        <v>#REF!</v>
      </c>
      <c r="B11" s="316" t="s">
        <v>706</v>
      </c>
      <c r="C11" s="332">
        <v>100013</v>
      </c>
      <c r="D11" s="333"/>
      <c r="E11" s="333">
        <v>37797</v>
      </c>
      <c r="F11" s="333">
        <v>38516</v>
      </c>
      <c r="G11" s="316" t="s">
        <v>3279</v>
      </c>
      <c r="H11" s="316" t="s">
        <v>702</v>
      </c>
      <c r="I11" s="316"/>
      <c r="J11" s="316" t="s">
        <v>191</v>
      </c>
      <c r="K11" s="316" t="s">
        <v>105</v>
      </c>
      <c r="L11" s="316" t="s">
        <v>70</v>
      </c>
      <c r="M11" s="316"/>
      <c r="N11" s="316" t="s">
        <v>191</v>
      </c>
      <c r="O11" s="316" t="s">
        <v>105</v>
      </c>
      <c r="P11" s="316" t="s">
        <v>70</v>
      </c>
      <c r="Q11" s="316" t="s">
        <v>71</v>
      </c>
      <c r="R11" s="316" t="s">
        <v>700</v>
      </c>
      <c r="S11" s="316" t="s">
        <v>666</v>
      </c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27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>
        <f t="shared" si="0"/>
        <v>0</v>
      </c>
      <c r="BK11" s="316">
        <f t="shared" si="1"/>
        <v>0</v>
      </c>
      <c r="BL11" s="316"/>
      <c r="BM11" s="316"/>
      <c r="BN11" s="316"/>
    </row>
    <row r="12" spans="1:66" s="314" customFormat="1" ht="30.75" customHeight="1" x14ac:dyDescent="0.25">
      <c r="A12" s="316" t="e">
        <f>#REF!+1</f>
        <v>#REF!</v>
      </c>
      <c r="B12" s="316" t="s">
        <v>706</v>
      </c>
      <c r="C12" s="332">
        <v>100016</v>
      </c>
      <c r="D12" s="333"/>
      <c r="E12" s="333">
        <v>37795</v>
      </c>
      <c r="F12" s="333">
        <v>38516</v>
      </c>
      <c r="G12" s="316" t="s">
        <v>3280</v>
      </c>
      <c r="H12" s="316" t="s">
        <v>702</v>
      </c>
      <c r="I12" s="316"/>
      <c r="J12" s="316" t="s">
        <v>191</v>
      </c>
      <c r="K12" s="316" t="s">
        <v>105</v>
      </c>
      <c r="L12" s="316" t="s">
        <v>70</v>
      </c>
      <c r="M12" s="316"/>
      <c r="N12" s="316" t="s">
        <v>191</v>
      </c>
      <c r="O12" s="316" t="s">
        <v>105</v>
      </c>
      <c r="P12" s="316" t="s">
        <v>70</v>
      </c>
      <c r="Q12" s="316" t="s">
        <v>71</v>
      </c>
      <c r="R12" s="316" t="s">
        <v>700</v>
      </c>
      <c r="S12" s="316" t="s">
        <v>666</v>
      </c>
      <c r="T12" s="316" t="s">
        <v>300</v>
      </c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27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>
        <f t="shared" si="0"/>
        <v>0</v>
      </c>
      <c r="BK12" s="316">
        <f t="shared" si="1"/>
        <v>0</v>
      </c>
      <c r="BL12" s="316"/>
      <c r="BM12" s="316"/>
      <c r="BN12" s="316"/>
    </row>
    <row r="13" spans="1:66" s="323" customFormat="1" ht="25.5" customHeight="1" x14ac:dyDescent="0.25">
      <c r="A13" s="316" t="e">
        <f>#REF!+1</f>
        <v>#REF!</v>
      </c>
      <c r="B13" s="316" t="s">
        <v>3281</v>
      </c>
      <c r="C13" s="332">
        <v>100018</v>
      </c>
      <c r="D13" s="336"/>
      <c r="E13" s="336">
        <v>37797</v>
      </c>
      <c r="F13" s="333">
        <v>39624</v>
      </c>
      <c r="G13" s="316" t="s">
        <v>3282</v>
      </c>
      <c r="H13" s="316" t="s">
        <v>707</v>
      </c>
      <c r="I13" s="316"/>
      <c r="J13" s="316" t="s">
        <v>708</v>
      </c>
      <c r="K13" s="316" t="s">
        <v>152</v>
      </c>
      <c r="L13" s="316" t="s">
        <v>37</v>
      </c>
      <c r="M13" s="316"/>
      <c r="N13" s="316" t="s">
        <v>708</v>
      </c>
      <c r="O13" s="316" t="s">
        <v>152</v>
      </c>
      <c r="P13" s="316" t="s">
        <v>37</v>
      </c>
      <c r="Q13" s="316" t="s">
        <v>709</v>
      </c>
      <c r="R13" s="316" t="s">
        <v>700</v>
      </c>
      <c r="S13" s="316" t="s">
        <v>666</v>
      </c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16"/>
      <c r="AY13" s="327"/>
      <c r="AZ13" s="316"/>
      <c r="BA13" s="316"/>
      <c r="BB13" s="316"/>
      <c r="BC13" s="316"/>
      <c r="BD13" s="316"/>
      <c r="BE13" s="316"/>
      <c r="BF13" s="316"/>
      <c r="BG13" s="316"/>
      <c r="BH13" s="316"/>
      <c r="BI13" s="316"/>
      <c r="BJ13" s="316">
        <f t="shared" si="0"/>
        <v>0</v>
      </c>
      <c r="BK13" s="316">
        <f t="shared" si="1"/>
        <v>0</v>
      </c>
      <c r="BL13" s="316"/>
      <c r="BM13" s="316"/>
      <c r="BN13" s="316"/>
    </row>
    <row r="14" spans="1:66" s="314" customFormat="1" ht="30.75" customHeight="1" x14ac:dyDescent="0.25">
      <c r="A14" s="316" t="e">
        <f>#REF!+1</f>
        <v>#REF!</v>
      </c>
      <c r="B14" s="316" t="s">
        <v>710</v>
      </c>
      <c r="C14" s="332">
        <v>100021</v>
      </c>
      <c r="D14" s="333"/>
      <c r="E14" s="333">
        <v>37803</v>
      </c>
      <c r="F14" s="333">
        <v>39630</v>
      </c>
      <c r="G14" s="316" t="s">
        <v>7148</v>
      </c>
      <c r="H14" s="316" t="s">
        <v>711</v>
      </c>
      <c r="I14" s="316"/>
      <c r="J14" s="316" t="s">
        <v>712</v>
      </c>
      <c r="K14" s="316" t="s">
        <v>199</v>
      </c>
      <c r="L14" s="316" t="s">
        <v>47</v>
      </c>
      <c r="M14" s="316"/>
      <c r="N14" s="316" t="s">
        <v>712</v>
      </c>
      <c r="O14" s="316" t="s">
        <v>199</v>
      </c>
      <c r="P14" s="316" t="s">
        <v>47</v>
      </c>
      <c r="Q14" s="316" t="s">
        <v>58</v>
      </c>
      <c r="R14" s="316" t="s">
        <v>700</v>
      </c>
      <c r="S14" s="316" t="s">
        <v>666</v>
      </c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27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>
        <f t="shared" si="0"/>
        <v>0</v>
      </c>
      <c r="BK14" s="316">
        <f t="shared" si="1"/>
        <v>0</v>
      </c>
      <c r="BL14" s="316"/>
      <c r="BM14" s="316"/>
      <c r="BN14" s="316"/>
    </row>
    <row r="15" spans="1:66" s="323" customFormat="1" ht="12.75" customHeight="1" x14ac:dyDescent="0.25">
      <c r="A15" s="316" t="e">
        <f>#REF!+1</f>
        <v>#REF!</v>
      </c>
      <c r="B15" s="316" t="s">
        <v>3283</v>
      </c>
      <c r="C15" s="332">
        <v>100029</v>
      </c>
      <c r="D15" s="336"/>
      <c r="E15" s="336">
        <v>37813</v>
      </c>
      <c r="F15" s="333">
        <v>39640</v>
      </c>
      <c r="G15" s="316" t="s">
        <v>7149</v>
      </c>
      <c r="H15" s="316" t="s">
        <v>714</v>
      </c>
      <c r="I15" s="316"/>
      <c r="J15" s="316" t="s">
        <v>715</v>
      </c>
      <c r="K15" s="316" t="s">
        <v>236</v>
      </c>
      <c r="L15" s="316" t="s">
        <v>70</v>
      </c>
      <c r="M15" s="316"/>
      <c r="N15" s="316" t="s">
        <v>715</v>
      </c>
      <c r="O15" s="316" t="s">
        <v>236</v>
      </c>
      <c r="P15" s="316" t="s">
        <v>70</v>
      </c>
      <c r="Q15" s="316" t="s">
        <v>71</v>
      </c>
      <c r="R15" s="316" t="s">
        <v>700</v>
      </c>
      <c r="S15" s="316" t="s">
        <v>666</v>
      </c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27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>
        <f t="shared" si="0"/>
        <v>0</v>
      </c>
      <c r="BK15" s="316">
        <f t="shared" si="1"/>
        <v>0</v>
      </c>
      <c r="BL15" s="316"/>
      <c r="BM15" s="316"/>
      <c r="BN15" s="316"/>
    </row>
    <row r="16" spans="1:66" s="323" customFormat="1" ht="12.75" customHeight="1" x14ac:dyDescent="0.25">
      <c r="A16" s="316" t="e">
        <f>#REF!+1</f>
        <v>#REF!</v>
      </c>
      <c r="B16" s="316" t="s">
        <v>717</v>
      </c>
      <c r="C16" s="332">
        <v>100034</v>
      </c>
      <c r="D16" s="336"/>
      <c r="E16" s="336">
        <v>37817</v>
      </c>
      <c r="F16" s="333">
        <v>39644</v>
      </c>
      <c r="G16" s="316" t="s">
        <v>7150</v>
      </c>
      <c r="H16" s="316" t="s">
        <v>718</v>
      </c>
      <c r="I16" s="316"/>
      <c r="J16" s="316" t="s">
        <v>291</v>
      </c>
      <c r="K16" s="316" t="s">
        <v>199</v>
      </c>
      <c r="L16" s="316" t="s">
        <v>47</v>
      </c>
      <c r="M16" s="316"/>
      <c r="N16" s="316" t="s">
        <v>291</v>
      </c>
      <c r="O16" s="316" t="s">
        <v>199</v>
      </c>
      <c r="P16" s="316" t="s">
        <v>47</v>
      </c>
      <c r="Q16" s="316" t="s">
        <v>58</v>
      </c>
      <c r="R16" s="316" t="s">
        <v>700</v>
      </c>
      <c r="S16" s="316" t="s">
        <v>666</v>
      </c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AX16" s="316"/>
      <c r="AY16" s="327"/>
      <c r="AZ16" s="316"/>
      <c r="BA16" s="316"/>
      <c r="BB16" s="316"/>
      <c r="BC16" s="316"/>
      <c r="BD16" s="316"/>
      <c r="BE16" s="316"/>
      <c r="BF16" s="316"/>
      <c r="BG16" s="316"/>
      <c r="BH16" s="316"/>
      <c r="BI16" s="316"/>
      <c r="BJ16" s="316">
        <f t="shared" si="0"/>
        <v>0</v>
      </c>
      <c r="BK16" s="316">
        <f t="shared" si="1"/>
        <v>0</v>
      </c>
      <c r="BL16" s="316"/>
      <c r="BM16" s="316"/>
      <c r="BN16" s="316"/>
    </row>
    <row r="17" spans="1:66" s="323" customFormat="1" ht="12.75" customHeight="1" x14ac:dyDescent="0.25">
      <c r="A17" s="316" t="e">
        <f t="shared" ref="A17" si="2">A16+1</f>
        <v>#REF!</v>
      </c>
      <c r="B17" s="316" t="s">
        <v>3284</v>
      </c>
      <c r="C17" s="332">
        <v>100035</v>
      </c>
      <c r="D17" s="336"/>
      <c r="E17" s="336">
        <v>37817</v>
      </c>
      <c r="F17" s="333">
        <v>38107</v>
      </c>
      <c r="G17" s="316" t="s">
        <v>719</v>
      </c>
      <c r="H17" s="316" t="s">
        <v>705</v>
      </c>
      <c r="I17" s="316"/>
      <c r="J17" s="316" t="s">
        <v>385</v>
      </c>
      <c r="K17" s="316" t="s">
        <v>53</v>
      </c>
      <c r="L17" s="316" t="s">
        <v>48</v>
      </c>
      <c r="M17" s="316"/>
      <c r="N17" s="316" t="s">
        <v>385</v>
      </c>
      <c r="O17" s="316" t="s">
        <v>53</v>
      </c>
      <c r="P17" s="316" t="s">
        <v>48</v>
      </c>
      <c r="Q17" s="316" t="s">
        <v>50</v>
      </c>
      <c r="R17" s="316" t="s">
        <v>700</v>
      </c>
      <c r="S17" s="316" t="s">
        <v>3285</v>
      </c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27"/>
      <c r="AZ17" s="316"/>
      <c r="BA17" s="316"/>
      <c r="BB17" s="316"/>
      <c r="BC17" s="316"/>
      <c r="BD17" s="316"/>
      <c r="BE17" s="316"/>
      <c r="BF17" s="316"/>
      <c r="BG17" s="316"/>
      <c r="BH17" s="316"/>
      <c r="BI17" s="316"/>
      <c r="BJ17" s="316">
        <f t="shared" si="0"/>
        <v>0</v>
      </c>
      <c r="BK17" s="316">
        <f t="shared" si="1"/>
        <v>0</v>
      </c>
      <c r="BL17" s="316"/>
      <c r="BM17" s="316"/>
      <c r="BN17" s="316"/>
    </row>
    <row r="18" spans="1:66" s="314" customFormat="1" ht="19.5" customHeight="1" x14ac:dyDescent="0.25">
      <c r="A18" s="316" t="e">
        <f>#REF!+1</f>
        <v>#REF!</v>
      </c>
      <c r="B18" s="316" t="s">
        <v>3286</v>
      </c>
      <c r="C18" s="332">
        <v>100046</v>
      </c>
      <c r="D18" s="336"/>
      <c r="E18" s="336">
        <v>37823</v>
      </c>
      <c r="F18" s="333">
        <v>38646</v>
      </c>
      <c r="G18" s="316" t="s">
        <v>33</v>
      </c>
      <c r="H18" s="316"/>
      <c r="I18" s="316"/>
      <c r="J18" s="316" t="s">
        <v>32</v>
      </c>
      <c r="K18" s="316" t="s">
        <v>32</v>
      </c>
      <c r="L18" s="316" t="s">
        <v>32</v>
      </c>
      <c r="M18" s="316"/>
      <c r="N18" s="316" t="s">
        <v>32</v>
      </c>
      <c r="O18" s="316" t="s">
        <v>32</v>
      </c>
      <c r="P18" s="316" t="s">
        <v>32</v>
      </c>
      <c r="Q18" s="316" t="s">
        <v>33</v>
      </c>
      <c r="R18" s="316" t="s">
        <v>700</v>
      </c>
      <c r="S18" s="316" t="s">
        <v>721</v>
      </c>
      <c r="T18" s="316" t="s">
        <v>722</v>
      </c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316"/>
      <c r="AW18" s="316"/>
      <c r="AX18" s="316"/>
      <c r="AY18" s="327"/>
      <c r="AZ18" s="316"/>
      <c r="BA18" s="316"/>
      <c r="BB18" s="316" t="s">
        <v>3287</v>
      </c>
      <c r="BC18" s="316" t="s">
        <v>3288</v>
      </c>
      <c r="BD18" s="316">
        <v>42</v>
      </c>
      <c r="BE18" s="316">
        <v>51</v>
      </c>
      <c r="BF18" s="316">
        <v>41.179000000000002</v>
      </c>
      <c r="BG18" s="316">
        <v>25</v>
      </c>
      <c r="BH18" s="316">
        <v>19</v>
      </c>
      <c r="BI18" s="316">
        <v>21.547999999999998</v>
      </c>
      <c r="BJ18" s="316">
        <f>BD18+BE18/60+BF18/3600</f>
        <v>42.861438611111112</v>
      </c>
      <c r="BK18" s="316">
        <f>BG18+BH18/60+BI18/3600</f>
        <v>25.322652222222221</v>
      </c>
      <c r="BL18" s="316"/>
      <c r="BM18" s="316"/>
      <c r="BN18" s="316"/>
    </row>
    <row r="19" spans="1:66" s="314" customFormat="1" ht="19.5" customHeight="1" x14ac:dyDescent="0.25">
      <c r="A19" s="316"/>
      <c r="B19" s="316"/>
      <c r="C19" s="332">
        <v>100046</v>
      </c>
      <c r="D19" s="336"/>
      <c r="E19" s="336">
        <v>37823</v>
      </c>
      <c r="F19" s="333">
        <v>38646</v>
      </c>
      <c r="G19" s="316" t="s">
        <v>33</v>
      </c>
      <c r="H19" s="316"/>
      <c r="I19" s="316"/>
      <c r="J19" s="316" t="s">
        <v>32</v>
      </c>
      <c r="K19" s="316" t="s">
        <v>32</v>
      </c>
      <c r="L19" s="316" t="s">
        <v>32</v>
      </c>
      <c r="M19" s="316"/>
      <c r="N19" s="316" t="s">
        <v>32</v>
      </c>
      <c r="O19" s="316" t="s">
        <v>32</v>
      </c>
      <c r="P19" s="316" t="s">
        <v>32</v>
      </c>
      <c r="Q19" s="316" t="s">
        <v>33</v>
      </c>
      <c r="R19" s="316" t="s">
        <v>700</v>
      </c>
      <c r="S19" s="316" t="s">
        <v>721</v>
      </c>
      <c r="T19" s="316" t="s">
        <v>723</v>
      </c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AX19" s="316"/>
      <c r="AY19" s="327"/>
      <c r="AZ19" s="316"/>
      <c r="BA19" s="316"/>
      <c r="BB19" s="316" t="s">
        <v>3289</v>
      </c>
      <c r="BC19" s="316" t="s">
        <v>3290</v>
      </c>
      <c r="BD19" s="316">
        <v>42</v>
      </c>
      <c r="BE19" s="316">
        <v>51</v>
      </c>
      <c r="BF19" s="316">
        <v>40.17</v>
      </c>
      <c r="BG19" s="316">
        <v>25</v>
      </c>
      <c r="BH19" s="316">
        <v>19</v>
      </c>
      <c r="BI19" s="316">
        <v>20.469000000000001</v>
      </c>
      <c r="BJ19" s="316">
        <f>BD19+BE19/60+BF19/3600</f>
        <v>42.861158333333336</v>
      </c>
      <c r="BK19" s="316">
        <f>BG19+BH19/60+BI19/3600</f>
        <v>25.322352500000001</v>
      </c>
      <c r="BL19" s="316"/>
      <c r="BM19" s="316"/>
      <c r="BN19" s="316"/>
    </row>
    <row r="20" spans="1:66" s="314" customFormat="1" ht="21.75" customHeight="1" x14ac:dyDescent="0.25">
      <c r="A20" s="316" t="e">
        <f>A18+1</f>
        <v>#REF!</v>
      </c>
      <c r="B20" s="316" t="s">
        <v>3286</v>
      </c>
      <c r="C20" s="332">
        <v>100047</v>
      </c>
      <c r="D20" s="336"/>
      <c r="E20" s="336">
        <v>37823</v>
      </c>
      <c r="F20" s="333">
        <v>38646</v>
      </c>
      <c r="G20" s="316" t="s">
        <v>33</v>
      </c>
      <c r="H20" s="316"/>
      <c r="I20" s="316"/>
      <c r="J20" s="316" t="s">
        <v>32</v>
      </c>
      <c r="K20" s="316" t="s">
        <v>32</v>
      </c>
      <c r="L20" s="337" t="s">
        <v>32</v>
      </c>
      <c r="M20" s="316"/>
      <c r="N20" s="316" t="s">
        <v>32</v>
      </c>
      <c r="O20" s="316" t="s">
        <v>32</v>
      </c>
      <c r="P20" s="316" t="s">
        <v>32</v>
      </c>
      <c r="Q20" s="316" t="s">
        <v>33</v>
      </c>
      <c r="R20" s="316" t="s">
        <v>700</v>
      </c>
      <c r="S20" s="316" t="s">
        <v>721</v>
      </c>
      <c r="T20" s="316" t="s">
        <v>724</v>
      </c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27"/>
      <c r="AZ20" s="316"/>
      <c r="BA20" s="316"/>
      <c r="BB20" s="316" t="s">
        <v>3291</v>
      </c>
      <c r="BC20" s="316" t="s">
        <v>3292</v>
      </c>
      <c r="BD20" s="316">
        <v>42</v>
      </c>
      <c r="BE20" s="316">
        <v>51</v>
      </c>
      <c r="BF20" s="316">
        <v>34.792999999999999</v>
      </c>
      <c r="BG20" s="316">
        <v>25</v>
      </c>
      <c r="BH20" s="316">
        <v>19</v>
      </c>
      <c r="BI20" s="316">
        <v>50.722000000000001</v>
      </c>
      <c r="BJ20" s="316">
        <f>BD20+BE20/60+BF20/3600</f>
        <v>42.85966472222222</v>
      </c>
      <c r="BK20" s="316">
        <f>BG20+BH20/60+BI20/3600</f>
        <v>25.330756111111111</v>
      </c>
      <c r="BL20" s="316"/>
      <c r="BM20" s="316"/>
      <c r="BN20" s="316"/>
    </row>
    <row r="21" spans="1:66" s="314" customFormat="1" ht="21.75" customHeight="1" x14ac:dyDescent="0.25">
      <c r="A21" s="316"/>
      <c r="B21" s="316"/>
      <c r="C21" s="332">
        <v>100047</v>
      </c>
      <c r="D21" s="336"/>
      <c r="E21" s="336">
        <v>37823</v>
      </c>
      <c r="F21" s="333">
        <v>38646</v>
      </c>
      <c r="G21" s="316" t="s">
        <v>33</v>
      </c>
      <c r="H21" s="316"/>
      <c r="I21" s="316"/>
      <c r="J21" s="316" t="s">
        <v>32</v>
      </c>
      <c r="K21" s="316" t="s">
        <v>32</v>
      </c>
      <c r="L21" s="337" t="s">
        <v>32</v>
      </c>
      <c r="M21" s="316"/>
      <c r="N21" s="316" t="s">
        <v>32</v>
      </c>
      <c r="O21" s="316" t="s">
        <v>32</v>
      </c>
      <c r="P21" s="316" t="s">
        <v>32</v>
      </c>
      <c r="Q21" s="316" t="s">
        <v>33</v>
      </c>
      <c r="R21" s="316" t="s">
        <v>700</v>
      </c>
      <c r="S21" s="316" t="s">
        <v>721</v>
      </c>
      <c r="T21" s="316" t="s">
        <v>725</v>
      </c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  <c r="AJ21" s="316"/>
      <c r="AK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AX21" s="316"/>
      <c r="AY21" s="327"/>
      <c r="AZ21" s="316"/>
      <c r="BA21" s="316"/>
      <c r="BB21" s="316" t="s">
        <v>3293</v>
      </c>
      <c r="BC21" s="316" t="s">
        <v>3294</v>
      </c>
      <c r="BD21" s="316">
        <v>42</v>
      </c>
      <c r="BE21" s="316">
        <v>51</v>
      </c>
      <c r="BF21" s="316">
        <v>35.533000000000001</v>
      </c>
      <c r="BG21" s="316">
        <v>25</v>
      </c>
      <c r="BH21" s="316">
        <v>19</v>
      </c>
      <c r="BI21" s="316">
        <v>51.029000000000003</v>
      </c>
      <c r="BJ21" s="316">
        <f>BD21+BE21/60+BF21/3600</f>
        <v>42.85987027777778</v>
      </c>
      <c r="BK21" s="316">
        <f>BG21+BH21/60+BI21/3600</f>
        <v>25.330841388888889</v>
      </c>
      <c r="BL21" s="316"/>
      <c r="BM21" s="316"/>
      <c r="BN21" s="316"/>
    </row>
    <row r="22" spans="1:66" s="314" customFormat="1" ht="24.75" customHeight="1" x14ac:dyDescent="0.25">
      <c r="A22" s="316" t="e">
        <f>A20+1</f>
        <v>#REF!</v>
      </c>
      <c r="B22" s="316" t="s">
        <v>3286</v>
      </c>
      <c r="C22" s="332">
        <v>100048</v>
      </c>
      <c r="D22" s="336"/>
      <c r="E22" s="336">
        <v>37823</v>
      </c>
      <c r="F22" s="333">
        <v>38646</v>
      </c>
      <c r="G22" s="316" t="s">
        <v>33</v>
      </c>
      <c r="H22" s="316"/>
      <c r="I22" s="316"/>
      <c r="J22" s="316" t="s">
        <v>32</v>
      </c>
      <c r="K22" s="316" t="s">
        <v>32</v>
      </c>
      <c r="L22" s="316" t="s">
        <v>32</v>
      </c>
      <c r="M22" s="316"/>
      <c r="N22" s="316" t="s">
        <v>32</v>
      </c>
      <c r="O22" s="316" t="s">
        <v>32</v>
      </c>
      <c r="P22" s="316" t="s">
        <v>32</v>
      </c>
      <c r="Q22" s="316" t="s">
        <v>33</v>
      </c>
      <c r="R22" s="316" t="s">
        <v>700</v>
      </c>
      <c r="S22" s="316" t="s">
        <v>721</v>
      </c>
      <c r="T22" s="316" t="s">
        <v>726</v>
      </c>
      <c r="U22" s="316"/>
      <c r="V22" s="316"/>
      <c r="W22" s="316"/>
      <c r="X22" s="316"/>
      <c r="Y22" s="316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27"/>
      <c r="AZ22" s="316"/>
      <c r="BA22" s="316"/>
      <c r="BB22" s="316" t="s">
        <v>3295</v>
      </c>
      <c r="BC22" s="316" t="s">
        <v>3296</v>
      </c>
      <c r="BD22" s="316">
        <v>42</v>
      </c>
      <c r="BE22" s="316">
        <v>53</v>
      </c>
      <c r="BF22" s="316">
        <v>15.144</v>
      </c>
      <c r="BG22" s="316">
        <v>25</v>
      </c>
      <c r="BH22" s="316">
        <v>19</v>
      </c>
      <c r="BI22" s="316">
        <v>21.959</v>
      </c>
      <c r="BJ22" s="316">
        <f t="shared" ref="BJ22:BJ43" si="3">BD22+BE22/60+BF22/3600</f>
        <v>42.887540000000001</v>
      </c>
      <c r="BK22" s="316">
        <f t="shared" ref="BK22:BK43" si="4">BG22+BH22/60+BI22/3600</f>
        <v>25.322766388888887</v>
      </c>
      <c r="BL22" s="316"/>
      <c r="BM22" s="316"/>
      <c r="BN22" s="316"/>
    </row>
    <row r="23" spans="1:66" s="314" customFormat="1" ht="24.75" customHeight="1" x14ac:dyDescent="0.25">
      <c r="A23" s="316"/>
      <c r="B23" s="316"/>
      <c r="C23" s="332">
        <v>100048</v>
      </c>
      <c r="D23" s="336"/>
      <c r="E23" s="336">
        <v>37823</v>
      </c>
      <c r="F23" s="333">
        <v>38646</v>
      </c>
      <c r="G23" s="316" t="s">
        <v>33</v>
      </c>
      <c r="H23" s="316"/>
      <c r="I23" s="316"/>
      <c r="J23" s="316" t="s">
        <v>32</v>
      </c>
      <c r="K23" s="316" t="s">
        <v>32</v>
      </c>
      <c r="L23" s="316" t="s">
        <v>32</v>
      </c>
      <c r="M23" s="316"/>
      <c r="N23" s="316" t="s">
        <v>32</v>
      </c>
      <c r="O23" s="316" t="s">
        <v>32</v>
      </c>
      <c r="P23" s="316" t="s">
        <v>32</v>
      </c>
      <c r="Q23" s="316" t="s">
        <v>33</v>
      </c>
      <c r="R23" s="316" t="s">
        <v>700</v>
      </c>
      <c r="S23" s="316" t="s">
        <v>721</v>
      </c>
      <c r="T23" s="316" t="s">
        <v>727</v>
      </c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27"/>
      <c r="AZ23" s="316"/>
      <c r="BA23" s="316"/>
      <c r="BB23" s="316" t="s">
        <v>3297</v>
      </c>
      <c r="BC23" s="316" t="s">
        <v>3298</v>
      </c>
      <c r="BD23" s="316">
        <v>42</v>
      </c>
      <c r="BE23" s="316">
        <v>53</v>
      </c>
      <c r="BF23" s="316">
        <v>14.739000000000001</v>
      </c>
      <c r="BG23" s="316">
        <v>25</v>
      </c>
      <c r="BH23" s="316">
        <v>19</v>
      </c>
      <c r="BI23" s="316">
        <v>24.102</v>
      </c>
      <c r="BJ23" s="316">
        <f t="shared" si="3"/>
        <v>42.887427500000001</v>
      </c>
      <c r="BK23" s="316">
        <f t="shared" si="4"/>
        <v>25.323361666666667</v>
      </c>
      <c r="BL23" s="316"/>
      <c r="BM23" s="316"/>
      <c r="BN23" s="316"/>
    </row>
    <row r="24" spans="1:66" s="314" customFormat="1" ht="21.75" customHeight="1" x14ac:dyDescent="0.25">
      <c r="A24" s="316" t="e">
        <f>A22+1</f>
        <v>#REF!</v>
      </c>
      <c r="B24" s="316" t="s">
        <v>3286</v>
      </c>
      <c r="C24" s="332">
        <v>100049</v>
      </c>
      <c r="D24" s="336"/>
      <c r="E24" s="333">
        <v>37823</v>
      </c>
      <c r="F24" s="333">
        <v>38646</v>
      </c>
      <c r="G24" s="316" t="s">
        <v>33</v>
      </c>
      <c r="H24" s="316"/>
      <c r="I24" s="316"/>
      <c r="J24" s="316" t="s">
        <v>32</v>
      </c>
      <c r="K24" s="316" t="s">
        <v>32</v>
      </c>
      <c r="L24" s="316" t="s">
        <v>32</v>
      </c>
      <c r="M24" s="316"/>
      <c r="N24" s="316" t="s">
        <v>32</v>
      </c>
      <c r="O24" s="316" t="s">
        <v>32</v>
      </c>
      <c r="P24" s="316" t="s">
        <v>32</v>
      </c>
      <c r="Q24" s="316" t="s">
        <v>33</v>
      </c>
      <c r="R24" s="316" t="s">
        <v>700</v>
      </c>
      <c r="S24" s="316" t="s">
        <v>721</v>
      </c>
      <c r="T24" s="316" t="s">
        <v>728</v>
      </c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27"/>
      <c r="AZ24" s="316"/>
      <c r="BA24" s="316"/>
      <c r="BB24" s="316" t="s">
        <v>3299</v>
      </c>
      <c r="BC24" s="316" t="s">
        <v>3300</v>
      </c>
      <c r="BD24" s="316">
        <v>42</v>
      </c>
      <c r="BE24" s="316">
        <v>52</v>
      </c>
      <c r="BF24" s="316">
        <v>6.194</v>
      </c>
      <c r="BG24" s="316">
        <v>25</v>
      </c>
      <c r="BH24" s="316">
        <v>19</v>
      </c>
      <c r="BI24" s="316">
        <v>9.5640000000000001</v>
      </c>
      <c r="BJ24" s="316">
        <f t="shared" si="3"/>
        <v>42.868387222222225</v>
      </c>
      <c r="BK24" s="316">
        <f t="shared" si="4"/>
        <v>25.319323333333333</v>
      </c>
      <c r="BL24" s="316"/>
      <c r="BM24" s="316"/>
      <c r="BN24" s="316"/>
    </row>
    <row r="25" spans="1:66" s="314" customFormat="1" ht="21.75" customHeight="1" x14ac:dyDescent="0.25">
      <c r="A25" s="316"/>
      <c r="B25" s="316"/>
      <c r="C25" s="332">
        <v>100049</v>
      </c>
      <c r="D25" s="336"/>
      <c r="E25" s="333">
        <v>37823</v>
      </c>
      <c r="F25" s="333">
        <v>38646</v>
      </c>
      <c r="G25" s="316" t="s">
        <v>33</v>
      </c>
      <c r="H25" s="316"/>
      <c r="I25" s="316"/>
      <c r="J25" s="316" t="s">
        <v>32</v>
      </c>
      <c r="K25" s="316" t="s">
        <v>32</v>
      </c>
      <c r="L25" s="316" t="s">
        <v>32</v>
      </c>
      <c r="M25" s="316"/>
      <c r="N25" s="316" t="s">
        <v>32</v>
      </c>
      <c r="O25" s="316" t="s">
        <v>32</v>
      </c>
      <c r="P25" s="316" t="s">
        <v>32</v>
      </c>
      <c r="Q25" s="316" t="s">
        <v>33</v>
      </c>
      <c r="R25" s="316" t="s">
        <v>700</v>
      </c>
      <c r="S25" s="316" t="s">
        <v>721</v>
      </c>
      <c r="T25" s="316" t="s">
        <v>729</v>
      </c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27"/>
      <c r="AZ25" s="316"/>
      <c r="BA25" s="316"/>
      <c r="BB25" s="316" t="s">
        <v>3301</v>
      </c>
      <c r="BC25" s="316" t="s">
        <v>3302</v>
      </c>
      <c r="BD25" s="316">
        <v>42</v>
      </c>
      <c r="BE25" s="316">
        <v>52</v>
      </c>
      <c r="BF25" s="316">
        <v>6.0609999999999999</v>
      </c>
      <c r="BG25" s="316">
        <v>25</v>
      </c>
      <c r="BH25" s="316">
        <v>19</v>
      </c>
      <c r="BI25" s="316">
        <v>11.744</v>
      </c>
      <c r="BJ25" s="316">
        <f t="shared" si="3"/>
        <v>42.868350277777779</v>
      </c>
      <c r="BK25" s="316">
        <f t="shared" si="4"/>
        <v>25.319928888888889</v>
      </c>
      <c r="BL25" s="316"/>
      <c r="BM25" s="316"/>
      <c r="BN25" s="316"/>
    </row>
    <row r="26" spans="1:66" s="314" customFormat="1" ht="21.75" customHeight="1" x14ac:dyDescent="0.25">
      <c r="A26" s="316" t="e">
        <f>A24+1</f>
        <v>#REF!</v>
      </c>
      <c r="B26" s="316" t="s">
        <v>3286</v>
      </c>
      <c r="C26" s="332">
        <v>100050</v>
      </c>
      <c r="D26" s="336"/>
      <c r="E26" s="333">
        <v>37823</v>
      </c>
      <c r="F26" s="333">
        <v>38646</v>
      </c>
      <c r="G26" s="316" t="s">
        <v>33</v>
      </c>
      <c r="H26" s="316"/>
      <c r="I26" s="316"/>
      <c r="J26" s="316" t="s">
        <v>32</v>
      </c>
      <c r="K26" s="316" t="s">
        <v>32</v>
      </c>
      <c r="L26" s="316" t="s">
        <v>32</v>
      </c>
      <c r="M26" s="316"/>
      <c r="N26" s="316" t="s">
        <v>32</v>
      </c>
      <c r="O26" s="316" t="s">
        <v>32</v>
      </c>
      <c r="P26" s="316" t="s">
        <v>32</v>
      </c>
      <c r="Q26" s="316" t="s">
        <v>33</v>
      </c>
      <c r="R26" s="316" t="s">
        <v>700</v>
      </c>
      <c r="S26" s="316" t="s">
        <v>721</v>
      </c>
      <c r="T26" s="316" t="s">
        <v>730</v>
      </c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27"/>
      <c r="AZ26" s="316"/>
      <c r="BA26" s="316"/>
      <c r="BB26" s="316" t="s">
        <v>3303</v>
      </c>
      <c r="BC26" s="316" t="s">
        <v>3304</v>
      </c>
      <c r="BD26" s="316">
        <v>42</v>
      </c>
      <c r="BE26" s="316">
        <v>52</v>
      </c>
      <c r="BF26" s="316">
        <v>15.205</v>
      </c>
      <c r="BG26" s="316">
        <v>25</v>
      </c>
      <c r="BH26" s="316">
        <v>19</v>
      </c>
      <c r="BI26" s="316">
        <v>22.728999999999999</v>
      </c>
      <c r="BJ26" s="316">
        <f t="shared" si="3"/>
        <v>42.870890277777775</v>
      </c>
      <c r="BK26" s="316">
        <f t="shared" si="4"/>
        <v>25.322980277777777</v>
      </c>
      <c r="BL26" s="316"/>
      <c r="BM26" s="316"/>
      <c r="BN26" s="316"/>
    </row>
    <row r="27" spans="1:66" s="314" customFormat="1" ht="21.75" customHeight="1" x14ac:dyDescent="0.25">
      <c r="A27" s="316"/>
      <c r="B27" s="316"/>
      <c r="C27" s="332">
        <v>100050</v>
      </c>
      <c r="D27" s="336"/>
      <c r="E27" s="333">
        <v>37823</v>
      </c>
      <c r="F27" s="333">
        <v>38646</v>
      </c>
      <c r="G27" s="316" t="s">
        <v>33</v>
      </c>
      <c r="H27" s="316"/>
      <c r="I27" s="316"/>
      <c r="J27" s="316" t="s">
        <v>32</v>
      </c>
      <c r="K27" s="316" t="s">
        <v>32</v>
      </c>
      <c r="L27" s="316" t="s">
        <v>32</v>
      </c>
      <c r="M27" s="316"/>
      <c r="N27" s="316" t="s">
        <v>32</v>
      </c>
      <c r="O27" s="316" t="s">
        <v>32</v>
      </c>
      <c r="P27" s="316" t="s">
        <v>32</v>
      </c>
      <c r="Q27" s="316" t="s">
        <v>33</v>
      </c>
      <c r="R27" s="316" t="s">
        <v>700</v>
      </c>
      <c r="S27" s="316" t="s">
        <v>721</v>
      </c>
      <c r="T27" s="316" t="s">
        <v>731</v>
      </c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27"/>
      <c r="AZ27" s="316"/>
      <c r="BA27" s="316"/>
      <c r="BB27" s="316" t="s">
        <v>3305</v>
      </c>
      <c r="BC27" s="316" t="s">
        <v>3306</v>
      </c>
      <c r="BD27" s="316">
        <v>42</v>
      </c>
      <c r="BE27" s="316">
        <v>52</v>
      </c>
      <c r="BF27" s="316">
        <v>15.911</v>
      </c>
      <c r="BG27" s="316">
        <v>25</v>
      </c>
      <c r="BH27" s="316">
        <v>19</v>
      </c>
      <c r="BI27" s="316">
        <v>6.9429999999999996</v>
      </c>
      <c r="BJ27" s="316">
        <f t="shared" si="3"/>
        <v>42.871086388888891</v>
      </c>
      <c r="BK27" s="316">
        <f t="shared" si="4"/>
        <v>25.318595277777778</v>
      </c>
      <c r="BL27" s="316"/>
      <c r="BM27" s="316"/>
      <c r="BN27" s="316"/>
    </row>
    <row r="28" spans="1:66" s="314" customFormat="1" ht="21" customHeight="1" x14ac:dyDescent="0.25">
      <c r="A28" s="316" t="e">
        <f>A26+1</f>
        <v>#REF!</v>
      </c>
      <c r="B28" s="316" t="s">
        <v>3286</v>
      </c>
      <c r="C28" s="332">
        <v>100051</v>
      </c>
      <c r="D28" s="336"/>
      <c r="E28" s="333">
        <v>37823</v>
      </c>
      <c r="F28" s="333">
        <v>38646</v>
      </c>
      <c r="G28" s="316" t="s">
        <v>33</v>
      </c>
      <c r="H28" s="316"/>
      <c r="I28" s="316"/>
      <c r="J28" s="316" t="s">
        <v>32</v>
      </c>
      <c r="K28" s="316" t="s">
        <v>32</v>
      </c>
      <c r="L28" s="316" t="s">
        <v>32</v>
      </c>
      <c r="M28" s="316"/>
      <c r="N28" s="316" t="s">
        <v>32</v>
      </c>
      <c r="O28" s="316" t="s">
        <v>32</v>
      </c>
      <c r="P28" s="316" t="s">
        <v>32</v>
      </c>
      <c r="Q28" s="316" t="s">
        <v>33</v>
      </c>
      <c r="R28" s="316" t="s">
        <v>700</v>
      </c>
      <c r="S28" s="316" t="s">
        <v>721</v>
      </c>
      <c r="T28" s="316" t="s">
        <v>732</v>
      </c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6"/>
      <c r="AF28" s="316"/>
      <c r="AG28" s="316"/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AX28" s="316"/>
      <c r="AY28" s="327"/>
      <c r="AZ28" s="316"/>
      <c r="BA28" s="316"/>
      <c r="BB28" s="316" t="s">
        <v>3307</v>
      </c>
      <c r="BC28" s="316" t="s">
        <v>3308</v>
      </c>
      <c r="BD28" s="316">
        <v>42</v>
      </c>
      <c r="BE28" s="316">
        <v>52</v>
      </c>
      <c r="BF28" s="316">
        <v>43.868000000000002</v>
      </c>
      <c r="BG28" s="316">
        <v>25</v>
      </c>
      <c r="BH28" s="316">
        <v>19</v>
      </c>
      <c r="BI28" s="316">
        <v>48.337000000000003</v>
      </c>
      <c r="BJ28" s="316">
        <f t="shared" si="3"/>
        <v>42.878852222222221</v>
      </c>
      <c r="BK28" s="316">
        <f t="shared" si="4"/>
        <v>25.33009361111111</v>
      </c>
      <c r="BL28" s="316"/>
      <c r="BM28" s="316"/>
      <c r="BN28" s="316"/>
    </row>
    <row r="29" spans="1:66" s="314" customFormat="1" ht="21" customHeight="1" x14ac:dyDescent="0.25">
      <c r="A29" s="316"/>
      <c r="B29" s="316"/>
      <c r="C29" s="332">
        <v>100051</v>
      </c>
      <c r="D29" s="336"/>
      <c r="E29" s="333">
        <v>37823</v>
      </c>
      <c r="F29" s="333">
        <v>38646</v>
      </c>
      <c r="G29" s="316" t="s">
        <v>33</v>
      </c>
      <c r="H29" s="316"/>
      <c r="I29" s="316"/>
      <c r="J29" s="316" t="s">
        <v>32</v>
      </c>
      <c r="K29" s="316" t="s">
        <v>32</v>
      </c>
      <c r="L29" s="316" t="s">
        <v>32</v>
      </c>
      <c r="M29" s="316"/>
      <c r="N29" s="316" t="s">
        <v>32</v>
      </c>
      <c r="O29" s="316" t="s">
        <v>32</v>
      </c>
      <c r="P29" s="316" t="s">
        <v>32</v>
      </c>
      <c r="Q29" s="316" t="s">
        <v>33</v>
      </c>
      <c r="R29" s="316" t="s">
        <v>700</v>
      </c>
      <c r="S29" s="316" t="s">
        <v>721</v>
      </c>
      <c r="T29" s="316" t="s">
        <v>733</v>
      </c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27"/>
      <c r="AZ29" s="316"/>
      <c r="BA29" s="316"/>
      <c r="BB29" s="316" t="s">
        <v>3309</v>
      </c>
      <c r="BC29" s="316" t="s">
        <v>3310</v>
      </c>
      <c r="BD29" s="316">
        <v>42</v>
      </c>
      <c r="BE29" s="316">
        <v>54</v>
      </c>
      <c r="BF29" s="316">
        <v>44.308</v>
      </c>
      <c r="BG29" s="316">
        <v>25</v>
      </c>
      <c r="BH29" s="316">
        <v>19</v>
      </c>
      <c r="BI29" s="316">
        <v>45.878</v>
      </c>
      <c r="BJ29" s="316">
        <f t="shared" si="3"/>
        <v>42.912307777777777</v>
      </c>
      <c r="BK29" s="316">
        <f t="shared" si="4"/>
        <v>25.329410555555555</v>
      </c>
      <c r="BL29" s="316"/>
      <c r="BM29" s="316"/>
      <c r="BN29" s="316"/>
    </row>
    <row r="30" spans="1:66" s="314" customFormat="1" ht="19.5" customHeight="1" x14ac:dyDescent="0.25">
      <c r="A30" s="316" t="e">
        <f>A28+1</f>
        <v>#REF!</v>
      </c>
      <c r="B30" s="316" t="s">
        <v>3286</v>
      </c>
      <c r="C30" s="332">
        <v>100052</v>
      </c>
      <c r="D30" s="336"/>
      <c r="E30" s="333">
        <v>37823</v>
      </c>
      <c r="F30" s="333">
        <v>38646</v>
      </c>
      <c r="G30" s="316" t="s">
        <v>734</v>
      </c>
      <c r="H30" s="316"/>
      <c r="I30" s="316"/>
      <c r="J30" s="316" t="s">
        <v>32</v>
      </c>
      <c r="K30" s="316" t="s">
        <v>32</v>
      </c>
      <c r="L30" s="316" t="s">
        <v>32</v>
      </c>
      <c r="M30" s="316"/>
      <c r="N30" s="316" t="s">
        <v>32</v>
      </c>
      <c r="O30" s="316" t="s">
        <v>32</v>
      </c>
      <c r="P30" s="316" t="s">
        <v>32</v>
      </c>
      <c r="Q30" s="316" t="s">
        <v>33</v>
      </c>
      <c r="R30" s="316" t="s">
        <v>700</v>
      </c>
      <c r="S30" s="316" t="s">
        <v>721</v>
      </c>
      <c r="T30" s="316" t="s">
        <v>735</v>
      </c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AX30" s="316"/>
      <c r="AY30" s="327"/>
      <c r="AZ30" s="316"/>
      <c r="BA30" s="316"/>
      <c r="BB30" s="316" t="s">
        <v>3311</v>
      </c>
      <c r="BC30" s="316" t="s">
        <v>3312</v>
      </c>
      <c r="BD30" s="316">
        <v>42</v>
      </c>
      <c r="BE30" s="316">
        <v>51</v>
      </c>
      <c r="BF30" s="316">
        <v>36.887999999999998</v>
      </c>
      <c r="BG30" s="316">
        <v>25</v>
      </c>
      <c r="BH30" s="316">
        <v>19</v>
      </c>
      <c r="BI30" s="316">
        <v>22.315000000000001</v>
      </c>
      <c r="BJ30" s="316">
        <f t="shared" si="3"/>
        <v>42.860246666666669</v>
      </c>
      <c r="BK30" s="316">
        <f t="shared" si="4"/>
        <v>25.322865277777776</v>
      </c>
      <c r="BL30" s="316"/>
      <c r="BM30" s="316"/>
      <c r="BN30" s="316"/>
    </row>
    <row r="31" spans="1:66" s="314" customFormat="1" ht="19.5" customHeight="1" x14ac:dyDescent="0.25">
      <c r="A31" s="316"/>
      <c r="B31" s="316"/>
      <c r="C31" s="332">
        <v>100052</v>
      </c>
      <c r="D31" s="336"/>
      <c r="E31" s="333">
        <v>37823</v>
      </c>
      <c r="F31" s="333">
        <v>38646</v>
      </c>
      <c r="G31" s="316" t="s">
        <v>734</v>
      </c>
      <c r="H31" s="316"/>
      <c r="I31" s="316"/>
      <c r="J31" s="316" t="s">
        <v>32</v>
      </c>
      <c r="K31" s="316" t="s">
        <v>32</v>
      </c>
      <c r="L31" s="316" t="s">
        <v>32</v>
      </c>
      <c r="M31" s="316"/>
      <c r="N31" s="316" t="s">
        <v>32</v>
      </c>
      <c r="O31" s="316" t="s">
        <v>32</v>
      </c>
      <c r="P31" s="316" t="s">
        <v>32</v>
      </c>
      <c r="Q31" s="316" t="s">
        <v>33</v>
      </c>
      <c r="R31" s="316" t="s">
        <v>700</v>
      </c>
      <c r="S31" s="316" t="s">
        <v>721</v>
      </c>
      <c r="T31" s="316" t="s">
        <v>736</v>
      </c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27"/>
      <c r="AZ31" s="316"/>
      <c r="BA31" s="316"/>
      <c r="BB31" s="316" t="s">
        <v>3313</v>
      </c>
      <c r="BC31" s="316" t="s">
        <v>3314</v>
      </c>
      <c r="BD31" s="316">
        <v>42</v>
      </c>
      <c r="BE31" s="316">
        <v>51</v>
      </c>
      <c r="BF31" s="316">
        <v>35.963999999999999</v>
      </c>
      <c r="BG31" s="316">
        <v>25</v>
      </c>
      <c r="BH31" s="316">
        <v>19</v>
      </c>
      <c r="BI31" s="316">
        <v>24.465</v>
      </c>
      <c r="BJ31" s="316">
        <f t="shared" si="3"/>
        <v>42.859990000000003</v>
      </c>
      <c r="BK31" s="316">
        <f t="shared" si="4"/>
        <v>25.323462499999998</v>
      </c>
      <c r="BL31" s="316"/>
      <c r="BM31" s="316"/>
      <c r="BN31" s="316"/>
    </row>
    <row r="32" spans="1:66" s="314" customFormat="1" ht="19.5" customHeight="1" x14ac:dyDescent="0.25">
      <c r="A32" s="316" t="e">
        <f>A30+1</f>
        <v>#REF!</v>
      </c>
      <c r="B32" s="316" t="s">
        <v>3286</v>
      </c>
      <c r="C32" s="332">
        <v>100053</v>
      </c>
      <c r="D32" s="336"/>
      <c r="E32" s="333">
        <v>37823</v>
      </c>
      <c r="F32" s="333">
        <v>38646</v>
      </c>
      <c r="G32" s="316" t="s">
        <v>734</v>
      </c>
      <c r="H32" s="316"/>
      <c r="I32" s="316"/>
      <c r="J32" s="316" t="s">
        <v>32</v>
      </c>
      <c r="K32" s="316" t="s">
        <v>32</v>
      </c>
      <c r="L32" s="316" t="s">
        <v>32</v>
      </c>
      <c r="M32" s="316"/>
      <c r="N32" s="316" t="s">
        <v>32</v>
      </c>
      <c r="O32" s="316" t="s">
        <v>32</v>
      </c>
      <c r="P32" s="316" t="s">
        <v>32</v>
      </c>
      <c r="Q32" s="316" t="s">
        <v>33</v>
      </c>
      <c r="R32" s="316" t="s">
        <v>700</v>
      </c>
      <c r="S32" s="316" t="s">
        <v>721</v>
      </c>
      <c r="T32" s="316" t="s">
        <v>737</v>
      </c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6"/>
      <c r="AH32" s="316"/>
      <c r="AI32" s="316"/>
      <c r="AJ32" s="316"/>
      <c r="AK32" s="316"/>
      <c r="AL32" s="316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27"/>
      <c r="AZ32" s="316"/>
      <c r="BA32" s="316"/>
      <c r="BB32" s="316" t="s">
        <v>3315</v>
      </c>
      <c r="BC32" s="316" t="s">
        <v>3316</v>
      </c>
      <c r="BD32" s="316">
        <v>42</v>
      </c>
      <c r="BE32" s="316">
        <v>53</v>
      </c>
      <c r="BF32" s="316">
        <v>38.99</v>
      </c>
      <c r="BG32" s="316">
        <v>25</v>
      </c>
      <c r="BH32" s="316">
        <v>19</v>
      </c>
      <c r="BI32" s="316">
        <v>25.065000000000001</v>
      </c>
      <c r="BJ32" s="316">
        <f t="shared" si="3"/>
        <v>42.89416388888889</v>
      </c>
      <c r="BK32" s="316">
        <f t="shared" si="4"/>
        <v>25.323629166666667</v>
      </c>
      <c r="BL32" s="316"/>
      <c r="BM32" s="316"/>
      <c r="BN32" s="316"/>
    </row>
    <row r="33" spans="1:66" s="314" customFormat="1" ht="19.5" customHeight="1" x14ac:dyDescent="0.25">
      <c r="A33" s="316"/>
      <c r="B33" s="316"/>
      <c r="C33" s="332">
        <v>100053</v>
      </c>
      <c r="D33" s="336"/>
      <c r="E33" s="333">
        <v>37823</v>
      </c>
      <c r="F33" s="333">
        <v>38646</v>
      </c>
      <c r="G33" s="316" t="s">
        <v>734</v>
      </c>
      <c r="H33" s="316"/>
      <c r="I33" s="316"/>
      <c r="J33" s="316" t="s">
        <v>32</v>
      </c>
      <c r="K33" s="316" t="s">
        <v>32</v>
      </c>
      <c r="L33" s="316" t="s">
        <v>32</v>
      </c>
      <c r="M33" s="316"/>
      <c r="N33" s="316" t="s">
        <v>32</v>
      </c>
      <c r="O33" s="316" t="s">
        <v>32</v>
      </c>
      <c r="P33" s="316" t="s">
        <v>32</v>
      </c>
      <c r="Q33" s="316" t="s">
        <v>33</v>
      </c>
      <c r="R33" s="316" t="s">
        <v>700</v>
      </c>
      <c r="S33" s="316" t="s">
        <v>721</v>
      </c>
      <c r="T33" s="316" t="s">
        <v>738</v>
      </c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  <c r="AY33" s="327"/>
      <c r="AZ33" s="316"/>
      <c r="BA33" s="316"/>
      <c r="BB33" s="316" t="s">
        <v>3317</v>
      </c>
      <c r="BC33" s="316" t="s">
        <v>3318</v>
      </c>
      <c r="BD33" s="316">
        <v>42</v>
      </c>
      <c r="BE33" s="316">
        <v>53</v>
      </c>
      <c r="BF33" s="316">
        <v>38.302999999999997</v>
      </c>
      <c r="BG33" s="316">
        <v>25</v>
      </c>
      <c r="BH33" s="316">
        <v>19</v>
      </c>
      <c r="BI33" s="316">
        <v>21.922000000000001</v>
      </c>
      <c r="BJ33" s="316">
        <f t="shared" si="3"/>
        <v>42.893973055555556</v>
      </c>
      <c r="BK33" s="316">
        <f t="shared" si="4"/>
        <v>25.322756111111111</v>
      </c>
      <c r="BL33" s="316"/>
      <c r="BM33" s="316"/>
      <c r="BN33" s="316"/>
    </row>
    <row r="34" spans="1:66" s="314" customFormat="1" ht="19.5" customHeight="1" x14ac:dyDescent="0.25">
      <c r="A34" s="316" t="e">
        <f>A32+1</f>
        <v>#REF!</v>
      </c>
      <c r="B34" s="316" t="s">
        <v>3286</v>
      </c>
      <c r="C34" s="332">
        <v>100054</v>
      </c>
      <c r="D34" s="336"/>
      <c r="E34" s="333">
        <v>37823</v>
      </c>
      <c r="F34" s="333">
        <v>38646</v>
      </c>
      <c r="G34" s="316" t="s">
        <v>739</v>
      </c>
      <c r="H34" s="316"/>
      <c r="I34" s="316"/>
      <c r="J34" s="316" t="s">
        <v>32</v>
      </c>
      <c r="K34" s="316" t="s">
        <v>32</v>
      </c>
      <c r="L34" s="316" t="s">
        <v>32</v>
      </c>
      <c r="M34" s="316"/>
      <c r="N34" s="316" t="s">
        <v>32</v>
      </c>
      <c r="O34" s="316" t="s">
        <v>32</v>
      </c>
      <c r="P34" s="316" t="s">
        <v>32</v>
      </c>
      <c r="Q34" s="316" t="s">
        <v>33</v>
      </c>
      <c r="R34" s="316" t="s">
        <v>700</v>
      </c>
      <c r="S34" s="316" t="s">
        <v>721</v>
      </c>
      <c r="T34" s="316" t="s">
        <v>740</v>
      </c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AX34" s="316"/>
      <c r="AY34" s="327"/>
      <c r="AZ34" s="316"/>
      <c r="BA34" s="316"/>
      <c r="BB34" s="316" t="s">
        <v>3319</v>
      </c>
      <c r="BC34" s="316" t="s">
        <v>3320</v>
      </c>
      <c r="BD34" s="316">
        <v>42</v>
      </c>
      <c r="BE34" s="316">
        <v>52</v>
      </c>
      <c r="BF34" s="316">
        <v>16.251000000000001</v>
      </c>
      <c r="BG34" s="316">
        <v>25</v>
      </c>
      <c r="BH34" s="316">
        <v>18</v>
      </c>
      <c r="BI34" s="316">
        <v>49.707000000000001</v>
      </c>
      <c r="BJ34" s="316">
        <f t="shared" si="3"/>
        <v>42.871180833333334</v>
      </c>
      <c r="BK34" s="316">
        <f t="shared" si="4"/>
        <v>25.313807499999999</v>
      </c>
      <c r="BL34" s="316"/>
      <c r="BM34" s="316"/>
      <c r="BN34" s="316"/>
    </row>
    <row r="35" spans="1:66" s="314" customFormat="1" ht="19.5" customHeight="1" x14ac:dyDescent="0.25">
      <c r="A35" s="316"/>
      <c r="B35" s="316"/>
      <c r="C35" s="332">
        <v>100054</v>
      </c>
      <c r="D35" s="336"/>
      <c r="E35" s="333">
        <v>37823</v>
      </c>
      <c r="F35" s="333">
        <v>38646</v>
      </c>
      <c r="G35" s="316" t="s">
        <v>739</v>
      </c>
      <c r="H35" s="316"/>
      <c r="I35" s="316"/>
      <c r="J35" s="316" t="s">
        <v>32</v>
      </c>
      <c r="K35" s="316" t="s">
        <v>32</v>
      </c>
      <c r="L35" s="316" t="s">
        <v>32</v>
      </c>
      <c r="M35" s="316"/>
      <c r="N35" s="316" t="s">
        <v>32</v>
      </c>
      <c r="O35" s="316" t="s">
        <v>32</v>
      </c>
      <c r="P35" s="316" t="s">
        <v>32</v>
      </c>
      <c r="Q35" s="316" t="s">
        <v>33</v>
      </c>
      <c r="R35" s="316" t="s">
        <v>700</v>
      </c>
      <c r="S35" s="316" t="s">
        <v>721</v>
      </c>
      <c r="T35" s="316" t="s">
        <v>741</v>
      </c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27"/>
      <c r="AZ35" s="316"/>
      <c r="BA35" s="316"/>
      <c r="BB35" s="316" t="s">
        <v>3321</v>
      </c>
      <c r="BC35" s="316" t="s">
        <v>3322</v>
      </c>
      <c r="BD35" s="316">
        <v>42</v>
      </c>
      <c r="BE35" s="316">
        <v>52</v>
      </c>
      <c r="BF35" s="316">
        <v>16.012</v>
      </c>
      <c r="BG35" s="316">
        <v>25</v>
      </c>
      <c r="BH35" s="316">
        <v>18</v>
      </c>
      <c r="BI35" s="316">
        <v>50.628</v>
      </c>
      <c r="BJ35" s="316">
        <f t="shared" si="3"/>
        <v>42.871114444444444</v>
      </c>
      <c r="BK35" s="316">
        <f t="shared" si="4"/>
        <v>25.314063333333333</v>
      </c>
      <c r="BL35" s="316"/>
      <c r="BM35" s="316"/>
      <c r="BN35" s="316"/>
    </row>
    <row r="36" spans="1:66" s="314" customFormat="1" ht="19.5" customHeight="1" x14ac:dyDescent="0.25">
      <c r="A36" s="316" t="e">
        <f>A34+1</f>
        <v>#REF!</v>
      </c>
      <c r="B36" s="316" t="s">
        <v>3286</v>
      </c>
      <c r="C36" s="332">
        <v>100055</v>
      </c>
      <c r="D36" s="336"/>
      <c r="E36" s="333">
        <v>37823</v>
      </c>
      <c r="F36" s="333">
        <v>38646</v>
      </c>
      <c r="G36" s="316" t="s">
        <v>739</v>
      </c>
      <c r="H36" s="316"/>
      <c r="I36" s="316"/>
      <c r="J36" s="316" t="s">
        <v>32</v>
      </c>
      <c r="K36" s="316" t="s">
        <v>32</v>
      </c>
      <c r="L36" s="316" t="s">
        <v>32</v>
      </c>
      <c r="M36" s="316"/>
      <c r="N36" s="316" t="s">
        <v>32</v>
      </c>
      <c r="O36" s="316" t="s">
        <v>32</v>
      </c>
      <c r="P36" s="316" t="s">
        <v>32</v>
      </c>
      <c r="Q36" s="316" t="s">
        <v>33</v>
      </c>
      <c r="R36" s="316" t="s">
        <v>700</v>
      </c>
      <c r="S36" s="316" t="s">
        <v>721</v>
      </c>
      <c r="T36" s="316" t="s">
        <v>742</v>
      </c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  <c r="AE36" s="316"/>
      <c r="AF36" s="316"/>
      <c r="AG36" s="316"/>
      <c r="AH36" s="316"/>
      <c r="AI36" s="316"/>
      <c r="AJ36" s="316"/>
      <c r="AK36" s="316"/>
      <c r="AL36" s="316"/>
      <c r="AM36" s="316"/>
      <c r="AN36" s="316"/>
      <c r="AO36" s="316"/>
      <c r="AP36" s="316"/>
      <c r="AQ36" s="316"/>
      <c r="AR36" s="316"/>
      <c r="AS36" s="316"/>
      <c r="AT36" s="316"/>
      <c r="AU36" s="316"/>
      <c r="AV36" s="316"/>
      <c r="AW36" s="316"/>
      <c r="AX36" s="316"/>
      <c r="AY36" s="327"/>
      <c r="AZ36" s="316"/>
      <c r="BA36" s="316"/>
      <c r="BB36" s="316" t="s">
        <v>3323</v>
      </c>
      <c r="BC36" s="316" t="s">
        <v>3324</v>
      </c>
      <c r="BD36" s="316">
        <v>42</v>
      </c>
      <c r="BE36" s="316">
        <v>52</v>
      </c>
      <c r="BF36" s="316">
        <v>9.5370000000000008</v>
      </c>
      <c r="BG36" s="316">
        <v>25</v>
      </c>
      <c r="BH36" s="316">
        <v>18</v>
      </c>
      <c r="BI36" s="316">
        <v>46.451000000000001</v>
      </c>
      <c r="BJ36" s="316">
        <f t="shared" si="3"/>
        <v>42.869315833333332</v>
      </c>
      <c r="BK36" s="316">
        <f t="shared" si="4"/>
        <v>25.312903055555555</v>
      </c>
      <c r="BL36" s="316"/>
      <c r="BM36" s="316"/>
      <c r="BN36" s="316"/>
    </row>
    <row r="37" spans="1:66" s="314" customFormat="1" ht="19.5" customHeight="1" x14ac:dyDescent="0.25">
      <c r="A37" s="316"/>
      <c r="B37" s="316"/>
      <c r="C37" s="332">
        <v>100055</v>
      </c>
      <c r="D37" s="336"/>
      <c r="E37" s="333">
        <v>37823</v>
      </c>
      <c r="F37" s="333">
        <v>38646</v>
      </c>
      <c r="G37" s="316" t="s">
        <v>739</v>
      </c>
      <c r="H37" s="316"/>
      <c r="I37" s="316"/>
      <c r="J37" s="316" t="s">
        <v>32</v>
      </c>
      <c r="K37" s="316" t="s">
        <v>32</v>
      </c>
      <c r="L37" s="316" t="s">
        <v>32</v>
      </c>
      <c r="M37" s="316"/>
      <c r="N37" s="316" t="s">
        <v>32</v>
      </c>
      <c r="O37" s="316" t="s">
        <v>32</v>
      </c>
      <c r="P37" s="316" t="s">
        <v>32</v>
      </c>
      <c r="Q37" s="316" t="s">
        <v>33</v>
      </c>
      <c r="R37" s="316" t="s">
        <v>700</v>
      </c>
      <c r="S37" s="316" t="s">
        <v>721</v>
      </c>
      <c r="T37" s="316" t="s">
        <v>743</v>
      </c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6"/>
      <c r="AJ37" s="316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27"/>
      <c r="AZ37" s="316"/>
      <c r="BA37" s="316"/>
      <c r="BB37" s="316" t="s">
        <v>3325</v>
      </c>
      <c r="BC37" s="316" t="s">
        <v>3326</v>
      </c>
      <c r="BD37" s="316">
        <v>42</v>
      </c>
      <c r="BE37" s="316">
        <v>52</v>
      </c>
      <c r="BF37" s="316">
        <v>9.9819999999999993</v>
      </c>
      <c r="BG37" s="316">
        <v>25</v>
      </c>
      <c r="BH37" s="316">
        <v>18</v>
      </c>
      <c r="BI37" s="316">
        <v>45.804000000000002</v>
      </c>
      <c r="BJ37" s="316">
        <f t="shared" si="3"/>
        <v>42.869439444444446</v>
      </c>
      <c r="BK37" s="316">
        <f t="shared" si="4"/>
        <v>25.312723333333334</v>
      </c>
      <c r="BL37" s="316"/>
      <c r="BM37" s="316"/>
      <c r="BN37" s="316"/>
    </row>
    <row r="38" spans="1:66" s="314" customFormat="1" ht="19.5" customHeight="1" x14ac:dyDescent="0.25">
      <c r="A38" s="316" t="e">
        <f>A36+1</f>
        <v>#REF!</v>
      </c>
      <c r="B38" s="316" t="s">
        <v>3286</v>
      </c>
      <c r="C38" s="332">
        <v>100056</v>
      </c>
      <c r="D38" s="336"/>
      <c r="E38" s="333">
        <v>37823</v>
      </c>
      <c r="F38" s="333">
        <v>38646</v>
      </c>
      <c r="G38" s="316" t="s">
        <v>33</v>
      </c>
      <c r="H38" s="316"/>
      <c r="I38" s="316"/>
      <c r="J38" s="316" t="s">
        <v>32</v>
      </c>
      <c r="K38" s="316" t="s">
        <v>32</v>
      </c>
      <c r="L38" s="316" t="s">
        <v>32</v>
      </c>
      <c r="M38" s="316"/>
      <c r="N38" s="316" t="s">
        <v>32</v>
      </c>
      <c r="O38" s="316" t="s">
        <v>32</v>
      </c>
      <c r="P38" s="316" t="s">
        <v>32</v>
      </c>
      <c r="Q38" s="316" t="s">
        <v>33</v>
      </c>
      <c r="R38" s="316" t="s">
        <v>700</v>
      </c>
      <c r="S38" s="316" t="s">
        <v>721</v>
      </c>
      <c r="T38" s="316" t="s">
        <v>744</v>
      </c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27"/>
      <c r="AZ38" s="316"/>
      <c r="BA38" s="316"/>
      <c r="BB38" s="316" t="s">
        <v>3327</v>
      </c>
      <c r="BC38" s="316" t="s">
        <v>3328</v>
      </c>
      <c r="BD38" s="316">
        <v>42</v>
      </c>
      <c r="BE38" s="316">
        <v>52</v>
      </c>
      <c r="BF38" s="316">
        <v>35.31</v>
      </c>
      <c r="BG38" s="316">
        <v>25</v>
      </c>
      <c r="BH38" s="316">
        <v>19</v>
      </c>
      <c r="BI38" s="316">
        <v>5.9909999999999997</v>
      </c>
      <c r="BJ38" s="316">
        <f t="shared" si="3"/>
        <v>42.876474999999999</v>
      </c>
      <c r="BK38" s="316">
        <f t="shared" si="4"/>
        <v>25.318330833333334</v>
      </c>
      <c r="BL38" s="316"/>
      <c r="BM38" s="316"/>
      <c r="BN38" s="316"/>
    </row>
    <row r="39" spans="1:66" s="314" customFormat="1" ht="19.5" customHeight="1" x14ac:dyDescent="0.25">
      <c r="A39" s="316"/>
      <c r="B39" s="316"/>
      <c r="C39" s="332">
        <v>100056</v>
      </c>
      <c r="D39" s="336"/>
      <c r="E39" s="333">
        <v>37823</v>
      </c>
      <c r="F39" s="333">
        <v>38646</v>
      </c>
      <c r="G39" s="316" t="s">
        <v>33</v>
      </c>
      <c r="H39" s="316"/>
      <c r="I39" s="316"/>
      <c r="J39" s="316" t="s">
        <v>32</v>
      </c>
      <c r="K39" s="316" t="s">
        <v>32</v>
      </c>
      <c r="L39" s="316" t="s">
        <v>32</v>
      </c>
      <c r="M39" s="316"/>
      <c r="N39" s="316" t="s">
        <v>32</v>
      </c>
      <c r="O39" s="316" t="s">
        <v>32</v>
      </c>
      <c r="P39" s="316" t="s">
        <v>32</v>
      </c>
      <c r="Q39" s="316" t="s">
        <v>33</v>
      </c>
      <c r="R39" s="316" t="s">
        <v>700</v>
      </c>
      <c r="S39" s="316" t="s">
        <v>721</v>
      </c>
      <c r="T39" s="316" t="s">
        <v>745</v>
      </c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27"/>
      <c r="AZ39" s="316"/>
      <c r="BA39" s="316"/>
      <c r="BB39" s="316" t="s">
        <v>3329</v>
      </c>
      <c r="BC39" s="316" t="s">
        <v>3330</v>
      </c>
      <c r="BD39" s="316">
        <v>42</v>
      </c>
      <c r="BE39" s="316">
        <v>52</v>
      </c>
      <c r="BF39" s="316">
        <v>34.979999999999997</v>
      </c>
      <c r="BG39" s="316">
        <v>25</v>
      </c>
      <c r="BH39" s="316">
        <v>19</v>
      </c>
      <c r="BI39" s="316">
        <v>8.1479999999999997</v>
      </c>
      <c r="BJ39" s="316">
        <f t="shared" si="3"/>
        <v>42.876383333333337</v>
      </c>
      <c r="BK39" s="316">
        <f t="shared" si="4"/>
        <v>25.318929999999998</v>
      </c>
      <c r="BL39" s="316"/>
      <c r="BM39" s="316"/>
      <c r="BN39" s="316"/>
    </row>
    <row r="40" spans="1:66" s="314" customFormat="1" ht="19.5" customHeight="1" x14ac:dyDescent="0.25">
      <c r="A40" s="316" t="e">
        <f>A38+1</f>
        <v>#REF!</v>
      </c>
      <c r="B40" s="316" t="s">
        <v>3286</v>
      </c>
      <c r="C40" s="332">
        <v>100057</v>
      </c>
      <c r="D40" s="336"/>
      <c r="E40" s="333">
        <v>37823</v>
      </c>
      <c r="F40" s="333">
        <v>38646</v>
      </c>
      <c r="G40" s="316" t="s">
        <v>734</v>
      </c>
      <c r="H40" s="316"/>
      <c r="I40" s="316"/>
      <c r="J40" s="316" t="s">
        <v>32</v>
      </c>
      <c r="K40" s="316" t="s">
        <v>32</v>
      </c>
      <c r="L40" s="316" t="s">
        <v>32</v>
      </c>
      <c r="M40" s="316" t="s">
        <v>300</v>
      </c>
      <c r="N40" s="316" t="s">
        <v>32</v>
      </c>
      <c r="O40" s="316" t="s">
        <v>32</v>
      </c>
      <c r="P40" s="316" t="s">
        <v>32</v>
      </c>
      <c r="Q40" s="316" t="s">
        <v>33</v>
      </c>
      <c r="R40" s="316" t="s">
        <v>700</v>
      </c>
      <c r="S40" s="316" t="s">
        <v>721</v>
      </c>
      <c r="T40" s="316" t="s">
        <v>746</v>
      </c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27"/>
      <c r="AZ40" s="316"/>
      <c r="BA40" s="316"/>
      <c r="BB40" s="316" t="s">
        <v>3331</v>
      </c>
      <c r="BC40" s="316" t="s">
        <v>3332</v>
      </c>
      <c r="BD40" s="316">
        <v>42</v>
      </c>
      <c r="BE40" s="316">
        <v>50</v>
      </c>
      <c r="BF40" s="316">
        <v>51.93</v>
      </c>
      <c r="BG40" s="316">
        <v>25</v>
      </c>
      <c r="BH40" s="316">
        <v>19</v>
      </c>
      <c r="BI40" s="316">
        <v>5.6260000000000003</v>
      </c>
      <c r="BJ40" s="316">
        <f t="shared" si="3"/>
        <v>42.847758333333338</v>
      </c>
      <c r="BK40" s="316">
        <f t="shared" si="4"/>
        <v>25.318229444444444</v>
      </c>
      <c r="BL40" s="316"/>
      <c r="BM40" s="316"/>
      <c r="BN40" s="316"/>
    </row>
    <row r="41" spans="1:66" s="314" customFormat="1" ht="19.5" customHeight="1" x14ac:dyDescent="0.25">
      <c r="A41" s="316"/>
      <c r="B41" s="316"/>
      <c r="C41" s="332">
        <v>100057</v>
      </c>
      <c r="D41" s="336"/>
      <c r="E41" s="333">
        <v>37823</v>
      </c>
      <c r="F41" s="333">
        <v>38646</v>
      </c>
      <c r="G41" s="316" t="s">
        <v>734</v>
      </c>
      <c r="H41" s="316"/>
      <c r="I41" s="316"/>
      <c r="J41" s="316" t="s">
        <v>32</v>
      </c>
      <c r="K41" s="316" t="s">
        <v>32</v>
      </c>
      <c r="L41" s="316" t="s">
        <v>32</v>
      </c>
      <c r="M41" s="316" t="s">
        <v>300</v>
      </c>
      <c r="N41" s="316" t="s">
        <v>32</v>
      </c>
      <c r="O41" s="316" t="s">
        <v>32</v>
      </c>
      <c r="P41" s="316" t="s">
        <v>32</v>
      </c>
      <c r="Q41" s="316" t="s">
        <v>33</v>
      </c>
      <c r="R41" s="316" t="s">
        <v>700</v>
      </c>
      <c r="S41" s="316" t="s">
        <v>721</v>
      </c>
      <c r="T41" s="316" t="s">
        <v>747</v>
      </c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27"/>
      <c r="AZ41" s="316"/>
      <c r="BA41" s="316"/>
      <c r="BB41" s="316" t="s">
        <v>3333</v>
      </c>
      <c r="BC41" s="316" t="s">
        <v>3334</v>
      </c>
      <c r="BD41" s="316">
        <v>42</v>
      </c>
      <c r="BE41" s="316">
        <v>50</v>
      </c>
      <c r="BF41" s="316">
        <v>50.421999999999997</v>
      </c>
      <c r="BG41" s="316">
        <v>25</v>
      </c>
      <c r="BH41" s="316">
        <v>19</v>
      </c>
      <c r="BI41" s="316">
        <v>5.7489999999999997</v>
      </c>
      <c r="BJ41" s="316">
        <f t="shared" si="3"/>
        <v>42.847339444444444</v>
      </c>
      <c r="BK41" s="316">
        <f t="shared" si="4"/>
        <v>25.31826361111111</v>
      </c>
      <c r="BL41" s="316"/>
      <c r="BM41" s="316"/>
      <c r="BN41" s="316"/>
    </row>
    <row r="42" spans="1:66" s="314" customFormat="1" ht="18" customHeight="1" x14ac:dyDescent="0.25">
      <c r="A42" s="316" t="e">
        <f>A40+1</f>
        <v>#REF!</v>
      </c>
      <c r="B42" s="316" t="s">
        <v>3286</v>
      </c>
      <c r="C42" s="332">
        <v>100058</v>
      </c>
      <c r="D42" s="336"/>
      <c r="E42" s="333">
        <v>37823</v>
      </c>
      <c r="F42" s="333">
        <v>38646</v>
      </c>
      <c r="G42" s="316" t="s">
        <v>33</v>
      </c>
      <c r="H42" s="316"/>
      <c r="I42" s="316"/>
      <c r="J42" s="316" t="s">
        <v>32</v>
      </c>
      <c r="K42" s="316" t="s">
        <v>32</v>
      </c>
      <c r="L42" s="316" t="s">
        <v>32</v>
      </c>
      <c r="M42" s="316"/>
      <c r="N42" s="316" t="s">
        <v>32</v>
      </c>
      <c r="O42" s="316" t="s">
        <v>32</v>
      </c>
      <c r="P42" s="316" t="s">
        <v>32</v>
      </c>
      <c r="Q42" s="316" t="s">
        <v>33</v>
      </c>
      <c r="R42" s="316" t="s">
        <v>700</v>
      </c>
      <c r="S42" s="316" t="s">
        <v>721</v>
      </c>
      <c r="T42" s="316" t="s">
        <v>748</v>
      </c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AX42" s="316"/>
      <c r="AY42" s="327"/>
      <c r="AZ42" s="316"/>
      <c r="BA42" s="316"/>
      <c r="BB42" s="316" t="s">
        <v>3335</v>
      </c>
      <c r="BC42" s="316" t="s">
        <v>3336</v>
      </c>
      <c r="BD42" s="316">
        <v>42</v>
      </c>
      <c r="BE42" s="316">
        <v>50</v>
      </c>
      <c r="BF42" s="316">
        <v>42.113</v>
      </c>
      <c r="BG42" s="316">
        <v>25</v>
      </c>
      <c r="BH42" s="316">
        <v>18</v>
      </c>
      <c r="BI42" s="316">
        <v>45.853000000000002</v>
      </c>
      <c r="BJ42" s="316">
        <f t="shared" si="3"/>
        <v>42.845031388888891</v>
      </c>
      <c r="BK42" s="316">
        <f t="shared" si="4"/>
        <v>25.312736944444445</v>
      </c>
      <c r="BL42" s="316"/>
      <c r="BM42" s="316"/>
      <c r="BN42" s="316"/>
    </row>
    <row r="43" spans="1:66" s="314" customFormat="1" ht="18.75" customHeight="1" x14ac:dyDescent="0.25">
      <c r="A43" s="316" t="e">
        <f t="shared" ref="A43:A48" si="5">A42+1</f>
        <v>#REF!</v>
      </c>
      <c r="B43" s="316" t="s">
        <v>3286</v>
      </c>
      <c r="C43" s="332">
        <v>100059</v>
      </c>
      <c r="D43" s="336"/>
      <c r="E43" s="333">
        <v>37823</v>
      </c>
      <c r="F43" s="333">
        <v>38646</v>
      </c>
      <c r="G43" s="316" t="s">
        <v>749</v>
      </c>
      <c r="H43" s="316"/>
      <c r="I43" s="316"/>
      <c r="J43" s="316" t="s">
        <v>131</v>
      </c>
      <c r="K43" s="316" t="s">
        <v>131</v>
      </c>
      <c r="L43" s="316" t="s">
        <v>32</v>
      </c>
      <c r="M43" s="316"/>
      <c r="N43" s="316" t="s">
        <v>131</v>
      </c>
      <c r="O43" s="316" t="s">
        <v>131</v>
      </c>
      <c r="P43" s="316" t="s">
        <v>32</v>
      </c>
      <c r="Q43" s="316" t="s">
        <v>33</v>
      </c>
      <c r="R43" s="316" t="s">
        <v>700</v>
      </c>
      <c r="S43" s="316" t="s">
        <v>721</v>
      </c>
      <c r="T43" s="316" t="s">
        <v>750</v>
      </c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6"/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27"/>
      <c r="AZ43" s="316"/>
      <c r="BA43" s="316"/>
      <c r="BB43" s="316" t="s">
        <v>3337</v>
      </c>
      <c r="BC43" s="316" t="s">
        <v>3338</v>
      </c>
      <c r="BD43" s="316">
        <v>42</v>
      </c>
      <c r="BE43" s="316">
        <v>50</v>
      </c>
      <c r="BF43" s="316">
        <v>43.287999999999997</v>
      </c>
      <c r="BG43" s="316">
        <v>25</v>
      </c>
      <c r="BH43" s="316">
        <v>18</v>
      </c>
      <c r="BI43" s="316">
        <v>44.301000000000002</v>
      </c>
      <c r="BJ43" s="316">
        <f t="shared" si="3"/>
        <v>42.845357777777778</v>
      </c>
      <c r="BK43" s="316">
        <f t="shared" si="4"/>
        <v>25.312305833333333</v>
      </c>
      <c r="BL43" s="316"/>
      <c r="BM43" s="316"/>
      <c r="BN43" s="316"/>
    </row>
    <row r="44" spans="1:66" s="314" customFormat="1" ht="19.5" customHeight="1" x14ac:dyDescent="0.25">
      <c r="A44" s="316" t="e">
        <f t="shared" si="5"/>
        <v>#REF!</v>
      </c>
      <c r="B44" s="316" t="s">
        <v>3286</v>
      </c>
      <c r="C44" s="332">
        <v>100060</v>
      </c>
      <c r="D44" s="336"/>
      <c r="E44" s="333">
        <v>37823</v>
      </c>
      <c r="F44" s="333">
        <v>38646</v>
      </c>
      <c r="G44" s="316" t="s">
        <v>264</v>
      </c>
      <c r="H44" s="316"/>
      <c r="I44" s="316"/>
      <c r="J44" s="316" t="s">
        <v>131</v>
      </c>
      <c r="K44" s="316" t="s">
        <v>131</v>
      </c>
      <c r="L44" s="316" t="s">
        <v>32</v>
      </c>
      <c r="M44" s="316"/>
      <c r="N44" s="316" t="s">
        <v>131</v>
      </c>
      <c r="O44" s="316" t="s">
        <v>131</v>
      </c>
      <c r="P44" s="316" t="s">
        <v>32</v>
      </c>
      <c r="Q44" s="316" t="s">
        <v>33</v>
      </c>
      <c r="R44" s="316" t="s">
        <v>700</v>
      </c>
      <c r="S44" s="316" t="s">
        <v>721</v>
      </c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316"/>
      <c r="AJ44" s="316"/>
      <c r="AK44" s="316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316"/>
      <c r="AW44" s="316"/>
      <c r="AX44" s="316"/>
      <c r="AY44" s="327"/>
      <c r="AZ44" s="316"/>
      <c r="BA44" s="316"/>
      <c r="BB44" s="316"/>
      <c r="BC44" s="316"/>
      <c r="BD44" s="316"/>
      <c r="BE44" s="316"/>
      <c r="BF44" s="316"/>
      <c r="BG44" s="316"/>
      <c r="BH44" s="316"/>
      <c r="BI44" s="316"/>
      <c r="BJ44" s="316">
        <f t="shared" si="0"/>
        <v>0</v>
      </c>
      <c r="BK44" s="316">
        <f t="shared" si="1"/>
        <v>0</v>
      </c>
      <c r="BL44" s="316"/>
      <c r="BM44" s="316"/>
      <c r="BN44" s="316"/>
    </row>
    <row r="45" spans="1:66" s="314" customFormat="1" ht="18" customHeight="1" x14ac:dyDescent="0.25">
      <c r="A45" s="316" t="e">
        <f t="shared" si="5"/>
        <v>#REF!</v>
      </c>
      <c r="B45" s="316" t="s">
        <v>3286</v>
      </c>
      <c r="C45" s="332">
        <v>100061</v>
      </c>
      <c r="D45" s="336"/>
      <c r="E45" s="336">
        <v>37823</v>
      </c>
      <c r="F45" s="333">
        <v>38646</v>
      </c>
      <c r="G45" s="316" t="s">
        <v>751</v>
      </c>
      <c r="H45" s="316"/>
      <c r="I45" s="316"/>
      <c r="J45" s="316" t="s">
        <v>131</v>
      </c>
      <c r="K45" s="316" t="s">
        <v>131</v>
      </c>
      <c r="L45" s="337" t="s">
        <v>32</v>
      </c>
      <c r="M45" s="316"/>
      <c r="N45" s="316" t="s">
        <v>131</v>
      </c>
      <c r="O45" s="316" t="s">
        <v>131</v>
      </c>
      <c r="P45" s="316" t="s">
        <v>32</v>
      </c>
      <c r="Q45" s="316" t="s">
        <v>33</v>
      </c>
      <c r="R45" s="316" t="s">
        <v>700</v>
      </c>
      <c r="S45" s="316" t="s">
        <v>721</v>
      </c>
      <c r="T45" s="316" t="s">
        <v>300</v>
      </c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27"/>
      <c r="AZ45" s="316"/>
      <c r="BA45" s="316"/>
      <c r="BB45" s="316"/>
      <c r="BC45" s="316"/>
      <c r="BD45" s="316"/>
      <c r="BE45" s="316"/>
      <c r="BF45" s="316"/>
      <c r="BG45" s="316"/>
      <c r="BH45" s="316"/>
      <c r="BI45" s="316"/>
      <c r="BJ45" s="316">
        <f t="shared" si="0"/>
        <v>0</v>
      </c>
      <c r="BK45" s="316">
        <f t="shared" si="1"/>
        <v>0</v>
      </c>
      <c r="BL45" s="316"/>
      <c r="BM45" s="316"/>
      <c r="BN45" s="316"/>
    </row>
    <row r="46" spans="1:66" s="314" customFormat="1" ht="25.5" customHeight="1" x14ac:dyDescent="0.25">
      <c r="A46" s="316" t="e">
        <f t="shared" si="5"/>
        <v>#REF!</v>
      </c>
      <c r="B46" s="316" t="s">
        <v>752</v>
      </c>
      <c r="C46" s="332">
        <v>100062</v>
      </c>
      <c r="D46" s="336"/>
      <c r="E46" s="336">
        <v>37823</v>
      </c>
      <c r="F46" s="333">
        <v>39650</v>
      </c>
      <c r="G46" s="316" t="s">
        <v>7152</v>
      </c>
      <c r="H46" s="316"/>
      <c r="I46" s="316"/>
      <c r="J46" s="316" t="s">
        <v>37</v>
      </c>
      <c r="K46" s="316" t="s">
        <v>37</v>
      </c>
      <c r="L46" s="316" t="s">
        <v>37</v>
      </c>
      <c r="M46" s="316"/>
      <c r="N46" s="316" t="s">
        <v>37</v>
      </c>
      <c r="O46" s="316" t="s">
        <v>37</v>
      </c>
      <c r="P46" s="316" t="s">
        <v>37</v>
      </c>
      <c r="Q46" s="316" t="s">
        <v>753</v>
      </c>
      <c r="R46" s="316" t="s">
        <v>700</v>
      </c>
      <c r="S46" s="316" t="s">
        <v>754</v>
      </c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27"/>
      <c r="AZ46" s="316"/>
      <c r="BA46" s="316"/>
      <c r="BB46" s="316"/>
      <c r="BC46" s="316"/>
      <c r="BD46" s="316"/>
      <c r="BE46" s="316"/>
      <c r="BF46" s="316"/>
      <c r="BG46" s="316"/>
      <c r="BH46" s="316"/>
      <c r="BI46" s="316"/>
      <c r="BJ46" s="316">
        <f t="shared" si="0"/>
        <v>0</v>
      </c>
      <c r="BK46" s="316">
        <f t="shared" si="1"/>
        <v>0</v>
      </c>
      <c r="BL46" s="316"/>
      <c r="BM46" s="316"/>
      <c r="BN46" s="316"/>
    </row>
    <row r="47" spans="1:66" s="314" customFormat="1" ht="30.75" customHeight="1" x14ac:dyDescent="0.25">
      <c r="A47" s="316" t="e">
        <f>#REF!+1</f>
        <v>#REF!</v>
      </c>
      <c r="B47" s="316" t="s">
        <v>3339</v>
      </c>
      <c r="C47" s="332">
        <v>100076</v>
      </c>
      <c r="D47" s="336"/>
      <c r="E47" s="333">
        <v>37837</v>
      </c>
      <c r="F47" s="333">
        <v>38352</v>
      </c>
      <c r="G47" s="316" t="s">
        <v>757</v>
      </c>
      <c r="H47" s="316"/>
      <c r="I47" s="316"/>
      <c r="J47" s="316" t="s">
        <v>304</v>
      </c>
      <c r="K47" s="316" t="s">
        <v>100</v>
      </c>
      <c r="L47" s="316" t="s">
        <v>94</v>
      </c>
      <c r="M47" s="316"/>
      <c r="N47" s="316" t="s">
        <v>304</v>
      </c>
      <c r="O47" s="316" t="s">
        <v>100</v>
      </c>
      <c r="P47" s="316" t="s">
        <v>94</v>
      </c>
      <c r="Q47" s="316" t="s">
        <v>569</v>
      </c>
      <c r="R47" s="316" t="s">
        <v>559</v>
      </c>
      <c r="S47" s="316" t="s">
        <v>3340</v>
      </c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27"/>
      <c r="AZ47" s="316"/>
      <c r="BA47" s="316"/>
      <c r="BB47" s="316"/>
      <c r="BC47" s="316"/>
      <c r="BD47" s="316"/>
      <c r="BE47" s="316"/>
      <c r="BF47" s="316"/>
      <c r="BG47" s="316"/>
      <c r="BH47" s="316"/>
      <c r="BI47" s="316"/>
      <c r="BJ47" s="316">
        <f t="shared" ref="BJ47:BJ55" si="6">BD47+BE47/60+BF47/3600</f>
        <v>0</v>
      </c>
      <c r="BK47" s="316">
        <f t="shared" ref="BK47:BK55" si="7">BG47+BH47/60+BI47/3600</f>
        <v>0</v>
      </c>
      <c r="BL47" s="316"/>
      <c r="BM47" s="316"/>
      <c r="BN47" s="316"/>
    </row>
    <row r="48" spans="1:66" s="314" customFormat="1" ht="39" customHeight="1" x14ac:dyDescent="0.25">
      <c r="A48" s="316" t="e">
        <f t="shared" si="5"/>
        <v>#REF!</v>
      </c>
      <c r="B48" s="316" t="s">
        <v>758</v>
      </c>
      <c r="C48" s="332">
        <v>100077</v>
      </c>
      <c r="D48" s="336"/>
      <c r="E48" s="333">
        <v>37837</v>
      </c>
      <c r="F48" s="333">
        <v>38655</v>
      </c>
      <c r="G48" s="316" t="s">
        <v>759</v>
      </c>
      <c r="H48" s="316"/>
      <c r="I48" s="316"/>
      <c r="J48" s="316" t="s">
        <v>760</v>
      </c>
      <c r="K48" s="316" t="s">
        <v>170</v>
      </c>
      <c r="L48" s="316" t="s">
        <v>70</v>
      </c>
      <c r="M48" s="316"/>
      <c r="N48" s="316" t="s">
        <v>760</v>
      </c>
      <c r="O48" s="316" t="s">
        <v>170</v>
      </c>
      <c r="P48" s="316" t="s">
        <v>70</v>
      </c>
      <c r="Q48" s="316" t="s">
        <v>50</v>
      </c>
      <c r="R48" s="316" t="s">
        <v>700</v>
      </c>
      <c r="S48" s="316" t="s">
        <v>761</v>
      </c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AX48" s="316"/>
      <c r="AY48" s="327"/>
      <c r="AZ48" s="316"/>
      <c r="BA48" s="316"/>
      <c r="BB48" s="316"/>
      <c r="BC48" s="316"/>
      <c r="BD48" s="316"/>
      <c r="BE48" s="316"/>
      <c r="BF48" s="316"/>
      <c r="BG48" s="316"/>
      <c r="BH48" s="316"/>
      <c r="BI48" s="316"/>
      <c r="BJ48" s="316">
        <f t="shared" si="6"/>
        <v>0</v>
      </c>
      <c r="BK48" s="316">
        <f t="shared" si="7"/>
        <v>0</v>
      </c>
      <c r="BL48" s="316"/>
      <c r="BM48" s="316"/>
      <c r="BN48" s="316" t="s">
        <v>11686</v>
      </c>
    </row>
    <row r="49" spans="1:818 1064:1842 2088:2866 3112:3890 4136:4914 5160:5938 6184:6962 7208:7986 8232:9010 9256:10034 10280:11058 11304:12082 12328:13106 13352:14130 14376:15154 15400:16178" s="314" customFormat="1" ht="23.25" customHeight="1" x14ac:dyDescent="0.25">
      <c r="A49" s="316" t="e">
        <f>#REF!+1</f>
        <v>#REF!</v>
      </c>
      <c r="B49" s="316" t="s">
        <v>3341</v>
      </c>
      <c r="C49" s="332">
        <v>100081</v>
      </c>
      <c r="D49" s="336"/>
      <c r="E49" s="336">
        <v>37841</v>
      </c>
      <c r="F49" s="333">
        <v>41494</v>
      </c>
      <c r="G49" s="316" t="s">
        <v>7153</v>
      </c>
      <c r="H49" s="316"/>
      <c r="I49" s="316"/>
      <c r="J49" s="316" t="s">
        <v>763</v>
      </c>
      <c r="K49" s="316" t="s">
        <v>37</v>
      </c>
      <c r="L49" s="316" t="s">
        <v>37</v>
      </c>
      <c r="M49" s="316"/>
      <c r="N49" s="316" t="s">
        <v>763</v>
      </c>
      <c r="O49" s="316" t="s">
        <v>37</v>
      </c>
      <c r="P49" s="316" t="s">
        <v>37</v>
      </c>
      <c r="Q49" s="316" t="s">
        <v>58</v>
      </c>
      <c r="R49" s="316" t="s">
        <v>700</v>
      </c>
      <c r="S49" s="316" t="s">
        <v>16</v>
      </c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27"/>
      <c r="AZ49" s="316"/>
      <c r="BA49" s="316"/>
      <c r="BB49" s="316"/>
      <c r="BC49" s="316"/>
      <c r="BD49" s="316"/>
      <c r="BE49" s="316"/>
      <c r="BF49" s="316"/>
      <c r="BG49" s="316"/>
      <c r="BH49" s="316"/>
      <c r="BI49" s="316"/>
      <c r="BJ49" s="316">
        <f t="shared" si="6"/>
        <v>0</v>
      </c>
      <c r="BK49" s="316">
        <f t="shared" si="7"/>
        <v>0</v>
      </c>
      <c r="BL49" s="316"/>
      <c r="BM49" s="316"/>
      <c r="BN49" s="316"/>
      <c r="BO49" s="998"/>
      <c r="BP49" s="312"/>
      <c r="BQ49" s="312"/>
    </row>
    <row r="50" spans="1:818 1064:1842 2088:2866 3112:3890 4136:4914 5160:5938 6184:6962 7208:7986 8232:9010 9256:10034 10280:11058 11304:12082 12328:13106 13352:14130 14376:15154 15400:16178" s="314" customFormat="1" ht="21.75" customHeight="1" x14ac:dyDescent="0.25">
      <c r="A50" s="316" t="e">
        <f>#REF!+1</f>
        <v>#REF!</v>
      </c>
      <c r="B50" s="316" t="s">
        <v>3342</v>
      </c>
      <c r="C50" s="332">
        <v>100089</v>
      </c>
      <c r="D50" s="336"/>
      <c r="E50" s="336">
        <v>37845</v>
      </c>
      <c r="F50" s="333">
        <v>39020</v>
      </c>
      <c r="G50" s="316" t="s">
        <v>765</v>
      </c>
      <c r="H50" s="316"/>
      <c r="I50" s="316"/>
      <c r="J50" s="316" t="s">
        <v>173</v>
      </c>
      <c r="K50" s="316" t="s">
        <v>173</v>
      </c>
      <c r="L50" s="316" t="s">
        <v>70</v>
      </c>
      <c r="M50" s="316"/>
      <c r="N50" s="316" t="s">
        <v>173</v>
      </c>
      <c r="O50" s="316" t="s">
        <v>173</v>
      </c>
      <c r="P50" s="316" t="s">
        <v>70</v>
      </c>
      <c r="Q50" s="316" t="s">
        <v>33</v>
      </c>
      <c r="R50" s="316" t="s">
        <v>700</v>
      </c>
      <c r="S50" s="316" t="s">
        <v>766</v>
      </c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27"/>
      <c r="AZ50" s="316"/>
      <c r="BA50" s="316"/>
      <c r="BB50" s="316"/>
      <c r="BC50" s="316"/>
      <c r="BD50" s="316"/>
      <c r="BE50" s="316"/>
      <c r="BF50" s="316"/>
      <c r="BG50" s="316"/>
      <c r="BH50" s="316"/>
      <c r="BI50" s="316"/>
      <c r="BJ50" s="316">
        <f t="shared" si="6"/>
        <v>0</v>
      </c>
      <c r="BK50" s="316">
        <f t="shared" si="7"/>
        <v>0</v>
      </c>
      <c r="BL50" s="316"/>
      <c r="BM50" s="316"/>
      <c r="BN50" s="316"/>
      <c r="BO50" s="998"/>
      <c r="BP50" s="312"/>
      <c r="BQ50" s="312"/>
    </row>
    <row r="51" spans="1:818 1064:1842 2088:2866 3112:3890 4136:4914 5160:5938 6184:6962 7208:7986 8232:9010 9256:10034 10280:11058 11304:12082 12328:13106 13352:14130 14376:15154 15400:16178" s="314" customFormat="1" ht="28.5" customHeight="1" x14ac:dyDescent="0.25">
      <c r="A51" s="316" t="e">
        <f>#REF!+1</f>
        <v>#REF!</v>
      </c>
      <c r="B51" s="316" t="s">
        <v>3343</v>
      </c>
      <c r="C51" s="332">
        <v>100092</v>
      </c>
      <c r="D51" s="336"/>
      <c r="E51" s="336">
        <v>37851</v>
      </c>
      <c r="F51" s="333">
        <v>38352</v>
      </c>
      <c r="G51" s="316" t="s">
        <v>7155</v>
      </c>
      <c r="H51" s="316"/>
      <c r="I51" s="316"/>
      <c r="J51" s="316" t="s">
        <v>768</v>
      </c>
      <c r="K51" s="316" t="s">
        <v>133</v>
      </c>
      <c r="L51" s="337" t="s">
        <v>111</v>
      </c>
      <c r="M51" s="316"/>
      <c r="N51" s="316" t="s">
        <v>768</v>
      </c>
      <c r="O51" s="316" t="s">
        <v>133</v>
      </c>
      <c r="P51" s="316" t="s">
        <v>111</v>
      </c>
      <c r="Q51" s="316" t="s">
        <v>257</v>
      </c>
      <c r="R51" s="316" t="s">
        <v>700</v>
      </c>
      <c r="S51" s="316" t="s">
        <v>3344</v>
      </c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27"/>
      <c r="AZ51" s="316"/>
      <c r="BA51" s="316"/>
      <c r="BB51" s="316"/>
      <c r="BC51" s="316"/>
      <c r="BD51" s="316"/>
      <c r="BE51" s="316"/>
      <c r="BF51" s="316"/>
      <c r="BG51" s="316"/>
      <c r="BH51" s="316"/>
      <c r="BI51" s="316"/>
      <c r="BJ51" s="316">
        <f t="shared" si="6"/>
        <v>0</v>
      </c>
      <c r="BK51" s="316">
        <f t="shared" si="7"/>
        <v>0</v>
      </c>
      <c r="BL51" s="316"/>
      <c r="BM51" s="316"/>
      <c r="BN51" s="316" t="s">
        <v>11687</v>
      </c>
    </row>
    <row r="52" spans="1:818 1064:1842 2088:2866 3112:3890 4136:4914 5160:5938 6184:6962 7208:7986 8232:9010 9256:10034 10280:11058 11304:12082 12328:13106 13352:14130 14376:15154 15400:16178" s="314" customFormat="1" ht="30.75" customHeight="1" x14ac:dyDescent="0.25">
      <c r="A52" s="316" t="e">
        <f>#REF!+1</f>
        <v>#REF!</v>
      </c>
      <c r="B52" s="316" t="s">
        <v>3345</v>
      </c>
      <c r="C52" s="332">
        <v>100096</v>
      </c>
      <c r="D52" s="336"/>
      <c r="E52" s="336">
        <v>37855</v>
      </c>
      <c r="F52" s="333">
        <v>41508</v>
      </c>
      <c r="G52" s="316" t="s">
        <v>770</v>
      </c>
      <c r="H52" s="316"/>
      <c r="I52" s="316"/>
      <c r="J52" s="316" t="s">
        <v>769</v>
      </c>
      <c r="K52" s="316" t="s">
        <v>769</v>
      </c>
      <c r="L52" s="337" t="s">
        <v>37</v>
      </c>
      <c r="M52" s="316"/>
      <c r="N52" s="316" t="s">
        <v>769</v>
      </c>
      <c r="O52" s="316" t="s">
        <v>769</v>
      </c>
      <c r="P52" s="316" t="s">
        <v>37</v>
      </c>
      <c r="Q52" s="316" t="s">
        <v>58</v>
      </c>
      <c r="R52" s="316" t="s">
        <v>700</v>
      </c>
      <c r="S52" s="316" t="s">
        <v>16</v>
      </c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  <c r="AJ52" s="316"/>
      <c r="AK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AX52" s="316"/>
      <c r="AY52" s="327"/>
      <c r="AZ52" s="316"/>
      <c r="BA52" s="316"/>
      <c r="BB52" s="316"/>
      <c r="BC52" s="316"/>
      <c r="BD52" s="316"/>
      <c r="BE52" s="316"/>
      <c r="BF52" s="316"/>
      <c r="BG52" s="316"/>
      <c r="BH52" s="316"/>
      <c r="BI52" s="316"/>
      <c r="BJ52" s="316">
        <f t="shared" si="6"/>
        <v>0</v>
      </c>
      <c r="BK52" s="316">
        <f t="shared" si="7"/>
        <v>0</v>
      </c>
      <c r="BL52" s="316"/>
      <c r="BM52" s="316"/>
      <c r="BN52" s="316" t="s">
        <v>11688</v>
      </c>
    </row>
    <row r="53" spans="1:818 1064:1842 2088:2866 3112:3890 4136:4914 5160:5938 6184:6962 7208:7986 8232:9010 9256:10034 10280:11058 11304:12082 12328:13106 13352:14130 14376:15154 15400:16178" s="314" customFormat="1" ht="18.75" customHeight="1" x14ac:dyDescent="0.25">
      <c r="A53" s="316" t="e">
        <f>#REF!+1</f>
        <v>#REF!</v>
      </c>
      <c r="B53" s="316" t="s">
        <v>3346</v>
      </c>
      <c r="C53" s="332">
        <v>100098</v>
      </c>
      <c r="D53" s="336"/>
      <c r="E53" s="336">
        <v>37858</v>
      </c>
      <c r="F53" s="333">
        <v>38314</v>
      </c>
      <c r="G53" s="316" t="s">
        <v>7156</v>
      </c>
      <c r="H53" s="316"/>
      <c r="I53" s="316"/>
      <c r="J53" s="316" t="s">
        <v>547</v>
      </c>
      <c r="K53" s="316" t="s">
        <v>74</v>
      </c>
      <c r="L53" s="316" t="s">
        <v>74</v>
      </c>
      <c r="M53" s="316"/>
      <c r="N53" s="316" t="s">
        <v>547</v>
      </c>
      <c r="O53" s="316" t="s">
        <v>74</v>
      </c>
      <c r="P53" s="316" t="s">
        <v>74</v>
      </c>
      <c r="Q53" s="316" t="s">
        <v>142</v>
      </c>
      <c r="R53" s="316" t="s">
        <v>700</v>
      </c>
      <c r="S53" s="316" t="s">
        <v>666</v>
      </c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27"/>
      <c r="AZ53" s="316"/>
      <c r="BA53" s="316"/>
      <c r="BB53" s="316"/>
      <c r="BC53" s="316"/>
      <c r="BD53" s="316"/>
      <c r="BE53" s="316"/>
      <c r="BF53" s="316"/>
      <c r="BG53" s="316"/>
      <c r="BH53" s="316"/>
      <c r="BI53" s="316"/>
      <c r="BJ53" s="316">
        <f t="shared" si="6"/>
        <v>0</v>
      </c>
      <c r="BK53" s="316">
        <f t="shared" si="7"/>
        <v>0</v>
      </c>
      <c r="BL53" s="316"/>
      <c r="BM53" s="316"/>
      <c r="BN53" s="316"/>
    </row>
    <row r="54" spans="1:818 1064:1842 2088:2866 3112:3890 4136:4914 5160:5938 6184:6962 7208:7986 8232:9010 9256:10034 10280:11058 11304:12082 12328:13106 13352:14130 14376:15154 15400:16178" s="314" customFormat="1" ht="28.5" customHeight="1" x14ac:dyDescent="0.25">
      <c r="A54" s="316" t="e">
        <f>#REF!+1</f>
        <v>#REF!</v>
      </c>
      <c r="B54" s="316" t="s">
        <v>3347</v>
      </c>
      <c r="C54" s="332">
        <v>100109</v>
      </c>
      <c r="D54" s="336"/>
      <c r="E54" s="336">
        <v>38287</v>
      </c>
      <c r="F54" s="333">
        <v>39447</v>
      </c>
      <c r="G54" s="316" t="s">
        <v>7157</v>
      </c>
      <c r="H54" s="316"/>
      <c r="I54" s="316"/>
      <c r="J54" s="316" t="s">
        <v>47</v>
      </c>
      <c r="K54" s="316" t="s">
        <v>47</v>
      </c>
      <c r="L54" s="316" t="s">
        <v>47</v>
      </c>
      <c r="M54" s="316" t="s">
        <v>300</v>
      </c>
      <c r="N54" s="316" t="s">
        <v>47</v>
      </c>
      <c r="O54" s="316" t="s">
        <v>47</v>
      </c>
      <c r="P54" s="316" t="s">
        <v>47</v>
      </c>
      <c r="Q54" s="316" t="s">
        <v>58</v>
      </c>
      <c r="R54" s="316" t="s">
        <v>559</v>
      </c>
      <c r="S54" s="316" t="s">
        <v>666</v>
      </c>
      <c r="T54" s="316"/>
      <c r="U54" s="316"/>
      <c r="V54" s="316"/>
      <c r="W54" s="316" t="s">
        <v>300</v>
      </c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27"/>
      <c r="AZ54" s="316"/>
      <c r="BA54" s="316"/>
      <c r="BB54" s="316"/>
      <c r="BC54" s="316"/>
      <c r="BD54" s="316"/>
      <c r="BE54" s="316"/>
      <c r="BF54" s="316"/>
      <c r="BG54" s="316"/>
      <c r="BH54" s="316"/>
      <c r="BI54" s="316"/>
      <c r="BJ54" s="316">
        <f t="shared" si="6"/>
        <v>0</v>
      </c>
      <c r="BK54" s="316">
        <f t="shared" si="7"/>
        <v>0</v>
      </c>
      <c r="BL54" s="316"/>
      <c r="BM54" s="316"/>
      <c r="BN54" s="316"/>
    </row>
    <row r="55" spans="1:818 1064:1842 2088:2866 3112:3890 4136:4914 5160:5938 6184:6962 7208:7986 8232:9010 9256:10034 10280:11058 11304:12082 12328:13106 13352:14130 14376:15154 15400:16178" s="314" customFormat="1" ht="18.75" customHeight="1" x14ac:dyDescent="0.25">
      <c r="A55" s="316" t="e">
        <f>#REF!+1</f>
        <v>#REF!</v>
      </c>
      <c r="B55" s="316" t="s">
        <v>772</v>
      </c>
      <c r="C55" s="316">
        <v>100124</v>
      </c>
      <c r="D55" s="336"/>
      <c r="E55" s="336">
        <v>37876</v>
      </c>
      <c r="F55" s="333">
        <v>39082</v>
      </c>
      <c r="G55" s="316" t="s">
        <v>773</v>
      </c>
      <c r="H55" s="316"/>
      <c r="I55" s="316"/>
      <c r="J55" s="316" t="s">
        <v>774</v>
      </c>
      <c r="K55" s="316" t="s">
        <v>380</v>
      </c>
      <c r="L55" s="316" t="s">
        <v>74</v>
      </c>
      <c r="M55" s="316"/>
      <c r="N55" s="316" t="s">
        <v>774</v>
      </c>
      <c r="O55" s="316" t="s">
        <v>380</v>
      </c>
      <c r="P55" s="316" t="s">
        <v>74</v>
      </c>
      <c r="Q55" s="316" t="s">
        <v>71</v>
      </c>
      <c r="R55" s="316" t="s">
        <v>700</v>
      </c>
      <c r="S55" s="316" t="s">
        <v>775</v>
      </c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27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>
        <f t="shared" si="6"/>
        <v>0</v>
      </c>
      <c r="BK55" s="316">
        <f t="shared" si="7"/>
        <v>0</v>
      </c>
      <c r="BL55" s="316"/>
      <c r="BM55" s="316"/>
      <c r="BN55" s="316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NX55" s="9"/>
      <c r="ANY55" s="9"/>
      <c r="ANZ55" s="9"/>
      <c r="AOA55" s="9"/>
      <c r="AOB55" s="9"/>
      <c r="AOC55" s="9"/>
      <c r="AOD55" s="9"/>
      <c r="AOE55" s="9"/>
      <c r="AOF55" s="9"/>
      <c r="AOG55" s="9"/>
      <c r="AOH55" s="9"/>
      <c r="AXT55" s="9"/>
      <c r="AXU55" s="9"/>
      <c r="AXV55" s="9"/>
      <c r="AXW55" s="9"/>
      <c r="AXX55" s="9"/>
      <c r="AXY55" s="9"/>
      <c r="AXZ55" s="9"/>
      <c r="AYA55" s="9"/>
      <c r="AYB55" s="9"/>
      <c r="AYC55" s="9"/>
      <c r="AYD55" s="9"/>
      <c r="BHP55" s="9"/>
      <c r="BHQ55" s="9"/>
      <c r="BHR55" s="9"/>
      <c r="BHS55" s="9"/>
      <c r="BHT55" s="9"/>
      <c r="BHU55" s="9"/>
      <c r="BHV55" s="9"/>
      <c r="BHW55" s="9"/>
      <c r="BHX55" s="9"/>
      <c r="BHY55" s="9"/>
      <c r="BHZ55" s="9"/>
      <c r="BRL55" s="9"/>
      <c r="BRM55" s="9"/>
      <c r="BRN55" s="9"/>
      <c r="BRO55" s="9"/>
      <c r="BRP55" s="9"/>
      <c r="BRQ55" s="9"/>
      <c r="BRR55" s="9"/>
      <c r="BRS55" s="9"/>
      <c r="BRT55" s="9"/>
      <c r="BRU55" s="9"/>
      <c r="BRV55" s="9"/>
      <c r="CBH55" s="9"/>
      <c r="CBI55" s="9"/>
      <c r="CBJ55" s="9"/>
      <c r="CBK55" s="9"/>
      <c r="CBL55" s="9"/>
      <c r="CBM55" s="9"/>
      <c r="CBN55" s="9"/>
      <c r="CBO55" s="9"/>
      <c r="CBP55" s="9"/>
      <c r="CBQ55" s="9"/>
      <c r="CBR55" s="9"/>
      <c r="CLD55" s="9"/>
      <c r="CLE55" s="9"/>
      <c r="CLF55" s="9"/>
      <c r="CLG55" s="9"/>
      <c r="CLH55" s="9"/>
      <c r="CLI55" s="9"/>
      <c r="CLJ55" s="9"/>
      <c r="CLK55" s="9"/>
      <c r="CLL55" s="9"/>
      <c r="CLM55" s="9"/>
      <c r="CLN55" s="9"/>
      <c r="CUZ55" s="9"/>
      <c r="CVA55" s="9"/>
      <c r="CVB55" s="9"/>
      <c r="CVC55" s="9"/>
      <c r="CVD55" s="9"/>
      <c r="CVE55" s="9"/>
      <c r="CVF55" s="9"/>
      <c r="CVG55" s="9"/>
      <c r="CVH55" s="9"/>
      <c r="CVI55" s="9"/>
      <c r="CVJ55" s="9"/>
      <c r="DEV55" s="9"/>
      <c r="DEW55" s="9"/>
      <c r="DEX55" s="9"/>
      <c r="DEY55" s="9"/>
      <c r="DEZ55" s="9"/>
      <c r="DFA55" s="9"/>
      <c r="DFB55" s="9"/>
      <c r="DFC55" s="9"/>
      <c r="DFD55" s="9"/>
      <c r="DFE55" s="9"/>
      <c r="DFF55" s="9"/>
      <c r="DOR55" s="9"/>
      <c r="DOS55" s="9"/>
      <c r="DOT55" s="9"/>
      <c r="DOU55" s="9"/>
      <c r="DOV55" s="9"/>
      <c r="DOW55" s="9"/>
      <c r="DOX55" s="9"/>
      <c r="DOY55" s="9"/>
      <c r="DOZ55" s="9"/>
      <c r="DPA55" s="9"/>
      <c r="DPB55" s="9"/>
      <c r="DYN55" s="9"/>
      <c r="DYO55" s="9"/>
      <c r="DYP55" s="9"/>
      <c r="DYQ55" s="9"/>
      <c r="DYR55" s="9"/>
      <c r="DYS55" s="9"/>
      <c r="DYT55" s="9"/>
      <c r="DYU55" s="9"/>
      <c r="DYV55" s="9"/>
      <c r="DYW55" s="9"/>
      <c r="DYX55" s="9"/>
      <c r="EIJ55" s="9"/>
      <c r="EIK55" s="9"/>
      <c r="EIL55" s="9"/>
      <c r="EIM55" s="9"/>
      <c r="EIN55" s="9"/>
      <c r="EIO55" s="9"/>
      <c r="EIP55" s="9"/>
      <c r="EIQ55" s="9"/>
      <c r="EIR55" s="9"/>
      <c r="EIS55" s="9"/>
      <c r="EIT55" s="9"/>
      <c r="ESF55" s="9"/>
      <c r="ESG55" s="9"/>
      <c r="ESH55" s="9"/>
      <c r="ESI55" s="9"/>
      <c r="ESJ55" s="9"/>
      <c r="ESK55" s="9"/>
      <c r="ESL55" s="9"/>
      <c r="ESM55" s="9"/>
      <c r="ESN55" s="9"/>
      <c r="ESO55" s="9"/>
      <c r="ESP55" s="9"/>
      <c r="FCB55" s="9"/>
      <c r="FCC55" s="9"/>
      <c r="FCD55" s="9"/>
      <c r="FCE55" s="9"/>
      <c r="FCF55" s="9"/>
      <c r="FCG55" s="9"/>
      <c r="FCH55" s="9"/>
      <c r="FCI55" s="9"/>
      <c r="FCJ55" s="9"/>
      <c r="FCK55" s="9"/>
      <c r="FCL55" s="9"/>
      <c r="FLX55" s="9"/>
      <c r="FLY55" s="9"/>
      <c r="FLZ55" s="9"/>
      <c r="FMA55" s="9"/>
      <c r="FMB55" s="9"/>
      <c r="FMC55" s="9"/>
      <c r="FMD55" s="9"/>
      <c r="FME55" s="9"/>
      <c r="FMF55" s="9"/>
      <c r="FMG55" s="9"/>
      <c r="FMH55" s="9"/>
      <c r="FVT55" s="9"/>
      <c r="FVU55" s="9"/>
      <c r="FVV55" s="9"/>
      <c r="FVW55" s="9"/>
      <c r="FVX55" s="9"/>
      <c r="FVY55" s="9"/>
      <c r="FVZ55" s="9"/>
      <c r="FWA55" s="9"/>
      <c r="FWB55" s="9"/>
      <c r="FWC55" s="9"/>
      <c r="FWD55" s="9"/>
      <c r="GFP55" s="9"/>
      <c r="GFQ55" s="9"/>
      <c r="GFR55" s="9"/>
      <c r="GFS55" s="9"/>
      <c r="GFT55" s="9"/>
      <c r="GFU55" s="9"/>
      <c r="GFV55" s="9"/>
      <c r="GFW55" s="9"/>
      <c r="GFX55" s="9"/>
      <c r="GFY55" s="9"/>
      <c r="GFZ55" s="9"/>
      <c r="GPL55" s="9"/>
      <c r="GPM55" s="9"/>
      <c r="GPN55" s="9"/>
      <c r="GPO55" s="9"/>
      <c r="GPP55" s="9"/>
      <c r="GPQ55" s="9"/>
      <c r="GPR55" s="9"/>
      <c r="GPS55" s="9"/>
      <c r="GPT55" s="9"/>
      <c r="GPU55" s="9"/>
      <c r="GPV55" s="9"/>
      <c r="GZH55" s="9"/>
      <c r="GZI55" s="9"/>
      <c r="GZJ55" s="9"/>
      <c r="GZK55" s="9"/>
      <c r="GZL55" s="9"/>
      <c r="GZM55" s="9"/>
      <c r="GZN55" s="9"/>
      <c r="GZO55" s="9"/>
      <c r="GZP55" s="9"/>
      <c r="GZQ55" s="9"/>
      <c r="GZR55" s="9"/>
      <c r="HJD55" s="9"/>
      <c r="HJE55" s="9"/>
      <c r="HJF55" s="9"/>
      <c r="HJG55" s="9"/>
      <c r="HJH55" s="9"/>
      <c r="HJI55" s="9"/>
      <c r="HJJ55" s="9"/>
      <c r="HJK55" s="9"/>
      <c r="HJL55" s="9"/>
      <c r="HJM55" s="9"/>
      <c r="HJN55" s="9"/>
      <c r="HSZ55" s="9"/>
      <c r="HTA55" s="9"/>
      <c r="HTB55" s="9"/>
      <c r="HTC55" s="9"/>
      <c r="HTD55" s="9"/>
      <c r="HTE55" s="9"/>
      <c r="HTF55" s="9"/>
      <c r="HTG55" s="9"/>
      <c r="HTH55" s="9"/>
      <c r="HTI55" s="9"/>
      <c r="HTJ55" s="9"/>
      <c r="ICV55" s="9"/>
      <c r="ICW55" s="9"/>
      <c r="ICX55" s="9"/>
      <c r="ICY55" s="9"/>
      <c r="ICZ55" s="9"/>
      <c r="IDA55" s="9"/>
      <c r="IDB55" s="9"/>
      <c r="IDC55" s="9"/>
      <c r="IDD55" s="9"/>
      <c r="IDE55" s="9"/>
      <c r="IDF55" s="9"/>
      <c r="IMR55" s="9"/>
      <c r="IMS55" s="9"/>
      <c r="IMT55" s="9"/>
      <c r="IMU55" s="9"/>
      <c r="IMV55" s="9"/>
      <c r="IMW55" s="9"/>
      <c r="IMX55" s="9"/>
      <c r="IMY55" s="9"/>
      <c r="IMZ55" s="9"/>
      <c r="INA55" s="9"/>
      <c r="INB55" s="9"/>
      <c r="IWN55" s="9"/>
      <c r="IWO55" s="9"/>
      <c r="IWP55" s="9"/>
      <c r="IWQ55" s="9"/>
      <c r="IWR55" s="9"/>
      <c r="IWS55" s="9"/>
      <c r="IWT55" s="9"/>
      <c r="IWU55" s="9"/>
      <c r="IWV55" s="9"/>
      <c r="IWW55" s="9"/>
      <c r="IWX55" s="9"/>
      <c r="JGJ55" s="9"/>
      <c r="JGK55" s="9"/>
      <c r="JGL55" s="9"/>
      <c r="JGM55" s="9"/>
      <c r="JGN55" s="9"/>
      <c r="JGO55" s="9"/>
      <c r="JGP55" s="9"/>
      <c r="JGQ55" s="9"/>
      <c r="JGR55" s="9"/>
      <c r="JGS55" s="9"/>
      <c r="JGT55" s="9"/>
      <c r="JQF55" s="9"/>
      <c r="JQG55" s="9"/>
      <c r="JQH55" s="9"/>
      <c r="JQI55" s="9"/>
      <c r="JQJ55" s="9"/>
      <c r="JQK55" s="9"/>
      <c r="JQL55" s="9"/>
      <c r="JQM55" s="9"/>
      <c r="JQN55" s="9"/>
      <c r="JQO55" s="9"/>
      <c r="JQP55" s="9"/>
      <c r="KAB55" s="9"/>
      <c r="KAC55" s="9"/>
      <c r="KAD55" s="9"/>
      <c r="KAE55" s="9"/>
      <c r="KAF55" s="9"/>
      <c r="KAG55" s="9"/>
      <c r="KAH55" s="9"/>
      <c r="KAI55" s="9"/>
      <c r="KAJ55" s="9"/>
      <c r="KAK55" s="9"/>
      <c r="KAL55" s="9"/>
      <c r="KJX55" s="9"/>
      <c r="KJY55" s="9"/>
      <c r="KJZ55" s="9"/>
      <c r="KKA55" s="9"/>
      <c r="KKB55" s="9"/>
      <c r="KKC55" s="9"/>
      <c r="KKD55" s="9"/>
      <c r="KKE55" s="9"/>
      <c r="KKF55" s="9"/>
      <c r="KKG55" s="9"/>
      <c r="KKH55" s="9"/>
      <c r="KTT55" s="9"/>
      <c r="KTU55" s="9"/>
      <c r="KTV55" s="9"/>
      <c r="KTW55" s="9"/>
      <c r="KTX55" s="9"/>
      <c r="KTY55" s="9"/>
      <c r="KTZ55" s="9"/>
      <c r="KUA55" s="9"/>
      <c r="KUB55" s="9"/>
      <c r="KUC55" s="9"/>
      <c r="KUD55" s="9"/>
      <c r="LDP55" s="9"/>
      <c r="LDQ55" s="9"/>
      <c r="LDR55" s="9"/>
      <c r="LDS55" s="9"/>
      <c r="LDT55" s="9"/>
      <c r="LDU55" s="9"/>
      <c r="LDV55" s="9"/>
      <c r="LDW55" s="9"/>
      <c r="LDX55" s="9"/>
      <c r="LDY55" s="9"/>
      <c r="LDZ55" s="9"/>
      <c r="LNL55" s="9"/>
      <c r="LNM55" s="9"/>
      <c r="LNN55" s="9"/>
      <c r="LNO55" s="9"/>
      <c r="LNP55" s="9"/>
      <c r="LNQ55" s="9"/>
      <c r="LNR55" s="9"/>
      <c r="LNS55" s="9"/>
      <c r="LNT55" s="9"/>
      <c r="LNU55" s="9"/>
      <c r="LNV55" s="9"/>
      <c r="LXH55" s="9"/>
      <c r="LXI55" s="9"/>
      <c r="LXJ55" s="9"/>
      <c r="LXK55" s="9"/>
      <c r="LXL55" s="9"/>
      <c r="LXM55" s="9"/>
      <c r="LXN55" s="9"/>
      <c r="LXO55" s="9"/>
      <c r="LXP55" s="9"/>
      <c r="LXQ55" s="9"/>
      <c r="LXR55" s="9"/>
      <c r="MHD55" s="9"/>
      <c r="MHE55" s="9"/>
      <c r="MHF55" s="9"/>
      <c r="MHG55" s="9"/>
      <c r="MHH55" s="9"/>
      <c r="MHI55" s="9"/>
      <c r="MHJ55" s="9"/>
      <c r="MHK55" s="9"/>
      <c r="MHL55" s="9"/>
      <c r="MHM55" s="9"/>
      <c r="MHN55" s="9"/>
      <c r="MQZ55" s="9"/>
      <c r="MRA55" s="9"/>
      <c r="MRB55" s="9"/>
      <c r="MRC55" s="9"/>
      <c r="MRD55" s="9"/>
      <c r="MRE55" s="9"/>
      <c r="MRF55" s="9"/>
      <c r="MRG55" s="9"/>
      <c r="MRH55" s="9"/>
      <c r="MRI55" s="9"/>
      <c r="MRJ55" s="9"/>
      <c r="NAV55" s="9"/>
      <c r="NAW55" s="9"/>
      <c r="NAX55" s="9"/>
      <c r="NAY55" s="9"/>
      <c r="NAZ55" s="9"/>
      <c r="NBA55" s="9"/>
      <c r="NBB55" s="9"/>
      <c r="NBC55" s="9"/>
      <c r="NBD55" s="9"/>
      <c r="NBE55" s="9"/>
      <c r="NBF55" s="9"/>
      <c r="NKR55" s="9"/>
      <c r="NKS55" s="9"/>
      <c r="NKT55" s="9"/>
      <c r="NKU55" s="9"/>
      <c r="NKV55" s="9"/>
      <c r="NKW55" s="9"/>
      <c r="NKX55" s="9"/>
      <c r="NKY55" s="9"/>
      <c r="NKZ55" s="9"/>
      <c r="NLA55" s="9"/>
      <c r="NLB55" s="9"/>
      <c r="NUN55" s="9"/>
      <c r="NUO55" s="9"/>
      <c r="NUP55" s="9"/>
      <c r="NUQ55" s="9"/>
      <c r="NUR55" s="9"/>
      <c r="NUS55" s="9"/>
      <c r="NUT55" s="9"/>
      <c r="NUU55" s="9"/>
      <c r="NUV55" s="9"/>
      <c r="NUW55" s="9"/>
      <c r="NUX55" s="9"/>
      <c r="OEJ55" s="9"/>
      <c r="OEK55" s="9"/>
      <c r="OEL55" s="9"/>
      <c r="OEM55" s="9"/>
      <c r="OEN55" s="9"/>
      <c r="OEO55" s="9"/>
      <c r="OEP55" s="9"/>
      <c r="OEQ55" s="9"/>
      <c r="OER55" s="9"/>
      <c r="OES55" s="9"/>
      <c r="OET55" s="9"/>
      <c r="OOF55" s="9"/>
      <c r="OOG55" s="9"/>
      <c r="OOH55" s="9"/>
      <c r="OOI55" s="9"/>
      <c r="OOJ55" s="9"/>
      <c r="OOK55" s="9"/>
      <c r="OOL55" s="9"/>
      <c r="OOM55" s="9"/>
      <c r="OON55" s="9"/>
      <c r="OOO55" s="9"/>
      <c r="OOP55" s="9"/>
      <c r="OYB55" s="9"/>
      <c r="OYC55" s="9"/>
      <c r="OYD55" s="9"/>
      <c r="OYE55" s="9"/>
      <c r="OYF55" s="9"/>
      <c r="OYG55" s="9"/>
      <c r="OYH55" s="9"/>
      <c r="OYI55" s="9"/>
      <c r="OYJ55" s="9"/>
      <c r="OYK55" s="9"/>
      <c r="OYL55" s="9"/>
      <c r="PHX55" s="9"/>
      <c r="PHY55" s="9"/>
      <c r="PHZ55" s="9"/>
      <c r="PIA55" s="9"/>
      <c r="PIB55" s="9"/>
      <c r="PIC55" s="9"/>
      <c r="PID55" s="9"/>
      <c r="PIE55" s="9"/>
      <c r="PIF55" s="9"/>
      <c r="PIG55" s="9"/>
      <c r="PIH55" s="9"/>
      <c r="PRT55" s="9"/>
      <c r="PRU55" s="9"/>
      <c r="PRV55" s="9"/>
      <c r="PRW55" s="9"/>
      <c r="PRX55" s="9"/>
      <c r="PRY55" s="9"/>
      <c r="PRZ55" s="9"/>
      <c r="PSA55" s="9"/>
      <c r="PSB55" s="9"/>
      <c r="PSC55" s="9"/>
      <c r="PSD55" s="9"/>
      <c r="QBP55" s="9"/>
      <c r="QBQ55" s="9"/>
      <c r="QBR55" s="9"/>
      <c r="QBS55" s="9"/>
      <c r="QBT55" s="9"/>
      <c r="QBU55" s="9"/>
      <c r="QBV55" s="9"/>
      <c r="QBW55" s="9"/>
      <c r="QBX55" s="9"/>
      <c r="QBY55" s="9"/>
      <c r="QBZ55" s="9"/>
      <c r="QLL55" s="9"/>
      <c r="QLM55" s="9"/>
      <c r="QLN55" s="9"/>
      <c r="QLO55" s="9"/>
      <c r="QLP55" s="9"/>
      <c r="QLQ55" s="9"/>
      <c r="QLR55" s="9"/>
      <c r="QLS55" s="9"/>
      <c r="QLT55" s="9"/>
      <c r="QLU55" s="9"/>
      <c r="QLV55" s="9"/>
      <c r="QVH55" s="9"/>
      <c r="QVI55" s="9"/>
      <c r="QVJ55" s="9"/>
      <c r="QVK55" s="9"/>
      <c r="QVL55" s="9"/>
      <c r="QVM55" s="9"/>
      <c r="QVN55" s="9"/>
      <c r="QVO55" s="9"/>
      <c r="QVP55" s="9"/>
      <c r="QVQ55" s="9"/>
      <c r="QVR55" s="9"/>
      <c r="RFD55" s="9"/>
      <c r="RFE55" s="9"/>
      <c r="RFF55" s="9"/>
      <c r="RFG55" s="9"/>
      <c r="RFH55" s="9"/>
      <c r="RFI55" s="9"/>
      <c r="RFJ55" s="9"/>
      <c r="RFK55" s="9"/>
      <c r="RFL55" s="9"/>
      <c r="RFM55" s="9"/>
      <c r="RFN55" s="9"/>
      <c r="ROZ55" s="9"/>
      <c r="RPA55" s="9"/>
      <c r="RPB55" s="9"/>
      <c r="RPC55" s="9"/>
      <c r="RPD55" s="9"/>
      <c r="RPE55" s="9"/>
      <c r="RPF55" s="9"/>
      <c r="RPG55" s="9"/>
      <c r="RPH55" s="9"/>
      <c r="RPI55" s="9"/>
      <c r="RPJ55" s="9"/>
      <c r="RYV55" s="9"/>
      <c r="RYW55" s="9"/>
      <c r="RYX55" s="9"/>
      <c r="RYY55" s="9"/>
      <c r="RYZ55" s="9"/>
      <c r="RZA55" s="9"/>
      <c r="RZB55" s="9"/>
      <c r="RZC55" s="9"/>
      <c r="RZD55" s="9"/>
      <c r="RZE55" s="9"/>
      <c r="RZF55" s="9"/>
      <c r="SIR55" s="9"/>
      <c r="SIS55" s="9"/>
      <c r="SIT55" s="9"/>
      <c r="SIU55" s="9"/>
      <c r="SIV55" s="9"/>
      <c r="SIW55" s="9"/>
      <c r="SIX55" s="9"/>
      <c r="SIY55" s="9"/>
      <c r="SIZ55" s="9"/>
      <c r="SJA55" s="9"/>
      <c r="SJB55" s="9"/>
      <c r="SSN55" s="9"/>
      <c r="SSO55" s="9"/>
      <c r="SSP55" s="9"/>
      <c r="SSQ55" s="9"/>
      <c r="SSR55" s="9"/>
      <c r="SSS55" s="9"/>
      <c r="SST55" s="9"/>
      <c r="SSU55" s="9"/>
      <c r="SSV55" s="9"/>
      <c r="SSW55" s="9"/>
      <c r="SSX55" s="9"/>
      <c r="TCJ55" s="9"/>
      <c r="TCK55" s="9"/>
      <c r="TCL55" s="9"/>
      <c r="TCM55" s="9"/>
      <c r="TCN55" s="9"/>
      <c r="TCO55" s="9"/>
      <c r="TCP55" s="9"/>
      <c r="TCQ55" s="9"/>
      <c r="TCR55" s="9"/>
      <c r="TCS55" s="9"/>
      <c r="TCT55" s="9"/>
      <c r="TMF55" s="9"/>
      <c r="TMG55" s="9"/>
      <c r="TMH55" s="9"/>
      <c r="TMI55" s="9"/>
      <c r="TMJ55" s="9"/>
      <c r="TMK55" s="9"/>
      <c r="TML55" s="9"/>
      <c r="TMM55" s="9"/>
      <c r="TMN55" s="9"/>
      <c r="TMO55" s="9"/>
      <c r="TMP55" s="9"/>
      <c r="TWB55" s="9"/>
      <c r="TWC55" s="9"/>
      <c r="TWD55" s="9"/>
      <c r="TWE55" s="9"/>
      <c r="TWF55" s="9"/>
      <c r="TWG55" s="9"/>
      <c r="TWH55" s="9"/>
      <c r="TWI55" s="9"/>
      <c r="TWJ55" s="9"/>
      <c r="TWK55" s="9"/>
      <c r="TWL55" s="9"/>
      <c r="UFX55" s="9"/>
      <c r="UFY55" s="9"/>
      <c r="UFZ55" s="9"/>
      <c r="UGA55" s="9"/>
      <c r="UGB55" s="9"/>
      <c r="UGC55" s="9"/>
      <c r="UGD55" s="9"/>
      <c r="UGE55" s="9"/>
      <c r="UGF55" s="9"/>
      <c r="UGG55" s="9"/>
      <c r="UGH55" s="9"/>
      <c r="UPT55" s="9"/>
      <c r="UPU55" s="9"/>
      <c r="UPV55" s="9"/>
      <c r="UPW55" s="9"/>
      <c r="UPX55" s="9"/>
      <c r="UPY55" s="9"/>
      <c r="UPZ55" s="9"/>
      <c r="UQA55" s="9"/>
      <c r="UQB55" s="9"/>
      <c r="UQC55" s="9"/>
      <c r="UQD55" s="9"/>
      <c r="UZP55" s="9"/>
      <c r="UZQ55" s="9"/>
      <c r="UZR55" s="9"/>
      <c r="UZS55" s="9"/>
      <c r="UZT55" s="9"/>
      <c r="UZU55" s="9"/>
      <c r="UZV55" s="9"/>
      <c r="UZW55" s="9"/>
      <c r="UZX55" s="9"/>
      <c r="UZY55" s="9"/>
      <c r="UZZ55" s="9"/>
      <c r="VJL55" s="9"/>
      <c r="VJM55" s="9"/>
      <c r="VJN55" s="9"/>
      <c r="VJO55" s="9"/>
      <c r="VJP55" s="9"/>
      <c r="VJQ55" s="9"/>
      <c r="VJR55" s="9"/>
      <c r="VJS55" s="9"/>
      <c r="VJT55" s="9"/>
      <c r="VJU55" s="9"/>
      <c r="VJV55" s="9"/>
      <c r="VTH55" s="9"/>
      <c r="VTI55" s="9"/>
      <c r="VTJ55" s="9"/>
      <c r="VTK55" s="9"/>
      <c r="VTL55" s="9"/>
      <c r="VTM55" s="9"/>
      <c r="VTN55" s="9"/>
      <c r="VTO55" s="9"/>
      <c r="VTP55" s="9"/>
      <c r="VTQ55" s="9"/>
      <c r="VTR55" s="9"/>
      <c r="WDD55" s="9"/>
      <c r="WDE55" s="9"/>
      <c r="WDF55" s="9"/>
      <c r="WDG55" s="9"/>
      <c r="WDH55" s="9"/>
      <c r="WDI55" s="9"/>
      <c r="WDJ55" s="9"/>
      <c r="WDK55" s="9"/>
      <c r="WDL55" s="9"/>
      <c r="WDM55" s="9"/>
      <c r="WDN55" s="9"/>
      <c r="WMZ55" s="9"/>
      <c r="WNA55" s="9"/>
      <c r="WNB55" s="9"/>
      <c r="WNC55" s="9"/>
      <c r="WND55" s="9"/>
      <c r="WNE55" s="9"/>
      <c r="WNF55" s="9"/>
      <c r="WNG55" s="9"/>
      <c r="WNH55" s="9"/>
      <c r="WNI55" s="9"/>
      <c r="WNJ55" s="9"/>
      <c r="WWV55" s="9"/>
      <c r="WWW55" s="9"/>
      <c r="WWX55" s="9"/>
      <c r="WWY55" s="9"/>
      <c r="WWZ55" s="9"/>
      <c r="WXA55" s="9"/>
      <c r="WXB55" s="9"/>
      <c r="WXC55" s="9"/>
      <c r="WXD55" s="9"/>
      <c r="WXE55" s="9"/>
      <c r="WXF55" s="9"/>
    </row>
    <row r="56" spans="1:818 1064:1842 2088:2866 3112:3890 4136:4914 5160:5938 6184:6962 7208:7986 8232:9010 9256:10034 10280:11058 11304:12082 12328:13106 13352:14130 14376:15154 15400:16178" s="314" customFormat="1" ht="18.75" customHeight="1" x14ac:dyDescent="0.25">
      <c r="A56" s="316" t="e">
        <f>#REF!+1</f>
        <v>#REF!</v>
      </c>
      <c r="B56" s="316" t="s">
        <v>778</v>
      </c>
      <c r="C56" s="332">
        <v>100137</v>
      </c>
      <c r="D56" s="336"/>
      <c r="E56" s="336">
        <v>37896</v>
      </c>
      <c r="F56" s="333">
        <v>39020</v>
      </c>
      <c r="G56" s="316" t="s">
        <v>779</v>
      </c>
      <c r="H56" s="316"/>
      <c r="I56" s="316"/>
      <c r="J56" s="316" t="s">
        <v>282</v>
      </c>
      <c r="K56" s="316" t="s">
        <v>282</v>
      </c>
      <c r="L56" s="316" t="s">
        <v>217</v>
      </c>
      <c r="M56" s="316"/>
      <c r="N56" s="316" t="s">
        <v>282</v>
      </c>
      <c r="O56" s="316" t="s">
        <v>282</v>
      </c>
      <c r="P56" s="316" t="s">
        <v>217</v>
      </c>
      <c r="Q56" s="316" t="s">
        <v>569</v>
      </c>
      <c r="R56" s="316" t="s">
        <v>700</v>
      </c>
      <c r="S56" s="316" t="s">
        <v>775</v>
      </c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AX56" s="316"/>
      <c r="AY56" s="327"/>
      <c r="AZ56" s="316"/>
      <c r="BA56" s="316"/>
      <c r="BB56" s="316"/>
      <c r="BC56" s="316"/>
      <c r="BD56" s="316"/>
      <c r="BE56" s="316"/>
      <c r="BF56" s="316"/>
      <c r="BG56" s="316"/>
      <c r="BH56" s="316"/>
      <c r="BI56" s="316"/>
      <c r="BJ56" s="316">
        <f t="shared" ref="BJ56:BJ65" si="8">BD56+BE56/60+BF56/3600</f>
        <v>0</v>
      </c>
      <c r="BK56" s="316">
        <f t="shared" ref="BK56:BK65" si="9">BG56+BH56/60+BI56/3600</f>
        <v>0</v>
      </c>
      <c r="BL56" s="316"/>
      <c r="BM56" s="316"/>
      <c r="BN56" s="316"/>
    </row>
    <row r="57" spans="1:818 1064:1842 2088:2866 3112:3890 4136:4914 5160:5938 6184:6962 7208:7986 8232:9010 9256:10034 10280:11058 11304:12082 12328:13106 13352:14130 14376:15154 15400:16178" s="314" customFormat="1" ht="27.75" customHeight="1" x14ac:dyDescent="0.25">
      <c r="A57" s="316" t="e">
        <f>#REF!+1</f>
        <v>#REF!</v>
      </c>
      <c r="B57" s="316" t="s">
        <v>3348</v>
      </c>
      <c r="C57" s="332">
        <v>100139</v>
      </c>
      <c r="D57" s="336"/>
      <c r="E57" s="336">
        <v>37897</v>
      </c>
      <c r="F57" s="333">
        <v>38993</v>
      </c>
      <c r="G57" s="326" t="s">
        <v>7158</v>
      </c>
      <c r="H57" s="326"/>
      <c r="I57" s="326"/>
      <c r="J57" s="316" t="s">
        <v>780</v>
      </c>
      <c r="K57" s="316" t="s">
        <v>48</v>
      </c>
      <c r="L57" s="316" t="s">
        <v>48</v>
      </c>
      <c r="M57" s="316" t="s">
        <v>300</v>
      </c>
      <c r="N57" s="316" t="s">
        <v>780</v>
      </c>
      <c r="O57" s="316" t="s">
        <v>48</v>
      </c>
      <c r="P57" s="316" t="s">
        <v>48</v>
      </c>
      <c r="Q57" s="316" t="s">
        <v>50</v>
      </c>
      <c r="R57" s="316" t="s">
        <v>559</v>
      </c>
      <c r="S57" s="316" t="s">
        <v>775</v>
      </c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27"/>
      <c r="AZ57" s="316"/>
      <c r="BA57" s="316"/>
      <c r="BB57" s="316"/>
      <c r="BC57" s="316"/>
      <c r="BD57" s="316"/>
      <c r="BE57" s="316"/>
      <c r="BF57" s="316"/>
      <c r="BG57" s="316"/>
      <c r="BH57" s="316"/>
      <c r="BI57" s="316"/>
      <c r="BJ57" s="316">
        <f t="shared" si="8"/>
        <v>0</v>
      </c>
      <c r="BK57" s="316">
        <f t="shared" si="9"/>
        <v>0</v>
      </c>
      <c r="BL57" s="316"/>
      <c r="BM57" s="316"/>
      <c r="BN57" s="316"/>
    </row>
    <row r="58" spans="1:818 1064:1842 2088:2866 3112:3890 4136:4914 5160:5938 6184:6962 7208:7986 8232:9010 9256:10034 10280:11058 11304:12082 12328:13106 13352:14130 14376:15154 15400:16178" s="314" customFormat="1" ht="30" customHeight="1" x14ac:dyDescent="0.25">
      <c r="A58" s="316" t="e">
        <f>#REF!+1</f>
        <v>#REF!</v>
      </c>
      <c r="B58" s="316" t="s">
        <v>371</v>
      </c>
      <c r="C58" s="332">
        <v>100148</v>
      </c>
      <c r="D58" s="336"/>
      <c r="E58" s="336">
        <v>37911</v>
      </c>
      <c r="F58" s="333">
        <v>38716</v>
      </c>
      <c r="G58" s="326" t="s">
        <v>7159</v>
      </c>
      <c r="H58" s="326"/>
      <c r="I58" s="326"/>
      <c r="J58" s="316" t="s">
        <v>782</v>
      </c>
      <c r="K58" s="316" t="s">
        <v>372</v>
      </c>
      <c r="L58" s="316" t="s">
        <v>70</v>
      </c>
      <c r="M58" s="316"/>
      <c r="N58" s="316" t="s">
        <v>782</v>
      </c>
      <c r="O58" s="316" t="s">
        <v>372</v>
      </c>
      <c r="P58" s="316" t="s">
        <v>70</v>
      </c>
      <c r="Q58" s="316" t="s">
        <v>142</v>
      </c>
      <c r="R58" s="316" t="s">
        <v>559</v>
      </c>
      <c r="S58" s="316" t="s">
        <v>783</v>
      </c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316"/>
      <c r="AL58" s="31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AX58" s="316"/>
      <c r="AY58" s="327"/>
      <c r="AZ58" s="316"/>
      <c r="BA58" s="316"/>
      <c r="BB58" s="316"/>
      <c r="BC58" s="316"/>
      <c r="BD58" s="316"/>
      <c r="BE58" s="316"/>
      <c r="BF58" s="316"/>
      <c r="BG58" s="316"/>
      <c r="BH58" s="316"/>
      <c r="BI58" s="316"/>
      <c r="BJ58" s="316">
        <f t="shared" si="8"/>
        <v>0</v>
      </c>
      <c r="BK58" s="316">
        <f t="shared" si="9"/>
        <v>0</v>
      </c>
      <c r="BL58" s="316"/>
      <c r="BM58" s="316"/>
      <c r="BN58" s="316"/>
    </row>
    <row r="59" spans="1:818 1064:1842 2088:2866 3112:3890 4136:4914 5160:5938 6184:6962 7208:7986 8232:9010 9256:10034 10280:11058 11304:12082 12328:13106 13352:14130 14376:15154 15400:16178" s="314" customFormat="1" ht="27" customHeight="1" x14ac:dyDescent="0.25">
      <c r="A59" s="316" t="e">
        <f t="shared" ref="A59:A62" si="10">A58+1</f>
        <v>#REF!</v>
      </c>
      <c r="B59" s="316" t="s">
        <v>664</v>
      </c>
      <c r="C59" s="332">
        <v>100149</v>
      </c>
      <c r="D59" s="336"/>
      <c r="E59" s="336">
        <v>37911</v>
      </c>
      <c r="F59" s="333">
        <v>38716</v>
      </c>
      <c r="G59" s="316" t="s">
        <v>784</v>
      </c>
      <c r="H59" s="316"/>
      <c r="I59" s="316"/>
      <c r="J59" s="316" t="s">
        <v>173</v>
      </c>
      <c r="K59" s="316" t="s">
        <v>173</v>
      </c>
      <c r="L59" s="316" t="s">
        <v>70</v>
      </c>
      <c r="M59" s="316"/>
      <c r="N59" s="316" t="s">
        <v>173</v>
      </c>
      <c r="O59" s="316" t="s">
        <v>173</v>
      </c>
      <c r="P59" s="316" t="s">
        <v>70</v>
      </c>
      <c r="Q59" s="316" t="s">
        <v>33</v>
      </c>
      <c r="R59" s="316" t="s">
        <v>559</v>
      </c>
      <c r="S59" s="316" t="s">
        <v>775</v>
      </c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27"/>
      <c r="AZ59" s="316"/>
      <c r="BA59" s="316"/>
      <c r="BB59" s="316"/>
      <c r="BC59" s="316"/>
      <c r="BD59" s="316"/>
      <c r="BE59" s="316"/>
      <c r="BF59" s="316"/>
      <c r="BG59" s="316"/>
      <c r="BH59" s="316"/>
      <c r="BI59" s="316"/>
      <c r="BJ59" s="316">
        <f t="shared" si="8"/>
        <v>0</v>
      </c>
      <c r="BK59" s="316">
        <f t="shared" si="9"/>
        <v>0</v>
      </c>
      <c r="BL59" s="316"/>
      <c r="BM59" s="316"/>
      <c r="BN59" s="316"/>
    </row>
    <row r="60" spans="1:818 1064:1842 2088:2866 3112:3890 4136:4914 5160:5938 6184:6962 7208:7986 8232:9010 9256:10034 10280:11058 11304:12082 12328:13106 13352:14130 14376:15154 15400:16178" s="314" customFormat="1" ht="40.5" customHeight="1" x14ac:dyDescent="0.25">
      <c r="A60" s="316" t="e">
        <f>#REF!+1</f>
        <v>#REF!</v>
      </c>
      <c r="B60" s="316" t="s">
        <v>3349</v>
      </c>
      <c r="C60" s="332">
        <v>100161</v>
      </c>
      <c r="D60" s="336"/>
      <c r="E60" s="336">
        <v>37922</v>
      </c>
      <c r="F60" s="333">
        <v>38351</v>
      </c>
      <c r="G60" s="316" t="s">
        <v>785</v>
      </c>
      <c r="H60" s="316"/>
      <c r="I60" s="316"/>
      <c r="J60" s="316" t="s">
        <v>786</v>
      </c>
      <c r="K60" s="316" t="s">
        <v>436</v>
      </c>
      <c r="L60" s="316" t="s">
        <v>436</v>
      </c>
      <c r="M60" s="316"/>
      <c r="N60" s="316" t="s">
        <v>786</v>
      </c>
      <c r="O60" s="316" t="s">
        <v>436</v>
      </c>
      <c r="P60" s="316" t="s">
        <v>436</v>
      </c>
      <c r="Q60" s="316" t="s">
        <v>7161</v>
      </c>
      <c r="R60" s="316" t="s">
        <v>700</v>
      </c>
      <c r="S60" s="316" t="s">
        <v>787</v>
      </c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AX60" s="316"/>
      <c r="AY60" s="327"/>
      <c r="AZ60" s="316"/>
      <c r="BA60" s="316"/>
      <c r="BB60" s="316"/>
      <c r="BC60" s="316"/>
      <c r="BD60" s="316"/>
      <c r="BE60" s="316"/>
      <c r="BF60" s="316"/>
      <c r="BG60" s="316"/>
      <c r="BH60" s="316"/>
      <c r="BI60" s="316"/>
      <c r="BJ60" s="316">
        <f t="shared" si="8"/>
        <v>0</v>
      </c>
      <c r="BK60" s="316">
        <f t="shared" si="9"/>
        <v>0</v>
      </c>
      <c r="BL60" s="316"/>
      <c r="BM60" s="316"/>
      <c r="BN60" s="316"/>
    </row>
    <row r="61" spans="1:818 1064:1842 2088:2866 3112:3890 4136:4914 5160:5938 6184:6962 7208:7986 8232:9010 9256:10034 10280:11058 11304:12082 12328:13106 13352:14130 14376:15154 15400:16178" s="314" customFormat="1" ht="30.75" customHeight="1" x14ac:dyDescent="0.25">
      <c r="A61" s="316" t="e">
        <f t="shared" si="10"/>
        <v>#REF!</v>
      </c>
      <c r="B61" s="316" t="s">
        <v>788</v>
      </c>
      <c r="C61" s="332">
        <v>100162</v>
      </c>
      <c r="D61" s="336"/>
      <c r="E61" s="336">
        <v>37922</v>
      </c>
      <c r="F61" s="333">
        <v>38818</v>
      </c>
      <c r="G61" s="316" t="s">
        <v>7162</v>
      </c>
      <c r="H61" s="316"/>
      <c r="I61" s="316"/>
      <c r="J61" s="316" t="s">
        <v>789</v>
      </c>
      <c r="K61" s="316" t="s">
        <v>790</v>
      </c>
      <c r="L61" s="316" t="s">
        <v>392</v>
      </c>
      <c r="M61" s="316"/>
      <c r="N61" s="316" t="s">
        <v>789</v>
      </c>
      <c r="O61" s="316" t="s">
        <v>790</v>
      </c>
      <c r="P61" s="316" t="s">
        <v>392</v>
      </c>
      <c r="Q61" s="316" t="s">
        <v>709</v>
      </c>
      <c r="R61" s="316" t="s">
        <v>700</v>
      </c>
      <c r="S61" s="316" t="s">
        <v>666</v>
      </c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27"/>
      <c r="AZ61" s="316"/>
      <c r="BA61" s="316"/>
      <c r="BB61" s="316"/>
      <c r="BC61" s="316"/>
      <c r="BD61" s="316"/>
      <c r="BE61" s="316"/>
      <c r="BF61" s="316"/>
      <c r="BG61" s="316"/>
      <c r="BH61" s="316"/>
      <c r="BI61" s="316"/>
      <c r="BJ61" s="316">
        <f t="shared" si="8"/>
        <v>0</v>
      </c>
      <c r="BK61" s="316">
        <f t="shared" si="9"/>
        <v>0</v>
      </c>
      <c r="BL61" s="316"/>
      <c r="BM61" s="316"/>
      <c r="BN61" s="316"/>
    </row>
    <row r="62" spans="1:818 1064:1842 2088:2866 3112:3890 4136:4914 5160:5938 6184:6962 7208:7986 8232:9010 9256:10034 10280:11058 11304:12082 12328:13106 13352:14130 14376:15154 15400:16178" s="314" customFormat="1" ht="20.25" customHeight="1" x14ac:dyDescent="0.25">
      <c r="A62" s="316" t="e">
        <f t="shared" si="10"/>
        <v>#REF!</v>
      </c>
      <c r="B62" s="316" t="s">
        <v>3350</v>
      </c>
      <c r="C62" s="332">
        <v>100163</v>
      </c>
      <c r="D62" s="336"/>
      <c r="E62" s="336">
        <v>37922</v>
      </c>
      <c r="F62" s="333">
        <v>39074</v>
      </c>
      <c r="G62" s="316" t="s">
        <v>791</v>
      </c>
      <c r="H62" s="316"/>
      <c r="I62" s="316"/>
      <c r="J62" s="316" t="s">
        <v>269</v>
      </c>
      <c r="K62" s="316" t="s">
        <v>792</v>
      </c>
      <c r="L62" s="316" t="s">
        <v>70</v>
      </c>
      <c r="M62" s="316"/>
      <c r="N62" s="316" t="s">
        <v>269</v>
      </c>
      <c r="O62" s="316" t="s">
        <v>792</v>
      </c>
      <c r="P62" s="316" t="s">
        <v>70</v>
      </c>
      <c r="Q62" s="316" t="s">
        <v>142</v>
      </c>
      <c r="R62" s="316" t="s">
        <v>700</v>
      </c>
      <c r="S62" s="316" t="s">
        <v>793</v>
      </c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AX62" s="316"/>
      <c r="AY62" s="327"/>
      <c r="AZ62" s="316"/>
      <c r="BA62" s="316"/>
      <c r="BB62" s="316"/>
      <c r="BC62" s="316"/>
      <c r="BD62" s="316"/>
      <c r="BE62" s="316"/>
      <c r="BF62" s="316"/>
      <c r="BG62" s="316"/>
      <c r="BH62" s="316"/>
      <c r="BI62" s="316"/>
      <c r="BJ62" s="316">
        <f t="shared" si="8"/>
        <v>0</v>
      </c>
      <c r="BK62" s="316">
        <f t="shared" si="9"/>
        <v>0</v>
      </c>
      <c r="BL62" s="316"/>
      <c r="BM62" s="316"/>
      <c r="BN62" s="316" t="s">
        <v>11689</v>
      </c>
    </row>
    <row r="63" spans="1:818 1064:1842 2088:2866 3112:3890 4136:4914 5160:5938 6184:6962 7208:7986 8232:9010 9256:10034 10280:11058 11304:12082 12328:13106 13352:14130 14376:15154 15400:16178" s="314" customFormat="1" ht="22.5" customHeight="1" x14ac:dyDescent="0.25">
      <c r="A63" s="316" t="e">
        <f>#REF!+1</f>
        <v>#REF!</v>
      </c>
      <c r="B63" s="316" t="s">
        <v>796</v>
      </c>
      <c r="C63" s="332">
        <v>100169</v>
      </c>
      <c r="D63" s="336"/>
      <c r="E63" s="336">
        <v>37932</v>
      </c>
      <c r="F63" s="333">
        <v>38339</v>
      </c>
      <c r="G63" s="316" t="s">
        <v>7163</v>
      </c>
      <c r="H63" s="316"/>
      <c r="I63" s="316"/>
      <c r="J63" s="316" t="s">
        <v>380</v>
      </c>
      <c r="K63" s="316" t="s">
        <v>380</v>
      </c>
      <c r="L63" s="316" t="s">
        <v>74</v>
      </c>
      <c r="M63" s="316"/>
      <c r="N63" s="316" t="s">
        <v>380</v>
      </c>
      <c r="O63" s="316" t="s">
        <v>380</v>
      </c>
      <c r="P63" s="316" t="s">
        <v>74</v>
      </c>
      <c r="Q63" s="316" t="s">
        <v>71</v>
      </c>
      <c r="R63" s="316" t="s">
        <v>700</v>
      </c>
      <c r="S63" s="316" t="s">
        <v>666</v>
      </c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27"/>
      <c r="AZ63" s="316"/>
      <c r="BA63" s="316"/>
      <c r="BB63" s="316"/>
      <c r="BC63" s="316"/>
      <c r="BD63" s="316"/>
      <c r="BE63" s="316"/>
      <c r="BF63" s="316"/>
      <c r="BG63" s="316"/>
      <c r="BH63" s="316"/>
      <c r="BI63" s="316"/>
      <c r="BJ63" s="316">
        <f t="shared" si="8"/>
        <v>0</v>
      </c>
      <c r="BK63" s="316">
        <f t="shared" si="9"/>
        <v>0</v>
      </c>
      <c r="BL63" s="316"/>
      <c r="BM63" s="316"/>
      <c r="BN63" s="316"/>
    </row>
    <row r="64" spans="1:818 1064:1842 2088:2866 3112:3890 4136:4914 5160:5938 6184:6962 7208:7986 8232:9010 9256:10034 10280:11058 11304:12082 12328:13106 13352:14130 14376:15154 15400:16178" s="314" customFormat="1" ht="24" customHeight="1" x14ac:dyDescent="0.25">
      <c r="A64" s="316" t="e">
        <f>#REF!+1</f>
        <v>#REF!</v>
      </c>
      <c r="B64" s="316" t="s">
        <v>797</v>
      </c>
      <c r="C64" s="332">
        <v>100183</v>
      </c>
      <c r="D64" s="336"/>
      <c r="E64" s="336">
        <v>37959</v>
      </c>
      <c r="F64" s="333">
        <v>39081</v>
      </c>
      <c r="G64" s="316" t="s">
        <v>798</v>
      </c>
      <c r="H64" s="316"/>
      <c r="I64" s="316"/>
      <c r="J64" s="316" t="s">
        <v>236</v>
      </c>
      <c r="K64" s="316" t="s">
        <v>236</v>
      </c>
      <c r="L64" s="316" t="s">
        <v>70</v>
      </c>
      <c r="M64" s="316"/>
      <c r="N64" s="316" t="s">
        <v>236</v>
      </c>
      <c r="O64" s="316" t="s">
        <v>236</v>
      </c>
      <c r="P64" s="316" t="s">
        <v>70</v>
      </c>
      <c r="Q64" s="316" t="s">
        <v>142</v>
      </c>
      <c r="R64" s="316" t="s">
        <v>700</v>
      </c>
      <c r="S64" s="316" t="s">
        <v>654</v>
      </c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  <c r="AG64" s="316"/>
      <c r="AH64" s="316"/>
      <c r="AI64" s="316"/>
      <c r="AJ64" s="316"/>
      <c r="AK64" s="316"/>
      <c r="AL64" s="316"/>
      <c r="AM64" s="316"/>
      <c r="AN64" s="316"/>
      <c r="AO64" s="316"/>
      <c r="AP64" s="316"/>
      <c r="AQ64" s="316"/>
      <c r="AR64" s="316"/>
      <c r="AS64" s="316"/>
      <c r="AT64" s="316"/>
      <c r="AU64" s="316"/>
      <c r="AV64" s="316"/>
      <c r="AW64" s="316"/>
      <c r="AX64" s="316"/>
      <c r="AY64" s="327"/>
      <c r="AZ64" s="316"/>
      <c r="BA64" s="316"/>
      <c r="BB64" s="316"/>
      <c r="BC64" s="316"/>
      <c r="BD64" s="316"/>
      <c r="BE64" s="316"/>
      <c r="BF64" s="316"/>
      <c r="BG64" s="316"/>
      <c r="BH64" s="316"/>
      <c r="BI64" s="316"/>
      <c r="BJ64" s="316">
        <f t="shared" si="8"/>
        <v>0</v>
      </c>
      <c r="BK64" s="316">
        <f t="shared" si="9"/>
        <v>0</v>
      </c>
      <c r="BL64" s="316"/>
      <c r="BM64" s="316"/>
      <c r="BN64" s="316"/>
    </row>
    <row r="65" spans="1:66" s="314" customFormat="1" ht="25.5" customHeight="1" x14ac:dyDescent="0.25">
      <c r="A65" s="316" t="e">
        <f>#REF!+1</f>
        <v>#REF!</v>
      </c>
      <c r="B65" s="316" t="s">
        <v>3351</v>
      </c>
      <c r="C65" s="332">
        <v>100187</v>
      </c>
      <c r="D65" s="336"/>
      <c r="E65" s="336">
        <v>37956</v>
      </c>
      <c r="F65" s="333">
        <v>38352</v>
      </c>
      <c r="G65" s="316" t="s">
        <v>799</v>
      </c>
      <c r="H65" s="316"/>
      <c r="I65" s="316"/>
      <c r="J65" s="316" t="s">
        <v>803</v>
      </c>
      <c r="K65" s="316" t="s">
        <v>800</v>
      </c>
      <c r="L65" s="316" t="s">
        <v>801</v>
      </c>
      <c r="M65" s="316"/>
      <c r="N65" s="316" t="s">
        <v>802</v>
      </c>
      <c r="O65" s="316" t="s">
        <v>800</v>
      </c>
      <c r="P65" s="316" t="s">
        <v>801</v>
      </c>
      <c r="Q65" s="316" t="s">
        <v>569</v>
      </c>
      <c r="R65" s="316" t="s">
        <v>559</v>
      </c>
      <c r="S65" s="316" t="s">
        <v>3352</v>
      </c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27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>
        <f t="shared" si="8"/>
        <v>0</v>
      </c>
      <c r="BK65" s="316">
        <f t="shared" si="9"/>
        <v>0</v>
      </c>
      <c r="BL65" s="316"/>
      <c r="BM65" s="316"/>
      <c r="BN65" s="316"/>
    </row>
    <row r="66" spans="1:66" s="314" customFormat="1" ht="25.5" customHeight="1" x14ac:dyDescent="0.25">
      <c r="A66" s="316" t="e">
        <f>#REF!+1</f>
        <v>#REF!</v>
      </c>
      <c r="B66" s="316" t="s">
        <v>7164</v>
      </c>
      <c r="C66" s="332">
        <v>100196</v>
      </c>
      <c r="D66" s="336"/>
      <c r="E66" s="336">
        <v>37965</v>
      </c>
      <c r="F66" s="333">
        <v>38352</v>
      </c>
      <c r="G66" s="316" t="s">
        <v>798</v>
      </c>
      <c r="H66" s="316"/>
      <c r="I66" s="316"/>
      <c r="J66" s="316" t="s">
        <v>236</v>
      </c>
      <c r="K66" s="316" t="s">
        <v>236</v>
      </c>
      <c r="L66" s="316" t="s">
        <v>70</v>
      </c>
      <c r="M66" s="316"/>
      <c r="N66" s="316" t="s">
        <v>236</v>
      </c>
      <c r="O66" s="316" t="s">
        <v>236</v>
      </c>
      <c r="P66" s="316" t="s">
        <v>70</v>
      </c>
      <c r="Q66" s="316" t="s">
        <v>142</v>
      </c>
      <c r="R66" s="316" t="s">
        <v>700</v>
      </c>
      <c r="S66" s="316" t="s">
        <v>3353</v>
      </c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  <c r="AG66" s="316"/>
      <c r="AH66" s="316"/>
      <c r="AI66" s="316"/>
      <c r="AJ66" s="316"/>
      <c r="AK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AX66" s="316"/>
      <c r="AY66" s="327"/>
      <c r="AZ66" s="316"/>
      <c r="BA66" s="316"/>
      <c r="BB66" s="316"/>
      <c r="BC66" s="316"/>
      <c r="BD66" s="316"/>
      <c r="BE66" s="316"/>
      <c r="BF66" s="316"/>
      <c r="BG66" s="316"/>
      <c r="BH66" s="316"/>
      <c r="BI66" s="316"/>
      <c r="BJ66" s="316">
        <f t="shared" ref="BJ66:BJ72" si="11">BD66+BE66/60+BF66/3600</f>
        <v>0</v>
      </c>
      <c r="BK66" s="316">
        <f t="shared" ref="BK66:BK72" si="12">BG66+BH66/60+BI66/3600</f>
        <v>0</v>
      </c>
      <c r="BL66" s="316"/>
      <c r="BM66" s="316"/>
      <c r="BN66" s="316"/>
    </row>
    <row r="67" spans="1:66" s="314" customFormat="1" ht="25.5" customHeight="1" x14ac:dyDescent="0.25">
      <c r="A67" s="316" t="e">
        <f t="shared" ref="A67:A68" si="13">A66+1</f>
        <v>#REF!</v>
      </c>
      <c r="B67" s="316" t="s">
        <v>3354</v>
      </c>
      <c r="C67" s="332">
        <v>100197</v>
      </c>
      <c r="D67" s="336"/>
      <c r="E67" s="336">
        <v>37965</v>
      </c>
      <c r="F67" s="333">
        <v>39792</v>
      </c>
      <c r="G67" s="316" t="s">
        <v>7165</v>
      </c>
      <c r="H67" s="316"/>
      <c r="I67" s="316"/>
      <c r="J67" s="316" t="s">
        <v>804</v>
      </c>
      <c r="K67" s="316" t="s">
        <v>152</v>
      </c>
      <c r="L67" s="316" t="s">
        <v>132</v>
      </c>
      <c r="M67" s="316"/>
      <c r="N67" s="316" t="s">
        <v>804</v>
      </c>
      <c r="O67" s="316" t="s">
        <v>152</v>
      </c>
      <c r="P67" s="316" t="s">
        <v>132</v>
      </c>
      <c r="Q67" s="316" t="s">
        <v>58</v>
      </c>
      <c r="R67" s="316" t="s">
        <v>559</v>
      </c>
      <c r="S67" s="316" t="s">
        <v>666</v>
      </c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AX67" s="316"/>
      <c r="AY67" s="327"/>
      <c r="AZ67" s="316"/>
      <c r="BA67" s="316"/>
      <c r="BB67" s="316"/>
      <c r="BC67" s="316"/>
      <c r="BD67" s="316"/>
      <c r="BE67" s="316"/>
      <c r="BF67" s="316"/>
      <c r="BG67" s="316"/>
      <c r="BH67" s="316"/>
      <c r="BI67" s="316"/>
      <c r="BJ67" s="316">
        <f t="shared" si="11"/>
        <v>0</v>
      </c>
      <c r="BK67" s="316">
        <f t="shared" si="12"/>
        <v>0</v>
      </c>
      <c r="BL67" s="316"/>
      <c r="BM67" s="316"/>
      <c r="BN67" s="316"/>
    </row>
    <row r="68" spans="1:66" s="314" customFormat="1" ht="24" customHeight="1" x14ac:dyDescent="0.25">
      <c r="A68" s="316" t="e">
        <f t="shared" si="13"/>
        <v>#REF!</v>
      </c>
      <c r="B68" s="316" t="s">
        <v>3355</v>
      </c>
      <c r="C68" s="332">
        <v>100198</v>
      </c>
      <c r="D68" s="336"/>
      <c r="E68" s="336">
        <v>37965</v>
      </c>
      <c r="F68" s="333">
        <v>38791</v>
      </c>
      <c r="G68" s="316" t="s">
        <v>7166</v>
      </c>
      <c r="H68" s="316"/>
      <c r="I68" s="316"/>
      <c r="J68" s="316" t="s">
        <v>805</v>
      </c>
      <c r="K68" s="316" t="s">
        <v>94</v>
      </c>
      <c r="L68" s="316" t="s">
        <v>94</v>
      </c>
      <c r="M68" s="316"/>
      <c r="N68" s="316" t="s">
        <v>805</v>
      </c>
      <c r="O68" s="316" t="s">
        <v>94</v>
      </c>
      <c r="P68" s="316" t="s">
        <v>94</v>
      </c>
      <c r="Q68" s="316" t="s">
        <v>569</v>
      </c>
      <c r="R68" s="316" t="s">
        <v>559</v>
      </c>
      <c r="S68" s="316" t="s">
        <v>666</v>
      </c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6"/>
      <c r="AI68" s="316"/>
      <c r="AJ68" s="316"/>
      <c r="AK68" s="316"/>
      <c r="AL68" s="316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AX68" s="316"/>
      <c r="AY68" s="327"/>
      <c r="AZ68" s="316"/>
      <c r="BA68" s="316"/>
      <c r="BB68" s="316"/>
      <c r="BC68" s="316"/>
      <c r="BD68" s="316"/>
      <c r="BE68" s="316"/>
      <c r="BF68" s="316"/>
      <c r="BG68" s="316"/>
      <c r="BH68" s="316"/>
      <c r="BI68" s="316"/>
      <c r="BJ68" s="316">
        <f t="shared" si="11"/>
        <v>0</v>
      </c>
      <c r="BK68" s="316">
        <f t="shared" si="12"/>
        <v>0</v>
      </c>
      <c r="BL68" s="316"/>
      <c r="BM68" s="316"/>
      <c r="BN68" s="316"/>
    </row>
    <row r="69" spans="1:66" s="314" customFormat="1" ht="21" customHeight="1" x14ac:dyDescent="0.25">
      <c r="A69" s="316" t="e">
        <f>#REF!+1</f>
        <v>#REF!</v>
      </c>
      <c r="B69" s="316" t="s">
        <v>806</v>
      </c>
      <c r="C69" s="332">
        <v>100209</v>
      </c>
      <c r="D69" s="336"/>
      <c r="E69" s="336">
        <v>37972</v>
      </c>
      <c r="F69" s="333">
        <v>39081</v>
      </c>
      <c r="G69" s="316" t="s">
        <v>807</v>
      </c>
      <c r="H69" s="316"/>
      <c r="I69" s="316"/>
      <c r="J69" s="316" t="s">
        <v>390</v>
      </c>
      <c r="K69" s="316" t="s">
        <v>390</v>
      </c>
      <c r="L69" s="316" t="s">
        <v>94</v>
      </c>
      <c r="M69" s="316"/>
      <c r="N69" s="316" t="s">
        <v>390</v>
      </c>
      <c r="O69" s="316" t="s">
        <v>390</v>
      </c>
      <c r="P69" s="316" t="s">
        <v>94</v>
      </c>
      <c r="Q69" s="316" t="s">
        <v>569</v>
      </c>
      <c r="R69" s="316" t="s">
        <v>700</v>
      </c>
      <c r="S69" s="316" t="s">
        <v>775</v>
      </c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  <c r="AG69" s="316"/>
      <c r="AH69" s="316"/>
      <c r="AI69" s="316"/>
      <c r="AJ69" s="316"/>
      <c r="AK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AX69" s="316"/>
      <c r="AY69" s="327"/>
      <c r="AZ69" s="316"/>
      <c r="BA69" s="316"/>
      <c r="BB69" s="316"/>
      <c r="BC69" s="316"/>
      <c r="BD69" s="316"/>
      <c r="BE69" s="316"/>
      <c r="BF69" s="316"/>
      <c r="BG69" s="316"/>
      <c r="BH69" s="316"/>
      <c r="BI69" s="316"/>
      <c r="BJ69" s="316">
        <f t="shared" si="11"/>
        <v>0</v>
      </c>
      <c r="BK69" s="316">
        <f t="shared" si="12"/>
        <v>0</v>
      </c>
      <c r="BL69" s="316"/>
      <c r="BM69" s="316"/>
      <c r="BN69" s="316"/>
    </row>
    <row r="70" spans="1:66" s="314" customFormat="1" ht="21" customHeight="1" x14ac:dyDescent="0.25">
      <c r="A70" s="316" t="e">
        <f>#REF!+1</f>
        <v>#REF!</v>
      </c>
      <c r="B70" s="316" t="s">
        <v>3273</v>
      </c>
      <c r="C70" s="332">
        <v>100214</v>
      </c>
      <c r="D70" s="336"/>
      <c r="E70" s="336">
        <v>37973</v>
      </c>
      <c r="F70" s="333">
        <v>39813</v>
      </c>
      <c r="G70" s="316" t="s">
        <v>7167</v>
      </c>
      <c r="H70" s="316"/>
      <c r="I70" s="316"/>
      <c r="J70" s="316" t="s">
        <v>37</v>
      </c>
      <c r="K70" s="316" t="s">
        <v>37</v>
      </c>
      <c r="L70" s="316" t="s">
        <v>37</v>
      </c>
      <c r="M70" s="316"/>
      <c r="N70" s="316" t="s">
        <v>37</v>
      </c>
      <c r="O70" s="316" t="s">
        <v>37</v>
      </c>
      <c r="P70" s="316" t="s">
        <v>37</v>
      </c>
      <c r="Q70" s="316" t="s">
        <v>58</v>
      </c>
      <c r="R70" s="316" t="s">
        <v>559</v>
      </c>
      <c r="S70" s="316" t="s">
        <v>666</v>
      </c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AX70" s="316"/>
      <c r="AY70" s="327"/>
      <c r="AZ70" s="316"/>
      <c r="BA70" s="316"/>
      <c r="BB70" s="316"/>
      <c r="BC70" s="316"/>
      <c r="BD70" s="316"/>
      <c r="BE70" s="316"/>
      <c r="BF70" s="316"/>
      <c r="BG70" s="316"/>
      <c r="BH70" s="316"/>
      <c r="BI70" s="316"/>
      <c r="BJ70" s="316">
        <f t="shared" si="11"/>
        <v>0</v>
      </c>
      <c r="BK70" s="316">
        <f t="shared" si="12"/>
        <v>0</v>
      </c>
      <c r="BL70" s="316"/>
      <c r="BM70" s="316"/>
      <c r="BN70" s="316"/>
    </row>
    <row r="71" spans="1:66" s="314" customFormat="1" ht="29.25" customHeight="1" x14ac:dyDescent="0.25">
      <c r="A71" s="316" t="e">
        <f>#REF!+1</f>
        <v>#REF!</v>
      </c>
      <c r="B71" s="316" t="s">
        <v>3356</v>
      </c>
      <c r="C71" s="332">
        <v>100228</v>
      </c>
      <c r="D71" s="336"/>
      <c r="E71" s="336">
        <v>37992</v>
      </c>
      <c r="F71" s="333">
        <v>38352</v>
      </c>
      <c r="G71" s="316" t="s">
        <v>569</v>
      </c>
      <c r="H71" s="316"/>
      <c r="I71" s="316"/>
      <c r="J71" s="316" t="s">
        <v>810</v>
      </c>
      <c r="K71" s="316" t="s">
        <v>216</v>
      </c>
      <c r="L71" s="316" t="s">
        <v>217</v>
      </c>
      <c r="M71" s="316"/>
      <c r="N71" s="316" t="s">
        <v>810</v>
      </c>
      <c r="O71" s="316" t="s">
        <v>216</v>
      </c>
      <c r="P71" s="316" t="s">
        <v>217</v>
      </c>
      <c r="Q71" s="316" t="s">
        <v>569</v>
      </c>
      <c r="R71" s="316" t="s">
        <v>559</v>
      </c>
      <c r="S71" s="316" t="s">
        <v>811</v>
      </c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AX71" s="316"/>
      <c r="AY71" s="327"/>
      <c r="AZ71" s="316"/>
      <c r="BA71" s="316"/>
      <c r="BB71" s="316"/>
      <c r="BC71" s="316"/>
      <c r="BD71" s="316"/>
      <c r="BE71" s="316"/>
      <c r="BF71" s="316"/>
      <c r="BG71" s="316"/>
      <c r="BH71" s="316"/>
      <c r="BI71" s="316"/>
      <c r="BJ71" s="316">
        <f t="shared" si="11"/>
        <v>0</v>
      </c>
      <c r="BK71" s="316">
        <f t="shared" si="12"/>
        <v>0</v>
      </c>
      <c r="BL71" s="316"/>
      <c r="BM71" s="316"/>
      <c r="BN71" s="316"/>
    </row>
    <row r="72" spans="1:66" s="314" customFormat="1" ht="15" customHeight="1" x14ac:dyDescent="0.25">
      <c r="A72" s="316" t="e">
        <f>#REF!+1</f>
        <v>#REF!</v>
      </c>
      <c r="B72" s="316" t="s">
        <v>3357</v>
      </c>
      <c r="C72" s="332">
        <v>100251</v>
      </c>
      <c r="D72" s="336"/>
      <c r="E72" s="336">
        <v>38013</v>
      </c>
      <c r="F72" s="333">
        <v>38290</v>
      </c>
      <c r="G72" s="316" t="s">
        <v>813</v>
      </c>
      <c r="H72" s="316"/>
      <c r="I72" s="316"/>
      <c r="J72" s="316" t="s">
        <v>48</v>
      </c>
      <c r="K72" s="316" t="s">
        <v>541</v>
      </c>
      <c r="L72" s="316" t="s">
        <v>48</v>
      </c>
      <c r="M72" s="316"/>
      <c r="N72" s="316" t="s">
        <v>48</v>
      </c>
      <c r="O72" s="316" t="s">
        <v>541</v>
      </c>
      <c r="P72" s="316" t="s">
        <v>48</v>
      </c>
      <c r="Q72" s="316" t="s">
        <v>50</v>
      </c>
      <c r="R72" s="316" t="s">
        <v>559</v>
      </c>
      <c r="S72" s="316" t="s">
        <v>814</v>
      </c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AX72" s="316"/>
      <c r="AY72" s="327"/>
      <c r="AZ72" s="316"/>
      <c r="BA72" s="316"/>
      <c r="BB72" s="316"/>
      <c r="BC72" s="316"/>
      <c r="BD72" s="316"/>
      <c r="BE72" s="316"/>
      <c r="BF72" s="316"/>
      <c r="BG72" s="316"/>
      <c r="BH72" s="316"/>
      <c r="BI72" s="316"/>
      <c r="BJ72" s="316">
        <f t="shared" si="11"/>
        <v>0</v>
      </c>
      <c r="BK72" s="316">
        <f t="shared" si="12"/>
        <v>0</v>
      </c>
      <c r="BL72" s="316"/>
      <c r="BM72" s="316"/>
      <c r="BN72" s="316"/>
    </row>
    <row r="73" spans="1:66" s="314" customFormat="1" ht="15" customHeight="1" x14ac:dyDescent="0.25">
      <c r="A73" s="316" t="e">
        <f t="shared" ref="A73:A81" si="14">A72+1</f>
        <v>#REF!</v>
      </c>
      <c r="B73" s="316" t="s">
        <v>3357</v>
      </c>
      <c r="C73" s="332">
        <v>100252</v>
      </c>
      <c r="D73" s="336"/>
      <c r="E73" s="336">
        <v>38013</v>
      </c>
      <c r="F73" s="333">
        <v>38290</v>
      </c>
      <c r="G73" s="316" t="s">
        <v>815</v>
      </c>
      <c r="H73" s="316"/>
      <c r="I73" s="316"/>
      <c r="J73" s="316" t="s">
        <v>48</v>
      </c>
      <c r="K73" s="316" t="s">
        <v>541</v>
      </c>
      <c r="L73" s="316" t="s">
        <v>48</v>
      </c>
      <c r="M73" s="316"/>
      <c r="N73" s="316" t="s">
        <v>48</v>
      </c>
      <c r="O73" s="316" t="s">
        <v>541</v>
      </c>
      <c r="P73" s="316" t="s">
        <v>48</v>
      </c>
      <c r="Q73" s="316" t="s">
        <v>50</v>
      </c>
      <c r="R73" s="316" t="s">
        <v>559</v>
      </c>
      <c r="S73" s="316" t="s">
        <v>775</v>
      </c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  <c r="AG73" s="316"/>
      <c r="AH73" s="316"/>
      <c r="AI73" s="316"/>
      <c r="AJ73" s="316"/>
      <c r="AK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AX73" s="316"/>
      <c r="AY73" s="327"/>
      <c r="AZ73" s="316"/>
      <c r="BA73" s="316"/>
      <c r="BB73" s="316"/>
      <c r="BC73" s="316"/>
      <c r="BD73" s="316"/>
      <c r="BE73" s="316"/>
      <c r="BF73" s="316"/>
      <c r="BG73" s="316"/>
      <c r="BH73" s="316"/>
      <c r="BI73" s="316"/>
      <c r="BJ73" s="316">
        <f t="shared" ref="BJ73:BJ84" si="15">BD73+BE73/60+BF73/3600</f>
        <v>0</v>
      </c>
      <c r="BK73" s="316">
        <f t="shared" ref="BK73:BK84" si="16">BG73+BH73/60+BI73/3600</f>
        <v>0</v>
      </c>
      <c r="BL73" s="316"/>
      <c r="BM73" s="316"/>
      <c r="BN73" s="316"/>
    </row>
    <row r="74" spans="1:66" s="314" customFormat="1" ht="25.5" customHeight="1" x14ac:dyDescent="0.25">
      <c r="A74" s="316" t="e">
        <f t="shared" si="14"/>
        <v>#REF!</v>
      </c>
      <c r="B74" s="316" t="s">
        <v>3357</v>
      </c>
      <c r="C74" s="332">
        <v>100253</v>
      </c>
      <c r="D74" s="336"/>
      <c r="E74" s="336">
        <v>38013</v>
      </c>
      <c r="F74" s="333">
        <v>38290</v>
      </c>
      <c r="G74" s="316" t="s">
        <v>816</v>
      </c>
      <c r="H74" s="316"/>
      <c r="I74" s="316"/>
      <c r="J74" s="316" t="s">
        <v>48</v>
      </c>
      <c r="K74" s="316" t="s">
        <v>541</v>
      </c>
      <c r="L74" s="316" t="s">
        <v>48</v>
      </c>
      <c r="M74" s="316"/>
      <c r="N74" s="316" t="s">
        <v>48</v>
      </c>
      <c r="O74" s="316" t="s">
        <v>541</v>
      </c>
      <c r="P74" s="316" t="s">
        <v>48</v>
      </c>
      <c r="Q74" s="316" t="s">
        <v>50</v>
      </c>
      <c r="R74" s="316" t="s">
        <v>559</v>
      </c>
      <c r="S74" s="316" t="s">
        <v>817</v>
      </c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  <c r="AG74" s="316"/>
      <c r="AH74" s="316"/>
      <c r="AI74" s="316"/>
      <c r="AJ74" s="316"/>
      <c r="AK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AX74" s="316"/>
      <c r="AY74" s="327"/>
      <c r="AZ74" s="316"/>
      <c r="BA74" s="316"/>
      <c r="BB74" s="316"/>
      <c r="BC74" s="316"/>
      <c r="BD74" s="316"/>
      <c r="BE74" s="316"/>
      <c r="BF74" s="316"/>
      <c r="BG74" s="316"/>
      <c r="BH74" s="316"/>
      <c r="BI74" s="316"/>
      <c r="BJ74" s="316">
        <f t="shared" si="15"/>
        <v>0</v>
      </c>
      <c r="BK74" s="316">
        <f t="shared" si="16"/>
        <v>0</v>
      </c>
      <c r="BL74" s="316"/>
      <c r="BM74" s="316"/>
      <c r="BN74" s="316"/>
    </row>
    <row r="75" spans="1:66" s="314" customFormat="1" ht="15" customHeight="1" x14ac:dyDescent="0.25">
      <c r="A75" s="316" t="e">
        <f t="shared" si="14"/>
        <v>#REF!</v>
      </c>
      <c r="B75" s="316" t="s">
        <v>3357</v>
      </c>
      <c r="C75" s="332">
        <v>100254</v>
      </c>
      <c r="D75" s="336"/>
      <c r="E75" s="336">
        <v>38013</v>
      </c>
      <c r="F75" s="333">
        <v>38290</v>
      </c>
      <c r="G75" s="316" t="s">
        <v>815</v>
      </c>
      <c r="H75" s="316"/>
      <c r="I75" s="316"/>
      <c r="J75" s="316" t="s">
        <v>48</v>
      </c>
      <c r="K75" s="316" t="s">
        <v>541</v>
      </c>
      <c r="L75" s="316" t="s">
        <v>48</v>
      </c>
      <c r="M75" s="316"/>
      <c r="N75" s="316" t="s">
        <v>48</v>
      </c>
      <c r="O75" s="316" t="s">
        <v>541</v>
      </c>
      <c r="P75" s="316" t="s">
        <v>48</v>
      </c>
      <c r="Q75" s="316" t="s">
        <v>50</v>
      </c>
      <c r="R75" s="316" t="s">
        <v>559</v>
      </c>
      <c r="S75" s="316" t="s">
        <v>814</v>
      </c>
      <c r="T75" s="316" t="s">
        <v>300</v>
      </c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27"/>
      <c r="AZ75" s="316"/>
      <c r="BA75" s="316"/>
      <c r="BB75" s="316"/>
      <c r="BC75" s="316"/>
      <c r="BD75" s="316"/>
      <c r="BE75" s="316"/>
      <c r="BF75" s="316"/>
      <c r="BG75" s="316"/>
      <c r="BH75" s="316"/>
      <c r="BI75" s="316"/>
      <c r="BJ75" s="316">
        <f t="shared" si="15"/>
        <v>0</v>
      </c>
      <c r="BK75" s="316">
        <f t="shared" si="16"/>
        <v>0</v>
      </c>
      <c r="BL75" s="316"/>
      <c r="BM75" s="316"/>
      <c r="BN75" s="316"/>
    </row>
    <row r="76" spans="1:66" s="314" customFormat="1" ht="27" customHeight="1" x14ac:dyDescent="0.25">
      <c r="A76" s="316" t="e">
        <f>#REF!+1</f>
        <v>#REF!</v>
      </c>
      <c r="B76" s="316" t="s">
        <v>3358</v>
      </c>
      <c r="C76" s="332">
        <v>100274</v>
      </c>
      <c r="D76" s="336"/>
      <c r="E76" s="336">
        <v>38030</v>
      </c>
      <c r="F76" s="333">
        <v>39232</v>
      </c>
      <c r="G76" s="316" t="s">
        <v>126</v>
      </c>
      <c r="H76" s="316"/>
      <c r="I76" s="316"/>
      <c r="J76" s="316" t="s">
        <v>104</v>
      </c>
      <c r="K76" s="316" t="s">
        <v>105</v>
      </c>
      <c r="L76" s="316" t="s">
        <v>70</v>
      </c>
      <c r="M76" s="316"/>
      <c r="N76" s="316" t="s">
        <v>104</v>
      </c>
      <c r="O76" s="316" t="s">
        <v>105</v>
      </c>
      <c r="P76" s="316" t="s">
        <v>70</v>
      </c>
      <c r="Q76" s="316" t="s">
        <v>71</v>
      </c>
      <c r="R76" s="316" t="s">
        <v>559</v>
      </c>
      <c r="S76" s="316" t="s">
        <v>819</v>
      </c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AX76" s="316"/>
      <c r="AY76" s="327"/>
      <c r="AZ76" s="316"/>
      <c r="BA76" s="316"/>
      <c r="BB76" s="316"/>
      <c r="BC76" s="316"/>
      <c r="BD76" s="316"/>
      <c r="BE76" s="316"/>
      <c r="BF76" s="316"/>
      <c r="BG76" s="316"/>
      <c r="BH76" s="316"/>
      <c r="BI76" s="316"/>
      <c r="BJ76" s="316">
        <f t="shared" si="15"/>
        <v>0</v>
      </c>
      <c r="BK76" s="316">
        <f t="shared" si="16"/>
        <v>0</v>
      </c>
      <c r="BL76" s="316"/>
      <c r="BM76" s="316"/>
      <c r="BN76" s="316"/>
    </row>
    <row r="77" spans="1:66" s="314" customFormat="1" ht="25.5" customHeight="1" x14ac:dyDescent="0.25">
      <c r="A77" s="316" t="e">
        <f>#REF!+1</f>
        <v>#REF!</v>
      </c>
      <c r="B77" s="316" t="s">
        <v>3359</v>
      </c>
      <c r="C77" s="332">
        <v>100280</v>
      </c>
      <c r="D77" s="336"/>
      <c r="E77" s="336">
        <v>38033</v>
      </c>
      <c r="F77" s="333">
        <v>38717</v>
      </c>
      <c r="G77" s="316" t="s">
        <v>7168</v>
      </c>
      <c r="H77" s="316"/>
      <c r="I77" s="316"/>
      <c r="J77" s="316" t="s">
        <v>618</v>
      </c>
      <c r="K77" s="316" t="s">
        <v>236</v>
      </c>
      <c r="L77" s="316" t="s">
        <v>70</v>
      </c>
      <c r="M77" s="316"/>
      <c r="N77" s="316" t="s">
        <v>618</v>
      </c>
      <c r="O77" s="316" t="s">
        <v>236</v>
      </c>
      <c r="P77" s="316" t="s">
        <v>70</v>
      </c>
      <c r="Q77" s="316" t="s">
        <v>142</v>
      </c>
      <c r="R77" s="316" t="s">
        <v>559</v>
      </c>
      <c r="S77" s="316" t="s">
        <v>3360</v>
      </c>
      <c r="T77" s="316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AX77" s="316"/>
      <c r="AY77" s="327"/>
      <c r="AZ77" s="316"/>
      <c r="BA77" s="316"/>
      <c r="BB77" s="316"/>
      <c r="BC77" s="316"/>
      <c r="BD77" s="316"/>
      <c r="BE77" s="316"/>
      <c r="BF77" s="316"/>
      <c r="BG77" s="316"/>
      <c r="BH77" s="316"/>
      <c r="BI77" s="316"/>
      <c r="BJ77" s="316">
        <f t="shared" si="15"/>
        <v>0</v>
      </c>
      <c r="BK77" s="316">
        <f t="shared" si="16"/>
        <v>0</v>
      </c>
      <c r="BL77" s="316"/>
      <c r="BM77" s="316"/>
      <c r="BN77" s="316"/>
    </row>
    <row r="78" spans="1:66" s="314" customFormat="1" ht="21" customHeight="1" x14ac:dyDescent="0.25">
      <c r="A78" s="316" t="e">
        <f>#REF!+1</f>
        <v>#REF!</v>
      </c>
      <c r="B78" s="316" t="s">
        <v>3362</v>
      </c>
      <c r="C78" s="332">
        <v>100291</v>
      </c>
      <c r="D78" s="336"/>
      <c r="E78" s="336">
        <v>38041</v>
      </c>
      <c r="F78" s="333">
        <v>38625</v>
      </c>
      <c r="G78" s="316" t="s">
        <v>7169</v>
      </c>
      <c r="H78" s="316"/>
      <c r="I78" s="316"/>
      <c r="J78" s="316" t="s">
        <v>220</v>
      </c>
      <c r="K78" s="316" t="s">
        <v>219</v>
      </c>
      <c r="L78" s="316" t="s">
        <v>111</v>
      </c>
      <c r="M78" s="316"/>
      <c r="N78" s="316" t="s">
        <v>220</v>
      </c>
      <c r="O78" s="316" t="s">
        <v>219</v>
      </c>
      <c r="P78" s="316" t="s">
        <v>111</v>
      </c>
      <c r="Q78" s="316" t="s">
        <v>569</v>
      </c>
      <c r="R78" s="316" t="s">
        <v>559</v>
      </c>
      <c r="S78" s="316" t="s">
        <v>666</v>
      </c>
      <c r="T78" s="316"/>
      <c r="U78" s="316"/>
      <c r="V78" s="316"/>
      <c r="W78" s="316"/>
      <c r="X78" s="316"/>
      <c r="Y78" s="316"/>
      <c r="Z78" s="316"/>
      <c r="AA78" s="316"/>
      <c r="AB78" s="316"/>
      <c r="AC78" s="316"/>
      <c r="AD78" s="316"/>
      <c r="AE78" s="316"/>
      <c r="AF78" s="316"/>
      <c r="AG78" s="316"/>
      <c r="AH78" s="316"/>
      <c r="AI78" s="316"/>
      <c r="AJ78" s="316"/>
      <c r="AK78" s="316"/>
      <c r="AL78" s="316"/>
      <c r="AM78" s="316"/>
      <c r="AN78" s="316"/>
      <c r="AO78" s="316"/>
      <c r="AP78" s="316"/>
      <c r="AQ78" s="316"/>
      <c r="AR78" s="316"/>
      <c r="AS78" s="316"/>
      <c r="AT78" s="316"/>
      <c r="AU78" s="316"/>
      <c r="AV78" s="316"/>
      <c r="AW78" s="316"/>
      <c r="AX78" s="316"/>
      <c r="AY78" s="327"/>
      <c r="AZ78" s="316"/>
      <c r="BA78" s="316"/>
      <c r="BB78" s="316"/>
      <c r="BC78" s="316"/>
      <c r="BD78" s="316"/>
      <c r="BE78" s="316"/>
      <c r="BF78" s="316"/>
      <c r="BG78" s="316"/>
      <c r="BH78" s="316"/>
      <c r="BI78" s="316"/>
      <c r="BJ78" s="316">
        <f t="shared" si="15"/>
        <v>0</v>
      </c>
      <c r="BK78" s="316">
        <f t="shared" si="16"/>
        <v>0</v>
      </c>
      <c r="BL78" s="316"/>
      <c r="BM78" s="316"/>
      <c r="BN78" s="316"/>
    </row>
    <row r="79" spans="1:66" s="314" customFormat="1" ht="27.75" customHeight="1" x14ac:dyDescent="0.25">
      <c r="A79" s="316" t="e">
        <f t="shared" si="14"/>
        <v>#REF!</v>
      </c>
      <c r="B79" s="316" t="s">
        <v>823</v>
      </c>
      <c r="C79" s="332">
        <v>100292</v>
      </c>
      <c r="D79" s="336"/>
      <c r="E79" s="336">
        <v>38042</v>
      </c>
      <c r="F79" s="333">
        <v>38808</v>
      </c>
      <c r="G79" s="316" t="s">
        <v>71</v>
      </c>
      <c r="H79" s="316"/>
      <c r="I79" s="316"/>
      <c r="J79" s="316" t="s">
        <v>410</v>
      </c>
      <c r="K79" s="316" t="s">
        <v>70</v>
      </c>
      <c r="L79" s="316" t="s">
        <v>70</v>
      </c>
      <c r="M79" s="316"/>
      <c r="N79" s="316" t="s">
        <v>410</v>
      </c>
      <c r="O79" s="316" t="s">
        <v>70</v>
      </c>
      <c r="P79" s="316" t="s">
        <v>70</v>
      </c>
      <c r="Q79" s="316" t="s">
        <v>71</v>
      </c>
      <c r="R79" s="316" t="s">
        <v>559</v>
      </c>
      <c r="S79" s="316" t="s">
        <v>824</v>
      </c>
      <c r="T79" s="316"/>
      <c r="U79" s="316"/>
      <c r="V79" s="316"/>
      <c r="W79" s="316"/>
      <c r="X79" s="316"/>
      <c r="Y79" s="316"/>
      <c r="Z79" s="316"/>
      <c r="AA79" s="316"/>
      <c r="AB79" s="316"/>
      <c r="AC79" s="316"/>
      <c r="AD79" s="316"/>
      <c r="AE79" s="316"/>
      <c r="AF79" s="316"/>
      <c r="AG79" s="316"/>
      <c r="AH79" s="316"/>
      <c r="AI79" s="316"/>
      <c r="AJ79" s="316"/>
      <c r="AK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AX79" s="316"/>
      <c r="AY79" s="327"/>
      <c r="AZ79" s="316"/>
      <c r="BA79" s="316"/>
      <c r="BB79" s="316"/>
      <c r="BC79" s="316"/>
      <c r="BD79" s="316"/>
      <c r="BE79" s="316"/>
      <c r="BF79" s="316"/>
      <c r="BG79" s="316"/>
      <c r="BH79" s="316"/>
      <c r="BI79" s="316"/>
      <c r="BJ79" s="316">
        <f t="shared" si="15"/>
        <v>0</v>
      </c>
      <c r="BK79" s="316">
        <f t="shared" si="16"/>
        <v>0</v>
      </c>
      <c r="BL79" s="316"/>
      <c r="BM79" s="316"/>
      <c r="BN79" s="316"/>
    </row>
    <row r="80" spans="1:66" s="314" customFormat="1" ht="31.5" customHeight="1" x14ac:dyDescent="0.25">
      <c r="A80" s="316" t="e">
        <f>#REF!+1</f>
        <v>#REF!</v>
      </c>
      <c r="B80" s="316" t="s">
        <v>823</v>
      </c>
      <c r="C80" s="332">
        <v>100296</v>
      </c>
      <c r="D80" s="336"/>
      <c r="E80" s="336">
        <v>38043</v>
      </c>
      <c r="F80" s="333">
        <v>39173</v>
      </c>
      <c r="G80" s="316" t="s">
        <v>71</v>
      </c>
      <c r="H80" s="316"/>
      <c r="I80" s="316"/>
      <c r="J80" s="316" t="s">
        <v>411</v>
      </c>
      <c r="K80" s="316" t="s">
        <v>70</v>
      </c>
      <c r="L80" s="316" t="s">
        <v>70</v>
      </c>
      <c r="M80" s="316"/>
      <c r="N80" s="316" t="s">
        <v>411</v>
      </c>
      <c r="O80" s="316" t="s">
        <v>70</v>
      </c>
      <c r="P80" s="316" t="s">
        <v>70</v>
      </c>
      <c r="Q80" s="316" t="s">
        <v>71</v>
      </c>
      <c r="R80" s="316" t="s">
        <v>559</v>
      </c>
      <c r="S80" s="316" t="s">
        <v>824</v>
      </c>
      <c r="T80" s="316"/>
      <c r="U80" s="316"/>
      <c r="V80" s="316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27"/>
      <c r="AZ80" s="316"/>
      <c r="BA80" s="316"/>
      <c r="BB80" s="316"/>
      <c r="BC80" s="316"/>
      <c r="BD80" s="316"/>
      <c r="BE80" s="316"/>
      <c r="BF80" s="316"/>
      <c r="BG80" s="316"/>
      <c r="BH80" s="316"/>
      <c r="BI80" s="316"/>
      <c r="BJ80" s="316">
        <f t="shared" si="15"/>
        <v>0</v>
      </c>
      <c r="BK80" s="316">
        <f t="shared" si="16"/>
        <v>0</v>
      </c>
      <c r="BL80" s="316"/>
      <c r="BM80" s="316"/>
      <c r="BN80" s="316"/>
    </row>
    <row r="81" spans="1:66" s="314" customFormat="1" ht="30.75" customHeight="1" x14ac:dyDescent="0.25">
      <c r="A81" s="316" t="e">
        <f t="shared" si="14"/>
        <v>#REF!</v>
      </c>
      <c r="B81" s="316" t="s">
        <v>7170</v>
      </c>
      <c r="C81" s="332">
        <v>100297</v>
      </c>
      <c r="D81" s="336"/>
      <c r="E81" s="336">
        <v>38044</v>
      </c>
      <c r="F81" s="333">
        <v>39443</v>
      </c>
      <c r="G81" s="316" t="s">
        <v>7171</v>
      </c>
      <c r="H81" s="316"/>
      <c r="I81" s="316"/>
      <c r="J81" s="316" t="s">
        <v>521</v>
      </c>
      <c r="K81" s="316" t="s">
        <v>7025</v>
      </c>
      <c r="L81" s="316" t="s">
        <v>7154</v>
      </c>
      <c r="M81" s="316"/>
      <c r="N81" s="316" t="s">
        <v>521</v>
      </c>
      <c r="O81" s="316" t="s">
        <v>7025</v>
      </c>
      <c r="P81" s="316" t="s">
        <v>7154</v>
      </c>
      <c r="Q81" s="316" t="s">
        <v>33</v>
      </c>
      <c r="R81" s="316" t="s">
        <v>559</v>
      </c>
      <c r="S81" s="316" t="s">
        <v>666</v>
      </c>
      <c r="T81" s="316"/>
      <c r="U81" s="316"/>
      <c r="V81" s="316"/>
      <c r="W81" s="316"/>
      <c r="X81" s="316"/>
      <c r="Y81" s="316"/>
      <c r="Z81" s="316"/>
      <c r="AA81" s="316"/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AX81" s="316"/>
      <c r="AY81" s="327"/>
      <c r="AZ81" s="316"/>
      <c r="BA81" s="316"/>
      <c r="BB81" s="316"/>
      <c r="BC81" s="316"/>
      <c r="BD81" s="316"/>
      <c r="BE81" s="316"/>
      <c r="BF81" s="316"/>
      <c r="BG81" s="316"/>
      <c r="BH81" s="316"/>
      <c r="BI81" s="316"/>
      <c r="BJ81" s="316">
        <f t="shared" si="15"/>
        <v>0</v>
      </c>
      <c r="BK81" s="316">
        <f t="shared" si="16"/>
        <v>0</v>
      </c>
      <c r="BL81" s="316"/>
      <c r="BM81" s="316"/>
      <c r="BN81" s="316"/>
    </row>
    <row r="82" spans="1:66" s="314" customFormat="1" ht="24.75" customHeight="1" x14ac:dyDescent="0.25">
      <c r="A82" s="316"/>
      <c r="B82" s="316"/>
      <c r="C82" s="332">
        <v>100058</v>
      </c>
      <c r="D82" s="336"/>
      <c r="E82" s="336">
        <v>37823</v>
      </c>
      <c r="F82" s="333">
        <v>38646</v>
      </c>
      <c r="G82" s="316" t="s">
        <v>33</v>
      </c>
      <c r="H82" s="316"/>
      <c r="I82" s="316"/>
      <c r="J82" s="316" t="s">
        <v>32</v>
      </c>
      <c r="K82" s="316" t="s">
        <v>32</v>
      </c>
      <c r="L82" s="316" t="s">
        <v>32</v>
      </c>
      <c r="M82" s="316"/>
      <c r="N82" s="316" t="s">
        <v>32</v>
      </c>
      <c r="O82" s="316" t="s">
        <v>32</v>
      </c>
      <c r="P82" s="316" t="s">
        <v>32</v>
      </c>
      <c r="Q82" s="316" t="s">
        <v>33</v>
      </c>
      <c r="R82" s="316" t="s">
        <v>700</v>
      </c>
      <c r="S82" s="316" t="s">
        <v>721</v>
      </c>
      <c r="T82" s="316" t="s">
        <v>748</v>
      </c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16"/>
      <c r="AI82" s="316"/>
      <c r="AJ82" s="316"/>
      <c r="AK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AX82" s="316"/>
      <c r="AY82" s="327"/>
      <c r="AZ82" s="316"/>
      <c r="BA82" s="316"/>
      <c r="BB82" s="316" t="s">
        <v>3335</v>
      </c>
      <c r="BC82" s="316" t="s">
        <v>3336</v>
      </c>
      <c r="BD82" s="316">
        <v>42</v>
      </c>
      <c r="BE82" s="316">
        <v>50</v>
      </c>
      <c r="BF82" s="316">
        <v>42.113</v>
      </c>
      <c r="BG82" s="316">
        <v>25</v>
      </c>
      <c r="BH82" s="316">
        <v>18</v>
      </c>
      <c r="BI82" s="316">
        <v>45.853000000000002</v>
      </c>
      <c r="BJ82" s="316">
        <f t="shared" si="15"/>
        <v>42.845031388888891</v>
      </c>
      <c r="BK82" s="316">
        <f t="shared" si="16"/>
        <v>25.312736944444445</v>
      </c>
      <c r="BL82" s="316"/>
      <c r="BM82" s="316"/>
      <c r="BN82" s="316"/>
    </row>
    <row r="83" spans="1:66" s="314" customFormat="1" ht="37.5" customHeight="1" x14ac:dyDescent="0.25">
      <c r="A83" s="316" t="e">
        <f>#REF!+1</f>
        <v>#REF!</v>
      </c>
      <c r="B83" s="316" t="s">
        <v>3363</v>
      </c>
      <c r="C83" s="332">
        <v>100307</v>
      </c>
      <c r="D83" s="336"/>
      <c r="E83" s="336">
        <v>38056</v>
      </c>
      <c r="F83" s="333">
        <v>38716</v>
      </c>
      <c r="G83" s="316" t="s">
        <v>7172</v>
      </c>
      <c r="H83" s="316"/>
      <c r="I83" s="316"/>
      <c r="J83" s="316" t="s">
        <v>665</v>
      </c>
      <c r="K83" s="316" t="s">
        <v>432</v>
      </c>
      <c r="L83" s="316" t="s">
        <v>47</v>
      </c>
      <c r="M83" s="316" t="s">
        <v>300</v>
      </c>
      <c r="N83" s="316" t="s">
        <v>665</v>
      </c>
      <c r="O83" s="316" t="s">
        <v>432</v>
      </c>
      <c r="P83" s="316" t="s">
        <v>47</v>
      </c>
      <c r="Q83" s="316" t="s">
        <v>58</v>
      </c>
      <c r="R83" s="316" t="s">
        <v>559</v>
      </c>
      <c r="S83" s="316" t="s">
        <v>825</v>
      </c>
      <c r="T83" s="316" t="s">
        <v>750</v>
      </c>
      <c r="U83" s="316"/>
      <c r="V83" s="316"/>
      <c r="W83" s="316"/>
      <c r="X83" s="316"/>
      <c r="Y83" s="316"/>
      <c r="Z83" s="316"/>
      <c r="AA83" s="316"/>
      <c r="AB83" s="316"/>
      <c r="AC83" s="316"/>
      <c r="AD83" s="316"/>
      <c r="AE83" s="316"/>
      <c r="AF83" s="316"/>
      <c r="AG83" s="316"/>
      <c r="AH83" s="316"/>
      <c r="AI83" s="316"/>
      <c r="AJ83" s="316"/>
      <c r="AK83" s="316"/>
      <c r="AL83" s="316"/>
      <c r="AM83" s="316"/>
      <c r="AN83" s="316"/>
      <c r="AO83" s="316"/>
      <c r="AP83" s="316"/>
      <c r="AQ83" s="316"/>
      <c r="AR83" s="316"/>
      <c r="AS83" s="316"/>
      <c r="AT83" s="316"/>
      <c r="AU83" s="316"/>
      <c r="AV83" s="316"/>
      <c r="AW83" s="316"/>
      <c r="AX83" s="316"/>
      <c r="AY83" s="327"/>
      <c r="AZ83" s="316"/>
      <c r="BA83" s="316"/>
      <c r="BB83" s="316" t="s">
        <v>3337</v>
      </c>
      <c r="BC83" s="316" t="s">
        <v>3338</v>
      </c>
      <c r="BD83" s="316">
        <v>42</v>
      </c>
      <c r="BE83" s="316">
        <v>50</v>
      </c>
      <c r="BF83" s="316">
        <v>43.287999999999997</v>
      </c>
      <c r="BG83" s="316">
        <v>25</v>
      </c>
      <c r="BH83" s="316">
        <v>18</v>
      </c>
      <c r="BI83" s="316">
        <v>44.301000000000002</v>
      </c>
      <c r="BJ83" s="316">
        <f t="shared" si="15"/>
        <v>42.845357777777778</v>
      </c>
      <c r="BK83" s="316">
        <f t="shared" si="16"/>
        <v>25.312305833333333</v>
      </c>
      <c r="BL83" s="316"/>
      <c r="BM83" s="316"/>
      <c r="BN83" s="316"/>
    </row>
    <row r="84" spans="1:66" s="314" customFormat="1" ht="55.5" customHeight="1" x14ac:dyDescent="0.25">
      <c r="A84" s="316" t="e">
        <f t="shared" ref="A84" si="17">A83+1</f>
        <v>#REF!</v>
      </c>
      <c r="B84" s="316" t="s">
        <v>3364</v>
      </c>
      <c r="C84" s="332">
        <v>100308</v>
      </c>
      <c r="D84" s="336"/>
      <c r="E84" s="336">
        <v>38062</v>
      </c>
      <c r="F84" s="333">
        <v>38792</v>
      </c>
      <c r="G84" s="316" t="s">
        <v>63</v>
      </c>
      <c r="H84" s="316"/>
      <c r="I84" s="316"/>
      <c r="J84" s="316" t="s">
        <v>63</v>
      </c>
      <c r="K84" s="316" t="s">
        <v>61</v>
      </c>
      <c r="L84" s="316" t="s">
        <v>32</v>
      </c>
      <c r="M84" s="316"/>
      <c r="N84" s="316" t="s">
        <v>63</v>
      </c>
      <c r="O84" s="316" t="s">
        <v>61</v>
      </c>
      <c r="P84" s="316" t="s">
        <v>32</v>
      </c>
      <c r="Q84" s="316" t="s">
        <v>33</v>
      </c>
      <c r="R84" s="316" t="s">
        <v>559</v>
      </c>
      <c r="S84" s="316" t="s">
        <v>824</v>
      </c>
      <c r="T84" s="316" t="s">
        <v>7173</v>
      </c>
      <c r="U84" s="316"/>
      <c r="V84" s="316"/>
      <c r="W84" s="316"/>
      <c r="X84" s="316"/>
      <c r="Y84" s="316"/>
      <c r="Z84" s="316"/>
      <c r="AA84" s="316"/>
      <c r="AB84" s="316"/>
      <c r="AC84" s="316"/>
      <c r="AD84" s="316"/>
      <c r="AE84" s="316"/>
      <c r="AF84" s="316"/>
      <c r="AG84" s="316"/>
      <c r="AH84" s="316"/>
      <c r="AI84" s="316"/>
      <c r="AJ84" s="316"/>
      <c r="AK84" s="316"/>
      <c r="AL84" s="316"/>
      <c r="AM84" s="316"/>
      <c r="AN84" s="316"/>
      <c r="AO84" s="316"/>
      <c r="AP84" s="316"/>
      <c r="AQ84" s="316"/>
      <c r="AR84" s="316"/>
      <c r="AS84" s="316"/>
      <c r="AT84" s="316"/>
      <c r="AU84" s="316"/>
      <c r="AV84" s="316"/>
      <c r="AW84" s="316"/>
      <c r="AX84" s="316"/>
      <c r="AY84" s="327"/>
      <c r="AZ84" s="316"/>
      <c r="BA84" s="316"/>
      <c r="BB84" s="316"/>
      <c r="BC84" s="316"/>
      <c r="BD84" s="316"/>
      <c r="BE84" s="316"/>
      <c r="BF84" s="316"/>
      <c r="BG84" s="316"/>
      <c r="BH84" s="316"/>
      <c r="BI84" s="316"/>
      <c r="BJ84" s="316">
        <f t="shared" si="15"/>
        <v>0</v>
      </c>
      <c r="BK84" s="316">
        <f t="shared" si="16"/>
        <v>0</v>
      </c>
      <c r="BL84" s="316"/>
      <c r="BM84" s="316"/>
      <c r="BN84" s="316"/>
    </row>
    <row r="85" spans="1:66" s="314" customFormat="1" ht="25.5" customHeight="1" x14ac:dyDescent="0.25">
      <c r="A85" s="316" t="e">
        <f>#REF!+1</f>
        <v>#REF!</v>
      </c>
      <c r="B85" s="316" t="s">
        <v>339</v>
      </c>
      <c r="C85" s="316">
        <v>100318</v>
      </c>
      <c r="D85" s="336"/>
      <c r="E85" s="336">
        <v>38065</v>
      </c>
      <c r="F85" s="336">
        <v>40256</v>
      </c>
      <c r="G85" s="316" t="s">
        <v>12154</v>
      </c>
      <c r="H85" s="316"/>
      <c r="I85" s="316"/>
      <c r="J85" s="316" t="s">
        <v>128</v>
      </c>
      <c r="K85" s="316" t="s">
        <v>105</v>
      </c>
      <c r="L85" s="316" t="s">
        <v>70</v>
      </c>
      <c r="M85" s="316"/>
      <c r="N85" s="316" t="s">
        <v>128</v>
      </c>
      <c r="O85" s="316" t="s">
        <v>105</v>
      </c>
      <c r="P85" s="316" t="s">
        <v>70</v>
      </c>
      <c r="Q85" s="316" t="s">
        <v>71</v>
      </c>
      <c r="R85" s="316" t="s">
        <v>826</v>
      </c>
      <c r="S85" s="316" t="s">
        <v>755</v>
      </c>
      <c r="T85" s="316"/>
      <c r="U85" s="316"/>
      <c r="V85" s="316">
        <v>129600</v>
      </c>
      <c r="W85" s="316">
        <v>129600</v>
      </c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AX85" s="316"/>
      <c r="AY85" s="327">
        <v>899.46</v>
      </c>
      <c r="AZ85" s="316"/>
      <c r="BA85" s="316"/>
      <c r="BB85" s="316" t="s">
        <v>3584</v>
      </c>
      <c r="BC85" s="316" t="s">
        <v>827</v>
      </c>
      <c r="BD85" s="316">
        <v>42</v>
      </c>
      <c r="BE85" s="316">
        <v>52</v>
      </c>
      <c r="BF85" s="316">
        <v>4.5</v>
      </c>
      <c r="BG85" s="316">
        <v>24</v>
      </c>
      <c r="BH85" s="316">
        <v>30</v>
      </c>
      <c r="BI85" s="316">
        <v>35.159999999999997</v>
      </c>
      <c r="BJ85" s="316">
        <f t="shared" ref="BJ85:BJ89" si="18">BD85+BE85/60+BF85/3600</f>
        <v>42.867916666666666</v>
      </c>
      <c r="BK85" s="316">
        <f t="shared" ref="BK85:BK89" si="19">BG85+BH85/60+BI85/3600</f>
        <v>24.509766666666668</v>
      </c>
      <c r="BL85" s="316"/>
      <c r="BM85" s="316"/>
      <c r="BN85" s="316"/>
    </row>
    <row r="86" spans="1:66" s="314" customFormat="1" ht="18" customHeight="1" x14ac:dyDescent="0.25">
      <c r="A86" s="316" t="e">
        <f>#REF!+1</f>
        <v>#REF!</v>
      </c>
      <c r="B86" s="316" t="s">
        <v>828</v>
      </c>
      <c r="C86" s="332">
        <v>100327</v>
      </c>
      <c r="D86" s="336"/>
      <c r="E86" s="336">
        <v>38166</v>
      </c>
      <c r="F86" s="333">
        <v>39812</v>
      </c>
      <c r="G86" s="316" t="s">
        <v>829</v>
      </c>
      <c r="H86" s="316"/>
      <c r="I86" s="316"/>
      <c r="J86" s="316" t="s">
        <v>45</v>
      </c>
      <c r="K86" s="316" t="s">
        <v>45</v>
      </c>
      <c r="L86" s="316" t="s">
        <v>7154</v>
      </c>
      <c r="M86" s="316" t="s">
        <v>300</v>
      </c>
      <c r="N86" s="316" t="s">
        <v>45</v>
      </c>
      <c r="O86" s="316" t="s">
        <v>45</v>
      </c>
      <c r="P86" s="316" t="s">
        <v>7154</v>
      </c>
      <c r="Q86" s="316" t="s">
        <v>33</v>
      </c>
      <c r="R86" s="316" t="s">
        <v>559</v>
      </c>
      <c r="S86" s="316" t="s">
        <v>775</v>
      </c>
      <c r="T86" s="316"/>
      <c r="U86" s="316"/>
      <c r="V86" s="316"/>
      <c r="W86" s="316"/>
      <c r="X86" s="316"/>
      <c r="Y86" s="316"/>
      <c r="Z86" s="316"/>
      <c r="AA86" s="316"/>
      <c r="AB86" s="316"/>
      <c r="AC86" s="316"/>
      <c r="AD86" s="316"/>
      <c r="AE86" s="316"/>
      <c r="AF86" s="316"/>
      <c r="AG86" s="316"/>
      <c r="AH86" s="316"/>
      <c r="AI86" s="316"/>
      <c r="AJ86" s="316"/>
      <c r="AK86" s="316"/>
      <c r="AL86" s="316"/>
      <c r="AM86" s="316"/>
      <c r="AN86" s="316"/>
      <c r="AO86" s="316"/>
      <c r="AP86" s="316"/>
      <c r="AQ86" s="316"/>
      <c r="AR86" s="316"/>
      <c r="AS86" s="316"/>
      <c r="AT86" s="316"/>
      <c r="AU86" s="316"/>
      <c r="AV86" s="316"/>
      <c r="AW86" s="316"/>
      <c r="AX86" s="316"/>
      <c r="AY86" s="327"/>
      <c r="AZ86" s="316"/>
      <c r="BA86" s="316"/>
      <c r="BB86" s="316"/>
      <c r="BC86" s="316"/>
      <c r="BD86" s="316"/>
      <c r="BE86" s="316"/>
      <c r="BF86" s="316"/>
      <c r="BG86" s="316"/>
      <c r="BH86" s="316"/>
      <c r="BI86" s="316"/>
      <c r="BJ86" s="316">
        <f t="shared" si="18"/>
        <v>0</v>
      </c>
      <c r="BK86" s="316">
        <f t="shared" si="19"/>
        <v>0</v>
      </c>
      <c r="BL86" s="316"/>
      <c r="BM86" s="316"/>
      <c r="BN86" s="316"/>
    </row>
    <row r="87" spans="1:66" s="314" customFormat="1" ht="18" customHeight="1" x14ac:dyDescent="0.25">
      <c r="A87" s="316" t="e">
        <f>#REF!+1</f>
        <v>#REF!</v>
      </c>
      <c r="B87" s="316" t="s">
        <v>831</v>
      </c>
      <c r="C87" s="332">
        <v>100333</v>
      </c>
      <c r="D87" s="336"/>
      <c r="E87" s="336">
        <v>38078</v>
      </c>
      <c r="F87" s="333">
        <v>38351</v>
      </c>
      <c r="G87" s="316" t="s">
        <v>832</v>
      </c>
      <c r="H87" s="316"/>
      <c r="I87" s="316"/>
      <c r="J87" s="316" t="s">
        <v>310</v>
      </c>
      <c r="K87" s="316" t="s">
        <v>100</v>
      </c>
      <c r="L87" s="316" t="s">
        <v>94</v>
      </c>
      <c r="M87" s="316"/>
      <c r="N87" s="316" t="s">
        <v>310</v>
      </c>
      <c r="O87" s="316" t="s">
        <v>100</v>
      </c>
      <c r="P87" s="316" t="s">
        <v>94</v>
      </c>
      <c r="Q87" s="316" t="s">
        <v>569</v>
      </c>
      <c r="R87" s="316" t="s">
        <v>559</v>
      </c>
      <c r="S87" s="316" t="s">
        <v>833</v>
      </c>
      <c r="T87" s="316"/>
      <c r="U87" s="316"/>
      <c r="V87" s="316"/>
      <c r="W87" s="316"/>
      <c r="X87" s="316"/>
      <c r="Y87" s="316"/>
      <c r="Z87" s="316"/>
      <c r="AA87" s="316"/>
      <c r="AB87" s="316"/>
      <c r="AC87" s="316"/>
      <c r="AD87" s="316"/>
      <c r="AE87" s="316"/>
      <c r="AF87" s="316"/>
      <c r="AG87" s="316"/>
      <c r="AH87" s="316"/>
      <c r="AI87" s="316"/>
      <c r="AJ87" s="316"/>
      <c r="AK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AX87" s="316"/>
      <c r="AY87" s="327"/>
      <c r="AZ87" s="316"/>
      <c r="BA87" s="316"/>
      <c r="BB87" s="316"/>
      <c r="BC87" s="316"/>
      <c r="BD87" s="316"/>
      <c r="BE87" s="316"/>
      <c r="BF87" s="316"/>
      <c r="BG87" s="316"/>
      <c r="BH87" s="316"/>
      <c r="BI87" s="316"/>
      <c r="BJ87" s="316">
        <f t="shared" si="18"/>
        <v>0</v>
      </c>
      <c r="BK87" s="316">
        <f t="shared" si="19"/>
        <v>0</v>
      </c>
      <c r="BL87" s="316"/>
      <c r="BM87" s="316"/>
      <c r="BN87" s="316"/>
    </row>
    <row r="88" spans="1:66" s="314" customFormat="1" ht="30.75" customHeight="1" x14ac:dyDescent="0.25">
      <c r="A88" s="316" t="e">
        <f>#REF!+1</f>
        <v>#REF!</v>
      </c>
      <c r="B88" s="316" t="s">
        <v>9751</v>
      </c>
      <c r="C88" s="332">
        <v>100354</v>
      </c>
      <c r="D88" s="336"/>
      <c r="E88" s="336">
        <v>38098</v>
      </c>
      <c r="F88" s="333">
        <v>39202</v>
      </c>
      <c r="G88" s="316" t="s">
        <v>71</v>
      </c>
      <c r="H88" s="316"/>
      <c r="I88" s="316"/>
      <c r="J88" s="316" t="s">
        <v>70</v>
      </c>
      <c r="K88" s="316" t="s">
        <v>70</v>
      </c>
      <c r="L88" s="316" t="s">
        <v>70</v>
      </c>
      <c r="M88" s="316"/>
      <c r="N88" s="316" t="s">
        <v>70</v>
      </c>
      <c r="O88" s="316" t="s">
        <v>70</v>
      </c>
      <c r="P88" s="316" t="s">
        <v>70</v>
      </c>
      <c r="Q88" s="316" t="s">
        <v>71</v>
      </c>
      <c r="R88" s="316" t="s">
        <v>559</v>
      </c>
      <c r="S88" s="316" t="s">
        <v>824</v>
      </c>
      <c r="T88" s="316"/>
      <c r="U88" s="316"/>
      <c r="V88" s="316"/>
      <c r="W88" s="316"/>
      <c r="X88" s="316"/>
      <c r="Y88" s="316"/>
      <c r="Z88" s="316"/>
      <c r="AA88" s="316"/>
      <c r="AB88" s="316"/>
      <c r="AC88" s="316"/>
      <c r="AD88" s="316"/>
      <c r="AE88" s="316"/>
      <c r="AF88" s="316"/>
      <c r="AG88" s="316"/>
      <c r="AH88" s="316"/>
      <c r="AI88" s="316"/>
      <c r="AJ88" s="316"/>
      <c r="AK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AX88" s="316"/>
      <c r="AY88" s="327"/>
      <c r="AZ88" s="316"/>
      <c r="BA88" s="316"/>
      <c r="BB88" s="316"/>
      <c r="BC88" s="316"/>
      <c r="BD88" s="316"/>
      <c r="BE88" s="316"/>
      <c r="BF88" s="316"/>
      <c r="BG88" s="316"/>
      <c r="BH88" s="316"/>
      <c r="BI88" s="316"/>
      <c r="BJ88" s="316">
        <f t="shared" si="18"/>
        <v>0</v>
      </c>
      <c r="BK88" s="316">
        <f t="shared" si="19"/>
        <v>0</v>
      </c>
      <c r="BL88" s="316"/>
      <c r="BM88" s="316"/>
      <c r="BN88" s="316"/>
    </row>
    <row r="89" spans="1:66" s="314" customFormat="1" ht="33" customHeight="1" x14ac:dyDescent="0.25">
      <c r="A89" s="316" t="e">
        <f>#REF!+1</f>
        <v>#REF!</v>
      </c>
      <c r="B89" s="316" t="s">
        <v>840</v>
      </c>
      <c r="C89" s="332">
        <v>100361</v>
      </c>
      <c r="D89" s="336"/>
      <c r="E89" s="336">
        <v>38107</v>
      </c>
      <c r="F89" s="333">
        <v>38352</v>
      </c>
      <c r="G89" s="316" t="s">
        <v>841</v>
      </c>
      <c r="H89" s="316"/>
      <c r="I89" s="316"/>
      <c r="J89" s="316" t="s">
        <v>842</v>
      </c>
      <c r="K89" s="316" t="s">
        <v>48</v>
      </c>
      <c r="L89" s="316" t="s">
        <v>48</v>
      </c>
      <c r="M89" s="316"/>
      <c r="N89" s="316" t="s">
        <v>842</v>
      </c>
      <c r="O89" s="316" t="s">
        <v>48</v>
      </c>
      <c r="P89" s="316" t="s">
        <v>48</v>
      </c>
      <c r="Q89" s="316" t="s">
        <v>50</v>
      </c>
      <c r="R89" s="316" t="s">
        <v>559</v>
      </c>
      <c r="S89" s="316" t="s">
        <v>775</v>
      </c>
      <c r="T89" s="316"/>
      <c r="U89" s="316"/>
      <c r="V89" s="316"/>
      <c r="W89" s="316"/>
      <c r="X89" s="316"/>
      <c r="Y89" s="316"/>
      <c r="Z89" s="316"/>
      <c r="AA89" s="316"/>
      <c r="AB89" s="316"/>
      <c r="AC89" s="316"/>
      <c r="AD89" s="316"/>
      <c r="AE89" s="316"/>
      <c r="AF89" s="316"/>
      <c r="AG89" s="316"/>
      <c r="AH89" s="316"/>
      <c r="AI89" s="316"/>
      <c r="AJ89" s="316"/>
      <c r="AK89" s="316"/>
      <c r="AL89" s="316"/>
      <c r="AM89" s="316"/>
      <c r="AN89" s="316"/>
      <c r="AO89" s="316"/>
      <c r="AP89" s="316"/>
      <c r="AQ89" s="316"/>
      <c r="AR89" s="316"/>
      <c r="AS89" s="316"/>
      <c r="AT89" s="316"/>
      <c r="AU89" s="316"/>
      <c r="AV89" s="316"/>
      <c r="AW89" s="316"/>
      <c r="AX89" s="316"/>
      <c r="AY89" s="327"/>
      <c r="AZ89" s="316"/>
      <c r="BA89" s="316"/>
      <c r="BB89" s="316"/>
      <c r="BC89" s="316"/>
      <c r="BD89" s="316"/>
      <c r="BE89" s="316"/>
      <c r="BF89" s="316"/>
      <c r="BG89" s="316"/>
      <c r="BH89" s="316"/>
      <c r="BI89" s="316"/>
      <c r="BJ89" s="316">
        <f t="shared" si="18"/>
        <v>0</v>
      </c>
      <c r="BK89" s="316">
        <f t="shared" si="19"/>
        <v>0</v>
      </c>
      <c r="BL89" s="316"/>
      <c r="BM89" s="316"/>
      <c r="BN89" s="316"/>
    </row>
    <row r="90" spans="1:66" s="314" customFormat="1" ht="30" customHeight="1" x14ac:dyDescent="0.25">
      <c r="A90" s="316" t="e">
        <f>#REF!+1</f>
        <v>#REF!</v>
      </c>
      <c r="B90" s="316" t="s">
        <v>579</v>
      </c>
      <c r="C90" s="332">
        <v>100379</v>
      </c>
      <c r="D90" s="336"/>
      <c r="E90" s="336">
        <v>38112</v>
      </c>
      <c r="F90" s="333">
        <v>40303</v>
      </c>
      <c r="G90" s="316" t="s">
        <v>7174</v>
      </c>
      <c r="H90" s="316"/>
      <c r="I90" s="316"/>
      <c r="J90" s="316" t="s">
        <v>633</v>
      </c>
      <c r="K90" s="316" t="s">
        <v>217</v>
      </c>
      <c r="L90" s="316" t="s">
        <v>217</v>
      </c>
      <c r="M90" s="316"/>
      <c r="N90" s="316" t="s">
        <v>633</v>
      </c>
      <c r="O90" s="316" t="s">
        <v>217</v>
      </c>
      <c r="P90" s="316" t="s">
        <v>217</v>
      </c>
      <c r="Q90" s="316" t="s">
        <v>569</v>
      </c>
      <c r="R90" s="316" t="s">
        <v>583</v>
      </c>
      <c r="S90" s="316" t="s">
        <v>845</v>
      </c>
      <c r="T90" s="316"/>
      <c r="U90" s="316"/>
      <c r="V90" s="316">
        <v>60000</v>
      </c>
      <c r="W90" s="316"/>
      <c r="X90" s="316"/>
      <c r="Y90" s="316">
        <v>60000</v>
      </c>
      <c r="Z90" s="316"/>
      <c r="AA90" s="316"/>
      <c r="AB90" s="316"/>
      <c r="AC90" s="316"/>
      <c r="AD90" s="316"/>
      <c r="AE90" s="316"/>
      <c r="AF90" s="316"/>
      <c r="AG90" s="316"/>
      <c r="AH90" s="316"/>
      <c r="AI90" s="316"/>
      <c r="AJ90" s="316"/>
      <c r="AK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AX90" s="316"/>
      <c r="AY90" s="327"/>
      <c r="AZ90" s="316"/>
      <c r="BA90" s="316"/>
      <c r="BB90" s="316"/>
      <c r="BC90" s="316"/>
      <c r="BD90" s="316"/>
      <c r="BE90" s="316"/>
      <c r="BF90" s="316"/>
      <c r="BG90" s="316"/>
      <c r="BH90" s="316"/>
      <c r="BI90" s="316"/>
      <c r="BJ90" s="316">
        <f t="shared" ref="BJ90:BJ101" si="20">BD90+BE90/60+BF90/3600</f>
        <v>0</v>
      </c>
      <c r="BK90" s="316">
        <f t="shared" ref="BK90:BK101" si="21">BG90+BH90/60+BI90/3600</f>
        <v>0</v>
      </c>
      <c r="BL90" s="316"/>
      <c r="BM90" s="316"/>
      <c r="BN90" s="316"/>
    </row>
    <row r="91" spans="1:66" s="314" customFormat="1" ht="39" customHeight="1" x14ac:dyDescent="0.25">
      <c r="A91" s="316" t="e">
        <f>#REF!+1</f>
        <v>#REF!</v>
      </c>
      <c r="B91" s="316" t="s">
        <v>624</v>
      </c>
      <c r="C91" s="332">
        <v>100396</v>
      </c>
      <c r="D91" s="336"/>
      <c r="E91" s="336">
        <v>38124</v>
      </c>
      <c r="F91" s="333">
        <v>38351</v>
      </c>
      <c r="G91" s="316" t="s">
        <v>50</v>
      </c>
      <c r="H91" s="316"/>
      <c r="I91" s="316"/>
      <c r="J91" s="316" t="s">
        <v>482</v>
      </c>
      <c r="K91" s="316" t="s">
        <v>170</v>
      </c>
      <c r="L91" s="316" t="s">
        <v>70</v>
      </c>
      <c r="M91" s="316"/>
      <c r="N91" s="316" t="s">
        <v>482</v>
      </c>
      <c r="O91" s="316" t="s">
        <v>170</v>
      </c>
      <c r="P91" s="316" t="s">
        <v>70</v>
      </c>
      <c r="Q91" s="316" t="s">
        <v>50</v>
      </c>
      <c r="R91" s="316" t="s">
        <v>559</v>
      </c>
      <c r="S91" s="316" t="s">
        <v>787</v>
      </c>
      <c r="T91" s="316"/>
      <c r="U91" s="316"/>
      <c r="V91" s="316"/>
      <c r="W91" s="316"/>
      <c r="X91" s="316"/>
      <c r="Y91" s="316"/>
      <c r="Z91" s="316"/>
      <c r="AA91" s="316"/>
      <c r="AB91" s="316"/>
      <c r="AC91" s="316"/>
      <c r="AD91" s="316"/>
      <c r="AE91" s="316"/>
      <c r="AF91" s="316"/>
      <c r="AG91" s="316"/>
      <c r="AH91" s="316"/>
      <c r="AI91" s="316"/>
      <c r="AJ91" s="316"/>
      <c r="AK91" s="316"/>
      <c r="AL91" s="316"/>
      <c r="AM91" s="316"/>
      <c r="AN91" s="316"/>
      <c r="AO91" s="316"/>
      <c r="AP91" s="316"/>
      <c r="AQ91" s="316"/>
      <c r="AR91" s="316"/>
      <c r="AS91" s="316"/>
      <c r="AT91" s="316"/>
      <c r="AU91" s="316"/>
      <c r="AV91" s="316"/>
      <c r="AW91" s="316"/>
      <c r="AX91" s="316"/>
      <c r="AY91" s="327"/>
      <c r="AZ91" s="316"/>
      <c r="BA91" s="316"/>
      <c r="BB91" s="316"/>
      <c r="BC91" s="316"/>
      <c r="BD91" s="316"/>
      <c r="BE91" s="316"/>
      <c r="BF91" s="316"/>
      <c r="BG91" s="316"/>
      <c r="BH91" s="316"/>
      <c r="BI91" s="316"/>
      <c r="BJ91" s="316">
        <f t="shared" si="20"/>
        <v>0</v>
      </c>
      <c r="BK91" s="316">
        <f t="shared" si="21"/>
        <v>0</v>
      </c>
      <c r="BL91" s="316"/>
      <c r="BM91" s="316"/>
      <c r="BN91" s="316"/>
    </row>
    <row r="92" spans="1:66" s="314" customFormat="1" ht="30.75" customHeight="1" x14ac:dyDescent="0.25">
      <c r="A92" s="316" t="e">
        <f t="shared" ref="A92:A99" si="22">A91+1</f>
        <v>#REF!</v>
      </c>
      <c r="B92" s="316" t="s">
        <v>3365</v>
      </c>
      <c r="C92" s="332">
        <v>100397</v>
      </c>
      <c r="D92" s="336"/>
      <c r="E92" s="336">
        <v>38124</v>
      </c>
      <c r="F92" s="333">
        <v>39950</v>
      </c>
      <c r="G92" s="316" t="s">
        <v>71</v>
      </c>
      <c r="H92" s="316"/>
      <c r="I92" s="316"/>
      <c r="J92" s="316" t="s">
        <v>82</v>
      </c>
      <c r="K92" s="316" t="s">
        <v>82</v>
      </c>
      <c r="L92" s="316" t="s">
        <v>74</v>
      </c>
      <c r="M92" s="316"/>
      <c r="N92" s="316" t="s">
        <v>82</v>
      </c>
      <c r="O92" s="316" t="s">
        <v>82</v>
      </c>
      <c r="P92" s="316" t="s">
        <v>74</v>
      </c>
      <c r="Q92" s="316" t="s">
        <v>71</v>
      </c>
      <c r="R92" s="316" t="s">
        <v>559</v>
      </c>
      <c r="S92" s="316" t="s">
        <v>848</v>
      </c>
      <c r="T92" s="316"/>
      <c r="U92" s="316"/>
      <c r="V92" s="316"/>
      <c r="W92" s="316"/>
      <c r="X92" s="316"/>
      <c r="Y92" s="316"/>
      <c r="Z92" s="316"/>
      <c r="AA92" s="316"/>
      <c r="AB92" s="316"/>
      <c r="AC92" s="316"/>
      <c r="AD92" s="316"/>
      <c r="AE92" s="316"/>
      <c r="AF92" s="316"/>
      <c r="AG92" s="316"/>
      <c r="AH92" s="316"/>
      <c r="AI92" s="316"/>
      <c r="AJ92" s="316"/>
      <c r="AK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6"/>
      <c r="AW92" s="316"/>
      <c r="AX92" s="316"/>
      <c r="AY92" s="327"/>
      <c r="AZ92" s="316"/>
      <c r="BA92" s="316"/>
      <c r="BB92" s="316"/>
      <c r="BC92" s="316"/>
      <c r="BD92" s="316"/>
      <c r="BE92" s="316"/>
      <c r="BF92" s="316"/>
      <c r="BG92" s="316"/>
      <c r="BH92" s="316"/>
      <c r="BI92" s="316"/>
      <c r="BJ92" s="316">
        <f t="shared" si="20"/>
        <v>0</v>
      </c>
      <c r="BK92" s="316">
        <f t="shared" si="21"/>
        <v>0</v>
      </c>
      <c r="BL92" s="316"/>
      <c r="BM92" s="316"/>
      <c r="BN92" s="316"/>
    </row>
    <row r="93" spans="1:66" s="314" customFormat="1" ht="25.5" customHeight="1" x14ac:dyDescent="0.25">
      <c r="A93" s="316" t="e">
        <f t="shared" si="22"/>
        <v>#REF!</v>
      </c>
      <c r="B93" s="316" t="s">
        <v>3366</v>
      </c>
      <c r="C93" s="332">
        <v>100398</v>
      </c>
      <c r="D93" s="336"/>
      <c r="E93" s="336">
        <v>38124</v>
      </c>
      <c r="F93" s="333">
        <v>41776</v>
      </c>
      <c r="G93" s="316" t="s">
        <v>7175</v>
      </c>
      <c r="H93" s="316"/>
      <c r="I93" s="316"/>
      <c r="J93" s="316" t="s">
        <v>122</v>
      </c>
      <c r="K93" s="316" t="s">
        <v>122</v>
      </c>
      <c r="L93" s="316" t="s">
        <v>64</v>
      </c>
      <c r="M93" s="316"/>
      <c r="N93" s="316" t="s">
        <v>122</v>
      </c>
      <c r="O93" s="316" t="s">
        <v>122</v>
      </c>
      <c r="P93" s="316" t="s">
        <v>64</v>
      </c>
      <c r="Q93" s="316" t="s">
        <v>709</v>
      </c>
      <c r="R93" s="316" t="s">
        <v>559</v>
      </c>
      <c r="S93" s="316" t="s">
        <v>666</v>
      </c>
      <c r="T93" s="316"/>
      <c r="U93" s="316"/>
      <c r="V93" s="316"/>
      <c r="W93" s="316"/>
      <c r="X93" s="316"/>
      <c r="Y93" s="316"/>
      <c r="Z93" s="316"/>
      <c r="AA93" s="316"/>
      <c r="AB93" s="316"/>
      <c r="AC93" s="316"/>
      <c r="AD93" s="316"/>
      <c r="AE93" s="316"/>
      <c r="AF93" s="316"/>
      <c r="AG93" s="316"/>
      <c r="AH93" s="316"/>
      <c r="AI93" s="316"/>
      <c r="AJ93" s="316"/>
      <c r="AK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6"/>
      <c r="AW93" s="316"/>
      <c r="AX93" s="316"/>
      <c r="AY93" s="327"/>
      <c r="AZ93" s="316"/>
      <c r="BA93" s="316"/>
      <c r="BB93" s="316"/>
      <c r="BC93" s="316"/>
      <c r="BD93" s="316"/>
      <c r="BE93" s="316"/>
      <c r="BF93" s="316"/>
      <c r="BG93" s="316"/>
      <c r="BH93" s="316"/>
      <c r="BI93" s="316"/>
      <c r="BJ93" s="316">
        <f t="shared" si="20"/>
        <v>0</v>
      </c>
      <c r="BK93" s="316">
        <f t="shared" si="21"/>
        <v>0</v>
      </c>
      <c r="BL93" s="316"/>
      <c r="BM93" s="316"/>
      <c r="BN93" s="316"/>
    </row>
    <row r="94" spans="1:66" s="314" customFormat="1" ht="24.75" customHeight="1" x14ac:dyDescent="0.25">
      <c r="A94" s="316" t="e">
        <f>#REF!+1</f>
        <v>#REF!</v>
      </c>
      <c r="B94" s="316" t="s">
        <v>579</v>
      </c>
      <c r="C94" s="332">
        <v>100411</v>
      </c>
      <c r="D94" s="336"/>
      <c r="E94" s="333">
        <v>38132</v>
      </c>
      <c r="F94" s="333">
        <v>38352</v>
      </c>
      <c r="G94" s="316" t="s">
        <v>849</v>
      </c>
      <c r="H94" s="316"/>
      <c r="I94" s="316"/>
      <c r="J94" s="316" t="s">
        <v>179</v>
      </c>
      <c r="K94" s="316" t="s">
        <v>179</v>
      </c>
      <c r="L94" s="316" t="s">
        <v>48</v>
      </c>
      <c r="M94" s="316"/>
      <c r="N94" s="316" t="s">
        <v>179</v>
      </c>
      <c r="O94" s="316" t="s">
        <v>179</v>
      </c>
      <c r="P94" s="316" t="s">
        <v>48</v>
      </c>
      <c r="Q94" s="316" t="s">
        <v>50</v>
      </c>
      <c r="R94" s="316" t="s">
        <v>559</v>
      </c>
      <c r="S94" s="316" t="s">
        <v>850</v>
      </c>
      <c r="T94" s="316"/>
      <c r="U94" s="316"/>
      <c r="V94" s="316"/>
      <c r="W94" s="316"/>
      <c r="X94" s="316"/>
      <c r="Y94" s="316"/>
      <c r="Z94" s="316"/>
      <c r="AA94" s="316"/>
      <c r="AB94" s="316"/>
      <c r="AC94" s="316"/>
      <c r="AD94" s="316"/>
      <c r="AE94" s="316"/>
      <c r="AF94" s="316"/>
      <c r="AG94" s="316"/>
      <c r="AH94" s="316"/>
      <c r="AI94" s="316"/>
      <c r="AJ94" s="316"/>
      <c r="AK94" s="316"/>
      <c r="AL94" s="316"/>
      <c r="AM94" s="316"/>
      <c r="AN94" s="316"/>
      <c r="AO94" s="316"/>
      <c r="AP94" s="316"/>
      <c r="AQ94" s="316"/>
      <c r="AR94" s="316"/>
      <c r="AS94" s="316"/>
      <c r="AT94" s="316"/>
      <c r="AU94" s="316"/>
      <c r="AV94" s="316"/>
      <c r="AW94" s="316"/>
      <c r="AX94" s="316"/>
      <c r="AY94" s="327"/>
      <c r="AZ94" s="316"/>
      <c r="BA94" s="316"/>
      <c r="BB94" s="316"/>
      <c r="BC94" s="316"/>
      <c r="BD94" s="316"/>
      <c r="BE94" s="316"/>
      <c r="BF94" s="316"/>
      <c r="BG94" s="316"/>
      <c r="BH94" s="316"/>
      <c r="BI94" s="316"/>
      <c r="BJ94" s="316">
        <f t="shared" si="20"/>
        <v>0</v>
      </c>
      <c r="BK94" s="316">
        <f t="shared" si="21"/>
        <v>0</v>
      </c>
      <c r="BL94" s="316"/>
      <c r="BM94" s="316"/>
      <c r="BN94" s="316"/>
    </row>
    <row r="95" spans="1:66" s="314" customFormat="1" ht="27" customHeight="1" x14ac:dyDescent="0.25">
      <c r="A95" s="316" t="e">
        <f t="shared" si="22"/>
        <v>#REF!</v>
      </c>
      <c r="B95" s="316" t="s">
        <v>579</v>
      </c>
      <c r="C95" s="332">
        <v>100412</v>
      </c>
      <c r="D95" s="336"/>
      <c r="E95" s="333">
        <v>38132</v>
      </c>
      <c r="F95" s="333">
        <v>38352</v>
      </c>
      <c r="G95" s="316" t="s">
        <v>851</v>
      </c>
      <c r="H95" s="316"/>
      <c r="I95" s="316"/>
      <c r="J95" s="316" t="s">
        <v>830</v>
      </c>
      <c r="K95" s="316" t="s">
        <v>179</v>
      </c>
      <c r="L95" s="316" t="s">
        <v>48</v>
      </c>
      <c r="M95" s="316"/>
      <c r="N95" s="316" t="s">
        <v>830</v>
      </c>
      <c r="O95" s="316" t="s">
        <v>179</v>
      </c>
      <c r="P95" s="316" t="s">
        <v>48</v>
      </c>
      <c r="Q95" s="316" t="s">
        <v>50</v>
      </c>
      <c r="R95" s="316" t="s">
        <v>559</v>
      </c>
      <c r="S95" s="316" t="s">
        <v>850</v>
      </c>
      <c r="T95" s="316" t="s">
        <v>300</v>
      </c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AX95" s="316"/>
      <c r="AY95" s="327"/>
      <c r="AZ95" s="316"/>
      <c r="BA95" s="316"/>
      <c r="BB95" s="316"/>
      <c r="BC95" s="316"/>
      <c r="BD95" s="316"/>
      <c r="BE95" s="316"/>
      <c r="BF95" s="316"/>
      <c r="BG95" s="316"/>
      <c r="BH95" s="316"/>
      <c r="BI95" s="316"/>
      <c r="BJ95" s="316">
        <f t="shared" si="20"/>
        <v>0</v>
      </c>
      <c r="BK95" s="316">
        <f t="shared" si="21"/>
        <v>0</v>
      </c>
      <c r="BL95" s="316"/>
      <c r="BM95" s="316"/>
      <c r="BN95" s="316"/>
    </row>
    <row r="96" spans="1:66" s="314" customFormat="1" ht="32.25" customHeight="1" x14ac:dyDescent="0.25">
      <c r="A96" s="316" t="e">
        <f t="shared" si="22"/>
        <v>#REF!</v>
      </c>
      <c r="B96" s="316" t="s">
        <v>579</v>
      </c>
      <c r="C96" s="332">
        <v>100413</v>
      </c>
      <c r="D96" s="336"/>
      <c r="E96" s="333">
        <v>38132</v>
      </c>
      <c r="F96" s="333">
        <v>38352</v>
      </c>
      <c r="G96" s="316" t="s">
        <v>621</v>
      </c>
      <c r="H96" s="316"/>
      <c r="I96" s="316"/>
      <c r="J96" s="316" t="s">
        <v>192</v>
      </c>
      <c r="K96" s="316" t="s">
        <v>179</v>
      </c>
      <c r="L96" s="316" t="s">
        <v>48</v>
      </c>
      <c r="M96" s="316"/>
      <c r="N96" s="316" t="s">
        <v>192</v>
      </c>
      <c r="O96" s="316" t="s">
        <v>179</v>
      </c>
      <c r="P96" s="316" t="s">
        <v>48</v>
      </c>
      <c r="Q96" s="316" t="s">
        <v>50</v>
      </c>
      <c r="R96" s="316" t="s">
        <v>559</v>
      </c>
      <c r="S96" s="316" t="s">
        <v>850</v>
      </c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316"/>
      <c r="AH96" s="316"/>
      <c r="AI96" s="316"/>
      <c r="AJ96" s="316"/>
      <c r="AK96" s="316"/>
      <c r="AL96" s="316"/>
      <c r="AM96" s="316"/>
      <c r="AN96" s="316"/>
      <c r="AO96" s="316"/>
      <c r="AP96" s="316"/>
      <c r="AQ96" s="316"/>
      <c r="AR96" s="316"/>
      <c r="AS96" s="316"/>
      <c r="AT96" s="316"/>
      <c r="AU96" s="316"/>
      <c r="AV96" s="316"/>
      <c r="AW96" s="316"/>
      <c r="AX96" s="316"/>
      <c r="AY96" s="327"/>
      <c r="AZ96" s="316"/>
      <c r="BA96" s="316"/>
      <c r="BB96" s="316"/>
      <c r="BC96" s="316"/>
      <c r="BD96" s="316"/>
      <c r="BE96" s="316"/>
      <c r="BF96" s="316"/>
      <c r="BG96" s="316"/>
      <c r="BH96" s="316"/>
      <c r="BI96" s="316"/>
      <c r="BJ96" s="316">
        <f t="shared" si="20"/>
        <v>0</v>
      </c>
      <c r="BK96" s="316">
        <f t="shared" si="21"/>
        <v>0</v>
      </c>
      <c r="BL96" s="316"/>
      <c r="BM96" s="316"/>
      <c r="BN96" s="316"/>
    </row>
    <row r="97" spans="1:66" s="314" customFormat="1" ht="33" customHeight="1" x14ac:dyDescent="0.25">
      <c r="A97" s="316" t="e">
        <f t="shared" si="22"/>
        <v>#REF!</v>
      </c>
      <c r="B97" s="316" t="s">
        <v>579</v>
      </c>
      <c r="C97" s="332">
        <v>100414</v>
      </c>
      <c r="D97" s="336"/>
      <c r="E97" s="333">
        <v>38132</v>
      </c>
      <c r="F97" s="333">
        <v>38352</v>
      </c>
      <c r="G97" s="316" t="s">
        <v>852</v>
      </c>
      <c r="H97" s="316"/>
      <c r="I97" s="316"/>
      <c r="J97" s="316" t="s">
        <v>853</v>
      </c>
      <c r="K97" s="316" t="s">
        <v>48</v>
      </c>
      <c r="L97" s="316" t="s">
        <v>48</v>
      </c>
      <c r="M97" s="316"/>
      <c r="N97" s="316" t="s">
        <v>853</v>
      </c>
      <c r="O97" s="316" t="s">
        <v>48</v>
      </c>
      <c r="P97" s="316" t="s">
        <v>48</v>
      </c>
      <c r="Q97" s="316" t="s">
        <v>50</v>
      </c>
      <c r="R97" s="316" t="s">
        <v>559</v>
      </c>
      <c r="S97" s="316" t="s">
        <v>850</v>
      </c>
      <c r="T97" s="316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  <c r="AE97" s="316"/>
      <c r="AF97" s="316"/>
      <c r="AG97" s="316"/>
      <c r="AH97" s="316"/>
      <c r="AI97" s="316"/>
      <c r="AJ97" s="316"/>
      <c r="AK97" s="316"/>
      <c r="AL97" s="316"/>
      <c r="AM97" s="316"/>
      <c r="AN97" s="316"/>
      <c r="AO97" s="316"/>
      <c r="AP97" s="316"/>
      <c r="AQ97" s="316"/>
      <c r="AR97" s="316"/>
      <c r="AS97" s="316"/>
      <c r="AT97" s="316"/>
      <c r="AU97" s="316"/>
      <c r="AV97" s="316"/>
      <c r="AW97" s="316"/>
      <c r="AX97" s="316"/>
      <c r="AY97" s="327"/>
      <c r="AZ97" s="316"/>
      <c r="BA97" s="316"/>
      <c r="BB97" s="316"/>
      <c r="BC97" s="316"/>
      <c r="BD97" s="316"/>
      <c r="BE97" s="316"/>
      <c r="BF97" s="316"/>
      <c r="BG97" s="316"/>
      <c r="BH97" s="316"/>
      <c r="BI97" s="316"/>
      <c r="BJ97" s="316">
        <f t="shared" si="20"/>
        <v>0</v>
      </c>
      <c r="BK97" s="316">
        <f t="shared" si="21"/>
        <v>0</v>
      </c>
      <c r="BL97" s="316"/>
      <c r="BM97" s="316"/>
      <c r="BN97" s="316"/>
    </row>
    <row r="98" spans="1:66" s="314" customFormat="1" ht="27.75" customHeight="1" x14ac:dyDescent="0.25">
      <c r="A98" s="316" t="e">
        <f t="shared" si="22"/>
        <v>#REF!</v>
      </c>
      <c r="B98" s="316" t="s">
        <v>579</v>
      </c>
      <c r="C98" s="332">
        <v>100415</v>
      </c>
      <c r="D98" s="336"/>
      <c r="E98" s="333">
        <v>38132</v>
      </c>
      <c r="F98" s="333">
        <v>38352</v>
      </c>
      <c r="G98" s="316" t="s">
        <v>701</v>
      </c>
      <c r="H98" s="316"/>
      <c r="I98" s="316"/>
      <c r="J98" s="316" t="s">
        <v>853</v>
      </c>
      <c r="K98" s="316" t="s">
        <v>48</v>
      </c>
      <c r="L98" s="316" t="s">
        <v>48</v>
      </c>
      <c r="M98" s="316"/>
      <c r="N98" s="316" t="s">
        <v>853</v>
      </c>
      <c r="O98" s="316" t="s">
        <v>48</v>
      </c>
      <c r="P98" s="316" t="s">
        <v>48</v>
      </c>
      <c r="Q98" s="316" t="s">
        <v>50</v>
      </c>
      <c r="R98" s="316" t="s">
        <v>559</v>
      </c>
      <c r="S98" s="316" t="s">
        <v>850</v>
      </c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  <c r="AE98" s="316"/>
      <c r="AF98" s="316"/>
      <c r="AG98" s="316"/>
      <c r="AH98" s="316"/>
      <c r="AI98" s="316"/>
      <c r="AJ98" s="316"/>
      <c r="AK98" s="316"/>
      <c r="AL98" s="316"/>
      <c r="AM98" s="316"/>
      <c r="AN98" s="316"/>
      <c r="AO98" s="316"/>
      <c r="AP98" s="316"/>
      <c r="AQ98" s="316"/>
      <c r="AR98" s="316"/>
      <c r="AS98" s="316"/>
      <c r="AT98" s="316"/>
      <c r="AU98" s="316"/>
      <c r="AV98" s="316"/>
      <c r="AW98" s="316"/>
      <c r="AX98" s="316"/>
      <c r="AY98" s="327"/>
      <c r="AZ98" s="316"/>
      <c r="BA98" s="316"/>
      <c r="BB98" s="316"/>
      <c r="BC98" s="316"/>
      <c r="BD98" s="316"/>
      <c r="BE98" s="316"/>
      <c r="BF98" s="316"/>
      <c r="BG98" s="316"/>
      <c r="BH98" s="316"/>
      <c r="BI98" s="316"/>
      <c r="BJ98" s="316">
        <f t="shared" si="20"/>
        <v>0</v>
      </c>
      <c r="BK98" s="316">
        <f t="shared" si="21"/>
        <v>0</v>
      </c>
      <c r="BL98" s="316"/>
      <c r="BM98" s="316"/>
      <c r="BN98" s="316"/>
    </row>
    <row r="99" spans="1:66" s="314" customFormat="1" ht="33.75" customHeight="1" x14ac:dyDescent="0.25">
      <c r="A99" s="316" t="e">
        <f t="shared" si="22"/>
        <v>#REF!</v>
      </c>
      <c r="B99" s="316" t="s">
        <v>1601</v>
      </c>
      <c r="C99" s="332">
        <v>100416</v>
      </c>
      <c r="D99" s="336"/>
      <c r="E99" s="333">
        <v>38132</v>
      </c>
      <c r="F99" s="333">
        <v>38717</v>
      </c>
      <c r="G99" s="316" t="s">
        <v>50</v>
      </c>
      <c r="H99" s="316"/>
      <c r="I99" s="316"/>
      <c r="J99" s="316" t="s">
        <v>294</v>
      </c>
      <c r="K99" s="316" t="s">
        <v>294</v>
      </c>
      <c r="L99" s="316" t="s">
        <v>217</v>
      </c>
      <c r="M99" s="316"/>
      <c r="N99" s="316" t="s">
        <v>294</v>
      </c>
      <c r="O99" s="316" t="s">
        <v>294</v>
      </c>
      <c r="P99" s="316" t="s">
        <v>217</v>
      </c>
      <c r="Q99" s="316" t="s">
        <v>50</v>
      </c>
      <c r="R99" s="316" t="s">
        <v>559</v>
      </c>
      <c r="S99" s="316" t="s">
        <v>3367</v>
      </c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AX99" s="316"/>
      <c r="AY99" s="327"/>
      <c r="AZ99" s="316"/>
      <c r="BA99" s="316"/>
      <c r="BB99" s="316"/>
      <c r="BC99" s="316"/>
      <c r="BD99" s="316"/>
      <c r="BE99" s="316"/>
      <c r="BF99" s="316"/>
      <c r="BG99" s="316"/>
      <c r="BH99" s="316"/>
      <c r="BI99" s="316"/>
      <c r="BJ99" s="316">
        <f t="shared" si="20"/>
        <v>0</v>
      </c>
      <c r="BK99" s="316">
        <f t="shared" si="21"/>
        <v>0</v>
      </c>
      <c r="BL99" s="316"/>
      <c r="BM99" s="316"/>
      <c r="BN99" s="316"/>
    </row>
    <row r="100" spans="1:66" s="314" customFormat="1" ht="25.5" customHeight="1" x14ac:dyDescent="0.25">
      <c r="A100" s="316" t="e">
        <f>#REF!+1</f>
        <v>#REF!</v>
      </c>
      <c r="B100" s="316" t="s">
        <v>3368</v>
      </c>
      <c r="C100" s="332">
        <v>100440</v>
      </c>
      <c r="D100" s="336"/>
      <c r="E100" s="336">
        <v>38149</v>
      </c>
      <c r="F100" s="333">
        <v>38200</v>
      </c>
      <c r="G100" s="990" t="s">
        <v>7177</v>
      </c>
      <c r="H100" s="990"/>
      <c r="I100" s="990"/>
      <c r="J100" s="316" t="s">
        <v>10670</v>
      </c>
      <c r="K100" s="316" t="s">
        <v>405</v>
      </c>
      <c r="L100" s="316" t="s">
        <v>41</v>
      </c>
      <c r="M100" s="316"/>
      <c r="N100" s="316" t="s">
        <v>855</v>
      </c>
      <c r="O100" s="316" t="s">
        <v>405</v>
      </c>
      <c r="P100" s="316" t="s">
        <v>41</v>
      </c>
      <c r="Q100" s="316" t="s">
        <v>33</v>
      </c>
      <c r="R100" s="316" t="s">
        <v>559</v>
      </c>
      <c r="S100" s="316" t="s">
        <v>666</v>
      </c>
      <c r="T100" s="316"/>
      <c r="U100" s="316"/>
      <c r="V100" s="316"/>
      <c r="W100" s="316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316"/>
      <c r="AH100" s="316"/>
      <c r="AI100" s="316"/>
      <c r="AJ100" s="316"/>
      <c r="AK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AX100" s="316"/>
      <c r="AY100" s="327"/>
      <c r="AZ100" s="316"/>
      <c r="BA100" s="316"/>
      <c r="BB100" s="316"/>
      <c r="BC100" s="316"/>
      <c r="BD100" s="316"/>
      <c r="BE100" s="316"/>
      <c r="BF100" s="316"/>
      <c r="BG100" s="316"/>
      <c r="BH100" s="316"/>
      <c r="BI100" s="316"/>
      <c r="BJ100" s="316">
        <f t="shared" si="20"/>
        <v>0</v>
      </c>
      <c r="BK100" s="316">
        <f t="shared" si="21"/>
        <v>0</v>
      </c>
      <c r="BL100" s="316"/>
      <c r="BM100" s="316"/>
      <c r="BN100" s="316"/>
    </row>
    <row r="101" spans="1:66" s="314" customFormat="1" ht="25.5" customHeight="1" x14ac:dyDescent="0.25">
      <c r="A101" s="316" t="e">
        <f t="shared" ref="A101:A111" si="23">A100+1</f>
        <v>#REF!</v>
      </c>
      <c r="B101" s="316" t="s">
        <v>856</v>
      </c>
      <c r="C101" s="332">
        <v>100441</v>
      </c>
      <c r="D101" s="336"/>
      <c r="E101" s="336">
        <v>38149</v>
      </c>
      <c r="F101" s="333">
        <v>38352</v>
      </c>
      <c r="G101" s="316" t="s">
        <v>257</v>
      </c>
      <c r="H101" s="316"/>
      <c r="I101" s="316"/>
      <c r="J101" s="316" t="s">
        <v>257</v>
      </c>
      <c r="K101" s="316" t="s">
        <v>257</v>
      </c>
      <c r="L101" s="316" t="s">
        <v>94</v>
      </c>
      <c r="M101" s="316"/>
      <c r="N101" s="316" t="s">
        <v>257</v>
      </c>
      <c r="O101" s="316" t="s">
        <v>257</v>
      </c>
      <c r="P101" s="316" t="s">
        <v>94</v>
      </c>
      <c r="Q101" s="316" t="s">
        <v>257</v>
      </c>
      <c r="R101" s="316" t="s">
        <v>559</v>
      </c>
      <c r="S101" s="316" t="s">
        <v>793</v>
      </c>
      <c r="T101" s="316"/>
      <c r="U101" s="316"/>
      <c r="V101" s="316"/>
      <c r="W101" s="316"/>
      <c r="X101" s="316"/>
      <c r="Y101" s="316"/>
      <c r="Z101" s="316"/>
      <c r="AA101" s="316"/>
      <c r="AB101" s="316"/>
      <c r="AC101" s="316"/>
      <c r="AD101" s="316"/>
      <c r="AE101" s="316"/>
      <c r="AF101" s="316"/>
      <c r="AG101" s="316"/>
      <c r="AH101" s="316"/>
      <c r="AI101" s="316"/>
      <c r="AJ101" s="316"/>
      <c r="AK101" s="316"/>
      <c r="AL101" s="316"/>
      <c r="AM101" s="316"/>
      <c r="AN101" s="316"/>
      <c r="AO101" s="316"/>
      <c r="AP101" s="316"/>
      <c r="AQ101" s="316"/>
      <c r="AR101" s="316"/>
      <c r="AS101" s="316"/>
      <c r="AT101" s="316"/>
      <c r="AU101" s="316"/>
      <c r="AV101" s="316"/>
      <c r="AW101" s="316"/>
      <c r="AX101" s="316"/>
      <c r="AY101" s="327"/>
      <c r="AZ101" s="316"/>
      <c r="BA101" s="316"/>
      <c r="BB101" s="316"/>
      <c r="BC101" s="316"/>
      <c r="BD101" s="316"/>
      <c r="BE101" s="316"/>
      <c r="BF101" s="316"/>
      <c r="BG101" s="316"/>
      <c r="BH101" s="316"/>
      <c r="BI101" s="316"/>
      <c r="BJ101" s="316">
        <f t="shared" si="20"/>
        <v>0</v>
      </c>
      <c r="BK101" s="316">
        <f t="shared" si="21"/>
        <v>0</v>
      </c>
      <c r="BL101" s="316"/>
      <c r="BM101" s="316"/>
      <c r="BN101" s="316"/>
    </row>
    <row r="102" spans="1:66" s="314" customFormat="1" ht="30" customHeight="1" x14ac:dyDescent="0.25">
      <c r="A102" s="316" t="e">
        <f>#REF!+1</f>
        <v>#REF!</v>
      </c>
      <c r="B102" s="316" t="s">
        <v>857</v>
      </c>
      <c r="C102" s="332">
        <v>100444</v>
      </c>
      <c r="D102" s="336"/>
      <c r="E102" s="336">
        <v>38149</v>
      </c>
      <c r="F102" s="333">
        <v>40819</v>
      </c>
      <c r="G102" s="316" t="s">
        <v>7178</v>
      </c>
      <c r="H102" s="316"/>
      <c r="I102" s="316"/>
      <c r="J102" s="316" t="s">
        <v>769</v>
      </c>
      <c r="K102" s="316" t="s">
        <v>769</v>
      </c>
      <c r="L102" s="316" t="s">
        <v>37</v>
      </c>
      <c r="M102" s="316"/>
      <c r="N102" s="316" t="s">
        <v>769</v>
      </c>
      <c r="O102" s="316" t="s">
        <v>769</v>
      </c>
      <c r="P102" s="316" t="s">
        <v>37</v>
      </c>
      <c r="Q102" s="316" t="s">
        <v>709</v>
      </c>
      <c r="R102" s="316" t="s">
        <v>559</v>
      </c>
      <c r="S102" s="316" t="s">
        <v>666</v>
      </c>
      <c r="T102" s="316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  <c r="AE102" s="316"/>
      <c r="AF102" s="316"/>
      <c r="AG102" s="316"/>
      <c r="AH102" s="316"/>
      <c r="AI102" s="316"/>
      <c r="AJ102" s="316"/>
      <c r="AK102" s="316"/>
      <c r="AL102" s="316"/>
      <c r="AM102" s="316"/>
      <c r="AN102" s="316"/>
      <c r="AO102" s="316"/>
      <c r="AP102" s="316"/>
      <c r="AQ102" s="316"/>
      <c r="AR102" s="316"/>
      <c r="AS102" s="316"/>
      <c r="AT102" s="316"/>
      <c r="AU102" s="316"/>
      <c r="AV102" s="316"/>
      <c r="AW102" s="316"/>
      <c r="AX102" s="316"/>
      <c r="AY102" s="327"/>
      <c r="AZ102" s="316"/>
      <c r="BA102" s="316"/>
      <c r="BB102" s="316"/>
      <c r="BC102" s="316"/>
      <c r="BD102" s="316"/>
      <c r="BE102" s="316"/>
      <c r="BF102" s="316"/>
      <c r="BG102" s="316"/>
      <c r="BH102" s="316"/>
      <c r="BI102" s="316"/>
      <c r="BJ102" s="316">
        <f t="shared" ref="BJ102:BJ112" si="24">BD102+BE102/60+BF102/3600</f>
        <v>0</v>
      </c>
      <c r="BK102" s="316">
        <f t="shared" ref="BK102:BK112" si="25">BG102+BH102/60+BI102/3600</f>
        <v>0</v>
      </c>
      <c r="BL102" s="316"/>
      <c r="BM102" s="316"/>
      <c r="BN102" s="316"/>
    </row>
    <row r="103" spans="1:66" s="314" customFormat="1" ht="24" customHeight="1" x14ac:dyDescent="0.25">
      <c r="A103" s="316" t="e">
        <f>#REF!+1</f>
        <v>#REF!</v>
      </c>
      <c r="B103" s="316" t="s">
        <v>3369</v>
      </c>
      <c r="C103" s="332">
        <v>100457</v>
      </c>
      <c r="D103" s="336"/>
      <c r="E103" s="336">
        <v>38161</v>
      </c>
      <c r="F103" s="333">
        <v>40352</v>
      </c>
      <c r="G103" s="316" t="s">
        <v>183</v>
      </c>
      <c r="H103" s="316"/>
      <c r="I103" s="316"/>
      <c r="J103" s="316" t="s">
        <v>862</v>
      </c>
      <c r="K103" s="316" t="s">
        <v>182</v>
      </c>
      <c r="L103" s="316" t="s">
        <v>48</v>
      </c>
      <c r="M103" s="316"/>
      <c r="N103" s="316" t="s">
        <v>862</v>
      </c>
      <c r="O103" s="316" t="s">
        <v>182</v>
      </c>
      <c r="P103" s="316" t="s">
        <v>48</v>
      </c>
      <c r="Q103" s="316" t="s">
        <v>863</v>
      </c>
      <c r="R103" s="316" t="s">
        <v>559</v>
      </c>
      <c r="S103" s="316" t="s">
        <v>864</v>
      </c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316"/>
      <c r="AG103" s="316"/>
      <c r="AH103" s="316"/>
      <c r="AI103" s="316"/>
      <c r="AJ103" s="316"/>
      <c r="AK103" s="316"/>
      <c r="AL103" s="316"/>
      <c r="AM103" s="316"/>
      <c r="AN103" s="316"/>
      <c r="AO103" s="316"/>
      <c r="AP103" s="316"/>
      <c r="AQ103" s="316"/>
      <c r="AR103" s="316"/>
      <c r="AS103" s="316"/>
      <c r="AT103" s="316"/>
      <c r="AU103" s="316"/>
      <c r="AV103" s="316"/>
      <c r="AW103" s="316"/>
      <c r="AX103" s="316"/>
      <c r="AY103" s="327"/>
      <c r="AZ103" s="316"/>
      <c r="BA103" s="316"/>
      <c r="BB103" s="316"/>
      <c r="BC103" s="316"/>
      <c r="BD103" s="316"/>
      <c r="BE103" s="316"/>
      <c r="BF103" s="316"/>
      <c r="BG103" s="316"/>
      <c r="BH103" s="316"/>
      <c r="BI103" s="316"/>
      <c r="BJ103" s="316">
        <f t="shared" si="24"/>
        <v>0</v>
      </c>
      <c r="BK103" s="316">
        <f t="shared" si="25"/>
        <v>0</v>
      </c>
      <c r="BL103" s="316"/>
      <c r="BM103" s="316"/>
      <c r="BN103" s="316"/>
    </row>
    <row r="104" spans="1:66" s="314" customFormat="1" ht="25.5" customHeight="1" x14ac:dyDescent="0.25">
      <c r="A104" s="316" t="e">
        <f>#REF!+1</f>
        <v>#REF!</v>
      </c>
      <c r="B104" s="316" t="s">
        <v>865</v>
      </c>
      <c r="C104" s="332">
        <v>100461</v>
      </c>
      <c r="D104" s="336"/>
      <c r="E104" s="336">
        <v>38166</v>
      </c>
      <c r="F104" s="333">
        <v>38473</v>
      </c>
      <c r="G104" s="316" t="s">
        <v>7179</v>
      </c>
      <c r="H104" s="316"/>
      <c r="I104" s="316"/>
      <c r="J104" s="316" t="s">
        <v>347</v>
      </c>
      <c r="K104" s="316" t="s">
        <v>105</v>
      </c>
      <c r="L104" s="316" t="s">
        <v>70</v>
      </c>
      <c r="M104" s="316"/>
      <c r="N104" s="316" t="s">
        <v>347</v>
      </c>
      <c r="O104" s="316" t="s">
        <v>105</v>
      </c>
      <c r="P104" s="316" t="s">
        <v>70</v>
      </c>
      <c r="Q104" s="316" t="s">
        <v>71</v>
      </c>
      <c r="R104" s="316" t="s">
        <v>559</v>
      </c>
      <c r="S104" s="316" t="s">
        <v>666</v>
      </c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  <c r="AE104" s="316"/>
      <c r="AF104" s="316"/>
      <c r="AG104" s="316"/>
      <c r="AH104" s="316"/>
      <c r="AI104" s="316"/>
      <c r="AJ104" s="316"/>
      <c r="AK104" s="316"/>
      <c r="AL104" s="316"/>
      <c r="AM104" s="316"/>
      <c r="AN104" s="316"/>
      <c r="AO104" s="316"/>
      <c r="AP104" s="316"/>
      <c r="AQ104" s="316"/>
      <c r="AR104" s="316"/>
      <c r="AS104" s="316"/>
      <c r="AT104" s="316"/>
      <c r="AU104" s="316"/>
      <c r="AV104" s="316"/>
      <c r="AW104" s="316"/>
      <c r="AX104" s="316"/>
      <c r="AY104" s="327"/>
      <c r="AZ104" s="316"/>
      <c r="BA104" s="316"/>
      <c r="BB104" s="316"/>
      <c r="BC104" s="316"/>
      <c r="BD104" s="316"/>
      <c r="BE104" s="316"/>
      <c r="BF104" s="316"/>
      <c r="BG104" s="316"/>
      <c r="BH104" s="316"/>
      <c r="BI104" s="316"/>
      <c r="BJ104" s="316">
        <f t="shared" si="24"/>
        <v>0</v>
      </c>
      <c r="BK104" s="316">
        <f t="shared" si="25"/>
        <v>0</v>
      </c>
      <c r="BL104" s="316"/>
      <c r="BM104" s="316"/>
      <c r="BN104" s="316"/>
    </row>
    <row r="105" spans="1:66" s="314" customFormat="1" ht="25.5" customHeight="1" x14ac:dyDescent="0.25">
      <c r="A105" s="316" t="e">
        <f t="shared" si="23"/>
        <v>#REF!</v>
      </c>
      <c r="B105" s="316" t="s">
        <v>865</v>
      </c>
      <c r="C105" s="332">
        <v>100462</v>
      </c>
      <c r="D105" s="336"/>
      <c r="E105" s="336">
        <v>38166</v>
      </c>
      <c r="F105" s="333">
        <v>38473</v>
      </c>
      <c r="G105" s="316" t="s">
        <v>7180</v>
      </c>
      <c r="H105" s="316"/>
      <c r="I105" s="316"/>
      <c r="J105" s="316" t="s">
        <v>125</v>
      </c>
      <c r="K105" s="316" t="s">
        <v>105</v>
      </c>
      <c r="L105" s="316" t="s">
        <v>70</v>
      </c>
      <c r="M105" s="316"/>
      <c r="N105" s="316" t="s">
        <v>125</v>
      </c>
      <c r="O105" s="316" t="s">
        <v>105</v>
      </c>
      <c r="P105" s="316" t="s">
        <v>70</v>
      </c>
      <c r="Q105" s="316" t="s">
        <v>71</v>
      </c>
      <c r="R105" s="316" t="s">
        <v>559</v>
      </c>
      <c r="S105" s="316" t="s">
        <v>666</v>
      </c>
      <c r="T105" s="316"/>
      <c r="U105" s="316"/>
      <c r="V105" s="316"/>
      <c r="W105" s="316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316"/>
      <c r="AK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AX105" s="316"/>
      <c r="AY105" s="327"/>
      <c r="AZ105" s="316"/>
      <c r="BA105" s="316"/>
      <c r="BB105" s="316"/>
      <c r="BC105" s="316"/>
      <c r="BD105" s="316"/>
      <c r="BE105" s="316"/>
      <c r="BF105" s="316"/>
      <c r="BG105" s="316"/>
      <c r="BH105" s="316"/>
      <c r="BI105" s="316"/>
      <c r="BJ105" s="316">
        <f t="shared" si="24"/>
        <v>0</v>
      </c>
      <c r="BK105" s="316">
        <f t="shared" si="25"/>
        <v>0</v>
      </c>
      <c r="BL105" s="316"/>
      <c r="BM105" s="316"/>
      <c r="BN105" s="316"/>
    </row>
    <row r="106" spans="1:66" s="314" customFormat="1" ht="25.5" customHeight="1" x14ac:dyDescent="0.25">
      <c r="A106" s="316" t="e">
        <f t="shared" si="23"/>
        <v>#REF!</v>
      </c>
      <c r="B106" s="316" t="s">
        <v>865</v>
      </c>
      <c r="C106" s="332">
        <v>100463</v>
      </c>
      <c r="D106" s="336"/>
      <c r="E106" s="336">
        <v>38166</v>
      </c>
      <c r="F106" s="333">
        <v>38473</v>
      </c>
      <c r="G106" s="316" t="s">
        <v>7181</v>
      </c>
      <c r="H106" s="316"/>
      <c r="I106" s="316"/>
      <c r="J106" s="316" t="s">
        <v>190</v>
      </c>
      <c r="K106" s="316" t="s">
        <v>105</v>
      </c>
      <c r="L106" s="316" t="s">
        <v>70</v>
      </c>
      <c r="M106" s="316"/>
      <c r="N106" s="316" t="s">
        <v>190</v>
      </c>
      <c r="O106" s="316" t="s">
        <v>105</v>
      </c>
      <c r="P106" s="316" t="s">
        <v>70</v>
      </c>
      <c r="Q106" s="316" t="s">
        <v>71</v>
      </c>
      <c r="R106" s="316" t="s">
        <v>559</v>
      </c>
      <c r="S106" s="316" t="s">
        <v>666</v>
      </c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  <c r="AE106" s="316"/>
      <c r="AF106" s="316"/>
      <c r="AG106" s="316"/>
      <c r="AH106" s="316"/>
      <c r="AI106" s="316"/>
      <c r="AJ106" s="316"/>
      <c r="AK106" s="316"/>
      <c r="AL106" s="316"/>
      <c r="AM106" s="316"/>
      <c r="AN106" s="316"/>
      <c r="AO106" s="316"/>
      <c r="AP106" s="316"/>
      <c r="AQ106" s="316"/>
      <c r="AR106" s="316"/>
      <c r="AS106" s="316"/>
      <c r="AT106" s="316"/>
      <c r="AU106" s="316"/>
      <c r="AV106" s="316"/>
      <c r="AW106" s="316"/>
      <c r="AX106" s="316"/>
      <c r="AY106" s="327"/>
      <c r="AZ106" s="316"/>
      <c r="BA106" s="316"/>
      <c r="BB106" s="316"/>
      <c r="BC106" s="316"/>
      <c r="BD106" s="316"/>
      <c r="BE106" s="316"/>
      <c r="BF106" s="316"/>
      <c r="BG106" s="316"/>
      <c r="BH106" s="316"/>
      <c r="BI106" s="316"/>
      <c r="BJ106" s="316">
        <f t="shared" si="24"/>
        <v>0</v>
      </c>
      <c r="BK106" s="316">
        <f t="shared" si="25"/>
        <v>0</v>
      </c>
      <c r="BL106" s="316"/>
      <c r="BM106" s="316"/>
      <c r="BN106" s="316"/>
    </row>
    <row r="107" spans="1:66" s="314" customFormat="1" ht="25.5" customHeight="1" x14ac:dyDescent="0.25">
      <c r="A107" s="316" t="e">
        <f>#REF!+1</f>
        <v>#REF!</v>
      </c>
      <c r="B107" s="316" t="s">
        <v>866</v>
      </c>
      <c r="C107" s="332">
        <v>100468</v>
      </c>
      <c r="D107" s="336"/>
      <c r="E107" s="333">
        <v>38168</v>
      </c>
      <c r="F107" s="333">
        <v>38716</v>
      </c>
      <c r="G107" s="316" t="s">
        <v>867</v>
      </c>
      <c r="H107" s="316"/>
      <c r="I107" s="316"/>
      <c r="J107" s="316" t="s">
        <v>48</v>
      </c>
      <c r="K107" s="316" t="s">
        <v>48</v>
      </c>
      <c r="L107" s="337" t="s">
        <v>48</v>
      </c>
      <c r="M107" s="316"/>
      <c r="N107" s="316" t="s">
        <v>48</v>
      </c>
      <c r="O107" s="316" t="s">
        <v>48</v>
      </c>
      <c r="P107" s="316" t="s">
        <v>48</v>
      </c>
      <c r="Q107" s="316" t="s">
        <v>50</v>
      </c>
      <c r="R107" s="316" t="s">
        <v>559</v>
      </c>
      <c r="S107" s="316" t="s">
        <v>814</v>
      </c>
      <c r="T107" s="316"/>
      <c r="U107" s="316"/>
      <c r="V107" s="316"/>
      <c r="W107" s="316"/>
      <c r="X107" s="316"/>
      <c r="Y107" s="316"/>
      <c r="Z107" s="316"/>
      <c r="AA107" s="316"/>
      <c r="AB107" s="316"/>
      <c r="AC107" s="316"/>
      <c r="AD107" s="316"/>
      <c r="AE107" s="316"/>
      <c r="AF107" s="316"/>
      <c r="AG107" s="316"/>
      <c r="AH107" s="316"/>
      <c r="AI107" s="316"/>
      <c r="AJ107" s="316"/>
      <c r="AK107" s="316"/>
      <c r="AL107" s="316"/>
      <c r="AM107" s="316"/>
      <c r="AN107" s="316"/>
      <c r="AO107" s="316"/>
      <c r="AP107" s="316"/>
      <c r="AQ107" s="316"/>
      <c r="AR107" s="316"/>
      <c r="AS107" s="316"/>
      <c r="AT107" s="316"/>
      <c r="AU107" s="316"/>
      <c r="AV107" s="316"/>
      <c r="AW107" s="316"/>
      <c r="AX107" s="316"/>
      <c r="AY107" s="327"/>
      <c r="AZ107" s="316"/>
      <c r="BA107" s="316"/>
      <c r="BB107" s="316"/>
      <c r="BC107" s="316"/>
      <c r="BD107" s="316"/>
      <c r="BE107" s="316"/>
      <c r="BF107" s="316"/>
      <c r="BG107" s="316"/>
      <c r="BH107" s="316"/>
      <c r="BI107" s="316"/>
      <c r="BJ107" s="316">
        <f t="shared" si="24"/>
        <v>0</v>
      </c>
      <c r="BK107" s="316">
        <f t="shared" si="25"/>
        <v>0</v>
      </c>
      <c r="BL107" s="316"/>
      <c r="BM107" s="316"/>
      <c r="BN107" s="316"/>
    </row>
    <row r="108" spans="1:66" s="314" customFormat="1" ht="31.5" customHeight="1" x14ac:dyDescent="0.25">
      <c r="A108" s="316" t="e">
        <f t="shared" si="23"/>
        <v>#REF!</v>
      </c>
      <c r="B108" s="316" t="s">
        <v>3370</v>
      </c>
      <c r="C108" s="332">
        <v>100469</v>
      </c>
      <c r="D108" s="336"/>
      <c r="E108" s="336">
        <v>38168</v>
      </c>
      <c r="F108" s="333">
        <v>39447</v>
      </c>
      <c r="G108" s="316" t="s">
        <v>71</v>
      </c>
      <c r="H108" s="316"/>
      <c r="I108" s="316"/>
      <c r="J108" s="316" t="s">
        <v>410</v>
      </c>
      <c r="K108" s="316" t="s">
        <v>70</v>
      </c>
      <c r="L108" s="337" t="s">
        <v>70</v>
      </c>
      <c r="M108" s="316"/>
      <c r="N108" s="316" t="s">
        <v>410</v>
      </c>
      <c r="O108" s="316" t="s">
        <v>70</v>
      </c>
      <c r="P108" s="316" t="s">
        <v>70</v>
      </c>
      <c r="Q108" s="316" t="s">
        <v>71</v>
      </c>
      <c r="R108" s="316" t="s">
        <v>559</v>
      </c>
      <c r="S108" s="316" t="s">
        <v>824</v>
      </c>
      <c r="T108" s="316"/>
      <c r="U108" s="316"/>
      <c r="V108" s="316"/>
      <c r="W108" s="316"/>
      <c r="X108" s="316"/>
      <c r="Y108" s="316"/>
      <c r="Z108" s="316"/>
      <c r="AA108" s="316"/>
      <c r="AB108" s="316"/>
      <c r="AC108" s="316"/>
      <c r="AD108" s="316"/>
      <c r="AE108" s="316"/>
      <c r="AF108" s="316"/>
      <c r="AG108" s="316"/>
      <c r="AH108" s="316"/>
      <c r="AI108" s="316"/>
      <c r="AJ108" s="316"/>
      <c r="AK108" s="316"/>
      <c r="AL108" s="316"/>
      <c r="AM108" s="316"/>
      <c r="AN108" s="316"/>
      <c r="AO108" s="316"/>
      <c r="AP108" s="316"/>
      <c r="AQ108" s="316"/>
      <c r="AR108" s="316"/>
      <c r="AS108" s="316"/>
      <c r="AT108" s="316"/>
      <c r="AU108" s="316"/>
      <c r="AV108" s="316"/>
      <c r="AW108" s="316"/>
      <c r="AX108" s="316"/>
      <c r="AY108" s="327"/>
      <c r="AZ108" s="316"/>
      <c r="BA108" s="316"/>
      <c r="BB108" s="316"/>
      <c r="BC108" s="316"/>
      <c r="BD108" s="316"/>
      <c r="BE108" s="316"/>
      <c r="BF108" s="316"/>
      <c r="BG108" s="316"/>
      <c r="BH108" s="316"/>
      <c r="BI108" s="316"/>
      <c r="BJ108" s="316">
        <f t="shared" si="24"/>
        <v>0</v>
      </c>
      <c r="BK108" s="316">
        <f t="shared" si="25"/>
        <v>0</v>
      </c>
      <c r="BL108" s="316"/>
      <c r="BM108" s="316"/>
      <c r="BN108" s="316"/>
    </row>
    <row r="109" spans="1:66" s="314" customFormat="1" ht="26.25" customHeight="1" x14ac:dyDescent="0.25">
      <c r="A109" s="316" t="e">
        <f>#REF!+1</f>
        <v>#REF!</v>
      </c>
      <c r="B109" s="316" t="s">
        <v>868</v>
      </c>
      <c r="C109" s="332">
        <v>100478</v>
      </c>
      <c r="D109" s="336"/>
      <c r="E109" s="333">
        <v>38170</v>
      </c>
      <c r="F109" s="333">
        <v>40726</v>
      </c>
      <c r="G109" s="316" t="s">
        <v>7182</v>
      </c>
      <c r="H109" s="316"/>
      <c r="I109" s="316"/>
      <c r="J109" s="316" t="s">
        <v>335</v>
      </c>
      <c r="K109" s="316" t="s">
        <v>182</v>
      </c>
      <c r="L109" s="337" t="s">
        <v>48</v>
      </c>
      <c r="M109" s="316"/>
      <c r="N109" s="316" t="s">
        <v>335</v>
      </c>
      <c r="O109" s="316" t="s">
        <v>182</v>
      </c>
      <c r="P109" s="316" t="s">
        <v>48</v>
      </c>
      <c r="Q109" s="316" t="s">
        <v>50</v>
      </c>
      <c r="R109" s="316" t="s">
        <v>559</v>
      </c>
      <c r="S109" s="316" t="s">
        <v>666</v>
      </c>
      <c r="T109" s="316"/>
      <c r="U109" s="316"/>
      <c r="V109" s="316"/>
      <c r="W109" s="316"/>
      <c r="X109" s="316"/>
      <c r="Y109" s="316"/>
      <c r="Z109" s="316"/>
      <c r="AA109" s="316"/>
      <c r="AB109" s="316"/>
      <c r="AC109" s="316"/>
      <c r="AD109" s="316"/>
      <c r="AE109" s="316"/>
      <c r="AF109" s="316"/>
      <c r="AG109" s="316"/>
      <c r="AH109" s="316"/>
      <c r="AI109" s="316"/>
      <c r="AJ109" s="316"/>
      <c r="AK109" s="316"/>
      <c r="AL109" s="316"/>
      <c r="AM109" s="316"/>
      <c r="AN109" s="316"/>
      <c r="AO109" s="316"/>
      <c r="AP109" s="316"/>
      <c r="AQ109" s="316"/>
      <c r="AR109" s="316"/>
      <c r="AS109" s="316"/>
      <c r="AT109" s="316"/>
      <c r="AU109" s="316"/>
      <c r="AV109" s="316"/>
      <c r="AW109" s="316"/>
      <c r="AX109" s="316"/>
      <c r="AY109" s="327"/>
      <c r="AZ109" s="316"/>
      <c r="BA109" s="316"/>
      <c r="BB109" s="316"/>
      <c r="BC109" s="316"/>
      <c r="BD109" s="316"/>
      <c r="BE109" s="316"/>
      <c r="BF109" s="316"/>
      <c r="BG109" s="316"/>
      <c r="BH109" s="316"/>
      <c r="BI109" s="316"/>
      <c r="BJ109" s="316">
        <f t="shared" si="24"/>
        <v>0</v>
      </c>
      <c r="BK109" s="316">
        <f t="shared" si="25"/>
        <v>0</v>
      </c>
      <c r="BL109" s="316"/>
      <c r="BM109" s="316"/>
      <c r="BN109" s="316"/>
    </row>
    <row r="110" spans="1:66" s="314" customFormat="1" ht="30.75" customHeight="1" x14ac:dyDescent="0.25">
      <c r="A110" s="316" t="e">
        <f>#REF!+1</f>
        <v>#REF!</v>
      </c>
      <c r="B110" s="316" t="s">
        <v>579</v>
      </c>
      <c r="C110" s="332">
        <v>100495</v>
      </c>
      <c r="D110" s="336"/>
      <c r="E110" s="336">
        <v>38187</v>
      </c>
      <c r="F110" s="333">
        <v>38352</v>
      </c>
      <c r="G110" s="316" t="s">
        <v>701</v>
      </c>
      <c r="H110" s="316"/>
      <c r="I110" s="316"/>
      <c r="J110" s="316" t="s">
        <v>525</v>
      </c>
      <c r="K110" s="316" t="s">
        <v>48</v>
      </c>
      <c r="L110" s="337" t="s">
        <v>48</v>
      </c>
      <c r="M110" s="316"/>
      <c r="N110" s="316" t="s">
        <v>525</v>
      </c>
      <c r="O110" s="316" t="s">
        <v>48</v>
      </c>
      <c r="P110" s="316" t="s">
        <v>48</v>
      </c>
      <c r="Q110" s="316" t="s">
        <v>50</v>
      </c>
      <c r="R110" s="316" t="s">
        <v>559</v>
      </c>
      <c r="S110" s="316" t="s">
        <v>850</v>
      </c>
      <c r="T110" s="316"/>
      <c r="U110" s="316"/>
      <c r="V110" s="316"/>
      <c r="W110" s="316"/>
      <c r="X110" s="316"/>
      <c r="Y110" s="316"/>
      <c r="Z110" s="316"/>
      <c r="AA110" s="316"/>
      <c r="AB110" s="316"/>
      <c r="AC110" s="316"/>
      <c r="AD110" s="316"/>
      <c r="AE110" s="316"/>
      <c r="AF110" s="316"/>
      <c r="AG110" s="316"/>
      <c r="AH110" s="316"/>
      <c r="AI110" s="316"/>
      <c r="AJ110" s="316"/>
      <c r="AK110" s="316"/>
      <c r="AL110" s="316"/>
      <c r="AM110" s="316"/>
      <c r="AN110" s="316"/>
      <c r="AO110" s="316"/>
      <c r="AP110" s="316"/>
      <c r="AQ110" s="316"/>
      <c r="AR110" s="316"/>
      <c r="AS110" s="316"/>
      <c r="AT110" s="316"/>
      <c r="AU110" s="316"/>
      <c r="AV110" s="316"/>
      <c r="AW110" s="316"/>
      <c r="AX110" s="316"/>
      <c r="AY110" s="327"/>
      <c r="AZ110" s="316"/>
      <c r="BA110" s="316"/>
      <c r="BB110" s="316"/>
      <c r="BC110" s="316"/>
      <c r="BD110" s="316"/>
      <c r="BE110" s="316"/>
      <c r="BF110" s="316"/>
      <c r="BG110" s="316"/>
      <c r="BH110" s="316"/>
      <c r="BI110" s="316"/>
      <c r="BJ110" s="316">
        <f t="shared" si="24"/>
        <v>0</v>
      </c>
      <c r="BK110" s="316">
        <f t="shared" si="25"/>
        <v>0</v>
      </c>
      <c r="BL110" s="316"/>
      <c r="BM110" s="316"/>
      <c r="BN110" s="316"/>
    </row>
    <row r="111" spans="1:66" s="314" customFormat="1" ht="30.75" customHeight="1" x14ac:dyDescent="0.25">
      <c r="A111" s="316" t="e">
        <f t="shared" si="23"/>
        <v>#REF!</v>
      </c>
      <c r="B111" s="316" t="s">
        <v>579</v>
      </c>
      <c r="C111" s="332">
        <v>100496</v>
      </c>
      <c r="D111" s="336"/>
      <c r="E111" s="336">
        <v>38187</v>
      </c>
      <c r="F111" s="333">
        <v>38352</v>
      </c>
      <c r="G111" s="316" t="s">
        <v>50</v>
      </c>
      <c r="H111" s="316"/>
      <c r="I111" s="316"/>
      <c r="J111" s="316" t="s">
        <v>525</v>
      </c>
      <c r="K111" s="316" t="s">
        <v>48</v>
      </c>
      <c r="L111" s="337" t="s">
        <v>48</v>
      </c>
      <c r="M111" s="316"/>
      <c r="N111" s="316" t="s">
        <v>525</v>
      </c>
      <c r="O111" s="316" t="s">
        <v>48</v>
      </c>
      <c r="P111" s="316" t="s">
        <v>48</v>
      </c>
      <c r="Q111" s="316" t="s">
        <v>50</v>
      </c>
      <c r="R111" s="316" t="s">
        <v>559</v>
      </c>
      <c r="S111" s="316" t="s">
        <v>850</v>
      </c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AX111" s="316"/>
      <c r="AY111" s="327"/>
      <c r="AZ111" s="316"/>
      <c r="BA111" s="316"/>
      <c r="BB111" s="316"/>
      <c r="BC111" s="316"/>
      <c r="BD111" s="316"/>
      <c r="BE111" s="316"/>
      <c r="BF111" s="316"/>
      <c r="BG111" s="316"/>
      <c r="BH111" s="316"/>
      <c r="BI111" s="316"/>
      <c r="BJ111" s="316">
        <f t="shared" si="24"/>
        <v>0</v>
      </c>
      <c r="BK111" s="316">
        <f t="shared" si="25"/>
        <v>0</v>
      </c>
      <c r="BL111" s="316"/>
      <c r="BM111" s="316"/>
      <c r="BN111" s="316"/>
    </row>
    <row r="112" spans="1:66" s="314" customFormat="1" ht="15" customHeight="1" x14ac:dyDescent="0.25">
      <c r="A112" s="316" t="e">
        <f>#REF!+1</f>
        <v>#REF!</v>
      </c>
      <c r="B112" s="316" t="s">
        <v>870</v>
      </c>
      <c r="C112" s="332">
        <v>100499</v>
      </c>
      <c r="D112" s="336"/>
      <c r="E112" s="336">
        <v>38191</v>
      </c>
      <c r="F112" s="336">
        <v>38717</v>
      </c>
      <c r="G112" s="316" t="s">
        <v>33</v>
      </c>
      <c r="H112" s="316"/>
      <c r="I112" s="316"/>
      <c r="J112" s="316" t="s">
        <v>41</v>
      </c>
      <c r="K112" s="316" t="s">
        <v>41</v>
      </c>
      <c r="L112" s="337" t="s">
        <v>41</v>
      </c>
      <c r="M112" s="316"/>
      <c r="N112" s="316" t="s">
        <v>41</v>
      </c>
      <c r="O112" s="316" t="s">
        <v>41</v>
      </c>
      <c r="P112" s="316" t="s">
        <v>41</v>
      </c>
      <c r="Q112" s="316" t="s">
        <v>33</v>
      </c>
      <c r="R112" s="316" t="s">
        <v>559</v>
      </c>
      <c r="S112" s="316" t="s">
        <v>871</v>
      </c>
      <c r="T112" s="316"/>
      <c r="U112" s="316"/>
      <c r="V112" s="316"/>
      <c r="W112" s="316"/>
      <c r="X112" s="316"/>
      <c r="Y112" s="316"/>
      <c r="Z112" s="316"/>
      <c r="AA112" s="316"/>
      <c r="AB112" s="316"/>
      <c r="AC112" s="316"/>
      <c r="AD112" s="316"/>
      <c r="AE112" s="316"/>
      <c r="AF112" s="316"/>
      <c r="AG112" s="316"/>
      <c r="AH112" s="316"/>
      <c r="AI112" s="316"/>
      <c r="AJ112" s="316"/>
      <c r="AK112" s="316"/>
      <c r="AL112" s="316"/>
      <c r="AM112" s="316"/>
      <c r="AN112" s="316"/>
      <c r="AO112" s="316"/>
      <c r="AP112" s="316"/>
      <c r="AQ112" s="316"/>
      <c r="AR112" s="316"/>
      <c r="AS112" s="316"/>
      <c r="AT112" s="316"/>
      <c r="AU112" s="316"/>
      <c r="AV112" s="316"/>
      <c r="AW112" s="316"/>
      <c r="AX112" s="316"/>
      <c r="AY112" s="327"/>
      <c r="AZ112" s="316"/>
      <c r="BA112" s="316"/>
      <c r="BB112" s="316"/>
      <c r="BC112" s="316"/>
      <c r="BD112" s="316"/>
      <c r="BE112" s="316"/>
      <c r="BF112" s="316"/>
      <c r="BG112" s="316"/>
      <c r="BH112" s="316"/>
      <c r="BI112" s="316"/>
      <c r="BJ112" s="316">
        <f t="shared" si="24"/>
        <v>0</v>
      </c>
      <c r="BK112" s="316">
        <f t="shared" si="25"/>
        <v>0</v>
      </c>
      <c r="BL112" s="316"/>
      <c r="BM112" s="316"/>
      <c r="BN112" s="316"/>
    </row>
    <row r="113" spans="1:66" s="314" customFormat="1" ht="25.5" customHeight="1" x14ac:dyDescent="0.25">
      <c r="A113" s="316" t="e">
        <f>#REF!+1</f>
        <v>#REF!</v>
      </c>
      <c r="B113" s="316" t="s">
        <v>3371</v>
      </c>
      <c r="C113" s="332">
        <v>100510</v>
      </c>
      <c r="D113" s="336"/>
      <c r="E113" s="336">
        <v>38191</v>
      </c>
      <c r="F113" s="333">
        <v>39966</v>
      </c>
      <c r="G113" s="316" t="s">
        <v>7183</v>
      </c>
      <c r="H113" s="316"/>
      <c r="I113" s="316"/>
      <c r="J113" s="316" t="s">
        <v>549</v>
      </c>
      <c r="K113" s="316" t="s">
        <v>48</v>
      </c>
      <c r="L113" s="337" t="s">
        <v>48</v>
      </c>
      <c r="M113" s="316"/>
      <c r="N113" s="316" t="s">
        <v>549</v>
      </c>
      <c r="O113" s="316" t="s">
        <v>48</v>
      </c>
      <c r="P113" s="316" t="s">
        <v>48</v>
      </c>
      <c r="Q113" s="316" t="s">
        <v>50</v>
      </c>
      <c r="R113" s="316" t="s">
        <v>559</v>
      </c>
      <c r="S113" s="316" t="s">
        <v>872</v>
      </c>
      <c r="T113" s="316"/>
      <c r="U113" s="316"/>
      <c r="V113" s="316"/>
      <c r="W113" s="316"/>
      <c r="X113" s="316"/>
      <c r="Y113" s="316"/>
      <c r="Z113" s="316"/>
      <c r="AA113" s="316"/>
      <c r="AB113" s="316"/>
      <c r="AC113" s="316"/>
      <c r="AD113" s="316"/>
      <c r="AE113" s="316"/>
      <c r="AF113" s="316"/>
      <c r="AG113" s="316"/>
      <c r="AH113" s="316"/>
      <c r="AI113" s="316"/>
      <c r="AJ113" s="316"/>
      <c r="AK113" s="316"/>
      <c r="AL113" s="316"/>
      <c r="AM113" s="316"/>
      <c r="AN113" s="316"/>
      <c r="AO113" s="316"/>
      <c r="AP113" s="316"/>
      <c r="AQ113" s="316"/>
      <c r="AR113" s="316"/>
      <c r="AS113" s="316"/>
      <c r="AT113" s="316"/>
      <c r="AU113" s="316"/>
      <c r="AV113" s="316"/>
      <c r="AW113" s="316"/>
      <c r="AX113" s="316"/>
      <c r="AY113" s="327"/>
      <c r="AZ113" s="316"/>
      <c r="BA113" s="316"/>
      <c r="BB113" s="316"/>
      <c r="BC113" s="316"/>
      <c r="BD113" s="316"/>
      <c r="BE113" s="316"/>
      <c r="BF113" s="316"/>
      <c r="BG113" s="316"/>
      <c r="BH113" s="316"/>
      <c r="BI113" s="316"/>
      <c r="BJ113" s="316">
        <f t="shared" ref="BJ113:BJ119" si="26">BD113+BE113/60+BF113/3600</f>
        <v>0</v>
      </c>
      <c r="BK113" s="316">
        <f t="shared" ref="BK113:BK119" si="27">BG113+BH113/60+BI113/3600</f>
        <v>0</v>
      </c>
      <c r="BL113" s="316"/>
      <c r="BM113" s="316"/>
      <c r="BN113" s="316"/>
    </row>
    <row r="114" spans="1:66" s="314" customFormat="1" ht="50.25" customHeight="1" x14ac:dyDescent="0.25">
      <c r="A114" s="316">
        <v>525</v>
      </c>
      <c r="B114" s="316" t="s">
        <v>3373</v>
      </c>
      <c r="C114" s="332">
        <v>100518</v>
      </c>
      <c r="D114" s="336"/>
      <c r="E114" s="336">
        <v>38191</v>
      </c>
      <c r="F114" s="333">
        <v>38716</v>
      </c>
      <c r="G114" s="316" t="s">
        <v>874</v>
      </c>
      <c r="H114" s="316"/>
      <c r="I114" s="316"/>
      <c r="J114" s="316" t="s">
        <v>61</v>
      </c>
      <c r="K114" s="316" t="s">
        <v>61</v>
      </c>
      <c r="L114" s="316" t="s">
        <v>32</v>
      </c>
      <c r="M114" s="316" t="s">
        <v>300</v>
      </c>
      <c r="N114" s="316" t="s">
        <v>61</v>
      </c>
      <c r="O114" s="316" t="s">
        <v>61</v>
      </c>
      <c r="P114" s="316" t="s">
        <v>32</v>
      </c>
      <c r="Q114" s="316" t="s">
        <v>33</v>
      </c>
      <c r="R114" s="316" t="s">
        <v>559</v>
      </c>
      <c r="S114" s="316" t="s">
        <v>875</v>
      </c>
      <c r="T114" s="316" t="s">
        <v>7184</v>
      </c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316"/>
      <c r="AK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6"/>
      <c r="AW114" s="316"/>
      <c r="AX114" s="316"/>
      <c r="AY114" s="327"/>
      <c r="AZ114" s="316"/>
      <c r="BA114" s="316"/>
      <c r="BB114" s="316"/>
      <c r="BC114" s="316"/>
      <c r="BD114" s="316"/>
      <c r="BE114" s="316"/>
      <c r="BF114" s="316"/>
      <c r="BG114" s="316"/>
      <c r="BH114" s="316"/>
      <c r="BI114" s="316"/>
      <c r="BJ114" s="316">
        <f t="shared" ref="BJ114" si="28">BD114+BE114/60+BF114/3600</f>
        <v>0</v>
      </c>
      <c r="BK114" s="316">
        <f t="shared" ref="BK114" si="29">BG114+BH114/60+BI114/3600</f>
        <v>0</v>
      </c>
      <c r="BL114" s="316"/>
      <c r="BM114" s="316"/>
      <c r="BN114" s="316"/>
    </row>
    <row r="115" spans="1:66" s="314" customFormat="1" ht="18.75" customHeight="1" x14ac:dyDescent="0.25">
      <c r="A115" s="316" t="e">
        <f>#REF!+1</f>
        <v>#REF!</v>
      </c>
      <c r="B115" s="316" t="s">
        <v>3374</v>
      </c>
      <c r="C115" s="332">
        <v>100526</v>
      </c>
      <c r="D115" s="336"/>
      <c r="E115" s="336">
        <v>38198</v>
      </c>
      <c r="F115" s="333">
        <v>39082</v>
      </c>
      <c r="G115" s="316" t="s">
        <v>877</v>
      </c>
      <c r="H115" s="316"/>
      <c r="I115" s="316"/>
      <c r="J115" s="316" t="s">
        <v>878</v>
      </c>
      <c r="K115" s="316" t="s">
        <v>133</v>
      </c>
      <c r="L115" s="316" t="s">
        <v>111</v>
      </c>
      <c r="M115" s="316"/>
      <c r="N115" s="316" t="s">
        <v>878</v>
      </c>
      <c r="O115" s="316" t="s">
        <v>133</v>
      </c>
      <c r="P115" s="316" t="s">
        <v>111</v>
      </c>
      <c r="Q115" s="316" t="s">
        <v>7185</v>
      </c>
      <c r="R115" s="316" t="s">
        <v>559</v>
      </c>
      <c r="S115" s="316" t="s">
        <v>3375</v>
      </c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6"/>
      <c r="AF115" s="316"/>
      <c r="AG115" s="316"/>
      <c r="AH115" s="316"/>
      <c r="AI115" s="316"/>
      <c r="AJ115" s="316"/>
      <c r="AK115" s="316"/>
      <c r="AL115" s="316"/>
      <c r="AM115" s="316"/>
      <c r="AN115" s="316"/>
      <c r="AO115" s="316"/>
      <c r="AP115" s="316"/>
      <c r="AQ115" s="316"/>
      <c r="AR115" s="316"/>
      <c r="AS115" s="316"/>
      <c r="AT115" s="316"/>
      <c r="AU115" s="316"/>
      <c r="AV115" s="316"/>
      <c r="AW115" s="316"/>
      <c r="AX115" s="316"/>
      <c r="AY115" s="327"/>
      <c r="AZ115" s="316"/>
      <c r="BA115" s="316"/>
      <c r="BB115" s="316"/>
      <c r="BC115" s="316"/>
      <c r="BD115" s="316"/>
      <c r="BE115" s="316"/>
      <c r="BF115" s="316"/>
      <c r="BG115" s="316"/>
      <c r="BH115" s="316"/>
      <c r="BI115" s="316"/>
      <c r="BJ115" s="316">
        <f t="shared" si="26"/>
        <v>0</v>
      </c>
      <c r="BK115" s="316">
        <f t="shared" si="27"/>
        <v>0</v>
      </c>
      <c r="BL115" s="316"/>
      <c r="BM115" s="316"/>
      <c r="BN115" s="316"/>
    </row>
    <row r="116" spans="1:66" s="314" customFormat="1" ht="51" customHeight="1" x14ac:dyDescent="0.25">
      <c r="A116" s="316" t="e">
        <f>#REF!+1</f>
        <v>#REF!</v>
      </c>
      <c r="B116" s="316" t="s">
        <v>542</v>
      </c>
      <c r="C116" s="332">
        <v>100538</v>
      </c>
      <c r="D116" s="336"/>
      <c r="E116" s="336">
        <v>38215</v>
      </c>
      <c r="F116" s="333">
        <v>39082</v>
      </c>
      <c r="G116" s="316" t="s">
        <v>881</v>
      </c>
      <c r="H116" s="316"/>
      <c r="I116" s="316"/>
      <c r="J116" s="316" t="s">
        <v>61</v>
      </c>
      <c r="K116" s="316" t="s">
        <v>61</v>
      </c>
      <c r="L116" s="316" t="s">
        <v>32</v>
      </c>
      <c r="M116" s="316"/>
      <c r="N116" s="316" t="s">
        <v>61</v>
      </c>
      <c r="O116" s="316" t="s">
        <v>61</v>
      </c>
      <c r="P116" s="316" t="s">
        <v>32</v>
      </c>
      <c r="Q116" s="316" t="s">
        <v>838</v>
      </c>
      <c r="R116" s="316" t="s">
        <v>559</v>
      </c>
      <c r="S116" s="316" t="s">
        <v>882</v>
      </c>
      <c r="T116" s="316" t="s">
        <v>7186</v>
      </c>
      <c r="U116" s="316"/>
      <c r="V116" s="316"/>
      <c r="W116" s="316"/>
      <c r="X116" s="316"/>
      <c r="Y116" s="316"/>
      <c r="Z116" s="316"/>
      <c r="AA116" s="316"/>
      <c r="AB116" s="316"/>
      <c r="AC116" s="316"/>
      <c r="AD116" s="316"/>
      <c r="AE116" s="316"/>
      <c r="AF116" s="316"/>
      <c r="AG116" s="316"/>
      <c r="AH116" s="316"/>
      <c r="AI116" s="316"/>
      <c r="AJ116" s="316"/>
      <c r="AK116" s="316"/>
      <c r="AL116" s="316"/>
      <c r="AM116" s="316"/>
      <c r="AN116" s="316"/>
      <c r="AO116" s="316"/>
      <c r="AP116" s="316"/>
      <c r="AQ116" s="316"/>
      <c r="AR116" s="316"/>
      <c r="AS116" s="316"/>
      <c r="AT116" s="316"/>
      <c r="AU116" s="316"/>
      <c r="AV116" s="316"/>
      <c r="AW116" s="316"/>
      <c r="AX116" s="316"/>
      <c r="AY116" s="327"/>
      <c r="AZ116" s="316" t="s">
        <v>883</v>
      </c>
      <c r="BA116" s="316" t="s">
        <v>884</v>
      </c>
      <c r="BB116" s="316"/>
      <c r="BC116" s="316"/>
      <c r="BD116" s="316"/>
      <c r="BE116" s="316"/>
      <c r="BF116" s="316"/>
      <c r="BG116" s="316"/>
      <c r="BH116" s="316"/>
      <c r="BI116" s="316"/>
      <c r="BJ116" s="316">
        <f t="shared" si="26"/>
        <v>0</v>
      </c>
      <c r="BK116" s="316">
        <f t="shared" si="27"/>
        <v>0</v>
      </c>
      <c r="BL116" s="316"/>
      <c r="BM116" s="316"/>
      <c r="BN116" s="316"/>
    </row>
    <row r="117" spans="1:66" s="314" customFormat="1" ht="16.5" customHeight="1" x14ac:dyDescent="0.25">
      <c r="A117" s="316" t="e">
        <f>#REF!+1</f>
        <v>#REF!</v>
      </c>
      <c r="B117" s="316" t="s">
        <v>886</v>
      </c>
      <c r="C117" s="332">
        <v>100542</v>
      </c>
      <c r="D117" s="336"/>
      <c r="E117" s="336">
        <v>38215</v>
      </c>
      <c r="F117" s="333">
        <v>39082</v>
      </c>
      <c r="G117" s="316" t="s">
        <v>887</v>
      </c>
      <c r="H117" s="316"/>
      <c r="I117" s="316"/>
      <c r="J117" s="316" t="s">
        <v>301</v>
      </c>
      <c r="K117" s="316" t="s">
        <v>301</v>
      </c>
      <c r="L117" s="316" t="s">
        <v>217</v>
      </c>
      <c r="M117" s="316"/>
      <c r="N117" s="316" t="s">
        <v>301</v>
      </c>
      <c r="O117" s="316" t="s">
        <v>301</v>
      </c>
      <c r="P117" s="316" t="s">
        <v>217</v>
      </c>
      <c r="Q117" s="316" t="s">
        <v>50</v>
      </c>
      <c r="R117" s="316" t="s">
        <v>559</v>
      </c>
      <c r="S117" s="316" t="s">
        <v>888</v>
      </c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6"/>
      <c r="AF117" s="316"/>
      <c r="AG117" s="316"/>
      <c r="AH117" s="316"/>
      <c r="AI117" s="316"/>
      <c r="AJ117" s="316"/>
      <c r="AK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AX117" s="316"/>
      <c r="AY117" s="327"/>
      <c r="AZ117" s="316"/>
      <c r="BA117" s="316"/>
      <c r="BB117" s="316"/>
      <c r="BC117" s="316"/>
      <c r="BD117" s="316"/>
      <c r="BE117" s="316"/>
      <c r="BF117" s="316"/>
      <c r="BG117" s="316"/>
      <c r="BH117" s="316"/>
      <c r="BI117" s="316"/>
      <c r="BJ117" s="316">
        <f t="shared" si="26"/>
        <v>0</v>
      </c>
      <c r="BK117" s="316">
        <f t="shared" si="27"/>
        <v>0</v>
      </c>
      <c r="BL117" s="316"/>
      <c r="BM117" s="316"/>
      <c r="BN117" s="316"/>
    </row>
    <row r="118" spans="1:66" s="314" customFormat="1" ht="27.75" customHeight="1" x14ac:dyDescent="0.25">
      <c r="A118" s="316" t="e">
        <f t="shared" ref="A118:A119" si="30">A117+1</f>
        <v>#REF!</v>
      </c>
      <c r="B118" s="316" t="s">
        <v>3376</v>
      </c>
      <c r="C118" s="332">
        <v>100543</v>
      </c>
      <c r="D118" s="336"/>
      <c r="E118" s="336">
        <v>38215</v>
      </c>
      <c r="F118" s="333">
        <v>39082</v>
      </c>
      <c r="G118" s="316" t="s">
        <v>889</v>
      </c>
      <c r="H118" s="316"/>
      <c r="I118" s="316"/>
      <c r="J118" s="316" t="s">
        <v>890</v>
      </c>
      <c r="K118" s="316" t="s">
        <v>48</v>
      </c>
      <c r="L118" s="316" t="s">
        <v>48</v>
      </c>
      <c r="M118" s="316"/>
      <c r="N118" s="316" t="s">
        <v>890</v>
      </c>
      <c r="O118" s="316" t="s">
        <v>48</v>
      </c>
      <c r="P118" s="316" t="s">
        <v>48</v>
      </c>
      <c r="Q118" s="316" t="s">
        <v>50</v>
      </c>
      <c r="R118" s="316" t="s">
        <v>559</v>
      </c>
      <c r="S118" s="316" t="s">
        <v>888</v>
      </c>
      <c r="T118" s="316"/>
      <c r="U118" s="316"/>
      <c r="V118" s="316"/>
      <c r="W118" s="316"/>
      <c r="X118" s="316"/>
      <c r="Y118" s="316"/>
      <c r="Z118" s="316"/>
      <c r="AA118" s="316"/>
      <c r="AB118" s="316"/>
      <c r="AC118" s="316"/>
      <c r="AD118" s="316"/>
      <c r="AE118" s="316"/>
      <c r="AF118" s="316"/>
      <c r="AG118" s="316"/>
      <c r="AH118" s="316"/>
      <c r="AI118" s="316"/>
      <c r="AJ118" s="316"/>
      <c r="AK118" s="316"/>
      <c r="AL118" s="316"/>
      <c r="AM118" s="316"/>
      <c r="AN118" s="316"/>
      <c r="AO118" s="316"/>
      <c r="AP118" s="316"/>
      <c r="AQ118" s="316"/>
      <c r="AR118" s="316"/>
      <c r="AS118" s="316"/>
      <c r="AT118" s="316"/>
      <c r="AU118" s="316"/>
      <c r="AV118" s="316"/>
      <c r="AW118" s="316"/>
      <c r="AX118" s="316"/>
      <c r="AY118" s="327"/>
      <c r="AZ118" s="316"/>
      <c r="BA118" s="316"/>
      <c r="BB118" s="316"/>
      <c r="BC118" s="316"/>
      <c r="BD118" s="316"/>
      <c r="BE118" s="316"/>
      <c r="BF118" s="316"/>
      <c r="BG118" s="316"/>
      <c r="BH118" s="316"/>
      <c r="BI118" s="316"/>
      <c r="BJ118" s="316">
        <f t="shared" si="26"/>
        <v>0</v>
      </c>
      <c r="BK118" s="316">
        <f t="shared" si="27"/>
        <v>0</v>
      </c>
      <c r="BL118" s="316"/>
      <c r="BM118" s="316"/>
      <c r="BN118" s="316"/>
    </row>
    <row r="119" spans="1:66" s="314" customFormat="1" ht="15" customHeight="1" x14ac:dyDescent="0.25">
      <c r="A119" s="316" t="e">
        <f t="shared" si="30"/>
        <v>#REF!</v>
      </c>
      <c r="B119" s="316" t="s">
        <v>3377</v>
      </c>
      <c r="C119" s="332">
        <v>100544</v>
      </c>
      <c r="D119" s="336"/>
      <c r="E119" s="336">
        <v>38215</v>
      </c>
      <c r="F119" s="333">
        <v>39082</v>
      </c>
      <c r="G119" s="316" t="s">
        <v>764</v>
      </c>
      <c r="H119" s="316"/>
      <c r="I119" s="316"/>
      <c r="J119" s="316" t="s">
        <v>891</v>
      </c>
      <c r="K119" s="316" t="s">
        <v>48</v>
      </c>
      <c r="L119" s="316" t="s">
        <v>48</v>
      </c>
      <c r="M119" s="316"/>
      <c r="N119" s="316" t="s">
        <v>891</v>
      </c>
      <c r="O119" s="316" t="s">
        <v>48</v>
      </c>
      <c r="P119" s="316" t="s">
        <v>48</v>
      </c>
      <c r="Q119" s="316" t="s">
        <v>610</v>
      </c>
      <c r="R119" s="316" t="s">
        <v>559</v>
      </c>
      <c r="S119" s="316" t="s">
        <v>888</v>
      </c>
      <c r="T119" s="316"/>
      <c r="U119" s="316"/>
      <c r="V119" s="316"/>
      <c r="W119" s="316"/>
      <c r="X119" s="316"/>
      <c r="Y119" s="316"/>
      <c r="Z119" s="316"/>
      <c r="AA119" s="316"/>
      <c r="AB119" s="316"/>
      <c r="AC119" s="316"/>
      <c r="AD119" s="316"/>
      <c r="AE119" s="316"/>
      <c r="AF119" s="316"/>
      <c r="AG119" s="316"/>
      <c r="AH119" s="316"/>
      <c r="AI119" s="316"/>
      <c r="AJ119" s="316"/>
      <c r="AK119" s="316"/>
      <c r="AL119" s="316"/>
      <c r="AM119" s="316"/>
      <c r="AN119" s="316"/>
      <c r="AO119" s="316"/>
      <c r="AP119" s="316"/>
      <c r="AQ119" s="316"/>
      <c r="AR119" s="316"/>
      <c r="AS119" s="316"/>
      <c r="AT119" s="316"/>
      <c r="AU119" s="316"/>
      <c r="AV119" s="316"/>
      <c r="AW119" s="316"/>
      <c r="AX119" s="316"/>
      <c r="AY119" s="327"/>
      <c r="AZ119" s="316"/>
      <c r="BA119" s="316"/>
      <c r="BB119" s="316"/>
      <c r="BC119" s="316"/>
      <c r="BD119" s="316"/>
      <c r="BE119" s="316"/>
      <c r="BF119" s="316"/>
      <c r="BG119" s="316"/>
      <c r="BH119" s="316"/>
      <c r="BI119" s="316"/>
      <c r="BJ119" s="316">
        <f t="shared" si="26"/>
        <v>0</v>
      </c>
      <c r="BK119" s="316">
        <f t="shared" si="27"/>
        <v>0</v>
      </c>
      <c r="BL119" s="316"/>
      <c r="BM119" s="316"/>
      <c r="BN119" s="316"/>
    </row>
    <row r="120" spans="1:66" s="314" customFormat="1" ht="23.25" customHeight="1" x14ac:dyDescent="0.25">
      <c r="A120" s="316" t="e">
        <f>#REF!+1</f>
        <v>#REF!</v>
      </c>
      <c r="B120" s="316" t="s">
        <v>893</v>
      </c>
      <c r="C120" s="332">
        <v>100569</v>
      </c>
      <c r="D120" s="336"/>
      <c r="E120" s="336">
        <v>38229</v>
      </c>
      <c r="F120" s="333">
        <v>39082</v>
      </c>
      <c r="G120" s="316" t="s">
        <v>183</v>
      </c>
      <c r="H120" s="316"/>
      <c r="I120" s="316"/>
      <c r="J120" s="316" t="s">
        <v>182</v>
      </c>
      <c r="K120" s="316" t="s">
        <v>182</v>
      </c>
      <c r="L120" s="337" t="s">
        <v>48</v>
      </c>
      <c r="M120" s="316"/>
      <c r="N120" s="316" t="s">
        <v>182</v>
      </c>
      <c r="O120" s="316" t="s">
        <v>182</v>
      </c>
      <c r="P120" s="316" t="s">
        <v>48</v>
      </c>
      <c r="Q120" s="316" t="s">
        <v>183</v>
      </c>
      <c r="R120" s="316" t="s">
        <v>559</v>
      </c>
      <c r="S120" s="316" t="s">
        <v>775</v>
      </c>
      <c r="T120" s="316"/>
      <c r="U120" s="316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6"/>
      <c r="AF120" s="316"/>
      <c r="AG120" s="316"/>
      <c r="AH120" s="316"/>
      <c r="AI120" s="316"/>
      <c r="AJ120" s="316"/>
      <c r="AK120" s="316"/>
      <c r="AL120" s="316"/>
      <c r="AM120" s="316"/>
      <c r="AN120" s="316"/>
      <c r="AO120" s="316"/>
      <c r="AP120" s="316"/>
      <c r="AQ120" s="316"/>
      <c r="AR120" s="316"/>
      <c r="AS120" s="316"/>
      <c r="AT120" s="316"/>
      <c r="AU120" s="316"/>
      <c r="AV120" s="316"/>
      <c r="AW120" s="316"/>
      <c r="AX120" s="316"/>
      <c r="AY120" s="327"/>
      <c r="AZ120" s="316"/>
      <c r="BA120" s="316"/>
      <c r="BB120" s="316"/>
      <c r="BC120" s="316"/>
      <c r="BD120" s="316"/>
      <c r="BE120" s="316"/>
      <c r="BF120" s="316"/>
      <c r="BG120" s="316"/>
      <c r="BH120" s="316"/>
      <c r="BI120" s="316"/>
      <c r="BJ120" s="316">
        <f t="shared" ref="BJ120:BJ126" si="31">BD120+BE120/60+BF120/3600</f>
        <v>0</v>
      </c>
      <c r="BK120" s="316">
        <f t="shared" ref="BK120:BK126" si="32">BG120+BH120/60+BI120/3600</f>
        <v>0</v>
      </c>
      <c r="BL120" s="316"/>
      <c r="BM120" s="316"/>
      <c r="BN120" s="316"/>
    </row>
    <row r="121" spans="1:66" s="314" customFormat="1" ht="22.5" customHeight="1" x14ac:dyDescent="0.25">
      <c r="A121" s="316" t="e">
        <f>#REF!+1</f>
        <v>#REF!</v>
      </c>
      <c r="B121" s="316" t="s">
        <v>3378</v>
      </c>
      <c r="C121" s="332">
        <v>100582</v>
      </c>
      <c r="D121" s="336"/>
      <c r="E121" s="336">
        <v>38233</v>
      </c>
      <c r="F121" s="333">
        <v>41885</v>
      </c>
      <c r="G121" s="316" t="s">
        <v>7187</v>
      </c>
      <c r="H121" s="316"/>
      <c r="I121" s="316"/>
      <c r="J121" s="316" t="s">
        <v>894</v>
      </c>
      <c r="K121" s="316" t="s">
        <v>152</v>
      </c>
      <c r="L121" s="337" t="s">
        <v>132</v>
      </c>
      <c r="M121" s="316"/>
      <c r="N121" s="316" t="s">
        <v>894</v>
      </c>
      <c r="O121" s="316" t="s">
        <v>152</v>
      </c>
      <c r="P121" s="316" t="s">
        <v>132</v>
      </c>
      <c r="Q121" s="316" t="s">
        <v>58</v>
      </c>
      <c r="R121" s="316" t="s">
        <v>559</v>
      </c>
      <c r="S121" s="316" t="s">
        <v>666</v>
      </c>
      <c r="T121" s="316"/>
      <c r="U121" s="316"/>
      <c r="V121" s="316"/>
      <c r="W121" s="316"/>
      <c r="X121" s="316"/>
      <c r="Y121" s="316"/>
      <c r="Z121" s="316"/>
      <c r="AA121" s="316"/>
      <c r="AB121" s="316"/>
      <c r="AC121" s="316"/>
      <c r="AD121" s="316"/>
      <c r="AE121" s="316"/>
      <c r="AF121" s="316"/>
      <c r="AG121" s="316"/>
      <c r="AH121" s="316"/>
      <c r="AI121" s="316"/>
      <c r="AJ121" s="316"/>
      <c r="AK121" s="316"/>
      <c r="AL121" s="316"/>
      <c r="AM121" s="316"/>
      <c r="AN121" s="316"/>
      <c r="AO121" s="316"/>
      <c r="AP121" s="316"/>
      <c r="AQ121" s="316"/>
      <c r="AR121" s="316"/>
      <c r="AS121" s="316"/>
      <c r="AT121" s="316"/>
      <c r="AU121" s="316"/>
      <c r="AV121" s="316"/>
      <c r="AW121" s="316"/>
      <c r="AX121" s="316"/>
      <c r="AY121" s="327"/>
      <c r="AZ121" s="316"/>
      <c r="BA121" s="316"/>
      <c r="BB121" s="316"/>
      <c r="BC121" s="316"/>
      <c r="BD121" s="316"/>
      <c r="BE121" s="316"/>
      <c r="BF121" s="316"/>
      <c r="BG121" s="316"/>
      <c r="BH121" s="316"/>
      <c r="BI121" s="316"/>
      <c r="BJ121" s="316">
        <f t="shared" si="31"/>
        <v>0</v>
      </c>
      <c r="BK121" s="316">
        <f t="shared" si="32"/>
        <v>0</v>
      </c>
      <c r="BL121" s="316"/>
      <c r="BM121" s="316"/>
      <c r="BN121" s="316"/>
    </row>
    <row r="122" spans="1:66" s="314" customFormat="1" ht="25.5" customHeight="1" x14ac:dyDescent="0.25">
      <c r="A122" s="316" t="e">
        <f t="shared" ref="A122" si="33">A121+1</f>
        <v>#REF!</v>
      </c>
      <c r="B122" s="316" t="s">
        <v>3379</v>
      </c>
      <c r="C122" s="332">
        <v>100583</v>
      </c>
      <c r="D122" s="336"/>
      <c r="E122" s="336">
        <v>38233</v>
      </c>
      <c r="F122" s="333">
        <v>41155</v>
      </c>
      <c r="G122" s="316" t="s">
        <v>7188</v>
      </c>
      <c r="H122" s="316"/>
      <c r="I122" s="316"/>
      <c r="J122" s="316" t="s">
        <v>895</v>
      </c>
      <c r="K122" s="316" t="s">
        <v>64</v>
      </c>
      <c r="L122" s="316" t="s">
        <v>64</v>
      </c>
      <c r="M122" s="316"/>
      <c r="N122" s="316" t="s">
        <v>895</v>
      </c>
      <c r="O122" s="316" t="s">
        <v>64</v>
      </c>
      <c r="P122" s="316" t="s">
        <v>64</v>
      </c>
      <c r="Q122" s="316" t="s">
        <v>753</v>
      </c>
      <c r="R122" s="316" t="s">
        <v>559</v>
      </c>
      <c r="S122" s="316" t="s">
        <v>666</v>
      </c>
      <c r="T122" s="316"/>
      <c r="U122" s="316"/>
      <c r="V122" s="316"/>
      <c r="W122" s="316"/>
      <c r="X122" s="316"/>
      <c r="Y122" s="316"/>
      <c r="Z122" s="316"/>
      <c r="AA122" s="316"/>
      <c r="AB122" s="316"/>
      <c r="AC122" s="316"/>
      <c r="AD122" s="316"/>
      <c r="AE122" s="316"/>
      <c r="AF122" s="316"/>
      <c r="AG122" s="316"/>
      <c r="AH122" s="316"/>
      <c r="AI122" s="316"/>
      <c r="AJ122" s="316"/>
      <c r="AK122" s="316"/>
      <c r="AL122" s="316"/>
      <c r="AM122" s="316"/>
      <c r="AN122" s="316"/>
      <c r="AO122" s="316"/>
      <c r="AP122" s="316"/>
      <c r="AQ122" s="316"/>
      <c r="AR122" s="316"/>
      <c r="AS122" s="316"/>
      <c r="AT122" s="316"/>
      <c r="AU122" s="316"/>
      <c r="AV122" s="316"/>
      <c r="AW122" s="316"/>
      <c r="AX122" s="316"/>
      <c r="AY122" s="327"/>
      <c r="AZ122" s="316"/>
      <c r="BA122" s="316"/>
      <c r="BB122" s="316"/>
      <c r="BC122" s="316"/>
      <c r="BD122" s="316"/>
      <c r="BE122" s="316"/>
      <c r="BF122" s="316"/>
      <c r="BG122" s="316"/>
      <c r="BH122" s="316"/>
      <c r="BI122" s="316"/>
      <c r="BJ122" s="316">
        <f t="shared" si="31"/>
        <v>0</v>
      </c>
      <c r="BK122" s="316">
        <f t="shared" si="32"/>
        <v>0</v>
      </c>
      <c r="BL122" s="316"/>
      <c r="BM122" s="316"/>
      <c r="BN122" s="316"/>
    </row>
    <row r="123" spans="1:66" s="314" customFormat="1" ht="48.75" customHeight="1" x14ac:dyDescent="0.25">
      <c r="A123" s="316" t="e">
        <f>#REF!+1</f>
        <v>#REF!</v>
      </c>
      <c r="B123" s="316" t="s">
        <v>542</v>
      </c>
      <c r="C123" s="332">
        <v>100589</v>
      </c>
      <c r="D123" s="336"/>
      <c r="E123" s="336">
        <v>38247</v>
      </c>
      <c r="F123" s="333">
        <v>39082</v>
      </c>
      <c r="G123" s="316" t="s">
        <v>881</v>
      </c>
      <c r="H123" s="316"/>
      <c r="I123" s="316"/>
      <c r="J123" s="316" t="s">
        <v>61</v>
      </c>
      <c r="K123" s="316" t="s">
        <v>61</v>
      </c>
      <c r="L123" s="316" t="s">
        <v>32</v>
      </c>
      <c r="M123" s="316" t="s">
        <v>300</v>
      </c>
      <c r="N123" s="316" t="s">
        <v>61</v>
      </c>
      <c r="O123" s="316" t="s">
        <v>61</v>
      </c>
      <c r="P123" s="316" t="s">
        <v>32</v>
      </c>
      <c r="Q123" s="316" t="s">
        <v>33</v>
      </c>
      <c r="R123" s="316" t="s">
        <v>559</v>
      </c>
      <c r="S123" s="316" t="s">
        <v>896</v>
      </c>
      <c r="T123" s="316" t="s">
        <v>897</v>
      </c>
      <c r="U123" s="316"/>
      <c r="V123" s="316"/>
      <c r="W123" s="316"/>
      <c r="X123" s="316"/>
      <c r="Y123" s="316"/>
      <c r="Z123" s="316"/>
      <c r="AA123" s="316"/>
      <c r="AB123" s="316"/>
      <c r="AC123" s="316"/>
      <c r="AD123" s="316"/>
      <c r="AE123" s="316"/>
      <c r="AF123" s="316"/>
      <c r="AG123" s="316"/>
      <c r="AH123" s="316"/>
      <c r="AI123" s="316"/>
      <c r="AJ123" s="316"/>
      <c r="AK123" s="316"/>
      <c r="AL123" s="316"/>
      <c r="AM123" s="316"/>
      <c r="AN123" s="316"/>
      <c r="AO123" s="316"/>
      <c r="AP123" s="316"/>
      <c r="AQ123" s="316"/>
      <c r="AR123" s="316"/>
      <c r="AS123" s="316"/>
      <c r="AT123" s="316"/>
      <c r="AU123" s="316"/>
      <c r="AV123" s="316"/>
      <c r="AW123" s="316"/>
      <c r="AX123" s="316"/>
      <c r="AY123" s="327"/>
      <c r="AZ123" s="316" t="s">
        <v>898</v>
      </c>
      <c r="BA123" s="316" t="s">
        <v>899</v>
      </c>
      <c r="BB123" s="316"/>
      <c r="BC123" s="316"/>
      <c r="BD123" s="316"/>
      <c r="BE123" s="316"/>
      <c r="BF123" s="316"/>
      <c r="BG123" s="316"/>
      <c r="BH123" s="316"/>
      <c r="BI123" s="316"/>
      <c r="BJ123" s="316">
        <f t="shared" si="31"/>
        <v>0</v>
      </c>
      <c r="BK123" s="316">
        <f t="shared" si="32"/>
        <v>0</v>
      </c>
      <c r="BL123" s="316"/>
      <c r="BM123" s="316"/>
      <c r="BN123" s="316"/>
    </row>
    <row r="124" spans="1:66" s="314" customFormat="1" ht="19.5" customHeight="1" x14ac:dyDescent="0.25">
      <c r="A124" s="316" t="e">
        <f>#REF!+1</f>
        <v>#REF!</v>
      </c>
      <c r="B124" s="316" t="s">
        <v>3381</v>
      </c>
      <c r="C124" s="332">
        <v>100618</v>
      </c>
      <c r="D124" s="336"/>
      <c r="E124" s="336">
        <v>38275</v>
      </c>
      <c r="F124" s="333">
        <v>38748</v>
      </c>
      <c r="G124" s="316" t="s">
        <v>7189</v>
      </c>
      <c r="H124" s="316"/>
      <c r="I124" s="316"/>
      <c r="J124" s="316" t="s">
        <v>901</v>
      </c>
      <c r="K124" s="316" t="s">
        <v>217</v>
      </c>
      <c r="L124" s="337" t="s">
        <v>217</v>
      </c>
      <c r="M124" s="316"/>
      <c r="N124" s="316" t="s">
        <v>901</v>
      </c>
      <c r="O124" s="316" t="s">
        <v>217</v>
      </c>
      <c r="P124" s="316" t="s">
        <v>217</v>
      </c>
      <c r="Q124" s="316" t="s">
        <v>902</v>
      </c>
      <c r="R124" s="316" t="s">
        <v>559</v>
      </c>
      <c r="S124" s="316" t="s">
        <v>666</v>
      </c>
      <c r="T124" s="316"/>
      <c r="U124" s="316"/>
      <c r="V124" s="316"/>
      <c r="W124" s="316"/>
      <c r="X124" s="316"/>
      <c r="Y124" s="316"/>
      <c r="Z124" s="316"/>
      <c r="AA124" s="316"/>
      <c r="AB124" s="316"/>
      <c r="AC124" s="316"/>
      <c r="AD124" s="316"/>
      <c r="AE124" s="316"/>
      <c r="AF124" s="316"/>
      <c r="AG124" s="316"/>
      <c r="AH124" s="316"/>
      <c r="AI124" s="316"/>
      <c r="AJ124" s="316"/>
      <c r="AK124" s="316"/>
      <c r="AL124" s="316"/>
      <c r="AM124" s="316"/>
      <c r="AN124" s="316"/>
      <c r="AO124" s="316"/>
      <c r="AP124" s="316"/>
      <c r="AQ124" s="316"/>
      <c r="AR124" s="316"/>
      <c r="AS124" s="316"/>
      <c r="AT124" s="316"/>
      <c r="AU124" s="316"/>
      <c r="AV124" s="316"/>
      <c r="AW124" s="316"/>
      <c r="AX124" s="316"/>
      <c r="AY124" s="327"/>
      <c r="AZ124" s="316"/>
      <c r="BA124" s="316"/>
      <c r="BB124" s="316"/>
      <c r="BC124" s="316"/>
      <c r="BD124" s="316"/>
      <c r="BE124" s="316"/>
      <c r="BF124" s="316"/>
      <c r="BG124" s="316"/>
      <c r="BH124" s="316"/>
      <c r="BI124" s="316"/>
      <c r="BJ124" s="316">
        <f t="shared" si="31"/>
        <v>0</v>
      </c>
      <c r="BK124" s="316">
        <f t="shared" si="32"/>
        <v>0</v>
      </c>
      <c r="BL124" s="316"/>
      <c r="BM124" s="316"/>
      <c r="BN124" s="316"/>
    </row>
    <row r="125" spans="1:66" s="314" customFormat="1" ht="26.25" customHeight="1" x14ac:dyDescent="0.25">
      <c r="A125" s="316" t="e">
        <f>#REF!+1</f>
        <v>#REF!</v>
      </c>
      <c r="B125" s="316" t="s">
        <v>904</v>
      </c>
      <c r="C125" s="332">
        <v>100623</v>
      </c>
      <c r="D125" s="336"/>
      <c r="E125" s="336">
        <v>38282</v>
      </c>
      <c r="F125" s="333">
        <v>41686</v>
      </c>
      <c r="G125" s="316" t="s">
        <v>7191</v>
      </c>
      <c r="H125" s="316"/>
      <c r="I125" s="316"/>
      <c r="J125" s="316" t="s">
        <v>905</v>
      </c>
      <c r="K125" s="316" t="s">
        <v>68</v>
      </c>
      <c r="L125" s="337" t="s">
        <v>37</v>
      </c>
      <c r="M125" s="316"/>
      <c r="N125" s="316" t="s">
        <v>905</v>
      </c>
      <c r="O125" s="316" t="s">
        <v>68</v>
      </c>
      <c r="P125" s="316" t="s">
        <v>37</v>
      </c>
      <c r="Q125" s="316" t="s">
        <v>753</v>
      </c>
      <c r="R125" s="316" t="s">
        <v>559</v>
      </c>
      <c r="S125" s="316" t="s">
        <v>666</v>
      </c>
      <c r="T125" s="316" t="s">
        <v>300</v>
      </c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6"/>
      <c r="AG125" s="316"/>
      <c r="AH125" s="316"/>
      <c r="AI125" s="316"/>
      <c r="AJ125" s="316"/>
      <c r="AK125" s="316"/>
      <c r="AL125" s="316"/>
      <c r="AM125" s="316"/>
      <c r="AN125" s="316"/>
      <c r="AO125" s="316"/>
      <c r="AP125" s="316"/>
      <c r="AQ125" s="316"/>
      <c r="AR125" s="316"/>
      <c r="AS125" s="316"/>
      <c r="AT125" s="316"/>
      <c r="AU125" s="316"/>
      <c r="AV125" s="316"/>
      <c r="AW125" s="316"/>
      <c r="AX125" s="316"/>
      <c r="AY125" s="327"/>
      <c r="AZ125" s="316"/>
      <c r="BA125" s="316"/>
      <c r="BB125" s="316"/>
      <c r="BC125" s="316"/>
      <c r="BD125" s="316"/>
      <c r="BE125" s="316"/>
      <c r="BF125" s="316"/>
      <c r="BG125" s="316"/>
      <c r="BH125" s="316"/>
      <c r="BI125" s="316"/>
      <c r="BJ125" s="316">
        <f t="shared" si="31"/>
        <v>0</v>
      </c>
      <c r="BK125" s="316">
        <f t="shared" si="32"/>
        <v>0</v>
      </c>
      <c r="BL125" s="316"/>
      <c r="BM125" s="316"/>
      <c r="BN125" s="316"/>
    </row>
    <row r="126" spans="1:66" s="314" customFormat="1" ht="25.5" customHeight="1" x14ac:dyDescent="0.25">
      <c r="A126" s="316" t="e">
        <f>#REF!+1</f>
        <v>#REF!</v>
      </c>
      <c r="B126" s="316" t="s">
        <v>626</v>
      </c>
      <c r="C126" s="332">
        <v>100630</v>
      </c>
      <c r="D126" s="336"/>
      <c r="E126" s="336">
        <v>38282</v>
      </c>
      <c r="F126" s="333">
        <v>39385</v>
      </c>
      <c r="G126" s="316" t="s">
        <v>50</v>
      </c>
      <c r="H126" s="316"/>
      <c r="I126" s="316"/>
      <c r="J126" s="316" t="s">
        <v>231</v>
      </c>
      <c r="K126" s="316" t="s">
        <v>232</v>
      </c>
      <c r="L126" s="316" t="s">
        <v>74</v>
      </c>
      <c r="M126" s="316"/>
      <c r="N126" s="316" t="s">
        <v>231</v>
      </c>
      <c r="O126" s="316" t="s">
        <v>232</v>
      </c>
      <c r="P126" s="316" t="s">
        <v>74</v>
      </c>
      <c r="Q126" s="316" t="s">
        <v>50</v>
      </c>
      <c r="R126" s="316" t="s">
        <v>559</v>
      </c>
      <c r="S126" s="316" t="s">
        <v>906</v>
      </c>
      <c r="T126" s="316"/>
      <c r="U126" s="316"/>
      <c r="V126" s="316"/>
      <c r="W126" s="316"/>
      <c r="X126" s="316"/>
      <c r="Y126" s="316"/>
      <c r="Z126" s="316"/>
      <c r="AA126" s="316"/>
      <c r="AB126" s="316"/>
      <c r="AC126" s="316"/>
      <c r="AD126" s="316"/>
      <c r="AE126" s="316"/>
      <c r="AF126" s="316"/>
      <c r="AG126" s="316"/>
      <c r="AH126" s="316"/>
      <c r="AI126" s="316"/>
      <c r="AJ126" s="316"/>
      <c r="AK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AX126" s="316"/>
      <c r="AY126" s="327"/>
      <c r="AZ126" s="316"/>
      <c r="BA126" s="316"/>
      <c r="BB126" s="316"/>
      <c r="BC126" s="316"/>
      <c r="BD126" s="316"/>
      <c r="BE126" s="316"/>
      <c r="BF126" s="316"/>
      <c r="BG126" s="316"/>
      <c r="BH126" s="316"/>
      <c r="BI126" s="316"/>
      <c r="BJ126" s="316">
        <f t="shared" si="31"/>
        <v>0</v>
      </c>
      <c r="BK126" s="316">
        <f t="shared" si="32"/>
        <v>0</v>
      </c>
      <c r="BL126" s="316"/>
      <c r="BM126" s="316"/>
      <c r="BN126" s="316"/>
    </row>
    <row r="127" spans="1:66" s="314" customFormat="1" ht="18.75" customHeight="1" x14ac:dyDescent="0.25">
      <c r="A127" s="316" t="e">
        <f>#REF!+1</f>
        <v>#REF!</v>
      </c>
      <c r="B127" s="316" t="s">
        <v>904</v>
      </c>
      <c r="C127" s="332">
        <v>100633</v>
      </c>
      <c r="D127" s="333"/>
      <c r="E127" s="336">
        <v>38282</v>
      </c>
      <c r="F127" s="333">
        <v>40309</v>
      </c>
      <c r="G127" s="316" t="s">
        <v>7192</v>
      </c>
      <c r="H127" s="316"/>
      <c r="I127" s="316"/>
      <c r="J127" s="316" t="s">
        <v>202</v>
      </c>
      <c r="K127" s="316" t="s">
        <v>199</v>
      </c>
      <c r="L127" s="337" t="s">
        <v>47</v>
      </c>
      <c r="M127" s="316"/>
      <c r="N127" s="316" t="s">
        <v>202</v>
      </c>
      <c r="O127" s="316" t="s">
        <v>199</v>
      </c>
      <c r="P127" s="316" t="s">
        <v>47</v>
      </c>
      <c r="Q127" s="316" t="s">
        <v>33</v>
      </c>
      <c r="R127" s="316" t="s">
        <v>559</v>
      </c>
      <c r="S127" s="316" t="s">
        <v>666</v>
      </c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6"/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27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6"/>
      <c r="BJ127" s="316">
        <f t="shared" ref="BJ127:BJ143" si="34">BD127+BE127/60+BF127/3600</f>
        <v>0</v>
      </c>
      <c r="BK127" s="316">
        <f t="shared" ref="BK127:BK143" si="35">BG127+BH127/60+BI127/3600</f>
        <v>0</v>
      </c>
      <c r="BL127" s="316"/>
      <c r="BM127" s="316"/>
      <c r="BN127" s="316"/>
    </row>
    <row r="128" spans="1:66" s="314" customFormat="1" ht="24" customHeight="1" x14ac:dyDescent="0.25">
      <c r="A128" s="316">
        <v>640</v>
      </c>
      <c r="B128" s="316" t="s">
        <v>7193</v>
      </c>
      <c r="C128" s="332">
        <v>100634</v>
      </c>
      <c r="D128" s="336"/>
      <c r="E128" s="336">
        <v>38287</v>
      </c>
      <c r="F128" s="333">
        <v>40617</v>
      </c>
      <c r="G128" s="316" t="s">
        <v>7194</v>
      </c>
      <c r="H128" s="316"/>
      <c r="I128" s="316"/>
      <c r="J128" s="316" t="s">
        <v>907</v>
      </c>
      <c r="K128" s="316" t="s">
        <v>64</v>
      </c>
      <c r="L128" s="316" t="s">
        <v>64</v>
      </c>
      <c r="M128" s="316"/>
      <c r="N128" s="316" t="s">
        <v>907</v>
      </c>
      <c r="O128" s="316" t="s">
        <v>64</v>
      </c>
      <c r="P128" s="316" t="s">
        <v>64</v>
      </c>
      <c r="Q128" s="316" t="s">
        <v>709</v>
      </c>
      <c r="R128" s="316" t="s">
        <v>559</v>
      </c>
      <c r="S128" s="316" t="s">
        <v>666</v>
      </c>
      <c r="T128" s="316"/>
      <c r="U128" s="316"/>
      <c r="V128" s="316"/>
      <c r="W128" s="316"/>
      <c r="X128" s="316"/>
      <c r="Y128" s="316"/>
      <c r="Z128" s="316"/>
      <c r="AA128" s="316"/>
      <c r="AB128" s="316"/>
      <c r="AC128" s="316"/>
      <c r="AD128" s="316"/>
      <c r="AE128" s="316"/>
      <c r="AF128" s="316"/>
      <c r="AG128" s="316"/>
      <c r="AH128" s="316"/>
      <c r="AI128" s="316"/>
      <c r="AJ128" s="316"/>
      <c r="AK128" s="316"/>
      <c r="AL128" s="316"/>
      <c r="AM128" s="316"/>
      <c r="AN128" s="316"/>
      <c r="AO128" s="316"/>
      <c r="AP128" s="316"/>
      <c r="AQ128" s="316"/>
      <c r="AR128" s="316"/>
      <c r="AS128" s="316"/>
      <c r="AT128" s="316"/>
      <c r="AU128" s="316"/>
      <c r="AV128" s="316"/>
      <c r="AW128" s="316"/>
      <c r="AX128" s="316"/>
      <c r="AY128" s="327"/>
      <c r="AZ128" s="316"/>
      <c r="BA128" s="316"/>
      <c r="BB128" s="316"/>
      <c r="BC128" s="316"/>
      <c r="BD128" s="316"/>
      <c r="BE128" s="316"/>
      <c r="BF128" s="316"/>
      <c r="BG128" s="316"/>
      <c r="BH128" s="316"/>
      <c r="BI128" s="316"/>
      <c r="BJ128" s="316">
        <f t="shared" si="34"/>
        <v>0</v>
      </c>
      <c r="BK128" s="316">
        <f t="shared" si="35"/>
        <v>0</v>
      </c>
      <c r="BL128" s="316"/>
      <c r="BM128" s="316"/>
      <c r="BN128" s="316"/>
    </row>
    <row r="129" spans="1:66" s="314" customFormat="1" ht="24" customHeight="1" x14ac:dyDescent="0.25">
      <c r="A129" s="316">
        <v>654</v>
      </c>
      <c r="B129" s="316" t="s">
        <v>908</v>
      </c>
      <c r="C129" s="332">
        <v>100648</v>
      </c>
      <c r="D129" s="336"/>
      <c r="E129" s="336">
        <v>38296</v>
      </c>
      <c r="F129" s="333">
        <v>41948</v>
      </c>
      <c r="G129" s="316" t="s">
        <v>7196</v>
      </c>
      <c r="H129" s="316"/>
      <c r="I129" s="316"/>
      <c r="J129" s="316" t="s">
        <v>909</v>
      </c>
      <c r="K129" s="316" t="s">
        <v>122</v>
      </c>
      <c r="L129" s="337" t="s">
        <v>64</v>
      </c>
      <c r="M129" s="316"/>
      <c r="N129" s="316" t="s">
        <v>909</v>
      </c>
      <c r="O129" s="316" t="s">
        <v>122</v>
      </c>
      <c r="P129" s="316" t="s">
        <v>64</v>
      </c>
      <c r="Q129" s="316" t="s">
        <v>709</v>
      </c>
      <c r="R129" s="316" t="s">
        <v>559</v>
      </c>
      <c r="S129" s="316" t="s">
        <v>666</v>
      </c>
      <c r="T129" s="316"/>
      <c r="U129" s="316"/>
      <c r="V129" s="316"/>
      <c r="W129" s="316"/>
      <c r="X129" s="316"/>
      <c r="Y129" s="316"/>
      <c r="Z129" s="316"/>
      <c r="AA129" s="316"/>
      <c r="AB129" s="316"/>
      <c r="AC129" s="316"/>
      <c r="AD129" s="316"/>
      <c r="AE129" s="316"/>
      <c r="AF129" s="316"/>
      <c r="AG129" s="316"/>
      <c r="AH129" s="316"/>
      <c r="AI129" s="316"/>
      <c r="AJ129" s="316"/>
      <c r="AK129" s="316"/>
      <c r="AL129" s="316"/>
      <c r="AM129" s="316"/>
      <c r="AN129" s="316"/>
      <c r="AO129" s="316"/>
      <c r="AP129" s="316"/>
      <c r="AQ129" s="316"/>
      <c r="AR129" s="316"/>
      <c r="AS129" s="316"/>
      <c r="AT129" s="316"/>
      <c r="AU129" s="316"/>
      <c r="AV129" s="316"/>
      <c r="AW129" s="316"/>
      <c r="AX129" s="316"/>
      <c r="AY129" s="327"/>
      <c r="AZ129" s="316"/>
      <c r="BA129" s="316"/>
      <c r="BB129" s="316"/>
      <c r="BC129" s="316"/>
      <c r="BD129" s="316"/>
      <c r="BE129" s="316"/>
      <c r="BF129" s="316"/>
      <c r="BG129" s="316"/>
      <c r="BH129" s="316"/>
      <c r="BI129" s="316"/>
      <c r="BJ129" s="316">
        <f t="shared" si="34"/>
        <v>0</v>
      </c>
      <c r="BK129" s="316">
        <f t="shared" si="35"/>
        <v>0</v>
      </c>
      <c r="BL129" s="316"/>
      <c r="BM129" s="316"/>
      <c r="BN129" s="316"/>
    </row>
    <row r="130" spans="1:66" s="314" customFormat="1" ht="25.5" customHeight="1" x14ac:dyDescent="0.25">
      <c r="A130" s="316">
        <v>655</v>
      </c>
      <c r="B130" s="316" t="s">
        <v>3382</v>
      </c>
      <c r="C130" s="332">
        <v>100649</v>
      </c>
      <c r="D130" s="336"/>
      <c r="E130" s="336">
        <v>38296</v>
      </c>
      <c r="F130" s="333">
        <v>41948</v>
      </c>
      <c r="G130" s="316" t="s">
        <v>7197</v>
      </c>
      <c r="H130" s="316"/>
      <c r="I130" s="316"/>
      <c r="J130" s="316" t="s">
        <v>910</v>
      </c>
      <c r="K130" s="316" t="s">
        <v>122</v>
      </c>
      <c r="L130" s="337" t="s">
        <v>64</v>
      </c>
      <c r="M130" s="316">
        <v>50009</v>
      </c>
      <c r="N130" s="316" t="s">
        <v>910</v>
      </c>
      <c r="O130" s="316" t="s">
        <v>122</v>
      </c>
      <c r="P130" s="316" t="s">
        <v>64</v>
      </c>
      <c r="Q130" s="316" t="s">
        <v>709</v>
      </c>
      <c r="R130" s="316" t="s">
        <v>559</v>
      </c>
      <c r="S130" s="316" t="s">
        <v>666</v>
      </c>
      <c r="T130" s="316" t="s">
        <v>300</v>
      </c>
      <c r="U130" s="316"/>
      <c r="V130" s="316"/>
      <c r="W130" s="316"/>
      <c r="X130" s="316"/>
      <c r="Y130" s="316"/>
      <c r="Z130" s="316"/>
      <c r="AA130" s="316"/>
      <c r="AB130" s="316"/>
      <c r="AC130" s="316"/>
      <c r="AD130" s="316"/>
      <c r="AE130" s="316"/>
      <c r="AF130" s="316"/>
      <c r="AG130" s="316"/>
      <c r="AH130" s="316"/>
      <c r="AI130" s="316"/>
      <c r="AJ130" s="316"/>
      <c r="AK130" s="316"/>
      <c r="AL130" s="316"/>
      <c r="AM130" s="316"/>
      <c r="AN130" s="316"/>
      <c r="AO130" s="316"/>
      <c r="AP130" s="316"/>
      <c r="AQ130" s="316"/>
      <c r="AR130" s="316"/>
      <c r="AS130" s="316"/>
      <c r="AT130" s="316"/>
      <c r="AU130" s="316"/>
      <c r="AV130" s="316"/>
      <c r="AW130" s="316"/>
      <c r="AX130" s="316"/>
      <c r="AY130" s="327"/>
      <c r="AZ130" s="316"/>
      <c r="BA130" s="316"/>
      <c r="BB130" s="316"/>
      <c r="BC130" s="316"/>
      <c r="BD130" s="316"/>
      <c r="BE130" s="316"/>
      <c r="BF130" s="316"/>
      <c r="BG130" s="316"/>
      <c r="BH130" s="316"/>
      <c r="BI130" s="316"/>
      <c r="BJ130" s="316">
        <f t="shared" si="34"/>
        <v>0</v>
      </c>
      <c r="BK130" s="316">
        <f t="shared" si="35"/>
        <v>0</v>
      </c>
      <c r="BL130" s="316"/>
      <c r="BM130" s="316"/>
      <c r="BN130" s="316"/>
    </row>
    <row r="131" spans="1:66" s="314" customFormat="1" ht="23.25" customHeight="1" x14ac:dyDescent="0.25">
      <c r="A131" s="316">
        <v>656</v>
      </c>
      <c r="B131" s="316" t="s">
        <v>3382</v>
      </c>
      <c r="C131" s="332">
        <v>100650</v>
      </c>
      <c r="D131" s="336"/>
      <c r="E131" s="336">
        <v>38296</v>
      </c>
      <c r="F131" s="333">
        <v>41948</v>
      </c>
      <c r="G131" s="316" t="s">
        <v>7197</v>
      </c>
      <c r="H131" s="316"/>
      <c r="I131" s="316"/>
      <c r="J131" s="316" t="s">
        <v>910</v>
      </c>
      <c r="K131" s="316" t="s">
        <v>122</v>
      </c>
      <c r="L131" s="337" t="s">
        <v>64</v>
      </c>
      <c r="M131" s="316">
        <v>50031</v>
      </c>
      <c r="N131" s="316" t="s">
        <v>910</v>
      </c>
      <c r="O131" s="316" t="s">
        <v>122</v>
      </c>
      <c r="P131" s="316" t="s">
        <v>64</v>
      </c>
      <c r="Q131" s="316" t="s">
        <v>709</v>
      </c>
      <c r="R131" s="316" t="s">
        <v>559</v>
      </c>
      <c r="S131" s="316" t="s">
        <v>666</v>
      </c>
      <c r="T131" s="316"/>
      <c r="U131" s="316"/>
      <c r="V131" s="316"/>
      <c r="W131" s="316"/>
      <c r="X131" s="316"/>
      <c r="Y131" s="316"/>
      <c r="Z131" s="316"/>
      <c r="AA131" s="316"/>
      <c r="AB131" s="316"/>
      <c r="AC131" s="316"/>
      <c r="AD131" s="316"/>
      <c r="AE131" s="316"/>
      <c r="AF131" s="316"/>
      <c r="AG131" s="316"/>
      <c r="AH131" s="316"/>
      <c r="AI131" s="316"/>
      <c r="AJ131" s="316"/>
      <c r="AK131" s="316"/>
      <c r="AL131" s="316"/>
      <c r="AM131" s="316"/>
      <c r="AN131" s="316"/>
      <c r="AO131" s="316"/>
      <c r="AP131" s="316"/>
      <c r="AQ131" s="316"/>
      <c r="AR131" s="316"/>
      <c r="AS131" s="316"/>
      <c r="AT131" s="316"/>
      <c r="AU131" s="316"/>
      <c r="AV131" s="316"/>
      <c r="AW131" s="316"/>
      <c r="AX131" s="316"/>
      <c r="AY131" s="327"/>
      <c r="AZ131" s="316"/>
      <c r="BA131" s="316"/>
      <c r="BB131" s="316"/>
      <c r="BC131" s="316"/>
      <c r="BD131" s="316"/>
      <c r="BE131" s="316"/>
      <c r="BF131" s="316"/>
      <c r="BG131" s="316"/>
      <c r="BH131" s="316"/>
      <c r="BI131" s="316"/>
      <c r="BJ131" s="316">
        <f t="shared" si="34"/>
        <v>0</v>
      </c>
      <c r="BK131" s="316">
        <f t="shared" si="35"/>
        <v>0</v>
      </c>
      <c r="BL131" s="316"/>
      <c r="BM131" s="316"/>
      <c r="BN131" s="316"/>
    </row>
    <row r="132" spans="1:66" s="314" customFormat="1" ht="25.5" customHeight="1" x14ac:dyDescent="0.25">
      <c r="A132" s="316">
        <v>661</v>
      </c>
      <c r="B132" s="316" t="s">
        <v>3383</v>
      </c>
      <c r="C132" s="332">
        <v>100655</v>
      </c>
      <c r="D132" s="336"/>
      <c r="E132" s="336">
        <v>38299</v>
      </c>
      <c r="F132" s="333">
        <v>39961</v>
      </c>
      <c r="G132" s="316" t="s">
        <v>7199</v>
      </c>
      <c r="H132" s="316"/>
      <c r="I132" s="316"/>
      <c r="J132" s="316" t="s">
        <v>282</v>
      </c>
      <c r="K132" s="316" t="s">
        <v>282</v>
      </c>
      <c r="L132" s="316" t="s">
        <v>217</v>
      </c>
      <c r="M132" s="316"/>
      <c r="N132" s="316" t="s">
        <v>282</v>
      </c>
      <c r="O132" s="316" t="s">
        <v>282</v>
      </c>
      <c r="P132" s="316" t="s">
        <v>217</v>
      </c>
      <c r="Q132" s="316" t="s">
        <v>914</v>
      </c>
      <c r="R132" s="316" t="s">
        <v>559</v>
      </c>
      <c r="S132" s="316" t="s">
        <v>666</v>
      </c>
      <c r="T132" s="316"/>
      <c r="U132" s="316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6"/>
      <c r="AF132" s="316"/>
      <c r="AG132" s="316"/>
      <c r="AH132" s="316"/>
      <c r="AI132" s="316"/>
      <c r="AJ132" s="316"/>
      <c r="AK132" s="316"/>
      <c r="AL132" s="316"/>
      <c r="AM132" s="316"/>
      <c r="AN132" s="316"/>
      <c r="AO132" s="316"/>
      <c r="AP132" s="316"/>
      <c r="AQ132" s="316"/>
      <c r="AR132" s="316"/>
      <c r="AS132" s="316"/>
      <c r="AT132" s="316"/>
      <c r="AU132" s="316"/>
      <c r="AV132" s="316"/>
      <c r="AW132" s="316"/>
      <c r="AX132" s="316"/>
      <c r="AY132" s="327"/>
      <c r="AZ132" s="316"/>
      <c r="BA132" s="316"/>
      <c r="BB132" s="316"/>
      <c r="BC132" s="316"/>
      <c r="BD132" s="316"/>
      <c r="BE132" s="316"/>
      <c r="BF132" s="316"/>
      <c r="BG132" s="316"/>
      <c r="BH132" s="316"/>
      <c r="BI132" s="316"/>
      <c r="BJ132" s="316">
        <f t="shared" si="34"/>
        <v>0</v>
      </c>
      <c r="BK132" s="316">
        <f t="shared" si="35"/>
        <v>0</v>
      </c>
      <c r="BL132" s="316"/>
      <c r="BM132" s="316"/>
      <c r="BN132" s="316"/>
    </row>
    <row r="133" spans="1:66" s="314" customFormat="1" ht="25.5" customHeight="1" x14ac:dyDescent="0.25">
      <c r="A133" s="316">
        <v>671</v>
      </c>
      <c r="B133" s="316" t="s">
        <v>916</v>
      </c>
      <c r="C133" s="332">
        <v>100667</v>
      </c>
      <c r="D133" s="336"/>
      <c r="E133" s="336">
        <v>38310</v>
      </c>
      <c r="F133" s="333">
        <v>38625</v>
      </c>
      <c r="G133" s="316" t="s">
        <v>7200</v>
      </c>
      <c r="H133" s="316"/>
      <c r="I133" s="316"/>
      <c r="J133" s="316" t="s">
        <v>220</v>
      </c>
      <c r="K133" s="316" t="s">
        <v>219</v>
      </c>
      <c r="L133" s="337" t="s">
        <v>111</v>
      </c>
      <c r="M133" s="316"/>
      <c r="N133" s="316" t="s">
        <v>220</v>
      </c>
      <c r="O133" s="316" t="s">
        <v>219</v>
      </c>
      <c r="P133" s="316" t="s">
        <v>111</v>
      </c>
      <c r="Q133" s="316" t="s">
        <v>917</v>
      </c>
      <c r="R133" s="316" t="s">
        <v>559</v>
      </c>
      <c r="S133" s="316" t="s">
        <v>666</v>
      </c>
      <c r="T133" s="316"/>
      <c r="U133" s="316"/>
      <c r="V133" s="316"/>
      <c r="W133" s="316"/>
      <c r="X133" s="316"/>
      <c r="Y133" s="316"/>
      <c r="Z133" s="316"/>
      <c r="AA133" s="316"/>
      <c r="AB133" s="316"/>
      <c r="AC133" s="316"/>
      <c r="AD133" s="316"/>
      <c r="AE133" s="316"/>
      <c r="AF133" s="316"/>
      <c r="AG133" s="316"/>
      <c r="AH133" s="316"/>
      <c r="AI133" s="316"/>
      <c r="AJ133" s="316"/>
      <c r="AK133" s="316"/>
      <c r="AL133" s="316"/>
      <c r="AM133" s="316"/>
      <c r="AN133" s="316"/>
      <c r="AO133" s="316"/>
      <c r="AP133" s="316"/>
      <c r="AQ133" s="316"/>
      <c r="AR133" s="316"/>
      <c r="AS133" s="316"/>
      <c r="AT133" s="316"/>
      <c r="AU133" s="316"/>
      <c r="AV133" s="316"/>
      <c r="AW133" s="316"/>
      <c r="AX133" s="316"/>
      <c r="AY133" s="327"/>
      <c r="AZ133" s="316"/>
      <c r="BA133" s="316"/>
      <c r="BB133" s="316"/>
      <c r="BC133" s="316"/>
      <c r="BD133" s="316"/>
      <c r="BE133" s="316"/>
      <c r="BF133" s="316"/>
      <c r="BG133" s="316"/>
      <c r="BH133" s="316"/>
      <c r="BI133" s="316"/>
      <c r="BJ133" s="316">
        <f t="shared" si="34"/>
        <v>0</v>
      </c>
      <c r="BK133" s="316">
        <f t="shared" si="35"/>
        <v>0</v>
      </c>
      <c r="BL133" s="316"/>
      <c r="BM133" s="316"/>
      <c r="BN133" s="316"/>
    </row>
    <row r="134" spans="1:66" s="314" customFormat="1" ht="29.25" customHeight="1" x14ac:dyDescent="0.25">
      <c r="A134" s="316">
        <v>674</v>
      </c>
      <c r="B134" s="316" t="s">
        <v>7201</v>
      </c>
      <c r="C134" s="332">
        <v>100670</v>
      </c>
      <c r="D134" s="336"/>
      <c r="E134" s="336">
        <v>38310</v>
      </c>
      <c r="F134" s="333">
        <v>40958</v>
      </c>
      <c r="G134" s="316" t="s">
        <v>7202</v>
      </c>
      <c r="H134" s="316"/>
      <c r="I134" s="316"/>
      <c r="J134" s="316" t="s">
        <v>912</v>
      </c>
      <c r="K134" s="316" t="s">
        <v>913</v>
      </c>
      <c r="L134" s="316" t="s">
        <v>41</v>
      </c>
      <c r="M134" s="316" t="s">
        <v>300</v>
      </c>
      <c r="N134" s="316" t="s">
        <v>912</v>
      </c>
      <c r="O134" s="316" t="s">
        <v>913</v>
      </c>
      <c r="P134" s="316" t="s">
        <v>41</v>
      </c>
      <c r="Q134" s="316" t="s">
        <v>33</v>
      </c>
      <c r="R134" s="316" t="s">
        <v>559</v>
      </c>
      <c r="S134" s="316" t="s">
        <v>666</v>
      </c>
      <c r="T134" s="316"/>
      <c r="U134" s="316"/>
      <c r="V134" s="316"/>
      <c r="W134" s="316"/>
      <c r="X134" s="316"/>
      <c r="Y134" s="316"/>
      <c r="Z134" s="316"/>
      <c r="AA134" s="316"/>
      <c r="AB134" s="316"/>
      <c r="AC134" s="316"/>
      <c r="AD134" s="316"/>
      <c r="AE134" s="316"/>
      <c r="AF134" s="316"/>
      <c r="AG134" s="316"/>
      <c r="AH134" s="316"/>
      <c r="AI134" s="316"/>
      <c r="AJ134" s="316"/>
      <c r="AK134" s="316"/>
      <c r="AL134" s="316"/>
      <c r="AM134" s="316"/>
      <c r="AN134" s="316"/>
      <c r="AO134" s="316"/>
      <c r="AP134" s="316"/>
      <c r="AQ134" s="316"/>
      <c r="AR134" s="316"/>
      <c r="AS134" s="316"/>
      <c r="AT134" s="316"/>
      <c r="AU134" s="316"/>
      <c r="AV134" s="316"/>
      <c r="AW134" s="316"/>
      <c r="AX134" s="316"/>
      <c r="AY134" s="327"/>
      <c r="AZ134" s="316"/>
      <c r="BA134" s="316"/>
      <c r="BB134" s="316"/>
      <c r="BC134" s="316"/>
      <c r="BD134" s="316"/>
      <c r="BE134" s="316"/>
      <c r="BF134" s="316"/>
      <c r="BG134" s="316"/>
      <c r="BH134" s="316"/>
      <c r="BI134" s="316"/>
      <c r="BJ134" s="316">
        <f t="shared" si="34"/>
        <v>0</v>
      </c>
      <c r="BK134" s="316">
        <f t="shared" si="35"/>
        <v>0</v>
      </c>
      <c r="BL134" s="316"/>
      <c r="BM134" s="316"/>
      <c r="BN134" s="316"/>
    </row>
    <row r="135" spans="1:66" s="314" customFormat="1" ht="18" customHeight="1" x14ac:dyDescent="0.25">
      <c r="A135" s="316">
        <v>679</v>
      </c>
      <c r="B135" s="316" t="s">
        <v>918</v>
      </c>
      <c r="C135" s="332">
        <v>100675</v>
      </c>
      <c r="D135" s="333"/>
      <c r="E135" s="333">
        <v>38310</v>
      </c>
      <c r="F135" s="333">
        <v>41962</v>
      </c>
      <c r="G135" s="316" t="s">
        <v>7203</v>
      </c>
      <c r="H135" s="316"/>
      <c r="I135" s="316"/>
      <c r="J135" s="316" t="s">
        <v>155</v>
      </c>
      <c r="K135" s="316" t="s">
        <v>86</v>
      </c>
      <c r="L135" s="337" t="s">
        <v>41</v>
      </c>
      <c r="M135" s="316"/>
      <c r="N135" s="316" t="s">
        <v>155</v>
      </c>
      <c r="O135" s="316" t="s">
        <v>86</v>
      </c>
      <c r="P135" s="316" t="s">
        <v>41</v>
      </c>
      <c r="Q135" s="316" t="s">
        <v>58</v>
      </c>
      <c r="R135" s="316" t="s">
        <v>559</v>
      </c>
      <c r="S135" s="316" t="s">
        <v>666</v>
      </c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6"/>
      <c r="AG135" s="316"/>
      <c r="AH135" s="316"/>
      <c r="AI135" s="316"/>
      <c r="AJ135" s="316"/>
      <c r="AK135" s="316"/>
      <c r="AL135" s="316"/>
      <c r="AM135" s="316"/>
      <c r="AN135" s="316"/>
      <c r="AO135" s="316"/>
      <c r="AP135" s="316"/>
      <c r="AQ135" s="316"/>
      <c r="AR135" s="316"/>
      <c r="AS135" s="316"/>
      <c r="AT135" s="316"/>
      <c r="AU135" s="316"/>
      <c r="AV135" s="316"/>
      <c r="AW135" s="316"/>
      <c r="AX135" s="316"/>
      <c r="AY135" s="327"/>
      <c r="AZ135" s="316"/>
      <c r="BA135" s="316"/>
      <c r="BB135" s="316"/>
      <c r="BC135" s="316"/>
      <c r="BD135" s="316"/>
      <c r="BE135" s="316"/>
      <c r="BF135" s="316"/>
      <c r="BG135" s="316"/>
      <c r="BH135" s="316"/>
      <c r="BI135" s="316"/>
      <c r="BJ135" s="316">
        <f t="shared" si="34"/>
        <v>0</v>
      </c>
      <c r="BK135" s="316">
        <f t="shared" si="35"/>
        <v>0</v>
      </c>
      <c r="BL135" s="316"/>
      <c r="BM135" s="316"/>
      <c r="BN135" s="316"/>
    </row>
    <row r="136" spans="1:66" s="314" customFormat="1" ht="30.75" customHeight="1" x14ac:dyDescent="0.25">
      <c r="A136" s="316">
        <v>670</v>
      </c>
      <c r="B136" s="316" t="s">
        <v>919</v>
      </c>
      <c r="C136" s="332">
        <v>100676</v>
      </c>
      <c r="D136" s="336"/>
      <c r="E136" s="336">
        <v>38313</v>
      </c>
      <c r="F136" s="333">
        <v>40869</v>
      </c>
      <c r="G136" s="316" t="s">
        <v>7204</v>
      </c>
      <c r="H136" s="316"/>
      <c r="I136" s="316"/>
      <c r="J136" s="316" t="s">
        <v>895</v>
      </c>
      <c r="K136" s="316" t="s">
        <v>64</v>
      </c>
      <c r="L136" s="337" t="s">
        <v>64</v>
      </c>
      <c r="M136" s="316"/>
      <c r="N136" s="316" t="s">
        <v>895</v>
      </c>
      <c r="O136" s="316" t="s">
        <v>64</v>
      </c>
      <c r="P136" s="316" t="s">
        <v>64</v>
      </c>
      <c r="Q136" s="316" t="s">
        <v>709</v>
      </c>
      <c r="R136" s="316" t="s">
        <v>559</v>
      </c>
      <c r="S136" s="316" t="s">
        <v>666</v>
      </c>
      <c r="T136" s="316" t="s">
        <v>300</v>
      </c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6"/>
      <c r="AG136" s="316"/>
      <c r="AH136" s="316"/>
      <c r="AI136" s="316"/>
      <c r="AJ136" s="316"/>
      <c r="AK136" s="316"/>
      <c r="AL136" s="316"/>
      <c r="AM136" s="316"/>
      <c r="AN136" s="316"/>
      <c r="AO136" s="316"/>
      <c r="AP136" s="316"/>
      <c r="AQ136" s="316"/>
      <c r="AR136" s="316"/>
      <c r="AS136" s="316"/>
      <c r="AT136" s="316"/>
      <c r="AU136" s="316"/>
      <c r="AV136" s="316"/>
      <c r="AW136" s="316"/>
      <c r="AX136" s="316"/>
      <c r="AY136" s="327"/>
      <c r="AZ136" s="316"/>
      <c r="BA136" s="316"/>
      <c r="BB136" s="316"/>
      <c r="BC136" s="316"/>
      <c r="BD136" s="316"/>
      <c r="BE136" s="316"/>
      <c r="BF136" s="316"/>
      <c r="BG136" s="316"/>
      <c r="BH136" s="316"/>
      <c r="BI136" s="316"/>
      <c r="BJ136" s="316">
        <f t="shared" si="34"/>
        <v>0</v>
      </c>
      <c r="BK136" s="316">
        <f t="shared" si="35"/>
        <v>0</v>
      </c>
      <c r="BL136" s="316"/>
      <c r="BM136" s="316"/>
      <c r="BN136" s="316"/>
    </row>
    <row r="137" spans="1:66" s="314" customFormat="1" ht="27.75" customHeight="1" x14ac:dyDescent="0.25">
      <c r="A137" s="316">
        <v>676</v>
      </c>
      <c r="B137" s="316" t="s">
        <v>922</v>
      </c>
      <c r="C137" s="332">
        <v>100682</v>
      </c>
      <c r="D137" s="336"/>
      <c r="E137" s="336">
        <v>38315</v>
      </c>
      <c r="F137" s="333">
        <v>38431</v>
      </c>
      <c r="G137" s="316" t="s">
        <v>7205</v>
      </c>
      <c r="H137" s="316"/>
      <c r="I137" s="316"/>
      <c r="J137" s="316" t="s">
        <v>346</v>
      </c>
      <c r="K137" s="316" t="s">
        <v>248</v>
      </c>
      <c r="L137" s="337" t="s">
        <v>41</v>
      </c>
      <c r="M137" s="316"/>
      <c r="N137" s="316" t="s">
        <v>346</v>
      </c>
      <c r="O137" s="316" t="s">
        <v>248</v>
      </c>
      <c r="P137" s="316" t="s">
        <v>41</v>
      </c>
      <c r="Q137" s="316" t="s">
        <v>33</v>
      </c>
      <c r="R137" s="316" t="s">
        <v>559</v>
      </c>
      <c r="S137" s="316" t="s">
        <v>666</v>
      </c>
      <c r="T137" s="316"/>
      <c r="U137" s="316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6"/>
      <c r="AF137" s="316"/>
      <c r="AG137" s="316"/>
      <c r="AH137" s="316"/>
      <c r="AI137" s="316"/>
      <c r="AJ137" s="316"/>
      <c r="AK137" s="316"/>
      <c r="AL137" s="316"/>
      <c r="AM137" s="316"/>
      <c r="AN137" s="316"/>
      <c r="AO137" s="316"/>
      <c r="AP137" s="316"/>
      <c r="AQ137" s="316"/>
      <c r="AR137" s="316"/>
      <c r="AS137" s="316"/>
      <c r="AT137" s="316"/>
      <c r="AU137" s="316"/>
      <c r="AV137" s="316"/>
      <c r="AW137" s="316"/>
      <c r="AX137" s="316"/>
      <c r="AY137" s="327"/>
      <c r="AZ137" s="316"/>
      <c r="BA137" s="316"/>
      <c r="BB137" s="316"/>
      <c r="BC137" s="316"/>
      <c r="BD137" s="316"/>
      <c r="BE137" s="316"/>
      <c r="BF137" s="316"/>
      <c r="BG137" s="316"/>
      <c r="BH137" s="316"/>
      <c r="BI137" s="316"/>
      <c r="BJ137" s="316">
        <f t="shared" si="34"/>
        <v>0</v>
      </c>
      <c r="BK137" s="316">
        <f t="shared" si="35"/>
        <v>0</v>
      </c>
      <c r="BL137" s="316"/>
      <c r="BM137" s="316"/>
      <c r="BN137" s="316"/>
    </row>
    <row r="138" spans="1:66" s="314" customFormat="1" ht="27.75" customHeight="1" x14ac:dyDescent="0.25">
      <c r="A138" s="316">
        <v>677</v>
      </c>
      <c r="B138" s="316" t="s">
        <v>529</v>
      </c>
      <c r="C138" s="332">
        <v>100683</v>
      </c>
      <c r="D138" s="336"/>
      <c r="E138" s="336">
        <v>38315</v>
      </c>
      <c r="F138" s="333">
        <v>39410</v>
      </c>
      <c r="G138" s="316" t="s">
        <v>923</v>
      </c>
      <c r="H138" s="316"/>
      <c r="I138" s="316"/>
      <c r="J138" s="316" t="s">
        <v>74</v>
      </c>
      <c r="K138" s="316" t="s">
        <v>74</v>
      </c>
      <c r="L138" s="337" t="s">
        <v>74</v>
      </c>
      <c r="M138" s="316"/>
      <c r="N138" s="316" t="s">
        <v>74</v>
      </c>
      <c r="O138" s="316" t="s">
        <v>74</v>
      </c>
      <c r="P138" s="316" t="s">
        <v>74</v>
      </c>
      <c r="Q138" s="316" t="s">
        <v>142</v>
      </c>
      <c r="R138" s="316" t="s">
        <v>559</v>
      </c>
      <c r="S138" s="316" t="s">
        <v>924</v>
      </c>
      <c r="T138" s="316"/>
      <c r="U138" s="316"/>
      <c r="V138" s="316"/>
      <c r="W138" s="316"/>
      <c r="X138" s="316"/>
      <c r="Y138" s="316"/>
      <c r="Z138" s="316"/>
      <c r="AA138" s="316"/>
      <c r="AB138" s="316"/>
      <c r="AC138" s="316"/>
      <c r="AD138" s="316"/>
      <c r="AE138" s="316"/>
      <c r="AF138" s="316"/>
      <c r="AG138" s="316"/>
      <c r="AH138" s="316"/>
      <c r="AI138" s="316"/>
      <c r="AJ138" s="316"/>
      <c r="AK138" s="316"/>
      <c r="AL138" s="316"/>
      <c r="AM138" s="316"/>
      <c r="AN138" s="316"/>
      <c r="AO138" s="316"/>
      <c r="AP138" s="316"/>
      <c r="AQ138" s="316"/>
      <c r="AR138" s="316"/>
      <c r="AS138" s="316"/>
      <c r="AT138" s="316"/>
      <c r="AU138" s="316"/>
      <c r="AV138" s="316"/>
      <c r="AW138" s="316"/>
      <c r="AX138" s="316"/>
      <c r="AY138" s="327"/>
      <c r="AZ138" s="316"/>
      <c r="BA138" s="316"/>
      <c r="BB138" s="316"/>
      <c r="BC138" s="316"/>
      <c r="BD138" s="316"/>
      <c r="BE138" s="316"/>
      <c r="BF138" s="316"/>
      <c r="BG138" s="316"/>
      <c r="BH138" s="316"/>
      <c r="BI138" s="316"/>
      <c r="BJ138" s="316">
        <f t="shared" si="34"/>
        <v>0</v>
      </c>
      <c r="BK138" s="316">
        <f t="shared" si="35"/>
        <v>0</v>
      </c>
      <c r="BL138" s="316"/>
      <c r="BM138" s="316"/>
      <c r="BN138" s="316"/>
    </row>
    <row r="139" spans="1:66" s="314" customFormat="1" ht="25.5" customHeight="1" x14ac:dyDescent="0.25">
      <c r="A139" s="316">
        <v>680</v>
      </c>
      <c r="B139" s="316" t="s">
        <v>925</v>
      </c>
      <c r="C139" s="332">
        <v>100686</v>
      </c>
      <c r="D139" s="333"/>
      <c r="E139" s="333">
        <v>38327</v>
      </c>
      <c r="F139" s="333">
        <v>39908</v>
      </c>
      <c r="G139" s="316" t="s">
        <v>7206</v>
      </c>
      <c r="H139" s="316"/>
      <c r="I139" s="316"/>
      <c r="J139" s="316" t="s">
        <v>134</v>
      </c>
      <c r="K139" s="316" t="s">
        <v>134</v>
      </c>
      <c r="L139" s="337" t="s">
        <v>111</v>
      </c>
      <c r="M139" s="316"/>
      <c r="N139" s="316" t="s">
        <v>134</v>
      </c>
      <c r="O139" s="316" t="s">
        <v>134</v>
      </c>
      <c r="P139" s="316" t="s">
        <v>111</v>
      </c>
      <c r="Q139" s="316" t="s">
        <v>917</v>
      </c>
      <c r="R139" s="316" t="s">
        <v>559</v>
      </c>
      <c r="S139" s="316" t="s">
        <v>666</v>
      </c>
      <c r="T139" s="316"/>
      <c r="U139" s="316"/>
      <c r="V139" s="316"/>
      <c r="W139" s="316"/>
      <c r="X139" s="316"/>
      <c r="Y139" s="316"/>
      <c r="Z139" s="316"/>
      <c r="AA139" s="316"/>
      <c r="AB139" s="316"/>
      <c r="AC139" s="316"/>
      <c r="AD139" s="316"/>
      <c r="AE139" s="316"/>
      <c r="AF139" s="316"/>
      <c r="AG139" s="316"/>
      <c r="AH139" s="316"/>
      <c r="AI139" s="316"/>
      <c r="AJ139" s="316"/>
      <c r="AK139" s="316"/>
      <c r="AL139" s="316"/>
      <c r="AM139" s="316"/>
      <c r="AN139" s="316"/>
      <c r="AO139" s="316"/>
      <c r="AP139" s="316"/>
      <c r="AQ139" s="316"/>
      <c r="AR139" s="316"/>
      <c r="AS139" s="316"/>
      <c r="AT139" s="316"/>
      <c r="AU139" s="316"/>
      <c r="AV139" s="316"/>
      <c r="AW139" s="316"/>
      <c r="AX139" s="316"/>
      <c r="AY139" s="327"/>
      <c r="AZ139" s="316"/>
      <c r="BA139" s="316"/>
      <c r="BB139" s="316"/>
      <c r="BC139" s="316"/>
      <c r="BD139" s="316"/>
      <c r="BE139" s="316"/>
      <c r="BF139" s="316"/>
      <c r="BG139" s="316"/>
      <c r="BH139" s="316"/>
      <c r="BI139" s="316"/>
      <c r="BJ139" s="316">
        <f t="shared" si="34"/>
        <v>0</v>
      </c>
      <c r="BK139" s="316">
        <f t="shared" si="35"/>
        <v>0</v>
      </c>
      <c r="BL139" s="316"/>
      <c r="BM139" s="316"/>
      <c r="BN139" s="316"/>
    </row>
    <row r="140" spans="1:66" s="314" customFormat="1" ht="19.5" customHeight="1" x14ac:dyDescent="0.25">
      <c r="A140" s="316">
        <v>681</v>
      </c>
      <c r="B140" s="316" t="s">
        <v>657</v>
      </c>
      <c r="C140" s="332">
        <v>100687</v>
      </c>
      <c r="D140" s="336"/>
      <c r="E140" s="336">
        <v>38327</v>
      </c>
      <c r="F140" s="333">
        <v>38646</v>
      </c>
      <c r="G140" s="316" t="s">
        <v>7207</v>
      </c>
      <c r="H140" s="316"/>
      <c r="I140" s="316"/>
      <c r="J140" s="316" t="s">
        <v>926</v>
      </c>
      <c r="K140" s="316" t="s">
        <v>189</v>
      </c>
      <c r="L140" s="337" t="s">
        <v>94</v>
      </c>
      <c r="M140" s="316"/>
      <c r="N140" s="316" t="s">
        <v>926</v>
      </c>
      <c r="O140" s="316" t="s">
        <v>189</v>
      </c>
      <c r="P140" s="316" t="s">
        <v>94</v>
      </c>
      <c r="Q140" s="316" t="s">
        <v>914</v>
      </c>
      <c r="R140" s="316" t="s">
        <v>559</v>
      </c>
      <c r="S140" s="316" t="s">
        <v>666</v>
      </c>
      <c r="T140" s="316"/>
      <c r="U140" s="316"/>
      <c r="V140" s="316"/>
      <c r="W140" s="316"/>
      <c r="X140" s="316"/>
      <c r="Y140" s="316"/>
      <c r="Z140" s="316"/>
      <c r="AA140" s="316"/>
      <c r="AB140" s="316"/>
      <c r="AC140" s="316"/>
      <c r="AD140" s="316"/>
      <c r="AE140" s="316"/>
      <c r="AF140" s="316"/>
      <c r="AG140" s="316"/>
      <c r="AH140" s="316"/>
      <c r="AI140" s="316"/>
      <c r="AJ140" s="316"/>
      <c r="AK140" s="316"/>
      <c r="AL140" s="316"/>
      <c r="AM140" s="316"/>
      <c r="AN140" s="316"/>
      <c r="AO140" s="316"/>
      <c r="AP140" s="316"/>
      <c r="AQ140" s="316"/>
      <c r="AR140" s="316"/>
      <c r="AS140" s="316"/>
      <c r="AT140" s="316"/>
      <c r="AU140" s="316"/>
      <c r="AV140" s="316"/>
      <c r="AW140" s="316"/>
      <c r="AX140" s="316"/>
      <c r="AY140" s="327"/>
      <c r="AZ140" s="316"/>
      <c r="BA140" s="316"/>
      <c r="BB140" s="316"/>
      <c r="BC140" s="316"/>
      <c r="BD140" s="316"/>
      <c r="BE140" s="316"/>
      <c r="BF140" s="316"/>
      <c r="BG140" s="316"/>
      <c r="BH140" s="316"/>
      <c r="BI140" s="316"/>
      <c r="BJ140" s="316">
        <f t="shared" si="34"/>
        <v>0</v>
      </c>
      <c r="BK140" s="316">
        <f t="shared" si="35"/>
        <v>0</v>
      </c>
      <c r="BL140" s="316"/>
      <c r="BM140" s="316"/>
      <c r="BN140" s="316"/>
    </row>
    <row r="141" spans="1:66" s="314" customFormat="1" ht="27" customHeight="1" x14ac:dyDescent="0.25">
      <c r="A141" s="316">
        <v>683</v>
      </c>
      <c r="B141" s="316" t="s">
        <v>7201</v>
      </c>
      <c r="C141" s="332">
        <v>100689</v>
      </c>
      <c r="D141" s="336"/>
      <c r="E141" s="336">
        <v>38331</v>
      </c>
      <c r="F141" s="333">
        <v>40958</v>
      </c>
      <c r="G141" s="316" t="s">
        <v>7208</v>
      </c>
      <c r="H141" s="316"/>
      <c r="I141" s="316"/>
      <c r="J141" s="316" t="s">
        <v>927</v>
      </c>
      <c r="K141" s="316" t="s">
        <v>41</v>
      </c>
      <c r="L141" s="337" t="s">
        <v>41</v>
      </c>
      <c r="M141" s="316" t="s">
        <v>300</v>
      </c>
      <c r="N141" s="316" t="s">
        <v>927</v>
      </c>
      <c r="O141" s="316" t="s">
        <v>41</v>
      </c>
      <c r="P141" s="316" t="s">
        <v>41</v>
      </c>
      <c r="Q141" s="316" t="s">
        <v>33</v>
      </c>
      <c r="R141" s="316" t="s">
        <v>559</v>
      </c>
      <c r="S141" s="316" t="s">
        <v>666</v>
      </c>
      <c r="T141" s="316"/>
      <c r="U141" s="316"/>
      <c r="V141" s="316"/>
      <c r="W141" s="316"/>
      <c r="X141" s="316"/>
      <c r="Y141" s="316"/>
      <c r="Z141" s="316"/>
      <c r="AA141" s="316"/>
      <c r="AB141" s="316"/>
      <c r="AC141" s="316"/>
      <c r="AD141" s="316"/>
      <c r="AE141" s="316"/>
      <c r="AF141" s="316"/>
      <c r="AG141" s="316"/>
      <c r="AH141" s="316"/>
      <c r="AI141" s="316"/>
      <c r="AJ141" s="316"/>
      <c r="AK141" s="316"/>
      <c r="AL141" s="316"/>
      <c r="AM141" s="316"/>
      <c r="AN141" s="316"/>
      <c r="AO141" s="316"/>
      <c r="AP141" s="316"/>
      <c r="AQ141" s="316"/>
      <c r="AR141" s="316"/>
      <c r="AS141" s="316"/>
      <c r="AT141" s="316"/>
      <c r="AU141" s="316"/>
      <c r="AV141" s="316"/>
      <c r="AW141" s="316"/>
      <c r="AX141" s="316"/>
      <c r="AY141" s="327"/>
      <c r="AZ141" s="316"/>
      <c r="BA141" s="316"/>
      <c r="BB141" s="316"/>
      <c r="BC141" s="316"/>
      <c r="BD141" s="316"/>
      <c r="BE141" s="316"/>
      <c r="BF141" s="316"/>
      <c r="BG141" s="316"/>
      <c r="BH141" s="316"/>
      <c r="BI141" s="316"/>
      <c r="BJ141" s="316">
        <f t="shared" si="34"/>
        <v>0</v>
      </c>
      <c r="BK141" s="316">
        <f t="shared" si="35"/>
        <v>0</v>
      </c>
      <c r="BL141" s="316"/>
      <c r="BM141" s="316"/>
      <c r="BN141" s="316"/>
    </row>
    <row r="142" spans="1:66" s="314" customFormat="1" ht="25.5" customHeight="1" x14ac:dyDescent="0.25">
      <c r="A142" s="316">
        <v>686</v>
      </c>
      <c r="B142" s="316" t="s">
        <v>3384</v>
      </c>
      <c r="C142" s="332">
        <v>100692</v>
      </c>
      <c r="D142" s="336"/>
      <c r="E142" s="336">
        <v>38331</v>
      </c>
      <c r="F142" s="333">
        <v>39446</v>
      </c>
      <c r="G142" s="316" t="s">
        <v>50</v>
      </c>
      <c r="H142" s="316"/>
      <c r="I142" s="316"/>
      <c r="J142" s="316" t="s">
        <v>484</v>
      </c>
      <c r="K142" s="316" t="s">
        <v>232</v>
      </c>
      <c r="L142" s="316" t="s">
        <v>74</v>
      </c>
      <c r="M142" s="316"/>
      <c r="N142" s="316" t="s">
        <v>484</v>
      </c>
      <c r="O142" s="316" t="s">
        <v>232</v>
      </c>
      <c r="P142" s="316" t="s">
        <v>74</v>
      </c>
      <c r="Q142" s="316" t="s">
        <v>610</v>
      </c>
      <c r="R142" s="316" t="s">
        <v>559</v>
      </c>
      <c r="S142" s="316" t="s">
        <v>906</v>
      </c>
      <c r="T142" s="316"/>
      <c r="U142" s="316"/>
      <c r="V142" s="316"/>
      <c r="W142" s="316"/>
      <c r="X142" s="316"/>
      <c r="Y142" s="316"/>
      <c r="Z142" s="316"/>
      <c r="AA142" s="316"/>
      <c r="AB142" s="316"/>
      <c r="AC142" s="316"/>
      <c r="AD142" s="316"/>
      <c r="AE142" s="316"/>
      <c r="AF142" s="316"/>
      <c r="AG142" s="316"/>
      <c r="AH142" s="316"/>
      <c r="AI142" s="316"/>
      <c r="AJ142" s="316"/>
      <c r="AK142" s="316"/>
      <c r="AL142" s="316"/>
      <c r="AM142" s="316"/>
      <c r="AN142" s="316"/>
      <c r="AO142" s="316"/>
      <c r="AP142" s="316"/>
      <c r="AQ142" s="316"/>
      <c r="AR142" s="316"/>
      <c r="AS142" s="316"/>
      <c r="AT142" s="316"/>
      <c r="AU142" s="316"/>
      <c r="AV142" s="316"/>
      <c r="AW142" s="316"/>
      <c r="AX142" s="316"/>
      <c r="AY142" s="327"/>
      <c r="AZ142" s="316"/>
      <c r="BA142" s="316"/>
      <c r="BB142" s="316"/>
      <c r="BC142" s="316"/>
      <c r="BD142" s="316"/>
      <c r="BE142" s="316"/>
      <c r="BF142" s="316"/>
      <c r="BG142" s="316"/>
      <c r="BH142" s="316"/>
      <c r="BI142" s="316"/>
      <c r="BJ142" s="316">
        <f t="shared" si="34"/>
        <v>0</v>
      </c>
      <c r="BK142" s="316">
        <f t="shared" si="35"/>
        <v>0</v>
      </c>
      <c r="BL142" s="316"/>
      <c r="BM142" s="316"/>
      <c r="BN142" s="316"/>
    </row>
    <row r="143" spans="1:66" s="314" customFormat="1" ht="25.5" customHeight="1" x14ac:dyDescent="0.25">
      <c r="A143" s="316">
        <v>689</v>
      </c>
      <c r="B143" s="316" t="s">
        <v>3385</v>
      </c>
      <c r="C143" s="332">
        <v>100695</v>
      </c>
      <c r="D143" s="336"/>
      <c r="E143" s="336">
        <v>38335</v>
      </c>
      <c r="F143" s="336">
        <v>39447</v>
      </c>
      <c r="G143" s="316" t="s">
        <v>569</v>
      </c>
      <c r="H143" s="316"/>
      <c r="I143" s="316"/>
      <c r="J143" s="316" t="s">
        <v>577</v>
      </c>
      <c r="K143" s="316" t="s">
        <v>464</v>
      </c>
      <c r="L143" s="337" t="s">
        <v>217</v>
      </c>
      <c r="M143" s="316"/>
      <c r="N143" s="316" t="s">
        <v>577</v>
      </c>
      <c r="O143" s="316" t="s">
        <v>464</v>
      </c>
      <c r="P143" s="316" t="s">
        <v>217</v>
      </c>
      <c r="Q143" s="316" t="s">
        <v>914</v>
      </c>
      <c r="R143" s="316" t="s">
        <v>559</v>
      </c>
      <c r="S143" s="316" t="s">
        <v>906</v>
      </c>
      <c r="T143" s="316"/>
      <c r="U143" s="316"/>
      <c r="V143" s="316"/>
      <c r="W143" s="316"/>
      <c r="X143" s="316"/>
      <c r="Y143" s="316"/>
      <c r="Z143" s="316"/>
      <c r="AA143" s="316"/>
      <c r="AB143" s="316"/>
      <c r="AC143" s="316"/>
      <c r="AD143" s="316"/>
      <c r="AE143" s="316"/>
      <c r="AF143" s="316"/>
      <c r="AG143" s="316"/>
      <c r="AH143" s="316"/>
      <c r="AI143" s="316"/>
      <c r="AJ143" s="316"/>
      <c r="AK143" s="316"/>
      <c r="AL143" s="316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6"/>
      <c r="AW143" s="316"/>
      <c r="AX143" s="316"/>
      <c r="AY143" s="327"/>
      <c r="AZ143" s="316"/>
      <c r="BA143" s="316"/>
      <c r="BB143" s="316"/>
      <c r="BC143" s="316"/>
      <c r="BD143" s="316"/>
      <c r="BE143" s="316"/>
      <c r="BF143" s="316"/>
      <c r="BG143" s="316"/>
      <c r="BH143" s="316"/>
      <c r="BI143" s="316"/>
      <c r="BJ143" s="316">
        <f t="shared" si="34"/>
        <v>0</v>
      </c>
      <c r="BK143" s="316">
        <f t="shared" si="35"/>
        <v>0</v>
      </c>
      <c r="BL143" s="316"/>
      <c r="BM143" s="316"/>
      <c r="BN143" s="316"/>
    </row>
    <row r="144" spans="1:66" s="314" customFormat="1" ht="25.5" customHeight="1" x14ac:dyDescent="0.25">
      <c r="A144" s="316">
        <v>690</v>
      </c>
      <c r="B144" s="316" t="s">
        <v>3380</v>
      </c>
      <c r="C144" s="332">
        <v>100696</v>
      </c>
      <c r="D144" s="336"/>
      <c r="E144" s="336">
        <v>38335</v>
      </c>
      <c r="F144" s="336">
        <v>39430</v>
      </c>
      <c r="G144" s="316" t="s">
        <v>33</v>
      </c>
      <c r="H144" s="316"/>
      <c r="I144" s="316"/>
      <c r="J144" s="316" t="s">
        <v>62</v>
      </c>
      <c r="K144" s="316" t="s">
        <v>40</v>
      </c>
      <c r="L144" s="316" t="s">
        <v>41</v>
      </c>
      <c r="M144" s="316"/>
      <c r="N144" s="316" t="s">
        <v>62</v>
      </c>
      <c r="O144" s="316" t="s">
        <v>40</v>
      </c>
      <c r="P144" s="316" t="s">
        <v>41</v>
      </c>
      <c r="Q144" s="316" t="s">
        <v>33</v>
      </c>
      <c r="R144" s="316" t="s">
        <v>559</v>
      </c>
      <c r="S144" s="316" t="s">
        <v>906</v>
      </c>
      <c r="T144" s="316"/>
      <c r="U144" s="316"/>
      <c r="V144" s="316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6"/>
      <c r="AG144" s="316"/>
      <c r="AH144" s="316"/>
      <c r="AI144" s="316"/>
      <c r="AJ144" s="316"/>
      <c r="AK144" s="316"/>
      <c r="AL144" s="316"/>
      <c r="AM144" s="316"/>
      <c r="AN144" s="316"/>
      <c r="AO144" s="316"/>
      <c r="AP144" s="316"/>
      <c r="AQ144" s="316"/>
      <c r="AR144" s="316"/>
      <c r="AS144" s="316"/>
      <c r="AT144" s="316"/>
      <c r="AU144" s="316"/>
      <c r="AV144" s="316"/>
      <c r="AW144" s="316"/>
      <c r="AX144" s="316"/>
      <c r="AY144" s="327"/>
      <c r="AZ144" s="316"/>
      <c r="BA144" s="316"/>
      <c r="BB144" s="316"/>
      <c r="BC144" s="316"/>
      <c r="BD144" s="316"/>
      <c r="BE144" s="316"/>
      <c r="BF144" s="316"/>
      <c r="BG144" s="316"/>
      <c r="BH144" s="316"/>
      <c r="BI144" s="316"/>
      <c r="BJ144" s="316">
        <f t="shared" ref="BJ144:BJ159" si="36">BD144+BE144/60+BF144/3600</f>
        <v>0</v>
      </c>
      <c r="BK144" s="316">
        <f t="shared" ref="BK144:BK159" si="37">BG144+BH144/60+BI144/3600</f>
        <v>0</v>
      </c>
      <c r="BL144" s="316"/>
      <c r="BM144" s="316"/>
      <c r="BN144" s="316"/>
    </row>
    <row r="145" spans="1:66" s="314" customFormat="1" ht="25.5" customHeight="1" x14ac:dyDescent="0.25">
      <c r="A145" s="316">
        <v>696</v>
      </c>
      <c r="B145" s="316" t="s">
        <v>931</v>
      </c>
      <c r="C145" s="332">
        <v>100702</v>
      </c>
      <c r="D145" s="336"/>
      <c r="E145" s="336">
        <v>38335</v>
      </c>
      <c r="F145" s="333">
        <v>41987</v>
      </c>
      <c r="G145" s="316" t="s">
        <v>932</v>
      </c>
      <c r="H145" s="316"/>
      <c r="I145" s="316"/>
      <c r="J145" s="316" t="s">
        <v>269</v>
      </c>
      <c r="K145" s="316" t="s">
        <v>236</v>
      </c>
      <c r="L145" s="316" t="s">
        <v>70</v>
      </c>
      <c r="M145" s="316"/>
      <c r="N145" s="316" t="s">
        <v>269</v>
      </c>
      <c r="O145" s="316" t="s">
        <v>236</v>
      </c>
      <c r="P145" s="316" t="s">
        <v>70</v>
      </c>
      <c r="Q145" s="316" t="s">
        <v>930</v>
      </c>
      <c r="R145" s="316" t="s">
        <v>559</v>
      </c>
      <c r="S145" s="316" t="s">
        <v>848</v>
      </c>
      <c r="T145" s="316"/>
      <c r="U145" s="316"/>
      <c r="V145" s="316"/>
      <c r="W145" s="316"/>
      <c r="X145" s="316"/>
      <c r="Y145" s="316"/>
      <c r="Z145" s="316"/>
      <c r="AA145" s="316"/>
      <c r="AB145" s="316"/>
      <c r="AC145" s="316"/>
      <c r="AD145" s="316"/>
      <c r="AE145" s="316"/>
      <c r="AF145" s="316"/>
      <c r="AG145" s="316"/>
      <c r="AH145" s="316"/>
      <c r="AI145" s="316"/>
      <c r="AJ145" s="316"/>
      <c r="AK145" s="316"/>
      <c r="AL145" s="316"/>
      <c r="AM145" s="316"/>
      <c r="AN145" s="316"/>
      <c r="AO145" s="316"/>
      <c r="AP145" s="316"/>
      <c r="AQ145" s="316"/>
      <c r="AR145" s="316"/>
      <c r="AS145" s="316"/>
      <c r="AT145" s="316"/>
      <c r="AU145" s="316"/>
      <c r="AV145" s="316"/>
      <c r="AW145" s="316"/>
      <c r="AX145" s="316"/>
      <c r="AY145" s="327"/>
      <c r="AZ145" s="316"/>
      <c r="BA145" s="316"/>
      <c r="BB145" s="316"/>
      <c r="BC145" s="316"/>
      <c r="BD145" s="316"/>
      <c r="BE145" s="316"/>
      <c r="BF145" s="316"/>
      <c r="BG145" s="316"/>
      <c r="BH145" s="316"/>
      <c r="BI145" s="316"/>
      <c r="BJ145" s="316">
        <f t="shared" si="36"/>
        <v>0</v>
      </c>
      <c r="BK145" s="316">
        <f t="shared" si="37"/>
        <v>0</v>
      </c>
      <c r="BL145" s="316"/>
      <c r="BM145" s="316"/>
      <c r="BN145" s="316"/>
    </row>
    <row r="146" spans="1:66" s="314" customFormat="1" ht="25.5" customHeight="1" x14ac:dyDescent="0.25">
      <c r="A146" s="316">
        <v>700</v>
      </c>
      <c r="B146" s="316" t="s">
        <v>3386</v>
      </c>
      <c r="C146" s="332">
        <v>100706</v>
      </c>
      <c r="D146" s="333"/>
      <c r="E146" s="333">
        <v>38335</v>
      </c>
      <c r="F146" s="333">
        <v>42007</v>
      </c>
      <c r="G146" s="316" t="s">
        <v>7209</v>
      </c>
      <c r="H146" s="316"/>
      <c r="I146" s="316"/>
      <c r="J146" s="316" t="s">
        <v>63</v>
      </c>
      <c r="K146" s="316" t="s">
        <v>122</v>
      </c>
      <c r="L146" s="316" t="s">
        <v>64</v>
      </c>
      <c r="M146" s="316"/>
      <c r="N146" s="316" t="s">
        <v>63</v>
      </c>
      <c r="O146" s="316" t="s">
        <v>122</v>
      </c>
      <c r="P146" s="316" t="s">
        <v>64</v>
      </c>
      <c r="Q146" s="316" t="s">
        <v>753</v>
      </c>
      <c r="R146" s="316" t="s">
        <v>559</v>
      </c>
      <c r="S146" s="316" t="s">
        <v>666</v>
      </c>
      <c r="T146" s="316"/>
      <c r="U146" s="316"/>
      <c r="V146" s="316"/>
      <c r="W146" s="316"/>
      <c r="X146" s="316"/>
      <c r="Y146" s="316"/>
      <c r="Z146" s="316"/>
      <c r="AA146" s="316"/>
      <c r="AB146" s="316"/>
      <c r="AC146" s="316"/>
      <c r="AD146" s="316"/>
      <c r="AE146" s="316"/>
      <c r="AF146" s="316"/>
      <c r="AG146" s="316"/>
      <c r="AH146" s="316"/>
      <c r="AI146" s="316"/>
      <c r="AJ146" s="316"/>
      <c r="AK146" s="316"/>
      <c r="AL146" s="316"/>
      <c r="AM146" s="316"/>
      <c r="AN146" s="316"/>
      <c r="AO146" s="316"/>
      <c r="AP146" s="316"/>
      <c r="AQ146" s="316"/>
      <c r="AR146" s="316"/>
      <c r="AS146" s="316"/>
      <c r="AT146" s="316"/>
      <c r="AU146" s="316"/>
      <c r="AV146" s="316"/>
      <c r="AW146" s="316"/>
      <c r="AX146" s="316"/>
      <c r="AY146" s="327"/>
      <c r="AZ146" s="316"/>
      <c r="BA146" s="316"/>
      <c r="BB146" s="316"/>
      <c r="BC146" s="316"/>
      <c r="BD146" s="316"/>
      <c r="BE146" s="316"/>
      <c r="BF146" s="316"/>
      <c r="BG146" s="316"/>
      <c r="BH146" s="316"/>
      <c r="BI146" s="316"/>
      <c r="BJ146" s="316">
        <f t="shared" si="36"/>
        <v>0</v>
      </c>
      <c r="BK146" s="316">
        <f t="shared" si="37"/>
        <v>0</v>
      </c>
      <c r="BL146" s="316"/>
      <c r="BM146" s="316"/>
      <c r="BN146" s="316"/>
    </row>
    <row r="147" spans="1:66" s="314" customFormat="1" ht="25.5" customHeight="1" x14ac:dyDescent="0.25">
      <c r="A147" s="316">
        <v>711</v>
      </c>
      <c r="B147" s="316" t="s">
        <v>3387</v>
      </c>
      <c r="C147" s="332">
        <v>100717</v>
      </c>
      <c r="D147" s="336"/>
      <c r="E147" s="336">
        <v>38344</v>
      </c>
      <c r="F147" s="333">
        <v>42003</v>
      </c>
      <c r="G147" s="316" t="s">
        <v>7210</v>
      </c>
      <c r="H147" s="316"/>
      <c r="I147" s="316"/>
      <c r="J147" s="316" t="s">
        <v>227</v>
      </c>
      <c r="K147" s="316" t="s">
        <v>103</v>
      </c>
      <c r="L147" s="316" t="s">
        <v>64</v>
      </c>
      <c r="M147" s="316"/>
      <c r="N147" s="316" t="s">
        <v>227</v>
      </c>
      <c r="O147" s="316" t="s">
        <v>103</v>
      </c>
      <c r="P147" s="316" t="s">
        <v>64</v>
      </c>
      <c r="Q147" s="316" t="s">
        <v>753</v>
      </c>
      <c r="R147" s="316" t="s">
        <v>559</v>
      </c>
      <c r="S147" s="316" t="s">
        <v>666</v>
      </c>
      <c r="T147" s="316" t="s">
        <v>300</v>
      </c>
      <c r="U147" s="316"/>
      <c r="V147" s="316"/>
      <c r="W147" s="316"/>
      <c r="X147" s="316"/>
      <c r="Y147" s="316"/>
      <c r="Z147" s="316"/>
      <c r="AA147" s="316"/>
      <c r="AB147" s="316"/>
      <c r="AC147" s="316"/>
      <c r="AD147" s="316"/>
      <c r="AE147" s="316"/>
      <c r="AF147" s="316"/>
      <c r="AG147" s="316"/>
      <c r="AH147" s="316"/>
      <c r="AI147" s="316"/>
      <c r="AJ147" s="316"/>
      <c r="AK147" s="316"/>
      <c r="AL147" s="316"/>
      <c r="AM147" s="316"/>
      <c r="AN147" s="316"/>
      <c r="AO147" s="316"/>
      <c r="AP147" s="316"/>
      <c r="AQ147" s="316"/>
      <c r="AR147" s="316"/>
      <c r="AS147" s="316"/>
      <c r="AT147" s="316"/>
      <c r="AU147" s="316"/>
      <c r="AV147" s="316"/>
      <c r="AW147" s="316"/>
      <c r="AX147" s="316"/>
      <c r="AY147" s="327"/>
      <c r="AZ147" s="316"/>
      <c r="BA147" s="316"/>
      <c r="BB147" s="316"/>
      <c r="BC147" s="316"/>
      <c r="BD147" s="316"/>
      <c r="BE147" s="316"/>
      <c r="BF147" s="316"/>
      <c r="BG147" s="316"/>
      <c r="BH147" s="316"/>
      <c r="BI147" s="316"/>
      <c r="BJ147" s="316">
        <f t="shared" si="36"/>
        <v>0</v>
      </c>
      <c r="BK147" s="316">
        <f t="shared" si="37"/>
        <v>0</v>
      </c>
      <c r="BL147" s="316"/>
      <c r="BM147" s="316"/>
      <c r="BN147" s="316"/>
    </row>
    <row r="148" spans="1:66" s="314" customFormat="1" ht="25.5" customHeight="1" x14ac:dyDescent="0.25">
      <c r="A148" s="316">
        <v>712</v>
      </c>
      <c r="B148" s="316" t="s">
        <v>3388</v>
      </c>
      <c r="C148" s="332">
        <v>100718</v>
      </c>
      <c r="D148" s="336"/>
      <c r="E148" s="336">
        <v>38344</v>
      </c>
      <c r="F148" s="333">
        <v>42003</v>
      </c>
      <c r="G148" s="316" t="s">
        <v>7211</v>
      </c>
      <c r="H148" s="316"/>
      <c r="I148" s="316"/>
      <c r="J148" s="316" t="s">
        <v>225</v>
      </c>
      <c r="K148" s="316" t="s">
        <v>103</v>
      </c>
      <c r="L148" s="316" t="s">
        <v>64</v>
      </c>
      <c r="M148" s="316"/>
      <c r="N148" s="316" t="s">
        <v>225</v>
      </c>
      <c r="O148" s="316" t="s">
        <v>103</v>
      </c>
      <c r="P148" s="316" t="s">
        <v>64</v>
      </c>
      <c r="Q148" s="316" t="s">
        <v>753</v>
      </c>
      <c r="R148" s="316" t="s">
        <v>559</v>
      </c>
      <c r="S148" s="316" t="s">
        <v>666</v>
      </c>
      <c r="T148" s="316"/>
      <c r="U148" s="316"/>
      <c r="V148" s="316"/>
      <c r="W148" s="316"/>
      <c r="X148" s="316"/>
      <c r="Y148" s="316"/>
      <c r="Z148" s="316"/>
      <c r="AA148" s="316"/>
      <c r="AB148" s="316"/>
      <c r="AC148" s="316"/>
      <c r="AD148" s="316"/>
      <c r="AE148" s="316"/>
      <c r="AF148" s="316"/>
      <c r="AG148" s="316"/>
      <c r="AH148" s="316"/>
      <c r="AI148" s="316"/>
      <c r="AJ148" s="316"/>
      <c r="AK148" s="316"/>
      <c r="AL148" s="316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27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>
        <f t="shared" si="36"/>
        <v>0</v>
      </c>
      <c r="BK148" s="316">
        <f t="shared" si="37"/>
        <v>0</v>
      </c>
      <c r="BL148" s="316"/>
      <c r="BM148" s="316"/>
      <c r="BN148" s="316"/>
    </row>
    <row r="149" spans="1:66" s="314" customFormat="1" ht="25.5" customHeight="1" x14ac:dyDescent="0.25">
      <c r="A149" s="316">
        <v>713</v>
      </c>
      <c r="B149" s="316" t="s">
        <v>3389</v>
      </c>
      <c r="C149" s="332">
        <v>100719</v>
      </c>
      <c r="D149" s="336"/>
      <c r="E149" s="336">
        <v>38344</v>
      </c>
      <c r="F149" s="333">
        <v>42003</v>
      </c>
      <c r="G149" s="316" t="s">
        <v>7212</v>
      </c>
      <c r="H149" s="316"/>
      <c r="I149" s="316"/>
      <c r="J149" s="316" t="s">
        <v>425</v>
      </c>
      <c r="K149" s="316" t="s">
        <v>103</v>
      </c>
      <c r="L149" s="316" t="s">
        <v>64</v>
      </c>
      <c r="M149" s="316"/>
      <c r="N149" s="316" t="s">
        <v>425</v>
      </c>
      <c r="O149" s="316" t="s">
        <v>103</v>
      </c>
      <c r="P149" s="316" t="s">
        <v>64</v>
      </c>
      <c r="Q149" s="316" t="s">
        <v>753</v>
      </c>
      <c r="R149" s="316" t="s">
        <v>559</v>
      </c>
      <c r="S149" s="316" t="s">
        <v>666</v>
      </c>
      <c r="T149" s="316"/>
      <c r="U149" s="316"/>
      <c r="V149" s="316"/>
      <c r="W149" s="316"/>
      <c r="X149" s="316"/>
      <c r="Y149" s="316"/>
      <c r="Z149" s="316"/>
      <c r="AA149" s="316"/>
      <c r="AB149" s="316"/>
      <c r="AC149" s="316"/>
      <c r="AD149" s="316"/>
      <c r="AE149" s="316"/>
      <c r="AF149" s="316"/>
      <c r="AG149" s="316"/>
      <c r="AH149" s="316"/>
      <c r="AI149" s="316"/>
      <c r="AJ149" s="316"/>
      <c r="AK149" s="316"/>
      <c r="AL149" s="316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27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>
        <f t="shared" si="36"/>
        <v>0</v>
      </c>
      <c r="BK149" s="316">
        <f t="shared" si="37"/>
        <v>0</v>
      </c>
      <c r="BL149" s="316"/>
      <c r="BM149" s="316"/>
      <c r="BN149" s="316"/>
    </row>
    <row r="150" spans="1:66" s="314" customFormat="1" ht="25.5" customHeight="1" x14ac:dyDescent="0.25">
      <c r="A150" s="316">
        <v>714</v>
      </c>
      <c r="B150" s="316" t="s">
        <v>3390</v>
      </c>
      <c r="C150" s="332">
        <v>100720</v>
      </c>
      <c r="D150" s="336"/>
      <c r="E150" s="336">
        <v>38344</v>
      </c>
      <c r="F150" s="333">
        <v>42003</v>
      </c>
      <c r="G150" s="316" t="s">
        <v>7213</v>
      </c>
      <c r="H150" s="316"/>
      <c r="I150" s="316"/>
      <c r="J150" s="316" t="s">
        <v>227</v>
      </c>
      <c r="K150" s="316" t="s">
        <v>103</v>
      </c>
      <c r="L150" s="316" t="s">
        <v>64</v>
      </c>
      <c r="M150" s="316"/>
      <c r="N150" s="316" t="s">
        <v>227</v>
      </c>
      <c r="O150" s="316" t="s">
        <v>103</v>
      </c>
      <c r="P150" s="316" t="s">
        <v>64</v>
      </c>
      <c r="Q150" s="316" t="s">
        <v>753</v>
      </c>
      <c r="R150" s="316" t="s">
        <v>559</v>
      </c>
      <c r="S150" s="316" t="s">
        <v>666</v>
      </c>
      <c r="T150" s="316"/>
      <c r="U150" s="316"/>
      <c r="V150" s="316"/>
      <c r="W150" s="316"/>
      <c r="X150" s="316"/>
      <c r="Y150" s="316"/>
      <c r="Z150" s="316"/>
      <c r="AA150" s="316"/>
      <c r="AB150" s="316"/>
      <c r="AC150" s="316"/>
      <c r="AD150" s="316"/>
      <c r="AE150" s="316"/>
      <c r="AF150" s="316"/>
      <c r="AG150" s="316"/>
      <c r="AH150" s="316"/>
      <c r="AI150" s="316"/>
      <c r="AJ150" s="316"/>
      <c r="AK150" s="316"/>
      <c r="AL150" s="316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27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>
        <f t="shared" si="36"/>
        <v>0</v>
      </c>
      <c r="BK150" s="316">
        <f t="shared" si="37"/>
        <v>0</v>
      </c>
      <c r="BL150" s="316"/>
      <c r="BM150" s="316"/>
      <c r="BN150" s="316"/>
    </row>
    <row r="151" spans="1:66" s="314" customFormat="1" ht="42" customHeight="1" x14ac:dyDescent="0.25">
      <c r="A151" s="316">
        <v>716</v>
      </c>
      <c r="B151" s="316" t="s">
        <v>3391</v>
      </c>
      <c r="C151" s="332">
        <v>100722</v>
      </c>
      <c r="D151" s="336"/>
      <c r="E151" s="336">
        <v>38344</v>
      </c>
      <c r="F151" s="333">
        <v>39074</v>
      </c>
      <c r="G151" s="316" t="s">
        <v>934</v>
      </c>
      <c r="H151" s="316"/>
      <c r="I151" s="316"/>
      <c r="J151" s="316" t="s">
        <v>32</v>
      </c>
      <c r="K151" s="316" t="s">
        <v>32</v>
      </c>
      <c r="L151" s="316" t="s">
        <v>32</v>
      </c>
      <c r="M151" s="316"/>
      <c r="N151" s="316" t="s">
        <v>32</v>
      </c>
      <c r="O151" s="316" t="s">
        <v>32</v>
      </c>
      <c r="P151" s="316" t="s">
        <v>32</v>
      </c>
      <c r="Q151" s="316" t="s">
        <v>33</v>
      </c>
      <c r="R151" s="316" t="s">
        <v>559</v>
      </c>
      <c r="S151" s="316" t="s">
        <v>935</v>
      </c>
      <c r="T151" s="316" t="s">
        <v>7214</v>
      </c>
      <c r="U151" s="316"/>
      <c r="V151" s="316"/>
      <c r="W151" s="316"/>
      <c r="X151" s="316"/>
      <c r="Y151" s="316"/>
      <c r="Z151" s="316"/>
      <c r="AA151" s="316"/>
      <c r="AB151" s="316"/>
      <c r="AC151" s="316"/>
      <c r="AD151" s="316"/>
      <c r="AE151" s="316"/>
      <c r="AF151" s="316"/>
      <c r="AG151" s="316"/>
      <c r="AH151" s="316"/>
      <c r="AI151" s="316"/>
      <c r="AJ151" s="316"/>
      <c r="AK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27"/>
      <c r="AZ151" s="316"/>
      <c r="BA151" s="316"/>
      <c r="BB151" s="316" t="s">
        <v>3392</v>
      </c>
      <c r="BC151" s="316" t="s">
        <v>3393</v>
      </c>
      <c r="BD151" s="316">
        <v>42</v>
      </c>
      <c r="BE151" s="316">
        <v>50</v>
      </c>
      <c r="BF151" s="316">
        <v>38.46</v>
      </c>
      <c r="BG151" s="316">
        <v>25</v>
      </c>
      <c r="BH151" s="316">
        <v>20</v>
      </c>
      <c r="BI151" s="316">
        <v>27.36</v>
      </c>
      <c r="BJ151" s="316">
        <f t="shared" si="36"/>
        <v>42.844016666666668</v>
      </c>
      <c r="BK151" s="316">
        <f t="shared" si="37"/>
        <v>25.340933333333332</v>
      </c>
      <c r="BL151" s="316"/>
      <c r="BM151" s="316"/>
      <c r="BN151" s="316"/>
    </row>
    <row r="152" spans="1:66" s="314" customFormat="1" ht="27" customHeight="1" x14ac:dyDescent="0.25">
      <c r="A152" s="316">
        <v>718</v>
      </c>
      <c r="B152" s="316" t="s">
        <v>3394</v>
      </c>
      <c r="C152" s="332">
        <v>100724</v>
      </c>
      <c r="D152" s="336"/>
      <c r="E152" s="336">
        <v>38344</v>
      </c>
      <c r="F152" s="333">
        <v>42003</v>
      </c>
      <c r="G152" s="316" t="s">
        <v>7215</v>
      </c>
      <c r="H152" s="316"/>
      <c r="I152" s="316"/>
      <c r="J152" s="316" t="s">
        <v>227</v>
      </c>
      <c r="K152" s="316" t="s">
        <v>103</v>
      </c>
      <c r="L152" s="316" t="s">
        <v>64</v>
      </c>
      <c r="M152" s="316"/>
      <c r="N152" s="316" t="s">
        <v>227</v>
      </c>
      <c r="O152" s="316" t="s">
        <v>103</v>
      </c>
      <c r="P152" s="316" t="s">
        <v>64</v>
      </c>
      <c r="Q152" s="316" t="s">
        <v>753</v>
      </c>
      <c r="R152" s="316" t="s">
        <v>559</v>
      </c>
      <c r="S152" s="316" t="s">
        <v>666</v>
      </c>
      <c r="T152" s="316"/>
      <c r="U152" s="316"/>
      <c r="V152" s="316"/>
      <c r="W152" s="316"/>
      <c r="X152" s="316"/>
      <c r="Y152" s="316"/>
      <c r="Z152" s="316"/>
      <c r="AA152" s="316"/>
      <c r="AB152" s="316"/>
      <c r="AC152" s="316"/>
      <c r="AD152" s="316"/>
      <c r="AE152" s="316"/>
      <c r="AF152" s="316"/>
      <c r="AG152" s="316"/>
      <c r="AH152" s="316"/>
      <c r="AI152" s="316"/>
      <c r="AJ152" s="316"/>
      <c r="AK152" s="316"/>
      <c r="AL152" s="316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AX152" s="316"/>
      <c r="AY152" s="327"/>
      <c r="AZ152" s="316"/>
      <c r="BA152" s="316"/>
      <c r="BB152" s="316"/>
      <c r="BC152" s="316"/>
      <c r="BD152" s="316"/>
      <c r="BE152" s="316"/>
      <c r="BF152" s="316"/>
      <c r="BG152" s="316"/>
      <c r="BH152" s="316"/>
      <c r="BI152" s="316"/>
      <c r="BJ152" s="316">
        <f t="shared" si="36"/>
        <v>0</v>
      </c>
      <c r="BK152" s="316">
        <f t="shared" si="37"/>
        <v>0</v>
      </c>
      <c r="BL152" s="316"/>
      <c r="BM152" s="316"/>
      <c r="BN152" s="316"/>
    </row>
    <row r="153" spans="1:66" s="314" customFormat="1" ht="25.5" customHeight="1" x14ac:dyDescent="0.25">
      <c r="A153" s="316">
        <v>730</v>
      </c>
      <c r="B153" s="316" t="s">
        <v>3396</v>
      </c>
      <c r="C153" s="332">
        <v>100736</v>
      </c>
      <c r="D153" s="336"/>
      <c r="E153" s="336">
        <v>38349</v>
      </c>
      <c r="F153" s="333">
        <v>39447</v>
      </c>
      <c r="G153" s="316" t="s">
        <v>398</v>
      </c>
      <c r="H153" s="316"/>
      <c r="I153" s="316"/>
      <c r="J153" s="316" t="s">
        <v>937</v>
      </c>
      <c r="K153" s="316" t="s">
        <v>74</v>
      </c>
      <c r="L153" s="316" t="s">
        <v>74</v>
      </c>
      <c r="M153" s="316"/>
      <c r="N153" s="316" t="s">
        <v>937</v>
      </c>
      <c r="O153" s="316" t="s">
        <v>74</v>
      </c>
      <c r="P153" s="316" t="s">
        <v>74</v>
      </c>
      <c r="Q153" s="316" t="s">
        <v>930</v>
      </c>
      <c r="R153" s="316" t="s">
        <v>559</v>
      </c>
      <c r="S153" s="316" t="s">
        <v>824</v>
      </c>
      <c r="T153" s="316"/>
      <c r="U153" s="316"/>
      <c r="V153" s="316"/>
      <c r="W153" s="316"/>
      <c r="X153" s="316"/>
      <c r="Y153" s="316"/>
      <c r="Z153" s="316"/>
      <c r="AA153" s="316"/>
      <c r="AB153" s="316"/>
      <c r="AC153" s="316"/>
      <c r="AD153" s="316"/>
      <c r="AE153" s="316"/>
      <c r="AF153" s="316"/>
      <c r="AG153" s="316"/>
      <c r="AH153" s="316"/>
      <c r="AI153" s="316"/>
      <c r="AJ153" s="316"/>
      <c r="AK153" s="316"/>
      <c r="AL153" s="316"/>
      <c r="AM153" s="316"/>
      <c r="AN153" s="316"/>
      <c r="AO153" s="316"/>
      <c r="AP153" s="316"/>
      <c r="AQ153" s="316"/>
      <c r="AR153" s="316"/>
      <c r="AS153" s="316"/>
      <c r="AT153" s="316"/>
      <c r="AU153" s="316"/>
      <c r="AV153" s="316"/>
      <c r="AW153" s="316"/>
      <c r="AX153" s="316"/>
      <c r="AY153" s="327"/>
      <c r="AZ153" s="316"/>
      <c r="BA153" s="316"/>
      <c r="BB153" s="316"/>
      <c r="BC153" s="316"/>
      <c r="BD153" s="316"/>
      <c r="BE153" s="316"/>
      <c r="BF153" s="316"/>
      <c r="BG153" s="316"/>
      <c r="BH153" s="316"/>
      <c r="BI153" s="316"/>
      <c r="BJ153" s="316">
        <f t="shared" si="36"/>
        <v>0</v>
      </c>
      <c r="BK153" s="316">
        <f t="shared" si="37"/>
        <v>0</v>
      </c>
      <c r="BL153" s="316"/>
      <c r="BM153" s="316"/>
      <c r="BN153" s="316"/>
    </row>
    <row r="154" spans="1:66" s="314" customFormat="1" ht="32.25" customHeight="1" x14ac:dyDescent="0.25">
      <c r="A154" s="316">
        <v>733</v>
      </c>
      <c r="B154" s="316" t="s">
        <v>938</v>
      </c>
      <c r="C154" s="332">
        <v>100739</v>
      </c>
      <c r="D154" s="336"/>
      <c r="E154" s="336">
        <v>38362</v>
      </c>
      <c r="F154" s="333">
        <v>39457</v>
      </c>
      <c r="G154" s="316" t="s">
        <v>939</v>
      </c>
      <c r="H154" s="316"/>
      <c r="I154" s="316"/>
      <c r="J154" s="316" t="s">
        <v>152</v>
      </c>
      <c r="K154" s="316" t="s">
        <v>152</v>
      </c>
      <c r="L154" s="316" t="s">
        <v>132</v>
      </c>
      <c r="M154" s="316"/>
      <c r="N154" s="316" t="s">
        <v>152</v>
      </c>
      <c r="O154" s="316" t="s">
        <v>152</v>
      </c>
      <c r="P154" s="316" t="s">
        <v>132</v>
      </c>
      <c r="Q154" s="316" t="s">
        <v>58</v>
      </c>
      <c r="R154" s="316" t="s">
        <v>559</v>
      </c>
      <c r="S154" s="316" t="s">
        <v>940</v>
      </c>
      <c r="T154" s="316"/>
      <c r="U154" s="316"/>
      <c r="V154" s="316"/>
      <c r="W154" s="316"/>
      <c r="X154" s="316"/>
      <c r="Y154" s="316"/>
      <c r="Z154" s="316"/>
      <c r="AA154" s="316"/>
      <c r="AB154" s="316"/>
      <c r="AC154" s="316"/>
      <c r="AD154" s="316"/>
      <c r="AE154" s="316"/>
      <c r="AF154" s="316"/>
      <c r="AG154" s="316"/>
      <c r="AH154" s="316"/>
      <c r="AI154" s="316"/>
      <c r="AJ154" s="316"/>
      <c r="AK154" s="316"/>
      <c r="AL154" s="316"/>
      <c r="AM154" s="316"/>
      <c r="AN154" s="316"/>
      <c r="AO154" s="316"/>
      <c r="AP154" s="316"/>
      <c r="AQ154" s="316"/>
      <c r="AR154" s="316"/>
      <c r="AS154" s="316"/>
      <c r="AT154" s="316"/>
      <c r="AU154" s="316"/>
      <c r="AV154" s="316"/>
      <c r="AW154" s="316"/>
      <c r="AX154" s="316"/>
      <c r="AY154" s="327"/>
      <c r="AZ154" s="316"/>
      <c r="BA154" s="316"/>
      <c r="BB154" s="316"/>
      <c r="BC154" s="316"/>
      <c r="BD154" s="316"/>
      <c r="BE154" s="316"/>
      <c r="BF154" s="316"/>
      <c r="BG154" s="316"/>
      <c r="BH154" s="316"/>
      <c r="BI154" s="316"/>
      <c r="BJ154" s="316">
        <f t="shared" si="36"/>
        <v>0</v>
      </c>
      <c r="BK154" s="316">
        <f t="shared" si="37"/>
        <v>0</v>
      </c>
      <c r="BL154" s="316"/>
      <c r="BM154" s="316"/>
      <c r="BN154" s="316"/>
    </row>
    <row r="155" spans="1:66" s="314" customFormat="1" ht="19.5" customHeight="1" x14ac:dyDescent="0.25">
      <c r="A155" s="316">
        <v>736</v>
      </c>
      <c r="B155" s="316" t="s">
        <v>941</v>
      </c>
      <c r="C155" s="332">
        <v>100742</v>
      </c>
      <c r="D155" s="336"/>
      <c r="E155" s="336">
        <v>38362</v>
      </c>
      <c r="F155" s="333">
        <v>41686</v>
      </c>
      <c r="G155" s="316" t="s">
        <v>7216</v>
      </c>
      <c r="H155" s="316"/>
      <c r="I155" s="316"/>
      <c r="J155" s="316" t="s">
        <v>50</v>
      </c>
      <c r="K155" s="316" t="s">
        <v>50</v>
      </c>
      <c r="L155" s="316" t="s">
        <v>74</v>
      </c>
      <c r="M155" s="316" t="s">
        <v>300</v>
      </c>
      <c r="N155" s="316" t="s">
        <v>50</v>
      </c>
      <c r="O155" s="316" t="s">
        <v>50</v>
      </c>
      <c r="P155" s="316" t="s">
        <v>74</v>
      </c>
      <c r="Q155" s="316" t="s">
        <v>610</v>
      </c>
      <c r="R155" s="316" t="s">
        <v>559</v>
      </c>
      <c r="S155" s="316" t="s">
        <v>666</v>
      </c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316"/>
      <c r="AG155" s="316"/>
      <c r="AH155" s="316"/>
      <c r="AI155" s="316"/>
      <c r="AJ155" s="316"/>
      <c r="AK155" s="316"/>
      <c r="AL155" s="316"/>
      <c r="AM155" s="316"/>
      <c r="AN155" s="316"/>
      <c r="AO155" s="316"/>
      <c r="AP155" s="316"/>
      <c r="AQ155" s="316"/>
      <c r="AR155" s="316"/>
      <c r="AS155" s="316"/>
      <c r="AT155" s="316"/>
      <c r="AU155" s="316"/>
      <c r="AV155" s="316"/>
      <c r="AW155" s="316"/>
      <c r="AX155" s="316"/>
      <c r="AY155" s="327"/>
      <c r="AZ155" s="316"/>
      <c r="BA155" s="316"/>
      <c r="BB155" s="316"/>
      <c r="BC155" s="316"/>
      <c r="BD155" s="316"/>
      <c r="BE155" s="316"/>
      <c r="BF155" s="316"/>
      <c r="BG155" s="316"/>
      <c r="BH155" s="316"/>
      <c r="BI155" s="316"/>
      <c r="BJ155" s="316">
        <f t="shared" si="36"/>
        <v>0</v>
      </c>
      <c r="BK155" s="316">
        <f t="shared" si="37"/>
        <v>0</v>
      </c>
      <c r="BL155" s="316"/>
      <c r="BM155" s="316"/>
      <c r="BN155" s="316"/>
    </row>
    <row r="156" spans="1:66" s="314" customFormat="1" ht="27" customHeight="1" x14ac:dyDescent="0.25">
      <c r="A156" s="316">
        <v>738</v>
      </c>
      <c r="B156" s="316" t="s">
        <v>942</v>
      </c>
      <c r="C156" s="332">
        <v>100744</v>
      </c>
      <c r="D156" s="336"/>
      <c r="E156" s="336">
        <v>38362</v>
      </c>
      <c r="F156" s="333">
        <v>40193</v>
      </c>
      <c r="G156" s="316" t="s">
        <v>7217</v>
      </c>
      <c r="H156" s="316"/>
      <c r="I156" s="316"/>
      <c r="J156" s="316" t="s">
        <v>413</v>
      </c>
      <c r="K156" s="316" t="s">
        <v>118</v>
      </c>
      <c r="L156" s="316" t="s">
        <v>64</v>
      </c>
      <c r="M156" s="316"/>
      <c r="N156" s="316" t="s">
        <v>413</v>
      </c>
      <c r="O156" s="316" t="s">
        <v>118</v>
      </c>
      <c r="P156" s="316" t="s">
        <v>64</v>
      </c>
      <c r="Q156" s="316" t="s">
        <v>709</v>
      </c>
      <c r="R156" s="316" t="s">
        <v>559</v>
      </c>
      <c r="S156" s="316" t="s">
        <v>666</v>
      </c>
      <c r="T156" s="316"/>
      <c r="U156" s="316"/>
      <c r="V156" s="316"/>
      <c r="W156" s="316"/>
      <c r="X156" s="316"/>
      <c r="Y156" s="316"/>
      <c r="Z156" s="316"/>
      <c r="AA156" s="316"/>
      <c r="AB156" s="316"/>
      <c r="AC156" s="316"/>
      <c r="AD156" s="316"/>
      <c r="AE156" s="316"/>
      <c r="AF156" s="316"/>
      <c r="AG156" s="316"/>
      <c r="AH156" s="316"/>
      <c r="AI156" s="316"/>
      <c r="AJ156" s="316"/>
      <c r="AK156" s="316"/>
      <c r="AL156" s="316"/>
      <c r="AM156" s="316"/>
      <c r="AN156" s="316"/>
      <c r="AO156" s="316"/>
      <c r="AP156" s="316"/>
      <c r="AQ156" s="316"/>
      <c r="AR156" s="316"/>
      <c r="AS156" s="316"/>
      <c r="AT156" s="316"/>
      <c r="AU156" s="316"/>
      <c r="AV156" s="316"/>
      <c r="AW156" s="316"/>
      <c r="AX156" s="316"/>
      <c r="AY156" s="327"/>
      <c r="AZ156" s="316"/>
      <c r="BA156" s="316"/>
      <c r="BB156" s="316"/>
      <c r="BC156" s="316"/>
      <c r="BD156" s="316"/>
      <c r="BE156" s="316"/>
      <c r="BF156" s="316"/>
      <c r="BG156" s="316"/>
      <c r="BH156" s="316"/>
      <c r="BI156" s="316"/>
      <c r="BJ156" s="316">
        <f t="shared" si="36"/>
        <v>0</v>
      </c>
      <c r="BK156" s="316">
        <f t="shared" si="37"/>
        <v>0</v>
      </c>
      <c r="BL156" s="316"/>
      <c r="BM156" s="316"/>
      <c r="BN156" s="316"/>
    </row>
    <row r="157" spans="1:66" s="314" customFormat="1" ht="18.75" customHeight="1" x14ac:dyDescent="0.25">
      <c r="A157" s="316">
        <v>739</v>
      </c>
      <c r="B157" s="316" t="s">
        <v>3397</v>
      </c>
      <c r="C157" s="332">
        <v>100745</v>
      </c>
      <c r="D157" s="336"/>
      <c r="E157" s="336">
        <v>38362</v>
      </c>
      <c r="F157" s="333">
        <v>40918</v>
      </c>
      <c r="G157" s="316" t="s">
        <v>7218</v>
      </c>
      <c r="H157" s="316"/>
      <c r="I157" s="316"/>
      <c r="J157" s="316" t="s">
        <v>943</v>
      </c>
      <c r="K157" s="316" t="s">
        <v>350</v>
      </c>
      <c r="L157" s="316" t="s">
        <v>37</v>
      </c>
      <c r="M157" s="316"/>
      <c r="N157" s="316" t="s">
        <v>943</v>
      </c>
      <c r="O157" s="316" t="s">
        <v>350</v>
      </c>
      <c r="P157" s="316" t="s">
        <v>37</v>
      </c>
      <c r="Q157" s="316" t="s">
        <v>58</v>
      </c>
      <c r="R157" s="316" t="s">
        <v>559</v>
      </c>
      <c r="S157" s="316" t="s">
        <v>666</v>
      </c>
      <c r="T157" s="316"/>
      <c r="U157" s="316"/>
      <c r="V157" s="316"/>
      <c r="W157" s="316"/>
      <c r="X157" s="316"/>
      <c r="Y157" s="316"/>
      <c r="Z157" s="316"/>
      <c r="AA157" s="316"/>
      <c r="AB157" s="316"/>
      <c r="AC157" s="316"/>
      <c r="AD157" s="316"/>
      <c r="AE157" s="316"/>
      <c r="AF157" s="316"/>
      <c r="AG157" s="316"/>
      <c r="AH157" s="316"/>
      <c r="AI157" s="316"/>
      <c r="AJ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AV157" s="316"/>
      <c r="AW157" s="316"/>
      <c r="AX157" s="316"/>
      <c r="AY157" s="327"/>
      <c r="AZ157" s="316"/>
      <c r="BA157" s="316"/>
      <c r="BB157" s="316"/>
      <c r="BC157" s="316"/>
      <c r="BD157" s="316"/>
      <c r="BE157" s="316"/>
      <c r="BF157" s="316"/>
      <c r="BG157" s="316"/>
      <c r="BH157" s="316"/>
      <c r="BI157" s="316"/>
      <c r="BJ157" s="316">
        <f t="shared" si="36"/>
        <v>0</v>
      </c>
      <c r="BK157" s="316">
        <f t="shared" si="37"/>
        <v>0</v>
      </c>
      <c r="BL157" s="316"/>
      <c r="BM157" s="316"/>
      <c r="BN157" s="316"/>
    </row>
    <row r="158" spans="1:66" s="314" customFormat="1" ht="21" customHeight="1" x14ac:dyDescent="0.25">
      <c r="A158" s="316">
        <v>740</v>
      </c>
      <c r="B158" s="316" t="s">
        <v>944</v>
      </c>
      <c r="C158" s="332">
        <v>100746</v>
      </c>
      <c r="D158" s="336"/>
      <c r="E158" s="336">
        <v>38362</v>
      </c>
      <c r="F158" s="333">
        <v>39813</v>
      </c>
      <c r="G158" s="316" t="s">
        <v>7219</v>
      </c>
      <c r="H158" s="316"/>
      <c r="I158" s="316"/>
      <c r="J158" s="316" t="s">
        <v>945</v>
      </c>
      <c r="K158" s="316" t="s">
        <v>199</v>
      </c>
      <c r="L158" s="316" t="s">
        <v>47</v>
      </c>
      <c r="M158" s="316"/>
      <c r="N158" s="316" t="s">
        <v>945</v>
      </c>
      <c r="O158" s="316" t="s">
        <v>199</v>
      </c>
      <c r="P158" s="316" t="s">
        <v>47</v>
      </c>
      <c r="Q158" s="316" t="s">
        <v>58</v>
      </c>
      <c r="R158" s="316" t="s">
        <v>559</v>
      </c>
      <c r="S158" s="316" t="s">
        <v>666</v>
      </c>
      <c r="T158" s="316" t="s">
        <v>300</v>
      </c>
      <c r="U158" s="316"/>
      <c r="V158" s="316"/>
      <c r="W158" s="316"/>
      <c r="X158" s="316"/>
      <c r="Y158" s="316"/>
      <c r="Z158" s="316"/>
      <c r="AA158" s="316"/>
      <c r="AB158" s="316"/>
      <c r="AC158" s="316"/>
      <c r="AD158" s="316"/>
      <c r="AE158" s="316"/>
      <c r="AF158" s="316"/>
      <c r="AG158" s="316"/>
      <c r="AH158" s="316"/>
      <c r="AI158" s="316"/>
      <c r="AJ158" s="316"/>
      <c r="AK158" s="316"/>
      <c r="AL158" s="316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6"/>
      <c r="AW158" s="316"/>
      <c r="AX158" s="316"/>
      <c r="AY158" s="327"/>
      <c r="AZ158" s="316"/>
      <c r="BA158" s="316"/>
      <c r="BB158" s="316"/>
      <c r="BC158" s="316"/>
      <c r="BD158" s="316"/>
      <c r="BE158" s="316"/>
      <c r="BF158" s="316"/>
      <c r="BG158" s="316"/>
      <c r="BH158" s="316"/>
      <c r="BI158" s="316"/>
      <c r="BJ158" s="316">
        <f t="shared" si="36"/>
        <v>0</v>
      </c>
      <c r="BK158" s="316">
        <f t="shared" si="37"/>
        <v>0</v>
      </c>
      <c r="BL158" s="316"/>
      <c r="BM158" s="316"/>
      <c r="BN158" s="316"/>
    </row>
    <row r="159" spans="1:66" s="314" customFormat="1" ht="12.75" customHeight="1" x14ac:dyDescent="0.25">
      <c r="A159" s="316">
        <v>743</v>
      </c>
      <c r="B159" s="316" t="s">
        <v>3399</v>
      </c>
      <c r="C159" s="332">
        <v>100749</v>
      </c>
      <c r="D159" s="333"/>
      <c r="E159" s="336">
        <v>38366</v>
      </c>
      <c r="F159" s="333">
        <v>40169</v>
      </c>
      <c r="G159" s="316" t="s">
        <v>7220</v>
      </c>
      <c r="H159" s="316"/>
      <c r="I159" s="316"/>
      <c r="J159" s="316" t="s">
        <v>200</v>
      </c>
      <c r="K159" s="316" t="s">
        <v>167</v>
      </c>
      <c r="L159" s="316" t="s">
        <v>48</v>
      </c>
      <c r="M159" s="316"/>
      <c r="N159" s="316" t="s">
        <v>200</v>
      </c>
      <c r="O159" s="316" t="s">
        <v>167</v>
      </c>
      <c r="P159" s="316" t="s">
        <v>48</v>
      </c>
      <c r="Q159" s="316" t="s">
        <v>610</v>
      </c>
      <c r="R159" s="316" t="s">
        <v>559</v>
      </c>
      <c r="S159" s="316" t="s">
        <v>666</v>
      </c>
      <c r="T159" s="316"/>
      <c r="U159" s="316"/>
      <c r="V159" s="316"/>
      <c r="W159" s="316"/>
      <c r="X159" s="316"/>
      <c r="Y159" s="316"/>
      <c r="Z159" s="316"/>
      <c r="AA159" s="316"/>
      <c r="AB159" s="316"/>
      <c r="AC159" s="316"/>
      <c r="AD159" s="316"/>
      <c r="AE159" s="316"/>
      <c r="AF159" s="316"/>
      <c r="AG159" s="316"/>
      <c r="AH159" s="316"/>
      <c r="AI159" s="316"/>
      <c r="AJ159" s="316"/>
      <c r="AK159" s="316"/>
      <c r="AL159" s="316"/>
      <c r="AM159" s="316"/>
      <c r="AN159" s="316"/>
      <c r="AO159" s="316"/>
      <c r="AP159" s="316"/>
      <c r="AQ159" s="316"/>
      <c r="AR159" s="316"/>
      <c r="AS159" s="316"/>
      <c r="AT159" s="316"/>
      <c r="AU159" s="316"/>
      <c r="AV159" s="316"/>
      <c r="AW159" s="316"/>
      <c r="AX159" s="316"/>
      <c r="AY159" s="327"/>
      <c r="AZ159" s="316"/>
      <c r="BA159" s="316"/>
      <c r="BB159" s="316"/>
      <c r="BC159" s="316"/>
      <c r="BD159" s="316"/>
      <c r="BE159" s="316"/>
      <c r="BF159" s="316"/>
      <c r="BG159" s="316"/>
      <c r="BH159" s="316"/>
      <c r="BI159" s="316"/>
      <c r="BJ159" s="316">
        <f t="shared" si="36"/>
        <v>0</v>
      </c>
      <c r="BK159" s="316">
        <f t="shared" si="37"/>
        <v>0</v>
      </c>
      <c r="BL159" s="316"/>
      <c r="BM159" s="316"/>
      <c r="BN159" s="316"/>
    </row>
    <row r="160" spans="1:66" s="314" customFormat="1" ht="27" customHeight="1" x14ac:dyDescent="0.25">
      <c r="A160" s="316">
        <v>753</v>
      </c>
      <c r="B160" s="316" t="s">
        <v>3400</v>
      </c>
      <c r="C160" s="332">
        <v>100759</v>
      </c>
      <c r="D160" s="336"/>
      <c r="E160" s="336">
        <v>38372</v>
      </c>
      <c r="F160" s="333">
        <v>38656</v>
      </c>
      <c r="G160" s="316" t="s">
        <v>7221</v>
      </c>
      <c r="H160" s="316"/>
      <c r="I160" s="316"/>
      <c r="J160" s="316" t="s">
        <v>947</v>
      </c>
      <c r="K160" s="316" t="s">
        <v>94</v>
      </c>
      <c r="L160" s="316" t="s">
        <v>94</v>
      </c>
      <c r="M160" s="316"/>
      <c r="N160" s="316" t="s">
        <v>947</v>
      </c>
      <c r="O160" s="316" t="s">
        <v>94</v>
      </c>
      <c r="P160" s="316" t="s">
        <v>94</v>
      </c>
      <c r="Q160" s="316" t="s">
        <v>569</v>
      </c>
      <c r="R160" s="316" t="s">
        <v>559</v>
      </c>
      <c r="S160" s="316" t="s">
        <v>666</v>
      </c>
      <c r="T160" s="316"/>
      <c r="U160" s="316"/>
      <c r="V160" s="316"/>
      <c r="W160" s="316"/>
      <c r="X160" s="316"/>
      <c r="Y160" s="316"/>
      <c r="Z160" s="316"/>
      <c r="AA160" s="316"/>
      <c r="AB160" s="316"/>
      <c r="AC160" s="316"/>
      <c r="AD160" s="316"/>
      <c r="AE160" s="316"/>
      <c r="AF160" s="316"/>
      <c r="AG160" s="316"/>
      <c r="AH160" s="316"/>
      <c r="AI160" s="316"/>
      <c r="AJ160" s="316"/>
      <c r="AK160" s="316"/>
      <c r="AL160" s="316"/>
      <c r="AM160" s="316"/>
      <c r="AN160" s="316"/>
      <c r="AO160" s="316"/>
      <c r="AP160" s="316"/>
      <c r="AQ160" s="316"/>
      <c r="AR160" s="316"/>
      <c r="AS160" s="316"/>
      <c r="AT160" s="316"/>
      <c r="AU160" s="316"/>
      <c r="AV160" s="316"/>
      <c r="AW160" s="316"/>
      <c r="AX160" s="316"/>
      <c r="AY160" s="327"/>
      <c r="AZ160" s="316"/>
      <c r="BA160" s="316"/>
      <c r="BB160" s="316"/>
      <c r="BC160" s="316"/>
      <c r="BD160" s="316"/>
      <c r="BE160" s="316"/>
      <c r="BF160" s="316"/>
      <c r="BG160" s="316"/>
      <c r="BH160" s="316"/>
      <c r="BI160" s="316"/>
      <c r="BJ160" s="316">
        <f t="shared" ref="BJ160:BJ175" si="38">BD160+BE160/60+BF160/3600</f>
        <v>0</v>
      </c>
      <c r="BK160" s="316">
        <f t="shared" ref="BK160:BK175" si="39">BG160+BH160/60+BI160/3600</f>
        <v>0</v>
      </c>
      <c r="BL160" s="316"/>
      <c r="BM160" s="316"/>
      <c r="BN160" s="316"/>
    </row>
    <row r="161" spans="1:66" s="314" customFormat="1" ht="25.5" customHeight="1" x14ac:dyDescent="0.25">
      <c r="A161" s="316">
        <v>754</v>
      </c>
      <c r="B161" s="316" t="s">
        <v>3401</v>
      </c>
      <c r="C161" s="332">
        <v>100760</v>
      </c>
      <c r="D161" s="336"/>
      <c r="E161" s="336">
        <v>38366</v>
      </c>
      <c r="F161" s="333">
        <v>39446</v>
      </c>
      <c r="G161" s="316" t="s">
        <v>7222</v>
      </c>
      <c r="H161" s="316"/>
      <c r="I161" s="316"/>
      <c r="J161" s="316" t="s">
        <v>104</v>
      </c>
      <c r="K161" s="316" t="s">
        <v>105</v>
      </c>
      <c r="L161" s="316" t="s">
        <v>70</v>
      </c>
      <c r="M161" s="316" t="s">
        <v>300</v>
      </c>
      <c r="N161" s="316" t="s">
        <v>104</v>
      </c>
      <c r="O161" s="316" t="s">
        <v>105</v>
      </c>
      <c r="P161" s="316" t="s">
        <v>70</v>
      </c>
      <c r="Q161" s="316" t="s">
        <v>71</v>
      </c>
      <c r="R161" s="316" t="s">
        <v>559</v>
      </c>
      <c r="S161" s="316" t="s">
        <v>833</v>
      </c>
      <c r="T161" s="316"/>
      <c r="U161" s="316"/>
      <c r="V161" s="316"/>
      <c r="W161" s="316"/>
      <c r="X161" s="316"/>
      <c r="Y161" s="316"/>
      <c r="Z161" s="316"/>
      <c r="AA161" s="316"/>
      <c r="AB161" s="316"/>
      <c r="AC161" s="316"/>
      <c r="AD161" s="316"/>
      <c r="AE161" s="316"/>
      <c r="AF161" s="316"/>
      <c r="AG161" s="316"/>
      <c r="AH161" s="316"/>
      <c r="AI161" s="316"/>
      <c r="AJ161" s="316"/>
      <c r="AK161" s="316"/>
      <c r="AL161" s="316"/>
      <c r="AM161" s="316"/>
      <c r="AN161" s="316"/>
      <c r="AO161" s="316"/>
      <c r="AP161" s="316"/>
      <c r="AQ161" s="316"/>
      <c r="AR161" s="316"/>
      <c r="AS161" s="316"/>
      <c r="AT161" s="316"/>
      <c r="AU161" s="316"/>
      <c r="AV161" s="316"/>
      <c r="AW161" s="316"/>
      <c r="AX161" s="316"/>
      <c r="AY161" s="327"/>
      <c r="AZ161" s="316"/>
      <c r="BA161" s="316"/>
      <c r="BB161" s="316"/>
      <c r="BC161" s="316"/>
      <c r="BD161" s="316"/>
      <c r="BE161" s="316"/>
      <c r="BF161" s="316"/>
      <c r="BG161" s="316"/>
      <c r="BH161" s="316"/>
      <c r="BI161" s="316"/>
      <c r="BJ161" s="316">
        <f t="shared" si="38"/>
        <v>0</v>
      </c>
      <c r="BK161" s="316">
        <f t="shared" si="39"/>
        <v>0</v>
      </c>
      <c r="BL161" s="316"/>
      <c r="BM161" s="316"/>
      <c r="BN161" s="316"/>
    </row>
    <row r="162" spans="1:66" s="314" customFormat="1" ht="25.5" customHeight="1" x14ac:dyDescent="0.25">
      <c r="A162" s="316">
        <v>762</v>
      </c>
      <c r="B162" s="316" t="s">
        <v>949</v>
      </c>
      <c r="C162" s="332">
        <v>100768</v>
      </c>
      <c r="D162" s="333"/>
      <c r="E162" s="333">
        <v>38372</v>
      </c>
      <c r="F162" s="333">
        <v>41294</v>
      </c>
      <c r="G162" s="316" t="s">
        <v>7223</v>
      </c>
      <c r="H162" s="316"/>
      <c r="I162" s="316"/>
      <c r="J162" s="316" t="s">
        <v>227</v>
      </c>
      <c r="K162" s="316" t="s">
        <v>103</v>
      </c>
      <c r="L162" s="316" t="s">
        <v>64</v>
      </c>
      <c r="M162" s="316"/>
      <c r="N162" s="316" t="s">
        <v>227</v>
      </c>
      <c r="O162" s="316" t="s">
        <v>103</v>
      </c>
      <c r="P162" s="316" t="s">
        <v>64</v>
      </c>
      <c r="Q162" s="316" t="s">
        <v>753</v>
      </c>
      <c r="R162" s="316" t="s">
        <v>559</v>
      </c>
      <c r="S162" s="316" t="s">
        <v>666</v>
      </c>
      <c r="T162" s="316"/>
      <c r="U162" s="316"/>
      <c r="V162" s="316"/>
      <c r="W162" s="316"/>
      <c r="X162" s="316"/>
      <c r="Y162" s="316"/>
      <c r="Z162" s="316"/>
      <c r="AA162" s="316"/>
      <c r="AB162" s="316"/>
      <c r="AC162" s="316"/>
      <c r="AD162" s="316"/>
      <c r="AE162" s="316"/>
      <c r="AF162" s="316"/>
      <c r="AG162" s="316"/>
      <c r="AH162" s="316"/>
      <c r="AI162" s="316"/>
      <c r="AJ162" s="316"/>
      <c r="AK162" s="316"/>
      <c r="AL162" s="316"/>
      <c r="AM162" s="316"/>
      <c r="AN162" s="316"/>
      <c r="AO162" s="316"/>
      <c r="AP162" s="316"/>
      <c r="AQ162" s="316"/>
      <c r="AR162" s="316"/>
      <c r="AS162" s="316"/>
      <c r="AT162" s="316"/>
      <c r="AU162" s="316"/>
      <c r="AV162" s="316"/>
      <c r="AW162" s="316"/>
      <c r="AX162" s="316"/>
      <c r="AY162" s="327"/>
      <c r="AZ162" s="316"/>
      <c r="BA162" s="316"/>
      <c r="BB162" s="316"/>
      <c r="BC162" s="316"/>
      <c r="BD162" s="316"/>
      <c r="BE162" s="316"/>
      <c r="BF162" s="316"/>
      <c r="BG162" s="316"/>
      <c r="BH162" s="316"/>
      <c r="BI162" s="316"/>
      <c r="BJ162" s="316">
        <f t="shared" si="38"/>
        <v>0</v>
      </c>
      <c r="BK162" s="316">
        <f t="shared" si="39"/>
        <v>0</v>
      </c>
      <c r="BL162" s="316"/>
      <c r="BM162" s="316"/>
      <c r="BN162" s="316"/>
    </row>
    <row r="163" spans="1:66" s="314" customFormat="1" ht="25.5" customHeight="1" x14ac:dyDescent="0.25">
      <c r="A163" s="316"/>
      <c r="B163" s="316"/>
      <c r="C163" s="332">
        <v>100722</v>
      </c>
      <c r="D163" s="333"/>
      <c r="E163" s="333">
        <v>38344</v>
      </c>
      <c r="F163" s="333">
        <v>39074</v>
      </c>
      <c r="G163" s="316" t="s">
        <v>934</v>
      </c>
      <c r="H163" s="316"/>
      <c r="I163" s="316"/>
      <c r="J163" s="316" t="s">
        <v>32</v>
      </c>
      <c r="K163" s="316" t="s">
        <v>32</v>
      </c>
      <c r="L163" s="316" t="s">
        <v>32</v>
      </c>
      <c r="M163" s="316"/>
      <c r="N163" s="316" t="s">
        <v>32</v>
      </c>
      <c r="O163" s="316" t="s">
        <v>32</v>
      </c>
      <c r="P163" s="316" t="s">
        <v>32</v>
      </c>
      <c r="Q163" s="316" t="s">
        <v>33</v>
      </c>
      <c r="R163" s="316" t="s">
        <v>559</v>
      </c>
      <c r="S163" s="316" t="s">
        <v>935</v>
      </c>
      <c r="T163" s="316" t="s">
        <v>7214</v>
      </c>
      <c r="U163" s="316"/>
      <c r="V163" s="316"/>
      <c r="W163" s="316"/>
      <c r="X163" s="316"/>
      <c r="Y163" s="316"/>
      <c r="Z163" s="316"/>
      <c r="AA163" s="316"/>
      <c r="AB163" s="316"/>
      <c r="AC163" s="316"/>
      <c r="AD163" s="316"/>
      <c r="AE163" s="316"/>
      <c r="AF163" s="316"/>
      <c r="AG163" s="316"/>
      <c r="AH163" s="316"/>
      <c r="AI163" s="316"/>
      <c r="AJ163" s="316"/>
      <c r="AK163" s="316"/>
      <c r="AL163" s="316"/>
      <c r="AM163" s="316"/>
      <c r="AN163" s="316"/>
      <c r="AO163" s="316"/>
      <c r="AP163" s="316"/>
      <c r="AQ163" s="316"/>
      <c r="AR163" s="316"/>
      <c r="AS163" s="316"/>
      <c r="AT163" s="316"/>
      <c r="AU163" s="316"/>
      <c r="AV163" s="316"/>
      <c r="AW163" s="316"/>
      <c r="AX163" s="316"/>
      <c r="AY163" s="327"/>
      <c r="AZ163" s="316"/>
      <c r="BA163" s="316"/>
      <c r="BB163" s="316" t="s">
        <v>3392</v>
      </c>
      <c r="BC163" s="316" t="s">
        <v>3393</v>
      </c>
      <c r="BD163" s="316">
        <v>42</v>
      </c>
      <c r="BE163" s="316">
        <v>50</v>
      </c>
      <c r="BF163" s="316">
        <v>38.46</v>
      </c>
      <c r="BG163" s="316">
        <v>25</v>
      </c>
      <c r="BH163" s="316">
        <v>20</v>
      </c>
      <c r="BI163" s="316">
        <v>27.36</v>
      </c>
      <c r="BJ163" s="316">
        <f t="shared" si="38"/>
        <v>42.844016666666668</v>
      </c>
      <c r="BK163" s="316">
        <f t="shared" si="39"/>
        <v>25.340933333333332</v>
      </c>
      <c r="BL163" s="316"/>
      <c r="BM163" s="316"/>
      <c r="BN163" s="316"/>
    </row>
    <row r="164" spans="1:66" s="314" customFormat="1" ht="25.5" customHeight="1" x14ac:dyDescent="0.25">
      <c r="A164" s="316"/>
      <c r="B164" s="316"/>
      <c r="C164" s="332">
        <v>100722</v>
      </c>
      <c r="D164" s="333"/>
      <c r="E164" s="333">
        <v>38344</v>
      </c>
      <c r="F164" s="333">
        <v>39074</v>
      </c>
      <c r="G164" s="316" t="s">
        <v>934</v>
      </c>
      <c r="H164" s="316"/>
      <c r="I164" s="316"/>
      <c r="J164" s="316" t="s">
        <v>32</v>
      </c>
      <c r="K164" s="316" t="s">
        <v>32</v>
      </c>
      <c r="L164" s="316" t="s">
        <v>32</v>
      </c>
      <c r="M164" s="316"/>
      <c r="N164" s="316" t="s">
        <v>32</v>
      </c>
      <c r="O164" s="316" t="s">
        <v>32</v>
      </c>
      <c r="P164" s="316" t="s">
        <v>32</v>
      </c>
      <c r="Q164" s="316" t="s">
        <v>33</v>
      </c>
      <c r="R164" s="316" t="s">
        <v>559</v>
      </c>
      <c r="S164" s="316" t="s">
        <v>935</v>
      </c>
      <c r="T164" s="316" t="s">
        <v>7224</v>
      </c>
      <c r="U164" s="316"/>
      <c r="V164" s="316"/>
      <c r="W164" s="316"/>
      <c r="X164" s="316"/>
      <c r="Y164" s="316"/>
      <c r="Z164" s="316"/>
      <c r="AA164" s="316"/>
      <c r="AB164" s="316"/>
      <c r="AC164" s="316"/>
      <c r="AD164" s="316"/>
      <c r="AE164" s="316"/>
      <c r="AF164" s="316"/>
      <c r="AG164" s="316"/>
      <c r="AH164" s="316"/>
      <c r="AI164" s="316"/>
      <c r="AJ164" s="316"/>
      <c r="AK164" s="316"/>
      <c r="AL164" s="316"/>
      <c r="AM164" s="316"/>
      <c r="AN164" s="316"/>
      <c r="AO164" s="316"/>
      <c r="AP164" s="316"/>
      <c r="AQ164" s="316"/>
      <c r="AR164" s="316"/>
      <c r="AS164" s="316"/>
      <c r="AT164" s="316"/>
      <c r="AU164" s="316"/>
      <c r="AV164" s="316"/>
      <c r="AW164" s="316"/>
      <c r="AX164" s="316"/>
      <c r="AY164" s="327"/>
      <c r="AZ164" s="316"/>
      <c r="BA164" s="316"/>
      <c r="BB164" s="316" t="s">
        <v>3402</v>
      </c>
      <c r="BC164" s="316" t="s">
        <v>3403</v>
      </c>
      <c r="BD164" s="316">
        <v>42</v>
      </c>
      <c r="BE164" s="316">
        <v>51</v>
      </c>
      <c r="BF164" s="316">
        <v>31.98</v>
      </c>
      <c r="BG164" s="316">
        <v>25</v>
      </c>
      <c r="BH164" s="316">
        <v>19</v>
      </c>
      <c r="BI164" s="316">
        <v>21.89</v>
      </c>
      <c r="BJ164" s="316">
        <f t="shared" si="38"/>
        <v>42.858883333333331</v>
      </c>
      <c r="BK164" s="316">
        <f t="shared" si="39"/>
        <v>25.322747222222223</v>
      </c>
      <c r="BL164" s="316"/>
      <c r="BM164" s="316"/>
      <c r="BN164" s="316"/>
    </row>
    <row r="165" spans="1:66" s="314" customFormat="1" ht="25.5" customHeight="1" x14ac:dyDescent="0.25">
      <c r="A165" s="316"/>
      <c r="B165" s="316"/>
      <c r="C165" s="332">
        <v>100722</v>
      </c>
      <c r="D165" s="333"/>
      <c r="E165" s="333">
        <v>38344</v>
      </c>
      <c r="F165" s="333">
        <v>39074</v>
      </c>
      <c r="G165" s="316" t="s">
        <v>934</v>
      </c>
      <c r="H165" s="316"/>
      <c r="I165" s="316"/>
      <c r="J165" s="316" t="s">
        <v>32</v>
      </c>
      <c r="K165" s="316" t="s">
        <v>32</v>
      </c>
      <c r="L165" s="316" t="s">
        <v>32</v>
      </c>
      <c r="M165" s="316"/>
      <c r="N165" s="316" t="s">
        <v>32</v>
      </c>
      <c r="O165" s="316" t="s">
        <v>32</v>
      </c>
      <c r="P165" s="316" t="s">
        <v>32</v>
      </c>
      <c r="Q165" s="316" t="s">
        <v>33</v>
      </c>
      <c r="R165" s="316" t="s">
        <v>559</v>
      </c>
      <c r="S165" s="316" t="s">
        <v>935</v>
      </c>
      <c r="T165" s="316" t="s">
        <v>7224</v>
      </c>
      <c r="U165" s="316"/>
      <c r="V165" s="316"/>
      <c r="W165" s="316"/>
      <c r="X165" s="316"/>
      <c r="Y165" s="316"/>
      <c r="Z165" s="316"/>
      <c r="AA165" s="316"/>
      <c r="AB165" s="316"/>
      <c r="AC165" s="316"/>
      <c r="AD165" s="316"/>
      <c r="AE165" s="316"/>
      <c r="AF165" s="316"/>
      <c r="AG165" s="316"/>
      <c r="AH165" s="316"/>
      <c r="AI165" s="316"/>
      <c r="AJ165" s="316"/>
      <c r="AK165" s="316"/>
      <c r="AL165" s="316"/>
      <c r="AM165" s="316"/>
      <c r="AN165" s="316"/>
      <c r="AO165" s="316"/>
      <c r="AP165" s="316"/>
      <c r="AQ165" s="316"/>
      <c r="AR165" s="316"/>
      <c r="AS165" s="316"/>
      <c r="AT165" s="316"/>
      <c r="AU165" s="316"/>
      <c r="AV165" s="316"/>
      <c r="AW165" s="316"/>
      <c r="AX165" s="316"/>
      <c r="AY165" s="327"/>
      <c r="AZ165" s="316"/>
      <c r="BA165" s="316"/>
      <c r="BB165" s="316" t="s">
        <v>3404</v>
      </c>
      <c r="BC165" s="316" t="s">
        <v>3405</v>
      </c>
      <c r="BD165" s="316">
        <v>42</v>
      </c>
      <c r="BE165" s="316">
        <v>51</v>
      </c>
      <c r="BF165" s="316">
        <v>44.1</v>
      </c>
      <c r="BG165" s="316">
        <v>25</v>
      </c>
      <c r="BH165" s="316">
        <v>19</v>
      </c>
      <c r="BI165" s="316">
        <v>23.16</v>
      </c>
      <c r="BJ165" s="316">
        <f t="shared" si="38"/>
        <v>42.862250000000003</v>
      </c>
      <c r="BK165" s="316">
        <f t="shared" si="39"/>
        <v>25.3231</v>
      </c>
      <c r="BL165" s="316"/>
      <c r="BM165" s="316"/>
      <c r="BN165" s="316"/>
    </row>
    <row r="166" spans="1:66" s="314" customFormat="1" ht="25.5" customHeight="1" x14ac:dyDescent="0.25">
      <c r="A166" s="316"/>
      <c r="B166" s="316"/>
      <c r="C166" s="332">
        <v>100722</v>
      </c>
      <c r="D166" s="333"/>
      <c r="E166" s="333">
        <v>38344</v>
      </c>
      <c r="F166" s="333">
        <v>39074</v>
      </c>
      <c r="G166" s="316" t="s">
        <v>934</v>
      </c>
      <c r="H166" s="316"/>
      <c r="I166" s="316"/>
      <c r="J166" s="316" t="s">
        <v>32</v>
      </c>
      <c r="K166" s="316" t="s">
        <v>32</v>
      </c>
      <c r="L166" s="316" t="s">
        <v>32</v>
      </c>
      <c r="M166" s="316"/>
      <c r="N166" s="316" t="s">
        <v>32</v>
      </c>
      <c r="O166" s="316" t="s">
        <v>32</v>
      </c>
      <c r="P166" s="316" t="s">
        <v>32</v>
      </c>
      <c r="Q166" s="316" t="s">
        <v>33</v>
      </c>
      <c r="R166" s="316" t="s">
        <v>559</v>
      </c>
      <c r="S166" s="316" t="s">
        <v>935</v>
      </c>
      <c r="T166" s="316" t="s">
        <v>7225</v>
      </c>
      <c r="U166" s="316"/>
      <c r="V166" s="316"/>
      <c r="W166" s="316"/>
      <c r="X166" s="316"/>
      <c r="Y166" s="316"/>
      <c r="Z166" s="316"/>
      <c r="AA166" s="316"/>
      <c r="AB166" s="316"/>
      <c r="AC166" s="316"/>
      <c r="AD166" s="316"/>
      <c r="AE166" s="316"/>
      <c r="AF166" s="316"/>
      <c r="AG166" s="316"/>
      <c r="AH166" s="316"/>
      <c r="AI166" s="316"/>
      <c r="AJ166" s="316"/>
      <c r="AK166" s="316"/>
      <c r="AL166" s="316"/>
      <c r="AM166" s="316"/>
      <c r="AN166" s="316"/>
      <c r="AO166" s="316"/>
      <c r="AP166" s="316"/>
      <c r="AQ166" s="316"/>
      <c r="AR166" s="316"/>
      <c r="AS166" s="316"/>
      <c r="AT166" s="316"/>
      <c r="AU166" s="316"/>
      <c r="AV166" s="316"/>
      <c r="AW166" s="316"/>
      <c r="AX166" s="316"/>
      <c r="AY166" s="327"/>
      <c r="AZ166" s="316"/>
      <c r="BA166" s="316"/>
      <c r="BB166" s="316" t="s">
        <v>3406</v>
      </c>
      <c r="BC166" s="316" t="s">
        <v>3407</v>
      </c>
      <c r="BD166" s="316">
        <v>42</v>
      </c>
      <c r="BE166" s="316">
        <v>51</v>
      </c>
      <c r="BF166" s="316">
        <v>57.12</v>
      </c>
      <c r="BG166" s="316">
        <v>25</v>
      </c>
      <c r="BH166" s="316">
        <v>18</v>
      </c>
      <c r="BI166" s="316">
        <v>8.76</v>
      </c>
      <c r="BJ166" s="316">
        <f t="shared" si="38"/>
        <v>42.865866666666669</v>
      </c>
      <c r="BK166" s="316">
        <f t="shared" si="39"/>
        <v>25.302433333333333</v>
      </c>
      <c r="BL166" s="316"/>
      <c r="BM166" s="316"/>
      <c r="BN166" s="316"/>
    </row>
    <row r="167" spans="1:66" s="314" customFormat="1" ht="27.75" customHeight="1" x14ac:dyDescent="0.25">
      <c r="A167" s="316"/>
      <c r="B167" s="316"/>
      <c r="C167" s="332">
        <v>100722</v>
      </c>
      <c r="D167" s="333"/>
      <c r="E167" s="333">
        <v>38344</v>
      </c>
      <c r="F167" s="333">
        <v>39074</v>
      </c>
      <c r="G167" s="316" t="s">
        <v>934</v>
      </c>
      <c r="H167" s="316"/>
      <c r="I167" s="316"/>
      <c r="J167" s="316" t="s">
        <v>32</v>
      </c>
      <c r="K167" s="316" t="s">
        <v>32</v>
      </c>
      <c r="L167" s="316" t="s">
        <v>32</v>
      </c>
      <c r="M167" s="316"/>
      <c r="N167" s="316" t="s">
        <v>32</v>
      </c>
      <c r="O167" s="316" t="s">
        <v>32</v>
      </c>
      <c r="P167" s="316" t="s">
        <v>32</v>
      </c>
      <c r="Q167" s="316" t="s">
        <v>33</v>
      </c>
      <c r="R167" s="316" t="s">
        <v>559</v>
      </c>
      <c r="S167" s="316" t="s">
        <v>935</v>
      </c>
      <c r="T167" s="316" t="s">
        <v>7225</v>
      </c>
      <c r="U167" s="316"/>
      <c r="V167" s="316"/>
      <c r="W167" s="316"/>
      <c r="X167" s="316"/>
      <c r="Y167" s="316"/>
      <c r="Z167" s="316"/>
      <c r="AA167" s="316"/>
      <c r="AB167" s="316"/>
      <c r="AC167" s="316"/>
      <c r="AD167" s="316"/>
      <c r="AE167" s="316"/>
      <c r="AF167" s="316"/>
      <c r="AG167" s="316"/>
      <c r="AH167" s="316"/>
      <c r="AI167" s="316"/>
      <c r="AJ167" s="316"/>
      <c r="AK167" s="316"/>
      <c r="AL167" s="316"/>
      <c r="AM167" s="316"/>
      <c r="AN167" s="316"/>
      <c r="AO167" s="316"/>
      <c r="AP167" s="316"/>
      <c r="AQ167" s="316"/>
      <c r="AR167" s="316"/>
      <c r="AS167" s="316"/>
      <c r="AT167" s="316"/>
      <c r="AU167" s="316"/>
      <c r="AV167" s="316"/>
      <c r="AW167" s="316"/>
      <c r="AX167" s="316"/>
      <c r="AY167" s="327"/>
      <c r="AZ167" s="316"/>
      <c r="BA167" s="316"/>
      <c r="BB167" s="316" t="s">
        <v>3408</v>
      </c>
      <c r="BC167" s="316" t="s">
        <v>3409</v>
      </c>
      <c r="BD167" s="316">
        <v>42</v>
      </c>
      <c r="BE167" s="316">
        <v>52</v>
      </c>
      <c r="BF167" s="316">
        <v>26.58</v>
      </c>
      <c r="BG167" s="316">
        <v>25</v>
      </c>
      <c r="BH167" s="316">
        <v>19</v>
      </c>
      <c r="BI167" s="316">
        <v>4.74</v>
      </c>
      <c r="BJ167" s="316">
        <f t="shared" si="38"/>
        <v>42.874050000000004</v>
      </c>
      <c r="BK167" s="316">
        <f t="shared" si="39"/>
        <v>25.317983333333334</v>
      </c>
      <c r="BL167" s="316"/>
      <c r="BM167" s="316"/>
      <c r="BN167" s="316"/>
    </row>
    <row r="168" spans="1:66" s="314" customFormat="1" ht="51.75" customHeight="1" x14ac:dyDescent="0.25">
      <c r="A168" s="316">
        <v>764</v>
      </c>
      <c r="B168" s="316" t="s">
        <v>542</v>
      </c>
      <c r="C168" s="332">
        <v>100770</v>
      </c>
      <c r="D168" s="333"/>
      <c r="E168" s="333">
        <v>38372</v>
      </c>
      <c r="F168" s="333">
        <v>39082</v>
      </c>
      <c r="G168" s="316" t="s">
        <v>881</v>
      </c>
      <c r="H168" s="316"/>
      <c r="I168" s="316"/>
      <c r="J168" s="316" t="s">
        <v>61</v>
      </c>
      <c r="K168" s="316" t="s">
        <v>61</v>
      </c>
      <c r="L168" s="316" t="s">
        <v>32</v>
      </c>
      <c r="M168" s="316"/>
      <c r="N168" s="316" t="s">
        <v>61</v>
      </c>
      <c r="O168" s="316" t="s">
        <v>61</v>
      </c>
      <c r="P168" s="316" t="s">
        <v>32</v>
      </c>
      <c r="Q168" s="316" t="s">
        <v>838</v>
      </c>
      <c r="R168" s="316" t="s">
        <v>559</v>
      </c>
      <c r="S168" s="316" t="s">
        <v>950</v>
      </c>
      <c r="T168" s="316" t="s">
        <v>7226</v>
      </c>
      <c r="U168" s="316"/>
      <c r="V168" s="316"/>
      <c r="W168" s="316"/>
      <c r="X168" s="316"/>
      <c r="Y168" s="316"/>
      <c r="Z168" s="316"/>
      <c r="AA168" s="316"/>
      <c r="AB168" s="316"/>
      <c r="AC168" s="316"/>
      <c r="AD168" s="316"/>
      <c r="AE168" s="316"/>
      <c r="AF168" s="316"/>
      <c r="AG168" s="316"/>
      <c r="AH168" s="316"/>
      <c r="AI168" s="316"/>
      <c r="AJ168" s="316"/>
      <c r="AK168" s="316"/>
      <c r="AL168" s="316"/>
      <c r="AM168" s="316"/>
      <c r="AN168" s="316"/>
      <c r="AO168" s="316"/>
      <c r="AP168" s="316"/>
      <c r="AQ168" s="316"/>
      <c r="AR168" s="316"/>
      <c r="AS168" s="316"/>
      <c r="AT168" s="316"/>
      <c r="AU168" s="316"/>
      <c r="AV168" s="316"/>
      <c r="AW168" s="316"/>
      <c r="AX168" s="316"/>
      <c r="AY168" s="327"/>
      <c r="AZ168" s="316" t="s">
        <v>951</v>
      </c>
      <c r="BA168" s="316" t="s">
        <v>952</v>
      </c>
      <c r="BB168" s="316"/>
      <c r="BC168" s="316"/>
      <c r="BD168" s="316"/>
      <c r="BE168" s="316"/>
      <c r="BF168" s="316"/>
      <c r="BG168" s="316"/>
      <c r="BH168" s="316"/>
      <c r="BI168" s="316"/>
      <c r="BJ168" s="316">
        <f t="shared" si="38"/>
        <v>0</v>
      </c>
      <c r="BK168" s="316">
        <f t="shared" si="39"/>
        <v>0</v>
      </c>
      <c r="BL168" s="316"/>
      <c r="BM168" s="316"/>
      <c r="BN168" s="316"/>
    </row>
    <row r="169" spans="1:66" s="314" customFormat="1" ht="53.25" customHeight="1" x14ac:dyDescent="0.25">
      <c r="A169" s="970"/>
      <c r="B169" s="970" t="s">
        <v>3410</v>
      </c>
      <c r="C169" s="331">
        <v>100775</v>
      </c>
      <c r="D169" s="328">
        <v>38372</v>
      </c>
      <c r="E169" s="328">
        <v>42024</v>
      </c>
      <c r="F169" s="971">
        <v>45678</v>
      </c>
      <c r="G169" s="970" t="s">
        <v>7227</v>
      </c>
      <c r="H169" s="970" t="s">
        <v>1210</v>
      </c>
      <c r="I169" s="970" t="s">
        <v>7088</v>
      </c>
      <c r="J169" s="970" t="s">
        <v>301</v>
      </c>
      <c r="K169" s="970" t="s">
        <v>301</v>
      </c>
      <c r="L169" s="67" t="s">
        <v>217</v>
      </c>
      <c r="M169" s="970"/>
      <c r="N169" s="970" t="s">
        <v>301</v>
      </c>
      <c r="O169" s="970" t="s">
        <v>301</v>
      </c>
      <c r="P169" s="970" t="s">
        <v>217</v>
      </c>
      <c r="Q169" s="970" t="s">
        <v>50</v>
      </c>
      <c r="R169" s="970" t="s">
        <v>583</v>
      </c>
      <c r="S169" s="970" t="s">
        <v>7087</v>
      </c>
      <c r="T169" s="970" t="s">
        <v>7229</v>
      </c>
      <c r="U169" s="970"/>
      <c r="V169" s="970"/>
      <c r="W169" s="970"/>
      <c r="X169" s="970"/>
      <c r="Y169" s="970"/>
      <c r="Z169" s="970"/>
      <c r="AA169" s="970"/>
      <c r="AB169" s="970"/>
      <c r="AC169" s="970"/>
      <c r="AD169" s="970"/>
      <c r="AE169" s="970"/>
      <c r="AF169" s="970"/>
      <c r="AG169" s="970"/>
      <c r="AH169" s="970"/>
      <c r="AI169" s="970"/>
      <c r="AJ169" s="970"/>
      <c r="AK169" s="970"/>
      <c r="AL169" s="970"/>
      <c r="AM169" s="970"/>
      <c r="AN169" s="970"/>
      <c r="AO169" s="970"/>
      <c r="AP169" s="970"/>
      <c r="AQ169" s="970"/>
      <c r="AR169" s="970"/>
      <c r="AS169" s="970"/>
      <c r="AT169" s="970"/>
      <c r="AU169" s="970"/>
      <c r="AV169" s="970"/>
      <c r="AW169" s="970"/>
      <c r="AX169" s="970" t="s">
        <v>559</v>
      </c>
      <c r="AY169" s="972"/>
      <c r="AZ169" s="970"/>
      <c r="BA169" s="970"/>
      <c r="BB169" s="972" t="s">
        <v>7089</v>
      </c>
      <c r="BC169" s="972" t="s">
        <v>7090</v>
      </c>
      <c r="BD169" s="972">
        <v>43</v>
      </c>
      <c r="BE169" s="972">
        <v>8</v>
      </c>
      <c r="BF169" s="972">
        <v>9.4</v>
      </c>
      <c r="BG169" s="972">
        <v>23</v>
      </c>
      <c r="BH169" s="972">
        <v>44</v>
      </c>
      <c r="BI169" s="972">
        <v>4.5</v>
      </c>
      <c r="BJ169" s="329">
        <f t="shared" ref="BJ169:BJ170" si="40">BD169+BE169/60+BF169/3600</f>
        <v>43.135944444444441</v>
      </c>
      <c r="BK169" s="329">
        <f t="shared" ref="BK169:BK170" si="41">BG169+BH169/60+BI169/3600</f>
        <v>23.734583333333333</v>
      </c>
      <c r="BL169" s="970"/>
      <c r="BM169" s="970"/>
      <c r="BN169" s="970"/>
    </row>
    <row r="170" spans="1:66" s="314" customFormat="1" ht="53.25" customHeight="1" x14ac:dyDescent="0.25">
      <c r="A170" s="970"/>
      <c r="B170" s="970" t="s">
        <v>3410</v>
      </c>
      <c r="C170" s="331">
        <v>100775</v>
      </c>
      <c r="D170" s="328">
        <v>38372</v>
      </c>
      <c r="E170" s="328">
        <v>42024</v>
      </c>
      <c r="F170" s="971">
        <v>45678</v>
      </c>
      <c r="G170" s="970" t="s">
        <v>7227</v>
      </c>
      <c r="H170" s="970" t="s">
        <v>1210</v>
      </c>
      <c r="I170" s="970" t="s">
        <v>7228</v>
      </c>
      <c r="J170" s="970" t="s">
        <v>301</v>
      </c>
      <c r="K170" s="970" t="s">
        <v>301</v>
      </c>
      <c r="L170" s="67" t="s">
        <v>217</v>
      </c>
      <c r="M170" s="970"/>
      <c r="N170" s="970" t="s">
        <v>301</v>
      </c>
      <c r="O170" s="970" t="s">
        <v>301</v>
      </c>
      <c r="P170" s="970" t="s">
        <v>217</v>
      </c>
      <c r="Q170" s="970" t="s">
        <v>50</v>
      </c>
      <c r="R170" s="970" t="s">
        <v>583</v>
      </c>
      <c r="S170" s="970" t="s">
        <v>7087</v>
      </c>
      <c r="T170" s="970" t="s">
        <v>7229</v>
      </c>
      <c r="U170" s="970"/>
      <c r="V170" s="970"/>
      <c r="W170" s="970"/>
      <c r="X170" s="970"/>
      <c r="Y170" s="970"/>
      <c r="Z170" s="970"/>
      <c r="AA170" s="970"/>
      <c r="AB170" s="970"/>
      <c r="AC170" s="970"/>
      <c r="AD170" s="970"/>
      <c r="AE170" s="970"/>
      <c r="AF170" s="970"/>
      <c r="AG170" s="970"/>
      <c r="AH170" s="970"/>
      <c r="AI170" s="970"/>
      <c r="AJ170" s="970"/>
      <c r="AK170" s="970"/>
      <c r="AL170" s="970"/>
      <c r="AM170" s="970"/>
      <c r="AN170" s="970"/>
      <c r="AO170" s="970"/>
      <c r="AP170" s="970"/>
      <c r="AQ170" s="970"/>
      <c r="AR170" s="970"/>
      <c r="AS170" s="970"/>
      <c r="AT170" s="970"/>
      <c r="AU170" s="970"/>
      <c r="AV170" s="970"/>
      <c r="AW170" s="970"/>
      <c r="AX170" s="970" t="s">
        <v>6823</v>
      </c>
      <c r="AY170" s="972"/>
      <c r="AZ170" s="970"/>
      <c r="BA170" s="970"/>
      <c r="BB170" s="972" t="s">
        <v>7091</v>
      </c>
      <c r="BC170" s="972" t="s">
        <v>7092</v>
      </c>
      <c r="BD170" s="972">
        <v>43</v>
      </c>
      <c r="BE170" s="972">
        <v>8</v>
      </c>
      <c r="BF170" s="972">
        <v>3</v>
      </c>
      <c r="BG170" s="972">
        <v>23</v>
      </c>
      <c r="BH170" s="972">
        <v>44</v>
      </c>
      <c r="BI170" s="972">
        <v>34.799999999999997</v>
      </c>
      <c r="BJ170" s="329">
        <f t="shared" si="40"/>
        <v>43.134166666666665</v>
      </c>
      <c r="BK170" s="329">
        <f t="shared" si="41"/>
        <v>23.743000000000002</v>
      </c>
      <c r="BL170" s="970"/>
      <c r="BM170" s="970"/>
      <c r="BN170" s="970"/>
    </row>
    <row r="171" spans="1:66" s="314" customFormat="1" ht="38.25" customHeight="1" x14ac:dyDescent="0.25">
      <c r="A171" s="316">
        <v>775</v>
      </c>
      <c r="B171" s="316" t="s">
        <v>3361</v>
      </c>
      <c r="C171" s="332">
        <v>100781</v>
      </c>
      <c r="D171" s="333"/>
      <c r="E171" s="333">
        <v>38380</v>
      </c>
      <c r="F171" s="333">
        <v>38745</v>
      </c>
      <c r="G171" s="316" t="s">
        <v>822</v>
      </c>
      <c r="H171" s="316"/>
      <c r="I171" s="316"/>
      <c r="J171" s="316" t="s">
        <v>32</v>
      </c>
      <c r="K171" s="316" t="s">
        <v>32</v>
      </c>
      <c r="L171" s="316" t="s">
        <v>32</v>
      </c>
      <c r="M171" s="316"/>
      <c r="N171" s="316" t="s">
        <v>32</v>
      </c>
      <c r="O171" s="316" t="s">
        <v>32</v>
      </c>
      <c r="P171" s="316" t="s">
        <v>32</v>
      </c>
      <c r="Q171" s="316" t="s">
        <v>33</v>
      </c>
      <c r="R171" s="316" t="s">
        <v>559</v>
      </c>
      <c r="S171" s="316" t="s">
        <v>953</v>
      </c>
      <c r="T171" s="316" t="s">
        <v>7230</v>
      </c>
      <c r="U171" s="316"/>
      <c r="V171" s="316"/>
      <c r="W171" s="316"/>
      <c r="X171" s="316"/>
      <c r="Y171" s="316"/>
      <c r="Z171" s="316"/>
      <c r="AA171" s="316"/>
      <c r="AB171" s="316"/>
      <c r="AC171" s="316"/>
      <c r="AD171" s="316"/>
      <c r="AE171" s="316"/>
      <c r="AF171" s="316"/>
      <c r="AG171" s="316"/>
      <c r="AH171" s="316"/>
      <c r="AI171" s="316"/>
      <c r="AJ171" s="316"/>
      <c r="AK171" s="316"/>
      <c r="AL171" s="316"/>
      <c r="AM171" s="316"/>
      <c r="AN171" s="316"/>
      <c r="AO171" s="316"/>
      <c r="AP171" s="316"/>
      <c r="AQ171" s="316"/>
      <c r="AR171" s="316"/>
      <c r="AS171" s="316"/>
      <c r="AT171" s="316"/>
      <c r="AU171" s="316"/>
      <c r="AV171" s="316"/>
      <c r="AW171" s="316"/>
      <c r="AX171" s="316"/>
      <c r="AY171" s="327"/>
      <c r="AZ171" s="316"/>
      <c r="BA171" s="316"/>
      <c r="BB171" s="316" t="s">
        <v>3411</v>
      </c>
      <c r="BC171" s="316" t="s">
        <v>3412</v>
      </c>
      <c r="BD171" s="316">
        <v>42</v>
      </c>
      <c r="BE171" s="316">
        <v>51</v>
      </c>
      <c r="BF171" s="316">
        <v>21.3</v>
      </c>
      <c r="BG171" s="316">
        <v>25</v>
      </c>
      <c r="BH171" s="316">
        <v>19</v>
      </c>
      <c r="BI171" s="316">
        <v>30.08</v>
      </c>
      <c r="BJ171" s="316">
        <f t="shared" si="38"/>
        <v>42.855916666666666</v>
      </c>
      <c r="BK171" s="316">
        <f t="shared" si="39"/>
        <v>25.325022222222223</v>
      </c>
      <c r="BL171" s="316"/>
      <c r="BM171" s="316"/>
      <c r="BN171" s="316"/>
    </row>
    <row r="172" spans="1:66" s="314" customFormat="1" ht="38.25" customHeight="1" x14ac:dyDescent="0.25">
      <c r="A172" s="316">
        <v>778</v>
      </c>
      <c r="B172" s="316" t="s">
        <v>3413</v>
      </c>
      <c r="C172" s="332">
        <v>100784</v>
      </c>
      <c r="D172" s="333"/>
      <c r="E172" s="333">
        <v>38380</v>
      </c>
      <c r="F172" s="333">
        <v>40936</v>
      </c>
      <c r="G172" s="316" t="s">
        <v>7231</v>
      </c>
      <c r="H172" s="316"/>
      <c r="I172" s="316"/>
      <c r="J172" s="316" t="s">
        <v>954</v>
      </c>
      <c r="K172" s="316" t="s">
        <v>103</v>
      </c>
      <c r="L172" s="316" t="s">
        <v>64</v>
      </c>
      <c r="M172" s="316"/>
      <c r="N172" s="316" t="s">
        <v>954</v>
      </c>
      <c r="O172" s="316" t="s">
        <v>103</v>
      </c>
      <c r="P172" s="316" t="s">
        <v>64</v>
      </c>
      <c r="Q172" s="316" t="s">
        <v>753</v>
      </c>
      <c r="R172" s="316" t="s">
        <v>559</v>
      </c>
      <c r="S172" s="316" t="s">
        <v>666</v>
      </c>
      <c r="T172" s="316"/>
      <c r="U172" s="316"/>
      <c r="V172" s="316"/>
      <c r="W172" s="316"/>
      <c r="X172" s="316"/>
      <c r="Y172" s="316"/>
      <c r="Z172" s="316"/>
      <c r="AA172" s="316"/>
      <c r="AB172" s="316"/>
      <c r="AC172" s="316"/>
      <c r="AD172" s="316"/>
      <c r="AE172" s="316"/>
      <c r="AF172" s="316"/>
      <c r="AG172" s="316"/>
      <c r="AH172" s="316"/>
      <c r="AI172" s="316"/>
      <c r="AJ172" s="316"/>
      <c r="AK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6"/>
      <c r="AW172" s="316"/>
      <c r="AX172" s="316"/>
      <c r="AY172" s="327"/>
      <c r="AZ172" s="316"/>
      <c r="BA172" s="316"/>
      <c r="BB172" s="316"/>
      <c r="BC172" s="316"/>
      <c r="BD172" s="316"/>
      <c r="BE172" s="316"/>
      <c r="BF172" s="316"/>
      <c r="BG172" s="316"/>
      <c r="BH172" s="316"/>
      <c r="BI172" s="316"/>
      <c r="BJ172" s="316">
        <f t="shared" si="38"/>
        <v>0</v>
      </c>
      <c r="BK172" s="316">
        <f t="shared" si="39"/>
        <v>0</v>
      </c>
      <c r="BL172" s="316"/>
      <c r="BM172" s="316"/>
      <c r="BN172" s="316"/>
    </row>
    <row r="173" spans="1:66" s="314" customFormat="1" ht="25.5" customHeight="1" x14ac:dyDescent="0.25">
      <c r="A173" s="316">
        <v>800</v>
      </c>
      <c r="B173" s="316" t="s">
        <v>3414</v>
      </c>
      <c r="C173" s="332">
        <v>100806</v>
      </c>
      <c r="D173" s="336"/>
      <c r="E173" s="336">
        <v>38387</v>
      </c>
      <c r="F173" s="333">
        <v>42039</v>
      </c>
      <c r="G173" s="316" t="s">
        <v>7232</v>
      </c>
      <c r="H173" s="316"/>
      <c r="I173" s="316"/>
      <c r="J173" s="316" t="s">
        <v>956</v>
      </c>
      <c r="K173" s="316" t="s">
        <v>81</v>
      </c>
      <c r="L173" s="316" t="s">
        <v>37</v>
      </c>
      <c r="M173" s="316">
        <v>71</v>
      </c>
      <c r="N173" s="316" t="s">
        <v>956</v>
      </c>
      <c r="O173" s="316" t="s">
        <v>81</v>
      </c>
      <c r="P173" s="316" t="s">
        <v>37</v>
      </c>
      <c r="Q173" s="316" t="s">
        <v>753</v>
      </c>
      <c r="R173" s="316" t="s">
        <v>559</v>
      </c>
      <c r="S173" s="316" t="s">
        <v>666</v>
      </c>
      <c r="T173" s="316"/>
      <c r="U173" s="316"/>
      <c r="V173" s="316"/>
      <c r="W173" s="316"/>
      <c r="X173" s="316"/>
      <c r="Y173" s="316"/>
      <c r="Z173" s="316"/>
      <c r="AA173" s="316"/>
      <c r="AB173" s="316"/>
      <c r="AC173" s="316"/>
      <c r="AD173" s="316"/>
      <c r="AE173" s="316"/>
      <c r="AF173" s="316"/>
      <c r="AG173" s="316"/>
      <c r="AH173" s="316"/>
      <c r="AI173" s="316"/>
      <c r="AJ173" s="316"/>
      <c r="AK173" s="316"/>
      <c r="AL173" s="316"/>
      <c r="AM173" s="316"/>
      <c r="AN173" s="316"/>
      <c r="AO173" s="316"/>
      <c r="AP173" s="316"/>
      <c r="AQ173" s="316"/>
      <c r="AR173" s="316"/>
      <c r="AS173" s="316"/>
      <c r="AT173" s="316"/>
      <c r="AU173" s="316"/>
      <c r="AV173" s="316"/>
      <c r="AW173" s="316"/>
      <c r="AX173" s="316"/>
      <c r="AY173" s="327"/>
      <c r="AZ173" s="316"/>
      <c r="BA173" s="316"/>
      <c r="BB173" s="316"/>
      <c r="BC173" s="316"/>
      <c r="BD173" s="316"/>
      <c r="BE173" s="316"/>
      <c r="BF173" s="316"/>
      <c r="BG173" s="316"/>
      <c r="BH173" s="316"/>
      <c r="BI173" s="316"/>
      <c r="BJ173" s="316">
        <f t="shared" si="38"/>
        <v>0</v>
      </c>
      <c r="BK173" s="316">
        <f t="shared" si="39"/>
        <v>0</v>
      </c>
      <c r="BL173" s="316"/>
      <c r="BM173" s="316"/>
      <c r="BN173" s="316"/>
    </row>
    <row r="174" spans="1:66" s="314" customFormat="1" ht="15" customHeight="1" x14ac:dyDescent="0.25">
      <c r="A174" s="316">
        <v>802</v>
      </c>
      <c r="B174" s="316" t="s">
        <v>3415</v>
      </c>
      <c r="C174" s="332">
        <v>100808</v>
      </c>
      <c r="D174" s="336"/>
      <c r="E174" s="336">
        <v>38387</v>
      </c>
      <c r="F174" s="333">
        <v>39814</v>
      </c>
      <c r="G174" s="316" t="s">
        <v>7233</v>
      </c>
      <c r="H174" s="316"/>
      <c r="I174" s="316"/>
      <c r="J174" s="316" t="s">
        <v>958</v>
      </c>
      <c r="K174" s="316" t="s">
        <v>131</v>
      </c>
      <c r="L174" s="316" t="s">
        <v>32</v>
      </c>
      <c r="M174" s="316"/>
      <c r="N174" s="316" t="s">
        <v>958</v>
      </c>
      <c r="O174" s="316" t="s">
        <v>131</v>
      </c>
      <c r="P174" s="316" t="s">
        <v>32</v>
      </c>
      <c r="Q174" s="316" t="s">
        <v>838</v>
      </c>
      <c r="R174" s="316" t="s">
        <v>559</v>
      </c>
      <c r="S174" s="316" t="s">
        <v>666</v>
      </c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316"/>
      <c r="AK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AX174" s="316"/>
      <c r="AY174" s="327"/>
      <c r="AZ174" s="316"/>
      <c r="BA174" s="316"/>
      <c r="BB174" s="316"/>
      <c r="BC174" s="316"/>
      <c r="BD174" s="316"/>
      <c r="BE174" s="316"/>
      <c r="BF174" s="316"/>
      <c r="BG174" s="316"/>
      <c r="BH174" s="316"/>
      <c r="BI174" s="316"/>
      <c r="BJ174" s="316">
        <f t="shared" si="38"/>
        <v>0</v>
      </c>
      <c r="BK174" s="316">
        <f t="shared" si="39"/>
        <v>0</v>
      </c>
      <c r="BL174" s="316"/>
      <c r="BM174" s="316"/>
      <c r="BN174" s="316"/>
    </row>
    <row r="175" spans="1:66" s="314" customFormat="1" ht="25.5" customHeight="1" x14ac:dyDescent="0.25">
      <c r="A175" s="316">
        <v>811</v>
      </c>
      <c r="B175" s="316" t="s">
        <v>959</v>
      </c>
      <c r="C175" s="332">
        <v>100817</v>
      </c>
      <c r="D175" s="333"/>
      <c r="E175" s="333">
        <v>38393</v>
      </c>
      <c r="F175" s="333">
        <v>42045</v>
      </c>
      <c r="G175" s="316" t="s">
        <v>7234</v>
      </c>
      <c r="H175" s="316"/>
      <c r="I175" s="316"/>
      <c r="J175" s="316" t="s">
        <v>416</v>
      </c>
      <c r="K175" s="316" t="s">
        <v>64</v>
      </c>
      <c r="L175" s="316" t="s">
        <v>64</v>
      </c>
      <c r="M175" s="316">
        <v>42062</v>
      </c>
      <c r="N175" s="316" t="s">
        <v>416</v>
      </c>
      <c r="O175" s="316" t="s">
        <v>64</v>
      </c>
      <c r="P175" s="316" t="s">
        <v>64</v>
      </c>
      <c r="Q175" s="316" t="s">
        <v>753</v>
      </c>
      <c r="R175" s="316" t="s">
        <v>559</v>
      </c>
      <c r="S175" s="316" t="s">
        <v>666</v>
      </c>
      <c r="T175" s="316"/>
      <c r="U175" s="316"/>
      <c r="V175" s="316"/>
      <c r="W175" s="316"/>
      <c r="X175" s="316"/>
      <c r="Y175" s="316"/>
      <c r="Z175" s="316"/>
      <c r="AA175" s="316"/>
      <c r="AB175" s="316"/>
      <c r="AC175" s="316"/>
      <c r="AD175" s="316"/>
      <c r="AE175" s="316"/>
      <c r="AF175" s="316"/>
      <c r="AG175" s="316"/>
      <c r="AH175" s="316"/>
      <c r="AI175" s="316"/>
      <c r="AJ175" s="316"/>
      <c r="AK175" s="316"/>
      <c r="AL175" s="316"/>
      <c r="AM175" s="316"/>
      <c r="AN175" s="316"/>
      <c r="AO175" s="316"/>
      <c r="AP175" s="316"/>
      <c r="AQ175" s="316"/>
      <c r="AR175" s="316"/>
      <c r="AS175" s="316"/>
      <c r="AT175" s="316"/>
      <c r="AU175" s="316"/>
      <c r="AV175" s="316"/>
      <c r="AW175" s="316"/>
      <c r="AX175" s="316"/>
      <c r="AY175" s="327"/>
      <c r="AZ175" s="316"/>
      <c r="BA175" s="316"/>
      <c r="BB175" s="316"/>
      <c r="BC175" s="316"/>
      <c r="BD175" s="316"/>
      <c r="BE175" s="316"/>
      <c r="BF175" s="316"/>
      <c r="BG175" s="316"/>
      <c r="BH175" s="316"/>
      <c r="BI175" s="316"/>
      <c r="BJ175" s="316">
        <f t="shared" si="38"/>
        <v>0</v>
      </c>
      <c r="BK175" s="316">
        <f t="shared" si="39"/>
        <v>0</v>
      </c>
      <c r="BL175" s="316"/>
      <c r="BM175" s="316"/>
      <c r="BN175" s="316"/>
    </row>
    <row r="176" spans="1:66" s="314" customFormat="1" ht="25.5" customHeight="1" x14ac:dyDescent="0.25">
      <c r="A176" s="316">
        <v>827</v>
      </c>
      <c r="B176" s="316" t="s">
        <v>961</v>
      </c>
      <c r="C176" s="332">
        <v>100833</v>
      </c>
      <c r="D176" s="333"/>
      <c r="E176" s="333">
        <v>38407</v>
      </c>
      <c r="F176" s="333">
        <v>39502</v>
      </c>
      <c r="G176" s="316" t="s">
        <v>71</v>
      </c>
      <c r="H176" s="316"/>
      <c r="I176" s="316"/>
      <c r="J176" s="316" t="s">
        <v>410</v>
      </c>
      <c r="K176" s="316" t="s">
        <v>70</v>
      </c>
      <c r="L176" s="316" t="s">
        <v>70</v>
      </c>
      <c r="M176" s="316"/>
      <c r="N176" s="316" t="s">
        <v>410</v>
      </c>
      <c r="O176" s="316" t="s">
        <v>70</v>
      </c>
      <c r="P176" s="316" t="s">
        <v>70</v>
      </c>
      <c r="Q176" s="316" t="s">
        <v>962</v>
      </c>
      <c r="R176" s="316" t="s">
        <v>559</v>
      </c>
      <c r="S176" s="316" t="s">
        <v>824</v>
      </c>
      <c r="T176" s="316"/>
      <c r="U176" s="316"/>
      <c r="V176" s="316"/>
      <c r="W176" s="316"/>
      <c r="X176" s="316"/>
      <c r="Y176" s="316"/>
      <c r="Z176" s="316"/>
      <c r="AA176" s="316"/>
      <c r="AB176" s="316"/>
      <c r="AC176" s="316"/>
      <c r="AD176" s="316"/>
      <c r="AE176" s="316"/>
      <c r="AF176" s="316"/>
      <c r="AG176" s="316"/>
      <c r="AH176" s="316"/>
      <c r="AI176" s="316"/>
      <c r="AJ176" s="316"/>
      <c r="AK176" s="316"/>
      <c r="AL176" s="316"/>
      <c r="AM176" s="316"/>
      <c r="AN176" s="316"/>
      <c r="AO176" s="316"/>
      <c r="AP176" s="316"/>
      <c r="AQ176" s="316"/>
      <c r="AR176" s="316"/>
      <c r="AS176" s="316"/>
      <c r="AT176" s="316"/>
      <c r="AU176" s="316"/>
      <c r="AV176" s="316"/>
      <c r="AW176" s="316"/>
      <c r="AX176" s="316"/>
      <c r="AY176" s="327"/>
      <c r="AZ176" s="316"/>
      <c r="BA176" s="316"/>
      <c r="BB176" s="316"/>
      <c r="BC176" s="316"/>
      <c r="BD176" s="316"/>
      <c r="BE176" s="316"/>
      <c r="BF176" s="316"/>
      <c r="BG176" s="316"/>
      <c r="BH176" s="316"/>
      <c r="BI176" s="316"/>
      <c r="BJ176" s="316">
        <f t="shared" ref="BJ176:BJ185" si="42">BD176+BE176/60+BF176/3600</f>
        <v>0</v>
      </c>
      <c r="BK176" s="316">
        <f t="shared" ref="BK176:BK185" si="43">BG176+BH176/60+BI176/3600</f>
        <v>0</v>
      </c>
      <c r="BL176" s="316"/>
      <c r="BM176" s="316"/>
      <c r="BN176" s="316"/>
    </row>
    <row r="177" spans="1:66" s="314" customFormat="1" ht="25.5" customHeight="1" x14ac:dyDescent="0.25">
      <c r="A177" s="316">
        <v>831</v>
      </c>
      <c r="B177" s="316" t="s">
        <v>3416</v>
      </c>
      <c r="C177" s="332">
        <v>100837</v>
      </c>
      <c r="D177" s="333"/>
      <c r="E177" s="333">
        <v>38407</v>
      </c>
      <c r="F177" s="333">
        <v>40170</v>
      </c>
      <c r="G177" s="316" t="s">
        <v>7235</v>
      </c>
      <c r="H177" s="316"/>
      <c r="I177" s="316"/>
      <c r="J177" s="316" t="s">
        <v>200</v>
      </c>
      <c r="K177" s="316" t="s">
        <v>167</v>
      </c>
      <c r="L177" s="316" t="s">
        <v>48</v>
      </c>
      <c r="M177" s="316"/>
      <c r="N177" s="316" t="s">
        <v>200</v>
      </c>
      <c r="O177" s="316" t="s">
        <v>167</v>
      </c>
      <c r="P177" s="316" t="s">
        <v>48</v>
      </c>
      <c r="Q177" s="316" t="s">
        <v>50</v>
      </c>
      <c r="R177" s="316" t="s">
        <v>559</v>
      </c>
      <c r="S177" s="316" t="s">
        <v>666</v>
      </c>
      <c r="T177" s="316"/>
      <c r="U177" s="316"/>
      <c r="V177" s="316"/>
      <c r="W177" s="316"/>
      <c r="X177" s="316"/>
      <c r="Y177" s="316"/>
      <c r="Z177" s="316"/>
      <c r="AA177" s="316"/>
      <c r="AB177" s="316"/>
      <c r="AC177" s="316"/>
      <c r="AD177" s="316"/>
      <c r="AE177" s="316"/>
      <c r="AF177" s="316"/>
      <c r="AG177" s="316"/>
      <c r="AH177" s="316"/>
      <c r="AI177" s="316"/>
      <c r="AJ177" s="316"/>
      <c r="AK177" s="316"/>
      <c r="AL177" s="316"/>
      <c r="AM177" s="316"/>
      <c r="AN177" s="316"/>
      <c r="AO177" s="316"/>
      <c r="AP177" s="316"/>
      <c r="AQ177" s="316"/>
      <c r="AR177" s="316"/>
      <c r="AS177" s="316"/>
      <c r="AT177" s="316"/>
      <c r="AU177" s="316"/>
      <c r="AV177" s="316"/>
      <c r="AW177" s="316"/>
      <c r="AX177" s="316"/>
      <c r="AY177" s="327"/>
      <c r="AZ177" s="316"/>
      <c r="BA177" s="316"/>
      <c r="BB177" s="316"/>
      <c r="BC177" s="316"/>
      <c r="BD177" s="316"/>
      <c r="BE177" s="316"/>
      <c r="BF177" s="316"/>
      <c r="BG177" s="316"/>
      <c r="BH177" s="316"/>
      <c r="BI177" s="316"/>
      <c r="BJ177" s="316">
        <f t="shared" si="42"/>
        <v>0</v>
      </c>
      <c r="BK177" s="316">
        <f t="shared" si="43"/>
        <v>0</v>
      </c>
      <c r="BL177" s="316"/>
      <c r="BM177" s="316"/>
      <c r="BN177" s="316"/>
    </row>
    <row r="178" spans="1:66" s="314" customFormat="1" ht="25.5" customHeight="1" x14ac:dyDescent="0.25">
      <c r="A178" s="316">
        <v>835</v>
      </c>
      <c r="B178" s="316" t="s">
        <v>474</v>
      </c>
      <c r="C178" s="332">
        <v>100841</v>
      </c>
      <c r="D178" s="333"/>
      <c r="E178" s="333">
        <v>38413</v>
      </c>
      <c r="F178" s="333">
        <v>39081</v>
      </c>
      <c r="G178" s="316" t="s">
        <v>963</v>
      </c>
      <c r="H178" s="316"/>
      <c r="I178" s="316"/>
      <c r="J178" s="316" t="s">
        <v>846</v>
      </c>
      <c r="K178" s="316" t="s">
        <v>48</v>
      </c>
      <c r="L178" s="316" t="s">
        <v>48</v>
      </c>
      <c r="M178" s="316"/>
      <c r="N178" s="316" t="s">
        <v>846</v>
      </c>
      <c r="O178" s="316" t="s">
        <v>48</v>
      </c>
      <c r="P178" s="316" t="s">
        <v>48</v>
      </c>
      <c r="Q178" s="316" t="s">
        <v>50</v>
      </c>
      <c r="R178" s="316" t="s">
        <v>559</v>
      </c>
      <c r="S178" s="316" t="s">
        <v>964</v>
      </c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316"/>
      <c r="AE178" s="316"/>
      <c r="AF178" s="316"/>
      <c r="AG178" s="316"/>
      <c r="AH178" s="316"/>
      <c r="AI178" s="316"/>
      <c r="AJ178" s="316"/>
      <c r="AK178" s="316"/>
      <c r="AL178" s="316"/>
      <c r="AM178" s="316"/>
      <c r="AN178" s="316"/>
      <c r="AO178" s="316"/>
      <c r="AP178" s="316"/>
      <c r="AQ178" s="316"/>
      <c r="AR178" s="316"/>
      <c r="AS178" s="316"/>
      <c r="AT178" s="316"/>
      <c r="AU178" s="316"/>
      <c r="AV178" s="316"/>
      <c r="AW178" s="316"/>
      <c r="AX178" s="316"/>
      <c r="AY178" s="327"/>
      <c r="AZ178" s="316"/>
      <c r="BA178" s="316"/>
      <c r="BB178" s="316"/>
      <c r="BC178" s="316"/>
      <c r="BD178" s="316"/>
      <c r="BE178" s="316"/>
      <c r="BF178" s="316"/>
      <c r="BG178" s="316"/>
      <c r="BH178" s="316"/>
      <c r="BI178" s="316"/>
      <c r="BJ178" s="316">
        <f t="shared" si="42"/>
        <v>0</v>
      </c>
      <c r="BK178" s="316">
        <f t="shared" si="43"/>
        <v>0</v>
      </c>
      <c r="BL178" s="316"/>
      <c r="BM178" s="316"/>
      <c r="BN178" s="316"/>
    </row>
    <row r="179" spans="1:66" s="314" customFormat="1" ht="25.5" customHeight="1" x14ac:dyDescent="0.25">
      <c r="A179" s="316">
        <v>846</v>
      </c>
      <c r="B179" s="316" t="s">
        <v>3417</v>
      </c>
      <c r="C179" s="332">
        <v>100852</v>
      </c>
      <c r="D179" s="333"/>
      <c r="E179" s="333">
        <v>38421</v>
      </c>
      <c r="F179" s="333">
        <v>42675</v>
      </c>
      <c r="G179" s="316" t="s">
        <v>7236</v>
      </c>
      <c r="H179" s="316"/>
      <c r="I179" s="316"/>
      <c r="J179" s="316" t="s">
        <v>968</v>
      </c>
      <c r="K179" s="316" t="s">
        <v>131</v>
      </c>
      <c r="L179" s="316" t="s">
        <v>32</v>
      </c>
      <c r="M179" s="316" t="s">
        <v>969</v>
      </c>
      <c r="N179" s="316" t="s">
        <v>968</v>
      </c>
      <c r="O179" s="316" t="s">
        <v>131</v>
      </c>
      <c r="P179" s="316" t="s">
        <v>32</v>
      </c>
      <c r="Q179" s="316" t="s">
        <v>33</v>
      </c>
      <c r="R179" s="316" t="s">
        <v>559</v>
      </c>
      <c r="S179" s="316" t="s">
        <v>666</v>
      </c>
      <c r="T179" s="316"/>
      <c r="U179" s="316"/>
      <c r="V179" s="316"/>
      <c r="W179" s="316"/>
      <c r="X179" s="316"/>
      <c r="Y179" s="316"/>
      <c r="Z179" s="316"/>
      <c r="AA179" s="316"/>
      <c r="AB179" s="316"/>
      <c r="AC179" s="316"/>
      <c r="AD179" s="316"/>
      <c r="AE179" s="316"/>
      <c r="AF179" s="316"/>
      <c r="AG179" s="316"/>
      <c r="AH179" s="316"/>
      <c r="AI179" s="316"/>
      <c r="AJ179" s="316"/>
      <c r="AK179" s="316"/>
      <c r="AL179" s="316"/>
      <c r="AM179" s="316"/>
      <c r="AN179" s="316"/>
      <c r="AO179" s="316"/>
      <c r="AP179" s="316"/>
      <c r="AQ179" s="316"/>
      <c r="AR179" s="316"/>
      <c r="AS179" s="316"/>
      <c r="AT179" s="316"/>
      <c r="AU179" s="316"/>
      <c r="AV179" s="316"/>
      <c r="AW179" s="316"/>
      <c r="AX179" s="316"/>
      <c r="AY179" s="327"/>
      <c r="AZ179" s="316"/>
      <c r="BA179" s="316"/>
      <c r="BB179" s="316"/>
      <c r="BC179" s="316"/>
      <c r="BD179" s="316"/>
      <c r="BE179" s="316"/>
      <c r="BF179" s="316"/>
      <c r="BG179" s="316"/>
      <c r="BH179" s="316"/>
      <c r="BI179" s="316"/>
      <c r="BJ179" s="316">
        <f t="shared" si="42"/>
        <v>0</v>
      </c>
      <c r="BK179" s="316">
        <f t="shared" si="43"/>
        <v>0</v>
      </c>
      <c r="BL179" s="316"/>
      <c r="BM179" s="316"/>
      <c r="BN179" s="316" t="s">
        <v>11391</v>
      </c>
    </row>
    <row r="180" spans="1:66" s="314" customFormat="1" ht="16.5" customHeight="1" x14ac:dyDescent="0.25">
      <c r="A180" s="316">
        <v>852</v>
      </c>
      <c r="B180" s="316" t="s">
        <v>3418</v>
      </c>
      <c r="C180" s="332">
        <v>100858</v>
      </c>
      <c r="D180" s="336"/>
      <c r="E180" s="336">
        <v>38425</v>
      </c>
      <c r="F180" s="333">
        <v>42077</v>
      </c>
      <c r="G180" s="316" t="s">
        <v>798</v>
      </c>
      <c r="H180" s="316"/>
      <c r="I180" s="316"/>
      <c r="J180" s="316" t="s">
        <v>236</v>
      </c>
      <c r="K180" s="316" t="s">
        <v>236</v>
      </c>
      <c r="L180" s="316" t="s">
        <v>70</v>
      </c>
      <c r="M180" s="316" t="s">
        <v>970</v>
      </c>
      <c r="N180" s="316" t="s">
        <v>236</v>
      </c>
      <c r="O180" s="316" t="s">
        <v>236</v>
      </c>
      <c r="P180" s="316" t="s">
        <v>70</v>
      </c>
      <c r="Q180" s="316" t="s">
        <v>142</v>
      </c>
      <c r="R180" s="316" t="s">
        <v>559</v>
      </c>
      <c r="S180" s="316" t="s">
        <v>848</v>
      </c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  <c r="AD180" s="316"/>
      <c r="AE180" s="316"/>
      <c r="AF180" s="316"/>
      <c r="AG180" s="316"/>
      <c r="AH180" s="316"/>
      <c r="AI180" s="316"/>
      <c r="AJ180" s="316"/>
      <c r="AK180" s="316"/>
      <c r="AL180" s="316"/>
      <c r="AM180" s="316"/>
      <c r="AN180" s="316"/>
      <c r="AO180" s="316"/>
      <c r="AP180" s="316"/>
      <c r="AQ180" s="316"/>
      <c r="AR180" s="316"/>
      <c r="AS180" s="316"/>
      <c r="AT180" s="316"/>
      <c r="AU180" s="316"/>
      <c r="AV180" s="316"/>
      <c r="AW180" s="316"/>
      <c r="AX180" s="316"/>
      <c r="AY180" s="327"/>
      <c r="AZ180" s="316"/>
      <c r="BA180" s="316"/>
      <c r="BB180" s="316"/>
      <c r="BC180" s="316"/>
      <c r="BD180" s="316"/>
      <c r="BE180" s="316"/>
      <c r="BF180" s="316"/>
      <c r="BG180" s="316"/>
      <c r="BH180" s="316"/>
      <c r="BI180" s="316"/>
      <c r="BJ180" s="316">
        <f t="shared" si="42"/>
        <v>0</v>
      </c>
      <c r="BK180" s="316">
        <f t="shared" si="43"/>
        <v>0</v>
      </c>
      <c r="BL180" s="316"/>
      <c r="BM180" s="316"/>
      <c r="BN180" s="316"/>
    </row>
    <row r="181" spans="1:66" s="314" customFormat="1" ht="16.5" customHeight="1" x14ac:dyDescent="0.25">
      <c r="A181" s="316">
        <v>853</v>
      </c>
      <c r="B181" s="316" t="s">
        <v>3419</v>
      </c>
      <c r="C181" s="332">
        <v>100859</v>
      </c>
      <c r="D181" s="336"/>
      <c r="E181" s="336">
        <v>38425</v>
      </c>
      <c r="F181" s="333">
        <v>40632</v>
      </c>
      <c r="G181" s="316" t="s">
        <v>7237</v>
      </c>
      <c r="H181" s="316"/>
      <c r="I181" s="316"/>
      <c r="J181" s="316" t="s">
        <v>378</v>
      </c>
      <c r="K181" s="316" t="s">
        <v>64</v>
      </c>
      <c r="L181" s="316" t="s">
        <v>64</v>
      </c>
      <c r="M181" s="316" t="s">
        <v>971</v>
      </c>
      <c r="N181" s="316" t="s">
        <v>378</v>
      </c>
      <c r="O181" s="316" t="s">
        <v>64</v>
      </c>
      <c r="P181" s="316" t="s">
        <v>64</v>
      </c>
      <c r="Q181" s="316" t="s">
        <v>972</v>
      </c>
      <c r="R181" s="316" t="s">
        <v>559</v>
      </c>
      <c r="S181" s="316" t="s">
        <v>666</v>
      </c>
      <c r="T181" s="316"/>
      <c r="U181" s="316"/>
      <c r="V181" s="316"/>
      <c r="W181" s="316"/>
      <c r="X181" s="316"/>
      <c r="Y181" s="316"/>
      <c r="Z181" s="316"/>
      <c r="AA181" s="316"/>
      <c r="AB181" s="316"/>
      <c r="AC181" s="316"/>
      <c r="AD181" s="316"/>
      <c r="AE181" s="316"/>
      <c r="AF181" s="316"/>
      <c r="AG181" s="316"/>
      <c r="AH181" s="316"/>
      <c r="AI181" s="316"/>
      <c r="AJ181" s="316"/>
      <c r="AK181" s="316"/>
      <c r="AL181" s="316"/>
      <c r="AM181" s="316"/>
      <c r="AN181" s="316"/>
      <c r="AO181" s="316"/>
      <c r="AP181" s="316"/>
      <c r="AQ181" s="316"/>
      <c r="AR181" s="316"/>
      <c r="AS181" s="316"/>
      <c r="AT181" s="316"/>
      <c r="AU181" s="316"/>
      <c r="AV181" s="316"/>
      <c r="AW181" s="316"/>
      <c r="AX181" s="316"/>
      <c r="AY181" s="327"/>
      <c r="AZ181" s="316"/>
      <c r="BA181" s="316"/>
      <c r="BB181" s="316"/>
      <c r="BC181" s="316"/>
      <c r="BD181" s="316"/>
      <c r="BE181" s="316"/>
      <c r="BF181" s="316"/>
      <c r="BG181" s="316"/>
      <c r="BH181" s="316"/>
      <c r="BI181" s="316"/>
      <c r="BJ181" s="316">
        <f t="shared" si="42"/>
        <v>0</v>
      </c>
      <c r="BK181" s="316">
        <f t="shared" si="43"/>
        <v>0</v>
      </c>
      <c r="BL181" s="316"/>
      <c r="BM181" s="316"/>
      <c r="BN181" s="316"/>
    </row>
    <row r="182" spans="1:66" s="314" customFormat="1" ht="16.5" customHeight="1" x14ac:dyDescent="0.25">
      <c r="A182" s="316">
        <v>854</v>
      </c>
      <c r="B182" s="316" t="s">
        <v>636</v>
      </c>
      <c r="C182" s="332">
        <v>100860</v>
      </c>
      <c r="D182" s="336"/>
      <c r="E182" s="336">
        <v>38428</v>
      </c>
      <c r="F182" s="333">
        <v>39447</v>
      </c>
      <c r="G182" s="316" t="s">
        <v>920</v>
      </c>
      <c r="H182" s="316"/>
      <c r="I182" s="316"/>
      <c r="J182" s="316" t="s">
        <v>338</v>
      </c>
      <c r="K182" s="316" t="s">
        <v>338</v>
      </c>
      <c r="L182" s="316" t="s">
        <v>217</v>
      </c>
      <c r="M182" s="316"/>
      <c r="N182" s="316" t="s">
        <v>338</v>
      </c>
      <c r="O182" s="316" t="s">
        <v>338</v>
      </c>
      <c r="P182" s="316" t="s">
        <v>217</v>
      </c>
      <c r="Q182" s="316" t="s">
        <v>914</v>
      </c>
      <c r="R182" s="316" t="s">
        <v>559</v>
      </c>
      <c r="S182" s="316" t="s">
        <v>833</v>
      </c>
      <c r="T182" s="316"/>
      <c r="U182" s="316"/>
      <c r="V182" s="316"/>
      <c r="W182" s="316"/>
      <c r="X182" s="316"/>
      <c r="Y182" s="316"/>
      <c r="Z182" s="316"/>
      <c r="AA182" s="316"/>
      <c r="AB182" s="316"/>
      <c r="AC182" s="316"/>
      <c r="AD182" s="316"/>
      <c r="AE182" s="316"/>
      <c r="AF182" s="316"/>
      <c r="AG182" s="316"/>
      <c r="AH182" s="316"/>
      <c r="AI182" s="316"/>
      <c r="AJ182" s="316"/>
      <c r="AK182" s="316"/>
      <c r="AL182" s="316"/>
      <c r="AM182" s="316"/>
      <c r="AN182" s="316"/>
      <c r="AO182" s="316"/>
      <c r="AP182" s="316"/>
      <c r="AQ182" s="316"/>
      <c r="AR182" s="316"/>
      <c r="AS182" s="316"/>
      <c r="AT182" s="316"/>
      <c r="AU182" s="316"/>
      <c r="AV182" s="316"/>
      <c r="AW182" s="316"/>
      <c r="AX182" s="316"/>
      <c r="AY182" s="327"/>
      <c r="AZ182" s="316"/>
      <c r="BA182" s="316"/>
      <c r="BB182" s="316"/>
      <c r="BC182" s="316"/>
      <c r="BD182" s="316"/>
      <c r="BE182" s="316"/>
      <c r="BF182" s="316"/>
      <c r="BG182" s="316"/>
      <c r="BH182" s="316"/>
      <c r="BI182" s="316"/>
      <c r="BJ182" s="316">
        <f t="shared" si="42"/>
        <v>0</v>
      </c>
      <c r="BK182" s="316">
        <f t="shared" si="43"/>
        <v>0</v>
      </c>
      <c r="BL182" s="316"/>
      <c r="BM182" s="316"/>
      <c r="BN182" s="316"/>
    </row>
    <row r="183" spans="1:66" s="314" customFormat="1" ht="16.5" customHeight="1" x14ac:dyDescent="0.25">
      <c r="A183" s="316">
        <v>856</v>
      </c>
      <c r="B183" s="316" t="s">
        <v>3420</v>
      </c>
      <c r="C183" s="332">
        <v>100862</v>
      </c>
      <c r="D183" s="336">
        <v>38428</v>
      </c>
      <c r="E183" s="336">
        <v>38428</v>
      </c>
      <c r="F183" s="333">
        <v>40267</v>
      </c>
      <c r="G183" s="316" t="s">
        <v>7238</v>
      </c>
      <c r="H183" s="316"/>
      <c r="I183" s="316"/>
      <c r="J183" s="316" t="s">
        <v>973</v>
      </c>
      <c r="K183" s="316" t="s">
        <v>131</v>
      </c>
      <c r="L183" s="316" t="s">
        <v>32</v>
      </c>
      <c r="M183" s="316" t="s">
        <v>974</v>
      </c>
      <c r="N183" s="316" t="s">
        <v>973</v>
      </c>
      <c r="O183" s="316" t="s">
        <v>131</v>
      </c>
      <c r="P183" s="316" t="s">
        <v>32</v>
      </c>
      <c r="Q183" s="316" t="s">
        <v>838</v>
      </c>
      <c r="R183" s="316" t="s">
        <v>559</v>
      </c>
      <c r="S183" s="316" t="s">
        <v>666</v>
      </c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  <c r="AD183" s="316"/>
      <c r="AE183" s="316"/>
      <c r="AF183" s="316"/>
      <c r="AG183" s="316"/>
      <c r="AH183" s="316"/>
      <c r="AI183" s="316"/>
      <c r="AJ183" s="316"/>
      <c r="AK183" s="316"/>
      <c r="AL183" s="316"/>
      <c r="AM183" s="316"/>
      <c r="AN183" s="316"/>
      <c r="AO183" s="316"/>
      <c r="AP183" s="316"/>
      <c r="AQ183" s="316"/>
      <c r="AR183" s="316"/>
      <c r="AS183" s="316"/>
      <c r="AT183" s="316"/>
      <c r="AU183" s="316"/>
      <c r="AV183" s="316"/>
      <c r="AW183" s="316"/>
      <c r="AX183" s="316"/>
      <c r="AY183" s="327"/>
      <c r="AZ183" s="316"/>
      <c r="BA183" s="316"/>
      <c r="BB183" s="316"/>
      <c r="BC183" s="316"/>
      <c r="BD183" s="316"/>
      <c r="BE183" s="316"/>
      <c r="BF183" s="316"/>
      <c r="BG183" s="316"/>
      <c r="BH183" s="316"/>
      <c r="BI183" s="316"/>
      <c r="BJ183" s="316">
        <f t="shared" si="42"/>
        <v>0</v>
      </c>
      <c r="BK183" s="316">
        <f t="shared" si="43"/>
        <v>0</v>
      </c>
      <c r="BL183" s="316"/>
      <c r="BM183" s="316"/>
      <c r="BN183" s="316"/>
    </row>
    <row r="184" spans="1:66" s="314" customFormat="1" ht="16.5" customHeight="1" x14ac:dyDescent="0.25">
      <c r="A184" s="316">
        <v>862</v>
      </c>
      <c r="B184" s="316" t="s">
        <v>3421</v>
      </c>
      <c r="C184" s="332">
        <v>100868</v>
      </c>
      <c r="D184" s="336"/>
      <c r="E184" s="336">
        <v>38436</v>
      </c>
      <c r="F184" s="333">
        <v>40632</v>
      </c>
      <c r="G184" s="316" t="s">
        <v>7239</v>
      </c>
      <c r="H184" s="316"/>
      <c r="I184" s="316"/>
      <c r="J184" s="316" t="s">
        <v>975</v>
      </c>
      <c r="K184" s="316" t="s">
        <v>64</v>
      </c>
      <c r="L184" s="316" t="s">
        <v>64</v>
      </c>
      <c r="M184" s="316" t="s">
        <v>976</v>
      </c>
      <c r="N184" s="316" t="s">
        <v>975</v>
      </c>
      <c r="O184" s="316" t="s">
        <v>64</v>
      </c>
      <c r="P184" s="316" t="s">
        <v>64</v>
      </c>
      <c r="Q184" s="316" t="s">
        <v>753</v>
      </c>
      <c r="R184" s="316" t="s">
        <v>559</v>
      </c>
      <c r="S184" s="316" t="s">
        <v>666</v>
      </c>
      <c r="T184" s="316" t="s">
        <v>300</v>
      </c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16"/>
      <c r="AY184" s="327"/>
      <c r="AZ184" s="316"/>
      <c r="BA184" s="316"/>
      <c r="BB184" s="316"/>
      <c r="BC184" s="316"/>
      <c r="BD184" s="316"/>
      <c r="BE184" s="316"/>
      <c r="BF184" s="316"/>
      <c r="BG184" s="316"/>
      <c r="BH184" s="316"/>
      <c r="BI184" s="316"/>
      <c r="BJ184" s="316">
        <f t="shared" si="42"/>
        <v>0</v>
      </c>
      <c r="BK184" s="316">
        <f t="shared" si="43"/>
        <v>0</v>
      </c>
      <c r="BL184" s="316"/>
      <c r="BM184" s="316"/>
      <c r="BN184" s="316"/>
    </row>
    <row r="185" spans="1:66" s="314" customFormat="1" ht="25.5" customHeight="1" x14ac:dyDescent="0.25">
      <c r="A185" s="316">
        <v>870</v>
      </c>
      <c r="B185" s="316" t="s">
        <v>3422</v>
      </c>
      <c r="C185" s="316">
        <v>100876</v>
      </c>
      <c r="D185" s="333"/>
      <c r="E185" s="333">
        <v>38436</v>
      </c>
      <c r="F185" s="333">
        <v>40471</v>
      </c>
      <c r="G185" s="316" t="s">
        <v>7240</v>
      </c>
      <c r="H185" s="316"/>
      <c r="I185" s="316"/>
      <c r="J185" s="316" t="s">
        <v>309</v>
      </c>
      <c r="K185" s="316" t="s">
        <v>118</v>
      </c>
      <c r="L185" s="316" t="s">
        <v>64</v>
      </c>
      <c r="M185" s="316" t="s">
        <v>977</v>
      </c>
      <c r="N185" s="316" t="s">
        <v>309</v>
      </c>
      <c r="O185" s="316" t="s">
        <v>118</v>
      </c>
      <c r="P185" s="316" t="s">
        <v>64</v>
      </c>
      <c r="Q185" s="316" t="s">
        <v>753</v>
      </c>
      <c r="R185" s="316" t="s">
        <v>559</v>
      </c>
      <c r="S185" s="316" t="s">
        <v>666</v>
      </c>
      <c r="T185" s="316"/>
      <c r="U185" s="316"/>
      <c r="V185" s="316"/>
      <c r="W185" s="316"/>
      <c r="X185" s="316"/>
      <c r="Y185" s="316"/>
      <c r="Z185" s="316"/>
      <c r="AA185" s="316"/>
      <c r="AB185" s="316"/>
      <c r="AC185" s="316"/>
      <c r="AD185" s="316"/>
      <c r="AE185" s="316"/>
      <c r="AF185" s="316"/>
      <c r="AG185" s="316"/>
      <c r="AH185" s="316"/>
      <c r="AI185" s="316"/>
      <c r="AJ185" s="316"/>
      <c r="AK185" s="316"/>
      <c r="AL185" s="316"/>
      <c r="AM185" s="316"/>
      <c r="AN185" s="316"/>
      <c r="AO185" s="316"/>
      <c r="AP185" s="316"/>
      <c r="AQ185" s="316"/>
      <c r="AR185" s="316"/>
      <c r="AS185" s="316"/>
      <c r="AT185" s="316"/>
      <c r="AU185" s="316"/>
      <c r="AV185" s="316"/>
      <c r="AW185" s="316"/>
      <c r="AX185" s="316"/>
      <c r="AY185" s="327"/>
      <c r="AZ185" s="316"/>
      <c r="BA185" s="316"/>
      <c r="BB185" s="316"/>
      <c r="BC185" s="316"/>
      <c r="BD185" s="316"/>
      <c r="BE185" s="316"/>
      <c r="BF185" s="316"/>
      <c r="BG185" s="316"/>
      <c r="BH185" s="316"/>
      <c r="BI185" s="316"/>
      <c r="BJ185" s="316">
        <f t="shared" si="42"/>
        <v>0</v>
      </c>
      <c r="BK185" s="316">
        <f t="shared" si="43"/>
        <v>0</v>
      </c>
      <c r="BL185" s="316"/>
      <c r="BM185" s="316"/>
      <c r="BN185" s="316"/>
    </row>
    <row r="186" spans="1:66" s="314" customFormat="1" ht="38.25" customHeight="1" x14ac:dyDescent="0.25">
      <c r="A186" s="316">
        <v>898</v>
      </c>
      <c r="B186" s="316" t="s">
        <v>3424</v>
      </c>
      <c r="C186" s="332">
        <v>100904</v>
      </c>
      <c r="D186" s="336"/>
      <c r="E186" s="336">
        <v>38460</v>
      </c>
      <c r="F186" s="333">
        <v>38625</v>
      </c>
      <c r="G186" s="316" t="s">
        <v>980</v>
      </c>
      <c r="H186" s="316"/>
      <c r="I186" s="316"/>
      <c r="J186" s="316" t="s">
        <v>110</v>
      </c>
      <c r="K186" s="316" t="s">
        <v>110</v>
      </c>
      <c r="L186" s="337" t="s">
        <v>111</v>
      </c>
      <c r="M186" s="316"/>
      <c r="N186" s="316" t="s">
        <v>110</v>
      </c>
      <c r="O186" s="316" t="s">
        <v>110</v>
      </c>
      <c r="P186" s="316" t="s">
        <v>111</v>
      </c>
      <c r="Q186" s="316" t="s">
        <v>885</v>
      </c>
      <c r="R186" s="316" t="s">
        <v>559</v>
      </c>
      <c r="S186" s="316" t="s">
        <v>787</v>
      </c>
      <c r="T186" s="316"/>
      <c r="U186" s="316"/>
      <c r="V186" s="316"/>
      <c r="W186" s="316"/>
      <c r="X186" s="316"/>
      <c r="Y186" s="316"/>
      <c r="Z186" s="316"/>
      <c r="AA186" s="316"/>
      <c r="AB186" s="316"/>
      <c r="AC186" s="316"/>
      <c r="AD186" s="316"/>
      <c r="AE186" s="316"/>
      <c r="AF186" s="316"/>
      <c r="AG186" s="316"/>
      <c r="AH186" s="316"/>
      <c r="AI186" s="316"/>
      <c r="AJ186" s="316"/>
      <c r="AK186" s="316"/>
      <c r="AL186" s="316"/>
      <c r="AM186" s="316"/>
      <c r="AN186" s="316"/>
      <c r="AO186" s="316"/>
      <c r="AP186" s="316"/>
      <c r="AQ186" s="316"/>
      <c r="AR186" s="316"/>
      <c r="AS186" s="316"/>
      <c r="AT186" s="316"/>
      <c r="AU186" s="316"/>
      <c r="AV186" s="316"/>
      <c r="AW186" s="316"/>
      <c r="AX186" s="316"/>
      <c r="AY186" s="327"/>
      <c r="AZ186" s="316"/>
      <c r="BA186" s="316"/>
      <c r="BB186" s="316"/>
      <c r="BC186" s="316"/>
      <c r="BD186" s="316"/>
      <c r="BE186" s="316"/>
      <c r="BF186" s="316"/>
      <c r="BG186" s="316"/>
      <c r="BH186" s="316"/>
      <c r="BI186" s="316"/>
      <c r="BJ186" s="316">
        <f t="shared" ref="BJ186:BJ197" si="44">BD186+BE186/60+BF186/3600</f>
        <v>0</v>
      </c>
      <c r="BK186" s="316">
        <f t="shared" ref="BK186:BK197" si="45">BG186+BH186/60+BI186/3600</f>
        <v>0</v>
      </c>
      <c r="BL186" s="316"/>
      <c r="BM186" s="316"/>
      <c r="BN186" s="316"/>
    </row>
    <row r="187" spans="1:66" s="314" customFormat="1" ht="38.25" customHeight="1" x14ac:dyDescent="0.25">
      <c r="A187" s="316">
        <v>900</v>
      </c>
      <c r="B187" s="316" t="s">
        <v>3425</v>
      </c>
      <c r="C187" s="332">
        <v>100906</v>
      </c>
      <c r="D187" s="336"/>
      <c r="E187" s="336">
        <v>38460</v>
      </c>
      <c r="F187" s="333">
        <v>42119</v>
      </c>
      <c r="G187" s="316" t="s">
        <v>7242</v>
      </c>
      <c r="H187" s="316"/>
      <c r="I187" s="316"/>
      <c r="J187" s="316" t="s">
        <v>981</v>
      </c>
      <c r="K187" s="316" t="s">
        <v>103</v>
      </c>
      <c r="L187" s="337" t="s">
        <v>64</v>
      </c>
      <c r="M187" s="316" t="s">
        <v>982</v>
      </c>
      <c r="N187" s="316" t="s">
        <v>981</v>
      </c>
      <c r="O187" s="316" t="s">
        <v>103</v>
      </c>
      <c r="P187" s="316" t="s">
        <v>64</v>
      </c>
      <c r="Q187" s="316" t="s">
        <v>753</v>
      </c>
      <c r="R187" s="316" t="s">
        <v>559</v>
      </c>
      <c r="S187" s="316" t="s">
        <v>666</v>
      </c>
      <c r="T187" s="316"/>
      <c r="U187" s="316"/>
      <c r="V187" s="316"/>
      <c r="W187" s="316"/>
      <c r="X187" s="316"/>
      <c r="Y187" s="316"/>
      <c r="Z187" s="316"/>
      <c r="AA187" s="316"/>
      <c r="AB187" s="316"/>
      <c r="AC187" s="316"/>
      <c r="AD187" s="316"/>
      <c r="AE187" s="316"/>
      <c r="AF187" s="316"/>
      <c r="AG187" s="316"/>
      <c r="AH187" s="316"/>
      <c r="AI187" s="316"/>
      <c r="AJ187" s="316"/>
      <c r="AK187" s="316"/>
      <c r="AL187" s="316"/>
      <c r="AM187" s="316"/>
      <c r="AN187" s="316"/>
      <c r="AO187" s="316"/>
      <c r="AP187" s="316"/>
      <c r="AQ187" s="316"/>
      <c r="AR187" s="316"/>
      <c r="AS187" s="316"/>
      <c r="AT187" s="316"/>
      <c r="AU187" s="316"/>
      <c r="AV187" s="316"/>
      <c r="AW187" s="316"/>
      <c r="AX187" s="316"/>
      <c r="AY187" s="327"/>
      <c r="AZ187" s="316"/>
      <c r="BA187" s="316"/>
      <c r="BB187" s="316"/>
      <c r="BC187" s="316"/>
      <c r="BD187" s="316"/>
      <c r="BE187" s="316"/>
      <c r="BF187" s="316"/>
      <c r="BG187" s="316"/>
      <c r="BH187" s="316"/>
      <c r="BI187" s="316"/>
      <c r="BJ187" s="316">
        <f t="shared" si="44"/>
        <v>0</v>
      </c>
      <c r="BK187" s="316">
        <f t="shared" si="45"/>
        <v>0</v>
      </c>
      <c r="BL187" s="316"/>
      <c r="BM187" s="316"/>
      <c r="BN187" s="316"/>
    </row>
    <row r="188" spans="1:66" s="314" customFormat="1" ht="38.25" customHeight="1" x14ac:dyDescent="0.25">
      <c r="A188" s="316">
        <v>901</v>
      </c>
      <c r="B188" s="316" t="s">
        <v>1620</v>
      </c>
      <c r="C188" s="332">
        <v>100907</v>
      </c>
      <c r="D188" s="336"/>
      <c r="E188" s="336">
        <v>38460</v>
      </c>
      <c r="F188" s="333">
        <v>39258</v>
      </c>
      <c r="G188" s="316" t="s">
        <v>7243</v>
      </c>
      <c r="H188" s="316"/>
      <c r="I188" s="316"/>
      <c r="J188" s="316" t="s">
        <v>983</v>
      </c>
      <c r="K188" s="316" t="s">
        <v>78</v>
      </c>
      <c r="L188" s="337" t="s">
        <v>41</v>
      </c>
      <c r="M188" s="316" t="s">
        <v>984</v>
      </c>
      <c r="N188" s="316" t="s">
        <v>983</v>
      </c>
      <c r="O188" s="316" t="s">
        <v>78</v>
      </c>
      <c r="P188" s="316" t="s">
        <v>7190</v>
      </c>
      <c r="Q188" s="316" t="s">
        <v>33</v>
      </c>
      <c r="R188" s="316" t="s">
        <v>559</v>
      </c>
      <c r="S188" s="316" t="s">
        <v>666</v>
      </c>
      <c r="T188" s="316"/>
      <c r="U188" s="316"/>
      <c r="V188" s="316"/>
      <c r="W188" s="316"/>
      <c r="X188" s="316"/>
      <c r="Y188" s="316"/>
      <c r="Z188" s="316"/>
      <c r="AA188" s="316"/>
      <c r="AB188" s="316"/>
      <c r="AC188" s="316"/>
      <c r="AD188" s="316"/>
      <c r="AE188" s="316"/>
      <c r="AF188" s="316"/>
      <c r="AG188" s="316"/>
      <c r="AH188" s="316"/>
      <c r="AI188" s="316"/>
      <c r="AJ188" s="316"/>
      <c r="AK188" s="316"/>
      <c r="AL188" s="316"/>
      <c r="AM188" s="316"/>
      <c r="AN188" s="316"/>
      <c r="AO188" s="316"/>
      <c r="AP188" s="316"/>
      <c r="AQ188" s="316"/>
      <c r="AR188" s="316"/>
      <c r="AS188" s="316"/>
      <c r="AT188" s="316"/>
      <c r="AU188" s="316"/>
      <c r="AV188" s="316"/>
      <c r="AW188" s="316"/>
      <c r="AX188" s="316"/>
      <c r="AY188" s="327"/>
      <c r="AZ188" s="316"/>
      <c r="BA188" s="316"/>
      <c r="BB188" s="316"/>
      <c r="BC188" s="316"/>
      <c r="BD188" s="316"/>
      <c r="BE188" s="316"/>
      <c r="BF188" s="316"/>
      <c r="BG188" s="316"/>
      <c r="BH188" s="316"/>
      <c r="BI188" s="316"/>
      <c r="BJ188" s="316">
        <f t="shared" si="44"/>
        <v>0</v>
      </c>
      <c r="BK188" s="316">
        <f t="shared" si="45"/>
        <v>0</v>
      </c>
      <c r="BL188" s="316"/>
      <c r="BM188" s="316"/>
      <c r="BN188" s="316"/>
    </row>
    <row r="189" spans="1:66" s="314" customFormat="1" ht="38.25" customHeight="1" x14ac:dyDescent="0.25">
      <c r="A189" s="316">
        <v>902</v>
      </c>
      <c r="B189" s="316" t="s">
        <v>3426</v>
      </c>
      <c r="C189" s="332">
        <v>100908</v>
      </c>
      <c r="D189" s="336"/>
      <c r="E189" s="336">
        <v>38460</v>
      </c>
      <c r="F189" s="333">
        <v>42118</v>
      </c>
      <c r="G189" s="316" t="s">
        <v>7244</v>
      </c>
      <c r="H189" s="316"/>
      <c r="I189" s="316"/>
      <c r="J189" s="316" t="s">
        <v>122</v>
      </c>
      <c r="K189" s="316" t="s">
        <v>122</v>
      </c>
      <c r="L189" s="337" t="s">
        <v>64</v>
      </c>
      <c r="M189" s="316" t="s">
        <v>985</v>
      </c>
      <c r="N189" s="316" t="s">
        <v>122</v>
      </c>
      <c r="O189" s="316" t="s">
        <v>122</v>
      </c>
      <c r="P189" s="316" t="s">
        <v>64</v>
      </c>
      <c r="Q189" s="316" t="s">
        <v>753</v>
      </c>
      <c r="R189" s="316" t="s">
        <v>559</v>
      </c>
      <c r="S189" s="316" t="s">
        <v>666</v>
      </c>
      <c r="T189" s="316"/>
      <c r="U189" s="316"/>
      <c r="V189" s="316"/>
      <c r="W189" s="316"/>
      <c r="X189" s="316"/>
      <c r="Y189" s="316"/>
      <c r="Z189" s="316"/>
      <c r="AA189" s="316"/>
      <c r="AB189" s="316"/>
      <c r="AC189" s="316"/>
      <c r="AD189" s="316"/>
      <c r="AE189" s="316"/>
      <c r="AF189" s="316"/>
      <c r="AG189" s="316"/>
      <c r="AH189" s="316"/>
      <c r="AI189" s="316"/>
      <c r="AJ189" s="316"/>
      <c r="AK189" s="316"/>
      <c r="AL189" s="316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6"/>
      <c r="AW189" s="316"/>
      <c r="AX189" s="316"/>
      <c r="AY189" s="327"/>
      <c r="AZ189" s="316"/>
      <c r="BA189" s="316"/>
      <c r="BB189" s="316"/>
      <c r="BC189" s="316"/>
      <c r="BD189" s="316"/>
      <c r="BE189" s="316"/>
      <c r="BF189" s="316"/>
      <c r="BG189" s="316"/>
      <c r="BH189" s="316"/>
      <c r="BI189" s="316"/>
      <c r="BJ189" s="316">
        <f t="shared" si="44"/>
        <v>0</v>
      </c>
      <c r="BK189" s="316">
        <f t="shared" si="45"/>
        <v>0</v>
      </c>
      <c r="BL189" s="316"/>
      <c r="BM189" s="316"/>
      <c r="BN189" s="316"/>
    </row>
    <row r="190" spans="1:66" s="314" customFormat="1" ht="38.25" customHeight="1" x14ac:dyDescent="0.25">
      <c r="A190" s="316">
        <v>903</v>
      </c>
      <c r="B190" s="316" t="s">
        <v>986</v>
      </c>
      <c r="C190" s="332">
        <v>100909</v>
      </c>
      <c r="D190" s="336"/>
      <c r="E190" s="336">
        <v>38460</v>
      </c>
      <c r="F190" s="333">
        <v>40658</v>
      </c>
      <c r="G190" s="316" t="s">
        <v>7245</v>
      </c>
      <c r="H190" s="316"/>
      <c r="I190" s="316"/>
      <c r="J190" s="316" t="s">
        <v>118</v>
      </c>
      <c r="K190" s="316" t="s">
        <v>118</v>
      </c>
      <c r="L190" s="337" t="s">
        <v>64</v>
      </c>
      <c r="M190" s="316" t="s">
        <v>987</v>
      </c>
      <c r="N190" s="316" t="s">
        <v>118</v>
      </c>
      <c r="O190" s="316" t="s">
        <v>118</v>
      </c>
      <c r="P190" s="316" t="s">
        <v>64</v>
      </c>
      <c r="Q190" s="316" t="s">
        <v>753</v>
      </c>
      <c r="R190" s="316" t="s">
        <v>559</v>
      </c>
      <c r="S190" s="316" t="s">
        <v>666</v>
      </c>
      <c r="T190" s="316"/>
      <c r="U190" s="316"/>
      <c r="V190" s="316"/>
      <c r="W190" s="316"/>
      <c r="X190" s="316"/>
      <c r="Y190" s="316"/>
      <c r="Z190" s="316"/>
      <c r="AA190" s="316"/>
      <c r="AB190" s="316"/>
      <c r="AC190" s="316"/>
      <c r="AD190" s="316"/>
      <c r="AE190" s="316"/>
      <c r="AF190" s="316"/>
      <c r="AG190" s="316"/>
      <c r="AH190" s="316"/>
      <c r="AI190" s="316"/>
      <c r="AJ190" s="316"/>
      <c r="AK190" s="316"/>
      <c r="AL190" s="316"/>
      <c r="AM190" s="316"/>
      <c r="AN190" s="316"/>
      <c r="AO190" s="316"/>
      <c r="AP190" s="316"/>
      <c r="AQ190" s="316"/>
      <c r="AR190" s="316"/>
      <c r="AS190" s="316"/>
      <c r="AT190" s="316"/>
      <c r="AU190" s="316"/>
      <c r="AV190" s="316"/>
      <c r="AW190" s="316"/>
      <c r="AX190" s="316"/>
      <c r="AY190" s="327"/>
      <c r="AZ190" s="316"/>
      <c r="BA190" s="316"/>
      <c r="BB190" s="316"/>
      <c r="BC190" s="316"/>
      <c r="BD190" s="316"/>
      <c r="BE190" s="316"/>
      <c r="BF190" s="316"/>
      <c r="BG190" s="316"/>
      <c r="BH190" s="316"/>
      <c r="BI190" s="316"/>
      <c r="BJ190" s="316">
        <f t="shared" si="44"/>
        <v>0</v>
      </c>
      <c r="BK190" s="316">
        <f t="shared" si="45"/>
        <v>0</v>
      </c>
      <c r="BL190" s="316"/>
      <c r="BM190" s="316"/>
      <c r="BN190" s="316"/>
    </row>
    <row r="191" spans="1:66" s="314" customFormat="1" ht="38.25" customHeight="1" x14ac:dyDescent="0.25">
      <c r="A191" s="316">
        <v>905</v>
      </c>
      <c r="B191" s="316" t="s">
        <v>3427</v>
      </c>
      <c r="C191" s="332">
        <v>100911</v>
      </c>
      <c r="D191" s="336"/>
      <c r="E191" s="336">
        <v>38460</v>
      </c>
      <c r="F191" s="333">
        <v>38625</v>
      </c>
      <c r="G191" s="316" t="s">
        <v>946</v>
      </c>
      <c r="H191" s="316"/>
      <c r="I191" s="316"/>
      <c r="J191" s="316" t="s">
        <v>618</v>
      </c>
      <c r="K191" s="316" t="s">
        <v>236</v>
      </c>
      <c r="L191" s="337" t="s">
        <v>70</v>
      </c>
      <c r="M191" s="316"/>
      <c r="N191" s="316" t="s">
        <v>618</v>
      </c>
      <c r="O191" s="316" t="s">
        <v>236</v>
      </c>
      <c r="P191" s="316" t="s">
        <v>70</v>
      </c>
      <c r="Q191" s="316" t="s">
        <v>142</v>
      </c>
      <c r="R191" s="316" t="s">
        <v>559</v>
      </c>
      <c r="S191" s="316" t="s">
        <v>3428</v>
      </c>
      <c r="T191" s="316" t="s">
        <v>300</v>
      </c>
      <c r="U191" s="316"/>
      <c r="V191" s="316"/>
      <c r="W191" s="316"/>
      <c r="X191" s="316"/>
      <c r="Y191" s="316"/>
      <c r="Z191" s="316"/>
      <c r="AA191" s="316"/>
      <c r="AB191" s="316"/>
      <c r="AC191" s="316"/>
      <c r="AD191" s="316"/>
      <c r="AE191" s="316"/>
      <c r="AF191" s="316"/>
      <c r="AG191" s="316"/>
      <c r="AH191" s="316"/>
      <c r="AI191" s="316"/>
      <c r="AJ191" s="316"/>
      <c r="AK191" s="316"/>
      <c r="AL191" s="316"/>
      <c r="AM191" s="316"/>
      <c r="AN191" s="316"/>
      <c r="AO191" s="316"/>
      <c r="AP191" s="316"/>
      <c r="AQ191" s="316"/>
      <c r="AR191" s="316"/>
      <c r="AS191" s="316"/>
      <c r="AT191" s="316"/>
      <c r="AU191" s="316"/>
      <c r="AV191" s="316"/>
      <c r="AW191" s="316"/>
      <c r="AX191" s="316"/>
      <c r="AY191" s="327"/>
      <c r="AZ191" s="316"/>
      <c r="BA191" s="316"/>
      <c r="BB191" s="316"/>
      <c r="BC191" s="316"/>
      <c r="BD191" s="316"/>
      <c r="BE191" s="316"/>
      <c r="BF191" s="316"/>
      <c r="BG191" s="316"/>
      <c r="BH191" s="316"/>
      <c r="BI191" s="316"/>
      <c r="BJ191" s="316">
        <f t="shared" si="44"/>
        <v>0</v>
      </c>
      <c r="BK191" s="316">
        <f t="shared" si="45"/>
        <v>0</v>
      </c>
      <c r="BL191" s="316"/>
      <c r="BM191" s="316"/>
      <c r="BN191" s="316"/>
    </row>
    <row r="192" spans="1:66" s="314" customFormat="1" ht="38.25" customHeight="1" x14ac:dyDescent="0.25">
      <c r="A192" s="316">
        <v>906</v>
      </c>
      <c r="B192" s="316" t="s">
        <v>3429</v>
      </c>
      <c r="C192" s="332">
        <v>100912</v>
      </c>
      <c r="D192" s="336"/>
      <c r="E192" s="336">
        <v>38460</v>
      </c>
      <c r="F192" s="333">
        <v>38716</v>
      </c>
      <c r="G192" s="316" t="s">
        <v>988</v>
      </c>
      <c r="H192" s="316"/>
      <c r="I192" s="316"/>
      <c r="J192" s="316" t="s">
        <v>224</v>
      </c>
      <c r="K192" s="316" t="s">
        <v>105</v>
      </c>
      <c r="L192" s="337" t="s">
        <v>70</v>
      </c>
      <c r="M192" s="316" t="s">
        <v>989</v>
      </c>
      <c r="N192" s="316" t="s">
        <v>224</v>
      </c>
      <c r="O192" s="316" t="s">
        <v>105</v>
      </c>
      <c r="P192" s="316" t="s">
        <v>70</v>
      </c>
      <c r="Q192" s="316" t="s">
        <v>962</v>
      </c>
      <c r="R192" s="316" t="s">
        <v>559</v>
      </c>
      <c r="S192" s="316" t="s">
        <v>833</v>
      </c>
      <c r="T192" s="316"/>
      <c r="U192" s="316"/>
      <c r="V192" s="316"/>
      <c r="W192" s="316"/>
      <c r="X192" s="316"/>
      <c r="Y192" s="316"/>
      <c r="Z192" s="316"/>
      <c r="AA192" s="316"/>
      <c r="AB192" s="316"/>
      <c r="AC192" s="316"/>
      <c r="AD192" s="316"/>
      <c r="AE192" s="316"/>
      <c r="AF192" s="316"/>
      <c r="AG192" s="316"/>
      <c r="AH192" s="316"/>
      <c r="AI192" s="316"/>
      <c r="AJ192" s="316"/>
      <c r="AK192" s="316"/>
      <c r="AL192" s="316"/>
      <c r="AM192" s="316"/>
      <c r="AN192" s="316"/>
      <c r="AO192" s="316"/>
      <c r="AP192" s="316"/>
      <c r="AQ192" s="316"/>
      <c r="AR192" s="316"/>
      <c r="AS192" s="316"/>
      <c r="AT192" s="316"/>
      <c r="AU192" s="316"/>
      <c r="AV192" s="316"/>
      <c r="AW192" s="316"/>
      <c r="AX192" s="316"/>
      <c r="AY192" s="327"/>
      <c r="AZ192" s="316"/>
      <c r="BA192" s="316"/>
      <c r="BB192" s="316"/>
      <c r="BC192" s="316"/>
      <c r="BD192" s="316"/>
      <c r="BE192" s="316"/>
      <c r="BF192" s="316"/>
      <c r="BG192" s="316"/>
      <c r="BH192" s="316"/>
      <c r="BI192" s="316"/>
      <c r="BJ192" s="316">
        <f t="shared" si="44"/>
        <v>0</v>
      </c>
      <c r="BK192" s="316">
        <f t="shared" si="45"/>
        <v>0</v>
      </c>
      <c r="BL192" s="316"/>
      <c r="BM192" s="316"/>
      <c r="BN192" s="316"/>
    </row>
    <row r="193" spans="1:66" s="314" customFormat="1" ht="38.25" customHeight="1" x14ac:dyDescent="0.25">
      <c r="A193" s="316">
        <v>908</v>
      </c>
      <c r="B193" s="316" t="s">
        <v>795</v>
      </c>
      <c r="C193" s="332">
        <v>100914</v>
      </c>
      <c r="D193" s="336"/>
      <c r="E193" s="336">
        <v>38462</v>
      </c>
      <c r="F193" s="333">
        <v>39081</v>
      </c>
      <c r="G193" s="316" t="s">
        <v>990</v>
      </c>
      <c r="H193" s="316"/>
      <c r="I193" s="316"/>
      <c r="J193" s="316" t="s">
        <v>173</v>
      </c>
      <c r="K193" s="316" t="s">
        <v>173</v>
      </c>
      <c r="L193" s="337" t="s">
        <v>70</v>
      </c>
      <c r="M193" s="316" t="s">
        <v>7246</v>
      </c>
      <c r="N193" s="316" t="s">
        <v>173</v>
      </c>
      <c r="O193" s="316" t="s">
        <v>173</v>
      </c>
      <c r="P193" s="316" t="s">
        <v>70</v>
      </c>
      <c r="Q193" s="316" t="s">
        <v>33</v>
      </c>
      <c r="R193" s="316" t="s">
        <v>559</v>
      </c>
      <c r="S193" s="316" t="s">
        <v>991</v>
      </c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316"/>
      <c r="AK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AX193" s="316"/>
      <c r="AY193" s="327"/>
      <c r="AZ193" s="316"/>
      <c r="BA193" s="316"/>
      <c r="BB193" s="316"/>
      <c r="BC193" s="316"/>
      <c r="BD193" s="316"/>
      <c r="BE193" s="316"/>
      <c r="BF193" s="316"/>
      <c r="BG193" s="316"/>
      <c r="BH193" s="316"/>
      <c r="BI193" s="316"/>
      <c r="BJ193" s="316">
        <f t="shared" si="44"/>
        <v>0</v>
      </c>
      <c r="BK193" s="316">
        <f t="shared" si="45"/>
        <v>0</v>
      </c>
      <c r="BL193" s="316"/>
      <c r="BM193" s="316"/>
      <c r="BN193" s="316"/>
    </row>
    <row r="194" spans="1:66" s="314" customFormat="1" ht="25.5" customHeight="1" x14ac:dyDescent="0.25">
      <c r="A194" s="316">
        <v>912</v>
      </c>
      <c r="B194" s="316" t="s">
        <v>992</v>
      </c>
      <c r="C194" s="332">
        <v>100918</v>
      </c>
      <c r="D194" s="336"/>
      <c r="E194" s="336">
        <v>38462</v>
      </c>
      <c r="F194" s="333">
        <v>38533</v>
      </c>
      <c r="G194" s="316" t="s">
        <v>799</v>
      </c>
      <c r="H194" s="316"/>
      <c r="I194" s="316"/>
      <c r="J194" s="316" t="s">
        <v>402</v>
      </c>
      <c r="K194" s="316" t="s">
        <v>402</v>
      </c>
      <c r="L194" s="337" t="s">
        <v>217</v>
      </c>
      <c r="M194" s="316"/>
      <c r="N194" s="316" t="s">
        <v>402</v>
      </c>
      <c r="O194" s="316" t="s">
        <v>402</v>
      </c>
      <c r="P194" s="316" t="s">
        <v>217</v>
      </c>
      <c r="Q194" s="316" t="s">
        <v>569</v>
      </c>
      <c r="R194" s="316" t="s">
        <v>559</v>
      </c>
      <c r="S194" s="316" t="s">
        <v>850</v>
      </c>
      <c r="T194" s="316"/>
      <c r="U194" s="316"/>
      <c r="V194" s="316"/>
      <c r="W194" s="316"/>
      <c r="X194" s="316"/>
      <c r="Y194" s="316"/>
      <c r="Z194" s="316"/>
      <c r="AA194" s="316"/>
      <c r="AB194" s="316"/>
      <c r="AC194" s="316"/>
      <c r="AD194" s="316"/>
      <c r="AE194" s="316"/>
      <c r="AF194" s="316"/>
      <c r="AG194" s="316"/>
      <c r="AH194" s="316"/>
      <c r="AI194" s="316"/>
      <c r="AJ194" s="316"/>
      <c r="AK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AX194" s="316"/>
      <c r="AY194" s="327"/>
      <c r="AZ194" s="316"/>
      <c r="BA194" s="316"/>
      <c r="BB194" s="316"/>
      <c r="BC194" s="316"/>
      <c r="BD194" s="316"/>
      <c r="BE194" s="316"/>
      <c r="BF194" s="316"/>
      <c r="BG194" s="316"/>
      <c r="BH194" s="316"/>
      <c r="BI194" s="316"/>
      <c r="BJ194" s="316">
        <f t="shared" si="44"/>
        <v>0</v>
      </c>
      <c r="BK194" s="316">
        <f t="shared" si="45"/>
        <v>0</v>
      </c>
      <c r="BL194" s="316"/>
      <c r="BM194" s="316"/>
      <c r="BN194" s="316"/>
    </row>
    <row r="195" spans="1:66" s="314" customFormat="1" ht="25.5" customHeight="1" x14ac:dyDescent="0.25">
      <c r="A195" s="316">
        <v>913</v>
      </c>
      <c r="B195" s="316" t="s">
        <v>992</v>
      </c>
      <c r="C195" s="332">
        <v>100919</v>
      </c>
      <c r="D195" s="336"/>
      <c r="E195" s="336">
        <v>38462</v>
      </c>
      <c r="F195" s="333">
        <v>38533</v>
      </c>
      <c r="G195" s="316" t="s">
        <v>569</v>
      </c>
      <c r="H195" s="316"/>
      <c r="I195" s="316"/>
      <c r="J195" s="316" t="s">
        <v>456</v>
      </c>
      <c r="K195" s="316" t="s">
        <v>242</v>
      </c>
      <c r="L195" s="337" t="s">
        <v>94</v>
      </c>
      <c r="M195" s="316"/>
      <c r="N195" s="316" t="s">
        <v>456</v>
      </c>
      <c r="O195" s="316" t="s">
        <v>242</v>
      </c>
      <c r="P195" s="316" t="s">
        <v>94</v>
      </c>
      <c r="Q195" s="316" t="s">
        <v>569</v>
      </c>
      <c r="R195" s="316" t="s">
        <v>559</v>
      </c>
      <c r="S195" s="316" t="s">
        <v>850</v>
      </c>
      <c r="T195" s="316" t="s">
        <v>300</v>
      </c>
      <c r="U195" s="316"/>
      <c r="V195" s="316"/>
      <c r="W195" s="316"/>
      <c r="X195" s="316"/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AX195" s="316"/>
      <c r="AY195" s="327"/>
      <c r="AZ195" s="316"/>
      <c r="BA195" s="316"/>
      <c r="BB195" s="316"/>
      <c r="BC195" s="316"/>
      <c r="BD195" s="316"/>
      <c r="BE195" s="316"/>
      <c r="BF195" s="316"/>
      <c r="BG195" s="316"/>
      <c r="BH195" s="316"/>
      <c r="BI195" s="316"/>
      <c r="BJ195" s="316">
        <f t="shared" si="44"/>
        <v>0</v>
      </c>
      <c r="BK195" s="316">
        <f t="shared" si="45"/>
        <v>0</v>
      </c>
      <c r="BL195" s="316"/>
      <c r="BM195" s="316"/>
      <c r="BN195" s="316"/>
    </row>
    <row r="196" spans="1:66" s="314" customFormat="1" ht="25.5" customHeight="1" x14ac:dyDescent="0.25">
      <c r="A196" s="316">
        <v>914</v>
      </c>
      <c r="B196" s="316" t="s">
        <v>992</v>
      </c>
      <c r="C196" s="332">
        <v>100920</v>
      </c>
      <c r="D196" s="336"/>
      <c r="E196" s="336">
        <v>38462</v>
      </c>
      <c r="F196" s="333">
        <v>38533</v>
      </c>
      <c r="G196" s="316" t="s">
        <v>993</v>
      </c>
      <c r="H196" s="316"/>
      <c r="I196" s="316"/>
      <c r="J196" s="316" t="s">
        <v>217</v>
      </c>
      <c r="K196" s="316" t="s">
        <v>217</v>
      </c>
      <c r="L196" s="337" t="s">
        <v>217</v>
      </c>
      <c r="M196" s="316"/>
      <c r="N196" s="316" t="s">
        <v>217</v>
      </c>
      <c r="O196" s="316" t="s">
        <v>217</v>
      </c>
      <c r="P196" s="316" t="s">
        <v>217</v>
      </c>
      <c r="Q196" s="316" t="s">
        <v>569</v>
      </c>
      <c r="R196" s="316" t="s">
        <v>559</v>
      </c>
      <c r="S196" s="316" t="s">
        <v>850</v>
      </c>
      <c r="T196" s="316" t="s">
        <v>300</v>
      </c>
      <c r="U196" s="316"/>
      <c r="V196" s="316"/>
      <c r="W196" s="316"/>
      <c r="X196" s="316"/>
      <c r="Y196" s="316"/>
      <c r="Z196" s="316"/>
      <c r="AA196" s="316"/>
      <c r="AB196" s="316"/>
      <c r="AC196" s="316"/>
      <c r="AD196" s="316"/>
      <c r="AE196" s="316"/>
      <c r="AF196" s="316"/>
      <c r="AG196" s="316"/>
      <c r="AH196" s="316"/>
      <c r="AI196" s="316"/>
      <c r="AJ196" s="316"/>
      <c r="AK196" s="316"/>
      <c r="AL196" s="316"/>
      <c r="AM196" s="316"/>
      <c r="AN196" s="316"/>
      <c r="AO196" s="316"/>
      <c r="AP196" s="316"/>
      <c r="AQ196" s="316"/>
      <c r="AR196" s="316"/>
      <c r="AS196" s="316"/>
      <c r="AT196" s="316"/>
      <c r="AU196" s="316"/>
      <c r="AV196" s="316"/>
      <c r="AW196" s="316"/>
      <c r="AX196" s="316"/>
      <c r="AY196" s="327"/>
      <c r="AZ196" s="316"/>
      <c r="BA196" s="316"/>
      <c r="BB196" s="316"/>
      <c r="BC196" s="316"/>
      <c r="BD196" s="316"/>
      <c r="BE196" s="316"/>
      <c r="BF196" s="316"/>
      <c r="BG196" s="316"/>
      <c r="BH196" s="316"/>
      <c r="BI196" s="316"/>
      <c r="BJ196" s="316">
        <f t="shared" si="44"/>
        <v>0</v>
      </c>
      <c r="BK196" s="316">
        <f t="shared" si="45"/>
        <v>0</v>
      </c>
      <c r="BL196" s="316"/>
      <c r="BM196" s="316"/>
      <c r="BN196" s="316"/>
    </row>
    <row r="197" spans="1:66" s="314" customFormat="1" ht="24.75" customHeight="1" x14ac:dyDescent="0.25">
      <c r="A197" s="316">
        <v>916</v>
      </c>
      <c r="B197" s="316" t="s">
        <v>3430</v>
      </c>
      <c r="C197" s="332">
        <v>100922</v>
      </c>
      <c r="D197" s="336"/>
      <c r="E197" s="336">
        <v>38462</v>
      </c>
      <c r="F197" s="333">
        <v>39558</v>
      </c>
      <c r="G197" s="316" t="s">
        <v>142</v>
      </c>
      <c r="H197" s="316"/>
      <c r="I197" s="316"/>
      <c r="J197" s="316" t="s">
        <v>479</v>
      </c>
      <c r="K197" s="316" t="s">
        <v>74</v>
      </c>
      <c r="L197" s="337" t="s">
        <v>74</v>
      </c>
      <c r="M197" s="316"/>
      <c r="N197" s="316" t="s">
        <v>479</v>
      </c>
      <c r="O197" s="316" t="s">
        <v>74</v>
      </c>
      <c r="P197" s="316" t="s">
        <v>74</v>
      </c>
      <c r="Q197" s="316" t="s">
        <v>142</v>
      </c>
      <c r="R197" s="316" t="s">
        <v>559</v>
      </c>
      <c r="S197" s="316" t="s">
        <v>651</v>
      </c>
      <c r="T197" s="316"/>
      <c r="U197" s="316"/>
      <c r="V197" s="316"/>
      <c r="W197" s="316"/>
      <c r="X197" s="316"/>
      <c r="Y197" s="316"/>
      <c r="Z197" s="316"/>
      <c r="AA197" s="316"/>
      <c r="AB197" s="316"/>
      <c r="AC197" s="316"/>
      <c r="AD197" s="316"/>
      <c r="AE197" s="316"/>
      <c r="AF197" s="316"/>
      <c r="AG197" s="316"/>
      <c r="AH197" s="316"/>
      <c r="AI197" s="316"/>
      <c r="AJ197" s="316"/>
      <c r="AK197" s="316"/>
      <c r="AL197" s="316"/>
      <c r="AM197" s="316"/>
      <c r="AN197" s="316"/>
      <c r="AO197" s="316"/>
      <c r="AP197" s="316"/>
      <c r="AQ197" s="316"/>
      <c r="AR197" s="316"/>
      <c r="AS197" s="316"/>
      <c r="AT197" s="316"/>
      <c r="AU197" s="316"/>
      <c r="AV197" s="316"/>
      <c r="AW197" s="316"/>
      <c r="AX197" s="316"/>
      <c r="AY197" s="327"/>
      <c r="AZ197" s="316"/>
      <c r="BA197" s="316"/>
      <c r="BB197" s="316"/>
      <c r="BC197" s="316"/>
      <c r="BD197" s="316"/>
      <c r="BE197" s="316"/>
      <c r="BF197" s="316"/>
      <c r="BG197" s="316"/>
      <c r="BH197" s="316"/>
      <c r="BI197" s="316"/>
      <c r="BJ197" s="316">
        <f t="shared" si="44"/>
        <v>0</v>
      </c>
      <c r="BK197" s="316">
        <f t="shared" si="45"/>
        <v>0</v>
      </c>
      <c r="BL197" s="316"/>
      <c r="BM197" s="316"/>
      <c r="BN197" s="316"/>
    </row>
    <row r="198" spans="1:66" s="314" customFormat="1" ht="18.75" customHeight="1" x14ac:dyDescent="0.25">
      <c r="A198" s="316">
        <v>945</v>
      </c>
      <c r="B198" s="316" t="s">
        <v>998</v>
      </c>
      <c r="C198" s="332">
        <v>100951</v>
      </c>
      <c r="D198" s="336"/>
      <c r="E198" s="336">
        <v>38488</v>
      </c>
      <c r="F198" s="333">
        <v>41756</v>
      </c>
      <c r="G198" s="316" t="s">
        <v>7247</v>
      </c>
      <c r="H198" s="316"/>
      <c r="I198" s="316"/>
      <c r="J198" s="316" t="s">
        <v>330</v>
      </c>
      <c r="K198" s="316" t="s">
        <v>123</v>
      </c>
      <c r="L198" s="316" t="s">
        <v>32</v>
      </c>
      <c r="M198" s="316" t="s">
        <v>999</v>
      </c>
      <c r="N198" s="316" t="s">
        <v>330</v>
      </c>
      <c r="O198" s="316" t="s">
        <v>123</v>
      </c>
      <c r="P198" s="316" t="s">
        <v>32</v>
      </c>
      <c r="Q198" s="316" t="s">
        <v>33</v>
      </c>
      <c r="R198" s="316" t="s">
        <v>559</v>
      </c>
      <c r="S198" s="316" t="s">
        <v>666</v>
      </c>
      <c r="T198" s="316" t="s">
        <v>300</v>
      </c>
      <c r="U198" s="316"/>
      <c r="V198" s="316"/>
      <c r="W198" s="316"/>
      <c r="X198" s="316"/>
      <c r="Y198" s="316"/>
      <c r="Z198" s="316"/>
      <c r="AA198" s="316"/>
      <c r="AB198" s="316"/>
      <c r="AC198" s="316"/>
      <c r="AD198" s="316"/>
      <c r="AE198" s="316"/>
      <c r="AF198" s="316"/>
      <c r="AG198" s="316"/>
      <c r="AH198" s="316"/>
      <c r="AI198" s="316"/>
      <c r="AJ198" s="316"/>
      <c r="AK198" s="316"/>
      <c r="AL198" s="316"/>
      <c r="AM198" s="316"/>
      <c r="AN198" s="316"/>
      <c r="AO198" s="316"/>
      <c r="AP198" s="316"/>
      <c r="AQ198" s="316"/>
      <c r="AR198" s="316"/>
      <c r="AS198" s="316"/>
      <c r="AT198" s="316"/>
      <c r="AU198" s="316"/>
      <c r="AV198" s="316"/>
      <c r="AW198" s="316"/>
      <c r="AX198" s="316"/>
      <c r="AY198" s="327"/>
      <c r="AZ198" s="316"/>
      <c r="BA198" s="316"/>
      <c r="BB198" s="316"/>
      <c r="BC198" s="316"/>
      <c r="BD198" s="316"/>
      <c r="BE198" s="316"/>
      <c r="BF198" s="316"/>
      <c r="BG198" s="316"/>
      <c r="BH198" s="316"/>
      <c r="BI198" s="316"/>
      <c r="BJ198" s="316">
        <f t="shared" ref="BJ198:BJ213" si="46">BD198+BE198/60+BF198/3600</f>
        <v>0</v>
      </c>
      <c r="BK198" s="316">
        <f t="shared" ref="BK198:BK213" si="47">BG198+BH198/60+BI198/3600</f>
        <v>0</v>
      </c>
      <c r="BL198" s="316"/>
      <c r="BM198" s="316"/>
      <c r="BN198" s="316"/>
    </row>
    <row r="199" spans="1:66" s="314" customFormat="1" ht="14.25" customHeight="1" x14ac:dyDescent="0.25">
      <c r="A199" s="316">
        <v>946</v>
      </c>
      <c r="B199" s="316" t="s">
        <v>1572</v>
      </c>
      <c r="C199" s="332">
        <v>100952</v>
      </c>
      <c r="D199" s="336"/>
      <c r="E199" s="336">
        <v>38488</v>
      </c>
      <c r="F199" s="333">
        <v>41049</v>
      </c>
      <c r="G199" s="316" t="s">
        <v>7248</v>
      </c>
      <c r="H199" s="316"/>
      <c r="I199" s="316"/>
      <c r="J199" s="316" t="s">
        <v>1000</v>
      </c>
      <c r="K199" s="316" t="s">
        <v>152</v>
      </c>
      <c r="L199" s="316" t="s">
        <v>132</v>
      </c>
      <c r="M199" s="316" t="s">
        <v>1001</v>
      </c>
      <c r="N199" s="316" t="s">
        <v>1000</v>
      </c>
      <c r="O199" s="316" t="s">
        <v>152</v>
      </c>
      <c r="P199" s="316" t="s">
        <v>132</v>
      </c>
      <c r="Q199" s="316" t="s">
        <v>58</v>
      </c>
      <c r="R199" s="316" t="s">
        <v>559</v>
      </c>
      <c r="S199" s="316" t="s">
        <v>666</v>
      </c>
      <c r="T199" s="316"/>
      <c r="U199" s="316"/>
      <c r="V199" s="316"/>
      <c r="W199" s="316"/>
      <c r="X199" s="316"/>
      <c r="Y199" s="316"/>
      <c r="Z199" s="316"/>
      <c r="AA199" s="316"/>
      <c r="AB199" s="316"/>
      <c r="AC199" s="316"/>
      <c r="AD199" s="316"/>
      <c r="AE199" s="316"/>
      <c r="AF199" s="316"/>
      <c r="AG199" s="316"/>
      <c r="AH199" s="316"/>
      <c r="AI199" s="316"/>
      <c r="AJ199" s="316"/>
      <c r="AK199" s="316"/>
      <c r="AL199" s="316"/>
      <c r="AM199" s="316"/>
      <c r="AN199" s="316"/>
      <c r="AO199" s="316"/>
      <c r="AP199" s="316"/>
      <c r="AQ199" s="316"/>
      <c r="AR199" s="316"/>
      <c r="AS199" s="316"/>
      <c r="AT199" s="316"/>
      <c r="AU199" s="316"/>
      <c r="AV199" s="316"/>
      <c r="AW199" s="316"/>
      <c r="AX199" s="316"/>
      <c r="AY199" s="327"/>
      <c r="AZ199" s="316"/>
      <c r="BA199" s="316"/>
      <c r="BB199" s="316"/>
      <c r="BC199" s="316"/>
      <c r="BD199" s="316"/>
      <c r="BE199" s="316"/>
      <c r="BF199" s="316"/>
      <c r="BG199" s="316"/>
      <c r="BH199" s="316"/>
      <c r="BI199" s="316"/>
      <c r="BJ199" s="316">
        <f t="shared" si="46"/>
        <v>0</v>
      </c>
      <c r="BK199" s="316">
        <f t="shared" si="47"/>
        <v>0</v>
      </c>
      <c r="BL199" s="316"/>
      <c r="BM199" s="316"/>
      <c r="BN199" s="316"/>
    </row>
    <row r="200" spans="1:66" s="314" customFormat="1" ht="15" customHeight="1" x14ac:dyDescent="0.25">
      <c r="A200" s="316">
        <v>947</v>
      </c>
      <c r="B200" s="316" t="s">
        <v>1002</v>
      </c>
      <c r="C200" s="332">
        <v>100953</v>
      </c>
      <c r="D200" s="336"/>
      <c r="E200" s="336">
        <v>38488</v>
      </c>
      <c r="F200" s="333">
        <v>41049</v>
      </c>
      <c r="G200" s="316" t="s">
        <v>7249</v>
      </c>
      <c r="H200" s="316"/>
      <c r="I200" s="316"/>
      <c r="J200" s="316" t="s">
        <v>1003</v>
      </c>
      <c r="K200" s="316" t="s">
        <v>152</v>
      </c>
      <c r="L200" s="316" t="s">
        <v>132</v>
      </c>
      <c r="M200" s="316" t="s">
        <v>1004</v>
      </c>
      <c r="N200" s="316" t="s">
        <v>1003</v>
      </c>
      <c r="O200" s="316" t="s">
        <v>152</v>
      </c>
      <c r="P200" s="316" t="s">
        <v>132</v>
      </c>
      <c r="Q200" s="316" t="s">
        <v>58</v>
      </c>
      <c r="R200" s="316" t="s">
        <v>559</v>
      </c>
      <c r="S200" s="316" t="s">
        <v>666</v>
      </c>
      <c r="T200" s="316" t="s">
        <v>300</v>
      </c>
      <c r="U200" s="316"/>
      <c r="V200" s="316"/>
      <c r="W200" s="316"/>
      <c r="X200" s="316"/>
      <c r="Y200" s="316"/>
      <c r="Z200" s="316"/>
      <c r="AA200" s="316"/>
      <c r="AB200" s="316"/>
      <c r="AC200" s="316"/>
      <c r="AD200" s="316"/>
      <c r="AE200" s="316"/>
      <c r="AF200" s="316"/>
      <c r="AG200" s="316"/>
      <c r="AH200" s="316"/>
      <c r="AI200" s="316"/>
      <c r="AJ200" s="316"/>
      <c r="AK200" s="316"/>
      <c r="AL200" s="316"/>
      <c r="AM200" s="316"/>
      <c r="AN200" s="316"/>
      <c r="AO200" s="316"/>
      <c r="AP200" s="316"/>
      <c r="AQ200" s="316"/>
      <c r="AR200" s="316"/>
      <c r="AS200" s="316"/>
      <c r="AT200" s="316"/>
      <c r="AU200" s="316"/>
      <c r="AV200" s="316"/>
      <c r="AW200" s="316"/>
      <c r="AX200" s="316"/>
      <c r="AY200" s="327"/>
      <c r="AZ200" s="316"/>
      <c r="BA200" s="316"/>
      <c r="BB200" s="316"/>
      <c r="BC200" s="316"/>
      <c r="BD200" s="316"/>
      <c r="BE200" s="316"/>
      <c r="BF200" s="316"/>
      <c r="BG200" s="316"/>
      <c r="BH200" s="316"/>
      <c r="BI200" s="316"/>
      <c r="BJ200" s="316">
        <f t="shared" si="46"/>
        <v>0</v>
      </c>
      <c r="BK200" s="316">
        <f t="shared" si="47"/>
        <v>0</v>
      </c>
      <c r="BL200" s="316"/>
      <c r="BM200" s="316"/>
      <c r="BN200" s="316"/>
    </row>
    <row r="201" spans="1:66" s="314" customFormat="1" ht="17.25" customHeight="1" x14ac:dyDescent="0.25">
      <c r="A201" s="316">
        <v>963</v>
      </c>
      <c r="B201" s="316" t="s">
        <v>1007</v>
      </c>
      <c r="C201" s="316">
        <v>100969</v>
      </c>
      <c r="D201" s="333"/>
      <c r="E201" s="333">
        <v>38492</v>
      </c>
      <c r="F201" s="333">
        <v>42154</v>
      </c>
      <c r="G201" s="316" t="s">
        <v>7250</v>
      </c>
      <c r="H201" s="316"/>
      <c r="I201" s="316"/>
      <c r="J201" s="316" t="s">
        <v>88</v>
      </c>
      <c r="K201" s="316" t="s">
        <v>86</v>
      </c>
      <c r="L201" s="316" t="s">
        <v>41</v>
      </c>
      <c r="M201" s="316"/>
      <c r="N201" s="316" t="s">
        <v>88</v>
      </c>
      <c r="O201" s="316" t="s">
        <v>86</v>
      </c>
      <c r="P201" s="316" t="s">
        <v>41</v>
      </c>
      <c r="Q201" s="316" t="s">
        <v>58</v>
      </c>
      <c r="R201" s="316" t="s">
        <v>559</v>
      </c>
      <c r="S201" s="316" t="s">
        <v>666</v>
      </c>
      <c r="T201" s="316"/>
      <c r="U201" s="316"/>
      <c r="V201" s="316"/>
      <c r="W201" s="316"/>
      <c r="X201" s="316"/>
      <c r="Y201" s="316"/>
      <c r="Z201" s="316"/>
      <c r="AA201" s="316"/>
      <c r="AB201" s="316"/>
      <c r="AC201" s="316"/>
      <c r="AD201" s="316"/>
      <c r="AE201" s="316"/>
      <c r="AF201" s="316"/>
      <c r="AG201" s="316"/>
      <c r="AH201" s="316"/>
      <c r="AI201" s="316"/>
      <c r="AJ201" s="316"/>
      <c r="AK201" s="316"/>
      <c r="AL201" s="316"/>
      <c r="AM201" s="316"/>
      <c r="AN201" s="316"/>
      <c r="AO201" s="316"/>
      <c r="AP201" s="316"/>
      <c r="AQ201" s="316"/>
      <c r="AR201" s="316"/>
      <c r="AS201" s="316"/>
      <c r="AT201" s="316"/>
      <c r="AU201" s="316"/>
      <c r="AV201" s="316"/>
      <c r="AW201" s="316"/>
      <c r="AX201" s="316"/>
      <c r="AY201" s="327"/>
      <c r="AZ201" s="316"/>
      <c r="BA201" s="316"/>
      <c r="BB201" s="316"/>
      <c r="BC201" s="316"/>
      <c r="BD201" s="316"/>
      <c r="BE201" s="316"/>
      <c r="BF201" s="316"/>
      <c r="BG201" s="316"/>
      <c r="BH201" s="316"/>
      <c r="BI201" s="316"/>
      <c r="BJ201" s="316">
        <f t="shared" si="46"/>
        <v>0</v>
      </c>
      <c r="BK201" s="316">
        <f t="shared" si="47"/>
        <v>0</v>
      </c>
      <c r="BL201" s="316"/>
      <c r="BM201" s="316"/>
      <c r="BN201" s="316"/>
    </row>
    <row r="202" spans="1:66" s="314" customFormat="1" ht="13.5" customHeight="1" x14ac:dyDescent="0.25">
      <c r="A202" s="316">
        <v>965</v>
      </c>
      <c r="B202" s="316" t="s">
        <v>3431</v>
      </c>
      <c r="C202" s="316">
        <v>100971</v>
      </c>
      <c r="D202" s="333"/>
      <c r="E202" s="333">
        <v>38497</v>
      </c>
      <c r="F202" s="333">
        <v>40435</v>
      </c>
      <c r="G202" s="316" t="s">
        <v>7251</v>
      </c>
      <c r="H202" s="316"/>
      <c r="I202" s="316"/>
      <c r="J202" s="316" t="s">
        <v>1008</v>
      </c>
      <c r="K202" s="316" t="s">
        <v>379</v>
      </c>
      <c r="L202" s="316" t="s">
        <v>64</v>
      </c>
      <c r="M202" s="316" t="s">
        <v>1009</v>
      </c>
      <c r="N202" s="316" t="s">
        <v>1008</v>
      </c>
      <c r="O202" s="316" t="s">
        <v>379</v>
      </c>
      <c r="P202" s="316" t="s">
        <v>64</v>
      </c>
      <c r="Q202" s="316" t="s">
        <v>58</v>
      </c>
      <c r="R202" s="316" t="s">
        <v>559</v>
      </c>
      <c r="S202" s="316" t="s">
        <v>666</v>
      </c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  <c r="AD202" s="316"/>
      <c r="AE202" s="316"/>
      <c r="AF202" s="316"/>
      <c r="AG202" s="316"/>
      <c r="AH202" s="316"/>
      <c r="AI202" s="316"/>
      <c r="AJ202" s="316"/>
      <c r="AK202" s="316"/>
      <c r="AL202" s="316"/>
      <c r="AM202" s="316"/>
      <c r="AN202" s="316"/>
      <c r="AO202" s="316"/>
      <c r="AP202" s="316"/>
      <c r="AQ202" s="316"/>
      <c r="AR202" s="316"/>
      <c r="AS202" s="316"/>
      <c r="AT202" s="316"/>
      <c r="AU202" s="316"/>
      <c r="AV202" s="316"/>
      <c r="AW202" s="316"/>
      <c r="AX202" s="316"/>
      <c r="AY202" s="327"/>
      <c r="AZ202" s="316"/>
      <c r="BA202" s="316"/>
      <c r="BB202" s="316"/>
      <c r="BC202" s="316"/>
      <c r="BD202" s="316"/>
      <c r="BE202" s="316"/>
      <c r="BF202" s="316"/>
      <c r="BG202" s="316"/>
      <c r="BH202" s="316"/>
      <c r="BI202" s="316"/>
      <c r="BJ202" s="316">
        <f t="shared" si="46"/>
        <v>0</v>
      </c>
      <c r="BK202" s="316">
        <f t="shared" si="47"/>
        <v>0</v>
      </c>
      <c r="BL202" s="316"/>
      <c r="BM202" s="316"/>
      <c r="BN202" s="316"/>
    </row>
    <row r="203" spans="1:66" s="314" customFormat="1" ht="17.25" customHeight="1" x14ac:dyDescent="0.25">
      <c r="A203" s="316">
        <v>981</v>
      </c>
      <c r="B203" s="316" t="s">
        <v>474</v>
      </c>
      <c r="C203" s="316">
        <v>100987</v>
      </c>
      <c r="D203" s="333"/>
      <c r="E203" s="333">
        <v>38509</v>
      </c>
      <c r="F203" s="333">
        <v>39082</v>
      </c>
      <c r="G203" s="316" t="s">
        <v>7252</v>
      </c>
      <c r="H203" s="316"/>
      <c r="I203" s="316"/>
      <c r="J203" s="316" t="s">
        <v>48</v>
      </c>
      <c r="K203" s="316" t="s">
        <v>48</v>
      </c>
      <c r="L203" s="316" t="s">
        <v>48</v>
      </c>
      <c r="M203" s="316"/>
      <c r="N203" s="316" t="s">
        <v>48</v>
      </c>
      <c r="O203" s="316" t="s">
        <v>48</v>
      </c>
      <c r="P203" s="316" t="s">
        <v>48</v>
      </c>
      <c r="Q203" s="316" t="s">
        <v>50</v>
      </c>
      <c r="R203" s="316" t="s">
        <v>559</v>
      </c>
      <c r="S203" s="316" t="s">
        <v>1013</v>
      </c>
      <c r="T203" s="316"/>
      <c r="U203" s="316"/>
      <c r="V203" s="316"/>
      <c r="W203" s="316"/>
      <c r="X203" s="316"/>
      <c r="Y203" s="316"/>
      <c r="Z203" s="316"/>
      <c r="AA203" s="316"/>
      <c r="AB203" s="316"/>
      <c r="AC203" s="316"/>
      <c r="AD203" s="316"/>
      <c r="AE203" s="316"/>
      <c r="AF203" s="316"/>
      <c r="AG203" s="316"/>
      <c r="AH203" s="316"/>
      <c r="AI203" s="316"/>
      <c r="AJ203" s="316"/>
      <c r="AK203" s="316"/>
      <c r="AL203" s="316"/>
      <c r="AM203" s="316"/>
      <c r="AN203" s="316"/>
      <c r="AO203" s="316"/>
      <c r="AP203" s="316"/>
      <c r="AQ203" s="316"/>
      <c r="AR203" s="316"/>
      <c r="AS203" s="316"/>
      <c r="AT203" s="316"/>
      <c r="AU203" s="316"/>
      <c r="AV203" s="316"/>
      <c r="AW203" s="316"/>
      <c r="AX203" s="316"/>
      <c r="AY203" s="327"/>
      <c r="AZ203" s="316"/>
      <c r="BA203" s="316"/>
      <c r="BB203" s="316"/>
      <c r="BC203" s="316"/>
      <c r="BD203" s="316"/>
      <c r="BE203" s="316"/>
      <c r="BF203" s="316"/>
      <c r="BG203" s="316"/>
      <c r="BH203" s="316"/>
      <c r="BI203" s="316"/>
      <c r="BJ203" s="316">
        <f t="shared" si="46"/>
        <v>0</v>
      </c>
      <c r="BK203" s="316">
        <f t="shared" si="47"/>
        <v>0</v>
      </c>
      <c r="BL203" s="316"/>
      <c r="BM203" s="316"/>
      <c r="BN203" s="316"/>
    </row>
    <row r="204" spans="1:66" s="314" customFormat="1" ht="16.5" customHeight="1" x14ac:dyDescent="0.25">
      <c r="A204" s="316">
        <v>982</v>
      </c>
      <c r="B204" s="316" t="s">
        <v>1014</v>
      </c>
      <c r="C204" s="316">
        <v>100988</v>
      </c>
      <c r="D204" s="333"/>
      <c r="E204" s="333">
        <v>38509</v>
      </c>
      <c r="F204" s="333">
        <v>39082</v>
      </c>
      <c r="G204" s="316" t="s">
        <v>50</v>
      </c>
      <c r="H204" s="316"/>
      <c r="I204" s="316"/>
      <c r="J204" s="316" t="s">
        <v>137</v>
      </c>
      <c r="K204" s="316" t="s">
        <v>137</v>
      </c>
      <c r="L204" s="316" t="s">
        <v>188</v>
      </c>
      <c r="M204" s="316"/>
      <c r="N204" s="316" t="s">
        <v>137</v>
      </c>
      <c r="O204" s="316" t="s">
        <v>137</v>
      </c>
      <c r="P204" s="316" t="s">
        <v>188</v>
      </c>
      <c r="Q204" s="316" t="s">
        <v>50</v>
      </c>
      <c r="R204" s="316" t="s">
        <v>559</v>
      </c>
      <c r="S204" s="316" t="s">
        <v>1015</v>
      </c>
      <c r="T204" s="316"/>
      <c r="U204" s="316"/>
      <c r="V204" s="316"/>
      <c r="W204" s="316"/>
      <c r="X204" s="316"/>
      <c r="Y204" s="316"/>
      <c r="Z204" s="316"/>
      <c r="AA204" s="316"/>
      <c r="AB204" s="316"/>
      <c r="AC204" s="316"/>
      <c r="AD204" s="316"/>
      <c r="AE204" s="316"/>
      <c r="AF204" s="316"/>
      <c r="AG204" s="316"/>
      <c r="AH204" s="316"/>
      <c r="AI204" s="316"/>
      <c r="AJ204" s="316"/>
      <c r="AK204" s="316"/>
      <c r="AL204" s="316"/>
      <c r="AM204" s="316"/>
      <c r="AN204" s="316"/>
      <c r="AO204" s="316"/>
      <c r="AP204" s="316"/>
      <c r="AQ204" s="316"/>
      <c r="AR204" s="316"/>
      <c r="AS204" s="316"/>
      <c r="AT204" s="316"/>
      <c r="AU204" s="316"/>
      <c r="AV204" s="316"/>
      <c r="AW204" s="316"/>
      <c r="AX204" s="316"/>
      <c r="AY204" s="327"/>
      <c r="AZ204" s="316"/>
      <c r="BA204" s="316"/>
      <c r="BB204" s="316"/>
      <c r="BC204" s="316"/>
      <c r="BD204" s="316"/>
      <c r="BE204" s="316"/>
      <c r="BF204" s="316"/>
      <c r="BG204" s="316"/>
      <c r="BH204" s="316"/>
      <c r="BI204" s="316"/>
      <c r="BJ204" s="316">
        <f t="shared" si="46"/>
        <v>0</v>
      </c>
      <c r="BK204" s="316">
        <f t="shared" si="47"/>
        <v>0</v>
      </c>
      <c r="BL204" s="316"/>
      <c r="BM204" s="316"/>
      <c r="BN204" s="316"/>
    </row>
    <row r="205" spans="1:66" s="314" customFormat="1" ht="15.75" customHeight="1" x14ac:dyDescent="0.25">
      <c r="A205" s="316">
        <v>991</v>
      </c>
      <c r="B205" s="316" t="s">
        <v>3432</v>
      </c>
      <c r="C205" s="326">
        <v>100997</v>
      </c>
      <c r="D205" s="336"/>
      <c r="E205" s="333">
        <v>38511</v>
      </c>
      <c r="F205" s="333">
        <v>39692</v>
      </c>
      <c r="G205" s="316" t="s">
        <v>7253</v>
      </c>
      <c r="H205" s="316"/>
      <c r="I205" s="316"/>
      <c r="J205" s="316" t="s">
        <v>180</v>
      </c>
      <c r="K205" s="316" t="s">
        <v>139</v>
      </c>
      <c r="L205" s="316" t="s">
        <v>188</v>
      </c>
      <c r="M205" s="316"/>
      <c r="N205" s="316" t="s">
        <v>180</v>
      </c>
      <c r="O205" s="316" t="s">
        <v>139</v>
      </c>
      <c r="P205" s="316" t="s">
        <v>188</v>
      </c>
      <c r="Q205" s="316" t="s">
        <v>50</v>
      </c>
      <c r="R205" s="316" t="s">
        <v>559</v>
      </c>
      <c r="S205" s="316" t="s">
        <v>666</v>
      </c>
      <c r="T205" s="316"/>
      <c r="U205" s="316"/>
      <c r="V205" s="316"/>
      <c r="W205" s="316"/>
      <c r="X205" s="316"/>
      <c r="Y205" s="316"/>
      <c r="Z205" s="316"/>
      <c r="AA205" s="316"/>
      <c r="AB205" s="316"/>
      <c r="AC205" s="316"/>
      <c r="AD205" s="316"/>
      <c r="AE205" s="316"/>
      <c r="AF205" s="316"/>
      <c r="AG205" s="316"/>
      <c r="AH205" s="316"/>
      <c r="AI205" s="316"/>
      <c r="AJ205" s="316"/>
      <c r="AK205" s="316"/>
      <c r="AL205" s="316"/>
      <c r="AM205" s="316"/>
      <c r="AN205" s="316"/>
      <c r="AO205" s="316"/>
      <c r="AP205" s="316"/>
      <c r="AQ205" s="316"/>
      <c r="AR205" s="316"/>
      <c r="AS205" s="316"/>
      <c r="AT205" s="316"/>
      <c r="AU205" s="316"/>
      <c r="AV205" s="316"/>
      <c r="AW205" s="316"/>
      <c r="AX205" s="316"/>
      <c r="AY205" s="327"/>
      <c r="AZ205" s="316"/>
      <c r="BA205" s="316"/>
      <c r="BB205" s="316"/>
      <c r="BC205" s="316"/>
      <c r="BD205" s="316"/>
      <c r="BE205" s="316"/>
      <c r="BF205" s="316"/>
      <c r="BG205" s="316"/>
      <c r="BH205" s="316"/>
      <c r="BI205" s="316"/>
      <c r="BJ205" s="316">
        <f t="shared" si="46"/>
        <v>0</v>
      </c>
      <c r="BK205" s="316">
        <f t="shared" si="47"/>
        <v>0</v>
      </c>
      <c r="BL205" s="316"/>
      <c r="BM205" s="316"/>
      <c r="BN205" s="316"/>
    </row>
    <row r="206" spans="1:66" s="314" customFormat="1" ht="15" customHeight="1" x14ac:dyDescent="0.25">
      <c r="A206" s="316">
        <v>992</v>
      </c>
      <c r="B206" s="316" t="s">
        <v>3433</v>
      </c>
      <c r="C206" s="326">
        <v>100998</v>
      </c>
      <c r="D206" s="336"/>
      <c r="E206" s="333">
        <v>38511</v>
      </c>
      <c r="F206" s="333">
        <v>42170</v>
      </c>
      <c r="G206" s="316" t="s">
        <v>7254</v>
      </c>
      <c r="H206" s="316"/>
      <c r="I206" s="316"/>
      <c r="J206" s="316" t="s">
        <v>1017</v>
      </c>
      <c r="K206" s="316" t="s">
        <v>86</v>
      </c>
      <c r="L206" s="316" t="s">
        <v>41</v>
      </c>
      <c r="M206" s="316"/>
      <c r="N206" s="316" t="s">
        <v>1017</v>
      </c>
      <c r="O206" s="316" t="s">
        <v>86</v>
      </c>
      <c r="P206" s="316" t="s">
        <v>41</v>
      </c>
      <c r="Q206" s="316" t="s">
        <v>58</v>
      </c>
      <c r="R206" s="316" t="s">
        <v>559</v>
      </c>
      <c r="S206" s="316" t="s">
        <v>666</v>
      </c>
      <c r="T206" s="316"/>
      <c r="U206" s="316"/>
      <c r="V206" s="316"/>
      <c r="W206" s="316"/>
      <c r="X206" s="316"/>
      <c r="Y206" s="316"/>
      <c r="Z206" s="316"/>
      <c r="AA206" s="316"/>
      <c r="AB206" s="316"/>
      <c r="AC206" s="316"/>
      <c r="AD206" s="316"/>
      <c r="AE206" s="316"/>
      <c r="AF206" s="316"/>
      <c r="AG206" s="316"/>
      <c r="AH206" s="316"/>
      <c r="AI206" s="316"/>
      <c r="AJ206" s="316"/>
      <c r="AK206" s="316"/>
      <c r="AL206" s="316"/>
      <c r="AM206" s="316"/>
      <c r="AN206" s="316"/>
      <c r="AO206" s="316"/>
      <c r="AP206" s="316"/>
      <c r="AQ206" s="316"/>
      <c r="AR206" s="316"/>
      <c r="AS206" s="316"/>
      <c r="AT206" s="316"/>
      <c r="AU206" s="316"/>
      <c r="AV206" s="316"/>
      <c r="AW206" s="316"/>
      <c r="AX206" s="316"/>
      <c r="AY206" s="327"/>
      <c r="AZ206" s="316"/>
      <c r="BA206" s="316"/>
      <c r="BB206" s="316"/>
      <c r="BC206" s="316"/>
      <c r="BD206" s="316"/>
      <c r="BE206" s="316"/>
      <c r="BF206" s="316"/>
      <c r="BG206" s="316"/>
      <c r="BH206" s="316"/>
      <c r="BI206" s="316"/>
      <c r="BJ206" s="316">
        <f t="shared" si="46"/>
        <v>0</v>
      </c>
      <c r="BK206" s="316">
        <f t="shared" si="47"/>
        <v>0</v>
      </c>
      <c r="BL206" s="316"/>
      <c r="BM206" s="316"/>
      <c r="BN206" s="316"/>
    </row>
    <row r="207" spans="1:66" s="314" customFormat="1" ht="18" customHeight="1" x14ac:dyDescent="0.25">
      <c r="A207" s="316">
        <v>993</v>
      </c>
      <c r="B207" s="316" t="s">
        <v>3433</v>
      </c>
      <c r="C207" s="326">
        <v>100999</v>
      </c>
      <c r="D207" s="336"/>
      <c r="E207" s="333">
        <v>38511</v>
      </c>
      <c r="F207" s="333">
        <v>42170</v>
      </c>
      <c r="G207" s="316" t="s">
        <v>7255</v>
      </c>
      <c r="H207" s="316"/>
      <c r="I207" s="316"/>
      <c r="J207" s="316" t="s">
        <v>1017</v>
      </c>
      <c r="K207" s="316" t="s">
        <v>86</v>
      </c>
      <c r="L207" s="316" t="s">
        <v>41</v>
      </c>
      <c r="M207" s="316"/>
      <c r="N207" s="316" t="s">
        <v>1017</v>
      </c>
      <c r="O207" s="316" t="s">
        <v>86</v>
      </c>
      <c r="P207" s="316" t="s">
        <v>41</v>
      </c>
      <c r="Q207" s="316" t="s">
        <v>58</v>
      </c>
      <c r="R207" s="316" t="s">
        <v>559</v>
      </c>
      <c r="S207" s="316" t="s">
        <v>666</v>
      </c>
      <c r="T207" s="316"/>
      <c r="U207" s="316"/>
      <c r="V207" s="316"/>
      <c r="W207" s="316"/>
      <c r="X207" s="316"/>
      <c r="Y207" s="316"/>
      <c r="Z207" s="316"/>
      <c r="AA207" s="316"/>
      <c r="AB207" s="316"/>
      <c r="AC207" s="316"/>
      <c r="AD207" s="316"/>
      <c r="AE207" s="316"/>
      <c r="AF207" s="316"/>
      <c r="AG207" s="316"/>
      <c r="AH207" s="316"/>
      <c r="AI207" s="316"/>
      <c r="AJ207" s="316"/>
      <c r="AK207" s="316"/>
      <c r="AL207" s="316"/>
      <c r="AM207" s="316"/>
      <c r="AN207" s="316"/>
      <c r="AO207" s="316"/>
      <c r="AP207" s="316"/>
      <c r="AQ207" s="316"/>
      <c r="AR207" s="316"/>
      <c r="AS207" s="316"/>
      <c r="AT207" s="316"/>
      <c r="AU207" s="316"/>
      <c r="AV207" s="316"/>
      <c r="AW207" s="316"/>
      <c r="AX207" s="316"/>
      <c r="AY207" s="327"/>
      <c r="AZ207" s="316"/>
      <c r="BA207" s="316"/>
      <c r="BB207" s="316"/>
      <c r="BC207" s="316"/>
      <c r="BD207" s="316"/>
      <c r="BE207" s="316"/>
      <c r="BF207" s="316"/>
      <c r="BG207" s="316"/>
      <c r="BH207" s="316"/>
      <c r="BI207" s="316"/>
      <c r="BJ207" s="316">
        <f t="shared" si="46"/>
        <v>0</v>
      </c>
      <c r="BK207" s="316">
        <f t="shared" si="47"/>
        <v>0</v>
      </c>
      <c r="BL207" s="316"/>
      <c r="BM207" s="316"/>
      <c r="BN207" s="316"/>
    </row>
    <row r="208" spans="1:66" s="314" customFormat="1" ht="18.75" customHeight="1" x14ac:dyDescent="0.25">
      <c r="A208" s="316">
        <v>994</v>
      </c>
      <c r="B208" s="316" t="s">
        <v>3434</v>
      </c>
      <c r="C208" s="332">
        <v>101000</v>
      </c>
      <c r="D208" s="336"/>
      <c r="E208" s="336">
        <v>38511</v>
      </c>
      <c r="F208" s="333">
        <v>41437</v>
      </c>
      <c r="G208" s="316" t="s">
        <v>7256</v>
      </c>
      <c r="H208" s="316"/>
      <c r="I208" s="316"/>
      <c r="J208" s="316" t="s">
        <v>555</v>
      </c>
      <c r="K208" s="316" t="s">
        <v>37</v>
      </c>
      <c r="L208" s="316" t="s">
        <v>37</v>
      </c>
      <c r="M208" s="316"/>
      <c r="N208" s="316" t="s">
        <v>555</v>
      </c>
      <c r="O208" s="316" t="s">
        <v>37</v>
      </c>
      <c r="P208" s="316" t="s">
        <v>37</v>
      </c>
      <c r="Q208" s="316" t="s">
        <v>58</v>
      </c>
      <c r="R208" s="316" t="s">
        <v>559</v>
      </c>
      <c r="S208" s="316" t="s">
        <v>666</v>
      </c>
      <c r="T208" s="316"/>
      <c r="U208" s="316"/>
      <c r="V208" s="316"/>
      <c r="W208" s="316"/>
      <c r="X208" s="316"/>
      <c r="Y208" s="316"/>
      <c r="Z208" s="316"/>
      <c r="AA208" s="316"/>
      <c r="AB208" s="316"/>
      <c r="AC208" s="316"/>
      <c r="AD208" s="316"/>
      <c r="AE208" s="316"/>
      <c r="AF208" s="316"/>
      <c r="AG208" s="316"/>
      <c r="AH208" s="316"/>
      <c r="AI208" s="316"/>
      <c r="AJ208" s="316"/>
      <c r="AK208" s="316"/>
      <c r="AL208" s="316"/>
      <c r="AM208" s="316"/>
      <c r="AN208" s="316"/>
      <c r="AO208" s="316"/>
      <c r="AP208" s="316"/>
      <c r="AQ208" s="316"/>
      <c r="AR208" s="316"/>
      <c r="AS208" s="316"/>
      <c r="AT208" s="316"/>
      <c r="AU208" s="316"/>
      <c r="AV208" s="316"/>
      <c r="AW208" s="316"/>
      <c r="AX208" s="316"/>
      <c r="AY208" s="327"/>
      <c r="AZ208" s="316"/>
      <c r="BA208" s="316"/>
      <c r="BB208" s="316"/>
      <c r="BC208" s="316"/>
      <c r="BD208" s="316"/>
      <c r="BE208" s="316"/>
      <c r="BF208" s="316"/>
      <c r="BG208" s="316"/>
      <c r="BH208" s="316"/>
      <c r="BI208" s="316"/>
      <c r="BJ208" s="316">
        <f t="shared" si="46"/>
        <v>0</v>
      </c>
      <c r="BK208" s="316">
        <f t="shared" si="47"/>
        <v>0</v>
      </c>
      <c r="BL208" s="316"/>
      <c r="BM208" s="316"/>
      <c r="BN208" s="316"/>
    </row>
    <row r="209" spans="1:66" s="314" customFormat="1" ht="24.75" customHeight="1" x14ac:dyDescent="0.25">
      <c r="A209" s="316">
        <v>998</v>
      </c>
      <c r="B209" s="316" t="s">
        <v>1018</v>
      </c>
      <c r="C209" s="326">
        <v>101004</v>
      </c>
      <c r="D209" s="333"/>
      <c r="E209" s="333">
        <v>38516</v>
      </c>
      <c r="F209" s="333">
        <v>39082</v>
      </c>
      <c r="G209" s="316" t="s">
        <v>7257</v>
      </c>
      <c r="H209" s="316"/>
      <c r="I209" s="316"/>
      <c r="J209" s="316" t="s">
        <v>294</v>
      </c>
      <c r="K209" s="316" t="s">
        <v>294</v>
      </c>
      <c r="L209" s="316" t="s">
        <v>217</v>
      </c>
      <c r="M209" s="316"/>
      <c r="N209" s="316" t="s">
        <v>294</v>
      </c>
      <c r="O209" s="316" t="s">
        <v>294</v>
      </c>
      <c r="P209" s="316" t="s">
        <v>217</v>
      </c>
      <c r="Q209" s="316" t="s">
        <v>50</v>
      </c>
      <c r="R209" s="316" t="s">
        <v>559</v>
      </c>
      <c r="S209" s="316" t="s">
        <v>1013</v>
      </c>
      <c r="T209" s="316"/>
      <c r="U209" s="316"/>
      <c r="V209" s="316"/>
      <c r="W209" s="316"/>
      <c r="X209" s="316"/>
      <c r="Y209" s="316"/>
      <c r="Z209" s="316"/>
      <c r="AA209" s="316"/>
      <c r="AB209" s="316"/>
      <c r="AC209" s="316"/>
      <c r="AD209" s="316"/>
      <c r="AE209" s="316"/>
      <c r="AF209" s="316"/>
      <c r="AG209" s="316"/>
      <c r="AH209" s="316"/>
      <c r="AI209" s="316"/>
      <c r="AJ209" s="316"/>
      <c r="AK209" s="316"/>
      <c r="AL209" s="316"/>
      <c r="AM209" s="316"/>
      <c r="AN209" s="316"/>
      <c r="AO209" s="316"/>
      <c r="AP209" s="316"/>
      <c r="AQ209" s="316"/>
      <c r="AR209" s="316"/>
      <c r="AS209" s="316"/>
      <c r="AT209" s="316"/>
      <c r="AU209" s="316"/>
      <c r="AV209" s="316"/>
      <c r="AW209" s="316"/>
      <c r="AX209" s="316"/>
      <c r="AY209" s="327"/>
      <c r="AZ209" s="316"/>
      <c r="BA209" s="316"/>
      <c r="BB209" s="316"/>
      <c r="BC209" s="316"/>
      <c r="BD209" s="316"/>
      <c r="BE209" s="316"/>
      <c r="BF209" s="316"/>
      <c r="BG209" s="316"/>
      <c r="BH209" s="316"/>
      <c r="BI209" s="316"/>
      <c r="BJ209" s="316">
        <f t="shared" si="46"/>
        <v>0</v>
      </c>
      <c r="BK209" s="316">
        <f t="shared" si="47"/>
        <v>0</v>
      </c>
      <c r="BL209" s="316"/>
      <c r="BM209" s="316"/>
      <c r="BN209" s="316"/>
    </row>
    <row r="210" spans="1:66" s="314" customFormat="1" ht="24.75" customHeight="1" x14ac:dyDescent="0.25">
      <c r="A210" s="316">
        <v>1001</v>
      </c>
      <c r="B210" s="316" t="s">
        <v>3435</v>
      </c>
      <c r="C210" s="326">
        <v>101007</v>
      </c>
      <c r="D210" s="333"/>
      <c r="E210" s="333">
        <v>38519</v>
      </c>
      <c r="F210" s="333">
        <v>38625</v>
      </c>
      <c r="G210" s="316" t="s">
        <v>7258</v>
      </c>
      <c r="H210" s="316"/>
      <c r="I210" s="316"/>
      <c r="J210" s="316" t="s">
        <v>402</v>
      </c>
      <c r="K210" s="316" t="s">
        <v>402</v>
      </c>
      <c r="L210" s="316" t="s">
        <v>217</v>
      </c>
      <c r="M210" s="316"/>
      <c r="N210" s="316" t="s">
        <v>402</v>
      </c>
      <c r="O210" s="316" t="s">
        <v>402</v>
      </c>
      <c r="P210" s="316" t="s">
        <v>217</v>
      </c>
      <c r="Q210" s="316" t="s">
        <v>921</v>
      </c>
      <c r="R210" s="316" t="s">
        <v>559</v>
      </c>
      <c r="S210" s="316" t="s">
        <v>850</v>
      </c>
      <c r="T210" s="316"/>
      <c r="U210" s="316"/>
      <c r="V210" s="316"/>
      <c r="W210" s="316"/>
      <c r="X210" s="316"/>
      <c r="Y210" s="316"/>
      <c r="Z210" s="316"/>
      <c r="AA210" s="316"/>
      <c r="AB210" s="316"/>
      <c r="AC210" s="316"/>
      <c r="AD210" s="316"/>
      <c r="AE210" s="316"/>
      <c r="AF210" s="316"/>
      <c r="AG210" s="316"/>
      <c r="AH210" s="316"/>
      <c r="AI210" s="316"/>
      <c r="AJ210" s="316"/>
      <c r="AK210" s="316"/>
      <c r="AL210" s="316"/>
      <c r="AM210" s="316"/>
      <c r="AN210" s="316"/>
      <c r="AO210" s="316"/>
      <c r="AP210" s="316"/>
      <c r="AQ210" s="316"/>
      <c r="AR210" s="316"/>
      <c r="AS210" s="316"/>
      <c r="AT210" s="316"/>
      <c r="AU210" s="316"/>
      <c r="AV210" s="316"/>
      <c r="AW210" s="316"/>
      <c r="AX210" s="316"/>
      <c r="AY210" s="327"/>
      <c r="AZ210" s="316"/>
      <c r="BA210" s="316" t="s">
        <v>7259</v>
      </c>
      <c r="BB210" s="316"/>
      <c r="BC210" s="316"/>
      <c r="BD210" s="316"/>
      <c r="BE210" s="316"/>
      <c r="BF210" s="316"/>
      <c r="BG210" s="316"/>
      <c r="BH210" s="316"/>
      <c r="BI210" s="316"/>
      <c r="BJ210" s="316">
        <f t="shared" si="46"/>
        <v>0</v>
      </c>
      <c r="BK210" s="316">
        <f t="shared" si="47"/>
        <v>0</v>
      </c>
      <c r="BL210" s="316"/>
      <c r="BM210" s="316"/>
      <c r="BN210" s="316" t="s">
        <v>300</v>
      </c>
    </row>
    <row r="211" spans="1:66" s="314" customFormat="1" ht="24.75" customHeight="1" x14ac:dyDescent="0.25">
      <c r="A211" s="316">
        <v>1002</v>
      </c>
      <c r="B211" s="316" t="s">
        <v>3435</v>
      </c>
      <c r="C211" s="326">
        <v>101008</v>
      </c>
      <c r="D211" s="333"/>
      <c r="E211" s="333">
        <v>38519</v>
      </c>
      <c r="F211" s="333">
        <v>38625</v>
      </c>
      <c r="G211" s="316" t="s">
        <v>7260</v>
      </c>
      <c r="H211" s="316"/>
      <c r="I211" s="316"/>
      <c r="J211" s="316" t="s">
        <v>536</v>
      </c>
      <c r="K211" s="316" t="s">
        <v>338</v>
      </c>
      <c r="L211" s="316" t="s">
        <v>217</v>
      </c>
      <c r="M211" s="316"/>
      <c r="N211" s="316" t="s">
        <v>536</v>
      </c>
      <c r="O211" s="316" t="s">
        <v>338</v>
      </c>
      <c r="P211" s="316" t="s">
        <v>217</v>
      </c>
      <c r="Q211" s="316" t="s">
        <v>921</v>
      </c>
      <c r="R211" s="316" t="s">
        <v>559</v>
      </c>
      <c r="S211" s="316" t="s">
        <v>850</v>
      </c>
      <c r="T211" s="316"/>
      <c r="U211" s="316"/>
      <c r="V211" s="316"/>
      <c r="W211" s="316"/>
      <c r="X211" s="316"/>
      <c r="Y211" s="316"/>
      <c r="Z211" s="316"/>
      <c r="AA211" s="316"/>
      <c r="AB211" s="316"/>
      <c r="AC211" s="316"/>
      <c r="AD211" s="316" t="s">
        <v>300</v>
      </c>
      <c r="AE211" s="316"/>
      <c r="AF211" s="316"/>
      <c r="AG211" s="316"/>
      <c r="AH211" s="316"/>
      <c r="AI211" s="316"/>
      <c r="AJ211" s="316"/>
      <c r="AK211" s="316"/>
      <c r="AL211" s="316"/>
      <c r="AM211" s="316"/>
      <c r="AN211" s="316"/>
      <c r="AO211" s="316"/>
      <c r="AP211" s="316"/>
      <c r="AQ211" s="316"/>
      <c r="AR211" s="316"/>
      <c r="AS211" s="316"/>
      <c r="AT211" s="316"/>
      <c r="AU211" s="316"/>
      <c r="AV211" s="316"/>
      <c r="AW211" s="316"/>
      <c r="AX211" s="316"/>
      <c r="AY211" s="327"/>
      <c r="AZ211" s="316"/>
      <c r="BA211" s="316" t="s">
        <v>1020</v>
      </c>
      <c r="BB211" s="316"/>
      <c r="BC211" s="316"/>
      <c r="BD211" s="316"/>
      <c r="BE211" s="316"/>
      <c r="BF211" s="316"/>
      <c r="BG211" s="316"/>
      <c r="BH211" s="316"/>
      <c r="BI211" s="316"/>
      <c r="BJ211" s="316">
        <f t="shared" si="46"/>
        <v>0</v>
      </c>
      <c r="BK211" s="316">
        <f t="shared" si="47"/>
        <v>0</v>
      </c>
      <c r="BL211" s="316"/>
      <c r="BM211" s="316"/>
      <c r="BN211" s="316"/>
    </row>
    <row r="212" spans="1:66" s="314" customFormat="1" ht="24.75" customHeight="1" x14ac:dyDescent="0.25">
      <c r="A212" s="316">
        <v>1003</v>
      </c>
      <c r="B212" s="316" t="s">
        <v>3435</v>
      </c>
      <c r="C212" s="326">
        <v>101009</v>
      </c>
      <c r="D212" s="333"/>
      <c r="E212" s="333">
        <v>38519</v>
      </c>
      <c r="F212" s="333">
        <v>38625</v>
      </c>
      <c r="G212" s="316" t="s">
        <v>7260</v>
      </c>
      <c r="H212" s="316"/>
      <c r="I212" s="316"/>
      <c r="J212" s="316" t="s">
        <v>1021</v>
      </c>
      <c r="K212" s="316" t="s">
        <v>464</v>
      </c>
      <c r="L212" s="316" t="s">
        <v>217</v>
      </c>
      <c r="M212" s="316"/>
      <c r="N212" s="316" t="s">
        <v>1021</v>
      </c>
      <c r="O212" s="316" t="s">
        <v>464</v>
      </c>
      <c r="P212" s="316" t="s">
        <v>217</v>
      </c>
      <c r="Q212" s="316" t="s">
        <v>921</v>
      </c>
      <c r="R212" s="316" t="s">
        <v>559</v>
      </c>
      <c r="S212" s="316" t="s">
        <v>850</v>
      </c>
      <c r="T212" s="316"/>
      <c r="U212" s="316"/>
      <c r="V212" s="316"/>
      <c r="W212" s="316"/>
      <c r="X212" s="316"/>
      <c r="Y212" s="316"/>
      <c r="Z212" s="316"/>
      <c r="AA212" s="316"/>
      <c r="AB212" s="316"/>
      <c r="AC212" s="316"/>
      <c r="AD212" s="316" t="s">
        <v>300</v>
      </c>
      <c r="AE212" s="316"/>
      <c r="AF212" s="316"/>
      <c r="AG212" s="316"/>
      <c r="AH212" s="316"/>
      <c r="AI212" s="316"/>
      <c r="AJ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AV212" s="316"/>
      <c r="AW212" s="316"/>
      <c r="AX212" s="316"/>
      <c r="AY212" s="327"/>
      <c r="AZ212" s="316"/>
      <c r="BA212" s="316" t="s">
        <v>1022</v>
      </c>
      <c r="BB212" s="316"/>
      <c r="BC212" s="316"/>
      <c r="BD212" s="316"/>
      <c r="BE212" s="316"/>
      <c r="BF212" s="316"/>
      <c r="BG212" s="316"/>
      <c r="BH212" s="316"/>
      <c r="BI212" s="316"/>
      <c r="BJ212" s="316">
        <f t="shared" si="46"/>
        <v>0</v>
      </c>
      <c r="BK212" s="316">
        <f t="shared" si="47"/>
        <v>0</v>
      </c>
      <c r="BL212" s="316"/>
      <c r="BM212" s="316"/>
      <c r="BN212" s="316"/>
    </row>
    <row r="213" spans="1:66" s="314" customFormat="1" ht="24.75" customHeight="1" x14ac:dyDescent="0.25">
      <c r="A213" s="316">
        <v>1005</v>
      </c>
      <c r="B213" s="316" t="s">
        <v>1023</v>
      </c>
      <c r="C213" s="326">
        <v>101011</v>
      </c>
      <c r="D213" s="333"/>
      <c r="E213" s="333">
        <v>38519</v>
      </c>
      <c r="F213" s="333">
        <v>38857</v>
      </c>
      <c r="G213" s="316" t="s">
        <v>71</v>
      </c>
      <c r="H213" s="316"/>
      <c r="I213" s="316"/>
      <c r="J213" s="316" t="s">
        <v>409</v>
      </c>
      <c r="K213" s="316" t="s">
        <v>70</v>
      </c>
      <c r="L213" s="316" t="s">
        <v>70</v>
      </c>
      <c r="M213" s="316" t="s">
        <v>1024</v>
      </c>
      <c r="N213" s="316" t="s">
        <v>409</v>
      </c>
      <c r="O213" s="316" t="s">
        <v>70</v>
      </c>
      <c r="P213" s="316" t="s">
        <v>70</v>
      </c>
      <c r="Q213" s="316" t="s">
        <v>71</v>
      </c>
      <c r="R213" s="316" t="s">
        <v>560</v>
      </c>
      <c r="S213" s="316" t="s">
        <v>666</v>
      </c>
      <c r="T213" s="316"/>
      <c r="U213" s="316"/>
      <c r="V213" s="316"/>
      <c r="W213" s="316"/>
      <c r="X213" s="316"/>
      <c r="Y213" s="316"/>
      <c r="Z213" s="316"/>
      <c r="AA213" s="316"/>
      <c r="AB213" s="316"/>
      <c r="AC213" s="316"/>
      <c r="AD213" s="316"/>
      <c r="AE213" s="316"/>
      <c r="AF213" s="316"/>
      <c r="AG213" s="316"/>
      <c r="AH213" s="316"/>
      <c r="AI213" s="316"/>
      <c r="AJ213" s="316"/>
      <c r="AK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6"/>
      <c r="AW213" s="316"/>
      <c r="AX213" s="316"/>
      <c r="AY213" s="327"/>
      <c r="AZ213" s="316"/>
      <c r="BA213" s="316"/>
      <c r="BB213" s="316"/>
      <c r="BC213" s="316"/>
      <c r="BD213" s="316"/>
      <c r="BE213" s="316"/>
      <c r="BF213" s="316"/>
      <c r="BG213" s="316"/>
      <c r="BH213" s="316"/>
      <c r="BI213" s="316"/>
      <c r="BJ213" s="316">
        <f t="shared" si="46"/>
        <v>0</v>
      </c>
      <c r="BK213" s="316">
        <f t="shared" si="47"/>
        <v>0</v>
      </c>
      <c r="BL213" s="316"/>
      <c r="BM213" s="316"/>
      <c r="BN213" s="316"/>
    </row>
    <row r="214" spans="1:66" s="314" customFormat="1" ht="32.25" customHeight="1" x14ac:dyDescent="0.25">
      <c r="A214" s="970">
        <v>1020</v>
      </c>
      <c r="B214" s="970" t="s">
        <v>3436</v>
      </c>
      <c r="C214" s="970">
        <v>101025</v>
      </c>
      <c r="D214" s="971"/>
      <c r="E214" s="971">
        <v>38530</v>
      </c>
      <c r="F214" s="971" t="s">
        <v>1025</v>
      </c>
      <c r="G214" s="970" t="s">
        <v>7261</v>
      </c>
      <c r="H214" s="970"/>
      <c r="I214" s="970"/>
      <c r="J214" s="970" t="s">
        <v>1026</v>
      </c>
      <c r="K214" s="970" t="s">
        <v>32</v>
      </c>
      <c r="L214" s="970" t="s">
        <v>32</v>
      </c>
      <c r="M214" s="970"/>
      <c r="N214" s="970" t="s">
        <v>1026</v>
      </c>
      <c r="O214" s="970" t="s">
        <v>32</v>
      </c>
      <c r="P214" s="970" t="s">
        <v>32</v>
      </c>
      <c r="Q214" s="970" t="s">
        <v>33</v>
      </c>
      <c r="R214" s="970" t="s">
        <v>1027</v>
      </c>
      <c r="S214" s="970" t="s">
        <v>666</v>
      </c>
      <c r="T214" s="970" t="s">
        <v>7262</v>
      </c>
      <c r="U214" s="970"/>
      <c r="V214" s="970"/>
      <c r="W214" s="970"/>
      <c r="X214" s="970"/>
      <c r="Y214" s="970"/>
      <c r="Z214" s="970"/>
      <c r="AA214" s="970"/>
      <c r="AB214" s="970"/>
      <c r="AC214" s="970"/>
      <c r="AD214" s="970"/>
      <c r="AE214" s="970"/>
      <c r="AF214" s="970"/>
      <c r="AG214" s="970"/>
      <c r="AH214" s="970"/>
      <c r="AI214" s="970"/>
      <c r="AJ214" s="970"/>
      <c r="AK214" s="970"/>
      <c r="AL214" s="970"/>
      <c r="AM214" s="970"/>
      <c r="AN214" s="970"/>
      <c r="AO214" s="970"/>
      <c r="AP214" s="970"/>
      <c r="AQ214" s="970"/>
      <c r="AR214" s="970"/>
      <c r="AS214" s="970"/>
      <c r="AT214" s="970"/>
      <c r="AU214" s="970"/>
      <c r="AV214" s="970"/>
      <c r="AW214" s="970"/>
      <c r="AX214" s="970"/>
      <c r="AY214" s="972"/>
      <c r="AZ214" s="970"/>
      <c r="BA214" s="970"/>
      <c r="BB214" s="970"/>
      <c r="BC214" s="970"/>
      <c r="BD214" s="970"/>
      <c r="BE214" s="970"/>
      <c r="BF214" s="970"/>
      <c r="BG214" s="970"/>
      <c r="BH214" s="970"/>
      <c r="BI214" s="970"/>
      <c r="BJ214" s="970">
        <f t="shared" ref="BJ214:BJ241" si="48">BD214+BE214/60+BF214/3600</f>
        <v>0</v>
      </c>
      <c r="BK214" s="970">
        <f t="shared" ref="BK214:BK241" si="49">BG214+BH214/60+BI214/3600</f>
        <v>0</v>
      </c>
      <c r="BL214" s="970"/>
      <c r="BM214" s="970"/>
      <c r="BN214" s="970"/>
    </row>
    <row r="215" spans="1:66" s="314" customFormat="1" ht="25.5" customHeight="1" x14ac:dyDescent="0.25">
      <c r="A215" s="970">
        <v>1021</v>
      </c>
      <c r="B215" s="970" t="s">
        <v>3436</v>
      </c>
      <c r="C215" s="970">
        <v>101026</v>
      </c>
      <c r="D215" s="971"/>
      <c r="E215" s="971">
        <v>38530</v>
      </c>
      <c r="F215" s="971" t="s">
        <v>1025</v>
      </c>
      <c r="G215" s="970" t="s">
        <v>7263</v>
      </c>
      <c r="H215" s="970"/>
      <c r="I215" s="970"/>
      <c r="J215" s="970" t="s">
        <v>32</v>
      </c>
      <c r="K215" s="970" t="s">
        <v>32</v>
      </c>
      <c r="L215" s="970" t="s">
        <v>32</v>
      </c>
      <c r="M215" s="970"/>
      <c r="N215" s="970" t="s">
        <v>32</v>
      </c>
      <c r="O215" s="970" t="s">
        <v>32</v>
      </c>
      <c r="P215" s="970" t="s">
        <v>32</v>
      </c>
      <c r="Q215" s="970" t="s">
        <v>33</v>
      </c>
      <c r="R215" s="970" t="s">
        <v>1027</v>
      </c>
      <c r="S215" s="970" t="s">
        <v>666</v>
      </c>
      <c r="T215" s="970" t="s">
        <v>7264</v>
      </c>
      <c r="U215" s="970"/>
      <c r="V215" s="970"/>
      <c r="W215" s="970"/>
      <c r="X215" s="970"/>
      <c r="Y215" s="970"/>
      <c r="Z215" s="970"/>
      <c r="AA215" s="970"/>
      <c r="AB215" s="970"/>
      <c r="AC215" s="970"/>
      <c r="AD215" s="970"/>
      <c r="AE215" s="970"/>
      <c r="AF215" s="970"/>
      <c r="AG215" s="970"/>
      <c r="AH215" s="970"/>
      <c r="AI215" s="970"/>
      <c r="AJ215" s="970"/>
      <c r="AK215" s="970"/>
      <c r="AL215" s="970"/>
      <c r="AM215" s="970"/>
      <c r="AN215" s="970"/>
      <c r="AO215" s="970"/>
      <c r="AP215" s="970"/>
      <c r="AQ215" s="970"/>
      <c r="AR215" s="970"/>
      <c r="AS215" s="970"/>
      <c r="AT215" s="970"/>
      <c r="AU215" s="970"/>
      <c r="AV215" s="970"/>
      <c r="AW215" s="970"/>
      <c r="AX215" s="970"/>
      <c r="AY215" s="972"/>
      <c r="AZ215" s="970"/>
      <c r="BA215" s="970"/>
      <c r="BB215" s="970"/>
      <c r="BC215" s="970"/>
      <c r="BD215" s="970"/>
      <c r="BE215" s="970"/>
      <c r="BF215" s="970"/>
      <c r="BG215" s="970"/>
      <c r="BH215" s="970"/>
      <c r="BI215" s="970"/>
      <c r="BJ215" s="970">
        <f t="shared" si="48"/>
        <v>0</v>
      </c>
      <c r="BK215" s="970">
        <f t="shared" si="49"/>
        <v>0</v>
      </c>
      <c r="BL215" s="970"/>
      <c r="BM215" s="970"/>
      <c r="BN215" s="970"/>
    </row>
    <row r="216" spans="1:66" s="314" customFormat="1" ht="24.75" customHeight="1" x14ac:dyDescent="0.25">
      <c r="A216" s="316">
        <v>1022</v>
      </c>
      <c r="B216" s="316" t="s">
        <v>3437</v>
      </c>
      <c r="C216" s="326">
        <v>101027</v>
      </c>
      <c r="D216" s="333"/>
      <c r="E216" s="333">
        <v>38530</v>
      </c>
      <c r="F216" s="333" t="s">
        <v>1025</v>
      </c>
      <c r="G216" s="316" t="s">
        <v>7265</v>
      </c>
      <c r="H216" s="316"/>
      <c r="I216" s="316"/>
      <c r="J216" s="316" t="s">
        <v>1028</v>
      </c>
      <c r="K216" s="316" t="s">
        <v>32</v>
      </c>
      <c r="L216" s="316" t="s">
        <v>32</v>
      </c>
      <c r="M216" s="316"/>
      <c r="N216" s="316" t="s">
        <v>1028</v>
      </c>
      <c r="O216" s="316" t="s">
        <v>32</v>
      </c>
      <c r="P216" s="316" t="s">
        <v>32</v>
      </c>
      <c r="Q216" s="316" t="s">
        <v>33</v>
      </c>
      <c r="R216" s="316" t="s">
        <v>1027</v>
      </c>
      <c r="S216" s="316" t="s">
        <v>666</v>
      </c>
      <c r="T216" s="316" t="s">
        <v>7265</v>
      </c>
      <c r="U216" s="316"/>
      <c r="V216" s="316"/>
      <c r="W216" s="316"/>
      <c r="X216" s="316"/>
      <c r="Y216" s="316"/>
      <c r="Z216" s="316"/>
      <c r="AA216" s="316"/>
      <c r="AB216" s="316"/>
      <c r="AC216" s="316"/>
      <c r="AD216" s="316"/>
      <c r="AE216" s="316"/>
      <c r="AF216" s="316"/>
      <c r="AG216" s="316"/>
      <c r="AH216" s="316"/>
      <c r="AI216" s="316"/>
      <c r="AJ216" s="316"/>
      <c r="AK216" s="316"/>
      <c r="AL216" s="316"/>
      <c r="AM216" s="316"/>
      <c r="AN216" s="316"/>
      <c r="AO216" s="316"/>
      <c r="AP216" s="316"/>
      <c r="AQ216" s="316"/>
      <c r="AR216" s="316"/>
      <c r="AS216" s="316"/>
      <c r="AT216" s="316"/>
      <c r="AU216" s="316"/>
      <c r="AV216" s="316"/>
      <c r="AW216" s="316"/>
      <c r="AX216" s="316"/>
      <c r="AY216" s="327"/>
      <c r="AZ216" s="316"/>
      <c r="BA216" s="316"/>
      <c r="BB216" s="316"/>
      <c r="BC216" s="316"/>
      <c r="BD216" s="316"/>
      <c r="BE216" s="316"/>
      <c r="BF216" s="316"/>
      <c r="BG216" s="316"/>
      <c r="BH216" s="316"/>
      <c r="BI216" s="316"/>
      <c r="BJ216" s="316">
        <f t="shared" si="48"/>
        <v>0</v>
      </c>
      <c r="BK216" s="316">
        <f t="shared" si="49"/>
        <v>0</v>
      </c>
      <c r="BL216" s="316"/>
      <c r="BM216" s="316"/>
      <c r="BN216" s="316" t="s">
        <v>7026</v>
      </c>
    </row>
    <row r="217" spans="1:66" s="314" customFormat="1" ht="25.5" customHeight="1" x14ac:dyDescent="0.25">
      <c r="A217" s="970">
        <v>1023</v>
      </c>
      <c r="B217" s="970" t="s">
        <v>3436</v>
      </c>
      <c r="C217" s="970">
        <v>101028</v>
      </c>
      <c r="D217" s="971"/>
      <c r="E217" s="971">
        <v>38530</v>
      </c>
      <c r="F217" s="971" t="s">
        <v>1025</v>
      </c>
      <c r="G217" s="970" t="s">
        <v>7266</v>
      </c>
      <c r="H217" s="970"/>
      <c r="I217" s="970"/>
      <c r="J217" s="970" t="s">
        <v>1029</v>
      </c>
      <c r="K217" s="970" t="s">
        <v>32</v>
      </c>
      <c r="L217" s="970" t="s">
        <v>32</v>
      </c>
      <c r="M217" s="970"/>
      <c r="N217" s="970" t="s">
        <v>1029</v>
      </c>
      <c r="O217" s="970" t="s">
        <v>32</v>
      </c>
      <c r="P217" s="970" t="s">
        <v>32</v>
      </c>
      <c r="Q217" s="970" t="s">
        <v>33</v>
      </c>
      <c r="R217" s="970" t="s">
        <v>1027</v>
      </c>
      <c r="S217" s="970" t="s">
        <v>666</v>
      </c>
      <c r="T217" s="970" t="s">
        <v>7266</v>
      </c>
      <c r="U217" s="970"/>
      <c r="V217" s="970"/>
      <c r="W217" s="970"/>
      <c r="X217" s="970"/>
      <c r="Y217" s="970"/>
      <c r="Z217" s="970"/>
      <c r="AA217" s="970"/>
      <c r="AB217" s="970"/>
      <c r="AC217" s="970"/>
      <c r="AD217" s="970"/>
      <c r="AE217" s="970"/>
      <c r="AF217" s="970"/>
      <c r="AG217" s="970"/>
      <c r="AH217" s="970"/>
      <c r="AI217" s="970"/>
      <c r="AJ217" s="970"/>
      <c r="AK217" s="970"/>
      <c r="AL217" s="970"/>
      <c r="AM217" s="970"/>
      <c r="AN217" s="970"/>
      <c r="AO217" s="970"/>
      <c r="AP217" s="970"/>
      <c r="AQ217" s="970"/>
      <c r="AR217" s="970"/>
      <c r="AS217" s="970"/>
      <c r="AT217" s="970"/>
      <c r="AU217" s="970"/>
      <c r="AV217" s="970"/>
      <c r="AW217" s="970"/>
      <c r="AX217" s="970"/>
      <c r="AY217" s="972"/>
      <c r="AZ217" s="970"/>
      <c r="BA217" s="970"/>
      <c r="BB217" s="970"/>
      <c r="BC217" s="970"/>
      <c r="BD217" s="970"/>
      <c r="BE217" s="970"/>
      <c r="BF217" s="970"/>
      <c r="BG217" s="970"/>
      <c r="BH217" s="970"/>
      <c r="BI217" s="970"/>
      <c r="BJ217" s="970">
        <f t="shared" si="48"/>
        <v>0</v>
      </c>
      <c r="BK217" s="970">
        <f t="shared" si="49"/>
        <v>0</v>
      </c>
      <c r="BL217" s="970"/>
      <c r="BM217" s="970"/>
      <c r="BN217" s="970"/>
    </row>
    <row r="218" spans="1:66" s="314" customFormat="1" ht="18" customHeight="1" x14ac:dyDescent="0.25">
      <c r="A218" s="316">
        <v>1024</v>
      </c>
      <c r="B218" s="316" t="s">
        <v>1030</v>
      </c>
      <c r="C218" s="316">
        <v>101029</v>
      </c>
      <c r="D218" s="333"/>
      <c r="E218" s="333">
        <v>38530</v>
      </c>
      <c r="F218" s="333">
        <v>38918</v>
      </c>
      <c r="G218" s="316" t="s">
        <v>7267</v>
      </c>
      <c r="H218" s="316"/>
      <c r="I218" s="316"/>
      <c r="J218" s="316" t="s">
        <v>880</v>
      </c>
      <c r="K218" s="316" t="s">
        <v>131</v>
      </c>
      <c r="L218" s="316" t="s">
        <v>32</v>
      </c>
      <c r="M218" s="316"/>
      <c r="N218" s="316" t="s">
        <v>880</v>
      </c>
      <c r="O218" s="316" t="s">
        <v>131</v>
      </c>
      <c r="P218" s="316" t="s">
        <v>32</v>
      </c>
      <c r="Q218" s="316" t="s">
        <v>33</v>
      </c>
      <c r="R218" s="316" t="s">
        <v>1027</v>
      </c>
      <c r="S218" s="316" t="s">
        <v>666</v>
      </c>
      <c r="T218" s="316"/>
      <c r="U218" s="316"/>
      <c r="V218" s="316"/>
      <c r="W218" s="316"/>
      <c r="X218" s="316"/>
      <c r="Y218" s="316"/>
      <c r="Z218" s="316"/>
      <c r="AA218" s="316"/>
      <c r="AB218" s="316"/>
      <c r="AC218" s="316"/>
      <c r="AD218" s="316"/>
      <c r="AE218" s="316"/>
      <c r="AF218" s="316"/>
      <c r="AG218" s="316"/>
      <c r="AH218" s="316"/>
      <c r="AI218" s="316"/>
      <c r="AJ218" s="316"/>
      <c r="AK218" s="316"/>
      <c r="AL218" s="316"/>
      <c r="AM218" s="316"/>
      <c r="AN218" s="316"/>
      <c r="AO218" s="316"/>
      <c r="AP218" s="316"/>
      <c r="AQ218" s="316"/>
      <c r="AR218" s="316"/>
      <c r="AS218" s="316"/>
      <c r="AT218" s="316"/>
      <c r="AU218" s="316"/>
      <c r="AV218" s="316"/>
      <c r="AW218" s="316"/>
      <c r="AX218" s="316"/>
      <c r="AY218" s="327"/>
      <c r="AZ218" s="316"/>
      <c r="BA218" s="316"/>
      <c r="BB218" s="316"/>
      <c r="BC218" s="316"/>
      <c r="BD218" s="316"/>
      <c r="BE218" s="316"/>
      <c r="BF218" s="316"/>
      <c r="BG218" s="316"/>
      <c r="BH218" s="316"/>
      <c r="BI218" s="316"/>
      <c r="BJ218" s="316">
        <f t="shared" si="48"/>
        <v>0</v>
      </c>
      <c r="BK218" s="316">
        <f t="shared" si="49"/>
        <v>0</v>
      </c>
      <c r="BL218" s="316"/>
      <c r="BM218" s="316"/>
      <c r="BN218" s="316"/>
    </row>
    <row r="219" spans="1:66" s="314" customFormat="1" ht="15.75" customHeight="1" x14ac:dyDescent="0.25">
      <c r="A219" s="316">
        <v>1025</v>
      </c>
      <c r="B219" s="316" t="s">
        <v>1031</v>
      </c>
      <c r="C219" s="316">
        <v>101030</v>
      </c>
      <c r="D219" s="333"/>
      <c r="E219" s="333">
        <v>38530</v>
      </c>
      <c r="F219" s="333">
        <v>39177</v>
      </c>
      <c r="G219" s="316" t="s">
        <v>7268</v>
      </c>
      <c r="H219" s="316"/>
      <c r="I219" s="316"/>
      <c r="J219" s="316" t="s">
        <v>809</v>
      </c>
      <c r="K219" s="316" t="s">
        <v>131</v>
      </c>
      <c r="L219" s="316" t="s">
        <v>32</v>
      </c>
      <c r="M219" s="316" t="s">
        <v>974</v>
      </c>
      <c r="N219" s="316" t="s">
        <v>809</v>
      </c>
      <c r="O219" s="316" t="s">
        <v>131</v>
      </c>
      <c r="P219" s="316" t="s">
        <v>32</v>
      </c>
      <c r="Q219" s="316" t="s">
        <v>33</v>
      </c>
      <c r="R219" s="316" t="s">
        <v>1027</v>
      </c>
      <c r="S219" s="316" t="s">
        <v>666</v>
      </c>
      <c r="T219" s="316"/>
      <c r="U219" s="316"/>
      <c r="V219" s="316"/>
      <c r="W219" s="316"/>
      <c r="X219" s="316"/>
      <c r="Y219" s="316"/>
      <c r="Z219" s="316"/>
      <c r="AA219" s="316"/>
      <c r="AB219" s="316"/>
      <c r="AC219" s="316"/>
      <c r="AD219" s="316"/>
      <c r="AE219" s="316"/>
      <c r="AF219" s="316"/>
      <c r="AG219" s="316"/>
      <c r="AH219" s="316"/>
      <c r="AI219" s="316"/>
      <c r="AJ219" s="316"/>
      <c r="AK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6"/>
      <c r="AW219" s="316"/>
      <c r="AX219" s="316"/>
      <c r="AY219" s="327"/>
      <c r="AZ219" s="316"/>
      <c r="BA219" s="316"/>
      <c r="BB219" s="316"/>
      <c r="BC219" s="316"/>
      <c r="BD219" s="316"/>
      <c r="BE219" s="316"/>
      <c r="BF219" s="316"/>
      <c r="BG219" s="316"/>
      <c r="BH219" s="316"/>
      <c r="BI219" s="316"/>
      <c r="BJ219" s="316">
        <f t="shared" si="48"/>
        <v>0</v>
      </c>
      <c r="BK219" s="316">
        <f t="shared" si="49"/>
        <v>0</v>
      </c>
      <c r="BL219" s="316"/>
      <c r="BM219" s="316"/>
      <c r="BN219" s="316"/>
    </row>
    <row r="220" spans="1:66" s="314" customFormat="1" ht="25.5" customHeight="1" x14ac:dyDescent="0.25">
      <c r="A220" s="970">
        <v>1026</v>
      </c>
      <c r="B220" s="970" t="s">
        <v>3436</v>
      </c>
      <c r="C220" s="970">
        <v>101031</v>
      </c>
      <c r="D220" s="971"/>
      <c r="E220" s="971">
        <v>38530</v>
      </c>
      <c r="F220" s="971" t="s">
        <v>1025</v>
      </c>
      <c r="G220" s="970" t="s">
        <v>7269</v>
      </c>
      <c r="H220" s="970"/>
      <c r="I220" s="970"/>
      <c r="J220" s="970" t="s">
        <v>1032</v>
      </c>
      <c r="K220" s="970" t="s">
        <v>32</v>
      </c>
      <c r="L220" s="970" t="s">
        <v>32</v>
      </c>
      <c r="M220" s="970"/>
      <c r="N220" s="970" t="s">
        <v>1032</v>
      </c>
      <c r="O220" s="970" t="s">
        <v>32</v>
      </c>
      <c r="P220" s="970" t="s">
        <v>32</v>
      </c>
      <c r="Q220" s="970" t="s">
        <v>33</v>
      </c>
      <c r="R220" s="970" t="s">
        <v>1027</v>
      </c>
      <c r="S220" s="970" t="s">
        <v>666</v>
      </c>
      <c r="T220" s="970" t="s">
        <v>7269</v>
      </c>
      <c r="U220" s="970"/>
      <c r="V220" s="970"/>
      <c r="W220" s="970"/>
      <c r="X220" s="970"/>
      <c r="Y220" s="970"/>
      <c r="Z220" s="970"/>
      <c r="AA220" s="970"/>
      <c r="AB220" s="970"/>
      <c r="AC220" s="970"/>
      <c r="AD220" s="970"/>
      <c r="AE220" s="970"/>
      <c r="AF220" s="970"/>
      <c r="AG220" s="970"/>
      <c r="AH220" s="970"/>
      <c r="AI220" s="970"/>
      <c r="AJ220" s="970"/>
      <c r="AK220" s="970"/>
      <c r="AL220" s="970"/>
      <c r="AM220" s="970"/>
      <c r="AN220" s="970"/>
      <c r="AO220" s="970"/>
      <c r="AP220" s="970"/>
      <c r="AQ220" s="970"/>
      <c r="AR220" s="970"/>
      <c r="AS220" s="970"/>
      <c r="AT220" s="970"/>
      <c r="AU220" s="970"/>
      <c r="AV220" s="970"/>
      <c r="AW220" s="970"/>
      <c r="AX220" s="970"/>
      <c r="AY220" s="972"/>
      <c r="AZ220" s="970"/>
      <c r="BA220" s="970"/>
      <c r="BB220" s="970"/>
      <c r="BC220" s="970"/>
      <c r="BD220" s="970"/>
      <c r="BE220" s="970"/>
      <c r="BF220" s="970"/>
      <c r="BG220" s="970"/>
      <c r="BH220" s="970"/>
      <c r="BI220" s="970"/>
      <c r="BJ220" s="970">
        <f t="shared" si="48"/>
        <v>0</v>
      </c>
      <c r="BK220" s="970">
        <f t="shared" si="49"/>
        <v>0</v>
      </c>
      <c r="BL220" s="970"/>
      <c r="BM220" s="970"/>
      <c r="BN220" s="970"/>
    </row>
    <row r="221" spans="1:66" s="314" customFormat="1" ht="25.5" customHeight="1" x14ac:dyDescent="0.25">
      <c r="A221" s="970">
        <v>1027</v>
      </c>
      <c r="B221" s="970" t="s">
        <v>3436</v>
      </c>
      <c r="C221" s="970">
        <v>101032</v>
      </c>
      <c r="D221" s="971"/>
      <c r="E221" s="971">
        <v>38530</v>
      </c>
      <c r="F221" s="971" t="s">
        <v>1025</v>
      </c>
      <c r="G221" s="970" t="s">
        <v>7270</v>
      </c>
      <c r="H221" s="970"/>
      <c r="I221" s="970"/>
      <c r="J221" s="970" t="s">
        <v>1033</v>
      </c>
      <c r="K221" s="970" t="s">
        <v>32</v>
      </c>
      <c r="L221" s="970" t="s">
        <v>32</v>
      </c>
      <c r="M221" s="970"/>
      <c r="N221" s="970" t="s">
        <v>1033</v>
      </c>
      <c r="O221" s="970" t="s">
        <v>32</v>
      </c>
      <c r="P221" s="970" t="s">
        <v>32</v>
      </c>
      <c r="Q221" s="970" t="s">
        <v>33</v>
      </c>
      <c r="R221" s="970" t="s">
        <v>1027</v>
      </c>
      <c r="S221" s="970" t="s">
        <v>666</v>
      </c>
      <c r="T221" s="970" t="s">
        <v>7270</v>
      </c>
      <c r="U221" s="970"/>
      <c r="V221" s="970"/>
      <c r="W221" s="970"/>
      <c r="X221" s="970"/>
      <c r="Y221" s="970"/>
      <c r="Z221" s="970"/>
      <c r="AA221" s="970"/>
      <c r="AB221" s="970"/>
      <c r="AC221" s="970"/>
      <c r="AD221" s="970"/>
      <c r="AE221" s="970"/>
      <c r="AF221" s="970"/>
      <c r="AG221" s="970"/>
      <c r="AH221" s="970"/>
      <c r="AI221" s="970"/>
      <c r="AJ221" s="970"/>
      <c r="AK221" s="970"/>
      <c r="AL221" s="970"/>
      <c r="AM221" s="970"/>
      <c r="AN221" s="970"/>
      <c r="AO221" s="970"/>
      <c r="AP221" s="970"/>
      <c r="AQ221" s="970"/>
      <c r="AR221" s="970"/>
      <c r="AS221" s="970"/>
      <c r="AT221" s="970"/>
      <c r="AU221" s="970"/>
      <c r="AV221" s="970"/>
      <c r="AW221" s="970"/>
      <c r="AX221" s="970"/>
      <c r="AY221" s="972"/>
      <c r="AZ221" s="970"/>
      <c r="BA221" s="970"/>
      <c r="BB221" s="970"/>
      <c r="BC221" s="970"/>
      <c r="BD221" s="970"/>
      <c r="BE221" s="970"/>
      <c r="BF221" s="970"/>
      <c r="BG221" s="970"/>
      <c r="BH221" s="970"/>
      <c r="BI221" s="970"/>
      <c r="BJ221" s="970">
        <f t="shared" si="48"/>
        <v>0</v>
      </c>
      <c r="BK221" s="970">
        <f t="shared" si="49"/>
        <v>0</v>
      </c>
      <c r="BL221" s="970"/>
      <c r="BM221" s="970"/>
      <c r="BN221" s="970"/>
    </row>
    <row r="222" spans="1:66" s="314" customFormat="1" ht="25.5" customHeight="1" x14ac:dyDescent="0.25">
      <c r="A222" s="316">
        <v>1032</v>
      </c>
      <c r="B222" s="316" t="s">
        <v>1034</v>
      </c>
      <c r="C222" s="332">
        <v>101037</v>
      </c>
      <c r="D222" s="336"/>
      <c r="E222" s="336">
        <v>38532</v>
      </c>
      <c r="F222" s="333">
        <v>39628</v>
      </c>
      <c r="G222" s="316" t="s">
        <v>7271</v>
      </c>
      <c r="H222" s="316"/>
      <c r="I222" s="316"/>
      <c r="J222" s="316" t="s">
        <v>237</v>
      </c>
      <c r="K222" s="316" t="s">
        <v>236</v>
      </c>
      <c r="L222" s="316" t="s">
        <v>70</v>
      </c>
      <c r="M222" s="316"/>
      <c r="N222" s="316" t="s">
        <v>237</v>
      </c>
      <c r="O222" s="316" t="s">
        <v>236</v>
      </c>
      <c r="P222" s="316" t="s">
        <v>70</v>
      </c>
      <c r="Q222" s="316" t="s">
        <v>142</v>
      </c>
      <c r="R222" s="316" t="s">
        <v>559</v>
      </c>
      <c r="S222" s="316" t="s">
        <v>793</v>
      </c>
      <c r="T222" s="316"/>
      <c r="U222" s="316"/>
      <c r="V222" s="316"/>
      <c r="W222" s="316"/>
      <c r="X222" s="316"/>
      <c r="Y222" s="316"/>
      <c r="Z222" s="316"/>
      <c r="AA222" s="316"/>
      <c r="AB222" s="316"/>
      <c r="AC222" s="316"/>
      <c r="AD222" s="316"/>
      <c r="AE222" s="316"/>
      <c r="AF222" s="316"/>
      <c r="AG222" s="316"/>
      <c r="AH222" s="316"/>
      <c r="AI222" s="316"/>
      <c r="AJ222" s="316"/>
      <c r="AK222" s="316"/>
      <c r="AL222" s="316"/>
      <c r="AM222" s="316"/>
      <c r="AN222" s="316"/>
      <c r="AO222" s="316"/>
      <c r="AP222" s="316"/>
      <c r="AQ222" s="316"/>
      <c r="AR222" s="316"/>
      <c r="AS222" s="316"/>
      <c r="AT222" s="316"/>
      <c r="AU222" s="316"/>
      <c r="AV222" s="316"/>
      <c r="AW222" s="316"/>
      <c r="AX222" s="316"/>
      <c r="AY222" s="327"/>
      <c r="AZ222" s="316"/>
      <c r="BA222" s="316" t="s">
        <v>7272</v>
      </c>
      <c r="BB222" s="316"/>
      <c r="BC222" s="316"/>
      <c r="BD222" s="316"/>
      <c r="BE222" s="316"/>
      <c r="BF222" s="316"/>
      <c r="BG222" s="316"/>
      <c r="BH222" s="316"/>
      <c r="BI222" s="316"/>
      <c r="BJ222" s="316">
        <f t="shared" si="48"/>
        <v>0</v>
      </c>
      <c r="BK222" s="316">
        <f t="shared" si="49"/>
        <v>0</v>
      </c>
      <c r="BL222" s="316"/>
      <c r="BM222" s="316"/>
      <c r="BN222" s="316"/>
    </row>
    <row r="223" spans="1:66" s="314" customFormat="1" ht="12.75" customHeight="1" x14ac:dyDescent="0.25">
      <c r="A223" s="316">
        <v>1033</v>
      </c>
      <c r="B223" s="316" t="s">
        <v>995</v>
      </c>
      <c r="C223" s="332">
        <v>101038</v>
      </c>
      <c r="D223" s="336"/>
      <c r="E223" s="336">
        <v>38532</v>
      </c>
      <c r="F223" s="333">
        <v>39628</v>
      </c>
      <c r="G223" s="316" t="s">
        <v>7273</v>
      </c>
      <c r="H223" s="316"/>
      <c r="I223" s="316"/>
      <c r="J223" s="316" t="s">
        <v>114</v>
      </c>
      <c r="K223" s="316" t="s">
        <v>114</v>
      </c>
      <c r="L223" s="316" t="s">
        <v>74</v>
      </c>
      <c r="M223" s="316"/>
      <c r="N223" s="316" t="s">
        <v>114</v>
      </c>
      <c r="O223" s="316" t="s">
        <v>114</v>
      </c>
      <c r="P223" s="316" t="s">
        <v>74</v>
      </c>
      <c r="Q223" s="316" t="s">
        <v>50</v>
      </c>
      <c r="R223" s="316" t="s">
        <v>559</v>
      </c>
      <c r="S223" s="316" t="s">
        <v>888</v>
      </c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6"/>
      <c r="AG223" s="316"/>
      <c r="AH223" s="316"/>
      <c r="AI223" s="316"/>
      <c r="AJ223" s="316"/>
      <c r="AK223" s="316"/>
      <c r="AL223" s="316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6"/>
      <c r="AW223" s="316"/>
      <c r="AX223" s="316"/>
      <c r="AY223" s="327"/>
      <c r="AZ223" s="316"/>
      <c r="BA223" s="316"/>
      <c r="BB223" s="316"/>
      <c r="BC223" s="316"/>
      <c r="BD223" s="316"/>
      <c r="BE223" s="316"/>
      <c r="BF223" s="316"/>
      <c r="BG223" s="316"/>
      <c r="BH223" s="316"/>
      <c r="BI223" s="316"/>
      <c r="BJ223" s="316">
        <f t="shared" si="48"/>
        <v>0</v>
      </c>
      <c r="BK223" s="316">
        <f t="shared" si="49"/>
        <v>0</v>
      </c>
      <c r="BL223" s="316"/>
      <c r="BM223" s="316"/>
      <c r="BN223" s="316"/>
    </row>
    <row r="224" spans="1:66" s="314" customFormat="1" ht="12.75" customHeight="1" x14ac:dyDescent="0.25">
      <c r="A224" s="316">
        <v>1034</v>
      </c>
      <c r="B224" s="316" t="s">
        <v>3438</v>
      </c>
      <c r="C224" s="332">
        <v>101039</v>
      </c>
      <c r="D224" s="336"/>
      <c r="E224" s="336">
        <v>38532</v>
      </c>
      <c r="F224" s="333">
        <v>39618</v>
      </c>
      <c r="G224" s="316" t="s">
        <v>7274</v>
      </c>
      <c r="H224" s="316"/>
      <c r="I224" s="316"/>
      <c r="J224" s="316" t="s">
        <v>1036</v>
      </c>
      <c r="K224" s="316" t="s">
        <v>131</v>
      </c>
      <c r="L224" s="316" t="s">
        <v>32</v>
      </c>
      <c r="M224" s="316" t="s">
        <v>1037</v>
      </c>
      <c r="N224" s="316" t="s">
        <v>1036</v>
      </c>
      <c r="O224" s="316" t="s">
        <v>131</v>
      </c>
      <c r="P224" s="316" t="s">
        <v>32</v>
      </c>
      <c r="Q224" s="316" t="s">
        <v>33</v>
      </c>
      <c r="R224" s="316" t="s">
        <v>559</v>
      </c>
      <c r="S224" s="316" t="s">
        <v>666</v>
      </c>
      <c r="T224" s="316"/>
      <c r="U224" s="316"/>
      <c r="V224" s="316"/>
      <c r="W224" s="316"/>
      <c r="X224" s="316"/>
      <c r="Y224" s="316"/>
      <c r="Z224" s="316"/>
      <c r="AA224" s="316"/>
      <c r="AB224" s="316"/>
      <c r="AC224" s="316"/>
      <c r="AD224" s="316"/>
      <c r="AE224" s="316"/>
      <c r="AF224" s="316"/>
      <c r="AG224" s="316"/>
      <c r="AH224" s="316"/>
      <c r="AI224" s="316"/>
      <c r="AJ224" s="316"/>
      <c r="AK224" s="316"/>
      <c r="AL224" s="316"/>
      <c r="AM224" s="316"/>
      <c r="AN224" s="316"/>
      <c r="AO224" s="316"/>
      <c r="AP224" s="316"/>
      <c r="AQ224" s="316"/>
      <c r="AR224" s="316"/>
      <c r="AS224" s="316"/>
      <c r="AT224" s="316"/>
      <c r="AU224" s="316"/>
      <c r="AV224" s="316"/>
      <c r="AW224" s="316"/>
      <c r="AX224" s="316"/>
      <c r="AY224" s="327"/>
      <c r="AZ224" s="316"/>
      <c r="BA224" s="316"/>
      <c r="BB224" s="316"/>
      <c r="BC224" s="316"/>
      <c r="BD224" s="316"/>
      <c r="BE224" s="316"/>
      <c r="BF224" s="316"/>
      <c r="BG224" s="316"/>
      <c r="BH224" s="316"/>
      <c r="BI224" s="316"/>
      <c r="BJ224" s="316">
        <f t="shared" si="48"/>
        <v>0</v>
      </c>
      <c r="BK224" s="316">
        <f t="shared" si="49"/>
        <v>0</v>
      </c>
      <c r="BL224" s="316"/>
      <c r="BM224" s="316"/>
      <c r="BN224" s="316"/>
    </row>
    <row r="225" spans="1:66" s="314" customFormat="1" ht="25.5" customHeight="1" x14ac:dyDescent="0.25">
      <c r="A225" s="316">
        <v>1035</v>
      </c>
      <c r="B225" s="316" t="s">
        <v>3439</v>
      </c>
      <c r="C225" s="332">
        <v>101040</v>
      </c>
      <c r="D225" s="333"/>
      <c r="E225" s="336">
        <v>38532</v>
      </c>
      <c r="F225" s="333">
        <v>38532</v>
      </c>
      <c r="G225" s="316" t="s">
        <v>7275</v>
      </c>
      <c r="H225" s="316"/>
      <c r="I225" s="316"/>
      <c r="J225" s="316" t="s">
        <v>1038</v>
      </c>
      <c r="K225" s="316" t="s">
        <v>86</v>
      </c>
      <c r="L225" s="316" t="s">
        <v>41</v>
      </c>
      <c r="M225" s="316" t="s">
        <v>1039</v>
      </c>
      <c r="N225" s="316" t="s">
        <v>1038</v>
      </c>
      <c r="O225" s="316" t="s">
        <v>86</v>
      </c>
      <c r="P225" s="316" t="s">
        <v>41</v>
      </c>
      <c r="Q225" s="316" t="s">
        <v>33</v>
      </c>
      <c r="R225" s="316" t="s">
        <v>559</v>
      </c>
      <c r="S225" s="316" t="s">
        <v>666</v>
      </c>
      <c r="T225" s="316"/>
      <c r="U225" s="316"/>
      <c r="V225" s="316"/>
      <c r="W225" s="316"/>
      <c r="X225" s="316"/>
      <c r="Y225" s="316"/>
      <c r="Z225" s="316"/>
      <c r="AA225" s="316"/>
      <c r="AB225" s="316"/>
      <c r="AC225" s="316"/>
      <c r="AD225" s="316"/>
      <c r="AE225" s="316"/>
      <c r="AF225" s="316"/>
      <c r="AG225" s="316"/>
      <c r="AH225" s="316"/>
      <c r="AI225" s="316"/>
      <c r="AJ225" s="316"/>
      <c r="AK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316"/>
      <c r="AX225" s="316"/>
      <c r="AY225" s="327"/>
      <c r="AZ225" s="316"/>
      <c r="BA225" s="316"/>
      <c r="BB225" s="316"/>
      <c r="BC225" s="316"/>
      <c r="BD225" s="316"/>
      <c r="BE225" s="316"/>
      <c r="BF225" s="316"/>
      <c r="BG225" s="316"/>
      <c r="BH225" s="316"/>
      <c r="BI225" s="316"/>
      <c r="BJ225" s="316">
        <f t="shared" si="48"/>
        <v>0</v>
      </c>
      <c r="BK225" s="316">
        <f t="shared" si="49"/>
        <v>0</v>
      </c>
      <c r="BL225" s="316"/>
      <c r="BM225" s="316"/>
      <c r="BN225" s="316"/>
    </row>
    <row r="226" spans="1:66" s="314" customFormat="1" ht="23.25" customHeight="1" x14ac:dyDescent="0.25">
      <c r="A226" s="316">
        <v>1036</v>
      </c>
      <c r="B226" s="316" t="s">
        <v>1040</v>
      </c>
      <c r="C226" s="332">
        <v>101041</v>
      </c>
      <c r="D226" s="336"/>
      <c r="E226" s="336">
        <v>38532</v>
      </c>
      <c r="F226" s="333">
        <v>40224</v>
      </c>
      <c r="G226" s="316" t="s">
        <v>7276</v>
      </c>
      <c r="H226" s="316"/>
      <c r="I226" s="316"/>
      <c r="J226" s="316" t="s">
        <v>226</v>
      </c>
      <c r="K226" s="316" t="s">
        <v>103</v>
      </c>
      <c r="L226" s="316" t="s">
        <v>64</v>
      </c>
      <c r="M226" s="316" t="s">
        <v>1041</v>
      </c>
      <c r="N226" s="316" t="s">
        <v>226</v>
      </c>
      <c r="O226" s="316" t="s">
        <v>103</v>
      </c>
      <c r="P226" s="316" t="s">
        <v>64</v>
      </c>
      <c r="Q226" s="316" t="s">
        <v>58</v>
      </c>
      <c r="R226" s="316" t="s">
        <v>559</v>
      </c>
      <c r="S226" s="316" t="s">
        <v>666</v>
      </c>
      <c r="T226" s="316"/>
      <c r="U226" s="316"/>
      <c r="V226" s="316"/>
      <c r="W226" s="316"/>
      <c r="X226" s="316"/>
      <c r="Y226" s="316"/>
      <c r="Z226" s="316"/>
      <c r="AA226" s="316"/>
      <c r="AB226" s="316"/>
      <c r="AC226" s="316"/>
      <c r="AD226" s="316"/>
      <c r="AE226" s="316"/>
      <c r="AF226" s="316"/>
      <c r="AG226" s="316"/>
      <c r="AH226" s="316"/>
      <c r="AI226" s="316"/>
      <c r="AJ226" s="316"/>
      <c r="AK226" s="316"/>
      <c r="AL226" s="316"/>
      <c r="AM226" s="316"/>
      <c r="AN226" s="316"/>
      <c r="AO226" s="316"/>
      <c r="AP226" s="316"/>
      <c r="AQ226" s="316"/>
      <c r="AR226" s="316"/>
      <c r="AS226" s="316"/>
      <c r="AT226" s="316"/>
      <c r="AU226" s="316"/>
      <c r="AV226" s="316"/>
      <c r="AW226" s="316"/>
      <c r="AX226" s="316"/>
      <c r="AY226" s="327"/>
      <c r="AZ226" s="316"/>
      <c r="BA226" s="316"/>
      <c r="BB226" s="316"/>
      <c r="BC226" s="316"/>
      <c r="BD226" s="316"/>
      <c r="BE226" s="316"/>
      <c r="BF226" s="316"/>
      <c r="BG226" s="316"/>
      <c r="BH226" s="316"/>
      <c r="BI226" s="316"/>
      <c r="BJ226" s="316">
        <f t="shared" si="48"/>
        <v>0</v>
      </c>
      <c r="BK226" s="316">
        <f t="shared" si="49"/>
        <v>0</v>
      </c>
      <c r="BL226" s="316"/>
      <c r="BM226" s="316"/>
      <c r="BN226" s="316"/>
    </row>
    <row r="227" spans="1:66" s="314" customFormat="1" ht="12.75" customHeight="1" x14ac:dyDescent="0.25">
      <c r="A227" s="316">
        <v>1037</v>
      </c>
      <c r="B227" s="316" t="s">
        <v>1042</v>
      </c>
      <c r="C227" s="332">
        <v>101042</v>
      </c>
      <c r="D227" s="336"/>
      <c r="E227" s="336">
        <v>38555</v>
      </c>
      <c r="F227" s="333">
        <v>42207</v>
      </c>
      <c r="G227" s="316" t="s">
        <v>7277</v>
      </c>
      <c r="H227" s="316"/>
      <c r="I227" s="316"/>
      <c r="J227" s="316" t="s">
        <v>1043</v>
      </c>
      <c r="K227" s="316" t="s">
        <v>99</v>
      </c>
      <c r="L227" s="316" t="s">
        <v>47</v>
      </c>
      <c r="M227" s="316" t="s">
        <v>1044</v>
      </c>
      <c r="N227" s="316" t="s">
        <v>1043</v>
      </c>
      <c r="O227" s="316" t="s">
        <v>99</v>
      </c>
      <c r="P227" s="316" t="s">
        <v>47</v>
      </c>
      <c r="Q227" s="316" t="s">
        <v>58</v>
      </c>
      <c r="R227" s="316" t="s">
        <v>559</v>
      </c>
      <c r="S227" s="316" t="s">
        <v>666</v>
      </c>
      <c r="T227" s="316"/>
      <c r="U227" s="316"/>
      <c r="V227" s="316"/>
      <c r="W227" s="316"/>
      <c r="X227" s="316"/>
      <c r="Y227" s="316"/>
      <c r="Z227" s="316"/>
      <c r="AA227" s="316"/>
      <c r="AB227" s="316"/>
      <c r="AC227" s="316"/>
      <c r="AD227" s="316"/>
      <c r="AE227" s="316"/>
      <c r="AF227" s="316"/>
      <c r="AG227" s="316"/>
      <c r="AH227" s="316"/>
      <c r="AI227" s="316"/>
      <c r="AJ227" s="316"/>
      <c r="AK227" s="316"/>
      <c r="AL227" s="316"/>
      <c r="AM227" s="316"/>
      <c r="AN227" s="316"/>
      <c r="AO227" s="316"/>
      <c r="AP227" s="316"/>
      <c r="AQ227" s="316"/>
      <c r="AR227" s="316"/>
      <c r="AS227" s="316"/>
      <c r="AT227" s="316"/>
      <c r="AU227" s="316"/>
      <c r="AV227" s="316"/>
      <c r="AW227" s="316"/>
      <c r="AX227" s="316"/>
      <c r="AY227" s="327"/>
      <c r="AZ227" s="316"/>
      <c r="BA227" s="316"/>
      <c r="BB227" s="316"/>
      <c r="BC227" s="316"/>
      <c r="BD227" s="316"/>
      <c r="BE227" s="316"/>
      <c r="BF227" s="316"/>
      <c r="BG227" s="316"/>
      <c r="BH227" s="316"/>
      <c r="BI227" s="316"/>
      <c r="BJ227" s="316">
        <f t="shared" si="48"/>
        <v>0</v>
      </c>
      <c r="BK227" s="316">
        <f t="shared" si="49"/>
        <v>0</v>
      </c>
      <c r="BL227" s="316"/>
      <c r="BM227" s="316"/>
      <c r="BN227" s="316"/>
    </row>
    <row r="228" spans="1:66" s="314" customFormat="1" ht="21" customHeight="1" x14ac:dyDescent="0.25">
      <c r="A228" s="316">
        <v>1039</v>
      </c>
      <c r="B228" s="316" t="s">
        <v>3440</v>
      </c>
      <c r="C228" s="332">
        <v>101044</v>
      </c>
      <c r="D228" s="336"/>
      <c r="E228" s="336">
        <v>38555</v>
      </c>
      <c r="F228" s="333">
        <v>39184</v>
      </c>
      <c r="G228" s="316" t="s">
        <v>7278</v>
      </c>
      <c r="H228" s="316"/>
      <c r="I228" s="316"/>
      <c r="J228" s="316" t="s">
        <v>968</v>
      </c>
      <c r="K228" s="316" t="s">
        <v>131</v>
      </c>
      <c r="L228" s="316" t="s">
        <v>32</v>
      </c>
      <c r="M228" s="316" t="s">
        <v>1045</v>
      </c>
      <c r="N228" s="316" t="s">
        <v>968</v>
      </c>
      <c r="O228" s="316" t="s">
        <v>131</v>
      </c>
      <c r="P228" s="316" t="s">
        <v>32</v>
      </c>
      <c r="Q228" s="316" t="s">
        <v>33</v>
      </c>
      <c r="R228" s="316" t="s">
        <v>559</v>
      </c>
      <c r="S228" s="316" t="s">
        <v>666</v>
      </c>
      <c r="T228" s="316" t="s">
        <v>300</v>
      </c>
      <c r="U228" s="316" t="s">
        <v>300</v>
      </c>
      <c r="V228" s="316"/>
      <c r="W228" s="316"/>
      <c r="X228" s="316"/>
      <c r="Y228" s="316"/>
      <c r="Z228" s="316"/>
      <c r="AA228" s="316"/>
      <c r="AB228" s="316"/>
      <c r="AC228" s="316"/>
      <c r="AD228" s="316"/>
      <c r="AE228" s="316"/>
      <c r="AF228" s="316"/>
      <c r="AG228" s="316"/>
      <c r="AH228" s="316"/>
      <c r="AI228" s="316"/>
      <c r="AJ228" s="316"/>
      <c r="AK228" s="316"/>
      <c r="AL228" s="316"/>
      <c r="AM228" s="316"/>
      <c r="AN228" s="316"/>
      <c r="AO228" s="316"/>
      <c r="AP228" s="316"/>
      <c r="AQ228" s="316"/>
      <c r="AR228" s="316"/>
      <c r="AS228" s="316"/>
      <c r="AT228" s="316"/>
      <c r="AU228" s="316"/>
      <c r="AV228" s="316"/>
      <c r="AW228" s="316"/>
      <c r="AX228" s="316"/>
      <c r="AY228" s="327"/>
      <c r="AZ228" s="316"/>
      <c r="BA228" s="316"/>
      <c r="BB228" s="316"/>
      <c r="BC228" s="316"/>
      <c r="BD228" s="316"/>
      <c r="BE228" s="316"/>
      <c r="BF228" s="316"/>
      <c r="BG228" s="316"/>
      <c r="BH228" s="316"/>
      <c r="BI228" s="316"/>
      <c r="BJ228" s="316">
        <f t="shared" si="48"/>
        <v>0</v>
      </c>
      <c r="BK228" s="316">
        <f t="shared" si="49"/>
        <v>0</v>
      </c>
      <c r="BL228" s="316"/>
      <c r="BM228" s="316"/>
      <c r="BN228" s="316"/>
    </row>
    <row r="229" spans="1:66" s="314" customFormat="1" ht="12.75" customHeight="1" x14ac:dyDescent="0.25">
      <c r="A229" s="316">
        <v>1042</v>
      </c>
      <c r="B229" s="316" t="s">
        <v>644</v>
      </c>
      <c r="C229" s="332">
        <v>101047</v>
      </c>
      <c r="D229" s="336"/>
      <c r="E229" s="336">
        <v>38532</v>
      </c>
      <c r="F229" s="333">
        <v>38717</v>
      </c>
      <c r="G229" s="316" t="s">
        <v>7279</v>
      </c>
      <c r="H229" s="316"/>
      <c r="I229" s="316"/>
      <c r="J229" s="316" t="s">
        <v>167</v>
      </c>
      <c r="K229" s="316" t="s">
        <v>167</v>
      </c>
      <c r="L229" s="316" t="s">
        <v>188</v>
      </c>
      <c r="M229" s="316"/>
      <c r="N229" s="316" t="s">
        <v>167</v>
      </c>
      <c r="O229" s="316" t="s">
        <v>167</v>
      </c>
      <c r="P229" s="316" t="s">
        <v>188</v>
      </c>
      <c r="Q229" s="316" t="s">
        <v>50</v>
      </c>
      <c r="R229" s="316" t="s">
        <v>559</v>
      </c>
      <c r="S229" s="316" t="s">
        <v>1046</v>
      </c>
      <c r="T229" s="316" t="s">
        <v>300</v>
      </c>
      <c r="U229" s="316"/>
      <c r="V229" s="316"/>
      <c r="W229" s="316"/>
      <c r="X229" s="316"/>
      <c r="Y229" s="316"/>
      <c r="Z229" s="316"/>
      <c r="AA229" s="316"/>
      <c r="AB229" s="316"/>
      <c r="AC229" s="316"/>
      <c r="AD229" s="316"/>
      <c r="AE229" s="316"/>
      <c r="AF229" s="316"/>
      <c r="AG229" s="316"/>
      <c r="AH229" s="316"/>
      <c r="AI229" s="316"/>
      <c r="AJ229" s="316"/>
      <c r="AK229" s="316"/>
      <c r="AL229" s="316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6"/>
      <c r="AW229" s="316"/>
      <c r="AX229" s="316"/>
      <c r="AY229" s="327"/>
      <c r="AZ229" s="316"/>
      <c r="BA229" s="316"/>
      <c r="BB229" s="316"/>
      <c r="BC229" s="316"/>
      <c r="BD229" s="316"/>
      <c r="BE229" s="316"/>
      <c r="BF229" s="316"/>
      <c r="BG229" s="316"/>
      <c r="BH229" s="316"/>
      <c r="BI229" s="316"/>
      <c r="BJ229" s="316">
        <f t="shared" si="48"/>
        <v>0</v>
      </c>
      <c r="BK229" s="316">
        <f t="shared" si="49"/>
        <v>0</v>
      </c>
      <c r="BL229" s="316"/>
      <c r="BM229" s="316"/>
      <c r="BN229" s="316"/>
    </row>
    <row r="230" spans="1:66" s="314" customFormat="1" ht="25.5" customHeight="1" x14ac:dyDescent="0.25">
      <c r="A230" s="316">
        <v>1044</v>
      </c>
      <c r="B230" s="316" t="s">
        <v>474</v>
      </c>
      <c r="C230" s="332">
        <v>101049</v>
      </c>
      <c r="D230" s="336"/>
      <c r="E230" s="336">
        <v>38555</v>
      </c>
      <c r="F230" s="333">
        <v>39082</v>
      </c>
      <c r="G230" s="316" t="s">
        <v>7280</v>
      </c>
      <c r="H230" s="316"/>
      <c r="I230" s="316"/>
      <c r="J230" s="316" t="s">
        <v>1048</v>
      </c>
      <c r="K230" s="316" t="s">
        <v>48</v>
      </c>
      <c r="L230" s="316" t="s">
        <v>48</v>
      </c>
      <c r="M230" s="316"/>
      <c r="N230" s="316" t="s">
        <v>1048</v>
      </c>
      <c r="O230" s="316" t="s">
        <v>48</v>
      </c>
      <c r="P230" s="316" t="s">
        <v>48</v>
      </c>
      <c r="Q230" s="316" t="s">
        <v>610</v>
      </c>
      <c r="R230" s="316" t="s">
        <v>559</v>
      </c>
      <c r="S230" s="316" t="s">
        <v>1046</v>
      </c>
      <c r="T230" s="316"/>
      <c r="U230" s="316"/>
      <c r="V230" s="316"/>
      <c r="W230" s="316"/>
      <c r="X230" s="316"/>
      <c r="Y230" s="316"/>
      <c r="Z230" s="316"/>
      <c r="AA230" s="316"/>
      <c r="AB230" s="316"/>
      <c r="AC230" s="316"/>
      <c r="AD230" s="316"/>
      <c r="AE230" s="316"/>
      <c r="AF230" s="316"/>
      <c r="AG230" s="316"/>
      <c r="AH230" s="316"/>
      <c r="AI230" s="316"/>
      <c r="AJ230" s="316"/>
      <c r="AK230" s="316"/>
      <c r="AL230" s="316"/>
      <c r="AM230" s="316"/>
      <c r="AN230" s="316"/>
      <c r="AO230" s="316"/>
      <c r="AP230" s="316"/>
      <c r="AQ230" s="316"/>
      <c r="AR230" s="316"/>
      <c r="AS230" s="316"/>
      <c r="AT230" s="316"/>
      <c r="AU230" s="316"/>
      <c r="AV230" s="316"/>
      <c r="AW230" s="316"/>
      <c r="AX230" s="316"/>
      <c r="AY230" s="327"/>
      <c r="AZ230" s="316"/>
      <c r="BA230" s="316"/>
      <c r="BB230" s="316"/>
      <c r="BC230" s="316"/>
      <c r="BD230" s="316"/>
      <c r="BE230" s="316"/>
      <c r="BF230" s="316"/>
      <c r="BG230" s="316"/>
      <c r="BH230" s="316"/>
      <c r="BI230" s="316"/>
      <c r="BJ230" s="316">
        <f t="shared" si="48"/>
        <v>0</v>
      </c>
      <c r="BK230" s="316">
        <f t="shared" si="49"/>
        <v>0</v>
      </c>
      <c r="BL230" s="316"/>
      <c r="BM230" s="316"/>
      <c r="BN230" s="316"/>
    </row>
    <row r="231" spans="1:66" s="314" customFormat="1" ht="25.5" customHeight="1" x14ac:dyDescent="0.25">
      <c r="A231" s="316">
        <v>1045</v>
      </c>
      <c r="B231" s="316" t="s">
        <v>474</v>
      </c>
      <c r="C231" s="332">
        <v>101050</v>
      </c>
      <c r="D231" s="336"/>
      <c r="E231" s="336">
        <v>38555</v>
      </c>
      <c r="F231" s="333">
        <v>39082</v>
      </c>
      <c r="G231" s="316" t="s">
        <v>7281</v>
      </c>
      <c r="H231" s="316"/>
      <c r="I231" s="316"/>
      <c r="J231" s="316" t="s">
        <v>1048</v>
      </c>
      <c r="K231" s="316" t="s">
        <v>48</v>
      </c>
      <c r="L231" s="316" t="s">
        <v>48</v>
      </c>
      <c r="M231" s="316"/>
      <c r="N231" s="316" t="s">
        <v>1048</v>
      </c>
      <c r="O231" s="316" t="s">
        <v>48</v>
      </c>
      <c r="P231" s="316" t="s">
        <v>48</v>
      </c>
      <c r="Q231" s="316" t="s">
        <v>610</v>
      </c>
      <c r="R231" s="316" t="s">
        <v>559</v>
      </c>
      <c r="S231" s="316" t="s">
        <v>1046</v>
      </c>
      <c r="T231" s="316"/>
      <c r="U231" s="316"/>
      <c r="V231" s="316"/>
      <c r="W231" s="316"/>
      <c r="X231" s="316"/>
      <c r="Y231" s="316"/>
      <c r="Z231" s="316"/>
      <c r="AA231" s="316"/>
      <c r="AB231" s="316"/>
      <c r="AC231" s="316"/>
      <c r="AD231" s="316"/>
      <c r="AE231" s="316"/>
      <c r="AF231" s="316"/>
      <c r="AG231" s="316"/>
      <c r="AH231" s="316"/>
      <c r="AI231" s="316"/>
      <c r="AJ231" s="316"/>
      <c r="AK231" s="316"/>
      <c r="AL231" s="316"/>
      <c r="AM231" s="316"/>
      <c r="AN231" s="316"/>
      <c r="AO231" s="316"/>
      <c r="AP231" s="316"/>
      <c r="AQ231" s="316"/>
      <c r="AR231" s="316"/>
      <c r="AS231" s="316"/>
      <c r="AT231" s="316"/>
      <c r="AU231" s="316"/>
      <c r="AV231" s="316"/>
      <c r="AW231" s="316"/>
      <c r="AX231" s="316"/>
      <c r="AY231" s="327"/>
      <c r="AZ231" s="316"/>
      <c r="BA231" s="316"/>
      <c r="BB231" s="316"/>
      <c r="BC231" s="316"/>
      <c r="BD231" s="316"/>
      <c r="BE231" s="316"/>
      <c r="BF231" s="316"/>
      <c r="BG231" s="316"/>
      <c r="BH231" s="316"/>
      <c r="BI231" s="316"/>
      <c r="BJ231" s="316">
        <f t="shared" si="48"/>
        <v>0</v>
      </c>
      <c r="BK231" s="316">
        <f t="shared" si="49"/>
        <v>0</v>
      </c>
      <c r="BL231" s="316"/>
      <c r="BM231" s="316"/>
      <c r="BN231" s="316"/>
    </row>
    <row r="232" spans="1:66" s="314" customFormat="1" ht="25.5" customHeight="1" x14ac:dyDescent="0.25">
      <c r="A232" s="316">
        <v>1046</v>
      </c>
      <c r="B232" s="316" t="s">
        <v>3441</v>
      </c>
      <c r="C232" s="332">
        <v>101051</v>
      </c>
      <c r="D232" s="336"/>
      <c r="E232" s="336">
        <v>38555</v>
      </c>
      <c r="F232" s="333">
        <v>39082</v>
      </c>
      <c r="G232" s="316" t="s">
        <v>7282</v>
      </c>
      <c r="H232" s="316"/>
      <c r="I232" s="316"/>
      <c r="J232" s="316" t="s">
        <v>1050</v>
      </c>
      <c r="K232" s="316" t="s">
        <v>59</v>
      </c>
      <c r="L232" s="316" t="s">
        <v>48</v>
      </c>
      <c r="M232" s="316"/>
      <c r="N232" s="316" t="s">
        <v>1050</v>
      </c>
      <c r="O232" s="316" t="s">
        <v>59</v>
      </c>
      <c r="P232" s="316" t="s">
        <v>48</v>
      </c>
      <c r="Q232" s="316" t="s">
        <v>50</v>
      </c>
      <c r="R232" s="316" t="s">
        <v>559</v>
      </c>
      <c r="S232" s="316" t="s">
        <v>817</v>
      </c>
      <c r="T232" s="316"/>
      <c r="U232" s="316"/>
      <c r="V232" s="316"/>
      <c r="W232" s="316"/>
      <c r="X232" s="316"/>
      <c r="Y232" s="316"/>
      <c r="Z232" s="316"/>
      <c r="AA232" s="316"/>
      <c r="AB232" s="316"/>
      <c r="AC232" s="316"/>
      <c r="AD232" s="316"/>
      <c r="AE232" s="316"/>
      <c r="AF232" s="316"/>
      <c r="AG232" s="316"/>
      <c r="AH232" s="316"/>
      <c r="AI232" s="316"/>
      <c r="AJ232" s="316"/>
      <c r="AK232" s="316"/>
      <c r="AL232" s="316"/>
      <c r="AM232" s="316"/>
      <c r="AN232" s="316"/>
      <c r="AO232" s="316"/>
      <c r="AP232" s="316"/>
      <c r="AQ232" s="316"/>
      <c r="AR232" s="316"/>
      <c r="AS232" s="316"/>
      <c r="AT232" s="316"/>
      <c r="AU232" s="316"/>
      <c r="AV232" s="316"/>
      <c r="AW232" s="316"/>
      <c r="AX232" s="316"/>
      <c r="AY232" s="327"/>
      <c r="AZ232" s="316"/>
      <c r="BA232" s="316"/>
      <c r="BB232" s="316"/>
      <c r="BC232" s="316"/>
      <c r="BD232" s="316"/>
      <c r="BE232" s="316"/>
      <c r="BF232" s="316"/>
      <c r="BG232" s="316"/>
      <c r="BH232" s="316"/>
      <c r="BI232" s="316"/>
      <c r="BJ232" s="316">
        <f t="shared" si="48"/>
        <v>0</v>
      </c>
      <c r="BK232" s="316">
        <f t="shared" si="49"/>
        <v>0</v>
      </c>
      <c r="BL232" s="316"/>
      <c r="BM232" s="316"/>
      <c r="BN232" s="316"/>
    </row>
    <row r="233" spans="1:66" s="314" customFormat="1" ht="25.5" customHeight="1" x14ac:dyDescent="0.25">
      <c r="A233" s="316">
        <v>1055</v>
      </c>
      <c r="B233" s="316" t="s">
        <v>3435</v>
      </c>
      <c r="C233" s="316">
        <v>101060</v>
      </c>
      <c r="D233" s="333"/>
      <c r="E233" s="333">
        <v>38555</v>
      </c>
      <c r="F233" s="333">
        <v>39082</v>
      </c>
      <c r="G233" s="316" t="s">
        <v>7283</v>
      </c>
      <c r="H233" s="316"/>
      <c r="I233" s="316"/>
      <c r="J233" s="316" t="s">
        <v>396</v>
      </c>
      <c r="K233" s="316" t="s">
        <v>301</v>
      </c>
      <c r="L233" s="316" t="s">
        <v>217</v>
      </c>
      <c r="M233" s="316"/>
      <c r="N233" s="316" t="s">
        <v>396</v>
      </c>
      <c r="O233" s="316" t="s">
        <v>301</v>
      </c>
      <c r="P233" s="316" t="s">
        <v>217</v>
      </c>
      <c r="Q233" s="316" t="s">
        <v>50</v>
      </c>
      <c r="R233" s="316" t="s">
        <v>559</v>
      </c>
      <c r="S233" s="316" t="s">
        <v>850</v>
      </c>
      <c r="T233" s="316"/>
      <c r="U233" s="316"/>
      <c r="V233" s="316"/>
      <c r="W233" s="316"/>
      <c r="X233" s="316"/>
      <c r="Y233" s="316"/>
      <c r="Z233" s="316"/>
      <c r="AA233" s="316"/>
      <c r="AB233" s="316"/>
      <c r="AC233" s="316"/>
      <c r="AD233" s="316"/>
      <c r="AE233" s="316"/>
      <c r="AF233" s="316"/>
      <c r="AG233" s="316"/>
      <c r="AH233" s="316"/>
      <c r="AI233" s="316"/>
      <c r="AJ233" s="316"/>
      <c r="AK233" s="316"/>
      <c r="AL233" s="316"/>
      <c r="AM233" s="316"/>
      <c r="AN233" s="316"/>
      <c r="AO233" s="316"/>
      <c r="AP233" s="316"/>
      <c r="AQ233" s="316"/>
      <c r="AR233" s="316"/>
      <c r="AS233" s="316"/>
      <c r="AT233" s="316"/>
      <c r="AU233" s="316"/>
      <c r="AV233" s="316"/>
      <c r="AW233" s="316"/>
      <c r="AX233" s="316"/>
      <c r="AY233" s="327"/>
      <c r="AZ233" s="316"/>
      <c r="BA233" s="316" t="s">
        <v>7284</v>
      </c>
      <c r="BB233" s="316"/>
      <c r="BC233" s="316"/>
      <c r="BD233" s="316"/>
      <c r="BE233" s="316"/>
      <c r="BF233" s="316"/>
      <c r="BG233" s="316"/>
      <c r="BH233" s="316"/>
      <c r="BI233" s="316"/>
      <c r="BJ233" s="316">
        <f t="shared" si="48"/>
        <v>0</v>
      </c>
      <c r="BK233" s="316">
        <f t="shared" si="49"/>
        <v>0</v>
      </c>
      <c r="BL233" s="316"/>
      <c r="BM233" s="316"/>
      <c r="BN233" s="316"/>
    </row>
    <row r="234" spans="1:66" s="314" customFormat="1" ht="25.5" customHeight="1" x14ac:dyDescent="0.25">
      <c r="A234" s="316">
        <v>1056</v>
      </c>
      <c r="B234" s="316" t="s">
        <v>3435</v>
      </c>
      <c r="C234" s="316">
        <v>101061</v>
      </c>
      <c r="D234" s="333"/>
      <c r="E234" s="333">
        <v>38555</v>
      </c>
      <c r="F234" s="333">
        <v>39082</v>
      </c>
      <c r="G234" s="316" t="s">
        <v>7283</v>
      </c>
      <c r="H234" s="316"/>
      <c r="I234" s="316"/>
      <c r="J234" s="316" t="s">
        <v>396</v>
      </c>
      <c r="K234" s="316" t="s">
        <v>301</v>
      </c>
      <c r="L234" s="316" t="s">
        <v>217</v>
      </c>
      <c r="M234" s="316"/>
      <c r="N234" s="316" t="s">
        <v>396</v>
      </c>
      <c r="O234" s="316" t="s">
        <v>301</v>
      </c>
      <c r="P234" s="316" t="s">
        <v>217</v>
      </c>
      <c r="Q234" s="316" t="s">
        <v>50</v>
      </c>
      <c r="R234" s="316" t="s">
        <v>559</v>
      </c>
      <c r="S234" s="316" t="s">
        <v>850</v>
      </c>
      <c r="T234" s="316" t="s">
        <v>300</v>
      </c>
      <c r="U234" s="316"/>
      <c r="V234" s="316"/>
      <c r="W234" s="316"/>
      <c r="X234" s="316"/>
      <c r="Y234" s="316"/>
      <c r="Z234" s="316"/>
      <c r="AA234" s="316"/>
      <c r="AB234" s="316"/>
      <c r="AC234" s="316"/>
      <c r="AD234" s="316"/>
      <c r="AE234" s="316"/>
      <c r="AF234" s="316"/>
      <c r="AG234" s="316"/>
      <c r="AH234" s="316"/>
      <c r="AI234" s="316"/>
      <c r="AJ234" s="316"/>
      <c r="AK234" s="316"/>
      <c r="AL234" s="316"/>
      <c r="AM234" s="316"/>
      <c r="AN234" s="316"/>
      <c r="AO234" s="316"/>
      <c r="AP234" s="316"/>
      <c r="AQ234" s="316"/>
      <c r="AR234" s="316"/>
      <c r="AS234" s="316"/>
      <c r="AT234" s="316"/>
      <c r="AU234" s="316"/>
      <c r="AV234" s="316"/>
      <c r="AW234" s="316"/>
      <c r="AX234" s="316"/>
      <c r="AY234" s="327"/>
      <c r="AZ234" s="316"/>
      <c r="BA234" s="316" t="s">
        <v>1051</v>
      </c>
      <c r="BB234" s="316"/>
      <c r="BC234" s="316"/>
      <c r="BD234" s="316"/>
      <c r="BE234" s="316"/>
      <c r="BF234" s="316"/>
      <c r="BG234" s="316"/>
      <c r="BH234" s="316"/>
      <c r="BI234" s="316"/>
      <c r="BJ234" s="316">
        <f t="shared" si="48"/>
        <v>0</v>
      </c>
      <c r="BK234" s="316">
        <f t="shared" si="49"/>
        <v>0</v>
      </c>
      <c r="BL234" s="316"/>
      <c r="BM234" s="316"/>
      <c r="BN234" s="316"/>
    </row>
    <row r="235" spans="1:66" s="314" customFormat="1" ht="25.5" customHeight="1" x14ac:dyDescent="0.25">
      <c r="A235" s="316">
        <v>1061</v>
      </c>
      <c r="B235" s="316" t="s">
        <v>1052</v>
      </c>
      <c r="C235" s="332">
        <v>101066</v>
      </c>
      <c r="D235" s="336"/>
      <c r="E235" s="336">
        <v>38558</v>
      </c>
      <c r="F235" s="333">
        <v>39081</v>
      </c>
      <c r="G235" s="316" t="s">
        <v>7285</v>
      </c>
      <c r="H235" s="316"/>
      <c r="I235" s="316"/>
      <c r="J235" s="316" t="s">
        <v>104</v>
      </c>
      <c r="K235" s="316" t="s">
        <v>105</v>
      </c>
      <c r="L235" s="337" t="s">
        <v>70</v>
      </c>
      <c r="M235" s="316" t="s">
        <v>1054</v>
      </c>
      <c r="N235" s="316" t="s">
        <v>104</v>
      </c>
      <c r="O235" s="316" t="s">
        <v>105</v>
      </c>
      <c r="P235" s="316" t="s">
        <v>70</v>
      </c>
      <c r="Q235" s="316" t="s">
        <v>71</v>
      </c>
      <c r="R235" s="316" t="s">
        <v>559</v>
      </c>
      <c r="S235" s="316" t="s">
        <v>833</v>
      </c>
      <c r="T235" s="316"/>
      <c r="U235" s="316"/>
      <c r="V235" s="316"/>
      <c r="W235" s="316"/>
      <c r="X235" s="316"/>
      <c r="Y235" s="316"/>
      <c r="Z235" s="316"/>
      <c r="AA235" s="316"/>
      <c r="AB235" s="316"/>
      <c r="AC235" s="316"/>
      <c r="AD235" s="316"/>
      <c r="AE235" s="316"/>
      <c r="AF235" s="316"/>
      <c r="AG235" s="316"/>
      <c r="AH235" s="316"/>
      <c r="AI235" s="316"/>
      <c r="AJ235" s="316"/>
      <c r="AK235" s="316"/>
      <c r="AL235" s="316"/>
      <c r="AM235" s="316"/>
      <c r="AN235" s="316"/>
      <c r="AO235" s="316"/>
      <c r="AP235" s="316"/>
      <c r="AQ235" s="316"/>
      <c r="AR235" s="316"/>
      <c r="AS235" s="316"/>
      <c r="AT235" s="316"/>
      <c r="AU235" s="316"/>
      <c r="AV235" s="316"/>
      <c r="AW235" s="316"/>
      <c r="AX235" s="316"/>
      <c r="AY235" s="327"/>
      <c r="AZ235" s="316"/>
      <c r="BA235" s="316" t="s">
        <v>7286</v>
      </c>
      <c r="BB235" s="316"/>
      <c r="BC235" s="316"/>
      <c r="BD235" s="316"/>
      <c r="BE235" s="316"/>
      <c r="BF235" s="316"/>
      <c r="BG235" s="316"/>
      <c r="BH235" s="316"/>
      <c r="BI235" s="316"/>
      <c r="BJ235" s="316">
        <f t="shared" si="48"/>
        <v>0</v>
      </c>
      <c r="BK235" s="316">
        <f t="shared" si="49"/>
        <v>0</v>
      </c>
      <c r="BL235" s="316"/>
      <c r="BM235" s="316"/>
      <c r="BN235" s="316"/>
    </row>
    <row r="236" spans="1:66" s="314" customFormat="1" ht="25.5" customHeight="1" x14ac:dyDescent="0.25">
      <c r="A236" s="316">
        <v>1062</v>
      </c>
      <c r="B236" s="316" t="s">
        <v>3442</v>
      </c>
      <c r="C236" s="332">
        <v>101067</v>
      </c>
      <c r="D236" s="336"/>
      <c r="E236" s="336">
        <v>38558</v>
      </c>
      <c r="F236" s="333">
        <v>39082</v>
      </c>
      <c r="G236" s="316" t="s">
        <v>7285</v>
      </c>
      <c r="H236" s="316"/>
      <c r="I236" s="316"/>
      <c r="J236" s="316" t="s">
        <v>105</v>
      </c>
      <c r="K236" s="316" t="s">
        <v>105</v>
      </c>
      <c r="L236" s="337" t="s">
        <v>70</v>
      </c>
      <c r="M236" s="316" t="s">
        <v>1055</v>
      </c>
      <c r="N236" s="316" t="s">
        <v>105</v>
      </c>
      <c r="O236" s="316" t="s">
        <v>105</v>
      </c>
      <c r="P236" s="316" t="s">
        <v>70</v>
      </c>
      <c r="Q236" s="316" t="s">
        <v>71</v>
      </c>
      <c r="R236" s="316" t="s">
        <v>559</v>
      </c>
      <c r="S236" s="316" t="s">
        <v>833</v>
      </c>
      <c r="T236" s="316" t="s">
        <v>300</v>
      </c>
      <c r="U236" s="316"/>
      <c r="V236" s="316"/>
      <c r="W236" s="316"/>
      <c r="X236" s="316"/>
      <c r="Y236" s="316"/>
      <c r="Z236" s="316"/>
      <c r="AA236" s="316"/>
      <c r="AB236" s="316"/>
      <c r="AC236" s="316"/>
      <c r="AD236" s="316"/>
      <c r="AE236" s="316"/>
      <c r="AF236" s="316"/>
      <c r="AG236" s="316"/>
      <c r="AH236" s="316"/>
      <c r="AI236" s="316"/>
      <c r="AJ236" s="316"/>
      <c r="AK236" s="316"/>
      <c r="AL236" s="316"/>
      <c r="AM236" s="316"/>
      <c r="AN236" s="316"/>
      <c r="AO236" s="316"/>
      <c r="AP236" s="316"/>
      <c r="AQ236" s="316"/>
      <c r="AR236" s="316"/>
      <c r="AS236" s="316"/>
      <c r="AT236" s="316"/>
      <c r="AU236" s="316"/>
      <c r="AV236" s="316"/>
      <c r="AW236" s="316"/>
      <c r="AX236" s="316"/>
      <c r="AY236" s="327"/>
      <c r="AZ236" s="316"/>
      <c r="BA236" s="316"/>
      <c r="BB236" s="316"/>
      <c r="BC236" s="316"/>
      <c r="BD236" s="316"/>
      <c r="BE236" s="316"/>
      <c r="BF236" s="316"/>
      <c r="BG236" s="316"/>
      <c r="BH236" s="316"/>
      <c r="BI236" s="316"/>
      <c r="BJ236" s="316">
        <f t="shared" si="48"/>
        <v>0</v>
      </c>
      <c r="BK236" s="316">
        <f t="shared" si="49"/>
        <v>0</v>
      </c>
      <c r="BL236" s="316"/>
      <c r="BM236" s="316"/>
      <c r="BN236" s="316"/>
    </row>
    <row r="237" spans="1:66" s="314" customFormat="1" ht="16.5" customHeight="1" x14ac:dyDescent="0.25">
      <c r="A237" s="316">
        <f>A236+1</f>
        <v>1063</v>
      </c>
      <c r="B237" s="316" t="s">
        <v>1633</v>
      </c>
      <c r="C237" s="332">
        <v>101068</v>
      </c>
      <c r="D237" s="336"/>
      <c r="E237" s="336">
        <v>38558</v>
      </c>
      <c r="F237" s="333">
        <v>39081</v>
      </c>
      <c r="G237" s="316" t="s">
        <v>7285</v>
      </c>
      <c r="H237" s="316"/>
      <c r="I237" s="316"/>
      <c r="J237" s="316" t="s">
        <v>105</v>
      </c>
      <c r="K237" s="316" t="s">
        <v>105</v>
      </c>
      <c r="L237" s="337" t="s">
        <v>70</v>
      </c>
      <c r="M237" s="316"/>
      <c r="N237" s="316" t="s">
        <v>105</v>
      </c>
      <c r="O237" s="316" t="s">
        <v>105</v>
      </c>
      <c r="P237" s="316" t="s">
        <v>70</v>
      </c>
      <c r="Q237" s="316" t="s">
        <v>71</v>
      </c>
      <c r="R237" s="316" t="s">
        <v>559</v>
      </c>
      <c r="S237" s="316" t="s">
        <v>1056</v>
      </c>
      <c r="T237" s="316"/>
      <c r="U237" s="316"/>
      <c r="V237" s="316"/>
      <c r="W237" s="316"/>
      <c r="X237" s="316"/>
      <c r="Y237" s="316"/>
      <c r="Z237" s="316"/>
      <c r="AA237" s="316"/>
      <c r="AB237" s="316"/>
      <c r="AC237" s="316"/>
      <c r="AD237" s="316"/>
      <c r="AE237" s="316"/>
      <c r="AF237" s="316"/>
      <c r="AG237" s="316"/>
      <c r="AH237" s="316"/>
      <c r="AI237" s="316"/>
      <c r="AJ237" s="316"/>
      <c r="AK237" s="316"/>
      <c r="AL237" s="316"/>
      <c r="AM237" s="316"/>
      <c r="AN237" s="316"/>
      <c r="AO237" s="316"/>
      <c r="AP237" s="316"/>
      <c r="AQ237" s="316"/>
      <c r="AR237" s="316"/>
      <c r="AS237" s="316"/>
      <c r="AT237" s="316"/>
      <c r="AU237" s="316"/>
      <c r="AV237" s="316"/>
      <c r="AW237" s="316"/>
      <c r="AX237" s="316"/>
      <c r="AY237" s="327"/>
      <c r="AZ237" s="316"/>
      <c r="BA237" s="316"/>
      <c r="BB237" s="316"/>
      <c r="BC237" s="316"/>
      <c r="BD237" s="316"/>
      <c r="BE237" s="316"/>
      <c r="BF237" s="316"/>
      <c r="BG237" s="316"/>
      <c r="BH237" s="316"/>
      <c r="BI237" s="316"/>
      <c r="BJ237" s="316">
        <f t="shared" si="48"/>
        <v>0</v>
      </c>
      <c r="BK237" s="316">
        <f t="shared" si="49"/>
        <v>0</v>
      </c>
      <c r="BL237" s="316"/>
      <c r="BM237" s="316"/>
      <c r="BN237" s="316"/>
    </row>
    <row r="238" spans="1:66" s="314" customFormat="1" ht="25.5" customHeight="1" x14ac:dyDescent="0.25">
      <c r="A238" s="316">
        <f t="shared" ref="A238:A248" si="50">A237+1</f>
        <v>1064</v>
      </c>
      <c r="B238" s="316" t="s">
        <v>3443</v>
      </c>
      <c r="C238" s="332">
        <v>101069</v>
      </c>
      <c r="D238" s="336"/>
      <c r="E238" s="336">
        <v>38558</v>
      </c>
      <c r="F238" s="333">
        <v>39654</v>
      </c>
      <c r="G238" s="316" t="s">
        <v>7287</v>
      </c>
      <c r="H238" s="316"/>
      <c r="I238" s="316"/>
      <c r="J238" s="316" t="s">
        <v>410</v>
      </c>
      <c r="K238" s="316" t="s">
        <v>70</v>
      </c>
      <c r="L238" s="337" t="s">
        <v>70</v>
      </c>
      <c r="M238" s="316"/>
      <c r="N238" s="316" t="s">
        <v>410</v>
      </c>
      <c r="O238" s="316" t="s">
        <v>70</v>
      </c>
      <c r="P238" s="316" t="s">
        <v>70</v>
      </c>
      <c r="Q238" s="316" t="s">
        <v>71</v>
      </c>
      <c r="R238" s="316" t="s">
        <v>559</v>
      </c>
      <c r="S238" s="316" t="s">
        <v>824</v>
      </c>
      <c r="T238" s="316"/>
      <c r="U238" s="316"/>
      <c r="V238" s="316"/>
      <c r="W238" s="316"/>
      <c r="X238" s="316"/>
      <c r="Y238" s="316"/>
      <c r="Z238" s="316"/>
      <c r="AA238" s="316"/>
      <c r="AB238" s="316"/>
      <c r="AC238" s="316"/>
      <c r="AD238" s="316"/>
      <c r="AE238" s="316"/>
      <c r="AF238" s="316"/>
      <c r="AG238" s="316"/>
      <c r="AH238" s="316"/>
      <c r="AI238" s="316"/>
      <c r="AJ238" s="316"/>
      <c r="AK238" s="316"/>
      <c r="AL238" s="316"/>
      <c r="AM238" s="316"/>
      <c r="AN238" s="316"/>
      <c r="AO238" s="316"/>
      <c r="AP238" s="316"/>
      <c r="AQ238" s="316"/>
      <c r="AR238" s="316"/>
      <c r="AS238" s="316"/>
      <c r="AT238" s="316"/>
      <c r="AU238" s="316"/>
      <c r="AV238" s="316"/>
      <c r="AW238" s="316"/>
      <c r="AX238" s="316"/>
      <c r="AY238" s="327"/>
      <c r="AZ238" s="316"/>
      <c r="BA238" s="316"/>
      <c r="BB238" s="316"/>
      <c r="BC238" s="316"/>
      <c r="BD238" s="316"/>
      <c r="BE238" s="316"/>
      <c r="BF238" s="316"/>
      <c r="BG238" s="316"/>
      <c r="BH238" s="316"/>
      <c r="BI238" s="316"/>
      <c r="BJ238" s="316">
        <f t="shared" si="48"/>
        <v>0</v>
      </c>
      <c r="BK238" s="316">
        <f t="shared" si="49"/>
        <v>0</v>
      </c>
      <c r="BL238" s="316"/>
      <c r="BM238" s="316"/>
      <c r="BN238" s="316"/>
    </row>
    <row r="239" spans="1:66" s="11" customFormat="1" ht="14.25" customHeight="1" x14ac:dyDescent="0.25">
      <c r="A239" s="316" t="e">
        <f>#REF!+1</f>
        <v>#REF!</v>
      </c>
      <c r="B239" s="987" t="s">
        <v>1060</v>
      </c>
      <c r="C239" s="1001">
        <v>101073</v>
      </c>
      <c r="D239" s="987"/>
      <c r="E239" s="989">
        <v>38558</v>
      </c>
      <c r="F239" s="989">
        <v>42210</v>
      </c>
      <c r="G239" s="987" t="s">
        <v>7288</v>
      </c>
      <c r="H239" s="987"/>
      <c r="I239" s="987"/>
      <c r="J239" s="987" t="s">
        <v>155</v>
      </c>
      <c r="K239" s="987" t="s">
        <v>86</v>
      </c>
      <c r="L239" s="337" t="s">
        <v>41</v>
      </c>
      <c r="M239" s="987" t="s">
        <v>1061</v>
      </c>
      <c r="N239" s="987" t="s">
        <v>155</v>
      </c>
      <c r="O239" s="987" t="s">
        <v>86</v>
      </c>
      <c r="P239" s="987" t="s">
        <v>41</v>
      </c>
      <c r="Q239" s="987" t="s">
        <v>58</v>
      </c>
      <c r="R239" s="987" t="s">
        <v>559</v>
      </c>
      <c r="S239" s="987" t="s">
        <v>666</v>
      </c>
      <c r="T239" s="987"/>
      <c r="U239" s="987"/>
      <c r="V239" s="987"/>
      <c r="W239" s="987"/>
      <c r="X239" s="987"/>
      <c r="Y239" s="987"/>
      <c r="Z239" s="987"/>
      <c r="AA239" s="987"/>
      <c r="AB239" s="987"/>
      <c r="AC239" s="987"/>
      <c r="AD239" s="987"/>
      <c r="AE239" s="987"/>
      <c r="AF239" s="987"/>
      <c r="AG239" s="987"/>
      <c r="AH239" s="987"/>
      <c r="AI239" s="987"/>
      <c r="AJ239" s="987"/>
      <c r="AK239" s="987"/>
      <c r="AL239" s="987"/>
      <c r="AM239" s="987"/>
      <c r="AN239" s="987"/>
      <c r="AO239" s="987"/>
      <c r="AP239" s="987"/>
      <c r="AQ239" s="987"/>
      <c r="AR239" s="987"/>
      <c r="AS239" s="987"/>
      <c r="AT239" s="987"/>
      <c r="AU239" s="987"/>
      <c r="AV239" s="987"/>
      <c r="AW239" s="987"/>
      <c r="AX239" s="987"/>
      <c r="AY239" s="991"/>
      <c r="AZ239" s="987"/>
      <c r="BA239" s="987"/>
      <c r="BB239" s="973"/>
      <c r="BC239" s="973"/>
      <c r="BD239" s="973"/>
      <c r="BE239" s="973"/>
      <c r="BF239" s="973"/>
      <c r="BG239" s="973"/>
      <c r="BH239" s="973"/>
      <c r="BI239" s="973"/>
      <c r="BJ239" s="316">
        <f t="shared" si="48"/>
        <v>0</v>
      </c>
      <c r="BK239" s="316">
        <f t="shared" si="49"/>
        <v>0</v>
      </c>
      <c r="BL239" s="987"/>
      <c r="BM239" s="987"/>
      <c r="BN239" s="987"/>
    </row>
    <row r="240" spans="1:66" s="11" customFormat="1" ht="15" customHeight="1" x14ac:dyDescent="0.25">
      <c r="A240" s="316" t="e">
        <f t="shared" si="50"/>
        <v>#REF!</v>
      </c>
      <c r="B240" s="987" t="s">
        <v>3444</v>
      </c>
      <c r="C240" s="1001">
        <v>101074</v>
      </c>
      <c r="D240" s="987"/>
      <c r="E240" s="989">
        <v>38558</v>
      </c>
      <c r="F240" s="989">
        <v>42210</v>
      </c>
      <c r="G240" s="987" t="s">
        <v>7289</v>
      </c>
      <c r="H240" s="987"/>
      <c r="I240" s="987"/>
      <c r="J240" s="987" t="s">
        <v>152</v>
      </c>
      <c r="K240" s="987" t="s">
        <v>152</v>
      </c>
      <c r="L240" s="337" t="s">
        <v>132</v>
      </c>
      <c r="M240" s="987" t="s">
        <v>1062</v>
      </c>
      <c r="N240" s="987" t="s">
        <v>152</v>
      </c>
      <c r="O240" s="987" t="s">
        <v>152</v>
      </c>
      <c r="P240" s="987" t="s">
        <v>132</v>
      </c>
      <c r="Q240" s="987" t="s">
        <v>957</v>
      </c>
      <c r="R240" s="987" t="s">
        <v>559</v>
      </c>
      <c r="S240" s="987" t="s">
        <v>666</v>
      </c>
      <c r="T240" s="987"/>
      <c r="U240" s="987"/>
      <c r="V240" s="987"/>
      <c r="W240" s="987"/>
      <c r="X240" s="987"/>
      <c r="Y240" s="987"/>
      <c r="Z240" s="987"/>
      <c r="AA240" s="987"/>
      <c r="AB240" s="987"/>
      <c r="AC240" s="987"/>
      <c r="AD240" s="987"/>
      <c r="AE240" s="987"/>
      <c r="AF240" s="987"/>
      <c r="AG240" s="987"/>
      <c r="AH240" s="987"/>
      <c r="AI240" s="987"/>
      <c r="AJ240" s="987"/>
      <c r="AK240" s="987"/>
      <c r="AL240" s="987"/>
      <c r="AM240" s="987"/>
      <c r="AN240" s="987"/>
      <c r="AO240" s="987"/>
      <c r="AP240" s="987"/>
      <c r="AQ240" s="987"/>
      <c r="AR240" s="987"/>
      <c r="AS240" s="987"/>
      <c r="AT240" s="987"/>
      <c r="AU240" s="987"/>
      <c r="AV240" s="987"/>
      <c r="AW240" s="987"/>
      <c r="AX240" s="987"/>
      <c r="AY240" s="991"/>
      <c r="AZ240" s="987"/>
      <c r="BA240" s="987"/>
      <c r="BB240" s="973"/>
      <c r="BC240" s="973"/>
      <c r="BD240" s="973"/>
      <c r="BE240" s="973"/>
      <c r="BF240" s="973"/>
      <c r="BG240" s="973"/>
      <c r="BH240" s="973"/>
      <c r="BI240" s="973"/>
      <c r="BJ240" s="316">
        <f t="shared" si="48"/>
        <v>0</v>
      </c>
      <c r="BK240" s="316">
        <f t="shared" si="49"/>
        <v>0</v>
      </c>
      <c r="BL240" s="987"/>
      <c r="BM240" s="987"/>
      <c r="BN240" s="987"/>
    </row>
    <row r="241" spans="1:66" s="11" customFormat="1" ht="21.75" customHeight="1" x14ac:dyDescent="0.25">
      <c r="A241" s="316" t="e">
        <f t="shared" si="50"/>
        <v>#REF!</v>
      </c>
      <c r="B241" s="987" t="s">
        <v>7290</v>
      </c>
      <c r="C241" s="1001">
        <v>101075</v>
      </c>
      <c r="D241" s="987"/>
      <c r="E241" s="989">
        <v>38558</v>
      </c>
      <c r="F241" s="989">
        <v>42210</v>
      </c>
      <c r="G241" s="987" t="s">
        <v>7291</v>
      </c>
      <c r="H241" s="987"/>
      <c r="I241" s="987"/>
      <c r="J241" s="987" t="s">
        <v>63</v>
      </c>
      <c r="K241" s="987" t="s">
        <v>122</v>
      </c>
      <c r="L241" s="337" t="s">
        <v>64</v>
      </c>
      <c r="M241" s="987" t="s">
        <v>1063</v>
      </c>
      <c r="N241" s="987" t="s">
        <v>63</v>
      </c>
      <c r="O241" s="987" t="s">
        <v>122</v>
      </c>
      <c r="P241" s="987" t="s">
        <v>64</v>
      </c>
      <c r="Q241" s="987" t="s">
        <v>709</v>
      </c>
      <c r="R241" s="987" t="s">
        <v>559</v>
      </c>
      <c r="S241" s="987" t="s">
        <v>666</v>
      </c>
      <c r="T241" s="987" t="s">
        <v>300</v>
      </c>
      <c r="U241" s="987"/>
      <c r="V241" s="987"/>
      <c r="W241" s="987"/>
      <c r="X241" s="987"/>
      <c r="Y241" s="987"/>
      <c r="Z241" s="987"/>
      <c r="AA241" s="987"/>
      <c r="AB241" s="987"/>
      <c r="AC241" s="987"/>
      <c r="AD241" s="987"/>
      <c r="AE241" s="987"/>
      <c r="AF241" s="987"/>
      <c r="AG241" s="987"/>
      <c r="AH241" s="987"/>
      <c r="AI241" s="987"/>
      <c r="AJ241" s="987"/>
      <c r="AK241" s="987"/>
      <c r="AL241" s="987"/>
      <c r="AM241" s="987"/>
      <c r="AN241" s="987"/>
      <c r="AO241" s="987"/>
      <c r="AP241" s="987"/>
      <c r="AQ241" s="987"/>
      <c r="AR241" s="987"/>
      <c r="AS241" s="987"/>
      <c r="AT241" s="987"/>
      <c r="AU241" s="987"/>
      <c r="AV241" s="987"/>
      <c r="AW241" s="987"/>
      <c r="AX241" s="987"/>
      <c r="AY241" s="991"/>
      <c r="AZ241" s="987"/>
      <c r="BA241" s="987"/>
      <c r="BB241" s="973"/>
      <c r="BC241" s="973"/>
      <c r="BD241" s="973"/>
      <c r="BE241" s="973"/>
      <c r="BF241" s="973"/>
      <c r="BG241" s="973"/>
      <c r="BH241" s="973"/>
      <c r="BI241" s="973"/>
      <c r="BJ241" s="316">
        <f t="shared" si="48"/>
        <v>0</v>
      </c>
      <c r="BK241" s="316">
        <f t="shared" si="49"/>
        <v>0</v>
      </c>
      <c r="BL241" s="987"/>
      <c r="BM241" s="987"/>
      <c r="BN241" s="987"/>
    </row>
    <row r="242" spans="1:66" s="314" customFormat="1" ht="51" customHeight="1" x14ac:dyDescent="0.25">
      <c r="A242" s="316" t="e">
        <f>#REF!+1</f>
        <v>#REF!</v>
      </c>
      <c r="B242" s="316" t="s">
        <v>1064</v>
      </c>
      <c r="C242" s="316">
        <v>101080</v>
      </c>
      <c r="D242" s="333"/>
      <c r="E242" s="333">
        <v>38558</v>
      </c>
      <c r="F242" s="333">
        <v>41115</v>
      </c>
      <c r="G242" s="316" t="s">
        <v>7278</v>
      </c>
      <c r="H242" s="316"/>
      <c r="I242" s="316"/>
      <c r="J242" s="316" t="s">
        <v>42</v>
      </c>
      <c r="K242" s="316" t="s">
        <v>928</v>
      </c>
      <c r="L242" s="316" t="s">
        <v>41</v>
      </c>
      <c r="M242" s="316"/>
      <c r="N242" s="316" t="s">
        <v>42</v>
      </c>
      <c r="O242" s="316" t="s">
        <v>928</v>
      </c>
      <c r="P242" s="316" t="s">
        <v>41</v>
      </c>
      <c r="Q242" s="316" t="s">
        <v>33</v>
      </c>
      <c r="R242" s="316" t="s">
        <v>559</v>
      </c>
      <c r="S242" s="316" t="s">
        <v>824</v>
      </c>
      <c r="T242" s="316"/>
      <c r="U242" s="316"/>
      <c r="V242" s="316"/>
      <c r="W242" s="316"/>
      <c r="X242" s="316"/>
      <c r="Y242" s="316"/>
      <c r="Z242" s="316"/>
      <c r="AA242" s="316"/>
      <c r="AB242" s="316"/>
      <c r="AC242" s="316"/>
      <c r="AD242" s="316"/>
      <c r="AE242" s="316"/>
      <c r="AF242" s="316"/>
      <c r="AG242" s="316"/>
      <c r="AH242" s="316"/>
      <c r="AI242" s="316"/>
      <c r="AJ242" s="316"/>
      <c r="AK242" s="316"/>
      <c r="AL242" s="316"/>
      <c r="AM242" s="316"/>
      <c r="AN242" s="316"/>
      <c r="AO242" s="316"/>
      <c r="AP242" s="316"/>
      <c r="AQ242" s="316"/>
      <c r="AR242" s="316"/>
      <c r="AS242" s="316"/>
      <c r="AT242" s="316"/>
      <c r="AU242" s="316"/>
      <c r="AV242" s="316"/>
      <c r="AW242" s="316"/>
      <c r="AX242" s="316"/>
      <c r="AY242" s="327"/>
      <c r="AZ242" s="316"/>
      <c r="BA242" s="316" t="s">
        <v>7292</v>
      </c>
      <c r="BB242" s="316"/>
      <c r="BC242" s="316"/>
      <c r="BD242" s="316"/>
      <c r="BE242" s="316"/>
      <c r="BF242" s="316"/>
      <c r="BG242" s="316"/>
      <c r="BH242" s="316"/>
      <c r="BI242" s="316"/>
      <c r="BJ242" s="316">
        <f t="shared" ref="BJ242:BJ263" si="51">BD242+BE242/60+BF242/3600</f>
        <v>0</v>
      </c>
      <c r="BK242" s="316">
        <f t="shared" ref="BK242:BK263" si="52">BG242+BH242/60+BI242/3600</f>
        <v>0</v>
      </c>
      <c r="BL242" s="316"/>
      <c r="BM242" s="316"/>
      <c r="BN242" s="316"/>
    </row>
    <row r="243" spans="1:66" s="314" customFormat="1" ht="25.5" customHeight="1" x14ac:dyDescent="0.25">
      <c r="A243" s="316" t="e">
        <f t="shared" si="50"/>
        <v>#REF!</v>
      </c>
      <c r="B243" s="316" t="s">
        <v>1064</v>
      </c>
      <c r="C243" s="316">
        <v>101081</v>
      </c>
      <c r="D243" s="333"/>
      <c r="E243" s="333">
        <v>38558</v>
      </c>
      <c r="F243" s="333">
        <v>41115</v>
      </c>
      <c r="G243" s="316" t="s">
        <v>33</v>
      </c>
      <c r="H243" s="316"/>
      <c r="I243" s="316"/>
      <c r="J243" s="316" t="s">
        <v>1065</v>
      </c>
      <c r="K243" s="316" t="s">
        <v>928</v>
      </c>
      <c r="L243" s="316" t="s">
        <v>41</v>
      </c>
      <c r="M243" s="316"/>
      <c r="N243" s="316" t="s">
        <v>1065</v>
      </c>
      <c r="O243" s="316" t="s">
        <v>928</v>
      </c>
      <c r="P243" s="316" t="s">
        <v>41</v>
      </c>
      <c r="Q243" s="316" t="s">
        <v>33</v>
      </c>
      <c r="R243" s="316" t="s">
        <v>559</v>
      </c>
      <c r="S243" s="316" t="s">
        <v>824</v>
      </c>
      <c r="T243" s="316" t="s">
        <v>300</v>
      </c>
      <c r="U243" s="316"/>
      <c r="V243" s="316"/>
      <c r="W243" s="316"/>
      <c r="X243" s="316"/>
      <c r="Y243" s="316"/>
      <c r="Z243" s="316"/>
      <c r="AA243" s="316"/>
      <c r="AB243" s="316"/>
      <c r="AC243" s="316"/>
      <c r="AD243" s="316"/>
      <c r="AE243" s="316"/>
      <c r="AF243" s="316"/>
      <c r="AG243" s="316"/>
      <c r="AH243" s="316"/>
      <c r="AI243" s="316"/>
      <c r="AJ243" s="316"/>
      <c r="AK243" s="316"/>
      <c r="AL243" s="316"/>
      <c r="AM243" s="316"/>
      <c r="AN243" s="316"/>
      <c r="AO243" s="316"/>
      <c r="AP243" s="316"/>
      <c r="AQ243" s="316"/>
      <c r="AR243" s="316"/>
      <c r="AS243" s="316"/>
      <c r="AT243" s="316"/>
      <c r="AU243" s="316"/>
      <c r="AV243" s="316"/>
      <c r="AW243" s="316"/>
      <c r="AX243" s="316"/>
      <c r="AY243" s="327"/>
      <c r="AZ243" s="316"/>
      <c r="BA243" s="316" t="s">
        <v>7293</v>
      </c>
      <c r="BB243" s="316"/>
      <c r="BC243" s="316"/>
      <c r="BD243" s="316"/>
      <c r="BE243" s="316"/>
      <c r="BF243" s="316"/>
      <c r="BG243" s="316"/>
      <c r="BH243" s="316"/>
      <c r="BI243" s="316"/>
      <c r="BJ243" s="316">
        <f t="shared" si="51"/>
        <v>0</v>
      </c>
      <c r="BK243" s="316">
        <f t="shared" si="52"/>
        <v>0</v>
      </c>
      <c r="BL243" s="316"/>
      <c r="BM243" s="316"/>
      <c r="BN243" s="316"/>
    </row>
    <row r="244" spans="1:66" s="314" customFormat="1" ht="25.5" customHeight="1" x14ac:dyDescent="0.25">
      <c r="A244" s="316" t="e">
        <f>#REF!+1</f>
        <v>#REF!</v>
      </c>
      <c r="B244" s="316" t="s">
        <v>3445</v>
      </c>
      <c r="C244" s="316">
        <v>101098</v>
      </c>
      <c r="D244" s="333"/>
      <c r="E244" s="333">
        <v>38568</v>
      </c>
      <c r="F244" s="333">
        <v>40855</v>
      </c>
      <c r="G244" s="316" t="s">
        <v>7296</v>
      </c>
      <c r="H244" s="316"/>
      <c r="I244" s="316"/>
      <c r="J244" s="316" t="s">
        <v>1068</v>
      </c>
      <c r="K244" s="316" t="s">
        <v>185</v>
      </c>
      <c r="L244" s="316" t="s">
        <v>94</v>
      </c>
      <c r="M244" s="316" t="s">
        <v>1069</v>
      </c>
      <c r="N244" s="316" t="s">
        <v>1068</v>
      </c>
      <c r="O244" s="316" t="s">
        <v>185</v>
      </c>
      <c r="P244" s="316" t="s">
        <v>94</v>
      </c>
      <c r="Q244" s="316" t="s">
        <v>96</v>
      </c>
      <c r="R244" s="316" t="s">
        <v>559</v>
      </c>
      <c r="S244" s="316" t="s">
        <v>666</v>
      </c>
      <c r="T244" s="316"/>
      <c r="U244" s="316"/>
      <c r="V244" s="316"/>
      <c r="W244" s="316"/>
      <c r="X244" s="316"/>
      <c r="Y244" s="316"/>
      <c r="Z244" s="316"/>
      <c r="AA244" s="316"/>
      <c r="AB244" s="316"/>
      <c r="AC244" s="316"/>
      <c r="AD244" s="316"/>
      <c r="AE244" s="316"/>
      <c r="AF244" s="316"/>
      <c r="AG244" s="316"/>
      <c r="AH244" s="316"/>
      <c r="AI244" s="316"/>
      <c r="AJ244" s="316"/>
      <c r="AK244" s="316"/>
      <c r="AL244" s="316"/>
      <c r="AM244" s="316"/>
      <c r="AN244" s="316"/>
      <c r="AO244" s="316"/>
      <c r="AP244" s="316"/>
      <c r="AQ244" s="316"/>
      <c r="AR244" s="316"/>
      <c r="AS244" s="316"/>
      <c r="AT244" s="316"/>
      <c r="AU244" s="316"/>
      <c r="AV244" s="316"/>
      <c r="AW244" s="316"/>
      <c r="AX244" s="316"/>
      <c r="AY244" s="327"/>
      <c r="AZ244" s="316"/>
      <c r="BA244" s="316"/>
      <c r="BB244" s="316"/>
      <c r="BC244" s="316"/>
      <c r="BD244" s="316"/>
      <c r="BE244" s="316"/>
      <c r="BF244" s="316"/>
      <c r="BG244" s="316"/>
      <c r="BH244" s="316"/>
      <c r="BI244" s="316"/>
      <c r="BJ244" s="316">
        <f t="shared" si="51"/>
        <v>0</v>
      </c>
      <c r="BK244" s="316">
        <f t="shared" si="52"/>
        <v>0</v>
      </c>
      <c r="BL244" s="316"/>
      <c r="BM244" s="316"/>
      <c r="BN244" s="316"/>
    </row>
    <row r="245" spans="1:66" s="314" customFormat="1" ht="25.5" customHeight="1" x14ac:dyDescent="0.25">
      <c r="A245" s="316" t="e">
        <f t="shared" si="50"/>
        <v>#REF!</v>
      </c>
      <c r="B245" s="316" t="s">
        <v>992</v>
      </c>
      <c r="C245" s="316">
        <v>101099</v>
      </c>
      <c r="D245" s="333"/>
      <c r="E245" s="333">
        <v>38568</v>
      </c>
      <c r="F245" s="333">
        <v>38807</v>
      </c>
      <c r="G245" s="316" t="s">
        <v>7297</v>
      </c>
      <c r="H245" s="316"/>
      <c r="I245" s="316"/>
      <c r="J245" s="316" t="s">
        <v>1070</v>
      </c>
      <c r="K245" s="316" t="s">
        <v>94</v>
      </c>
      <c r="L245" s="316" t="s">
        <v>94</v>
      </c>
      <c r="M245" s="316"/>
      <c r="N245" s="316" t="s">
        <v>1070</v>
      </c>
      <c r="O245" s="316" t="s">
        <v>94</v>
      </c>
      <c r="P245" s="316" t="s">
        <v>94</v>
      </c>
      <c r="Q245" s="316" t="s">
        <v>96</v>
      </c>
      <c r="R245" s="316" t="s">
        <v>559</v>
      </c>
      <c r="S245" s="316" t="s">
        <v>1071</v>
      </c>
      <c r="T245" s="316" t="s">
        <v>300</v>
      </c>
      <c r="U245" s="316"/>
      <c r="V245" s="316"/>
      <c r="W245" s="316"/>
      <c r="X245" s="316"/>
      <c r="Y245" s="316"/>
      <c r="Z245" s="316"/>
      <c r="AA245" s="316"/>
      <c r="AB245" s="316"/>
      <c r="AC245" s="316"/>
      <c r="AD245" s="316"/>
      <c r="AE245" s="316"/>
      <c r="AF245" s="316"/>
      <c r="AG245" s="316"/>
      <c r="AH245" s="316"/>
      <c r="AI245" s="316"/>
      <c r="AJ245" s="316"/>
      <c r="AK245" s="316"/>
      <c r="AL245" s="316"/>
      <c r="AM245" s="316"/>
      <c r="AN245" s="316"/>
      <c r="AO245" s="316"/>
      <c r="AP245" s="316"/>
      <c r="AQ245" s="316"/>
      <c r="AR245" s="316"/>
      <c r="AS245" s="316"/>
      <c r="AT245" s="316"/>
      <c r="AU245" s="316"/>
      <c r="AV245" s="316"/>
      <c r="AW245" s="316"/>
      <c r="AX245" s="316"/>
      <c r="AY245" s="327"/>
      <c r="AZ245" s="316"/>
      <c r="BA245" s="316" t="s">
        <v>1072</v>
      </c>
      <c r="BB245" s="316"/>
      <c r="BC245" s="316"/>
      <c r="BD245" s="316"/>
      <c r="BE245" s="316"/>
      <c r="BF245" s="316"/>
      <c r="BG245" s="316"/>
      <c r="BH245" s="316"/>
      <c r="BI245" s="316"/>
      <c r="BJ245" s="316">
        <f t="shared" si="51"/>
        <v>0</v>
      </c>
      <c r="BK245" s="316">
        <f t="shared" si="52"/>
        <v>0</v>
      </c>
      <c r="BL245" s="316"/>
      <c r="BM245" s="316"/>
      <c r="BN245" s="316"/>
    </row>
    <row r="246" spans="1:66" s="314" customFormat="1" ht="25.5" customHeight="1" x14ac:dyDescent="0.25">
      <c r="A246" s="316" t="e">
        <f t="shared" si="50"/>
        <v>#REF!</v>
      </c>
      <c r="B246" s="316" t="s">
        <v>992</v>
      </c>
      <c r="C246" s="316">
        <v>101100</v>
      </c>
      <c r="D246" s="333"/>
      <c r="E246" s="333">
        <v>38568</v>
      </c>
      <c r="F246" s="333">
        <v>38807</v>
      </c>
      <c r="G246" s="316" t="s">
        <v>7298</v>
      </c>
      <c r="H246" s="316"/>
      <c r="I246" s="316"/>
      <c r="J246" s="316" t="s">
        <v>175</v>
      </c>
      <c r="K246" s="316" t="s">
        <v>94</v>
      </c>
      <c r="L246" s="316" t="s">
        <v>94</v>
      </c>
      <c r="M246" s="316"/>
      <c r="N246" s="316" t="s">
        <v>175</v>
      </c>
      <c r="O246" s="316" t="s">
        <v>94</v>
      </c>
      <c r="P246" s="316" t="s">
        <v>94</v>
      </c>
      <c r="Q246" s="316" t="s">
        <v>96</v>
      </c>
      <c r="R246" s="316" t="s">
        <v>559</v>
      </c>
      <c r="S246" s="316" t="s">
        <v>1071</v>
      </c>
      <c r="T246" s="316" t="s">
        <v>300</v>
      </c>
      <c r="U246" s="316"/>
      <c r="V246" s="316"/>
      <c r="W246" s="316"/>
      <c r="X246" s="316"/>
      <c r="Y246" s="316"/>
      <c r="Z246" s="316"/>
      <c r="AA246" s="316"/>
      <c r="AB246" s="316"/>
      <c r="AC246" s="316"/>
      <c r="AD246" s="316"/>
      <c r="AE246" s="316"/>
      <c r="AF246" s="316"/>
      <c r="AG246" s="316"/>
      <c r="AH246" s="316"/>
      <c r="AI246" s="316"/>
      <c r="AJ246" s="316"/>
      <c r="AK246" s="316"/>
      <c r="AL246" s="316"/>
      <c r="AM246" s="316"/>
      <c r="AN246" s="316"/>
      <c r="AO246" s="316"/>
      <c r="AP246" s="316"/>
      <c r="AQ246" s="316"/>
      <c r="AR246" s="316"/>
      <c r="AS246" s="316"/>
      <c r="AT246" s="316"/>
      <c r="AU246" s="316"/>
      <c r="AV246" s="316"/>
      <c r="AW246" s="316"/>
      <c r="AX246" s="316"/>
      <c r="AY246" s="327"/>
      <c r="AZ246" s="316"/>
      <c r="BA246" s="316" t="s">
        <v>1073</v>
      </c>
      <c r="BB246" s="316"/>
      <c r="BC246" s="316"/>
      <c r="BD246" s="316"/>
      <c r="BE246" s="316"/>
      <c r="BF246" s="316"/>
      <c r="BG246" s="316"/>
      <c r="BH246" s="316"/>
      <c r="BI246" s="316"/>
      <c r="BJ246" s="316">
        <f t="shared" si="51"/>
        <v>0</v>
      </c>
      <c r="BK246" s="316">
        <f t="shared" si="52"/>
        <v>0</v>
      </c>
      <c r="BL246" s="316"/>
      <c r="BM246" s="316"/>
      <c r="BN246" s="316"/>
    </row>
    <row r="247" spans="1:66" s="314" customFormat="1" ht="25.5" customHeight="1" x14ac:dyDescent="0.25">
      <c r="A247" s="316" t="e">
        <f t="shared" si="50"/>
        <v>#REF!</v>
      </c>
      <c r="B247" s="316" t="s">
        <v>992</v>
      </c>
      <c r="C247" s="316">
        <v>101101</v>
      </c>
      <c r="D247" s="333"/>
      <c r="E247" s="333">
        <v>38568</v>
      </c>
      <c r="F247" s="333">
        <v>38807</v>
      </c>
      <c r="G247" s="316" t="s">
        <v>7299</v>
      </c>
      <c r="H247" s="316"/>
      <c r="I247" s="316"/>
      <c r="J247" s="316" t="s">
        <v>175</v>
      </c>
      <c r="K247" s="316" t="s">
        <v>94</v>
      </c>
      <c r="L247" s="316" t="s">
        <v>94</v>
      </c>
      <c r="M247" s="316"/>
      <c r="N247" s="316" t="s">
        <v>175</v>
      </c>
      <c r="O247" s="316" t="s">
        <v>94</v>
      </c>
      <c r="P247" s="316" t="s">
        <v>94</v>
      </c>
      <c r="Q247" s="316" t="s">
        <v>96</v>
      </c>
      <c r="R247" s="316" t="s">
        <v>559</v>
      </c>
      <c r="S247" s="316" t="s">
        <v>1071</v>
      </c>
      <c r="T247" s="316" t="s">
        <v>300</v>
      </c>
      <c r="U247" s="316"/>
      <c r="V247" s="316"/>
      <c r="W247" s="316"/>
      <c r="X247" s="316"/>
      <c r="Y247" s="316"/>
      <c r="Z247" s="316"/>
      <c r="AA247" s="316"/>
      <c r="AB247" s="316"/>
      <c r="AC247" s="316"/>
      <c r="AD247" s="316"/>
      <c r="AE247" s="316"/>
      <c r="AF247" s="316"/>
      <c r="AG247" s="316"/>
      <c r="AH247" s="316"/>
      <c r="AI247" s="316"/>
      <c r="AJ247" s="316"/>
      <c r="AK247" s="316"/>
      <c r="AL247" s="316"/>
      <c r="AM247" s="316"/>
      <c r="AN247" s="316"/>
      <c r="AO247" s="316"/>
      <c r="AP247" s="316"/>
      <c r="AQ247" s="316"/>
      <c r="AR247" s="316"/>
      <c r="AS247" s="316"/>
      <c r="AT247" s="316"/>
      <c r="AU247" s="316"/>
      <c r="AV247" s="316"/>
      <c r="AW247" s="316"/>
      <c r="AX247" s="316"/>
      <c r="AY247" s="327"/>
      <c r="AZ247" s="316"/>
      <c r="BA247" s="316" t="s">
        <v>7300</v>
      </c>
      <c r="BB247" s="316"/>
      <c r="BC247" s="316"/>
      <c r="BD247" s="316"/>
      <c r="BE247" s="316"/>
      <c r="BF247" s="316"/>
      <c r="BG247" s="316"/>
      <c r="BH247" s="316"/>
      <c r="BI247" s="316"/>
      <c r="BJ247" s="316">
        <f t="shared" si="51"/>
        <v>0</v>
      </c>
      <c r="BK247" s="316">
        <f t="shared" si="52"/>
        <v>0</v>
      </c>
      <c r="BL247" s="316"/>
      <c r="BM247" s="316"/>
      <c r="BN247" s="316"/>
    </row>
    <row r="248" spans="1:66" s="314" customFormat="1" ht="25.5" customHeight="1" x14ac:dyDescent="0.25">
      <c r="A248" s="316" t="e">
        <f t="shared" si="50"/>
        <v>#REF!</v>
      </c>
      <c r="B248" s="316" t="s">
        <v>992</v>
      </c>
      <c r="C248" s="316">
        <v>101102</v>
      </c>
      <c r="D248" s="333"/>
      <c r="E248" s="333">
        <v>38568</v>
      </c>
      <c r="F248" s="333">
        <v>38807</v>
      </c>
      <c r="G248" s="316" t="s">
        <v>7301</v>
      </c>
      <c r="H248" s="316"/>
      <c r="I248" s="316"/>
      <c r="J248" s="316" t="s">
        <v>209</v>
      </c>
      <c r="K248" s="316" t="s">
        <v>210</v>
      </c>
      <c r="L248" s="316" t="s">
        <v>111</v>
      </c>
      <c r="M248" s="316"/>
      <c r="N248" s="316" t="s">
        <v>209</v>
      </c>
      <c r="O248" s="316" t="s">
        <v>210</v>
      </c>
      <c r="P248" s="316" t="s">
        <v>111</v>
      </c>
      <c r="Q248" s="316" t="s">
        <v>96</v>
      </c>
      <c r="R248" s="316" t="s">
        <v>559</v>
      </c>
      <c r="S248" s="316" t="s">
        <v>1071</v>
      </c>
      <c r="T248" s="316"/>
      <c r="U248" s="316"/>
      <c r="V248" s="316"/>
      <c r="W248" s="316"/>
      <c r="X248" s="316"/>
      <c r="Y248" s="316"/>
      <c r="Z248" s="316"/>
      <c r="AA248" s="316"/>
      <c r="AB248" s="316"/>
      <c r="AC248" s="316"/>
      <c r="AD248" s="316"/>
      <c r="AE248" s="316"/>
      <c r="AF248" s="316"/>
      <c r="AG248" s="316"/>
      <c r="AH248" s="316"/>
      <c r="AI248" s="316"/>
      <c r="AJ248" s="316"/>
      <c r="AK248" s="316"/>
      <c r="AL248" s="316"/>
      <c r="AM248" s="316"/>
      <c r="AN248" s="316"/>
      <c r="AO248" s="316"/>
      <c r="AP248" s="316"/>
      <c r="AQ248" s="316"/>
      <c r="AR248" s="316"/>
      <c r="AS248" s="316"/>
      <c r="AT248" s="316"/>
      <c r="AU248" s="316"/>
      <c r="AV248" s="316"/>
      <c r="AW248" s="316"/>
      <c r="AX248" s="316"/>
      <c r="AY248" s="327"/>
      <c r="AZ248" s="316"/>
      <c r="BA248" s="316" t="s">
        <v>1074</v>
      </c>
      <c r="BB248" s="316"/>
      <c r="BC248" s="316"/>
      <c r="BD248" s="316"/>
      <c r="BE248" s="316"/>
      <c r="BF248" s="316"/>
      <c r="BG248" s="316"/>
      <c r="BH248" s="316"/>
      <c r="BI248" s="316"/>
      <c r="BJ248" s="316">
        <f t="shared" si="51"/>
        <v>0</v>
      </c>
      <c r="BK248" s="316">
        <f t="shared" si="52"/>
        <v>0</v>
      </c>
      <c r="BL248" s="316"/>
      <c r="BM248" s="316"/>
      <c r="BN248" s="316"/>
    </row>
    <row r="249" spans="1:66" s="314" customFormat="1" ht="25.5" customHeight="1" x14ac:dyDescent="0.25">
      <c r="A249" s="316">
        <v>1098</v>
      </c>
      <c r="B249" s="316" t="s">
        <v>992</v>
      </c>
      <c r="C249" s="316">
        <v>101103</v>
      </c>
      <c r="D249" s="333"/>
      <c r="E249" s="333">
        <v>38568</v>
      </c>
      <c r="F249" s="333">
        <v>38807</v>
      </c>
      <c r="G249" s="316" t="s">
        <v>7302</v>
      </c>
      <c r="H249" s="316"/>
      <c r="I249" s="316"/>
      <c r="J249" s="316" t="s">
        <v>223</v>
      </c>
      <c r="K249" s="316" t="s">
        <v>102</v>
      </c>
      <c r="L249" s="316" t="s">
        <v>94</v>
      </c>
      <c r="M249" s="316"/>
      <c r="N249" s="316" t="s">
        <v>223</v>
      </c>
      <c r="O249" s="316" t="s">
        <v>102</v>
      </c>
      <c r="P249" s="316" t="s">
        <v>94</v>
      </c>
      <c r="Q249" s="316" t="s">
        <v>96</v>
      </c>
      <c r="R249" s="316" t="s">
        <v>559</v>
      </c>
      <c r="S249" s="316" t="s">
        <v>1071</v>
      </c>
      <c r="T249" s="316" t="s">
        <v>300</v>
      </c>
      <c r="U249" s="316"/>
      <c r="V249" s="316"/>
      <c r="W249" s="316"/>
      <c r="X249" s="316"/>
      <c r="Y249" s="316"/>
      <c r="Z249" s="316"/>
      <c r="AA249" s="316"/>
      <c r="AB249" s="316"/>
      <c r="AC249" s="316"/>
      <c r="AD249" s="316"/>
      <c r="AE249" s="316"/>
      <c r="AF249" s="316"/>
      <c r="AG249" s="316"/>
      <c r="AH249" s="316"/>
      <c r="AI249" s="316"/>
      <c r="AJ249" s="316"/>
      <c r="AK249" s="316"/>
      <c r="AL249" s="316"/>
      <c r="AM249" s="316"/>
      <c r="AN249" s="316"/>
      <c r="AO249" s="316"/>
      <c r="AP249" s="316"/>
      <c r="AQ249" s="316"/>
      <c r="AR249" s="316"/>
      <c r="AS249" s="316"/>
      <c r="AT249" s="316"/>
      <c r="AU249" s="316"/>
      <c r="AV249" s="316"/>
      <c r="AW249" s="316"/>
      <c r="AX249" s="316"/>
      <c r="AY249" s="327"/>
      <c r="AZ249" s="316"/>
      <c r="BA249" s="316"/>
      <c r="BB249" s="316"/>
      <c r="BC249" s="316"/>
      <c r="BD249" s="316"/>
      <c r="BE249" s="316"/>
      <c r="BF249" s="316"/>
      <c r="BG249" s="316"/>
      <c r="BH249" s="316"/>
      <c r="BI249" s="316"/>
      <c r="BJ249" s="316">
        <f t="shared" si="51"/>
        <v>0</v>
      </c>
      <c r="BK249" s="316">
        <f t="shared" si="52"/>
        <v>0</v>
      </c>
      <c r="BL249" s="316"/>
      <c r="BM249" s="316"/>
      <c r="BN249" s="316"/>
    </row>
    <row r="250" spans="1:66" s="314" customFormat="1" ht="25.5" customHeight="1" x14ac:dyDescent="0.25">
      <c r="A250" s="316">
        <v>1100</v>
      </c>
      <c r="B250" s="316" t="s">
        <v>3446</v>
      </c>
      <c r="C250" s="316">
        <v>101105</v>
      </c>
      <c r="D250" s="333"/>
      <c r="E250" s="333">
        <v>38568</v>
      </c>
      <c r="F250" s="333">
        <v>40373</v>
      </c>
      <c r="G250" s="316" t="s">
        <v>7303</v>
      </c>
      <c r="H250" s="316"/>
      <c r="I250" s="316"/>
      <c r="J250" s="316" t="s">
        <v>125</v>
      </c>
      <c r="K250" s="316" t="s">
        <v>105</v>
      </c>
      <c r="L250" s="316" t="s">
        <v>70</v>
      </c>
      <c r="M250" s="316" t="s">
        <v>1075</v>
      </c>
      <c r="N250" s="316" t="s">
        <v>125</v>
      </c>
      <c r="O250" s="316" t="s">
        <v>105</v>
      </c>
      <c r="P250" s="316" t="s">
        <v>70</v>
      </c>
      <c r="Q250" s="316" t="s">
        <v>33</v>
      </c>
      <c r="R250" s="316" t="s">
        <v>559</v>
      </c>
      <c r="S250" s="316" t="s">
        <v>666</v>
      </c>
      <c r="T250" s="316" t="s">
        <v>300</v>
      </c>
      <c r="U250" s="316"/>
      <c r="V250" s="316"/>
      <c r="W250" s="316"/>
      <c r="X250" s="316"/>
      <c r="Y250" s="316"/>
      <c r="Z250" s="316"/>
      <c r="AA250" s="316"/>
      <c r="AB250" s="316"/>
      <c r="AC250" s="316"/>
      <c r="AD250" s="316"/>
      <c r="AE250" s="316"/>
      <c r="AF250" s="316"/>
      <c r="AG250" s="316"/>
      <c r="AH250" s="316"/>
      <c r="AI250" s="316"/>
      <c r="AJ250" s="316"/>
      <c r="AK250" s="316"/>
      <c r="AL250" s="316"/>
      <c r="AM250" s="316"/>
      <c r="AN250" s="316"/>
      <c r="AO250" s="316"/>
      <c r="AP250" s="316"/>
      <c r="AQ250" s="316"/>
      <c r="AR250" s="316"/>
      <c r="AS250" s="316"/>
      <c r="AT250" s="316"/>
      <c r="AU250" s="316"/>
      <c r="AV250" s="316"/>
      <c r="AW250" s="316"/>
      <c r="AX250" s="316"/>
      <c r="AY250" s="327"/>
      <c r="AZ250" s="316"/>
      <c r="BA250" s="316"/>
      <c r="BB250" s="316"/>
      <c r="BC250" s="316"/>
      <c r="BD250" s="316"/>
      <c r="BE250" s="316"/>
      <c r="BF250" s="316"/>
      <c r="BG250" s="316"/>
      <c r="BH250" s="316"/>
      <c r="BI250" s="316"/>
      <c r="BJ250" s="316">
        <f t="shared" si="51"/>
        <v>0</v>
      </c>
      <c r="BK250" s="316">
        <f t="shared" si="52"/>
        <v>0</v>
      </c>
      <c r="BL250" s="316"/>
      <c r="BM250" s="316"/>
      <c r="BN250" s="316"/>
    </row>
    <row r="251" spans="1:66" s="314" customFormat="1" ht="25.5" customHeight="1" x14ac:dyDescent="0.25">
      <c r="A251" s="316">
        <v>1101</v>
      </c>
      <c r="B251" s="316" t="s">
        <v>3447</v>
      </c>
      <c r="C251" s="316">
        <v>101106</v>
      </c>
      <c r="D251" s="333"/>
      <c r="E251" s="333">
        <v>38568</v>
      </c>
      <c r="F251" s="333">
        <v>38925</v>
      </c>
      <c r="G251" s="316" t="s">
        <v>7304</v>
      </c>
      <c r="H251" s="316"/>
      <c r="I251" s="316"/>
      <c r="J251" s="316" t="s">
        <v>431</v>
      </c>
      <c r="K251" s="316" t="s">
        <v>131</v>
      </c>
      <c r="L251" s="316" t="s">
        <v>32</v>
      </c>
      <c r="M251" s="316" t="s">
        <v>1076</v>
      </c>
      <c r="N251" s="316" t="s">
        <v>431</v>
      </c>
      <c r="O251" s="316" t="s">
        <v>131</v>
      </c>
      <c r="P251" s="316" t="s">
        <v>32</v>
      </c>
      <c r="Q251" s="316" t="s">
        <v>33</v>
      </c>
      <c r="R251" s="316" t="s">
        <v>559</v>
      </c>
      <c r="S251" s="316" t="s">
        <v>666</v>
      </c>
      <c r="T251" s="316"/>
      <c r="U251" s="316"/>
      <c r="V251" s="316"/>
      <c r="W251" s="316"/>
      <c r="X251" s="316"/>
      <c r="Y251" s="316"/>
      <c r="Z251" s="316"/>
      <c r="AA251" s="316"/>
      <c r="AB251" s="316"/>
      <c r="AC251" s="316"/>
      <c r="AD251" s="316"/>
      <c r="AE251" s="316"/>
      <c r="AF251" s="316"/>
      <c r="AG251" s="316"/>
      <c r="AH251" s="316"/>
      <c r="AI251" s="316"/>
      <c r="AJ251" s="316"/>
      <c r="AK251" s="316"/>
      <c r="AL251" s="316"/>
      <c r="AM251" s="316"/>
      <c r="AN251" s="316"/>
      <c r="AO251" s="316"/>
      <c r="AP251" s="316"/>
      <c r="AQ251" s="316"/>
      <c r="AR251" s="316"/>
      <c r="AS251" s="316"/>
      <c r="AT251" s="316"/>
      <c r="AU251" s="316"/>
      <c r="AV251" s="316"/>
      <c r="AW251" s="316"/>
      <c r="AX251" s="316"/>
      <c r="AY251" s="327"/>
      <c r="AZ251" s="316"/>
      <c r="BA251" s="316"/>
      <c r="BB251" s="316"/>
      <c r="BC251" s="316"/>
      <c r="BD251" s="316"/>
      <c r="BE251" s="316"/>
      <c r="BF251" s="316"/>
      <c r="BG251" s="316"/>
      <c r="BH251" s="316"/>
      <c r="BI251" s="316"/>
      <c r="BJ251" s="316">
        <f t="shared" si="51"/>
        <v>0</v>
      </c>
      <c r="BK251" s="316">
        <f t="shared" si="52"/>
        <v>0</v>
      </c>
      <c r="BL251" s="316"/>
      <c r="BM251" s="316"/>
      <c r="BN251" s="316"/>
    </row>
    <row r="252" spans="1:66" s="323" customFormat="1" ht="38.25" customHeight="1" x14ac:dyDescent="0.25">
      <c r="A252" s="316">
        <v>1102</v>
      </c>
      <c r="B252" s="316" t="s">
        <v>3395</v>
      </c>
      <c r="C252" s="316">
        <v>101107</v>
      </c>
      <c r="D252" s="333"/>
      <c r="E252" s="333">
        <v>38568</v>
      </c>
      <c r="F252" s="333">
        <v>39664</v>
      </c>
      <c r="G252" s="316" t="s">
        <v>7176</v>
      </c>
      <c r="H252" s="316"/>
      <c r="I252" s="316"/>
      <c r="J252" s="316" t="s">
        <v>256</v>
      </c>
      <c r="K252" s="316" t="s">
        <v>256</v>
      </c>
      <c r="L252" s="316" t="s">
        <v>94</v>
      </c>
      <c r="M252" s="316"/>
      <c r="N252" s="316" t="s">
        <v>256</v>
      </c>
      <c r="O252" s="316" t="s">
        <v>256</v>
      </c>
      <c r="P252" s="316" t="s">
        <v>94</v>
      </c>
      <c r="Q252" s="316" t="s">
        <v>921</v>
      </c>
      <c r="R252" s="316" t="s">
        <v>762</v>
      </c>
      <c r="S252" s="316" t="s">
        <v>1077</v>
      </c>
      <c r="T252" s="316" t="s">
        <v>1078</v>
      </c>
      <c r="U252" s="316" t="s">
        <v>698</v>
      </c>
      <c r="V252" s="316">
        <v>9540</v>
      </c>
      <c r="W252" s="316"/>
      <c r="X252" s="316"/>
      <c r="Y252" s="316"/>
      <c r="Z252" s="316"/>
      <c r="AA252" s="316"/>
      <c r="AB252" s="316"/>
      <c r="AC252" s="316"/>
      <c r="AD252" s="316"/>
      <c r="AE252" s="316"/>
      <c r="AF252" s="316"/>
      <c r="AG252" s="316"/>
      <c r="AH252" s="316"/>
      <c r="AI252" s="316"/>
      <c r="AJ252" s="316"/>
      <c r="AK252" s="316"/>
      <c r="AL252" s="316"/>
      <c r="AM252" s="316"/>
      <c r="AN252" s="316"/>
      <c r="AO252" s="316"/>
      <c r="AP252" s="316"/>
      <c r="AQ252" s="316"/>
      <c r="AR252" s="316"/>
      <c r="AS252" s="316"/>
      <c r="AT252" s="316"/>
      <c r="AU252" s="316"/>
      <c r="AV252" s="316"/>
      <c r="AW252" s="316"/>
      <c r="AX252" s="316"/>
      <c r="AY252" s="327"/>
      <c r="AZ252" s="316"/>
      <c r="BA252" s="316" t="s">
        <v>3448</v>
      </c>
      <c r="BB252" s="316"/>
      <c r="BC252" s="316"/>
      <c r="BD252" s="316"/>
      <c r="BE252" s="316"/>
      <c r="BF252" s="316"/>
      <c r="BG252" s="316"/>
      <c r="BH252" s="316"/>
      <c r="BI252" s="316"/>
      <c r="BJ252" s="316">
        <f t="shared" si="51"/>
        <v>0</v>
      </c>
      <c r="BK252" s="316">
        <f t="shared" si="52"/>
        <v>0</v>
      </c>
      <c r="BL252" s="316"/>
      <c r="BM252" s="316"/>
      <c r="BN252" s="316" t="s">
        <v>1079</v>
      </c>
    </row>
    <row r="253" spans="1:66" s="314" customFormat="1" ht="25.5" customHeight="1" x14ac:dyDescent="0.25">
      <c r="A253" s="316">
        <v>1103</v>
      </c>
      <c r="B253" s="316" t="s">
        <v>3449</v>
      </c>
      <c r="C253" s="316">
        <v>101108</v>
      </c>
      <c r="D253" s="333"/>
      <c r="E253" s="333">
        <v>38568</v>
      </c>
      <c r="F253" s="333">
        <v>38925</v>
      </c>
      <c r="G253" s="316" t="s">
        <v>7305</v>
      </c>
      <c r="H253" s="316"/>
      <c r="I253" s="316"/>
      <c r="J253" s="316" t="s">
        <v>1036</v>
      </c>
      <c r="K253" s="316" t="s">
        <v>131</v>
      </c>
      <c r="L253" s="316" t="s">
        <v>32</v>
      </c>
      <c r="M253" s="316" t="s">
        <v>1080</v>
      </c>
      <c r="N253" s="316" t="s">
        <v>1036</v>
      </c>
      <c r="O253" s="316" t="s">
        <v>131</v>
      </c>
      <c r="P253" s="316" t="s">
        <v>32</v>
      </c>
      <c r="Q253" s="316" t="s">
        <v>33</v>
      </c>
      <c r="R253" s="316" t="s">
        <v>559</v>
      </c>
      <c r="S253" s="316" t="s">
        <v>666</v>
      </c>
      <c r="T253" s="316" t="s">
        <v>300</v>
      </c>
      <c r="U253" s="316"/>
      <c r="V253" s="316"/>
      <c r="W253" s="316"/>
      <c r="X253" s="316"/>
      <c r="Y253" s="316"/>
      <c r="Z253" s="316"/>
      <c r="AA253" s="316"/>
      <c r="AB253" s="316"/>
      <c r="AC253" s="316"/>
      <c r="AD253" s="316"/>
      <c r="AE253" s="316"/>
      <c r="AF253" s="316"/>
      <c r="AG253" s="316"/>
      <c r="AH253" s="316"/>
      <c r="AI253" s="316"/>
      <c r="AJ253" s="316"/>
      <c r="AK253" s="316"/>
      <c r="AL253" s="316"/>
      <c r="AM253" s="316"/>
      <c r="AN253" s="316"/>
      <c r="AO253" s="316"/>
      <c r="AP253" s="316"/>
      <c r="AQ253" s="316"/>
      <c r="AR253" s="316"/>
      <c r="AS253" s="316"/>
      <c r="AT253" s="316"/>
      <c r="AU253" s="316"/>
      <c r="AV253" s="316"/>
      <c r="AW253" s="316"/>
      <c r="AX253" s="316"/>
      <c r="AY253" s="327"/>
      <c r="AZ253" s="316"/>
      <c r="BA253" s="316"/>
      <c r="BB253" s="316"/>
      <c r="BC253" s="316"/>
      <c r="BD253" s="316"/>
      <c r="BE253" s="316"/>
      <c r="BF253" s="316"/>
      <c r="BG253" s="316"/>
      <c r="BH253" s="316"/>
      <c r="BI253" s="316"/>
      <c r="BJ253" s="316">
        <f t="shared" si="51"/>
        <v>0</v>
      </c>
      <c r="BK253" s="316">
        <f t="shared" si="52"/>
        <v>0</v>
      </c>
      <c r="BL253" s="316"/>
      <c r="BM253" s="316"/>
      <c r="BN253" s="316"/>
    </row>
    <row r="254" spans="1:66" s="314" customFormat="1" ht="25.5" customHeight="1" x14ac:dyDescent="0.25">
      <c r="A254" s="316">
        <v>1104</v>
      </c>
      <c r="B254" s="316" t="s">
        <v>3449</v>
      </c>
      <c r="C254" s="316">
        <v>101109</v>
      </c>
      <c r="D254" s="333"/>
      <c r="E254" s="333">
        <v>38568</v>
      </c>
      <c r="F254" s="333">
        <v>38925</v>
      </c>
      <c r="G254" s="316" t="s">
        <v>7306</v>
      </c>
      <c r="H254" s="316"/>
      <c r="I254" s="316"/>
      <c r="J254" s="316" t="s">
        <v>1036</v>
      </c>
      <c r="K254" s="316" t="s">
        <v>131</v>
      </c>
      <c r="L254" s="316" t="s">
        <v>32</v>
      </c>
      <c r="M254" s="316" t="s">
        <v>1081</v>
      </c>
      <c r="N254" s="316" t="s">
        <v>1036</v>
      </c>
      <c r="O254" s="316" t="s">
        <v>131</v>
      </c>
      <c r="P254" s="316" t="s">
        <v>32</v>
      </c>
      <c r="Q254" s="316" t="s">
        <v>33</v>
      </c>
      <c r="R254" s="316" t="s">
        <v>559</v>
      </c>
      <c r="S254" s="316" t="s">
        <v>666</v>
      </c>
      <c r="T254" s="316"/>
      <c r="U254" s="316"/>
      <c r="V254" s="316"/>
      <c r="W254" s="316"/>
      <c r="X254" s="316"/>
      <c r="Y254" s="316"/>
      <c r="Z254" s="316"/>
      <c r="AA254" s="316"/>
      <c r="AB254" s="316"/>
      <c r="AC254" s="316"/>
      <c r="AD254" s="316"/>
      <c r="AE254" s="316"/>
      <c r="AF254" s="316"/>
      <c r="AG254" s="316"/>
      <c r="AH254" s="316"/>
      <c r="AI254" s="316"/>
      <c r="AJ254" s="316"/>
      <c r="AK254" s="316"/>
      <c r="AL254" s="316"/>
      <c r="AM254" s="316"/>
      <c r="AN254" s="316"/>
      <c r="AO254" s="316"/>
      <c r="AP254" s="316"/>
      <c r="AQ254" s="316"/>
      <c r="AR254" s="316"/>
      <c r="AS254" s="316"/>
      <c r="AT254" s="316"/>
      <c r="AU254" s="316"/>
      <c r="AV254" s="316"/>
      <c r="AW254" s="316"/>
      <c r="AX254" s="316"/>
      <c r="AY254" s="327"/>
      <c r="AZ254" s="316"/>
      <c r="BA254" s="316"/>
      <c r="BB254" s="316"/>
      <c r="BC254" s="316"/>
      <c r="BD254" s="316"/>
      <c r="BE254" s="316"/>
      <c r="BF254" s="316"/>
      <c r="BG254" s="316"/>
      <c r="BH254" s="316"/>
      <c r="BI254" s="316"/>
      <c r="BJ254" s="316">
        <f t="shared" si="51"/>
        <v>0</v>
      </c>
      <c r="BK254" s="316">
        <f t="shared" si="52"/>
        <v>0</v>
      </c>
      <c r="BL254" s="316"/>
      <c r="BM254" s="316"/>
      <c r="BN254" s="316"/>
    </row>
    <row r="255" spans="1:66" s="314" customFormat="1" ht="25.5" customHeight="1" x14ac:dyDescent="0.25">
      <c r="A255" s="316">
        <v>1106</v>
      </c>
      <c r="B255" s="316" t="s">
        <v>3450</v>
      </c>
      <c r="C255" s="316">
        <v>101111</v>
      </c>
      <c r="D255" s="333"/>
      <c r="E255" s="333">
        <v>38568</v>
      </c>
      <c r="F255" s="333">
        <v>42224</v>
      </c>
      <c r="G255" s="316" t="s">
        <v>7307</v>
      </c>
      <c r="H255" s="316"/>
      <c r="I255" s="316"/>
      <c r="J255" s="316" t="s">
        <v>534</v>
      </c>
      <c r="K255" s="316" t="s">
        <v>152</v>
      </c>
      <c r="L255" s="316" t="s">
        <v>132</v>
      </c>
      <c r="M255" s="316" t="s">
        <v>1082</v>
      </c>
      <c r="N255" s="316" t="s">
        <v>534</v>
      </c>
      <c r="O255" s="316" t="s">
        <v>152</v>
      </c>
      <c r="P255" s="316" t="s">
        <v>132</v>
      </c>
      <c r="Q255" s="316" t="s">
        <v>58</v>
      </c>
      <c r="R255" s="316" t="s">
        <v>559</v>
      </c>
      <c r="S255" s="316" t="s">
        <v>666</v>
      </c>
      <c r="T255" s="316"/>
      <c r="U255" s="316"/>
      <c r="V255" s="316"/>
      <c r="W255" s="316"/>
      <c r="X255" s="316"/>
      <c r="Y255" s="316"/>
      <c r="Z255" s="316"/>
      <c r="AA255" s="316"/>
      <c r="AB255" s="316"/>
      <c r="AC255" s="316"/>
      <c r="AD255" s="316"/>
      <c r="AE255" s="316"/>
      <c r="AF255" s="316"/>
      <c r="AG255" s="316"/>
      <c r="AH255" s="316"/>
      <c r="AI255" s="316"/>
      <c r="AJ255" s="316"/>
      <c r="AK255" s="316"/>
      <c r="AL255" s="316"/>
      <c r="AM255" s="316"/>
      <c r="AN255" s="316"/>
      <c r="AO255" s="316"/>
      <c r="AP255" s="316"/>
      <c r="AQ255" s="316"/>
      <c r="AR255" s="316"/>
      <c r="AS255" s="316"/>
      <c r="AT255" s="316"/>
      <c r="AU255" s="316"/>
      <c r="AV255" s="316"/>
      <c r="AW255" s="316"/>
      <c r="AX255" s="316"/>
      <c r="AY255" s="327"/>
      <c r="AZ255" s="316"/>
      <c r="BA255" s="316"/>
      <c r="BB255" s="316"/>
      <c r="BC255" s="316"/>
      <c r="BD255" s="316"/>
      <c r="BE255" s="316"/>
      <c r="BF255" s="316"/>
      <c r="BG255" s="316"/>
      <c r="BH255" s="316"/>
      <c r="BI255" s="316"/>
      <c r="BJ255" s="316">
        <f t="shared" si="51"/>
        <v>0</v>
      </c>
      <c r="BK255" s="316">
        <f t="shared" si="52"/>
        <v>0</v>
      </c>
      <c r="BL255" s="316"/>
      <c r="BM255" s="316"/>
      <c r="BN255" s="316"/>
    </row>
    <row r="256" spans="1:66" s="314" customFormat="1" ht="25.5" customHeight="1" x14ac:dyDescent="0.25">
      <c r="A256" s="316">
        <v>1107</v>
      </c>
      <c r="B256" s="316" t="s">
        <v>3451</v>
      </c>
      <c r="C256" s="316">
        <v>101112</v>
      </c>
      <c r="D256" s="333"/>
      <c r="E256" s="333">
        <v>38568</v>
      </c>
      <c r="F256" s="333">
        <v>39710</v>
      </c>
      <c r="G256" s="316" t="s">
        <v>7308</v>
      </c>
      <c r="H256" s="316"/>
      <c r="I256" s="316"/>
      <c r="J256" s="316" t="s">
        <v>1083</v>
      </c>
      <c r="K256" s="316" t="s">
        <v>131</v>
      </c>
      <c r="L256" s="316" t="s">
        <v>32</v>
      </c>
      <c r="M256" s="316" t="s">
        <v>1084</v>
      </c>
      <c r="N256" s="316" t="s">
        <v>1083</v>
      </c>
      <c r="O256" s="316" t="s">
        <v>131</v>
      </c>
      <c r="P256" s="316" t="s">
        <v>32</v>
      </c>
      <c r="Q256" s="316" t="s">
        <v>33</v>
      </c>
      <c r="R256" s="316" t="s">
        <v>559</v>
      </c>
      <c r="S256" s="316" t="s">
        <v>666</v>
      </c>
      <c r="T256" s="316"/>
      <c r="U256" s="316"/>
      <c r="V256" s="316"/>
      <c r="W256" s="316"/>
      <c r="X256" s="316"/>
      <c r="Y256" s="316"/>
      <c r="Z256" s="316"/>
      <c r="AA256" s="316"/>
      <c r="AB256" s="316"/>
      <c r="AC256" s="316"/>
      <c r="AD256" s="316"/>
      <c r="AE256" s="316"/>
      <c r="AF256" s="316"/>
      <c r="AG256" s="316"/>
      <c r="AH256" s="316"/>
      <c r="AI256" s="316"/>
      <c r="AJ256" s="316"/>
      <c r="AK256" s="316"/>
      <c r="AL256" s="316"/>
      <c r="AM256" s="316"/>
      <c r="AN256" s="316"/>
      <c r="AO256" s="316"/>
      <c r="AP256" s="316"/>
      <c r="AQ256" s="316"/>
      <c r="AR256" s="316"/>
      <c r="AS256" s="316"/>
      <c r="AT256" s="316"/>
      <c r="AU256" s="316"/>
      <c r="AV256" s="316"/>
      <c r="AW256" s="316"/>
      <c r="AX256" s="316"/>
      <c r="AY256" s="327"/>
      <c r="AZ256" s="316"/>
      <c r="BA256" s="316"/>
      <c r="BB256" s="316"/>
      <c r="BC256" s="316"/>
      <c r="BD256" s="316"/>
      <c r="BE256" s="316"/>
      <c r="BF256" s="316"/>
      <c r="BG256" s="316"/>
      <c r="BH256" s="316"/>
      <c r="BI256" s="316"/>
      <c r="BJ256" s="316">
        <f t="shared" si="51"/>
        <v>0</v>
      </c>
      <c r="BK256" s="316">
        <f t="shared" si="52"/>
        <v>0</v>
      </c>
      <c r="BL256" s="316"/>
      <c r="BM256" s="316"/>
      <c r="BN256" s="316"/>
    </row>
    <row r="257" spans="1:66" s="314" customFormat="1" ht="25.5" customHeight="1" x14ac:dyDescent="0.25">
      <c r="A257" s="316">
        <v>1123</v>
      </c>
      <c r="B257" s="316" t="s">
        <v>579</v>
      </c>
      <c r="C257" s="332">
        <v>101128</v>
      </c>
      <c r="D257" s="336"/>
      <c r="E257" s="336">
        <v>38588</v>
      </c>
      <c r="F257" s="333">
        <v>38958</v>
      </c>
      <c r="G257" s="316" t="s">
        <v>7309</v>
      </c>
      <c r="H257" s="316"/>
      <c r="I257" s="316"/>
      <c r="J257" s="316" t="s">
        <v>894</v>
      </c>
      <c r="K257" s="316" t="s">
        <v>152</v>
      </c>
      <c r="L257" s="316" t="s">
        <v>132</v>
      </c>
      <c r="M257" s="316"/>
      <c r="N257" s="316" t="s">
        <v>894</v>
      </c>
      <c r="O257" s="316" t="s">
        <v>152</v>
      </c>
      <c r="P257" s="316" t="s">
        <v>132</v>
      </c>
      <c r="Q257" s="316" t="s">
        <v>58</v>
      </c>
      <c r="R257" s="316" t="s">
        <v>559</v>
      </c>
      <c r="S257" s="316" t="s">
        <v>1086</v>
      </c>
      <c r="T257" s="316"/>
      <c r="U257" s="316"/>
      <c r="V257" s="316"/>
      <c r="W257" s="316"/>
      <c r="X257" s="316"/>
      <c r="Y257" s="316"/>
      <c r="Z257" s="316"/>
      <c r="AA257" s="316"/>
      <c r="AB257" s="316"/>
      <c r="AC257" s="316"/>
      <c r="AD257" s="316"/>
      <c r="AE257" s="316"/>
      <c r="AF257" s="316"/>
      <c r="AG257" s="316"/>
      <c r="AH257" s="316"/>
      <c r="AI257" s="316"/>
      <c r="AJ257" s="316"/>
      <c r="AK257" s="316"/>
      <c r="AL257" s="316"/>
      <c r="AM257" s="316"/>
      <c r="AN257" s="316"/>
      <c r="AO257" s="316"/>
      <c r="AP257" s="316"/>
      <c r="AQ257" s="316"/>
      <c r="AR257" s="316"/>
      <c r="AS257" s="316"/>
      <c r="AT257" s="316"/>
      <c r="AU257" s="316"/>
      <c r="AV257" s="316"/>
      <c r="AW257" s="316"/>
      <c r="AX257" s="316"/>
      <c r="AY257" s="327"/>
      <c r="AZ257" s="316"/>
      <c r="BA257" s="316"/>
      <c r="BB257" s="316"/>
      <c r="BC257" s="316"/>
      <c r="BD257" s="316"/>
      <c r="BE257" s="316"/>
      <c r="BF257" s="316"/>
      <c r="BG257" s="316"/>
      <c r="BH257" s="316"/>
      <c r="BI257" s="316"/>
      <c r="BJ257" s="316">
        <f t="shared" si="51"/>
        <v>0</v>
      </c>
      <c r="BK257" s="316">
        <f t="shared" si="52"/>
        <v>0</v>
      </c>
      <c r="BL257" s="316"/>
      <c r="BM257" s="316"/>
      <c r="BN257" s="316"/>
    </row>
    <row r="258" spans="1:66" s="314" customFormat="1" ht="25.5" customHeight="1" x14ac:dyDescent="0.25">
      <c r="A258" s="316">
        <v>1125</v>
      </c>
      <c r="B258" s="316" t="s">
        <v>387</v>
      </c>
      <c r="C258" s="332">
        <v>101130</v>
      </c>
      <c r="D258" s="336"/>
      <c r="E258" s="336">
        <v>38588</v>
      </c>
      <c r="F258" s="333">
        <v>39318</v>
      </c>
      <c r="G258" s="316" t="s">
        <v>815</v>
      </c>
      <c r="H258" s="316"/>
      <c r="I258" s="316"/>
      <c r="J258" s="316" t="s">
        <v>1087</v>
      </c>
      <c r="K258" s="316" t="s">
        <v>217</v>
      </c>
      <c r="L258" s="316" t="s">
        <v>217</v>
      </c>
      <c r="M258" s="316"/>
      <c r="N258" s="316" t="s">
        <v>1087</v>
      </c>
      <c r="O258" s="316" t="s">
        <v>217</v>
      </c>
      <c r="P258" s="316" t="s">
        <v>217</v>
      </c>
      <c r="Q258" s="316" t="s">
        <v>96</v>
      </c>
      <c r="R258" s="316" t="s">
        <v>559</v>
      </c>
      <c r="S258" s="316" t="s">
        <v>1088</v>
      </c>
      <c r="T258" s="316"/>
      <c r="U258" s="316"/>
      <c r="V258" s="316"/>
      <c r="W258" s="316"/>
      <c r="X258" s="316"/>
      <c r="Y258" s="316"/>
      <c r="Z258" s="316"/>
      <c r="AA258" s="316"/>
      <c r="AB258" s="316"/>
      <c r="AC258" s="316"/>
      <c r="AD258" s="316"/>
      <c r="AE258" s="316"/>
      <c r="AF258" s="316"/>
      <c r="AG258" s="316"/>
      <c r="AH258" s="316"/>
      <c r="AI258" s="316"/>
      <c r="AJ258" s="316"/>
      <c r="AK258" s="316"/>
      <c r="AL258" s="316"/>
      <c r="AM258" s="316"/>
      <c r="AN258" s="316"/>
      <c r="AO258" s="316"/>
      <c r="AP258" s="316"/>
      <c r="AQ258" s="316"/>
      <c r="AR258" s="316"/>
      <c r="AS258" s="316"/>
      <c r="AT258" s="316"/>
      <c r="AU258" s="316"/>
      <c r="AV258" s="316"/>
      <c r="AW258" s="316"/>
      <c r="AX258" s="316"/>
      <c r="AY258" s="327"/>
      <c r="AZ258" s="316"/>
      <c r="BA258" s="316"/>
      <c r="BB258" s="316"/>
      <c r="BC258" s="316"/>
      <c r="BD258" s="316"/>
      <c r="BE258" s="316"/>
      <c r="BF258" s="316"/>
      <c r="BG258" s="316"/>
      <c r="BH258" s="316"/>
      <c r="BI258" s="316"/>
      <c r="BJ258" s="316">
        <f t="shared" si="51"/>
        <v>0</v>
      </c>
      <c r="BK258" s="316">
        <f t="shared" si="52"/>
        <v>0</v>
      </c>
      <c r="BL258" s="316"/>
      <c r="BM258" s="316"/>
      <c r="BN258" s="316"/>
    </row>
    <row r="259" spans="1:66" s="314" customFormat="1" ht="21" customHeight="1" x14ac:dyDescent="0.25">
      <c r="A259" s="316">
        <v>1131</v>
      </c>
      <c r="B259" s="316" t="s">
        <v>1089</v>
      </c>
      <c r="C259" s="332">
        <v>101136</v>
      </c>
      <c r="D259" s="336"/>
      <c r="E259" s="336">
        <v>38593</v>
      </c>
      <c r="F259" s="333">
        <v>38648</v>
      </c>
      <c r="G259" s="316" t="s">
        <v>7310</v>
      </c>
      <c r="H259" s="316"/>
      <c r="I259" s="316"/>
      <c r="J259" s="316" t="s">
        <v>1087</v>
      </c>
      <c r="K259" s="316" t="s">
        <v>217</v>
      </c>
      <c r="L259" s="337" t="s">
        <v>217</v>
      </c>
      <c r="M259" s="316" t="s">
        <v>1090</v>
      </c>
      <c r="N259" s="316" t="s">
        <v>1087</v>
      </c>
      <c r="O259" s="316" t="s">
        <v>217</v>
      </c>
      <c r="P259" s="316" t="s">
        <v>217</v>
      </c>
      <c r="Q259" s="316" t="s">
        <v>96</v>
      </c>
      <c r="R259" s="316" t="s">
        <v>559</v>
      </c>
      <c r="S259" s="316" t="s">
        <v>1091</v>
      </c>
      <c r="T259" s="316"/>
      <c r="U259" s="316"/>
      <c r="V259" s="316"/>
      <c r="W259" s="316"/>
      <c r="X259" s="316"/>
      <c r="Y259" s="316"/>
      <c r="Z259" s="316"/>
      <c r="AA259" s="316"/>
      <c r="AB259" s="316"/>
      <c r="AC259" s="316"/>
      <c r="AD259" s="316"/>
      <c r="AE259" s="316"/>
      <c r="AF259" s="316"/>
      <c r="AG259" s="316"/>
      <c r="AH259" s="316"/>
      <c r="AI259" s="316"/>
      <c r="AJ259" s="316"/>
      <c r="AK259" s="316"/>
      <c r="AL259" s="316"/>
      <c r="AM259" s="316"/>
      <c r="AN259" s="316"/>
      <c r="AO259" s="316"/>
      <c r="AP259" s="316"/>
      <c r="AQ259" s="316"/>
      <c r="AR259" s="316"/>
      <c r="AS259" s="316"/>
      <c r="AT259" s="316"/>
      <c r="AU259" s="316"/>
      <c r="AV259" s="316"/>
      <c r="AW259" s="316"/>
      <c r="AX259" s="316"/>
      <c r="AY259" s="327"/>
      <c r="AZ259" s="316"/>
      <c r="BA259" s="316"/>
      <c r="BB259" s="316"/>
      <c r="BC259" s="316"/>
      <c r="BD259" s="316"/>
      <c r="BE259" s="316"/>
      <c r="BF259" s="316"/>
      <c r="BG259" s="316"/>
      <c r="BH259" s="316"/>
      <c r="BI259" s="316"/>
      <c r="BJ259" s="316">
        <f t="shared" si="51"/>
        <v>0</v>
      </c>
      <c r="BK259" s="316">
        <f t="shared" si="52"/>
        <v>0</v>
      </c>
      <c r="BL259" s="316"/>
      <c r="BM259" s="316"/>
      <c r="BN259" s="316"/>
    </row>
    <row r="260" spans="1:66" s="314" customFormat="1" ht="21" customHeight="1" x14ac:dyDescent="0.25">
      <c r="A260" s="316">
        <v>1132</v>
      </c>
      <c r="B260" s="316" t="s">
        <v>3452</v>
      </c>
      <c r="C260" s="332">
        <v>101137</v>
      </c>
      <c r="D260" s="336"/>
      <c r="E260" s="336">
        <v>38592</v>
      </c>
      <c r="F260" s="333">
        <v>39203</v>
      </c>
      <c r="G260" s="316" t="s">
        <v>7174</v>
      </c>
      <c r="H260" s="316"/>
      <c r="I260" s="316"/>
      <c r="J260" s="316" t="s">
        <v>633</v>
      </c>
      <c r="K260" s="316" t="s">
        <v>217</v>
      </c>
      <c r="L260" s="337" t="s">
        <v>217</v>
      </c>
      <c r="M260" s="316" t="s">
        <v>1092</v>
      </c>
      <c r="N260" s="316" t="s">
        <v>633</v>
      </c>
      <c r="O260" s="316" t="s">
        <v>217</v>
      </c>
      <c r="P260" s="316" t="s">
        <v>217</v>
      </c>
      <c r="Q260" s="316" t="s">
        <v>96</v>
      </c>
      <c r="R260" s="316" t="s">
        <v>559</v>
      </c>
      <c r="S260" s="316" t="s">
        <v>1091</v>
      </c>
      <c r="T260" s="316" t="s">
        <v>300</v>
      </c>
      <c r="U260" s="316"/>
      <c r="V260" s="316"/>
      <c r="W260" s="316"/>
      <c r="X260" s="316"/>
      <c r="Y260" s="316"/>
      <c r="Z260" s="316"/>
      <c r="AA260" s="316"/>
      <c r="AB260" s="316"/>
      <c r="AC260" s="316"/>
      <c r="AD260" s="316"/>
      <c r="AE260" s="316"/>
      <c r="AF260" s="316"/>
      <c r="AG260" s="316"/>
      <c r="AH260" s="316"/>
      <c r="AI260" s="316"/>
      <c r="AJ260" s="316"/>
      <c r="AK260" s="316"/>
      <c r="AL260" s="316"/>
      <c r="AM260" s="316"/>
      <c r="AN260" s="316"/>
      <c r="AO260" s="316"/>
      <c r="AP260" s="316"/>
      <c r="AQ260" s="316"/>
      <c r="AR260" s="316"/>
      <c r="AS260" s="316"/>
      <c r="AT260" s="316"/>
      <c r="AU260" s="316"/>
      <c r="AV260" s="316"/>
      <c r="AW260" s="316"/>
      <c r="AX260" s="316"/>
      <c r="AY260" s="327"/>
      <c r="AZ260" s="316"/>
      <c r="BA260" s="316"/>
      <c r="BB260" s="316"/>
      <c r="BC260" s="316"/>
      <c r="BD260" s="316"/>
      <c r="BE260" s="316"/>
      <c r="BF260" s="316"/>
      <c r="BG260" s="316"/>
      <c r="BH260" s="316"/>
      <c r="BI260" s="316"/>
      <c r="BJ260" s="316">
        <f t="shared" si="51"/>
        <v>0</v>
      </c>
      <c r="BK260" s="316">
        <f t="shared" si="52"/>
        <v>0</v>
      </c>
      <c r="BL260" s="316"/>
      <c r="BM260" s="316"/>
      <c r="BN260" s="316"/>
    </row>
    <row r="261" spans="1:66" s="314" customFormat="1" ht="21" customHeight="1" x14ac:dyDescent="0.25">
      <c r="A261" s="316">
        <v>1133</v>
      </c>
      <c r="B261" s="316" t="s">
        <v>1093</v>
      </c>
      <c r="C261" s="332">
        <v>101138</v>
      </c>
      <c r="D261" s="336"/>
      <c r="E261" s="336">
        <v>38593</v>
      </c>
      <c r="F261" s="333">
        <v>39447</v>
      </c>
      <c r="G261" s="316" t="s">
        <v>7311</v>
      </c>
      <c r="H261" s="316"/>
      <c r="I261" s="316"/>
      <c r="J261" s="316" t="s">
        <v>1094</v>
      </c>
      <c r="K261" s="316" t="s">
        <v>189</v>
      </c>
      <c r="L261" s="337" t="s">
        <v>94</v>
      </c>
      <c r="M261" s="316"/>
      <c r="N261" s="316" t="s">
        <v>1094</v>
      </c>
      <c r="O261" s="316" t="s">
        <v>189</v>
      </c>
      <c r="P261" s="316" t="s">
        <v>94</v>
      </c>
      <c r="Q261" s="316" t="s">
        <v>96</v>
      </c>
      <c r="R261" s="316" t="s">
        <v>559</v>
      </c>
      <c r="S261" s="316" t="s">
        <v>1095</v>
      </c>
      <c r="T261" s="316"/>
      <c r="U261" s="316"/>
      <c r="V261" s="316"/>
      <c r="W261" s="316"/>
      <c r="X261" s="316"/>
      <c r="Y261" s="316"/>
      <c r="Z261" s="316"/>
      <c r="AA261" s="316"/>
      <c r="AB261" s="316"/>
      <c r="AC261" s="316"/>
      <c r="AD261" s="316"/>
      <c r="AE261" s="316"/>
      <c r="AF261" s="316"/>
      <c r="AG261" s="316"/>
      <c r="AH261" s="316"/>
      <c r="AI261" s="316"/>
      <c r="AJ261" s="316"/>
      <c r="AK261" s="316"/>
      <c r="AL261" s="316"/>
      <c r="AM261" s="316"/>
      <c r="AN261" s="316"/>
      <c r="AO261" s="316"/>
      <c r="AP261" s="316"/>
      <c r="AQ261" s="316"/>
      <c r="AR261" s="316"/>
      <c r="AS261" s="316"/>
      <c r="AT261" s="316"/>
      <c r="AU261" s="316"/>
      <c r="AV261" s="316"/>
      <c r="AW261" s="316"/>
      <c r="AX261" s="316"/>
      <c r="AY261" s="327"/>
      <c r="AZ261" s="316"/>
      <c r="BA261" s="316"/>
      <c r="BB261" s="316"/>
      <c r="BC261" s="316"/>
      <c r="BD261" s="316"/>
      <c r="BE261" s="316"/>
      <c r="BF261" s="316"/>
      <c r="BG261" s="316"/>
      <c r="BH261" s="316"/>
      <c r="BI261" s="316"/>
      <c r="BJ261" s="316">
        <f t="shared" si="51"/>
        <v>0</v>
      </c>
      <c r="BK261" s="316">
        <f t="shared" si="52"/>
        <v>0</v>
      </c>
      <c r="BL261" s="316"/>
      <c r="BM261" s="316"/>
      <c r="BN261" s="316"/>
    </row>
    <row r="262" spans="1:66" s="314" customFormat="1" ht="21.75" customHeight="1" x14ac:dyDescent="0.25">
      <c r="A262" s="316">
        <v>1134</v>
      </c>
      <c r="B262" s="316" t="s">
        <v>579</v>
      </c>
      <c r="C262" s="332">
        <v>101139</v>
      </c>
      <c r="D262" s="336"/>
      <c r="E262" s="336">
        <v>38593</v>
      </c>
      <c r="F262" s="333">
        <v>39082</v>
      </c>
      <c r="G262" s="316" t="s">
        <v>7312</v>
      </c>
      <c r="H262" s="316"/>
      <c r="I262" s="316"/>
      <c r="J262" s="316" t="s">
        <v>402</v>
      </c>
      <c r="K262" s="316" t="s">
        <v>402</v>
      </c>
      <c r="L262" s="316" t="s">
        <v>217</v>
      </c>
      <c r="M262" s="316"/>
      <c r="N262" s="316" t="s">
        <v>402</v>
      </c>
      <c r="O262" s="316" t="s">
        <v>402</v>
      </c>
      <c r="P262" s="316" t="s">
        <v>217</v>
      </c>
      <c r="Q262" s="316" t="s">
        <v>96</v>
      </c>
      <c r="R262" s="316" t="s">
        <v>559</v>
      </c>
      <c r="S262" s="316" t="s">
        <v>1096</v>
      </c>
      <c r="T262" s="316"/>
      <c r="U262" s="316"/>
      <c r="V262" s="316"/>
      <c r="W262" s="316"/>
      <c r="X262" s="316"/>
      <c r="Y262" s="316"/>
      <c r="Z262" s="316"/>
      <c r="AA262" s="316"/>
      <c r="AB262" s="316"/>
      <c r="AC262" s="316"/>
      <c r="AD262" s="316"/>
      <c r="AE262" s="316"/>
      <c r="AF262" s="316"/>
      <c r="AG262" s="316"/>
      <c r="AH262" s="316"/>
      <c r="AI262" s="316"/>
      <c r="AJ262" s="316"/>
      <c r="AK262" s="316"/>
      <c r="AL262" s="316"/>
      <c r="AM262" s="316"/>
      <c r="AN262" s="316"/>
      <c r="AO262" s="316"/>
      <c r="AP262" s="316"/>
      <c r="AQ262" s="316"/>
      <c r="AR262" s="316"/>
      <c r="AS262" s="316"/>
      <c r="AT262" s="316"/>
      <c r="AU262" s="316"/>
      <c r="AV262" s="316"/>
      <c r="AW262" s="316"/>
      <c r="AX262" s="316"/>
      <c r="AY262" s="327"/>
      <c r="AZ262" s="316"/>
      <c r="BA262" s="316"/>
      <c r="BB262" s="316"/>
      <c r="BC262" s="316"/>
      <c r="BD262" s="316"/>
      <c r="BE262" s="316"/>
      <c r="BF262" s="316"/>
      <c r="BG262" s="316"/>
      <c r="BH262" s="316"/>
      <c r="BI262" s="316"/>
      <c r="BJ262" s="316">
        <f t="shared" si="51"/>
        <v>0</v>
      </c>
      <c r="BK262" s="316">
        <f t="shared" si="52"/>
        <v>0</v>
      </c>
      <c r="BL262" s="316"/>
      <c r="BM262" s="316"/>
      <c r="BN262" s="316"/>
    </row>
    <row r="263" spans="1:66" s="314" customFormat="1" ht="25.5" customHeight="1" x14ac:dyDescent="0.25">
      <c r="A263" s="316">
        <v>1135</v>
      </c>
      <c r="B263" s="316" t="s">
        <v>1097</v>
      </c>
      <c r="C263" s="332">
        <v>101140</v>
      </c>
      <c r="D263" s="336"/>
      <c r="E263" s="333">
        <v>38593</v>
      </c>
      <c r="F263" s="333">
        <v>38967</v>
      </c>
      <c r="G263" s="316" t="s">
        <v>7313</v>
      </c>
      <c r="H263" s="316"/>
      <c r="I263" s="316"/>
      <c r="J263" s="316" t="s">
        <v>80</v>
      </c>
      <c r="K263" s="316" t="s">
        <v>69</v>
      </c>
      <c r="L263" s="316" t="s">
        <v>37</v>
      </c>
      <c r="M263" s="316"/>
      <c r="N263" s="316" t="s">
        <v>80</v>
      </c>
      <c r="O263" s="316" t="s">
        <v>69</v>
      </c>
      <c r="P263" s="316" t="s">
        <v>37</v>
      </c>
      <c r="Q263" s="316" t="s">
        <v>978</v>
      </c>
      <c r="R263" s="316" t="s">
        <v>559</v>
      </c>
      <c r="S263" s="316" t="s">
        <v>1098</v>
      </c>
      <c r="T263" s="316"/>
      <c r="U263" s="316"/>
      <c r="V263" s="316"/>
      <c r="W263" s="316"/>
      <c r="X263" s="316"/>
      <c r="Y263" s="316"/>
      <c r="Z263" s="316"/>
      <c r="AA263" s="316"/>
      <c r="AB263" s="316"/>
      <c r="AC263" s="316"/>
      <c r="AD263" s="316"/>
      <c r="AE263" s="316"/>
      <c r="AF263" s="316"/>
      <c r="AG263" s="316"/>
      <c r="AH263" s="316"/>
      <c r="AI263" s="316"/>
      <c r="AJ263" s="316"/>
      <c r="AK263" s="316"/>
      <c r="AL263" s="316"/>
      <c r="AM263" s="316"/>
      <c r="AN263" s="316"/>
      <c r="AO263" s="316"/>
      <c r="AP263" s="316"/>
      <c r="AQ263" s="316"/>
      <c r="AR263" s="316"/>
      <c r="AS263" s="316"/>
      <c r="AT263" s="316"/>
      <c r="AU263" s="316"/>
      <c r="AV263" s="316"/>
      <c r="AW263" s="316"/>
      <c r="AX263" s="316"/>
      <c r="AY263" s="327"/>
      <c r="AZ263" s="316"/>
      <c r="BA263" s="316"/>
      <c r="BB263" s="316"/>
      <c r="BC263" s="316"/>
      <c r="BD263" s="316"/>
      <c r="BE263" s="316"/>
      <c r="BF263" s="316"/>
      <c r="BG263" s="316"/>
      <c r="BH263" s="316"/>
      <c r="BI263" s="316"/>
      <c r="BJ263" s="316">
        <f t="shared" si="51"/>
        <v>0</v>
      </c>
      <c r="BK263" s="316">
        <f t="shared" si="52"/>
        <v>0</v>
      </c>
      <c r="BL263" s="316"/>
      <c r="BM263" s="316"/>
      <c r="BN263" s="316"/>
    </row>
    <row r="264" spans="1:66" s="314" customFormat="1" ht="25.5" customHeight="1" x14ac:dyDescent="0.25">
      <c r="A264" s="316">
        <v>1142</v>
      </c>
      <c r="B264" s="316" t="s">
        <v>579</v>
      </c>
      <c r="C264" s="332">
        <v>101147</v>
      </c>
      <c r="D264" s="336"/>
      <c r="E264" s="336">
        <v>38602</v>
      </c>
      <c r="F264" s="333">
        <v>39082</v>
      </c>
      <c r="G264" s="316" t="s">
        <v>7315</v>
      </c>
      <c r="H264" s="316"/>
      <c r="I264" s="316"/>
      <c r="J264" s="316" t="s">
        <v>1099</v>
      </c>
      <c r="K264" s="316" t="s">
        <v>94</v>
      </c>
      <c r="L264" s="316" t="s">
        <v>94</v>
      </c>
      <c r="M264" s="316"/>
      <c r="N264" s="316" t="s">
        <v>1099</v>
      </c>
      <c r="O264" s="316" t="s">
        <v>94</v>
      </c>
      <c r="P264" s="316" t="s">
        <v>94</v>
      </c>
      <c r="Q264" s="316" t="s">
        <v>96</v>
      </c>
      <c r="R264" s="316" t="s">
        <v>559</v>
      </c>
      <c r="S264" s="316" t="s">
        <v>1096</v>
      </c>
      <c r="T264" s="316"/>
      <c r="U264" s="316"/>
      <c r="V264" s="316"/>
      <c r="W264" s="316"/>
      <c r="X264" s="316"/>
      <c r="Y264" s="316"/>
      <c r="Z264" s="316"/>
      <c r="AA264" s="316"/>
      <c r="AB264" s="316"/>
      <c r="AC264" s="316"/>
      <c r="AD264" s="316"/>
      <c r="AE264" s="316"/>
      <c r="AF264" s="316"/>
      <c r="AG264" s="316"/>
      <c r="AH264" s="316"/>
      <c r="AI264" s="316"/>
      <c r="AJ264" s="316"/>
      <c r="AK264" s="316"/>
      <c r="AL264" s="316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6"/>
      <c r="AW264" s="316"/>
      <c r="AX264" s="316"/>
      <c r="AY264" s="327"/>
      <c r="AZ264" s="316"/>
      <c r="BA264" s="316"/>
      <c r="BB264" s="316"/>
      <c r="BC264" s="316"/>
      <c r="BD264" s="316"/>
      <c r="BE264" s="316"/>
      <c r="BF264" s="316"/>
      <c r="BG264" s="316"/>
      <c r="BH264" s="316"/>
      <c r="BI264" s="316"/>
      <c r="BJ264" s="316">
        <f t="shared" ref="BJ264:BJ293" si="53">BD264+BE264/60+BF264/3600</f>
        <v>0</v>
      </c>
      <c r="BK264" s="316">
        <f t="shared" ref="BK264:BK293" si="54">BG264+BH264/60+BI264/3600</f>
        <v>0</v>
      </c>
      <c r="BL264" s="316"/>
      <c r="BM264" s="316"/>
      <c r="BN264" s="316"/>
    </row>
    <row r="265" spans="1:66" s="314" customFormat="1" ht="25.5" customHeight="1" x14ac:dyDescent="0.25">
      <c r="A265" s="316" t="e">
        <f>#REF!+1</f>
        <v>#REF!</v>
      </c>
      <c r="B265" s="316" t="s">
        <v>1100</v>
      </c>
      <c r="C265" s="332">
        <v>101152</v>
      </c>
      <c r="D265" s="336"/>
      <c r="E265" s="336">
        <v>38607</v>
      </c>
      <c r="F265" s="333">
        <v>39469</v>
      </c>
      <c r="G265" s="316" t="s">
        <v>7316</v>
      </c>
      <c r="H265" s="316"/>
      <c r="I265" s="316"/>
      <c r="J265" s="316" t="s">
        <v>157</v>
      </c>
      <c r="K265" s="316" t="s">
        <v>131</v>
      </c>
      <c r="L265" s="316" t="s">
        <v>32</v>
      </c>
      <c r="M265" s="316" t="s">
        <v>1101</v>
      </c>
      <c r="N265" s="316" t="s">
        <v>157</v>
      </c>
      <c r="O265" s="316" t="s">
        <v>131</v>
      </c>
      <c r="P265" s="316" t="s">
        <v>32</v>
      </c>
      <c r="Q265" s="316" t="s">
        <v>838</v>
      </c>
      <c r="R265" s="316" t="s">
        <v>559</v>
      </c>
      <c r="S265" s="316" t="s">
        <v>666</v>
      </c>
      <c r="T265" s="316"/>
      <c r="U265" s="316"/>
      <c r="V265" s="316"/>
      <c r="W265" s="316"/>
      <c r="X265" s="316"/>
      <c r="Y265" s="316"/>
      <c r="Z265" s="316"/>
      <c r="AA265" s="316"/>
      <c r="AB265" s="316"/>
      <c r="AC265" s="316"/>
      <c r="AD265" s="316"/>
      <c r="AE265" s="316"/>
      <c r="AF265" s="316"/>
      <c r="AG265" s="316"/>
      <c r="AH265" s="316"/>
      <c r="AI265" s="316"/>
      <c r="AJ265" s="316"/>
      <c r="AK265" s="316"/>
      <c r="AL265" s="316"/>
      <c r="AM265" s="316"/>
      <c r="AN265" s="316"/>
      <c r="AO265" s="316"/>
      <c r="AP265" s="316"/>
      <c r="AQ265" s="316"/>
      <c r="AR265" s="316"/>
      <c r="AS265" s="316"/>
      <c r="AT265" s="316"/>
      <c r="AU265" s="316"/>
      <c r="AV265" s="316"/>
      <c r="AW265" s="316"/>
      <c r="AX265" s="316"/>
      <c r="AY265" s="327"/>
      <c r="AZ265" s="316"/>
      <c r="BA265" s="316"/>
      <c r="BB265" s="316"/>
      <c r="BC265" s="316"/>
      <c r="BD265" s="316"/>
      <c r="BE265" s="316"/>
      <c r="BF265" s="316"/>
      <c r="BG265" s="316"/>
      <c r="BH265" s="316"/>
      <c r="BI265" s="316"/>
      <c r="BJ265" s="316">
        <f t="shared" si="53"/>
        <v>0</v>
      </c>
      <c r="BK265" s="316">
        <f t="shared" si="54"/>
        <v>0</v>
      </c>
      <c r="BL265" s="316"/>
      <c r="BM265" s="316"/>
      <c r="BN265" s="316"/>
    </row>
    <row r="266" spans="1:66" s="314" customFormat="1" ht="25.5" customHeight="1" x14ac:dyDescent="0.25">
      <c r="A266" s="316" t="e">
        <f>#REF!+1</f>
        <v>#REF!</v>
      </c>
      <c r="B266" s="316" t="s">
        <v>3453</v>
      </c>
      <c r="C266" s="332">
        <v>101154</v>
      </c>
      <c r="D266" s="336"/>
      <c r="E266" s="336">
        <v>38607</v>
      </c>
      <c r="F266" s="333">
        <v>39175</v>
      </c>
      <c r="G266" s="316" t="s">
        <v>7317</v>
      </c>
      <c r="H266" s="316"/>
      <c r="I266" s="316"/>
      <c r="J266" s="316" t="s">
        <v>809</v>
      </c>
      <c r="K266" s="316" t="s">
        <v>131</v>
      </c>
      <c r="L266" s="316" t="s">
        <v>32</v>
      </c>
      <c r="M266" s="316" t="s">
        <v>969</v>
      </c>
      <c r="N266" s="316" t="s">
        <v>809</v>
      </c>
      <c r="O266" s="316" t="s">
        <v>131</v>
      </c>
      <c r="P266" s="316" t="s">
        <v>32</v>
      </c>
      <c r="Q266" s="316" t="s">
        <v>838</v>
      </c>
      <c r="R266" s="316" t="s">
        <v>559</v>
      </c>
      <c r="S266" s="316" t="s">
        <v>666</v>
      </c>
      <c r="T266" s="316"/>
      <c r="U266" s="316"/>
      <c r="V266" s="316"/>
      <c r="W266" s="316"/>
      <c r="X266" s="316"/>
      <c r="Y266" s="316"/>
      <c r="Z266" s="316"/>
      <c r="AA266" s="316"/>
      <c r="AB266" s="316"/>
      <c r="AC266" s="316"/>
      <c r="AD266" s="316"/>
      <c r="AE266" s="316"/>
      <c r="AF266" s="316"/>
      <c r="AG266" s="316"/>
      <c r="AH266" s="316"/>
      <c r="AI266" s="316"/>
      <c r="AJ266" s="316"/>
      <c r="AK266" s="316"/>
      <c r="AL266" s="316"/>
      <c r="AM266" s="316"/>
      <c r="AN266" s="316"/>
      <c r="AO266" s="316"/>
      <c r="AP266" s="316"/>
      <c r="AQ266" s="316"/>
      <c r="AR266" s="316"/>
      <c r="AS266" s="316"/>
      <c r="AT266" s="316"/>
      <c r="AU266" s="316"/>
      <c r="AV266" s="316"/>
      <c r="AW266" s="316"/>
      <c r="AX266" s="316"/>
      <c r="AY266" s="327"/>
      <c r="AZ266" s="316"/>
      <c r="BA266" s="316"/>
      <c r="BB266" s="316"/>
      <c r="BC266" s="316"/>
      <c r="BD266" s="316"/>
      <c r="BE266" s="316"/>
      <c r="BF266" s="316"/>
      <c r="BG266" s="316"/>
      <c r="BH266" s="316"/>
      <c r="BI266" s="316"/>
      <c r="BJ266" s="316">
        <f t="shared" si="53"/>
        <v>0</v>
      </c>
      <c r="BK266" s="316">
        <f t="shared" si="54"/>
        <v>0</v>
      </c>
      <c r="BL266" s="316"/>
      <c r="BM266" s="316"/>
      <c r="BN266" s="316"/>
    </row>
    <row r="267" spans="1:66" s="314" customFormat="1" ht="25.5" customHeight="1" x14ac:dyDescent="0.25">
      <c r="A267" s="316" t="e">
        <f t="shared" ref="A267:A268" si="55">A266+1</f>
        <v>#REF!</v>
      </c>
      <c r="B267" s="316" t="s">
        <v>3454</v>
      </c>
      <c r="C267" s="332">
        <v>101155</v>
      </c>
      <c r="D267" s="336"/>
      <c r="E267" s="336">
        <v>38621</v>
      </c>
      <c r="F267" s="333">
        <v>39082</v>
      </c>
      <c r="G267" s="316" t="s">
        <v>7318</v>
      </c>
      <c r="H267" s="316"/>
      <c r="I267" s="316"/>
      <c r="J267" s="316" t="s">
        <v>130</v>
      </c>
      <c r="K267" s="316" t="s">
        <v>131</v>
      </c>
      <c r="L267" s="316" t="s">
        <v>32</v>
      </c>
      <c r="M267" s="316"/>
      <c r="N267" s="316" t="s">
        <v>130</v>
      </c>
      <c r="O267" s="316" t="s">
        <v>131</v>
      </c>
      <c r="P267" s="316" t="s">
        <v>32</v>
      </c>
      <c r="Q267" s="316" t="s">
        <v>33</v>
      </c>
      <c r="R267" s="316" t="s">
        <v>559</v>
      </c>
      <c r="S267" s="316" t="s">
        <v>1102</v>
      </c>
      <c r="T267" s="316" t="s">
        <v>300</v>
      </c>
      <c r="U267" s="316"/>
      <c r="V267" s="316"/>
      <c r="W267" s="316"/>
      <c r="X267" s="316"/>
      <c r="Y267" s="316"/>
      <c r="Z267" s="316"/>
      <c r="AA267" s="316"/>
      <c r="AB267" s="316"/>
      <c r="AC267" s="316"/>
      <c r="AD267" s="316"/>
      <c r="AE267" s="316"/>
      <c r="AF267" s="316"/>
      <c r="AG267" s="316"/>
      <c r="AH267" s="316"/>
      <c r="AI267" s="316"/>
      <c r="AJ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AV267" s="316"/>
      <c r="AW267" s="316"/>
      <c r="AX267" s="316"/>
      <c r="AY267" s="327"/>
      <c r="AZ267" s="316"/>
      <c r="BA267" s="316" t="s">
        <v>7319</v>
      </c>
      <c r="BB267" s="316"/>
      <c r="BC267" s="316"/>
      <c r="BD267" s="316"/>
      <c r="BE267" s="316"/>
      <c r="BF267" s="316"/>
      <c r="BG267" s="316"/>
      <c r="BH267" s="316"/>
      <c r="BI267" s="316"/>
      <c r="BJ267" s="316">
        <f t="shared" si="53"/>
        <v>0</v>
      </c>
      <c r="BK267" s="316">
        <f t="shared" si="54"/>
        <v>0</v>
      </c>
      <c r="BL267" s="316"/>
      <c r="BM267" s="316"/>
      <c r="BN267" s="316"/>
    </row>
    <row r="268" spans="1:66" s="314" customFormat="1" ht="25.5" customHeight="1" x14ac:dyDescent="0.25">
      <c r="A268" s="316" t="e">
        <f t="shared" si="55"/>
        <v>#REF!</v>
      </c>
      <c r="B268" s="316" t="s">
        <v>370</v>
      </c>
      <c r="C268" s="332">
        <v>101156</v>
      </c>
      <c r="D268" s="336"/>
      <c r="E268" s="336">
        <v>38621</v>
      </c>
      <c r="F268" s="333">
        <v>38717</v>
      </c>
      <c r="G268" s="316" t="s">
        <v>7258</v>
      </c>
      <c r="H268" s="316"/>
      <c r="I268" s="316"/>
      <c r="J268" s="316" t="s">
        <v>95</v>
      </c>
      <c r="K268" s="316" t="s">
        <v>95</v>
      </c>
      <c r="L268" s="316" t="s">
        <v>94</v>
      </c>
      <c r="M268" s="316"/>
      <c r="N268" s="316" t="s">
        <v>95</v>
      </c>
      <c r="O268" s="316" t="s">
        <v>95</v>
      </c>
      <c r="P268" s="316" t="s">
        <v>94</v>
      </c>
      <c r="Q268" s="316" t="s">
        <v>96</v>
      </c>
      <c r="R268" s="316" t="s">
        <v>559</v>
      </c>
      <c r="S268" s="316" t="s">
        <v>1103</v>
      </c>
      <c r="T268" s="316"/>
      <c r="U268" s="316"/>
      <c r="V268" s="316"/>
      <c r="W268" s="316"/>
      <c r="X268" s="316"/>
      <c r="Y268" s="316"/>
      <c r="Z268" s="316"/>
      <c r="AA268" s="316"/>
      <c r="AB268" s="316"/>
      <c r="AC268" s="316"/>
      <c r="AD268" s="316" t="s">
        <v>300</v>
      </c>
      <c r="AE268" s="316"/>
      <c r="AF268" s="316"/>
      <c r="AG268" s="316"/>
      <c r="AH268" s="316"/>
      <c r="AI268" s="316"/>
      <c r="AJ268" s="316"/>
      <c r="AK268" s="316"/>
      <c r="AL268" s="316"/>
      <c r="AM268" s="316"/>
      <c r="AN268" s="316"/>
      <c r="AO268" s="316"/>
      <c r="AP268" s="316"/>
      <c r="AQ268" s="316"/>
      <c r="AR268" s="316"/>
      <c r="AS268" s="316"/>
      <c r="AT268" s="316"/>
      <c r="AU268" s="316"/>
      <c r="AV268" s="316"/>
      <c r="AW268" s="316"/>
      <c r="AX268" s="316"/>
      <c r="AY268" s="327"/>
      <c r="AZ268" s="316"/>
      <c r="BA268" s="316" t="s">
        <v>7320</v>
      </c>
      <c r="BB268" s="316"/>
      <c r="BC268" s="316"/>
      <c r="BD268" s="316"/>
      <c r="BE268" s="316"/>
      <c r="BF268" s="316"/>
      <c r="BG268" s="316"/>
      <c r="BH268" s="316"/>
      <c r="BI268" s="316"/>
      <c r="BJ268" s="316">
        <f t="shared" si="53"/>
        <v>0</v>
      </c>
      <c r="BK268" s="316">
        <f t="shared" si="54"/>
        <v>0</v>
      </c>
      <c r="BL268" s="316"/>
      <c r="BM268" s="316"/>
      <c r="BN268" s="316"/>
    </row>
    <row r="269" spans="1:66" s="314" customFormat="1" ht="25.5" customHeight="1" x14ac:dyDescent="0.25">
      <c r="A269" s="316" t="e">
        <f>#REF!+1</f>
        <v>#REF!</v>
      </c>
      <c r="B269" s="316" t="s">
        <v>1104</v>
      </c>
      <c r="C269" s="332">
        <v>101158</v>
      </c>
      <c r="D269" s="336"/>
      <c r="E269" s="336">
        <v>38621</v>
      </c>
      <c r="F269" s="333">
        <v>39082</v>
      </c>
      <c r="G269" s="316" t="s">
        <v>7294</v>
      </c>
      <c r="H269" s="316"/>
      <c r="I269" s="316"/>
      <c r="J269" s="316" t="s">
        <v>414</v>
      </c>
      <c r="K269" s="316" t="s">
        <v>414</v>
      </c>
      <c r="L269" s="316" t="s">
        <v>41</v>
      </c>
      <c r="M269" s="316"/>
      <c r="N269" s="316" t="s">
        <v>414</v>
      </c>
      <c r="O269" s="316" t="s">
        <v>414</v>
      </c>
      <c r="P269" s="316" t="s">
        <v>41</v>
      </c>
      <c r="Q269" s="316" t="s">
        <v>838</v>
      </c>
      <c r="R269" s="316" t="s">
        <v>559</v>
      </c>
      <c r="S269" s="316" t="s">
        <v>1103</v>
      </c>
      <c r="T269" s="316" t="s">
        <v>300</v>
      </c>
      <c r="U269" s="316"/>
      <c r="V269" s="316"/>
      <c r="W269" s="316"/>
      <c r="X269" s="316"/>
      <c r="Y269" s="316"/>
      <c r="Z269" s="316"/>
      <c r="AA269" s="316"/>
      <c r="AB269" s="316"/>
      <c r="AC269" s="316"/>
      <c r="AD269" s="316"/>
      <c r="AE269" s="316"/>
      <c r="AF269" s="316"/>
      <c r="AG269" s="316"/>
      <c r="AH269" s="316"/>
      <c r="AI269" s="316"/>
      <c r="AJ269" s="316"/>
      <c r="AK269" s="316"/>
      <c r="AL269" s="316"/>
      <c r="AM269" s="316"/>
      <c r="AN269" s="316"/>
      <c r="AO269" s="316"/>
      <c r="AP269" s="316"/>
      <c r="AQ269" s="316"/>
      <c r="AR269" s="316"/>
      <c r="AS269" s="316"/>
      <c r="AT269" s="316"/>
      <c r="AU269" s="316"/>
      <c r="AV269" s="316"/>
      <c r="AW269" s="316"/>
      <c r="AX269" s="316"/>
      <c r="AY269" s="327"/>
      <c r="AZ269" s="316"/>
      <c r="BA269" s="316"/>
      <c r="BB269" s="316"/>
      <c r="BC269" s="316"/>
      <c r="BD269" s="316"/>
      <c r="BE269" s="316"/>
      <c r="BF269" s="316"/>
      <c r="BG269" s="316"/>
      <c r="BH269" s="316"/>
      <c r="BI269" s="316"/>
      <c r="BJ269" s="316">
        <f t="shared" si="53"/>
        <v>0</v>
      </c>
      <c r="BK269" s="316">
        <f t="shared" si="54"/>
        <v>0</v>
      </c>
      <c r="BL269" s="316"/>
      <c r="BM269" s="316"/>
      <c r="BN269" s="316"/>
    </row>
    <row r="270" spans="1:66" s="314" customFormat="1" ht="25.5" customHeight="1" x14ac:dyDescent="0.25">
      <c r="A270" s="316" t="e">
        <f>#REF!+1</f>
        <v>#REF!</v>
      </c>
      <c r="B270" s="316" t="s">
        <v>535</v>
      </c>
      <c r="C270" s="316">
        <v>101165</v>
      </c>
      <c r="D270" s="333"/>
      <c r="E270" s="333">
        <v>38621</v>
      </c>
      <c r="F270" s="333">
        <v>39717</v>
      </c>
      <c r="G270" s="316" t="s">
        <v>7321</v>
      </c>
      <c r="H270" s="316"/>
      <c r="I270" s="316"/>
      <c r="J270" s="316" t="s">
        <v>1107</v>
      </c>
      <c r="K270" s="316" t="s">
        <v>141</v>
      </c>
      <c r="L270" s="337" t="s">
        <v>74</v>
      </c>
      <c r="M270" s="316"/>
      <c r="N270" s="316" t="s">
        <v>1107</v>
      </c>
      <c r="O270" s="316" t="s">
        <v>141</v>
      </c>
      <c r="P270" s="316" t="s">
        <v>74</v>
      </c>
      <c r="Q270" s="316" t="s">
        <v>142</v>
      </c>
      <c r="R270" s="316" t="s">
        <v>559</v>
      </c>
      <c r="S270" s="316" t="s">
        <v>1108</v>
      </c>
      <c r="T270" s="316"/>
      <c r="U270" s="316"/>
      <c r="V270" s="316"/>
      <c r="W270" s="316"/>
      <c r="X270" s="316"/>
      <c r="Y270" s="316"/>
      <c r="Z270" s="316"/>
      <c r="AA270" s="316"/>
      <c r="AB270" s="316"/>
      <c r="AC270" s="316"/>
      <c r="AD270" s="316"/>
      <c r="AE270" s="316"/>
      <c r="AF270" s="316"/>
      <c r="AG270" s="316"/>
      <c r="AH270" s="316"/>
      <c r="AI270" s="316"/>
      <c r="AJ270" s="316"/>
      <c r="AK270" s="316"/>
      <c r="AL270" s="316"/>
      <c r="AM270" s="316"/>
      <c r="AN270" s="316"/>
      <c r="AO270" s="316"/>
      <c r="AP270" s="316"/>
      <c r="AQ270" s="316"/>
      <c r="AR270" s="316"/>
      <c r="AS270" s="316"/>
      <c r="AT270" s="316"/>
      <c r="AU270" s="316"/>
      <c r="AV270" s="316"/>
      <c r="AW270" s="316"/>
      <c r="AX270" s="316"/>
      <c r="AY270" s="327"/>
      <c r="AZ270" s="316"/>
      <c r="BA270" s="316"/>
      <c r="BB270" s="316"/>
      <c r="BC270" s="316"/>
      <c r="BD270" s="316"/>
      <c r="BE270" s="316"/>
      <c r="BF270" s="316"/>
      <c r="BG270" s="316"/>
      <c r="BH270" s="316"/>
      <c r="BI270" s="316"/>
      <c r="BJ270" s="316">
        <f t="shared" si="53"/>
        <v>0</v>
      </c>
      <c r="BK270" s="316">
        <f t="shared" si="54"/>
        <v>0</v>
      </c>
      <c r="BL270" s="316"/>
      <c r="BM270" s="316"/>
      <c r="BN270" s="316"/>
    </row>
    <row r="271" spans="1:66" s="314" customFormat="1" ht="18" customHeight="1" x14ac:dyDescent="0.25">
      <c r="A271" s="316">
        <v>1161</v>
      </c>
      <c r="B271" s="316" t="s">
        <v>1109</v>
      </c>
      <c r="C271" s="316">
        <v>101166</v>
      </c>
      <c r="D271" s="333"/>
      <c r="E271" s="333">
        <v>38621</v>
      </c>
      <c r="F271" s="333">
        <v>40262</v>
      </c>
      <c r="G271" s="316" t="s">
        <v>7322</v>
      </c>
      <c r="H271" s="316"/>
      <c r="I271" s="316"/>
      <c r="J271" s="316" t="s">
        <v>1110</v>
      </c>
      <c r="K271" s="316" t="s">
        <v>380</v>
      </c>
      <c r="L271" s="337" t="s">
        <v>74</v>
      </c>
      <c r="M271" s="316" t="s">
        <v>1111</v>
      </c>
      <c r="N271" s="316" t="s">
        <v>1110</v>
      </c>
      <c r="O271" s="316" t="s">
        <v>380</v>
      </c>
      <c r="P271" s="316" t="s">
        <v>74</v>
      </c>
      <c r="Q271" s="316" t="s">
        <v>962</v>
      </c>
      <c r="R271" s="316" t="s">
        <v>559</v>
      </c>
      <c r="S271" s="316" t="s">
        <v>666</v>
      </c>
      <c r="T271" s="316"/>
      <c r="U271" s="316"/>
      <c r="V271" s="316"/>
      <c r="W271" s="316"/>
      <c r="X271" s="316"/>
      <c r="Y271" s="316"/>
      <c r="Z271" s="316"/>
      <c r="AA271" s="316"/>
      <c r="AB271" s="316"/>
      <c r="AC271" s="316"/>
      <c r="AD271" s="316"/>
      <c r="AE271" s="316"/>
      <c r="AF271" s="316"/>
      <c r="AG271" s="316"/>
      <c r="AH271" s="316"/>
      <c r="AI271" s="316"/>
      <c r="AJ271" s="316"/>
      <c r="AK271" s="316"/>
      <c r="AL271" s="316"/>
      <c r="AM271" s="316"/>
      <c r="AN271" s="316"/>
      <c r="AO271" s="316"/>
      <c r="AP271" s="316"/>
      <c r="AQ271" s="316"/>
      <c r="AR271" s="316"/>
      <c r="AS271" s="316"/>
      <c r="AT271" s="316"/>
      <c r="AU271" s="316"/>
      <c r="AV271" s="316"/>
      <c r="AW271" s="316"/>
      <c r="AX271" s="316"/>
      <c r="AY271" s="327"/>
      <c r="AZ271" s="316"/>
      <c r="BA271" s="316"/>
      <c r="BB271" s="316"/>
      <c r="BC271" s="316"/>
      <c r="BD271" s="316"/>
      <c r="BE271" s="316"/>
      <c r="BF271" s="316"/>
      <c r="BG271" s="316"/>
      <c r="BH271" s="316"/>
      <c r="BI271" s="316"/>
      <c r="BJ271" s="316">
        <f t="shared" si="53"/>
        <v>0</v>
      </c>
      <c r="BK271" s="316">
        <f t="shared" si="54"/>
        <v>0</v>
      </c>
      <c r="BL271" s="316"/>
      <c r="BM271" s="316"/>
      <c r="BN271" s="316"/>
    </row>
    <row r="272" spans="1:66" s="314" customFormat="1" ht="18.75" customHeight="1" x14ac:dyDescent="0.25">
      <c r="A272" s="316">
        <v>1162</v>
      </c>
      <c r="B272" s="316" t="s">
        <v>528</v>
      </c>
      <c r="C272" s="316">
        <v>101167</v>
      </c>
      <c r="D272" s="333"/>
      <c r="E272" s="333">
        <v>38621</v>
      </c>
      <c r="F272" s="333">
        <v>39082</v>
      </c>
      <c r="G272" s="316" t="s">
        <v>7323</v>
      </c>
      <c r="H272" s="316"/>
      <c r="I272" s="316"/>
      <c r="J272" s="316" t="s">
        <v>1112</v>
      </c>
      <c r="K272" s="316" t="s">
        <v>345</v>
      </c>
      <c r="L272" s="337" t="s">
        <v>74</v>
      </c>
      <c r="M272" s="316"/>
      <c r="N272" s="316" t="s">
        <v>1112</v>
      </c>
      <c r="O272" s="316" t="s">
        <v>345</v>
      </c>
      <c r="P272" s="316" t="s">
        <v>74</v>
      </c>
      <c r="Q272" s="316" t="s">
        <v>610</v>
      </c>
      <c r="R272" s="316" t="s">
        <v>559</v>
      </c>
      <c r="S272" s="316" t="s">
        <v>1113</v>
      </c>
      <c r="T272" s="316"/>
      <c r="U272" s="316"/>
      <c r="V272" s="316"/>
      <c r="W272" s="316"/>
      <c r="X272" s="316"/>
      <c r="Y272" s="316"/>
      <c r="Z272" s="316"/>
      <c r="AA272" s="316"/>
      <c r="AB272" s="316"/>
      <c r="AC272" s="316"/>
      <c r="AD272" s="316"/>
      <c r="AE272" s="316"/>
      <c r="AF272" s="316"/>
      <c r="AG272" s="316"/>
      <c r="AH272" s="316"/>
      <c r="AI272" s="316"/>
      <c r="AJ272" s="316"/>
      <c r="AK272" s="316"/>
      <c r="AL272" s="316"/>
      <c r="AM272" s="316"/>
      <c r="AN272" s="316"/>
      <c r="AO272" s="316"/>
      <c r="AP272" s="316"/>
      <c r="AQ272" s="316"/>
      <c r="AR272" s="316"/>
      <c r="AS272" s="316"/>
      <c r="AT272" s="316"/>
      <c r="AU272" s="316"/>
      <c r="AV272" s="316"/>
      <c r="AW272" s="316"/>
      <c r="AX272" s="316"/>
      <c r="AY272" s="327"/>
      <c r="AZ272" s="316"/>
      <c r="BA272" s="316" t="s">
        <v>7324</v>
      </c>
      <c r="BB272" s="316"/>
      <c r="BC272" s="316"/>
      <c r="BD272" s="316"/>
      <c r="BE272" s="316"/>
      <c r="BF272" s="316"/>
      <c r="BG272" s="316"/>
      <c r="BH272" s="316"/>
      <c r="BI272" s="316"/>
      <c r="BJ272" s="316">
        <f t="shared" si="53"/>
        <v>0</v>
      </c>
      <c r="BK272" s="316">
        <f t="shared" si="54"/>
        <v>0</v>
      </c>
      <c r="BL272" s="316"/>
      <c r="BM272" s="316"/>
      <c r="BN272" s="316"/>
    </row>
    <row r="273" spans="1:15689" s="2" customFormat="1" ht="36" customHeight="1" x14ac:dyDescent="0.25">
      <c r="A273" s="316"/>
      <c r="B273" s="316" t="s">
        <v>3455</v>
      </c>
      <c r="C273" s="316">
        <v>101168</v>
      </c>
      <c r="D273" s="333">
        <v>38621</v>
      </c>
      <c r="E273" s="333">
        <v>38621</v>
      </c>
      <c r="F273" s="333">
        <v>42273</v>
      </c>
      <c r="G273" s="316" t="s">
        <v>10934</v>
      </c>
      <c r="H273" s="316" t="s">
        <v>1114</v>
      </c>
      <c r="I273" s="316" t="s">
        <v>6961</v>
      </c>
      <c r="J273" s="316" t="s">
        <v>136</v>
      </c>
      <c r="K273" s="316" t="s">
        <v>137</v>
      </c>
      <c r="L273" s="337" t="s">
        <v>188</v>
      </c>
      <c r="M273" s="316"/>
      <c r="N273" s="316" t="s">
        <v>136</v>
      </c>
      <c r="O273" s="316" t="s">
        <v>137</v>
      </c>
      <c r="P273" s="316" t="s">
        <v>188</v>
      </c>
      <c r="Q273" s="316" t="s">
        <v>610</v>
      </c>
      <c r="R273" s="316" t="s">
        <v>6946</v>
      </c>
      <c r="S273" s="316" t="s">
        <v>10669</v>
      </c>
      <c r="T273" s="316" t="s">
        <v>3456</v>
      </c>
      <c r="U273" s="316"/>
      <c r="V273" s="316" t="s">
        <v>1861</v>
      </c>
      <c r="W273" s="316"/>
      <c r="X273" s="316"/>
      <c r="Y273" s="316"/>
      <c r="Z273" s="316"/>
      <c r="AA273" s="316"/>
      <c r="AB273" s="316"/>
      <c r="AC273" s="316"/>
      <c r="AD273" s="316"/>
      <c r="AE273" s="316"/>
      <c r="AF273" s="316" t="s">
        <v>1861</v>
      </c>
      <c r="AG273" s="316" t="s">
        <v>1861</v>
      </c>
      <c r="AH273" s="316" t="s">
        <v>1861</v>
      </c>
      <c r="AI273" s="316" t="s">
        <v>1861</v>
      </c>
      <c r="AJ273" s="316" t="s">
        <v>1861</v>
      </c>
      <c r="AK273" s="316"/>
      <c r="AL273" s="316"/>
      <c r="AM273" s="316"/>
      <c r="AN273" s="316"/>
      <c r="AO273" s="316"/>
      <c r="AP273" s="316"/>
      <c r="AQ273" s="316"/>
      <c r="AR273" s="316"/>
      <c r="AS273" s="316"/>
      <c r="AT273" s="316"/>
      <c r="AU273" s="316"/>
      <c r="AV273" s="316"/>
      <c r="AW273" s="316"/>
      <c r="AX273" s="316" t="s">
        <v>6947</v>
      </c>
      <c r="AY273" s="327">
        <v>1285</v>
      </c>
      <c r="AZ273" s="316"/>
      <c r="BA273" s="316"/>
      <c r="BB273" s="327" t="s">
        <v>6950</v>
      </c>
      <c r="BC273" s="327" t="s">
        <v>6951</v>
      </c>
      <c r="BD273" s="327">
        <v>42</v>
      </c>
      <c r="BE273" s="327">
        <v>14</v>
      </c>
      <c r="BF273" s="327">
        <v>19.899999999999999</v>
      </c>
      <c r="BG273" s="327">
        <v>23</v>
      </c>
      <c r="BH273" s="327">
        <v>24</v>
      </c>
      <c r="BI273" s="327">
        <v>15.18</v>
      </c>
      <c r="BJ273" s="985">
        <v>42.238861111111113</v>
      </c>
      <c r="BK273" s="985">
        <v>23.404216666666667</v>
      </c>
      <c r="BL273" s="327"/>
      <c r="BM273" s="327"/>
      <c r="BN273" s="315" t="s">
        <v>10933</v>
      </c>
      <c r="BO273" s="314"/>
      <c r="BP273" s="314"/>
      <c r="BQ273" s="314"/>
      <c r="BR273" s="314"/>
      <c r="BS273" s="314"/>
      <c r="BT273" s="314"/>
      <c r="BU273" s="314"/>
      <c r="BV273" s="314"/>
      <c r="BW273" s="314"/>
      <c r="BX273" s="314"/>
      <c r="BY273" s="314"/>
      <c r="BZ273" s="314"/>
      <c r="CA273" s="314"/>
      <c r="CB273" s="314"/>
      <c r="CC273" s="314"/>
      <c r="CD273" s="314"/>
      <c r="CE273" s="314"/>
      <c r="CF273" s="314"/>
      <c r="CG273" s="314"/>
      <c r="CH273" s="314"/>
      <c r="CI273" s="314"/>
      <c r="CJ273" s="314"/>
      <c r="CK273" s="314"/>
      <c r="CL273" s="314"/>
      <c r="CM273" s="314"/>
      <c r="CN273" s="314"/>
      <c r="CO273" s="314"/>
      <c r="CP273" s="314"/>
      <c r="CQ273" s="314"/>
      <c r="CR273" s="314"/>
      <c r="CS273" s="314"/>
      <c r="CT273" s="314"/>
      <c r="CU273" s="314"/>
      <c r="CV273" s="314"/>
      <c r="CW273" s="314"/>
      <c r="CX273" s="314"/>
      <c r="CY273" s="314"/>
      <c r="CZ273" s="314"/>
      <c r="DA273" s="314"/>
      <c r="DB273" s="314"/>
      <c r="DC273" s="314"/>
      <c r="DD273" s="314"/>
      <c r="DE273" s="314"/>
      <c r="DF273" s="314"/>
      <c r="DG273" s="314"/>
      <c r="DH273" s="314"/>
      <c r="DI273" s="314"/>
      <c r="DJ273" s="314"/>
      <c r="DK273" s="314"/>
      <c r="DL273" s="314"/>
      <c r="DM273" s="314"/>
      <c r="DN273" s="314"/>
      <c r="DO273" s="314"/>
      <c r="DP273" s="314"/>
      <c r="DQ273" s="314"/>
      <c r="DR273" s="314"/>
      <c r="DS273" s="314"/>
      <c r="DT273" s="314"/>
      <c r="DU273" s="314"/>
      <c r="DV273" s="314"/>
      <c r="DW273" s="314"/>
      <c r="DX273" s="314"/>
      <c r="DY273" s="314"/>
      <c r="DZ273" s="314"/>
      <c r="EA273" s="314"/>
      <c r="EB273" s="314"/>
      <c r="EC273" s="314"/>
      <c r="ED273" s="314"/>
      <c r="EE273" s="314"/>
      <c r="EF273" s="314"/>
      <c r="EG273" s="314"/>
      <c r="EH273" s="314"/>
      <c r="EI273" s="314"/>
      <c r="EJ273" s="314"/>
      <c r="EK273" s="314"/>
      <c r="EL273" s="314"/>
      <c r="EM273" s="314"/>
      <c r="EN273" s="314"/>
      <c r="EO273" s="314"/>
      <c r="EP273" s="314"/>
      <c r="EQ273" s="314"/>
      <c r="ER273" s="314"/>
      <c r="ES273" s="314"/>
      <c r="ET273" s="314"/>
      <c r="EU273" s="314"/>
      <c r="EV273" s="314"/>
      <c r="EW273" s="314"/>
      <c r="EX273" s="314"/>
      <c r="EY273" s="314"/>
      <c r="EZ273" s="314"/>
      <c r="FA273" s="314"/>
      <c r="FB273" s="314"/>
      <c r="FC273" s="314"/>
      <c r="FD273" s="314"/>
      <c r="FE273" s="314"/>
      <c r="FF273" s="314"/>
      <c r="FG273" s="314"/>
      <c r="FH273" s="314"/>
      <c r="FI273" s="314"/>
      <c r="FJ273" s="314"/>
      <c r="FK273" s="314"/>
      <c r="FL273" s="314"/>
      <c r="FM273" s="314"/>
      <c r="FN273" s="314"/>
      <c r="FO273" s="314"/>
      <c r="FP273" s="314"/>
      <c r="FQ273" s="314"/>
      <c r="FR273" s="314"/>
      <c r="FS273" s="314"/>
      <c r="FT273" s="314"/>
      <c r="FU273" s="314"/>
      <c r="FV273" s="314"/>
      <c r="FW273" s="314"/>
      <c r="FX273" s="314"/>
      <c r="FY273" s="314"/>
      <c r="FZ273" s="314"/>
      <c r="GA273" s="314"/>
      <c r="GB273" s="314"/>
      <c r="GC273" s="314"/>
      <c r="GD273" s="314"/>
      <c r="GE273" s="314"/>
      <c r="GF273" s="314"/>
      <c r="GG273" s="314"/>
      <c r="GH273" s="314"/>
      <c r="GI273" s="314"/>
      <c r="GJ273" s="314"/>
      <c r="GK273" s="314"/>
      <c r="GL273" s="314"/>
      <c r="GM273" s="314"/>
      <c r="GN273" s="314"/>
      <c r="GO273" s="314"/>
      <c r="GP273" s="314"/>
      <c r="GQ273" s="314"/>
      <c r="GR273" s="314"/>
      <c r="GS273" s="314"/>
      <c r="GT273" s="314"/>
      <c r="GU273" s="314"/>
      <c r="GV273" s="314"/>
      <c r="GW273" s="314"/>
      <c r="GX273" s="314"/>
      <c r="GY273" s="314"/>
      <c r="GZ273" s="314"/>
      <c r="HA273" s="314"/>
      <c r="HB273" s="314"/>
      <c r="HC273" s="314"/>
      <c r="HD273" s="314"/>
      <c r="HE273" s="314"/>
      <c r="HF273" s="314"/>
      <c r="HG273" s="314"/>
      <c r="HH273" s="314"/>
      <c r="HI273" s="314"/>
      <c r="HJ273" s="314"/>
      <c r="HK273" s="314"/>
      <c r="HL273" s="314"/>
      <c r="HM273" s="314"/>
      <c r="HN273" s="314"/>
      <c r="HO273" s="314"/>
      <c r="HP273" s="314"/>
      <c r="HQ273" s="314"/>
      <c r="HR273" s="314"/>
      <c r="HS273" s="314"/>
      <c r="HT273" s="314"/>
      <c r="HU273" s="314"/>
      <c r="HV273" s="314"/>
      <c r="HW273" s="314"/>
      <c r="HX273" s="314"/>
      <c r="HY273" s="314"/>
      <c r="HZ273" s="314"/>
      <c r="IA273" s="314"/>
      <c r="IB273" s="314"/>
      <c r="IC273" s="314"/>
      <c r="ID273" s="314"/>
      <c r="IE273" s="314"/>
      <c r="IF273" s="314"/>
      <c r="IG273" s="314"/>
      <c r="IH273" s="314"/>
      <c r="II273" s="314"/>
      <c r="IJ273" s="314"/>
      <c r="IK273" s="314"/>
      <c r="IL273" s="314"/>
      <c r="IM273" s="314"/>
      <c r="IN273" s="314"/>
      <c r="IO273" s="314"/>
      <c r="IP273" s="314"/>
      <c r="IQ273" s="314"/>
      <c r="IR273" s="314"/>
      <c r="IS273" s="314"/>
      <c r="IT273" s="314"/>
      <c r="IU273" s="314"/>
      <c r="IV273" s="314"/>
      <c r="IW273" s="314"/>
      <c r="IX273" s="314"/>
      <c r="IY273" s="314"/>
      <c r="IZ273" s="314"/>
      <c r="JA273" s="314"/>
      <c r="JB273" s="314"/>
      <c r="JC273" s="314"/>
      <c r="JD273" s="314"/>
      <c r="JE273" s="314"/>
      <c r="JF273" s="314"/>
      <c r="JG273" s="314"/>
      <c r="JH273" s="314"/>
      <c r="JI273" s="314"/>
      <c r="JJ273" s="314"/>
      <c r="JK273" s="314"/>
      <c r="JL273" s="314"/>
      <c r="JM273" s="314"/>
      <c r="JN273" s="314"/>
      <c r="JO273" s="314"/>
      <c r="JP273" s="314"/>
      <c r="JQ273" s="314"/>
      <c r="JR273" s="314"/>
      <c r="JS273" s="314"/>
      <c r="JT273" s="314"/>
      <c r="JU273" s="314"/>
      <c r="JV273" s="314"/>
      <c r="JW273" s="314"/>
      <c r="JX273" s="314"/>
      <c r="JY273" s="314"/>
      <c r="JZ273" s="314"/>
      <c r="KA273" s="314"/>
      <c r="KB273" s="314"/>
      <c r="KC273" s="314"/>
      <c r="KD273" s="314"/>
      <c r="KE273" s="314"/>
      <c r="KF273" s="314"/>
      <c r="KG273" s="314"/>
      <c r="KH273" s="314"/>
      <c r="KI273" s="314"/>
      <c r="KJ273" s="314"/>
      <c r="KK273" s="314"/>
      <c r="KL273" s="314"/>
      <c r="KM273" s="314"/>
      <c r="KN273" s="314"/>
      <c r="KO273" s="314"/>
      <c r="KP273" s="314"/>
      <c r="KQ273" s="314"/>
      <c r="KR273" s="314"/>
      <c r="KS273" s="314"/>
      <c r="KT273" s="314"/>
      <c r="KU273" s="314"/>
      <c r="KV273" s="314"/>
      <c r="KW273" s="314"/>
      <c r="KX273" s="314"/>
      <c r="KY273" s="314"/>
      <c r="KZ273" s="314"/>
      <c r="LA273" s="314"/>
      <c r="LB273" s="314"/>
      <c r="LC273" s="314"/>
      <c r="LD273" s="314"/>
      <c r="LE273" s="314"/>
      <c r="LF273" s="314"/>
      <c r="LG273" s="314"/>
      <c r="LH273" s="314"/>
      <c r="LI273" s="314"/>
      <c r="LJ273" s="314"/>
      <c r="LK273" s="314"/>
      <c r="LL273" s="314"/>
      <c r="LM273" s="314"/>
      <c r="LN273" s="314"/>
      <c r="LO273" s="314"/>
      <c r="LP273" s="314"/>
      <c r="LQ273" s="314"/>
      <c r="LR273" s="314"/>
      <c r="LS273" s="314"/>
      <c r="LT273" s="314"/>
      <c r="LU273" s="314"/>
      <c r="LV273" s="314"/>
      <c r="LW273" s="314"/>
      <c r="LX273" s="314"/>
      <c r="LY273" s="314"/>
      <c r="LZ273" s="314"/>
      <c r="MA273" s="314"/>
      <c r="MB273" s="314"/>
      <c r="MC273" s="314"/>
      <c r="MD273" s="314"/>
      <c r="ME273" s="314"/>
      <c r="MF273" s="314"/>
      <c r="MG273" s="314"/>
      <c r="MH273" s="314"/>
      <c r="MI273" s="314"/>
      <c r="MJ273" s="314"/>
      <c r="MK273" s="314"/>
      <c r="ML273" s="314"/>
      <c r="MM273" s="314"/>
      <c r="MN273" s="314"/>
      <c r="MO273" s="314"/>
      <c r="MP273" s="314"/>
      <c r="MQ273" s="314"/>
      <c r="MR273" s="314"/>
      <c r="MS273" s="314"/>
      <c r="MT273" s="314"/>
      <c r="MU273" s="314"/>
      <c r="MV273" s="314"/>
      <c r="MW273" s="314"/>
      <c r="MX273" s="314"/>
      <c r="MY273" s="314"/>
      <c r="MZ273" s="314"/>
      <c r="NA273" s="314"/>
      <c r="NB273" s="314"/>
      <c r="NC273" s="314"/>
      <c r="ND273" s="314"/>
      <c r="NE273" s="314"/>
      <c r="NF273" s="314"/>
      <c r="NG273" s="314"/>
      <c r="NH273" s="314"/>
      <c r="NI273" s="314"/>
      <c r="NJ273" s="314"/>
      <c r="NK273" s="314"/>
      <c r="NL273" s="314"/>
      <c r="NM273" s="314"/>
      <c r="NN273" s="314"/>
      <c r="NO273" s="314"/>
      <c r="NP273" s="314"/>
      <c r="NQ273" s="314"/>
      <c r="NR273" s="314"/>
      <c r="NS273" s="314"/>
      <c r="NT273" s="314"/>
      <c r="NU273" s="314"/>
      <c r="NV273" s="314"/>
      <c r="NW273" s="314"/>
      <c r="NX273" s="314"/>
      <c r="NY273" s="314"/>
      <c r="NZ273" s="314"/>
      <c r="OA273" s="314"/>
      <c r="OB273" s="314"/>
      <c r="OC273" s="314"/>
      <c r="OD273" s="314"/>
      <c r="OE273" s="314"/>
      <c r="OF273" s="314"/>
      <c r="OG273" s="314"/>
      <c r="OH273" s="314"/>
      <c r="OI273" s="314"/>
      <c r="OJ273" s="314"/>
      <c r="OK273" s="314"/>
      <c r="OL273" s="314"/>
      <c r="OM273" s="314"/>
      <c r="ON273" s="314"/>
      <c r="OO273" s="314"/>
      <c r="OP273" s="314"/>
      <c r="OQ273" s="314"/>
      <c r="OR273" s="314"/>
      <c r="OS273" s="314"/>
      <c r="OT273" s="314"/>
      <c r="OU273" s="314"/>
      <c r="OV273" s="314"/>
      <c r="OW273" s="314"/>
      <c r="OX273" s="314"/>
      <c r="OY273" s="314"/>
      <c r="OZ273" s="314"/>
      <c r="PA273" s="314"/>
      <c r="PB273" s="314"/>
      <c r="PC273" s="314"/>
      <c r="PD273" s="314"/>
      <c r="PE273" s="314"/>
      <c r="PF273" s="314"/>
      <c r="PG273" s="314"/>
      <c r="PH273" s="314"/>
      <c r="PI273" s="314"/>
      <c r="PJ273" s="314"/>
      <c r="PK273" s="314"/>
      <c r="PL273" s="314"/>
      <c r="PM273" s="314"/>
      <c r="PN273" s="314"/>
      <c r="PO273" s="314"/>
      <c r="PP273" s="314"/>
      <c r="PQ273" s="314"/>
      <c r="PR273" s="314"/>
      <c r="PS273" s="314"/>
      <c r="PT273" s="314"/>
      <c r="PU273" s="314"/>
      <c r="PV273" s="314"/>
      <c r="PW273" s="314"/>
      <c r="PX273" s="314"/>
      <c r="PY273" s="314"/>
      <c r="PZ273" s="314"/>
      <c r="QA273" s="314"/>
      <c r="QB273" s="314"/>
      <c r="QC273" s="314"/>
      <c r="QD273" s="314"/>
      <c r="QE273" s="314"/>
      <c r="QF273" s="314"/>
      <c r="QG273" s="314"/>
      <c r="QH273" s="314"/>
      <c r="QI273" s="314"/>
      <c r="QJ273" s="314"/>
      <c r="QK273" s="314"/>
      <c r="QL273" s="314"/>
      <c r="QM273" s="314"/>
      <c r="QN273" s="314"/>
      <c r="QO273" s="314"/>
      <c r="QP273" s="314"/>
      <c r="QQ273" s="314"/>
      <c r="QR273" s="314"/>
      <c r="QS273" s="314"/>
      <c r="QT273" s="314"/>
      <c r="QU273" s="314"/>
      <c r="QV273" s="314"/>
      <c r="QW273" s="314"/>
      <c r="QX273" s="314"/>
      <c r="QY273" s="314"/>
      <c r="QZ273" s="314"/>
      <c r="RA273" s="314"/>
      <c r="RB273" s="314"/>
      <c r="RC273" s="314"/>
      <c r="RD273" s="314"/>
      <c r="RE273" s="314"/>
      <c r="RF273" s="314"/>
      <c r="RG273" s="314"/>
      <c r="RH273" s="314"/>
      <c r="RI273" s="314"/>
      <c r="RJ273" s="314"/>
      <c r="RK273" s="314"/>
      <c r="RL273" s="314"/>
      <c r="RM273" s="314"/>
      <c r="RN273" s="314"/>
      <c r="RO273" s="314"/>
      <c r="RP273" s="314"/>
      <c r="RQ273" s="314"/>
      <c r="RR273" s="314"/>
      <c r="RS273" s="314"/>
      <c r="RT273" s="314"/>
      <c r="RU273" s="314"/>
      <c r="RV273" s="314"/>
      <c r="RW273" s="314"/>
      <c r="RX273" s="314"/>
      <c r="RY273" s="314"/>
      <c r="RZ273" s="314"/>
      <c r="SA273" s="314"/>
      <c r="SB273" s="314"/>
      <c r="SC273" s="314"/>
      <c r="SD273" s="314"/>
      <c r="SE273" s="314"/>
      <c r="SF273" s="314"/>
      <c r="SG273" s="314"/>
      <c r="SH273" s="314"/>
      <c r="SI273" s="314"/>
      <c r="SJ273" s="314"/>
      <c r="SK273" s="314"/>
      <c r="SL273" s="314"/>
      <c r="SM273" s="314"/>
      <c r="SN273" s="314"/>
      <c r="SO273" s="314"/>
      <c r="SP273" s="314"/>
      <c r="SQ273" s="314"/>
      <c r="SR273" s="314"/>
      <c r="SS273" s="314"/>
      <c r="ST273" s="314"/>
      <c r="SU273" s="314"/>
      <c r="SV273" s="314"/>
      <c r="SW273" s="314"/>
      <c r="SX273" s="314"/>
      <c r="SY273" s="314"/>
      <c r="SZ273" s="314"/>
      <c r="TA273" s="314"/>
      <c r="TB273" s="314"/>
      <c r="TC273" s="314"/>
      <c r="TD273" s="314"/>
      <c r="TE273" s="314"/>
      <c r="TF273" s="314"/>
      <c r="TG273" s="314"/>
      <c r="TH273" s="314"/>
      <c r="TI273" s="314"/>
      <c r="TJ273" s="314"/>
      <c r="TK273" s="314"/>
      <c r="TL273" s="314"/>
      <c r="TM273" s="314"/>
      <c r="TN273" s="314"/>
      <c r="TO273" s="314"/>
      <c r="TP273" s="314"/>
      <c r="TQ273" s="314"/>
      <c r="TR273" s="314"/>
      <c r="TS273" s="314"/>
      <c r="TT273" s="314"/>
      <c r="TU273" s="314"/>
      <c r="TV273" s="314"/>
      <c r="TW273" s="314"/>
      <c r="TX273" s="314"/>
      <c r="TY273" s="314"/>
      <c r="TZ273" s="314"/>
      <c r="UA273" s="314"/>
      <c r="UB273" s="314"/>
      <c r="UC273" s="314"/>
      <c r="UD273" s="314"/>
      <c r="UE273" s="314"/>
      <c r="UF273" s="314"/>
      <c r="UG273" s="314"/>
      <c r="UH273" s="314"/>
      <c r="UI273" s="314"/>
      <c r="UJ273" s="314"/>
      <c r="UK273" s="314"/>
      <c r="UL273" s="314"/>
      <c r="UM273" s="314"/>
      <c r="UN273" s="314"/>
      <c r="UO273" s="314"/>
      <c r="UP273" s="314"/>
      <c r="UQ273" s="314"/>
      <c r="UR273" s="314"/>
      <c r="US273" s="314"/>
      <c r="UT273" s="314"/>
      <c r="UU273" s="314"/>
      <c r="UV273" s="314"/>
      <c r="UW273" s="314"/>
      <c r="UX273" s="314"/>
      <c r="UY273" s="314"/>
      <c r="UZ273" s="314"/>
      <c r="VA273" s="314"/>
      <c r="VB273" s="314"/>
      <c r="VC273" s="314"/>
      <c r="VD273" s="314"/>
      <c r="VE273" s="314"/>
      <c r="VF273" s="314"/>
      <c r="VG273" s="314"/>
      <c r="VH273" s="314"/>
      <c r="VI273" s="314"/>
      <c r="VJ273" s="314"/>
      <c r="VK273" s="314"/>
      <c r="VL273" s="314"/>
      <c r="VM273" s="314"/>
      <c r="VN273" s="314"/>
      <c r="VO273" s="314"/>
      <c r="VP273" s="314"/>
      <c r="VQ273" s="314"/>
      <c r="VR273" s="314"/>
      <c r="VS273" s="314"/>
      <c r="VT273" s="314"/>
      <c r="VU273" s="314"/>
      <c r="VV273" s="314"/>
      <c r="VW273" s="314"/>
      <c r="VX273" s="314"/>
      <c r="VY273" s="314"/>
      <c r="VZ273" s="314"/>
      <c r="WA273" s="314"/>
      <c r="WB273" s="314"/>
      <c r="WC273" s="314"/>
      <c r="WD273" s="314"/>
      <c r="WE273" s="314"/>
      <c r="WF273" s="314"/>
      <c r="WG273" s="314"/>
      <c r="WH273" s="314"/>
      <c r="WI273" s="314"/>
      <c r="WJ273" s="314"/>
      <c r="WK273" s="314"/>
      <c r="WL273" s="314"/>
      <c r="WM273" s="314"/>
      <c r="WN273" s="314"/>
      <c r="WO273" s="314"/>
      <c r="WP273" s="314"/>
      <c r="WQ273" s="314"/>
      <c r="WR273" s="314"/>
      <c r="WS273" s="314"/>
      <c r="WT273" s="314"/>
      <c r="WU273" s="314"/>
      <c r="WV273" s="314"/>
      <c r="WW273" s="314"/>
      <c r="WX273" s="314"/>
      <c r="WY273" s="314"/>
      <c r="WZ273" s="314"/>
      <c r="XA273" s="314"/>
      <c r="XB273" s="314"/>
      <c r="XC273" s="314"/>
      <c r="XD273" s="314"/>
      <c r="XE273" s="314"/>
      <c r="XF273" s="314"/>
      <c r="XG273" s="314"/>
      <c r="XH273" s="314"/>
      <c r="XI273" s="314"/>
      <c r="XJ273" s="314"/>
      <c r="XK273" s="314"/>
      <c r="XL273" s="314"/>
      <c r="XM273" s="314"/>
      <c r="XN273" s="314"/>
      <c r="XO273" s="314"/>
      <c r="XP273" s="314"/>
      <c r="XQ273" s="314"/>
      <c r="XR273" s="314"/>
      <c r="XS273" s="314"/>
      <c r="XT273" s="314"/>
      <c r="XU273" s="314"/>
      <c r="XV273" s="314"/>
      <c r="XW273" s="314"/>
      <c r="XX273" s="314"/>
      <c r="XY273" s="314"/>
      <c r="XZ273" s="314"/>
      <c r="YA273" s="314"/>
      <c r="YB273" s="314"/>
      <c r="YC273" s="314"/>
      <c r="YD273" s="314"/>
      <c r="YE273" s="314"/>
      <c r="YF273" s="314"/>
      <c r="YG273" s="314"/>
      <c r="YH273" s="314"/>
      <c r="YI273" s="314"/>
      <c r="YJ273" s="314"/>
      <c r="YK273" s="314"/>
      <c r="YL273" s="314"/>
      <c r="YM273" s="314"/>
      <c r="YN273" s="314"/>
      <c r="YO273" s="314"/>
      <c r="YP273" s="314"/>
      <c r="YQ273" s="314"/>
      <c r="YR273" s="314"/>
      <c r="YS273" s="314"/>
      <c r="YT273" s="314"/>
      <c r="YU273" s="314"/>
      <c r="YV273" s="314"/>
      <c r="YW273" s="314"/>
      <c r="YX273" s="314"/>
      <c r="YY273" s="314"/>
      <c r="YZ273" s="314"/>
      <c r="ZA273" s="314"/>
      <c r="ZB273" s="314"/>
      <c r="ZC273" s="314"/>
      <c r="ZD273" s="314"/>
      <c r="ZE273" s="314"/>
      <c r="ZF273" s="314"/>
      <c r="ZG273" s="314"/>
      <c r="ZH273" s="314"/>
      <c r="ZI273" s="314"/>
      <c r="ZJ273" s="314"/>
      <c r="ZK273" s="314"/>
      <c r="ZL273" s="314"/>
      <c r="ZM273" s="314"/>
      <c r="ZN273" s="314"/>
      <c r="ZO273" s="314"/>
      <c r="ZP273" s="314"/>
      <c r="ZQ273" s="314"/>
      <c r="ZR273" s="314"/>
      <c r="ZS273" s="314"/>
      <c r="ZT273" s="314"/>
      <c r="ZU273" s="314"/>
      <c r="ZV273" s="314"/>
      <c r="ZW273" s="314"/>
      <c r="ZX273" s="314"/>
      <c r="ZY273" s="314"/>
      <c r="ZZ273" s="314"/>
      <c r="AAA273" s="314"/>
      <c r="AAB273" s="314"/>
      <c r="AAC273" s="314"/>
      <c r="AAD273" s="314"/>
      <c r="AAE273" s="314"/>
      <c r="AAF273" s="314"/>
      <c r="AAG273" s="314"/>
      <c r="AAH273" s="314"/>
      <c r="AAI273" s="314"/>
      <c r="AAJ273" s="314"/>
      <c r="AAK273" s="314"/>
      <c r="AAL273" s="314"/>
      <c r="AAM273" s="314"/>
      <c r="AAN273" s="314"/>
      <c r="AAO273" s="314"/>
      <c r="AAP273" s="314"/>
      <c r="AAQ273" s="314"/>
      <c r="AAR273" s="314"/>
      <c r="AAS273" s="314"/>
      <c r="AAT273" s="314"/>
      <c r="AAU273" s="314"/>
      <c r="AAV273" s="314"/>
      <c r="AAW273" s="314"/>
      <c r="AAX273" s="314"/>
      <c r="AAY273" s="314"/>
      <c r="AAZ273" s="314"/>
      <c r="ABA273" s="314"/>
      <c r="ABB273" s="314"/>
      <c r="ABC273" s="314"/>
      <c r="ABD273" s="314"/>
      <c r="ABE273" s="314"/>
      <c r="ABF273" s="314"/>
      <c r="ABG273" s="314"/>
      <c r="ABH273" s="314"/>
      <c r="ABI273" s="314"/>
      <c r="ABJ273" s="314"/>
      <c r="ABK273" s="314"/>
      <c r="ABL273" s="314"/>
      <c r="ABM273" s="314"/>
      <c r="ABN273" s="314"/>
      <c r="ABO273" s="314"/>
      <c r="ABP273" s="314"/>
      <c r="ABQ273" s="314"/>
      <c r="ABR273" s="314"/>
      <c r="ABS273" s="314"/>
      <c r="ABT273" s="314"/>
      <c r="ABU273" s="314"/>
      <c r="ABV273" s="314"/>
      <c r="ABW273" s="314"/>
      <c r="ABX273" s="314"/>
      <c r="ABY273" s="314"/>
      <c r="ABZ273" s="314"/>
      <c r="ACA273" s="314"/>
      <c r="ACB273" s="314"/>
      <c r="ACC273" s="314"/>
      <c r="ACD273" s="314"/>
      <c r="ACE273" s="314"/>
      <c r="ACF273" s="314"/>
      <c r="ACG273" s="314"/>
      <c r="ACH273" s="314"/>
      <c r="ACI273" s="314"/>
      <c r="ACJ273" s="314"/>
      <c r="ACK273" s="314"/>
      <c r="ACL273" s="314"/>
      <c r="ACM273" s="314"/>
      <c r="ACN273" s="314"/>
      <c r="ACO273" s="314"/>
      <c r="ACP273" s="314"/>
      <c r="ACQ273" s="314"/>
      <c r="ACR273" s="314"/>
      <c r="ACS273" s="314"/>
      <c r="ACT273" s="314"/>
      <c r="ACU273" s="314"/>
      <c r="ACV273" s="314"/>
      <c r="ACW273" s="314"/>
      <c r="ACX273" s="314"/>
      <c r="ACY273" s="314"/>
      <c r="ACZ273" s="314"/>
      <c r="ADA273" s="314"/>
      <c r="ADB273" s="314"/>
      <c r="ADC273" s="314"/>
      <c r="ADD273" s="314"/>
      <c r="ADE273" s="314"/>
      <c r="ADF273" s="314"/>
      <c r="ADG273" s="314"/>
      <c r="ADH273" s="314"/>
      <c r="ADI273" s="314"/>
      <c r="ADJ273" s="314"/>
      <c r="ADK273" s="314"/>
      <c r="ADL273" s="314"/>
      <c r="ADM273" s="314"/>
      <c r="ADN273" s="314"/>
      <c r="ADO273" s="314"/>
      <c r="ADP273" s="314"/>
      <c r="ADQ273" s="314"/>
      <c r="ADR273" s="314"/>
      <c r="ADS273" s="314"/>
      <c r="ADT273" s="314"/>
      <c r="ADU273" s="314"/>
      <c r="ADV273" s="314"/>
      <c r="ADW273" s="314"/>
      <c r="ADX273" s="314"/>
      <c r="ADY273" s="314"/>
      <c r="ADZ273" s="314"/>
      <c r="AEA273" s="314"/>
      <c r="AEB273" s="314"/>
      <c r="AEC273" s="314"/>
      <c r="AED273" s="314"/>
      <c r="AEE273" s="314"/>
      <c r="AEF273" s="314"/>
      <c r="AEG273" s="314"/>
      <c r="AEH273" s="314"/>
      <c r="AEI273" s="314"/>
      <c r="AEJ273" s="314"/>
      <c r="AEK273" s="314"/>
      <c r="AEL273" s="314"/>
      <c r="AEM273" s="314"/>
      <c r="AEN273" s="314"/>
      <c r="AEO273" s="314"/>
      <c r="AEP273" s="314"/>
      <c r="AEQ273" s="314"/>
      <c r="AER273" s="314"/>
      <c r="AES273" s="314"/>
      <c r="AET273" s="314"/>
      <c r="AEU273" s="314"/>
      <c r="AEV273" s="314"/>
      <c r="AEW273" s="314"/>
      <c r="AEX273" s="314"/>
      <c r="AEY273" s="314"/>
      <c r="AEZ273" s="314"/>
      <c r="AFA273" s="314"/>
      <c r="AFB273" s="314"/>
      <c r="AFC273" s="314"/>
      <c r="AFD273" s="314"/>
      <c r="AFE273" s="314"/>
      <c r="AFF273" s="314"/>
      <c r="AFG273" s="314"/>
      <c r="AFH273" s="314"/>
      <c r="AFI273" s="314"/>
      <c r="AFJ273" s="314"/>
      <c r="AFK273" s="314"/>
      <c r="AFL273" s="314"/>
      <c r="AFM273" s="314"/>
      <c r="AFN273" s="314"/>
      <c r="AFO273" s="314"/>
      <c r="AFP273" s="314"/>
      <c r="AFQ273" s="314"/>
      <c r="AFR273" s="314"/>
      <c r="AFS273" s="314"/>
      <c r="AFT273" s="314"/>
      <c r="AFU273" s="314"/>
      <c r="AFV273" s="314"/>
      <c r="AFW273" s="314"/>
      <c r="AFX273" s="314"/>
      <c r="AFY273" s="314"/>
      <c r="AFZ273" s="314"/>
      <c r="AGA273" s="314"/>
      <c r="AGB273" s="314"/>
      <c r="AGC273" s="314"/>
      <c r="AGD273" s="314"/>
      <c r="AGE273" s="314"/>
      <c r="AGF273" s="314"/>
      <c r="AGG273" s="314"/>
      <c r="AGH273" s="314"/>
      <c r="AGI273" s="314"/>
      <c r="AGJ273" s="314"/>
      <c r="AGK273" s="314"/>
      <c r="AGL273" s="314"/>
      <c r="AGM273" s="314"/>
      <c r="AGN273" s="314"/>
      <c r="AGO273" s="314"/>
      <c r="AGP273" s="314"/>
      <c r="AGQ273" s="314"/>
      <c r="AGR273" s="314"/>
      <c r="AGS273" s="314"/>
      <c r="AGT273" s="314"/>
      <c r="AGU273" s="314"/>
      <c r="AGV273" s="314"/>
      <c r="AGW273" s="314"/>
      <c r="AGX273" s="314"/>
      <c r="AGY273" s="314"/>
      <c r="AGZ273" s="314"/>
      <c r="AHA273" s="314"/>
      <c r="AHB273" s="314"/>
      <c r="AHC273" s="314"/>
      <c r="AHD273" s="314"/>
      <c r="AHE273" s="314"/>
      <c r="AHF273" s="314"/>
      <c r="AHG273" s="314"/>
      <c r="AHH273" s="314"/>
      <c r="AHI273" s="314"/>
      <c r="AHJ273" s="314"/>
      <c r="AHK273" s="314"/>
      <c r="AHL273" s="314"/>
      <c r="AHM273" s="314"/>
      <c r="AHN273" s="314"/>
      <c r="AHO273" s="314"/>
      <c r="AHP273" s="314"/>
      <c r="AHQ273" s="314"/>
      <c r="AHR273" s="314"/>
      <c r="AHS273" s="314"/>
      <c r="AHT273" s="314"/>
      <c r="AHU273" s="314"/>
      <c r="AHV273" s="314"/>
      <c r="AHW273" s="314"/>
      <c r="AHX273" s="314"/>
      <c r="AHY273" s="314"/>
      <c r="AHZ273" s="314"/>
      <c r="AIA273" s="314"/>
      <c r="AIB273" s="314"/>
      <c r="AIC273" s="314"/>
      <c r="AID273" s="314"/>
      <c r="AIE273" s="314"/>
      <c r="AIF273" s="314"/>
      <c r="AIG273" s="314"/>
      <c r="AIH273" s="314"/>
      <c r="AII273" s="314"/>
      <c r="AIJ273" s="314"/>
      <c r="AIK273" s="314"/>
      <c r="AIL273" s="314"/>
      <c r="AIM273" s="314"/>
      <c r="AIN273" s="314"/>
      <c r="AIO273" s="314"/>
      <c r="AIP273" s="314"/>
      <c r="AIQ273" s="314"/>
      <c r="AIR273" s="314"/>
      <c r="AIS273" s="314"/>
      <c r="AIT273" s="314"/>
      <c r="AIU273" s="314"/>
      <c r="AIV273" s="314"/>
      <c r="AIW273" s="314"/>
      <c r="AIX273" s="314"/>
      <c r="AIY273" s="314"/>
      <c r="AIZ273" s="314"/>
      <c r="AJA273" s="314"/>
      <c r="AJB273" s="314"/>
      <c r="AJC273" s="314"/>
      <c r="AJD273" s="314"/>
      <c r="AJE273" s="314"/>
      <c r="AJF273" s="314"/>
      <c r="AJG273" s="314"/>
      <c r="AJH273" s="314"/>
      <c r="AJI273" s="314"/>
      <c r="AJJ273" s="314"/>
      <c r="AJK273" s="314"/>
      <c r="AJL273" s="314"/>
      <c r="AJM273" s="314"/>
      <c r="AJN273" s="314"/>
      <c r="AJO273" s="314"/>
      <c r="AJP273" s="314"/>
      <c r="AJQ273" s="314"/>
      <c r="AJR273" s="314"/>
      <c r="AJS273" s="314"/>
      <c r="AJT273" s="314"/>
      <c r="AJU273" s="314"/>
      <c r="AJV273" s="314"/>
      <c r="AJW273" s="314"/>
      <c r="AJX273" s="314"/>
      <c r="AJY273" s="314"/>
      <c r="AJZ273" s="314"/>
      <c r="AKA273" s="314"/>
      <c r="AKB273" s="314"/>
      <c r="AKC273" s="314"/>
      <c r="AKD273" s="314"/>
      <c r="AKE273" s="314"/>
      <c r="AKF273" s="314"/>
      <c r="AKG273" s="314"/>
      <c r="AKH273" s="314"/>
      <c r="AKI273" s="314"/>
      <c r="AKJ273" s="314"/>
      <c r="AKK273" s="314"/>
      <c r="AKL273" s="314"/>
      <c r="AKM273" s="314"/>
      <c r="AKN273" s="314"/>
      <c r="AKO273" s="314"/>
      <c r="AKP273" s="314"/>
      <c r="AKQ273" s="314"/>
      <c r="AKR273" s="314"/>
      <c r="AKS273" s="314"/>
      <c r="AKT273" s="314"/>
      <c r="AKU273" s="314"/>
      <c r="AKV273" s="314"/>
      <c r="AKW273" s="314"/>
      <c r="AKX273" s="314"/>
      <c r="AKY273" s="314"/>
      <c r="AKZ273" s="314"/>
      <c r="ALA273" s="314"/>
      <c r="ALB273" s="314"/>
      <c r="ALC273" s="314"/>
      <c r="ALD273" s="314"/>
      <c r="ALE273" s="314"/>
      <c r="ALF273" s="314"/>
      <c r="ALG273" s="314"/>
      <c r="ALH273" s="314"/>
      <c r="ALI273" s="314"/>
      <c r="ALJ273" s="314"/>
      <c r="ALK273" s="314"/>
      <c r="ALL273" s="314"/>
      <c r="ALM273" s="314"/>
      <c r="ALN273" s="314"/>
      <c r="ALO273" s="314"/>
      <c r="ALP273" s="314"/>
      <c r="ALQ273" s="314"/>
      <c r="ALR273" s="314"/>
      <c r="ALS273" s="314"/>
      <c r="ALT273" s="314"/>
      <c r="ALU273" s="314"/>
      <c r="ALV273" s="314"/>
      <c r="ALW273" s="314"/>
      <c r="ALX273" s="314"/>
      <c r="ALY273" s="314"/>
      <c r="ALZ273" s="314"/>
      <c r="AMA273" s="314"/>
      <c r="AMB273" s="314"/>
      <c r="AMC273" s="314"/>
      <c r="AMD273" s="314"/>
      <c r="AME273" s="314"/>
      <c r="AMF273" s="314"/>
      <c r="AMG273" s="314"/>
      <c r="AMH273" s="314"/>
      <c r="AMI273" s="314"/>
      <c r="AMJ273" s="314"/>
      <c r="AMK273" s="314"/>
      <c r="AML273" s="314"/>
      <c r="AMM273" s="314"/>
      <c r="AMN273" s="314"/>
      <c r="AMO273" s="314"/>
      <c r="AMP273" s="314"/>
      <c r="AMQ273" s="314"/>
      <c r="AMR273" s="314"/>
      <c r="AMS273" s="314"/>
      <c r="AMT273" s="314"/>
      <c r="AMU273" s="314"/>
      <c r="AMV273" s="314"/>
      <c r="AMW273" s="314"/>
      <c r="AMX273" s="314"/>
      <c r="AMY273" s="314"/>
      <c r="AMZ273" s="314"/>
      <c r="ANA273" s="314"/>
      <c r="ANB273" s="314"/>
      <c r="ANC273" s="314"/>
      <c r="AND273" s="314"/>
      <c r="ANE273" s="314"/>
      <c r="ANF273" s="314"/>
      <c r="ANG273" s="314"/>
      <c r="ANH273" s="314"/>
      <c r="ANI273" s="314"/>
      <c r="ANJ273" s="314"/>
      <c r="ANK273" s="314"/>
      <c r="ANL273" s="314"/>
      <c r="ANM273" s="314"/>
      <c r="ANN273" s="314"/>
      <c r="ANO273" s="314"/>
      <c r="ANP273" s="314"/>
      <c r="ANQ273" s="314"/>
      <c r="ANR273" s="314"/>
      <c r="ANS273" s="314"/>
      <c r="ANT273" s="314"/>
      <c r="ANU273" s="314"/>
      <c r="ANV273" s="314"/>
      <c r="ANW273" s="314"/>
      <c r="ANX273" s="314"/>
      <c r="ANY273" s="314"/>
      <c r="ANZ273" s="314"/>
      <c r="AOA273" s="314"/>
      <c r="AOB273" s="314"/>
      <c r="AOC273" s="314"/>
      <c r="AOD273" s="314"/>
      <c r="AOE273" s="314"/>
      <c r="AOF273" s="314"/>
      <c r="AOG273" s="314"/>
      <c r="AOH273" s="314"/>
      <c r="AOI273" s="314"/>
      <c r="AOJ273" s="314"/>
      <c r="AOK273" s="314"/>
      <c r="AOL273" s="314"/>
      <c r="AOM273" s="314"/>
      <c r="AON273" s="314"/>
      <c r="AOO273" s="314"/>
      <c r="AOP273" s="314"/>
      <c r="AOQ273" s="314"/>
      <c r="AOR273" s="314"/>
      <c r="AOS273" s="314"/>
      <c r="AOT273" s="314"/>
      <c r="AOU273" s="314"/>
      <c r="AOV273" s="314"/>
      <c r="AOW273" s="314"/>
      <c r="AOX273" s="314"/>
      <c r="AOY273" s="314"/>
      <c r="AOZ273" s="314"/>
      <c r="APA273" s="314"/>
      <c r="APB273" s="314"/>
      <c r="APC273" s="314"/>
      <c r="APD273" s="314"/>
      <c r="APE273" s="314"/>
      <c r="APF273" s="314"/>
      <c r="APG273" s="314"/>
      <c r="APH273" s="314"/>
      <c r="API273" s="314"/>
      <c r="APJ273" s="314"/>
      <c r="APK273" s="314"/>
      <c r="APL273" s="314"/>
      <c r="APM273" s="314"/>
      <c r="APN273" s="314"/>
      <c r="APO273" s="314"/>
      <c r="APP273" s="314"/>
      <c r="APQ273" s="314"/>
      <c r="APR273" s="314"/>
      <c r="APS273" s="314"/>
      <c r="APT273" s="314"/>
      <c r="APU273" s="314"/>
      <c r="APV273" s="314"/>
      <c r="APW273" s="314"/>
      <c r="APX273" s="314"/>
      <c r="APY273" s="314"/>
      <c r="APZ273" s="314"/>
      <c r="AQA273" s="314"/>
      <c r="AQB273" s="314"/>
      <c r="AQC273" s="314"/>
      <c r="AQD273" s="314"/>
      <c r="AQE273" s="314"/>
      <c r="AQF273" s="314"/>
      <c r="AQG273" s="314"/>
      <c r="AQH273" s="314"/>
      <c r="AQI273" s="314"/>
      <c r="AQJ273" s="314"/>
      <c r="AQK273" s="314"/>
      <c r="AQL273" s="314"/>
      <c r="AQM273" s="314"/>
      <c r="AQN273" s="314"/>
      <c r="AQO273" s="314"/>
      <c r="AQP273" s="314"/>
      <c r="AQQ273" s="314"/>
      <c r="AQR273" s="314"/>
      <c r="AQS273" s="314"/>
      <c r="AQT273" s="314"/>
      <c r="AQU273" s="314"/>
      <c r="AQV273" s="314"/>
      <c r="AQW273" s="314"/>
      <c r="AQX273" s="314"/>
      <c r="AQY273" s="314"/>
      <c r="AQZ273" s="314"/>
      <c r="ARA273" s="314"/>
      <c r="ARB273" s="314"/>
      <c r="ARC273" s="314"/>
      <c r="ARD273" s="314"/>
      <c r="ARE273" s="314"/>
      <c r="ARF273" s="314"/>
      <c r="ARG273" s="314"/>
      <c r="ARH273" s="314"/>
      <c r="ARI273" s="314"/>
      <c r="ARJ273" s="314"/>
      <c r="ARK273" s="314"/>
      <c r="ARL273" s="314"/>
      <c r="ARM273" s="314"/>
      <c r="ARN273" s="314"/>
      <c r="ARO273" s="314"/>
      <c r="ARP273" s="314"/>
      <c r="ARQ273" s="314"/>
      <c r="ARR273" s="314"/>
      <c r="ARS273" s="314"/>
      <c r="ART273" s="314"/>
      <c r="ARU273" s="314"/>
      <c r="ARV273" s="314"/>
      <c r="ARW273" s="314"/>
      <c r="ARX273" s="314"/>
      <c r="ARY273" s="314"/>
      <c r="ARZ273" s="314"/>
      <c r="ASA273" s="314"/>
      <c r="ASB273" s="314"/>
      <c r="ASC273" s="314"/>
      <c r="ASD273" s="314"/>
      <c r="ASE273" s="314"/>
      <c r="ASF273" s="314"/>
      <c r="ASG273" s="314"/>
      <c r="ASH273" s="314"/>
      <c r="ASI273" s="314"/>
      <c r="ASJ273" s="314"/>
      <c r="ASK273" s="314"/>
      <c r="ASL273" s="314"/>
      <c r="ASM273" s="314"/>
      <c r="ASN273" s="314"/>
      <c r="ASO273" s="314"/>
      <c r="ASP273" s="314"/>
      <c r="ASQ273" s="314"/>
      <c r="ASR273" s="314"/>
      <c r="ASS273" s="314"/>
      <c r="AST273" s="314"/>
      <c r="ASU273" s="314"/>
      <c r="ASV273" s="314"/>
      <c r="ASW273" s="314"/>
      <c r="ASX273" s="314"/>
      <c r="ASY273" s="314"/>
      <c r="ASZ273" s="314"/>
      <c r="ATA273" s="314"/>
      <c r="ATB273" s="314"/>
      <c r="ATC273" s="314"/>
      <c r="ATD273" s="314"/>
      <c r="ATE273" s="314"/>
      <c r="ATF273" s="314"/>
      <c r="ATG273" s="314"/>
      <c r="ATH273" s="314"/>
      <c r="ATI273" s="314"/>
      <c r="ATJ273" s="314"/>
      <c r="ATK273" s="314"/>
      <c r="ATL273" s="314"/>
      <c r="ATM273" s="314"/>
      <c r="ATN273" s="314"/>
      <c r="ATO273" s="314"/>
      <c r="ATP273" s="314"/>
      <c r="ATQ273" s="314"/>
      <c r="ATR273" s="314"/>
      <c r="ATS273" s="314"/>
      <c r="ATT273" s="314"/>
      <c r="ATU273" s="314"/>
      <c r="ATV273" s="314"/>
      <c r="ATW273" s="314"/>
      <c r="ATX273" s="314"/>
      <c r="ATY273" s="314"/>
      <c r="ATZ273" s="314"/>
      <c r="AUA273" s="314"/>
      <c r="AUB273" s="314"/>
      <c r="AUC273" s="314"/>
      <c r="AUD273" s="314"/>
      <c r="AUE273" s="314"/>
      <c r="AUF273" s="314"/>
      <c r="AUG273" s="314"/>
      <c r="AUH273" s="314"/>
      <c r="AUI273" s="314"/>
      <c r="AUJ273" s="314"/>
      <c r="AUK273" s="314"/>
      <c r="AUL273" s="314"/>
      <c r="AUM273" s="314"/>
      <c r="AUN273" s="314"/>
      <c r="AUO273" s="314"/>
      <c r="AUP273" s="314"/>
      <c r="AUQ273" s="314"/>
      <c r="AUR273" s="314"/>
      <c r="AUS273" s="314"/>
      <c r="AUT273" s="314"/>
      <c r="AUU273" s="314"/>
      <c r="AUV273" s="314"/>
      <c r="AUW273" s="314"/>
      <c r="AUX273" s="314"/>
      <c r="AUY273" s="314"/>
      <c r="AUZ273" s="314"/>
      <c r="AVA273" s="314"/>
      <c r="AVB273" s="314"/>
      <c r="AVC273" s="314"/>
      <c r="AVD273" s="314"/>
      <c r="AVE273" s="314"/>
      <c r="AVF273" s="314"/>
      <c r="AVG273" s="314"/>
      <c r="AVH273" s="314"/>
      <c r="AVI273" s="314"/>
      <c r="AVJ273" s="314"/>
      <c r="AVK273" s="314"/>
      <c r="AVL273" s="314"/>
      <c r="AVM273" s="314"/>
      <c r="AVN273" s="314"/>
      <c r="AVO273" s="314"/>
      <c r="AVP273" s="314"/>
      <c r="AVQ273" s="314"/>
      <c r="AVR273" s="314"/>
      <c r="AVS273" s="314"/>
      <c r="AVT273" s="314"/>
      <c r="AVU273" s="314"/>
      <c r="AVV273" s="314"/>
      <c r="AVW273" s="314"/>
      <c r="AVX273" s="314"/>
      <c r="AVY273" s="314"/>
      <c r="AVZ273" s="314"/>
      <c r="AWA273" s="314"/>
      <c r="AWB273" s="314"/>
      <c r="AWC273" s="314"/>
      <c r="AWD273" s="314"/>
      <c r="AWE273" s="314"/>
      <c r="AWF273" s="314"/>
      <c r="AWG273" s="314"/>
      <c r="AWH273" s="314"/>
      <c r="AWI273" s="314"/>
      <c r="AWJ273" s="314"/>
      <c r="AWK273" s="314"/>
      <c r="AWL273" s="314"/>
      <c r="AWM273" s="314"/>
      <c r="AWN273" s="314"/>
      <c r="AWO273" s="314"/>
      <c r="AWP273" s="314"/>
      <c r="AWQ273" s="314"/>
      <c r="AWR273" s="314"/>
      <c r="AWS273" s="314"/>
      <c r="AWT273" s="314"/>
      <c r="AWU273" s="314"/>
      <c r="AWV273" s="314"/>
      <c r="AWW273" s="314"/>
      <c r="AWX273" s="314"/>
      <c r="AWY273" s="314"/>
      <c r="AWZ273" s="314"/>
      <c r="AXA273" s="314"/>
      <c r="AXB273" s="314"/>
      <c r="AXC273" s="314"/>
      <c r="AXD273" s="314"/>
      <c r="AXE273" s="314"/>
      <c r="AXF273" s="314"/>
      <c r="AXG273" s="314"/>
      <c r="AXH273" s="314"/>
      <c r="AXI273" s="314"/>
      <c r="AXJ273" s="314"/>
      <c r="AXK273" s="314"/>
      <c r="AXL273" s="314"/>
      <c r="AXM273" s="314"/>
      <c r="AXN273" s="314"/>
      <c r="AXO273" s="314"/>
      <c r="AXP273" s="314"/>
      <c r="AXQ273" s="314"/>
      <c r="AXR273" s="314"/>
      <c r="AXS273" s="314"/>
      <c r="AXT273" s="314"/>
      <c r="AXU273" s="314"/>
      <c r="AXV273" s="314"/>
      <c r="AXW273" s="314"/>
      <c r="AXX273" s="314"/>
      <c r="AXY273" s="314"/>
      <c r="AXZ273" s="314"/>
      <c r="AYA273" s="314"/>
      <c r="AYB273" s="314"/>
      <c r="AYC273" s="314"/>
      <c r="AYD273" s="314"/>
      <c r="AYE273" s="314"/>
      <c r="AYF273" s="314"/>
      <c r="AYG273" s="314"/>
      <c r="AYH273" s="314"/>
      <c r="AYI273" s="314"/>
      <c r="AYJ273" s="314"/>
      <c r="AYK273" s="314"/>
      <c r="AYL273" s="314"/>
      <c r="AYM273" s="314"/>
      <c r="AYN273" s="314"/>
      <c r="AYO273" s="314"/>
      <c r="AYP273" s="314"/>
      <c r="AYQ273" s="314"/>
      <c r="AYR273" s="314"/>
      <c r="AYS273" s="314"/>
      <c r="AYT273" s="314"/>
      <c r="AYU273" s="314"/>
      <c r="AYV273" s="314"/>
      <c r="AYW273" s="314"/>
      <c r="AYX273" s="314"/>
      <c r="AYY273" s="314"/>
      <c r="AYZ273" s="314"/>
      <c r="AZA273" s="314"/>
      <c r="AZB273" s="314"/>
      <c r="AZC273" s="314"/>
      <c r="AZD273" s="314"/>
      <c r="AZE273" s="314"/>
      <c r="AZF273" s="314"/>
      <c r="AZG273" s="314"/>
      <c r="AZH273" s="314"/>
      <c r="AZI273" s="314"/>
      <c r="AZJ273" s="314"/>
      <c r="AZK273" s="314"/>
      <c r="AZL273" s="314"/>
      <c r="AZM273" s="314"/>
      <c r="AZN273" s="314"/>
      <c r="AZO273" s="314"/>
      <c r="AZP273" s="314"/>
      <c r="AZQ273" s="314"/>
      <c r="AZR273" s="314"/>
      <c r="AZS273" s="314"/>
      <c r="AZT273" s="314"/>
      <c r="AZU273" s="314"/>
      <c r="AZV273" s="314"/>
      <c r="AZW273" s="314"/>
      <c r="AZX273" s="314"/>
      <c r="AZY273" s="314"/>
      <c r="AZZ273" s="314"/>
      <c r="BAA273" s="314"/>
      <c r="BAB273" s="314"/>
      <c r="BAC273" s="314"/>
      <c r="BAD273" s="314"/>
      <c r="BAE273" s="314"/>
      <c r="BAF273" s="314"/>
      <c r="BAG273" s="314"/>
      <c r="BAH273" s="314"/>
      <c r="BAI273" s="314"/>
      <c r="BAJ273" s="314"/>
      <c r="BAK273" s="314"/>
      <c r="BAL273" s="314"/>
      <c r="BAM273" s="314"/>
      <c r="BAN273" s="314"/>
      <c r="BAO273" s="314"/>
      <c r="BAP273" s="314"/>
      <c r="BAQ273" s="314"/>
      <c r="BAR273" s="314"/>
      <c r="BAS273" s="314"/>
      <c r="BAT273" s="314"/>
      <c r="BAU273" s="314"/>
      <c r="BAV273" s="314"/>
      <c r="BAW273" s="314"/>
      <c r="BAX273" s="314"/>
      <c r="BAY273" s="314"/>
      <c r="BAZ273" s="314"/>
      <c r="BBA273" s="314"/>
      <c r="BBB273" s="314"/>
      <c r="BBC273" s="314"/>
      <c r="BBD273" s="314"/>
      <c r="BBE273" s="314"/>
      <c r="BBF273" s="314"/>
      <c r="BBG273" s="314"/>
      <c r="BBH273" s="314"/>
      <c r="BBI273" s="314"/>
      <c r="BBJ273" s="314"/>
      <c r="BBK273" s="314"/>
      <c r="BBL273" s="314"/>
      <c r="BBM273" s="314"/>
      <c r="BBN273" s="314"/>
      <c r="BBO273" s="314"/>
      <c r="BBP273" s="314"/>
      <c r="BBQ273" s="314"/>
      <c r="BBR273" s="314"/>
      <c r="BBS273" s="314"/>
      <c r="BBT273" s="314"/>
      <c r="BBU273" s="314"/>
      <c r="BBV273" s="314"/>
      <c r="BBW273" s="314"/>
      <c r="BBX273" s="314"/>
      <c r="BBY273" s="314"/>
      <c r="BBZ273" s="314"/>
      <c r="BCA273" s="314"/>
      <c r="BCB273" s="314"/>
      <c r="BCC273" s="314"/>
      <c r="BCD273" s="314"/>
      <c r="BCE273" s="314"/>
      <c r="BCF273" s="314"/>
      <c r="BCG273" s="314"/>
      <c r="BCH273" s="314"/>
      <c r="BCI273" s="314"/>
      <c r="BCJ273" s="314"/>
      <c r="BCK273" s="314"/>
      <c r="BCL273" s="314"/>
      <c r="BCM273" s="314"/>
      <c r="BCN273" s="314"/>
      <c r="BCO273" s="314"/>
      <c r="BCP273" s="314"/>
      <c r="BCQ273" s="314"/>
      <c r="BCR273" s="314"/>
      <c r="BCS273" s="314"/>
      <c r="BCT273" s="314"/>
      <c r="BCU273" s="314"/>
      <c r="BCV273" s="314"/>
      <c r="BCW273" s="314"/>
      <c r="BCX273" s="314"/>
      <c r="BCY273" s="314"/>
      <c r="BCZ273" s="314"/>
      <c r="BDA273" s="314"/>
      <c r="BDB273" s="314"/>
      <c r="BDC273" s="314"/>
      <c r="BDD273" s="314"/>
      <c r="BDE273" s="314"/>
      <c r="BDF273" s="314"/>
      <c r="BDG273" s="314"/>
      <c r="BDH273" s="314"/>
      <c r="BDI273" s="314"/>
      <c r="BDJ273" s="314"/>
      <c r="BDK273" s="314"/>
      <c r="BDL273" s="314"/>
      <c r="BDM273" s="314"/>
      <c r="BDN273" s="314"/>
      <c r="BDO273" s="314"/>
      <c r="BDP273" s="314"/>
      <c r="BDQ273" s="314"/>
      <c r="BDR273" s="314"/>
      <c r="BDS273" s="314"/>
      <c r="BDT273" s="314"/>
      <c r="BDU273" s="314"/>
      <c r="BDV273" s="314"/>
      <c r="BDW273" s="314"/>
      <c r="BDX273" s="314"/>
      <c r="BDY273" s="314"/>
      <c r="BDZ273" s="314"/>
      <c r="BEA273" s="314"/>
      <c r="BEB273" s="314"/>
      <c r="BEC273" s="314"/>
      <c r="BED273" s="314"/>
      <c r="BEE273" s="314"/>
      <c r="BEF273" s="314"/>
      <c r="BEG273" s="314"/>
      <c r="BEH273" s="314"/>
      <c r="BEI273" s="314"/>
      <c r="BEJ273" s="314"/>
      <c r="BEK273" s="314"/>
      <c r="BEL273" s="314"/>
      <c r="BEM273" s="314"/>
      <c r="BEN273" s="314"/>
      <c r="BEO273" s="314"/>
      <c r="BEP273" s="314"/>
      <c r="BEQ273" s="314"/>
      <c r="BER273" s="314"/>
      <c r="BES273" s="314"/>
      <c r="BET273" s="314"/>
      <c r="BEU273" s="314"/>
      <c r="BEV273" s="314"/>
      <c r="BEW273" s="314"/>
      <c r="BEX273" s="314"/>
      <c r="BEY273" s="314"/>
      <c r="BEZ273" s="314"/>
      <c r="BFA273" s="314"/>
      <c r="BFB273" s="314"/>
      <c r="BFC273" s="314"/>
      <c r="BFD273" s="314"/>
      <c r="BFE273" s="314"/>
      <c r="BFF273" s="314"/>
      <c r="BFG273" s="314"/>
      <c r="BFH273" s="314"/>
      <c r="BFI273" s="314"/>
      <c r="BFJ273" s="314"/>
      <c r="BFK273" s="314"/>
      <c r="BFL273" s="314"/>
      <c r="BFM273" s="314"/>
      <c r="BFN273" s="314"/>
      <c r="BFO273" s="314"/>
      <c r="BFP273" s="314"/>
      <c r="BFQ273" s="314"/>
      <c r="BFR273" s="314"/>
      <c r="BFS273" s="314"/>
      <c r="BFT273" s="314"/>
      <c r="BFU273" s="314"/>
      <c r="BFV273" s="314"/>
      <c r="BFW273" s="314"/>
      <c r="BFX273" s="314"/>
      <c r="BFY273" s="314"/>
      <c r="BFZ273" s="314"/>
      <c r="BGA273" s="314"/>
      <c r="BGB273" s="314"/>
      <c r="BGC273" s="314"/>
      <c r="BGD273" s="314"/>
      <c r="BGE273" s="314"/>
      <c r="BGF273" s="314"/>
      <c r="BGG273" s="314"/>
      <c r="BGH273" s="314"/>
      <c r="BGI273" s="314"/>
      <c r="BGJ273" s="314"/>
      <c r="BGK273" s="314"/>
      <c r="BGL273" s="314"/>
      <c r="BGM273" s="314"/>
      <c r="BGN273" s="314"/>
      <c r="BGO273" s="314"/>
      <c r="BGP273" s="314"/>
      <c r="BGQ273" s="314"/>
      <c r="BGR273" s="314"/>
      <c r="BGS273" s="314"/>
      <c r="BGT273" s="314"/>
      <c r="BGU273" s="314"/>
      <c r="BGV273" s="314"/>
      <c r="BGW273" s="314"/>
      <c r="BGX273" s="314"/>
      <c r="BGY273" s="314"/>
      <c r="BGZ273" s="314"/>
      <c r="BHA273" s="314"/>
      <c r="BHB273" s="314"/>
      <c r="BHC273" s="314"/>
      <c r="BHD273" s="314"/>
      <c r="BHE273" s="314"/>
      <c r="BHF273" s="314"/>
      <c r="BHG273" s="314"/>
      <c r="BHH273" s="314"/>
      <c r="BHI273" s="314"/>
      <c r="BHJ273" s="314"/>
      <c r="BHK273" s="314"/>
      <c r="BHL273" s="314"/>
      <c r="BHM273" s="314"/>
      <c r="BHN273" s="314"/>
      <c r="BHO273" s="314"/>
      <c r="BHP273" s="314"/>
      <c r="BHQ273" s="314"/>
      <c r="BHR273" s="314"/>
      <c r="BHS273" s="314"/>
      <c r="BHT273" s="314"/>
      <c r="BHU273" s="314"/>
      <c r="BHV273" s="314"/>
      <c r="BHW273" s="314"/>
      <c r="BHX273" s="314"/>
      <c r="BHY273" s="314"/>
      <c r="BHZ273" s="314"/>
      <c r="BIA273" s="314"/>
      <c r="BIB273" s="314"/>
      <c r="BIC273" s="314"/>
      <c r="BID273" s="314"/>
      <c r="BIE273" s="314"/>
      <c r="BIF273" s="314"/>
      <c r="BIG273" s="314"/>
      <c r="BIH273" s="314"/>
      <c r="BII273" s="314"/>
      <c r="BIJ273" s="314"/>
      <c r="BIK273" s="314"/>
      <c r="BIL273" s="314"/>
      <c r="BIM273" s="314"/>
      <c r="BIN273" s="314"/>
      <c r="BIO273" s="314"/>
      <c r="BIP273" s="314"/>
      <c r="BIQ273" s="314"/>
      <c r="BIR273" s="314"/>
      <c r="BIS273" s="314"/>
      <c r="BIT273" s="314"/>
      <c r="BIU273" s="314"/>
      <c r="BIV273" s="314"/>
      <c r="BIW273" s="314"/>
      <c r="BIX273" s="314"/>
      <c r="BIY273" s="314"/>
      <c r="BIZ273" s="314"/>
      <c r="BJA273" s="314"/>
      <c r="BJB273" s="314"/>
      <c r="BJC273" s="314"/>
      <c r="BJD273" s="314"/>
      <c r="BJE273" s="314"/>
      <c r="BJF273" s="314"/>
      <c r="BJG273" s="314"/>
      <c r="BJH273" s="314"/>
      <c r="BJI273" s="314"/>
      <c r="BJJ273" s="314"/>
      <c r="BJK273" s="314"/>
      <c r="BJL273" s="314"/>
      <c r="BJM273" s="314"/>
      <c r="BJN273" s="314"/>
      <c r="BJO273" s="314"/>
      <c r="BJP273" s="314"/>
      <c r="BJQ273" s="314"/>
      <c r="BJR273" s="314"/>
      <c r="BJS273" s="314"/>
      <c r="BJT273" s="314"/>
      <c r="BJU273" s="314"/>
      <c r="BJV273" s="314"/>
      <c r="BJW273" s="314"/>
      <c r="BJX273" s="314"/>
      <c r="BJY273" s="314"/>
      <c r="BJZ273" s="314"/>
      <c r="BKA273" s="314"/>
      <c r="BKB273" s="314"/>
      <c r="BKC273" s="314"/>
      <c r="BKD273" s="314"/>
      <c r="BKE273" s="314"/>
      <c r="BKF273" s="314"/>
      <c r="BKG273" s="314"/>
      <c r="BKH273" s="314"/>
      <c r="BKI273" s="314"/>
      <c r="BKJ273" s="314"/>
      <c r="BKK273" s="314"/>
      <c r="BKL273" s="314"/>
      <c r="BKM273" s="314"/>
      <c r="BKN273" s="314"/>
      <c r="BKO273" s="314"/>
      <c r="BKP273" s="314"/>
      <c r="BKQ273" s="314"/>
      <c r="BKR273" s="314"/>
      <c r="BKS273" s="314"/>
      <c r="BKT273" s="314"/>
      <c r="BKU273" s="314"/>
      <c r="BKV273" s="314"/>
      <c r="BKW273" s="314"/>
      <c r="BKX273" s="314"/>
      <c r="BKY273" s="314"/>
      <c r="BKZ273" s="314"/>
      <c r="BLA273" s="314"/>
      <c r="BLB273" s="314"/>
      <c r="BLC273" s="314"/>
      <c r="BLD273" s="314"/>
      <c r="BLE273" s="314"/>
      <c r="BLF273" s="314"/>
      <c r="BLG273" s="314"/>
      <c r="BLH273" s="314"/>
      <c r="BLI273" s="314"/>
      <c r="BLJ273" s="314"/>
      <c r="BLK273" s="314"/>
      <c r="BLL273" s="314"/>
      <c r="BLM273" s="314"/>
      <c r="BLN273" s="314"/>
      <c r="BLO273" s="314"/>
      <c r="BLP273" s="314"/>
      <c r="BLQ273" s="314"/>
      <c r="BLR273" s="314"/>
      <c r="BLS273" s="314"/>
      <c r="BLT273" s="314"/>
      <c r="BLU273" s="314"/>
      <c r="BLV273" s="314"/>
      <c r="BLW273" s="314"/>
      <c r="BLX273" s="314"/>
      <c r="BLY273" s="314"/>
      <c r="BLZ273" s="314"/>
      <c r="BMA273" s="314"/>
      <c r="BMB273" s="314"/>
      <c r="BMC273" s="314"/>
      <c r="BMD273" s="314"/>
      <c r="BME273" s="314"/>
      <c r="BMF273" s="314"/>
      <c r="BMG273" s="314"/>
      <c r="BMH273" s="314"/>
      <c r="BMI273" s="314"/>
      <c r="BMJ273" s="314"/>
      <c r="BMK273" s="314"/>
      <c r="BML273" s="314"/>
      <c r="BMM273" s="314"/>
      <c r="BMN273" s="314"/>
      <c r="BMO273" s="314"/>
      <c r="BMP273" s="314"/>
      <c r="BMQ273" s="314"/>
      <c r="BMR273" s="314"/>
      <c r="BMS273" s="314"/>
      <c r="BMT273" s="314"/>
      <c r="BMU273" s="314"/>
      <c r="BMV273" s="314"/>
      <c r="BMW273" s="314"/>
      <c r="BMX273" s="314"/>
      <c r="BMY273" s="314"/>
      <c r="BMZ273" s="314"/>
      <c r="BNA273" s="314"/>
      <c r="BNB273" s="314"/>
      <c r="BNC273" s="314"/>
      <c r="BND273" s="314"/>
      <c r="BNE273" s="314"/>
      <c r="BNF273" s="314"/>
      <c r="BNG273" s="314"/>
      <c r="BNH273" s="314"/>
      <c r="BNI273" s="314"/>
      <c r="BNJ273" s="314"/>
      <c r="BNK273" s="314"/>
      <c r="BNL273" s="314"/>
      <c r="BNM273" s="314"/>
      <c r="BNN273" s="314"/>
      <c r="BNO273" s="314"/>
      <c r="BNP273" s="314"/>
      <c r="BNQ273" s="314"/>
      <c r="BNR273" s="314"/>
      <c r="BNS273" s="314"/>
      <c r="BNT273" s="314"/>
      <c r="BNU273" s="314"/>
      <c r="BNV273" s="314"/>
      <c r="BNW273" s="314"/>
      <c r="BNX273" s="314"/>
      <c r="BNY273" s="314"/>
      <c r="BNZ273" s="314"/>
      <c r="BOA273" s="314"/>
      <c r="BOB273" s="314"/>
      <c r="BOC273" s="314"/>
      <c r="BOD273" s="314"/>
      <c r="BOE273" s="314"/>
      <c r="BOF273" s="314"/>
      <c r="BOG273" s="314"/>
      <c r="BOH273" s="314"/>
      <c r="BOI273" s="314"/>
      <c r="BOJ273" s="314"/>
      <c r="BOK273" s="314"/>
      <c r="BOL273" s="314"/>
      <c r="BOM273" s="314"/>
      <c r="BON273" s="314"/>
      <c r="BOO273" s="314"/>
      <c r="BOP273" s="314"/>
      <c r="BOQ273" s="314"/>
      <c r="BOR273" s="314"/>
      <c r="BOS273" s="314"/>
      <c r="BOT273" s="314"/>
      <c r="BOU273" s="314"/>
      <c r="BOV273" s="314"/>
      <c r="BOW273" s="314"/>
      <c r="BOX273" s="314"/>
      <c r="BOY273" s="314"/>
      <c r="BOZ273" s="314"/>
      <c r="BPA273" s="314"/>
      <c r="BPB273" s="314"/>
      <c r="BPC273" s="314"/>
      <c r="BPD273" s="314"/>
      <c r="BPE273" s="314"/>
      <c r="BPF273" s="314"/>
      <c r="BPG273" s="314"/>
      <c r="BPH273" s="314"/>
      <c r="BPI273" s="314"/>
      <c r="BPJ273" s="314"/>
      <c r="BPK273" s="314"/>
      <c r="BPL273" s="314"/>
      <c r="BPM273" s="314"/>
      <c r="BPN273" s="314"/>
      <c r="BPO273" s="314"/>
      <c r="BPP273" s="314"/>
      <c r="BPQ273" s="314"/>
      <c r="BPR273" s="314"/>
      <c r="BPS273" s="314"/>
      <c r="BPT273" s="314"/>
      <c r="BPU273" s="314"/>
      <c r="BPV273" s="314"/>
      <c r="BPW273" s="314"/>
      <c r="BPX273" s="314"/>
      <c r="BPY273" s="314"/>
      <c r="BPZ273" s="314"/>
      <c r="BQA273" s="314"/>
      <c r="BQB273" s="314"/>
      <c r="BQC273" s="314"/>
      <c r="BQD273" s="314"/>
      <c r="BQE273" s="314"/>
      <c r="BQF273" s="314"/>
      <c r="BQG273" s="314"/>
      <c r="BQH273" s="314"/>
      <c r="BQI273" s="314"/>
      <c r="BQJ273" s="314"/>
      <c r="BQK273" s="314"/>
      <c r="BQL273" s="314"/>
      <c r="BQM273" s="314"/>
      <c r="BQN273" s="314"/>
      <c r="BQO273" s="314"/>
      <c r="BQP273" s="314"/>
      <c r="BQQ273" s="314"/>
      <c r="BQR273" s="314"/>
      <c r="BQS273" s="314"/>
      <c r="BQT273" s="314"/>
      <c r="BQU273" s="314"/>
      <c r="BQV273" s="314"/>
      <c r="BQW273" s="314"/>
      <c r="BQX273" s="314"/>
      <c r="BQY273" s="314"/>
      <c r="BQZ273" s="314"/>
      <c r="BRA273" s="314"/>
      <c r="BRB273" s="314"/>
      <c r="BRC273" s="314"/>
      <c r="BRD273" s="314"/>
      <c r="BRE273" s="314"/>
      <c r="BRF273" s="314"/>
      <c r="BRG273" s="314"/>
      <c r="BRH273" s="314"/>
      <c r="BRI273" s="314"/>
      <c r="BRJ273" s="314"/>
      <c r="BRK273" s="314"/>
      <c r="BRL273" s="314"/>
      <c r="BRM273" s="314"/>
      <c r="BRN273" s="314"/>
      <c r="BRO273" s="314"/>
      <c r="BRP273" s="314"/>
      <c r="BRQ273" s="314"/>
      <c r="BRR273" s="314"/>
      <c r="BRS273" s="314"/>
      <c r="BRT273" s="314"/>
      <c r="BRU273" s="314"/>
      <c r="BRV273" s="314"/>
      <c r="BRW273" s="314"/>
      <c r="BRX273" s="314"/>
      <c r="BRY273" s="314"/>
      <c r="BRZ273" s="314"/>
      <c r="BSA273" s="314"/>
      <c r="BSB273" s="314"/>
      <c r="BSC273" s="314"/>
      <c r="BSD273" s="314"/>
      <c r="BSE273" s="314"/>
      <c r="BSF273" s="314"/>
      <c r="BSG273" s="314"/>
      <c r="BSH273" s="314"/>
      <c r="BSI273" s="314"/>
      <c r="BSJ273" s="314"/>
      <c r="BSK273" s="314"/>
      <c r="BSL273" s="314"/>
      <c r="BSM273" s="314"/>
      <c r="BSN273" s="314"/>
      <c r="BSO273" s="314"/>
      <c r="BSP273" s="314"/>
      <c r="BSQ273" s="314"/>
      <c r="BSR273" s="314"/>
      <c r="BSS273" s="314"/>
      <c r="BST273" s="314"/>
      <c r="BSU273" s="314"/>
      <c r="BSV273" s="314"/>
      <c r="BSW273" s="314"/>
      <c r="BSX273" s="314"/>
      <c r="BSY273" s="314"/>
      <c r="BSZ273" s="314"/>
      <c r="BTA273" s="314"/>
      <c r="BTB273" s="314"/>
      <c r="BTC273" s="314"/>
      <c r="BTD273" s="314"/>
      <c r="BTE273" s="314"/>
      <c r="BTF273" s="314"/>
      <c r="BTG273" s="314"/>
      <c r="BTH273" s="314"/>
      <c r="BTI273" s="314"/>
      <c r="BTJ273" s="314"/>
      <c r="BTK273" s="314"/>
      <c r="BTL273" s="314"/>
      <c r="BTM273" s="314"/>
      <c r="BTN273" s="314"/>
      <c r="BTO273" s="314"/>
      <c r="BTP273" s="314"/>
      <c r="BTQ273" s="314"/>
      <c r="BTR273" s="314"/>
      <c r="BTS273" s="314"/>
      <c r="BTT273" s="314"/>
      <c r="BTU273" s="314"/>
      <c r="BTV273" s="314"/>
      <c r="BTW273" s="314"/>
      <c r="BTX273" s="314"/>
      <c r="BTY273" s="314"/>
      <c r="BTZ273" s="314"/>
      <c r="BUA273" s="314"/>
      <c r="BUB273" s="314"/>
      <c r="BUC273" s="314"/>
      <c r="BUD273" s="314"/>
      <c r="BUE273" s="314"/>
      <c r="BUF273" s="314"/>
      <c r="BUG273" s="314"/>
      <c r="BUH273" s="314"/>
      <c r="BUI273" s="314"/>
      <c r="BUJ273" s="314"/>
      <c r="BUK273" s="314"/>
      <c r="BUL273" s="314"/>
      <c r="BUM273" s="314"/>
      <c r="BUN273" s="314"/>
      <c r="BUO273" s="314"/>
      <c r="BUP273" s="314"/>
      <c r="BUQ273" s="314"/>
      <c r="BUR273" s="314"/>
      <c r="BUS273" s="314"/>
      <c r="BUT273" s="314"/>
      <c r="BUU273" s="314"/>
      <c r="BUV273" s="314"/>
      <c r="BUW273" s="314"/>
      <c r="BUX273" s="314"/>
      <c r="BUY273" s="314"/>
      <c r="BUZ273" s="314"/>
      <c r="BVA273" s="314"/>
      <c r="BVB273" s="314"/>
      <c r="BVC273" s="314"/>
      <c r="BVD273" s="314"/>
      <c r="BVE273" s="314"/>
      <c r="BVF273" s="314"/>
      <c r="BVG273" s="314"/>
      <c r="BVH273" s="314"/>
      <c r="BVI273" s="314"/>
      <c r="BVJ273" s="314"/>
      <c r="BVK273" s="314"/>
      <c r="BVL273" s="314"/>
      <c r="BVM273" s="314"/>
      <c r="BVN273" s="314"/>
      <c r="BVO273" s="314"/>
      <c r="BVP273" s="314"/>
      <c r="BVQ273" s="314"/>
      <c r="BVR273" s="314"/>
      <c r="BVS273" s="314"/>
      <c r="BVT273" s="314"/>
      <c r="BVU273" s="314"/>
      <c r="BVV273" s="314"/>
      <c r="BVW273" s="314"/>
      <c r="BVX273" s="314"/>
      <c r="BVY273" s="314"/>
      <c r="BVZ273" s="314"/>
      <c r="BWA273" s="314"/>
      <c r="BWB273" s="314"/>
      <c r="BWC273" s="314"/>
      <c r="BWD273" s="314"/>
      <c r="BWE273" s="314"/>
      <c r="BWF273" s="314"/>
      <c r="BWG273" s="314"/>
      <c r="BWH273" s="314"/>
      <c r="BWI273" s="314"/>
      <c r="BWJ273" s="314"/>
      <c r="BWK273" s="314"/>
      <c r="BWL273" s="314"/>
      <c r="BWM273" s="314"/>
      <c r="BWN273" s="314"/>
      <c r="BWO273" s="314"/>
      <c r="BWP273" s="314"/>
      <c r="BWQ273" s="314"/>
      <c r="BWR273" s="314"/>
      <c r="BWS273" s="314"/>
      <c r="BWT273" s="314"/>
      <c r="BWU273" s="314"/>
      <c r="BWV273" s="314"/>
      <c r="BWW273" s="314"/>
      <c r="BWX273" s="314"/>
      <c r="BWY273" s="314"/>
      <c r="BWZ273" s="314"/>
      <c r="BXA273" s="314"/>
      <c r="BXB273" s="314"/>
      <c r="BXC273" s="314"/>
      <c r="BXD273" s="314"/>
      <c r="BXE273" s="314"/>
      <c r="BXF273" s="314"/>
      <c r="BXG273" s="314"/>
      <c r="BXH273" s="314"/>
      <c r="BXI273" s="314"/>
      <c r="BXJ273" s="314"/>
      <c r="BXK273" s="314"/>
      <c r="BXL273" s="314"/>
      <c r="BXM273" s="314"/>
      <c r="BXN273" s="314"/>
      <c r="BXO273" s="314"/>
      <c r="BXP273" s="314"/>
      <c r="BXQ273" s="314"/>
      <c r="BXR273" s="314"/>
      <c r="BXS273" s="314"/>
      <c r="BXT273" s="314"/>
      <c r="BXU273" s="314"/>
      <c r="BXV273" s="314"/>
      <c r="BXW273" s="314"/>
      <c r="BXX273" s="314"/>
      <c r="BXY273" s="314"/>
      <c r="BXZ273" s="314"/>
      <c r="BYA273" s="314"/>
      <c r="BYB273" s="314"/>
      <c r="BYC273" s="314"/>
      <c r="BYD273" s="314"/>
      <c r="BYE273" s="314"/>
      <c r="BYF273" s="314"/>
      <c r="BYG273" s="314"/>
      <c r="BYH273" s="314"/>
      <c r="BYI273" s="314"/>
      <c r="BYJ273" s="314"/>
      <c r="BYK273" s="314"/>
      <c r="BYL273" s="314"/>
      <c r="BYM273" s="314"/>
      <c r="BYN273" s="314"/>
      <c r="BYO273" s="314"/>
      <c r="BYP273" s="314"/>
      <c r="BYQ273" s="314"/>
      <c r="BYR273" s="314"/>
      <c r="BYS273" s="314"/>
      <c r="BYT273" s="314"/>
      <c r="BYU273" s="314"/>
      <c r="BYV273" s="314"/>
      <c r="BYW273" s="314"/>
      <c r="BYX273" s="314"/>
      <c r="BYY273" s="314"/>
      <c r="BYZ273" s="314"/>
      <c r="BZA273" s="314"/>
      <c r="BZB273" s="314"/>
      <c r="BZC273" s="314"/>
      <c r="BZD273" s="314"/>
      <c r="BZE273" s="314"/>
      <c r="BZF273" s="314"/>
      <c r="BZG273" s="314"/>
      <c r="BZH273" s="314"/>
      <c r="BZI273" s="314"/>
      <c r="BZJ273" s="314"/>
      <c r="BZK273" s="314"/>
      <c r="BZL273" s="314"/>
      <c r="BZM273" s="314"/>
      <c r="BZN273" s="314"/>
      <c r="BZO273" s="314"/>
      <c r="BZP273" s="314"/>
      <c r="BZQ273" s="314"/>
      <c r="BZR273" s="314"/>
      <c r="BZS273" s="314"/>
      <c r="BZT273" s="314"/>
      <c r="BZU273" s="314"/>
      <c r="BZV273" s="314"/>
      <c r="BZW273" s="314"/>
      <c r="BZX273" s="314"/>
      <c r="BZY273" s="314"/>
      <c r="BZZ273" s="314"/>
      <c r="CAA273" s="314"/>
      <c r="CAB273" s="314"/>
      <c r="CAC273" s="314"/>
      <c r="CAD273" s="314"/>
      <c r="CAE273" s="314"/>
      <c r="CAF273" s="314"/>
      <c r="CAG273" s="314"/>
      <c r="CAH273" s="314"/>
      <c r="CAI273" s="314"/>
      <c r="CAJ273" s="314"/>
      <c r="CAK273" s="314"/>
      <c r="CAL273" s="314"/>
      <c r="CAM273" s="314"/>
      <c r="CAN273" s="314"/>
      <c r="CAO273" s="314"/>
      <c r="CAP273" s="314"/>
      <c r="CAQ273" s="314"/>
      <c r="CAR273" s="314"/>
      <c r="CAS273" s="314"/>
      <c r="CAT273" s="314"/>
      <c r="CAU273" s="314"/>
      <c r="CAV273" s="314"/>
      <c r="CAW273" s="314"/>
      <c r="CAX273" s="314"/>
      <c r="CAY273" s="314"/>
      <c r="CAZ273" s="314"/>
      <c r="CBA273" s="314"/>
      <c r="CBB273" s="314"/>
      <c r="CBC273" s="314"/>
      <c r="CBD273" s="314"/>
      <c r="CBE273" s="314"/>
      <c r="CBF273" s="314"/>
      <c r="CBG273" s="314"/>
      <c r="CBH273" s="314"/>
      <c r="CBI273" s="314"/>
      <c r="CBJ273" s="314"/>
      <c r="CBK273" s="314"/>
      <c r="CBL273" s="314"/>
      <c r="CBM273" s="314"/>
      <c r="CBN273" s="314"/>
      <c r="CBO273" s="314"/>
      <c r="CBP273" s="314"/>
      <c r="CBQ273" s="314"/>
      <c r="CBR273" s="314"/>
      <c r="CBS273" s="314"/>
      <c r="CBT273" s="314"/>
      <c r="CBU273" s="314"/>
      <c r="CBV273" s="314"/>
      <c r="CBW273" s="314"/>
      <c r="CBX273" s="314"/>
      <c r="CBY273" s="314"/>
      <c r="CBZ273" s="314"/>
      <c r="CCA273" s="314"/>
      <c r="CCB273" s="314"/>
      <c r="CCC273" s="314"/>
      <c r="CCD273" s="314"/>
      <c r="CCE273" s="314"/>
      <c r="CCF273" s="314"/>
      <c r="CCG273" s="314"/>
      <c r="CCH273" s="314"/>
      <c r="CCI273" s="314"/>
      <c r="CCJ273" s="314"/>
      <c r="CCK273" s="314"/>
      <c r="CCL273" s="314"/>
      <c r="CCM273" s="314"/>
      <c r="CCN273" s="314"/>
      <c r="CCO273" s="314"/>
      <c r="CCP273" s="314"/>
      <c r="CCQ273" s="314"/>
      <c r="CCR273" s="314"/>
      <c r="CCS273" s="314"/>
      <c r="CCT273" s="314"/>
      <c r="CCU273" s="314"/>
      <c r="CCV273" s="314"/>
      <c r="CCW273" s="314"/>
      <c r="CCX273" s="314"/>
      <c r="CCY273" s="314"/>
      <c r="CCZ273" s="314"/>
      <c r="CDA273" s="314"/>
      <c r="CDB273" s="314"/>
      <c r="CDC273" s="314"/>
      <c r="CDD273" s="314"/>
      <c r="CDE273" s="314"/>
      <c r="CDF273" s="314"/>
      <c r="CDG273" s="314"/>
      <c r="CDH273" s="314"/>
      <c r="CDI273" s="314"/>
      <c r="CDJ273" s="314"/>
      <c r="CDK273" s="314"/>
      <c r="CDL273" s="314"/>
      <c r="CDM273" s="314"/>
      <c r="CDN273" s="314"/>
      <c r="CDO273" s="314"/>
      <c r="CDP273" s="314"/>
      <c r="CDQ273" s="314"/>
      <c r="CDR273" s="314"/>
      <c r="CDS273" s="314"/>
      <c r="CDT273" s="314"/>
      <c r="CDU273" s="314"/>
      <c r="CDV273" s="314"/>
      <c r="CDW273" s="314"/>
      <c r="CDX273" s="314"/>
      <c r="CDY273" s="314"/>
      <c r="CDZ273" s="314"/>
      <c r="CEA273" s="314"/>
      <c r="CEB273" s="314"/>
      <c r="CEC273" s="314"/>
      <c r="CED273" s="314"/>
      <c r="CEE273" s="314"/>
      <c r="CEF273" s="314"/>
      <c r="CEG273" s="314"/>
      <c r="CEH273" s="314"/>
      <c r="CEI273" s="314"/>
      <c r="CEJ273" s="314"/>
      <c r="CEK273" s="314"/>
      <c r="CEL273" s="314"/>
      <c r="CEM273" s="314"/>
      <c r="CEN273" s="314"/>
      <c r="CEO273" s="314"/>
      <c r="CEP273" s="314"/>
      <c r="CEQ273" s="314"/>
      <c r="CER273" s="314"/>
      <c r="CES273" s="314"/>
      <c r="CET273" s="314"/>
      <c r="CEU273" s="314"/>
      <c r="CEV273" s="314"/>
      <c r="CEW273" s="314"/>
      <c r="CEX273" s="314"/>
      <c r="CEY273" s="314"/>
      <c r="CEZ273" s="314"/>
      <c r="CFA273" s="314"/>
      <c r="CFB273" s="314"/>
      <c r="CFC273" s="314"/>
      <c r="CFD273" s="314"/>
      <c r="CFE273" s="314"/>
      <c r="CFF273" s="314"/>
      <c r="CFG273" s="314"/>
      <c r="CFH273" s="314"/>
      <c r="CFI273" s="314"/>
      <c r="CFJ273" s="314"/>
      <c r="CFK273" s="314"/>
      <c r="CFL273" s="314"/>
      <c r="CFM273" s="314"/>
      <c r="CFN273" s="314"/>
      <c r="CFO273" s="314"/>
      <c r="CFP273" s="314"/>
      <c r="CFQ273" s="314"/>
      <c r="CFR273" s="314"/>
      <c r="CFS273" s="314"/>
      <c r="CFT273" s="314"/>
      <c r="CFU273" s="314"/>
      <c r="CFV273" s="314"/>
      <c r="CFW273" s="314"/>
      <c r="CFX273" s="314"/>
      <c r="CFY273" s="314"/>
      <c r="CFZ273" s="314"/>
      <c r="CGA273" s="314"/>
      <c r="CGB273" s="314"/>
      <c r="CGC273" s="314"/>
      <c r="CGD273" s="314"/>
      <c r="CGE273" s="314"/>
      <c r="CGF273" s="314"/>
      <c r="CGG273" s="314"/>
      <c r="CGH273" s="314"/>
      <c r="CGI273" s="314"/>
      <c r="CGJ273" s="314"/>
      <c r="CGK273" s="314"/>
      <c r="CGL273" s="314"/>
      <c r="CGM273" s="314"/>
      <c r="CGN273" s="314"/>
      <c r="CGO273" s="314"/>
      <c r="CGP273" s="314"/>
      <c r="CGQ273" s="314"/>
      <c r="CGR273" s="314"/>
      <c r="CGS273" s="314"/>
      <c r="CGT273" s="314"/>
      <c r="CGU273" s="314"/>
      <c r="CGV273" s="314"/>
      <c r="CGW273" s="314"/>
      <c r="CGX273" s="314"/>
      <c r="CGY273" s="314"/>
      <c r="CGZ273" s="314"/>
      <c r="CHA273" s="314"/>
      <c r="CHB273" s="314"/>
      <c r="CHC273" s="314"/>
      <c r="CHD273" s="314"/>
      <c r="CHE273" s="314"/>
      <c r="CHF273" s="314"/>
      <c r="CHG273" s="314"/>
      <c r="CHH273" s="314"/>
      <c r="CHI273" s="314"/>
      <c r="CHJ273" s="314"/>
      <c r="CHK273" s="314"/>
      <c r="CHL273" s="314"/>
      <c r="CHM273" s="314"/>
      <c r="CHN273" s="314"/>
      <c r="CHO273" s="314"/>
      <c r="CHP273" s="314"/>
      <c r="CHQ273" s="314"/>
      <c r="CHR273" s="314"/>
      <c r="CHS273" s="314"/>
      <c r="CHT273" s="314"/>
      <c r="CHU273" s="314"/>
      <c r="CHV273" s="314"/>
      <c r="CHW273" s="314"/>
      <c r="CHX273" s="314"/>
      <c r="CHY273" s="314"/>
      <c r="CHZ273" s="314"/>
      <c r="CIA273" s="314"/>
      <c r="CIB273" s="314"/>
      <c r="CIC273" s="314"/>
      <c r="CID273" s="314"/>
      <c r="CIE273" s="314"/>
      <c r="CIF273" s="314"/>
      <c r="CIG273" s="314"/>
      <c r="CIH273" s="314"/>
      <c r="CII273" s="314"/>
      <c r="CIJ273" s="314"/>
      <c r="CIK273" s="314"/>
      <c r="CIL273" s="314"/>
      <c r="CIM273" s="314"/>
      <c r="CIN273" s="314"/>
      <c r="CIO273" s="314"/>
      <c r="CIP273" s="314"/>
      <c r="CIQ273" s="314"/>
      <c r="CIR273" s="314"/>
      <c r="CIS273" s="314"/>
      <c r="CIT273" s="314"/>
      <c r="CIU273" s="314"/>
      <c r="CIV273" s="314"/>
      <c r="CIW273" s="314"/>
      <c r="CIX273" s="314"/>
      <c r="CIY273" s="314"/>
      <c r="CIZ273" s="314"/>
      <c r="CJA273" s="314"/>
      <c r="CJB273" s="314"/>
      <c r="CJC273" s="314"/>
      <c r="CJD273" s="314"/>
      <c r="CJE273" s="314"/>
      <c r="CJF273" s="314"/>
      <c r="CJG273" s="314"/>
      <c r="CJH273" s="314"/>
      <c r="CJI273" s="314"/>
      <c r="CJJ273" s="314"/>
      <c r="CJK273" s="314"/>
      <c r="CJL273" s="314"/>
      <c r="CJM273" s="314"/>
      <c r="CJN273" s="314"/>
      <c r="CJO273" s="314"/>
      <c r="CJP273" s="314"/>
      <c r="CJQ273" s="314"/>
      <c r="CJR273" s="314"/>
      <c r="CJS273" s="314"/>
      <c r="CJT273" s="314"/>
      <c r="CJU273" s="314"/>
      <c r="CJV273" s="314"/>
      <c r="CJW273" s="314"/>
      <c r="CJX273" s="314"/>
      <c r="CJY273" s="314"/>
      <c r="CJZ273" s="314"/>
      <c r="CKA273" s="314"/>
      <c r="CKB273" s="314"/>
      <c r="CKC273" s="314"/>
      <c r="CKD273" s="314"/>
      <c r="CKE273" s="314"/>
      <c r="CKF273" s="314"/>
      <c r="CKG273" s="314"/>
      <c r="CKH273" s="314"/>
      <c r="CKI273" s="314"/>
      <c r="CKJ273" s="314"/>
      <c r="CKK273" s="314"/>
      <c r="CKL273" s="314"/>
      <c r="CKM273" s="314"/>
      <c r="CKN273" s="314"/>
      <c r="CKO273" s="314"/>
      <c r="CKP273" s="314"/>
      <c r="CKQ273" s="314"/>
      <c r="CKR273" s="314"/>
      <c r="CKS273" s="314"/>
      <c r="CKT273" s="314"/>
      <c r="CKU273" s="314"/>
      <c r="CKV273" s="314"/>
      <c r="CKW273" s="314"/>
      <c r="CKX273" s="314"/>
      <c r="CKY273" s="314"/>
      <c r="CKZ273" s="314"/>
      <c r="CLA273" s="314"/>
      <c r="CLB273" s="314"/>
      <c r="CLC273" s="314"/>
      <c r="CLD273" s="314"/>
      <c r="CLE273" s="314"/>
      <c r="CLF273" s="314"/>
      <c r="CLG273" s="314"/>
      <c r="CLH273" s="314"/>
      <c r="CLI273" s="314"/>
      <c r="CLJ273" s="314"/>
      <c r="CLK273" s="314"/>
      <c r="CLL273" s="314"/>
      <c r="CLM273" s="314"/>
      <c r="CLN273" s="314"/>
      <c r="CLO273" s="314"/>
      <c r="CLP273" s="314"/>
      <c r="CLQ273" s="314"/>
      <c r="CLR273" s="314"/>
      <c r="CLS273" s="314"/>
      <c r="CLT273" s="314"/>
      <c r="CLU273" s="314"/>
      <c r="CLV273" s="314"/>
      <c r="CLW273" s="314"/>
      <c r="CLX273" s="314"/>
      <c r="CLY273" s="314"/>
      <c r="CLZ273" s="314"/>
      <c r="CMA273" s="314"/>
      <c r="CMB273" s="314"/>
      <c r="CMC273" s="314"/>
      <c r="CMD273" s="314"/>
      <c r="CME273" s="314"/>
      <c r="CMF273" s="314"/>
      <c r="CMG273" s="314"/>
      <c r="CMH273" s="314"/>
      <c r="CMI273" s="314"/>
      <c r="CMJ273" s="314"/>
      <c r="CMK273" s="314"/>
      <c r="CML273" s="314"/>
      <c r="CMM273" s="314"/>
      <c r="CMN273" s="314"/>
      <c r="CMO273" s="314"/>
      <c r="CMP273" s="314"/>
      <c r="CMQ273" s="314"/>
      <c r="CMR273" s="314"/>
      <c r="CMS273" s="314"/>
      <c r="CMT273" s="314"/>
      <c r="CMU273" s="314"/>
      <c r="CMV273" s="314"/>
      <c r="CMW273" s="314"/>
      <c r="CMX273" s="314"/>
      <c r="CMY273" s="314"/>
      <c r="CMZ273" s="314"/>
      <c r="CNA273" s="314"/>
      <c r="CNB273" s="314"/>
      <c r="CNC273" s="314"/>
      <c r="CND273" s="314"/>
      <c r="CNE273" s="314"/>
      <c r="CNF273" s="314"/>
      <c r="CNG273" s="314"/>
      <c r="CNH273" s="314"/>
      <c r="CNI273" s="314"/>
      <c r="CNJ273" s="314"/>
      <c r="CNK273" s="314"/>
      <c r="CNL273" s="314"/>
      <c r="CNM273" s="314"/>
      <c r="CNN273" s="314"/>
      <c r="CNO273" s="314"/>
      <c r="CNP273" s="314"/>
      <c r="CNQ273" s="314"/>
      <c r="CNR273" s="314"/>
      <c r="CNS273" s="314"/>
      <c r="CNT273" s="314"/>
      <c r="CNU273" s="314"/>
      <c r="CNV273" s="314"/>
      <c r="CNW273" s="314"/>
      <c r="CNX273" s="314"/>
      <c r="CNY273" s="314"/>
      <c r="CNZ273" s="314"/>
      <c r="COA273" s="314"/>
      <c r="COB273" s="314"/>
      <c r="COC273" s="314"/>
      <c r="COD273" s="314"/>
      <c r="COE273" s="314"/>
      <c r="COF273" s="314"/>
      <c r="COG273" s="314"/>
      <c r="COH273" s="314"/>
      <c r="COI273" s="314"/>
      <c r="COJ273" s="314"/>
      <c r="COK273" s="314"/>
      <c r="COL273" s="314"/>
      <c r="COM273" s="314"/>
      <c r="CON273" s="314"/>
      <c r="COO273" s="314"/>
      <c r="COP273" s="314"/>
      <c r="COQ273" s="314"/>
      <c r="COR273" s="314"/>
      <c r="COS273" s="314"/>
      <c r="COT273" s="314"/>
      <c r="COU273" s="314"/>
      <c r="COV273" s="314"/>
      <c r="COW273" s="314"/>
      <c r="COX273" s="314"/>
      <c r="COY273" s="314"/>
      <c r="COZ273" s="314"/>
      <c r="CPA273" s="314"/>
      <c r="CPB273" s="314"/>
      <c r="CPC273" s="314"/>
      <c r="CPD273" s="314"/>
      <c r="CPE273" s="314"/>
      <c r="CPF273" s="314"/>
      <c r="CPG273" s="314"/>
      <c r="CPH273" s="314"/>
      <c r="CPI273" s="314"/>
      <c r="CPJ273" s="314"/>
      <c r="CPK273" s="314"/>
      <c r="CPL273" s="314"/>
      <c r="CPM273" s="314"/>
      <c r="CPN273" s="314"/>
      <c r="CPO273" s="314"/>
      <c r="CPP273" s="314"/>
      <c r="CPQ273" s="314"/>
      <c r="CPR273" s="314"/>
      <c r="CPS273" s="314"/>
      <c r="CPT273" s="314"/>
      <c r="CPU273" s="314"/>
      <c r="CPV273" s="314"/>
      <c r="CPW273" s="314"/>
      <c r="CPX273" s="314"/>
      <c r="CPY273" s="314"/>
      <c r="CPZ273" s="314"/>
      <c r="CQA273" s="314"/>
      <c r="CQB273" s="314"/>
      <c r="CQC273" s="314"/>
      <c r="CQD273" s="314"/>
      <c r="CQE273" s="314"/>
      <c r="CQF273" s="314"/>
      <c r="CQG273" s="314"/>
      <c r="CQH273" s="314"/>
      <c r="CQI273" s="314"/>
      <c r="CQJ273" s="314"/>
      <c r="CQK273" s="314"/>
      <c r="CQL273" s="314"/>
      <c r="CQM273" s="314"/>
      <c r="CQN273" s="314"/>
      <c r="CQO273" s="314"/>
      <c r="CQP273" s="314"/>
      <c r="CQQ273" s="314"/>
      <c r="CQR273" s="314"/>
      <c r="CQS273" s="314"/>
      <c r="CQT273" s="314"/>
      <c r="CQU273" s="314"/>
      <c r="CQV273" s="314"/>
      <c r="CQW273" s="314"/>
      <c r="CQX273" s="314"/>
      <c r="CQY273" s="314"/>
      <c r="CQZ273" s="314"/>
      <c r="CRA273" s="314"/>
      <c r="CRB273" s="314"/>
      <c r="CRC273" s="314"/>
      <c r="CRD273" s="314"/>
      <c r="CRE273" s="314"/>
      <c r="CRF273" s="314"/>
      <c r="CRG273" s="314"/>
      <c r="CRH273" s="314"/>
      <c r="CRI273" s="314"/>
      <c r="CRJ273" s="314"/>
      <c r="CRK273" s="314"/>
      <c r="CRL273" s="314"/>
      <c r="CRM273" s="314"/>
      <c r="CRN273" s="314"/>
      <c r="CRO273" s="314"/>
      <c r="CRP273" s="314"/>
      <c r="CRQ273" s="314"/>
      <c r="CRR273" s="314"/>
      <c r="CRS273" s="314"/>
      <c r="CRT273" s="314"/>
      <c r="CRU273" s="314"/>
      <c r="CRV273" s="314"/>
      <c r="CRW273" s="314"/>
      <c r="CRX273" s="314"/>
      <c r="CRY273" s="314"/>
      <c r="CRZ273" s="314"/>
      <c r="CSA273" s="314"/>
      <c r="CSB273" s="314"/>
      <c r="CSC273" s="314"/>
      <c r="CSD273" s="314"/>
      <c r="CSE273" s="314"/>
      <c r="CSF273" s="314"/>
      <c r="CSG273" s="314"/>
      <c r="CSH273" s="314"/>
      <c r="CSI273" s="314"/>
      <c r="CSJ273" s="314"/>
      <c r="CSK273" s="314"/>
      <c r="CSL273" s="314"/>
      <c r="CSM273" s="314"/>
      <c r="CSN273" s="314"/>
      <c r="CSO273" s="314"/>
      <c r="CSP273" s="314"/>
      <c r="CSQ273" s="314"/>
      <c r="CSR273" s="314"/>
      <c r="CSS273" s="314"/>
      <c r="CST273" s="314"/>
      <c r="CSU273" s="314"/>
      <c r="CSV273" s="314"/>
      <c r="CSW273" s="314"/>
      <c r="CSX273" s="314"/>
      <c r="CSY273" s="314"/>
      <c r="CSZ273" s="314"/>
      <c r="CTA273" s="314"/>
      <c r="CTB273" s="314"/>
      <c r="CTC273" s="314"/>
      <c r="CTD273" s="314"/>
      <c r="CTE273" s="314"/>
      <c r="CTF273" s="314"/>
      <c r="CTG273" s="314"/>
      <c r="CTH273" s="314"/>
      <c r="CTI273" s="314"/>
      <c r="CTJ273" s="314"/>
      <c r="CTK273" s="314"/>
      <c r="CTL273" s="314"/>
      <c r="CTM273" s="314"/>
      <c r="CTN273" s="314"/>
      <c r="CTO273" s="314"/>
      <c r="CTP273" s="314"/>
      <c r="CTQ273" s="314"/>
      <c r="CTR273" s="314"/>
      <c r="CTS273" s="314"/>
      <c r="CTT273" s="314"/>
      <c r="CTU273" s="314"/>
      <c r="CTV273" s="314"/>
      <c r="CTW273" s="314"/>
      <c r="CTX273" s="314"/>
      <c r="CTY273" s="314"/>
      <c r="CTZ273" s="314"/>
      <c r="CUA273" s="314"/>
      <c r="CUB273" s="314"/>
      <c r="CUC273" s="314"/>
      <c r="CUD273" s="314"/>
      <c r="CUE273" s="314"/>
      <c r="CUF273" s="314"/>
      <c r="CUG273" s="314"/>
      <c r="CUH273" s="314"/>
      <c r="CUI273" s="314"/>
      <c r="CUJ273" s="314"/>
      <c r="CUK273" s="314"/>
      <c r="CUL273" s="314"/>
      <c r="CUM273" s="314"/>
      <c r="CUN273" s="314"/>
      <c r="CUO273" s="314"/>
      <c r="CUP273" s="314"/>
      <c r="CUQ273" s="314"/>
      <c r="CUR273" s="314"/>
      <c r="CUS273" s="314"/>
      <c r="CUT273" s="314"/>
      <c r="CUU273" s="314"/>
      <c r="CUV273" s="314"/>
      <c r="CUW273" s="314"/>
      <c r="CUX273" s="314"/>
      <c r="CUY273" s="314"/>
      <c r="CUZ273" s="314"/>
      <c r="CVA273" s="314"/>
      <c r="CVB273" s="314"/>
      <c r="CVC273" s="314"/>
      <c r="CVD273" s="314"/>
      <c r="CVE273" s="314"/>
      <c r="CVF273" s="314"/>
      <c r="CVG273" s="314"/>
      <c r="CVH273" s="314"/>
      <c r="CVI273" s="314"/>
      <c r="CVJ273" s="314"/>
      <c r="CVK273" s="314"/>
      <c r="CVL273" s="314"/>
      <c r="CVM273" s="314"/>
      <c r="CVN273" s="314"/>
      <c r="CVO273" s="314"/>
      <c r="CVP273" s="314"/>
      <c r="CVQ273" s="314"/>
      <c r="CVR273" s="314"/>
      <c r="CVS273" s="314"/>
      <c r="CVT273" s="314"/>
      <c r="CVU273" s="314"/>
      <c r="CVV273" s="314"/>
      <c r="CVW273" s="314"/>
      <c r="CVX273" s="314"/>
      <c r="CVY273" s="314"/>
      <c r="CVZ273" s="314"/>
      <c r="CWA273" s="314"/>
      <c r="CWB273" s="314"/>
      <c r="CWC273" s="314"/>
      <c r="CWD273" s="314"/>
      <c r="CWE273" s="314"/>
      <c r="CWF273" s="314"/>
      <c r="CWG273" s="314"/>
      <c r="CWH273" s="314"/>
      <c r="CWI273" s="314"/>
      <c r="CWJ273" s="314"/>
      <c r="CWK273" s="314"/>
      <c r="CWL273" s="314"/>
      <c r="CWM273" s="314"/>
      <c r="CWN273" s="314"/>
      <c r="CWO273" s="314"/>
      <c r="CWP273" s="314"/>
      <c r="CWQ273" s="314"/>
      <c r="CWR273" s="314"/>
      <c r="CWS273" s="314"/>
      <c r="CWT273" s="314"/>
      <c r="CWU273" s="314"/>
      <c r="CWV273" s="314"/>
      <c r="CWW273" s="314"/>
      <c r="CWX273" s="314"/>
      <c r="CWY273" s="314"/>
      <c r="CWZ273" s="314"/>
      <c r="CXA273" s="314"/>
      <c r="CXB273" s="314"/>
      <c r="CXC273" s="314"/>
      <c r="CXD273" s="314"/>
      <c r="CXE273" s="314"/>
      <c r="CXF273" s="314"/>
      <c r="CXG273" s="314"/>
      <c r="CXH273" s="314"/>
      <c r="CXI273" s="314"/>
      <c r="CXJ273" s="314"/>
      <c r="CXK273" s="314"/>
      <c r="CXL273" s="314"/>
      <c r="CXM273" s="314"/>
      <c r="CXN273" s="314"/>
      <c r="CXO273" s="314"/>
      <c r="CXP273" s="314"/>
      <c r="CXQ273" s="314"/>
      <c r="CXR273" s="314"/>
      <c r="CXS273" s="314"/>
      <c r="CXT273" s="314"/>
      <c r="CXU273" s="314"/>
      <c r="CXV273" s="314"/>
      <c r="CXW273" s="314"/>
      <c r="CXX273" s="314"/>
      <c r="CXY273" s="314"/>
      <c r="CXZ273" s="314"/>
      <c r="CYA273" s="314"/>
      <c r="CYB273" s="314"/>
      <c r="CYC273" s="314"/>
      <c r="CYD273" s="314"/>
      <c r="CYE273" s="314"/>
      <c r="CYF273" s="314"/>
      <c r="CYG273" s="314"/>
      <c r="CYH273" s="314"/>
      <c r="CYI273" s="314"/>
      <c r="CYJ273" s="314"/>
      <c r="CYK273" s="314"/>
      <c r="CYL273" s="314"/>
      <c r="CYM273" s="314"/>
      <c r="CYN273" s="314"/>
      <c r="CYO273" s="314"/>
      <c r="CYP273" s="314"/>
      <c r="CYQ273" s="314"/>
      <c r="CYR273" s="314"/>
      <c r="CYS273" s="314"/>
      <c r="CYT273" s="314"/>
      <c r="CYU273" s="314"/>
      <c r="CYV273" s="314"/>
      <c r="CYW273" s="314"/>
      <c r="CYX273" s="314"/>
      <c r="CYY273" s="314"/>
      <c r="CYZ273" s="314"/>
      <c r="CZA273" s="314"/>
      <c r="CZB273" s="314"/>
      <c r="CZC273" s="314"/>
      <c r="CZD273" s="314"/>
      <c r="CZE273" s="314"/>
      <c r="CZF273" s="314"/>
      <c r="CZG273" s="314"/>
      <c r="CZH273" s="314"/>
      <c r="CZI273" s="314"/>
      <c r="CZJ273" s="314"/>
      <c r="CZK273" s="314"/>
      <c r="CZL273" s="314"/>
      <c r="CZM273" s="314"/>
      <c r="CZN273" s="314"/>
      <c r="CZO273" s="314"/>
      <c r="CZP273" s="314"/>
      <c r="CZQ273" s="314"/>
      <c r="CZR273" s="314"/>
      <c r="CZS273" s="314"/>
      <c r="CZT273" s="314"/>
      <c r="CZU273" s="314"/>
      <c r="CZV273" s="314"/>
      <c r="CZW273" s="314"/>
      <c r="CZX273" s="314"/>
      <c r="CZY273" s="314"/>
      <c r="CZZ273" s="314"/>
      <c r="DAA273" s="314"/>
      <c r="DAB273" s="314"/>
      <c r="DAC273" s="314"/>
      <c r="DAD273" s="314"/>
      <c r="DAE273" s="314"/>
      <c r="DAF273" s="314"/>
      <c r="DAG273" s="314"/>
      <c r="DAH273" s="314"/>
      <c r="DAI273" s="314"/>
      <c r="DAJ273" s="314"/>
      <c r="DAK273" s="314"/>
      <c r="DAL273" s="314"/>
      <c r="DAM273" s="314"/>
      <c r="DAN273" s="314"/>
      <c r="DAO273" s="314"/>
      <c r="DAP273" s="314"/>
      <c r="DAQ273" s="314"/>
      <c r="DAR273" s="314"/>
      <c r="DAS273" s="314"/>
      <c r="DAT273" s="314"/>
      <c r="DAU273" s="314"/>
      <c r="DAV273" s="314"/>
      <c r="DAW273" s="314"/>
      <c r="DAX273" s="314"/>
      <c r="DAY273" s="314"/>
      <c r="DAZ273" s="314"/>
      <c r="DBA273" s="314"/>
      <c r="DBB273" s="314"/>
      <c r="DBC273" s="314"/>
      <c r="DBD273" s="314"/>
      <c r="DBE273" s="314"/>
      <c r="DBF273" s="314"/>
      <c r="DBG273" s="314"/>
      <c r="DBH273" s="314"/>
      <c r="DBI273" s="314"/>
      <c r="DBJ273" s="314"/>
      <c r="DBK273" s="314"/>
      <c r="DBL273" s="314"/>
      <c r="DBM273" s="314"/>
      <c r="DBN273" s="314"/>
      <c r="DBO273" s="314"/>
      <c r="DBP273" s="314"/>
      <c r="DBQ273" s="314"/>
      <c r="DBR273" s="314"/>
      <c r="DBS273" s="314"/>
      <c r="DBT273" s="314"/>
      <c r="DBU273" s="314"/>
      <c r="DBV273" s="314"/>
      <c r="DBW273" s="314"/>
      <c r="DBX273" s="314"/>
      <c r="DBY273" s="314"/>
      <c r="DBZ273" s="314"/>
      <c r="DCA273" s="314"/>
      <c r="DCB273" s="314"/>
      <c r="DCC273" s="314"/>
      <c r="DCD273" s="314"/>
      <c r="DCE273" s="314"/>
      <c r="DCF273" s="314"/>
      <c r="DCG273" s="314"/>
      <c r="DCH273" s="314"/>
      <c r="DCI273" s="314"/>
      <c r="DCJ273" s="314"/>
      <c r="DCK273" s="314"/>
      <c r="DCL273" s="314"/>
      <c r="DCM273" s="314"/>
      <c r="DCN273" s="314"/>
      <c r="DCO273" s="314"/>
      <c r="DCP273" s="314"/>
      <c r="DCQ273" s="314"/>
      <c r="DCR273" s="314"/>
      <c r="DCS273" s="314"/>
      <c r="DCT273" s="314"/>
      <c r="DCU273" s="314"/>
      <c r="DCV273" s="314"/>
      <c r="DCW273" s="314"/>
      <c r="DCX273" s="314"/>
      <c r="DCY273" s="314"/>
      <c r="DCZ273" s="314"/>
      <c r="DDA273" s="314"/>
      <c r="DDB273" s="314"/>
      <c r="DDC273" s="314"/>
      <c r="DDD273" s="314"/>
      <c r="DDE273" s="314"/>
      <c r="DDF273" s="314"/>
      <c r="DDG273" s="314"/>
      <c r="DDH273" s="314"/>
      <c r="DDI273" s="314"/>
      <c r="DDJ273" s="314"/>
      <c r="DDK273" s="314"/>
      <c r="DDL273" s="314"/>
      <c r="DDM273" s="314"/>
      <c r="DDN273" s="314"/>
      <c r="DDO273" s="314"/>
      <c r="DDP273" s="314"/>
      <c r="DDQ273" s="314"/>
      <c r="DDR273" s="314"/>
      <c r="DDS273" s="314"/>
      <c r="DDT273" s="314"/>
      <c r="DDU273" s="314"/>
      <c r="DDV273" s="314"/>
      <c r="DDW273" s="314"/>
      <c r="DDX273" s="314"/>
      <c r="DDY273" s="314"/>
      <c r="DDZ273" s="314"/>
      <c r="DEA273" s="314"/>
      <c r="DEB273" s="314"/>
      <c r="DEC273" s="314"/>
      <c r="DED273" s="314"/>
      <c r="DEE273" s="314"/>
      <c r="DEF273" s="314"/>
      <c r="DEG273" s="314"/>
      <c r="DEH273" s="314"/>
      <c r="DEI273" s="314"/>
      <c r="DEJ273" s="314"/>
      <c r="DEK273" s="314"/>
      <c r="DEL273" s="314"/>
      <c r="DEM273" s="314"/>
      <c r="DEN273" s="314"/>
      <c r="DEO273" s="314"/>
      <c r="DEP273" s="314"/>
      <c r="DEQ273" s="314"/>
      <c r="DER273" s="314"/>
      <c r="DES273" s="314"/>
      <c r="DET273" s="314"/>
      <c r="DEU273" s="314"/>
      <c r="DEV273" s="314"/>
      <c r="DEW273" s="314"/>
      <c r="DEX273" s="314"/>
      <c r="DEY273" s="314"/>
      <c r="DEZ273" s="314"/>
      <c r="DFA273" s="314"/>
      <c r="DFB273" s="314"/>
      <c r="DFC273" s="314"/>
      <c r="DFD273" s="314"/>
      <c r="DFE273" s="314"/>
      <c r="DFF273" s="314"/>
      <c r="DFG273" s="314"/>
      <c r="DFH273" s="314"/>
      <c r="DFI273" s="314"/>
      <c r="DFJ273" s="314"/>
      <c r="DFK273" s="314"/>
      <c r="DFL273" s="314"/>
      <c r="DFM273" s="314"/>
      <c r="DFN273" s="314"/>
      <c r="DFO273" s="314"/>
      <c r="DFP273" s="314"/>
      <c r="DFQ273" s="314"/>
      <c r="DFR273" s="314"/>
      <c r="DFS273" s="314"/>
      <c r="DFT273" s="314"/>
      <c r="DFU273" s="314"/>
      <c r="DFV273" s="314"/>
      <c r="DFW273" s="314"/>
      <c r="DFX273" s="314"/>
      <c r="DFY273" s="314"/>
      <c r="DFZ273" s="314"/>
      <c r="DGA273" s="314"/>
      <c r="DGB273" s="314"/>
      <c r="DGC273" s="314"/>
      <c r="DGD273" s="314"/>
      <c r="DGE273" s="314"/>
      <c r="DGF273" s="314"/>
      <c r="DGG273" s="314"/>
      <c r="DGH273" s="314"/>
      <c r="DGI273" s="314"/>
      <c r="DGJ273" s="314"/>
      <c r="DGK273" s="314"/>
      <c r="DGL273" s="314"/>
      <c r="DGM273" s="314"/>
      <c r="DGN273" s="314"/>
      <c r="DGO273" s="314"/>
      <c r="DGP273" s="314"/>
      <c r="DGQ273" s="314"/>
      <c r="DGR273" s="314"/>
      <c r="DGS273" s="314"/>
      <c r="DGT273" s="314"/>
      <c r="DGU273" s="314"/>
      <c r="DGV273" s="314"/>
      <c r="DGW273" s="314"/>
      <c r="DGX273" s="314"/>
      <c r="DGY273" s="314"/>
      <c r="DGZ273" s="314"/>
      <c r="DHA273" s="314"/>
      <c r="DHB273" s="314"/>
      <c r="DHC273" s="314"/>
      <c r="DHD273" s="314"/>
      <c r="DHE273" s="314"/>
      <c r="DHF273" s="314"/>
      <c r="DHG273" s="314"/>
      <c r="DHH273" s="314"/>
      <c r="DHI273" s="314"/>
      <c r="DHJ273" s="314"/>
      <c r="DHK273" s="314"/>
      <c r="DHL273" s="314"/>
      <c r="DHM273" s="314"/>
      <c r="DHN273" s="314"/>
      <c r="DHO273" s="314"/>
      <c r="DHP273" s="314"/>
      <c r="DHQ273" s="314"/>
      <c r="DHR273" s="314"/>
      <c r="DHS273" s="314"/>
      <c r="DHT273" s="314"/>
      <c r="DHU273" s="314"/>
      <c r="DHV273" s="314"/>
      <c r="DHW273" s="314"/>
      <c r="DHX273" s="314"/>
      <c r="DHY273" s="314"/>
      <c r="DHZ273" s="314"/>
      <c r="DIA273" s="314"/>
      <c r="DIB273" s="314"/>
      <c r="DIC273" s="314"/>
      <c r="DID273" s="314"/>
      <c r="DIE273" s="314"/>
      <c r="DIF273" s="314"/>
      <c r="DIG273" s="314"/>
      <c r="DIH273" s="314"/>
      <c r="DII273" s="314"/>
      <c r="DIJ273" s="314"/>
      <c r="DIK273" s="314"/>
      <c r="DIL273" s="314"/>
      <c r="DIM273" s="314"/>
      <c r="DIN273" s="314"/>
      <c r="DIO273" s="314"/>
      <c r="DIP273" s="314"/>
      <c r="DIQ273" s="314"/>
      <c r="DIR273" s="314"/>
      <c r="DIS273" s="314"/>
      <c r="DIT273" s="314"/>
      <c r="DIU273" s="314"/>
      <c r="DIV273" s="314"/>
      <c r="DIW273" s="314"/>
      <c r="DIX273" s="314"/>
      <c r="DIY273" s="314"/>
      <c r="DIZ273" s="314"/>
      <c r="DJA273" s="314"/>
      <c r="DJB273" s="314"/>
      <c r="DJC273" s="314"/>
      <c r="DJD273" s="314"/>
      <c r="DJE273" s="314"/>
      <c r="DJF273" s="314"/>
      <c r="DJG273" s="314"/>
      <c r="DJH273" s="314"/>
      <c r="DJI273" s="314"/>
      <c r="DJJ273" s="314"/>
      <c r="DJK273" s="314"/>
      <c r="DJL273" s="314"/>
      <c r="DJM273" s="314"/>
      <c r="DJN273" s="314"/>
      <c r="DJO273" s="314"/>
      <c r="DJP273" s="314"/>
      <c r="DJQ273" s="314"/>
      <c r="DJR273" s="314"/>
      <c r="DJS273" s="314"/>
      <c r="DJT273" s="314"/>
      <c r="DJU273" s="314"/>
      <c r="DJV273" s="314"/>
      <c r="DJW273" s="314"/>
      <c r="DJX273" s="314"/>
      <c r="DJY273" s="314"/>
      <c r="DJZ273" s="314"/>
      <c r="DKA273" s="314"/>
      <c r="DKB273" s="314"/>
      <c r="DKC273" s="314"/>
      <c r="DKD273" s="314"/>
      <c r="DKE273" s="314"/>
      <c r="DKF273" s="314"/>
      <c r="DKG273" s="314"/>
      <c r="DKH273" s="314"/>
      <c r="DKI273" s="314"/>
      <c r="DKJ273" s="314"/>
      <c r="DKK273" s="314"/>
      <c r="DKL273" s="314"/>
      <c r="DKM273" s="314"/>
      <c r="DKN273" s="314"/>
      <c r="DKO273" s="314"/>
      <c r="DKP273" s="314"/>
      <c r="DKQ273" s="314"/>
      <c r="DKR273" s="314"/>
      <c r="DKS273" s="314"/>
      <c r="DKT273" s="314"/>
      <c r="DKU273" s="314"/>
      <c r="DKV273" s="314"/>
      <c r="DKW273" s="314"/>
      <c r="DKX273" s="314"/>
      <c r="DKY273" s="314"/>
      <c r="DKZ273" s="314"/>
      <c r="DLA273" s="314"/>
      <c r="DLB273" s="314"/>
      <c r="DLC273" s="314"/>
      <c r="DLD273" s="314"/>
      <c r="DLE273" s="314"/>
      <c r="DLF273" s="314"/>
      <c r="DLG273" s="314"/>
      <c r="DLH273" s="314"/>
      <c r="DLI273" s="314"/>
      <c r="DLJ273" s="314"/>
      <c r="DLK273" s="314"/>
      <c r="DLL273" s="314"/>
      <c r="DLM273" s="314"/>
      <c r="DLN273" s="314"/>
      <c r="DLO273" s="314"/>
      <c r="DLP273" s="314"/>
      <c r="DLQ273" s="314"/>
      <c r="DLR273" s="314"/>
      <c r="DLS273" s="314"/>
      <c r="DLT273" s="314"/>
      <c r="DLU273" s="314"/>
      <c r="DLV273" s="314"/>
      <c r="DLW273" s="314"/>
      <c r="DLX273" s="314"/>
      <c r="DLY273" s="314"/>
      <c r="DLZ273" s="314"/>
      <c r="DMA273" s="314"/>
      <c r="DMB273" s="314"/>
      <c r="DMC273" s="314"/>
      <c r="DMD273" s="314"/>
      <c r="DME273" s="314"/>
      <c r="DMF273" s="314"/>
      <c r="DMG273" s="314"/>
      <c r="DMH273" s="314"/>
      <c r="DMI273" s="314"/>
      <c r="DMJ273" s="314"/>
      <c r="DMK273" s="314"/>
      <c r="DML273" s="314"/>
      <c r="DMM273" s="314"/>
      <c r="DMN273" s="314"/>
      <c r="DMO273" s="314"/>
      <c r="DMP273" s="314"/>
      <c r="DMQ273" s="314"/>
      <c r="DMR273" s="314"/>
      <c r="DMS273" s="314"/>
      <c r="DMT273" s="314"/>
      <c r="DMU273" s="314"/>
      <c r="DMV273" s="314"/>
      <c r="DMW273" s="314"/>
      <c r="DMX273" s="314"/>
      <c r="DMY273" s="314"/>
      <c r="DMZ273" s="314"/>
      <c r="DNA273" s="314"/>
      <c r="DNB273" s="314"/>
      <c r="DNC273" s="314"/>
      <c r="DND273" s="314"/>
      <c r="DNE273" s="314"/>
      <c r="DNF273" s="314"/>
      <c r="DNG273" s="314"/>
      <c r="DNH273" s="314"/>
      <c r="DNI273" s="314"/>
      <c r="DNJ273" s="314"/>
      <c r="DNK273" s="314"/>
      <c r="DNL273" s="314"/>
      <c r="DNM273" s="314"/>
      <c r="DNN273" s="314"/>
      <c r="DNO273" s="314"/>
      <c r="DNP273" s="314"/>
      <c r="DNQ273" s="314"/>
      <c r="DNR273" s="314"/>
      <c r="DNS273" s="314"/>
      <c r="DNT273" s="314"/>
      <c r="DNU273" s="314"/>
      <c r="DNV273" s="314"/>
      <c r="DNW273" s="314"/>
      <c r="DNX273" s="314"/>
      <c r="DNY273" s="314"/>
      <c r="DNZ273" s="314"/>
      <c r="DOA273" s="314"/>
      <c r="DOB273" s="314"/>
      <c r="DOC273" s="314"/>
      <c r="DOD273" s="314"/>
      <c r="DOE273" s="314"/>
      <c r="DOF273" s="314"/>
      <c r="DOG273" s="314"/>
      <c r="DOH273" s="314"/>
      <c r="DOI273" s="314"/>
      <c r="DOJ273" s="314"/>
      <c r="DOK273" s="314"/>
      <c r="DOL273" s="314"/>
      <c r="DOM273" s="314"/>
      <c r="DON273" s="314"/>
      <c r="DOO273" s="314"/>
      <c r="DOP273" s="314"/>
      <c r="DOQ273" s="314"/>
      <c r="DOR273" s="314"/>
      <c r="DOS273" s="314"/>
      <c r="DOT273" s="314"/>
      <c r="DOU273" s="314"/>
      <c r="DOV273" s="314"/>
      <c r="DOW273" s="314"/>
      <c r="DOX273" s="314"/>
      <c r="DOY273" s="314"/>
      <c r="DOZ273" s="314"/>
      <c r="DPA273" s="314"/>
      <c r="DPB273" s="314"/>
      <c r="DPC273" s="314"/>
      <c r="DPD273" s="314"/>
      <c r="DPE273" s="314"/>
      <c r="DPF273" s="314"/>
      <c r="DPG273" s="314"/>
      <c r="DPH273" s="314"/>
      <c r="DPI273" s="314"/>
      <c r="DPJ273" s="314"/>
      <c r="DPK273" s="314"/>
      <c r="DPL273" s="314"/>
      <c r="DPM273" s="314"/>
      <c r="DPN273" s="314"/>
      <c r="DPO273" s="314"/>
      <c r="DPP273" s="314"/>
      <c r="DPQ273" s="314"/>
      <c r="DPR273" s="314"/>
      <c r="DPS273" s="314"/>
      <c r="DPT273" s="314"/>
      <c r="DPU273" s="314"/>
      <c r="DPV273" s="314"/>
      <c r="DPW273" s="314"/>
      <c r="DPX273" s="314"/>
      <c r="DPY273" s="314"/>
      <c r="DPZ273" s="314"/>
      <c r="DQA273" s="314"/>
      <c r="DQB273" s="314"/>
      <c r="DQC273" s="314"/>
      <c r="DQD273" s="314"/>
      <c r="DQE273" s="314"/>
      <c r="DQF273" s="314"/>
      <c r="DQG273" s="314"/>
      <c r="DQH273" s="314"/>
      <c r="DQI273" s="314"/>
      <c r="DQJ273" s="314"/>
      <c r="DQK273" s="314"/>
      <c r="DQL273" s="314"/>
      <c r="DQM273" s="314"/>
      <c r="DQN273" s="314"/>
      <c r="DQO273" s="314"/>
      <c r="DQP273" s="314"/>
      <c r="DQQ273" s="314"/>
      <c r="DQR273" s="314"/>
      <c r="DQS273" s="314"/>
      <c r="DQT273" s="314"/>
      <c r="DQU273" s="314"/>
      <c r="DQV273" s="314"/>
      <c r="DQW273" s="314"/>
      <c r="DQX273" s="314"/>
      <c r="DQY273" s="314"/>
      <c r="DQZ273" s="314"/>
      <c r="DRA273" s="314"/>
      <c r="DRB273" s="314"/>
      <c r="DRC273" s="314"/>
      <c r="DRD273" s="314"/>
      <c r="DRE273" s="314"/>
      <c r="DRF273" s="314"/>
      <c r="DRG273" s="314"/>
      <c r="DRH273" s="314"/>
      <c r="DRI273" s="314"/>
      <c r="DRJ273" s="314"/>
      <c r="DRK273" s="314"/>
      <c r="DRL273" s="314"/>
      <c r="DRM273" s="314"/>
      <c r="DRN273" s="314"/>
      <c r="DRO273" s="314"/>
      <c r="DRP273" s="314"/>
      <c r="DRQ273" s="314"/>
      <c r="DRR273" s="314"/>
      <c r="DRS273" s="314"/>
      <c r="DRT273" s="314"/>
      <c r="DRU273" s="314"/>
      <c r="DRV273" s="314"/>
      <c r="DRW273" s="314"/>
      <c r="DRX273" s="314"/>
      <c r="DRY273" s="314"/>
      <c r="DRZ273" s="314"/>
      <c r="DSA273" s="314"/>
      <c r="DSB273" s="314"/>
      <c r="DSC273" s="314"/>
      <c r="DSD273" s="314"/>
      <c r="DSE273" s="314"/>
      <c r="DSF273" s="314"/>
      <c r="DSG273" s="314"/>
      <c r="DSH273" s="314"/>
      <c r="DSI273" s="314"/>
      <c r="DSJ273" s="314"/>
      <c r="DSK273" s="314"/>
      <c r="DSL273" s="314"/>
      <c r="DSM273" s="314"/>
      <c r="DSN273" s="314"/>
      <c r="DSO273" s="314"/>
      <c r="DSP273" s="314"/>
      <c r="DSQ273" s="314"/>
      <c r="DSR273" s="314"/>
      <c r="DSS273" s="314"/>
      <c r="DST273" s="314"/>
      <c r="DSU273" s="314"/>
      <c r="DSV273" s="314"/>
      <c r="DSW273" s="314"/>
      <c r="DSX273" s="314"/>
      <c r="DSY273" s="314"/>
      <c r="DSZ273" s="314"/>
      <c r="DTA273" s="314"/>
      <c r="DTB273" s="314"/>
      <c r="DTC273" s="314"/>
      <c r="DTD273" s="314"/>
      <c r="DTE273" s="314"/>
      <c r="DTF273" s="314"/>
      <c r="DTG273" s="314"/>
      <c r="DTH273" s="314"/>
      <c r="DTI273" s="314"/>
      <c r="DTJ273" s="314"/>
      <c r="DTK273" s="314"/>
      <c r="DTL273" s="314"/>
      <c r="DTM273" s="314"/>
      <c r="DTN273" s="314"/>
      <c r="DTO273" s="314"/>
      <c r="DTP273" s="314"/>
      <c r="DTQ273" s="314"/>
      <c r="DTR273" s="314"/>
      <c r="DTS273" s="314"/>
      <c r="DTT273" s="314"/>
      <c r="DTU273" s="314"/>
      <c r="DTV273" s="314"/>
      <c r="DTW273" s="314"/>
      <c r="DTX273" s="314"/>
      <c r="DTY273" s="314"/>
      <c r="DTZ273" s="314"/>
      <c r="DUA273" s="314"/>
      <c r="DUB273" s="314"/>
      <c r="DUC273" s="314"/>
      <c r="DUD273" s="314"/>
      <c r="DUE273" s="314"/>
      <c r="DUF273" s="314"/>
      <c r="DUG273" s="314"/>
      <c r="DUH273" s="314"/>
      <c r="DUI273" s="314"/>
      <c r="DUJ273" s="314"/>
      <c r="DUK273" s="314"/>
      <c r="DUL273" s="314"/>
      <c r="DUM273" s="314"/>
      <c r="DUN273" s="314"/>
      <c r="DUO273" s="314"/>
      <c r="DUP273" s="314"/>
      <c r="DUQ273" s="314"/>
      <c r="DUR273" s="314"/>
      <c r="DUS273" s="314"/>
      <c r="DUT273" s="314"/>
      <c r="DUU273" s="314"/>
      <c r="DUV273" s="314"/>
      <c r="DUW273" s="314"/>
      <c r="DUX273" s="314"/>
      <c r="DUY273" s="314"/>
      <c r="DUZ273" s="314"/>
      <c r="DVA273" s="314"/>
      <c r="DVB273" s="314"/>
      <c r="DVC273" s="314"/>
      <c r="DVD273" s="314"/>
      <c r="DVE273" s="314"/>
      <c r="DVF273" s="314"/>
      <c r="DVG273" s="314"/>
      <c r="DVH273" s="314"/>
      <c r="DVI273" s="314"/>
      <c r="DVJ273" s="314"/>
      <c r="DVK273" s="314"/>
      <c r="DVL273" s="314"/>
      <c r="DVM273" s="314"/>
      <c r="DVN273" s="314"/>
      <c r="DVO273" s="314"/>
      <c r="DVP273" s="314"/>
      <c r="DVQ273" s="314"/>
      <c r="DVR273" s="314"/>
      <c r="DVS273" s="314"/>
      <c r="DVT273" s="314"/>
      <c r="DVU273" s="314"/>
      <c r="DVV273" s="314"/>
      <c r="DVW273" s="314"/>
      <c r="DVX273" s="314"/>
      <c r="DVY273" s="314"/>
      <c r="DVZ273" s="314"/>
      <c r="DWA273" s="314"/>
      <c r="DWB273" s="314"/>
      <c r="DWC273" s="314"/>
      <c r="DWD273" s="314"/>
      <c r="DWE273" s="314"/>
      <c r="DWF273" s="314"/>
      <c r="DWG273" s="314"/>
      <c r="DWH273" s="314"/>
      <c r="DWI273" s="314"/>
      <c r="DWJ273" s="314"/>
      <c r="DWK273" s="314"/>
      <c r="DWL273" s="314"/>
      <c r="DWM273" s="314"/>
      <c r="DWN273" s="314"/>
      <c r="DWO273" s="314"/>
      <c r="DWP273" s="314"/>
      <c r="DWQ273" s="314"/>
      <c r="DWR273" s="314"/>
      <c r="DWS273" s="314"/>
      <c r="DWT273" s="314"/>
      <c r="DWU273" s="314"/>
      <c r="DWV273" s="314"/>
      <c r="DWW273" s="314"/>
      <c r="DWX273" s="314"/>
      <c r="DWY273" s="314"/>
      <c r="DWZ273" s="314"/>
      <c r="DXA273" s="314"/>
      <c r="DXB273" s="314"/>
      <c r="DXC273" s="314"/>
      <c r="DXD273" s="314"/>
      <c r="DXE273" s="314"/>
      <c r="DXF273" s="314"/>
      <c r="DXG273" s="314"/>
      <c r="DXH273" s="314"/>
      <c r="DXI273" s="314"/>
      <c r="DXJ273" s="314"/>
      <c r="DXK273" s="314"/>
      <c r="DXL273" s="314"/>
      <c r="DXM273" s="314"/>
      <c r="DXN273" s="314"/>
      <c r="DXO273" s="314"/>
      <c r="DXP273" s="314"/>
      <c r="DXQ273" s="314"/>
      <c r="DXR273" s="314"/>
      <c r="DXS273" s="314"/>
      <c r="DXT273" s="314"/>
      <c r="DXU273" s="314"/>
      <c r="DXV273" s="314"/>
      <c r="DXW273" s="314"/>
      <c r="DXX273" s="314"/>
      <c r="DXY273" s="314"/>
      <c r="DXZ273" s="314"/>
      <c r="DYA273" s="314"/>
      <c r="DYB273" s="314"/>
      <c r="DYC273" s="314"/>
      <c r="DYD273" s="314"/>
      <c r="DYE273" s="314"/>
      <c r="DYF273" s="314"/>
      <c r="DYG273" s="314"/>
      <c r="DYH273" s="314"/>
      <c r="DYI273" s="314"/>
      <c r="DYJ273" s="314"/>
      <c r="DYK273" s="314"/>
      <c r="DYL273" s="314"/>
      <c r="DYM273" s="314"/>
      <c r="DYN273" s="314"/>
      <c r="DYO273" s="314"/>
      <c r="DYP273" s="314"/>
      <c r="DYQ273" s="314"/>
      <c r="DYR273" s="314"/>
      <c r="DYS273" s="314"/>
      <c r="DYT273" s="314"/>
      <c r="DYU273" s="314"/>
      <c r="DYV273" s="314"/>
      <c r="DYW273" s="314"/>
      <c r="DYX273" s="314"/>
      <c r="DYY273" s="314"/>
      <c r="DYZ273" s="314"/>
      <c r="DZA273" s="314"/>
      <c r="DZB273" s="314"/>
      <c r="DZC273" s="314"/>
      <c r="DZD273" s="314"/>
      <c r="DZE273" s="314"/>
      <c r="DZF273" s="314"/>
      <c r="DZG273" s="314"/>
      <c r="DZH273" s="314"/>
      <c r="DZI273" s="314"/>
      <c r="DZJ273" s="314"/>
      <c r="DZK273" s="314"/>
      <c r="DZL273" s="314"/>
      <c r="DZM273" s="314"/>
      <c r="DZN273" s="314"/>
      <c r="DZO273" s="314"/>
      <c r="DZP273" s="314"/>
      <c r="DZQ273" s="314"/>
      <c r="DZR273" s="314"/>
      <c r="DZS273" s="314"/>
      <c r="DZT273" s="314"/>
      <c r="DZU273" s="314"/>
      <c r="DZV273" s="314"/>
      <c r="DZW273" s="314"/>
      <c r="DZX273" s="314"/>
      <c r="DZY273" s="314"/>
      <c r="DZZ273" s="314"/>
      <c r="EAA273" s="314"/>
      <c r="EAB273" s="314"/>
      <c r="EAC273" s="314"/>
      <c r="EAD273" s="314"/>
      <c r="EAE273" s="314"/>
      <c r="EAF273" s="314"/>
      <c r="EAG273" s="314"/>
      <c r="EAH273" s="314"/>
      <c r="EAI273" s="314"/>
      <c r="EAJ273" s="314"/>
      <c r="EAK273" s="314"/>
      <c r="EAL273" s="314"/>
      <c r="EAM273" s="314"/>
      <c r="EAN273" s="314"/>
      <c r="EAO273" s="314"/>
      <c r="EAP273" s="314"/>
      <c r="EAQ273" s="314"/>
      <c r="EAR273" s="314"/>
      <c r="EAS273" s="314"/>
      <c r="EAT273" s="314"/>
      <c r="EAU273" s="314"/>
      <c r="EAV273" s="314"/>
      <c r="EAW273" s="314"/>
      <c r="EAX273" s="314"/>
      <c r="EAY273" s="314"/>
      <c r="EAZ273" s="314"/>
      <c r="EBA273" s="314"/>
      <c r="EBB273" s="314"/>
      <c r="EBC273" s="314"/>
      <c r="EBD273" s="314"/>
      <c r="EBE273" s="314"/>
      <c r="EBF273" s="314"/>
      <c r="EBG273" s="314"/>
      <c r="EBH273" s="314"/>
      <c r="EBI273" s="314"/>
      <c r="EBJ273" s="314"/>
      <c r="EBK273" s="314"/>
      <c r="EBL273" s="314"/>
      <c r="EBM273" s="314"/>
      <c r="EBN273" s="314"/>
      <c r="EBO273" s="314"/>
      <c r="EBP273" s="314"/>
      <c r="EBQ273" s="314"/>
      <c r="EBR273" s="314"/>
      <c r="EBS273" s="314"/>
      <c r="EBT273" s="314"/>
      <c r="EBU273" s="314"/>
      <c r="EBV273" s="314"/>
      <c r="EBW273" s="314"/>
      <c r="EBX273" s="314"/>
      <c r="EBY273" s="314"/>
      <c r="EBZ273" s="314"/>
      <c r="ECA273" s="314"/>
      <c r="ECB273" s="314"/>
      <c r="ECC273" s="314"/>
      <c r="ECD273" s="314"/>
      <c r="ECE273" s="314"/>
      <c r="ECF273" s="314"/>
      <c r="ECG273" s="314"/>
      <c r="ECH273" s="314"/>
      <c r="ECI273" s="314"/>
      <c r="ECJ273" s="314"/>
      <c r="ECK273" s="314"/>
      <c r="ECL273" s="314"/>
      <c r="ECM273" s="314"/>
      <c r="ECN273" s="314"/>
      <c r="ECO273" s="314"/>
      <c r="ECP273" s="314"/>
      <c r="ECQ273" s="314"/>
      <c r="ECR273" s="314"/>
      <c r="ECS273" s="314"/>
      <c r="ECT273" s="314"/>
      <c r="ECU273" s="314"/>
      <c r="ECV273" s="314"/>
      <c r="ECW273" s="314"/>
      <c r="ECX273" s="314"/>
      <c r="ECY273" s="314"/>
      <c r="ECZ273" s="314"/>
      <c r="EDA273" s="314"/>
      <c r="EDB273" s="314"/>
      <c r="EDC273" s="314"/>
      <c r="EDD273" s="314"/>
      <c r="EDE273" s="314"/>
      <c r="EDF273" s="314"/>
      <c r="EDG273" s="314"/>
      <c r="EDH273" s="314"/>
      <c r="EDI273" s="314"/>
      <c r="EDJ273" s="314"/>
      <c r="EDK273" s="314"/>
      <c r="EDL273" s="314"/>
      <c r="EDM273" s="314"/>
      <c r="EDN273" s="314"/>
      <c r="EDO273" s="314"/>
      <c r="EDP273" s="314"/>
      <c r="EDQ273" s="314"/>
      <c r="EDR273" s="314"/>
      <c r="EDS273" s="314"/>
      <c r="EDT273" s="314"/>
      <c r="EDU273" s="314"/>
      <c r="EDV273" s="314"/>
      <c r="EDW273" s="314"/>
      <c r="EDX273" s="314"/>
      <c r="EDY273" s="314"/>
      <c r="EDZ273" s="314"/>
      <c r="EEA273" s="314"/>
      <c r="EEB273" s="314"/>
      <c r="EEC273" s="314"/>
      <c r="EED273" s="314"/>
      <c r="EEE273" s="314"/>
      <c r="EEF273" s="314"/>
      <c r="EEG273" s="314"/>
      <c r="EEH273" s="314"/>
      <c r="EEI273" s="314"/>
      <c r="EEJ273" s="314"/>
      <c r="EEK273" s="314"/>
      <c r="EEL273" s="314"/>
      <c r="EEM273" s="314"/>
      <c r="EEN273" s="314"/>
      <c r="EEO273" s="314"/>
      <c r="EEP273" s="314"/>
      <c r="EEQ273" s="314"/>
      <c r="EER273" s="314"/>
      <c r="EES273" s="314"/>
      <c r="EET273" s="314"/>
      <c r="EEU273" s="314"/>
      <c r="EEV273" s="314"/>
      <c r="EEW273" s="314"/>
      <c r="EEX273" s="314"/>
      <c r="EEY273" s="314"/>
      <c r="EEZ273" s="314"/>
      <c r="EFA273" s="314"/>
      <c r="EFB273" s="314"/>
      <c r="EFC273" s="314"/>
      <c r="EFD273" s="314"/>
      <c r="EFE273" s="314"/>
      <c r="EFF273" s="314"/>
      <c r="EFG273" s="314"/>
      <c r="EFH273" s="314"/>
      <c r="EFI273" s="314"/>
      <c r="EFJ273" s="314"/>
      <c r="EFK273" s="314"/>
      <c r="EFL273" s="314"/>
      <c r="EFM273" s="314"/>
      <c r="EFN273" s="314"/>
      <c r="EFO273" s="314"/>
      <c r="EFP273" s="314"/>
      <c r="EFQ273" s="314"/>
      <c r="EFR273" s="314"/>
      <c r="EFS273" s="314"/>
      <c r="EFT273" s="314"/>
      <c r="EFU273" s="314"/>
      <c r="EFV273" s="314"/>
      <c r="EFW273" s="314"/>
      <c r="EFX273" s="314"/>
      <c r="EFY273" s="314"/>
      <c r="EFZ273" s="314"/>
      <c r="EGA273" s="314"/>
      <c r="EGB273" s="314"/>
      <c r="EGC273" s="314"/>
      <c r="EGD273" s="314"/>
      <c r="EGE273" s="314"/>
      <c r="EGF273" s="314"/>
      <c r="EGG273" s="314"/>
      <c r="EGH273" s="314"/>
      <c r="EGI273" s="314"/>
      <c r="EGJ273" s="314"/>
      <c r="EGK273" s="314"/>
      <c r="EGL273" s="314"/>
      <c r="EGM273" s="314"/>
      <c r="EGN273" s="314"/>
      <c r="EGO273" s="314"/>
      <c r="EGP273" s="314"/>
      <c r="EGQ273" s="314"/>
      <c r="EGR273" s="314"/>
      <c r="EGS273" s="314"/>
      <c r="EGT273" s="314"/>
      <c r="EGU273" s="314"/>
      <c r="EGV273" s="314"/>
      <c r="EGW273" s="314"/>
      <c r="EGX273" s="314"/>
      <c r="EGY273" s="314"/>
      <c r="EGZ273" s="314"/>
      <c r="EHA273" s="314"/>
      <c r="EHB273" s="314"/>
      <c r="EHC273" s="314"/>
      <c r="EHD273" s="314"/>
      <c r="EHE273" s="314"/>
      <c r="EHF273" s="314"/>
      <c r="EHG273" s="314"/>
      <c r="EHH273" s="314"/>
      <c r="EHI273" s="314"/>
      <c r="EHJ273" s="314"/>
      <c r="EHK273" s="314"/>
      <c r="EHL273" s="314"/>
      <c r="EHM273" s="314"/>
      <c r="EHN273" s="314"/>
      <c r="EHO273" s="314"/>
      <c r="EHP273" s="314"/>
      <c r="EHQ273" s="314"/>
      <c r="EHR273" s="314"/>
      <c r="EHS273" s="314"/>
      <c r="EHT273" s="314"/>
      <c r="EHU273" s="314"/>
      <c r="EHV273" s="314"/>
      <c r="EHW273" s="314"/>
      <c r="EHX273" s="314"/>
      <c r="EHY273" s="314"/>
      <c r="EHZ273" s="314"/>
      <c r="EIA273" s="314"/>
      <c r="EIB273" s="314"/>
      <c r="EIC273" s="314"/>
      <c r="EID273" s="314"/>
      <c r="EIE273" s="314"/>
      <c r="EIF273" s="314"/>
      <c r="EIG273" s="314"/>
      <c r="EIH273" s="314"/>
      <c r="EII273" s="314"/>
      <c r="EIJ273" s="314"/>
      <c r="EIK273" s="314"/>
      <c r="EIL273" s="314"/>
      <c r="EIM273" s="314"/>
      <c r="EIN273" s="314"/>
      <c r="EIO273" s="314"/>
      <c r="EIP273" s="314"/>
      <c r="EIQ273" s="314"/>
      <c r="EIR273" s="314"/>
      <c r="EIS273" s="314"/>
      <c r="EIT273" s="314"/>
      <c r="EIU273" s="314"/>
      <c r="EIV273" s="314"/>
      <c r="EIW273" s="314"/>
      <c r="EIX273" s="314"/>
      <c r="EIY273" s="314"/>
      <c r="EIZ273" s="314"/>
      <c r="EJA273" s="314"/>
      <c r="EJB273" s="314"/>
      <c r="EJC273" s="314"/>
      <c r="EJD273" s="314"/>
      <c r="EJE273" s="314"/>
      <c r="EJF273" s="314"/>
      <c r="EJG273" s="314"/>
      <c r="EJH273" s="314"/>
      <c r="EJI273" s="314"/>
      <c r="EJJ273" s="314"/>
      <c r="EJK273" s="314"/>
      <c r="EJL273" s="314"/>
      <c r="EJM273" s="314"/>
      <c r="EJN273" s="314"/>
      <c r="EJO273" s="314"/>
      <c r="EJP273" s="314"/>
      <c r="EJQ273" s="314"/>
      <c r="EJR273" s="314"/>
      <c r="EJS273" s="314"/>
      <c r="EJT273" s="314"/>
      <c r="EJU273" s="314"/>
      <c r="EJV273" s="314"/>
      <c r="EJW273" s="314"/>
      <c r="EJX273" s="314"/>
      <c r="EJY273" s="314"/>
      <c r="EJZ273" s="314"/>
      <c r="EKA273" s="314"/>
      <c r="EKB273" s="314"/>
      <c r="EKC273" s="314"/>
      <c r="EKD273" s="314"/>
      <c r="EKE273" s="314"/>
      <c r="EKF273" s="314"/>
      <c r="EKG273" s="314"/>
      <c r="EKH273" s="314"/>
      <c r="EKI273" s="314"/>
      <c r="EKJ273" s="314"/>
      <c r="EKK273" s="314"/>
      <c r="EKL273" s="314"/>
      <c r="EKM273" s="314"/>
      <c r="EKN273" s="314"/>
      <c r="EKO273" s="314"/>
      <c r="EKP273" s="314"/>
      <c r="EKQ273" s="314"/>
      <c r="EKR273" s="314"/>
      <c r="EKS273" s="314"/>
      <c r="EKT273" s="314"/>
      <c r="EKU273" s="314"/>
      <c r="EKV273" s="314"/>
      <c r="EKW273" s="314"/>
      <c r="EKX273" s="314"/>
      <c r="EKY273" s="314"/>
      <c r="EKZ273" s="314"/>
      <c r="ELA273" s="314"/>
      <c r="ELB273" s="314"/>
      <c r="ELC273" s="314"/>
      <c r="ELD273" s="314"/>
      <c r="ELE273" s="314"/>
      <c r="ELF273" s="314"/>
      <c r="ELG273" s="314"/>
      <c r="ELH273" s="314"/>
      <c r="ELI273" s="314"/>
      <c r="ELJ273" s="314"/>
      <c r="ELK273" s="314"/>
      <c r="ELL273" s="314"/>
      <c r="ELM273" s="314"/>
      <c r="ELN273" s="314"/>
      <c r="ELO273" s="314"/>
      <c r="ELP273" s="314"/>
      <c r="ELQ273" s="314"/>
      <c r="ELR273" s="314"/>
      <c r="ELS273" s="314"/>
      <c r="ELT273" s="314"/>
      <c r="ELU273" s="314"/>
      <c r="ELV273" s="314"/>
      <c r="ELW273" s="314"/>
      <c r="ELX273" s="314"/>
      <c r="ELY273" s="314"/>
      <c r="ELZ273" s="314"/>
      <c r="EMA273" s="314"/>
      <c r="EMB273" s="314"/>
      <c r="EMC273" s="314"/>
      <c r="EMD273" s="314"/>
      <c r="EME273" s="314"/>
      <c r="EMF273" s="314"/>
      <c r="EMG273" s="314"/>
      <c r="EMH273" s="314"/>
      <c r="EMI273" s="314"/>
      <c r="EMJ273" s="314"/>
      <c r="EMK273" s="314"/>
      <c r="EML273" s="314"/>
      <c r="EMM273" s="314"/>
      <c r="EMN273" s="314"/>
      <c r="EMO273" s="314"/>
      <c r="EMP273" s="314"/>
      <c r="EMQ273" s="314"/>
      <c r="EMR273" s="314"/>
      <c r="EMS273" s="314"/>
      <c r="EMT273" s="314"/>
      <c r="EMU273" s="314"/>
      <c r="EMV273" s="314"/>
      <c r="EMW273" s="314"/>
      <c r="EMX273" s="314"/>
      <c r="EMY273" s="314"/>
      <c r="EMZ273" s="314"/>
      <c r="ENA273" s="314"/>
      <c r="ENB273" s="314"/>
      <c r="ENC273" s="314"/>
      <c r="END273" s="314"/>
      <c r="ENE273" s="314"/>
      <c r="ENF273" s="314"/>
      <c r="ENG273" s="314"/>
      <c r="ENH273" s="314"/>
      <c r="ENI273" s="314"/>
      <c r="ENJ273" s="314"/>
      <c r="ENK273" s="314"/>
      <c r="ENL273" s="314"/>
      <c r="ENM273" s="314"/>
      <c r="ENN273" s="314"/>
      <c r="ENO273" s="314"/>
      <c r="ENP273" s="314"/>
      <c r="ENQ273" s="314"/>
      <c r="ENR273" s="314"/>
      <c r="ENS273" s="314"/>
      <c r="ENT273" s="314"/>
      <c r="ENU273" s="314"/>
      <c r="ENV273" s="314"/>
      <c r="ENW273" s="314"/>
      <c r="ENX273" s="314"/>
      <c r="ENY273" s="314"/>
      <c r="ENZ273" s="314"/>
      <c r="EOA273" s="314"/>
      <c r="EOB273" s="314"/>
      <c r="EOC273" s="314"/>
      <c r="EOD273" s="314"/>
      <c r="EOE273" s="314"/>
      <c r="EOF273" s="314"/>
      <c r="EOG273" s="314"/>
      <c r="EOH273" s="314"/>
      <c r="EOI273" s="314"/>
      <c r="EOJ273" s="314"/>
      <c r="EOK273" s="314"/>
      <c r="EOL273" s="314"/>
      <c r="EOM273" s="314"/>
      <c r="EON273" s="314"/>
      <c r="EOO273" s="314"/>
      <c r="EOP273" s="314"/>
      <c r="EOQ273" s="314"/>
      <c r="EOR273" s="314"/>
      <c r="EOS273" s="314"/>
      <c r="EOT273" s="314"/>
      <c r="EOU273" s="314"/>
      <c r="EOV273" s="314"/>
      <c r="EOW273" s="314"/>
      <c r="EOX273" s="314"/>
      <c r="EOY273" s="314"/>
      <c r="EOZ273" s="314"/>
      <c r="EPA273" s="314"/>
      <c r="EPB273" s="314"/>
      <c r="EPC273" s="314"/>
      <c r="EPD273" s="314"/>
      <c r="EPE273" s="314"/>
      <c r="EPF273" s="314"/>
      <c r="EPG273" s="314"/>
      <c r="EPH273" s="314"/>
      <c r="EPI273" s="314"/>
      <c r="EPJ273" s="314"/>
      <c r="EPK273" s="314"/>
      <c r="EPL273" s="314"/>
      <c r="EPM273" s="314"/>
      <c r="EPN273" s="314"/>
      <c r="EPO273" s="314"/>
      <c r="EPP273" s="314"/>
      <c r="EPQ273" s="314"/>
      <c r="EPR273" s="314"/>
      <c r="EPS273" s="314"/>
      <c r="EPT273" s="314"/>
      <c r="EPU273" s="314"/>
      <c r="EPV273" s="314"/>
      <c r="EPW273" s="314"/>
      <c r="EPX273" s="314"/>
      <c r="EPY273" s="314"/>
      <c r="EPZ273" s="314"/>
      <c r="EQA273" s="314"/>
      <c r="EQB273" s="314"/>
      <c r="EQC273" s="314"/>
      <c r="EQD273" s="314"/>
      <c r="EQE273" s="314"/>
      <c r="EQF273" s="314"/>
      <c r="EQG273" s="314"/>
      <c r="EQH273" s="314"/>
      <c r="EQI273" s="314"/>
      <c r="EQJ273" s="314"/>
      <c r="EQK273" s="314"/>
      <c r="EQL273" s="314"/>
      <c r="EQM273" s="314"/>
      <c r="EQN273" s="314"/>
      <c r="EQO273" s="314"/>
      <c r="EQP273" s="314"/>
      <c r="EQQ273" s="314"/>
      <c r="EQR273" s="314"/>
      <c r="EQS273" s="314"/>
      <c r="EQT273" s="314"/>
      <c r="EQU273" s="314"/>
      <c r="EQV273" s="314"/>
      <c r="EQW273" s="314"/>
      <c r="EQX273" s="314"/>
      <c r="EQY273" s="314"/>
      <c r="EQZ273" s="314"/>
      <c r="ERA273" s="314"/>
      <c r="ERB273" s="314"/>
      <c r="ERC273" s="314"/>
      <c r="ERD273" s="314"/>
      <c r="ERE273" s="314"/>
      <c r="ERF273" s="314"/>
      <c r="ERG273" s="314"/>
      <c r="ERH273" s="314"/>
      <c r="ERI273" s="314"/>
      <c r="ERJ273" s="314"/>
      <c r="ERK273" s="314"/>
      <c r="ERL273" s="314"/>
      <c r="ERM273" s="314"/>
      <c r="ERN273" s="314"/>
      <c r="ERO273" s="314"/>
      <c r="ERP273" s="314"/>
      <c r="ERQ273" s="314"/>
      <c r="ERR273" s="314"/>
      <c r="ERS273" s="314"/>
      <c r="ERT273" s="314"/>
      <c r="ERU273" s="314"/>
      <c r="ERV273" s="314"/>
      <c r="ERW273" s="314"/>
      <c r="ERX273" s="314"/>
      <c r="ERY273" s="314"/>
      <c r="ERZ273" s="314"/>
      <c r="ESA273" s="314"/>
      <c r="ESB273" s="314"/>
      <c r="ESC273" s="314"/>
      <c r="ESD273" s="314"/>
      <c r="ESE273" s="314"/>
      <c r="ESF273" s="314"/>
      <c r="ESG273" s="314"/>
      <c r="ESH273" s="314"/>
      <c r="ESI273" s="314"/>
      <c r="ESJ273" s="314"/>
      <c r="ESK273" s="314"/>
      <c r="ESL273" s="314"/>
      <c r="ESM273" s="314"/>
      <c r="ESN273" s="314"/>
      <c r="ESO273" s="314"/>
      <c r="ESP273" s="314"/>
      <c r="ESQ273" s="314"/>
      <c r="ESR273" s="314"/>
      <c r="ESS273" s="314"/>
      <c r="EST273" s="314"/>
      <c r="ESU273" s="314"/>
      <c r="ESV273" s="314"/>
      <c r="ESW273" s="314"/>
      <c r="ESX273" s="314"/>
      <c r="ESY273" s="314"/>
      <c r="ESZ273" s="314"/>
      <c r="ETA273" s="314"/>
      <c r="ETB273" s="314"/>
      <c r="ETC273" s="314"/>
      <c r="ETD273" s="314"/>
      <c r="ETE273" s="314"/>
      <c r="ETF273" s="314"/>
      <c r="ETG273" s="314"/>
      <c r="ETH273" s="314"/>
      <c r="ETI273" s="314"/>
      <c r="ETJ273" s="314"/>
      <c r="ETK273" s="314"/>
      <c r="ETL273" s="314"/>
      <c r="ETM273" s="314"/>
      <c r="ETN273" s="314"/>
      <c r="ETO273" s="314"/>
      <c r="ETP273" s="314"/>
      <c r="ETQ273" s="314"/>
      <c r="ETR273" s="314"/>
      <c r="ETS273" s="314"/>
      <c r="ETT273" s="314"/>
      <c r="ETU273" s="314"/>
      <c r="ETV273" s="314"/>
      <c r="ETW273" s="314"/>
      <c r="ETX273" s="314"/>
      <c r="ETY273" s="314"/>
      <c r="ETZ273" s="314"/>
      <c r="EUA273" s="314"/>
      <c r="EUB273" s="314"/>
      <c r="EUC273" s="314"/>
      <c r="EUD273" s="314"/>
      <c r="EUE273" s="314"/>
      <c r="EUF273" s="314"/>
      <c r="EUG273" s="314"/>
      <c r="EUH273" s="314"/>
      <c r="EUI273" s="314"/>
      <c r="EUJ273" s="314"/>
      <c r="EUK273" s="314"/>
      <c r="EUL273" s="314"/>
      <c r="EUM273" s="314"/>
      <c r="EUN273" s="314"/>
      <c r="EUO273" s="314"/>
      <c r="EUP273" s="314"/>
      <c r="EUQ273" s="314"/>
      <c r="EUR273" s="314"/>
      <c r="EUS273" s="314"/>
      <c r="EUT273" s="314"/>
      <c r="EUU273" s="314"/>
      <c r="EUV273" s="314"/>
      <c r="EUW273" s="314"/>
      <c r="EUX273" s="314"/>
      <c r="EUY273" s="314"/>
      <c r="EUZ273" s="314"/>
      <c r="EVA273" s="314"/>
      <c r="EVB273" s="314"/>
      <c r="EVC273" s="314"/>
      <c r="EVD273" s="314"/>
      <c r="EVE273" s="314"/>
      <c r="EVF273" s="314"/>
      <c r="EVG273" s="314"/>
      <c r="EVH273" s="314"/>
      <c r="EVI273" s="314"/>
      <c r="EVJ273" s="314"/>
      <c r="EVK273" s="314"/>
      <c r="EVL273" s="314"/>
      <c r="EVM273" s="314"/>
      <c r="EVN273" s="314"/>
      <c r="EVO273" s="314"/>
      <c r="EVP273" s="314"/>
      <c r="EVQ273" s="314"/>
      <c r="EVR273" s="314"/>
      <c r="EVS273" s="314"/>
      <c r="EVT273" s="314"/>
      <c r="EVU273" s="314"/>
      <c r="EVV273" s="314"/>
      <c r="EVW273" s="314"/>
      <c r="EVX273" s="314"/>
      <c r="EVY273" s="314"/>
      <c r="EVZ273" s="314"/>
      <c r="EWA273" s="314"/>
      <c r="EWB273" s="314"/>
      <c r="EWC273" s="314"/>
      <c r="EWD273" s="314"/>
      <c r="EWE273" s="314"/>
      <c r="EWF273" s="314"/>
      <c r="EWG273" s="314"/>
      <c r="EWH273" s="314"/>
      <c r="EWI273" s="314"/>
      <c r="EWJ273" s="314"/>
      <c r="EWK273" s="314"/>
      <c r="EWL273" s="314"/>
      <c r="EWM273" s="314"/>
      <c r="EWN273" s="314"/>
      <c r="EWO273" s="314"/>
      <c r="EWP273" s="314"/>
      <c r="EWQ273" s="314"/>
      <c r="EWR273" s="314"/>
      <c r="EWS273" s="314"/>
      <c r="EWT273" s="314"/>
      <c r="EWU273" s="314"/>
      <c r="EWV273" s="314"/>
      <c r="EWW273" s="314"/>
      <c r="EWX273" s="314"/>
      <c r="EWY273" s="314"/>
      <c r="EWZ273" s="314"/>
      <c r="EXA273" s="314"/>
      <c r="EXB273" s="314"/>
      <c r="EXC273" s="314"/>
      <c r="EXD273" s="314"/>
      <c r="EXE273" s="314"/>
      <c r="EXF273" s="314"/>
      <c r="EXG273" s="314"/>
      <c r="EXH273" s="314"/>
      <c r="EXI273" s="314"/>
      <c r="EXJ273" s="314"/>
      <c r="EXK273" s="314"/>
      <c r="EXL273" s="314"/>
      <c r="EXM273" s="314"/>
      <c r="EXN273" s="314"/>
      <c r="EXO273" s="314"/>
      <c r="EXP273" s="314"/>
      <c r="EXQ273" s="314"/>
      <c r="EXR273" s="314"/>
      <c r="EXS273" s="314"/>
      <c r="EXT273" s="314"/>
      <c r="EXU273" s="314"/>
      <c r="EXV273" s="314"/>
      <c r="EXW273" s="314"/>
      <c r="EXX273" s="314"/>
      <c r="EXY273" s="314"/>
      <c r="EXZ273" s="314"/>
      <c r="EYA273" s="314"/>
      <c r="EYB273" s="314"/>
      <c r="EYC273" s="314"/>
      <c r="EYD273" s="314"/>
      <c r="EYE273" s="314"/>
      <c r="EYF273" s="314"/>
      <c r="EYG273" s="314"/>
      <c r="EYH273" s="314"/>
      <c r="EYI273" s="314"/>
      <c r="EYJ273" s="314"/>
      <c r="EYK273" s="314"/>
      <c r="EYL273" s="314"/>
      <c r="EYM273" s="314"/>
      <c r="EYN273" s="314"/>
      <c r="EYO273" s="314"/>
      <c r="EYP273" s="314"/>
      <c r="EYQ273" s="314"/>
      <c r="EYR273" s="314"/>
      <c r="EYS273" s="314"/>
      <c r="EYT273" s="314"/>
      <c r="EYU273" s="314"/>
      <c r="EYV273" s="314"/>
      <c r="EYW273" s="314"/>
      <c r="EYX273" s="314"/>
      <c r="EYY273" s="314"/>
      <c r="EYZ273" s="314"/>
      <c r="EZA273" s="314"/>
      <c r="EZB273" s="314"/>
      <c r="EZC273" s="314"/>
      <c r="EZD273" s="314"/>
      <c r="EZE273" s="314"/>
      <c r="EZF273" s="314"/>
      <c r="EZG273" s="314"/>
      <c r="EZH273" s="314"/>
      <c r="EZI273" s="314"/>
      <c r="EZJ273" s="314"/>
      <c r="EZK273" s="314"/>
      <c r="EZL273" s="314"/>
      <c r="EZM273" s="314"/>
      <c r="EZN273" s="314"/>
      <c r="EZO273" s="314"/>
      <c r="EZP273" s="314"/>
      <c r="EZQ273" s="314"/>
      <c r="EZR273" s="314"/>
      <c r="EZS273" s="314"/>
      <c r="EZT273" s="314"/>
      <c r="EZU273" s="314"/>
      <c r="EZV273" s="314"/>
      <c r="EZW273" s="314"/>
      <c r="EZX273" s="314"/>
      <c r="EZY273" s="314"/>
      <c r="EZZ273" s="314"/>
      <c r="FAA273" s="314"/>
      <c r="FAB273" s="314"/>
      <c r="FAC273" s="314"/>
      <c r="FAD273" s="314"/>
      <c r="FAE273" s="314"/>
      <c r="FAF273" s="314"/>
      <c r="FAG273" s="314"/>
      <c r="FAH273" s="314"/>
      <c r="FAI273" s="314"/>
      <c r="FAJ273" s="314"/>
      <c r="FAK273" s="314"/>
      <c r="FAL273" s="314"/>
      <c r="FAM273" s="314"/>
      <c r="FAN273" s="314"/>
      <c r="FAO273" s="314"/>
      <c r="FAP273" s="314"/>
      <c r="FAQ273" s="314"/>
      <c r="FAR273" s="314"/>
      <c r="FAS273" s="314"/>
      <c r="FAT273" s="314"/>
      <c r="FAU273" s="314"/>
      <c r="FAV273" s="314"/>
      <c r="FAW273" s="314"/>
      <c r="FAX273" s="314"/>
      <c r="FAY273" s="314"/>
      <c r="FAZ273" s="314"/>
      <c r="FBA273" s="314"/>
      <c r="FBB273" s="314"/>
      <c r="FBC273" s="314"/>
      <c r="FBD273" s="314"/>
      <c r="FBE273" s="314"/>
      <c r="FBF273" s="314"/>
      <c r="FBG273" s="314"/>
      <c r="FBH273" s="314"/>
      <c r="FBI273" s="314"/>
      <c r="FBJ273" s="314"/>
      <c r="FBK273" s="314"/>
      <c r="FBL273" s="314"/>
      <c r="FBM273" s="314"/>
      <c r="FBN273" s="314"/>
      <c r="FBO273" s="314"/>
      <c r="FBP273" s="314"/>
      <c r="FBQ273" s="314"/>
      <c r="FBR273" s="314"/>
      <c r="FBS273" s="314"/>
      <c r="FBT273" s="314"/>
      <c r="FBU273" s="314"/>
      <c r="FBV273" s="314"/>
      <c r="FBW273" s="314"/>
      <c r="FBX273" s="314"/>
      <c r="FBY273" s="314"/>
      <c r="FBZ273" s="314"/>
      <c r="FCA273" s="314"/>
      <c r="FCB273" s="314"/>
      <c r="FCC273" s="314"/>
      <c r="FCD273" s="314"/>
      <c r="FCE273" s="314"/>
      <c r="FCF273" s="314"/>
      <c r="FCG273" s="314"/>
      <c r="FCH273" s="314"/>
      <c r="FCI273" s="314"/>
      <c r="FCJ273" s="314"/>
      <c r="FCK273" s="314"/>
      <c r="FCL273" s="314"/>
      <c r="FCM273" s="314"/>
      <c r="FCN273" s="314"/>
      <c r="FCO273" s="314"/>
      <c r="FCP273" s="314"/>
      <c r="FCQ273" s="314"/>
      <c r="FCR273" s="314"/>
      <c r="FCS273" s="314"/>
      <c r="FCT273" s="314"/>
      <c r="FCU273" s="314"/>
      <c r="FCV273" s="314"/>
      <c r="FCW273" s="314"/>
      <c r="FCX273" s="314"/>
      <c r="FCY273" s="314"/>
      <c r="FCZ273" s="314"/>
      <c r="FDA273" s="314"/>
      <c r="FDB273" s="314"/>
      <c r="FDC273" s="314"/>
      <c r="FDD273" s="314"/>
      <c r="FDE273" s="314"/>
      <c r="FDF273" s="314"/>
      <c r="FDG273" s="314"/>
      <c r="FDH273" s="314"/>
      <c r="FDI273" s="314"/>
      <c r="FDJ273" s="314"/>
      <c r="FDK273" s="314"/>
      <c r="FDL273" s="314"/>
      <c r="FDM273" s="314"/>
      <c r="FDN273" s="314"/>
      <c r="FDO273" s="314"/>
      <c r="FDP273" s="314"/>
      <c r="FDQ273" s="314"/>
      <c r="FDR273" s="314"/>
      <c r="FDS273" s="314"/>
      <c r="FDT273" s="314"/>
      <c r="FDU273" s="314"/>
      <c r="FDV273" s="314"/>
      <c r="FDW273" s="314"/>
      <c r="FDX273" s="314"/>
      <c r="FDY273" s="314"/>
      <c r="FDZ273" s="314"/>
      <c r="FEA273" s="314"/>
      <c r="FEB273" s="314"/>
      <c r="FEC273" s="314"/>
      <c r="FED273" s="314"/>
      <c r="FEE273" s="314"/>
      <c r="FEF273" s="314"/>
      <c r="FEG273" s="314"/>
      <c r="FEH273" s="314"/>
      <c r="FEI273" s="314"/>
      <c r="FEJ273" s="314"/>
      <c r="FEK273" s="314"/>
      <c r="FEL273" s="314"/>
      <c r="FEM273" s="314"/>
      <c r="FEN273" s="314"/>
      <c r="FEO273" s="314"/>
      <c r="FEP273" s="314"/>
      <c r="FEQ273" s="314"/>
      <c r="FER273" s="314"/>
      <c r="FES273" s="314"/>
      <c r="FET273" s="314"/>
      <c r="FEU273" s="314"/>
      <c r="FEV273" s="314"/>
      <c r="FEW273" s="314"/>
      <c r="FEX273" s="314"/>
      <c r="FEY273" s="314"/>
      <c r="FEZ273" s="314"/>
      <c r="FFA273" s="314"/>
      <c r="FFB273" s="314"/>
      <c r="FFC273" s="314"/>
      <c r="FFD273" s="314"/>
      <c r="FFE273" s="314"/>
      <c r="FFF273" s="314"/>
      <c r="FFG273" s="314"/>
      <c r="FFH273" s="314"/>
      <c r="FFI273" s="314"/>
      <c r="FFJ273" s="314"/>
      <c r="FFK273" s="314"/>
      <c r="FFL273" s="314"/>
      <c r="FFM273" s="314"/>
      <c r="FFN273" s="314"/>
      <c r="FFO273" s="314"/>
      <c r="FFP273" s="314"/>
      <c r="FFQ273" s="314"/>
      <c r="FFR273" s="314"/>
      <c r="FFS273" s="314"/>
      <c r="FFT273" s="314"/>
      <c r="FFU273" s="314"/>
      <c r="FFV273" s="314"/>
      <c r="FFW273" s="314"/>
      <c r="FFX273" s="314"/>
      <c r="FFY273" s="314"/>
      <c r="FFZ273" s="314"/>
      <c r="FGA273" s="314"/>
      <c r="FGB273" s="314"/>
      <c r="FGC273" s="314"/>
      <c r="FGD273" s="314"/>
      <c r="FGE273" s="314"/>
      <c r="FGF273" s="314"/>
      <c r="FGG273" s="314"/>
      <c r="FGH273" s="314"/>
      <c r="FGI273" s="314"/>
      <c r="FGJ273" s="314"/>
      <c r="FGK273" s="314"/>
      <c r="FGL273" s="314"/>
      <c r="FGM273" s="314"/>
      <c r="FGN273" s="314"/>
      <c r="FGO273" s="314"/>
      <c r="FGP273" s="314"/>
      <c r="FGQ273" s="314"/>
      <c r="FGR273" s="314"/>
      <c r="FGS273" s="314"/>
      <c r="FGT273" s="314"/>
      <c r="FGU273" s="314"/>
      <c r="FGV273" s="314"/>
      <c r="FGW273" s="314"/>
      <c r="FGX273" s="314"/>
      <c r="FGY273" s="314"/>
      <c r="FGZ273" s="314"/>
      <c r="FHA273" s="314"/>
      <c r="FHB273" s="314"/>
      <c r="FHC273" s="314"/>
      <c r="FHD273" s="314"/>
      <c r="FHE273" s="314"/>
      <c r="FHF273" s="314"/>
      <c r="FHG273" s="314"/>
      <c r="FHH273" s="314"/>
      <c r="FHI273" s="314"/>
      <c r="FHJ273" s="314"/>
      <c r="FHK273" s="314"/>
      <c r="FHL273" s="314"/>
      <c r="FHM273" s="314"/>
      <c r="FHN273" s="314"/>
      <c r="FHO273" s="314"/>
      <c r="FHP273" s="314"/>
      <c r="FHQ273" s="314"/>
      <c r="FHR273" s="314"/>
      <c r="FHS273" s="314"/>
      <c r="FHT273" s="314"/>
      <c r="FHU273" s="314"/>
      <c r="FHV273" s="314"/>
      <c r="FHW273" s="314"/>
      <c r="FHX273" s="314"/>
      <c r="FHY273" s="314"/>
      <c r="FHZ273" s="314"/>
      <c r="FIA273" s="314"/>
      <c r="FIB273" s="314"/>
      <c r="FIC273" s="314"/>
      <c r="FID273" s="314"/>
      <c r="FIE273" s="314"/>
      <c r="FIF273" s="314"/>
      <c r="FIG273" s="314"/>
      <c r="FIH273" s="314"/>
      <c r="FII273" s="314"/>
      <c r="FIJ273" s="314"/>
      <c r="FIK273" s="314"/>
      <c r="FIL273" s="314"/>
      <c r="FIM273" s="314"/>
      <c r="FIN273" s="314"/>
      <c r="FIO273" s="314"/>
      <c r="FIP273" s="314"/>
      <c r="FIQ273" s="314"/>
      <c r="FIR273" s="314"/>
      <c r="FIS273" s="314"/>
      <c r="FIT273" s="314"/>
      <c r="FIU273" s="314"/>
      <c r="FIV273" s="314"/>
      <c r="FIW273" s="314"/>
      <c r="FIX273" s="314"/>
      <c r="FIY273" s="314"/>
      <c r="FIZ273" s="314"/>
      <c r="FJA273" s="314"/>
      <c r="FJB273" s="314"/>
      <c r="FJC273" s="314"/>
      <c r="FJD273" s="314"/>
      <c r="FJE273" s="314"/>
      <c r="FJF273" s="314"/>
      <c r="FJG273" s="314"/>
      <c r="FJH273" s="314"/>
      <c r="FJI273" s="314"/>
      <c r="FJJ273" s="314"/>
      <c r="FJK273" s="314"/>
      <c r="FJL273" s="314"/>
      <c r="FJM273" s="314"/>
      <c r="FJN273" s="314"/>
      <c r="FJO273" s="314"/>
      <c r="FJP273" s="314"/>
      <c r="FJQ273" s="314"/>
      <c r="FJR273" s="314"/>
      <c r="FJS273" s="314"/>
      <c r="FJT273" s="314"/>
      <c r="FJU273" s="314"/>
      <c r="FJV273" s="314"/>
      <c r="FJW273" s="314"/>
      <c r="FJX273" s="314"/>
      <c r="FJY273" s="314"/>
      <c r="FJZ273" s="314"/>
      <c r="FKA273" s="314"/>
      <c r="FKB273" s="314"/>
      <c r="FKC273" s="314"/>
      <c r="FKD273" s="314"/>
      <c r="FKE273" s="314"/>
      <c r="FKF273" s="314"/>
      <c r="FKG273" s="314"/>
      <c r="FKH273" s="314"/>
      <c r="FKI273" s="314"/>
      <c r="FKJ273" s="314"/>
      <c r="FKK273" s="314"/>
      <c r="FKL273" s="314"/>
      <c r="FKM273" s="314"/>
      <c r="FKN273" s="314"/>
      <c r="FKO273" s="314"/>
      <c r="FKP273" s="314"/>
      <c r="FKQ273" s="314"/>
      <c r="FKR273" s="314"/>
      <c r="FKS273" s="314"/>
      <c r="FKT273" s="314"/>
      <c r="FKU273" s="314"/>
      <c r="FKV273" s="314"/>
      <c r="FKW273" s="314"/>
      <c r="FKX273" s="314"/>
      <c r="FKY273" s="314"/>
      <c r="FKZ273" s="314"/>
      <c r="FLA273" s="314"/>
      <c r="FLB273" s="314"/>
      <c r="FLC273" s="314"/>
      <c r="FLD273" s="314"/>
      <c r="FLE273" s="314"/>
      <c r="FLF273" s="314"/>
      <c r="FLG273" s="314"/>
      <c r="FLH273" s="314"/>
      <c r="FLI273" s="314"/>
      <c r="FLJ273" s="314"/>
      <c r="FLK273" s="314"/>
      <c r="FLL273" s="314"/>
      <c r="FLM273" s="314"/>
      <c r="FLN273" s="314"/>
      <c r="FLO273" s="314"/>
      <c r="FLP273" s="314"/>
      <c r="FLQ273" s="314"/>
      <c r="FLR273" s="314"/>
      <c r="FLS273" s="314"/>
      <c r="FLT273" s="314"/>
      <c r="FLU273" s="314"/>
      <c r="FLV273" s="314"/>
      <c r="FLW273" s="314"/>
      <c r="FLX273" s="314"/>
      <c r="FLY273" s="314"/>
      <c r="FLZ273" s="314"/>
      <c r="FMA273" s="314"/>
      <c r="FMB273" s="314"/>
      <c r="FMC273" s="314"/>
      <c r="FMD273" s="314"/>
      <c r="FME273" s="314"/>
      <c r="FMF273" s="314"/>
      <c r="FMG273" s="314"/>
      <c r="FMH273" s="314"/>
      <c r="FMI273" s="314"/>
      <c r="FMJ273" s="314"/>
      <c r="FMK273" s="314"/>
      <c r="FML273" s="314"/>
      <c r="FMM273" s="314"/>
      <c r="FMN273" s="314"/>
      <c r="FMO273" s="314"/>
      <c r="FMP273" s="314"/>
      <c r="FMQ273" s="314"/>
      <c r="FMR273" s="314"/>
      <c r="FMS273" s="314"/>
      <c r="FMT273" s="314"/>
      <c r="FMU273" s="314"/>
      <c r="FMV273" s="314"/>
      <c r="FMW273" s="314"/>
      <c r="FMX273" s="314"/>
      <c r="FMY273" s="314"/>
      <c r="FMZ273" s="314"/>
      <c r="FNA273" s="314"/>
      <c r="FNB273" s="314"/>
      <c r="FNC273" s="314"/>
      <c r="FND273" s="314"/>
      <c r="FNE273" s="314"/>
      <c r="FNF273" s="314"/>
      <c r="FNG273" s="314"/>
      <c r="FNH273" s="314"/>
      <c r="FNI273" s="314"/>
      <c r="FNJ273" s="314"/>
      <c r="FNK273" s="314"/>
      <c r="FNL273" s="314"/>
      <c r="FNM273" s="314"/>
      <c r="FNN273" s="314"/>
      <c r="FNO273" s="314"/>
      <c r="FNP273" s="314"/>
      <c r="FNQ273" s="314"/>
      <c r="FNR273" s="314"/>
      <c r="FNS273" s="314"/>
      <c r="FNT273" s="314"/>
      <c r="FNU273" s="314"/>
      <c r="FNV273" s="314"/>
      <c r="FNW273" s="314"/>
      <c r="FNX273" s="314"/>
      <c r="FNY273" s="314"/>
      <c r="FNZ273" s="314"/>
      <c r="FOA273" s="314"/>
      <c r="FOB273" s="314"/>
      <c r="FOC273" s="314"/>
      <c r="FOD273" s="314"/>
      <c r="FOE273" s="314"/>
      <c r="FOF273" s="314"/>
      <c r="FOG273" s="314"/>
      <c r="FOH273" s="314"/>
      <c r="FOI273" s="314"/>
      <c r="FOJ273" s="314"/>
      <c r="FOK273" s="314"/>
      <c r="FOL273" s="314"/>
      <c r="FOM273" s="314"/>
      <c r="FON273" s="314"/>
      <c r="FOO273" s="314"/>
      <c r="FOP273" s="314"/>
      <c r="FOQ273" s="314"/>
      <c r="FOR273" s="314"/>
      <c r="FOS273" s="314"/>
      <c r="FOT273" s="314"/>
      <c r="FOU273" s="314"/>
      <c r="FOV273" s="314"/>
      <c r="FOW273" s="314"/>
      <c r="FOX273" s="314"/>
      <c r="FOY273" s="314"/>
      <c r="FOZ273" s="314"/>
      <c r="FPA273" s="314"/>
      <c r="FPB273" s="314"/>
      <c r="FPC273" s="314"/>
      <c r="FPD273" s="314"/>
      <c r="FPE273" s="314"/>
      <c r="FPF273" s="314"/>
      <c r="FPG273" s="314"/>
      <c r="FPH273" s="314"/>
      <c r="FPI273" s="314"/>
      <c r="FPJ273" s="314"/>
      <c r="FPK273" s="314"/>
      <c r="FPL273" s="314"/>
      <c r="FPM273" s="314"/>
      <c r="FPN273" s="314"/>
      <c r="FPO273" s="314"/>
      <c r="FPP273" s="314"/>
      <c r="FPQ273" s="314"/>
      <c r="FPR273" s="314"/>
      <c r="FPS273" s="314"/>
      <c r="FPT273" s="314"/>
      <c r="FPU273" s="314"/>
      <c r="FPV273" s="314"/>
      <c r="FPW273" s="314"/>
      <c r="FPX273" s="314"/>
      <c r="FPY273" s="314"/>
      <c r="FPZ273" s="314"/>
      <c r="FQA273" s="314"/>
      <c r="FQB273" s="314"/>
      <c r="FQC273" s="314"/>
      <c r="FQD273" s="314"/>
      <c r="FQE273" s="314"/>
      <c r="FQF273" s="314"/>
      <c r="FQG273" s="314"/>
      <c r="FQH273" s="314"/>
      <c r="FQI273" s="314"/>
      <c r="FQJ273" s="314"/>
      <c r="FQK273" s="314"/>
      <c r="FQL273" s="314"/>
      <c r="FQM273" s="314"/>
      <c r="FQN273" s="314"/>
      <c r="FQO273" s="314"/>
      <c r="FQP273" s="314"/>
      <c r="FQQ273" s="314"/>
      <c r="FQR273" s="314"/>
      <c r="FQS273" s="314"/>
      <c r="FQT273" s="314"/>
      <c r="FQU273" s="314"/>
      <c r="FQV273" s="314"/>
      <c r="FQW273" s="314"/>
      <c r="FQX273" s="314"/>
      <c r="FQY273" s="314"/>
      <c r="FQZ273" s="314"/>
      <c r="FRA273" s="314"/>
      <c r="FRB273" s="314"/>
      <c r="FRC273" s="314"/>
      <c r="FRD273" s="314"/>
      <c r="FRE273" s="314"/>
      <c r="FRF273" s="314"/>
      <c r="FRG273" s="314"/>
      <c r="FRH273" s="314"/>
      <c r="FRI273" s="314"/>
      <c r="FRJ273" s="314"/>
      <c r="FRK273" s="314"/>
      <c r="FRL273" s="314"/>
      <c r="FRM273" s="314"/>
      <c r="FRN273" s="314"/>
      <c r="FRO273" s="314"/>
      <c r="FRP273" s="314"/>
      <c r="FRQ273" s="314"/>
      <c r="FRR273" s="314"/>
      <c r="FRS273" s="314"/>
      <c r="FRT273" s="314"/>
      <c r="FRU273" s="314"/>
      <c r="FRV273" s="314"/>
      <c r="FRW273" s="314"/>
      <c r="FRX273" s="314"/>
      <c r="FRY273" s="314"/>
      <c r="FRZ273" s="314"/>
      <c r="FSA273" s="314"/>
      <c r="FSB273" s="314"/>
      <c r="FSC273" s="314"/>
      <c r="FSD273" s="314"/>
      <c r="FSE273" s="314"/>
      <c r="FSF273" s="314"/>
      <c r="FSG273" s="314"/>
      <c r="FSH273" s="314"/>
      <c r="FSI273" s="314"/>
      <c r="FSJ273" s="314"/>
      <c r="FSK273" s="314"/>
      <c r="FSL273" s="314"/>
      <c r="FSM273" s="314"/>
      <c r="FSN273" s="314"/>
      <c r="FSO273" s="314"/>
      <c r="FSP273" s="314"/>
      <c r="FSQ273" s="314"/>
      <c r="FSR273" s="314"/>
      <c r="FSS273" s="314"/>
      <c r="FST273" s="314"/>
      <c r="FSU273" s="314"/>
      <c r="FSV273" s="314"/>
      <c r="FSW273" s="314"/>
      <c r="FSX273" s="314"/>
      <c r="FSY273" s="314"/>
      <c r="FSZ273" s="314"/>
      <c r="FTA273" s="314"/>
      <c r="FTB273" s="314"/>
      <c r="FTC273" s="314"/>
      <c r="FTD273" s="314"/>
      <c r="FTE273" s="314"/>
      <c r="FTF273" s="314"/>
      <c r="FTG273" s="314"/>
      <c r="FTH273" s="314"/>
      <c r="FTI273" s="314"/>
      <c r="FTJ273" s="314"/>
      <c r="FTK273" s="314"/>
      <c r="FTL273" s="314"/>
      <c r="FTM273" s="314"/>
      <c r="FTN273" s="314"/>
      <c r="FTO273" s="314"/>
      <c r="FTP273" s="314"/>
      <c r="FTQ273" s="314"/>
      <c r="FTR273" s="314"/>
      <c r="FTS273" s="314"/>
      <c r="FTT273" s="314"/>
      <c r="FTU273" s="314"/>
      <c r="FTV273" s="314"/>
      <c r="FTW273" s="314"/>
      <c r="FTX273" s="314"/>
      <c r="FTY273" s="314"/>
      <c r="FTZ273" s="314"/>
      <c r="FUA273" s="314"/>
      <c r="FUB273" s="314"/>
      <c r="FUC273" s="314"/>
      <c r="FUD273" s="314"/>
      <c r="FUE273" s="314"/>
      <c r="FUF273" s="314"/>
      <c r="FUG273" s="314"/>
      <c r="FUH273" s="314"/>
      <c r="FUI273" s="314"/>
      <c r="FUJ273" s="314"/>
      <c r="FUK273" s="314"/>
      <c r="FUL273" s="314"/>
      <c r="FUM273" s="314"/>
      <c r="FUN273" s="314"/>
      <c r="FUO273" s="314"/>
      <c r="FUP273" s="314"/>
      <c r="FUQ273" s="314"/>
      <c r="FUR273" s="314"/>
      <c r="FUS273" s="314"/>
      <c r="FUT273" s="314"/>
      <c r="FUU273" s="314"/>
      <c r="FUV273" s="314"/>
      <c r="FUW273" s="314"/>
      <c r="FUX273" s="314"/>
      <c r="FUY273" s="314"/>
      <c r="FUZ273" s="314"/>
      <c r="FVA273" s="314"/>
      <c r="FVB273" s="314"/>
      <c r="FVC273" s="314"/>
      <c r="FVD273" s="314"/>
      <c r="FVE273" s="314"/>
      <c r="FVF273" s="314"/>
      <c r="FVG273" s="314"/>
      <c r="FVH273" s="314"/>
      <c r="FVI273" s="314"/>
      <c r="FVJ273" s="314"/>
      <c r="FVK273" s="314"/>
      <c r="FVL273" s="314"/>
      <c r="FVM273" s="314"/>
      <c r="FVN273" s="314"/>
      <c r="FVO273" s="314"/>
      <c r="FVP273" s="314"/>
      <c r="FVQ273" s="314"/>
      <c r="FVR273" s="314"/>
      <c r="FVS273" s="314"/>
      <c r="FVT273" s="314"/>
      <c r="FVU273" s="314"/>
      <c r="FVV273" s="314"/>
      <c r="FVW273" s="314"/>
      <c r="FVX273" s="314"/>
      <c r="FVY273" s="314"/>
      <c r="FVZ273" s="314"/>
      <c r="FWA273" s="314"/>
      <c r="FWB273" s="314"/>
      <c r="FWC273" s="314"/>
      <c r="FWD273" s="314"/>
      <c r="FWE273" s="314"/>
      <c r="FWF273" s="314"/>
      <c r="FWG273" s="314"/>
      <c r="FWH273" s="314"/>
      <c r="FWI273" s="314"/>
      <c r="FWJ273" s="314"/>
      <c r="FWK273" s="314"/>
      <c r="FWL273" s="314"/>
      <c r="FWM273" s="314"/>
      <c r="FWN273" s="314"/>
      <c r="FWO273" s="314"/>
      <c r="FWP273" s="314"/>
      <c r="FWQ273" s="314"/>
      <c r="FWR273" s="314"/>
      <c r="FWS273" s="314"/>
      <c r="FWT273" s="314"/>
      <c r="FWU273" s="314"/>
      <c r="FWV273" s="314"/>
      <c r="FWW273" s="314"/>
      <c r="FWX273" s="314"/>
      <c r="FWY273" s="314"/>
      <c r="FWZ273" s="314"/>
      <c r="FXA273" s="314"/>
      <c r="FXB273" s="314"/>
      <c r="FXC273" s="314"/>
      <c r="FXD273" s="314"/>
      <c r="FXE273" s="314"/>
      <c r="FXF273" s="314"/>
      <c r="FXG273" s="314"/>
      <c r="FXH273" s="314"/>
      <c r="FXI273" s="314"/>
      <c r="FXJ273" s="314"/>
      <c r="FXK273" s="314"/>
      <c r="FXL273" s="314"/>
      <c r="FXM273" s="314"/>
      <c r="FXN273" s="314"/>
      <c r="FXO273" s="314"/>
      <c r="FXP273" s="314"/>
      <c r="FXQ273" s="314"/>
      <c r="FXR273" s="314"/>
      <c r="FXS273" s="314"/>
      <c r="FXT273" s="314"/>
      <c r="FXU273" s="314"/>
      <c r="FXV273" s="314"/>
      <c r="FXW273" s="314"/>
      <c r="FXX273" s="314"/>
      <c r="FXY273" s="314"/>
      <c r="FXZ273" s="314"/>
      <c r="FYA273" s="314"/>
      <c r="FYB273" s="314"/>
      <c r="FYC273" s="314"/>
      <c r="FYD273" s="314"/>
      <c r="FYE273" s="314"/>
      <c r="FYF273" s="314"/>
      <c r="FYG273" s="314"/>
      <c r="FYH273" s="314"/>
      <c r="FYI273" s="314"/>
      <c r="FYJ273" s="314"/>
      <c r="FYK273" s="314"/>
      <c r="FYL273" s="314"/>
      <c r="FYM273" s="314"/>
      <c r="FYN273" s="314"/>
      <c r="FYO273" s="314"/>
      <c r="FYP273" s="314"/>
      <c r="FYQ273" s="314"/>
      <c r="FYR273" s="314"/>
      <c r="FYS273" s="314"/>
      <c r="FYT273" s="314"/>
      <c r="FYU273" s="314"/>
      <c r="FYV273" s="314"/>
      <c r="FYW273" s="314"/>
      <c r="FYX273" s="314"/>
      <c r="FYY273" s="314"/>
      <c r="FYZ273" s="314"/>
      <c r="FZA273" s="314"/>
      <c r="FZB273" s="314"/>
      <c r="FZC273" s="314"/>
      <c r="FZD273" s="314"/>
      <c r="FZE273" s="314"/>
      <c r="FZF273" s="314"/>
      <c r="FZG273" s="314"/>
      <c r="FZH273" s="314"/>
      <c r="FZI273" s="314"/>
      <c r="FZJ273" s="314"/>
      <c r="FZK273" s="314"/>
      <c r="FZL273" s="314"/>
      <c r="FZM273" s="314"/>
      <c r="FZN273" s="314"/>
      <c r="FZO273" s="314"/>
      <c r="FZP273" s="314"/>
      <c r="FZQ273" s="314"/>
      <c r="FZR273" s="314"/>
      <c r="FZS273" s="314"/>
      <c r="FZT273" s="314"/>
      <c r="FZU273" s="314"/>
      <c r="FZV273" s="314"/>
      <c r="FZW273" s="314"/>
      <c r="FZX273" s="314"/>
      <c r="FZY273" s="314"/>
      <c r="FZZ273" s="314"/>
      <c r="GAA273" s="314"/>
      <c r="GAB273" s="314"/>
      <c r="GAC273" s="314"/>
      <c r="GAD273" s="314"/>
      <c r="GAE273" s="314"/>
      <c r="GAF273" s="314"/>
      <c r="GAG273" s="314"/>
      <c r="GAH273" s="314"/>
      <c r="GAI273" s="314"/>
      <c r="GAJ273" s="314"/>
      <c r="GAK273" s="314"/>
      <c r="GAL273" s="314"/>
      <c r="GAM273" s="314"/>
      <c r="GAN273" s="314"/>
      <c r="GAO273" s="314"/>
      <c r="GAP273" s="314"/>
      <c r="GAQ273" s="314"/>
      <c r="GAR273" s="314"/>
      <c r="GAS273" s="314"/>
      <c r="GAT273" s="314"/>
      <c r="GAU273" s="314"/>
      <c r="GAV273" s="314"/>
      <c r="GAW273" s="314"/>
      <c r="GAX273" s="314"/>
      <c r="GAY273" s="314"/>
      <c r="GAZ273" s="314"/>
      <c r="GBA273" s="314"/>
      <c r="GBB273" s="314"/>
      <c r="GBC273" s="314"/>
      <c r="GBD273" s="314"/>
      <c r="GBE273" s="314"/>
      <c r="GBF273" s="314"/>
      <c r="GBG273" s="314"/>
      <c r="GBH273" s="314"/>
      <c r="GBI273" s="314"/>
      <c r="GBJ273" s="314"/>
      <c r="GBK273" s="314"/>
      <c r="GBL273" s="314"/>
      <c r="GBM273" s="314"/>
      <c r="GBN273" s="314"/>
      <c r="GBO273" s="314"/>
      <c r="GBP273" s="314"/>
      <c r="GBQ273" s="314"/>
      <c r="GBR273" s="314"/>
      <c r="GBS273" s="314"/>
      <c r="GBT273" s="314"/>
      <c r="GBU273" s="314"/>
      <c r="GBV273" s="314"/>
      <c r="GBW273" s="314"/>
      <c r="GBX273" s="314"/>
      <c r="GBY273" s="314"/>
      <c r="GBZ273" s="314"/>
      <c r="GCA273" s="314"/>
      <c r="GCB273" s="314"/>
      <c r="GCC273" s="314"/>
      <c r="GCD273" s="314"/>
      <c r="GCE273" s="314"/>
      <c r="GCF273" s="314"/>
      <c r="GCG273" s="314"/>
      <c r="GCH273" s="314"/>
      <c r="GCI273" s="314"/>
      <c r="GCJ273" s="314"/>
      <c r="GCK273" s="314"/>
      <c r="GCL273" s="314"/>
      <c r="GCM273" s="314"/>
      <c r="GCN273" s="314"/>
      <c r="GCO273" s="314"/>
      <c r="GCP273" s="314"/>
      <c r="GCQ273" s="314"/>
      <c r="GCR273" s="314"/>
      <c r="GCS273" s="314"/>
      <c r="GCT273" s="314"/>
      <c r="GCU273" s="314"/>
      <c r="GCV273" s="314"/>
      <c r="GCW273" s="314"/>
      <c r="GCX273" s="314"/>
      <c r="GCY273" s="314"/>
      <c r="GCZ273" s="314"/>
      <c r="GDA273" s="314"/>
      <c r="GDB273" s="314"/>
      <c r="GDC273" s="314"/>
      <c r="GDD273" s="314"/>
      <c r="GDE273" s="314"/>
      <c r="GDF273" s="314"/>
      <c r="GDG273" s="314"/>
      <c r="GDH273" s="314"/>
      <c r="GDI273" s="314"/>
      <c r="GDJ273" s="314"/>
      <c r="GDK273" s="314"/>
      <c r="GDL273" s="314"/>
      <c r="GDM273" s="314"/>
      <c r="GDN273" s="314"/>
      <c r="GDO273" s="314"/>
      <c r="GDP273" s="314"/>
      <c r="GDQ273" s="314"/>
      <c r="GDR273" s="314"/>
      <c r="GDS273" s="314"/>
      <c r="GDT273" s="314"/>
      <c r="GDU273" s="314"/>
      <c r="GDV273" s="314"/>
      <c r="GDW273" s="314"/>
      <c r="GDX273" s="314"/>
      <c r="GDY273" s="314"/>
      <c r="GDZ273" s="314"/>
      <c r="GEA273" s="314"/>
      <c r="GEB273" s="314"/>
      <c r="GEC273" s="314"/>
      <c r="GED273" s="314"/>
      <c r="GEE273" s="314"/>
      <c r="GEF273" s="314"/>
      <c r="GEG273" s="314"/>
      <c r="GEH273" s="314"/>
      <c r="GEI273" s="314"/>
      <c r="GEJ273" s="314"/>
      <c r="GEK273" s="314"/>
      <c r="GEL273" s="314"/>
      <c r="GEM273" s="314"/>
      <c r="GEN273" s="314"/>
      <c r="GEO273" s="314"/>
      <c r="GEP273" s="314"/>
      <c r="GEQ273" s="314"/>
      <c r="GER273" s="314"/>
      <c r="GES273" s="314"/>
      <c r="GET273" s="314"/>
      <c r="GEU273" s="314"/>
      <c r="GEV273" s="314"/>
      <c r="GEW273" s="314"/>
      <c r="GEX273" s="314"/>
      <c r="GEY273" s="314"/>
      <c r="GEZ273" s="314"/>
      <c r="GFA273" s="314"/>
      <c r="GFB273" s="314"/>
      <c r="GFC273" s="314"/>
      <c r="GFD273" s="314"/>
      <c r="GFE273" s="314"/>
      <c r="GFF273" s="314"/>
      <c r="GFG273" s="314"/>
      <c r="GFH273" s="314"/>
      <c r="GFI273" s="314"/>
      <c r="GFJ273" s="314"/>
      <c r="GFK273" s="314"/>
      <c r="GFL273" s="314"/>
      <c r="GFM273" s="314"/>
      <c r="GFN273" s="314"/>
      <c r="GFO273" s="314"/>
      <c r="GFP273" s="314"/>
      <c r="GFQ273" s="314"/>
      <c r="GFR273" s="314"/>
      <c r="GFS273" s="314"/>
      <c r="GFT273" s="314"/>
      <c r="GFU273" s="314"/>
      <c r="GFV273" s="314"/>
      <c r="GFW273" s="314"/>
      <c r="GFX273" s="314"/>
      <c r="GFY273" s="314"/>
      <c r="GFZ273" s="314"/>
      <c r="GGA273" s="314"/>
      <c r="GGB273" s="314"/>
      <c r="GGC273" s="314"/>
      <c r="GGD273" s="314"/>
      <c r="GGE273" s="314"/>
      <c r="GGF273" s="314"/>
      <c r="GGG273" s="314"/>
      <c r="GGH273" s="314"/>
      <c r="GGI273" s="314"/>
      <c r="GGJ273" s="314"/>
      <c r="GGK273" s="314"/>
      <c r="GGL273" s="314"/>
      <c r="GGM273" s="314"/>
      <c r="GGN273" s="314"/>
      <c r="GGO273" s="314"/>
      <c r="GGP273" s="314"/>
      <c r="GGQ273" s="314"/>
      <c r="GGR273" s="314"/>
      <c r="GGS273" s="314"/>
      <c r="GGT273" s="314"/>
      <c r="GGU273" s="314"/>
      <c r="GGV273" s="314"/>
      <c r="GGW273" s="314"/>
      <c r="GGX273" s="314"/>
      <c r="GGY273" s="314"/>
      <c r="GGZ273" s="314"/>
      <c r="GHA273" s="314"/>
      <c r="GHB273" s="314"/>
      <c r="GHC273" s="314"/>
      <c r="GHD273" s="314"/>
      <c r="GHE273" s="314"/>
      <c r="GHF273" s="314"/>
      <c r="GHG273" s="314"/>
      <c r="GHH273" s="314"/>
      <c r="GHI273" s="314"/>
      <c r="GHJ273" s="314"/>
      <c r="GHK273" s="314"/>
      <c r="GHL273" s="314"/>
      <c r="GHM273" s="314"/>
      <c r="GHN273" s="314"/>
      <c r="GHO273" s="314"/>
      <c r="GHP273" s="314"/>
      <c r="GHQ273" s="314"/>
      <c r="GHR273" s="314"/>
      <c r="GHS273" s="314"/>
      <c r="GHT273" s="314"/>
      <c r="GHU273" s="314"/>
      <c r="GHV273" s="314"/>
      <c r="GHW273" s="314"/>
      <c r="GHX273" s="314"/>
      <c r="GHY273" s="314"/>
      <c r="GHZ273" s="314"/>
      <c r="GIA273" s="314"/>
      <c r="GIB273" s="314"/>
      <c r="GIC273" s="314"/>
      <c r="GID273" s="314"/>
      <c r="GIE273" s="314"/>
      <c r="GIF273" s="314"/>
      <c r="GIG273" s="314"/>
      <c r="GIH273" s="314"/>
      <c r="GII273" s="314"/>
      <c r="GIJ273" s="314"/>
      <c r="GIK273" s="314"/>
      <c r="GIL273" s="314"/>
      <c r="GIM273" s="314"/>
      <c r="GIN273" s="314"/>
      <c r="GIO273" s="314"/>
      <c r="GIP273" s="314"/>
      <c r="GIQ273" s="314"/>
      <c r="GIR273" s="314"/>
      <c r="GIS273" s="314"/>
      <c r="GIT273" s="314"/>
      <c r="GIU273" s="314"/>
      <c r="GIV273" s="314"/>
      <c r="GIW273" s="314"/>
      <c r="GIX273" s="314"/>
      <c r="GIY273" s="314"/>
      <c r="GIZ273" s="314"/>
      <c r="GJA273" s="314"/>
      <c r="GJB273" s="314"/>
      <c r="GJC273" s="314"/>
      <c r="GJD273" s="314"/>
      <c r="GJE273" s="314"/>
      <c r="GJF273" s="314"/>
      <c r="GJG273" s="314"/>
      <c r="GJH273" s="314"/>
      <c r="GJI273" s="314"/>
      <c r="GJJ273" s="314"/>
      <c r="GJK273" s="314"/>
      <c r="GJL273" s="314"/>
      <c r="GJM273" s="314"/>
      <c r="GJN273" s="314"/>
      <c r="GJO273" s="314"/>
      <c r="GJP273" s="314"/>
      <c r="GJQ273" s="314"/>
      <c r="GJR273" s="314"/>
      <c r="GJS273" s="314"/>
      <c r="GJT273" s="314"/>
      <c r="GJU273" s="314"/>
      <c r="GJV273" s="314"/>
      <c r="GJW273" s="314"/>
      <c r="GJX273" s="314"/>
      <c r="GJY273" s="314"/>
      <c r="GJZ273" s="314"/>
      <c r="GKA273" s="314"/>
      <c r="GKB273" s="314"/>
      <c r="GKC273" s="314"/>
      <c r="GKD273" s="314"/>
      <c r="GKE273" s="314"/>
      <c r="GKF273" s="314"/>
      <c r="GKG273" s="314"/>
      <c r="GKH273" s="314"/>
      <c r="GKI273" s="314"/>
      <c r="GKJ273" s="314"/>
      <c r="GKK273" s="314"/>
      <c r="GKL273" s="314"/>
      <c r="GKM273" s="314"/>
      <c r="GKN273" s="314"/>
      <c r="GKO273" s="314"/>
      <c r="GKP273" s="314"/>
      <c r="GKQ273" s="314"/>
      <c r="GKR273" s="314"/>
      <c r="GKS273" s="314"/>
      <c r="GKT273" s="314"/>
      <c r="GKU273" s="314"/>
      <c r="GKV273" s="314"/>
      <c r="GKW273" s="314"/>
      <c r="GKX273" s="314"/>
      <c r="GKY273" s="314"/>
      <c r="GKZ273" s="314"/>
      <c r="GLA273" s="314"/>
      <c r="GLB273" s="314"/>
      <c r="GLC273" s="314"/>
      <c r="GLD273" s="314"/>
      <c r="GLE273" s="314"/>
      <c r="GLF273" s="314"/>
      <c r="GLG273" s="314"/>
      <c r="GLH273" s="314"/>
      <c r="GLI273" s="314"/>
      <c r="GLJ273" s="314"/>
      <c r="GLK273" s="314"/>
      <c r="GLL273" s="314"/>
      <c r="GLM273" s="314"/>
      <c r="GLN273" s="314"/>
      <c r="GLO273" s="314"/>
      <c r="GLP273" s="314"/>
      <c r="GLQ273" s="314"/>
      <c r="GLR273" s="314"/>
      <c r="GLS273" s="314"/>
      <c r="GLT273" s="314"/>
      <c r="GLU273" s="314"/>
      <c r="GLV273" s="314"/>
      <c r="GLW273" s="314"/>
      <c r="GLX273" s="314"/>
      <c r="GLY273" s="314"/>
      <c r="GLZ273" s="314"/>
      <c r="GMA273" s="314"/>
      <c r="GMB273" s="314"/>
      <c r="GMC273" s="314"/>
      <c r="GMD273" s="314"/>
      <c r="GME273" s="314"/>
      <c r="GMF273" s="314"/>
      <c r="GMG273" s="314"/>
      <c r="GMH273" s="314"/>
      <c r="GMI273" s="314"/>
      <c r="GMJ273" s="314"/>
      <c r="GMK273" s="314"/>
      <c r="GML273" s="314"/>
      <c r="GMM273" s="314"/>
      <c r="GMN273" s="314"/>
      <c r="GMO273" s="314"/>
      <c r="GMP273" s="314"/>
      <c r="GMQ273" s="314"/>
      <c r="GMR273" s="314"/>
      <c r="GMS273" s="314"/>
      <c r="GMT273" s="314"/>
      <c r="GMU273" s="314"/>
      <c r="GMV273" s="314"/>
      <c r="GMW273" s="314"/>
      <c r="GMX273" s="314"/>
      <c r="GMY273" s="314"/>
      <c r="GMZ273" s="314"/>
      <c r="GNA273" s="314"/>
      <c r="GNB273" s="314"/>
      <c r="GNC273" s="314"/>
      <c r="GND273" s="314"/>
      <c r="GNE273" s="314"/>
      <c r="GNF273" s="314"/>
      <c r="GNG273" s="314"/>
      <c r="GNH273" s="314"/>
      <c r="GNI273" s="314"/>
      <c r="GNJ273" s="314"/>
      <c r="GNK273" s="314"/>
      <c r="GNL273" s="314"/>
      <c r="GNM273" s="314"/>
      <c r="GNN273" s="314"/>
      <c r="GNO273" s="314"/>
      <c r="GNP273" s="314"/>
      <c r="GNQ273" s="314"/>
      <c r="GNR273" s="314"/>
      <c r="GNS273" s="314"/>
      <c r="GNT273" s="314"/>
      <c r="GNU273" s="314"/>
      <c r="GNV273" s="314"/>
      <c r="GNW273" s="314"/>
      <c r="GNX273" s="314"/>
      <c r="GNY273" s="314"/>
      <c r="GNZ273" s="314"/>
      <c r="GOA273" s="314"/>
      <c r="GOB273" s="314"/>
      <c r="GOC273" s="314"/>
      <c r="GOD273" s="314"/>
      <c r="GOE273" s="314"/>
      <c r="GOF273" s="314"/>
      <c r="GOG273" s="314"/>
      <c r="GOH273" s="314"/>
      <c r="GOI273" s="314"/>
      <c r="GOJ273" s="314"/>
      <c r="GOK273" s="314"/>
      <c r="GOL273" s="314"/>
      <c r="GOM273" s="314"/>
      <c r="GON273" s="314"/>
      <c r="GOO273" s="314"/>
      <c r="GOP273" s="314"/>
      <c r="GOQ273" s="314"/>
      <c r="GOR273" s="314"/>
      <c r="GOS273" s="314"/>
      <c r="GOT273" s="314"/>
      <c r="GOU273" s="314"/>
      <c r="GOV273" s="314"/>
      <c r="GOW273" s="314"/>
      <c r="GOX273" s="314"/>
      <c r="GOY273" s="314"/>
      <c r="GOZ273" s="314"/>
      <c r="GPA273" s="314"/>
      <c r="GPB273" s="314"/>
      <c r="GPC273" s="314"/>
      <c r="GPD273" s="314"/>
      <c r="GPE273" s="314"/>
      <c r="GPF273" s="314"/>
      <c r="GPG273" s="314"/>
      <c r="GPH273" s="314"/>
      <c r="GPI273" s="314"/>
      <c r="GPJ273" s="314"/>
      <c r="GPK273" s="314"/>
      <c r="GPL273" s="314"/>
      <c r="GPM273" s="314"/>
      <c r="GPN273" s="314"/>
      <c r="GPO273" s="314"/>
      <c r="GPP273" s="314"/>
      <c r="GPQ273" s="314"/>
      <c r="GPR273" s="314"/>
      <c r="GPS273" s="314"/>
      <c r="GPT273" s="314"/>
      <c r="GPU273" s="314"/>
      <c r="GPV273" s="314"/>
      <c r="GPW273" s="314"/>
      <c r="GPX273" s="314"/>
      <c r="GPY273" s="314"/>
      <c r="GPZ273" s="314"/>
      <c r="GQA273" s="314"/>
      <c r="GQB273" s="314"/>
      <c r="GQC273" s="314"/>
      <c r="GQD273" s="314"/>
      <c r="GQE273" s="314"/>
      <c r="GQF273" s="314"/>
      <c r="GQG273" s="314"/>
      <c r="GQH273" s="314"/>
      <c r="GQI273" s="314"/>
      <c r="GQJ273" s="314"/>
      <c r="GQK273" s="314"/>
      <c r="GQL273" s="314"/>
      <c r="GQM273" s="314"/>
      <c r="GQN273" s="314"/>
      <c r="GQO273" s="314"/>
      <c r="GQP273" s="314"/>
      <c r="GQQ273" s="314"/>
      <c r="GQR273" s="314"/>
      <c r="GQS273" s="314"/>
      <c r="GQT273" s="314"/>
      <c r="GQU273" s="314"/>
      <c r="GQV273" s="314"/>
      <c r="GQW273" s="314"/>
      <c r="GQX273" s="314"/>
      <c r="GQY273" s="314"/>
      <c r="GQZ273" s="314"/>
      <c r="GRA273" s="314"/>
      <c r="GRB273" s="314"/>
      <c r="GRC273" s="314"/>
      <c r="GRD273" s="314"/>
      <c r="GRE273" s="314"/>
      <c r="GRF273" s="314"/>
      <c r="GRG273" s="314"/>
      <c r="GRH273" s="314"/>
      <c r="GRI273" s="314"/>
      <c r="GRJ273" s="314"/>
      <c r="GRK273" s="314"/>
      <c r="GRL273" s="314"/>
      <c r="GRM273" s="314"/>
      <c r="GRN273" s="314"/>
      <c r="GRO273" s="314"/>
      <c r="GRP273" s="314"/>
      <c r="GRQ273" s="314"/>
      <c r="GRR273" s="314"/>
      <c r="GRS273" s="314"/>
      <c r="GRT273" s="314"/>
      <c r="GRU273" s="314"/>
      <c r="GRV273" s="314"/>
      <c r="GRW273" s="314"/>
      <c r="GRX273" s="314"/>
      <c r="GRY273" s="314"/>
      <c r="GRZ273" s="314"/>
      <c r="GSA273" s="314"/>
      <c r="GSB273" s="314"/>
      <c r="GSC273" s="314"/>
      <c r="GSD273" s="314"/>
      <c r="GSE273" s="314"/>
      <c r="GSF273" s="314"/>
      <c r="GSG273" s="314"/>
      <c r="GSH273" s="314"/>
      <c r="GSI273" s="314"/>
      <c r="GSJ273" s="314"/>
      <c r="GSK273" s="314"/>
      <c r="GSL273" s="314"/>
      <c r="GSM273" s="314"/>
      <c r="GSN273" s="314"/>
      <c r="GSO273" s="314"/>
      <c r="GSP273" s="314"/>
      <c r="GSQ273" s="314"/>
      <c r="GSR273" s="314"/>
      <c r="GSS273" s="314"/>
      <c r="GST273" s="314"/>
      <c r="GSU273" s="314"/>
      <c r="GSV273" s="314"/>
      <c r="GSW273" s="314"/>
      <c r="GSX273" s="314"/>
      <c r="GSY273" s="314"/>
      <c r="GSZ273" s="314"/>
      <c r="GTA273" s="314"/>
      <c r="GTB273" s="314"/>
      <c r="GTC273" s="314"/>
      <c r="GTD273" s="314"/>
      <c r="GTE273" s="314"/>
      <c r="GTF273" s="314"/>
      <c r="GTG273" s="314"/>
      <c r="GTH273" s="314"/>
      <c r="GTI273" s="314"/>
      <c r="GTJ273" s="314"/>
      <c r="GTK273" s="314"/>
      <c r="GTL273" s="314"/>
      <c r="GTM273" s="314"/>
      <c r="GTN273" s="314"/>
      <c r="GTO273" s="314"/>
      <c r="GTP273" s="314"/>
      <c r="GTQ273" s="314"/>
      <c r="GTR273" s="314"/>
      <c r="GTS273" s="314"/>
      <c r="GTT273" s="314"/>
      <c r="GTU273" s="314"/>
      <c r="GTV273" s="314"/>
      <c r="GTW273" s="314"/>
      <c r="GTX273" s="314"/>
      <c r="GTY273" s="314"/>
      <c r="GTZ273" s="314"/>
      <c r="GUA273" s="314"/>
      <c r="GUB273" s="314"/>
      <c r="GUC273" s="314"/>
      <c r="GUD273" s="314"/>
      <c r="GUE273" s="314"/>
      <c r="GUF273" s="314"/>
      <c r="GUG273" s="314"/>
      <c r="GUH273" s="314"/>
      <c r="GUI273" s="314"/>
      <c r="GUJ273" s="314"/>
      <c r="GUK273" s="314"/>
      <c r="GUL273" s="314"/>
      <c r="GUM273" s="314"/>
      <c r="GUN273" s="314"/>
      <c r="GUO273" s="314"/>
      <c r="GUP273" s="314"/>
      <c r="GUQ273" s="314"/>
      <c r="GUR273" s="314"/>
      <c r="GUS273" s="314"/>
      <c r="GUT273" s="314"/>
      <c r="GUU273" s="314"/>
      <c r="GUV273" s="314"/>
      <c r="GUW273" s="314"/>
      <c r="GUX273" s="314"/>
      <c r="GUY273" s="314"/>
      <c r="GUZ273" s="314"/>
      <c r="GVA273" s="314"/>
      <c r="GVB273" s="314"/>
      <c r="GVC273" s="314"/>
      <c r="GVD273" s="314"/>
      <c r="GVE273" s="314"/>
      <c r="GVF273" s="314"/>
      <c r="GVG273" s="314"/>
      <c r="GVH273" s="314"/>
      <c r="GVI273" s="314"/>
      <c r="GVJ273" s="314"/>
      <c r="GVK273" s="314"/>
      <c r="GVL273" s="314"/>
      <c r="GVM273" s="314"/>
      <c r="GVN273" s="314"/>
      <c r="GVO273" s="314"/>
      <c r="GVP273" s="314"/>
      <c r="GVQ273" s="314"/>
      <c r="GVR273" s="314"/>
      <c r="GVS273" s="314"/>
      <c r="GVT273" s="314"/>
      <c r="GVU273" s="314"/>
      <c r="GVV273" s="314"/>
      <c r="GVW273" s="314"/>
      <c r="GVX273" s="314"/>
      <c r="GVY273" s="314"/>
      <c r="GVZ273" s="314"/>
      <c r="GWA273" s="314"/>
      <c r="GWB273" s="314"/>
      <c r="GWC273" s="314"/>
      <c r="GWD273" s="314"/>
      <c r="GWE273" s="314"/>
      <c r="GWF273" s="314"/>
      <c r="GWG273" s="314"/>
      <c r="GWH273" s="314"/>
      <c r="GWI273" s="314"/>
      <c r="GWJ273" s="314"/>
      <c r="GWK273" s="314"/>
      <c r="GWL273" s="314"/>
      <c r="GWM273" s="314"/>
      <c r="GWN273" s="314"/>
      <c r="GWO273" s="314"/>
      <c r="GWP273" s="314"/>
      <c r="GWQ273" s="314"/>
      <c r="GWR273" s="314"/>
      <c r="GWS273" s="314"/>
      <c r="GWT273" s="314"/>
      <c r="GWU273" s="314"/>
      <c r="GWV273" s="314"/>
      <c r="GWW273" s="314"/>
      <c r="GWX273" s="314"/>
      <c r="GWY273" s="314"/>
      <c r="GWZ273" s="314"/>
      <c r="GXA273" s="314"/>
      <c r="GXB273" s="314"/>
      <c r="GXC273" s="314"/>
      <c r="GXD273" s="314"/>
      <c r="GXE273" s="314"/>
      <c r="GXF273" s="314"/>
      <c r="GXG273" s="314"/>
      <c r="GXH273" s="314"/>
      <c r="GXI273" s="314"/>
      <c r="GXJ273" s="314"/>
      <c r="GXK273" s="314"/>
      <c r="GXL273" s="314"/>
      <c r="GXM273" s="314"/>
      <c r="GXN273" s="314"/>
      <c r="GXO273" s="314"/>
      <c r="GXP273" s="314"/>
      <c r="GXQ273" s="314"/>
      <c r="GXR273" s="314"/>
      <c r="GXS273" s="314"/>
      <c r="GXT273" s="314"/>
      <c r="GXU273" s="314"/>
      <c r="GXV273" s="314"/>
      <c r="GXW273" s="314"/>
      <c r="GXX273" s="314"/>
      <c r="GXY273" s="314"/>
      <c r="GXZ273" s="314"/>
      <c r="GYA273" s="314"/>
      <c r="GYB273" s="314"/>
      <c r="GYC273" s="314"/>
      <c r="GYD273" s="314"/>
      <c r="GYE273" s="314"/>
      <c r="GYF273" s="314"/>
      <c r="GYG273" s="314"/>
      <c r="GYH273" s="314"/>
      <c r="GYI273" s="314"/>
      <c r="GYJ273" s="314"/>
      <c r="GYK273" s="314"/>
      <c r="GYL273" s="314"/>
      <c r="GYM273" s="314"/>
      <c r="GYN273" s="314"/>
      <c r="GYO273" s="314"/>
      <c r="GYP273" s="314"/>
      <c r="GYQ273" s="314"/>
      <c r="GYR273" s="314"/>
      <c r="GYS273" s="314"/>
      <c r="GYT273" s="314"/>
      <c r="GYU273" s="314"/>
      <c r="GYV273" s="314"/>
      <c r="GYW273" s="314"/>
      <c r="GYX273" s="314"/>
      <c r="GYY273" s="314"/>
      <c r="GYZ273" s="314"/>
      <c r="GZA273" s="314"/>
      <c r="GZB273" s="314"/>
      <c r="GZC273" s="314"/>
      <c r="GZD273" s="314"/>
      <c r="GZE273" s="314"/>
      <c r="GZF273" s="314"/>
      <c r="GZG273" s="314"/>
      <c r="GZH273" s="314"/>
      <c r="GZI273" s="314"/>
      <c r="GZJ273" s="314"/>
      <c r="GZK273" s="314"/>
      <c r="GZL273" s="314"/>
      <c r="GZM273" s="314"/>
      <c r="GZN273" s="314"/>
      <c r="GZO273" s="314"/>
      <c r="GZP273" s="314"/>
      <c r="GZQ273" s="314"/>
      <c r="GZR273" s="314"/>
      <c r="GZS273" s="314"/>
      <c r="GZT273" s="314"/>
      <c r="GZU273" s="314"/>
      <c r="GZV273" s="314"/>
      <c r="GZW273" s="314"/>
      <c r="GZX273" s="314"/>
      <c r="GZY273" s="314"/>
      <c r="GZZ273" s="314"/>
      <c r="HAA273" s="314"/>
      <c r="HAB273" s="314"/>
      <c r="HAC273" s="314"/>
      <c r="HAD273" s="314"/>
      <c r="HAE273" s="314"/>
      <c r="HAF273" s="314"/>
      <c r="HAG273" s="314"/>
      <c r="HAH273" s="314"/>
      <c r="HAI273" s="314"/>
      <c r="HAJ273" s="314"/>
      <c r="HAK273" s="314"/>
      <c r="HAL273" s="314"/>
      <c r="HAM273" s="314"/>
      <c r="HAN273" s="314"/>
      <c r="HAO273" s="314"/>
      <c r="HAP273" s="314"/>
      <c r="HAQ273" s="314"/>
      <c r="HAR273" s="314"/>
      <c r="HAS273" s="314"/>
      <c r="HAT273" s="314"/>
      <c r="HAU273" s="314"/>
      <c r="HAV273" s="314"/>
      <c r="HAW273" s="314"/>
      <c r="HAX273" s="314"/>
      <c r="HAY273" s="314"/>
      <c r="HAZ273" s="314"/>
      <c r="HBA273" s="314"/>
      <c r="HBB273" s="314"/>
      <c r="HBC273" s="314"/>
      <c r="HBD273" s="314"/>
      <c r="HBE273" s="314"/>
      <c r="HBF273" s="314"/>
      <c r="HBG273" s="314"/>
      <c r="HBH273" s="314"/>
      <c r="HBI273" s="314"/>
      <c r="HBJ273" s="314"/>
      <c r="HBK273" s="314"/>
      <c r="HBL273" s="314"/>
      <c r="HBM273" s="314"/>
      <c r="HBN273" s="314"/>
      <c r="HBO273" s="314"/>
      <c r="HBP273" s="314"/>
      <c r="HBQ273" s="314"/>
      <c r="HBR273" s="314"/>
      <c r="HBS273" s="314"/>
      <c r="HBT273" s="314"/>
      <c r="HBU273" s="314"/>
      <c r="HBV273" s="314"/>
      <c r="HBW273" s="314"/>
      <c r="HBX273" s="314"/>
      <c r="HBY273" s="314"/>
      <c r="HBZ273" s="314"/>
      <c r="HCA273" s="314"/>
      <c r="HCB273" s="314"/>
      <c r="HCC273" s="314"/>
      <c r="HCD273" s="314"/>
      <c r="HCE273" s="314"/>
      <c r="HCF273" s="314"/>
      <c r="HCG273" s="314"/>
      <c r="HCH273" s="314"/>
      <c r="HCI273" s="314"/>
      <c r="HCJ273" s="314"/>
      <c r="HCK273" s="314"/>
      <c r="HCL273" s="314"/>
      <c r="HCM273" s="314"/>
      <c r="HCN273" s="314"/>
      <c r="HCO273" s="314"/>
      <c r="HCP273" s="314"/>
      <c r="HCQ273" s="314"/>
      <c r="HCR273" s="314"/>
      <c r="HCS273" s="314"/>
      <c r="HCT273" s="314"/>
      <c r="HCU273" s="314"/>
      <c r="HCV273" s="314"/>
      <c r="HCW273" s="314"/>
      <c r="HCX273" s="314"/>
      <c r="HCY273" s="314"/>
      <c r="HCZ273" s="314"/>
      <c r="HDA273" s="314"/>
      <c r="HDB273" s="314"/>
      <c r="HDC273" s="314"/>
      <c r="HDD273" s="314"/>
      <c r="HDE273" s="314"/>
      <c r="HDF273" s="314"/>
      <c r="HDG273" s="314"/>
      <c r="HDH273" s="314"/>
      <c r="HDI273" s="314"/>
      <c r="HDJ273" s="314"/>
      <c r="HDK273" s="314"/>
      <c r="HDL273" s="314"/>
      <c r="HDM273" s="314"/>
      <c r="HDN273" s="314"/>
      <c r="HDO273" s="314"/>
      <c r="HDP273" s="314"/>
      <c r="HDQ273" s="314"/>
      <c r="HDR273" s="314"/>
      <c r="HDS273" s="314"/>
      <c r="HDT273" s="314"/>
      <c r="HDU273" s="314"/>
      <c r="HDV273" s="314"/>
      <c r="HDW273" s="314"/>
      <c r="HDX273" s="314"/>
      <c r="HDY273" s="314"/>
      <c r="HDZ273" s="314"/>
      <c r="HEA273" s="314"/>
      <c r="HEB273" s="314"/>
      <c r="HEC273" s="314"/>
      <c r="HED273" s="314"/>
      <c r="HEE273" s="314"/>
      <c r="HEF273" s="314"/>
      <c r="HEG273" s="314"/>
      <c r="HEH273" s="314"/>
      <c r="HEI273" s="314"/>
      <c r="HEJ273" s="314"/>
      <c r="HEK273" s="314"/>
      <c r="HEL273" s="314"/>
      <c r="HEM273" s="314"/>
      <c r="HEN273" s="314"/>
      <c r="HEO273" s="314"/>
      <c r="HEP273" s="314"/>
      <c r="HEQ273" s="314"/>
      <c r="HER273" s="314"/>
      <c r="HES273" s="314"/>
      <c r="HET273" s="314"/>
      <c r="HEU273" s="314"/>
      <c r="HEV273" s="314"/>
      <c r="HEW273" s="314"/>
      <c r="HEX273" s="314"/>
      <c r="HEY273" s="314"/>
      <c r="HEZ273" s="314"/>
      <c r="HFA273" s="314"/>
      <c r="HFB273" s="314"/>
      <c r="HFC273" s="314"/>
      <c r="HFD273" s="314"/>
      <c r="HFE273" s="314"/>
      <c r="HFF273" s="314"/>
      <c r="HFG273" s="314"/>
      <c r="HFH273" s="314"/>
      <c r="HFI273" s="314"/>
      <c r="HFJ273" s="314"/>
      <c r="HFK273" s="314"/>
      <c r="HFL273" s="314"/>
      <c r="HFM273" s="314"/>
      <c r="HFN273" s="314"/>
      <c r="HFO273" s="314"/>
      <c r="HFP273" s="314"/>
      <c r="HFQ273" s="314"/>
      <c r="HFR273" s="314"/>
      <c r="HFS273" s="314"/>
      <c r="HFT273" s="314"/>
      <c r="HFU273" s="314"/>
      <c r="HFV273" s="314"/>
      <c r="HFW273" s="314"/>
      <c r="HFX273" s="314"/>
      <c r="HFY273" s="314"/>
      <c r="HFZ273" s="314"/>
      <c r="HGA273" s="314"/>
      <c r="HGB273" s="314"/>
      <c r="HGC273" s="314"/>
      <c r="HGD273" s="314"/>
      <c r="HGE273" s="314"/>
      <c r="HGF273" s="314"/>
      <c r="HGG273" s="314"/>
      <c r="HGH273" s="314"/>
      <c r="HGI273" s="314"/>
      <c r="HGJ273" s="314"/>
      <c r="HGK273" s="314"/>
      <c r="HGL273" s="314"/>
      <c r="HGM273" s="314"/>
      <c r="HGN273" s="314"/>
      <c r="HGO273" s="314"/>
      <c r="HGP273" s="314"/>
      <c r="HGQ273" s="314"/>
      <c r="HGR273" s="314"/>
      <c r="HGS273" s="314"/>
      <c r="HGT273" s="314"/>
      <c r="HGU273" s="314"/>
      <c r="HGV273" s="314"/>
      <c r="HGW273" s="314"/>
      <c r="HGX273" s="314"/>
      <c r="HGY273" s="314"/>
      <c r="HGZ273" s="314"/>
      <c r="HHA273" s="314"/>
      <c r="HHB273" s="314"/>
      <c r="HHC273" s="314"/>
      <c r="HHD273" s="314"/>
      <c r="HHE273" s="314"/>
      <c r="HHF273" s="314"/>
      <c r="HHG273" s="314"/>
      <c r="HHH273" s="314"/>
      <c r="HHI273" s="314"/>
      <c r="HHJ273" s="314"/>
      <c r="HHK273" s="314"/>
      <c r="HHL273" s="314"/>
      <c r="HHM273" s="314"/>
      <c r="HHN273" s="314"/>
      <c r="HHO273" s="314"/>
      <c r="HHP273" s="314"/>
      <c r="HHQ273" s="314"/>
      <c r="HHR273" s="314"/>
      <c r="HHS273" s="314"/>
      <c r="HHT273" s="314"/>
      <c r="HHU273" s="314"/>
      <c r="HHV273" s="314"/>
      <c r="HHW273" s="314"/>
      <c r="HHX273" s="314"/>
      <c r="HHY273" s="314"/>
      <c r="HHZ273" s="314"/>
      <c r="HIA273" s="314"/>
      <c r="HIB273" s="314"/>
      <c r="HIC273" s="314"/>
      <c r="HID273" s="314"/>
      <c r="HIE273" s="314"/>
      <c r="HIF273" s="314"/>
      <c r="HIG273" s="314"/>
      <c r="HIH273" s="314"/>
      <c r="HII273" s="314"/>
      <c r="HIJ273" s="314"/>
      <c r="HIK273" s="314"/>
      <c r="HIL273" s="314"/>
      <c r="HIM273" s="314"/>
      <c r="HIN273" s="314"/>
      <c r="HIO273" s="314"/>
      <c r="HIP273" s="314"/>
      <c r="HIQ273" s="314"/>
      <c r="HIR273" s="314"/>
      <c r="HIS273" s="314"/>
      <c r="HIT273" s="314"/>
      <c r="HIU273" s="314"/>
      <c r="HIV273" s="314"/>
      <c r="HIW273" s="314"/>
      <c r="HIX273" s="314"/>
      <c r="HIY273" s="314"/>
      <c r="HIZ273" s="314"/>
      <c r="HJA273" s="314"/>
      <c r="HJB273" s="314"/>
      <c r="HJC273" s="314"/>
      <c r="HJD273" s="314"/>
      <c r="HJE273" s="314"/>
      <c r="HJF273" s="314"/>
      <c r="HJG273" s="314"/>
      <c r="HJH273" s="314"/>
      <c r="HJI273" s="314"/>
      <c r="HJJ273" s="314"/>
      <c r="HJK273" s="314"/>
      <c r="HJL273" s="314"/>
      <c r="HJM273" s="314"/>
      <c r="HJN273" s="314"/>
      <c r="HJO273" s="314"/>
      <c r="HJP273" s="314"/>
      <c r="HJQ273" s="314"/>
      <c r="HJR273" s="314"/>
      <c r="HJS273" s="314"/>
      <c r="HJT273" s="314"/>
      <c r="HJU273" s="314"/>
      <c r="HJV273" s="314"/>
      <c r="HJW273" s="314"/>
      <c r="HJX273" s="314"/>
      <c r="HJY273" s="314"/>
      <c r="HJZ273" s="314"/>
      <c r="HKA273" s="314"/>
      <c r="HKB273" s="314"/>
      <c r="HKC273" s="314"/>
      <c r="HKD273" s="314"/>
      <c r="HKE273" s="314"/>
      <c r="HKF273" s="314"/>
      <c r="HKG273" s="314"/>
      <c r="HKH273" s="314"/>
      <c r="HKI273" s="314"/>
      <c r="HKJ273" s="314"/>
      <c r="HKK273" s="314"/>
      <c r="HKL273" s="314"/>
      <c r="HKM273" s="314"/>
      <c r="HKN273" s="314"/>
      <c r="HKO273" s="314"/>
      <c r="HKP273" s="314"/>
      <c r="HKQ273" s="314"/>
      <c r="HKR273" s="314"/>
      <c r="HKS273" s="314"/>
      <c r="HKT273" s="314"/>
      <c r="HKU273" s="314"/>
      <c r="HKV273" s="314"/>
      <c r="HKW273" s="314"/>
      <c r="HKX273" s="314"/>
      <c r="HKY273" s="314"/>
      <c r="HKZ273" s="314"/>
      <c r="HLA273" s="314"/>
      <c r="HLB273" s="314"/>
      <c r="HLC273" s="314"/>
      <c r="HLD273" s="314"/>
      <c r="HLE273" s="314"/>
      <c r="HLF273" s="314"/>
      <c r="HLG273" s="314"/>
      <c r="HLH273" s="314"/>
      <c r="HLI273" s="314"/>
      <c r="HLJ273" s="314"/>
      <c r="HLK273" s="314"/>
      <c r="HLL273" s="314"/>
      <c r="HLM273" s="314"/>
      <c r="HLN273" s="314"/>
      <c r="HLO273" s="314"/>
      <c r="HLP273" s="314"/>
      <c r="HLQ273" s="314"/>
      <c r="HLR273" s="314"/>
      <c r="HLS273" s="314"/>
      <c r="HLT273" s="314"/>
      <c r="HLU273" s="314"/>
      <c r="HLV273" s="314"/>
      <c r="HLW273" s="314"/>
      <c r="HLX273" s="314"/>
      <c r="HLY273" s="314"/>
      <c r="HLZ273" s="314"/>
      <c r="HMA273" s="314"/>
      <c r="HMB273" s="314"/>
      <c r="HMC273" s="314"/>
      <c r="HMD273" s="314"/>
      <c r="HME273" s="314"/>
      <c r="HMF273" s="314"/>
      <c r="HMG273" s="314"/>
      <c r="HMH273" s="314"/>
      <c r="HMI273" s="314"/>
      <c r="HMJ273" s="314"/>
      <c r="HMK273" s="314"/>
      <c r="HML273" s="314"/>
      <c r="HMM273" s="314"/>
      <c r="HMN273" s="314"/>
      <c r="HMO273" s="314"/>
      <c r="HMP273" s="314"/>
      <c r="HMQ273" s="314"/>
      <c r="HMR273" s="314"/>
      <c r="HMS273" s="314"/>
      <c r="HMT273" s="314"/>
      <c r="HMU273" s="314"/>
      <c r="HMV273" s="314"/>
      <c r="HMW273" s="314"/>
      <c r="HMX273" s="314"/>
      <c r="HMY273" s="314"/>
      <c r="HMZ273" s="314"/>
      <c r="HNA273" s="314"/>
      <c r="HNB273" s="314"/>
      <c r="HNC273" s="314"/>
      <c r="HND273" s="314"/>
      <c r="HNE273" s="314"/>
      <c r="HNF273" s="314"/>
      <c r="HNG273" s="314"/>
      <c r="HNH273" s="314"/>
      <c r="HNI273" s="314"/>
      <c r="HNJ273" s="314"/>
      <c r="HNK273" s="314"/>
      <c r="HNL273" s="314"/>
      <c r="HNM273" s="314"/>
      <c r="HNN273" s="314"/>
      <c r="HNO273" s="314"/>
      <c r="HNP273" s="314"/>
      <c r="HNQ273" s="314"/>
      <c r="HNR273" s="314"/>
      <c r="HNS273" s="314"/>
      <c r="HNT273" s="314"/>
      <c r="HNU273" s="314"/>
      <c r="HNV273" s="314"/>
      <c r="HNW273" s="314"/>
      <c r="HNX273" s="314"/>
      <c r="HNY273" s="314"/>
      <c r="HNZ273" s="314"/>
      <c r="HOA273" s="314"/>
      <c r="HOB273" s="314"/>
      <c r="HOC273" s="314"/>
      <c r="HOD273" s="314"/>
      <c r="HOE273" s="314"/>
      <c r="HOF273" s="314"/>
      <c r="HOG273" s="314"/>
      <c r="HOH273" s="314"/>
      <c r="HOI273" s="314"/>
      <c r="HOJ273" s="314"/>
      <c r="HOK273" s="314"/>
      <c r="HOL273" s="314"/>
      <c r="HOM273" s="314"/>
      <c r="HON273" s="314"/>
      <c r="HOO273" s="314"/>
      <c r="HOP273" s="314"/>
      <c r="HOQ273" s="314"/>
      <c r="HOR273" s="314"/>
      <c r="HOS273" s="314"/>
      <c r="HOT273" s="314"/>
      <c r="HOU273" s="314"/>
      <c r="HOV273" s="314"/>
      <c r="HOW273" s="314"/>
      <c r="HOX273" s="314"/>
      <c r="HOY273" s="314"/>
      <c r="HOZ273" s="314"/>
      <c r="HPA273" s="314"/>
      <c r="HPB273" s="314"/>
      <c r="HPC273" s="314"/>
      <c r="HPD273" s="314"/>
      <c r="HPE273" s="314"/>
      <c r="HPF273" s="314"/>
      <c r="HPG273" s="314"/>
      <c r="HPH273" s="314"/>
      <c r="HPI273" s="314"/>
      <c r="HPJ273" s="314"/>
      <c r="HPK273" s="314"/>
      <c r="HPL273" s="314"/>
      <c r="HPM273" s="314"/>
      <c r="HPN273" s="314"/>
      <c r="HPO273" s="314"/>
      <c r="HPP273" s="314"/>
      <c r="HPQ273" s="314"/>
      <c r="HPR273" s="314"/>
      <c r="HPS273" s="314"/>
      <c r="HPT273" s="314"/>
      <c r="HPU273" s="314"/>
      <c r="HPV273" s="314"/>
      <c r="HPW273" s="314"/>
      <c r="HPX273" s="314"/>
      <c r="HPY273" s="314"/>
      <c r="HPZ273" s="314"/>
      <c r="HQA273" s="314"/>
      <c r="HQB273" s="314"/>
      <c r="HQC273" s="314"/>
      <c r="HQD273" s="314"/>
      <c r="HQE273" s="314"/>
      <c r="HQF273" s="314"/>
      <c r="HQG273" s="314"/>
      <c r="HQH273" s="314"/>
      <c r="HQI273" s="314"/>
      <c r="HQJ273" s="314"/>
      <c r="HQK273" s="314"/>
      <c r="HQL273" s="314"/>
      <c r="HQM273" s="314"/>
      <c r="HQN273" s="314"/>
      <c r="HQO273" s="314"/>
      <c r="HQP273" s="314"/>
      <c r="HQQ273" s="314"/>
      <c r="HQR273" s="314"/>
      <c r="HQS273" s="314"/>
      <c r="HQT273" s="314"/>
      <c r="HQU273" s="314"/>
      <c r="HQV273" s="314"/>
      <c r="HQW273" s="314"/>
      <c r="HQX273" s="314"/>
      <c r="HQY273" s="314"/>
      <c r="HQZ273" s="314"/>
      <c r="HRA273" s="314"/>
      <c r="HRB273" s="314"/>
      <c r="HRC273" s="314"/>
      <c r="HRD273" s="314"/>
      <c r="HRE273" s="314"/>
      <c r="HRF273" s="314"/>
      <c r="HRG273" s="314"/>
      <c r="HRH273" s="314"/>
      <c r="HRI273" s="314"/>
      <c r="HRJ273" s="314"/>
      <c r="HRK273" s="314"/>
      <c r="HRL273" s="314"/>
      <c r="HRM273" s="314"/>
      <c r="HRN273" s="314"/>
      <c r="HRO273" s="314"/>
      <c r="HRP273" s="314"/>
      <c r="HRQ273" s="314"/>
      <c r="HRR273" s="314"/>
      <c r="HRS273" s="314"/>
      <c r="HRT273" s="314"/>
      <c r="HRU273" s="314"/>
      <c r="HRV273" s="314"/>
      <c r="HRW273" s="314"/>
      <c r="HRX273" s="314"/>
      <c r="HRY273" s="314"/>
      <c r="HRZ273" s="314"/>
      <c r="HSA273" s="314"/>
      <c r="HSB273" s="314"/>
      <c r="HSC273" s="314"/>
      <c r="HSD273" s="314"/>
      <c r="HSE273" s="314"/>
      <c r="HSF273" s="314"/>
      <c r="HSG273" s="314"/>
      <c r="HSH273" s="314"/>
      <c r="HSI273" s="314"/>
      <c r="HSJ273" s="314"/>
      <c r="HSK273" s="314"/>
      <c r="HSL273" s="314"/>
      <c r="HSM273" s="314"/>
      <c r="HSN273" s="314"/>
      <c r="HSO273" s="314"/>
      <c r="HSP273" s="314"/>
      <c r="HSQ273" s="314"/>
      <c r="HSR273" s="314"/>
      <c r="HSS273" s="314"/>
      <c r="HST273" s="314"/>
      <c r="HSU273" s="314"/>
      <c r="HSV273" s="314"/>
      <c r="HSW273" s="314"/>
      <c r="HSX273" s="314"/>
      <c r="HSY273" s="314"/>
      <c r="HSZ273" s="314"/>
      <c r="HTA273" s="314"/>
      <c r="HTB273" s="314"/>
      <c r="HTC273" s="314"/>
      <c r="HTD273" s="314"/>
      <c r="HTE273" s="314"/>
      <c r="HTF273" s="314"/>
      <c r="HTG273" s="314"/>
      <c r="HTH273" s="314"/>
      <c r="HTI273" s="314"/>
      <c r="HTJ273" s="314"/>
      <c r="HTK273" s="314"/>
      <c r="HTL273" s="314"/>
      <c r="HTM273" s="314"/>
      <c r="HTN273" s="314"/>
      <c r="HTO273" s="314"/>
      <c r="HTP273" s="314"/>
      <c r="HTQ273" s="314"/>
      <c r="HTR273" s="314"/>
      <c r="HTS273" s="314"/>
      <c r="HTT273" s="314"/>
      <c r="HTU273" s="314"/>
      <c r="HTV273" s="314"/>
      <c r="HTW273" s="314"/>
      <c r="HTX273" s="314"/>
      <c r="HTY273" s="314"/>
      <c r="HTZ273" s="314"/>
      <c r="HUA273" s="314"/>
      <c r="HUB273" s="314"/>
      <c r="HUC273" s="314"/>
      <c r="HUD273" s="314"/>
      <c r="HUE273" s="314"/>
      <c r="HUF273" s="314"/>
      <c r="HUG273" s="314"/>
      <c r="HUH273" s="314"/>
      <c r="HUI273" s="314"/>
      <c r="HUJ273" s="314"/>
      <c r="HUK273" s="314"/>
      <c r="HUL273" s="314"/>
      <c r="HUM273" s="314"/>
      <c r="HUN273" s="314"/>
      <c r="HUO273" s="314"/>
      <c r="HUP273" s="314"/>
      <c r="HUQ273" s="314"/>
      <c r="HUR273" s="314"/>
      <c r="HUS273" s="314"/>
      <c r="HUT273" s="314"/>
      <c r="HUU273" s="314"/>
      <c r="HUV273" s="314"/>
      <c r="HUW273" s="314"/>
      <c r="HUX273" s="314"/>
      <c r="HUY273" s="314"/>
      <c r="HUZ273" s="314"/>
      <c r="HVA273" s="314"/>
      <c r="HVB273" s="314"/>
      <c r="HVC273" s="314"/>
      <c r="HVD273" s="314"/>
      <c r="HVE273" s="314"/>
      <c r="HVF273" s="314"/>
      <c r="HVG273" s="314"/>
      <c r="HVH273" s="314"/>
      <c r="HVI273" s="314"/>
      <c r="HVJ273" s="314"/>
      <c r="HVK273" s="314"/>
      <c r="HVL273" s="314"/>
      <c r="HVM273" s="314"/>
      <c r="HVN273" s="314"/>
      <c r="HVO273" s="314"/>
      <c r="HVP273" s="314"/>
      <c r="HVQ273" s="314"/>
      <c r="HVR273" s="314"/>
      <c r="HVS273" s="314"/>
      <c r="HVT273" s="314"/>
      <c r="HVU273" s="314"/>
      <c r="HVV273" s="314"/>
      <c r="HVW273" s="314"/>
      <c r="HVX273" s="314"/>
      <c r="HVY273" s="314"/>
      <c r="HVZ273" s="314"/>
      <c r="HWA273" s="314"/>
      <c r="HWB273" s="314"/>
      <c r="HWC273" s="314"/>
      <c r="HWD273" s="314"/>
      <c r="HWE273" s="314"/>
      <c r="HWF273" s="314"/>
      <c r="HWG273" s="314"/>
      <c r="HWH273" s="314"/>
      <c r="HWI273" s="314"/>
      <c r="HWJ273" s="314"/>
      <c r="HWK273" s="314"/>
      <c r="HWL273" s="314"/>
      <c r="HWM273" s="314"/>
      <c r="HWN273" s="314"/>
      <c r="HWO273" s="314"/>
      <c r="HWP273" s="314"/>
      <c r="HWQ273" s="314"/>
      <c r="HWR273" s="314"/>
      <c r="HWS273" s="314"/>
      <c r="HWT273" s="314"/>
      <c r="HWU273" s="314"/>
      <c r="HWV273" s="314"/>
      <c r="HWW273" s="314"/>
      <c r="HWX273" s="314"/>
      <c r="HWY273" s="314"/>
      <c r="HWZ273" s="314"/>
      <c r="HXA273" s="314"/>
      <c r="HXB273" s="314"/>
      <c r="HXC273" s="314"/>
      <c r="HXD273" s="314"/>
      <c r="HXE273" s="314"/>
      <c r="HXF273" s="314"/>
      <c r="HXG273" s="314"/>
      <c r="HXH273" s="314"/>
      <c r="HXI273" s="314"/>
      <c r="HXJ273" s="314"/>
      <c r="HXK273" s="314"/>
      <c r="HXL273" s="314"/>
      <c r="HXM273" s="314"/>
      <c r="HXN273" s="314"/>
      <c r="HXO273" s="314"/>
      <c r="HXP273" s="314"/>
      <c r="HXQ273" s="314"/>
      <c r="HXR273" s="314"/>
      <c r="HXS273" s="314"/>
      <c r="HXT273" s="314"/>
      <c r="HXU273" s="314"/>
      <c r="HXV273" s="314"/>
      <c r="HXW273" s="314"/>
      <c r="HXX273" s="314"/>
      <c r="HXY273" s="314"/>
      <c r="HXZ273" s="314"/>
      <c r="HYA273" s="314"/>
      <c r="HYB273" s="314"/>
      <c r="HYC273" s="314"/>
      <c r="HYD273" s="314"/>
      <c r="HYE273" s="314"/>
      <c r="HYF273" s="314"/>
      <c r="HYG273" s="314"/>
      <c r="HYH273" s="314"/>
      <c r="HYI273" s="314"/>
      <c r="HYJ273" s="314"/>
      <c r="HYK273" s="314"/>
      <c r="HYL273" s="314"/>
      <c r="HYM273" s="314"/>
      <c r="HYN273" s="314"/>
      <c r="HYO273" s="314"/>
      <c r="HYP273" s="314"/>
      <c r="HYQ273" s="314"/>
      <c r="HYR273" s="314"/>
      <c r="HYS273" s="314"/>
      <c r="HYT273" s="314"/>
      <c r="HYU273" s="314"/>
      <c r="HYV273" s="314"/>
      <c r="HYW273" s="314"/>
      <c r="HYX273" s="314"/>
      <c r="HYY273" s="314"/>
      <c r="HYZ273" s="314"/>
      <c r="HZA273" s="314"/>
      <c r="HZB273" s="314"/>
      <c r="HZC273" s="314"/>
      <c r="HZD273" s="314"/>
      <c r="HZE273" s="314"/>
      <c r="HZF273" s="314"/>
      <c r="HZG273" s="314"/>
      <c r="HZH273" s="314"/>
      <c r="HZI273" s="314"/>
      <c r="HZJ273" s="314"/>
      <c r="HZK273" s="314"/>
      <c r="HZL273" s="314"/>
      <c r="HZM273" s="314"/>
      <c r="HZN273" s="314"/>
      <c r="HZO273" s="314"/>
      <c r="HZP273" s="314"/>
      <c r="HZQ273" s="314"/>
      <c r="HZR273" s="314"/>
      <c r="HZS273" s="314"/>
      <c r="HZT273" s="314"/>
      <c r="HZU273" s="314"/>
      <c r="HZV273" s="314"/>
      <c r="HZW273" s="314"/>
      <c r="HZX273" s="314"/>
      <c r="HZY273" s="314"/>
      <c r="HZZ273" s="314"/>
      <c r="IAA273" s="314"/>
      <c r="IAB273" s="314"/>
      <c r="IAC273" s="314"/>
      <c r="IAD273" s="314"/>
      <c r="IAE273" s="314"/>
      <c r="IAF273" s="314"/>
      <c r="IAG273" s="314"/>
      <c r="IAH273" s="314"/>
      <c r="IAI273" s="314"/>
      <c r="IAJ273" s="314"/>
      <c r="IAK273" s="314"/>
      <c r="IAL273" s="314"/>
      <c r="IAM273" s="314"/>
      <c r="IAN273" s="314"/>
      <c r="IAO273" s="314"/>
      <c r="IAP273" s="314"/>
      <c r="IAQ273" s="314"/>
      <c r="IAR273" s="314"/>
      <c r="IAS273" s="314"/>
      <c r="IAT273" s="314"/>
      <c r="IAU273" s="314"/>
      <c r="IAV273" s="314"/>
      <c r="IAW273" s="314"/>
      <c r="IAX273" s="314"/>
      <c r="IAY273" s="314"/>
      <c r="IAZ273" s="314"/>
      <c r="IBA273" s="314"/>
      <c r="IBB273" s="314"/>
      <c r="IBC273" s="314"/>
      <c r="IBD273" s="314"/>
      <c r="IBE273" s="314"/>
      <c r="IBF273" s="314"/>
      <c r="IBG273" s="314"/>
      <c r="IBH273" s="314"/>
      <c r="IBI273" s="314"/>
      <c r="IBJ273" s="314"/>
      <c r="IBK273" s="314"/>
      <c r="IBL273" s="314"/>
      <c r="IBM273" s="314"/>
      <c r="IBN273" s="314"/>
      <c r="IBO273" s="314"/>
      <c r="IBP273" s="314"/>
      <c r="IBQ273" s="314"/>
      <c r="IBR273" s="314"/>
      <c r="IBS273" s="314"/>
      <c r="IBT273" s="314"/>
      <c r="IBU273" s="314"/>
      <c r="IBV273" s="314"/>
      <c r="IBW273" s="314"/>
      <c r="IBX273" s="314"/>
      <c r="IBY273" s="314"/>
      <c r="IBZ273" s="314"/>
      <c r="ICA273" s="314"/>
      <c r="ICB273" s="314"/>
      <c r="ICC273" s="314"/>
      <c r="ICD273" s="314"/>
      <c r="ICE273" s="314"/>
      <c r="ICF273" s="314"/>
      <c r="ICG273" s="314"/>
      <c r="ICH273" s="314"/>
      <c r="ICI273" s="314"/>
      <c r="ICJ273" s="314"/>
      <c r="ICK273" s="314"/>
      <c r="ICL273" s="314"/>
      <c r="ICM273" s="314"/>
      <c r="ICN273" s="314"/>
      <c r="ICO273" s="314"/>
      <c r="ICP273" s="314"/>
      <c r="ICQ273" s="314"/>
      <c r="ICR273" s="314"/>
      <c r="ICS273" s="314"/>
      <c r="ICT273" s="314"/>
      <c r="ICU273" s="314"/>
      <c r="ICV273" s="314"/>
      <c r="ICW273" s="314"/>
      <c r="ICX273" s="314"/>
      <c r="ICY273" s="314"/>
      <c r="ICZ273" s="314"/>
      <c r="IDA273" s="314"/>
      <c r="IDB273" s="314"/>
      <c r="IDC273" s="314"/>
      <c r="IDD273" s="314"/>
      <c r="IDE273" s="314"/>
      <c r="IDF273" s="314"/>
      <c r="IDG273" s="314"/>
      <c r="IDH273" s="314"/>
      <c r="IDI273" s="314"/>
      <c r="IDJ273" s="314"/>
      <c r="IDK273" s="314"/>
      <c r="IDL273" s="314"/>
      <c r="IDM273" s="314"/>
      <c r="IDN273" s="314"/>
      <c r="IDO273" s="314"/>
      <c r="IDP273" s="314"/>
      <c r="IDQ273" s="314"/>
      <c r="IDR273" s="314"/>
      <c r="IDS273" s="314"/>
      <c r="IDT273" s="314"/>
      <c r="IDU273" s="314"/>
      <c r="IDV273" s="314"/>
      <c r="IDW273" s="314"/>
      <c r="IDX273" s="314"/>
      <c r="IDY273" s="314"/>
      <c r="IDZ273" s="314"/>
      <c r="IEA273" s="314"/>
      <c r="IEB273" s="314"/>
      <c r="IEC273" s="314"/>
      <c r="IED273" s="314"/>
      <c r="IEE273" s="314"/>
      <c r="IEF273" s="314"/>
      <c r="IEG273" s="314"/>
      <c r="IEH273" s="314"/>
      <c r="IEI273" s="314"/>
      <c r="IEJ273" s="314"/>
      <c r="IEK273" s="314"/>
      <c r="IEL273" s="314"/>
      <c r="IEM273" s="314"/>
      <c r="IEN273" s="314"/>
      <c r="IEO273" s="314"/>
      <c r="IEP273" s="314"/>
      <c r="IEQ273" s="314"/>
      <c r="IER273" s="314"/>
      <c r="IES273" s="314"/>
      <c r="IET273" s="314"/>
      <c r="IEU273" s="314"/>
      <c r="IEV273" s="314"/>
      <c r="IEW273" s="314"/>
      <c r="IEX273" s="314"/>
      <c r="IEY273" s="314"/>
      <c r="IEZ273" s="314"/>
      <c r="IFA273" s="314"/>
      <c r="IFB273" s="314"/>
      <c r="IFC273" s="314"/>
      <c r="IFD273" s="314"/>
      <c r="IFE273" s="314"/>
      <c r="IFF273" s="314"/>
      <c r="IFG273" s="314"/>
      <c r="IFH273" s="314"/>
      <c r="IFI273" s="314"/>
      <c r="IFJ273" s="314"/>
      <c r="IFK273" s="314"/>
      <c r="IFL273" s="314"/>
      <c r="IFM273" s="314"/>
      <c r="IFN273" s="314"/>
      <c r="IFO273" s="314"/>
      <c r="IFP273" s="314"/>
      <c r="IFQ273" s="314"/>
      <c r="IFR273" s="314"/>
      <c r="IFS273" s="314"/>
      <c r="IFT273" s="314"/>
      <c r="IFU273" s="314"/>
      <c r="IFV273" s="314"/>
      <c r="IFW273" s="314"/>
      <c r="IFX273" s="314"/>
      <c r="IFY273" s="314"/>
      <c r="IFZ273" s="314"/>
      <c r="IGA273" s="314"/>
      <c r="IGB273" s="314"/>
      <c r="IGC273" s="314"/>
      <c r="IGD273" s="314"/>
      <c r="IGE273" s="314"/>
      <c r="IGF273" s="314"/>
      <c r="IGG273" s="314"/>
      <c r="IGH273" s="314"/>
      <c r="IGI273" s="314"/>
      <c r="IGJ273" s="314"/>
      <c r="IGK273" s="314"/>
      <c r="IGL273" s="314"/>
      <c r="IGM273" s="314"/>
      <c r="IGN273" s="314"/>
      <c r="IGO273" s="314"/>
      <c r="IGP273" s="314"/>
      <c r="IGQ273" s="314"/>
      <c r="IGR273" s="314"/>
      <c r="IGS273" s="314"/>
      <c r="IGT273" s="314"/>
      <c r="IGU273" s="314"/>
      <c r="IGV273" s="314"/>
      <c r="IGW273" s="314"/>
      <c r="IGX273" s="314"/>
      <c r="IGY273" s="314"/>
      <c r="IGZ273" s="314"/>
      <c r="IHA273" s="314"/>
      <c r="IHB273" s="314"/>
      <c r="IHC273" s="314"/>
      <c r="IHD273" s="314"/>
      <c r="IHE273" s="314"/>
      <c r="IHF273" s="314"/>
      <c r="IHG273" s="314"/>
      <c r="IHH273" s="314"/>
      <c r="IHI273" s="314"/>
      <c r="IHJ273" s="314"/>
      <c r="IHK273" s="314"/>
      <c r="IHL273" s="314"/>
      <c r="IHM273" s="314"/>
      <c r="IHN273" s="314"/>
      <c r="IHO273" s="314"/>
      <c r="IHP273" s="314"/>
      <c r="IHQ273" s="314"/>
      <c r="IHR273" s="314"/>
      <c r="IHS273" s="314"/>
      <c r="IHT273" s="314"/>
      <c r="IHU273" s="314"/>
      <c r="IHV273" s="314"/>
      <c r="IHW273" s="314"/>
      <c r="IHX273" s="314"/>
      <c r="IHY273" s="314"/>
      <c r="IHZ273" s="314"/>
      <c r="IIA273" s="314"/>
      <c r="IIB273" s="314"/>
      <c r="IIC273" s="314"/>
      <c r="IID273" s="314"/>
      <c r="IIE273" s="314"/>
      <c r="IIF273" s="314"/>
      <c r="IIG273" s="314"/>
      <c r="IIH273" s="314"/>
      <c r="III273" s="314"/>
      <c r="IIJ273" s="314"/>
      <c r="IIK273" s="314"/>
      <c r="IIL273" s="314"/>
      <c r="IIM273" s="314"/>
      <c r="IIN273" s="314"/>
      <c r="IIO273" s="314"/>
      <c r="IIP273" s="314"/>
      <c r="IIQ273" s="314"/>
      <c r="IIR273" s="314"/>
      <c r="IIS273" s="314"/>
      <c r="IIT273" s="314"/>
      <c r="IIU273" s="314"/>
      <c r="IIV273" s="314"/>
      <c r="IIW273" s="314"/>
      <c r="IIX273" s="314"/>
      <c r="IIY273" s="314"/>
      <c r="IIZ273" s="314"/>
      <c r="IJA273" s="314"/>
      <c r="IJB273" s="314"/>
      <c r="IJC273" s="314"/>
      <c r="IJD273" s="314"/>
      <c r="IJE273" s="314"/>
      <c r="IJF273" s="314"/>
      <c r="IJG273" s="314"/>
      <c r="IJH273" s="314"/>
      <c r="IJI273" s="314"/>
      <c r="IJJ273" s="314"/>
      <c r="IJK273" s="314"/>
      <c r="IJL273" s="314"/>
      <c r="IJM273" s="314"/>
      <c r="IJN273" s="314"/>
      <c r="IJO273" s="314"/>
      <c r="IJP273" s="314"/>
      <c r="IJQ273" s="314"/>
      <c r="IJR273" s="314"/>
      <c r="IJS273" s="314"/>
      <c r="IJT273" s="314"/>
      <c r="IJU273" s="314"/>
      <c r="IJV273" s="314"/>
      <c r="IJW273" s="314"/>
      <c r="IJX273" s="314"/>
      <c r="IJY273" s="314"/>
      <c r="IJZ273" s="314"/>
      <c r="IKA273" s="314"/>
      <c r="IKB273" s="314"/>
      <c r="IKC273" s="314"/>
      <c r="IKD273" s="314"/>
      <c r="IKE273" s="314"/>
      <c r="IKF273" s="314"/>
      <c r="IKG273" s="314"/>
      <c r="IKH273" s="314"/>
      <c r="IKI273" s="314"/>
      <c r="IKJ273" s="314"/>
      <c r="IKK273" s="314"/>
      <c r="IKL273" s="314"/>
      <c r="IKM273" s="314"/>
      <c r="IKN273" s="314"/>
      <c r="IKO273" s="314"/>
      <c r="IKP273" s="314"/>
      <c r="IKQ273" s="314"/>
      <c r="IKR273" s="314"/>
      <c r="IKS273" s="314"/>
      <c r="IKT273" s="314"/>
      <c r="IKU273" s="314"/>
      <c r="IKV273" s="314"/>
      <c r="IKW273" s="314"/>
      <c r="IKX273" s="314"/>
      <c r="IKY273" s="314"/>
      <c r="IKZ273" s="314"/>
      <c r="ILA273" s="314"/>
      <c r="ILB273" s="314"/>
      <c r="ILC273" s="314"/>
      <c r="ILD273" s="314"/>
      <c r="ILE273" s="314"/>
      <c r="ILF273" s="314"/>
      <c r="ILG273" s="314"/>
      <c r="ILH273" s="314"/>
      <c r="ILI273" s="314"/>
      <c r="ILJ273" s="314"/>
      <c r="ILK273" s="314"/>
      <c r="ILL273" s="314"/>
      <c r="ILM273" s="314"/>
      <c r="ILN273" s="314"/>
      <c r="ILO273" s="314"/>
      <c r="ILP273" s="314"/>
      <c r="ILQ273" s="314"/>
      <c r="ILR273" s="314"/>
      <c r="ILS273" s="314"/>
      <c r="ILT273" s="314"/>
      <c r="ILU273" s="314"/>
      <c r="ILV273" s="314"/>
      <c r="ILW273" s="314"/>
      <c r="ILX273" s="314"/>
      <c r="ILY273" s="314"/>
      <c r="ILZ273" s="314"/>
      <c r="IMA273" s="314"/>
      <c r="IMB273" s="314"/>
      <c r="IMC273" s="314"/>
      <c r="IMD273" s="314"/>
      <c r="IME273" s="314"/>
      <c r="IMF273" s="314"/>
      <c r="IMG273" s="314"/>
      <c r="IMH273" s="314"/>
      <c r="IMI273" s="314"/>
      <c r="IMJ273" s="314"/>
      <c r="IMK273" s="314"/>
      <c r="IML273" s="314"/>
      <c r="IMM273" s="314"/>
      <c r="IMN273" s="314"/>
      <c r="IMO273" s="314"/>
      <c r="IMP273" s="314"/>
      <c r="IMQ273" s="314"/>
      <c r="IMR273" s="314"/>
      <c r="IMS273" s="314"/>
      <c r="IMT273" s="314"/>
      <c r="IMU273" s="314"/>
      <c r="IMV273" s="314"/>
      <c r="IMW273" s="314"/>
      <c r="IMX273" s="314"/>
      <c r="IMY273" s="314"/>
      <c r="IMZ273" s="314"/>
      <c r="INA273" s="314"/>
      <c r="INB273" s="314"/>
      <c r="INC273" s="314"/>
      <c r="IND273" s="314"/>
      <c r="INE273" s="314"/>
      <c r="INF273" s="314"/>
      <c r="ING273" s="314"/>
      <c r="INH273" s="314"/>
      <c r="INI273" s="314"/>
      <c r="INJ273" s="314"/>
      <c r="INK273" s="314"/>
      <c r="INL273" s="314"/>
      <c r="INM273" s="314"/>
      <c r="INN273" s="314"/>
      <c r="INO273" s="314"/>
      <c r="INP273" s="314"/>
      <c r="INQ273" s="314"/>
      <c r="INR273" s="314"/>
      <c r="INS273" s="314"/>
      <c r="INT273" s="314"/>
      <c r="INU273" s="314"/>
      <c r="INV273" s="314"/>
      <c r="INW273" s="314"/>
      <c r="INX273" s="314"/>
      <c r="INY273" s="314"/>
      <c r="INZ273" s="314"/>
      <c r="IOA273" s="314"/>
      <c r="IOB273" s="314"/>
      <c r="IOC273" s="314"/>
      <c r="IOD273" s="314"/>
      <c r="IOE273" s="314"/>
      <c r="IOF273" s="314"/>
      <c r="IOG273" s="314"/>
      <c r="IOH273" s="314"/>
      <c r="IOI273" s="314"/>
      <c r="IOJ273" s="314"/>
      <c r="IOK273" s="314"/>
      <c r="IOL273" s="314"/>
      <c r="IOM273" s="314"/>
      <c r="ION273" s="314"/>
      <c r="IOO273" s="314"/>
      <c r="IOP273" s="314"/>
      <c r="IOQ273" s="314"/>
      <c r="IOR273" s="314"/>
      <c r="IOS273" s="314"/>
      <c r="IOT273" s="314"/>
      <c r="IOU273" s="314"/>
      <c r="IOV273" s="314"/>
      <c r="IOW273" s="314"/>
      <c r="IOX273" s="314"/>
      <c r="IOY273" s="314"/>
      <c r="IOZ273" s="314"/>
      <c r="IPA273" s="314"/>
      <c r="IPB273" s="314"/>
      <c r="IPC273" s="314"/>
      <c r="IPD273" s="314"/>
      <c r="IPE273" s="314"/>
      <c r="IPF273" s="314"/>
      <c r="IPG273" s="314"/>
      <c r="IPH273" s="314"/>
      <c r="IPI273" s="314"/>
      <c r="IPJ273" s="314"/>
      <c r="IPK273" s="314"/>
      <c r="IPL273" s="314"/>
      <c r="IPM273" s="314"/>
      <c r="IPN273" s="314"/>
      <c r="IPO273" s="314"/>
      <c r="IPP273" s="314"/>
      <c r="IPQ273" s="314"/>
      <c r="IPR273" s="314"/>
      <c r="IPS273" s="314"/>
      <c r="IPT273" s="314"/>
      <c r="IPU273" s="314"/>
      <c r="IPV273" s="314"/>
      <c r="IPW273" s="314"/>
      <c r="IPX273" s="314"/>
      <c r="IPY273" s="314"/>
      <c r="IPZ273" s="314"/>
      <c r="IQA273" s="314"/>
      <c r="IQB273" s="314"/>
      <c r="IQC273" s="314"/>
      <c r="IQD273" s="314"/>
      <c r="IQE273" s="314"/>
      <c r="IQF273" s="314"/>
      <c r="IQG273" s="314"/>
      <c r="IQH273" s="314"/>
      <c r="IQI273" s="314"/>
      <c r="IQJ273" s="314"/>
      <c r="IQK273" s="314"/>
      <c r="IQL273" s="314"/>
      <c r="IQM273" s="314"/>
      <c r="IQN273" s="314"/>
      <c r="IQO273" s="314"/>
      <c r="IQP273" s="314"/>
      <c r="IQQ273" s="314"/>
      <c r="IQR273" s="314"/>
      <c r="IQS273" s="314"/>
      <c r="IQT273" s="314"/>
      <c r="IQU273" s="314"/>
      <c r="IQV273" s="314"/>
      <c r="IQW273" s="314"/>
      <c r="IQX273" s="314"/>
      <c r="IQY273" s="314"/>
      <c r="IQZ273" s="314"/>
      <c r="IRA273" s="314"/>
      <c r="IRB273" s="314"/>
      <c r="IRC273" s="314"/>
      <c r="IRD273" s="314"/>
      <c r="IRE273" s="314"/>
      <c r="IRF273" s="314"/>
      <c r="IRG273" s="314"/>
      <c r="IRH273" s="314"/>
      <c r="IRI273" s="314"/>
      <c r="IRJ273" s="314"/>
      <c r="IRK273" s="314"/>
      <c r="IRL273" s="314"/>
      <c r="IRM273" s="314"/>
      <c r="IRN273" s="314"/>
      <c r="IRO273" s="314"/>
      <c r="IRP273" s="314"/>
      <c r="IRQ273" s="314"/>
      <c r="IRR273" s="314"/>
      <c r="IRS273" s="314"/>
      <c r="IRT273" s="314"/>
      <c r="IRU273" s="314"/>
      <c r="IRV273" s="314"/>
      <c r="IRW273" s="314"/>
      <c r="IRX273" s="314"/>
      <c r="IRY273" s="314"/>
      <c r="IRZ273" s="314"/>
      <c r="ISA273" s="314"/>
      <c r="ISB273" s="314"/>
      <c r="ISC273" s="314"/>
      <c r="ISD273" s="314"/>
      <c r="ISE273" s="314"/>
      <c r="ISF273" s="314"/>
      <c r="ISG273" s="314"/>
      <c r="ISH273" s="314"/>
      <c r="ISI273" s="314"/>
      <c r="ISJ273" s="314"/>
      <c r="ISK273" s="314"/>
      <c r="ISL273" s="314"/>
      <c r="ISM273" s="314"/>
      <c r="ISN273" s="314"/>
      <c r="ISO273" s="314"/>
      <c r="ISP273" s="314"/>
      <c r="ISQ273" s="314"/>
      <c r="ISR273" s="314"/>
      <c r="ISS273" s="314"/>
      <c r="IST273" s="314"/>
      <c r="ISU273" s="314"/>
      <c r="ISV273" s="314"/>
      <c r="ISW273" s="314"/>
      <c r="ISX273" s="314"/>
      <c r="ISY273" s="314"/>
      <c r="ISZ273" s="314"/>
      <c r="ITA273" s="314"/>
      <c r="ITB273" s="314"/>
      <c r="ITC273" s="314"/>
      <c r="ITD273" s="314"/>
      <c r="ITE273" s="314"/>
      <c r="ITF273" s="314"/>
      <c r="ITG273" s="314"/>
      <c r="ITH273" s="314"/>
      <c r="ITI273" s="314"/>
      <c r="ITJ273" s="314"/>
      <c r="ITK273" s="314"/>
      <c r="ITL273" s="314"/>
      <c r="ITM273" s="314"/>
      <c r="ITN273" s="314"/>
      <c r="ITO273" s="314"/>
      <c r="ITP273" s="314"/>
      <c r="ITQ273" s="314"/>
      <c r="ITR273" s="314"/>
      <c r="ITS273" s="314"/>
      <c r="ITT273" s="314"/>
      <c r="ITU273" s="314"/>
      <c r="ITV273" s="314"/>
      <c r="ITW273" s="314"/>
      <c r="ITX273" s="314"/>
      <c r="ITY273" s="314"/>
      <c r="ITZ273" s="314"/>
      <c r="IUA273" s="314"/>
      <c r="IUB273" s="314"/>
      <c r="IUC273" s="314"/>
      <c r="IUD273" s="314"/>
      <c r="IUE273" s="314"/>
      <c r="IUF273" s="314"/>
      <c r="IUG273" s="314"/>
      <c r="IUH273" s="314"/>
      <c r="IUI273" s="314"/>
      <c r="IUJ273" s="314"/>
      <c r="IUK273" s="314"/>
      <c r="IUL273" s="314"/>
      <c r="IUM273" s="314"/>
      <c r="IUN273" s="314"/>
      <c r="IUO273" s="314"/>
      <c r="IUP273" s="314"/>
      <c r="IUQ273" s="314"/>
      <c r="IUR273" s="314"/>
      <c r="IUS273" s="314"/>
      <c r="IUT273" s="314"/>
      <c r="IUU273" s="314"/>
      <c r="IUV273" s="314"/>
      <c r="IUW273" s="314"/>
      <c r="IUX273" s="314"/>
      <c r="IUY273" s="314"/>
      <c r="IUZ273" s="314"/>
      <c r="IVA273" s="314"/>
      <c r="IVB273" s="314"/>
      <c r="IVC273" s="314"/>
      <c r="IVD273" s="314"/>
      <c r="IVE273" s="314"/>
      <c r="IVF273" s="314"/>
      <c r="IVG273" s="314"/>
      <c r="IVH273" s="314"/>
      <c r="IVI273" s="314"/>
      <c r="IVJ273" s="314"/>
      <c r="IVK273" s="314"/>
      <c r="IVL273" s="314"/>
      <c r="IVM273" s="314"/>
      <c r="IVN273" s="314"/>
      <c r="IVO273" s="314"/>
      <c r="IVP273" s="314"/>
      <c r="IVQ273" s="314"/>
      <c r="IVR273" s="314"/>
      <c r="IVS273" s="314"/>
      <c r="IVT273" s="314"/>
      <c r="IVU273" s="314"/>
      <c r="IVV273" s="314"/>
      <c r="IVW273" s="314"/>
      <c r="IVX273" s="314"/>
      <c r="IVY273" s="314"/>
      <c r="IVZ273" s="314"/>
      <c r="IWA273" s="314"/>
      <c r="IWB273" s="314"/>
      <c r="IWC273" s="314"/>
      <c r="IWD273" s="314"/>
      <c r="IWE273" s="314"/>
      <c r="IWF273" s="314"/>
      <c r="IWG273" s="314"/>
      <c r="IWH273" s="314"/>
      <c r="IWI273" s="314"/>
      <c r="IWJ273" s="314"/>
      <c r="IWK273" s="314"/>
      <c r="IWL273" s="314"/>
      <c r="IWM273" s="314"/>
      <c r="IWN273" s="314"/>
      <c r="IWO273" s="314"/>
      <c r="IWP273" s="314"/>
      <c r="IWQ273" s="314"/>
      <c r="IWR273" s="314"/>
      <c r="IWS273" s="314"/>
      <c r="IWT273" s="314"/>
      <c r="IWU273" s="314"/>
      <c r="IWV273" s="314"/>
      <c r="IWW273" s="314"/>
      <c r="IWX273" s="314"/>
      <c r="IWY273" s="314"/>
      <c r="IWZ273" s="314"/>
      <c r="IXA273" s="314"/>
      <c r="IXB273" s="314"/>
      <c r="IXC273" s="314"/>
      <c r="IXD273" s="314"/>
      <c r="IXE273" s="314"/>
      <c r="IXF273" s="314"/>
      <c r="IXG273" s="314"/>
      <c r="IXH273" s="314"/>
      <c r="IXI273" s="314"/>
      <c r="IXJ273" s="314"/>
      <c r="IXK273" s="314"/>
      <c r="IXL273" s="314"/>
      <c r="IXM273" s="314"/>
      <c r="IXN273" s="314"/>
      <c r="IXO273" s="314"/>
      <c r="IXP273" s="314"/>
      <c r="IXQ273" s="314"/>
      <c r="IXR273" s="314"/>
      <c r="IXS273" s="314"/>
      <c r="IXT273" s="314"/>
      <c r="IXU273" s="314"/>
      <c r="IXV273" s="314"/>
      <c r="IXW273" s="314"/>
      <c r="IXX273" s="314"/>
      <c r="IXY273" s="314"/>
      <c r="IXZ273" s="314"/>
      <c r="IYA273" s="314"/>
      <c r="IYB273" s="314"/>
      <c r="IYC273" s="314"/>
      <c r="IYD273" s="314"/>
      <c r="IYE273" s="314"/>
      <c r="IYF273" s="314"/>
      <c r="IYG273" s="314"/>
      <c r="IYH273" s="314"/>
      <c r="IYI273" s="314"/>
      <c r="IYJ273" s="314"/>
      <c r="IYK273" s="314"/>
      <c r="IYL273" s="314"/>
      <c r="IYM273" s="314"/>
      <c r="IYN273" s="314"/>
      <c r="IYO273" s="314"/>
      <c r="IYP273" s="314"/>
      <c r="IYQ273" s="314"/>
      <c r="IYR273" s="314"/>
      <c r="IYS273" s="314"/>
      <c r="IYT273" s="314"/>
      <c r="IYU273" s="314"/>
      <c r="IYV273" s="314"/>
      <c r="IYW273" s="314"/>
      <c r="IYX273" s="314"/>
      <c r="IYY273" s="314"/>
      <c r="IYZ273" s="314"/>
      <c r="IZA273" s="314"/>
      <c r="IZB273" s="314"/>
      <c r="IZC273" s="314"/>
      <c r="IZD273" s="314"/>
      <c r="IZE273" s="314"/>
      <c r="IZF273" s="314"/>
      <c r="IZG273" s="314"/>
      <c r="IZH273" s="314"/>
      <c r="IZI273" s="314"/>
      <c r="IZJ273" s="314"/>
      <c r="IZK273" s="314"/>
      <c r="IZL273" s="314"/>
      <c r="IZM273" s="314"/>
      <c r="IZN273" s="314"/>
      <c r="IZO273" s="314"/>
      <c r="IZP273" s="314"/>
      <c r="IZQ273" s="314"/>
      <c r="IZR273" s="314"/>
      <c r="IZS273" s="314"/>
      <c r="IZT273" s="314"/>
      <c r="IZU273" s="314"/>
      <c r="IZV273" s="314"/>
      <c r="IZW273" s="314"/>
      <c r="IZX273" s="314"/>
      <c r="IZY273" s="314"/>
      <c r="IZZ273" s="314"/>
      <c r="JAA273" s="314"/>
      <c r="JAB273" s="314"/>
      <c r="JAC273" s="314"/>
      <c r="JAD273" s="314"/>
      <c r="JAE273" s="314"/>
      <c r="JAF273" s="314"/>
      <c r="JAG273" s="314"/>
      <c r="JAH273" s="314"/>
      <c r="JAI273" s="314"/>
      <c r="JAJ273" s="314"/>
      <c r="JAK273" s="314"/>
      <c r="JAL273" s="314"/>
      <c r="JAM273" s="314"/>
      <c r="JAN273" s="314"/>
      <c r="JAO273" s="314"/>
      <c r="JAP273" s="314"/>
      <c r="JAQ273" s="314"/>
      <c r="JAR273" s="314"/>
      <c r="JAS273" s="314"/>
      <c r="JAT273" s="314"/>
      <c r="JAU273" s="314"/>
      <c r="JAV273" s="314"/>
      <c r="JAW273" s="314"/>
      <c r="JAX273" s="314"/>
      <c r="JAY273" s="314"/>
      <c r="JAZ273" s="314"/>
      <c r="JBA273" s="314"/>
      <c r="JBB273" s="314"/>
      <c r="JBC273" s="314"/>
      <c r="JBD273" s="314"/>
      <c r="JBE273" s="314"/>
      <c r="JBF273" s="314"/>
      <c r="JBG273" s="314"/>
      <c r="JBH273" s="314"/>
      <c r="JBI273" s="314"/>
      <c r="JBJ273" s="314"/>
      <c r="JBK273" s="314"/>
      <c r="JBL273" s="314"/>
      <c r="JBM273" s="314"/>
      <c r="JBN273" s="314"/>
      <c r="JBO273" s="314"/>
      <c r="JBP273" s="314"/>
      <c r="JBQ273" s="314"/>
      <c r="JBR273" s="314"/>
      <c r="JBS273" s="314"/>
      <c r="JBT273" s="314"/>
      <c r="JBU273" s="314"/>
      <c r="JBV273" s="314"/>
      <c r="JBW273" s="314"/>
      <c r="JBX273" s="314"/>
      <c r="JBY273" s="314"/>
      <c r="JBZ273" s="314"/>
      <c r="JCA273" s="314"/>
      <c r="JCB273" s="314"/>
      <c r="JCC273" s="314"/>
      <c r="JCD273" s="314"/>
      <c r="JCE273" s="314"/>
      <c r="JCF273" s="314"/>
      <c r="JCG273" s="314"/>
      <c r="JCH273" s="314"/>
      <c r="JCI273" s="314"/>
      <c r="JCJ273" s="314"/>
      <c r="JCK273" s="314"/>
      <c r="JCL273" s="314"/>
      <c r="JCM273" s="314"/>
      <c r="JCN273" s="314"/>
      <c r="JCO273" s="314"/>
      <c r="JCP273" s="314"/>
      <c r="JCQ273" s="314"/>
      <c r="JCR273" s="314"/>
      <c r="JCS273" s="314"/>
      <c r="JCT273" s="314"/>
      <c r="JCU273" s="314"/>
      <c r="JCV273" s="314"/>
      <c r="JCW273" s="314"/>
      <c r="JCX273" s="314"/>
      <c r="JCY273" s="314"/>
      <c r="JCZ273" s="314"/>
      <c r="JDA273" s="314"/>
      <c r="JDB273" s="314"/>
      <c r="JDC273" s="314"/>
      <c r="JDD273" s="314"/>
      <c r="JDE273" s="314"/>
      <c r="JDF273" s="314"/>
      <c r="JDG273" s="314"/>
      <c r="JDH273" s="314"/>
      <c r="JDI273" s="314"/>
      <c r="JDJ273" s="314"/>
      <c r="JDK273" s="314"/>
      <c r="JDL273" s="314"/>
      <c r="JDM273" s="314"/>
      <c r="JDN273" s="314"/>
      <c r="JDO273" s="314"/>
      <c r="JDP273" s="314"/>
      <c r="JDQ273" s="314"/>
      <c r="JDR273" s="314"/>
      <c r="JDS273" s="314"/>
      <c r="JDT273" s="314"/>
      <c r="JDU273" s="314"/>
      <c r="JDV273" s="314"/>
      <c r="JDW273" s="314"/>
      <c r="JDX273" s="314"/>
      <c r="JDY273" s="314"/>
      <c r="JDZ273" s="314"/>
      <c r="JEA273" s="314"/>
      <c r="JEB273" s="314"/>
      <c r="JEC273" s="314"/>
      <c r="JED273" s="314"/>
      <c r="JEE273" s="314"/>
      <c r="JEF273" s="314"/>
      <c r="JEG273" s="314"/>
      <c r="JEH273" s="314"/>
      <c r="JEI273" s="314"/>
      <c r="JEJ273" s="314"/>
      <c r="JEK273" s="314"/>
      <c r="JEL273" s="314"/>
      <c r="JEM273" s="314"/>
      <c r="JEN273" s="314"/>
      <c r="JEO273" s="314"/>
      <c r="JEP273" s="314"/>
      <c r="JEQ273" s="314"/>
      <c r="JER273" s="314"/>
      <c r="JES273" s="314"/>
      <c r="JET273" s="314"/>
      <c r="JEU273" s="314"/>
      <c r="JEV273" s="314"/>
      <c r="JEW273" s="314"/>
      <c r="JEX273" s="314"/>
      <c r="JEY273" s="314"/>
      <c r="JEZ273" s="314"/>
      <c r="JFA273" s="314"/>
      <c r="JFB273" s="314"/>
      <c r="JFC273" s="314"/>
      <c r="JFD273" s="314"/>
      <c r="JFE273" s="314"/>
      <c r="JFF273" s="314"/>
      <c r="JFG273" s="314"/>
      <c r="JFH273" s="314"/>
      <c r="JFI273" s="314"/>
      <c r="JFJ273" s="314"/>
      <c r="JFK273" s="314"/>
      <c r="JFL273" s="314"/>
      <c r="JFM273" s="314"/>
      <c r="JFN273" s="314"/>
      <c r="JFO273" s="314"/>
      <c r="JFP273" s="314"/>
      <c r="JFQ273" s="314"/>
      <c r="JFR273" s="314"/>
      <c r="JFS273" s="314"/>
      <c r="JFT273" s="314"/>
      <c r="JFU273" s="314"/>
      <c r="JFV273" s="314"/>
      <c r="JFW273" s="314"/>
      <c r="JFX273" s="314"/>
      <c r="JFY273" s="314"/>
      <c r="JFZ273" s="314"/>
      <c r="JGA273" s="314"/>
      <c r="JGB273" s="314"/>
      <c r="JGC273" s="314"/>
      <c r="JGD273" s="314"/>
      <c r="JGE273" s="314"/>
      <c r="JGF273" s="314"/>
      <c r="JGG273" s="314"/>
      <c r="JGH273" s="314"/>
      <c r="JGI273" s="314"/>
      <c r="JGJ273" s="314"/>
      <c r="JGK273" s="314"/>
      <c r="JGL273" s="314"/>
      <c r="JGM273" s="314"/>
      <c r="JGN273" s="314"/>
      <c r="JGO273" s="314"/>
      <c r="JGP273" s="314"/>
      <c r="JGQ273" s="314"/>
      <c r="JGR273" s="314"/>
      <c r="JGS273" s="314"/>
      <c r="JGT273" s="314"/>
      <c r="JGU273" s="314"/>
      <c r="JGV273" s="314"/>
      <c r="JGW273" s="314"/>
      <c r="JGX273" s="314"/>
      <c r="JGY273" s="314"/>
      <c r="JGZ273" s="314"/>
      <c r="JHA273" s="314"/>
      <c r="JHB273" s="314"/>
      <c r="JHC273" s="314"/>
      <c r="JHD273" s="314"/>
      <c r="JHE273" s="314"/>
      <c r="JHF273" s="314"/>
      <c r="JHG273" s="314"/>
      <c r="JHH273" s="314"/>
      <c r="JHI273" s="314"/>
      <c r="JHJ273" s="314"/>
      <c r="JHK273" s="314"/>
      <c r="JHL273" s="314"/>
      <c r="JHM273" s="314"/>
      <c r="JHN273" s="314"/>
      <c r="JHO273" s="314"/>
      <c r="JHP273" s="314"/>
      <c r="JHQ273" s="314"/>
      <c r="JHR273" s="314"/>
      <c r="JHS273" s="314"/>
      <c r="JHT273" s="314"/>
      <c r="JHU273" s="314"/>
      <c r="JHV273" s="314"/>
      <c r="JHW273" s="314"/>
      <c r="JHX273" s="314"/>
      <c r="JHY273" s="314"/>
      <c r="JHZ273" s="314"/>
      <c r="JIA273" s="314"/>
      <c r="JIB273" s="314"/>
      <c r="JIC273" s="314"/>
      <c r="JID273" s="314"/>
      <c r="JIE273" s="314"/>
      <c r="JIF273" s="314"/>
      <c r="JIG273" s="314"/>
      <c r="JIH273" s="314"/>
      <c r="JII273" s="314"/>
      <c r="JIJ273" s="314"/>
      <c r="JIK273" s="314"/>
      <c r="JIL273" s="314"/>
      <c r="JIM273" s="314"/>
      <c r="JIN273" s="314"/>
      <c r="JIO273" s="314"/>
      <c r="JIP273" s="314"/>
      <c r="JIQ273" s="314"/>
      <c r="JIR273" s="314"/>
      <c r="JIS273" s="314"/>
      <c r="JIT273" s="314"/>
      <c r="JIU273" s="314"/>
      <c r="JIV273" s="314"/>
      <c r="JIW273" s="314"/>
      <c r="JIX273" s="314"/>
      <c r="JIY273" s="314"/>
      <c r="JIZ273" s="314"/>
      <c r="JJA273" s="314"/>
      <c r="JJB273" s="314"/>
      <c r="JJC273" s="314"/>
      <c r="JJD273" s="314"/>
      <c r="JJE273" s="314"/>
      <c r="JJF273" s="314"/>
      <c r="JJG273" s="314"/>
      <c r="JJH273" s="314"/>
      <c r="JJI273" s="314"/>
      <c r="JJJ273" s="314"/>
      <c r="JJK273" s="314"/>
      <c r="JJL273" s="314"/>
      <c r="JJM273" s="314"/>
      <c r="JJN273" s="314"/>
      <c r="JJO273" s="314"/>
      <c r="JJP273" s="314"/>
      <c r="JJQ273" s="314"/>
      <c r="JJR273" s="314"/>
      <c r="JJS273" s="314"/>
      <c r="JJT273" s="314"/>
      <c r="JJU273" s="314"/>
      <c r="JJV273" s="314"/>
      <c r="JJW273" s="314"/>
      <c r="JJX273" s="314"/>
      <c r="JJY273" s="314"/>
      <c r="JJZ273" s="314"/>
      <c r="JKA273" s="314"/>
      <c r="JKB273" s="314"/>
      <c r="JKC273" s="314"/>
      <c r="JKD273" s="314"/>
      <c r="JKE273" s="314"/>
      <c r="JKF273" s="314"/>
      <c r="JKG273" s="314"/>
      <c r="JKH273" s="314"/>
      <c r="JKI273" s="314"/>
      <c r="JKJ273" s="314"/>
      <c r="JKK273" s="314"/>
      <c r="JKL273" s="314"/>
      <c r="JKM273" s="314"/>
      <c r="JKN273" s="314"/>
      <c r="JKO273" s="314"/>
      <c r="JKP273" s="314"/>
      <c r="JKQ273" s="314"/>
      <c r="JKR273" s="314"/>
      <c r="JKS273" s="314"/>
      <c r="JKT273" s="314"/>
      <c r="JKU273" s="314"/>
      <c r="JKV273" s="314"/>
      <c r="JKW273" s="314"/>
      <c r="JKX273" s="314"/>
      <c r="JKY273" s="314"/>
      <c r="JKZ273" s="314"/>
      <c r="JLA273" s="314"/>
      <c r="JLB273" s="314"/>
      <c r="JLC273" s="314"/>
      <c r="JLD273" s="314"/>
      <c r="JLE273" s="314"/>
      <c r="JLF273" s="314"/>
      <c r="JLG273" s="314"/>
      <c r="JLH273" s="314"/>
      <c r="JLI273" s="314"/>
      <c r="JLJ273" s="314"/>
      <c r="JLK273" s="314"/>
      <c r="JLL273" s="314"/>
      <c r="JLM273" s="314"/>
      <c r="JLN273" s="314"/>
      <c r="JLO273" s="314"/>
      <c r="JLP273" s="314"/>
      <c r="JLQ273" s="314"/>
      <c r="JLR273" s="314"/>
      <c r="JLS273" s="314"/>
      <c r="JLT273" s="314"/>
      <c r="JLU273" s="314"/>
      <c r="JLV273" s="314"/>
      <c r="JLW273" s="314"/>
      <c r="JLX273" s="314"/>
      <c r="JLY273" s="314"/>
      <c r="JLZ273" s="314"/>
      <c r="JMA273" s="314"/>
      <c r="JMB273" s="314"/>
      <c r="JMC273" s="314"/>
      <c r="JMD273" s="314"/>
      <c r="JME273" s="314"/>
      <c r="JMF273" s="314"/>
      <c r="JMG273" s="314"/>
      <c r="JMH273" s="314"/>
      <c r="JMI273" s="314"/>
      <c r="JMJ273" s="314"/>
      <c r="JMK273" s="314"/>
      <c r="JML273" s="314"/>
      <c r="JMM273" s="314"/>
      <c r="JMN273" s="314"/>
      <c r="JMO273" s="314"/>
      <c r="JMP273" s="314"/>
      <c r="JMQ273" s="314"/>
      <c r="JMR273" s="314"/>
      <c r="JMS273" s="314"/>
      <c r="JMT273" s="314"/>
      <c r="JMU273" s="314"/>
      <c r="JMV273" s="314"/>
      <c r="JMW273" s="314"/>
      <c r="JMX273" s="314"/>
      <c r="JMY273" s="314"/>
      <c r="JMZ273" s="314"/>
      <c r="JNA273" s="314"/>
      <c r="JNB273" s="314"/>
      <c r="JNC273" s="314"/>
      <c r="JND273" s="314"/>
      <c r="JNE273" s="314"/>
      <c r="JNF273" s="314"/>
      <c r="JNG273" s="314"/>
      <c r="JNH273" s="314"/>
      <c r="JNI273" s="314"/>
      <c r="JNJ273" s="314"/>
      <c r="JNK273" s="314"/>
      <c r="JNL273" s="314"/>
      <c r="JNM273" s="314"/>
      <c r="JNN273" s="314"/>
      <c r="JNO273" s="314"/>
      <c r="JNP273" s="314"/>
      <c r="JNQ273" s="314"/>
      <c r="JNR273" s="314"/>
      <c r="JNS273" s="314"/>
      <c r="JNT273" s="314"/>
      <c r="JNU273" s="314"/>
      <c r="JNV273" s="314"/>
      <c r="JNW273" s="314"/>
      <c r="JNX273" s="314"/>
      <c r="JNY273" s="314"/>
      <c r="JNZ273" s="314"/>
      <c r="JOA273" s="314"/>
      <c r="JOB273" s="314"/>
      <c r="JOC273" s="314"/>
      <c r="JOD273" s="314"/>
      <c r="JOE273" s="314"/>
      <c r="JOF273" s="314"/>
      <c r="JOG273" s="314"/>
      <c r="JOH273" s="314"/>
      <c r="JOI273" s="314"/>
      <c r="JOJ273" s="314"/>
      <c r="JOK273" s="314"/>
      <c r="JOL273" s="314"/>
      <c r="JOM273" s="314"/>
      <c r="JON273" s="314"/>
      <c r="JOO273" s="314"/>
      <c r="JOP273" s="314"/>
      <c r="JOQ273" s="314"/>
      <c r="JOR273" s="314"/>
      <c r="JOS273" s="314"/>
      <c r="JOT273" s="314"/>
      <c r="JOU273" s="314"/>
      <c r="JOV273" s="314"/>
      <c r="JOW273" s="314"/>
      <c r="JOX273" s="314"/>
      <c r="JOY273" s="314"/>
      <c r="JOZ273" s="314"/>
      <c r="JPA273" s="314"/>
      <c r="JPB273" s="314"/>
      <c r="JPC273" s="314"/>
      <c r="JPD273" s="314"/>
      <c r="JPE273" s="314"/>
      <c r="JPF273" s="314"/>
      <c r="JPG273" s="314"/>
      <c r="JPH273" s="314"/>
      <c r="JPI273" s="314"/>
      <c r="JPJ273" s="314"/>
      <c r="JPK273" s="314"/>
      <c r="JPL273" s="314"/>
      <c r="JPM273" s="314"/>
      <c r="JPN273" s="314"/>
      <c r="JPO273" s="314"/>
      <c r="JPP273" s="314"/>
      <c r="JPQ273" s="314"/>
      <c r="JPR273" s="314"/>
      <c r="JPS273" s="314"/>
      <c r="JPT273" s="314"/>
      <c r="JPU273" s="314"/>
      <c r="JPV273" s="314"/>
      <c r="JPW273" s="314"/>
      <c r="JPX273" s="314"/>
      <c r="JPY273" s="314"/>
      <c r="JPZ273" s="314"/>
      <c r="JQA273" s="314"/>
      <c r="JQB273" s="314"/>
      <c r="JQC273" s="314"/>
      <c r="JQD273" s="314"/>
      <c r="JQE273" s="314"/>
      <c r="JQF273" s="314"/>
      <c r="JQG273" s="314"/>
      <c r="JQH273" s="314"/>
      <c r="JQI273" s="314"/>
      <c r="JQJ273" s="314"/>
      <c r="JQK273" s="314"/>
      <c r="JQL273" s="314"/>
      <c r="JQM273" s="314"/>
      <c r="JQN273" s="314"/>
      <c r="JQO273" s="314"/>
      <c r="JQP273" s="314"/>
      <c r="JQQ273" s="314"/>
      <c r="JQR273" s="314"/>
      <c r="JQS273" s="314"/>
      <c r="JQT273" s="314"/>
      <c r="JQU273" s="314"/>
      <c r="JQV273" s="314"/>
      <c r="JQW273" s="314"/>
      <c r="JQX273" s="314"/>
      <c r="JQY273" s="314"/>
      <c r="JQZ273" s="314"/>
      <c r="JRA273" s="314"/>
      <c r="JRB273" s="314"/>
      <c r="JRC273" s="314"/>
      <c r="JRD273" s="314"/>
      <c r="JRE273" s="314"/>
      <c r="JRF273" s="314"/>
      <c r="JRG273" s="314"/>
      <c r="JRH273" s="314"/>
      <c r="JRI273" s="314"/>
      <c r="JRJ273" s="314"/>
      <c r="JRK273" s="314"/>
      <c r="JRL273" s="314"/>
      <c r="JRM273" s="314"/>
      <c r="JRN273" s="314"/>
      <c r="JRO273" s="314"/>
      <c r="JRP273" s="314"/>
      <c r="JRQ273" s="314"/>
      <c r="JRR273" s="314"/>
      <c r="JRS273" s="314"/>
      <c r="JRT273" s="314"/>
      <c r="JRU273" s="314"/>
      <c r="JRV273" s="314"/>
      <c r="JRW273" s="314"/>
      <c r="JRX273" s="314"/>
      <c r="JRY273" s="314"/>
      <c r="JRZ273" s="314"/>
      <c r="JSA273" s="314"/>
      <c r="JSB273" s="314"/>
      <c r="JSC273" s="314"/>
      <c r="JSD273" s="314"/>
      <c r="JSE273" s="314"/>
      <c r="JSF273" s="314"/>
      <c r="JSG273" s="314"/>
      <c r="JSH273" s="314"/>
      <c r="JSI273" s="314"/>
      <c r="JSJ273" s="314"/>
      <c r="JSK273" s="314"/>
      <c r="JSL273" s="314"/>
      <c r="JSM273" s="314"/>
      <c r="JSN273" s="314"/>
      <c r="JSO273" s="314"/>
      <c r="JSP273" s="314"/>
      <c r="JSQ273" s="314"/>
      <c r="JSR273" s="314"/>
      <c r="JSS273" s="314"/>
      <c r="JST273" s="314"/>
      <c r="JSU273" s="314"/>
      <c r="JSV273" s="314"/>
      <c r="JSW273" s="314"/>
      <c r="JSX273" s="314"/>
      <c r="JSY273" s="314"/>
      <c r="JSZ273" s="314"/>
      <c r="JTA273" s="314"/>
      <c r="JTB273" s="314"/>
      <c r="JTC273" s="314"/>
      <c r="JTD273" s="314"/>
      <c r="JTE273" s="314"/>
      <c r="JTF273" s="314"/>
      <c r="JTG273" s="314"/>
      <c r="JTH273" s="314"/>
      <c r="JTI273" s="314"/>
      <c r="JTJ273" s="314"/>
      <c r="JTK273" s="314"/>
      <c r="JTL273" s="314"/>
      <c r="JTM273" s="314"/>
      <c r="JTN273" s="314"/>
      <c r="JTO273" s="314"/>
      <c r="JTP273" s="314"/>
      <c r="JTQ273" s="314"/>
      <c r="JTR273" s="314"/>
      <c r="JTS273" s="314"/>
      <c r="JTT273" s="314"/>
      <c r="JTU273" s="314"/>
      <c r="JTV273" s="314"/>
      <c r="JTW273" s="314"/>
      <c r="JTX273" s="314"/>
      <c r="JTY273" s="314"/>
      <c r="JTZ273" s="314"/>
      <c r="JUA273" s="314"/>
      <c r="JUB273" s="314"/>
      <c r="JUC273" s="314"/>
      <c r="JUD273" s="314"/>
      <c r="JUE273" s="314"/>
      <c r="JUF273" s="314"/>
      <c r="JUG273" s="314"/>
      <c r="JUH273" s="314"/>
      <c r="JUI273" s="314"/>
      <c r="JUJ273" s="314"/>
      <c r="JUK273" s="314"/>
      <c r="JUL273" s="314"/>
      <c r="JUM273" s="314"/>
      <c r="JUN273" s="314"/>
      <c r="JUO273" s="314"/>
      <c r="JUP273" s="314"/>
      <c r="JUQ273" s="314"/>
      <c r="JUR273" s="314"/>
      <c r="JUS273" s="314"/>
      <c r="JUT273" s="314"/>
      <c r="JUU273" s="314"/>
      <c r="JUV273" s="314"/>
      <c r="JUW273" s="314"/>
      <c r="JUX273" s="314"/>
      <c r="JUY273" s="314"/>
      <c r="JUZ273" s="314"/>
      <c r="JVA273" s="314"/>
      <c r="JVB273" s="314"/>
      <c r="JVC273" s="314"/>
      <c r="JVD273" s="314"/>
      <c r="JVE273" s="314"/>
      <c r="JVF273" s="314"/>
      <c r="JVG273" s="314"/>
      <c r="JVH273" s="314"/>
      <c r="JVI273" s="314"/>
      <c r="JVJ273" s="314"/>
      <c r="JVK273" s="314"/>
      <c r="JVL273" s="314"/>
      <c r="JVM273" s="314"/>
      <c r="JVN273" s="314"/>
      <c r="JVO273" s="314"/>
      <c r="JVP273" s="314"/>
      <c r="JVQ273" s="314"/>
      <c r="JVR273" s="314"/>
      <c r="JVS273" s="314"/>
      <c r="JVT273" s="314"/>
      <c r="JVU273" s="314"/>
      <c r="JVV273" s="314"/>
      <c r="JVW273" s="314"/>
      <c r="JVX273" s="314"/>
      <c r="JVY273" s="314"/>
      <c r="JVZ273" s="314"/>
      <c r="JWA273" s="314"/>
      <c r="JWB273" s="314"/>
      <c r="JWC273" s="314"/>
      <c r="JWD273" s="314"/>
      <c r="JWE273" s="314"/>
      <c r="JWF273" s="314"/>
      <c r="JWG273" s="314"/>
      <c r="JWH273" s="314"/>
      <c r="JWI273" s="314"/>
      <c r="JWJ273" s="314"/>
      <c r="JWK273" s="314"/>
      <c r="JWL273" s="314"/>
      <c r="JWM273" s="314"/>
      <c r="JWN273" s="314"/>
      <c r="JWO273" s="314"/>
      <c r="JWP273" s="314"/>
      <c r="JWQ273" s="314"/>
      <c r="JWR273" s="314"/>
      <c r="JWS273" s="314"/>
      <c r="JWT273" s="314"/>
      <c r="JWU273" s="314"/>
      <c r="JWV273" s="314"/>
      <c r="JWW273" s="314"/>
      <c r="JWX273" s="314"/>
      <c r="JWY273" s="314"/>
      <c r="JWZ273" s="314"/>
      <c r="JXA273" s="314"/>
      <c r="JXB273" s="314"/>
      <c r="JXC273" s="314"/>
      <c r="JXD273" s="314"/>
      <c r="JXE273" s="314"/>
      <c r="JXF273" s="314"/>
      <c r="JXG273" s="314"/>
      <c r="JXH273" s="314"/>
      <c r="JXI273" s="314"/>
      <c r="JXJ273" s="314"/>
      <c r="JXK273" s="314"/>
      <c r="JXL273" s="314"/>
      <c r="JXM273" s="314"/>
      <c r="JXN273" s="314"/>
      <c r="JXO273" s="314"/>
      <c r="JXP273" s="314"/>
      <c r="JXQ273" s="314"/>
      <c r="JXR273" s="314"/>
      <c r="JXS273" s="314"/>
      <c r="JXT273" s="314"/>
      <c r="JXU273" s="314"/>
      <c r="JXV273" s="314"/>
      <c r="JXW273" s="314"/>
      <c r="JXX273" s="314"/>
      <c r="JXY273" s="314"/>
      <c r="JXZ273" s="314"/>
      <c r="JYA273" s="314"/>
      <c r="JYB273" s="314"/>
      <c r="JYC273" s="314"/>
      <c r="JYD273" s="314"/>
      <c r="JYE273" s="314"/>
      <c r="JYF273" s="314"/>
      <c r="JYG273" s="314"/>
      <c r="JYH273" s="314"/>
      <c r="JYI273" s="314"/>
      <c r="JYJ273" s="314"/>
      <c r="JYK273" s="314"/>
      <c r="JYL273" s="314"/>
      <c r="JYM273" s="314"/>
      <c r="JYN273" s="314"/>
      <c r="JYO273" s="314"/>
      <c r="JYP273" s="314"/>
      <c r="JYQ273" s="314"/>
      <c r="JYR273" s="314"/>
      <c r="JYS273" s="314"/>
      <c r="JYT273" s="314"/>
      <c r="JYU273" s="314"/>
      <c r="JYV273" s="314"/>
      <c r="JYW273" s="314"/>
      <c r="JYX273" s="314"/>
      <c r="JYY273" s="314"/>
      <c r="JYZ273" s="314"/>
      <c r="JZA273" s="314"/>
      <c r="JZB273" s="314"/>
      <c r="JZC273" s="314"/>
      <c r="JZD273" s="314"/>
      <c r="JZE273" s="314"/>
      <c r="JZF273" s="314"/>
      <c r="JZG273" s="314"/>
      <c r="JZH273" s="314"/>
      <c r="JZI273" s="314"/>
      <c r="JZJ273" s="314"/>
      <c r="JZK273" s="314"/>
      <c r="JZL273" s="314"/>
      <c r="JZM273" s="314"/>
      <c r="JZN273" s="314"/>
      <c r="JZO273" s="314"/>
      <c r="JZP273" s="314"/>
      <c r="JZQ273" s="314"/>
      <c r="JZR273" s="314"/>
      <c r="JZS273" s="314"/>
      <c r="JZT273" s="314"/>
      <c r="JZU273" s="314"/>
      <c r="JZV273" s="314"/>
      <c r="JZW273" s="314"/>
      <c r="JZX273" s="314"/>
      <c r="JZY273" s="314"/>
      <c r="JZZ273" s="314"/>
      <c r="KAA273" s="314"/>
      <c r="KAB273" s="314"/>
      <c r="KAC273" s="314"/>
      <c r="KAD273" s="314"/>
      <c r="KAE273" s="314"/>
      <c r="KAF273" s="314"/>
      <c r="KAG273" s="314"/>
      <c r="KAH273" s="314"/>
      <c r="KAI273" s="314"/>
      <c r="KAJ273" s="314"/>
      <c r="KAK273" s="314"/>
      <c r="KAL273" s="314"/>
      <c r="KAM273" s="314"/>
      <c r="KAN273" s="314"/>
      <c r="KAO273" s="314"/>
      <c r="KAP273" s="314"/>
      <c r="KAQ273" s="314"/>
      <c r="KAR273" s="314"/>
      <c r="KAS273" s="314"/>
      <c r="KAT273" s="314"/>
      <c r="KAU273" s="314"/>
      <c r="KAV273" s="314"/>
      <c r="KAW273" s="314"/>
      <c r="KAX273" s="314"/>
      <c r="KAY273" s="314"/>
      <c r="KAZ273" s="314"/>
      <c r="KBA273" s="314"/>
      <c r="KBB273" s="314"/>
      <c r="KBC273" s="314"/>
      <c r="KBD273" s="314"/>
      <c r="KBE273" s="314"/>
      <c r="KBF273" s="314"/>
      <c r="KBG273" s="314"/>
      <c r="KBH273" s="314"/>
      <c r="KBI273" s="314"/>
      <c r="KBJ273" s="314"/>
      <c r="KBK273" s="314"/>
      <c r="KBL273" s="314"/>
      <c r="KBM273" s="314"/>
      <c r="KBN273" s="314"/>
      <c r="KBO273" s="314"/>
      <c r="KBP273" s="314"/>
      <c r="KBQ273" s="314"/>
      <c r="KBR273" s="314"/>
      <c r="KBS273" s="314"/>
      <c r="KBT273" s="314"/>
      <c r="KBU273" s="314"/>
      <c r="KBV273" s="314"/>
      <c r="KBW273" s="314"/>
      <c r="KBX273" s="314"/>
      <c r="KBY273" s="314"/>
      <c r="KBZ273" s="314"/>
      <c r="KCA273" s="314"/>
      <c r="KCB273" s="314"/>
      <c r="KCC273" s="314"/>
      <c r="KCD273" s="314"/>
      <c r="KCE273" s="314"/>
      <c r="KCF273" s="314"/>
      <c r="KCG273" s="314"/>
      <c r="KCH273" s="314"/>
      <c r="KCI273" s="314"/>
      <c r="KCJ273" s="314"/>
      <c r="KCK273" s="314"/>
      <c r="KCL273" s="314"/>
      <c r="KCM273" s="314"/>
      <c r="KCN273" s="314"/>
      <c r="KCO273" s="314"/>
      <c r="KCP273" s="314"/>
      <c r="KCQ273" s="314"/>
      <c r="KCR273" s="314"/>
      <c r="KCS273" s="314"/>
      <c r="KCT273" s="314"/>
      <c r="KCU273" s="314"/>
      <c r="KCV273" s="314"/>
      <c r="KCW273" s="314"/>
      <c r="KCX273" s="314"/>
      <c r="KCY273" s="314"/>
      <c r="KCZ273" s="314"/>
      <c r="KDA273" s="314"/>
      <c r="KDB273" s="314"/>
      <c r="KDC273" s="314"/>
      <c r="KDD273" s="314"/>
      <c r="KDE273" s="314"/>
      <c r="KDF273" s="314"/>
      <c r="KDG273" s="314"/>
      <c r="KDH273" s="314"/>
      <c r="KDI273" s="314"/>
      <c r="KDJ273" s="314"/>
      <c r="KDK273" s="314"/>
      <c r="KDL273" s="314"/>
      <c r="KDM273" s="314"/>
      <c r="KDN273" s="314"/>
      <c r="KDO273" s="314"/>
      <c r="KDP273" s="314"/>
      <c r="KDQ273" s="314"/>
      <c r="KDR273" s="314"/>
      <c r="KDS273" s="314"/>
      <c r="KDT273" s="314"/>
      <c r="KDU273" s="314"/>
      <c r="KDV273" s="314"/>
      <c r="KDW273" s="314"/>
      <c r="KDX273" s="314"/>
      <c r="KDY273" s="314"/>
      <c r="KDZ273" s="314"/>
      <c r="KEA273" s="314"/>
      <c r="KEB273" s="314"/>
      <c r="KEC273" s="314"/>
      <c r="KED273" s="314"/>
      <c r="KEE273" s="314"/>
      <c r="KEF273" s="314"/>
      <c r="KEG273" s="314"/>
      <c r="KEH273" s="314"/>
      <c r="KEI273" s="314"/>
      <c r="KEJ273" s="314"/>
      <c r="KEK273" s="314"/>
      <c r="KEL273" s="314"/>
      <c r="KEM273" s="314"/>
      <c r="KEN273" s="314"/>
      <c r="KEO273" s="314"/>
      <c r="KEP273" s="314"/>
      <c r="KEQ273" s="314"/>
      <c r="KER273" s="314"/>
      <c r="KES273" s="314"/>
      <c r="KET273" s="314"/>
      <c r="KEU273" s="314"/>
      <c r="KEV273" s="314"/>
      <c r="KEW273" s="314"/>
      <c r="KEX273" s="314"/>
      <c r="KEY273" s="314"/>
      <c r="KEZ273" s="314"/>
      <c r="KFA273" s="314"/>
      <c r="KFB273" s="314"/>
      <c r="KFC273" s="314"/>
      <c r="KFD273" s="314"/>
      <c r="KFE273" s="314"/>
      <c r="KFF273" s="314"/>
      <c r="KFG273" s="314"/>
      <c r="KFH273" s="314"/>
      <c r="KFI273" s="314"/>
      <c r="KFJ273" s="314"/>
      <c r="KFK273" s="314"/>
      <c r="KFL273" s="314"/>
      <c r="KFM273" s="314"/>
      <c r="KFN273" s="314"/>
      <c r="KFO273" s="314"/>
      <c r="KFP273" s="314"/>
      <c r="KFQ273" s="314"/>
      <c r="KFR273" s="314"/>
      <c r="KFS273" s="314"/>
      <c r="KFT273" s="314"/>
      <c r="KFU273" s="314"/>
      <c r="KFV273" s="314"/>
      <c r="KFW273" s="314"/>
      <c r="KFX273" s="314"/>
      <c r="KFY273" s="314"/>
      <c r="KFZ273" s="314"/>
      <c r="KGA273" s="314"/>
      <c r="KGB273" s="314"/>
      <c r="KGC273" s="314"/>
      <c r="KGD273" s="314"/>
      <c r="KGE273" s="314"/>
      <c r="KGF273" s="314"/>
      <c r="KGG273" s="314"/>
      <c r="KGH273" s="314"/>
      <c r="KGI273" s="314"/>
      <c r="KGJ273" s="314"/>
      <c r="KGK273" s="314"/>
      <c r="KGL273" s="314"/>
      <c r="KGM273" s="314"/>
      <c r="KGN273" s="314"/>
      <c r="KGO273" s="314"/>
      <c r="KGP273" s="314"/>
      <c r="KGQ273" s="314"/>
      <c r="KGR273" s="314"/>
      <c r="KGS273" s="314"/>
      <c r="KGT273" s="314"/>
      <c r="KGU273" s="314"/>
      <c r="KGV273" s="314"/>
      <c r="KGW273" s="314"/>
      <c r="KGX273" s="314"/>
      <c r="KGY273" s="314"/>
      <c r="KGZ273" s="314"/>
      <c r="KHA273" s="314"/>
      <c r="KHB273" s="314"/>
      <c r="KHC273" s="314"/>
      <c r="KHD273" s="314"/>
      <c r="KHE273" s="314"/>
      <c r="KHF273" s="314"/>
      <c r="KHG273" s="314"/>
      <c r="KHH273" s="314"/>
      <c r="KHI273" s="314"/>
      <c r="KHJ273" s="314"/>
      <c r="KHK273" s="314"/>
      <c r="KHL273" s="314"/>
      <c r="KHM273" s="314"/>
      <c r="KHN273" s="314"/>
      <c r="KHO273" s="314"/>
      <c r="KHP273" s="314"/>
      <c r="KHQ273" s="314"/>
      <c r="KHR273" s="314"/>
      <c r="KHS273" s="314"/>
      <c r="KHT273" s="314"/>
      <c r="KHU273" s="314"/>
      <c r="KHV273" s="314"/>
      <c r="KHW273" s="314"/>
      <c r="KHX273" s="314"/>
      <c r="KHY273" s="314"/>
      <c r="KHZ273" s="314"/>
      <c r="KIA273" s="314"/>
      <c r="KIB273" s="314"/>
      <c r="KIC273" s="314"/>
      <c r="KID273" s="314"/>
      <c r="KIE273" s="314"/>
      <c r="KIF273" s="314"/>
      <c r="KIG273" s="314"/>
      <c r="KIH273" s="314"/>
      <c r="KII273" s="314"/>
      <c r="KIJ273" s="314"/>
      <c r="KIK273" s="314"/>
      <c r="KIL273" s="314"/>
      <c r="KIM273" s="314"/>
      <c r="KIN273" s="314"/>
      <c r="KIO273" s="314"/>
      <c r="KIP273" s="314"/>
      <c r="KIQ273" s="314"/>
      <c r="KIR273" s="314"/>
      <c r="KIS273" s="314"/>
      <c r="KIT273" s="314"/>
      <c r="KIU273" s="314"/>
      <c r="KIV273" s="314"/>
      <c r="KIW273" s="314"/>
      <c r="KIX273" s="314"/>
      <c r="KIY273" s="314"/>
      <c r="KIZ273" s="314"/>
      <c r="KJA273" s="314"/>
      <c r="KJB273" s="314"/>
      <c r="KJC273" s="314"/>
      <c r="KJD273" s="314"/>
      <c r="KJE273" s="314"/>
      <c r="KJF273" s="314"/>
      <c r="KJG273" s="314"/>
      <c r="KJH273" s="314"/>
      <c r="KJI273" s="314"/>
      <c r="KJJ273" s="314"/>
      <c r="KJK273" s="314"/>
      <c r="KJL273" s="314"/>
      <c r="KJM273" s="314"/>
      <c r="KJN273" s="314"/>
      <c r="KJO273" s="314"/>
      <c r="KJP273" s="314"/>
      <c r="KJQ273" s="314"/>
      <c r="KJR273" s="314"/>
      <c r="KJS273" s="314"/>
      <c r="KJT273" s="314"/>
      <c r="KJU273" s="314"/>
      <c r="KJV273" s="314"/>
      <c r="KJW273" s="314"/>
      <c r="KJX273" s="314"/>
      <c r="KJY273" s="314"/>
      <c r="KJZ273" s="314"/>
      <c r="KKA273" s="314"/>
      <c r="KKB273" s="314"/>
      <c r="KKC273" s="314"/>
      <c r="KKD273" s="314"/>
      <c r="KKE273" s="314"/>
      <c r="KKF273" s="314"/>
      <c r="KKG273" s="314"/>
      <c r="KKH273" s="314"/>
      <c r="KKI273" s="314"/>
      <c r="KKJ273" s="314"/>
      <c r="KKK273" s="314"/>
      <c r="KKL273" s="314"/>
      <c r="KKM273" s="314"/>
      <c r="KKN273" s="314"/>
      <c r="KKO273" s="314"/>
      <c r="KKP273" s="314"/>
      <c r="KKQ273" s="314"/>
      <c r="KKR273" s="314"/>
      <c r="KKS273" s="314"/>
      <c r="KKT273" s="314"/>
      <c r="KKU273" s="314"/>
      <c r="KKV273" s="314"/>
      <c r="KKW273" s="314"/>
      <c r="KKX273" s="314"/>
      <c r="KKY273" s="314"/>
      <c r="KKZ273" s="314"/>
      <c r="KLA273" s="314"/>
      <c r="KLB273" s="314"/>
      <c r="KLC273" s="314"/>
      <c r="KLD273" s="314"/>
      <c r="KLE273" s="314"/>
      <c r="KLF273" s="314"/>
      <c r="KLG273" s="314"/>
      <c r="KLH273" s="314"/>
      <c r="KLI273" s="314"/>
      <c r="KLJ273" s="314"/>
      <c r="KLK273" s="314"/>
      <c r="KLL273" s="314"/>
      <c r="KLM273" s="314"/>
      <c r="KLN273" s="314"/>
      <c r="KLO273" s="314"/>
      <c r="KLP273" s="314"/>
      <c r="KLQ273" s="314"/>
      <c r="KLR273" s="314"/>
      <c r="KLS273" s="314"/>
      <c r="KLT273" s="314"/>
      <c r="KLU273" s="314"/>
      <c r="KLV273" s="314"/>
      <c r="KLW273" s="314"/>
      <c r="KLX273" s="314"/>
      <c r="KLY273" s="314"/>
      <c r="KLZ273" s="314"/>
      <c r="KMA273" s="314"/>
      <c r="KMB273" s="314"/>
      <c r="KMC273" s="314"/>
      <c r="KMD273" s="314"/>
      <c r="KME273" s="314"/>
      <c r="KMF273" s="314"/>
      <c r="KMG273" s="314"/>
      <c r="KMH273" s="314"/>
      <c r="KMI273" s="314"/>
      <c r="KMJ273" s="314"/>
      <c r="KMK273" s="314"/>
      <c r="KML273" s="314"/>
      <c r="KMM273" s="314"/>
      <c r="KMN273" s="314"/>
      <c r="KMO273" s="314"/>
      <c r="KMP273" s="314"/>
      <c r="KMQ273" s="314"/>
      <c r="KMR273" s="314"/>
      <c r="KMS273" s="314"/>
      <c r="KMT273" s="314"/>
      <c r="KMU273" s="314"/>
      <c r="KMV273" s="314"/>
      <c r="KMW273" s="314"/>
      <c r="KMX273" s="314"/>
      <c r="KMY273" s="314"/>
      <c r="KMZ273" s="314"/>
      <c r="KNA273" s="314"/>
      <c r="KNB273" s="314"/>
      <c r="KNC273" s="314"/>
      <c r="KND273" s="314"/>
      <c r="KNE273" s="314"/>
      <c r="KNF273" s="314"/>
      <c r="KNG273" s="314"/>
      <c r="KNH273" s="314"/>
      <c r="KNI273" s="314"/>
      <c r="KNJ273" s="314"/>
      <c r="KNK273" s="314"/>
      <c r="KNL273" s="314"/>
      <c r="KNM273" s="314"/>
      <c r="KNN273" s="314"/>
      <c r="KNO273" s="314"/>
      <c r="KNP273" s="314"/>
      <c r="KNQ273" s="314"/>
      <c r="KNR273" s="314"/>
      <c r="KNS273" s="314"/>
      <c r="KNT273" s="314"/>
      <c r="KNU273" s="314"/>
      <c r="KNV273" s="314"/>
      <c r="KNW273" s="314"/>
      <c r="KNX273" s="314"/>
      <c r="KNY273" s="314"/>
      <c r="KNZ273" s="314"/>
      <c r="KOA273" s="314"/>
      <c r="KOB273" s="314"/>
      <c r="KOC273" s="314"/>
      <c r="KOD273" s="314"/>
      <c r="KOE273" s="314"/>
      <c r="KOF273" s="314"/>
      <c r="KOG273" s="314"/>
      <c r="KOH273" s="314"/>
      <c r="KOI273" s="314"/>
      <c r="KOJ273" s="314"/>
      <c r="KOK273" s="314"/>
      <c r="KOL273" s="314"/>
      <c r="KOM273" s="314"/>
      <c r="KON273" s="314"/>
      <c r="KOO273" s="314"/>
      <c r="KOP273" s="314"/>
      <c r="KOQ273" s="314"/>
      <c r="KOR273" s="314"/>
      <c r="KOS273" s="314"/>
      <c r="KOT273" s="314"/>
      <c r="KOU273" s="314"/>
      <c r="KOV273" s="314"/>
      <c r="KOW273" s="314"/>
      <c r="KOX273" s="314"/>
      <c r="KOY273" s="314"/>
      <c r="KOZ273" s="314"/>
      <c r="KPA273" s="314"/>
      <c r="KPB273" s="314"/>
      <c r="KPC273" s="314"/>
      <c r="KPD273" s="314"/>
      <c r="KPE273" s="314"/>
      <c r="KPF273" s="314"/>
      <c r="KPG273" s="314"/>
      <c r="KPH273" s="314"/>
      <c r="KPI273" s="314"/>
      <c r="KPJ273" s="314"/>
      <c r="KPK273" s="314"/>
      <c r="KPL273" s="314"/>
      <c r="KPM273" s="314"/>
      <c r="KPN273" s="314"/>
      <c r="KPO273" s="314"/>
      <c r="KPP273" s="314"/>
      <c r="KPQ273" s="314"/>
      <c r="KPR273" s="314"/>
      <c r="KPS273" s="314"/>
      <c r="KPT273" s="314"/>
      <c r="KPU273" s="314"/>
      <c r="KPV273" s="314"/>
      <c r="KPW273" s="314"/>
      <c r="KPX273" s="314"/>
      <c r="KPY273" s="314"/>
      <c r="KPZ273" s="314"/>
      <c r="KQA273" s="314"/>
      <c r="KQB273" s="314"/>
      <c r="KQC273" s="314"/>
      <c r="KQD273" s="314"/>
      <c r="KQE273" s="314"/>
      <c r="KQF273" s="314"/>
      <c r="KQG273" s="314"/>
      <c r="KQH273" s="314"/>
      <c r="KQI273" s="314"/>
      <c r="KQJ273" s="314"/>
      <c r="KQK273" s="314"/>
      <c r="KQL273" s="314"/>
      <c r="KQM273" s="314"/>
      <c r="KQN273" s="314"/>
      <c r="KQO273" s="314"/>
      <c r="KQP273" s="314"/>
      <c r="KQQ273" s="314"/>
      <c r="KQR273" s="314"/>
      <c r="KQS273" s="314"/>
      <c r="KQT273" s="314"/>
      <c r="KQU273" s="314"/>
      <c r="KQV273" s="314"/>
      <c r="KQW273" s="314"/>
      <c r="KQX273" s="314"/>
      <c r="KQY273" s="314"/>
      <c r="KQZ273" s="314"/>
      <c r="KRA273" s="314"/>
      <c r="KRB273" s="314"/>
      <c r="KRC273" s="314"/>
      <c r="KRD273" s="314"/>
      <c r="KRE273" s="314"/>
      <c r="KRF273" s="314"/>
      <c r="KRG273" s="314"/>
      <c r="KRH273" s="314"/>
      <c r="KRI273" s="314"/>
      <c r="KRJ273" s="314"/>
      <c r="KRK273" s="314"/>
      <c r="KRL273" s="314"/>
      <c r="KRM273" s="314"/>
      <c r="KRN273" s="314"/>
      <c r="KRO273" s="314"/>
      <c r="KRP273" s="314"/>
      <c r="KRQ273" s="314"/>
      <c r="KRR273" s="314"/>
      <c r="KRS273" s="314"/>
      <c r="KRT273" s="314"/>
      <c r="KRU273" s="314"/>
      <c r="KRV273" s="314"/>
      <c r="KRW273" s="314"/>
      <c r="KRX273" s="314"/>
      <c r="KRY273" s="314"/>
      <c r="KRZ273" s="314"/>
      <c r="KSA273" s="314"/>
      <c r="KSB273" s="314"/>
      <c r="KSC273" s="314"/>
      <c r="KSD273" s="314"/>
      <c r="KSE273" s="314"/>
      <c r="KSF273" s="314"/>
      <c r="KSG273" s="314"/>
      <c r="KSH273" s="314"/>
      <c r="KSI273" s="314"/>
      <c r="KSJ273" s="314"/>
      <c r="KSK273" s="314"/>
      <c r="KSL273" s="314"/>
      <c r="KSM273" s="314"/>
      <c r="KSN273" s="314"/>
      <c r="KSO273" s="314"/>
      <c r="KSP273" s="314"/>
      <c r="KSQ273" s="314"/>
      <c r="KSR273" s="314"/>
      <c r="KSS273" s="314"/>
      <c r="KST273" s="314"/>
      <c r="KSU273" s="314"/>
      <c r="KSV273" s="314"/>
      <c r="KSW273" s="314"/>
      <c r="KSX273" s="314"/>
      <c r="KSY273" s="314"/>
      <c r="KSZ273" s="314"/>
      <c r="KTA273" s="314"/>
      <c r="KTB273" s="314"/>
      <c r="KTC273" s="314"/>
      <c r="KTD273" s="314"/>
      <c r="KTE273" s="314"/>
      <c r="KTF273" s="314"/>
      <c r="KTG273" s="314"/>
      <c r="KTH273" s="314"/>
      <c r="KTI273" s="314"/>
      <c r="KTJ273" s="314"/>
      <c r="KTK273" s="314"/>
      <c r="KTL273" s="314"/>
      <c r="KTM273" s="314"/>
      <c r="KTN273" s="314"/>
      <c r="KTO273" s="314"/>
      <c r="KTP273" s="314"/>
      <c r="KTQ273" s="314"/>
      <c r="KTR273" s="314"/>
      <c r="KTS273" s="314"/>
      <c r="KTT273" s="314"/>
      <c r="KTU273" s="314"/>
      <c r="KTV273" s="314"/>
      <c r="KTW273" s="314"/>
      <c r="KTX273" s="314"/>
      <c r="KTY273" s="314"/>
      <c r="KTZ273" s="314"/>
      <c r="KUA273" s="314"/>
      <c r="KUB273" s="314"/>
      <c r="KUC273" s="314"/>
      <c r="KUD273" s="314"/>
      <c r="KUE273" s="314"/>
      <c r="KUF273" s="314"/>
      <c r="KUG273" s="314"/>
      <c r="KUH273" s="314"/>
      <c r="KUI273" s="314"/>
      <c r="KUJ273" s="314"/>
      <c r="KUK273" s="314"/>
      <c r="KUL273" s="314"/>
      <c r="KUM273" s="314"/>
      <c r="KUN273" s="314"/>
      <c r="KUO273" s="314"/>
      <c r="KUP273" s="314"/>
      <c r="KUQ273" s="314"/>
      <c r="KUR273" s="314"/>
      <c r="KUS273" s="314"/>
      <c r="KUT273" s="314"/>
      <c r="KUU273" s="314"/>
      <c r="KUV273" s="314"/>
      <c r="KUW273" s="314"/>
      <c r="KUX273" s="314"/>
      <c r="KUY273" s="314"/>
      <c r="KUZ273" s="314"/>
      <c r="KVA273" s="314"/>
      <c r="KVB273" s="314"/>
      <c r="KVC273" s="314"/>
      <c r="KVD273" s="314"/>
      <c r="KVE273" s="314"/>
      <c r="KVF273" s="314"/>
      <c r="KVG273" s="314"/>
      <c r="KVH273" s="314"/>
      <c r="KVI273" s="314"/>
      <c r="KVJ273" s="314"/>
      <c r="KVK273" s="314"/>
      <c r="KVL273" s="314"/>
      <c r="KVM273" s="314"/>
      <c r="KVN273" s="314"/>
      <c r="KVO273" s="314"/>
      <c r="KVP273" s="314"/>
      <c r="KVQ273" s="314"/>
      <c r="KVR273" s="314"/>
      <c r="KVS273" s="314"/>
      <c r="KVT273" s="314"/>
      <c r="KVU273" s="314"/>
      <c r="KVV273" s="314"/>
      <c r="KVW273" s="314"/>
      <c r="KVX273" s="314"/>
      <c r="KVY273" s="314"/>
      <c r="KVZ273" s="314"/>
      <c r="KWA273" s="314"/>
      <c r="KWB273" s="314"/>
      <c r="KWC273" s="314"/>
      <c r="KWD273" s="314"/>
      <c r="KWE273" s="314"/>
      <c r="KWF273" s="314"/>
      <c r="KWG273" s="314"/>
      <c r="KWH273" s="314"/>
      <c r="KWI273" s="314"/>
      <c r="KWJ273" s="314"/>
      <c r="KWK273" s="314"/>
      <c r="KWL273" s="314"/>
      <c r="KWM273" s="314"/>
      <c r="KWN273" s="314"/>
      <c r="KWO273" s="314"/>
      <c r="KWP273" s="314"/>
      <c r="KWQ273" s="314"/>
      <c r="KWR273" s="314"/>
      <c r="KWS273" s="314"/>
      <c r="KWT273" s="314"/>
      <c r="KWU273" s="314"/>
      <c r="KWV273" s="314"/>
      <c r="KWW273" s="314"/>
      <c r="KWX273" s="314"/>
      <c r="KWY273" s="314"/>
      <c r="KWZ273" s="314"/>
      <c r="KXA273" s="314"/>
      <c r="KXB273" s="314"/>
      <c r="KXC273" s="314"/>
      <c r="KXD273" s="314"/>
      <c r="KXE273" s="314"/>
      <c r="KXF273" s="314"/>
      <c r="KXG273" s="314"/>
      <c r="KXH273" s="314"/>
      <c r="KXI273" s="314"/>
      <c r="KXJ273" s="314"/>
      <c r="KXK273" s="314"/>
      <c r="KXL273" s="314"/>
      <c r="KXM273" s="314"/>
      <c r="KXN273" s="314"/>
      <c r="KXO273" s="314"/>
      <c r="KXP273" s="314"/>
      <c r="KXQ273" s="314"/>
      <c r="KXR273" s="314"/>
      <c r="KXS273" s="314"/>
      <c r="KXT273" s="314"/>
      <c r="KXU273" s="314"/>
      <c r="KXV273" s="314"/>
      <c r="KXW273" s="314"/>
      <c r="KXX273" s="314"/>
      <c r="KXY273" s="314"/>
      <c r="KXZ273" s="314"/>
      <c r="KYA273" s="314"/>
      <c r="KYB273" s="314"/>
      <c r="KYC273" s="314"/>
      <c r="KYD273" s="314"/>
      <c r="KYE273" s="314"/>
      <c r="KYF273" s="314"/>
      <c r="KYG273" s="314"/>
      <c r="KYH273" s="314"/>
      <c r="KYI273" s="314"/>
      <c r="KYJ273" s="314"/>
      <c r="KYK273" s="314"/>
      <c r="KYL273" s="314"/>
      <c r="KYM273" s="314"/>
      <c r="KYN273" s="314"/>
      <c r="KYO273" s="314"/>
      <c r="KYP273" s="314"/>
      <c r="KYQ273" s="314"/>
      <c r="KYR273" s="314"/>
      <c r="KYS273" s="314"/>
      <c r="KYT273" s="314"/>
      <c r="KYU273" s="314"/>
      <c r="KYV273" s="314"/>
      <c r="KYW273" s="314"/>
      <c r="KYX273" s="314"/>
      <c r="KYY273" s="314"/>
      <c r="KYZ273" s="314"/>
      <c r="KZA273" s="314"/>
      <c r="KZB273" s="314"/>
      <c r="KZC273" s="314"/>
      <c r="KZD273" s="314"/>
      <c r="KZE273" s="314"/>
      <c r="KZF273" s="314"/>
      <c r="KZG273" s="314"/>
      <c r="KZH273" s="314"/>
      <c r="KZI273" s="314"/>
      <c r="KZJ273" s="314"/>
      <c r="KZK273" s="314"/>
      <c r="KZL273" s="314"/>
      <c r="KZM273" s="314"/>
      <c r="KZN273" s="314"/>
      <c r="KZO273" s="314"/>
      <c r="KZP273" s="314"/>
      <c r="KZQ273" s="314"/>
      <c r="KZR273" s="314"/>
      <c r="KZS273" s="314"/>
      <c r="KZT273" s="314"/>
      <c r="KZU273" s="314"/>
      <c r="KZV273" s="314"/>
      <c r="KZW273" s="314"/>
      <c r="KZX273" s="314"/>
      <c r="KZY273" s="314"/>
      <c r="KZZ273" s="314"/>
      <c r="LAA273" s="314"/>
      <c r="LAB273" s="314"/>
      <c r="LAC273" s="314"/>
      <c r="LAD273" s="314"/>
      <c r="LAE273" s="314"/>
      <c r="LAF273" s="314"/>
      <c r="LAG273" s="314"/>
      <c r="LAH273" s="314"/>
      <c r="LAI273" s="314"/>
      <c r="LAJ273" s="314"/>
      <c r="LAK273" s="314"/>
      <c r="LAL273" s="314"/>
      <c r="LAM273" s="314"/>
      <c r="LAN273" s="314"/>
      <c r="LAO273" s="314"/>
      <c r="LAP273" s="314"/>
      <c r="LAQ273" s="314"/>
      <c r="LAR273" s="314"/>
      <c r="LAS273" s="314"/>
      <c r="LAT273" s="314"/>
      <c r="LAU273" s="314"/>
      <c r="LAV273" s="314"/>
      <c r="LAW273" s="314"/>
      <c r="LAX273" s="314"/>
      <c r="LAY273" s="314"/>
      <c r="LAZ273" s="314"/>
      <c r="LBA273" s="314"/>
      <c r="LBB273" s="314"/>
      <c r="LBC273" s="314"/>
      <c r="LBD273" s="314"/>
      <c r="LBE273" s="314"/>
      <c r="LBF273" s="314"/>
      <c r="LBG273" s="314"/>
      <c r="LBH273" s="314"/>
      <c r="LBI273" s="314"/>
      <c r="LBJ273" s="314"/>
      <c r="LBK273" s="314"/>
      <c r="LBL273" s="314"/>
      <c r="LBM273" s="314"/>
      <c r="LBN273" s="314"/>
      <c r="LBO273" s="314"/>
      <c r="LBP273" s="314"/>
      <c r="LBQ273" s="314"/>
      <c r="LBR273" s="314"/>
      <c r="LBS273" s="314"/>
      <c r="LBT273" s="314"/>
      <c r="LBU273" s="314"/>
      <c r="LBV273" s="314"/>
      <c r="LBW273" s="314"/>
      <c r="LBX273" s="314"/>
      <c r="LBY273" s="314"/>
      <c r="LBZ273" s="314"/>
      <c r="LCA273" s="314"/>
      <c r="LCB273" s="314"/>
      <c r="LCC273" s="314"/>
      <c r="LCD273" s="314"/>
      <c r="LCE273" s="314"/>
      <c r="LCF273" s="314"/>
      <c r="LCG273" s="314"/>
      <c r="LCH273" s="314"/>
      <c r="LCI273" s="314"/>
      <c r="LCJ273" s="314"/>
      <c r="LCK273" s="314"/>
      <c r="LCL273" s="314"/>
      <c r="LCM273" s="314"/>
      <c r="LCN273" s="314"/>
      <c r="LCO273" s="314"/>
      <c r="LCP273" s="314"/>
      <c r="LCQ273" s="314"/>
      <c r="LCR273" s="314"/>
      <c r="LCS273" s="314"/>
      <c r="LCT273" s="314"/>
      <c r="LCU273" s="314"/>
      <c r="LCV273" s="314"/>
      <c r="LCW273" s="314"/>
      <c r="LCX273" s="314"/>
      <c r="LCY273" s="314"/>
      <c r="LCZ273" s="314"/>
      <c r="LDA273" s="314"/>
      <c r="LDB273" s="314"/>
      <c r="LDC273" s="314"/>
      <c r="LDD273" s="314"/>
      <c r="LDE273" s="314"/>
      <c r="LDF273" s="314"/>
      <c r="LDG273" s="314"/>
      <c r="LDH273" s="314"/>
      <c r="LDI273" s="314"/>
      <c r="LDJ273" s="314"/>
      <c r="LDK273" s="314"/>
      <c r="LDL273" s="314"/>
      <c r="LDM273" s="314"/>
      <c r="LDN273" s="314"/>
      <c r="LDO273" s="314"/>
      <c r="LDP273" s="314"/>
      <c r="LDQ273" s="314"/>
      <c r="LDR273" s="314"/>
      <c r="LDS273" s="314"/>
      <c r="LDT273" s="314"/>
      <c r="LDU273" s="314"/>
      <c r="LDV273" s="314"/>
      <c r="LDW273" s="314"/>
      <c r="LDX273" s="314"/>
      <c r="LDY273" s="314"/>
      <c r="LDZ273" s="314"/>
      <c r="LEA273" s="314"/>
      <c r="LEB273" s="314"/>
      <c r="LEC273" s="314"/>
      <c r="LED273" s="314"/>
      <c r="LEE273" s="314"/>
      <c r="LEF273" s="314"/>
      <c r="LEG273" s="314"/>
      <c r="LEH273" s="314"/>
      <c r="LEI273" s="314"/>
      <c r="LEJ273" s="314"/>
      <c r="LEK273" s="314"/>
      <c r="LEL273" s="314"/>
      <c r="LEM273" s="314"/>
      <c r="LEN273" s="314"/>
      <c r="LEO273" s="314"/>
      <c r="LEP273" s="314"/>
      <c r="LEQ273" s="314"/>
      <c r="LER273" s="314"/>
      <c r="LES273" s="314"/>
      <c r="LET273" s="314"/>
      <c r="LEU273" s="314"/>
      <c r="LEV273" s="314"/>
      <c r="LEW273" s="314"/>
      <c r="LEX273" s="314"/>
      <c r="LEY273" s="314"/>
      <c r="LEZ273" s="314"/>
      <c r="LFA273" s="314"/>
      <c r="LFB273" s="314"/>
      <c r="LFC273" s="314"/>
      <c r="LFD273" s="314"/>
      <c r="LFE273" s="314"/>
      <c r="LFF273" s="314"/>
      <c r="LFG273" s="314"/>
      <c r="LFH273" s="314"/>
      <c r="LFI273" s="314"/>
      <c r="LFJ273" s="314"/>
      <c r="LFK273" s="314"/>
      <c r="LFL273" s="314"/>
      <c r="LFM273" s="314"/>
      <c r="LFN273" s="314"/>
      <c r="LFO273" s="314"/>
      <c r="LFP273" s="314"/>
      <c r="LFQ273" s="314"/>
      <c r="LFR273" s="314"/>
      <c r="LFS273" s="314"/>
      <c r="LFT273" s="314"/>
      <c r="LFU273" s="314"/>
      <c r="LFV273" s="314"/>
      <c r="LFW273" s="314"/>
      <c r="LFX273" s="314"/>
      <c r="LFY273" s="314"/>
      <c r="LFZ273" s="314"/>
      <c r="LGA273" s="314"/>
      <c r="LGB273" s="314"/>
      <c r="LGC273" s="314"/>
      <c r="LGD273" s="314"/>
      <c r="LGE273" s="314"/>
      <c r="LGF273" s="314"/>
      <c r="LGG273" s="314"/>
      <c r="LGH273" s="314"/>
      <c r="LGI273" s="314"/>
      <c r="LGJ273" s="314"/>
      <c r="LGK273" s="314"/>
      <c r="LGL273" s="314"/>
      <c r="LGM273" s="314"/>
      <c r="LGN273" s="314"/>
      <c r="LGO273" s="314"/>
      <c r="LGP273" s="314"/>
      <c r="LGQ273" s="314"/>
      <c r="LGR273" s="314"/>
      <c r="LGS273" s="314"/>
      <c r="LGT273" s="314"/>
      <c r="LGU273" s="314"/>
      <c r="LGV273" s="314"/>
      <c r="LGW273" s="314"/>
      <c r="LGX273" s="314"/>
      <c r="LGY273" s="314"/>
      <c r="LGZ273" s="314"/>
      <c r="LHA273" s="314"/>
      <c r="LHB273" s="314"/>
      <c r="LHC273" s="314"/>
      <c r="LHD273" s="314"/>
      <c r="LHE273" s="314"/>
      <c r="LHF273" s="314"/>
      <c r="LHG273" s="314"/>
      <c r="LHH273" s="314"/>
      <c r="LHI273" s="314"/>
      <c r="LHJ273" s="314"/>
      <c r="LHK273" s="314"/>
      <c r="LHL273" s="314"/>
      <c r="LHM273" s="314"/>
      <c r="LHN273" s="314"/>
      <c r="LHO273" s="314"/>
      <c r="LHP273" s="314"/>
      <c r="LHQ273" s="314"/>
      <c r="LHR273" s="314"/>
      <c r="LHS273" s="314"/>
      <c r="LHT273" s="314"/>
      <c r="LHU273" s="314"/>
      <c r="LHV273" s="314"/>
      <c r="LHW273" s="314"/>
      <c r="LHX273" s="314"/>
      <c r="LHY273" s="314"/>
      <c r="LHZ273" s="314"/>
      <c r="LIA273" s="314"/>
      <c r="LIB273" s="314"/>
      <c r="LIC273" s="314"/>
      <c r="LID273" s="314"/>
      <c r="LIE273" s="314"/>
      <c r="LIF273" s="314"/>
      <c r="LIG273" s="314"/>
      <c r="LIH273" s="314"/>
      <c r="LII273" s="314"/>
      <c r="LIJ273" s="314"/>
      <c r="LIK273" s="314"/>
      <c r="LIL273" s="314"/>
      <c r="LIM273" s="314"/>
      <c r="LIN273" s="314"/>
      <c r="LIO273" s="314"/>
      <c r="LIP273" s="314"/>
      <c r="LIQ273" s="314"/>
      <c r="LIR273" s="314"/>
      <c r="LIS273" s="314"/>
      <c r="LIT273" s="314"/>
      <c r="LIU273" s="314"/>
      <c r="LIV273" s="314"/>
      <c r="LIW273" s="314"/>
      <c r="LIX273" s="314"/>
      <c r="LIY273" s="314"/>
      <c r="LIZ273" s="314"/>
      <c r="LJA273" s="314"/>
      <c r="LJB273" s="314"/>
      <c r="LJC273" s="314"/>
      <c r="LJD273" s="314"/>
      <c r="LJE273" s="314"/>
      <c r="LJF273" s="314"/>
      <c r="LJG273" s="314"/>
      <c r="LJH273" s="314"/>
      <c r="LJI273" s="314"/>
      <c r="LJJ273" s="314"/>
      <c r="LJK273" s="314"/>
      <c r="LJL273" s="314"/>
      <c r="LJM273" s="314"/>
      <c r="LJN273" s="314"/>
      <c r="LJO273" s="314"/>
      <c r="LJP273" s="314"/>
      <c r="LJQ273" s="314"/>
      <c r="LJR273" s="314"/>
      <c r="LJS273" s="314"/>
      <c r="LJT273" s="314"/>
      <c r="LJU273" s="314"/>
      <c r="LJV273" s="314"/>
      <c r="LJW273" s="314"/>
      <c r="LJX273" s="314"/>
      <c r="LJY273" s="314"/>
      <c r="LJZ273" s="314"/>
      <c r="LKA273" s="314"/>
      <c r="LKB273" s="314"/>
      <c r="LKC273" s="314"/>
      <c r="LKD273" s="314"/>
      <c r="LKE273" s="314"/>
      <c r="LKF273" s="314"/>
      <c r="LKG273" s="314"/>
      <c r="LKH273" s="314"/>
      <c r="LKI273" s="314"/>
      <c r="LKJ273" s="314"/>
      <c r="LKK273" s="314"/>
      <c r="LKL273" s="314"/>
      <c r="LKM273" s="314"/>
      <c r="LKN273" s="314"/>
      <c r="LKO273" s="314"/>
      <c r="LKP273" s="314"/>
      <c r="LKQ273" s="314"/>
      <c r="LKR273" s="314"/>
      <c r="LKS273" s="314"/>
      <c r="LKT273" s="314"/>
      <c r="LKU273" s="314"/>
      <c r="LKV273" s="314"/>
      <c r="LKW273" s="314"/>
      <c r="LKX273" s="314"/>
      <c r="LKY273" s="314"/>
      <c r="LKZ273" s="314"/>
      <c r="LLA273" s="314"/>
      <c r="LLB273" s="314"/>
      <c r="LLC273" s="314"/>
      <c r="LLD273" s="314"/>
      <c r="LLE273" s="314"/>
      <c r="LLF273" s="314"/>
      <c r="LLG273" s="314"/>
      <c r="LLH273" s="314"/>
      <c r="LLI273" s="314"/>
      <c r="LLJ273" s="314"/>
      <c r="LLK273" s="314"/>
      <c r="LLL273" s="314"/>
      <c r="LLM273" s="314"/>
      <c r="LLN273" s="314"/>
      <c r="LLO273" s="314"/>
      <c r="LLP273" s="314"/>
      <c r="LLQ273" s="314"/>
      <c r="LLR273" s="314"/>
      <c r="LLS273" s="314"/>
      <c r="LLT273" s="314"/>
      <c r="LLU273" s="314"/>
      <c r="LLV273" s="314"/>
      <c r="LLW273" s="314"/>
      <c r="LLX273" s="314"/>
      <c r="LLY273" s="314"/>
      <c r="LLZ273" s="314"/>
      <c r="LMA273" s="314"/>
      <c r="LMB273" s="314"/>
      <c r="LMC273" s="314"/>
      <c r="LMD273" s="314"/>
      <c r="LME273" s="314"/>
      <c r="LMF273" s="314"/>
      <c r="LMG273" s="314"/>
      <c r="LMH273" s="314"/>
      <c r="LMI273" s="314"/>
      <c r="LMJ273" s="314"/>
      <c r="LMK273" s="314"/>
      <c r="LML273" s="314"/>
      <c r="LMM273" s="314"/>
      <c r="LMN273" s="314"/>
      <c r="LMO273" s="314"/>
      <c r="LMP273" s="314"/>
      <c r="LMQ273" s="314"/>
      <c r="LMR273" s="314"/>
      <c r="LMS273" s="314"/>
      <c r="LMT273" s="314"/>
      <c r="LMU273" s="314"/>
      <c r="LMV273" s="314"/>
      <c r="LMW273" s="314"/>
      <c r="LMX273" s="314"/>
      <c r="LMY273" s="314"/>
      <c r="LMZ273" s="314"/>
      <c r="LNA273" s="314"/>
      <c r="LNB273" s="314"/>
      <c r="LNC273" s="314"/>
      <c r="LND273" s="314"/>
      <c r="LNE273" s="314"/>
      <c r="LNF273" s="314"/>
      <c r="LNG273" s="314"/>
      <c r="LNH273" s="314"/>
      <c r="LNI273" s="314"/>
      <c r="LNJ273" s="314"/>
      <c r="LNK273" s="314"/>
      <c r="LNL273" s="314"/>
      <c r="LNM273" s="314"/>
      <c r="LNN273" s="314"/>
      <c r="LNO273" s="314"/>
      <c r="LNP273" s="314"/>
      <c r="LNQ273" s="314"/>
      <c r="LNR273" s="314"/>
      <c r="LNS273" s="314"/>
      <c r="LNT273" s="314"/>
      <c r="LNU273" s="314"/>
      <c r="LNV273" s="314"/>
      <c r="LNW273" s="314"/>
      <c r="LNX273" s="314"/>
      <c r="LNY273" s="314"/>
      <c r="LNZ273" s="314"/>
      <c r="LOA273" s="314"/>
      <c r="LOB273" s="314"/>
      <c r="LOC273" s="314"/>
      <c r="LOD273" s="314"/>
      <c r="LOE273" s="314"/>
      <c r="LOF273" s="314"/>
      <c r="LOG273" s="314"/>
      <c r="LOH273" s="314"/>
      <c r="LOI273" s="314"/>
      <c r="LOJ273" s="314"/>
      <c r="LOK273" s="314"/>
      <c r="LOL273" s="314"/>
      <c r="LOM273" s="314"/>
      <c r="LON273" s="314"/>
      <c r="LOO273" s="314"/>
      <c r="LOP273" s="314"/>
      <c r="LOQ273" s="314"/>
      <c r="LOR273" s="314"/>
      <c r="LOS273" s="314"/>
      <c r="LOT273" s="314"/>
      <c r="LOU273" s="314"/>
      <c r="LOV273" s="314"/>
      <c r="LOW273" s="314"/>
      <c r="LOX273" s="314"/>
      <c r="LOY273" s="314"/>
      <c r="LOZ273" s="314"/>
      <c r="LPA273" s="314"/>
      <c r="LPB273" s="314"/>
      <c r="LPC273" s="314"/>
      <c r="LPD273" s="314"/>
      <c r="LPE273" s="314"/>
      <c r="LPF273" s="314"/>
      <c r="LPG273" s="314"/>
      <c r="LPH273" s="314"/>
      <c r="LPI273" s="314"/>
      <c r="LPJ273" s="314"/>
      <c r="LPK273" s="314"/>
      <c r="LPL273" s="314"/>
      <c r="LPM273" s="314"/>
      <c r="LPN273" s="314"/>
      <c r="LPO273" s="314"/>
      <c r="LPP273" s="314"/>
      <c r="LPQ273" s="314"/>
      <c r="LPR273" s="314"/>
      <c r="LPS273" s="314"/>
      <c r="LPT273" s="314"/>
      <c r="LPU273" s="314"/>
      <c r="LPV273" s="314"/>
      <c r="LPW273" s="314"/>
      <c r="LPX273" s="314"/>
      <c r="LPY273" s="314"/>
      <c r="LPZ273" s="314"/>
      <c r="LQA273" s="314"/>
      <c r="LQB273" s="314"/>
      <c r="LQC273" s="314"/>
      <c r="LQD273" s="314"/>
      <c r="LQE273" s="314"/>
      <c r="LQF273" s="314"/>
      <c r="LQG273" s="314"/>
      <c r="LQH273" s="314"/>
      <c r="LQI273" s="314"/>
      <c r="LQJ273" s="314"/>
      <c r="LQK273" s="314"/>
      <c r="LQL273" s="314"/>
      <c r="LQM273" s="314"/>
      <c r="LQN273" s="314"/>
      <c r="LQO273" s="314"/>
      <c r="LQP273" s="314"/>
      <c r="LQQ273" s="314"/>
      <c r="LQR273" s="314"/>
      <c r="LQS273" s="314"/>
      <c r="LQT273" s="314"/>
      <c r="LQU273" s="314"/>
      <c r="LQV273" s="314"/>
      <c r="LQW273" s="314"/>
      <c r="LQX273" s="314"/>
      <c r="LQY273" s="314"/>
      <c r="LQZ273" s="314"/>
      <c r="LRA273" s="314"/>
      <c r="LRB273" s="314"/>
      <c r="LRC273" s="314"/>
      <c r="LRD273" s="314"/>
      <c r="LRE273" s="314"/>
      <c r="LRF273" s="314"/>
      <c r="LRG273" s="314"/>
      <c r="LRH273" s="314"/>
      <c r="LRI273" s="314"/>
      <c r="LRJ273" s="314"/>
      <c r="LRK273" s="314"/>
      <c r="LRL273" s="314"/>
      <c r="LRM273" s="314"/>
      <c r="LRN273" s="314"/>
      <c r="LRO273" s="314"/>
      <c r="LRP273" s="314"/>
      <c r="LRQ273" s="314"/>
      <c r="LRR273" s="314"/>
      <c r="LRS273" s="314"/>
      <c r="LRT273" s="314"/>
      <c r="LRU273" s="314"/>
      <c r="LRV273" s="314"/>
      <c r="LRW273" s="314"/>
      <c r="LRX273" s="314"/>
      <c r="LRY273" s="314"/>
      <c r="LRZ273" s="314"/>
      <c r="LSA273" s="314"/>
      <c r="LSB273" s="314"/>
      <c r="LSC273" s="314"/>
      <c r="LSD273" s="314"/>
      <c r="LSE273" s="314"/>
      <c r="LSF273" s="314"/>
      <c r="LSG273" s="314"/>
      <c r="LSH273" s="314"/>
      <c r="LSI273" s="314"/>
      <c r="LSJ273" s="314"/>
      <c r="LSK273" s="314"/>
      <c r="LSL273" s="314"/>
      <c r="LSM273" s="314"/>
      <c r="LSN273" s="314"/>
      <c r="LSO273" s="314"/>
      <c r="LSP273" s="314"/>
      <c r="LSQ273" s="314"/>
      <c r="LSR273" s="314"/>
      <c r="LSS273" s="314"/>
      <c r="LST273" s="314"/>
      <c r="LSU273" s="314"/>
      <c r="LSV273" s="314"/>
      <c r="LSW273" s="314"/>
      <c r="LSX273" s="314"/>
      <c r="LSY273" s="314"/>
      <c r="LSZ273" s="314"/>
      <c r="LTA273" s="314"/>
      <c r="LTB273" s="314"/>
      <c r="LTC273" s="314"/>
      <c r="LTD273" s="314"/>
      <c r="LTE273" s="314"/>
      <c r="LTF273" s="314"/>
      <c r="LTG273" s="314"/>
      <c r="LTH273" s="314"/>
      <c r="LTI273" s="314"/>
      <c r="LTJ273" s="314"/>
      <c r="LTK273" s="314"/>
      <c r="LTL273" s="314"/>
      <c r="LTM273" s="314"/>
      <c r="LTN273" s="314"/>
      <c r="LTO273" s="314"/>
      <c r="LTP273" s="314"/>
      <c r="LTQ273" s="314"/>
      <c r="LTR273" s="314"/>
      <c r="LTS273" s="314"/>
      <c r="LTT273" s="314"/>
      <c r="LTU273" s="314"/>
      <c r="LTV273" s="314"/>
      <c r="LTW273" s="314"/>
      <c r="LTX273" s="314"/>
      <c r="LTY273" s="314"/>
      <c r="LTZ273" s="314"/>
      <c r="LUA273" s="314"/>
      <c r="LUB273" s="314"/>
      <c r="LUC273" s="314"/>
      <c r="LUD273" s="314"/>
      <c r="LUE273" s="314"/>
      <c r="LUF273" s="314"/>
      <c r="LUG273" s="314"/>
      <c r="LUH273" s="314"/>
      <c r="LUI273" s="314"/>
      <c r="LUJ273" s="314"/>
      <c r="LUK273" s="314"/>
      <c r="LUL273" s="314"/>
      <c r="LUM273" s="314"/>
      <c r="LUN273" s="314"/>
      <c r="LUO273" s="314"/>
      <c r="LUP273" s="314"/>
      <c r="LUQ273" s="314"/>
      <c r="LUR273" s="314"/>
      <c r="LUS273" s="314"/>
      <c r="LUT273" s="314"/>
      <c r="LUU273" s="314"/>
      <c r="LUV273" s="314"/>
      <c r="LUW273" s="314"/>
      <c r="LUX273" s="314"/>
      <c r="LUY273" s="314"/>
      <c r="LUZ273" s="314"/>
      <c r="LVA273" s="314"/>
      <c r="LVB273" s="314"/>
      <c r="LVC273" s="314"/>
      <c r="LVD273" s="314"/>
      <c r="LVE273" s="314"/>
      <c r="LVF273" s="314"/>
      <c r="LVG273" s="314"/>
      <c r="LVH273" s="314"/>
      <c r="LVI273" s="314"/>
      <c r="LVJ273" s="314"/>
      <c r="LVK273" s="314"/>
      <c r="LVL273" s="314"/>
      <c r="LVM273" s="314"/>
      <c r="LVN273" s="314"/>
      <c r="LVO273" s="314"/>
      <c r="LVP273" s="314"/>
      <c r="LVQ273" s="314"/>
      <c r="LVR273" s="314"/>
      <c r="LVS273" s="314"/>
      <c r="LVT273" s="314"/>
      <c r="LVU273" s="314"/>
      <c r="LVV273" s="314"/>
      <c r="LVW273" s="314"/>
      <c r="LVX273" s="314"/>
      <c r="LVY273" s="314"/>
      <c r="LVZ273" s="314"/>
      <c r="LWA273" s="314"/>
      <c r="LWB273" s="314"/>
      <c r="LWC273" s="314"/>
      <c r="LWD273" s="314"/>
      <c r="LWE273" s="314"/>
      <c r="LWF273" s="314"/>
      <c r="LWG273" s="314"/>
      <c r="LWH273" s="314"/>
      <c r="LWI273" s="314"/>
      <c r="LWJ273" s="314"/>
      <c r="LWK273" s="314"/>
      <c r="LWL273" s="314"/>
      <c r="LWM273" s="314"/>
      <c r="LWN273" s="314"/>
      <c r="LWO273" s="314"/>
      <c r="LWP273" s="314"/>
      <c r="LWQ273" s="314"/>
      <c r="LWR273" s="314"/>
      <c r="LWS273" s="314"/>
      <c r="LWT273" s="314"/>
      <c r="LWU273" s="314"/>
      <c r="LWV273" s="314"/>
      <c r="LWW273" s="314"/>
      <c r="LWX273" s="314"/>
      <c r="LWY273" s="314"/>
      <c r="LWZ273" s="314"/>
      <c r="LXA273" s="314"/>
      <c r="LXB273" s="314"/>
      <c r="LXC273" s="314"/>
      <c r="LXD273" s="314"/>
      <c r="LXE273" s="314"/>
      <c r="LXF273" s="314"/>
      <c r="LXG273" s="314"/>
      <c r="LXH273" s="314"/>
      <c r="LXI273" s="314"/>
      <c r="LXJ273" s="314"/>
      <c r="LXK273" s="314"/>
      <c r="LXL273" s="314"/>
      <c r="LXM273" s="314"/>
      <c r="LXN273" s="314"/>
      <c r="LXO273" s="314"/>
      <c r="LXP273" s="314"/>
      <c r="LXQ273" s="314"/>
      <c r="LXR273" s="314"/>
      <c r="LXS273" s="314"/>
      <c r="LXT273" s="314"/>
      <c r="LXU273" s="314"/>
      <c r="LXV273" s="314"/>
      <c r="LXW273" s="314"/>
      <c r="LXX273" s="314"/>
      <c r="LXY273" s="314"/>
      <c r="LXZ273" s="314"/>
      <c r="LYA273" s="314"/>
      <c r="LYB273" s="314"/>
      <c r="LYC273" s="314"/>
      <c r="LYD273" s="314"/>
      <c r="LYE273" s="314"/>
      <c r="LYF273" s="314"/>
      <c r="LYG273" s="314"/>
      <c r="LYH273" s="314"/>
      <c r="LYI273" s="314"/>
      <c r="LYJ273" s="314"/>
      <c r="LYK273" s="314"/>
      <c r="LYL273" s="314"/>
      <c r="LYM273" s="314"/>
      <c r="LYN273" s="314"/>
      <c r="LYO273" s="314"/>
      <c r="LYP273" s="314"/>
      <c r="LYQ273" s="314"/>
      <c r="LYR273" s="314"/>
      <c r="LYS273" s="314"/>
      <c r="LYT273" s="314"/>
      <c r="LYU273" s="314"/>
      <c r="LYV273" s="314"/>
      <c r="LYW273" s="314"/>
      <c r="LYX273" s="314"/>
      <c r="LYY273" s="314"/>
      <c r="LYZ273" s="314"/>
      <c r="LZA273" s="314"/>
      <c r="LZB273" s="314"/>
      <c r="LZC273" s="314"/>
      <c r="LZD273" s="314"/>
      <c r="LZE273" s="314"/>
      <c r="LZF273" s="314"/>
      <c r="LZG273" s="314"/>
      <c r="LZH273" s="314"/>
      <c r="LZI273" s="314"/>
      <c r="LZJ273" s="314"/>
      <c r="LZK273" s="314"/>
      <c r="LZL273" s="314"/>
      <c r="LZM273" s="314"/>
      <c r="LZN273" s="314"/>
      <c r="LZO273" s="314"/>
      <c r="LZP273" s="314"/>
      <c r="LZQ273" s="314"/>
      <c r="LZR273" s="314"/>
      <c r="LZS273" s="314"/>
      <c r="LZT273" s="314"/>
      <c r="LZU273" s="314"/>
      <c r="LZV273" s="314"/>
      <c r="LZW273" s="314"/>
      <c r="LZX273" s="314"/>
      <c r="LZY273" s="314"/>
      <c r="LZZ273" s="314"/>
      <c r="MAA273" s="314"/>
      <c r="MAB273" s="314"/>
      <c r="MAC273" s="314"/>
      <c r="MAD273" s="314"/>
      <c r="MAE273" s="314"/>
      <c r="MAF273" s="314"/>
      <c r="MAG273" s="314"/>
      <c r="MAH273" s="314"/>
      <c r="MAI273" s="314"/>
      <c r="MAJ273" s="314"/>
      <c r="MAK273" s="314"/>
      <c r="MAL273" s="314"/>
      <c r="MAM273" s="314"/>
      <c r="MAN273" s="314"/>
      <c r="MAO273" s="314"/>
      <c r="MAP273" s="314"/>
      <c r="MAQ273" s="314"/>
      <c r="MAR273" s="314"/>
      <c r="MAS273" s="314"/>
      <c r="MAT273" s="314"/>
      <c r="MAU273" s="314"/>
      <c r="MAV273" s="314"/>
      <c r="MAW273" s="314"/>
      <c r="MAX273" s="314"/>
      <c r="MAY273" s="314"/>
      <c r="MAZ273" s="314"/>
      <c r="MBA273" s="314"/>
      <c r="MBB273" s="314"/>
      <c r="MBC273" s="314"/>
      <c r="MBD273" s="314"/>
      <c r="MBE273" s="314"/>
      <c r="MBF273" s="314"/>
      <c r="MBG273" s="314"/>
      <c r="MBH273" s="314"/>
      <c r="MBI273" s="314"/>
      <c r="MBJ273" s="314"/>
      <c r="MBK273" s="314"/>
      <c r="MBL273" s="314"/>
      <c r="MBM273" s="314"/>
      <c r="MBN273" s="314"/>
      <c r="MBO273" s="314"/>
      <c r="MBP273" s="314"/>
      <c r="MBQ273" s="314"/>
      <c r="MBR273" s="314"/>
      <c r="MBS273" s="314"/>
      <c r="MBT273" s="314"/>
      <c r="MBU273" s="314"/>
      <c r="MBV273" s="314"/>
      <c r="MBW273" s="314"/>
      <c r="MBX273" s="314"/>
      <c r="MBY273" s="314"/>
      <c r="MBZ273" s="314"/>
      <c r="MCA273" s="314"/>
      <c r="MCB273" s="314"/>
      <c r="MCC273" s="314"/>
      <c r="MCD273" s="314"/>
      <c r="MCE273" s="314"/>
      <c r="MCF273" s="314"/>
      <c r="MCG273" s="314"/>
      <c r="MCH273" s="314"/>
      <c r="MCI273" s="314"/>
      <c r="MCJ273" s="314"/>
      <c r="MCK273" s="314"/>
      <c r="MCL273" s="314"/>
      <c r="MCM273" s="314"/>
      <c r="MCN273" s="314"/>
      <c r="MCO273" s="314"/>
      <c r="MCP273" s="314"/>
      <c r="MCQ273" s="314"/>
      <c r="MCR273" s="314"/>
      <c r="MCS273" s="314"/>
      <c r="MCT273" s="314"/>
      <c r="MCU273" s="314"/>
      <c r="MCV273" s="314"/>
      <c r="MCW273" s="314"/>
      <c r="MCX273" s="314"/>
      <c r="MCY273" s="314"/>
      <c r="MCZ273" s="314"/>
      <c r="MDA273" s="314"/>
      <c r="MDB273" s="314"/>
      <c r="MDC273" s="314"/>
      <c r="MDD273" s="314"/>
      <c r="MDE273" s="314"/>
      <c r="MDF273" s="314"/>
      <c r="MDG273" s="314"/>
      <c r="MDH273" s="314"/>
      <c r="MDI273" s="314"/>
      <c r="MDJ273" s="314"/>
      <c r="MDK273" s="314"/>
      <c r="MDL273" s="314"/>
      <c r="MDM273" s="314"/>
      <c r="MDN273" s="314"/>
      <c r="MDO273" s="314"/>
      <c r="MDP273" s="314"/>
      <c r="MDQ273" s="314"/>
      <c r="MDR273" s="314"/>
      <c r="MDS273" s="314"/>
      <c r="MDT273" s="314"/>
      <c r="MDU273" s="314"/>
      <c r="MDV273" s="314"/>
      <c r="MDW273" s="314"/>
      <c r="MDX273" s="314"/>
      <c r="MDY273" s="314"/>
      <c r="MDZ273" s="314"/>
      <c r="MEA273" s="314"/>
      <c r="MEB273" s="314"/>
      <c r="MEC273" s="314"/>
      <c r="MED273" s="314"/>
      <c r="MEE273" s="314"/>
      <c r="MEF273" s="314"/>
      <c r="MEG273" s="314"/>
      <c r="MEH273" s="314"/>
      <c r="MEI273" s="314"/>
      <c r="MEJ273" s="314"/>
      <c r="MEK273" s="314"/>
      <c r="MEL273" s="314"/>
      <c r="MEM273" s="314"/>
      <c r="MEN273" s="314"/>
      <c r="MEO273" s="314"/>
      <c r="MEP273" s="314"/>
      <c r="MEQ273" s="314"/>
      <c r="MER273" s="314"/>
      <c r="MES273" s="314"/>
      <c r="MET273" s="314"/>
      <c r="MEU273" s="314"/>
      <c r="MEV273" s="314"/>
      <c r="MEW273" s="314"/>
      <c r="MEX273" s="314"/>
      <c r="MEY273" s="314"/>
      <c r="MEZ273" s="314"/>
      <c r="MFA273" s="314"/>
      <c r="MFB273" s="314"/>
      <c r="MFC273" s="314"/>
      <c r="MFD273" s="314"/>
      <c r="MFE273" s="314"/>
      <c r="MFF273" s="314"/>
      <c r="MFG273" s="314"/>
      <c r="MFH273" s="314"/>
      <c r="MFI273" s="314"/>
      <c r="MFJ273" s="314"/>
      <c r="MFK273" s="314"/>
      <c r="MFL273" s="314"/>
      <c r="MFM273" s="314"/>
      <c r="MFN273" s="314"/>
      <c r="MFO273" s="314"/>
      <c r="MFP273" s="314"/>
      <c r="MFQ273" s="314"/>
      <c r="MFR273" s="314"/>
      <c r="MFS273" s="314"/>
      <c r="MFT273" s="314"/>
      <c r="MFU273" s="314"/>
      <c r="MFV273" s="314"/>
      <c r="MFW273" s="314"/>
      <c r="MFX273" s="314"/>
      <c r="MFY273" s="314"/>
      <c r="MFZ273" s="314"/>
      <c r="MGA273" s="314"/>
      <c r="MGB273" s="314"/>
      <c r="MGC273" s="314"/>
      <c r="MGD273" s="314"/>
      <c r="MGE273" s="314"/>
      <c r="MGF273" s="314"/>
      <c r="MGG273" s="314"/>
      <c r="MGH273" s="314"/>
      <c r="MGI273" s="314"/>
      <c r="MGJ273" s="314"/>
      <c r="MGK273" s="314"/>
      <c r="MGL273" s="314"/>
      <c r="MGM273" s="314"/>
      <c r="MGN273" s="314"/>
      <c r="MGO273" s="314"/>
      <c r="MGP273" s="314"/>
      <c r="MGQ273" s="314"/>
      <c r="MGR273" s="314"/>
      <c r="MGS273" s="314"/>
      <c r="MGT273" s="314"/>
      <c r="MGU273" s="314"/>
      <c r="MGV273" s="314"/>
      <c r="MGW273" s="314"/>
      <c r="MGX273" s="314"/>
      <c r="MGY273" s="314"/>
      <c r="MGZ273" s="314"/>
      <c r="MHA273" s="314"/>
      <c r="MHB273" s="314"/>
      <c r="MHC273" s="314"/>
      <c r="MHD273" s="314"/>
      <c r="MHE273" s="314"/>
      <c r="MHF273" s="314"/>
      <c r="MHG273" s="314"/>
      <c r="MHH273" s="314"/>
      <c r="MHI273" s="314"/>
      <c r="MHJ273" s="314"/>
      <c r="MHK273" s="314"/>
      <c r="MHL273" s="314"/>
      <c r="MHM273" s="314"/>
      <c r="MHN273" s="314"/>
      <c r="MHO273" s="314"/>
      <c r="MHP273" s="314"/>
      <c r="MHQ273" s="314"/>
      <c r="MHR273" s="314"/>
      <c r="MHS273" s="314"/>
      <c r="MHT273" s="314"/>
      <c r="MHU273" s="314"/>
      <c r="MHV273" s="314"/>
      <c r="MHW273" s="314"/>
      <c r="MHX273" s="314"/>
      <c r="MHY273" s="314"/>
      <c r="MHZ273" s="314"/>
      <c r="MIA273" s="314"/>
      <c r="MIB273" s="314"/>
      <c r="MIC273" s="314"/>
      <c r="MID273" s="314"/>
      <c r="MIE273" s="314"/>
      <c r="MIF273" s="314"/>
      <c r="MIG273" s="314"/>
      <c r="MIH273" s="314"/>
      <c r="MII273" s="314"/>
      <c r="MIJ273" s="314"/>
      <c r="MIK273" s="314"/>
      <c r="MIL273" s="314"/>
      <c r="MIM273" s="314"/>
      <c r="MIN273" s="314"/>
      <c r="MIO273" s="314"/>
      <c r="MIP273" s="314"/>
      <c r="MIQ273" s="314"/>
      <c r="MIR273" s="314"/>
      <c r="MIS273" s="314"/>
      <c r="MIT273" s="314"/>
      <c r="MIU273" s="314"/>
      <c r="MIV273" s="314"/>
      <c r="MIW273" s="314"/>
      <c r="MIX273" s="314"/>
      <c r="MIY273" s="314"/>
      <c r="MIZ273" s="314"/>
      <c r="MJA273" s="314"/>
      <c r="MJB273" s="314"/>
      <c r="MJC273" s="314"/>
      <c r="MJD273" s="314"/>
      <c r="MJE273" s="314"/>
      <c r="MJF273" s="314"/>
      <c r="MJG273" s="314"/>
      <c r="MJH273" s="314"/>
      <c r="MJI273" s="314"/>
      <c r="MJJ273" s="314"/>
      <c r="MJK273" s="314"/>
      <c r="MJL273" s="314"/>
      <c r="MJM273" s="314"/>
      <c r="MJN273" s="314"/>
      <c r="MJO273" s="314"/>
      <c r="MJP273" s="314"/>
      <c r="MJQ273" s="314"/>
      <c r="MJR273" s="314"/>
      <c r="MJS273" s="314"/>
      <c r="MJT273" s="314"/>
      <c r="MJU273" s="314"/>
      <c r="MJV273" s="314"/>
      <c r="MJW273" s="314"/>
      <c r="MJX273" s="314"/>
      <c r="MJY273" s="314"/>
      <c r="MJZ273" s="314"/>
      <c r="MKA273" s="314"/>
      <c r="MKB273" s="314"/>
      <c r="MKC273" s="314"/>
      <c r="MKD273" s="314"/>
      <c r="MKE273" s="314"/>
      <c r="MKF273" s="314"/>
      <c r="MKG273" s="314"/>
      <c r="MKH273" s="314"/>
      <c r="MKI273" s="314"/>
      <c r="MKJ273" s="314"/>
      <c r="MKK273" s="314"/>
      <c r="MKL273" s="314"/>
      <c r="MKM273" s="314"/>
      <c r="MKN273" s="314"/>
      <c r="MKO273" s="314"/>
      <c r="MKP273" s="314"/>
      <c r="MKQ273" s="314"/>
      <c r="MKR273" s="314"/>
      <c r="MKS273" s="314"/>
      <c r="MKT273" s="314"/>
      <c r="MKU273" s="314"/>
      <c r="MKV273" s="314"/>
      <c r="MKW273" s="314"/>
      <c r="MKX273" s="314"/>
      <c r="MKY273" s="314"/>
      <c r="MKZ273" s="314"/>
      <c r="MLA273" s="314"/>
      <c r="MLB273" s="314"/>
      <c r="MLC273" s="314"/>
      <c r="MLD273" s="314"/>
      <c r="MLE273" s="314"/>
      <c r="MLF273" s="314"/>
      <c r="MLG273" s="314"/>
      <c r="MLH273" s="314"/>
      <c r="MLI273" s="314"/>
      <c r="MLJ273" s="314"/>
      <c r="MLK273" s="314"/>
      <c r="MLL273" s="314"/>
      <c r="MLM273" s="314"/>
      <c r="MLN273" s="314"/>
      <c r="MLO273" s="314"/>
      <c r="MLP273" s="314"/>
      <c r="MLQ273" s="314"/>
      <c r="MLR273" s="314"/>
      <c r="MLS273" s="314"/>
      <c r="MLT273" s="314"/>
      <c r="MLU273" s="314"/>
      <c r="MLV273" s="314"/>
      <c r="MLW273" s="314"/>
      <c r="MLX273" s="314"/>
      <c r="MLY273" s="314"/>
      <c r="MLZ273" s="314"/>
      <c r="MMA273" s="314"/>
      <c r="MMB273" s="314"/>
      <c r="MMC273" s="314"/>
      <c r="MMD273" s="314"/>
      <c r="MME273" s="314"/>
      <c r="MMF273" s="314"/>
      <c r="MMG273" s="314"/>
      <c r="MMH273" s="314"/>
      <c r="MMI273" s="314"/>
      <c r="MMJ273" s="314"/>
      <c r="MMK273" s="314"/>
      <c r="MML273" s="314"/>
      <c r="MMM273" s="314"/>
      <c r="MMN273" s="314"/>
      <c r="MMO273" s="314"/>
      <c r="MMP273" s="314"/>
      <c r="MMQ273" s="314"/>
      <c r="MMR273" s="314"/>
      <c r="MMS273" s="314"/>
      <c r="MMT273" s="314"/>
      <c r="MMU273" s="314"/>
      <c r="MMV273" s="314"/>
      <c r="MMW273" s="314"/>
      <c r="MMX273" s="314"/>
      <c r="MMY273" s="314"/>
      <c r="MMZ273" s="314"/>
      <c r="MNA273" s="314"/>
      <c r="MNB273" s="314"/>
      <c r="MNC273" s="314"/>
      <c r="MND273" s="314"/>
      <c r="MNE273" s="314"/>
      <c r="MNF273" s="314"/>
      <c r="MNG273" s="314"/>
      <c r="MNH273" s="314"/>
      <c r="MNI273" s="314"/>
      <c r="MNJ273" s="314"/>
      <c r="MNK273" s="314"/>
      <c r="MNL273" s="314"/>
      <c r="MNM273" s="314"/>
      <c r="MNN273" s="314"/>
      <c r="MNO273" s="314"/>
      <c r="MNP273" s="314"/>
      <c r="MNQ273" s="314"/>
      <c r="MNR273" s="314"/>
      <c r="MNS273" s="314"/>
      <c r="MNT273" s="314"/>
      <c r="MNU273" s="314"/>
      <c r="MNV273" s="314"/>
      <c r="MNW273" s="314"/>
      <c r="MNX273" s="314"/>
      <c r="MNY273" s="314"/>
      <c r="MNZ273" s="314"/>
      <c r="MOA273" s="314"/>
      <c r="MOB273" s="314"/>
      <c r="MOC273" s="314"/>
      <c r="MOD273" s="314"/>
      <c r="MOE273" s="314"/>
      <c r="MOF273" s="314"/>
      <c r="MOG273" s="314"/>
      <c r="MOH273" s="314"/>
      <c r="MOI273" s="314"/>
      <c r="MOJ273" s="314"/>
      <c r="MOK273" s="314"/>
      <c r="MOL273" s="314"/>
      <c r="MOM273" s="314"/>
      <c r="MON273" s="314"/>
      <c r="MOO273" s="314"/>
      <c r="MOP273" s="314"/>
      <c r="MOQ273" s="314"/>
      <c r="MOR273" s="314"/>
      <c r="MOS273" s="314"/>
      <c r="MOT273" s="314"/>
      <c r="MOU273" s="314"/>
      <c r="MOV273" s="314"/>
      <c r="MOW273" s="314"/>
      <c r="MOX273" s="314"/>
      <c r="MOY273" s="314"/>
      <c r="MOZ273" s="314"/>
      <c r="MPA273" s="314"/>
      <c r="MPB273" s="314"/>
      <c r="MPC273" s="314"/>
      <c r="MPD273" s="314"/>
      <c r="MPE273" s="314"/>
      <c r="MPF273" s="314"/>
      <c r="MPG273" s="314"/>
      <c r="MPH273" s="314"/>
      <c r="MPI273" s="314"/>
      <c r="MPJ273" s="314"/>
      <c r="MPK273" s="314"/>
      <c r="MPL273" s="314"/>
      <c r="MPM273" s="314"/>
      <c r="MPN273" s="314"/>
      <c r="MPO273" s="314"/>
      <c r="MPP273" s="314"/>
      <c r="MPQ273" s="314"/>
      <c r="MPR273" s="314"/>
      <c r="MPS273" s="314"/>
      <c r="MPT273" s="314"/>
      <c r="MPU273" s="314"/>
      <c r="MPV273" s="314"/>
      <c r="MPW273" s="314"/>
      <c r="MPX273" s="314"/>
      <c r="MPY273" s="314"/>
      <c r="MPZ273" s="314"/>
      <c r="MQA273" s="314"/>
      <c r="MQB273" s="314"/>
      <c r="MQC273" s="314"/>
      <c r="MQD273" s="314"/>
      <c r="MQE273" s="314"/>
      <c r="MQF273" s="314"/>
      <c r="MQG273" s="314"/>
      <c r="MQH273" s="314"/>
      <c r="MQI273" s="314"/>
      <c r="MQJ273" s="314"/>
      <c r="MQK273" s="314"/>
      <c r="MQL273" s="314"/>
      <c r="MQM273" s="314"/>
      <c r="MQN273" s="314"/>
      <c r="MQO273" s="314"/>
      <c r="MQP273" s="314"/>
      <c r="MQQ273" s="314"/>
      <c r="MQR273" s="314"/>
      <c r="MQS273" s="314"/>
      <c r="MQT273" s="314"/>
      <c r="MQU273" s="314"/>
      <c r="MQV273" s="314"/>
      <c r="MQW273" s="314"/>
      <c r="MQX273" s="314"/>
      <c r="MQY273" s="314"/>
      <c r="MQZ273" s="314"/>
      <c r="MRA273" s="314"/>
      <c r="MRB273" s="314"/>
      <c r="MRC273" s="314"/>
      <c r="MRD273" s="314"/>
      <c r="MRE273" s="314"/>
      <c r="MRF273" s="314"/>
      <c r="MRG273" s="314"/>
      <c r="MRH273" s="314"/>
      <c r="MRI273" s="314"/>
      <c r="MRJ273" s="314"/>
      <c r="MRK273" s="314"/>
      <c r="MRL273" s="314"/>
      <c r="MRM273" s="314"/>
      <c r="MRN273" s="314"/>
      <c r="MRO273" s="314"/>
      <c r="MRP273" s="314"/>
      <c r="MRQ273" s="314"/>
      <c r="MRR273" s="314"/>
      <c r="MRS273" s="314"/>
      <c r="MRT273" s="314"/>
      <c r="MRU273" s="314"/>
      <c r="MRV273" s="314"/>
      <c r="MRW273" s="314"/>
      <c r="MRX273" s="314"/>
      <c r="MRY273" s="314"/>
      <c r="MRZ273" s="314"/>
      <c r="MSA273" s="314"/>
      <c r="MSB273" s="314"/>
      <c r="MSC273" s="314"/>
      <c r="MSD273" s="314"/>
      <c r="MSE273" s="314"/>
      <c r="MSF273" s="314"/>
      <c r="MSG273" s="314"/>
      <c r="MSH273" s="314"/>
      <c r="MSI273" s="314"/>
      <c r="MSJ273" s="314"/>
      <c r="MSK273" s="314"/>
      <c r="MSL273" s="314"/>
      <c r="MSM273" s="314"/>
      <c r="MSN273" s="314"/>
      <c r="MSO273" s="314"/>
      <c r="MSP273" s="314"/>
      <c r="MSQ273" s="314"/>
      <c r="MSR273" s="314"/>
      <c r="MSS273" s="314"/>
      <c r="MST273" s="314"/>
      <c r="MSU273" s="314"/>
      <c r="MSV273" s="314"/>
      <c r="MSW273" s="314"/>
      <c r="MSX273" s="314"/>
      <c r="MSY273" s="314"/>
      <c r="MSZ273" s="314"/>
      <c r="MTA273" s="314"/>
      <c r="MTB273" s="314"/>
      <c r="MTC273" s="314"/>
      <c r="MTD273" s="314"/>
      <c r="MTE273" s="314"/>
      <c r="MTF273" s="314"/>
      <c r="MTG273" s="314"/>
      <c r="MTH273" s="314"/>
      <c r="MTI273" s="314"/>
      <c r="MTJ273" s="314"/>
      <c r="MTK273" s="314"/>
      <c r="MTL273" s="314"/>
      <c r="MTM273" s="314"/>
      <c r="MTN273" s="314"/>
      <c r="MTO273" s="314"/>
      <c r="MTP273" s="314"/>
      <c r="MTQ273" s="314"/>
      <c r="MTR273" s="314"/>
      <c r="MTS273" s="314"/>
      <c r="MTT273" s="314"/>
      <c r="MTU273" s="314"/>
      <c r="MTV273" s="314"/>
      <c r="MTW273" s="314"/>
      <c r="MTX273" s="314"/>
      <c r="MTY273" s="314"/>
      <c r="MTZ273" s="314"/>
      <c r="MUA273" s="314"/>
      <c r="MUB273" s="314"/>
      <c r="MUC273" s="314"/>
      <c r="MUD273" s="314"/>
      <c r="MUE273" s="314"/>
      <c r="MUF273" s="314"/>
      <c r="MUG273" s="314"/>
      <c r="MUH273" s="314"/>
      <c r="MUI273" s="314"/>
      <c r="MUJ273" s="314"/>
      <c r="MUK273" s="314"/>
      <c r="MUL273" s="314"/>
      <c r="MUM273" s="314"/>
      <c r="MUN273" s="314"/>
      <c r="MUO273" s="314"/>
      <c r="MUP273" s="314"/>
      <c r="MUQ273" s="314"/>
      <c r="MUR273" s="314"/>
      <c r="MUS273" s="314"/>
      <c r="MUT273" s="314"/>
      <c r="MUU273" s="314"/>
      <c r="MUV273" s="314"/>
      <c r="MUW273" s="314"/>
      <c r="MUX273" s="314"/>
      <c r="MUY273" s="314"/>
      <c r="MUZ273" s="314"/>
      <c r="MVA273" s="314"/>
      <c r="MVB273" s="314"/>
      <c r="MVC273" s="314"/>
      <c r="MVD273" s="314"/>
      <c r="MVE273" s="314"/>
      <c r="MVF273" s="314"/>
      <c r="MVG273" s="314"/>
      <c r="MVH273" s="314"/>
      <c r="MVI273" s="314"/>
      <c r="MVJ273" s="314"/>
      <c r="MVK273" s="314"/>
      <c r="MVL273" s="314"/>
      <c r="MVM273" s="314"/>
      <c r="MVN273" s="314"/>
      <c r="MVO273" s="314"/>
      <c r="MVP273" s="314"/>
      <c r="MVQ273" s="314"/>
      <c r="MVR273" s="314"/>
      <c r="MVS273" s="314"/>
      <c r="MVT273" s="314"/>
      <c r="MVU273" s="314"/>
      <c r="MVV273" s="314"/>
      <c r="MVW273" s="314"/>
      <c r="MVX273" s="314"/>
      <c r="MVY273" s="314"/>
      <c r="MVZ273" s="314"/>
      <c r="MWA273" s="314"/>
      <c r="MWB273" s="314"/>
      <c r="MWC273" s="314"/>
      <c r="MWD273" s="314"/>
      <c r="MWE273" s="314"/>
      <c r="MWF273" s="314"/>
      <c r="MWG273" s="314"/>
      <c r="MWH273" s="314"/>
      <c r="MWI273" s="314"/>
      <c r="MWJ273" s="314"/>
      <c r="MWK273" s="314"/>
      <c r="MWL273" s="314"/>
      <c r="MWM273" s="314"/>
      <c r="MWN273" s="314"/>
      <c r="MWO273" s="314"/>
      <c r="MWP273" s="314"/>
      <c r="MWQ273" s="314"/>
      <c r="MWR273" s="314"/>
      <c r="MWS273" s="314"/>
      <c r="MWT273" s="314"/>
      <c r="MWU273" s="314"/>
      <c r="MWV273" s="314"/>
      <c r="MWW273" s="314"/>
      <c r="MWX273" s="314"/>
      <c r="MWY273" s="314"/>
      <c r="MWZ273" s="314"/>
      <c r="MXA273" s="314"/>
      <c r="MXB273" s="314"/>
      <c r="MXC273" s="314"/>
      <c r="MXD273" s="314"/>
      <c r="MXE273" s="314"/>
      <c r="MXF273" s="314"/>
      <c r="MXG273" s="314"/>
      <c r="MXH273" s="314"/>
      <c r="MXI273" s="314"/>
      <c r="MXJ273" s="314"/>
      <c r="MXK273" s="314"/>
      <c r="MXL273" s="314"/>
      <c r="MXM273" s="314"/>
      <c r="MXN273" s="314"/>
      <c r="MXO273" s="314"/>
      <c r="MXP273" s="314"/>
      <c r="MXQ273" s="314"/>
      <c r="MXR273" s="314"/>
      <c r="MXS273" s="314"/>
      <c r="MXT273" s="314"/>
      <c r="MXU273" s="314"/>
      <c r="MXV273" s="314"/>
      <c r="MXW273" s="314"/>
      <c r="MXX273" s="314"/>
      <c r="MXY273" s="314"/>
      <c r="MXZ273" s="314"/>
      <c r="MYA273" s="314"/>
      <c r="MYB273" s="314"/>
      <c r="MYC273" s="314"/>
      <c r="MYD273" s="314"/>
      <c r="MYE273" s="314"/>
      <c r="MYF273" s="314"/>
      <c r="MYG273" s="314"/>
      <c r="MYH273" s="314"/>
      <c r="MYI273" s="314"/>
      <c r="MYJ273" s="314"/>
      <c r="MYK273" s="314"/>
      <c r="MYL273" s="314"/>
      <c r="MYM273" s="314"/>
      <c r="MYN273" s="314"/>
      <c r="MYO273" s="314"/>
      <c r="MYP273" s="314"/>
      <c r="MYQ273" s="314"/>
      <c r="MYR273" s="314"/>
      <c r="MYS273" s="314"/>
      <c r="MYT273" s="314"/>
      <c r="MYU273" s="314"/>
      <c r="MYV273" s="314"/>
      <c r="MYW273" s="314"/>
      <c r="MYX273" s="314"/>
      <c r="MYY273" s="314"/>
      <c r="MYZ273" s="314"/>
      <c r="MZA273" s="314"/>
      <c r="MZB273" s="314"/>
      <c r="MZC273" s="314"/>
      <c r="MZD273" s="314"/>
      <c r="MZE273" s="314"/>
      <c r="MZF273" s="314"/>
      <c r="MZG273" s="314"/>
      <c r="MZH273" s="314"/>
      <c r="MZI273" s="314"/>
      <c r="MZJ273" s="314"/>
      <c r="MZK273" s="314"/>
      <c r="MZL273" s="314"/>
      <c r="MZM273" s="314"/>
      <c r="MZN273" s="314"/>
      <c r="MZO273" s="314"/>
      <c r="MZP273" s="314"/>
      <c r="MZQ273" s="314"/>
      <c r="MZR273" s="314"/>
      <c r="MZS273" s="314"/>
      <c r="MZT273" s="314"/>
      <c r="MZU273" s="314"/>
      <c r="MZV273" s="314"/>
      <c r="MZW273" s="314"/>
      <c r="MZX273" s="314"/>
      <c r="MZY273" s="314"/>
      <c r="MZZ273" s="314"/>
      <c r="NAA273" s="314"/>
      <c r="NAB273" s="314"/>
      <c r="NAC273" s="314"/>
      <c r="NAD273" s="314"/>
      <c r="NAE273" s="314"/>
      <c r="NAF273" s="314"/>
      <c r="NAG273" s="314"/>
      <c r="NAH273" s="314"/>
      <c r="NAI273" s="314"/>
      <c r="NAJ273" s="314"/>
      <c r="NAK273" s="314"/>
      <c r="NAL273" s="314"/>
      <c r="NAM273" s="314"/>
      <c r="NAN273" s="314"/>
      <c r="NAO273" s="314"/>
      <c r="NAP273" s="314"/>
      <c r="NAQ273" s="314"/>
      <c r="NAR273" s="314"/>
      <c r="NAS273" s="314"/>
      <c r="NAT273" s="314"/>
      <c r="NAU273" s="314"/>
      <c r="NAV273" s="314"/>
      <c r="NAW273" s="314"/>
      <c r="NAX273" s="314"/>
      <c r="NAY273" s="314"/>
      <c r="NAZ273" s="314"/>
      <c r="NBA273" s="314"/>
      <c r="NBB273" s="314"/>
      <c r="NBC273" s="314"/>
      <c r="NBD273" s="314"/>
      <c r="NBE273" s="314"/>
      <c r="NBF273" s="314"/>
      <c r="NBG273" s="314"/>
      <c r="NBH273" s="314"/>
      <c r="NBI273" s="314"/>
      <c r="NBJ273" s="314"/>
      <c r="NBK273" s="314"/>
      <c r="NBL273" s="314"/>
      <c r="NBM273" s="314"/>
      <c r="NBN273" s="314"/>
      <c r="NBO273" s="314"/>
      <c r="NBP273" s="314"/>
      <c r="NBQ273" s="314"/>
      <c r="NBR273" s="314"/>
      <c r="NBS273" s="314"/>
      <c r="NBT273" s="314"/>
      <c r="NBU273" s="314"/>
      <c r="NBV273" s="314"/>
      <c r="NBW273" s="314"/>
      <c r="NBX273" s="314"/>
      <c r="NBY273" s="314"/>
      <c r="NBZ273" s="314"/>
      <c r="NCA273" s="314"/>
      <c r="NCB273" s="314"/>
      <c r="NCC273" s="314"/>
      <c r="NCD273" s="314"/>
      <c r="NCE273" s="314"/>
      <c r="NCF273" s="314"/>
      <c r="NCG273" s="314"/>
      <c r="NCH273" s="314"/>
      <c r="NCI273" s="314"/>
      <c r="NCJ273" s="314"/>
      <c r="NCK273" s="314"/>
      <c r="NCL273" s="314"/>
      <c r="NCM273" s="314"/>
      <c r="NCN273" s="314"/>
      <c r="NCO273" s="314"/>
      <c r="NCP273" s="314"/>
      <c r="NCQ273" s="314"/>
      <c r="NCR273" s="314"/>
      <c r="NCS273" s="314"/>
      <c r="NCT273" s="314"/>
      <c r="NCU273" s="314"/>
      <c r="NCV273" s="314"/>
      <c r="NCW273" s="314"/>
      <c r="NCX273" s="314"/>
      <c r="NCY273" s="314"/>
      <c r="NCZ273" s="314"/>
      <c r="NDA273" s="314"/>
      <c r="NDB273" s="314"/>
      <c r="NDC273" s="314"/>
      <c r="NDD273" s="314"/>
      <c r="NDE273" s="314"/>
      <c r="NDF273" s="314"/>
      <c r="NDG273" s="314"/>
      <c r="NDH273" s="314"/>
      <c r="NDI273" s="314"/>
      <c r="NDJ273" s="314"/>
      <c r="NDK273" s="314"/>
      <c r="NDL273" s="314"/>
      <c r="NDM273" s="314"/>
      <c r="NDN273" s="314"/>
      <c r="NDO273" s="314"/>
      <c r="NDP273" s="314"/>
      <c r="NDQ273" s="314"/>
      <c r="NDR273" s="314"/>
      <c r="NDS273" s="314"/>
      <c r="NDT273" s="314"/>
      <c r="NDU273" s="314"/>
      <c r="NDV273" s="314"/>
      <c r="NDW273" s="314"/>
      <c r="NDX273" s="314"/>
      <c r="NDY273" s="314"/>
      <c r="NDZ273" s="314"/>
      <c r="NEA273" s="314"/>
      <c r="NEB273" s="314"/>
      <c r="NEC273" s="314"/>
      <c r="NED273" s="314"/>
      <c r="NEE273" s="314"/>
      <c r="NEF273" s="314"/>
      <c r="NEG273" s="314"/>
      <c r="NEH273" s="314"/>
      <c r="NEI273" s="314"/>
      <c r="NEJ273" s="314"/>
      <c r="NEK273" s="314"/>
      <c r="NEL273" s="314"/>
      <c r="NEM273" s="314"/>
      <c r="NEN273" s="314"/>
      <c r="NEO273" s="314"/>
      <c r="NEP273" s="314"/>
      <c r="NEQ273" s="314"/>
      <c r="NER273" s="314"/>
      <c r="NES273" s="314"/>
      <c r="NET273" s="314"/>
      <c r="NEU273" s="314"/>
      <c r="NEV273" s="314"/>
      <c r="NEW273" s="314"/>
      <c r="NEX273" s="314"/>
      <c r="NEY273" s="314"/>
      <c r="NEZ273" s="314"/>
      <c r="NFA273" s="314"/>
      <c r="NFB273" s="314"/>
      <c r="NFC273" s="314"/>
      <c r="NFD273" s="314"/>
      <c r="NFE273" s="314"/>
      <c r="NFF273" s="314"/>
      <c r="NFG273" s="314"/>
      <c r="NFH273" s="314"/>
      <c r="NFI273" s="314"/>
      <c r="NFJ273" s="314"/>
      <c r="NFK273" s="314"/>
      <c r="NFL273" s="314"/>
      <c r="NFM273" s="314"/>
      <c r="NFN273" s="314"/>
      <c r="NFO273" s="314"/>
      <c r="NFP273" s="314"/>
      <c r="NFQ273" s="314"/>
      <c r="NFR273" s="314"/>
      <c r="NFS273" s="314"/>
      <c r="NFT273" s="314"/>
      <c r="NFU273" s="314"/>
      <c r="NFV273" s="314"/>
      <c r="NFW273" s="314"/>
      <c r="NFX273" s="314"/>
      <c r="NFY273" s="314"/>
      <c r="NFZ273" s="314"/>
      <c r="NGA273" s="314"/>
      <c r="NGB273" s="314"/>
      <c r="NGC273" s="314"/>
      <c r="NGD273" s="314"/>
      <c r="NGE273" s="314"/>
      <c r="NGF273" s="314"/>
      <c r="NGG273" s="314"/>
      <c r="NGH273" s="314"/>
      <c r="NGI273" s="314"/>
      <c r="NGJ273" s="314"/>
      <c r="NGK273" s="314"/>
      <c r="NGL273" s="314"/>
      <c r="NGM273" s="314"/>
      <c r="NGN273" s="314"/>
      <c r="NGO273" s="314"/>
      <c r="NGP273" s="314"/>
      <c r="NGQ273" s="314"/>
      <c r="NGR273" s="314"/>
      <c r="NGS273" s="314"/>
      <c r="NGT273" s="314"/>
      <c r="NGU273" s="314"/>
      <c r="NGV273" s="314"/>
      <c r="NGW273" s="314"/>
      <c r="NGX273" s="314"/>
      <c r="NGY273" s="314"/>
      <c r="NGZ273" s="314"/>
      <c r="NHA273" s="314"/>
      <c r="NHB273" s="314"/>
      <c r="NHC273" s="314"/>
      <c r="NHD273" s="314"/>
      <c r="NHE273" s="314"/>
      <c r="NHF273" s="314"/>
      <c r="NHG273" s="314"/>
      <c r="NHH273" s="314"/>
      <c r="NHI273" s="314"/>
      <c r="NHJ273" s="314"/>
      <c r="NHK273" s="314"/>
      <c r="NHL273" s="314"/>
      <c r="NHM273" s="314"/>
      <c r="NHN273" s="314"/>
      <c r="NHO273" s="314"/>
      <c r="NHP273" s="314"/>
      <c r="NHQ273" s="314"/>
      <c r="NHR273" s="314"/>
      <c r="NHS273" s="314"/>
      <c r="NHT273" s="314"/>
      <c r="NHU273" s="314"/>
      <c r="NHV273" s="314"/>
      <c r="NHW273" s="314"/>
      <c r="NHX273" s="314"/>
      <c r="NHY273" s="314"/>
      <c r="NHZ273" s="314"/>
      <c r="NIA273" s="314"/>
      <c r="NIB273" s="314"/>
      <c r="NIC273" s="314"/>
      <c r="NID273" s="314"/>
      <c r="NIE273" s="314"/>
      <c r="NIF273" s="314"/>
      <c r="NIG273" s="314"/>
      <c r="NIH273" s="314"/>
      <c r="NII273" s="314"/>
      <c r="NIJ273" s="314"/>
      <c r="NIK273" s="314"/>
      <c r="NIL273" s="314"/>
      <c r="NIM273" s="314"/>
      <c r="NIN273" s="314"/>
      <c r="NIO273" s="314"/>
      <c r="NIP273" s="314"/>
      <c r="NIQ273" s="314"/>
      <c r="NIR273" s="314"/>
      <c r="NIS273" s="314"/>
      <c r="NIT273" s="314"/>
      <c r="NIU273" s="314"/>
      <c r="NIV273" s="314"/>
      <c r="NIW273" s="314"/>
      <c r="NIX273" s="314"/>
      <c r="NIY273" s="314"/>
      <c r="NIZ273" s="314"/>
      <c r="NJA273" s="314"/>
      <c r="NJB273" s="314"/>
      <c r="NJC273" s="314"/>
      <c r="NJD273" s="314"/>
      <c r="NJE273" s="314"/>
      <c r="NJF273" s="314"/>
      <c r="NJG273" s="314"/>
      <c r="NJH273" s="314"/>
      <c r="NJI273" s="314"/>
      <c r="NJJ273" s="314"/>
      <c r="NJK273" s="314"/>
      <c r="NJL273" s="314"/>
      <c r="NJM273" s="314"/>
      <c r="NJN273" s="314"/>
      <c r="NJO273" s="314"/>
      <c r="NJP273" s="314"/>
      <c r="NJQ273" s="314"/>
      <c r="NJR273" s="314"/>
      <c r="NJS273" s="314"/>
      <c r="NJT273" s="314"/>
      <c r="NJU273" s="314"/>
      <c r="NJV273" s="314"/>
      <c r="NJW273" s="314"/>
      <c r="NJX273" s="314"/>
      <c r="NJY273" s="314"/>
      <c r="NJZ273" s="314"/>
      <c r="NKA273" s="314"/>
      <c r="NKB273" s="314"/>
      <c r="NKC273" s="314"/>
      <c r="NKD273" s="314"/>
      <c r="NKE273" s="314"/>
      <c r="NKF273" s="314"/>
      <c r="NKG273" s="314"/>
      <c r="NKH273" s="314"/>
      <c r="NKI273" s="314"/>
      <c r="NKJ273" s="314"/>
      <c r="NKK273" s="314"/>
      <c r="NKL273" s="314"/>
      <c r="NKM273" s="314"/>
      <c r="NKN273" s="314"/>
      <c r="NKO273" s="314"/>
      <c r="NKP273" s="314"/>
      <c r="NKQ273" s="314"/>
      <c r="NKR273" s="314"/>
      <c r="NKS273" s="314"/>
      <c r="NKT273" s="314"/>
      <c r="NKU273" s="314"/>
      <c r="NKV273" s="314"/>
      <c r="NKW273" s="314"/>
      <c r="NKX273" s="314"/>
      <c r="NKY273" s="314"/>
      <c r="NKZ273" s="314"/>
      <c r="NLA273" s="314"/>
      <c r="NLB273" s="314"/>
      <c r="NLC273" s="314"/>
      <c r="NLD273" s="314"/>
      <c r="NLE273" s="314"/>
      <c r="NLF273" s="314"/>
      <c r="NLG273" s="314"/>
      <c r="NLH273" s="314"/>
      <c r="NLI273" s="314"/>
      <c r="NLJ273" s="314"/>
      <c r="NLK273" s="314"/>
      <c r="NLL273" s="314"/>
      <c r="NLM273" s="314"/>
      <c r="NLN273" s="314"/>
      <c r="NLO273" s="314"/>
      <c r="NLP273" s="314"/>
      <c r="NLQ273" s="314"/>
      <c r="NLR273" s="314"/>
      <c r="NLS273" s="314"/>
      <c r="NLT273" s="314"/>
      <c r="NLU273" s="314"/>
      <c r="NLV273" s="314"/>
      <c r="NLW273" s="314"/>
      <c r="NLX273" s="314"/>
      <c r="NLY273" s="314"/>
      <c r="NLZ273" s="314"/>
      <c r="NMA273" s="314"/>
      <c r="NMB273" s="314"/>
      <c r="NMC273" s="314"/>
      <c r="NMD273" s="314"/>
      <c r="NME273" s="314"/>
      <c r="NMF273" s="314"/>
      <c r="NMG273" s="314"/>
      <c r="NMH273" s="314"/>
      <c r="NMI273" s="314"/>
      <c r="NMJ273" s="314"/>
      <c r="NMK273" s="314"/>
      <c r="NML273" s="314"/>
      <c r="NMM273" s="314"/>
      <c r="NMN273" s="314"/>
      <c r="NMO273" s="314"/>
      <c r="NMP273" s="314"/>
      <c r="NMQ273" s="314"/>
      <c r="NMR273" s="314"/>
      <c r="NMS273" s="314"/>
      <c r="NMT273" s="314"/>
      <c r="NMU273" s="314"/>
      <c r="NMV273" s="314"/>
      <c r="NMW273" s="314"/>
      <c r="NMX273" s="314"/>
      <c r="NMY273" s="314"/>
      <c r="NMZ273" s="314"/>
      <c r="NNA273" s="314"/>
      <c r="NNB273" s="314"/>
      <c r="NNC273" s="314"/>
      <c r="NND273" s="314"/>
      <c r="NNE273" s="314"/>
      <c r="NNF273" s="314"/>
      <c r="NNG273" s="314"/>
      <c r="NNH273" s="314"/>
      <c r="NNI273" s="314"/>
      <c r="NNJ273" s="314"/>
      <c r="NNK273" s="314"/>
      <c r="NNL273" s="314"/>
      <c r="NNM273" s="314"/>
      <c r="NNN273" s="314"/>
      <c r="NNO273" s="314"/>
      <c r="NNP273" s="314"/>
      <c r="NNQ273" s="314"/>
      <c r="NNR273" s="314"/>
      <c r="NNS273" s="314"/>
      <c r="NNT273" s="314"/>
      <c r="NNU273" s="314"/>
      <c r="NNV273" s="314"/>
      <c r="NNW273" s="314"/>
      <c r="NNX273" s="314"/>
      <c r="NNY273" s="314"/>
      <c r="NNZ273" s="314"/>
      <c r="NOA273" s="314"/>
      <c r="NOB273" s="314"/>
      <c r="NOC273" s="314"/>
      <c r="NOD273" s="314"/>
      <c r="NOE273" s="314"/>
      <c r="NOF273" s="314"/>
      <c r="NOG273" s="314"/>
      <c r="NOH273" s="314"/>
      <c r="NOI273" s="314"/>
      <c r="NOJ273" s="314"/>
      <c r="NOK273" s="314"/>
      <c r="NOL273" s="314"/>
      <c r="NOM273" s="314"/>
      <c r="NON273" s="314"/>
      <c r="NOO273" s="314"/>
      <c r="NOP273" s="314"/>
      <c r="NOQ273" s="314"/>
      <c r="NOR273" s="314"/>
      <c r="NOS273" s="314"/>
      <c r="NOT273" s="314"/>
      <c r="NOU273" s="314"/>
      <c r="NOV273" s="314"/>
      <c r="NOW273" s="314"/>
      <c r="NOX273" s="314"/>
      <c r="NOY273" s="314"/>
      <c r="NOZ273" s="314"/>
      <c r="NPA273" s="314"/>
      <c r="NPB273" s="314"/>
      <c r="NPC273" s="314"/>
      <c r="NPD273" s="314"/>
      <c r="NPE273" s="314"/>
      <c r="NPF273" s="314"/>
      <c r="NPG273" s="314"/>
      <c r="NPH273" s="314"/>
      <c r="NPI273" s="314"/>
      <c r="NPJ273" s="314"/>
      <c r="NPK273" s="314"/>
      <c r="NPL273" s="314"/>
      <c r="NPM273" s="314"/>
      <c r="NPN273" s="314"/>
      <c r="NPO273" s="314"/>
      <c r="NPP273" s="314"/>
      <c r="NPQ273" s="314"/>
      <c r="NPR273" s="314"/>
      <c r="NPS273" s="314"/>
      <c r="NPT273" s="314"/>
      <c r="NPU273" s="314"/>
      <c r="NPV273" s="314"/>
      <c r="NPW273" s="314"/>
      <c r="NPX273" s="314"/>
      <c r="NPY273" s="314"/>
      <c r="NPZ273" s="314"/>
      <c r="NQA273" s="314"/>
      <c r="NQB273" s="314"/>
      <c r="NQC273" s="314"/>
      <c r="NQD273" s="314"/>
      <c r="NQE273" s="314"/>
      <c r="NQF273" s="314"/>
      <c r="NQG273" s="314"/>
      <c r="NQH273" s="314"/>
      <c r="NQI273" s="314"/>
      <c r="NQJ273" s="314"/>
      <c r="NQK273" s="314"/>
      <c r="NQL273" s="314"/>
      <c r="NQM273" s="314"/>
      <c r="NQN273" s="314"/>
      <c r="NQO273" s="314"/>
      <c r="NQP273" s="314"/>
      <c r="NQQ273" s="314"/>
      <c r="NQR273" s="314"/>
      <c r="NQS273" s="314"/>
      <c r="NQT273" s="314"/>
      <c r="NQU273" s="314"/>
      <c r="NQV273" s="314"/>
      <c r="NQW273" s="314"/>
      <c r="NQX273" s="314"/>
      <c r="NQY273" s="314"/>
      <c r="NQZ273" s="314"/>
      <c r="NRA273" s="314"/>
      <c r="NRB273" s="314"/>
      <c r="NRC273" s="314"/>
      <c r="NRD273" s="314"/>
      <c r="NRE273" s="314"/>
      <c r="NRF273" s="314"/>
      <c r="NRG273" s="314"/>
      <c r="NRH273" s="314"/>
      <c r="NRI273" s="314"/>
      <c r="NRJ273" s="314"/>
      <c r="NRK273" s="314"/>
      <c r="NRL273" s="314"/>
      <c r="NRM273" s="314"/>
      <c r="NRN273" s="314"/>
      <c r="NRO273" s="314"/>
      <c r="NRP273" s="314"/>
      <c r="NRQ273" s="314"/>
      <c r="NRR273" s="314"/>
      <c r="NRS273" s="314"/>
      <c r="NRT273" s="314"/>
      <c r="NRU273" s="314"/>
      <c r="NRV273" s="314"/>
      <c r="NRW273" s="314"/>
      <c r="NRX273" s="314"/>
      <c r="NRY273" s="314"/>
      <c r="NRZ273" s="314"/>
      <c r="NSA273" s="314"/>
      <c r="NSB273" s="314"/>
      <c r="NSC273" s="314"/>
      <c r="NSD273" s="314"/>
      <c r="NSE273" s="314"/>
      <c r="NSF273" s="314"/>
      <c r="NSG273" s="314"/>
      <c r="NSH273" s="314"/>
      <c r="NSI273" s="314"/>
      <c r="NSJ273" s="314"/>
      <c r="NSK273" s="314"/>
      <c r="NSL273" s="314"/>
      <c r="NSM273" s="314"/>
      <c r="NSN273" s="314"/>
      <c r="NSO273" s="314"/>
      <c r="NSP273" s="314"/>
      <c r="NSQ273" s="314"/>
      <c r="NSR273" s="314"/>
      <c r="NSS273" s="314"/>
      <c r="NST273" s="314"/>
      <c r="NSU273" s="314"/>
      <c r="NSV273" s="314"/>
      <c r="NSW273" s="314"/>
      <c r="NSX273" s="314"/>
      <c r="NSY273" s="314"/>
      <c r="NSZ273" s="314"/>
      <c r="NTA273" s="314"/>
      <c r="NTB273" s="314"/>
      <c r="NTC273" s="314"/>
      <c r="NTD273" s="314"/>
      <c r="NTE273" s="314"/>
      <c r="NTF273" s="314"/>
      <c r="NTG273" s="314"/>
      <c r="NTH273" s="314"/>
      <c r="NTI273" s="314"/>
      <c r="NTJ273" s="314"/>
      <c r="NTK273" s="314"/>
      <c r="NTL273" s="314"/>
      <c r="NTM273" s="314"/>
      <c r="NTN273" s="314"/>
      <c r="NTO273" s="314"/>
      <c r="NTP273" s="314"/>
      <c r="NTQ273" s="314"/>
      <c r="NTR273" s="314"/>
      <c r="NTS273" s="314"/>
      <c r="NTT273" s="314"/>
      <c r="NTU273" s="314"/>
      <c r="NTV273" s="314"/>
      <c r="NTW273" s="314"/>
      <c r="NTX273" s="314"/>
      <c r="NTY273" s="314"/>
      <c r="NTZ273" s="314"/>
      <c r="NUA273" s="314"/>
      <c r="NUB273" s="314"/>
      <c r="NUC273" s="314"/>
      <c r="NUD273" s="314"/>
      <c r="NUE273" s="314"/>
      <c r="NUF273" s="314"/>
      <c r="NUG273" s="314"/>
      <c r="NUH273" s="314"/>
      <c r="NUI273" s="314"/>
      <c r="NUJ273" s="314"/>
      <c r="NUK273" s="314"/>
      <c r="NUL273" s="314"/>
      <c r="NUM273" s="314"/>
      <c r="NUN273" s="314"/>
      <c r="NUO273" s="314"/>
      <c r="NUP273" s="314"/>
      <c r="NUQ273" s="314"/>
      <c r="NUR273" s="314"/>
      <c r="NUS273" s="314"/>
      <c r="NUT273" s="314"/>
      <c r="NUU273" s="314"/>
      <c r="NUV273" s="314"/>
      <c r="NUW273" s="314"/>
      <c r="NUX273" s="314"/>
      <c r="NUY273" s="314"/>
      <c r="NUZ273" s="314"/>
      <c r="NVA273" s="314"/>
      <c r="NVB273" s="314"/>
      <c r="NVC273" s="314"/>
      <c r="NVD273" s="314"/>
      <c r="NVE273" s="314"/>
      <c r="NVF273" s="314"/>
      <c r="NVG273" s="314"/>
      <c r="NVH273" s="314"/>
      <c r="NVI273" s="314"/>
      <c r="NVJ273" s="314"/>
      <c r="NVK273" s="314"/>
      <c r="NVL273" s="314"/>
      <c r="NVM273" s="314"/>
      <c r="NVN273" s="314"/>
      <c r="NVO273" s="314"/>
      <c r="NVP273" s="314"/>
      <c r="NVQ273" s="314"/>
      <c r="NVR273" s="314"/>
      <c r="NVS273" s="314"/>
      <c r="NVT273" s="314"/>
      <c r="NVU273" s="314"/>
      <c r="NVV273" s="314"/>
      <c r="NVW273" s="314"/>
      <c r="NVX273" s="314"/>
      <c r="NVY273" s="314"/>
      <c r="NVZ273" s="314"/>
      <c r="NWA273" s="314"/>
      <c r="NWB273" s="314"/>
      <c r="NWC273" s="314"/>
      <c r="NWD273" s="314"/>
      <c r="NWE273" s="314"/>
      <c r="NWF273" s="314"/>
      <c r="NWG273" s="314"/>
      <c r="NWH273" s="314"/>
      <c r="NWI273" s="314"/>
      <c r="NWJ273" s="314"/>
      <c r="NWK273" s="314"/>
      <c r="NWL273" s="314"/>
      <c r="NWM273" s="314"/>
      <c r="NWN273" s="314"/>
      <c r="NWO273" s="314"/>
      <c r="NWP273" s="314"/>
      <c r="NWQ273" s="314"/>
      <c r="NWR273" s="314"/>
      <c r="NWS273" s="314"/>
      <c r="NWT273" s="314"/>
      <c r="NWU273" s="314"/>
      <c r="NWV273" s="314"/>
      <c r="NWW273" s="314"/>
      <c r="NWX273" s="314"/>
      <c r="NWY273" s="314"/>
      <c r="NWZ273" s="314"/>
      <c r="NXA273" s="314"/>
      <c r="NXB273" s="314"/>
      <c r="NXC273" s="314"/>
      <c r="NXD273" s="314"/>
      <c r="NXE273" s="314"/>
      <c r="NXF273" s="314"/>
      <c r="NXG273" s="314"/>
      <c r="NXH273" s="314"/>
      <c r="NXI273" s="314"/>
      <c r="NXJ273" s="314"/>
      <c r="NXK273" s="314"/>
      <c r="NXL273" s="314"/>
      <c r="NXM273" s="314"/>
      <c r="NXN273" s="314"/>
      <c r="NXO273" s="314"/>
      <c r="NXP273" s="314"/>
      <c r="NXQ273" s="314"/>
      <c r="NXR273" s="314"/>
      <c r="NXS273" s="314"/>
      <c r="NXT273" s="314"/>
      <c r="NXU273" s="314"/>
      <c r="NXV273" s="314"/>
      <c r="NXW273" s="314"/>
      <c r="NXX273" s="314"/>
      <c r="NXY273" s="314"/>
      <c r="NXZ273" s="314"/>
      <c r="NYA273" s="314"/>
      <c r="NYB273" s="314"/>
      <c r="NYC273" s="314"/>
      <c r="NYD273" s="314"/>
      <c r="NYE273" s="314"/>
      <c r="NYF273" s="314"/>
      <c r="NYG273" s="314"/>
      <c r="NYH273" s="314"/>
      <c r="NYI273" s="314"/>
      <c r="NYJ273" s="314"/>
      <c r="NYK273" s="314"/>
      <c r="NYL273" s="314"/>
      <c r="NYM273" s="314"/>
      <c r="NYN273" s="314"/>
      <c r="NYO273" s="314"/>
      <c r="NYP273" s="314"/>
      <c r="NYQ273" s="314"/>
      <c r="NYR273" s="314"/>
      <c r="NYS273" s="314"/>
      <c r="NYT273" s="314"/>
      <c r="NYU273" s="314"/>
      <c r="NYV273" s="314"/>
      <c r="NYW273" s="314"/>
      <c r="NYX273" s="314"/>
      <c r="NYY273" s="314"/>
      <c r="NYZ273" s="314"/>
      <c r="NZA273" s="314"/>
      <c r="NZB273" s="314"/>
      <c r="NZC273" s="314"/>
      <c r="NZD273" s="314"/>
      <c r="NZE273" s="314"/>
      <c r="NZF273" s="314"/>
      <c r="NZG273" s="314"/>
      <c r="NZH273" s="314"/>
      <c r="NZI273" s="314"/>
      <c r="NZJ273" s="314"/>
      <c r="NZK273" s="314"/>
      <c r="NZL273" s="314"/>
      <c r="NZM273" s="314"/>
      <c r="NZN273" s="314"/>
      <c r="NZO273" s="314"/>
      <c r="NZP273" s="314"/>
      <c r="NZQ273" s="314"/>
      <c r="NZR273" s="314"/>
      <c r="NZS273" s="314"/>
      <c r="NZT273" s="314"/>
      <c r="NZU273" s="314"/>
      <c r="NZV273" s="314"/>
      <c r="NZW273" s="314"/>
      <c r="NZX273" s="314"/>
      <c r="NZY273" s="314"/>
      <c r="NZZ273" s="314"/>
      <c r="OAA273" s="314"/>
      <c r="OAB273" s="314"/>
      <c r="OAC273" s="314"/>
      <c r="OAD273" s="314"/>
      <c r="OAE273" s="314"/>
      <c r="OAF273" s="314"/>
      <c r="OAG273" s="314"/>
      <c r="OAH273" s="314"/>
      <c r="OAI273" s="314"/>
      <c r="OAJ273" s="314"/>
      <c r="OAK273" s="314"/>
      <c r="OAL273" s="314"/>
      <c r="OAM273" s="314"/>
      <c r="OAN273" s="314"/>
      <c r="OAO273" s="314"/>
      <c r="OAP273" s="314"/>
      <c r="OAQ273" s="314"/>
      <c r="OAR273" s="314"/>
      <c r="OAS273" s="314"/>
      <c r="OAT273" s="314"/>
      <c r="OAU273" s="314"/>
      <c r="OAV273" s="314"/>
      <c r="OAW273" s="314"/>
      <c r="OAX273" s="314"/>
      <c r="OAY273" s="314"/>
      <c r="OAZ273" s="314"/>
      <c r="OBA273" s="314"/>
      <c r="OBB273" s="314"/>
      <c r="OBC273" s="314"/>
      <c r="OBD273" s="314"/>
      <c r="OBE273" s="314"/>
      <c r="OBF273" s="314"/>
      <c r="OBG273" s="314"/>
      <c r="OBH273" s="314"/>
      <c r="OBI273" s="314"/>
      <c r="OBJ273" s="314"/>
      <c r="OBK273" s="314"/>
      <c r="OBL273" s="314"/>
      <c r="OBM273" s="314"/>
      <c r="OBN273" s="314"/>
      <c r="OBO273" s="314"/>
      <c r="OBP273" s="314"/>
      <c r="OBQ273" s="314"/>
      <c r="OBR273" s="314"/>
      <c r="OBS273" s="314"/>
      <c r="OBT273" s="314"/>
      <c r="OBU273" s="314"/>
      <c r="OBV273" s="314"/>
      <c r="OBW273" s="314"/>
      <c r="OBX273" s="314"/>
      <c r="OBY273" s="314"/>
      <c r="OBZ273" s="314"/>
      <c r="OCA273" s="314"/>
      <c r="OCB273" s="314"/>
      <c r="OCC273" s="314"/>
      <c r="OCD273" s="314"/>
      <c r="OCE273" s="314"/>
      <c r="OCF273" s="314"/>
      <c r="OCG273" s="314"/>
      <c r="OCH273" s="314"/>
      <c r="OCI273" s="314"/>
      <c r="OCJ273" s="314"/>
      <c r="OCK273" s="314"/>
      <c r="OCL273" s="314"/>
      <c r="OCM273" s="314"/>
      <c r="OCN273" s="314"/>
      <c r="OCO273" s="314"/>
      <c r="OCP273" s="314"/>
      <c r="OCQ273" s="314"/>
      <c r="OCR273" s="314"/>
      <c r="OCS273" s="314"/>
      <c r="OCT273" s="314"/>
      <c r="OCU273" s="314"/>
      <c r="OCV273" s="314"/>
      <c r="OCW273" s="314"/>
      <c r="OCX273" s="314"/>
      <c r="OCY273" s="314"/>
      <c r="OCZ273" s="314"/>
      <c r="ODA273" s="314"/>
      <c r="ODB273" s="314"/>
      <c r="ODC273" s="314"/>
      <c r="ODD273" s="314"/>
      <c r="ODE273" s="314"/>
      <c r="ODF273" s="314"/>
      <c r="ODG273" s="314"/>
      <c r="ODH273" s="314"/>
      <c r="ODI273" s="314"/>
      <c r="ODJ273" s="314"/>
      <c r="ODK273" s="314"/>
      <c r="ODL273" s="314"/>
      <c r="ODM273" s="314"/>
      <c r="ODN273" s="314"/>
      <c r="ODO273" s="314"/>
      <c r="ODP273" s="314"/>
      <c r="ODQ273" s="314"/>
      <c r="ODR273" s="314"/>
      <c r="ODS273" s="314"/>
      <c r="ODT273" s="314"/>
      <c r="ODU273" s="314"/>
      <c r="ODV273" s="314"/>
      <c r="ODW273" s="314"/>
      <c r="ODX273" s="314"/>
      <c r="ODY273" s="314"/>
      <c r="ODZ273" s="314"/>
      <c r="OEA273" s="314"/>
      <c r="OEB273" s="314"/>
      <c r="OEC273" s="314"/>
      <c r="OED273" s="314"/>
      <c r="OEE273" s="314"/>
      <c r="OEF273" s="314"/>
      <c r="OEG273" s="314"/>
      <c r="OEH273" s="314"/>
      <c r="OEI273" s="314"/>
      <c r="OEJ273" s="314"/>
      <c r="OEK273" s="314"/>
      <c r="OEL273" s="314"/>
      <c r="OEM273" s="314"/>
      <c r="OEN273" s="314"/>
      <c r="OEO273" s="314"/>
      <c r="OEP273" s="314"/>
      <c r="OEQ273" s="314"/>
      <c r="OER273" s="314"/>
      <c r="OES273" s="314"/>
      <c r="OET273" s="314"/>
      <c r="OEU273" s="314"/>
      <c r="OEV273" s="314"/>
      <c r="OEW273" s="314"/>
      <c r="OEX273" s="314"/>
      <c r="OEY273" s="314"/>
      <c r="OEZ273" s="314"/>
      <c r="OFA273" s="314"/>
      <c r="OFB273" s="314"/>
      <c r="OFC273" s="314"/>
      <c r="OFD273" s="314"/>
      <c r="OFE273" s="314"/>
      <c r="OFF273" s="314"/>
      <c r="OFG273" s="314"/>
      <c r="OFH273" s="314"/>
      <c r="OFI273" s="314"/>
      <c r="OFJ273" s="314"/>
      <c r="OFK273" s="314"/>
      <c r="OFL273" s="314"/>
      <c r="OFM273" s="314"/>
      <c r="OFN273" s="314"/>
      <c r="OFO273" s="314"/>
      <c r="OFP273" s="314"/>
      <c r="OFQ273" s="314"/>
      <c r="OFR273" s="314"/>
      <c r="OFS273" s="314"/>
      <c r="OFT273" s="314"/>
      <c r="OFU273" s="314"/>
      <c r="OFV273" s="314"/>
      <c r="OFW273" s="314"/>
      <c r="OFX273" s="314"/>
      <c r="OFY273" s="314"/>
      <c r="OFZ273" s="314"/>
      <c r="OGA273" s="314"/>
      <c r="OGB273" s="314"/>
      <c r="OGC273" s="314"/>
      <c r="OGD273" s="314"/>
      <c r="OGE273" s="314"/>
      <c r="OGF273" s="314"/>
      <c r="OGG273" s="314"/>
      <c r="OGH273" s="314"/>
      <c r="OGI273" s="314"/>
      <c r="OGJ273" s="314"/>
      <c r="OGK273" s="314"/>
      <c r="OGL273" s="314"/>
      <c r="OGM273" s="314"/>
      <c r="OGN273" s="314"/>
      <c r="OGO273" s="314"/>
      <c r="OGP273" s="314"/>
      <c r="OGQ273" s="314"/>
      <c r="OGR273" s="314"/>
      <c r="OGS273" s="314"/>
      <c r="OGT273" s="314"/>
      <c r="OGU273" s="314"/>
      <c r="OGV273" s="314"/>
      <c r="OGW273" s="314"/>
      <c r="OGX273" s="314"/>
      <c r="OGY273" s="314"/>
      <c r="OGZ273" s="314"/>
      <c r="OHA273" s="314"/>
      <c r="OHB273" s="314"/>
      <c r="OHC273" s="314"/>
      <c r="OHD273" s="314"/>
      <c r="OHE273" s="314"/>
      <c r="OHF273" s="314"/>
      <c r="OHG273" s="314"/>
      <c r="OHH273" s="314"/>
      <c r="OHI273" s="314"/>
      <c r="OHJ273" s="314"/>
      <c r="OHK273" s="314"/>
      <c r="OHL273" s="314"/>
      <c r="OHM273" s="314"/>
      <c r="OHN273" s="314"/>
      <c r="OHO273" s="314"/>
      <c r="OHP273" s="314"/>
      <c r="OHQ273" s="314"/>
      <c r="OHR273" s="314"/>
      <c r="OHS273" s="314"/>
      <c r="OHT273" s="314"/>
      <c r="OHU273" s="314"/>
      <c r="OHV273" s="314"/>
      <c r="OHW273" s="314"/>
      <c r="OHX273" s="314"/>
      <c r="OHY273" s="314"/>
      <c r="OHZ273" s="314"/>
      <c r="OIA273" s="314"/>
      <c r="OIB273" s="314"/>
      <c r="OIC273" s="314"/>
      <c r="OID273" s="314"/>
      <c r="OIE273" s="314"/>
      <c r="OIF273" s="314"/>
      <c r="OIG273" s="314"/>
      <c r="OIH273" s="314"/>
      <c r="OII273" s="314"/>
      <c r="OIJ273" s="314"/>
      <c r="OIK273" s="314"/>
      <c r="OIL273" s="314"/>
      <c r="OIM273" s="314"/>
      <c r="OIN273" s="314"/>
      <c r="OIO273" s="314"/>
      <c r="OIP273" s="314"/>
      <c r="OIQ273" s="314"/>
      <c r="OIR273" s="314"/>
      <c r="OIS273" s="314"/>
      <c r="OIT273" s="314"/>
      <c r="OIU273" s="314"/>
      <c r="OIV273" s="314"/>
      <c r="OIW273" s="314"/>
      <c r="OIX273" s="314"/>
      <c r="OIY273" s="314"/>
      <c r="OIZ273" s="314"/>
      <c r="OJA273" s="314"/>
      <c r="OJB273" s="314"/>
      <c r="OJC273" s="314"/>
      <c r="OJD273" s="314"/>
      <c r="OJE273" s="314"/>
      <c r="OJF273" s="314"/>
      <c r="OJG273" s="314"/>
      <c r="OJH273" s="314"/>
      <c r="OJI273" s="314"/>
      <c r="OJJ273" s="314"/>
      <c r="OJK273" s="314"/>
      <c r="OJL273" s="314"/>
      <c r="OJM273" s="314"/>
      <c r="OJN273" s="314"/>
      <c r="OJO273" s="314"/>
      <c r="OJP273" s="314"/>
      <c r="OJQ273" s="314"/>
      <c r="OJR273" s="314"/>
      <c r="OJS273" s="314"/>
      <c r="OJT273" s="314"/>
      <c r="OJU273" s="314"/>
      <c r="OJV273" s="314"/>
      <c r="OJW273" s="314"/>
      <c r="OJX273" s="314"/>
      <c r="OJY273" s="314"/>
      <c r="OJZ273" s="314"/>
      <c r="OKA273" s="314"/>
      <c r="OKB273" s="314"/>
      <c r="OKC273" s="314"/>
      <c r="OKD273" s="314"/>
      <c r="OKE273" s="314"/>
      <c r="OKF273" s="314"/>
      <c r="OKG273" s="314"/>
      <c r="OKH273" s="314"/>
      <c r="OKI273" s="314"/>
      <c r="OKJ273" s="314"/>
      <c r="OKK273" s="314"/>
      <c r="OKL273" s="314"/>
      <c r="OKM273" s="314"/>
      <c r="OKN273" s="314"/>
      <c r="OKO273" s="314"/>
      <c r="OKP273" s="314"/>
      <c r="OKQ273" s="314"/>
      <c r="OKR273" s="314"/>
      <c r="OKS273" s="314"/>
      <c r="OKT273" s="314"/>
      <c r="OKU273" s="314"/>
      <c r="OKV273" s="314"/>
      <c r="OKW273" s="314"/>
      <c r="OKX273" s="314"/>
      <c r="OKY273" s="314"/>
      <c r="OKZ273" s="314"/>
      <c r="OLA273" s="314"/>
      <c r="OLB273" s="314"/>
      <c r="OLC273" s="314"/>
      <c r="OLD273" s="314"/>
      <c r="OLE273" s="314"/>
      <c r="OLF273" s="314"/>
      <c r="OLG273" s="314"/>
      <c r="OLH273" s="314"/>
      <c r="OLI273" s="314"/>
      <c r="OLJ273" s="314"/>
      <c r="OLK273" s="314"/>
      <c r="OLL273" s="314"/>
      <c r="OLM273" s="314"/>
      <c r="OLN273" s="314"/>
      <c r="OLO273" s="314"/>
      <c r="OLP273" s="314"/>
      <c r="OLQ273" s="314"/>
      <c r="OLR273" s="314"/>
      <c r="OLS273" s="314"/>
      <c r="OLT273" s="314"/>
      <c r="OLU273" s="314"/>
      <c r="OLV273" s="314"/>
      <c r="OLW273" s="314"/>
      <c r="OLX273" s="314"/>
      <c r="OLY273" s="314"/>
      <c r="OLZ273" s="314"/>
      <c r="OMA273" s="314"/>
      <c r="OMB273" s="314"/>
      <c r="OMC273" s="314"/>
      <c r="OMD273" s="314"/>
      <c r="OME273" s="314"/>
      <c r="OMF273" s="314"/>
      <c r="OMG273" s="314"/>
      <c r="OMH273" s="314"/>
      <c r="OMI273" s="314"/>
      <c r="OMJ273" s="314"/>
      <c r="OMK273" s="314"/>
      <c r="OML273" s="314"/>
      <c r="OMM273" s="314"/>
      <c r="OMN273" s="314"/>
      <c r="OMO273" s="314"/>
      <c r="OMP273" s="314"/>
      <c r="OMQ273" s="314"/>
      <c r="OMR273" s="314"/>
      <c r="OMS273" s="314"/>
      <c r="OMT273" s="314"/>
      <c r="OMU273" s="314"/>
      <c r="OMV273" s="314"/>
      <c r="OMW273" s="314"/>
      <c r="OMX273" s="314"/>
      <c r="OMY273" s="314"/>
      <c r="OMZ273" s="314"/>
      <c r="ONA273" s="314"/>
      <c r="ONB273" s="314"/>
      <c r="ONC273" s="314"/>
      <c r="OND273" s="314"/>
      <c r="ONE273" s="314"/>
      <c r="ONF273" s="314"/>
      <c r="ONG273" s="314"/>
      <c r="ONH273" s="314"/>
      <c r="ONI273" s="314"/>
      <c r="ONJ273" s="314"/>
      <c r="ONK273" s="314"/>
      <c r="ONL273" s="314"/>
      <c r="ONM273" s="314"/>
      <c r="ONN273" s="314"/>
      <c r="ONO273" s="314"/>
      <c r="ONP273" s="314"/>
      <c r="ONQ273" s="314"/>
      <c r="ONR273" s="314"/>
      <c r="ONS273" s="314"/>
      <c r="ONT273" s="314"/>
      <c r="ONU273" s="314"/>
      <c r="ONV273" s="314"/>
      <c r="ONW273" s="314"/>
      <c r="ONX273" s="314"/>
      <c r="ONY273" s="314"/>
      <c r="ONZ273" s="314"/>
      <c r="OOA273" s="314"/>
      <c r="OOB273" s="314"/>
      <c r="OOC273" s="314"/>
      <c r="OOD273" s="314"/>
      <c r="OOE273" s="314"/>
      <c r="OOF273" s="314"/>
      <c r="OOG273" s="314"/>
      <c r="OOH273" s="314"/>
      <c r="OOI273" s="314"/>
      <c r="OOJ273" s="314"/>
      <c r="OOK273" s="314"/>
      <c r="OOL273" s="314"/>
      <c r="OOM273" s="314"/>
      <c r="OON273" s="314"/>
      <c r="OOO273" s="314"/>
      <c r="OOP273" s="314"/>
      <c r="OOQ273" s="314"/>
      <c r="OOR273" s="314"/>
      <c r="OOS273" s="314"/>
      <c r="OOT273" s="314"/>
      <c r="OOU273" s="314"/>
      <c r="OOV273" s="314"/>
      <c r="OOW273" s="314"/>
      <c r="OOX273" s="314"/>
      <c r="OOY273" s="314"/>
      <c r="OOZ273" s="314"/>
      <c r="OPA273" s="314"/>
      <c r="OPB273" s="314"/>
      <c r="OPC273" s="314"/>
      <c r="OPD273" s="314"/>
      <c r="OPE273" s="314"/>
      <c r="OPF273" s="314"/>
      <c r="OPG273" s="314"/>
      <c r="OPH273" s="314"/>
      <c r="OPI273" s="314"/>
      <c r="OPJ273" s="314"/>
      <c r="OPK273" s="314"/>
      <c r="OPL273" s="314"/>
      <c r="OPM273" s="314"/>
      <c r="OPN273" s="314"/>
      <c r="OPO273" s="314"/>
      <c r="OPP273" s="314"/>
      <c r="OPQ273" s="314"/>
      <c r="OPR273" s="314"/>
      <c r="OPS273" s="314"/>
      <c r="OPT273" s="314"/>
      <c r="OPU273" s="314"/>
      <c r="OPV273" s="314"/>
      <c r="OPW273" s="314"/>
      <c r="OPX273" s="314"/>
      <c r="OPY273" s="314"/>
      <c r="OPZ273" s="314"/>
      <c r="OQA273" s="314"/>
      <c r="OQB273" s="314"/>
      <c r="OQC273" s="314"/>
      <c r="OQD273" s="314"/>
      <c r="OQE273" s="314"/>
      <c r="OQF273" s="314"/>
      <c r="OQG273" s="314"/>
      <c r="OQH273" s="314"/>
      <c r="OQI273" s="314"/>
      <c r="OQJ273" s="314"/>
      <c r="OQK273" s="314"/>
      <c r="OQL273" s="314"/>
      <c r="OQM273" s="314"/>
      <c r="OQN273" s="314"/>
      <c r="OQO273" s="314"/>
      <c r="OQP273" s="314"/>
      <c r="OQQ273" s="314"/>
      <c r="OQR273" s="314"/>
      <c r="OQS273" s="314"/>
      <c r="OQT273" s="314"/>
      <c r="OQU273" s="314"/>
      <c r="OQV273" s="314"/>
      <c r="OQW273" s="314"/>
      <c r="OQX273" s="314"/>
      <c r="OQY273" s="314"/>
      <c r="OQZ273" s="314"/>
      <c r="ORA273" s="314"/>
      <c r="ORB273" s="314"/>
      <c r="ORC273" s="314"/>
      <c r="ORD273" s="314"/>
      <c r="ORE273" s="314"/>
      <c r="ORF273" s="314"/>
      <c r="ORG273" s="314"/>
      <c r="ORH273" s="314"/>
      <c r="ORI273" s="314"/>
      <c r="ORJ273" s="314"/>
      <c r="ORK273" s="314"/>
      <c r="ORL273" s="314"/>
      <c r="ORM273" s="314"/>
      <c r="ORN273" s="314"/>
      <c r="ORO273" s="314"/>
      <c r="ORP273" s="314"/>
      <c r="ORQ273" s="314"/>
      <c r="ORR273" s="314"/>
      <c r="ORS273" s="314"/>
      <c r="ORT273" s="314"/>
      <c r="ORU273" s="314"/>
      <c r="ORV273" s="314"/>
      <c r="ORW273" s="314"/>
      <c r="ORX273" s="314"/>
      <c r="ORY273" s="314"/>
      <c r="ORZ273" s="314"/>
      <c r="OSA273" s="314"/>
      <c r="OSB273" s="314"/>
      <c r="OSC273" s="314"/>
      <c r="OSD273" s="314"/>
      <c r="OSE273" s="314"/>
      <c r="OSF273" s="314"/>
      <c r="OSG273" s="314"/>
      <c r="OSH273" s="314"/>
      <c r="OSI273" s="314"/>
      <c r="OSJ273" s="314"/>
      <c r="OSK273" s="314"/>
      <c r="OSL273" s="314"/>
      <c r="OSM273" s="314"/>
      <c r="OSN273" s="314"/>
      <c r="OSO273" s="314"/>
      <c r="OSP273" s="314"/>
      <c r="OSQ273" s="314"/>
      <c r="OSR273" s="314"/>
      <c r="OSS273" s="314"/>
      <c r="OST273" s="314"/>
      <c r="OSU273" s="314"/>
      <c r="OSV273" s="314"/>
      <c r="OSW273" s="314"/>
      <c r="OSX273" s="314"/>
      <c r="OSY273" s="314"/>
      <c r="OSZ273" s="314"/>
      <c r="OTA273" s="314"/>
      <c r="OTB273" s="314"/>
      <c r="OTC273" s="314"/>
      <c r="OTD273" s="314"/>
      <c r="OTE273" s="314"/>
      <c r="OTF273" s="314"/>
      <c r="OTG273" s="314"/>
      <c r="OTH273" s="314"/>
      <c r="OTI273" s="314"/>
      <c r="OTJ273" s="314"/>
      <c r="OTK273" s="314"/>
      <c r="OTL273" s="314"/>
      <c r="OTM273" s="314"/>
      <c r="OTN273" s="314"/>
      <c r="OTO273" s="314"/>
      <c r="OTP273" s="314"/>
      <c r="OTQ273" s="314"/>
      <c r="OTR273" s="314"/>
      <c r="OTS273" s="314"/>
      <c r="OTT273" s="314"/>
      <c r="OTU273" s="314"/>
      <c r="OTV273" s="314"/>
      <c r="OTW273" s="314"/>
      <c r="OTX273" s="314"/>
      <c r="OTY273" s="314"/>
      <c r="OTZ273" s="314"/>
      <c r="OUA273" s="314"/>
      <c r="OUB273" s="314"/>
      <c r="OUC273" s="314"/>
      <c r="OUD273" s="314"/>
      <c r="OUE273" s="314"/>
      <c r="OUF273" s="314"/>
      <c r="OUG273" s="314"/>
      <c r="OUH273" s="314"/>
      <c r="OUI273" s="314"/>
      <c r="OUJ273" s="314"/>
      <c r="OUK273" s="314"/>
      <c r="OUL273" s="314"/>
      <c r="OUM273" s="314"/>
      <c r="OUN273" s="314"/>
      <c r="OUO273" s="314"/>
      <c r="OUP273" s="314"/>
      <c r="OUQ273" s="314"/>
      <c r="OUR273" s="314"/>
      <c r="OUS273" s="314"/>
      <c r="OUT273" s="314"/>
      <c r="OUU273" s="314"/>
      <c r="OUV273" s="314"/>
      <c r="OUW273" s="314"/>
      <c r="OUX273" s="314"/>
      <c r="OUY273" s="314"/>
      <c r="OUZ273" s="314"/>
      <c r="OVA273" s="314"/>
      <c r="OVB273" s="314"/>
      <c r="OVC273" s="314"/>
      <c r="OVD273" s="314"/>
      <c r="OVE273" s="314"/>
      <c r="OVF273" s="314"/>
      <c r="OVG273" s="314"/>
      <c r="OVH273" s="314"/>
      <c r="OVI273" s="314"/>
      <c r="OVJ273" s="314"/>
      <c r="OVK273" s="314"/>
      <c r="OVL273" s="314"/>
      <c r="OVM273" s="314"/>
      <c r="OVN273" s="314"/>
      <c r="OVO273" s="314"/>
      <c r="OVP273" s="314"/>
      <c r="OVQ273" s="314"/>
      <c r="OVR273" s="314"/>
      <c r="OVS273" s="314"/>
      <c r="OVT273" s="314"/>
      <c r="OVU273" s="314"/>
      <c r="OVV273" s="314"/>
      <c r="OVW273" s="314"/>
      <c r="OVX273" s="314"/>
      <c r="OVY273" s="314"/>
      <c r="OVZ273" s="314"/>
      <c r="OWA273" s="314"/>
      <c r="OWB273" s="314"/>
      <c r="OWC273" s="314"/>
      <c r="OWD273" s="314"/>
      <c r="OWE273" s="314"/>
      <c r="OWF273" s="314"/>
      <c r="OWG273" s="314"/>
      <c r="OWH273" s="314"/>
      <c r="OWI273" s="314"/>
      <c r="OWJ273" s="314"/>
      <c r="OWK273" s="314"/>
      <c r="OWL273" s="314"/>
      <c r="OWM273" s="314"/>
      <c r="OWN273" s="314"/>
      <c r="OWO273" s="314"/>
      <c r="OWP273" s="314"/>
      <c r="OWQ273" s="314"/>
      <c r="OWR273" s="314"/>
      <c r="OWS273" s="314"/>
      <c r="OWT273" s="314"/>
      <c r="OWU273" s="314"/>
      <c r="OWV273" s="314"/>
      <c r="OWW273" s="314"/>
      <c r="OWX273" s="314"/>
      <c r="OWY273" s="314"/>
      <c r="OWZ273" s="314"/>
      <c r="OXA273" s="314"/>
      <c r="OXB273" s="314"/>
      <c r="OXC273" s="314"/>
      <c r="OXD273" s="314"/>
      <c r="OXE273" s="314"/>
      <c r="OXF273" s="314"/>
      <c r="OXG273" s="314"/>
      <c r="OXH273" s="314"/>
      <c r="OXI273" s="314"/>
      <c r="OXJ273" s="314"/>
      <c r="OXK273" s="314"/>
      <c r="OXL273" s="314"/>
      <c r="OXM273" s="314"/>
      <c r="OXN273" s="314"/>
      <c r="OXO273" s="314"/>
      <c r="OXP273" s="314"/>
      <c r="OXQ273" s="314"/>
      <c r="OXR273" s="314"/>
      <c r="OXS273" s="314"/>
      <c r="OXT273" s="314"/>
      <c r="OXU273" s="314"/>
      <c r="OXV273" s="314"/>
      <c r="OXW273" s="314"/>
      <c r="OXX273" s="314"/>
      <c r="OXY273" s="314"/>
      <c r="OXZ273" s="314"/>
      <c r="OYA273" s="314"/>
      <c r="OYB273" s="314"/>
      <c r="OYC273" s="314"/>
      <c r="OYD273" s="314"/>
      <c r="OYE273" s="314"/>
      <c r="OYF273" s="314"/>
      <c r="OYG273" s="314"/>
      <c r="OYH273" s="314"/>
      <c r="OYI273" s="314"/>
      <c r="OYJ273" s="314"/>
      <c r="OYK273" s="314"/>
      <c r="OYL273" s="314"/>
      <c r="OYM273" s="314"/>
      <c r="OYN273" s="314"/>
      <c r="OYO273" s="314"/>
      <c r="OYP273" s="314"/>
      <c r="OYQ273" s="314"/>
      <c r="OYR273" s="314"/>
      <c r="OYS273" s="314"/>
      <c r="OYT273" s="314"/>
      <c r="OYU273" s="314"/>
      <c r="OYV273" s="314"/>
      <c r="OYW273" s="314"/>
      <c r="OYX273" s="314"/>
      <c r="OYY273" s="314"/>
      <c r="OYZ273" s="314"/>
      <c r="OZA273" s="314"/>
      <c r="OZB273" s="314"/>
      <c r="OZC273" s="314"/>
      <c r="OZD273" s="314"/>
      <c r="OZE273" s="314"/>
      <c r="OZF273" s="314"/>
      <c r="OZG273" s="314"/>
      <c r="OZH273" s="314"/>
      <c r="OZI273" s="314"/>
      <c r="OZJ273" s="314"/>
      <c r="OZK273" s="314"/>
      <c r="OZL273" s="314"/>
      <c r="OZM273" s="314"/>
      <c r="OZN273" s="314"/>
      <c r="OZO273" s="314"/>
      <c r="OZP273" s="314"/>
      <c r="OZQ273" s="314"/>
      <c r="OZR273" s="314"/>
      <c r="OZS273" s="314"/>
      <c r="OZT273" s="314"/>
      <c r="OZU273" s="314"/>
      <c r="OZV273" s="314"/>
      <c r="OZW273" s="314"/>
      <c r="OZX273" s="314"/>
      <c r="OZY273" s="314"/>
      <c r="OZZ273" s="314"/>
      <c r="PAA273" s="314"/>
      <c r="PAB273" s="314"/>
      <c r="PAC273" s="314"/>
      <c r="PAD273" s="314"/>
      <c r="PAE273" s="314"/>
      <c r="PAF273" s="314"/>
      <c r="PAG273" s="314"/>
      <c r="PAH273" s="314"/>
      <c r="PAI273" s="314"/>
      <c r="PAJ273" s="314"/>
      <c r="PAK273" s="314"/>
      <c r="PAL273" s="314"/>
      <c r="PAM273" s="314"/>
      <c r="PAN273" s="314"/>
      <c r="PAO273" s="314"/>
      <c r="PAP273" s="314"/>
      <c r="PAQ273" s="314"/>
      <c r="PAR273" s="314"/>
      <c r="PAS273" s="314"/>
      <c r="PAT273" s="314"/>
      <c r="PAU273" s="314"/>
      <c r="PAV273" s="314"/>
      <c r="PAW273" s="314"/>
      <c r="PAX273" s="314"/>
      <c r="PAY273" s="314"/>
      <c r="PAZ273" s="314"/>
      <c r="PBA273" s="314"/>
      <c r="PBB273" s="314"/>
      <c r="PBC273" s="314"/>
      <c r="PBD273" s="314"/>
      <c r="PBE273" s="314"/>
      <c r="PBF273" s="314"/>
      <c r="PBG273" s="314"/>
      <c r="PBH273" s="314"/>
      <c r="PBI273" s="314"/>
      <c r="PBJ273" s="314"/>
      <c r="PBK273" s="314"/>
      <c r="PBL273" s="314"/>
      <c r="PBM273" s="314"/>
      <c r="PBN273" s="314"/>
      <c r="PBO273" s="314"/>
      <c r="PBP273" s="314"/>
      <c r="PBQ273" s="314"/>
      <c r="PBR273" s="314"/>
      <c r="PBS273" s="314"/>
      <c r="PBT273" s="314"/>
      <c r="PBU273" s="314"/>
      <c r="PBV273" s="314"/>
      <c r="PBW273" s="314"/>
      <c r="PBX273" s="314"/>
      <c r="PBY273" s="314"/>
      <c r="PBZ273" s="314"/>
      <c r="PCA273" s="314"/>
      <c r="PCB273" s="314"/>
      <c r="PCC273" s="314"/>
      <c r="PCD273" s="314"/>
      <c r="PCE273" s="314"/>
      <c r="PCF273" s="314"/>
      <c r="PCG273" s="314"/>
      <c r="PCH273" s="314"/>
      <c r="PCI273" s="314"/>
      <c r="PCJ273" s="314"/>
      <c r="PCK273" s="314"/>
      <c r="PCL273" s="314"/>
      <c r="PCM273" s="314"/>
      <c r="PCN273" s="314"/>
      <c r="PCO273" s="314"/>
      <c r="PCP273" s="314"/>
      <c r="PCQ273" s="314"/>
      <c r="PCR273" s="314"/>
      <c r="PCS273" s="314"/>
      <c r="PCT273" s="314"/>
      <c r="PCU273" s="314"/>
      <c r="PCV273" s="314"/>
      <c r="PCW273" s="314"/>
      <c r="PCX273" s="314"/>
      <c r="PCY273" s="314"/>
      <c r="PCZ273" s="314"/>
      <c r="PDA273" s="314"/>
      <c r="PDB273" s="314"/>
      <c r="PDC273" s="314"/>
      <c r="PDD273" s="314"/>
      <c r="PDE273" s="314"/>
      <c r="PDF273" s="314"/>
      <c r="PDG273" s="314"/>
      <c r="PDH273" s="314"/>
      <c r="PDI273" s="314"/>
      <c r="PDJ273" s="314"/>
      <c r="PDK273" s="314"/>
      <c r="PDL273" s="314"/>
      <c r="PDM273" s="314"/>
      <c r="PDN273" s="314"/>
      <c r="PDO273" s="314"/>
      <c r="PDP273" s="314"/>
      <c r="PDQ273" s="314"/>
      <c r="PDR273" s="314"/>
      <c r="PDS273" s="314"/>
      <c r="PDT273" s="314"/>
      <c r="PDU273" s="314"/>
      <c r="PDV273" s="314"/>
      <c r="PDW273" s="314"/>
      <c r="PDX273" s="314"/>
      <c r="PDY273" s="314"/>
      <c r="PDZ273" s="314"/>
      <c r="PEA273" s="314"/>
      <c r="PEB273" s="314"/>
      <c r="PEC273" s="314"/>
      <c r="PED273" s="314"/>
      <c r="PEE273" s="314"/>
      <c r="PEF273" s="314"/>
      <c r="PEG273" s="314"/>
      <c r="PEH273" s="314"/>
      <c r="PEI273" s="314"/>
      <c r="PEJ273" s="314"/>
      <c r="PEK273" s="314"/>
      <c r="PEL273" s="314"/>
      <c r="PEM273" s="314"/>
      <c r="PEN273" s="314"/>
      <c r="PEO273" s="314"/>
      <c r="PEP273" s="314"/>
      <c r="PEQ273" s="314"/>
      <c r="PER273" s="314"/>
      <c r="PES273" s="314"/>
      <c r="PET273" s="314"/>
      <c r="PEU273" s="314"/>
      <c r="PEV273" s="314"/>
      <c r="PEW273" s="314"/>
      <c r="PEX273" s="314"/>
      <c r="PEY273" s="314"/>
      <c r="PEZ273" s="314"/>
      <c r="PFA273" s="314"/>
      <c r="PFB273" s="314"/>
      <c r="PFC273" s="314"/>
      <c r="PFD273" s="314"/>
      <c r="PFE273" s="314"/>
      <c r="PFF273" s="314"/>
      <c r="PFG273" s="314"/>
      <c r="PFH273" s="314"/>
      <c r="PFI273" s="314"/>
      <c r="PFJ273" s="314"/>
      <c r="PFK273" s="314"/>
      <c r="PFL273" s="314"/>
      <c r="PFM273" s="314"/>
      <c r="PFN273" s="314"/>
      <c r="PFO273" s="314"/>
      <c r="PFP273" s="314"/>
      <c r="PFQ273" s="314"/>
      <c r="PFR273" s="314"/>
      <c r="PFS273" s="314"/>
      <c r="PFT273" s="314"/>
      <c r="PFU273" s="314"/>
      <c r="PFV273" s="314"/>
      <c r="PFW273" s="314"/>
      <c r="PFX273" s="314"/>
      <c r="PFY273" s="314"/>
      <c r="PFZ273" s="314"/>
      <c r="PGA273" s="314"/>
      <c r="PGB273" s="314"/>
      <c r="PGC273" s="314"/>
      <c r="PGD273" s="314"/>
      <c r="PGE273" s="314"/>
      <c r="PGF273" s="314"/>
      <c r="PGG273" s="314"/>
      <c r="PGH273" s="314"/>
      <c r="PGI273" s="314"/>
      <c r="PGJ273" s="314"/>
      <c r="PGK273" s="314"/>
      <c r="PGL273" s="314"/>
      <c r="PGM273" s="314"/>
      <c r="PGN273" s="314"/>
      <c r="PGO273" s="314"/>
      <c r="PGP273" s="314"/>
      <c r="PGQ273" s="314"/>
      <c r="PGR273" s="314"/>
      <c r="PGS273" s="314"/>
      <c r="PGT273" s="314"/>
      <c r="PGU273" s="314"/>
      <c r="PGV273" s="314"/>
      <c r="PGW273" s="314"/>
      <c r="PGX273" s="314"/>
      <c r="PGY273" s="314"/>
      <c r="PGZ273" s="314"/>
      <c r="PHA273" s="314"/>
      <c r="PHB273" s="314"/>
      <c r="PHC273" s="314"/>
      <c r="PHD273" s="314"/>
      <c r="PHE273" s="314"/>
      <c r="PHF273" s="314"/>
      <c r="PHG273" s="314"/>
      <c r="PHH273" s="314"/>
      <c r="PHI273" s="314"/>
      <c r="PHJ273" s="314"/>
      <c r="PHK273" s="314"/>
      <c r="PHL273" s="314"/>
      <c r="PHM273" s="314"/>
      <c r="PHN273" s="314"/>
      <c r="PHO273" s="314"/>
      <c r="PHP273" s="314"/>
      <c r="PHQ273" s="314"/>
      <c r="PHR273" s="314"/>
      <c r="PHS273" s="314"/>
      <c r="PHT273" s="314"/>
      <c r="PHU273" s="314"/>
      <c r="PHV273" s="314"/>
      <c r="PHW273" s="314"/>
      <c r="PHX273" s="314"/>
      <c r="PHY273" s="314"/>
      <c r="PHZ273" s="314"/>
      <c r="PIA273" s="314"/>
      <c r="PIB273" s="314"/>
      <c r="PIC273" s="314"/>
      <c r="PID273" s="314"/>
      <c r="PIE273" s="314"/>
      <c r="PIF273" s="314"/>
      <c r="PIG273" s="314"/>
      <c r="PIH273" s="314"/>
      <c r="PII273" s="314"/>
      <c r="PIJ273" s="314"/>
      <c r="PIK273" s="314"/>
      <c r="PIL273" s="314"/>
      <c r="PIM273" s="314"/>
      <c r="PIN273" s="314"/>
      <c r="PIO273" s="314"/>
      <c r="PIP273" s="314"/>
      <c r="PIQ273" s="314"/>
      <c r="PIR273" s="314"/>
      <c r="PIS273" s="314"/>
      <c r="PIT273" s="314"/>
      <c r="PIU273" s="314"/>
      <c r="PIV273" s="314"/>
      <c r="PIW273" s="314"/>
      <c r="PIX273" s="314"/>
      <c r="PIY273" s="314"/>
      <c r="PIZ273" s="314"/>
      <c r="PJA273" s="314"/>
      <c r="PJB273" s="314"/>
      <c r="PJC273" s="314"/>
      <c r="PJD273" s="314"/>
      <c r="PJE273" s="314"/>
      <c r="PJF273" s="314"/>
      <c r="PJG273" s="314"/>
      <c r="PJH273" s="314"/>
      <c r="PJI273" s="314"/>
      <c r="PJJ273" s="314"/>
      <c r="PJK273" s="314"/>
      <c r="PJL273" s="314"/>
      <c r="PJM273" s="314"/>
      <c r="PJN273" s="314"/>
      <c r="PJO273" s="314"/>
      <c r="PJP273" s="314"/>
      <c r="PJQ273" s="314"/>
      <c r="PJR273" s="314"/>
      <c r="PJS273" s="314"/>
      <c r="PJT273" s="314"/>
      <c r="PJU273" s="314"/>
      <c r="PJV273" s="314"/>
      <c r="PJW273" s="314"/>
      <c r="PJX273" s="314"/>
      <c r="PJY273" s="314"/>
      <c r="PJZ273" s="314"/>
      <c r="PKA273" s="314"/>
      <c r="PKB273" s="314"/>
      <c r="PKC273" s="314"/>
      <c r="PKD273" s="314"/>
      <c r="PKE273" s="314"/>
      <c r="PKF273" s="314"/>
      <c r="PKG273" s="314"/>
      <c r="PKH273" s="314"/>
      <c r="PKI273" s="314"/>
      <c r="PKJ273" s="314"/>
      <c r="PKK273" s="314"/>
      <c r="PKL273" s="314"/>
      <c r="PKM273" s="314"/>
      <c r="PKN273" s="314"/>
      <c r="PKO273" s="314"/>
      <c r="PKP273" s="314"/>
      <c r="PKQ273" s="314"/>
      <c r="PKR273" s="314"/>
      <c r="PKS273" s="314"/>
      <c r="PKT273" s="314"/>
      <c r="PKU273" s="314"/>
      <c r="PKV273" s="314"/>
      <c r="PKW273" s="314"/>
      <c r="PKX273" s="314"/>
      <c r="PKY273" s="314"/>
      <c r="PKZ273" s="314"/>
      <c r="PLA273" s="314"/>
      <c r="PLB273" s="314"/>
      <c r="PLC273" s="314"/>
      <c r="PLD273" s="314"/>
      <c r="PLE273" s="314"/>
      <c r="PLF273" s="314"/>
      <c r="PLG273" s="314"/>
      <c r="PLH273" s="314"/>
      <c r="PLI273" s="314"/>
      <c r="PLJ273" s="314"/>
      <c r="PLK273" s="314"/>
      <c r="PLL273" s="314"/>
      <c r="PLM273" s="314"/>
      <c r="PLN273" s="314"/>
      <c r="PLO273" s="314"/>
      <c r="PLP273" s="314"/>
      <c r="PLQ273" s="314"/>
      <c r="PLR273" s="314"/>
      <c r="PLS273" s="314"/>
      <c r="PLT273" s="314"/>
      <c r="PLU273" s="314"/>
      <c r="PLV273" s="314"/>
      <c r="PLW273" s="314"/>
      <c r="PLX273" s="314"/>
      <c r="PLY273" s="314"/>
      <c r="PLZ273" s="314"/>
      <c r="PMA273" s="314"/>
      <c r="PMB273" s="314"/>
      <c r="PMC273" s="314"/>
      <c r="PMD273" s="314"/>
      <c r="PME273" s="314"/>
      <c r="PMF273" s="314"/>
      <c r="PMG273" s="314"/>
      <c r="PMH273" s="314"/>
      <c r="PMI273" s="314"/>
      <c r="PMJ273" s="314"/>
      <c r="PMK273" s="314"/>
      <c r="PML273" s="314"/>
      <c r="PMM273" s="314"/>
      <c r="PMN273" s="314"/>
      <c r="PMO273" s="314"/>
      <c r="PMP273" s="314"/>
      <c r="PMQ273" s="314"/>
      <c r="PMR273" s="314"/>
      <c r="PMS273" s="314"/>
      <c r="PMT273" s="314"/>
      <c r="PMU273" s="314"/>
      <c r="PMV273" s="314"/>
      <c r="PMW273" s="314"/>
      <c r="PMX273" s="314"/>
      <c r="PMY273" s="314"/>
      <c r="PMZ273" s="314"/>
      <c r="PNA273" s="314"/>
      <c r="PNB273" s="314"/>
      <c r="PNC273" s="314"/>
      <c r="PND273" s="314"/>
      <c r="PNE273" s="314"/>
      <c r="PNF273" s="314"/>
      <c r="PNG273" s="314"/>
      <c r="PNH273" s="314"/>
      <c r="PNI273" s="314"/>
      <c r="PNJ273" s="314"/>
      <c r="PNK273" s="314"/>
      <c r="PNL273" s="314"/>
      <c r="PNM273" s="314"/>
      <c r="PNN273" s="314"/>
      <c r="PNO273" s="314"/>
      <c r="PNP273" s="314"/>
      <c r="PNQ273" s="314"/>
      <c r="PNR273" s="314"/>
      <c r="PNS273" s="314"/>
      <c r="PNT273" s="314"/>
      <c r="PNU273" s="314"/>
      <c r="PNV273" s="314"/>
      <c r="PNW273" s="314"/>
      <c r="PNX273" s="314"/>
      <c r="PNY273" s="314"/>
      <c r="PNZ273" s="314"/>
      <c r="POA273" s="314"/>
      <c r="POB273" s="314"/>
      <c r="POC273" s="314"/>
      <c r="POD273" s="314"/>
      <c r="POE273" s="314"/>
      <c r="POF273" s="314"/>
      <c r="POG273" s="314"/>
      <c r="POH273" s="314"/>
      <c r="POI273" s="314"/>
      <c r="POJ273" s="314"/>
      <c r="POK273" s="314"/>
      <c r="POL273" s="314"/>
      <c r="POM273" s="314"/>
      <c r="PON273" s="314"/>
      <c r="POO273" s="314"/>
      <c r="POP273" s="314"/>
      <c r="POQ273" s="314"/>
      <c r="POR273" s="314"/>
      <c r="POS273" s="314"/>
      <c r="POT273" s="314"/>
      <c r="POU273" s="314"/>
      <c r="POV273" s="314"/>
      <c r="POW273" s="314"/>
      <c r="POX273" s="314"/>
      <c r="POY273" s="314"/>
      <c r="POZ273" s="314"/>
      <c r="PPA273" s="314"/>
      <c r="PPB273" s="314"/>
      <c r="PPC273" s="314"/>
      <c r="PPD273" s="314"/>
      <c r="PPE273" s="314"/>
      <c r="PPF273" s="314"/>
      <c r="PPG273" s="314"/>
      <c r="PPH273" s="314"/>
      <c r="PPI273" s="314"/>
      <c r="PPJ273" s="314"/>
      <c r="PPK273" s="314"/>
      <c r="PPL273" s="314"/>
      <c r="PPM273" s="314"/>
      <c r="PPN273" s="314"/>
      <c r="PPO273" s="314"/>
      <c r="PPP273" s="314"/>
      <c r="PPQ273" s="314"/>
      <c r="PPR273" s="314"/>
      <c r="PPS273" s="314"/>
      <c r="PPT273" s="314"/>
      <c r="PPU273" s="314"/>
      <c r="PPV273" s="314"/>
      <c r="PPW273" s="314"/>
      <c r="PPX273" s="314"/>
      <c r="PPY273" s="314"/>
      <c r="PPZ273" s="314"/>
      <c r="PQA273" s="314"/>
      <c r="PQB273" s="314"/>
      <c r="PQC273" s="314"/>
      <c r="PQD273" s="314"/>
      <c r="PQE273" s="314"/>
      <c r="PQF273" s="314"/>
      <c r="PQG273" s="314"/>
      <c r="PQH273" s="314"/>
      <c r="PQI273" s="314"/>
      <c r="PQJ273" s="314"/>
      <c r="PQK273" s="314"/>
      <c r="PQL273" s="314"/>
      <c r="PQM273" s="314"/>
      <c r="PQN273" s="314"/>
      <c r="PQO273" s="314"/>
      <c r="PQP273" s="314"/>
      <c r="PQQ273" s="314"/>
      <c r="PQR273" s="314"/>
      <c r="PQS273" s="314"/>
      <c r="PQT273" s="314"/>
      <c r="PQU273" s="314"/>
      <c r="PQV273" s="314"/>
      <c r="PQW273" s="314"/>
      <c r="PQX273" s="314"/>
      <c r="PQY273" s="314"/>
      <c r="PQZ273" s="314"/>
      <c r="PRA273" s="314"/>
      <c r="PRB273" s="314"/>
      <c r="PRC273" s="314"/>
      <c r="PRD273" s="314"/>
      <c r="PRE273" s="314"/>
      <c r="PRF273" s="314"/>
      <c r="PRG273" s="314"/>
      <c r="PRH273" s="314"/>
      <c r="PRI273" s="314"/>
      <c r="PRJ273" s="314"/>
      <c r="PRK273" s="314"/>
      <c r="PRL273" s="314"/>
      <c r="PRM273" s="314"/>
      <c r="PRN273" s="314"/>
      <c r="PRO273" s="314"/>
      <c r="PRP273" s="314"/>
      <c r="PRQ273" s="314"/>
      <c r="PRR273" s="314"/>
      <c r="PRS273" s="314"/>
      <c r="PRT273" s="314"/>
      <c r="PRU273" s="314"/>
      <c r="PRV273" s="314"/>
      <c r="PRW273" s="314"/>
      <c r="PRX273" s="314"/>
      <c r="PRY273" s="314"/>
      <c r="PRZ273" s="314"/>
      <c r="PSA273" s="314"/>
      <c r="PSB273" s="314"/>
      <c r="PSC273" s="314"/>
      <c r="PSD273" s="314"/>
      <c r="PSE273" s="314"/>
      <c r="PSF273" s="314"/>
      <c r="PSG273" s="314"/>
      <c r="PSH273" s="314"/>
      <c r="PSI273" s="314"/>
      <c r="PSJ273" s="314"/>
      <c r="PSK273" s="314"/>
      <c r="PSL273" s="314"/>
      <c r="PSM273" s="314"/>
      <c r="PSN273" s="314"/>
      <c r="PSO273" s="314"/>
      <c r="PSP273" s="314"/>
      <c r="PSQ273" s="314"/>
      <c r="PSR273" s="314"/>
      <c r="PSS273" s="314"/>
      <c r="PST273" s="314"/>
      <c r="PSU273" s="314"/>
      <c r="PSV273" s="314"/>
      <c r="PSW273" s="314"/>
      <c r="PSX273" s="314"/>
      <c r="PSY273" s="314"/>
      <c r="PSZ273" s="314"/>
      <c r="PTA273" s="314"/>
      <c r="PTB273" s="314"/>
      <c r="PTC273" s="314"/>
      <c r="PTD273" s="314"/>
      <c r="PTE273" s="314"/>
      <c r="PTF273" s="314"/>
      <c r="PTG273" s="314"/>
      <c r="PTH273" s="314"/>
      <c r="PTI273" s="314"/>
      <c r="PTJ273" s="314"/>
      <c r="PTK273" s="314"/>
      <c r="PTL273" s="314"/>
      <c r="PTM273" s="314"/>
      <c r="PTN273" s="314"/>
      <c r="PTO273" s="314"/>
      <c r="PTP273" s="314"/>
      <c r="PTQ273" s="314"/>
      <c r="PTR273" s="314"/>
      <c r="PTS273" s="314"/>
      <c r="PTT273" s="314"/>
      <c r="PTU273" s="314"/>
      <c r="PTV273" s="314"/>
      <c r="PTW273" s="314"/>
      <c r="PTX273" s="314"/>
      <c r="PTY273" s="314"/>
      <c r="PTZ273" s="314"/>
      <c r="PUA273" s="314"/>
      <c r="PUB273" s="314"/>
      <c r="PUC273" s="314"/>
      <c r="PUD273" s="314"/>
      <c r="PUE273" s="314"/>
      <c r="PUF273" s="314"/>
      <c r="PUG273" s="314"/>
      <c r="PUH273" s="314"/>
      <c r="PUI273" s="314"/>
      <c r="PUJ273" s="314"/>
      <c r="PUK273" s="314"/>
      <c r="PUL273" s="314"/>
      <c r="PUM273" s="314"/>
      <c r="PUN273" s="314"/>
      <c r="PUO273" s="314"/>
      <c r="PUP273" s="314"/>
      <c r="PUQ273" s="314"/>
      <c r="PUR273" s="314"/>
      <c r="PUS273" s="314"/>
      <c r="PUT273" s="314"/>
      <c r="PUU273" s="314"/>
      <c r="PUV273" s="314"/>
      <c r="PUW273" s="314"/>
      <c r="PUX273" s="314"/>
      <c r="PUY273" s="314"/>
      <c r="PUZ273" s="314"/>
      <c r="PVA273" s="314"/>
      <c r="PVB273" s="314"/>
      <c r="PVC273" s="314"/>
      <c r="PVD273" s="314"/>
      <c r="PVE273" s="314"/>
      <c r="PVF273" s="314"/>
      <c r="PVG273" s="314"/>
      <c r="PVH273" s="314"/>
      <c r="PVI273" s="314"/>
      <c r="PVJ273" s="314"/>
      <c r="PVK273" s="314"/>
      <c r="PVL273" s="314"/>
      <c r="PVM273" s="314"/>
      <c r="PVN273" s="314"/>
      <c r="PVO273" s="314"/>
      <c r="PVP273" s="314"/>
      <c r="PVQ273" s="314"/>
      <c r="PVR273" s="314"/>
      <c r="PVS273" s="314"/>
      <c r="PVT273" s="314"/>
      <c r="PVU273" s="314"/>
      <c r="PVV273" s="314"/>
      <c r="PVW273" s="314"/>
      <c r="PVX273" s="314"/>
      <c r="PVY273" s="314"/>
      <c r="PVZ273" s="314"/>
      <c r="PWA273" s="314"/>
      <c r="PWB273" s="314"/>
      <c r="PWC273" s="314"/>
      <c r="PWD273" s="314"/>
      <c r="PWE273" s="314"/>
      <c r="PWF273" s="314"/>
      <c r="PWG273" s="314"/>
      <c r="PWH273" s="314"/>
      <c r="PWI273" s="314"/>
      <c r="PWJ273" s="314"/>
      <c r="PWK273" s="314"/>
      <c r="PWL273" s="314"/>
      <c r="PWM273" s="314"/>
      <c r="PWN273" s="314"/>
      <c r="PWO273" s="314"/>
      <c r="PWP273" s="314"/>
      <c r="PWQ273" s="314"/>
      <c r="PWR273" s="314"/>
      <c r="PWS273" s="314"/>
      <c r="PWT273" s="314"/>
      <c r="PWU273" s="314"/>
      <c r="PWV273" s="314"/>
      <c r="PWW273" s="314"/>
      <c r="PWX273" s="314"/>
      <c r="PWY273" s="314"/>
      <c r="PWZ273" s="314"/>
      <c r="PXA273" s="314"/>
      <c r="PXB273" s="314"/>
      <c r="PXC273" s="314"/>
      <c r="PXD273" s="314"/>
      <c r="PXE273" s="314"/>
      <c r="PXF273" s="314"/>
      <c r="PXG273" s="314"/>
      <c r="PXH273" s="314"/>
      <c r="PXI273" s="314"/>
      <c r="PXJ273" s="314"/>
      <c r="PXK273" s="314"/>
      <c r="PXL273" s="314"/>
      <c r="PXM273" s="314"/>
      <c r="PXN273" s="314"/>
      <c r="PXO273" s="314"/>
      <c r="PXP273" s="314"/>
      <c r="PXQ273" s="314"/>
      <c r="PXR273" s="314"/>
      <c r="PXS273" s="314"/>
      <c r="PXT273" s="314"/>
      <c r="PXU273" s="314"/>
      <c r="PXV273" s="314"/>
      <c r="PXW273" s="314"/>
      <c r="PXX273" s="314"/>
      <c r="PXY273" s="314"/>
      <c r="PXZ273" s="314"/>
      <c r="PYA273" s="314"/>
      <c r="PYB273" s="314"/>
      <c r="PYC273" s="314"/>
      <c r="PYD273" s="314"/>
      <c r="PYE273" s="314"/>
      <c r="PYF273" s="314"/>
      <c r="PYG273" s="314"/>
      <c r="PYH273" s="314"/>
      <c r="PYI273" s="314"/>
      <c r="PYJ273" s="314"/>
      <c r="PYK273" s="314"/>
      <c r="PYL273" s="314"/>
      <c r="PYM273" s="314"/>
      <c r="PYN273" s="314"/>
      <c r="PYO273" s="314"/>
      <c r="PYP273" s="314"/>
      <c r="PYQ273" s="314"/>
      <c r="PYR273" s="314"/>
      <c r="PYS273" s="314"/>
      <c r="PYT273" s="314"/>
      <c r="PYU273" s="314"/>
      <c r="PYV273" s="314"/>
      <c r="PYW273" s="314"/>
      <c r="PYX273" s="314"/>
      <c r="PYY273" s="314"/>
      <c r="PYZ273" s="314"/>
      <c r="PZA273" s="314"/>
      <c r="PZB273" s="314"/>
      <c r="PZC273" s="314"/>
      <c r="PZD273" s="314"/>
      <c r="PZE273" s="314"/>
      <c r="PZF273" s="314"/>
      <c r="PZG273" s="314"/>
      <c r="PZH273" s="314"/>
      <c r="PZI273" s="314"/>
      <c r="PZJ273" s="314"/>
      <c r="PZK273" s="314"/>
      <c r="PZL273" s="314"/>
      <c r="PZM273" s="314"/>
      <c r="PZN273" s="314"/>
      <c r="PZO273" s="314"/>
      <c r="PZP273" s="314"/>
      <c r="PZQ273" s="314"/>
      <c r="PZR273" s="314"/>
      <c r="PZS273" s="314"/>
      <c r="PZT273" s="314"/>
      <c r="PZU273" s="314"/>
      <c r="PZV273" s="314"/>
      <c r="PZW273" s="314"/>
      <c r="PZX273" s="314"/>
      <c r="PZY273" s="314"/>
      <c r="PZZ273" s="314"/>
      <c r="QAA273" s="314"/>
      <c r="QAB273" s="314"/>
      <c r="QAC273" s="314"/>
      <c r="QAD273" s="314"/>
      <c r="QAE273" s="314"/>
      <c r="QAF273" s="314"/>
      <c r="QAG273" s="314"/>
      <c r="QAH273" s="314"/>
      <c r="QAI273" s="314"/>
      <c r="QAJ273" s="314"/>
      <c r="QAK273" s="314"/>
      <c r="QAL273" s="314"/>
      <c r="QAM273" s="314"/>
      <c r="QAN273" s="314"/>
      <c r="QAO273" s="314"/>
      <c r="QAP273" s="314"/>
      <c r="QAQ273" s="314"/>
      <c r="QAR273" s="314"/>
      <c r="QAS273" s="314"/>
      <c r="QAT273" s="314"/>
      <c r="QAU273" s="314"/>
      <c r="QAV273" s="314"/>
      <c r="QAW273" s="314"/>
      <c r="QAX273" s="314"/>
      <c r="QAY273" s="314"/>
      <c r="QAZ273" s="314"/>
      <c r="QBA273" s="314"/>
      <c r="QBB273" s="314"/>
      <c r="QBC273" s="314"/>
      <c r="QBD273" s="314"/>
      <c r="QBE273" s="314"/>
      <c r="QBF273" s="314"/>
      <c r="QBG273" s="314"/>
      <c r="QBH273" s="314"/>
      <c r="QBI273" s="314"/>
      <c r="QBJ273" s="314"/>
      <c r="QBK273" s="314"/>
      <c r="QBL273" s="314"/>
      <c r="QBM273" s="314"/>
      <c r="QBN273" s="314"/>
      <c r="QBO273" s="314"/>
      <c r="QBP273" s="314"/>
      <c r="QBQ273" s="314"/>
      <c r="QBR273" s="314"/>
      <c r="QBS273" s="314"/>
      <c r="QBT273" s="314"/>
      <c r="QBU273" s="314"/>
      <c r="QBV273" s="314"/>
      <c r="QBW273" s="314"/>
      <c r="QBX273" s="314"/>
      <c r="QBY273" s="314"/>
      <c r="QBZ273" s="314"/>
      <c r="QCA273" s="314"/>
      <c r="QCB273" s="314"/>
      <c r="QCC273" s="314"/>
      <c r="QCD273" s="314"/>
      <c r="QCE273" s="314"/>
      <c r="QCF273" s="314"/>
      <c r="QCG273" s="314"/>
      <c r="QCH273" s="314"/>
      <c r="QCI273" s="314"/>
      <c r="QCJ273" s="314"/>
      <c r="QCK273" s="314"/>
      <c r="QCL273" s="314"/>
      <c r="QCM273" s="314"/>
      <c r="QCN273" s="314"/>
      <c r="QCO273" s="314"/>
      <c r="QCP273" s="314"/>
      <c r="QCQ273" s="314"/>
      <c r="QCR273" s="314"/>
      <c r="QCS273" s="314"/>
      <c r="QCT273" s="314"/>
      <c r="QCU273" s="314"/>
      <c r="QCV273" s="314"/>
      <c r="QCW273" s="314"/>
      <c r="QCX273" s="314"/>
      <c r="QCY273" s="314"/>
      <c r="QCZ273" s="314"/>
      <c r="QDA273" s="314"/>
      <c r="QDB273" s="314"/>
      <c r="QDC273" s="314"/>
      <c r="QDD273" s="314"/>
      <c r="QDE273" s="314"/>
      <c r="QDF273" s="314"/>
      <c r="QDG273" s="314"/>
      <c r="QDH273" s="314"/>
      <c r="QDI273" s="314"/>
      <c r="QDJ273" s="314"/>
      <c r="QDK273" s="314"/>
      <c r="QDL273" s="314"/>
      <c r="QDM273" s="314"/>
      <c r="QDN273" s="314"/>
      <c r="QDO273" s="314"/>
      <c r="QDP273" s="314"/>
      <c r="QDQ273" s="314"/>
      <c r="QDR273" s="314"/>
      <c r="QDS273" s="314"/>
      <c r="QDT273" s="314"/>
      <c r="QDU273" s="314"/>
      <c r="QDV273" s="314"/>
      <c r="QDW273" s="314"/>
      <c r="QDX273" s="314"/>
      <c r="QDY273" s="314"/>
      <c r="QDZ273" s="314"/>
      <c r="QEA273" s="314"/>
      <c r="QEB273" s="314"/>
      <c r="QEC273" s="314"/>
      <c r="QED273" s="314"/>
      <c r="QEE273" s="314"/>
      <c r="QEF273" s="314"/>
      <c r="QEG273" s="314"/>
      <c r="QEH273" s="314"/>
      <c r="QEI273" s="314"/>
      <c r="QEJ273" s="314"/>
      <c r="QEK273" s="314"/>
      <c r="QEL273" s="314"/>
      <c r="QEM273" s="314"/>
      <c r="QEN273" s="314"/>
      <c r="QEO273" s="314"/>
      <c r="QEP273" s="314"/>
      <c r="QEQ273" s="314"/>
      <c r="QER273" s="314"/>
      <c r="QES273" s="314"/>
      <c r="QET273" s="314"/>
      <c r="QEU273" s="314"/>
      <c r="QEV273" s="314"/>
      <c r="QEW273" s="314"/>
      <c r="QEX273" s="314"/>
      <c r="QEY273" s="314"/>
      <c r="QEZ273" s="314"/>
      <c r="QFA273" s="314"/>
      <c r="QFB273" s="314"/>
      <c r="QFC273" s="314"/>
      <c r="QFD273" s="314"/>
      <c r="QFE273" s="314"/>
      <c r="QFF273" s="314"/>
      <c r="QFG273" s="314"/>
      <c r="QFH273" s="314"/>
      <c r="QFI273" s="314"/>
      <c r="QFJ273" s="314"/>
      <c r="QFK273" s="314"/>
      <c r="QFL273" s="314"/>
      <c r="QFM273" s="314"/>
      <c r="QFN273" s="314"/>
      <c r="QFO273" s="314"/>
      <c r="QFP273" s="314"/>
      <c r="QFQ273" s="314"/>
      <c r="QFR273" s="314"/>
      <c r="QFS273" s="314"/>
      <c r="QFT273" s="314"/>
      <c r="QFU273" s="314"/>
      <c r="QFV273" s="314"/>
      <c r="QFW273" s="314"/>
      <c r="QFX273" s="314"/>
      <c r="QFY273" s="314"/>
      <c r="QFZ273" s="314"/>
      <c r="QGA273" s="314"/>
      <c r="QGB273" s="314"/>
      <c r="QGC273" s="314"/>
      <c r="QGD273" s="314"/>
      <c r="QGE273" s="314"/>
      <c r="QGF273" s="314"/>
      <c r="QGG273" s="314"/>
      <c r="QGH273" s="314"/>
      <c r="QGI273" s="314"/>
      <c r="QGJ273" s="314"/>
      <c r="QGK273" s="314"/>
      <c r="QGL273" s="314"/>
      <c r="QGM273" s="314"/>
      <c r="QGN273" s="314"/>
      <c r="QGO273" s="314"/>
      <c r="QGP273" s="314"/>
      <c r="QGQ273" s="314"/>
      <c r="QGR273" s="314"/>
      <c r="QGS273" s="314"/>
      <c r="QGT273" s="314"/>
      <c r="QGU273" s="314"/>
      <c r="QGV273" s="314"/>
      <c r="QGW273" s="314"/>
      <c r="QGX273" s="314"/>
      <c r="QGY273" s="314"/>
      <c r="QGZ273" s="314"/>
      <c r="QHA273" s="314"/>
      <c r="QHB273" s="314"/>
      <c r="QHC273" s="314"/>
      <c r="QHD273" s="314"/>
      <c r="QHE273" s="314"/>
      <c r="QHF273" s="314"/>
      <c r="QHG273" s="314"/>
      <c r="QHH273" s="314"/>
      <c r="QHI273" s="314"/>
      <c r="QHJ273" s="314"/>
      <c r="QHK273" s="314"/>
      <c r="QHL273" s="314"/>
      <c r="QHM273" s="314"/>
      <c r="QHN273" s="314"/>
      <c r="QHO273" s="314"/>
      <c r="QHP273" s="314"/>
      <c r="QHQ273" s="314"/>
      <c r="QHR273" s="314"/>
      <c r="QHS273" s="314"/>
      <c r="QHT273" s="314"/>
      <c r="QHU273" s="314"/>
      <c r="QHV273" s="314"/>
      <c r="QHW273" s="314"/>
      <c r="QHX273" s="314"/>
      <c r="QHY273" s="314"/>
      <c r="QHZ273" s="314"/>
      <c r="QIA273" s="314"/>
      <c r="QIB273" s="314"/>
      <c r="QIC273" s="314"/>
      <c r="QID273" s="314"/>
      <c r="QIE273" s="314"/>
      <c r="QIF273" s="314"/>
      <c r="QIG273" s="314"/>
      <c r="QIH273" s="314"/>
      <c r="QII273" s="314"/>
      <c r="QIJ273" s="314"/>
      <c r="QIK273" s="314"/>
      <c r="QIL273" s="314"/>
      <c r="QIM273" s="314"/>
      <c r="QIN273" s="314"/>
      <c r="QIO273" s="314"/>
      <c r="QIP273" s="314"/>
      <c r="QIQ273" s="314"/>
      <c r="QIR273" s="314"/>
      <c r="QIS273" s="314"/>
      <c r="QIT273" s="314"/>
      <c r="QIU273" s="314"/>
      <c r="QIV273" s="314"/>
      <c r="QIW273" s="314"/>
      <c r="QIX273" s="314"/>
      <c r="QIY273" s="314"/>
      <c r="QIZ273" s="314"/>
      <c r="QJA273" s="314"/>
      <c r="QJB273" s="314"/>
      <c r="QJC273" s="314"/>
      <c r="QJD273" s="314"/>
      <c r="QJE273" s="314"/>
      <c r="QJF273" s="314"/>
      <c r="QJG273" s="314"/>
      <c r="QJH273" s="314"/>
      <c r="QJI273" s="314"/>
      <c r="QJJ273" s="314"/>
      <c r="QJK273" s="314"/>
      <c r="QJL273" s="314"/>
      <c r="QJM273" s="314"/>
      <c r="QJN273" s="314"/>
      <c r="QJO273" s="314"/>
      <c r="QJP273" s="314"/>
      <c r="QJQ273" s="314"/>
      <c r="QJR273" s="314"/>
      <c r="QJS273" s="314"/>
      <c r="QJT273" s="314"/>
      <c r="QJU273" s="314"/>
      <c r="QJV273" s="314"/>
      <c r="QJW273" s="314"/>
      <c r="QJX273" s="314"/>
      <c r="QJY273" s="314"/>
      <c r="QJZ273" s="314"/>
      <c r="QKA273" s="314"/>
      <c r="QKB273" s="314"/>
      <c r="QKC273" s="314"/>
      <c r="QKD273" s="314"/>
      <c r="QKE273" s="314"/>
      <c r="QKF273" s="314"/>
      <c r="QKG273" s="314"/>
      <c r="QKH273" s="314"/>
      <c r="QKI273" s="314"/>
      <c r="QKJ273" s="314"/>
      <c r="QKK273" s="314"/>
      <c r="QKL273" s="314"/>
      <c r="QKM273" s="314"/>
      <c r="QKN273" s="314"/>
      <c r="QKO273" s="314"/>
      <c r="QKP273" s="314"/>
      <c r="QKQ273" s="314"/>
      <c r="QKR273" s="314"/>
      <c r="QKS273" s="314"/>
      <c r="QKT273" s="314"/>
      <c r="QKU273" s="314"/>
      <c r="QKV273" s="314"/>
      <c r="QKW273" s="314"/>
      <c r="QKX273" s="314"/>
      <c r="QKY273" s="314"/>
      <c r="QKZ273" s="314"/>
      <c r="QLA273" s="314"/>
      <c r="QLB273" s="314"/>
      <c r="QLC273" s="314"/>
      <c r="QLD273" s="314"/>
      <c r="QLE273" s="314"/>
      <c r="QLF273" s="314"/>
      <c r="QLG273" s="314"/>
      <c r="QLH273" s="314"/>
      <c r="QLI273" s="314"/>
      <c r="QLJ273" s="314"/>
      <c r="QLK273" s="314"/>
      <c r="QLL273" s="314"/>
      <c r="QLM273" s="314"/>
      <c r="QLN273" s="314"/>
      <c r="QLO273" s="314"/>
      <c r="QLP273" s="314"/>
      <c r="QLQ273" s="314"/>
      <c r="QLR273" s="314"/>
      <c r="QLS273" s="314"/>
      <c r="QLT273" s="314"/>
      <c r="QLU273" s="314"/>
      <c r="QLV273" s="314"/>
      <c r="QLW273" s="314"/>
      <c r="QLX273" s="314"/>
      <c r="QLY273" s="314"/>
      <c r="QLZ273" s="314"/>
      <c r="QMA273" s="314"/>
      <c r="QMB273" s="314"/>
      <c r="QMC273" s="314"/>
      <c r="QMD273" s="314"/>
      <c r="QME273" s="314"/>
      <c r="QMF273" s="314"/>
      <c r="QMG273" s="314"/>
      <c r="QMH273" s="314"/>
      <c r="QMI273" s="314"/>
      <c r="QMJ273" s="314"/>
      <c r="QMK273" s="314"/>
      <c r="QML273" s="314"/>
      <c r="QMM273" s="314"/>
      <c r="QMN273" s="314"/>
      <c r="QMO273" s="314"/>
      <c r="QMP273" s="314"/>
      <c r="QMQ273" s="314"/>
      <c r="QMR273" s="314"/>
      <c r="QMS273" s="314"/>
      <c r="QMT273" s="314"/>
      <c r="QMU273" s="314"/>
      <c r="QMV273" s="314"/>
      <c r="QMW273" s="314"/>
      <c r="QMX273" s="314"/>
      <c r="QMY273" s="314"/>
      <c r="QMZ273" s="314"/>
      <c r="QNA273" s="314"/>
      <c r="QNB273" s="314"/>
      <c r="QNC273" s="314"/>
      <c r="QND273" s="314"/>
      <c r="QNE273" s="314"/>
      <c r="QNF273" s="314"/>
      <c r="QNG273" s="314"/>
      <c r="QNH273" s="314"/>
      <c r="QNI273" s="314"/>
      <c r="QNJ273" s="314"/>
      <c r="QNK273" s="314"/>
      <c r="QNL273" s="314"/>
      <c r="QNM273" s="314"/>
      <c r="QNN273" s="314"/>
      <c r="QNO273" s="314"/>
      <c r="QNP273" s="314"/>
      <c r="QNQ273" s="314"/>
      <c r="QNR273" s="314"/>
      <c r="QNS273" s="314"/>
      <c r="QNT273" s="314"/>
      <c r="QNU273" s="314"/>
      <c r="QNV273" s="314"/>
      <c r="QNW273" s="314"/>
      <c r="QNX273" s="314"/>
      <c r="QNY273" s="314"/>
      <c r="QNZ273" s="314"/>
      <c r="QOA273" s="314"/>
      <c r="QOB273" s="314"/>
      <c r="QOC273" s="314"/>
      <c r="QOD273" s="314"/>
      <c r="QOE273" s="314"/>
      <c r="QOF273" s="314"/>
      <c r="QOG273" s="314"/>
      <c r="QOH273" s="314"/>
      <c r="QOI273" s="314"/>
      <c r="QOJ273" s="314"/>
      <c r="QOK273" s="314"/>
      <c r="QOL273" s="314"/>
      <c r="QOM273" s="314"/>
      <c r="QON273" s="314"/>
      <c r="QOO273" s="314"/>
      <c r="QOP273" s="314"/>
      <c r="QOQ273" s="314"/>
      <c r="QOR273" s="314"/>
      <c r="QOS273" s="314"/>
      <c r="QOT273" s="314"/>
      <c r="QOU273" s="314"/>
      <c r="QOV273" s="314"/>
      <c r="QOW273" s="314"/>
      <c r="QOX273" s="314"/>
      <c r="QOY273" s="314"/>
      <c r="QOZ273" s="314"/>
      <c r="QPA273" s="314"/>
      <c r="QPB273" s="314"/>
      <c r="QPC273" s="314"/>
      <c r="QPD273" s="314"/>
      <c r="QPE273" s="314"/>
      <c r="QPF273" s="314"/>
      <c r="QPG273" s="314"/>
      <c r="QPH273" s="314"/>
      <c r="QPI273" s="314"/>
      <c r="QPJ273" s="314"/>
      <c r="QPK273" s="314"/>
      <c r="QPL273" s="314"/>
      <c r="QPM273" s="314"/>
      <c r="QPN273" s="314"/>
      <c r="QPO273" s="314"/>
      <c r="QPP273" s="314"/>
      <c r="QPQ273" s="314"/>
      <c r="QPR273" s="314"/>
      <c r="QPS273" s="314"/>
      <c r="QPT273" s="314"/>
      <c r="QPU273" s="314"/>
      <c r="QPV273" s="314"/>
      <c r="QPW273" s="314"/>
      <c r="QPX273" s="314"/>
      <c r="QPY273" s="314"/>
      <c r="QPZ273" s="314"/>
      <c r="QQA273" s="314"/>
      <c r="QQB273" s="314"/>
      <c r="QQC273" s="314"/>
      <c r="QQD273" s="314"/>
      <c r="QQE273" s="314"/>
      <c r="QQF273" s="314"/>
      <c r="QQG273" s="314"/>
      <c r="QQH273" s="314"/>
      <c r="QQI273" s="314"/>
      <c r="QQJ273" s="314"/>
      <c r="QQK273" s="314"/>
      <c r="QQL273" s="314"/>
      <c r="QQM273" s="314"/>
      <c r="QQN273" s="314"/>
      <c r="QQO273" s="314"/>
      <c r="QQP273" s="314"/>
      <c r="QQQ273" s="314"/>
      <c r="QQR273" s="314"/>
      <c r="QQS273" s="314"/>
      <c r="QQT273" s="314"/>
      <c r="QQU273" s="314"/>
      <c r="QQV273" s="314"/>
      <c r="QQW273" s="314"/>
      <c r="QQX273" s="314"/>
      <c r="QQY273" s="314"/>
      <c r="QQZ273" s="314"/>
      <c r="QRA273" s="314"/>
      <c r="QRB273" s="314"/>
      <c r="QRC273" s="314"/>
      <c r="QRD273" s="314"/>
      <c r="QRE273" s="314"/>
      <c r="QRF273" s="314"/>
      <c r="QRG273" s="314"/>
      <c r="QRH273" s="314"/>
      <c r="QRI273" s="314"/>
      <c r="QRJ273" s="314"/>
      <c r="QRK273" s="314"/>
      <c r="QRL273" s="314"/>
      <c r="QRM273" s="314"/>
      <c r="QRN273" s="314"/>
      <c r="QRO273" s="314"/>
      <c r="QRP273" s="314"/>
      <c r="QRQ273" s="314"/>
      <c r="QRR273" s="314"/>
      <c r="QRS273" s="314"/>
      <c r="QRT273" s="314"/>
      <c r="QRU273" s="314"/>
      <c r="QRV273" s="314"/>
      <c r="QRW273" s="314"/>
      <c r="QRX273" s="314"/>
      <c r="QRY273" s="314"/>
      <c r="QRZ273" s="314"/>
      <c r="QSA273" s="314"/>
      <c r="QSB273" s="314"/>
      <c r="QSC273" s="314"/>
      <c r="QSD273" s="314"/>
      <c r="QSE273" s="314"/>
      <c r="QSF273" s="314"/>
      <c r="QSG273" s="314"/>
      <c r="QSH273" s="314"/>
      <c r="QSI273" s="314"/>
      <c r="QSJ273" s="314"/>
      <c r="QSK273" s="314"/>
      <c r="QSL273" s="314"/>
      <c r="QSM273" s="314"/>
      <c r="QSN273" s="314"/>
      <c r="QSO273" s="314"/>
      <c r="QSP273" s="314"/>
      <c r="QSQ273" s="314"/>
      <c r="QSR273" s="314"/>
      <c r="QSS273" s="314"/>
      <c r="QST273" s="314"/>
      <c r="QSU273" s="314"/>
      <c r="QSV273" s="314"/>
      <c r="QSW273" s="314"/>
      <c r="QSX273" s="314"/>
      <c r="QSY273" s="314"/>
      <c r="QSZ273" s="314"/>
      <c r="QTA273" s="314"/>
      <c r="QTB273" s="314"/>
      <c r="QTC273" s="314"/>
      <c r="QTD273" s="314"/>
      <c r="QTE273" s="314"/>
      <c r="QTF273" s="314"/>
      <c r="QTG273" s="314"/>
      <c r="QTH273" s="314"/>
      <c r="QTI273" s="314"/>
      <c r="QTJ273" s="314"/>
      <c r="QTK273" s="314"/>
      <c r="QTL273" s="314"/>
      <c r="QTM273" s="314"/>
      <c r="QTN273" s="314"/>
      <c r="QTO273" s="314"/>
      <c r="QTP273" s="314"/>
      <c r="QTQ273" s="314"/>
      <c r="QTR273" s="314"/>
      <c r="QTS273" s="314"/>
      <c r="QTT273" s="314"/>
      <c r="QTU273" s="314"/>
      <c r="QTV273" s="314"/>
      <c r="QTW273" s="314"/>
      <c r="QTX273" s="314"/>
      <c r="QTY273" s="314"/>
      <c r="QTZ273" s="314"/>
      <c r="QUA273" s="314"/>
      <c r="QUB273" s="314"/>
      <c r="QUC273" s="314"/>
      <c r="QUD273" s="314"/>
      <c r="QUE273" s="314"/>
      <c r="QUF273" s="314"/>
      <c r="QUG273" s="314"/>
      <c r="QUH273" s="314"/>
      <c r="QUI273" s="314"/>
      <c r="QUJ273" s="314"/>
      <c r="QUK273" s="314"/>
      <c r="QUL273" s="314"/>
      <c r="QUM273" s="314"/>
      <c r="QUN273" s="314"/>
      <c r="QUO273" s="314"/>
      <c r="QUP273" s="314"/>
      <c r="QUQ273" s="314"/>
      <c r="QUR273" s="314"/>
      <c r="QUS273" s="314"/>
      <c r="QUT273" s="314"/>
      <c r="QUU273" s="314"/>
      <c r="QUV273" s="314"/>
      <c r="QUW273" s="314"/>
      <c r="QUX273" s="314"/>
      <c r="QUY273" s="314"/>
      <c r="QUZ273" s="314"/>
      <c r="QVA273" s="314"/>
      <c r="QVB273" s="314"/>
      <c r="QVC273" s="314"/>
      <c r="QVD273" s="314"/>
      <c r="QVE273" s="314"/>
      <c r="QVF273" s="314"/>
      <c r="QVG273" s="314"/>
      <c r="QVH273" s="314"/>
      <c r="QVI273" s="314"/>
      <c r="QVJ273" s="314"/>
      <c r="QVK273" s="314"/>
      <c r="QVL273" s="314"/>
      <c r="QVM273" s="314"/>
      <c r="QVN273" s="314"/>
      <c r="QVO273" s="314"/>
      <c r="QVP273" s="314"/>
      <c r="QVQ273" s="314"/>
      <c r="QVR273" s="314"/>
      <c r="QVS273" s="314"/>
      <c r="QVT273" s="314"/>
      <c r="QVU273" s="314"/>
      <c r="QVV273" s="314"/>
      <c r="QVW273" s="314"/>
      <c r="QVX273" s="314"/>
      <c r="QVY273" s="314"/>
      <c r="QVZ273" s="314"/>
      <c r="QWA273" s="314"/>
      <c r="QWB273" s="314"/>
      <c r="QWC273" s="314"/>
      <c r="QWD273" s="314"/>
      <c r="QWE273" s="314"/>
      <c r="QWF273" s="314"/>
      <c r="QWG273" s="314"/>
      <c r="QWH273" s="314"/>
      <c r="QWI273" s="314"/>
      <c r="QWJ273" s="314"/>
      <c r="QWK273" s="314"/>
      <c r="QWL273" s="314"/>
      <c r="QWM273" s="314"/>
      <c r="QWN273" s="314"/>
      <c r="QWO273" s="314"/>
      <c r="QWP273" s="314"/>
      <c r="QWQ273" s="314"/>
      <c r="QWR273" s="314"/>
      <c r="QWS273" s="314"/>
      <c r="QWT273" s="314"/>
      <c r="QWU273" s="314"/>
      <c r="QWV273" s="314"/>
      <c r="QWW273" s="314"/>
      <c r="QWX273" s="314"/>
      <c r="QWY273" s="314"/>
      <c r="QWZ273" s="314"/>
      <c r="QXA273" s="314"/>
      <c r="QXB273" s="314"/>
      <c r="QXC273" s="314"/>
      <c r="QXD273" s="314"/>
      <c r="QXE273" s="314"/>
      <c r="QXF273" s="314"/>
      <c r="QXG273" s="314"/>
      <c r="QXH273" s="314"/>
      <c r="QXI273" s="314"/>
      <c r="QXJ273" s="314"/>
      <c r="QXK273" s="314"/>
      <c r="QXL273" s="314"/>
      <c r="QXM273" s="314"/>
      <c r="QXN273" s="314"/>
      <c r="QXO273" s="314"/>
      <c r="QXP273" s="314"/>
      <c r="QXQ273" s="314"/>
      <c r="QXR273" s="314"/>
      <c r="QXS273" s="314"/>
      <c r="QXT273" s="314"/>
      <c r="QXU273" s="314"/>
      <c r="QXV273" s="314"/>
      <c r="QXW273" s="314"/>
      <c r="QXX273" s="314"/>
      <c r="QXY273" s="314"/>
      <c r="QXZ273" s="314"/>
      <c r="QYA273" s="314"/>
      <c r="QYB273" s="314"/>
      <c r="QYC273" s="314"/>
      <c r="QYD273" s="314"/>
      <c r="QYE273" s="314"/>
      <c r="QYF273" s="314"/>
      <c r="QYG273" s="314"/>
      <c r="QYH273" s="314"/>
      <c r="QYI273" s="314"/>
      <c r="QYJ273" s="314"/>
      <c r="QYK273" s="314"/>
      <c r="QYL273" s="314"/>
      <c r="QYM273" s="314"/>
      <c r="QYN273" s="314"/>
      <c r="QYO273" s="314"/>
      <c r="QYP273" s="314"/>
      <c r="QYQ273" s="314"/>
      <c r="QYR273" s="314"/>
      <c r="QYS273" s="314"/>
      <c r="QYT273" s="314"/>
      <c r="QYU273" s="314"/>
      <c r="QYV273" s="314"/>
      <c r="QYW273" s="314"/>
      <c r="QYX273" s="314"/>
      <c r="QYY273" s="314"/>
      <c r="QYZ273" s="314"/>
      <c r="QZA273" s="314"/>
      <c r="QZB273" s="314"/>
      <c r="QZC273" s="314"/>
      <c r="QZD273" s="314"/>
      <c r="QZE273" s="314"/>
      <c r="QZF273" s="314"/>
      <c r="QZG273" s="314"/>
      <c r="QZH273" s="314"/>
      <c r="QZI273" s="314"/>
      <c r="QZJ273" s="314"/>
      <c r="QZK273" s="314"/>
      <c r="QZL273" s="314"/>
      <c r="QZM273" s="314"/>
      <c r="QZN273" s="314"/>
      <c r="QZO273" s="314"/>
      <c r="QZP273" s="314"/>
      <c r="QZQ273" s="314"/>
      <c r="QZR273" s="314"/>
      <c r="QZS273" s="314"/>
      <c r="QZT273" s="314"/>
      <c r="QZU273" s="314"/>
      <c r="QZV273" s="314"/>
      <c r="QZW273" s="314"/>
      <c r="QZX273" s="314"/>
      <c r="QZY273" s="314"/>
      <c r="QZZ273" s="314"/>
      <c r="RAA273" s="314"/>
      <c r="RAB273" s="314"/>
      <c r="RAC273" s="314"/>
      <c r="RAD273" s="314"/>
      <c r="RAE273" s="314"/>
      <c r="RAF273" s="314"/>
      <c r="RAG273" s="314"/>
      <c r="RAH273" s="314"/>
      <c r="RAI273" s="314"/>
      <c r="RAJ273" s="314"/>
      <c r="RAK273" s="314"/>
      <c r="RAL273" s="314"/>
      <c r="RAM273" s="314"/>
      <c r="RAN273" s="314"/>
      <c r="RAO273" s="314"/>
      <c r="RAP273" s="314"/>
      <c r="RAQ273" s="314"/>
      <c r="RAR273" s="314"/>
      <c r="RAS273" s="314"/>
      <c r="RAT273" s="314"/>
      <c r="RAU273" s="314"/>
      <c r="RAV273" s="314"/>
      <c r="RAW273" s="314"/>
      <c r="RAX273" s="314"/>
      <c r="RAY273" s="314"/>
      <c r="RAZ273" s="314"/>
      <c r="RBA273" s="314"/>
      <c r="RBB273" s="314"/>
      <c r="RBC273" s="314"/>
      <c r="RBD273" s="314"/>
      <c r="RBE273" s="314"/>
      <c r="RBF273" s="314"/>
      <c r="RBG273" s="314"/>
      <c r="RBH273" s="314"/>
      <c r="RBI273" s="314"/>
      <c r="RBJ273" s="314"/>
      <c r="RBK273" s="314"/>
      <c r="RBL273" s="314"/>
      <c r="RBM273" s="314"/>
      <c r="RBN273" s="314"/>
      <c r="RBO273" s="314"/>
      <c r="RBP273" s="314"/>
      <c r="RBQ273" s="314"/>
      <c r="RBR273" s="314"/>
      <c r="RBS273" s="314"/>
      <c r="RBT273" s="314"/>
      <c r="RBU273" s="314"/>
      <c r="RBV273" s="314"/>
      <c r="RBW273" s="314"/>
      <c r="RBX273" s="314"/>
      <c r="RBY273" s="314"/>
      <c r="RBZ273" s="314"/>
      <c r="RCA273" s="314"/>
      <c r="RCB273" s="314"/>
      <c r="RCC273" s="314"/>
      <c r="RCD273" s="314"/>
      <c r="RCE273" s="314"/>
      <c r="RCF273" s="314"/>
      <c r="RCG273" s="314"/>
      <c r="RCH273" s="314"/>
      <c r="RCI273" s="314"/>
      <c r="RCJ273" s="314"/>
      <c r="RCK273" s="314"/>
      <c r="RCL273" s="314"/>
      <c r="RCM273" s="314"/>
      <c r="RCN273" s="314"/>
      <c r="RCO273" s="314"/>
      <c r="RCP273" s="314"/>
      <c r="RCQ273" s="314"/>
      <c r="RCR273" s="314"/>
      <c r="RCS273" s="314"/>
      <c r="RCT273" s="314"/>
      <c r="RCU273" s="314"/>
      <c r="RCV273" s="314"/>
      <c r="RCW273" s="314"/>
      <c r="RCX273" s="314"/>
      <c r="RCY273" s="314"/>
      <c r="RCZ273" s="314"/>
      <c r="RDA273" s="314"/>
      <c r="RDB273" s="314"/>
      <c r="RDC273" s="314"/>
      <c r="RDD273" s="314"/>
      <c r="RDE273" s="314"/>
      <c r="RDF273" s="314"/>
      <c r="RDG273" s="314"/>
      <c r="RDH273" s="314"/>
      <c r="RDI273" s="314"/>
      <c r="RDJ273" s="314"/>
      <c r="RDK273" s="314"/>
      <c r="RDL273" s="314"/>
      <c r="RDM273" s="314"/>
      <c r="RDN273" s="314"/>
      <c r="RDO273" s="314"/>
      <c r="RDP273" s="314"/>
      <c r="RDQ273" s="314"/>
      <c r="RDR273" s="314"/>
      <c r="RDS273" s="314"/>
      <c r="RDT273" s="314"/>
      <c r="RDU273" s="314"/>
      <c r="RDV273" s="314"/>
      <c r="RDW273" s="314"/>
      <c r="RDX273" s="314"/>
      <c r="RDY273" s="314"/>
      <c r="RDZ273" s="314"/>
      <c r="REA273" s="314"/>
      <c r="REB273" s="314"/>
      <c r="REC273" s="314"/>
      <c r="RED273" s="314"/>
      <c r="REE273" s="314"/>
      <c r="REF273" s="314"/>
      <c r="REG273" s="314"/>
      <c r="REH273" s="314"/>
      <c r="REI273" s="314"/>
      <c r="REJ273" s="314"/>
      <c r="REK273" s="314"/>
      <c r="REL273" s="314"/>
      <c r="REM273" s="314"/>
      <c r="REN273" s="314"/>
      <c r="REO273" s="314"/>
      <c r="REP273" s="314"/>
      <c r="REQ273" s="314"/>
      <c r="RER273" s="314"/>
      <c r="RES273" s="314"/>
      <c r="RET273" s="314"/>
      <c r="REU273" s="314"/>
      <c r="REV273" s="314"/>
      <c r="REW273" s="314"/>
      <c r="REX273" s="314"/>
      <c r="REY273" s="314"/>
      <c r="REZ273" s="314"/>
      <c r="RFA273" s="314"/>
      <c r="RFB273" s="314"/>
      <c r="RFC273" s="314"/>
      <c r="RFD273" s="314"/>
      <c r="RFE273" s="314"/>
      <c r="RFF273" s="314"/>
      <c r="RFG273" s="314"/>
      <c r="RFH273" s="314"/>
      <c r="RFI273" s="314"/>
      <c r="RFJ273" s="314"/>
      <c r="RFK273" s="314"/>
      <c r="RFL273" s="314"/>
      <c r="RFM273" s="314"/>
      <c r="RFN273" s="314"/>
      <c r="RFO273" s="314"/>
      <c r="RFP273" s="314"/>
      <c r="RFQ273" s="314"/>
      <c r="RFR273" s="314"/>
      <c r="RFS273" s="314"/>
      <c r="RFT273" s="314"/>
      <c r="RFU273" s="314"/>
      <c r="RFV273" s="314"/>
      <c r="RFW273" s="314"/>
      <c r="RFX273" s="314"/>
      <c r="RFY273" s="314"/>
      <c r="RFZ273" s="314"/>
      <c r="RGA273" s="314"/>
      <c r="RGB273" s="314"/>
      <c r="RGC273" s="314"/>
      <c r="RGD273" s="314"/>
      <c r="RGE273" s="314"/>
      <c r="RGF273" s="314"/>
      <c r="RGG273" s="314"/>
      <c r="RGH273" s="314"/>
      <c r="RGI273" s="314"/>
      <c r="RGJ273" s="314"/>
      <c r="RGK273" s="314"/>
      <c r="RGL273" s="314"/>
      <c r="RGM273" s="314"/>
      <c r="RGN273" s="314"/>
      <c r="RGO273" s="314"/>
      <c r="RGP273" s="314"/>
      <c r="RGQ273" s="314"/>
      <c r="RGR273" s="314"/>
      <c r="RGS273" s="314"/>
      <c r="RGT273" s="314"/>
      <c r="RGU273" s="314"/>
      <c r="RGV273" s="314"/>
      <c r="RGW273" s="314"/>
      <c r="RGX273" s="314"/>
      <c r="RGY273" s="314"/>
      <c r="RGZ273" s="314"/>
      <c r="RHA273" s="314"/>
      <c r="RHB273" s="314"/>
      <c r="RHC273" s="314"/>
      <c r="RHD273" s="314"/>
      <c r="RHE273" s="314"/>
      <c r="RHF273" s="314"/>
      <c r="RHG273" s="314"/>
      <c r="RHH273" s="314"/>
      <c r="RHI273" s="314"/>
      <c r="RHJ273" s="314"/>
      <c r="RHK273" s="314"/>
      <c r="RHL273" s="314"/>
      <c r="RHM273" s="314"/>
      <c r="RHN273" s="314"/>
      <c r="RHO273" s="314"/>
      <c r="RHP273" s="314"/>
      <c r="RHQ273" s="314"/>
      <c r="RHR273" s="314"/>
      <c r="RHS273" s="314"/>
      <c r="RHT273" s="314"/>
      <c r="RHU273" s="314"/>
      <c r="RHV273" s="314"/>
      <c r="RHW273" s="314"/>
      <c r="RHX273" s="314"/>
      <c r="RHY273" s="314"/>
      <c r="RHZ273" s="314"/>
      <c r="RIA273" s="314"/>
      <c r="RIB273" s="314"/>
      <c r="RIC273" s="314"/>
      <c r="RID273" s="314"/>
      <c r="RIE273" s="314"/>
      <c r="RIF273" s="314"/>
      <c r="RIG273" s="314"/>
      <c r="RIH273" s="314"/>
      <c r="RII273" s="314"/>
      <c r="RIJ273" s="314"/>
      <c r="RIK273" s="314"/>
      <c r="RIL273" s="314"/>
      <c r="RIM273" s="314"/>
      <c r="RIN273" s="314"/>
      <c r="RIO273" s="314"/>
      <c r="RIP273" s="314"/>
      <c r="RIQ273" s="314"/>
      <c r="RIR273" s="314"/>
      <c r="RIS273" s="314"/>
      <c r="RIT273" s="314"/>
      <c r="RIU273" s="314"/>
      <c r="RIV273" s="314"/>
      <c r="RIW273" s="314"/>
      <c r="RIX273" s="314"/>
      <c r="RIY273" s="314"/>
      <c r="RIZ273" s="314"/>
      <c r="RJA273" s="314"/>
      <c r="RJB273" s="314"/>
      <c r="RJC273" s="314"/>
      <c r="RJD273" s="314"/>
      <c r="RJE273" s="314"/>
      <c r="RJF273" s="314"/>
      <c r="RJG273" s="314"/>
      <c r="RJH273" s="314"/>
      <c r="RJI273" s="314"/>
      <c r="RJJ273" s="314"/>
      <c r="RJK273" s="314"/>
      <c r="RJL273" s="314"/>
      <c r="RJM273" s="314"/>
      <c r="RJN273" s="314"/>
      <c r="RJO273" s="314"/>
      <c r="RJP273" s="314"/>
      <c r="RJQ273" s="314"/>
      <c r="RJR273" s="314"/>
      <c r="RJS273" s="314"/>
      <c r="RJT273" s="314"/>
      <c r="RJU273" s="314"/>
      <c r="RJV273" s="314"/>
      <c r="RJW273" s="314"/>
      <c r="RJX273" s="314"/>
      <c r="RJY273" s="314"/>
      <c r="RJZ273" s="314"/>
      <c r="RKA273" s="314"/>
      <c r="RKB273" s="314"/>
      <c r="RKC273" s="314"/>
      <c r="RKD273" s="314"/>
      <c r="RKE273" s="314"/>
      <c r="RKF273" s="314"/>
      <c r="RKG273" s="314"/>
      <c r="RKH273" s="314"/>
      <c r="RKI273" s="314"/>
      <c r="RKJ273" s="314"/>
      <c r="RKK273" s="314"/>
      <c r="RKL273" s="314"/>
      <c r="RKM273" s="314"/>
      <c r="RKN273" s="314"/>
      <c r="RKO273" s="314"/>
      <c r="RKP273" s="314"/>
      <c r="RKQ273" s="314"/>
      <c r="RKR273" s="314"/>
      <c r="RKS273" s="314"/>
      <c r="RKT273" s="314"/>
      <c r="RKU273" s="314"/>
      <c r="RKV273" s="314"/>
      <c r="RKW273" s="314"/>
      <c r="RKX273" s="314"/>
      <c r="RKY273" s="314"/>
      <c r="RKZ273" s="314"/>
      <c r="RLA273" s="314"/>
      <c r="RLB273" s="314"/>
      <c r="RLC273" s="314"/>
      <c r="RLD273" s="314"/>
      <c r="RLE273" s="314"/>
      <c r="RLF273" s="314"/>
      <c r="RLG273" s="314"/>
      <c r="RLH273" s="314"/>
      <c r="RLI273" s="314"/>
      <c r="RLJ273" s="314"/>
      <c r="RLK273" s="314"/>
      <c r="RLL273" s="314"/>
      <c r="RLM273" s="314"/>
      <c r="RLN273" s="314"/>
      <c r="RLO273" s="314"/>
      <c r="RLP273" s="314"/>
      <c r="RLQ273" s="314"/>
      <c r="RLR273" s="314"/>
      <c r="RLS273" s="314"/>
      <c r="RLT273" s="314"/>
      <c r="RLU273" s="314"/>
      <c r="RLV273" s="314"/>
      <c r="RLW273" s="314"/>
      <c r="RLX273" s="314"/>
      <c r="RLY273" s="314"/>
      <c r="RLZ273" s="314"/>
      <c r="RMA273" s="314"/>
      <c r="RMB273" s="314"/>
      <c r="RMC273" s="314"/>
      <c r="RMD273" s="314"/>
      <c r="RME273" s="314"/>
      <c r="RMF273" s="314"/>
      <c r="RMG273" s="314"/>
      <c r="RMH273" s="314"/>
      <c r="RMI273" s="314"/>
      <c r="RMJ273" s="314"/>
      <c r="RMK273" s="314"/>
      <c r="RML273" s="314"/>
      <c r="RMM273" s="314"/>
      <c r="RMN273" s="314"/>
      <c r="RMO273" s="314"/>
      <c r="RMP273" s="314"/>
      <c r="RMQ273" s="314"/>
      <c r="RMR273" s="314"/>
      <c r="RMS273" s="314"/>
      <c r="RMT273" s="314"/>
      <c r="RMU273" s="314"/>
      <c r="RMV273" s="314"/>
      <c r="RMW273" s="314"/>
      <c r="RMX273" s="314"/>
      <c r="RMY273" s="314"/>
      <c r="RMZ273" s="314"/>
      <c r="RNA273" s="314"/>
      <c r="RNB273" s="314"/>
      <c r="RNC273" s="314"/>
      <c r="RND273" s="314"/>
      <c r="RNE273" s="314"/>
      <c r="RNF273" s="314"/>
      <c r="RNG273" s="314"/>
      <c r="RNH273" s="314"/>
      <c r="RNI273" s="314"/>
      <c r="RNJ273" s="314"/>
      <c r="RNK273" s="314"/>
      <c r="RNL273" s="314"/>
      <c r="RNM273" s="314"/>
      <c r="RNN273" s="314"/>
      <c r="RNO273" s="314"/>
      <c r="RNP273" s="314"/>
      <c r="RNQ273" s="314"/>
      <c r="RNR273" s="314"/>
      <c r="RNS273" s="314"/>
      <c r="RNT273" s="314"/>
      <c r="RNU273" s="314"/>
      <c r="RNV273" s="314"/>
      <c r="RNW273" s="314"/>
      <c r="RNX273" s="314"/>
      <c r="RNY273" s="314"/>
      <c r="RNZ273" s="314"/>
      <c r="ROA273" s="314"/>
      <c r="ROB273" s="314"/>
      <c r="ROC273" s="314"/>
      <c r="ROD273" s="314"/>
      <c r="ROE273" s="314"/>
      <c r="ROF273" s="314"/>
      <c r="ROG273" s="314"/>
      <c r="ROH273" s="314"/>
      <c r="ROI273" s="314"/>
      <c r="ROJ273" s="314"/>
      <c r="ROK273" s="314"/>
      <c r="ROL273" s="314"/>
      <c r="ROM273" s="314"/>
      <c r="RON273" s="314"/>
      <c r="ROO273" s="314"/>
      <c r="ROP273" s="314"/>
      <c r="ROQ273" s="314"/>
      <c r="ROR273" s="314"/>
      <c r="ROS273" s="314"/>
      <c r="ROT273" s="314"/>
      <c r="ROU273" s="314"/>
      <c r="ROV273" s="314"/>
      <c r="ROW273" s="314"/>
      <c r="ROX273" s="314"/>
      <c r="ROY273" s="314"/>
      <c r="ROZ273" s="314"/>
      <c r="RPA273" s="314"/>
      <c r="RPB273" s="314"/>
      <c r="RPC273" s="314"/>
      <c r="RPD273" s="314"/>
      <c r="RPE273" s="314"/>
      <c r="RPF273" s="314"/>
      <c r="RPG273" s="314"/>
      <c r="RPH273" s="314"/>
      <c r="RPI273" s="314"/>
      <c r="RPJ273" s="314"/>
      <c r="RPK273" s="314"/>
      <c r="RPL273" s="314"/>
      <c r="RPM273" s="314"/>
      <c r="RPN273" s="314"/>
      <c r="RPO273" s="314"/>
      <c r="RPP273" s="314"/>
      <c r="RPQ273" s="314"/>
      <c r="RPR273" s="314"/>
      <c r="RPS273" s="314"/>
      <c r="RPT273" s="314"/>
      <c r="RPU273" s="314"/>
      <c r="RPV273" s="314"/>
      <c r="RPW273" s="314"/>
      <c r="RPX273" s="314"/>
      <c r="RPY273" s="314"/>
      <c r="RPZ273" s="314"/>
      <c r="RQA273" s="314"/>
      <c r="RQB273" s="314"/>
      <c r="RQC273" s="314"/>
      <c r="RQD273" s="314"/>
      <c r="RQE273" s="314"/>
      <c r="RQF273" s="314"/>
      <c r="RQG273" s="314"/>
      <c r="RQH273" s="314"/>
      <c r="RQI273" s="314"/>
      <c r="RQJ273" s="314"/>
      <c r="RQK273" s="314"/>
      <c r="RQL273" s="314"/>
      <c r="RQM273" s="314"/>
      <c r="RQN273" s="314"/>
      <c r="RQO273" s="314"/>
      <c r="RQP273" s="314"/>
      <c r="RQQ273" s="314"/>
      <c r="RQR273" s="314"/>
      <c r="RQS273" s="314"/>
      <c r="RQT273" s="314"/>
      <c r="RQU273" s="314"/>
      <c r="RQV273" s="314"/>
      <c r="RQW273" s="314"/>
      <c r="RQX273" s="314"/>
      <c r="RQY273" s="314"/>
      <c r="RQZ273" s="314"/>
      <c r="RRA273" s="314"/>
      <c r="RRB273" s="314"/>
      <c r="RRC273" s="314"/>
      <c r="RRD273" s="314"/>
      <c r="RRE273" s="314"/>
      <c r="RRF273" s="314"/>
      <c r="RRG273" s="314"/>
      <c r="RRH273" s="314"/>
      <c r="RRI273" s="314"/>
      <c r="RRJ273" s="314"/>
      <c r="RRK273" s="314"/>
      <c r="RRL273" s="314"/>
      <c r="RRM273" s="314"/>
      <c r="RRN273" s="314"/>
      <c r="RRO273" s="314"/>
      <c r="RRP273" s="314"/>
      <c r="RRQ273" s="314"/>
      <c r="RRR273" s="314"/>
      <c r="RRS273" s="314"/>
      <c r="RRT273" s="314"/>
      <c r="RRU273" s="314"/>
      <c r="RRV273" s="314"/>
      <c r="RRW273" s="314"/>
      <c r="RRX273" s="314"/>
      <c r="RRY273" s="314"/>
      <c r="RRZ273" s="314"/>
      <c r="RSA273" s="314"/>
      <c r="RSB273" s="314"/>
      <c r="RSC273" s="314"/>
      <c r="RSD273" s="314"/>
      <c r="RSE273" s="314"/>
      <c r="RSF273" s="314"/>
      <c r="RSG273" s="314"/>
      <c r="RSH273" s="314"/>
      <c r="RSI273" s="314"/>
      <c r="RSJ273" s="314"/>
      <c r="RSK273" s="314"/>
      <c r="RSL273" s="314"/>
      <c r="RSM273" s="314"/>
      <c r="RSN273" s="314"/>
      <c r="RSO273" s="314"/>
      <c r="RSP273" s="314"/>
      <c r="RSQ273" s="314"/>
      <c r="RSR273" s="314"/>
      <c r="RSS273" s="314"/>
      <c r="RST273" s="314"/>
      <c r="RSU273" s="314"/>
      <c r="RSV273" s="314"/>
      <c r="RSW273" s="314"/>
      <c r="RSX273" s="314"/>
      <c r="RSY273" s="314"/>
      <c r="RSZ273" s="314"/>
      <c r="RTA273" s="314"/>
      <c r="RTB273" s="314"/>
      <c r="RTC273" s="314"/>
      <c r="RTD273" s="314"/>
      <c r="RTE273" s="314"/>
      <c r="RTF273" s="314"/>
      <c r="RTG273" s="314"/>
      <c r="RTH273" s="314"/>
      <c r="RTI273" s="314"/>
      <c r="RTJ273" s="314"/>
      <c r="RTK273" s="314"/>
      <c r="RTL273" s="314"/>
      <c r="RTM273" s="314"/>
      <c r="RTN273" s="314"/>
      <c r="RTO273" s="314"/>
      <c r="RTP273" s="314"/>
      <c r="RTQ273" s="314"/>
      <c r="RTR273" s="314"/>
      <c r="RTS273" s="314"/>
      <c r="RTT273" s="314"/>
      <c r="RTU273" s="314"/>
      <c r="RTV273" s="314"/>
      <c r="RTW273" s="314"/>
      <c r="RTX273" s="314"/>
      <c r="RTY273" s="314"/>
      <c r="RTZ273" s="314"/>
      <c r="RUA273" s="314"/>
      <c r="RUB273" s="314"/>
      <c r="RUC273" s="314"/>
      <c r="RUD273" s="314"/>
      <c r="RUE273" s="314"/>
      <c r="RUF273" s="314"/>
      <c r="RUG273" s="314"/>
      <c r="RUH273" s="314"/>
      <c r="RUI273" s="314"/>
      <c r="RUJ273" s="314"/>
      <c r="RUK273" s="314"/>
      <c r="RUL273" s="314"/>
      <c r="RUM273" s="314"/>
      <c r="RUN273" s="314"/>
      <c r="RUO273" s="314"/>
      <c r="RUP273" s="314"/>
      <c r="RUQ273" s="314"/>
      <c r="RUR273" s="314"/>
      <c r="RUS273" s="314"/>
      <c r="RUT273" s="314"/>
      <c r="RUU273" s="314"/>
      <c r="RUV273" s="314"/>
      <c r="RUW273" s="314"/>
      <c r="RUX273" s="314"/>
      <c r="RUY273" s="314"/>
      <c r="RUZ273" s="314"/>
      <c r="RVA273" s="314"/>
      <c r="RVB273" s="314"/>
      <c r="RVC273" s="314"/>
      <c r="RVD273" s="314"/>
      <c r="RVE273" s="314"/>
      <c r="RVF273" s="314"/>
      <c r="RVG273" s="314"/>
      <c r="RVH273" s="314"/>
      <c r="RVI273" s="314"/>
      <c r="RVJ273" s="314"/>
      <c r="RVK273" s="314"/>
      <c r="RVL273" s="314"/>
      <c r="RVM273" s="314"/>
      <c r="RVN273" s="314"/>
      <c r="RVO273" s="314"/>
      <c r="RVP273" s="314"/>
      <c r="RVQ273" s="314"/>
      <c r="RVR273" s="314"/>
      <c r="RVS273" s="314"/>
      <c r="RVT273" s="314"/>
      <c r="RVU273" s="314"/>
      <c r="RVV273" s="314"/>
      <c r="RVW273" s="314"/>
      <c r="RVX273" s="314"/>
      <c r="RVY273" s="314"/>
      <c r="RVZ273" s="314"/>
      <c r="RWA273" s="314"/>
      <c r="RWB273" s="314"/>
      <c r="RWC273" s="314"/>
      <c r="RWD273" s="314"/>
      <c r="RWE273" s="314"/>
      <c r="RWF273" s="314"/>
      <c r="RWG273" s="314"/>
      <c r="RWH273" s="314"/>
      <c r="RWI273" s="314"/>
      <c r="RWJ273" s="314"/>
      <c r="RWK273" s="314"/>
      <c r="RWL273" s="314"/>
      <c r="RWM273" s="314"/>
      <c r="RWN273" s="314"/>
      <c r="RWO273" s="314"/>
      <c r="RWP273" s="314"/>
      <c r="RWQ273" s="314"/>
      <c r="RWR273" s="314"/>
      <c r="RWS273" s="314"/>
      <c r="RWT273" s="314"/>
      <c r="RWU273" s="314"/>
      <c r="RWV273" s="314"/>
      <c r="RWW273" s="314"/>
      <c r="RWX273" s="314"/>
      <c r="RWY273" s="314"/>
      <c r="RWZ273" s="314"/>
      <c r="RXA273" s="314"/>
      <c r="RXB273" s="314"/>
      <c r="RXC273" s="314"/>
      <c r="RXD273" s="314"/>
      <c r="RXE273" s="314"/>
      <c r="RXF273" s="314"/>
      <c r="RXG273" s="314"/>
      <c r="RXH273" s="314"/>
      <c r="RXI273" s="314"/>
      <c r="RXJ273" s="314"/>
      <c r="RXK273" s="314"/>
      <c r="RXL273" s="314"/>
      <c r="RXM273" s="314"/>
      <c r="RXN273" s="314"/>
      <c r="RXO273" s="314"/>
      <c r="RXP273" s="314"/>
      <c r="RXQ273" s="314"/>
      <c r="RXR273" s="314"/>
      <c r="RXS273" s="314"/>
      <c r="RXT273" s="314"/>
      <c r="RXU273" s="314"/>
      <c r="RXV273" s="314"/>
      <c r="RXW273" s="314"/>
      <c r="RXX273" s="314"/>
      <c r="RXY273" s="314"/>
      <c r="RXZ273" s="314"/>
      <c r="RYA273" s="314"/>
      <c r="RYB273" s="314"/>
      <c r="RYC273" s="314"/>
      <c r="RYD273" s="314"/>
      <c r="RYE273" s="314"/>
      <c r="RYF273" s="314"/>
      <c r="RYG273" s="314"/>
      <c r="RYH273" s="314"/>
      <c r="RYI273" s="314"/>
      <c r="RYJ273" s="314"/>
      <c r="RYK273" s="314"/>
      <c r="RYL273" s="314"/>
      <c r="RYM273" s="314"/>
      <c r="RYN273" s="314"/>
      <c r="RYO273" s="314"/>
      <c r="RYP273" s="314"/>
      <c r="RYQ273" s="314"/>
      <c r="RYR273" s="314"/>
      <c r="RYS273" s="314"/>
      <c r="RYT273" s="314"/>
      <c r="RYU273" s="314"/>
      <c r="RYV273" s="314"/>
      <c r="RYW273" s="314"/>
      <c r="RYX273" s="314"/>
      <c r="RYY273" s="314"/>
      <c r="RYZ273" s="314"/>
      <c r="RZA273" s="314"/>
      <c r="RZB273" s="314"/>
      <c r="RZC273" s="314"/>
      <c r="RZD273" s="314"/>
      <c r="RZE273" s="314"/>
      <c r="RZF273" s="314"/>
      <c r="RZG273" s="314"/>
      <c r="RZH273" s="314"/>
      <c r="RZI273" s="314"/>
      <c r="RZJ273" s="314"/>
      <c r="RZK273" s="314"/>
      <c r="RZL273" s="314"/>
      <c r="RZM273" s="314"/>
      <c r="RZN273" s="314"/>
      <c r="RZO273" s="314"/>
      <c r="RZP273" s="314"/>
      <c r="RZQ273" s="314"/>
      <c r="RZR273" s="314"/>
      <c r="RZS273" s="314"/>
      <c r="RZT273" s="314"/>
      <c r="RZU273" s="314"/>
      <c r="RZV273" s="314"/>
      <c r="RZW273" s="314"/>
      <c r="RZX273" s="314"/>
      <c r="RZY273" s="314"/>
      <c r="RZZ273" s="314"/>
      <c r="SAA273" s="314"/>
      <c r="SAB273" s="314"/>
      <c r="SAC273" s="314"/>
      <c r="SAD273" s="314"/>
      <c r="SAE273" s="314"/>
      <c r="SAF273" s="314"/>
      <c r="SAG273" s="314"/>
      <c r="SAH273" s="314"/>
      <c r="SAI273" s="314"/>
      <c r="SAJ273" s="314"/>
      <c r="SAK273" s="314"/>
      <c r="SAL273" s="314"/>
      <c r="SAM273" s="314"/>
      <c r="SAN273" s="314"/>
      <c r="SAO273" s="314"/>
      <c r="SAP273" s="314"/>
      <c r="SAQ273" s="314"/>
      <c r="SAR273" s="314"/>
      <c r="SAS273" s="314"/>
      <c r="SAT273" s="314"/>
      <c r="SAU273" s="314"/>
      <c r="SAV273" s="314"/>
      <c r="SAW273" s="314"/>
      <c r="SAX273" s="314"/>
      <c r="SAY273" s="314"/>
      <c r="SAZ273" s="314"/>
      <c r="SBA273" s="314"/>
      <c r="SBB273" s="314"/>
      <c r="SBC273" s="314"/>
      <c r="SBD273" s="314"/>
      <c r="SBE273" s="314"/>
      <c r="SBF273" s="314"/>
      <c r="SBG273" s="314"/>
      <c r="SBH273" s="314"/>
      <c r="SBI273" s="314"/>
      <c r="SBJ273" s="314"/>
      <c r="SBK273" s="314"/>
      <c r="SBL273" s="314"/>
      <c r="SBM273" s="314"/>
      <c r="SBN273" s="314"/>
      <c r="SBO273" s="314"/>
      <c r="SBP273" s="314"/>
      <c r="SBQ273" s="314"/>
      <c r="SBR273" s="314"/>
      <c r="SBS273" s="314"/>
      <c r="SBT273" s="314"/>
      <c r="SBU273" s="314"/>
      <c r="SBV273" s="314"/>
      <c r="SBW273" s="314"/>
      <c r="SBX273" s="314"/>
      <c r="SBY273" s="314"/>
      <c r="SBZ273" s="314"/>
      <c r="SCA273" s="314"/>
      <c r="SCB273" s="314"/>
      <c r="SCC273" s="314"/>
      <c r="SCD273" s="314"/>
      <c r="SCE273" s="314"/>
      <c r="SCF273" s="314"/>
      <c r="SCG273" s="314"/>
      <c r="SCH273" s="314"/>
      <c r="SCI273" s="314"/>
      <c r="SCJ273" s="314"/>
      <c r="SCK273" s="314"/>
      <c r="SCL273" s="314"/>
      <c r="SCM273" s="314"/>
      <c r="SCN273" s="314"/>
      <c r="SCO273" s="314"/>
      <c r="SCP273" s="314"/>
      <c r="SCQ273" s="314"/>
      <c r="SCR273" s="314"/>
      <c r="SCS273" s="314"/>
      <c r="SCT273" s="314"/>
      <c r="SCU273" s="314"/>
      <c r="SCV273" s="314"/>
      <c r="SCW273" s="314"/>
      <c r="SCX273" s="314"/>
      <c r="SCY273" s="314"/>
      <c r="SCZ273" s="314"/>
      <c r="SDA273" s="314"/>
      <c r="SDB273" s="314"/>
      <c r="SDC273" s="314"/>
      <c r="SDD273" s="314"/>
      <c r="SDE273" s="314"/>
      <c r="SDF273" s="314"/>
      <c r="SDG273" s="314"/>
      <c r="SDH273" s="314"/>
      <c r="SDI273" s="314"/>
      <c r="SDJ273" s="314"/>
      <c r="SDK273" s="314"/>
      <c r="SDL273" s="314"/>
      <c r="SDM273" s="314"/>
      <c r="SDN273" s="314"/>
      <c r="SDO273" s="314"/>
      <c r="SDP273" s="314"/>
      <c r="SDQ273" s="314"/>
      <c r="SDR273" s="314"/>
      <c r="SDS273" s="314"/>
      <c r="SDT273" s="314"/>
      <c r="SDU273" s="314"/>
      <c r="SDV273" s="314"/>
      <c r="SDW273" s="314"/>
      <c r="SDX273" s="314"/>
      <c r="SDY273" s="314"/>
      <c r="SDZ273" s="314"/>
      <c r="SEA273" s="314"/>
      <c r="SEB273" s="314"/>
      <c r="SEC273" s="314"/>
      <c r="SED273" s="314"/>
      <c r="SEE273" s="314"/>
      <c r="SEF273" s="314"/>
      <c r="SEG273" s="314"/>
      <c r="SEH273" s="314"/>
      <c r="SEI273" s="314"/>
      <c r="SEJ273" s="314"/>
      <c r="SEK273" s="314"/>
      <c r="SEL273" s="314"/>
      <c r="SEM273" s="314"/>
      <c r="SEN273" s="314"/>
      <c r="SEO273" s="314"/>
      <c r="SEP273" s="314"/>
      <c r="SEQ273" s="314"/>
      <c r="SER273" s="314"/>
      <c r="SES273" s="314"/>
      <c r="SET273" s="314"/>
      <c r="SEU273" s="314"/>
      <c r="SEV273" s="314"/>
      <c r="SEW273" s="314"/>
      <c r="SEX273" s="314"/>
      <c r="SEY273" s="314"/>
      <c r="SEZ273" s="314"/>
      <c r="SFA273" s="314"/>
      <c r="SFB273" s="314"/>
      <c r="SFC273" s="314"/>
      <c r="SFD273" s="314"/>
      <c r="SFE273" s="314"/>
      <c r="SFF273" s="314"/>
      <c r="SFG273" s="314"/>
      <c r="SFH273" s="314"/>
      <c r="SFI273" s="314"/>
      <c r="SFJ273" s="314"/>
      <c r="SFK273" s="314"/>
      <c r="SFL273" s="314"/>
      <c r="SFM273" s="314"/>
      <c r="SFN273" s="314"/>
      <c r="SFO273" s="314"/>
      <c r="SFP273" s="314"/>
      <c r="SFQ273" s="314"/>
      <c r="SFR273" s="314"/>
      <c r="SFS273" s="314"/>
      <c r="SFT273" s="314"/>
      <c r="SFU273" s="314"/>
      <c r="SFV273" s="314"/>
      <c r="SFW273" s="314"/>
      <c r="SFX273" s="314"/>
      <c r="SFY273" s="314"/>
      <c r="SFZ273" s="314"/>
      <c r="SGA273" s="314"/>
      <c r="SGB273" s="314"/>
      <c r="SGC273" s="314"/>
      <c r="SGD273" s="314"/>
      <c r="SGE273" s="314"/>
      <c r="SGF273" s="314"/>
      <c r="SGG273" s="314"/>
      <c r="SGH273" s="314"/>
      <c r="SGI273" s="314"/>
      <c r="SGJ273" s="314"/>
      <c r="SGK273" s="314"/>
      <c r="SGL273" s="314"/>
      <c r="SGM273" s="314"/>
      <c r="SGN273" s="314"/>
      <c r="SGO273" s="314"/>
      <c r="SGP273" s="314"/>
      <c r="SGQ273" s="314"/>
      <c r="SGR273" s="314"/>
      <c r="SGS273" s="314"/>
      <c r="SGT273" s="314"/>
      <c r="SGU273" s="314"/>
      <c r="SGV273" s="314"/>
      <c r="SGW273" s="314"/>
      <c r="SGX273" s="314"/>
      <c r="SGY273" s="314"/>
      <c r="SGZ273" s="314"/>
      <c r="SHA273" s="314"/>
      <c r="SHB273" s="314"/>
      <c r="SHC273" s="314"/>
      <c r="SHD273" s="314"/>
      <c r="SHE273" s="314"/>
      <c r="SHF273" s="314"/>
      <c r="SHG273" s="314"/>
      <c r="SHH273" s="314"/>
      <c r="SHI273" s="314"/>
      <c r="SHJ273" s="314"/>
      <c r="SHK273" s="314"/>
      <c r="SHL273" s="314"/>
      <c r="SHM273" s="314"/>
      <c r="SHN273" s="314"/>
      <c r="SHO273" s="314"/>
      <c r="SHP273" s="314"/>
      <c r="SHQ273" s="314"/>
      <c r="SHR273" s="314"/>
      <c r="SHS273" s="314"/>
      <c r="SHT273" s="314"/>
      <c r="SHU273" s="314"/>
      <c r="SHV273" s="314"/>
      <c r="SHW273" s="314"/>
      <c r="SHX273" s="314"/>
      <c r="SHY273" s="314"/>
      <c r="SHZ273" s="314"/>
      <c r="SIA273" s="314"/>
      <c r="SIB273" s="314"/>
      <c r="SIC273" s="314"/>
      <c r="SID273" s="314"/>
      <c r="SIE273" s="314"/>
      <c r="SIF273" s="314"/>
      <c r="SIG273" s="314"/>
      <c r="SIH273" s="314"/>
      <c r="SII273" s="314"/>
      <c r="SIJ273" s="314"/>
      <c r="SIK273" s="314"/>
      <c r="SIL273" s="314"/>
      <c r="SIM273" s="314"/>
      <c r="SIN273" s="314"/>
      <c r="SIO273" s="314"/>
      <c r="SIP273" s="314"/>
      <c r="SIQ273" s="314"/>
      <c r="SIR273" s="314"/>
      <c r="SIS273" s="314"/>
      <c r="SIT273" s="314"/>
      <c r="SIU273" s="314"/>
      <c r="SIV273" s="314"/>
      <c r="SIW273" s="314"/>
      <c r="SIX273" s="314"/>
      <c r="SIY273" s="314"/>
      <c r="SIZ273" s="314"/>
      <c r="SJA273" s="314"/>
      <c r="SJB273" s="314"/>
      <c r="SJC273" s="314"/>
      <c r="SJD273" s="314"/>
      <c r="SJE273" s="314"/>
      <c r="SJF273" s="314"/>
      <c r="SJG273" s="314"/>
      <c r="SJH273" s="314"/>
      <c r="SJI273" s="314"/>
      <c r="SJJ273" s="314"/>
      <c r="SJK273" s="314"/>
      <c r="SJL273" s="314"/>
      <c r="SJM273" s="314"/>
      <c r="SJN273" s="314"/>
      <c r="SJO273" s="314"/>
      <c r="SJP273" s="314"/>
      <c r="SJQ273" s="314"/>
      <c r="SJR273" s="314"/>
      <c r="SJS273" s="314"/>
      <c r="SJT273" s="314"/>
      <c r="SJU273" s="314"/>
      <c r="SJV273" s="314"/>
      <c r="SJW273" s="314"/>
      <c r="SJX273" s="314"/>
      <c r="SJY273" s="314"/>
      <c r="SJZ273" s="314"/>
      <c r="SKA273" s="314"/>
      <c r="SKB273" s="314"/>
      <c r="SKC273" s="314"/>
      <c r="SKD273" s="314"/>
      <c r="SKE273" s="314"/>
      <c r="SKF273" s="314"/>
      <c r="SKG273" s="314"/>
      <c r="SKH273" s="314"/>
      <c r="SKI273" s="314"/>
      <c r="SKJ273" s="314"/>
      <c r="SKK273" s="314"/>
      <c r="SKL273" s="314"/>
      <c r="SKM273" s="314"/>
      <c r="SKN273" s="314"/>
      <c r="SKO273" s="314"/>
      <c r="SKP273" s="314"/>
      <c r="SKQ273" s="314"/>
      <c r="SKR273" s="314"/>
      <c r="SKS273" s="314"/>
      <c r="SKT273" s="314"/>
      <c r="SKU273" s="314"/>
      <c r="SKV273" s="314"/>
      <c r="SKW273" s="314"/>
      <c r="SKX273" s="314"/>
      <c r="SKY273" s="314"/>
      <c r="SKZ273" s="314"/>
      <c r="SLA273" s="314"/>
      <c r="SLB273" s="314"/>
      <c r="SLC273" s="314"/>
      <c r="SLD273" s="314"/>
      <c r="SLE273" s="314"/>
      <c r="SLF273" s="314"/>
      <c r="SLG273" s="314"/>
      <c r="SLH273" s="314"/>
      <c r="SLI273" s="314"/>
      <c r="SLJ273" s="314"/>
      <c r="SLK273" s="314"/>
      <c r="SLL273" s="314"/>
      <c r="SLM273" s="314"/>
      <c r="SLN273" s="314"/>
      <c r="SLO273" s="314"/>
      <c r="SLP273" s="314"/>
      <c r="SLQ273" s="314"/>
      <c r="SLR273" s="314"/>
      <c r="SLS273" s="314"/>
      <c r="SLT273" s="314"/>
      <c r="SLU273" s="314"/>
      <c r="SLV273" s="314"/>
      <c r="SLW273" s="314"/>
      <c r="SLX273" s="314"/>
      <c r="SLY273" s="314"/>
      <c r="SLZ273" s="314"/>
      <c r="SMA273" s="314"/>
      <c r="SMB273" s="314"/>
      <c r="SMC273" s="314"/>
      <c r="SMD273" s="314"/>
      <c r="SME273" s="314"/>
      <c r="SMF273" s="314"/>
      <c r="SMG273" s="314"/>
      <c r="SMH273" s="314"/>
      <c r="SMI273" s="314"/>
      <c r="SMJ273" s="314"/>
      <c r="SMK273" s="314"/>
      <c r="SML273" s="314"/>
      <c r="SMM273" s="314"/>
      <c r="SMN273" s="314"/>
      <c r="SMO273" s="314"/>
      <c r="SMP273" s="314"/>
      <c r="SMQ273" s="314"/>
      <c r="SMR273" s="314"/>
      <c r="SMS273" s="314"/>
      <c r="SMT273" s="314"/>
      <c r="SMU273" s="314"/>
      <c r="SMV273" s="314"/>
      <c r="SMW273" s="314"/>
      <c r="SMX273" s="314"/>
      <c r="SMY273" s="314"/>
      <c r="SMZ273" s="314"/>
      <c r="SNA273" s="314"/>
      <c r="SNB273" s="314"/>
      <c r="SNC273" s="314"/>
      <c r="SND273" s="314"/>
      <c r="SNE273" s="314"/>
      <c r="SNF273" s="314"/>
      <c r="SNG273" s="314"/>
      <c r="SNH273" s="314"/>
      <c r="SNI273" s="314"/>
      <c r="SNJ273" s="314"/>
      <c r="SNK273" s="314"/>
      <c r="SNL273" s="314"/>
      <c r="SNM273" s="314"/>
      <c r="SNN273" s="314"/>
      <c r="SNO273" s="314"/>
      <c r="SNP273" s="314"/>
      <c r="SNQ273" s="314"/>
      <c r="SNR273" s="314"/>
      <c r="SNS273" s="314"/>
      <c r="SNT273" s="314"/>
      <c r="SNU273" s="314"/>
      <c r="SNV273" s="314"/>
      <c r="SNW273" s="314"/>
      <c r="SNX273" s="314"/>
      <c r="SNY273" s="314"/>
      <c r="SNZ273" s="314"/>
      <c r="SOA273" s="314"/>
      <c r="SOB273" s="314"/>
      <c r="SOC273" s="314"/>
      <c r="SOD273" s="314"/>
      <c r="SOE273" s="314"/>
      <c r="SOF273" s="314"/>
      <c r="SOG273" s="314"/>
      <c r="SOH273" s="314"/>
      <c r="SOI273" s="314"/>
      <c r="SOJ273" s="314"/>
      <c r="SOK273" s="314"/>
      <c r="SOL273" s="314"/>
      <c r="SOM273" s="314"/>
      <c r="SON273" s="314"/>
      <c r="SOO273" s="314"/>
      <c r="SOP273" s="314"/>
      <c r="SOQ273" s="314"/>
      <c r="SOR273" s="314"/>
      <c r="SOS273" s="314"/>
      <c r="SOT273" s="314"/>
      <c r="SOU273" s="314"/>
      <c r="SOV273" s="314"/>
      <c r="SOW273" s="314"/>
      <c r="SOX273" s="314"/>
      <c r="SOY273" s="314"/>
      <c r="SOZ273" s="314"/>
      <c r="SPA273" s="314"/>
      <c r="SPB273" s="314"/>
      <c r="SPC273" s="314"/>
      <c r="SPD273" s="314"/>
      <c r="SPE273" s="314"/>
      <c r="SPF273" s="314"/>
      <c r="SPG273" s="314"/>
      <c r="SPH273" s="314"/>
      <c r="SPI273" s="314"/>
      <c r="SPJ273" s="314"/>
      <c r="SPK273" s="314"/>
      <c r="SPL273" s="314"/>
      <c r="SPM273" s="314"/>
      <c r="SPN273" s="314"/>
      <c r="SPO273" s="314"/>
      <c r="SPP273" s="314"/>
      <c r="SPQ273" s="314"/>
      <c r="SPR273" s="314"/>
      <c r="SPS273" s="314"/>
      <c r="SPT273" s="314"/>
      <c r="SPU273" s="314"/>
      <c r="SPV273" s="314"/>
      <c r="SPW273" s="314"/>
      <c r="SPX273" s="314"/>
      <c r="SPY273" s="314"/>
      <c r="SPZ273" s="314"/>
      <c r="SQA273" s="314"/>
      <c r="SQB273" s="314"/>
      <c r="SQC273" s="314"/>
      <c r="SQD273" s="314"/>
      <c r="SQE273" s="314"/>
      <c r="SQF273" s="314"/>
      <c r="SQG273" s="314"/>
      <c r="SQH273" s="314"/>
      <c r="SQI273" s="314"/>
      <c r="SQJ273" s="314"/>
      <c r="SQK273" s="314"/>
      <c r="SQL273" s="314"/>
      <c r="SQM273" s="314"/>
      <c r="SQN273" s="314"/>
      <c r="SQO273" s="314"/>
      <c r="SQP273" s="314"/>
      <c r="SQQ273" s="314"/>
      <c r="SQR273" s="314"/>
      <c r="SQS273" s="314"/>
      <c r="SQT273" s="314"/>
      <c r="SQU273" s="314"/>
      <c r="SQV273" s="314"/>
      <c r="SQW273" s="314"/>
      <c r="SQX273" s="314"/>
      <c r="SQY273" s="314"/>
      <c r="SQZ273" s="314"/>
      <c r="SRA273" s="314"/>
      <c r="SRB273" s="314"/>
      <c r="SRC273" s="314"/>
      <c r="SRD273" s="314"/>
      <c r="SRE273" s="314"/>
      <c r="SRF273" s="314"/>
      <c r="SRG273" s="314"/>
      <c r="SRH273" s="314"/>
      <c r="SRI273" s="314"/>
      <c r="SRJ273" s="314"/>
      <c r="SRK273" s="314"/>
      <c r="SRL273" s="314"/>
      <c r="SRM273" s="314"/>
      <c r="SRN273" s="314"/>
      <c r="SRO273" s="314"/>
      <c r="SRP273" s="314"/>
      <c r="SRQ273" s="314"/>
      <c r="SRR273" s="314"/>
      <c r="SRS273" s="314"/>
      <c r="SRT273" s="314"/>
      <c r="SRU273" s="314"/>
      <c r="SRV273" s="314"/>
      <c r="SRW273" s="314"/>
      <c r="SRX273" s="314"/>
      <c r="SRY273" s="314"/>
      <c r="SRZ273" s="314"/>
      <c r="SSA273" s="314"/>
      <c r="SSB273" s="314"/>
      <c r="SSC273" s="314"/>
      <c r="SSD273" s="314"/>
      <c r="SSE273" s="314"/>
      <c r="SSF273" s="314"/>
      <c r="SSG273" s="314"/>
      <c r="SSH273" s="314"/>
      <c r="SSI273" s="314"/>
      <c r="SSJ273" s="314"/>
      <c r="SSK273" s="314"/>
      <c r="SSL273" s="314"/>
      <c r="SSM273" s="314"/>
      <c r="SSN273" s="314"/>
      <c r="SSO273" s="314"/>
      <c r="SSP273" s="314"/>
      <c r="SSQ273" s="314"/>
      <c r="SSR273" s="314"/>
      <c r="SSS273" s="314"/>
      <c r="SST273" s="314"/>
      <c r="SSU273" s="314"/>
      <c r="SSV273" s="314"/>
      <c r="SSW273" s="314"/>
      <c r="SSX273" s="314"/>
      <c r="SSY273" s="314"/>
      <c r="SSZ273" s="314"/>
      <c r="STA273" s="314"/>
      <c r="STB273" s="314"/>
      <c r="STC273" s="314"/>
      <c r="STD273" s="314"/>
      <c r="STE273" s="314"/>
      <c r="STF273" s="314"/>
      <c r="STG273" s="314"/>
      <c r="STH273" s="314"/>
      <c r="STI273" s="314"/>
      <c r="STJ273" s="314"/>
      <c r="STK273" s="314"/>
      <c r="STL273" s="314"/>
      <c r="STM273" s="314"/>
      <c r="STN273" s="314"/>
      <c r="STO273" s="314"/>
      <c r="STP273" s="314"/>
      <c r="STQ273" s="314"/>
      <c r="STR273" s="314"/>
      <c r="STS273" s="314"/>
      <c r="STT273" s="314"/>
      <c r="STU273" s="314"/>
      <c r="STV273" s="314"/>
      <c r="STW273" s="314"/>
      <c r="STX273" s="314"/>
      <c r="STY273" s="314"/>
      <c r="STZ273" s="314"/>
      <c r="SUA273" s="314"/>
      <c r="SUB273" s="314"/>
      <c r="SUC273" s="314"/>
      <c r="SUD273" s="314"/>
      <c r="SUE273" s="314"/>
      <c r="SUF273" s="314"/>
      <c r="SUG273" s="314"/>
      <c r="SUH273" s="314"/>
      <c r="SUI273" s="314"/>
      <c r="SUJ273" s="314"/>
      <c r="SUK273" s="314"/>
      <c r="SUL273" s="314"/>
      <c r="SUM273" s="314"/>
      <c r="SUN273" s="314"/>
      <c r="SUO273" s="314"/>
      <c r="SUP273" s="314"/>
      <c r="SUQ273" s="314"/>
      <c r="SUR273" s="314"/>
      <c r="SUS273" s="314"/>
      <c r="SUT273" s="314"/>
      <c r="SUU273" s="314"/>
      <c r="SUV273" s="314"/>
      <c r="SUW273" s="314"/>
      <c r="SUX273" s="314"/>
      <c r="SUY273" s="314"/>
      <c r="SUZ273" s="314"/>
      <c r="SVA273" s="314"/>
      <c r="SVB273" s="314"/>
      <c r="SVC273" s="314"/>
      <c r="SVD273" s="314"/>
      <c r="SVE273" s="314"/>
      <c r="SVF273" s="314"/>
      <c r="SVG273" s="314"/>
      <c r="SVH273" s="314"/>
      <c r="SVI273" s="314"/>
      <c r="SVJ273" s="314"/>
      <c r="SVK273" s="314"/>
      <c r="SVL273" s="314"/>
      <c r="SVM273" s="314"/>
      <c r="SVN273" s="314"/>
      <c r="SVO273" s="314"/>
      <c r="SVP273" s="314"/>
      <c r="SVQ273" s="314"/>
      <c r="SVR273" s="314"/>
      <c r="SVS273" s="314"/>
      <c r="SVT273" s="314"/>
      <c r="SVU273" s="314"/>
      <c r="SVV273" s="314"/>
      <c r="SVW273" s="314"/>
      <c r="SVX273" s="314"/>
      <c r="SVY273" s="314"/>
      <c r="SVZ273" s="314"/>
      <c r="SWA273" s="314"/>
      <c r="SWB273" s="314"/>
      <c r="SWC273" s="314"/>
      <c r="SWD273" s="314"/>
      <c r="SWE273" s="314"/>
      <c r="SWF273" s="314"/>
      <c r="SWG273" s="314"/>
      <c r="SWH273" s="314"/>
      <c r="SWI273" s="314"/>
      <c r="SWJ273" s="314"/>
      <c r="SWK273" s="314"/>
      <c r="SWL273" s="314"/>
      <c r="SWM273" s="314"/>
      <c r="SWN273" s="314"/>
      <c r="SWO273" s="314"/>
      <c r="SWP273" s="314"/>
      <c r="SWQ273" s="314"/>
      <c r="SWR273" s="314"/>
      <c r="SWS273" s="314"/>
      <c r="SWT273" s="314"/>
      <c r="SWU273" s="314"/>
      <c r="SWV273" s="314"/>
      <c r="SWW273" s="314"/>
      <c r="SWX273" s="314"/>
      <c r="SWY273" s="314"/>
      <c r="SWZ273" s="314"/>
      <c r="SXA273" s="314"/>
      <c r="SXB273" s="314"/>
      <c r="SXC273" s="314"/>
      <c r="SXD273" s="314"/>
      <c r="SXE273" s="314"/>
      <c r="SXF273" s="314"/>
      <c r="SXG273" s="314"/>
      <c r="SXH273" s="314"/>
      <c r="SXI273" s="314"/>
      <c r="SXJ273" s="314"/>
      <c r="SXK273" s="314"/>
      <c r="SXL273" s="314"/>
      <c r="SXM273" s="314"/>
      <c r="SXN273" s="314"/>
      <c r="SXO273" s="314"/>
      <c r="SXP273" s="314"/>
      <c r="SXQ273" s="314"/>
      <c r="SXR273" s="314"/>
      <c r="SXS273" s="314"/>
      <c r="SXT273" s="314"/>
      <c r="SXU273" s="314"/>
      <c r="SXV273" s="314"/>
      <c r="SXW273" s="314"/>
      <c r="SXX273" s="314"/>
      <c r="SXY273" s="314"/>
      <c r="SXZ273" s="314"/>
      <c r="SYA273" s="314"/>
      <c r="SYB273" s="314"/>
      <c r="SYC273" s="314"/>
      <c r="SYD273" s="314"/>
      <c r="SYE273" s="314"/>
      <c r="SYF273" s="314"/>
      <c r="SYG273" s="314"/>
      <c r="SYH273" s="314"/>
      <c r="SYI273" s="314"/>
      <c r="SYJ273" s="314"/>
      <c r="SYK273" s="314"/>
      <c r="SYL273" s="314"/>
      <c r="SYM273" s="314"/>
      <c r="SYN273" s="314"/>
      <c r="SYO273" s="314"/>
      <c r="SYP273" s="314"/>
      <c r="SYQ273" s="314"/>
      <c r="SYR273" s="314"/>
      <c r="SYS273" s="314"/>
      <c r="SYT273" s="314"/>
      <c r="SYU273" s="314"/>
      <c r="SYV273" s="314"/>
      <c r="SYW273" s="314"/>
      <c r="SYX273" s="314"/>
      <c r="SYY273" s="314"/>
      <c r="SYZ273" s="314"/>
      <c r="SZA273" s="314"/>
      <c r="SZB273" s="314"/>
      <c r="SZC273" s="314"/>
      <c r="SZD273" s="314"/>
      <c r="SZE273" s="314"/>
      <c r="SZF273" s="314"/>
      <c r="SZG273" s="314"/>
      <c r="SZH273" s="314"/>
      <c r="SZI273" s="314"/>
      <c r="SZJ273" s="314"/>
      <c r="SZK273" s="314"/>
      <c r="SZL273" s="314"/>
      <c r="SZM273" s="314"/>
      <c r="SZN273" s="314"/>
      <c r="SZO273" s="314"/>
      <c r="SZP273" s="314"/>
      <c r="SZQ273" s="314"/>
      <c r="SZR273" s="314"/>
      <c r="SZS273" s="314"/>
      <c r="SZT273" s="314"/>
      <c r="SZU273" s="314"/>
      <c r="SZV273" s="314"/>
      <c r="SZW273" s="314"/>
      <c r="SZX273" s="314"/>
      <c r="SZY273" s="314"/>
      <c r="SZZ273" s="314"/>
      <c r="TAA273" s="314"/>
      <c r="TAB273" s="314"/>
      <c r="TAC273" s="314"/>
      <c r="TAD273" s="314"/>
      <c r="TAE273" s="314"/>
      <c r="TAF273" s="314"/>
      <c r="TAG273" s="314"/>
      <c r="TAH273" s="314"/>
      <c r="TAI273" s="314"/>
      <c r="TAJ273" s="314"/>
      <c r="TAK273" s="314"/>
      <c r="TAL273" s="314"/>
      <c r="TAM273" s="314"/>
      <c r="TAN273" s="314"/>
      <c r="TAO273" s="314"/>
      <c r="TAP273" s="314"/>
      <c r="TAQ273" s="314"/>
      <c r="TAR273" s="314"/>
      <c r="TAS273" s="314"/>
      <c r="TAT273" s="314"/>
      <c r="TAU273" s="314"/>
      <c r="TAV273" s="314"/>
      <c r="TAW273" s="314"/>
      <c r="TAX273" s="314"/>
      <c r="TAY273" s="314"/>
      <c r="TAZ273" s="314"/>
      <c r="TBA273" s="314"/>
      <c r="TBB273" s="314"/>
      <c r="TBC273" s="314"/>
      <c r="TBD273" s="314"/>
      <c r="TBE273" s="314"/>
      <c r="TBF273" s="314"/>
      <c r="TBG273" s="314"/>
      <c r="TBH273" s="314"/>
      <c r="TBI273" s="314"/>
      <c r="TBJ273" s="314"/>
      <c r="TBK273" s="314"/>
      <c r="TBL273" s="314"/>
      <c r="TBM273" s="314"/>
      <c r="TBN273" s="314"/>
      <c r="TBO273" s="314"/>
      <c r="TBP273" s="314"/>
      <c r="TBQ273" s="314"/>
      <c r="TBR273" s="314"/>
      <c r="TBS273" s="314"/>
      <c r="TBT273" s="314"/>
      <c r="TBU273" s="314"/>
      <c r="TBV273" s="314"/>
      <c r="TBW273" s="314"/>
      <c r="TBX273" s="314"/>
      <c r="TBY273" s="314"/>
      <c r="TBZ273" s="314"/>
      <c r="TCA273" s="314"/>
      <c r="TCB273" s="314"/>
      <c r="TCC273" s="314"/>
      <c r="TCD273" s="314"/>
      <c r="TCE273" s="314"/>
      <c r="TCF273" s="314"/>
      <c r="TCG273" s="314"/>
      <c r="TCH273" s="314"/>
      <c r="TCI273" s="314"/>
      <c r="TCJ273" s="314"/>
      <c r="TCK273" s="314"/>
      <c r="TCL273" s="314"/>
      <c r="TCM273" s="314"/>
      <c r="TCN273" s="314"/>
      <c r="TCO273" s="314"/>
      <c r="TCP273" s="314"/>
      <c r="TCQ273" s="314"/>
      <c r="TCR273" s="314"/>
      <c r="TCS273" s="314"/>
      <c r="TCT273" s="314"/>
      <c r="TCU273" s="314"/>
      <c r="TCV273" s="314"/>
      <c r="TCW273" s="314"/>
      <c r="TCX273" s="314"/>
      <c r="TCY273" s="314"/>
      <c r="TCZ273" s="314"/>
      <c r="TDA273" s="314"/>
      <c r="TDB273" s="314"/>
      <c r="TDC273" s="314"/>
      <c r="TDD273" s="314"/>
      <c r="TDE273" s="314"/>
      <c r="TDF273" s="314"/>
      <c r="TDG273" s="314"/>
      <c r="TDH273" s="314"/>
      <c r="TDI273" s="314"/>
      <c r="TDJ273" s="314"/>
      <c r="TDK273" s="314"/>
      <c r="TDL273" s="314"/>
      <c r="TDM273" s="314"/>
      <c r="TDN273" s="314"/>
      <c r="TDO273" s="314"/>
      <c r="TDP273" s="314"/>
      <c r="TDQ273" s="314"/>
      <c r="TDR273" s="314"/>
      <c r="TDS273" s="314"/>
      <c r="TDT273" s="314"/>
      <c r="TDU273" s="314"/>
      <c r="TDV273" s="314"/>
      <c r="TDW273" s="314"/>
      <c r="TDX273" s="314"/>
      <c r="TDY273" s="314"/>
      <c r="TDZ273" s="314"/>
      <c r="TEA273" s="314"/>
      <c r="TEB273" s="314"/>
      <c r="TEC273" s="314"/>
      <c r="TED273" s="314"/>
      <c r="TEE273" s="314"/>
      <c r="TEF273" s="314"/>
      <c r="TEG273" s="314"/>
      <c r="TEH273" s="314"/>
      <c r="TEI273" s="314"/>
      <c r="TEJ273" s="314"/>
      <c r="TEK273" s="314"/>
      <c r="TEL273" s="314"/>
      <c r="TEM273" s="314"/>
      <c r="TEN273" s="314"/>
      <c r="TEO273" s="314"/>
      <c r="TEP273" s="314"/>
      <c r="TEQ273" s="314"/>
      <c r="TER273" s="314"/>
      <c r="TES273" s="314"/>
      <c r="TET273" s="314"/>
      <c r="TEU273" s="314"/>
      <c r="TEV273" s="314"/>
      <c r="TEW273" s="314"/>
      <c r="TEX273" s="314"/>
      <c r="TEY273" s="314"/>
      <c r="TEZ273" s="314"/>
      <c r="TFA273" s="314"/>
      <c r="TFB273" s="314"/>
      <c r="TFC273" s="314"/>
      <c r="TFD273" s="314"/>
      <c r="TFE273" s="314"/>
      <c r="TFF273" s="314"/>
      <c r="TFG273" s="314"/>
      <c r="TFH273" s="314"/>
      <c r="TFI273" s="314"/>
      <c r="TFJ273" s="314"/>
      <c r="TFK273" s="314"/>
      <c r="TFL273" s="314"/>
      <c r="TFM273" s="314"/>
      <c r="TFN273" s="314"/>
      <c r="TFO273" s="314"/>
      <c r="TFP273" s="314"/>
      <c r="TFQ273" s="314"/>
      <c r="TFR273" s="314"/>
      <c r="TFS273" s="314"/>
      <c r="TFT273" s="314"/>
      <c r="TFU273" s="314"/>
      <c r="TFV273" s="314"/>
      <c r="TFW273" s="314"/>
      <c r="TFX273" s="314"/>
      <c r="TFY273" s="314"/>
      <c r="TFZ273" s="314"/>
      <c r="TGA273" s="314"/>
      <c r="TGB273" s="314"/>
      <c r="TGC273" s="314"/>
      <c r="TGD273" s="314"/>
      <c r="TGE273" s="314"/>
      <c r="TGF273" s="314"/>
      <c r="TGG273" s="314"/>
      <c r="TGH273" s="314"/>
      <c r="TGI273" s="314"/>
      <c r="TGJ273" s="314"/>
      <c r="TGK273" s="314"/>
      <c r="TGL273" s="314"/>
      <c r="TGM273" s="314"/>
      <c r="TGN273" s="314"/>
      <c r="TGO273" s="314"/>
      <c r="TGP273" s="314"/>
      <c r="TGQ273" s="314"/>
      <c r="TGR273" s="314"/>
      <c r="TGS273" s="314"/>
      <c r="TGT273" s="314"/>
      <c r="TGU273" s="314"/>
      <c r="TGV273" s="314"/>
      <c r="TGW273" s="314"/>
      <c r="TGX273" s="314"/>
      <c r="TGY273" s="314"/>
      <c r="TGZ273" s="314"/>
      <c r="THA273" s="314"/>
      <c r="THB273" s="314"/>
      <c r="THC273" s="314"/>
      <c r="THD273" s="314"/>
      <c r="THE273" s="314"/>
      <c r="THF273" s="314"/>
      <c r="THG273" s="314"/>
      <c r="THH273" s="314"/>
      <c r="THI273" s="314"/>
      <c r="THJ273" s="314"/>
      <c r="THK273" s="314"/>
      <c r="THL273" s="314"/>
      <c r="THM273" s="314"/>
      <c r="THN273" s="314"/>
      <c r="THO273" s="314"/>
      <c r="THP273" s="314"/>
      <c r="THQ273" s="314"/>
      <c r="THR273" s="314"/>
      <c r="THS273" s="314"/>
      <c r="THT273" s="314"/>
      <c r="THU273" s="314"/>
      <c r="THV273" s="314"/>
      <c r="THW273" s="314"/>
      <c r="THX273" s="314"/>
      <c r="THY273" s="314"/>
      <c r="THZ273" s="314"/>
      <c r="TIA273" s="314"/>
      <c r="TIB273" s="314"/>
      <c r="TIC273" s="314"/>
      <c r="TID273" s="314"/>
      <c r="TIE273" s="314"/>
      <c r="TIF273" s="314"/>
      <c r="TIG273" s="314"/>
      <c r="TIH273" s="314"/>
      <c r="TII273" s="314"/>
      <c r="TIJ273" s="314"/>
      <c r="TIK273" s="314"/>
      <c r="TIL273" s="314"/>
      <c r="TIM273" s="314"/>
      <c r="TIN273" s="314"/>
      <c r="TIO273" s="314"/>
      <c r="TIP273" s="314"/>
      <c r="TIQ273" s="314"/>
      <c r="TIR273" s="314"/>
      <c r="TIS273" s="314"/>
      <c r="TIT273" s="314"/>
      <c r="TIU273" s="314"/>
      <c r="TIV273" s="314"/>
      <c r="TIW273" s="314"/>
      <c r="TIX273" s="314"/>
      <c r="TIY273" s="314"/>
      <c r="TIZ273" s="314"/>
      <c r="TJA273" s="314"/>
      <c r="TJB273" s="314"/>
      <c r="TJC273" s="314"/>
      <c r="TJD273" s="314"/>
      <c r="TJE273" s="314"/>
      <c r="TJF273" s="314"/>
      <c r="TJG273" s="314"/>
      <c r="TJH273" s="314"/>
      <c r="TJI273" s="314"/>
      <c r="TJJ273" s="314"/>
      <c r="TJK273" s="314"/>
      <c r="TJL273" s="314"/>
      <c r="TJM273" s="314"/>
      <c r="TJN273" s="314"/>
      <c r="TJO273" s="314"/>
      <c r="TJP273" s="314"/>
      <c r="TJQ273" s="314"/>
      <c r="TJR273" s="314"/>
      <c r="TJS273" s="314"/>
      <c r="TJT273" s="314"/>
      <c r="TJU273" s="314"/>
      <c r="TJV273" s="314"/>
      <c r="TJW273" s="314"/>
      <c r="TJX273" s="314"/>
      <c r="TJY273" s="314"/>
      <c r="TJZ273" s="314"/>
      <c r="TKA273" s="314"/>
      <c r="TKB273" s="314"/>
      <c r="TKC273" s="314"/>
      <c r="TKD273" s="314"/>
      <c r="TKE273" s="314"/>
      <c r="TKF273" s="314"/>
      <c r="TKG273" s="314"/>
      <c r="TKH273" s="314"/>
      <c r="TKI273" s="314"/>
      <c r="TKJ273" s="314"/>
      <c r="TKK273" s="314"/>
      <c r="TKL273" s="314"/>
      <c r="TKM273" s="314"/>
      <c r="TKN273" s="314"/>
      <c r="TKO273" s="314"/>
      <c r="TKP273" s="314"/>
      <c r="TKQ273" s="314"/>
      <c r="TKR273" s="314"/>
      <c r="TKS273" s="314"/>
      <c r="TKT273" s="314"/>
      <c r="TKU273" s="314"/>
      <c r="TKV273" s="314"/>
      <c r="TKW273" s="314"/>
      <c r="TKX273" s="314"/>
      <c r="TKY273" s="314"/>
      <c r="TKZ273" s="314"/>
      <c r="TLA273" s="314"/>
      <c r="TLB273" s="314"/>
      <c r="TLC273" s="314"/>
      <c r="TLD273" s="314"/>
      <c r="TLE273" s="314"/>
      <c r="TLF273" s="314"/>
      <c r="TLG273" s="314"/>
      <c r="TLH273" s="314"/>
      <c r="TLI273" s="314"/>
      <c r="TLJ273" s="314"/>
      <c r="TLK273" s="314"/>
      <c r="TLL273" s="314"/>
      <c r="TLM273" s="314"/>
      <c r="TLN273" s="314"/>
      <c r="TLO273" s="314"/>
      <c r="TLP273" s="314"/>
      <c r="TLQ273" s="314"/>
      <c r="TLR273" s="314"/>
      <c r="TLS273" s="314"/>
      <c r="TLT273" s="314"/>
      <c r="TLU273" s="314"/>
      <c r="TLV273" s="314"/>
      <c r="TLW273" s="314"/>
      <c r="TLX273" s="314"/>
      <c r="TLY273" s="314"/>
      <c r="TLZ273" s="314"/>
      <c r="TMA273" s="314"/>
      <c r="TMB273" s="314"/>
      <c r="TMC273" s="314"/>
      <c r="TMD273" s="314"/>
      <c r="TME273" s="314"/>
      <c r="TMF273" s="314"/>
      <c r="TMG273" s="314"/>
      <c r="TMH273" s="314"/>
      <c r="TMI273" s="314"/>
      <c r="TMJ273" s="314"/>
      <c r="TMK273" s="314"/>
      <c r="TML273" s="314"/>
      <c r="TMM273" s="314"/>
      <c r="TMN273" s="314"/>
      <c r="TMO273" s="314"/>
      <c r="TMP273" s="314"/>
      <c r="TMQ273" s="314"/>
      <c r="TMR273" s="314"/>
      <c r="TMS273" s="314"/>
      <c r="TMT273" s="314"/>
      <c r="TMU273" s="314"/>
      <c r="TMV273" s="314"/>
      <c r="TMW273" s="314"/>
      <c r="TMX273" s="314"/>
      <c r="TMY273" s="314"/>
      <c r="TMZ273" s="314"/>
      <c r="TNA273" s="314"/>
      <c r="TNB273" s="314"/>
      <c r="TNC273" s="314"/>
      <c r="TND273" s="314"/>
      <c r="TNE273" s="314"/>
      <c r="TNF273" s="314"/>
      <c r="TNG273" s="314"/>
      <c r="TNH273" s="314"/>
      <c r="TNI273" s="314"/>
      <c r="TNJ273" s="314"/>
      <c r="TNK273" s="314"/>
      <c r="TNL273" s="314"/>
      <c r="TNM273" s="314"/>
      <c r="TNN273" s="314"/>
      <c r="TNO273" s="314"/>
      <c r="TNP273" s="314"/>
      <c r="TNQ273" s="314"/>
      <c r="TNR273" s="314"/>
      <c r="TNS273" s="314"/>
      <c r="TNT273" s="314"/>
      <c r="TNU273" s="314"/>
      <c r="TNV273" s="314"/>
      <c r="TNW273" s="314"/>
      <c r="TNX273" s="314"/>
      <c r="TNY273" s="314"/>
      <c r="TNZ273" s="314"/>
      <c r="TOA273" s="314"/>
      <c r="TOB273" s="314"/>
      <c r="TOC273" s="314"/>
      <c r="TOD273" s="314"/>
      <c r="TOE273" s="314"/>
      <c r="TOF273" s="314"/>
      <c r="TOG273" s="314"/>
      <c r="TOH273" s="314"/>
      <c r="TOI273" s="314"/>
      <c r="TOJ273" s="314"/>
      <c r="TOK273" s="314"/>
      <c r="TOL273" s="314"/>
      <c r="TOM273" s="314"/>
      <c r="TON273" s="314"/>
      <c r="TOO273" s="314"/>
      <c r="TOP273" s="314"/>
      <c r="TOQ273" s="314"/>
      <c r="TOR273" s="314"/>
      <c r="TOS273" s="314"/>
      <c r="TOT273" s="314"/>
      <c r="TOU273" s="314"/>
      <c r="TOV273" s="314"/>
      <c r="TOW273" s="314"/>
      <c r="TOX273" s="314"/>
      <c r="TOY273" s="314"/>
      <c r="TOZ273" s="314"/>
      <c r="TPA273" s="314"/>
      <c r="TPB273" s="314"/>
      <c r="TPC273" s="314"/>
      <c r="TPD273" s="314"/>
      <c r="TPE273" s="314"/>
      <c r="TPF273" s="314"/>
      <c r="TPG273" s="314"/>
      <c r="TPH273" s="314"/>
      <c r="TPI273" s="314"/>
      <c r="TPJ273" s="314"/>
      <c r="TPK273" s="314"/>
      <c r="TPL273" s="314"/>
      <c r="TPM273" s="314"/>
      <c r="TPN273" s="314"/>
      <c r="TPO273" s="314"/>
      <c r="TPP273" s="314"/>
      <c r="TPQ273" s="314"/>
      <c r="TPR273" s="314"/>
      <c r="TPS273" s="314"/>
      <c r="TPT273" s="314"/>
      <c r="TPU273" s="314"/>
      <c r="TPV273" s="314"/>
      <c r="TPW273" s="314"/>
      <c r="TPX273" s="314"/>
      <c r="TPY273" s="314"/>
      <c r="TPZ273" s="314"/>
      <c r="TQA273" s="314"/>
      <c r="TQB273" s="314"/>
      <c r="TQC273" s="314"/>
      <c r="TQD273" s="314"/>
      <c r="TQE273" s="314"/>
      <c r="TQF273" s="314"/>
      <c r="TQG273" s="314"/>
      <c r="TQH273" s="314"/>
      <c r="TQI273" s="314"/>
      <c r="TQJ273" s="314"/>
      <c r="TQK273" s="314"/>
      <c r="TQL273" s="314"/>
      <c r="TQM273" s="314"/>
      <c r="TQN273" s="314"/>
      <c r="TQO273" s="314"/>
      <c r="TQP273" s="314"/>
      <c r="TQQ273" s="314"/>
      <c r="TQR273" s="314"/>
      <c r="TQS273" s="314"/>
      <c r="TQT273" s="314"/>
      <c r="TQU273" s="314"/>
      <c r="TQV273" s="314"/>
      <c r="TQW273" s="314"/>
      <c r="TQX273" s="314"/>
      <c r="TQY273" s="314"/>
      <c r="TQZ273" s="314"/>
      <c r="TRA273" s="314"/>
      <c r="TRB273" s="314"/>
      <c r="TRC273" s="314"/>
      <c r="TRD273" s="314"/>
      <c r="TRE273" s="314"/>
      <c r="TRF273" s="314"/>
      <c r="TRG273" s="314"/>
      <c r="TRH273" s="314"/>
      <c r="TRI273" s="314"/>
      <c r="TRJ273" s="314"/>
      <c r="TRK273" s="314"/>
      <c r="TRL273" s="314"/>
      <c r="TRM273" s="314"/>
      <c r="TRN273" s="314"/>
      <c r="TRO273" s="314"/>
      <c r="TRP273" s="314"/>
      <c r="TRQ273" s="314"/>
      <c r="TRR273" s="314"/>
      <c r="TRS273" s="314"/>
      <c r="TRT273" s="314"/>
      <c r="TRU273" s="314"/>
      <c r="TRV273" s="314"/>
      <c r="TRW273" s="314"/>
      <c r="TRX273" s="314"/>
      <c r="TRY273" s="314"/>
      <c r="TRZ273" s="314"/>
      <c r="TSA273" s="314"/>
      <c r="TSB273" s="314"/>
      <c r="TSC273" s="314"/>
      <c r="TSD273" s="314"/>
      <c r="TSE273" s="314"/>
      <c r="TSF273" s="314"/>
      <c r="TSG273" s="314"/>
      <c r="TSH273" s="314"/>
      <c r="TSI273" s="314"/>
      <c r="TSJ273" s="314"/>
      <c r="TSK273" s="314"/>
      <c r="TSL273" s="314"/>
      <c r="TSM273" s="314"/>
      <c r="TSN273" s="314"/>
      <c r="TSO273" s="314"/>
      <c r="TSP273" s="314"/>
      <c r="TSQ273" s="314"/>
      <c r="TSR273" s="314"/>
      <c r="TSS273" s="314"/>
      <c r="TST273" s="314"/>
      <c r="TSU273" s="314"/>
      <c r="TSV273" s="314"/>
      <c r="TSW273" s="314"/>
      <c r="TSX273" s="314"/>
      <c r="TSY273" s="314"/>
      <c r="TSZ273" s="314"/>
      <c r="TTA273" s="314"/>
      <c r="TTB273" s="314"/>
      <c r="TTC273" s="314"/>
      <c r="TTD273" s="314"/>
      <c r="TTE273" s="314"/>
      <c r="TTF273" s="314"/>
      <c r="TTG273" s="314"/>
      <c r="TTH273" s="314"/>
      <c r="TTI273" s="314"/>
      <c r="TTJ273" s="314"/>
      <c r="TTK273" s="314"/>
      <c r="TTL273" s="314"/>
      <c r="TTM273" s="314"/>
      <c r="TTN273" s="314"/>
      <c r="TTO273" s="314"/>
      <c r="TTP273" s="314"/>
      <c r="TTQ273" s="314"/>
      <c r="TTR273" s="314"/>
      <c r="TTS273" s="314"/>
      <c r="TTT273" s="314"/>
      <c r="TTU273" s="314"/>
      <c r="TTV273" s="314"/>
      <c r="TTW273" s="314"/>
      <c r="TTX273" s="314"/>
      <c r="TTY273" s="314"/>
      <c r="TTZ273" s="314"/>
      <c r="TUA273" s="314"/>
      <c r="TUB273" s="314"/>
      <c r="TUC273" s="314"/>
      <c r="TUD273" s="314"/>
      <c r="TUE273" s="314"/>
      <c r="TUF273" s="314"/>
      <c r="TUG273" s="314"/>
      <c r="TUH273" s="314"/>
      <c r="TUI273" s="314"/>
      <c r="TUJ273" s="314"/>
      <c r="TUK273" s="314"/>
      <c r="TUL273" s="314"/>
      <c r="TUM273" s="314"/>
      <c r="TUN273" s="314"/>
      <c r="TUO273" s="314"/>
      <c r="TUP273" s="314"/>
      <c r="TUQ273" s="314"/>
      <c r="TUR273" s="314"/>
      <c r="TUS273" s="314"/>
      <c r="TUT273" s="314"/>
      <c r="TUU273" s="314"/>
      <c r="TUV273" s="314"/>
      <c r="TUW273" s="314"/>
      <c r="TUX273" s="314"/>
      <c r="TUY273" s="314"/>
      <c r="TUZ273" s="314"/>
      <c r="TVA273" s="314"/>
      <c r="TVB273" s="314"/>
      <c r="TVC273" s="314"/>
      <c r="TVD273" s="314"/>
      <c r="TVE273" s="314"/>
      <c r="TVF273" s="314"/>
      <c r="TVG273" s="314"/>
      <c r="TVH273" s="314"/>
      <c r="TVI273" s="314"/>
      <c r="TVJ273" s="314"/>
      <c r="TVK273" s="314"/>
      <c r="TVL273" s="314"/>
      <c r="TVM273" s="314"/>
      <c r="TVN273" s="314"/>
      <c r="TVO273" s="314"/>
      <c r="TVP273" s="314"/>
      <c r="TVQ273" s="314"/>
      <c r="TVR273" s="314"/>
      <c r="TVS273" s="314"/>
      <c r="TVT273" s="314"/>
      <c r="TVU273" s="314"/>
      <c r="TVV273" s="314"/>
      <c r="TVW273" s="314"/>
      <c r="TVX273" s="314"/>
      <c r="TVY273" s="314"/>
      <c r="TVZ273" s="314"/>
      <c r="TWA273" s="314"/>
      <c r="TWB273" s="314"/>
      <c r="TWC273" s="314"/>
      <c r="TWD273" s="314"/>
      <c r="TWE273" s="314"/>
      <c r="TWF273" s="314"/>
      <c r="TWG273" s="314"/>
      <c r="TWH273" s="314"/>
      <c r="TWI273" s="314"/>
      <c r="TWJ273" s="314"/>
      <c r="TWK273" s="314"/>
      <c r="TWL273" s="314"/>
      <c r="TWM273" s="314"/>
      <c r="TWN273" s="314"/>
      <c r="TWO273" s="314"/>
      <c r="TWP273" s="314"/>
      <c r="TWQ273" s="314"/>
      <c r="TWR273" s="314"/>
      <c r="TWS273" s="314"/>
      <c r="TWT273" s="314"/>
      <c r="TWU273" s="314"/>
      <c r="TWV273" s="314"/>
      <c r="TWW273" s="314"/>
      <c r="TWX273" s="314"/>
      <c r="TWY273" s="314"/>
      <c r="TWZ273" s="314"/>
      <c r="TXA273" s="314"/>
      <c r="TXB273" s="314"/>
      <c r="TXC273" s="314"/>
      <c r="TXD273" s="314"/>
      <c r="TXE273" s="314"/>
      <c r="TXF273" s="314"/>
      <c r="TXG273" s="314"/>
      <c r="TXH273" s="314"/>
      <c r="TXI273" s="314"/>
      <c r="TXJ273" s="314"/>
      <c r="TXK273" s="314"/>
      <c r="TXL273" s="314"/>
      <c r="TXM273" s="314"/>
      <c r="TXN273" s="314"/>
      <c r="TXO273" s="314"/>
      <c r="TXP273" s="314"/>
      <c r="TXQ273" s="314"/>
      <c r="TXR273" s="314"/>
      <c r="TXS273" s="314"/>
      <c r="TXT273" s="314"/>
      <c r="TXU273" s="314"/>
      <c r="TXV273" s="314"/>
      <c r="TXW273" s="314"/>
      <c r="TXX273" s="314"/>
      <c r="TXY273" s="314"/>
      <c r="TXZ273" s="314"/>
      <c r="TYA273" s="314"/>
      <c r="TYB273" s="314"/>
      <c r="TYC273" s="314"/>
      <c r="TYD273" s="314"/>
      <c r="TYE273" s="314"/>
      <c r="TYF273" s="314"/>
      <c r="TYG273" s="314"/>
      <c r="TYH273" s="314"/>
      <c r="TYI273" s="314"/>
      <c r="TYJ273" s="314"/>
      <c r="TYK273" s="314"/>
      <c r="TYL273" s="314"/>
      <c r="TYM273" s="314"/>
      <c r="TYN273" s="314"/>
      <c r="TYO273" s="314"/>
      <c r="TYP273" s="314"/>
      <c r="TYQ273" s="314"/>
      <c r="TYR273" s="314"/>
      <c r="TYS273" s="314"/>
      <c r="TYT273" s="314"/>
      <c r="TYU273" s="314"/>
      <c r="TYV273" s="314"/>
      <c r="TYW273" s="314"/>
      <c r="TYX273" s="314"/>
      <c r="TYY273" s="314"/>
      <c r="TYZ273" s="314"/>
      <c r="TZA273" s="314"/>
      <c r="TZB273" s="314"/>
      <c r="TZC273" s="314"/>
      <c r="TZD273" s="314"/>
      <c r="TZE273" s="314"/>
      <c r="TZF273" s="314"/>
      <c r="TZG273" s="314"/>
      <c r="TZH273" s="314"/>
      <c r="TZI273" s="314"/>
      <c r="TZJ273" s="314"/>
      <c r="TZK273" s="314"/>
      <c r="TZL273" s="314"/>
      <c r="TZM273" s="314"/>
      <c r="TZN273" s="314"/>
      <c r="TZO273" s="314"/>
      <c r="TZP273" s="314"/>
      <c r="TZQ273" s="314"/>
      <c r="TZR273" s="314"/>
      <c r="TZS273" s="314"/>
      <c r="TZT273" s="314"/>
      <c r="TZU273" s="314"/>
      <c r="TZV273" s="314"/>
      <c r="TZW273" s="314"/>
      <c r="TZX273" s="314"/>
      <c r="TZY273" s="314"/>
      <c r="TZZ273" s="314"/>
      <c r="UAA273" s="314"/>
      <c r="UAB273" s="314"/>
      <c r="UAC273" s="314"/>
      <c r="UAD273" s="314"/>
      <c r="UAE273" s="314"/>
      <c r="UAF273" s="314"/>
      <c r="UAG273" s="314"/>
      <c r="UAH273" s="314"/>
      <c r="UAI273" s="314"/>
      <c r="UAJ273" s="314"/>
      <c r="UAK273" s="314"/>
      <c r="UAL273" s="314"/>
      <c r="UAM273" s="314"/>
      <c r="UAN273" s="314"/>
      <c r="UAO273" s="314"/>
      <c r="UAP273" s="314"/>
      <c r="UAQ273" s="314"/>
      <c r="UAR273" s="314"/>
      <c r="UAS273" s="314"/>
      <c r="UAT273" s="314"/>
      <c r="UAU273" s="314"/>
      <c r="UAV273" s="314"/>
      <c r="UAW273" s="314"/>
      <c r="UAX273" s="314"/>
      <c r="UAY273" s="314"/>
      <c r="UAZ273" s="314"/>
      <c r="UBA273" s="314"/>
      <c r="UBB273" s="314"/>
      <c r="UBC273" s="314"/>
      <c r="UBD273" s="314"/>
      <c r="UBE273" s="314"/>
      <c r="UBF273" s="314"/>
      <c r="UBG273" s="314"/>
      <c r="UBH273" s="314"/>
      <c r="UBI273" s="314"/>
      <c r="UBJ273" s="314"/>
      <c r="UBK273" s="314"/>
      <c r="UBL273" s="314"/>
      <c r="UBM273" s="314"/>
      <c r="UBN273" s="314"/>
      <c r="UBO273" s="314"/>
      <c r="UBP273" s="314"/>
      <c r="UBQ273" s="314"/>
      <c r="UBR273" s="314"/>
      <c r="UBS273" s="314"/>
      <c r="UBT273" s="314"/>
      <c r="UBU273" s="314"/>
      <c r="UBV273" s="314"/>
      <c r="UBW273" s="314"/>
      <c r="UBX273" s="314"/>
      <c r="UBY273" s="314"/>
      <c r="UBZ273" s="314"/>
      <c r="UCA273" s="314"/>
      <c r="UCB273" s="314"/>
      <c r="UCC273" s="314"/>
      <c r="UCD273" s="314"/>
      <c r="UCE273" s="314"/>
      <c r="UCF273" s="314"/>
      <c r="UCG273" s="314"/>
      <c r="UCH273" s="314"/>
      <c r="UCI273" s="314"/>
      <c r="UCJ273" s="314"/>
      <c r="UCK273" s="314"/>
      <c r="UCL273" s="314"/>
      <c r="UCM273" s="314"/>
      <c r="UCN273" s="314"/>
      <c r="UCO273" s="314"/>
      <c r="UCP273" s="314"/>
      <c r="UCQ273" s="314"/>
      <c r="UCR273" s="314"/>
      <c r="UCS273" s="314"/>
      <c r="UCT273" s="314"/>
      <c r="UCU273" s="314"/>
      <c r="UCV273" s="314"/>
      <c r="UCW273" s="314"/>
      <c r="UCX273" s="314"/>
      <c r="UCY273" s="314"/>
      <c r="UCZ273" s="314"/>
      <c r="UDA273" s="314"/>
      <c r="UDB273" s="314"/>
      <c r="UDC273" s="314"/>
      <c r="UDD273" s="314"/>
      <c r="UDE273" s="314"/>
      <c r="UDF273" s="314"/>
      <c r="UDG273" s="314"/>
      <c r="UDH273" s="314"/>
      <c r="UDI273" s="314"/>
      <c r="UDJ273" s="314"/>
      <c r="UDK273" s="314"/>
      <c r="UDL273" s="314"/>
      <c r="UDM273" s="314"/>
      <c r="UDN273" s="314"/>
      <c r="UDO273" s="314"/>
      <c r="UDP273" s="314"/>
      <c r="UDQ273" s="314"/>
      <c r="UDR273" s="314"/>
      <c r="UDS273" s="314"/>
      <c r="UDT273" s="314"/>
      <c r="UDU273" s="314"/>
      <c r="UDV273" s="314"/>
      <c r="UDW273" s="314"/>
      <c r="UDX273" s="314"/>
      <c r="UDY273" s="314"/>
      <c r="UDZ273" s="314"/>
      <c r="UEA273" s="314"/>
      <c r="UEB273" s="314"/>
      <c r="UEC273" s="314"/>
      <c r="UED273" s="314"/>
      <c r="UEE273" s="314"/>
      <c r="UEF273" s="314"/>
      <c r="UEG273" s="314"/>
      <c r="UEH273" s="314"/>
      <c r="UEI273" s="314"/>
      <c r="UEJ273" s="314"/>
      <c r="UEK273" s="314"/>
      <c r="UEL273" s="314"/>
      <c r="UEM273" s="314"/>
      <c r="UEN273" s="314"/>
      <c r="UEO273" s="314"/>
      <c r="UEP273" s="314"/>
      <c r="UEQ273" s="314"/>
      <c r="UER273" s="314"/>
      <c r="UES273" s="314"/>
      <c r="UET273" s="314"/>
      <c r="UEU273" s="314"/>
      <c r="UEV273" s="314"/>
      <c r="UEW273" s="314"/>
      <c r="UEX273" s="314"/>
      <c r="UEY273" s="314"/>
      <c r="UEZ273" s="314"/>
      <c r="UFA273" s="314"/>
      <c r="UFB273" s="314"/>
      <c r="UFC273" s="314"/>
      <c r="UFD273" s="314"/>
      <c r="UFE273" s="314"/>
      <c r="UFF273" s="314"/>
      <c r="UFG273" s="314"/>
      <c r="UFH273" s="314"/>
      <c r="UFI273" s="314"/>
      <c r="UFJ273" s="314"/>
      <c r="UFK273" s="314"/>
      <c r="UFL273" s="314"/>
      <c r="UFM273" s="314"/>
      <c r="UFN273" s="314"/>
      <c r="UFO273" s="314"/>
      <c r="UFP273" s="314"/>
      <c r="UFQ273" s="314"/>
      <c r="UFR273" s="314"/>
      <c r="UFS273" s="314"/>
      <c r="UFT273" s="314"/>
      <c r="UFU273" s="314"/>
      <c r="UFV273" s="314"/>
      <c r="UFW273" s="314"/>
      <c r="UFX273" s="314"/>
      <c r="UFY273" s="314"/>
      <c r="UFZ273" s="314"/>
      <c r="UGA273" s="314"/>
      <c r="UGB273" s="314"/>
      <c r="UGC273" s="314"/>
      <c r="UGD273" s="314"/>
      <c r="UGE273" s="314"/>
      <c r="UGF273" s="314"/>
      <c r="UGG273" s="314"/>
      <c r="UGH273" s="314"/>
      <c r="UGI273" s="314"/>
      <c r="UGJ273" s="314"/>
      <c r="UGK273" s="314"/>
      <c r="UGL273" s="314"/>
      <c r="UGM273" s="314"/>
      <c r="UGN273" s="314"/>
      <c r="UGO273" s="314"/>
      <c r="UGP273" s="314"/>
      <c r="UGQ273" s="314"/>
      <c r="UGR273" s="314"/>
      <c r="UGS273" s="314"/>
      <c r="UGT273" s="314"/>
      <c r="UGU273" s="314"/>
      <c r="UGV273" s="314"/>
      <c r="UGW273" s="314"/>
      <c r="UGX273" s="314"/>
      <c r="UGY273" s="314"/>
      <c r="UGZ273" s="314"/>
      <c r="UHA273" s="314"/>
      <c r="UHB273" s="314"/>
      <c r="UHC273" s="314"/>
      <c r="UHD273" s="314"/>
      <c r="UHE273" s="314"/>
      <c r="UHF273" s="314"/>
      <c r="UHG273" s="314"/>
      <c r="UHH273" s="314"/>
      <c r="UHI273" s="314"/>
      <c r="UHJ273" s="314"/>
      <c r="UHK273" s="314"/>
      <c r="UHL273" s="314"/>
      <c r="UHM273" s="314"/>
      <c r="UHN273" s="314"/>
      <c r="UHO273" s="314"/>
      <c r="UHP273" s="314"/>
      <c r="UHQ273" s="314"/>
      <c r="UHR273" s="314"/>
      <c r="UHS273" s="314"/>
      <c r="UHT273" s="314"/>
      <c r="UHU273" s="314"/>
      <c r="UHV273" s="314"/>
      <c r="UHW273" s="314"/>
      <c r="UHX273" s="314"/>
      <c r="UHY273" s="314"/>
      <c r="UHZ273" s="314"/>
      <c r="UIA273" s="314"/>
      <c r="UIB273" s="314"/>
      <c r="UIC273" s="314"/>
      <c r="UID273" s="314"/>
      <c r="UIE273" s="314"/>
      <c r="UIF273" s="314"/>
      <c r="UIG273" s="314"/>
      <c r="UIH273" s="314"/>
      <c r="UII273" s="314"/>
      <c r="UIJ273" s="314"/>
      <c r="UIK273" s="314"/>
      <c r="UIL273" s="314"/>
      <c r="UIM273" s="314"/>
      <c r="UIN273" s="314"/>
      <c r="UIO273" s="314"/>
      <c r="UIP273" s="314"/>
      <c r="UIQ273" s="314"/>
      <c r="UIR273" s="314"/>
      <c r="UIS273" s="314"/>
      <c r="UIT273" s="314"/>
      <c r="UIU273" s="314"/>
      <c r="UIV273" s="314"/>
      <c r="UIW273" s="314"/>
      <c r="UIX273" s="314"/>
      <c r="UIY273" s="314"/>
      <c r="UIZ273" s="314"/>
      <c r="UJA273" s="314"/>
      <c r="UJB273" s="314"/>
      <c r="UJC273" s="314"/>
      <c r="UJD273" s="314"/>
      <c r="UJE273" s="314"/>
      <c r="UJF273" s="314"/>
      <c r="UJG273" s="314"/>
      <c r="UJH273" s="314"/>
      <c r="UJI273" s="314"/>
      <c r="UJJ273" s="314"/>
      <c r="UJK273" s="314"/>
      <c r="UJL273" s="314"/>
      <c r="UJM273" s="314"/>
      <c r="UJN273" s="314"/>
      <c r="UJO273" s="314"/>
      <c r="UJP273" s="314"/>
      <c r="UJQ273" s="314"/>
      <c r="UJR273" s="314"/>
      <c r="UJS273" s="314"/>
      <c r="UJT273" s="314"/>
      <c r="UJU273" s="314"/>
      <c r="UJV273" s="314"/>
      <c r="UJW273" s="314"/>
      <c r="UJX273" s="314"/>
      <c r="UJY273" s="314"/>
      <c r="UJZ273" s="314"/>
      <c r="UKA273" s="314"/>
      <c r="UKB273" s="314"/>
      <c r="UKC273" s="314"/>
      <c r="UKD273" s="314"/>
      <c r="UKE273" s="314"/>
      <c r="UKF273" s="314"/>
      <c r="UKG273" s="314"/>
      <c r="UKH273" s="314"/>
      <c r="UKI273" s="314"/>
      <c r="UKJ273" s="314"/>
      <c r="UKK273" s="314"/>
      <c r="UKL273" s="314"/>
      <c r="UKM273" s="314"/>
      <c r="UKN273" s="314"/>
      <c r="UKO273" s="314"/>
      <c r="UKP273" s="314"/>
      <c r="UKQ273" s="314"/>
      <c r="UKR273" s="314"/>
      <c r="UKS273" s="314"/>
      <c r="UKT273" s="314"/>
      <c r="UKU273" s="314"/>
      <c r="UKV273" s="314"/>
      <c r="UKW273" s="314"/>
      <c r="UKX273" s="314"/>
      <c r="UKY273" s="314"/>
      <c r="UKZ273" s="314"/>
      <c r="ULA273" s="314"/>
      <c r="ULB273" s="314"/>
      <c r="ULC273" s="314"/>
      <c r="ULD273" s="314"/>
      <c r="ULE273" s="314"/>
      <c r="ULF273" s="314"/>
      <c r="ULG273" s="314"/>
      <c r="ULH273" s="314"/>
      <c r="ULI273" s="314"/>
      <c r="ULJ273" s="314"/>
      <c r="ULK273" s="314"/>
      <c r="ULL273" s="314"/>
      <c r="ULM273" s="314"/>
      <c r="ULN273" s="314"/>
      <c r="ULO273" s="314"/>
      <c r="ULP273" s="314"/>
      <c r="ULQ273" s="314"/>
      <c r="ULR273" s="314"/>
      <c r="ULS273" s="314"/>
      <c r="ULT273" s="314"/>
      <c r="ULU273" s="314"/>
      <c r="ULV273" s="314"/>
      <c r="ULW273" s="314"/>
      <c r="ULX273" s="314"/>
      <c r="ULY273" s="314"/>
      <c r="ULZ273" s="314"/>
      <c r="UMA273" s="314"/>
      <c r="UMB273" s="314"/>
      <c r="UMC273" s="314"/>
      <c r="UMD273" s="314"/>
      <c r="UME273" s="314"/>
      <c r="UMF273" s="314"/>
      <c r="UMG273" s="314"/>
      <c r="UMH273" s="314"/>
      <c r="UMI273" s="314"/>
      <c r="UMJ273" s="314"/>
      <c r="UMK273" s="314"/>
      <c r="UML273" s="314"/>
      <c r="UMM273" s="314"/>
      <c r="UMN273" s="314"/>
      <c r="UMO273" s="314"/>
      <c r="UMP273" s="314"/>
      <c r="UMQ273" s="314"/>
      <c r="UMR273" s="314"/>
      <c r="UMS273" s="314"/>
      <c r="UMT273" s="314"/>
      <c r="UMU273" s="314"/>
      <c r="UMV273" s="314"/>
      <c r="UMW273" s="314"/>
      <c r="UMX273" s="314"/>
      <c r="UMY273" s="314"/>
      <c r="UMZ273" s="314"/>
      <c r="UNA273" s="314"/>
      <c r="UNB273" s="314"/>
      <c r="UNC273" s="314"/>
      <c r="UND273" s="314"/>
      <c r="UNE273" s="314"/>
      <c r="UNF273" s="314"/>
      <c r="UNG273" s="314"/>
      <c r="UNH273" s="314"/>
      <c r="UNI273" s="314"/>
      <c r="UNJ273" s="314"/>
      <c r="UNK273" s="314"/>
      <c r="UNL273" s="314"/>
      <c r="UNM273" s="314"/>
      <c r="UNN273" s="314"/>
      <c r="UNO273" s="314"/>
      <c r="UNP273" s="314"/>
      <c r="UNQ273" s="314"/>
      <c r="UNR273" s="314"/>
      <c r="UNS273" s="314"/>
      <c r="UNT273" s="314"/>
      <c r="UNU273" s="314"/>
      <c r="UNV273" s="314"/>
      <c r="UNW273" s="314"/>
      <c r="UNX273" s="314"/>
      <c r="UNY273" s="314"/>
      <c r="UNZ273" s="314"/>
      <c r="UOA273" s="314"/>
      <c r="UOB273" s="314"/>
      <c r="UOC273" s="314"/>
      <c r="UOD273" s="314"/>
      <c r="UOE273" s="314"/>
      <c r="UOF273" s="314"/>
      <c r="UOG273" s="314"/>
      <c r="UOH273" s="314"/>
      <c r="UOI273" s="314"/>
      <c r="UOJ273" s="314"/>
      <c r="UOK273" s="314"/>
      <c r="UOL273" s="314"/>
      <c r="UOM273" s="314"/>
      <c r="UON273" s="314"/>
      <c r="UOO273" s="314"/>
      <c r="UOP273" s="314"/>
      <c r="UOQ273" s="314"/>
      <c r="UOR273" s="314"/>
      <c r="UOS273" s="314"/>
      <c r="UOT273" s="314"/>
      <c r="UOU273" s="314"/>
      <c r="UOV273" s="314"/>
      <c r="UOW273" s="314"/>
      <c r="UOX273" s="314"/>
      <c r="UOY273" s="314"/>
      <c r="UOZ273" s="314"/>
      <c r="UPA273" s="314"/>
      <c r="UPB273" s="314"/>
      <c r="UPC273" s="314"/>
      <c r="UPD273" s="314"/>
      <c r="UPE273" s="314"/>
      <c r="UPF273" s="314"/>
      <c r="UPG273" s="314"/>
      <c r="UPH273" s="314"/>
      <c r="UPI273" s="314"/>
      <c r="UPJ273" s="314"/>
      <c r="UPK273" s="314"/>
      <c r="UPL273" s="314"/>
      <c r="UPM273" s="314"/>
      <c r="UPN273" s="314"/>
      <c r="UPO273" s="314"/>
      <c r="UPP273" s="314"/>
      <c r="UPQ273" s="314"/>
      <c r="UPR273" s="314"/>
      <c r="UPS273" s="314"/>
      <c r="UPT273" s="314"/>
      <c r="UPU273" s="314"/>
      <c r="UPV273" s="314"/>
      <c r="UPW273" s="314"/>
      <c r="UPX273" s="314"/>
      <c r="UPY273" s="314"/>
      <c r="UPZ273" s="314"/>
      <c r="UQA273" s="314"/>
      <c r="UQB273" s="314"/>
      <c r="UQC273" s="314"/>
      <c r="UQD273" s="314"/>
      <c r="UQE273" s="314"/>
      <c r="UQF273" s="314"/>
      <c r="UQG273" s="314"/>
      <c r="UQH273" s="314"/>
      <c r="UQI273" s="314"/>
      <c r="UQJ273" s="314"/>
      <c r="UQK273" s="314"/>
      <c r="UQL273" s="314"/>
      <c r="UQM273" s="314"/>
      <c r="UQN273" s="314"/>
      <c r="UQO273" s="314"/>
      <c r="UQP273" s="314"/>
      <c r="UQQ273" s="314"/>
      <c r="UQR273" s="314"/>
      <c r="UQS273" s="314"/>
      <c r="UQT273" s="314"/>
      <c r="UQU273" s="314"/>
      <c r="UQV273" s="314"/>
      <c r="UQW273" s="314"/>
      <c r="UQX273" s="314"/>
      <c r="UQY273" s="314"/>
      <c r="UQZ273" s="314"/>
      <c r="URA273" s="314"/>
      <c r="URB273" s="314"/>
      <c r="URC273" s="314"/>
      <c r="URD273" s="314"/>
      <c r="URE273" s="314"/>
      <c r="URF273" s="314"/>
      <c r="URG273" s="314"/>
      <c r="URH273" s="314"/>
      <c r="URI273" s="314"/>
      <c r="URJ273" s="314"/>
      <c r="URK273" s="314"/>
      <c r="URL273" s="314"/>
      <c r="URM273" s="314"/>
      <c r="URN273" s="314"/>
      <c r="URO273" s="314"/>
      <c r="URP273" s="314"/>
      <c r="URQ273" s="314"/>
      <c r="URR273" s="314"/>
      <c r="URS273" s="314"/>
      <c r="URT273" s="314"/>
      <c r="URU273" s="314"/>
      <c r="URV273" s="314"/>
      <c r="URW273" s="314"/>
      <c r="URX273" s="314"/>
      <c r="URY273" s="314"/>
      <c r="URZ273" s="314"/>
      <c r="USA273" s="314"/>
      <c r="USB273" s="314"/>
      <c r="USC273" s="314"/>
      <c r="USD273" s="314"/>
      <c r="USE273" s="314"/>
      <c r="USF273" s="314"/>
      <c r="USG273" s="314"/>
      <c r="USH273" s="314"/>
      <c r="USI273" s="314"/>
      <c r="USJ273" s="314"/>
      <c r="USK273" s="314"/>
      <c r="USL273" s="314"/>
      <c r="USM273" s="314"/>
      <c r="USN273" s="314"/>
      <c r="USO273" s="314"/>
      <c r="USP273" s="314"/>
      <c r="USQ273" s="314"/>
      <c r="USR273" s="314"/>
      <c r="USS273" s="314"/>
      <c r="UST273" s="314"/>
      <c r="USU273" s="314"/>
      <c r="USV273" s="314"/>
      <c r="USW273" s="314"/>
      <c r="USX273" s="314"/>
      <c r="USY273" s="314"/>
      <c r="USZ273" s="314"/>
      <c r="UTA273" s="314"/>
      <c r="UTB273" s="314"/>
      <c r="UTC273" s="314"/>
      <c r="UTD273" s="314"/>
      <c r="UTE273" s="314"/>
      <c r="UTF273" s="314"/>
      <c r="UTG273" s="314"/>
      <c r="UTH273" s="314"/>
      <c r="UTI273" s="314"/>
      <c r="UTJ273" s="314"/>
      <c r="UTK273" s="314"/>
      <c r="UTL273" s="314"/>
      <c r="UTM273" s="314"/>
      <c r="UTN273" s="314"/>
      <c r="UTO273" s="314"/>
      <c r="UTP273" s="314"/>
      <c r="UTQ273" s="314"/>
      <c r="UTR273" s="314"/>
      <c r="UTS273" s="314"/>
      <c r="UTT273" s="314"/>
      <c r="UTU273" s="314"/>
      <c r="UTV273" s="314"/>
      <c r="UTW273" s="314"/>
      <c r="UTX273" s="314"/>
      <c r="UTY273" s="314"/>
      <c r="UTZ273" s="314"/>
      <c r="UUA273" s="314"/>
      <c r="UUB273" s="314"/>
      <c r="UUC273" s="314"/>
      <c r="UUD273" s="314"/>
      <c r="UUE273" s="314"/>
      <c r="UUF273" s="314"/>
      <c r="UUG273" s="314"/>
      <c r="UUH273" s="314"/>
      <c r="UUI273" s="314"/>
      <c r="UUJ273" s="314"/>
      <c r="UUK273" s="314"/>
      <c r="UUL273" s="314"/>
      <c r="UUM273" s="314"/>
      <c r="UUN273" s="314"/>
      <c r="UUO273" s="314"/>
      <c r="UUP273" s="314"/>
      <c r="UUQ273" s="314"/>
      <c r="UUR273" s="314"/>
      <c r="UUS273" s="314"/>
      <c r="UUT273" s="314"/>
      <c r="UUU273" s="314"/>
      <c r="UUV273" s="314"/>
      <c r="UUW273" s="314"/>
      <c r="UUX273" s="314"/>
      <c r="UUY273" s="314"/>
      <c r="UUZ273" s="314"/>
      <c r="UVA273" s="314"/>
      <c r="UVB273" s="314"/>
      <c r="UVC273" s="314"/>
      <c r="UVD273" s="314"/>
      <c r="UVE273" s="314"/>
      <c r="UVF273" s="314"/>
      <c r="UVG273" s="314"/>
      <c r="UVH273" s="314"/>
      <c r="UVI273" s="314"/>
      <c r="UVJ273" s="314"/>
      <c r="UVK273" s="314"/>
      <c r="UVL273" s="314"/>
      <c r="UVM273" s="314"/>
      <c r="UVN273" s="314"/>
      <c r="UVO273" s="314"/>
      <c r="UVP273" s="314"/>
      <c r="UVQ273" s="314"/>
      <c r="UVR273" s="314"/>
      <c r="UVS273" s="314"/>
      <c r="UVT273" s="314"/>
      <c r="UVU273" s="314"/>
      <c r="UVV273" s="314"/>
      <c r="UVW273" s="314"/>
      <c r="UVX273" s="314"/>
      <c r="UVY273" s="314"/>
      <c r="UVZ273" s="314"/>
      <c r="UWA273" s="314"/>
      <c r="UWB273" s="314"/>
      <c r="UWC273" s="314"/>
      <c r="UWD273" s="314"/>
      <c r="UWE273" s="314"/>
      <c r="UWF273" s="314"/>
      <c r="UWG273" s="314"/>
      <c r="UWH273" s="314"/>
      <c r="UWI273" s="314"/>
      <c r="UWJ273" s="314"/>
      <c r="UWK273" s="314"/>
      <c r="UWL273" s="314"/>
      <c r="UWM273" s="314"/>
      <c r="UWN273" s="314"/>
      <c r="UWO273" s="314"/>
      <c r="UWP273" s="314"/>
      <c r="UWQ273" s="314"/>
      <c r="UWR273" s="314"/>
      <c r="UWS273" s="314"/>
      <c r="UWT273" s="314"/>
      <c r="UWU273" s="314"/>
      <c r="UWV273" s="314"/>
      <c r="UWW273" s="314"/>
      <c r="UWX273" s="314"/>
      <c r="UWY273" s="314"/>
      <c r="UWZ273" s="314"/>
      <c r="UXA273" s="314"/>
      <c r="UXB273" s="314"/>
      <c r="UXC273" s="314"/>
      <c r="UXD273" s="314"/>
      <c r="UXE273" s="314"/>
      <c r="UXF273" s="314"/>
      <c r="UXG273" s="314"/>
      <c r="UXH273" s="314"/>
      <c r="UXI273" s="314"/>
      <c r="UXJ273" s="314"/>
      <c r="UXK273" s="314"/>
      <c r="UXL273" s="314"/>
      <c r="UXM273" s="314"/>
      <c r="UXN273" s="314"/>
      <c r="UXO273" s="314"/>
      <c r="UXP273" s="314"/>
      <c r="UXQ273" s="314"/>
      <c r="UXR273" s="314"/>
      <c r="UXS273" s="314"/>
      <c r="UXT273" s="314"/>
      <c r="UXU273" s="314"/>
      <c r="UXV273" s="314"/>
      <c r="UXW273" s="314"/>
      <c r="UXX273" s="314"/>
      <c r="UXY273" s="314"/>
      <c r="UXZ273" s="314"/>
      <c r="UYA273" s="314"/>
      <c r="UYB273" s="314"/>
      <c r="UYC273" s="314"/>
      <c r="UYD273" s="314"/>
      <c r="UYE273" s="314"/>
      <c r="UYF273" s="314"/>
      <c r="UYG273" s="314"/>
      <c r="UYH273" s="314"/>
      <c r="UYI273" s="314"/>
      <c r="UYJ273" s="314"/>
      <c r="UYK273" s="314"/>
      <c r="UYL273" s="314"/>
      <c r="UYM273" s="314"/>
      <c r="UYN273" s="314"/>
      <c r="UYO273" s="314"/>
      <c r="UYP273" s="314"/>
      <c r="UYQ273" s="314"/>
      <c r="UYR273" s="314"/>
      <c r="UYS273" s="314"/>
      <c r="UYT273" s="314"/>
      <c r="UYU273" s="314"/>
      <c r="UYV273" s="314"/>
      <c r="UYW273" s="314"/>
      <c r="UYX273" s="314"/>
      <c r="UYY273" s="314"/>
      <c r="UYZ273" s="314"/>
      <c r="UZA273" s="314"/>
      <c r="UZB273" s="314"/>
      <c r="UZC273" s="314"/>
      <c r="UZD273" s="314"/>
      <c r="UZE273" s="314"/>
      <c r="UZF273" s="314"/>
      <c r="UZG273" s="314"/>
      <c r="UZH273" s="314"/>
      <c r="UZI273" s="314"/>
      <c r="UZJ273" s="314"/>
      <c r="UZK273" s="314"/>
      <c r="UZL273" s="314"/>
      <c r="UZM273" s="314"/>
      <c r="UZN273" s="314"/>
      <c r="UZO273" s="314"/>
      <c r="UZP273" s="314"/>
      <c r="UZQ273" s="314"/>
      <c r="UZR273" s="314"/>
      <c r="UZS273" s="314"/>
      <c r="UZT273" s="314"/>
      <c r="UZU273" s="314"/>
      <c r="UZV273" s="314"/>
      <c r="UZW273" s="314"/>
      <c r="UZX273" s="314"/>
      <c r="UZY273" s="314"/>
      <c r="UZZ273" s="314"/>
      <c r="VAA273" s="314"/>
      <c r="VAB273" s="314"/>
      <c r="VAC273" s="314"/>
      <c r="VAD273" s="314"/>
      <c r="VAE273" s="314"/>
      <c r="VAF273" s="314"/>
      <c r="VAG273" s="314"/>
      <c r="VAH273" s="314"/>
      <c r="VAI273" s="314"/>
      <c r="VAJ273" s="314"/>
      <c r="VAK273" s="314"/>
      <c r="VAL273" s="314"/>
      <c r="VAM273" s="314"/>
      <c r="VAN273" s="314"/>
      <c r="VAO273" s="314"/>
      <c r="VAP273" s="314"/>
      <c r="VAQ273" s="314"/>
      <c r="VAR273" s="314"/>
      <c r="VAS273" s="314"/>
      <c r="VAT273" s="314"/>
      <c r="VAU273" s="314"/>
      <c r="VAV273" s="314"/>
      <c r="VAW273" s="314"/>
      <c r="VAX273" s="314"/>
      <c r="VAY273" s="314"/>
      <c r="VAZ273" s="314"/>
      <c r="VBA273" s="314"/>
      <c r="VBB273" s="314"/>
      <c r="VBC273" s="314"/>
      <c r="VBD273" s="314"/>
      <c r="VBE273" s="314"/>
      <c r="VBF273" s="314"/>
      <c r="VBG273" s="314"/>
      <c r="VBH273" s="314"/>
      <c r="VBI273" s="314"/>
      <c r="VBJ273" s="314"/>
      <c r="VBK273" s="314"/>
      <c r="VBL273" s="314"/>
      <c r="VBM273" s="314"/>
      <c r="VBN273" s="314"/>
      <c r="VBO273" s="314"/>
      <c r="VBP273" s="314"/>
      <c r="VBQ273" s="314"/>
      <c r="VBR273" s="314"/>
      <c r="VBS273" s="314"/>
      <c r="VBT273" s="314"/>
      <c r="VBU273" s="314"/>
      <c r="VBV273" s="314"/>
      <c r="VBW273" s="314"/>
      <c r="VBX273" s="314"/>
      <c r="VBY273" s="314"/>
      <c r="VBZ273" s="314"/>
      <c r="VCA273" s="314"/>
      <c r="VCB273" s="314"/>
      <c r="VCC273" s="314"/>
      <c r="VCD273" s="314"/>
      <c r="VCE273" s="314"/>
      <c r="VCF273" s="314"/>
      <c r="VCG273" s="314"/>
      <c r="VCH273" s="314"/>
      <c r="VCI273" s="314"/>
      <c r="VCJ273" s="314"/>
      <c r="VCK273" s="314"/>
      <c r="VCL273" s="314"/>
      <c r="VCM273" s="314"/>
      <c r="VCN273" s="314"/>
      <c r="VCO273" s="314"/>
      <c r="VCP273" s="314"/>
      <c r="VCQ273" s="314"/>
      <c r="VCR273" s="314"/>
      <c r="VCS273" s="314"/>
      <c r="VCT273" s="314"/>
      <c r="VCU273" s="314"/>
      <c r="VCV273" s="314"/>
      <c r="VCW273" s="314"/>
      <c r="VCX273" s="314"/>
      <c r="VCY273" s="314"/>
      <c r="VCZ273" s="314"/>
      <c r="VDA273" s="314"/>
      <c r="VDB273" s="314"/>
      <c r="VDC273" s="314"/>
      <c r="VDD273" s="314"/>
      <c r="VDE273" s="314"/>
      <c r="VDF273" s="314"/>
      <c r="VDG273" s="314"/>
      <c r="VDH273" s="314"/>
      <c r="VDI273" s="314"/>
      <c r="VDJ273" s="314"/>
      <c r="VDK273" s="314"/>
      <c r="VDL273" s="314"/>
      <c r="VDM273" s="314"/>
      <c r="VDN273" s="314"/>
      <c r="VDO273" s="314"/>
      <c r="VDP273" s="314"/>
      <c r="VDQ273" s="314"/>
      <c r="VDR273" s="314"/>
      <c r="VDS273" s="314"/>
      <c r="VDT273" s="314"/>
      <c r="VDU273" s="314"/>
      <c r="VDV273" s="314"/>
      <c r="VDW273" s="314"/>
      <c r="VDX273" s="314"/>
      <c r="VDY273" s="314"/>
      <c r="VDZ273" s="314"/>
      <c r="VEA273" s="314"/>
      <c r="VEB273" s="314"/>
      <c r="VEC273" s="314"/>
      <c r="VED273" s="314"/>
      <c r="VEE273" s="314"/>
      <c r="VEF273" s="314"/>
      <c r="VEG273" s="314"/>
      <c r="VEH273" s="314"/>
      <c r="VEI273" s="314"/>
      <c r="VEJ273" s="314"/>
      <c r="VEK273" s="314"/>
      <c r="VEL273" s="314"/>
      <c r="VEM273" s="314"/>
      <c r="VEN273" s="314"/>
      <c r="VEO273" s="314"/>
      <c r="VEP273" s="314"/>
      <c r="VEQ273" s="314"/>
      <c r="VER273" s="314"/>
      <c r="VES273" s="314"/>
      <c r="VET273" s="314"/>
      <c r="VEU273" s="314"/>
      <c r="VEV273" s="314"/>
      <c r="VEW273" s="314"/>
      <c r="VEX273" s="314"/>
      <c r="VEY273" s="314"/>
      <c r="VEZ273" s="314"/>
      <c r="VFA273" s="314"/>
      <c r="VFB273" s="314"/>
      <c r="VFC273" s="314"/>
      <c r="VFD273" s="314"/>
      <c r="VFE273" s="314"/>
      <c r="VFF273" s="314"/>
      <c r="VFG273" s="314"/>
      <c r="VFH273" s="314"/>
      <c r="VFI273" s="314"/>
      <c r="VFJ273" s="314"/>
      <c r="VFK273" s="314"/>
      <c r="VFL273" s="314"/>
      <c r="VFM273" s="314"/>
      <c r="VFN273" s="314"/>
      <c r="VFO273" s="314"/>
      <c r="VFP273" s="314"/>
      <c r="VFQ273" s="314"/>
      <c r="VFR273" s="314"/>
      <c r="VFS273" s="314"/>
      <c r="VFT273" s="314"/>
      <c r="VFU273" s="314"/>
      <c r="VFV273" s="314"/>
      <c r="VFW273" s="314"/>
      <c r="VFX273" s="314"/>
      <c r="VFY273" s="314"/>
      <c r="VFZ273" s="314"/>
      <c r="VGA273" s="314"/>
      <c r="VGB273" s="314"/>
      <c r="VGC273" s="314"/>
      <c r="VGD273" s="314"/>
      <c r="VGE273" s="314"/>
      <c r="VGF273" s="314"/>
      <c r="VGG273" s="314"/>
      <c r="VGH273" s="314"/>
      <c r="VGI273" s="314"/>
      <c r="VGJ273" s="314"/>
      <c r="VGK273" s="314"/>
      <c r="VGL273" s="314"/>
      <c r="VGM273" s="314"/>
      <c r="VGN273" s="314"/>
      <c r="VGO273" s="314"/>
      <c r="VGP273" s="314"/>
      <c r="VGQ273" s="314"/>
      <c r="VGR273" s="314"/>
      <c r="VGS273" s="314"/>
      <c r="VGT273" s="314"/>
      <c r="VGU273" s="314"/>
      <c r="VGV273" s="314"/>
      <c r="VGW273" s="314"/>
      <c r="VGX273" s="314"/>
      <c r="VGY273" s="314"/>
      <c r="VGZ273" s="314"/>
      <c r="VHA273" s="314"/>
      <c r="VHB273" s="314"/>
      <c r="VHC273" s="314"/>
      <c r="VHD273" s="314"/>
      <c r="VHE273" s="314"/>
      <c r="VHF273" s="314"/>
      <c r="VHG273" s="314"/>
      <c r="VHH273" s="314"/>
      <c r="VHI273" s="314"/>
      <c r="VHJ273" s="314"/>
      <c r="VHK273" s="314"/>
      <c r="VHL273" s="314"/>
      <c r="VHM273" s="314"/>
      <c r="VHN273" s="314"/>
      <c r="VHO273" s="314"/>
      <c r="VHP273" s="314"/>
      <c r="VHQ273" s="314"/>
      <c r="VHR273" s="314"/>
      <c r="VHS273" s="314"/>
      <c r="VHT273" s="314"/>
      <c r="VHU273" s="314"/>
      <c r="VHV273" s="314"/>
      <c r="VHW273" s="314"/>
      <c r="VHX273" s="314"/>
      <c r="VHY273" s="314"/>
      <c r="VHZ273" s="314"/>
      <c r="VIA273" s="314"/>
      <c r="VIB273" s="314"/>
      <c r="VIC273" s="314"/>
      <c r="VID273" s="314"/>
      <c r="VIE273" s="314"/>
      <c r="VIF273" s="314"/>
      <c r="VIG273" s="314"/>
      <c r="VIH273" s="314"/>
      <c r="VII273" s="314"/>
      <c r="VIJ273" s="314"/>
      <c r="VIK273" s="314"/>
      <c r="VIL273" s="314"/>
      <c r="VIM273" s="314"/>
      <c r="VIN273" s="314"/>
      <c r="VIO273" s="314"/>
      <c r="VIP273" s="314"/>
      <c r="VIQ273" s="314"/>
      <c r="VIR273" s="314"/>
      <c r="VIS273" s="314"/>
      <c r="VIT273" s="314"/>
      <c r="VIU273" s="314"/>
      <c r="VIV273" s="314"/>
      <c r="VIW273" s="314"/>
      <c r="VIX273" s="314"/>
      <c r="VIY273" s="314"/>
      <c r="VIZ273" s="314"/>
      <c r="VJA273" s="314"/>
      <c r="VJB273" s="314"/>
      <c r="VJC273" s="314"/>
      <c r="VJD273" s="314"/>
      <c r="VJE273" s="314"/>
      <c r="VJF273" s="314"/>
      <c r="VJG273" s="314"/>
      <c r="VJH273" s="314"/>
      <c r="VJI273" s="314"/>
      <c r="VJJ273" s="314"/>
      <c r="VJK273" s="314"/>
      <c r="VJL273" s="314"/>
      <c r="VJM273" s="314"/>
      <c r="VJN273" s="314"/>
      <c r="VJO273" s="314"/>
      <c r="VJP273" s="314"/>
      <c r="VJQ273" s="314"/>
      <c r="VJR273" s="314"/>
      <c r="VJS273" s="314"/>
      <c r="VJT273" s="314"/>
      <c r="VJU273" s="314"/>
      <c r="VJV273" s="314"/>
      <c r="VJW273" s="314"/>
      <c r="VJX273" s="314"/>
      <c r="VJY273" s="314"/>
      <c r="VJZ273" s="314"/>
      <c r="VKA273" s="314"/>
      <c r="VKB273" s="314"/>
      <c r="VKC273" s="314"/>
      <c r="VKD273" s="314"/>
      <c r="VKE273" s="314"/>
      <c r="VKF273" s="314"/>
      <c r="VKG273" s="314"/>
      <c r="VKH273" s="314"/>
      <c r="VKI273" s="314"/>
      <c r="VKJ273" s="314"/>
      <c r="VKK273" s="314"/>
      <c r="VKL273" s="314"/>
      <c r="VKM273" s="314"/>
      <c r="VKN273" s="314"/>
      <c r="VKO273" s="314"/>
      <c r="VKP273" s="314"/>
      <c r="VKQ273" s="314"/>
      <c r="VKR273" s="314"/>
      <c r="VKS273" s="314"/>
      <c r="VKT273" s="314"/>
      <c r="VKU273" s="314"/>
      <c r="VKV273" s="314"/>
      <c r="VKW273" s="314"/>
      <c r="VKX273" s="314"/>
      <c r="VKY273" s="314"/>
      <c r="VKZ273" s="314"/>
      <c r="VLA273" s="314"/>
      <c r="VLB273" s="314"/>
      <c r="VLC273" s="314"/>
      <c r="VLD273" s="314"/>
      <c r="VLE273" s="314"/>
      <c r="VLF273" s="314"/>
      <c r="VLG273" s="314"/>
      <c r="VLH273" s="314"/>
      <c r="VLI273" s="314"/>
      <c r="VLJ273" s="314"/>
      <c r="VLK273" s="314"/>
      <c r="VLL273" s="314"/>
      <c r="VLM273" s="314"/>
      <c r="VLN273" s="314"/>
      <c r="VLO273" s="314"/>
      <c r="VLP273" s="314"/>
      <c r="VLQ273" s="314"/>
      <c r="VLR273" s="314"/>
      <c r="VLS273" s="314"/>
      <c r="VLT273" s="314"/>
      <c r="VLU273" s="314"/>
      <c r="VLV273" s="314"/>
      <c r="VLW273" s="314"/>
      <c r="VLX273" s="314"/>
      <c r="VLY273" s="314"/>
      <c r="VLZ273" s="314"/>
      <c r="VMA273" s="314"/>
      <c r="VMB273" s="314"/>
      <c r="VMC273" s="314"/>
      <c r="VMD273" s="314"/>
      <c r="VME273" s="314"/>
      <c r="VMF273" s="314"/>
      <c r="VMG273" s="314"/>
      <c r="VMH273" s="314"/>
      <c r="VMI273" s="314"/>
      <c r="VMJ273" s="314"/>
      <c r="VMK273" s="314"/>
      <c r="VML273" s="314"/>
      <c r="VMM273" s="314"/>
      <c r="VMN273" s="314"/>
      <c r="VMO273" s="314"/>
      <c r="VMP273" s="314"/>
      <c r="VMQ273" s="314"/>
      <c r="VMR273" s="314"/>
      <c r="VMS273" s="314"/>
      <c r="VMT273" s="314"/>
      <c r="VMU273" s="314"/>
      <c r="VMV273" s="314"/>
      <c r="VMW273" s="314"/>
      <c r="VMX273" s="314"/>
      <c r="VMY273" s="314"/>
      <c r="VMZ273" s="314"/>
      <c r="VNA273" s="314"/>
      <c r="VNB273" s="314"/>
      <c r="VNC273" s="314"/>
      <c r="VND273" s="314"/>
      <c r="VNE273" s="314"/>
      <c r="VNF273" s="314"/>
      <c r="VNG273" s="314"/>
      <c r="VNH273" s="314"/>
      <c r="VNI273" s="314"/>
      <c r="VNJ273" s="314"/>
      <c r="VNK273" s="314"/>
      <c r="VNL273" s="314"/>
      <c r="VNM273" s="314"/>
      <c r="VNN273" s="314"/>
      <c r="VNO273" s="314"/>
      <c r="VNP273" s="314"/>
      <c r="VNQ273" s="314"/>
      <c r="VNR273" s="314"/>
      <c r="VNS273" s="314"/>
      <c r="VNT273" s="314"/>
      <c r="VNU273" s="314"/>
      <c r="VNV273" s="314"/>
      <c r="VNW273" s="314"/>
      <c r="VNX273" s="314"/>
      <c r="VNY273" s="314"/>
      <c r="VNZ273" s="314"/>
      <c r="VOA273" s="314"/>
      <c r="VOB273" s="314"/>
      <c r="VOC273" s="314"/>
      <c r="VOD273" s="314"/>
      <c r="VOE273" s="314"/>
      <c r="VOF273" s="314"/>
      <c r="VOG273" s="314"/>
      <c r="VOH273" s="314"/>
      <c r="VOI273" s="314"/>
      <c r="VOJ273" s="314"/>
      <c r="VOK273" s="314"/>
      <c r="VOL273" s="314"/>
      <c r="VOM273" s="314"/>
      <c r="VON273" s="314"/>
      <c r="VOO273" s="314"/>
      <c r="VOP273" s="314"/>
      <c r="VOQ273" s="314"/>
      <c r="VOR273" s="314"/>
      <c r="VOS273" s="314"/>
      <c r="VOT273" s="314"/>
      <c r="VOU273" s="314"/>
      <c r="VOV273" s="314"/>
      <c r="VOW273" s="314"/>
      <c r="VOX273" s="314"/>
      <c r="VOY273" s="314"/>
      <c r="VOZ273" s="314"/>
      <c r="VPA273" s="314"/>
      <c r="VPB273" s="314"/>
      <c r="VPC273" s="314"/>
      <c r="VPD273" s="314"/>
      <c r="VPE273" s="314"/>
      <c r="VPF273" s="314"/>
      <c r="VPG273" s="314"/>
      <c r="VPH273" s="314"/>
      <c r="VPI273" s="314"/>
      <c r="VPJ273" s="314"/>
      <c r="VPK273" s="314"/>
      <c r="VPL273" s="314"/>
      <c r="VPM273" s="314"/>
      <c r="VPN273" s="314"/>
      <c r="VPO273" s="314"/>
      <c r="VPP273" s="314"/>
      <c r="VPQ273" s="314"/>
      <c r="VPR273" s="314"/>
      <c r="VPS273" s="314"/>
      <c r="VPT273" s="314"/>
      <c r="VPU273" s="314"/>
      <c r="VPV273" s="314"/>
      <c r="VPW273" s="314"/>
      <c r="VPX273" s="314"/>
      <c r="VPY273" s="314"/>
      <c r="VPZ273" s="314"/>
      <c r="VQA273" s="314"/>
      <c r="VQB273" s="314"/>
      <c r="VQC273" s="314"/>
      <c r="VQD273" s="314"/>
      <c r="VQE273" s="314"/>
      <c r="VQF273" s="314"/>
      <c r="VQG273" s="314"/>
      <c r="VQH273" s="314"/>
      <c r="VQI273" s="314"/>
      <c r="VQJ273" s="314"/>
      <c r="VQK273" s="314"/>
      <c r="VQL273" s="314"/>
      <c r="VQM273" s="314"/>
      <c r="VQN273" s="314"/>
      <c r="VQO273" s="314"/>
      <c r="VQP273" s="314"/>
      <c r="VQQ273" s="314"/>
      <c r="VQR273" s="314"/>
      <c r="VQS273" s="314"/>
      <c r="VQT273" s="314"/>
      <c r="VQU273" s="314"/>
      <c r="VQV273" s="314"/>
      <c r="VQW273" s="314"/>
      <c r="VQX273" s="314"/>
      <c r="VQY273" s="314"/>
      <c r="VQZ273" s="314"/>
      <c r="VRA273" s="314"/>
      <c r="VRB273" s="314"/>
      <c r="VRC273" s="314"/>
      <c r="VRD273" s="314"/>
      <c r="VRE273" s="314"/>
      <c r="VRF273" s="314"/>
      <c r="VRG273" s="314"/>
      <c r="VRH273" s="314"/>
      <c r="VRI273" s="314"/>
      <c r="VRJ273" s="314"/>
      <c r="VRK273" s="314"/>
      <c r="VRL273" s="314"/>
      <c r="VRM273" s="314"/>
      <c r="VRN273" s="314"/>
      <c r="VRO273" s="314"/>
      <c r="VRP273" s="314"/>
      <c r="VRQ273" s="314"/>
      <c r="VRR273" s="314"/>
      <c r="VRS273" s="314"/>
      <c r="VRT273" s="314"/>
      <c r="VRU273" s="314"/>
      <c r="VRV273" s="314"/>
      <c r="VRW273" s="314"/>
      <c r="VRX273" s="314"/>
      <c r="VRY273" s="314"/>
      <c r="VRZ273" s="314"/>
      <c r="VSA273" s="314"/>
      <c r="VSB273" s="314"/>
      <c r="VSC273" s="314"/>
      <c r="VSD273" s="314"/>
      <c r="VSE273" s="314"/>
      <c r="VSF273" s="314"/>
      <c r="VSG273" s="314"/>
      <c r="VSH273" s="314"/>
      <c r="VSI273" s="314"/>
      <c r="VSJ273" s="314"/>
      <c r="VSK273" s="314"/>
      <c r="VSL273" s="314"/>
      <c r="VSM273" s="314"/>
      <c r="VSN273" s="314"/>
      <c r="VSO273" s="314"/>
      <c r="VSP273" s="314"/>
      <c r="VSQ273" s="314"/>
      <c r="VSR273" s="314"/>
      <c r="VSS273" s="314"/>
      <c r="VST273" s="314"/>
      <c r="VSU273" s="314"/>
      <c r="VSV273" s="314"/>
      <c r="VSW273" s="314"/>
      <c r="VSX273" s="314"/>
      <c r="VSY273" s="314"/>
      <c r="VSZ273" s="314"/>
      <c r="VTA273" s="314"/>
      <c r="VTB273" s="314"/>
      <c r="VTC273" s="314"/>
      <c r="VTD273" s="314"/>
      <c r="VTE273" s="314"/>
      <c r="VTF273" s="314"/>
      <c r="VTG273" s="314"/>
      <c r="VTH273" s="314"/>
      <c r="VTI273" s="314"/>
      <c r="VTJ273" s="314"/>
      <c r="VTK273" s="314"/>
      <c r="VTL273" s="314"/>
      <c r="VTM273" s="314"/>
      <c r="VTN273" s="314"/>
      <c r="VTO273" s="314"/>
      <c r="VTP273" s="314"/>
      <c r="VTQ273" s="314"/>
      <c r="VTR273" s="314"/>
      <c r="VTS273" s="314"/>
      <c r="VTT273" s="314"/>
      <c r="VTU273" s="314"/>
      <c r="VTV273" s="314"/>
      <c r="VTW273" s="314"/>
      <c r="VTX273" s="314"/>
      <c r="VTY273" s="314"/>
      <c r="VTZ273" s="314"/>
      <c r="VUA273" s="314"/>
      <c r="VUB273" s="314"/>
      <c r="VUC273" s="314"/>
      <c r="VUD273" s="314"/>
      <c r="VUE273" s="314"/>
      <c r="VUF273" s="314"/>
      <c r="VUG273" s="314"/>
      <c r="VUH273" s="314"/>
      <c r="VUI273" s="314"/>
      <c r="VUJ273" s="314"/>
      <c r="VUK273" s="314"/>
      <c r="VUL273" s="314"/>
      <c r="VUM273" s="314"/>
      <c r="VUN273" s="314"/>
      <c r="VUO273" s="314"/>
      <c r="VUP273" s="314"/>
      <c r="VUQ273" s="314"/>
      <c r="VUR273" s="314"/>
      <c r="VUS273" s="314"/>
      <c r="VUT273" s="314"/>
      <c r="VUU273" s="314"/>
      <c r="VUV273" s="314"/>
      <c r="VUW273" s="314"/>
      <c r="VUX273" s="314"/>
      <c r="VUY273" s="314"/>
      <c r="VUZ273" s="314"/>
      <c r="VVA273" s="314"/>
      <c r="VVB273" s="314"/>
      <c r="VVC273" s="314"/>
      <c r="VVD273" s="314"/>
      <c r="VVE273" s="314"/>
      <c r="VVF273" s="314"/>
      <c r="VVG273" s="314"/>
      <c r="VVH273" s="314"/>
      <c r="VVI273" s="314"/>
      <c r="VVJ273" s="314"/>
      <c r="VVK273" s="314"/>
      <c r="VVL273" s="314"/>
      <c r="VVM273" s="314"/>
      <c r="VVN273" s="314"/>
      <c r="VVO273" s="314"/>
      <c r="VVP273" s="314"/>
      <c r="VVQ273" s="314"/>
      <c r="VVR273" s="314"/>
      <c r="VVS273" s="314"/>
      <c r="VVT273" s="314"/>
      <c r="VVU273" s="314"/>
      <c r="VVV273" s="314"/>
      <c r="VVW273" s="314"/>
      <c r="VVX273" s="314"/>
      <c r="VVY273" s="314"/>
      <c r="VVZ273" s="314"/>
      <c r="VWA273" s="314"/>
      <c r="VWB273" s="314"/>
      <c r="VWC273" s="314"/>
      <c r="VWD273" s="314"/>
      <c r="VWE273" s="314"/>
      <c r="VWF273" s="314"/>
      <c r="VWG273" s="314"/>
      <c r="VWH273" s="314"/>
      <c r="VWI273" s="314"/>
      <c r="VWJ273" s="314"/>
      <c r="VWK273" s="314"/>
      <c r="VWL273" s="314"/>
      <c r="VWM273" s="314"/>
      <c r="VWN273" s="314"/>
      <c r="VWO273" s="314"/>
      <c r="VWP273" s="314"/>
      <c r="VWQ273" s="314"/>
      <c r="VWR273" s="314"/>
      <c r="VWS273" s="314"/>
      <c r="VWT273" s="314"/>
      <c r="VWU273" s="314"/>
      <c r="VWV273" s="314"/>
      <c r="VWW273" s="314"/>
      <c r="VWX273" s="314"/>
      <c r="VWY273" s="314"/>
      <c r="VWZ273" s="314"/>
      <c r="VXA273" s="314"/>
      <c r="VXB273" s="314"/>
      <c r="VXC273" s="314"/>
      <c r="VXD273" s="314"/>
      <c r="VXE273" s="314"/>
      <c r="VXF273" s="314"/>
      <c r="VXG273" s="314"/>
      <c r="VXH273" s="314"/>
      <c r="VXI273" s="314"/>
      <c r="VXJ273" s="314"/>
      <c r="VXK273" s="314"/>
      <c r="VXL273" s="314"/>
      <c r="VXM273" s="314"/>
      <c r="VXN273" s="314"/>
      <c r="VXO273" s="314"/>
      <c r="VXP273" s="314"/>
      <c r="VXQ273" s="314"/>
      <c r="VXR273" s="314"/>
      <c r="VXS273" s="314"/>
      <c r="VXT273" s="314"/>
      <c r="VXU273" s="314"/>
      <c r="VXV273" s="314"/>
      <c r="VXW273" s="314"/>
      <c r="VXX273" s="314"/>
      <c r="VXY273" s="314"/>
      <c r="VXZ273" s="314"/>
      <c r="VYA273" s="314"/>
      <c r="VYB273" s="314"/>
      <c r="VYC273" s="314"/>
      <c r="VYD273" s="314"/>
      <c r="VYE273" s="314"/>
      <c r="VYF273" s="314"/>
      <c r="VYG273" s="314"/>
      <c r="VYH273" s="314"/>
      <c r="VYI273" s="314"/>
      <c r="VYJ273" s="314"/>
      <c r="VYK273" s="314"/>
      <c r="VYL273" s="314"/>
      <c r="VYM273" s="314"/>
      <c r="VYN273" s="314"/>
      <c r="VYO273" s="314"/>
      <c r="VYP273" s="314"/>
      <c r="VYQ273" s="314"/>
      <c r="VYR273" s="314"/>
      <c r="VYS273" s="314"/>
      <c r="VYT273" s="314"/>
      <c r="VYU273" s="314"/>
      <c r="VYV273" s="314"/>
      <c r="VYW273" s="314"/>
      <c r="VYX273" s="314"/>
      <c r="VYY273" s="314"/>
      <c r="VYZ273" s="314"/>
      <c r="VZA273" s="314"/>
      <c r="VZB273" s="314"/>
      <c r="VZC273" s="314"/>
      <c r="VZD273" s="314"/>
      <c r="VZE273" s="314"/>
      <c r="VZF273" s="314"/>
      <c r="VZG273" s="314"/>
      <c r="VZH273" s="314"/>
      <c r="VZI273" s="314"/>
      <c r="VZJ273" s="314"/>
      <c r="VZK273" s="314"/>
      <c r="VZL273" s="314"/>
      <c r="VZM273" s="314"/>
      <c r="VZN273" s="314"/>
      <c r="VZO273" s="314"/>
      <c r="VZP273" s="314"/>
      <c r="VZQ273" s="314"/>
      <c r="VZR273" s="314"/>
      <c r="VZS273" s="314"/>
      <c r="VZT273" s="314"/>
      <c r="VZU273" s="314"/>
      <c r="VZV273" s="314"/>
      <c r="VZW273" s="314"/>
      <c r="VZX273" s="314"/>
      <c r="VZY273" s="314"/>
      <c r="VZZ273" s="314"/>
      <c r="WAA273" s="314"/>
      <c r="WAB273" s="314"/>
      <c r="WAC273" s="314"/>
      <c r="WAD273" s="314"/>
      <c r="WAE273" s="314"/>
      <c r="WAF273" s="314"/>
      <c r="WAG273" s="314"/>
      <c r="WAH273" s="314"/>
      <c r="WAI273" s="314"/>
      <c r="WAJ273" s="314"/>
      <c r="WAK273" s="314"/>
      <c r="WAL273" s="314"/>
      <c r="WAM273" s="314"/>
      <c r="WAN273" s="314"/>
      <c r="WAO273" s="314"/>
      <c r="WAP273" s="314"/>
      <c r="WAQ273" s="314"/>
      <c r="WAR273" s="314"/>
      <c r="WAS273" s="314"/>
      <c r="WAT273" s="314"/>
      <c r="WAU273" s="314"/>
      <c r="WAV273" s="314"/>
      <c r="WAW273" s="314"/>
      <c r="WAX273" s="314"/>
      <c r="WAY273" s="314"/>
      <c r="WAZ273" s="314"/>
      <c r="WBA273" s="314"/>
      <c r="WBB273" s="314"/>
      <c r="WBC273" s="314"/>
      <c r="WBD273" s="314"/>
      <c r="WBE273" s="314"/>
      <c r="WBF273" s="314"/>
      <c r="WBG273" s="314"/>
      <c r="WBH273" s="314"/>
      <c r="WBI273" s="314"/>
      <c r="WBJ273" s="314"/>
      <c r="WBK273" s="314"/>
      <c r="WBL273" s="314"/>
      <c r="WBM273" s="314"/>
      <c r="WBN273" s="314"/>
      <c r="WBO273" s="314"/>
      <c r="WBP273" s="314"/>
      <c r="WBQ273" s="314"/>
      <c r="WBR273" s="314"/>
      <c r="WBS273" s="314"/>
      <c r="WBT273" s="314"/>
      <c r="WBU273" s="314"/>
      <c r="WBV273" s="314"/>
      <c r="WBW273" s="314"/>
      <c r="WBX273" s="314"/>
      <c r="WBY273" s="314"/>
      <c r="WBZ273" s="314"/>
      <c r="WCA273" s="314"/>
      <c r="WCB273" s="314"/>
      <c r="WCC273" s="314"/>
      <c r="WCD273" s="314"/>
      <c r="WCE273" s="314"/>
      <c r="WCF273" s="314"/>
      <c r="WCG273" s="314"/>
      <c r="WCH273" s="314"/>
      <c r="WCI273" s="314"/>
      <c r="WCJ273" s="314"/>
      <c r="WCK273" s="314"/>
      <c r="WCL273" s="314"/>
      <c r="WCM273" s="314"/>
      <c r="WCN273" s="314"/>
      <c r="WCO273" s="314"/>
      <c r="WCP273" s="314"/>
      <c r="WCQ273" s="314"/>
      <c r="WCR273" s="314"/>
      <c r="WCS273" s="314"/>
      <c r="WCT273" s="314"/>
      <c r="WCU273" s="314"/>
      <c r="WCV273" s="314"/>
      <c r="WCW273" s="314"/>
      <c r="WCX273" s="314"/>
      <c r="WCY273" s="314"/>
      <c r="WCZ273" s="314"/>
      <c r="WDA273" s="314"/>
      <c r="WDB273" s="314"/>
      <c r="WDC273" s="314"/>
      <c r="WDD273" s="314"/>
      <c r="WDE273" s="314"/>
      <c r="WDF273" s="314"/>
      <c r="WDG273" s="314"/>
      <c r="WDH273" s="314"/>
      <c r="WDI273" s="314"/>
      <c r="WDJ273" s="314"/>
      <c r="WDK273" s="314"/>
      <c r="WDL273" s="314"/>
      <c r="WDM273" s="314"/>
      <c r="WDN273" s="314"/>
      <c r="WDO273" s="314"/>
      <c r="WDP273" s="314"/>
      <c r="WDQ273" s="314"/>
      <c r="WDR273" s="314"/>
      <c r="WDS273" s="314"/>
      <c r="WDT273" s="314"/>
      <c r="WDU273" s="314"/>
      <c r="WDV273" s="314"/>
      <c r="WDW273" s="314"/>
      <c r="WDX273" s="314"/>
      <c r="WDY273" s="314"/>
      <c r="WDZ273" s="314"/>
      <c r="WEA273" s="314"/>
      <c r="WEB273" s="314"/>
      <c r="WEC273" s="314"/>
      <c r="WED273" s="314"/>
      <c r="WEE273" s="314"/>
      <c r="WEF273" s="314"/>
      <c r="WEG273" s="314"/>
      <c r="WEH273" s="314"/>
      <c r="WEI273" s="314"/>
      <c r="WEJ273" s="314"/>
      <c r="WEK273" s="314"/>
    </row>
    <row r="274" spans="1:15689" s="2" customFormat="1" ht="36" customHeight="1" x14ac:dyDescent="0.25">
      <c r="A274" s="316"/>
      <c r="B274" s="316" t="s">
        <v>3455</v>
      </c>
      <c r="C274" s="316">
        <v>101168</v>
      </c>
      <c r="D274" s="333">
        <v>38621</v>
      </c>
      <c r="E274" s="333">
        <v>38621</v>
      </c>
      <c r="F274" s="333">
        <v>42273</v>
      </c>
      <c r="G274" s="316" t="s">
        <v>10934</v>
      </c>
      <c r="H274" s="316" t="s">
        <v>1114</v>
      </c>
      <c r="I274" s="316" t="s">
        <v>6960</v>
      </c>
      <c r="J274" s="316" t="s">
        <v>136</v>
      </c>
      <c r="K274" s="316" t="s">
        <v>137</v>
      </c>
      <c r="L274" s="337" t="s">
        <v>188</v>
      </c>
      <c r="M274" s="316"/>
      <c r="N274" s="316" t="s">
        <v>136</v>
      </c>
      <c r="O274" s="316" t="s">
        <v>137</v>
      </c>
      <c r="P274" s="316" t="s">
        <v>188</v>
      </c>
      <c r="Q274" s="316" t="s">
        <v>610</v>
      </c>
      <c r="R274" s="316" t="s">
        <v>6946</v>
      </c>
      <c r="S274" s="316" t="s">
        <v>10669</v>
      </c>
      <c r="T274" s="316" t="s">
        <v>3456</v>
      </c>
      <c r="U274" s="316"/>
      <c r="V274" s="316" t="s">
        <v>1861</v>
      </c>
      <c r="W274" s="316"/>
      <c r="X274" s="316"/>
      <c r="Y274" s="316"/>
      <c r="Z274" s="316"/>
      <c r="AA274" s="316"/>
      <c r="AB274" s="316"/>
      <c r="AC274" s="316"/>
      <c r="AD274" s="316"/>
      <c r="AE274" s="316"/>
      <c r="AF274" s="316" t="s">
        <v>1861</v>
      </c>
      <c r="AG274" s="316" t="s">
        <v>1861</v>
      </c>
      <c r="AH274" s="316" t="s">
        <v>1861</v>
      </c>
      <c r="AI274" s="316" t="s">
        <v>1861</v>
      </c>
      <c r="AJ274" s="316" t="s">
        <v>1861</v>
      </c>
      <c r="AK274" s="316"/>
      <c r="AL274" s="316"/>
      <c r="AM274" s="316"/>
      <c r="AN274" s="316"/>
      <c r="AO274" s="316"/>
      <c r="AP274" s="316"/>
      <c r="AQ274" s="316"/>
      <c r="AR274" s="316"/>
      <c r="AS274" s="316"/>
      <c r="AT274" s="316"/>
      <c r="AU274" s="316"/>
      <c r="AV274" s="316"/>
      <c r="AW274" s="316"/>
      <c r="AX274" s="316" t="s">
        <v>6948</v>
      </c>
      <c r="AY274" s="327"/>
      <c r="AZ274" s="316"/>
      <c r="BA274" s="316"/>
      <c r="BB274" s="327" t="s">
        <v>6952</v>
      </c>
      <c r="BC274" s="327" t="s">
        <v>6953</v>
      </c>
      <c r="BD274" s="327">
        <v>42</v>
      </c>
      <c r="BE274" s="327">
        <v>14</v>
      </c>
      <c r="BF274" s="327">
        <v>20.89</v>
      </c>
      <c r="BG274" s="327">
        <v>23</v>
      </c>
      <c r="BH274" s="327">
        <v>24</v>
      </c>
      <c r="BI274" s="327">
        <v>15.98</v>
      </c>
      <c r="BJ274" s="985">
        <v>42.239136111111115</v>
      </c>
      <c r="BK274" s="985">
        <v>23.404438888888887</v>
      </c>
      <c r="BL274" s="327"/>
      <c r="BM274" s="327"/>
      <c r="BN274" s="315" t="s">
        <v>10933</v>
      </c>
      <c r="BO274" s="314"/>
      <c r="BP274" s="314"/>
      <c r="BQ274" s="314"/>
      <c r="BR274" s="314"/>
      <c r="BS274" s="314"/>
      <c r="BT274" s="314"/>
      <c r="BU274" s="314"/>
      <c r="BV274" s="314"/>
      <c r="BW274" s="314"/>
      <c r="BX274" s="314"/>
      <c r="BY274" s="314"/>
      <c r="BZ274" s="314"/>
      <c r="CA274" s="314"/>
      <c r="CB274" s="314"/>
      <c r="CC274" s="314"/>
      <c r="CD274" s="314"/>
      <c r="CE274" s="314"/>
      <c r="CF274" s="314"/>
      <c r="CG274" s="314"/>
      <c r="CH274" s="314"/>
      <c r="CI274" s="314"/>
      <c r="CJ274" s="314"/>
      <c r="CK274" s="314"/>
      <c r="CL274" s="314"/>
      <c r="CM274" s="314"/>
      <c r="CN274" s="314"/>
      <c r="CO274" s="314"/>
      <c r="CP274" s="314"/>
      <c r="CQ274" s="314"/>
      <c r="CR274" s="314"/>
      <c r="CS274" s="314"/>
      <c r="CT274" s="314"/>
      <c r="CU274" s="314"/>
      <c r="CV274" s="314"/>
      <c r="CW274" s="314"/>
      <c r="CX274" s="314"/>
      <c r="CY274" s="314"/>
      <c r="CZ274" s="314"/>
      <c r="DA274" s="314"/>
      <c r="DB274" s="314"/>
      <c r="DC274" s="314"/>
      <c r="DD274" s="314"/>
      <c r="DE274" s="314"/>
      <c r="DF274" s="314"/>
      <c r="DG274" s="314"/>
      <c r="DH274" s="314"/>
      <c r="DI274" s="314"/>
      <c r="DJ274" s="314"/>
      <c r="DK274" s="314"/>
      <c r="DL274" s="314"/>
      <c r="DM274" s="314"/>
      <c r="DN274" s="314"/>
      <c r="DO274" s="314"/>
      <c r="DP274" s="314"/>
      <c r="DQ274" s="314"/>
      <c r="DR274" s="314"/>
      <c r="DS274" s="314"/>
      <c r="DT274" s="314"/>
      <c r="DU274" s="314"/>
      <c r="DV274" s="314"/>
      <c r="DW274" s="314"/>
      <c r="DX274" s="314"/>
      <c r="DY274" s="314"/>
      <c r="DZ274" s="314"/>
      <c r="EA274" s="314"/>
      <c r="EB274" s="314"/>
      <c r="EC274" s="314"/>
      <c r="ED274" s="314"/>
      <c r="EE274" s="314"/>
      <c r="EF274" s="314"/>
      <c r="EG274" s="314"/>
      <c r="EH274" s="314"/>
      <c r="EI274" s="314"/>
      <c r="EJ274" s="314"/>
      <c r="EK274" s="314"/>
      <c r="EL274" s="314"/>
      <c r="EM274" s="314"/>
      <c r="EN274" s="314"/>
      <c r="EO274" s="314"/>
      <c r="EP274" s="314"/>
      <c r="EQ274" s="314"/>
      <c r="ER274" s="314"/>
      <c r="ES274" s="314"/>
      <c r="ET274" s="314"/>
      <c r="EU274" s="314"/>
      <c r="EV274" s="314"/>
      <c r="EW274" s="314"/>
      <c r="EX274" s="314"/>
      <c r="EY274" s="314"/>
      <c r="EZ274" s="314"/>
      <c r="FA274" s="314"/>
      <c r="FB274" s="314"/>
      <c r="FC274" s="314"/>
      <c r="FD274" s="314"/>
      <c r="FE274" s="314"/>
      <c r="FF274" s="314"/>
      <c r="FG274" s="314"/>
      <c r="FH274" s="314"/>
      <c r="FI274" s="314"/>
      <c r="FJ274" s="314"/>
      <c r="FK274" s="314"/>
      <c r="FL274" s="314"/>
      <c r="FM274" s="314"/>
      <c r="FN274" s="314"/>
      <c r="FO274" s="314"/>
      <c r="FP274" s="314"/>
      <c r="FQ274" s="314"/>
      <c r="FR274" s="314"/>
      <c r="FS274" s="314"/>
      <c r="FT274" s="314"/>
      <c r="FU274" s="314"/>
      <c r="FV274" s="314"/>
      <c r="FW274" s="314"/>
      <c r="FX274" s="314"/>
      <c r="FY274" s="314"/>
      <c r="FZ274" s="314"/>
      <c r="GA274" s="314"/>
      <c r="GB274" s="314"/>
      <c r="GC274" s="314"/>
      <c r="GD274" s="314"/>
      <c r="GE274" s="314"/>
      <c r="GF274" s="314"/>
      <c r="GG274" s="314"/>
      <c r="GH274" s="314"/>
      <c r="GI274" s="314"/>
      <c r="GJ274" s="314"/>
      <c r="GK274" s="314"/>
      <c r="GL274" s="314"/>
      <c r="GM274" s="314"/>
      <c r="GN274" s="314"/>
      <c r="GO274" s="314"/>
      <c r="GP274" s="314"/>
      <c r="GQ274" s="314"/>
      <c r="GR274" s="314"/>
      <c r="GS274" s="314"/>
      <c r="GT274" s="314"/>
      <c r="GU274" s="314"/>
      <c r="GV274" s="314"/>
      <c r="GW274" s="314"/>
      <c r="GX274" s="314"/>
      <c r="GY274" s="314"/>
      <c r="GZ274" s="314"/>
      <c r="HA274" s="314"/>
      <c r="HB274" s="314"/>
      <c r="HC274" s="314"/>
      <c r="HD274" s="314"/>
      <c r="HE274" s="314"/>
      <c r="HF274" s="314"/>
      <c r="HG274" s="314"/>
      <c r="HH274" s="314"/>
      <c r="HI274" s="314"/>
      <c r="HJ274" s="314"/>
      <c r="HK274" s="314"/>
      <c r="HL274" s="314"/>
      <c r="HM274" s="314"/>
      <c r="HN274" s="314"/>
      <c r="HO274" s="314"/>
      <c r="HP274" s="314"/>
      <c r="HQ274" s="314"/>
      <c r="HR274" s="314"/>
      <c r="HS274" s="314"/>
      <c r="HT274" s="314"/>
      <c r="HU274" s="314"/>
      <c r="HV274" s="314"/>
      <c r="HW274" s="314"/>
      <c r="HX274" s="314"/>
      <c r="HY274" s="314"/>
      <c r="HZ274" s="314"/>
      <c r="IA274" s="314"/>
      <c r="IB274" s="314"/>
      <c r="IC274" s="314"/>
      <c r="ID274" s="314"/>
      <c r="IE274" s="314"/>
      <c r="IF274" s="314"/>
      <c r="IG274" s="314"/>
      <c r="IH274" s="314"/>
      <c r="II274" s="314"/>
      <c r="IJ274" s="314"/>
      <c r="IK274" s="314"/>
      <c r="IL274" s="314"/>
      <c r="IM274" s="314"/>
      <c r="IN274" s="314"/>
      <c r="IO274" s="314"/>
      <c r="IP274" s="314"/>
      <c r="IQ274" s="314"/>
      <c r="IR274" s="314"/>
      <c r="IS274" s="314"/>
      <c r="IT274" s="314"/>
      <c r="IU274" s="314"/>
      <c r="IV274" s="314"/>
      <c r="IW274" s="314"/>
      <c r="IX274" s="314"/>
      <c r="IY274" s="314"/>
      <c r="IZ274" s="314"/>
      <c r="JA274" s="314"/>
      <c r="JB274" s="314"/>
      <c r="JC274" s="314"/>
      <c r="JD274" s="314"/>
      <c r="JE274" s="314"/>
      <c r="JF274" s="314"/>
      <c r="JG274" s="314"/>
      <c r="JH274" s="314"/>
      <c r="JI274" s="314"/>
      <c r="JJ274" s="314"/>
      <c r="JK274" s="314"/>
      <c r="JL274" s="314"/>
      <c r="JM274" s="314"/>
      <c r="JN274" s="314"/>
      <c r="JO274" s="314"/>
      <c r="JP274" s="314"/>
      <c r="JQ274" s="314"/>
      <c r="JR274" s="314"/>
      <c r="JS274" s="314"/>
      <c r="JT274" s="314"/>
      <c r="JU274" s="314"/>
      <c r="JV274" s="314"/>
      <c r="JW274" s="314"/>
      <c r="JX274" s="314"/>
      <c r="JY274" s="314"/>
      <c r="JZ274" s="314"/>
      <c r="KA274" s="314"/>
      <c r="KB274" s="314"/>
      <c r="KC274" s="314"/>
      <c r="KD274" s="314"/>
      <c r="KE274" s="314"/>
      <c r="KF274" s="314"/>
      <c r="KG274" s="314"/>
      <c r="KH274" s="314"/>
      <c r="KI274" s="314"/>
      <c r="KJ274" s="314"/>
      <c r="KK274" s="314"/>
      <c r="KL274" s="314"/>
      <c r="KM274" s="314"/>
      <c r="KN274" s="314"/>
      <c r="KO274" s="314"/>
      <c r="KP274" s="314"/>
      <c r="KQ274" s="314"/>
      <c r="KR274" s="314"/>
      <c r="KS274" s="314"/>
      <c r="KT274" s="314"/>
      <c r="KU274" s="314"/>
      <c r="KV274" s="314"/>
      <c r="KW274" s="314"/>
      <c r="KX274" s="314"/>
      <c r="KY274" s="314"/>
      <c r="KZ274" s="314"/>
      <c r="LA274" s="314"/>
      <c r="LB274" s="314"/>
      <c r="LC274" s="314"/>
      <c r="LD274" s="314"/>
      <c r="LE274" s="314"/>
      <c r="LF274" s="314"/>
      <c r="LG274" s="314"/>
      <c r="LH274" s="314"/>
      <c r="LI274" s="314"/>
      <c r="LJ274" s="314"/>
      <c r="LK274" s="314"/>
      <c r="LL274" s="314"/>
      <c r="LM274" s="314"/>
      <c r="LN274" s="314"/>
      <c r="LO274" s="314"/>
      <c r="LP274" s="314"/>
      <c r="LQ274" s="314"/>
      <c r="LR274" s="314"/>
      <c r="LS274" s="314"/>
      <c r="LT274" s="314"/>
      <c r="LU274" s="314"/>
      <c r="LV274" s="314"/>
      <c r="LW274" s="314"/>
      <c r="LX274" s="314"/>
      <c r="LY274" s="314"/>
      <c r="LZ274" s="314"/>
      <c r="MA274" s="314"/>
      <c r="MB274" s="314"/>
      <c r="MC274" s="314"/>
      <c r="MD274" s="314"/>
      <c r="ME274" s="314"/>
      <c r="MF274" s="314"/>
      <c r="MG274" s="314"/>
      <c r="MH274" s="314"/>
      <c r="MI274" s="314"/>
      <c r="MJ274" s="314"/>
      <c r="MK274" s="314"/>
      <c r="ML274" s="314"/>
      <c r="MM274" s="314"/>
      <c r="MN274" s="314"/>
      <c r="MO274" s="314"/>
      <c r="MP274" s="314"/>
      <c r="MQ274" s="314"/>
      <c r="MR274" s="314"/>
      <c r="MS274" s="314"/>
      <c r="MT274" s="314"/>
      <c r="MU274" s="314"/>
      <c r="MV274" s="314"/>
      <c r="MW274" s="314"/>
      <c r="MX274" s="314"/>
      <c r="MY274" s="314"/>
      <c r="MZ274" s="314"/>
      <c r="NA274" s="314"/>
      <c r="NB274" s="314"/>
      <c r="NC274" s="314"/>
      <c r="ND274" s="314"/>
      <c r="NE274" s="314"/>
      <c r="NF274" s="314"/>
      <c r="NG274" s="314"/>
      <c r="NH274" s="314"/>
      <c r="NI274" s="314"/>
      <c r="NJ274" s="314"/>
      <c r="NK274" s="314"/>
      <c r="NL274" s="314"/>
      <c r="NM274" s="314"/>
      <c r="NN274" s="314"/>
      <c r="NO274" s="314"/>
      <c r="NP274" s="314"/>
      <c r="NQ274" s="314"/>
      <c r="NR274" s="314"/>
      <c r="NS274" s="314"/>
      <c r="NT274" s="314"/>
      <c r="NU274" s="314"/>
      <c r="NV274" s="314"/>
      <c r="NW274" s="314"/>
      <c r="NX274" s="314"/>
      <c r="NY274" s="314"/>
      <c r="NZ274" s="314"/>
      <c r="OA274" s="314"/>
      <c r="OB274" s="314"/>
      <c r="OC274" s="314"/>
      <c r="OD274" s="314"/>
      <c r="OE274" s="314"/>
      <c r="OF274" s="314"/>
      <c r="OG274" s="314"/>
      <c r="OH274" s="314"/>
      <c r="OI274" s="314"/>
      <c r="OJ274" s="314"/>
      <c r="OK274" s="314"/>
      <c r="OL274" s="314"/>
      <c r="OM274" s="314"/>
      <c r="ON274" s="314"/>
      <c r="OO274" s="314"/>
      <c r="OP274" s="314"/>
      <c r="OQ274" s="314"/>
      <c r="OR274" s="314"/>
      <c r="OS274" s="314"/>
      <c r="OT274" s="314"/>
      <c r="OU274" s="314"/>
      <c r="OV274" s="314"/>
      <c r="OW274" s="314"/>
      <c r="OX274" s="314"/>
      <c r="OY274" s="314"/>
      <c r="OZ274" s="314"/>
      <c r="PA274" s="314"/>
      <c r="PB274" s="314"/>
      <c r="PC274" s="314"/>
      <c r="PD274" s="314"/>
      <c r="PE274" s="314"/>
      <c r="PF274" s="314"/>
      <c r="PG274" s="314"/>
      <c r="PH274" s="314"/>
      <c r="PI274" s="314"/>
      <c r="PJ274" s="314"/>
      <c r="PK274" s="314"/>
      <c r="PL274" s="314"/>
      <c r="PM274" s="314"/>
      <c r="PN274" s="314"/>
      <c r="PO274" s="314"/>
      <c r="PP274" s="314"/>
      <c r="PQ274" s="314"/>
      <c r="PR274" s="314"/>
      <c r="PS274" s="314"/>
      <c r="PT274" s="314"/>
      <c r="PU274" s="314"/>
      <c r="PV274" s="314"/>
      <c r="PW274" s="314"/>
      <c r="PX274" s="314"/>
      <c r="PY274" s="314"/>
      <c r="PZ274" s="314"/>
      <c r="QA274" s="314"/>
      <c r="QB274" s="314"/>
      <c r="QC274" s="314"/>
      <c r="QD274" s="314"/>
      <c r="QE274" s="314"/>
      <c r="QF274" s="314"/>
      <c r="QG274" s="314"/>
      <c r="QH274" s="314"/>
      <c r="QI274" s="314"/>
      <c r="QJ274" s="314"/>
      <c r="QK274" s="314"/>
      <c r="QL274" s="314"/>
      <c r="QM274" s="314"/>
      <c r="QN274" s="314"/>
      <c r="QO274" s="314"/>
      <c r="QP274" s="314"/>
      <c r="QQ274" s="314"/>
      <c r="QR274" s="314"/>
      <c r="QS274" s="314"/>
      <c r="QT274" s="314"/>
      <c r="QU274" s="314"/>
      <c r="QV274" s="314"/>
      <c r="QW274" s="314"/>
      <c r="QX274" s="314"/>
      <c r="QY274" s="314"/>
      <c r="QZ274" s="314"/>
      <c r="RA274" s="314"/>
      <c r="RB274" s="314"/>
      <c r="RC274" s="314"/>
      <c r="RD274" s="314"/>
      <c r="RE274" s="314"/>
      <c r="RF274" s="314"/>
      <c r="RG274" s="314"/>
      <c r="RH274" s="314"/>
      <c r="RI274" s="314"/>
      <c r="RJ274" s="314"/>
      <c r="RK274" s="314"/>
      <c r="RL274" s="314"/>
      <c r="RM274" s="314"/>
      <c r="RN274" s="314"/>
      <c r="RO274" s="314"/>
      <c r="RP274" s="314"/>
      <c r="RQ274" s="314"/>
      <c r="RR274" s="314"/>
      <c r="RS274" s="314"/>
      <c r="RT274" s="314"/>
      <c r="RU274" s="314"/>
      <c r="RV274" s="314"/>
      <c r="RW274" s="314"/>
      <c r="RX274" s="314"/>
      <c r="RY274" s="314"/>
      <c r="RZ274" s="314"/>
      <c r="SA274" s="314"/>
      <c r="SB274" s="314"/>
      <c r="SC274" s="314"/>
      <c r="SD274" s="314"/>
      <c r="SE274" s="314"/>
      <c r="SF274" s="314"/>
      <c r="SG274" s="314"/>
      <c r="SH274" s="314"/>
      <c r="SI274" s="314"/>
      <c r="SJ274" s="314"/>
      <c r="SK274" s="314"/>
      <c r="SL274" s="314"/>
      <c r="SM274" s="314"/>
      <c r="SN274" s="314"/>
      <c r="SO274" s="314"/>
      <c r="SP274" s="314"/>
      <c r="SQ274" s="314"/>
      <c r="SR274" s="314"/>
      <c r="SS274" s="314"/>
      <c r="ST274" s="314"/>
      <c r="SU274" s="314"/>
      <c r="SV274" s="314"/>
      <c r="SW274" s="314"/>
      <c r="SX274" s="314"/>
      <c r="SY274" s="314"/>
      <c r="SZ274" s="314"/>
      <c r="TA274" s="314"/>
      <c r="TB274" s="314"/>
      <c r="TC274" s="314"/>
      <c r="TD274" s="314"/>
      <c r="TE274" s="314"/>
      <c r="TF274" s="314"/>
      <c r="TG274" s="314"/>
      <c r="TH274" s="314"/>
      <c r="TI274" s="314"/>
      <c r="TJ274" s="314"/>
      <c r="TK274" s="314"/>
      <c r="TL274" s="314"/>
      <c r="TM274" s="314"/>
      <c r="TN274" s="314"/>
      <c r="TO274" s="314"/>
      <c r="TP274" s="314"/>
      <c r="TQ274" s="314"/>
      <c r="TR274" s="314"/>
      <c r="TS274" s="314"/>
      <c r="TT274" s="314"/>
      <c r="TU274" s="314"/>
      <c r="TV274" s="314"/>
      <c r="TW274" s="314"/>
      <c r="TX274" s="314"/>
      <c r="TY274" s="314"/>
      <c r="TZ274" s="314"/>
      <c r="UA274" s="314"/>
      <c r="UB274" s="314"/>
      <c r="UC274" s="314"/>
      <c r="UD274" s="314"/>
      <c r="UE274" s="314"/>
      <c r="UF274" s="314"/>
      <c r="UG274" s="314"/>
      <c r="UH274" s="314"/>
      <c r="UI274" s="314"/>
      <c r="UJ274" s="314"/>
      <c r="UK274" s="314"/>
      <c r="UL274" s="314"/>
      <c r="UM274" s="314"/>
      <c r="UN274" s="314"/>
      <c r="UO274" s="314"/>
      <c r="UP274" s="314"/>
      <c r="UQ274" s="314"/>
      <c r="UR274" s="314"/>
      <c r="US274" s="314"/>
      <c r="UT274" s="314"/>
      <c r="UU274" s="314"/>
      <c r="UV274" s="314"/>
      <c r="UW274" s="314"/>
      <c r="UX274" s="314"/>
      <c r="UY274" s="314"/>
      <c r="UZ274" s="314"/>
      <c r="VA274" s="314"/>
      <c r="VB274" s="314"/>
      <c r="VC274" s="314"/>
      <c r="VD274" s="314"/>
      <c r="VE274" s="314"/>
      <c r="VF274" s="314"/>
      <c r="VG274" s="314"/>
      <c r="VH274" s="314"/>
      <c r="VI274" s="314"/>
      <c r="VJ274" s="314"/>
      <c r="VK274" s="314"/>
      <c r="VL274" s="314"/>
      <c r="VM274" s="314"/>
      <c r="VN274" s="314"/>
      <c r="VO274" s="314"/>
      <c r="VP274" s="314"/>
      <c r="VQ274" s="314"/>
      <c r="VR274" s="314"/>
      <c r="VS274" s="314"/>
      <c r="VT274" s="314"/>
      <c r="VU274" s="314"/>
      <c r="VV274" s="314"/>
      <c r="VW274" s="314"/>
      <c r="VX274" s="314"/>
      <c r="VY274" s="314"/>
      <c r="VZ274" s="314"/>
      <c r="WA274" s="314"/>
      <c r="WB274" s="314"/>
      <c r="WC274" s="314"/>
      <c r="WD274" s="314"/>
      <c r="WE274" s="314"/>
      <c r="WF274" s="314"/>
      <c r="WG274" s="314"/>
      <c r="WH274" s="314"/>
      <c r="WI274" s="314"/>
      <c r="WJ274" s="314"/>
      <c r="WK274" s="314"/>
      <c r="WL274" s="314"/>
      <c r="WM274" s="314"/>
      <c r="WN274" s="314"/>
      <c r="WO274" s="314"/>
      <c r="WP274" s="314"/>
      <c r="WQ274" s="314"/>
      <c r="WR274" s="314"/>
      <c r="WS274" s="314"/>
      <c r="WT274" s="314"/>
      <c r="WU274" s="314"/>
      <c r="WV274" s="314"/>
      <c r="WW274" s="314"/>
      <c r="WX274" s="314"/>
      <c r="WY274" s="314"/>
      <c r="WZ274" s="314"/>
      <c r="XA274" s="314"/>
      <c r="XB274" s="314"/>
      <c r="XC274" s="314"/>
      <c r="XD274" s="314"/>
      <c r="XE274" s="314"/>
      <c r="XF274" s="314"/>
      <c r="XG274" s="314"/>
      <c r="XH274" s="314"/>
      <c r="XI274" s="314"/>
      <c r="XJ274" s="314"/>
      <c r="XK274" s="314"/>
      <c r="XL274" s="314"/>
      <c r="XM274" s="314"/>
      <c r="XN274" s="314"/>
      <c r="XO274" s="314"/>
      <c r="XP274" s="314"/>
      <c r="XQ274" s="314"/>
      <c r="XR274" s="314"/>
      <c r="XS274" s="314"/>
      <c r="XT274" s="314"/>
      <c r="XU274" s="314"/>
      <c r="XV274" s="314"/>
      <c r="XW274" s="314"/>
      <c r="XX274" s="314"/>
      <c r="XY274" s="314"/>
      <c r="XZ274" s="314"/>
      <c r="YA274" s="314"/>
      <c r="YB274" s="314"/>
      <c r="YC274" s="314"/>
      <c r="YD274" s="314"/>
      <c r="YE274" s="314"/>
      <c r="YF274" s="314"/>
      <c r="YG274" s="314"/>
      <c r="YH274" s="314"/>
      <c r="YI274" s="314"/>
      <c r="YJ274" s="314"/>
      <c r="YK274" s="314"/>
      <c r="YL274" s="314"/>
      <c r="YM274" s="314"/>
      <c r="YN274" s="314"/>
      <c r="YO274" s="314"/>
      <c r="YP274" s="314"/>
      <c r="YQ274" s="314"/>
      <c r="YR274" s="314"/>
      <c r="YS274" s="314"/>
      <c r="YT274" s="314"/>
      <c r="YU274" s="314"/>
      <c r="YV274" s="314"/>
      <c r="YW274" s="314"/>
      <c r="YX274" s="314"/>
      <c r="YY274" s="314"/>
      <c r="YZ274" s="314"/>
      <c r="ZA274" s="314"/>
      <c r="ZB274" s="314"/>
      <c r="ZC274" s="314"/>
      <c r="ZD274" s="314"/>
      <c r="ZE274" s="314"/>
      <c r="ZF274" s="314"/>
      <c r="ZG274" s="314"/>
      <c r="ZH274" s="314"/>
      <c r="ZI274" s="314"/>
      <c r="ZJ274" s="314"/>
      <c r="ZK274" s="314"/>
      <c r="ZL274" s="314"/>
      <c r="ZM274" s="314"/>
      <c r="ZN274" s="314"/>
      <c r="ZO274" s="314"/>
      <c r="ZP274" s="314"/>
      <c r="ZQ274" s="314"/>
      <c r="ZR274" s="314"/>
      <c r="ZS274" s="314"/>
      <c r="ZT274" s="314"/>
      <c r="ZU274" s="314"/>
      <c r="ZV274" s="314"/>
      <c r="ZW274" s="314"/>
      <c r="ZX274" s="314"/>
      <c r="ZY274" s="314"/>
      <c r="ZZ274" s="314"/>
      <c r="AAA274" s="314"/>
      <c r="AAB274" s="314"/>
      <c r="AAC274" s="314"/>
      <c r="AAD274" s="314"/>
      <c r="AAE274" s="314"/>
      <c r="AAF274" s="314"/>
      <c r="AAG274" s="314"/>
      <c r="AAH274" s="314"/>
      <c r="AAI274" s="314"/>
      <c r="AAJ274" s="314"/>
      <c r="AAK274" s="314"/>
      <c r="AAL274" s="314"/>
      <c r="AAM274" s="314"/>
      <c r="AAN274" s="314"/>
      <c r="AAO274" s="314"/>
      <c r="AAP274" s="314"/>
      <c r="AAQ274" s="314"/>
      <c r="AAR274" s="314"/>
      <c r="AAS274" s="314"/>
      <c r="AAT274" s="314"/>
      <c r="AAU274" s="314"/>
      <c r="AAV274" s="314"/>
      <c r="AAW274" s="314"/>
      <c r="AAX274" s="314"/>
      <c r="AAY274" s="314"/>
      <c r="AAZ274" s="314"/>
      <c r="ABA274" s="314"/>
      <c r="ABB274" s="314"/>
      <c r="ABC274" s="314"/>
      <c r="ABD274" s="314"/>
      <c r="ABE274" s="314"/>
      <c r="ABF274" s="314"/>
      <c r="ABG274" s="314"/>
      <c r="ABH274" s="314"/>
      <c r="ABI274" s="314"/>
      <c r="ABJ274" s="314"/>
      <c r="ABK274" s="314"/>
      <c r="ABL274" s="314"/>
      <c r="ABM274" s="314"/>
      <c r="ABN274" s="314"/>
      <c r="ABO274" s="314"/>
      <c r="ABP274" s="314"/>
      <c r="ABQ274" s="314"/>
      <c r="ABR274" s="314"/>
      <c r="ABS274" s="314"/>
      <c r="ABT274" s="314"/>
      <c r="ABU274" s="314"/>
      <c r="ABV274" s="314"/>
      <c r="ABW274" s="314"/>
      <c r="ABX274" s="314"/>
      <c r="ABY274" s="314"/>
      <c r="ABZ274" s="314"/>
      <c r="ACA274" s="314"/>
      <c r="ACB274" s="314"/>
      <c r="ACC274" s="314"/>
      <c r="ACD274" s="314"/>
      <c r="ACE274" s="314"/>
      <c r="ACF274" s="314"/>
      <c r="ACG274" s="314"/>
      <c r="ACH274" s="314"/>
      <c r="ACI274" s="314"/>
      <c r="ACJ274" s="314"/>
      <c r="ACK274" s="314"/>
      <c r="ACL274" s="314"/>
      <c r="ACM274" s="314"/>
      <c r="ACN274" s="314"/>
      <c r="ACO274" s="314"/>
      <c r="ACP274" s="314"/>
      <c r="ACQ274" s="314"/>
      <c r="ACR274" s="314"/>
      <c r="ACS274" s="314"/>
      <c r="ACT274" s="314"/>
      <c r="ACU274" s="314"/>
      <c r="ACV274" s="314"/>
      <c r="ACW274" s="314"/>
      <c r="ACX274" s="314"/>
      <c r="ACY274" s="314"/>
      <c r="ACZ274" s="314"/>
      <c r="ADA274" s="314"/>
      <c r="ADB274" s="314"/>
      <c r="ADC274" s="314"/>
      <c r="ADD274" s="314"/>
      <c r="ADE274" s="314"/>
      <c r="ADF274" s="314"/>
      <c r="ADG274" s="314"/>
      <c r="ADH274" s="314"/>
      <c r="ADI274" s="314"/>
      <c r="ADJ274" s="314"/>
      <c r="ADK274" s="314"/>
      <c r="ADL274" s="314"/>
      <c r="ADM274" s="314"/>
      <c r="ADN274" s="314"/>
      <c r="ADO274" s="314"/>
      <c r="ADP274" s="314"/>
      <c r="ADQ274" s="314"/>
      <c r="ADR274" s="314"/>
      <c r="ADS274" s="314"/>
      <c r="ADT274" s="314"/>
      <c r="ADU274" s="314"/>
      <c r="ADV274" s="314"/>
      <c r="ADW274" s="314"/>
      <c r="ADX274" s="314"/>
      <c r="ADY274" s="314"/>
      <c r="ADZ274" s="314"/>
      <c r="AEA274" s="314"/>
      <c r="AEB274" s="314"/>
      <c r="AEC274" s="314"/>
      <c r="AED274" s="314"/>
      <c r="AEE274" s="314"/>
      <c r="AEF274" s="314"/>
      <c r="AEG274" s="314"/>
      <c r="AEH274" s="314"/>
      <c r="AEI274" s="314"/>
      <c r="AEJ274" s="314"/>
      <c r="AEK274" s="314"/>
      <c r="AEL274" s="314"/>
      <c r="AEM274" s="314"/>
      <c r="AEN274" s="314"/>
      <c r="AEO274" s="314"/>
      <c r="AEP274" s="314"/>
      <c r="AEQ274" s="314"/>
      <c r="AER274" s="314"/>
      <c r="AES274" s="314"/>
      <c r="AET274" s="314"/>
      <c r="AEU274" s="314"/>
      <c r="AEV274" s="314"/>
      <c r="AEW274" s="314"/>
      <c r="AEX274" s="314"/>
      <c r="AEY274" s="314"/>
      <c r="AEZ274" s="314"/>
      <c r="AFA274" s="314"/>
      <c r="AFB274" s="314"/>
      <c r="AFC274" s="314"/>
      <c r="AFD274" s="314"/>
      <c r="AFE274" s="314"/>
      <c r="AFF274" s="314"/>
      <c r="AFG274" s="314"/>
      <c r="AFH274" s="314"/>
      <c r="AFI274" s="314"/>
      <c r="AFJ274" s="314"/>
      <c r="AFK274" s="314"/>
      <c r="AFL274" s="314"/>
      <c r="AFM274" s="314"/>
      <c r="AFN274" s="314"/>
      <c r="AFO274" s="314"/>
      <c r="AFP274" s="314"/>
      <c r="AFQ274" s="314"/>
      <c r="AFR274" s="314"/>
      <c r="AFS274" s="314"/>
      <c r="AFT274" s="314"/>
      <c r="AFU274" s="314"/>
      <c r="AFV274" s="314"/>
      <c r="AFW274" s="314"/>
      <c r="AFX274" s="314"/>
      <c r="AFY274" s="314"/>
      <c r="AFZ274" s="314"/>
      <c r="AGA274" s="314"/>
      <c r="AGB274" s="314"/>
      <c r="AGC274" s="314"/>
      <c r="AGD274" s="314"/>
      <c r="AGE274" s="314"/>
      <c r="AGF274" s="314"/>
      <c r="AGG274" s="314"/>
      <c r="AGH274" s="314"/>
      <c r="AGI274" s="314"/>
      <c r="AGJ274" s="314"/>
      <c r="AGK274" s="314"/>
      <c r="AGL274" s="314"/>
      <c r="AGM274" s="314"/>
      <c r="AGN274" s="314"/>
      <c r="AGO274" s="314"/>
      <c r="AGP274" s="314"/>
      <c r="AGQ274" s="314"/>
      <c r="AGR274" s="314"/>
      <c r="AGS274" s="314"/>
      <c r="AGT274" s="314"/>
      <c r="AGU274" s="314"/>
      <c r="AGV274" s="314"/>
      <c r="AGW274" s="314"/>
      <c r="AGX274" s="314"/>
      <c r="AGY274" s="314"/>
      <c r="AGZ274" s="314"/>
      <c r="AHA274" s="314"/>
      <c r="AHB274" s="314"/>
      <c r="AHC274" s="314"/>
      <c r="AHD274" s="314"/>
      <c r="AHE274" s="314"/>
      <c r="AHF274" s="314"/>
      <c r="AHG274" s="314"/>
      <c r="AHH274" s="314"/>
      <c r="AHI274" s="314"/>
      <c r="AHJ274" s="314"/>
      <c r="AHK274" s="314"/>
      <c r="AHL274" s="314"/>
      <c r="AHM274" s="314"/>
      <c r="AHN274" s="314"/>
      <c r="AHO274" s="314"/>
      <c r="AHP274" s="314"/>
      <c r="AHQ274" s="314"/>
      <c r="AHR274" s="314"/>
      <c r="AHS274" s="314"/>
      <c r="AHT274" s="314"/>
      <c r="AHU274" s="314"/>
      <c r="AHV274" s="314"/>
      <c r="AHW274" s="314"/>
      <c r="AHX274" s="314"/>
      <c r="AHY274" s="314"/>
      <c r="AHZ274" s="314"/>
      <c r="AIA274" s="314"/>
      <c r="AIB274" s="314"/>
      <c r="AIC274" s="314"/>
      <c r="AID274" s="314"/>
      <c r="AIE274" s="314"/>
      <c r="AIF274" s="314"/>
      <c r="AIG274" s="314"/>
      <c r="AIH274" s="314"/>
      <c r="AII274" s="314"/>
      <c r="AIJ274" s="314"/>
      <c r="AIK274" s="314"/>
      <c r="AIL274" s="314"/>
      <c r="AIM274" s="314"/>
      <c r="AIN274" s="314"/>
      <c r="AIO274" s="314"/>
      <c r="AIP274" s="314"/>
      <c r="AIQ274" s="314"/>
      <c r="AIR274" s="314"/>
      <c r="AIS274" s="314"/>
      <c r="AIT274" s="314"/>
      <c r="AIU274" s="314"/>
      <c r="AIV274" s="314"/>
      <c r="AIW274" s="314"/>
      <c r="AIX274" s="314"/>
      <c r="AIY274" s="314"/>
      <c r="AIZ274" s="314"/>
      <c r="AJA274" s="314"/>
      <c r="AJB274" s="314"/>
      <c r="AJC274" s="314"/>
      <c r="AJD274" s="314"/>
      <c r="AJE274" s="314"/>
      <c r="AJF274" s="314"/>
      <c r="AJG274" s="314"/>
      <c r="AJH274" s="314"/>
      <c r="AJI274" s="314"/>
      <c r="AJJ274" s="314"/>
      <c r="AJK274" s="314"/>
      <c r="AJL274" s="314"/>
      <c r="AJM274" s="314"/>
      <c r="AJN274" s="314"/>
      <c r="AJO274" s="314"/>
      <c r="AJP274" s="314"/>
      <c r="AJQ274" s="314"/>
      <c r="AJR274" s="314"/>
      <c r="AJS274" s="314"/>
      <c r="AJT274" s="314"/>
      <c r="AJU274" s="314"/>
      <c r="AJV274" s="314"/>
      <c r="AJW274" s="314"/>
      <c r="AJX274" s="314"/>
      <c r="AJY274" s="314"/>
      <c r="AJZ274" s="314"/>
      <c r="AKA274" s="314"/>
      <c r="AKB274" s="314"/>
      <c r="AKC274" s="314"/>
      <c r="AKD274" s="314"/>
      <c r="AKE274" s="314"/>
      <c r="AKF274" s="314"/>
      <c r="AKG274" s="314"/>
      <c r="AKH274" s="314"/>
      <c r="AKI274" s="314"/>
      <c r="AKJ274" s="314"/>
      <c r="AKK274" s="314"/>
      <c r="AKL274" s="314"/>
      <c r="AKM274" s="314"/>
      <c r="AKN274" s="314"/>
      <c r="AKO274" s="314"/>
      <c r="AKP274" s="314"/>
      <c r="AKQ274" s="314"/>
      <c r="AKR274" s="314"/>
      <c r="AKS274" s="314"/>
      <c r="AKT274" s="314"/>
      <c r="AKU274" s="314"/>
      <c r="AKV274" s="314"/>
      <c r="AKW274" s="314"/>
      <c r="AKX274" s="314"/>
      <c r="AKY274" s="314"/>
      <c r="AKZ274" s="314"/>
      <c r="ALA274" s="314"/>
      <c r="ALB274" s="314"/>
      <c r="ALC274" s="314"/>
      <c r="ALD274" s="314"/>
      <c r="ALE274" s="314"/>
      <c r="ALF274" s="314"/>
      <c r="ALG274" s="314"/>
      <c r="ALH274" s="314"/>
      <c r="ALI274" s="314"/>
      <c r="ALJ274" s="314"/>
      <c r="ALK274" s="314"/>
      <c r="ALL274" s="314"/>
      <c r="ALM274" s="314"/>
      <c r="ALN274" s="314"/>
      <c r="ALO274" s="314"/>
      <c r="ALP274" s="314"/>
      <c r="ALQ274" s="314"/>
      <c r="ALR274" s="314"/>
      <c r="ALS274" s="314"/>
      <c r="ALT274" s="314"/>
      <c r="ALU274" s="314"/>
      <c r="ALV274" s="314"/>
      <c r="ALW274" s="314"/>
      <c r="ALX274" s="314"/>
      <c r="ALY274" s="314"/>
      <c r="ALZ274" s="314"/>
      <c r="AMA274" s="314"/>
      <c r="AMB274" s="314"/>
      <c r="AMC274" s="314"/>
      <c r="AMD274" s="314"/>
      <c r="AME274" s="314"/>
      <c r="AMF274" s="314"/>
      <c r="AMG274" s="314"/>
      <c r="AMH274" s="314"/>
      <c r="AMI274" s="314"/>
      <c r="AMJ274" s="314"/>
      <c r="AMK274" s="314"/>
      <c r="AML274" s="314"/>
      <c r="AMM274" s="314"/>
      <c r="AMN274" s="314"/>
      <c r="AMO274" s="314"/>
      <c r="AMP274" s="314"/>
      <c r="AMQ274" s="314"/>
      <c r="AMR274" s="314"/>
      <c r="AMS274" s="314"/>
      <c r="AMT274" s="314"/>
      <c r="AMU274" s="314"/>
      <c r="AMV274" s="314"/>
      <c r="AMW274" s="314"/>
      <c r="AMX274" s="314"/>
      <c r="AMY274" s="314"/>
      <c r="AMZ274" s="314"/>
      <c r="ANA274" s="314"/>
      <c r="ANB274" s="314"/>
      <c r="ANC274" s="314"/>
      <c r="AND274" s="314"/>
      <c r="ANE274" s="314"/>
      <c r="ANF274" s="314"/>
      <c r="ANG274" s="314"/>
      <c r="ANH274" s="314"/>
      <c r="ANI274" s="314"/>
      <c r="ANJ274" s="314"/>
      <c r="ANK274" s="314"/>
      <c r="ANL274" s="314"/>
      <c r="ANM274" s="314"/>
      <c r="ANN274" s="314"/>
      <c r="ANO274" s="314"/>
      <c r="ANP274" s="314"/>
      <c r="ANQ274" s="314"/>
      <c r="ANR274" s="314"/>
      <c r="ANS274" s="314"/>
      <c r="ANT274" s="314"/>
      <c r="ANU274" s="314"/>
      <c r="ANV274" s="314"/>
      <c r="ANW274" s="314"/>
      <c r="ANX274" s="314"/>
      <c r="ANY274" s="314"/>
      <c r="ANZ274" s="314"/>
      <c r="AOA274" s="314"/>
      <c r="AOB274" s="314"/>
      <c r="AOC274" s="314"/>
      <c r="AOD274" s="314"/>
      <c r="AOE274" s="314"/>
      <c r="AOF274" s="314"/>
      <c r="AOG274" s="314"/>
      <c r="AOH274" s="314"/>
      <c r="AOI274" s="314"/>
      <c r="AOJ274" s="314"/>
      <c r="AOK274" s="314"/>
      <c r="AOL274" s="314"/>
      <c r="AOM274" s="314"/>
      <c r="AON274" s="314"/>
      <c r="AOO274" s="314"/>
      <c r="AOP274" s="314"/>
      <c r="AOQ274" s="314"/>
      <c r="AOR274" s="314"/>
      <c r="AOS274" s="314"/>
      <c r="AOT274" s="314"/>
      <c r="AOU274" s="314"/>
      <c r="AOV274" s="314"/>
      <c r="AOW274" s="314"/>
      <c r="AOX274" s="314"/>
      <c r="AOY274" s="314"/>
      <c r="AOZ274" s="314"/>
      <c r="APA274" s="314"/>
      <c r="APB274" s="314"/>
      <c r="APC274" s="314"/>
      <c r="APD274" s="314"/>
      <c r="APE274" s="314"/>
      <c r="APF274" s="314"/>
      <c r="APG274" s="314"/>
      <c r="APH274" s="314"/>
      <c r="API274" s="314"/>
      <c r="APJ274" s="314"/>
      <c r="APK274" s="314"/>
      <c r="APL274" s="314"/>
      <c r="APM274" s="314"/>
      <c r="APN274" s="314"/>
      <c r="APO274" s="314"/>
      <c r="APP274" s="314"/>
      <c r="APQ274" s="314"/>
      <c r="APR274" s="314"/>
      <c r="APS274" s="314"/>
      <c r="APT274" s="314"/>
      <c r="APU274" s="314"/>
      <c r="APV274" s="314"/>
      <c r="APW274" s="314"/>
      <c r="APX274" s="314"/>
      <c r="APY274" s="314"/>
      <c r="APZ274" s="314"/>
      <c r="AQA274" s="314"/>
      <c r="AQB274" s="314"/>
      <c r="AQC274" s="314"/>
      <c r="AQD274" s="314"/>
      <c r="AQE274" s="314"/>
      <c r="AQF274" s="314"/>
      <c r="AQG274" s="314"/>
      <c r="AQH274" s="314"/>
      <c r="AQI274" s="314"/>
      <c r="AQJ274" s="314"/>
      <c r="AQK274" s="314"/>
      <c r="AQL274" s="314"/>
      <c r="AQM274" s="314"/>
      <c r="AQN274" s="314"/>
      <c r="AQO274" s="314"/>
      <c r="AQP274" s="314"/>
      <c r="AQQ274" s="314"/>
      <c r="AQR274" s="314"/>
      <c r="AQS274" s="314"/>
      <c r="AQT274" s="314"/>
      <c r="AQU274" s="314"/>
      <c r="AQV274" s="314"/>
      <c r="AQW274" s="314"/>
      <c r="AQX274" s="314"/>
      <c r="AQY274" s="314"/>
      <c r="AQZ274" s="314"/>
      <c r="ARA274" s="314"/>
      <c r="ARB274" s="314"/>
      <c r="ARC274" s="314"/>
      <c r="ARD274" s="314"/>
      <c r="ARE274" s="314"/>
      <c r="ARF274" s="314"/>
      <c r="ARG274" s="314"/>
      <c r="ARH274" s="314"/>
      <c r="ARI274" s="314"/>
      <c r="ARJ274" s="314"/>
      <c r="ARK274" s="314"/>
      <c r="ARL274" s="314"/>
      <c r="ARM274" s="314"/>
      <c r="ARN274" s="314"/>
      <c r="ARO274" s="314"/>
      <c r="ARP274" s="314"/>
      <c r="ARQ274" s="314"/>
      <c r="ARR274" s="314"/>
      <c r="ARS274" s="314"/>
      <c r="ART274" s="314"/>
      <c r="ARU274" s="314"/>
      <c r="ARV274" s="314"/>
      <c r="ARW274" s="314"/>
      <c r="ARX274" s="314"/>
      <c r="ARY274" s="314"/>
      <c r="ARZ274" s="314"/>
      <c r="ASA274" s="314"/>
      <c r="ASB274" s="314"/>
      <c r="ASC274" s="314"/>
      <c r="ASD274" s="314"/>
      <c r="ASE274" s="314"/>
      <c r="ASF274" s="314"/>
      <c r="ASG274" s="314"/>
      <c r="ASH274" s="314"/>
      <c r="ASI274" s="314"/>
      <c r="ASJ274" s="314"/>
      <c r="ASK274" s="314"/>
      <c r="ASL274" s="314"/>
      <c r="ASM274" s="314"/>
      <c r="ASN274" s="314"/>
      <c r="ASO274" s="314"/>
      <c r="ASP274" s="314"/>
      <c r="ASQ274" s="314"/>
      <c r="ASR274" s="314"/>
      <c r="ASS274" s="314"/>
      <c r="AST274" s="314"/>
      <c r="ASU274" s="314"/>
      <c r="ASV274" s="314"/>
      <c r="ASW274" s="314"/>
      <c r="ASX274" s="314"/>
      <c r="ASY274" s="314"/>
      <c r="ASZ274" s="314"/>
      <c r="ATA274" s="314"/>
      <c r="ATB274" s="314"/>
      <c r="ATC274" s="314"/>
      <c r="ATD274" s="314"/>
      <c r="ATE274" s="314"/>
      <c r="ATF274" s="314"/>
      <c r="ATG274" s="314"/>
      <c r="ATH274" s="314"/>
      <c r="ATI274" s="314"/>
      <c r="ATJ274" s="314"/>
      <c r="ATK274" s="314"/>
      <c r="ATL274" s="314"/>
      <c r="ATM274" s="314"/>
      <c r="ATN274" s="314"/>
      <c r="ATO274" s="314"/>
      <c r="ATP274" s="314"/>
      <c r="ATQ274" s="314"/>
      <c r="ATR274" s="314"/>
      <c r="ATS274" s="314"/>
      <c r="ATT274" s="314"/>
      <c r="ATU274" s="314"/>
      <c r="ATV274" s="314"/>
      <c r="ATW274" s="314"/>
      <c r="ATX274" s="314"/>
      <c r="ATY274" s="314"/>
      <c r="ATZ274" s="314"/>
      <c r="AUA274" s="314"/>
      <c r="AUB274" s="314"/>
      <c r="AUC274" s="314"/>
      <c r="AUD274" s="314"/>
      <c r="AUE274" s="314"/>
      <c r="AUF274" s="314"/>
      <c r="AUG274" s="314"/>
      <c r="AUH274" s="314"/>
      <c r="AUI274" s="314"/>
      <c r="AUJ274" s="314"/>
      <c r="AUK274" s="314"/>
      <c r="AUL274" s="314"/>
      <c r="AUM274" s="314"/>
      <c r="AUN274" s="314"/>
      <c r="AUO274" s="314"/>
      <c r="AUP274" s="314"/>
      <c r="AUQ274" s="314"/>
      <c r="AUR274" s="314"/>
      <c r="AUS274" s="314"/>
      <c r="AUT274" s="314"/>
      <c r="AUU274" s="314"/>
      <c r="AUV274" s="314"/>
      <c r="AUW274" s="314"/>
      <c r="AUX274" s="314"/>
      <c r="AUY274" s="314"/>
      <c r="AUZ274" s="314"/>
      <c r="AVA274" s="314"/>
      <c r="AVB274" s="314"/>
      <c r="AVC274" s="314"/>
      <c r="AVD274" s="314"/>
      <c r="AVE274" s="314"/>
      <c r="AVF274" s="314"/>
      <c r="AVG274" s="314"/>
      <c r="AVH274" s="314"/>
      <c r="AVI274" s="314"/>
      <c r="AVJ274" s="314"/>
      <c r="AVK274" s="314"/>
      <c r="AVL274" s="314"/>
      <c r="AVM274" s="314"/>
      <c r="AVN274" s="314"/>
      <c r="AVO274" s="314"/>
      <c r="AVP274" s="314"/>
      <c r="AVQ274" s="314"/>
      <c r="AVR274" s="314"/>
      <c r="AVS274" s="314"/>
      <c r="AVT274" s="314"/>
      <c r="AVU274" s="314"/>
      <c r="AVV274" s="314"/>
      <c r="AVW274" s="314"/>
      <c r="AVX274" s="314"/>
      <c r="AVY274" s="314"/>
      <c r="AVZ274" s="314"/>
      <c r="AWA274" s="314"/>
      <c r="AWB274" s="314"/>
      <c r="AWC274" s="314"/>
      <c r="AWD274" s="314"/>
      <c r="AWE274" s="314"/>
      <c r="AWF274" s="314"/>
      <c r="AWG274" s="314"/>
      <c r="AWH274" s="314"/>
      <c r="AWI274" s="314"/>
      <c r="AWJ274" s="314"/>
      <c r="AWK274" s="314"/>
      <c r="AWL274" s="314"/>
      <c r="AWM274" s="314"/>
      <c r="AWN274" s="314"/>
      <c r="AWO274" s="314"/>
      <c r="AWP274" s="314"/>
      <c r="AWQ274" s="314"/>
      <c r="AWR274" s="314"/>
      <c r="AWS274" s="314"/>
      <c r="AWT274" s="314"/>
      <c r="AWU274" s="314"/>
      <c r="AWV274" s="314"/>
      <c r="AWW274" s="314"/>
      <c r="AWX274" s="314"/>
      <c r="AWY274" s="314"/>
      <c r="AWZ274" s="314"/>
      <c r="AXA274" s="314"/>
      <c r="AXB274" s="314"/>
      <c r="AXC274" s="314"/>
      <c r="AXD274" s="314"/>
      <c r="AXE274" s="314"/>
      <c r="AXF274" s="314"/>
      <c r="AXG274" s="314"/>
      <c r="AXH274" s="314"/>
      <c r="AXI274" s="314"/>
      <c r="AXJ274" s="314"/>
      <c r="AXK274" s="314"/>
      <c r="AXL274" s="314"/>
      <c r="AXM274" s="314"/>
      <c r="AXN274" s="314"/>
      <c r="AXO274" s="314"/>
      <c r="AXP274" s="314"/>
      <c r="AXQ274" s="314"/>
      <c r="AXR274" s="314"/>
      <c r="AXS274" s="314"/>
      <c r="AXT274" s="314"/>
      <c r="AXU274" s="314"/>
      <c r="AXV274" s="314"/>
      <c r="AXW274" s="314"/>
      <c r="AXX274" s="314"/>
      <c r="AXY274" s="314"/>
      <c r="AXZ274" s="314"/>
      <c r="AYA274" s="314"/>
      <c r="AYB274" s="314"/>
      <c r="AYC274" s="314"/>
      <c r="AYD274" s="314"/>
      <c r="AYE274" s="314"/>
      <c r="AYF274" s="314"/>
      <c r="AYG274" s="314"/>
      <c r="AYH274" s="314"/>
      <c r="AYI274" s="314"/>
      <c r="AYJ274" s="314"/>
      <c r="AYK274" s="314"/>
      <c r="AYL274" s="314"/>
      <c r="AYM274" s="314"/>
      <c r="AYN274" s="314"/>
      <c r="AYO274" s="314"/>
      <c r="AYP274" s="314"/>
      <c r="AYQ274" s="314"/>
      <c r="AYR274" s="314"/>
      <c r="AYS274" s="314"/>
      <c r="AYT274" s="314"/>
      <c r="AYU274" s="314"/>
      <c r="AYV274" s="314"/>
      <c r="AYW274" s="314"/>
      <c r="AYX274" s="314"/>
      <c r="AYY274" s="314"/>
      <c r="AYZ274" s="314"/>
      <c r="AZA274" s="314"/>
      <c r="AZB274" s="314"/>
      <c r="AZC274" s="314"/>
      <c r="AZD274" s="314"/>
      <c r="AZE274" s="314"/>
      <c r="AZF274" s="314"/>
      <c r="AZG274" s="314"/>
      <c r="AZH274" s="314"/>
      <c r="AZI274" s="314"/>
      <c r="AZJ274" s="314"/>
      <c r="AZK274" s="314"/>
      <c r="AZL274" s="314"/>
      <c r="AZM274" s="314"/>
      <c r="AZN274" s="314"/>
      <c r="AZO274" s="314"/>
      <c r="AZP274" s="314"/>
      <c r="AZQ274" s="314"/>
      <c r="AZR274" s="314"/>
      <c r="AZS274" s="314"/>
      <c r="AZT274" s="314"/>
      <c r="AZU274" s="314"/>
      <c r="AZV274" s="314"/>
      <c r="AZW274" s="314"/>
      <c r="AZX274" s="314"/>
      <c r="AZY274" s="314"/>
      <c r="AZZ274" s="314"/>
      <c r="BAA274" s="314"/>
      <c r="BAB274" s="314"/>
      <c r="BAC274" s="314"/>
      <c r="BAD274" s="314"/>
      <c r="BAE274" s="314"/>
      <c r="BAF274" s="314"/>
      <c r="BAG274" s="314"/>
      <c r="BAH274" s="314"/>
      <c r="BAI274" s="314"/>
      <c r="BAJ274" s="314"/>
      <c r="BAK274" s="314"/>
      <c r="BAL274" s="314"/>
      <c r="BAM274" s="314"/>
      <c r="BAN274" s="314"/>
      <c r="BAO274" s="314"/>
      <c r="BAP274" s="314"/>
      <c r="BAQ274" s="314"/>
      <c r="BAR274" s="314"/>
      <c r="BAS274" s="314"/>
      <c r="BAT274" s="314"/>
      <c r="BAU274" s="314"/>
      <c r="BAV274" s="314"/>
      <c r="BAW274" s="314"/>
      <c r="BAX274" s="314"/>
      <c r="BAY274" s="314"/>
      <c r="BAZ274" s="314"/>
      <c r="BBA274" s="314"/>
      <c r="BBB274" s="314"/>
      <c r="BBC274" s="314"/>
      <c r="BBD274" s="314"/>
      <c r="BBE274" s="314"/>
      <c r="BBF274" s="314"/>
      <c r="BBG274" s="314"/>
      <c r="BBH274" s="314"/>
      <c r="BBI274" s="314"/>
      <c r="BBJ274" s="314"/>
      <c r="BBK274" s="314"/>
      <c r="BBL274" s="314"/>
      <c r="BBM274" s="314"/>
      <c r="BBN274" s="314"/>
      <c r="BBO274" s="314"/>
      <c r="BBP274" s="314"/>
      <c r="BBQ274" s="314"/>
      <c r="BBR274" s="314"/>
      <c r="BBS274" s="314"/>
      <c r="BBT274" s="314"/>
      <c r="BBU274" s="314"/>
      <c r="BBV274" s="314"/>
      <c r="BBW274" s="314"/>
      <c r="BBX274" s="314"/>
      <c r="BBY274" s="314"/>
      <c r="BBZ274" s="314"/>
      <c r="BCA274" s="314"/>
      <c r="BCB274" s="314"/>
      <c r="BCC274" s="314"/>
      <c r="BCD274" s="314"/>
      <c r="BCE274" s="314"/>
      <c r="BCF274" s="314"/>
      <c r="BCG274" s="314"/>
      <c r="BCH274" s="314"/>
      <c r="BCI274" s="314"/>
      <c r="BCJ274" s="314"/>
      <c r="BCK274" s="314"/>
      <c r="BCL274" s="314"/>
      <c r="BCM274" s="314"/>
      <c r="BCN274" s="314"/>
      <c r="BCO274" s="314"/>
      <c r="BCP274" s="314"/>
      <c r="BCQ274" s="314"/>
      <c r="BCR274" s="314"/>
      <c r="BCS274" s="314"/>
      <c r="BCT274" s="314"/>
      <c r="BCU274" s="314"/>
      <c r="BCV274" s="314"/>
      <c r="BCW274" s="314"/>
      <c r="BCX274" s="314"/>
      <c r="BCY274" s="314"/>
      <c r="BCZ274" s="314"/>
      <c r="BDA274" s="314"/>
      <c r="BDB274" s="314"/>
      <c r="BDC274" s="314"/>
      <c r="BDD274" s="314"/>
      <c r="BDE274" s="314"/>
      <c r="BDF274" s="314"/>
      <c r="BDG274" s="314"/>
      <c r="BDH274" s="314"/>
      <c r="BDI274" s="314"/>
      <c r="BDJ274" s="314"/>
      <c r="BDK274" s="314"/>
      <c r="BDL274" s="314"/>
      <c r="BDM274" s="314"/>
      <c r="BDN274" s="314"/>
      <c r="BDO274" s="314"/>
      <c r="BDP274" s="314"/>
      <c r="BDQ274" s="314"/>
      <c r="BDR274" s="314"/>
      <c r="BDS274" s="314"/>
      <c r="BDT274" s="314"/>
      <c r="BDU274" s="314"/>
      <c r="BDV274" s="314"/>
      <c r="BDW274" s="314"/>
      <c r="BDX274" s="314"/>
      <c r="BDY274" s="314"/>
      <c r="BDZ274" s="314"/>
      <c r="BEA274" s="314"/>
      <c r="BEB274" s="314"/>
      <c r="BEC274" s="314"/>
      <c r="BED274" s="314"/>
      <c r="BEE274" s="314"/>
      <c r="BEF274" s="314"/>
      <c r="BEG274" s="314"/>
      <c r="BEH274" s="314"/>
      <c r="BEI274" s="314"/>
      <c r="BEJ274" s="314"/>
      <c r="BEK274" s="314"/>
      <c r="BEL274" s="314"/>
      <c r="BEM274" s="314"/>
      <c r="BEN274" s="314"/>
      <c r="BEO274" s="314"/>
      <c r="BEP274" s="314"/>
      <c r="BEQ274" s="314"/>
      <c r="BER274" s="314"/>
      <c r="BES274" s="314"/>
      <c r="BET274" s="314"/>
      <c r="BEU274" s="314"/>
      <c r="BEV274" s="314"/>
      <c r="BEW274" s="314"/>
      <c r="BEX274" s="314"/>
      <c r="BEY274" s="314"/>
      <c r="BEZ274" s="314"/>
      <c r="BFA274" s="314"/>
      <c r="BFB274" s="314"/>
      <c r="BFC274" s="314"/>
      <c r="BFD274" s="314"/>
      <c r="BFE274" s="314"/>
      <c r="BFF274" s="314"/>
      <c r="BFG274" s="314"/>
      <c r="BFH274" s="314"/>
      <c r="BFI274" s="314"/>
      <c r="BFJ274" s="314"/>
      <c r="BFK274" s="314"/>
      <c r="BFL274" s="314"/>
      <c r="BFM274" s="314"/>
      <c r="BFN274" s="314"/>
      <c r="BFO274" s="314"/>
      <c r="BFP274" s="314"/>
      <c r="BFQ274" s="314"/>
      <c r="BFR274" s="314"/>
      <c r="BFS274" s="314"/>
      <c r="BFT274" s="314"/>
      <c r="BFU274" s="314"/>
      <c r="BFV274" s="314"/>
      <c r="BFW274" s="314"/>
      <c r="BFX274" s="314"/>
      <c r="BFY274" s="314"/>
      <c r="BFZ274" s="314"/>
      <c r="BGA274" s="314"/>
      <c r="BGB274" s="314"/>
      <c r="BGC274" s="314"/>
      <c r="BGD274" s="314"/>
      <c r="BGE274" s="314"/>
      <c r="BGF274" s="314"/>
      <c r="BGG274" s="314"/>
      <c r="BGH274" s="314"/>
      <c r="BGI274" s="314"/>
      <c r="BGJ274" s="314"/>
      <c r="BGK274" s="314"/>
      <c r="BGL274" s="314"/>
      <c r="BGM274" s="314"/>
      <c r="BGN274" s="314"/>
      <c r="BGO274" s="314"/>
      <c r="BGP274" s="314"/>
      <c r="BGQ274" s="314"/>
      <c r="BGR274" s="314"/>
      <c r="BGS274" s="314"/>
      <c r="BGT274" s="314"/>
      <c r="BGU274" s="314"/>
      <c r="BGV274" s="314"/>
      <c r="BGW274" s="314"/>
      <c r="BGX274" s="314"/>
      <c r="BGY274" s="314"/>
      <c r="BGZ274" s="314"/>
      <c r="BHA274" s="314"/>
      <c r="BHB274" s="314"/>
      <c r="BHC274" s="314"/>
      <c r="BHD274" s="314"/>
      <c r="BHE274" s="314"/>
      <c r="BHF274" s="314"/>
      <c r="BHG274" s="314"/>
      <c r="BHH274" s="314"/>
      <c r="BHI274" s="314"/>
      <c r="BHJ274" s="314"/>
      <c r="BHK274" s="314"/>
      <c r="BHL274" s="314"/>
      <c r="BHM274" s="314"/>
      <c r="BHN274" s="314"/>
      <c r="BHO274" s="314"/>
      <c r="BHP274" s="314"/>
      <c r="BHQ274" s="314"/>
      <c r="BHR274" s="314"/>
      <c r="BHS274" s="314"/>
      <c r="BHT274" s="314"/>
      <c r="BHU274" s="314"/>
      <c r="BHV274" s="314"/>
      <c r="BHW274" s="314"/>
      <c r="BHX274" s="314"/>
      <c r="BHY274" s="314"/>
      <c r="BHZ274" s="314"/>
      <c r="BIA274" s="314"/>
      <c r="BIB274" s="314"/>
      <c r="BIC274" s="314"/>
      <c r="BID274" s="314"/>
      <c r="BIE274" s="314"/>
      <c r="BIF274" s="314"/>
      <c r="BIG274" s="314"/>
      <c r="BIH274" s="314"/>
      <c r="BII274" s="314"/>
      <c r="BIJ274" s="314"/>
      <c r="BIK274" s="314"/>
      <c r="BIL274" s="314"/>
      <c r="BIM274" s="314"/>
      <c r="BIN274" s="314"/>
      <c r="BIO274" s="314"/>
      <c r="BIP274" s="314"/>
      <c r="BIQ274" s="314"/>
      <c r="BIR274" s="314"/>
      <c r="BIS274" s="314"/>
      <c r="BIT274" s="314"/>
      <c r="BIU274" s="314"/>
      <c r="BIV274" s="314"/>
      <c r="BIW274" s="314"/>
      <c r="BIX274" s="314"/>
      <c r="BIY274" s="314"/>
      <c r="BIZ274" s="314"/>
      <c r="BJA274" s="314"/>
      <c r="BJB274" s="314"/>
      <c r="BJC274" s="314"/>
      <c r="BJD274" s="314"/>
      <c r="BJE274" s="314"/>
      <c r="BJF274" s="314"/>
      <c r="BJG274" s="314"/>
      <c r="BJH274" s="314"/>
      <c r="BJI274" s="314"/>
      <c r="BJJ274" s="314"/>
      <c r="BJK274" s="314"/>
      <c r="BJL274" s="314"/>
      <c r="BJM274" s="314"/>
      <c r="BJN274" s="314"/>
      <c r="BJO274" s="314"/>
      <c r="BJP274" s="314"/>
      <c r="BJQ274" s="314"/>
      <c r="BJR274" s="314"/>
      <c r="BJS274" s="314"/>
      <c r="BJT274" s="314"/>
      <c r="BJU274" s="314"/>
      <c r="BJV274" s="314"/>
      <c r="BJW274" s="314"/>
      <c r="BJX274" s="314"/>
      <c r="BJY274" s="314"/>
      <c r="BJZ274" s="314"/>
      <c r="BKA274" s="314"/>
      <c r="BKB274" s="314"/>
      <c r="BKC274" s="314"/>
      <c r="BKD274" s="314"/>
      <c r="BKE274" s="314"/>
      <c r="BKF274" s="314"/>
      <c r="BKG274" s="314"/>
      <c r="BKH274" s="314"/>
      <c r="BKI274" s="314"/>
      <c r="BKJ274" s="314"/>
      <c r="BKK274" s="314"/>
      <c r="BKL274" s="314"/>
      <c r="BKM274" s="314"/>
      <c r="BKN274" s="314"/>
      <c r="BKO274" s="314"/>
      <c r="BKP274" s="314"/>
      <c r="BKQ274" s="314"/>
      <c r="BKR274" s="314"/>
      <c r="BKS274" s="314"/>
      <c r="BKT274" s="314"/>
      <c r="BKU274" s="314"/>
      <c r="BKV274" s="314"/>
      <c r="BKW274" s="314"/>
      <c r="BKX274" s="314"/>
      <c r="BKY274" s="314"/>
      <c r="BKZ274" s="314"/>
      <c r="BLA274" s="314"/>
      <c r="BLB274" s="314"/>
      <c r="BLC274" s="314"/>
      <c r="BLD274" s="314"/>
      <c r="BLE274" s="314"/>
      <c r="BLF274" s="314"/>
      <c r="BLG274" s="314"/>
      <c r="BLH274" s="314"/>
      <c r="BLI274" s="314"/>
      <c r="BLJ274" s="314"/>
      <c r="BLK274" s="314"/>
      <c r="BLL274" s="314"/>
      <c r="BLM274" s="314"/>
      <c r="BLN274" s="314"/>
      <c r="BLO274" s="314"/>
      <c r="BLP274" s="314"/>
      <c r="BLQ274" s="314"/>
      <c r="BLR274" s="314"/>
      <c r="BLS274" s="314"/>
      <c r="BLT274" s="314"/>
      <c r="BLU274" s="314"/>
      <c r="BLV274" s="314"/>
      <c r="BLW274" s="314"/>
      <c r="BLX274" s="314"/>
      <c r="BLY274" s="314"/>
      <c r="BLZ274" s="314"/>
      <c r="BMA274" s="314"/>
      <c r="BMB274" s="314"/>
      <c r="BMC274" s="314"/>
      <c r="BMD274" s="314"/>
      <c r="BME274" s="314"/>
      <c r="BMF274" s="314"/>
      <c r="BMG274" s="314"/>
      <c r="BMH274" s="314"/>
      <c r="BMI274" s="314"/>
      <c r="BMJ274" s="314"/>
      <c r="BMK274" s="314"/>
      <c r="BML274" s="314"/>
      <c r="BMM274" s="314"/>
      <c r="BMN274" s="314"/>
      <c r="BMO274" s="314"/>
      <c r="BMP274" s="314"/>
      <c r="BMQ274" s="314"/>
      <c r="BMR274" s="314"/>
      <c r="BMS274" s="314"/>
      <c r="BMT274" s="314"/>
      <c r="BMU274" s="314"/>
      <c r="BMV274" s="314"/>
      <c r="BMW274" s="314"/>
      <c r="BMX274" s="314"/>
      <c r="BMY274" s="314"/>
      <c r="BMZ274" s="314"/>
      <c r="BNA274" s="314"/>
      <c r="BNB274" s="314"/>
      <c r="BNC274" s="314"/>
      <c r="BND274" s="314"/>
      <c r="BNE274" s="314"/>
      <c r="BNF274" s="314"/>
      <c r="BNG274" s="314"/>
      <c r="BNH274" s="314"/>
      <c r="BNI274" s="314"/>
      <c r="BNJ274" s="314"/>
      <c r="BNK274" s="314"/>
      <c r="BNL274" s="314"/>
      <c r="BNM274" s="314"/>
      <c r="BNN274" s="314"/>
      <c r="BNO274" s="314"/>
      <c r="BNP274" s="314"/>
      <c r="BNQ274" s="314"/>
      <c r="BNR274" s="314"/>
      <c r="BNS274" s="314"/>
      <c r="BNT274" s="314"/>
      <c r="BNU274" s="314"/>
      <c r="BNV274" s="314"/>
      <c r="BNW274" s="314"/>
      <c r="BNX274" s="314"/>
      <c r="BNY274" s="314"/>
      <c r="BNZ274" s="314"/>
      <c r="BOA274" s="314"/>
      <c r="BOB274" s="314"/>
      <c r="BOC274" s="314"/>
      <c r="BOD274" s="314"/>
      <c r="BOE274" s="314"/>
      <c r="BOF274" s="314"/>
      <c r="BOG274" s="314"/>
      <c r="BOH274" s="314"/>
      <c r="BOI274" s="314"/>
      <c r="BOJ274" s="314"/>
      <c r="BOK274" s="314"/>
      <c r="BOL274" s="314"/>
      <c r="BOM274" s="314"/>
      <c r="BON274" s="314"/>
      <c r="BOO274" s="314"/>
      <c r="BOP274" s="314"/>
      <c r="BOQ274" s="314"/>
      <c r="BOR274" s="314"/>
      <c r="BOS274" s="314"/>
      <c r="BOT274" s="314"/>
      <c r="BOU274" s="314"/>
      <c r="BOV274" s="314"/>
      <c r="BOW274" s="314"/>
      <c r="BOX274" s="314"/>
      <c r="BOY274" s="314"/>
      <c r="BOZ274" s="314"/>
      <c r="BPA274" s="314"/>
      <c r="BPB274" s="314"/>
      <c r="BPC274" s="314"/>
      <c r="BPD274" s="314"/>
      <c r="BPE274" s="314"/>
      <c r="BPF274" s="314"/>
      <c r="BPG274" s="314"/>
      <c r="BPH274" s="314"/>
      <c r="BPI274" s="314"/>
      <c r="BPJ274" s="314"/>
      <c r="BPK274" s="314"/>
      <c r="BPL274" s="314"/>
      <c r="BPM274" s="314"/>
      <c r="BPN274" s="314"/>
      <c r="BPO274" s="314"/>
      <c r="BPP274" s="314"/>
      <c r="BPQ274" s="314"/>
      <c r="BPR274" s="314"/>
      <c r="BPS274" s="314"/>
      <c r="BPT274" s="314"/>
      <c r="BPU274" s="314"/>
      <c r="BPV274" s="314"/>
      <c r="BPW274" s="314"/>
      <c r="BPX274" s="314"/>
      <c r="BPY274" s="314"/>
      <c r="BPZ274" s="314"/>
      <c r="BQA274" s="314"/>
      <c r="BQB274" s="314"/>
      <c r="BQC274" s="314"/>
      <c r="BQD274" s="314"/>
      <c r="BQE274" s="314"/>
      <c r="BQF274" s="314"/>
      <c r="BQG274" s="314"/>
      <c r="BQH274" s="314"/>
      <c r="BQI274" s="314"/>
      <c r="BQJ274" s="314"/>
      <c r="BQK274" s="314"/>
      <c r="BQL274" s="314"/>
      <c r="BQM274" s="314"/>
      <c r="BQN274" s="314"/>
      <c r="BQO274" s="314"/>
      <c r="BQP274" s="314"/>
      <c r="BQQ274" s="314"/>
      <c r="BQR274" s="314"/>
      <c r="BQS274" s="314"/>
      <c r="BQT274" s="314"/>
      <c r="BQU274" s="314"/>
      <c r="BQV274" s="314"/>
      <c r="BQW274" s="314"/>
      <c r="BQX274" s="314"/>
      <c r="BQY274" s="314"/>
      <c r="BQZ274" s="314"/>
      <c r="BRA274" s="314"/>
      <c r="BRB274" s="314"/>
      <c r="BRC274" s="314"/>
      <c r="BRD274" s="314"/>
      <c r="BRE274" s="314"/>
      <c r="BRF274" s="314"/>
      <c r="BRG274" s="314"/>
      <c r="BRH274" s="314"/>
      <c r="BRI274" s="314"/>
      <c r="BRJ274" s="314"/>
      <c r="BRK274" s="314"/>
      <c r="BRL274" s="314"/>
      <c r="BRM274" s="314"/>
      <c r="BRN274" s="314"/>
      <c r="BRO274" s="314"/>
      <c r="BRP274" s="314"/>
      <c r="BRQ274" s="314"/>
      <c r="BRR274" s="314"/>
      <c r="BRS274" s="314"/>
      <c r="BRT274" s="314"/>
      <c r="BRU274" s="314"/>
      <c r="BRV274" s="314"/>
      <c r="BRW274" s="314"/>
      <c r="BRX274" s="314"/>
      <c r="BRY274" s="314"/>
      <c r="BRZ274" s="314"/>
      <c r="BSA274" s="314"/>
      <c r="BSB274" s="314"/>
      <c r="BSC274" s="314"/>
      <c r="BSD274" s="314"/>
      <c r="BSE274" s="314"/>
      <c r="BSF274" s="314"/>
      <c r="BSG274" s="314"/>
      <c r="BSH274" s="314"/>
      <c r="BSI274" s="314"/>
      <c r="BSJ274" s="314"/>
      <c r="BSK274" s="314"/>
      <c r="BSL274" s="314"/>
      <c r="BSM274" s="314"/>
      <c r="BSN274" s="314"/>
      <c r="BSO274" s="314"/>
      <c r="BSP274" s="314"/>
      <c r="BSQ274" s="314"/>
      <c r="BSR274" s="314"/>
      <c r="BSS274" s="314"/>
      <c r="BST274" s="314"/>
      <c r="BSU274" s="314"/>
      <c r="BSV274" s="314"/>
      <c r="BSW274" s="314"/>
      <c r="BSX274" s="314"/>
      <c r="BSY274" s="314"/>
      <c r="BSZ274" s="314"/>
      <c r="BTA274" s="314"/>
      <c r="BTB274" s="314"/>
      <c r="BTC274" s="314"/>
      <c r="BTD274" s="314"/>
      <c r="BTE274" s="314"/>
      <c r="BTF274" s="314"/>
      <c r="BTG274" s="314"/>
      <c r="BTH274" s="314"/>
      <c r="BTI274" s="314"/>
      <c r="BTJ274" s="314"/>
      <c r="BTK274" s="314"/>
      <c r="BTL274" s="314"/>
      <c r="BTM274" s="314"/>
      <c r="BTN274" s="314"/>
      <c r="BTO274" s="314"/>
      <c r="BTP274" s="314"/>
      <c r="BTQ274" s="314"/>
      <c r="BTR274" s="314"/>
      <c r="BTS274" s="314"/>
      <c r="BTT274" s="314"/>
      <c r="BTU274" s="314"/>
      <c r="BTV274" s="314"/>
      <c r="BTW274" s="314"/>
      <c r="BTX274" s="314"/>
      <c r="BTY274" s="314"/>
      <c r="BTZ274" s="314"/>
      <c r="BUA274" s="314"/>
      <c r="BUB274" s="314"/>
      <c r="BUC274" s="314"/>
      <c r="BUD274" s="314"/>
      <c r="BUE274" s="314"/>
      <c r="BUF274" s="314"/>
      <c r="BUG274" s="314"/>
      <c r="BUH274" s="314"/>
      <c r="BUI274" s="314"/>
      <c r="BUJ274" s="314"/>
      <c r="BUK274" s="314"/>
      <c r="BUL274" s="314"/>
      <c r="BUM274" s="314"/>
      <c r="BUN274" s="314"/>
      <c r="BUO274" s="314"/>
      <c r="BUP274" s="314"/>
      <c r="BUQ274" s="314"/>
      <c r="BUR274" s="314"/>
      <c r="BUS274" s="314"/>
      <c r="BUT274" s="314"/>
      <c r="BUU274" s="314"/>
      <c r="BUV274" s="314"/>
      <c r="BUW274" s="314"/>
      <c r="BUX274" s="314"/>
      <c r="BUY274" s="314"/>
      <c r="BUZ274" s="314"/>
      <c r="BVA274" s="314"/>
      <c r="BVB274" s="314"/>
      <c r="BVC274" s="314"/>
      <c r="BVD274" s="314"/>
      <c r="BVE274" s="314"/>
      <c r="BVF274" s="314"/>
      <c r="BVG274" s="314"/>
      <c r="BVH274" s="314"/>
      <c r="BVI274" s="314"/>
      <c r="BVJ274" s="314"/>
      <c r="BVK274" s="314"/>
      <c r="BVL274" s="314"/>
      <c r="BVM274" s="314"/>
      <c r="BVN274" s="314"/>
      <c r="BVO274" s="314"/>
      <c r="BVP274" s="314"/>
      <c r="BVQ274" s="314"/>
      <c r="BVR274" s="314"/>
      <c r="BVS274" s="314"/>
      <c r="BVT274" s="314"/>
      <c r="BVU274" s="314"/>
      <c r="BVV274" s="314"/>
      <c r="BVW274" s="314"/>
      <c r="BVX274" s="314"/>
      <c r="BVY274" s="314"/>
      <c r="BVZ274" s="314"/>
      <c r="BWA274" s="314"/>
      <c r="BWB274" s="314"/>
      <c r="BWC274" s="314"/>
      <c r="BWD274" s="314"/>
      <c r="BWE274" s="314"/>
      <c r="BWF274" s="314"/>
      <c r="BWG274" s="314"/>
      <c r="BWH274" s="314"/>
      <c r="BWI274" s="314"/>
      <c r="BWJ274" s="314"/>
      <c r="BWK274" s="314"/>
      <c r="BWL274" s="314"/>
      <c r="BWM274" s="314"/>
      <c r="BWN274" s="314"/>
      <c r="BWO274" s="314"/>
      <c r="BWP274" s="314"/>
      <c r="BWQ274" s="314"/>
      <c r="BWR274" s="314"/>
      <c r="BWS274" s="314"/>
      <c r="BWT274" s="314"/>
      <c r="BWU274" s="314"/>
      <c r="BWV274" s="314"/>
      <c r="BWW274" s="314"/>
      <c r="BWX274" s="314"/>
      <c r="BWY274" s="314"/>
      <c r="BWZ274" s="314"/>
      <c r="BXA274" s="314"/>
      <c r="BXB274" s="314"/>
      <c r="BXC274" s="314"/>
      <c r="BXD274" s="314"/>
      <c r="BXE274" s="314"/>
      <c r="BXF274" s="314"/>
      <c r="BXG274" s="314"/>
      <c r="BXH274" s="314"/>
      <c r="BXI274" s="314"/>
      <c r="BXJ274" s="314"/>
      <c r="BXK274" s="314"/>
      <c r="BXL274" s="314"/>
      <c r="BXM274" s="314"/>
      <c r="BXN274" s="314"/>
      <c r="BXO274" s="314"/>
      <c r="BXP274" s="314"/>
      <c r="BXQ274" s="314"/>
      <c r="BXR274" s="314"/>
      <c r="BXS274" s="314"/>
      <c r="BXT274" s="314"/>
      <c r="BXU274" s="314"/>
      <c r="BXV274" s="314"/>
      <c r="BXW274" s="314"/>
      <c r="BXX274" s="314"/>
      <c r="BXY274" s="314"/>
      <c r="BXZ274" s="314"/>
      <c r="BYA274" s="314"/>
      <c r="BYB274" s="314"/>
      <c r="BYC274" s="314"/>
      <c r="BYD274" s="314"/>
      <c r="BYE274" s="314"/>
      <c r="BYF274" s="314"/>
      <c r="BYG274" s="314"/>
      <c r="BYH274" s="314"/>
      <c r="BYI274" s="314"/>
      <c r="BYJ274" s="314"/>
      <c r="BYK274" s="314"/>
      <c r="BYL274" s="314"/>
      <c r="BYM274" s="314"/>
      <c r="BYN274" s="314"/>
      <c r="BYO274" s="314"/>
      <c r="BYP274" s="314"/>
      <c r="BYQ274" s="314"/>
      <c r="BYR274" s="314"/>
      <c r="BYS274" s="314"/>
      <c r="BYT274" s="314"/>
      <c r="BYU274" s="314"/>
      <c r="BYV274" s="314"/>
      <c r="BYW274" s="314"/>
      <c r="BYX274" s="314"/>
      <c r="BYY274" s="314"/>
      <c r="BYZ274" s="314"/>
      <c r="BZA274" s="314"/>
      <c r="BZB274" s="314"/>
      <c r="BZC274" s="314"/>
      <c r="BZD274" s="314"/>
      <c r="BZE274" s="314"/>
      <c r="BZF274" s="314"/>
      <c r="BZG274" s="314"/>
      <c r="BZH274" s="314"/>
      <c r="BZI274" s="314"/>
      <c r="BZJ274" s="314"/>
      <c r="BZK274" s="314"/>
      <c r="BZL274" s="314"/>
      <c r="BZM274" s="314"/>
      <c r="BZN274" s="314"/>
      <c r="BZO274" s="314"/>
      <c r="BZP274" s="314"/>
      <c r="BZQ274" s="314"/>
      <c r="BZR274" s="314"/>
      <c r="BZS274" s="314"/>
      <c r="BZT274" s="314"/>
      <c r="BZU274" s="314"/>
      <c r="BZV274" s="314"/>
      <c r="BZW274" s="314"/>
      <c r="BZX274" s="314"/>
      <c r="BZY274" s="314"/>
      <c r="BZZ274" s="314"/>
      <c r="CAA274" s="314"/>
      <c r="CAB274" s="314"/>
      <c r="CAC274" s="314"/>
      <c r="CAD274" s="314"/>
      <c r="CAE274" s="314"/>
      <c r="CAF274" s="314"/>
      <c r="CAG274" s="314"/>
      <c r="CAH274" s="314"/>
      <c r="CAI274" s="314"/>
      <c r="CAJ274" s="314"/>
      <c r="CAK274" s="314"/>
      <c r="CAL274" s="314"/>
      <c r="CAM274" s="314"/>
      <c r="CAN274" s="314"/>
      <c r="CAO274" s="314"/>
      <c r="CAP274" s="314"/>
      <c r="CAQ274" s="314"/>
      <c r="CAR274" s="314"/>
      <c r="CAS274" s="314"/>
      <c r="CAT274" s="314"/>
      <c r="CAU274" s="314"/>
      <c r="CAV274" s="314"/>
      <c r="CAW274" s="314"/>
      <c r="CAX274" s="314"/>
      <c r="CAY274" s="314"/>
      <c r="CAZ274" s="314"/>
      <c r="CBA274" s="314"/>
      <c r="CBB274" s="314"/>
      <c r="CBC274" s="314"/>
      <c r="CBD274" s="314"/>
      <c r="CBE274" s="314"/>
      <c r="CBF274" s="314"/>
      <c r="CBG274" s="314"/>
      <c r="CBH274" s="314"/>
      <c r="CBI274" s="314"/>
      <c r="CBJ274" s="314"/>
      <c r="CBK274" s="314"/>
      <c r="CBL274" s="314"/>
      <c r="CBM274" s="314"/>
      <c r="CBN274" s="314"/>
      <c r="CBO274" s="314"/>
      <c r="CBP274" s="314"/>
      <c r="CBQ274" s="314"/>
      <c r="CBR274" s="314"/>
      <c r="CBS274" s="314"/>
      <c r="CBT274" s="314"/>
      <c r="CBU274" s="314"/>
      <c r="CBV274" s="314"/>
      <c r="CBW274" s="314"/>
      <c r="CBX274" s="314"/>
      <c r="CBY274" s="314"/>
      <c r="CBZ274" s="314"/>
      <c r="CCA274" s="314"/>
      <c r="CCB274" s="314"/>
      <c r="CCC274" s="314"/>
      <c r="CCD274" s="314"/>
      <c r="CCE274" s="314"/>
      <c r="CCF274" s="314"/>
      <c r="CCG274" s="314"/>
      <c r="CCH274" s="314"/>
      <c r="CCI274" s="314"/>
      <c r="CCJ274" s="314"/>
      <c r="CCK274" s="314"/>
      <c r="CCL274" s="314"/>
      <c r="CCM274" s="314"/>
      <c r="CCN274" s="314"/>
      <c r="CCO274" s="314"/>
      <c r="CCP274" s="314"/>
      <c r="CCQ274" s="314"/>
      <c r="CCR274" s="314"/>
      <c r="CCS274" s="314"/>
      <c r="CCT274" s="314"/>
      <c r="CCU274" s="314"/>
      <c r="CCV274" s="314"/>
      <c r="CCW274" s="314"/>
      <c r="CCX274" s="314"/>
      <c r="CCY274" s="314"/>
      <c r="CCZ274" s="314"/>
      <c r="CDA274" s="314"/>
      <c r="CDB274" s="314"/>
      <c r="CDC274" s="314"/>
      <c r="CDD274" s="314"/>
      <c r="CDE274" s="314"/>
      <c r="CDF274" s="314"/>
      <c r="CDG274" s="314"/>
      <c r="CDH274" s="314"/>
      <c r="CDI274" s="314"/>
      <c r="CDJ274" s="314"/>
      <c r="CDK274" s="314"/>
      <c r="CDL274" s="314"/>
      <c r="CDM274" s="314"/>
      <c r="CDN274" s="314"/>
      <c r="CDO274" s="314"/>
      <c r="CDP274" s="314"/>
      <c r="CDQ274" s="314"/>
      <c r="CDR274" s="314"/>
      <c r="CDS274" s="314"/>
      <c r="CDT274" s="314"/>
      <c r="CDU274" s="314"/>
      <c r="CDV274" s="314"/>
      <c r="CDW274" s="314"/>
      <c r="CDX274" s="314"/>
      <c r="CDY274" s="314"/>
      <c r="CDZ274" s="314"/>
      <c r="CEA274" s="314"/>
      <c r="CEB274" s="314"/>
      <c r="CEC274" s="314"/>
      <c r="CED274" s="314"/>
      <c r="CEE274" s="314"/>
      <c r="CEF274" s="314"/>
      <c r="CEG274" s="314"/>
      <c r="CEH274" s="314"/>
      <c r="CEI274" s="314"/>
      <c r="CEJ274" s="314"/>
      <c r="CEK274" s="314"/>
      <c r="CEL274" s="314"/>
      <c r="CEM274" s="314"/>
      <c r="CEN274" s="314"/>
      <c r="CEO274" s="314"/>
      <c r="CEP274" s="314"/>
      <c r="CEQ274" s="314"/>
      <c r="CER274" s="314"/>
      <c r="CES274" s="314"/>
      <c r="CET274" s="314"/>
      <c r="CEU274" s="314"/>
      <c r="CEV274" s="314"/>
      <c r="CEW274" s="314"/>
      <c r="CEX274" s="314"/>
      <c r="CEY274" s="314"/>
      <c r="CEZ274" s="314"/>
      <c r="CFA274" s="314"/>
      <c r="CFB274" s="314"/>
      <c r="CFC274" s="314"/>
      <c r="CFD274" s="314"/>
      <c r="CFE274" s="314"/>
      <c r="CFF274" s="314"/>
      <c r="CFG274" s="314"/>
      <c r="CFH274" s="314"/>
      <c r="CFI274" s="314"/>
      <c r="CFJ274" s="314"/>
      <c r="CFK274" s="314"/>
      <c r="CFL274" s="314"/>
      <c r="CFM274" s="314"/>
      <c r="CFN274" s="314"/>
      <c r="CFO274" s="314"/>
      <c r="CFP274" s="314"/>
      <c r="CFQ274" s="314"/>
      <c r="CFR274" s="314"/>
      <c r="CFS274" s="314"/>
      <c r="CFT274" s="314"/>
      <c r="CFU274" s="314"/>
      <c r="CFV274" s="314"/>
      <c r="CFW274" s="314"/>
      <c r="CFX274" s="314"/>
      <c r="CFY274" s="314"/>
      <c r="CFZ274" s="314"/>
      <c r="CGA274" s="314"/>
      <c r="CGB274" s="314"/>
      <c r="CGC274" s="314"/>
      <c r="CGD274" s="314"/>
      <c r="CGE274" s="314"/>
      <c r="CGF274" s="314"/>
      <c r="CGG274" s="314"/>
      <c r="CGH274" s="314"/>
      <c r="CGI274" s="314"/>
      <c r="CGJ274" s="314"/>
      <c r="CGK274" s="314"/>
      <c r="CGL274" s="314"/>
      <c r="CGM274" s="314"/>
      <c r="CGN274" s="314"/>
      <c r="CGO274" s="314"/>
      <c r="CGP274" s="314"/>
      <c r="CGQ274" s="314"/>
      <c r="CGR274" s="314"/>
      <c r="CGS274" s="314"/>
      <c r="CGT274" s="314"/>
      <c r="CGU274" s="314"/>
      <c r="CGV274" s="314"/>
      <c r="CGW274" s="314"/>
      <c r="CGX274" s="314"/>
      <c r="CGY274" s="314"/>
      <c r="CGZ274" s="314"/>
      <c r="CHA274" s="314"/>
      <c r="CHB274" s="314"/>
      <c r="CHC274" s="314"/>
      <c r="CHD274" s="314"/>
      <c r="CHE274" s="314"/>
      <c r="CHF274" s="314"/>
      <c r="CHG274" s="314"/>
      <c r="CHH274" s="314"/>
      <c r="CHI274" s="314"/>
      <c r="CHJ274" s="314"/>
      <c r="CHK274" s="314"/>
      <c r="CHL274" s="314"/>
      <c r="CHM274" s="314"/>
      <c r="CHN274" s="314"/>
      <c r="CHO274" s="314"/>
      <c r="CHP274" s="314"/>
      <c r="CHQ274" s="314"/>
      <c r="CHR274" s="314"/>
      <c r="CHS274" s="314"/>
      <c r="CHT274" s="314"/>
      <c r="CHU274" s="314"/>
      <c r="CHV274" s="314"/>
      <c r="CHW274" s="314"/>
      <c r="CHX274" s="314"/>
      <c r="CHY274" s="314"/>
      <c r="CHZ274" s="314"/>
      <c r="CIA274" s="314"/>
      <c r="CIB274" s="314"/>
      <c r="CIC274" s="314"/>
      <c r="CID274" s="314"/>
      <c r="CIE274" s="314"/>
      <c r="CIF274" s="314"/>
      <c r="CIG274" s="314"/>
      <c r="CIH274" s="314"/>
      <c r="CII274" s="314"/>
      <c r="CIJ274" s="314"/>
      <c r="CIK274" s="314"/>
      <c r="CIL274" s="314"/>
      <c r="CIM274" s="314"/>
      <c r="CIN274" s="314"/>
      <c r="CIO274" s="314"/>
      <c r="CIP274" s="314"/>
      <c r="CIQ274" s="314"/>
      <c r="CIR274" s="314"/>
      <c r="CIS274" s="314"/>
      <c r="CIT274" s="314"/>
      <c r="CIU274" s="314"/>
      <c r="CIV274" s="314"/>
      <c r="CIW274" s="314"/>
      <c r="CIX274" s="314"/>
      <c r="CIY274" s="314"/>
      <c r="CIZ274" s="314"/>
      <c r="CJA274" s="314"/>
      <c r="CJB274" s="314"/>
      <c r="CJC274" s="314"/>
      <c r="CJD274" s="314"/>
      <c r="CJE274" s="314"/>
      <c r="CJF274" s="314"/>
      <c r="CJG274" s="314"/>
      <c r="CJH274" s="314"/>
      <c r="CJI274" s="314"/>
      <c r="CJJ274" s="314"/>
      <c r="CJK274" s="314"/>
      <c r="CJL274" s="314"/>
      <c r="CJM274" s="314"/>
      <c r="CJN274" s="314"/>
      <c r="CJO274" s="314"/>
      <c r="CJP274" s="314"/>
      <c r="CJQ274" s="314"/>
      <c r="CJR274" s="314"/>
      <c r="CJS274" s="314"/>
      <c r="CJT274" s="314"/>
      <c r="CJU274" s="314"/>
      <c r="CJV274" s="314"/>
      <c r="CJW274" s="314"/>
      <c r="CJX274" s="314"/>
      <c r="CJY274" s="314"/>
      <c r="CJZ274" s="314"/>
      <c r="CKA274" s="314"/>
      <c r="CKB274" s="314"/>
      <c r="CKC274" s="314"/>
      <c r="CKD274" s="314"/>
      <c r="CKE274" s="314"/>
      <c r="CKF274" s="314"/>
      <c r="CKG274" s="314"/>
      <c r="CKH274" s="314"/>
      <c r="CKI274" s="314"/>
      <c r="CKJ274" s="314"/>
      <c r="CKK274" s="314"/>
      <c r="CKL274" s="314"/>
      <c r="CKM274" s="314"/>
      <c r="CKN274" s="314"/>
      <c r="CKO274" s="314"/>
      <c r="CKP274" s="314"/>
      <c r="CKQ274" s="314"/>
      <c r="CKR274" s="314"/>
      <c r="CKS274" s="314"/>
      <c r="CKT274" s="314"/>
      <c r="CKU274" s="314"/>
      <c r="CKV274" s="314"/>
      <c r="CKW274" s="314"/>
      <c r="CKX274" s="314"/>
      <c r="CKY274" s="314"/>
      <c r="CKZ274" s="314"/>
      <c r="CLA274" s="314"/>
      <c r="CLB274" s="314"/>
      <c r="CLC274" s="314"/>
      <c r="CLD274" s="314"/>
      <c r="CLE274" s="314"/>
      <c r="CLF274" s="314"/>
      <c r="CLG274" s="314"/>
      <c r="CLH274" s="314"/>
      <c r="CLI274" s="314"/>
      <c r="CLJ274" s="314"/>
      <c r="CLK274" s="314"/>
      <c r="CLL274" s="314"/>
      <c r="CLM274" s="314"/>
      <c r="CLN274" s="314"/>
      <c r="CLO274" s="314"/>
      <c r="CLP274" s="314"/>
      <c r="CLQ274" s="314"/>
      <c r="CLR274" s="314"/>
      <c r="CLS274" s="314"/>
      <c r="CLT274" s="314"/>
      <c r="CLU274" s="314"/>
      <c r="CLV274" s="314"/>
      <c r="CLW274" s="314"/>
      <c r="CLX274" s="314"/>
      <c r="CLY274" s="314"/>
      <c r="CLZ274" s="314"/>
      <c r="CMA274" s="314"/>
      <c r="CMB274" s="314"/>
      <c r="CMC274" s="314"/>
      <c r="CMD274" s="314"/>
      <c r="CME274" s="314"/>
      <c r="CMF274" s="314"/>
      <c r="CMG274" s="314"/>
      <c r="CMH274" s="314"/>
      <c r="CMI274" s="314"/>
      <c r="CMJ274" s="314"/>
      <c r="CMK274" s="314"/>
      <c r="CML274" s="314"/>
      <c r="CMM274" s="314"/>
      <c r="CMN274" s="314"/>
      <c r="CMO274" s="314"/>
      <c r="CMP274" s="314"/>
      <c r="CMQ274" s="314"/>
      <c r="CMR274" s="314"/>
      <c r="CMS274" s="314"/>
      <c r="CMT274" s="314"/>
      <c r="CMU274" s="314"/>
      <c r="CMV274" s="314"/>
      <c r="CMW274" s="314"/>
      <c r="CMX274" s="314"/>
      <c r="CMY274" s="314"/>
      <c r="CMZ274" s="314"/>
      <c r="CNA274" s="314"/>
      <c r="CNB274" s="314"/>
      <c r="CNC274" s="314"/>
      <c r="CND274" s="314"/>
      <c r="CNE274" s="314"/>
      <c r="CNF274" s="314"/>
      <c r="CNG274" s="314"/>
      <c r="CNH274" s="314"/>
      <c r="CNI274" s="314"/>
      <c r="CNJ274" s="314"/>
      <c r="CNK274" s="314"/>
      <c r="CNL274" s="314"/>
      <c r="CNM274" s="314"/>
      <c r="CNN274" s="314"/>
      <c r="CNO274" s="314"/>
      <c r="CNP274" s="314"/>
      <c r="CNQ274" s="314"/>
      <c r="CNR274" s="314"/>
      <c r="CNS274" s="314"/>
      <c r="CNT274" s="314"/>
      <c r="CNU274" s="314"/>
      <c r="CNV274" s="314"/>
      <c r="CNW274" s="314"/>
      <c r="CNX274" s="314"/>
      <c r="CNY274" s="314"/>
      <c r="CNZ274" s="314"/>
      <c r="COA274" s="314"/>
      <c r="COB274" s="314"/>
      <c r="COC274" s="314"/>
      <c r="COD274" s="314"/>
      <c r="COE274" s="314"/>
      <c r="COF274" s="314"/>
      <c r="COG274" s="314"/>
      <c r="COH274" s="314"/>
      <c r="COI274" s="314"/>
      <c r="COJ274" s="314"/>
      <c r="COK274" s="314"/>
      <c r="COL274" s="314"/>
      <c r="COM274" s="314"/>
      <c r="CON274" s="314"/>
      <c r="COO274" s="314"/>
      <c r="COP274" s="314"/>
      <c r="COQ274" s="314"/>
      <c r="COR274" s="314"/>
      <c r="COS274" s="314"/>
      <c r="COT274" s="314"/>
      <c r="COU274" s="314"/>
      <c r="COV274" s="314"/>
      <c r="COW274" s="314"/>
      <c r="COX274" s="314"/>
      <c r="COY274" s="314"/>
      <c r="COZ274" s="314"/>
      <c r="CPA274" s="314"/>
      <c r="CPB274" s="314"/>
      <c r="CPC274" s="314"/>
      <c r="CPD274" s="314"/>
      <c r="CPE274" s="314"/>
      <c r="CPF274" s="314"/>
      <c r="CPG274" s="314"/>
      <c r="CPH274" s="314"/>
      <c r="CPI274" s="314"/>
      <c r="CPJ274" s="314"/>
      <c r="CPK274" s="314"/>
      <c r="CPL274" s="314"/>
      <c r="CPM274" s="314"/>
      <c r="CPN274" s="314"/>
      <c r="CPO274" s="314"/>
      <c r="CPP274" s="314"/>
      <c r="CPQ274" s="314"/>
      <c r="CPR274" s="314"/>
      <c r="CPS274" s="314"/>
      <c r="CPT274" s="314"/>
      <c r="CPU274" s="314"/>
      <c r="CPV274" s="314"/>
      <c r="CPW274" s="314"/>
      <c r="CPX274" s="314"/>
      <c r="CPY274" s="314"/>
      <c r="CPZ274" s="314"/>
      <c r="CQA274" s="314"/>
      <c r="CQB274" s="314"/>
      <c r="CQC274" s="314"/>
      <c r="CQD274" s="314"/>
      <c r="CQE274" s="314"/>
      <c r="CQF274" s="314"/>
      <c r="CQG274" s="314"/>
      <c r="CQH274" s="314"/>
      <c r="CQI274" s="314"/>
      <c r="CQJ274" s="314"/>
      <c r="CQK274" s="314"/>
      <c r="CQL274" s="314"/>
      <c r="CQM274" s="314"/>
      <c r="CQN274" s="314"/>
      <c r="CQO274" s="314"/>
      <c r="CQP274" s="314"/>
      <c r="CQQ274" s="314"/>
      <c r="CQR274" s="314"/>
      <c r="CQS274" s="314"/>
      <c r="CQT274" s="314"/>
      <c r="CQU274" s="314"/>
      <c r="CQV274" s="314"/>
      <c r="CQW274" s="314"/>
      <c r="CQX274" s="314"/>
      <c r="CQY274" s="314"/>
      <c r="CQZ274" s="314"/>
      <c r="CRA274" s="314"/>
      <c r="CRB274" s="314"/>
      <c r="CRC274" s="314"/>
      <c r="CRD274" s="314"/>
      <c r="CRE274" s="314"/>
      <c r="CRF274" s="314"/>
      <c r="CRG274" s="314"/>
      <c r="CRH274" s="314"/>
      <c r="CRI274" s="314"/>
      <c r="CRJ274" s="314"/>
      <c r="CRK274" s="314"/>
      <c r="CRL274" s="314"/>
      <c r="CRM274" s="314"/>
      <c r="CRN274" s="314"/>
      <c r="CRO274" s="314"/>
      <c r="CRP274" s="314"/>
      <c r="CRQ274" s="314"/>
      <c r="CRR274" s="314"/>
      <c r="CRS274" s="314"/>
      <c r="CRT274" s="314"/>
      <c r="CRU274" s="314"/>
      <c r="CRV274" s="314"/>
      <c r="CRW274" s="314"/>
      <c r="CRX274" s="314"/>
      <c r="CRY274" s="314"/>
      <c r="CRZ274" s="314"/>
      <c r="CSA274" s="314"/>
      <c r="CSB274" s="314"/>
      <c r="CSC274" s="314"/>
      <c r="CSD274" s="314"/>
      <c r="CSE274" s="314"/>
      <c r="CSF274" s="314"/>
      <c r="CSG274" s="314"/>
      <c r="CSH274" s="314"/>
      <c r="CSI274" s="314"/>
      <c r="CSJ274" s="314"/>
      <c r="CSK274" s="314"/>
      <c r="CSL274" s="314"/>
      <c r="CSM274" s="314"/>
      <c r="CSN274" s="314"/>
      <c r="CSO274" s="314"/>
      <c r="CSP274" s="314"/>
      <c r="CSQ274" s="314"/>
      <c r="CSR274" s="314"/>
      <c r="CSS274" s="314"/>
      <c r="CST274" s="314"/>
      <c r="CSU274" s="314"/>
      <c r="CSV274" s="314"/>
      <c r="CSW274" s="314"/>
      <c r="CSX274" s="314"/>
      <c r="CSY274" s="314"/>
      <c r="CSZ274" s="314"/>
      <c r="CTA274" s="314"/>
      <c r="CTB274" s="314"/>
      <c r="CTC274" s="314"/>
      <c r="CTD274" s="314"/>
      <c r="CTE274" s="314"/>
      <c r="CTF274" s="314"/>
      <c r="CTG274" s="314"/>
      <c r="CTH274" s="314"/>
      <c r="CTI274" s="314"/>
      <c r="CTJ274" s="314"/>
      <c r="CTK274" s="314"/>
      <c r="CTL274" s="314"/>
      <c r="CTM274" s="314"/>
      <c r="CTN274" s="314"/>
      <c r="CTO274" s="314"/>
      <c r="CTP274" s="314"/>
      <c r="CTQ274" s="314"/>
      <c r="CTR274" s="314"/>
      <c r="CTS274" s="314"/>
      <c r="CTT274" s="314"/>
      <c r="CTU274" s="314"/>
      <c r="CTV274" s="314"/>
      <c r="CTW274" s="314"/>
      <c r="CTX274" s="314"/>
      <c r="CTY274" s="314"/>
      <c r="CTZ274" s="314"/>
      <c r="CUA274" s="314"/>
      <c r="CUB274" s="314"/>
      <c r="CUC274" s="314"/>
      <c r="CUD274" s="314"/>
      <c r="CUE274" s="314"/>
      <c r="CUF274" s="314"/>
      <c r="CUG274" s="314"/>
      <c r="CUH274" s="314"/>
      <c r="CUI274" s="314"/>
      <c r="CUJ274" s="314"/>
      <c r="CUK274" s="314"/>
      <c r="CUL274" s="314"/>
      <c r="CUM274" s="314"/>
      <c r="CUN274" s="314"/>
      <c r="CUO274" s="314"/>
      <c r="CUP274" s="314"/>
      <c r="CUQ274" s="314"/>
      <c r="CUR274" s="314"/>
      <c r="CUS274" s="314"/>
      <c r="CUT274" s="314"/>
      <c r="CUU274" s="314"/>
      <c r="CUV274" s="314"/>
      <c r="CUW274" s="314"/>
      <c r="CUX274" s="314"/>
      <c r="CUY274" s="314"/>
      <c r="CUZ274" s="314"/>
      <c r="CVA274" s="314"/>
      <c r="CVB274" s="314"/>
      <c r="CVC274" s="314"/>
      <c r="CVD274" s="314"/>
      <c r="CVE274" s="314"/>
      <c r="CVF274" s="314"/>
      <c r="CVG274" s="314"/>
      <c r="CVH274" s="314"/>
      <c r="CVI274" s="314"/>
      <c r="CVJ274" s="314"/>
      <c r="CVK274" s="314"/>
      <c r="CVL274" s="314"/>
      <c r="CVM274" s="314"/>
      <c r="CVN274" s="314"/>
      <c r="CVO274" s="314"/>
      <c r="CVP274" s="314"/>
      <c r="CVQ274" s="314"/>
      <c r="CVR274" s="314"/>
      <c r="CVS274" s="314"/>
      <c r="CVT274" s="314"/>
      <c r="CVU274" s="314"/>
      <c r="CVV274" s="314"/>
      <c r="CVW274" s="314"/>
      <c r="CVX274" s="314"/>
      <c r="CVY274" s="314"/>
      <c r="CVZ274" s="314"/>
      <c r="CWA274" s="314"/>
      <c r="CWB274" s="314"/>
      <c r="CWC274" s="314"/>
      <c r="CWD274" s="314"/>
      <c r="CWE274" s="314"/>
      <c r="CWF274" s="314"/>
      <c r="CWG274" s="314"/>
      <c r="CWH274" s="314"/>
      <c r="CWI274" s="314"/>
      <c r="CWJ274" s="314"/>
      <c r="CWK274" s="314"/>
      <c r="CWL274" s="314"/>
      <c r="CWM274" s="314"/>
      <c r="CWN274" s="314"/>
      <c r="CWO274" s="314"/>
      <c r="CWP274" s="314"/>
      <c r="CWQ274" s="314"/>
      <c r="CWR274" s="314"/>
      <c r="CWS274" s="314"/>
      <c r="CWT274" s="314"/>
      <c r="CWU274" s="314"/>
      <c r="CWV274" s="314"/>
      <c r="CWW274" s="314"/>
      <c r="CWX274" s="314"/>
      <c r="CWY274" s="314"/>
      <c r="CWZ274" s="314"/>
      <c r="CXA274" s="314"/>
      <c r="CXB274" s="314"/>
      <c r="CXC274" s="314"/>
      <c r="CXD274" s="314"/>
      <c r="CXE274" s="314"/>
      <c r="CXF274" s="314"/>
      <c r="CXG274" s="314"/>
      <c r="CXH274" s="314"/>
      <c r="CXI274" s="314"/>
      <c r="CXJ274" s="314"/>
      <c r="CXK274" s="314"/>
      <c r="CXL274" s="314"/>
      <c r="CXM274" s="314"/>
      <c r="CXN274" s="314"/>
      <c r="CXO274" s="314"/>
      <c r="CXP274" s="314"/>
      <c r="CXQ274" s="314"/>
      <c r="CXR274" s="314"/>
      <c r="CXS274" s="314"/>
      <c r="CXT274" s="314"/>
      <c r="CXU274" s="314"/>
      <c r="CXV274" s="314"/>
      <c r="CXW274" s="314"/>
      <c r="CXX274" s="314"/>
      <c r="CXY274" s="314"/>
      <c r="CXZ274" s="314"/>
      <c r="CYA274" s="314"/>
      <c r="CYB274" s="314"/>
      <c r="CYC274" s="314"/>
      <c r="CYD274" s="314"/>
      <c r="CYE274" s="314"/>
      <c r="CYF274" s="314"/>
      <c r="CYG274" s="314"/>
      <c r="CYH274" s="314"/>
      <c r="CYI274" s="314"/>
      <c r="CYJ274" s="314"/>
      <c r="CYK274" s="314"/>
      <c r="CYL274" s="314"/>
      <c r="CYM274" s="314"/>
      <c r="CYN274" s="314"/>
      <c r="CYO274" s="314"/>
      <c r="CYP274" s="314"/>
      <c r="CYQ274" s="314"/>
      <c r="CYR274" s="314"/>
      <c r="CYS274" s="314"/>
      <c r="CYT274" s="314"/>
      <c r="CYU274" s="314"/>
      <c r="CYV274" s="314"/>
      <c r="CYW274" s="314"/>
      <c r="CYX274" s="314"/>
      <c r="CYY274" s="314"/>
      <c r="CYZ274" s="314"/>
      <c r="CZA274" s="314"/>
      <c r="CZB274" s="314"/>
      <c r="CZC274" s="314"/>
      <c r="CZD274" s="314"/>
      <c r="CZE274" s="314"/>
      <c r="CZF274" s="314"/>
      <c r="CZG274" s="314"/>
      <c r="CZH274" s="314"/>
      <c r="CZI274" s="314"/>
      <c r="CZJ274" s="314"/>
      <c r="CZK274" s="314"/>
      <c r="CZL274" s="314"/>
      <c r="CZM274" s="314"/>
      <c r="CZN274" s="314"/>
      <c r="CZO274" s="314"/>
      <c r="CZP274" s="314"/>
      <c r="CZQ274" s="314"/>
      <c r="CZR274" s="314"/>
      <c r="CZS274" s="314"/>
      <c r="CZT274" s="314"/>
      <c r="CZU274" s="314"/>
      <c r="CZV274" s="314"/>
      <c r="CZW274" s="314"/>
      <c r="CZX274" s="314"/>
      <c r="CZY274" s="314"/>
      <c r="CZZ274" s="314"/>
      <c r="DAA274" s="314"/>
      <c r="DAB274" s="314"/>
      <c r="DAC274" s="314"/>
      <c r="DAD274" s="314"/>
      <c r="DAE274" s="314"/>
      <c r="DAF274" s="314"/>
      <c r="DAG274" s="314"/>
      <c r="DAH274" s="314"/>
      <c r="DAI274" s="314"/>
      <c r="DAJ274" s="314"/>
      <c r="DAK274" s="314"/>
      <c r="DAL274" s="314"/>
      <c r="DAM274" s="314"/>
      <c r="DAN274" s="314"/>
      <c r="DAO274" s="314"/>
      <c r="DAP274" s="314"/>
      <c r="DAQ274" s="314"/>
      <c r="DAR274" s="314"/>
      <c r="DAS274" s="314"/>
      <c r="DAT274" s="314"/>
      <c r="DAU274" s="314"/>
      <c r="DAV274" s="314"/>
      <c r="DAW274" s="314"/>
      <c r="DAX274" s="314"/>
      <c r="DAY274" s="314"/>
      <c r="DAZ274" s="314"/>
      <c r="DBA274" s="314"/>
      <c r="DBB274" s="314"/>
      <c r="DBC274" s="314"/>
      <c r="DBD274" s="314"/>
      <c r="DBE274" s="314"/>
      <c r="DBF274" s="314"/>
      <c r="DBG274" s="314"/>
      <c r="DBH274" s="314"/>
      <c r="DBI274" s="314"/>
      <c r="DBJ274" s="314"/>
      <c r="DBK274" s="314"/>
      <c r="DBL274" s="314"/>
      <c r="DBM274" s="314"/>
      <c r="DBN274" s="314"/>
      <c r="DBO274" s="314"/>
      <c r="DBP274" s="314"/>
      <c r="DBQ274" s="314"/>
      <c r="DBR274" s="314"/>
      <c r="DBS274" s="314"/>
      <c r="DBT274" s="314"/>
      <c r="DBU274" s="314"/>
      <c r="DBV274" s="314"/>
      <c r="DBW274" s="314"/>
      <c r="DBX274" s="314"/>
      <c r="DBY274" s="314"/>
      <c r="DBZ274" s="314"/>
      <c r="DCA274" s="314"/>
      <c r="DCB274" s="314"/>
      <c r="DCC274" s="314"/>
      <c r="DCD274" s="314"/>
      <c r="DCE274" s="314"/>
      <c r="DCF274" s="314"/>
      <c r="DCG274" s="314"/>
      <c r="DCH274" s="314"/>
      <c r="DCI274" s="314"/>
      <c r="DCJ274" s="314"/>
      <c r="DCK274" s="314"/>
      <c r="DCL274" s="314"/>
      <c r="DCM274" s="314"/>
      <c r="DCN274" s="314"/>
      <c r="DCO274" s="314"/>
      <c r="DCP274" s="314"/>
      <c r="DCQ274" s="314"/>
      <c r="DCR274" s="314"/>
      <c r="DCS274" s="314"/>
      <c r="DCT274" s="314"/>
      <c r="DCU274" s="314"/>
      <c r="DCV274" s="314"/>
      <c r="DCW274" s="314"/>
      <c r="DCX274" s="314"/>
      <c r="DCY274" s="314"/>
      <c r="DCZ274" s="314"/>
      <c r="DDA274" s="314"/>
      <c r="DDB274" s="314"/>
      <c r="DDC274" s="314"/>
      <c r="DDD274" s="314"/>
      <c r="DDE274" s="314"/>
      <c r="DDF274" s="314"/>
      <c r="DDG274" s="314"/>
      <c r="DDH274" s="314"/>
      <c r="DDI274" s="314"/>
      <c r="DDJ274" s="314"/>
      <c r="DDK274" s="314"/>
      <c r="DDL274" s="314"/>
      <c r="DDM274" s="314"/>
      <c r="DDN274" s="314"/>
      <c r="DDO274" s="314"/>
      <c r="DDP274" s="314"/>
      <c r="DDQ274" s="314"/>
      <c r="DDR274" s="314"/>
      <c r="DDS274" s="314"/>
      <c r="DDT274" s="314"/>
      <c r="DDU274" s="314"/>
      <c r="DDV274" s="314"/>
      <c r="DDW274" s="314"/>
      <c r="DDX274" s="314"/>
      <c r="DDY274" s="314"/>
      <c r="DDZ274" s="314"/>
      <c r="DEA274" s="314"/>
      <c r="DEB274" s="314"/>
      <c r="DEC274" s="314"/>
      <c r="DED274" s="314"/>
      <c r="DEE274" s="314"/>
      <c r="DEF274" s="314"/>
      <c r="DEG274" s="314"/>
      <c r="DEH274" s="314"/>
      <c r="DEI274" s="314"/>
      <c r="DEJ274" s="314"/>
      <c r="DEK274" s="314"/>
      <c r="DEL274" s="314"/>
      <c r="DEM274" s="314"/>
      <c r="DEN274" s="314"/>
      <c r="DEO274" s="314"/>
      <c r="DEP274" s="314"/>
      <c r="DEQ274" s="314"/>
      <c r="DER274" s="314"/>
      <c r="DES274" s="314"/>
      <c r="DET274" s="314"/>
      <c r="DEU274" s="314"/>
      <c r="DEV274" s="314"/>
      <c r="DEW274" s="314"/>
      <c r="DEX274" s="314"/>
      <c r="DEY274" s="314"/>
      <c r="DEZ274" s="314"/>
      <c r="DFA274" s="314"/>
      <c r="DFB274" s="314"/>
      <c r="DFC274" s="314"/>
      <c r="DFD274" s="314"/>
      <c r="DFE274" s="314"/>
      <c r="DFF274" s="314"/>
      <c r="DFG274" s="314"/>
      <c r="DFH274" s="314"/>
      <c r="DFI274" s="314"/>
      <c r="DFJ274" s="314"/>
      <c r="DFK274" s="314"/>
      <c r="DFL274" s="314"/>
      <c r="DFM274" s="314"/>
      <c r="DFN274" s="314"/>
      <c r="DFO274" s="314"/>
      <c r="DFP274" s="314"/>
      <c r="DFQ274" s="314"/>
      <c r="DFR274" s="314"/>
      <c r="DFS274" s="314"/>
      <c r="DFT274" s="314"/>
      <c r="DFU274" s="314"/>
      <c r="DFV274" s="314"/>
      <c r="DFW274" s="314"/>
      <c r="DFX274" s="314"/>
      <c r="DFY274" s="314"/>
      <c r="DFZ274" s="314"/>
      <c r="DGA274" s="314"/>
      <c r="DGB274" s="314"/>
      <c r="DGC274" s="314"/>
      <c r="DGD274" s="314"/>
      <c r="DGE274" s="314"/>
      <c r="DGF274" s="314"/>
      <c r="DGG274" s="314"/>
      <c r="DGH274" s="314"/>
      <c r="DGI274" s="314"/>
      <c r="DGJ274" s="314"/>
      <c r="DGK274" s="314"/>
      <c r="DGL274" s="314"/>
      <c r="DGM274" s="314"/>
      <c r="DGN274" s="314"/>
      <c r="DGO274" s="314"/>
      <c r="DGP274" s="314"/>
      <c r="DGQ274" s="314"/>
      <c r="DGR274" s="314"/>
      <c r="DGS274" s="314"/>
      <c r="DGT274" s="314"/>
      <c r="DGU274" s="314"/>
      <c r="DGV274" s="314"/>
      <c r="DGW274" s="314"/>
      <c r="DGX274" s="314"/>
      <c r="DGY274" s="314"/>
      <c r="DGZ274" s="314"/>
      <c r="DHA274" s="314"/>
      <c r="DHB274" s="314"/>
      <c r="DHC274" s="314"/>
      <c r="DHD274" s="314"/>
      <c r="DHE274" s="314"/>
      <c r="DHF274" s="314"/>
      <c r="DHG274" s="314"/>
      <c r="DHH274" s="314"/>
      <c r="DHI274" s="314"/>
      <c r="DHJ274" s="314"/>
      <c r="DHK274" s="314"/>
      <c r="DHL274" s="314"/>
      <c r="DHM274" s="314"/>
      <c r="DHN274" s="314"/>
      <c r="DHO274" s="314"/>
      <c r="DHP274" s="314"/>
      <c r="DHQ274" s="314"/>
      <c r="DHR274" s="314"/>
      <c r="DHS274" s="314"/>
      <c r="DHT274" s="314"/>
      <c r="DHU274" s="314"/>
      <c r="DHV274" s="314"/>
      <c r="DHW274" s="314"/>
      <c r="DHX274" s="314"/>
      <c r="DHY274" s="314"/>
      <c r="DHZ274" s="314"/>
      <c r="DIA274" s="314"/>
      <c r="DIB274" s="314"/>
      <c r="DIC274" s="314"/>
      <c r="DID274" s="314"/>
      <c r="DIE274" s="314"/>
      <c r="DIF274" s="314"/>
      <c r="DIG274" s="314"/>
      <c r="DIH274" s="314"/>
      <c r="DII274" s="314"/>
      <c r="DIJ274" s="314"/>
      <c r="DIK274" s="314"/>
      <c r="DIL274" s="314"/>
      <c r="DIM274" s="314"/>
      <c r="DIN274" s="314"/>
      <c r="DIO274" s="314"/>
      <c r="DIP274" s="314"/>
      <c r="DIQ274" s="314"/>
      <c r="DIR274" s="314"/>
      <c r="DIS274" s="314"/>
      <c r="DIT274" s="314"/>
      <c r="DIU274" s="314"/>
      <c r="DIV274" s="314"/>
      <c r="DIW274" s="314"/>
      <c r="DIX274" s="314"/>
      <c r="DIY274" s="314"/>
      <c r="DIZ274" s="314"/>
      <c r="DJA274" s="314"/>
      <c r="DJB274" s="314"/>
      <c r="DJC274" s="314"/>
      <c r="DJD274" s="314"/>
      <c r="DJE274" s="314"/>
      <c r="DJF274" s="314"/>
      <c r="DJG274" s="314"/>
      <c r="DJH274" s="314"/>
      <c r="DJI274" s="314"/>
      <c r="DJJ274" s="314"/>
      <c r="DJK274" s="314"/>
      <c r="DJL274" s="314"/>
      <c r="DJM274" s="314"/>
      <c r="DJN274" s="314"/>
      <c r="DJO274" s="314"/>
      <c r="DJP274" s="314"/>
      <c r="DJQ274" s="314"/>
      <c r="DJR274" s="314"/>
      <c r="DJS274" s="314"/>
      <c r="DJT274" s="314"/>
      <c r="DJU274" s="314"/>
      <c r="DJV274" s="314"/>
      <c r="DJW274" s="314"/>
      <c r="DJX274" s="314"/>
      <c r="DJY274" s="314"/>
      <c r="DJZ274" s="314"/>
      <c r="DKA274" s="314"/>
      <c r="DKB274" s="314"/>
      <c r="DKC274" s="314"/>
      <c r="DKD274" s="314"/>
      <c r="DKE274" s="314"/>
      <c r="DKF274" s="314"/>
      <c r="DKG274" s="314"/>
      <c r="DKH274" s="314"/>
      <c r="DKI274" s="314"/>
      <c r="DKJ274" s="314"/>
      <c r="DKK274" s="314"/>
      <c r="DKL274" s="314"/>
      <c r="DKM274" s="314"/>
      <c r="DKN274" s="314"/>
      <c r="DKO274" s="314"/>
      <c r="DKP274" s="314"/>
      <c r="DKQ274" s="314"/>
      <c r="DKR274" s="314"/>
      <c r="DKS274" s="314"/>
      <c r="DKT274" s="314"/>
      <c r="DKU274" s="314"/>
      <c r="DKV274" s="314"/>
      <c r="DKW274" s="314"/>
      <c r="DKX274" s="314"/>
      <c r="DKY274" s="314"/>
      <c r="DKZ274" s="314"/>
      <c r="DLA274" s="314"/>
      <c r="DLB274" s="314"/>
      <c r="DLC274" s="314"/>
      <c r="DLD274" s="314"/>
      <c r="DLE274" s="314"/>
      <c r="DLF274" s="314"/>
      <c r="DLG274" s="314"/>
      <c r="DLH274" s="314"/>
      <c r="DLI274" s="314"/>
      <c r="DLJ274" s="314"/>
      <c r="DLK274" s="314"/>
      <c r="DLL274" s="314"/>
      <c r="DLM274" s="314"/>
      <c r="DLN274" s="314"/>
      <c r="DLO274" s="314"/>
      <c r="DLP274" s="314"/>
      <c r="DLQ274" s="314"/>
      <c r="DLR274" s="314"/>
      <c r="DLS274" s="314"/>
      <c r="DLT274" s="314"/>
      <c r="DLU274" s="314"/>
      <c r="DLV274" s="314"/>
      <c r="DLW274" s="314"/>
      <c r="DLX274" s="314"/>
      <c r="DLY274" s="314"/>
      <c r="DLZ274" s="314"/>
      <c r="DMA274" s="314"/>
      <c r="DMB274" s="314"/>
      <c r="DMC274" s="314"/>
      <c r="DMD274" s="314"/>
      <c r="DME274" s="314"/>
      <c r="DMF274" s="314"/>
      <c r="DMG274" s="314"/>
      <c r="DMH274" s="314"/>
      <c r="DMI274" s="314"/>
      <c r="DMJ274" s="314"/>
      <c r="DMK274" s="314"/>
      <c r="DML274" s="314"/>
      <c r="DMM274" s="314"/>
      <c r="DMN274" s="314"/>
      <c r="DMO274" s="314"/>
      <c r="DMP274" s="314"/>
      <c r="DMQ274" s="314"/>
      <c r="DMR274" s="314"/>
      <c r="DMS274" s="314"/>
      <c r="DMT274" s="314"/>
      <c r="DMU274" s="314"/>
      <c r="DMV274" s="314"/>
      <c r="DMW274" s="314"/>
      <c r="DMX274" s="314"/>
      <c r="DMY274" s="314"/>
      <c r="DMZ274" s="314"/>
      <c r="DNA274" s="314"/>
      <c r="DNB274" s="314"/>
      <c r="DNC274" s="314"/>
      <c r="DND274" s="314"/>
      <c r="DNE274" s="314"/>
      <c r="DNF274" s="314"/>
      <c r="DNG274" s="314"/>
      <c r="DNH274" s="314"/>
      <c r="DNI274" s="314"/>
      <c r="DNJ274" s="314"/>
      <c r="DNK274" s="314"/>
      <c r="DNL274" s="314"/>
      <c r="DNM274" s="314"/>
      <c r="DNN274" s="314"/>
      <c r="DNO274" s="314"/>
      <c r="DNP274" s="314"/>
      <c r="DNQ274" s="314"/>
      <c r="DNR274" s="314"/>
      <c r="DNS274" s="314"/>
      <c r="DNT274" s="314"/>
      <c r="DNU274" s="314"/>
      <c r="DNV274" s="314"/>
      <c r="DNW274" s="314"/>
      <c r="DNX274" s="314"/>
      <c r="DNY274" s="314"/>
      <c r="DNZ274" s="314"/>
      <c r="DOA274" s="314"/>
      <c r="DOB274" s="314"/>
      <c r="DOC274" s="314"/>
      <c r="DOD274" s="314"/>
      <c r="DOE274" s="314"/>
      <c r="DOF274" s="314"/>
      <c r="DOG274" s="314"/>
      <c r="DOH274" s="314"/>
      <c r="DOI274" s="314"/>
      <c r="DOJ274" s="314"/>
      <c r="DOK274" s="314"/>
      <c r="DOL274" s="314"/>
      <c r="DOM274" s="314"/>
      <c r="DON274" s="314"/>
      <c r="DOO274" s="314"/>
      <c r="DOP274" s="314"/>
      <c r="DOQ274" s="314"/>
      <c r="DOR274" s="314"/>
      <c r="DOS274" s="314"/>
      <c r="DOT274" s="314"/>
      <c r="DOU274" s="314"/>
      <c r="DOV274" s="314"/>
      <c r="DOW274" s="314"/>
      <c r="DOX274" s="314"/>
      <c r="DOY274" s="314"/>
      <c r="DOZ274" s="314"/>
      <c r="DPA274" s="314"/>
      <c r="DPB274" s="314"/>
      <c r="DPC274" s="314"/>
      <c r="DPD274" s="314"/>
      <c r="DPE274" s="314"/>
      <c r="DPF274" s="314"/>
      <c r="DPG274" s="314"/>
      <c r="DPH274" s="314"/>
      <c r="DPI274" s="314"/>
      <c r="DPJ274" s="314"/>
      <c r="DPK274" s="314"/>
      <c r="DPL274" s="314"/>
      <c r="DPM274" s="314"/>
      <c r="DPN274" s="314"/>
      <c r="DPO274" s="314"/>
      <c r="DPP274" s="314"/>
      <c r="DPQ274" s="314"/>
      <c r="DPR274" s="314"/>
      <c r="DPS274" s="314"/>
      <c r="DPT274" s="314"/>
      <c r="DPU274" s="314"/>
      <c r="DPV274" s="314"/>
      <c r="DPW274" s="314"/>
      <c r="DPX274" s="314"/>
      <c r="DPY274" s="314"/>
      <c r="DPZ274" s="314"/>
      <c r="DQA274" s="314"/>
      <c r="DQB274" s="314"/>
      <c r="DQC274" s="314"/>
      <c r="DQD274" s="314"/>
      <c r="DQE274" s="314"/>
      <c r="DQF274" s="314"/>
      <c r="DQG274" s="314"/>
      <c r="DQH274" s="314"/>
      <c r="DQI274" s="314"/>
      <c r="DQJ274" s="314"/>
      <c r="DQK274" s="314"/>
      <c r="DQL274" s="314"/>
      <c r="DQM274" s="314"/>
      <c r="DQN274" s="314"/>
      <c r="DQO274" s="314"/>
      <c r="DQP274" s="314"/>
      <c r="DQQ274" s="314"/>
      <c r="DQR274" s="314"/>
      <c r="DQS274" s="314"/>
      <c r="DQT274" s="314"/>
      <c r="DQU274" s="314"/>
      <c r="DQV274" s="314"/>
      <c r="DQW274" s="314"/>
      <c r="DQX274" s="314"/>
      <c r="DQY274" s="314"/>
      <c r="DQZ274" s="314"/>
      <c r="DRA274" s="314"/>
      <c r="DRB274" s="314"/>
      <c r="DRC274" s="314"/>
      <c r="DRD274" s="314"/>
      <c r="DRE274" s="314"/>
      <c r="DRF274" s="314"/>
      <c r="DRG274" s="314"/>
      <c r="DRH274" s="314"/>
      <c r="DRI274" s="314"/>
      <c r="DRJ274" s="314"/>
      <c r="DRK274" s="314"/>
      <c r="DRL274" s="314"/>
      <c r="DRM274" s="314"/>
      <c r="DRN274" s="314"/>
      <c r="DRO274" s="314"/>
      <c r="DRP274" s="314"/>
      <c r="DRQ274" s="314"/>
      <c r="DRR274" s="314"/>
      <c r="DRS274" s="314"/>
      <c r="DRT274" s="314"/>
      <c r="DRU274" s="314"/>
      <c r="DRV274" s="314"/>
      <c r="DRW274" s="314"/>
      <c r="DRX274" s="314"/>
      <c r="DRY274" s="314"/>
      <c r="DRZ274" s="314"/>
      <c r="DSA274" s="314"/>
      <c r="DSB274" s="314"/>
      <c r="DSC274" s="314"/>
      <c r="DSD274" s="314"/>
      <c r="DSE274" s="314"/>
      <c r="DSF274" s="314"/>
      <c r="DSG274" s="314"/>
      <c r="DSH274" s="314"/>
      <c r="DSI274" s="314"/>
      <c r="DSJ274" s="314"/>
      <c r="DSK274" s="314"/>
      <c r="DSL274" s="314"/>
      <c r="DSM274" s="314"/>
      <c r="DSN274" s="314"/>
      <c r="DSO274" s="314"/>
      <c r="DSP274" s="314"/>
      <c r="DSQ274" s="314"/>
      <c r="DSR274" s="314"/>
      <c r="DSS274" s="314"/>
      <c r="DST274" s="314"/>
      <c r="DSU274" s="314"/>
      <c r="DSV274" s="314"/>
      <c r="DSW274" s="314"/>
      <c r="DSX274" s="314"/>
      <c r="DSY274" s="314"/>
      <c r="DSZ274" s="314"/>
      <c r="DTA274" s="314"/>
      <c r="DTB274" s="314"/>
      <c r="DTC274" s="314"/>
      <c r="DTD274" s="314"/>
      <c r="DTE274" s="314"/>
      <c r="DTF274" s="314"/>
      <c r="DTG274" s="314"/>
      <c r="DTH274" s="314"/>
      <c r="DTI274" s="314"/>
      <c r="DTJ274" s="314"/>
      <c r="DTK274" s="314"/>
      <c r="DTL274" s="314"/>
      <c r="DTM274" s="314"/>
      <c r="DTN274" s="314"/>
      <c r="DTO274" s="314"/>
      <c r="DTP274" s="314"/>
      <c r="DTQ274" s="314"/>
      <c r="DTR274" s="314"/>
      <c r="DTS274" s="314"/>
      <c r="DTT274" s="314"/>
      <c r="DTU274" s="314"/>
      <c r="DTV274" s="314"/>
      <c r="DTW274" s="314"/>
      <c r="DTX274" s="314"/>
      <c r="DTY274" s="314"/>
      <c r="DTZ274" s="314"/>
      <c r="DUA274" s="314"/>
      <c r="DUB274" s="314"/>
      <c r="DUC274" s="314"/>
      <c r="DUD274" s="314"/>
      <c r="DUE274" s="314"/>
      <c r="DUF274" s="314"/>
      <c r="DUG274" s="314"/>
      <c r="DUH274" s="314"/>
      <c r="DUI274" s="314"/>
      <c r="DUJ274" s="314"/>
      <c r="DUK274" s="314"/>
      <c r="DUL274" s="314"/>
      <c r="DUM274" s="314"/>
      <c r="DUN274" s="314"/>
      <c r="DUO274" s="314"/>
      <c r="DUP274" s="314"/>
      <c r="DUQ274" s="314"/>
      <c r="DUR274" s="314"/>
      <c r="DUS274" s="314"/>
      <c r="DUT274" s="314"/>
      <c r="DUU274" s="314"/>
      <c r="DUV274" s="314"/>
      <c r="DUW274" s="314"/>
      <c r="DUX274" s="314"/>
      <c r="DUY274" s="314"/>
      <c r="DUZ274" s="314"/>
      <c r="DVA274" s="314"/>
      <c r="DVB274" s="314"/>
      <c r="DVC274" s="314"/>
      <c r="DVD274" s="314"/>
      <c r="DVE274" s="314"/>
      <c r="DVF274" s="314"/>
      <c r="DVG274" s="314"/>
      <c r="DVH274" s="314"/>
      <c r="DVI274" s="314"/>
      <c r="DVJ274" s="314"/>
      <c r="DVK274" s="314"/>
      <c r="DVL274" s="314"/>
      <c r="DVM274" s="314"/>
      <c r="DVN274" s="314"/>
      <c r="DVO274" s="314"/>
      <c r="DVP274" s="314"/>
      <c r="DVQ274" s="314"/>
      <c r="DVR274" s="314"/>
      <c r="DVS274" s="314"/>
      <c r="DVT274" s="314"/>
      <c r="DVU274" s="314"/>
      <c r="DVV274" s="314"/>
      <c r="DVW274" s="314"/>
      <c r="DVX274" s="314"/>
      <c r="DVY274" s="314"/>
      <c r="DVZ274" s="314"/>
      <c r="DWA274" s="314"/>
      <c r="DWB274" s="314"/>
      <c r="DWC274" s="314"/>
      <c r="DWD274" s="314"/>
      <c r="DWE274" s="314"/>
      <c r="DWF274" s="314"/>
      <c r="DWG274" s="314"/>
      <c r="DWH274" s="314"/>
      <c r="DWI274" s="314"/>
      <c r="DWJ274" s="314"/>
      <c r="DWK274" s="314"/>
      <c r="DWL274" s="314"/>
      <c r="DWM274" s="314"/>
      <c r="DWN274" s="314"/>
      <c r="DWO274" s="314"/>
      <c r="DWP274" s="314"/>
      <c r="DWQ274" s="314"/>
      <c r="DWR274" s="314"/>
      <c r="DWS274" s="314"/>
      <c r="DWT274" s="314"/>
      <c r="DWU274" s="314"/>
      <c r="DWV274" s="314"/>
      <c r="DWW274" s="314"/>
      <c r="DWX274" s="314"/>
      <c r="DWY274" s="314"/>
      <c r="DWZ274" s="314"/>
      <c r="DXA274" s="314"/>
      <c r="DXB274" s="314"/>
      <c r="DXC274" s="314"/>
      <c r="DXD274" s="314"/>
      <c r="DXE274" s="314"/>
      <c r="DXF274" s="314"/>
      <c r="DXG274" s="314"/>
      <c r="DXH274" s="314"/>
      <c r="DXI274" s="314"/>
      <c r="DXJ274" s="314"/>
      <c r="DXK274" s="314"/>
      <c r="DXL274" s="314"/>
      <c r="DXM274" s="314"/>
      <c r="DXN274" s="314"/>
      <c r="DXO274" s="314"/>
      <c r="DXP274" s="314"/>
      <c r="DXQ274" s="314"/>
      <c r="DXR274" s="314"/>
      <c r="DXS274" s="314"/>
      <c r="DXT274" s="314"/>
      <c r="DXU274" s="314"/>
      <c r="DXV274" s="314"/>
      <c r="DXW274" s="314"/>
      <c r="DXX274" s="314"/>
      <c r="DXY274" s="314"/>
      <c r="DXZ274" s="314"/>
      <c r="DYA274" s="314"/>
      <c r="DYB274" s="314"/>
      <c r="DYC274" s="314"/>
      <c r="DYD274" s="314"/>
      <c r="DYE274" s="314"/>
      <c r="DYF274" s="314"/>
      <c r="DYG274" s="314"/>
      <c r="DYH274" s="314"/>
      <c r="DYI274" s="314"/>
      <c r="DYJ274" s="314"/>
      <c r="DYK274" s="314"/>
      <c r="DYL274" s="314"/>
      <c r="DYM274" s="314"/>
      <c r="DYN274" s="314"/>
      <c r="DYO274" s="314"/>
      <c r="DYP274" s="314"/>
      <c r="DYQ274" s="314"/>
      <c r="DYR274" s="314"/>
      <c r="DYS274" s="314"/>
      <c r="DYT274" s="314"/>
      <c r="DYU274" s="314"/>
      <c r="DYV274" s="314"/>
      <c r="DYW274" s="314"/>
      <c r="DYX274" s="314"/>
      <c r="DYY274" s="314"/>
      <c r="DYZ274" s="314"/>
      <c r="DZA274" s="314"/>
      <c r="DZB274" s="314"/>
      <c r="DZC274" s="314"/>
      <c r="DZD274" s="314"/>
      <c r="DZE274" s="314"/>
      <c r="DZF274" s="314"/>
      <c r="DZG274" s="314"/>
      <c r="DZH274" s="314"/>
      <c r="DZI274" s="314"/>
      <c r="DZJ274" s="314"/>
      <c r="DZK274" s="314"/>
      <c r="DZL274" s="314"/>
      <c r="DZM274" s="314"/>
      <c r="DZN274" s="314"/>
      <c r="DZO274" s="314"/>
      <c r="DZP274" s="314"/>
      <c r="DZQ274" s="314"/>
      <c r="DZR274" s="314"/>
      <c r="DZS274" s="314"/>
      <c r="DZT274" s="314"/>
      <c r="DZU274" s="314"/>
      <c r="DZV274" s="314"/>
      <c r="DZW274" s="314"/>
      <c r="DZX274" s="314"/>
      <c r="DZY274" s="314"/>
      <c r="DZZ274" s="314"/>
      <c r="EAA274" s="314"/>
      <c r="EAB274" s="314"/>
      <c r="EAC274" s="314"/>
      <c r="EAD274" s="314"/>
      <c r="EAE274" s="314"/>
      <c r="EAF274" s="314"/>
      <c r="EAG274" s="314"/>
      <c r="EAH274" s="314"/>
      <c r="EAI274" s="314"/>
      <c r="EAJ274" s="314"/>
      <c r="EAK274" s="314"/>
      <c r="EAL274" s="314"/>
      <c r="EAM274" s="314"/>
      <c r="EAN274" s="314"/>
      <c r="EAO274" s="314"/>
      <c r="EAP274" s="314"/>
      <c r="EAQ274" s="314"/>
      <c r="EAR274" s="314"/>
      <c r="EAS274" s="314"/>
      <c r="EAT274" s="314"/>
      <c r="EAU274" s="314"/>
      <c r="EAV274" s="314"/>
      <c r="EAW274" s="314"/>
      <c r="EAX274" s="314"/>
      <c r="EAY274" s="314"/>
      <c r="EAZ274" s="314"/>
      <c r="EBA274" s="314"/>
      <c r="EBB274" s="314"/>
      <c r="EBC274" s="314"/>
      <c r="EBD274" s="314"/>
      <c r="EBE274" s="314"/>
      <c r="EBF274" s="314"/>
      <c r="EBG274" s="314"/>
      <c r="EBH274" s="314"/>
      <c r="EBI274" s="314"/>
      <c r="EBJ274" s="314"/>
      <c r="EBK274" s="314"/>
      <c r="EBL274" s="314"/>
      <c r="EBM274" s="314"/>
      <c r="EBN274" s="314"/>
      <c r="EBO274" s="314"/>
      <c r="EBP274" s="314"/>
      <c r="EBQ274" s="314"/>
      <c r="EBR274" s="314"/>
      <c r="EBS274" s="314"/>
      <c r="EBT274" s="314"/>
      <c r="EBU274" s="314"/>
      <c r="EBV274" s="314"/>
      <c r="EBW274" s="314"/>
      <c r="EBX274" s="314"/>
      <c r="EBY274" s="314"/>
      <c r="EBZ274" s="314"/>
      <c r="ECA274" s="314"/>
      <c r="ECB274" s="314"/>
      <c r="ECC274" s="314"/>
      <c r="ECD274" s="314"/>
      <c r="ECE274" s="314"/>
      <c r="ECF274" s="314"/>
      <c r="ECG274" s="314"/>
      <c r="ECH274" s="314"/>
      <c r="ECI274" s="314"/>
      <c r="ECJ274" s="314"/>
      <c r="ECK274" s="314"/>
      <c r="ECL274" s="314"/>
      <c r="ECM274" s="314"/>
      <c r="ECN274" s="314"/>
      <c r="ECO274" s="314"/>
      <c r="ECP274" s="314"/>
      <c r="ECQ274" s="314"/>
      <c r="ECR274" s="314"/>
      <c r="ECS274" s="314"/>
      <c r="ECT274" s="314"/>
      <c r="ECU274" s="314"/>
      <c r="ECV274" s="314"/>
      <c r="ECW274" s="314"/>
      <c r="ECX274" s="314"/>
      <c r="ECY274" s="314"/>
      <c r="ECZ274" s="314"/>
      <c r="EDA274" s="314"/>
      <c r="EDB274" s="314"/>
      <c r="EDC274" s="314"/>
      <c r="EDD274" s="314"/>
      <c r="EDE274" s="314"/>
      <c r="EDF274" s="314"/>
      <c r="EDG274" s="314"/>
      <c r="EDH274" s="314"/>
      <c r="EDI274" s="314"/>
      <c r="EDJ274" s="314"/>
      <c r="EDK274" s="314"/>
      <c r="EDL274" s="314"/>
      <c r="EDM274" s="314"/>
      <c r="EDN274" s="314"/>
      <c r="EDO274" s="314"/>
      <c r="EDP274" s="314"/>
      <c r="EDQ274" s="314"/>
      <c r="EDR274" s="314"/>
      <c r="EDS274" s="314"/>
      <c r="EDT274" s="314"/>
      <c r="EDU274" s="314"/>
      <c r="EDV274" s="314"/>
      <c r="EDW274" s="314"/>
      <c r="EDX274" s="314"/>
      <c r="EDY274" s="314"/>
      <c r="EDZ274" s="314"/>
      <c r="EEA274" s="314"/>
      <c r="EEB274" s="314"/>
      <c r="EEC274" s="314"/>
      <c r="EED274" s="314"/>
      <c r="EEE274" s="314"/>
      <c r="EEF274" s="314"/>
      <c r="EEG274" s="314"/>
      <c r="EEH274" s="314"/>
      <c r="EEI274" s="314"/>
      <c r="EEJ274" s="314"/>
      <c r="EEK274" s="314"/>
      <c r="EEL274" s="314"/>
      <c r="EEM274" s="314"/>
      <c r="EEN274" s="314"/>
      <c r="EEO274" s="314"/>
      <c r="EEP274" s="314"/>
      <c r="EEQ274" s="314"/>
      <c r="EER274" s="314"/>
      <c r="EES274" s="314"/>
      <c r="EET274" s="314"/>
      <c r="EEU274" s="314"/>
      <c r="EEV274" s="314"/>
      <c r="EEW274" s="314"/>
      <c r="EEX274" s="314"/>
      <c r="EEY274" s="314"/>
      <c r="EEZ274" s="314"/>
      <c r="EFA274" s="314"/>
      <c r="EFB274" s="314"/>
      <c r="EFC274" s="314"/>
      <c r="EFD274" s="314"/>
      <c r="EFE274" s="314"/>
      <c r="EFF274" s="314"/>
      <c r="EFG274" s="314"/>
      <c r="EFH274" s="314"/>
      <c r="EFI274" s="314"/>
      <c r="EFJ274" s="314"/>
      <c r="EFK274" s="314"/>
      <c r="EFL274" s="314"/>
      <c r="EFM274" s="314"/>
      <c r="EFN274" s="314"/>
      <c r="EFO274" s="314"/>
      <c r="EFP274" s="314"/>
      <c r="EFQ274" s="314"/>
      <c r="EFR274" s="314"/>
      <c r="EFS274" s="314"/>
      <c r="EFT274" s="314"/>
      <c r="EFU274" s="314"/>
      <c r="EFV274" s="314"/>
      <c r="EFW274" s="314"/>
      <c r="EFX274" s="314"/>
      <c r="EFY274" s="314"/>
      <c r="EFZ274" s="314"/>
      <c r="EGA274" s="314"/>
      <c r="EGB274" s="314"/>
      <c r="EGC274" s="314"/>
      <c r="EGD274" s="314"/>
      <c r="EGE274" s="314"/>
      <c r="EGF274" s="314"/>
      <c r="EGG274" s="314"/>
      <c r="EGH274" s="314"/>
      <c r="EGI274" s="314"/>
      <c r="EGJ274" s="314"/>
      <c r="EGK274" s="314"/>
      <c r="EGL274" s="314"/>
      <c r="EGM274" s="314"/>
      <c r="EGN274" s="314"/>
      <c r="EGO274" s="314"/>
      <c r="EGP274" s="314"/>
      <c r="EGQ274" s="314"/>
      <c r="EGR274" s="314"/>
      <c r="EGS274" s="314"/>
      <c r="EGT274" s="314"/>
      <c r="EGU274" s="314"/>
      <c r="EGV274" s="314"/>
      <c r="EGW274" s="314"/>
      <c r="EGX274" s="314"/>
      <c r="EGY274" s="314"/>
      <c r="EGZ274" s="314"/>
      <c r="EHA274" s="314"/>
      <c r="EHB274" s="314"/>
      <c r="EHC274" s="314"/>
      <c r="EHD274" s="314"/>
      <c r="EHE274" s="314"/>
      <c r="EHF274" s="314"/>
      <c r="EHG274" s="314"/>
      <c r="EHH274" s="314"/>
      <c r="EHI274" s="314"/>
      <c r="EHJ274" s="314"/>
      <c r="EHK274" s="314"/>
      <c r="EHL274" s="314"/>
      <c r="EHM274" s="314"/>
      <c r="EHN274" s="314"/>
      <c r="EHO274" s="314"/>
      <c r="EHP274" s="314"/>
      <c r="EHQ274" s="314"/>
      <c r="EHR274" s="314"/>
      <c r="EHS274" s="314"/>
      <c r="EHT274" s="314"/>
      <c r="EHU274" s="314"/>
      <c r="EHV274" s="314"/>
      <c r="EHW274" s="314"/>
      <c r="EHX274" s="314"/>
      <c r="EHY274" s="314"/>
      <c r="EHZ274" s="314"/>
      <c r="EIA274" s="314"/>
      <c r="EIB274" s="314"/>
      <c r="EIC274" s="314"/>
      <c r="EID274" s="314"/>
      <c r="EIE274" s="314"/>
      <c r="EIF274" s="314"/>
      <c r="EIG274" s="314"/>
      <c r="EIH274" s="314"/>
      <c r="EII274" s="314"/>
      <c r="EIJ274" s="314"/>
      <c r="EIK274" s="314"/>
      <c r="EIL274" s="314"/>
      <c r="EIM274" s="314"/>
      <c r="EIN274" s="314"/>
      <c r="EIO274" s="314"/>
      <c r="EIP274" s="314"/>
      <c r="EIQ274" s="314"/>
      <c r="EIR274" s="314"/>
      <c r="EIS274" s="314"/>
      <c r="EIT274" s="314"/>
      <c r="EIU274" s="314"/>
      <c r="EIV274" s="314"/>
      <c r="EIW274" s="314"/>
      <c r="EIX274" s="314"/>
      <c r="EIY274" s="314"/>
      <c r="EIZ274" s="314"/>
      <c r="EJA274" s="314"/>
      <c r="EJB274" s="314"/>
      <c r="EJC274" s="314"/>
      <c r="EJD274" s="314"/>
      <c r="EJE274" s="314"/>
      <c r="EJF274" s="314"/>
      <c r="EJG274" s="314"/>
      <c r="EJH274" s="314"/>
      <c r="EJI274" s="314"/>
      <c r="EJJ274" s="314"/>
      <c r="EJK274" s="314"/>
      <c r="EJL274" s="314"/>
      <c r="EJM274" s="314"/>
      <c r="EJN274" s="314"/>
      <c r="EJO274" s="314"/>
      <c r="EJP274" s="314"/>
      <c r="EJQ274" s="314"/>
      <c r="EJR274" s="314"/>
      <c r="EJS274" s="314"/>
      <c r="EJT274" s="314"/>
      <c r="EJU274" s="314"/>
      <c r="EJV274" s="314"/>
      <c r="EJW274" s="314"/>
      <c r="EJX274" s="314"/>
      <c r="EJY274" s="314"/>
      <c r="EJZ274" s="314"/>
      <c r="EKA274" s="314"/>
      <c r="EKB274" s="314"/>
      <c r="EKC274" s="314"/>
      <c r="EKD274" s="314"/>
      <c r="EKE274" s="314"/>
      <c r="EKF274" s="314"/>
      <c r="EKG274" s="314"/>
      <c r="EKH274" s="314"/>
      <c r="EKI274" s="314"/>
      <c r="EKJ274" s="314"/>
      <c r="EKK274" s="314"/>
      <c r="EKL274" s="314"/>
      <c r="EKM274" s="314"/>
      <c r="EKN274" s="314"/>
      <c r="EKO274" s="314"/>
      <c r="EKP274" s="314"/>
      <c r="EKQ274" s="314"/>
      <c r="EKR274" s="314"/>
      <c r="EKS274" s="314"/>
      <c r="EKT274" s="314"/>
      <c r="EKU274" s="314"/>
      <c r="EKV274" s="314"/>
      <c r="EKW274" s="314"/>
      <c r="EKX274" s="314"/>
      <c r="EKY274" s="314"/>
      <c r="EKZ274" s="314"/>
      <c r="ELA274" s="314"/>
      <c r="ELB274" s="314"/>
      <c r="ELC274" s="314"/>
      <c r="ELD274" s="314"/>
      <c r="ELE274" s="314"/>
      <c r="ELF274" s="314"/>
      <c r="ELG274" s="314"/>
      <c r="ELH274" s="314"/>
      <c r="ELI274" s="314"/>
      <c r="ELJ274" s="314"/>
      <c r="ELK274" s="314"/>
      <c r="ELL274" s="314"/>
      <c r="ELM274" s="314"/>
      <c r="ELN274" s="314"/>
      <c r="ELO274" s="314"/>
      <c r="ELP274" s="314"/>
      <c r="ELQ274" s="314"/>
      <c r="ELR274" s="314"/>
      <c r="ELS274" s="314"/>
      <c r="ELT274" s="314"/>
      <c r="ELU274" s="314"/>
      <c r="ELV274" s="314"/>
      <c r="ELW274" s="314"/>
      <c r="ELX274" s="314"/>
      <c r="ELY274" s="314"/>
      <c r="ELZ274" s="314"/>
      <c r="EMA274" s="314"/>
      <c r="EMB274" s="314"/>
      <c r="EMC274" s="314"/>
      <c r="EMD274" s="314"/>
      <c r="EME274" s="314"/>
      <c r="EMF274" s="314"/>
      <c r="EMG274" s="314"/>
      <c r="EMH274" s="314"/>
      <c r="EMI274" s="314"/>
      <c r="EMJ274" s="314"/>
      <c r="EMK274" s="314"/>
      <c r="EML274" s="314"/>
      <c r="EMM274" s="314"/>
      <c r="EMN274" s="314"/>
      <c r="EMO274" s="314"/>
      <c r="EMP274" s="314"/>
      <c r="EMQ274" s="314"/>
      <c r="EMR274" s="314"/>
      <c r="EMS274" s="314"/>
      <c r="EMT274" s="314"/>
      <c r="EMU274" s="314"/>
      <c r="EMV274" s="314"/>
      <c r="EMW274" s="314"/>
      <c r="EMX274" s="314"/>
      <c r="EMY274" s="314"/>
      <c r="EMZ274" s="314"/>
      <c r="ENA274" s="314"/>
      <c r="ENB274" s="314"/>
      <c r="ENC274" s="314"/>
      <c r="END274" s="314"/>
      <c r="ENE274" s="314"/>
      <c r="ENF274" s="314"/>
      <c r="ENG274" s="314"/>
      <c r="ENH274" s="314"/>
      <c r="ENI274" s="314"/>
      <c r="ENJ274" s="314"/>
      <c r="ENK274" s="314"/>
      <c r="ENL274" s="314"/>
      <c r="ENM274" s="314"/>
      <c r="ENN274" s="314"/>
      <c r="ENO274" s="314"/>
      <c r="ENP274" s="314"/>
      <c r="ENQ274" s="314"/>
      <c r="ENR274" s="314"/>
      <c r="ENS274" s="314"/>
      <c r="ENT274" s="314"/>
      <c r="ENU274" s="314"/>
      <c r="ENV274" s="314"/>
      <c r="ENW274" s="314"/>
      <c r="ENX274" s="314"/>
      <c r="ENY274" s="314"/>
      <c r="ENZ274" s="314"/>
      <c r="EOA274" s="314"/>
      <c r="EOB274" s="314"/>
      <c r="EOC274" s="314"/>
      <c r="EOD274" s="314"/>
      <c r="EOE274" s="314"/>
      <c r="EOF274" s="314"/>
      <c r="EOG274" s="314"/>
      <c r="EOH274" s="314"/>
      <c r="EOI274" s="314"/>
      <c r="EOJ274" s="314"/>
      <c r="EOK274" s="314"/>
      <c r="EOL274" s="314"/>
      <c r="EOM274" s="314"/>
      <c r="EON274" s="314"/>
      <c r="EOO274" s="314"/>
      <c r="EOP274" s="314"/>
      <c r="EOQ274" s="314"/>
      <c r="EOR274" s="314"/>
      <c r="EOS274" s="314"/>
      <c r="EOT274" s="314"/>
      <c r="EOU274" s="314"/>
      <c r="EOV274" s="314"/>
      <c r="EOW274" s="314"/>
      <c r="EOX274" s="314"/>
      <c r="EOY274" s="314"/>
      <c r="EOZ274" s="314"/>
      <c r="EPA274" s="314"/>
      <c r="EPB274" s="314"/>
      <c r="EPC274" s="314"/>
      <c r="EPD274" s="314"/>
      <c r="EPE274" s="314"/>
      <c r="EPF274" s="314"/>
      <c r="EPG274" s="314"/>
      <c r="EPH274" s="314"/>
      <c r="EPI274" s="314"/>
      <c r="EPJ274" s="314"/>
      <c r="EPK274" s="314"/>
      <c r="EPL274" s="314"/>
      <c r="EPM274" s="314"/>
      <c r="EPN274" s="314"/>
      <c r="EPO274" s="314"/>
      <c r="EPP274" s="314"/>
      <c r="EPQ274" s="314"/>
      <c r="EPR274" s="314"/>
      <c r="EPS274" s="314"/>
      <c r="EPT274" s="314"/>
      <c r="EPU274" s="314"/>
      <c r="EPV274" s="314"/>
      <c r="EPW274" s="314"/>
      <c r="EPX274" s="314"/>
      <c r="EPY274" s="314"/>
      <c r="EPZ274" s="314"/>
      <c r="EQA274" s="314"/>
      <c r="EQB274" s="314"/>
      <c r="EQC274" s="314"/>
      <c r="EQD274" s="314"/>
      <c r="EQE274" s="314"/>
      <c r="EQF274" s="314"/>
      <c r="EQG274" s="314"/>
      <c r="EQH274" s="314"/>
      <c r="EQI274" s="314"/>
      <c r="EQJ274" s="314"/>
      <c r="EQK274" s="314"/>
      <c r="EQL274" s="314"/>
      <c r="EQM274" s="314"/>
      <c r="EQN274" s="314"/>
      <c r="EQO274" s="314"/>
      <c r="EQP274" s="314"/>
      <c r="EQQ274" s="314"/>
      <c r="EQR274" s="314"/>
      <c r="EQS274" s="314"/>
      <c r="EQT274" s="314"/>
      <c r="EQU274" s="314"/>
      <c r="EQV274" s="314"/>
      <c r="EQW274" s="314"/>
      <c r="EQX274" s="314"/>
      <c r="EQY274" s="314"/>
      <c r="EQZ274" s="314"/>
      <c r="ERA274" s="314"/>
      <c r="ERB274" s="314"/>
      <c r="ERC274" s="314"/>
      <c r="ERD274" s="314"/>
      <c r="ERE274" s="314"/>
      <c r="ERF274" s="314"/>
      <c r="ERG274" s="314"/>
      <c r="ERH274" s="314"/>
      <c r="ERI274" s="314"/>
      <c r="ERJ274" s="314"/>
      <c r="ERK274" s="314"/>
      <c r="ERL274" s="314"/>
      <c r="ERM274" s="314"/>
      <c r="ERN274" s="314"/>
      <c r="ERO274" s="314"/>
      <c r="ERP274" s="314"/>
      <c r="ERQ274" s="314"/>
      <c r="ERR274" s="314"/>
      <c r="ERS274" s="314"/>
      <c r="ERT274" s="314"/>
      <c r="ERU274" s="314"/>
      <c r="ERV274" s="314"/>
      <c r="ERW274" s="314"/>
      <c r="ERX274" s="314"/>
      <c r="ERY274" s="314"/>
      <c r="ERZ274" s="314"/>
      <c r="ESA274" s="314"/>
      <c r="ESB274" s="314"/>
      <c r="ESC274" s="314"/>
      <c r="ESD274" s="314"/>
      <c r="ESE274" s="314"/>
      <c r="ESF274" s="314"/>
      <c r="ESG274" s="314"/>
      <c r="ESH274" s="314"/>
      <c r="ESI274" s="314"/>
      <c r="ESJ274" s="314"/>
      <c r="ESK274" s="314"/>
      <c r="ESL274" s="314"/>
      <c r="ESM274" s="314"/>
      <c r="ESN274" s="314"/>
      <c r="ESO274" s="314"/>
      <c r="ESP274" s="314"/>
      <c r="ESQ274" s="314"/>
      <c r="ESR274" s="314"/>
      <c r="ESS274" s="314"/>
      <c r="EST274" s="314"/>
      <c r="ESU274" s="314"/>
      <c r="ESV274" s="314"/>
      <c r="ESW274" s="314"/>
      <c r="ESX274" s="314"/>
      <c r="ESY274" s="314"/>
      <c r="ESZ274" s="314"/>
      <c r="ETA274" s="314"/>
      <c r="ETB274" s="314"/>
      <c r="ETC274" s="314"/>
      <c r="ETD274" s="314"/>
      <c r="ETE274" s="314"/>
      <c r="ETF274" s="314"/>
      <c r="ETG274" s="314"/>
      <c r="ETH274" s="314"/>
      <c r="ETI274" s="314"/>
      <c r="ETJ274" s="314"/>
      <c r="ETK274" s="314"/>
      <c r="ETL274" s="314"/>
      <c r="ETM274" s="314"/>
      <c r="ETN274" s="314"/>
      <c r="ETO274" s="314"/>
      <c r="ETP274" s="314"/>
      <c r="ETQ274" s="314"/>
      <c r="ETR274" s="314"/>
      <c r="ETS274" s="314"/>
      <c r="ETT274" s="314"/>
      <c r="ETU274" s="314"/>
      <c r="ETV274" s="314"/>
      <c r="ETW274" s="314"/>
      <c r="ETX274" s="314"/>
      <c r="ETY274" s="314"/>
      <c r="ETZ274" s="314"/>
      <c r="EUA274" s="314"/>
      <c r="EUB274" s="314"/>
      <c r="EUC274" s="314"/>
      <c r="EUD274" s="314"/>
      <c r="EUE274" s="314"/>
      <c r="EUF274" s="314"/>
      <c r="EUG274" s="314"/>
      <c r="EUH274" s="314"/>
      <c r="EUI274" s="314"/>
      <c r="EUJ274" s="314"/>
      <c r="EUK274" s="314"/>
      <c r="EUL274" s="314"/>
      <c r="EUM274" s="314"/>
      <c r="EUN274" s="314"/>
      <c r="EUO274" s="314"/>
      <c r="EUP274" s="314"/>
      <c r="EUQ274" s="314"/>
      <c r="EUR274" s="314"/>
      <c r="EUS274" s="314"/>
      <c r="EUT274" s="314"/>
      <c r="EUU274" s="314"/>
      <c r="EUV274" s="314"/>
      <c r="EUW274" s="314"/>
      <c r="EUX274" s="314"/>
      <c r="EUY274" s="314"/>
      <c r="EUZ274" s="314"/>
      <c r="EVA274" s="314"/>
      <c r="EVB274" s="314"/>
      <c r="EVC274" s="314"/>
      <c r="EVD274" s="314"/>
      <c r="EVE274" s="314"/>
      <c r="EVF274" s="314"/>
      <c r="EVG274" s="314"/>
      <c r="EVH274" s="314"/>
      <c r="EVI274" s="314"/>
      <c r="EVJ274" s="314"/>
      <c r="EVK274" s="314"/>
      <c r="EVL274" s="314"/>
      <c r="EVM274" s="314"/>
      <c r="EVN274" s="314"/>
      <c r="EVO274" s="314"/>
      <c r="EVP274" s="314"/>
      <c r="EVQ274" s="314"/>
      <c r="EVR274" s="314"/>
      <c r="EVS274" s="314"/>
      <c r="EVT274" s="314"/>
      <c r="EVU274" s="314"/>
      <c r="EVV274" s="314"/>
      <c r="EVW274" s="314"/>
      <c r="EVX274" s="314"/>
      <c r="EVY274" s="314"/>
      <c r="EVZ274" s="314"/>
      <c r="EWA274" s="314"/>
      <c r="EWB274" s="314"/>
      <c r="EWC274" s="314"/>
      <c r="EWD274" s="314"/>
      <c r="EWE274" s="314"/>
      <c r="EWF274" s="314"/>
      <c r="EWG274" s="314"/>
      <c r="EWH274" s="314"/>
      <c r="EWI274" s="314"/>
      <c r="EWJ274" s="314"/>
      <c r="EWK274" s="314"/>
      <c r="EWL274" s="314"/>
      <c r="EWM274" s="314"/>
      <c r="EWN274" s="314"/>
      <c r="EWO274" s="314"/>
      <c r="EWP274" s="314"/>
      <c r="EWQ274" s="314"/>
      <c r="EWR274" s="314"/>
      <c r="EWS274" s="314"/>
      <c r="EWT274" s="314"/>
      <c r="EWU274" s="314"/>
      <c r="EWV274" s="314"/>
      <c r="EWW274" s="314"/>
      <c r="EWX274" s="314"/>
      <c r="EWY274" s="314"/>
      <c r="EWZ274" s="314"/>
      <c r="EXA274" s="314"/>
      <c r="EXB274" s="314"/>
      <c r="EXC274" s="314"/>
      <c r="EXD274" s="314"/>
      <c r="EXE274" s="314"/>
      <c r="EXF274" s="314"/>
      <c r="EXG274" s="314"/>
      <c r="EXH274" s="314"/>
      <c r="EXI274" s="314"/>
      <c r="EXJ274" s="314"/>
      <c r="EXK274" s="314"/>
      <c r="EXL274" s="314"/>
      <c r="EXM274" s="314"/>
      <c r="EXN274" s="314"/>
      <c r="EXO274" s="314"/>
      <c r="EXP274" s="314"/>
      <c r="EXQ274" s="314"/>
      <c r="EXR274" s="314"/>
      <c r="EXS274" s="314"/>
      <c r="EXT274" s="314"/>
      <c r="EXU274" s="314"/>
      <c r="EXV274" s="314"/>
      <c r="EXW274" s="314"/>
      <c r="EXX274" s="314"/>
      <c r="EXY274" s="314"/>
      <c r="EXZ274" s="314"/>
      <c r="EYA274" s="314"/>
      <c r="EYB274" s="314"/>
      <c r="EYC274" s="314"/>
      <c r="EYD274" s="314"/>
      <c r="EYE274" s="314"/>
      <c r="EYF274" s="314"/>
      <c r="EYG274" s="314"/>
      <c r="EYH274" s="314"/>
      <c r="EYI274" s="314"/>
      <c r="EYJ274" s="314"/>
      <c r="EYK274" s="314"/>
      <c r="EYL274" s="314"/>
      <c r="EYM274" s="314"/>
      <c r="EYN274" s="314"/>
      <c r="EYO274" s="314"/>
      <c r="EYP274" s="314"/>
      <c r="EYQ274" s="314"/>
      <c r="EYR274" s="314"/>
      <c r="EYS274" s="314"/>
      <c r="EYT274" s="314"/>
      <c r="EYU274" s="314"/>
      <c r="EYV274" s="314"/>
      <c r="EYW274" s="314"/>
      <c r="EYX274" s="314"/>
      <c r="EYY274" s="314"/>
      <c r="EYZ274" s="314"/>
      <c r="EZA274" s="314"/>
      <c r="EZB274" s="314"/>
      <c r="EZC274" s="314"/>
      <c r="EZD274" s="314"/>
      <c r="EZE274" s="314"/>
      <c r="EZF274" s="314"/>
      <c r="EZG274" s="314"/>
      <c r="EZH274" s="314"/>
      <c r="EZI274" s="314"/>
      <c r="EZJ274" s="314"/>
      <c r="EZK274" s="314"/>
      <c r="EZL274" s="314"/>
      <c r="EZM274" s="314"/>
      <c r="EZN274" s="314"/>
      <c r="EZO274" s="314"/>
      <c r="EZP274" s="314"/>
      <c r="EZQ274" s="314"/>
      <c r="EZR274" s="314"/>
      <c r="EZS274" s="314"/>
      <c r="EZT274" s="314"/>
      <c r="EZU274" s="314"/>
      <c r="EZV274" s="314"/>
      <c r="EZW274" s="314"/>
      <c r="EZX274" s="314"/>
      <c r="EZY274" s="314"/>
      <c r="EZZ274" s="314"/>
      <c r="FAA274" s="314"/>
      <c r="FAB274" s="314"/>
      <c r="FAC274" s="314"/>
      <c r="FAD274" s="314"/>
      <c r="FAE274" s="314"/>
      <c r="FAF274" s="314"/>
      <c r="FAG274" s="314"/>
      <c r="FAH274" s="314"/>
      <c r="FAI274" s="314"/>
      <c r="FAJ274" s="314"/>
      <c r="FAK274" s="314"/>
      <c r="FAL274" s="314"/>
      <c r="FAM274" s="314"/>
      <c r="FAN274" s="314"/>
      <c r="FAO274" s="314"/>
      <c r="FAP274" s="314"/>
      <c r="FAQ274" s="314"/>
      <c r="FAR274" s="314"/>
      <c r="FAS274" s="314"/>
      <c r="FAT274" s="314"/>
      <c r="FAU274" s="314"/>
      <c r="FAV274" s="314"/>
      <c r="FAW274" s="314"/>
      <c r="FAX274" s="314"/>
      <c r="FAY274" s="314"/>
      <c r="FAZ274" s="314"/>
      <c r="FBA274" s="314"/>
      <c r="FBB274" s="314"/>
      <c r="FBC274" s="314"/>
      <c r="FBD274" s="314"/>
      <c r="FBE274" s="314"/>
      <c r="FBF274" s="314"/>
      <c r="FBG274" s="314"/>
      <c r="FBH274" s="314"/>
      <c r="FBI274" s="314"/>
      <c r="FBJ274" s="314"/>
      <c r="FBK274" s="314"/>
      <c r="FBL274" s="314"/>
      <c r="FBM274" s="314"/>
      <c r="FBN274" s="314"/>
      <c r="FBO274" s="314"/>
      <c r="FBP274" s="314"/>
      <c r="FBQ274" s="314"/>
      <c r="FBR274" s="314"/>
      <c r="FBS274" s="314"/>
      <c r="FBT274" s="314"/>
      <c r="FBU274" s="314"/>
      <c r="FBV274" s="314"/>
      <c r="FBW274" s="314"/>
      <c r="FBX274" s="314"/>
      <c r="FBY274" s="314"/>
      <c r="FBZ274" s="314"/>
      <c r="FCA274" s="314"/>
      <c r="FCB274" s="314"/>
      <c r="FCC274" s="314"/>
      <c r="FCD274" s="314"/>
      <c r="FCE274" s="314"/>
      <c r="FCF274" s="314"/>
      <c r="FCG274" s="314"/>
      <c r="FCH274" s="314"/>
      <c r="FCI274" s="314"/>
      <c r="FCJ274" s="314"/>
      <c r="FCK274" s="314"/>
      <c r="FCL274" s="314"/>
      <c r="FCM274" s="314"/>
      <c r="FCN274" s="314"/>
      <c r="FCO274" s="314"/>
      <c r="FCP274" s="314"/>
      <c r="FCQ274" s="314"/>
      <c r="FCR274" s="314"/>
      <c r="FCS274" s="314"/>
      <c r="FCT274" s="314"/>
      <c r="FCU274" s="314"/>
      <c r="FCV274" s="314"/>
      <c r="FCW274" s="314"/>
      <c r="FCX274" s="314"/>
      <c r="FCY274" s="314"/>
      <c r="FCZ274" s="314"/>
      <c r="FDA274" s="314"/>
      <c r="FDB274" s="314"/>
      <c r="FDC274" s="314"/>
      <c r="FDD274" s="314"/>
      <c r="FDE274" s="314"/>
      <c r="FDF274" s="314"/>
      <c r="FDG274" s="314"/>
      <c r="FDH274" s="314"/>
      <c r="FDI274" s="314"/>
      <c r="FDJ274" s="314"/>
      <c r="FDK274" s="314"/>
      <c r="FDL274" s="314"/>
      <c r="FDM274" s="314"/>
      <c r="FDN274" s="314"/>
      <c r="FDO274" s="314"/>
      <c r="FDP274" s="314"/>
      <c r="FDQ274" s="314"/>
      <c r="FDR274" s="314"/>
      <c r="FDS274" s="314"/>
      <c r="FDT274" s="314"/>
      <c r="FDU274" s="314"/>
      <c r="FDV274" s="314"/>
      <c r="FDW274" s="314"/>
      <c r="FDX274" s="314"/>
      <c r="FDY274" s="314"/>
      <c r="FDZ274" s="314"/>
      <c r="FEA274" s="314"/>
      <c r="FEB274" s="314"/>
      <c r="FEC274" s="314"/>
      <c r="FED274" s="314"/>
      <c r="FEE274" s="314"/>
      <c r="FEF274" s="314"/>
      <c r="FEG274" s="314"/>
      <c r="FEH274" s="314"/>
      <c r="FEI274" s="314"/>
      <c r="FEJ274" s="314"/>
      <c r="FEK274" s="314"/>
      <c r="FEL274" s="314"/>
      <c r="FEM274" s="314"/>
      <c r="FEN274" s="314"/>
      <c r="FEO274" s="314"/>
      <c r="FEP274" s="314"/>
      <c r="FEQ274" s="314"/>
      <c r="FER274" s="314"/>
      <c r="FES274" s="314"/>
      <c r="FET274" s="314"/>
      <c r="FEU274" s="314"/>
      <c r="FEV274" s="314"/>
      <c r="FEW274" s="314"/>
      <c r="FEX274" s="314"/>
      <c r="FEY274" s="314"/>
      <c r="FEZ274" s="314"/>
      <c r="FFA274" s="314"/>
      <c r="FFB274" s="314"/>
      <c r="FFC274" s="314"/>
      <c r="FFD274" s="314"/>
      <c r="FFE274" s="314"/>
      <c r="FFF274" s="314"/>
      <c r="FFG274" s="314"/>
      <c r="FFH274" s="314"/>
      <c r="FFI274" s="314"/>
      <c r="FFJ274" s="314"/>
      <c r="FFK274" s="314"/>
      <c r="FFL274" s="314"/>
      <c r="FFM274" s="314"/>
      <c r="FFN274" s="314"/>
      <c r="FFO274" s="314"/>
      <c r="FFP274" s="314"/>
      <c r="FFQ274" s="314"/>
      <c r="FFR274" s="314"/>
      <c r="FFS274" s="314"/>
      <c r="FFT274" s="314"/>
      <c r="FFU274" s="314"/>
      <c r="FFV274" s="314"/>
      <c r="FFW274" s="314"/>
      <c r="FFX274" s="314"/>
      <c r="FFY274" s="314"/>
      <c r="FFZ274" s="314"/>
      <c r="FGA274" s="314"/>
      <c r="FGB274" s="314"/>
      <c r="FGC274" s="314"/>
      <c r="FGD274" s="314"/>
      <c r="FGE274" s="314"/>
      <c r="FGF274" s="314"/>
      <c r="FGG274" s="314"/>
      <c r="FGH274" s="314"/>
      <c r="FGI274" s="314"/>
      <c r="FGJ274" s="314"/>
      <c r="FGK274" s="314"/>
      <c r="FGL274" s="314"/>
      <c r="FGM274" s="314"/>
      <c r="FGN274" s="314"/>
      <c r="FGO274" s="314"/>
      <c r="FGP274" s="314"/>
      <c r="FGQ274" s="314"/>
      <c r="FGR274" s="314"/>
      <c r="FGS274" s="314"/>
      <c r="FGT274" s="314"/>
      <c r="FGU274" s="314"/>
      <c r="FGV274" s="314"/>
      <c r="FGW274" s="314"/>
      <c r="FGX274" s="314"/>
      <c r="FGY274" s="314"/>
      <c r="FGZ274" s="314"/>
      <c r="FHA274" s="314"/>
      <c r="FHB274" s="314"/>
      <c r="FHC274" s="314"/>
      <c r="FHD274" s="314"/>
      <c r="FHE274" s="314"/>
      <c r="FHF274" s="314"/>
      <c r="FHG274" s="314"/>
      <c r="FHH274" s="314"/>
      <c r="FHI274" s="314"/>
      <c r="FHJ274" s="314"/>
      <c r="FHK274" s="314"/>
      <c r="FHL274" s="314"/>
      <c r="FHM274" s="314"/>
      <c r="FHN274" s="314"/>
      <c r="FHO274" s="314"/>
      <c r="FHP274" s="314"/>
      <c r="FHQ274" s="314"/>
      <c r="FHR274" s="314"/>
      <c r="FHS274" s="314"/>
      <c r="FHT274" s="314"/>
      <c r="FHU274" s="314"/>
      <c r="FHV274" s="314"/>
      <c r="FHW274" s="314"/>
      <c r="FHX274" s="314"/>
      <c r="FHY274" s="314"/>
      <c r="FHZ274" s="314"/>
      <c r="FIA274" s="314"/>
      <c r="FIB274" s="314"/>
      <c r="FIC274" s="314"/>
      <c r="FID274" s="314"/>
      <c r="FIE274" s="314"/>
      <c r="FIF274" s="314"/>
      <c r="FIG274" s="314"/>
      <c r="FIH274" s="314"/>
      <c r="FII274" s="314"/>
      <c r="FIJ274" s="314"/>
      <c r="FIK274" s="314"/>
      <c r="FIL274" s="314"/>
      <c r="FIM274" s="314"/>
      <c r="FIN274" s="314"/>
      <c r="FIO274" s="314"/>
      <c r="FIP274" s="314"/>
      <c r="FIQ274" s="314"/>
      <c r="FIR274" s="314"/>
      <c r="FIS274" s="314"/>
      <c r="FIT274" s="314"/>
      <c r="FIU274" s="314"/>
      <c r="FIV274" s="314"/>
      <c r="FIW274" s="314"/>
      <c r="FIX274" s="314"/>
      <c r="FIY274" s="314"/>
      <c r="FIZ274" s="314"/>
      <c r="FJA274" s="314"/>
      <c r="FJB274" s="314"/>
      <c r="FJC274" s="314"/>
      <c r="FJD274" s="314"/>
      <c r="FJE274" s="314"/>
      <c r="FJF274" s="314"/>
      <c r="FJG274" s="314"/>
      <c r="FJH274" s="314"/>
      <c r="FJI274" s="314"/>
      <c r="FJJ274" s="314"/>
      <c r="FJK274" s="314"/>
      <c r="FJL274" s="314"/>
      <c r="FJM274" s="314"/>
      <c r="FJN274" s="314"/>
      <c r="FJO274" s="314"/>
      <c r="FJP274" s="314"/>
      <c r="FJQ274" s="314"/>
      <c r="FJR274" s="314"/>
      <c r="FJS274" s="314"/>
      <c r="FJT274" s="314"/>
      <c r="FJU274" s="314"/>
      <c r="FJV274" s="314"/>
      <c r="FJW274" s="314"/>
      <c r="FJX274" s="314"/>
      <c r="FJY274" s="314"/>
      <c r="FJZ274" s="314"/>
      <c r="FKA274" s="314"/>
      <c r="FKB274" s="314"/>
      <c r="FKC274" s="314"/>
      <c r="FKD274" s="314"/>
      <c r="FKE274" s="314"/>
      <c r="FKF274" s="314"/>
      <c r="FKG274" s="314"/>
      <c r="FKH274" s="314"/>
      <c r="FKI274" s="314"/>
      <c r="FKJ274" s="314"/>
      <c r="FKK274" s="314"/>
      <c r="FKL274" s="314"/>
      <c r="FKM274" s="314"/>
      <c r="FKN274" s="314"/>
      <c r="FKO274" s="314"/>
      <c r="FKP274" s="314"/>
      <c r="FKQ274" s="314"/>
      <c r="FKR274" s="314"/>
      <c r="FKS274" s="314"/>
      <c r="FKT274" s="314"/>
      <c r="FKU274" s="314"/>
      <c r="FKV274" s="314"/>
      <c r="FKW274" s="314"/>
      <c r="FKX274" s="314"/>
      <c r="FKY274" s="314"/>
      <c r="FKZ274" s="314"/>
      <c r="FLA274" s="314"/>
      <c r="FLB274" s="314"/>
      <c r="FLC274" s="314"/>
      <c r="FLD274" s="314"/>
      <c r="FLE274" s="314"/>
      <c r="FLF274" s="314"/>
      <c r="FLG274" s="314"/>
      <c r="FLH274" s="314"/>
      <c r="FLI274" s="314"/>
      <c r="FLJ274" s="314"/>
      <c r="FLK274" s="314"/>
      <c r="FLL274" s="314"/>
      <c r="FLM274" s="314"/>
      <c r="FLN274" s="314"/>
      <c r="FLO274" s="314"/>
      <c r="FLP274" s="314"/>
      <c r="FLQ274" s="314"/>
      <c r="FLR274" s="314"/>
      <c r="FLS274" s="314"/>
      <c r="FLT274" s="314"/>
      <c r="FLU274" s="314"/>
      <c r="FLV274" s="314"/>
      <c r="FLW274" s="314"/>
      <c r="FLX274" s="314"/>
      <c r="FLY274" s="314"/>
      <c r="FLZ274" s="314"/>
      <c r="FMA274" s="314"/>
      <c r="FMB274" s="314"/>
      <c r="FMC274" s="314"/>
      <c r="FMD274" s="314"/>
      <c r="FME274" s="314"/>
      <c r="FMF274" s="314"/>
      <c r="FMG274" s="314"/>
      <c r="FMH274" s="314"/>
      <c r="FMI274" s="314"/>
      <c r="FMJ274" s="314"/>
      <c r="FMK274" s="314"/>
      <c r="FML274" s="314"/>
      <c r="FMM274" s="314"/>
      <c r="FMN274" s="314"/>
      <c r="FMO274" s="314"/>
      <c r="FMP274" s="314"/>
      <c r="FMQ274" s="314"/>
      <c r="FMR274" s="314"/>
      <c r="FMS274" s="314"/>
      <c r="FMT274" s="314"/>
      <c r="FMU274" s="314"/>
      <c r="FMV274" s="314"/>
      <c r="FMW274" s="314"/>
      <c r="FMX274" s="314"/>
      <c r="FMY274" s="314"/>
      <c r="FMZ274" s="314"/>
      <c r="FNA274" s="314"/>
      <c r="FNB274" s="314"/>
      <c r="FNC274" s="314"/>
      <c r="FND274" s="314"/>
      <c r="FNE274" s="314"/>
      <c r="FNF274" s="314"/>
      <c r="FNG274" s="314"/>
      <c r="FNH274" s="314"/>
      <c r="FNI274" s="314"/>
      <c r="FNJ274" s="314"/>
      <c r="FNK274" s="314"/>
      <c r="FNL274" s="314"/>
      <c r="FNM274" s="314"/>
      <c r="FNN274" s="314"/>
      <c r="FNO274" s="314"/>
      <c r="FNP274" s="314"/>
      <c r="FNQ274" s="314"/>
      <c r="FNR274" s="314"/>
      <c r="FNS274" s="314"/>
      <c r="FNT274" s="314"/>
      <c r="FNU274" s="314"/>
      <c r="FNV274" s="314"/>
      <c r="FNW274" s="314"/>
      <c r="FNX274" s="314"/>
      <c r="FNY274" s="314"/>
      <c r="FNZ274" s="314"/>
      <c r="FOA274" s="314"/>
      <c r="FOB274" s="314"/>
      <c r="FOC274" s="314"/>
      <c r="FOD274" s="314"/>
      <c r="FOE274" s="314"/>
      <c r="FOF274" s="314"/>
      <c r="FOG274" s="314"/>
      <c r="FOH274" s="314"/>
      <c r="FOI274" s="314"/>
      <c r="FOJ274" s="314"/>
      <c r="FOK274" s="314"/>
      <c r="FOL274" s="314"/>
      <c r="FOM274" s="314"/>
      <c r="FON274" s="314"/>
      <c r="FOO274" s="314"/>
      <c r="FOP274" s="314"/>
      <c r="FOQ274" s="314"/>
      <c r="FOR274" s="314"/>
      <c r="FOS274" s="314"/>
      <c r="FOT274" s="314"/>
      <c r="FOU274" s="314"/>
      <c r="FOV274" s="314"/>
      <c r="FOW274" s="314"/>
      <c r="FOX274" s="314"/>
      <c r="FOY274" s="314"/>
      <c r="FOZ274" s="314"/>
      <c r="FPA274" s="314"/>
      <c r="FPB274" s="314"/>
      <c r="FPC274" s="314"/>
      <c r="FPD274" s="314"/>
      <c r="FPE274" s="314"/>
      <c r="FPF274" s="314"/>
      <c r="FPG274" s="314"/>
      <c r="FPH274" s="314"/>
      <c r="FPI274" s="314"/>
      <c r="FPJ274" s="314"/>
      <c r="FPK274" s="314"/>
      <c r="FPL274" s="314"/>
      <c r="FPM274" s="314"/>
      <c r="FPN274" s="314"/>
      <c r="FPO274" s="314"/>
      <c r="FPP274" s="314"/>
      <c r="FPQ274" s="314"/>
      <c r="FPR274" s="314"/>
      <c r="FPS274" s="314"/>
      <c r="FPT274" s="314"/>
      <c r="FPU274" s="314"/>
      <c r="FPV274" s="314"/>
      <c r="FPW274" s="314"/>
      <c r="FPX274" s="314"/>
      <c r="FPY274" s="314"/>
      <c r="FPZ274" s="314"/>
      <c r="FQA274" s="314"/>
      <c r="FQB274" s="314"/>
      <c r="FQC274" s="314"/>
      <c r="FQD274" s="314"/>
      <c r="FQE274" s="314"/>
      <c r="FQF274" s="314"/>
      <c r="FQG274" s="314"/>
      <c r="FQH274" s="314"/>
      <c r="FQI274" s="314"/>
      <c r="FQJ274" s="314"/>
      <c r="FQK274" s="314"/>
      <c r="FQL274" s="314"/>
      <c r="FQM274" s="314"/>
      <c r="FQN274" s="314"/>
      <c r="FQO274" s="314"/>
      <c r="FQP274" s="314"/>
      <c r="FQQ274" s="314"/>
      <c r="FQR274" s="314"/>
      <c r="FQS274" s="314"/>
      <c r="FQT274" s="314"/>
      <c r="FQU274" s="314"/>
      <c r="FQV274" s="314"/>
      <c r="FQW274" s="314"/>
      <c r="FQX274" s="314"/>
      <c r="FQY274" s="314"/>
      <c r="FQZ274" s="314"/>
      <c r="FRA274" s="314"/>
      <c r="FRB274" s="314"/>
      <c r="FRC274" s="314"/>
      <c r="FRD274" s="314"/>
      <c r="FRE274" s="314"/>
      <c r="FRF274" s="314"/>
      <c r="FRG274" s="314"/>
      <c r="FRH274" s="314"/>
      <c r="FRI274" s="314"/>
      <c r="FRJ274" s="314"/>
      <c r="FRK274" s="314"/>
      <c r="FRL274" s="314"/>
      <c r="FRM274" s="314"/>
      <c r="FRN274" s="314"/>
      <c r="FRO274" s="314"/>
      <c r="FRP274" s="314"/>
      <c r="FRQ274" s="314"/>
      <c r="FRR274" s="314"/>
      <c r="FRS274" s="314"/>
      <c r="FRT274" s="314"/>
      <c r="FRU274" s="314"/>
      <c r="FRV274" s="314"/>
      <c r="FRW274" s="314"/>
      <c r="FRX274" s="314"/>
      <c r="FRY274" s="314"/>
      <c r="FRZ274" s="314"/>
      <c r="FSA274" s="314"/>
      <c r="FSB274" s="314"/>
      <c r="FSC274" s="314"/>
      <c r="FSD274" s="314"/>
      <c r="FSE274" s="314"/>
      <c r="FSF274" s="314"/>
      <c r="FSG274" s="314"/>
      <c r="FSH274" s="314"/>
      <c r="FSI274" s="314"/>
      <c r="FSJ274" s="314"/>
      <c r="FSK274" s="314"/>
      <c r="FSL274" s="314"/>
      <c r="FSM274" s="314"/>
      <c r="FSN274" s="314"/>
      <c r="FSO274" s="314"/>
      <c r="FSP274" s="314"/>
      <c r="FSQ274" s="314"/>
      <c r="FSR274" s="314"/>
      <c r="FSS274" s="314"/>
      <c r="FST274" s="314"/>
      <c r="FSU274" s="314"/>
      <c r="FSV274" s="314"/>
      <c r="FSW274" s="314"/>
      <c r="FSX274" s="314"/>
      <c r="FSY274" s="314"/>
      <c r="FSZ274" s="314"/>
      <c r="FTA274" s="314"/>
      <c r="FTB274" s="314"/>
      <c r="FTC274" s="314"/>
      <c r="FTD274" s="314"/>
      <c r="FTE274" s="314"/>
      <c r="FTF274" s="314"/>
      <c r="FTG274" s="314"/>
      <c r="FTH274" s="314"/>
      <c r="FTI274" s="314"/>
      <c r="FTJ274" s="314"/>
      <c r="FTK274" s="314"/>
      <c r="FTL274" s="314"/>
      <c r="FTM274" s="314"/>
      <c r="FTN274" s="314"/>
      <c r="FTO274" s="314"/>
      <c r="FTP274" s="314"/>
      <c r="FTQ274" s="314"/>
      <c r="FTR274" s="314"/>
      <c r="FTS274" s="314"/>
      <c r="FTT274" s="314"/>
      <c r="FTU274" s="314"/>
      <c r="FTV274" s="314"/>
      <c r="FTW274" s="314"/>
      <c r="FTX274" s="314"/>
      <c r="FTY274" s="314"/>
      <c r="FTZ274" s="314"/>
      <c r="FUA274" s="314"/>
      <c r="FUB274" s="314"/>
      <c r="FUC274" s="314"/>
      <c r="FUD274" s="314"/>
      <c r="FUE274" s="314"/>
      <c r="FUF274" s="314"/>
      <c r="FUG274" s="314"/>
      <c r="FUH274" s="314"/>
      <c r="FUI274" s="314"/>
      <c r="FUJ274" s="314"/>
      <c r="FUK274" s="314"/>
      <c r="FUL274" s="314"/>
      <c r="FUM274" s="314"/>
      <c r="FUN274" s="314"/>
      <c r="FUO274" s="314"/>
      <c r="FUP274" s="314"/>
      <c r="FUQ274" s="314"/>
      <c r="FUR274" s="314"/>
      <c r="FUS274" s="314"/>
      <c r="FUT274" s="314"/>
      <c r="FUU274" s="314"/>
      <c r="FUV274" s="314"/>
      <c r="FUW274" s="314"/>
      <c r="FUX274" s="314"/>
      <c r="FUY274" s="314"/>
      <c r="FUZ274" s="314"/>
      <c r="FVA274" s="314"/>
      <c r="FVB274" s="314"/>
      <c r="FVC274" s="314"/>
      <c r="FVD274" s="314"/>
      <c r="FVE274" s="314"/>
      <c r="FVF274" s="314"/>
      <c r="FVG274" s="314"/>
      <c r="FVH274" s="314"/>
      <c r="FVI274" s="314"/>
      <c r="FVJ274" s="314"/>
      <c r="FVK274" s="314"/>
      <c r="FVL274" s="314"/>
      <c r="FVM274" s="314"/>
      <c r="FVN274" s="314"/>
      <c r="FVO274" s="314"/>
      <c r="FVP274" s="314"/>
      <c r="FVQ274" s="314"/>
      <c r="FVR274" s="314"/>
      <c r="FVS274" s="314"/>
      <c r="FVT274" s="314"/>
      <c r="FVU274" s="314"/>
      <c r="FVV274" s="314"/>
      <c r="FVW274" s="314"/>
      <c r="FVX274" s="314"/>
      <c r="FVY274" s="314"/>
      <c r="FVZ274" s="314"/>
      <c r="FWA274" s="314"/>
      <c r="FWB274" s="314"/>
      <c r="FWC274" s="314"/>
      <c r="FWD274" s="314"/>
      <c r="FWE274" s="314"/>
      <c r="FWF274" s="314"/>
      <c r="FWG274" s="314"/>
      <c r="FWH274" s="314"/>
      <c r="FWI274" s="314"/>
      <c r="FWJ274" s="314"/>
      <c r="FWK274" s="314"/>
      <c r="FWL274" s="314"/>
      <c r="FWM274" s="314"/>
      <c r="FWN274" s="314"/>
      <c r="FWO274" s="314"/>
      <c r="FWP274" s="314"/>
      <c r="FWQ274" s="314"/>
      <c r="FWR274" s="314"/>
      <c r="FWS274" s="314"/>
      <c r="FWT274" s="314"/>
      <c r="FWU274" s="314"/>
      <c r="FWV274" s="314"/>
      <c r="FWW274" s="314"/>
      <c r="FWX274" s="314"/>
      <c r="FWY274" s="314"/>
      <c r="FWZ274" s="314"/>
      <c r="FXA274" s="314"/>
      <c r="FXB274" s="314"/>
      <c r="FXC274" s="314"/>
      <c r="FXD274" s="314"/>
      <c r="FXE274" s="314"/>
      <c r="FXF274" s="314"/>
      <c r="FXG274" s="314"/>
      <c r="FXH274" s="314"/>
      <c r="FXI274" s="314"/>
      <c r="FXJ274" s="314"/>
      <c r="FXK274" s="314"/>
      <c r="FXL274" s="314"/>
      <c r="FXM274" s="314"/>
      <c r="FXN274" s="314"/>
      <c r="FXO274" s="314"/>
      <c r="FXP274" s="314"/>
      <c r="FXQ274" s="314"/>
      <c r="FXR274" s="314"/>
      <c r="FXS274" s="314"/>
      <c r="FXT274" s="314"/>
      <c r="FXU274" s="314"/>
      <c r="FXV274" s="314"/>
      <c r="FXW274" s="314"/>
      <c r="FXX274" s="314"/>
      <c r="FXY274" s="314"/>
      <c r="FXZ274" s="314"/>
      <c r="FYA274" s="314"/>
      <c r="FYB274" s="314"/>
      <c r="FYC274" s="314"/>
      <c r="FYD274" s="314"/>
      <c r="FYE274" s="314"/>
      <c r="FYF274" s="314"/>
      <c r="FYG274" s="314"/>
      <c r="FYH274" s="314"/>
      <c r="FYI274" s="314"/>
      <c r="FYJ274" s="314"/>
      <c r="FYK274" s="314"/>
      <c r="FYL274" s="314"/>
      <c r="FYM274" s="314"/>
      <c r="FYN274" s="314"/>
      <c r="FYO274" s="314"/>
      <c r="FYP274" s="314"/>
      <c r="FYQ274" s="314"/>
      <c r="FYR274" s="314"/>
      <c r="FYS274" s="314"/>
      <c r="FYT274" s="314"/>
      <c r="FYU274" s="314"/>
      <c r="FYV274" s="314"/>
      <c r="FYW274" s="314"/>
      <c r="FYX274" s="314"/>
      <c r="FYY274" s="314"/>
      <c r="FYZ274" s="314"/>
      <c r="FZA274" s="314"/>
      <c r="FZB274" s="314"/>
      <c r="FZC274" s="314"/>
      <c r="FZD274" s="314"/>
      <c r="FZE274" s="314"/>
      <c r="FZF274" s="314"/>
      <c r="FZG274" s="314"/>
      <c r="FZH274" s="314"/>
      <c r="FZI274" s="314"/>
      <c r="FZJ274" s="314"/>
      <c r="FZK274" s="314"/>
      <c r="FZL274" s="314"/>
      <c r="FZM274" s="314"/>
      <c r="FZN274" s="314"/>
      <c r="FZO274" s="314"/>
      <c r="FZP274" s="314"/>
      <c r="FZQ274" s="314"/>
      <c r="FZR274" s="314"/>
      <c r="FZS274" s="314"/>
      <c r="FZT274" s="314"/>
      <c r="FZU274" s="314"/>
      <c r="FZV274" s="314"/>
      <c r="FZW274" s="314"/>
      <c r="FZX274" s="314"/>
      <c r="FZY274" s="314"/>
      <c r="FZZ274" s="314"/>
      <c r="GAA274" s="314"/>
      <c r="GAB274" s="314"/>
      <c r="GAC274" s="314"/>
      <c r="GAD274" s="314"/>
      <c r="GAE274" s="314"/>
      <c r="GAF274" s="314"/>
      <c r="GAG274" s="314"/>
      <c r="GAH274" s="314"/>
      <c r="GAI274" s="314"/>
      <c r="GAJ274" s="314"/>
      <c r="GAK274" s="314"/>
      <c r="GAL274" s="314"/>
      <c r="GAM274" s="314"/>
      <c r="GAN274" s="314"/>
      <c r="GAO274" s="314"/>
      <c r="GAP274" s="314"/>
      <c r="GAQ274" s="314"/>
      <c r="GAR274" s="314"/>
      <c r="GAS274" s="314"/>
      <c r="GAT274" s="314"/>
      <c r="GAU274" s="314"/>
      <c r="GAV274" s="314"/>
      <c r="GAW274" s="314"/>
      <c r="GAX274" s="314"/>
      <c r="GAY274" s="314"/>
      <c r="GAZ274" s="314"/>
      <c r="GBA274" s="314"/>
      <c r="GBB274" s="314"/>
      <c r="GBC274" s="314"/>
      <c r="GBD274" s="314"/>
      <c r="GBE274" s="314"/>
      <c r="GBF274" s="314"/>
      <c r="GBG274" s="314"/>
      <c r="GBH274" s="314"/>
      <c r="GBI274" s="314"/>
      <c r="GBJ274" s="314"/>
      <c r="GBK274" s="314"/>
      <c r="GBL274" s="314"/>
      <c r="GBM274" s="314"/>
      <c r="GBN274" s="314"/>
      <c r="GBO274" s="314"/>
      <c r="GBP274" s="314"/>
      <c r="GBQ274" s="314"/>
      <c r="GBR274" s="314"/>
      <c r="GBS274" s="314"/>
      <c r="GBT274" s="314"/>
      <c r="GBU274" s="314"/>
      <c r="GBV274" s="314"/>
      <c r="GBW274" s="314"/>
      <c r="GBX274" s="314"/>
      <c r="GBY274" s="314"/>
      <c r="GBZ274" s="314"/>
      <c r="GCA274" s="314"/>
      <c r="GCB274" s="314"/>
      <c r="GCC274" s="314"/>
      <c r="GCD274" s="314"/>
      <c r="GCE274" s="314"/>
      <c r="GCF274" s="314"/>
      <c r="GCG274" s="314"/>
      <c r="GCH274" s="314"/>
      <c r="GCI274" s="314"/>
      <c r="GCJ274" s="314"/>
      <c r="GCK274" s="314"/>
      <c r="GCL274" s="314"/>
      <c r="GCM274" s="314"/>
      <c r="GCN274" s="314"/>
      <c r="GCO274" s="314"/>
      <c r="GCP274" s="314"/>
      <c r="GCQ274" s="314"/>
      <c r="GCR274" s="314"/>
      <c r="GCS274" s="314"/>
      <c r="GCT274" s="314"/>
      <c r="GCU274" s="314"/>
      <c r="GCV274" s="314"/>
      <c r="GCW274" s="314"/>
      <c r="GCX274" s="314"/>
      <c r="GCY274" s="314"/>
      <c r="GCZ274" s="314"/>
      <c r="GDA274" s="314"/>
      <c r="GDB274" s="314"/>
      <c r="GDC274" s="314"/>
      <c r="GDD274" s="314"/>
      <c r="GDE274" s="314"/>
      <c r="GDF274" s="314"/>
      <c r="GDG274" s="314"/>
      <c r="GDH274" s="314"/>
      <c r="GDI274" s="314"/>
      <c r="GDJ274" s="314"/>
      <c r="GDK274" s="314"/>
      <c r="GDL274" s="314"/>
      <c r="GDM274" s="314"/>
      <c r="GDN274" s="314"/>
      <c r="GDO274" s="314"/>
      <c r="GDP274" s="314"/>
      <c r="GDQ274" s="314"/>
      <c r="GDR274" s="314"/>
      <c r="GDS274" s="314"/>
      <c r="GDT274" s="314"/>
      <c r="GDU274" s="314"/>
      <c r="GDV274" s="314"/>
      <c r="GDW274" s="314"/>
      <c r="GDX274" s="314"/>
      <c r="GDY274" s="314"/>
      <c r="GDZ274" s="314"/>
      <c r="GEA274" s="314"/>
      <c r="GEB274" s="314"/>
      <c r="GEC274" s="314"/>
      <c r="GED274" s="314"/>
      <c r="GEE274" s="314"/>
      <c r="GEF274" s="314"/>
      <c r="GEG274" s="314"/>
      <c r="GEH274" s="314"/>
      <c r="GEI274" s="314"/>
      <c r="GEJ274" s="314"/>
      <c r="GEK274" s="314"/>
      <c r="GEL274" s="314"/>
      <c r="GEM274" s="314"/>
      <c r="GEN274" s="314"/>
      <c r="GEO274" s="314"/>
      <c r="GEP274" s="314"/>
      <c r="GEQ274" s="314"/>
      <c r="GER274" s="314"/>
      <c r="GES274" s="314"/>
      <c r="GET274" s="314"/>
      <c r="GEU274" s="314"/>
      <c r="GEV274" s="314"/>
      <c r="GEW274" s="314"/>
      <c r="GEX274" s="314"/>
      <c r="GEY274" s="314"/>
      <c r="GEZ274" s="314"/>
      <c r="GFA274" s="314"/>
      <c r="GFB274" s="314"/>
      <c r="GFC274" s="314"/>
      <c r="GFD274" s="314"/>
      <c r="GFE274" s="314"/>
      <c r="GFF274" s="314"/>
      <c r="GFG274" s="314"/>
      <c r="GFH274" s="314"/>
      <c r="GFI274" s="314"/>
      <c r="GFJ274" s="314"/>
      <c r="GFK274" s="314"/>
      <c r="GFL274" s="314"/>
      <c r="GFM274" s="314"/>
      <c r="GFN274" s="314"/>
      <c r="GFO274" s="314"/>
      <c r="GFP274" s="314"/>
      <c r="GFQ274" s="314"/>
      <c r="GFR274" s="314"/>
      <c r="GFS274" s="314"/>
      <c r="GFT274" s="314"/>
      <c r="GFU274" s="314"/>
      <c r="GFV274" s="314"/>
      <c r="GFW274" s="314"/>
      <c r="GFX274" s="314"/>
      <c r="GFY274" s="314"/>
      <c r="GFZ274" s="314"/>
      <c r="GGA274" s="314"/>
      <c r="GGB274" s="314"/>
      <c r="GGC274" s="314"/>
      <c r="GGD274" s="314"/>
      <c r="GGE274" s="314"/>
      <c r="GGF274" s="314"/>
      <c r="GGG274" s="314"/>
      <c r="GGH274" s="314"/>
      <c r="GGI274" s="314"/>
      <c r="GGJ274" s="314"/>
      <c r="GGK274" s="314"/>
      <c r="GGL274" s="314"/>
      <c r="GGM274" s="314"/>
      <c r="GGN274" s="314"/>
      <c r="GGO274" s="314"/>
      <c r="GGP274" s="314"/>
      <c r="GGQ274" s="314"/>
      <c r="GGR274" s="314"/>
      <c r="GGS274" s="314"/>
      <c r="GGT274" s="314"/>
      <c r="GGU274" s="314"/>
      <c r="GGV274" s="314"/>
      <c r="GGW274" s="314"/>
      <c r="GGX274" s="314"/>
      <c r="GGY274" s="314"/>
      <c r="GGZ274" s="314"/>
      <c r="GHA274" s="314"/>
      <c r="GHB274" s="314"/>
      <c r="GHC274" s="314"/>
      <c r="GHD274" s="314"/>
      <c r="GHE274" s="314"/>
      <c r="GHF274" s="314"/>
      <c r="GHG274" s="314"/>
      <c r="GHH274" s="314"/>
      <c r="GHI274" s="314"/>
      <c r="GHJ274" s="314"/>
      <c r="GHK274" s="314"/>
      <c r="GHL274" s="314"/>
      <c r="GHM274" s="314"/>
      <c r="GHN274" s="314"/>
      <c r="GHO274" s="314"/>
      <c r="GHP274" s="314"/>
      <c r="GHQ274" s="314"/>
      <c r="GHR274" s="314"/>
      <c r="GHS274" s="314"/>
      <c r="GHT274" s="314"/>
      <c r="GHU274" s="314"/>
      <c r="GHV274" s="314"/>
      <c r="GHW274" s="314"/>
      <c r="GHX274" s="314"/>
      <c r="GHY274" s="314"/>
      <c r="GHZ274" s="314"/>
      <c r="GIA274" s="314"/>
      <c r="GIB274" s="314"/>
      <c r="GIC274" s="314"/>
      <c r="GID274" s="314"/>
      <c r="GIE274" s="314"/>
      <c r="GIF274" s="314"/>
      <c r="GIG274" s="314"/>
      <c r="GIH274" s="314"/>
      <c r="GII274" s="314"/>
      <c r="GIJ274" s="314"/>
      <c r="GIK274" s="314"/>
      <c r="GIL274" s="314"/>
      <c r="GIM274" s="314"/>
      <c r="GIN274" s="314"/>
      <c r="GIO274" s="314"/>
      <c r="GIP274" s="314"/>
      <c r="GIQ274" s="314"/>
      <c r="GIR274" s="314"/>
      <c r="GIS274" s="314"/>
      <c r="GIT274" s="314"/>
      <c r="GIU274" s="314"/>
      <c r="GIV274" s="314"/>
      <c r="GIW274" s="314"/>
      <c r="GIX274" s="314"/>
      <c r="GIY274" s="314"/>
      <c r="GIZ274" s="314"/>
      <c r="GJA274" s="314"/>
      <c r="GJB274" s="314"/>
      <c r="GJC274" s="314"/>
      <c r="GJD274" s="314"/>
      <c r="GJE274" s="314"/>
      <c r="GJF274" s="314"/>
      <c r="GJG274" s="314"/>
      <c r="GJH274" s="314"/>
      <c r="GJI274" s="314"/>
      <c r="GJJ274" s="314"/>
      <c r="GJK274" s="314"/>
      <c r="GJL274" s="314"/>
      <c r="GJM274" s="314"/>
      <c r="GJN274" s="314"/>
      <c r="GJO274" s="314"/>
      <c r="GJP274" s="314"/>
      <c r="GJQ274" s="314"/>
      <c r="GJR274" s="314"/>
      <c r="GJS274" s="314"/>
      <c r="GJT274" s="314"/>
      <c r="GJU274" s="314"/>
      <c r="GJV274" s="314"/>
      <c r="GJW274" s="314"/>
      <c r="GJX274" s="314"/>
      <c r="GJY274" s="314"/>
      <c r="GJZ274" s="314"/>
      <c r="GKA274" s="314"/>
      <c r="GKB274" s="314"/>
      <c r="GKC274" s="314"/>
      <c r="GKD274" s="314"/>
      <c r="GKE274" s="314"/>
      <c r="GKF274" s="314"/>
      <c r="GKG274" s="314"/>
      <c r="GKH274" s="314"/>
      <c r="GKI274" s="314"/>
      <c r="GKJ274" s="314"/>
      <c r="GKK274" s="314"/>
      <c r="GKL274" s="314"/>
      <c r="GKM274" s="314"/>
      <c r="GKN274" s="314"/>
      <c r="GKO274" s="314"/>
      <c r="GKP274" s="314"/>
      <c r="GKQ274" s="314"/>
      <c r="GKR274" s="314"/>
      <c r="GKS274" s="314"/>
      <c r="GKT274" s="314"/>
      <c r="GKU274" s="314"/>
      <c r="GKV274" s="314"/>
      <c r="GKW274" s="314"/>
      <c r="GKX274" s="314"/>
      <c r="GKY274" s="314"/>
      <c r="GKZ274" s="314"/>
      <c r="GLA274" s="314"/>
      <c r="GLB274" s="314"/>
      <c r="GLC274" s="314"/>
      <c r="GLD274" s="314"/>
      <c r="GLE274" s="314"/>
      <c r="GLF274" s="314"/>
      <c r="GLG274" s="314"/>
      <c r="GLH274" s="314"/>
      <c r="GLI274" s="314"/>
      <c r="GLJ274" s="314"/>
      <c r="GLK274" s="314"/>
      <c r="GLL274" s="314"/>
      <c r="GLM274" s="314"/>
      <c r="GLN274" s="314"/>
      <c r="GLO274" s="314"/>
      <c r="GLP274" s="314"/>
      <c r="GLQ274" s="314"/>
      <c r="GLR274" s="314"/>
      <c r="GLS274" s="314"/>
      <c r="GLT274" s="314"/>
      <c r="GLU274" s="314"/>
      <c r="GLV274" s="314"/>
      <c r="GLW274" s="314"/>
      <c r="GLX274" s="314"/>
      <c r="GLY274" s="314"/>
      <c r="GLZ274" s="314"/>
      <c r="GMA274" s="314"/>
      <c r="GMB274" s="314"/>
      <c r="GMC274" s="314"/>
      <c r="GMD274" s="314"/>
      <c r="GME274" s="314"/>
      <c r="GMF274" s="314"/>
      <c r="GMG274" s="314"/>
      <c r="GMH274" s="314"/>
      <c r="GMI274" s="314"/>
      <c r="GMJ274" s="314"/>
      <c r="GMK274" s="314"/>
      <c r="GML274" s="314"/>
      <c r="GMM274" s="314"/>
      <c r="GMN274" s="314"/>
      <c r="GMO274" s="314"/>
      <c r="GMP274" s="314"/>
      <c r="GMQ274" s="314"/>
      <c r="GMR274" s="314"/>
      <c r="GMS274" s="314"/>
      <c r="GMT274" s="314"/>
      <c r="GMU274" s="314"/>
      <c r="GMV274" s="314"/>
      <c r="GMW274" s="314"/>
      <c r="GMX274" s="314"/>
      <c r="GMY274" s="314"/>
      <c r="GMZ274" s="314"/>
      <c r="GNA274" s="314"/>
      <c r="GNB274" s="314"/>
      <c r="GNC274" s="314"/>
      <c r="GND274" s="314"/>
      <c r="GNE274" s="314"/>
      <c r="GNF274" s="314"/>
      <c r="GNG274" s="314"/>
      <c r="GNH274" s="314"/>
      <c r="GNI274" s="314"/>
      <c r="GNJ274" s="314"/>
      <c r="GNK274" s="314"/>
      <c r="GNL274" s="314"/>
      <c r="GNM274" s="314"/>
      <c r="GNN274" s="314"/>
      <c r="GNO274" s="314"/>
      <c r="GNP274" s="314"/>
      <c r="GNQ274" s="314"/>
      <c r="GNR274" s="314"/>
      <c r="GNS274" s="314"/>
      <c r="GNT274" s="314"/>
      <c r="GNU274" s="314"/>
      <c r="GNV274" s="314"/>
      <c r="GNW274" s="314"/>
      <c r="GNX274" s="314"/>
      <c r="GNY274" s="314"/>
      <c r="GNZ274" s="314"/>
      <c r="GOA274" s="314"/>
      <c r="GOB274" s="314"/>
      <c r="GOC274" s="314"/>
      <c r="GOD274" s="314"/>
      <c r="GOE274" s="314"/>
      <c r="GOF274" s="314"/>
      <c r="GOG274" s="314"/>
      <c r="GOH274" s="314"/>
      <c r="GOI274" s="314"/>
      <c r="GOJ274" s="314"/>
      <c r="GOK274" s="314"/>
      <c r="GOL274" s="314"/>
      <c r="GOM274" s="314"/>
      <c r="GON274" s="314"/>
      <c r="GOO274" s="314"/>
      <c r="GOP274" s="314"/>
      <c r="GOQ274" s="314"/>
      <c r="GOR274" s="314"/>
      <c r="GOS274" s="314"/>
      <c r="GOT274" s="314"/>
      <c r="GOU274" s="314"/>
      <c r="GOV274" s="314"/>
      <c r="GOW274" s="314"/>
      <c r="GOX274" s="314"/>
      <c r="GOY274" s="314"/>
      <c r="GOZ274" s="314"/>
      <c r="GPA274" s="314"/>
      <c r="GPB274" s="314"/>
      <c r="GPC274" s="314"/>
      <c r="GPD274" s="314"/>
      <c r="GPE274" s="314"/>
      <c r="GPF274" s="314"/>
      <c r="GPG274" s="314"/>
      <c r="GPH274" s="314"/>
      <c r="GPI274" s="314"/>
      <c r="GPJ274" s="314"/>
      <c r="GPK274" s="314"/>
      <c r="GPL274" s="314"/>
      <c r="GPM274" s="314"/>
      <c r="GPN274" s="314"/>
      <c r="GPO274" s="314"/>
      <c r="GPP274" s="314"/>
      <c r="GPQ274" s="314"/>
      <c r="GPR274" s="314"/>
      <c r="GPS274" s="314"/>
      <c r="GPT274" s="314"/>
      <c r="GPU274" s="314"/>
      <c r="GPV274" s="314"/>
      <c r="GPW274" s="314"/>
      <c r="GPX274" s="314"/>
      <c r="GPY274" s="314"/>
      <c r="GPZ274" s="314"/>
      <c r="GQA274" s="314"/>
      <c r="GQB274" s="314"/>
      <c r="GQC274" s="314"/>
      <c r="GQD274" s="314"/>
      <c r="GQE274" s="314"/>
      <c r="GQF274" s="314"/>
      <c r="GQG274" s="314"/>
      <c r="GQH274" s="314"/>
      <c r="GQI274" s="314"/>
      <c r="GQJ274" s="314"/>
      <c r="GQK274" s="314"/>
      <c r="GQL274" s="314"/>
      <c r="GQM274" s="314"/>
      <c r="GQN274" s="314"/>
      <c r="GQO274" s="314"/>
      <c r="GQP274" s="314"/>
      <c r="GQQ274" s="314"/>
      <c r="GQR274" s="314"/>
      <c r="GQS274" s="314"/>
      <c r="GQT274" s="314"/>
      <c r="GQU274" s="314"/>
      <c r="GQV274" s="314"/>
      <c r="GQW274" s="314"/>
      <c r="GQX274" s="314"/>
      <c r="GQY274" s="314"/>
      <c r="GQZ274" s="314"/>
      <c r="GRA274" s="314"/>
      <c r="GRB274" s="314"/>
      <c r="GRC274" s="314"/>
      <c r="GRD274" s="314"/>
      <c r="GRE274" s="314"/>
      <c r="GRF274" s="314"/>
      <c r="GRG274" s="314"/>
      <c r="GRH274" s="314"/>
      <c r="GRI274" s="314"/>
      <c r="GRJ274" s="314"/>
      <c r="GRK274" s="314"/>
      <c r="GRL274" s="314"/>
      <c r="GRM274" s="314"/>
      <c r="GRN274" s="314"/>
      <c r="GRO274" s="314"/>
      <c r="GRP274" s="314"/>
      <c r="GRQ274" s="314"/>
      <c r="GRR274" s="314"/>
      <c r="GRS274" s="314"/>
      <c r="GRT274" s="314"/>
      <c r="GRU274" s="314"/>
      <c r="GRV274" s="314"/>
      <c r="GRW274" s="314"/>
      <c r="GRX274" s="314"/>
      <c r="GRY274" s="314"/>
      <c r="GRZ274" s="314"/>
      <c r="GSA274" s="314"/>
      <c r="GSB274" s="314"/>
      <c r="GSC274" s="314"/>
      <c r="GSD274" s="314"/>
      <c r="GSE274" s="314"/>
      <c r="GSF274" s="314"/>
      <c r="GSG274" s="314"/>
      <c r="GSH274" s="314"/>
      <c r="GSI274" s="314"/>
      <c r="GSJ274" s="314"/>
      <c r="GSK274" s="314"/>
      <c r="GSL274" s="314"/>
      <c r="GSM274" s="314"/>
      <c r="GSN274" s="314"/>
      <c r="GSO274" s="314"/>
      <c r="GSP274" s="314"/>
      <c r="GSQ274" s="314"/>
      <c r="GSR274" s="314"/>
      <c r="GSS274" s="314"/>
      <c r="GST274" s="314"/>
      <c r="GSU274" s="314"/>
      <c r="GSV274" s="314"/>
      <c r="GSW274" s="314"/>
      <c r="GSX274" s="314"/>
      <c r="GSY274" s="314"/>
      <c r="GSZ274" s="314"/>
      <c r="GTA274" s="314"/>
      <c r="GTB274" s="314"/>
      <c r="GTC274" s="314"/>
      <c r="GTD274" s="314"/>
      <c r="GTE274" s="314"/>
      <c r="GTF274" s="314"/>
      <c r="GTG274" s="314"/>
      <c r="GTH274" s="314"/>
      <c r="GTI274" s="314"/>
      <c r="GTJ274" s="314"/>
      <c r="GTK274" s="314"/>
      <c r="GTL274" s="314"/>
      <c r="GTM274" s="314"/>
      <c r="GTN274" s="314"/>
      <c r="GTO274" s="314"/>
      <c r="GTP274" s="314"/>
      <c r="GTQ274" s="314"/>
      <c r="GTR274" s="314"/>
      <c r="GTS274" s="314"/>
      <c r="GTT274" s="314"/>
      <c r="GTU274" s="314"/>
      <c r="GTV274" s="314"/>
      <c r="GTW274" s="314"/>
      <c r="GTX274" s="314"/>
      <c r="GTY274" s="314"/>
      <c r="GTZ274" s="314"/>
      <c r="GUA274" s="314"/>
      <c r="GUB274" s="314"/>
      <c r="GUC274" s="314"/>
      <c r="GUD274" s="314"/>
      <c r="GUE274" s="314"/>
      <c r="GUF274" s="314"/>
      <c r="GUG274" s="314"/>
      <c r="GUH274" s="314"/>
      <c r="GUI274" s="314"/>
      <c r="GUJ274" s="314"/>
      <c r="GUK274" s="314"/>
      <c r="GUL274" s="314"/>
      <c r="GUM274" s="314"/>
      <c r="GUN274" s="314"/>
      <c r="GUO274" s="314"/>
      <c r="GUP274" s="314"/>
      <c r="GUQ274" s="314"/>
      <c r="GUR274" s="314"/>
      <c r="GUS274" s="314"/>
      <c r="GUT274" s="314"/>
      <c r="GUU274" s="314"/>
      <c r="GUV274" s="314"/>
      <c r="GUW274" s="314"/>
      <c r="GUX274" s="314"/>
      <c r="GUY274" s="314"/>
      <c r="GUZ274" s="314"/>
      <c r="GVA274" s="314"/>
      <c r="GVB274" s="314"/>
      <c r="GVC274" s="314"/>
      <c r="GVD274" s="314"/>
      <c r="GVE274" s="314"/>
      <c r="GVF274" s="314"/>
      <c r="GVG274" s="314"/>
      <c r="GVH274" s="314"/>
      <c r="GVI274" s="314"/>
      <c r="GVJ274" s="314"/>
      <c r="GVK274" s="314"/>
      <c r="GVL274" s="314"/>
      <c r="GVM274" s="314"/>
      <c r="GVN274" s="314"/>
      <c r="GVO274" s="314"/>
      <c r="GVP274" s="314"/>
      <c r="GVQ274" s="314"/>
      <c r="GVR274" s="314"/>
      <c r="GVS274" s="314"/>
      <c r="GVT274" s="314"/>
      <c r="GVU274" s="314"/>
      <c r="GVV274" s="314"/>
      <c r="GVW274" s="314"/>
      <c r="GVX274" s="314"/>
      <c r="GVY274" s="314"/>
      <c r="GVZ274" s="314"/>
      <c r="GWA274" s="314"/>
      <c r="GWB274" s="314"/>
      <c r="GWC274" s="314"/>
      <c r="GWD274" s="314"/>
      <c r="GWE274" s="314"/>
      <c r="GWF274" s="314"/>
      <c r="GWG274" s="314"/>
      <c r="GWH274" s="314"/>
      <c r="GWI274" s="314"/>
      <c r="GWJ274" s="314"/>
      <c r="GWK274" s="314"/>
      <c r="GWL274" s="314"/>
      <c r="GWM274" s="314"/>
      <c r="GWN274" s="314"/>
      <c r="GWO274" s="314"/>
      <c r="GWP274" s="314"/>
      <c r="GWQ274" s="314"/>
      <c r="GWR274" s="314"/>
      <c r="GWS274" s="314"/>
      <c r="GWT274" s="314"/>
      <c r="GWU274" s="314"/>
      <c r="GWV274" s="314"/>
      <c r="GWW274" s="314"/>
      <c r="GWX274" s="314"/>
      <c r="GWY274" s="314"/>
      <c r="GWZ274" s="314"/>
      <c r="GXA274" s="314"/>
      <c r="GXB274" s="314"/>
      <c r="GXC274" s="314"/>
      <c r="GXD274" s="314"/>
      <c r="GXE274" s="314"/>
      <c r="GXF274" s="314"/>
      <c r="GXG274" s="314"/>
      <c r="GXH274" s="314"/>
      <c r="GXI274" s="314"/>
      <c r="GXJ274" s="314"/>
      <c r="GXK274" s="314"/>
      <c r="GXL274" s="314"/>
      <c r="GXM274" s="314"/>
      <c r="GXN274" s="314"/>
      <c r="GXO274" s="314"/>
      <c r="GXP274" s="314"/>
      <c r="GXQ274" s="314"/>
      <c r="GXR274" s="314"/>
      <c r="GXS274" s="314"/>
      <c r="GXT274" s="314"/>
      <c r="GXU274" s="314"/>
      <c r="GXV274" s="314"/>
      <c r="GXW274" s="314"/>
      <c r="GXX274" s="314"/>
      <c r="GXY274" s="314"/>
      <c r="GXZ274" s="314"/>
      <c r="GYA274" s="314"/>
      <c r="GYB274" s="314"/>
      <c r="GYC274" s="314"/>
      <c r="GYD274" s="314"/>
      <c r="GYE274" s="314"/>
      <c r="GYF274" s="314"/>
      <c r="GYG274" s="314"/>
      <c r="GYH274" s="314"/>
      <c r="GYI274" s="314"/>
      <c r="GYJ274" s="314"/>
      <c r="GYK274" s="314"/>
      <c r="GYL274" s="314"/>
      <c r="GYM274" s="314"/>
      <c r="GYN274" s="314"/>
      <c r="GYO274" s="314"/>
      <c r="GYP274" s="314"/>
      <c r="GYQ274" s="314"/>
      <c r="GYR274" s="314"/>
      <c r="GYS274" s="314"/>
      <c r="GYT274" s="314"/>
      <c r="GYU274" s="314"/>
      <c r="GYV274" s="314"/>
      <c r="GYW274" s="314"/>
      <c r="GYX274" s="314"/>
      <c r="GYY274" s="314"/>
      <c r="GYZ274" s="314"/>
      <c r="GZA274" s="314"/>
      <c r="GZB274" s="314"/>
      <c r="GZC274" s="314"/>
      <c r="GZD274" s="314"/>
      <c r="GZE274" s="314"/>
      <c r="GZF274" s="314"/>
      <c r="GZG274" s="314"/>
      <c r="GZH274" s="314"/>
      <c r="GZI274" s="314"/>
      <c r="GZJ274" s="314"/>
      <c r="GZK274" s="314"/>
      <c r="GZL274" s="314"/>
      <c r="GZM274" s="314"/>
      <c r="GZN274" s="314"/>
      <c r="GZO274" s="314"/>
      <c r="GZP274" s="314"/>
      <c r="GZQ274" s="314"/>
      <c r="GZR274" s="314"/>
      <c r="GZS274" s="314"/>
      <c r="GZT274" s="314"/>
      <c r="GZU274" s="314"/>
      <c r="GZV274" s="314"/>
      <c r="GZW274" s="314"/>
      <c r="GZX274" s="314"/>
      <c r="GZY274" s="314"/>
      <c r="GZZ274" s="314"/>
      <c r="HAA274" s="314"/>
      <c r="HAB274" s="314"/>
      <c r="HAC274" s="314"/>
      <c r="HAD274" s="314"/>
      <c r="HAE274" s="314"/>
      <c r="HAF274" s="314"/>
      <c r="HAG274" s="314"/>
      <c r="HAH274" s="314"/>
      <c r="HAI274" s="314"/>
      <c r="HAJ274" s="314"/>
      <c r="HAK274" s="314"/>
      <c r="HAL274" s="314"/>
      <c r="HAM274" s="314"/>
      <c r="HAN274" s="314"/>
      <c r="HAO274" s="314"/>
      <c r="HAP274" s="314"/>
      <c r="HAQ274" s="314"/>
      <c r="HAR274" s="314"/>
      <c r="HAS274" s="314"/>
      <c r="HAT274" s="314"/>
      <c r="HAU274" s="314"/>
      <c r="HAV274" s="314"/>
      <c r="HAW274" s="314"/>
      <c r="HAX274" s="314"/>
      <c r="HAY274" s="314"/>
      <c r="HAZ274" s="314"/>
      <c r="HBA274" s="314"/>
      <c r="HBB274" s="314"/>
      <c r="HBC274" s="314"/>
      <c r="HBD274" s="314"/>
      <c r="HBE274" s="314"/>
      <c r="HBF274" s="314"/>
      <c r="HBG274" s="314"/>
      <c r="HBH274" s="314"/>
      <c r="HBI274" s="314"/>
      <c r="HBJ274" s="314"/>
      <c r="HBK274" s="314"/>
      <c r="HBL274" s="314"/>
      <c r="HBM274" s="314"/>
      <c r="HBN274" s="314"/>
      <c r="HBO274" s="314"/>
      <c r="HBP274" s="314"/>
      <c r="HBQ274" s="314"/>
      <c r="HBR274" s="314"/>
      <c r="HBS274" s="314"/>
      <c r="HBT274" s="314"/>
      <c r="HBU274" s="314"/>
      <c r="HBV274" s="314"/>
      <c r="HBW274" s="314"/>
      <c r="HBX274" s="314"/>
      <c r="HBY274" s="314"/>
      <c r="HBZ274" s="314"/>
      <c r="HCA274" s="314"/>
      <c r="HCB274" s="314"/>
      <c r="HCC274" s="314"/>
      <c r="HCD274" s="314"/>
      <c r="HCE274" s="314"/>
      <c r="HCF274" s="314"/>
      <c r="HCG274" s="314"/>
      <c r="HCH274" s="314"/>
      <c r="HCI274" s="314"/>
      <c r="HCJ274" s="314"/>
      <c r="HCK274" s="314"/>
      <c r="HCL274" s="314"/>
      <c r="HCM274" s="314"/>
      <c r="HCN274" s="314"/>
      <c r="HCO274" s="314"/>
      <c r="HCP274" s="314"/>
      <c r="HCQ274" s="314"/>
      <c r="HCR274" s="314"/>
      <c r="HCS274" s="314"/>
      <c r="HCT274" s="314"/>
      <c r="HCU274" s="314"/>
      <c r="HCV274" s="314"/>
      <c r="HCW274" s="314"/>
      <c r="HCX274" s="314"/>
      <c r="HCY274" s="314"/>
      <c r="HCZ274" s="314"/>
      <c r="HDA274" s="314"/>
      <c r="HDB274" s="314"/>
      <c r="HDC274" s="314"/>
      <c r="HDD274" s="314"/>
      <c r="HDE274" s="314"/>
      <c r="HDF274" s="314"/>
      <c r="HDG274" s="314"/>
      <c r="HDH274" s="314"/>
      <c r="HDI274" s="314"/>
      <c r="HDJ274" s="314"/>
      <c r="HDK274" s="314"/>
      <c r="HDL274" s="314"/>
      <c r="HDM274" s="314"/>
      <c r="HDN274" s="314"/>
      <c r="HDO274" s="314"/>
      <c r="HDP274" s="314"/>
      <c r="HDQ274" s="314"/>
      <c r="HDR274" s="314"/>
      <c r="HDS274" s="314"/>
      <c r="HDT274" s="314"/>
      <c r="HDU274" s="314"/>
      <c r="HDV274" s="314"/>
      <c r="HDW274" s="314"/>
      <c r="HDX274" s="314"/>
      <c r="HDY274" s="314"/>
      <c r="HDZ274" s="314"/>
      <c r="HEA274" s="314"/>
      <c r="HEB274" s="314"/>
      <c r="HEC274" s="314"/>
      <c r="HED274" s="314"/>
      <c r="HEE274" s="314"/>
      <c r="HEF274" s="314"/>
      <c r="HEG274" s="314"/>
      <c r="HEH274" s="314"/>
      <c r="HEI274" s="314"/>
      <c r="HEJ274" s="314"/>
      <c r="HEK274" s="314"/>
      <c r="HEL274" s="314"/>
      <c r="HEM274" s="314"/>
      <c r="HEN274" s="314"/>
      <c r="HEO274" s="314"/>
      <c r="HEP274" s="314"/>
      <c r="HEQ274" s="314"/>
      <c r="HER274" s="314"/>
      <c r="HES274" s="314"/>
      <c r="HET274" s="314"/>
      <c r="HEU274" s="314"/>
      <c r="HEV274" s="314"/>
      <c r="HEW274" s="314"/>
      <c r="HEX274" s="314"/>
      <c r="HEY274" s="314"/>
      <c r="HEZ274" s="314"/>
      <c r="HFA274" s="314"/>
      <c r="HFB274" s="314"/>
      <c r="HFC274" s="314"/>
      <c r="HFD274" s="314"/>
      <c r="HFE274" s="314"/>
      <c r="HFF274" s="314"/>
      <c r="HFG274" s="314"/>
      <c r="HFH274" s="314"/>
      <c r="HFI274" s="314"/>
      <c r="HFJ274" s="314"/>
      <c r="HFK274" s="314"/>
      <c r="HFL274" s="314"/>
      <c r="HFM274" s="314"/>
      <c r="HFN274" s="314"/>
      <c r="HFO274" s="314"/>
      <c r="HFP274" s="314"/>
      <c r="HFQ274" s="314"/>
      <c r="HFR274" s="314"/>
      <c r="HFS274" s="314"/>
      <c r="HFT274" s="314"/>
      <c r="HFU274" s="314"/>
      <c r="HFV274" s="314"/>
      <c r="HFW274" s="314"/>
      <c r="HFX274" s="314"/>
      <c r="HFY274" s="314"/>
      <c r="HFZ274" s="314"/>
      <c r="HGA274" s="314"/>
      <c r="HGB274" s="314"/>
      <c r="HGC274" s="314"/>
      <c r="HGD274" s="314"/>
      <c r="HGE274" s="314"/>
      <c r="HGF274" s="314"/>
      <c r="HGG274" s="314"/>
      <c r="HGH274" s="314"/>
      <c r="HGI274" s="314"/>
      <c r="HGJ274" s="314"/>
      <c r="HGK274" s="314"/>
      <c r="HGL274" s="314"/>
      <c r="HGM274" s="314"/>
      <c r="HGN274" s="314"/>
      <c r="HGO274" s="314"/>
      <c r="HGP274" s="314"/>
      <c r="HGQ274" s="314"/>
      <c r="HGR274" s="314"/>
      <c r="HGS274" s="314"/>
      <c r="HGT274" s="314"/>
      <c r="HGU274" s="314"/>
      <c r="HGV274" s="314"/>
      <c r="HGW274" s="314"/>
      <c r="HGX274" s="314"/>
      <c r="HGY274" s="314"/>
      <c r="HGZ274" s="314"/>
      <c r="HHA274" s="314"/>
      <c r="HHB274" s="314"/>
      <c r="HHC274" s="314"/>
      <c r="HHD274" s="314"/>
      <c r="HHE274" s="314"/>
      <c r="HHF274" s="314"/>
      <c r="HHG274" s="314"/>
      <c r="HHH274" s="314"/>
      <c r="HHI274" s="314"/>
      <c r="HHJ274" s="314"/>
      <c r="HHK274" s="314"/>
      <c r="HHL274" s="314"/>
      <c r="HHM274" s="314"/>
      <c r="HHN274" s="314"/>
      <c r="HHO274" s="314"/>
      <c r="HHP274" s="314"/>
      <c r="HHQ274" s="314"/>
      <c r="HHR274" s="314"/>
      <c r="HHS274" s="314"/>
      <c r="HHT274" s="314"/>
      <c r="HHU274" s="314"/>
      <c r="HHV274" s="314"/>
      <c r="HHW274" s="314"/>
      <c r="HHX274" s="314"/>
      <c r="HHY274" s="314"/>
      <c r="HHZ274" s="314"/>
      <c r="HIA274" s="314"/>
      <c r="HIB274" s="314"/>
      <c r="HIC274" s="314"/>
      <c r="HID274" s="314"/>
      <c r="HIE274" s="314"/>
      <c r="HIF274" s="314"/>
      <c r="HIG274" s="314"/>
      <c r="HIH274" s="314"/>
      <c r="HII274" s="314"/>
      <c r="HIJ274" s="314"/>
      <c r="HIK274" s="314"/>
      <c r="HIL274" s="314"/>
      <c r="HIM274" s="314"/>
      <c r="HIN274" s="314"/>
      <c r="HIO274" s="314"/>
      <c r="HIP274" s="314"/>
      <c r="HIQ274" s="314"/>
      <c r="HIR274" s="314"/>
      <c r="HIS274" s="314"/>
      <c r="HIT274" s="314"/>
      <c r="HIU274" s="314"/>
      <c r="HIV274" s="314"/>
      <c r="HIW274" s="314"/>
      <c r="HIX274" s="314"/>
      <c r="HIY274" s="314"/>
      <c r="HIZ274" s="314"/>
      <c r="HJA274" s="314"/>
      <c r="HJB274" s="314"/>
      <c r="HJC274" s="314"/>
      <c r="HJD274" s="314"/>
      <c r="HJE274" s="314"/>
      <c r="HJF274" s="314"/>
      <c r="HJG274" s="314"/>
      <c r="HJH274" s="314"/>
      <c r="HJI274" s="314"/>
      <c r="HJJ274" s="314"/>
      <c r="HJK274" s="314"/>
      <c r="HJL274" s="314"/>
      <c r="HJM274" s="314"/>
      <c r="HJN274" s="314"/>
      <c r="HJO274" s="314"/>
      <c r="HJP274" s="314"/>
      <c r="HJQ274" s="314"/>
      <c r="HJR274" s="314"/>
      <c r="HJS274" s="314"/>
      <c r="HJT274" s="314"/>
      <c r="HJU274" s="314"/>
      <c r="HJV274" s="314"/>
      <c r="HJW274" s="314"/>
      <c r="HJX274" s="314"/>
      <c r="HJY274" s="314"/>
      <c r="HJZ274" s="314"/>
      <c r="HKA274" s="314"/>
      <c r="HKB274" s="314"/>
      <c r="HKC274" s="314"/>
      <c r="HKD274" s="314"/>
      <c r="HKE274" s="314"/>
      <c r="HKF274" s="314"/>
      <c r="HKG274" s="314"/>
      <c r="HKH274" s="314"/>
      <c r="HKI274" s="314"/>
      <c r="HKJ274" s="314"/>
      <c r="HKK274" s="314"/>
      <c r="HKL274" s="314"/>
      <c r="HKM274" s="314"/>
      <c r="HKN274" s="314"/>
      <c r="HKO274" s="314"/>
      <c r="HKP274" s="314"/>
      <c r="HKQ274" s="314"/>
      <c r="HKR274" s="314"/>
      <c r="HKS274" s="314"/>
      <c r="HKT274" s="314"/>
      <c r="HKU274" s="314"/>
      <c r="HKV274" s="314"/>
      <c r="HKW274" s="314"/>
      <c r="HKX274" s="314"/>
      <c r="HKY274" s="314"/>
      <c r="HKZ274" s="314"/>
      <c r="HLA274" s="314"/>
      <c r="HLB274" s="314"/>
      <c r="HLC274" s="314"/>
      <c r="HLD274" s="314"/>
      <c r="HLE274" s="314"/>
      <c r="HLF274" s="314"/>
      <c r="HLG274" s="314"/>
      <c r="HLH274" s="314"/>
      <c r="HLI274" s="314"/>
      <c r="HLJ274" s="314"/>
      <c r="HLK274" s="314"/>
      <c r="HLL274" s="314"/>
      <c r="HLM274" s="314"/>
      <c r="HLN274" s="314"/>
      <c r="HLO274" s="314"/>
      <c r="HLP274" s="314"/>
      <c r="HLQ274" s="314"/>
      <c r="HLR274" s="314"/>
      <c r="HLS274" s="314"/>
      <c r="HLT274" s="314"/>
      <c r="HLU274" s="314"/>
      <c r="HLV274" s="314"/>
      <c r="HLW274" s="314"/>
      <c r="HLX274" s="314"/>
      <c r="HLY274" s="314"/>
      <c r="HLZ274" s="314"/>
      <c r="HMA274" s="314"/>
      <c r="HMB274" s="314"/>
      <c r="HMC274" s="314"/>
      <c r="HMD274" s="314"/>
      <c r="HME274" s="314"/>
      <c r="HMF274" s="314"/>
      <c r="HMG274" s="314"/>
      <c r="HMH274" s="314"/>
      <c r="HMI274" s="314"/>
      <c r="HMJ274" s="314"/>
      <c r="HMK274" s="314"/>
      <c r="HML274" s="314"/>
      <c r="HMM274" s="314"/>
      <c r="HMN274" s="314"/>
      <c r="HMO274" s="314"/>
      <c r="HMP274" s="314"/>
      <c r="HMQ274" s="314"/>
      <c r="HMR274" s="314"/>
      <c r="HMS274" s="314"/>
      <c r="HMT274" s="314"/>
      <c r="HMU274" s="314"/>
      <c r="HMV274" s="314"/>
      <c r="HMW274" s="314"/>
      <c r="HMX274" s="314"/>
      <c r="HMY274" s="314"/>
      <c r="HMZ274" s="314"/>
      <c r="HNA274" s="314"/>
      <c r="HNB274" s="314"/>
      <c r="HNC274" s="314"/>
      <c r="HND274" s="314"/>
      <c r="HNE274" s="314"/>
      <c r="HNF274" s="314"/>
      <c r="HNG274" s="314"/>
      <c r="HNH274" s="314"/>
      <c r="HNI274" s="314"/>
      <c r="HNJ274" s="314"/>
      <c r="HNK274" s="314"/>
      <c r="HNL274" s="314"/>
      <c r="HNM274" s="314"/>
      <c r="HNN274" s="314"/>
      <c r="HNO274" s="314"/>
      <c r="HNP274" s="314"/>
      <c r="HNQ274" s="314"/>
      <c r="HNR274" s="314"/>
      <c r="HNS274" s="314"/>
      <c r="HNT274" s="314"/>
      <c r="HNU274" s="314"/>
      <c r="HNV274" s="314"/>
      <c r="HNW274" s="314"/>
      <c r="HNX274" s="314"/>
      <c r="HNY274" s="314"/>
      <c r="HNZ274" s="314"/>
      <c r="HOA274" s="314"/>
      <c r="HOB274" s="314"/>
      <c r="HOC274" s="314"/>
      <c r="HOD274" s="314"/>
      <c r="HOE274" s="314"/>
      <c r="HOF274" s="314"/>
      <c r="HOG274" s="314"/>
      <c r="HOH274" s="314"/>
      <c r="HOI274" s="314"/>
      <c r="HOJ274" s="314"/>
      <c r="HOK274" s="314"/>
      <c r="HOL274" s="314"/>
      <c r="HOM274" s="314"/>
      <c r="HON274" s="314"/>
      <c r="HOO274" s="314"/>
      <c r="HOP274" s="314"/>
      <c r="HOQ274" s="314"/>
      <c r="HOR274" s="314"/>
      <c r="HOS274" s="314"/>
      <c r="HOT274" s="314"/>
      <c r="HOU274" s="314"/>
      <c r="HOV274" s="314"/>
      <c r="HOW274" s="314"/>
      <c r="HOX274" s="314"/>
      <c r="HOY274" s="314"/>
      <c r="HOZ274" s="314"/>
      <c r="HPA274" s="314"/>
      <c r="HPB274" s="314"/>
      <c r="HPC274" s="314"/>
      <c r="HPD274" s="314"/>
      <c r="HPE274" s="314"/>
      <c r="HPF274" s="314"/>
      <c r="HPG274" s="314"/>
      <c r="HPH274" s="314"/>
      <c r="HPI274" s="314"/>
      <c r="HPJ274" s="314"/>
      <c r="HPK274" s="314"/>
      <c r="HPL274" s="314"/>
      <c r="HPM274" s="314"/>
      <c r="HPN274" s="314"/>
      <c r="HPO274" s="314"/>
      <c r="HPP274" s="314"/>
      <c r="HPQ274" s="314"/>
      <c r="HPR274" s="314"/>
      <c r="HPS274" s="314"/>
      <c r="HPT274" s="314"/>
      <c r="HPU274" s="314"/>
      <c r="HPV274" s="314"/>
      <c r="HPW274" s="314"/>
      <c r="HPX274" s="314"/>
      <c r="HPY274" s="314"/>
      <c r="HPZ274" s="314"/>
      <c r="HQA274" s="314"/>
      <c r="HQB274" s="314"/>
      <c r="HQC274" s="314"/>
      <c r="HQD274" s="314"/>
      <c r="HQE274" s="314"/>
      <c r="HQF274" s="314"/>
      <c r="HQG274" s="314"/>
      <c r="HQH274" s="314"/>
      <c r="HQI274" s="314"/>
      <c r="HQJ274" s="314"/>
      <c r="HQK274" s="314"/>
      <c r="HQL274" s="314"/>
      <c r="HQM274" s="314"/>
      <c r="HQN274" s="314"/>
      <c r="HQO274" s="314"/>
      <c r="HQP274" s="314"/>
      <c r="HQQ274" s="314"/>
      <c r="HQR274" s="314"/>
      <c r="HQS274" s="314"/>
      <c r="HQT274" s="314"/>
      <c r="HQU274" s="314"/>
      <c r="HQV274" s="314"/>
      <c r="HQW274" s="314"/>
      <c r="HQX274" s="314"/>
      <c r="HQY274" s="314"/>
      <c r="HQZ274" s="314"/>
      <c r="HRA274" s="314"/>
      <c r="HRB274" s="314"/>
      <c r="HRC274" s="314"/>
      <c r="HRD274" s="314"/>
      <c r="HRE274" s="314"/>
      <c r="HRF274" s="314"/>
      <c r="HRG274" s="314"/>
      <c r="HRH274" s="314"/>
      <c r="HRI274" s="314"/>
      <c r="HRJ274" s="314"/>
      <c r="HRK274" s="314"/>
      <c r="HRL274" s="314"/>
      <c r="HRM274" s="314"/>
      <c r="HRN274" s="314"/>
      <c r="HRO274" s="314"/>
      <c r="HRP274" s="314"/>
      <c r="HRQ274" s="314"/>
      <c r="HRR274" s="314"/>
      <c r="HRS274" s="314"/>
      <c r="HRT274" s="314"/>
      <c r="HRU274" s="314"/>
      <c r="HRV274" s="314"/>
      <c r="HRW274" s="314"/>
      <c r="HRX274" s="314"/>
      <c r="HRY274" s="314"/>
      <c r="HRZ274" s="314"/>
      <c r="HSA274" s="314"/>
      <c r="HSB274" s="314"/>
      <c r="HSC274" s="314"/>
      <c r="HSD274" s="314"/>
      <c r="HSE274" s="314"/>
      <c r="HSF274" s="314"/>
      <c r="HSG274" s="314"/>
      <c r="HSH274" s="314"/>
      <c r="HSI274" s="314"/>
      <c r="HSJ274" s="314"/>
      <c r="HSK274" s="314"/>
      <c r="HSL274" s="314"/>
      <c r="HSM274" s="314"/>
      <c r="HSN274" s="314"/>
      <c r="HSO274" s="314"/>
      <c r="HSP274" s="314"/>
      <c r="HSQ274" s="314"/>
      <c r="HSR274" s="314"/>
      <c r="HSS274" s="314"/>
      <c r="HST274" s="314"/>
      <c r="HSU274" s="314"/>
      <c r="HSV274" s="314"/>
      <c r="HSW274" s="314"/>
      <c r="HSX274" s="314"/>
      <c r="HSY274" s="314"/>
      <c r="HSZ274" s="314"/>
      <c r="HTA274" s="314"/>
      <c r="HTB274" s="314"/>
      <c r="HTC274" s="314"/>
      <c r="HTD274" s="314"/>
      <c r="HTE274" s="314"/>
      <c r="HTF274" s="314"/>
      <c r="HTG274" s="314"/>
      <c r="HTH274" s="314"/>
      <c r="HTI274" s="314"/>
      <c r="HTJ274" s="314"/>
      <c r="HTK274" s="314"/>
      <c r="HTL274" s="314"/>
      <c r="HTM274" s="314"/>
      <c r="HTN274" s="314"/>
      <c r="HTO274" s="314"/>
      <c r="HTP274" s="314"/>
      <c r="HTQ274" s="314"/>
      <c r="HTR274" s="314"/>
      <c r="HTS274" s="314"/>
      <c r="HTT274" s="314"/>
      <c r="HTU274" s="314"/>
      <c r="HTV274" s="314"/>
      <c r="HTW274" s="314"/>
      <c r="HTX274" s="314"/>
      <c r="HTY274" s="314"/>
      <c r="HTZ274" s="314"/>
      <c r="HUA274" s="314"/>
      <c r="HUB274" s="314"/>
      <c r="HUC274" s="314"/>
      <c r="HUD274" s="314"/>
      <c r="HUE274" s="314"/>
      <c r="HUF274" s="314"/>
      <c r="HUG274" s="314"/>
      <c r="HUH274" s="314"/>
      <c r="HUI274" s="314"/>
      <c r="HUJ274" s="314"/>
      <c r="HUK274" s="314"/>
      <c r="HUL274" s="314"/>
      <c r="HUM274" s="314"/>
      <c r="HUN274" s="314"/>
      <c r="HUO274" s="314"/>
      <c r="HUP274" s="314"/>
      <c r="HUQ274" s="314"/>
      <c r="HUR274" s="314"/>
      <c r="HUS274" s="314"/>
      <c r="HUT274" s="314"/>
      <c r="HUU274" s="314"/>
      <c r="HUV274" s="314"/>
      <c r="HUW274" s="314"/>
      <c r="HUX274" s="314"/>
      <c r="HUY274" s="314"/>
      <c r="HUZ274" s="314"/>
      <c r="HVA274" s="314"/>
      <c r="HVB274" s="314"/>
      <c r="HVC274" s="314"/>
      <c r="HVD274" s="314"/>
      <c r="HVE274" s="314"/>
      <c r="HVF274" s="314"/>
      <c r="HVG274" s="314"/>
      <c r="HVH274" s="314"/>
      <c r="HVI274" s="314"/>
      <c r="HVJ274" s="314"/>
      <c r="HVK274" s="314"/>
      <c r="HVL274" s="314"/>
      <c r="HVM274" s="314"/>
      <c r="HVN274" s="314"/>
      <c r="HVO274" s="314"/>
      <c r="HVP274" s="314"/>
      <c r="HVQ274" s="314"/>
      <c r="HVR274" s="314"/>
      <c r="HVS274" s="314"/>
      <c r="HVT274" s="314"/>
      <c r="HVU274" s="314"/>
      <c r="HVV274" s="314"/>
      <c r="HVW274" s="314"/>
      <c r="HVX274" s="314"/>
      <c r="HVY274" s="314"/>
      <c r="HVZ274" s="314"/>
      <c r="HWA274" s="314"/>
      <c r="HWB274" s="314"/>
      <c r="HWC274" s="314"/>
      <c r="HWD274" s="314"/>
      <c r="HWE274" s="314"/>
      <c r="HWF274" s="314"/>
      <c r="HWG274" s="314"/>
      <c r="HWH274" s="314"/>
      <c r="HWI274" s="314"/>
      <c r="HWJ274" s="314"/>
      <c r="HWK274" s="314"/>
      <c r="HWL274" s="314"/>
      <c r="HWM274" s="314"/>
      <c r="HWN274" s="314"/>
      <c r="HWO274" s="314"/>
      <c r="HWP274" s="314"/>
      <c r="HWQ274" s="314"/>
      <c r="HWR274" s="314"/>
      <c r="HWS274" s="314"/>
      <c r="HWT274" s="314"/>
      <c r="HWU274" s="314"/>
      <c r="HWV274" s="314"/>
      <c r="HWW274" s="314"/>
      <c r="HWX274" s="314"/>
      <c r="HWY274" s="314"/>
      <c r="HWZ274" s="314"/>
      <c r="HXA274" s="314"/>
      <c r="HXB274" s="314"/>
      <c r="HXC274" s="314"/>
      <c r="HXD274" s="314"/>
      <c r="HXE274" s="314"/>
      <c r="HXF274" s="314"/>
      <c r="HXG274" s="314"/>
      <c r="HXH274" s="314"/>
      <c r="HXI274" s="314"/>
      <c r="HXJ274" s="314"/>
      <c r="HXK274" s="314"/>
      <c r="HXL274" s="314"/>
      <c r="HXM274" s="314"/>
      <c r="HXN274" s="314"/>
      <c r="HXO274" s="314"/>
      <c r="HXP274" s="314"/>
      <c r="HXQ274" s="314"/>
      <c r="HXR274" s="314"/>
      <c r="HXS274" s="314"/>
      <c r="HXT274" s="314"/>
      <c r="HXU274" s="314"/>
      <c r="HXV274" s="314"/>
      <c r="HXW274" s="314"/>
      <c r="HXX274" s="314"/>
      <c r="HXY274" s="314"/>
      <c r="HXZ274" s="314"/>
      <c r="HYA274" s="314"/>
      <c r="HYB274" s="314"/>
      <c r="HYC274" s="314"/>
      <c r="HYD274" s="314"/>
      <c r="HYE274" s="314"/>
      <c r="HYF274" s="314"/>
      <c r="HYG274" s="314"/>
      <c r="HYH274" s="314"/>
      <c r="HYI274" s="314"/>
      <c r="HYJ274" s="314"/>
      <c r="HYK274" s="314"/>
      <c r="HYL274" s="314"/>
      <c r="HYM274" s="314"/>
      <c r="HYN274" s="314"/>
      <c r="HYO274" s="314"/>
      <c r="HYP274" s="314"/>
      <c r="HYQ274" s="314"/>
      <c r="HYR274" s="314"/>
      <c r="HYS274" s="314"/>
      <c r="HYT274" s="314"/>
      <c r="HYU274" s="314"/>
      <c r="HYV274" s="314"/>
      <c r="HYW274" s="314"/>
      <c r="HYX274" s="314"/>
      <c r="HYY274" s="314"/>
      <c r="HYZ274" s="314"/>
      <c r="HZA274" s="314"/>
      <c r="HZB274" s="314"/>
      <c r="HZC274" s="314"/>
      <c r="HZD274" s="314"/>
      <c r="HZE274" s="314"/>
      <c r="HZF274" s="314"/>
      <c r="HZG274" s="314"/>
      <c r="HZH274" s="314"/>
      <c r="HZI274" s="314"/>
      <c r="HZJ274" s="314"/>
      <c r="HZK274" s="314"/>
      <c r="HZL274" s="314"/>
      <c r="HZM274" s="314"/>
      <c r="HZN274" s="314"/>
      <c r="HZO274" s="314"/>
      <c r="HZP274" s="314"/>
      <c r="HZQ274" s="314"/>
      <c r="HZR274" s="314"/>
      <c r="HZS274" s="314"/>
      <c r="HZT274" s="314"/>
      <c r="HZU274" s="314"/>
      <c r="HZV274" s="314"/>
      <c r="HZW274" s="314"/>
      <c r="HZX274" s="314"/>
      <c r="HZY274" s="314"/>
      <c r="HZZ274" s="314"/>
      <c r="IAA274" s="314"/>
      <c r="IAB274" s="314"/>
      <c r="IAC274" s="314"/>
      <c r="IAD274" s="314"/>
      <c r="IAE274" s="314"/>
      <c r="IAF274" s="314"/>
      <c r="IAG274" s="314"/>
      <c r="IAH274" s="314"/>
      <c r="IAI274" s="314"/>
      <c r="IAJ274" s="314"/>
      <c r="IAK274" s="314"/>
      <c r="IAL274" s="314"/>
      <c r="IAM274" s="314"/>
      <c r="IAN274" s="314"/>
      <c r="IAO274" s="314"/>
      <c r="IAP274" s="314"/>
      <c r="IAQ274" s="314"/>
      <c r="IAR274" s="314"/>
      <c r="IAS274" s="314"/>
      <c r="IAT274" s="314"/>
      <c r="IAU274" s="314"/>
      <c r="IAV274" s="314"/>
      <c r="IAW274" s="314"/>
      <c r="IAX274" s="314"/>
      <c r="IAY274" s="314"/>
      <c r="IAZ274" s="314"/>
      <c r="IBA274" s="314"/>
      <c r="IBB274" s="314"/>
      <c r="IBC274" s="314"/>
      <c r="IBD274" s="314"/>
      <c r="IBE274" s="314"/>
      <c r="IBF274" s="314"/>
      <c r="IBG274" s="314"/>
      <c r="IBH274" s="314"/>
      <c r="IBI274" s="314"/>
      <c r="IBJ274" s="314"/>
      <c r="IBK274" s="314"/>
      <c r="IBL274" s="314"/>
      <c r="IBM274" s="314"/>
      <c r="IBN274" s="314"/>
      <c r="IBO274" s="314"/>
      <c r="IBP274" s="314"/>
      <c r="IBQ274" s="314"/>
      <c r="IBR274" s="314"/>
      <c r="IBS274" s="314"/>
      <c r="IBT274" s="314"/>
      <c r="IBU274" s="314"/>
      <c r="IBV274" s="314"/>
      <c r="IBW274" s="314"/>
      <c r="IBX274" s="314"/>
      <c r="IBY274" s="314"/>
      <c r="IBZ274" s="314"/>
      <c r="ICA274" s="314"/>
      <c r="ICB274" s="314"/>
      <c r="ICC274" s="314"/>
      <c r="ICD274" s="314"/>
      <c r="ICE274" s="314"/>
      <c r="ICF274" s="314"/>
      <c r="ICG274" s="314"/>
      <c r="ICH274" s="314"/>
      <c r="ICI274" s="314"/>
      <c r="ICJ274" s="314"/>
      <c r="ICK274" s="314"/>
      <c r="ICL274" s="314"/>
      <c r="ICM274" s="314"/>
      <c r="ICN274" s="314"/>
      <c r="ICO274" s="314"/>
      <c r="ICP274" s="314"/>
      <c r="ICQ274" s="314"/>
      <c r="ICR274" s="314"/>
      <c r="ICS274" s="314"/>
      <c r="ICT274" s="314"/>
      <c r="ICU274" s="314"/>
      <c r="ICV274" s="314"/>
      <c r="ICW274" s="314"/>
      <c r="ICX274" s="314"/>
      <c r="ICY274" s="314"/>
      <c r="ICZ274" s="314"/>
      <c r="IDA274" s="314"/>
      <c r="IDB274" s="314"/>
      <c r="IDC274" s="314"/>
      <c r="IDD274" s="314"/>
      <c r="IDE274" s="314"/>
      <c r="IDF274" s="314"/>
      <c r="IDG274" s="314"/>
      <c r="IDH274" s="314"/>
      <c r="IDI274" s="314"/>
      <c r="IDJ274" s="314"/>
      <c r="IDK274" s="314"/>
      <c r="IDL274" s="314"/>
      <c r="IDM274" s="314"/>
      <c r="IDN274" s="314"/>
      <c r="IDO274" s="314"/>
      <c r="IDP274" s="314"/>
      <c r="IDQ274" s="314"/>
      <c r="IDR274" s="314"/>
      <c r="IDS274" s="314"/>
      <c r="IDT274" s="314"/>
      <c r="IDU274" s="314"/>
      <c r="IDV274" s="314"/>
      <c r="IDW274" s="314"/>
      <c r="IDX274" s="314"/>
      <c r="IDY274" s="314"/>
      <c r="IDZ274" s="314"/>
      <c r="IEA274" s="314"/>
      <c r="IEB274" s="314"/>
      <c r="IEC274" s="314"/>
      <c r="IED274" s="314"/>
      <c r="IEE274" s="314"/>
      <c r="IEF274" s="314"/>
      <c r="IEG274" s="314"/>
      <c r="IEH274" s="314"/>
      <c r="IEI274" s="314"/>
      <c r="IEJ274" s="314"/>
      <c r="IEK274" s="314"/>
      <c r="IEL274" s="314"/>
      <c r="IEM274" s="314"/>
      <c r="IEN274" s="314"/>
      <c r="IEO274" s="314"/>
      <c r="IEP274" s="314"/>
      <c r="IEQ274" s="314"/>
      <c r="IER274" s="314"/>
      <c r="IES274" s="314"/>
      <c r="IET274" s="314"/>
      <c r="IEU274" s="314"/>
      <c r="IEV274" s="314"/>
      <c r="IEW274" s="314"/>
      <c r="IEX274" s="314"/>
      <c r="IEY274" s="314"/>
      <c r="IEZ274" s="314"/>
      <c r="IFA274" s="314"/>
      <c r="IFB274" s="314"/>
      <c r="IFC274" s="314"/>
      <c r="IFD274" s="314"/>
      <c r="IFE274" s="314"/>
      <c r="IFF274" s="314"/>
      <c r="IFG274" s="314"/>
      <c r="IFH274" s="314"/>
      <c r="IFI274" s="314"/>
      <c r="IFJ274" s="314"/>
      <c r="IFK274" s="314"/>
      <c r="IFL274" s="314"/>
      <c r="IFM274" s="314"/>
      <c r="IFN274" s="314"/>
      <c r="IFO274" s="314"/>
      <c r="IFP274" s="314"/>
      <c r="IFQ274" s="314"/>
      <c r="IFR274" s="314"/>
      <c r="IFS274" s="314"/>
      <c r="IFT274" s="314"/>
      <c r="IFU274" s="314"/>
      <c r="IFV274" s="314"/>
      <c r="IFW274" s="314"/>
      <c r="IFX274" s="314"/>
      <c r="IFY274" s="314"/>
      <c r="IFZ274" s="314"/>
      <c r="IGA274" s="314"/>
      <c r="IGB274" s="314"/>
      <c r="IGC274" s="314"/>
      <c r="IGD274" s="314"/>
      <c r="IGE274" s="314"/>
      <c r="IGF274" s="314"/>
      <c r="IGG274" s="314"/>
      <c r="IGH274" s="314"/>
      <c r="IGI274" s="314"/>
      <c r="IGJ274" s="314"/>
      <c r="IGK274" s="314"/>
      <c r="IGL274" s="314"/>
      <c r="IGM274" s="314"/>
      <c r="IGN274" s="314"/>
      <c r="IGO274" s="314"/>
      <c r="IGP274" s="314"/>
      <c r="IGQ274" s="314"/>
      <c r="IGR274" s="314"/>
      <c r="IGS274" s="314"/>
      <c r="IGT274" s="314"/>
      <c r="IGU274" s="314"/>
      <c r="IGV274" s="314"/>
      <c r="IGW274" s="314"/>
      <c r="IGX274" s="314"/>
      <c r="IGY274" s="314"/>
      <c r="IGZ274" s="314"/>
      <c r="IHA274" s="314"/>
      <c r="IHB274" s="314"/>
      <c r="IHC274" s="314"/>
      <c r="IHD274" s="314"/>
      <c r="IHE274" s="314"/>
      <c r="IHF274" s="314"/>
      <c r="IHG274" s="314"/>
      <c r="IHH274" s="314"/>
      <c r="IHI274" s="314"/>
      <c r="IHJ274" s="314"/>
      <c r="IHK274" s="314"/>
      <c r="IHL274" s="314"/>
      <c r="IHM274" s="314"/>
      <c r="IHN274" s="314"/>
      <c r="IHO274" s="314"/>
      <c r="IHP274" s="314"/>
      <c r="IHQ274" s="314"/>
      <c r="IHR274" s="314"/>
      <c r="IHS274" s="314"/>
      <c r="IHT274" s="314"/>
      <c r="IHU274" s="314"/>
      <c r="IHV274" s="314"/>
      <c r="IHW274" s="314"/>
      <c r="IHX274" s="314"/>
      <c r="IHY274" s="314"/>
      <c r="IHZ274" s="314"/>
      <c r="IIA274" s="314"/>
      <c r="IIB274" s="314"/>
      <c r="IIC274" s="314"/>
      <c r="IID274" s="314"/>
      <c r="IIE274" s="314"/>
      <c r="IIF274" s="314"/>
      <c r="IIG274" s="314"/>
      <c r="IIH274" s="314"/>
      <c r="III274" s="314"/>
      <c r="IIJ274" s="314"/>
      <c r="IIK274" s="314"/>
      <c r="IIL274" s="314"/>
      <c r="IIM274" s="314"/>
      <c r="IIN274" s="314"/>
      <c r="IIO274" s="314"/>
      <c r="IIP274" s="314"/>
      <c r="IIQ274" s="314"/>
      <c r="IIR274" s="314"/>
      <c r="IIS274" s="314"/>
      <c r="IIT274" s="314"/>
      <c r="IIU274" s="314"/>
      <c r="IIV274" s="314"/>
      <c r="IIW274" s="314"/>
      <c r="IIX274" s="314"/>
      <c r="IIY274" s="314"/>
      <c r="IIZ274" s="314"/>
      <c r="IJA274" s="314"/>
      <c r="IJB274" s="314"/>
      <c r="IJC274" s="314"/>
      <c r="IJD274" s="314"/>
      <c r="IJE274" s="314"/>
      <c r="IJF274" s="314"/>
      <c r="IJG274" s="314"/>
      <c r="IJH274" s="314"/>
      <c r="IJI274" s="314"/>
      <c r="IJJ274" s="314"/>
      <c r="IJK274" s="314"/>
      <c r="IJL274" s="314"/>
      <c r="IJM274" s="314"/>
      <c r="IJN274" s="314"/>
      <c r="IJO274" s="314"/>
      <c r="IJP274" s="314"/>
      <c r="IJQ274" s="314"/>
      <c r="IJR274" s="314"/>
      <c r="IJS274" s="314"/>
      <c r="IJT274" s="314"/>
      <c r="IJU274" s="314"/>
      <c r="IJV274" s="314"/>
      <c r="IJW274" s="314"/>
      <c r="IJX274" s="314"/>
      <c r="IJY274" s="314"/>
      <c r="IJZ274" s="314"/>
      <c r="IKA274" s="314"/>
      <c r="IKB274" s="314"/>
      <c r="IKC274" s="314"/>
      <c r="IKD274" s="314"/>
      <c r="IKE274" s="314"/>
      <c r="IKF274" s="314"/>
      <c r="IKG274" s="314"/>
      <c r="IKH274" s="314"/>
      <c r="IKI274" s="314"/>
      <c r="IKJ274" s="314"/>
      <c r="IKK274" s="314"/>
      <c r="IKL274" s="314"/>
      <c r="IKM274" s="314"/>
      <c r="IKN274" s="314"/>
      <c r="IKO274" s="314"/>
      <c r="IKP274" s="314"/>
      <c r="IKQ274" s="314"/>
      <c r="IKR274" s="314"/>
      <c r="IKS274" s="314"/>
      <c r="IKT274" s="314"/>
      <c r="IKU274" s="314"/>
      <c r="IKV274" s="314"/>
      <c r="IKW274" s="314"/>
      <c r="IKX274" s="314"/>
      <c r="IKY274" s="314"/>
      <c r="IKZ274" s="314"/>
      <c r="ILA274" s="314"/>
      <c r="ILB274" s="314"/>
      <c r="ILC274" s="314"/>
      <c r="ILD274" s="314"/>
      <c r="ILE274" s="314"/>
      <c r="ILF274" s="314"/>
      <c r="ILG274" s="314"/>
      <c r="ILH274" s="314"/>
      <c r="ILI274" s="314"/>
      <c r="ILJ274" s="314"/>
      <c r="ILK274" s="314"/>
      <c r="ILL274" s="314"/>
      <c r="ILM274" s="314"/>
      <c r="ILN274" s="314"/>
      <c r="ILO274" s="314"/>
      <c r="ILP274" s="314"/>
      <c r="ILQ274" s="314"/>
      <c r="ILR274" s="314"/>
      <c r="ILS274" s="314"/>
      <c r="ILT274" s="314"/>
      <c r="ILU274" s="314"/>
      <c r="ILV274" s="314"/>
      <c r="ILW274" s="314"/>
      <c r="ILX274" s="314"/>
      <c r="ILY274" s="314"/>
      <c r="ILZ274" s="314"/>
      <c r="IMA274" s="314"/>
      <c r="IMB274" s="314"/>
      <c r="IMC274" s="314"/>
      <c r="IMD274" s="314"/>
      <c r="IME274" s="314"/>
      <c r="IMF274" s="314"/>
      <c r="IMG274" s="314"/>
      <c r="IMH274" s="314"/>
      <c r="IMI274" s="314"/>
      <c r="IMJ274" s="314"/>
      <c r="IMK274" s="314"/>
      <c r="IML274" s="314"/>
      <c r="IMM274" s="314"/>
      <c r="IMN274" s="314"/>
      <c r="IMO274" s="314"/>
      <c r="IMP274" s="314"/>
      <c r="IMQ274" s="314"/>
      <c r="IMR274" s="314"/>
      <c r="IMS274" s="314"/>
      <c r="IMT274" s="314"/>
      <c r="IMU274" s="314"/>
      <c r="IMV274" s="314"/>
      <c r="IMW274" s="314"/>
      <c r="IMX274" s="314"/>
      <c r="IMY274" s="314"/>
      <c r="IMZ274" s="314"/>
      <c r="INA274" s="314"/>
      <c r="INB274" s="314"/>
      <c r="INC274" s="314"/>
      <c r="IND274" s="314"/>
      <c r="INE274" s="314"/>
      <c r="INF274" s="314"/>
      <c r="ING274" s="314"/>
      <c r="INH274" s="314"/>
      <c r="INI274" s="314"/>
      <c r="INJ274" s="314"/>
      <c r="INK274" s="314"/>
      <c r="INL274" s="314"/>
      <c r="INM274" s="314"/>
      <c r="INN274" s="314"/>
      <c r="INO274" s="314"/>
      <c r="INP274" s="314"/>
      <c r="INQ274" s="314"/>
      <c r="INR274" s="314"/>
      <c r="INS274" s="314"/>
      <c r="INT274" s="314"/>
      <c r="INU274" s="314"/>
      <c r="INV274" s="314"/>
      <c r="INW274" s="314"/>
      <c r="INX274" s="314"/>
      <c r="INY274" s="314"/>
      <c r="INZ274" s="314"/>
      <c r="IOA274" s="314"/>
      <c r="IOB274" s="314"/>
      <c r="IOC274" s="314"/>
      <c r="IOD274" s="314"/>
      <c r="IOE274" s="314"/>
      <c r="IOF274" s="314"/>
      <c r="IOG274" s="314"/>
      <c r="IOH274" s="314"/>
      <c r="IOI274" s="314"/>
      <c r="IOJ274" s="314"/>
      <c r="IOK274" s="314"/>
      <c r="IOL274" s="314"/>
      <c r="IOM274" s="314"/>
      <c r="ION274" s="314"/>
      <c r="IOO274" s="314"/>
      <c r="IOP274" s="314"/>
      <c r="IOQ274" s="314"/>
      <c r="IOR274" s="314"/>
      <c r="IOS274" s="314"/>
      <c r="IOT274" s="314"/>
      <c r="IOU274" s="314"/>
      <c r="IOV274" s="314"/>
      <c r="IOW274" s="314"/>
      <c r="IOX274" s="314"/>
      <c r="IOY274" s="314"/>
      <c r="IOZ274" s="314"/>
      <c r="IPA274" s="314"/>
      <c r="IPB274" s="314"/>
      <c r="IPC274" s="314"/>
      <c r="IPD274" s="314"/>
      <c r="IPE274" s="314"/>
      <c r="IPF274" s="314"/>
      <c r="IPG274" s="314"/>
      <c r="IPH274" s="314"/>
      <c r="IPI274" s="314"/>
      <c r="IPJ274" s="314"/>
      <c r="IPK274" s="314"/>
      <c r="IPL274" s="314"/>
      <c r="IPM274" s="314"/>
      <c r="IPN274" s="314"/>
      <c r="IPO274" s="314"/>
      <c r="IPP274" s="314"/>
      <c r="IPQ274" s="314"/>
      <c r="IPR274" s="314"/>
      <c r="IPS274" s="314"/>
      <c r="IPT274" s="314"/>
      <c r="IPU274" s="314"/>
      <c r="IPV274" s="314"/>
      <c r="IPW274" s="314"/>
      <c r="IPX274" s="314"/>
      <c r="IPY274" s="314"/>
      <c r="IPZ274" s="314"/>
      <c r="IQA274" s="314"/>
      <c r="IQB274" s="314"/>
      <c r="IQC274" s="314"/>
      <c r="IQD274" s="314"/>
      <c r="IQE274" s="314"/>
      <c r="IQF274" s="314"/>
      <c r="IQG274" s="314"/>
      <c r="IQH274" s="314"/>
      <c r="IQI274" s="314"/>
      <c r="IQJ274" s="314"/>
      <c r="IQK274" s="314"/>
      <c r="IQL274" s="314"/>
      <c r="IQM274" s="314"/>
      <c r="IQN274" s="314"/>
      <c r="IQO274" s="314"/>
      <c r="IQP274" s="314"/>
      <c r="IQQ274" s="314"/>
      <c r="IQR274" s="314"/>
      <c r="IQS274" s="314"/>
      <c r="IQT274" s="314"/>
      <c r="IQU274" s="314"/>
      <c r="IQV274" s="314"/>
      <c r="IQW274" s="314"/>
      <c r="IQX274" s="314"/>
      <c r="IQY274" s="314"/>
      <c r="IQZ274" s="314"/>
      <c r="IRA274" s="314"/>
      <c r="IRB274" s="314"/>
      <c r="IRC274" s="314"/>
      <c r="IRD274" s="314"/>
      <c r="IRE274" s="314"/>
      <c r="IRF274" s="314"/>
      <c r="IRG274" s="314"/>
      <c r="IRH274" s="314"/>
      <c r="IRI274" s="314"/>
      <c r="IRJ274" s="314"/>
      <c r="IRK274" s="314"/>
      <c r="IRL274" s="314"/>
      <c r="IRM274" s="314"/>
      <c r="IRN274" s="314"/>
      <c r="IRO274" s="314"/>
      <c r="IRP274" s="314"/>
      <c r="IRQ274" s="314"/>
      <c r="IRR274" s="314"/>
      <c r="IRS274" s="314"/>
      <c r="IRT274" s="314"/>
      <c r="IRU274" s="314"/>
      <c r="IRV274" s="314"/>
      <c r="IRW274" s="314"/>
      <c r="IRX274" s="314"/>
      <c r="IRY274" s="314"/>
      <c r="IRZ274" s="314"/>
      <c r="ISA274" s="314"/>
      <c r="ISB274" s="314"/>
      <c r="ISC274" s="314"/>
      <c r="ISD274" s="314"/>
      <c r="ISE274" s="314"/>
      <c r="ISF274" s="314"/>
      <c r="ISG274" s="314"/>
      <c r="ISH274" s="314"/>
      <c r="ISI274" s="314"/>
      <c r="ISJ274" s="314"/>
      <c r="ISK274" s="314"/>
      <c r="ISL274" s="314"/>
      <c r="ISM274" s="314"/>
      <c r="ISN274" s="314"/>
      <c r="ISO274" s="314"/>
      <c r="ISP274" s="314"/>
      <c r="ISQ274" s="314"/>
      <c r="ISR274" s="314"/>
      <c r="ISS274" s="314"/>
      <c r="IST274" s="314"/>
      <c r="ISU274" s="314"/>
      <c r="ISV274" s="314"/>
      <c r="ISW274" s="314"/>
      <c r="ISX274" s="314"/>
      <c r="ISY274" s="314"/>
      <c r="ISZ274" s="314"/>
      <c r="ITA274" s="314"/>
      <c r="ITB274" s="314"/>
      <c r="ITC274" s="314"/>
      <c r="ITD274" s="314"/>
      <c r="ITE274" s="314"/>
      <c r="ITF274" s="314"/>
      <c r="ITG274" s="314"/>
      <c r="ITH274" s="314"/>
      <c r="ITI274" s="314"/>
      <c r="ITJ274" s="314"/>
      <c r="ITK274" s="314"/>
      <c r="ITL274" s="314"/>
      <c r="ITM274" s="314"/>
      <c r="ITN274" s="314"/>
      <c r="ITO274" s="314"/>
      <c r="ITP274" s="314"/>
      <c r="ITQ274" s="314"/>
      <c r="ITR274" s="314"/>
      <c r="ITS274" s="314"/>
      <c r="ITT274" s="314"/>
      <c r="ITU274" s="314"/>
      <c r="ITV274" s="314"/>
      <c r="ITW274" s="314"/>
      <c r="ITX274" s="314"/>
      <c r="ITY274" s="314"/>
      <c r="ITZ274" s="314"/>
      <c r="IUA274" s="314"/>
      <c r="IUB274" s="314"/>
      <c r="IUC274" s="314"/>
      <c r="IUD274" s="314"/>
      <c r="IUE274" s="314"/>
      <c r="IUF274" s="314"/>
      <c r="IUG274" s="314"/>
      <c r="IUH274" s="314"/>
      <c r="IUI274" s="314"/>
      <c r="IUJ274" s="314"/>
      <c r="IUK274" s="314"/>
      <c r="IUL274" s="314"/>
      <c r="IUM274" s="314"/>
      <c r="IUN274" s="314"/>
      <c r="IUO274" s="314"/>
      <c r="IUP274" s="314"/>
      <c r="IUQ274" s="314"/>
      <c r="IUR274" s="314"/>
      <c r="IUS274" s="314"/>
      <c r="IUT274" s="314"/>
      <c r="IUU274" s="314"/>
      <c r="IUV274" s="314"/>
      <c r="IUW274" s="314"/>
      <c r="IUX274" s="314"/>
      <c r="IUY274" s="314"/>
      <c r="IUZ274" s="314"/>
      <c r="IVA274" s="314"/>
      <c r="IVB274" s="314"/>
      <c r="IVC274" s="314"/>
      <c r="IVD274" s="314"/>
      <c r="IVE274" s="314"/>
      <c r="IVF274" s="314"/>
      <c r="IVG274" s="314"/>
      <c r="IVH274" s="314"/>
      <c r="IVI274" s="314"/>
      <c r="IVJ274" s="314"/>
      <c r="IVK274" s="314"/>
      <c r="IVL274" s="314"/>
      <c r="IVM274" s="314"/>
      <c r="IVN274" s="314"/>
      <c r="IVO274" s="314"/>
      <c r="IVP274" s="314"/>
      <c r="IVQ274" s="314"/>
      <c r="IVR274" s="314"/>
      <c r="IVS274" s="314"/>
      <c r="IVT274" s="314"/>
      <c r="IVU274" s="314"/>
      <c r="IVV274" s="314"/>
      <c r="IVW274" s="314"/>
      <c r="IVX274" s="314"/>
      <c r="IVY274" s="314"/>
      <c r="IVZ274" s="314"/>
      <c r="IWA274" s="314"/>
      <c r="IWB274" s="314"/>
      <c r="IWC274" s="314"/>
      <c r="IWD274" s="314"/>
      <c r="IWE274" s="314"/>
      <c r="IWF274" s="314"/>
      <c r="IWG274" s="314"/>
      <c r="IWH274" s="314"/>
      <c r="IWI274" s="314"/>
      <c r="IWJ274" s="314"/>
      <c r="IWK274" s="314"/>
      <c r="IWL274" s="314"/>
      <c r="IWM274" s="314"/>
      <c r="IWN274" s="314"/>
      <c r="IWO274" s="314"/>
      <c r="IWP274" s="314"/>
      <c r="IWQ274" s="314"/>
      <c r="IWR274" s="314"/>
      <c r="IWS274" s="314"/>
      <c r="IWT274" s="314"/>
      <c r="IWU274" s="314"/>
      <c r="IWV274" s="314"/>
      <c r="IWW274" s="314"/>
      <c r="IWX274" s="314"/>
      <c r="IWY274" s="314"/>
      <c r="IWZ274" s="314"/>
      <c r="IXA274" s="314"/>
      <c r="IXB274" s="314"/>
      <c r="IXC274" s="314"/>
      <c r="IXD274" s="314"/>
      <c r="IXE274" s="314"/>
      <c r="IXF274" s="314"/>
      <c r="IXG274" s="314"/>
      <c r="IXH274" s="314"/>
      <c r="IXI274" s="314"/>
      <c r="IXJ274" s="314"/>
      <c r="IXK274" s="314"/>
      <c r="IXL274" s="314"/>
      <c r="IXM274" s="314"/>
      <c r="IXN274" s="314"/>
      <c r="IXO274" s="314"/>
      <c r="IXP274" s="314"/>
      <c r="IXQ274" s="314"/>
      <c r="IXR274" s="314"/>
      <c r="IXS274" s="314"/>
      <c r="IXT274" s="314"/>
      <c r="IXU274" s="314"/>
      <c r="IXV274" s="314"/>
      <c r="IXW274" s="314"/>
      <c r="IXX274" s="314"/>
      <c r="IXY274" s="314"/>
      <c r="IXZ274" s="314"/>
      <c r="IYA274" s="314"/>
      <c r="IYB274" s="314"/>
      <c r="IYC274" s="314"/>
      <c r="IYD274" s="314"/>
      <c r="IYE274" s="314"/>
      <c r="IYF274" s="314"/>
      <c r="IYG274" s="314"/>
      <c r="IYH274" s="314"/>
      <c r="IYI274" s="314"/>
      <c r="IYJ274" s="314"/>
      <c r="IYK274" s="314"/>
      <c r="IYL274" s="314"/>
      <c r="IYM274" s="314"/>
      <c r="IYN274" s="314"/>
      <c r="IYO274" s="314"/>
      <c r="IYP274" s="314"/>
      <c r="IYQ274" s="314"/>
      <c r="IYR274" s="314"/>
      <c r="IYS274" s="314"/>
      <c r="IYT274" s="314"/>
      <c r="IYU274" s="314"/>
      <c r="IYV274" s="314"/>
      <c r="IYW274" s="314"/>
      <c r="IYX274" s="314"/>
      <c r="IYY274" s="314"/>
      <c r="IYZ274" s="314"/>
      <c r="IZA274" s="314"/>
      <c r="IZB274" s="314"/>
      <c r="IZC274" s="314"/>
      <c r="IZD274" s="314"/>
      <c r="IZE274" s="314"/>
      <c r="IZF274" s="314"/>
      <c r="IZG274" s="314"/>
      <c r="IZH274" s="314"/>
      <c r="IZI274" s="314"/>
      <c r="IZJ274" s="314"/>
      <c r="IZK274" s="314"/>
      <c r="IZL274" s="314"/>
      <c r="IZM274" s="314"/>
      <c r="IZN274" s="314"/>
      <c r="IZO274" s="314"/>
      <c r="IZP274" s="314"/>
      <c r="IZQ274" s="314"/>
      <c r="IZR274" s="314"/>
      <c r="IZS274" s="314"/>
      <c r="IZT274" s="314"/>
      <c r="IZU274" s="314"/>
      <c r="IZV274" s="314"/>
      <c r="IZW274" s="314"/>
      <c r="IZX274" s="314"/>
      <c r="IZY274" s="314"/>
      <c r="IZZ274" s="314"/>
      <c r="JAA274" s="314"/>
      <c r="JAB274" s="314"/>
      <c r="JAC274" s="314"/>
      <c r="JAD274" s="314"/>
      <c r="JAE274" s="314"/>
      <c r="JAF274" s="314"/>
      <c r="JAG274" s="314"/>
      <c r="JAH274" s="314"/>
      <c r="JAI274" s="314"/>
      <c r="JAJ274" s="314"/>
      <c r="JAK274" s="314"/>
      <c r="JAL274" s="314"/>
      <c r="JAM274" s="314"/>
      <c r="JAN274" s="314"/>
      <c r="JAO274" s="314"/>
      <c r="JAP274" s="314"/>
      <c r="JAQ274" s="314"/>
      <c r="JAR274" s="314"/>
      <c r="JAS274" s="314"/>
      <c r="JAT274" s="314"/>
      <c r="JAU274" s="314"/>
      <c r="JAV274" s="314"/>
      <c r="JAW274" s="314"/>
      <c r="JAX274" s="314"/>
      <c r="JAY274" s="314"/>
      <c r="JAZ274" s="314"/>
      <c r="JBA274" s="314"/>
      <c r="JBB274" s="314"/>
      <c r="JBC274" s="314"/>
      <c r="JBD274" s="314"/>
      <c r="JBE274" s="314"/>
      <c r="JBF274" s="314"/>
      <c r="JBG274" s="314"/>
      <c r="JBH274" s="314"/>
      <c r="JBI274" s="314"/>
      <c r="JBJ274" s="314"/>
      <c r="JBK274" s="314"/>
      <c r="JBL274" s="314"/>
      <c r="JBM274" s="314"/>
      <c r="JBN274" s="314"/>
      <c r="JBO274" s="314"/>
      <c r="JBP274" s="314"/>
      <c r="JBQ274" s="314"/>
      <c r="JBR274" s="314"/>
      <c r="JBS274" s="314"/>
      <c r="JBT274" s="314"/>
      <c r="JBU274" s="314"/>
      <c r="JBV274" s="314"/>
      <c r="JBW274" s="314"/>
      <c r="JBX274" s="314"/>
      <c r="JBY274" s="314"/>
      <c r="JBZ274" s="314"/>
      <c r="JCA274" s="314"/>
      <c r="JCB274" s="314"/>
      <c r="JCC274" s="314"/>
      <c r="JCD274" s="314"/>
      <c r="JCE274" s="314"/>
      <c r="JCF274" s="314"/>
      <c r="JCG274" s="314"/>
      <c r="JCH274" s="314"/>
      <c r="JCI274" s="314"/>
      <c r="JCJ274" s="314"/>
      <c r="JCK274" s="314"/>
      <c r="JCL274" s="314"/>
      <c r="JCM274" s="314"/>
      <c r="JCN274" s="314"/>
      <c r="JCO274" s="314"/>
      <c r="JCP274" s="314"/>
      <c r="JCQ274" s="314"/>
      <c r="JCR274" s="314"/>
      <c r="JCS274" s="314"/>
      <c r="JCT274" s="314"/>
      <c r="JCU274" s="314"/>
      <c r="JCV274" s="314"/>
      <c r="JCW274" s="314"/>
      <c r="JCX274" s="314"/>
      <c r="JCY274" s="314"/>
      <c r="JCZ274" s="314"/>
      <c r="JDA274" s="314"/>
      <c r="JDB274" s="314"/>
      <c r="JDC274" s="314"/>
      <c r="JDD274" s="314"/>
      <c r="JDE274" s="314"/>
      <c r="JDF274" s="314"/>
      <c r="JDG274" s="314"/>
      <c r="JDH274" s="314"/>
      <c r="JDI274" s="314"/>
      <c r="JDJ274" s="314"/>
      <c r="JDK274" s="314"/>
      <c r="JDL274" s="314"/>
      <c r="JDM274" s="314"/>
      <c r="JDN274" s="314"/>
      <c r="JDO274" s="314"/>
      <c r="JDP274" s="314"/>
      <c r="JDQ274" s="314"/>
      <c r="JDR274" s="314"/>
      <c r="JDS274" s="314"/>
      <c r="JDT274" s="314"/>
      <c r="JDU274" s="314"/>
      <c r="JDV274" s="314"/>
      <c r="JDW274" s="314"/>
      <c r="JDX274" s="314"/>
      <c r="JDY274" s="314"/>
      <c r="JDZ274" s="314"/>
      <c r="JEA274" s="314"/>
      <c r="JEB274" s="314"/>
      <c r="JEC274" s="314"/>
      <c r="JED274" s="314"/>
      <c r="JEE274" s="314"/>
      <c r="JEF274" s="314"/>
      <c r="JEG274" s="314"/>
      <c r="JEH274" s="314"/>
      <c r="JEI274" s="314"/>
      <c r="JEJ274" s="314"/>
      <c r="JEK274" s="314"/>
      <c r="JEL274" s="314"/>
      <c r="JEM274" s="314"/>
      <c r="JEN274" s="314"/>
      <c r="JEO274" s="314"/>
      <c r="JEP274" s="314"/>
      <c r="JEQ274" s="314"/>
      <c r="JER274" s="314"/>
      <c r="JES274" s="314"/>
      <c r="JET274" s="314"/>
      <c r="JEU274" s="314"/>
      <c r="JEV274" s="314"/>
      <c r="JEW274" s="314"/>
      <c r="JEX274" s="314"/>
      <c r="JEY274" s="314"/>
      <c r="JEZ274" s="314"/>
      <c r="JFA274" s="314"/>
      <c r="JFB274" s="314"/>
      <c r="JFC274" s="314"/>
      <c r="JFD274" s="314"/>
      <c r="JFE274" s="314"/>
      <c r="JFF274" s="314"/>
      <c r="JFG274" s="314"/>
      <c r="JFH274" s="314"/>
      <c r="JFI274" s="314"/>
      <c r="JFJ274" s="314"/>
      <c r="JFK274" s="314"/>
      <c r="JFL274" s="314"/>
      <c r="JFM274" s="314"/>
      <c r="JFN274" s="314"/>
      <c r="JFO274" s="314"/>
      <c r="JFP274" s="314"/>
      <c r="JFQ274" s="314"/>
      <c r="JFR274" s="314"/>
      <c r="JFS274" s="314"/>
      <c r="JFT274" s="314"/>
      <c r="JFU274" s="314"/>
      <c r="JFV274" s="314"/>
      <c r="JFW274" s="314"/>
      <c r="JFX274" s="314"/>
      <c r="JFY274" s="314"/>
      <c r="JFZ274" s="314"/>
      <c r="JGA274" s="314"/>
      <c r="JGB274" s="314"/>
      <c r="JGC274" s="314"/>
      <c r="JGD274" s="314"/>
      <c r="JGE274" s="314"/>
      <c r="JGF274" s="314"/>
      <c r="JGG274" s="314"/>
      <c r="JGH274" s="314"/>
      <c r="JGI274" s="314"/>
      <c r="JGJ274" s="314"/>
      <c r="JGK274" s="314"/>
      <c r="JGL274" s="314"/>
      <c r="JGM274" s="314"/>
      <c r="JGN274" s="314"/>
      <c r="JGO274" s="314"/>
      <c r="JGP274" s="314"/>
      <c r="JGQ274" s="314"/>
      <c r="JGR274" s="314"/>
      <c r="JGS274" s="314"/>
      <c r="JGT274" s="314"/>
      <c r="JGU274" s="314"/>
      <c r="JGV274" s="314"/>
      <c r="JGW274" s="314"/>
      <c r="JGX274" s="314"/>
      <c r="JGY274" s="314"/>
      <c r="JGZ274" s="314"/>
      <c r="JHA274" s="314"/>
      <c r="JHB274" s="314"/>
      <c r="JHC274" s="314"/>
      <c r="JHD274" s="314"/>
      <c r="JHE274" s="314"/>
      <c r="JHF274" s="314"/>
      <c r="JHG274" s="314"/>
      <c r="JHH274" s="314"/>
      <c r="JHI274" s="314"/>
      <c r="JHJ274" s="314"/>
      <c r="JHK274" s="314"/>
      <c r="JHL274" s="314"/>
      <c r="JHM274" s="314"/>
      <c r="JHN274" s="314"/>
      <c r="JHO274" s="314"/>
      <c r="JHP274" s="314"/>
      <c r="JHQ274" s="314"/>
      <c r="JHR274" s="314"/>
      <c r="JHS274" s="314"/>
      <c r="JHT274" s="314"/>
      <c r="JHU274" s="314"/>
      <c r="JHV274" s="314"/>
      <c r="JHW274" s="314"/>
      <c r="JHX274" s="314"/>
      <c r="JHY274" s="314"/>
      <c r="JHZ274" s="314"/>
      <c r="JIA274" s="314"/>
      <c r="JIB274" s="314"/>
      <c r="JIC274" s="314"/>
      <c r="JID274" s="314"/>
      <c r="JIE274" s="314"/>
      <c r="JIF274" s="314"/>
      <c r="JIG274" s="314"/>
      <c r="JIH274" s="314"/>
      <c r="JII274" s="314"/>
      <c r="JIJ274" s="314"/>
      <c r="JIK274" s="314"/>
      <c r="JIL274" s="314"/>
      <c r="JIM274" s="314"/>
      <c r="JIN274" s="314"/>
      <c r="JIO274" s="314"/>
      <c r="JIP274" s="314"/>
      <c r="JIQ274" s="314"/>
      <c r="JIR274" s="314"/>
      <c r="JIS274" s="314"/>
      <c r="JIT274" s="314"/>
      <c r="JIU274" s="314"/>
      <c r="JIV274" s="314"/>
      <c r="JIW274" s="314"/>
      <c r="JIX274" s="314"/>
      <c r="JIY274" s="314"/>
      <c r="JIZ274" s="314"/>
      <c r="JJA274" s="314"/>
      <c r="JJB274" s="314"/>
      <c r="JJC274" s="314"/>
      <c r="JJD274" s="314"/>
      <c r="JJE274" s="314"/>
      <c r="JJF274" s="314"/>
      <c r="JJG274" s="314"/>
      <c r="JJH274" s="314"/>
      <c r="JJI274" s="314"/>
      <c r="JJJ274" s="314"/>
      <c r="JJK274" s="314"/>
      <c r="JJL274" s="314"/>
      <c r="JJM274" s="314"/>
      <c r="JJN274" s="314"/>
      <c r="JJO274" s="314"/>
      <c r="JJP274" s="314"/>
      <c r="JJQ274" s="314"/>
      <c r="JJR274" s="314"/>
      <c r="JJS274" s="314"/>
      <c r="JJT274" s="314"/>
      <c r="JJU274" s="314"/>
      <c r="JJV274" s="314"/>
      <c r="JJW274" s="314"/>
      <c r="JJX274" s="314"/>
      <c r="JJY274" s="314"/>
      <c r="JJZ274" s="314"/>
      <c r="JKA274" s="314"/>
      <c r="JKB274" s="314"/>
      <c r="JKC274" s="314"/>
      <c r="JKD274" s="314"/>
      <c r="JKE274" s="314"/>
      <c r="JKF274" s="314"/>
      <c r="JKG274" s="314"/>
      <c r="JKH274" s="314"/>
      <c r="JKI274" s="314"/>
      <c r="JKJ274" s="314"/>
      <c r="JKK274" s="314"/>
      <c r="JKL274" s="314"/>
      <c r="JKM274" s="314"/>
      <c r="JKN274" s="314"/>
      <c r="JKO274" s="314"/>
      <c r="JKP274" s="314"/>
      <c r="JKQ274" s="314"/>
      <c r="JKR274" s="314"/>
      <c r="JKS274" s="314"/>
      <c r="JKT274" s="314"/>
      <c r="JKU274" s="314"/>
      <c r="JKV274" s="314"/>
      <c r="JKW274" s="314"/>
      <c r="JKX274" s="314"/>
      <c r="JKY274" s="314"/>
      <c r="JKZ274" s="314"/>
      <c r="JLA274" s="314"/>
      <c r="JLB274" s="314"/>
      <c r="JLC274" s="314"/>
      <c r="JLD274" s="314"/>
      <c r="JLE274" s="314"/>
      <c r="JLF274" s="314"/>
      <c r="JLG274" s="314"/>
      <c r="JLH274" s="314"/>
      <c r="JLI274" s="314"/>
      <c r="JLJ274" s="314"/>
      <c r="JLK274" s="314"/>
      <c r="JLL274" s="314"/>
      <c r="JLM274" s="314"/>
      <c r="JLN274" s="314"/>
      <c r="JLO274" s="314"/>
      <c r="JLP274" s="314"/>
      <c r="JLQ274" s="314"/>
      <c r="JLR274" s="314"/>
      <c r="JLS274" s="314"/>
      <c r="JLT274" s="314"/>
      <c r="JLU274" s="314"/>
      <c r="JLV274" s="314"/>
      <c r="JLW274" s="314"/>
      <c r="JLX274" s="314"/>
      <c r="JLY274" s="314"/>
      <c r="JLZ274" s="314"/>
      <c r="JMA274" s="314"/>
      <c r="JMB274" s="314"/>
      <c r="JMC274" s="314"/>
      <c r="JMD274" s="314"/>
      <c r="JME274" s="314"/>
      <c r="JMF274" s="314"/>
      <c r="JMG274" s="314"/>
      <c r="JMH274" s="314"/>
      <c r="JMI274" s="314"/>
      <c r="JMJ274" s="314"/>
      <c r="JMK274" s="314"/>
      <c r="JML274" s="314"/>
      <c r="JMM274" s="314"/>
      <c r="JMN274" s="314"/>
      <c r="JMO274" s="314"/>
      <c r="JMP274" s="314"/>
      <c r="JMQ274" s="314"/>
      <c r="JMR274" s="314"/>
      <c r="JMS274" s="314"/>
      <c r="JMT274" s="314"/>
      <c r="JMU274" s="314"/>
      <c r="JMV274" s="314"/>
      <c r="JMW274" s="314"/>
      <c r="JMX274" s="314"/>
      <c r="JMY274" s="314"/>
      <c r="JMZ274" s="314"/>
      <c r="JNA274" s="314"/>
      <c r="JNB274" s="314"/>
      <c r="JNC274" s="314"/>
      <c r="JND274" s="314"/>
      <c r="JNE274" s="314"/>
      <c r="JNF274" s="314"/>
      <c r="JNG274" s="314"/>
      <c r="JNH274" s="314"/>
      <c r="JNI274" s="314"/>
      <c r="JNJ274" s="314"/>
      <c r="JNK274" s="314"/>
      <c r="JNL274" s="314"/>
      <c r="JNM274" s="314"/>
      <c r="JNN274" s="314"/>
      <c r="JNO274" s="314"/>
      <c r="JNP274" s="314"/>
      <c r="JNQ274" s="314"/>
      <c r="JNR274" s="314"/>
      <c r="JNS274" s="314"/>
      <c r="JNT274" s="314"/>
      <c r="JNU274" s="314"/>
      <c r="JNV274" s="314"/>
      <c r="JNW274" s="314"/>
      <c r="JNX274" s="314"/>
      <c r="JNY274" s="314"/>
      <c r="JNZ274" s="314"/>
      <c r="JOA274" s="314"/>
      <c r="JOB274" s="314"/>
      <c r="JOC274" s="314"/>
      <c r="JOD274" s="314"/>
      <c r="JOE274" s="314"/>
      <c r="JOF274" s="314"/>
      <c r="JOG274" s="314"/>
      <c r="JOH274" s="314"/>
      <c r="JOI274" s="314"/>
      <c r="JOJ274" s="314"/>
      <c r="JOK274" s="314"/>
      <c r="JOL274" s="314"/>
      <c r="JOM274" s="314"/>
      <c r="JON274" s="314"/>
      <c r="JOO274" s="314"/>
      <c r="JOP274" s="314"/>
      <c r="JOQ274" s="314"/>
      <c r="JOR274" s="314"/>
      <c r="JOS274" s="314"/>
      <c r="JOT274" s="314"/>
      <c r="JOU274" s="314"/>
      <c r="JOV274" s="314"/>
      <c r="JOW274" s="314"/>
      <c r="JOX274" s="314"/>
      <c r="JOY274" s="314"/>
      <c r="JOZ274" s="314"/>
      <c r="JPA274" s="314"/>
      <c r="JPB274" s="314"/>
      <c r="JPC274" s="314"/>
      <c r="JPD274" s="314"/>
      <c r="JPE274" s="314"/>
      <c r="JPF274" s="314"/>
      <c r="JPG274" s="314"/>
      <c r="JPH274" s="314"/>
      <c r="JPI274" s="314"/>
      <c r="JPJ274" s="314"/>
      <c r="JPK274" s="314"/>
      <c r="JPL274" s="314"/>
      <c r="JPM274" s="314"/>
      <c r="JPN274" s="314"/>
      <c r="JPO274" s="314"/>
      <c r="JPP274" s="314"/>
      <c r="JPQ274" s="314"/>
      <c r="JPR274" s="314"/>
      <c r="JPS274" s="314"/>
      <c r="JPT274" s="314"/>
      <c r="JPU274" s="314"/>
      <c r="JPV274" s="314"/>
      <c r="JPW274" s="314"/>
      <c r="JPX274" s="314"/>
      <c r="JPY274" s="314"/>
      <c r="JPZ274" s="314"/>
      <c r="JQA274" s="314"/>
      <c r="JQB274" s="314"/>
      <c r="JQC274" s="314"/>
      <c r="JQD274" s="314"/>
      <c r="JQE274" s="314"/>
      <c r="JQF274" s="314"/>
      <c r="JQG274" s="314"/>
      <c r="JQH274" s="314"/>
      <c r="JQI274" s="314"/>
      <c r="JQJ274" s="314"/>
      <c r="JQK274" s="314"/>
      <c r="JQL274" s="314"/>
      <c r="JQM274" s="314"/>
      <c r="JQN274" s="314"/>
      <c r="JQO274" s="314"/>
      <c r="JQP274" s="314"/>
      <c r="JQQ274" s="314"/>
      <c r="JQR274" s="314"/>
      <c r="JQS274" s="314"/>
      <c r="JQT274" s="314"/>
      <c r="JQU274" s="314"/>
      <c r="JQV274" s="314"/>
      <c r="JQW274" s="314"/>
      <c r="JQX274" s="314"/>
      <c r="JQY274" s="314"/>
      <c r="JQZ274" s="314"/>
      <c r="JRA274" s="314"/>
      <c r="JRB274" s="314"/>
      <c r="JRC274" s="314"/>
      <c r="JRD274" s="314"/>
      <c r="JRE274" s="314"/>
      <c r="JRF274" s="314"/>
      <c r="JRG274" s="314"/>
      <c r="JRH274" s="314"/>
      <c r="JRI274" s="314"/>
      <c r="JRJ274" s="314"/>
      <c r="JRK274" s="314"/>
      <c r="JRL274" s="314"/>
      <c r="JRM274" s="314"/>
      <c r="JRN274" s="314"/>
      <c r="JRO274" s="314"/>
      <c r="JRP274" s="314"/>
      <c r="JRQ274" s="314"/>
      <c r="JRR274" s="314"/>
      <c r="JRS274" s="314"/>
      <c r="JRT274" s="314"/>
      <c r="JRU274" s="314"/>
      <c r="JRV274" s="314"/>
      <c r="JRW274" s="314"/>
      <c r="JRX274" s="314"/>
      <c r="JRY274" s="314"/>
      <c r="JRZ274" s="314"/>
      <c r="JSA274" s="314"/>
      <c r="JSB274" s="314"/>
      <c r="JSC274" s="314"/>
      <c r="JSD274" s="314"/>
      <c r="JSE274" s="314"/>
      <c r="JSF274" s="314"/>
      <c r="JSG274" s="314"/>
      <c r="JSH274" s="314"/>
      <c r="JSI274" s="314"/>
      <c r="JSJ274" s="314"/>
      <c r="JSK274" s="314"/>
      <c r="JSL274" s="314"/>
      <c r="JSM274" s="314"/>
      <c r="JSN274" s="314"/>
      <c r="JSO274" s="314"/>
      <c r="JSP274" s="314"/>
      <c r="JSQ274" s="314"/>
      <c r="JSR274" s="314"/>
      <c r="JSS274" s="314"/>
      <c r="JST274" s="314"/>
      <c r="JSU274" s="314"/>
      <c r="JSV274" s="314"/>
      <c r="JSW274" s="314"/>
      <c r="JSX274" s="314"/>
      <c r="JSY274" s="314"/>
      <c r="JSZ274" s="314"/>
      <c r="JTA274" s="314"/>
      <c r="JTB274" s="314"/>
      <c r="JTC274" s="314"/>
      <c r="JTD274" s="314"/>
      <c r="JTE274" s="314"/>
      <c r="JTF274" s="314"/>
      <c r="JTG274" s="314"/>
      <c r="JTH274" s="314"/>
      <c r="JTI274" s="314"/>
      <c r="JTJ274" s="314"/>
      <c r="JTK274" s="314"/>
      <c r="JTL274" s="314"/>
      <c r="JTM274" s="314"/>
      <c r="JTN274" s="314"/>
      <c r="JTO274" s="314"/>
      <c r="JTP274" s="314"/>
      <c r="JTQ274" s="314"/>
      <c r="JTR274" s="314"/>
      <c r="JTS274" s="314"/>
      <c r="JTT274" s="314"/>
      <c r="JTU274" s="314"/>
      <c r="JTV274" s="314"/>
      <c r="JTW274" s="314"/>
      <c r="JTX274" s="314"/>
      <c r="JTY274" s="314"/>
      <c r="JTZ274" s="314"/>
      <c r="JUA274" s="314"/>
      <c r="JUB274" s="314"/>
      <c r="JUC274" s="314"/>
      <c r="JUD274" s="314"/>
      <c r="JUE274" s="314"/>
      <c r="JUF274" s="314"/>
      <c r="JUG274" s="314"/>
      <c r="JUH274" s="314"/>
      <c r="JUI274" s="314"/>
      <c r="JUJ274" s="314"/>
      <c r="JUK274" s="314"/>
      <c r="JUL274" s="314"/>
      <c r="JUM274" s="314"/>
      <c r="JUN274" s="314"/>
      <c r="JUO274" s="314"/>
      <c r="JUP274" s="314"/>
      <c r="JUQ274" s="314"/>
      <c r="JUR274" s="314"/>
      <c r="JUS274" s="314"/>
      <c r="JUT274" s="314"/>
      <c r="JUU274" s="314"/>
      <c r="JUV274" s="314"/>
      <c r="JUW274" s="314"/>
      <c r="JUX274" s="314"/>
      <c r="JUY274" s="314"/>
      <c r="JUZ274" s="314"/>
      <c r="JVA274" s="314"/>
      <c r="JVB274" s="314"/>
      <c r="JVC274" s="314"/>
      <c r="JVD274" s="314"/>
      <c r="JVE274" s="314"/>
      <c r="JVF274" s="314"/>
      <c r="JVG274" s="314"/>
      <c r="JVH274" s="314"/>
      <c r="JVI274" s="314"/>
      <c r="JVJ274" s="314"/>
      <c r="JVK274" s="314"/>
      <c r="JVL274" s="314"/>
      <c r="JVM274" s="314"/>
      <c r="JVN274" s="314"/>
      <c r="JVO274" s="314"/>
      <c r="JVP274" s="314"/>
      <c r="JVQ274" s="314"/>
      <c r="JVR274" s="314"/>
      <c r="JVS274" s="314"/>
      <c r="JVT274" s="314"/>
      <c r="JVU274" s="314"/>
      <c r="JVV274" s="314"/>
      <c r="JVW274" s="314"/>
      <c r="JVX274" s="314"/>
      <c r="JVY274" s="314"/>
      <c r="JVZ274" s="314"/>
      <c r="JWA274" s="314"/>
      <c r="JWB274" s="314"/>
      <c r="JWC274" s="314"/>
      <c r="JWD274" s="314"/>
      <c r="JWE274" s="314"/>
      <c r="JWF274" s="314"/>
      <c r="JWG274" s="314"/>
      <c r="JWH274" s="314"/>
      <c r="JWI274" s="314"/>
      <c r="JWJ274" s="314"/>
      <c r="JWK274" s="314"/>
      <c r="JWL274" s="314"/>
      <c r="JWM274" s="314"/>
      <c r="JWN274" s="314"/>
      <c r="JWO274" s="314"/>
      <c r="JWP274" s="314"/>
      <c r="JWQ274" s="314"/>
      <c r="JWR274" s="314"/>
      <c r="JWS274" s="314"/>
      <c r="JWT274" s="314"/>
      <c r="JWU274" s="314"/>
      <c r="JWV274" s="314"/>
      <c r="JWW274" s="314"/>
      <c r="JWX274" s="314"/>
      <c r="JWY274" s="314"/>
      <c r="JWZ274" s="314"/>
      <c r="JXA274" s="314"/>
      <c r="JXB274" s="314"/>
      <c r="JXC274" s="314"/>
      <c r="JXD274" s="314"/>
      <c r="JXE274" s="314"/>
      <c r="JXF274" s="314"/>
      <c r="JXG274" s="314"/>
      <c r="JXH274" s="314"/>
      <c r="JXI274" s="314"/>
      <c r="JXJ274" s="314"/>
      <c r="JXK274" s="314"/>
      <c r="JXL274" s="314"/>
      <c r="JXM274" s="314"/>
      <c r="JXN274" s="314"/>
      <c r="JXO274" s="314"/>
      <c r="JXP274" s="314"/>
      <c r="JXQ274" s="314"/>
      <c r="JXR274" s="314"/>
      <c r="JXS274" s="314"/>
      <c r="JXT274" s="314"/>
      <c r="JXU274" s="314"/>
      <c r="JXV274" s="314"/>
      <c r="JXW274" s="314"/>
      <c r="JXX274" s="314"/>
      <c r="JXY274" s="314"/>
      <c r="JXZ274" s="314"/>
      <c r="JYA274" s="314"/>
      <c r="JYB274" s="314"/>
      <c r="JYC274" s="314"/>
      <c r="JYD274" s="314"/>
      <c r="JYE274" s="314"/>
      <c r="JYF274" s="314"/>
      <c r="JYG274" s="314"/>
      <c r="JYH274" s="314"/>
      <c r="JYI274" s="314"/>
      <c r="JYJ274" s="314"/>
      <c r="JYK274" s="314"/>
      <c r="JYL274" s="314"/>
      <c r="JYM274" s="314"/>
      <c r="JYN274" s="314"/>
      <c r="JYO274" s="314"/>
      <c r="JYP274" s="314"/>
      <c r="JYQ274" s="314"/>
      <c r="JYR274" s="314"/>
      <c r="JYS274" s="314"/>
      <c r="JYT274" s="314"/>
      <c r="JYU274" s="314"/>
      <c r="JYV274" s="314"/>
      <c r="JYW274" s="314"/>
      <c r="JYX274" s="314"/>
      <c r="JYY274" s="314"/>
      <c r="JYZ274" s="314"/>
      <c r="JZA274" s="314"/>
      <c r="JZB274" s="314"/>
      <c r="JZC274" s="314"/>
      <c r="JZD274" s="314"/>
      <c r="JZE274" s="314"/>
      <c r="JZF274" s="314"/>
      <c r="JZG274" s="314"/>
      <c r="JZH274" s="314"/>
      <c r="JZI274" s="314"/>
      <c r="JZJ274" s="314"/>
      <c r="JZK274" s="314"/>
      <c r="JZL274" s="314"/>
      <c r="JZM274" s="314"/>
      <c r="JZN274" s="314"/>
      <c r="JZO274" s="314"/>
      <c r="JZP274" s="314"/>
      <c r="JZQ274" s="314"/>
      <c r="JZR274" s="314"/>
      <c r="JZS274" s="314"/>
      <c r="JZT274" s="314"/>
      <c r="JZU274" s="314"/>
      <c r="JZV274" s="314"/>
      <c r="JZW274" s="314"/>
      <c r="JZX274" s="314"/>
      <c r="JZY274" s="314"/>
      <c r="JZZ274" s="314"/>
      <c r="KAA274" s="314"/>
      <c r="KAB274" s="314"/>
      <c r="KAC274" s="314"/>
      <c r="KAD274" s="314"/>
      <c r="KAE274" s="314"/>
      <c r="KAF274" s="314"/>
      <c r="KAG274" s="314"/>
      <c r="KAH274" s="314"/>
      <c r="KAI274" s="314"/>
      <c r="KAJ274" s="314"/>
      <c r="KAK274" s="314"/>
      <c r="KAL274" s="314"/>
      <c r="KAM274" s="314"/>
      <c r="KAN274" s="314"/>
      <c r="KAO274" s="314"/>
      <c r="KAP274" s="314"/>
      <c r="KAQ274" s="314"/>
      <c r="KAR274" s="314"/>
      <c r="KAS274" s="314"/>
      <c r="KAT274" s="314"/>
      <c r="KAU274" s="314"/>
      <c r="KAV274" s="314"/>
      <c r="KAW274" s="314"/>
      <c r="KAX274" s="314"/>
      <c r="KAY274" s="314"/>
      <c r="KAZ274" s="314"/>
      <c r="KBA274" s="314"/>
      <c r="KBB274" s="314"/>
      <c r="KBC274" s="314"/>
      <c r="KBD274" s="314"/>
      <c r="KBE274" s="314"/>
      <c r="KBF274" s="314"/>
      <c r="KBG274" s="314"/>
      <c r="KBH274" s="314"/>
      <c r="KBI274" s="314"/>
      <c r="KBJ274" s="314"/>
      <c r="KBK274" s="314"/>
      <c r="KBL274" s="314"/>
      <c r="KBM274" s="314"/>
      <c r="KBN274" s="314"/>
      <c r="KBO274" s="314"/>
      <c r="KBP274" s="314"/>
      <c r="KBQ274" s="314"/>
      <c r="KBR274" s="314"/>
      <c r="KBS274" s="314"/>
      <c r="KBT274" s="314"/>
      <c r="KBU274" s="314"/>
      <c r="KBV274" s="314"/>
      <c r="KBW274" s="314"/>
      <c r="KBX274" s="314"/>
      <c r="KBY274" s="314"/>
      <c r="KBZ274" s="314"/>
      <c r="KCA274" s="314"/>
      <c r="KCB274" s="314"/>
      <c r="KCC274" s="314"/>
      <c r="KCD274" s="314"/>
      <c r="KCE274" s="314"/>
      <c r="KCF274" s="314"/>
      <c r="KCG274" s="314"/>
      <c r="KCH274" s="314"/>
      <c r="KCI274" s="314"/>
      <c r="KCJ274" s="314"/>
      <c r="KCK274" s="314"/>
      <c r="KCL274" s="314"/>
      <c r="KCM274" s="314"/>
      <c r="KCN274" s="314"/>
      <c r="KCO274" s="314"/>
      <c r="KCP274" s="314"/>
      <c r="KCQ274" s="314"/>
      <c r="KCR274" s="314"/>
      <c r="KCS274" s="314"/>
      <c r="KCT274" s="314"/>
      <c r="KCU274" s="314"/>
      <c r="KCV274" s="314"/>
      <c r="KCW274" s="314"/>
      <c r="KCX274" s="314"/>
      <c r="KCY274" s="314"/>
      <c r="KCZ274" s="314"/>
      <c r="KDA274" s="314"/>
      <c r="KDB274" s="314"/>
      <c r="KDC274" s="314"/>
      <c r="KDD274" s="314"/>
      <c r="KDE274" s="314"/>
      <c r="KDF274" s="314"/>
      <c r="KDG274" s="314"/>
      <c r="KDH274" s="314"/>
      <c r="KDI274" s="314"/>
      <c r="KDJ274" s="314"/>
      <c r="KDK274" s="314"/>
      <c r="KDL274" s="314"/>
      <c r="KDM274" s="314"/>
      <c r="KDN274" s="314"/>
      <c r="KDO274" s="314"/>
      <c r="KDP274" s="314"/>
      <c r="KDQ274" s="314"/>
      <c r="KDR274" s="314"/>
      <c r="KDS274" s="314"/>
      <c r="KDT274" s="314"/>
      <c r="KDU274" s="314"/>
      <c r="KDV274" s="314"/>
      <c r="KDW274" s="314"/>
      <c r="KDX274" s="314"/>
      <c r="KDY274" s="314"/>
      <c r="KDZ274" s="314"/>
      <c r="KEA274" s="314"/>
      <c r="KEB274" s="314"/>
      <c r="KEC274" s="314"/>
      <c r="KED274" s="314"/>
      <c r="KEE274" s="314"/>
      <c r="KEF274" s="314"/>
      <c r="KEG274" s="314"/>
      <c r="KEH274" s="314"/>
      <c r="KEI274" s="314"/>
      <c r="KEJ274" s="314"/>
      <c r="KEK274" s="314"/>
      <c r="KEL274" s="314"/>
      <c r="KEM274" s="314"/>
      <c r="KEN274" s="314"/>
      <c r="KEO274" s="314"/>
      <c r="KEP274" s="314"/>
      <c r="KEQ274" s="314"/>
      <c r="KER274" s="314"/>
      <c r="KES274" s="314"/>
      <c r="KET274" s="314"/>
      <c r="KEU274" s="314"/>
      <c r="KEV274" s="314"/>
      <c r="KEW274" s="314"/>
      <c r="KEX274" s="314"/>
      <c r="KEY274" s="314"/>
      <c r="KEZ274" s="314"/>
      <c r="KFA274" s="314"/>
      <c r="KFB274" s="314"/>
      <c r="KFC274" s="314"/>
      <c r="KFD274" s="314"/>
      <c r="KFE274" s="314"/>
      <c r="KFF274" s="314"/>
      <c r="KFG274" s="314"/>
      <c r="KFH274" s="314"/>
      <c r="KFI274" s="314"/>
      <c r="KFJ274" s="314"/>
      <c r="KFK274" s="314"/>
      <c r="KFL274" s="314"/>
      <c r="KFM274" s="314"/>
      <c r="KFN274" s="314"/>
      <c r="KFO274" s="314"/>
      <c r="KFP274" s="314"/>
      <c r="KFQ274" s="314"/>
      <c r="KFR274" s="314"/>
      <c r="KFS274" s="314"/>
      <c r="KFT274" s="314"/>
      <c r="KFU274" s="314"/>
      <c r="KFV274" s="314"/>
      <c r="KFW274" s="314"/>
      <c r="KFX274" s="314"/>
      <c r="KFY274" s="314"/>
      <c r="KFZ274" s="314"/>
      <c r="KGA274" s="314"/>
      <c r="KGB274" s="314"/>
      <c r="KGC274" s="314"/>
      <c r="KGD274" s="314"/>
      <c r="KGE274" s="314"/>
      <c r="KGF274" s="314"/>
      <c r="KGG274" s="314"/>
      <c r="KGH274" s="314"/>
      <c r="KGI274" s="314"/>
      <c r="KGJ274" s="314"/>
      <c r="KGK274" s="314"/>
      <c r="KGL274" s="314"/>
      <c r="KGM274" s="314"/>
      <c r="KGN274" s="314"/>
      <c r="KGO274" s="314"/>
      <c r="KGP274" s="314"/>
      <c r="KGQ274" s="314"/>
      <c r="KGR274" s="314"/>
      <c r="KGS274" s="314"/>
      <c r="KGT274" s="314"/>
      <c r="KGU274" s="314"/>
      <c r="KGV274" s="314"/>
      <c r="KGW274" s="314"/>
      <c r="KGX274" s="314"/>
      <c r="KGY274" s="314"/>
      <c r="KGZ274" s="314"/>
      <c r="KHA274" s="314"/>
      <c r="KHB274" s="314"/>
      <c r="KHC274" s="314"/>
      <c r="KHD274" s="314"/>
      <c r="KHE274" s="314"/>
      <c r="KHF274" s="314"/>
      <c r="KHG274" s="314"/>
      <c r="KHH274" s="314"/>
      <c r="KHI274" s="314"/>
      <c r="KHJ274" s="314"/>
      <c r="KHK274" s="314"/>
      <c r="KHL274" s="314"/>
      <c r="KHM274" s="314"/>
      <c r="KHN274" s="314"/>
      <c r="KHO274" s="314"/>
      <c r="KHP274" s="314"/>
      <c r="KHQ274" s="314"/>
      <c r="KHR274" s="314"/>
      <c r="KHS274" s="314"/>
      <c r="KHT274" s="314"/>
      <c r="KHU274" s="314"/>
      <c r="KHV274" s="314"/>
      <c r="KHW274" s="314"/>
      <c r="KHX274" s="314"/>
      <c r="KHY274" s="314"/>
      <c r="KHZ274" s="314"/>
      <c r="KIA274" s="314"/>
      <c r="KIB274" s="314"/>
      <c r="KIC274" s="314"/>
      <c r="KID274" s="314"/>
      <c r="KIE274" s="314"/>
      <c r="KIF274" s="314"/>
      <c r="KIG274" s="314"/>
      <c r="KIH274" s="314"/>
      <c r="KII274" s="314"/>
      <c r="KIJ274" s="314"/>
      <c r="KIK274" s="314"/>
      <c r="KIL274" s="314"/>
      <c r="KIM274" s="314"/>
      <c r="KIN274" s="314"/>
      <c r="KIO274" s="314"/>
      <c r="KIP274" s="314"/>
      <c r="KIQ274" s="314"/>
      <c r="KIR274" s="314"/>
      <c r="KIS274" s="314"/>
      <c r="KIT274" s="314"/>
      <c r="KIU274" s="314"/>
      <c r="KIV274" s="314"/>
      <c r="KIW274" s="314"/>
      <c r="KIX274" s="314"/>
      <c r="KIY274" s="314"/>
      <c r="KIZ274" s="314"/>
      <c r="KJA274" s="314"/>
      <c r="KJB274" s="314"/>
      <c r="KJC274" s="314"/>
      <c r="KJD274" s="314"/>
      <c r="KJE274" s="314"/>
      <c r="KJF274" s="314"/>
      <c r="KJG274" s="314"/>
      <c r="KJH274" s="314"/>
      <c r="KJI274" s="314"/>
      <c r="KJJ274" s="314"/>
      <c r="KJK274" s="314"/>
      <c r="KJL274" s="314"/>
      <c r="KJM274" s="314"/>
      <c r="KJN274" s="314"/>
      <c r="KJO274" s="314"/>
      <c r="KJP274" s="314"/>
      <c r="KJQ274" s="314"/>
      <c r="KJR274" s="314"/>
      <c r="KJS274" s="314"/>
      <c r="KJT274" s="314"/>
      <c r="KJU274" s="314"/>
      <c r="KJV274" s="314"/>
      <c r="KJW274" s="314"/>
      <c r="KJX274" s="314"/>
      <c r="KJY274" s="314"/>
      <c r="KJZ274" s="314"/>
      <c r="KKA274" s="314"/>
      <c r="KKB274" s="314"/>
      <c r="KKC274" s="314"/>
      <c r="KKD274" s="314"/>
      <c r="KKE274" s="314"/>
      <c r="KKF274" s="314"/>
      <c r="KKG274" s="314"/>
      <c r="KKH274" s="314"/>
      <c r="KKI274" s="314"/>
      <c r="KKJ274" s="314"/>
      <c r="KKK274" s="314"/>
      <c r="KKL274" s="314"/>
      <c r="KKM274" s="314"/>
      <c r="KKN274" s="314"/>
      <c r="KKO274" s="314"/>
      <c r="KKP274" s="314"/>
      <c r="KKQ274" s="314"/>
      <c r="KKR274" s="314"/>
      <c r="KKS274" s="314"/>
      <c r="KKT274" s="314"/>
      <c r="KKU274" s="314"/>
      <c r="KKV274" s="314"/>
      <c r="KKW274" s="314"/>
      <c r="KKX274" s="314"/>
      <c r="KKY274" s="314"/>
      <c r="KKZ274" s="314"/>
      <c r="KLA274" s="314"/>
      <c r="KLB274" s="314"/>
      <c r="KLC274" s="314"/>
      <c r="KLD274" s="314"/>
      <c r="KLE274" s="314"/>
      <c r="KLF274" s="314"/>
      <c r="KLG274" s="314"/>
      <c r="KLH274" s="314"/>
      <c r="KLI274" s="314"/>
      <c r="KLJ274" s="314"/>
      <c r="KLK274" s="314"/>
      <c r="KLL274" s="314"/>
      <c r="KLM274" s="314"/>
      <c r="KLN274" s="314"/>
      <c r="KLO274" s="314"/>
      <c r="KLP274" s="314"/>
      <c r="KLQ274" s="314"/>
      <c r="KLR274" s="314"/>
      <c r="KLS274" s="314"/>
      <c r="KLT274" s="314"/>
      <c r="KLU274" s="314"/>
      <c r="KLV274" s="314"/>
      <c r="KLW274" s="314"/>
      <c r="KLX274" s="314"/>
      <c r="KLY274" s="314"/>
      <c r="KLZ274" s="314"/>
      <c r="KMA274" s="314"/>
      <c r="KMB274" s="314"/>
      <c r="KMC274" s="314"/>
      <c r="KMD274" s="314"/>
      <c r="KME274" s="314"/>
      <c r="KMF274" s="314"/>
      <c r="KMG274" s="314"/>
      <c r="KMH274" s="314"/>
      <c r="KMI274" s="314"/>
      <c r="KMJ274" s="314"/>
      <c r="KMK274" s="314"/>
      <c r="KML274" s="314"/>
      <c r="KMM274" s="314"/>
      <c r="KMN274" s="314"/>
      <c r="KMO274" s="314"/>
      <c r="KMP274" s="314"/>
      <c r="KMQ274" s="314"/>
      <c r="KMR274" s="314"/>
      <c r="KMS274" s="314"/>
      <c r="KMT274" s="314"/>
      <c r="KMU274" s="314"/>
      <c r="KMV274" s="314"/>
      <c r="KMW274" s="314"/>
      <c r="KMX274" s="314"/>
      <c r="KMY274" s="314"/>
      <c r="KMZ274" s="314"/>
      <c r="KNA274" s="314"/>
      <c r="KNB274" s="314"/>
      <c r="KNC274" s="314"/>
      <c r="KND274" s="314"/>
      <c r="KNE274" s="314"/>
      <c r="KNF274" s="314"/>
      <c r="KNG274" s="314"/>
      <c r="KNH274" s="314"/>
      <c r="KNI274" s="314"/>
      <c r="KNJ274" s="314"/>
      <c r="KNK274" s="314"/>
      <c r="KNL274" s="314"/>
      <c r="KNM274" s="314"/>
      <c r="KNN274" s="314"/>
      <c r="KNO274" s="314"/>
      <c r="KNP274" s="314"/>
      <c r="KNQ274" s="314"/>
      <c r="KNR274" s="314"/>
      <c r="KNS274" s="314"/>
      <c r="KNT274" s="314"/>
      <c r="KNU274" s="314"/>
      <c r="KNV274" s="314"/>
      <c r="KNW274" s="314"/>
      <c r="KNX274" s="314"/>
      <c r="KNY274" s="314"/>
      <c r="KNZ274" s="314"/>
      <c r="KOA274" s="314"/>
      <c r="KOB274" s="314"/>
      <c r="KOC274" s="314"/>
      <c r="KOD274" s="314"/>
      <c r="KOE274" s="314"/>
      <c r="KOF274" s="314"/>
      <c r="KOG274" s="314"/>
      <c r="KOH274" s="314"/>
      <c r="KOI274" s="314"/>
      <c r="KOJ274" s="314"/>
      <c r="KOK274" s="314"/>
      <c r="KOL274" s="314"/>
      <c r="KOM274" s="314"/>
      <c r="KON274" s="314"/>
      <c r="KOO274" s="314"/>
      <c r="KOP274" s="314"/>
      <c r="KOQ274" s="314"/>
      <c r="KOR274" s="314"/>
      <c r="KOS274" s="314"/>
      <c r="KOT274" s="314"/>
      <c r="KOU274" s="314"/>
      <c r="KOV274" s="314"/>
      <c r="KOW274" s="314"/>
      <c r="KOX274" s="314"/>
      <c r="KOY274" s="314"/>
      <c r="KOZ274" s="314"/>
      <c r="KPA274" s="314"/>
      <c r="KPB274" s="314"/>
      <c r="KPC274" s="314"/>
      <c r="KPD274" s="314"/>
      <c r="KPE274" s="314"/>
      <c r="KPF274" s="314"/>
      <c r="KPG274" s="314"/>
      <c r="KPH274" s="314"/>
      <c r="KPI274" s="314"/>
      <c r="KPJ274" s="314"/>
      <c r="KPK274" s="314"/>
      <c r="KPL274" s="314"/>
      <c r="KPM274" s="314"/>
      <c r="KPN274" s="314"/>
      <c r="KPO274" s="314"/>
      <c r="KPP274" s="314"/>
      <c r="KPQ274" s="314"/>
      <c r="KPR274" s="314"/>
      <c r="KPS274" s="314"/>
      <c r="KPT274" s="314"/>
      <c r="KPU274" s="314"/>
      <c r="KPV274" s="314"/>
      <c r="KPW274" s="314"/>
      <c r="KPX274" s="314"/>
      <c r="KPY274" s="314"/>
      <c r="KPZ274" s="314"/>
      <c r="KQA274" s="314"/>
      <c r="KQB274" s="314"/>
      <c r="KQC274" s="314"/>
      <c r="KQD274" s="314"/>
      <c r="KQE274" s="314"/>
      <c r="KQF274" s="314"/>
      <c r="KQG274" s="314"/>
      <c r="KQH274" s="314"/>
      <c r="KQI274" s="314"/>
      <c r="KQJ274" s="314"/>
      <c r="KQK274" s="314"/>
      <c r="KQL274" s="314"/>
      <c r="KQM274" s="314"/>
      <c r="KQN274" s="314"/>
      <c r="KQO274" s="314"/>
      <c r="KQP274" s="314"/>
      <c r="KQQ274" s="314"/>
      <c r="KQR274" s="314"/>
      <c r="KQS274" s="314"/>
      <c r="KQT274" s="314"/>
      <c r="KQU274" s="314"/>
      <c r="KQV274" s="314"/>
      <c r="KQW274" s="314"/>
      <c r="KQX274" s="314"/>
      <c r="KQY274" s="314"/>
      <c r="KQZ274" s="314"/>
      <c r="KRA274" s="314"/>
      <c r="KRB274" s="314"/>
      <c r="KRC274" s="314"/>
      <c r="KRD274" s="314"/>
      <c r="KRE274" s="314"/>
      <c r="KRF274" s="314"/>
      <c r="KRG274" s="314"/>
      <c r="KRH274" s="314"/>
      <c r="KRI274" s="314"/>
      <c r="KRJ274" s="314"/>
      <c r="KRK274" s="314"/>
      <c r="KRL274" s="314"/>
      <c r="KRM274" s="314"/>
      <c r="KRN274" s="314"/>
      <c r="KRO274" s="314"/>
      <c r="KRP274" s="314"/>
      <c r="KRQ274" s="314"/>
      <c r="KRR274" s="314"/>
      <c r="KRS274" s="314"/>
      <c r="KRT274" s="314"/>
      <c r="KRU274" s="314"/>
      <c r="KRV274" s="314"/>
      <c r="KRW274" s="314"/>
      <c r="KRX274" s="314"/>
      <c r="KRY274" s="314"/>
      <c r="KRZ274" s="314"/>
      <c r="KSA274" s="314"/>
      <c r="KSB274" s="314"/>
      <c r="KSC274" s="314"/>
      <c r="KSD274" s="314"/>
      <c r="KSE274" s="314"/>
      <c r="KSF274" s="314"/>
      <c r="KSG274" s="314"/>
      <c r="KSH274" s="314"/>
      <c r="KSI274" s="314"/>
      <c r="KSJ274" s="314"/>
      <c r="KSK274" s="314"/>
      <c r="KSL274" s="314"/>
      <c r="KSM274" s="314"/>
      <c r="KSN274" s="314"/>
      <c r="KSO274" s="314"/>
      <c r="KSP274" s="314"/>
      <c r="KSQ274" s="314"/>
      <c r="KSR274" s="314"/>
      <c r="KSS274" s="314"/>
      <c r="KST274" s="314"/>
      <c r="KSU274" s="314"/>
      <c r="KSV274" s="314"/>
      <c r="KSW274" s="314"/>
      <c r="KSX274" s="314"/>
      <c r="KSY274" s="314"/>
      <c r="KSZ274" s="314"/>
      <c r="KTA274" s="314"/>
      <c r="KTB274" s="314"/>
      <c r="KTC274" s="314"/>
      <c r="KTD274" s="314"/>
      <c r="KTE274" s="314"/>
      <c r="KTF274" s="314"/>
      <c r="KTG274" s="314"/>
      <c r="KTH274" s="314"/>
      <c r="KTI274" s="314"/>
      <c r="KTJ274" s="314"/>
      <c r="KTK274" s="314"/>
      <c r="KTL274" s="314"/>
      <c r="KTM274" s="314"/>
      <c r="KTN274" s="314"/>
      <c r="KTO274" s="314"/>
      <c r="KTP274" s="314"/>
      <c r="KTQ274" s="314"/>
      <c r="KTR274" s="314"/>
      <c r="KTS274" s="314"/>
      <c r="KTT274" s="314"/>
      <c r="KTU274" s="314"/>
      <c r="KTV274" s="314"/>
      <c r="KTW274" s="314"/>
      <c r="KTX274" s="314"/>
      <c r="KTY274" s="314"/>
      <c r="KTZ274" s="314"/>
      <c r="KUA274" s="314"/>
      <c r="KUB274" s="314"/>
      <c r="KUC274" s="314"/>
      <c r="KUD274" s="314"/>
      <c r="KUE274" s="314"/>
      <c r="KUF274" s="314"/>
      <c r="KUG274" s="314"/>
      <c r="KUH274" s="314"/>
      <c r="KUI274" s="314"/>
      <c r="KUJ274" s="314"/>
      <c r="KUK274" s="314"/>
      <c r="KUL274" s="314"/>
      <c r="KUM274" s="314"/>
      <c r="KUN274" s="314"/>
      <c r="KUO274" s="314"/>
      <c r="KUP274" s="314"/>
      <c r="KUQ274" s="314"/>
      <c r="KUR274" s="314"/>
      <c r="KUS274" s="314"/>
      <c r="KUT274" s="314"/>
      <c r="KUU274" s="314"/>
      <c r="KUV274" s="314"/>
      <c r="KUW274" s="314"/>
      <c r="KUX274" s="314"/>
      <c r="KUY274" s="314"/>
      <c r="KUZ274" s="314"/>
      <c r="KVA274" s="314"/>
      <c r="KVB274" s="314"/>
      <c r="KVC274" s="314"/>
      <c r="KVD274" s="314"/>
      <c r="KVE274" s="314"/>
      <c r="KVF274" s="314"/>
      <c r="KVG274" s="314"/>
      <c r="KVH274" s="314"/>
      <c r="KVI274" s="314"/>
      <c r="KVJ274" s="314"/>
      <c r="KVK274" s="314"/>
      <c r="KVL274" s="314"/>
      <c r="KVM274" s="314"/>
      <c r="KVN274" s="314"/>
      <c r="KVO274" s="314"/>
      <c r="KVP274" s="314"/>
      <c r="KVQ274" s="314"/>
      <c r="KVR274" s="314"/>
      <c r="KVS274" s="314"/>
      <c r="KVT274" s="314"/>
      <c r="KVU274" s="314"/>
      <c r="KVV274" s="314"/>
      <c r="KVW274" s="314"/>
      <c r="KVX274" s="314"/>
      <c r="KVY274" s="314"/>
      <c r="KVZ274" s="314"/>
      <c r="KWA274" s="314"/>
      <c r="KWB274" s="314"/>
      <c r="KWC274" s="314"/>
      <c r="KWD274" s="314"/>
      <c r="KWE274" s="314"/>
      <c r="KWF274" s="314"/>
      <c r="KWG274" s="314"/>
      <c r="KWH274" s="314"/>
      <c r="KWI274" s="314"/>
      <c r="KWJ274" s="314"/>
      <c r="KWK274" s="314"/>
      <c r="KWL274" s="314"/>
      <c r="KWM274" s="314"/>
      <c r="KWN274" s="314"/>
      <c r="KWO274" s="314"/>
      <c r="KWP274" s="314"/>
      <c r="KWQ274" s="314"/>
      <c r="KWR274" s="314"/>
      <c r="KWS274" s="314"/>
      <c r="KWT274" s="314"/>
      <c r="KWU274" s="314"/>
      <c r="KWV274" s="314"/>
      <c r="KWW274" s="314"/>
      <c r="KWX274" s="314"/>
      <c r="KWY274" s="314"/>
      <c r="KWZ274" s="314"/>
      <c r="KXA274" s="314"/>
      <c r="KXB274" s="314"/>
      <c r="KXC274" s="314"/>
      <c r="KXD274" s="314"/>
      <c r="KXE274" s="314"/>
      <c r="KXF274" s="314"/>
      <c r="KXG274" s="314"/>
      <c r="KXH274" s="314"/>
      <c r="KXI274" s="314"/>
      <c r="KXJ274" s="314"/>
      <c r="KXK274" s="314"/>
      <c r="KXL274" s="314"/>
      <c r="KXM274" s="314"/>
      <c r="KXN274" s="314"/>
      <c r="KXO274" s="314"/>
      <c r="KXP274" s="314"/>
      <c r="KXQ274" s="314"/>
      <c r="KXR274" s="314"/>
      <c r="KXS274" s="314"/>
      <c r="KXT274" s="314"/>
      <c r="KXU274" s="314"/>
      <c r="KXV274" s="314"/>
      <c r="KXW274" s="314"/>
      <c r="KXX274" s="314"/>
      <c r="KXY274" s="314"/>
      <c r="KXZ274" s="314"/>
      <c r="KYA274" s="314"/>
      <c r="KYB274" s="314"/>
      <c r="KYC274" s="314"/>
      <c r="KYD274" s="314"/>
      <c r="KYE274" s="314"/>
      <c r="KYF274" s="314"/>
      <c r="KYG274" s="314"/>
      <c r="KYH274" s="314"/>
      <c r="KYI274" s="314"/>
      <c r="KYJ274" s="314"/>
      <c r="KYK274" s="314"/>
      <c r="KYL274" s="314"/>
      <c r="KYM274" s="314"/>
      <c r="KYN274" s="314"/>
      <c r="KYO274" s="314"/>
      <c r="KYP274" s="314"/>
      <c r="KYQ274" s="314"/>
      <c r="KYR274" s="314"/>
      <c r="KYS274" s="314"/>
      <c r="KYT274" s="314"/>
      <c r="KYU274" s="314"/>
      <c r="KYV274" s="314"/>
      <c r="KYW274" s="314"/>
      <c r="KYX274" s="314"/>
      <c r="KYY274" s="314"/>
      <c r="KYZ274" s="314"/>
      <c r="KZA274" s="314"/>
      <c r="KZB274" s="314"/>
      <c r="KZC274" s="314"/>
      <c r="KZD274" s="314"/>
      <c r="KZE274" s="314"/>
      <c r="KZF274" s="314"/>
      <c r="KZG274" s="314"/>
      <c r="KZH274" s="314"/>
      <c r="KZI274" s="314"/>
      <c r="KZJ274" s="314"/>
      <c r="KZK274" s="314"/>
      <c r="KZL274" s="314"/>
      <c r="KZM274" s="314"/>
      <c r="KZN274" s="314"/>
      <c r="KZO274" s="314"/>
      <c r="KZP274" s="314"/>
      <c r="KZQ274" s="314"/>
      <c r="KZR274" s="314"/>
      <c r="KZS274" s="314"/>
      <c r="KZT274" s="314"/>
      <c r="KZU274" s="314"/>
      <c r="KZV274" s="314"/>
      <c r="KZW274" s="314"/>
      <c r="KZX274" s="314"/>
      <c r="KZY274" s="314"/>
      <c r="KZZ274" s="314"/>
      <c r="LAA274" s="314"/>
      <c r="LAB274" s="314"/>
      <c r="LAC274" s="314"/>
      <c r="LAD274" s="314"/>
      <c r="LAE274" s="314"/>
      <c r="LAF274" s="314"/>
      <c r="LAG274" s="314"/>
      <c r="LAH274" s="314"/>
      <c r="LAI274" s="314"/>
      <c r="LAJ274" s="314"/>
      <c r="LAK274" s="314"/>
      <c r="LAL274" s="314"/>
      <c r="LAM274" s="314"/>
      <c r="LAN274" s="314"/>
      <c r="LAO274" s="314"/>
      <c r="LAP274" s="314"/>
      <c r="LAQ274" s="314"/>
      <c r="LAR274" s="314"/>
      <c r="LAS274" s="314"/>
      <c r="LAT274" s="314"/>
      <c r="LAU274" s="314"/>
      <c r="LAV274" s="314"/>
      <c r="LAW274" s="314"/>
      <c r="LAX274" s="314"/>
      <c r="LAY274" s="314"/>
      <c r="LAZ274" s="314"/>
      <c r="LBA274" s="314"/>
      <c r="LBB274" s="314"/>
      <c r="LBC274" s="314"/>
      <c r="LBD274" s="314"/>
      <c r="LBE274" s="314"/>
      <c r="LBF274" s="314"/>
      <c r="LBG274" s="314"/>
      <c r="LBH274" s="314"/>
      <c r="LBI274" s="314"/>
      <c r="LBJ274" s="314"/>
      <c r="LBK274" s="314"/>
      <c r="LBL274" s="314"/>
      <c r="LBM274" s="314"/>
      <c r="LBN274" s="314"/>
      <c r="LBO274" s="314"/>
      <c r="LBP274" s="314"/>
      <c r="LBQ274" s="314"/>
      <c r="LBR274" s="314"/>
      <c r="LBS274" s="314"/>
      <c r="LBT274" s="314"/>
      <c r="LBU274" s="314"/>
      <c r="LBV274" s="314"/>
      <c r="LBW274" s="314"/>
      <c r="LBX274" s="314"/>
      <c r="LBY274" s="314"/>
      <c r="LBZ274" s="314"/>
      <c r="LCA274" s="314"/>
      <c r="LCB274" s="314"/>
      <c r="LCC274" s="314"/>
      <c r="LCD274" s="314"/>
      <c r="LCE274" s="314"/>
      <c r="LCF274" s="314"/>
      <c r="LCG274" s="314"/>
      <c r="LCH274" s="314"/>
      <c r="LCI274" s="314"/>
      <c r="LCJ274" s="314"/>
      <c r="LCK274" s="314"/>
      <c r="LCL274" s="314"/>
      <c r="LCM274" s="314"/>
      <c r="LCN274" s="314"/>
      <c r="LCO274" s="314"/>
      <c r="LCP274" s="314"/>
      <c r="LCQ274" s="314"/>
      <c r="LCR274" s="314"/>
      <c r="LCS274" s="314"/>
      <c r="LCT274" s="314"/>
      <c r="LCU274" s="314"/>
      <c r="LCV274" s="314"/>
      <c r="LCW274" s="314"/>
      <c r="LCX274" s="314"/>
      <c r="LCY274" s="314"/>
      <c r="LCZ274" s="314"/>
      <c r="LDA274" s="314"/>
      <c r="LDB274" s="314"/>
      <c r="LDC274" s="314"/>
      <c r="LDD274" s="314"/>
      <c r="LDE274" s="314"/>
      <c r="LDF274" s="314"/>
      <c r="LDG274" s="314"/>
      <c r="LDH274" s="314"/>
      <c r="LDI274" s="314"/>
      <c r="LDJ274" s="314"/>
      <c r="LDK274" s="314"/>
      <c r="LDL274" s="314"/>
      <c r="LDM274" s="314"/>
      <c r="LDN274" s="314"/>
      <c r="LDO274" s="314"/>
      <c r="LDP274" s="314"/>
      <c r="LDQ274" s="314"/>
      <c r="LDR274" s="314"/>
      <c r="LDS274" s="314"/>
      <c r="LDT274" s="314"/>
      <c r="LDU274" s="314"/>
      <c r="LDV274" s="314"/>
      <c r="LDW274" s="314"/>
      <c r="LDX274" s="314"/>
      <c r="LDY274" s="314"/>
      <c r="LDZ274" s="314"/>
      <c r="LEA274" s="314"/>
      <c r="LEB274" s="314"/>
      <c r="LEC274" s="314"/>
      <c r="LED274" s="314"/>
      <c r="LEE274" s="314"/>
      <c r="LEF274" s="314"/>
      <c r="LEG274" s="314"/>
      <c r="LEH274" s="314"/>
      <c r="LEI274" s="314"/>
      <c r="LEJ274" s="314"/>
      <c r="LEK274" s="314"/>
      <c r="LEL274" s="314"/>
      <c r="LEM274" s="314"/>
      <c r="LEN274" s="314"/>
      <c r="LEO274" s="314"/>
      <c r="LEP274" s="314"/>
      <c r="LEQ274" s="314"/>
      <c r="LER274" s="314"/>
      <c r="LES274" s="314"/>
      <c r="LET274" s="314"/>
      <c r="LEU274" s="314"/>
      <c r="LEV274" s="314"/>
      <c r="LEW274" s="314"/>
      <c r="LEX274" s="314"/>
      <c r="LEY274" s="314"/>
      <c r="LEZ274" s="314"/>
      <c r="LFA274" s="314"/>
      <c r="LFB274" s="314"/>
      <c r="LFC274" s="314"/>
      <c r="LFD274" s="314"/>
      <c r="LFE274" s="314"/>
      <c r="LFF274" s="314"/>
      <c r="LFG274" s="314"/>
      <c r="LFH274" s="314"/>
      <c r="LFI274" s="314"/>
      <c r="LFJ274" s="314"/>
      <c r="LFK274" s="314"/>
      <c r="LFL274" s="314"/>
      <c r="LFM274" s="314"/>
      <c r="LFN274" s="314"/>
      <c r="LFO274" s="314"/>
      <c r="LFP274" s="314"/>
      <c r="LFQ274" s="314"/>
      <c r="LFR274" s="314"/>
      <c r="LFS274" s="314"/>
      <c r="LFT274" s="314"/>
      <c r="LFU274" s="314"/>
      <c r="LFV274" s="314"/>
      <c r="LFW274" s="314"/>
      <c r="LFX274" s="314"/>
      <c r="LFY274" s="314"/>
      <c r="LFZ274" s="314"/>
      <c r="LGA274" s="314"/>
      <c r="LGB274" s="314"/>
      <c r="LGC274" s="314"/>
      <c r="LGD274" s="314"/>
      <c r="LGE274" s="314"/>
      <c r="LGF274" s="314"/>
      <c r="LGG274" s="314"/>
      <c r="LGH274" s="314"/>
      <c r="LGI274" s="314"/>
      <c r="LGJ274" s="314"/>
      <c r="LGK274" s="314"/>
      <c r="LGL274" s="314"/>
      <c r="LGM274" s="314"/>
      <c r="LGN274" s="314"/>
      <c r="LGO274" s="314"/>
      <c r="LGP274" s="314"/>
      <c r="LGQ274" s="314"/>
      <c r="LGR274" s="314"/>
      <c r="LGS274" s="314"/>
      <c r="LGT274" s="314"/>
      <c r="LGU274" s="314"/>
      <c r="LGV274" s="314"/>
      <c r="LGW274" s="314"/>
      <c r="LGX274" s="314"/>
      <c r="LGY274" s="314"/>
      <c r="LGZ274" s="314"/>
      <c r="LHA274" s="314"/>
      <c r="LHB274" s="314"/>
      <c r="LHC274" s="314"/>
      <c r="LHD274" s="314"/>
      <c r="LHE274" s="314"/>
      <c r="LHF274" s="314"/>
      <c r="LHG274" s="314"/>
      <c r="LHH274" s="314"/>
      <c r="LHI274" s="314"/>
      <c r="LHJ274" s="314"/>
      <c r="LHK274" s="314"/>
      <c r="LHL274" s="314"/>
      <c r="LHM274" s="314"/>
      <c r="LHN274" s="314"/>
      <c r="LHO274" s="314"/>
      <c r="LHP274" s="314"/>
      <c r="LHQ274" s="314"/>
      <c r="LHR274" s="314"/>
      <c r="LHS274" s="314"/>
      <c r="LHT274" s="314"/>
      <c r="LHU274" s="314"/>
      <c r="LHV274" s="314"/>
      <c r="LHW274" s="314"/>
      <c r="LHX274" s="314"/>
      <c r="LHY274" s="314"/>
      <c r="LHZ274" s="314"/>
      <c r="LIA274" s="314"/>
      <c r="LIB274" s="314"/>
      <c r="LIC274" s="314"/>
      <c r="LID274" s="314"/>
      <c r="LIE274" s="314"/>
      <c r="LIF274" s="314"/>
      <c r="LIG274" s="314"/>
      <c r="LIH274" s="314"/>
      <c r="LII274" s="314"/>
      <c r="LIJ274" s="314"/>
      <c r="LIK274" s="314"/>
      <c r="LIL274" s="314"/>
      <c r="LIM274" s="314"/>
      <c r="LIN274" s="314"/>
      <c r="LIO274" s="314"/>
      <c r="LIP274" s="314"/>
      <c r="LIQ274" s="314"/>
      <c r="LIR274" s="314"/>
      <c r="LIS274" s="314"/>
      <c r="LIT274" s="314"/>
      <c r="LIU274" s="314"/>
      <c r="LIV274" s="314"/>
      <c r="LIW274" s="314"/>
      <c r="LIX274" s="314"/>
      <c r="LIY274" s="314"/>
      <c r="LIZ274" s="314"/>
      <c r="LJA274" s="314"/>
      <c r="LJB274" s="314"/>
      <c r="LJC274" s="314"/>
      <c r="LJD274" s="314"/>
      <c r="LJE274" s="314"/>
      <c r="LJF274" s="314"/>
      <c r="LJG274" s="314"/>
      <c r="LJH274" s="314"/>
      <c r="LJI274" s="314"/>
      <c r="LJJ274" s="314"/>
      <c r="LJK274" s="314"/>
      <c r="LJL274" s="314"/>
      <c r="LJM274" s="314"/>
      <c r="LJN274" s="314"/>
      <c r="LJO274" s="314"/>
      <c r="LJP274" s="314"/>
      <c r="LJQ274" s="314"/>
      <c r="LJR274" s="314"/>
      <c r="LJS274" s="314"/>
      <c r="LJT274" s="314"/>
      <c r="LJU274" s="314"/>
      <c r="LJV274" s="314"/>
      <c r="LJW274" s="314"/>
      <c r="LJX274" s="314"/>
      <c r="LJY274" s="314"/>
      <c r="LJZ274" s="314"/>
      <c r="LKA274" s="314"/>
      <c r="LKB274" s="314"/>
      <c r="LKC274" s="314"/>
      <c r="LKD274" s="314"/>
      <c r="LKE274" s="314"/>
      <c r="LKF274" s="314"/>
      <c r="LKG274" s="314"/>
      <c r="LKH274" s="314"/>
      <c r="LKI274" s="314"/>
      <c r="LKJ274" s="314"/>
      <c r="LKK274" s="314"/>
      <c r="LKL274" s="314"/>
      <c r="LKM274" s="314"/>
      <c r="LKN274" s="314"/>
      <c r="LKO274" s="314"/>
      <c r="LKP274" s="314"/>
      <c r="LKQ274" s="314"/>
      <c r="LKR274" s="314"/>
      <c r="LKS274" s="314"/>
      <c r="LKT274" s="314"/>
      <c r="LKU274" s="314"/>
      <c r="LKV274" s="314"/>
      <c r="LKW274" s="314"/>
      <c r="LKX274" s="314"/>
      <c r="LKY274" s="314"/>
      <c r="LKZ274" s="314"/>
      <c r="LLA274" s="314"/>
      <c r="LLB274" s="314"/>
      <c r="LLC274" s="314"/>
      <c r="LLD274" s="314"/>
      <c r="LLE274" s="314"/>
      <c r="LLF274" s="314"/>
      <c r="LLG274" s="314"/>
      <c r="LLH274" s="314"/>
      <c r="LLI274" s="314"/>
      <c r="LLJ274" s="314"/>
      <c r="LLK274" s="314"/>
      <c r="LLL274" s="314"/>
      <c r="LLM274" s="314"/>
      <c r="LLN274" s="314"/>
      <c r="LLO274" s="314"/>
      <c r="LLP274" s="314"/>
      <c r="LLQ274" s="314"/>
      <c r="LLR274" s="314"/>
      <c r="LLS274" s="314"/>
      <c r="LLT274" s="314"/>
      <c r="LLU274" s="314"/>
      <c r="LLV274" s="314"/>
      <c r="LLW274" s="314"/>
      <c r="LLX274" s="314"/>
      <c r="LLY274" s="314"/>
      <c r="LLZ274" s="314"/>
      <c r="LMA274" s="314"/>
      <c r="LMB274" s="314"/>
      <c r="LMC274" s="314"/>
      <c r="LMD274" s="314"/>
      <c r="LME274" s="314"/>
      <c r="LMF274" s="314"/>
      <c r="LMG274" s="314"/>
      <c r="LMH274" s="314"/>
      <c r="LMI274" s="314"/>
      <c r="LMJ274" s="314"/>
      <c r="LMK274" s="314"/>
      <c r="LML274" s="314"/>
      <c r="LMM274" s="314"/>
      <c r="LMN274" s="314"/>
      <c r="LMO274" s="314"/>
      <c r="LMP274" s="314"/>
      <c r="LMQ274" s="314"/>
      <c r="LMR274" s="314"/>
      <c r="LMS274" s="314"/>
      <c r="LMT274" s="314"/>
      <c r="LMU274" s="314"/>
      <c r="LMV274" s="314"/>
      <c r="LMW274" s="314"/>
      <c r="LMX274" s="314"/>
      <c r="LMY274" s="314"/>
      <c r="LMZ274" s="314"/>
      <c r="LNA274" s="314"/>
      <c r="LNB274" s="314"/>
      <c r="LNC274" s="314"/>
      <c r="LND274" s="314"/>
      <c r="LNE274" s="314"/>
      <c r="LNF274" s="314"/>
      <c r="LNG274" s="314"/>
      <c r="LNH274" s="314"/>
      <c r="LNI274" s="314"/>
      <c r="LNJ274" s="314"/>
      <c r="LNK274" s="314"/>
      <c r="LNL274" s="314"/>
      <c r="LNM274" s="314"/>
      <c r="LNN274" s="314"/>
      <c r="LNO274" s="314"/>
      <c r="LNP274" s="314"/>
      <c r="LNQ274" s="314"/>
      <c r="LNR274" s="314"/>
      <c r="LNS274" s="314"/>
      <c r="LNT274" s="314"/>
      <c r="LNU274" s="314"/>
      <c r="LNV274" s="314"/>
      <c r="LNW274" s="314"/>
      <c r="LNX274" s="314"/>
      <c r="LNY274" s="314"/>
      <c r="LNZ274" s="314"/>
      <c r="LOA274" s="314"/>
      <c r="LOB274" s="314"/>
      <c r="LOC274" s="314"/>
      <c r="LOD274" s="314"/>
      <c r="LOE274" s="314"/>
      <c r="LOF274" s="314"/>
      <c r="LOG274" s="314"/>
      <c r="LOH274" s="314"/>
      <c r="LOI274" s="314"/>
      <c r="LOJ274" s="314"/>
      <c r="LOK274" s="314"/>
      <c r="LOL274" s="314"/>
      <c r="LOM274" s="314"/>
      <c r="LON274" s="314"/>
      <c r="LOO274" s="314"/>
      <c r="LOP274" s="314"/>
      <c r="LOQ274" s="314"/>
      <c r="LOR274" s="314"/>
      <c r="LOS274" s="314"/>
      <c r="LOT274" s="314"/>
      <c r="LOU274" s="314"/>
      <c r="LOV274" s="314"/>
      <c r="LOW274" s="314"/>
      <c r="LOX274" s="314"/>
      <c r="LOY274" s="314"/>
      <c r="LOZ274" s="314"/>
      <c r="LPA274" s="314"/>
      <c r="LPB274" s="314"/>
      <c r="LPC274" s="314"/>
      <c r="LPD274" s="314"/>
      <c r="LPE274" s="314"/>
      <c r="LPF274" s="314"/>
      <c r="LPG274" s="314"/>
      <c r="LPH274" s="314"/>
      <c r="LPI274" s="314"/>
      <c r="LPJ274" s="314"/>
      <c r="LPK274" s="314"/>
      <c r="LPL274" s="314"/>
      <c r="LPM274" s="314"/>
      <c r="LPN274" s="314"/>
      <c r="LPO274" s="314"/>
      <c r="LPP274" s="314"/>
      <c r="LPQ274" s="314"/>
      <c r="LPR274" s="314"/>
      <c r="LPS274" s="314"/>
      <c r="LPT274" s="314"/>
      <c r="LPU274" s="314"/>
      <c r="LPV274" s="314"/>
      <c r="LPW274" s="314"/>
      <c r="LPX274" s="314"/>
      <c r="LPY274" s="314"/>
      <c r="LPZ274" s="314"/>
      <c r="LQA274" s="314"/>
      <c r="LQB274" s="314"/>
      <c r="LQC274" s="314"/>
      <c r="LQD274" s="314"/>
      <c r="LQE274" s="314"/>
      <c r="LQF274" s="314"/>
      <c r="LQG274" s="314"/>
      <c r="LQH274" s="314"/>
      <c r="LQI274" s="314"/>
      <c r="LQJ274" s="314"/>
      <c r="LQK274" s="314"/>
      <c r="LQL274" s="314"/>
      <c r="LQM274" s="314"/>
      <c r="LQN274" s="314"/>
      <c r="LQO274" s="314"/>
      <c r="LQP274" s="314"/>
      <c r="LQQ274" s="314"/>
      <c r="LQR274" s="314"/>
      <c r="LQS274" s="314"/>
      <c r="LQT274" s="314"/>
      <c r="LQU274" s="314"/>
      <c r="LQV274" s="314"/>
      <c r="LQW274" s="314"/>
      <c r="LQX274" s="314"/>
      <c r="LQY274" s="314"/>
      <c r="LQZ274" s="314"/>
      <c r="LRA274" s="314"/>
      <c r="LRB274" s="314"/>
      <c r="LRC274" s="314"/>
      <c r="LRD274" s="314"/>
      <c r="LRE274" s="314"/>
      <c r="LRF274" s="314"/>
      <c r="LRG274" s="314"/>
      <c r="LRH274" s="314"/>
      <c r="LRI274" s="314"/>
      <c r="LRJ274" s="314"/>
      <c r="LRK274" s="314"/>
      <c r="LRL274" s="314"/>
      <c r="LRM274" s="314"/>
      <c r="LRN274" s="314"/>
      <c r="LRO274" s="314"/>
      <c r="LRP274" s="314"/>
      <c r="LRQ274" s="314"/>
      <c r="LRR274" s="314"/>
      <c r="LRS274" s="314"/>
      <c r="LRT274" s="314"/>
      <c r="LRU274" s="314"/>
      <c r="LRV274" s="314"/>
      <c r="LRW274" s="314"/>
      <c r="LRX274" s="314"/>
      <c r="LRY274" s="314"/>
      <c r="LRZ274" s="314"/>
      <c r="LSA274" s="314"/>
      <c r="LSB274" s="314"/>
      <c r="LSC274" s="314"/>
      <c r="LSD274" s="314"/>
      <c r="LSE274" s="314"/>
      <c r="LSF274" s="314"/>
      <c r="LSG274" s="314"/>
      <c r="LSH274" s="314"/>
      <c r="LSI274" s="314"/>
      <c r="LSJ274" s="314"/>
      <c r="LSK274" s="314"/>
      <c r="LSL274" s="314"/>
      <c r="LSM274" s="314"/>
      <c r="LSN274" s="314"/>
      <c r="LSO274" s="314"/>
      <c r="LSP274" s="314"/>
      <c r="LSQ274" s="314"/>
      <c r="LSR274" s="314"/>
      <c r="LSS274" s="314"/>
      <c r="LST274" s="314"/>
      <c r="LSU274" s="314"/>
      <c r="LSV274" s="314"/>
      <c r="LSW274" s="314"/>
      <c r="LSX274" s="314"/>
      <c r="LSY274" s="314"/>
      <c r="LSZ274" s="314"/>
      <c r="LTA274" s="314"/>
      <c r="LTB274" s="314"/>
      <c r="LTC274" s="314"/>
      <c r="LTD274" s="314"/>
      <c r="LTE274" s="314"/>
      <c r="LTF274" s="314"/>
      <c r="LTG274" s="314"/>
      <c r="LTH274" s="314"/>
      <c r="LTI274" s="314"/>
      <c r="LTJ274" s="314"/>
      <c r="LTK274" s="314"/>
      <c r="LTL274" s="314"/>
      <c r="LTM274" s="314"/>
      <c r="LTN274" s="314"/>
      <c r="LTO274" s="314"/>
      <c r="LTP274" s="314"/>
      <c r="LTQ274" s="314"/>
      <c r="LTR274" s="314"/>
      <c r="LTS274" s="314"/>
      <c r="LTT274" s="314"/>
      <c r="LTU274" s="314"/>
      <c r="LTV274" s="314"/>
      <c r="LTW274" s="314"/>
      <c r="LTX274" s="314"/>
      <c r="LTY274" s="314"/>
      <c r="LTZ274" s="314"/>
      <c r="LUA274" s="314"/>
      <c r="LUB274" s="314"/>
      <c r="LUC274" s="314"/>
      <c r="LUD274" s="314"/>
      <c r="LUE274" s="314"/>
      <c r="LUF274" s="314"/>
      <c r="LUG274" s="314"/>
      <c r="LUH274" s="314"/>
      <c r="LUI274" s="314"/>
      <c r="LUJ274" s="314"/>
      <c r="LUK274" s="314"/>
      <c r="LUL274" s="314"/>
      <c r="LUM274" s="314"/>
      <c r="LUN274" s="314"/>
      <c r="LUO274" s="314"/>
      <c r="LUP274" s="314"/>
      <c r="LUQ274" s="314"/>
      <c r="LUR274" s="314"/>
      <c r="LUS274" s="314"/>
      <c r="LUT274" s="314"/>
      <c r="LUU274" s="314"/>
      <c r="LUV274" s="314"/>
      <c r="LUW274" s="314"/>
      <c r="LUX274" s="314"/>
      <c r="LUY274" s="314"/>
      <c r="LUZ274" s="314"/>
      <c r="LVA274" s="314"/>
      <c r="LVB274" s="314"/>
      <c r="LVC274" s="314"/>
      <c r="LVD274" s="314"/>
      <c r="LVE274" s="314"/>
      <c r="LVF274" s="314"/>
      <c r="LVG274" s="314"/>
      <c r="LVH274" s="314"/>
      <c r="LVI274" s="314"/>
      <c r="LVJ274" s="314"/>
      <c r="LVK274" s="314"/>
      <c r="LVL274" s="314"/>
      <c r="LVM274" s="314"/>
      <c r="LVN274" s="314"/>
      <c r="LVO274" s="314"/>
      <c r="LVP274" s="314"/>
      <c r="LVQ274" s="314"/>
      <c r="LVR274" s="314"/>
      <c r="LVS274" s="314"/>
      <c r="LVT274" s="314"/>
      <c r="LVU274" s="314"/>
      <c r="LVV274" s="314"/>
      <c r="LVW274" s="314"/>
      <c r="LVX274" s="314"/>
      <c r="LVY274" s="314"/>
      <c r="LVZ274" s="314"/>
      <c r="LWA274" s="314"/>
      <c r="LWB274" s="314"/>
      <c r="LWC274" s="314"/>
      <c r="LWD274" s="314"/>
      <c r="LWE274" s="314"/>
      <c r="LWF274" s="314"/>
      <c r="LWG274" s="314"/>
      <c r="LWH274" s="314"/>
      <c r="LWI274" s="314"/>
      <c r="LWJ274" s="314"/>
      <c r="LWK274" s="314"/>
      <c r="LWL274" s="314"/>
      <c r="LWM274" s="314"/>
      <c r="LWN274" s="314"/>
      <c r="LWO274" s="314"/>
      <c r="LWP274" s="314"/>
      <c r="LWQ274" s="314"/>
      <c r="LWR274" s="314"/>
      <c r="LWS274" s="314"/>
      <c r="LWT274" s="314"/>
      <c r="LWU274" s="314"/>
      <c r="LWV274" s="314"/>
      <c r="LWW274" s="314"/>
      <c r="LWX274" s="314"/>
      <c r="LWY274" s="314"/>
      <c r="LWZ274" s="314"/>
      <c r="LXA274" s="314"/>
      <c r="LXB274" s="314"/>
      <c r="LXC274" s="314"/>
      <c r="LXD274" s="314"/>
      <c r="LXE274" s="314"/>
      <c r="LXF274" s="314"/>
      <c r="LXG274" s="314"/>
      <c r="LXH274" s="314"/>
      <c r="LXI274" s="314"/>
      <c r="LXJ274" s="314"/>
      <c r="LXK274" s="314"/>
      <c r="LXL274" s="314"/>
      <c r="LXM274" s="314"/>
      <c r="LXN274" s="314"/>
      <c r="LXO274" s="314"/>
      <c r="LXP274" s="314"/>
      <c r="LXQ274" s="314"/>
      <c r="LXR274" s="314"/>
      <c r="LXS274" s="314"/>
      <c r="LXT274" s="314"/>
      <c r="LXU274" s="314"/>
      <c r="LXV274" s="314"/>
      <c r="LXW274" s="314"/>
      <c r="LXX274" s="314"/>
      <c r="LXY274" s="314"/>
      <c r="LXZ274" s="314"/>
      <c r="LYA274" s="314"/>
      <c r="LYB274" s="314"/>
      <c r="LYC274" s="314"/>
      <c r="LYD274" s="314"/>
      <c r="LYE274" s="314"/>
      <c r="LYF274" s="314"/>
      <c r="LYG274" s="314"/>
      <c r="LYH274" s="314"/>
      <c r="LYI274" s="314"/>
      <c r="LYJ274" s="314"/>
      <c r="LYK274" s="314"/>
      <c r="LYL274" s="314"/>
      <c r="LYM274" s="314"/>
      <c r="LYN274" s="314"/>
      <c r="LYO274" s="314"/>
      <c r="LYP274" s="314"/>
      <c r="LYQ274" s="314"/>
      <c r="LYR274" s="314"/>
      <c r="LYS274" s="314"/>
      <c r="LYT274" s="314"/>
      <c r="LYU274" s="314"/>
      <c r="LYV274" s="314"/>
      <c r="LYW274" s="314"/>
      <c r="LYX274" s="314"/>
      <c r="LYY274" s="314"/>
      <c r="LYZ274" s="314"/>
      <c r="LZA274" s="314"/>
      <c r="LZB274" s="314"/>
      <c r="LZC274" s="314"/>
      <c r="LZD274" s="314"/>
      <c r="LZE274" s="314"/>
      <c r="LZF274" s="314"/>
      <c r="LZG274" s="314"/>
      <c r="LZH274" s="314"/>
      <c r="LZI274" s="314"/>
      <c r="LZJ274" s="314"/>
      <c r="LZK274" s="314"/>
      <c r="LZL274" s="314"/>
      <c r="LZM274" s="314"/>
      <c r="LZN274" s="314"/>
      <c r="LZO274" s="314"/>
      <c r="LZP274" s="314"/>
      <c r="LZQ274" s="314"/>
      <c r="LZR274" s="314"/>
      <c r="LZS274" s="314"/>
      <c r="LZT274" s="314"/>
      <c r="LZU274" s="314"/>
      <c r="LZV274" s="314"/>
      <c r="LZW274" s="314"/>
      <c r="LZX274" s="314"/>
      <c r="LZY274" s="314"/>
      <c r="LZZ274" s="314"/>
      <c r="MAA274" s="314"/>
      <c r="MAB274" s="314"/>
      <c r="MAC274" s="314"/>
      <c r="MAD274" s="314"/>
      <c r="MAE274" s="314"/>
      <c r="MAF274" s="314"/>
      <c r="MAG274" s="314"/>
      <c r="MAH274" s="314"/>
      <c r="MAI274" s="314"/>
      <c r="MAJ274" s="314"/>
      <c r="MAK274" s="314"/>
      <c r="MAL274" s="314"/>
      <c r="MAM274" s="314"/>
      <c r="MAN274" s="314"/>
      <c r="MAO274" s="314"/>
      <c r="MAP274" s="314"/>
      <c r="MAQ274" s="314"/>
      <c r="MAR274" s="314"/>
      <c r="MAS274" s="314"/>
      <c r="MAT274" s="314"/>
      <c r="MAU274" s="314"/>
      <c r="MAV274" s="314"/>
      <c r="MAW274" s="314"/>
      <c r="MAX274" s="314"/>
      <c r="MAY274" s="314"/>
      <c r="MAZ274" s="314"/>
      <c r="MBA274" s="314"/>
      <c r="MBB274" s="314"/>
      <c r="MBC274" s="314"/>
      <c r="MBD274" s="314"/>
      <c r="MBE274" s="314"/>
      <c r="MBF274" s="314"/>
      <c r="MBG274" s="314"/>
      <c r="MBH274" s="314"/>
      <c r="MBI274" s="314"/>
      <c r="MBJ274" s="314"/>
      <c r="MBK274" s="314"/>
      <c r="MBL274" s="314"/>
      <c r="MBM274" s="314"/>
      <c r="MBN274" s="314"/>
      <c r="MBO274" s="314"/>
      <c r="MBP274" s="314"/>
      <c r="MBQ274" s="314"/>
      <c r="MBR274" s="314"/>
      <c r="MBS274" s="314"/>
      <c r="MBT274" s="314"/>
      <c r="MBU274" s="314"/>
      <c r="MBV274" s="314"/>
      <c r="MBW274" s="314"/>
      <c r="MBX274" s="314"/>
      <c r="MBY274" s="314"/>
      <c r="MBZ274" s="314"/>
      <c r="MCA274" s="314"/>
      <c r="MCB274" s="314"/>
      <c r="MCC274" s="314"/>
      <c r="MCD274" s="314"/>
      <c r="MCE274" s="314"/>
      <c r="MCF274" s="314"/>
      <c r="MCG274" s="314"/>
      <c r="MCH274" s="314"/>
      <c r="MCI274" s="314"/>
      <c r="MCJ274" s="314"/>
      <c r="MCK274" s="314"/>
      <c r="MCL274" s="314"/>
      <c r="MCM274" s="314"/>
      <c r="MCN274" s="314"/>
      <c r="MCO274" s="314"/>
      <c r="MCP274" s="314"/>
      <c r="MCQ274" s="314"/>
      <c r="MCR274" s="314"/>
      <c r="MCS274" s="314"/>
      <c r="MCT274" s="314"/>
      <c r="MCU274" s="314"/>
      <c r="MCV274" s="314"/>
      <c r="MCW274" s="314"/>
      <c r="MCX274" s="314"/>
      <c r="MCY274" s="314"/>
      <c r="MCZ274" s="314"/>
      <c r="MDA274" s="314"/>
      <c r="MDB274" s="314"/>
      <c r="MDC274" s="314"/>
      <c r="MDD274" s="314"/>
      <c r="MDE274" s="314"/>
      <c r="MDF274" s="314"/>
      <c r="MDG274" s="314"/>
      <c r="MDH274" s="314"/>
      <c r="MDI274" s="314"/>
      <c r="MDJ274" s="314"/>
      <c r="MDK274" s="314"/>
      <c r="MDL274" s="314"/>
      <c r="MDM274" s="314"/>
      <c r="MDN274" s="314"/>
      <c r="MDO274" s="314"/>
      <c r="MDP274" s="314"/>
      <c r="MDQ274" s="314"/>
      <c r="MDR274" s="314"/>
      <c r="MDS274" s="314"/>
      <c r="MDT274" s="314"/>
      <c r="MDU274" s="314"/>
      <c r="MDV274" s="314"/>
      <c r="MDW274" s="314"/>
      <c r="MDX274" s="314"/>
      <c r="MDY274" s="314"/>
      <c r="MDZ274" s="314"/>
      <c r="MEA274" s="314"/>
      <c r="MEB274" s="314"/>
      <c r="MEC274" s="314"/>
      <c r="MED274" s="314"/>
      <c r="MEE274" s="314"/>
      <c r="MEF274" s="314"/>
      <c r="MEG274" s="314"/>
      <c r="MEH274" s="314"/>
      <c r="MEI274" s="314"/>
      <c r="MEJ274" s="314"/>
      <c r="MEK274" s="314"/>
      <c r="MEL274" s="314"/>
      <c r="MEM274" s="314"/>
      <c r="MEN274" s="314"/>
      <c r="MEO274" s="314"/>
      <c r="MEP274" s="314"/>
      <c r="MEQ274" s="314"/>
      <c r="MER274" s="314"/>
      <c r="MES274" s="314"/>
      <c r="MET274" s="314"/>
      <c r="MEU274" s="314"/>
      <c r="MEV274" s="314"/>
      <c r="MEW274" s="314"/>
      <c r="MEX274" s="314"/>
      <c r="MEY274" s="314"/>
      <c r="MEZ274" s="314"/>
      <c r="MFA274" s="314"/>
      <c r="MFB274" s="314"/>
      <c r="MFC274" s="314"/>
      <c r="MFD274" s="314"/>
      <c r="MFE274" s="314"/>
      <c r="MFF274" s="314"/>
      <c r="MFG274" s="314"/>
      <c r="MFH274" s="314"/>
      <c r="MFI274" s="314"/>
      <c r="MFJ274" s="314"/>
      <c r="MFK274" s="314"/>
      <c r="MFL274" s="314"/>
      <c r="MFM274" s="314"/>
      <c r="MFN274" s="314"/>
      <c r="MFO274" s="314"/>
      <c r="MFP274" s="314"/>
      <c r="MFQ274" s="314"/>
      <c r="MFR274" s="314"/>
      <c r="MFS274" s="314"/>
      <c r="MFT274" s="314"/>
      <c r="MFU274" s="314"/>
      <c r="MFV274" s="314"/>
      <c r="MFW274" s="314"/>
      <c r="MFX274" s="314"/>
      <c r="MFY274" s="314"/>
      <c r="MFZ274" s="314"/>
      <c r="MGA274" s="314"/>
      <c r="MGB274" s="314"/>
      <c r="MGC274" s="314"/>
      <c r="MGD274" s="314"/>
      <c r="MGE274" s="314"/>
      <c r="MGF274" s="314"/>
      <c r="MGG274" s="314"/>
      <c r="MGH274" s="314"/>
      <c r="MGI274" s="314"/>
      <c r="MGJ274" s="314"/>
      <c r="MGK274" s="314"/>
      <c r="MGL274" s="314"/>
      <c r="MGM274" s="314"/>
      <c r="MGN274" s="314"/>
      <c r="MGO274" s="314"/>
      <c r="MGP274" s="314"/>
      <c r="MGQ274" s="314"/>
      <c r="MGR274" s="314"/>
      <c r="MGS274" s="314"/>
      <c r="MGT274" s="314"/>
      <c r="MGU274" s="314"/>
      <c r="MGV274" s="314"/>
      <c r="MGW274" s="314"/>
      <c r="MGX274" s="314"/>
      <c r="MGY274" s="314"/>
      <c r="MGZ274" s="314"/>
      <c r="MHA274" s="314"/>
      <c r="MHB274" s="314"/>
      <c r="MHC274" s="314"/>
      <c r="MHD274" s="314"/>
      <c r="MHE274" s="314"/>
      <c r="MHF274" s="314"/>
      <c r="MHG274" s="314"/>
      <c r="MHH274" s="314"/>
      <c r="MHI274" s="314"/>
      <c r="MHJ274" s="314"/>
      <c r="MHK274" s="314"/>
      <c r="MHL274" s="314"/>
      <c r="MHM274" s="314"/>
      <c r="MHN274" s="314"/>
      <c r="MHO274" s="314"/>
      <c r="MHP274" s="314"/>
      <c r="MHQ274" s="314"/>
      <c r="MHR274" s="314"/>
      <c r="MHS274" s="314"/>
      <c r="MHT274" s="314"/>
      <c r="MHU274" s="314"/>
      <c r="MHV274" s="314"/>
      <c r="MHW274" s="314"/>
      <c r="MHX274" s="314"/>
      <c r="MHY274" s="314"/>
      <c r="MHZ274" s="314"/>
      <c r="MIA274" s="314"/>
      <c r="MIB274" s="314"/>
      <c r="MIC274" s="314"/>
      <c r="MID274" s="314"/>
      <c r="MIE274" s="314"/>
      <c r="MIF274" s="314"/>
      <c r="MIG274" s="314"/>
      <c r="MIH274" s="314"/>
      <c r="MII274" s="314"/>
      <c r="MIJ274" s="314"/>
      <c r="MIK274" s="314"/>
      <c r="MIL274" s="314"/>
      <c r="MIM274" s="314"/>
      <c r="MIN274" s="314"/>
      <c r="MIO274" s="314"/>
      <c r="MIP274" s="314"/>
      <c r="MIQ274" s="314"/>
      <c r="MIR274" s="314"/>
      <c r="MIS274" s="314"/>
      <c r="MIT274" s="314"/>
      <c r="MIU274" s="314"/>
      <c r="MIV274" s="314"/>
      <c r="MIW274" s="314"/>
      <c r="MIX274" s="314"/>
      <c r="MIY274" s="314"/>
      <c r="MIZ274" s="314"/>
      <c r="MJA274" s="314"/>
      <c r="MJB274" s="314"/>
      <c r="MJC274" s="314"/>
      <c r="MJD274" s="314"/>
      <c r="MJE274" s="314"/>
      <c r="MJF274" s="314"/>
      <c r="MJG274" s="314"/>
      <c r="MJH274" s="314"/>
      <c r="MJI274" s="314"/>
      <c r="MJJ274" s="314"/>
      <c r="MJK274" s="314"/>
      <c r="MJL274" s="314"/>
      <c r="MJM274" s="314"/>
      <c r="MJN274" s="314"/>
      <c r="MJO274" s="314"/>
      <c r="MJP274" s="314"/>
      <c r="MJQ274" s="314"/>
      <c r="MJR274" s="314"/>
      <c r="MJS274" s="314"/>
      <c r="MJT274" s="314"/>
      <c r="MJU274" s="314"/>
      <c r="MJV274" s="314"/>
      <c r="MJW274" s="314"/>
      <c r="MJX274" s="314"/>
      <c r="MJY274" s="314"/>
      <c r="MJZ274" s="314"/>
      <c r="MKA274" s="314"/>
      <c r="MKB274" s="314"/>
      <c r="MKC274" s="314"/>
      <c r="MKD274" s="314"/>
      <c r="MKE274" s="314"/>
      <c r="MKF274" s="314"/>
      <c r="MKG274" s="314"/>
      <c r="MKH274" s="314"/>
      <c r="MKI274" s="314"/>
      <c r="MKJ274" s="314"/>
      <c r="MKK274" s="314"/>
      <c r="MKL274" s="314"/>
      <c r="MKM274" s="314"/>
      <c r="MKN274" s="314"/>
      <c r="MKO274" s="314"/>
      <c r="MKP274" s="314"/>
      <c r="MKQ274" s="314"/>
      <c r="MKR274" s="314"/>
      <c r="MKS274" s="314"/>
      <c r="MKT274" s="314"/>
      <c r="MKU274" s="314"/>
      <c r="MKV274" s="314"/>
      <c r="MKW274" s="314"/>
      <c r="MKX274" s="314"/>
      <c r="MKY274" s="314"/>
      <c r="MKZ274" s="314"/>
      <c r="MLA274" s="314"/>
      <c r="MLB274" s="314"/>
      <c r="MLC274" s="314"/>
      <c r="MLD274" s="314"/>
      <c r="MLE274" s="314"/>
      <c r="MLF274" s="314"/>
      <c r="MLG274" s="314"/>
      <c r="MLH274" s="314"/>
      <c r="MLI274" s="314"/>
      <c r="MLJ274" s="314"/>
      <c r="MLK274" s="314"/>
      <c r="MLL274" s="314"/>
      <c r="MLM274" s="314"/>
      <c r="MLN274" s="314"/>
      <c r="MLO274" s="314"/>
      <c r="MLP274" s="314"/>
      <c r="MLQ274" s="314"/>
      <c r="MLR274" s="314"/>
      <c r="MLS274" s="314"/>
      <c r="MLT274" s="314"/>
      <c r="MLU274" s="314"/>
      <c r="MLV274" s="314"/>
      <c r="MLW274" s="314"/>
      <c r="MLX274" s="314"/>
      <c r="MLY274" s="314"/>
      <c r="MLZ274" s="314"/>
      <c r="MMA274" s="314"/>
      <c r="MMB274" s="314"/>
      <c r="MMC274" s="314"/>
      <c r="MMD274" s="314"/>
      <c r="MME274" s="314"/>
      <c r="MMF274" s="314"/>
      <c r="MMG274" s="314"/>
      <c r="MMH274" s="314"/>
      <c r="MMI274" s="314"/>
      <c r="MMJ274" s="314"/>
      <c r="MMK274" s="314"/>
      <c r="MML274" s="314"/>
      <c r="MMM274" s="314"/>
      <c r="MMN274" s="314"/>
      <c r="MMO274" s="314"/>
      <c r="MMP274" s="314"/>
      <c r="MMQ274" s="314"/>
      <c r="MMR274" s="314"/>
      <c r="MMS274" s="314"/>
      <c r="MMT274" s="314"/>
      <c r="MMU274" s="314"/>
      <c r="MMV274" s="314"/>
      <c r="MMW274" s="314"/>
      <c r="MMX274" s="314"/>
      <c r="MMY274" s="314"/>
      <c r="MMZ274" s="314"/>
      <c r="MNA274" s="314"/>
      <c r="MNB274" s="314"/>
      <c r="MNC274" s="314"/>
      <c r="MND274" s="314"/>
      <c r="MNE274" s="314"/>
      <c r="MNF274" s="314"/>
      <c r="MNG274" s="314"/>
      <c r="MNH274" s="314"/>
      <c r="MNI274" s="314"/>
      <c r="MNJ274" s="314"/>
      <c r="MNK274" s="314"/>
      <c r="MNL274" s="314"/>
      <c r="MNM274" s="314"/>
      <c r="MNN274" s="314"/>
      <c r="MNO274" s="314"/>
      <c r="MNP274" s="314"/>
      <c r="MNQ274" s="314"/>
      <c r="MNR274" s="314"/>
      <c r="MNS274" s="314"/>
      <c r="MNT274" s="314"/>
      <c r="MNU274" s="314"/>
      <c r="MNV274" s="314"/>
      <c r="MNW274" s="314"/>
      <c r="MNX274" s="314"/>
      <c r="MNY274" s="314"/>
      <c r="MNZ274" s="314"/>
      <c r="MOA274" s="314"/>
      <c r="MOB274" s="314"/>
      <c r="MOC274" s="314"/>
      <c r="MOD274" s="314"/>
      <c r="MOE274" s="314"/>
      <c r="MOF274" s="314"/>
      <c r="MOG274" s="314"/>
      <c r="MOH274" s="314"/>
      <c r="MOI274" s="314"/>
      <c r="MOJ274" s="314"/>
      <c r="MOK274" s="314"/>
      <c r="MOL274" s="314"/>
      <c r="MOM274" s="314"/>
      <c r="MON274" s="314"/>
      <c r="MOO274" s="314"/>
      <c r="MOP274" s="314"/>
      <c r="MOQ274" s="314"/>
      <c r="MOR274" s="314"/>
      <c r="MOS274" s="314"/>
      <c r="MOT274" s="314"/>
      <c r="MOU274" s="314"/>
      <c r="MOV274" s="314"/>
      <c r="MOW274" s="314"/>
      <c r="MOX274" s="314"/>
      <c r="MOY274" s="314"/>
      <c r="MOZ274" s="314"/>
      <c r="MPA274" s="314"/>
      <c r="MPB274" s="314"/>
      <c r="MPC274" s="314"/>
      <c r="MPD274" s="314"/>
      <c r="MPE274" s="314"/>
      <c r="MPF274" s="314"/>
      <c r="MPG274" s="314"/>
      <c r="MPH274" s="314"/>
      <c r="MPI274" s="314"/>
      <c r="MPJ274" s="314"/>
      <c r="MPK274" s="314"/>
      <c r="MPL274" s="314"/>
      <c r="MPM274" s="314"/>
      <c r="MPN274" s="314"/>
      <c r="MPO274" s="314"/>
      <c r="MPP274" s="314"/>
      <c r="MPQ274" s="314"/>
      <c r="MPR274" s="314"/>
      <c r="MPS274" s="314"/>
      <c r="MPT274" s="314"/>
      <c r="MPU274" s="314"/>
      <c r="MPV274" s="314"/>
      <c r="MPW274" s="314"/>
      <c r="MPX274" s="314"/>
      <c r="MPY274" s="314"/>
      <c r="MPZ274" s="314"/>
      <c r="MQA274" s="314"/>
      <c r="MQB274" s="314"/>
      <c r="MQC274" s="314"/>
      <c r="MQD274" s="314"/>
      <c r="MQE274" s="314"/>
      <c r="MQF274" s="314"/>
      <c r="MQG274" s="314"/>
      <c r="MQH274" s="314"/>
      <c r="MQI274" s="314"/>
      <c r="MQJ274" s="314"/>
      <c r="MQK274" s="314"/>
      <c r="MQL274" s="314"/>
      <c r="MQM274" s="314"/>
      <c r="MQN274" s="314"/>
      <c r="MQO274" s="314"/>
      <c r="MQP274" s="314"/>
      <c r="MQQ274" s="314"/>
      <c r="MQR274" s="314"/>
      <c r="MQS274" s="314"/>
      <c r="MQT274" s="314"/>
      <c r="MQU274" s="314"/>
      <c r="MQV274" s="314"/>
      <c r="MQW274" s="314"/>
      <c r="MQX274" s="314"/>
      <c r="MQY274" s="314"/>
      <c r="MQZ274" s="314"/>
      <c r="MRA274" s="314"/>
      <c r="MRB274" s="314"/>
      <c r="MRC274" s="314"/>
      <c r="MRD274" s="314"/>
      <c r="MRE274" s="314"/>
      <c r="MRF274" s="314"/>
      <c r="MRG274" s="314"/>
      <c r="MRH274" s="314"/>
      <c r="MRI274" s="314"/>
      <c r="MRJ274" s="314"/>
      <c r="MRK274" s="314"/>
      <c r="MRL274" s="314"/>
      <c r="MRM274" s="314"/>
      <c r="MRN274" s="314"/>
      <c r="MRO274" s="314"/>
      <c r="MRP274" s="314"/>
      <c r="MRQ274" s="314"/>
      <c r="MRR274" s="314"/>
      <c r="MRS274" s="314"/>
      <c r="MRT274" s="314"/>
      <c r="MRU274" s="314"/>
      <c r="MRV274" s="314"/>
      <c r="MRW274" s="314"/>
      <c r="MRX274" s="314"/>
      <c r="MRY274" s="314"/>
      <c r="MRZ274" s="314"/>
      <c r="MSA274" s="314"/>
      <c r="MSB274" s="314"/>
      <c r="MSC274" s="314"/>
      <c r="MSD274" s="314"/>
      <c r="MSE274" s="314"/>
      <c r="MSF274" s="314"/>
      <c r="MSG274" s="314"/>
      <c r="MSH274" s="314"/>
      <c r="MSI274" s="314"/>
      <c r="MSJ274" s="314"/>
      <c r="MSK274" s="314"/>
      <c r="MSL274" s="314"/>
      <c r="MSM274" s="314"/>
      <c r="MSN274" s="314"/>
      <c r="MSO274" s="314"/>
      <c r="MSP274" s="314"/>
      <c r="MSQ274" s="314"/>
      <c r="MSR274" s="314"/>
      <c r="MSS274" s="314"/>
      <c r="MST274" s="314"/>
      <c r="MSU274" s="314"/>
      <c r="MSV274" s="314"/>
      <c r="MSW274" s="314"/>
      <c r="MSX274" s="314"/>
      <c r="MSY274" s="314"/>
      <c r="MSZ274" s="314"/>
      <c r="MTA274" s="314"/>
      <c r="MTB274" s="314"/>
      <c r="MTC274" s="314"/>
      <c r="MTD274" s="314"/>
      <c r="MTE274" s="314"/>
      <c r="MTF274" s="314"/>
      <c r="MTG274" s="314"/>
      <c r="MTH274" s="314"/>
      <c r="MTI274" s="314"/>
      <c r="MTJ274" s="314"/>
      <c r="MTK274" s="314"/>
      <c r="MTL274" s="314"/>
      <c r="MTM274" s="314"/>
      <c r="MTN274" s="314"/>
      <c r="MTO274" s="314"/>
      <c r="MTP274" s="314"/>
      <c r="MTQ274" s="314"/>
      <c r="MTR274" s="314"/>
      <c r="MTS274" s="314"/>
      <c r="MTT274" s="314"/>
      <c r="MTU274" s="314"/>
      <c r="MTV274" s="314"/>
      <c r="MTW274" s="314"/>
      <c r="MTX274" s="314"/>
      <c r="MTY274" s="314"/>
      <c r="MTZ274" s="314"/>
      <c r="MUA274" s="314"/>
      <c r="MUB274" s="314"/>
      <c r="MUC274" s="314"/>
      <c r="MUD274" s="314"/>
      <c r="MUE274" s="314"/>
      <c r="MUF274" s="314"/>
      <c r="MUG274" s="314"/>
      <c r="MUH274" s="314"/>
      <c r="MUI274" s="314"/>
      <c r="MUJ274" s="314"/>
      <c r="MUK274" s="314"/>
      <c r="MUL274" s="314"/>
      <c r="MUM274" s="314"/>
      <c r="MUN274" s="314"/>
      <c r="MUO274" s="314"/>
      <c r="MUP274" s="314"/>
      <c r="MUQ274" s="314"/>
      <c r="MUR274" s="314"/>
      <c r="MUS274" s="314"/>
      <c r="MUT274" s="314"/>
      <c r="MUU274" s="314"/>
      <c r="MUV274" s="314"/>
      <c r="MUW274" s="314"/>
      <c r="MUX274" s="314"/>
      <c r="MUY274" s="314"/>
      <c r="MUZ274" s="314"/>
      <c r="MVA274" s="314"/>
      <c r="MVB274" s="314"/>
      <c r="MVC274" s="314"/>
      <c r="MVD274" s="314"/>
      <c r="MVE274" s="314"/>
      <c r="MVF274" s="314"/>
      <c r="MVG274" s="314"/>
      <c r="MVH274" s="314"/>
      <c r="MVI274" s="314"/>
      <c r="MVJ274" s="314"/>
      <c r="MVK274" s="314"/>
      <c r="MVL274" s="314"/>
      <c r="MVM274" s="314"/>
      <c r="MVN274" s="314"/>
      <c r="MVO274" s="314"/>
      <c r="MVP274" s="314"/>
      <c r="MVQ274" s="314"/>
      <c r="MVR274" s="314"/>
      <c r="MVS274" s="314"/>
      <c r="MVT274" s="314"/>
      <c r="MVU274" s="314"/>
      <c r="MVV274" s="314"/>
      <c r="MVW274" s="314"/>
      <c r="MVX274" s="314"/>
      <c r="MVY274" s="314"/>
      <c r="MVZ274" s="314"/>
      <c r="MWA274" s="314"/>
      <c r="MWB274" s="314"/>
      <c r="MWC274" s="314"/>
      <c r="MWD274" s="314"/>
      <c r="MWE274" s="314"/>
      <c r="MWF274" s="314"/>
      <c r="MWG274" s="314"/>
      <c r="MWH274" s="314"/>
      <c r="MWI274" s="314"/>
      <c r="MWJ274" s="314"/>
      <c r="MWK274" s="314"/>
      <c r="MWL274" s="314"/>
      <c r="MWM274" s="314"/>
      <c r="MWN274" s="314"/>
      <c r="MWO274" s="314"/>
      <c r="MWP274" s="314"/>
      <c r="MWQ274" s="314"/>
      <c r="MWR274" s="314"/>
      <c r="MWS274" s="314"/>
      <c r="MWT274" s="314"/>
      <c r="MWU274" s="314"/>
      <c r="MWV274" s="314"/>
      <c r="MWW274" s="314"/>
      <c r="MWX274" s="314"/>
      <c r="MWY274" s="314"/>
      <c r="MWZ274" s="314"/>
      <c r="MXA274" s="314"/>
      <c r="MXB274" s="314"/>
      <c r="MXC274" s="314"/>
      <c r="MXD274" s="314"/>
      <c r="MXE274" s="314"/>
      <c r="MXF274" s="314"/>
      <c r="MXG274" s="314"/>
      <c r="MXH274" s="314"/>
      <c r="MXI274" s="314"/>
      <c r="MXJ274" s="314"/>
      <c r="MXK274" s="314"/>
      <c r="MXL274" s="314"/>
      <c r="MXM274" s="314"/>
      <c r="MXN274" s="314"/>
      <c r="MXO274" s="314"/>
      <c r="MXP274" s="314"/>
      <c r="MXQ274" s="314"/>
      <c r="MXR274" s="314"/>
      <c r="MXS274" s="314"/>
      <c r="MXT274" s="314"/>
      <c r="MXU274" s="314"/>
      <c r="MXV274" s="314"/>
      <c r="MXW274" s="314"/>
      <c r="MXX274" s="314"/>
      <c r="MXY274" s="314"/>
      <c r="MXZ274" s="314"/>
      <c r="MYA274" s="314"/>
      <c r="MYB274" s="314"/>
      <c r="MYC274" s="314"/>
      <c r="MYD274" s="314"/>
      <c r="MYE274" s="314"/>
      <c r="MYF274" s="314"/>
      <c r="MYG274" s="314"/>
      <c r="MYH274" s="314"/>
      <c r="MYI274" s="314"/>
      <c r="MYJ274" s="314"/>
      <c r="MYK274" s="314"/>
      <c r="MYL274" s="314"/>
      <c r="MYM274" s="314"/>
      <c r="MYN274" s="314"/>
      <c r="MYO274" s="314"/>
      <c r="MYP274" s="314"/>
      <c r="MYQ274" s="314"/>
      <c r="MYR274" s="314"/>
      <c r="MYS274" s="314"/>
      <c r="MYT274" s="314"/>
      <c r="MYU274" s="314"/>
      <c r="MYV274" s="314"/>
      <c r="MYW274" s="314"/>
      <c r="MYX274" s="314"/>
      <c r="MYY274" s="314"/>
      <c r="MYZ274" s="314"/>
      <c r="MZA274" s="314"/>
      <c r="MZB274" s="314"/>
      <c r="MZC274" s="314"/>
      <c r="MZD274" s="314"/>
      <c r="MZE274" s="314"/>
      <c r="MZF274" s="314"/>
      <c r="MZG274" s="314"/>
      <c r="MZH274" s="314"/>
      <c r="MZI274" s="314"/>
      <c r="MZJ274" s="314"/>
      <c r="MZK274" s="314"/>
      <c r="MZL274" s="314"/>
      <c r="MZM274" s="314"/>
      <c r="MZN274" s="314"/>
      <c r="MZO274" s="314"/>
      <c r="MZP274" s="314"/>
      <c r="MZQ274" s="314"/>
      <c r="MZR274" s="314"/>
      <c r="MZS274" s="314"/>
      <c r="MZT274" s="314"/>
      <c r="MZU274" s="314"/>
      <c r="MZV274" s="314"/>
      <c r="MZW274" s="314"/>
      <c r="MZX274" s="314"/>
      <c r="MZY274" s="314"/>
      <c r="MZZ274" s="314"/>
      <c r="NAA274" s="314"/>
      <c r="NAB274" s="314"/>
      <c r="NAC274" s="314"/>
      <c r="NAD274" s="314"/>
      <c r="NAE274" s="314"/>
      <c r="NAF274" s="314"/>
      <c r="NAG274" s="314"/>
      <c r="NAH274" s="314"/>
      <c r="NAI274" s="314"/>
      <c r="NAJ274" s="314"/>
      <c r="NAK274" s="314"/>
      <c r="NAL274" s="314"/>
      <c r="NAM274" s="314"/>
      <c r="NAN274" s="314"/>
      <c r="NAO274" s="314"/>
      <c r="NAP274" s="314"/>
      <c r="NAQ274" s="314"/>
      <c r="NAR274" s="314"/>
      <c r="NAS274" s="314"/>
      <c r="NAT274" s="314"/>
      <c r="NAU274" s="314"/>
      <c r="NAV274" s="314"/>
      <c r="NAW274" s="314"/>
      <c r="NAX274" s="314"/>
      <c r="NAY274" s="314"/>
      <c r="NAZ274" s="314"/>
      <c r="NBA274" s="314"/>
      <c r="NBB274" s="314"/>
      <c r="NBC274" s="314"/>
      <c r="NBD274" s="314"/>
      <c r="NBE274" s="314"/>
      <c r="NBF274" s="314"/>
      <c r="NBG274" s="314"/>
      <c r="NBH274" s="314"/>
      <c r="NBI274" s="314"/>
      <c r="NBJ274" s="314"/>
      <c r="NBK274" s="314"/>
      <c r="NBL274" s="314"/>
      <c r="NBM274" s="314"/>
      <c r="NBN274" s="314"/>
      <c r="NBO274" s="314"/>
      <c r="NBP274" s="314"/>
      <c r="NBQ274" s="314"/>
      <c r="NBR274" s="314"/>
      <c r="NBS274" s="314"/>
      <c r="NBT274" s="314"/>
      <c r="NBU274" s="314"/>
      <c r="NBV274" s="314"/>
      <c r="NBW274" s="314"/>
      <c r="NBX274" s="314"/>
      <c r="NBY274" s="314"/>
      <c r="NBZ274" s="314"/>
      <c r="NCA274" s="314"/>
      <c r="NCB274" s="314"/>
      <c r="NCC274" s="314"/>
      <c r="NCD274" s="314"/>
      <c r="NCE274" s="314"/>
      <c r="NCF274" s="314"/>
      <c r="NCG274" s="314"/>
      <c r="NCH274" s="314"/>
      <c r="NCI274" s="314"/>
      <c r="NCJ274" s="314"/>
      <c r="NCK274" s="314"/>
      <c r="NCL274" s="314"/>
      <c r="NCM274" s="314"/>
      <c r="NCN274" s="314"/>
      <c r="NCO274" s="314"/>
      <c r="NCP274" s="314"/>
      <c r="NCQ274" s="314"/>
      <c r="NCR274" s="314"/>
      <c r="NCS274" s="314"/>
      <c r="NCT274" s="314"/>
      <c r="NCU274" s="314"/>
      <c r="NCV274" s="314"/>
      <c r="NCW274" s="314"/>
      <c r="NCX274" s="314"/>
      <c r="NCY274" s="314"/>
      <c r="NCZ274" s="314"/>
      <c r="NDA274" s="314"/>
      <c r="NDB274" s="314"/>
      <c r="NDC274" s="314"/>
      <c r="NDD274" s="314"/>
      <c r="NDE274" s="314"/>
      <c r="NDF274" s="314"/>
      <c r="NDG274" s="314"/>
      <c r="NDH274" s="314"/>
      <c r="NDI274" s="314"/>
      <c r="NDJ274" s="314"/>
      <c r="NDK274" s="314"/>
      <c r="NDL274" s="314"/>
      <c r="NDM274" s="314"/>
      <c r="NDN274" s="314"/>
      <c r="NDO274" s="314"/>
      <c r="NDP274" s="314"/>
      <c r="NDQ274" s="314"/>
      <c r="NDR274" s="314"/>
      <c r="NDS274" s="314"/>
      <c r="NDT274" s="314"/>
      <c r="NDU274" s="314"/>
      <c r="NDV274" s="314"/>
      <c r="NDW274" s="314"/>
      <c r="NDX274" s="314"/>
      <c r="NDY274" s="314"/>
      <c r="NDZ274" s="314"/>
      <c r="NEA274" s="314"/>
      <c r="NEB274" s="314"/>
      <c r="NEC274" s="314"/>
      <c r="NED274" s="314"/>
      <c r="NEE274" s="314"/>
      <c r="NEF274" s="314"/>
      <c r="NEG274" s="314"/>
      <c r="NEH274" s="314"/>
      <c r="NEI274" s="314"/>
      <c r="NEJ274" s="314"/>
      <c r="NEK274" s="314"/>
      <c r="NEL274" s="314"/>
      <c r="NEM274" s="314"/>
      <c r="NEN274" s="314"/>
      <c r="NEO274" s="314"/>
      <c r="NEP274" s="314"/>
      <c r="NEQ274" s="314"/>
      <c r="NER274" s="314"/>
      <c r="NES274" s="314"/>
      <c r="NET274" s="314"/>
      <c r="NEU274" s="314"/>
      <c r="NEV274" s="314"/>
      <c r="NEW274" s="314"/>
      <c r="NEX274" s="314"/>
      <c r="NEY274" s="314"/>
      <c r="NEZ274" s="314"/>
      <c r="NFA274" s="314"/>
      <c r="NFB274" s="314"/>
      <c r="NFC274" s="314"/>
      <c r="NFD274" s="314"/>
      <c r="NFE274" s="314"/>
      <c r="NFF274" s="314"/>
      <c r="NFG274" s="314"/>
      <c r="NFH274" s="314"/>
      <c r="NFI274" s="314"/>
      <c r="NFJ274" s="314"/>
      <c r="NFK274" s="314"/>
      <c r="NFL274" s="314"/>
      <c r="NFM274" s="314"/>
      <c r="NFN274" s="314"/>
      <c r="NFO274" s="314"/>
      <c r="NFP274" s="314"/>
      <c r="NFQ274" s="314"/>
      <c r="NFR274" s="314"/>
      <c r="NFS274" s="314"/>
      <c r="NFT274" s="314"/>
      <c r="NFU274" s="314"/>
      <c r="NFV274" s="314"/>
      <c r="NFW274" s="314"/>
      <c r="NFX274" s="314"/>
      <c r="NFY274" s="314"/>
      <c r="NFZ274" s="314"/>
      <c r="NGA274" s="314"/>
      <c r="NGB274" s="314"/>
      <c r="NGC274" s="314"/>
      <c r="NGD274" s="314"/>
      <c r="NGE274" s="314"/>
      <c r="NGF274" s="314"/>
      <c r="NGG274" s="314"/>
      <c r="NGH274" s="314"/>
      <c r="NGI274" s="314"/>
      <c r="NGJ274" s="314"/>
      <c r="NGK274" s="314"/>
      <c r="NGL274" s="314"/>
      <c r="NGM274" s="314"/>
      <c r="NGN274" s="314"/>
      <c r="NGO274" s="314"/>
      <c r="NGP274" s="314"/>
      <c r="NGQ274" s="314"/>
      <c r="NGR274" s="314"/>
      <c r="NGS274" s="314"/>
      <c r="NGT274" s="314"/>
      <c r="NGU274" s="314"/>
      <c r="NGV274" s="314"/>
      <c r="NGW274" s="314"/>
      <c r="NGX274" s="314"/>
      <c r="NGY274" s="314"/>
      <c r="NGZ274" s="314"/>
      <c r="NHA274" s="314"/>
      <c r="NHB274" s="314"/>
      <c r="NHC274" s="314"/>
      <c r="NHD274" s="314"/>
      <c r="NHE274" s="314"/>
      <c r="NHF274" s="314"/>
      <c r="NHG274" s="314"/>
      <c r="NHH274" s="314"/>
      <c r="NHI274" s="314"/>
      <c r="NHJ274" s="314"/>
      <c r="NHK274" s="314"/>
      <c r="NHL274" s="314"/>
      <c r="NHM274" s="314"/>
      <c r="NHN274" s="314"/>
      <c r="NHO274" s="314"/>
      <c r="NHP274" s="314"/>
      <c r="NHQ274" s="314"/>
      <c r="NHR274" s="314"/>
      <c r="NHS274" s="314"/>
      <c r="NHT274" s="314"/>
      <c r="NHU274" s="314"/>
      <c r="NHV274" s="314"/>
      <c r="NHW274" s="314"/>
      <c r="NHX274" s="314"/>
      <c r="NHY274" s="314"/>
      <c r="NHZ274" s="314"/>
      <c r="NIA274" s="314"/>
      <c r="NIB274" s="314"/>
      <c r="NIC274" s="314"/>
      <c r="NID274" s="314"/>
      <c r="NIE274" s="314"/>
      <c r="NIF274" s="314"/>
      <c r="NIG274" s="314"/>
      <c r="NIH274" s="314"/>
      <c r="NII274" s="314"/>
      <c r="NIJ274" s="314"/>
      <c r="NIK274" s="314"/>
      <c r="NIL274" s="314"/>
      <c r="NIM274" s="314"/>
      <c r="NIN274" s="314"/>
      <c r="NIO274" s="314"/>
      <c r="NIP274" s="314"/>
      <c r="NIQ274" s="314"/>
      <c r="NIR274" s="314"/>
      <c r="NIS274" s="314"/>
      <c r="NIT274" s="314"/>
      <c r="NIU274" s="314"/>
      <c r="NIV274" s="314"/>
      <c r="NIW274" s="314"/>
      <c r="NIX274" s="314"/>
      <c r="NIY274" s="314"/>
      <c r="NIZ274" s="314"/>
      <c r="NJA274" s="314"/>
      <c r="NJB274" s="314"/>
      <c r="NJC274" s="314"/>
      <c r="NJD274" s="314"/>
      <c r="NJE274" s="314"/>
      <c r="NJF274" s="314"/>
      <c r="NJG274" s="314"/>
      <c r="NJH274" s="314"/>
      <c r="NJI274" s="314"/>
      <c r="NJJ274" s="314"/>
      <c r="NJK274" s="314"/>
      <c r="NJL274" s="314"/>
      <c r="NJM274" s="314"/>
      <c r="NJN274" s="314"/>
      <c r="NJO274" s="314"/>
      <c r="NJP274" s="314"/>
      <c r="NJQ274" s="314"/>
      <c r="NJR274" s="314"/>
      <c r="NJS274" s="314"/>
      <c r="NJT274" s="314"/>
      <c r="NJU274" s="314"/>
      <c r="NJV274" s="314"/>
      <c r="NJW274" s="314"/>
      <c r="NJX274" s="314"/>
      <c r="NJY274" s="314"/>
      <c r="NJZ274" s="314"/>
      <c r="NKA274" s="314"/>
      <c r="NKB274" s="314"/>
      <c r="NKC274" s="314"/>
      <c r="NKD274" s="314"/>
      <c r="NKE274" s="314"/>
      <c r="NKF274" s="314"/>
      <c r="NKG274" s="314"/>
      <c r="NKH274" s="314"/>
      <c r="NKI274" s="314"/>
      <c r="NKJ274" s="314"/>
      <c r="NKK274" s="314"/>
      <c r="NKL274" s="314"/>
      <c r="NKM274" s="314"/>
      <c r="NKN274" s="314"/>
      <c r="NKO274" s="314"/>
      <c r="NKP274" s="314"/>
      <c r="NKQ274" s="314"/>
      <c r="NKR274" s="314"/>
      <c r="NKS274" s="314"/>
      <c r="NKT274" s="314"/>
      <c r="NKU274" s="314"/>
      <c r="NKV274" s="314"/>
      <c r="NKW274" s="314"/>
      <c r="NKX274" s="314"/>
      <c r="NKY274" s="314"/>
      <c r="NKZ274" s="314"/>
      <c r="NLA274" s="314"/>
      <c r="NLB274" s="314"/>
      <c r="NLC274" s="314"/>
      <c r="NLD274" s="314"/>
      <c r="NLE274" s="314"/>
      <c r="NLF274" s="314"/>
      <c r="NLG274" s="314"/>
      <c r="NLH274" s="314"/>
      <c r="NLI274" s="314"/>
      <c r="NLJ274" s="314"/>
      <c r="NLK274" s="314"/>
      <c r="NLL274" s="314"/>
      <c r="NLM274" s="314"/>
      <c r="NLN274" s="314"/>
      <c r="NLO274" s="314"/>
      <c r="NLP274" s="314"/>
      <c r="NLQ274" s="314"/>
      <c r="NLR274" s="314"/>
      <c r="NLS274" s="314"/>
      <c r="NLT274" s="314"/>
      <c r="NLU274" s="314"/>
      <c r="NLV274" s="314"/>
      <c r="NLW274" s="314"/>
      <c r="NLX274" s="314"/>
      <c r="NLY274" s="314"/>
      <c r="NLZ274" s="314"/>
      <c r="NMA274" s="314"/>
      <c r="NMB274" s="314"/>
      <c r="NMC274" s="314"/>
      <c r="NMD274" s="314"/>
      <c r="NME274" s="314"/>
      <c r="NMF274" s="314"/>
      <c r="NMG274" s="314"/>
      <c r="NMH274" s="314"/>
      <c r="NMI274" s="314"/>
      <c r="NMJ274" s="314"/>
      <c r="NMK274" s="314"/>
      <c r="NML274" s="314"/>
      <c r="NMM274" s="314"/>
      <c r="NMN274" s="314"/>
      <c r="NMO274" s="314"/>
      <c r="NMP274" s="314"/>
      <c r="NMQ274" s="314"/>
      <c r="NMR274" s="314"/>
      <c r="NMS274" s="314"/>
      <c r="NMT274" s="314"/>
      <c r="NMU274" s="314"/>
      <c r="NMV274" s="314"/>
      <c r="NMW274" s="314"/>
      <c r="NMX274" s="314"/>
      <c r="NMY274" s="314"/>
      <c r="NMZ274" s="314"/>
      <c r="NNA274" s="314"/>
      <c r="NNB274" s="314"/>
      <c r="NNC274" s="314"/>
      <c r="NND274" s="314"/>
      <c r="NNE274" s="314"/>
      <c r="NNF274" s="314"/>
      <c r="NNG274" s="314"/>
      <c r="NNH274" s="314"/>
      <c r="NNI274" s="314"/>
      <c r="NNJ274" s="314"/>
      <c r="NNK274" s="314"/>
      <c r="NNL274" s="314"/>
      <c r="NNM274" s="314"/>
      <c r="NNN274" s="314"/>
      <c r="NNO274" s="314"/>
      <c r="NNP274" s="314"/>
      <c r="NNQ274" s="314"/>
      <c r="NNR274" s="314"/>
      <c r="NNS274" s="314"/>
      <c r="NNT274" s="314"/>
      <c r="NNU274" s="314"/>
      <c r="NNV274" s="314"/>
      <c r="NNW274" s="314"/>
      <c r="NNX274" s="314"/>
      <c r="NNY274" s="314"/>
      <c r="NNZ274" s="314"/>
      <c r="NOA274" s="314"/>
      <c r="NOB274" s="314"/>
      <c r="NOC274" s="314"/>
      <c r="NOD274" s="314"/>
      <c r="NOE274" s="314"/>
      <c r="NOF274" s="314"/>
      <c r="NOG274" s="314"/>
      <c r="NOH274" s="314"/>
      <c r="NOI274" s="314"/>
      <c r="NOJ274" s="314"/>
      <c r="NOK274" s="314"/>
      <c r="NOL274" s="314"/>
      <c r="NOM274" s="314"/>
      <c r="NON274" s="314"/>
      <c r="NOO274" s="314"/>
      <c r="NOP274" s="314"/>
      <c r="NOQ274" s="314"/>
      <c r="NOR274" s="314"/>
      <c r="NOS274" s="314"/>
      <c r="NOT274" s="314"/>
      <c r="NOU274" s="314"/>
      <c r="NOV274" s="314"/>
      <c r="NOW274" s="314"/>
      <c r="NOX274" s="314"/>
      <c r="NOY274" s="314"/>
      <c r="NOZ274" s="314"/>
      <c r="NPA274" s="314"/>
      <c r="NPB274" s="314"/>
      <c r="NPC274" s="314"/>
      <c r="NPD274" s="314"/>
      <c r="NPE274" s="314"/>
      <c r="NPF274" s="314"/>
      <c r="NPG274" s="314"/>
      <c r="NPH274" s="314"/>
      <c r="NPI274" s="314"/>
      <c r="NPJ274" s="314"/>
      <c r="NPK274" s="314"/>
      <c r="NPL274" s="314"/>
      <c r="NPM274" s="314"/>
      <c r="NPN274" s="314"/>
      <c r="NPO274" s="314"/>
      <c r="NPP274" s="314"/>
      <c r="NPQ274" s="314"/>
      <c r="NPR274" s="314"/>
      <c r="NPS274" s="314"/>
      <c r="NPT274" s="314"/>
      <c r="NPU274" s="314"/>
      <c r="NPV274" s="314"/>
      <c r="NPW274" s="314"/>
      <c r="NPX274" s="314"/>
      <c r="NPY274" s="314"/>
      <c r="NPZ274" s="314"/>
      <c r="NQA274" s="314"/>
      <c r="NQB274" s="314"/>
      <c r="NQC274" s="314"/>
      <c r="NQD274" s="314"/>
      <c r="NQE274" s="314"/>
      <c r="NQF274" s="314"/>
      <c r="NQG274" s="314"/>
      <c r="NQH274" s="314"/>
      <c r="NQI274" s="314"/>
      <c r="NQJ274" s="314"/>
      <c r="NQK274" s="314"/>
      <c r="NQL274" s="314"/>
      <c r="NQM274" s="314"/>
      <c r="NQN274" s="314"/>
      <c r="NQO274" s="314"/>
      <c r="NQP274" s="314"/>
      <c r="NQQ274" s="314"/>
      <c r="NQR274" s="314"/>
      <c r="NQS274" s="314"/>
      <c r="NQT274" s="314"/>
      <c r="NQU274" s="314"/>
      <c r="NQV274" s="314"/>
      <c r="NQW274" s="314"/>
      <c r="NQX274" s="314"/>
      <c r="NQY274" s="314"/>
      <c r="NQZ274" s="314"/>
      <c r="NRA274" s="314"/>
      <c r="NRB274" s="314"/>
      <c r="NRC274" s="314"/>
      <c r="NRD274" s="314"/>
      <c r="NRE274" s="314"/>
      <c r="NRF274" s="314"/>
      <c r="NRG274" s="314"/>
      <c r="NRH274" s="314"/>
      <c r="NRI274" s="314"/>
      <c r="NRJ274" s="314"/>
      <c r="NRK274" s="314"/>
      <c r="NRL274" s="314"/>
      <c r="NRM274" s="314"/>
      <c r="NRN274" s="314"/>
      <c r="NRO274" s="314"/>
      <c r="NRP274" s="314"/>
      <c r="NRQ274" s="314"/>
      <c r="NRR274" s="314"/>
      <c r="NRS274" s="314"/>
      <c r="NRT274" s="314"/>
      <c r="NRU274" s="314"/>
      <c r="NRV274" s="314"/>
      <c r="NRW274" s="314"/>
      <c r="NRX274" s="314"/>
      <c r="NRY274" s="314"/>
      <c r="NRZ274" s="314"/>
      <c r="NSA274" s="314"/>
      <c r="NSB274" s="314"/>
      <c r="NSC274" s="314"/>
      <c r="NSD274" s="314"/>
      <c r="NSE274" s="314"/>
      <c r="NSF274" s="314"/>
      <c r="NSG274" s="314"/>
      <c r="NSH274" s="314"/>
      <c r="NSI274" s="314"/>
      <c r="NSJ274" s="314"/>
      <c r="NSK274" s="314"/>
      <c r="NSL274" s="314"/>
      <c r="NSM274" s="314"/>
      <c r="NSN274" s="314"/>
      <c r="NSO274" s="314"/>
      <c r="NSP274" s="314"/>
      <c r="NSQ274" s="314"/>
      <c r="NSR274" s="314"/>
      <c r="NSS274" s="314"/>
      <c r="NST274" s="314"/>
      <c r="NSU274" s="314"/>
      <c r="NSV274" s="314"/>
      <c r="NSW274" s="314"/>
      <c r="NSX274" s="314"/>
      <c r="NSY274" s="314"/>
      <c r="NSZ274" s="314"/>
      <c r="NTA274" s="314"/>
      <c r="NTB274" s="314"/>
      <c r="NTC274" s="314"/>
      <c r="NTD274" s="314"/>
      <c r="NTE274" s="314"/>
      <c r="NTF274" s="314"/>
      <c r="NTG274" s="314"/>
      <c r="NTH274" s="314"/>
      <c r="NTI274" s="314"/>
      <c r="NTJ274" s="314"/>
      <c r="NTK274" s="314"/>
      <c r="NTL274" s="314"/>
      <c r="NTM274" s="314"/>
      <c r="NTN274" s="314"/>
      <c r="NTO274" s="314"/>
      <c r="NTP274" s="314"/>
      <c r="NTQ274" s="314"/>
      <c r="NTR274" s="314"/>
      <c r="NTS274" s="314"/>
      <c r="NTT274" s="314"/>
      <c r="NTU274" s="314"/>
      <c r="NTV274" s="314"/>
      <c r="NTW274" s="314"/>
      <c r="NTX274" s="314"/>
      <c r="NTY274" s="314"/>
      <c r="NTZ274" s="314"/>
      <c r="NUA274" s="314"/>
      <c r="NUB274" s="314"/>
      <c r="NUC274" s="314"/>
      <c r="NUD274" s="314"/>
      <c r="NUE274" s="314"/>
      <c r="NUF274" s="314"/>
      <c r="NUG274" s="314"/>
      <c r="NUH274" s="314"/>
      <c r="NUI274" s="314"/>
      <c r="NUJ274" s="314"/>
      <c r="NUK274" s="314"/>
      <c r="NUL274" s="314"/>
      <c r="NUM274" s="314"/>
      <c r="NUN274" s="314"/>
      <c r="NUO274" s="314"/>
      <c r="NUP274" s="314"/>
      <c r="NUQ274" s="314"/>
      <c r="NUR274" s="314"/>
      <c r="NUS274" s="314"/>
      <c r="NUT274" s="314"/>
      <c r="NUU274" s="314"/>
      <c r="NUV274" s="314"/>
      <c r="NUW274" s="314"/>
      <c r="NUX274" s="314"/>
      <c r="NUY274" s="314"/>
      <c r="NUZ274" s="314"/>
      <c r="NVA274" s="314"/>
      <c r="NVB274" s="314"/>
      <c r="NVC274" s="314"/>
      <c r="NVD274" s="314"/>
      <c r="NVE274" s="314"/>
      <c r="NVF274" s="314"/>
      <c r="NVG274" s="314"/>
      <c r="NVH274" s="314"/>
      <c r="NVI274" s="314"/>
      <c r="NVJ274" s="314"/>
      <c r="NVK274" s="314"/>
      <c r="NVL274" s="314"/>
      <c r="NVM274" s="314"/>
      <c r="NVN274" s="314"/>
      <c r="NVO274" s="314"/>
      <c r="NVP274" s="314"/>
      <c r="NVQ274" s="314"/>
      <c r="NVR274" s="314"/>
      <c r="NVS274" s="314"/>
      <c r="NVT274" s="314"/>
      <c r="NVU274" s="314"/>
      <c r="NVV274" s="314"/>
      <c r="NVW274" s="314"/>
      <c r="NVX274" s="314"/>
      <c r="NVY274" s="314"/>
      <c r="NVZ274" s="314"/>
      <c r="NWA274" s="314"/>
      <c r="NWB274" s="314"/>
      <c r="NWC274" s="314"/>
      <c r="NWD274" s="314"/>
      <c r="NWE274" s="314"/>
      <c r="NWF274" s="314"/>
      <c r="NWG274" s="314"/>
      <c r="NWH274" s="314"/>
      <c r="NWI274" s="314"/>
      <c r="NWJ274" s="314"/>
      <c r="NWK274" s="314"/>
      <c r="NWL274" s="314"/>
      <c r="NWM274" s="314"/>
      <c r="NWN274" s="314"/>
      <c r="NWO274" s="314"/>
      <c r="NWP274" s="314"/>
      <c r="NWQ274" s="314"/>
      <c r="NWR274" s="314"/>
      <c r="NWS274" s="314"/>
      <c r="NWT274" s="314"/>
      <c r="NWU274" s="314"/>
      <c r="NWV274" s="314"/>
      <c r="NWW274" s="314"/>
      <c r="NWX274" s="314"/>
      <c r="NWY274" s="314"/>
      <c r="NWZ274" s="314"/>
      <c r="NXA274" s="314"/>
      <c r="NXB274" s="314"/>
      <c r="NXC274" s="314"/>
      <c r="NXD274" s="314"/>
      <c r="NXE274" s="314"/>
      <c r="NXF274" s="314"/>
      <c r="NXG274" s="314"/>
      <c r="NXH274" s="314"/>
      <c r="NXI274" s="314"/>
      <c r="NXJ274" s="314"/>
      <c r="NXK274" s="314"/>
      <c r="NXL274" s="314"/>
      <c r="NXM274" s="314"/>
      <c r="NXN274" s="314"/>
      <c r="NXO274" s="314"/>
      <c r="NXP274" s="314"/>
      <c r="NXQ274" s="314"/>
      <c r="NXR274" s="314"/>
      <c r="NXS274" s="314"/>
      <c r="NXT274" s="314"/>
      <c r="NXU274" s="314"/>
      <c r="NXV274" s="314"/>
      <c r="NXW274" s="314"/>
      <c r="NXX274" s="314"/>
      <c r="NXY274" s="314"/>
      <c r="NXZ274" s="314"/>
      <c r="NYA274" s="314"/>
      <c r="NYB274" s="314"/>
      <c r="NYC274" s="314"/>
      <c r="NYD274" s="314"/>
      <c r="NYE274" s="314"/>
      <c r="NYF274" s="314"/>
      <c r="NYG274" s="314"/>
      <c r="NYH274" s="314"/>
      <c r="NYI274" s="314"/>
      <c r="NYJ274" s="314"/>
      <c r="NYK274" s="314"/>
      <c r="NYL274" s="314"/>
      <c r="NYM274" s="314"/>
      <c r="NYN274" s="314"/>
      <c r="NYO274" s="314"/>
      <c r="NYP274" s="314"/>
      <c r="NYQ274" s="314"/>
      <c r="NYR274" s="314"/>
      <c r="NYS274" s="314"/>
      <c r="NYT274" s="314"/>
      <c r="NYU274" s="314"/>
      <c r="NYV274" s="314"/>
      <c r="NYW274" s="314"/>
      <c r="NYX274" s="314"/>
      <c r="NYY274" s="314"/>
      <c r="NYZ274" s="314"/>
      <c r="NZA274" s="314"/>
      <c r="NZB274" s="314"/>
      <c r="NZC274" s="314"/>
      <c r="NZD274" s="314"/>
      <c r="NZE274" s="314"/>
      <c r="NZF274" s="314"/>
      <c r="NZG274" s="314"/>
      <c r="NZH274" s="314"/>
      <c r="NZI274" s="314"/>
      <c r="NZJ274" s="314"/>
      <c r="NZK274" s="314"/>
      <c r="NZL274" s="314"/>
      <c r="NZM274" s="314"/>
      <c r="NZN274" s="314"/>
      <c r="NZO274" s="314"/>
      <c r="NZP274" s="314"/>
      <c r="NZQ274" s="314"/>
      <c r="NZR274" s="314"/>
      <c r="NZS274" s="314"/>
      <c r="NZT274" s="314"/>
      <c r="NZU274" s="314"/>
      <c r="NZV274" s="314"/>
      <c r="NZW274" s="314"/>
      <c r="NZX274" s="314"/>
      <c r="NZY274" s="314"/>
      <c r="NZZ274" s="314"/>
      <c r="OAA274" s="314"/>
      <c r="OAB274" s="314"/>
      <c r="OAC274" s="314"/>
      <c r="OAD274" s="314"/>
      <c r="OAE274" s="314"/>
      <c r="OAF274" s="314"/>
      <c r="OAG274" s="314"/>
      <c r="OAH274" s="314"/>
      <c r="OAI274" s="314"/>
      <c r="OAJ274" s="314"/>
      <c r="OAK274" s="314"/>
      <c r="OAL274" s="314"/>
      <c r="OAM274" s="314"/>
      <c r="OAN274" s="314"/>
      <c r="OAO274" s="314"/>
      <c r="OAP274" s="314"/>
      <c r="OAQ274" s="314"/>
      <c r="OAR274" s="314"/>
      <c r="OAS274" s="314"/>
      <c r="OAT274" s="314"/>
      <c r="OAU274" s="314"/>
      <c r="OAV274" s="314"/>
      <c r="OAW274" s="314"/>
      <c r="OAX274" s="314"/>
      <c r="OAY274" s="314"/>
      <c r="OAZ274" s="314"/>
      <c r="OBA274" s="314"/>
      <c r="OBB274" s="314"/>
      <c r="OBC274" s="314"/>
      <c r="OBD274" s="314"/>
      <c r="OBE274" s="314"/>
      <c r="OBF274" s="314"/>
      <c r="OBG274" s="314"/>
      <c r="OBH274" s="314"/>
      <c r="OBI274" s="314"/>
      <c r="OBJ274" s="314"/>
      <c r="OBK274" s="314"/>
      <c r="OBL274" s="314"/>
      <c r="OBM274" s="314"/>
      <c r="OBN274" s="314"/>
      <c r="OBO274" s="314"/>
      <c r="OBP274" s="314"/>
      <c r="OBQ274" s="314"/>
      <c r="OBR274" s="314"/>
      <c r="OBS274" s="314"/>
      <c r="OBT274" s="314"/>
      <c r="OBU274" s="314"/>
      <c r="OBV274" s="314"/>
      <c r="OBW274" s="314"/>
      <c r="OBX274" s="314"/>
      <c r="OBY274" s="314"/>
      <c r="OBZ274" s="314"/>
      <c r="OCA274" s="314"/>
      <c r="OCB274" s="314"/>
      <c r="OCC274" s="314"/>
      <c r="OCD274" s="314"/>
      <c r="OCE274" s="314"/>
      <c r="OCF274" s="314"/>
      <c r="OCG274" s="314"/>
      <c r="OCH274" s="314"/>
      <c r="OCI274" s="314"/>
      <c r="OCJ274" s="314"/>
      <c r="OCK274" s="314"/>
      <c r="OCL274" s="314"/>
      <c r="OCM274" s="314"/>
      <c r="OCN274" s="314"/>
      <c r="OCO274" s="314"/>
      <c r="OCP274" s="314"/>
      <c r="OCQ274" s="314"/>
      <c r="OCR274" s="314"/>
      <c r="OCS274" s="314"/>
      <c r="OCT274" s="314"/>
      <c r="OCU274" s="314"/>
      <c r="OCV274" s="314"/>
      <c r="OCW274" s="314"/>
      <c r="OCX274" s="314"/>
      <c r="OCY274" s="314"/>
      <c r="OCZ274" s="314"/>
      <c r="ODA274" s="314"/>
      <c r="ODB274" s="314"/>
      <c r="ODC274" s="314"/>
      <c r="ODD274" s="314"/>
      <c r="ODE274" s="314"/>
      <c r="ODF274" s="314"/>
      <c r="ODG274" s="314"/>
      <c r="ODH274" s="314"/>
      <c r="ODI274" s="314"/>
      <c r="ODJ274" s="314"/>
      <c r="ODK274" s="314"/>
      <c r="ODL274" s="314"/>
      <c r="ODM274" s="314"/>
      <c r="ODN274" s="314"/>
      <c r="ODO274" s="314"/>
      <c r="ODP274" s="314"/>
      <c r="ODQ274" s="314"/>
      <c r="ODR274" s="314"/>
      <c r="ODS274" s="314"/>
      <c r="ODT274" s="314"/>
      <c r="ODU274" s="314"/>
      <c r="ODV274" s="314"/>
      <c r="ODW274" s="314"/>
      <c r="ODX274" s="314"/>
      <c r="ODY274" s="314"/>
      <c r="ODZ274" s="314"/>
      <c r="OEA274" s="314"/>
      <c r="OEB274" s="314"/>
      <c r="OEC274" s="314"/>
      <c r="OED274" s="314"/>
      <c r="OEE274" s="314"/>
      <c r="OEF274" s="314"/>
      <c r="OEG274" s="314"/>
      <c r="OEH274" s="314"/>
      <c r="OEI274" s="314"/>
      <c r="OEJ274" s="314"/>
      <c r="OEK274" s="314"/>
      <c r="OEL274" s="314"/>
      <c r="OEM274" s="314"/>
      <c r="OEN274" s="314"/>
      <c r="OEO274" s="314"/>
      <c r="OEP274" s="314"/>
      <c r="OEQ274" s="314"/>
      <c r="OER274" s="314"/>
      <c r="OES274" s="314"/>
      <c r="OET274" s="314"/>
      <c r="OEU274" s="314"/>
      <c r="OEV274" s="314"/>
      <c r="OEW274" s="314"/>
      <c r="OEX274" s="314"/>
      <c r="OEY274" s="314"/>
      <c r="OEZ274" s="314"/>
      <c r="OFA274" s="314"/>
      <c r="OFB274" s="314"/>
      <c r="OFC274" s="314"/>
      <c r="OFD274" s="314"/>
      <c r="OFE274" s="314"/>
      <c r="OFF274" s="314"/>
      <c r="OFG274" s="314"/>
      <c r="OFH274" s="314"/>
      <c r="OFI274" s="314"/>
      <c r="OFJ274" s="314"/>
      <c r="OFK274" s="314"/>
      <c r="OFL274" s="314"/>
      <c r="OFM274" s="314"/>
      <c r="OFN274" s="314"/>
      <c r="OFO274" s="314"/>
      <c r="OFP274" s="314"/>
      <c r="OFQ274" s="314"/>
      <c r="OFR274" s="314"/>
      <c r="OFS274" s="314"/>
      <c r="OFT274" s="314"/>
      <c r="OFU274" s="314"/>
      <c r="OFV274" s="314"/>
      <c r="OFW274" s="314"/>
      <c r="OFX274" s="314"/>
      <c r="OFY274" s="314"/>
      <c r="OFZ274" s="314"/>
      <c r="OGA274" s="314"/>
      <c r="OGB274" s="314"/>
      <c r="OGC274" s="314"/>
      <c r="OGD274" s="314"/>
      <c r="OGE274" s="314"/>
      <c r="OGF274" s="314"/>
      <c r="OGG274" s="314"/>
      <c r="OGH274" s="314"/>
      <c r="OGI274" s="314"/>
      <c r="OGJ274" s="314"/>
      <c r="OGK274" s="314"/>
      <c r="OGL274" s="314"/>
      <c r="OGM274" s="314"/>
      <c r="OGN274" s="314"/>
      <c r="OGO274" s="314"/>
      <c r="OGP274" s="314"/>
      <c r="OGQ274" s="314"/>
      <c r="OGR274" s="314"/>
      <c r="OGS274" s="314"/>
      <c r="OGT274" s="314"/>
      <c r="OGU274" s="314"/>
      <c r="OGV274" s="314"/>
      <c r="OGW274" s="314"/>
      <c r="OGX274" s="314"/>
      <c r="OGY274" s="314"/>
      <c r="OGZ274" s="314"/>
      <c r="OHA274" s="314"/>
      <c r="OHB274" s="314"/>
      <c r="OHC274" s="314"/>
      <c r="OHD274" s="314"/>
      <c r="OHE274" s="314"/>
      <c r="OHF274" s="314"/>
      <c r="OHG274" s="314"/>
      <c r="OHH274" s="314"/>
      <c r="OHI274" s="314"/>
      <c r="OHJ274" s="314"/>
      <c r="OHK274" s="314"/>
      <c r="OHL274" s="314"/>
      <c r="OHM274" s="314"/>
      <c r="OHN274" s="314"/>
      <c r="OHO274" s="314"/>
      <c r="OHP274" s="314"/>
      <c r="OHQ274" s="314"/>
      <c r="OHR274" s="314"/>
      <c r="OHS274" s="314"/>
      <c r="OHT274" s="314"/>
      <c r="OHU274" s="314"/>
      <c r="OHV274" s="314"/>
      <c r="OHW274" s="314"/>
      <c r="OHX274" s="314"/>
      <c r="OHY274" s="314"/>
      <c r="OHZ274" s="314"/>
      <c r="OIA274" s="314"/>
      <c r="OIB274" s="314"/>
      <c r="OIC274" s="314"/>
      <c r="OID274" s="314"/>
      <c r="OIE274" s="314"/>
      <c r="OIF274" s="314"/>
      <c r="OIG274" s="314"/>
      <c r="OIH274" s="314"/>
      <c r="OII274" s="314"/>
      <c r="OIJ274" s="314"/>
      <c r="OIK274" s="314"/>
      <c r="OIL274" s="314"/>
      <c r="OIM274" s="314"/>
      <c r="OIN274" s="314"/>
      <c r="OIO274" s="314"/>
      <c r="OIP274" s="314"/>
      <c r="OIQ274" s="314"/>
      <c r="OIR274" s="314"/>
      <c r="OIS274" s="314"/>
      <c r="OIT274" s="314"/>
      <c r="OIU274" s="314"/>
      <c r="OIV274" s="314"/>
      <c r="OIW274" s="314"/>
      <c r="OIX274" s="314"/>
      <c r="OIY274" s="314"/>
      <c r="OIZ274" s="314"/>
      <c r="OJA274" s="314"/>
      <c r="OJB274" s="314"/>
      <c r="OJC274" s="314"/>
      <c r="OJD274" s="314"/>
      <c r="OJE274" s="314"/>
      <c r="OJF274" s="314"/>
      <c r="OJG274" s="314"/>
      <c r="OJH274" s="314"/>
      <c r="OJI274" s="314"/>
      <c r="OJJ274" s="314"/>
      <c r="OJK274" s="314"/>
      <c r="OJL274" s="314"/>
      <c r="OJM274" s="314"/>
      <c r="OJN274" s="314"/>
      <c r="OJO274" s="314"/>
      <c r="OJP274" s="314"/>
      <c r="OJQ274" s="314"/>
      <c r="OJR274" s="314"/>
      <c r="OJS274" s="314"/>
      <c r="OJT274" s="314"/>
      <c r="OJU274" s="314"/>
      <c r="OJV274" s="314"/>
      <c r="OJW274" s="314"/>
      <c r="OJX274" s="314"/>
      <c r="OJY274" s="314"/>
      <c r="OJZ274" s="314"/>
      <c r="OKA274" s="314"/>
      <c r="OKB274" s="314"/>
      <c r="OKC274" s="314"/>
      <c r="OKD274" s="314"/>
      <c r="OKE274" s="314"/>
      <c r="OKF274" s="314"/>
      <c r="OKG274" s="314"/>
      <c r="OKH274" s="314"/>
      <c r="OKI274" s="314"/>
      <c r="OKJ274" s="314"/>
      <c r="OKK274" s="314"/>
      <c r="OKL274" s="314"/>
      <c r="OKM274" s="314"/>
      <c r="OKN274" s="314"/>
      <c r="OKO274" s="314"/>
      <c r="OKP274" s="314"/>
      <c r="OKQ274" s="314"/>
      <c r="OKR274" s="314"/>
      <c r="OKS274" s="314"/>
      <c r="OKT274" s="314"/>
      <c r="OKU274" s="314"/>
      <c r="OKV274" s="314"/>
      <c r="OKW274" s="314"/>
      <c r="OKX274" s="314"/>
      <c r="OKY274" s="314"/>
      <c r="OKZ274" s="314"/>
      <c r="OLA274" s="314"/>
      <c r="OLB274" s="314"/>
      <c r="OLC274" s="314"/>
      <c r="OLD274" s="314"/>
      <c r="OLE274" s="314"/>
      <c r="OLF274" s="314"/>
      <c r="OLG274" s="314"/>
      <c r="OLH274" s="314"/>
      <c r="OLI274" s="314"/>
      <c r="OLJ274" s="314"/>
      <c r="OLK274" s="314"/>
      <c r="OLL274" s="314"/>
      <c r="OLM274" s="314"/>
      <c r="OLN274" s="314"/>
      <c r="OLO274" s="314"/>
      <c r="OLP274" s="314"/>
      <c r="OLQ274" s="314"/>
      <c r="OLR274" s="314"/>
      <c r="OLS274" s="314"/>
      <c r="OLT274" s="314"/>
      <c r="OLU274" s="314"/>
      <c r="OLV274" s="314"/>
      <c r="OLW274" s="314"/>
      <c r="OLX274" s="314"/>
      <c r="OLY274" s="314"/>
      <c r="OLZ274" s="314"/>
      <c r="OMA274" s="314"/>
      <c r="OMB274" s="314"/>
      <c r="OMC274" s="314"/>
      <c r="OMD274" s="314"/>
      <c r="OME274" s="314"/>
      <c r="OMF274" s="314"/>
      <c r="OMG274" s="314"/>
      <c r="OMH274" s="314"/>
      <c r="OMI274" s="314"/>
      <c r="OMJ274" s="314"/>
      <c r="OMK274" s="314"/>
      <c r="OML274" s="314"/>
      <c r="OMM274" s="314"/>
      <c r="OMN274" s="314"/>
      <c r="OMO274" s="314"/>
      <c r="OMP274" s="314"/>
      <c r="OMQ274" s="314"/>
      <c r="OMR274" s="314"/>
      <c r="OMS274" s="314"/>
      <c r="OMT274" s="314"/>
      <c r="OMU274" s="314"/>
      <c r="OMV274" s="314"/>
      <c r="OMW274" s="314"/>
      <c r="OMX274" s="314"/>
      <c r="OMY274" s="314"/>
      <c r="OMZ274" s="314"/>
      <c r="ONA274" s="314"/>
      <c r="ONB274" s="314"/>
      <c r="ONC274" s="314"/>
      <c r="OND274" s="314"/>
      <c r="ONE274" s="314"/>
      <c r="ONF274" s="314"/>
      <c r="ONG274" s="314"/>
      <c r="ONH274" s="314"/>
      <c r="ONI274" s="314"/>
      <c r="ONJ274" s="314"/>
      <c r="ONK274" s="314"/>
      <c r="ONL274" s="314"/>
      <c r="ONM274" s="314"/>
      <c r="ONN274" s="314"/>
      <c r="ONO274" s="314"/>
      <c r="ONP274" s="314"/>
      <c r="ONQ274" s="314"/>
      <c r="ONR274" s="314"/>
      <c r="ONS274" s="314"/>
      <c r="ONT274" s="314"/>
      <c r="ONU274" s="314"/>
      <c r="ONV274" s="314"/>
      <c r="ONW274" s="314"/>
      <c r="ONX274" s="314"/>
      <c r="ONY274" s="314"/>
      <c r="ONZ274" s="314"/>
      <c r="OOA274" s="314"/>
      <c r="OOB274" s="314"/>
      <c r="OOC274" s="314"/>
      <c r="OOD274" s="314"/>
      <c r="OOE274" s="314"/>
      <c r="OOF274" s="314"/>
      <c r="OOG274" s="314"/>
      <c r="OOH274" s="314"/>
      <c r="OOI274" s="314"/>
      <c r="OOJ274" s="314"/>
      <c r="OOK274" s="314"/>
      <c r="OOL274" s="314"/>
      <c r="OOM274" s="314"/>
      <c r="OON274" s="314"/>
      <c r="OOO274" s="314"/>
      <c r="OOP274" s="314"/>
      <c r="OOQ274" s="314"/>
      <c r="OOR274" s="314"/>
      <c r="OOS274" s="314"/>
      <c r="OOT274" s="314"/>
      <c r="OOU274" s="314"/>
      <c r="OOV274" s="314"/>
      <c r="OOW274" s="314"/>
      <c r="OOX274" s="314"/>
      <c r="OOY274" s="314"/>
      <c r="OOZ274" s="314"/>
      <c r="OPA274" s="314"/>
      <c r="OPB274" s="314"/>
      <c r="OPC274" s="314"/>
      <c r="OPD274" s="314"/>
      <c r="OPE274" s="314"/>
      <c r="OPF274" s="314"/>
      <c r="OPG274" s="314"/>
      <c r="OPH274" s="314"/>
      <c r="OPI274" s="314"/>
      <c r="OPJ274" s="314"/>
      <c r="OPK274" s="314"/>
      <c r="OPL274" s="314"/>
      <c r="OPM274" s="314"/>
      <c r="OPN274" s="314"/>
      <c r="OPO274" s="314"/>
      <c r="OPP274" s="314"/>
      <c r="OPQ274" s="314"/>
      <c r="OPR274" s="314"/>
      <c r="OPS274" s="314"/>
      <c r="OPT274" s="314"/>
      <c r="OPU274" s="314"/>
      <c r="OPV274" s="314"/>
      <c r="OPW274" s="314"/>
      <c r="OPX274" s="314"/>
      <c r="OPY274" s="314"/>
      <c r="OPZ274" s="314"/>
      <c r="OQA274" s="314"/>
      <c r="OQB274" s="314"/>
      <c r="OQC274" s="314"/>
      <c r="OQD274" s="314"/>
      <c r="OQE274" s="314"/>
      <c r="OQF274" s="314"/>
      <c r="OQG274" s="314"/>
      <c r="OQH274" s="314"/>
      <c r="OQI274" s="314"/>
      <c r="OQJ274" s="314"/>
      <c r="OQK274" s="314"/>
      <c r="OQL274" s="314"/>
      <c r="OQM274" s="314"/>
      <c r="OQN274" s="314"/>
      <c r="OQO274" s="314"/>
      <c r="OQP274" s="314"/>
      <c r="OQQ274" s="314"/>
      <c r="OQR274" s="314"/>
      <c r="OQS274" s="314"/>
      <c r="OQT274" s="314"/>
      <c r="OQU274" s="314"/>
      <c r="OQV274" s="314"/>
      <c r="OQW274" s="314"/>
      <c r="OQX274" s="314"/>
      <c r="OQY274" s="314"/>
      <c r="OQZ274" s="314"/>
      <c r="ORA274" s="314"/>
      <c r="ORB274" s="314"/>
      <c r="ORC274" s="314"/>
      <c r="ORD274" s="314"/>
      <c r="ORE274" s="314"/>
      <c r="ORF274" s="314"/>
      <c r="ORG274" s="314"/>
      <c r="ORH274" s="314"/>
      <c r="ORI274" s="314"/>
      <c r="ORJ274" s="314"/>
      <c r="ORK274" s="314"/>
      <c r="ORL274" s="314"/>
      <c r="ORM274" s="314"/>
      <c r="ORN274" s="314"/>
      <c r="ORO274" s="314"/>
      <c r="ORP274" s="314"/>
      <c r="ORQ274" s="314"/>
      <c r="ORR274" s="314"/>
      <c r="ORS274" s="314"/>
      <c r="ORT274" s="314"/>
      <c r="ORU274" s="314"/>
      <c r="ORV274" s="314"/>
      <c r="ORW274" s="314"/>
      <c r="ORX274" s="314"/>
      <c r="ORY274" s="314"/>
      <c r="ORZ274" s="314"/>
      <c r="OSA274" s="314"/>
      <c r="OSB274" s="314"/>
      <c r="OSC274" s="314"/>
      <c r="OSD274" s="314"/>
      <c r="OSE274" s="314"/>
      <c r="OSF274" s="314"/>
      <c r="OSG274" s="314"/>
      <c r="OSH274" s="314"/>
      <c r="OSI274" s="314"/>
      <c r="OSJ274" s="314"/>
      <c r="OSK274" s="314"/>
      <c r="OSL274" s="314"/>
      <c r="OSM274" s="314"/>
      <c r="OSN274" s="314"/>
      <c r="OSO274" s="314"/>
      <c r="OSP274" s="314"/>
      <c r="OSQ274" s="314"/>
      <c r="OSR274" s="314"/>
      <c r="OSS274" s="314"/>
      <c r="OST274" s="314"/>
      <c r="OSU274" s="314"/>
      <c r="OSV274" s="314"/>
      <c r="OSW274" s="314"/>
      <c r="OSX274" s="314"/>
      <c r="OSY274" s="314"/>
      <c r="OSZ274" s="314"/>
      <c r="OTA274" s="314"/>
      <c r="OTB274" s="314"/>
      <c r="OTC274" s="314"/>
      <c r="OTD274" s="314"/>
      <c r="OTE274" s="314"/>
      <c r="OTF274" s="314"/>
      <c r="OTG274" s="314"/>
      <c r="OTH274" s="314"/>
      <c r="OTI274" s="314"/>
      <c r="OTJ274" s="314"/>
      <c r="OTK274" s="314"/>
      <c r="OTL274" s="314"/>
      <c r="OTM274" s="314"/>
      <c r="OTN274" s="314"/>
      <c r="OTO274" s="314"/>
      <c r="OTP274" s="314"/>
      <c r="OTQ274" s="314"/>
      <c r="OTR274" s="314"/>
      <c r="OTS274" s="314"/>
      <c r="OTT274" s="314"/>
      <c r="OTU274" s="314"/>
      <c r="OTV274" s="314"/>
      <c r="OTW274" s="314"/>
      <c r="OTX274" s="314"/>
      <c r="OTY274" s="314"/>
      <c r="OTZ274" s="314"/>
      <c r="OUA274" s="314"/>
      <c r="OUB274" s="314"/>
      <c r="OUC274" s="314"/>
      <c r="OUD274" s="314"/>
      <c r="OUE274" s="314"/>
      <c r="OUF274" s="314"/>
      <c r="OUG274" s="314"/>
      <c r="OUH274" s="314"/>
      <c r="OUI274" s="314"/>
      <c r="OUJ274" s="314"/>
      <c r="OUK274" s="314"/>
      <c r="OUL274" s="314"/>
      <c r="OUM274" s="314"/>
      <c r="OUN274" s="314"/>
      <c r="OUO274" s="314"/>
      <c r="OUP274" s="314"/>
      <c r="OUQ274" s="314"/>
      <c r="OUR274" s="314"/>
      <c r="OUS274" s="314"/>
      <c r="OUT274" s="314"/>
      <c r="OUU274" s="314"/>
      <c r="OUV274" s="314"/>
      <c r="OUW274" s="314"/>
      <c r="OUX274" s="314"/>
      <c r="OUY274" s="314"/>
      <c r="OUZ274" s="314"/>
      <c r="OVA274" s="314"/>
      <c r="OVB274" s="314"/>
      <c r="OVC274" s="314"/>
      <c r="OVD274" s="314"/>
      <c r="OVE274" s="314"/>
      <c r="OVF274" s="314"/>
      <c r="OVG274" s="314"/>
      <c r="OVH274" s="314"/>
      <c r="OVI274" s="314"/>
      <c r="OVJ274" s="314"/>
      <c r="OVK274" s="314"/>
      <c r="OVL274" s="314"/>
      <c r="OVM274" s="314"/>
      <c r="OVN274" s="314"/>
      <c r="OVO274" s="314"/>
      <c r="OVP274" s="314"/>
      <c r="OVQ274" s="314"/>
      <c r="OVR274" s="314"/>
      <c r="OVS274" s="314"/>
      <c r="OVT274" s="314"/>
      <c r="OVU274" s="314"/>
      <c r="OVV274" s="314"/>
      <c r="OVW274" s="314"/>
      <c r="OVX274" s="314"/>
      <c r="OVY274" s="314"/>
      <c r="OVZ274" s="314"/>
      <c r="OWA274" s="314"/>
      <c r="OWB274" s="314"/>
      <c r="OWC274" s="314"/>
      <c r="OWD274" s="314"/>
      <c r="OWE274" s="314"/>
      <c r="OWF274" s="314"/>
      <c r="OWG274" s="314"/>
      <c r="OWH274" s="314"/>
      <c r="OWI274" s="314"/>
      <c r="OWJ274" s="314"/>
      <c r="OWK274" s="314"/>
      <c r="OWL274" s="314"/>
      <c r="OWM274" s="314"/>
      <c r="OWN274" s="314"/>
      <c r="OWO274" s="314"/>
      <c r="OWP274" s="314"/>
      <c r="OWQ274" s="314"/>
      <c r="OWR274" s="314"/>
      <c r="OWS274" s="314"/>
      <c r="OWT274" s="314"/>
      <c r="OWU274" s="314"/>
      <c r="OWV274" s="314"/>
      <c r="OWW274" s="314"/>
      <c r="OWX274" s="314"/>
      <c r="OWY274" s="314"/>
      <c r="OWZ274" s="314"/>
      <c r="OXA274" s="314"/>
      <c r="OXB274" s="314"/>
      <c r="OXC274" s="314"/>
      <c r="OXD274" s="314"/>
      <c r="OXE274" s="314"/>
      <c r="OXF274" s="314"/>
      <c r="OXG274" s="314"/>
      <c r="OXH274" s="314"/>
      <c r="OXI274" s="314"/>
      <c r="OXJ274" s="314"/>
      <c r="OXK274" s="314"/>
      <c r="OXL274" s="314"/>
      <c r="OXM274" s="314"/>
      <c r="OXN274" s="314"/>
      <c r="OXO274" s="314"/>
      <c r="OXP274" s="314"/>
      <c r="OXQ274" s="314"/>
      <c r="OXR274" s="314"/>
      <c r="OXS274" s="314"/>
      <c r="OXT274" s="314"/>
      <c r="OXU274" s="314"/>
      <c r="OXV274" s="314"/>
      <c r="OXW274" s="314"/>
      <c r="OXX274" s="314"/>
      <c r="OXY274" s="314"/>
      <c r="OXZ274" s="314"/>
      <c r="OYA274" s="314"/>
      <c r="OYB274" s="314"/>
      <c r="OYC274" s="314"/>
      <c r="OYD274" s="314"/>
      <c r="OYE274" s="314"/>
      <c r="OYF274" s="314"/>
      <c r="OYG274" s="314"/>
      <c r="OYH274" s="314"/>
      <c r="OYI274" s="314"/>
      <c r="OYJ274" s="314"/>
      <c r="OYK274" s="314"/>
      <c r="OYL274" s="314"/>
      <c r="OYM274" s="314"/>
      <c r="OYN274" s="314"/>
      <c r="OYO274" s="314"/>
      <c r="OYP274" s="314"/>
      <c r="OYQ274" s="314"/>
      <c r="OYR274" s="314"/>
      <c r="OYS274" s="314"/>
      <c r="OYT274" s="314"/>
      <c r="OYU274" s="314"/>
      <c r="OYV274" s="314"/>
      <c r="OYW274" s="314"/>
      <c r="OYX274" s="314"/>
      <c r="OYY274" s="314"/>
      <c r="OYZ274" s="314"/>
      <c r="OZA274" s="314"/>
      <c r="OZB274" s="314"/>
      <c r="OZC274" s="314"/>
      <c r="OZD274" s="314"/>
      <c r="OZE274" s="314"/>
      <c r="OZF274" s="314"/>
      <c r="OZG274" s="314"/>
      <c r="OZH274" s="314"/>
      <c r="OZI274" s="314"/>
      <c r="OZJ274" s="314"/>
      <c r="OZK274" s="314"/>
      <c r="OZL274" s="314"/>
      <c r="OZM274" s="314"/>
      <c r="OZN274" s="314"/>
      <c r="OZO274" s="314"/>
      <c r="OZP274" s="314"/>
      <c r="OZQ274" s="314"/>
      <c r="OZR274" s="314"/>
      <c r="OZS274" s="314"/>
      <c r="OZT274" s="314"/>
      <c r="OZU274" s="314"/>
      <c r="OZV274" s="314"/>
      <c r="OZW274" s="314"/>
      <c r="OZX274" s="314"/>
      <c r="OZY274" s="314"/>
      <c r="OZZ274" s="314"/>
      <c r="PAA274" s="314"/>
      <c r="PAB274" s="314"/>
      <c r="PAC274" s="314"/>
      <c r="PAD274" s="314"/>
      <c r="PAE274" s="314"/>
      <c r="PAF274" s="314"/>
      <c r="PAG274" s="314"/>
      <c r="PAH274" s="314"/>
      <c r="PAI274" s="314"/>
      <c r="PAJ274" s="314"/>
      <c r="PAK274" s="314"/>
      <c r="PAL274" s="314"/>
      <c r="PAM274" s="314"/>
      <c r="PAN274" s="314"/>
      <c r="PAO274" s="314"/>
      <c r="PAP274" s="314"/>
      <c r="PAQ274" s="314"/>
      <c r="PAR274" s="314"/>
      <c r="PAS274" s="314"/>
      <c r="PAT274" s="314"/>
      <c r="PAU274" s="314"/>
      <c r="PAV274" s="314"/>
      <c r="PAW274" s="314"/>
      <c r="PAX274" s="314"/>
      <c r="PAY274" s="314"/>
      <c r="PAZ274" s="314"/>
      <c r="PBA274" s="314"/>
      <c r="PBB274" s="314"/>
      <c r="PBC274" s="314"/>
      <c r="PBD274" s="314"/>
      <c r="PBE274" s="314"/>
      <c r="PBF274" s="314"/>
      <c r="PBG274" s="314"/>
      <c r="PBH274" s="314"/>
      <c r="PBI274" s="314"/>
      <c r="PBJ274" s="314"/>
      <c r="PBK274" s="314"/>
      <c r="PBL274" s="314"/>
      <c r="PBM274" s="314"/>
      <c r="PBN274" s="314"/>
      <c r="PBO274" s="314"/>
      <c r="PBP274" s="314"/>
      <c r="PBQ274" s="314"/>
      <c r="PBR274" s="314"/>
      <c r="PBS274" s="314"/>
      <c r="PBT274" s="314"/>
      <c r="PBU274" s="314"/>
      <c r="PBV274" s="314"/>
      <c r="PBW274" s="314"/>
      <c r="PBX274" s="314"/>
      <c r="PBY274" s="314"/>
      <c r="PBZ274" s="314"/>
      <c r="PCA274" s="314"/>
      <c r="PCB274" s="314"/>
      <c r="PCC274" s="314"/>
      <c r="PCD274" s="314"/>
      <c r="PCE274" s="314"/>
      <c r="PCF274" s="314"/>
      <c r="PCG274" s="314"/>
      <c r="PCH274" s="314"/>
      <c r="PCI274" s="314"/>
      <c r="PCJ274" s="314"/>
      <c r="PCK274" s="314"/>
      <c r="PCL274" s="314"/>
      <c r="PCM274" s="314"/>
      <c r="PCN274" s="314"/>
      <c r="PCO274" s="314"/>
      <c r="PCP274" s="314"/>
      <c r="PCQ274" s="314"/>
      <c r="PCR274" s="314"/>
      <c r="PCS274" s="314"/>
      <c r="PCT274" s="314"/>
      <c r="PCU274" s="314"/>
      <c r="PCV274" s="314"/>
      <c r="PCW274" s="314"/>
      <c r="PCX274" s="314"/>
      <c r="PCY274" s="314"/>
      <c r="PCZ274" s="314"/>
      <c r="PDA274" s="314"/>
      <c r="PDB274" s="314"/>
      <c r="PDC274" s="314"/>
      <c r="PDD274" s="314"/>
      <c r="PDE274" s="314"/>
      <c r="PDF274" s="314"/>
      <c r="PDG274" s="314"/>
      <c r="PDH274" s="314"/>
      <c r="PDI274" s="314"/>
      <c r="PDJ274" s="314"/>
      <c r="PDK274" s="314"/>
      <c r="PDL274" s="314"/>
      <c r="PDM274" s="314"/>
      <c r="PDN274" s="314"/>
      <c r="PDO274" s="314"/>
      <c r="PDP274" s="314"/>
      <c r="PDQ274" s="314"/>
      <c r="PDR274" s="314"/>
      <c r="PDS274" s="314"/>
      <c r="PDT274" s="314"/>
      <c r="PDU274" s="314"/>
      <c r="PDV274" s="314"/>
      <c r="PDW274" s="314"/>
      <c r="PDX274" s="314"/>
      <c r="PDY274" s="314"/>
      <c r="PDZ274" s="314"/>
      <c r="PEA274" s="314"/>
      <c r="PEB274" s="314"/>
      <c r="PEC274" s="314"/>
      <c r="PED274" s="314"/>
      <c r="PEE274" s="314"/>
      <c r="PEF274" s="314"/>
      <c r="PEG274" s="314"/>
      <c r="PEH274" s="314"/>
      <c r="PEI274" s="314"/>
      <c r="PEJ274" s="314"/>
      <c r="PEK274" s="314"/>
      <c r="PEL274" s="314"/>
      <c r="PEM274" s="314"/>
      <c r="PEN274" s="314"/>
      <c r="PEO274" s="314"/>
      <c r="PEP274" s="314"/>
      <c r="PEQ274" s="314"/>
      <c r="PER274" s="314"/>
      <c r="PES274" s="314"/>
      <c r="PET274" s="314"/>
      <c r="PEU274" s="314"/>
      <c r="PEV274" s="314"/>
      <c r="PEW274" s="314"/>
      <c r="PEX274" s="314"/>
      <c r="PEY274" s="314"/>
      <c r="PEZ274" s="314"/>
      <c r="PFA274" s="314"/>
      <c r="PFB274" s="314"/>
      <c r="PFC274" s="314"/>
      <c r="PFD274" s="314"/>
      <c r="PFE274" s="314"/>
      <c r="PFF274" s="314"/>
      <c r="PFG274" s="314"/>
      <c r="PFH274" s="314"/>
      <c r="PFI274" s="314"/>
      <c r="PFJ274" s="314"/>
      <c r="PFK274" s="314"/>
      <c r="PFL274" s="314"/>
      <c r="PFM274" s="314"/>
      <c r="PFN274" s="314"/>
      <c r="PFO274" s="314"/>
      <c r="PFP274" s="314"/>
      <c r="PFQ274" s="314"/>
      <c r="PFR274" s="314"/>
      <c r="PFS274" s="314"/>
      <c r="PFT274" s="314"/>
      <c r="PFU274" s="314"/>
      <c r="PFV274" s="314"/>
      <c r="PFW274" s="314"/>
      <c r="PFX274" s="314"/>
      <c r="PFY274" s="314"/>
      <c r="PFZ274" s="314"/>
      <c r="PGA274" s="314"/>
      <c r="PGB274" s="314"/>
      <c r="PGC274" s="314"/>
      <c r="PGD274" s="314"/>
      <c r="PGE274" s="314"/>
      <c r="PGF274" s="314"/>
      <c r="PGG274" s="314"/>
      <c r="PGH274" s="314"/>
      <c r="PGI274" s="314"/>
      <c r="PGJ274" s="314"/>
      <c r="PGK274" s="314"/>
      <c r="PGL274" s="314"/>
      <c r="PGM274" s="314"/>
      <c r="PGN274" s="314"/>
      <c r="PGO274" s="314"/>
      <c r="PGP274" s="314"/>
      <c r="PGQ274" s="314"/>
      <c r="PGR274" s="314"/>
      <c r="PGS274" s="314"/>
      <c r="PGT274" s="314"/>
      <c r="PGU274" s="314"/>
      <c r="PGV274" s="314"/>
      <c r="PGW274" s="314"/>
      <c r="PGX274" s="314"/>
      <c r="PGY274" s="314"/>
      <c r="PGZ274" s="314"/>
      <c r="PHA274" s="314"/>
      <c r="PHB274" s="314"/>
      <c r="PHC274" s="314"/>
      <c r="PHD274" s="314"/>
      <c r="PHE274" s="314"/>
      <c r="PHF274" s="314"/>
      <c r="PHG274" s="314"/>
      <c r="PHH274" s="314"/>
      <c r="PHI274" s="314"/>
      <c r="PHJ274" s="314"/>
      <c r="PHK274" s="314"/>
      <c r="PHL274" s="314"/>
      <c r="PHM274" s="314"/>
      <c r="PHN274" s="314"/>
      <c r="PHO274" s="314"/>
      <c r="PHP274" s="314"/>
      <c r="PHQ274" s="314"/>
      <c r="PHR274" s="314"/>
      <c r="PHS274" s="314"/>
      <c r="PHT274" s="314"/>
      <c r="PHU274" s="314"/>
      <c r="PHV274" s="314"/>
      <c r="PHW274" s="314"/>
      <c r="PHX274" s="314"/>
      <c r="PHY274" s="314"/>
      <c r="PHZ274" s="314"/>
      <c r="PIA274" s="314"/>
      <c r="PIB274" s="314"/>
      <c r="PIC274" s="314"/>
      <c r="PID274" s="314"/>
      <c r="PIE274" s="314"/>
      <c r="PIF274" s="314"/>
      <c r="PIG274" s="314"/>
      <c r="PIH274" s="314"/>
      <c r="PII274" s="314"/>
      <c r="PIJ274" s="314"/>
      <c r="PIK274" s="314"/>
      <c r="PIL274" s="314"/>
      <c r="PIM274" s="314"/>
      <c r="PIN274" s="314"/>
      <c r="PIO274" s="314"/>
      <c r="PIP274" s="314"/>
      <c r="PIQ274" s="314"/>
      <c r="PIR274" s="314"/>
      <c r="PIS274" s="314"/>
      <c r="PIT274" s="314"/>
      <c r="PIU274" s="314"/>
      <c r="PIV274" s="314"/>
      <c r="PIW274" s="314"/>
      <c r="PIX274" s="314"/>
      <c r="PIY274" s="314"/>
      <c r="PIZ274" s="314"/>
      <c r="PJA274" s="314"/>
      <c r="PJB274" s="314"/>
      <c r="PJC274" s="314"/>
      <c r="PJD274" s="314"/>
      <c r="PJE274" s="314"/>
      <c r="PJF274" s="314"/>
      <c r="PJG274" s="314"/>
      <c r="PJH274" s="314"/>
      <c r="PJI274" s="314"/>
      <c r="PJJ274" s="314"/>
      <c r="PJK274" s="314"/>
      <c r="PJL274" s="314"/>
      <c r="PJM274" s="314"/>
      <c r="PJN274" s="314"/>
      <c r="PJO274" s="314"/>
      <c r="PJP274" s="314"/>
      <c r="PJQ274" s="314"/>
      <c r="PJR274" s="314"/>
      <c r="PJS274" s="314"/>
      <c r="PJT274" s="314"/>
      <c r="PJU274" s="314"/>
      <c r="PJV274" s="314"/>
      <c r="PJW274" s="314"/>
      <c r="PJX274" s="314"/>
      <c r="PJY274" s="314"/>
      <c r="PJZ274" s="314"/>
      <c r="PKA274" s="314"/>
      <c r="PKB274" s="314"/>
      <c r="PKC274" s="314"/>
      <c r="PKD274" s="314"/>
      <c r="PKE274" s="314"/>
      <c r="PKF274" s="314"/>
      <c r="PKG274" s="314"/>
      <c r="PKH274" s="314"/>
      <c r="PKI274" s="314"/>
      <c r="PKJ274" s="314"/>
      <c r="PKK274" s="314"/>
      <c r="PKL274" s="314"/>
      <c r="PKM274" s="314"/>
      <c r="PKN274" s="314"/>
      <c r="PKO274" s="314"/>
      <c r="PKP274" s="314"/>
      <c r="PKQ274" s="314"/>
      <c r="PKR274" s="314"/>
      <c r="PKS274" s="314"/>
      <c r="PKT274" s="314"/>
      <c r="PKU274" s="314"/>
      <c r="PKV274" s="314"/>
      <c r="PKW274" s="314"/>
      <c r="PKX274" s="314"/>
      <c r="PKY274" s="314"/>
      <c r="PKZ274" s="314"/>
      <c r="PLA274" s="314"/>
      <c r="PLB274" s="314"/>
      <c r="PLC274" s="314"/>
      <c r="PLD274" s="314"/>
      <c r="PLE274" s="314"/>
      <c r="PLF274" s="314"/>
      <c r="PLG274" s="314"/>
      <c r="PLH274" s="314"/>
      <c r="PLI274" s="314"/>
      <c r="PLJ274" s="314"/>
      <c r="PLK274" s="314"/>
      <c r="PLL274" s="314"/>
      <c r="PLM274" s="314"/>
      <c r="PLN274" s="314"/>
      <c r="PLO274" s="314"/>
      <c r="PLP274" s="314"/>
      <c r="PLQ274" s="314"/>
      <c r="PLR274" s="314"/>
      <c r="PLS274" s="314"/>
      <c r="PLT274" s="314"/>
      <c r="PLU274" s="314"/>
      <c r="PLV274" s="314"/>
      <c r="PLW274" s="314"/>
      <c r="PLX274" s="314"/>
      <c r="PLY274" s="314"/>
      <c r="PLZ274" s="314"/>
      <c r="PMA274" s="314"/>
      <c r="PMB274" s="314"/>
      <c r="PMC274" s="314"/>
      <c r="PMD274" s="314"/>
      <c r="PME274" s="314"/>
      <c r="PMF274" s="314"/>
      <c r="PMG274" s="314"/>
      <c r="PMH274" s="314"/>
      <c r="PMI274" s="314"/>
      <c r="PMJ274" s="314"/>
      <c r="PMK274" s="314"/>
      <c r="PML274" s="314"/>
      <c r="PMM274" s="314"/>
      <c r="PMN274" s="314"/>
      <c r="PMO274" s="314"/>
      <c r="PMP274" s="314"/>
      <c r="PMQ274" s="314"/>
      <c r="PMR274" s="314"/>
      <c r="PMS274" s="314"/>
      <c r="PMT274" s="314"/>
      <c r="PMU274" s="314"/>
      <c r="PMV274" s="314"/>
      <c r="PMW274" s="314"/>
      <c r="PMX274" s="314"/>
      <c r="PMY274" s="314"/>
      <c r="PMZ274" s="314"/>
      <c r="PNA274" s="314"/>
      <c r="PNB274" s="314"/>
      <c r="PNC274" s="314"/>
      <c r="PND274" s="314"/>
      <c r="PNE274" s="314"/>
      <c r="PNF274" s="314"/>
      <c r="PNG274" s="314"/>
      <c r="PNH274" s="314"/>
      <c r="PNI274" s="314"/>
      <c r="PNJ274" s="314"/>
      <c r="PNK274" s="314"/>
      <c r="PNL274" s="314"/>
      <c r="PNM274" s="314"/>
      <c r="PNN274" s="314"/>
      <c r="PNO274" s="314"/>
      <c r="PNP274" s="314"/>
      <c r="PNQ274" s="314"/>
      <c r="PNR274" s="314"/>
      <c r="PNS274" s="314"/>
      <c r="PNT274" s="314"/>
      <c r="PNU274" s="314"/>
      <c r="PNV274" s="314"/>
      <c r="PNW274" s="314"/>
      <c r="PNX274" s="314"/>
      <c r="PNY274" s="314"/>
      <c r="PNZ274" s="314"/>
      <c r="POA274" s="314"/>
      <c r="POB274" s="314"/>
      <c r="POC274" s="314"/>
      <c r="POD274" s="314"/>
      <c r="POE274" s="314"/>
      <c r="POF274" s="314"/>
      <c r="POG274" s="314"/>
      <c r="POH274" s="314"/>
      <c r="POI274" s="314"/>
      <c r="POJ274" s="314"/>
      <c r="POK274" s="314"/>
      <c r="POL274" s="314"/>
      <c r="POM274" s="314"/>
      <c r="PON274" s="314"/>
      <c r="POO274" s="314"/>
      <c r="POP274" s="314"/>
      <c r="POQ274" s="314"/>
      <c r="POR274" s="314"/>
      <c r="POS274" s="314"/>
      <c r="POT274" s="314"/>
      <c r="POU274" s="314"/>
      <c r="POV274" s="314"/>
      <c r="POW274" s="314"/>
      <c r="POX274" s="314"/>
      <c r="POY274" s="314"/>
      <c r="POZ274" s="314"/>
      <c r="PPA274" s="314"/>
      <c r="PPB274" s="314"/>
      <c r="PPC274" s="314"/>
      <c r="PPD274" s="314"/>
      <c r="PPE274" s="314"/>
      <c r="PPF274" s="314"/>
      <c r="PPG274" s="314"/>
      <c r="PPH274" s="314"/>
      <c r="PPI274" s="314"/>
      <c r="PPJ274" s="314"/>
      <c r="PPK274" s="314"/>
      <c r="PPL274" s="314"/>
      <c r="PPM274" s="314"/>
      <c r="PPN274" s="314"/>
      <c r="PPO274" s="314"/>
      <c r="PPP274" s="314"/>
      <c r="PPQ274" s="314"/>
      <c r="PPR274" s="314"/>
      <c r="PPS274" s="314"/>
      <c r="PPT274" s="314"/>
      <c r="PPU274" s="314"/>
      <c r="PPV274" s="314"/>
      <c r="PPW274" s="314"/>
      <c r="PPX274" s="314"/>
      <c r="PPY274" s="314"/>
      <c r="PPZ274" s="314"/>
      <c r="PQA274" s="314"/>
      <c r="PQB274" s="314"/>
      <c r="PQC274" s="314"/>
      <c r="PQD274" s="314"/>
      <c r="PQE274" s="314"/>
      <c r="PQF274" s="314"/>
      <c r="PQG274" s="314"/>
      <c r="PQH274" s="314"/>
      <c r="PQI274" s="314"/>
      <c r="PQJ274" s="314"/>
      <c r="PQK274" s="314"/>
      <c r="PQL274" s="314"/>
      <c r="PQM274" s="314"/>
      <c r="PQN274" s="314"/>
      <c r="PQO274" s="314"/>
      <c r="PQP274" s="314"/>
      <c r="PQQ274" s="314"/>
      <c r="PQR274" s="314"/>
      <c r="PQS274" s="314"/>
      <c r="PQT274" s="314"/>
      <c r="PQU274" s="314"/>
      <c r="PQV274" s="314"/>
      <c r="PQW274" s="314"/>
      <c r="PQX274" s="314"/>
      <c r="PQY274" s="314"/>
      <c r="PQZ274" s="314"/>
      <c r="PRA274" s="314"/>
      <c r="PRB274" s="314"/>
      <c r="PRC274" s="314"/>
      <c r="PRD274" s="314"/>
      <c r="PRE274" s="314"/>
      <c r="PRF274" s="314"/>
      <c r="PRG274" s="314"/>
      <c r="PRH274" s="314"/>
      <c r="PRI274" s="314"/>
      <c r="PRJ274" s="314"/>
      <c r="PRK274" s="314"/>
      <c r="PRL274" s="314"/>
      <c r="PRM274" s="314"/>
      <c r="PRN274" s="314"/>
      <c r="PRO274" s="314"/>
      <c r="PRP274" s="314"/>
      <c r="PRQ274" s="314"/>
      <c r="PRR274" s="314"/>
      <c r="PRS274" s="314"/>
      <c r="PRT274" s="314"/>
      <c r="PRU274" s="314"/>
      <c r="PRV274" s="314"/>
      <c r="PRW274" s="314"/>
      <c r="PRX274" s="314"/>
      <c r="PRY274" s="314"/>
      <c r="PRZ274" s="314"/>
      <c r="PSA274" s="314"/>
      <c r="PSB274" s="314"/>
      <c r="PSC274" s="314"/>
      <c r="PSD274" s="314"/>
      <c r="PSE274" s="314"/>
      <c r="PSF274" s="314"/>
      <c r="PSG274" s="314"/>
      <c r="PSH274" s="314"/>
      <c r="PSI274" s="314"/>
      <c r="PSJ274" s="314"/>
      <c r="PSK274" s="314"/>
      <c r="PSL274" s="314"/>
      <c r="PSM274" s="314"/>
      <c r="PSN274" s="314"/>
      <c r="PSO274" s="314"/>
      <c r="PSP274" s="314"/>
      <c r="PSQ274" s="314"/>
      <c r="PSR274" s="314"/>
      <c r="PSS274" s="314"/>
      <c r="PST274" s="314"/>
      <c r="PSU274" s="314"/>
      <c r="PSV274" s="314"/>
      <c r="PSW274" s="314"/>
      <c r="PSX274" s="314"/>
      <c r="PSY274" s="314"/>
      <c r="PSZ274" s="314"/>
      <c r="PTA274" s="314"/>
      <c r="PTB274" s="314"/>
      <c r="PTC274" s="314"/>
      <c r="PTD274" s="314"/>
      <c r="PTE274" s="314"/>
      <c r="PTF274" s="314"/>
      <c r="PTG274" s="314"/>
      <c r="PTH274" s="314"/>
      <c r="PTI274" s="314"/>
      <c r="PTJ274" s="314"/>
      <c r="PTK274" s="314"/>
      <c r="PTL274" s="314"/>
      <c r="PTM274" s="314"/>
      <c r="PTN274" s="314"/>
      <c r="PTO274" s="314"/>
      <c r="PTP274" s="314"/>
      <c r="PTQ274" s="314"/>
      <c r="PTR274" s="314"/>
      <c r="PTS274" s="314"/>
      <c r="PTT274" s="314"/>
      <c r="PTU274" s="314"/>
      <c r="PTV274" s="314"/>
      <c r="PTW274" s="314"/>
      <c r="PTX274" s="314"/>
      <c r="PTY274" s="314"/>
      <c r="PTZ274" s="314"/>
      <c r="PUA274" s="314"/>
      <c r="PUB274" s="314"/>
      <c r="PUC274" s="314"/>
      <c r="PUD274" s="314"/>
      <c r="PUE274" s="314"/>
      <c r="PUF274" s="314"/>
      <c r="PUG274" s="314"/>
      <c r="PUH274" s="314"/>
      <c r="PUI274" s="314"/>
      <c r="PUJ274" s="314"/>
      <c r="PUK274" s="314"/>
      <c r="PUL274" s="314"/>
      <c r="PUM274" s="314"/>
      <c r="PUN274" s="314"/>
      <c r="PUO274" s="314"/>
      <c r="PUP274" s="314"/>
      <c r="PUQ274" s="314"/>
      <c r="PUR274" s="314"/>
      <c r="PUS274" s="314"/>
      <c r="PUT274" s="314"/>
      <c r="PUU274" s="314"/>
      <c r="PUV274" s="314"/>
      <c r="PUW274" s="314"/>
      <c r="PUX274" s="314"/>
      <c r="PUY274" s="314"/>
      <c r="PUZ274" s="314"/>
      <c r="PVA274" s="314"/>
      <c r="PVB274" s="314"/>
      <c r="PVC274" s="314"/>
      <c r="PVD274" s="314"/>
      <c r="PVE274" s="314"/>
      <c r="PVF274" s="314"/>
      <c r="PVG274" s="314"/>
      <c r="PVH274" s="314"/>
      <c r="PVI274" s="314"/>
      <c r="PVJ274" s="314"/>
      <c r="PVK274" s="314"/>
      <c r="PVL274" s="314"/>
      <c r="PVM274" s="314"/>
      <c r="PVN274" s="314"/>
      <c r="PVO274" s="314"/>
      <c r="PVP274" s="314"/>
      <c r="PVQ274" s="314"/>
      <c r="PVR274" s="314"/>
      <c r="PVS274" s="314"/>
      <c r="PVT274" s="314"/>
      <c r="PVU274" s="314"/>
      <c r="PVV274" s="314"/>
      <c r="PVW274" s="314"/>
      <c r="PVX274" s="314"/>
      <c r="PVY274" s="314"/>
      <c r="PVZ274" s="314"/>
      <c r="PWA274" s="314"/>
      <c r="PWB274" s="314"/>
      <c r="PWC274" s="314"/>
      <c r="PWD274" s="314"/>
      <c r="PWE274" s="314"/>
      <c r="PWF274" s="314"/>
      <c r="PWG274" s="314"/>
      <c r="PWH274" s="314"/>
      <c r="PWI274" s="314"/>
      <c r="PWJ274" s="314"/>
      <c r="PWK274" s="314"/>
      <c r="PWL274" s="314"/>
      <c r="PWM274" s="314"/>
      <c r="PWN274" s="314"/>
      <c r="PWO274" s="314"/>
      <c r="PWP274" s="314"/>
      <c r="PWQ274" s="314"/>
      <c r="PWR274" s="314"/>
      <c r="PWS274" s="314"/>
      <c r="PWT274" s="314"/>
      <c r="PWU274" s="314"/>
      <c r="PWV274" s="314"/>
      <c r="PWW274" s="314"/>
      <c r="PWX274" s="314"/>
      <c r="PWY274" s="314"/>
      <c r="PWZ274" s="314"/>
      <c r="PXA274" s="314"/>
      <c r="PXB274" s="314"/>
      <c r="PXC274" s="314"/>
      <c r="PXD274" s="314"/>
      <c r="PXE274" s="314"/>
      <c r="PXF274" s="314"/>
      <c r="PXG274" s="314"/>
      <c r="PXH274" s="314"/>
      <c r="PXI274" s="314"/>
      <c r="PXJ274" s="314"/>
      <c r="PXK274" s="314"/>
      <c r="PXL274" s="314"/>
      <c r="PXM274" s="314"/>
      <c r="PXN274" s="314"/>
      <c r="PXO274" s="314"/>
      <c r="PXP274" s="314"/>
      <c r="PXQ274" s="314"/>
      <c r="PXR274" s="314"/>
      <c r="PXS274" s="314"/>
      <c r="PXT274" s="314"/>
      <c r="PXU274" s="314"/>
      <c r="PXV274" s="314"/>
      <c r="PXW274" s="314"/>
      <c r="PXX274" s="314"/>
      <c r="PXY274" s="314"/>
      <c r="PXZ274" s="314"/>
      <c r="PYA274" s="314"/>
      <c r="PYB274" s="314"/>
      <c r="PYC274" s="314"/>
      <c r="PYD274" s="314"/>
      <c r="PYE274" s="314"/>
      <c r="PYF274" s="314"/>
      <c r="PYG274" s="314"/>
      <c r="PYH274" s="314"/>
      <c r="PYI274" s="314"/>
      <c r="PYJ274" s="314"/>
      <c r="PYK274" s="314"/>
      <c r="PYL274" s="314"/>
      <c r="PYM274" s="314"/>
      <c r="PYN274" s="314"/>
      <c r="PYO274" s="314"/>
      <c r="PYP274" s="314"/>
      <c r="PYQ274" s="314"/>
      <c r="PYR274" s="314"/>
      <c r="PYS274" s="314"/>
      <c r="PYT274" s="314"/>
      <c r="PYU274" s="314"/>
      <c r="PYV274" s="314"/>
      <c r="PYW274" s="314"/>
      <c r="PYX274" s="314"/>
      <c r="PYY274" s="314"/>
      <c r="PYZ274" s="314"/>
      <c r="PZA274" s="314"/>
      <c r="PZB274" s="314"/>
      <c r="PZC274" s="314"/>
      <c r="PZD274" s="314"/>
      <c r="PZE274" s="314"/>
      <c r="PZF274" s="314"/>
      <c r="PZG274" s="314"/>
      <c r="PZH274" s="314"/>
      <c r="PZI274" s="314"/>
      <c r="PZJ274" s="314"/>
      <c r="PZK274" s="314"/>
      <c r="PZL274" s="314"/>
      <c r="PZM274" s="314"/>
      <c r="PZN274" s="314"/>
      <c r="PZO274" s="314"/>
      <c r="PZP274" s="314"/>
      <c r="PZQ274" s="314"/>
      <c r="PZR274" s="314"/>
      <c r="PZS274" s="314"/>
      <c r="PZT274" s="314"/>
      <c r="PZU274" s="314"/>
      <c r="PZV274" s="314"/>
      <c r="PZW274" s="314"/>
      <c r="PZX274" s="314"/>
      <c r="PZY274" s="314"/>
      <c r="PZZ274" s="314"/>
      <c r="QAA274" s="314"/>
      <c r="QAB274" s="314"/>
      <c r="QAC274" s="314"/>
      <c r="QAD274" s="314"/>
      <c r="QAE274" s="314"/>
      <c r="QAF274" s="314"/>
      <c r="QAG274" s="314"/>
      <c r="QAH274" s="314"/>
      <c r="QAI274" s="314"/>
      <c r="QAJ274" s="314"/>
      <c r="QAK274" s="314"/>
      <c r="QAL274" s="314"/>
      <c r="QAM274" s="314"/>
      <c r="QAN274" s="314"/>
      <c r="QAO274" s="314"/>
      <c r="QAP274" s="314"/>
      <c r="QAQ274" s="314"/>
      <c r="QAR274" s="314"/>
      <c r="QAS274" s="314"/>
      <c r="QAT274" s="314"/>
      <c r="QAU274" s="314"/>
      <c r="QAV274" s="314"/>
      <c r="QAW274" s="314"/>
      <c r="QAX274" s="314"/>
      <c r="QAY274" s="314"/>
      <c r="QAZ274" s="314"/>
      <c r="QBA274" s="314"/>
      <c r="QBB274" s="314"/>
      <c r="QBC274" s="314"/>
      <c r="QBD274" s="314"/>
      <c r="QBE274" s="314"/>
      <c r="QBF274" s="314"/>
      <c r="QBG274" s="314"/>
      <c r="QBH274" s="314"/>
      <c r="QBI274" s="314"/>
      <c r="QBJ274" s="314"/>
      <c r="QBK274" s="314"/>
      <c r="QBL274" s="314"/>
      <c r="QBM274" s="314"/>
      <c r="QBN274" s="314"/>
      <c r="QBO274" s="314"/>
      <c r="QBP274" s="314"/>
      <c r="QBQ274" s="314"/>
      <c r="QBR274" s="314"/>
      <c r="QBS274" s="314"/>
      <c r="QBT274" s="314"/>
      <c r="QBU274" s="314"/>
      <c r="QBV274" s="314"/>
      <c r="QBW274" s="314"/>
      <c r="QBX274" s="314"/>
      <c r="QBY274" s="314"/>
      <c r="QBZ274" s="314"/>
      <c r="QCA274" s="314"/>
      <c r="QCB274" s="314"/>
      <c r="QCC274" s="314"/>
      <c r="QCD274" s="314"/>
      <c r="QCE274" s="314"/>
      <c r="QCF274" s="314"/>
      <c r="QCG274" s="314"/>
      <c r="QCH274" s="314"/>
      <c r="QCI274" s="314"/>
      <c r="QCJ274" s="314"/>
      <c r="QCK274" s="314"/>
      <c r="QCL274" s="314"/>
      <c r="QCM274" s="314"/>
      <c r="QCN274" s="314"/>
      <c r="QCO274" s="314"/>
      <c r="QCP274" s="314"/>
      <c r="QCQ274" s="314"/>
      <c r="QCR274" s="314"/>
      <c r="QCS274" s="314"/>
      <c r="QCT274" s="314"/>
      <c r="QCU274" s="314"/>
      <c r="QCV274" s="314"/>
      <c r="QCW274" s="314"/>
      <c r="QCX274" s="314"/>
      <c r="QCY274" s="314"/>
      <c r="QCZ274" s="314"/>
      <c r="QDA274" s="314"/>
      <c r="QDB274" s="314"/>
      <c r="QDC274" s="314"/>
      <c r="QDD274" s="314"/>
      <c r="QDE274" s="314"/>
      <c r="QDF274" s="314"/>
      <c r="QDG274" s="314"/>
      <c r="QDH274" s="314"/>
      <c r="QDI274" s="314"/>
      <c r="QDJ274" s="314"/>
      <c r="QDK274" s="314"/>
      <c r="QDL274" s="314"/>
      <c r="QDM274" s="314"/>
      <c r="QDN274" s="314"/>
      <c r="QDO274" s="314"/>
      <c r="QDP274" s="314"/>
      <c r="QDQ274" s="314"/>
      <c r="QDR274" s="314"/>
      <c r="QDS274" s="314"/>
      <c r="QDT274" s="314"/>
      <c r="QDU274" s="314"/>
      <c r="QDV274" s="314"/>
      <c r="QDW274" s="314"/>
      <c r="QDX274" s="314"/>
      <c r="QDY274" s="314"/>
      <c r="QDZ274" s="314"/>
      <c r="QEA274" s="314"/>
      <c r="QEB274" s="314"/>
      <c r="QEC274" s="314"/>
      <c r="QED274" s="314"/>
      <c r="QEE274" s="314"/>
      <c r="QEF274" s="314"/>
      <c r="QEG274" s="314"/>
      <c r="QEH274" s="314"/>
      <c r="QEI274" s="314"/>
      <c r="QEJ274" s="314"/>
      <c r="QEK274" s="314"/>
      <c r="QEL274" s="314"/>
      <c r="QEM274" s="314"/>
      <c r="QEN274" s="314"/>
      <c r="QEO274" s="314"/>
      <c r="QEP274" s="314"/>
      <c r="QEQ274" s="314"/>
      <c r="QER274" s="314"/>
      <c r="QES274" s="314"/>
      <c r="QET274" s="314"/>
      <c r="QEU274" s="314"/>
      <c r="QEV274" s="314"/>
      <c r="QEW274" s="314"/>
      <c r="QEX274" s="314"/>
      <c r="QEY274" s="314"/>
      <c r="QEZ274" s="314"/>
      <c r="QFA274" s="314"/>
      <c r="QFB274" s="314"/>
      <c r="QFC274" s="314"/>
      <c r="QFD274" s="314"/>
      <c r="QFE274" s="314"/>
      <c r="QFF274" s="314"/>
      <c r="QFG274" s="314"/>
      <c r="QFH274" s="314"/>
      <c r="QFI274" s="314"/>
      <c r="QFJ274" s="314"/>
      <c r="QFK274" s="314"/>
      <c r="QFL274" s="314"/>
      <c r="QFM274" s="314"/>
      <c r="QFN274" s="314"/>
      <c r="QFO274" s="314"/>
      <c r="QFP274" s="314"/>
      <c r="QFQ274" s="314"/>
      <c r="QFR274" s="314"/>
      <c r="QFS274" s="314"/>
      <c r="QFT274" s="314"/>
      <c r="QFU274" s="314"/>
      <c r="QFV274" s="314"/>
      <c r="QFW274" s="314"/>
      <c r="QFX274" s="314"/>
      <c r="QFY274" s="314"/>
      <c r="QFZ274" s="314"/>
      <c r="QGA274" s="314"/>
      <c r="QGB274" s="314"/>
      <c r="QGC274" s="314"/>
      <c r="QGD274" s="314"/>
      <c r="QGE274" s="314"/>
      <c r="QGF274" s="314"/>
      <c r="QGG274" s="314"/>
      <c r="QGH274" s="314"/>
      <c r="QGI274" s="314"/>
      <c r="QGJ274" s="314"/>
      <c r="QGK274" s="314"/>
      <c r="QGL274" s="314"/>
      <c r="QGM274" s="314"/>
      <c r="QGN274" s="314"/>
      <c r="QGO274" s="314"/>
      <c r="QGP274" s="314"/>
      <c r="QGQ274" s="314"/>
      <c r="QGR274" s="314"/>
      <c r="QGS274" s="314"/>
      <c r="QGT274" s="314"/>
      <c r="QGU274" s="314"/>
      <c r="QGV274" s="314"/>
      <c r="QGW274" s="314"/>
      <c r="QGX274" s="314"/>
      <c r="QGY274" s="314"/>
      <c r="QGZ274" s="314"/>
      <c r="QHA274" s="314"/>
      <c r="QHB274" s="314"/>
      <c r="QHC274" s="314"/>
      <c r="QHD274" s="314"/>
      <c r="QHE274" s="314"/>
      <c r="QHF274" s="314"/>
      <c r="QHG274" s="314"/>
      <c r="QHH274" s="314"/>
      <c r="QHI274" s="314"/>
      <c r="QHJ274" s="314"/>
      <c r="QHK274" s="314"/>
      <c r="QHL274" s="314"/>
      <c r="QHM274" s="314"/>
      <c r="QHN274" s="314"/>
      <c r="QHO274" s="314"/>
      <c r="QHP274" s="314"/>
      <c r="QHQ274" s="314"/>
      <c r="QHR274" s="314"/>
      <c r="QHS274" s="314"/>
      <c r="QHT274" s="314"/>
      <c r="QHU274" s="314"/>
      <c r="QHV274" s="314"/>
      <c r="QHW274" s="314"/>
      <c r="QHX274" s="314"/>
      <c r="QHY274" s="314"/>
      <c r="QHZ274" s="314"/>
      <c r="QIA274" s="314"/>
      <c r="QIB274" s="314"/>
      <c r="QIC274" s="314"/>
      <c r="QID274" s="314"/>
      <c r="QIE274" s="314"/>
      <c r="QIF274" s="314"/>
      <c r="QIG274" s="314"/>
      <c r="QIH274" s="314"/>
      <c r="QII274" s="314"/>
      <c r="QIJ274" s="314"/>
      <c r="QIK274" s="314"/>
      <c r="QIL274" s="314"/>
      <c r="QIM274" s="314"/>
      <c r="QIN274" s="314"/>
      <c r="QIO274" s="314"/>
      <c r="QIP274" s="314"/>
      <c r="QIQ274" s="314"/>
      <c r="QIR274" s="314"/>
      <c r="QIS274" s="314"/>
      <c r="QIT274" s="314"/>
      <c r="QIU274" s="314"/>
      <c r="QIV274" s="314"/>
      <c r="QIW274" s="314"/>
      <c r="QIX274" s="314"/>
      <c r="QIY274" s="314"/>
      <c r="QIZ274" s="314"/>
      <c r="QJA274" s="314"/>
      <c r="QJB274" s="314"/>
      <c r="QJC274" s="314"/>
      <c r="QJD274" s="314"/>
      <c r="QJE274" s="314"/>
      <c r="QJF274" s="314"/>
      <c r="QJG274" s="314"/>
      <c r="QJH274" s="314"/>
      <c r="QJI274" s="314"/>
      <c r="QJJ274" s="314"/>
      <c r="QJK274" s="314"/>
      <c r="QJL274" s="314"/>
      <c r="QJM274" s="314"/>
      <c r="QJN274" s="314"/>
      <c r="QJO274" s="314"/>
      <c r="QJP274" s="314"/>
      <c r="QJQ274" s="314"/>
      <c r="QJR274" s="314"/>
      <c r="QJS274" s="314"/>
      <c r="QJT274" s="314"/>
      <c r="QJU274" s="314"/>
      <c r="QJV274" s="314"/>
      <c r="QJW274" s="314"/>
      <c r="QJX274" s="314"/>
      <c r="QJY274" s="314"/>
      <c r="QJZ274" s="314"/>
      <c r="QKA274" s="314"/>
      <c r="QKB274" s="314"/>
      <c r="QKC274" s="314"/>
      <c r="QKD274" s="314"/>
      <c r="QKE274" s="314"/>
      <c r="QKF274" s="314"/>
      <c r="QKG274" s="314"/>
      <c r="QKH274" s="314"/>
      <c r="QKI274" s="314"/>
      <c r="QKJ274" s="314"/>
      <c r="QKK274" s="314"/>
      <c r="QKL274" s="314"/>
      <c r="QKM274" s="314"/>
      <c r="QKN274" s="314"/>
      <c r="QKO274" s="314"/>
      <c r="QKP274" s="314"/>
      <c r="QKQ274" s="314"/>
      <c r="QKR274" s="314"/>
      <c r="QKS274" s="314"/>
      <c r="QKT274" s="314"/>
      <c r="QKU274" s="314"/>
      <c r="QKV274" s="314"/>
      <c r="QKW274" s="314"/>
      <c r="QKX274" s="314"/>
      <c r="QKY274" s="314"/>
      <c r="QKZ274" s="314"/>
      <c r="QLA274" s="314"/>
      <c r="QLB274" s="314"/>
      <c r="QLC274" s="314"/>
      <c r="QLD274" s="314"/>
      <c r="QLE274" s="314"/>
      <c r="QLF274" s="314"/>
      <c r="QLG274" s="314"/>
      <c r="QLH274" s="314"/>
      <c r="QLI274" s="314"/>
      <c r="QLJ274" s="314"/>
      <c r="QLK274" s="314"/>
      <c r="QLL274" s="314"/>
      <c r="QLM274" s="314"/>
      <c r="QLN274" s="314"/>
      <c r="QLO274" s="314"/>
      <c r="QLP274" s="314"/>
      <c r="QLQ274" s="314"/>
      <c r="QLR274" s="314"/>
      <c r="QLS274" s="314"/>
      <c r="QLT274" s="314"/>
      <c r="QLU274" s="314"/>
      <c r="QLV274" s="314"/>
      <c r="QLW274" s="314"/>
      <c r="QLX274" s="314"/>
      <c r="QLY274" s="314"/>
      <c r="QLZ274" s="314"/>
      <c r="QMA274" s="314"/>
      <c r="QMB274" s="314"/>
      <c r="QMC274" s="314"/>
      <c r="QMD274" s="314"/>
      <c r="QME274" s="314"/>
      <c r="QMF274" s="314"/>
      <c r="QMG274" s="314"/>
      <c r="QMH274" s="314"/>
      <c r="QMI274" s="314"/>
      <c r="QMJ274" s="314"/>
      <c r="QMK274" s="314"/>
      <c r="QML274" s="314"/>
      <c r="QMM274" s="314"/>
      <c r="QMN274" s="314"/>
      <c r="QMO274" s="314"/>
      <c r="QMP274" s="314"/>
      <c r="QMQ274" s="314"/>
      <c r="QMR274" s="314"/>
      <c r="QMS274" s="314"/>
      <c r="QMT274" s="314"/>
      <c r="QMU274" s="314"/>
      <c r="QMV274" s="314"/>
      <c r="QMW274" s="314"/>
      <c r="QMX274" s="314"/>
      <c r="QMY274" s="314"/>
      <c r="QMZ274" s="314"/>
      <c r="QNA274" s="314"/>
      <c r="QNB274" s="314"/>
      <c r="QNC274" s="314"/>
      <c r="QND274" s="314"/>
      <c r="QNE274" s="314"/>
      <c r="QNF274" s="314"/>
      <c r="QNG274" s="314"/>
      <c r="QNH274" s="314"/>
      <c r="QNI274" s="314"/>
      <c r="QNJ274" s="314"/>
      <c r="QNK274" s="314"/>
      <c r="QNL274" s="314"/>
      <c r="QNM274" s="314"/>
      <c r="QNN274" s="314"/>
      <c r="QNO274" s="314"/>
      <c r="QNP274" s="314"/>
      <c r="QNQ274" s="314"/>
      <c r="QNR274" s="314"/>
      <c r="QNS274" s="314"/>
      <c r="QNT274" s="314"/>
      <c r="QNU274" s="314"/>
      <c r="QNV274" s="314"/>
      <c r="QNW274" s="314"/>
      <c r="QNX274" s="314"/>
      <c r="QNY274" s="314"/>
      <c r="QNZ274" s="314"/>
      <c r="QOA274" s="314"/>
      <c r="QOB274" s="314"/>
      <c r="QOC274" s="314"/>
      <c r="QOD274" s="314"/>
      <c r="QOE274" s="314"/>
      <c r="QOF274" s="314"/>
      <c r="QOG274" s="314"/>
      <c r="QOH274" s="314"/>
      <c r="QOI274" s="314"/>
      <c r="QOJ274" s="314"/>
      <c r="QOK274" s="314"/>
      <c r="QOL274" s="314"/>
      <c r="QOM274" s="314"/>
      <c r="QON274" s="314"/>
      <c r="QOO274" s="314"/>
      <c r="QOP274" s="314"/>
      <c r="QOQ274" s="314"/>
      <c r="QOR274" s="314"/>
      <c r="QOS274" s="314"/>
      <c r="QOT274" s="314"/>
      <c r="QOU274" s="314"/>
      <c r="QOV274" s="314"/>
      <c r="QOW274" s="314"/>
      <c r="QOX274" s="314"/>
      <c r="QOY274" s="314"/>
      <c r="QOZ274" s="314"/>
      <c r="QPA274" s="314"/>
      <c r="QPB274" s="314"/>
      <c r="QPC274" s="314"/>
      <c r="QPD274" s="314"/>
      <c r="QPE274" s="314"/>
      <c r="QPF274" s="314"/>
      <c r="QPG274" s="314"/>
      <c r="QPH274" s="314"/>
      <c r="QPI274" s="314"/>
      <c r="QPJ274" s="314"/>
      <c r="QPK274" s="314"/>
      <c r="QPL274" s="314"/>
      <c r="QPM274" s="314"/>
      <c r="QPN274" s="314"/>
      <c r="QPO274" s="314"/>
      <c r="QPP274" s="314"/>
      <c r="QPQ274" s="314"/>
      <c r="QPR274" s="314"/>
      <c r="QPS274" s="314"/>
      <c r="QPT274" s="314"/>
      <c r="QPU274" s="314"/>
      <c r="QPV274" s="314"/>
      <c r="QPW274" s="314"/>
      <c r="QPX274" s="314"/>
      <c r="QPY274" s="314"/>
      <c r="QPZ274" s="314"/>
      <c r="QQA274" s="314"/>
      <c r="QQB274" s="314"/>
      <c r="QQC274" s="314"/>
      <c r="QQD274" s="314"/>
      <c r="QQE274" s="314"/>
      <c r="QQF274" s="314"/>
      <c r="QQG274" s="314"/>
      <c r="QQH274" s="314"/>
      <c r="QQI274" s="314"/>
      <c r="QQJ274" s="314"/>
      <c r="QQK274" s="314"/>
      <c r="QQL274" s="314"/>
      <c r="QQM274" s="314"/>
      <c r="QQN274" s="314"/>
      <c r="QQO274" s="314"/>
      <c r="QQP274" s="314"/>
      <c r="QQQ274" s="314"/>
      <c r="QQR274" s="314"/>
      <c r="QQS274" s="314"/>
      <c r="QQT274" s="314"/>
      <c r="QQU274" s="314"/>
      <c r="QQV274" s="314"/>
      <c r="QQW274" s="314"/>
      <c r="QQX274" s="314"/>
      <c r="QQY274" s="314"/>
      <c r="QQZ274" s="314"/>
      <c r="QRA274" s="314"/>
      <c r="QRB274" s="314"/>
      <c r="QRC274" s="314"/>
      <c r="QRD274" s="314"/>
      <c r="QRE274" s="314"/>
      <c r="QRF274" s="314"/>
      <c r="QRG274" s="314"/>
      <c r="QRH274" s="314"/>
      <c r="QRI274" s="314"/>
      <c r="QRJ274" s="314"/>
      <c r="QRK274" s="314"/>
      <c r="QRL274" s="314"/>
      <c r="QRM274" s="314"/>
      <c r="QRN274" s="314"/>
      <c r="QRO274" s="314"/>
      <c r="QRP274" s="314"/>
      <c r="QRQ274" s="314"/>
      <c r="QRR274" s="314"/>
      <c r="QRS274" s="314"/>
      <c r="QRT274" s="314"/>
      <c r="QRU274" s="314"/>
      <c r="QRV274" s="314"/>
      <c r="QRW274" s="314"/>
      <c r="QRX274" s="314"/>
      <c r="QRY274" s="314"/>
      <c r="QRZ274" s="314"/>
      <c r="QSA274" s="314"/>
      <c r="QSB274" s="314"/>
      <c r="QSC274" s="314"/>
      <c r="QSD274" s="314"/>
      <c r="QSE274" s="314"/>
      <c r="QSF274" s="314"/>
      <c r="QSG274" s="314"/>
      <c r="QSH274" s="314"/>
      <c r="QSI274" s="314"/>
      <c r="QSJ274" s="314"/>
      <c r="QSK274" s="314"/>
      <c r="QSL274" s="314"/>
      <c r="QSM274" s="314"/>
      <c r="QSN274" s="314"/>
      <c r="QSO274" s="314"/>
      <c r="QSP274" s="314"/>
      <c r="QSQ274" s="314"/>
      <c r="QSR274" s="314"/>
      <c r="QSS274" s="314"/>
      <c r="QST274" s="314"/>
      <c r="QSU274" s="314"/>
      <c r="QSV274" s="314"/>
      <c r="QSW274" s="314"/>
      <c r="QSX274" s="314"/>
      <c r="QSY274" s="314"/>
      <c r="QSZ274" s="314"/>
      <c r="QTA274" s="314"/>
      <c r="QTB274" s="314"/>
      <c r="QTC274" s="314"/>
      <c r="QTD274" s="314"/>
      <c r="QTE274" s="314"/>
      <c r="QTF274" s="314"/>
      <c r="QTG274" s="314"/>
      <c r="QTH274" s="314"/>
      <c r="QTI274" s="314"/>
      <c r="QTJ274" s="314"/>
      <c r="QTK274" s="314"/>
      <c r="QTL274" s="314"/>
      <c r="QTM274" s="314"/>
      <c r="QTN274" s="314"/>
      <c r="QTO274" s="314"/>
      <c r="QTP274" s="314"/>
      <c r="QTQ274" s="314"/>
      <c r="QTR274" s="314"/>
      <c r="QTS274" s="314"/>
      <c r="QTT274" s="314"/>
      <c r="QTU274" s="314"/>
      <c r="QTV274" s="314"/>
      <c r="QTW274" s="314"/>
      <c r="QTX274" s="314"/>
      <c r="QTY274" s="314"/>
      <c r="QTZ274" s="314"/>
      <c r="QUA274" s="314"/>
      <c r="QUB274" s="314"/>
      <c r="QUC274" s="314"/>
      <c r="QUD274" s="314"/>
      <c r="QUE274" s="314"/>
      <c r="QUF274" s="314"/>
      <c r="QUG274" s="314"/>
      <c r="QUH274" s="314"/>
      <c r="QUI274" s="314"/>
      <c r="QUJ274" s="314"/>
      <c r="QUK274" s="314"/>
      <c r="QUL274" s="314"/>
      <c r="QUM274" s="314"/>
      <c r="QUN274" s="314"/>
      <c r="QUO274" s="314"/>
      <c r="QUP274" s="314"/>
      <c r="QUQ274" s="314"/>
      <c r="QUR274" s="314"/>
      <c r="QUS274" s="314"/>
      <c r="QUT274" s="314"/>
      <c r="QUU274" s="314"/>
      <c r="QUV274" s="314"/>
      <c r="QUW274" s="314"/>
      <c r="QUX274" s="314"/>
      <c r="QUY274" s="314"/>
      <c r="QUZ274" s="314"/>
      <c r="QVA274" s="314"/>
      <c r="QVB274" s="314"/>
      <c r="QVC274" s="314"/>
      <c r="QVD274" s="314"/>
      <c r="QVE274" s="314"/>
      <c r="QVF274" s="314"/>
      <c r="QVG274" s="314"/>
      <c r="QVH274" s="314"/>
      <c r="QVI274" s="314"/>
      <c r="QVJ274" s="314"/>
      <c r="QVK274" s="314"/>
      <c r="QVL274" s="314"/>
      <c r="QVM274" s="314"/>
      <c r="QVN274" s="314"/>
      <c r="QVO274" s="314"/>
      <c r="QVP274" s="314"/>
      <c r="QVQ274" s="314"/>
      <c r="QVR274" s="314"/>
      <c r="QVS274" s="314"/>
      <c r="QVT274" s="314"/>
      <c r="QVU274" s="314"/>
      <c r="QVV274" s="314"/>
      <c r="QVW274" s="314"/>
      <c r="QVX274" s="314"/>
      <c r="QVY274" s="314"/>
      <c r="QVZ274" s="314"/>
      <c r="QWA274" s="314"/>
      <c r="QWB274" s="314"/>
      <c r="QWC274" s="314"/>
      <c r="QWD274" s="314"/>
      <c r="QWE274" s="314"/>
      <c r="QWF274" s="314"/>
      <c r="QWG274" s="314"/>
      <c r="QWH274" s="314"/>
      <c r="QWI274" s="314"/>
      <c r="QWJ274" s="314"/>
      <c r="QWK274" s="314"/>
      <c r="QWL274" s="314"/>
      <c r="QWM274" s="314"/>
      <c r="QWN274" s="314"/>
      <c r="QWO274" s="314"/>
      <c r="QWP274" s="314"/>
      <c r="QWQ274" s="314"/>
      <c r="QWR274" s="314"/>
      <c r="QWS274" s="314"/>
      <c r="QWT274" s="314"/>
      <c r="QWU274" s="314"/>
      <c r="QWV274" s="314"/>
      <c r="QWW274" s="314"/>
      <c r="QWX274" s="314"/>
      <c r="QWY274" s="314"/>
      <c r="QWZ274" s="314"/>
      <c r="QXA274" s="314"/>
      <c r="QXB274" s="314"/>
      <c r="QXC274" s="314"/>
      <c r="QXD274" s="314"/>
      <c r="QXE274" s="314"/>
      <c r="QXF274" s="314"/>
      <c r="QXG274" s="314"/>
      <c r="QXH274" s="314"/>
      <c r="QXI274" s="314"/>
      <c r="QXJ274" s="314"/>
      <c r="QXK274" s="314"/>
      <c r="QXL274" s="314"/>
      <c r="QXM274" s="314"/>
      <c r="QXN274" s="314"/>
      <c r="QXO274" s="314"/>
      <c r="QXP274" s="314"/>
      <c r="QXQ274" s="314"/>
      <c r="QXR274" s="314"/>
      <c r="QXS274" s="314"/>
      <c r="QXT274" s="314"/>
      <c r="QXU274" s="314"/>
      <c r="QXV274" s="314"/>
      <c r="QXW274" s="314"/>
      <c r="QXX274" s="314"/>
      <c r="QXY274" s="314"/>
      <c r="QXZ274" s="314"/>
      <c r="QYA274" s="314"/>
      <c r="QYB274" s="314"/>
      <c r="QYC274" s="314"/>
      <c r="QYD274" s="314"/>
      <c r="QYE274" s="314"/>
      <c r="QYF274" s="314"/>
      <c r="QYG274" s="314"/>
      <c r="QYH274" s="314"/>
      <c r="QYI274" s="314"/>
      <c r="QYJ274" s="314"/>
      <c r="QYK274" s="314"/>
      <c r="QYL274" s="314"/>
      <c r="QYM274" s="314"/>
      <c r="QYN274" s="314"/>
      <c r="QYO274" s="314"/>
      <c r="QYP274" s="314"/>
      <c r="QYQ274" s="314"/>
      <c r="QYR274" s="314"/>
      <c r="QYS274" s="314"/>
      <c r="QYT274" s="314"/>
      <c r="QYU274" s="314"/>
      <c r="QYV274" s="314"/>
      <c r="QYW274" s="314"/>
      <c r="QYX274" s="314"/>
      <c r="QYY274" s="314"/>
      <c r="QYZ274" s="314"/>
      <c r="QZA274" s="314"/>
      <c r="QZB274" s="314"/>
      <c r="QZC274" s="314"/>
      <c r="QZD274" s="314"/>
      <c r="QZE274" s="314"/>
      <c r="QZF274" s="314"/>
      <c r="QZG274" s="314"/>
      <c r="QZH274" s="314"/>
      <c r="QZI274" s="314"/>
      <c r="QZJ274" s="314"/>
      <c r="QZK274" s="314"/>
      <c r="QZL274" s="314"/>
      <c r="QZM274" s="314"/>
      <c r="QZN274" s="314"/>
      <c r="QZO274" s="314"/>
      <c r="QZP274" s="314"/>
      <c r="QZQ274" s="314"/>
      <c r="QZR274" s="314"/>
      <c r="QZS274" s="314"/>
      <c r="QZT274" s="314"/>
      <c r="QZU274" s="314"/>
      <c r="QZV274" s="314"/>
      <c r="QZW274" s="314"/>
      <c r="QZX274" s="314"/>
      <c r="QZY274" s="314"/>
      <c r="QZZ274" s="314"/>
      <c r="RAA274" s="314"/>
      <c r="RAB274" s="314"/>
      <c r="RAC274" s="314"/>
      <c r="RAD274" s="314"/>
      <c r="RAE274" s="314"/>
      <c r="RAF274" s="314"/>
      <c r="RAG274" s="314"/>
      <c r="RAH274" s="314"/>
      <c r="RAI274" s="314"/>
      <c r="RAJ274" s="314"/>
      <c r="RAK274" s="314"/>
      <c r="RAL274" s="314"/>
      <c r="RAM274" s="314"/>
      <c r="RAN274" s="314"/>
      <c r="RAO274" s="314"/>
      <c r="RAP274" s="314"/>
      <c r="RAQ274" s="314"/>
      <c r="RAR274" s="314"/>
      <c r="RAS274" s="314"/>
      <c r="RAT274" s="314"/>
      <c r="RAU274" s="314"/>
      <c r="RAV274" s="314"/>
      <c r="RAW274" s="314"/>
      <c r="RAX274" s="314"/>
      <c r="RAY274" s="314"/>
      <c r="RAZ274" s="314"/>
      <c r="RBA274" s="314"/>
      <c r="RBB274" s="314"/>
      <c r="RBC274" s="314"/>
      <c r="RBD274" s="314"/>
      <c r="RBE274" s="314"/>
      <c r="RBF274" s="314"/>
      <c r="RBG274" s="314"/>
      <c r="RBH274" s="314"/>
      <c r="RBI274" s="314"/>
      <c r="RBJ274" s="314"/>
      <c r="RBK274" s="314"/>
      <c r="RBL274" s="314"/>
      <c r="RBM274" s="314"/>
      <c r="RBN274" s="314"/>
      <c r="RBO274" s="314"/>
      <c r="RBP274" s="314"/>
      <c r="RBQ274" s="314"/>
      <c r="RBR274" s="314"/>
      <c r="RBS274" s="314"/>
      <c r="RBT274" s="314"/>
      <c r="RBU274" s="314"/>
      <c r="RBV274" s="314"/>
      <c r="RBW274" s="314"/>
      <c r="RBX274" s="314"/>
      <c r="RBY274" s="314"/>
      <c r="RBZ274" s="314"/>
      <c r="RCA274" s="314"/>
      <c r="RCB274" s="314"/>
      <c r="RCC274" s="314"/>
      <c r="RCD274" s="314"/>
      <c r="RCE274" s="314"/>
      <c r="RCF274" s="314"/>
      <c r="RCG274" s="314"/>
      <c r="RCH274" s="314"/>
      <c r="RCI274" s="314"/>
      <c r="RCJ274" s="314"/>
      <c r="RCK274" s="314"/>
      <c r="RCL274" s="314"/>
      <c r="RCM274" s="314"/>
      <c r="RCN274" s="314"/>
      <c r="RCO274" s="314"/>
      <c r="RCP274" s="314"/>
      <c r="RCQ274" s="314"/>
      <c r="RCR274" s="314"/>
      <c r="RCS274" s="314"/>
      <c r="RCT274" s="314"/>
      <c r="RCU274" s="314"/>
      <c r="RCV274" s="314"/>
      <c r="RCW274" s="314"/>
      <c r="RCX274" s="314"/>
      <c r="RCY274" s="314"/>
      <c r="RCZ274" s="314"/>
      <c r="RDA274" s="314"/>
      <c r="RDB274" s="314"/>
      <c r="RDC274" s="314"/>
      <c r="RDD274" s="314"/>
      <c r="RDE274" s="314"/>
      <c r="RDF274" s="314"/>
      <c r="RDG274" s="314"/>
      <c r="RDH274" s="314"/>
      <c r="RDI274" s="314"/>
      <c r="RDJ274" s="314"/>
      <c r="RDK274" s="314"/>
      <c r="RDL274" s="314"/>
      <c r="RDM274" s="314"/>
      <c r="RDN274" s="314"/>
      <c r="RDO274" s="314"/>
      <c r="RDP274" s="314"/>
      <c r="RDQ274" s="314"/>
      <c r="RDR274" s="314"/>
      <c r="RDS274" s="314"/>
      <c r="RDT274" s="314"/>
      <c r="RDU274" s="314"/>
      <c r="RDV274" s="314"/>
      <c r="RDW274" s="314"/>
      <c r="RDX274" s="314"/>
      <c r="RDY274" s="314"/>
      <c r="RDZ274" s="314"/>
      <c r="REA274" s="314"/>
      <c r="REB274" s="314"/>
      <c r="REC274" s="314"/>
      <c r="RED274" s="314"/>
      <c r="REE274" s="314"/>
      <c r="REF274" s="314"/>
      <c r="REG274" s="314"/>
      <c r="REH274" s="314"/>
      <c r="REI274" s="314"/>
      <c r="REJ274" s="314"/>
      <c r="REK274" s="314"/>
      <c r="REL274" s="314"/>
      <c r="REM274" s="314"/>
      <c r="REN274" s="314"/>
      <c r="REO274" s="314"/>
      <c r="REP274" s="314"/>
      <c r="REQ274" s="314"/>
      <c r="RER274" s="314"/>
      <c r="RES274" s="314"/>
      <c r="RET274" s="314"/>
      <c r="REU274" s="314"/>
      <c r="REV274" s="314"/>
      <c r="REW274" s="314"/>
      <c r="REX274" s="314"/>
      <c r="REY274" s="314"/>
      <c r="REZ274" s="314"/>
      <c r="RFA274" s="314"/>
      <c r="RFB274" s="314"/>
      <c r="RFC274" s="314"/>
      <c r="RFD274" s="314"/>
      <c r="RFE274" s="314"/>
      <c r="RFF274" s="314"/>
      <c r="RFG274" s="314"/>
      <c r="RFH274" s="314"/>
      <c r="RFI274" s="314"/>
      <c r="RFJ274" s="314"/>
      <c r="RFK274" s="314"/>
      <c r="RFL274" s="314"/>
      <c r="RFM274" s="314"/>
      <c r="RFN274" s="314"/>
      <c r="RFO274" s="314"/>
      <c r="RFP274" s="314"/>
      <c r="RFQ274" s="314"/>
      <c r="RFR274" s="314"/>
      <c r="RFS274" s="314"/>
      <c r="RFT274" s="314"/>
      <c r="RFU274" s="314"/>
      <c r="RFV274" s="314"/>
      <c r="RFW274" s="314"/>
      <c r="RFX274" s="314"/>
      <c r="RFY274" s="314"/>
      <c r="RFZ274" s="314"/>
      <c r="RGA274" s="314"/>
      <c r="RGB274" s="314"/>
      <c r="RGC274" s="314"/>
      <c r="RGD274" s="314"/>
      <c r="RGE274" s="314"/>
      <c r="RGF274" s="314"/>
      <c r="RGG274" s="314"/>
      <c r="RGH274" s="314"/>
      <c r="RGI274" s="314"/>
      <c r="RGJ274" s="314"/>
      <c r="RGK274" s="314"/>
      <c r="RGL274" s="314"/>
      <c r="RGM274" s="314"/>
      <c r="RGN274" s="314"/>
      <c r="RGO274" s="314"/>
      <c r="RGP274" s="314"/>
      <c r="RGQ274" s="314"/>
      <c r="RGR274" s="314"/>
      <c r="RGS274" s="314"/>
      <c r="RGT274" s="314"/>
      <c r="RGU274" s="314"/>
      <c r="RGV274" s="314"/>
      <c r="RGW274" s="314"/>
      <c r="RGX274" s="314"/>
      <c r="RGY274" s="314"/>
      <c r="RGZ274" s="314"/>
      <c r="RHA274" s="314"/>
      <c r="RHB274" s="314"/>
      <c r="RHC274" s="314"/>
      <c r="RHD274" s="314"/>
      <c r="RHE274" s="314"/>
      <c r="RHF274" s="314"/>
      <c r="RHG274" s="314"/>
      <c r="RHH274" s="314"/>
      <c r="RHI274" s="314"/>
      <c r="RHJ274" s="314"/>
      <c r="RHK274" s="314"/>
      <c r="RHL274" s="314"/>
      <c r="RHM274" s="314"/>
      <c r="RHN274" s="314"/>
      <c r="RHO274" s="314"/>
      <c r="RHP274" s="314"/>
      <c r="RHQ274" s="314"/>
      <c r="RHR274" s="314"/>
      <c r="RHS274" s="314"/>
      <c r="RHT274" s="314"/>
      <c r="RHU274" s="314"/>
      <c r="RHV274" s="314"/>
      <c r="RHW274" s="314"/>
      <c r="RHX274" s="314"/>
      <c r="RHY274" s="314"/>
      <c r="RHZ274" s="314"/>
      <c r="RIA274" s="314"/>
      <c r="RIB274" s="314"/>
      <c r="RIC274" s="314"/>
      <c r="RID274" s="314"/>
      <c r="RIE274" s="314"/>
      <c r="RIF274" s="314"/>
      <c r="RIG274" s="314"/>
      <c r="RIH274" s="314"/>
      <c r="RII274" s="314"/>
      <c r="RIJ274" s="314"/>
      <c r="RIK274" s="314"/>
      <c r="RIL274" s="314"/>
      <c r="RIM274" s="314"/>
      <c r="RIN274" s="314"/>
      <c r="RIO274" s="314"/>
      <c r="RIP274" s="314"/>
      <c r="RIQ274" s="314"/>
      <c r="RIR274" s="314"/>
      <c r="RIS274" s="314"/>
      <c r="RIT274" s="314"/>
      <c r="RIU274" s="314"/>
      <c r="RIV274" s="314"/>
      <c r="RIW274" s="314"/>
      <c r="RIX274" s="314"/>
      <c r="RIY274" s="314"/>
      <c r="RIZ274" s="314"/>
      <c r="RJA274" s="314"/>
      <c r="RJB274" s="314"/>
      <c r="RJC274" s="314"/>
      <c r="RJD274" s="314"/>
      <c r="RJE274" s="314"/>
      <c r="RJF274" s="314"/>
      <c r="RJG274" s="314"/>
      <c r="RJH274" s="314"/>
      <c r="RJI274" s="314"/>
      <c r="RJJ274" s="314"/>
      <c r="RJK274" s="314"/>
      <c r="RJL274" s="314"/>
      <c r="RJM274" s="314"/>
      <c r="RJN274" s="314"/>
      <c r="RJO274" s="314"/>
      <c r="RJP274" s="314"/>
      <c r="RJQ274" s="314"/>
      <c r="RJR274" s="314"/>
      <c r="RJS274" s="314"/>
      <c r="RJT274" s="314"/>
      <c r="RJU274" s="314"/>
      <c r="RJV274" s="314"/>
      <c r="RJW274" s="314"/>
      <c r="RJX274" s="314"/>
      <c r="RJY274" s="314"/>
      <c r="RJZ274" s="314"/>
      <c r="RKA274" s="314"/>
      <c r="RKB274" s="314"/>
      <c r="RKC274" s="314"/>
      <c r="RKD274" s="314"/>
      <c r="RKE274" s="314"/>
      <c r="RKF274" s="314"/>
      <c r="RKG274" s="314"/>
      <c r="RKH274" s="314"/>
      <c r="RKI274" s="314"/>
      <c r="RKJ274" s="314"/>
      <c r="RKK274" s="314"/>
      <c r="RKL274" s="314"/>
      <c r="RKM274" s="314"/>
      <c r="RKN274" s="314"/>
      <c r="RKO274" s="314"/>
      <c r="RKP274" s="314"/>
      <c r="RKQ274" s="314"/>
      <c r="RKR274" s="314"/>
      <c r="RKS274" s="314"/>
      <c r="RKT274" s="314"/>
      <c r="RKU274" s="314"/>
      <c r="RKV274" s="314"/>
      <c r="RKW274" s="314"/>
      <c r="RKX274" s="314"/>
      <c r="RKY274" s="314"/>
      <c r="RKZ274" s="314"/>
      <c r="RLA274" s="314"/>
      <c r="RLB274" s="314"/>
      <c r="RLC274" s="314"/>
      <c r="RLD274" s="314"/>
      <c r="RLE274" s="314"/>
      <c r="RLF274" s="314"/>
      <c r="RLG274" s="314"/>
      <c r="RLH274" s="314"/>
      <c r="RLI274" s="314"/>
      <c r="RLJ274" s="314"/>
      <c r="RLK274" s="314"/>
      <c r="RLL274" s="314"/>
      <c r="RLM274" s="314"/>
      <c r="RLN274" s="314"/>
      <c r="RLO274" s="314"/>
      <c r="RLP274" s="314"/>
      <c r="RLQ274" s="314"/>
      <c r="RLR274" s="314"/>
      <c r="RLS274" s="314"/>
      <c r="RLT274" s="314"/>
      <c r="RLU274" s="314"/>
      <c r="RLV274" s="314"/>
      <c r="RLW274" s="314"/>
      <c r="RLX274" s="314"/>
      <c r="RLY274" s="314"/>
      <c r="RLZ274" s="314"/>
      <c r="RMA274" s="314"/>
      <c r="RMB274" s="314"/>
      <c r="RMC274" s="314"/>
      <c r="RMD274" s="314"/>
      <c r="RME274" s="314"/>
      <c r="RMF274" s="314"/>
      <c r="RMG274" s="314"/>
      <c r="RMH274" s="314"/>
      <c r="RMI274" s="314"/>
      <c r="RMJ274" s="314"/>
      <c r="RMK274" s="314"/>
      <c r="RML274" s="314"/>
      <c r="RMM274" s="314"/>
      <c r="RMN274" s="314"/>
      <c r="RMO274" s="314"/>
      <c r="RMP274" s="314"/>
      <c r="RMQ274" s="314"/>
      <c r="RMR274" s="314"/>
      <c r="RMS274" s="314"/>
      <c r="RMT274" s="314"/>
      <c r="RMU274" s="314"/>
      <c r="RMV274" s="314"/>
      <c r="RMW274" s="314"/>
      <c r="RMX274" s="314"/>
      <c r="RMY274" s="314"/>
      <c r="RMZ274" s="314"/>
      <c r="RNA274" s="314"/>
      <c r="RNB274" s="314"/>
      <c r="RNC274" s="314"/>
      <c r="RND274" s="314"/>
      <c r="RNE274" s="314"/>
      <c r="RNF274" s="314"/>
      <c r="RNG274" s="314"/>
      <c r="RNH274" s="314"/>
      <c r="RNI274" s="314"/>
      <c r="RNJ274" s="314"/>
      <c r="RNK274" s="314"/>
      <c r="RNL274" s="314"/>
      <c r="RNM274" s="314"/>
      <c r="RNN274" s="314"/>
      <c r="RNO274" s="314"/>
      <c r="RNP274" s="314"/>
      <c r="RNQ274" s="314"/>
      <c r="RNR274" s="314"/>
      <c r="RNS274" s="314"/>
      <c r="RNT274" s="314"/>
      <c r="RNU274" s="314"/>
      <c r="RNV274" s="314"/>
      <c r="RNW274" s="314"/>
      <c r="RNX274" s="314"/>
      <c r="RNY274" s="314"/>
      <c r="RNZ274" s="314"/>
      <c r="ROA274" s="314"/>
      <c r="ROB274" s="314"/>
      <c r="ROC274" s="314"/>
      <c r="ROD274" s="314"/>
      <c r="ROE274" s="314"/>
      <c r="ROF274" s="314"/>
      <c r="ROG274" s="314"/>
      <c r="ROH274" s="314"/>
      <c r="ROI274" s="314"/>
      <c r="ROJ274" s="314"/>
      <c r="ROK274" s="314"/>
      <c r="ROL274" s="314"/>
      <c r="ROM274" s="314"/>
      <c r="RON274" s="314"/>
      <c r="ROO274" s="314"/>
      <c r="ROP274" s="314"/>
      <c r="ROQ274" s="314"/>
      <c r="ROR274" s="314"/>
      <c r="ROS274" s="314"/>
      <c r="ROT274" s="314"/>
      <c r="ROU274" s="314"/>
      <c r="ROV274" s="314"/>
      <c r="ROW274" s="314"/>
      <c r="ROX274" s="314"/>
      <c r="ROY274" s="314"/>
      <c r="ROZ274" s="314"/>
      <c r="RPA274" s="314"/>
      <c r="RPB274" s="314"/>
      <c r="RPC274" s="314"/>
      <c r="RPD274" s="314"/>
      <c r="RPE274" s="314"/>
      <c r="RPF274" s="314"/>
      <c r="RPG274" s="314"/>
      <c r="RPH274" s="314"/>
      <c r="RPI274" s="314"/>
      <c r="RPJ274" s="314"/>
      <c r="RPK274" s="314"/>
      <c r="RPL274" s="314"/>
      <c r="RPM274" s="314"/>
      <c r="RPN274" s="314"/>
      <c r="RPO274" s="314"/>
      <c r="RPP274" s="314"/>
      <c r="RPQ274" s="314"/>
      <c r="RPR274" s="314"/>
      <c r="RPS274" s="314"/>
      <c r="RPT274" s="314"/>
      <c r="RPU274" s="314"/>
      <c r="RPV274" s="314"/>
      <c r="RPW274" s="314"/>
      <c r="RPX274" s="314"/>
      <c r="RPY274" s="314"/>
      <c r="RPZ274" s="314"/>
      <c r="RQA274" s="314"/>
      <c r="RQB274" s="314"/>
      <c r="RQC274" s="314"/>
      <c r="RQD274" s="314"/>
      <c r="RQE274" s="314"/>
      <c r="RQF274" s="314"/>
      <c r="RQG274" s="314"/>
      <c r="RQH274" s="314"/>
      <c r="RQI274" s="314"/>
      <c r="RQJ274" s="314"/>
      <c r="RQK274" s="314"/>
      <c r="RQL274" s="314"/>
      <c r="RQM274" s="314"/>
      <c r="RQN274" s="314"/>
      <c r="RQO274" s="314"/>
      <c r="RQP274" s="314"/>
      <c r="RQQ274" s="314"/>
      <c r="RQR274" s="314"/>
      <c r="RQS274" s="314"/>
      <c r="RQT274" s="314"/>
      <c r="RQU274" s="314"/>
      <c r="RQV274" s="314"/>
      <c r="RQW274" s="314"/>
      <c r="RQX274" s="314"/>
      <c r="RQY274" s="314"/>
      <c r="RQZ274" s="314"/>
      <c r="RRA274" s="314"/>
      <c r="RRB274" s="314"/>
      <c r="RRC274" s="314"/>
      <c r="RRD274" s="314"/>
      <c r="RRE274" s="314"/>
      <c r="RRF274" s="314"/>
      <c r="RRG274" s="314"/>
      <c r="RRH274" s="314"/>
      <c r="RRI274" s="314"/>
      <c r="RRJ274" s="314"/>
      <c r="RRK274" s="314"/>
      <c r="RRL274" s="314"/>
      <c r="RRM274" s="314"/>
      <c r="RRN274" s="314"/>
      <c r="RRO274" s="314"/>
      <c r="RRP274" s="314"/>
      <c r="RRQ274" s="314"/>
      <c r="RRR274" s="314"/>
      <c r="RRS274" s="314"/>
      <c r="RRT274" s="314"/>
      <c r="RRU274" s="314"/>
      <c r="RRV274" s="314"/>
      <c r="RRW274" s="314"/>
      <c r="RRX274" s="314"/>
      <c r="RRY274" s="314"/>
      <c r="RRZ274" s="314"/>
      <c r="RSA274" s="314"/>
      <c r="RSB274" s="314"/>
      <c r="RSC274" s="314"/>
      <c r="RSD274" s="314"/>
      <c r="RSE274" s="314"/>
      <c r="RSF274" s="314"/>
      <c r="RSG274" s="314"/>
      <c r="RSH274" s="314"/>
      <c r="RSI274" s="314"/>
      <c r="RSJ274" s="314"/>
      <c r="RSK274" s="314"/>
      <c r="RSL274" s="314"/>
      <c r="RSM274" s="314"/>
      <c r="RSN274" s="314"/>
      <c r="RSO274" s="314"/>
      <c r="RSP274" s="314"/>
      <c r="RSQ274" s="314"/>
      <c r="RSR274" s="314"/>
      <c r="RSS274" s="314"/>
      <c r="RST274" s="314"/>
      <c r="RSU274" s="314"/>
      <c r="RSV274" s="314"/>
      <c r="RSW274" s="314"/>
      <c r="RSX274" s="314"/>
      <c r="RSY274" s="314"/>
      <c r="RSZ274" s="314"/>
      <c r="RTA274" s="314"/>
      <c r="RTB274" s="314"/>
      <c r="RTC274" s="314"/>
      <c r="RTD274" s="314"/>
      <c r="RTE274" s="314"/>
      <c r="RTF274" s="314"/>
      <c r="RTG274" s="314"/>
      <c r="RTH274" s="314"/>
      <c r="RTI274" s="314"/>
      <c r="RTJ274" s="314"/>
      <c r="RTK274" s="314"/>
      <c r="RTL274" s="314"/>
      <c r="RTM274" s="314"/>
      <c r="RTN274" s="314"/>
      <c r="RTO274" s="314"/>
      <c r="RTP274" s="314"/>
      <c r="RTQ274" s="314"/>
      <c r="RTR274" s="314"/>
      <c r="RTS274" s="314"/>
      <c r="RTT274" s="314"/>
      <c r="RTU274" s="314"/>
      <c r="RTV274" s="314"/>
      <c r="RTW274" s="314"/>
      <c r="RTX274" s="314"/>
      <c r="RTY274" s="314"/>
      <c r="RTZ274" s="314"/>
      <c r="RUA274" s="314"/>
      <c r="RUB274" s="314"/>
      <c r="RUC274" s="314"/>
      <c r="RUD274" s="314"/>
      <c r="RUE274" s="314"/>
      <c r="RUF274" s="314"/>
      <c r="RUG274" s="314"/>
      <c r="RUH274" s="314"/>
      <c r="RUI274" s="314"/>
      <c r="RUJ274" s="314"/>
      <c r="RUK274" s="314"/>
      <c r="RUL274" s="314"/>
      <c r="RUM274" s="314"/>
      <c r="RUN274" s="314"/>
      <c r="RUO274" s="314"/>
      <c r="RUP274" s="314"/>
      <c r="RUQ274" s="314"/>
      <c r="RUR274" s="314"/>
      <c r="RUS274" s="314"/>
      <c r="RUT274" s="314"/>
      <c r="RUU274" s="314"/>
      <c r="RUV274" s="314"/>
      <c r="RUW274" s="314"/>
      <c r="RUX274" s="314"/>
      <c r="RUY274" s="314"/>
      <c r="RUZ274" s="314"/>
      <c r="RVA274" s="314"/>
      <c r="RVB274" s="314"/>
      <c r="RVC274" s="314"/>
      <c r="RVD274" s="314"/>
      <c r="RVE274" s="314"/>
      <c r="RVF274" s="314"/>
      <c r="RVG274" s="314"/>
      <c r="RVH274" s="314"/>
      <c r="RVI274" s="314"/>
      <c r="RVJ274" s="314"/>
      <c r="RVK274" s="314"/>
      <c r="RVL274" s="314"/>
      <c r="RVM274" s="314"/>
      <c r="RVN274" s="314"/>
      <c r="RVO274" s="314"/>
      <c r="RVP274" s="314"/>
      <c r="RVQ274" s="314"/>
      <c r="RVR274" s="314"/>
      <c r="RVS274" s="314"/>
      <c r="RVT274" s="314"/>
      <c r="RVU274" s="314"/>
      <c r="RVV274" s="314"/>
      <c r="RVW274" s="314"/>
      <c r="RVX274" s="314"/>
      <c r="RVY274" s="314"/>
      <c r="RVZ274" s="314"/>
      <c r="RWA274" s="314"/>
      <c r="RWB274" s="314"/>
      <c r="RWC274" s="314"/>
      <c r="RWD274" s="314"/>
      <c r="RWE274" s="314"/>
      <c r="RWF274" s="314"/>
      <c r="RWG274" s="314"/>
      <c r="RWH274" s="314"/>
      <c r="RWI274" s="314"/>
      <c r="RWJ274" s="314"/>
      <c r="RWK274" s="314"/>
      <c r="RWL274" s="314"/>
      <c r="RWM274" s="314"/>
      <c r="RWN274" s="314"/>
      <c r="RWO274" s="314"/>
      <c r="RWP274" s="314"/>
      <c r="RWQ274" s="314"/>
      <c r="RWR274" s="314"/>
      <c r="RWS274" s="314"/>
      <c r="RWT274" s="314"/>
      <c r="RWU274" s="314"/>
      <c r="RWV274" s="314"/>
      <c r="RWW274" s="314"/>
      <c r="RWX274" s="314"/>
      <c r="RWY274" s="314"/>
      <c r="RWZ274" s="314"/>
      <c r="RXA274" s="314"/>
      <c r="RXB274" s="314"/>
      <c r="RXC274" s="314"/>
      <c r="RXD274" s="314"/>
      <c r="RXE274" s="314"/>
      <c r="RXF274" s="314"/>
      <c r="RXG274" s="314"/>
      <c r="RXH274" s="314"/>
      <c r="RXI274" s="314"/>
      <c r="RXJ274" s="314"/>
      <c r="RXK274" s="314"/>
      <c r="RXL274" s="314"/>
      <c r="RXM274" s="314"/>
      <c r="RXN274" s="314"/>
      <c r="RXO274" s="314"/>
      <c r="RXP274" s="314"/>
      <c r="RXQ274" s="314"/>
      <c r="RXR274" s="314"/>
      <c r="RXS274" s="314"/>
      <c r="RXT274" s="314"/>
      <c r="RXU274" s="314"/>
      <c r="RXV274" s="314"/>
      <c r="RXW274" s="314"/>
      <c r="RXX274" s="314"/>
      <c r="RXY274" s="314"/>
      <c r="RXZ274" s="314"/>
      <c r="RYA274" s="314"/>
      <c r="RYB274" s="314"/>
      <c r="RYC274" s="314"/>
      <c r="RYD274" s="314"/>
      <c r="RYE274" s="314"/>
      <c r="RYF274" s="314"/>
      <c r="RYG274" s="314"/>
      <c r="RYH274" s="314"/>
      <c r="RYI274" s="314"/>
      <c r="RYJ274" s="314"/>
      <c r="RYK274" s="314"/>
      <c r="RYL274" s="314"/>
      <c r="RYM274" s="314"/>
      <c r="RYN274" s="314"/>
      <c r="RYO274" s="314"/>
      <c r="RYP274" s="314"/>
      <c r="RYQ274" s="314"/>
      <c r="RYR274" s="314"/>
      <c r="RYS274" s="314"/>
      <c r="RYT274" s="314"/>
      <c r="RYU274" s="314"/>
      <c r="RYV274" s="314"/>
      <c r="RYW274" s="314"/>
      <c r="RYX274" s="314"/>
      <c r="RYY274" s="314"/>
      <c r="RYZ274" s="314"/>
      <c r="RZA274" s="314"/>
      <c r="RZB274" s="314"/>
      <c r="RZC274" s="314"/>
      <c r="RZD274" s="314"/>
      <c r="RZE274" s="314"/>
      <c r="RZF274" s="314"/>
      <c r="RZG274" s="314"/>
      <c r="RZH274" s="314"/>
      <c r="RZI274" s="314"/>
      <c r="RZJ274" s="314"/>
      <c r="RZK274" s="314"/>
      <c r="RZL274" s="314"/>
      <c r="RZM274" s="314"/>
      <c r="RZN274" s="314"/>
      <c r="RZO274" s="314"/>
      <c r="RZP274" s="314"/>
      <c r="RZQ274" s="314"/>
      <c r="RZR274" s="314"/>
      <c r="RZS274" s="314"/>
      <c r="RZT274" s="314"/>
      <c r="RZU274" s="314"/>
      <c r="RZV274" s="314"/>
      <c r="RZW274" s="314"/>
      <c r="RZX274" s="314"/>
      <c r="RZY274" s="314"/>
      <c r="RZZ274" s="314"/>
      <c r="SAA274" s="314"/>
      <c r="SAB274" s="314"/>
      <c r="SAC274" s="314"/>
      <c r="SAD274" s="314"/>
      <c r="SAE274" s="314"/>
      <c r="SAF274" s="314"/>
      <c r="SAG274" s="314"/>
      <c r="SAH274" s="314"/>
      <c r="SAI274" s="314"/>
      <c r="SAJ274" s="314"/>
      <c r="SAK274" s="314"/>
      <c r="SAL274" s="314"/>
      <c r="SAM274" s="314"/>
      <c r="SAN274" s="314"/>
      <c r="SAO274" s="314"/>
      <c r="SAP274" s="314"/>
      <c r="SAQ274" s="314"/>
      <c r="SAR274" s="314"/>
      <c r="SAS274" s="314"/>
      <c r="SAT274" s="314"/>
      <c r="SAU274" s="314"/>
      <c r="SAV274" s="314"/>
      <c r="SAW274" s="314"/>
      <c r="SAX274" s="314"/>
      <c r="SAY274" s="314"/>
      <c r="SAZ274" s="314"/>
      <c r="SBA274" s="314"/>
      <c r="SBB274" s="314"/>
      <c r="SBC274" s="314"/>
      <c r="SBD274" s="314"/>
      <c r="SBE274" s="314"/>
      <c r="SBF274" s="314"/>
      <c r="SBG274" s="314"/>
      <c r="SBH274" s="314"/>
      <c r="SBI274" s="314"/>
      <c r="SBJ274" s="314"/>
      <c r="SBK274" s="314"/>
      <c r="SBL274" s="314"/>
      <c r="SBM274" s="314"/>
      <c r="SBN274" s="314"/>
      <c r="SBO274" s="314"/>
      <c r="SBP274" s="314"/>
      <c r="SBQ274" s="314"/>
      <c r="SBR274" s="314"/>
      <c r="SBS274" s="314"/>
      <c r="SBT274" s="314"/>
      <c r="SBU274" s="314"/>
      <c r="SBV274" s="314"/>
      <c r="SBW274" s="314"/>
      <c r="SBX274" s="314"/>
      <c r="SBY274" s="314"/>
      <c r="SBZ274" s="314"/>
      <c r="SCA274" s="314"/>
      <c r="SCB274" s="314"/>
      <c r="SCC274" s="314"/>
      <c r="SCD274" s="314"/>
      <c r="SCE274" s="314"/>
      <c r="SCF274" s="314"/>
      <c r="SCG274" s="314"/>
      <c r="SCH274" s="314"/>
      <c r="SCI274" s="314"/>
      <c r="SCJ274" s="314"/>
      <c r="SCK274" s="314"/>
      <c r="SCL274" s="314"/>
      <c r="SCM274" s="314"/>
      <c r="SCN274" s="314"/>
      <c r="SCO274" s="314"/>
      <c r="SCP274" s="314"/>
      <c r="SCQ274" s="314"/>
      <c r="SCR274" s="314"/>
      <c r="SCS274" s="314"/>
      <c r="SCT274" s="314"/>
      <c r="SCU274" s="314"/>
      <c r="SCV274" s="314"/>
      <c r="SCW274" s="314"/>
      <c r="SCX274" s="314"/>
      <c r="SCY274" s="314"/>
      <c r="SCZ274" s="314"/>
      <c r="SDA274" s="314"/>
      <c r="SDB274" s="314"/>
      <c r="SDC274" s="314"/>
      <c r="SDD274" s="314"/>
      <c r="SDE274" s="314"/>
      <c r="SDF274" s="314"/>
      <c r="SDG274" s="314"/>
      <c r="SDH274" s="314"/>
      <c r="SDI274" s="314"/>
      <c r="SDJ274" s="314"/>
      <c r="SDK274" s="314"/>
      <c r="SDL274" s="314"/>
      <c r="SDM274" s="314"/>
      <c r="SDN274" s="314"/>
      <c r="SDO274" s="314"/>
      <c r="SDP274" s="314"/>
      <c r="SDQ274" s="314"/>
      <c r="SDR274" s="314"/>
      <c r="SDS274" s="314"/>
      <c r="SDT274" s="314"/>
      <c r="SDU274" s="314"/>
      <c r="SDV274" s="314"/>
      <c r="SDW274" s="314"/>
      <c r="SDX274" s="314"/>
      <c r="SDY274" s="314"/>
      <c r="SDZ274" s="314"/>
      <c r="SEA274" s="314"/>
      <c r="SEB274" s="314"/>
      <c r="SEC274" s="314"/>
      <c r="SED274" s="314"/>
      <c r="SEE274" s="314"/>
      <c r="SEF274" s="314"/>
      <c r="SEG274" s="314"/>
      <c r="SEH274" s="314"/>
      <c r="SEI274" s="314"/>
      <c r="SEJ274" s="314"/>
      <c r="SEK274" s="314"/>
      <c r="SEL274" s="314"/>
      <c r="SEM274" s="314"/>
      <c r="SEN274" s="314"/>
      <c r="SEO274" s="314"/>
      <c r="SEP274" s="314"/>
      <c r="SEQ274" s="314"/>
      <c r="SER274" s="314"/>
      <c r="SES274" s="314"/>
      <c r="SET274" s="314"/>
      <c r="SEU274" s="314"/>
      <c r="SEV274" s="314"/>
      <c r="SEW274" s="314"/>
      <c r="SEX274" s="314"/>
      <c r="SEY274" s="314"/>
      <c r="SEZ274" s="314"/>
      <c r="SFA274" s="314"/>
      <c r="SFB274" s="314"/>
      <c r="SFC274" s="314"/>
      <c r="SFD274" s="314"/>
      <c r="SFE274" s="314"/>
      <c r="SFF274" s="314"/>
      <c r="SFG274" s="314"/>
      <c r="SFH274" s="314"/>
      <c r="SFI274" s="314"/>
      <c r="SFJ274" s="314"/>
      <c r="SFK274" s="314"/>
      <c r="SFL274" s="314"/>
      <c r="SFM274" s="314"/>
      <c r="SFN274" s="314"/>
      <c r="SFO274" s="314"/>
      <c r="SFP274" s="314"/>
      <c r="SFQ274" s="314"/>
      <c r="SFR274" s="314"/>
      <c r="SFS274" s="314"/>
      <c r="SFT274" s="314"/>
      <c r="SFU274" s="314"/>
      <c r="SFV274" s="314"/>
      <c r="SFW274" s="314"/>
      <c r="SFX274" s="314"/>
      <c r="SFY274" s="314"/>
      <c r="SFZ274" s="314"/>
      <c r="SGA274" s="314"/>
      <c r="SGB274" s="314"/>
      <c r="SGC274" s="314"/>
      <c r="SGD274" s="314"/>
      <c r="SGE274" s="314"/>
      <c r="SGF274" s="314"/>
      <c r="SGG274" s="314"/>
      <c r="SGH274" s="314"/>
      <c r="SGI274" s="314"/>
      <c r="SGJ274" s="314"/>
      <c r="SGK274" s="314"/>
      <c r="SGL274" s="314"/>
      <c r="SGM274" s="314"/>
      <c r="SGN274" s="314"/>
      <c r="SGO274" s="314"/>
      <c r="SGP274" s="314"/>
      <c r="SGQ274" s="314"/>
      <c r="SGR274" s="314"/>
      <c r="SGS274" s="314"/>
      <c r="SGT274" s="314"/>
      <c r="SGU274" s="314"/>
      <c r="SGV274" s="314"/>
      <c r="SGW274" s="314"/>
      <c r="SGX274" s="314"/>
      <c r="SGY274" s="314"/>
      <c r="SGZ274" s="314"/>
      <c r="SHA274" s="314"/>
      <c r="SHB274" s="314"/>
      <c r="SHC274" s="314"/>
      <c r="SHD274" s="314"/>
      <c r="SHE274" s="314"/>
      <c r="SHF274" s="314"/>
      <c r="SHG274" s="314"/>
      <c r="SHH274" s="314"/>
      <c r="SHI274" s="314"/>
      <c r="SHJ274" s="314"/>
      <c r="SHK274" s="314"/>
      <c r="SHL274" s="314"/>
      <c r="SHM274" s="314"/>
      <c r="SHN274" s="314"/>
      <c r="SHO274" s="314"/>
      <c r="SHP274" s="314"/>
      <c r="SHQ274" s="314"/>
      <c r="SHR274" s="314"/>
      <c r="SHS274" s="314"/>
      <c r="SHT274" s="314"/>
      <c r="SHU274" s="314"/>
      <c r="SHV274" s="314"/>
      <c r="SHW274" s="314"/>
      <c r="SHX274" s="314"/>
      <c r="SHY274" s="314"/>
      <c r="SHZ274" s="314"/>
      <c r="SIA274" s="314"/>
      <c r="SIB274" s="314"/>
      <c r="SIC274" s="314"/>
      <c r="SID274" s="314"/>
      <c r="SIE274" s="314"/>
      <c r="SIF274" s="314"/>
      <c r="SIG274" s="314"/>
      <c r="SIH274" s="314"/>
      <c r="SII274" s="314"/>
      <c r="SIJ274" s="314"/>
      <c r="SIK274" s="314"/>
      <c r="SIL274" s="314"/>
      <c r="SIM274" s="314"/>
      <c r="SIN274" s="314"/>
      <c r="SIO274" s="314"/>
      <c r="SIP274" s="314"/>
      <c r="SIQ274" s="314"/>
      <c r="SIR274" s="314"/>
      <c r="SIS274" s="314"/>
      <c r="SIT274" s="314"/>
      <c r="SIU274" s="314"/>
      <c r="SIV274" s="314"/>
      <c r="SIW274" s="314"/>
      <c r="SIX274" s="314"/>
      <c r="SIY274" s="314"/>
      <c r="SIZ274" s="314"/>
      <c r="SJA274" s="314"/>
      <c r="SJB274" s="314"/>
      <c r="SJC274" s="314"/>
      <c r="SJD274" s="314"/>
      <c r="SJE274" s="314"/>
      <c r="SJF274" s="314"/>
      <c r="SJG274" s="314"/>
      <c r="SJH274" s="314"/>
      <c r="SJI274" s="314"/>
      <c r="SJJ274" s="314"/>
      <c r="SJK274" s="314"/>
      <c r="SJL274" s="314"/>
      <c r="SJM274" s="314"/>
      <c r="SJN274" s="314"/>
      <c r="SJO274" s="314"/>
      <c r="SJP274" s="314"/>
      <c r="SJQ274" s="314"/>
      <c r="SJR274" s="314"/>
      <c r="SJS274" s="314"/>
      <c r="SJT274" s="314"/>
      <c r="SJU274" s="314"/>
      <c r="SJV274" s="314"/>
      <c r="SJW274" s="314"/>
      <c r="SJX274" s="314"/>
      <c r="SJY274" s="314"/>
      <c r="SJZ274" s="314"/>
      <c r="SKA274" s="314"/>
      <c r="SKB274" s="314"/>
      <c r="SKC274" s="314"/>
      <c r="SKD274" s="314"/>
      <c r="SKE274" s="314"/>
      <c r="SKF274" s="314"/>
      <c r="SKG274" s="314"/>
      <c r="SKH274" s="314"/>
      <c r="SKI274" s="314"/>
      <c r="SKJ274" s="314"/>
      <c r="SKK274" s="314"/>
      <c r="SKL274" s="314"/>
      <c r="SKM274" s="314"/>
      <c r="SKN274" s="314"/>
      <c r="SKO274" s="314"/>
      <c r="SKP274" s="314"/>
      <c r="SKQ274" s="314"/>
      <c r="SKR274" s="314"/>
      <c r="SKS274" s="314"/>
      <c r="SKT274" s="314"/>
      <c r="SKU274" s="314"/>
      <c r="SKV274" s="314"/>
      <c r="SKW274" s="314"/>
      <c r="SKX274" s="314"/>
      <c r="SKY274" s="314"/>
      <c r="SKZ274" s="314"/>
      <c r="SLA274" s="314"/>
      <c r="SLB274" s="314"/>
      <c r="SLC274" s="314"/>
      <c r="SLD274" s="314"/>
      <c r="SLE274" s="314"/>
      <c r="SLF274" s="314"/>
      <c r="SLG274" s="314"/>
      <c r="SLH274" s="314"/>
      <c r="SLI274" s="314"/>
      <c r="SLJ274" s="314"/>
      <c r="SLK274" s="314"/>
      <c r="SLL274" s="314"/>
      <c r="SLM274" s="314"/>
      <c r="SLN274" s="314"/>
      <c r="SLO274" s="314"/>
      <c r="SLP274" s="314"/>
      <c r="SLQ274" s="314"/>
      <c r="SLR274" s="314"/>
      <c r="SLS274" s="314"/>
      <c r="SLT274" s="314"/>
      <c r="SLU274" s="314"/>
      <c r="SLV274" s="314"/>
      <c r="SLW274" s="314"/>
      <c r="SLX274" s="314"/>
      <c r="SLY274" s="314"/>
      <c r="SLZ274" s="314"/>
      <c r="SMA274" s="314"/>
      <c r="SMB274" s="314"/>
      <c r="SMC274" s="314"/>
      <c r="SMD274" s="314"/>
      <c r="SME274" s="314"/>
      <c r="SMF274" s="314"/>
      <c r="SMG274" s="314"/>
      <c r="SMH274" s="314"/>
      <c r="SMI274" s="314"/>
      <c r="SMJ274" s="314"/>
      <c r="SMK274" s="314"/>
      <c r="SML274" s="314"/>
      <c r="SMM274" s="314"/>
      <c r="SMN274" s="314"/>
      <c r="SMO274" s="314"/>
      <c r="SMP274" s="314"/>
      <c r="SMQ274" s="314"/>
      <c r="SMR274" s="314"/>
      <c r="SMS274" s="314"/>
      <c r="SMT274" s="314"/>
      <c r="SMU274" s="314"/>
      <c r="SMV274" s="314"/>
      <c r="SMW274" s="314"/>
      <c r="SMX274" s="314"/>
      <c r="SMY274" s="314"/>
      <c r="SMZ274" s="314"/>
      <c r="SNA274" s="314"/>
      <c r="SNB274" s="314"/>
      <c r="SNC274" s="314"/>
      <c r="SND274" s="314"/>
      <c r="SNE274" s="314"/>
      <c r="SNF274" s="314"/>
      <c r="SNG274" s="314"/>
      <c r="SNH274" s="314"/>
      <c r="SNI274" s="314"/>
      <c r="SNJ274" s="314"/>
      <c r="SNK274" s="314"/>
      <c r="SNL274" s="314"/>
      <c r="SNM274" s="314"/>
      <c r="SNN274" s="314"/>
      <c r="SNO274" s="314"/>
      <c r="SNP274" s="314"/>
      <c r="SNQ274" s="314"/>
      <c r="SNR274" s="314"/>
      <c r="SNS274" s="314"/>
      <c r="SNT274" s="314"/>
      <c r="SNU274" s="314"/>
      <c r="SNV274" s="314"/>
      <c r="SNW274" s="314"/>
      <c r="SNX274" s="314"/>
      <c r="SNY274" s="314"/>
      <c r="SNZ274" s="314"/>
      <c r="SOA274" s="314"/>
      <c r="SOB274" s="314"/>
      <c r="SOC274" s="314"/>
      <c r="SOD274" s="314"/>
      <c r="SOE274" s="314"/>
      <c r="SOF274" s="314"/>
      <c r="SOG274" s="314"/>
      <c r="SOH274" s="314"/>
      <c r="SOI274" s="314"/>
      <c r="SOJ274" s="314"/>
      <c r="SOK274" s="314"/>
      <c r="SOL274" s="314"/>
      <c r="SOM274" s="314"/>
      <c r="SON274" s="314"/>
      <c r="SOO274" s="314"/>
      <c r="SOP274" s="314"/>
      <c r="SOQ274" s="314"/>
      <c r="SOR274" s="314"/>
      <c r="SOS274" s="314"/>
      <c r="SOT274" s="314"/>
      <c r="SOU274" s="314"/>
      <c r="SOV274" s="314"/>
      <c r="SOW274" s="314"/>
      <c r="SOX274" s="314"/>
      <c r="SOY274" s="314"/>
      <c r="SOZ274" s="314"/>
      <c r="SPA274" s="314"/>
      <c r="SPB274" s="314"/>
      <c r="SPC274" s="314"/>
      <c r="SPD274" s="314"/>
      <c r="SPE274" s="314"/>
      <c r="SPF274" s="314"/>
      <c r="SPG274" s="314"/>
      <c r="SPH274" s="314"/>
      <c r="SPI274" s="314"/>
      <c r="SPJ274" s="314"/>
      <c r="SPK274" s="314"/>
      <c r="SPL274" s="314"/>
      <c r="SPM274" s="314"/>
      <c r="SPN274" s="314"/>
      <c r="SPO274" s="314"/>
      <c r="SPP274" s="314"/>
      <c r="SPQ274" s="314"/>
      <c r="SPR274" s="314"/>
      <c r="SPS274" s="314"/>
      <c r="SPT274" s="314"/>
      <c r="SPU274" s="314"/>
      <c r="SPV274" s="314"/>
      <c r="SPW274" s="314"/>
      <c r="SPX274" s="314"/>
      <c r="SPY274" s="314"/>
      <c r="SPZ274" s="314"/>
      <c r="SQA274" s="314"/>
      <c r="SQB274" s="314"/>
      <c r="SQC274" s="314"/>
      <c r="SQD274" s="314"/>
      <c r="SQE274" s="314"/>
      <c r="SQF274" s="314"/>
      <c r="SQG274" s="314"/>
      <c r="SQH274" s="314"/>
      <c r="SQI274" s="314"/>
      <c r="SQJ274" s="314"/>
      <c r="SQK274" s="314"/>
      <c r="SQL274" s="314"/>
      <c r="SQM274" s="314"/>
      <c r="SQN274" s="314"/>
      <c r="SQO274" s="314"/>
      <c r="SQP274" s="314"/>
      <c r="SQQ274" s="314"/>
      <c r="SQR274" s="314"/>
      <c r="SQS274" s="314"/>
      <c r="SQT274" s="314"/>
      <c r="SQU274" s="314"/>
      <c r="SQV274" s="314"/>
      <c r="SQW274" s="314"/>
      <c r="SQX274" s="314"/>
      <c r="SQY274" s="314"/>
      <c r="SQZ274" s="314"/>
      <c r="SRA274" s="314"/>
      <c r="SRB274" s="314"/>
      <c r="SRC274" s="314"/>
      <c r="SRD274" s="314"/>
      <c r="SRE274" s="314"/>
      <c r="SRF274" s="314"/>
      <c r="SRG274" s="314"/>
      <c r="SRH274" s="314"/>
      <c r="SRI274" s="314"/>
      <c r="SRJ274" s="314"/>
      <c r="SRK274" s="314"/>
      <c r="SRL274" s="314"/>
      <c r="SRM274" s="314"/>
      <c r="SRN274" s="314"/>
      <c r="SRO274" s="314"/>
      <c r="SRP274" s="314"/>
      <c r="SRQ274" s="314"/>
      <c r="SRR274" s="314"/>
      <c r="SRS274" s="314"/>
      <c r="SRT274" s="314"/>
      <c r="SRU274" s="314"/>
      <c r="SRV274" s="314"/>
      <c r="SRW274" s="314"/>
      <c r="SRX274" s="314"/>
      <c r="SRY274" s="314"/>
      <c r="SRZ274" s="314"/>
      <c r="SSA274" s="314"/>
      <c r="SSB274" s="314"/>
      <c r="SSC274" s="314"/>
      <c r="SSD274" s="314"/>
      <c r="SSE274" s="314"/>
      <c r="SSF274" s="314"/>
      <c r="SSG274" s="314"/>
      <c r="SSH274" s="314"/>
      <c r="SSI274" s="314"/>
      <c r="SSJ274" s="314"/>
      <c r="SSK274" s="314"/>
      <c r="SSL274" s="314"/>
      <c r="SSM274" s="314"/>
      <c r="SSN274" s="314"/>
      <c r="SSO274" s="314"/>
      <c r="SSP274" s="314"/>
      <c r="SSQ274" s="314"/>
      <c r="SSR274" s="314"/>
      <c r="SSS274" s="314"/>
      <c r="SST274" s="314"/>
      <c r="SSU274" s="314"/>
      <c r="SSV274" s="314"/>
      <c r="SSW274" s="314"/>
      <c r="SSX274" s="314"/>
      <c r="SSY274" s="314"/>
      <c r="SSZ274" s="314"/>
      <c r="STA274" s="314"/>
      <c r="STB274" s="314"/>
      <c r="STC274" s="314"/>
      <c r="STD274" s="314"/>
      <c r="STE274" s="314"/>
      <c r="STF274" s="314"/>
      <c r="STG274" s="314"/>
      <c r="STH274" s="314"/>
      <c r="STI274" s="314"/>
      <c r="STJ274" s="314"/>
      <c r="STK274" s="314"/>
      <c r="STL274" s="314"/>
      <c r="STM274" s="314"/>
      <c r="STN274" s="314"/>
      <c r="STO274" s="314"/>
      <c r="STP274" s="314"/>
      <c r="STQ274" s="314"/>
      <c r="STR274" s="314"/>
      <c r="STS274" s="314"/>
      <c r="STT274" s="314"/>
      <c r="STU274" s="314"/>
      <c r="STV274" s="314"/>
      <c r="STW274" s="314"/>
      <c r="STX274" s="314"/>
      <c r="STY274" s="314"/>
      <c r="STZ274" s="314"/>
      <c r="SUA274" s="314"/>
      <c r="SUB274" s="314"/>
      <c r="SUC274" s="314"/>
      <c r="SUD274" s="314"/>
      <c r="SUE274" s="314"/>
      <c r="SUF274" s="314"/>
      <c r="SUG274" s="314"/>
      <c r="SUH274" s="314"/>
      <c r="SUI274" s="314"/>
      <c r="SUJ274" s="314"/>
      <c r="SUK274" s="314"/>
      <c r="SUL274" s="314"/>
      <c r="SUM274" s="314"/>
      <c r="SUN274" s="314"/>
      <c r="SUO274" s="314"/>
      <c r="SUP274" s="314"/>
      <c r="SUQ274" s="314"/>
      <c r="SUR274" s="314"/>
      <c r="SUS274" s="314"/>
      <c r="SUT274" s="314"/>
      <c r="SUU274" s="314"/>
      <c r="SUV274" s="314"/>
      <c r="SUW274" s="314"/>
      <c r="SUX274" s="314"/>
      <c r="SUY274" s="314"/>
      <c r="SUZ274" s="314"/>
      <c r="SVA274" s="314"/>
      <c r="SVB274" s="314"/>
      <c r="SVC274" s="314"/>
      <c r="SVD274" s="314"/>
      <c r="SVE274" s="314"/>
      <c r="SVF274" s="314"/>
      <c r="SVG274" s="314"/>
      <c r="SVH274" s="314"/>
      <c r="SVI274" s="314"/>
      <c r="SVJ274" s="314"/>
      <c r="SVK274" s="314"/>
      <c r="SVL274" s="314"/>
      <c r="SVM274" s="314"/>
      <c r="SVN274" s="314"/>
      <c r="SVO274" s="314"/>
      <c r="SVP274" s="314"/>
      <c r="SVQ274" s="314"/>
      <c r="SVR274" s="314"/>
      <c r="SVS274" s="314"/>
      <c r="SVT274" s="314"/>
      <c r="SVU274" s="314"/>
      <c r="SVV274" s="314"/>
      <c r="SVW274" s="314"/>
      <c r="SVX274" s="314"/>
      <c r="SVY274" s="314"/>
      <c r="SVZ274" s="314"/>
      <c r="SWA274" s="314"/>
      <c r="SWB274" s="314"/>
      <c r="SWC274" s="314"/>
      <c r="SWD274" s="314"/>
      <c r="SWE274" s="314"/>
      <c r="SWF274" s="314"/>
      <c r="SWG274" s="314"/>
      <c r="SWH274" s="314"/>
      <c r="SWI274" s="314"/>
      <c r="SWJ274" s="314"/>
      <c r="SWK274" s="314"/>
      <c r="SWL274" s="314"/>
      <c r="SWM274" s="314"/>
      <c r="SWN274" s="314"/>
      <c r="SWO274" s="314"/>
      <c r="SWP274" s="314"/>
      <c r="SWQ274" s="314"/>
      <c r="SWR274" s="314"/>
      <c r="SWS274" s="314"/>
      <c r="SWT274" s="314"/>
      <c r="SWU274" s="314"/>
      <c r="SWV274" s="314"/>
      <c r="SWW274" s="314"/>
      <c r="SWX274" s="314"/>
      <c r="SWY274" s="314"/>
      <c r="SWZ274" s="314"/>
      <c r="SXA274" s="314"/>
      <c r="SXB274" s="314"/>
      <c r="SXC274" s="314"/>
      <c r="SXD274" s="314"/>
      <c r="SXE274" s="314"/>
      <c r="SXF274" s="314"/>
      <c r="SXG274" s="314"/>
      <c r="SXH274" s="314"/>
      <c r="SXI274" s="314"/>
      <c r="SXJ274" s="314"/>
      <c r="SXK274" s="314"/>
      <c r="SXL274" s="314"/>
      <c r="SXM274" s="314"/>
      <c r="SXN274" s="314"/>
      <c r="SXO274" s="314"/>
      <c r="SXP274" s="314"/>
      <c r="SXQ274" s="314"/>
      <c r="SXR274" s="314"/>
      <c r="SXS274" s="314"/>
      <c r="SXT274" s="314"/>
      <c r="SXU274" s="314"/>
      <c r="SXV274" s="314"/>
      <c r="SXW274" s="314"/>
      <c r="SXX274" s="314"/>
      <c r="SXY274" s="314"/>
      <c r="SXZ274" s="314"/>
      <c r="SYA274" s="314"/>
      <c r="SYB274" s="314"/>
      <c r="SYC274" s="314"/>
      <c r="SYD274" s="314"/>
      <c r="SYE274" s="314"/>
      <c r="SYF274" s="314"/>
      <c r="SYG274" s="314"/>
      <c r="SYH274" s="314"/>
      <c r="SYI274" s="314"/>
      <c r="SYJ274" s="314"/>
      <c r="SYK274" s="314"/>
      <c r="SYL274" s="314"/>
      <c r="SYM274" s="314"/>
      <c r="SYN274" s="314"/>
      <c r="SYO274" s="314"/>
      <c r="SYP274" s="314"/>
      <c r="SYQ274" s="314"/>
      <c r="SYR274" s="314"/>
      <c r="SYS274" s="314"/>
      <c r="SYT274" s="314"/>
      <c r="SYU274" s="314"/>
      <c r="SYV274" s="314"/>
      <c r="SYW274" s="314"/>
      <c r="SYX274" s="314"/>
      <c r="SYY274" s="314"/>
      <c r="SYZ274" s="314"/>
      <c r="SZA274" s="314"/>
      <c r="SZB274" s="314"/>
      <c r="SZC274" s="314"/>
      <c r="SZD274" s="314"/>
      <c r="SZE274" s="314"/>
      <c r="SZF274" s="314"/>
      <c r="SZG274" s="314"/>
      <c r="SZH274" s="314"/>
      <c r="SZI274" s="314"/>
      <c r="SZJ274" s="314"/>
      <c r="SZK274" s="314"/>
      <c r="SZL274" s="314"/>
      <c r="SZM274" s="314"/>
      <c r="SZN274" s="314"/>
      <c r="SZO274" s="314"/>
      <c r="SZP274" s="314"/>
      <c r="SZQ274" s="314"/>
      <c r="SZR274" s="314"/>
      <c r="SZS274" s="314"/>
      <c r="SZT274" s="314"/>
      <c r="SZU274" s="314"/>
      <c r="SZV274" s="314"/>
      <c r="SZW274" s="314"/>
      <c r="SZX274" s="314"/>
      <c r="SZY274" s="314"/>
      <c r="SZZ274" s="314"/>
      <c r="TAA274" s="314"/>
      <c r="TAB274" s="314"/>
      <c r="TAC274" s="314"/>
      <c r="TAD274" s="314"/>
      <c r="TAE274" s="314"/>
      <c r="TAF274" s="314"/>
      <c r="TAG274" s="314"/>
      <c r="TAH274" s="314"/>
      <c r="TAI274" s="314"/>
      <c r="TAJ274" s="314"/>
      <c r="TAK274" s="314"/>
      <c r="TAL274" s="314"/>
      <c r="TAM274" s="314"/>
      <c r="TAN274" s="314"/>
      <c r="TAO274" s="314"/>
      <c r="TAP274" s="314"/>
      <c r="TAQ274" s="314"/>
      <c r="TAR274" s="314"/>
      <c r="TAS274" s="314"/>
      <c r="TAT274" s="314"/>
      <c r="TAU274" s="314"/>
      <c r="TAV274" s="314"/>
      <c r="TAW274" s="314"/>
      <c r="TAX274" s="314"/>
      <c r="TAY274" s="314"/>
      <c r="TAZ274" s="314"/>
      <c r="TBA274" s="314"/>
      <c r="TBB274" s="314"/>
      <c r="TBC274" s="314"/>
      <c r="TBD274" s="314"/>
      <c r="TBE274" s="314"/>
      <c r="TBF274" s="314"/>
      <c r="TBG274" s="314"/>
      <c r="TBH274" s="314"/>
      <c r="TBI274" s="314"/>
      <c r="TBJ274" s="314"/>
      <c r="TBK274" s="314"/>
      <c r="TBL274" s="314"/>
      <c r="TBM274" s="314"/>
      <c r="TBN274" s="314"/>
      <c r="TBO274" s="314"/>
      <c r="TBP274" s="314"/>
      <c r="TBQ274" s="314"/>
      <c r="TBR274" s="314"/>
      <c r="TBS274" s="314"/>
      <c r="TBT274" s="314"/>
      <c r="TBU274" s="314"/>
      <c r="TBV274" s="314"/>
      <c r="TBW274" s="314"/>
      <c r="TBX274" s="314"/>
      <c r="TBY274" s="314"/>
      <c r="TBZ274" s="314"/>
      <c r="TCA274" s="314"/>
      <c r="TCB274" s="314"/>
      <c r="TCC274" s="314"/>
      <c r="TCD274" s="314"/>
      <c r="TCE274" s="314"/>
      <c r="TCF274" s="314"/>
      <c r="TCG274" s="314"/>
      <c r="TCH274" s="314"/>
      <c r="TCI274" s="314"/>
      <c r="TCJ274" s="314"/>
      <c r="TCK274" s="314"/>
      <c r="TCL274" s="314"/>
      <c r="TCM274" s="314"/>
      <c r="TCN274" s="314"/>
      <c r="TCO274" s="314"/>
      <c r="TCP274" s="314"/>
      <c r="TCQ274" s="314"/>
      <c r="TCR274" s="314"/>
      <c r="TCS274" s="314"/>
      <c r="TCT274" s="314"/>
      <c r="TCU274" s="314"/>
      <c r="TCV274" s="314"/>
      <c r="TCW274" s="314"/>
      <c r="TCX274" s="314"/>
      <c r="TCY274" s="314"/>
      <c r="TCZ274" s="314"/>
      <c r="TDA274" s="314"/>
      <c r="TDB274" s="314"/>
      <c r="TDC274" s="314"/>
      <c r="TDD274" s="314"/>
      <c r="TDE274" s="314"/>
      <c r="TDF274" s="314"/>
      <c r="TDG274" s="314"/>
      <c r="TDH274" s="314"/>
      <c r="TDI274" s="314"/>
      <c r="TDJ274" s="314"/>
      <c r="TDK274" s="314"/>
      <c r="TDL274" s="314"/>
      <c r="TDM274" s="314"/>
      <c r="TDN274" s="314"/>
      <c r="TDO274" s="314"/>
      <c r="TDP274" s="314"/>
      <c r="TDQ274" s="314"/>
      <c r="TDR274" s="314"/>
      <c r="TDS274" s="314"/>
      <c r="TDT274" s="314"/>
      <c r="TDU274" s="314"/>
      <c r="TDV274" s="314"/>
      <c r="TDW274" s="314"/>
      <c r="TDX274" s="314"/>
      <c r="TDY274" s="314"/>
      <c r="TDZ274" s="314"/>
      <c r="TEA274" s="314"/>
      <c r="TEB274" s="314"/>
      <c r="TEC274" s="314"/>
      <c r="TED274" s="314"/>
      <c r="TEE274" s="314"/>
      <c r="TEF274" s="314"/>
      <c r="TEG274" s="314"/>
      <c r="TEH274" s="314"/>
      <c r="TEI274" s="314"/>
      <c r="TEJ274" s="314"/>
      <c r="TEK274" s="314"/>
      <c r="TEL274" s="314"/>
      <c r="TEM274" s="314"/>
      <c r="TEN274" s="314"/>
      <c r="TEO274" s="314"/>
      <c r="TEP274" s="314"/>
      <c r="TEQ274" s="314"/>
      <c r="TER274" s="314"/>
      <c r="TES274" s="314"/>
      <c r="TET274" s="314"/>
      <c r="TEU274" s="314"/>
      <c r="TEV274" s="314"/>
      <c r="TEW274" s="314"/>
      <c r="TEX274" s="314"/>
      <c r="TEY274" s="314"/>
      <c r="TEZ274" s="314"/>
      <c r="TFA274" s="314"/>
      <c r="TFB274" s="314"/>
      <c r="TFC274" s="314"/>
      <c r="TFD274" s="314"/>
      <c r="TFE274" s="314"/>
      <c r="TFF274" s="314"/>
      <c r="TFG274" s="314"/>
      <c r="TFH274" s="314"/>
      <c r="TFI274" s="314"/>
      <c r="TFJ274" s="314"/>
      <c r="TFK274" s="314"/>
      <c r="TFL274" s="314"/>
      <c r="TFM274" s="314"/>
      <c r="TFN274" s="314"/>
      <c r="TFO274" s="314"/>
      <c r="TFP274" s="314"/>
      <c r="TFQ274" s="314"/>
      <c r="TFR274" s="314"/>
      <c r="TFS274" s="314"/>
      <c r="TFT274" s="314"/>
      <c r="TFU274" s="314"/>
      <c r="TFV274" s="314"/>
      <c r="TFW274" s="314"/>
      <c r="TFX274" s="314"/>
      <c r="TFY274" s="314"/>
      <c r="TFZ274" s="314"/>
      <c r="TGA274" s="314"/>
      <c r="TGB274" s="314"/>
      <c r="TGC274" s="314"/>
      <c r="TGD274" s="314"/>
      <c r="TGE274" s="314"/>
      <c r="TGF274" s="314"/>
      <c r="TGG274" s="314"/>
      <c r="TGH274" s="314"/>
      <c r="TGI274" s="314"/>
      <c r="TGJ274" s="314"/>
      <c r="TGK274" s="314"/>
      <c r="TGL274" s="314"/>
      <c r="TGM274" s="314"/>
      <c r="TGN274" s="314"/>
      <c r="TGO274" s="314"/>
      <c r="TGP274" s="314"/>
      <c r="TGQ274" s="314"/>
      <c r="TGR274" s="314"/>
      <c r="TGS274" s="314"/>
      <c r="TGT274" s="314"/>
      <c r="TGU274" s="314"/>
      <c r="TGV274" s="314"/>
      <c r="TGW274" s="314"/>
      <c r="TGX274" s="314"/>
      <c r="TGY274" s="314"/>
      <c r="TGZ274" s="314"/>
      <c r="THA274" s="314"/>
      <c r="THB274" s="314"/>
      <c r="THC274" s="314"/>
      <c r="THD274" s="314"/>
      <c r="THE274" s="314"/>
      <c r="THF274" s="314"/>
      <c r="THG274" s="314"/>
      <c r="THH274" s="314"/>
      <c r="THI274" s="314"/>
      <c r="THJ274" s="314"/>
      <c r="THK274" s="314"/>
      <c r="THL274" s="314"/>
      <c r="THM274" s="314"/>
      <c r="THN274" s="314"/>
      <c r="THO274" s="314"/>
      <c r="THP274" s="314"/>
      <c r="THQ274" s="314"/>
      <c r="THR274" s="314"/>
      <c r="THS274" s="314"/>
      <c r="THT274" s="314"/>
      <c r="THU274" s="314"/>
      <c r="THV274" s="314"/>
      <c r="THW274" s="314"/>
      <c r="THX274" s="314"/>
      <c r="THY274" s="314"/>
      <c r="THZ274" s="314"/>
      <c r="TIA274" s="314"/>
      <c r="TIB274" s="314"/>
      <c r="TIC274" s="314"/>
      <c r="TID274" s="314"/>
      <c r="TIE274" s="314"/>
      <c r="TIF274" s="314"/>
      <c r="TIG274" s="314"/>
      <c r="TIH274" s="314"/>
      <c r="TII274" s="314"/>
      <c r="TIJ274" s="314"/>
      <c r="TIK274" s="314"/>
      <c r="TIL274" s="314"/>
      <c r="TIM274" s="314"/>
      <c r="TIN274" s="314"/>
      <c r="TIO274" s="314"/>
      <c r="TIP274" s="314"/>
      <c r="TIQ274" s="314"/>
      <c r="TIR274" s="314"/>
      <c r="TIS274" s="314"/>
      <c r="TIT274" s="314"/>
      <c r="TIU274" s="314"/>
      <c r="TIV274" s="314"/>
      <c r="TIW274" s="314"/>
      <c r="TIX274" s="314"/>
      <c r="TIY274" s="314"/>
      <c r="TIZ274" s="314"/>
      <c r="TJA274" s="314"/>
      <c r="TJB274" s="314"/>
      <c r="TJC274" s="314"/>
      <c r="TJD274" s="314"/>
      <c r="TJE274" s="314"/>
      <c r="TJF274" s="314"/>
      <c r="TJG274" s="314"/>
      <c r="TJH274" s="314"/>
      <c r="TJI274" s="314"/>
      <c r="TJJ274" s="314"/>
      <c r="TJK274" s="314"/>
      <c r="TJL274" s="314"/>
      <c r="TJM274" s="314"/>
      <c r="TJN274" s="314"/>
      <c r="TJO274" s="314"/>
      <c r="TJP274" s="314"/>
      <c r="TJQ274" s="314"/>
      <c r="TJR274" s="314"/>
      <c r="TJS274" s="314"/>
      <c r="TJT274" s="314"/>
      <c r="TJU274" s="314"/>
      <c r="TJV274" s="314"/>
      <c r="TJW274" s="314"/>
      <c r="TJX274" s="314"/>
      <c r="TJY274" s="314"/>
      <c r="TJZ274" s="314"/>
      <c r="TKA274" s="314"/>
      <c r="TKB274" s="314"/>
      <c r="TKC274" s="314"/>
      <c r="TKD274" s="314"/>
      <c r="TKE274" s="314"/>
      <c r="TKF274" s="314"/>
      <c r="TKG274" s="314"/>
      <c r="TKH274" s="314"/>
      <c r="TKI274" s="314"/>
      <c r="TKJ274" s="314"/>
      <c r="TKK274" s="314"/>
      <c r="TKL274" s="314"/>
      <c r="TKM274" s="314"/>
      <c r="TKN274" s="314"/>
      <c r="TKO274" s="314"/>
      <c r="TKP274" s="314"/>
      <c r="TKQ274" s="314"/>
      <c r="TKR274" s="314"/>
      <c r="TKS274" s="314"/>
      <c r="TKT274" s="314"/>
      <c r="TKU274" s="314"/>
      <c r="TKV274" s="314"/>
      <c r="TKW274" s="314"/>
      <c r="TKX274" s="314"/>
      <c r="TKY274" s="314"/>
      <c r="TKZ274" s="314"/>
      <c r="TLA274" s="314"/>
      <c r="TLB274" s="314"/>
      <c r="TLC274" s="314"/>
      <c r="TLD274" s="314"/>
      <c r="TLE274" s="314"/>
      <c r="TLF274" s="314"/>
      <c r="TLG274" s="314"/>
      <c r="TLH274" s="314"/>
      <c r="TLI274" s="314"/>
      <c r="TLJ274" s="314"/>
      <c r="TLK274" s="314"/>
      <c r="TLL274" s="314"/>
      <c r="TLM274" s="314"/>
      <c r="TLN274" s="314"/>
      <c r="TLO274" s="314"/>
      <c r="TLP274" s="314"/>
      <c r="TLQ274" s="314"/>
      <c r="TLR274" s="314"/>
      <c r="TLS274" s="314"/>
      <c r="TLT274" s="314"/>
      <c r="TLU274" s="314"/>
      <c r="TLV274" s="314"/>
      <c r="TLW274" s="314"/>
      <c r="TLX274" s="314"/>
      <c r="TLY274" s="314"/>
      <c r="TLZ274" s="314"/>
      <c r="TMA274" s="314"/>
      <c r="TMB274" s="314"/>
      <c r="TMC274" s="314"/>
      <c r="TMD274" s="314"/>
      <c r="TME274" s="314"/>
      <c r="TMF274" s="314"/>
      <c r="TMG274" s="314"/>
      <c r="TMH274" s="314"/>
      <c r="TMI274" s="314"/>
      <c r="TMJ274" s="314"/>
      <c r="TMK274" s="314"/>
      <c r="TML274" s="314"/>
      <c r="TMM274" s="314"/>
      <c r="TMN274" s="314"/>
      <c r="TMO274" s="314"/>
      <c r="TMP274" s="314"/>
      <c r="TMQ274" s="314"/>
      <c r="TMR274" s="314"/>
      <c r="TMS274" s="314"/>
      <c r="TMT274" s="314"/>
      <c r="TMU274" s="314"/>
      <c r="TMV274" s="314"/>
      <c r="TMW274" s="314"/>
      <c r="TMX274" s="314"/>
      <c r="TMY274" s="314"/>
      <c r="TMZ274" s="314"/>
      <c r="TNA274" s="314"/>
      <c r="TNB274" s="314"/>
      <c r="TNC274" s="314"/>
      <c r="TND274" s="314"/>
      <c r="TNE274" s="314"/>
      <c r="TNF274" s="314"/>
      <c r="TNG274" s="314"/>
      <c r="TNH274" s="314"/>
      <c r="TNI274" s="314"/>
      <c r="TNJ274" s="314"/>
      <c r="TNK274" s="314"/>
      <c r="TNL274" s="314"/>
      <c r="TNM274" s="314"/>
      <c r="TNN274" s="314"/>
      <c r="TNO274" s="314"/>
      <c r="TNP274" s="314"/>
      <c r="TNQ274" s="314"/>
      <c r="TNR274" s="314"/>
      <c r="TNS274" s="314"/>
      <c r="TNT274" s="314"/>
      <c r="TNU274" s="314"/>
      <c r="TNV274" s="314"/>
      <c r="TNW274" s="314"/>
      <c r="TNX274" s="314"/>
      <c r="TNY274" s="314"/>
      <c r="TNZ274" s="314"/>
      <c r="TOA274" s="314"/>
      <c r="TOB274" s="314"/>
      <c r="TOC274" s="314"/>
      <c r="TOD274" s="314"/>
      <c r="TOE274" s="314"/>
      <c r="TOF274" s="314"/>
      <c r="TOG274" s="314"/>
      <c r="TOH274" s="314"/>
      <c r="TOI274" s="314"/>
      <c r="TOJ274" s="314"/>
      <c r="TOK274" s="314"/>
      <c r="TOL274" s="314"/>
      <c r="TOM274" s="314"/>
      <c r="TON274" s="314"/>
      <c r="TOO274" s="314"/>
      <c r="TOP274" s="314"/>
      <c r="TOQ274" s="314"/>
      <c r="TOR274" s="314"/>
      <c r="TOS274" s="314"/>
      <c r="TOT274" s="314"/>
      <c r="TOU274" s="314"/>
      <c r="TOV274" s="314"/>
      <c r="TOW274" s="314"/>
      <c r="TOX274" s="314"/>
      <c r="TOY274" s="314"/>
      <c r="TOZ274" s="314"/>
      <c r="TPA274" s="314"/>
      <c r="TPB274" s="314"/>
      <c r="TPC274" s="314"/>
      <c r="TPD274" s="314"/>
      <c r="TPE274" s="314"/>
      <c r="TPF274" s="314"/>
      <c r="TPG274" s="314"/>
      <c r="TPH274" s="314"/>
      <c r="TPI274" s="314"/>
      <c r="TPJ274" s="314"/>
      <c r="TPK274" s="314"/>
      <c r="TPL274" s="314"/>
      <c r="TPM274" s="314"/>
      <c r="TPN274" s="314"/>
      <c r="TPO274" s="314"/>
      <c r="TPP274" s="314"/>
      <c r="TPQ274" s="314"/>
      <c r="TPR274" s="314"/>
      <c r="TPS274" s="314"/>
      <c r="TPT274" s="314"/>
      <c r="TPU274" s="314"/>
      <c r="TPV274" s="314"/>
      <c r="TPW274" s="314"/>
      <c r="TPX274" s="314"/>
      <c r="TPY274" s="314"/>
      <c r="TPZ274" s="314"/>
      <c r="TQA274" s="314"/>
      <c r="TQB274" s="314"/>
      <c r="TQC274" s="314"/>
      <c r="TQD274" s="314"/>
      <c r="TQE274" s="314"/>
      <c r="TQF274" s="314"/>
      <c r="TQG274" s="314"/>
      <c r="TQH274" s="314"/>
      <c r="TQI274" s="314"/>
      <c r="TQJ274" s="314"/>
      <c r="TQK274" s="314"/>
      <c r="TQL274" s="314"/>
      <c r="TQM274" s="314"/>
      <c r="TQN274" s="314"/>
      <c r="TQO274" s="314"/>
      <c r="TQP274" s="314"/>
      <c r="TQQ274" s="314"/>
      <c r="TQR274" s="314"/>
      <c r="TQS274" s="314"/>
      <c r="TQT274" s="314"/>
      <c r="TQU274" s="314"/>
      <c r="TQV274" s="314"/>
      <c r="TQW274" s="314"/>
      <c r="TQX274" s="314"/>
      <c r="TQY274" s="314"/>
      <c r="TQZ274" s="314"/>
      <c r="TRA274" s="314"/>
      <c r="TRB274" s="314"/>
      <c r="TRC274" s="314"/>
      <c r="TRD274" s="314"/>
      <c r="TRE274" s="314"/>
      <c r="TRF274" s="314"/>
      <c r="TRG274" s="314"/>
      <c r="TRH274" s="314"/>
      <c r="TRI274" s="314"/>
      <c r="TRJ274" s="314"/>
      <c r="TRK274" s="314"/>
      <c r="TRL274" s="314"/>
      <c r="TRM274" s="314"/>
      <c r="TRN274" s="314"/>
      <c r="TRO274" s="314"/>
      <c r="TRP274" s="314"/>
      <c r="TRQ274" s="314"/>
      <c r="TRR274" s="314"/>
      <c r="TRS274" s="314"/>
      <c r="TRT274" s="314"/>
      <c r="TRU274" s="314"/>
      <c r="TRV274" s="314"/>
      <c r="TRW274" s="314"/>
      <c r="TRX274" s="314"/>
      <c r="TRY274" s="314"/>
      <c r="TRZ274" s="314"/>
      <c r="TSA274" s="314"/>
      <c r="TSB274" s="314"/>
      <c r="TSC274" s="314"/>
      <c r="TSD274" s="314"/>
      <c r="TSE274" s="314"/>
      <c r="TSF274" s="314"/>
      <c r="TSG274" s="314"/>
      <c r="TSH274" s="314"/>
      <c r="TSI274" s="314"/>
      <c r="TSJ274" s="314"/>
      <c r="TSK274" s="314"/>
      <c r="TSL274" s="314"/>
      <c r="TSM274" s="314"/>
      <c r="TSN274" s="314"/>
      <c r="TSO274" s="314"/>
      <c r="TSP274" s="314"/>
      <c r="TSQ274" s="314"/>
      <c r="TSR274" s="314"/>
      <c r="TSS274" s="314"/>
      <c r="TST274" s="314"/>
      <c r="TSU274" s="314"/>
      <c r="TSV274" s="314"/>
      <c r="TSW274" s="314"/>
      <c r="TSX274" s="314"/>
      <c r="TSY274" s="314"/>
      <c r="TSZ274" s="314"/>
      <c r="TTA274" s="314"/>
      <c r="TTB274" s="314"/>
      <c r="TTC274" s="314"/>
      <c r="TTD274" s="314"/>
      <c r="TTE274" s="314"/>
      <c r="TTF274" s="314"/>
      <c r="TTG274" s="314"/>
      <c r="TTH274" s="314"/>
      <c r="TTI274" s="314"/>
      <c r="TTJ274" s="314"/>
      <c r="TTK274" s="314"/>
      <c r="TTL274" s="314"/>
      <c r="TTM274" s="314"/>
      <c r="TTN274" s="314"/>
      <c r="TTO274" s="314"/>
      <c r="TTP274" s="314"/>
      <c r="TTQ274" s="314"/>
      <c r="TTR274" s="314"/>
      <c r="TTS274" s="314"/>
      <c r="TTT274" s="314"/>
      <c r="TTU274" s="314"/>
      <c r="TTV274" s="314"/>
      <c r="TTW274" s="314"/>
      <c r="TTX274" s="314"/>
      <c r="TTY274" s="314"/>
      <c r="TTZ274" s="314"/>
      <c r="TUA274" s="314"/>
      <c r="TUB274" s="314"/>
      <c r="TUC274" s="314"/>
      <c r="TUD274" s="314"/>
      <c r="TUE274" s="314"/>
      <c r="TUF274" s="314"/>
      <c r="TUG274" s="314"/>
      <c r="TUH274" s="314"/>
      <c r="TUI274" s="314"/>
      <c r="TUJ274" s="314"/>
      <c r="TUK274" s="314"/>
      <c r="TUL274" s="314"/>
      <c r="TUM274" s="314"/>
      <c r="TUN274" s="314"/>
      <c r="TUO274" s="314"/>
      <c r="TUP274" s="314"/>
      <c r="TUQ274" s="314"/>
      <c r="TUR274" s="314"/>
      <c r="TUS274" s="314"/>
      <c r="TUT274" s="314"/>
      <c r="TUU274" s="314"/>
      <c r="TUV274" s="314"/>
      <c r="TUW274" s="314"/>
      <c r="TUX274" s="314"/>
      <c r="TUY274" s="314"/>
      <c r="TUZ274" s="314"/>
      <c r="TVA274" s="314"/>
      <c r="TVB274" s="314"/>
      <c r="TVC274" s="314"/>
      <c r="TVD274" s="314"/>
      <c r="TVE274" s="314"/>
      <c r="TVF274" s="314"/>
      <c r="TVG274" s="314"/>
      <c r="TVH274" s="314"/>
      <c r="TVI274" s="314"/>
      <c r="TVJ274" s="314"/>
      <c r="TVK274" s="314"/>
      <c r="TVL274" s="314"/>
      <c r="TVM274" s="314"/>
      <c r="TVN274" s="314"/>
      <c r="TVO274" s="314"/>
      <c r="TVP274" s="314"/>
      <c r="TVQ274" s="314"/>
      <c r="TVR274" s="314"/>
      <c r="TVS274" s="314"/>
      <c r="TVT274" s="314"/>
      <c r="TVU274" s="314"/>
      <c r="TVV274" s="314"/>
      <c r="TVW274" s="314"/>
      <c r="TVX274" s="314"/>
      <c r="TVY274" s="314"/>
      <c r="TVZ274" s="314"/>
      <c r="TWA274" s="314"/>
      <c r="TWB274" s="314"/>
      <c r="TWC274" s="314"/>
      <c r="TWD274" s="314"/>
      <c r="TWE274" s="314"/>
      <c r="TWF274" s="314"/>
      <c r="TWG274" s="314"/>
      <c r="TWH274" s="314"/>
      <c r="TWI274" s="314"/>
      <c r="TWJ274" s="314"/>
      <c r="TWK274" s="314"/>
      <c r="TWL274" s="314"/>
      <c r="TWM274" s="314"/>
      <c r="TWN274" s="314"/>
      <c r="TWO274" s="314"/>
      <c r="TWP274" s="314"/>
      <c r="TWQ274" s="314"/>
      <c r="TWR274" s="314"/>
      <c r="TWS274" s="314"/>
      <c r="TWT274" s="314"/>
      <c r="TWU274" s="314"/>
      <c r="TWV274" s="314"/>
      <c r="TWW274" s="314"/>
      <c r="TWX274" s="314"/>
      <c r="TWY274" s="314"/>
      <c r="TWZ274" s="314"/>
      <c r="TXA274" s="314"/>
      <c r="TXB274" s="314"/>
      <c r="TXC274" s="314"/>
      <c r="TXD274" s="314"/>
      <c r="TXE274" s="314"/>
      <c r="TXF274" s="314"/>
      <c r="TXG274" s="314"/>
      <c r="TXH274" s="314"/>
      <c r="TXI274" s="314"/>
      <c r="TXJ274" s="314"/>
      <c r="TXK274" s="314"/>
      <c r="TXL274" s="314"/>
      <c r="TXM274" s="314"/>
      <c r="TXN274" s="314"/>
      <c r="TXO274" s="314"/>
      <c r="TXP274" s="314"/>
      <c r="TXQ274" s="314"/>
      <c r="TXR274" s="314"/>
      <c r="TXS274" s="314"/>
      <c r="TXT274" s="314"/>
      <c r="TXU274" s="314"/>
      <c r="TXV274" s="314"/>
      <c r="TXW274" s="314"/>
      <c r="TXX274" s="314"/>
      <c r="TXY274" s="314"/>
      <c r="TXZ274" s="314"/>
      <c r="TYA274" s="314"/>
      <c r="TYB274" s="314"/>
      <c r="TYC274" s="314"/>
      <c r="TYD274" s="314"/>
      <c r="TYE274" s="314"/>
      <c r="TYF274" s="314"/>
      <c r="TYG274" s="314"/>
      <c r="TYH274" s="314"/>
      <c r="TYI274" s="314"/>
      <c r="TYJ274" s="314"/>
      <c r="TYK274" s="314"/>
      <c r="TYL274" s="314"/>
      <c r="TYM274" s="314"/>
      <c r="TYN274" s="314"/>
      <c r="TYO274" s="314"/>
      <c r="TYP274" s="314"/>
      <c r="TYQ274" s="314"/>
      <c r="TYR274" s="314"/>
      <c r="TYS274" s="314"/>
      <c r="TYT274" s="314"/>
      <c r="TYU274" s="314"/>
      <c r="TYV274" s="314"/>
      <c r="TYW274" s="314"/>
      <c r="TYX274" s="314"/>
      <c r="TYY274" s="314"/>
      <c r="TYZ274" s="314"/>
      <c r="TZA274" s="314"/>
      <c r="TZB274" s="314"/>
      <c r="TZC274" s="314"/>
      <c r="TZD274" s="314"/>
      <c r="TZE274" s="314"/>
      <c r="TZF274" s="314"/>
      <c r="TZG274" s="314"/>
      <c r="TZH274" s="314"/>
      <c r="TZI274" s="314"/>
      <c r="TZJ274" s="314"/>
      <c r="TZK274" s="314"/>
      <c r="TZL274" s="314"/>
      <c r="TZM274" s="314"/>
      <c r="TZN274" s="314"/>
      <c r="TZO274" s="314"/>
      <c r="TZP274" s="314"/>
      <c r="TZQ274" s="314"/>
      <c r="TZR274" s="314"/>
      <c r="TZS274" s="314"/>
      <c r="TZT274" s="314"/>
      <c r="TZU274" s="314"/>
      <c r="TZV274" s="314"/>
      <c r="TZW274" s="314"/>
      <c r="TZX274" s="314"/>
      <c r="TZY274" s="314"/>
      <c r="TZZ274" s="314"/>
      <c r="UAA274" s="314"/>
      <c r="UAB274" s="314"/>
      <c r="UAC274" s="314"/>
      <c r="UAD274" s="314"/>
      <c r="UAE274" s="314"/>
      <c r="UAF274" s="314"/>
      <c r="UAG274" s="314"/>
      <c r="UAH274" s="314"/>
      <c r="UAI274" s="314"/>
      <c r="UAJ274" s="314"/>
      <c r="UAK274" s="314"/>
      <c r="UAL274" s="314"/>
      <c r="UAM274" s="314"/>
      <c r="UAN274" s="314"/>
      <c r="UAO274" s="314"/>
      <c r="UAP274" s="314"/>
      <c r="UAQ274" s="314"/>
      <c r="UAR274" s="314"/>
      <c r="UAS274" s="314"/>
      <c r="UAT274" s="314"/>
      <c r="UAU274" s="314"/>
      <c r="UAV274" s="314"/>
      <c r="UAW274" s="314"/>
      <c r="UAX274" s="314"/>
      <c r="UAY274" s="314"/>
      <c r="UAZ274" s="314"/>
      <c r="UBA274" s="314"/>
      <c r="UBB274" s="314"/>
      <c r="UBC274" s="314"/>
      <c r="UBD274" s="314"/>
      <c r="UBE274" s="314"/>
      <c r="UBF274" s="314"/>
      <c r="UBG274" s="314"/>
      <c r="UBH274" s="314"/>
      <c r="UBI274" s="314"/>
      <c r="UBJ274" s="314"/>
      <c r="UBK274" s="314"/>
      <c r="UBL274" s="314"/>
      <c r="UBM274" s="314"/>
      <c r="UBN274" s="314"/>
      <c r="UBO274" s="314"/>
      <c r="UBP274" s="314"/>
      <c r="UBQ274" s="314"/>
      <c r="UBR274" s="314"/>
      <c r="UBS274" s="314"/>
      <c r="UBT274" s="314"/>
      <c r="UBU274" s="314"/>
      <c r="UBV274" s="314"/>
      <c r="UBW274" s="314"/>
      <c r="UBX274" s="314"/>
      <c r="UBY274" s="314"/>
      <c r="UBZ274" s="314"/>
      <c r="UCA274" s="314"/>
      <c r="UCB274" s="314"/>
      <c r="UCC274" s="314"/>
      <c r="UCD274" s="314"/>
      <c r="UCE274" s="314"/>
      <c r="UCF274" s="314"/>
      <c r="UCG274" s="314"/>
      <c r="UCH274" s="314"/>
      <c r="UCI274" s="314"/>
      <c r="UCJ274" s="314"/>
      <c r="UCK274" s="314"/>
      <c r="UCL274" s="314"/>
      <c r="UCM274" s="314"/>
      <c r="UCN274" s="314"/>
      <c r="UCO274" s="314"/>
      <c r="UCP274" s="314"/>
      <c r="UCQ274" s="314"/>
      <c r="UCR274" s="314"/>
      <c r="UCS274" s="314"/>
      <c r="UCT274" s="314"/>
      <c r="UCU274" s="314"/>
      <c r="UCV274" s="314"/>
      <c r="UCW274" s="314"/>
      <c r="UCX274" s="314"/>
      <c r="UCY274" s="314"/>
      <c r="UCZ274" s="314"/>
      <c r="UDA274" s="314"/>
      <c r="UDB274" s="314"/>
      <c r="UDC274" s="314"/>
      <c r="UDD274" s="314"/>
      <c r="UDE274" s="314"/>
      <c r="UDF274" s="314"/>
      <c r="UDG274" s="314"/>
      <c r="UDH274" s="314"/>
      <c r="UDI274" s="314"/>
      <c r="UDJ274" s="314"/>
      <c r="UDK274" s="314"/>
      <c r="UDL274" s="314"/>
      <c r="UDM274" s="314"/>
      <c r="UDN274" s="314"/>
      <c r="UDO274" s="314"/>
      <c r="UDP274" s="314"/>
      <c r="UDQ274" s="314"/>
      <c r="UDR274" s="314"/>
      <c r="UDS274" s="314"/>
      <c r="UDT274" s="314"/>
      <c r="UDU274" s="314"/>
      <c r="UDV274" s="314"/>
      <c r="UDW274" s="314"/>
      <c r="UDX274" s="314"/>
      <c r="UDY274" s="314"/>
      <c r="UDZ274" s="314"/>
      <c r="UEA274" s="314"/>
      <c r="UEB274" s="314"/>
      <c r="UEC274" s="314"/>
      <c r="UED274" s="314"/>
      <c r="UEE274" s="314"/>
      <c r="UEF274" s="314"/>
      <c r="UEG274" s="314"/>
      <c r="UEH274" s="314"/>
      <c r="UEI274" s="314"/>
      <c r="UEJ274" s="314"/>
      <c r="UEK274" s="314"/>
      <c r="UEL274" s="314"/>
      <c r="UEM274" s="314"/>
      <c r="UEN274" s="314"/>
      <c r="UEO274" s="314"/>
      <c r="UEP274" s="314"/>
      <c r="UEQ274" s="314"/>
      <c r="UER274" s="314"/>
      <c r="UES274" s="314"/>
      <c r="UET274" s="314"/>
      <c r="UEU274" s="314"/>
      <c r="UEV274" s="314"/>
      <c r="UEW274" s="314"/>
      <c r="UEX274" s="314"/>
      <c r="UEY274" s="314"/>
      <c r="UEZ274" s="314"/>
      <c r="UFA274" s="314"/>
      <c r="UFB274" s="314"/>
      <c r="UFC274" s="314"/>
      <c r="UFD274" s="314"/>
      <c r="UFE274" s="314"/>
      <c r="UFF274" s="314"/>
      <c r="UFG274" s="314"/>
      <c r="UFH274" s="314"/>
      <c r="UFI274" s="314"/>
      <c r="UFJ274" s="314"/>
      <c r="UFK274" s="314"/>
      <c r="UFL274" s="314"/>
      <c r="UFM274" s="314"/>
      <c r="UFN274" s="314"/>
      <c r="UFO274" s="314"/>
      <c r="UFP274" s="314"/>
      <c r="UFQ274" s="314"/>
      <c r="UFR274" s="314"/>
      <c r="UFS274" s="314"/>
      <c r="UFT274" s="314"/>
      <c r="UFU274" s="314"/>
      <c r="UFV274" s="314"/>
      <c r="UFW274" s="314"/>
      <c r="UFX274" s="314"/>
      <c r="UFY274" s="314"/>
      <c r="UFZ274" s="314"/>
      <c r="UGA274" s="314"/>
      <c r="UGB274" s="314"/>
      <c r="UGC274" s="314"/>
      <c r="UGD274" s="314"/>
      <c r="UGE274" s="314"/>
      <c r="UGF274" s="314"/>
      <c r="UGG274" s="314"/>
      <c r="UGH274" s="314"/>
      <c r="UGI274" s="314"/>
      <c r="UGJ274" s="314"/>
      <c r="UGK274" s="314"/>
      <c r="UGL274" s="314"/>
      <c r="UGM274" s="314"/>
      <c r="UGN274" s="314"/>
      <c r="UGO274" s="314"/>
      <c r="UGP274" s="314"/>
      <c r="UGQ274" s="314"/>
      <c r="UGR274" s="314"/>
      <c r="UGS274" s="314"/>
      <c r="UGT274" s="314"/>
      <c r="UGU274" s="314"/>
      <c r="UGV274" s="314"/>
      <c r="UGW274" s="314"/>
      <c r="UGX274" s="314"/>
      <c r="UGY274" s="314"/>
      <c r="UGZ274" s="314"/>
      <c r="UHA274" s="314"/>
      <c r="UHB274" s="314"/>
      <c r="UHC274" s="314"/>
      <c r="UHD274" s="314"/>
      <c r="UHE274" s="314"/>
      <c r="UHF274" s="314"/>
      <c r="UHG274" s="314"/>
      <c r="UHH274" s="314"/>
      <c r="UHI274" s="314"/>
      <c r="UHJ274" s="314"/>
      <c r="UHK274" s="314"/>
      <c r="UHL274" s="314"/>
      <c r="UHM274" s="314"/>
      <c r="UHN274" s="314"/>
      <c r="UHO274" s="314"/>
      <c r="UHP274" s="314"/>
      <c r="UHQ274" s="314"/>
      <c r="UHR274" s="314"/>
      <c r="UHS274" s="314"/>
      <c r="UHT274" s="314"/>
      <c r="UHU274" s="314"/>
      <c r="UHV274" s="314"/>
      <c r="UHW274" s="314"/>
      <c r="UHX274" s="314"/>
      <c r="UHY274" s="314"/>
      <c r="UHZ274" s="314"/>
      <c r="UIA274" s="314"/>
      <c r="UIB274" s="314"/>
      <c r="UIC274" s="314"/>
      <c r="UID274" s="314"/>
      <c r="UIE274" s="314"/>
      <c r="UIF274" s="314"/>
      <c r="UIG274" s="314"/>
      <c r="UIH274" s="314"/>
      <c r="UII274" s="314"/>
      <c r="UIJ274" s="314"/>
      <c r="UIK274" s="314"/>
      <c r="UIL274" s="314"/>
      <c r="UIM274" s="314"/>
      <c r="UIN274" s="314"/>
      <c r="UIO274" s="314"/>
      <c r="UIP274" s="314"/>
      <c r="UIQ274" s="314"/>
      <c r="UIR274" s="314"/>
      <c r="UIS274" s="314"/>
      <c r="UIT274" s="314"/>
      <c r="UIU274" s="314"/>
      <c r="UIV274" s="314"/>
      <c r="UIW274" s="314"/>
      <c r="UIX274" s="314"/>
      <c r="UIY274" s="314"/>
      <c r="UIZ274" s="314"/>
      <c r="UJA274" s="314"/>
      <c r="UJB274" s="314"/>
      <c r="UJC274" s="314"/>
      <c r="UJD274" s="314"/>
      <c r="UJE274" s="314"/>
      <c r="UJF274" s="314"/>
      <c r="UJG274" s="314"/>
      <c r="UJH274" s="314"/>
      <c r="UJI274" s="314"/>
      <c r="UJJ274" s="314"/>
      <c r="UJK274" s="314"/>
      <c r="UJL274" s="314"/>
      <c r="UJM274" s="314"/>
      <c r="UJN274" s="314"/>
      <c r="UJO274" s="314"/>
      <c r="UJP274" s="314"/>
      <c r="UJQ274" s="314"/>
      <c r="UJR274" s="314"/>
      <c r="UJS274" s="314"/>
      <c r="UJT274" s="314"/>
      <c r="UJU274" s="314"/>
      <c r="UJV274" s="314"/>
      <c r="UJW274" s="314"/>
      <c r="UJX274" s="314"/>
      <c r="UJY274" s="314"/>
      <c r="UJZ274" s="314"/>
      <c r="UKA274" s="314"/>
      <c r="UKB274" s="314"/>
      <c r="UKC274" s="314"/>
      <c r="UKD274" s="314"/>
      <c r="UKE274" s="314"/>
      <c r="UKF274" s="314"/>
      <c r="UKG274" s="314"/>
      <c r="UKH274" s="314"/>
      <c r="UKI274" s="314"/>
      <c r="UKJ274" s="314"/>
      <c r="UKK274" s="314"/>
      <c r="UKL274" s="314"/>
      <c r="UKM274" s="314"/>
      <c r="UKN274" s="314"/>
      <c r="UKO274" s="314"/>
      <c r="UKP274" s="314"/>
      <c r="UKQ274" s="314"/>
      <c r="UKR274" s="314"/>
      <c r="UKS274" s="314"/>
      <c r="UKT274" s="314"/>
      <c r="UKU274" s="314"/>
      <c r="UKV274" s="314"/>
      <c r="UKW274" s="314"/>
      <c r="UKX274" s="314"/>
      <c r="UKY274" s="314"/>
      <c r="UKZ274" s="314"/>
      <c r="ULA274" s="314"/>
      <c r="ULB274" s="314"/>
      <c r="ULC274" s="314"/>
      <c r="ULD274" s="314"/>
      <c r="ULE274" s="314"/>
      <c r="ULF274" s="314"/>
      <c r="ULG274" s="314"/>
      <c r="ULH274" s="314"/>
      <c r="ULI274" s="314"/>
      <c r="ULJ274" s="314"/>
      <c r="ULK274" s="314"/>
      <c r="ULL274" s="314"/>
      <c r="ULM274" s="314"/>
      <c r="ULN274" s="314"/>
      <c r="ULO274" s="314"/>
      <c r="ULP274" s="314"/>
      <c r="ULQ274" s="314"/>
      <c r="ULR274" s="314"/>
      <c r="ULS274" s="314"/>
      <c r="ULT274" s="314"/>
      <c r="ULU274" s="314"/>
      <c r="ULV274" s="314"/>
      <c r="ULW274" s="314"/>
      <c r="ULX274" s="314"/>
      <c r="ULY274" s="314"/>
      <c r="ULZ274" s="314"/>
      <c r="UMA274" s="314"/>
      <c r="UMB274" s="314"/>
      <c r="UMC274" s="314"/>
      <c r="UMD274" s="314"/>
      <c r="UME274" s="314"/>
      <c r="UMF274" s="314"/>
      <c r="UMG274" s="314"/>
      <c r="UMH274" s="314"/>
      <c r="UMI274" s="314"/>
      <c r="UMJ274" s="314"/>
      <c r="UMK274" s="314"/>
      <c r="UML274" s="314"/>
      <c r="UMM274" s="314"/>
      <c r="UMN274" s="314"/>
      <c r="UMO274" s="314"/>
      <c r="UMP274" s="314"/>
      <c r="UMQ274" s="314"/>
      <c r="UMR274" s="314"/>
      <c r="UMS274" s="314"/>
      <c r="UMT274" s="314"/>
      <c r="UMU274" s="314"/>
      <c r="UMV274" s="314"/>
      <c r="UMW274" s="314"/>
      <c r="UMX274" s="314"/>
      <c r="UMY274" s="314"/>
      <c r="UMZ274" s="314"/>
      <c r="UNA274" s="314"/>
      <c r="UNB274" s="314"/>
      <c r="UNC274" s="314"/>
      <c r="UND274" s="314"/>
      <c r="UNE274" s="314"/>
      <c r="UNF274" s="314"/>
      <c r="UNG274" s="314"/>
      <c r="UNH274" s="314"/>
      <c r="UNI274" s="314"/>
      <c r="UNJ274" s="314"/>
      <c r="UNK274" s="314"/>
      <c r="UNL274" s="314"/>
      <c r="UNM274" s="314"/>
      <c r="UNN274" s="314"/>
      <c r="UNO274" s="314"/>
      <c r="UNP274" s="314"/>
      <c r="UNQ274" s="314"/>
      <c r="UNR274" s="314"/>
      <c r="UNS274" s="314"/>
      <c r="UNT274" s="314"/>
      <c r="UNU274" s="314"/>
      <c r="UNV274" s="314"/>
      <c r="UNW274" s="314"/>
      <c r="UNX274" s="314"/>
      <c r="UNY274" s="314"/>
      <c r="UNZ274" s="314"/>
      <c r="UOA274" s="314"/>
      <c r="UOB274" s="314"/>
      <c r="UOC274" s="314"/>
      <c r="UOD274" s="314"/>
      <c r="UOE274" s="314"/>
      <c r="UOF274" s="314"/>
      <c r="UOG274" s="314"/>
      <c r="UOH274" s="314"/>
      <c r="UOI274" s="314"/>
      <c r="UOJ274" s="314"/>
      <c r="UOK274" s="314"/>
      <c r="UOL274" s="314"/>
      <c r="UOM274" s="314"/>
      <c r="UON274" s="314"/>
      <c r="UOO274" s="314"/>
      <c r="UOP274" s="314"/>
      <c r="UOQ274" s="314"/>
      <c r="UOR274" s="314"/>
      <c r="UOS274" s="314"/>
      <c r="UOT274" s="314"/>
      <c r="UOU274" s="314"/>
      <c r="UOV274" s="314"/>
      <c r="UOW274" s="314"/>
      <c r="UOX274" s="314"/>
      <c r="UOY274" s="314"/>
      <c r="UOZ274" s="314"/>
      <c r="UPA274" s="314"/>
      <c r="UPB274" s="314"/>
      <c r="UPC274" s="314"/>
      <c r="UPD274" s="314"/>
      <c r="UPE274" s="314"/>
      <c r="UPF274" s="314"/>
      <c r="UPG274" s="314"/>
      <c r="UPH274" s="314"/>
      <c r="UPI274" s="314"/>
      <c r="UPJ274" s="314"/>
      <c r="UPK274" s="314"/>
      <c r="UPL274" s="314"/>
      <c r="UPM274" s="314"/>
      <c r="UPN274" s="314"/>
      <c r="UPO274" s="314"/>
      <c r="UPP274" s="314"/>
      <c r="UPQ274" s="314"/>
      <c r="UPR274" s="314"/>
      <c r="UPS274" s="314"/>
      <c r="UPT274" s="314"/>
      <c r="UPU274" s="314"/>
      <c r="UPV274" s="314"/>
      <c r="UPW274" s="314"/>
      <c r="UPX274" s="314"/>
      <c r="UPY274" s="314"/>
      <c r="UPZ274" s="314"/>
      <c r="UQA274" s="314"/>
      <c r="UQB274" s="314"/>
      <c r="UQC274" s="314"/>
      <c r="UQD274" s="314"/>
      <c r="UQE274" s="314"/>
      <c r="UQF274" s="314"/>
      <c r="UQG274" s="314"/>
      <c r="UQH274" s="314"/>
      <c r="UQI274" s="314"/>
      <c r="UQJ274" s="314"/>
      <c r="UQK274" s="314"/>
      <c r="UQL274" s="314"/>
      <c r="UQM274" s="314"/>
      <c r="UQN274" s="314"/>
      <c r="UQO274" s="314"/>
      <c r="UQP274" s="314"/>
      <c r="UQQ274" s="314"/>
      <c r="UQR274" s="314"/>
      <c r="UQS274" s="314"/>
      <c r="UQT274" s="314"/>
      <c r="UQU274" s="314"/>
      <c r="UQV274" s="314"/>
      <c r="UQW274" s="314"/>
      <c r="UQX274" s="314"/>
      <c r="UQY274" s="314"/>
      <c r="UQZ274" s="314"/>
      <c r="URA274" s="314"/>
      <c r="URB274" s="314"/>
      <c r="URC274" s="314"/>
      <c r="URD274" s="314"/>
      <c r="URE274" s="314"/>
      <c r="URF274" s="314"/>
      <c r="URG274" s="314"/>
      <c r="URH274" s="314"/>
      <c r="URI274" s="314"/>
      <c r="URJ274" s="314"/>
      <c r="URK274" s="314"/>
      <c r="URL274" s="314"/>
      <c r="URM274" s="314"/>
      <c r="URN274" s="314"/>
      <c r="URO274" s="314"/>
      <c r="URP274" s="314"/>
      <c r="URQ274" s="314"/>
      <c r="URR274" s="314"/>
      <c r="URS274" s="314"/>
      <c r="URT274" s="314"/>
      <c r="URU274" s="314"/>
      <c r="URV274" s="314"/>
      <c r="URW274" s="314"/>
      <c r="URX274" s="314"/>
      <c r="URY274" s="314"/>
      <c r="URZ274" s="314"/>
      <c r="USA274" s="314"/>
      <c r="USB274" s="314"/>
      <c r="USC274" s="314"/>
      <c r="USD274" s="314"/>
      <c r="USE274" s="314"/>
      <c r="USF274" s="314"/>
      <c r="USG274" s="314"/>
      <c r="USH274" s="314"/>
      <c r="USI274" s="314"/>
      <c r="USJ274" s="314"/>
      <c r="USK274" s="314"/>
      <c r="USL274" s="314"/>
      <c r="USM274" s="314"/>
      <c r="USN274" s="314"/>
      <c r="USO274" s="314"/>
      <c r="USP274" s="314"/>
      <c r="USQ274" s="314"/>
      <c r="USR274" s="314"/>
      <c r="USS274" s="314"/>
      <c r="UST274" s="314"/>
      <c r="USU274" s="314"/>
      <c r="USV274" s="314"/>
      <c r="USW274" s="314"/>
      <c r="USX274" s="314"/>
      <c r="USY274" s="314"/>
      <c r="USZ274" s="314"/>
      <c r="UTA274" s="314"/>
      <c r="UTB274" s="314"/>
      <c r="UTC274" s="314"/>
      <c r="UTD274" s="314"/>
      <c r="UTE274" s="314"/>
      <c r="UTF274" s="314"/>
      <c r="UTG274" s="314"/>
      <c r="UTH274" s="314"/>
      <c r="UTI274" s="314"/>
      <c r="UTJ274" s="314"/>
      <c r="UTK274" s="314"/>
      <c r="UTL274" s="314"/>
      <c r="UTM274" s="314"/>
      <c r="UTN274" s="314"/>
      <c r="UTO274" s="314"/>
      <c r="UTP274" s="314"/>
      <c r="UTQ274" s="314"/>
      <c r="UTR274" s="314"/>
      <c r="UTS274" s="314"/>
      <c r="UTT274" s="314"/>
      <c r="UTU274" s="314"/>
      <c r="UTV274" s="314"/>
      <c r="UTW274" s="314"/>
      <c r="UTX274" s="314"/>
      <c r="UTY274" s="314"/>
      <c r="UTZ274" s="314"/>
      <c r="UUA274" s="314"/>
      <c r="UUB274" s="314"/>
      <c r="UUC274" s="314"/>
      <c r="UUD274" s="314"/>
      <c r="UUE274" s="314"/>
      <c r="UUF274" s="314"/>
      <c r="UUG274" s="314"/>
      <c r="UUH274" s="314"/>
      <c r="UUI274" s="314"/>
      <c r="UUJ274" s="314"/>
      <c r="UUK274" s="314"/>
      <c r="UUL274" s="314"/>
      <c r="UUM274" s="314"/>
      <c r="UUN274" s="314"/>
      <c r="UUO274" s="314"/>
      <c r="UUP274" s="314"/>
      <c r="UUQ274" s="314"/>
      <c r="UUR274" s="314"/>
      <c r="UUS274" s="314"/>
      <c r="UUT274" s="314"/>
      <c r="UUU274" s="314"/>
      <c r="UUV274" s="314"/>
      <c r="UUW274" s="314"/>
      <c r="UUX274" s="314"/>
      <c r="UUY274" s="314"/>
      <c r="UUZ274" s="314"/>
      <c r="UVA274" s="314"/>
      <c r="UVB274" s="314"/>
      <c r="UVC274" s="314"/>
      <c r="UVD274" s="314"/>
      <c r="UVE274" s="314"/>
      <c r="UVF274" s="314"/>
      <c r="UVG274" s="314"/>
      <c r="UVH274" s="314"/>
      <c r="UVI274" s="314"/>
      <c r="UVJ274" s="314"/>
      <c r="UVK274" s="314"/>
      <c r="UVL274" s="314"/>
      <c r="UVM274" s="314"/>
      <c r="UVN274" s="314"/>
      <c r="UVO274" s="314"/>
      <c r="UVP274" s="314"/>
      <c r="UVQ274" s="314"/>
      <c r="UVR274" s="314"/>
      <c r="UVS274" s="314"/>
      <c r="UVT274" s="314"/>
      <c r="UVU274" s="314"/>
      <c r="UVV274" s="314"/>
      <c r="UVW274" s="314"/>
      <c r="UVX274" s="314"/>
      <c r="UVY274" s="314"/>
      <c r="UVZ274" s="314"/>
      <c r="UWA274" s="314"/>
      <c r="UWB274" s="314"/>
      <c r="UWC274" s="314"/>
      <c r="UWD274" s="314"/>
      <c r="UWE274" s="314"/>
      <c r="UWF274" s="314"/>
      <c r="UWG274" s="314"/>
      <c r="UWH274" s="314"/>
      <c r="UWI274" s="314"/>
      <c r="UWJ274" s="314"/>
      <c r="UWK274" s="314"/>
      <c r="UWL274" s="314"/>
      <c r="UWM274" s="314"/>
      <c r="UWN274" s="314"/>
      <c r="UWO274" s="314"/>
      <c r="UWP274" s="314"/>
      <c r="UWQ274" s="314"/>
      <c r="UWR274" s="314"/>
      <c r="UWS274" s="314"/>
      <c r="UWT274" s="314"/>
      <c r="UWU274" s="314"/>
      <c r="UWV274" s="314"/>
      <c r="UWW274" s="314"/>
      <c r="UWX274" s="314"/>
      <c r="UWY274" s="314"/>
      <c r="UWZ274" s="314"/>
      <c r="UXA274" s="314"/>
      <c r="UXB274" s="314"/>
      <c r="UXC274" s="314"/>
      <c r="UXD274" s="314"/>
      <c r="UXE274" s="314"/>
      <c r="UXF274" s="314"/>
      <c r="UXG274" s="314"/>
      <c r="UXH274" s="314"/>
      <c r="UXI274" s="314"/>
      <c r="UXJ274" s="314"/>
      <c r="UXK274" s="314"/>
      <c r="UXL274" s="314"/>
      <c r="UXM274" s="314"/>
      <c r="UXN274" s="314"/>
      <c r="UXO274" s="314"/>
      <c r="UXP274" s="314"/>
      <c r="UXQ274" s="314"/>
      <c r="UXR274" s="314"/>
      <c r="UXS274" s="314"/>
      <c r="UXT274" s="314"/>
      <c r="UXU274" s="314"/>
      <c r="UXV274" s="314"/>
      <c r="UXW274" s="314"/>
      <c r="UXX274" s="314"/>
      <c r="UXY274" s="314"/>
      <c r="UXZ274" s="314"/>
      <c r="UYA274" s="314"/>
      <c r="UYB274" s="314"/>
      <c r="UYC274" s="314"/>
      <c r="UYD274" s="314"/>
      <c r="UYE274" s="314"/>
      <c r="UYF274" s="314"/>
      <c r="UYG274" s="314"/>
      <c r="UYH274" s="314"/>
      <c r="UYI274" s="314"/>
      <c r="UYJ274" s="314"/>
      <c r="UYK274" s="314"/>
      <c r="UYL274" s="314"/>
      <c r="UYM274" s="314"/>
      <c r="UYN274" s="314"/>
      <c r="UYO274" s="314"/>
      <c r="UYP274" s="314"/>
      <c r="UYQ274" s="314"/>
      <c r="UYR274" s="314"/>
      <c r="UYS274" s="314"/>
      <c r="UYT274" s="314"/>
      <c r="UYU274" s="314"/>
      <c r="UYV274" s="314"/>
      <c r="UYW274" s="314"/>
      <c r="UYX274" s="314"/>
      <c r="UYY274" s="314"/>
      <c r="UYZ274" s="314"/>
      <c r="UZA274" s="314"/>
      <c r="UZB274" s="314"/>
      <c r="UZC274" s="314"/>
      <c r="UZD274" s="314"/>
      <c r="UZE274" s="314"/>
      <c r="UZF274" s="314"/>
      <c r="UZG274" s="314"/>
      <c r="UZH274" s="314"/>
      <c r="UZI274" s="314"/>
      <c r="UZJ274" s="314"/>
      <c r="UZK274" s="314"/>
      <c r="UZL274" s="314"/>
      <c r="UZM274" s="314"/>
      <c r="UZN274" s="314"/>
      <c r="UZO274" s="314"/>
      <c r="UZP274" s="314"/>
      <c r="UZQ274" s="314"/>
      <c r="UZR274" s="314"/>
      <c r="UZS274" s="314"/>
      <c r="UZT274" s="314"/>
      <c r="UZU274" s="314"/>
      <c r="UZV274" s="314"/>
      <c r="UZW274" s="314"/>
      <c r="UZX274" s="314"/>
      <c r="UZY274" s="314"/>
      <c r="UZZ274" s="314"/>
      <c r="VAA274" s="314"/>
      <c r="VAB274" s="314"/>
      <c r="VAC274" s="314"/>
      <c r="VAD274" s="314"/>
      <c r="VAE274" s="314"/>
      <c r="VAF274" s="314"/>
      <c r="VAG274" s="314"/>
      <c r="VAH274" s="314"/>
      <c r="VAI274" s="314"/>
      <c r="VAJ274" s="314"/>
      <c r="VAK274" s="314"/>
      <c r="VAL274" s="314"/>
      <c r="VAM274" s="314"/>
      <c r="VAN274" s="314"/>
      <c r="VAO274" s="314"/>
      <c r="VAP274" s="314"/>
      <c r="VAQ274" s="314"/>
      <c r="VAR274" s="314"/>
      <c r="VAS274" s="314"/>
      <c r="VAT274" s="314"/>
      <c r="VAU274" s="314"/>
      <c r="VAV274" s="314"/>
      <c r="VAW274" s="314"/>
      <c r="VAX274" s="314"/>
      <c r="VAY274" s="314"/>
      <c r="VAZ274" s="314"/>
      <c r="VBA274" s="314"/>
      <c r="VBB274" s="314"/>
      <c r="VBC274" s="314"/>
      <c r="VBD274" s="314"/>
      <c r="VBE274" s="314"/>
      <c r="VBF274" s="314"/>
      <c r="VBG274" s="314"/>
      <c r="VBH274" s="314"/>
      <c r="VBI274" s="314"/>
      <c r="VBJ274" s="314"/>
      <c r="VBK274" s="314"/>
      <c r="VBL274" s="314"/>
      <c r="VBM274" s="314"/>
      <c r="VBN274" s="314"/>
      <c r="VBO274" s="314"/>
      <c r="VBP274" s="314"/>
      <c r="VBQ274" s="314"/>
      <c r="VBR274" s="314"/>
      <c r="VBS274" s="314"/>
      <c r="VBT274" s="314"/>
      <c r="VBU274" s="314"/>
      <c r="VBV274" s="314"/>
      <c r="VBW274" s="314"/>
      <c r="VBX274" s="314"/>
      <c r="VBY274" s="314"/>
      <c r="VBZ274" s="314"/>
      <c r="VCA274" s="314"/>
      <c r="VCB274" s="314"/>
      <c r="VCC274" s="314"/>
      <c r="VCD274" s="314"/>
      <c r="VCE274" s="314"/>
      <c r="VCF274" s="314"/>
      <c r="VCG274" s="314"/>
      <c r="VCH274" s="314"/>
      <c r="VCI274" s="314"/>
      <c r="VCJ274" s="314"/>
      <c r="VCK274" s="314"/>
      <c r="VCL274" s="314"/>
      <c r="VCM274" s="314"/>
      <c r="VCN274" s="314"/>
      <c r="VCO274" s="314"/>
      <c r="VCP274" s="314"/>
      <c r="VCQ274" s="314"/>
      <c r="VCR274" s="314"/>
      <c r="VCS274" s="314"/>
      <c r="VCT274" s="314"/>
      <c r="VCU274" s="314"/>
      <c r="VCV274" s="314"/>
      <c r="VCW274" s="314"/>
      <c r="VCX274" s="314"/>
      <c r="VCY274" s="314"/>
      <c r="VCZ274" s="314"/>
      <c r="VDA274" s="314"/>
      <c r="VDB274" s="314"/>
      <c r="VDC274" s="314"/>
      <c r="VDD274" s="314"/>
      <c r="VDE274" s="314"/>
      <c r="VDF274" s="314"/>
      <c r="VDG274" s="314"/>
      <c r="VDH274" s="314"/>
      <c r="VDI274" s="314"/>
      <c r="VDJ274" s="314"/>
      <c r="VDK274" s="314"/>
      <c r="VDL274" s="314"/>
      <c r="VDM274" s="314"/>
      <c r="VDN274" s="314"/>
      <c r="VDO274" s="314"/>
      <c r="VDP274" s="314"/>
      <c r="VDQ274" s="314"/>
      <c r="VDR274" s="314"/>
      <c r="VDS274" s="314"/>
      <c r="VDT274" s="314"/>
      <c r="VDU274" s="314"/>
      <c r="VDV274" s="314"/>
      <c r="VDW274" s="314"/>
      <c r="VDX274" s="314"/>
      <c r="VDY274" s="314"/>
      <c r="VDZ274" s="314"/>
      <c r="VEA274" s="314"/>
      <c r="VEB274" s="314"/>
      <c r="VEC274" s="314"/>
      <c r="VED274" s="314"/>
      <c r="VEE274" s="314"/>
      <c r="VEF274" s="314"/>
      <c r="VEG274" s="314"/>
      <c r="VEH274" s="314"/>
      <c r="VEI274" s="314"/>
      <c r="VEJ274" s="314"/>
      <c r="VEK274" s="314"/>
      <c r="VEL274" s="314"/>
      <c r="VEM274" s="314"/>
      <c r="VEN274" s="314"/>
      <c r="VEO274" s="314"/>
      <c r="VEP274" s="314"/>
      <c r="VEQ274" s="314"/>
      <c r="VER274" s="314"/>
      <c r="VES274" s="314"/>
      <c r="VET274" s="314"/>
      <c r="VEU274" s="314"/>
      <c r="VEV274" s="314"/>
      <c r="VEW274" s="314"/>
      <c r="VEX274" s="314"/>
      <c r="VEY274" s="314"/>
      <c r="VEZ274" s="314"/>
      <c r="VFA274" s="314"/>
      <c r="VFB274" s="314"/>
      <c r="VFC274" s="314"/>
      <c r="VFD274" s="314"/>
      <c r="VFE274" s="314"/>
      <c r="VFF274" s="314"/>
      <c r="VFG274" s="314"/>
      <c r="VFH274" s="314"/>
      <c r="VFI274" s="314"/>
      <c r="VFJ274" s="314"/>
      <c r="VFK274" s="314"/>
      <c r="VFL274" s="314"/>
      <c r="VFM274" s="314"/>
      <c r="VFN274" s="314"/>
      <c r="VFO274" s="314"/>
      <c r="VFP274" s="314"/>
      <c r="VFQ274" s="314"/>
      <c r="VFR274" s="314"/>
      <c r="VFS274" s="314"/>
      <c r="VFT274" s="314"/>
      <c r="VFU274" s="314"/>
      <c r="VFV274" s="314"/>
      <c r="VFW274" s="314"/>
      <c r="VFX274" s="314"/>
      <c r="VFY274" s="314"/>
      <c r="VFZ274" s="314"/>
      <c r="VGA274" s="314"/>
      <c r="VGB274" s="314"/>
      <c r="VGC274" s="314"/>
      <c r="VGD274" s="314"/>
      <c r="VGE274" s="314"/>
      <c r="VGF274" s="314"/>
      <c r="VGG274" s="314"/>
      <c r="VGH274" s="314"/>
      <c r="VGI274" s="314"/>
      <c r="VGJ274" s="314"/>
      <c r="VGK274" s="314"/>
      <c r="VGL274" s="314"/>
      <c r="VGM274" s="314"/>
      <c r="VGN274" s="314"/>
      <c r="VGO274" s="314"/>
      <c r="VGP274" s="314"/>
      <c r="VGQ274" s="314"/>
      <c r="VGR274" s="314"/>
      <c r="VGS274" s="314"/>
      <c r="VGT274" s="314"/>
      <c r="VGU274" s="314"/>
      <c r="VGV274" s="314"/>
      <c r="VGW274" s="314"/>
      <c r="VGX274" s="314"/>
      <c r="VGY274" s="314"/>
      <c r="VGZ274" s="314"/>
      <c r="VHA274" s="314"/>
      <c r="VHB274" s="314"/>
      <c r="VHC274" s="314"/>
      <c r="VHD274" s="314"/>
      <c r="VHE274" s="314"/>
      <c r="VHF274" s="314"/>
      <c r="VHG274" s="314"/>
      <c r="VHH274" s="314"/>
      <c r="VHI274" s="314"/>
      <c r="VHJ274" s="314"/>
      <c r="VHK274" s="314"/>
      <c r="VHL274" s="314"/>
      <c r="VHM274" s="314"/>
      <c r="VHN274" s="314"/>
      <c r="VHO274" s="314"/>
      <c r="VHP274" s="314"/>
      <c r="VHQ274" s="314"/>
      <c r="VHR274" s="314"/>
      <c r="VHS274" s="314"/>
      <c r="VHT274" s="314"/>
      <c r="VHU274" s="314"/>
      <c r="VHV274" s="314"/>
      <c r="VHW274" s="314"/>
      <c r="VHX274" s="314"/>
      <c r="VHY274" s="314"/>
      <c r="VHZ274" s="314"/>
      <c r="VIA274" s="314"/>
      <c r="VIB274" s="314"/>
      <c r="VIC274" s="314"/>
      <c r="VID274" s="314"/>
      <c r="VIE274" s="314"/>
      <c r="VIF274" s="314"/>
      <c r="VIG274" s="314"/>
      <c r="VIH274" s="314"/>
      <c r="VII274" s="314"/>
      <c r="VIJ274" s="314"/>
      <c r="VIK274" s="314"/>
      <c r="VIL274" s="314"/>
      <c r="VIM274" s="314"/>
      <c r="VIN274" s="314"/>
      <c r="VIO274" s="314"/>
      <c r="VIP274" s="314"/>
      <c r="VIQ274" s="314"/>
      <c r="VIR274" s="314"/>
      <c r="VIS274" s="314"/>
      <c r="VIT274" s="314"/>
      <c r="VIU274" s="314"/>
      <c r="VIV274" s="314"/>
      <c r="VIW274" s="314"/>
      <c r="VIX274" s="314"/>
      <c r="VIY274" s="314"/>
      <c r="VIZ274" s="314"/>
      <c r="VJA274" s="314"/>
      <c r="VJB274" s="314"/>
      <c r="VJC274" s="314"/>
      <c r="VJD274" s="314"/>
      <c r="VJE274" s="314"/>
      <c r="VJF274" s="314"/>
      <c r="VJG274" s="314"/>
      <c r="VJH274" s="314"/>
      <c r="VJI274" s="314"/>
      <c r="VJJ274" s="314"/>
      <c r="VJK274" s="314"/>
      <c r="VJL274" s="314"/>
      <c r="VJM274" s="314"/>
      <c r="VJN274" s="314"/>
      <c r="VJO274" s="314"/>
      <c r="VJP274" s="314"/>
      <c r="VJQ274" s="314"/>
      <c r="VJR274" s="314"/>
      <c r="VJS274" s="314"/>
      <c r="VJT274" s="314"/>
      <c r="VJU274" s="314"/>
      <c r="VJV274" s="314"/>
      <c r="VJW274" s="314"/>
      <c r="VJX274" s="314"/>
      <c r="VJY274" s="314"/>
      <c r="VJZ274" s="314"/>
      <c r="VKA274" s="314"/>
      <c r="VKB274" s="314"/>
      <c r="VKC274" s="314"/>
      <c r="VKD274" s="314"/>
      <c r="VKE274" s="314"/>
      <c r="VKF274" s="314"/>
      <c r="VKG274" s="314"/>
      <c r="VKH274" s="314"/>
      <c r="VKI274" s="314"/>
      <c r="VKJ274" s="314"/>
      <c r="VKK274" s="314"/>
      <c r="VKL274" s="314"/>
      <c r="VKM274" s="314"/>
      <c r="VKN274" s="314"/>
      <c r="VKO274" s="314"/>
      <c r="VKP274" s="314"/>
      <c r="VKQ274" s="314"/>
      <c r="VKR274" s="314"/>
      <c r="VKS274" s="314"/>
      <c r="VKT274" s="314"/>
      <c r="VKU274" s="314"/>
      <c r="VKV274" s="314"/>
      <c r="VKW274" s="314"/>
      <c r="VKX274" s="314"/>
      <c r="VKY274" s="314"/>
      <c r="VKZ274" s="314"/>
      <c r="VLA274" s="314"/>
      <c r="VLB274" s="314"/>
      <c r="VLC274" s="314"/>
      <c r="VLD274" s="314"/>
      <c r="VLE274" s="314"/>
      <c r="VLF274" s="314"/>
      <c r="VLG274" s="314"/>
      <c r="VLH274" s="314"/>
      <c r="VLI274" s="314"/>
      <c r="VLJ274" s="314"/>
      <c r="VLK274" s="314"/>
      <c r="VLL274" s="314"/>
      <c r="VLM274" s="314"/>
      <c r="VLN274" s="314"/>
      <c r="VLO274" s="314"/>
      <c r="VLP274" s="314"/>
      <c r="VLQ274" s="314"/>
      <c r="VLR274" s="314"/>
      <c r="VLS274" s="314"/>
      <c r="VLT274" s="314"/>
      <c r="VLU274" s="314"/>
      <c r="VLV274" s="314"/>
      <c r="VLW274" s="314"/>
      <c r="VLX274" s="314"/>
      <c r="VLY274" s="314"/>
      <c r="VLZ274" s="314"/>
      <c r="VMA274" s="314"/>
      <c r="VMB274" s="314"/>
      <c r="VMC274" s="314"/>
      <c r="VMD274" s="314"/>
      <c r="VME274" s="314"/>
      <c r="VMF274" s="314"/>
      <c r="VMG274" s="314"/>
      <c r="VMH274" s="314"/>
      <c r="VMI274" s="314"/>
      <c r="VMJ274" s="314"/>
      <c r="VMK274" s="314"/>
      <c r="VML274" s="314"/>
      <c r="VMM274" s="314"/>
      <c r="VMN274" s="314"/>
      <c r="VMO274" s="314"/>
      <c r="VMP274" s="314"/>
      <c r="VMQ274" s="314"/>
      <c r="VMR274" s="314"/>
      <c r="VMS274" s="314"/>
      <c r="VMT274" s="314"/>
      <c r="VMU274" s="314"/>
      <c r="VMV274" s="314"/>
      <c r="VMW274" s="314"/>
      <c r="VMX274" s="314"/>
      <c r="VMY274" s="314"/>
      <c r="VMZ274" s="314"/>
      <c r="VNA274" s="314"/>
      <c r="VNB274" s="314"/>
      <c r="VNC274" s="314"/>
      <c r="VND274" s="314"/>
      <c r="VNE274" s="314"/>
      <c r="VNF274" s="314"/>
      <c r="VNG274" s="314"/>
      <c r="VNH274" s="314"/>
      <c r="VNI274" s="314"/>
      <c r="VNJ274" s="314"/>
      <c r="VNK274" s="314"/>
      <c r="VNL274" s="314"/>
      <c r="VNM274" s="314"/>
      <c r="VNN274" s="314"/>
      <c r="VNO274" s="314"/>
      <c r="VNP274" s="314"/>
      <c r="VNQ274" s="314"/>
      <c r="VNR274" s="314"/>
      <c r="VNS274" s="314"/>
      <c r="VNT274" s="314"/>
      <c r="VNU274" s="314"/>
      <c r="VNV274" s="314"/>
      <c r="VNW274" s="314"/>
      <c r="VNX274" s="314"/>
      <c r="VNY274" s="314"/>
      <c r="VNZ274" s="314"/>
      <c r="VOA274" s="314"/>
      <c r="VOB274" s="314"/>
      <c r="VOC274" s="314"/>
      <c r="VOD274" s="314"/>
      <c r="VOE274" s="314"/>
      <c r="VOF274" s="314"/>
      <c r="VOG274" s="314"/>
      <c r="VOH274" s="314"/>
      <c r="VOI274" s="314"/>
      <c r="VOJ274" s="314"/>
      <c r="VOK274" s="314"/>
      <c r="VOL274" s="314"/>
      <c r="VOM274" s="314"/>
      <c r="VON274" s="314"/>
      <c r="VOO274" s="314"/>
      <c r="VOP274" s="314"/>
      <c r="VOQ274" s="314"/>
      <c r="VOR274" s="314"/>
      <c r="VOS274" s="314"/>
      <c r="VOT274" s="314"/>
      <c r="VOU274" s="314"/>
      <c r="VOV274" s="314"/>
      <c r="VOW274" s="314"/>
      <c r="VOX274" s="314"/>
      <c r="VOY274" s="314"/>
      <c r="VOZ274" s="314"/>
      <c r="VPA274" s="314"/>
      <c r="VPB274" s="314"/>
      <c r="VPC274" s="314"/>
      <c r="VPD274" s="314"/>
      <c r="VPE274" s="314"/>
      <c r="VPF274" s="314"/>
      <c r="VPG274" s="314"/>
      <c r="VPH274" s="314"/>
      <c r="VPI274" s="314"/>
      <c r="VPJ274" s="314"/>
      <c r="VPK274" s="314"/>
      <c r="VPL274" s="314"/>
      <c r="VPM274" s="314"/>
      <c r="VPN274" s="314"/>
      <c r="VPO274" s="314"/>
      <c r="VPP274" s="314"/>
      <c r="VPQ274" s="314"/>
      <c r="VPR274" s="314"/>
      <c r="VPS274" s="314"/>
      <c r="VPT274" s="314"/>
      <c r="VPU274" s="314"/>
      <c r="VPV274" s="314"/>
      <c r="VPW274" s="314"/>
      <c r="VPX274" s="314"/>
      <c r="VPY274" s="314"/>
      <c r="VPZ274" s="314"/>
      <c r="VQA274" s="314"/>
      <c r="VQB274" s="314"/>
      <c r="VQC274" s="314"/>
      <c r="VQD274" s="314"/>
      <c r="VQE274" s="314"/>
      <c r="VQF274" s="314"/>
      <c r="VQG274" s="314"/>
      <c r="VQH274" s="314"/>
      <c r="VQI274" s="314"/>
      <c r="VQJ274" s="314"/>
      <c r="VQK274" s="314"/>
      <c r="VQL274" s="314"/>
      <c r="VQM274" s="314"/>
      <c r="VQN274" s="314"/>
      <c r="VQO274" s="314"/>
      <c r="VQP274" s="314"/>
      <c r="VQQ274" s="314"/>
      <c r="VQR274" s="314"/>
      <c r="VQS274" s="314"/>
      <c r="VQT274" s="314"/>
      <c r="VQU274" s="314"/>
      <c r="VQV274" s="314"/>
      <c r="VQW274" s="314"/>
      <c r="VQX274" s="314"/>
      <c r="VQY274" s="314"/>
      <c r="VQZ274" s="314"/>
      <c r="VRA274" s="314"/>
      <c r="VRB274" s="314"/>
      <c r="VRC274" s="314"/>
      <c r="VRD274" s="314"/>
      <c r="VRE274" s="314"/>
      <c r="VRF274" s="314"/>
      <c r="VRG274" s="314"/>
      <c r="VRH274" s="314"/>
      <c r="VRI274" s="314"/>
      <c r="VRJ274" s="314"/>
      <c r="VRK274" s="314"/>
      <c r="VRL274" s="314"/>
      <c r="VRM274" s="314"/>
      <c r="VRN274" s="314"/>
      <c r="VRO274" s="314"/>
      <c r="VRP274" s="314"/>
      <c r="VRQ274" s="314"/>
      <c r="VRR274" s="314"/>
      <c r="VRS274" s="314"/>
      <c r="VRT274" s="314"/>
      <c r="VRU274" s="314"/>
      <c r="VRV274" s="314"/>
      <c r="VRW274" s="314"/>
      <c r="VRX274" s="314"/>
      <c r="VRY274" s="314"/>
      <c r="VRZ274" s="314"/>
      <c r="VSA274" s="314"/>
      <c r="VSB274" s="314"/>
      <c r="VSC274" s="314"/>
      <c r="VSD274" s="314"/>
      <c r="VSE274" s="314"/>
      <c r="VSF274" s="314"/>
      <c r="VSG274" s="314"/>
      <c r="VSH274" s="314"/>
      <c r="VSI274" s="314"/>
      <c r="VSJ274" s="314"/>
      <c r="VSK274" s="314"/>
      <c r="VSL274" s="314"/>
      <c r="VSM274" s="314"/>
      <c r="VSN274" s="314"/>
      <c r="VSO274" s="314"/>
      <c r="VSP274" s="314"/>
      <c r="VSQ274" s="314"/>
      <c r="VSR274" s="314"/>
      <c r="VSS274" s="314"/>
      <c r="VST274" s="314"/>
      <c r="VSU274" s="314"/>
      <c r="VSV274" s="314"/>
      <c r="VSW274" s="314"/>
      <c r="VSX274" s="314"/>
      <c r="VSY274" s="314"/>
      <c r="VSZ274" s="314"/>
      <c r="VTA274" s="314"/>
      <c r="VTB274" s="314"/>
      <c r="VTC274" s="314"/>
      <c r="VTD274" s="314"/>
      <c r="VTE274" s="314"/>
      <c r="VTF274" s="314"/>
      <c r="VTG274" s="314"/>
      <c r="VTH274" s="314"/>
      <c r="VTI274" s="314"/>
      <c r="VTJ274" s="314"/>
      <c r="VTK274" s="314"/>
      <c r="VTL274" s="314"/>
      <c r="VTM274" s="314"/>
      <c r="VTN274" s="314"/>
      <c r="VTO274" s="314"/>
      <c r="VTP274" s="314"/>
      <c r="VTQ274" s="314"/>
      <c r="VTR274" s="314"/>
      <c r="VTS274" s="314"/>
      <c r="VTT274" s="314"/>
      <c r="VTU274" s="314"/>
      <c r="VTV274" s="314"/>
      <c r="VTW274" s="314"/>
      <c r="VTX274" s="314"/>
      <c r="VTY274" s="314"/>
      <c r="VTZ274" s="314"/>
      <c r="VUA274" s="314"/>
      <c r="VUB274" s="314"/>
      <c r="VUC274" s="314"/>
      <c r="VUD274" s="314"/>
      <c r="VUE274" s="314"/>
      <c r="VUF274" s="314"/>
      <c r="VUG274" s="314"/>
      <c r="VUH274" s="314"/>
      <c r="VUI274" s="314"/>
      <c r="VUJ274" s="314"/>
      <c r="VUK274" s="314"/>
      <c r="VUL274" s="314"/>
      <c r="VUM274" s="314"/>
      <c r="VUN274" s="314"/>
      <c r="VUO274" s="314"/>
      <c r="VUP274" s="314"/>
      <c r="VUQ274" s="314"/>
      <c r="VUR274" s="314"/>
      <c r="VUS274" s="314"/>
      <c r="VUT274" s="314"/>
      <c r="VUU274" s="314"/>
      <c r="VUV274" s="314"/>
      <c r="VUW274" s="314"/>
      <c r="VUX274" s="314"/>
      <c r="VUY274" s="314"/>
      <c r="VUZ274" s="314"/>
      <c r="VVA274" s="314"/>
      <c r="VVB274" s="314"/>
      <c r="VVC274" s="314"/>
      <c r="VVD274" s="314"/>
      <c r="VVE274" s="314"/>
      <c r="VVF274" s="314"/>
      <c r="VVG274" s="314"/>
      <c r="VVH274" s="314"/>
      <c r="VVI274" s="314"/>
      <c r="VVJ274" s="314"/>
      <c r="VVK274" s="314"/>
      <c r="VVL274" s="314"/>
      <c r="VVM274" s="314"/>
      <c r="VVN274" s="314"/>
      <c r="VVO274" s="314"/>
      <c r="VVP274" s="314"/>
      <c r="VVQ274" s="314"/>
      <c r="VVR274" s="314"/>
      <c r="VVS274" s="314"/>
      <c r="VVT274" s="314"/>
      <c r="VVU274" s="314"/>
      <c r="VVV274" s="314"/>
      <c r="VVW274" s="314"/>
      <c r="VVX274" s="314"/>
      <c r="VVY274" s="314"/>
      <c r="VVZ274" s="314"/>
      <c r="VWA274" s="314"/>
      <c r="VWB274" s="314"/>
      <c r="VWC274" s="314"/>
      <c r="VWD274" s="314"/>
      <c r="VWE274" s="314"/>
      <c r="VWF274" s="314"/>
      <c r="VWG274" s="314"/>
      <c r="VWH274" s="314"/>
      <c r="VWI274" s="314"/>
      <c r="VWJ274" s="314"/>
      <c r="VWK274" s="314"/>
      <c r="VWL274" s="314"/>
      <c r="VWM274" s="314"/>
      <c r="VWN274" s="314"/>
      <c r="VWO274" s="314"/>
      <c r="VWP274" s="314"/>
      <c r="VWQ274" s="314"/>
      <c r="VWR274" s="314"/>
      <c r="VWS274" s="314"/>
      <c r="VWT274" s="314"/>
      <c r="VWU274" s="314"/>
      <c r="VWV274" s="314"/>
      <c r="VWW274" s="314"/>
      <c r="VWX274" s="314"/>
      <c r="VWY274" s="314"/>
      <c r="VWZ274" s="314"/>
      <c r="VXA274" s="314"/>
      <c r="VXB274" s="314"/>
      <c r="VXC274" s="314"/>
      <c r="VXD274" s="314"/>
      <c r="VXE274" s="314"/>
      <c r="VXF274" s="314"/>
      <c r="VXG274" s="314"/>
      <c r="VXH274" s="314"/>
      <c r="VXI274" s="314"/>
      <c r="VXJ274" s="314"/>
      <c r="VXK274" s="314"/>
      <c r="VXL274" s="314"/>
      <c r="VXM274" s="314"/>
      <c r="VXN274" s="314"/>
      <c r="VXO274" s="314"/>
      <c r="VXP274" s="314"/>
      <c r="VXQ274" s="314"/>
      <c r="VXR274" s="314"/>
      <c r="VXS274" s="314"/>
      <c r="VXT274" s="314"/>
      <c r="VXU274" s="314"/>
      <c r="VXV274" s="314"/>
      <c r="VXW274" s="314"/>
      <c r="VXX274" s="314"/>
      <c r="VXY274" s="314"/>
      <c r="VXZ274" s="314"/>
      <c r="VYA274" s="314"/>
      <c r="VYB274" s="314"/>
      <c r="VYC274" s="314"/>
      <c r="VYD274" s="314"/>
      <c r="VYE274" s="314"/>
      <c r="VYF274" s="314"/>
      <c r="VYG274" s="314"/>
      <c r="VYH274" s="314"/>
      <c r="VYI274" s="314"/>
      <c r="VYJ274" s="314"/>
      <c r="VYK274" s="314"/>
      <c r="VYL274" s="314"/>
      <c r="VYM274" s="314"/>
      <c r="VYN274" s="314"/>
      <c r="VYO274" s="314"/>
      <c r="VYP274" s="314"/>
      <c r="VYQ274" s="314"/>
      <c r="VYR274" s="314"/>
      <c r="VYS274" s="314"/>
      <c r="VYT274" s="314"/>
      <c r="VYU274" s="314"/>
      <c r="VYV274" s="314"/>
      <c r="VYW274" s="314"/>
      <c r="VYX274" s="314"/>
      <c r="VYY274" s="314"/>
      <c r="VYZ274" s="314"/>
      <c r="VZA274" s="314"/>
      <c r="VZB274" s="314"/>
      <c r="VZC274" s="314"/>
      <c r="VZD274" s="314"/>
      <c r="VZE274" s="314"/>
      <c r="VZF274" s="314"/>
      <c r="VZG274" s="314"/>
      <c r="VZH274" s="314"/>
      <c r="VZI274" s="314"/>
      <c r="VZJ274" s="314"/>
      <c r="VZK274" s="314"/>
      <c r="VZL274" s="314"/>
      <c r="VZM274" s="314"/>
      <c r="VZN274" s="314"/>
      <c r="VZO274" s="314"/>
      <c r="VZP274" s="314"/>
      <c r="VZQ274" s="314"/>
      <c r="VZR274" s="314"/>
      <c r="VZS274" s="314"/>
      <c r="VZT274" s="314"/>
      <c r="VZU274" s="314"/>
      <c r="VZV274" s="314"/>
      <c r="VZW274" s="314"/>
      <c r="VZX274" s="314"/>
      <c r="VZY274" s="314"/>
      <c r="VZZ274" s="314"/>
      <c r="WAA274" s="314"/>
      <c r="WAB274" s="314"/>
      <c r="WAC274" s="314"/>
      <c r="WAD274" s="314"/>
      <c r="WAE274" s="314"/>
      <c r="WAF274" s="314"/>
      <c r="WAG274" s="314"/>
      <c r="WAH274" s="314"/>
      <c r="WAI274" s="314"/>
      <c r="WAJ274" s="314"/>
      <c r="WAK274" s="314"/>
      <c r="WAL274" s="314"/>
      <c r="WAM274" s="314"/>
      <c r="WAN274" s="314"/>
      <c r="WAO274" s="314"/>
      <c r="WAP274" s="314"/>
      <c r="WAQ274" s="314"/>
      <c r="WAR274" s="314"/>
      <c r="WAS274" s="314"/>
      <c r="WAT274" s="314"/>
      <c r="WAU274" s="314"/>
      <c r="WAV274" s="314"/>
      <c r="WAW274" s="314"/>
      <c r="WAX274" s="314"/>
      <c r="WAY274" s="314"/>
      <c r="WAZ274" s="314"/>
      <c r="WBA274" s="314"/>
      <c r="WBB274" s="314"/>
      <c r="WBC274" s="314"/>
      <c r="WBD274" s="314"/>
      <c r="WBE274" s="314"/>
      <c r="WBF274" s="314"/>
      <c r="WBG274" s="314"/>
      <c r="WBH274" s="314"/>
      <c r="WBI274" s="314"/>
      <c r="WBJ274" s="314"/>
      <c r="WBK274" s="314"/>
      <c r="WBL274" s="314"/>
      <c r="WBM274" s="314"/>
      <c r="WBN274" s="314"/>
      <c r="WBO274" s="314"/>
      <c r="WBP274" s="314"/>
      <c r="WBQ274" s="314"/>
      <c r="WBR274" s="314"/>
      <c r="WBS274" s="314"/>
      <c r="WBT274" s="314"/>
      <c r="WBU274" s="314"/>
      <c r="WBV274" s="314"/>
      <c r="WBW274" s="314"/>
      <c r="WBX274" s="314"/>
      <c r="WBY274" s="314"/>
      <c r="WBZ274" s="314"/>
      <c r="WCA274" s="314"/>
      <c r="WCB274" s="314"/>
      <c r="WCC274" s="314"/>
      <c r="WCD274" s="314"/>
      <c r="WCE274" s="314"/>
      <c r="WCF274" s="314"/>
      <c r="WCG274" s="314"/>
      <c r="WCH274" s="314"/>
      <c r="WCI274" s="314"/>
      <c r="WCJ274" s="314"/>
      <c r="WCK274" s="314"/>
      <c r="WCL274" s="314"/>
      <c r="WCM274" s="314"/>
      <c r="WCN274" s="314"/>
      <c r="WCO274" s="314"/>
      <c r="WCP274" s="314"/>
      <c r="WCQ274" s="314"/>
      <c r="WCR274" s="314"/>
      <c r="WCS274" s="314"/>
      <c r="WCT274" s="314"/>
      <c r="WCU274" s="314"/>
      <c r="WCV274" s="314"/>
      <c r="WCW274" s="314"/>
      <c r="WCX274" s="314"/>
      <c r="WCY274" s="314"/>
      <c r="WCZ274" s="314"/>
      <c r="WDA274" s="314"/>
      <c r="WDB274" s="314"/>
      <c r="WDC274" s="314"/>
      <c r="WDD274" s="314"/>
      <c r="WDE274" s="314"/>
      <c r="WDF274" s="314"/>
      <c r="WDG274" s="314"/>
      <c r="WDH274" s="314"/>
      <c r="WDI274" s="314"/>
      <c r="WDJ274" s="314"/>
      <c r="WDK274" s="314"/>
      <c r="WDL274" s="314"/>
      <c r="WDM274" s="314"/>
      <c r="WDN274" s="314"/>
      <c r="WDO274" s="314"/>
      <c r="WDP274" s="314"/>
      <c r="WDQ274" s="314"/>
      <c r="WDR274" s="314"/>
      <c r="WDS274" s="314"/>
      <c r="WDT274" s="314"/>
      <c r="WDU274" s="314"/>
      <c r="WDV274" s="314"/>
      <c r="WDW274" s="314"/>
      <c r="WDX274" s="314"/>
      <c r="WDY274" s="314"/>
      <c r="WDZ274" s="314"/>
      <c r="WEA274" s="314"/>
      <c r="WEB274" s="314"/>
      <c r="WEC274" s="314"/>
      <c r="WED274" s="314"/>
      <c r="WEE274" s="314"/>
      <c r="WEF274" s="314"/>
      <c r="WEG274" s="314"/>
      <c r="WEH274" s="314"/>
      <c r="WEI274" s="314"/>
      <c r="WEJ274" s="314"/>
      <c r="WEK274" s="314"/>
    </row>
    <row r="275" spans="1:15689" s="2" customFormat="1" ht="36" customHeight="1" x14ac:dyDescent="0.25">
      <c r="A275" s="316"/>
      <c r="B275" s="316" t="s">
        <v>3455</v>
      </c>
      <c r="C275" s="316">
        <v>101168</v>
      </c>
      <c r="D275" s="333">
        <v>38621</v>
      </c>
      <c r="E275" s="333">
        <v>38621</v>
      </c>
      <c r="F275" s="333">
        <v>42273</v>
      </c>
      <c r="G275" s="316" t="s">
        <v>10935</v>
      </c>
      <c r="H275" s="316" t="s">
        <v>1114</v>
      </c>
      <c r="I275" s="316" t="s">
        <v>6962</v>
      </c>
      <c r="J275" s="316" t="s">
        <v>136</v>
      </c>
      <c r="K275" s="316" t="s">
        <v>137</v>
      </c>
      <c r="L275" s="316" t="s">
        <v>188</v>
      </c>
      <c r="M275" s="316"/>
      <c r="N275" s="316" t="s">
        <v>136</v>
      </c>
      <c r="O275" s="316" t="s">
        <v>137</v>
      </c>
      <c r="P275" s="316" t="s">
        <v>188</v>
      </c>
      <c r="Q275" s="316" t="s">
        <v>610</v>
      </c>
      <c r="R275" s="316" t="s">
        <v>6946</v>
      </c>
      <c r="S275" s="316" t="s">
        <v>10669</v>
      </c>
      <c r="T275" s="316" t="s">
        <v>6958</v>
      </c>
      <c r="U275" s="316"/>
      <c r="V275" s="316" t="s">
        <v>1861</v>
      </c>
      <c r="W275" s="316"/>
      <c r="X275" s="316"/>
      <c r="Y275" s="316"/>
      <c r="Z275" s="316"/>
      <c r="AA275" s="316"/>
      <c r="AB275" s="316"/>
      <c r="AC275" s="316"/>
      <c r="AD275" s="316"/>
      <c r="AE275" s="316"/>
      <c r="AF275" s="316" t="s">
        <v>1861</v>
      </c>
      <c r="AG275" s="316" t="s">
        <v>1861</v>
      </c>
      <c r="AH275" s="316" t="s">
        <v>1861</v>
      </c>
      <c r="AI275" s="316" t="s">
        <v>1861</v>
      </c>
      <c r="AJ275" s="316" t="s">
        <v>1861</v>
      </c>
      <c r="AK275" s="316"/>
      <c r="AL275" s="316"/>
      <c r="AM275" s="316"/>
      <c r="AN275" s="316"/>
      <c r="AO275" s="316"/>
      <c r="AP275" s="316"/>
      <c r="AQ275" s="316"/>
      <c r="AR275" s="316"/>
      <c r="AS275" s="316"/>
      <c r="AT275" s="316"/>
      <c r="AU275" s="316"/>
      <c r="AV275" s="316"/>
      <c r="AW275" s="316"/>
      <c r="AX275" s="316" t="s">
        <v>6949</v>
      </c>
      <c r="AY275" s="327">
        <v>1285</v>
      </c>
      <c r="AZ275" s="316"/>
      <c r="BA275" s="316"/>
      <c r="BB275" s="327" t="s">
        <v>6954</v>
      </c>
      <c r="BC275" s="327" t="s">
        <v>6955</v>
      </c>
      <c r="BD275" s="327">
        <v>42</v>
      </c>
      <c r="BE275" s="327">
        <v>14</v>
      </c>
      <c r="BF275" s="327">
        <v>20.059999999999999</v>
      </c>
      <c r="BG275" s="327">
        <v>23</v>
      </c>
      <c r="BH275" s="327">
        <v>24</v>
      </c>
      <c r="BI275" s="327">
        <v>14.98</v>
      </c>
      <c r="BJ275" s="985">
        <v>42.238905555555554</v>
      </c>
      <c r="BK275" s="985">
        <v>23.404161111111108</v>
      </c>
      <c r="BL275" s="327"/>
      <c r="BM275" s="327"/>
      <c r="BN275" s="315" t="s">
        <v>10933</v>
      </c>
      <c r="BO275" s="314"/>
      <c r="BP275" s="314"/>
      <c r="BQ275" s="314"/>
      <c r="BR275" s="314"/>
      <c r="BS275" s="314"/>
      <c r="BT275" s="314"/>
      <c r="BU275" s="314"/>
      <c r="BV275" s="314"/>
      <c r="BW275" s="314"/>
      <c r="BX275" s="314"/>
      <c r="BY275" s="314"/>
      <c r="BZ275" s="314"/>
      <c r="CA275" s="314"/>
      <c r="CB275" s="314"/>
      <c r="CC275" s="314"/>
      <c r="CD275" s="314"/>
      <c r="CE275" s="314"/>
      <c r="CF275" s="314"/>
      <c r="CG275" s="314"/>
      <c r="CH275" s="314"/>
      <c r="CI275" s="314"/>
      <c r="CJ275" s="314"/>
      <c r="CK275" s="314"/>
      <c r="CL275" s="314"/>
      <c r="CM275" s="314"/>
      <c r="CN275" s="314"/>
      <c r="CO275" s="314"/>
      <c r="CP275" s="314"/>
      <c r="CQ275" s="314"/>
      <c r="CR275" s="314"/>
      <c r="CS275" s="314"/>
      <c r="CT275" s="314"/>
      <c r="CU275" s="314"/>
      <c r="CV275" s="314"/>
      <c r="CW275" s="314"/>
      <c r="CX275" s="314"/>
      <c r="CY275" s="314"/>
      <c r="CZ275" s="314"/>
      <c r="DA275" s="314"/>
      <c r="DB275" s="314"/>
      <c r="DC275" s="314"/>
      <c r="DD275" s="314"/>
      <c r="DE275" s="314"/>
      <c r="DF275" s="314"/>
      <c r="DG275" s="314"/>
      <c r="DH275" s="314"/>
      <c r="DI275" s="314"/>
      <c r="DJ275" s="314"/>
      <c r="DK275" s="314"/>
      <c r="DL275" s="314"/>
      <c r="DM275" s="314"/>
      <c r="DN275" s="314"/>
      <c r="DO275" s="314"/>
      <c r="DP275" s="314"/>
      <c r="DQ275" s="314"/>
      <c r="DR275" s="314"/>
      <c r="DS275" s="314"/>
      <c r="DT275" s="314"/>
      <c r="DU275" s="314"/>
      <c r="DV275" s="314"/>
      <c r="DW275" s="314"/>
      <c r="DX275" s="314"/>
      <c r="DY275" s="314"/>
      <c r="DZ275" s="314"/>
      <c r="EA275" s="314"/>
      <c r="EB275" s="314"/>
      <c r="EC275" s="314"/>
      <c r="ED275" s="314"/>
      <c r="EE275" s="314"/>
      <c r="EF275" s="314"/>
      <c r="EG275" s="314"/>
      <c r="EH275" s="314"/>
      <c r="EI275" s="314"/>
      <c r="EJ275" s="314"/>
      <c r="EK275" s="314"/>
      <c r="EL275" s="314"/>
      <c r="EM275" s="314"/>
      <c r="EN275" s="314"/>
      <c r="EO275" s="314"/>
      <c r="EP275" s="314"/>
      <c r="EQ275" s="314"/>
      <c r="ER275" s="314"/>
      <c r="ES275" s="314"/>
      <c r="ET275" s="314"/>
      <c r="EU275" s="314"/>
      <c r="EV275" s="314"/>
      <c r="EW275" s="314"/>
      <c r="EX275" s="314"/>
      <c r="EY275" s="314"/>
      <c r="EZ275" s="314"/>
      <c r="FA275" s="314"/>
      <c r="FB275" s="314"/>
      <c r="FC275" s="314"/>
      <c r="FD275" s="314"/>
      <c r="FE275" s="314"/>
      <c r="FF275" s="314"/>
      <c r="FG275" s="314"/>
      <c r="FH275" s="314"/>
      <c r="FI275" s="314"/>
      <c r="FJ275" s="314"/>
      <c r="FK275" s="314"/>
      <c r="FL275" s="314"/>
      <c r="FM275" s="314"/>
      <c r="FN275" s="314"/>
      <c r="FO275" s="314"/>
      <c r="FP275" s="314"/>
      <c r="FQ275" s="314"/>
      <c r="FR275" s="314"/>
      <c r="FS275" s="314"/>
      <c r="FT275" s="314"/>
      <c r="FU275" s="314"/>
      <c r="FV275" s="314"/>
      <c r="FW275" s="314"/>
      <c r="FX275" s="314"/>
      <c r="FY275" s="314"/>
      <c r="FZ275" s="314"/>
      <c r="GA275" s="314"/>
      <c r="GB275" s="314"/>
      <c r="GC275" s="314"/>
      <c r="GD275" s="314"/>
      <c r="GE275" s="314"/>
      <c r="GF275" s="314"/>
      <c r="GG275" s="314"/>
      <c r="GH275" s="314"/>
      <c r="GI275" s="314"/>
      <c r="GJ275" s="314"/>
      <c r="GK275" s="314"/>
      <c r="GL275" s="314"/>
      <c r="GM275" s="314"/>
      <c r="GN275" s="314"/>
      <c r="GO275" s="314"/>
      <c r="GP275" s="314"/>
      <c r="GQ275" s="314"/>
      <c r="GR275" s="314"/>
      <c r="GS275" s="314"/>
      <c r="GT275" s="314"/>
      <c r="GU275" s="314"/>
      <c r="GV275" s="314"/>
      <c r="GW275" s="314"/>
      <c r="GX275" s="314"/>
      <c r="GY275" s="314"/>
      <c r="GZ275" s="314"/>
      <c r="HA275" s="314"/>
      <c r="HB275" s="314"/>
      <c r="HC275" s="314"/>
      <c r="HD275" s="314"/>
      <c r="HE275" s="314"/>
      <c r="HF275" s="314"/>
      <c r="HG275" s="314"/>
      <c r="HH275" s="314"/>
      <c r="HI275" s="314"/>
      <c r="HJ275" s="314"/>
      <c r="HK275" s="314"/>
      <c r="HL275" s="314"/>
      <c r="HM275" s="314"/>
      <c r="HN275" s="314"/>
      <c r="HO275" s="314"/>
      <c r="HP275" s="314"/>
      <c r="HQ275" s="314"/>
      <c r="HR275" s="314"/>
      <c r="HS275" s="314"/>
      <c r="HT275" s="314"/>
      <c r="HU275" s="314"/>
      <c r="HV275" s="314"/>
      <c r="HW275" s="314"/>
      <c r="HX275" s="314"/>
      <c r="HY275" s="314"/>
      <c r="HZ275" s="314"/>
      <c r="IA275" s="314"/>
      <c r="IB275" s="314"/>
      <c r="IC275" s="314"/>
      <c r="ID275" s="314"/>
      <c r="IE275" s="314"/>
      <c r="IF275" s="314"/>
      <c r="IG275" s="314"/>
      <c r="IH275" s="314"/>
      <c r="II275" s="314"/>
      <c r="IJ275" s="314"/>
      <c r="IK275" s="314"/>
      <c r="IL275" s="314"/>
      <c r="IM275" s="314"/>
      <c r="IN275" s="314"/>
      <c r="IO275" s="314"/>
      <c r="IP275" s="314"/>
      <c r="IQ275" s="314"/>
      <c r="IR275" s="314"/>
      <c r="IS275" s="314"/>
      <c r="IT275" s="314"/>
      <c r="IU275" s="314"/>
      <c r="IV275" s="314"/>
      <c r="IW275" s="314"/>
      <c r="IX275" s="314"/>
      <c r="IY275" s="314"/>
      <c r="IZ275" s="314"/>
      <c r="JA275" s="314"/>
      <c r="JB275" s="314"/>
      <c r="JC275" s="314"/>
      <c r="JD275" s="314"/>
      <c r="JE275" s="314"/>
      <c r="JF275" s="314"/>
      <c r="JG275" s="314"/>
      <c r="JH275" s="314"/>
      <c r="JI275" s="314"/>
      <c r="JJ275" s="314"/>
      <c r="JK275" s="314"/>
      <c r="JL275" s="314"/>
      <c r="JM275" s="314"/>
      <c r="JN275" s="314"/>
      <c r="JO275" s="314"/>
      <c r="JP275" s="314"/>
      <c r="JQ275" s="314"/>
      <c r="JR275" s="314"/>
      <c r="JS275" s="314"/>
      <c r="JT275" s="314"/>
      <c r="JU275" s="314"/>
      <c r="JV275" s="314"/>
      <c r="JW275" s="314"/>
      <c r="JX275" s="314"/>
      <c r="JY275" s="314"/>
      <c r="JZ275" s="314"/>
      <c r="KA275" s="314"/>
      <c r="KB275" s="314"/>
      <c r="KC275" s="314"/>
      <c r="KD275" s="314"/>
      <c r="KE275" s="314"/>
      <c r="KF275" s="314"/>
      <c r="KG275" s="314"/>
      <c r="KH275" s="314"/>
      <c r="KI275" s="314"/>
      <c r="KJ275" s="314"/>
      <c r="KK275" s="314"/>
      <c r="KL275" s="314"/>
      <c r="KM275" s="314"/>
      <c r="KN275" s="314"/>
      <c r="KO275" s="314"/>
      <c r="KP275" s="314"/>
      <c r="KQ275" s="314"/>
      <c r="KR275" s="314"/>
      <c r="KS275" s="314"/>
      <c r="KT275" s="314"/>
      <c r="KU275" s="314"/>
      <c r="KV275" s="314"/>
      <c r="KW275" s="314"/>
      <c r="KX275" s="314"/>
      <c r="KY275" s="314"/>
      <c r="KZ275" s="314"/>
      <c r="LA275" s="314"/>
      <c r="LB275" s="314"/>
      <c r="LC275" s="314"/>
      <c r="LD275" s="314"/>
      <c r="LE275" s="314"/>
      <c r="LF275" s="314"/>
      <c r="LG275" s="314"/>
      <c r="LH275" s="314"/>
      <c r="LI275" s="314"/>
      <c r="LJ275" s="314"/>
      <c r="LK275" s="314"/>
      <c r="LL275" s="314"/>
      <c r="LM275" s="314"/>
      <c r="LN275" s="314"/>
      <c r="LO275" s="314"/>
      <c r="LP275" s="314"/>
      <c r="LQ275" s="314"/>
      <c r="LR275" s="314"/>
      <c r="LS275" s="314"/>
      <c r="LT275" s="314"/>
      <c r="LU275" s="314"/>
      <c r="LV275" s="314"/>
      <c r="LW275" s="314"/>
      <c r="LX275" s="314"/>
      <c r="LY275" s="314"/>
      <c r="LZ275" s="314"/>
      <c r="MA275" s="314"/>
      <c r="MB275" s="314"/>
      <c r="MC275" s="314"/>
      <c r="MD275" s="314"/>
      <c r="ME275" s="314"/>
      <c r="MF275" s="314"/>
      <c r="MG275" s="314"/>
      <c r="MH275" s="314"/>
      <c r="MI275" s="314"/>
      <c r="MJ275" s="314"/>
      <c r="MK275" s="314"/>
      <c r="ML275" s="314"/>
      <c r="MM275" s="314"/>
      <c r="MN275" s="314"/>
      <c r="MO275" s="314"/>
      <c r="MP275" s="314"/>
      <c r="MQ275" s="314"/>
      <c r="MR275" s="314"/>
      <c r="MS275" s="314"/>
      <c r="MT275" s="314"/>
      <c r="MU275" s="314"/>
      <c r="MV275" s="314"/>
      <c r="MW275" s="314"/>
      <c r="MX275" s="314"/>
      <c r="MY275" s="314"/>
      <c r="MZ275" s="314"/>
      <c r="NA275" s="314"/>
      <c r="NB275" s="314"/>
      <c r="NC275" s="314"/>
      <c r="ND275" s="314"/>
      <c r="NE275" s="314"/>
      <c r="NF275" s="314"/>
      <c r="NG275" s="314"/>
      <c r="NH275" s="314"/>
      <c r="NI275" s="314"/>
      <c r="NJ275" s="314"/>
      <c r="NK275" s="314"/>
      <c r="NL275" s="314"/>
      <c r="NM275" s="314"/>
      <c r="NN275" s="314"/>
      <c r="NO275" s="314"/>
      <c r="NP275" s="314"/>
      <c r="NQ275" s="314"/>
      <c r="NR275" s="314"/>
      <c r="NS275" s="314"/>
      <c r="NT275" s="314"/>
      <c r="NU275" s="314"/>
      <c r="NV275" s="314"/>
      <c r="NW275" s="314"/>
      <c r="NX275" s="314"/>
      <c r="NY275" s="314"/>
      <c r="NZ275" s="314"/>
      <c r="OA275" s="314"/>
      <c r="OB275" s="314"/>
      <c r="OC275" s="314"/>
      <c r="OD275" s="314"/>
      <c r="OE275" s="314"/>
      <c r="OF275" s="314"/>
      <c r="OG275" s="314"/>
      <c r="OH275" s="314"/>
      <c r="OI275" s="314"/>
      <c r="OJ275" s="314"/>
      <c r="OK275" s="314"/>
      <c r="OL275" s="314"/>
      <c r="OM275" s="314"/>
      <c r="ON275" s="314"/>
      <c r="OO275" s="314"/>
      <c r="OP275" s="314"/>
      <c r="OQ275" s="314"/>
      <c r="OR275" s="314"/>
      <c r="OS275" s="314"/>
      <c r="OT275" s="314"/>
      <c r="OU275" s="314"/>
      <c r="OV275" s="314"/>
      <c r="OW275" s="314"/>
      <c r="OX275" s="314"/>
      <c r="OY275" s="314"/>
      <c r="OZ275" s="314"/>
      <c r="PA275" s="314"/>
      <c r="PB275" s="314"/>
      <c r="PC275" s="314"/>
      <c r="PD275" s="314"/>
      <c r="PE275" s="314"/>
      <c r="PF275" s="314"/>
      <c r="PG275" s="314"/>
      <c r="PH275" s="314"/>
      <c r="PI275" s="314"/>
      <c r="PJ275" s="314"/>
      <c r="PK275" s="314"/>
      <c r="PL275" s="314"/>
      <c r="PM275" s="314"/>
      <c r="PN275" s="314"/>
      <c r="PO275" s="314"/>
      <c r="PP275" s="314"/>
      <c r="PQ275" s="314"/>
      <c r="PR275" s="314"/>
      <c r="PS275" s="314"/>
      <c r="PT275" s="314"/>
      <c r="PU275" s="314"/>
      <c r="PV275" s="314"/>
      <c r="PW275" s="314"/>
      <c r="PX275" s="314"/>
      <c r="PY275" s="314"/>
      <c r="PZ275" s="314"/>
      <c r="QA275" s="314"/>
      <c r="QB275" s="314"/>
      <c r="QC275" s="314"/>
      <c r="QD275" s="314"/>
      <c r="QE275" s="314"/>
      <c r="QF275" s="314"/>
      <c r="QG275" s="314"/>
      <c r="QH275" s="314"/>
      <c r="QI275" s="314"/>
      <c r="QJ275" s="314"/>
      <c r="QK275" s="314"/>
      <c r="QL275" s="314"/>
      <c r="QM275" s="314"/>
      <c r="QN275" s="314"/>
      <c r="QO275" s="314"/>
      <c r="QP275" s="314"/>
      <c r="QQ275" s="314"/>
      <c r="QR275" s="314"/>
      <c r="QS275" s="314"/>
      <c r="QT275" s="314"/>
      <c r="QU275" s="314"/>
      <c r="QV275" s="314"/>
      <c r="QW275" s="314"/>
      <c r="QX275" s="314"/>
      <c r="QY275" s="314"/>
      <c r="QZ275" s="314"/>
      <c r="RA275" s="314"/>
      <c r="RB275" s="314"/>
      <c r="RC275" s="314"/>
      <c r="RD275" s="314"/>
      <c r="RE275" s="314"/>
      <c r="RF275" s="314"/>
      <c r="RG275" s="314"/>
      <c r="RH275" s="314"/>
      <c r="RI275" s="314"/>
      <c r="RJ275" s="314"/>
      <c r="RK275" s="314"/>
      <c r="RL275" s="314"/>
      <c r="RM275" s="314"/>
      <c r="RN275" s="314"/>
      <c r="RO275" s="314"/>
      <c r="RP275" s="314"/>
      <c r="RQ275" s="314"/>
      <c r="RR275" s="314"/>
      <c r="RS275" s="314"/>
      <c r="RT275" s="314"/>
      <c r="RU275" s="314"/>
      <c r="RV275" s="314"/>
      <c r="RW275" s="314"/>
      <c r="RX275" s="314"/>
      <c r="RY275" s="314"/>
      <c r="RZ275" s="314"/>
      <c r="SA275" s="314"/>
      <c r="SB275" s="314"/>
      <c r="SC275" s="314"/>
      <c r="SD275" s="314"/>
      <c r="SE275" s="314"/>
      <c r="SF275" s="314"/>
      <c r="SG275" s="314"/>
      <c r="SH275" s="314"/>
      <c r="SI275" s="314"/>
      <c r="SJ275" s="314"/>
      <c r="SK275" s="314"/>
      <c r="SL275" s="314"/>
      <c r="SM275" s="314"/>
      <c r="SN275" s="314"/>
      <c r="SO275" s="314"/>
      <c r="SP275" s="314"/>
      <c r="SQ275" s="314"/>
      <c r="SR275" s="314"/>
      <c r="SS275" s="314"/>
      <c r="ST275" s="314"/>
      <c r="SU275" s="314"/>
      <c r="SV275" s="314"/>
      <c r="SW275" s="314"/>
      <c r="SX275" s="314"/>
      <c r="SY275" s="314"/>
      <c r="SZ275" s="314"/>
      <c r="TA275" s="314"/>
      <c r="TB275" s="314"/>
      <c r="TC275" s="314"/>
      <c r="TD275" s="314"/>
      <c r="TE275" s="314"/>
      <c r="TF275" s="314"/>
      <c r="TG275" s="314"/>
      <c r="TH275" s="314"/>
      <c r="TI275" s="314"/>
      <c r="TJ275" s="314"/>
      <c r="TK275" s="314"/>
      <c r="TL275" s="314"/>
      <c r="TM275" s="314"/>
      <c r="TN275" s="314"/>
      <c r="TO275" s="314"/>
      <c r="TP275" s="314"/>
      <c r="TQ275" s="314"/>
      <c r="TR275" s="314"/>
      <c r="TS275" s="314"/>
      <c r="TT275" s="314"/>
      <c r="TU275" s="314"/>
      <c r="TV275" s="314"/>
      <c r="TW275" s="314"/>
      <c r="TX275" s="314"/>
      <c r="TY275" s="314"/>
      <c r="TZ275" s="314"/>
      <c r="UA275" s="314"/>
      <c r="UB275" s="314"/>
      <c r="UC275" s="314"/>
      <c r="UD275" s="314"/>
      <c r="UE275" s="314"/>
      <c r="UF275" s="314"/>
      <c r="UG275" s="314"/>
      <c r="UH275" s="314"/>
      <c r="UI275" s="314"/>
      <c r="UJ275" s="314"/>
      <c r="UK275" s="314"/>
      <c r="UL275" s="314"/>
      <c r="UM275" s="314"/>
      <c r="UN275" s="314"/>
      <c r="UO275" s="314"/>
      <c r="UP275" s="314"/>
      <c r="UQ275" s="314"/>
      <c r="UR275" s="314"/>
      <c r="US275" s="314"/>
      <c r="UT275" s="314"/>
      <c r="UU275" s="314"/>
      <c r="UV275" s="314"/>
      <c r="UW275" s="314"/>
      <c r="UX275" s="314"/>
      <c r="UY275" s="314"/>
      <c r="UZ275" s="314"/>
      <c r="VA275" s="314"/>
      <c r="VB275" s="314"/>
      <c r="VC275" s="314"/>
      <c r="VD275" s="314"/>
      <c r="VE275" s="314"/>
      <c r="VF275" s="314"/>
      <c r="VG275" s="314"/>
      <c r="VH275" s="314"/>
      <c r="VI275" s="314"/>
      <c r="VJ275" s="314"/>
      <c r="VK275" s="314"/>
      <c r="VL275" s="314"/>
      <c r="VM275" s="314"/>
      <c r="VN275" s="314"/>
      <c r="VO275" s="314"/>
      <c r="VP275" s="314"/>
      <c r="VQ275" s="314"/>
      <c r="VR275" s="314"/>
      <c r="VS275" s="314"/>
      <c r="VT275" s="314"/>
      <c r="VU275" s="314"/>
      <c r="VV275" s="314"/>
      <c r="VW275" s="314"/>
      <c r="VX275" s="314"/>
      <c r="VY275" s="314"/>
      <c r="VZ275" s="314"/>
      <c r="WA275" s="314"/>
      <c r="WB275" s="314"/>
      <c r="WC275" s="314"/>
      <c r="WD275" s="314"/>
      <c r="WE275" s="314"/>
      <c r="WF275" s="314"/>
      <c r="WG275" s="314"/>
      <c r="WH275" s="314"/>
      <c r="WI275" s="314"/>
      <c r="WJ275" s="314"/>
      <c r="WK275" s="314"/>
      <c r="WL275" s="314"/>
      <c r="WM275" s="314"/>
      <c r="WN275" s="314"/>
      <c r="WO275" s="314"/>
      <c r="WP275" s="314"/>
      <c r="WQ275" s="314"/>
      <c r="WR275" s="314"/>
      <c r="WS275" s="314"/>
      <c r="WT275" s="314"/>
      <c r="WU275" s="314"/>
      <c r="WV275" s="314"/>
      <c r="WW275" s="314"/>
      <c r="WX275" s="314"/>
      <c r="WY275" s="314"/>
      <c r="WZ275" s="314"/>
      <c r="XA275" s="314"/>
      <c r="XB275" s="314"/>
      <c r="XC275" s="314"/>
      <c r="XD275" s="314"/>
      <c r="XE275" s="314"/>
      <c r="XF275" s="314"/>
      <c r="XG275" s="314"/>
      <c r="XH275" s="314"/>
      <c r="XI275" s="314"/>
      <c r="XJ275" s="314"/>
      <c r="XK275" s="314"/>
      <c r="XL275" s="314"/>
      <c r="XM275" s="314"/>
      <c r="XN275" s="314"/>
      <c r="XO275" s="314"/>
      <c r="XP275" s="314"/>
      <c r="XQ275" s="314"/>
      <c r="XR275" s="314"/>
      <c r="XS275" s="314"/>
      <c r="XT275" s="314"/>
      <c r="XU275" s="314"/>
      <c r="XV275" s="314"/>
      <c r="XW275" s="314"/>
      <c r="XX275" s="314"/>
      <c r="XY275" s="314"/>
      <c r="XZ275" s="314"/>
      <c r="YA275" s="314"/>
      <c r="YB275" s="314"/>
      <c r="YC275" s="314"/>
      <c r="YD275" s="314"/>
      <c r="YE275" s="314"/>
      <c r="YF275" s="314"/>
      <c r="YG275" s="314"/>
      <c r="YH275" s="314"/>
      <c r="YI275" s="314"/>
      <c r="YJ275" s="314"/>
      <c r="YK275" s="314"/>
      <c r="YL275" s="314"/>
      <c r="YM275" s="314"/>
      <c r="YN275" s="314"/>
      <c r="YO275" s="314"/>
      <c r="YP275" s="314"/>
      <c r="YQ275" s="314"/>
      <c r="YR275" s="314"/>
      <c r="YS275" s="314"/>
      <c r="YT275" s="314"/>
      <c r="YU275" s="314"/>
      <c r="YV275" s="314"/>
      <c r="YW275" s="314"/>
      <c r="YX275" s="314"/>
      <c r="YY275" s="314"/>
      <c r="YZ275" s="314"/>
      <c r="ZA275" s="314"/>
      <c r="ZB275" s="314"/>
      <c r="ZC275" s="314"/>
      <c r="ZD275" s="314"/>
      <c r="ZE275" s="314"/>
      <c r="ZF275" s="314"/>
      <c r="ZG275" s="314"/>
      <c r="ZH275" s="314"/>
      <c r="ZI275" s="314"/>
      <c r="ZJ275" s="314"/>
      <c r="ZK275" s="314"/>
      <c r="ZL275" s="314"/>
      <c r="ZM275" s="314"/>
      <c r="ZN275" s="314"/>
      <c r="ZO275" s="314"/>
      <c r="ZP275" s="314"/>
      <c r="ZQ275" s="314"/>
      <c r="ZR275" s="314"/>
      <c r="ZS275" s="314"/>
      <c r="ZT275" s="314"/>
      <c r="ZU275" s="314"/>
      <c r="ZV275" s="314"/>
      <c r="ZW275" s="314"/>
      <c r="ZX275" s="314"/>
      <c r="ZY275" s="314"/>
      <c r="ZZ275" s="314"/>
      <c r="AAA275" s="314"/>
      <c r="AAB275" s="314"/>
      <c r="AAC275" s="314"/>
      <c r="AAD275" s="314"/>
      <c r="AAE275" s="314"/>
      <c r="AAF275" s="314"/>
      <c r="AAG275" s="314"/>
      <c r="AAH275" s="314"/>
      <c r="AAI275" s="314"/>
      <c r="AAJ275" s="314"/>
      <c r="AAK275" s="314"/>
      <c r="AAL275" s="314"/>
      <c r="AAM275" s="314"/>
      <c r="AAN275" s="314"/>
      <c r="AAO275" s="314"/>
      <c r="AAP275" s="314"/>
      <c r="AAQ275" s="314"/>
      <c r="AAR275" s="314"/>
      <c r="AAS275" s="314"/>
      <c r="AAT275" s="314"/>
      <c r="AAU275" s="314"/>
      <c r="AAV275" s="314"/>
      <c r="AAW275" s="314"/>
      <c r="AAX275" s="314"/>
      <c r="AAY275" s="314"/>
      <c r="AAZ275" s="314"/>
      <c r="ABA275" s="314"/>
      <c r="ABB275" s="314"/>
      <c r="ABC275" s="314"/>
      <c r="ABD275" s="314"/>
      <c r="ABE275" s="314"/>
      <c r="ABF275" s="314"/>
      <c r="ABG275" s="314"/>
      <c r="ABH275" s="314"/>
      <c r="ABI275" s="314"/>
      <c r="ABJ275" s="314"/>
      <c r="ABK275" s="314"/>
      <c r="ABL275" s="314"/>
      <c r="ABM275" s="314"/>
      <c r="ABN275" s="314"/>
      <c r="ABO275" s="314"/>
      <c r="ABP275" s="314"/>
      <c r="ABQ275" s="314"/>
      <c r="ABR275" s="314"/>
      <c r="ABS275" s="314"/>
      <c r="ABT275" s="314"/>
      <c r="ABU275" s="314"/>
      <c r="ABV275" s="314"/>
      <c r="ABW275" s="314"/>
      <c r="ABX275" s="314"/>
      <c r="ABY275" s="314"/>
      <c r="ABZ275" s="314"/>
      <c r="ACA275" s="314"/>
      <c r="ACB275" s="314"/>
      <c r="ACC275" s="314"/>
      <c r="ACD275" s="314"/>
      <c r="ACE275" s="314"/>
      <c r="ACF275" s="314"/>
      <c r="ACG275" s="314"/>
      <c r="ACH275" s="314"/>
      <c r="ACI275" s="314"/>
      <c r="ACJ275" s="314"/>
      <c r="ACK275" s="314"/>
      <c r="ACL275" s="314"/>
      <c r="ACM275" s="314"/>
      <c r="ACN275" s="314"/>
      <c r="ACO275" s="314"/>
      <c r="ACP275" s="314"/>
      <c r="ACQ275" s="314"/>
      <c r="ACR275" s="314"/>
      <c r="ACS275" s="314"/>
      <c r="ACT275" s="314"/>
      <c r="ACU275" s="314"/>
      <c r="ACV275" s="314"/>
      <c r="ACW275" s="314"/>
      <c r="ACX275" s="314"/>
      <c r="ACY275" s="314"/>
      <c r="ACZ275" s="314"/>
      <c r="ADA275" s="314"/>
      <c r="ADB275" s="314"/>
      <c r="ADC275" s="314"/>
      <c r="ADD275" s="314"/>
      <c r="ADE275" s="314"/>
      <c r="ADF275" s="314"/>
      <c r="ADG275" s="314"/>
      <c r="ADH275" s="314"/>
      <c r="ADI275" s="314"/>
      <c r="ADJ275" s="314"/>
      <c r="ADK275" s="314"/>
      <c r="ADL275" s="314"/>
      <c r="ADM275" s="314"/>
      <c r="ADN275" s="314"/>
      <c r="ADO275" s="314"/>
      <c r="ADP275" s="314"/>
      <c r="ADQ275" s="314"/>
      <c r="ADR275" s="314"/>
      <c r="ADS275" s="314"/>
      <c r="ADT275" s="314"/>
      <c r="ADU275" s="314"/>
      <c r="ADV275" s="314"/>
      <c r="ADW275" s="314"/>
      <c r="ADX275" s="314"/>
      <c r="ADY275" s="314"/>
      <c r="ADZ275" s="314"/>
      <c r="AEA275" s="314"/>
      <c r="AEB275" s="314"/>
      <c r="AEC275" s="314"/>
      <c r="AED275" s="314"/>
      <c r="AEE275" s="314"/>
      <c r="AEF275" s="314"/>
      <c r="AEG275" s="314"/>
      <c r="AEH275" s="314"/>
      <c r="AEI275" s="314"/>
      <c r="AEJ275" s="314"/>
      <c r="AEK275" s="314"/>
      <c r="AEL275" s="314"/>
      <c r="AEM275" s="314"/>
      <c r="AEN275" s="314"/>
      <c r="AEO275" s="314"/>
      <c r="AEP275" s="314"/>
      <c r="AEQ275" s="314"/>
      <c r="AER275" s="314"/>
      <c r="AES275" s="314"/>
      <c r="AET275" s="314"/>
      <c r="AEU275" s="314"/>
      <c r="AEV275" s="314"/>
      <c r="AEW275" s="314"/>
      <c r="AEX275" s="314"/>
      <c r="AEY275" s="314"/>
      <c r="AEZ275" s="314"/>
      <c r="AFA275" s="314"/>
      <c r="AFB275" s="314"/>
      <c r="AFC275" s="314"/>
      <c r="AFD275" s="314"/>
      <c r="AFE275" s="314"/>
      <c r="AFF275" s="314"/>
      <c r="AFG275" s="314"/>
      <c r="AFH275" s="314"/>
      <c r="AFI275" s="314"/>
      <c r="AFJ275" s="314"/>
      <c r="AFK275" s="314"/>
      <c r="AFL275" s="314"/>
      <c r="AFM275" s="314"/>
      <c r="AFN275" s="314"/>
      <c r="AFO275" s="314"/>
      <c r="AFP275" s="314"/>
      <c r="AFQ275" s="314"/>
      <c r="AFR275" s="314"/>
      <c r="AFS275" s="314"/>
      <c r="AFT275" s="314"/>
      <c r="AFU275" s="314"/>
      <c r="AFV275" s="314"/>
      <c r="AFW275" s="314"/>
      <c r="AFX275" s="314"/>
      <c r="AFY275" s="314"/>
      <c r="AFZ275" s="314"/>
      <c r="AGA275" s="314"/>
      <c r="AGB275" s="314"/>
      <c r="AGC275" s="314"/>
      <c r="AGD275" s="314"/>
      <c r="AGE275" s="314"/>
      <c r="AGF275" s="314"/>
      <c r="AGG275" s="314"/>
      <c r="AGH275" s="314"/>
      <c r="AGI275" s="314"/>
      <c r="AGJ275" s="314"/>
      <c r="AGK275" s="314"/>
      <c r="AGL275" s="314"/>
      <c r="AGM275" s="314"/>
      <c r="AGN275" s="314"/>
      <c r="AGO275" s="314"/>
      <c r="AGP275" s="314"/>
      <c r="AGQ275" s="314"/>
      <c r="AGR275" s="314"/>
      <c r="AGS275" s="314"/>
      <c r="AGT275" s="314"/>
      <c r="AGU275" s="314"/>
      <c r="AGV275" s="314"/>
      <c r="AGW275" s="314"/>
      <c r="AGX275" s="314"/>
      <c r="AGY275" s="314"/>
      <c r="AGZ275" s="314"/>
      <c r="AHA275" s="314"/>
      <c r="AHB275" s="314"/>
      <c r="AHC275" s="314"/>
      <c r="AHD275" s="314"/>
      <c r="AHE275" s="314"/>
      <c r="AHF275" s="314"/>
      <c r="AHG275" s="314"/>
      <c r="AHH275" s="314"/>
      <c r="AHI275" s="314"/>
      <c r="AHJ275" s="314"/>
      <c r="AHK275" s="314"/>
      <c r="AHL275" s="314"/>
      <c r="AHM275" s="314"/>
      <c r="AHN275" s="314"/>
      <c r="AHO275" s="314"/>
      <c r="AHP275" s="314"/>
      <c r="AHQ275" s="314"/>
      <c r="AHR275" s="314"/>
      <c r="AHS275" s="314"/>
      <c r="AHT275" s="314"/>
      <c r="AHU275" s="314"/>
      <c r="AHV275" s="314"/>
      <c r="AHW275" s="314"/>
      <c r="AHX275" s="314"/>
      <c r="AHY275" s="314"/>
      <c r="AHZ275" s="314"/>
      <c r="AIA275" s="314"/>
      <c r="AIB275" s="314"/>
      <c r="AIC275" s="314"/>
      <c r="AID275" s="314"/>
      <c r="AIE275" s="314"/>
      <c r="AIF275" s="314"/>
      <c r="AIG275" s="314"/>
      <c r="AIH275" s="314"/>
      <c r="AII275" s="314"/>
      <c r="AIJ275" s="314"/>
      <c r="AIK275" s="314"/>
      <c r="AIL275" s="314"/>
      <c r="AIM275" s="314"/>
      <c r="AIN275" s="314"/>
      <c r="AIO275" s="314"/>
      <c r="AIP275" s="314"/>
      <c r="AIQ275" s="314"/>
      <c r="AIR275" s="314"/>
      <c r="AIS275" s="314"/>
      <c r="AIT275" s="314"/>
      <c r="AIU275" s="314"/>
      <c r="AIV275" s="314"/>
      <c r="AIW275" s="314"/>
      <c r="AIX275" s="314"/>
      <c r="AIY275" s="314"/>
      <c r="AIZ275" s="314"/>
      <c r="AJA275" s="314"/>
      <c r="AJB275" s="314"/>
      <c r="AJC275" s="314"/>
      <c r="AJD275" s="314"/>
      <c r="AJE275" s="314"/>
      <c r="AJF275" s="314"/>
      <c r="AJG275" s="314"/>
      <c r="AJH275" s="314"/>
      <c r="AJI275" s="314"/>
      <c r="AJJ275" s="314"/>
      <c r="AJK275" s="314"/>
      <c r="AJL275" s="314"/>
      <c r="AJM275" s="314"/>
      <c r="AJN275" s="314"/>
      <c r="AJO275" s="314"/>
      <c r="AJP275" s="314"/>
      <c r="AJQ275" s="314"/>
      <c r="AJR275" s="314"/>
      <c r="AJS275" s="314"/>
      <c r="AJT275" s="314"/>
      <c r="AJU275" s="314"/>
      <c r="AJV275" s="314"/>
      <c r="AJW275" s="314"/>
      <c r="AJX275" s="314"/>
      <c r="AJY275" s="314"/>
      <c r="AJZ275" s="314"/>
      <c r="AKA275" s="314"/>
      <c r="AKB275" s="314"/>
      <c r="AKC275" s="314"/>
      <c r="AKD275" s="314"/>
      <c r="AKE275" s="314"/>
      <c r="AKF275" s="314"/>
      <c r="AKG275" s="314"/>
      <c r="AKH275" s="314"/>
      <c r="AKI275" s="314"/>
      <c r="AKJ275" s="314"/>
      <c r="AKK275" s="314"/>
      <c r="AKL275" s="314"/>
      <c r="AKM275" s="314"/>
      <c r="AKN275" s="314"/>
      <c r="AKO275" s="314"/>
      <c r="AKP275" s="314"/>
      <c r="AKQ275" s="314"/>
      <c r="AKR275" s="314"/>
      <c r="AKS275" s="314"/>
      <c r="AKT275" s="314"/>
      <c r="AKU275" s="314"/>
      <c r="AKV275" s="314"/>
      <c r="AKW275" s="314"/>
      <c r="AKX275" s="314"/>
      <c r="AKY275" s="314"/>
      <c r="AKZ275" s="314"/>
      <c r="ALA275" s="314"/>
      <c r="ALB275" s="314"/>
      <c r="ALC275" s="314"/>
      <c r="ALD275" s="314"/>
      <c r="ALE275" s="314"/>
      <c r="ALF275" s="314"/>
      <c r="ALG275" s="314"/>
      <c r="ALH275" s="314"/>
      <c r="ALI275" s="314"/>
      <c r="ALJ275" s="314"/>
      <c r="ALK275" s="314"/>
      <c r="ALL275" s="314"/>
      <c r="ALM275" s="314"/>
      <c r="ALN275" s="314"/>
      <c r="ALO275" s="314"/>
      <c r="ALP275" s="314"/>
      <c r="ALQ275" s="314"/>
      <c r="ALR275" s="314"/>
      <c r="ALS275" s="314"/>
      <c r="ALT275" s="314"/>
      <c r="ALU275" s="314"/>
      <c r="ALV275" s="314"/>
      <c r="ALW275" s="314"/>
      <c r="ALX275" s="314"/>
      <c r="ALY275" s="314"/>
      <c r="ALZ275" s="314"/>
      <c r="AMA275" s="314"/>
      <c r="AMB275" s="314"/>
      <c r="AMC275" s="314"/>
      <c r="AMD275" s="314"/>
      <c r="AME275" s="314"/>
      <c r="AMF275" s="314"/>
      <c r="AMG275" s="314"/>
      <c r="AMH275" s="314"/>
      <c r="AMI275" s="314"/>
      <c r="AMJ275" s="314"/>
      <c r="AMK275" s="314"/>
      <c r="AML275" s="314"/>
      <c r="AMM275" s="314"/>
      <c r="AMN275" s="314"/>
      <c r="AMO275" s="314"/>
      <c r="AMP275" s="314"/>
      <c r="AMQ275" s="314"/>
      <c r="AMR275" s="314"/>
      <c r="AMS275" s="314"/>
      <c r="AMT275" s="314"/>
      <c r="AMU275" s="314"/>
      <c r="AMV275" s="314"/>
      <c r="AMW275" s="314"/>
      <c r="AMX275" s="314"/>
      <c r="AMY275" s="314"/>
      <c r="AMZ275" s="314"/>
      <c r="ANA275" s="314"/>
      <c r="ANB275" s="314"/>
      <c r="ANC275" s="314"/>
      <c r="AND275" s="314"/>
      <c r="ANE275" s="314"/>
      <c r="ANF275" s="314"/>
      <c r="ANG275" s="314"/>
      <c r="ANH275" s="314"/>
      <c r="ANI275" s="314"/>
      <c r="ANJ275" s="314"/>
      <c r="ANK275" s="314"/>
      <c r="ANL275" s="314"/>
      <c r="ANM275" s="314"/>
      <c r="ANN275" s="314"/>
      <c r="ANO275" s="314"/>
      <c r="ANP275" s="314"/>
      <c r="ANQ275" s="314"/>
      <c r="ANR275" s="314"/>
      <c r="ANS275" s="314"/>
      <c r="ANT275" s="314"/>
      <c r="ANU275" s="314"/>
      <c r="ANV275" s="314"/>
      <c r="ANW275" s="314"/>
      <c r="ANX275" s="314"/>
      <c r="ANY275" s="314"/>
      <c r="ANZ275" s="314"/>
      <c r="AOA275" s="314"/>
      <c r="AOB275" s="314"/>
      <c r="AOC275" s="314"/>
      <c r="AOD275" s="314"/>
      <c r="AOE275" s="314"/>
      <c r="AOF275" s="314"/>
      <c r="AOG275" s="314"/>
      <c r="AOH275" s="314"/>
      <c r="AOI275" s="314"/>
      <c r="AOJ275" s="314"/>
      <c r="AOK275" s="314"/>
      <c r="AOL275" s="314"/>
      <c r="AOM275" s="314"/>
      <c r="AON275" s="314"/>
      <c r="AOO275" s="314"/>
      <c r="AOP275" s="314"/>
      <c r="AOQ275" s="314"/>
      <c r="AOR275" s="314"/>
      <c r="AOS275" s="314"/>
      <c r="AOT275" s="314"/>
      <c r="AOU275" s="314"/>
      <c r="AOV275" s="314"/>
      <c r="AOW275" s="314"/>
      <c r="AOX275" s="314"/>
      <c r="AOY275" s="314"/>
      <c r="AOZ275" s="314"/>
      <c r="APA275" s="314"/>
      <c r="APB275" s="314"/>
      <c r="APC275" s="314"/>
      <c r="APD275" s="314"/>
      <c r="APE275" s="314"/>
      <c r="APF275" s="314"/>
      <c r="APG275" s="314"/>
      <c r="APH275" s="314"/>
      <c r="API275" s="314"/>
      <c r="APJ275" s="314"/>
      <c r="APK275" s="314"/>
      <c r="APL275" s="314"/>
      <c r="APM275" s="314"/>
      <c r="APN275" s="314"/>
      <c r="APO275" s="314"/>
      <c r="APP275" s="314"/>
      <c r="APQ275" s="314"/>
      <c r="APR275" s="314"/>
      <c r="APS275" s="314"/>
      <c r="APT275" s="314"/>
      <c r="APU275" s="314"/>
      <c r="APV275" s="314"/>
      <c r="APW275" s="314"/>
      <c r="APX275" s="314"/>
      <c r="APY275" s="314"/>
      <c r="APZ275" s="314"/>
      <c r="AQA275" s="314"/>
      <c r="AQB275" s="314"/>
      <c r="AQC275" s="314"/>
      <c r="AQD275" s="314"/>
      <c r="AQE275" s="314"/>
      <c r="AQF275" s="314"/>
      <c r="AQG275" s="314"/>
      <c r="AQH275" s="314"/>
      <c r="AQI275" s="314"/>
      <c r="AQJ275" s="314"/>
      <c r="AQK275" s="314"/>
      <c r="AQL275" s="314"/>
      <c r="AQM275" s="314"/>
      <c r="AQN275" s="314"/>
      <c r="AQO275" s="314"/>
      <c r="AQP275" s="314"/>
      <c r="AQQ275" s="314"/>
      <c r="AQR275" s="314"/>
      <c r="AQS275" s="314"/>
      <c r="AQT275" s="314"/>
      <c r="AQU275" s="314"/>
      <c r="AQV275" s="314"/>
      <c r="AQW275" s="314"/>
      <c r="AQX275" s="314"/>
      <c r="AQY275" s="314"/>
      <c r="AQZ275" s="314"/>
      <c r="ARA275" s="314"/>
      <c r="ARB275" s="314"/>
      <c r="ARC275" s="314"/>
      <c r="ARD275" s="314"/>
      <c r="ARE275" s="314"/>
      <c r="ARF275" s="314"/>
      <c r="ARG275" s="314"/>
      <c r="ARH275" s="314"/>
      <c r="ARI275" s="314"/>
      <c r="ARJ275" s="314"/>
      <c r="ARK275" s="314"/>
      <c r="ARL275" s="314"/>
      <c r="ARM275" s="314"/>
      <c r="ARN275" s="314"/>
      <c r="ARO275" s="314"/>
      <c r="ARP275" s="314"/>
      <c r="ARQ275" s="314"/>
      <c r="ARR275" s="314"/>
      <c r="ARS275" s="314"/>
      <c r="ART275" s="314"/>
      <c r="ARU275" s="314"/>
      <c r="ARV275" s="314"/>
      <c r="ARW275" s="314"/>
      <c r="ARX275" s="314"/>
      <c r="ARY275" s="314"/>
      <c r="ARZ275" s="314"/>
      <c r="ASA275" s="314"/>
      <c r="ASB275" s="314"/>
      <c r="ASC275" s="314"/>
      <c r="ASD275" s="314"/>
      <c r="ASE275" s="314"/>
      <c r="ASF275" s="314"/>
      <c r="ASG275" s="314"/>
      <c r="ASH275" s="314"/>
      <c r="ASI275" s="314"/>
      <c r="ASJ275" s="314"/>
      <c r="ASK275" s="314"/>
      <c r="ASL275" s="314"/>
      <c r="ASM275" s="314"/>
      <c r="ASN275" s="314"/>
      <c r="ASO275" s="314"/>
      <c r="ASP275" s="314"/>
      <c r="ASQ275" s="314"/>
      <c r="ASR275" s="314"/>
      <c r="ASS275" s="314"/>
      <c r="AST275" s="314"/>
      <c r="ASU275" s="314"/>
      <c r="ASV275" s="314"/>
      <c r="ASW275" s="314"/>
      <c r="ASX275" s="314"/>
      <c r="ASY275" s="314"/>
      <c r="ASZ275" s="314"/>
      <c r="ATA275" s="314"/>
      <c r="ATB275" s="314"/>
      <c r="ATC275" s="314"/>
      <c r="ATD275" s="314"/>
      <c r="ATE275" s="314"/>
      <c r="ATF275" s="314"/>
      <c r="ATG275" s="314"/>
      <c r="ATH275" s="314"/>
      <c r="ATI275" s="314"/>
      <c r="ATJ275" s="314"/>
      <c r="ATK275" s="314"/>
      <c r="ATL275" s="314"/>
      <c r="ATM275" s="314"/>
      <c r="ATN275" s="314"/>
      <c r="ATO275" s="314"/>
      <c r="ATP275" s="314"/>
      <c r="ATQ275" s="314"/>
      <c r="ATR275" s="314"/>
      <c r="ATS275" s="314"/>
      <c r="ATT275" s="314"/>
      <c r="ATU275" s="314"/>
      <c r="ATV275" s="314"/>
      <c r="ATW275" s="314"/>
      <c r="ATX275" s="314"/>
      <c r="ATY275" s="314"/>
      <c r="ATZ275" s="314"/>
      <c r="AUA275" s="314"/>
      <c r="AUB275" s="314"/>
      <c r="AUC275" s="314"/>
      <c r="AUD275" s="314"/>
      <c r="AUE275" s="314"/>
      <c r="AUF275" s="314"/>
      <c r="AUG275" s="314"/>
      <c r="AUH275" s="314"/>
      <c r="AUI275" s="314"/>
      <c r="AUJ275" s="314"/>
      <c r="AUK275" s="314"/>
      <c r="AUL275" s="314"/>
      <c r="AUM275" s="314"/>
      <c r="AUN275" s="314"/>
      <c r="AUO275" s="314"/>
      <c r="AUP275" s="314"/>
      <c r="AUQ275" s="314"/>
      <c r="AUR275" s="314"/>
      <c r="AUS275" s="314"/>
      <c r="AUT275" s="314"/>
      <c r="AUU275" s="314"/>
      <c r="AUV275" s="314"/>
      <c r="AUW275" s="314"/>
      <c r="AUX275" s="314"/>
      <c r="AUY275" s="314"/>
      <c r="AUZ275" s="314"/>
      <c r="AVA275" s="314"/>
      <c r="AVB275" s="314"/>
      <c r="AVC275" s="314"/>
      <c r="AVD275" s="314"/>
      <c r="AVE275" s="314"/>
      <c r="AVF275" s="314"/>
      <c r="AVG275" s="314"/>
      <c r="AVH275" s="314"/>
      <c r="AVI275" s="314"/>
      <c r="AVJ275" s="314"/>
      <c r="AVK275" s="314"/>
      <c r="AVL275" s="314"/>
      <c r="AVM275" s="314"/>
      <c r="AVN275" s="314"/>
      <c r="AVO275" s="314"/>
      <c r="AVP275" s="314"/>
      <c r="AVQ275" s="314"/>
      <c r="AVR275" s="314"/>
      <c r="AVS275" s="314"/>
      <c r="AVT275" s="314"/>
      <c r="AVU275" s="314"/>
      <c r="AVV275" s="314"/>
      <c r="AVW275" s="314"/>
      <c r="AVX275" s="314"/>
      <c r="AVY275" s="314"/>
      <c r="AVZ275" s="314"/>
      <c r="AWA275" s="314"/>
      <c r="AWB275" s="314"/>
      <c r="AWC275" s="314"/>
      <c r="AWD275" s="314"/>
      <c r="AWE275" s="314"/>
      <c r="AWF275" s="314"/>
      <c r="AWG275" s="314"/>
      <c r="AWH275" s="314"/>
      <c r="AWI275" s="314"/>
      <c r="AWJ275" s="314"/>
      <c r="AWK275" s="314"/>
      <c r="AWL275" s="314"/>
      <c r="AWM275" s="314"/>
      <c r="AWN275" s="314"/>
      <c r="AWO275" s="314"/>
      <c r="AWP275" s="314"/>
      <c r="AWQ275" s="314"/>
      <c r="AWR275" s="314"/>
      <c r="AWS275" s="314"/>
      <c r="AWT275" s="314"/>
      <c r="AWU275" s="314"/>
      <c r="AWV275" s="314"/>
      <c r="AWW275" s="314"/>
      <c r="AWX275" s="314"/>
      <c r="AWY275" s="314"/>
      <c r="AWZ275" s="314"/>
      <c r="AXA275" s="314"/>
      <c r="AXB275" s="314"/>
      <c r="AXC275" s="314"/>
      <c r="AXD275" s="314"/>
      <c r="AXE275" s="314"/>
      <c r="AXF275" s="314"/>
      <c r="AXG275" s="314"/>
      <c r="AXH275" s="314"/>
      <c r="AXI275" s="314"/>
      <c r="AXJ275" s="314"/>
      <c r="AXK275" s="314"/>
      <c r="AXL275" s="314"/>
      <c r="AXM275" s="314"/>
      <c r="AXN275" s="314"/>
      <c r="AXO275" s="314"/>
      <c r="AXP275" s="314"/>
      <c r="AXQ275" s="314"/>
      <c r="AXR275" s="314"/>
      <c r="AXS275" s="314"/>
      <c r="AXT275" s="314"/>
      <c r="AXU275" s="314"/>
      <c r="AXV275" s="314"/>
      <c r="AXW275" s="314"/>
      <c r="AXX275" s="314"/>
      <c r="AXY275" s="314"/>
      <c r="AXZ275" s="314"/>
      <c r="AYA275" s="314"/>
      <c r="AYB275" s="314"/>
      <c r="AYC275" s="314"/>
      <c r="AYD275" s="314"/>
      <c r="AYE275" s="314"/>
      <c r="AYF275" s="314"/>
      <c r="AYG275" s="314"/>
      <c r="AYH275" s="314"/>
      <c r="AYI275" s="314"/>
      <c r="AYJ275" s="314"/>
      <c r="AYK275" s="314"/>
      <c r="AYL275" s="314"/>
      <c r="AYM275" s="314"/>
      <c r="AYN275" s="314"/>
      <c r="AYO275" s="314"/>
      <c r="AYP275" s="314"/>
      <c r="AYQ275" s="314"/>
      <c r="AYR275" s="314"/>
      <c r="AYS275" s="314"/>
      <c r="AYT275" s="314"/>
      <c r="AYU275" s="314"/>
      <c r="AYV275" s="314"/>
      <c r="AYW275" s="314"/>
      <c r="AYX275" s="314"/>
      <c r="AYY275" s="314"/>
      <c r="AYZ275" s="314"/>
      <c r="AZA275" s="314"/>
      <c r="AZB275" s="314"/>
      <c r="AZC275" s="314"/>
      <c r="AZD275" s="314"/>
      <c r="AZE275" s="314"/>
      <c r="AZF275" s="314"/>
      <c r="AZG275" s="314"/>
      <c r="AZH275" s="314"/>
      <c r="AZI275" s="314"/>
      <c r="AZJ275" s="314"/>
      <c r="AZK275" s="314"/>
      <c r="AZL275" s="314"/>
      <c r="AZM275" s="314"/>
      <c r="AZN275" s="314"/>
      <c r="AZO275" s="314"/>
      <c r="AZP275" s="314"/>
      <c r="AZQ275" s="314"/>
      <c r="AZR275" s="314"/>
      <c r="AZS275" s="314"/>
      <c r="AZT275" s="314"/>
      <c r="AZU275" s="314"/>
      <c r="AZV275" s="314"/>
      <c r="AZW275" s="314"/>
      <c r="AZX275" s="314"/>
      <c r="AZY275" s="314"/>
      <c r="AZZ275" s="314"/>
      <c r="BAA275" s="314"/>
      <c r="BAB275" s="314"/>
      <c r="BAC275" s="314"/>
      <c r="BAD275" s="314"/>
      <c r="BAE275" s="314"/>
      <c r="BAF275" s="314"/>
      <c r="BAG275" s="314"/>
      <c r="BAH275" s="314"/>
      <c r="BAI275" s="314"/>
      <c r="BAJ275" s="314"/>
      <c r="BAK275" s="314"/>
      <c r="BAL275" s="314"/>
      <c r="BAM275" s="314"/>
      <c r="BAN275" s="314"/>
      <c r="BAO275" s="314"/>
      <c r="BAP275" s="314"/>
      <c r="BAQ275" s="314"/>
      <c r="BAR275" s="314"/>
      <c r="BAS275" s="314"/>
      <c r="BAT275" s="314"/>
      <c r="BAU275" s="314"/>
      <c r="BAV275" s="314"/>
      <c r="BAW275" s="314"/>
      <c r="BAX275" s="314"/>
      <c r="BAY275" s="314"/>
      <c r="BAZ275" s="314"/>
      <c r="BBA275" s="314"/>
      <c r="BBB275" s="314"/>
      <c r="BBC275" s="314"/>
      <c r="BBD275" s="314"/>
      <c r="BBE275" s="314"/>
      <c r="BBF275" s="314"/>
      <c r="BBG275" s="314"/>
      <c r="BBH275" s="314"/>
      <c r="BBI275" s="314"/>
      <c r="BBJ275" s="314"/>
      <c r="BBK275" s="314"/>
      <c r="BBL275" s="314"/>
      <c r="BBM275" s="314"/>
      <c r="BBN275" s="314"/>
      <c r="BBO275" s="314"/>
      <c r="BBP275" s="314"/>
      <c r="BBQ275" s="314"/>
      <c r="BBR275" s="314"/>
      <c r="BBS275" s="314"/>
      <c r="BBT275" s="314"/>
      <c r="BBU275" s="314"/>
      <c r="BBV275" s="314"/>
      <c r="BBW275" s="314"/>
      <c r="BBX275" s="314"/>
      <c r="BBY275" s="314"/>
      <c r="BBZ275" s="314"/>
      <c r="BCA275" s="314"/>
      <c r="BCB275" s="314"/>
      <c r="BCC275" s="314"/>
      <c r="BCD275" s="314"/>
      <c r="BCE275" s="314"/>
      <c r="BCF275" s="314"/>
      <c r="BCG275" s="314"/>
      <c r="BCH275" s="314"/>
      <c r="BCI275" s="314"/>
      <c r="BCJ275" s="314"/>
      <c r="BCK275" s="314"/>
      <c r="BCL275" s="314"/>
      <c r="BCM275" s="314"/>
      <c r="BCN275" s="314"/>
      <c r="BCO275" s="314"/>
      <c r="BCP275" s="314"/>
      <c r="BCQ275" s="314"/>
      <c r="BCR275" s="314"/>
      <c r="BCS275" s="314"/>
      <c r="BCT275" s="314"/>
      <c r="BCU275" s="314"/>
      <c r="BCV275" s="314"/>
      <c r="BCW275" s="314"/>
      <c r="BCX275" s="314"/>
      <c r="BCY275" s="314"/>
      <c r="BCZ275" s="314"/>
      <c r="BDA275" s="314"/>
      <c r="BDB275" s="314"/>
      <c r="BDC275" s="314"/>
      <c r="BDD275" s="314"/>
      <c r="BDE275" s="314"/>
      <c r="BDF275" s="314"/>
      <c r="BDG275" s="314"/>
      <c r="BDH275" s="314"/>
      <c r="BDI275" s="314"/>
      <c r="BDJ275" s="314"/>
      <c r="BDK275" s="314"/>
      <c r="BDL275" s="314"/>
      <c r="BDM275" s="314"/>
      <c r="BDN275" s="314"/>
      <c r="BDO275" s="314"/>
      <c r="BDP275" s="314"/>
      <c r="BDQ275" s="314"/>
      <c r="BDR275" s="314"/>
      <c r="BDS275" s="314"/>
      <c r="BDT275" s="314"/>
      <c r="BDU275" s="314"/>
      <c r="BDV275" s="314"/>
      <c r="BDW275" s="314"/>
      <c r="BDX275" s="314"/>
      <c r="BDY275" s="314"/>
      <c r="BDZ275" s="314"/>
      <c r="BEA275" s="314"/>
      <c r="BEB275" s="314"/>
      <c r="BEC275" s="314"/>
      <c r="BED275" s="314"/>
      <c r="BEE275" s="314"/>
      <c r="BEF275" s="314"/>
      <c r="BEG275" s="314"/>
      <c r="BEH275" s="314"/>
      <c r="BEI275" s="314"/>
      <c r="BEJ275" s="314"/>
      <c r="BEK275" s="314"/>
      <c r="BEL275" s="314"/>
      <c r="BEM275" s="314"/>
      <c r="BEN275" s="314"/>
      <c r="BEO275" s="314"/>
      <c r="BEP275" s="314"/>
      <c r="BEQ275" s="314"/>
      <c r="BER275" s="314"/>
      <c r="BES275" s="314"/>
      <c r="BET275" s="314"/>
      <c r="BEU275" s="314"/>
      <c r="BEV275" s="314"/>
      <c r="BEW275" s="314"/>
      <c r="BEX275" s="314"/>
      <c r="BEY275" s="314"/>
      <c r="BEZ275" s="314"/>
      <c r="BFA275" s="314"/>
      <c r="BFB275" s="314"/>
      <c r="BFC275" s="314"/>
      <c r="BFD275" s="314"/>
      <c r="BFE275" s="314"/>
      <c r="BFF275" s="314"/>
      <c r="BFG275" s="314"/>
      <c r="BFH275" s="314"/>
      <c r="BFI275" s="314"/>
      <c r="BFJ275" s="314"/>
      <c r="BFK275" s="314"/>
      <c r="BFL275" s="314"/>
      <c r="BFM275" s="314"/>
      <c r="BFN275" s="314"/>
      <c r="BFO275" s="314"/>
      <c r="BFP275" s="314"/>
      <c r="BFQ275" s="314"/>
      <c r="BFR275" s="314"/>
      <c r="BFS275" s="314"/>
      <c r="BFT275" s="314"/>
      <c r="BFU275" s="314"/>
      <c r="BFV275" s="314"/>
      <c r="BFW275" s="314"/>
      <c r="BFX275" s="314"/>
      <c r="BFY275" s="314"/>
      <c r="BFZ275" s="314"/>
      <c r="BGA275" s="314"/>
      <c r="BGB275" s="314"/>
      <c r="BGC275" s="314"/>
      <c r="BGD275" s="314"/>
      <c r="BGE275" s="314"/>
      <c r="BGF275" s="314"/>
      <c r="BGG275" s="314"/>
      <c r="BGH275" s="314"/>
      <c r="BGI275" s="314"/>
      <c r="BGJ275" s="314"/>
      <c r="BGK275" s="314"/>
      <c r="BGL275" s="314"/>
      <c r="BGM275" s="314"/>
      <c r="BGN275" s="314"/>
      <c r="BGO275" s="314"/>
      <c r="BGP275" s="314"/>
      <c r="BGQ275" s="314"/>
      <c r="BGR275" s="314"/>
      <c r="BGS275" s="314"/>
      <c r="BGT275" s="314"/>
      <c r="BGU275" s="314"/>
      <c r="BGV275" s="314"/>
      <c r="BGW275" s="314"/>
      <c r="BGX275" s="314"/>
      <c r="BGY275" s="314"/>
      <c r="BGZ275" s="314"/>
      <c r="BHA275" s="314"/>
      <c r="BHB275" s="314"/>
      <c r="BHC275" s="314"/>
      <c r="BHD275" s="314"/>
      <c r="BHE275" s="314"/>
      <c r="BHF275" s="314"/>
      <c r="BHG275" s="314"/>
      <c r="BHH275" s="314"/>
      <c r="BHI275" s="314"/>
      <c r="BHJ275" s="314"/>
      <c r="BHK275" s="314"/>
      <c r="BHL275" s="314"/>
      <c r="BHM275" s="314"/>
      <c r="BHN275" s="314"/>
      <c r="BHO275" s="314"/>
      <c r="BHP275" s="314"/>
      <c r="BHQ275" s="314"/>
      <c r="BHR275" s="314"/>
      <c r="BHS275" s="314"/>
      <c r="BHT275" s="314"/>
      <c r="BHU275" s="314"/>
      <c r="BHV275" s="314"/>
      <c r="BHW275" s="314"/>
      <c r="BHX275" s="314"/>
      <c r="BHY275" s="314"/>
      <c r="BHZ275" s="314"/>
      <c r="BIA275" s="314"/>
      <c r="BIB275" s="314"/>
      <c r="BIC275" s="314"/>
      <c r="BID275" s="314"/>
      <c r="BIE275" s="314"/>
      <c r="BIF275" s="314"/>
      <c r="BIG275" s="314"/>
      <c r="BIH275" s="314"/>
      <c r="BII275" s="314"/>
      <c r="BIJ275" s="314"/>
      <c r="BIK275" s="314"/>
      <c r="BIL275" s="314"/>
      <c r="BIM275" s="314"/>
      <c r="BIN275" s="314"/>
      <c r="BIO275" s="314"/>
      <c r="BIP275" s="314"/>
      <c r="BIQ275" s="314"/>
      <c r="BIR275" s="314"/>
      <c r="BIS275" s="314"/>
      <c r="BIT275" s="314"/>
      <c r="BIU275" s="314"/>
      <c r="BIV275" s="314"/>
      <c r="BIW275" s="314"/>
      <c r="BIX275" s="314"/>
      <c r="BIY275" s="314"/>
      <c r="BIZ275" s="314"/>
      <c r="BJA275" s="314"/>
      <c r="BJB275" s="314"/>
      <c r="BJC275" s="314"/>
      <c r="BJD275" s="314"/>
      <c r="BJE275" s="314"/>
      <c r="BJF275" s="314"/>
      <c r="BJG275" s="314"/>
      <c r="BJH275" s="314"/>
      <c r="BJI275" s="314"/>
      <c r="BJJ275" s="314"/>
      <c r="BJK275" s="314"/>
      <c r="BJL275" s="314"/>
      <c r="BJM275" s="314"/>
      <c r="BJN275" s="314"/>
      <c r="BJO275" s="314"/>
      <c r="BJP275" s="314"/>
      <c r="BJQ275" s="314"/>
      <c r="BJR275" s="314"/>
      <c r="BJS275" s="314"/>
      <c r="BJT275" s="314"/>
      <c r="BJU275" s="314"/>
      <c r="BJV275" s="314"/>
      <c r="BJW275" s="314"/>
      <c r="BJX275" s="314"/>
      <c r="BJY275" s="314"/>
      <c r="BJZ275" s="314"/>
      <c r="BKA275" s="314"/>
      <c r="BKB275" s="314"/>
      <c r="BKC275" s="314"/>
      <c r="BKD275" s="314"/>
      <c r="BKE275" s="314"/>
      <c r="BKF275" s="314"/>
      <c r="BKG275" s="314"/>
      <c r="BKH275" s="314"/>
      <c r="BKI275" s="314"/>
      <c r="BKJ275" s="314"/>
      <c r="BKK275" s="314"/>
      <c r="BKL275" s="314"/>
      <c r="BKM275" s="314"/>
      <c r="BKN275" s="314"/>
      <c r="BKO275" s="314"/>
      <c r="BKP275" s="314"/>
      <c r="BKQ275" s="314"/>
      <c r="BKR275" s="314"/>
      <c r="BKS275" s="314"/>
      <c r="BKT275" s="314"/>
      <c r="BKU275" s="314"/>
      <c r="BKV275" s="314"/>
      <c r="BKW275" s="314"/>
      <c r="BKX275" s="314"/>
      <c r="BKY275" s="314"/>
      <c r="BKZ275" s="314"/>
      <c r="BLA275" s="314"/>
      <c r="BLB275" s="314"/>
      <c r="BLC275" s="314"/>
      <c r="BLD275" s="314"/>
      <c r="BLE275" s="314"/>
      <c r="BLF275" s="314"/>
      <c r="BLG275" s="314"/>
      <c r="BLH275" s="314"/>
      <c r="BLI275" s="314"/>
      <c r="BLJ275" s="314"/>
      <c r="BLK275" s="314"/>
      <c r="BLL275" s="314"/>
      <c r="BLM275" s="314"/>
      <c r="BLN275" s="314"/>
      <c r="BLO275" s="314"/>
      <c r="BLP275" s="314"/>
      <c r="BLQ275" s="314"/>
      <c r="BLR275" s="314"/>
      <c r="BLS275" s="314"/>
      <c r="BLT275" s="314"/>
      <c r="BLU275" s="314"/>
      <c r="BLV275" s="314"/>
      <c r="BLW275" s="314"/>
      <c r="BLX275" s="314"/>
      <c r="BLY275" s="314"/>
      <c r="BLZ275" s="314"/>
      <c r="BMA275" s="314"/>
      <c r="BMB275" s="314"/>
      <c r="BMC275" s="314"/>
      <c r="BMD275" s="314"/>
      <c r="BME275" s="314"/>
      <c r="BMF275" s="314"/>
      <c r="BMG275" s="314"/>
      <c r="BMH275" s="314"/>
      <c r="BMI275" s="314"/>
      <c r="BMJ275" s="314"/>
      <c r="BMK275" s="314"/>
      <c r="BML275" s="314"/>
      <c r="BMM275" s="314"/>
      <c r="BMN275" s="314"/>
      <c r="BMO275" s="314"/>
      <c r="BMP275" s="314"/>
      <c r="BMQ275" s="314"/>
      <c r="BMR275" s="314"/>
      <c r="BMS275" s="314"/>
      <c r="BMT275" s="314"/>
      <c r="BMU275" s="314"/>
      <c r="BMV275" s="314"/>
      <c r="BMW275" s="314"/>
      <c r="BMX275" s="314"/>
      <c r="BMY275" s="314"/>
      <c r="BMZ275" s="314"/>
      <c r="BNA275" s="314"/>
      <c r="BNB275" s="314"/>
      <c r="BNC275" s="314"/>
      <c r="BND275" s="314"/>
      <c r="BNE275" s="314"/>
      <c r="BNF275" s="314"/>
      <c r="BNG275" s="314"/>
      <c r="BNH275" s="314"/>
      <c r="BNI275" s="314"/>
      <c r="BNJ275" s="314"/>
      <c r="BNK275" s="314"/>
      <c r="BNL275" s="314"/>
      <c r="BNM275" s="314"/>
      <c r="BNN275" s="314"/>
      <c r="BNO275" s="314"/>
      <c r="BNP275" s="314"/>
      <c r="BNQ275" s="314"/>
      <c r="BNR275" s="314"/>
      <c r="BNS275" s="314"/>
      <c r="BNT275" s="314"/>
      <c r="BNU275" s="314"/>
      <c r="BNV275" s="314"/>
      <c r="BNW275" s="314"/>
      <c r="BNX275" s="314"/>
      <c r="BNY275" s="314"/>
      <c r="BNZ275" s="314"/>
      <c r="BOA275" s="314"/>
      <c r="BOB275" s="314"/>
      <c r="BOC275" s="314"/>
      <c r="BOD275" s="314"/>
      <c r="BOE275" s="314"/>
      <c r="BOF275" s="314"/>
      <c r="BOG275" s="314"/>
      <c r="BOH275" s="314"/>
      <c r="BOI275" s="314"/>
      <c r="BOJ275" s="314"/>
      <c r="BOK275" s="314"/>
      <c r="BOL275" s="314"/>
      <c r="BOM275" s="314"/>
      <c r="BON275" s="314"/>
      <c r="BOO275" s="314"/>
      <c r="BOP275" s="314"/>
      <c r="BOQ275" s="314"/>
      <c r="BOR275" s="314"/>
      <c r="BOS275" s="314"/>
      <c r="BOT275" s="314"/>
      <c r="BOU275" s="314"/>
      <c r="BOV275" s="314"/>
      <c r="BOW275" s="314"/>
      <c r="BOX275" s="314"/>
      <c r="BOY275" s="314"/>
      <c r="BOZ275" s="314"/>
      <c r="BPA275" s="314"/>
      <c r="BPB275" s="314"/>
      <c r="BPC275" s="314"/>
      <c r="BPD275" s="314"/>
      <c r="BPE275" s="314"/>
      <c r="BPF275" s="314"/>
      <c r="BPG275" s="314"/>
      <c r="BPH275" s="314"/>
      <c r="BPI275" s="314"/>
      <c r="BPJ275" s="314"/>
      <c r="BPK275" s="314"/>
      <c r="BPL275" s="314"/>
      <c r="BPM275" s="314"/>
      <c r="BPN275" s="314"/>
      <c r="BPO275" s="314"/>
      <c r="BPP275" s="314"/>
      <c r="BPQ275" s="314"/>
      <c r="BPR275" s="314"/>
      <c r="BPS275" s="314"/>
      <c r="BPT275" s="314"/>
      <c r="BPU275" s="314"/>
      <c r="BPV275" s="314"/>
      <c r="BPW275" s="314"/>
      <c r="BPX275" s="314"/>
      <c r="BPY275" s="314"/>
      <c r="BPZ275" s="314"/>
      <c r="BQA275" s="314"/>
      <c r="BQB275" s="314"/>
      <c r="BQC275" s="314"/>
      <c r="BQD275" s="314"/>
      <c r="BQE275" s="314"/>
      <c r="BQF275" s="314"/>
      <c r="BQG275" s="314"/>
      <c r="BQH275" s="314"/>
      <c r="BQI275" s="314"/>
      <c r="BQJ275" s="314"/>
      <c r="BQK275" s="314"/>
      <c r="BQL275" s="314"/>
      <c r="BQM275" s="314"/>
      <c r="BQN275" s="314"/>
      <c r="BQO275" s="314"/>
      <c r="BQP275" s="314"/>
      <c r="BQQ275" s="314"/>
      <c r="BQR275" s="314"/>
      <c r="BQS275" s="314"/>
      <c r="BQT275" s="314"/>
      <c r="BQU275" s="314"/>
      <c r="BQV275" s="314"/>
      <c r="BQW275" s="314"/>
      <c r="BQX275" s="314"/>
      <c r="BQY275" s="314"/>
      <c r="BQZ275" s="314"/>
      <c r="BRA275" s="314"/>
      <c r="BRB275" s="314"/>
      <c r="BRC275" s="314"/>
      <c r="BRD275" s="314"/>
      <c r="BRE275" s="314"/>
      <c r="BRF275" s="314"/>
      <c r="BRG275" s="314"/>
      <c r="BRH275" s="314"/>
      <c r="BRI275" s="314"/>
      <c r="BRJ275" s="314"/>
      <c r="BRK275" s="314"/>
      <c r="BRL275" s="314"/>
      <c r="BRM275" s="314"/>
      <c r="BRN275" s="314"/>
      <c r="BRO275" s="314"/>
      <c r="BRP275" s="314"/>
      <c r="BRQ275" s="314"/>
      <c r="BRR275" s="314"/>
      <c r="BRS275" s="314"/>
      <c r="BRT275" s="314"/>
      <c r="BRU275" s="314"/>
      <c r="BRV275" s="314"/>
      <c r="BRW275" s="314"/>
      <c r="BRX275" s="314"/>
      <c r="BRY275" s="314"/>
      <c r="BRZ275" s="314"/>
      <c r="BSA275" s="314"/>
      <c r="BSB275" s="314"/>
      <c r="BSC275" s="314"/>
      <c r="BSD275" s="314"/>
      <c r="BSE275" s="314"/>
      <c r="BSF275" s="314"/>
      <c r="BSG275" s="314"/>
      <c r="BSH275" s="314"/>
      <c r="BSI275" s="314"/>
      <c r="BSJ275" s="314"/>
      <c r="BSK275" s="314"/>
      <c r="BSL275" s="314"/>
      <c r="BSM275" s="314"/>
      <c r="BSN275" s="314"/>
      <c r="BSO275" s="314"/>
      <c r="BSP275" s="314"/>
      <c r="BSQ275" s="314"/>
      <c r="BSR275" s="314"/>
      <c r="BSS275" s="314"/>
      <c r="BST275" s="314"/>
      <c r="BSU275" s="314"/>
      <c r="BSV275" s="314"/>
      <c r="BSW275" s="314"/>
      <c r="BSX275" s="314"/>
      <c r="BSY275" s="314"/>
      <c r="BSZ275" s="314"/>
      <c r="BTA275" s="314"/>
      <c r="BTB275" s="314"/>
      <c r="BTC275" s="314"/>
      <c r="BTD275" s="314"/>
      <c r="BTE275" s="314"/>
      <c r="BTF275" s="314"/>
      <c r="BTG275" s="314"/>
      <c r="BTH275" s="314"/>
      <c r="BTI275" s="314"/>
      <c r="BTJ275" s="314"/>
      <c r="BTK275" s="314"/>
      <c r="BTL275" s="314"/>
      <c r="BTM275" s="314"/>
      <c r="BTN275" s="314"/>
      <c r="BTO275" s="314"/>
      <c r="BTP275" s="314"/>
      <c r="BTQ275" s="314"/>
      <c r="BTR275" s="314"/>
      <c r="BTS275" s="314"/>
      <c r="BTT275" s="314"/>
      <c r="BTU275" s="314"/>
      <c r="BTV275" s="314"/>
      <c r="BTW275" s="314"/>
      <c r="BTX275" s="314"/>
      <c r="BTY275" s="314"/>
      <c r="BTZ275" s="314"/>
      <c r="BUA275" s="314"/>
      <c r="BUB275" s="314"/>
      <c r="BUC275" s="314"/>
      <c r="BUD275" s="314"/>
      <c r="BUE275" s="314"/>
      <c r="BUF275" s="314"/>
      <c r="BUG275" s="314"/>
      <c r="BUH275" s="314"/>
      <c r="BUI275" s="314"/>
      <c r="BUJ275" s="314"/>
      <c r="BUK275" s="314"/>
      <c r="BUL275" s="314"/>
      <c r="BUM275" s="314"/>
      <c r="BUN275" s="314"/>
      <c r="BUO275" s="314"/>
      <c r="BUP275" s="314"/>
      <c r="BUQ275" s="314"/>
      <c r="BUR275" s="314"/>
      <c r="BUS275" s="314"/>
      <c r="BUT275" s="314"/>
      <c r="BUU275" s="314"/>
      <c r="BUV275" s="314"/>
      <c r="BUW275" s="314"/>
      <c r="BUX275" s="314"/>
      <c r="BUY275" s="314"/>
      <c r="BUZ275" s="314"/>
      <c r="BVA275" s="314"/>
      <c r="BVB275" s="314"/>
      <c r="BVC275" s="314"/>
      <c r="BVD275" s="314"/>
      <c r="BVE275" s="314"/>
      <c r="BVF275" s="314"/>
      <c r="BVG275" s="314"/>
      <c r="BVH275" s="314"/>
      <c r="BVI275" s="314"/>
      <c r="BVJ275" s="314"/>
      <c r="BVK275" s="314"/>
      <c r="BVL275" s="314"/>
      <c r="BVM275" s="314"/>
      <c r="BVN275" s="314"/>
      <c r="BVO275" s="314"/>
      <c r="BVP275" s="314"/>
      <c r="BVQ275" s="314"/>
      <c r="BVR275" s="314"/>
      <c r="BVS275" s="314"/>
      <c r="BVT275" s="314"/>
      <c r="BVU275" s="314"/>
      <c r="BVV275" s="314"/>
      <c r="BVW275" s="314"/>
      <c r="BVX275" s="314"/>
      <c r="BVY275" s="314"/>
      <c r="BVZ275" s="314"/>
      <c r="BWA275" s="314"/>
      <c r="BWB275" s="314"/>
      <c r="BWC275" s="314"/>
      <c r="BWD275" s="314"/>
      <c r="BWE275" s="314"/>
      <c r="BWF275" s="314"/>
      <c r="BWG275" s="314"/>
      <c r="BWH275" s="314"/>
      <c r="BWI275" s="314"/>
      <c r="BWJ275" s="314"/>
      <c r="BWK275" s="314"/>
      <c r="BWL275" s="314"/>
      <c r="BWM275" s="314"/>
      <c r="BWN275" s="314"/>
      <c r="BWO275" s="314"/>
      <c r="BWP275" s="314"/>
      <c r="BWQ275" s="314"/>
      <c r="BWR275" s="314"/>
      <c r="BWS275" s="314"/>
      <c r="BWT275" s="314"/>
      <c r="BWU275" s="314"/>
      <c r="BWV275" s="314"/>
      <c r="BWW275" s="314"/>
      <c r="BWX275" s="314"/>
      <c r="BWY275" s="314"/>
      <c r="BWZ275" s="314"/>
      <c r="BXA275" s="314"/>
      <c r="BXB275" s="314"/>
      <c r="BXC275" s="314"/>
      <c r="BXD275" s="314"/>
      <c r="BXE275" s="314"/>
      <c r="BXF275" s="314"/>
      <c r="BXG275" s="314"/>
      <c r="BXH275" s="314"/>
      <c r="BXI275" s="314"/>
      <c r="BXJ275" s="314"/>
      <c r="BXK275" s="314"/>
      <c r="BXL275" s="314"/>
      <c r="BXM275" s="314"/>
      <c r="BXN275" s="314"/>
      <c r="BXO275" s="314"/>
      <c r="BXP275" s="314"/>
      <c r="BXQ275" s="314"/>
      <c r="BXR275" s="314"/>
      <c r="BXS275" s="314"/>
      <c r="BXT275" s="314"/>
      <c r="BXU275" s="314"/>
      <c r="BXV275" s="314"/>
      <c r="BXW275" s="314"/>
      <c r="BXX275" s="314"/>
      <c r="BXY275" s="314"/>
      <c r="BXZ275" s="314"/>
      <c r="BYA275" s="314"/>
      <c r="BYB275" s="314"/>
      <c r="BYC275" s="314"/>
      <c r="BYD275" s="314"/>
      <c r="BYE275" s="314"/>
      <c r="BYF275" s="314"/>
      <c r="BYG275" s="314"/>
      <c r="BYH275" s="314"/>
      <c r="BYI275" s="314"/>
      <c r="BYJ275" s="314"/>
      <c r="BYK275" s="314"/>
      <c r="BYL275" s="314"/>
      <c r="BYM275" s="314"/>
      <c r="BYN275" s="314"/>
      <c r="BYO275" s="314"/>
      <c r="BYP275" s="314"/>
      <c r="BYQ275" s="314"/>
      <c r="BYR275" s="314"/>
      <c r="BYS275" s="314"/>
      <c r="BYT275" s="314"/>
      <c r="BYU275" s="314"/>
      <c r="BYV275" s="314"/>
      <c r="BYW275" s="314"/>
      <c r="BYX275" s="314"/>
      <c r="BYY275" s="314"/>
      <c r="BYZ275" s="314"/>
      <c r="BZA275" s="314"/>
      <c r="BZB275" s="314"/>
      <c r="BZC275" s="314"/>
      <c r="BZD275" s="314"/>
      <c r="BZE275" s="314"/>
      <c r="BZF275" s="314"/>
      <c r="BZG275" s="314"/>
      <c r="BZH275" s="314"/>
      <c r="BZI275" s="314"/>
      <c r="BZJ275" s="314"/>
      <c r="BZK275" s="314"/>
      <c r="BZL275" s="314"/>
      <c r="BZM275" s="314"/>
      <c r="BZN275" s="314"/>
      <c r="BZO275" s="314"/>
      <c r="BZP275" s="314"/>
      <c r="BZQ275" s="314"/>
      <c r="BZR275" s="314"/>
      <c r="BZS275" s="314"/>
      <c r="BZT275" s="314"/>
      <c r="BZU275" s="314"/>
      <c r="BZV275" s="314"/>
      <c r="BZW275" s="314"/>
      <c r="BZX275" s="314"/>
      <c r="BZY275" s="314"/>
      <c r="BZZ275" s="314"/>
      <c r="CAA275" s="314"/>
      <c r="CAB275" s="314"/>
      <c r="CAC275" s="314"/>
      <c r="CAD275" s="314"/>
      <c r="CAE275" s="314"/>
      <c r="CAF275" s="314"/>
      <c r="CAG275" s="314"/>
      <c r="CAH275" s="314"/>
      <c r="CAI275" s="314"/>
      <c r="CAJ275" s="314"/>
      <c r="CAK275" s="314"/>
      <c r="CAL275" s="314"/>
      <c r="CAM275" s="314"/>
      <c r="CAN275" s="314"/>
      <c r="CAO275" s="314"/>
      <c r="CAP275" s="314"/>
      <c r="CAQ275" s="314"/>
      <c r="CAR275" s="314"/>
      <c r="CAS275" s="314"/>
      <c r="CAT275" s="314"/>
      <c r="CAU275" s="314"/>
      <c r="CAV275" s="314"/>
      <c r="CAW275" s="314"/>
      <c r="CAX275" s="314"/>
      <c r="CAY275" s="314"/>
      <c r="CAZ275" s="314"/>
      <c r="CBA275" s="314"/>
      <c r="CBB275" s="314"/>
      <c r="CBC275" s="314"/>
      <c r="CBD275" s="314"/>
      <c r="CBE275" s="314"/>
      <c r="CBF275" s="314"/>
      <c r="CBG275" s="314"/>
      <c r="CBH275" s="314"/>
      <c r="CBI275" s="314"/>
      <c r="CBJ275" s="314"/>
      <c r="CBK275" s="314"/>
      <c r="CBL275" s="314"/>
      <c r="CBM275" s="314"/>
      <c r="CBN275" s="314"/>
      <c r="CBO275" s="314"/>
      <c r="CBP275" s="314"/>
      <c r="CBQ275" s="314"/>
      <c r="CBR275" s="314"/>
      <c r="CBS275" s="314"/>
      <c r="CBT275" s="314"/>
      <c r="CBU275" s="314"/>
      <c r="CBV275" s="314"/>
      <c r="CBW275" s="314"/>
      <c r="CBX275" s="314"/>
      <c r="CBY275" s="314"/>
      <c r="CBZ275" s="314"/>
      <c r="CCA275" s="314"/>
      <c r="CCB275" s="314"/>
      <c r="CCC275" s="314"/>
      <c r="CCD275" s="314"/>
      <c r="CCE275" s="314"/>
      <c r="CCF275" s="314"/>
      <c r="CCG275" s="314"/>
      <c r="CCH275" s="314"/>
      <c r="CCI275" s="314"/>
      <c r="CCJ275" s="314"/>
      <c r="CCK275" s="314"/>
      <c r="CCL275" s="314"/>
      <c r="CCM275" s="314"/>
      <c r="CCN275" s="314"/>
      <c r="CCO275" s="314"/>
      <c r="CCP275" s="314"/>
      <c r="CCQ275" s="314"/>
      <c r="CCR275" s="314"/>
      <c r="CCS275" s="314"/>
      <c r="CCT275" s="314"/>
      <c r="CCU275" s="314"/>
      <c r="CCV275" s="314"/>
      <c r="CCW275" s="314"/>
      <c r="CCX275" s="314"/>
      <c r="CCY275" s="314"/>
      <c r="CCZ275" s="314"/>
      <c r="CDA275" s="314"/>
      <c r="CDB275" s="314"/>
      <c r="CDC275" s="314"/>
      <c r="CDD275" s="314"/>
      <c r="CDE275" s="314"/>
      <c r="CDF275" s="314"/>
      <c r="CDG275" s="314"/>
      <c r="CDH275" s="314"/>
      <c r="CDI275" s="314"/>
      <c r="CDJ275" s="314"/>
      <c r="CDK275" s="314"/>
      <c r="CDL275" s="314"/>
      <c r="CDM275" s="314"/>
      <c r="CDN275" s="314"/>
      <c r="CDO275" s="314"/>
      <c r="CDP275" s="314"/>
      <c r="CDQ275" s="314"/>
      <c r="CDR275" s="314"/>
      <c r="CDS275" s="314"/>
      <c r="CDT275" s="314"/>
      <c r="CDU275" s="314"/>
      <c r="CDV275" s="314"/>
      <c r="CDW275" s="314"/>
      <c r="CDX275" s="314"/>
      <c r="CDY275" s="314"/>
      <c r="CDZ275" s="314"/>
      <c r="CEA275" s="314"/>
      <c r="CEB275" s="314"/>
      <c r="CEC275" s="314"/>
      <c r="CED275" s="314"/>
      <c r="CEE275" s="314"/>
      <c r="CEF275" s="314"/>
      <c r="CEG275" s="314"/>
      <c r="CEH275" s="314"/>
      <c r="CEI275" s="314"/>
      <c r="CEJ275" s="314"/>
      <c r="CEK275" s="314"/>
      <c r="CEL275" s="314"/>
      <c r="CEM275" s="314"/>
      <c r="CEN275" s="314"/>
      <c r="CEO275" s="314"/>
      <c r="CEP275" s="314"/>
      <c r="CEQ275" s="314"/>
      <c r="CER275" s="314"/>
      <c r="CES275" s="314"/>
      <c r="CET275" s="314"/>
      <c r="CEU275" s="314"/>
      <c r="CEV275" s="314"/>
      <c r="CEW275" s="314"/>
      <c r="CEX275" s="314"/>
      <c r="CEY275" s="314"/>
      <c r="CEZ275" s="314"/>
      <c r="CFA275" s="314"/>
      <c r="CFB275" s="314"/>
      <c r="CFC275" s="314"/>
      <c r="CFD275" s="314"/>
      <c r="CFE275" s="314"/>
      <c r="CFF275" s="314"/>
      <c r="CFG275" s="314"/>
      <c r="CFH275" s="314"/>
      <c r="CFI275" s="314"/>
      <c r="CFJ275" s="314"/>
      <c r="CFK275" s="314"/>
      <c r="CFL275" s="314"/>
      <c r="CFM275" s="314"/>
      <c r="CFN275" s="314"/>
      <c r="CFO275" s="314"/>
      <c r="CFP275" s="314"/>
      <c r="CFQ275" s="314"/>
      <c r="CFR275" s="314"/>
      <c r="CFS275" s="314"/>
      <c r="CFT275" s="314"/>
      <c r="CFU275" s="314"/>
      <c r="CFV275" s="314"/>
      <c r="CFW275" s="314"/>
      <c r="CFX275" s="314"/>
      <c r="CFY275" s="314"/>
      <c r="CFZ275" s="314"/>
      <c r="CGA275" s="314"/>
      <c r="CGB275" s="314"/>
      <c r="CGC275" s="314"/>
      <c r="CGD275" s="314"/>
      <c r="CGE275" s="314"/>
      <c r="CGF275" s="314"/>
      <c r="CGG275" s="314"/>
      <c r="CGH275" s="314"/>
      <c r="CGI275" s="314"/>
      <c r="CGJ275" s="314"/>
      <c r="CGK275" s="314"/>
      <c r="CGL275" s="314"/>
      <c r="CGM275" s="314"/>
      <c r="CGN275" s="314"/>
      <c r="CGO275" s="314"/>
      <c r="CGP275" s="314"/>
      <c r="CGQ275" s="314"/>
      <c r="CGR275" s="314"/>
      <c r="CGS275" s="314"/>
      <c r="CGT275" s="314"/>
      <c r="CGU275" s="314"/>
      <c r="CGV275" s="314"/>
      <c r="CGW275" s="314"/>
      <c r="CGX275" s="314"/>
      <c r="CGY275" s="314"/>
      <c r="CGZ275" s="314"/>
      <c r="CHA275" s="314"/>
      <c r="CHB275" s="314"/>
      <c r="CHC275" s="314"/>
      <c r="CHD275" s="314"/>
      <c r="CHE275" s="314"/>
      <c r="CHF275" s="314"/>
      <c r="CHG275" s="314"/>
      <c r="CHH275" s="314"/>
      <c r="CHI275" s="314"/>
      <c r="CHJ275" s="314"/>
      <c r="CHK275" s="314"/>
      <c r="CHL275" s="314"/>
      <c r="CHM275" s="314"/>
      <c r="CHN275" s="314"/>
      <c r="CHO275" s="314"/>
      <c r="CHP275" s="314"/>
      <c r="CHQ275" s="314"/>
      <c r="CHR275" s="314"/>
      <c r="CHS275" s="314"/>
      <c r="CHT275" s="314"/>
      <c r="CHU275" s="314"/>
      <c r="CHV275" s="314"/>
      <c r="CHW275" s="314"/>
      <c r="CHX275" s="314"/>
      <c r="CHY275" s="314"/>
      <c r="CHZ275" s="314"/>
      <c r="CIA275" s="314"/>
      <c r="CIB275" s="314"/>
      <c r="CIC275" s="314"/>
      <c r="CID275" s="314"/>
      <c r="CIE275" s="314"/>
      <c r="CIF275" s="314"/>
      <c r="CIG275" s="314"/>
      <c r="CIH275" s="314"/>
      <c r="CII275" s="314"/>
      <c r="CIJ275" s="314"/>
      <c r="CIK275" s="314"/>
      <c r="CIL275" s="314"/>
      <c r="CIM275" s="314"/>
      <c r="CIN275" s="314"/>
      <c r="CIO275" s="314"/>
      <c r="CIP275" s="314"/>
      <c r="CIQ275" s="314"/>
      <c r="CIR275" s="314"/>
      <c r="CIS275" s="314"/>
      <c r="CIT275" s="314"/>
      <c r="CIU275" s="314"/>
      <c r="CIV275" s="314"/>
      <c r="CIW275" s="314"/>
      <c r="CIX275" s="314"/>
      <c r="CIY275" s="314"/>
      <c r="CIZ275" s="314"/>
      <c r="CJA275" s="314"/>
      <c r="CJB275" s="314"/>
      <c r="CJC275" s="314"/>
      <c r="CJD275" s="314"/>
      <c r="CJE275" s="314"/>
      <c r="CJF275" s="314"/>
      <c r="CJG275" s="314"/>
      <c r="CJH275" s="314"/>
      <c r="CJI275" s="314"/>
      <c r="CJJ275" s="314"/>
      <c r="CJK275" s="314"/>
      <c r="CJL275" s="314"/>
      <c r="CJM275" s="314"/>
      <c r="CJN275" s="314"/>
      <c r="CJO275" s="314"/>
      <c r="CJP275" s="314"/>
      <c r="CJQ275" s="314"/>
      <c r="CJR275" s="314"/>
      <c r="CJS275" s="314"/>
      <c r="CJT275" s="314"/>
      <c r="CJU275" s="314"/>
      <c r="CJV275" s="314"/>
      <c r="CJW275" s="314"/>
      <c r="CJX275" s="314"/>
      <c r="CJY275" s="314"/>
      <c r="CJZ275" s="314"/>
      <c r="CKA275" s="314"/>
      <c r="CKB275" s="314"/>
      <c r="CKC275" s="314"/>
      <c r="CKD275" s="314"/>
      <c r="CKE275" s="314"/>
      <c r="CKF275" s="314"/>
      <c r="CKG275" s="314"/>
      <c r="CKH275" s="314"/>
      <c r="CKI275" s="314"/>
      <c r="CKJ275" s="314"/>
      <c r="CKK275" s="314"/>
      <c r="CKL275" s="314"/>
      <c r="CKM275" s="314"/>
      <c r="CKN275" s="314"/>
      <c r="CKO275" s="314"/>
      <c r="CKP275" s="314"/>
      <c r="CKQ275" s="314"/>
      <c r="CKR275" s="314"/>
      <c r="CKS275" s="314"/>
      <c r="CKT275" s="314"/>
      <c r="CKU275" s="314"/>
      <c r="CKV275" s="314"/>
      <c r="CKW275" s="314"/>
      <c r="CKX275" s="314"/>
      <c r="CKY275" s="314"/>
      <c r="CKZ275" s="314"/>
      <c r="CLA275" s="314"/>
      <c r="CLB275" s="314"/>
      <c r="CLC275" s="314"/>
      <c r="CLD275" s="314"/>
      <c r="CLE275" s="314"/>
      <c r="CLF275" s="314"/>
      <c r="CLG275" s="314"/>
      <c r="CLH275" s="314"/>
      <c r="CLI275" s="314"/>
      <c r="CLJ275" s="314"/>
      <c r="CLK275" s="314"/>
      <c r="CLL275" s="314"/>
      <c r="CLM275" s="314"/>
      <c r="CLN275" s="314"/>
      <c r="CLO275" s="314"/>
      <c r="CLP275" s="314"/>
      <c r="CLQ275" s="314"/>
      <c r="CLR275" s="314"/>
      <c r="CLS275" s="314"/>
      <c r="CLT275" s="314"/>
      <c r="CLU275" s="314"/>
      <c r="CLV275" s="314"/>
      <c r="CLW275" s="314"/>
      <c r="CLX275" s="314"/>
      <c r="CLY275" s="314"/>
      <c r="CLZ275" s="314"/>
      <c r="CMA275" s="314"/>
      <c r="CMB275" s="314"/>
      <c r="CMC275" s="314"/>
      <c r="CMD275" s="314"/>
      <c r="CME275" s="314"/>
      <c r="CMF275" s="314"/>
      <c r="CMG275" s="314"/>
      <c r="CMH275" s="314"/>
      <c r="CMI275" s="314"/>
      <c r="CMJ275" s="314"/>
      <c r="CMK275" s="314"/>
      <c r="CML275" s="314"/>
      <c r="CMM275" s="314"/>
      <c r="CMN275" s="314"/>
      <c r="CMO275" s="314"/>
      <c r="CMP275" s="314"/>
      <c r="CMQ275" s="314"/>
      <c r="CMR275" s="314"/>
      <c r="CMS275" s="314"/>
      <c r="CMT275" s="314"/>
      <c r="CMU275" s="314"/>
      <c r="CMV275" s="314"/>
      <c r="CMW275" s="314"/>
      <c r="CMX275" s="314"/>
      <c r="CMY275" s="314"/>
      <c r="CMZ275" s="314"/>
      <c r="CNA275" s="314"/>
      <c r="CNB275" s="314"/>
      <c r="CNC275" s="314"/>
      <c r="CND275" s="314"/>
      <c r="CNE275" s="314"/>
      <c r="CNF275" s="314"/>
      <c r="CNG275" s="314"/>
      <c r="CNH275" s="314"/>
      <c r="CNI275" s="314"/>
      <c r="CNJ275" s="314"/>
      <c r="CNK275" s="314"/>
      <c r="CNL275" s="314"/>
      <c r="CNM275" s="314"/>
      <c r="CNN275" s="314"/>
      <c r="CNO275" s="314"/>
      <c r="CNP275" s="314"/>
      <c r="CNQ275" s="314"/>
      <c r="CNR275" s="314"/>
      <c r="CNS275" s="314"/>
      <c r="CNT275" s="314"/>
      <c r="CNU275" s="314"/>
      <c r="CNV275" s="314"/>
      <c r="CNW275" s="314"/>
      <c r="CNX275" s="314"/>
      <c r="CNY275" s="314"/>
      <c r="CNZ275" s="314"/>
      <c r="COA275" s="314"/>
      <c r="COB275" s="314"/>
      <c r="COC275" s="314"/>
      <c r="COD275" s="314"/>
      <c r="COE275" s="314"/>
      <c r="COF275" s="314"/>
      <c r="COG275" s="314"/>
      <c r="COH275" s="314"/>
      <c r="COI275" s="314"/>
      <c r="COJ275" s="314"/>
      <c r="COK275" s="314"/>
      <c r="COL275" s="314"/>
      <c r="COM275" s="314"/>
      <c r="CON275" s="314"/>
      <c r="COO275" s="314"/>
      <c r="COP275" s="314"/>
      <c r="COQ275" s="314"/>
      <c r="COR275" s="314"/>
      <c r="COS275" s="314"/>
      <c r="COT275" s="314"/>
      <c r="COU275" s="314"/>
      <c r="COV275" s="314"/>
      <c r="COW275" s="314"/>
      <c r="COX275" s="314"/>
      <c r="COY275" s="314"/>
      <c r="COZ275" s="314"/>
      <c r="CPA275" s="314"/>
      <c r="CPB275" s="314"/>
      <c r="CPC275" s="314"/>
      <c r="CPD275" s="314"/>
      <c r="CPE275" s="314"/>
      <c r="CPF275" s="314"/>
      <c r="CPG275" s="314"/>
      <c r="CPH275" s="314"/>
      <c r="CPI275" s="314"/>
      <c r="CPJ275" s="314"/>
      <c r="CPK275" s="314"/>
      <c r="CPL275" s="314"/>
      <c r="CPM275" s="314"/>
      <c r="CPN275" s="314"/>
      <c r="CPO275" s="314"/>
      <c r="CPP275" s="314"/>
      <c r="CPQ275" s="314"/>
      <c r="CPR275" s="314"/>
      <c r="CPS275" s="314"/>
      <c r="CPT275" s="314"/>
      <c r="CPU275" s="314"/>
      <c r="CPV275" s="314"/>
      <c r="CPW275" s="314"/>
      <c r="CPX275" s="314"/>
      <c r="CPY275" s="314"/>
      <c r="CPZ275" s="314"/>
      <c r="CQA275" s="314"/>
      <c r="CQB275" s="314"/>
      <c r="CQC275" s="314"/>
      <c r="CQD275" s="314"/>
      <c r="CQE275" s="314"/>
      <c r="CQF275" s="314"/>
      <c r="CQG275" s="314"/>
      <c r="CQH275" s="314"/>
      <c r="CQI275" s="314"/>
      <c r="CQJ275" s="314"/>
      <c r="CQK275" s="314"/>
      <c r="CQL275" s="314"/>
      <c r="CQM275" s="314"/>
      <c r="CQN275" s="314"/>
      <c r="CQO275" s="314"/>
      <c r="CQP275" s="314"/>
      <c r="CQQ275" s="314"/>
      <c r="CQR275" s="314"/>
      <c r="CQS275" s="314"/>
      <c r="CQT275" s="314"/>
      <c r="CQU275" s="314"/>
      <c r="CQV275" s="314"/>
      <c r="CQW275" s="314"/>
      <c r="CQX275" s="314"/>
      <c r="CQY275" s="314"/>
      <c r="CQZ275" s="314"/>
      <c r="CRA275" s="314"/>
      <c r="CRB275" s="314"/>
      <c r="CRC275" s="314"/>
      <c r="CRD275" s="314"/>
      <c r="CRE275" s="314"/>
      <c r="CRF275" s="314"/>
      <c r="CRG275" s="314"/>
      <c r="CRH275" s="314"/>
      <c r="CRI275" s="314"/>
      <c r="CRJ275" s="314"/>
      <c r="CRK275" s="314"/>
      <c r="CRL275" s="314"/>
      <c r="CRM275" s="314"/>
      <c r="CRN275" s="314"/>
      <c r="CRO275" s="314"/>
      <c r="CRP275" s="314"/>
      <c r="CRQ275" s="314"/>
      <c r="CRR275" s="314"/>
      <c r="CRS275" s="314"/>
      <c r="CRT275" s="314"/>
      <c r="CRU275" s="314"/>
      <c r="CRV275" s="314"/>
      <c r="CRW275" s="314"/>
      <c r="CRX275" s="314"/>
      <c r="CRY275" s="314"/>
      <c r="CRZ275" s="314"/>
      <c r="CSA275" s="314"/>
      <c r="CSB275" s="314"/>
      <c r="CSC275" s="314"/>
      <c r="CSD275" s="314"/>
      <c r="CSE275" s="314"/>
      <c r="CSF275" s="314"/>
      <c r="CSG275" s="314"/>
      <c r="CSH275" s="314"/>
      <c r="CSI275" s="314"/>
      <c r="CSJ275" s="314"/>
      <c r="CSK275" s="314"/>
      <c r="CSL275" s="314"/>
      <c r="CSM275" s="314"/>
      <c r="CSN275" s="314"/>
      <c r="CSO275" s="314"/>
      <c r="CSP275" s="314"/>
      <c r="CSQ275" s="314"/>
      <c r="CSR275" s="314"/>
      <c r="CSS275" s="314"/>
      <c r="CST275" s="314"/>
      <c r="CSU275" s="314"/>
      <c r="CSV275" s="314"/>
      <c r="CSW275" s="314"/>
      <c r="CSX275" s="314"/>
      <c r="CSY275" s="314"/>
      <c r="CSZ275" s="314"/>
      <c r="CTA275" s="314"/>
      <c r="CTB275" s="314"/>
      <c r="CTC275" s="314"/>
      <c r="CTD275" s="314"/>
      <c r="CTE275" s="314"/>
      <c r="CTF275" s="314"/>
      <c r="CTG275" s="314"/>
      <c r="CTH275" s="314"/>
      <c r="CTI275" s="314"/>
      <c r="CTJ275" s="314"/>
      <c r="CTK275" s="314"/>
      <c r="CTL275" s="314"/>
      <c r="CTM275" s="314"/>
      <c r="CTN275" s="314"/>
      <c r="CTO275" s="314"/>
      <c r="CTP275" s="314"/>
      <c r="CTQ275" s="314"/>
      <c r="CTR275" s="314"/>
      <c r="CTS275" s="314"/>
      <c r="CTT275" s="314"/>
      <c r="CTU275" s="314"/>
      <c r="CTV275" s="314"/>
      <c r="CTW275" s="314"/>
      <c r="CTX275" s="314"/>
      <c r="CTY275" s="314"/>
      <c r="CTZ275" s="314"/>
      <c r="CUA275" s="314"/>
      <c r="CUB275" s="314"/>
      <c r="CUC275" s="314"/>
      <c r="CUD275" s="314"/>
      <c r="CUE275" s="314"/>
      <c r="CUF275" s="314"/>
      <c r="CUG275" s="314"/>
      <c r="CUH275" s="314"/>
      <c r="CUI275" s="314"/>
      <c r="CUJ275" s="314"/>
      <c r="CUK275" s="314"/>
      <c r="CUL275" s="314"/>
      <c r="CUM275" s="314"/>
      <c r="CUN275" s="314"/>
      <c r="CUO275" s="314"/>
      <c r="CUP275" s="314"/>
      <c r="CUQ275" s="314"/>
      <c r="CUR275" s="314"/>
      <c r="CUS275" s="314"/>
      <c r="CUT275" s="314"/>
      <c r="CUU275" s="314"/>
      <c r="CUV275" s="314"/>
      <c r="CUW275" s="314"/>
      <c r="CUX275" s="314"/>
      <c r="CUY275" s="314"/>
      <c r="CUZ275" s="314"/>
      <c r="CVA275" s="314"/>
      <c r="CVB275" s="314"/>
      <c r="CVC275" s="314"/>
      <c r="CVD275" s="314"/>
      <c r="CVE275" s="314"/>
      <c r="CVF275" s="314"/>
      <c r="CVG275" s="314"/>
      <c r="CVH275" s="314"/>
      <c r="CVI275" s="314"/>
      <c r="CVJ275" s="314"/>
      <c r="CVK275" s="314"/>
      <c r="CVL275" s="314"/>
      <c r="CVM275" s="314"/>
      <c r="CVN275" s="314"/>
      <c r="CVO275" s="314"/>
      <c r="CVP275" s="314"/>
      <c r="CVQ275" s="314"/>
      <c r="CVR275" s="314"/>
      <c r="CVS275" s="314"/>
      <c r="CVT275" s="314"/>
      <c r="CVU275" s="314"/>
      <c r="CVV275" s="314"/>
      <c r="CVW275" s="314"/>
      <c r="CVX275" s="314"/>
      <c r="CVY275" s="314"/>
      <c r="CVZ275" s="314"/>
      <c r="CWA275" s="314"/>
      <c r="CWB275" s="314"/>
      <c r="CWC275" s="314"/>
      <c r="CWD275" s="314"/>
      <c r="CWE275" s="314"/>
      <c r="CWF275" s="314"/>
      <c r="CWG275" s="314"/>
      <c r="CWH275" s="314"/>
      <c r="CWI275" s="314"/>
      <c r="CWJ275" s="314"/>
      <c r="CWK275" s="314"/>
      <c r="CWL275" s="314"/>
      <c r="CWM275" s="314"/>
      <c r="CWN275" s="314"/>
      <c r="CWO275" s="314"/>
      <c r="CWP275" s="314"/>
      <c r="CWQ275" s="314"/>
      <c r="CWR275" s="314"/>
      <c r="CWS275" s="314"/>
      <c r="CWT275" s="314"/>
      <c r="CWU275" s="314"/>
      <c r="CWV275" s="314"/>
      <c r="CWW275" s="314"/>
      <c r="CWX275" s="314"/>
      <c r="CWY275" s="314"/>
      <c r="CWZ275" s="314"/>
      <c r="CXA275" s="314"/>
      <c r="CXB275" s="314"/>
      <c r="CXC275" s="314"/>
      <c r="CXD275" s="314"/>
      <c r="CXE275" s="314"/>
      <c r="CXF275" s="314"/>
      <c r="CXG275" s="314"/>
      <c r="CXH275" s="314"/>
      <c r="CXI275" s="314"/>
      <c r="CXJ275" s="314"/>
      <c r="CXK275" s="314"/>
      <c r="CXL275" s="314"/>
      <c r="CXM275" s="314"/>
      <c r="CXN275" s="314"/>
      <c r="CXO275" s="314"/>
      <c r="CXP275" s="314"/>
      <c r="CXQ275" s="314"/>
      <c r="CXR275" s="314"/>
      <c r="CXS275" s="314"/>
      <c r="CXT275" s="314"/>
      <c r="CXU275" s="314"/>
      <c r="CXV275" s="314"/>
      <c r="CXW275" s="314"/>
      <c r="CXX275" s="314"/>
      <c r="CXY275" s="314"/>
      <c r="CXZ275" s="314"/>
      <c r="CYA275" s="314"/>
      <c r="CYB275" s="314"/>
      <c r="CYC275" s="314"/>
      <c r="CYD275" s="314"/>
      <c r="CYE275" s="314"/>
      <c r="CYF275" s="314"/>
      <c r="CYG275" s="314"/>
      <c r="CYH275" s="314"/>
      <c r="CYI275" s="314"/>
      <c r="CYJ275" s="314"/>
      <c r="CYK275" s="314"/>
      <c r="CYL275" s="314"/>
      <c r="CYM275" s="314"/>
      <c r="CYN275" s="314"/>
      <c r="CYO275" s="314"/>
      <c r="CYP275" s="314"/>
      <c r="CYQ275" s="314"/>
      <c r="CYR275" s="314"/>
      <c r="CYS275" s="314"/>
      <c r="CYT275" s="314"/>
      <c r="CYU275" s="314"/>
      <c r="CYV275" s="314"/>
      <c r="CYW275" s="314"/>
      <c r="CYX275" s="314"/>
      <c r="CYY275" s="314"/>
      <c r="CYZ275" s="314"/>
      <c r="CZA275" s="314"/>
      <c r="CZB275" s="314"/>
      <c r="CZC275" s="314"/>
      <c r="CZD275" s="314"/>
      <c r="CZE275" s="314"/>
      <c r="CZF275" s="314"/>
      <c r="CZG275" s="314"/>
      <c r="CZH275" s="314"/>
      <c r="CZI275" s="314"/>
      <c r="CZJ275" s="314"/>
      <c r="CZK275" s="314"/>
      <c r="CZL275" s="314"/>
      <c r="CZM275" s="314"/>
      <c r="CZN275" s="314"/>
      <c r="CZO275" s="314"/>
      <c r="CZP275" s="314"/>
      <c r="CZQ275" s="314"/>
      <c r="CZR275" s="314"/>
      <c r="CZS275" s="314"/>
      <c r="CZT275" s="314"/>
      <c r="CZU275" s="314"/>
      <c r="CZV275" s="314"/>
      <c r="CZW275" s="314"/>
      <c r="CZX275" s="314"/>
      <c r="CZY275" s="314"/>
      <c r="CZZ275" s="314"/>
      <c r="DAA275" s="314"/>
      <c r="DAB275" s="314"/>
      <c r="DAC275" s="314"/>
      <c r="DAD275" s="314"/>
      <c r="DAE275" s="314"/>
      <c r="DAF275" s="314"/>
      <c r="DAG275" s="314"/>
      <c r="DAH275" s="314"/>
      <c r="DAI275" s="314"/>
      <c r="DAJ275" s="314"/>
      <c r="DAK275" s="314"/>
      <c r="DAL275" s="314"/>
      <c r="DAM275" s="314"/>
      <c r="DAN275" s="314"/>
      <c r="DAO275" s="314"/>
      <c r="DAP275" s="314"/>
      <c r="DAQ275" s="314"/>
      <c r="DAR275" s="314"/>
      <c r="DAS275" s="314"/>
      <c r="DAT275" s="314"/>
      <c r="DAU275" s="314"/>
      <c r="DAV275" s="314"/>
      <c r="DAW275" s="314"/>
      <c r="DAX275" s="314"/>
      <c r="DAY275" s="314"/>
      <c r="DAZ275" s="314"/>
      <c r="DBA275" s="314"/>
      <c r="DBB275" s="314"/>
      <c r="DBC275" s="314"/>
      <c r="DBD275" s="314"/>
      <c r="DBE275" s="314"/>
      <c r="DBF275" s="314"/>
      <c r="DBG275" s="314"/>
      <c r="DBH275" s="314"/>
      <c r="DBI275" s="314"/>
      <c r="DBJ275" s="314"/>
      <c r="DBK275" s="314"/>
      <c r="DBL275" s="314"/>
      <c r="DBM275" s="314"/>
      <c r="DBN275" s="314"/>
      <c r="DBO275" s="314"/>
      <c r="DBP275" s="314"/>
      <c r="DBQ275" s="314"/>
      <c r="DBR275" s="314"/>
      <c r="DBS275" s="314"/>
      <c r="DBT275" s="314"/>
      <c r="DBU275" s="314"/>
      <c r="DBV275" s="314"/>
      <c r="DBW275" s="314"/>
      <c r="DBX275" s="314"/>
      <c r="DBY275" s="314"/>
      <c r="DBZ275" s="314"/>
      <c r="DCA275" s="314"/>
      <c r="DCB275" s="314"/>
      <c r="DCC275" s="314"/>
      <c r="DCD275" s="314"/>
      <c r="DCE275" s="314"/>
      <c r="DCF275" s="314"/>
      <c r="DCG275" s="314"/>
      <c r="DCH275" s="314"/>
      <c r="DCI275" s="314"/>
      <c r="DCJ275" s="314"/>
      <c r="DCK275" s="314"/>
      <c r="DCL275" s="314"/>
      <c r="DCM275" s="314"/>
      <c r="DCN275" s="314"/>
      <c r="DCO275" s="314"/>
      <c r="DCP275" s="314"/>
      <c r="DCQ275" s="314"/>
      <c r="DCR275" s="314"/>
      <c r="DCS275" s="314"/>
      <c r="DCT275" s="314"/>
      <c r="DCU275" s="314"/>
      <c r="DCV275" s="314"/>
      <c r="DCW275" s="314"/>
      <c r="DCX275" s="314"/>
      <c r="DCY275" s="314"/>
      <c r="DCZ275" s="314"/>
      <c r="DDA275" s="314"/>
      <c r="DDB275" s="314"/>
      <c r="DDC275" s="314"/>
      <c r="DDD275" s="314"/>
      <c r="DDE275" s="314"/>
      <c r="DDF275" s="314"/>
      <c r="DDG275" s="314"/>
      <c r="DDH275" s="314"/>
      <c r="DDI275" s="314"/>
      <c r="DDJ275" s="314"/>
      <c r="DDK275" s="314"/>
      <c r="DDL275" s="314"/>
      <c r="DDM275" s="314"/>
      <c r="DDN275" s="314"/>
      <c r="DDO275" s="314"/>
      <c r="DDP275" s="314"/>
      <c r="DDQ275" s="314"/>
      <c r="DDR275" s="314"/>
      <c r="DDS275" s="314"/>
      <c r="DDT275" s="314"/>
      <c r="DDU275" s="314"/>
      <c r="DDV275" s="314"/>
      <c r="DDW275" s="314"/>
      <c r="DDX275" s="314"/>
      <c r="DDY275" s="314"/>
      <c r="DDZ275" s="314"/>
      <c r="DEA275" s="314"/>
      <c r="DEB275" s="314"/>
      <c r="DEC275" s="314"/>
      <c r="DED275" s="314"/>
      <c r="DEE275" s="314"/>
      <c r="DEF275" s="314"/>
      <c r="DEG275" s="314"/>
      <c r="DEH275" s="314"/>
      <c r="DEI275" s="314"/>
      <c r="DEJ275" s="314"/>
      <c r="DEK275" s="314"/>
      <c r="DEL275" s="314"/>
      <c r="DEM275" s="314"/>
      <c r="DEN275" s="314"/>
      <c r="DEO275" s="314"/>
      <c r="DEP275" s="314"/>
      <c r="DEQ275" s="314"/>
      <c r="DER275" s="314"/>
      <c r="DES275" s="314"/>
      <c r="DET275" s="314"/>
      <c r="DEU275" s="314"/>
      <c r="DEV275" s="314"/>
      <c r="DEW275" s="314"/>
      <c r="DEX275" s="314"/>
      <c r="DEY275" s="314"/>
      <c r="DEZ275" s="314"/>
      <c r="DFA275" s="314"/>
      <c r="DFB275" s="314"/>
      <c r="DFC275" s="314"/>
      <c r="DFD275" s="314"/>
      <c r="DFE275" s="314"/>
      <c r="DFF275" s="314"/>
      <c r="DFG275" s="314"/>
      <c r="DFH275" s="314"/>
      <c r="DFI275" s="314"/>
      <c r="DFJ275" s="314"/>
      <c r="DFK275" s="314"/>
      <c r="DFL275" s="314"/>
      <c r="DFM275" s="314"/>
      <c r="DFN275" s="314"/>
      <c r="DFO275" s="314"/>
      <c r="DFP275" s="314"/>
      <c r="DFQ275" s="314"/>
      <c r="DFR275" s="314"/>
      <c r="DFS275" s="314"/>
      <c r="DFT275" s="314"/>
      <c r="DFU275" s="314"/>
      <c r="DFV275" s="314"/>
      <c r="DFW275" s="314"/>
      <c r="DFX275" s="314"/>
      <c r="DFY275" s="314"/>
      <c r="DFZ275" s="314"/>
      <c r="DGA275" s="314"/>
      <c r="DGB275" s="314"/>
      <c r="DGC275" s="314"/>
      <c r="DGD275" s="314"/>
      <c r="DGE275" s="314"/>
      <c r="DGF275" s="314"/>
      <c r="DGG275" s="314"/>
      <c r="DGH275" s="314"/>
      <c r="DGI275" s="314"/>
      <c r="DGJ275" s="314"/>
      <c r="DGK275" s="314"/>
      <c r="DGL275" s="314"/>
      <c r="DGM275" s="314"/>
      <c r="DGN275" s="314"/>
      <c r="DGO275" s="314"/>
      <c r="DGP275" s="314"/>
      <c r="DGQ275" s="314"/>
      <c r="DGR275" s="314"/>
      <c r="DGS275" s="314"/>
      <c r="DGT275" s="314"/>
      <c r="DGU275" s="314"/>
      <c r="DGV275" s="314"/>
      <c r="DGW275" s="314"/>
      <c r="DGX275" s="314"/>
      <c r="DGY275" s="314"/>
      <c r="DGZ275" s="314"/>
      <c r="DHA275" s="314"/>
      <c r="DHB275" s="314"/>
      <c r="DHC275" s="314"/>
      <c r="DHD275" s="314"/>
      <c r="DHE275" s="314"/>
      <c r="DHF275" s="314"/>
      <c r="DHG275" s="314"/>
      <c r="DHH275" s="314"/>
      <c r="DHI275" s="314"/>
      <c r="DHJ275" s="314"/>
      <c r="DHK275" s="314"/>
      <c r="DHL275" s="314"/>
      <c r="DHM275" s="314"/>
      <c r="DHN275" s="314"/>
      <c r="DHO275" s="314"/>
      <c r="DHP275" s="314"/>
      <c r="DHQ275" s="314"/>
      <c r="DHR275" s="314"/>
      <c r="DHS275" s="314"/>
      <c r="DHT275" s="314"/>
      <c r="DHU275" s="314"/>
      <c r="DHV275" s="314"/>
      <c r="DHW275" s="314"/>
      <c r="DHX275" s="314"/>
      <c r="DHY275" s="314"/>
      <c r="DHZ275" s="314"/>
      <c r="DIA275" s="314"/>
      <c r="DIB275" s="314"/>
      <c r="DIC275" s="314"/>
      <c r="DID275" s="314"/>
      <c r="DIE275" s="314"/>
      <c r="DIF275" s="314"/>
      <c r="DIG275" s="314"/>
      <c r="DIH275" s="314"/>
      <c r="DII275" s="314"/>
      <c r="DIJ275" s="314"/>
      <c r="DIK275" s="314"/>
      <c r="DIL275" s="314"/>
      <c r="DIM275" s="314"/>
      <c r="DIN275" s="314"/>
      <c r="DIO275" s="314"/>
      <c r="DIP275" s="314"/>
      <c r="DIQ275" s="314"/>
      <c r="DIR275" s="314"/>
      <c r="DIS275" s="314"/>
      <c r="DIT275" s="314"/>
      <c r="DIU275" s="314"/>
      <c r="DIV275" s="314"/>
      <c r="DIW275" s="314"/>
      <c r="DIX275" s="314"/>
      <c r="DIY275" s="314"/>
      <c r="DIZ275" s="314"/>
      <c r="DJA275" s="314"/>
      <c r="DJB275" s="314"/>
      <c r="DJC275" s="314"/>
      <c r="DJD275" s="314"/>
      <c r="DJE275" s="314"/>
      <c r="DJF275" s="314"/>
      <c r="DJG275" s="314"/>
      <c r="DJH275" s="314"/>
      <c r="DJI275" s="314"/>
      <c r="DJJ275" s="314"/>
      <c r="DJK275" s="314"/>
      <c r="DJL275" s="314"/>
      <c r="DJM275" s="314"/>
      <c r="DJN275" s="314"/>
      <c r="DJO275" s="314"/>
      <c r="DJP275" s="314"/>
      <c r="DJQ275" s="314"/>
      <c r="DJR275" s="314"/>
      <c r="DJS275" s="314"/>
      <c r="DJT275" s="314"/>
      <c r="DJU275" s="314"/>
      <c r="DJV275" s="314"/>
      <c r="DJW275" s="314"/>
      <c r="DJX275" s="314"/>
      <c r="DJY275" s="314"/>
      <c r="DJZ275" s="314"/>
      <c r="DKA275" s="314"/>
      <c r="DKB275" s="314"/>
      <c r="DKC275" s="314"/>
      <c r="DKD275" s="314"/>
      <c r="DKE275" s="314"/>
      <c r="DKF275" s="314"/>
      <c r="DKG275" s="314"/>
      <c r="DKH275" s="314"/>
      <c r="DKI275" s="314"/>
      <c r="DKJ275" s="314"/>
      <c r="DKK275" s="314"/>
      <c r="DKL275" s="314"/>
      <c r="DKM275" s="314"/>
      <c r="DKN275" s="314"/>
      <c r="DKO275" s="314"/>
      <c r="DKP275" s="314"/>
      <c r="DKQ275" s="314"/>
      <c r="DKR275" s="314"/>
      <c r="DKS275" s="314"/>
      <c r="DKT275" s="314"/>
      <c r="DKU275" s="314"/>
      <c r="DKV275" s="314"/>
      <c r="DKW275" s="314"/>
      <c r="DKX275" s="314"/>
      <c r="DKY275" s="314"/>
      <c r="DKZ275" s="314"/>
      <c r="DLA275" s="314"/>
      <c r="DLB275" s="314"/>
      <c r="DLC275" s="314"/>
      <c r="DLD275" s="314"/>
      <c r="DLE275" s="314"/>
      <c r="DLF275" s="314"/>
      <c r="DLG275" s="314"/>
      <c r="DLH275" s="314"/>
      <c r="DLI275" s="314"/>
      <c r="DLJ275" s="314"/>
      <c r="DLK275" s="314"/>
      <c r="DLL275" s="314"/>
      <c r="DLM275" s="314"/>
      <c r="DLN275" s="314"/>
      <c r="DLO275" s="314"/>
      <c r="DLP275" s="314"/>
      <c r="DLQ275" s="314"/>
      <c r="DLR275" s="314"/>
      <c r="DLS275" s="314"/>
      <c r="DLT275" s="314"/>
      <c r="DLU275" s="314"/>
      <c r="DLV275" s="314"/>
      <c r="DLW275" s="314"/>
      <c r="DLX275" s="314"/>
      <c r="DLY275" s="314"/>
      <c r="DLZ275" s="314"/>
      <c r="DMA275" s="314"/>
      <c r="DMB275" s="314"/>
      <c r="DMC275" s="314"/>
      <c r="DMD275" s="314"/>
      <c r="DME275" s="314"/>
      <c r="DMF275" s="314"/>
      <c r="DMG275" s="314"/>
      <c r="DMH275" s="314"/>
      <c r="DMI275" s="314"/>
      <c r="DMJ275" s="314"/>
      <c r="DMK275" s="314"/>
      <c r="DML275" s="314"/>
      <c r="DMM275" s="314"/>
      <c r="DMN275" s="314"/>
      <c r="DMO275" s="314"/>
      <c r="DMP275" s="314"/>
      <c r="DMQ275" s="314"/>
      <c r="DMR275" s="314"/>
      <c r="DMS275" s="314"/>
      <c r="DMT275" s="314"/>
      <c r="DMU275" s="314"/>
      <c r="DMV275" s="314"/>
      <c r="DMW275" s="314"/>
      <c r="DMX275" s="314"/>
      <c r="DMY275" s="314"/>
      <c r="DMZ275" s="314"/>
      <c r="DNA275" s="314"/>
      <c r="DNB275" s="314"/>
      <c r="DNC275" s="314"/>
      <c r="DND275" s="314"/>
      <c r="DNE275" s="314"/>
      <c r="DNF275" s="314"/>
      <c r="DNG275" s="314"/>
      <c r="DNH275" s="314"/>
      <c r="DNI275" s="314"/>
      <c r="DNJ275" s="314"/>
      <c r="DNK275" s="314"/>
      <c r="DNL275" s="314"/>
      <c r="DNM275" s="314"/>
      <c r="DNN275" s="314"/>
      <c r="DNO275" s="314"/>
      <c r="DNP275" s="314"/>
      <c r="DNQ275" s="314"/>
      <c r="DNR275" s="314"/>
      <c r="DNS275" s="314"/>
      <c r="DNT275" s="314"/>
      <c r="DNU275" s="314"/>
      <c r="DNV275" s="314"/>
      <c r="DNW275" s="314"/>
      <c r="DNX275" s="314"/>
      <c r="DNY275" s="314"/>
      <c r="DNZ275" s="314"/>
      <c r="DOA275" s="314"/>
      <c r="DOB275" s="314"/>
      <c r="DOC275" s="314"/>
      <c r="DOD275" s="314"/>
      <c r="DOE275" s="314"/>
      <c r="DOF275" s="314"/>
      <c r="DOG275" s="314"/>
      <c r="DOH275" s="314"/>
      <c r="DOI275" s="314"/>
      <c r="DOJ275" s="314"/>
      <c r="DOK275" s="314"/>
      <c r="DOL275" s="314"/>
      <c r="DOM275" s="314"/>
      <c r="DON275" s="314"/>
      <c r="DOO275" s="314"/>
      <c r="DOP275" s="314"/>
      <c r="DOQ275" s="314"/>
      <c r="DOR275" s="314"/>
      <c r="DOS275" s="314"/>
      <c r="DOT275" s="314"/>
      <c r="DOU275" s="314"/>
      <c r="DOV275" s="314"/>
      <c r="DOW275" s="314"/>
      <c r="DOX275" s="314"/>
      <c r="DOY275" s="314"/>
      <c r="DOZ275" s="314"/>
      <c r="DPA275" s="314"/>
      <c r="DPB275" s="314"/>
      <c r="DPC275" s="314"/>
      <c r="DPD275" s="314"/>
      <c r="DPE275" s="314"/>
      <c r="DPF275" s="314"/>
      <c r="DPG275" s="314"/>
      <c r="DPH275" s="314"/>
      <c r="DPI275" s="314"/>
      <c r="DPJ275" s="314"/>
      <c r="DPK275" s="314"/>
      <c r="DPL275" s="314"/>
      <c r="DPM275" s="314"/>
      <c r="DPN275" s="314"/>
      <c r="DPO275" s="314"/>
      <c r="DPP275" s="314"/>
      <c r="DPQ275" s="314"/>
      <c r="DPR275" s="314"/>
      <c r="DPS275" s="314"/>
      <c r="DPT275" s="314"/>
      <c r="DPU275" s="314"/>
      <c r="DPV275" s="314"/>
      <c r="DPW275" s="314"/>
      <c r="DPX275" s="314"/>
      <c r="DPY275" s="314"/>
      <c r="DPZ275" s="314"/>
      <c r="DQA275" s="314"/>
      <c r="DQB275" s="314"/>
      <c r="DQC275" s="314"/>
      <c r="DQD275" s="314"/>
      <c r="DQE275" s="314"/>
      <c r="DQF275" s="314"/>
      <c r="DQG275" s="314"/>
      <c r="DQH275" s="314"/>
      <c r="DQI275" s="314"/>
      <c r="DQJ275" s="314"/>
      <c r="DQK275" s="314"/>
      <c r="DQL275" s="314"/>
      <c r="DQM275" s="314"/>
      <c r="DQN275" s="314"/>
      <c r="DQO275" s="314"/>
      <c r="DQP275" s="314"/>
      <c r="DQQ275" s="314"/>
      <c r="DQR275" s="314"/>
      <c r="DQS275" s="314"/>
      <c r="DQT275" s="314"/>
      <c r="DQU275" s="314"/>
      <c r="DQV275" s="314"/>
      <c r="DQW275" s="314"/>
      <c r="DQX275" s="314"/>
      <c r="DQY275" s="314"/>
      <c r="DQZ275" s="314"/>
      <c r="DRA275" s="314"/>
      <c r="DRB275" s="314"/>
      <c r="DRC275" s="314"/>
      <c r="DRD275" s="314"/>
      <c r="DRE275" s="314"/>
      <c r="DRF275" s="314"/>
      <c r="DRG275" s="314"/>
      <c r="DRH275" s="314"/>
      <c r="DRI275" s="314"/>
      <c r="DRJ275" s="314"/>
      <c r="DRK275" s="314"/>
      <c r="DRL275" s="314"/>
      <c r="DRM275" s="314"/>
      <c r="DRN275" s="314"/>
      <c r="DRO275" s="314"/>
      <c r="DRP275" s="314"/>
      <c r="DRQ275" s="314"/>
      <c r="DRR275" s="314"/>
      <c r="DRS275" s="314"/>
      <c r="DRT275" s="314"/>
      <c r="DRU275" s="314"/>
      <c r="DRV275" s="314"/>
      <c r="DRW275" s="314"/>
      <c r="DRX275" s="314"/>
      <c r="DRY275" s="314"/>
      <c r="DRZ275" s="314"/>
      <c r="DSA275" s="314"/>
      <c r="DSB275" s="314"/>
      <c r="DSC275" s="314"/>
      <c r="DSD275" s="314"/>
      <c r="DSE275" s="314"/>
      <c r="DSF275" s="314"/>
      <c r="DSG275" s="314"/>
      <c r="DSH275" s="314"/>
      <c r="DSI275" s="314"/>
      <c r="DSJ275" s="314"/>
      <c r="DSK275" s="314"/>
      <c r="DSL275" s="314"/>
      <c r="DSM275" s="314"/>
      <c r="DSN275" s="314"/>
      <c r="DSO275" s="314"/>
      <c r="DSP275" s="314"/>
      <c r="DSQ275" s="314"/>
      <c r="DSR275" s="314"/>
      <c r="DSS275" s="314"/>
      <c r="DST275" s="314"/>
      <c r="DSU275" s="314"/>
      <c r="DSV275" s="314"/>
      <c r="DSW275" s="314"/>
      <c r="DSX275" s="314"/>
      <c r="DSY275" s="314"/>
      <c r="DSZ275" s="314"/>
      <c r="DTA275" s="314"/>
      <c r="DTB275" s="314"/>
      <c r="DTC275" s="314"/>
      <c r="DTD275" s="314"/>
      <c r="DTE275" s="314"/>
      <c r="DTF275" s="314"/>
      <c r="DTG275" s="314"/>
      <c r="DTH275" s="314"/>
      <c r="DTI275" s="314"/>
      <c r="DTJ275" s="314"/>
      <c r="DTK275" s="314"/>
      <c r="DTL275" s="314"/>
      <c r="DTM275" s="314"/>
      <c r="DTN275" s="314"/>
      <c r="DTO275" s="314"/>
      <c r="DTP275" s="314"/>
      <c r="DTQ275" s="314"/>
      <c r="DTR275" s="314"/>
      <c r="DTS275" s="314"/>
      <c r="DTT275" s="314"/>
      <c r="DTU275" s="314"/>
      <c r="DTV275" s="314"/>
      <c r="DTW275" s="314"/>
      <c r="DTX275" s="314"/>
      <c r="DTY275" s="314"/>
      <c r="DTZ275" s="314"/>
      <c r="DUA275" s="314"/>
      <c r="DUB275" s="314"/>
      <c r="DUC275" s="314"/>
      <c r="DUD275" s="314"/>
      <c r="DUE275" s="314"/>
      <c r="DUF275" s="314"/>
      <c r="DUG275" s="314"/>
      <c r="DUH275" s="314"/>
      <c r="DUI275" s="314"/>
      <c r="DUJ275" s="314"/>
      <c r="DUK275" s="314"/>
      <c r="DUL275" s="314"/>
      <c r="DUM275" s="314"/>
      <c r="DUN275" s="314"/>
      <c r="DUO275" s="314"/>
      <c r="DUP275" s="314"/>
      <c r="DUQ275" s="314"/>
      <c r="DUR275" s="314"/>
      <c r="DUS275" s="314"/>
      <c r="DUT275" s="314"/>
      <c r="DUU275" s="314"/>
      <c r="DUV275" s="314"/>
      <c r="DUW275" s="314"/>
      <c r="DUX275" s="314"/>
      <c r="DUY275" s="314"/>
      <c r="DUZ275" s="314"/>
      <c r="DVA275" s="314"/>
      <c r="DVB275" s="314"/>
      <c r="DVC275" s="314"/>
      <c r="DVD275" s="314"/>
      <c r="DVE275" s="314"/>
      <c r="DVF275" s="314"/>
      <c r="DVG275" s="314"/>
      <c r="DVH275" s="314"/>
      <c r="DVI275" s="314"/>
      <c r="DVJ275" s="314"/>
      <c r="DVK275" s="314"/>
      <c r="DVL275" s="314"/>
      <c r="DVM275" s="314"/>
      <c r="DVN275" s="314"/>
      <c r="DVO275" s="314"/>
      <c r="DVP275" s="314"/>
      <c r="DVQ275" s="314"/>
      <c r="DVR275" s="314"/>
      <c r="DVS275" s="314"/>
      <c r="DVT275" s="314"/>
      <c r="DVU275" s="314"/>
      <c r="DVV275" s="314"/>
      <c r="DVW275" s="314"/>
      <c r="DVX275" s="314"/>
      <c r="DVY275" s="314"/>
      <c r="DVZ275" s="314"/>
      <c r="DWA275" s="314"/>
      <c r="DWB275" s="314"/>
      <c r="DWC275" s="314"/>
      <c r="DWD275" s="314"/>
      <c r="DWE275" s="314"/>
      <c r="DWF275" s="314"/>
      <c r="DWG275" s="314"/>
      <c r="DWH275" s="314"/>
      <c r="DWI275" s="314"/>
      <c r="DWJ275" s="314"/>
      <c r="DWK275" s="314"/>
      <c r="DWL275" s="314"/>
      <c r="DWM275" s="314"/>
      <c r="DWN275" s="314"/>
      <c r="DWO275" s="314"/>
      <c r="DWP275" s="314"/>
      <c r="DWQ275" s="314"/>
      <c r="DWR275" s="314"/>
      <c r="DWS275" s="314"/>
      <c r="DWT275" s="314"/>
      <c r="DWU275" s="314"/>
      <c r="DWV275" s="314"/>
      <c r="DWW275" s="314"/>
      <c r="DWX275" s="314"/>
      <c r="DWY275" s="314"/>
      <c r="DWZ275" s="314"/>
      <c r="DXA275" s="314"/>
      <c r="DXB275" s="314"/>
      <c r="DXC275" s="314"/>
      <c r="DXD275" s="314"/>
      <c r="DXE275" s="314"/>
      <c r="DXF275" s="314"/>
      <c r="DXG275" s="314"/>
      <c r="DXH275" s="314"/>
      <c r="DXI275" s="314"/>
      <c r="DXJ275" s="314"/>
      <c r="DXK275" s="314"/>
      <c r="DXL275" s="314"/>
      <c r="DXM275" s="314"/>
      <c r="DXN275" s="314"/>
      <c r="DXO275" s="314"/>
      <c r="DXP275" s="314"/>
      <c r="DXQ275" s="314"/>
      <c r="DXR275" s="314"/>
      <c r="DXS275" s="314"/>
      <c r="DXT275" s="314"/>
      <c r="DXU275" s="314"/>
      <c r="DXV275" s="314"/>
      <c r="DXW275" s="314"/>
      <c r="DXX275" s="314"/>
      <c r="DXY275" s="314"/>
      <c r="DXZ275" s="314"/>
      <c r="DYA275" s="314"/>
      <c r="DYB275" s="314"/>
      <c r="DYC275" s="314"/>
      <c r="DYD275" s="314"/>
      <c r="DYE275" s="314"/>
      <c r="DYF275" s="314"/>
      <c r="DYG275" s="314"/>
      <c r="DYH275" s="314"/>
      <c r="DYI275" s="314"/>
      <c r="DYJ275" s="314"/>
      <c r="DYK275" s="314"/>
      <c r="DYL275" s="314"/>
      <c r="DYM275" s="314"/>
      <c r="DYN275" s="314"/>
      <c r="DYO275" s="314"/>
      <c r="DYP275" s="314"/>
      <c r="DYQ275" s="314"/>
      <c r="DYR275" s="314"/>
      <c r="DYS275" s="314"/>
      <c r="DYT275" s="314"/>
      <c r="DYU275" s="314"/>
      <c r="DYV275" s="314"/>
      <c r="DYW275" s="314"/>
      <c r="DYX275" s="314"/>
      <c r="DYY275" s="314"/>
      <c r="DYZ275" s="314"/>
      <c r="DZA275" s="314"/>
      <c r="DZB275" s="314"/>
      <c r="DZC275" s="314"/>
      <c r="DZD275" s="314"/>
      <c r="DZE275" s="314"/>
      <c r="DZF275" s="314"/>
      <c r="DZG275" s="314"/>
      <c r="DZH275" s="314"/>
      <c r="DZI275" s="314"/>
      <c r="DZJ275" s="314"/>
      <c r="DZK275" s="314"/>
      <c r="DZL275" s="314"/>
      <c r="DZM275" s="314"/>
      <c r="DZN275" s="314"/>
      <c r="DZO275" s="314"/>
      <c r="DZP275" s="314"/>
      <c r="DZQ275" s="314"/>
      <c r="DZR275" s="314"/>
      <c r="DZS275" s="314"/>
      <c r="DZT275" s="314"/>
      <c r="DZU275" s="314"/>
      <c r="DZV275" s="314"/>
      <c r="DZW275" s="314"/>
      <c r="DZX275" s="314"/>
      <c r="DZY275" s="314"/>
      <c r="DZZ275" s="314"/>
      <c r="EAA275" s="314"/>
      <c r="EAB275" s="314"/>
      <c r="EAC275" s="314"/>
      <c r="EAD275" s="314"/>
      <c r="EAE275" s="314"/>
      <c r="EAF275" s="314"/>
      <c r="EAG275" s="314"/>
      <c r="EAH275" s="314"/>
      <c r="EAI275" s="314"/>
      <c r="EAJ275" s="314"/>
      <c r="EAK275" s="314"/>
      <c r="EAL275" s="314"/>
      <c r="EAM275" s="314"/>
      <c r="EAN275" s="314"/>
      <c r="EAO275" s="314"/>
      <c r="EAP275" s="314"/>
      <c r="EAQ275" s="314"/>
      <c r="EAR275" s="314"/>
      <c r="EAS275" s="314"/>
      <c r="EAT275" s="314"/>
      <c r="EAU275" s="314"/>
      <c r="EAV275" s="314"/>
      <c r="EAW275" s="314"/>
      <c r="EAX275" s="314"/>
      <c r="EAY275" s="314"/>
      <c r="EAZ275" s="314"/>
      <c r="EBA275" s="314"/>
      <c r="EBB275" s="314"/>
      <c r="EBC275" s="314"/>
      <c r="EBD275" s="314"/>
      <c r="EBE275" s="314"/>
      <c r="EBF275" s="314"/>
      <c r="EBG275" s="314"/>
      <c r="EBH275" s="314"/>
      <c r="EBI275" s="314"/>
      <c r="EBJ275" s="314"/>
      <c r="EBK275" s="314"/>
      <c r="EBL275" s="314"/>
      <c r="EBM275" s="314"/>
      <c r="EBN275" s="314"/>
      <c r="EBO275" s="314"/>
      <c r="EBP275" s="314"/>
      <c r="EBQ275" s="314"/>
      <c r="EBR275" s="314"/>
      <c r="EBS275" s="314"/>
      <c r="EBT275" s="314"/>
      <c r="EBU275" s="314"/>
      <c r="EBV275" s="314"/>
      <c r="EBW275" s="314"/>
      <c r="EBX275" s="314"/>
      <c r="EBY275" s="314"/>
      <c r="EBZ275" s="314"/>
      <c r="ECA275" s="314"/>
      <c r="ECB275" s="314"/>
      <c r="ECC275" s="314"/>
      <c r="ECD275" s="314"/>
      <c r="ECE275" s="314"/>
      <c r="ECF275" s="314"/>
      <c r="ECG275" s="314"/>
      <c r="ECH275" s="314"/>
      <c r="ECI275" s="314"/>
      <c r="ECJ275" s="314"/>
      <c r="ECK275" s="314"/>
      <c r="ECL275" s="314"/>
      <c r="ECM275" s="314"/>
      <c r="ECN275" s="314"/>
      <c r="ECO275" s="314"/>
      <c r="ECP275" s="314"/>
      <c r="ECQ275" s="314"/>
      <c r="ECR275" s="314"/>
      <c r="ECS275" s="314"/>
      <c r="ECT275" s="314"/>
      <c r="ECU275" s="314"/>
      <c r="ECV275" s="314"/>
      <c r="ECW275" s="314"/>
      <c r="ECX275" s="314"/>
      <c r="ECY275" s="314"/>
      <c r="ECZ275" s="314"/>
      <c r="EDA275" s="314"/>
      <c r="EDB275" s="314"/>
      <c r="EDC275" s="314"/>
      <c r="EDD275" s="314"/>
      <c r="EDE275" s="314"/>
      <c r="EDF275" s="314"/>
      <c r="EDG275" s="314"/>
      <c r="EDH275" s="314"/>
      <c r="EDI275" s="314"/>
      <c r="EDJ275" s="314"/>
      <c r="EDK275" s="314"/>
      <c r="EDL275" s="314"/>
      <c r="EDM275" s="314"/>
      <c r="EDN275" s="314"/>
      <c r="EDO275" s="314"/>
      <c r="EDP275" s="314"/>
      <c r="EDQ275" s="314"/>
      <c r="EDR275" s="314"/>
      <c r="EDS275" s="314"/>
      <c r="EDT275" s="314"/>
      <c r="EDU275" s="314"/>
      <c r="EDV275" s="314"/>
      <c r="EDW275" s="314"/>
      <c r="EDX275" s="314"/>
      <c r="EDY275" s="314"/>
      <c r="EDZ275" s="314"/>
      <c r="EEA275" s="314"/>
      <c r="EEB275" s="314"/>
      <c r="EEC275" s="314"/>
      <c r="EED275" s="314"/>
      <c r="EEE275" s="314"/>
      <c r="EEF275" s="314"/>
      <c r="EEG275" s="314"/>
      <c r="EEH275" s="314"/>
      <c r="EEI275" s="314"/>
      <c r="EEJ275" s="314"/>
      <c r="EEK275" s="314"/>
      <c r="EEL275" s="314"/>
      <c r="EEM275" s="314"/>
      <c r="EEN275" s="314"/>
      <c r="EEO275" s="314"/>
      <c r="EEP275" s="314"/>
      <c r="EEQ275" s="314"/>
      <c r="EER275" s="314"/>
      <c r="EES275" s="314"/>
      <c r="EET275" s="314"/>
      <c r="EEU275" s="314"/>
      <c r="EEV275" s="314"/>
      <c r="EEW275" s="314"/>
      <c r="EEX275" s="314"/>
      <c r="EEY275" s="314"/>
      <c r="EEZ275" s="314"/>
      <c r="EFA275" s="314"/>
      <c r="EFB275" s="314"/>
      <c r="EFC275" s="314"/>
      <c r="EFD275" s="314"/>
      <c r="EFE275" s="314"/>
      <c r="EFF275" s="314"/>
      <c r="EFG275" s="314"/>
      <c r="EFH275" s="314"/>
      <c r="EFI275" s="314"/>
      <c r="EFJ275" s="314"/>
      <c r="EFK275" s="314"/>
      <c r="EFL275" s="314"/>
      <c r="EFM275" s="314"/>
      <c r="EFN275" s="314"/>
      <c r="EFO275" s="314"/>
      <c r="EFP275" s="314"/>
      <c r="EFQ275" s="314"/>
      <c r="EFR275" s="314"/>
      <c r="EFS275" s="314"/>
      <c r="EFT275" s="314"/>
      <c r="EFU275" s="314"/>
      <c r="EFV275" s="314"/>
      <c r="EFW275" s="314"/>
      <c r="EFX275" s="314"/>
      <c r="EFY275" s="314"/>
      <c r="EFZ275" s="314"/>
      <c r="EGA275" s="314"/>
      <c r="EGB275" s="314"/>
      <c r="EGC275" s="314"/>
      <c r="EGD275" s="314"/>
      <c r="EGE275" s="314"/>
      <c r="EGF275" s="314"/>
      <c r="EGG275" s="314"/>
      <c r="EGH275" s="314"/>
      <c r="EGI275" s="314"/>
      <c r="EGJ275" s="314"/>
      <c r="EGK275" s="314"/>
      <c r="EGL275" s="314"/>
      <c r="EGM275" s="314"/>
      <c r="EGN275" s="314"/>
      <c r="EGO275" s="314"/>
      <c r="EGP275" s="314"/>
      <c r="EGQ275" s="314"/>
      <c r="EGR275" s="314"/>
      <c r="EGS275" s="314"/>
      <c r="EGT275" s="314"/>
      <c r="EGU275" s="314"/>
      <c r="EGV275" s="314"/>
      <c r="EGW275" s="314"/>
      <c r="EGX275" s="314"/>
      <c r="EGY275" s="314"/>
      <c r="EGZ275" s="314"/>
      <c r="EHA275" s="314"/>
      <c r="EHB275" s="314"/>
      <c r="EHC275" s="314"/>
      <c r="EHD275" s="314"/>
      <c r="EHE275" s="314"/>
      <c r="EHF275" s="314"/>
      <c r="EHG275" s="314"/>
      <c r="EHH275" s="314"/>
      <c r="EHI275" s="314"/>
      <c r="EHJ275" s="314"/>
      <c r="EHK275" s="314"/>
      <c r="EHL275" s="314"/>
      <c r="EHM275" s="314"/>
      <c r="EHN275" s="314"/>
      <c r="EHO275" s="314"/>
      <c r="EHP275" s="314"/>
      <c r="EHQ275" s="314"/>
      <c r="EHR275" s="314"/>
      <c r="EHS275" s="314"/>
      <c r="EHT275" s="314"/>
      <c r="EHU275" s="314"/>
      <c r="EHV275" s="314"/>
      <c r="EHW275" s="314"/>
      <c r="EHX275" s="314"/>
      <c r="EHY275" s="314"/>
      <c r="EHZ275" s="314"/>
      <c r="EIA275" s="314"/>
      <c r="EIB275" s="314"/>
      <c r="EIC275" s="314"/>
      <c r="EID275" s="314"/>
      <c r="EIE275" s="314"/>
      <c r="EIF275" s="314"/>
      <c r="EIG275" s="314"/>
      <c r="EIH275" s="314"/>
      <c r="EII275" s="314"/>
      <c r="EIJ275" s="314"/>
      <c r="EIK275" s="314"/>
      <c r="EIL275" s="314"/>
      <c r="EIM275" s="314"/>
      <c r="EIN275" s="314"/>
      <c r="EIO275" s="314"/>
      <c r="EIP275" s="314"/>
      <c r="EIQ275" s="314"/>
      <c r="EIR275" s="314"/>
      <c r="EIS275" s="314"/>
      <c r="EIT275" s="314"/>
      <c r="EIU275" s="314"/>
      <c r="EIV275" s="314"/>
      <c r="EIW275" s="314"/>
      <c r="EIX275" s="314"/>
      <c r="EIY275" s="314"/>
      <c r="EIZ275" s="314"/>
      <c r="EJA275" s="314"/>
      <c r="EJB275" s="314"/>
      <c r="EJC275" s="314"/>
      <c r="EJD275" s="314"/>
      <c r="EJE275" s="314"/>
      <c r="EJF275" s="314"/>
      <c r="EJG275" s="314"/>
      <c r="EJH275" s="314"/>
      <c r="EJI275" s="314"/>
      <c r="EJJ275" s="314"/>
      <c r="EJK275" s="314"/>
      <c r="EJL275" s="314"/>
      <c r="EJM275" s="314"/>
      <c r="EJN275" s="314"/>
      <c r="EJO275" s="314"/>
      <c r="EJP275" s="314"/>
      <c r="EJQ275" s="314"/>
      <c r="EJR275" s="314"/>
      <c r="EJS275" s="314"/>
      <c r="EJT275" s="314"/>
      <c r="EJU275" s="314"/>
      <c r="EJV275" s="314"/>
      <c r="EJW275" s="314"/>
      <c r="EJX275" s="314"/>
      <c r="EJY275" s="314"/>
      <c r="EJZ275" s="314"/>
      <c r="EKA275" s="314"/>
      <c r="EKB275" s="314"/>
      <c r="EKC275" s="314"/>
      <c r="EKD275" s="314"/>
      <c r="EKE275" s="314"/>
      <c r="EKF275" s="314"/>
      <c r="EKG275" s="314"/>
      <c r="EKH275" s="314"/>
      <c r="EKI275" s="314"/>
      <c r="EKJ275" s="314"/>
      <c r="EKK275" s="314"/>
      <c r="EKL275" s="314"/>
      <c r="EKM275" s="314"/>
      <c r="EKN275" s="314"/>
      <c r="EKO275" s="314"/>
      <c r="EKP275" s="314"/>
      <c r="EKQ275" s="314"/>
      <c r="EKR275" s="314"/>
      <c r="EKS275" s="314"/>
      <c r="EKT275" s="314"/>
      <c r="EKU275" s="314"/>
      <c r="EKV275" s="314"/>
      <c r="EKW275" s="314"/>
      <c r="EKX275" s="314"/>
      <c r="EKY275" s="314"/>
      <c r="EKZ275" s="314"/>
      <c r="ELA275" s="314"/>
      <c r="ELB275" s="314"/>
      <c r="ELC275" s="314"/>
      <c r="ELD275" s="314"/>
      <c r="ELE275" s="314"/>
      <c r="ELF275" s="314"/>
      <c r="ELG275" s="314"/>
      <c r="ELH275" s="314"/>
      <c r="ELI275" s="314"/>
      <c r="ELJ275" s="314"/>
      <c r="ELK275" s="314"/>
      <c r="ELL275" s="314"/>
      <c r="ELM275" s="314"/>
      <c r="ELN275" s="314"/>
      <c r="ELO275" s="314"/>
      <c r="ELP275" s="314"/>
      <c r="ELQ275" s="314"/>
      <c r="ELR275" s="314"/>
      <c r="ELS275" s="314"/>
      <c r="ELT275" s="314"/>
      <c r="ELU275" s="314"/>
      <c r="ELV275" s="314"/>
      <c r="ELW275" s="314"/>
      <c r="ELX275" s="314"/>
      <c r="ELY275" s="314"/>
      <c r="ELZ275" s="314"/>
      <c r="EMA275" s="314"/>
      <c r="EMB275" s="314"/>
      <c r="EMC275" s="314"/>
      <c r="EMD275" s="314"/>
      <c r="EME275" s="314"/>
      <c r="EMF275" s="314"/>
      <c r="EMG275" s="314"/>
      <c r="EMH275" s="314"/>
      <c r="EMI275" s="314"/>
      <c r="EMJ275" s="314"/>
      <c r="EMK275" s="314"/>
      <c r="EML275" s="314"/>
      <c r="EMM275" s="314"/>
      <c r="EMN275" s="314"/>
      <c r="EMO275" s="314"/>
      <c r="EMP275" s="314"/>
      <c r="EMQ275" s="314"/>
      <c r="EMR275" s="314"/>
      <c r="EMS275" s="314"/>
      <c r="EMT275" s="314"/>
      <c r="EMU275" s="314"/>
      <c r="EMV275" s="314"/>
      <c r="EMW275" s="314"/>
      <c r="EMX275" s="314"/>
      <c r="EMY275" s="314"/>
      <c r="EMZ275" s="314"/>
      <c r="ENA275" s="314"/>
      <c r="ENB275" s="314"/>
      <c r="ENC275" s="314"/>
      <c r="END275" s="314"/>
      <c r="ENE275" s="314"/>
      <c r="ENF275" s="314"/>
      <c r="ENG275" s="314"/>
      <c r="ENH275" s="314"/>
      <c r="ENI275" s="314"/>
      <c r="ENJ275" s="314"/>
      <c r="ENK275" s="314"/>
      <c r="ENL275" s="314"/>
      <c r="ENM275" s="314"/>
      <c r="ENN275" s="314"/>
      <c r="ENO275" s="314"/>
      <c r="ENP275" s="314"/>
      <c r="ENQ275" s="314"/>
      <c r="ENR275" s="314"/>
      <c r="ENS275" s="314"/>
      <c r="ENT275" s="314"/>
      <c r="ENU275" s="314"/>
      <c r="ENV275" s="314"/>
      <c r="ENW275" s="314"/>
      <c r="ENX275" s="314"/>
      <c r="ENY275" s="314"/>
      <c r="ENZ275" s="314"/>
      <c r="EOA275" s="314"/>
      <c r="EOB275" s="314"/>
      <c r="EOC275" s="314"/>
      <c r="EOD275" s="314"/>
      <c r="EOE275" s="314"/>
      <c r="EOF275" s="314"/>
      <c r="EOG275" s="314"/>
      <c r="EOH275" s="314"/>
      <c r="EOI275" s="314"/>
      <c r="EOJ275" s="314"/>
      <c r="EOK275" s="314"/>
      <c r="EOL275" s="314"/>
      <c r="EOM275" s="314"/>
      <c r="EON275" s="314"/>
      <c r="EOO275" s="314"/>
      <c r="EOP275" s="314"/>
      <c r="EOQ275" s="314"/>
      <c r="EOR275" s="314"/>
      <c r="EOS275" s="314"/>
      <c r="EOT275" s="314"/>
      <c r="EOU275" s="314"/>
      <c r="EOV275" s="314"/>
      <c r="EOW275" s="314"/>
      <c r="EOX275" s="314"/>
      <c r="EOY275" s="314"/>
      <c r="EOZ275" s="314"/>
      <c r="EPA275" s="314"/>
      <c r="EPB275" s="314"/>
      <c r="EPC275" s="314"/>
      <c r="EPD275" s="314"/>
      <c r="EPE275" s="314"/>
      <c r="EPF275" s="314"/>
      <c r="EPG275" s="314"/>
      <c r="EPH275" s="314"/>
      <c r="EPI275" s="314"/>
      <c r="EPJ275" s="314"/>
      <c r="EPK275" s="314"/>
      <c r="EPL275" s="314"/>
      <c r="EPM275" s="314"/>
      <c r="EPN275" s="314"/>
      <c r="EPO275" s="314"/>
      <c r="EPP275" s="314"/>
      <c r="EPQ275" s="314"/>
      <c r="EPR275" s="314"/>
      <c r="EPS275" s="314"/>
      <c r="EPT275" s="314"/>
      <c r="EPU275" s="314"/>
      <c r="EPV275" s="314"/>
      <c r="EPW275" s="314"/>
      <c r="EPX275" s="314"/>
      <c r="EPY275" s="314"/>
      <c r="EPZ275" s="314"/>
      <c r="EQA275" s="314"/>
      <c r="EQB275" s="314"/>
      <c r="EQC275" s="314"/>
      <c r="EQD275" s="314"/>
      <c r="EQE275" s="314"/>
      <c r="EQF275" s="314"/>
      <c r="EQG275" s="314"/>
      <c r="EQH275" s="314"/>
      <c r="EQI275" s="314"/>
      <c r="EQJ275" s="314"/>
      <c r="EQK275" s="314"/>
      <c r="EQL275" s="314"/>
      <c r="EQM275" s="314"/>
      <c r="EQN275" s="314"/>
      <c r="EQO275" s="314"/>
      <c r="EQP275" s="314"/>
      <c r="EQQ275" s="314"/>
      <c r="EQR275" s="314"/>
      <c r="EQS275" s="314"/>
      <c r="EQT275" s="314"/>
      <c r="EQU275" s="314"/>
      <c r="EQV275" s="314"/>
      <c r="EQW275" s="314"/>
      <c r="EQX275" s="314"/>
      <c r="EQY275" s="314"/>
      <c r="EQZ275" s="314"/>
      <c r="ERA275" s="314"/>
      <c r="ERB275" s="314"/>
      <c r="ERC275" s="314"/>
      <c r="ERD275" s="314"/>
      <c r="ERE275" s="314"/>
      <c r="ERF275" s="314"/>
      <c r="ERG275" s="314"/>
      <c r="ERH275" s="314"/>
      <c r="ERI275" s="314"/>
      <c r="ERJ275" s="314"/>
      <c r="ERK275" s="314"/>
      <c r="ERL275" s="314"/>
      <c r="ERM275" s="314"/>
      <c r="ERN275" s="314"/>
      <c r="ERO275" s="314"/>
      <c r="ERP275" s="314"/>
      <c r="ERQ275" s="314"/>
      <c r="ERR275" s="314"/>
      <c r="ERS275" s="314"/>
      <c r="ERT275" s="314"/>
      <c r="ERU275" s="314"/>
      <c r="ERV275" s="314"/>
      <c r="ERW275" s="314"/>
      <c r="ERX275" s="314"/>
      <c r="ERY275" s="314"/>
      <c r="ERZ275" s="314"/>
      <c r="ESA275" s="314"/>
      <c r="ESB275" s="314"/>
      <c r="ESC275" s="314"/>
      <c r="ESD275" s="314"/>
      <c r="ESE275" s="314"/>
      <c r="ESF275" s="314"/>
      <c r="ESG275" s="314"/>
      <c r="ESH275" s="314"/>
      <c r="ESI275" s="314"/>
      <c r="ESJ275" s="314"/>
      <c r="ESK275" s="314"/>
      <c r="ESL275" s="314"/>
      <c r="ESM275" s="314"/>
      <c r="ESN275" s="314"/>
      <c r="ESO275" s="314"/>
      <c r="ESP275" s="314"/>
      <c r="ESQ275" s="314"/>
      <c r="ESR275" s="314"/>
      <c r="ESS275" s="314"/>
      <c r="EST275" s="314"/>
      <c r="ESU275" s="314"/>
      <c r="ESV275" s="314"/>
      <c r="ESW275" s="314"/>
      <c r="ESX275" s="314"/>
      <c r="ESY275" s="314"/>
      <c r="ESZ275" s="314"/>
      <c r="ETA275" s="314"/>
      <c r="ETB275" s="314"/>
      <c r="ETC275" s="314"/>
      <c r="ETD275" s="314"/>
      <c r="ETE275" s="314"/>
      <c r="ETF275" s="314"/>
      <c r="ETG275" s="314"/>
      <c r="ETH275" s="314"/>
      <c r="ETI275" s="314"/>
      <c r="ETJ275" s="314"/>
      <c r="ETK275" s="314"/>
      <c r="ETL275" s="314"/>
      <c r="ETM275" s="314"/>
      <c r="ETN275" s="314"/>
      <c r="ETO275" s="314"/>
      <c r="ETP275" s="314"/>
      <c r="ETQ275" s="314"/>
      <c r="ETR275" s="314"/>
      <c r="ETS275" s="314"/>
      <c r="ETT275" s="314"/>
      <c r="ETU275" s="314"/>
      <c r="ETV275" s="314"/>
      <c r="ETW275" s="314"/>
      <c r="ETX275" s="314"/>
      <c r="ETY275" s="314"/>
      <c r="ETZ275" s="314"/>
      <c r="EUA275" s="314"/>
      <c r="EUB275" s="314"/>
      <c r="EUC275" s="314"/>
      <c r="EUD275" s="314"/>
      <c r="EUE275" s="314"/>
      <c r="EUF275" s="314"/>
      <c r="EUG275" s="314"/>
      <c r="EUH275" s="314"/>
      <c r="EUI275" s="314"/>
      <c r="EUJ275" s="314"/>
      <c r="EUK275" s="314"/>
      <c r="EUL275" s="314"/>
      <c r="EUM275" s="314"/>
      <c r="EUN275" s="314"/>
      <c r="EUO275" s="314"/>
      <c r="EUP275" s="314"/>
      <c r="EUQ275" s="314"/>
      <c r="EUR275" s="314"/>
      <c r="EUS275" s="314"/>
      <c r="EUT275" s="314"/>
      <c r="EUU275" s="314"/>
      <c r="EUV275" s="314"/>
      <c r="EUW275" s="314"/>
      <c r="EUX275" s="314"/>
      <c r="EUY275" s="314"/>
      <c r="EUZ275" s="314"/>
      <c r="EVA275" s="314"/>
      <c r="EVB275" s="314"/>
      <c r="EVC275" s="314"/>
      <c r="EVD275" s="314"/>
      <c r="EVE275" s="314"/>
      <c r="EVF275" s="314"/>
      <c r="EVG275" s="314"/>
      <c r="EVH275" s="314"/>
      <c r="EVI275" s="314"/>
      <c r="EVJ275" s="314"/>
      <c r="EVK275" s="314"/>
      <c r="EVL275" s="314"/>
      <c r="EVM275" s="314"/>
      <c r="EVN275" s="314"/>
      <c r="EVO275" s="314"/>
      <c r="EVP275" s="314"/>
      <c r="EVQ275" s="314"/>
      <c r="EVR275" s="314"/>
      <c r="EVS275" s="314"/>
      <c r="EVT275" s="314"/>
      <c r="EVU275" s="314"/>
      <c r="EVV275" s="314"/>
      <c r="EVW275" s="314"/>
      <c r="EVX275" s="314"/>
      <c r="EVY275" s="314"/>
      <c r="EVZ275" s="314"/>
      <c r="EWA275" s="314"/>
      <c r="EWB275" s="314"/>
      <c r="EWC275" s="314"/>
      <c r="EWD275" s="314"/>
      <c r="EWE275" s="314"/>
      <c r="EWF275" s="314"/>
      <c r="EWG275" s="314"/>
      <c r="EWH275" s="314"/>
      <c r="EWI275" s="314"/>
      <c r="EWJ275" s="314"/>
      <c r="EWK275" s="314"/>
      <c r="EWL275" s="314"/>
      <c r="EWM275" s="314"/>
      <c r="EWN275" s="314"/>
      <c r="EWO275" s="314"/>
      <c r="EWP275" s="314"/>
      <c r="EWQ275" s="314"/>
      <c r="EWR275" s="314"/>
      <c r="EWS275" s="314"/>
      <c r="EWT275" s="314"/>
      <c r="EWU275" s="314"/>
      <c r="EWV275" s="314"/>
      <c r="EWW275" s="314"/>
      <c r="EWX275" s="314"/>
      <c r="EWY275" s="314"/>
      <c r="EWZ275" s="314"/>
      <c r="EXA275" s="314"/>
      <c r="EXB275" s="314"/>
      <c r="EXC275" s="314"/>
      <c r="EXD275" s="314"/>
      <c r="EXE275" s="314"/>
      <c r="EXF275" s="314"/>
      <c r="EXG275" s="314"/>
      <c r="EXH275" s="314"/>
      <c r="EXI275" s="314"/>
      <c r="EXJ275" s="314"/>
      <c r="EXK275" s="314"/>
      <c r="EXL275" s="314"/>
      <c r="EXM275" s="314"/>
      <c r="EXN275" s="314"/>
      <c r="EXO275" s="314"/>
      <c r="EXP275" s="314"/>
      <c r="EXQ275" s="314"/>
      <c r="EXR275" s="314"/>
      <c r="EXS275" s="314"/>
      <c r="EXT275" s="314"/>
      <c r="EXU275" s="314"/>
      <c r="EXV275" s="314"/>
      <c r="EXW275" s="314"/>
      <c r="EXX275" s="314"/>
      <c r="EXY275" s="314"/>
      <c r="EXZ275" s="314"/>
      <c r="EYA275" s="314"/>
      <c r="EYB275" s="314"/>
      <c r="EYC275" s="314"/>
      <c r="EYD275" s="314"/>
      <c r="EYE275" s="314"/>
      <c r="EYF275" s="314"/>
      <c r="EYG275" s="314"/>
      <c r="EYH275" s="314"/>
      <c r="EYI275" s="314"/>
      <c r="EYJ275" s="314"/>
      <c r="EYK275" s="314"/>
      <c r="EYL275" s="314"/>
      <c r="EYM275" s="314"/>
      <c r="EYN275" s="314"/>
      <c r="EYO275" s="314"/>
      <c r="EYP275" s="314"/>
      <c r="EYQ275" s="314"/>
      <c r="EYR275" s="314"/>
      <c r="EYS275" s="314"/>
      <c r="EYT275" s="314"/>
      <c r="EYU275" s="314"/>
      <c r="EYV275" s="314"/>
      <c r="EYW275" s="314"/>
      <c r="EYX275" s="314"/>
      <c r="EYY275" s="314"/>
      <c r="EYZ275" s="314"/>
      <c r="EZA275" s="314"/>
      <c r="EZB275" s="314"/>
      <c r="EZC275" s="314"/>
      <c r="EZD275" s="314"/>
      <c r="EZE275" s="314"/>
      <c r="EZF275" s="314"/>
      <c r="EZG275" s="314"/>
      <c r="EZH275" s="314"/>
      <c r="EZI275" s="314"/>
      <c r="EZJ275" s="314"/>
      <c r="EZK275" s="314"/>
      <c r="EZL275" s="314"/>
      <c r="EZM275" s="314"/>
      <c r="EZN275" s="314"/>
      <c r="EZO275" s="314"/>
      <c r="EZP275" s="314"/>
      <c r="EZQ275" s="314"/>
      <c r="EZR275" s="314"/>
      <c r="EZS275" s="314"/>
      <c r="EZT275" s="314"/>
      <c r="EZU275" s="314"/>
      <c r="EZV275" s="314"/>
      <c r="EZW275" s="314"/>
      <c r="EZX275" s="314"/>
      <c r="EZY275" s="314"/>
      <c r="EZZ275" s="314"/>
      <c r="FAA275" s="314"/>
      <c r="FAB275" s="314"/>
      <c r="FAC275" s="314"/>
      <c r="FAD275" s="314"/>
      <c r="FAE275" s="314"/>
      <c r="FAF275" s="314"/>
      <c r="FAG275" s="314"/>
      <c r="FAH275" s="314"/>
      <c r="FAI275" s="314"/>
      <c r="FAJ275" s="314"/>
      <c r="FAK275" s="314"/>
      <c r="FAL275" s="314"/>
      <c r="FAM275" s="314"/>
      <c r="FAN275" s="314"/>
      <c r="FAO275" s="314"/>
      <c r="FAP275" s="314"/>
      <c r="FAQ275" s="314"/>
      <c r="FAR275" s="314"/>
      <c r="FAS275" s="314"/>
      <c r="FAT275" s="314"/>
      <c r="FAU275" s="314"/>
      <c r="FAV275" s="314"/>
      <c r="FAW275" s="314"/>
      <c r="FAX275" s="314"/>
      <c r="FAY275" s="314"/>
      <c r="FAZ275" s="314"/>
      <c r="FBA275" s="314"/>
      <c r="FBB275" s="314"/>
      <c r="FBC275" s="314"/>
      <c r="FBD275" s="314"/>
      <c r="FBE275" s="314"/>
      <c r="FBF275" s="314"/>
      <c r="FBG275" s="314"/>
      <c r="FBH275" s="314"/>
      <c r="FBI275" s="314"/>
      <c r="FBJ275" s="314"/>
      <c r="FBK275" s="314"/>
      <c r="FBL275" s="314"/>
      <c r="FBM275" s="314"/>
      <c r="FBN275" s="314"/>
      <c r="FBO275" s="314"/>
      <c r="FBP275" s="314"/>
      <c r="FBQ275" s="314"/>
      <c r="FBR275" s="314"/>
      <c r="FBS275" s="314"/>
      <c r="FBT275" s="314"/>
      <c r="FBU275" s="314"/>
      <c r="FBV275" s="314"/>
      <c r="FBW275" s="314"/>
      <c r="FBX275" s="314"/>
      <c r="FBY275" s="314"/>
      <c r="FBZ275" s="314"/>
      <c r="FCA275" s="314"/>
      <c r="FCB275" s="314"/>
      <c r="FCC275" s="314"/>
      <c r="FCD275" s="314"/>
      <c r="FCE275" s="314"/>
      <c r="FCF275" s="314"/>
      <c r="FCG275" s="314"/>
      <c r="FCH275" s="314"/>
      <c r="FCI275" s="314"/>
      <c r="FCJ275" s="314"/>
      <c r="FCK275" s="314"/>
      <c r="FCL275" s="314"/>
      <c r="FCM275" s="314"/>
      <c r="FCN275" s="314"/>
      <c r="FCO275" s="314"/>
      <c r="FCP275" s="314"/>
      <c r="FCQ275" s="314"/>
      <c r="FCR275" s="314"/>
      <c r="FCS275" s="314"/>
      <c r="FCT275" s="314"/>
      <c r="FCU275" s="314"/>
      <c r="FCV275" s="314"/>
      <c r="FCW275" s="314"/>
      <c r="FCX275" s="314"/>
      <c r="FCY275" s="314"/>
      <c r="FCZ275" s="314"/>
      <c r="FDA275" s="314"/>
      <c r="FDB275" s="314"/>
      <c r="FDC275" s="314"/>
      <c r="FDD275" s="314"/>
      <c r="FDE275" s="314"/>
      <c r="FDF275" s="314"/>
      <c r="FDG275" s="314"/>
      <c r="FDH275" s="314"/>
      <c r="FDI275" s="314"/>
      <c r="FDJ275" s="314"/>
      <c r="FDK275" s="314"/>
      <c r="FDL275" s="314"/>
      <c r="FDM275" s="314"/>
      <c r="FDN275" s="314"/>
      <c r="FDO275" s="314"/>
      <c r="FDP275" s="314"/>
      <c r="FDQ275" s="314"/>
      <c r="FDR275" s="314"/>
      <c r="FDS275" s="314"/>
      <c r="FDT275" s="314"/>
      <c r="FDU275" s="314"/>
      <c r="FDV275" s="314"/>
      <c r="FDW275" s="314"/>
      <c r="FDX275" s="314"/>
      <c r="FDY275" s="314"/>
      <c r="FDZ275" s="314"/>
      <c r="FEA275" s="314"/>
      <c r="FEB275" s="314"/>
      <c r="FEC275" s="314"/>
      <c r="FED275" s="314"/>
      <c r="FEE275" s="314"/>
      <c r="FEF275" s="314"/>
      <c r="FEG275" s="314"/>
      <c r="FEH275" s="314"/>
      <c r="FEI275" s="314"/>
      <c r="FEJ275" s="314"/>
      <c r="FEK275" s="314"/>
      <c r="FEL275" s="314"/>
      <c r="FEM275" s="314"/>
      <c r="FEN275" s="314"/>
      <c r="FEO275" s="314"/>
      <c r="FEP275" s="314"/>
      <c r="FEQ275" s="314"/>
      <c r="FER275" s="314"/>
      <c r="FES275" s="314"/>
      <c r="FET275" s="314"/>
      <c r="FEU275" s="314"/>
      <c r="FEV275" s="314"/>
      <c r="FEW275" s="314"/>
      <c r="FEX275" s="314"/>
      <c r="FEY275" s="314"/>
      <c r="FEZ275" s="314"/>
      <c r="FFA275" s="314"/>
      <c r="FFB275" s="314"/>
      <c r="FFC275" s="314"/>
      <c r="FFD275" s="314"/>
      <c r="FFE275" s="314"/>
      <c r="FFF275" s="314"/>
      <c r="FFG275" s="314"/>
      <c r="FFH275" s="314"/>
      <c r="FFI275" s="314"/>
      <c r="FFJ275" s="314"/>
      <c r="FFK275" s="314"/>
      <c r="FFL275" s="314"/>
      <c r="FFM275" s="314"/>
      <c r="FFN275" s="314"/>
      <c r="FFO275" s="314"/>
      <c r="FFP275" s="314"/>
      <c r="FFQ275" s="314"/>
      <c r="FFR275" s="314"/>
      <c r="FFS275" s="314"/>
      <c r="FFT275" s="314"/>
      <c r="FFU275" s="314"/>
      <c r="FFV275" s="314"/>
      <c r="FFW275" s="314"/>
      <c r="FFX275" s="314"/>
      <c r="FFY275" s="314"/>
      <c r="FFZ275" s="314"/>
      <c r="FGA275" s="314"/>
      <c r="FGB275" s="314"/>
      <c r="FGC275" s="314"/>
      <c r="FGD275" s="314"/>
      <c r="FGE275" s="314"/>
      <c r="FGF275" s="314"/>
      <c r="FGG275" s="314"/>
      <c r="FGH275" s="314"/>
      <c r="FGI275" s="314"/>
      <c r="FGJ275" s="314"/>
      <c r="FGK275" s="314"/>
      <c r="FGL275" s="314"/>
      <c r="FGM275" s="314"/>
      <c r="FGN275" s="314"/>
      <c r="FGO275" s="314"/>
      <c r="FGP275" s="314"/>
      <c r="FGQ275" s="314"/>
      <c r="FGR275" s="314"/>
      <c r="FGS275" s="314"/>
      <c r="FGT275" s="314"/>
      <c r="FGU275" s="314"/>
      <c r="FGV275" s="314"/>
      <c r="FGW275" s="314"/>
      <c r="FGX275" s="314"/>
      <c r="FGY275" s="314"/>
      <c r="FGZ275" s="314"/>
      <c r="FHA275" s="314"/>
      <c r="FHB275" s="314"/>
      <c r="FHC275" s="314"/>
      <c r="FHD275" s="314"/>
      <c r="FHE275" s="314"/>
      <c r="FHF275" s="314"/>
      <c r="FHG275" s="314"/>
      <c r="FHH275" s="314"/>
      <c r="FHI275" s="314"/>
      <c r="FHJ275" s="314"/>
      <c r="FHK275" s="314"/>
      <c r="FHL275" s="314"/>
      <c r="FHM275" s="314"/>
      <c r="FHN275" s="314"/>
      <c r="FHO275" s="314"/>
      <c r="FHP275" s="314"/>
      <c r="FHQ275" s="314"/>
      <c r="FHR275" s="314"/>
      <c r="FHS275" s="314"/>
      <c r="FHT275" s="314"/>
      <c r="FHU275" s="314"/>
      <c r="FHV275" s="314"/>
      <c r="FHW275" s="314"/>
      <c r="FHX275" s="314"/>
      <c r="FHY275" s="314"/>
      <c r="FHZ275" s="314"/>
      <c r="FIA275" s="314"/>
      <c r="FIB275" s="314"/>
      <c r="FIC275" s="314"/>
      <c r="FID275" s="314"/>
      <c r="FIE275" s="314"/>
      <c r="FIF275" s="314"/>
      <c r="FIG275" s="314"/>
      <c r="FIH275" s="314"/>
      <c r="FII275" s="314"/>
      <c r="FIJ275" s="314"/>
      <c r="FIK275" s="314"/>
      <c r="FIL275" s="314"/>
      <c r="FIM275" s="314"/>
      <c r="FIN275" s="314"/>
      <c r="FIO275" s="314"/>
      <c r="FIP275" s="314"/>
      <c r="FIQ275" s="314"/>
      <c r="FIR275" s="314"/>
      <c r="FIS275" s="314"/>
      <c r="FIT275" s="314"/>
      <c r="FIU275" s="314"/>
      <c r="FIV275" s="314"/>
      <c r="FIW275" s="314"/>
      <c r="FIX275" s="314"/>
      <c r="FIY275" s="314"/>
      <c r="FIZ275" s="314"/>
      <c r="FJA275" s="314"/>
      <c r="FJB275" s="314"/>
      <c r="FJC275" s="314"/>
      <c r="FJD275" s="314"/>
      <c r="FJE275" s="314"/>
      <c r="FJF275" s="314"/>
      <c r="FJG275" s="314"/>
      <c r="FJH275" s="314"/>
      <c r="FJI275" s="314"/>
      <c r="FJJ275" s="314"/>
      <c r="FJK275" s="314"/>
      <c r="FJL275" s="314"/>
      <c r="FJM275" s="314"/>
      <c r="FJN275" s="314"/>
      <c r="FJO275" s="314"/>
      <c r="FJP275" s="314"/>
      <c r="FJQ275" s="314"/>
      <c r="FJR275" s="314"/>
      <c r="FJS275" s="314"/>
      <c r="FJT275" s="314"/>
      <c r="FJU275" s="314"/>
      <c r="FJV275" s="314"/>
      <c r="FJW275" s="314"/>
      <c r="FJX275" s="314"/>
      <c r="FJY275" s="314"/>
      <c r="FJZ275" s="314"/>
      <c r="FKA275" s="314"/>
      <c r="FKB275" s="314"/>
      <c r="FKC275" s="314"/>
      <c r="FKD275" s="314"/>
      <c r="FKE275" s="314"/>
      <c r="FKF275" s="314"/>
      <c r="FKG275" s="314"/>
      <c r="FKH275" s="314"/>
      <c r="FKI275" s="314"/>
      <c r="FKJ275" s="314"/>
      <c r="FKK275" s="314"/>
      <c r="FKL275" s="314"/>
      <c r="FKM275" s="314"/>
      <c r="FKN275" s="314"/>
      <c r="FKO275" s="314"/>
      <c r="FKP275" s="314"/>
      <c r="FKQ275" s="314"/>
      <c r="FKR275" s="314"/>
      <c r="FKS275" s="314"/>
      <c r="FKT275" s="314"/>
      <c r="FKU275" s="314"/>
      <c r="FKV275" s="314"/>
      <c r="FKW275" s="314"/>
      <c r="FKX275" s="314"/>
      <c r="FKY275" s="314"/>
      <c r="FKZ275" s="314"/>
      <c r="FLA275" s="314"/>
      <c r="FLB275" s="314"/>
      <c r="FLC275" s="314"/>
      <c r="FLD275" s="314"/>
      <c r="FLE275" s="314"/>
      <c r="FLF275" s="314"/>
      <c r="FLG275" s="314"/>
      <c r="FLH275" s="314"/>
      <c r="FLI275" s="314"/>
      <c r="FLJ275" s="314"/>
      <c r="FLK275" s="314"/>
      <c r="FLL275" s="314"/>
      <c r="FLM275" s="314"/>
      <c r="FLN275" s="314"/>
      <c r="FLO275" s="314"/>
      <c r="FLP275" s="314"/>
      <c r="FLQ275" s="314"/>
      <c r="FLR275" s="314"/>
      <c r="FLS275" s="314"/>
      <c r="FLT275" s="314"/>
      <c r="FLU275" s="314"/>
      <c r="FLV275" s="314"/>
      <c r="FLW275" s="314"/>
      <c r="FLX275" s="314"/>
      <c r="FLY275" s="314"/>
      <c r="FLZ275" s="314"/>
      <c r="FMA275" s="314"/>
      <c r="FMB275" s="314"/>
      <c r="FMC275" s="314"/>
      <c r="FMD275" s="314"/>
      <c r="FME275" s="314"/>
      <c r="FMF275" s="314"/>
      <c r="FMG275" s="314"/>
      <c r="FMH275" s="314"/>
      <c r="FMI275" s="314"/>
      <c r="FMJ275" s="314"/>
      <c r="FMK275" s="314"/>
      <c r="FML275" s="314"/>
      <c r="FMM275" s="314"/>
      <c r="FMN275" s="314"/>
      <c r="FMO275" s="314"/>
      <c r="FMP275" s="314"/>
      <c r="FMQ275" s="314"/>
      <c r="FMR275" s="314"/>
      <c r="FMS275" s="314"/>
      <c r="FMT275" s="314"/>
      <c r="FMU275" s="314"/>
      <c r="FMV275" s="314"/>
      <c r="FMW275" s="314"/>
      <c r="FMX275" s="314"/>
      <c r="FMY275" s="314"/>
      <c r="FMZ275" s="314"/>
      <c r="FNA275" s="314"/>
      <c r="FNB275" s="314"/>
      <c r="FNC275" s="314"/>
      <c r="FND275" s="314"/>
      <c r="FNE275" s="314"/>
      <c r="FNF275" s="314"/>
      <c r="FNG275" s="314"/>
      <c r="FNH275" s="314"/>
      <c r="FNI275" s="314"/>
      <c r="FNJ275" s="314"/>
      <c r="FNK275" s="314"/>
      <c r="FNL275" s="314"/>
      <c r="FNM275" s="314"/>
      <c r="FNN275" s="314"/>
      <c r="FNO275" s="314"/>
      <c r="FNP275" s="314"/>
      <c r="FNQ275" s="314"/>
      <c r="FNR275" s="314"/>
      <c r="FNS275" s="314"/>
      <c r="FNT275" s="314"/>
      <c r="FNU275" s="314"/>
      <c r="FNV275" s="314"/>
      <c r="FNW275" s="314"/>
      <c r="FNX275" s="314"/>
      <c r="FNY275" s="314"/>
      <c r="FNZ275" s="314"/>
      <c r="FOA275" s="314"/>
      <c r="FOB275" s="314"/>
      <c r="FOC275" s="314"/>
      <c r="FOD275" s="314"/>
      <c r="FOE275" s="314"/>
      <c r="FOF275" s="314"/>
      <c r="FOG275" s="314"/>
      <c r="FOH275" s="314"/>
      <c r="FOI275" s="314"/>
      <c r="FOJ275" s="314"/>
      <c r="FOK275" s="314"/>
      <c r="FOL275" s="314"/>
      <c r="FOM275" s="314"/>
      <c r="FON275" s="314"/>
      <c r="FOO275" s="314"/>
      <c r="FOP275" s="314"/>
      <c r="FOQ275" s="314"/>
      <c r="FOR275" s="314"/>
      <c r="FOS275" s="314"/>
      <c r="FOT275" s="314"/>
      <c r="FOU275" s="314"/>
      <c r="FOV275" s="314"/>
      <c r="FOW275" s="314"/>
      <c r="FOX275" s="314"/>
      <c r="FOY275" s="314"/>
      <c r="FOZ275" s="314"/>
      <c r="FPA275" s="314"/>
      <c r="FPB275" s="314"/>
      <c r="FPC275" s="314"/>
      <c r="FPD275" s="314"/>
      <c r="FPE275" s="314"/>
      <c r="FPF275" s="314"/>
      <c r="FPG275" s="314"/>
      <c r="FPH275" s="314"/>
      <c r="FPI275" s="314"/>
      <c r="FPJ275" s="314"/>
      <c r="FPK275" s="314"/>
      <c r="FPL275" s="314"/>
      <c r="FPM275" s="314"/>
      <c r="FPN275" s="314"/>
      <c r="FPO275" s="314"/>
      <c r="FPP275" s="314"/>
      <c r="FPQ275" s="314"/>
      <c r="FPR275" s="314"/>
      <c r="FPS275" s="314"/>
      <c r="FPT275" s="314"/>
      <c r="FPU275" s="314"/>
      <c r="FPV275" s="314"/>
      <c r="FPW275" s="314"/>
      <c r="FPX275" s="314"/>
      <c r="FPY275" s="314"/>
      <c r="FPZ275" s="314"/>
      <c r="FQA275" s="314"/>
      <c r="FQB275" s="314"/>
      <c r="FQC275" s="314"/>
      <c r="FQD275" s="314"/>
      <c r="FQE275" s="314"/>
      <c r="FQF275" s="314"/>
      <c r="FQG275" s="314"/>
      <c r="FQH275" s="314"/>
      <c r="FQI275" s="314"/>
      <c r="FQJ275" s="314"/>
      <c r="FQK275" s="314"/>
      <c r="FQL275" s="314"/>
      <c r="FQM275" s="314"/>
      <c r="FQN275" s="314"/>
      <c r="FQO275" s="314"/>
      <c r="FQP275" s="314"/>
      <c r="FQQ275" s="314"/>
      <c r="FQR275" s="314"/>
      <c r="FQS275" s="314"/>
      <c r="FQT275" s="314"/>
      <c r="FQU275" s="314"/>
      <c r="FQV275" s="314"/>
      <c r="FQW275" s="314"/>
      <c r="FQX275" s="314"/>
      <c r="FQY275" s="314"/>
      <c r="FQZ275" s="314"/>
      <c r="FRA275" s="314"/>
      <c r="FRB275" s="314"/>
      <c r="FRC275" s="314"/>
      <c r="FRD275" s="314"/>
      <c r="FRE275" s="314"/>
      <c r="FRF275" s="314"/>
      <c r="FRG275" s="314"/>
      <c r="FRH275" s="314"/>
      <c r="FRI275" s="314"/>
      <c r="FRJ275" s="314"/>
      <c r="FRK275" s="314"/>
      <c r="FRL275" s="314"/>
      <c r="FRM275" s="314"/>
      <c r="FRN275" s="314"/>
      <c r="FRO275" s="314"/>
      <c r="FRP275" s="314"/>
      <c r="FRQ275" s="314"/>
      <c r="FRR275" s="314"/>
      <c r="FRS275" s="314"/>
      <c r="FRT275" s="314"/>
      <c r="FRU275" s="314"/>
      <c r="FRV275" s="314"/>
      <c r="FRW275" s="314"/>
      <c r="FRX275" s="314"/>
      <c r="FRY275" s="314"/>
      <c r="FRZ275" s="314"/>
      <c r="FSA275" s="314"/>
      <c r="FSB275" s="314"/>
      <c r="FSC275" s="314"/>
      <c r="FSD275" s="314"/>
      <c r="FSE275" s="314"/>
      <c r="FSF275" s="314"/>
      <c r="FSG275" s="314"/>
      <c r="FSH275" s="314"/>
      <c r="FSI275" s="314"/>
      <c r="FSJ275" s="314"/>
      <c r="FSK275" s="314"/>
      <c r="FSL275" s="314"/>
      <c r="FSM275" s="314"/>
      <c r="FSN275" s="314"/>
      <c r="FSO275" s="314"/>
      <c r="FSP275" s="314"/>
      <c r="FSQ275" s="314"/>
      <c r="FSR275" s="314"/>
      <c r="FSS275" s="314"/>
      <c r="FST275" s="314"/>
      <c r="FSU275" s="314"/>
      <c r="FSV275" s="314"/>
      <c r="FSW275" s="314"/>
      <c r="FSX275" s="314"/>
      <c r="FSY275" s="314"/>
      <c r="FSZ275" s="314"/>
      <c r="FTA275" s="314"/>
      <c r="FTB275" s="314"/>
      <c r="FTC275" s="314"/>
      <c r="FTD275" s="314"/>
      <c r="FTE275" s="314"/>
      <c r="FTF275" s="314"/>
      <c r="FTG275" s="314"/>
      <c r="FTH275" s="314"/>
      <c r="FTI275" s="314"/>
      <c r="FTJ275" s="314"/>
      <c r="FTK275" s="314"/>
      <c r="FTL275" s="314"/>
      <c r="FTM275" s="314"/>
      <c r="FTN275" s="314"/>
      <c r="FTO275" s="314"/>
      <c r="FTP275" s="314"/>
      <c r="FTQ275" s="314"/>
      <c r="FTR275" s="314"/>
      <c r="FTS275" s="314"/>
      <c r="FTT275" s="314"/>
      <c r="FTU275" s="314"/>
      <c r="FTV275" s="314"/>
      <c r="FTW275" s="314"/>
      <c r="FTX275" s="314"/>
      <c r="FTY275" s="314"/>
      <c r="FTZ275" s="314"/>
      <c r="FUA275" s="314"/>
      <c r="FUB275" s="314"/>
      <c r="FUC275" s="314"/>
      <c r="FUD275" s="314"/>
      <c r="FUE275" s="314"/>
      <c r="FUF275" s="314"/>
      <c r="FUG275" s="314"/>
      <c r="FUH275" s="314"/>
      <c r="FUI275" s="314"/>
      <c r="FUJ275" s="314"/>
      <c r="FUK275" s="314"/>
      <c r="FUL275" s="314"/>
      <c r="FUM275" s="314"/>
      <c r="FUN275" s="314"/>
      <c r="FUO275" s="314"/>
      <c r="FUP275" s="314"/>
      <c r="FUQ275" s="314"/>
      <c r="FUR275" s="314"/>
      <c r="FUS275" s="314"/>
      <c r="FUT275" s="314"/>
      <c r="FUU275" s="314"/>
      <c r="FUV275" s="314"/>
      <c r="FUW275" s="314"/>
      <c r="FUX275" s="314"/>
      <c r="FUY275" s="314"/>
      <c r="FUZ275" s="314"/>
      <c r="FVA275" s="314"/>
      <c r="FVB275" s="314"/>
      <c r="FVC275" s="314"/>
      <c r="FVD275" s="314"/>
      <c r="FVE275" s="314"/>
      <c r="FVF275" s="314"/>
      <c r="FVG275" s="314"/>
      <c r="FVH275" s="314"/>
      <c r="FVI275" s="314"/>
      <c r="FVJ275" s="314"/>
      <c r="FVK275" s="314"/>
      <c r="FVL275" s="314"/>
      <c r="FVM275" s="314"/>
      <c r="FVN275" s="314"/>
      <c r="FVO275" s="314"/>
      <c r="FVP275" s="314"/>
      <c r="FVQ275" s="314"/>
      <c r="FVR275" s="314"/>
      <c r="FVS275" s="314"/>
      <c r="FVT275" s="314"/>
      <c r="FVU275" s="314"/>
      <c r="FVV275" s="314"/>
      <c r="FVW275" s="314"/>
      <c r="FVX275" s="314"/>
      <c r="FVY275" s="314"/>
      <c r="FVZ275" s="314"/>
      <c r="FWA275" s="314"/>
      <c r="FWB275" s="314"/>
      <c r="FWC275" s="314"/>
      <c r="FWD275" s="314"/>
      <c r="FWE275" s="314"/>
      <c r="FWF275" s="314"/>
      <c r="FWG275" s="314"/>
      <c r="FWH275" s="314"/>
      <c r="FWI275" s="314"/>
      <c r="FWJ275" s="314"/>
      <c r="FWK275" s="314"/>
      <c r="FWL275" s="314"/>
      <c r="FWM275" s="314"/>
      <c r="FWN275" s="314"/>
      <c r="FWO275" s="314"/>
      <c r="FWP275" s="314"/>
      <c r="FWQ275" s="314"/>
      <c r="FWR275" s="314"/>
      <c r="FWS275" s="314"/>
      <c r="FWT275" s="314"/>
      <c r="FWU275" s="314"/>
      <c r="FWV275" s="314"/>
      <c r="FWW275" s="314"/>
      <c r="FWX275" s="314"/>
      <c r="FWY275" s="314"/>
      <c r="FWZ275" s="314"/>
      <c r="FXA275" s="314"/>
      <c r="FXB275" s="314"/>
      <c r="FXC275" s="314"/>
      <c r="FXD275" s="314"/>
      <c r="FXE275" s="314"/>
      <c r="FXF275" s="314"/>
      <c r="FXG275" s="314"/>
      <c r="FXH275" s="314"/>
      <c r="FXI275" s="314"/>
      <c r="FXJ275" s="314"/>
      <c r="FXK275" s="314"/>
      <c r="FXL275" s="314"/>
      <c r="FXM275" s="314"/>
      <c r="FXN275" s="314"/>
      <c r="FXO275" s="314"/>
      <c r="FXP275" s="314"/>
      <c r="FXQ275" s="314"/>
      <c r="FXR275" s="314"/>
      <c r="FXS275" s="314"/>
      <c r="FXT275" s="314"/>
      <c r="FXU275" s="314"/>
      <c r="FXV275" s="314"/>
      <c r="FXW275" s="314"/>
      <c r="FXX275" s="314"/>
      <c r="FXY275" s="314"/>
      <c r="FXZ275" s="314"/>
      <c r="FYA275" s="314"/>
      <c r="FYB275" s="314"/>
      <c r="FYC275" s="314"/>
      <c r="FYD275" s="314"/>
      <c r="FYE275" s="314"/>
      <c r="FYF275" s="314"/>
      <c r="FYG275" s="314"/>
      <c r="FYH275" s="314"/>
      <c r="FYI275" s="314"/>
      <c r="FYJ275" s="314"/>
      <c r="FYK275" s="314"/>
      <c r="FYL275" s="314"/>
      <c r="FYM275" s="314"/>
      <c r="FYN275" s="314"/>
      <c r="FYO275" s="314"/>
      <c r="FYP275" s="314"/>
      <c r="FYQ275" s="314"/>
      <c r="FYR275" s="314"/>
      <c r="FYS275" s="314"/>
      <c r="FYT275" s="314"/>
      <c r="FYU275" s="314"/>
      <c r="FYV275" s="314"/>
      <c r="FYW275" s="314"/>
      <c r="FYX275" s="314"/>
      <c r="FYY275" s="314"/>
      <c r="FYZ275" s="314"/>
      <c r="FZA275" s="314"/>
      <c r="FZB275" s="314"/>
      <c r="FZC275" s="314"/>
      <c r="FZD275" s="314"/>
      <c r="FZE275" s="314"/>
      <c r="FZF275" s="314"/>
      <c r="FZG275" s="314"/>
      <c r="FZH275" s="314"/>
      <c r="FZI275" s="314"/>
      <c r="FZJ275" s="314"/>
      <c r="FZK275" s="314"/>
      <c r="FZL275" s="314"/>
      <c r="FZM275" s="314"/>
      <c r="FZN275" s="314"/>
      <c r="FZO275" s="314"/>
      <c r="FZP275" s="314"/>
      <c r="FZQ275" s="314"/>
      <c r="FZR275" s="314"/>
      <c r="FZS275" s="314"/>
      <c r="FZT275" s="314"/>
      <c r="FZU275" s="314"/>
      <c r="FZV275" s="314"/>
      <c r="FZW275" s="314"/>
      <c r="FZX275" s="314"/>
      <c r="FZY275" s="314"/>
      <c r="FZZ275" s="314"/>
      <c r="GAA275" s="314"/>
      <c r="GAB275" s="314"/>
      <c r="GAC275" s="314"/>
      <c r="GAD275" s="314"/>
      <c r="GAE275" s="314"/>
      <c r="GAF275" s="314"/>
      <c r="GAG275" s="314"/>
      <c r="GAH275" s="314"/>
      <c r="GAI275" s="314"/>
      <c r="GAJ275" s="314"/>
      <c r="GAK275" s="314"/>
      <c r="GAL275" s="314"/>
      <c r="GAM275" s="314"/>
      <c r="GAN275" s="314"/>
      <c r="GAO275" s="314"/>
      <c r="GAP275" s="314"/>
      <c r="GAQ275" s="314"/>
      <c r="GAR275" s="314"/>
      <c r="GAS275" s="314"/>
      <c r="GAT275" s="314"/>
      <c r="GAU275" s="314"/>
      <c r="GAV275" s="314"/>
      <c r="GAW275" s="314"/>
      <c r="GAX275" s="314"/>
      <c r="GAY275" s="314"/>
      <c r="GAZ275" s="314"/>
      <c r="GBA275" s="314"/>
      <c r="GBB275" s="314"/>
      <c r="GBC275" s="314"/>
      <c r="GBD275" s="314"/>
      <c r="GBE275" s="314"/>
      <c r="GBF275" s="314"/>
      <c r="GBG275" s="314"/>
      <c r="GBH275" s="314"/>
      <c r="GBI275" s="314"/>
      <c r="GBJ275" s="314"/>
      <c r="GBK275" s="314"/>
      <c r="GBL275" s="314"/>
      <c r="GBM275" s="314"/>
      <c r="GBN275" s="314"/>
      <c r="GBO275" s="314"/>
      <c r="GBP275" s="314"/>
      <c r="GBQ275" s="314"/>
      <c r="GBR275" s="314"/>
      <c r="GBS275" s="314"/>
      <c r="GBT275" s="314"/>
      <c r="GBU275" s="314"/>
      <c r="GBV275" s="314"/>
      <c r="GBW275" s="314"/>
      <c r="GBX275" s="314"/>
      <c r="GBY275" s="314"/>
      <c r="GBZ275" s="314"/>
      <c r="GCA275" s="314"/>
      <c r="GCB275" s="314"/>
      <c r="GCC275" s="314"/>
      <c r="GCD275" s="314"/>
      <c r="GCE275" s="314"/>
      <c r="GCF275" s="314"/>
      <c r="GCG275" s="314"/>
      <c r="GCH275" s="314"/>
      <c r="GCI275" s="314"/>
      <c r="GCJ275" s="314"/>
      <c r="GCK275" s="314"/>
      <c r="GCL275" s="314"/>
      <c r="GCM275" s="314"/>
      <c r="GCN275" s="314"/>
      <c r="GCO275" s="314"/>
      <c r="GCP275" s="314"/>
      <c r="GCQ275" s="314"/>
      <c r="GCR275" s="314"/>
      <c r="GCS275" s="314"/>
      <c r="GCT275" s="314"/>
      <c r="GCU275" s="314"/>
      <c r="GCV275" s="314"/>
      <c r="GCW275" s="314"/>
      <c r="GCX275" s="314"/>
      <c r="GCY275" s="314"/>
      <c r="GCZ275" s="314"/>
      <c r="GDA275" s="314"/>
      <c r="GDB275" s="314"/>
      <c r="GDC275" s="314"/>
      <c r="GDD275" s="314"/>
      <c r="GDE275" s="314"/>
      <c r="GDF275" s="314"/>
      <c r="GDG275" s="314"/>
      <c r="GDH275" s="314"/>
      <c r="GDI275" s="314"/>
      <c r="GDJ275" s="314"/>
      <c r="GDK275" s="314"/>
      <c r="GDL275" s="314"/>
      <c r="GDM275" s="314"/>
      <c r="GDN275" s="314"/>
      <c r="GDO275" s="314"/>
      <c r="GDP275" s="314"/>
      <c r="GDQ275" s="314"/>
      <c r="GDR275" s="314"/>
      <c r="GDS275" s="314"/>
      <c r="GDT275" s="314"/>
      <c r="GDU275" s="314"/>
      <c r="GDV275" s="314"/>
      <c r="GDW275" s="314"/>
      <c r="GDX275" s="314"/>
      <c r="GDY275" s="314"/>
      <c r="GDZ275" s="314"/>
      <c r="GEA275" s="314"/>
      <c r="GEB275" s="314"/>
      <c r="GEC275" s="314"/>
      <c r="GED275" s="314"/>
      <c r="GEE275" s="314"/>
      <c r="GEF275" s="314"/>
      <c r="GEG275" s="314"/>
      <c r="GEH275" s="314"/>
      <c r="GEI275" s="314"/>
      <c r="GEJ275" s="314"/>
      <c r="GEK275" s="314"/>
      <c r="GEL275" s="314"/>
      <c r="GEM275" s="314"/>
      <c r="GEN275" s="314"/>
      <c r="GEO275" s="314"/>
      <c r="GEP275" s="314"/>
      <c r="GEQ275" s="314"/>
      <c r="GER275" s="314"/>
      <c r="GES275" s="314"/>
      <c r="GET275" s="314"/>
      <c r="GEU275" s="314"/>
      <c r="GEV275" s="314"/>
      <c r="GEW275" s="314"/>
      <c r="GEX275" s="314"/>
      <c r="GEY275" s="314"/>
      <c r="GEZ275" s="314"/>
      <c r="GFA275" s="314"/>
      <c r="GFB275" s="314"/>
      <c r="GFC275" s="314"/>
      <c r="GFD275" s="314"/>
      <c r="GFE275" s="314"/>
      <c r="GFF275" s="314"/>
      <c r="GFG275" s="314"/>
      <c r="GFH275" s="314"/>
      <c r="GFI275" s="314"/>
      <c r="GFJ275" s="314"/>
      <c r="GFK275" s="314"/>
      <c r="GFL275" s="314"/>
      <c r="GFM275" s="314"/>
      <c r="GFN275" s="314"/>
      <c r="GFO275" s="314"/>
      <c r="GFP275" s="314"/>
      <c r="GFQ275" s="314"/>
      <c r="GFR275" s="314"/>
      <c r="GFS275" s="314"/>
      <c r="GFT275" s="314"/>
      <c r="GFU275" s="314"/>
      <c r="GFV275" s="314"/>
      <c r="GFW275" s="314"/>
      <c r="GFX275" s="314"/>
      <c r="GFY275" s="314"/>
      <c r="GFZ275" s="314"/>
      <c r="GGA275" s="314"/>
      <c r="GGB275" s="314"/>
      <c r="GGC275" s="314"/>
      <c r="GGD275" s="314"/>
      <c r="GGE275" s="314"/>
      <c r="GGF275" s="314"/>
      <c r="GGG275" s="314"/>
      <c r="GGH275" s="314"/>
      <c r="GGI275" s="314"/>
      <c r="GGJ275" s="314"/>
      <c r="GGK275" s="314"/>
      <c r="GGL275" s="314"/>
      <c r="GGM275" s="314"/>
      <c r="GGN275" s="314"/>
      <c r="GGO275" s="314"/>
      <c r="GGP275" s="314"/>
      <c r="GGQ275" s="314"/>
      <c r="GGR275" s="314"/>
      <c r="GGS275" s="314"/>
      <c r="GGT275" s="314"/>
      <c r="GGU275" s="314"/>
      <c r="GGV275" s="314"/>
      <c r="GGW275" s="314"/>
      <c r="GGX275" s="314"/>
      <c r="GGY275" s="314"/>
      <c r="GGZ275" s="314"/>
      <c r="GHA275" s="314"/>
      <c r="GHB275" s="314"/>
      <c r="GHC275" s="314"/>
      <c r="GHD275" s="314"/>
      <c r="GHE275" s="314"/>
      <c r="GHF275" s="314"/>
      <c r="GHG275" s="314"/>
      <c r="GHH275" s="314"/>
      <c r="GHI275" s="314"/>
      <c r="GHJ275" s="314"/>
      <c r="GHK275" s="314"/>
      <c r="GHL275" s="314"/>
      <c r="GHM275" s="314"/>
      <c r="GHN275" s="314"/>
      <c r="GHO275" s="314"/>
      <c r="GHP275" s="314"/>
      <c r="GHQ275" s="314"/>
      <c r="GHR275" s="314"/>
      <c r="GHS275" s="314"/>
      <c r="GHT275" s="314"/>
      <c r="GHU275" s="314"/>
      <c r="GHV275" s="314"/>
      <c r="GHW275" s="314"/>
      <c r="GHX275" s="314"/>
      <c r="GHY275" s="314"/>
      <c r="GHZ275" s="314"/>
      <c r="GIA275" s="314"/>
      <c r="GIB275" s="314"/>
      <c r="GIC275" s="314"/>
      <c r="GID275" s="314"/>
      <c r="GIE275" s="314"/>
      <c r="GIF275" s="314"/>
      <c r="GIG275" s="314"/>
      <c r="GIH275" s="314"/>
      <c r="GII275" s="314"/>
      <c r="GIJ275" s="314"/>
      <c r="GIK275" s="314"/>
      <c r="GIL275" s="314"/>
      <c r="GIM275" s="314"/>
      <c r="GIN275" s="314"/>
      <c r="GIO275" s="314"/>
      <c r="GIP275" s="314"/>
      <c r="GIQ275" s="314"/>
      <c r="GIR275" s="314"/>
      <c r="GIS275" s="314"/>
      <c r="GIT275" s="314"/>
      <c r="GIU275" s="314"/>
      <c r="GIV275" s="314"/>
      <c r="GIW275" s="314"/>
      <c r="GIX275" s="314"/>
      <c r="GIY275" s="314"/>
      <c r="GIZ275" s="314"/>
      <c r="GJA275" s="314"/>
      <c r="GJB275" s="314"/>
      <c r="GJC275" s="314"/>
      <c r="GJD275" s="314"/>
      <c r="GJE275" s="314"/>
      <c r="GJF275" s="314"/>
      <c r="GJG275" s="314"/>
      <c r="GJH275" s="314"/>
      <c r="GJI275" s="314"/>
      <c r="GJJ275" s="314"/>
      <c r="GJK275" s="314"/>
      <c r="GJL275" s="314"/>
      <c r="GJM275" s="314"/>
      <c r="GJN275" s="314"/>
      <c r="GJO275" s="314"/>
      <c r="GJP275" s="314"/>
      <c r="GJQ275" s="314"/>
      <c r="GJR275" s="314"/>
      <c r="GJS275" s="314"/>
      <c r="GJT275" s="314"/>
      <c r="GJU275" s="314"/>
      <c r="GJV275" s="314"/>
      <c r="GJW275" s="314"/>
      <c r="GJX275" s="314"/>
      <c r="GJY275" s="314"/>
      <c r="GJZ275" s="314"/>
      <c r="GKA275" s="314"/>
      <c r="GKB275" s="314"/>
      <c r="GKC275" s="314"/>
      <c r="GKD275" s="314"/>
      <c r="GKE275" s="314"/>
      <c r="GKF275" s="314"/>
      <c r="GKG275" s="314"/>
      <c r="GKH275" s="314"/>
      <c r="GKI275" s="314"/>
      <c r="GKJ275" s="314"/>
      <c r="GKK275" s="314"/>
      <c r="GKL275" s="314"/>
      <c r="GKM275" s="314"/>
      <c r="GKN275" s="314"/>
      <c r="GKO275" s="314"/>
      <c r="GKP275" s="314"/>
      <c r="GKQ275" s="314"/>
      <c r="GKR275" s="314"/>
      <c r="GKS275" s="314"/>
      <c r="GKT275" s="314"/>
      <c r="GKU275" s="314"/>
      <c r="GKV275" s="314"/>
      <c r="GKW275" s="314"/>
      <c r="GKX275" s="314"/>
      <c r="GKY275" s="314"/>
      <c r="GKZ275" s="314"/>
      <c r="GLA275" s="314"/>
      <c r="GLB275" s="314"/>
      <c r="GLC275" s="314"/>
      <c r="GLD275" s="314"/>
      <c r="GLE275" s="314"/>
      <c r="GLF275" s="314"/>
      <c r="GLG275" s="314"/>
      <c r="GLH275" s="314"/>
      <c r="GLI275" s="314"/>
      <c r="GLJ275" s="314"/>
      <c r="GLK275" s="314"/>
      <c r="GLL275" s="314"/>
      <c r="GLM275" s="314"/>
      <c r="GLN275" s="314"/>
      <c r="GLO275" s="314"/>
      <c r="GLP275" s="314"/>
      <c r="GLQ275" s="314"/>
      <c r="GLR275" s="314"/>
      <c r="GLS275" s="314"/>
      <c r="GLT275" s="314"/>
      <c r="GLU275" s="314"/>
      <c r="GLV275" s="314"/>
      <c r="GLW275" s="314"/>
      <c r="GLX275" s="314"/>
      <c r="GLY275" s="314"/>
      <c r="GLZ275" s="314"/>
      <c r="GMA275" s="314"/>
      <c r="GMB275" s="314"/>
      <c r="GMC275" s="314"/>
      <c r="GMD275" s="314"/>
      <c r="GME275" s="314"/>
      <c r="GMF275" s="314"/>
      <c r="GMG275" s="314"/>
      <c r="GMH275" s="314"/>
      <c r="GMI275" s="314"/>
      <c r="GMJ275" s="314"/>
      <c r="GMK275" s="314"/>
      <c r="GML275" s="314"/>
      <c r="GMM275" s="314"/>
      <c r="GMN275" s="314"/>
      <c r="GMO275" s="314"/>
      <c r="GMP275" s="314"/>
      <c r="GMQ275" s="314"/>
      <c r="GMR275" s="314"/>
      <c r="GMS275" s="314"/>
      <c r="GMT275" s="314"/>
      <c r="GMU275" s="314"/>
      <c r="GMV275" s="314"/>
      <c r="GMW275" s="314"/>
      <c r="GMX275" s="314"/>
      <c r="GMY275" s="314"/>
      <c r="GMZ275" s="314"/>
      <c r="GNA275" s="314"/>
      <c r="GNB275" s="314"/>
      <c r="GNC275" s="314"/>
      <c r="GND275" s="314"/>
      <c r="GNE275" s="314"/>
      <c r="GNF275" s="314"/>
      <c r="GNG275" s="314"/>
      <c r="GNH275" s="314"/>
      <c r="GNI275" s="314"/>
      <c r="GNJ275" s="314"/>
      <c r="GNK275" s="314"/>
      <c r="GNL275" s="314"/>
      <c r="GNM275" s="314"/>
      <c r="GNN275" s="314"/>
      <c r="GNO275" s="314"/>
      <c r="GNP275" s="314"/>
      <c r="GNQ275" s="314"/>
      <c r="GNR275" s="314"/>
      <c r="GNS275" s="314"/>
      <c r="GNT275" s="314"/>
      <c r="GNU275" s="314"/>
      <c r="GNV275" s="314"/>
      <c r="GNW275" s="314"/>
      <c r="GNX275" s="314"/>
      <c r="GNY275" s="314"/>
      <c r="GNZ275" s="314"/>
      <c r="GOA275" s="314"/>
      <c r="GOB275" s="314"/>
      <c r="GOC275" s="314"/>
      <c r="GOD275" s="314"/>
      <c r="GOE275" s="314"/>
      <c r="GOF275" s="314"/>
      <c r="GOG275" s="314"/>
      <c r="GOH275" s="314"/>
      <c r="GOI275" s="314"/>
      <c r="GOJ275" s="314"/>
      <c r="GOK275" s="314"/>
      <c r="GOL275" s="314"/>
      <c r="GOM275" s="314"/>
      <c r="GON275" s="314"/>
      <c r="GOO275" s="314"/>
      <c r="GOP275" s="314"/>
      <c r="GOQ275" s="314"/>
      <c r="GOR275" s="314"/>
      <c r="GOS275" s="314"/>
      <c r="GOT275" s="314"/>
      <c r="GOU275" s="314"/>
      <c r="GOV275" s="314"/>
      <c r="GOW275" s="314"/>
      <c r="GOX275" s="314"/>
      <c r="GOY275" s="314"/>
      <c r="GOZ275" s="314"/>
      <c r="GPA275" s="314"/>
      <c r="GPB275" s="314"/>
      <c r="GPC275" s="314"/>
      <c r="GPD275" s="314"/>
      <c r="GPE275" s="314"/>
      <c r="GPF275" s="314"/>
      <c r="GPG275" s="314"/>
      <c r="GPH275" s="314"/>
      <c r="GPI275" s="314"/>
      <c r="GPJ275" s="314"/>
      <c r="GPK275" s="314"/>
      <c r="GPL275" s="314"/>
      <c r="GPM275" s="314"/>
      <c r="GPN275" s="314"/>
      <c r="GPO275" s="314"/>
      <c r="GPP275" s="314"/>
      <c r="GPQ275" s="314"/>
      <c r="GPR275" s="314"/>
      <c r="GPS275" s="314"/>
      <c r="GPT275" s="314"/>
      <c r="GPU275" s="314"/>
      <c r="GPV275" s="314"/>
      <c r="GPW275" s="314"/>
      <c r="GPX275" s="314"/>
      <c r="GPY275" s="314"/>
      <c r="GPZ275" s="314"/>
      <c r="GQA275" s="314"/>
      <c r="GQB275" s="314"/>
      <c r="GQC275" s="314"/>
      <c r="GQD275" s="314"/>
      <c r="GQE275" s="314"/>
      <c r="GQF275" s="314"/>
      <c r="GQG275" s="314"/>
      <c r="GQH275" s="314"/>
      <c r="GQI275" s="314"/>
      <c r="GQJ275" s="314"/>
      <c r="GQK275" s="314"/>
      <c r="GQL275" s="314"/>
      <c r="GQM275" s="314"/>
      <c r="GQN275" s="314"/>
      <c r="GQO275" s="314"/>
      <c r="GQP275" s="314"/>
      <c r="GQQ275" s="314"/>
      <c r="GQR275" s="314"/>
      <c r="GQS275" s="314"/>
      <c r="GQT275" s="314"/>
      <c r="GQU275" s="314"/>
      <c r="GQV275" s="314"/>
      <c r="GQW275" s="314"/>
      <c r="GQX275" s="314"/>
      <c r="GQY275" s="314"/>
      <c r="GQZ275" s="314"/>
      <c r="GRA275" s="314"/>
      <c r="GRB275" s="314"/>
      <c r="GRC275" s="314"/>
      <c r="GRD275" s="314"/>
      <c r="GRE275" s="314"/>
      <c r="GRF275" s="314"/>
      <c r="GRG275" s="314"/>
      <c r="GRH275" s="314"/>
      <c r="GRI275" s="314"/>
      <c r="GRJ275" s="314"/>
      <c r="GRK275" s="314"/>
      <c r="GRL275" s="314"/>
      <c r="GRM275" s="314"/>
      <c r="GRN275" s="314"/>
      <c r="GRO275" s="314"/>
      <c r="GRP275" s="314"/>
      <c r="GRQ275" s="314"/>
      <c r="GRR275" s="314"/>
      <c r="GRS275" s="314"/>
      <c r="GRT275" s="314"/>
      <c r="GRU275" s="314"/>
      <c r="GRV275" s="314"/>
      <c r="GRW275" s="314"/>
      <c r="GRX275" s="314"/>
      <c r="GRY275" s="314"/>
      <c r="GRZ275" s="314"/>
      <c r="GSA275" s="314"/>
      <c r="GSB275" s="314"/>
      <c r="GSC275" s="314"/>
      <c r="GSD275" s="314"/>
      <c r="GSE275" s="314"/>
      <c r="GSF275" s="314"/>
      <c r="GSG275" s="314"/>
      <c r="GSH275" s="314"/>
      <c r="GSI275" s="314"/>
      <c r="GSJ275" s="314"/>
      <c r="GSK275" s="314"/>
      <c r="GSL275" s="314"/>
      <c r="GSM275" s="314"/>
      <c r="GSN275" s="314"/>
      <c r="GSO275" s="314"/>
      <c r="GSP275" s="314"/>
      <c r="GSQ275" s="314"/>
      <c r="GSR275" s="314"/>
      <c r="GSS275" s="314"/>
      <c r="GST275" s="314"/>
      <c r="GSU275" s="314"/>
      <c r="GSV275" s="314"/>
      <c r="GSW275" s="314"/>
      <c r="GSX275" s="314"/>
      <c r="GSY275" s="314"/>
      <c r="GSZ275" s="314"/>
      <c r="GTA275" s="314"/>
      <c r="GTB275" s="314"/>
      <c r="GTC275" s="314"/>
      <c r="GTD275" s="314"/>
      <c r="GTE275" s="314"/>
      <c r="GTF275" s="314"/>
      <c r="GTG275" s="314"/>
      <c r="GTH275" s="314"/>
      <c r="GTI275" s="314"/>
      <c r="GTJ275" s="314"/>
      <c r="GTK275" s="314"/>
      <c r="GTL275" s="314"/>
      <c r="GTM275" s="314"/>
      <c r="GTN275" s="314"/>
      <c r="GTO275" s="314"/>
      <c r="GTP275" s="314"/>
      <c r="GTQ275" s="314"/>
      <c r="GTR275" s="314"/>
      <c r="GTS275" s="314"/>
      <c r="GTT275" s="314"/>
      <c r="GTU275" s="314"/>
      <c r="GTV275" s="314"/>
      <c r="GTW275" s="314"/>
      <c r="GTX275" s="314"/>
      <c r="GTY275" s="314"/>
      <c r="GTZ275" s="314"/>
      <c r="GUA275" s="314"/>
      <c r="GUB275" s="314"/>
      <c r="GUC275" s="314"/>
      <c r="GUD275" s="314"/>
      <c r="GUE275" s="314"/>
      <c r="GUF275" s="314"/>
      <c r="GUG275" s="314"/>
      <c r="GUH275" s="314"/>
      <c r="GUI275" s="314"/>
      <c r="GUJ275" s="314"/>
      <c r="GUK275" s="314"/>
      <c r="GUL275" s="314"/>
      <c r="GUM275" s="314"/>
      <c r="GUN275" s="314"/>
      <c r="GUO275" s="314"/>
      <c r="GUP275" s="314"/>
      <c r="GUQ275" s="314"/>
      <c r="GUR275" s="314"/>
      <c r="GUS275" s="314"/>
      <c r="GUT275" s="314"/>
      <c r="GUU275" s="314"/>
      <c r="GUV275" s="314"/>
      <c r="GUW275" s="314"/>
      <c r="GUX275" s="314"/>
      <c r="GUY275" s="314"/>
      <c r="GUZ275" s="314"/>
      <c r="GVA275" s="314"/>
      <c r="GVB275" s="314"/>
      <c r="GVC275" s="314"/>
      <c r="GVD275" s="314"/>
      <c r="GVE275" s="314"/>
      <c r="GVF275" s="314"/>
      <c r="GVG275" s="314"/>
      <c r="GVH275" s="314"/>
      <c r="GVI275" s="314"/>
      <c r="GVJ275" s="314"/>
      <c r="GVK275" s="314"/>
      <c r="GVL275" s="314"/>
      <c r="GVM275" s="314"/>
      <c r="GVN275" s="314"/>
      <c r="GVO275" s="314"/>
      <c r="GVP275" s="314"/>
      <c r="GVQ275" s="314"/>
      <c r="GVR275" s="314"/>
      <c r="GVS275" s="314"/>
      <c r="GVT275" s="314"/>
      <c r="GVU275" s="314"/>
      <c r="GVV275" s="314"/>
      <c r="GVW275" s="314"/>
      <c r="GVX275" s="314"/>
      <c r="GVY275" s="314"/>
      <c r="GVZ275" s="314"/>
      <c r="GWA275" s="314"/>
      <c r="GWB275" s="314"/>
      <c r="GWC275" s="314"/>
      <c r="GWD275" s="314"/>
      <c r="GWE275" s="314"/>
      <c r="GWF275" s="314"/>
      <c r="GWG275" s="314"/>
      <c r="GWH275" s="314"/>
      <c r="GWI275" s="314"/>
      <c r="GWJ275" s="314"/>
      <c r="GWK275" s="314"/>
      <c r="GWL275" s="314"/>
      <c r="GWM275" s="314"/>
      <c r="GWN275" s="314"/>
      <c r="GWO275" s="314"/>
      <c r="GWP275" s="314"/>
      <c r="GWQ275" s="314"/>
      <c r="GWR275" s="314"/>
      <c r="GWS275" s="314"/>
      <c r="GWT275" s="314"/>
      <c r="GWU275" s="314"/>
      <c r="GWV275" s="314"/>
      <c r="GWW275" s="314"/>
      <c r="GWX275" s="314"/>
      <c r="GWY275" s="314"/>
      <c r="GWZ275" s="314"/>
      <c r="GXA275" s="314"/>
      <c r="GXB275" s="314"/>
      <c r="GXC275" s="314"/>
      <c r="GXD275" s="314"/>
      <c r="GXE275" s="314"/>
      <c r="GXF275" s="314"/>
      <c r="GXG275" s="314"/>
      <c r="GXH275" s="314"/>
      <c r="GXI275" s="314"/>
      <c r="GXJ275" s="314"/>
      <c r="GXK275" s="314"/>
      <c r="GXL275" s="314"/>
      <c r="GXM275" s="314"/>
      <c r="GXN275" s="314"/>
      <c r="GXO275" s="314"/>
      <c r="GXP275" s="314"/>
      <c r="GXQ275" s="314"/>
      <c r="GXR275" s="314"/>
      <c r="GXS275" s="314"/>
      <c r="GXT275" s="314"/>
      <c r="GXU275" s="314"/>
      <c r="GXV275" s="314"/>
      <c r="GXW275" s="314"/>
      <c r="GXX275" s="314"/>
      <c r="GXY275" s="314"/>
      <c r="GXZ275" s="314"/>
      <c r="GYA275" s="314"/>
      <c r="GYB275" s="314"/>
      <c r="GYC275" s="314"/>
      <c r="GYD275" s="314"/>
      <c r="GYE275" s="314"/>
      <c r="GYF275" s="314"/>
      <c r="GYG275" s="314"/>
      <c r="GYH275" s="314"/>
      <c r="GYI275" s="314"/>
      <c r="GYJ275" s="314"/>
      <c r="GYK275" s="314"/>
      <c r="GYL275" s="314"/>
      <c r="GYM275" s="314"/>
      <c r="GYN275" s="314"/>
      <c r="GYO275" s="314"/>
      <c r="GYP275" s="314"/>
      <c r="GYQ275" s="314"/>
      <c r="GYR275" s="314"/>
      <c r="GYS275" s="314"/>
      <c r="GYT275" s="314"/>
      <c r="GYU275" s="314"/>
      <c r="GYV275" s="314"/>
      <c r="GYW275" s="314"/>
      <c r="GYX275" s="314"/>
      <c r="GYY275" s="314"/>
      <c r="GYZ275" s="314"/>
      <c r="GZA275" s="314"/>
      <c r="GZB275" s="314"/>
      <c r="GZC275" s="314"/>
      <c r="GZD275" s="314"/>
      <c r="GZE275" s="314"/>
      <c r="GZF275" s="314"/>
      <c r="GZG275" s="314"/>
      <c r="GZH275" s="314"/>
      <c r="GZI275" s="314"/>
      <c r="GZJ275" s="314"/>
      <c r="GZK275" s="314"/>
      <c r="GZL275" s="314"/>
      <c r="GZM275" s="314"/>
      <c r="GZN275" s="314"/>
      <c r="GZO275" s="314"/>
      <c r="GZP275" s="314"/>
      <c r="GZQ275" s="314"/>
      <c r="GZR275" s="314"/>
      <c r="GZS275" s="314"/>
      <c r="GZT275" s="314"/>
      <c r="GZU275" s="314"/>
      <c r="GZV275" s="314"/>
      <c r="GZW275" s="314"/>
      <c r="GZX275" s="314"/>
      <c r="GZY275" s="314"/>
      <c r="GZZ275" s="314"/>
      <c r="HAA275" s="314"/>
      <c r="HAB275" s="314"/>
      <c r="HAC275" s="314"/>
      <c r="HAD275" s="314"/>
      <c r="HAE275" s="314"/>
      <c r="HAF275" s="314"/>
      <c r="HAG275" s="314"/>
      <c r="HAH275" s="314"/>
      <c r="HAI275" s="314"/>
      <c r="HAJ275" s="314"/>
      <c r="HAK275" s="314"/>
      <c r="HAL275" s="314"/>
      <c r="HAM275" s="314"/>
      <c r="HAN275" s="314"/>
      <c r="HAO275" s="314"/>
      <c r="HAP275" s="314"/>
      <c r="HAQ275" s="314"/>
      <c r="HAR275" s="314"/>
      <c r="HAS275" s="314"/>
      <c r="HAT275" s="314"/>
      <c r="HAU275" s="314"/>
      <c r="HAV275" s="314"/>
      <c r="HAW275" s="314"/>
      <c r="HAX275" s="314"/>
      <c r="HAY275" s="314"/>
      <c r="HAZ275" s="314"/>
      <c r="HBA275" s="314"/>
      <c r="HBB275" s="314"/>
      <c r="HBC275" s="314"/>
      <c r="HBD275" s="314"/>
      <c r="HBE275" s="314"/>
      <c r="HBF275" s="314"/>
      <c r="HBG275" s="314"/>
      <c r="HBH275" s="314"/>
      <c r="HBI275" s="314"/>
      <c r="HBJ275" s="314"/>
      <c r="HBK275" s="314"/>
      <c r="HBL275" s="314"/>
      <c r="HBM275" s="314"/>
      <c r="HBN275" s="314"/>
      <c r="HBO275" s="314"/>
      <c r="HBP275" s="314"/>
      <c r="HBQ275" s="314"/>
      <c r="HBR275" s="314"/>
      <c r="HBS275" s="314"/>
      <c r="HBT275" s="314"/>
      <c r="HBU275" s="314"/>
      <c r="HBV275" s="314"/>
      <c r="HBW275" s="314"/>
      <c r="HBX275" s="314"/>
      <c r="HBY275" s="314"/>
      <c r="HBZ275" s="314"/>
      <c r="HCA275" s="314"/>
      <c r="HCB275" s="314"/>
      <c r="HCC275" s="314"/>
      <c r="HCD275" s="314"/>
      <c r="HCE275" s="314"/>
      <c r="HCF275" s="314"/>
      <c r="HCG275" s="314"/>
      <c r="HCH275" s="314"/>
      <c r="HCI275" s="314"/>
      <c r="HCJ275" s="314"/>
      <c r="HCK275" s="314"/>
      <c r="HCL275" s="314"/>
      <c r="HCM275" s="314"/>
      <c r="HCN275" s="314"/>
      <c r="HCO275" s="314"/>
      <c r="HCP275" s="314"/>
      <c r="HCQ275" s="314"/>
      <c r="HCR275" s="314"/>
      <c r="HCS275" s="314"/>
      <c r="HCT275" s="314"/>
      <c r="HCU275" s="314"/>
      <c r="HCV275" s="314"/>
      <c r="HCW275" s="314"/>
      <c r="HCX275" s="314"/>
      <c r="HCY275" s="314"/>
      <c r="HCZ275" s="314"/>
      <c r="HDA275" s="314"/>
      <c r="HDB275" s="314"/>
      <c r="HDC275" s="314"/>
      <c r="HDD275" s="314"/>
      <c r="HDE275" s="314"/>
      <c r="HDF275" s="314"/>
      <c r="HDG275" s="314"/>
      <c r="HDH275" s="314"/>
      <c r="HDI275" s="314"/>
      <c r="HDJ275" s="314"/>
      <c r="HDK275" s="314"/>
      <c r="HDL275" s="314"/>
      <c r="HDM275" s="314"/>
      <c r="HDN275" s="314"/>
      <c r="HDO275" s="314"/>
      <c r="HDP275" s="314"/>
      <c r="HDQ275" s="314"/>
      <c r="HDR275" s="314"/>
      <c r="HDS275" s="314"/>
      <c r="HDT275" s="314"/>
      <c r="HDU275" s="314"/>
      <c r="HDV275" s="314"/>
      <c r="HDW275" s="314"/>
      <c r="HDX275" s="314"/>
      <c r="HDY275" s="314"/>
      <c r="HDZ275" s="314"/>
      <c r="HEA275" s="314"/>
      <c r="HEB275" s="314"/>
      <c r="HEC275" s="314"/>
      <c r="HED275" s="314"/>
      <c r="HEE275" s="314"/>
      <c r="HEF275" s="314"/>
      <c r="HEG275" s="314"/>
      <c r="HEH275" s="314"/>
      <c r="HEI275" s="314"/>
      <c r="HEJ275" s="314"/>
      <c r="HEK275" s="314"/>
      <c r="HEL275" s="314"/>
      <c r="HEM275" s="314"/>
      <c r="HEN275" s="314"/>
      <c r="HEO275" s="314"/>
      <c r="HEP275" s="314"/>
      <c r="HEQ275" s="314"/>
      <c r="HER275" s="314"/>
      <c r="HES275" s="314"/>
      <c r="HET275" s="314"/>
      <c r="HEU275" s="314"/>
      <c r="HEV275" s="314"/>
      <c r="HEW275" s="314"/>
      <c r="HEX275" s="314"/>
      <c r="HEY275" s="314"/>
      <c r="HEZ275" s="314"/>
      <c r="HFA275" s="314"/>
      <c r="HFB275" s="314"/>
      <c r="HFC275" s="314"/>
      <c r="HFD275" s="314"/>
      <c r="HFE275" s="314"/>
      <c r="HFF275" s="314"/>
      <c r="HFG275" s="314"/>
      <c r="HFH275" s="314"/>
      <c r="HFI275" s="314"/>
      <c r="HFJ275" s="314"/>
      <c r="HFK275" s="314"/>
      <c r="HFL275" s="314"/>
      <c r="HFM275" s="314"/>
      <c r="HFN275" s="314"/>
      <c r="HFO275" s="314"/>
      <c r="HFP275" s="314"/>
      <c r="HFQ275" s="314"/>
      <c r="HFR275" s="314"/>
      <c r="HFS275" s="314"/>
      <c r="HFT275" s="314"/>
      <c r="HFU275" s="314"/>
      <c r="HFV275" s="314"/>
      <c r="HFW275" s="314"/>
      <c r="HFX275" s="314"/>
      <c r="HFY275" s="314"/>
      <c r="HFZ275" s="314"/>
      <c r="HGA275" s="314"/>
      <c r="HGB275" s="314"/>
      <c r="HGC275" s="314"/>
      <c r="HGD275" s="314"/>
      <c r="HGE275" s="314"/>
      <c r="HGF275" s="314"/>
      <c r="HGG275" s="314"/>
      <c r="HGH275" s="314"/>
      <c r="HGI275" s="314"/>
      <c r="HGJ275" s="314"/>
      <c r="HGK275" s="314"/>
      <c r="HGL275" s="314"/>
      <c r="HGM275" s="314"/>
      <c r="HGN275" s="314"/>
      <c r="HGO275" s="314"/>
      <c r="HGP275" s="314"/>
      <c r="HGQ275" s="314"/>
      <c r="HGR275" s="314"/>
      <c r="HGS275" s="314"/>
      <c r="HGT275" s="314"/>
      <c r="HGU275" s="314"/>
      <c r="HGV275" s="314"/>
      <c r="HGW275" s="314"/>
      <c r="HGX275" s="314"/>
      <c r="HGY275" s="314"/>
      <c r="HGZ275" s="314"/>
      <c r="HHA275" s="314"/>
      <c r="HHB275" s="314"/>
      <c r="HHC275" s="314"/>
      <c r="HHD275" s="314"/>
      <c r="HHE275" s="314"/>
      <c r="HHF275" s="314"/>
      <c r="HHG275" s="314"/>
      <c r="HHH275" s="314"/>
      <c r="HHI275" s="314"/>
      <c r="HHJ275" s="314"/>
      <c r="HHK275" s="314"/>
      <c r="HHL275" s="314"/>
      <c r="HHM275" s="314"/>
      <c r="HHN275" s="314"/>
      <c r="HHO275" s="314"/>
      <c r="HHP275" s="314"/>
      <c r="HHQ275" s="314"/>
      <c r="HHR275" s="314"/>
      <c r="HHS275" s="314"/>
      <c r="HHT275" s="314"/>
      <c r="HHU275" s="314"/>
      <c r="HHV275" s="314"/>
      <c r="HHW275" s="314"/>
      <c r="HHX275" s="314"/>
      <c r="HHY275" s="314"/>
      <c r="HHZ275" s="314"/>
      <c r="HIA275" s="314"/>
      <c r="HIB275" s="314"/>
      <c r="HIC275" s="314"/>
      <c r="HID275" s="314"/>
      <c r="HIE275" s="314"/>
      <c r="HIF275" s="314"/>
      <c r="HIG275" s="314"/>
      <c r="HIH275" s="314"/>
      <c r="HII275" s="314"/>
      <c r="HIJ275" s="314"/>
      <c r="HIK275" s="314"/>
      <c r="HIL275" s="314"/>
      <c r="HIM275" s="314"/>
      <c r="HIN275" s="314"/>
      <c r="HIO275" s="314"/>
      <c r="HIP275" s="314"/>
      <c r="HIQ275" s="314"/>
      <c r="HIR275" s="314"/>
      <c r="HIS275" s="314"/>
      <c r="HIT275" s="314"/>
      <c r="HIU275" s="314"/>
      <c r="HIV275" s="314"/>
      <c r="HIW275" s="314"/>
      <c r="HIX275" s="314"/>
      <c r="HIY275" s="314"/>
      <c r="HIZ275" s="314"/>
      <c r="HJA275" s="314"/>
      <c r="HJB275" s="314"/>
      <c r="HJC275" s="314"/>
      <c r="HJD275" s="314"/>
      <c r="HJE275" s="314"/>
      <c r="HJF275" s="314"/>
      <c r="HJG275" s="314"/>
      <c r="HJH275" s="314"/>
      <c r="HJI275" s="314"/>
      <c r="HJJ275" s="314"/>
      <c r="HJK275" s="314"/>
      <c r="HJL275" s="314"/>
      <c r="HJM275" s="314"/>
      <c r="HJN275" s="314"/>
      <c r="HJO275" s="314"/>
      <c r="HJP275" s="314"/>
      <c r="HJQ275" s="314"/>
      <c r="HJR275" s="314"/>
      <c r="HJS275" s="314"/>
      <c r="HJT275" s="314"/>
      <c r="HJU275" s="314"/>
      <c r="HJV275" s="314"/>
      <c r="HJW275" s="314"/>
      <c r="HJX275" s="314"/>
      <c r="HJY275" s="314"/>
      <c r="HJZ275" s="314"/>
      <c r="HKA275" s="314"/>
      <c r="HKB275" s="314"/>
      <c r="HKC275" s="314"/>
      <c r="HKD275" s="314"/>
      <c r="HKE275" s="314"/>
      <c r="HKF275" s="314"/>
      <c r="HKG275" s="314"/>
      <c r="HKH275" s="314"/>
      <c r="HKI275" s="314"/>
      <c r="HKJ275" s="314"/>
      <c r="HKK275" s="314"/>
      <c r="HKL275" s="314"/>
      <c r="HKM275" s="314"/>
      <c r="HKN275" s="314"/>
      <c r="HKO275" s="314"/>
      <c r="HKP275" s="314"/>
      <c r="HKQ275" s="314"/>
      <c r="HKR275" s="314"/>
      <c r="HKS275" s="314"/>
      <c r="HKT275" s="314"/>
      <c r="HKU275" s="314"/>
      <c r="HKV275" s="314"/>
      <c r="HKW275" s="314"/>
      <c r="HKX275" s="314"/>
      <c r="HKY275" s="314"/>
      <c r="HKZ275" s="314"/>
      <c r="HLA275" s="314"/>
      <c r="HLB275" s="314"/>
      <c r="HLC275" s="314"/>
      <c r="HLD275" s="314"/>
      <c r="HLE275" s="314"/>
      <c r="HLF275" s="314"/>
      <c r="HLG275" s="314"/>
      <c r="HLH275" s="314"/>
      <c r="HLI275" s="314"/>
      <c r="HLJ275" s="314"/>
      <c r="HLK275" s="314"/>
      <c r="HLL275" s="314"/>
      <c r="HLM275" s="314"/>
      <c r="HLN275" s="314"/>
      <c r="HLO275" s="314"/>
      <c r="HLP275" s="314"/>
      <c r="HLQ275" s="314"/>
      <c r="HLR275" s="314"/>
      <c r="HLS275" s="314"/>
      <c r="HLT275" s="314"/>
      <c r="HLU275" s="314"/>
      <c r="HLV275" s="314"/>
      <c r="HLW275" s="314"/>
      <c r="HLX275" s="314"/>
      <c r="HLY275" s="314"/>
      <c r="HLZ275" s="314"/>
      <c r="HMA275" s="314"/>
      <c r="HMB275" s="314"/>
      <c r="HMC275" s="314"/>
      <c r="HMD275" s="314"/>
      <c r="HME275" s="314"/>
      <c r="HMF275" s="314"/>
      <c r="HMG275" s="314"/>
      <c r="HMH275" s="314"/>
      <c r="HMI275" s="314"/>
      <c r="HMJ275" s="314"/>
      <c r="HMK275" s="314"/>
      <c r="HML275" s="314"/>
      <c r="HMM275" s="314"/>
      <c r="HMN275" s="314"/>
      <c r="HMO275" s="314"/>
      <c r="HMP275" s="314"/>
      <c r="HMQ275" s="314"/>
      <c r="HMR275" s="314"/>
      <c r="HMS275" s="314"/>
      <c r="HMT275" s="314"/>
      <c r="HMU275" s="314"/>
      <c r="HMV275" s="314"/>
      <c r="HMW275" s="314"/>
      <c r="HMX275" s="314"/>
      <c r="HMY275" s="314"/>
      <c r="HMZ275" s="314"/>
      <c r="HNA275" s="314"/>
      <c r="HNB275" s="314"/>
      <c r="HNC275" s="314"/>
      <c r="HND275" s="314"/>
      <c r="HNE275" s="314"/>
      <c r="HNF275" s="314"/>
      <c r="HNG275" s="314"/>
      <c r="HNH275" s="314"/>
      <c r="HNI275" s="314"/>
      <c r="HNJ275" s="314"/>
      <c r="HNK275" s="314"/>
      <c r="HNL275" s="314"/>
      <c r="HNM275" s="314"/>
      <c r="HNN275" s="314"/>
      <c r="HNO275" s="314"/>
      <c r="HNP275" s="314"/>
      <c r="HNQ275" s="314"/>
      <c r="HNR275" s="314"/>
      <c r="HNS275" s="314"/>
      <c r="HNT275" s="314"/>
      <c r="HNU275" s="314"/>
      <c r="HNV275" s="314"/>
      <c r="HNW275" s="314"/>
      <c r="HNX275" s="314"/>
      <c r="HNY275" s="314"/>
      <c r="HNZ275" s="314"/>
      <c r="HOA275" s="314"/>
      <c r="HOB275" s="314"/>
      <c r="HOC275" s="314"/>
      <c r="HOD275" s="314"/>
      <c r="HOE275" s="314"/>
      <c r="HOF275" s="314"/>
      <c r="HOG275" s="314"/>
      <c r="HOH275" s="314"/>
      <c r="HOI275" s="314"/>
      <c r="HOJ275" s="314"/>
      <c r="HOK275" s="314"/>
      <c r="HOL275" s="314"/>
      <c r="HOM275" s="314"/>
      <c r="HON275" s="314"/>
      <c r="HOO275" s="314"/>
      <c r="HOP275" s="314"/>
      <c r="HOQ275" s="314"/>
      <c r="HOR275" s="314"/>
      <c r="HOS275" s="314"/>
      <c r="HOT275" s="314"/>
      <c r="HOU275" s="314"/>
      <c r="HOV275" s="314"/>
      <c r="HOW275" s="314"/>
      <c r="HOX275" s="314"/>
      <c r="HOY275" s="314"/>
      <c r="HOZ275" s="314"/>
      <c r="HPA275" s="314"/>
      <c r="HPB275" s="314"/>
      <c r="HPC275" s="314"/>
      <c r="HPD275" s="314"/>
      <c r="HPE275" s="314"/>
      <c r="HPF275" s="314"/>
      <c r="HPG275" s="314"/>
      <c r="HPH275" s="314"/>
      <c r="HPI275" s="314"/>
      <c r="HPJ275" s="314"/>
      <c r="HPK275" s="314"/>
      <c r="HPL275" s="314"/>
      <c r="HPM275" s="314"/>
      <c r="HPN275" s="314"/>
      <c r="HPO275" s="314"/>
      <c r="HPP275" s="314"/>
      <c r="HPQ275" s="314"/>
      <c r="HPR275" s="314"/>
      <c r="HPS275" s="314"/>
      <c r="HPT275" s="314"/>
      <c r="HPU275" s="314"/>
      <c r="HPV275" s="314"/>
      <c r="HPW275" s="314"/>
      <c r="HPX275" s="314"/>
      <c r="HPY275" s="314"/>
      <c r="HPZ275" s="314"/>
      <c r="HQA275" s="314"/>
      <c r="HQB275" s="314"/>
      <c r="HQC275" s="314"/>
      <c r="HQD275" s="314"/>
      <c r="HQE275" s="314"/>
      <c r="HQF275" s="314"/>
      <c r="HQG275" s="314"/>
      <c r="HQH275" s="314"/>
      <c r="HQI275" s="314"/>
      <c r="HQJ275" s="314"/>
      <c r="HQK275" s="314"/>
      <c r="HQL275" s="314"/>
      <c r="HQM275" s="314"/>
      <c r="HQN275" s="314"/>
      <c r="HQO275" s="314"/>
      <c r="HQP275" s="314"/>
      <c r="HQQ275" s="314"/>
      <c r="HQR275" s="314"/>
      <c r="HQS275" s="314"/>
      <c r="HQT275" s="314"/>
      <c r="HQU275" s="314"/>
      <c r="HQV275" s="314"/>
      <c r="HQW275" s="314"/>
      <c r="HQX275" s="314"/>
      <c r="HQY275" s="314"/>
      <c r="HQZ275" s="314"/>
      <c r="HRA275" s="314"/>
      <c r="HRB275" s="314"/>
      <c r="HRC275" s="314"/>
      <c r="HRD275" s="314"/>
      <c r="HRE275" s="314"/>
      <c r="HRF275" s="314"/>
      <c r="HRG275" s="314"/>
      <c r="HRH275" s="314"/>
      <c r="HRI275" s="314"/>
      <c r="HRJ275" s="314"/>
      <c r="HRK275" s="314"/>
      <c r="HRL275" s="314"/>
      <c r="HRM275" s="314"/>
      <c r="HRN275" s="314"/>
      <c r="HRO275" s="314"/>
      <c r="HRP275" s="314"/>
      <c r="HRQ275" s="314"/>
      <c r="HRR275" s="314"/>
      <c r="HRS275" s="314"/>
      <c r="HRT275" s="314"/>
      <c r="HRU275" s="314"/>
      <c r="HRV275" s="314"/>
      <c r="HRW275" s="314"/>
      <c r="HRX275" s="314"/>
      <c r="HRY275" s="314"/>
      <c r="HRZ275" s="314"/>
      <c r="HSA275" s="314"/>
      <c r="HSB275" s="314"/>
      <c r="HSC275" s="314"/>
      <c r="HSD275" s="314"/>
      <c r="HSE275" s="314"/>
      <c r="HSF275" s="314"/>
      <c r="HSG275" s="314"/>
      <c r="HSH275" s="314"/>
      <c r="HSI275" s="314"/>
      <c r="HSJ275" s="314"/>
      <c r="HSK275" s="314"/>
      <c r="HSL275" s="314"/>
      <c r="HSM275" s="314"/>
      <c r="HSN275" s="314"/>
      <c r="HSO275" s="314"/>
      <c r="HSP275" s="314"/>
      <c r="HSQ275" s="314"/>
      <c r="HSR275" s="314"/>
      <c r="HSS275" s="314"/>
      <c r="HST275" s="314"/>
      <c r="HSU275" s="314"/>
      <c r="HSV275" s="314"/>
      <c r="HSW275" s="314"/>
      <c r="HSX275" s="314"/>
      <c r="HSY275" s="314"/>
      <c r="HSZ275" s="314"/>
      <c r="HTA275" s="314"/>
      <c r="HTB275" s="314"/>
      <c r="HTC275" s="314"/>
      <c r="HTD275" s="314"/>
      <c r="HTE275" s="314"/>
      <c r="HTF275" s="314"/>
      <c r="HTG275" s="314"/>
      <c r="HTH275" s="314"/>
      <c r="HTI275" s="314"/>
      <c r="HTJ275" s="314"/>
      <c r="HTK275" s="314"/>
      <c r="HTL275" s="314"/>
      <c r="HTM275" s="314"/>
      <c r="HTN275" s="314"/>
      <c r="HTO275" s="314"/>
      <c r="HTP275" s="314"/>
      <c r="HTQ275" s="314"/>
      <c r="HTR275" s="314"/>
      <c r="HTS275" s="314"/>
      <c r="HTT275" s="314"/>
      <c r="HTU275" s="314"/>
      <c r="HTV275" s="314"/>
      <c r="HTW275" s="314"/>
      <c r="HTX275" s="314"/>
      <c r="HTY275" s="314"/>
      <c r="HTZ275" s="314"/>
      <c r="HUA275" s="314"/>
      <c r="HUB275" s="314"/>
      <c r="HUC275" s="314"/>
      <c r="HUD275" s="314"/>
      <c r="HUE275" s="314"/>
      <c r="HUF275" s="314"/>
      <c r="HUG275" s="314"/>
      <c r="HUH275" s="314"/>
      <c r="HUI275" s="314"/>
      <c r="HUJ275" s="314"/>
      <c r="HUK275" s="314"/>
      <c r="HUL275" s="314"/>
      <c r="HUM275" s="314"/>
      <c r="HUN275" s="314"/>
      <c r="HUO275" s="314"/>
      <c r="HUP275" s="314"/>
      <c r="HUQ275" s="314"/>
      <c r="HUR275" s="314"/>
      <c r="HUS275" s="314"/>
      <c r="HUT275" s="314"/>
      <c r="HUU275" s="314"/>
      <c r="HUV275" s="314"/>
      <c r="HUW275" s="314"/>
      <c r="HUX275" s="314"/>
      <c r="HUY275" s="314"/>
      <c r="HUZ275" s="314"/>
      <c r="HVA275" s="314"/>
      <c r="HVB275" s="314"/>
      <c r="HVC275" s="314"/>
      <c r="HVD275" s="314"/>
      <c r="HVE275" s="314"/>
      <c r="HVF275" s="314"/>
      <c r="HVG275" s="314"/>
      <c r="HVH275" s="314"/>
      <c r="HVI275" s="314"/>
      <c r="HVJ275" s="314"/>
      <c r="HVK275" s="314"/>
      <c r="HVL275" s="314"/>
      <c r="HVM275" s="314"/>
      <c r="HVN275" s="314"/>
      <c r="HVO275" s="314"/>
      <c r="HVP275" s="314"/>
      <c r="HVQ275" s="314"/>
      <c r="HVR275" s="314"/>
      <c r="HVS275" s="314"/>
      <c r="HVT275" s="314"/>
      <c r="HVU275" s="314"/>
      <c r="HVV275" s="314"/>
      <c r="HVW275" s="314"/>
      <c r="HVX275" s="314"/>
      <c r="HVY275" s="314"/>
      <c r="HVZ275" s="314"/>
      <c r="HWA275" s="314"/>
      <c r="HWB275" s="314"/>
      <c r="HWC275" s="314"/>
      <c r="HWD275" s="314"/>
      <c r="HWE275" s="314"/>
      <c r="HWF275" s="314"/>
      <c r="HWG275" s="314"/>
      <c r="HWH275" s="314"/>
      <c r="HWI275" s="314"/>
      <c r="HWJ275" s="314"/>
      <c r="HWK275" s="314"/>
      <c r="HWL275" s="314"/>
      <c r="HWM275" s="314"/>
      <c r="HWN275" s="314"/>
      <c r="HWO275" s="314"/>
      <c r="HWP275" s="314"/>
      <c r="HWQ275" s="314"/>
      <c r="HWR275" s="314"/>
      <c r="HWS275" s="314"/>
      <c r="HWT275" s="314"/>
      <c r="HWU275" s="314"/>
      <c r="HWV275" s="314"/>
      <c r="HWW275" s="314"/>
      <c r="HWX275" s="314"/>
      <c r="HWY275" s="314"/>
      <c r="HWZ275" s="314"/>
      <c r="HXA275" s="314"/>
      <c r="HXB275" s="314"/>
      <c r="HXC275" s="314"/>
      <c r="HXD275" s="314"/>
      <c r="HXE275" s="314"/>
      <c r="HXF275" s="314"/>
      <c r="HXG275" s="314"/>
      <c r="HXH275" s="314"/>
      <c r="HXI275" s="314"/>
      <c r="HXJ275" s="314"/>
      <c r="HXK275" s="314"/>
      <c r="HXL275" s="314"/>
      <c r="HXM275" s="314"/>
      <c r="HXN275" s="314"/>
      <c r="HXO275" s="314"/>
      <c r="HXP275" s="314"/>
      <c r="HXQ275" s="314"/>
      <c r="HXR275" s="314"/>
      <c r="HXS275" s="314"/>
      <c r="HXT275" s="314"/>
      <c r="HXU275" s="314"/>
      <c r="HXV275" s="314"/>
      <c r="HXW275" s="314"/>
      <c r="HXX275" s="314"/>
      <c r="HXY275" s="314"/>
      <c r="HXZ275" s="314"/>
      <c r="HYA275" s="314"/>
      <c r="HYB275" s="314"/>
      <c r="HYC275" s="314"/>
      <c r="HYD275" s="314"/>
      <c r="HYE275" s="314"/>
      <c r="HYF275" s="314"/>
      <c r="HYG275" s="314"/>
      <c r="HYH275" s="314"/>
      <c r="HYI275" s="314"/>
      <c r="HYJ275" s="314"/>
      <c r="HYK275" s="314"/>
      <c r="HYL275" s="314"/>
      <c r="HYM275" s="314"/>
      <c r="HYN275" s="314"/>
      <c r="HYO275" s="314"/>
      <c r="HYP275" s="314"/>
      <c r="HYQ275" s="314"/>
      <c r="HYR275" s="314"/>
      <c r="HYS275" s="314"/>
      <c r="HYT275" s="314"/>
      <c r="HYU275" s="314"/>
      <c r="HYV275" s="314"/>
      <c r="HYW275" s="314"/>
      <c r="HYX275" s="314"/>
      <c r="HYY275" s="314"/>
      <c r="HYZ275" s="314"/>
      <c r="HZA275" s="314"/>
      <c r="HZB275" s="314"/>
      <c r="HZC275" s="314"/>
      <c r="HZD275" s="314"/>
      <c r="HZE275" s="314"/>
      <c r="HZF275" s="314"/>
      <c r="HZG275" s="314"/>
      <c r="HZH275" s="314"/>
      <c r="HZI275" s="314"/>
      <c r="HZJ275" s="314"/>
      <c r="HZK275" s="314"/>
      <c r="HZL275" s="314"/>
      <c r="HZM275" s="314"/>
      <c r="HZN275" s="314"/>
      <c r="HZO275" s="314"/>
      <c r="HZP275" s="314"/>
      <c r="HZQ275" s="314"/>
      <c r="HZR275" s="314"/>
      <c r="HZS275" s="314"/>
      <c r="HZT275" s="314"/>
      <c r="HZU275" s="314"/>
      <c r="HZV275" s="314"/>
      <c r="HZW275" s="314"/>
      <c r="HZX275" s="314"/>
      <c r="HZY275" s="314"/>
      <c r="HZZ275" s="314"/>
      <c r="IAA275" s="314"/>
      <c r="IAB275" s="314"/>
      <c r="IAC275" s="314"/>
      <c r="IAD275" s="314"/>
      <c r="IAE275" s="314"/>
      <c r="IAF275" s="314"/>
      <c r="IAG275" s="314"/>
      <c r="IAH275" s="314"/>
      <c r="IAI275" s="314"/>
      <c r="IAJ275" s="314"/>
      <c r="IAK275" s="314"/>
      <c r="IAL275" s="314"/>
      <c r="IAM275" s="314"/>
      <c r="IAN275" s="314"/>
      <c r="IAO275" s="314"/>
      <c r="IAP275" s="314"/>
      <c r="IAQ275" s="314"/>
      <c r="IAR275" s="314"/>
      <c r="IAS275" s="314"/>
      <c r="IAT275" s="314"/>
      <c r="IAU275" s="314"/>
      <c r="IAV275" s="314"/>
      <c r="IAW275" s="314"/>
      <c r="IAX275" s="314"/>
      <c r="IAY275" s="314"/>
      <c r="IAZ275" s="314"/>
      <c r="IBA275" s="314"/>
      <c r="IBB275" s="314"/>
      <c r="IBC275" s="314"/>
      <c r="IBD275" s="314"/>
      <c r="IBE275" s="314"/>
      <c r="IBF275" s="314"/>
      <c r="IBG275" s="314"/>
      <c r="IBH275" s="314"/>
      <c r="IBI275" s="314"/>
      <c r="IBJ275" s="314"/>
      <c r="IBK275" s="314"/>
      <c r="IBL275" s="314"/>
      <c r="IBM275" s="314"/>
      <c r="IBN275" s="314"/>
      <c r="IBO275" s="314"/>
      <c r="IBP275" s="314"/>
      <c r="IBQ275" s="314"/>
      <c r="IBR275" s="314"/>
      <c r="IBS275" s="314"/>
      <c r="IBT275" s="314"/>
      <c r="IBU275" s="314"/>
      <c r="IBV275" s="314"/>
      <c r="IBW275" s="314"/>
      <c r="IBX275" s="314"/>
      <c r="IBY275" s="314"/>
      <c r="IBZ275" s="314"/>
      <c r="ICA275" s="314"/>
      <c r="ICB275" s="314"/>
      <c r="ICC275" s="314"/>
      <c r="ICD275" s="314"/>
      <c r="ICE275" s="314"/>
      <c r="ICF275" s="314"/>
      <c r="ICG275" s="314"/>
      <c r="ICH275" s="314"/>
      <c r="ICI275" s="314"/>
      <c r="ICJ275" s="314"/>
      <c r="ICK275" s="314"/>
      <c r="ICL275" s="314"/>
      <c r="ICM275" s="314"/>
      <c r="ICN275" s="314"/>
      <c r="ICO275" s="314"/>
      <c r="ICP275" s="314"/>
      <c r="ICQ275" s="314"/>
      <c r="ICR275" s="314"/>
      <c r="ICS275" s="314"/>
      <c r="ICT275" s="314"/>
      <c r="ICU275" s="314"/>
      <c r="ICV275" s="314"/>
      <c r="ICW275" s="314"/>
      <c r="ICX275" s="314"/>
      <c r="ICY275" s="314"/>
      <c r="ICZ275" s="314"/>
      <c r="IDA275" s="314"/>
      <c r="IDB275" s="314"/>
      <c r="IDC275" s="314"/>
      <c r="IDD275" s="314"/>
      <c r="IDE275" s="314"/>
      <c r="IDF275" s="314"/>
      <c r="IDG275" s="314"/>
      <c r="IDH275" s="314"/>
      <c r="IDI275" s="314"/>
      <c r="IDJ275" s="314"/>
      <c r="IDK275" s="314"/>
      <c r="IDL275" s="314"/>
      <c r="IDM275" s="314"/>
      <c r="IDN275" s="314"/>
      <c r="IDO275" s="314"/>
      <c r="IDP275" s="314"/>
      <c r="IDQ275" s="314"/>
      <c r="IDR275" s="314"/>
      <c r="IDS275" s="314"/>
      <c r="IDT275" s="314"/>
      <c r="IDU275" s="314"/>
      <c r="IDV275" s="314"/>
      <c r="IDW275" s="314"/>
      <c r="IDX275" s="314"/>
      <c r="IDY275" s="314"/>
      <c r="IDZ275" s="314"/>
      <c r="IEA275" s="314"/>
      <c r="IEB275" s="314"/>
      <c r="IEC275" s="314"/>
      <c r="IED275" s="314"/>
      <c r="IEE275" s="314"/>
      <c r="IEF275" s="314"/>
      <c r="IEG275" s="314"/>
      <c r="IEH275" s="314"/>
      <c r="IEI275" s="314"/>
      <c r="IEJ275" s="314"/>
      <c r="IEK275" s="314"/>
      <c r="IEL275" s="314"/>
      <c r="IEM275" s="314"/>
      <c r="IEN275" s="314"/>
      <c r="IEO275" s="314"/>
      <c r="IEP275" s="314"/>
      <c r="IEQ275" s="314"/>
      <c r="IER275" s="314"/>
      <c r="IES275" s="314"/>
      <c r="IET275" s="314"/>
      <c r="IEU275" s="314"/>
      <c r="IEV275" s="314"/>
      <c r="IEW275" s="314"/>
      <c r="IEX275" s="314"/>
      <c r="IEY275" s="314"/>
      <c r="IEZ275" s="314"/>
      <c r="IFA275" s="314"/>
      <c r="IFB275" s="314"/>
      <c r="IFC275" s="314"/>
      <c r="IFD275" s="314"/>
      <c r="IFE275" s="314"/>
      <c r="IFF275" s="314"/>
      <c r="IFG275" s="314"/>
      <c r="IFH275" s="314"/>
      <c r="IFI275" s="314"/>
      <c r="IFJ275" s="314"/>
      <c r="IFK275" s="314"/>
      <c r="IFL275" s="314"/>
      <c r="IFM275" s="314"/>
      <c r="IFN275" s="314"/>
      <c r="IFO275" s="314"/>
      <c r="IFP275" s="314"/>
      <c r="IFQ275" s="314"/>
      <c r="IFR275" s="314"/>
      <c r="IFS275" s="314"/>
      <c r="IFT275" s="314"/>
      <c r="IFU275" s="314"/>
      <c r="IFV275" s="314"/>
      <c r="IFW275" s="314"/>
      <c r="IFX275" s="314"/>
      <c r="IFY275" s="314"/>
      <c r="IFZ275" s="314"/>
      <c r="IGA275" s="314"/>
      <c r="IGB275" s="314"/>
      <c r="IGC275" s="314"/>
      <c r="IGD275" s="314"/>
      <c r="IGE275" s="314"/>
      <c r="IGF275" s="314"/>
      <c r="IGG275" s="314"/>
      <c r="IGH275" s="314"/>
      <c r="IGI275" s="314"/>
      <c r="IGJ275" s="314"/>
      <c r="IGK275" s="314"/>
      <c r="IGL275" s="314"/>
      <c r="IGM275" s="314"/>
      <c r="IGN275" s="314"/>
      <c r="IGO275" s="314"/>
      <c r="IGP275" s="314"/>
      <c r="IGQ275" s="314"/>
      <c r="IGR275" s="314"/>
      <c r="IGS275" s="314"/>
      <c r="IGT275" s="314"/>
      <c r="IGU275" s="314"/>
      <c r="IGV275" s="314"/>
      <c r="IGW275" s="314"/>
      <c r="IGX275" s="314"/>
      <c r="IGY275" s="314"/>
      <c r="IGZ275" s="314"/>
      <c r="IHA275" s="314"/>
      <c r="IHB275" s="314"/>
      <c r="IHC275" s="314"/>
      <c r="IHD275" s="314"/>
      <c r="IHE275" s="314"/>
      <c r="IHF275" s="314"/>
      <c r="IHG275" s="314"/>
      <c r="IHH275" s="314"/>
      <c r="IHI275" s="314"/>
      <c r="IHJ275" s="314"/>
      <c r="IHK275" s="314"/>
      <c r="IHL275" s="314"/>
      <c r="IHM275" s="314"/>
      <c r="IHN275" s="314"/>
      <c r="IHO275" s="314"/>
      <c r="IHP275" s="314"/>
      <c r="IHQ275" s="314"/>
      <c r="IHR275" s="314"/>
      <c r="IHS275" s="314"/>
      <c r="IHT275" s="314"/>
      <c r="IHU275" s="314"/>
      <c r="IHV275" s="314"/>
      <c r="IHW275" s="314"/>
      <c r="IHX275" s="314"/>
      <c r="IHY275" s="314"/>
      <c r="IHZ275" s="314"/>
      <c r="IIA275" s="314"/>
      <c r="IIB275" s="314"/>
      <c r="IIC275" s="314"/>
      <c r="IID275" s="314"/>
      <c r="IIE275" s="314"/>
      <c r="IIF275" s="314"/>
      <c r="IIG275" s="314"/>
      <c r="IIH275" s="314"/>
      <c r="III275" s="314"/>
      <c r="IIJ275" s="314"/>
      <c r="IIK275" s="314"/>
      <c r="IIL275" s="314"/>
      <c r="IIM275" s="314"/>
      <c r="IIN275" s="314"/>
      <c r="IIO275" s="314"/>
      <c r="IIP275" s="314"/>
      <c r="IIQ275" s="314"/>
      <c r="IIR275" s="314"/>
      <c r="IIS275" s="314"/>
      <c r="IIT275" s="314"/>
      <c r="IIU275" s="314"/>
      <c r="IIV275" s="314"/>
      <c r="IIW275" s="314"/>
      <c r="IIX275" s="314"/>
      <c r="IIY275" s="314"/>
      <c r="IIZ275" s="314"/>
      <c r="IJA275" s="314"/>
      <c r="IJB275" s="314"/>
      <c r="IJC275" s="314"/>
      <c r="IJD275" s="314"/>
      <c r="IJE275" s="314"/>
      <c r="IJF275" s="314"/>
      <c r="IJG275" s="314"/>
      <c r="IJH275" s="314"/>
      <c r="IJI275" s="314"/>
      <c r="IJJ275" s="314"/>
      <c r="IJK275" s="314"/>
      <c r="IJL275" s="314"/>
      <c r="IJM275" s="314"/>
      <c r="IJN275" s="314"/>
      <c r="IJO275" s="314"/>
      <c r="IJP275" s="314"/>
      <c r="IJQ275" s="314"/>
      <c r="IJR275" s="314"/>
      <c r="IJS275" s="314"/>
      <c r="IJT275" s="314"/>
      <c r="IJU275" s="314"/>
      <c r="IJV275" s="314"/>
      <c r="IJW275" s="314"/>
      <c r="IJX275" s="314"/>
      <c r="IJY275" s="314"/>
      <c r="IJZ275" s="314"/>
      <c r="IKA275" s="314"/>
      <c r="IKB275" s="314"/>
      <c r="IKC275" s="314"/>
      <c r="IKD275" s="314"/>
      <c r="IKE275" s="314"/>
      <c r="IKF275" s="314"/>
      <c r="IKG275" s="314"/>
      <c r="IKH275" s="314"/>
      <c r="IKI275" s="314"/>
      <c r="IKJ275" s="314"/>
      <c r="IKK275" s="314"/>
      <c r="IKL275" s="314"/>
      <c r="IKM275" s="314"/>
      <c r="IKN275" s="314"/>
      <c r="IKO275" s="314"/>
      <c r="IKP275" s="314"/>
      <c r="IKQ275" s="314"/>
      <c r="IKR275" s="314"/>
      <c r="IKS275" s="314"/>
      <c r="IKT275" s="314"/>
      <c r="IKU275" s="314"/>
      <c r="IKV275" s="314"/>
      <c r="IKW275" s="314"/>
      <c r="IKX275" s="314"/>
      <c r="IKY275" s="314"/>
      <c r="IKZ275" s="314"/>
      <c r="ILA275" s="314"/>
      <c r="ILB275" s="314"/>
      <c r="ILC275" s="314"/>
      <c r="ILD275" s="314"/>
      <c r="ILE275" s="314"/>
      <c r="ILF275" s="314"/>
      <c r="ILG275" s="314"/>
      <c r="ILH275" s="314"/>
      <c r="ILI275" s="314"/>
      <c r="ILJ275" s="314"/>
      <c r="ILK275" s="314"/>
      <c r="ILL275" s="314"/>
      <c r="ILM275" s="314"/>
      <c r="ILN275" s="314"/>
      <c r="ILO275" s="314"/>
      <c r="ILP275" s="314"/>
      <c r="ILQ275" s="314"/>
      <c r="ILR275" s="314"/>
      <c r="ILS275" s="314"/>
      <c r="ILT275" s="314"/>
      <c r="ILU275" s="314"/>
      <c r="ILV275" s="314"/>
      <c r="ILW275" s="314"/>
      <c r="ILX275" s="314"/>
      <c r="ILY275" s="314"/>
      <c r="ILZ275" s="314"/>
      <c r="IMA275" s="314"/>
      <c r="IMB275" s="314"/>
      <c r="IMC275" s="314"/>
      <c r="IMD275" s="314"/>
      <c r="IME275" s="314"/>
      <c r="IMF275" s="314"/>
      <c r="IMG275" s="314"/>
      <c r="IMH275" s="314"/>
      <c r="IMI275" s="314"/>
      <c r="IMJ275" s="314"/>
      <c r="IMK275" s="314"/>
      <c r="IML275" s="314"/>
      <c r="IMM275" s="314"/>
      <c r="IMN275" s="314"/>
      <c r="IMO275" s="314"/>
      <c r="IMP275" s="314"/>
      <c r="IMQ275" s="314"/>
      <c r="IMR275" s="314"/>
      <c r="IMS275" s="314"/>
      <c r="IMT275" s="314"/>
      <c r="IMU275" s="314"/>
      <c r="IMV275" s="314"/>
      <c r="IMW275" s="314"/>
      <c r="IMX275" s="314"/>
      <c r="IMY275" s="314"/>
      <c r="IMZ275" s="314"/>
      <c r="INA275" s="314"/>
      <c r="INB275" s="314"/>
      <c r="INC275" s="314"/>
      <c r="IND275" s="314"/>
      <c r="INE275" s="314"/>
      <c r="INF275" s="314"/>
      <c r="ING275" s="314"/>
      <c r="INH275" s="314"/>
      <c r="INI275" s="314"/>
      <c r="INJ275" s="314"/>
      <c r="INK275" s="314"/>
      <c r="INL275" s="314"/>
      <c r="INM275" s="314"/>
      <c r="INN275" s="314"/>
      <c r="INO275" s="314"/>
      <c r="INP275" s="314"/>
      <c r="INQ275" s="314"/>
      <c r="INR275" s="314"/>
      <c r="INS275" s="314"/>
      <c r="INT275" s="314"/>
      <c r="INU275" s="314"/>
      <c r="INV275" s="314"/>
      <c r="INW275" s="314"/>
      <c r="INX275" s="314"/>
      <c r="INY275" s="314"/>
      <c r="INZ275" s="314"/>
      <c r="IOA275" s="314"/>
      <c r="IOB275" s="314"/>
      <c r="IOC275" s="314"/>
      <c r="IOD275" s="314"/>
      <c r="IOE275" s="314"/>
      <c r="IOF275" s="314"/>
      <c r="IOG275" s="314"/>
      <c r="IOH275" s="314"/>
      <c r="IOI275" s="314"/>
      <c r="IOJ275" s="314"/>
      <c r="IOK275" s="314"/>
      <c r="IOL275" s="314"/>
      <c r="IOM275" s="314"/>
      <c r="ION275" s="314"/>
      <c r="IOO275" s="314"/>
      <c r="IOP275" s="314"/>
      <c r="IOQ275" s="314"/>
      <c r="IOR275" s="314"/>
      <c r="IOS275" s="314"/>
      <c r="IOT275" s="314"/>
      <c r="IOU275" s="314"/>
      <c r="IOV275" s="314"/>
      <c r="IOW275" s="314"/>
      <c r="IOX275" s="314"/>
      <c r="IOY275" s="314"/>
      <c r="IOZ275" s="314"/>
      <c r="IPA275" s="314"/>
      <c r="IPB275" s="314"/>
      <c r="IPC275" s="314"/>
      <c r="IPD275" s="314"/>
      <c r="IPE275" s="314"/>
      <c r="IPF275" s="314"/>
      <c r="IPG275" s="314"/>
      <c r="IPH275" s="314"/>
      <c r="IPI275" s="314"/>
      <c r="IPJ275" s="314"/>
      <c r="IPK275" s="314"/>
      <c r="IPL275" s="314"/>
      <c r="IPM275" s="314"/>
      <c r="IPN275" s="314"/>
      <c r="IPO275" s="314"/>
      <c r="IPP275" s="314"/>
      <c r="IPQ275" s="314"/>
      <c r="IPR275" s="314"/>
      <c r="IPS275" s="314"/>
      <c r="IPT275" s="314"/>
      <c r="IPU275" s="314"/>
      <c r="IPV275" s="314"/>
      <c r="IPW275" s="314"/>
      <c r="IPX275" s="314"/>
      <c r="IPY275" s="314"/>
      <c r="IPZ275" s="314"/>
      <c r="IQA275" s="314"/>
      <c r="IQB275" s="314"/>
      <c r="IQC275" s="314"/>
      <c r="IQD275" s="314"/>
      <c r="IQE275" s="314"/>
      <c r="IQF275" s="314"/>
      <c r="IQG275" s="314"/>
      <c r="IQH275" s="314"/>
      <c r="IQI275" s="314"/>
      <c r="IQJ275" s="314"/>
      <c r="IQK275" s="314"/>
      <c r="IQL275" s="314"/>
      <c r="IQM275" s="314"/>
      <c r="IQN275" s="314"/>
      <c r="IQO275" s="314"/>
      <c r="IQP275" s="314"/>
      <c r="IQQ275" s="314"/>
      <c r="IQR275" s="314"/>
      <c r="IQS275" s="314"/>
      <c r="IQT275" s="314"/>
      <c r="IQU275" s="314"/>
      <c r="IQV275" s="314"/>
      <c r="IQW275" s="314"/>
      <c r="IQX275" s="314"/>
      <c r="IQY275" s="314"/>
      <c r="IQZ275" s="314"/>
      <c r="IRA275" s="314"/>
      <c r="IRB275" s="314"/>
      <c r="IRC275" s="314"/>
      <c r="IRD275" s="314"/>
      <c r="IRE275" s="314"/>
      <c r="IRF275" s="314"/>
      <c r="IRG275" s="314"/>
      <c r="IRH275" s="314"/>
      <c r="IRI275" s="314"/>
      <c r="IRJ275" s="314"/>
      <c r="IRK275" s="314"/>
      <c r="IRL275" s="314"/>
      <c r="IRM275" s="314"/>
      <c r="IRN275" s="314"/>
      <c r="IRO275" s="314"/>
      <c r="IRP275" s="314"/>
      <c r="IRQ275" s="314"/>
      <c r="IRR275" s="314"/>
      <c r="IRS275" s="314"/>
      <c r="IRT275" s="314"/>
      <c r="IRU275" s="314"/>
      <c r="IRV275" s="314"/>
      <c r="IRW275" s="314"/>
      <c r="IRX275" s="314"/>
      <c r="IRY275" s="314"/>
      <c r="IRZ275" s="314"/>
      <c r="ISA275" s="314"/>
      <c r="ISB275" s="314"/>
      <c r="ISC275" s="314"/>
      <c r="ISD275" s="314"/>
      <c r="ISE275" s="314"/>
      <c r="ISF275" s="314"/>
      <c r="ISG275" s="314"/>
      <c r="ISH275" s="314"/>
      <c r="ISI275" s="314"/>
      <c r="ISJ275" s="314"/>
      <c r="ISK275" s="314"/>
      <c r="ISL275" s="314"/>
      <c r="ISM275" s="314"/>
      <c r="ISN275" s="314"/>
      <c r="ISO275" s="314"/>
      <c r="ISP275" s="314"/>
      <c r="ISQ275" s="314"/>
      <c r="ISR275" s="314"/>
      <c r="ISS275" s="314"/>
      <c r="IST275" s="314"/>
      <c r="ISU275" s="314"/>
      <c r="ISV275" s="314"/>
      <c r="ISW275" s="314"/>
      <c r="ISX275" s="314"/>
      <c r="ISY275" s="314"/>
      <c r="ISZ275" s="314"/>
      <c r="ITA275" s="314"/>
      <c r="ITB275" s="314"/>
      <c r="ITC275" s="314"/>
      <c r="ITD275" s="314"/>
      <c r="ITE275" s="314"/>
      <c r="ITF275" s="314"/>
      <c r="ITG275" s="314"/>
      <c r="ITH275" s="314"/>
      <c r="ITI275" s="314"/>
      <c r="ITJ275" s="314"/>
      <c r="ITK275" s="314"/>
      <c r="ITL275" s="314"/>
      <c r="ITM275" s="314"/>
      <c r="ITN275" s="314"/>
      <c r="ITO275" s="314"/>
      <c r="ITP275" s="314"/>
      <c r="ITQ275" s="314"/>
      <c r="ITR275" s="314"/>
      <c r="ITS275" s="314"/>
      <c r="ITT275" s="314"/>
      <c r="ITU275" s="314"/>
      <c r="ITV275" s="314"/>
      <c r="ITW275" s="314"/>
      <c r="ITX275" s="314"/>
      <c r="ITY275" s="314"/>
      <c r="ITZ275" s="314"/>
      <c r="IUA275" s="314"/>
      <c r="IUB275" s="314"/>
      <c r="IUC275" s="314"/>
      <c r="IUD275" s="314"/>
      <c r="IUE275" s="314"/>
      <c r="IUF275" s="314"/>
      <c r="IUG275" s="314"/>
      <c r="IUH275" s="314"/>
      <c r="IUI275" s="314"/>
      <c r="IUJ275" s="314"/>
      <c r="IUK275" s="314"/>
      <c r="IUL275" s="314"/>
      <c r="IUM275" s="314"/>
      <c r="IUN275" s="314"/>
      <c r="IUO275" s="314"/>
      <c r="IUP275" s="314"/>
      <c r="IUQ275" s="314"/>
      <c r="IUR275" s="314"/>
      <c r="IUS275" s="314"/>
      <c r="IUT275" s="314"/>
      <c r="IUU275" s="314"/>
      <c r="IUV275" s="314"/>
      <c r="IUW275" s="314"/>
      <c r="IUX275" s="314"/>
      <c r="IUY275" s="314"/>
      <c r="IUZ275" s="314"/>
      <c r="IVA275" s="314"/>
      <c r="IVB275" s="314"/>
      <c r="IVC275" s="314"/>
      <c r="IVD275" s="314"/>
      <c r="IVE275" s="314"/>
      <c r="IVF275" s="314"/>
      <c r="IVG275" s="314"/>
      <c r="IVH275" s="314"/>
      <c r="IVI275" s="314"/>
      <c r="IVJ275" s="314"/>
      <c r="IVK275" s="314"/>
      <c r="IVL275" s="314"/>
      <c r="IVM275" s="314"/>
      <c r="IVN275" s="314"/>
      <c r="IVO275" s="314"/>
      <c r="IVP275" s="314"/>
      <c r="IVQ275" s="314"/>
      <c r="IVR275" s="314"/>
      <c r="IVS275" s="314"/>
      <c r="IVT275" s="314"/>
      <c r="IVU275" s="314"/>
      <c r="IVV275" s="314"/>
      <c r="IVW275" s="314"/>
      <c r="IVX275" s="314"/>
      <c r="IVY275" s="314"/>
      <c r="IVZ275" s="314"/>
      <c r="IWA275" s="314"/>
      <c r="IWB275" s="314"/>
      <c r="IWC275" s="314"/>
      <c r="IWD275" s="314"/>
      <c r="IWE275" s="314"/>
      <c r="IWF275" s="314"/>
      <c r="IWG275" s="314"/>
      <c r="IWH275" s="314"/>
      <c r="IWI275" s="314"/>
      <c r="IWJ275" s="314"/>
      <c r="IWK275" s="314"/>
      <c r="IWL275" s="314"/>
      <c r="IWM275" s="314"/>
      <c r="IWN275" s="314"/>
      <c r="IWO275" s="314"/>
      <c r="IWP275" s="314"/>
      <c r="IWQ275" s="314"/>
      <c r="IWR275" s="314"/>
      <c r="IWS275" s="314"/>
      <c r="IWT275" s="314"/>
      <c r="IWU275" s="314"/>
      <c r="IWV275" s="314"/>
      <c r="IWW275" s="314"/>
      <c r="IWX275" s="314"/>
      <c r="IWY275" s="314"/>
      <c r="IWZ275" s="314"/>
      <c r="IXA275" s="314"/>
      <c r="IXB275" s="314"/>
      <c r="IXC275" s="314"/>
      <c r="IXD275" s="314"/>
      <c r="IXE275" s="314"/>
      <c r="IXF275" s="314"/>
      <c r="IXG275" s="314"/>
      <c r="IXH275" s="314"/>
      <c r="IXI275" s="314"/>
      <c r="IXJ275" s="314"/>
      <c r="IXK275" s="314"/>
      <c r="IXL275" s="314"/>
      <c r="IXM275" s="314"/>
      <c r="IXN275" s="314"/>
      <c r="IXO275" s="314"/>
      <c r="IXP275" s="314"/>
      <c r="IXQ275" s="314"/>
      <c r="IXR275" s="314"/>
      <c r="IXS275" s="314"/>
      <c r="IXT275" s="314"/>
      <c r="IXU275" s="314"/>
      <c r="IXV275" s="314"/>
      <c r="IXW275" s="314"/>
      <c r="IXX275" s="314"/>
      <c r="IXY275" s="314"/>
      <c r="IXZ275" s="314"/>
      <c r="IYA275" s="314"/>
      <c r="IYB275" s="314"/>
      <c r="IYC275" s="314"/>
      <c r="IYD275" s="314"/>
      <c r="IYE275" s="314"/>
      <c r="IYF275" s="314"/>
      <c r="IYG275" s="314"/>
      <c r="IYH275" s="314"/>
      <c r="IYI275" s="314"/>
      <c r="IYJ275" s="314"/>
      <c r="IYK275" s="314"/>
      <c r="IYL275" s="314"/>
      <c r="IYM275" s="314"/>
      <c r="IYN275" s="314"/>
      <c r="IYO275" s="314"/>
      <c r="IYP275" s="314"/>
      <c r="IYQ275" s="314"/>
      <c r="IYR275" s="314"/>
      <c r="IYS275" s="314"/>
      <c r="IYT275" s="314"/>
      <c r="IYU275" s="314"/>
      <c r="IYV275" s="314"/>
      <c r="IYW275" s="314"/>
      <c r="IYX275" s="314"/>
      <c r="IYY275" s="314"/>
      <c r="IYZ275" s="314"/>
      <c r="IZA275" s="314"/>
      <c r="IZB275" s="314"/>
      <c r="IZC275" s="314"/>
      <c r="IZD275" s="314"/>
      <c r="IZE275" s="314"/>
      <c r="IZF275" s="314"/>
      <c r="IZG275" s="314"/>
      <c r="IZH275" s="314"/>
      <c r="IZI275" s="314"/>
      <c r="IZJ275" s="314"/>
      <c r="IZK275" s="314"/>
      <c r="IZL275" s="314"/>
      <c r="IZM275" s="314"/>
      <c r="IZN275" s="314"/>
      <c r="IZO275" s="314"/>
      <c r="IZP275" s="314"/>
      <c r="IZQ275" s="314"/>
      <c r="IZR275" s="314"/>
      <c r="IZS275" s="314"/>
      <c r="IZT275" s="314"/>
      <c r="IZU275" s="314"/>
      <c r="IZV275" s="314"/>
      <c r="IZW275" s="314"/>
      <c r="IZX275" s="314"/>
      <c r="IZY275" s="314"/>
      <c r="IZZ275" s="314"/>
      <c r="JAA275" s="314"/>
      <c r="JAB275" s="314"/>
      <c r="JAC275" s="314"/>
      <c r="JAD275" s="314"/>
      <c r="JAE275" s="314"/>
      <c r="JAF275" s="314"/>
      <c r="JAG275" s="314"/>
      <c r="JAH275" s="314"/>
      <c r="JAI275" s="314"/>
      <c r="JAJ275" s="314"/>
      <c r="JAK275" s="314"/>
      <c r="JAL275" s="314"/>
      <c r="JAM275" s="314"/>
      <c r="JAN275" s="314"/>
      <c r="JAO275" s="314"/>
      <c r="JAP275" s="314"/>
      <c r="JAQ275" s="314"/>
      <c r="JAR275" s="314"/>
      <c r="JAS275" s="314"/>
      <c r="JAT275" s="314"/>
      <c r="JAU275" s="314"/>
      <c r="JAV275" s="314"/>
      <c r="JAW275" s="314"/>
      <c r="JAX275" s="314"/>
      <c r="JAY275" s="314"/>
      <c r="JAZ275" s="314"/>
      <c r="JBA275" s="314"/>
      <c r="JBB275" s="314"/>
      <c r="JBC275" s="314"/>
      <c r="JBD275" s="314"/>
      <c r="JBE275" s="314"/>
      <c r="JBF275" s="314"/>
      <c r="JBG275" s="314"/>
      <c r="JBH275" s="314"/>
      <c r="JBI275" s="314"/>
      <c r="JBJ275" s="314"/>
      <c r="JBK275" s="314"/>
      <c r="JBL275" s="314"/>
      <c r="JBM275" s="314"/>
      <c r="JBN275" s="314"/>
      <c r="JBO275" s="314"/>
      <c r="JBP275" s="314"/>
      <c r="JBQ275" s="314"/>
      <c r="JBR275" s="314"/>
      <c r="JBS275" s="314"/>
      <c r="JBT275" s="314"/>
      <c r="JBU275" s="314"/>
      <c r="JBV275" s="314"/>
      <c r="JBW275" s="314"/>
      <c r="JBX275" s="314"/>
      <c r="JBY275" s="314"/>
      <c r="JBZ275" s="314"/>
      <c r="JCA275" s="314"/>
      <c r="JCB275" s="314"/>
      <c r="JCC275" s="314"/>
      <c r="JCD275" s="314"/>
      <c r="JCE275" s="314"/>
      <c r="JCF275" s="314"/>
      <c r="JCG275" s="314"/>
      <c r="JCH275" s="314"/>
      <c r="JCI275" s="314"/>
      <c r="JCJ275" s="314"/>
      <c r="JCK275" s="314"/>
      <c r="JCL275" s="314"/>
      <c r="JCM275" s="314"/>
      <c r="JCN275" s="314"/>
      <c r="JCO275" s="314"/>
      <c r="JCP275" s="314"/>
      <c r="JCQ275" s="314"/>
      <c r="JCR275" s="314"/>
      <c r="JCS275" s="314"/>
      <c r="JCT275" s="314"/>
      <c r="JCU275" s="314"/>
      <c r="JCV275" s="314"/>
      <c r="JCW275" s="314"/>
      <c r="JCX275" s="314"/>
      <c r="JCY275" s="314"/>
      <c r="JCZ275" s="314"/>
      <c r="JDA275" s="314"/>
      <c r="JDB275" s="314"/>
      <c r="JDC275" s="314"/>
      <c r="JDD275" s="314"/>
      <c r="JDE275" s="314"/>
      <c r="JDF275" s="314"/>
      <c r="JDG275" s="314"/>
      <c r="JDH275" s="314"/>
      <c r="JDI275" s="314"/>
      <c r="JDJ275" s="314"/>
      <c r="JDK275" s="314"/>
      <c r="JDL275" s="314"/>
      <c r="JDM275" s="314"/>
      <c r="JDN275" s="314"/>
      <c r="JDO275" s="314"/>
      <c r="JDP275" s="314"/>
      <c r="JDQ275" s="314"/>
      <c r="JDR275" s="314"/>
      <c r="JDS275" s="314"/>
      <c r="JDT275" s="314"/>
      <c r="JDU275" s="314"/>
      <c r="JDV275" s="314"/>
      <c r="JDW275" s="314"/>
      <c r="JDX275" s="314"/>
      <c r="JDY275" s="314"/>
      <c r="JDZ275" s="314"/>
      <c r="JEA275" s="314"/>
      <c r="JEB275" s="314"/>
      <c r="JEC275" s="314"/>
      <c r="JED275" s="314"/>
      <c r="JEE275" s="314"/>
      <c r="JEF275" s="314"/>
      <c r="JEG275" s="314"/>
      <c r="JEH275" s="314"/>
      <c r="JEI275" s="314"/>
      <c r="JEJ275" s="314"/>
      <c r="JEK275" s="314"/>
      <c r="JEL275" s="314"/>
      <c r="JEM275" s="314"/>
      <c r="JEN275" s="314"/>
      <c r="JEO275" s="314"/>
      <c r="JEP275" s="314"/>
      <c r="JEQ275" s="314"/>
      <c r="JER275" s="314"/>
      <c r="JES275" s="314"/>
      <c r="JET275" s="314"/>
      <c r="JEU275" s="314"/>
      <c r="JEV275" s="314"/>
      <c r="JEW275" s="314"/>
      <c r="JEX275" s="314"/>
      <c r="JEY275" s="314"/>
      <c r="JEZ275" s="314"/>
      <c r="JFA275" s="314"/>
      <c r="JFB275" s="314"/>
      <c r="JFC275" s="314"/>
      <c r="JFD275" s="314"/>
      <c r="JFE275" s="314"/>
      <c r="JFF275" s="314"/>
      <c r="JFG275" s="314"/>
      <c r="JFH275" s="314"/>
      <c r="JFI275" s="314"/>
      <c r="JFJ275" s="314"/>
      <c r="JFK275" s="314"/>
      <c r="JFL275" s="314"/>
      <c r="JFM275" s="314"/>
      <c r="JFN275" s="314"/>
      <c r="JFO275" s="314"/>
      <c r="JFP275" s="314"/>
      <c r="JFQ275" s="314"/>
      <c r="JFR275" s="314"/>
      <c r="JFS275" s="314"/>
      <c r="JFT275" s="314"/>
      <c r="JFU275" s="314"/>
      <c r="JFV275" s="314"/>
      <c r="JFW275" s="314"/>
      <c r="JFX275" s="314"/>
      <c r="JFY275" s="314"/>
      <c r="JFZ275" s="314"/>
      <c r="JGA275" s="314"/>
      <c r="JGB275" s="314"/>
      <c r="JGC275" s="314"/>
      <c r="JGD275" s="314"/>
      <c r="JGE275" s="314"/>
      <c r="JGF275" s="314"/>
      <c r="JGG275" s="314"/>
      <c r="JGH275" s="314"/>
      <c r="JGI275" s="314"/>
      <c r="JGJ275" s="314"/>
      <c r="JGK275" s="314"/>
      <c r="JGL275" s="314"/>
      <c r="JGM275" s="314"/>
      <c r="JGN275" s="314"/>
      <c r="JGO275" s="314"/>
      <c r="JGP275" s="314"/>
      <c r="JGQ275" s="314"/>
      <c r="JGR275" s="314"/>
      <c r="JGS275" s="314"/>
      <c r="JGT275" s="314"/>
      <c r="JGU275" s="314"/>
      <c r="JGV275" s="314"/>
      <c r="JGW275" s="314"/>
      <c r="JGX275" s="314"/>
      <c r="JGY275" s="314"/>
      <c r="JGZ275" s="314"/>
      <c r="JHA275" s="314"/>
      <c r="JHB275" s="314"/>
      <c r="JHC275" s="314"/>
      <c r="JHD275" s="314"/>
      <c r="JHE275" s="314"/>
      <c r="JHF275" s="314"/>
      <c r="JHG275" s="314"/>
      <c r="JHH275" s="314"/>
      <c r="JHI275" s="314"/>
      <c r="JHJ275" s="314"/>
      <c r="JHK275" s="314"/>
      <c r="JHL275" s="314"/>
      <c r="JHM275" s="314"/>
      <c r="JHN275" s="314"/>
      <c r="JHO275" s="314"/>
      <c r="JHP275" s="314"/>
      <c r="JHQ275" s="314"/>
      <c r="JHR275" s="314"/>
      <c r="JHS275" s="314"/>
      <c r="JHT275" s="314"/>
      <c r="JHU275" s="314"/>
      <c r="JHV275" s="314"/>
      <c r="JHW275" s="314"/>
      <c r="JHX275" s="314"/>
      <c r="JHY275" s="314"/>
      <c r="JHZ275" s="314"/>
      <c r="JIA275" s="314"/>
      <c r="JIB275" s="314"/>
      <c r="JIC275" s="314"/>
      <c r="JID275" s="314"/>
      <c r="JIE275" s="314"/>
      <c r="JIF275" s="314"/>
      <c r="JIG275" s="314"/>
      <c r="JIH275" s="314"/>
      <c r="JII275" s="314"/>
      <c r="JIJ275" s="314"/>
      <c r="JIK275" s="314"/>
      <c r="JIL275" s="314"/>
      <c r="JIM275" s="314"/>
      <c r="JIN275" s="314"/>
      <c r="JIO275" s="314"/>
      <c r="JIP275" s="314"/>
      <c r="JIQ275" s="314"/>
      <c r="JIR275" s="314"/>
      <c r="JIS275" s="314"/>
      <c r="JIT275" s="314"/>
      <c r="JIU275" s="314"/>
      <c r="JIV275" s="314"/>
      <c r="JIW275" s="314"/>
      <c r="JIX275" s="314"/>
      <c r="JIY275" s="314"/>
      <c r="JIZ275" s="314"/>
      <c r="JJA275" s="314"/>
      <c r="JJB275" s="314"/>
      <c r="JJC275" s="314"/>
      <c r="JJD275" s="314"/>
      <c r="JJE275" s="314"/>
      <c r="JJF275" s="314"/>
      <c r="JJG275" s="314"/>
      <c r="JJH275" s="314"/>
      <c r="JJI275" s="314"/>
      <c r="JJJ275" s="314"/>
      <c r="JJK275" s="314"/>
      <c r="JJL275" s="314"/>
      <c r="JJM275" s="314"/>
      <c r="JJN275" s="314"/>
      <c r="JJO275" s="314"/>
      <c r="JJP275" s="314"/>
      <c r="JJQ275" s="314"/>
      <c r="JJR275" s="314"/>
      <c r="JJS275" s="314"/>
      <c r="JJT275" s="314"/>
      <c r="JJU275" s="314"/>
      <c r="JJV275" s="314"/>
      <c r="JJW275" s="314"/>
      <c r="JJX275" s="314"/>
      <c r="JJY275" s="314"/>
      <c r="JJZ275" s="314"/>
      <c r="JKA275" s="314"/>
      <c r="JKB275" s="314"/>
      <c r="JKC275" s="314"/>
      <c r="JKD275" s="314"/>
      <c r="JKE275" s="314"/>
      <c r="JKF275" s="314"/>
      <c r="JKG275" s="314"/>
      <c r="JKH275" s="314"/>
      <c r="JKI275" s="314"/>
      <c r="JKJ275" s="314"/>
      <c r="JKK275" s="314"/>
      <c r="JKL275" s="314"/>
      <c r="JKM275" s="314"/>
      <c r="JKN275" s="314"/>
      <c r="JKO275" s="314"/>
      <c r="JKP275" s="314"/>
      <c r="JKQ275" s="314"/>
      <c r="JKR275" s="314"/>
      <c r="JKS275" s="314"/>
      <c r="JKT275" s="314"/>
      <c r="JKU275" s="314"/>
      <c r="JKV275" s="314"/>
      <c r="JKW275" s="314"/>
      <c r="JKX275" s="314"/>
      <c r="JKY275" s="314"/>
      <c r="JKZ275" s="314"/>
      <c r="JLA275" s="314"/>
      <c r="JLB275" s="314"/>
      <c r="JLC275" s="314"/>
      <c r="JLD275" s="314"/>
      <c r="JLE275" s="314"/>
      <c r="JLF275" s="314"/>
      <c r="JLG275" s="314"/>
      <c r="JLH275" s="314"/>
      <c r="JLI275" s="314"/>
      <c r="JLJ275" s="314"/>
      <c r="JLK275" s="314"/>
      <c r="JLL275" s="314"/>
      <c r="JLM275" s="314"/>
      <c r="JLN275" s="314"/>
      <c r="JLO275" s="314"/>
      <c r="JLP275" s="314"/>
      <c r="JLQ275" s="314"/>
      <c r="JLR275" s="314"/>
      <c r="JLS275" s="314"/>
      <c r="JLT275" s="314"/>
      <c r="JLU275" s="314"/>
      <c r="JLV275" s="314"/>
      <c r="JLW275" s="314"/>
      <c r="JLX275" s="314"/>
      <c r="JLY275" s="314"/>
      <c r="JLZ275" s="314"/>
      <c r="JMA275" s="314"/>
      <c r="JMB275" s="314"/>
      <c r="JMC275" s="314"/>
      <c r="JMD275" s="314"/>
      <c r="JME275" s="314"/>
      <c r="JMF275" s="314"/>
      <c r="JMG275" s="314"/>
      <c r="JMH275" s="314"/>
      <c r="JMI275" s="314"/>
      <c r="JMJ275" s="314"/>
      <c r="JMK275" s="314"/>
      <c r="JML275" s="314"/>
      <c r="JMM275" s="314"/>
      <c r="JMN275" s="314"/>
      <c r="JMO275" s="314"/>
      <c r="JMP275" s="314"/>
      <c r="JMQ275" s="314"/>
      <c r="JMR275" s="314"/>
      <c r="JMS275" s="314"/>
      <c r="JMT275" s="314"/>
      <c r="JMU275" s="314"/>
      <c r="JMV275" s="314"/>
      <c r="JMW275" s="314"/>
      <c r="JMX275" s="314"/>
      <c r="JMY275" s="314"/>
      <c r="JMZ275" s="314"/>
      <c r="JNA275" s="314"/>
      <c r="JNB275" s="314"/>
      <c r="JNC275" s="314"/>
      <c r="JND275" s="314"/>
      <c r="JNE275" s="314"/>
      <c r="JNF275" s="314"/>
      <c r="JNG275" s="314"/>
      <c r="JNH275" s="314"/>
      <c r="JNI275" s="314"/>
      <c r="JNJ275" s="314"/>
      <c r="JNK275" s="314"/>
      <c r="JNL275" s="314"/>
      <c r="JNM275" s="314"/>
      <c r="JNN275" s="314"/>
      <c r="JNO275" s="314"/>
      <c r="JNP275" s="314"/>
      <c r="JNQ275" s="314"/>
      <c r="JNR275" s="314"/>
      <c r="JNS275" s="314"/>
      <c r="JNT275" s="314"/>
      <c r="JNU275" s="314"/>
      <c r="JNV275" s="314"/>
      <c r="JNW275" s="314"/>
      <c r="JNX275" s="314"/>
      <c r="JNY275" s="314"/>
      <c r="JNZ275" s="314"/>
      <c r="JOA275" s="314"/>
      <c r="JOB275" s="314"/>
      <c r="JOC275" s="314"/>
      <c r="JOD275" s="314"/>
      <c r="JOE275" s="314"/>
      <c r="JOF275" s="314"/>
      <c r="JOG275" s="314"/>
      <c r="JOH275" s="314"/>
      <c r="JOI275" s="314"/>
      <c r="JOJ275" s="314"/>
      <c r="JOK275" s="314"/>
      <c r="JOL275" s="314"/>
      <c r="JOM275" s="314"/>
      <c r="JON275" s="314"/>
      <c r="JOO275" s="314"/>
      <c r="JOP275" s="314"/>
      <c r="JOQ275" s="314"/>
      <c r="JOR275" s="314"/>
      <c r="JOS275" s="314"/>
      <c r="JOT275" s="314"/>
      <c r="JOU275" s="314"/>
      <c r="JOV275" s="314"/>
      <c r="JOW275" s="314"/>
      <c r="JOX275" s="314"/>
      <c r="JOY275" s="314"/>
      <c r="JOZ275" s="314"/>
      <c r="JPA275" s="314"/>
      <c r="JPB275" s="314"/>
      <c r="JPC275" s="314"/>
      <c r="JPD275" s="314"/>
      <c r="JPE275" s="314"/>
      <c r="JPF275" s="314"/>
      <c r="JPG275" s="314"/>
      <c r="JPH275" s="314"/>
      <c r="JPI275" s="314"/>
      <c r="JPJ275" s="314"/>
      <c r="JPK275" s="314"/>
      <c r="JPL275" s="314"/>
      <c r="JPM275" s="314"/>
      <c r="JPN275" s="314"/>
      <c r="JPO275" s="314"/>
      <c r="JPP275" s="314"/>
      <c r="JPQ275" s="314"/>
      <c r="JPR275" s="314"/>
      <c r="JPS275" s="314"/>
      <c r="JPT275" s="314"/>
      <c r="JPU275" s="314"/>
      <c r="JPV275" s="314"/>
      <c r="JPW275" s="314"/>
      <c r="JPX275" s="314"/>
      <c r="JPY275" s="314"/>
      <c r="JPZ275" s="314"/>
      <c r="JQA275" s="314"/>
      <c r="JQB275" s="314"/>
      <c r="JQC275" s="314"/>
      <c r="JQD275" s="314"/>
      <c r="JQE275" s="314"/>
      <c r="JQF275" s="314"/>
      <c r="JQG275" s="314"/>
      <c r="JQH275" s="314"/>
      <c r="JQI275" s="314"/>
      <c r="JQJ275" s="314"/>
      <c r="JQK275" s="314"/>
      <c r="JQL275" s="314"/>
      <c r="JQM275" s="314"/>
      <c r="JQN275" s="314"/>
      <c r="JQO275" s="314"/>
      <c r="JQP275" s="314"/>
      <c r="JQQ275" s="314"/>
      <c r="JQR275" s="314"/>
      <c r="JQS275" s="314"/>
      <c r="JQT275" s="314"/>
      <c r="JQU275" s="314"/>
      <c r="JQV275" s="314"/>
      <c r="JQW275" s="314"/>
      <c r="JQX275" s="314"/>
      <c r="JQY275" s="314"/>
      <c r="JQZ275" s="314"/>
      <c r="JRA275" s="314"/>
      <c r="JRB275" s="314"/>
      <c r="JRC275" s="314"/>
      <c r="JRD275" s="314"/>
      <c r="JRE275" s="314"/>
      <c r="JRF275" s="314"/>
      <c r="JRG275" s="314"/>
      <c r="JRH275" s="314"/>
      <c r="JRI275" s="314"/>
      <c r="JRJ275" s="314"/>
      <c r="JRK275" s="314"/>
      <c r="JRL275" s="314"/>
      <c r="JRM275" s="314"/>
      <c r="JRN275" s="314"/>
      <c r="JRO275" s="314"/>
      <c r="JRP275" s="314"/>
      <c r="JRQ275" s="314"/>
      <c r="JRR275" s="314"/>
      <c r="JRS275" s="314"/>
      <c r="JRT275" s="314"/>
      <c r="JRU275" s="314"/>
      <c r="JRV275" s="314"/>
      <c r="JRW275" s="314"/>
      <c r="JRX275" s="314"/>
      <c r="JRY275" s="314"/>
      <c r="JRZ275" s="314"/>
      <c r="JSA275" s="314"/>
      <c r="JSB275" s="314"/>
      <c r="JSC275" s="314"/>
      <c r="JSD275" s="314"/>
      <c r="JSE275" s="314"/>
      <c r="JSF275" s="314"/>
      <c r="JSG275" s="314"/>
      <c r="JSH275" s="314"/>
      <c r="JSI275" s="314"/>
      <c r="JSJ275" s="314"/>
      <c r="JSK275" s="314"/>
      <c r="JSL275" s="314"/>
      <c r="JSM275" s="314"/>
      <c r="JSN275" s="314"/>
      <c r="JSO275" s="314"/>
      <c r="JSP275" s="314"/>
      <c r="JSQ275" s="314"/>
      <c r="JSR275" s="314"/>
      <c r="JSS275" s="314"/>
      <c r="JST275" s="314"/>
      <c r="JSU275" s="314"/>
      <c r="JSV275" s="314"/>
      <c r="JSW275" s="314"/>
      <c r="JSX275" s="314"/>
      <c r="JSY275" s="314"/>
      <c r="JSZ275" s="314"/>
      <c r="JTA275" s="314"/>
      <c r="JTB275" s="314"/>
      <c r="JTC275" s="314"/>
      <c r="JTD275" s="314"/>
      <c r="JTE275" s="314"/>
      <c r="JTF275" s="314"/>
      <c r="JTG275" s="314"/>
      <c r="JTH275" s="314"/>
      <c r="JTI275" s="314"/>
      <c r="JTJ275" s="314"/>
      <c r="JTK275" s="314"/>
      <c r="JTL275" s="314"/>
      <c r="JTM275" s="314"/>
      <c r="JTN275" s="314"/>
      <c r="JTO275" s="314"/>
      <c r="JTP275" s="314"/>
      <c r="JTQ275" s="314"/>
      <c r="JTR275" s="314"/>
      <c r="JTS275" s="314"/>
      <c r="JTT275" s="314"/>
      <c r="JTU275" s="314"/>
      <c r="JTV275" s="314"/>
      <c r="JTW275" s="314"/>
      <c r="JTX275" s="314"/>
      <c r="JTY275" s="314"/>
      <c r="JTZ275" s="314"/>
      <c r="JUA275" s="314"/>
      <c r="JUB275" s="314"/>
      <c r="JUC275" s="314"/>
      <c r="JUD275" s="314"/>
      <c r="JUE275" s="314"/>
      <c r="JUF275" s="314"/>
      <c r="JUG275" s="314"/>
      <c r="JUH275" s="314"/>
      <c r="JUI275" s="314"/>
      <c r="JUJ275" s="314"/>
      <c r="JUK275" s="314"/>
      <c r="JUL275" s="314"/>
      <c r="JUM275" s="314"/>
      <c r="JUN275" s="314"/>
      <c r="JUO275" s="314"/>
      <c r="JUP275" s="314"/>
      <c r="JUQ275" s="314"/>
      <c r="JUR275" s="314"/>
      <c r="JUS275" s="314"/>
      <c r="JUT275" s="314"/>
      <c r="JUU275" s="314"/>
      <c r="JUV275" s="314"/>
      <c r="JUW275" s="314"/>
      <c r="JUX275" s="314"/>
      <c r="JUY275" s="314"/>
      <c r="JUZ275" s="314"/>
      <c r="JVA275" s="314"/>
      <c r="JVB275" s="314"/>
      <c r="JVC275" s="314"/>
      <c r="JVD275" s="314"/>
      <c r="JVE275" s="314"/>
      <c r="JVF275" s="314"/>
      <c r="JVG275" s="314"/>
      <c r="JVH275" s="314"/>
      <c r="JVI275" s="314"/>
      <c r="JVJ275" s="314"/>
      <c r="JVK275" s="314"/>
      <c r="JVL275" s="314"/>
      <c r="JVM275" s="314"/>
      <c r="JVN275" s="314"/>
      <c r="JVO275" s="314"/>
      <c r="JVP275" s="314"/>
      <c r="JVQ275" s="314"/>
      <c r="JVR275" s="314"/>
      <c r="JVS275" s="314"/>
      <c r="JVT275" s="314"/>
      <c r="JVU275" s="314"/>
      <c r="JVV275" s="314"/>
      <c r="JVW275" s="314"/>
      <c r="JVX275" s="314"/>
      <c r="JVY275" s="314"/>
      <c r="JVZ275" s="314"/>
      <c r="JWA275" s="314"/>
      <c r="JWB275" s="314"/>
      <c r="JWC275" s="314"/>
      <c r="JWD275" s="314"/>
      <c r="JWE275" s="314"/>
      <c r="JWF275" s="314"/>
      <c r="JWG275" s="314"/>
      <c r="JWH275" s="314"/>
      <c r="JWI275" s="314"/>
      <c r="JWJ275" s="314"/>
      <c r="JWK275" s="314"/>
      <c r="JWL275" s="314"/>
      <c r="JWM275" s="314"/>
      <c r="JWN275" s="314"/>
      <c r="JWO275" s="314"/>
      <c r="JWP275" s="314"/>
      <c r="JWQ275" s="314"/>
      <c r="JWR275" s="314"/>
      <c r="JWS275" s="314"/>
      <c r="JWT275" s="314"/>
      <c r="JWU275" s="314"/>
      <c r="JWV275" s="314"/>
      <c r="JWW275" s="314"/>
      <c r="JWX275" s="314"/>
      <c r="JWY275" s="314"/>
      <c r="JWZ275" s="314"/>
      <c r="JXA275" s="314"/>
      <c r="JXB275" s="314"/>
      <c r="JXC275" s="314"/>
      <c r="JXD275" s="314"/>
      <c r="JXE275" s="314"/>
      <c r="JXF275" s="314"/>
      <c r="JXG275" s="314"/>
      <c r="JXH275" s="314"/>
      <c r="JXI275" s="314"/>
      <c r="JXJ275" s="314"/>
      <c r="JXK275" s="314"/>
      <c r="JXL275" s="314"/>
      <c r="JXM275" s="314"/>
      <c r="JXN275" s="314"/>
      <c r="JXO275" s="314"/>
      <c r="JXP275" s="314"/>
      <c r="JXQ275" s="314"/>
      <c r="JXR275" s="314"/>
      <c r="JXS275" s="314"/>
      <c r="JXT275" s="314"/>
      <c r="JXU275" s="314"/>
      <c r="JXV275" s="314"/>
      <c r="JXW275" s="314"/>
      <c r="JXX275" s="314"/>
      <c r="JXY275" s="314"/>
      <c r="JXZ275" s="314"/>
      <c r="JYA275" s="314"/>
      <c r="JYB275" s="314"/>
      <c r="JYC275" s="314"/>
      <c r="JYD275" s="314"/>
      <c r="JYE275" s="314"/>
      <c r="JYF275" s="314"/>
      <c r="JYG275" s="314"/>
      <c r="JYH275" s="314"/>
      <c r="JYI275" s="314"/>
      <c r="JYJ275" s="314"/>
      <c r="JYK275" s="314"/>
      <c r="JYL275" s="314"/>
      <c r="JYM275" s="314"/>
      <c r="JYN275" s="314"/>
      <c r="JYO275" s="314"/>
      <c r="JYP275" s="314"/>
      <c r="JYQ275" s="314"/>
      <c r="JYR275" s="314"/>
      <c r="JYS275" s="314"/>
      <c r="JYT275" s="314"/>
      <c r="JYU275" s="314"/>
      <c r="JYV275" s="314"/>
      <c r="JYW275" s="314"/>
      <c r="JYX275" s="314"/>
      <c r="JYY275" s="314"/>
      <c r="JYZ275" s="314"/>
      <c r="JZA275" s="314"/>
      <c r="JZB275" s="314"/>
      <c r="JZC275" s="314"/>
      <c r="JZD275" s="314"/>
      <c r="JZE275" s="314"/>
      <c r="JZF275" s="314"/>
      <c r="JZG275" s="314"/>
      <c r="JZH275" s="314"/>
      <c r="JZI275" s="314"/>
      <c r="JZJ275" s="314"/>
      <c r="JZK275" s="314"/>
      <c r="JZL275" s="314"/>
      <c r="JZM275" s="314"/>
      <c r="JZN275" s="314"/>
      <c r="JZO275" s="314"/>
      <c r="JZP275" s="314"/>
      <c r="JZQ275" s="314"/>
      <c r="JZR275" s="314"/>
      <c r="JZS275" s="314"/>
      <c r="JZT275" s="314"/>
      <c r="JZU275" s="314"/>
      <c r="JZV275" s="314"/>
      <c r="JZW275" s="314"/>
      <c r="JZX275" s="314"/>
      <c r="JZY275" s="314"/>
      <c r="JZZ275" s="314"/>
      <c r="KAA275" s="314"/>
      <c r="KAB275" s="314"/>
      <c r="KAC275" s="314"/>
      <c r="KAD275" s="314"/>
      <c r="KAE275" s="314"/>
      <c r="KAF275" s="314"/>
      <c r="KAG275" s="314"/>
      <c r="KAH275" s="314"/>
      <c r="KAI275" s="314"/>
      <c r="KAJ275" s="314"/>
      <c r="KAK275" s="314"/>
      <c r="KAL275" s="314"/>
      <c r="KAM275" s="314"/>
      <c r="KAN275" s="314"/>
      <c r="KAO275" s="314"/>
      <c r="KAP275" s="314"/>
      <c r="KAQ275" s="314"/>
      <c r="KAR275" s="314"/>
      <c r="KAS275" s="314"/>
      <c r="KAT275" s="314"/>
      <c r="KAU275" s="314"/>
      <c r="KAV275" s="314"/>
      <c r="KAW275" s="314"/>
      <c r="KAX275" s="314"/>
      <c r="KAY275" s="314"/>
      <c r="KAZ275" s="314"/>
      <c r="KBA275" s="314"/>
      <c r="KBB275" s="314"/>
      <c r="KBC275" s="314"/>
      <c r="KBD275" s="314"/>
      <c r="KBE275" s="314"/>
      <c r="KBF275" s="314"/>
      <c r="KBG275" s="314"/>
      <c r="KBH275" s="314"/>
      <c r="KBI275" s="314"/>
      <c r="KBJ275" s="314"/>
      <c r="KBK275" s="314"/>
      <c r="KBL275" s="314"/>
      <c r="KBM275" s="314"/>
      <c r="KBN275" s="314"/>
      <c r="KBO275" s="314"/>
      <c r="KBP275" s="314"/>
      <c r="KBQ275" s="314"/>
      <c r="KBR275" s="314"/>
      <c r="KBS275" s="314"/>
      <c r="KBT275" s="314"/>
      <c r="KBU275" s="314"/>
      <c r="KBV275" s="314"/>
      <c r="KBW275" s="314"/>
      <c r="KBX275" s="314"/>
      <c r="KBY275" s="314"/>
      <c r="KBZ275" s="314"/>
      <c r="KCA275" s="314"/>
      <c r="KCB275" s="314"/>
      <c r="KCC275" s="314"/>
      <c r="KCD275" s="314"/>
      <c r="KCE275" s="314"/>
      <c r="KCF275" s="314"/>
      <c r="KCG275" s="314"/>
      <c r="KCH275" s="314"/>
      <c r="KCI275" s="314"/>
      <c r="KCJ275" s="314"/>
      <c r="KCK275" s="314"/>
      <c r="KCL275" s="314"/>
      <c r="KCM275" s="314"/>
      <c r="KCN275" s="314"/>
      <c r="KCO275" s="314"/>
      <c r="KCP275" s="314"/>
      <c r="KCQ275" s="314"/>
      <c r="KCR275" s="314"/>
      <c r="KCS275" s="314"/>
      <c r="KCT275" s="314"/>
      <c r="KCU275" s="314"/>
      <c r="KCV275" s="314"/>
      <c r="KCW275" s="314"/>
      <c r="KCX275" s="314"/>
      <c r="KCY275" s="314"/>
      <c r="KCZ275" s="314"/>
      <c r="KDA275" s="314"/>
      <c r="KDB275" s="314"/>
      <c r="KDC275" s="314"/>
      <c r="KDD275" s="314"/>
      <c r="KDE275" s="314"/>
      <c r="KDF275" s="314"/>
      <c r="KDG275" s="314"/>
      <c r="KDH275" s="314"/>
      <c r="KDI275" s="314"/>
      <c r="KDJ275" s="314"/>
      <c r="KDK275" s="314"/>
      <c r="KDL275" s="314"/>
      <c r="KDM275" s="314"/>
      <c r="KDN275" s="314"/>
      <c r="KDO275" s="314"/>
      <c r="KDP275" s="314"/>
      <c r="KDQ275" s="314"/>
      <c r="KDR275" s="314"/>
      <c r="KDS275" s="314"/>
      <c r="KDT275" s="314"/>
      <c r="KDU275" s="314"/>
      <c r="KDV275" s="314"/>
      <c r="KDW275" s="314"/>
      <c r="KDX275" s="314"/>
      <c r="KDY275" s="314"/>
      <c r="KDZ275" s="314"/>
      <c r="KEA275" s="314"/>
      <c r="KEB275" s="314"/>
      <c r="KEC275" s="314"/>
      <c r="KED275" s="314"/>
      <c r="KEE275" s="314"/>
      <c r="KEF275" s="314"/>
      <c r="KEG275" s="314"/>
      <c r="KEH275" s="314"/>
      <c r="KEI275" s="314"/>
      <c r="KEJ275" s="314"/>
      <c r="KEK275" s="314"/>
      <c r="KEL275" s="314"/>
      <c r="KEM275" s="314"/>
      <c r="KEN275" s="314"/>
      <c r="KEO275" s="314"/>
      <c r="KEP275" s="314"/>
      <c r="KEQ275" s="314"/>
      <c r="KER275" s="314"/>
      <c r="KES275" s="314"/>
      <c r="KET275" s="314"/>
      <c r="KEU275" s="314"/>
      <c r="KEV275" s="314"/>
      <c r="KEW275" s="314"/>
      <c r="KEX275" s="314"/>
      <c r="KEY275" s="314"/>
      <c r="KEZ275" s="314"/>
      <c r="KFA275" s="314"/>
      <c r="KFB275" s="314"/>
      <c r="KFC275" s="314"/>
      <c r="KFD275" s="314"/>
      <c r="KFE275" s="314"/>
      <c r="KFF275" s="314"/>
      <c r="KFG275" s="314"/>
      <c r="KFH275" s="314"/>
      <c r="KFI275" s="314"/>
      <c r="KFJ275" s="314"/>
      <c r="KFK275" s="314"/>
      <c r="KFL275" s="314"/>
      <c r="KFM275" s="314"/>
      <c r="KFN275" s="314"/>
      <c r="KFO275" s="314"/>
      <c r="KFP275" s="314"/>
      <c r="KFQ275" s="314"/>
      <c r="KFR275" s="314"/>
      <c r="KFS275" s="314"/>
      <c r="KFT275" s="314"/>
      <c r="KFU275" s="314"/>
      <c r="KFV275" s="314"/>
      <c r="KFW275" s="314"/>
      <c r="KFX275" s="314"/>
      <c r="KFY275" s="314"/>
      <c r="KFZ275" s="314"/>
      <c r="KGA275" s="314"/>
      <c r="KGB275" s="314"/>
      <c r="KGC275" s="314"/>
      <c r="KGD275" s="314"/>
      <c r="KGE275" s="314"/>
      <c r="KGF275" s="314"/>
      <c r="KGG275" s="314"/>
      <c r="KGH275" s="314"/>
      <c r="KGI275" s="314"/>
      <c r="KGJ275" s="314"/>
      <c r="KGK275" s="314"/>
      <c r="KGL275" s="314"/>
      <c r="KGM275" s="314"/>
      <c r="KGN275" s="314"/>
      <c r="KGO275" s="314"/>
      <c r="KGP275" s="314"/>
      <c r="KGQ275" s="314"/>
      <c r="KGR275" s="314"/>
      <c r="KGS275" s="314"/>
      <c r="KGT275" s="314"/>
      <c r="KGU275" s="314"/>
      <c r="KGV275" s="314"/>
      <c r="KGW275" s="314"/>
      <c r="KGX275" s="314"/>
      <c r="KGY275" s="314"/>
      <c r="KGZ275" s="314"/>
      <c r="KHA275" s="314"/>
      <c r="KHB275" s="314"/>
      <c r="KHC275" s="314"/>
      <c r="KHD275" s="314"/>
      <c r="KHE275" s="314"/>
      <c r="KHF275" s="314"/>
      <c r="KHG275" s="314"/>
      <c r="KHH275" s="314"/>
      <c r="KHI275" s="314"/>
      <c r="KHJ275" s="314"/>
      <c r="KHK275" s="314"/>
      <c r="KHL275" s="314"/>
      <c r="KHM275" s="314"/>
      <c r="KHN275" s="314"/>
      <c r="KHO275" s="314"/>
      <c r="KHP275" s="314"/>
      <c r="KHQ275" s="314"/>
      <c r="KHR275" s="314"/>
      <c r="KHS275" s="314"/>
      <c r="KHT275" s="314"/>
      <c r="KHU275" s="314"/>
      <c r="KHV275" s="314"/>
      <c r="KHW275" s="314"/>
      <c r="KHX275" s="314"/>
      <c r="KHY275" s="314"/>
      <c r="KHZ275" s="314"/>
      <c r="KIA275" s="314"/>
      <c r="KIB275" s="314"/>
      <c r="KIC275" s="314"/>
      <c r="KID275" s="314"/>
      <c r="KIE275" s="314"/>
      <c r="KIF275" s="314"/>
      <c r="KIG275" s="314"/>
      <c r="KIH275" s="314"/>
      <c r="KII275" s="314"/>
      <c r="KIJ275" s="314"/>
      <c r="KIK275" s="314"/>
      <c r="KIL275" s="314"/>
      <c r="KIM275" s="314"/>
      <c r="KIN275" s="314"/>
      <c r="KIO275" s="314"/>
      <c r="KIP275" s="314"/>
      <c r="KIQ275" s="314"/>
      <c r="KIR275" s="314"/>
      <c r="KIS275" s="314"/>
      <c r="KIT275" s="314"/>
      <c r="KIU275" s="314"/>
      <c r="KIV275" s="314"/>
      <c r="KIW275" s="314"/>
      <c r="KIX275" s="314"/>
      <c r="KIY275" s="314"/>
      <c r="KIZ275" s="314"/>
      <c r="KJA275" s="314"/>
      <c r="KJB275" s="314"/>
      <c r="KJC275" s="314"/>
      <c r="KJD275" s="314"/>
      <c r="KJE275" s="314"/>
      <c r="KJF275" s="314"/>
      <c r="KJG275" s="314"/>
      <c r="KJH275" s="314"/>
      <c r="KJI275" s="314"/>
      <c r="KJJ275" s="314"/>
      <c r="KJK275" s="314"/>
      <c r="KJL275" s="314"/>
      <c r="KJM275" s="314"/>
      <c r="KJN275" s="314"/>
      <c r="KJO275" s="314"/>
      <c r="KJP275" s="314"/>
      <c r="KJQ275" s="314"/>
      <c r="KJR275" s="314"/>
      <c r="KJS275" s="314"/>
      <c r="KJT275" s="314"/>
      <c r="KJU275" s="314"/>
      <c r="KJV275" s="314"/>
      <c r="KJW275" s="314"/>
      <c r="KJX275" s="314"/>
      <c r="KJY275" s="314"/>
      <c r="KJZ275" s="314"/>
      <c r="KKA275" s="314"/>
      <c r="KKB275" s="314"/>
      <c r="KKC275" s="314"/>
      <c r="KKD275" s="314"/>
      <c r="KKE275" s="314"/>
      <c r="KKF275" s="314"/>
      <c r="KKG275" s="314"/>
      <c r="KKH275" s="314"/>
      <c r="KKI275" s="314"/>
      <c r="KKJ275" s="314"/>
      <c r="KKK275" s="314"/>
      <c r="KKL275" s="314"/>
      <c r="KKM275" s="314"/>
      <c r="KKN275" s="314"/>
      <c r="KKO275" s="314"/>
      <c r="KKP275" s="314"/>
      <c r="KKQ275" s="314"/>
      <c r="KKR275" s="314"/>
      <c r="KKS275" s="314"/>
      <c r="KKT275" s="314"/>
      <c r="KKU275" s="314"/>
      <c r="KKV275" s="314"/>
      <c r="KKW275" s="314"/>
      <c r="KKX275" s="314"/>
      <c r="KKY275" s="314"/>
      <c r="KKZ275" s="314"/>
      <c r="KLA275" s="314"/>
      <c r="KLB275" s="314"/>
      <c r="KLC275" s="314"/>
      <c r="KLD275" s="314"/>
      <c r="KLE275" s="314"/>
      <c r="KLF275" s="314"/>
      <c r="KLG275" s="314"/>
      <c r="KLH275" s="314"/>
      <c r="KLI275" s="314"/>
      <c r="KLJ275" s="314"/>
      <c r="KLK275" s="314"/>
      <c r="KLL275" s="314"/>
      <c r="KLM275" s="314"/>
      <c r="KLN275" s="314"/>
      <c r="KLO275" s="314"/>
      <c r="KLP275" s="314"/>
      <c r="KLQ275" s="314"/>
      <c r="KLR275" s="314"/>
      <c r="KLS275" s="314"/>
      <c r="KLT275" s="314"/>
      <c r="KLU275" s="314"/>
      <c r="KLV275" s="314"/>
      <c r="KLW275" s="314"/>
      <c r="KLX275" s="314"/>
      <c r="KLY275" s="314"/>
      <c r="KLZ275" s="314"/>
      <c r="KMA275" s="314"/>
      <c r="KMB275" s="314"/>
      <c r="KMC275" s="314"/>
      <c r="KMD275" s="314"/>
      <c r="KME275" s="314"/>
      <c r="KMF275" s="314"/>
      <c r="KMG275" s="314"/>
      <c r="KMH275" s="314"/>
      <c r="KMI275" s="314"/>
      <c r="KMJ275" s="314"/>
      <c r="KMK275" s="314"/>
      <c r="KML275" s="314"/>
      <c r="KMM275" s="314"/>
      <c r="KMN275" s="314"/>
      <c r="KMO275" s="314"/>
      <c r="KMP275" s="314"/>
      <c r="KMQ275" s="314"/>
      <c r="KMR275" s="314"/>
      <c r="KMS275" s="314"/>
      <c r="KMT275" s="314"/>
      <c r="KMU275" s="314"/>
      <c r="KMV275" s="314"/>
      <c r="KMW275" s="314"/>
      <c r="KMX275" s="314"/>
      <c r="KMY275" s="314"/>
      <c r="KMZ275" s="314"/>
      <c r="KNA275" s="314"/>
      <c r="KNB275" s="314"/>
      <c r="KNC275" s="314"/>
      <c r="KND275" s="314"/>
      <c r="KNE275" s="314"/>
      <c r="KNF275" s="314"/>
      <c r="KNG275" s="314"/>
      <c r="KNH275" s="314"/>
      <c r="KNI275" s="314"/>
      <c r="KNJ275" s="314"/>
      <c r="KNK275" s="314"/>
      <c r="KNL275" s="314"/>
      <c r="KNM275" s="314"/>
      <c r="KNN275" s="314"/>
      <c r="KNO275" s="314"/>
      <c r="KNP275" s="314"/>
      <c r="KNQ275" s="314"/>
      <c r="KNR275" s="314"/>
      <c r="KNS275" s="314"/>
      <c r="KNT275" s="314"/>
      <c r="KNU275" s="314"/>
      <c r="KNV275" s="314"/>
      <c r="KNW275" s="314"/>
      <c r="KNX275" s="314"/>
      <c r="KNY275" s="314"/>
      <c r="KNZ275" s="314"/>
      <c r="KOA275" s="314"/>
      <c r="KOB275" s="314"/>
      <c r="KOC275" s="314"/>
      <c r="KOD275" s="314"/>
      <c r="KOE275" s="314"/>
      <c r="KOF275" s="314"/>
      <c r="KOG275" s="314"/>
      <c r="KOH275" s="314"/>
      <c r="KOI275" s="314"/>
      <c r="KOJ275" s="314"/>
      <c r="KOK275" s="314"/>
      <c r="KOL275" s="314"/>
      <c r="KOM275" s="314"/>
      <c r="KON275" s="314"/>
      <c r="KOO275" s="314"/>
      <c r="KOP275" s="314"/>
      <c r="KOQ275" s="314"/>
      <c r="KOR275" s="314"/>
      <c r="KOS275" s="314"/>
      <c r="KOT275" s="314"/>
      <c r="KOU275" s="314"/>
      <c r="KOV275" s="314"/>
      <c r="KOW275" s="314"/>
      <c r="KOX275" s="314"/>
      <c r="KOY275" s="314"/>
      <c r="KOZ275" s="314"/>
      <c r="KPA275" s="314"/>
      <c r="KPB275" s="314"/>
      <c r="KPC275" s="314"/>
      <c r="KPD275" s="314"/>
      <c r="KPE275" s="314"/>
      <c r="KPF275" s="314"/>
      <c r="KPG275" s="314"/>
      <c r="KPH275" s="314"/>
      <c r="KPI275" s="314"/>
      <c r="KPJ275" s="314"/>
      <c r="KPK275" s="314"/>
      <c r="KPL275" s="314"/>
      <c r="KPM275" s="314"/>
      <c r="KPN275" s="314"/>
      <c r="KPO275" s="314"/>
      <c r="KPP275" s="314"/>
      <c r="KPQ275" s="314"/>
      <c r="KPR275" s="314"/>
      <c r="KPS275" s="314"/>
      <c r="KPT275" s="314"/>
      <c r="KPU275" s="314"/>
      <c r="KPV275" s="314"/>
      <c r="KPW275" s="314"/>
      <c r="KPX275" s="314"/>
      <c r="KPY275" s="314"/>
      <c r="KPZ275" s="314"/>
      <c r="KQA275" s="314"/>
      <c r="KQB275" s="314"/>
      <c r="KQC275" s="314"/>
      <c r="KQD275" s="314"/>
      <c r="KQE275" s="314"/>
      <c r="KQF275" s="314"/>
      <c r="KQG275" s="314"/>
      <c r="KQH275" s="314"/>
      <c r="KQI275" s="314"/>
      <c r="KQJ275" s="314"/>
      <c r="KQK275" s="314"/>
      <c r="KQL275" s="314"/>
      <c r="KQM275" s="314"/>
      <c r="KQN275" s="314"/>
      <c r="KQO275" s="314"/>
      <c r="KQP275" s="314"/>
      <c r="KQQ275" s="314"/>
      <c r="KQR275" s="314"/>
      <c r="KQS275" s="314"/>
      <c r="KQT275" s="314"/>
      <c r="KQU275" s="314"/>
      <c r="KQV275" s="314"/>
      <c r="KQW275" s="314"/>
      <c r="KQX275" s="314"/>
      <c r="KQY275" s="314"/>
      <c r="KQZ275" s="314"/>
      <c r="KRA275" s="314"/>
      <c r="KRB275" s="314"/>
      <c r="KRC275" s="314"/>
      <c r="KRD275" s="314"/>
      <c r="KRE275" s="314"/>
      <c r="KRF275" s="314"/>
      <c r="KRG275" s="314"/>
      <c r="KRH275" s="314"/>
      <c r="KRI275" s="314"/>
      <c r="KRJ275" s="314"/>
      <c r="KRK275" s="314"/>
      <c r="KRL275" s="314"/>
      <c r="KRM275" s="314"/>
      <c r="KRN275" s="314"/>
      <c r="KRO275" s="314"/>
      <c r="KRP275" s="314"/>
      <c r="KRQ275" s="314"/>
      <c r="KRR275" s="314"/>
      <c r="KRS275" s="314"/>
      <c r="KRT275" s="314"/>
      <c r="KRU275" s="314"/>
      <c r="KRV275" s="314"/>
      <c r="KRW275" s="314"/>
      <c r="KRX275" s="314"/>
      <c r="KRY275" s="314"/>
      <c r="KRZ275" s="314"/>
      <c r="KSA275" s="314"/>
      <c r="KSB275" s="314"/>
      <c r="KSC275" s="314"/>
      <c r="KSD275" s="314"/>
      <c r="KSE275" s="314"/>
      <c r="KSF275" s="314"/>
      <c r="KSG275" s="314"/>
      <c r="KSH275" s="314"/>
      <c r="KSI275" s="314"/>
      <c r="KSJ275" s="314"/>
      <c r="KSK275" s="314"/>
      <c r="KSL275" s="314"/>
      <c r="KSM275" s="314"/>
      <c r="KSN275" s="314"/>
      <c r="KSO275" s="314"/>
      <c r="KSP275" s="314"/>
      <c r="KSQ275" s="314"/>
      <c r="KSR275" s="314"/>
      <c r="KSS275" s="314"/>
      <c r="KST275" s="314"/>
      <c r="KSU275" s="314"/>
      <c r="KSV275" s="314"/>
      <c r="KSW275" s="314"/>
      <c r="KSX275" s="314"/>
      <c r="KSY275" s="314"/>
      <c r="KSZ275" s="314"/>
      <c r="KTA275" s="314"/>
      <c r="KTB275" s="314"/>
      <c r="KTC275" s="314"/>
      <c r="KTD275" s="314"/>
      <c r="KTE275" s="314"/>
      <c r="KTF275" s="314"/>
      <c r="KTG275" s="314"/>
      <c r="KTH275" s="314"/>
      <c r="KTI275" s="314"/>
      <c r="KTJ275" s="314"/>
      <c r="KTK275" s="314"/>
      <c r="KTL275" s="314"/>
      <c r="KTM275" s="314"/>
      <c r="KTN275" s="314"/>
      <c r="KTO275" s="314"/>
      <c r="KTP275" s="314"/>
      <c r="KTQ275" s="314"/>
      <c r="KTR275" s="314"/>
      <c r="KTS275" s="314"/>
      <c r="KTT275" s="314"/>
      <c r="KTU275" s="314"/>
      <c r="KTV275" s="314"/>
      <c r="KTW275" s="314"/>
      <c r="KTX275" s="314"/>
      <c r="KTY275" s="314"/>
      <c r="KTZ275" s="314"/>
      <c r="KUA275" s="314"/>
      <c r="KUB275" s="314"/>
      <c r="KUC275" s="314"/>
      <c r="KUD275" s="314"/>
      <c r="KUE275" s="314"/>
      <c r="KUF275" s="314"/>
      <c r="KUG275" s="314"/>
      <c r="KUH275" s="314"/>
      <c r="KUI275" s="314"/>
      <c r="KUJ275" s="314"/>
      <c r="KUK275" s="314"/>
      <c r="KUL275" s="314"/>
      <c r="KUM275" s="314"/>
      <c r="KUN275" s="314"/>
      <c r="KUO275" s="314"/>
      <c r="KUP275" s="314"/>
      <c r="KUQ275" s="314"/>
      <c r="KUR275" s="314"/>
      <c r="KUS275" s="314"/>
      <c r="KUT275" s="314"/>
      <c r="KUU275" s="314"/>
      <c r="KUV275" s="314"/>
      <c r="KUW275" s="314"/>
      <c r="KUX275" s="314"/>
      <c r="KUY275" s="314"/>
      <c r="KUZ275" s="314"/>
      <c r="KVA275" s="314"/>
      <c r="KVB275" s="314"/>
      <c r="KVC275" s="314"/>
      <c r="KVD275" s="314"/>
      <c r="KVE275" s="314"/>
      <c r="KVF275" s="314"/>
      <c r="KVG275" s="314"/>
      <c r="KVH275" s="314"/>
      <c r="KVI275" s="314"/>
      <c r="KVJ275" s="314"/>
      <c r="KVK275" s="314"/>
      <c r="KVL275" s="314"/>
      <c r="KVM275" s="314"/>
      <c r="KVN275" s="314"/>
      <c r="KVO275" s="314"/>
      <c r="KVP275" s="314"/>
      <c r="KVQ275" s="314"/>
      <c r="KVR275" s="314"/>
      <c r="KVS275" s="314"/>
      <c r="KVT275" s="314"/>
      <c r="KVU275" s="314"/>
      <c r="KVV275" s="314"/>
      <c r="KVW275" s="314"/>
      <c r="KVX275" s="314"/>
      <c r="KVY275" s="314"/>
      <c r="KVZ275" s="314"/>
      <c r="KWA275" s="314"/>
      <c r="KWB275" s="314"/>
      <c r="KWC275" s="314"/>
      <c r="KWD275" s="314"/>
      <c r="KWE275" s="314"/>
      <c r="KWF275" s="314"/>
      <c r="KWG275" s="314"/>
      <c r="KWH275" s="314"/>
      <c r="KWI275" s="314"/>
      <c r="KWJ275" s="314"/>
      <c r="KWK275" s="314"/>
      <c r="KWL275" s="314"/>
      <c r="KWM275" s="314"/>
      <c r="KWN275" s="314"/>
      <c r="KWO275" s="314"/>
      <c r="KWP275" s="314"/>
      <c r="KWQ275" s="314"/>
      <c r="KWR275" s="314"/>
      <c r="KWS275" s="314"/>
      <c r="KWT275" s="314"/>
      <c r="KWU275" s="314"/>
      <c r="KWV275" s="314"/>
      <c r="KWW275" s="314"/>
      <c r="KWX275" s="314"/>
      <c r="KWY275" s="314"/>
      <c r="KWZ275" s="314"/>
      <c r="KXA275" s="314"/>
      <c r="KXB275" s="314"/>
      <c r="KXC275" s="314"/>
      <c r="KXD275" s="314"/>
      <c r="KXE275" s="314"/>
      <c r="KXF275" s="314"/>
      <c r="KXG275" s="314"/>
      <c r="KXH275" s="314"/>
      <c r="KXI275" s="314"/>
      <c r="KXJ275" s="314"/>
      <c r="KXK275" s="314"/>
      <c r="KXL275" s="314"/>
      <c r="KXM275" s="314"/>
      <c r="KXN275" s="314"/>
      <c r="KXO275" s="314"/>
      <c r="KXP275" s="314"/>
      <c r="KXQ275" s="314"/>
      <c r="KXR275" s="314"/>
      <c r="KXS275" s="314"/>
      <c r="KXT275" s="314"/>
      <c r="KXU275" s="314"/>
      <c r="KXV275" s="314"/>
      <c r="KXW275" s="314"/>
      <c r="KXX275" s="314"/>
      <c r="KXY275" s="314"/>
      <c r="KXZ275" s="314"/>
      <c r="KYA275" s="314"/>
      <c r="KYB275" s="314"/>
      <c r="KYC275" s="314"/>
      <c r="KYD275" s="314"/>
      <c r="KYE275" s="314"/>
      <c r="KYF275" s="314"/>
      <c r="KYG275" s="314"/>
      <c r="KYH275" s="314"/>
      <c r="KYI275" s="314"/>
      <c r="KYJ275" s="314"/>
      <c r="KYK275" s="314"/>
      <c r="KYL275" s="314"/>
      <c r="KYM275" s="314"/>
      <c r="KYN275" s="314"/>
      <c r="KYO275" s="314"/>
      <c r="KYP275" s="314"/>
      <c r="KYQ275" s="314"/>
      <c r="KYR275" s="314"/>
      <c r="KYS275" s="314"/>
      <c r="KYT275" s="314"/>
      <c r="KYU275" s="314"/>
      <c r="KYV275" s="314"/>
      <c r="KYW275" s="314"/>
      <c r="KYX275" s="314"/>
      <c r="KYY275" s="314"/>
      <c r="KYZ275" s="314"/>
      <c r="KZA275" s="314"/>
      <c r="KZB275" s="314"/>
      <c r="KZC275" s="314"/>
      <c r="KZD275" s="314"/>
      <c r="KZE275" s="314"/>
      <c r="KZF275" s="314"/>
      <c r="KZG275" s="314"/>
      <c r="KZH275" s="314"/>
      <c r="KZI275" s="314"/>
      <c r="KZJ275" s="314"/>
      <c r="KZK275" s="314"/>
      <c r="KZL275" s="314"/>
      <c r="KZM275" s="314"/>
      <c r="KZN275" s="314"/>
      <c r="KZO275" s="314"/>
      <c r="KZP275" s="314"/>
      <c r="KZQ275" s="314"/>
      <c r="KZR275" s="314"/>
      <c r="KZS275" s="314"/>
      <c r="KZT275" s="314"/>
      <c r="KZU275" s="314"/>
      <c r="KZV275" s="314"/>
      <c r="KZW275" s="314"/>
      <c r="KZX275" s="314"/>
      <c r="KZY275" s="314"/>
      <c r="KZZ275" s="314"/>
      <c r="LAA275" s="314"/>
      <c r="LAB275" s="314"/>
      <c r="LAC275" s="314"/>
      <c r="LAD275" s="314"/>
      <c r="LAE275" s="314"/>
      <c r="LAF275" s="314"/>
      <c r="LAG275" s="314"/>
      <c r="LAH275" s="314"/>
      <c r="LAI275" s="314"/>
      <c r="LAJ275" s="314"/>
      <c r="LAK275" s="314"/>
      <c r="LAL275" s="314"/>
      <c r="LAM275" s="314"/>
      <c r="LAN275" s="314"/>
      <c r="LAO275" s="314"/>
      <c r="LAP275" s="314"/>
      <c r="LAQ275" s="314"/>
      <c r="LAR275" s="314"/>
      <c r="LAS275" s="314"/>
      <c r="LAT275" s="314"/>
      <c r="LAU275" s="314"/>
      <c r="LAV275" s="314"/>
      <c r="LAW275" s="314"/>
      <c r="LAX275" s="314"/>
      <c r="LAY275" s="314"/>
      <c r="LAZ275" s="314"/>
      <c r="LBA275" s="314"/>
      <c r="LBB275" s="314"/>
      <c r="LBC275" s="314"/>
      <c r="LBD275" s="314"/>
      <c r="LBE275" s="314"/>
      <c r="LBF275" s="314"/>
      <c r="LBG275" s="314"/>
      <c r="LBH275" s="314"/>
      <c r="LBI275" s="314"/>
      <c r="LBJ275" s="314"/>
      <c r="LBK275" s="314"/>
      <c r="LBL275" s="314"/>
      <c r="LBM275" s="314"/>
      <c r="LBN275" s="314"/>
      <c r="LBO275" s="314"/>
      <c r="LBP275" s="314"/>
      <c r="LBQ275" s="314"/>
      <c r="LBR275" s="314"/>
      <c r="LBS275" s="314"/>
      <c r="LBT275" s="314"/>
      <c r="LBU275" s="314"/>
      <c r="LBV275" s="314"/>
      <c r="LBW275" s="314"/>
      <c r="LBX275" s="314"/>
      <c r="LBY275" s="314"/>
      <c r="LBZ275" s="314"/>
      <c r="LCA275" s="314"/>
      <c r="LCB275" s="314"/>
      <c r="LCC275" s="314"/>
      <c r="LCD275" s="314"/>
      <c r="LCE275" s="314"/>
      <c r="LCF275" s="314"/>
      <c r="LCG275" s="314"/>
      <c r="LCH275" s="314"/>
      <c r="LCI275" s="314"/>
      <c r="LCJ275" s="314"/>
      <c r="LCK275" s="314"/>
      <c r="LCL275" s="314"/>
      <c r="LCM275" s="314"/>
      <c r="LCN275" s="314"/>
      <c r="LCO275" s="314"/>
      <c r="LCP275" s="314"/>
      <c r="LCQ275" s="314"/>
      <c r="LCR275" s="314"/>
      <c r="LCS275" s="314"/>
      <c r="LCT275" s="314"/>
      <c r="LCU275" s="314"/>
      <c r="LCV275" s="314"/>
      <c r="LCW275" s="314"/>
      <c r="LCX275" s="314"/>
      <c r="LCY275" s="314"/>
      <c r="LCZ275" s="314"/>
      <c r="LDA275" s="314"/>
      <c r="LDB275" s="314"/>
      <c r="LDC275" s="314"/>
      <c r="LDD275" s="314"/>
      <c r="LDE275" s="314"/>
      <c r="LDF275" s="314"/>
      <c r="LDG275" s="314"/>
      <c r="LDH275" s="314"/>
      <c r="LDI275" s="314"/>
      <c r="LDJ275" s="314"/>
      <c r="LDK275" s="314"/>
      <c r="LDL275" s="314"/>
      <c r="LDM275" s="314"/>
      <c r="LDN275" s="314"/>
      <c r="LDO275" s="314"/>
      <c r="LDP275" s="314"/>
      <c r="LDQ275" s="314"/>
      <c r="LDR275" s="314"/>
      <c r="LDS275" s="314"/>
      <c r="LDT275" s="314"/>
      <c r="LDU275" s="314"/>
      <c r="LDV275" s="314"/>
      <c r="LDW275" s="314"/>
      <c r="LDX275" s="314"/>
      <c r="LDY275" s="314"/>
      <c r="LDZ275" s="314"/>
      <c r="LEA275" s="314"/>
      <c r="LEB275" s="314"/>
      <c r="LEC275" s="314"/>
      <c r="LED275" s="314"/>
      <c r="LEE275" s="314"/>
      <c r="LEF275" s="314"/>
      <c r="LEG275" s="314"/>
      <c r="LEH275" s="314"/>
      <c r="LEI275" s="314"/>
      <c r="LEJ275" s="314"/>
      <c r="LEK275" s="314"/>
      <c r="LEL275" s="314"/>
      <c r="LEM275" s="314"/>
      <c r="LEN275" s="314"/>
      <c r="LEO275" s="314"/>
      <c r="LEP275" s="314"/>
      <c r="LEQ275" s="314"/>
      <c r="LER275" s="314"/>
      <c r="LES275" s="314"/>
      <c r="LET275" s="314"/>
      <c r="LEU275" s="314"/>
      <c r="LEV275" s="314"/>
      <c r="LEW275" s="314"/>
      <c r="LEX275" s="314"/>
      <c r="LEY275" s="314"/>
      <c r="LEZ275" s="314"/>
      <c r="LFA275" s="314"/>
      <c r="LFB275" s="314"/>
      <c r="LFC275" s="314"/>
      <c r="LFD275" s="314"/>
      <c r="LFE275" s="314"/>
      <c r="LFF275" s="314"/>
      <c r="LFG275" s="314"/>
      <c r="LFH275" s="314"/>
      <c r="LFI275" s="314"/>
      <c r="LFJ275" s="314"/>
      <c r="LFK275" s="314"/>
      <c r="LFL275" s="314"/>
      <c r="LFM275" s="314"/>
      <c r="LFN275" s="314"/>
      <c r="LFO275" s="314"/>
      <c r="LFP275" s="314"/>
      <c r="LFQ275" s="314"/>
      <c r="LFR275" s="314"/>
      <c r="LFS275" s="314"/>
      <c r="LFT275" s="314"/>
      <c r="LFU275" s="314"/>
      <c r="LFV275" s="314"/>
      <c r="LFW275" s="314"/>
      <c r="LFX275" s="314"/>
      <c r="LFY275" s="314"/>
      <c r="LFZ275" s="314"/>
      <c r="LGA275" s="314"/>
      <c r="LGB275" s="314"/>
      <c r="LGC275" s="314"/>
      <c r="LGD275" s="314"/>
      <c r="LGE275" s="314"/>
      <c r="LGF275" s="314"/>
      <c r="LGG275" s="314"/>
      <c r="LGH275" s="314"/>
      <c r="LGI275" s="314"/>
      <c r="LGJ275" s="314"/>
      <c r="LGK275" s="314"/>
      <c r="LGL275" s="314"/>
      <c r="LGM275" s="314"/>
      <c r="LGN275" s="314"/>
      <c r="LGO275" s="314"/>
      <c r="LGP275" s="314"/>
      <c r="LGQ275" s="314"/>
      <c r="LGR275" s="314"/>
      <c r="LGS275" s="314"/>
      <c r="LGT275" s="314"/>
      <c r="LGU275" s="314"/>
      <c r="LGV275" s="314"/>
      <c r="LGW275" s="314"/>
      <c r="LGX275" s="314"/>
      <c r="LGY275" s="314"/>
      <c r="LGZ275" s="314"/>
      <c r="LHA275" s="314"/>
      <c r="LHB275" s="314"/>
      <c r="LHC275" s="314"/>
      <c r="LHD275" s="314"/>
      <c r="LHE275" s="314"/>
      <c r="LHF275" s="314"/>
      <c r="LHG275" s="314"/>
      <c r="LHH275" s="314"/>
      <c r="LHI275" s="314"/>
      <c r="LHJ275" s="314"/>
      <c r="LHK275" s="314"/>
      <c r="LHL275" s="314"/>
      <c r="LHM275" s="314"/>
      <c r="LHN275" s="314"/>
      <c r="LHO275" s="314"/>
      <c r="LHP275" s="314"/>
      <c r="LHQ275" s="314"/>
      <c r="LHR275" s="314"/>
      <c r="LHS275" s="314"/>
      <c r="LHT275" s="314"/>
      <c r="LHU275" s="314"/>
      <c r="LHV275" s="314"/>
      <c r="LHW275" s="314"/>
      <c r="LHX275" s="314"/>
      <c r="LHY275" s="314"/>
      <c r="LHZ275" s="314"/>
      <c r="LIA275" s="314"/>
      <c r="LIB275" s="314"/>
      <c r="LIC275" s="314"/>
      <c r="LID275" s="314"/>
      <c r="LIE275" s="314"/>
      <c r="LIF275" s="314"/>
      <c r="LIG275" s="314"/>
      <c r="LIH275" s="314"/>
      <c r="LII275" s="314"/>
      <c r="LIJ275" s="314"/>
      <c r="LIK275" s="314"/>
      <c r="LIL275" s="314"/>
      <c r="LIM275" s="314"/>
      <c r="LIN275" s="314"/>
      <c r="LIO275" s="314"/>
      <c r="LIP275" s="314"/>
      <c r="LIQ275" s="314"/>
      <c r="LIR275" s="314"/>
      <c r="LIS275" s="314"/>
      <c r="LIT275" s="314"/>
      <c r="LIU275" s="314"/>
      <c r="LIV275" s="314"/>
      <c r="LIW275" s="314"/>
      <c r="LIX275" s="314"/>
      <c r="LIY275" s="314"/>
      <c r="LIZ275" s="314"/>
      <c r="LJA275" s="314"/>
      <c r="LJB275" s="314"/>
      <c r="LJC275" s="314"/>
      <c r="LJD275" s="314"/>
      <c r="LJE275" s="314"/>
      <c r="LJF275" s="314"/>
      <c r="LJG275" s="314"/>
      <c r="LJH275" s="314"/>
      <c r="LJI275" s="314"/>
      <c r="LJJ275" s="314"/>
      <c r="LJK275" s="314"/>
      <c r="LJL275" s="314"/>
      <c r="LJM275" s="314"/>
      <c r="LJN275" s="314"/>
      <c r="LJO275" s="314"/>
      <c r="LJP275" s="314"/>
      <c r="LJQ275" s="314"/>
      <c r="LJR275" s="314"/>
      <c r="LJS275" s="314"/>
      <c r="LJT275" s="314"/>
      <c r="LJU275" s="314"/>
      <c r="LJV275" s="314"/>
      <c r="LJW275" s="314"/>
      <c r="LJX275" s="314"/>
      <c r="LJY275" s="314"/>
      <c r="LJZ275" s="314"/>
      <c r="LKA275" s="314"/>
      <c r="LKB275" s="314"/>
      <c r="LKC275" s="314"/>
      <c r="LKD275" s="314"/>
      <c r="LKE275" s="314"/>
      <c r="LKF275" s="314"/>
      <c r="LKG275" s="314"/>
      <c r="LKH275" s="314"/>
      <c r="LKI275" s="314"/>
      <c r="LKJ275" s="314"/>
      <c r="LKK275" s="314"/>
      <c r="LKL275" s="314"/>
      <c r="LKM275" s="314"/>
      <c r="LKN275" s="314"/>
      <c r="LKO275" s="314"/>
      <c r="LKP275" s="314"/>
      <c r="LKQ275" s="314"/>
      <c r="LKR275" s="314"/>
      <c r="LKS275" s="314"/>
      <c r="LKT275" s="314"/>
      <c r="LKU275" s="314"/>
      <c r="LKV275" s="314"/>
      <c r="LKW275" s="314"/>
      <c r="LKX275" s="314"/>
      <c r="LKY275" s="314"/>
      <c r="LKZ275" s="314"/>
      <c r="LLA275" s="314"/>
      <c r="LLB275" s="314"/>
      <c r="LLC275" s="314"/>
      <c r="LLD275" s="314"/>
      <c r="LLE275" s="314"/>
      <c r="LLF275" s="314"/>
      <c r="LLG275" s="314"/>
      <c r="LLH275" s="314"/>
      <c r="LLI275" s="314"/>
      <c r="LLJ275" s="314"/>
      <c r="LLK275" s="314"/>
      <c r="LLL275" s="314"/>
      <c r="LLM275" s="314"/>
      <c r="LLN275" s="314"/>
      <c r="LLO275" s="314"/>
      <c r="LLP275" s="314"/>
      <c r="LLQ275" s="314"/>
      <c r="LLR275" s="314"/>
      <c r="LLS275" s="314"/>
      <c r="LLT275" s="314"/>
      <c r="LLU275" s="314"/>
      <c r="LLV275" s="314"/>
      <c r="LLW275" s="314"/>
      <c r="LLX275" s="314"/>
      <c r="LLY275" s="314"/>
      <c r="LLZ275" s="314"/>
      <c r="LMA275" s="314"/>
      <c r="LMB275" s="314"/>
      <c r="LMC275" s="314"/>
      <c r="LMD275" s="314"/>
      <c r="LME275" s="314"/>
      <c r="LMF275" s="314"/>
      <c r="LMG275" s="314"/>
      <c r="LMH275" s="314"/>
      <c r="LMI275" s="314"/>
      <c r="LMJ275" s="314"/>
      <c r="LMK275" s="314"/>
      <c r="LML275" s="314"/>
      <c r="LMM275" s="314"/>
      <c r="LMN275" s="314"/>
      <c r="LMO275" s="314"/>
      <c r="LMP275" s="314"/>
      <c r="LMQ275" s="314"/>
      <c r="LMR275" s="314"/>
      <c r="LMS275" s="314"/>
      <c r="LMT275" s="314"/>
      <c r="LMU275" s="314"/>
      <c r="LMV275" s="314"/>
      <c r="LMW275" s="314"/>
      <c r="LMX275" s="314"/>
      <c r="LMY275" s="314"/>
      <c r="LMZ275" s="314"/>
      <c r="LNA275" s="314"/>
      <c r="LNB275" s="314"/>
      <c r="LNC275" s="314"/>
      <c r="LND275" s="314"/>
      <c r="LNE275" s="314"/>
      <c r="LNF275" s="314"/>
      <c r="LNG275" s="314"/>
      <c r="LNH275" s="314"/>
      <c r="LNI275" s="314"/>
      <c r="LNJ275" s="314"/>
      <c r="LNK275" s="314"/>
      <c r="LNL275" s="314"/>
      <c r="LNM275" s="314"/>
      <c r="LNN275" s="314"/>
      <c r="LNO275" s="314"/>
      <c r="LNP275" s="314"/>
      <c r="LNQ275" s="314"/>
      <c r="LNR275" s="314"/>
      <c r="LNS275" s="314"/>
      <c r="LNT275" s="314"/>
      <c r="LNU275" s="314"/>
      <c r="LNV275" s="314"/>
      <c r="LNW275" s="314"/>
      <c r="LNX275" s="314"/>
      <c r="LNY275" s="314"/>
      <c r="LNZ275" s="314"/>
      <c r="LOA275" s="314"/>
      <c r="LOB275" s="314"/>
      <c r="LOC275" s="314"/>
      <c r="LOD275" s="314"/>
      <c r="LOE275" s="314"/>
      <c r="LOF275" s="314"/>
      <c r="LOG275" s="314"/>
      <c r="LOH275" s="314"/>
      <c r="LOI275" s="314"/>
      <c r="LOJ275" s="314"/>
      <c r="LOK275" s="314"/>
      <c r="LOL275" s="314"/>
      <c r="LOM275" s="314"/>
      <c r="LON275" s="314"/>
      <c r="LOO275" s="314"/>
      <c r="LOP275" s="314"/>
      <c r="LOQ275" s="314"/>
      <c r="LOR275" s="314"/>
      <c r="LOS275" s="314"/>
      <c r="LOT275" s="314"/>
      <c r="LOU275" s="314"/>
      <c r="LOV275" s="314"/>
      <c r="LOW275" s="314"/>
      <c r="LOX275" s="314"/>
      <c r="LOY275" s="314"/>
      <c r="LOZ275" s="314"/>
      <c r="LPA275" s="314"/>
      <c r="LPB275" s="314"/>
      <c r="LPC275" s="314"/>
      <c r="LPD275" s="314"/>
      <c r="LPE275" s="314"/>
      <c r="LPF275" s="314"/>
      <c r="LPG275" s="314"/>
      <c r="LPH275" s="314"/>
      <c r="LPI275" s="314"/>
      <c r="LPJ275" s="314"/>
      <c r="LPK275" s="314"/>
      <c r="LPL275" s="314"/>
      <c r="LPM275" s="314"/>
      <c r="LPN275" s="314"/>
      <c r="LPO275" s="314"/>
      <c r="LPP275" s="314"/>
      <c r="LPQ275" s="314"/>
      <c r="LPR275" s="314"/>
      <c r="LPS275" s="314"/>
      <c r="LPT275" s="314"/>
      <c r="LPU275" s="314"/>
      <c r="LPV275" s="314"/>
      <c r="LPW275" s="314"/>
      <c r="LPX275" s="314"/>
      <c r="LPY275" s="314"/>
      <c r="LPZ275" s="314"/>
      <c r="LQA275" s="314"/>
      <c r="LQB275" s="314"/>
      <c r="LQC275" s="314"/>
      <c r="LQD275" s="314"/>
      <c r="LQE275" s="314"/>
      <c r="LQF275" s="314"/>
      <c r="LQG275" s="314"/>
      <c r="LQH275" s="314"/>
      <c r="LQI275" s="314"/>
      <c r="LQJ275" s="314"/>
      <c r="LQK275" s="314"/>
      <c r="LQL275" s="314"/>
      <c r="LQM275" s="314"/>
      <c r="LQN275" s="314"/>
      <c r="LQO275" s="314"/>
      <c r="LQP275" s="314"/>
      <c r="LQQ275" s="314"/>
      <c r="LQR275" s="314"/>
      <c r="LQS275" s="314"/>
      <c r="LQT275" s="314"/>
      <c r="LQU275" s="314"/>
      <c r="LQV275" s="314"/>
      <c r="LQW275" s="314"/>
      <c r="LQX275" s="314"/>
      <c r="LQY275" s="314"/>
      <c r="LQZ275" s="314"/>
      <c r="LRA275" s="314"/>
      <c r="LRB275" s="314"/>
      <c r="LRC275" s="314"/>
      <c r="LRD275" s="314"/>
      <c r="LRE275" s="314"/>
      <c r="LRF275" s="314"/>
      <c r="LRG275" s="314"/>
      <c r="LRH275" s="314"/>
      <c r="LRI275" s="314"/>
      <c r="LRJ275" s="314"/>
      <c r="LRK275" s="314"/>
      <c r="LRL275" s="314"/>
      <c r="LRM275" s="314"/>
      <c r="LRN275" s="314"/>
      <c r="LRO275" s="314"/>
      <c r="LRP275" s="314"/>
      <c r="LRQ275" s="314"/>
      <c r="LRR275" s="314"/>
      <c r="LRS275" s="314"/>
      <c r="LRT275" s="314"/>
      <c r="LRU275" s="314"/>
      <c r="LRV275" s="314"/>
      <c r="LRW275" s="314"/>
      <c r="LRX275" s="314"/>
      <c r="LRY275" s="314"/>
      <c r="LRZ275" s="314"/>
      <c r="LSA275" s="314"/>
      <c r="LSB275" s="314"/>
      <c r="LSC275" s="314"/>
      <c r="LSD275" s="314"/>
      <c r="LSE275" s="314"/>
      <c r="LSF275" s="314"/>
      <c r="LSG275" s="314"/>
      <c r="LSH275" s="314"/>
      <c r="LSI275" s="314"/>
      <c r="LSJ275" s="314"/>
      <c r="LSK275" s="314"/>
      <c r="LSL275" s="314"/>
      <c r="LSM275" s="314"/>
      <c r="LSN275" s="314"/>
      <c r="LSO275" s="314"/>
      <c r="LSP275" s="314"/>
      <c r="LSQ275" s="314"/>
      <c r="LSR275" s="314"/>
      <c r="LSS275" s="314"/>
      <c r="LST275" s="314"/>
      <c r="LSU275" s="314"/>
      <c r="LSV275" s="314"/>
      <c r="LSW275" s="314"/>
      <c r="LSX275" s="314"/>
      <c r="LSY275" s="314"/>
      <c r="LSZ275" s="314"/>
      <c r="LTA275" s="314"/>
      <c r="LTB275" s="314"/>
      <c r="LTC275" s="314"/>
      <c r="LTD275" s="314"/>
      <c r="LTE275" s="314"/>
      <c r="LTF275" s="314"/>
      <c r="LTG275" s="314"/>
      <c r="LTH275" s="314"/>
      <c r="LTI275" s="314"/>
      <c r="LTJ275" s="314"/>
      <c r="LTK275" s="314"/>
      <c r="LTL275" s="314"/>
      <c r="LTM275" s="314"/>
      <c r="LTN275" s="314"/>
      <c r="LTO275" s="314"/>
      <c r="LTP275" s="314"/>
      <c r="LTQ275" s="314"/>
      <c r="LTR275" s="314"/>
      <c r="LTS275" s="314"/>
      <c r="LTT275" s="314"/>
      <c r="LTU275" s="314"/>
      <c r="LTV275" s="314"/>
      <c r="LTW275" s="314"/>
      <c r="LTX275" s="314"/>
      <c r="LTY275" s="314"/>
      <c r="LTZ275" s="314"/>
      <c r="LUA275" s="314"/>
      <c r="LUB275" s="314"/>
      <c r="LUC275" s="314"/>
      <c r="LUD275" s="314"/>
      <c r="LUE275" s="314"/>
      <c r="LUF275" s="314"/>
      <c r="LUG275" s="314"/>
      <c r="LUH275" s="314"/>
      <c r="LUI275" s="314"/>
      <c r="LUJ275" s="314"/>
      <c r="LUK275" s="314"/>
      <c r="LUL275" s="314"/>
      <c r="LUM275" s="314"/>
      <c r="LUN275" s="314"/>
      <c r="LUO275" s="314"/>
      <c r="LUP275" s="314"/>
      <c r="LUQ275" s="314"/>
      <c r="LUR275" s="314"/>
      <c r="LUS275" s="314"/>
      <c r="LUT275" s="314"/>
      <c r="LUU275" s="314"/>
      <c r="LUV275" s="314"/>
      <c r="LUW275" s="314"/>
      <c r="LUX275" s="314"/>
      <c r="LUY275" s="314"/>
      <c r="LUZ275" s="314"/>
      <c r="LVA275" s="314"/>
      <c r="LVB275" s="314"/>
      <c r="LVC275" s="314"/>
      <c r="LVD275" s="314"/>
      <c r="LVE275" s="314"/>
      <c r="LVF275" s="314"/>
      <c r="LVG275" s="314"/>
      <c r="LVH275" s="314"/>
      <c r="LVI275" s="314"/>
      <c r="LVJ275" s="314"/>
      <c r="LVK275" s="314"/>
      <c r="LVL275" s="314"/>
      <c r="LVM275" s="314"/>
      <c r="LVN275" s="314"/>
      <c r="LVO275" s="314"/>
      <c r="LVP275" s="314"/>
      <c r="LVQ275" s="314"/>
      <c r="LVR275" s="314"/>
      <c r="LVS275" s="314"/>
      <c r="LVT275" s="314"/>
      <c r="LVU275" s="314"/>
      <c r="LVV275" s="314"/>
      <c r="LVW275" s="314"/>
      <c r="LVX275" s="314"/>
      <c r="LVY275" s="314"/>
      <c r="LVZ275" s="314"/>
      <c r="LWA275" s="314"/>
      <c r="LWB275" s="314"/>
      <c r="LWC275" s="314"/>
      <c r="LWD275" s="314"/>
      <c r="LWE275" s="314"/>
      <c r="LWF275" s="314"/>
      <c r="LWG275" s="314"/>
      <c r="LWH275" s="314"/>
      <c r="LWI275" s="314"/>
      <c r="LWJ275" s="314"/>
      <c r="LWK275" s="314"/>
      <c r="LWL275" s="314"/>
      <c r="LWM275" s="314"/>
      <c r="LWN275" s="314"/>
      <c r="LWO275" s="314"/>
      <c r="LWP275" s="314"/>
      <c r="LWQ275" s="314"/>
      <c r="LWR275" s="314"/>
      <c r="LWS275" s="314"/>
      <c r="LWT275" s="314"/>
      <c r="LWU275" s="314"/>
      <c r="LWV275" s="314"/>
      <c r="LWW275" s="314"/>
      <c r="LWX275" s="314"/>
      <c r="LWY275" s="314"/>
      <c r="LWZ275" s="314"/>
      <c r="LXA275" s="314"/>
      <c r="LXB275" s="314"/>
      <c r="LXC275" s="314"/>
      <c r="LXD275" s="314"/>
      <c r="LXE275" s="314"/>
      <c r="LXF275" s="314"/>
      <c r="LXG275" s="314"/>
      <c r="LXH275" s="314"/>
      <c r="LXI275" s="314"/>
      <c r="LXJ275" s="314"/>
      <c r="LXK275" s="314"/>
      <c r="LXL275" s="314"/>
      <c r="LXM275" s="314"/>
      <c r="LXN275" s="314"/>
      <c r="LXO275" s="314"/>
      <c r="LXP275" s="314"/>
      <c r="LXQ275" s="314"/>
      <c r="LXR275" s="314"/>
      <c r="LXS275" s="314"/>
      <c r="LXT275" s="314"/>
      <c r="LXU275" s="314"/>
      <c r="LXV275" s="314"/>
      <c r="LXW275" s="314"/>
      <c r="LXX275" s="314"/>
      <c r="LXY275" s="314"/>
      <c r="LXZ275" s="314"/>
      <c r="LYA275" s="314"/>
      <c r="LYB275" s="314"/>
      <c r="LYC275" s="314"/>
      <c r="LYD275" s="314"/>
      <c r="LYE275" s="314"/>
      <c r="LYF275" s="314"/>
      <c r="LYG275" s="314"/>
      <c r="LYH275" s="314"/>
      <c r="LYI275" s="314"/>
      <c r="LYJ275" s="314"/>
      <c r="LYK275" s="314"/>
      <c r="LYL275" s="314"/>
      <c r="LYM275" s="314"/>
      <c r="LYN275" s="314"/>
      <c r="LYO275" s="314"/>
      <c r="LYP275" s="314"/>
      <c r="LYQ275" s="314"/>
      <c r="LYR275" s="314"/>
      <c r="LYS275" s="314"/>
      <c r="LYT275" s="314"/>
      <c r="LYU275" s="314"/>
      <c r="LYV275" s="314"/>
      <c r="LYW275" s="314"/>
      <c r="LYX275" s="314"/>
      <c r="LYY275" s="314"/>
      <c r="LYZ275" s="314"/>
      <c r="LZA275" s="314"/>
      <c r="LZB275" s="314"/>
      <c r="LZC275" s="314"/>
      <c r="LZD275" s="314"/>
      <c r="LZE275" s="314"/>
      <c r="LZF275" s="314"/>
      <c r="LZG275" s="314"/>
      <c r="LZH275" s="314"/>
      <c r="LZI275" s="314"/>
      <c r="LZJ275" s="314"/>
      <c r="LZK275" s="314"/>
      <c r="LZL275" s="314"/>
      <c r="LZM275" s="314"/>
      <c r="LZN275" s="314"/>
      <c r="LZO275" s="314"/>
      <c r="LZP275" s="314"/>
      <c r="LZQ275" s="314"/>
      <c r="LZR275" s="314"/>
      <c r="LZS275" s="314"/>
      <c r="LZT275" s="314"/>
      <c r="LZU275" s="314"/>
      <c r="LZV275" s="314"/>
      <c r="LZW275" s="314"/>
      <c r="LZX275" s="314"/>
      <c r="LZY275" s="314"/>
      <c r="LZZ275" s="314"/>
      <c r="MAA275" s="314"/>
      <c r="MAB275" s="314"/>
      <c r="MAC275" s="314"/>
      <c r="MAD275" s="314"/>
      <c r="MAE275" s="314"/>
      <c r="MAF275" s="314"/>
      <c r="MAG275" s="314"/>
      <c r="MAH275" s="314"/>
      <c r="MAI275" s="314"/>
      <c r="MAJ275" s="314"/>
      <c r="MAK275" s="314"/>
      <c r="MAL275" s="314"/>
      <c r="MAM275" s="314"/>
      <c r="MAN275" s="314"/>
      <c r="MAO275" s="314"/>
      <c r="MAP275" s="314"/>
      <c r="MAQ275" s="314"/>
      <c r="MAR275" s="314"/>
      <c r="MAS275" s="314"/>
      <c r="MAT275" s="314"/>
      <c r="MAU275" s="314"/>
      <c r="MAV275" s="314"/>
      <c r="MAW275" s="314"/>
      <c r="MAX275" s="314"/>
      <c r="MAY275" s="314"/>
      <c r="MAZ275" s="314"/>
      <c r="MBA275" s="314"/>
      <c r="MBB275" s="314"/>
      <c r="MBC275" s="314"/>
      <c r="MBD275" s="314"/>
      <c r="MBE275" s="314"/>
      <c r="MBF275" s="314"/>
      <c r="MBG275" s="314"/>
      <c r="MBH275" s="314"/>
      <c r="MBI275" s="314"/>
      <c r="MBJ275" s="314"/>
      <c r="MBK275" s="314"/>
      <c r="MBL275" s="314"/>
      <c r="MBM275" s="314"/>
      <c r="MBN275" s="314"/>
      <c r="MBO275" s="314"/>
      <c r="MBP275" s="314"/>
      <c r="MBQ275" s="314"/>
      <c r="MBR275" s="314"/>
      <c r="MBS275" s="314"/>
      <c r="MBT275" s="314"/>
      <c r="MBU275" s="314"/>
      <c r="MBV275" s="314"/>
      <c r="MBW275" s="314"/>
      <c r="MBX275" s="314"/>
      <c r="MBY275" s="314"/>
      <c r="MBZ275" s="314"/>
      <c r="MCA275" s="314"/>
      <c r="MCB275" s="314"/>
      <c r="MCC275" s="314"/>
      <c r="MCD275" s="314"/>
      <c r="MCE275" s="314"/>
      <c r="MCF275" s="314"/>
      <c r="MCG275" s="314"/>
      <c r="MCH275" s="314"/>
      <c r="MCI275" s="314"/>
      <c r="MCJ275" s="314"/>
      <c r="MCK275" s="314"/>
      <c r="MCL275" s="314"/>
      <c r="MCM275" s="314"/>
      <c r="MCN275" s="314"/>
      <c r="MCO275" s="314"/>
      <c r="MCP275" s="314"/>
      <c r="MCQ275" s="314"/>
      <c r="MCR275" s="314"/>
      <c r="MCS275" s="314"/>
      <c r="MCT275" s="314"/>
      <c r="MCU275" s="314"/>
      <c r="MCV275" s="314"/>
      <c r="MCW275" s="314"/>
      <c r="MCX275" s="314"/>
      <c r="MCY275" s="314"/>
      <c r="MCZ275" s="314"/>
      <c r="MDA275" s="314"/>
      <c r="MDB275" s="314"/>
      <c r="MDC275" s="314"/>
      <c r="MDD275" s="314"/>
      <c r="MDE275" s="314"/>
      <c r="MDF275" s="314"/>
      <c r="MDG275" s="314"/>
      <c r="MDH275" s="314"/>
      <c r="MDI275" s="314"/>
      <c r="MDJ275" s="314"/>
      <c r="MDK275" s="314"/>
      <c r="MDL275" s="314"/>
      <c r="MDM275" s="314"/>
      <c r="MDN275" s="314"/>
      <c r="MDO275" s="314"/>
      <c r="MDP275" s="314"/>
      <c r="MDQ275" s="314"/>
      <c r="MDR275" s="314"/>
      <c r="MDS275" s="314"/>
      <c r="MDT275" s="314"/>
      <c r="MDU275" s="314"/>
      <c r="MDV275" s="314"/>
      <c r="MDW275" s="314"/>
      <c r="MDX275" s="314"/>
      <c r="MDY275" s="314"/>
      <c r="MDZ275" s="314"/>
      <c r="MEA275" s="314"/>
      <c r="MEB275" s="314"/>
      <c r="MEC275" s="314"/>
      <c r="MED275" s="314"/>
      <c r="MEE275" s="314"/>
      <c r="MEF275" s="314"/>
      <c r="MEG275" s="314"/>
      <c r="MEH275" s="314"/>
      <c r="MEI275" s="314"/>
      <c r="MEJ275" s="314"/>
      <c r="MEK275" s="314"/>
      <c r="MEL275" s="314"/>
      <c r="MEM275" s="314"/>
      <c r="MEN275" s="314"/>
      <c r="MEO275" s="314"/>
      <c r="MEP275" s="314"/>
      <c r="MEQ275" s="314"/>
      <c r="MER275" s="314"/>
      <c r="MES275" s="314"/>
      <c r="MET275" s="314"/>
      <c r="MEU275" s="314"/>
      <c r="MEV275" s="314"/>
      <c r="MEW275" s="314"/>
      <c r="MEX275" s="314"/>
      <c r="MEY275" s="314"/>
      <c r="MEZ275" s="314"/>
      <c r="MFA275" s="314"/>
      <c r="MFB275" s="314"/>
      <c r="MFC275" s="314"/>
      <c r="MFD275" s="314"/>
      <c r="MFE275" s="314"/>
      <c r="MFF275" s="314"/>
      <c r="MFG275" s="314"/>
      <c r="MFH275" s="314"/>
      <c r="MFI275" s="314"/>
      <c r="MFJ275" s="314"/>
      <c r="MFK275" s="314"/>
      <c r="MFL275" s="314"/>
      <c r="MFM275" s="314"/>
      <c r="MFN275" s="314"/>
      <c r="MFO275" s="314"/>
      <c r="MFP275" s="314"/>
      <c r="MFQ275" s="314"/>
      <c r="MFR275" s="314"/>
      <c r="MFS275" s="314"/>
      <c r="MFT275" s="314"/>
      <c r="MFU275" s="314"/>
      <c r="MFV275" s="314"/>
      <c r="MFW275" s="314"/>
      <c r="MFX275" s="314"/>
      <c r="MFY275" s="314"/>
      <c r="MFZ275" s="314"/>
      <c r="MGA275" s="314"/>
      <c r="MGB275" s="314"/>
      <c r="MGC275" s="314"/>
      <c r="MGD275" s="314"/>
      <c r="MGE275" s="314"/>
      <c r="MGF275" s="314"/>
      <c r="MGG275" s="314"/>
      <c r="MGH275" s="314"/>
      <c r="MGI275" s="314"/>
      <c r="MGJ275" s="314"/>
      <c r="MGK275" s="314"/>
      <c r="MGL275" s="314"/>
      <c r="MGM275" s="314"/>
      <c r="MGN275" s="314"/>
      <c r="MGO275" s="314"/>
      <c r="MGP275" s="314"/>
      <c r="MGQ275" s="314"/>
      <c r="MGR275" s="314"/>
      <c r="MGS275" s="314"/>
      <c r="MGT275" s="314"/>
      <c r="MGU275" s="314"/>
      <c r="MGV275" s="314"/>
      <c r="MGW275" s="314"/>
      <c r="MGX275" s="314"/>
      <c r="MGY275" s="314"/>
      <c r="MGZ275" s="314"/>
      <c r="MHA275" s="314"/>
      <c r="MHB275" s="314"/>
      <c r="MHC275" s="314"/>
      <c r="MHD275" s="314"/>
      <c r="MHE275" s="314"/>
      <c r="MHF275" s="314"/>
      <c r="MHG275" s="314"/>
      <c r="MHH275" s="314"/>
      <c r="MHI275" s="314"/>
      <c r="MHJ275" s="314"/>
      <c r="MHK275" s="314"/>
      <c r="MHL275" s="314"/>
      <c r="MHM275" s="314"/>
      <c r="MHN275" s="314"/>
      <c r="MHO275" s="314"/>
      <c r="MHP275" s="314"/>
      <c r="MHQ275" s="314"/>
      <c r="MHR275" s="314"/>
      <c r="MHS275" s="314"/>
      <c r="MHT275" s="314"/>
      <c r="MHU275" s="314"/>
      <c r="MHV275" s="314"/>
      <c r="MHW275" s="314"/>
      <c r="MHX275" s="314"/>
      <c r="MHY275" s="314"/>
      <c r="MHZ275" s="314"/>
      <c r="MIA275" s="314"/>
      <c r="MIB275" s="314"/>
      <c r="MIC275" s="314"/>
      <c r="MID275" s="314"/>
      <c r="MIE275" s="314"/>
      <c r="MIF275" s="314"/>
      <c r="MIG275" s="314"/>
      <c r="MIH275" s="314"/>
      <c r="MII275" s="314"/>
      <c r="MIJ275" s="314"/>
      <c r="MIK275" s="314"/>
      <c r="MIL275" s="314"/>
      <c r="MIM275" s="314"/>
      <c r="MIN275" s="314"/>
      <c r="MIO275" s="314"/>
      <c r="MIP275" s="314"/>
      <c r="MIQ275" s="314"/>
      <c r="MIR275" s="314"/>
      <c r="MIS275" s="314"/>
      <c r="MIT275" s="314"/>
      <c r="MIU275" s="314"/>
      <c r="MIV275" s="314"/>
      <c r="MIW275" s="314"/>
      <c r="MIX275" s="314"/>
      <c r="MIY275" s="314"/>
      <c r="MIZ275" s="314"/>
      <c r="MJA275" s="314"/>
      <c r="MJB275" s="314"/>
      <c r="MJC275" s="314"/>
      <c r="MJD275" s="314"/>
      <c r="MJE275" s="314"/>
      <c r="MJF275" s="314"/>
      <c r="MJG275" s="314"/>
      <c r="MJH275" s="314"/>
      <c r="MJI275" s="314"/>
      <c r="MJJ275" s="314"/>
      <c r="MJK275" s="314"/>
      <c r="MJL275" s="314"/>
      <c r="MJM275" s="314"/>
      <c r="MJN275" s="314"/>
      <c r="MJO275" s="314"/>
      <c r="MJP275" s="314"/>
      <c r="MJQ275" s="314"/>
      <c r="MJR275" s="314"/>
      <c r="MJS275" s="314"/>
      <c r="MJT275" s="314"/>
      <c r="MJU275" s="314"/>
      <c r="MJV275" s="314"/>
      <c r="MJW275" s="314"/>
      <c r="MJX275" s="314"/>
      <c r="MJY275" s="314"/>
      <c r="MJZ275" s="314"/>
      <c r="MKA275" s="314"/>
      <c r="MKB275" s="314"/>
      <c r="MKC275" s="314"/>
      <c r="MKD275" s="314"/>
      <c r="MKE275" s="314"/>
      <c r="MKF275" s="314"/>
      <c r="MKG275" s="314"/>
      <c r="MKH275" s="314"/>
      <c r="MKI275" s="314"/>
      <c r="MKJ275" s="314"/>
      <c r="MKK275" s="314"/>
      <c r="MKL275" s="314"/>
      <c r="MKM275" s="314"/>
      <c r="MKN275" s="314"/>
      <c r="MKO275" s="314"/>
      <c r="MKP275" s="314"/>
      <c r="MKQ275" s="314"/>
      <c r="MKR275" s="314"/>
      <c r="MKS275" s="314"/>
      <c r="MKT275" s="314"/>
      <c r="MKU275" s="314"/>
      <c r="MKV275" s="314"/>
      <c r="MKW275" s="314"/>
      <c r="MKX275" s="314"/>
      <c r="MKY275" s="314"/>
      <c r="MKZ275" s="314"/>
      <c r="MLA275" s="314"/>
      <c r="MLB275" s="314"/>
      <c r="MLC275" s="314"/>
      <c r="MLD275" s="314"/>
      <c r="MLE275" s="314"/>
      <c r="MLF275" s="314"/>
      <c r="MLG275" s="314"/>
      <c r="MLH275" s="314"/>
      <c r="MLI275" s="314"/>
      <c r="MLJ275" s="314"/>
      <c r="MLK275" s="314"/>
      <c r="MLL275" s="314"/>
      <c r="MLM275" s="314"/>
      <c r="MLN275" s="314"/>
      <c r="MLO275" s="314"/>
      <c r="MLP275" s="314"/>
      <c r="MLQ275" s="314"/>
      <c r="MLR275" s="314"/>
      <c r="MLS275" s="314"/>
      <c r="MLT275" s="314"/>
      <c r="MLU275" s="314"/>
      <c r="MLV275" s="314"/>
      <c r="MLW275" s="314"/>
      <c r="MLX275" s="314"/>
      <c r="MLY275" s="314"/>
      <c r="MLZ275" s="314"/>
      <c r="MMA275" s="314"/>
      <c r="MMB275" s="314"/>
      <c r="MMC275" s="314"/>
      <c r="MMD275" s="314"/>
      <c r="MME275" s="314"/>
      <c r="MMF275" s="314"/>
      <c r="MMG275" s="314"/>
      <c r="MMH275" s="314"/>
      <c r="MMI275" s="314"/>
      <c r="MMJ275" s="314"/>
      <c r="MMK275" s="314"/>
      <c r="MML275" s="314"/>
      <c r="MMM275" s="314"/>
      <c r="MMN275" s="314"/>
      <c r="MMO275" s="314"/>
      <c r="MMP275" s="314"/>
      <c r="MMQ275" s="314"/>
      <c r="MMR275" s="314"/>
      <c r="MMS275" s="314"/>
      <c r="MMT275" s="314"/>
      <c r="MMU275" s="314"/>
      <c r="MMV275" s="314"/>
      <c r="MMW275" s="314"/>
      <c r="MMX275" s="314"/>
      <c r="MMY275" s="314"/>
      <c r="MMZ275" s="314"/>
      <c r="MNA275" s="314"/>
      <c r="MNB275" s="314"/>
      <c r="MNC275" s="314"/>
      <c r="MND275" s="314"/>
      <c r="MNE275" s="314"/>
      <c r="MNF275" s="314"/>
      <c r="MNG275" s="314"/>
      <c r="MNH275" s="314"/>
      <c r="MNI275" s="314"/>
      <c r="MNJ275" s="314"/>
      <c r="MNK275" s="314"/>
      <c r="MNL275" s="314"/>
      <c r="MNM275" s="314"/>
      <c r="MNN275" s="314"/>
      <c r="MNO275" s="314"/>
      <c r="MNP275" s="314"/>
      <c r="MNQ275" s="314"/>
      <c r="MNR275" s="314"/>
      <c r="MNS275" s="314"/>
      <c r="MNT275" s="314"/>
      <c r="MNU275" s="314"/>
      <c r="MNV275" s="314"/>
      <c r="MNW275" s="314"/>
      <c r="MNX275" s="314"/>
      <c r="MNY275" s="314"/>
      <c r="MNZ275" s="314"/>
      <c r="MOA275" s="314"/>
      <c r="MOB275" s="314"/>
      <c r="MOC275" s="314"/>
      <c r="MOD275" s="314"/>
      <c r="MOE275" s="314"/>
      <c r="MOF275" s="314"/>
      <c r="MOG275" s="314"/>
      <c r="MOH275" s="314"/>
      <c r="MOI275" s="314"/>
      <c r="MOJ275" s="314"/>
      <c r="MOK275" s="314"/>
      <c r="MOL275" s="314"/>
      <c r="MOM275" s="314"/>
      <c r="MON275" s="314"/>
      <c r="MOO275" s="314"/>
      <c r="MOP275" s="314"/>
      <c r="MOQ275" s="314"/>
      <c r="MOR275" s="314"/>
      <c r="MOS275" s="314"/>
      <c r="MOT275" s="314"/>
      <c r="MOU275" s="314"/>
      <c r="MOV275" s="314"/>
      <c r="MOW275" s="314"/>
      <c r="MOX275" s="314"/>
      <c r="MOY275" s="314"/>
      <c r="MOZ275" s="314"/>
      <c r="MPA275" s="314"/>
      <c r="MPB275" s="314"/>
      <c r="MPC275" s="314"/>
      <c r="MPD275" s="314"/>
      <c r="MPE275" s="314"/>
      <c r="MPF275" s="314"/>
      <c r="MPG275" s="314"/>
      <c r="MPH275" s="314"/>
      <c r="MPI275" s="314"/>
      <c r="MPJ275" s="314"/>
      <c r="MPK275" s="314"/>
      <c r="MPL275" s="314"/>
      <c r="MPM275" s="314"/>
      <c r="MPN275" s="314"/>
      <c r="MPO275" s="314"/>
      <c r="MPP275" s="314"/>
      <c r="MPQ275" s="314"/>
      <c r="MPR275" s="314"/>
      <c r="MPS275" s="314"/>
      <c r="MPT275" s="314"/>
      <c r="MPU275" s="314"/>
      <c r="MPV275" s="314"/>
      <c r="MPW275" s="314"/>
      <c r="MPX275" s="314"/>
      <c r="MPY275" s="314"/>
      <c r="MPZ275" s="314"/>
      <c r="MQA275" s="314"/>
      <c r="MQB275" s="314"/>
      <c r="MQC275" s="314"/>
      <c r="MQD275" s="314"/>
      <c r="MQE275" s="314"/>
      <c r="MQF275" s="314"/>
      <c r="MQG275" s="314"/>
      <c r="MQH275" s="314"/>
      <c r="MQI275" s="314"/>
      <c r="MQJ275" s="314"/>
      <c r="MQK275" s="314"/>
      <c r="MQL275" s="314"/>
      <c r="MQM275" s="314"/>
      <c r="MQN275" s="314"/>
      <c r="MQO275" s="314"/>
      <c r="MQP275" s="314"/>
      <c r="MQQ275" s="314"/>
      <c r="MQR275" s="314"/>
      <c r="MQS275" s="314"/>
      <c r="MQT275" s="314"/>
      <c r="MQU275" s="314"/>
      <c r="MQV275" s="314"/>
      <c r="MQW275" s="314"/>
      <c r="MQX275" s="314"/>
      <c r="MQY275" s="314"/>
      <c r="MQZ275" s="314"/>
      <c r="MRA275" s="314"/>
      <c r="MRB275" s="314"/>
      <c r="MRC275" s="314"/>
      <c r="MRD275" s="314"/>
      <c r="MRE275" s="314"/>
      <c r="MRF275" s="314"/>
      <c r="MRG275" s="314"/>
      <c r="MRH275" s="314"/>
      <c r="MRI275" s="314"/>
      <c r="MRJ275" s="314"/>
      <c r="MRK275" s="314"/>
      <c r="MRL275" s="314"/>
      <c r="MRM275" s="314"/>
      <c r="MRN275" s="314"/>
      <c r="MRO275" s="314"/>
      <c r="MRP275" s="314"/>
      <c r="MRQ275" s="314"/>
      <c r="MRR275" s="314"/>
      <c r="MRS275" s="314"/>
      <c r="MRT275" s="314"/>
      <c r="MRU275" s="314"/>
      <c r="MRV275" s="314"/>
      <c r="MRW275" s="314"/>
      <c r="MRX275" s="314"/>
      <c r="MRY275" s="314"/>
      <c r="MRZ275" s="314"/>
      <c r="MSA275" s="314"/>
      <c r="MSB275" s="314"/>
      <c r="MSC275" s="314"/>
      <c r="MSD275" s="314"/>
      <c r="MSE275" s="314"/>
      <c r="MSF275" s="314"/>
      <c r="MSG275" s="314"/>
      <c r="MSH275" s="314"/>
      <c r="MSI275" s="314"/>
      <c r="MSJ275" s="314"/>
      <c r="MSK275" s="314"/>
      <c r="MSL275" s="314"/>
      <c r="MSM275" s="314"/>
      <c r="MSN275" s="314"/>
      <c r="MSO275" s="314"/>
      <c r="MSP275" s="314"/>
      <c r="MSQ275" s="314"/>
      <c r="MSR275" s="314"/>
      <c r="MSS275" s="314"/>
      <c r="MST275" s="314"/>
      <c r="MSU275" s="314"/>
      <c r="MSV275" s="314"/>
      <c r="MSW275" s="314"/>
      <c r="MSX275" s="314"/>
      <c r="MSY275" s="314"/>
      <c r="MSZ275" s="314"/>
      <c r="MTA275" s="314"/>
      <c r="MTB275" s="314"/>
      <c r="MTC275" s="314"/>
      <c r="MTD275" s="314"/>
      <c r="MTE275" s="314"/>
      <c r="MTF275" s="314"/>
      <c r="MTG275" s="314"/>
      <c r="MTH275" s="314"/>
      <c r="MTI275" s="314"/>
      <c r="MTJ275" s="314"/>
      <c r="MTK275" s="314"/>
      <c r="MTL275" s="314"/>
      <c r="MTM275" s="314"/>
      <c r="MTN275" s="314"/>
      <c r="MTO275" s="314"/>
      <c r="MTP275" s="314"/>
      <c r="MTQ275" s="314"/>
      <c r="MTR275" s="314"/>
      <c r="MTS275" s="314"/>
      <c r="MTT275" s="314"/>
      <c r="MTU275" s="314"/>
      <c r="MTV275" s="314"/>
      <c r="MTW275" s="314"/>
      <c r="MTX275" s="314"/>
      <c r="MTY275" s="314"/>
      <c r="MTZ275" s="314"/>
      <c r="MUA275" s="314"/>
      <c r="MUB275" s="314"/>
      <c r="MUC275" s="314"/>
      <c r="MUD275" s="314"/>
      <c r="MUE275" s="314"/>
      <c r="MUF275" s="314"/>
      <c r="MUG275" s="314"/>
      <c r="MUH275" s="314"/>
      <c r="MUI275" s="314"/>
      <c r="MUJ275" s="314"/>
      <c r="MUK275" s="314"/>
      <c r="MUL275" s="314"/>
      <c r="MUM275" s="314"/>
      <c r="MUN275" s="314"/>
      <c r="MUO275" s="314"/>
      <c r="MUP275" s="314"/>
      <c r="MUQ275" s="314"/>
      <c r="MUR275" s="314"/>
      <c r="MUS275" s="314"/>
      <c r="MUT275" s="314"/>
      <c r="MUU275" s="314"/>
      <c r="MUV275" s="314"/>
      <c r="MUW275" s="314"/>
      <c r="MUX275" s="314"/>
      <c r="MUY275" s="314"/>
      <c r="MUZ275" s="314"/>
      <c r="MVA275" s="314"/>
      <c r="MVB275" s="314"/>
      <c r="MVC275" s="314"/>
      <c r="MVD275" s="314"/>
      <c r="MVE275" s="314"/>
      <c r="MVF275" s="314"/>
      <c r="MVG275" s="314"/>
      <c r="MVH275" s="314"/>
      <c r="MVI275" s="314"/>
      <c r="MVJ275" s="314"/>
      <c r="MVK275" s="314"/>
      <c r="MVL275" s="314"/>
      <c r="MVM275" s="314"/>
      <c r="MVN275" s="314"/>
      <c r="MVO275" s="314"/>
      <c r="MVP275" s="314"/>
      <c r="MVQ275" s="314"/>
      <c r="MVR275" s="314"/>
      <c r="MVS275" s="314"/>
      <c r="MVT275" s="314"/>
      <c r="MVU275" s="314"/>
      <c r="MVV275" s="314"/>
      <c r="MVW275" s="314"/>
      <c r="MVX275" s="314"/>
      <c r="MVY275" s="314"/>
      <c r="MVZ275" s="314"/>
      <c r="MWA275" s="314"/>
      <c r="MWB275" s="314"/>
      <c r="MWC275" s="314"/>
      <c r="MWD275" s="314"/>
      <c r="MWE275" s="314"/>
      <c r="MWF275" s="314"/>
      <c r="MWG275" s="314"/>
      <c r="MWH275" s="314"/>
      <c r="MWI275" s="314"/>
      <c r="MWJ275" s="314"/>
      <c r="MWK275" s="314"/>
      <c r="MWL275" s="314"/>
      <c r="MWM275" s="314"/>
      <c r="MWN275" s="314"/>
      <c r="MWO275" s="314"/>
      <c r="MWP275" s="314"/>
      <c r="MWQ275" s="314"/>
      <c r="MWR275" s="314"/>
      <c r="MWS275" s="314"/>
      <c r="MWT275" s="314"/>
      <c r="MWU275" s="314"/>
      <c r="MWV275" s="314"/>
      <c r="MWW275" s="314"/>
      <c r="MWX275" s="314"/>
      <c r="MWY275" s="314"/>
      <c r="MWZ275" s="314"/>
      <c r="MXA275" s="314"/>
      <c r="MXB275" s="314"/>
      <c r="MXC275" s="314"/>
      <c r="MXD275" s="314"/>
      <c r="MXE275" s="314"/>
      <c r="MXF275" s="314"/>
      <c r="MXG275" s="314"/>
      <c r="MXH275" s="314"/>
      <c r="MXI275" s="314"/>
      <c r="MXJ275" s="314"/>
      <c r="MXK275" s="314"/>
      <c r="MXL275" s="314"/>
      <c r="MXM275" s="314"/>
      <c r="MXN275" s="314"/>
      <c r="MXO275" s="314"/>
      <c r="MXP275" s="314"/>
      <c r="MXQ275" s="314"/>
      <c r="MXR275" s="314"/>
      <c r="MXS275" s="314"/>
      <c r="MXT275" s="314"/>
      <c r="MXU275" s="314"/>
      <c r="MXV275" s="314"/>
      <c r="MXW275" s="314"/>
      <c r="MXX275" s="314"/>
      <c r="MXY275" s="314"/>
      <c r="MXZ275" s="314"/>
      <c r="MYA275" s="314"/>
      <c r="MYB275" s="314"/>
      <c r="MYC275" s="314"/>
      <c r="MYD275" s="314"/>
      <c r="MYE275" s="314"/>
      <c r="MYF275" s="314"/>
      <c r="MYG275" s="314"/>
      <c r="MYH275" s="314"/>
      <c r="MYI275" s="314"/>
      <c r="MYJ275" s="314"/>
      <c r="MYK275" s="314"/>
      <c r="MYL275" s="314"/>
      <c r="MYM275" s="314"/>
      <c r="MYN275" s="314"/>
      <c r="MYO275" s="314"/>
      <c r="MYP275" s="314"/>
      <c r="MYQ275" s="314"/>
      <c r="MYR275" s="314"/>
      <c r="MYS275" s="314"/>
      <c r="MYT275" s="314"/>
      <c r="MYU275" s="314"/>
      <c r="MYV275" s="314"/>
      <c r="MYW275" s="314"/>
      <c r="MYX275" s="314"/>
      <c r="MYY275" s="314"/>
      <c r="MYZ275" s="314"/>
      <c r="MZA275" s="314"/>
      <c r="MZB275" s="314"/>
      <c r="MZC275" s="314"/>
      <c r="MZD275" s="314"/>
      <c r="MZE275" s="314"/>
      <c r="MZF275" s="314"/>
      <c r="MZG275" s="314"/>
      <c r="MZH275" s="314"/>
      <c r="MZI275" s="314"/>
      <c r="MZJ275" s="314"/>
      <c r="MZK275" s="314"/>
      <c r="MZL275" s="314"/>
      <c r="MZM275" s="314"/>
      <c r="MZN275" s="314"/>
      <c r="MZO275" s="314"/>
      <c r="MZP275" s="314"/>
      <c r="MZQ275" s="314"/>
      <c r="MZR275" s="314"/>
      <c r="MZS275" s="314"/>
      <c r="MZT275" s="314"/>
      <c r="MZU275" s="314"/>
      <c r="MZV275" s="314"/>
      <c r="MZW275" s="314"/>
      <c r="MZX275" s="314"/>
      <c r="MZY275" s="314"/>
      <c r="MZZ275" s="314"/>
      <c r="NAA275" s="314"/>
      <c r="NAB275" s="314"/>
      <c r="NAC275" s="314"/>
      <c r="NAD275" s="314"/>
      <c r="NAE275" s="314"/>
      <c r="NAF275" s="314"/>
      <c r="NAG275" s="314"/>
      <c r="NAH275" s="314"/>
      <c r="NAI275" s="314"/>
      <c r="NAJ275" s="314"/>
      <c r="NAK275" s="314"/>
      <c r="NAL275" s="314"/>
      <c r="NAM275" s="314"/>
      <c r="NAN275" s="314"/>
      <c r="NAO275" s="314"/>
      <c r="NAP275" s="314"/>
      <c r="NAQ275" s="314"/>
      <c r="NAR275" s="314"/>
      <c r="NAS275" s="314"/>
      <c r="NAT275" s="314"/>
      <c r="NAU275" s="314"/>
      <c r="NAV275" s="314"/>
      <c r="NAW275" s="314"/>
      <c r="NAX275" s="314"/>
      <c r="NAY275" s="314"/>
      <c r="NAZ275" s="314"/>
      <c r="NBA275" s="314"/>
      <c r="NBB275" s="314"/>
      <c r="NBC275" s="314"/>
      <c r="NBD275" s="314"/>
      <c r="NBE275" s="314"/>
      <c r="NBF275" s="314"/>
      <c r="NBG275" s="314"/>
      <c r="NBH275" s="314"/>
      <c r="NBI275" s="314"/>
      <c r="NBJ275" s="314"/>
      <c r="NBK275" s="314"/>
      <c r="NBL275" s="314"/>
      <c r="NBM275" s="314"/>
      <c r="NBN275" s="314"/>
      <c r="NBO275" s="314"/>
      <c r="NBP275" s="314"/>
      <c r="NBQ275" s="314"/>
      <c r="NBR275" s="314"/>
      <c r="NBS275" s="314"/>
      <c r="NBT275" s="314"/>
      <c r="NBU275" s="314"/>
      <c r="NBV275" s="314"/>
      <c r="NBW275" s="314"/>
      <c r="NBX275" s="314"/>
      <c r="NBY275" s="314"/>
      <c r="NBZ275" s="314"/>
      <c r="NCA275" s="314"/>
      <c r="NCB275" s="314"/>
      <c r="NCC275" s="314"/>
      <c r="NCD275" s="314"/>
      <c r="NCE275" s="314"/>
      <c r="NCF275" s="314"/>
      <c r="NCG275" s="314"/>
      <c r="NCH275" s="314"/>
      <c r="NCI275" s="314"/>
      <c r="NCJ275" s="314"/>
      <c r="NCK275" s="314"/>
      <c r="NCL275" s="314"/>
      <c r="NCM275" s="314"/>
      <c r="NCN275" s="314"/>
      <c r="NCO275" s="314"/>
      <c r="NCP275" s="314"/>
      <c r="NCQ275" s="314"/>
      <c r="NCR275" s="314"/>
      <c r="NCS275" s="314"/>
      <c r="NCT275" s="314"/>
      <c r="NCU275" s="314"/>
      <c r="NCV275" s="314"/>
      <c r="NCW275" s="314"/>
      <c r="NCX275" s="314"/>
      <c r="NCY275" s="314"/>
      <c r="NCZ275" s="314"/>
      <c r="NDA275" s="314"/>
      <c r="NDB275" s="314"/>
      <c r="NDC275" s="314"/>
      <c r="NDD275" s="314"/>
      <c r="NDE275" s="314"/>
      <c r="NDF275" s="314"/>
      <c r="NDG275" s="314"/>
      <c r="NDH275" s="314"/>
      <c r="NDI275" s="314"/>
      <c r="NDJ275" s="314"/>
      <c r="NDK275" s="314"/>
      <c r="NDL275" s="314"/>
      <c r="NDM275" s="314"/>
      <c r="NDN275" s="314"/>
      <c r="NDO275" s="314"/>
      <c r="NDP275" s="314"/>
      <c r="NDQ275" s="314"/>
      <c r="NDR275" s="314"/>
      <c r="NDS275" s="314"/>
      <c r="NDT275" s="314"/>
      <c r="NDU275" s="314"/>
      <c r="NDV275" s="314"/>
      <c r="NDW275" s="314"/>
      <c r="NDX275" s="314"/>
      <c r="NDY275" s="314"/>
      <c r="NDZ275" s="314"/>
      <c r="NEA275" s="314"/>
      <c r="NEB275" s="314"/>
      <c r="NEC275" s="314"/>
      <c r="NED275" s="314"/>
      <c r="NEE275" s="314"/>
      <c r="NEF275" s="314"/>
      <c r="NEG275" s="314"/>
      <c r="NEH275" s="314"/>
      <c r="NEI275" s="314"/>
      <c r="NEJ275" s="314"/>
      <c r="NEK275" s="314"/>
      <c r="NEL275" s="314"/>
      <c r="NEM275" s="314"/>
      <c r="NEN275" s="314"/>
      <c r="NEO275" s="314"/>
      <c r="NEP275" s="314"/>
      <c r="NEQ275" s="314"/>
      <c r="NER275" s="314"/>
      <c r="NES275" s="314"/>
      <c r="NET275" s="314"/>
      <c r="NEU275" s="314"/>
      <c r="NEV275" s="314"/>
      <c r="NEW275" s="314"/>
      <c r="NEX275" s="314"/>
      <c r="NEY275" s="314"/>
      <c r="NEZ275" s="314"/>
      <c r="NFA275" s="314"/>
      <c r="NFB275" s="314"/>
      <c r="NFC275" s="314"/>
      <c r="NFD275" s="314"/>
      <c r="NFE275" s="314"/>
      <c r="NFF275" s="314"/>
      <c r="NFG275" s="314"/>
      <c r="NFH275" s="314"/>
      <c r="NFI275" s="314"/>
      <c r="NFJ275" s="314"/>
      <c r="NFK275" s="314"/>
      <c r="NFL275" s="314"/>
      <c r="NFM275" s="314"/>
      <c r="NFN275" s="314"/>
      <c r="NFO275" s="314"/>
      <c r="NFP275" s="314"/>
      <c r="NFQ275" s="314"/>
      <c r="NFR275" s="314"/>
      <c r="NFS275" s="314"/>
      <c r="NFT275" s="314"/>
      <c r="NFU275" s="314"/>
      <c r="NFV275" s="314"/>
      <c r="NFW275" s="314"/>
      <c r="NFX275" s="314"/>
      <c r="NFY275" s="314"/>
      <c r="NFZ275" s="314"/>
      <c r="NGA275" s="314"/>
      <c r="NGB275" s="314"/>
      <c r="NGC275" s="314"/>
      <c r="NGD275" s="314"/>
      <c r="NGE275" s="314"/>
      <c r="NGF275" s="314"/>
      <c r="NGG275" s="314"/>
      <c r="NGH275" s="314"/>
      <c r="NGI275" s="314"/>
      <c r="NGJ275" s="314"/>
      <c r="NGK275" s="314"/>
      <c r="NGL275" s="314"/>
      <c r="NGM275" s="314"/>
      <c r="NGN275" s="314"/>
      <c r="NGO275" s="314"/>
      <c r="NGP275" s="314"/>
      <c r="NGQ275" s="314"/>
      <c r="NGR275" s="314"/>
      <c r="NGS275" s="314"/>
      <c r="NGT275" s="314"/>
      <c r="NGU275" s="314"/>
      <c r="NGV275" s="314"/>
      <c r="NGW275" s="314"/>
      <c r="NGX275" s="314"/>
      <c r="NGY275" s="314"/>
      <c r="NGZ275" s="314"/>
      <c r="NHA275" s="314"/>
      <c r="NHB275" s="314"/>
      <c r="NHC275" s="314"/>
      <c r="NHD275" s="314"/>
      <c r="NHE275" s="314"/>
      <c r="NHF275" s="314"/>
      <c r="NHG275" s="314"/>
      <c r="NHH275" s="314"/>
      <c r="NHI275" s="314"/>
      <c r="NHJ275" s="314"/>
      <c r="NHK275" s="314"/>
      <c r="NHL275" s="314"/>
      <c r="NHM275" s="314"/>
      <c r="NHN275" s="314"/>
      <c r="NHO275" s="314"/>
      <c r="NHP275" s="314"/>
      <c r="NHQ275" s="314"/>
      <c r="NHR275" s="314"/>
      <c r="NHS275" s="314"/>
      <c r="NHT275" s="314"/>
      <c r="NHU275" s="314"/>
      <c r="NHV275" s="314"/>
      <c r="NHW275" s="314"/>
      <c r="NHX275" s="314"/>
      <c r="NHY275" s="314"/>
      <c r="NHZ275" s="314"/>
      <c r="NIA275" s="314"/>
      <c r="NIB275" s="314"/>
      <c r="NIC275" s="314"/>
      <c r="NID275" s="314"/>
      <c r="NIE275" s="314"/>
      <c r="NIF275" s="314"/>
      <c r="NIG275" s="314"/>
      <c r="NIH275" s="314"/>
      <c r="NII275" s="314"/>
      <c r="NIJ275" s="314"/>
      <c r="NIK275" s="314"/>
      <c r="NIL275" s="314"/>
      <c r="NIM275" s="314"/>
      <c r="NIN275" s="314"/>
      <c r="NIO275" s="314"/>
      <c r="NIP275" s="314"/>
      <c r="NIQ275" s="314"/>
      <c r="NIR275" s="314"/>
      <c r="NIS275" s="314"/>
      <c r="NIT275" s="314"/>
      <c r="NIU275" s="314"/>
      <c r="NIV275" s="314"/>
      <c r="NIW275" s="314"/>
      <c r="NIX275" s="314"/>
      <c r="NIY275" s="314"/>
      <c r="NIZ275" s="314"/>
      <c r="NJA275" s="314"/>
      <c r="NJB275" s="314"/>
      <c r="NJC275" s="314"/>
      <c r="NJD275" s="314"/>
      <c r="NJE275" s="314"/>
      <c r="NJF275" s="314"/>
      <c r="NJG275" s="314"/>
      <c r="NJH275" s="314"/>
      <c r="NJI275" s="314"/>
      <c r="NJJ275" s="314"/>
      <c r="NJK275" s="314"/>
      <c r="NJL275" s="314"/>
      <c r="NJM275" s="314"/>
      <c r="NJN275" s="314"/>
      <c r="NJO275" s="314"/>
      <c r="NJP275" s="314"/>
      <c r="NJQ275" s="314"/>
      <c r="NJR275" s="314"/>
      <c r="NJS275" s="314"/>
      <c r="NJT275" s="314"/>
      <c r="NJU275" s="314"/>
      <c r="NJV275" s="314"/>
      <c r="NJW275" s="314"/>
      <c r="NJX275" s="314"/>
      <c r="NJY275" s="314"/>
      <c r="NJZ275" s="314"/>
      <c r="NKA275" s="314"/>
      <c r="NKB275" s="314"/>
      <c r="NKC275" s="314"/>
      <c r="NKD275" s="314"/>
      <c r="NKE275" s="314"/>
      <c r="NKF275" s="314"/>
      <c r="NKG275" s="314"/>
      <c r="NKH275" s="314"/>
      <c r="NKI275" s="314"/>
      <c r="NKJ275" s="314"/>
      <c r="NKK275" s="314"/>
      <c r="NKL275" s="314"/>
      <c r="NKM275" s="314"/>
      <c r="NKN275" s="314"/>
      <c r="NKO275" s="314"/>
      <c r="NKP275" s="314"/>
      <c r="NKQ275" s="314"/>
      <c r="NKR275" s="314"/>
      <c r="NKS275" s="314"/>
      <c r="NKT275" s="314"/>
      <c r="NKU275" s="314"/>
      <c r="NKV275" s="314"/>
      <c r="NKW275" s="314"/>
      <c r="NKX275" s="314"/>
      <c r="NKY275" s="314"/>
      <c r="NKZ275" s="314"/>
      <c r="NLA275" s="314"/>
      <c r="NLB275" s="314"/>
      <c r="NLC275" s="314"/>
      <c r="NLD275" s="314"/>
      <c r="NLE275" s="314"/>
      <c r="NLF275" s="314"/>
      <c r="NLG275" s="314"/>
      <c r="NLH275" s="314"/>
      <c r="NLI275" s="314"/>
      <c r="NLJ275" s="314"/>
      <c r="NLK275" s="314"/>
      <c r="NLL275" s="314"/>
      <c r="NLM275" s="314"/>
      <c r="NLN275" s="314"/>
      <c r="NLO275" s="314"/>
      <c r="NLP275" s="314"/>
      <c r="NLQ275" s="314"/>
      <c r="NLR275" s="314"/>
      <c r="NLS275" s="314"/>
      <c r="NLT275" s="314"/>
      <c r="NLU275" s="314"/>
      <c r="NLV275" s="314"/>
      <c r="NLW275" s="314"/>
      <c r="NLX275" s="314"/>
      <c r="NLY275" s="314"/>
      <c r="NLZ275" s="314"/>
      <c r="NMA275" s="314"/>
      <c r="NMB275" s="314"/>
      <c r="NMC275" s="314"/>
      <c r="NMD275" s="314"/>
      <c r="NME275" s="314"/>
      <c r="NMF275" s="314"/>
      <c r="NMG275" s="314"/>
      <c r="NMH275" s="314"/>
      <c r="NMI275" s="314"/>
      <c r="NMJ275" s="314"/>
      <c r="NMK275" s="314"/>
      <c r="NML275" s="314"/>
      <c r="NMM275" s="314"/>
      <c r="NMN275" s="314"/>
      <c r="NMO275" s="314"/>
      <c r="NMP275" s="314"/>
      <c r="NMQ275" s="314"/>
      <c r="NMR275" s="314"/>
      <c r="NMS275" s="314"/>
      <c r="NMT275" s="314"/>
      <c r="NMU275" s="314"/>
      <c r="NMV275" s="314"/>
      <c r="NMW275" s="314"/>
      <c r="NMX275" s="314"/>
      <c r="NMY275" s="314"/>
      <c r="NMZ275" s="314"/>
      <c r="NNA275" s="314"/>
      <c r="NNB275" s="314"/>
      <c r="NNC275" s="314"/>
      <c r="NND275" s="314"/>
      <c r="NNE275" s="314"/>
      <c r="NNF275" s="314"/>
      <c r="NNG275" s="314"/>
      <c r="NNH275" s="314"/>
      <c r="NNI275" s="314"/>
      <c r="NNJ275" s="314"/>
      <c r="NNK275" s="314"/>
      <c r="NNL275" s="314"/>
      <c r="NNM275" s="314"/>
      <c r="NNN275" s="314"/>
      <c r="NNO275" s="314"/>
      <c r="NNP275" s="314"/>
      <c r="NNQ275" s="314"/>
      <c r="NNR275" s="314"/>
      <c r="NNS275" s="314"/>
      <c r="NNT275" s="314"/>
      <c r="NNU275" s="314"/>
      <c r="NNV275" s="314"/>
      <c r="NNW275" s="314"/>
      <c r="NNX275" s="314"/>
      <c r="NNY275" s="314"/>
      <c r="NNZ275" s="314"/>
      <c r="NOA275" s="314"/>
      <c r="NOB275" s="314"/>
      <c r="NOC275" s="314"/>
      <c r="NOD275" s="314"/>
      <c r="NOE275" s="314"/>
      <c r="NOF275" s="314"/>
      <c r="NOG275" s="314"/>
      <c r="NOH275" s="314"/>
      <c r="NOI275" s="314"/>
      <c r="NOJ275" s="314"/>
      <c r="NOK275" s="314"/>
      <c r="NOL275" s="314"/>
      <c r="NOM275" s="314"/>
      <c r="NON275" s="314"/>
      <c r="NOO275" s="314"/>
      <c r="NOP275" s="314"/>
      <c r="NOQ275" s="314"/>
      <c r="NOR275" s="314"/>
      <c r="NOS275" s="314"/>
      <c r="NOT275" s="314"/>
      <c r="NOU275" s="314"/>
      <c r="NOV275" s="314"/>
      <c r="NOW275" s="314"/>
      <c r="NOX275" s="314"/>
      <c r="NOY275" s="314"/>
      <c r="NOZ275" s="314"/>
      <c r="NPA275" s="314"/>
      <c r="NPB275" s="314"/>
      <c r="NPC275" s="314"/>
      <c r="NPD275" s="314"/>
      <c r="NPE275" s="314"/>
      <c r="NPF275" s="314"/>
      <c r="NPG275" s="314"/>
      <c r="NPH275" s="314"/>
      <c r="NPI275" s="314"/>
      <c r="NPJ275" s="314"/>
      <c r="NPK275" s="314"/>
      <c r="NPL275" s="314"/>
      <c r="NPM275" s="314"/>
      <c r="NPN275" s="314"/>
      <c r="NPO275" s="314"/>
      <c r="NPP275" s="314"/>
      <c r="NPQ275" s="314"/>
      <c r="NPR275" s="314"/>
      <c r="NPS275" s="314"/>
      <c r="NPT275" s="314"/>
      <c r="NPU275" s="314"/>
      <c r="NPV275" s="314"/>
      <c r="NPW275" s="314"/>
      <c r="NPX275" s="314"/>
      <c r="NPY275" s="314"/>
      <c r="NPZ275" s="314"/>
      <c r="NQA275" s="314"/>
      <c r="NQB275" s="314"/>
      <c r="NQC275" s="314"/>
      <c r="NQD275" s="314"/>
      <c r="NQE275" s="314"/>
      <c r="NQF275" s="314"/>
      <c r="NQG275" s="314"/>
      <c r="NQH275" s="314"/>
      <c r="NQI275" s="314"/>
      <c r="NQJ275" s="314"/>
      <c r="NQK275" s="314"/>
      <c r="NQL275" s="314"/>
      <c r="NQM275" s="314"/>
      <c r="NQN275" s="314"/>
      <c r="NQO275" s="314"/>
      <c r="NQP275" s="314"/>
      <c r="NQQ275" s="314"/>
      <c r="NQR275" s="314"/>
      <c r="NQS275" s="314"/>
      <c r="NQT275" s="314"/>
      <c r="NQU275" s="314"/>
      <c r="NQV275" s="314"/>
      <c r="NQW275" s="314"/>
      <c r="NQX275" s="314"/>
      <c r="NQY275" s="314"/>
      <c r="NQZ275" s="314"/>
      <c r="NRA275" s="314"/>
      <c r="NRB275" s="314"/>
      <c r="NRC275" s="314"/>
      <c r="NRD275" s="314"/>
      <c r="NRE275" s="314"/>
      <c r="NRF275" s="314"/>
      <c r="NRG275" s="314"/>
      <c r="NRH275" s="314"/>
      <c r="NRI275" s="314"/>
      <c r="NRJ275" s="314"/>
      <c r="NRK275" s="314"/>
      <c r="NRL275" s="314"/>
      <c r="NRM275" s="314"/>
      <c r="NRN275" s="314"/>
      <c r="NRO275" s="314"/>
      <c r="NRP275" s="314"/>
      <c r="NRQ275" s="314"/>
      <c r="NRR275" s="314"/>
      <c r="NRS275" s="314"/>
      <c r="NRT275" s="314"/>
      <c r="NRU275" s="314"/>
      <c r="NRV275" s="314"/>
      <c r="NRW275" s="314"/>
      <c r="NRX275" s="314"/>
      <c r="NRY275" s="314"/>
      <c r="NRZ275" s="314"/>
      <c r="NSA275" s="314"/>
      <c r="NSB275" s="314"/>
      <c r="NSC275" s="314"/>
      <c r="NSD275" s="314"/>
      <c r="NSE275" s="314"/>
      <c r="NSF275" s="314"/>
      <c r="NSG275" s="314"/>
      <c r="NSH275" s="314"/>
      <c r="NSI275" s="314"/>
      <c r="NSJ275" s="314"/>
      <c r="NSK275" s="314"/>
      <c r="NSL275" s="314"/>
      <c r="NSM275" s="314"/>
      <c r="NSN275" s="314"/>
      <c r="NSO275" s="314"/>
      <c r="NSP275" s="314"/>
      <c r="NSQ275" s="314"/>
      <c r="NSR275" s="314"/>
      <c r="NSS275" s="314"/>
      <c r="NST275" s="314"/>
      <c r="NSU275" s="314"/>
      <c r="NSV275" s="314"/>
      <c r="NSW275" s="314"/>
      <c r="NSX275" s="314"/>
      <c r="NSY275" s="314"/>
      <c r="NSZ275" s="314"/>
      <c r="NTA275" s="314"/>
      <c r="NTB275" s="314"/>
      <c r="NTC275" s="314"/>
      <c r="NTD275" s="314"/>
      <c r="NTE275" s="314"/>
      <c r="NTF275" s="314"/>
      <c r="NTG275" s="314"/>
      <c r="NTH275" s="314"/>
      <c r="NTI275" s="314"/>
      <c r="NTJ275" s="314"/>
      <c r="NTK275" s="314"/>
      <c r="NTL275" s="314"/>
      <c r="NTM275" s="314"/>
      <c r="NTN275" s="314"/>
      <c r="NTO275" s="314"/>
      <c r="NTP275" s="314"/>
      <c r="NTQ275" s="314"/>
      <c r="NTR275" s="314"/>
      <c r="NTS275" s="314"/>
      <c r="NTT275" s="314"/>
      <c r="NTU275" s="314"/>
      <c r="NTV275" s="314"/>
      <c r="NTW275" s="314"/>
      <c r="NTX275" s="314"/>
      <c r="NTY275" s="314"/>
      <c r="NTZ275" s="314"/>
      <c r="NUA275" s="314"/>
      <c r="NUB275" s="314"/>
      <c r="NUC275" s="314"/>
      <c r="NUD275" s="314"/>
      <c r="NUE275" s="314"/>
      <c r="NUF275" s="314"/>
      <c r="NUG275" s="314"/>
      <c r="NUH275" s="314"/>
      <c r="NUI275" s="314"/>
      <c r="NUJ275" s="314"/>
      <c r="NUK275" s="314"/>
      <c r="NUL275" s="314"/>
      <c r="NUM275" s="314"/>
      <c r="NUN275" s="314"/>
      <c r="NUO275" s="314"/>
      <c r="NUP275" s="314"/>
      <c r="NUQ275" s="314"/>
      <c r="NUR275" s="314"/>
      <c r="NUS275" s="314"/>
      <c r="NUT275" s="314"/>
      <c r="NUU275" s="314"/>
      <c r="NUV275" s="314"/>
      <c r="NUW275" s="314"/>
      <c r="NUX275" s="314"/>
      <c r="NUY275" s="314"/>
      <c r="NUZ275" s="314"/>
      <c r="NVA275" s="314"/>
      <c r="NVB275" s="314"/>
      <c r="NVC275" s="314"/>
      <c r="NVD275" s="314"/>
      <c r="NVE275" s="314"/>
      <c r="NVF275" s="314"/>
      <c r="NVG275" s="314"/>
      <c r="NVH275" s="314"/>
      <c r="NVI275" s="314"/>
      <c r="NVJ275" s="314"/>
      <c r="NVK275" s="314"/>
      <c r="NVL275" s="314"/>
      <c r="NVM275" s="314"/>
      <c r="NVN275" s="314"/>
      <c r="NVO275" s="314"/>
      <c r="NVP275" s="314"/>
      <c r="NVQ275" s="314"/>
      <c r="NVR275" s="314"/>
      <c r="NVS275" s="314"/>
      <c r="NVT275" s="314"/>
      <c r="NVU275" s="314"/>
      <c r="NVV275" s="314"/>
      <c r="NVW275" s="314"/>
      <c r="NVX275" s="314"/>
      <c r="NVY275" s="314"/>
      <c r="NVZ275" s="314"/>
      <c r="NWA275" s="314"/>
      <c r="NWB275" s="314"/>
      <c r="NWC275" s="314"/>
      <c r="NWD275" s="314"/>
      <c r="NWE275" s="314"/>
      <c r="NWF275" s="314"/>
      <c r="NWG275" s="314"/>
      <c r="NWH275" s="314"/>
      <c r="NWI275" s="314"/>
      <c r="NWJ275" s="314"/>
      <c r="NWK275" s="314"/>
      <c r="NWL275" s="314"/>
      <c r="NWM275" s="314"/>
      <c r="NWN275" s="314"/>
      <c r="NWO275" s="314"/>
      <c r="NWP275" s="314"/>
      <c r="NWQ275" s="314"/>
      <c r="NWR275" s="314"/>
      <c r="NWS275" s="314"/>
      <c r="NWT275" s="314"/>
      <c r="NWU275" s="314"/>
      <c r="NWV275" s="314"/>
      <c r="NWW275" s="314"/>
      <c r="NWX275" s="314"/>
      <c r="NWY275" s="314"/>
      <c r="NWZ275" s="314"/>
      <c r="NXA275" s="314"/>
      <c r="NXB275" s="314"/>
      <c r="NXC275" s="314"/>
      <c r="NXD275" s="314"/>
      <c r="NXE275" s="314"/>
      <c r="NXF275" s="314"/>
      <c r="NXG275" s="314"/>
      <c r="NXH275" s="314"/>
      <c r="NXI275" s="314"/>
      <c r="NXJ275" s="314"/>
      <c r="NXK275" s="314"/>
      <c r="NXL275" s="314"/>
      <c r="NXM275" s="314"/>
      <c r="NXN275" s="314"/>
      <c r="NXO275" s="314"/>
      <c r="NXP275" s="314"/>
      <c r="NXQ275" s="314"/>
      <c r="NXR275" s="314"/>
      <c r="NXS275" s="314"/>
      <c r="NXT275" s="314"/>
      <c r="NXU275" s="314"/>
      <c r="NXV275" s="314"/>
      <c r="NXW275" s="314"/>
      <c r="NXX275" s="314"/>
      <c r="NXY275" s="314"/>
      <c r="NXZ275" s="314"/>
      <c r="NYA275" s="314"/>
      <c r="NYB275" s="314"/>
      <c r="NYC275" s="314"/>
      <c r="NYD275" s="314"/>
      <c r="NYE275" s="314"/>
      <c r="NYF275" s="314"/>
      <c r="NYG275" s="314"/>
      <c r="NYH275" s="314"/>
      <c r="NYI275" s="314"/>
      <c r="NYJ275" s="314"/>
      <c r="NYK275" s="314"/>
      <c r="NYL275" s="314"/>
      <c r="NYM275" s="314"/>
      <c r="NYN275" s="314"/>
      <c r="NYO275" s="314"/>
      <c r="NYP275" s="314"/>
      <c r="NYQ275" s="314"/>
      <c r="NYR275" s="314"/>
      <c r="NYS275" s="314"/>
      <c r="NYT275" s="314"/>
      <c r="NYU275" s="314"/>
      <c r="NYV275" s="314"/>
      <c r="NYW275" s="314"/>
      <c r="NYX275" s="314"/>
      <c r="NYY275" s="314"/>
      <c r="NYZ275" s="314"/>
      <c r="NZA275" s="314"/>
      <c r="NZB275" s="314"/>
      <c r="NZC275" s="314"/>
      <c r="NZD275" s="314"/>
      <c r="NZE275" s="314"/>
      <c r="NZF275" s="314"/>
      <c r="NZG275" s="314"/>
      <c r="NZH275" s="314"/>
      <c r="NZI275" s="314"/>
      <c r="NZJ275" s="314"/>
      <c r="NZK275" s="314"/>
      <c r="NZL275" s="314"/>
      <c r="NZM275" s="314"/>
      <c r="NZN275" s="314"/>
      <c r="NZO275" s="314"/>
      <c r="NZP275" s="314"/>
      <c r="NZQ275" s="314"/>
      <c r="NZR275" s="314"/>
      <c r="NZS275" s="314"/>
      <c r="NZT275" s="314"/>
      <c r="NZU275" s="314"/>
      <c r="NZV275" s="314"/>
      <c r="NZW275" s="314"/>
      <c r="NZX275" s="314"/>
      <c r="NZY275" s="314"/>
      <c r="NZZ275" s="314"/>
      <c r="OAA275" s="314"/>
      <c r="OAB275" s="314"/>
      <c r="OAC275" s="314"/>
      <c r="OAD275" s="314"/>
      <c r="OAE275" s="314"/>
      <c r="OAF275" s="314"/>
      <c r="OAG275" s="314"/>
      <c r="OAH275" s="314"/>
      <c r="OAI275" s="314"/>
      <c r="OAJ275" s="314"/>
      <c r="OAK275" s="314"/>
      <c r="OAL275" s="314"/>
      <c r="OAM275" s="314"/>
      <c r="OAN275" s="314"/>
      <c r="OAO275" s="314"/>
      <c r="OAP275" s="314"/>
      <c r="OAQ275" s="314"/>
      <c r="OAR275" s="314"/>
      <c r="OAS275" s="314"/>
      <c r="OAT275" s="314"/>
      <c r="OAU275" s="314"/>
      <c r="OAV275" s="314"/>
      <c r="OAW275" s="314"/>
      <c r="OAX275" s="314"/>
      <c r="OAY275" s="314"/>
      <c r="OAZ275" s="314"/>
      <c r="OBA275" s="314"/>
      <c r="OBB275" s="314"/>
      <c r="OBC275" s="314"/>
      <c r="OBD275" s="314"/>
      <c r="OBE275" s="314"/>
      <c r="OBF275" s="314"/>
      <c r="OBG275" s="314"/>
      <c r="OBH275" s="314"/>
      <c r="OBI275" s="314"/>
      <c r="OBJ275" s="314"/>
      <c r="OBK275" s="314"/>
      <c r="OBL275" s="314"/>
      <c r="OBM275" s="314"/>
      <c r="OBN275" s="314"/>
      <c r="OBO275" s="314"/>
      <c r="OBP275" s="314"/>
      <c r="OBQ275" s="314"/>
      <c r="OBR275" s="314"/>
      <c r="OBS275" s="314"/>
      <c r="OBT275" s="314"/>
      <c r="OBU275" s="314"/>
      <c r="OBV275" s="314"/>
      <c r="OBW275" s="314"/>
      <c r="OBX275" s="314"/>
      <c r="OBY275" s="314"/>
      <c r="OBZ275" s="314"/>
      <c r="OCA275" s="314"/>
      <c r="OCB275" s="314"/>
      <c r="OCC275" s="314"/>
      <c r="OCD275" s="314"/>
      <c r="OCE275" s="314"/>
      <c r="OCF275" s="314"/>
      <c r="OCG275" s="314"/>
      <c r="OCH275" s="314"/>
      <c r="OCI275" s="314"/>
      <c r="OCJ275" s="314"/>
      <c r="OCK275" s="314"/>
      <c r="OCL275" s="314"/>
      <c r="OCM275" s="314"/>
      <c r="OCN275" s="314"/>
      <c r="OCO275" s="314"/>
      <c r="OCP275" s="314"/>
      <c r="OCQ275" s="314"/>
      <c r="OCR275" s="314"/>
      <c r="OCS275" s="314"/>
      <c r="OCT275" s="314"/>
      <c r="OCU275" s="314"/>
      <c r="OCV275" s="314"/>
      <c r="OCW275" s="314"/>
      <c r="OCX275" s="314"/>
      <c r="OCY275" s="314"/>
      <c r="OCZ275" s="314"/>
      <c r="ODA275" s="314"/>
      <c r="ODB275" s="314"/>
      <c r="ODC275" s="314"/>
      <c r="ODD275" s="314"/>
      <c r="ODE275" s="314"/>
      <c r="ODF275" s="314"/>
      <c r="ODG275" s="314"/>
      <c r="ODH275" s="314"/>
      <c r="ODI275" s="314"/>
      <c r="ODJ275" s="314"/>
      <c r="ODK275" s="314"/>
      <c r="ODL275" s="314"/>
      <c r="ODM275" s="314"/>
      <c r="ODN275" s="314"/>
      <c r="ODO275" s="314"/>
      <c r="ODP275" s="314"/>
      <c r="ODQ275" s="314"/>
      <c r="ODR275" s="314"/>
      <c r="ODS275" s="314"/>
      <c r="ODT275" s="314"/>
      <c r="ODU275" s="314"/>
      <c r="ODV275" s="314"/>
      <c r="ODW275" s="314"/>
      <c r="ODX275" s="314"/>
      <c r="ODY275" s="314"/>
      <c r="ODZ275" s="314"/>
      <c r="OEA275" s="314"/>
      <c r="OEB275" s="314"/>
      <c r="OEC275" s="314"/>
      <c r="OED275" s="314"/>
      <c r="OEE275" s="314"/>
      <c r="OEF275" s="314"/>
      <c r="OEG275" s="314"/>
      <c r="OEH275" s="314"/>
      <c r="OEI275" s="314"/>
      <c r="OEJ275" s="314"/>
      <c r="OEK275" s="314"/>
      <c r="OEL275" s="314"/>
      <c r="OEM275" s="314"/>
      <c r="OEN275" s="314"/>
      <c r="OEO275" s="314"/>
      <c r="OEP275" s="314"/>
      <c r="OEQ275" s="314"/>
      <c r="OER275" s="314"/>
      <c r="OES275" s="314"/>
      <c r="OET275" s="314"/>
      <c r="OEU275" s="314"/>
      <c r="OEV275" s="314"/>
      <c r="OEW275" s="314"/>
      <c r="OEX275" s="314"/>
      <c r="OEY275" s="314"/>
      <c r="OEZ275" s="314"/>
      <c r="OFA275" s="314"/>
      <c r="OFB275" s="314"/>
      <c r="OFC275" s="314"/>
      <c r="OFD275" s="314"/>
      <c r="OFE275" s="314"/>
      <c r="OFF275" s="314"/>
      <c r="OFG275" s="314"/>
      <c r="OFH275" s="314"/>
      <c r="OFI275" s="314"/>
      <c r="OFJ275" s="314"/>
      <c r="OFK275" s="314"/>
      <c r="OFL275" s="314"/>
      <c r="OFM275" s="314"/>
      <c r="OFN275" s="314"/>
      <c r="OFO275" s="314"/>
      <c r="OFP275" s="314"/>
      <c r="OFQ275" s="314"/>
      <c r="OFR275" s="314"/>
      <c r="OFS275" s="314"/>
      <c r="OFT275" s="314"/>
      <c r="OFU275" s="314"/>
      <c r="OFV275" s="314"/>
      <c r="OFW275" s="314"/>
      <c r="OFX275" s="314"/>
      <c r="OFY275" s="314"/>
      <c r="OFZ275" s="314"/>
      <c r="OGA275" s="314"/>
      <c r="OGB275" s="314"/>
      <c r="OGC275" s="314"/>
      <c r="OGD275" s="314"/>
      <c r="OGE275" s="314"/>
      <c r="OGF275" s="314"/>
      <c r="OGG275" s="314"/>
      <c r="OGH275" s="314"/>
      <c r="OGI275" s="314"/>
      <c r="OGJ275" s="314"/>
      <c r="OGK275" s="314"/>
      <c r="OGL275" s="314"/>
      <c r="OGM275" s="314"/>
      <c r="OGN275" s="314"/>
      <c r="OGO275" s="314"/>
      <c r="OGP275" s="314"/>
      <c r="OGQ275" s="314"/>
      <c r="OGR275" s="314"/>
      <c r="OGS275" s="314"/>
      <c r="OGT275" s="314"/>
      <c r="OGU275" s="314"/>
      <c r="OGV275" s="314"/>
      <c r="OGW275" s="314"/>
      <c r="OGX275" s="314"/>
      <c r="OGY275" s="314"/>
      <c r="OGZ275" s="314"/>
      <c r="OHA275" s="314"/>
      <c r="OHB275" s="314"/>
      <c r="OHC275" s="314"/>
      <c r="OHD275" s="314"/>
      <c r="OHE275" s="314"/>
      <c r="OHF275" s="314"/>
      <c r="OHG275" s="314"/>
      <c r="OHH275" s="314"/>
      <c r="OHI275" s="314"/>
      <c r="OHJ275" s="314"/>
      <c r="OHK275" s="314"/>
      <c r="OHL275" s="314"/>
      <c r="OHM275" s="314"/>
      <c r="OHN275" s="314"/>
      <c r="OHO275" s="314"/>
      <c r="OHP275" s="314"/>
      <c r="OHQ275" s="314"/>
      <c r="OHR275" s="314"/>
      <c r="OHS275" s="314"/>
      <c r="OHT275" s="314"/>
      <c r="OHU275" s="314"/>
      <c r="OHV275" s="314"/>
      <c r="OHW275" s="314"/>
      <c r="OHX275" s="314"/>
      <c r="OHY275" s="314"/>
      <c r="OHZ275" s="314"/>
      <c r="OIA275" s="314"/>
      <c r="OIB275" s="314"/>
      <c r="OIC275" s="314"/>
      <c r="OID275" s="314"/>
      <c r="OIE275" s="314"/>
      <c r="OIF275" s="314"/>
      <c r="OIG275" s="314"/>
      <c r="OIH275" s="314"/>
      <c r="OII275" s="314"/>
      <c r="OIJ275" s="314"/>
      <c r="OIK275" s="314"/>
      <c r="OIL275" s="314"/>
      <c r="OIM275" s="314"/>
      <c r="OIN275" s="314"/>
      <c r="OIO275" s="314"/>
      <c r="OIP275" s="314"/>
      <c r="OIQ275" s="314"/>
      <c r="OIR275" s="314"/>
      <c r="OIS275" s="314"/>
      <c r="OIT275" s="314"/>
      <c r="OIU275" s="314"/>
      <c r="OIV275" s="314"/>
      <c r="OIW275" s="314"/>
      <c r="OIX275" s="314"/>
      <c r="OIY275" s="314"/>
      <c r="OIZ275" s="314"/>
      <c r="OJA275" s="314"/>
      <c r="OJB275" s="314"/>
      <c r="OJC275" s="314"/>
      <c r="OJD275" s="314"/>
      <c r="OJE275" s="314"/>
      <c r="OJF275" s="314"/>
      <c r="OJG275" s="314"/>
      <c r="OJH275" s="314"/>
      <c r="OJI275" s="314"/>
      <c r="OJJ275" s="314"/>
      <c r="OJK275" s="314"/>
      <c r="OJL275" s="314"/>
      <c r="OJM275" s="314"/>
      <c r="OJN275" s="314"/>
      <c r="OJO275" s="314"/>
      <c r="OJP275" s="314"/>
      <c r="OJQ275" s="314"/>
      <c r="OJR275" s="314"/>
      <c r="OJS275" s="314"/>
      <c r="OJT275" s="314"/>
      <c r="OJU275" s="314"/>
      <c r="OJV275" s="314"/>
      <c r="OJW275" s="314"/>
      <c r="OJX275" s="314"/>
      <c r="OJY275" s="314"/>
      <c r="OJZ275" s="314"/>
      <c r="OKA275" s="314"/>
      <c r="OKB275" s="314"/>
      <c r="OKC275" s="314"/>
      <c r="OKD275" s="314"/>
      <c r="OKE275" s="314"/>
      <c r="OKF275" s="314"/>
      <c r="OKG275" s="314"/>
      <c r="OKH275" s="314"/>
      <c r="OKI275" s="314"/>
      <c r="OKJ275" s="314"/>
      <c r="OKK275" s="314"/>
      <c r="OKL275" s="314"/>
      <c r="OKM275" s="314"/>
      <c r="OKN275" s="314"/>
      <c r="OKO275" s="314"/>
      <c r="OKP275" s="314"/>
      <c r="OKQ275" s="314"/>
      <c r="OKR275" s="314"/>
      <c r="OKS275" s="314"/>
      <c r="OKT275" s="314"/>
      <c r="OKU275" s="314"/>
      <c r="OKV275" s="314"/>
      <c r="OKW275" s="314"/>
      <c r="OKX275" s="314"/>
      <c r="OKY275" s="314"/>
      <c r="OKZ275" s="314"/>
      <c r="OLA275" s="314"/>
      <c r="OLB275" s="314"/>
      <c r="OLC275" s="314"/>
      <c r="OLD275" s="314"/>
      <c r="OLE275" s="314"/>
      <c r="OLF275" s="314"/>
      <c r="OLG275" s="314"/>
      <c r="OLH275" s="314"/>
      <c r="OLI275" s="314"/>
      <c r="OLJ275" s="314"/>
      <c r="OLK275" s="314"/>
      <c r="OLL275" s="314"/>
      <c r="OLM275" s="314"/>
      <c r="OLN275" s="314"/>
      <c r="OLO275" s="314"/>
      <c r="OLP275" s="314"/>
      <c r="OLQ275" s="314"/>
      <c r="OLR275" s="314"/>
      <c r="OLS275" s="314"/>
      <c r="OLT275" s="314"/>
      <c r="OLU275" s="314"/>
      <c r="OLV275" s="314"/>
      <c r="OLW275" s="314"/>
      <c r="OLX275" s="314"/>
      <c r="OLY275" s="314"/>
      <c r="OLZ275" s="314"/>
      <c r="OMA275" s="314"/>
      <c r="OMB275" s="314"/>
      <c r="OMC275" s="314"/>
      <c r="OMD275" s="314"/>
      <c r="OME275" s="314"/>
      <c r="OMF275" s="314"/>
      <c r="OMG275" s="314"/>
      <c r="OMH275" s="314"/>
      <c r="OMI275" s="314"/>
      <c r="OMJ275" s="314"/>
      <c r="OMK275" s="314"/>
      <c r="OML275" s="314"/>
      <c r="OMM275" s="314"/>
      <c r="OMN275" s="314"/>
      <c r="OMO275" s="314"/>
      <c r="OMP275" s="314"/>
      <c r="OMQ275" s="314"/>
      <c r="OMR275" s="314"/>
      <c r="OMS275" s="314"/>
      <c r="OMT275" s="314"/>
      <c r="OMU275" s="314"/>
      <c r="OMV275" s="314"/>
      <c r="OMW275" s="314"/>
      <c r="OMX275" s="314"/>
      <c r="OMY275" s="314"/>
      <c r="OMZ275" s="314"/>
      <c r="ONA275" s="314"/>
      <c r="ONB275" s="314"/>
      <c r="ONC275" s="314"/>
      <c r="OND275" s="314"/>
      <c r="ONE275" s="314"/>
      <c r="ONF275" s="314"/>
      <c r="ONG275" s="314"/>
      <c r="ONH275" s="314"/>
      <c r="ONI275" s="314"/>
      <c r="ONJ275" s="314"/>
      <c r="ONK275" s="314"/>
      <c r="ONL275" s="314"/>
      <c r="ONM275" s="314"/>
      <c r="ONN275" s="314"/>
      <c r="ONO275" s="314"/>
      <c r="ONP275" s="314"/>
      <c r="ONQ275" s="314"/>
      <c r="ONR275" s="314"/>
      <c r="ONS275" s="314"/>
      <c r="ONT275" s="314"/>
      <c r="ONU275" s="314"/>
      <c r="ONV275" s="314"/>
      <c r="ONW275" s="314"/>
      <c r="ONX275" s="314"/>
      <c r="ONY275" s="314"/>
      <c r="ONZ275" s="314"/>
      <c r="OOA275" s="314"/>
      <c r="OOB275" s="314"/>
      <c r="OOC275" s="314"/>
      <c r="OOD275" s="314"/>
      <c r="OOE275" s="314"/>
      <c r="OOF275" s="314"/>
      <c r="OOG275" s="314"/>
      <c r="OOH275" s="314"/>
      <c r="OOI275" s="314"/>
      <c r="OOJ275" s="314"/>
      <c r="OOK275" s="314"/>
      <c r="OOL275" s="314"/>
      <c r="OOM275" s="314"/>
      <c r="OON275" s="314"/>
      <c r="OOO275" s="314"/>
      <c r="OOP275" s="314"/>
      <c r="OOQ275" s="314"/>
      <c r="OOR275" s="314"/>
      <c r="OOS275" s="314"/>
      <c r="OOT275" s="314"/>
      <c r="OOU275" s="314"/>
      <c r="OOV275" s="314"/>
      <c r="OOW275" s="314"/>
      <c r="OOX275" s="314"/>
      <c r="OOY275" s="314"/>
      <c r="OOZ275" s="314"/>
      <c r="OPA275" s="314"/>
      <c r="OPB275" s="314"/>
      <c r="OPC275" s="314"/>
      <c r="OPD275" s="314"/>
      <c r="OPE275" s="314"/>
      <c r="OPF275" s="314"/>
      <c r="OPG275" s="314"/>
      <c r="OPH275" s="314"/>
      <c r="OPI275" s="314"/>
      <c r="OPJ275" s="314"/>
      <c r="OPK275" s="314"/>
      <c r="OPL275" s="314"/>
      <c r="OPM275" s="314"/>
      <c r="OPN275" s="314"/>
      <c r="OPO275" s="314"/>
      <c r="OPP275" s="314"/>
      <c r="OPQ275" s="314"/>
      <c r="OPR275" s="314"/>
      <c r="OPS275" s="314"/>
      <c r="OPT275" s="314"/>
      <c r="OPU275" s="314"/>
      <c r="OPV275" s="314"/>
      <c r="OPW275" s="314"/>
      <c r="OPX275" s="314"/>
      <c r="OPY275" s="314"/>
      <c r="OPZ275" s="314"/>
      <c r="OQA275" s="314"/>
      <c r="OQB275" s="314"/>
      <c r="OQC275" s="314"/>
      <c r="OQD275" s="314"/>
      <c r="OQE275" s="314"/>
      <c r="OQF275" s="314"/>
      <c r="OQG275" s="314"/>
      <c r="OQH275" s="314"/>
      <c r="OQI275" s="314"/>
      <c r="OQJ275" s="314"/>
      <c r="OQK275" s="314"/>
      <c r="OQL275" s="314"/>
      <c r="OQM275" s="314"/>
      <c r="OQN275" s="314"/>
      <c r="OQO275" s="314"/>
      <c r="OQP275" s="314"/>
      <c r="OQQ275" s="314"/>
      <c r="OQR275" s="314"/>
      <c r="OQS275" s="314"/>
      <c r="OQT275" s="314"/>
      <c r="OQU275" s="314"/>
      <c r="OQV275" s="314"/>
      <c r="OQW275" s="314"/>
      <c r="OQX275" s="314"/>
      <c r="OQY275" s="314"/>
      <c r="OQZ275" s="314"/>
      <c r="ORA275" s="314"/>
      <c r="ORB275" s="314"/>
      <c r="ORC275" s="314"/>
      <c r="ORD275" s="314"/>
      <c r="ORE275" s="314"/>
      <c r="ORF275" s="314"/>
      <c r="ORG275" s="314"/>
      <c r="ORH275" s="314"/>
      <c r="ORI275" s="314"/>
      <c r="ORJ275" s="314"/>
      <c r="ORK275" s="314"/>
      <c r="ORL275" s="314"/>
      <c r="ORM275" s="314"/>
      <c r="ORN275" s="314"/>
      <c r="ORO275" s="314"/>
      <c r="ORP275" s="314"/>
      <c r="ORQ275" s="314"/>
      <c r="ORR275" s="314"/>
      <c r="ORS275" s="314"/>
      <c r="ORT275" s="314"/>
      <c r="ORU275" s="314"/>
      <c r="ORV275" s="314"/>
      <c r="ORW275" s="314"/>
      <c r="ORX275" s="314"/>
      <c r="ORY275" s="314"/>
      <c r="ORZ275" s="314"/>
      <c r="OSA275" s="314"/>
      <c r="OSB275" s="314"/>
      <c r="OSC275" s="314"/>
      <c r="OSD275" s="314"/>
      <c r="OSE275" s="314"/>
      <c r="OSF275" s="314"/>
      <c r="OSG275" s="314"/>
      <c r="OSH275" s="314"/>
      <c r="OSI275" s="314"/>
      <c r="OSJ275" s="314"/>
      <c r="OSK275" s="314"/>
      <c r="OSL275" s="314"/>
      <c r="OSM275" s="314"/>
      <c r="OSN275" s="314"/>
      <c r="OSO275" s="314"/>
      <c r="OSP275" s="314"/>
      <c r="OSQ275" s="314"/>
      <c r="OSR275" s="314"/>
      <c r="OSS275" s="314"/>
      <c r="OST275" s="314"/>
      <c r="OSU275" s="314"/>
      <c r="OSV275" s="314"/>
      <c r="OSW275" s="314"/>
      <c r="OSX275" s="314"/>
      <c r="OSY275" s="314"/>
      <c r="OSZ275" s="314"/>
      <c r="OTA275" s="314"/>
      <c r="OTB275" s="314"/>
      <c r="OTC275" s="314"/>
      <c r="OTD275" s="314"/>
      <c r="OTE275" s="314"/>
      <c r="OTF275" s="314"/>
      <c r="OTG275" s="314"/>
      <c r="OTH275" s="314"/>
      <c r="OTI275" s="314"/>
      <c r="OTJ275" s="314"/>
      <c r="OTK275" s="314"/>
      <c r="OTL275" s="314"/>
      <c r="OTM275" s="314"/>
      <c r="OTN275" s="314"/>
      <c r="OTO275" s="314"/>
      <c r="OTP275" s="314"/>
      <c r="OTQ275" s="314"/>
      <c r="OTR275" s="314"/>
      <c r="OTS275" s="314"/>
      <c r="OTT275" s="314"/>
      <c r="OTU275" s="314"/>
      <c r="OTV275" s="314"/>
      <c r="OTW275" s="314"/>
      <c r="OTX275" s="314"/>
      <c r="OTY275" s="314"/>
      <c r="OTZ275" s="314"/>
      <c r="OUA275" s="314"/>
      <c r="OUB275" s="314"/>
      <c r="OUC275" s="314"/>
      <c r="OUD275" s="314"/>
      <c r="OUE275" s="314"/>
      <c r="OUF275" s="314"/>
      <c r="OUG275" s="314"/>
      <c r="OUH275" s="314"/>
      <c r="OUI275" s="314"/>
      <c r="OUJ275" s="314"/>
      <c r="OUK275" s="314"/>
      <c r="OUL275" s="314"/>
      <c r="OUM275" s="314"/>
      <c r="OUN275" s="314"/>
      <c r="OUO275" s="314"/>
      <c r="OUP275" s="314"/>
      <c r="OUQ275" s="314"/>
      <c r="OUR275" s="314"/>
      <c r="OUS275" s="314"/>
      <c r="OUT275" s="314"/>
      <c r="OUU275" s="314"/>
      <c r="OUV275" s="314"/>
      <c r="OUW275" s="314"/>
      <c r="OUX275" s="314"/>
      <c r="OUY275" s="314"/>
      <c r="OUZ275" s="314"/>
      <c r="OVA275" s="314"/>
      <c r="OVB275" s="314"/>
      <c r="OVC275" s="314"/>
      <c r="OVD275" s="314"/>
      <c r="OVE275" s="314"/>
      <c r="OVF275" s="314"/>
      <c r="OVG275" s="314"/>
      <c r="OVH275" s="314"/>
      <c r="OVI275" s="314"/>
      <c r="OVJ275" s="314"/>
      <c r="OVK275" s="314"/>
      <c r="OVL275" s="314"/>
      <c r="OVM275" s="314"/>
      <c r="OVN275" s="314"/>
      <c r="OVO275" s="314"/>
      <c r="OVP275" s="314"/>
      <c r="OVQ275" s="314"/>
      <c r="OVR275" s="314"/>
      <c r="OVS275" s="314"/>
      <c r="OVT275" s="314"/>
      <c r="OVU275" s="314"/>
      <c r="OVV275" s="314"/>
      <c r="OVW275" s="314"/>
      <c r="OVX275" s="314"/>
      <c r="OVY275" s="314"/>
      <c r="OVZ275" s="314"/>
      <c r="OWA275" s="314"/>
      <c r="OWB275" s="314"/>
      <c r="OWC275" s="314"/>
      <c r="OWD275" s="314"/>
      <c r="OWE275" s="314"/>
      <c r="OWF275" s="314"/>
      <c r="OWG275" s="314"/>
      <c r="OWH275" s="314"/>
      <c r="OWI275" s="314"/>
      <c r="OWJ275" s="314"/>
      <c r="OWK275" s="314"/>
      <c r="OWL275" s="314"/>
      <c r="OWM275" s="314"/>
      <c r="OWN275" s="314"/>
      <c r="OWO275" s="314"/>
      <c r="OWP275" s="314"/>
      <c r="OWQ275" s="314"/>
      <c r="OWR275" s="314"/>
      <c r="OWS275" s="314"/>
      <c r="OWT275" s="314"/>
      <c r="OWU275" s="314"/>
      <c r="OWV275" s="314"/>
      <c r="OWW275" s="314"/>
      <c r="OWX275" s="314"/>
      <c r="OWY275" s="314"/>
      <c r="OWZ275" s="314"/>
      <c r="OXA275" s="314"/>
      <c r="OXB275" s="314"/>
      <c r="OXC275" s="314"/>
      <c r="OXD275" s="314"/>
      <c r="OXE275" s="314"/>
      <c r="OXF275" s="314"/>
      <c r="OXG275" s="314"/>
      <c r="OXH275" s="314"/>
      <c r="OXI275" s="314"/>
      <c r="OXJ275" s="314"/>
      <c r="OXK275" s="314"/>
      <c r="OXL275" s="314"/>
      <c r="OXM275" s="314"/>
      <c r="OXN275" s="314"/>
      <c r="OXO275" s="314"/>
      <c r="OXP275" s="314"/>
      <c r="OXQ275" s="314"/>
      <c r="OXR275" s="314"/>
      <c r="OXS275" s="314"/>
      <c r="OXT275" s="314"/>
      <c r="OXU275" s="314"/>
      <c r="OXV275" s="314"/>
      <c r="OXW275" s="314"/>
      <c r="OXX275" s="314"/>
      <c r="OXY275" s="314"/>
      <c r="OXZ275" s="314"/>
      <c r="OYA275" s="314"/>
      <c r="OYB275" s="314"/>
      <c r="OYC275" s="314"/>
      <c r="OYD275" s="314"/>
      <c r="OYE275" s="314"/>
      <c r="OYF275" s="314"/>
      <c r="OYG275" s="314"/>
      <c r="OYH275" s="314"/>
      <c r="OYI275" s="314"/>
      <c r="OYJ275" s="314"/>
      <c r="OYK275" s="314"/>
      <c r="OYL275" s="314"/>
      <c r="OYM275" s="314"/>
      <c r="OYN275" s="314"/>
      <c r="OYO275" s="314"/>
      <c r="OYP275" s="314"/>
      <c r="OYQ275" s="314"/>
      <c r="OYR275" s="314"/>
      <c r="OYS275" s="314"/>
      <c r="OYT275" s="314"/>
      <c r="OYU275" s="314"/>
      <c r="OYV275" s="314"/>
      <c r="OYW275" s="314"/>
      <c r="OYX275" s="314"/>
      <c r="OYY275" s="314"/>
      <c r="OYZ275" s="314"/>
      <c r="OZA275" s="314"/>
      <c r="OZB275" s="314"/>
      <c r="OZC275" s="314"/>
      <c r="OZD275" s="314"/>
      <c r="OZE275" s="314"/>
      <c r="OZF275" s="314"/>
      <c r="OZG275" s="314"/>
      <c r="OZH275" s="314"/>
      <c r="OZI275" s="314"/>
      <c r="OZJ275" s="314"/>
      <c r="OZK275" s="314"/>
      <c r="OZL275" s="314"/>
      <c r="OZM275" s="314"/>
      <c r="OZN275" s="314"/>
      <c r="OZO275" s="314"/>
      <c r="OZP275" s="314"/>
      <c r="OZQ275" s="314"/>
      <c r="OZR275" s="314"/>
      <c r="OZS275" s="314"/>
      <c r="OZT275" s="314"/>
      <c r="OZU275" s="314"/>
      <c r="OZV275" s="314"/>
      <c r="OZW275" s="314"/>
      <c r="OZX275" s="314"/>
      <c r="OZY275" s="314"/>
      <c r="OZZ275" s="314"/>
      <c r="PAA275" s="314"/>
      <c r="PAB275" s="314"/>
      <c r="PAC275" s="314"/>
      <c r="PAD275" s="314"/>
      <c r="PAE275" s="314"/>
      <c r="PAF275" s="314"/>
      <c r="PAG275" s="314"/>
      <c r="PAH275" s="314"/>
      <c r="PAI275" s="314"/>
      <c r="PAJ275" s="314"/>
      <c r="PAK275" s="314"/>
      <c r="PAL275" s="314"/>
      <c r="PAM275" s="314"/>
      <c r="PAN275" s="314"/>
      <c r="PAO275" s="314"/>
      <c r="PAP275" s="314"/>
      <c r="PAQ275" s="314"/>
      <c r="PAR275" s="314"/>
      <c r="PAS275" s="314"/>
      <c r="PAT275" s="314"/>
      <c r="PAU275" s="314"/>
      <c r="PAV275" s="314"/>
      <c r="PAW275" s="314"/>
      <c r="PAX275" s="314"/>
      <c r="PAY275" s="314"/>
      <c r="PAZ275" s="314"/>
      <c r="PBA275" s="314"/>
      <c r="PBB275" s="314"/>
      <c r="PBC275" s="314"/>
      <c r="PBD275" s="314"/>
      <c r="PBE275" s="314"/>
      <c r="PBF275" s="314"/>
      <c r="PBG275" s="314"/>
      <c r="PBH275" s="314"/>
      <c r="PBI275" s="314"/>
      <c r="PBJ275" s="314"/>
      <c r="PBK275" s="314"/>
      <c r="PBL275" s="314"/>
      <c r="PBM275" s="314"/>
      <c r="PBN275" s="314"/>
      <c r="PBO275" s="314"/>
      <c r="PBP275" s="314"/>
      <c r="PBQ275" s="314"/>
      <c r="PBR275" s="314"/>
      <c r="PBS275" s="314"/>
      <c r="PBT275" s="314"/>
      <c r="PBU275" s="314"/>
      <c r="PBV275" s="314"/>
      <c r="PBW275" s="314"/>
      <c r="PBX275" s="314"/>
      <c r="PBY275" s="314"/>
      <c r="PBZ275" s="314"/>
      <c r="PCA275" s="314"/>
      <c r="PCB275" s="314"/>
      <c r="PCC275" s="314"/>
      <c r="PCD275" s="314"/>
      <c r="PCE275" s="314"/>
      <c r="PCF275" s="314"/>
      <c r="PCG275" s="314"/>
      <c r="PCH275" s="314"/>
      <c r="PCI275" s="314"/>
      <c r="PCJ275" s="314"/>
      <c r="PCK275" s="314"/>
      <c r="PCL275" s="314"/>
      <c r="PCM275" s="314"/>
      <c r="PCN275" s="314"/>
      <c r="PCO275" s="314"/>
      <c r="PCP275" s="314"/>
      <c r="PCQ275" s="314"/>
      <c r="PCR275" s="314"/>
      <c r="PCS275" s="314"/>
      <c r="PCT275" s="314"/>
      <c r="PCU275" s="314"/>
      <c r="PCV275" s="314"/>
      <c r="PCW275" s="314"/>
      <c r="PCX275" s="314"/>
      <c r="PCY275" s="314"/>
      <c r="PCZ275" s="314"/>
      <c r="PDA275" s="314"/>
      <c r="PDB275" s="314"/>
      <c r="PDC275" s="314"/>
      <c r="PDD275" s="314"/>
      <c r="PDE275" s="314"/>
      <c r="PDF275" s="314"/>
      <c r="PDG275" s="314"/>
      <c r="PDH275" s="314"/>
      <c r="PDI275" s="314"/>
      <c r="PDJ275" s="314"/>
      <c r="PDK275" s="314"/>
      <c r="PDL275" s="314"/>
      <c r="PDM275" s="314"/>
      <c r="PDN275" s="314"/>
      <c r="PDO275" s="314"/>
      <c r="PDP275" s="314"/>
      <c r="PDQ275" s="314"/>
      <c r="PDR275" s="314"/>
      <c r="PDS275" s="314"/>
      <c r="PDT275" s="314"/>
      <c r="PDU275" s="314"/>
      <c r="PDV275" s="314"/>
      <c r="PDW275" s="314"/>
      <c r="PDX275" s="314"/>
      <c r="PDY275" s="314"/>
      <c r="PDZ275" s="314"/>
      <c r="PEA275" s="314"/>
      <c r="PEB275" s="314"/>
      <c r="PEC275" s="314"/>
      <c r="PED275" s="314"/>
      <c r="PEE275" s="314"/>
      <c r="PEF275" s="314"/>
      <c r="PEG275" s="314"/>
      <c r="PEH275" s="314"/>
      <c r="PEI275" s="314"/>
      <c r="PEJ275" s="314"/>
      <c r="PEK275" s="314"/>
      <c r="PEL275" s="314"/>
      <c r="PEM275" s="314"/>
      <c r="PEN275" s="314"/>
      <c r="PEO275" s="314"/>
      <c r="PEP275" s="314"/>
      <c r="PEQ275" s="314"/>
      <c r="PER275" s="314"/>
      <c r="PES275" s="314"/>
      <c r="PET275" s="314"/>
      <c r="PEU275" s="314"/>
      <c r="PEV275" s="314"/>
      <c r="PEW275" s="314"/>
      <c r="PEX275" s="314"/>
      <c r="PEY275" s="314"/>
      <c r="PEZ275" s="314"/>
      <c r="PFA275" s="314"/>
      <c r="PFB275" s="314"/>
      <c r="PFC275" s="314"/>
      <c r="PFD275" s="314"/>
      <c r="PFE275" s="314"/>
      <c r="PFF275" s="314"/>
      <c r="PFG275" s="314"/>
      <c r="PFH275" s="314"/>
      <c r="PFI275" s="314"/>
      <c r="PFJ275" s="314"/>
      <c r="PFK275" s="314"/>
      <c r="PFL275" s="314"/>
      <c r="PFM275" s="314"/>
      <c r="PFN275" s="314"/>
      <c r="PFO275" s="314"/>
      <c r="PFP275" s="314"/>
      <c r="PFQ275" s="314"/>
      <c r="PFR275" s="314"/>
      <c r="PFS275" s="314"/>
      <c r="PFT275" s="314"/>
      <c r="PFU275" s="314"/>
      <c r="PFV275" s="314"/>
      <c r="PFW275" s="314"/>
      <c r="PFX275" s="314"/>
      <c r="PFY275" s="314"/>
      <c r="PFZ275" s="314"/>
      <c r="PGA275" s="314"/>
      <c r="PGB275" s="314"/>
      <c r="PGC275" s="314"/>
      <c r="PGD275" s="314"/>
      <c r="PGE275" s="314"/>
      <c r="PGF275" s="314"/>
      <c r="PGG275" s="314"/>
      <c r="PGH275" s="314"/>
      <c r="PGI275" s="314"/>
      <c r="PGJ275" s="314"/>
      <c r="PGK275" s="314"/>
      <c r="PGL275" s="314"/>
      <c r="PGM275" s="314"/>
      <c r="PGN275" s="314"/>
      <c r="PGO275" s="314"/>
      <c r="PGP275" s="314"/>
      <c r="PGQ275" s="314"/>
      <c r="PGR275" s="314"/>
      <c r="PGS275" s="314"/>
      <c r="PGT275" s="314"/>
      <c r="PGU275" s="314"/>
      <c r="PGV275" s="314"/>
      <c r="PGW275" s="314"/>
      <c r="PGX275" s="314"/>
      <c r="PGY275" s="314"/>
      <c r="PGZ275" s="314"/>
      <c r="PHA275" s="314"/>
      <c r="PHB275" s="314"/>
      <c r="PHC275" s="314"/>
      <c r="PHD275" s="314"/>
      <c r="PHE275" s="314"/>
      <c r="PHF275" s="314"/>
      <c r="PHG275" s="314"/>
      <c r="PHH275" s="314"/>
      <c r="PHI275" s="314"/>
      <c r="PHJ275" s="314"/>
      <c r="PHK275" s="314"/>
      <c r="PHL275" s="314"/>
      <c r="PHM275" s="314"/>
      <c r="PHN275" s="314"/>
      <c r="PHO275" s="314"/>
      <c r="PHP275" s="314"/>
      <c r="PHQ275" s="314"/>
      <c r="PHR275" s="314"/>
      <c r="PHS275" s="314"/>
      <c r="PHT275" s="314"/>
      <c r="PHU275" s="314"/>
      <c r="PHV275" s="314"/>
      <c r="PHW275" s="314"/>
      <c r="PHX275" s="314"/>
      <c r="PHY275" s="314"/>
      <c r="PHZ275" s="314"/>
      <c r="PIA275" s="314"/>
      <c r="PIB275" s="314"/>
      <c r="PIC275" s="314"/>
      <c r="PID275" s="314"/>
      <c r="PIE275" s="314"/>
      <c r="PIF275" s="314"/>
      <c r="PIG275" s="314"/>
      <c r="PIH275" s="314"/>
      <c r="PII275" s="314"/>
      <c r="PIJ275" s="314"/>
      <c r="PIK275" s="314"/>
      <c r="PIL275" s="314"/>
      <c r="PIM275" s="314"/>
      <c r="PIN275" s="314"/>
      <c r="PIO275" s="314"/>
      <c r="PIP275" s="314"/>
      <c r="PIQ275" s="314"/>
      <c r="PIR275" s="314"/>
      <c r="PIS275" s="314"/>
      <c r="PIT275" s="314"/>
      <c r="PIU275" s="314"/>
      <c r="PIV275" s="314"/>
      <c r="PIW275" s="314"/>
      <c r="PIX275" s="314"/>
      <c r="PIY275" s="314"/>
      <c r="PIZ275" s="314"/>
      <c r="PJA275" s="314"/>
      <c r="PJB275" s="314"/>
      <c r="PJC275" s="314"/>
      <c r="PJD275" s="314"/>
      <c r="PJE275" s="314"/>
      <c r="PJF275" s="314"/>
      <c r="PJG275" s="314"/>
      <c r="PJH275" s="314"/>
      <c r="PJI275" s="314"/>
      <c r="PJJ275" s="314"/>
      <c r="PJK275" s="314"/>
      <c r="PJL275" s="314"/>
      <c r="PJM275" s="314"/>
      <c r="PJN275" s="314"/>
      <c r="PJO275" s="314"/>
      <c r="PJP275" s="314"/>
      <c r="PJQ275" s="314"/>
      <c r="PJR275" s="314"/>
      <c r="PJS275" s="314"/>
      <c r="PJT275" s="314"/>
      <c r="PJU275" s="314"/>
      <c r="PJV275" s="314"/>
      <c r="PJW275" s="314"/>
      <c r="PJX275" s="314"/>
      <c r="PJY275" s="314"/>
      <c r="PJZ275" s="314"/>
      <c r="PKA275" s="314"/>
      <c r="PKB275" s="314"/>
      <c r="PKC275" s="314"/>
      <c r="PKD275" s="314"/>
      <c r="PKE275" s="314"/>
      <c r="PKF275" s="314"/>
      <c r="PKG275" s="314"/>
      <c r="PKH275" s="314"/>
      <c r="PKI275" s="314"/>
      <c r="PKJ275" s="314"/>
      <c r="PKK275" s="314"/>
      <c r="PKL275" s="314"/>
      <c r="PKM275" s="314"/>
      <c r="PKN275" s="314"/>
      <c r="PKO275" s="314"/>
      <c r="PKP275" s="314"/>
      <c r="PKQ275" s="314"/>
      <c r="PKR275" s="314"/>
      <c r="PKS275" s="314"/>
      <c r="PKT275" s="314"/>
      <c r="PKU275" s="314"/>
      <c r="PKV275" s="314"/>
      <c r="PKW275" s="314"/>
      <c r="PKX275" s="314"/>
      <c r="PKY275" s="314"/>
      <c r="PKZ275" s="314"/>
      <c r="PLA275" s="314"/>
      <c r="PLB275" s="314"/>
      <c r="PLC275" s="314"/>
      <c r="PLD275" s="314"/>
      <c r="PLE275" s="314"/>
      <c r="PLF275" s="314"/>
      <c r="PLG275" s="314"/>
      <c r="PLH275" s="314"/>
      <c r="PLI275" s="314"/>
      <c r="PLJ275" s="314"/>
      <c r="PLK275" s="314"/>
      <c r="PLL275" s="314"/>
      <c r="PLM275" s="314"/>
      <c r="PLN275" s="314"/>
      <c r="PLO275" s="314"/>
      <c r="PLP275" s="314"/>
      <c r="PLQ275" s="314"/>
      <c r="PLR275" s="314"/>
      <c r="PLS275" s="314"/>
      <c r="PLT275" s="314"/>
      <c r="PLU275" s="314"/>
      <c r="PLV275" s="314"/>
      <c r="PLW275" s="314"/>
      <c r="PLX275" s="314"/>
      <c r="PLY275" s="314"/>
      <c r="PLZ275" s="314"/>
      <c r="PMA275" s="314"/>
      <c r="PMB275" s="314"/>
      <c r="PMC275" s="314"/>
      <c r="PMD275" s="314"/>
      <c r="PME275" s="314"/>
      <c r="PMF275" s="314"/>
      <c r="PMG275" s="314"/>
      <c r="PMH275" s="314"/>
      <c r="PMI275" s="314"/>
      <c r="PMJ275" s="314"/>
      <c r="PMK275" s="314"/>
      <c r="PML275" s="314"/>
      <c r="PMM275" s="314"/>
      <c r="PMN275" s="314"/>
      <c r="PMO275" s="314"/>
      <c r="PMP275" s="314"/>
      <c r="PMQ275" s="314"/>
      <c r="PMR275" s="314"/>
      <c r="PMS275" s="314"/>
      <c r="PMT275" s="314"/>
      <c r="PMU275" s="314"/>
      <c r="PMV275" s="314"/>
      <c r="PMW275" s="314"/>
      <c r="PMX275" s="314"/>
      <c r="PMY275" s="314"/>
      <c r="PMZ275" s="314"/>
      <c r="PNA275" s="314"/>
      <c r="PNB275" s="314"/>
      <c r="PNC275" s="314"/>
      <c r="PND275" s="314"/>
      <c r="PNE275" s="314"/>
      <c r="PNF275" s="314"/>
      <c r="PNG275" s="314"/>
      <c r="PNH275" s="314"/>
      <c r="PNI275" s="314"/>
      <c r="PNJ275" s="314"/>
      <c r="PNK275" s="314"/>
      <c r="PNL275" s="314"/>
      <c r="PNM275" s="314"/>
      <c r="PNN275" s="314"/>
      <c r="PNO275" s="314"/>
      <c r="PNP275" s="314"/>
      <c r="PNQ275" s="314"/>
      <c r="PNR275" s="314"/>
      <c r="PNS275" s="314"/>
      <c r="PNT275" s="314"/>
      <c r="PNU275" s="314"/>
      <c r="PNV275" s="314"/>
      <c r="PNW275" s="314"/>
      <c r="PNX275" s="314"/>
      <c r="PNY275" s="314"/>
      <c r="PNZ275" s="314"/>
      <c r="POA275" s="314"/>
      <c r="POB275" s="314"/>
      <c r="POC275" s="314"/>
      <c r="POD275" s="314"/>
      <c r="POE275" s="314"/>
      <c r="POF275" s="314"/>
      <c r="POG275" s="314"/>
      <c r="POH275" s="314"/>
      <c r="POI275" s="314"/>
      <c r="POJ275" s="314"/>
      <c r="POK275" s="314"/>
      <c r="POL275" s="314"/>
      <c r="POM275" s="314"/>
      <c r="PON275" s="314"/>
      <c r="POO275" s="314"/>
      <c r="POP275" s="314"/>
      <c r="POQ275" s="314"/>
      <c r="POR275" s="314"/>
      <c r="POS275" s="314"/>
      <c r="POT275" s="314"/>
      <c r="POU275" s="314"/>
      <c r="POV275" s="314"/>
      <c r="POW275" s="314"/>
      <c r="POX275" s="314"/>
      <c r="POY275" s="314"/>
      <c r="POZ275" s="314"/>
      <c r="PPA275" s="314"/>
      <c r="PPB275" s="314"/>
      <c r="PPC275" s="314"/>
      <c r="PPD275" s="314"/>
      <c r="PPE275" s="314"/>
      <c r="PPF275" s="314"/>
      <c r="PPG275" s="314"/>
      <c r="PPH275" s="314"/>
      <c r="PPI275" s="314"/>
      <c r="PPJ275" s="314"/>
      <c r="PPK275" s="314"/>
      <c r="PPL275" s="314"/>
      <c r="PPM275" s="314"/>
      <c r="PPN275" s="314"/>
      <c r="PPO275" s="314"/>
      <c r="PPP275" s="314"/>
      <c r="PPQ275" s="314"/>
      <c r="PPR275" s="314"/>
      <c r="PPS275" s="314"/>
      <c r="PPT275" s="314"/>
      <c r="PPU275" s="314"/>
      <c r="PPV275" s="314"/>
      <c r="PPW275" s="314"/>
      <c r="PPX275" s="314"/>
      <c r="PPY275" s="314"/>
      <c r="PPZ275" s="314"/>
      <c r="PQA275" s="314"/>
      <c r="PQB275" s="314"/>
      <c r="PQC275" s="314"/>
      <c r="PQD275" s="314"/>
      <c r="PQE275" s="314"/>
      <c r="PQF275" s="314"/>
      <c r="PQG275" s="314"/>
      <c r="PQH275" s="314"/>
      <c r="PQI275" s="314"/>
      <c r="PQJ275" s="314"/>
      <c r="PQK275" s="314"/>
      <c r="PQL275" s="314"/>
      <c r="PQM275" s="314"/>
      <c r="PQN275" s="314"/>
      <c r="PQO275" s="314"/>
      <c r="PQP275" s="314"/>
      <c r="PQQ275" s="314"/>
      <c r="PQR275" s="314"/>
      <c r="PQS275" s="314"/>
      <c r="PQT275" s="314"/>
      <c r="PQU275" s="314"/>
      <c r="PQV275" s="314"/>
      <c r="PQW275" s="314"/>
      <c r="PQX275" s="314"/>
      <c r="PQY275" s="314"/>
      <c r="PQZ275" s="314"/>
      <c r="PRA275" s="314"/>
      <c r="PRB275" s="314"/>
      <c r="PRC275" s="314"/>
      <c r="PRD275" s="314"/>
      <c r="PRE275" s="314"/>
      <c r="PRF275" s="314"/>
      <c r="PRG275" s="314"/>
      <c r="PRH275" s="314"/>
      <c r="PRI275" s="314"/>
      <c r="PRJ275" s="314"/>
      <c r="PRK275" s="314"/>
      <c r="PRL275" s="314"/>
      <c r="PRM275" s="314"/>
      <c r="PRN275" s="314"/>
      <c r="PRO275" s="314"/>
      <c r="PRP275" s="314"/>
      <c r="PRQ275" s="314"/>
      <c r="PRR275" s="314"/>
      <c r="PRS275" s="314"/>
      <c r="PRT275" s="314"/>
      <c r="PRU275" s="314"/>
      <c r="PRV275" s="314"/>
      <c r="PRW275" s="314"/>
      <c r="PRX275" s="314"/>
      <c r="PRY275" s="314"/>
      <c r="PRZ275" s="314"/>
      <c r="PSA275" s="314"/>
      <c r="PSB275" s="314"/>
      <c r="PSC275" s="314"/>
      <c r="PSD275" s="314"/>
      <c r="PSE275" s="314"/>
      <c r="PSF275" s="314"/>
      <c r="PSG275" s="314"/>
      <c r="PSH275" s="314"/>
      <c r="PSI275" s="314"/>
      <c r="PSJ275" s="314"/>
      <c r="PSK275" s="314"/>
      <c r="PSL275" s="314"/>
      <c r="PSM275" s="314"/>
      <c r="PSN275" s="314"/>
      <c r="PSO275" s="314"/>
      <c r="PSP275" s="314"/>
      <c r="PSQ275" s="314"/>
      <c r="PSR275" s="314"/>
      <c r="PSS275" s="314"/>
      <c r="PST275" s="314"/>
      <c r="PSU275" s="314"/>
      <c r="PSV275" s="314"/>
      <c r="PSW275" s="314"/>
      <c r="PSX275" s="314"/>
      <c r="PSY275" s="314"/>
      <c r="PSZ275" s="314"/>
      <c r="PTA275" s="314"/>
      <c r="PTB275" s="314"/>
      <c r="PTC275" s="314"/>
      <c r="PTD275" s="314"/>
      <c r="PTE275" s="314"/>
      <c r="PTF275" s="314"/>
      <c r="PTG275" s="314"/>
      <c r="PTH275" s="314"/>
      <c r="PTI275" s="314"/>
      <c r="PTJ275" s="314"/>
      <c r="PTK275" s="314"/>
      <c r="PTL275" s="314"/>
      <c r="PTM275" s="314"/>
      <c r="PTN275" s="314"/>
      <c r="PTO275" s="314"/>
      <c r="PTP275" s="314"/>
      <c r="PTQ275" s="314"/>
      <c r="PTR275" s="314"/>
      <c r="PTS275" s="314"/>
      <c r="PTT275" s="314"/>
      <c r="PTU275" s="314"/>
      <c r="PTV275" s="314"/>
      <c r="PTW275" s="314"/>
      <c r="PTX275" s="314"/>
      <c r="PTY275" s="314"/>
      <c r="PTZ275" s="314"/>
      <c r="PUA275" s="314"/>
      <c r="PUB275" s="314"/>
      <c r="PUC275" s="314"/>
      <c r="PUD275" s="314"/>
      <c r="PUE275" s="314"/>
      <c r="PUF275" s="314"/>
      <c r="PUG275" s="314"/>
      <c r="PUH275" s="314"/>
      <c r="PUI275" s="314"/>
      <c r="PUJ275" s="314"/>
      <c r="PUK275" s="314"/>
      <c r="PUL275" s="314"/>
      <c r="PUM275" s="314"/>
      <c r="PUN275" s="314"/>
      <c r="PUO275" s="314"/>
      <c r="PUP275" s="314"/>
      <c r="PUQ275" s="314"/>
      <c r="PUR275" s="314"/>
      <c r="PUS275" s="314"/>
      <c r="PUT275" s="314"/>
      <c r="PUU275" s="314"/>
      <c r="PUV275" s="314"/>
      <c r="PUW275" s="314"/>
      <c r="PUX275" s="314"/>
      <c r="PUY275" s="314"/>
      <c r="PUZ275" s="314"/>
      <c r="PVA275" s="314"/>
      <c r="PVB275" s="314"/>
      <c r="PVC275" s="314"/>
      <c r="PVD275" s="314"/>
      <c r="PVE275" s="314"/>
      <c r="PVF275" s="314"/>
      <c r="PVG275" s="314"/>
      <c r="PVH275" s="314"/>
      <c r="PVI275" s="314"/>
      <c r="PVJ275" s="314"/>
      <c r="PVK275" s="314"/>
      <c r="PVL275" s="314"/>
      <c r="PVM275" s="314"/>
      <c r="PVN275" s="314"/>
      <c r="PVO275" s="314"/>
      <c r="PVP275" s="314"/>
      <c r="PVQ275" s="314"/>
      <c r="PVR275" s="314"/>
      <c r="PVS275" s="314"/>
      <c r="PVT275" s="314"/>
      <c r="PVU275" s="314"/>
      <c r="PVV275" s="314"/>
      <c r="PVW275" s="314"/>
      <c r="PVX275" s="314"/>
      <c r="PVY275" s="314"/>
      <c r="PVZ275" s="314"/>
      <c r="PWA275" s="314"/>
      <c r="PWB275" s="314"/>
      <c r="PWC275" s="314"/>
      <c r="PWD275" s="314"/>
      <c r="PWE275" s="314"/>
      <c r="PWF275" s="314"/>
      <c r="PWG275" s="314"/>
      <c r="PWH275" s="314"/>
      <c r="PWI275" s="314"/>
      <c r="PWJ275" s="314"/>
      <c r="PWK275" s="314"/>
      <c r="PWL275" s="314"/>
      <c r="PWM275" s="314"/>
      <c r="PWN275" s="314"/>
      <c r="PWO275" s="314"/>
      <c r="PWP275" s="314"/>
      <c r="PWQ275" s="314"/>
      <c r="PWR275" s="314"/>
      <c r="PWS275" s="314"/>
      <c r="PWT275" s="314"/>
      <c r="PWU275" s="314"/>
      <c r="PWV275" s="314"/>
      <c r="PWW275" s="314"/>
      <c r="PWX275" s="314"/>
      <c r="PWY275" s="314"/>
      <c r="PWZ275" s="314"/>
      <c r="PXA275" s="314"/>
      <c r="PXB275" s="314"/>
      <c r="PXC275" s="314"/>
      <c r="PXD275" s="314"/>
      <c r="PXE275" s="314"/>
      <c r="PXF275" s="314"/>
      <c r="PXG275" s="314"/>
      <c r="PXH275" s="314"/>
      <c r="PXI275" s="314"/>
      <c r="PXJ275" s="314"/>
      <c r="PXK275" s="314"/>
      <c r="PXL275" s="314"/>
      <c r="PXM275" s="314"/>
      <c r="PXN275" s="314"/>
      <c r="PXO275" s="314"/>
      <c r="PXP275" s="314"/>
      <c r="PXQ275" s="314"/>
      <c r="PXR275" s="314"/>
      <c r="PXS275" s="314"/>
      <c r="PXT275" s="314"/>
      <c r="PXU275" s="314"/>
      <c r="PXV275" s="314"/>
      <c r="PXW275" s="314"/>
      <c r="PXX275" s="314"/>
      <c r="PXY275" s="314"/>
      <c r="PXZ275" s="314"/>
      <c r="PYA275" s="314"/>
      <c r="PYB275" s="314"/>
      <c r="PYC275" s="314"/>
      <c r="PYD275" s="314"/>
      <c r="PYE275" s="314"/>
      <c r="PYF275" s="314"/>
      <c r="PYG275" s="314"/>
      <c r="PYH275" s="314"/>
      <c r="PYI275" s="314"/>
      <c r="PYJ275" s="314"/>
      <c r="PYK275" s="314"/>
      <c r="PYL275" s="314"/>
      <c r="PYM275" s="314"/>
      <c r="PYN275" s="314"/>
      <c r="PYO275" s="314"/>
      <c r="PYP275" s="314"/>
      <c r="PYQ275" s="314"/>
      <c r="PYR275" s="314"/>
      <c r="PYS275" s="314"/>
      <c r="PYT275" s="314"/>
      <c r="PYU275" s="314"/>
      <c r="PYV275" s="314"/>
      <c r="PYW275" s="314"/>
      <c r="PYX275" s="314"/>
      <c r="PYY275" s="314"/>
      <c r="PYZ275" s="314"/>
      <c r="PZA275" s="314"/>
      <c r="PZB275" s="314"/>
      <c r="PZC275" s="314"/>
      <c r="PZD275" s="314"/>
      <c r="PZE275" s="314"/>
      <c r="PZF275" s="314"/>
      <c r="PZG275" s="314"/>
      <c r="PZH275" s="314"/>
      <c r="PZI275" s="314"/>
      <c r="PZJ275" s="314"/>
      <c r="PZK275" s="314"/>
      <c r="PZL275" s="314"/>
      <c r="PZM275" s="314"/>
      <c r="PZN275" s="314"/>
      <c r="PZO275" s="314"/>
      <c r="PZP275" s="314"/>
      <c r="PZQ275" s="314"/>
      <c r="PZR275" s="314"/>
      <c r="PZS275" s="314"/>
      <c r="PZT275" s="314"/>
      <c r="PZU275" s="314"/>
      <c r="PZV275" s="314"/>
      <c r="PZW275" s="314"/>
      <c r="PZX275" s="314"/>
      <c r="PZY275" s="314"/>
      <c r="PZZ275" s="314"/>
      <c r="QAA275" s="314"/>
      <c r="QAB275" s="314"/>
      <c r="QAC275" s="314"/>
      <c r="QAD275" s="314"/>
      <c r="QAE275" s="314"/>
      <c r="QAF275" s="314"/>
      <c r="QAG275" s="314"/>
      <c r="QAH275" s="314"/>
      <c r="QAI275" s="314"/>
      <c r="QAJ275" s="314"/>
      <c r="QAK275" s="314"/>
      <c r="QAL275" s="314"/>
      <c r="QAM275" s="314"/>
      <c r="QAN275" s="314"/>
      <c r="QAO275" s="314"/>
      <c r="QAP275" s="314"/>
      <c r="QAQ275" s="314"/>
      <c r="QAR275" s="314"/>
      <c r="QAS275" s="314"/>
      <c r="QAT275" s="314"/>
      <c r="QAU275" s="314"/>
      <c r="QAV275" s="314"/>
      <c r="QAW275" s="314"/>
      <c r="QAX275" s="314"/>
      <c r="QAY275" s="314"/>
      <c r="QAZ275" s="314"/>
      <c r="QBA275" s="314"/>
      <c r="QBB275" s="314"/>
      <c r="QBC275" s="314"/>
      <c r="QBD275" s="314"/>
      <c r="QBE275" s="314"/>
      <c r="QBF275" s="314"/>
      <c r="QBG275" s="314"/>
      <c r="QBH275" s="314"/>
      <c r="QBI275" s="314"/>
      <c r="QBJ275" s="314"/>
      <c r="QBK275" s="314"/>
      <c r="QBL275" s="314"/>
      <c r="QBM275" s="314"/>
      <c r="QBN275" s="314"/>
      <c r="QBO275" s="314"/>
      <c r="QBP275" s="314"/>
      <c r="QBQ275" s="314"/>
      <c r="QBR275" s="314"/>
      <c r="QBS275" s="314"/>
      <c r="QBT275" s="314"/>
      <c r="QBU275" s="314"/>
      <c r="QBV275" s="314"/>
      <c r="QBW275" s="314"/>
      <c r="QBX275" s="314"/>
      <c r="QBY275" s="314"/>
      <c r="QBZ275" s="314"/>
      <c r="QCA275" s="314"/>
      <c r="QCB275" s="314"/>
      <c r="QCC275" s="314"/>
      <c r="QCD275" s="314"/>
      <c r="QCE275" s="314"/>
      <c r="QCF275" s="314"/>
      <c r="QCG275" s="314"/>
      <c r="QCH275" s="314"/>
      <c r="QCI275" s="314"/>
      <c r="QCJ275" s="314"/>
      <c r="QCK275" s="314"/>
      <c r="QCL275" s="314"/>
      <c r="QCM275" s="314"/>
      <c r="QCN275" s="314"/>
      <c r="QCO275" s="314"/>
      <c r="QCP275" s="314"/>
      <c r="QCQ275" s="314"/>
      <c r="QCR275" s="314"/>
      <c r="QCS275" s="314"/>
      <c r="QCT275" s="314"/>
      <c r="QCU275" s="314"/>
      <c r="QCV275" s="314"/>
      <c r="QCW275" s="314"/>
      <c r="QCX275" s="314"/>
      <c r="QCY275" s="314"/>
      <c r="QCZ275" s="314"/>
      <c r="QDA275" s="314"/>
      <c r="QDB275" s="314"/>
      <c r="QDC275" s="314"/>
      <c r="QDD275" s="314"/>
      <c r="QDE275" s="314"/>
      <c r="QDF275" s="314"/>
      <c r="QDG275" s="314"/>
      <c r="QDH275" s="314"/>
      <c r="QDI275" s="314"/>
      <c r="QDJ275" s="314"/>
      <c r="QDK275" s="314"/>
      <c r="QDL275" s="314"/>
      <c r="QDM275" s="314"/>
      <c r="QDN275" s="314"/>
      <c r="QDO275" s="314"/>
      <c r="QDP275" s="314"/>
      <c r="QDQ275" s="314"/>
      <c r="QDR275" s="314"/>
      <c r="QDS275" s="314"/>
      <c r="QDT275" s="314"/>
      <c r="QDU275" s="314"/>
      <c r="QDV275" s="314"/>
      <c r="QDW275" s="314"/>
      <c r="QDX275" s="314"/>
      <c r="QDY275" s="314"/>
      <c r="QDZ275" s="314"/>
      <c r="QEA275" s="314"/>
      <c r="QEB275" s="314"/>
      <c r="QEC275" s="314"/>
      <c r="QED275" s="314"/>
      <c r="QEE275" s="314"/>
      <c r="QEF275" s="314"/>
      <c r="QEG275" s="314"/>
      <c r="QEH275" s="314"/>
      <c r="QEI275" s="314"/>
      <c r="QEJ275" s="314"/>
      <c r="QEK275" s="314"/>
      <c r="QEL275" s="314"/>
      <c r="QEM275" s="314"/>
      <c r="QEN275" s="314"/>
      <c r="QEO275" s="314"/>
      <c r="QEP275" s="314"/>
      <c r="QEQ275" s="314"/>
      <c r="QER275" s="314"/>
      <c r="QES275" s="314"/>
      <c r="QET275" s="314"/>
      <c r="QEU275" s="314"/>
      <c r="QEV275" s="314"/>
      <c r="QEW275" s="314"/>
      <c r="QEX275" s="314"/>
      <c r="QEY275" s="314"/>
      <c r="QEZ275" s="314"/>
      <c r="QFA275" s="314"/>
      <c r="QFB275" s="314"/>
      <c r="QFC275" s="314"/>
      <c r="QFD275" s="314"/>
      <c r="QFE275" s="314"/>
      <c r="QFF275" s="314"/>
      <c r="QFG275" s="314"/>
      <c r="QFH275" s="314"/>
      <c r="QFI275" s="314"/>
      <c r="QFJ275" s="314"/>
      <c r="QFK275" s="314"/>
      <c r="QFL275" s="314"/>
      <c r="QFM275" s="314"/>
      <c r="QFN275" s="314"/>
      <c r="QFO275" s="314"/>
      <c r="QFP275" s="314"/>
      <c r="QFQ275" s="314"/>
      <c r="QFR275" s="314"/>
      <c r="QFS275" s="314"/>
      <c r="QFT275" s="314"/>
      <c r="QFU275" s="314"/>
      <c r="QFV275" s="314"/>
      <c r="QFW275" s="314"/>
      <c r="QFX275" s="314"/>
      <c r="QFY275" s="314"/>
      <c r="QFZ275" s="314"/>
      <c r="QGA275" s="314"/>
      <c r="QGB275" s="314"/>
      <c r="QGC275" s="314"/>
      <c r="QGD275" s="314"/>
      <c r="QGE275" s="314"/>
      <c r="QGF275" s="314"/>
      <c r="QGG275" s="314"/>
      <c r="QGH275" s="314"/>
      <c r="QGI275" s="314"/>
      <c r="QGJ275" s="314"/>
      <c r="QGK275" s="314"/>
      <c r="QGL275" s="314"/>
      <c r="QGM275" s="314"/>
      <c r="QGN275" s="314"/>
      <c r="QGO275" s="314"/>
      <c r="QGP275" s="314"/>
      <c r="QGQ275" s="314"/>
      <c r="QGR275" s="314"/>
      <c r="QGS275" s="314"/>
      <c r="QGT275" s="314"/>
      <c r="QGU275" s="314"/>
      <c r="QGV275" s="314"/>
      <c r="QGW275" s="314"/>
      <c r="QGX275" s="314"/>
      <c r="QGY275" s="314"/>
      <c r="QGZ275" s="314"/>
      <c r="QHA275" s="314"/>
      <c r="QHB275" s="314"/>
      <c r="QHC275" s="314"/>
      <c r="QHD275" s="314"/>
      <c r="QHE275" s="314"/>
      <c r="QHF275" s="314"/>
      <c r="QHG275" s="314"/>
      <c r="QHH275" s="314"/>
      <c r="QHI275" s="314"/>
      <c r="QHJ275" s="314"/>
      <c r="QHK275" s="314"/>
      <c r="QHL275" s="314"/>
      <c r="QHM275" s="314"/>
      <c r="QHN275" s="314"/>
      <c r="QHO275" s="314"/>
      <c r="QHP275" s="314"/>
      <c r="QHQ275" s="314"/>
      <c r="QHR275" s="314"/>
      <c r="QHS275" s="314"/>
      <c r="QHT275" s="314"/>
      <c r="QHU275" s="314"/>
      <c r="QHV275" s="314"/>
      <c r="QHW275" s="314"/>
      <c r="QHX275" s="314"/>
      <c r="QHY275" s="314"/>
      <c r="QHZ275" s="314"/>
      <c r="QIA275" s="314"/>
      <c r="QIB275" s="314"/>
      <c r="QIC275" s="314"/>
      <c r="QID275" s="314"/>
      <c r="QIE275" s="314"/>
      <c r="QIF275" s="314"/>
      <c r="QIG275" s="314"/>
      <c r="QIH275" s="314"/>
      <c r="QII275" s="314"/>
      <c r="QIJ275" s="314"/>
      <c r="QIK275" s="314"/>
      <c r="QIL275" s="314"/>
      <c r="QIM275" s="314"/>
      <c r="QIN275" s="314"/>
      <c r="QIO275" s="314"/>
      <c r="QIP275" s="314"/>
      <c r="QIQ275" s="314"/>
      <c r="QIR275" s="314"/>
      <c r="QIS275" s="314"/>
      <c r="QIT275" s="314"/>
      <c r="QIU275" s="314"/>
      <c r="QIV275" s="314"/>
      <c r="QIW275" s="314"/>
      <c r="QIX275" s="314"/>
      <c r="QIY275" s="314"/>
      <c r="QIZ275" s="314"/>
      <c r="QJA275" s="314"/>
      <c r="QJB275" s="314"/>
      <c r="QJC275" s="314"/>
      <c r="QJD275" s="314"/>
      <c r="QJE275" s="314"/>
      <c r="QJF275" s="314"/>
      <c r="QJG275" s="314"/>
      <c r="QJH275" s="314"/>
      <c r="QJI275" s="314"/>
      <c r="QJJ275" s="314"/>
      <c r="QJK275" s="314"/>
      <c r="QJL275" s="314"/>
      <c r="QJM275" s="314"/>
      <c r="QJN275" s="314"/>
      <c r="QJO275" s="314"/>
      <c r="QJP275" s="314"/>
      <c r="QJQ275" s="314"/>
      <c r="QJR275" s="314"/>
      <c r="QJS275" s="314"/>
      <c r="QJT275" s="314"/>
      <c r="QJU275" s="314"/>
      <c r="QJV275" s="314"/>
      <c r="QJW275" s="314"/>
      <c r="QJX275" s="314"/>
      <c r="QJY275" s="314"/>
      <c r="QJZ275" s="314"/>
      <c r="QKA275" s="314"/>
      <c r="QKB275" s="314"/>
      <c r="QKC275" s="314"/>
      <c r="QKD275" s="314"/>
      <c r="QKE275" s="314"/>
      <c r="QKF275" s="314"/>
      <c r="QKG275" s="314"/>
      <c r="QKH275" s="314"/>
      <c r="QKI275" s="314"/>
      <c r="QKJ275" s="314"/>
      <c r="QKK275" s="314"/>
      <c r="QKL275" s="314"/>
      <c r="QKM275" s="314"/>
      <c r="QKN275" s="314"/>
      <c r="QKO275" s="314"/>
      <c r="QKP275" s="314"/>
      <c r="QKQ275" s="314"/>
      <c r="QKR275" s="314"/>
      <c r="QKS275" s="314"/>
      <c r="QKT275" s="314"/>
      <c r="QKU275" s="314"/>
      <c r="QKV275" s="314"/>
      <c r="QKW275" s="314"/>
      <c r="QKX275" s="314"/>
      <c r="QKY275" s="314"/>
      <c r="QKZ275" s="314"/>
      <c r="QLA275" s="314"/>
      <c r="QLB275" s="314"/>
      <c r="QLC275" s="314"/>
      <c r="QLD275" s="314"/>
      <c r="QLE275" s="314"/>
      <c r="QLF275" s="314"/>
      <c r="QLG275" s="314"/>
      <c r="QLH275" s="314"/>
      <c r="QLI275" s="314"/>
      <c r="QLJ275" s="314"/>
      <c r="QLK275" s="314"/>
      <c r="QLL275" s="314"/>
      <c r="QLM275" s="314"/>
      <c r="QLN275" s="314"/>
      <c r="QLO275" s="314"/>
      <c r="QLP275" s="314"/>
      <c r="QLQ275" s="314"/>
      <c r="QLR275" s="314"/>
      <c r="QLS275" s="314"/>
      <c r="QLT275" s="314"/>
      <c r="QLU275" s="314"/>
      <c r="QLV275" s="314"/>
      <c r="QLW275" s="314"/>
      <c r="QLX275" s="314"/>
      <c r="QLY275" s="314"/>
      <c r="QLZ275" s="314"/>
      <c r="QMA275" s="314"/>
      <c r="QMB275" s="314"/>
      <c r="QMC275" s="314"/>
      <c r="QMD275" s="314"/>
      <c r="QME275" s="314"/>
      <c r="QMF275" s="314"/>
      <c r="QMG275" s="314"/>
      <c r="QMH275" s="314"/>
      <c r="QMI275" s="314"/>
      <c r="QMJ275" s="314"/>
      <c r="QMK275" s="314"/>
      <c r="QML275" s="314"/>
      <c r="QMM275" s="314"/>
      <c r="QMN275" s="314"/>
      <c r="QMO275" s="314"/>
      <c r="QMP275" s="314"/>
      <c r="QMQ275" s="314"/>
      <c r="QMR275" s="314"/>
      <c r="QMS275" s="314"/>
      <c r="QMT275" s="314"/>
      <c r="QMU275" s="314"/>
      <c r="QMV275" s="314"/>
      <c r="QMW275" s="314"/>
      <c r="QMX275" s="314"/>
      <c r="QMY275" s="314"/>
      <c r="QMZ275" s="314"/>
      <c r="QNA275" s="314"/>
      <c r="QNB275" s="314"/>
      <c r="QNC275" s="314"/>
      <c r="QND275" s="314"/>
      <c r="QNE275" s="314"/>
      <c r="QNF275" s="314"/>
      <c r="QNG275" s="314"/>
      <c r="QNH275" s="314"/>
      <c r="QNI275" s="314"/>
      <c r="QNJ275" s="314"/>
      <c r="QNK275" s="314"/>
      <c r="QNL275" s="314"/>
      <c r="QNM275" s="314"/>
      <c r="QNN275" s="314"/>
      <c r="QNO275" s="314"/>
      <c r="QNP275" s="314"/>
      <c r="QNQ275" s="314"/>
      <c r="QNR275" s="314"/>
      <c r="QNS275" s="314"/>
      <c r="QNT275" s="314"/>
      <c r="QNU275" s="314"/>
      <c r="QNV275" s="314"/>
      <c r="QNW275" s="314"/>
      <c r="QNX275" s="314"/>
      <c r="QNY275" s="314"/>
      <c r="QNZ275" s="314"/>
      <c r="QOA275" s="314"/>
      <c r="QOB275" s="314"/>
      <c r="QOC275" s="314"/>
      <c r="QOD275" s="314"/>
      <c r="QOE275" s="314"/>
      <c r="QOF275" s="314"/>
      <c r="QOG275" s="314"/>
      <c r="QOH275" s="314"/>
      <c r="QOI275" s="314"/>
      <c r="QOJ275" s="314"/>
      <c r="QOK275" s="314"/>
      <c r="QOL275" s="314"/>
      <c r="QOM275" s="314"/>
      <c r="QON275" s="314"/>
      <c r="QOO275" s="314"/>
      <c r="QOP275" s="314"/>
      <c r="QOQ275" s="314"/>
      <c r="QOR275" s="314"/>
      <c r="QOS275" s="314"/>
      <c r="QOT275" s="314"/>
      <c r="QOU275" s="314"/>
      <c r="QOV275" s="314"/>
      <c r="QOW275" s="314"/>
      <c r="QOX275" s="314"/>
      <c r="QOY275" s="314"/>
      <c r="QOZ275" s="314"/>
      <c r="QPA275" s="314"/>
      <c r="QPB275" s="314"/>
      <c r="QPC275" s="314"/>
      <c r="QPD275" s="314"/>
      <c r="QPE275" s="314"/>
      <c r="QPF275" s="314"/>
      <c r="QPG275" s="314"/>
      <c r="QPH275" s="314"/>
      <c r="QPI275" s="314"/>
      <c r="QPJ275" s="314"/>
      <c r="QPK275" s="314"/>
      <c r="QPL275" s="314"/>
      <c r="QPM275" s="314"/>
      <c r="QPN275" s="314"/>
      <c r="QPO275" s="314"/>
      <c r="QPP275" s="314"/>
      <c r="QPQ275" s="314"/>
      <c r="QPR275" s="314"/>
      <c r="QPS275" s="314"/>
      <c r="QPT275" s="314"/>
      <c r="QPU275" s="314"/>
      <c r="QPV275" s="314"/>
      <c r="QPW275" s="314"/>
      <c r="QPX275" s="314"/>
      <c r="QPY275" s="314"/>
      <c r="QPZ275" s="314"/>
      <c r="QQA275" s="314"/>
      <c r="QQB275" s="314"/>
      <c r="QQC275" s="314"/>
      <c r="QQD275" s="314"/>
      <c r="QQE275" s="314"/>
      <c r="QQF275" s="314"/>
      <c r="QQG275" s="314"/>
      <c r="QQH275" s="314"/>
      <c r="QQI275" s="314"/>
      <c r="QQJ275" s="314"/>
      <c r="QQK275" s="314"/>
      <c r="QQL275" s="314"/>
      <c r="QQM275" s="314"/>
      <c r="QQN275" s="314"/>
      <c r="QQO275" s="314"/>
      <c r="QQP275" s="314"/>
      <c r="QQQ275" s="314"/>
      <c r="QQR275" s="314"/>
      <c r="QQS275" s="314"/>
      <c r="QQT275" s="314"/>
      <c r="QQU275" s="314"/>
      <c r="QQV275" s="314"/>
      <c r="QQW275" s="314"/>
      <c r="QQX275" s="314"/>
      <c r="QQY275" s="314"/>
      <c r="QQZ275" s="314"/>
      <c r="QRA275" s="314"/>
      <c r="QRB275" s="314"/>
      <c r="QRC275" s="314"/>
      <c r="QRD275" s="314"/>
      <c r="QRE275" s="314"/>
      <c r="QRF275" s="314"/>
      <c r="QRG275" s="314"/>
      <c r="QRH275" s="314"/>
      <c r="QRI275" s="314"/>
      <c r="QRJ275" s="314"/>
      <c r="QRK275" s="314"/>
      <c r="QRL275" s="314"/>
      <c r="QRM275" s="314"/>
      <c r="QRN275" s="314"/>
      <c r="QRO275" s="314"/>
      <c r="QRP275" s="314"/>
      <c r="QRQ275" s="314"/>
      <c r="QRR275" s="314"/>
      <c r="QRS275" s="314"/>
      <c r="QRT275" s="314"/>
      <c r="QRU275" s="314"/>
      <c r="QRV275" s="314"/>
      <c r="QRW275" s="314"/>
      <c r="QRX275" s="314"/>
      <c r="QRY275" s="314"/>
      <c r="QRZ275" s="314"/>
      <c r="QSA275" s="314"/>
      <c r="QSB275" s="314"/>
      <c r="QSC275" s="314"/>
      <c r="QSD275" s="314"/>
      <c r="QSE275" s="314"/>
      <c r="QSF275" s="314"/>
      <c r="QSG275" s="314"/>
      <c r="QSH275" s="314"/>
      <c r="QSI275" s="314"/>
      <c r="QSJ275" s="314"/>
      <c r="QSK275" s="314"/>
      <c r="QSL275" s="314"/>
      <c r="QSM275" s="314"/>
      <c r="QSN275" s="314"/>
      <c r="QSO275" s="314"/>
      <c r="QSP275" s="314"/>
      <c r="QSQ275" s="314"/>
      <c r="QSR275" s="314"/>
      <c r="QSS275" s="314"/>
      <c r="QST275" s="314"/>
      <c r="QSU275" s="314"/>
      <c r="QSV275" s="314"/>
      <c r="QSW275" s="314"/>
      <c r="QSX275" s="314"/>
      <c r="QSY275" s="314"/>
      <c r="QSZ275" s="314"/>
      <c r="QTA275" s="314"/>
      <c r="QTB275" s="314"/>
      <c r="QTC275" s="314"/>
      <c r="QTD275" s="314"/>
      <c r="QTE275" s="314"/>
      <c r="QTF275" s="314"/>
      <c r="QTG275" s="314"/>
      <c r="QTH275" s="314"/>
      <c r="QTI275" s="314"/>
      <c r="QTJ275" s="314"/>
      <c r="QTK275" s="314"/>
      <c r="QTL275" s="314"/>
      <c r="QTM275" s="314"/>
      <c r="QTN275" s="314"/>
      <c r="QTO275" s="314"/>
      <c r="QTP275" s="314"/>
      <c r="QTQ275" s="314"/>
      <c r="QTR275" s="314"/>
      <c r="QTS275" s="314"/>
      <c r="QTT275" s="314"/>
      <c r="QTU275" s="314"/>
      <c r="QTV275" s="314"/>
      <c r="QTW275" s="314"/>
      <c r="QTX275" s="314"/>
      <c r="QTY275" s="314"/>
      <c r="QTZ275" s="314"/>
      <c r="QUA275" s="314"/>
      <c r="QUB275" s="314"/>
      <c r="QUC275" s="314"/>
      <c r="QUD275" s="314"/>
      <c r="QUE275" s="314"/>
      <c r="QUF275" s="314"/>
      <c r="QUG275" s="314"/>
      <c r="QUH275" s="314"/>
      <c r="QUI275" s="314"/>
      <c r="QUJ275" s="314"/>
      <c r="QUK275" s="314"/>
      <c r="QUL275" s="314"/>
      <c r="QUM275" s="314"/>
      <c r="QUN275" s="314"/>
      <c r="QUO275" s="314"/>
      <c r="QUP275" s="314"/>
      <c r="QUQ275" s="314"/>
      <c r="QUR275" s="314"/>
      <c r="QUS275" s="314"/>
      <c r="QUT275" s="314"/>
      <c r="QUU275" s="314"/>
      <c r="QUV275" s="314"/>
      <c r="QUW275" s="314"/>
      <c r="QUX275" s="314"/>
      <c r="QUY275" s="314"/>
      <c r="QUZ275" s="314"/>
      <c r="QVA275" s="314"/>
      <c r="QVB275" s="314"/>
      <c r="QVC275" s="314"/>
      <c r="QVD275" s="314"/>
      <c r="QVE275" s="314"/>
      <c r="QVF275" s="314"/>
      <c r="QVG275" s="314"/>
      <c r="QVH275" s="314"/>
      <c r="QVI275" s="314"/>
      <c r="QVJ275" s="314"/>
      <c r="QVK275" s="314"/>
      <c r="QVL275" s="314"/>
      <c r="QVM275" s="314"/>
      <c r="QVN275" s="314"/>
      <c r="QVO275" s="314"/>
      <c r="QVP275" s="314"/>
      <c r="QVQ275" s="314"/>
      <c r="QVR275" s="314"/>
      <c r="QVS275" s="314"/>
      <c r="QVT275" s="314"/>
      <c r="QVU275" s="314"/>
      <c r="QVV275" s="314"/>
      <c r="QVW275" s="314"/>
      <c r="QVX275" s="314"/>
      <c r="QVY275" s="314"/>
      <c r="QVZ275" s="314"/>
      <c r="QWA275" s="314"/>
      <c r="QWB275" s="314"/>
      <c r="QWC275" s="314"/>
      <c r="QWD275" s="314"/>
      <c r="QWE275" s="314"/>
      <c r="QWF275" s="314"/>
      <c r="QWG275" s="314"/>
      <c r="QWH275" s="314"/>
      <c r="QWI275" s="314"/>
      <c r="QWJ275" s="314"/>
      <c r="QWK275" s="314"/>
      <c r="QWL275" s="314"/>
      <c r="QWM275" s="314"/>
      <c r="QWN275" s="314"/>
      <c r="QWO275" s="314"/>
      <c r="QWP275" s="314"/>
      <c r="QWQ275" s="314"/>
      <c r="QWR275" s="314"/>
      <c r="QWS275" s="314"/>
      <c r="QWT275" s="314"/>
      <c r="QWU275" s="314"/>
      <c r="QWV275" s="314"/>
      <c r="QWW275" s="314"/>
      <c r="QWX275" s="314"/>
      <c r="QWY275" s="314"/>
      <c r="QWZ275" s="314"/>
      <c r="QXA275" s="314"/>
      <c r="QXB275" s="314"/>
      <c r="QXC275" s="314"/>
      <c r="QXD275" s="314"/>
      <c r="QXE275" s="314"/>
      <c r="QXF275" s="314"/>
      <c r="QXG275" s="314"/>
      <c r="QXH275" s="314"/>
      <c r="QXI275" s="314"/>
      <c r="QXJ275" s="314"/>
      <c r="QXK275" s="314"/>
      <c r="QXL275" s="314"/>
      <c r="QXM275" s="314"/>
      <c r="QXN275" s="314"/>
      <c r="QXO275" s="314"/>
      <c r="QXP275" s="314"/>
      <c r="QXQ275" s="314"/>
      <c r="QXR275" s="314"/>
      <c r="QXS275" s="314"/>
      <c r="QXT275" s="314"/>
      <c r="QXU275" s="314"/>
      <c r="QXV275" s="314"/>
      <c r="QXW275" s="314"/>
      <c r="QXX275" s="314"/>
      <c r="QXY275" s="314"/>
      <c r="QXZ275" s="314"/>
      <c r="QYA275" s="314"/>
      <c r="QYB275" s="314"/>
      <c r="QYC275" s="314"/>
      <c r="QYD275" s="314"/>
      <c r="QYE275" s="314"/>
      <c r="QYF275" s="314"/>
      <c r="QYG275" s="314"/>
      <c r="QYH275" s="314"/>
      <c r="QYI275" s="314"/>
      <c r="QYJ275" s="314"/>
      <c r="QYK275" s="314"/>
      <c r="QYL275" s="314"/>
      <c r="QYM275" s="314"/>
      <c r="QYN275" s="314"/>
      <c r="QYO275" s="314"/>
      <c r="QYP275" s="314"/>
      <c r="QYQ275" s="314"/>
      <c r="QYR275" s="314"/>
      <c r="QYS275" s="314"/>
      <c r="QYT275" s="314"/>
      <c r="QYU275" s="314"/>
      <c r="QYV275" s="314"/>
      <c r="QYW275" s="314"/>
      <c r="QYX275" s="314"/>
      <c r="QYY275" s="314"/>
      <c r="QYZ275" s="314"/>
      <c r="QZA275" s="314"/>
      <c r="QZB275" s="314"/>
      <c r="QZC275" s="314"/>
      <c r="QZD275" s="314"/>
      <c r="QZE275" s="314"/>
      <c r="QZF275" s="314"/>
      <c r="QZG275" s="314"/>
      <c r="QZH275" s="314"/>
      <c r="QZI275" s="314"/>
      <c r="QZJ275" s="314"/>
      <c r="QZK275" s="314"/>
      <c r="QZL275" s="314"/>
      <c r="QZM275" s="314"/>
      <c r="QZN275" s="314"/>
      <c r="QZO275" s="314"/>
      <c r="QZP275" s="314"/>
      <c r="QZQ275" s="314"/>
      <c r="QZR275" s="314"/>
      <c r="QZS275" s="314"/>
      <c r="QZT275" s="314"/>
      <c r="QZU275" s="314"/>
      <c r="QZV275" s="314"/>
      <c r="QZW275" s="314"/>
      <c r="QZX275" s="314"/>
      <c r="QZY275" s="314"/>
      <c r="QZZ275" s="314"/>
      <c r="RAA275" s="314"/>
      <c r="RAB275" s="314"/>
      <c r="RAC275" s="314"/>
      <c r="RAD275" s="314"/>
      <c r="RAE275" s="314"/>
      <c r="RAF275" s="314"/>
      <c r="RAG275" s="314"/>
      <c r="RAH275" s="314"/>
      <c r="RAI275" s="314"/>
      <c r="RAJ275" s="314"/>
      <c r="RAK275" s="314"/>
      <c r="RAL275" s="314"/>
      <c r="RAM275" s="314"/>
      <c r="RAN275" s="314"/>
      <c r="RAO275" s="314"/>
      <c r="RAP275" s="314"/>
      <c r="RAQ275" s="314"/>
      <c r="RAR275" s="314"/>
      <c r="RAS275" s="314"/>
      <c r="RAT275" s="314"/>
      <c r="RAU275" s="314"/>
      <c r="RAV275" s="314"/>
      <c r="RAW275" s="314"/>
      <c r="RAX275" s="314"/>
      <c r="RAY275" s="314"/>
      <c r="RAZ275" s="314"/>
      <c r="RBA275" s="314"/>
      <c r="RBB275" s="314"/>
      <c r="RBC275" s="314"/>
      <c r="RBD275" s="314"/>
      <c r="RBE275" s="314"/>
      <c r="RBF275" s="314"/>
      <c r="RBG275" s="314"/>
      <c r="RBH275" s="314"/>
      <c r="RBI275" s="314"/>
      <c r="RBJ275" s="314"/>
      <c r="RBK275" s="314"/>
      <c r="RBL275" s="314"/>
      <c r="RBM275" s="314"/>
      <c r="RBN275" s="314"/>
      <c r="RBO275" s="314"/>
      <c r="RBP275" s="314"/>
      <c r="RBQ275" s="314"/>
      <c r="RBR275" s="314"/>
      <c r="RBS275" s="314"/>
      <c r="RBT275" s="314"/>
      <c r="RBU275" s="314"/>
      <c r="RBV275" s="314"/>
      <c r="RBW275" s="314"/>
      <c r="RBX275" s="314"/>
      <c r="RBY275" s="314"/>
      <c r="RBZ275" s="314"/>
      <c r="RCA275" s="314"/>
      <c r="RCB275" s="314"/>
      <c r="RCC275" s="314"/>
      <c r="RCD275" s="314"/>
      <c r="RCE275" s="314"/>
      <c r="RCF275" s="314"/>
      <c r="RCG275" s="314"/>
      <c r="RCH275" s="314"/>
      <c r="RCI275" s="314"/>
      <c r="RCJ275" s="314"/>
      <c r="RCK275" s="314"/>
      <c r="RCL275" s="314"/>
      <c r="RCM275" s="314"/>
      <c r="RCN275" s="314"/>
      <c r="RCO275" s="314"/>
      <c r="RCP275" s="314"/>
      <c r="RCQ275" s="314"/>
      <c r="RCR275" s="314"/>
      <c r="RCS275" s="314"/>
      <c r="RCT275" s="314"/>
      <c r="RCU275" s="314"/>
      <c r="RCV275" s="314"/>
      <c r="RCW275" s="314"/>
      <c r="RCX275" s="314"/>
      <c r="RCY275" s="314"/>
      <c r="RCZ275" s="314"/>
      <c r="RDA275" s="314"/>
      <c r="RDB275" s="314"/>
      <c r="RDC275" s="314"/>
      <c r="RDD275" s="314"/>
      <c r="RDE275" s="314"/>
      <c r="RDF275" s="314"/>
      <c r="RDG275" s="314"/>
      <c r="RDH275" s="314"/>
      <c r="RDI275" s="314"/>
      <c r="RDJ275" s="314"/>
      <c r="RDK275" s="314"/>
      <c r="RDL275" s="314"/>
      <c r="RDM275" s="314"/>
      <c r="RDN275" s="314"/>
      <c r="RDO275" s="314"/>
      <c r="RDP275" s="314"/>
      <c r="RDQ275" s="314"/>
      <c r="RDR275" s="314"/>
      <c r="RDS275" s="314"/>
      <c r="RDT275" s="314"/>
      <c r="RDU275" s="314"/>
      <c r="RDV275" s="314"/>
      <c r="RDW275" s="314"/>
      <c r="RDX275" s="314"/>
      <c r="RDY275" s="314"/>
      <c r="RDZ275" s="314"/>
      <c r="REA275" s="314"/>
      <c r="REB275" s="314"/>
      <c r="REC275" s="314"/>
      <c r="RED275" s="314"/>
      <c r="REE275" s="314"/>
      <c r="REF275" s="314"/>
      <c r="REG275" s="314"/>
      <c r="REH275" s="314"/>
      <c r="REI275" s="314"/>
      <c r="REJ275" s="314"/>
      <c r="REK275" s="314"/>
      <c r="REL275" s="314"/>
      <c r="REM275" s="314"/>
      <c r="REN275" s="314"/>
      <c r="REO275" s="314"/>
      <c r="REP275" s="314"/>
      <c r="REQ275" s="314"/>
      <c r="RER275" s="314"/>
      <c r="RES275" s="314"/>
      <c r="RET275" s="314"/>
      <c r="REU275" s="314"/>
      <c r="REV275" s="314"/>
      <c r="REW275" s="314"/>
      <c r="REX275" s="314"/>
      <c r="REY275" s="314"/>
      <c r="REZ275" s="314"/>
      <c r="RFA275" s="314"/>
      <c r="RFB275" s="314"/>
      <c r="RFC275" s="314"/>
      <c r="RFD275" s="314"/>
      <c r="RFE275" s="314"/>
      <c r="RFF275" s="314"/>
      <c r="RFG275" s="314"/>
      <c r="RFH275" s="314"/>
      <c r="RFI275" s="314"/>
      <c r="RFJ275" s="314"/>
      <c r="RFK275" s="314"/>
      <c r="RFL275" s="314"/>
      <c r="RFM275" s="314"/>
      <c r="RFN275" s="314"/>
      <c r="RFO275" s="314"/>
      <c r="RFP275" s="314"/>
      <c r="RFQ275" s="314"/>
      <c r="RFR275" s="314"/>
      <c r="RFS275" s="314"/>
      <c r="RFT275" s="314"/>
      <c r="RFU275" s="314"/>
      <c r="RFV275" s="314"/>
      <c r="RFW275" s="314"/>
      <c r="RFX275" s="314"/>
      <c r="RFY275" s="314"/>
      <c r="RFZ275" s="314"/>
      <c r="RGA275" s="314"/>
      <c r="RGB275" s="314"/>
      <c r="RGC275" s="314"/>
      <c r="RGD275" s="314"/>
      <c r="RGE275" s="314"/>
      <c r="RGF275" s="314"/>
      <c r="RGG275" s="314"/>
      <c r="RGH275" s="314"/>
      <c r="RGI275" s="314"/>
      <c r="RGJ275" s="314"/>
      <c r="RGK275" s="314"/>
      <c r="RGL275" s="314"/>
      <c r="RGM275" s="314"/>
      <c r="RGN275" s="314"/>
      <c r="RGO275" s="314"/>
      <c r="RGP275" s="314"/>
      <c r="RGQ275" s="314"/>
      <c r="RGR275" s="314"/>
      <c r="RGS275" s="314"/>
      <c r="RGT275" s="314"/>
      <c r="RGU275" s="314"/>
      <c r="RGV275" s="314"/>
      <c r="RGW275" s="314"/>
      <c r="RGX275" s="314"/>
      <c r="RGY275" s="314"/>
      <c r="RGZ275" s="314"/>
      <c r="RHA275" s="314"/>
      <c r="RHB275" s="314"/>
      <c r="RHC275" s="314"/>
      <c r="RHD275" s="314"/>
      <c r="RHE275" s="314"/>
      <c r="RHF275" s="314"/>
      <c r="RHG275" s="314"/>
      <c r="RHH275" s="314"/>
      <c r="RHI275" s="314"/>
      <c r="RHJ275" s="314"/>
      <c r="RHK275" s="314"/>
      <c r="RHL275" s="314"/>
      <c r="RHM275" s="314"/>
      <c r="RHN275" s="314"/>
      <c r="RHO275" s="314"/>
      <c r="RHP275" s="314"/>
      <c r="RHQ275" s="314"/>
      <c r="RHR275" s="314"/>
      <c r="RHS275" s="314"/>
      <c r="RHT275" s="314"/>
      <c r="RHU275" s="314"/>
      <c r="RHV275" s="314"/>
      <c r="RHW275" s="314"/>
      <c r="RHX275" s="314"/>
      <c r="RHY275" s="314"/>
      <c r="RHZ275" s="314"/>
      <c r="RIA275" s="314"/>
      <c r="RIB275" s="314"/>
      <c r="RIC275" s="314"/>
      <c r="RID275" s="314"/>
      <c r="RIE275" s="314"/>
      <c r="RIF275" s="314"/>
      <c r="RIG275" s="314"/>
      <c r="RIH275" s="314"/>
      <c r="RII275" s="314"/>
      <c r="RIJ275" s="314"/>
      <c r="RIK275" s="314"/>
      <c r="RIL275" s="314"/>
      <c r="RIM275" s="314"/>
      <c r="RIN275" s="314"/>
      <c r="RIO275" s="314"/>
      <c r="RIP275" s="314"/>
      <c r="RIQ275" s="314"/>
      <c r="RIR275" s="314"/>
      <c r="RIS275" s="314"/>
      <c r="RIT275" s="314"/>
      <c r="RIU275" s="314"/>
      <c r="RIV275" s="314"/>
      <c r="RIW275" s="314"/>
      <c r="RIX275" s="314"/>
      <c r="RIY275" s="314"/>
      <c r="RIZ275" s="314"/>
      <c r="RJA275" s="314"/>
      <c r="RJB275" s="314"/>
      <c r="RJC275" s="314"/>
      <c r="RJD275" s="314"/>
      <c r="RJE275" s="314"/>
      <c r="RJF275" s="314"/>
      <c r="RJG275" s="314"/>
      <c r="RJH275" s="314"/>
      <c r="RJI275" s="314"/>
      <c r="RJJ275" s="314"/>
      <c r="RJK275" s="314"/>
      <c r="RJL275" s="314"/>
      <c r="RJM275" s="314"/>
      <c r="RJN275" s="314"/>
      <c r="RJO275" s="314"/>
      <c r="RJP275" s="314"/>
      <c r="RJQ275" s="314"/>
      <c r="RJR275" s="314"/>
      <c r="RJS275" s="314"/>
      <c r="RJT275" s="314"/>
      <c r="RJU275" s="314"/>
      <c r="RJV275" s="314"/>
      <c r="RJW275" s="314"/>
      <c r="RJX275" s="314"/>
      <c r="RJY275" s="314"/>
      <c r="RJZ275" s="314"/>
      <c r="RKA275" s="314"/>
      <c r="RKB275" s="314"/>
      <c r="RKC275" s="314"/>
      <c r="RKD275" s="314"/>
      <c r="RKE275" s="314"/>
      <c r="RKF275" s="314"/>
      <c r="RKG275" s="314"/>
      <c r="RKH275" s="314"/>
      <c r="RKI275" s="314"/>
      <c r="RKJ275" s="314"/>
      <c r="RKK275" s="314"/>
      <c r="RKL275" s="314"/>
      <c r="RKM275" s="314"/>
      <c r="RKN275" s="314"/>
      <c r="RKO275" s="314"/>
      <c r="RKP275" s="314"/>
      <c r="RKQ275" s="314"/>
      <c r="RKR275" s="314"/>
      <c r="RKS275" s="314"/>
      <c r="RKT275" s="314"/>
      <c r="RKU275" s="314"/>
      <c r="RKV275" s="314"/>
      <c r="RKW275" s="314"/>
      <c r="RKX275" s="314"/>
      <c r="RKY275" s="314"/>
      <c r="RKZ275" s="314"/>
      <c r="RLA275" s="314"/>
      <c r="RLB275" s="314"/>
      <c r="RLC275" s="314"/>
      <c r="RLD275" s="314"/>
      <c r="RLE275" s="314"/>
      <c r="RLF275" s="314"/>
      <c r="RLG275" s="314"/>
      <c r="RLH275" s="314"/>
      <c r="RLI275" s="314"/>
      <c r="RLJ275" s="314"/>
      <c r="RLK275" s="314"/>
      <c r="RLL275" s="314"/>
      <c r="RLM275" s="314"/>
      <c r="RLN275" s="314"/>
      <c r="RLO275" s="314"/>
      <c r="RLP275" s="314"/>
      <c r="RLQ275" s="314"/>
      <c r="RLR275" s="314"/>
      <c r="RLS275" s="314"/>
      <c r="RLT275" s="314"/>
      <c r="RLU275" s="314"/>
      <c r="RLV275" s="314"/>
      <c r="RLW275" s="314"/>
      <c r="RLX275" s="314"/>
      <c r="RLY275" s="314"/>
      <c r="RLZ275" s="314"/>
      <c r="RMA275" s="314"/>
      <c r="RMB275" s="314"/>
      <c r="RMC275" s="314"/>
      <c r="RMD275" s="314"/>
      <c r="RME275" s="314"/>
      <c r="RMF275" s="314"/>
      <c r="RMG275" s="314"/>
      <c r="RMH275" s="314"/>
      <c r="RMI275" s="314"/>
      <c r="RMJ275" s="314"/>
      <c r="RMK275" s="314"/>
      <c r="RML275" s="314"/>
      <c r="RMM275" s="314"/>
      <c r="RMN275" s="314"/>
      <c r="RMO275" s="314"/>
      <c r="RMP275" s="314"/>
      <c r="RMQ275" s="314"/>
      <c r="RMR275" s="314"/>
      <c r="RMS275" s="314"/>
      <c r="RMT275" s="314"/>
      <c r="RMU275" s="314"/>
      <c r="RMV275" s="314"/>
      <c r="RMW275" s="314"/>
      <c r="RMX275" s="314"/>
      <c r="RMY275" s="314"/>
      <c r="RMZ275" s="314"/>
      <c r="RNA275" s="314"/>
      <c r="RNB275" s="314"/>
      <c r="RNC275" s="314"/>
      <c r="RND275" s="314"/>
      <c r="RNE275" s="314"/>
      <c r="RNF275" s="314"/>
      <c r="RNG275" s="314"/>
      <c r="RNH275" s="314"/>
      <c r="RNI275" s="314"/>
      <c r="RNJ275" s="314"/>
      <c r="RNK275" s="314"/>
      <c r="RNL275" s="314"/>
      <c r="RNM275" s="314"/>
      <c r="RNN275" s="314"/>
      <c r="RNO275" s="314"/>
      <c r="RNP275" s="314"/>
      <c r="RNQ275" s="314"/>
      <c r="RNR275" s="314"/>
      <c r="RNS275" s="314"/>
      <c r="RNT275" s="314"/>
      <c r="RNU275" s="314"/>
      <c r="RNV275" s="314"/>
      <c r="RNW275" s="314"/>
      <c r="RNX275" s="314"/>
      <c r="RNY275" s="314"/>
      <c r="RNZ275" s="314"/>
      <c r="ROA275" s="314"/>
      <c r="ROB275" s="314"/>
      <c r="ROC275" s="314"/>
      <c r="ROD275" s="314"/>
      <c r="ROE275" s="314"/>
      <c r="ROF275" s="314"/>
      <c r="ROG275" s="314"/>
      <c r="ROH275" s="314"/>
      <c r="ROI275" s="314"/>
      <c r="ROJ275" s="314"/>
      <c r="ROK275" s="314"/>
      <c r="ROL275" s="314"/>
      <c r="ROM275" s="314"/>
      <c r="RON275" s="314"/>
      <c r="ROO275" s="314"/>
      <c r="ROP275" s="314"/>
      <c r="ROQ275" s="314"/>
      <c r="ROR275" s="314"/>
      <c r="ROS275" s="314"/>
      <c r="ROT275" s="314"/>
      <c r="ROU275" s="314"/>
      <c r="ROV275" s="314"/>
      <c r="ROW275" s="314"/>
      <c r="ROX275" s="314"/>
      <c r="ROY275" s="314"/>
      <c r="ROZ275" s="314"/>
      <c r="RPA275" s="314"/>
      <c r="RPB275" s="314"/>
      <c r="RPC275" s="314"/>
      <c r="RPD275" s="314"/>
      <c r="RPE275" s="314"/>
      <c r="RPF275" s="314"/>
      <c r="RPG275" s="314"/>
      <c r="RPH275" s="314"/>
      <c r="RPI275" s="314"/>
      <c r="RPJ275" s="314"/>
      <c r="RPK275" s="314"/>
      <c r="RPL275" s="314"/>
      <c r="RPM275" s="314"/>
      <c r="RPN275" s="314"/>
      <c r="RPO275" s="314"/>
      <c r="RPP275" s="314"/>
      <c r="RPQ275" s="314"/>
      <c r="RPR275" s="314"/>
      <c r="RPS275" s="314"/>
      <c r="RPT275" s="314"/>
      <c r="RPU275" s="314"/>
      <c r="RPV275" s="314"/>
      <c r="RPW275" s="314"/>
      <c r="RPX275" s="314"/>
      <c r="RPY275" s="314"/>
      <c r="RPZ275" s="314"/>
      <c r="RQA275" s="314"/>
      <c r="RQB275" s="314"/>
      <c r="RQC275" s="314"/>
      <c r="RQD275" s="314"/>
      <c r="RQE275" s="314"/>
      <c r="RQF275" s="314"/>
      <c r="RQG275" s="314"/>
      <c r="RQH275" s="314"/>
      <c r="RQI275" s="314"/>
      <c r="RQJ275" s="314"/>
      <c r="RQK275" s="314"/>
      <c r="RQL275" s="314"/>
      <c r="RQM275" s="314"/>
      <c r="RQN275" s="314"/>
      <c r="RQO275" s="314"/>
      <c r="RQP275" s="314"/>
      <c r="RQQ275" s="314"/>
      <c r="RQR275" s="314"/>
      <c r="RQS275" s="314"/>
      <c r="RQT275" s="314"/>
      <c r="RQU275" s="314"/>
      <c r="RQV275" s="314"/>
      <c r="RQW275" s="314"/>
      <c r="RQX275" s="314"/>
      <c r="RQY275" s="314"/>
      <c r="RQZ275" s="314"/>
      <c r="RRA275" s="314"/>
      <c r="RRB275" s="314"/>
      <c r="RRC275" s="314"/>
      <c r="RRD275" s="314"/>
      <c r="RRE275" s="314"/>
      <c r="RRF275" s="314"/>
      <c r="RRG275" s="314"/>
      <c r="RRH275" s="314"/>
      <c r="RRI275" s="314"/>
      <c r="RRJ275" s="314"/>
      <c r="RRK275" s="314"/>
      <c r="RRL275" s="314"/>
      <c r="RRM275" s="314"/>
      <c r="RRN275" s="314"/>
      <c r="RRO275" s="314"/>
      <c r="RRP275" s="314"/>
      <c r="RRQ275" s="314"/>
      <c r="RRR275" s="314"/>
      <c r="RRS275" s="314"/>
      <c r="RRT275" s="314"/>
      <c r="RRU275" s="314"/>
      <c r="RRV275" s="314"/>
      <c r="RRW275" s="314"/>
      <c r="RRX275" s="314"/>
      <c r="RRY275" s="314"/>
      <c r="RRZ275" s="314"/>
      <c r="RSA275" s="314"/>
      <c r="RSB275" s="314"/>
      <c r="RSC275" s="314"/>
      <c r="RSD275" s="314"/>
      <c r="RSE275" s="314"/>
      <c r="RSF275" s="314"/>
      <c r="RSG275" s="314"/>
      <c r="RSH275" s="314"/>
      <c r="RSI275" s="314"/>
      <c r="RSJ275" s="314"/>
      <c r="RSK275" s="314"/>
      <c r="RSL275" s="314"/>
      <c r="RSM275" s="314"/>
      <c r="RSN275" s="314"/>
      <c r="RSO275" s="314"/>
      <c r="RSP275" s="314"/>
      <c r="RSQ275" s="314"/>
      <c r="RSR275" s="314"/>
      <c r="RSS275" s="314"/>
      <c r="RST275" s="314"/>
      <c r="RSU275" s="314"/>
      <c r="RSV275" s="314"/>
      <c r="RSW275" s="314"/>
      <c r="RSX275" s="314"/>
      <c r="RSY275" s="314"/>
      <c r="RSZ275" s="314"/>
      <c r="RTA275" s="314"/>
      <c r="RTB275" s="314"/>
      <c r="RTC275" s="314"/>
      <c r="RTD275" s="314"/>
      <c r="RTE275" s="314"/>
      <c r="RTF275" s="314"/>
      <c r="RTG275" s="314"/>
      <c r="RTH275" s="314"/>
      <c r="RTI275" s="314"/>
      <c r="RTJ275" s="314"/>
      <c r="RTK275" s="314"/>
      <c r="RTL275" s="314"/>
      <c r="RTM275" s="314"/>
      <c r="RTN275" s="314"/>
      <c r="RTO275" s="314"/>
      <c r="RTP275" s="314"/>
      <c r="RTQ275" s="314"/>
      <c r="RTR275" s="314"/>
      <c r="RTS275" s="314"/>
      <c r="RTT275" s="314"/>
      <c r="RTU275" s="314"/>
      <c r="RTV275" s="314"/>
      <c r="RTW275" s="314"/>
      <c r="RTX275" s="314"/>
      <c r="RTY275" s="314"/>
      <c r="RTZ275" s="314"/>
      <c r="RUA275" s="314"/>
      <c r="RUB275" s="314"/>
      <c r="RUC275" s="314"/>
      <c r="RUD275" s="314"/>
      <c r="RUE275" s="314"/>
      <c r="RUF275" s="314"/>
      <c r="RUG275" s="314"/>
      <c r="RUH275" s="314"/>
      <c r="RUI275" s="314"/>
      <c r="RUJ275" s="314"/>
      <c r="RUK275" s="314"/>
      <c r="RUL275" s="314"/>
      <c r="RUM275" s="314"/>
      <c r="RUN275" s="314"/>
      <c r="RUO275" s="314"/>
      <c r="RUP275" s="314"/>
      <c r="RUQ275" s="314"/>
      <c r="RUR275" s="314"/>
      <c r="RUS275" s="314"/>
      <c r="RUT275" s="314"/>
      <c r="RUU275" s="314"/>
      <c r="RUV275" s="314"/>
      <c r="RUW275" s="314"/>
      <c r="RUX275" s="314"/>
      <c r="RUY275" s="314"/>
      <c r="RUZ275" s="314"/>
      <c r="RVA275" s="314"/>
      <c r="RVB275" s="314"/>
      <c r="RVC275" s="314"/>
      <c r="RVD275" s="314"/>
      <c r="RVE275" s="314"/>
      <c r="RVF275" s="314"/>
      <c r="RVG275" s="314"/>
      <c r="RVH275" s="314"/>
      <c r="RVI275" s="314"/>
      <c r="RVJ275" s="314"/>
      <c r="RVK275" s="314"/>
      <c r="RVL275" s="314"/>
      <c r="RVM275" s="314"/>
      <c r="RVN275" s="314"/>
      <c r="RVO275" s="314"/>
      <c r="RVP275" s="314"/>
      <c r="RVQ275" s="314"/>
      <c r="RVR275" s="314"/>
      <c r="RVS275" s="314"/>
      <c r="RVT275" s="314"/>
      <c r="RVU275" s="314"/>
      <c r="RVV275" s="314"/>
      <c r="RVW275" s="314"/>
      <c r="RVX275" s="314"/>
      <c r="RVY275" s="314"/>
      <c r="RVZ275" s="314"/>
      <c r="RWA275" s="314"/>
      <c r="RWB275" s="314"/>
      <c r="RWC275" s="314"/>
      <c r="RWD275" s="314"/>
      <c r="RWE275" s="314"/>
      <c r="RWF275" s="314"/>
      <c r="RWG275" s="314"/>
      <c r="RWH275" s="314"/>
      <c r="RWI275" s="314"/>
      <c r="RWJ275" s="314"/>
      <c r="RWK275" s="314"/>
      <c r="RWL275" s="314"/>
      <c r="RWM275" s="314"/>
      <c r="RWN275" s="314"/>
      <c r="RWO275" s="314"/>
      <c r="RWP275" s="314"/>
      <c r="RWQ275" s="314"/>
      <c r="RWR275" s="314"/>
      <c r="RWS275" s="314"/>
      <c r="RWT275" s="314"/>
      <c r="RWU275" s="314"/>
      <c r="RWV275" s="314"/>
      <c r="RWW275" s="314"/>
      <c r="RWX275" s="314"/>
      <c r="RWY275" s="314"/>
      <c r="RWZ275" s="314"/>
      <c r="RXA275" s="314"/>
      <c r="RXB275" s="314"/>
      <c r="RXC275" s="314"/>
      <c r="RXD275" s="314"/>
      <c r="RXE275" s="314"/>
      <c r="RXF275" s="314"/>
      <c r="RXG275" s="314"/>
      <c r="RXH275" s="314"/>
      <c r="RXI275" s="314"/>
      <c r="RXJ275" s="314"/>
      <c r="RXK275" s="314"/>
      <c r="RXL275" s="314"/>
      <c r="RXM275" s="314"/>
      <c r="RXN275" s="314"/>
      <c r="RXO275" s="314"/>
      <c r="RXP275" s="314"/>
      <c r="RXQ275" s="314"/>
      <c r="RXR275" s="314"/>
      <c r="RXS275" s="314"/>
      <c r="RXT275" s="314"/>
      <c r="RXU275" s="314"/>
      <c r="RXV275" s="314"/>
      <c r="RXW275" s="314"/>
      <c r="RXX275" s="314"/>
      <c r="RXY275" s="314"/>
      <c r="RXZ275" s="314"/>
      <c r="RYA275" s="314"/>
      <c r="RYB275" s="314"/>
      <c r="RYC275" s="314"/>
      <c r="RYD275" s="314"/>
      <c r="RYE275" s="314"/>
      <c r="RYF275" s="314"/>
      <c r="RYG275" s="314"/>
      <c r="RYH275" s="314"/>
      <c r="RYI275" s="314"/>
      <c r="RYJ275" s="314"/>
      <c r="RYK275" s="314"/>
      <c r="RYL275" s="314"/>
      <c r="RYM275" s="314"/>
      <c r="RYN275" s="314"/>
      <c r="RYO275" s="314"/>
      <c r="RYP275" s="314"/>
      <c r="RYQ275" s="314"/>
      <c r="RYR275" s="314"/>
      <c r="RYS275" s="314"/>
      <c r="RYT275" s="314"/>
      <c r="RYU275" s="314"/>
      <c r="RYV275" s="314"/>
      <c r="RYW275" s="314"/>
      <c r="RYX275" s="314"/>
      <c r="RYY275" s="314"/>
      <c r="RYZ275" s="314"/>
      <c r="RZA275" s="314"/>
      <c r="RZB275" s="314"/>
      <c r="RZC275" s="314"/>
      <c r="RZD275" s="314"/>
      <c r="RZE275" s="314"/>
      <c r="RZF275" s="314"/>
      <c r="RZG275" s="314"/>
      <c r="RZH275" s="314"/>
      <c r="RZI275" s="314"/>
      <c r="RZJ275" s="314"/>
      <c r="RZK275" s="314"/>
      <c r="RZL275" s="314"/>
      <c r="RZM275" s="314"/>
      <c r="RZN275" s="314"/>
      <c r="RZO275" s="314"/>
      <c r="RZP275" s="314"/>
      <c r="RZQ275" s="314"/>
      <c r="RZR275" s="314"/>
      <c r="RZS275" s="314"/>
      <c r="RZT275" s="314"/>
      <c r="RZU275" s="314"/>
      <c r="RZV275" s="314"/>
      <c r="RZW275" s="314"/>
      <c r="RZX275" s="314"/>
      <c r="RZY275" s="314"/>
      <c r="RZZ275" s="314"/>
      <c r="SAA275" s="314"/>
      <c r="SAB275" s="314"/>
      <c r="SAC275" s="314"/>
      <c r="SAD275" s="314"/>
      <c r="SAE275" s="314"/>
      <c r="SAF275" s="314"/>
      <c r="SAG275" s="314"/>
      <c r="SAH275" s="314"/>
      <c r="SAI275" s="314"/>
      <c r="SAJ275" s="314"/>
      <c r="SAK275" s="314"/>
      <c r="SAL275" s="314"/>
      <c r="SAM275" s="314"/>
      <c r="SAN275" s="314"/>
      <c r="SAO275" s="314"/>
      <c r="SAP275" s="314"/>
      <c r="SAQ275" s="314"/>
      <c r="SAR275" s="314"/>
      <c r="SAS275" s="314"/>
      <c r="SAT275" s="314"/>
      <c r="SAU275" s="314"/>
      <c r="SAV275" s="314"/>
      <c r="SAW275" s="314"/>
      <c r="SAX275" s="314"/>
      <c r="SAY275" s="314"/>
      <c r="SAZ275" s="314"/>
      <c r="SBA275" s="314"/>
      <c r="SBB275" s="314"/>
      <c r="SBC275" s="314"/>
      <c r="SBD275" s="314"/>
      <c r="SBE275" s="314"/>
      <c r="SBF275" s="314"/>
      <c r="SBG275" s="314"/>
      <c r="SBH275" s="314"/>
      <c r="SBI275" s="314"/>
      <c r="SBJ275" s="314"/>
      <c r="SBK275" s="314"/>
      <c r="SBL275" s="314"/>
      <c r="SBM275" s="314"/>
      <c r="SBN275" s="314"/>
      <c r="SBO275" s="314"/>
      <c r="SBP275" s="314"/>
      <c r="SBQ275" s="314"/>
      <c r="SBR275" s="314"/>
      <c r="SBS275" s="314"/>
      <c r="SBT275" s="314"/>
      <c r="SBU275" s="314"/>
      <c r="SBV275" s="314"/>
      <c r="SBW275" s="314"/>
      <c r="SBX275" s="314"/>
      <c r="SBY275" s="314"/>
      <c r="SBZ275" s="314"/>
      <c r="SCA275" s="314"/>
      <c r="SCB275" s="314"/>
      <c r="SCC275" s="314"/>
      <c r="SCD275" s="314"/>
      <c r="SCE275" s="314"/>
      <c r="SCF275" s="314"/>
      <c r="SCG275" s="314"/>
      <c r="SCH275" s="314"/>
      <c r="SCI275" s="314"/>
      <c r="SCJ275" s="314"/>
      <c r="SCK275" s="314"/>
      <c r="SCL275" s="314"/>
      <c r="SCM275" s="314"/>
      <c r="SCN275" s="314"/>
      <c r="SCO275" s="314"/>
      <c r="SCP275" s="314"/>
      <c r="SCQ275" s="314"/>
      <c r="SCR275" s="314"/>
      <c r="SCS275" s="314"/>
      <c r="SCT275" s="314"/>
      <c r="SCU275" s="314"/>
      <c r="SCV275" s="314"/>
      <c r="SCW275" s="314"/>
      <c r="SCX275" s="314"/>
      <c r="SCY275" s="314"/>
      <c r="SCZ275" s="314"/>
      <c r="SDA275" s="314"/>
      <c r="SDB275" s="314"/>
      <c r="SDC275" s="314"/>
      <c r="SDD275" s="314"/>
      <c r="SDE275" s="314"/>
      <c r="SDF275" s="314"/>
      <c r="SDG275" s="314"/>
      <c r="SDH275" s="314"/>
      <c r="SDI275" s="314"/>
      <c r="SDJ275" s="314"/>
      <c r="SDK275" s="314"/>
      <c r="SDL275" s="314"/>
      <c r="SDM275" s="314"/>
      <c r="SDN275" s="314"/>
      <c r="SDO275" s="314"/>
      <c r="SDP275" s="314"/>
      <c r="SDQ275" s="314"/>
      <c r="SDR275" s="314"/>
      <c r="SDS275" s="314"/>
      <c r="SDT275" s="314"/>
      <c r="SDU275" s="314"/>
      <c r="SDV275" s="314"/>
      <c r="SDW275" s="314"/>
      <c r="SDX275" s="314"/>
      <c r="SDY275" s="314"/>
      <c r="SDZ275" s="314"/>
      <c r="SEA275" s="314"/>
      <c r="SEB275" s="314"/>
      <c r="SEC275" s="314"/>
      <c r="SED275" s="314"/>
      <c r="SEE275" s="314"/>
      <c r="SEF275" s="314"/>
      <c r="SEG275" s="314"/>
      <c r="SEH275" s="314"/>
      <c r="SEI275" s="314"/>
      <c r="SEJ275" s="314"/>
      <c r="SEK275" s="314"/>
      <c r="SEL275" s="314"/>
      <c r="SEM275" s="314"/>
      <c r="SEN275" s="314"/>
      <c r="SEO275" s="314"/>
      <c r="SEP275" s="314"/>
      <c r="SEQ275" s="314"/>
      <c r="SER275" s="314"/>
      <c r="SES275" s="314"/>
      <c r="SET275" s="314"/>
      <c r="SEU275" s="314"/>
      <c r="SEV275" s="314"/>
      <c r="SEW275" s="314"/>
      <c r="SEX275" s="314"/>
      <c r="SEY275" s="314"/>
      <c r="SEZ275" s="314"/>
      <c r="SFA275" s="314"/>
      <c r="SFB275" s="314"/>
      <c r="SFC275" s="314"/>
      <c r="SFD275" s="314"/>
      <c r="SFE275" s="314"/>
      <c r="SFF275" s="314"/>
      <c r="SFG275" s="314"/>
      <c r="SFH275" s="314"/>
      <c r="SFI275" s="314"/>
      <c r="SFJ275" s="314"/>
      <c r="SFK275" s="314"/>
      <c r="SFL275" s="314"/>
      <c r="SFM275" s="314"/>
      <c r="SFN275" s="314"/>
      <c r="SFO275" s="314"/>
      <c r="SFP275" s="314"/>
      <c r="SFQ275" s="314"/>
      <c r="SFR275" s="314"/>
      <c r="SFS275" s="314"/>
      <c r="SFT275" s="314"/>
      <c r="SFU275" s="314"/>
      <c r="SFV275" s="314"/>
      <c r="SFW275" s="314"/>
      <c r="SFX275" s="314"/>
      <c r="SFY275" s="314"/>
      <c r="SFZ275" s="314"/>
      <c r="SGA275" s="314"/>
      <c r="SGB275" s="314"/>
      <c r="SGC275" s="314"/>
      <c r="SGD275" s="314"/>
      <c r="SGE275" s="314"/>
      <c r="SGF275" s="314"/>
      <c r="SGG275" s="314"/>
      <c r="SGH275" s="314"/>
      <c r="SGI275" s="314"/>
      <c r="SGJ275" s="314"/>
      <c r="SGK275" s="314"/>
      <c r="SGL275" s="314"/>
      <c r="SGM275" s="314"/>
      <c r="SGN275" s="314"/>
      <c r="SGO275" s="314"/>
      <c r="SGP275" s="314"/>
      <c r="SGQ275" s="314"/>
      <c r="SGR275" s="314"/>
      <c r="SGS275" s="314"/>
      <c r="SGT275" s="314"/>
      <c r="SGU275" s="314"/>
      <c r="SGV275" s="314"/>
      <c r="SGW275" s="314"/>
      <c r="SGX275" s="314"/>
      <c r="SGY275" s="314"/>
      <c r="SGZ275" s="314"/>
      <c r="SHA275" s="314"/>
      <c r="SHB275" s="314"/>
      <c r="SHC275" s="314"/>
      <c r="SHD275" s="314"/>
      <c r="SHE275" s="314"/>
      <c r="SHF275" s="314"/>
      <c r="SHG275" s="314"/>
      <c r="SHH275" s="314"/>
      <c r="SHI275" s="314"/>
      <c r="SHJ275" s="314"/>
      <c r="SHK275" s="314"/>
      <c r="SHL275" s="314"/>
      <c r="SHM275" s="314"/>
      <c r="SHN275" s="314"/>
      <c r="SHO275" s="314"/>
      <c r="SHP275" s="314"/>
      <c r="SHQ275" s="314"/>
      <c r="SHR275" s="314"/>
      <c r="SHS275" s="314"/>
      <c r="SHT275" s="314"/>
      <c r="SHU275" s="314"/>
      <c r="SHV275" s="314"/>
      <c r="SHW275" s="314"/>
      <c r="SHX275" s="314"/>
      <c r="SHY275" s="314"/>
      <c r="SHZ275" s="314"/>
      <c r="SIA275" s="314"/>
      <c r="SIB275" s="314"/>
      <c r="SIC275" s="314"/>
      <c r="SID275" s="314"/>
      <c r="SIE275" s="314"/>
      <c r="SIF275" s="314"/>
      <c r="SIG275" s="314"/>
      <c r="SIH275" s="314"/>
      <c r="SII275" s="314"/>
      <c r="SIJ275" s="314"/>
      <c r="SIK275" s="314"/>
      <c r="SIL275" s="314"/>
      <c r="SIM275" s="314"/>
      <c r="SIN275" s="314"/>
      <c r="SIO275" s="314"/>
      <c r="SIP275" s="314"/>
      <c r="SIQ275" s="314"/>
      <c r="SIR275" s="314"/>
      <c r="SIS275" s="314"/>
      <c r="SIT275" s="314"/>
      <c r="SIU275" s="314"/>
      <c r="SIV275" s="314"/>
      <c r="SIW275" s="314"/>
      <c r="SIX275" s="314"/>
      <c r="SIY275" s="314"/>
      <c r="SIZ275" s="314"/>
      <c r="SJA275" s="314"/>
      <c r="SJB275" s="314"/>
      <c r="SJC275" s="314"/>
      <c r="SJD275" s="314"/>
      <c r="SJE275" s="314"/>
      <c r="SJF275" s="314"/>
      <c r="SJG275" s="314"/>
      <c r="SJH275" s="314"/>
      <c r="SJI275" s="314"/>
      <c r="SJJ275" s="314"/>
      <c r="SJK275" s="314"/>
      <c r="SJL275" s="314"/>
      <c r="SJM275" s="314"/>
      <c r="SJN275" s="314"/>
      <c r="SJO275" s="314"/>
      <c r="SJP275" s="314"/>
      <c r="SJQ275" s="314"/>
      <c r="SJR275" s="314"/>
      <c r="SJS275" s="314"/>
      <c r="SJT275" s="314"/>
      <c r="SJU275" s="314"/>
      <c r="SJV275" s="314"/>
      <c r="SJW275" s="314"/>
      <c r="SJX275" s="314"/>
      <c r="SJY275" s="314"/>
      <c r="SJZ275" s="314"/>
      <c r="SKA275" s="314"/>
      <c r="SKB275" s="314"/>
      <c r="SKC275" s="314"/>
      <c r="SKD275" s="314"/>
      <c r="SKE275" s="314"/>
      <c r="SKF275" s="314"/>
      <c r="SKG275" s="314"/>
      <c r="SKH275" s="314"/>
      <c r="SKI275" s="314"/>
      <c r="SKJ275" s="314"/>
      <c r="SKK275" s="314"/>
      <c r="SKL275" s="314"/>
      <c r="SKM275" s="314"/>
      <c r="SKN275" s="314"/>
      <c r="SKO275" s="314"/>
      <c r="SKP275" s="314"/>
      <c r="SKQ275" s="314"/>
      <c r="SKR275" s="314"/>
      <c r="SKS275" s="314"/>
      <c r="SKT275" s="314"/>
      <c r="SKU275" s="314"/>
      <c r="SKV275" s="314"/>
      <c r="SKW275" s="314"/>
      <c r="SKX275" s="314"/>
      <c r="SKY275" s="314"/>
      <c r="SKZ275" s="314"/>
      <c r="SLA275" s="314"/>
      <c r="SLB275" s="314"/>
      <c r="SLC275" s="314"/>
      <c r="SLD275" s="314"/>
      <c r="SLE275" s="314"/>
      <c r="SLF275" s="314"/>
      <c r="SLG275" s="314"/>
      <c r="SLH275" s="314"/>
      <c r="SLI275" s="314"/>
      <c r="SLJ275" s="314"/>
      <c r="SLK275" s="314"/>
      <c r="SLL275" s="314"/>
      <c r="SLM275" s="314"/>
      <c r="SLN275" s="314"/>
      <c r="SLO275" s="314"/>
      <c r="SLP275" s="314"/>
      <c r="SLQ275" s="314"/>
      <c r="SLR275" s="314"/>
      <c r="SLS275" s="314"/>
      <c r="SLT275" s="314"/>
      <c r="SLU275" s="314"/>
      <c r="SLV275" s="314"/>
      <c r="SLW275" s="314"/>
      <c r="SLX275" s="314"/>
      <c r="SLY275" s="314"/>
      <c r="SLZ275" s="314"/>
      <c r="SMA275" s="314"/>
      <c r="SMB275" s="314"/>
      <c r="SMC275" s="314"/>
      <c r="SMD275" s="314"/>
      <c r="SME275" s="314"/>
      <c r="SMF275" s="314"/>
      <c r="SMG275" s="314"/>
      <c r="SMH275" s="314"/>
      <c r="SMI275" s="314"/>
      <c r="SMJ275" s="314"/>
      <c r="SMK275" s="314"/>
      <c r="SML275" s="314"/>
      <c r="SMM275" s="314"/>
      <c r="SMN275" s="314"/>
      <c r="SMO275" s="314"/>
      <c r="SMP275" s="314"/>
      <c r="SMQ275" s="314"/>
      <c r="SMR275" s="314"/>
      <c r="SMS275" s="314"/>
      <c r="SMT275" s="314"/>
      <c r="SMU275" s="314"/>
      <c r="SMV275" s="314"/>
      <c r="SMW275" s="314"/>
      <c r="SMX275" s="314"/>
      <c r="SMY275" s="314"/>
      <c r="SMZ275" s="314"/>
      <c r="SNA275" s="314"/>
      <c r="SNB275" s="314"/>
      <c r="SNC275" s="314"/>
      <c r="SND275" s="314"/>
      <c r="SNE275" s="314"/>
      <c r="SNF275" s="314"/>
      <c r="SNG275" s="314"/>
      <c r="SNH275" s="314"/>
      <c r="SNI275" s="314"/>
      <c r="SNJ275" s="314"/>
      <c r="SNK275" s="314"/>
      <c r="SNL275" s="314"/>
      <c r="SNM275" s="314"/>
      <c r="SNN275" s="314"/>
      <c r="SNO275" s="314"/>
      <c r="SNP275" s="314"/>
      <c r="SNQ275" s="314"/>
      <c r="SNR275" s="314"/>
      <c r="SNS275" s="314"/>
      <c r="SNT275" s="314"/>
      <c r="SNU275" s="314"/>
      <c r="SNV275" s="314"/>
      <c r="SNW275" s="314"/>
      <c r="SNX275" s="314"/>
      <c r="SNY275" s="314"/>
      <c r="SNZ275" s="314"/>
      <c r="SOA275" s="314"/>
      <c r="SOB275" s="314"/>
      <c r="SOC275" s="314"/>
      <c r="SOD275" s="314"/>
      <c r="SOE275" s="314"/>
      <c r="SOF275" s="314"/>
      <c r="SOG275" s="314"/>
      <c r="SOH275" s="314"/>
      <c r="SOI275" s="314"/>
      <c r="SOJ275" s="314"/>
      <c r="SOK275" s="314"/>
      <c r="SOL275" s="314"/>
      <c r="SOM275" s="314"/>
      <c r="SON275" s="314"/>
      <c r="SOO275" s="314"/>
      <c r="SOP275" s="314"/>
      <c r="SOQ275" s="314"/>
      <c r="SOR275" s="314"/>
      <c r="SOS275" s="314"/>
      <c r="SOT275" s="314"/>
      <c r="SOU275" s="314"/>
      <c r="SOV275" s="314"/>
      <c r="SOW275" s="314"/>
      <c r="SOX275" s="314"/>
      <c r="SOY275" s="314"/>
      <c r="SOZ275" s="314"/>
      <c r="SPA275" s="314"/>
      <c r="SPB275" s="314"/>
      <c r="SPC275" s="314"/>
      <c r="SPD275" s="314"/>
      <c r="SPE275" s="314"/>
      <c r="SPF275" s="314"/>
      <c r="SPG275" s="314"/>
      <c r="SPH275" s="314"/>
      <c r="SPI275" s="314"/>
      <c r="SPJ275" s="314"/>
      <c r="SPK275" s="314"/>
      <c r="SPL275" s="314"/>
      <c r="SPM275" s="314"/>
      <c r="SPN275" s="314"/>
      <c r="SPO275" s="314"/>
      <c r="SPP275" s="314"/>
      <c r="SPQ275" s="314"/>
      <c r="SPR275" s="314"/>
      <c r="SPS275" s="314"/>
      <c r="SPT275" s="314"/>
      <c r="SPU275" s="314"/>
      <c r="SPV275" s="314"/>
      <c r="SPW275" s="314"/>
      <c r="SPX275" s="314"/>
      <c r="SPY275" s="314"/>
      <c r="SPZ275" s="314"/>
      <c r="SQA275" s="314"/>
      <c r="SQB275" s="314"/>
      <c r="SQC275" s="314"/>
      <c r="SQD275" s="314"/>
      <c r="SQE275" s="314"/>
      <c r="SQF275" s="314"/>
      <c r="SQG275" s="314"/>
      <c r="SQH275" s="314"/>
      <c r="SQI275" s="314"/>
      <c r="SQJ275" s="314"/>
      <c r="SQK275" s="314"/>
      <c r="SQL275" s="314"/>
      <c r="SQM275" s="314"/>
      <c r="SQN275" s="314"/>
      <c r="SQO275" s="314"/>
      <c r="SQP275" s="314"/>
      <c r="SQQ275" s="314"/>
      <c r="SQR275" s="314"/>
      <c r="SQS275" s="314"/>
      <c r="SQT275" s="314"/>
      <c r="SQU275" s="314"/>
      <c r="SQV275" s="314"/>
      <c r="SQW275" s="314"/>
      <c r="SQX275" s="314"/>
      <c r="SQY275" s="314"/>
      <c r="SQZ275" s="314"/>
      <c r="SRA275" s="314"/>
      <c r="SRB275" s="314"/>
      <c r="SRC275" s="314"/>
      <c r="SRD275" s="314"/>
      <c r="SRE275" s="314"/>
      <c r="SRF275" s="314"/>
      <c r="SRG275" s="314"/>
      <c r="SRH275" s="314"/>
      <c r="SRI275" s="314"/>
      <c r="SRJ275" s="314"/>
      <c r="SRK275" s="314"/>
      <c r="SRL275" s="314"/>
      <c r="SRM275" s="314"/>
      <c r="SRN275" s="314"/>
      <c r="SRO275" s="314"/>
      <c r="SRP275" s="314"/>
      <c r="SRQ275" s="314"/>
      <c r="SRR275" s="314"/>
      <c r="SRS275" s="314"/>
      <c r="SRT275" s="314"/>
      <c r="SRU275" s="314"/>
      <c r="SRV275" s="314"/>
      <c r="SRW275" s="314"/>
      <c r="SRX275" s="314"/>
      <c r="SRY275" s="314"/>
      <c r="SRZ275" s="314"/>
      <c r="SSA275" s="314"/>
      <c r="SSB275" s="314"/>
      <c r="SSC275" s="314"/>
      <c r="SSD275" s="314"/>
      <c r="SSE275" s="314"/>
      <c r="SSF275" s="314"/>
      <c r="SSG275" s="314"/>
      <c r="SSH275" s="314"/>
      <c r="SSI275" s="314"/>
      <c r="SSJ275" s="314"/>
      <c r="SSK275" s="314"/>
      <c r="SSL275" s="314"/>
      <c r="SSM275" s="314"/>
      <c r="SSN275" s="314"/>
      <c r="SSO275" s="314"/>
      <c r="SSP275" s="314"/>
      <c r="SSQ275" s="314"/>
      <c r="SSR275" s="314"/>
      <c r="SSS275" s="314"/>
      <c r="SST275" s="314"/>
      <c r="SSU275" s="314"/>
      <c r="SSV275" s="314"/>
      <c r="SSW275" s="314"/>
      <c r="SSX275" s="314"/>
      <c r="SSY275" s="314"/>
      <c r="SSZ275" s="314"/>
      <c r="STA275" s="314"/>
      <c r="STB275" s="314"/>
      <c r="STC275" s="314"/>
      <c r="STD275" s="314"/>
      <c r="STE275" s="314"/>
      <c r="STF275" s="314"/>
      <c r="STG275" s="314"/>
      <c r="STH275" s="314"/>
      <c r="STI275" s="314"/>
      <c r="STJ275" s="314"/>
      <c r="STK275" s="314"/>
      <c r="STL275" s="314"/>
      <c r="STM275" s="314"/>
      <c r="STN275" s="314"/>
      <c r="STO275" s="314"/>
      <c r="STP275" s="314"/>
      <c r="STQ275" s="314"/>
      <c r="STR275" s="314"/>
      <c r="STS275" s="314"/>
      <c r="STT275" s="314"/>
      <c r="STU275" s="314"/>
      <c r="STV275" s="314"/>
      <c r="STW275" s="314"/>
      <c r="STX275" s="314"/>
      <c r="STY275" s="314"/>
      <c r="STZ275" s="314"/>
      <c r="SUA275" s="314"/>
      <c r="SUB275" s="314"/>
      <c r="SUC275" s="314"/>
      <c r="SUD275" s="314"/>
      <c r="SUE275" s="314"/>
      <c r="SUF275" s="314"/>
      <c r="SUG275" s="314"/>
      <c r="SUH275" s="314"/>
      <c r="SUI275" s="314"/>
      <c r="SUJ275" s="314"/>
      <c r="SUK275" s="314"/>
      <c r="SUL275" s="314"/>
      <c r="SUM275" s="314"/>
      <c r="SUN275" s="314"/>
      <c r="SUO275" s="314"/>
      <c r="SUP275" s="314"/>
      <c r="SUQ275" s="314"/>
      <c r="SUR275" s="314"/>
      <c r="SUS275" s="314"/>
      <c r="SUT275" s="314"/>
      <c r="SUU275" s="314"/>
      <c r="SUV275" s="314"/>
      <c r="SUW275" s="314"/>
      <c r="SUX275" s="314"/>
      <c r="SUY275" s="314"/>
      <c r="SUZ275" s="314"/>
      <c r="SVA275" s="314"/>
      <c r="SVB275" s="314"/>
      <c r="SVC275" s="314"/>
      <c r="SVD275" s="314"/>
      <c r="SVE275" s="314"/>
      <c r="SVF275" s="314"/>
      <c r="SVG275" s="314"/>
      <c r="SVH275" s="314"/>
      <c r="SVI275" s="314"/>
      <c r="SVJ275" s="314"/>
      <c r="SVK275" s="314"/>
      <c r="SVL275" s="314"/>
      <c r="SVM275" s="314"/>
      <c r="SVN275" s="314"/>
      <c r="SVO275" s="314"/>
      <c r="SVP275" s="314"/>
      <c r="SVQ275" s="314"/>
      <c r="SVR275" s="314"/>
      <c r="SVS275" s="314"/>
      <c r="SVT275" s="314"/>
      <c r="SVU275" s="314"/>
      <c r="SVV275" s="314"/>
      <c r="SVW275" s="314"/>
      <c r="SVX275" s="314"/>
      <c r="SVY275" s="314"/>
      <c r="SVZ275" s="314"/>
      <c r="SWA275" s="314"/>
      <c r="SWB275" s="314"/>
      <c r="SWC275" s="314"/>
      <c r="SWD275" s="314"/>
      <c r="SWE275" s="314"/>
      <c r="SWF275" s="314"/>
      <c r="SWG275" s="314"/>
      <c r="SWH275" s="314"/>
      <c r="SWI275" s="314"/>
      <c r="SWJ275" s="314"/>
      <c r="SWK275" s="314"/>
      <c r="SWL275" s="314"/>
      <c r="SWM275" s="314"/>
      <c r="SWN275" s="314"/>
      <c r="SWO275" s="314"/>
      <c r="SWP275" s="314"/>
      <c r="SWQ275" s="314"/>
      <c r="SWR275" s="314"/>
      <c r="SWS275" s="314"/>
      <c r="SWT275" s="314"/>
      <c r="SWU275" s="314"/>
      <c r="SWV275" s="314"/>
      <c r="SWW275" s="314"/>
      <c r="SWX275" s="314"/>
      <c r="SWY275" s="314"/>
      <c r="SWZ275" s="314"/>
      <c r="SXA275" s="314"/>
      <c r="SXB275" s="314"/>
      <c r="SXC275" s="314"/>
      <c r="SXD275" s="314"/>
      <c r="SXE275" s="314"/>
      <c r="SXF275" s="314"/>
      <c r="SXG275" s="314"/>
      <c r="SXH275" s="314"/>
      <c r="SXI275" s="314"/>
      <c r="SXJ275" s="314"/>
      <c r="SXK275" s="314"/>
      <c r="SXL275" s="314"/>
      <c r="SXM275" s="314"/>
      <c r="SXN275" s="314"/>
      <c r="SXO275" s="314"/>
      <c r="SXP275" s="314"/>
      <c r="SXQ275" s="314"/>
      <c r="SXR275" s="314"/>
      <c r="SXS275" s="314"/>
      <c r="SXT275" s="314"/>
      <c r="SXU275" s="314"/>
      <c r="SXV275" s="314"/>
      <c r="SXW275" s="314"/>
      <c r="SXX275" s="314"/>
      <c r="SXY275" s="314"/>
      <c r="SXZ275" s="314"/>
      <c r="SYA275" s="314"/>
      <c r="SYB275" s="314"/>
      <c r="SYC275" s="314"/>
      <c r="SYD275" s="314"/>
      <c r="SYE275" s="314"/>
      <c r="SYF275" s="314"/>
      <c r="SYG275" s="314"/>
      <c r="SYH275" s="314"/>
      <c r="SYI275" s="314"/>
      <c r="SYJ275" s="314"/>
      <c r="SYK275" s="314"/>
      <c r="SYL275" s="314"/>
      <c r="SYM275" s="314"/>
      <c r="SYN275" s="314"/>
      <c r="SYO275" s="314"/>
      <c r="SYP275" s="314"/>
      <c r="SYQ275" s="314"/>
      <c r="SYR275" s="314"/>
      <c r="SYS275" s="314"/>
      <c r="SYT275" s="314"/>
      <c r="SYU275" s="314"/>
      <c r="SYV275" s="314"/>
      <c r="SYW275" s="314"/>
      <c r="SYX275" s="314"/>
      <c r="SYY275" s="314"/>
      <c r="SYZ275" s="314"/>
      <c r="SZA275" s="314"/>
      <c r="SZB275" s="314"/>
      <c r="SZC275" s="314"/>
      <c r="SZD275" s="314"/>
      <c r="SZE275" s="314"/>
      <c r="SZF275" s="314"/>
      <c r="SZG275" s="314"/>
      <c r="SZH275" s="314"/>
      <c r="SZI275" s="314"/>
      <c r="SZJ275" s="314"/>
      <c r="SZK275" s="314"/>
      <c r="SZL275" s="314"/>
      <c r="SZM275" s="314"/>
      <c r="SZN275" s="314"/>
      <c r="SZO275" s="314"/>
      <c r="SZP275" s="314"/>
      <c r="SZQ275" s="314"/>
      <c r="SZR275" s="314"/>
      <c r="SZS275" s="314"/>
      <c r="SZT275" s="314"/>
      <c r="SZU275" s="314"/>
      <c r="SZV275" s="314"/>
      <c r="SZW275" s="314"/>
      <c r="SZX275" s="314"/>
      <c r="SZY275" s="314"/>
      <c r="SZZ275" s="314"/>
      <c r="TAA275" s="314"/>
      <c r="TAB275" s="314"/>
      <c r="TAC275" s="314"/>
      <c r="TAD275" s="314"/>
      <c r="TAE275" s="314"/>
      <c r="TAF275" s="314"/>
      <c r="TAG275" s="314"/>
      <c r="TAH275" s="314"/>
      <c r="TAI275" s="314"/>
      <c r="TAJ275" s="314"/>
      <c r="TAK275" s="314"/>
      <c r="TAL275" s="314"/>
      <c r="TAM275" s="314"/>
      <c r="TAN275" s="314"/>
      <c r="TAO275" s="314"/>
      <c r="TAP275" s="314"/>
      <c r="TAQ275" s="314"/>
      <c r="TAR275" s="314"/>
      <c r="TAS275" s="314"/>
      <c r="TAT275" s="314"/>
      <c r="TAU275" s="314"/>
      <c r="TAV275" s="314"/>
      <c r="TAW275" s="314"/>
      <c r="TAX275" s="314"/>
      <c r="TAY275" s="314"/>
      <c r="TAZ275" s="314"/>
      <c r="TBA275" s="314"/>
      <c r="TBB275" s="314"/>
      <c r="TBC275" s="314"/>
      <c r="TBD275" s="314"/>
      <c r="TBE275" s="314"/>
      <c r="TBF275" s="314"/>
      <c r="TBG275" s="314"/>
      <c r="TBH275" s="314"/>
      <c r="TBI275" s="314"/>
      <c r="TBJ275" s="314"/>
      <c r="TBK275" s="314"/>
      <c r="TBL275" s="314"/>
      <c r="TBM275" s="314"/>
      <c r="TBN275" s="314"/>
      <c r="TBO275" s="314"/>
      <c r="TBP275" s="314"/>
      <c r="TBQ275" s="314"/>
      <c r="TBR275" s="314"/>
      <c r="TBS275" s="314"/>
      <c r="TBT275" s="314"/>
      <c r="TBU275" s="314"/>
      <c r="TBV275" s="314"/>
      <c r="TBW275" s="314"/>
      <c r="TBX275" s="314"/>
      <c r="TBY275" s="314"/>
      <c r="TBZ275" s="314"/>
      <c r="TCA275" s="314"/>
      <c r="TCB275" s="314"/>
      <c r="TCC275" s="314"/>
      <c r="TCD275" s="314"/>
      <c r="TCE275" s="314"/>
      <c r="TCF275" s="314"/>
      <c r="TCG275" s="314"/>
      <c r="TCH275" s="314"/>
      <c r="TCI275" s="314"/>
      <c r="TCJ275" s="314"/>
      <c r="TCK275" s="314"/>
      <c r="TCL275" s="314"/>
      <c r="TCM275" s="314"/>
      <c r="TCN275" s="314"/>
      <c r="TCO275" s="314"/>
      <c r="TCP275" s="314"/>
      <c r="TCQ275" s="314"/>
      <c r="TCR275" s="314"/>
      <c r="TCS275" s="314"/>
      <c r="TCT275" s="314"/>
      <c r="TCU275" s="314"/>
      <c r="TCV275" s="314"/>
      <c r="TCW275" s="314"/>
      <c r="TCX275" s="314"/>
      <c r="TCY275" s="314"/>
      <c r="TCZ275" s="314"/>
      <c r="TDA275" s="314"/>
      <c r="TDB275" s="314"/>
      <c r="TDC275" s="314"/>
      <c r="TDD275" s="314"/>
      <c r="TDE275" s="314"/>
      <c r="TDF275" s="314"/>
      <c r="TDG275" s="314"/>
      <c r="TDH275" s="314"/>
      <c r="TDI275" s="314"/>
      <c r="TDJ275" s="314"/>
      <c r="TDK275" s="314"/>
      <c r="TDL275" s="314"/>
      <c r="TDM275" s="314"/>
      <c r="TDN275" s="314"/>
      <c r="TDO275" s="314"/>
      <c r="TDP275" s="314"/>
      <c r="TDQ275" s="314"/>
      <c r="TDR275" s="314"/>
      <c r="TDS275" s="314"/>
      <c r="TDT275" s="314"/>
      <c r="TDU275" s="314"/>
      <c r="TDV275" s="314"/>
      <c r="TDW275" s="314"/>
      <c r="TDX275" s="314"/>
      <c r="TDY275" s="314"/>
      <c r="TDZ275" s="314"/>
      <c r="TEA275" s="314"/>
      <c r="TEB275" s="314"/>
      <c r="TEC275" s="314"/>
      <c r="TED275" s="314"/>
      <c r="TEE275" s="314"/>
      <c r="TEF275" s="314"/>
      <c r="TEG275" s="314"/>
      <c r="TEH275" s="314"/>
      <c r="TEI275" s="314"/>
      <c r="TEJ275" s="314"/>
      <c r="TEK275" s="314"/>
      <c r="TEL275" s="314"/>
      <c r="TEM275" s="314"/>
      <c r="TEN275" s="314"/>
      <c r="TEO275" s="314"/>
      <c r="TEP275" s="314"/>
      <c r="TEQ275" s="314"/>
      <c r="TER275" s="314"/>
      <c r="TES275" s="314"/>
      <c r="TET275" s="314"/>
      <c r="TEU275" s="314"/>
      <c r="TEV275" s="314"/>
      <c r="TEW275" s="314"/>
      <c r="TEX275" s="314"/>
      <c r="TEY275" s="314"/>
      <c r="TEZ275" s="314"/>
      <c r="TFA275" s="314"/>
      <c r="TFB275" s="314"/>
      <c r="TFC275" s="314"/>
      <c r="TFD275" s="314"/>
      <c r="TFE275" s="314"/>
      <c r="TFF275" s="314"/>
      <c r="TFG275" s="314"/>
      <c r="TFH275" s="314"/>
      <c r="TFI275" s="314"/>
      <c r="TFJ275" s="314"/>
      <c r="TFK275" s="314"/>
      <c r="TFL275" s="314"/>
      <c r="TFM275" s="314"/>
      <c r="TFN275" s="314"/>
      <c r="TFO275" s="314"/>
      <c r="TFP275" s="314"/>
      <c r="TFQ275" s="314"/>
      <c r="TFR275" s="314"/>
      <c r="TFS275" s="314"/>
      <c r="TFT275" s="314"/>
      <c r="TFU275" s="314"/>
      <c r="TFV275" s="314"/>
      <c r="TFW275" s="314"/>
      <c r="TFX275" s="314"/>
      <c r="TFY275" s="314"/>
      <c r="TFZ275" s="314"/>
      <c r="TGA275" s="314"/>
      <c r="TGB275" s="314"/>
      <c r="TGC275" s="314"/>
      <c r="TGD275" s="314"/>
      <c r="TGE275" s="314"/>
      <c r="TGF275" s="314"/>
      <c r="TGG275" s="314"/>
      <c r="TGH275" s="314"/>
      <c r="TGI275" s="314"/>
      <c r="TGJ275" s="314"/>
      <c r="TGK275" s="314"/>
      <c r="TGL275" s="314"/>
      <c r="TGM275" s="314"/>
      <c r="TGN275" s="314"/>
      <c r="TGO275" s="314"/>
      <c r="TGP275" s="314"/>
      <c r="TGQ275" s="314"/>
      <c r="TGR275" s="314"/>
      <c r="TGS275" s="314"/>
      <c r="TGT275" s="314"/>
      <c r="TGU275" s="314"/>
      <c r="TGV275" s="314"/>
      <c r="TGW275" s="314"/>
      <c r="TGX275" s="314"/>
      <c r="TGY275" s="314"/>
      <c r="TGZ275" s="314"/>
      <c r="THA275" s="314"/>
      <c r="THB275" s="314"/>
      <c r="THC275" s="314"/>
      <c r="THD275" s="314"/>
      <c r="THE275" s="314"/>
      <c r="THF275" s="314"/>
      <c r="THG275" s="314"/>
      <c r="THH275" s="314"/>
      <c r="THI275" s="314"/>
      <c r="THJ275" s="314"/>
      <c r="THK275" s="314"/>
      <c r="THL275" s="314"/>
      <c r="THM275" s="314"/>
      <c r="THN275" s="314"/>
      <c r="THO275" s="314"/>
      <c r="THP275" s="314"/>
      <c r="THQ275" s="314"/>
      <c r="THR275" s="314"/>
      <c r="THS275" s="314"/>
      <c r="THT275" s="314"/>
      <c r="THU275" s="314"/>
      <c r="THV275" s="314"/>
      <c r="THW275" s="314"/>
      <c r="THX275" s="314"/>
      <c r="THY275" s="314"/>
      <c r="THZ275" s="314"/>
      <c r="TIA275" s="314"/>
      <c r="TIB275" s="314"/>
      <c r="TIC275" s="314"/>
      <c r="TID275" s="314"/>
      <c r="TIE275" s="314"/>
      <c r="TIF275" s="314"/>
      <c r="TIG275" s="314"/>
      <c r="TIH275" s="314"/>
      <c r="TII275" s="314"/>
      <c r="TIJ275" s="314"/>
      <c r="TIK275" s="314"/>
      <c r="TIL275" s="314"/>
      <c r="TIM275" s="314"/>
      <c r="TIN275" s="314"/>
      <c r="TIO275" s="314"/>
      <c r="TIP275" s="314"/>
      <c r="TIQ275" s="314"/>
      <c r="TIR275" s="314"/>
      <c r="TIS275" s="314"/>
      <c r="TIT275" s="314"/>
      <c r="TIU275" s="314"/>
      <c r="TIV275" s="314"/>
      <c r="TIW275" s="314"/>
      <c r="TIX275" s="314"/>
      <c r="TIY275" s="314"/>
      <c r="TIZ275" s="314"/>
      <c r="TJA275" s="314"/>
      <c r="TJB275" s="314"/>
      <c r="TJC275" s="314"/>
      <c r="TJD275" s="314"/>
      <c r="TJE275" s="314"/>
      <c r="TJF275" s="314"/>
      <c r="TJG275" s="314"/>
      <c r="TJH275" s="314"/>
      <c r="TJI275" s="314"/>
      <c r="TJJ275" s="314"/>
      <c r="TJK275" s="314"/>
      <c r="TJL275" s="314"/>
      <c r="TJM275" s="314"/>
      <c r="TJN275" s="314"/>
      <c r="TJO275" s="314"/>
      <c r="TJP275" s="314"/>
      <c r="TJQ275" s="314"/>
      <c r="TJR275" s="314"/>
      <c r="TJS275" s="314"/>
      <c r="TJT275" s="314"/>
      <c r="TJU275" s="314"/>
      <c r="TJV275" s="314"/>
      <c r="TJW275" s="314"/>
      <c r="TJX275" s="314"/>
      <c r="TJY275" s="314"/>
      <c r="TJZ275" s="314"/>
      <c r="TKA275" s="314"/>
      <c r="TKB275" s="314"/>
      <c r="TKC275" s="314"/>
      <c r="TKD275" s="314"/>
      <c r="TKE275" s="314"/>
      <c r="TKF275" s="314"/>
      <c r="TKG275" s="314"/>
      <c r="TKH275" s="314"/>
      <c r="TKI275" s="314"/>
      <c r="TKJ275" s="314"/>
      <c r="TKK275" s="314"/>
      <c r="TKL275" s="314"/>
      <c r="TKM275" s="314"/>
      <c r="TKN275" s="314"/>
      <c r="TKO275" s="314"/>
      <c r="TKP275" s="314"/>
      <c r="TKQ275" s="314"/>
      <c r="TKR275" s="314"/>
      <c r="TKS275" s="314"/>
      <c r="TKT275" s="314"/>
      <c r="TKU275" s="314"/>
      <c r="TKV275" s="314"/>
      <c r="TKW275" s="314"/>
      <c r="TKX275" s="314"/>
      <c r="TKY275" s="314"/>
      <c r="TKZ275" s="314"/>
      <c r="TLA275" s="314"/>
      <c r="TLB275" s="314"/>
      <c r="TLC275" s="314"/>
      <c r="TLD275" s="314"/>
      <c r="TLE275" s="314"/>
      <c r="TLF275" s="314"/>
      <c r="TLG275" s="314"/>
      <c r="TLH275" s="314"/>
      <c r="TLI275" s="314"/>
      <c r="TLJ275" s="314"/>
      <c r="TLK275" s="314"/>
      <c r="TLL275" s="314"/>
      <c r="TLM275" s="314"/>
      <c r="TLN275" s="314"/>
      <c r="TLO275" s="314"/>
      <c r="TLP275" s="314"/>
      <c r="TLQ275" s="314"/>
      <c r="TLR275" s="314"/>
      <c r="TLS275" s="314"/>
      <c r="TLT275" s="314"/>
      <c r="TLU275" s="314"/>
      <c r="TLV275" s="314"/>
      <c r="TLW275" s="314"/>
      <c r="TLX275" s="314"/>
      <c r="TLY275" s="314"/>
      <c r="TLZ275" s="314"/>
      <c r="TMA275" s="314"/>
      <c r="TMB275" s="314"/>
      <c r="TMC275" s="314"/>
      <c r="TMD275" s="314"/>
      <c r="TME275" s="314"/>
      <c r="TMF275" s="314"/>
      <c r="TMG275" s="314"/>
      <c r="TMH275" s="314"/>
      <c r="TMI275" s="314"/>
      <c r="TMJ275" s="314"/>
      <c r="TMK275" s="314"/>
      <c r="TML275" s="314"/>
      <c r="TMM275" s="314"/>
      <c r="TMN275" s="314"/>
      <c r="TMO275" s="314"/>
      <c r="TMP275" s="314"/>
      <c r="TMQ275" s="314"/>
      <c r="TMR275" s="314"/>
      <c r="TMS275" s="314"/>
      <c r="TMT275" s="314"/>
      <c r="TMU275" s="314"/>
      <c r="TMV275" s="314"/>
      <c r="TMW275" s="314"/>
      <c r="TMX275" s="314"/>
      <c r="TMY275" s="314"/>
      <c r="TMZ275" s="314"/>
      <c r="TNA275" s="314"/>
      <c r="TNB275" s="314"/>
      <c r="TNC275" s="314"/>
      <c r="TND275" s="314"/>
      <c r="TNE275" s="314"/>
      <c r="TNF275" s="314"/>
      <c r="TNG275" s="314"/>
      <c r="TNH275" s="314"/>
      <c r="TNI275" s="314"/>
      <c r="TNJ275" s="314"/>
      <c r="TNK275" s="314"/>
      <c r="TNL275" s="314"/>
      <c r="TNM275" s="314"/>
      <c r="TNN275" s="314"/>
      <c r="TNO275" s="314"/>
      <c r="TNP275" s="314"/>
      <c r="TNQ275" s="314"/>
      <c r="TNR275" s="314"/>
      <c r="TNS275" s="314"/>
      <c r="TNT275" s="314"/>
      <c r="TNU275" s="314"/>
      <c r="TNV275" s="314"/>
      <c r="TNW275" s="314"/>
      <c r="TNX275" s="314"/>
      <c r="TNY275" s="314"/>
      <c r="TNZ275" s="314"/>
      <c r="TOA275" s="314"/>
      <c r="TOB275" s="314"/>
      <c r="TOC275" s="314"/>
      <c r="TOD275" s="314"/>
      <c r="TOE275" s="314"/>
      <c r="TOF275" s="314"/>
      <c r="TOG275" s="314"/>
      <c r="TOH275" s="314"/>
      <c r="TOI275" s="314"/>
      <c r="TOJ275" s="314"/>
      <c r="TOK275" s="314"/>
      <c r="TOL275" s="314"/>
      <c r="TOM275" s="314"/>
      <c r="TON275" s="314"/>
      <c r="TOO275" s="314"/>
      <c r="TOP275" s="314"/>
      <c r="TOQ275" s="314"/>
      <c r="TOR275" s="314"/>
      <c r="TOS275" s="314"/>
      <c r="TOT275" s="314"/>
      <c r="TOU275" s="314"/>
      <c r="TOV275" s="314"/>
      <c r="TOW275" s="314"/>
      <c r="TOX275" s="314"/>
      <c r="TOY275" s="314"/>
      <c r="TOZ275" s="314"/>
      <c r="TPA275" s="314"/>
      <c r="TPB275" s="314"/>
      <c r="TPC275" s="314"/>
      <c r="TPD275" s="314"/>
      <c r="TPE275" s="314"/>
      <c r="TPF275" s="314"/>
      <c r="TPG275" s="314"/>
      <c r="TPH275" s="314"/>
      <c r="TPI275" s="314"/>
      <c r="TPJ275" s="314"/>
      <c r="TPK275" s="314"/>
      <c r="TPL275" s="314"/>
      <c r="TPM275" s="314"/>
      <c r="TPN275" s="314"/>
      <c r="TPO275" s="314"/>
      <c r="TPP275" s="314"/>
      <c r="TPQ275" s="314"/>
      <c r="TPR275" s="314"/>
      <c r="TPS275" s="314"/>
      <c r="TPT275" s="314"/>
      <c r="TPU275" s="314"/>
      <c r="TPV275" s="314"/>
      <c r="TPW275" s="314"/>
      <c r="TPX275" s="314"/>
      <c r="TPY275" s="314"/>
      <c r="TPZ275" s="314"/>
      <c r="TQA275" s="314"/>
      <c r="TQB275" s="314"/>
      <c r="TQC275" s="314"/>
      <c r="TQD275" s="314"/>
      <c r="TQE275" s="314"/>
      <c r="TQF275" s="314"/>
      <c r="TQG275" s="314"/>
      <c r="TQH275" s="314"/>
      <c r="TQI275" s="314"/>
      <c r="TQJ275" s="314"/>
      <c r="TQK275" s="314"/>
      <c r="TQL275" s="314"/>
      <c r="TQM275" s="314"/>
      <c r="TQN275" s="314"/>
      <c r="TQO275" s="314"/>
      <c r="TQP275" s="314"/>
      <c r="TQQ275" s="314"/>
      <c r="TQR275" s="314"/>
      <c r="TQS275" s="314"/>
      <c r="TQT275" s="314"/>
      <c r="TQU275" s="314"/>
      <c r="TQV275" s="314"/>
      <c r="TQW275" s="314"/>
      <c r="TQX275" s="314"/>
      <c r="TQY275" s="314"/>
      <c r="TQZ275" s="314"/>
      <c r="TRA275" s="314"/>
      <c r="TRB275" s="314"/>
      <c r="TRC275" s="314"/>
      <c r="TRD275" s="314"/>
      <c r="TRE275" s="314"/>
      <c r="TRF275" s="314"/>
      <c r="TRG275" s="314"/>
      <c r="TRH275" s="314"/>
      <c r="TRI275" s="314"/>
      <c r="TRJ275" s="314"/>
      <c r="TRK275" s="314"/>
      <c r="TRL275" s="314"/>
      <c r="TRM275" s="314"/>
      <c r="TRN275" s="314"/>
      <c r="TRO275" s="314"/>
      <c r="TRP275" s="314"/>
      <c r="TRQ275" s="314"/>
      <c r="TRR275" s="314"/>
      <c r="TRS275" s="314"/>
      <c r="TRT275" s="314"/>
      <c r="TRU275" s="314"/>
      <c r="TRV275" s="314"/>
      <c r="TRW275" s="314"/>
      <c r="TRX275" s="314"/>
      <c r="TRY275" s="314"/>
      <c r="TRZ275" s="314"/>
      <c r="TSA275" s="314"/>
      <c r="TSB275" s="314"/>
      <c r="TSC275" s="314"/>
      <c r="TSD275" s="314"/>
      <c r="TSE275" s="314"/>
      <c r="TSF275" s="314"/>
      <c r="TSG275" s="314"/>
      <c r="TSH275" s="314"/>
      <c r="TSI275" s="314"/>
      <c r="TSJ275" s="314"/>
      <c r="TSK275" s="314"/>
      <c r="TSL275" s="314"/>
      <c r="TSM275" s="314"/>
      <c r="TSN275" s="314"/>
      <c r="TSO275" s="314"/>
      <c r="TSP275" s="314"/>
      <c r="TSQ275" s="314"/>
      <c r="TSR275" s="314"/>
      <c r="TSS275" s="314"/>
      <c r="TST275" s="314"/>
      <c r="TSU275" s="314"/>
      <c r="TSV275" s="314"/>
      <c r="TSW275" s="314"/>
      <c r="TSX275" s="314"/>
      <c r="TSY275" s="314"/>
      <c r="TSZ275" s="314"/>
      <c r="TTA275" s="314"/>
      <c r="TTB275" s="314"/>
      <c r="TTC275" s="314"/>
      <c r="TTD275" s="314"/>
      <c r="TTE275" s="314"/>
      <c r="TTF275" s="314"/>
      <c r="TTG275" s="314"/>
      <c r="TTH275" s="314"/>
      <c r="TTI275" s="314"/>
      <c r="TTJ275" s="314"/>
      <c r="TTK275" s="314"/>
      <c r="TTL275" s="314"/>
      <c r="TTM275" s="314"/>
      <c r="TTN275" s="314"/>
      <c r="TTO275" s="314"/>
      <c r="TTP275" s="314"/>
      <c r="TTQ275" s="314"/>
      <c r="TTR275" s="314"/>
      <c r="TTS275" s="314"/>
      <c r="TTT275" s="314"/>
      <c r="TTU275" s="314"/>
      <c r="TTV275" s="314"/>
      <c r="TTW275" s="314"/>
      <c r="TTX275" s="314"/>
      <c r="TTY275" s="314"/>
      <c r="TTZ275" s="314"/>
      <c r="TUA275" s="314"/>
      <c r="TUB275" s="314"/>
      <c r="TUC275" s="314"/>
      <c r="TUD275" s="314"/>
      <c r="TUE275" s="314"/>
      <c r="TUF275" s="314"/>
      <c r="TUG275" s="314"/>
      <c r="TUH275" s="314"/>
      <c r="TUI275" s="314"/>
      <c r="TUJ275" s="314"/>
      <c r="TUK275" s="314"/>
      <c r="TUL275" s="314"/>
      <c r="TUM275" s="314"/>
      <c r="TUN275" s="314"/>
      <c r="TUO275" s="314"/>
      <c r="TUP275" s="314"/>
      <c r="TUQ275" s="314"/>
      <c r="TUR275" s="314"/>
      <c r="TUS275" s="314"/>
      <c r="TUT275" s="314"/>
      <c r="TUU275" s="314"/>
      <c r="TUV275" s="314"/>
      <c r="TUW275" s="314"/>
      <c r="TUX275" s="314"/>
      <c r="TUY275" s="314"/>
      <c r="TUZ275" s="314"/>
      <c r="TVA275" s="314"/>
      <c r="TVB275" s="314"/>
      <c r="TVC275" s="314"/>
      <c r="TVD275" s="314"/>
      <c r="TVE275" s="314"/>
      <c r="TVF275" s="314"/>
      <c r="TVG275" s="314"/>
      <c r="TVH275" s="314"/>
      <c r="TVI275" s="314"/>
      <c r="TVJ275" s="314"/>
      <c r="TVK275" s="314"/>
      <c r="TVL275" s="314"/>
      <c r="TVM275" s="314"/>
      <c r="TVN275" s="314"/>
      <c r="TVO275" s="314"/>
      <c r="TVP275" s="314"/>
      <c r="TVQ275" s="314"/>
      <c r="TVR275" s="314"/>
      <c r="TVS275" s="314"/>
      <c r="TVT275" s="314"/>
      <c r="TVU275" s="314"/>
      <c r="TVV275" s="314"/>
      <c r="TVW275" s="314"/>
      <c r="TVX275" s="314"/>
      <c r="TVY275" s="314"/>
      <c r="TVZ275" s="314"/>
      <c r="TWA275" s="314"/>
      <c r="TWB275" s="314"/>
      <c r="TWC275" s="314"/>
      <c r="TWD275" s="314"/>
      <c r="TWE275" s="314"/>
      <c r="TWF275" s="314"/>
      <c r="TWG275" s="314"/>
      <c r="TWH275" s="314"/>
      <c r="TWI275" s="314"/>
      <c r="TWJ275" s="314"/>
      <c r="TWK275" s="314"/>
      <c r="TWL275" s="314"/>
      <c r="TWM275" s="314"/>
      <c r="TWN275" s="314"/>
      <c r="TWO275" s="314"/>
      <c r="TWP275" s="314"/>
      <c r="TWQ275" s="314"/>
      <c r="TWR275" s="314"/>
      <c r="TWS275" s="314"/>
      <c r="TWT275" s="314"/>
      <c r="TWU275" s="314"/>
      <c r="TWV275" s="314"/>
      <c r="TWW275" s="314"/>
      <c r="TWX275" s="314"/>
      <c r="TWY275" s="314"/>
      <c r="TWZ275" s="314"/>
      <c r="TXA275" s="314"/>
      <c r="TXB275" s="314"/>
      <c r="TXC275" s="314"/>
      <c r="TXD275" s="314"/>
      <c r="TXE275" s="314"/>
      <c r="TXF275" s="314"/>
      <c r="TXG275" s="314"/>
      <c r="TXH275" s="314"/>
      <c r="TXI275" s="314"/>
      <c r="TXJ275" s="314"/>
      <c r="TXK275" s="314"/>
      <c r="TXL275" s="314"/>
      <c r="TXM275" s="314"/>
      <c r="TXN275" s="314"/>
      <c r="TXO275" s="314"/>
      <c r="TXP275" s="314"/>
      <c r="TXQ275" s="314"/>
      <c r="TXR275" s="314"/>
      <c r="TXS275" s="314"/>
      <c r="TXT275" s="314"/>
      <c r="TXU275" s="314"/>
      <c r="TXV275" s="314"/>
      <c r="TXW275" s="314"/>
      <c r="TXX275" s="314"/>
      <c r="TXY275" s="314"/>
      <c r="TXZ275" s="314"/>
      <c r="TYA275" s="314"/>
      <c r="TYB275" s="314"/>
      <c r="TYC275" s="314"/>
      <c r="TYD275" s="314"/>
      <c r="TYE275" s="314"/>
      <c r="TYF275" s="314"/>
      <c r="TYG275" s="314"/>
      <c r="TYH275" s="314"/>
      <c r="TYI275" s="314"/>
      <c r="TYJ275" s="314"/>
      <c r="TYK275" s="314"/>
      <c r="TYL275" s="314"/>
      <c r="TYM275" s="314"/>
      <c r="TYN275" s="314"/>
      <c r="TYO275" s="314"/>
      <c r="TYP275" s="314"/>
      <c r="TYQ275" s="314"/>
      <c r="TYR275" s="314"/>
      <c r="TYS275" s="314"/>
      <c r="TYT275" s="314"/>
      <c r="TYU275" s="314"/>
      <c r="TYV275" s="314"/>
      <c r="TYW275" s="314"/>
      <c r="TYX275" s="314"/>
      <c r="TYY275" s="314"/>
      <c r="TYZ275" s="314"/>
      <c r="TZA275" s="314"/>
      <c r="TZB275" s="314"/>
      <c r="TZC275" s="314"/>
      <c r="TZD275" s="314"/>
      <c r="TZE275" s="314"/>
      <c r="TZF275" s="314"/>
      <c r="TZG275" s="314"/>
      <c r="TZH275" s="314"/>
      <c r="TZI275" s="314"/>
      <c r="TZJ275" s="314"/>
      <c r="TZK275" s="314"/>
      <c r="TZL275" s="314"/>
      <c r="TZM275" s="314"/>
      <c r="TZN275" s="314"/>
      <c r="TZO275" s="314"/>
      <c r="TZP275" s="314"/>
      <c r="TZQ275" s="314"/>
      <c r="TZR275" s="314"/>
      <c r="TZS275" s="314"/>
      <c r="TZT275" s="314"/>
      <c r="TZU275" s="314"/>
      <c r="TZV275" s="314"/>
      <c r="TZW275" s="314"/>
      <c r="TZX275" s="314"/>
      <c r="TZY275" s="314"/>
      <c r="TZZ275" s="314"/>
      <c r="UAA275" s="314"/>
      <c r="UAB275" s="314"/>
      <c r="UAC275" s="314"/>
      <c r="UAD275" s="314"/>
      <c r="UAE275" s="314"/>
      <c r="UAF275" s="314"/>
      <c r="UAG275" s="314"/>
      <c r="UAH275" s="314"/>
      <c r="UAI275" s="314"/>
      <c r="UAJ275" s="314"/>
      <c r="UAK275" s="314"/>
      <c r="UAL275" s="314"/>
      <c r="UAM275" s="314"/>
      <c r="UAN275" s="314"/>
      <c r="UAO275" s="314"/>
      <c r="UAP275" s="314"/>
      <c r="UAQ275" s="314"/>
      <c r="UAR275" s="314"/>
      <c r="UAS275" s="314"/>
      <c r="UAT275" s="314"/>
      <c r="UAU275" s="314"/>
      <c r="UAV275" s="314"/>
      <c r="UAW275" s="314"/>
      <c r="UAX275" s="314"/>
      <c r="UAY275" s="314"/>
      <c r="UAZ275" s="314"/>
      <c r="UBA275" s="314"/>
      <c r="UBB275" s="314"/>
      <c r="UBC275" s="314"/>
      <c r="UBD275" s="314"/>
      <c r="UBE275" s="314"/>
      <c r="UBF275" s="314"/>
      <c r="UBG275" s="314"/>
      <c r="UBH275" s="314"/>
      <c r="UBI275" s="314"/>
      <c r="UBJ275" s="314"/>
      <c r="UBK275" s="314"/>
      <c r="UBL275" s="314"/>
      <c r="UBM275" s="314"/>
      <c r="UBN275" s="314"/>
      <c r="UBO275" s="314"/>
      <c r="UBP275" s="314"/>
      <c r="UBQ275" s="314"/>
      <c r="UBR275" s="314"/>
      <c r="UBS275" s="314"/>
      <c r="UBT275" s="314"/>
      <c r="UBU275" s="314"/>
      <c r="UBV275" s="314"/>
      <c r="UBW275" s="314"/>
      <c r="UBX275" s="314"/>
      <c r="UBY275" s="314"/>
      <c r="UBZ275" s="314"/>
      <c r="UCA275" s="314"/>
      <c r="UCB275" s="314"/>
      <c r="UCC275" s="314"/>
      <c r="UCD275" s="314"/>
      <c r="UCE275" s="314"/>
      <c r="UCF275" s="314"/>
      <c r="UCG275" s="314"/>
      <c r="UCH275" s="314"/>
      <c r="UCI275" s="314"/>
      <c r="UCJ275" s="314"/>
      <c r="UCK275" s="314"/>
      <c r="UCL275" s="314"/>
      <c r="UCM275" s="314"/>
      <c r="UCN275" s="314"/>
      <c r="UCO275" s="314"/>
      <c r="UCP275" s="314"/>
      <c r="UCQ275" s="314"/>
      <c r="UCR275" s="314"/>
      <c r="UCS275" s="314"/>
      <c r="UCT275" s="314"/>
      <c r="UCU275" s="314"/>
      <c r="UCV275" s="314"/>
      <c r="UCW275" s="314"/>
      <c r="UCX275" s="314"/>
      <c r="UCY275" s="314"/>
      <c r="UCZ275" s="314"/>
      <c r="UDA275" s="314"/>
      <c r="UDB275" s="314"/>
      <c r="UDC275" s="314"/>
      <c r="UDD275" s="314"/>
      <c r="UDE275" s="314"/>
      <c r="UDF275" s="314"/>
      <c r="UDG275" s="314"/>
      <c r="UDH275" s="314"/>
      <c r="UDI275" s="314"/>
      <c r="UDJ275" s="314"/>
      <c r="UDK275" s="314"/>
      <c r="UDL275" s="314"/>
      <c r="UDM275" s="314"/>
      <c r="UDN275" s="314"/>
      <c r="UDO275" s="314"/>
      <c r="UDP275" s="314"/>
      <c r="UDQ275" s="314"/>
      <c r="UDR275" s="314"/>
      <c r="UDS275" s="314"/>
      <c r="UDT275" s="314"/>
      <c r="UDU275" s="314"/>
      <c r="UDV275" s="314"/>
      <c r="UDW275" s="314"/>
      <c r="UDX275" s="314"/>
      <c r="UDY275" s="314"/>
      <c r="UDZ275" s="314"/>
      <c r="UEA275" s="314"/>
      <c r="UEB275" s="314"/>
      <c r="UEC275" s="314"/>
      <c r="UED275" s="314"/>
      <c r="UEE275" s="314"/>
      <c r="UEF275" s="314"/>
      <c r="UEG275" s="314"/>
      <c r="UEH275" s="314"/>
      <c r="UEI275" s="314"/>
      <c r="UEJ275" s="314"/>
      <c r="UEK275" s="314"/>
      <c r="UEL275" s="314"/>
      <c r="UEM275" s="314"/>
      <c r="UEN275" s="314"/>
      <c r="UEO275" s="314"/>
      <c r="UEP275" s="314"/>
      <c r="UEQ275" s="314"/>
      <c r="UER275" s="314"/>
      <c r="UES275" s="314"/>
      <c r="UET275" s="314"/>
      <c r="UEU275" s="314"/>
      <c r="UEV275" s="314"/>
      <c r="UEW275" s="314"/>
      <c r="UEX275" s="314"/>
      <c r="UEY275" s="314"/>
      <c r="UEZ275" s="314"/>
      <c r="UFA275" s="314"/>
      <c r="UFB275" s="314"/>
      <c r="UFC275" s="314"/>
      <c r="UFD275" s="314"/>
      <c r="UFE275" s="314"/>
      <c r="UFF275" s="314"/>
      <c r="UFG275" s="314"/>
      <c r="UFH275" s="314"/>
      <c r="UFI275" s="314"/>
      <c r="UFJ275" s="314"/>
      <c r="UFK275" s="314"/>
      <c r="UFL275" s="314"/>
      <c r="UFM275" s="314"/>
      <c r="UFN275" s="314"/>
      <c r="UFO275" s="314"/>
      <c r="UFP275" s="314"/>
      <c r="UFQ275" s="314"/>
      <c r="UFR275" s="314"/>
      <c r="UFS275" s="314"/>
      <c r="UFT275" s="314"/>
      <c r="UFU275" s="314"/>
      <c r="UFV275" s="314"/>
      <c r="UFW275" s="314"/>
      <c r="UFX275" s="314"/>
      <c r="UFY275" s="314"/>
      <c r="UFZ275" s="314"/>
      <c r="UGA275" s="314"/>
      <c r="UGB275" s="314"/>
      <c r="UGC275" s="314"/>
      <c r="UGD275" s="314"/>
      <c r="UGE275" s="314"/>
      <c r="UGF275" s="314"/>
      <c r="UGG275" s="314"/>
      <c r="UGH275" s="314"/>
      <c r="UGI275" s="314"/>
      <c r="UGJ275" s="314"/>
      <c r="UGK275" s="314"/>
      <c r="UGL275" s="314"/>
      <c r="UGM275" s="314"/>
      <c r="UGN275" s="314"/>
      <c r="UGO275" s="314"/>
      <c r="UGP275" s="314"/>
      <c r="UGQ275" s="314"/>
      <c r="UGR275" s="314"/>
      <c r="UGS275" s="314"/>
      <c r="UGT275" s="314"/>
      <c r="UGU275" s="314"/>
      <c r="UGV275" s="314"/>
      <c r="UGW275" s="314"/>
      <c r="UGX275" s="314"/>
      <c r="UGY275" s="314"/>
      <c r="UGZ275" s="314"/>
      <c r="UHA275" s="314"/>
      <c r="UHB275" s="314"/>
      <c r="UHC275" s="314"/>
      <c r="UHD275" s="314"/>
      <c r="UHE275" s="314"/>
      <c r="UHF275" s="314"/>
      <c r="UHG275" s="314"/>
      <c r="UHH275" s="314"/>
      <c r="UHI275" s="314"/>
      <c r="UHJ275" s="314"/>
      <c r="UHK275" s="314"/>
      <c r="UHL275" s="314"/>
      <c r="UHM275" s="314"/>
      <c r="UHN275" s="314"/>
      <c r="UHO275" s="314"/>
      <c r="UHP275" s="314"/>
      <c r="UHQ275" s="314"/>
      <c r="UHR275" s="314"/>
      <c r="UHS275" s="314"/>
      <c r="UHT275" s="314"/>
      <c r="UHU275" s="314"/>
      <c r="UHV275" s="314"/>
      <c r="UHW275" s="314"/>
      <c r="UHX275" s="314"/>
      <c r="UHY275" s="314"/>
      <c r="UHZ275" s="314"/>
      <c r="UIA275" s="314"/>
      <c r="UIB275" s="314"/>
      <c r="UIC275" s="314"/>
      <c r="UID275" s="314"/>
      <c r="UIE275" s="314"/>
      <c r="UIF275" s="314"/>
      <c r="UIG275" s="314"/>
      <c r="UIH275" s="314"/>
      <c r="UII275" s="314"/>
      <c r="UIJ275" s="314"/>
      <c r="UIK275" s="314"/>
      <c r="UIL275" s="314"/>
      <c r="UIM275" s="314"/>
      <c r="UIN275" s="314"/>
      <c r="UIO275" s="314"/>
      <c r="UIP275" s="314"/>
      <c r="UIQ275" s="314"/>
      <c r="UIR275" s="314"/>
      <c r="UIS275" s="314"/>
      <c r="UIT275" s="314"/>
      <c r="UIU275" s="314"/>
      <c r="UIV275" s="314"/>
      <c r="UIW275" s="314"/>
      <c r="UIX275" s="314"/>
      <c r="UIY275" s="314"/>
      <c r="UIZ275" s="314"/>
      <c r="UJA275" s="314"/>
      <c r="UJB275" s="314"/>
      <c r="UJC275" s="314"/>
      <c r="UJD275" s="314"/>
      <c r="UJE275" s="314"/>
      <c r="UJF275" s="314"/>
      <c r="UJG275" s="314"/>
      <c r="UJH275" s="314"/>
      <c r="UJI275" s="314"/>
      <c r="UJJ275" s="314"/>
      <c r="UJK275" s="314"/>
      <c r="UJL275" s="314"/>
      <c r="UJM275" s="314"/>
      <c r="UJN275" s="314"/>
      <c r="UJO275" s="314"/>
      <c r="UJP275" s="314"/>
      <c r="UJQ275" s="314"/>
      <c r="UJR275" s="314"/>
      <c r="UJS275" s="314"/>
      <c r="UJT275" s="314"/>
      <c r="UJU275" s="314"/>
      <c r="UJV275" s="314"/>
      <c r="UJW275" s="314"/>
      <c r="UJX275" s="314"/>
      <c r="UJY275" s="314"/>
      <c r="UJZ275" s="314"/>
      <c r="UKA275" s="314"/>
      <c r="UKB275" s="314"/>
      <c r="UKC275" s="314"/>
      <c r="UKD275" s="314"/>
      <c r="UKE275" s="314"/>
      <c r="UKF275" s="314"/>
      <c r="UKG275" s="314"/>
      <c r="UKH275" s="314"/>
      <c r="UKI275" s="314"/>
      <c r="UKJ275" s="314"/>
      <c r="UKK275" s="314"/>
      <c r="UKL275" s="314"/>
      <c r="UKM275" s="314"/>
      <c r="UKN275" s="314"/>
      <c r="UKO275" s="314"/>
      <c r="UKP275" s="314"/>
      <c r="UKQ275" s="314"/>
      <c r="UKR275" s="314"/>
      <c r="UKS275" s="314"/>
      <c r="UKT275" s="314"/>
      <c r="UKU275" s="314"/>
      <c r="UKV275" s="314"/>
      <c r="UKW275" s="314"/>
      <c r="UKX275" s="314"/>
      <c r="UKY275" s="314"/>
      <c r="UKZ275" s="314"/>
      <c r="ULA275" s="314"/>
      <c r="ULB275" s="314"/>
      <c r="ULC275" s="314"/>
      <c r="ULD275" s="314"/>
      <c r="ULE275" s="314"/>
      <c r="ULF275" s="314"/>
      <c r="ULG275" s="314"/>
      <c r="ULH275" s="314"/>
      <c r="ULI275" s="314"/>
      <c r="ULJ275" s="314"/>
      <c r="ULK275" s="314"/>
      <c r="ULL275" s="314"/>
      <c r="ULM275" s="314"/>
      <c r="ULN275" s="314"/>
      <c r="ULO275" s="314"/>
      <c r="ULP275" s="314"/>
      <c r="ULQ275" s="314"/>
      <c r="ULR275" s="314"/>
      <c r="ULS275" s="314"/>
      <c r="ULT275" s="314"/>
      <c r="ULU275" s="314"/>
      <c r="ULV275" s="314"/>
      <c r="ULW275" s="314"/>
      <c r="ULX275" s="314"/>
      <c r="ULY275" s="314"/>
      <c r="ULZ275" s="314"/>
      <c r="UMA275" s="314"/>
      <c r="UMB275" s="314"/>
      <c r="UMC275" s="314"/>
      <c r="UMD275" s="314"/>
      <c r="UME275" s="314"/>
      <c r="UMF275" s="314"/>
      <c r="UMG275" s="314"/>
      <c r="UMH275" s="314"/>
      <c r="UMI275" s="314"/>
      <c r="UMJ275" s="314"/>
      <c r="UMK275" s="314"/>
      <c r="UML275" s="314"/>
      <c r="UMM275" s="314"/>
      <c r="UMN275" s="314"/>
      <c r="UMO275" s="314"/>
      <c r="UMP275" s="314"/>
      <c r="UMQ275" s="314"/>
      <c r="UMR275" s="314"/>
      <c r="UMS275" s="314"/>
      <c r="UMT275" s="314"/>
      <c r="UMU275" s="314"/>
      <c r="UMV275" s="314"/>
      <c r="UMW275" s="314"/>
      <c r="UMX275" s="314"/>
      <c r="UMY275" s="314"/>
      <c r="UMZ275" s="314"/>
      <c r="UNA275" s="314"/>
      <c r="UNB275" s="314"/>
      <c r="UNC275" s="314"/>
      <c r="UND275" s="314"/>
      <c r="UNE275" s="314"/>
      <c r="UNF275" s="314"/>
      <c r="UNG275" s="314"/>
      <c r="UNH275" s="314"/>
      <c r="UNI275" s="314"/>
      <c r="UNJ275" s="314"/>
      <c r="UNK275" s="314"/>
      <c r="UNL275" s="314"/>
      <c r="UNM275" s="314"/>
      <c r="UNN275" s="314"/>
      <c r="UNO275" s="314"/>
      <c r="UNP275" s="314"/>
      <c r="UNQ275" s="314"/>
      <c r="UNR275" s="314"/>
      <c r="UNS275" s="314"/>
      <c r="UNT275" s="314"/>
      <c r="UNU275" s="314"/>
      <c r="UNV275" s="314"/>
      <c r="UNW275" s="314"/>
      <c r="UNX275" s="314"/>
      <c r="UNY275" s="314"/>
      <c r="UNZ275" s="314"/>
      <c r="UOA275" s="314"/>
      <c r="UOB275" s="314"/>
      <c r="UOC275" s="314"/>
      <c r="UOD275" s="314"/>
      <c r="UOE275" s="314"/>
      <c r="UOF275" s="314"/>
      <c r="UOG275" s="314"/>
      <c r="UOH275" s="314"/>
      <c r="UOI275" s="314"/>
      <c r="UOJ275" s="314"/>
      <c r="UOK275" s="314"/>
      <c r="UOL275" s="314"/>
      <c r="UOM275" s="314"/>
      <c r="UON275" s="314"/>
      <c r="UOO275" s="314"/>
      <c r="UOP275" s="314"/>
      <c r="UOQ275" s="314"/>
      <c r="UOR275" s="314"/>
      <c r="UOS275" s="314"/>
      <c r="UOT275" s="314"/>
      <c r="UOU275" s="314"/>
      <c r="UOV275" s="314"/>
      <c r="UOW275" s="314"/>
      <c r="UOX275" s="314"/>
      <c r="UOY275" s="314"/>
      <c r="UOZ275" s="314"/>
      <c r="UPA275" s="314"/>
      <c r="UPB275" s="314"/>
      <c r="UPC275" s="314"/>
      <c r="UPD275" s="314"/>
      <c r="UPE275" s="314"/>
      <c r="UPF275" s="314"/>
      <c r="UPG275" s="314"/>
      <c r="UPH275" s="314"/>
      <c r="UPI275" s="314"/>
      <c r="UPJ275" s="314"/>
      <c r="UPK275" s="314"/>
      <c r="UPL275" s="314"/>
      <c r="UPM275" s="314"/>
      <c r="UPN275" s="314"/>
      <c r="UPO275" s="314"/>
      <c r="UPP275" s="314"/>
      <c r="UPQ275" s="314"/>
      <c r="UPR275" s="314"/>
      <c r="UPS275" s="314"/>
      <c r="UPT275" s="314"/>
      <c r="UPU275" s="314"/>
      <c r="UPV275" s="314"/>
      <c r="UPW275" s="314"/>
      <c r="UPX275" s="314"/>
      <c r="UPY275" s="314"/>
      <c r="UPZ275" s="314"/>
      <c r="UQA275" s="314"/>
      <c r="UQB275" s="314"/>
      <c r="UQC275" s="314"/>
      <c r="UQD275" s="314"/>
      <c r="UQE275" s="314"/>
      <c r="UQF275" s="314"/>
      <c r="UQG275" s="314"/>
      <c r="UQH275" s="314"/>
      <c r="UQI275" s="314"/>
      <c r="UQJ275" s="314"/>
      <c r="UQK275" s="314"/>
      <c r="UQL275" s="314"/>
      <c r="UQM275" s="314"/>
      <c r="UQN275" s="314"/>
      <c r="UQO275" s="314"/>
      <c r="UQP275" s="314"/>
      <c r="UQQ275" s="314"/>
      <c r="UQR275" s="314"/>
      <c r="UQS275" s="314"/>
      <c r="UQT275" s="314"/>
      <c r="UQU275" s="314"/>
      <c r="UQV275" s="314"/>
      <c r="UQW275" s="314"/>
      <c r="UQX275" s="314"/>
      <c r="UQY275" s="314"/>
      <c r="UQZ275" s="314"/>
      <c r="URA275" s="314"/>
      <c r="URB275" s="314"/>
      <c r="URC275" s="314"/>
      <c r="URD275" s="314"/>
      <c r="URE275" s="314"/>
      <c r="URF275" s="314"/>
      <c r="URG275" s="314"/>
      <c r="URH275" s="314"/>
      <c r="URI275" s="314"/>
      <c r="URJ275" s="314"/>
      <c r="URK275" s="314"/>
      <c r="URL275" s="314"/>
      <c r="URM275" s="314"/>
      <c r="URN275" s="314"/>
      <c r="URO275" s="314"/>
      <c r="URP275" s="314"/>
      <c r="URQ275" s="314"/>
      <c r="URR275" s="314"/>
      <c r="URS275" s="314"/>
      <c r="URT275" s="314"/>
      <c r="URU275" s="314"/>
      <c r="URV275" s="314"/>
      <c r="URW275" s="314"/>
      <c r="URX275" s="314"/>
      <c r="URY275" s="314"/>
      <c r="URZ275" s="314"/>
      <c r="USA275" s="314"/>
      <c r="USB275" s="314"/>
      <c r="USC275" s="314"/>
      <c r="USD275" s="314"/>
      <c r="USE275" s="314"/>
      <c r="USF275" s="314"/>
      <c r="USG275" s="314"/>
      <c r="USH275" s="314"/>
      <c r="USI275" s="314"/>
      <c r="USJ275" s="314"/>
      <c r="USK275" s="314"/>
      <c r="USL275" s="314"/>
      <c r="USM275" s="314"/>
      <c r="USN275" s="314"/>
      <c r="USO275" s="314"/>
      <c r="USP275" s="314"/>
      <c r="USQ275" s="314"/>
      <c r="USR275" s="314"/>
      <c r="USS275" s="314"/>
      <c r="UST275" s="314"/>
      <c r="USU275" s="314"/>
      <c r="USV275" s="314"/>
      <c r="USW275" s="314"/>
      <c r="USX275" s="314"/>
      <c r="USY275" s="314"/>
      <c r="USZ275" s="314"/>
      <c r="UTA275" s="314"/>
      <c r="UTB275" s="314"/>
      <c r="UTC275" s="314"/>
      <c r="UTD275" s="314"/>
      <c r="UTE275" s="314"/>
      <c r="UTF275" s="314"/>
      <c r="UTG275" s="314"/>
      <c r="UTH275" s="314"/>
      <c r="UTI275" s="314"/>
      <c r="UTJ275" s="314"/>
      <c r="UTK275" s="314"/>
      <c r="UTL275" s="314"/>
      <c r="UTM275" s="314"/>
      <c r="UTN275" s="314"/>
      <c r="UTO275" s="314"/>
      <c r="UTP275" s="314"/>
      <c r="UTQ275" s="314"/>
      <c r="UTR275" s="314"/>
      <c r="UTS275" s="314"/>
      <c r="UTT275" s="314"/>
      <c r="UTU275" s="314"/>
      <c r="UTV275" s="314"/>
      <c r="UTW275" s="314"/>
      <c r="UTX275" s="314"/>
      <c r="UTY275" s="314"/>
      <c r="UTZ275" s="314"/>
      <c r="UUA275" s="314"/>
      <c r="UUB275" s="314"/>
      <c r="UUC275" s="314"/>
      <c r="UUD275" s="314"/>
      <c r="UUE275" s="314"/>
      <c r="UUF275" s="314"/>
      <c r="UUG275" s="314"/>
      <c r="UUH275" s="314"/>
      <c r="UUI275" s="314"/>
      <c r="UUJ275" s="314"/>
      <c r="UUK275" s="314"/>
      <c r="UUL275" s="314"/>
      <c r="UUM275" s="314"/>
      <c r="UUN275" s="314"/>
      <c r="UUO275" s="314"/>
      <c r="UUP275" s="314"/>
      <c r="UUQ275" s="314"/>
      <c r="UUR275" s="314"/>
      <c r="UUS275" s="314"/>
      <c r="UUT275" s="314"/>
      <c r="UUU275" s="314"/>
      <c r="UUV275" s="314"/>
      <c r="UUW275" s="314"/>
      <c r="UUX275" s="314"/>
      <c r="UUY275" s="314"/>
      <c r="UUZ275" s="314"/>
      <c r="UVA275" s="314"/>
      <c r="UVB275" s="314"/>
      <c r="UVC275" s="314"/>
      <c r="UVD275" s="314"/>
      <c r="UVE275" s="314"/>
      <c r="UVF275" s="314"/>
      <c r="UVG275" s="314"/>
      <c r="UVH275" s="314"/>
      <c r="UVI275" s="314"/>
      <c r="UVJ275" s="314"/>
      <c r="UVK275" s="314"/>
      <c r="UVL275" s="314"/>
      <c r="UVM275" s="314"/>
      <c r="UVN275" s="314"/>
      <c r="UVO275" s="314"/>
      <c r="UVP275" s="314"/>
      <c r="UVQ275" s="314"/>
      <c r="UVR275" s="314"/>
      <c r="UVS275" s="314"/>
      <c r="UVT275" s="314"/>
      <c r="UVU275" s="314"/>
      <c r="UVV275" s="314"/>
      <c r="UVW275" s="314"/>
      <c r="UVX275" s="314"/>
      <c r="UVY275" s="314"/>
      <c r="UVZ275" s="314"/>
      <c r="UWA275" s="314"/>
      <c r="UWB275" s="314"/>
      <c r="UWC275" s="314"/>
      <c r="UWD275" s="314"/>
      <c r="UWE275" s="314"/>
      <c r="UWF275" s="314"/>
      <c r="UWG275" s="314"/>
      <c r="UWH275" s="314"/>
      <c r="UWI275" s="314"/>
      <c r="UWJ275" s="314"/>
      <c r="UWK275" s="314"/>
      <c r="UWL275" s="314"/>
      <c r="UWM275" s="314"/>
      <c r="UWN275" s="314"/>
      <c r="UWO275" s="314"/>
      <c r="UWP275" s="314"/>
      <c r="UWQ275" s="314"/>
      <c r="UWR275" s="314"/>
      <c r="UWS275" s="314"/>
      <c r="UWT275" s="314"/>
      <c r="UWU275" s="314"/>
      <c r="UWV275" s="314"/>
      <c r="UWW275" s="314"/>
      <c r="UWX275" s="314"/>
      <c r="UWY275" s="314"/>
      <c r="UWZ275" s="314"/>
      <c r="UXA275" s="314"/>
      <c r="UXB275" s="314"/>
      <c r="UXC275" s="314"/>
      <c r="UXD275" s="314"/>
      <c r="UXE275" s="314"/>
      <c r="UXF275" s="314"/>
      <c r="UXG275" s="314"/>
      <c r="UXH275" s="314"/>
      <c r="UXI275" s="314"/>
      <c r="UXJ275" s="314"/>
      <c r="UXK275" s="314"/>
      <c r="UXL275" s="314"/>
      <c r="UXM275" s="314"/>
      <c r="UXN275" s="314"/>
      <c r="UXO275" s="314"/>
      <c r="UXP275" s="314"/>
      <c r="UXQ275" s="314"/>
      <c r="UXR275" s="314"/>
      <c r="UXS275" s="314"/>
      <c r="UXT275" s="314"/>
      <c r="UXU275" s="314"/>
      <c r="UXV275" s="314"/>
      <c r="UXW275" s="314"/>
      <c r="UXX275" s="314"/>
      <c r="UXY275" s="314"/>
      <c r="UXZ275" s="314"/>
      <c r="UYA275" s="314"/>
      <c r="UYB275" s="314"/>
      <c r="UYC275" s="314"/>
      <c r="UYD275" s="314"/>
      <c r="UYE275" s="314"/>
      <c r="UYF275" s="314"/>
      <c r="UYG275" s="314"/>
      <c r="UYH275" s="314"/>
      <c r="UYI275" s="314"/>
      <c r="UYJ275" s="314"/>
      <c r="UYK275" s="314"/>
      <c r="UYL275" s="314"/>
      <c r="UYM275" s="314"/>
      <c r="UYN275" s="314"/>
      <c r="UYO275" s="314"/>
      <c r="UYP275" s="314"/>
      <c r="UYQ275" s="314"/>
      <c r="UYR275" s="314"/>
      <c r="UYS275" s="314"/>
      <c r="UYT275" s="314"/>
      <c r="UYU275" s="314"/>
      <c r="UYV275" s="314"/>
      <c r="UYW275" s="314"/>
      <c r="UYX275" s="314"/>
      <c r="UYY275" s="314"/>
      <c r="UYZ275" s="314"/>
      <c r="UZA275" s="314"/>
      <c r="UZB275" s="314"/>
      <c r="UZC275" s="314"/>
      <c r="UZD275" s="314"/>
      <c r="UZE275" s="314"/>
      <c r="UZF275" s="314"/>
      <c r="UZG275" s="314"/>
      <c r="UZH275" s="314"/>
      <c r="UZI275" s="314"/>
      <c r="UZJ275" s="314"/>
      <c r="UZK275" s="314"/>
      <c r="UZL275" s="314"/>
      <c r="UZM275" s="314"/>
      <c r="UZN275" s="314"/>
      <c r="UZO275" s="314"/>
      <c r="UZP275" s="314"/>
      <c r="UZQ275" s="314"/>
      <c r="UZR275" s="314"/>
      <c r="UZS275" s="314"/>
      <c r="UZT275" s="314"/>
      <c r="UZU275" s="314"/>
      <c r="UZV275" s="314"/>
      <c r="UZW275" s="314"/>
      <c r="UZX275" s="314"/>
      <c r="UZY275" s="314"/>
      <c r="UZZ275" s="314"/>
      <c r="VAA275" s="314"/>
      <c r="VAB275" s="314"/>
      <c r="VAC275" s="314"/>
      <c r="VAD275" s="314"/>
      <c r="VAE275" s="314"/>
      <c r="VAF275" s="314"/>
      <c r="VAG275" s="314"/>
      <c r="VAH275" s="314"/>
      <c r="VAI275" s="314"/>
      <c r="VAJ275" s="314"/>
      <c r="VAK275" s="314"/>
      <c r="VAL275" s="314"/>
      <c r="VAM275" s="314"/>
      <c r="VAN275" s="314"/>
      <c r="VAO275" s="314"/>
      <c r="VAP275" s="314"/>
      <c r="VAQ275" s="314"/>
      <c r="VAR275" s="314"/>
      <c r="VAS275" s="314"/>
      <c r="VAT275" s="314"/>
      <c r="VAU275" s="314"/>
      <c r="VAV275" s="314"/>
      <c r="VAW275" s="314"/>
      <c r="VAX275" s="314"/>
      <c r="VAY275" s="314"/>
      <c r="VAZ275" s="314"/>
      <c r="VBA275" s="314"/>
      <c r="VBB275" s="314"/>
      <c r="VBC275" s="314"/>
      <c r="VBD275" s="314"/>
      <c r="VBE275" s="314"/>
      <c r="VBF275" s="314"/>
      <c r="VBG275" s="314"/>
      <c r="VBH275" s="314"/>
      <c r="VBI275" s="314"/>
      <c r="VBJ275" s="314"/>
      <c r="VBK275" s="314"/>
      <c r="VBL275" s="314"/>
      <c r="VBM275" s="314"/>
      <c r="VBN275" s="314"/>
      <c r="VBO275" s="314"/>
      <c r="VBP275" s="314"/>
      <c r="VBQ275" s="314"/>
      <c r="VBR275" s="314"/>
      <c r="VBS275" s="314"/>
      <c r="VBT275" s="314"/>
      <c r="VBU275" s="314"/>
      <c r="VBV275" s="314"/>
      <c r="VBW275" s="314"/>
      <c r="VBX275" s="314"/>
      <c r="VBY275" s="314"/>
      <c r="VBZ275" s="314"/>
      <c r="VCA275" s="314"/>
      <c r="VCB275" s="314"/>
      <c r="VCC275" s="314"/>
      <c r="VCD275" s="314"/>
      <c r="VCE275" s="314"/>
      <c r="VCF275" s="314"/>
      <c r="VCG275" s="314"/>
      <c r="VCH275" s="314"/>
      <c r="VCI275" s="314"/>
      <c r="VCJ275" s="314"/>
      <c r="VCK275" s="314"/>
      <c r="VCL275" s="314"/>
      <c r="VCM275" s="314"/>
      <c r="VCN275" s="314"/>
      <c r="VCO275" s="314"/>
      <c r="VCP275" s="314"/>
      <c r="VCQ275" s="314"/>
      <c r="VCR275" s="314"/>
      <c r="VCS275" s="314"/>
      <c r="VCT275" s="314"/>
      <c r="VCU275" s="314"/>
      <c r="VCV275" s="314"/>
      <c r="VCW275" s="314"/>
      <c r="VCX275" s="314"/>
      <c r="VCY275" s="314"/>
      <c r="VCZ275" s="314"/>
      <c r="VDA275" s="314"/>
      <c r="VDB275" s="314"/>
      <c r="VDC275" s="314"/>
      <c r="VDD275" s="314"/>
      <c r="VDE275" s="314"/>
      <c r="VDF275" s="314"/>
      <c r="VDG275" s="314"/>
      <c r="VDH275" s="314"/>
      <c r="VDI275" s="314"/>
      <c r="VDJ275" s="314"/>
      <c r="VDK275" s="314"/>
      <c r="VDL275" s="314"/>
      <c r="VDM275" s="314"/>
      <c r="VDN275" s="314"/>
      <c r="VDO275" s="314"/>
      <c r="VDP275" s="314"/>
      <c r="VDQ275" s="314"/>
      <c r="VDR275" s="314"/>
      <c r="VDS275" s="314"/>
      <c r="VDT275" s="314"/>
      <c r="VDU275" s="314"/>
      <c r="VDV275" s="314"/>
      <c r="VDW275" s="314"/>
      <c r="VDX275" s="314"/>
      <c r="VDY275" s="314"/>
      <c r="VDZ275" s="314"/>
      <c r="VEA275" s="314"/>
      <c r="VEB275" s="314"/>
      <c r="VEC275" s="314"/>
      <c r="VED275" s="314"/>
      <c r="VEE275" s="314"/>
      <c r="VEF275" s="314"/>
      <c r="VEG275" s="314"/>
      <c r="VEH275" s="314"/>
      <c r="VEI275" s="314"/>
      <c r="VEJ275" s="314"/>
      <c r="VEK275" s="314"/>
      <c r="VEL275" s="314"/>
      <c r="VEM275" s="314"/>
      <c r="VEN275" s="314"/>
      <c r="VEO275" s="314"/>
      <c r="VEP275" s="314"/>
      <c r="VEQ275" s="314"/>
      <c r="VER275" s="314"/>
      <c r="VES275" s="314"/>
      <c r="VET275" s="314"/>
      <c r="VEU275" s="314"/>
      <c r="VEV275" s="314"/>
      <c r="VEW275" s="314"/>
      <c r="VEX275" s="314"/>
      <c r="VEY275" s="314"/>
      <c r="VEZ275" s="314"/>
      <c r="VFA275" s="314"/>
      <c r="VFB275" s="314"/>
      <c r="VFC275" s="314"/>
      <c r="VFD275" s="314"/>
      <c r="VFE275" s="314"/>
      <c r="VFF275" s="314"/>
      <c r="VFG275" s="314"/>
      <c r="VFH275" s="314"/>
      <c r="VFI275" s="314"/>
      <c r="VFJ275" s="314"/>
      <c r="VFK275" s="314"/>
      <c r="VFL275" s="314"/>
      <c r="VFM275" s="314"/>
      <c r="VFN275" s="314"/>
      <c r="VFO275" s="314"/>
      <c r="VFP275" s="314"/>
      <c r="VFQ275" s="314"/>
      <c r="VFR275" s="314"/>
      <c r="VFS275" s="314"/>
      <c r="VFT275" s="314"/>
      <c r="VFU275" s="314"/>
      <c r="VFV275" s="314"/>
      <c r="VFW275" s="314"/>
      <c r="VFX275" s="314"/>
      <c r="VFY275" s="314"/>
      <c r="VFZ275" s="314"/>
      <c r="VGA275" s="314"/>
      <c r="VGB275" s="314"/>
      <c r="VGC275" s="314"/>
      <c r="VGD275" s="314"/>
      <c r="VGE275" s="314"/>
      <c r="VGF275" s="314"/>
      <c r="VGG275" s="314"/>
      <c r="VGH275" s="314"/>
      <c r="VGI275" s="314"/>
      <c r="VGJ275" s="314"/>
      <c r="VGK275" s="314"/>
      <c r="VGL275" s="314"/>
      <c r="VGM275" s="314"/>
      <c r="VGN275" s="314"/>
      <c r="VGO275" s="314"/>
      <c r="VGP275" s="314"/>
      <c r="VGQ275" s="314"/>
      <c r="VGR275" s="314"/>
      <c r="VGS275" s="314"/>
      <c r="VGT275" s="314"/>
      <c r="VGU275" s="314"/>
      <c r="VGV275" s="314"/>
      <c r="VGW275" s="314"/>
      <c r="VGX275" s="314"/>
      <c r="VGY275" s="314"/>
      <c r="VGZ275" s="314"/>
      <c r="VHA275" s="314"/>
      <c r="VHB275" s="314"/>
      <c r="VHC275" s="314"/>
      <c r="VHD275" s="314"/>
      <c r="VHE275" s="314"/>
      <c r="VHF275" s="314"/>
      <c r="VHG275" s="314"/>
      <c r="VHH275" s="314"/>
      <c r="VHI275" s="314"/>
      <c r="VHJ275" s="314"/>
      <c r="VHK275" s="314"/>
      <c r="VHL275" s="314"/>
      <c r="VHM275" s="314"/>
      <c r="VHN275" s="314"/>
      <c r="VHO275" s="314"/>
      <c r="VHP275" s="314"/>
      <c r="VHQ275" s="314"/>
      <c r="VHR275" s="314"/>
      <c r="VHS275" s="314"/>
      <c r="VHT275" s="314"/>
      <c r="VHU275" s="314"/>
      <c r="VHV275" s="314"/>
      <c r="VHW275" s="314"/>
      <c r="VHX275" s="314"/>
      <c r="VHY275" s="314"/>
      <c r="VHZ275" s="314"/>
      <c r="VIA275" s="314"/>
      <c r="VIB275" s="314"/>
      <c r="VIC275" s="314"/>
      <c r="VID275" s="314"/>
      <c r="VIE275" s="314"/>
      <c r="VIF275" s="314"/>
      <c r="VIG275" s="314"/>
      <c r="VIH275" s="314"/>
      <c r="VII275" s="314"/>
      <c r="VIJ275" s="314"/>
      <c r="VIK275" s="314"/>
      <c r="VIL275" s="314"/>
      <c r="VIM275" s="314"/>
      <c r="VIN275" s="314"/>
      <c r="VIO275" s="314"/>
      <c r="VIP275" s="314"/>
      <c r="VIQ275" s="314"/>
      <c r="VIR275" s="314"/>
      <c r="VIS275" s="314"/>
      <c r="VIT275" s="314"/>
      <c r="VIU275" s="314"/>
      <c r="VIV275" s="314"/>
      <c r="VIW275" s="314"/>
      <c r="VIX275" s="314"/>
      <c r="VIY275" s="314"/>
      <c r="VIZ275" s="314"/>
      <c r="VJA275" s="314"/>
      <c r="VJB275" s="314"/>
      <c r="VJC275" s="314"/>
      <c r="VJD275" s="314"/>
      <c r="VJE275" s="314"/>
      <c r="VJF275" s="314"/>
      <c r="VJG275" s="314"/>
      <c r="VJH275" s="314"/>
      <c r="VJI275" s="314"/>
      <c r="VJJ275" s="314"/>
      <c r="VJK275" s="314"/>
      <c r="VJL275" s="314"/>
      <c r="VJM275" s="314"/>
      <c r="VJN275" s="314"/>
      <c r="VJO275" s="314"/>
      <c r="VJP275" s="314"/>
      <c r="VJQ275" s="314"/>
      <c r="VJR275" s="314"/>
      <c r="VJS275" s="314"/>
      <c r="VJT275" s="314"/>
      <c r="VJU275" s="314"/>
      <c r="VJV275" s="314"/>
      <c r="VJW275" s="314"/>
      <c r="VJX275" s="314"/>
      <c r="VJY275" s="314"/>
      <c r="VJZ275" s="314"/>
      <c r="VKA275" s="314"/>
      <c r="VKB275" s="314"/>
      <c r="VKC275" s="314"/>
      <c r="VKD275" s="314"/>
      <c r="VKE275" s="314"/>
      <c r="VKF275" s="314"/>
      <c r="VKG275" s="314"/>
      <c r="VKH275" s="314"/>
      <c r="VKI275" s="314"/>
      <c r="VKJ275" s="314"/>
      <c r="VKK275" s="314"/>
      <c r="VKL275" s="314"/>
      <c r="VKM275" s="314"/>
      <c r="VKN275" s="314"/>
      <c r="VKO275" s="314"/>
      <c r="VKP275" s="314"/>
      <c r="VKQ275" s="314"/>
      <c r="VKR275" s="314"/>
      <c r="VKS275" s="314"/>
      <c r="VKT275" s="314"/>
      <c r="VKU275" s="314"/>
      <c r="VKV275" s="314"/>
      <c r="VKW275" s="314"/>
      <c r="VKX275" s="314"/>
      <c r="VKY275" s="314"/>
      <c r="VKZ275" s="314"/>
      <c r="VLA275" s="314"/>
      <c r="VLB275" s="314"/>
      <c r="VLC275" s="314"/>
      <c r="VLD275" s="314"/>
      <c r="VLE275" s="314"/>
      <c r="VLF275" s="314"/>
      <c r="VLG275" s="314"/>
      <c r="VLH275" s="314"/>
      <c r="VLI275" s="314"/>
      <c r="VLJ275" s="314"/>
      <c r="VLK275" s="314"/>
      <c r="VLL275" s="314"/>
      <c r="VLM275" s="314"/>
      <c r="VLN275" s="314"/>
      <c r="VLO275" s="314"/>
      <c r="VLP275" s="314"/>
      <c r="VLQ275" s="314"/>
      <c r="VLR275" s="314"/>
      <c r="VLS275" s="314"/>
      <c r="VLT275" s="314"/>
      <c r="VLU275" s="314"/>
      <c r="VLV275" s="314"/>
      <c r="VLW275" s="314"/>
      <c r="VLX275" s="314"/>
      <c r="VLY275" s="314"/>
      <c r="VLZ275" s="314"/>
      <c r="VMA275" s="314"/>
      <c r="VMB275" s="314"/>
      <c r="VMC275" s="314"/>
      <c r="VMD275" s="314"/>
      <c r="VME275" s="314"/>
      <c r="VMF275" s="314"/>
      <c r="VMG275" s="314"/>
      <c r="VMH275" s="314"/>
      <c r="VMI275" s="314"/>
      <c r="VMJ275" s="314"/>
      <c r="VMK275" s="314"/>
      <c r="VML275" s="314"/>
      <c r="VMM275" s="314"/>
      <c r="VMN275" s="314"/>
      <c r="VMO275" s="314"/>
      <c r="VMP275" s="314"/>
      <c r="VMQ275" s="314"/>
      <c r="VMR275" s="314"/>
      <c r="VMS275" s="314"/>
      <c r="VMT275" s="314"/>
      <c r="VMU275" s="314"/>
      <c r="VMV275" s="314"/>
      <c r="VMW275" s="314"/>
      <c r="VMX275" s="314"/>
      <c r="VMY275" s="314"/>
      <c r="VMZ275" s="314"/>
      <c r="VNA275" s="314"/>
      <c r="VNB275" s="314"/>
      <c r="VNC275" s="314"/>
      <c r="VND275" s="314"/>
      <c r="VNE275" s="314"/>
      <c r="VNF275" s="314"/>
      <c r="VNG275" s="314"/>
      <c r="VNH275" s="314"/>
      <c r="VNI275" s="314"/>
      <c r="VNJ275" s="314"/>
      <c r="VNK275" s="314"/>
      <c r="VNL275" s="314"/>
      <c r="VNM275" s="314"/>
      <c r="VNN275" s="314"/>
      <c r="VNO275" s="314"/>
      <c r="VNP275" s="314"/>
      <c r="VNQ275" s="314"/>
      <c r="VNR275" s="314"/>
      <c r="VNS275" s="314"/>
      <c r="VNT275" s="314"/>
      <c r="VNU275" s="314"/>
      <c r="VNV275" s="314"/>
      <c r="VNW275" s="314"/>
      <c r="VNX275" s="314"/>
      <c r="VNY275" s="314"/>
      <c r="VNZ275" s="314"/>
      <c r="VOA275" s="314"/>
      <c r="VOB275" s="314"/>
      <c r="VOC275" s="314"/>
      <c r="VOD275" s="314"/>
      <c r="VOE275" s="314"/>
      <c r="VOF275" s="314"/>
      <c r="VOG275" s="314"/>
      <c r="VOH275" s="314"/>
      <c r="VOI275" s="314"/>
      <c r="VOJ275" s="314"/>
      <c r="VOK275" s="314"/>
      <c r="VOL275" s="314"/>
      <c r="VOM275" s="314"/>
      <c r="VON275" s="314"/>
      <c r="VOO275" s="314"/>
      <c r="VOP275" s="314"/>
      <c r="VOQ275" s="314"/>
      <c r="VOR275" s="314"/>
      <c r="VOS275" s="314"/>
      <c r="VOT275" s="314"/>
      <c r="VOU275" s="314"/>
      <c r="VOV275" s="314"/>
      <c r="VOW275" s="314"/>
      <c r="VOX275" s="314"/>
      <c r="VOY275" s="314"/>
      <c r="VOZ275" s="314"/>
      <c r="VPA275" s="314"/>
      <c r="VPB275" s="314"/>
      <c r="VPC275" s="314"/>
      <c r="VPD275" s="314"/>
      <c r="VPE275" s="314"/>
      <c r="VPF275" s="314"/>
      <c r="VPG275" s="314"/>
      <c r="VPH275" s="314"/>
      <c r="VPI275" s="314"/>
      <c r="VPJ275" s="314"/>
      <c r="VPK275" s="314"/>
      <c r="VPL275" s="314"/>
      <c r="VPM275" s="314"/>
      <c r="VPN275" s="314"/>
      <c r="VPO275" s="314"/>
      <c r="VPP275" s="314"/>
      <c r="VPQ275" s="314"/>
      <c r="VPR275" s="314"/>
      <c r="VPS275" s="314"/>
      <c r="VPT275" s="314"/>
      <c r="VPU275" s="314"/>
      <c r="VPV275" s="314"/>
      <c r="VPW275" s="314"/>
      <c r="VPX275" s="314"/>
      <c r="VPY275" s="314"/>
      <c r="VPZ275" s="314"/>
      <c r="VQA275" s="314"/>
      <c r="VQB275" s="314"/>
      <c r="VQC275" s="314"/>
      <c r="VQD275" s="314"/>
      <c r="VQE275" s="314"/>
      <c r="VQF275" s="314"/>
      <c r="VQG275" s="314"/>
      <c r="VQH275" s="314"/>
      <c r="VQI275" s="314"/>
      <c r="VQJ275" s="314"/>
      <c r="VQK275" s="314"/>
      <c r="VQL275" s="314"/>
      <c r="VQM275" s="314"/>
      <c r="VQN275" s="314"/>
      <c r="VQO275" s="314"/>
      <c r="VQP275" s="314"/>
      <c r="VQQ275" s="314"/>
      <c r="VQR275" s="314"/>
      <c r="VQS275" s="314"/>
      <c r="VQT275" s="314"/>
      <c r="VQU275" s="314"/>
      <c r="VQV275" s="314"/>
      <c r="VQW275" s="314"/>
      <c r="VQX275" s="314"/>
      <c r="VQY275" s="314"/>
      <c r="VQZ275" s="314"/>
      <c r="VRA275" s="314"/>
      <c r="VRB275" s="314"/>
      <c r="VRC275" s="314"/>
      <c r="VRD275" s="314"/>
      <c r="VRE275" s="314"/>
      <c r="VRF275" s="314"/>
      <c r="VRG275" s="314"/>
      <c r="VRH275" s="314"/>
      <c r="VRI275" s="314"/>
      <c r="VRJ275" s="314"/>
      <c r="VRK275" s="314"/>
      <c r="VRL275" s="314"/>
      <c r="VRM275" s="314"/>
      <c r="VRN275" s="314"/>
      <c r="VRO275" s="314"/>
      <c r="VRP275" s="314"/>
      <c r="VRQ275" s="314"/>
      <c r="VRR275" s="314"/>
      <c r="VRS275" s="314"/>
      <c r="VRT275" s="314"/>
      <c r="VRU275" s="314"/>
      <c r="VRV275" s="314"/>
      <c r="VRW275" s="314"/>
      <c r="VRX275" s="314"/>
      <c r="VRY275" s="314"/>
      <c r="VRZ275" s="314"/>
      <c r="VSA275" s="314"/>
      <c r="VSB275" s="314"/>
      <c r="VSC275" s="314"/>
      <c r="VSD275" s="314"/>
      <c r="VSE275" s="314"/>
      <c r="VSF275" s="314"/>
      <c r="VSG275" s="314"/>
      <c r="VSH275" s="314"/>
      <c r="VSI275" s="314"/>
      <c r="VSJ275" s="314"/>
      <c r="VSK275" s="314"/>
      <c r="VSL275" s="314"/>
      <c r="VSM275" s="314"/>
      <c r="VSN275" s="314"/>
      <c r="VSO275" s="314"/>
      <c r="VSP275" s="314"/>
      <c r="VSQ275" s="314"/>
      <c r="VSR275" s="314"/>
      <c r="VSS275" s="314"/>
      <c r="VST275" s="314"/>
      <c r="VSU275" s="314"/>
      <c r="VSV275" s="314"/>
      <c r="VSW275" s="314"/>
      <c r="VSX275" s="314"/>
      <c r="VSY275" s="314"/>
      <c r="VSZ275" s="314"/>
      <c r="VTA275" s="314"/>
      <c r="VTB275" s="314"/>
      <c r="VTC275" s="314"/>
      <c r="VTD275" s="314"/>
      <c r="VTE275" s="314"/>
      <c r="VTF275" s="314"/>
      <c r="VTG275" s="314"/>
      <c r="VTH275" s="314"/>
      <c r="VTI275" s="314"/>
      <c r="VTJ275" s="314"/>
      <c r="VTK275" s="314"/>
      <c r="VTL275" s="314"/>
      <c r="VTM275" s="314"/>
      <c r="VTN275" s="314"/>
      <c r="VTO275" s="314"/>
      <c r="VTP275" s="314"/>
      <c r="VTQ275" s="314"/>
      <c r="VTR275" s="314"/>
      <c r="VTS275" s="314"/>
      <c r="VTT275" s="314"/>
      <c r="VTU275" s="314"/>
      <c r="VTV275" s="314"/>
      <c r="VTW275" s="314"/>
      <c r="VTX275" s="314"/>
      <c r="VTY275" s="314"/>
      <c r="VTZ275" s="314"/>
      <c r="VUA275" s="314"/>
      <c r="VUB275" s="314"/>
      <c r="VUC275" s="314"/>
      <c r="VUD275" s="314"/>
      <c r="VUE275" s="314"/>
      <c r="VUF275" s="314"/>
      <c r="VUG275" s="314"/>
      <c r="VUH275" s="314"/>
      <c r="VUI275" s="314"/>
      <c r="VUJ275" s="314"/>
      <c r="VUK275" s="314"/>
      <c r="VUL275" s="314"/>
      <c r="VUM275" s="314"/>
      <c r="VUN275" s="314"/>
      <c r="VUO275" s="314"/>
      <c r="VUP275" s="314"/>
      <c r="VUQ275" s="314"/>
      <c r="VUR275" s="314"/>
      <c r="VUS275" s="314"/>
      <c r="VUT275" s="314"/>
      <c r="VUU275" s="314"/>
      <c r="VUV275" s="314"/>
      <c r="VUW275" s="314"/>
      <c r="VUX275" s="314"/>
      <c r="VUY275" s="314"/>
      <c r="VUZ275" s="314"/>
      <c r="VVA275" s="314"/>
      <c r="VVB275" s="314"/>
      <c r="VVC275" s="314"/>
      <c r="VVD275" s="314"/>
      <c r="VVE275" s="314"/>
      <c r="VVF275" s="314"/>
      <c r="VVG275" s="314"/>
      <c r="VVH275" s="314"/>
      <c r="VVI275" s="314"/>
      <c r="VVJ275" s="314"/>
      <c r="VVK275" s="314"/>
      <c r="VVL275" s="314"/>
      <c r="VVM275" s="314"/>
      <c r="VVN275" s="314"/>
      <c r="VVO275" s="314"/>
      <c r="VVP275" s="314"/>
      <c r="VVQ275" s="314"/>
      <c r="VVR275" s="314"/>
      <c r="VVS275" s="314"/>
      <c r="VVT275" s="314"/>
      <c r="VVU275" s="314"/>
      <c r="VVV275" s="314"/>
      <c r="VVW275" s="314"/>
      <c r="VVX275" s="314"/>
      <c r="VVY275" s="314"/>
      <c r="VVZ275" s="314"/>
      <c r="VWA275" s="314"/>
      <c r="VWB275" s="314"/>
      <c r="VWC275" s="314"/>
      <c r="VWD275" s="314"/>
      <c r="VWE275" s="314"/>
      <c r="VWF275" s="314"/>
      <c r="VWG275" s="314"/>
      <c r="VWH275" s="314"/>
      <c r="VWI275" s="314"/>
      <c r="VWJ275" s="314"/>
      <c r="VWK275" s="314"/>
      <c r="VWL275" s="314"/>
      <c r="VWM275" s="314"/>
      <c r="VWN275" s="314"/>
      <c r="VWO275" s="314"/>
      <c r="VWP275" s="314"/>
      <c r="VWQ275" s="314"/>
      <c r="VWR275" s="314"/>
      <c r="VWS275" s="314"/>
      <c r="VWT275" s="314"/>
      <c r="VWU275" s="314"/>
      <c r="VWV275" s="314"/>
      <c r="VWW275" s="314"/>
      <c r="VWX275" s="314"/>
      <c r="VWY275" s="314"/>
      <c r="VWZ275" s="314"/>
      <c r="VXA275" s="314"/>
      <c r="VXB275" s="314"/>
      <c r="VXC275" s="314"/>
      <c r="VXD275" s="314"/>
      <c r="VXE275" s="314"/>
      <c r="VXF275" s="314"/>
      <c r="VXG275" s="314"/>
      <c r="VXH275" s="314"/>
      <c r="VXI275" s="314"/>
      <c r="VXJ275" s="314"/>
      <c r="VXK275" s="314"/>
      <c r="VXL275" s="314"/>
      <c r="VXM275" s="314"/>
      <c r="VXN275" s="314"/>
      <c r="VXO275" s="314"/>
      <c r="VXP275" s="314"/>
      <c r="VXQ275" s="314"/>
      <c r="VXR275" s="314"/>
      <c r="VXS275" s="314"/>
      <c r="VXT275" s="314"/>
      <c r="VXU275" s="314"/>
      <c r="VXV275" s="314"/>
      <c r="VXW275" s="314"/>
      <c r="VXX275" s="314"/>
      <c r="VXY275" s="314"/>
      <c r="VXZ275" s="314"/>
      <c r="VYA275" s="314"/>
      <c r="VYB275" s="314"/>
      <c r="VYC275" s="314"/>
      <c r="VYD275" s="314"/>
      <c r="VYE275" s="314"/>
      <c r="VYF275" s="314"/>
      <c r="VYG275" s="314"/>
      <c r="VYH275" s="314"/>
      <c r="VYI275" s="314"/>
      <c r="VYJ275" s="314"/>
      <c r="VYK275" s="314"/>
      <c r="VYL275" s="314"/>
      <c r="VYM275" s="314"/>
      <c r="VYN275" s="314"/>
      <c r="VYO275" s="314"/>
      <c r="VYP275" s="314"/>
      <c r="VYQ275" s="314"/>
      <c r="VYR275" s="314"/>
      <c r="VYS275" s="314"/>
      <c r="VYT275" s="314"/>
      <c r="VYU275" s="314"/>
      <c r="VYV275" s="314"/>
      <c r="VYW275" s="314"/>
      <c r="VYX275" s="314"/>
      <c r="VYY275" s="314"/>
      <c r="VYZ275" s="314"/>
      <c r="VZA275" s="314"/>
      <c r="VZB275" s="314"/>
      <c r="VZC275" s="314"/>
      <c r="VZD275" s="314"/>
      <c r="VZE275" s="314"/>
      <c r="VZF275" s="314"/>
      <c r="VZG275" s="314"/>
      <c r="VZH275" s="314"/>
      <c r="VZI275" s="314"/>
      <c r="VZJ275" s="314"/>
      <c r="VZK275" s="314"/>
      <c r="VZL275" s="314"/>
      <c r="VZM275" s="314"/>
      <c r="VZN275" s="314"/>
      <c r="VZO275" s="314"/>
      <c r="VZP275" s="314"/>
      <c r="VZQ275" s="314"/>
      <c r="VZR275" s="314"/>
      <c r="VZS275" s="314"/>
      <c r="VZT275" s="314"/>
      <c r="VZU275" s="314"/>
      <c r="VZV275" s="314"/>
      <c r="VZW275" s="314"/>
      <c r="VZX275" s="314"/>
      <c r="VZY275" s="314"/>
      <c r="VZZ275" s="314"/>
      <c r="WAA275" s="314"/>
      <c r="WAB275" s="314"/>
      <c r="WAC275" s="314"/>
      <c r="WAD275" s="314"/>
      <c r="WAE275" s="314"/>
      <c r="WAF275" s="314"/>
      <c r="WAG275" s="314"/>
      <c r="WAH275" s="314"/>
      <c r="WAI275" s="314"/>
      <c r="WAJ275" s="314"/>
      <c r="WAK275" s="314"/>
      <c r="WAL275" s="314"/>
      <c r="WAM275" s="314"/>
      <c r="WAN275" s="314"/>
      <c r="WAO275" s="314"/>
      <c r="WAP275" s="314"/>
      <c r="WAQ275" s="314"/>
      <c r="WAR275" s="314"/>
      <c r="WAS275" s="314"/>
      <c r="WAT275" s="314"/>
      <c r="WAU275" s="314"/>
      <c r="WAV275" s="314"/>
      <c r="WAW275" s="314"/>
      <c r="WAX275" s="314"/>
      <c r="WAY275" s="314"/>
      <c r="WAZ275" s="314"/>
      <c r="WBA275" s="314"/>
      <c r="WBB275" s="314"/>
      <c r="WBC275" s="314"/>
      <c r="WBD275" s="314"/>
      <c r="WBE275" s="314"/>
      <c r="WBF275" s="314"/>
      <c r="WBG275" s="314"/>
      <c r="WBH275" s="314"/>
      <c r="WBI275" s="314"/>
      <c r="WBJ275" s="314"/>
      <c r="WBK275" s="314"/>
      <c r="WBL275" s="314"/>
      <c r="WBM275" s="314"/>
      <c r="WBN275" s="314"/>
      <c r="WBO275" s="314"/>
      <c r="WBP275" s="314"/>
      <c r="WBQ275" s="314"/>
      <c r="WBR275" s="314"/>
      <c r="WBS275" s="314"/>
      <c r="WBT275" s="314"/>
      <c r="WBU275" s="314"/>
      <c r="WBV275" s="314"/>
      <c r="WBW275" s="314"/>
      <c r="WBX275" s="314"/>
      <c r="WBY275" s="314"/>
      <c r="WBZ275" s="314"/>
      <c r="WCA275" s="314"/>
      <c r="WCB275" s="314"/>
      <c r="WCC275" s="314"/>
      <c r="WCD275" s="314"/>
      <c r="WCE275" s="314"/>
      <c r="WCF275" s="314"/>
      <c r="WCG275" s="314"/>
      <c r="WCH275" s="314"/>
      <c r="WCI275" s="314"/>
      <c r="WCJ275" s="314"/>
      <c r="WCK275" s="314"/>
      <c r="WCL275" s="314"/>
      <c r="WCM275" s="314"/>
      <c r="WCN275" s="314"/>
      <c r="WCO275" s="314"/>
      <c r="WCP275" s="314"/>
      <c r="WCQ275" s="314"/>
      <c r="WCR275" s="314"/>
      <c r="WCS275" s="314"/>
      <c r="WCT275" s="314"/>
      <c r="WCU275" s="314"/>
      <c r="WCV275" s="314"/>
      <c r="WCW275" s="314"/>
      <c r="WCX275" s="314"/>
      <c r="WCY275" s="314"/>
      <c r="WCZ275" s="314"/>
      <c r="WDA275" s="314"/>
      <c r="WDB275" s="314"/>
      <c r="WDC275" s="314"/>
      <c r="WDD275" s="314"/>
      <c r="WDE275" s="314"/>
      <c r="WDF275" s="314"/>
      <c r="WDG275" s="314"/>
      <c r="WDH275" s="314"/>
      <c r="WDI275" s="314"/>
      <c r="WDJ275" s="314"/>
      <c r="WDK275" s="314"/>
      <c r="WDL275" s="314"/>
      <c r="WDM275" s="314"/>
      <c r="WDN275" s="314"/>
      <c r="WDO275" s="314"/>
      <c r="WDP275" s="314"/>
      <c r="WDQ275" s="314"/>
      <c r="WDR275" s="314"/>
      <c r="WDS275" s="314"/>
      <c r="WDT275" s="314"/>
      <c r="WDU275" s="314"/>
      <c r="WDV275" s="314"/>
      <c r="WDW275" s="314"/>
      <c r="WDX275" s="314"/>
      <c r="WDY275" s="314"/>
      <c r="WDZ275" s="314"/>
      <c r="WEA275" s="314"/>
      <c r="WEB275" s="314"/>
      <c r="WEC275" s="314"/>
      <c r="WED275" s="314"/>
      <c r="WEE275" s="314"/>
      <c r="WEF275" s="314"/>
      <c r="WEG275" s="314"/>
      <c r="WEH275" s="314"/>
      <c r="WEI275" s="314"/>
      <c r="WEJ275" s="314"/>
      <c r="WEK275" s="314"/>
    </row>
    <row r="276" spans="1:15689" s="2" customFormat="1" ht="36" customHeight="1" x14ac:dyDescent="0.25">
      <c r="A276" s="316"/>
      <c r="B276" s="316" t="s">
        <v>3455</v>
      </c>
      <c r="C276" s="316">
        <v>101168</v>
      </c>
      <c r="D276" s="333">
        <v>38621</v>
      </c>
      <c r="E276" s="333">
        <v>38621</v>
      </c>
      <c r="F276" s="333">
        <v>42273</v>
      </c>
      <c r="G276" s="316" t="s">
        <v>10935</v>
      </c>
      <c r="H276" s="316" t="s">
        <v>1114</v>
      </c>
      <c r="I276" s="316" t="s">
        <v>6963</v>
      </c>
      <c r="J276" s="316" t="s">
        <v>136</v>
      </c>
      <c r="K276" s="316" t="s">
        <v>137</v>
      </c>
      <c r="L276" s="316" t="s">
        <v>188</v>
      </c>
      <c r="M276" s="316"/>
      <c r="N276" s="316" t="s">
        <v>136</v>
      </c>
      <c r="O276" s="316" t="s">
        <v>137</v>
      </c>
      <c r="P276" s="316" t="s">
        <v>188</v>
      </c>
      <c r="Q276" s="316" t="s">
        <v>610</v>
      </c>
      <c r="R276" s="316" t="s">
        <v>6946</v>
      </c>
      <c r="S276" s="316" t="s">
        <v>10669</v>
      </c>
      <c r="T276" s="316" t="s">
        <v>6958</v>
      </c>
      <c r="U276" s="316"/>
      <c r="V276" s="316" t="s">
        <v>1861</v>
      </c>
      <c r="W276" s="316"/>
      <c r="X276" s="316"/>
      <c r="Y276" s="316"/>
      <c r="Z276" s="316"/>
      <c r="AA276" s="316"/>
      <c r="AB276" s="316"/>
      <c r="AC276" s="316"/>
      <c r="AD276" s="316"/>
      <c r="AE276" s="316"/>
      <c r="AF276" s="316" t="s">
        <v>1861</v>
      </c>
      <c r="AG276" s="316" t="s">
        <v>1861</v>
      </c>
      <c r="AH276" s="316" t="s">
        <v>1861</v>
      </c>
      <c r="AI276" s="316" t="s">
        <v>1861</v>
      </c>
      <c r="AJ276" s="316" t="s">
        <v>1861</v>
      </c>
      <c r="AK276" s="316"/>
      <c r="AL276" s="316"/>
      <c r="AM276" s="316"/>
      <c r="AN276" s="316"/>
      <c r="AO276" s="316"/>
      <c r="AP276" s="316"/>
      <c r="AQ276" s="316"/>
      <c r="AR276" s="316"/>
      <c r="AS276" s="316"/>
      <c r="AT276" s="316"/>
      <c r="AU276" s="316"/>
      <c r="AV276" s="316"/>
      <c r="AW276" s="316"/>
      <c r="AX276" s="316" t="s">
        <v>6959</v>
      </c>
      <c r="AY276" s="327"/>
      <c r="AZ276" s="316"/>
      <c r="BA276" s="316"/>
      <c r="BB276" s="327" t="s">
        <v>6956</v>
      </c>
      <c r="BC276" s="327" t="s">
        <v>6957</v>
      </c>
      <c r="BD276" s="327">
        <v>42</v>
      </c>
      <c r="BE276" s="327">
        <v>14</v>
      </c>
      <c r="BF276" s="327">
        <v>20.75</v>
      </c>
      <c r="BG276" s="327">
        <v>23</v>
      </c>
      <c r="BH276" s="327">
        <v>24</v>
      </c>
      <c r="BI276" s="327">
        <v>15.64</v>
      </c>
      <c r="BJ276" s="985">
        <v>42.23909722222222</v>
      </c>
      <c r="BK276" s="985">
        <v>23.404344444444444</v>
      </c>
      <c r="BL276" s="327"/>
      <c r="BM276" s="327"/>
      <c r="BN276" s="315" t="s">
        <v>10933</v>
      </c>
      <c r="BO276" s="314"/>
      <c r="BP276" s="314"/>
      <c r="BQ276" s="314"/>
      <c r="BR276" s="314"/>
      <c r="BS276" s="314"/>
      <c r="BT276" s="314"/>
      <c r="BU276" s="314"/>
      <c r="BV276" s="314"/>
      <c r="BW276" s="314"/>
      <c r="BX276" s="314"/>
      <c r="BY276" s="314"/>
      <c r="BZ276" s="314"/>
      <c r="CA276" s="314"/>
      <c r="CB276" s="314"/>
      <c r="CC276" s="314"/>
      <c r="CD276" s="314"/>
      <c r="CE276" s="314"/>
      <c r="CF276" s="314"/>
      <c r="CG276" s="314"/>
      <c r="CH276" s="314"/>
      <c r="CI276" s="314"/>
      <c r="CJ276" s="314"/>
      <c r="CK276" s="314"/>
      <c r="CL276" s="314"/>
      <c r="CM276" s="314"/>
      <c r="CN276" s="314"/>
      <c r="CO276" s="314"/>
      <c r="CP276" s="314"/>
      <c r="CQ276" s="314"/>
      <c r="CR276" s="314"/>
      <c r="CS276" s="314"/>
      <c r="CT276" s="314"/>
      <c r="CU276" s="314"/>
      <c r="CV276" s="314"/>
      <c r="CW276" s="314"/>
      <c r="CX276" s="314"/>
      <c r="CY276" s="314"/>
      <c r="CZ276" s="314"/>
      <c r="DA276" s="314"/>
      <c r="DB276" s="314"/>
      <c r="DC276" s="314"/>
      <c r="DD276" s="314"/>
      <c r="DE276" s="314"/>
      <c r="DF276" s="314"/>
      <c r="DG276" s="314"/>
      <c r="DH276" s="314"/>
      <c r="DI276" s="314"/>
      <c r="DJ276" s="314"/>
      <c r="DK276" s="314"/>
      <c r="DL276" s="314"/>
      <c r="DM276" s="314"/>
      <c r="DN276" s="314"/>
      <c r="DO276" s="314"/>
      <c r="DP276" s="314"/>
      <c r="DQ276" s="314"/>
      <c r="DR276" s="314"/>
      <c r="DS276" s="314"/>
      <c r="DT276" s="314"/>
      <c r="DU276" s="314"/>
      <c r="DV276" s="314"/>
      <c r="DW276" s="314"/>
      <c r="DX276" s="314"/>
      <c r="DY276" s="314"/>
      <c r="DZ276" s="314"/>
      <c r="EA276" s="314"/>
      <c r="EB276" s="314"/>
      <c r="EC276" s="314"/>
      <c r="ED276" s="314"/>
      <c r="EE276" s="314"/>
      <c r="EF276" s="314"/>
      <c r="EG276" s="314"/>
      <c r="EH276" s="314"/>
      <c r="EI276" s="314"/>
      <c r="EJ276" s="314"/>
      <c r="EK276" s="314"/>
      <c r="EL276" s="314"/>
      <c r="EM276" s="314"/>
      <c r="EN276" s="314"/>
      <c r="EO276" s="314"/>
      <c r="EP276" s="314"/>
      <c r="EQ276" s="314"/>
      <c r="ER276" s="314"/>
      <c r="ES276" s="314"/>
      <c r="ET276" s="314"/>
      <c r="EU276" s="314"/>
      <c r="EV276" s="314"/>
      <c r="EW276" s="314"/>
      <c r="EX276" s="314"/>
      <c r="EY276" s="314"/>
      <c r="EZ276" s="314"/>
      <c r="FA276" s="314"/>
      <c r="FB276" s="314"/>
      <c r="FC276" s="314"/>
      <c r="FD276" s="314"/>
      <c r="FE276" s="314"/>
      <c r="FF276" s="314"/>
      <c r="FG276" s="314"/>
      <c r="FH276" s="314"/>
      <c r="FI276" s="314"/>
      <c r="FJ276" s="314"/>
      <c r="FK276" s="314"/>
      <c r="FL276" s="314"/>
      <c r="FM276" s="314"/>
      <c r="FN276" s="314"/>
      <c r="FO276" s="314"/>
      <c r="FP276" s="314"/>
      <c r="FQ276" s="314"/>
      <c r="FR276" s="314"/>
      <c r="FS276" s="314"/>
      <c r="FT276" s="314"/>
      <c r="FU276" s="314"/>
      <c r="FV276" s="314"/>
      <c r="FW276" s="314"/>
      <c r="FX276" s="314"/>
      <c r="FY276" s="314"/>
      <c r="FZ276" s="314"/>
      <c r="GA276" s="314"/>
      <c r="GB276" s="314"/>
      <c r="GC276" s="314"/>
      <c r="GD276" s="314"/>
      <c r="GE276" s="314"/>
      <c r="GF276" s="314"/>
      <c r="GG276" s="314"/>
      <c r="GH276" s="314"/>
      <c r="GI276" s="314"/>
      <c r="GJ276" s="314"/>
      <c r="GK276" s="314"/>
      <c r="GL276" s="314"/>
      <c r="GM276" s="314"/>
      <c r="GN276" s="314"/>
      <c r="GO276" s="314"/>
      <c r="GP276" s="314"/>
      <c r="GQ276" s="314"/>
      <c r="GR276" s="314"/>
      <c r="GS276" s="314"/>
      <c r="GT276" s="314"/>
      <c r="GU276" s="314"/>
      <c r="GV276" s="314"/>
      <c r="GW276" s="314"/>
      <c r="GX276" s="314"/>
      <c r="GY276" s="314"/>
      <c r="GZ276" s="314"/>
      <c r="HA276" s="314"/>
      <c r="HB276" s="314"/>
      <c r="HC276" s="314"/>
      <c r="HD276" s="314"/>
      <c r="HE276" s="314"/>
      <c r="HF276" s="314"/>
      <c r="HG276" s="314"/>
      <c r="HH276" s="314"/>
      <c r="HI276" s="314"/>
      <c r="HJ276" s="314"/>
      <c r="HK276" s="314"/>
      <c r="HL276" s="314"/>
      <c r="HM276" s="314"/>
      <c r="HN276" s="314"/>
      <c r="HO276" s="314"/>
      <c r="HP276" s="314"/>
      <c r="HQ276" s="314"/>
      <c r="HR276" s="314"/>
      <c r="HS276" s="314"/>
      <c r="HT276" s="314"/>
      <c r="HU276" s="314"/>
      <c r="HV276" s="314"/>
      <c r="HW276" s="314"/>
      <c r="HX276" s="314"/>
      <c r="HY276" s="314"/>
      <c r="HZ276" s="314"/>
      <c r="IA276" s="314"/>
      <c r="IB276" s="314"/>
      <c r="IC276" s="314"/>
      <c r="ID276" s="314"/>
      <c r="IE276" s="314"/>
      <c r="IF276" s="314"/>
      <c r="IG276" s="314"/>
      <c r="IH276" s="314"/>
      <c r="II276" s="314"/>
      <c r="IJ276" s="314"/>
      <c r="IK276" s="314"/>
      <c r="IL276" s="314"/>
      <c r="IM276" s="314"/>
      <c r="IN276" s="314"/>
      <c r="IO276" s="314"/>
      <c r="IP276" s="314"/>
      <c r="IQ276" s="314"/>
      <c r="IR276" s="314"/>
      <c r="IS276" s="314"/>
      <c r="IT276" s="314"/>
      <c r="IU276" s="314"/>
      <c r="IV276" s="314"/>
      <c r="IW276" s="314"/>
      <c r="IX276" s="314"/>
      <c r="IY276" s="314"/>
      <c r="IZ276" s="314"/>
      <c r="JA276" s="314"/>
      <c r="JB276" s="314"/>
      <c r="JC276" s="314"/>
      <c r="JD276" s="314"/>
      <c r="JE276" s="314"/>
      <c r="JF276" s="314"/>
      <c r="JG276" s="314"/>
      <c r="JH276" s="314"/>
      <c r="JI276" s="314"/>
      <c r="JJ276" s="314"/>
      <c r="JK276" s="314"/>
      <c r="JL276" s="314"/>
      <c r="JM276" s="314"/>
      <c r="JN276" s="314"/>
      <c r="JO276" s="314"/>
      <c r="JP276" s="314"/>
      <c r="JQ276" s="314"/>
      <c r="JR276" s="314"/>
      <c r="JS276" s="314"/>
      <c r="JT276" s="314"/>
      <c r="JU276" s="314"/>
      <c r="JV276" s="314"/>
      <c r="JW276" s="314"/>
      <c r="JX276" s="314"/>
      <c r="JY276" s="314"/>
      <c r="JZ276" s="314"/>
      <c r="KA276" s="314"/>
      <c r="KB276" s="314"/>
      <c r="KC276" s="314"/>
      <c r="KD276" s="314"/>
      <c r="KE276" s="314"/>
      <c r="KF276" s="314"/>
      <c r="KG276" s="314"/>
      <c r="KH276" s="314"/>
      <c r="KI276" s="314"/>
      <c r="KJ276" s="314"/>
      <c r="KK276" s="314"/>
      <c r="KL276" s="314"/>
      <c r="KM276" s="314"/>
      <c r="KN276" s="314"/>
      <c r="KO276" s="314"/>
      <c r="KP276" s="314"/>
      <c r="KQ276" s="314"/>
      <c r="KR276" s="314"/>
      <c r="KS276" s="314"/>
      <c r="KT276" s="314"/>
      <c r="KU276" s="314"/>
      <c r="KV276" s="314"/>
      <c r="KW276" s="314"/>
      <c r="KX276" s="314"/>
      <c r="KY276" s="314"/>
      <c r="KZ276" s="314"/>
      <c r="LA276" s="314"/>
      <c r="LB276" s="314"/>
      <c r="LC276" s="314"/>
      <c r="LD276" s="314"/>
      <c r="LE276" s="314"/>
      <c r="LF276" s="314"/>
      <c r="LG276" s="314"/>
      <c r="LH276" s="314"/>
      <c r="LI276" s="314"/>
      <c r="LJ276" s="314"/>
      <c r="LK276" s="314"/>
      <c r="LL276" s="314"/>
      <c r="LM276" s="314"/>
      <c r="LN276" s="314"/>
      <c r="LO276" s="314"/>
      <c r="LP276" s="314"/>
      <c r="LQ276" s="314"/>
      <c r="LR276" s="314"/>
      <c r="LS276" s="314"/>
      <c r="LT276" s="314"/>
      <c r="LU276" s="314"/>
      <c r="LV276" s="314"/>
      <c r="LW276" s="314"/>
      <c r="LX276" s="314"/>
      <c r="LY276" s="314"/>
      <c r="LZ276" s="314"/>
      <c r="MA276" s="314"/>
      <c r="MB276" s="314"/>
      <c r="MC276" s="314"/>
      <c r="MD276" s="314"/>
      <c r="ME276" s="314"/>
      <c r="MF276" s="314"/>
      <c r="MG276" s="314"/>
      <c r="MH276" s="314"/>
      <c r="MI276" s="314"/>
      <c r="MJ276" s="314"/>
      <c r="MK276" s="314"/>
      <c r="ML276" s="314"/>
      <c r="MM276" s="314"/>
      <c r="MN276" s="314"/>
      <c r="MO276" s="314"/>
      <c r="MP276" s="314"/>
      <c r="MQ276" s="314"/>
      <c r="MR276" s="314"/>
      <c r="MS276" s="314"/>
      <c r="MT276" s="314"/>
      <c r="MU276" s="314"/>
      <c r="MV276" s="314"/>
      <c r="MW276" s="314"/>
      <c r="MX276" s="314"/>
      <c r="MY276" s="314"/>
      <c r="MZ276" s="314"/>
      <c r="NA276" s="314"/>
      <c r="NB276" s="314"/>
      <c r="NC276" s="314"/>
      <c r="ND276" s="314"/>
      <c r="NE276" s="314"/>
      <c r="NF276" s="314"/>
      <c r="NG276" s="314"/>
      <c r="NH276" s="314"/>
      <c r="NI276" s="314"/>
      <c r="NJ276" s="314"/>
      <c r="NK276" s="314"/>
      <c r="NL276" s="314"/>
      <c r="NM276" s="314"/>
      <c r="NN276" s="314"/>
      <c r="NO276" s="314"/>
      <c r="NP276" s="314"/>
      <c r="NQ276" s="314"/>
      <c r="NR276" s="314"/>
      <c r="NS276" s="314"/>
      <c r="NT276" s="314"/>
      <c r="NU276" s="314"/>
      <c r="NV276" s="314"/>
      <c r="NW276" s="314"/>
      <c r="NX276" s="314"/>
      <c r="NY276" s="314"/>
      <c r="NZ276" s="314"/>
      <c r="OA276" s="314"/>
      <c r="OB276" s="314"/>
      <c r="OC276" s="314"/>
      <c r="OD276" s="314"/>
      <c r="OE276" s="314"/>
      <c r="OF276" s="314"/>
      <c r="OG276" s="314"/>
      <c r="OH276" s="314"/>
      <c r="OI276" s="314"/>
      <c r="OJ276" s="314"/>
      <c r="OK276" s="314"/>
      <c r="OL276" s="314"/>
      <c r="OM276" s="314"/>
      <c r="ON276" s="314"/>
      <c r="OO276" s="314"/>
      <c r="OP276" s="314"/>
      <c r="OQ276" s="314"/>
      <c r="OR276" s="314"/>
      <c r="OS276" s="314"/>
      <c r="OT276" s="314"/>
      <c r="OU276" s="314"/>
      <c r="OV276" s="314"/>
      <c r="OW276" s="314"/>
      <c r="OX276" s="314"/>
      <c r="OY276" s="314"/>
      <c r="OZ276" s="314"/>
      <c r="PA276" s="314"/>
      <c r="PB276" s="314"/>
      <c r="PC276" s="314"/>
      <c r="PD276" s="314"/>
      <c r="PE276" s="314"/>
      <c r="PF276" s="314"/>
      <c r="PG276" s="314"/>
      <c r="PH276" s="314"/>
      <c r="PI276" s="314"/>
      <c r="PJ276" s="314"/>
      <c r="PK276" s="314"/>
      <c r="PL276" s="314"/>
      <c r="PM276" s="314"/>
      <c r="PN276" s="314"/>
      <c r="PO276" s="314"/>
      <c r="PP276" s="314"/>
      <c r="PQ276" s="314"/>
      <c r="PR276" s="314"/>
      <c r="PS276" s="314"/>
      <c r="PT276" s="314"/>
      <c r="PU276" s="314"/>
      <c r="PV276" s="314"/>
      <c r="PW276" s="314"/>
      <c r="PX276" s="314"/>
      <c r="PY276" s="314"/>
      <c r="PZ276" s="314"/>
      <c r="QA276" s="314"/>
      <c r="QB276" s="314"/>
      <c r="QC276" s="314"/>
      <c r="QD276" s="314"/>
      <c r="QE276" s="314"/>
      <c r="QF276" s="314"/>
      <c r="QG276" s="314"/>
      <c r="QH276" s="314"/>
      <c r="QI276" s="314"/>
      <c r="QJ276" s="314"/>
      <c r="QK276" s="314"/>
      <c r="QL276" s="314"/>
      <c r="QM276" s="314"/>
      <c r="QN276" s="314"/>
      <c r="QO276" s="314"/>
      <c r="QP276" s="314"/>
      <c r="QQ276" s="314"/>
      <c r="QR276" s="314"/>
      <c r="QS276" s="314"/>
      <c r="QT276" s="314"/>
      <c r="QU276" s="314"/>
      <c r="QV276" s="314"/>
      <c r="QW276" s="314"/>
      <c r="QX276" s="314"/>
      <c r="QY276" s="314"/>
      <c r="QZ276" s="314"/>
      <c r="RA276" s="314"/>
      <c r="RB276" s="314"/>
      <c r="RC276" s="314"/>
      <c r="RD276" s="314"/>
      <c r="RE276" s="314"/>
      <c r="RF276" s="314"/>
      <c r="RG276" s="314"/>
      <c r="RH276" s="314"/>
      <c r="RI276" s="314"/>
      <c r="RJ276" s="314"/>
      <c r="RK276" s="314"/>
      <c r="RL276" s="314"/>
      <c r="RM276" s="314"/>
      <c r="RN276" s="314"/>
      <c r="RO276" s="314"/>
      <c r="RP276" s="314"/>
      <c r="RQ276" s="314"/>
      <c r="RR276" s="314"/>
      <c r="RS276" s="314"/>
      <c r="RT276" s="314"/>
      <c r="RU276" s="314"/>
      <c r="RV276" s="314"/>
      <c r="RW276" s="314"/>
      <c r="RX276" s="314"/>
      <c r="RY276" s="314"/>
      <c r="RZ276" s="314"/>
      <c r="SA276" s="314"/>
      <c r="SB276" s="314"/>
      <c r="SC276" s="314"/>
      <c r="SD276" s="314"/>
      <c r="SE276" s="314"/>
      <c r="SF276" s="314"/>
      <c r="SG276" s="314"/>
      <c r="SH276" s="314"/>
      <c r="SI276" s="314"/>
      <c r="SJ276" s="314"/>
      <c r="SK276" s="314"/>
      <c r="SL276" s="314"/>
      <c r="SM276" s="314"/>
      <c r="SN276" s="314"/>
      <c r="SO276" s="314"/>
      <c r="SP276" s="314"/>
      <c r="SQ276" s="314"/>
      <c r="SR276" s="314"/>
      <c r="SS276" s="314"/>
      <c r="ST276" s="314"/>
      <c r="SU276" s="314"/>
      <c r="SV276" s="314"/>
      <c r="SW276" s="314"/>
      <c r="SX276" s="314"/>
      <c r="SY276" s="314"/>
      <c r="SZ276" s="314"/>
      <c r="TA276" s="314"/>
      <c r="TB276" s="314"/>
      <c r="TC276" s="314"/>
      <c r="TD276" s="314"/>
      <c r="TE276" s="314"/>
      <c r="TF276" s="314"/>
      <c r="TG276" s="314"/>
      <c r="TH276" s="314"/>
      <c r="TI276" s="314"/>
      <c r="TJ276" s="314"/>
      <c r="TK276" s="314"/>
      <c r="TL276" s="314"/>
      <c r="TM276" s="314"/>
      <c r="TN276" s="314"/>
      <c r="TO276" s="314"/>
      <c r="TP276" s="314"/>
      <c r="TQ276" s="314"/>
      <c r="TR276" s="314"/>
      <c r="TS276" s="314"/>
      <c r="TT276" s="314"/>
      <c r="TU276" s="314"/>
      <c r="TV276" s="314"/>
      <c r="TW276" s="314"/>
      <c r="TX276" s="314"/>
      <c r="TY276" s="314"/>
      <c r="TZ276" s="314"/>
      <c r="UA276" s="314"/>
      <c r="UB276" s="314"/>
      <c r="UC276" s="314"/>
      <c r="UD276" s="314"/>
      <c r="UE276" s="314"/>
      <c r="UF276" s="314"/>
      <c r="UG276" s="314"/>
      <c r="UH276" s="314"/>
      <c r="UI276" s="314"/>
      <c r="UJ276" s="314"/>
      <c r="UK276" s="314"/>
      <c r="UL276" s="314"/>
      <c r="UM276" s="314"/>
      <c r="UN276" s="314"/>
      <c r="UO276" s="314"/>
      <c r="UP276" s="314"/>
      <c r="UQ276" s="314"/>
      <c r="UR276" s="314"/>
      <c r="US276" s="314"/>
      <c r="UT276" s="314"/>
      <c r="UU276" s="314"/>
      <c r="UV276" s="314"/>
      <c r="UW276" s="314"/>
      <c r="UX276" s="314"/>
      <c r="UY276" s="314"/>
      <c r="UZ276" s="314"/>
      <c r="VA276" s="314"/>
      <c r="VB276" s="314"/>
      <c r="VC276" s="314"/>
      <c r="VD276" s="314"/>
      <c r="VE276" s="314"/>
      <c r="VF276" s="314"/>
      <c r="VG276" s="314"/>
      <c r="VH276" s="314"/>
      <c r="VI276" s="314"/>
      <c r="VJ276" s="314"/>
      <c r="VK276" s="314"/>
      <c r="VL276" s="314"/>
      <c r="VM276" s="314"/>
      <c r="VN276" s="314"/>
      <c r="VO276" s="314"/>
      <c r="VP276" s="314"/>
      <c r="VQ276" s="314"/>
      <c r="VR276" s="314"/>
      <c r="VS276" s="314"/>
      <c r="VT276" s="314"/>
      <c r="VU276" s="314"/>
      <c r="VV276" s="314"/>
      <c r="VW276" s="314"/>
      <c r="VX276" s="314"/>
      <c r="VY276" s="314"/>
      <c r="VZ276" s="314"/>
      <c r="WA276" s="314"/>
      <c r="WB276" s="314"/>
      <c r="WC276" s="314"/>
      <c r="WD276" s="314"/>
      <c r="WE276" s="314"/>
      <c r="WF276" s="314"/>
      <c r="WG276" s="314"/>
      <c r="WH276" s="314"/>
      <c r="WI276" s="314"/>
      <c r="WJ276" s="314"/>
      <c r="WK276" s="314"/>
      <c r="WL276" s="314"/>
      <c r="WM276" s="314"/>
      <c r="WN276" s="314"/>
      <c r="WO276" s="314"/>
      <c r="WP276" s="314"/>
      <c r="WQ276" s="314"/>
      <c r="WR276" s="314"/>
      <c r="WS276" s="314"/>
      <c r="WT276" s="314"/>
      <c r="WU276" s="314"/>
      <c r="WV276" s="314"/>
      <c r="WW276" s="314"/>
      <c r="WX276" s="314"/>
      <c r="WY276" s="314"/>
      <c r="WZ276" s="314"/>
      <c r="XA276" s="314"/>
      <c r="XB276" s="314"/>
      <c r="XC276" s="314"/>
      <c r="XD276" s="314"/>
      <c r="XE276" s="314"/>
      <c r="XF276" s="314"/>
      <c r="XG276" s="314"/>
      <c r="XH276" s="314"/>
      <c r="XI276" s="314"/>
      <c r="XJ276" s="314"/>
      <c r="XK276" s="314"/>
      <c r="XL276" s="314"/>
      <c r="XM276" s="314"/>
      <c r="XN276" s="314"/>
      <c r="XO276" s="314"/>
      <c r="XP276" s="314"/>
      <c r="XQ276" s="314"/>
      <c r="XR276" s="314"/>
      <c r="XS276" s="314"/>
      <c r="XT276" s="314"/>
      <c r="XU276" s="314"/>
      <c r="XV276" s="314"/>
      <c r="XW276" s="314"/>
      <c r="XX276" s="314"/>
      <c r="XY276" s="314"/>
      <c r="XZ276" s="314"/>
      <c r="YA276" s="314"/>
      <c r="YB276" s="314"/>
      <c r="YC276" s="314"/>
      <c r="YD276" s="314"/>
      <c r="YE276" s="314"/>
      <c r="YF276" s="314"/>
      <c r="YG276" s="314"/>
      <c r="YH276" s="314"/>
      <c r="YI276" s="314"/>
      <c r="YJ276" s="314"/>
      <c r="YK276" s="314"/>
      <c r="YL276" s="314"/>
      <c r="YM276" s="314"/>
      <c r="YN276" s="314"/>
      <c r="YO276" s="314"/>
      <c r="YP276" s="314"/>
      <c r="YQ276" s="314"/>
      <c r="YR276" s="314"/>
      <c r="YS276" s="314"/>
      <c r="YT276" s="314"/>
      <c r="YU276" s="314"/>
      <c r="YV276" s="314"/>
      <c r="YW276" s="314"/>
      <c r="YX276" s="314"/>
      <c r="YY276" s="314"/>
      <c r="YZ276" s="314"/>
      <c r="ZA276" s="314"/>
      <c r="ZB276" s="314"/>
      <c r="ZC276" s="314"/>
      <c r="ZD276" s="314"/>
      <c r="ZE276" s="314"/>
      <c r="ZF276" s="314"/>
      <c r="ZG276" s="314"/>
      <c r="ZH276" s="314"/>
      <c r="ZI276" s="314"/>
      <c r="ZJ276" s="314"/>
      <c r="ZK276" s="314"/>
      <c r="ZL276" s="314"/>
      <c r="ZM276" s="314"/>
      <c r="ZN276" s="314"/>
      <c r="ZO276" s="314"/>
      <c r="ZP276" s="314"/>
      <c r="ZQ276" s="314"/>
      <c r="ZR276" s="314"/>
      <c r="ZS276" s="314"/>
      <c r="ZT276" s="314"/>
      <c r="ZU276" s="314"/>
      <c r="ZV276" s="314"/>
      <c r="ZW276" s="314"/>
      <c r="ZX276" s="314"/>
      <c r="ZY276" s="314"/>
      <c r="ZZ276" s="314"/>
      <c r="AAA276" s="314"/>
      <c r="AAB276" s="314"/>
      <c r="AAC276" s="314"/>
      <c r="AAD276" s="314"/>
      <c r="AAE276" s="314"/>
      <c r="AAF276" s="314"/>
      <c r="AAG276" s="314"/>
      <c r="AAH276" s="314"/>
      <c r="AAI276" s="314"/>
      <c r="AAJ276" s="314"/>
      <c r="AAK276" s="314"/>
      <c r="AAL276" s="314"/>
      <c r="AAM276" s="314"/>
      <c r="AAN276" s="314"/>
      <c r="AAO276" s="314"/>
      <c r="AAP276" s="314"/>
      <c r="AAQ276" s="314"/>
      <c r="AAR276" s="314"/>
      <c r="AAS276" s="314"/>
      <c r="AAT276" s="314"/>
      <c r="AAU276" s="314"/>
      <c r="AAV276" s="314"/>
      <c r="AAW276" s="314"/>
      <c r="AAX276" s="314"/>
      <c r="AAY276" s="314"/>
      <c r="AAZ276" s="314"/>
      <c r="ABA276" s="314"/>
      <c r="ABB276" s="314"/>
      <c r="ABC276" s="314"/>
      <c r="ABD276" s="314"/>
      <c r="ABE276" s="314"/>
      <c r="ABF276" s="314"/>
      <c r="ABG276" s="314"/>
      <c r="ABH276" s="314"/>
      <c r="ABI276" s="314"/>
      <c r="ABJ276" s="314"/>
      <c r="ABK276" s="314"/>
      <c r="ABL276" s="314"/>
      <c r="ABM276" s="314"/>
      <c r="ABN276" s="314"/>
      <c r="ABO276" s="314"/>
      <c r="ABP276" s="314"/>
      <c r="ABQ276" s="314"/>
      <c r="ABR276" s="314"/>
      <c r="ABS276" s="314"/>
      <c r="ABT276" s="314"/>
      <c r="ABU276" s="314"/>
      <c r="ABV276" s="314"/>
      <c r="ABW276" s="314"/>
      <c r="ABX276" s="314"/>
      <c r="ABY276" s="314"/>
      <c r="ABZ276" s="314"/>
      <c r="ACA276" s="314"/>
      <c r="ACB276" s="314"/>
      <c r="ACC276" s="314"/>
      <c r="ACD276" s="314"/>
      <c r="ACE276" s="314"/>
      <c r="ACF276" s="314"/>
      <c r="ACG276" s="314"/>
      <c r="ACH276" s="314"/>
      <c r="ACI276" s="314"/>
      <c r="ACJ276" s="314"/>
      <c r="ACK276" s="314"/>
      <c r="ACL276" s="314"/>
      <c r="ACM276" s="314"/>
      <c r="ACN276" s="314"/>
      <c r="ACO276" s="314"/>
      <c r="ACP276" s="314"/>
      <c r="ACQ276" s="314"/>
      <c r="ACR276" s="314"/>
      <c r="ACS276" s="314"/>
      <c r="ACT276" s="314"/>
      <c r="ACU276" s="314"/>
      <c r="ACV276" s="314"/>
      <c r="ACW276" s="314"/>
      <c r="ACX276" s="314"/>
      <c r="ACY276" s="314"/>
      <c r="ACZ276" s="314"/>
      <c r="ADA276" s="314"/>
      <c r="ADB276" s="314"/>
      <c r="ADC276" s="314"/>
      <c r="ADD276" s="314"/>
      <c r="ADE276" s="314"/>
      <c r="ADF276" s="314"/>
      <c r="ADG276" s="314"/>
      <c r="ADH276" s="314"/>
      <c r="ADI276" s="314"/>
      <c r="ADJ276" s="314"/>
      <c r="ADK276" s="314"/>
      <c r="ADL276" s="314"/>
      <c r="ADM276" s="314"/>
      <c r="ADN276" s="314"/>
      <c r="ADO276" s="314"/>
      <c r="ADP276" s="314"/>
      <c r="ADQ276" s="314"/>
      <c r="ADR276" s="314"/>
      <c r="ADS276" s="314"/>
      <c r="ADT276" s="314"/>
      <c r="ADU276" s="314"/>
      <c r="ADV276" s="314"/>
      <c r="ADW276" s="314"/>
      <c r="ADX276" s="314"/>
      <c r="ADY276" s="314"/>
      <c r="ADZ276" s="314"/>
      <c r="AEA276" s="314"/>
      <c r="AEB276" s="314"/>
      <c r="AEC276" s="314"/>
      <c r="AED276" s="314"/>
      <c r="AEE276" s="314"/>
      <c r="AEF276" s="314"/>
      <c r="AEG276" s="314"/>
      <c r="AEH276" s="314"/>
      <c r="AEI276" s="314"/>
      <c r="AEJ276" s="314"/>
      <c r="AEK276" s="314"/>
      <c r="AEL276" s="314"/>
      <c r="AEM276" s="314"/>
      <c r="AEN276" s="314"/>
      <c r="AEO276" s="314"/>
      <c r="AEP276" s="314"/>
      <c r="AEQ276" s="314"/>
      <c r="AER276" s="314"/>
      <c r="AES276" s="314"/>
      <c r="AET276" s="314"/>
      <c r="AEU276" s="314"/>
      <c r="AEV276" s="314"/>
      <c r="AEW276" s="314"/>
      <c r="AEX276" s="314"/>
      <c r="AEY276" s="314"/>
      <c r="AEZ276" s="314"/>
      <c r="AFA276" s="314"/>
      <c r="AFB276" s="314"/>
      <c r="AFC276" s="314"/>
      <c r="AFD276" s="314"/>
      <c r="AFE276" s="314"/>
      <c r="AFF276" s="314"/>
      <c r="AFG276" s="314"/>
      <c r="AFH276" s="314"/>
      <c r="AFI276" s="314"/>
      <c r="AFJ276" s="314"/>
      <c r="AFK276" s="314"/>
      <c r="AFL276" s="314"/>
      <c r="AFM276" s="314"/>
      <c r="AFN276" s="314"/>
      <c r="AFO276" s="314"/>
      <c r="AFP276" s="314"/>
      <c r="AFQ276" s="314"/>
      <c r="AFR276" s="314"/>
      <c r="AFS276" s="314"/>
      <c r="AFT276" s="314"/>
      <c r="AFU276" s="314"/>
      <c r="AFV276" s="314"/>
      <c r="AFW276" s="314"/>
      <c r="AFX276" s="314"/>
      <c r="AFY276" s="314"/>
      <c r="AFZ276" s="314"/>
      <c r="AGA276" s="314"/>
      <c r="AGB276" s="314"/>
      <c r="AGC276" s="314"/>
      <c r="AGD276" s="314"/>
      <c r="AGE276" s="314"/>
      <c r="AGF276" s="314"/>
      <c r="AGG276" s="314"/>
      <c r="AGH276" s="314"/>
      <c r="AGI276" s="314"/>
      <c r="AGJ276" s="314"/>
      <c r="AGK276" s="314"/>
      <c r="AGL276" s="314"/>
      <c r="AGM276" s="314"/>
      <c r="AGN276" s="314"/>
      <c r="AGO276" s="314"/>
      <c r="AGP276" s="314"/>
      <c r="AGQ276" s="314"/>
      <c r="AGR276" s="314"/>
      <c r="AGS276" s="314"/>
      <c r="AGT276" s="314"/>
      <c r="AGU276" s="314"/>
      <c r="AGV276" s="314"/>
      <c r="AGW276" s="314"/>
      <c r="AGX276" s="314"/>
      <c r="AGY276" s="314"/>
      <c r="AGZ276" s="314"/>
      <c r="AHA276" s="314"/>
      <c r="AHB276" s="314"/>
      <c r="AHC276" s="314"/>
      <c r="AHD276" s="314"/>
      <c r="AHE276" s="314"/>
      <c r="AHF276" s="314"/>
      <c r="AHG276" s="314"/>
      <c r="AHH276" s="314"/>
      <c r="AHI276" s="314"/>
      <c r="AHJ276" s="314"/>
      <c r="AHK276" s="314"/>
      <c r="AHL276" s="314"/>
      <c r="AHM276" s="314"/>
      <c r="AHN276" s="314"/>
      <c r="AHO276" s="314"/>
      <c r="AHP276" s="314"/>
      <c r="AHQ276" s="314"/>
      <c r="AHR276" s="314"/>
      <c r="AHS276" s="314"/>
      <c r="AHT276" s="314"/>
      <c r="AHU276" s="314"/>
      <c r="AHV276" s="314"/>
      <c r="AHW276" s="314"/>
      <c r="AHX276" s="314"/>
      <c r="AHY276" s="314"/>
      <c r="AHZ276" s="314"/>
      <c r="AIA276" s="314"/>
      <c r="AIB276" s="314"/>
      <c r="AIC276" s="314"/>
      <c r="AID276" s="314"/>
      <c r="AIE276" s="314"/>
      <c r="AIF276" s="314"/>
      <c r="AIG276" s="314"/>
      <c r="AIH276" s="314"/>
      <c r="AII276" s="314"/>
      <c r="AIJ276" s="314"/>
      <c r="AIK276" s="314"/>
      <c r="AIL276" s="314"/>
      <c r="AIM276" s="314"/>
      <c r="AIN276" s="314"/>
      <c r="AIO276" s="314"/>
      <c r="AIP276" s="314"/>
      <c r="AIQ276" s="314"/>
      <c r="AIR276" s="314"/>
      <c r="AIS276" s="314"/>
      <c r="AIT276" s="314"/>
      <c r="AIU276" s="314"/>
      <c r="AIV276" s="314"/>
      <c r="AIW276" s="314"/>
      <c r="AIX276" s="314"/>
      <c r="AIY276" s="314"/>
      <c r="AIZ276" s="314"/>
      <c r="AJA276" s="314"/>
      <c r="AJB276" s="314"/>
      <c r="AJC276" s="314"/>
      <c r="AJD276" s="314"/>
      <c r="AJE276" s="314"/>
      <c r="AJF276" s="314"/>
      <c r="AJG276" s="314"/>
      <c r="AJH276" s="314"/>
      <c r="AJI276" s="314"/>
      <c r="AJJ276" s="314"/>
      <c r="AJK276" s="314"/>
      <c r="AJL276" s="314"/>
      <c r="AJM276" s="314"/>
      <c r="AJN276" s="314"/>
      <c r="AJO276" s="314"/>
      <c r="AJP276" s="314"/>
      <c r="AJQ276" s="314"/>
      <c r="AJR276" s="314"/>
      <c r="AJS276" s="314"/>
      <c r="AJT276" s="314"/>
      <c r="AJU276" s="314"/>
      <c r="AJV276" s="314"/>
      <c r="AJW276" s="314"/>
      <c r="AJX276" s="314"/>
      <c r="AJY276" s="314"/>
      <c r="AJZ276" s="314"/>
      <c r="AKA276" s="314"/>
      <c r="AKB276" s="314"/>
      <c r="AKC276" s="314"/>
      <c r="AKD276" s="314"/>
      <c r="AKE276" s="314"/>
      <c r="AKF276" s="314"/>
      <c r="AKG276" s="314"/>
      <c r="AKH276" s="314"/>
      <c r="AKI276" s="314"/>
      <c r="AKJ276" s="314"/>
      <c r="AKK276" s="314"/>
      <c r="AKL276" s="314"/>
      <c r="AKM276" s="314"/>
      <c r="AKN276" s="314"/>
      <c r="AKO276" s="314"/>
      <c r="AKP276" s="314"/>
      <c r="AKQ276" s="314"/>
      <c r="AKR276" s="314"/>
      <c r="AKS276" s="314"/>
      <c r="AKT276" s="314"/>
      <c r="AKU276" s="314"/>
      <c r="AKV276" s="314"/>
      <c r="AKW276" s="314"/>
      <c r="AKX276" s="314"/>
      <c r="AKY276" s="314"/>
      <c r="AKZ276" s="314"/>
      <c r="ALA276" s="314"/>
      <c r="ALB276" s="314"/>
      <c r="ALC276" s="314"/>
      <c r="ALD276" s="314"/>
      <c r="ALE276" s="314"/>
      <c r="ALF276" s="314"/>
      <c r="ALG276" s="314"/>
      <c r="ALH276" s="314"/>
      <c r="ALI276" s="314"/>
      <c r="ALJ276" s="314"/>
      <c r="ALK276" s="314"/>
      <c r="ALL276" s="314"/>
      <c r="ALM276" s="314"/>
      <c r="ALN276" s="314"/>
      <c r="ALO276" s="314"/>
      <c r="ALP276" s="314"/>
      <c r="ALQ276" s="314"/>
      <c r="ALR276" s="314"/>
      <c r="ALS276" s="314"/>
      <c r="ALT276" s="314"/>
      <c r="ALU276" s="314"/>
      <c r="ALV276" s="314"/>
      <c r="ALW276" s="314"/>
      <c r="ALX276" s="314"/>
      <c r="ALY276" s="314"/>
      <c r="ALZ276" s="314"/>
      <c r="AMA276" s="314"/>
      <c r="AMB276" s="314"/>
      <c r="AMC276" s="314"/>
      <c r="AMD276" s="314"/>
      <c r="AME276" s="314"/>
      <c r="AMF276" s="314"/>
      <c r="AMG276" s="314"/>
      <c r="AMH276" s="314"/>
      <c r="AMI276" s="314"/>
      <c r="AMJ276" s="314"/>
      <c r="AMK276" s="314"/>
      <c r="AML276" s="314"/>
      <c r="AMM276" s="314"/>
      <c r="AMN276" s="314"/>
      <c r="AMO276" s="314"/>
      <c r="AMP276" s="314"/>
      <c r="AMQ276" s="314"/>
      <c r="AMR276" s="314"/>
      <c r="AMS276" s="314"/>
      <c r="AMT276" s="314"/>
      <c r="AMU276" s="314"/>
      <c r="AMV276" s="314"/>
      <c r="AMW276" s="314"/>
      <c r="AMX276" s="314"/>
      <c r="AMY276" s="314"/>
      <c r="AMZ276" s="314"/>
      <c r="ANA276" s="314"/>
      <c r="ANB276" s="314"/>
      <c r="ANC276" s="314"/>
      <c r="AND276" s="314"/>
      <c r="ANE276" s="314"/>
      <c r="ANF276" s="314"/>
      <c r="ANG276" s="314"/>
      <c r="ANH276" s="314"/>
      <c r="ANI276" s="314"/>
      <c r="ANJ276" s="314"/>
      <c r="ANK276" s="314"/>
      <c r="ANL276" s="314"/>
      <c r="ANM276" s="314"/>
      <c r="ANN276" s="314"/>
      <c r="ANO276" s="314"/>
      <c r="ANP276" s="314"/>
      <c r="ANQ276" s="314"/>
      <c r="ANR276" s="314"/>
      <c r="ANS276" s="314"/>
      <c r="ANT276" s="314"/>
      <c r="ANU276" s="314"/>
      <c r="ANV276" s="314"/>
      <c r="ANW276" s="314"/>
      <c r="ANX276" s="314"/>
      <c r="ANY276" s="314"/>
      <c r="ANZ276" s="314"/>
      <c r="AOA276" s="314"/>
      <c r="AOB276" s="314"/>
      <c r="AOC276" s="314"/>
      <c r="AOD276" s="314"/>
      <c r="AOE276" s="314"/>
      <c r="AOF276" s="314"/>
      <c r="AOG276" s="314"/>
      <c r="AOH276" s="314"/>
      <c r="AOI276" s="314"/>
      <c r="AOJ276" s="314"/>
      <c r="AOK276" s="314"/>
      <c r="AOL276" s="314"/>
      <c r="AOM276" s="314"/>
      <c r="AON276" s="314"/>
      <c r="AOO276" s="314"/>
      <c r="AOP276" s="314"/>
      <c r="AOQ276" s="314"/>
      <c r="AOR276" s="314"/>
      <c r="AOS276" s="314"/>
      <c r="AOT276" s="314"/>
      <c r="AOU276" s="314"/>
      <c r="AOV276" s="314"/>
      <c r="AOW276" s="314"/>
      <c r="AOX276" s="314"/>
      <c r="AOY276" s="314"/>
      <c r="AOZ276" s="314"/>
      <c r="APA276" s="314"/>
      <c r="APB276" s="314"/>
      <c r="APC276" s="314"/>
      <c r="APD276" s="314"/>
      <c r="APE276" s="314"/>
      <c r="APF276" s="314"/>
      <c r="APG276" s="314"/>
      <c r="APH276" s="314"/>
      <c r="API276" s="314"/>
      <c r="APJ276" s="314"/>
      <c r="APK276" s="314"/>
      <c r="APL276" s="314"/>
      <c r="APM276" s="314"/>
      <c r="APN276" s="314"/>
      <c r="APO276" s="314"/>
      <c r="APP276" s="314"/>
      <c r="APQ276" s="314"/>
      <c r="APR276" s="314"/>
      <c r="APS276" s="314"/>
      <c r="APT276" s="314"/>
      <c r="APU276" s="314"/>
      <c r="APV276" s="314"/>
      <c r="APW276" s="314"/>
      <c r="APX276" s="314"/>
      <c r="APY276" s="314"/>
      <c r="APZ276" s="314"/>
      <c r="AQA276" s="314"/>
      <c r="AQB276" s="314"/>
      <c r="AQC276" s="314"/>
      <c r="AQD276" s="314"/>
      <c r="AQE276" s="314"/>
      <c r="AQF276" s="314"/>
      <c r="AQG276" s="314"/>
      <c r="AQH276" s="314"/>
      <c r="AQI276" s="314"/>
      <c r="AQJ276" s="314"/>
      <c r="AQK276" s="314"/>
      <c r="AQL276" s="314"/>
      <c r="AQM276" s="314"/>
      <c r="AQN276" s="314"/>
      <c r="AQO276" s="314"/>
      <c r="AQP276" s="314"/>
      <c r="AQQ276" s="314"/>
      <c r="AQR276" s="314"/>
      <c r="AQS276" s="314"/>
      <c r="AQT276" s="314"/>
      <c r="AQU276" s="314"/>
      <c r="AQV276" s="314"/>
      <c r="AQW276" s="314"/>
      <c r="AQX276" s="314"/>
      <c r="AQY276" s="314"/>
      <c r="AQZ276" s="314"/>
      <c r="ARA276" s="314"/>
      <c r="ARB276" s="314"/>
      <c r="ARC276" s="314"/>
      <c r="ARD276" s="314"/>
      <c r="ARE276" s="314"/>
      <c r="ARF276" s="314"/>
      <c r="ARG276" s="314"/>
      <c r="ARH276" s="314"/>
      <c r="ARI276" s="314"/>
      <c r="ARJ276" s="314"/>
      <c r="ARK276" s="314"/>
      <c r="ARL276" s="314"/>
      <c r="ARM276" s="314"/>
      <c r="ARN276" s="314"/>
      <c r="ARO276" s="314"/>
      <c r="ARP276" s="314"/>
      <c r="ARQ276" s="314"/>
      <c r="ARR276" s="314"/>
      <c r="ARS276" s="314"/>
      <c r="ART276" s="314"/>
      <c r="ARU276" s="314"/>
      <c r="ARV276" s="314"/>
      <c r="ARW276" s="314"/>
      <c r="ARX276" s="314"/>
      <c r="ARY276" s="314"/>
      <c r="ARZ276" s="314"/>
      <c r="ASA276" s="314"/>
      <c r="ASB276" s="314"/>
      <c r="ASC276" s="314"/>
      <c r="ASD276" s="314"/>
      <c r="ASE276" s="314"/>
      <c r="ASF276" s="314"/>
      <c r="ASG276" s="314"/>
      <c r="ASH276" s="314"/>
      <c r="ASI276" s="314"/>
      <c r="ASJ276" s="314"/>
      <c r="ASK276" s="314"/>
      <c r="ASL276" s="314"/>
      <c r="ASM276" s="314"/>
      <c r="ASN276" s="314"/>
      <c r="ASO276" s="314"/>
      <c r="ASP276" s="314"/>
      <c r="ASQ276" s="314"/>
      <c r="ASR276" s="314"/>
      <c r="ASS276" s="314"/>
      <c r="AST276" s="314"/>
      <c r="ASU276" s="314"/>
      <c r="ASV276" s="314"/>
      <c r="ASW276" s="314"/>
      <c r="ASX276" s="314"/>
      <c r="ASY276" s="314"/>
      <c r="ASZ276" s="314"/>
      <c r="ATA276" s="314"/>
      <c r="ATB276" s="314"/>
      <c r="ATC276" s="314"/>
      <c r="ATD276" s="314"/>
      <c r="ATE276" s="314"/>
      <c r="ATF276" s="314"/>
      <c r="ATG276" s="314"/>
      <c r="ATH276" s="314"/>
      <c r="ATI276" s="314"/>
      <c r="ATJ276" s="314"/>
      <c r="ATK276" s="314"/>
      <c r="ATL276" s="314"/>
      <c r="ATM276" s="314"/>
      <c r="ATN276" s="314"/>
      <c r="ATO276" s="314"/>
      <c r="ATP276" s="314"/>
      <c r="ATQ276" s="314"/>
      <c r="ATR276" s="314"/>
      <c r="ATS276" s="314"/>
      <c r="ATT276" s="314"/>
      <c r="ATU276" s="314"/>
      <c r="ATV276" s="314"/>
      <c r="ATW276" s="314"/>
      <c r="ATX276" s="314"/>
      <c r="ATY276" s="314"/>
      <c r="ATZ276" s="314"/>
      <c r="AUA276" s="314"/>
      <c r="AUB276" s="314"/>
      <c r="AUC276" s="314"/>
      <c r="AUD276" s="314"/>
      <c r="AUE276" s="314"/>
      <c r="AUF276" s="314"/>
      <c r="AUG276" s="314"/>
      <c r="AUH276" s="314"/>
      <c r="AUI276" s="314"/>
      <c r="AUJ276" s="314"/>
      <c r="AUK276" s="314"/>
      <c r="AUL276" s="314"/>
      <c r="AUM276" s="314"/>
      <c r="AUN276" s="314"/>
      <c r="AUO276" s="314"/>
      <c r="AUP276" s="314"/>
      <c r="AUQ276" s="314"/>
      <c r="AUR276" s="314"/>
      <c r="AUS276" s="314"/>
      <c r="AUT276" s="314"/>
      <c r="AUU276" s="314"/>
      <c r="AUV276" s="314"/>
      <c r="AUW276" s="314"/>
      <c r="AUX276" s="314"/>
      <c r="AUY276" s="314"/>
      <c r="AUZ276" s="314"/>
      <c r="AVA276" s="314"/>
      <c r="AVB276" s="314"/>
      <c r="AVC276" s="314"/>
      <c r="AVD276" s="314"/>
      <c r="AVE276" s="314"/>
      <c r="AVF276" s="314"/>
      <c r="AVG276" s="314"/>
      <c r="AVH276" s="314"/>
      <c r="AVI276" s="314"/>
      <c r="AVJ276" s="314"/>
      <c r="AVK276" s="314"/>
      <c r="AVL276" s="314"/>
      <c r="AVM276" s="314"/>
      <c r="AVN276" s="314"/>
      <c r="AVO276" s="314"/>
      <c r="AVP276" s="314"/>
      <c r="AVQ276" s="314"/>
      <c r="AVR276" s="314"/>
      <c r="AVS276" s="314"/>
      <c r="AVT276" s="314"/>
      <c r="AVU276" s="314"/>
      <c r="AVV276" s="314"/>
      <c r="AVW276" s="314"/>
      <c r="AVX276" s="314"/>
      <c r="AVY276" s="314"/>
      <c r="AVZ276" s="314"/>
      <c r="AWA276" s="314"/>
      <c r="AWB276" s="314"/>
      <c r="AWC276" s="314"/>
      <c r="AWD276" s="314"/>
      <c r="AWE276" s="314"/>
      <c r="AWF276" s="314"/>
      <c r="AWG276" s="314"/>
      <c r="AWH276" s="314"/>
      <c r="AWI276" s="314"/>
      <c r="AWJ276" s="314"/>
      <c r="AWK276" s="314"/>
      <c r="AWL276" s="314"/>
      <c r="AWM276" s="314"/>
      <c r="AWN276" s="314"/>
      <c r="AWO276" s="314"/>
      <c r="AWP276" s="314"/>
      <c r="AWQ276" s="314"/>
      <c r="AWR276" s="314"/>
      <c r="AWS276" s="314"/>
      <c r="AWT276" s="314"/>
      <c r="AWU276" s="314"/>
      <c r="AWV276" s="314"/>
      <c r="AWW276" s="314"/>
      <c r="AWX276" s="314"/>
      <c r="AWY276" s="314"/>
      <c r="AWZ276" s="314"/>
      <c r="AXA276" s="314"/>
      <c r="AXB276" s="314"/>
      <c r="AXC276" s="314"/>
      <c r="AXD276" s="314"/>
      <c r="AXE276" s="314"/>
      <c r="AXF276" s="314"/>
      <c r="AXG276" s="314"/>
      <c r="AXH276" s="314"/>
      <c r="AXI276" s="314"/>
      <c r="AXJ276" s="314"/>
      <c r="AXK276" s="314"/>
      <c r="AXL276" s="314"/>
      <c r="AXM276" s="314"/>
      <c r="AXN276" s="314"/>
      <c r="AXO276" s="314"/>
      <c r="AXP276" s="314"/>
      <c r="AXQ276" s="314"/>
      <c r="AXR276" s="314"/>
      <c r="AXS276" s="314"/>
      <c r="AXT276" s="314"/>
      <c r="AXU276" s="314"/>
      <c r="AXV276" s="314"/>
      <c r="AXW276" s="314"/>
      <c r="AXX276" s="314"/>
      <c r="AXY276" s="314"/>
      <c r="AXZ276" s="314"/>
      <c r="AYA276" s="314"/>
      <c r="AYB276" s="314"/>
      <c r="AYC276" s="314"/>
      <c r="AYD276" s="314"/>
      <c r="AYE276" s="314"/>
      <c r="AYF276" s="314"/>
      <c r="AYG276" s="314"/>
      <c r="AYH276" s="314"/>
      <c r="AYI276" s="314"/>
      <c r="AYJ276" s="314"/>
      <c r="AYK276" s="314"/>
      <c r="AYL276" s="314"/>
      <c r="AYM276" s="314"/>
      <c r="AYN276" s="314"/>
      <c r="AYO276" s="314"/>
      <c r="AYP276" s="314"/>
      <c r="AYQ276" s="314"/>
      <c r="AYR276" s="314"/>
      <c r="AYS276" s="314"/>
      <c r="AYT276" s="314"/>
      <c r="AYU276" s="314"/>
      <c r="AYV276" s="314"/>
      <c r="AYW276" s="314"/>
      <c r="AYX276" s="314"/>
      <c r="AYY276" s="314"/>
      <c r="AYZ276" s="314"/>
      <c r="AZA276" s="314"/>
      <c r="AZB276" s="314"/>
      <c r="AZC276" s="314"/>
      <c r="AZD276" s="314"/>
      <c r="AZE276" s="314"/>
      <c r="AZF276" s="314"/>
      <c r="AZG276" s="314"/>
      <c r="AZH276" s="314"/>
      <c r="AZI276" s="314"/>
      <c r="AZJ276" s="314"/>
      <c r="AZK276" s="314"/>
      <c r="AZL276" s="314"/>
      <c r="AZM276" s="314"/>
      <c r="AZN276" s="314"/>
      <c r="AZO276" s="314"/>
      <c r="AZP276" s="314"/>
      <c r="AZQ276" s="314"/>
      <c r="AZR276" s="314"/>
      <c r="AZS276" s="314"/>
      <c r="AZT276" s="314"/>
      <c r="AZU276" s="314"/>
      <c r="AZV276" s="314"/>
      <c r="AZW276" s="314"/>
      <c r="AZX276" s="314"/>
      <c r="AZY276" s="314"/>
      <c r="AZZ276" s="314"/>
      <c r="BAA276" s="314"/>
      <c r="BAB276" s="314"/>
      <c r="BAC276" s="314"/>
      <c r="BAD276" s="314"/>
      <c r="BAE276" s="314"/>
      <c r="BAF276" s="314"/>
      <c r="BAG276" s="314"/>
      <c r="BAH276" s="314"/>
      <c r="BAI276" s="314"/>
      <c r="BAJ276" s="314"/>
      <c r="BAK276" s="314"/>
      <c r="BAL276" s="314"/>
      <c r="BAM276" s="314"/>
      <c r="BAN276" s="314"/>
      <c r="BAO276" s="314"/>
      <c r="BAP276" s="314"/>
      <c r="BAQ276" s="314"/>
      <c r="BAR276" s="314"/>
      <c r="BAS276" s="314"/>
      <c r="BAT276" s="314"/>
      <c r="BAU276" s="314"/>
      <c r="BAV276" s="314"/>
      <c r="BAW276" s="314"/>
      <c r="BAX276" s="314"/>
      <c r="BAY276" s="314"/>
      <c r="BAZ276" s="314"/>
      <c r="BBA276" s="314"/>
      <c r="BBB276" s="314"/>
      <c r="BBC276" s="314"/>
      <c r="BBD276" s="314"/>
      <c r="BBE276" s="314"/>
      <c r="BBF276" s="314"/>
      <c r="BBG276" s="314"/>
      <c r="BBH276" s="314"/>
      <c r="BBI276" s="314"/>
      <c r="BBJ276" s="314"/>
      <c r="BBK276" s="314"/>
      <c r="BBL276" s="314"/>
      <c r="BBM276" s="314"/>
      <c r="BBN276" s="314"/>
      <c r="BBO276" s="314"/>
      <c r="BBP276" s="314"/>
      <c r="BBQ276" s="314"/>
      <c r="BBR276" s="314"/>
      <c r="BBS276" s="314"/>
      <c r="BBT276" s="314"/>
      <c r="BBU276" s="314"/>
      <c r="BBV276" s="314"/>
      <c r="BBW276" s="314"/>
      <c r="BBX276" s="314"/>
      <c r="BBY276" s="314"/>
      <c r="BBZ276" s="314"/>
      <c r="BCA276" s="314"/>
      <c r="BCB276" s="314"/>
      <c r="BCC276" s="314"/>
      <c r="BCD276" s="314"/>
      <c r="BCE276" s="314"/>
      <c r="BCF276" s="314"/>
      <c r="BCG276" s="314"/>
      <c r="BCH276" s="314"/>
      <c r="BCI276" s="314"/>
      <c r="BCJ276" s="314"/>
      <c r="BCK276" s="314"/>
      <c r="BCL276" s="314"/>
      <c r="BCM276" s="314"/>
      <c r="BCN276" s="314"/>
      <c r="BCO276" s="314"/>
      <c r="BCP276" s="314"/>
      <c r="BCQ276" s="314"/>
      <c r="BCR276" s="314"/>
      <c r="BCS276" s="314"/>
      <c r="BCT276" s="314"/>
      <c r="BCU276" s="314"/>
      <c r="BCV276" s="314"/>
      <c r="BCW276" s="314"/>
      <c r="BCX276" s="314"/>
      <c r="BCY276" s="314"/>
      <c r="BCZ276" s="314"/>
      <c r="BDA276" s="314"/>
      <c r="BDB276" s="314"/>
      <c r="BDC276" s="314"/>
      <c r="BDD276" s="314"/>
      <c r="BDE276" s="314"/>
      <c r="BDF276" s="314"/>
      <c r="BDG276" s="314"/>
      <c r="BDH276" s="314"/>
      <c r="BDI276" s="314"/>
      <c r="BDJ276" s="314"/>
      <c r="BDK276" s="314"/>
      <c r="BDL276" s="314"/>
      <c r="BDM276" s="314"/>
      <c r="BDN276" s="314"/>
      <c r="BDO276" s="314"/>
      <c r="BDP276" s="314"/>
      <c r="BDQ276" s="314"/>
      <c r="BDR276" s="314"/>
      <c r="BDS276" s="314"/>
      <c r="BDT276" s="314"/>
      <c r="BDU276" s="314"/>
      <c r="BDV276" s="314"/>
      <c r="BDW276" s="314"/>
      <c r="BDX276" s="314"/>
      <c r="BDY276" s="314"/>
      <c r="BDZ276" s="314"/>
      <c r="BEA276" s="314"/>
      <c r="BEB276" s="314"/>
      <c r="BEC276" s="314"/>
      <c r="BED276" s="314"/>
      <c r="BEE276" s="314"/>
      <c r="BEF276" s="314"/>
      <c r="BEG276" s="314"/>
      <c r="BEH276" s="314"/>
      <c r="BEI276" s="314"/>
      <c r="BEJ276" s="314"/>
      <c r="BEK276" s="314"/>
      <c r="BEL276" s="314"/>
      <c r="BEM276" s="314"/>
      <c r="BEN276" s="314"/>
      <c r="BEO276" s="314"/>
      <c r="BEP276" s="314"/>
      <c r="BEQ276" s="314"/>
      <c r="BER276" s="314"/>
      <c r="BES276" s="314"/>
      <c r="BET276" s="314"/>
      <c r="BEU276" s="314"/>
      <c r="BEV276" s="314"/>
      <c r="BEW276" s="314"/>
      <c r="BEX276" s="314"/>
      <c r="BEY276" s="314"/>
      <c r="BEZ276" s="314"/>
      <c r="BFA276" s="314"/>
      <c r="BFB276" s="314"/>
      <c r="BFC276" s="314"/>
      <c r="BFD276" s="314"/>
      <c r="BFE276" s="314"/>
      <c r="BFF276" s="314"/>
      <c r="BFG276" s="314"/>
      <c r="BFH276" s="314"/>
      <c r="BFI276" s="314"/>
      <c r="BFJ276" s="314"/>
      <c r="BFK276" s="314"/>
      <c r="BFL276" s="314"/>
      <c r="BFM276" s="314"/>
      <c r="BFN276" s="314"/>
      <c r="BFO276" s="314"/>
      <c r="BFP276" s="314"/>
      <c r="BFQ276" s="314"/>
      <c r="BFR276" s="314"/>
      <c r="BFS276" s="314"/>
      <c r="BFT276" s="314"/>
      <c r="BFU276" s="314"/>
      <c r="BFV276" s="314"/>
      <c r="BFW276" s="314"/>
      <c r="BFX276" s="314"/>
      <c r="BFY276" s="314"/>
      <c r="BFZ276" s="314"/>
      <c r="BGA276" s="314"/>
      <c r="BGB276" s="314"/>
      <c r="BGC276" s="314"/>
      <c r="BGD276" s="314"/>
      <c r="BGE276" s="314"/>
      <c r="BGF276" s="314"/>
      <c r="BGG276" s="314"/>
      <c r="BGH276" s="314"/>
      <c r="BGI276" s="314"/>
      <c r="BGJ276" s="314"/>
      <c r="BGK276" s="314"/>
      <c r="BGL276" s="314"/>
      <c r="BGM276" s="314"/>
      <c r="BGN276" s="314"/>
      <c r="BGO276" s="314"/>
      <c r="BGP276" s="314"/>
      <c r="BGQ276" s="314"/>
      <c r="BGR276" s="314"/>
      <c r="BGS276" s="314"/>
      <c r="BGT276" s="314"/>
      <c r="BGU276" s="314"/>
      <c r="BGV276" s="314"/>
      <c r="BGW276" s="314"/>
      <c r="BGX276" s="314"/>
      <c r="BGY276" s="314"/>
      <c r="BGZ276" s="314"/>
      <c r="BHA276" s="314"/>
      <c r="BHB276" s="314"/>
      <c r="BHC276" s="314"/>
      <c r="BHD276" s="314"/>
      <c r="BHE276" s="314"/>
      <c r="BHF276" s="314"/>
      <c r="BHG276" s="314"/>
      <c r="BHH276" s="314"/>
      <c r="BHI276" s="314"/>
      <c r="BHJ276" s="314"/>
      <c r="BHK276" s="314"/>
      <c r="BHL276" s="314"/>
      <c r="BHM276" s="314"/>
      <c r="BHN276" s="314"/>
      <c r="BHO276" s="314"/>
      <c r="BHP276" s="314"/>
      <c r="BHQ276" s="314"/>
      <c r="BHR276" s="314"/>
      <c r="BHS276" s="314"/>
      <c r="BHT276" s="314"/>
      <c r="BHU276" s="314"/>
      <c r="BHV276" s="314"/>
      <c r="BHW276" s="314"/>
      <c r="BHX276" s="314"/>
      <c r="BHY276" s="314"/>
      <c r="BHZ276" s="314"/>
      <c r="BIA276" s="314"/>
      <c r="BIB276" s="314"/>
      <c r="BIC276" s="314"/>
      <c r="BID276" s="314"/>
      <c r="BIE276" s="314"/>
      <c r="BIF276" s="314"/>
      <c r="BIG276" s="314"/>
      <c r="BIH276" s="314"/>
      <c r="BII276" s="314"/>
      <c r="BIJ276" s="314"/>
      <c r="BIK276" s="314"/>
      <c r="BIL276" s="314"/>
      <c r="BIM276" s="314"/>
      <c r="BIN276" s="314"/>
      <c r="BIO276" s="314"/>
      <c r="BIP276" s="314"/>
      <c r="BIQ276" s="314"/>
      <c r="BIR276" s="314"/>
      <c r="BIS276" s="314"/>
      <c r="BIT276" s="314"/>
      <c r="BIU276" s="314"/>
      <c r="BIV276" s="314"/>
      <c r="BIW276" s="314"/>
      <c r="BIX276" s="314"/>
      <c r="BIY276" s="314"/>
      <c r="BIZ276" s="314"/>
      <c r="BJA276" s="314"/>
      <c r="BJB276" s="314"/>
      <c r="BJC276" s="314"/>
      <c r="BJD276" s="314"/>
      <c r="BJE276" s="314"/>
      <c r="BJF276" s="314"/>
      <c r="BJG276" s="314"/>
      <c r="BJH276" s="314"/>
      <c r="BJI276" s="314"/>
      <c r="BJJ276" s="314"/>
      <c r="BJK276" s="314"/>
      <c r="BJL276" s="314"/>
      <c r="BJM276" s="314"/>
      <c r="BJN276" s="314"/>
      <c r="BJO276" s="314"/>
      <c r="BJP276" s="314"/>
      <c r="BJQ276" s="314"/>
      <c r="BJR276" s="314"/>
      <c r="BJS276" s="314"/>
      <c r="BJT276" s="314"/>
      <c r="BJU276" s="314"/>
      <c r="BJV276" s="314"/>
      <c r="BJW276" s="314"/>
      <c r="BJX276" s="314"/>
      <c r="BJY276" s="314"/>
      <c r="BJZ276" s="314"/>
      <c r="BKA276" s="314"/>
      <c r="BKB276" s="314"/>
      <c r="BKC276" s="314"/>
      <c r="BKD276" s="314"/>
      <c r="BKE276" s="314"/>
      <c r="BKF276" s="314"/>
      <c r="BKG276" s="314"/>
      <c r="BKH276" s="314"/>
      <c r="BKI276" s="314"/>
      <c r="BKJ276" s="314"/>
      <c r="BKK276" s="314"/>
      <c r="BKL276" s="314"/>
      <c r="BKM276" s="314"/>
      <c r="BKN276" s="314"/>
      <c r="BKO276" s="314"/>
      <c r="BKP276" s="314"/>
      <c r="BKQ276" s="314"/>
      <c r="BKR276" s="314"/>
      <c r="BKS276" s="314"/>
      <c r="BKT276" s="314"/>
      <c r="BKU276" s="314"/>
      <c r="BKV276" s="314"/>
      <c r="BKW276" s="314"/>
      <c r="BKX276" s="314"/>
      <c r="BKY276" s="314"/>
      <c r="BKZ276" s="314"/>
      <c r="BLA276" s="314"/>
      <c r="BLB276" s="314"/>
      <c r="BLC276" s="314"/>
      <c r="BLD276" s="314"/>
      <c r="BLE276" s="314"/>
      <c r="BLF276" s="314"/>
      <c r="BLG276" s="314"/>
      <c r="BLH276" s="314"/>
      <c r="BLI276" s="314"/>
      <c r="BLJ276" s="314"/>
      <c r="BLK276" s="314"/>
      <c r="BLL276" s="314"/>
      <c r="BLM276" s="314"/>
      <c r="BLN276" s="314"/>
      <c r="BLO276" s="314"/>
      <c r="BLP276" s="314"/>
      <c r="BLQ276" s="314"/>
      <c r="BLR276" s="314"/>
      <c r="BLS276" s="314"/>
      <c r="BLT276" s="314"/>
      <c r="BLU276" s="314"/>
      <c r="BLV276" s="314"/>
      <c r="BLW276" s="314"/>
      <c r="BLX276" s="314"/>
      <c r="BLY276" s="314"/>
      <c r="BLZ276" s="314"/>
      <c r="BMA276" s="314"/>
      <c r="BMB276" s="314"/>
      <c r="BMC276" s="314"/>
      <c r="BMD276" s="314"/>
      <c r="BME276" s="314"/>
      <c r="BMF276" s="314"/>
      <c r="BMG276" s="314"/>
      <c r="BMH276" s="314"/>
      <c r="BMI276" s="314"/>
      <c r="BMJ276" s="314"/>
      <c r="BMK276" s="314"/>
      <c r="BML276" s="314"/>
      <c r="BMM276" s="314"/>
      <c r="BMN276" s="314"/>
      <c r="BMO276" s="314"/>
      <c r="BMP276" s="314"/>
      <c r="BMQ276" s="314"/>
      <c r="BMR276" s="314"/>
      <c r="BMS276" s="314"/>
      <c r="BMT276" s="314"/>
      <c r="BMU276" s="314"/>
      <c r="BMV276" s="314"/>
      <c r="BMW276" s="314"/>
      <c r="BMX276" s="314"/>
      <c r="BMY276" s="314"/>
      <c r="BMZ276" s="314"/>
      <c r="BNA276" s="314"/>
      <c r="BNB276" s="314"/>
      <c r="BNC276" s="314"/>
      <c r="BND276" s="314"/>
      <c r="BNE276" s="314"/>
      <c r="BNF276" s="314"/>
      <c r="BNG276" s="314"/>
      <c r="BNH276" s="314"/>
      <c r="BNI276" s="314"/>
      <c r="BNJ276" s="314"/>
      <c r="BNK276" s="314"/>
      <c r="BNL276" s="314"/>
      <c r="BNM276" s="314"/>
      <c r="BNN276" s="314"/>
      <c r="BNO276" s="314"/>
      <c r="BNP276" s="314"/>
      <c r="BNQ276" s="314"/>
      <c r="BNR276" s="314"/>
      <c r="BNS276" s="314"/>
      <c r="BNT276" s="314"/>
      <c r="BNU276" s="314"/>
      <c r="BNV276" s="314"/>
      <c r="BNW276" s="314"/>
      <c r="BNX276" s="314"/>
      <c r="BNY276" s="314"/>
      <c r="BNZ276" s="314"/>
      <c r="BOA276" s="314"/>
      <c r="BOB276" s="314"/>
      <c r="BOC276" s="314"/>
      <c r="BOD276" s="314"/>
      <c r="BOE276" s="314"/>
      <c r="BOF276" s="314"/>
      <c r="BOG276" s="314"/>
      <c r="BOH276" s="314"/>
      <c r="BOI276" s="314"/>
      <c r="BOJ276" s="314"/>
      <c r="BOK276" s="314"/>
      <c r="BOL276" s="314"/>
      <c r="BOM276" s="314"/>
      <c r="BON276" s="314"/>
      <c r="BOO276" s="314"/>
      <c r="BOP276" s="314"/>
      <c r="BOQ276" s="314"/>
      <c r="BOR276" s="314"/>
      <c r="BOS276" s="314"/>
      <c r="BOT276" s="314"/>
      <c r="BOU276" s="314"/>
      <c r="BOV276" s="314"/>
      <c r="BOW276" s="314"/>
      <c r="BOX276" s="314"/>
      <c r="BOY276" s="314"/>
      <c r="BOZ276" s="314"/>
      <c r="BPA276" s="314"/>
      <c r="BPB276" s="314"/>
      <c r="BPC276" s="314"/>
      <c r="BPD276" s="314"/>
      <c r="BPE276" s="314"/>
      <c r="BPF276" s="314"/>
      <c r="BPG276" s="314"/>
      <c r="BPH276" s="314"/>
      <c r="BPI276" s="314"/>
      <c r="BPJ276" s="314"/>
      <c r="BPK276" s="314"/>
      <c r="BPL276" s="314"/>
      <c r="BPM276" s="314"/>
      <c r="BPN276" s="314"/>
      <c r="BPO276" s="314"/>
      <c r="BPP276" s="314"/>
      <c r="BPQ276" s="314"/>
      <c r="BPR276" s="314"/>
      <c r="BPS276" s="314"/>
      <c r="BPT276" s="314"/>
      <c r="BPU276" s="314"/>
      <c r="BPV276" s="314"/>
      <c r="BPW276" s="314"/>
      <c r="BPX276" s="314"/>
      <c r="BPY276" s="314"/>
      <c r="BPZ276" s="314"/>
      <c r="BQA276" s="314"/>
      <c r="BQB276" s="314"/>
      <c r="BQC276" s="314"/>
      <c r="BQD276" s="314"/>
      <c r="BQE276" s="314"/>
      <c r="BQF276" s="314"/>
      <c r="BQG276" s="314"/>
      <c r="BQH276" s="314"/>
      <c r="BQI276" s="314"/>
      <c r="BQJ276" s="314"/>
      <c r="BQK276" s="314"/>
      <c r="BQL276" s="314"/>
      <c r="BQM276" s="314"/>
      <c r="BQN276" s="314"/>
      <c r="BQO276" s="314"/>
      <c r="BQP276" s="314"/>
      <c r="BQQ276" s="314"/>
      <c r="BQR276" s="314"/>
      <c r="BQS276" s="314"/>
      <c r="BQT276" s="314"/>
      <c r="BQU276" s="314"/>
      <c r="BQV276" s="314"/>
      <c r="BQW276" s="314"/>
      <c r="BQX276" s="314"/>
      <c r="BQY276" s="314"/>
      <c r="BQZ276" s="314"/>
      <c r="BRA276" s="314"/>
      <c r="BRB276" s="314"/>
      <c r="BRC276" s="314"/>
      <c r="BRD276" s="314"/>
      <c r="BRE276" s="314"/>
      <c r="BRF276" s="314"/>
      <c r="BRG276" s="314"/>
      <c r="BRH276" s="314"/>
      <c r="BRI276" s="314"/>
      <c r="BRJ276" s="314"/>
      <c r="BRK276" s="314"/>
      <c r="BRL276" s="314"/>
      <c r="BRM276" s="314"/>
      <c r="BRN276" s="314"/>
      <c r="BRO276" s="314"/>
      <c r="BRP276" s="314"/>
      <c r="BRQ276" s="314"/>
      <c r="BRR276" s="314"/>
      <c r="BRS276" s="314"/>
      <c r="BRT276" s="314"/>
      <c r="BRU276" s="314"/>
      <c r="BRV276" s="314"/>
      <c r="BRW276" s="314"/>
      <c r="BRX276" s="314"/>
      <c r="BRY276" s="314"/>
      <c r="BRZ276" s="314"/>
      <c r="BSA276" s="314"/>
      <c r="BSB276" s="314"/>
      <c r="BSC276" s="314"/>
      <c r="BSD276" s="314"/>
      <c r="BSE276" s="314"/>
      <c r="BSF276" s="314"/>
      <c r="BSG276" s="314"/>
      <c r="BSH276" s="314"/>
      <c r="BSI276" s="314"/>
      <c r="BSJ276" s="314"/>
      <c r="BSK276" s="314"/>
      <c r="BSL276" s="314"/>
      <c r="BSM276" s="314"/>
      <c r="BSN276" s="314"/>
      <c r="BSO276" s="314"/>
      <c r="BSP276" s="314"/>
      <c r="BSQ276" s="314"/>
      <c r="BSR276" s="314"/>
      <c r="BSS276" s="314"/>
      <c r="BST276" s="314"/>
      <c r="BSU276" s="314"/>
      <c r="BSV276" s="314"/>
      <c r="BSW276" s="314"/>
      <c r="BSX276" s="314"/>
      <c r="BSY276" s="314"/>
      <c r="BSZ276" s="314"/>
      <c r="BTA276" s="314"/>
      <c r="BTB276" s="314"/>
      <c r="BTC276" s="314"/>
      <c r="BTD276" s="314"/>
      <c r="BTE276" s="314"/>
      <c r="BTF276" s="314"/>
      <c r="BTG276" s="314"/>
      <c r="BTH276" s="314"/>
      <c r="BTI276" s="314"/>
      <c r="BTJ276" s="314"/>
      <c r="BTK276" s="314"/>
      <c r="BTL276" s="314"/>
      <c r="BTM276" s="314"/>
      <c r="BTN276" s="314"/>
      <c r="BTO276" s="314"/>
      <c r="BTP276" s="314"/>
      <c r="BTQ276" s="314"/>
      <c r="BTR276" s="314"/>
      <c r="BTS276" s="314"/>
      <c r="BTT276" s="314"/>
      <c r="BTU276" s="314"/>
      <c r="BTV276" s="314"/>
      <c r="BTW276" s="314"/>
      <c r="BTX276" s="314"/>
      <c r="BTY276" s="314"/>
      <c r="BTZ276" s="314"/>
      <c r="BUA276" s="314"/>
      <c r="BUB276" s="314"/>
      <c r="BUC276" s="314"/>
      <c r="BUD276" s="314"/>
      <c r="BUE276" s="314"/>
      <c r="BUF276" s="314"/>
      <c r="BUG276" s="314"/>
      <c r="BUH276" s="314"/>
      <c r="BUI276" s="314"/>
      <c r="BUJ276" s="314"/>
      <c r="BUK276" s="314"/>
      <c r="BUL276" s="314"/>
      <c r="BUM276" s="314"/>
      <c r="BUN276" s="314"/>
      <c r="BUO276" s="314"/>
      <c r="BUP276" s="314"/>
      <c r="BUQ276" s="314"/>
      <c r="BUR276" s="314"/>
      <c r="BUS276" s="314"/>
      <c r="BUT276" s="314"/>
      <c r="BUU276" s="314"/>
      <c r="BUV276" s="314"/>
      <c r="BUW276" s="314"/>
      <c r="BUX276" s="314"/>
      <c r="BUY276" s="314"/>
      <c r="BUZ276" s="314"/>
      <c r="BVA276" s="314"/>
      <c r="BVB276" s="314"/>
      <c r="BVC276" s="314"/>
      <c r="BVD276" s="314"/>
      <c r="BVE276" s="314"/>
      <c r="BVF276" s="314"/>
      <c r="BVG276" s="314"/>
      <c r="BVH276" s="314"/>
      <c r="BVI276" s="314"/>
      <c r="BVJ276" s="314"/>
      <c r="BVK276" s="314"/>
      <c r="BVL276" s="314"/>
      <c r="BVM276" s="314"/>
      <c r="BVN276" s="314"/>
      <c r="BVO276" s="314"/>
      <c r="BVP276" s="314"/>
      <c r="BVQ276" s="314"/>
      <c r="BVR276" s="314"/>
      <c r="BVS276" s="314"/>
      <c r="BVT276" s="314"/>
      <c r="BVU276" s="314"/>
      <c r="BVV276" s="314"/>
      <c r="BVW276" s="314"/>
      <c r="BVX276" s="314"/>
      <c r="BVY276" s="314"/>
      <c r="BVZ276" s="314"/>
      <c r="BWA276" s="314"/>
      <c r="BWB276" s="314"/>
      <c r="BWC276" s="314"/>
      <c r="BWD276" s="314"/>
      <c r="BWE276" s="314"/>
      <c r="BWF276" s="314"/>
      <c r="BWG276" s="314"/>
      <c r="BWH276" s="314"/>
      <c r="BWI276" s="314"/>
      <c r="BWJ276" s="314"/>
      <c r="BWK276" s="314"/>
      <c r="BWL276" s="314"/>
      <c r="BWM276" s="314"/>
      <c r="BWN276" s="314"/>
      <c r="BWO276" s="314"/>
      <c r="BWP276" s="314"/>
      <c r="BWQ276" s="314"/>
      <c r="BWR276" s="314"/>
      <c r="BWS276" s="314"/>
      <c r="BWT276" s="314"/>
      <c r="BWU276" s="314"/>
      <c r="BWV276" s="314"/>
      <c r="BWW276" s="314"/>
      <c r="BWX276" s="314"/>
      <c r="BWY276" s="314"/>
      <c r="BWZ276" s="314"/>
      <c r="BXA276" s="314"/>
      <c r="BXB276" s="314"/>
      <c r="BXC276" s="314"/>
      <c r="BXD276" s="314"/>
      <c r="BXE276" s="314"/>
      <c r="BXF276" s="314"/>
      <c r="BXG276" s="314"/>
      <c r="BXH276" s="314"/>
      <c r="BXI276" s="314"/>
      <c r="BXJ276" s="314"/>
      <c r="BXK276" s="314"/>
      <c r="BXL276" s="314"/>
      <c r="BXM276" s="314"/>
      <c r="BXN276" s="314"/>
      <c r="BXO276" s="314"/>
      <c r="BXP276" s="314"/>
      <c r="BXQ276" s="314"/>
      <c r="BXR276" s="314"/>
      <c r="BXS276" s="314"/>
      <c r="BXT276" s="314"/>
      <c r="BXU276" s="314"/>
      <c r="BXV276" s="314"/>
      <c r="BXW276" s="314"/>
      <c r="BXX276" s="314"/>
      <c r="BXY276" s="314"/>
      <c r="BXZ276" s="314"/>
      <c r="BYA276" s="314"/>
      <c r="BYB276" s="314"/>
      <c r="BYC276" s="314"/>
      <c r="BYD276" s="314"/>
      <c r="BYE276" s="314"/>
      <c r="BYF276" s="314"/>
      <c r="BYG276" s="314"/>
      <c r="BYH276" s="314"/>
      <c r="BYI276" s="314"/>
      <c r="BYJ276" s="314"/>
      <c r="BYK276" s="314"/>
      <c r="BYL276" s="314"/>
      <c r="BYM276" s="314"/>
      <c r="BYN276" s="314"/>
      <c r="BYO276" s="314"/>
      <c r="BYP276" s="314"/>
      <c r="BYQ276" s="314"/>
      <c r="BYR276" s="314"/>
      <c r="BYS276" s="314"/>
      <c r="BYT276" s="314"/>
      <c r="BYU276" s="314"/>
      <c r="BYV276" s="314"/>
      <c r="BYW276" s="314"/>
      <c r="BYX276" s="314"/>
      <c r="BYY276" s="314"/>
      <c r="BYZ276" s="314"/>
      <c r="BZA276" s="314"/>
      <c r="BZB276" s="314"/>
      <c r="BZC276" s="314"/>
      <c r="BZD276" s="314"/>
      <c r="BZE276" s="314"/>
      <c r="BZF276" s="314"/>
      <c r="BZG276" s="314"/>
      <c r="BZH276" s="314"/>
      <c r="BZI276" s="314"/>
      <c r="BZJ276" s="314"/>
      <c r="BZK276" s="314"/>
      <c r="BZL276" s="314"/>
      <c r="BZM276" s="314"/>
      <c r="BZN276" s="314"/>
      <c r="BZO276" s="314"/>
      <c r="BZP276" s="314"/>
      <c r="BZQ276" s="314"/>
      <c r="BZR276" s="314"/>
      <c r="BZS276" s="314"/>
      <c r="BZT276" s="314"/>
      <c r="BZU276" s="314"/>
      <c r="BZV276" s="314"/>
      <c r="BZW276" s="314"/>
      <c r="BZX276" s="314"/>
      <c r="BZY276" s="314"/>
      <c r="BZZ276" s="314"/>
      <c r="CAA276" s="314"/>
      <c r="CAB276" s="314"/>
      <c r="CAC276" s="314"/>
      <c r="CAD276" s="314"/>
      <c r="CAE276" s="314"/>
      <c r="CAF276" s="314"/>
      <c r="CAG276" s="314"/>
      <c r="CAH276" s="314"/>
      <c r="CAI276" s="314"/>
      <c r="CAJ276" s="314"/>
      <c r="CAK276" s="314"/>
      <c r="CAL276" s="314"/>
      <c r="CAM276" s="314"/>
      <c r="CAN276" s="314"/>
      <c r="CAO276" s="314"/>
      <c r="CAP276" s="314"/>
      <c r="CAQ276" s="314"/>
      <c r="CAR276" s="314"/>
      <c r="CAS276" s="314"/>
      <c r="CAT276" s="314"/>
      <c r="CAU276" s="314"/>
      <c r="CAV276" s="314"/>
      <c r="CAW276" s="314"/>
      <c r="CAX276" s="314"/>
      <c r="CAY276" s="314"/>
      <c r="CAZ276" s="314"/>
      <c r="CBA276" s="314"/>
      <c r="CBB276" s="314"/>
      <c r="CBC276" s="314"/>
      <c r="CBD276" s="314"/>
      <c r="CBE276" s="314"/>
      <c r="CBF276" s="314"/>
      <c r="CBG276" s="314"/>
      <c r="CBH276" s="314"/>
      <c r="CBI276" s="314"/>
      <c r="CBJ276" s="314"/>
      <c r="CBK276" s="314"/>
      <c r="CBL276" s="314"/>
      <c r="CBM276" s="314"/>
      <c r="CBN276" s="314"/>
      <c r="CBO276" s="314"/>
      <c r="CBP276" s="314"/>
      <c r="CBQ276" s="314"/>
      <c r="CBR276" s="314"/>
      <c r="CBS276" s="314"/>
      <c r="CBT276" s="314"/>
      <c r="CBU276" s="314"/>
      <c r="CBV276" s="314"/>
      <c r="CBW276" s="314"/>
      <c r="CBX276" s="314"/>
      <c r="CBY276" s="314"/>
      <c r="CBZ276" s="314"/>
      <c r="CCA276" s="314"/>
      <c r="CCB276" s="314"/>
      <c r="CCC276" s="314"/>
      <c r="CCD276" s="314"/>
      <c r="CCE276" s="314"/>
      <c r="CCF276" s="314"/>
      <c r="CCG276" s="314"/>
      <c r="CCH276" s="314"/>
      <c r="CCI276" s="314"/>
      <c r="CCJ276" s="314"/>
      <c r="CCK276" s="314"/>
      <c r="CCL276" s="314"/>
      <c r="CCM276" s="314"/>
      <c r="CCN276" s="314"/>
      <c r="CCO276" s="314"/>
      <c r="CCP276" s="314"/>
      <c r="CCQ276" s="314"/>
      <c r="CCR276" s="314"/>
      <c r="CCS276" s="314"/>
      <c r="CCT276" s="314"/>
      <c r="CCU276" s="314"/>
      <c r="CCV276" s="314"/>
      <c r="CCW276" s="314"/>
      <c r="CCX276" s="314"/>
      <c r="CCY276" s="314"/>
      <c r="CCZ276" s="314"/>
      <c r="CDA276" s="314"/>
      <c r="CDB276" s="314"/>
      <c r="CDC276" s="314"/>
      <c r="CDD276" s="314"/>
      <c r="CDE276" s="314"/>
      <c r="CDF276" s="314"/>
      <c r="CDG276" s="314"/>
      <c r="CDH276" s="314"/>
      <c r="CDI276" s="314"/>
      <c r="CDJ276" s="314"/>
      <c r="CDK276" s="314"/>
      <c r="CDL276" s="314"/>
      <c r="CDM276" s="314"/>
      <c r="CDN276" s="314"/>
      <c r="CDO276" s="314"/>
      <c r="CDP276" s="314"/>
      <c r="CDQ276" s="314"/>
      <c r="CDR276" s="314"/>
      <c r="CDS276" s="314"/>
      <c r="CDT276" s="314"/>
      <c r="CDU276" s="314"/>
      <c r="CDV276" s="314"/>
      <c r="CDW276" s="314"/>
      <c r="CDX276" s="314"/>
      <c r="CDY276" s="314"/>
      <c r="CDZ276" s="314"/>
      <c r="CEA276" s="314"/>
      <c r="CEB276" s="314"/>
      <c r="CEC276" s="314"/>
      <c r="CED276" s="314"/>
      <c r="CEE276" s="314"/>
      <c r="CEF276" s="314"/>
      <c r="CEG276" s="314"/>
      <c r="CEH276" s="314"/>
      <c r="CEI276" s="314"/>
      <c r="CEJ276" s="314"/>
      <c r="CEK276" s="314"/>
      <c r="CEL276" s="314"/>
      <c r="CEM276" s="314"/>
      <c r="CEN276" s="314"/>
      <c r="CEO276" s="314"/>
      <c r="CEP276" s="314"/>
      <c r="CEQ276" s="314"/>
      <c r="CER276" s="314"/>
      <c r="CES276" s="314"/>
      <c r="CET276" s="314"/>
      <c r="CEU276" s="314"/>
      <c r="CEV276" s="314"/>
      <c r="CEW276" s="314"/>
      <c r="CEX276" s="314"/>
      <c r="CEY276" s="314"/>
      <c r="CEZ276" s="314"/>
      <c r="CFA276" s="314"/>
      <c r="CFB276" s="314"/>
      <c r="CFC276" s="314"/>
      <c r="CFD276" s="314"/>
      <c r="CFE276" s="314"/>
      <c r="CFF276" s="314"/>
      <c r="CFG276" s="314"/>
      <c r="CFH276" s="314"/>
      <c r="CFI276" s="314"/>
      <c r="CFJ276" s="314"/>
      <c r="CFK276" s="314"/>
      <c r="CFL276" s="314"/>
      <c r="CFM276" s="314"/>
      <c r="CFN276" s="314"/>
      <c r="CFO276" s="314"/>
      <c r="CFP276" s="314"/>
      <c r="CFQ276" s="314"/>
      <c r="CFR276" s="314"/>
      <c r="CFS276" s="314"/>
      <c r="CFT276" s="314"/>
      <c r="CFU276" s="314"/>
      <c r="CFV276" s="314"/>
      <c r="CFW276" s="314"/>
      <c r="CFX276" s="314"/>
      <c r="CFY276" s="314"/>
      <c r="CFZ276" s="314"/>
      <c r="CGA276" s="314"/>
      <c r="CGB276" s="314"/>
      <c r="CGC276" s="314"/>
      <c r="CGD276" s="314"/>
      <c r="CGE276" s="314"/>
      <c r="CGF276" s="314"/>
      <c r="CGG276" s="314"/>
      <c r="CGH276" s="314"/>
      <c r="CGI276" s="314"/>
      <c r="CGJ276" s="314"/>
      <c r="CGK276" s="314"/>
      <c r="CGL276" s="314"/>
      <c r="CGM276" s="314"/>
      <c r="CGN276" s="314"/>
      <c r="CGO276" s="314"/>
      <c r="CGP276" s="314"/>
      <c r="CGQ276" s="314"/>
      <c r="CGR276" s="314"/>
      <c r="CGS276" s="314"/>
      <c r="CGT276" s="314"/>
      <c r="CGU276" s="314"/>
      <c r="CGV276" s="314"/>
      <c r="CGW276" s="314"/>
      <c r="CGX276" s="314"/>
      <c r="CGY276" s="314"/>
      <c r="CGZ276" s="314"/>
      <c r="CHA276" s="314"/>
      <c r="CHB276" s="314"/>
      <c r="CHC276" s="314"/>
      <c r="CHD276" s="314"/>
      <c r="CHE276" s="314"/>
      <c r="CHF276" s="314"/>
      <c r="CHG276" s="314"/>
      <c r="CHH276" s="314"/>
      <c r="CHI276" s="314"/>
      <c r="CHJ276" s="314"/>
      <c r="CHK276" s="314"/>
      <c r="CHL276" s="314"/>
      <c r="CHM276" s="314"/>
      <c r="CHN276" s="314"/>
      <c r="CHO276" s="314"/>
      <c r="CHP276" s="314"/>
      <c r="CHQ276" s="314"/>
      <c r="CHR276" s="314"/>
      <c r="CHS276" s="314"/>
      <c r="CHT276" s="314"/>
      <c r="CHU276" s="314"/>
      <c r="CHV276" s="314"/>
      <c r="CHW276" s="314"/>
      <c r="CHX276" s="314"/>
      <c r="CHY276" s="314"/>
      <c r="CHZ276" s="314"/>
      <c r="CIA276" s="314"/>
      <c r="CIB276" s="314"/>
      <c r="CIC276" s="314"/>
      <c r="CID276" s="314"/>
      <c r="CIE276" s="314"/>
      <c r="CIF276" s="314"/>
      <c r="CIG276" s="314"/>
      <c r="CIH276" s="314"/>
      <c r="CII276" s="314"/>
      <c r="CIJ276" s="314"/>
      <c r="CIK276" s="314"/>
      <c r="CIL276" s="314"/>
      <c r="CIM276" s="314"/>
      <c r="CIN276" s="314"/>
      <c r="CIO276" s="314"/>
      <c r="CIP276" s="314"/>
      <c r="CIQ276" s="314"/>
      <c r="CIR276" s="314"/>
      <c r="CIS276" s="314"/>
      <c r="CIT276" s="314"/>
      <c r="CIU276" s="314"/>
      <c r="CIV276" s="314"/>
      <c r="CIW276" s="314"/>
      <c r="CIX276" s="314"/>
      <c r="CIY276" s="314"/>
      <c r="CIZ276" s="314"/>
      <c r="CJA276" s="314"/>
      <c r="CJB276" s="314"/>
      <c r="CJC276" s="314"/>
      <c r="CJD276" s="314"/>
      <c r="CJE276" s="314"/>
      <c r="CJF276" s="314"/>
      <c r="CJG276" s="314"/>
      <c r="CJH276" s="314"/>
      <c r="CJI276" s="314"/>
      <c r="CJJ276" s="314"/>
      <c r="CJK276" s="314"/>
      <c r="CJL276" s="314"/>
      <c r="CJM276" s="314"/>
      <c r="CJN276" s="314"/>
      <c r="CJO276" s="314"/>
      <c r="CJP276" s="314"/>
      <c r="CJQ276" s="314"/>
      <c r="CJR276" s="314"/>
      <c r="CJS276" s="314"/>
      <c r="CJT276" s="314"/>
      <c r="CJU276" s="314"/>
      <c r="CJV276" s="314"/>
      <c r="CJW276" s="314"/>
      <c r="CJX276" s="314"/>
      <c r="CJY276" s="314"/>
      <c r="CJZ276" s="314"/>
      <c r="CKA276" s="314"/>
      <c r="CKB276" s="314"/>
      <c r="CKC276" s="314"/>
      <c r="CKD276" s="314"/>
      <c r="CKE276" s="314"/>
      <c r="CKF276" s="314"/>
      <c r="CKG276" s="314"/>
      <c r="CKH276" s="314"/>
      <c r="CKI276" s="314"/>
      <c r="CKJ276" s="314"/>
      <c r="CKK276" s="314"/>
      <c r="CKL276" s="314"/>
      <c r="CKM276" s="314"/>
      <c r="CKN276" s="314"/>
      <c r="CKO276" s="314"/>
      <c r="CKP276" s="314"/>
      <c r="CKQ276" s="314"/>
      <c r="CKR276" s="314"/>
      <c r="CKS276" s="314"/>
      <c r="CKT276" s="314"/>
      <c r="CKU276" s="314"/>
      <c r="CKV276" s="314"/>
      <c r="CKW276" s="314"/>
      <c r="CKX276" s="314"/>
      <c r="CKY276" s="314"/>
      <c r="CKZ276" s="314"/>
      <c r="CLA276" s="314"/>
      <c r="CLB276" s="314"/>
      <c r="CLC276" s="314"/>
      <c r="CLD276" s="314"/>
      <c r="CLE276" s="314"/>
      <c r="CLF276" s="314"/>
      <c r="CLG276" s="314"/>
      <c r="CLH276" s="314"/>
      <c r="CLI276" s="314"/>
      <c r="CLJ276" s="314"/>
      <c r="CLK276" s="314"/>
      <c r="CLL276" s="314"/>
      <c r="CLM276" s="314"/>
      <c r="CLN276" s="314"/>
      <c r="CLO276" s="314"/>
      <c r="CLP276" s="314"/>
      <c r="CLQ276" s="314"/>
      <c r="CLR276" s="314"/>
      <c r="CLS276" s="314"/>
      <c r="CLT276" s="314"/>
      <c r="CLU276" s="314"/>
      <c r="CLV276" s="314"/>
      <c r="CLW276" s="314"/>
      <c r="CLX276" s="314"/>
      <c r="CLY276" s="314"/>
      <c r="CLZ276" s="314"/>
      <c r="CMA276" s="314"/>
      <c r="CMB276" s="314"/>
      <c r="CMC276" s="314"/>
      <c r="CMD276" s="314"/>
      <c r="CME276" s="314"/>
      <c r="CMF276" s="314"/>
      <c r="CMG276" s="314"/>
      <c r="CMH276" s="314"/>
      <c r="CMI276" s="314"/>
      <c r="CMJ276" s="314"/>
      <c r="CMK276" s="314"/>
      <c r="CML276" s="314"/>
      <c r="CMM276" s="314"/>
      <c r="CMN276" s="314"/>
      <c r="CMO276" s="314"/>
      <c r="CMP276" s="314"/>
      <c r="CMQ276" s="314"/>
      <c r="CMR276" s="314"/>
      <c r="CMS276" s="314"/>
      <c r="CMT276" s="314"/>
      <c r="CMU276" s="314"/>
      <c r="CMV276" s="314"/>
      <c r="CMW276" s="314"/>
      <c r="CMX276" s="314"/>
      <c r="CMY276" s="314"/>
      <c r="CMZ276" s="314"/>
      <c r="CNA276" s="314"/>
      <c r="CNB276" s="314"/>
      <c r="CNC276" s="314"/>
      <c r="CND276" s="314"/>
      <c r="CNE276" s="314"/>
      <c r="CNF276" s="314"/>
      <c r="CNG276" s="314"/>
      <c r="CNH276" s="314"/>
      <c r="CNI276" s="314"/>
      <c r="CNJ276" s="314"/>
      <c r="CNK276" s="314"/>
      <c r="CNL276" s="314"/>
      <c r="CNM276" s="314"/>
      <c r="CNN276" s="314"/>
      <c r="CNO276" s="314"/>
      <c r="CNP276" s="314"/>
      <c r="CNQ276" s="314"/>
      <c r="CNR276" s="314"/>
      <c r="CNS276" s="314"/>
      <c r="CNT276" s="314"/>
      <c r="CNU276" s="314"/>
      <c r="CNV276" s="314"/>
      <c r="CNW276" s="314"/>
      <c r="CNX276" s="314"/>
      <c r="CNY276" s="314"/>
      <c r="CNZ276" s="314"/>
      <c r="COA276" s="314"/>
      <c r="COB276" s="314"/>
      <c r="COC276" s="314"/>
      <c r="COD276" s="314"/>
      <c r="COE276" s="314"/>
      <c r="COF276" s="314"/>
      <c r="COG276" s="314"/>
      <c r="COH276" s="314"/>
      <c r="COI276" s="314"/>
      <c r="COJ276" s="314"/>
      <c r="COK276" s="314"/>
      <c r="COL276" s="314"/>
      <c r="COM276" s="314"/>
      <c r="CON276" s="314"/>
      <c r="COO276" s="314"/>
      <c r="COP276" s="314"/>
      <c r="COQ276" s="314"/>
      <c r="COR276" s="314"/>
      <c r="COS276" s="314"/>
      <c r="COT276" s="314"/>
      <c r="COU276" s="314"/>
      <c r="COV276" s="314"/>
      <c r="COW276" s="314"/>
      <c r="COX276" s="314"/>
      <c r="COY276" s="314"/>
      <c r="COZ276" s="314"/>
      <c r="CPA276" s="314"/>
      <c r="CPB276" s="314"/>
      <c r="CPC276" s="314"/>
      <c r="CPD276" s="314"/>
      <c r="CPE276" s="314"/>
      <c r="CPF276" s="314"/>
      <c r="CPG276" s="314"/>
      <c r="CPH276" s="314"/>
      <c r="CPI276" s="314"/>
      <c r="CPJ276" s="314"/>
      <c r="CPK276" s="314"/>
      <c r="CPL276" s="314"/>
      <c r="CPM276" s="314"/>
      <c r="CPN276" s="314"/>
      <c r="CPO276" s="314"/>
      <c r="CPP276" s="314"/>
      <c r="CPQ276" s="314"/>
      <c r="CPR276" s="314"/>
      <c r="CPS276" s="314"/>
      <c r="CPT276" s="314"/>
      <c r="CPU276" s="314"/>
      <c r="CPV276" s="314"/>
      <c r="CPW276" s="314"/>
      <c r="CPX276" s="314"/>
      <c r="CPY276" s="314"/>
      <c r="CPZ276" s="314"/>
      <c r="CQA276" s="314"/>
      <c r="CQB276" s="314"/>
      <c r="CQC276" s="314"/>
      <c r="CQD276" s="314"/>
      <c r="CQE276" s="314"/>
      <c r="CQF276" s="314"/>
      <c r="CQG276" s="314"/>
      <c r="CQH276" s="314"/>
      <c r="CQI276" s="314"/>
      <c r="CQJ276" s="314"/>
      <c r="CQK276" s="314"/>
      <c r="CQL276" s="314"/>
      <c r="CQM276" s="314"/>
      <c r="CQN276" s="314"/>
      <c r="CQO276" s="314"/>
      <c r="CQP276" s="314"/>
      <c r="CQQ276" s="314"/>
      <c r="CQR276" s="314"/>
      <c r="CQS276" s="314"/>
      <c r="CQT276" s="314"/>
      <c r="CQU276" s="314"/>
      <c r="CQV276" s="314"/>
      <c r="CQW276" s="314"/>
      <c r="CQX276" s="314"/>
      <c r="CQY276" s="314"/>
      <c r="CQZ276" s="314"/>
      <c r="CRA276" s="314"/>
      <c r="CRB276" s="314"/>
      <c r="CRC276" s="314"/>
      <c r="CRD276" s="314"/>
      <c r="CRE276" s="314"/>
      <c r="CRF276" s="314"/>
      <c r="CRG276" s="314"/>
      <c r="CRH276" s="314"/>
      <c r="CRI276" s="314"/>
      <c r="CRJ276" s="314"/>
      <c r="CRK276" s="314"/>
      <c r="CRL276" s="314"/>
      <c r="CRM276" s="314"/>
      <c r="CRN276" s="314"/>
      <c r="CRO276" s="314"/>
      <c r="CRP276" s="314"/>
      <c r="CRQ276" s="314"/>
      <c r="CRR276" s="314"/>
      <c r="CRS276" s="314"/>
      <c r="CRT276" s="314"/>
      <c r="CRU276" s="314"/>
      <c r="CRV276" s="314"/>
      <c r="CRW276" s="314"/>
      <c r="CRX276" s="314"/>
      <c r="CRY276" s="314"/>
      <c r="CRZ276" s="314"/>
      <c r="CSA276" s="314"/>
      <c r="CSB276" s="314"/>
      <c r="CSC276" s="314"/>
      <c r="CSD276" s="314"/>
      <c r="CSE276" s="314"/>
      <c r="CSF276" s="314"/>
      <c r="CSG276" s="314"/>
      <c r="CSH276" s="314"/>
      <c r="CSI276" s="314"/>
      <c r="CSJ276" s="314"/>
      <c r="CSK276" s="314"/>
      <c r="CSL276" s="314"/>
      <c r="CSM276" s="314"/>
      <c r="CSN276" s="314"/>
      <c r="CSO276" s="314"/>
      <c r="CSP276" s="314"/>
      <c r="CSQ276" s="314"/>
      <c r="CSR276" s="314"/>
      <c r="CSS276" s="314"/>
      <c r="CST276" s="314"/>
      <c r="CSU276" s="314"/>
      <c r="CSV276" s="314"/>
      <c r="CSW276" s="314"/>
      <c r="CSX276" s="314"/>
      <c r="CSY276" s="314"/>
      <c r="CSZ276" s="314"/>
      <c r="CTA276" s="314"/>
      <c r="CTB276" s="314"/>
      <c r="CTC276" s="314"/>
      <c r="CTD276" s="314"/>
      <c r="CTE276" s="314"/>
      <c r="CTF276" s="314"/>
      <c r="CTG276" s="314"/>
      <c r="CTH276" s="314"/>
      <c r="CTI276" s="314"/>
      <c r="CTJ276" s="314"/>
      <c r="CTK276" s="314"/>
      <c r="CTL276" s="314"/>
      <c r="CTM276" s="314"/>
      <c r="CTN276" s="314"/>
      <c r="CTO276" s="314"/>
      <c r="CTP276" s="314"/>
      <c r="CTQ276" s="314"/>
      <c r="CTR276" s="314"/>
      <c r="CTS276" s="314"/>
      <c r="CTT276" s="314"/>
      <c r="CTU276" s="314"/>
      <c r="CTV276" s="314"/>
      <c r="CTW276" s="314"/>
      <c r="CTX276" s="314"/>
      <c r="CTY276" s="314"/>
      <c r="CTZ276" s="314"/>
      <c r="CUA276" s="314"/>
      <c r="CUB276" s="314"/>
      <c r="CUC276" s="314"/>
      <c r="CUD276" s="314"/>
      <c r="CUE276" s="314"/>
      <c r="CUF276" s="314"/>
      <c r="CUG276" s="314"/>
      <c r="CUH276" s="314"/>
      <c r="CUI276" s="314"/>
      <c r="CUJ276" s="314"/>
      <c r="CUK276" s="314"/>
      <c r="CUL276" s="314"/>
      <c r="CUM276" s="314"/>
      <c r="CUN276" s="314"/>
      <c r="CUO276" s="314"/>
      <c r="CUP276" s="314"/>
      <c r="CUQ276" s="314"/>
      <c r="CUR276" s="314"/>
      <c r="CUS276" s="314"/>
      <c r="CUT276" s="314"/>
      <c r="CUU276" s="314"/>
      <c r="CUV276" s="314"/>
      <c r="CUW276" s="314"/>
      <c r="CUX276" s="314"/>
      <c r="CUY276" s="314"/>
      <c r="CUZ276" s="314"/>
      <c r="CVA276" s="314"/>
      <c r="CVB276" s="314"/>
      <c r="CVC276" s="314"/>
      <c r="CVD276" s="314"/>
      <c r="CVE276" s="314"/>
      <c r="CVF276" s="314"/>
      <c r="CVG276" s="314"/>
      <c r="CVH276" s="314"/>
      <c r="CVI276" s="314"/>
      <c r="CVJ276" s="314"/>
      <c r="CVK276" s="314"/>
      <c r="CVL276" s="314"/>
      <c r="CVM276" s="314"/>
      <c r="CVN276" s="314"/>
      <c r="CVO276" s="314"/>
      <c r="CVP276" s="314"/>
      <c r="CVQ276" s="314"/>
      <c r="CVR276" s="314"/>
      <c r="CVS276" s="314"/>
      <c r="CVT276" s="314"/>
      <c r="CVU276" s="314"/>
      <c r="CVV276" s="314"/>
      <c r="CVW276" s="314"/>
      <c r="CVX276" s="314"/>
      <c r="CVY276" s="314"/>
      <c r="CVZ276" s="314"/>
      <c r="CWA276" s="314"/>
      <c r="CWB276" s="314"/>
      <c r="CWC276" s="314"/>
      <c r="CWD276" s="314"/>
      <c r="CWE276" s="314"/>
      <c r="CWF276" s="314"/>
      <c r="CWG276" s="314"/>
      <c r="CWH276" s="314"/>
      <c r="CWI276" s="314"/>
      <c r="CWJ276" s="314"/>
      <c r="CWK276" s="314"/>
      <c r="CWL276" s="314"/>
      <c r="CWM276" s="314"/>
      <c r="CWN276" s="314"/>
      <c r="CWO276" s="314"/>
      <c r="CWP276" s="314"/>
      <c r="CWQ276" s="314"/>
      <c r="CWR276" s="314"/>
      <c r="CWS276" s="314"/>
      <c r="CWT276" s="314"/>
      <c r="CWU276" s="314"/>
      <c r="CWV276" s="314"/>
      <c r="CWW276" s="314"/>
      <c r="CWX276" s="314"/>
      <c r="CWY276" s="314"/>
      <c r="CWZ276" s="314"/>
      <c r="CXA276" s="314"/>
      <c r="CXB276" s="314"/>
      <c r="CXC276" s="314"/>
      <c r="CXD276" s="314"/>
      <c r="CXE276" s="314"/>
      <c r="CXF276" s="314"/>
      <c r="CXG276" s="314"/>
      <c r="CXH276" s="314"/>
      <c r="CXI276" s="314"/>
      <c r="CXJ276" s="314"/>
      <c r="CXK276" s="314"/>
      <c r="CXL276" s="314"/>
      <c r="CXM276" s="314"/>
      <c r="CXN276" s="314"/>
      <c r="CXO276" s="314"/>
      <c r="CXP276" s="314"/>
      <c r="CXQ276" s="314"/>
      <c r="CXR276" s="314"/>
      <c r="CXS276" s="314"/>
      <c r="CXT276" s="314"/>
      <c r="CXU276" s="314"/>
      <c r="CXV276" s="314"/>
      <c r="CXW276" s="314"/>
      <c r="CXX276" s="314"/>
      <c r="CXY276" s="314"/>
      <c r="CXZ276" s="314"/>
      <c r="CYA276" s="314"/>
      <c r="CYB276" s="314"/>
      <c r="CYC276" s="314"/>
      <c r="CYD276" s="314"/>
      <c r="CYE276" s="314"/>
      <c r="CYF276" s="314"/>
      <c r="CYG276" s="314"/>
      <c r="CYH276" s="314"/>
      <c r="CYI276" s="314"/>
      <c r="CYJ276" s="314"/>
      <c r="CYK276" s="314"/>
      <c r="CYL276" s="314"/>
      <c r="CYM276" s="314"/>
      <c r="CYN276" s="314"/>
      <c r="CYO276" s="314"/>
      <c r="CYP276" s="314"/>
      <c r="CYQ276" s="314"/>
      <c r="CYR276" s="314"/>
      <c r="CYS276" s="314"/>
      <c r="CYT276" s="314"/>
      <c r="CYU276" s="314"/>
      <c r="CYV276" s="314"/>
      <c r="CYW276" s="314"/>
      <c r="CYX276" s="314"/>
      <c r="CYY276" s="314"/>
      <c r="CYZ276" s="314"/>
      <c r="CZA276" s="314"/>
      <c r="CZB276" s="314"/>
      <c r="CZC276" s="314"/>
      <c r="CZD276" s="314"/>
      <c r="CZE276" s="314"/>
      <c r="CZF276" s="314"/>
      <c r="CZG276" s="314"/>
      <c r="CZH276" s="314"/>
      <c r="CZI276" s="314"/>
      <c r="CZJ276" s="314"/>
      <c r="CZK276" s="314"/>
      <c r="CZL276" s="314"/>
      <c r="CZM276" s="314"/>
      <c r="CZN276" s="314"/>
      <c r="CZO276" s="314"/>
      <c r="CZP276" s="314"/>
      <c r="CZQ276" s="314"/>
      <c r="CZR276" s="314"/>
      <c r="CZS276" s="314"/>
      <c r="CZT276" s="314"/>
      <c r="CZU276" s="314"/>
      <c r="CZV276" s="314"/>
      <c r="CZW276" s="314"/>
      <c r="CZX276" s="314"/>
      <c r="CZY276" s="314"/>
      <c r="CZZ276" s="314"/>
      <c r="DAA276" s="314"/>
      <c r="DAB276" s="314"/>
      <c r="DAC276" s="314"/>
      <c r="DAD276" s="314"/>
      <c r="DAE276" s="314"/>
      <c r="DAF276" s="314"/>
      <c r="DAG276" s="314"/>
      <c r="DAH276" s="314"/>
      <c r="DAI276" s="314"/>
      <c r="DAJ276" s="314"/>
      <c r="DAK276" s="314"/>
      <c r="DAL276" s="314"/>
      <c r="DAM276" s="314"/>
      <c r="DAN276" s="314"/>
      <c r="DAO276" s="314"/>
      <c r="DAP276" s="314"/>
      <c r="DAQ276" s="314"/>
      <c r="DAR276" s="314"/>
      <c r="DAS276" s="314"/>
      <c r="DAT276" s="314"/>
      <c r="DAU276" s="314"/>
      <c r="DAV276" s="314"/>
      <c r="DAW276" s="314"/>
      <c r="DAX276" s="314"/>
      <c r="DAY276" s="314"/>
      <c r="DAZ276" s="314"/>
      <c r="DBA276" s="314"/>
      <c r="DBB276" s="314"/>
      <c r="DBC276" s="314"/>
      <c r="DBD276" s="314"/>
      <c r="DBE276" s="314"/>
      <c r="DBF276" s="314"/>
      <c r="DBG276" s="314"/>
      <c r="DBH276" s="314"/>
      <c r="DBI276" s="314"/>
      <c r="DBJ276" s="314"/>
      <c r="DBK276" s="314"/>
      <c r="DBL276" s="314"/>
      <c r="DBM276" s="314"/>
      <c r="DBN276" s="314"/>
      <c r="DBO276" s="314"/>
      <c r="DBP276" s="314"/>
      <c r="DBQ276" s="314"/>
      <c r="DBR276" s="314"/>
      <c r="DBS276" s="314"/>
      <c r="DBT276" s="314"/>
      <c r="DBU276" s="314"/>
      <c r="DBV276" s="314"/>
      <c r="DBW276" s="314"/>
      <c r="DBX276" s="314"/>
      <c r="DBY276" s="314"/>
      <c r="DBZ276" s="314"/>
      <c r="DCA276" s="314"/>
      <c r="DCB276" s="314"/>
      <c r="DCC276" s="314"/>
      <c r="DCD276" s="314"/>
      <c r="DCE276" s="314"/>
      <c r="DCF276" s="314"/>
      <c r="DCG276" s="314"/>
      <c r="DCH276" s="314"/>
      <c r="DCI276" s="314"/>
      <c r="DCJ276" s="314"/>
      <c r="DCK276" s="314"/>
      <c r="DCL276" s="314"/>
      <c r="DCM276" s="314"/>
      <c r="DCN276" s="314"/>
      <c r="DCO276" s="314"/>
      <c r="DCP276" s="314"/>
      <c r="DCQ276" s="314"/>
      <c r="DCR276" s="314"/>
      <c r="DCS276" s="314"/>
      <c r="DCT276" s="314"/>
      <c r="DCU276" s="314"/>
      <c r="DCV276" s="314"/>
      <c r="DCW276" s="314"/>
      <c r="DCX276" s="314"/>
      <c r="DCY276" s="314"/>
      <c r="DCZ276" s="314"/>
      <c r="DDA276" s="314"/>
      <c r="DDB276" s="314"/>
      <c r="DDC276" s="314"/>
      <c r="DDD276" s="314"/>
      <c r="DDE276" s="314"/>
      <c r="DDF276" s="314"/>
      <c r="DDG276" s="314"/>
      <c r="DDH276" s="314"/>
      <c r="DDI276" s="314"/>
      <c r="DDJ276" s="314"/>
      <c r="DDK276" s="314"/>
      <c r="DDL276" s="314"/>
      <c r="DDM276" s="314"/>
      <c r="DDN276" s="314"/>
      <c r="DDO276" s="314"/>
      <c r="DDP276" s="314"/>
      <c r="DDQ276" s="314"/>
      <c r="DDR276" s="314"/>
      <c r="DDS276" s="314"/>
      <c r="DDT276" s="314"/>
      <c r="DDU276" s="314"/>
      <c r="DDV276" s="314"/>
      <c r="DDW276" s="314"/>
      <c r="DDX276" s="314"/>
      <c r="DDY276" s="314"/>
      <c r="DDZ276" s="314"/>
      <c r="DEA276" s="314"/>
      <c r="DEB276" s="314"/>
      <c r="DEC276" s="314"/>
      <c r="DED276" s="314"/>
      <c r="DEE276" s="314"/>
      <c r="DEF276" s="314"/>
      <c r="DEG276" s="314"/>
      <c r="DEH276" s="314"/>
      <c r="DEI276" s="314"/>
      <c r="DEJ276" s="314"/>
      <c r="DEK276" s="314"/>
      <c r="DEL276" s="314"/>
      <c r="DEM276" s="314"/>
      <c r="DEN276" s="314"/>
      <c r="DEO276" s="314"/>
      <c r="DEP276" s="314"/>
      <c r="DEQ276" s="314"/>
      <c r="DER276" s="314"/>
      <c r="DES276" s="314"/>
      <c r="DET276" s="314"/>
      <c r="DEU276" s="314"/>
      <c r="DEV276" s="314"/>
      <c r="DEW276" s="314"/>
      <c r="DEX276" s="314"/>
      <c r="DEY276" s="314"/>
      <c r="DEZ276" s="314"/>
      <c r="DFA276" s="314"/>
      <c r="DFB276" s="314"/>
      <c r="DFC276" s="314"/>
      <c r="DFD276" s="314"/>
      <c r="DFE276" s="314"/>
      <c r="DFF276" s="314"/>
      <c r="DFG276" s="314"/>
      <c r="DFH276" s="314"/>
      <c r="DFI276" s="314"/>
      <c r="DFJ276" s="314"/>
      <c r="DFK276" s="314"/>
      <c r="DFL276" s="314"/>
      <c r="DFM276" s="314"/>
      <c r="DFN276" s="314"/>
      <c r="DFO276" s="314"/>
      <c r="DFP276" s="314"/>
      <c r="DFQ276" s="314"/>
      <c r="DFR276" s="314"/>
      <c r="DFS276" s="314"/>
      <c r="DFT276" s="314"/>
      <c r="DFU276" s="314"/>
      <c r="DFV276" s="314"/>
      <c r="DFW276" s="314"/>
      <c r="DFX276" s="314"/>
      <c r="DFY276" s="314"/>
      <c r="DFZ276" s="314"/>
      <c r="DGA276" s="314"/>
      <c r="DGB276" s="314"/>
      <c r="DGC276" s="314"/>
      <c r="DGD276" s="314"/>
      <c r="DGE276" s="314"/>
      <c r="DGF276" s="314"/>
      <c r="DGG276" s="314"/>
      <c r="DGH276" s="314"/>
      <c r="DGI276" s="314"/>
      <c r="DGJ276" s="314"/>
      <c r="DGK276" s="314"/>
      <c r="DGL276" s="314"/>
      <c r="DGM276" s="314"/>
      <c r="DGN276" s="314"/>
      <c r="DGO276" s="314"/>
      <c r="DGP276" s="314"/>
      <c r="DGQ276" s="314"/>
      <c r="DGR276" s="314"/>
      <c r="DGS276" s="314"/>
      <c r="DGT276" s="314"/>
      <c r="DGU276" s="314"/>
      <c r="DGV276" s="314"/>
      <c r="DGW276" s="314"/>
      <c r="DGX276" s="314"/>
      <c r="DGY276" s="314"/>
      <c r="DGZ276" s="314"/>
      <c r="DHA276" s="314"/>
      <c r="DHB276" s="314"/>
      <c r="DHC276" s="314"/>
      <c r="DHD276" s="314"/>
      <c r="DHE276" s="314"/>
      <c r="DHF276" s="314"/>
      <c r="DHG276" s="314"/>
      <c r="DHH276" s="314"/>
      <c r="DHI276" s="314"/>
      <c r="DHJ276" s="314"/>
      <c r="DHK276" s="314"/>
      <c r="DHL276" s="314"/>
      <c r="DHM276" s="314"/>
      <c r="DHN276" s="314"/>
      <c r="DHO276" s="314"/>
      <c r="DHP276" s="314"/>
      <c r="DHQ276" s="314"/>
      <c r="DHR276" s="314"/>
      <c r="DHS276" s="314"/>
      <c r="DHT276" s="314"/>
      <c r="DHU276" s="314"/>
      <c r="DHV276" s="314"/>
      <c r="DHW276" s="314"/>
      <c r="DHX276" s="314"/>
      <c r="DHY276" s="314"/>
      <c r="DHZ276" s="314"/>
      <c r="DIA276" s="314"/>
      <c r="DIB276" s="314"/>
      <c r="DIC276" s="314"/>
      <c r="DID276" s="314"/>
      <c r="DIE276" s="314"/>
      <c r="DIF276" s="314"/>
      <c r="DIG276" s="314"/>
      <c r="DIH276" s="314"/>
      <c r="DII276" s="314"/>
      <c r="DIJ276" s="314"/>
      <c r="DIK276" s="314"/>
      <c r="DIL276" s="314"/>
      <c r="DIM276" s="314"/>
      <c r="DIN276" s="314"/>
      <c r="DIO276" s="314"/>
      <c r="DIP276" s="314"/>
      <c r="DIQ276" s="314"/>
      <c r="DIR276" s="314"/>
      <c r="DIS276" s="314"/>
      <c r="DIT276" s="314"/>
      <c r="DIU276" s="314"/>
      <c r="DIV276" s="314"/>
      <c r="DIW276" s="314"/>
      <c r="DIX276" s="314"/>
      <c r="DIY276" s="314"/>
      <c r="DIZ276" s="314"/>
      <c r="DJA276" s="314"/>
      <c r="DJB276" s="314"/>
      <c r="DJC276" s="314"/>
      <c r="DJD276" s="314"/>
      <c r="DJE276" s="314"/>
      <c r="DJF276" s="314"/>
      <c r="DJG276" s="314"/>
      <c r="DJH276" s="314"/>
      <c r="DJI276" s="314"/>
      <c r="DJJ276" s="314"/>
      <c r="DJK276" s="314"/>
      <c r="DJL276" s="314"/>
      <c r="DJM276" s="314"/>
      <c r="DJN276" s="314"/>
      <c r="DJO276" s="314"/>
      <c r="DJP276" s="314"/>
      <c r="DJQ276" s="314"/>
      <c r="DJR276" s="314"/>
      <c r="DJS276" s="314"/>
      <c r="DJT276" s="314"/>
      <c r="DJU276" s="314"/>
      <c r="DJV276" s="314"/>
      <c r="DJW276" s="314"/>
      <c r="DJX276" s="314"/>
      <c r="DJY276" s="314"/>
      <c r="DJZ276" s="314"/>
      <c r="DKA276" s="314"/>
      <c r="DKB276" s="314"/>
      <c r="DKC276" s="314"/>
      <c r="DKD276" s="314"/>
      <c r="DKE276" s="314"/>
      <c r="DKF276" s="314"/>
      <c r="DKG276" s="314"/>
      <c r="DKH276" s="314"/>
      <c r="DKI276" s="314"/>
      <c r="DKJ276" s="314"/>
      <c r="DKK276" s="314"/>
      <c r="DKL276" s="314"/>
      <c r="DKM276" s="314"/>
      <c r="DKN276" s="314"/>
      <c r="DKO276" s="314"/>
      <c r="DKP276" s="314"/>
      <c r="DKQ276" s="314"/>
      <c r="DKR276" s="314"/>
      <c r="DKS276" s="314"/>
      <c r="DKT276" s="314"/>
      <c r="DKU276" s="314"/>
      <c r="DKV276" s="314"/>
      <c r="DKW276" s="314"/>
      <c r="DKX276" s="314"/>
      <c r="DKY276" s="314"/>
      <c r="DKZ276" s="314"/>
      <c r="DLA276" s="314"/>
      <c r="DLB276" s="314"/>
      <c r="DLC276" s="314"/>
      <c r="DLD276" s="314"/>
      <c r="DLE276" s="314"/>
      <c r="DLF276" s="314"/>
      <c r="DLG276" s="314"/>
      <c r="DLH276" s="314"/>
      <c r="DLI276" s="314"/>
      <c r="DLJ276" s="314"/>
      <c r="DLK276" s="314"/>
      <c r="DLL276" s="314"/>
      <c r="DLM276" s="314"/>
      <c r="DLN276" s="314"/>
      <c r="DLO276" s="314"/>
      <c r="DLP276" s="314"/>
      <c r="DLQ276" s="314"/>
      <c r="DLR276" s="314"/>
      <c r="DLS276" s="314"/>
      <c r="DLT276" s="314"/>
      <c r="DLU276" s="314"/>
      <c r="DLV276" s="314"/>
      <c r="DLW276" s="314"/>
      <c r="DLX276" s="314"/>
      <c r="DLY276" s="314"/>
      <c r="DLZ276" s="314"/>
      <c r="DMA276" s="314"/>
      <c r="DMB276" s="314"/>
      <c r="DMC276" s="314"/>
      <c r="DMD276" s="314"/>
      <c r="DME276" s="314"/>
      <c r="DMF276" s="314"/>
      <c r="DMG276" s="314"/>
      <c r="DMH276" s="314"/>
      <c r="DMI276" s="314"/>
      <c r="DMJ276" s="314"/>
      <c r="DMK276" s="314"/>
      <c r="DML276" s="314"/>
      <c r="DMM276" s="314"/>
      <c r="DMN276" s="314"/>
      <c r="DMO276" s="314"/>
      <c r="DMP276" s="314"/>
      <c r="DMQ276" s="314"/>
      <c r="DMR276" s="314"/>
      <c r="DMS276" s="314"/>
      <c r="DMT276" s="314"/>
      <c r="DMU276" s="314"/>
      <c r="DMV276" s="314"/>
      <c r="DMW276" s="314"/>
      <c r="DMX276" s="314"/>
      <c r="DMY276" s="314"/>
      <c r="DMZ276" s="314"/>
      <c r="DNA276" s="314"/>
      <c r="DNB276" s="314"/>
      <c r="DNC276" s="314"/>
      <c r="DND276" s="314"/>
      <c r="DNE276" s="314"/>
      <c r="DNF276" s="314"/>
      <c r="DNG276" s="314"/>
      <c r="DNH276" s="314"/>
      <c r="DNI276" s="314"/>
      <c r="DNJ276" s="314"/>
      <c r="DNK276" s="314"/>
      <c r="DNL276" s="314"/>
      <c r="DNM276" s="314"/>
      <c r="DNN276" s="314"/>
      <c r="DNO276" s="314"/>
      <c r="DNP276" s="314"/>
      <c r="DNQ276" s="314"/>
      <c r="DNR276" s="314"/>
      <c r="DNS276" s="314"/>
      <c r="DNT276" s="314"/>
      <c r="DNU276" s="314"/>
      <c r="DNV276" s="314"/>
      <c r="DNW276" s="314"/>
      <c r="DNX276" s="314"/>
      <c r="DNY276" s="314"/>
      <c r="DNZ276" s="314"/>
      <c r="DOA276" s="314"/>
      <c r="DOB276" s="314"/>
      <c r="DOC276" s="314"/>
      <c r="DOD276" s="314"/>
      <c r="DOE276" s="314"/>
      <c r="DOF276" s="314"/>
      <c r="DOG276" s="314"/>
      <c r="DOH276" s="314"/>
      <c r="DOI276" s="314"/>
      <c r="DOJ276" s="314"/>
      <c r="DOK276" s="314"/>
      <c r="DOL276" s="314"/>
      <c r="DOM276" s="314"/>
      <c r="DON276" s="314"/>
      <c r="DOO276" s="314"/>
      <c r="DOP276" s="314"/>
      <c r="DOQ276" s="314"/>
      <c r="DOR276" s="314"/>
      <c r="DOS276" s="314"/>
      <c r="DOT276" s="314"/>
      <c r="DOU276" s="314"/>
      <c r="DOV276" s="314"/>
      <c r="DOW276" s="314"/>
      <c r="DOX276" s="314"/>
      <c r="DOY276" s="314"/>
      <c r="DOZ276" s="314"/>
      <c r="DPA276" s="314"/>
      <c r="DPB276" s="314"/>
      <c r="DPC276" s="314"/>
      <c r="DPD276" s="314"/>
      <c r="DPE276" s="314"/>
      <c r="DPF276" s="314"/>
      <c r="DPG276" s="314"/>
      <c r="DPH276" s="314"/>
      <c r="DPI276" s="314"/>
      <c r="DPJ276" s="314"/>
      <c r="DPK276" s="314"/>
      <c r="DPL276" s="314"/>
      <c r="DPM276" s="314"/>
      <c r="DPN276" s="314"/>
      <c r="DPO276" s="314"/>
      <c r="DPP276" s="314"/>
      <c r="DPQ276" s="314"/>
      <c r="DPR276" s="314"/>
      <c r="DPS276" s="314"/>
      <c r="DPT276" s="314"/>
      <c r="DPU276" s="314"/>
      <c r="DPV276" s="314"/>
      <c r="DPW276" s="314"/>
      <c r="DPX276" s="314"/>
      <c r="DPY276" s="314"/>
      <c r="DPZ276" s="314"/>
      <c r="DQA276" s="314"/>
      <c r="DQB276" s="314"/>
      <c r="DQC276" s="314"/>
      <c r="DQD276" s="314"/>
      <c r="DQE276" s="314"/>
      <c r="DQF276" s="314"/>
      <c r="DQG276" s="314"/>
      <c r="DQH276" s="314"/>
      <c r="DQI276" s="314"/>
      <c r="DQJ276" s="314"/>
      <c r="DQK276" s="314"/>
      <c r="DQL276" s="314"/>
      <c r="DQM276" s="314"/>
      <c r="DQN276" s="314"/>
      <c r="DQO276" s="314"/>
      <c r="DQP276" s="314"/>
      <c r="DQQ276" s="314"/>
      <c r="DQR276" s="314"/>
      <c r="DQS276" s="314"/>
      <c r="DQT276" s="314"/>
      <c r="DQU276" s="314"/>
      <c r="DQV276" s="314"/>
      <c r="DQW276" s="314"/>
      <c r="DQX276" s="314"/>
      <c r="DQY276" s="314"/>
      <c r="DQZ276" s="314"/>
      <c r="DRA276" s="314"/>
      <c r="DRB276" s="314"/>
      <c r="DRC276" s="314"/>
      <c r="DRD276" s="314"/>
      <c r="DRE276" s="314"/>
      <c r="DRF276" s="314"/>
      <c r="DRG276" s="314"/>
      <c r="DRH276" s="314"/>
      <c r="DRI276" s="314"/>
      <c r="DRJ276" s="314"/>
      <c r="DRK276" s="314"/>
      <c r="DRL276" s="314"/>
      <c r="DRM276" s="314"/>
      <c r="DRN276" s="314"/>
      <c r="DRO276" s="314"/>
      <c r="DRP276" s="314"/>
      <c r="DRQ276" s="314"/>
      <c r="DRR276" s="314"/>
      <c r="DRS276" s="314"/>
      <c r="DRT276" s="314"/>
      <c r="DRU276" s="314"/>
      <c r="DRV276" s="314"/>
      <c r="DRW276" s="314"/>
      <c r="DRX276" s="314"/>
      <c r="DRY276" s="314"/>
      <c r="DRZ276" s="314"/>
      <c r="DSA276" s="314"/>
      <c r="DSB276" s="314"/>
      <c r="DSC276" s="314"/>
      <c r="DSD276" s="314"/>
      <c r="DSE276" s="314"/>
      <c r="DSF276" s="314"/>
      <c r="DSG276" s="314"/>
      <c r="DSH276" s="314"/>
      <c r="DSI276" s="314"/>
      <c r="DSJ276" s="314"/>
      <c r="DSK276" s="314"/>
      <c r="DSL276" s="314"/>
      <c r="DSM276" s="314"/>
      <c r="DSN276" s="314"/>
      <c r="DSO276" s="314"/>
      <c r="DSP276" s="314"/>
      <c r="DSQ276" s="314"/>
      <c r="DSR276" s="314"/>
      <c r="DSS276" s="314"/>
      <c r="DST276" s="314"/>
      <c r="DSU276" s="314"/>
      <c r="DSV276" s="314"/>
      <c r="DSW276" s="314"/>
      <c r="DSX276" s="314"/>
      <c r="DSY276" s="314"/>
      <c r="DSZ276" s="314"/>
      <c r="DTA276" s="314"/>
      <c r="DTB276" s="314"/>
      <c r="DTC276" s="314"/>
      <c r="DTD276" s="314"/>
      <c r="DTE276" s="314"/>
      <c r="DTF276" s="314"/>
      <c r="DTG276" s="314"/>
      <c r="DTH276" s="314"/>
      <c r="DTI276" s="314"/>
      <c r="DTJ276" s="314"/>
      <c r="DTK276" s="314"/>
      <c r="DTL276" s="314"/>
      <c r="DTM276" s="314"/>
      <c r="DTN276" s="314"/>
      <c r="DTO276" s="314"/>
      <c r="DTP276" s="314"/>
      <c r="DTQ276" s="314"/>
      <c r="DTR276" s="314"/>
      <c r="DTS276" s="314"/>
      <c r="DTT276" s="314"/>
      <c r="DTU276" s="314"/>
      <c r="DTV276" s="314"/>
      <c r="DTW276" s="314"/>
      <c r="DTX276" s="314"/>
      <c r="DTY276" s="314"/>
      <c r="DTZ276" s="314"/>
      <c r="DUA276" s="314"/>
      <c r="DUB276" s="314"/>
      <c r="DUC276" s="314"/>
      <c r="DUD276" s="314"/>
      <c r="DUE276" s="314"/>
      <c r="DUF276" s="314"/>
      <c r="DUG276" s="314"/>
      <c r="DUH276" s="314"/>
      <c r="DUI276" s="314"/>
      <c r="DUJ276" s="314"/>
      <c r="DUK276" s="314"/>
      <c r="DUL276" s="314"/>
      <c r="DUM276" s="314"/>
      <c r="DUN276" s="314"/>
      <c r="DUO276" s="314"/>
      <c r="DUP276" s="314"/>
      <c r="DUQ276" s="314"/>
      <c r="DUR276" s="314"/>
      <c r="DUS276" s="314"/>
      <c r="DUT276" s="314"/>
      <c r="DUU276" s="314"/>
      <c r="DUV276" s="314"/>
      <c r="DUW276" s="314"/>
      <c r="DUX276" s="314"/>
      <c r="DUY276" s="314"/>
      <c r="DUZ276" s="314"/>
      <c r="DVA276" s="314"/>
      <c r="DVB276" s="314"/>
      <c r="DVC276" s="314"/>
      <c r="DVD276" s="314"/>
      <c r="DVE276" s="314"/>
      <c r="DVF276" s="314"/>
      <c r="DVG276" s="314"/>
      <c r="DVH276" s="314"/>
      <c r="DVI276" s="314"/>
      <c r="DVJ276" s="314"/>
      <c r="DVK276" s="314"/>
      <c r="DVL276" s="314"/>
      <c r="DVM276" s="314"/>
      <c r="DVN276" s="314"/>
      <c r="DVO276" s="314"/>
      <c r="DVP276" s="314"/>
      <c r="DVQ276" s="314"/>
      <c r="DVR276" s="314"/>
      <c r="DVS276" s="314"/>
      <c r="DVT276" s="314"/>
      <c r="DVU276" s="314"/>
      <c r="DVV276" s="314"/>
      <c r="DVW276" s="314"/>
      <c r="DVX276" s="314"/>
      <c r="DVY276" s="314"/>
      <c r="DVZ276" s="314"/>
      <c r="DWA276" s="314"/>
      <c r="DWB276" s="314"/>
      <c r="DWC276" s="314"/>
      <c r="DWD276" s="314"/>
      <c r="DWE276" s="314"/>
      <c r="DWF276" s="314"/>
      <c r="DWG276" s="314"/>
      <c r="DWH276" s="314"/>
      <c r="DWI276" s="314"/>
      <c r="DWJ276" s="314"/>
      <c r="DWK276" s="314"/>
      <c r="DWL276" s="314"/>
      <c r="DWM276" s="314"/>
      <c r="DWN276" s="314"/>
      <c r="DWO276" s="314"/>
      <c r="DWP276" s="314"/>
      <c r="DWQ276" s="314"/>
      <c r="DWR276" s="314"/>
      <c r="DWS276" s="314"/>
      <c r="DWT276" s="314"/>
      <c r="DWU276" s="314"/>
      <c r="DWV276" s="314"/>
      <c r="DWW276" s="314"/>
      <c r="DWX276" s="314"/>
      <c r="DWY276" s="314"/>
      <c r="DWZ276" s="314"/>
      <c r="DXA276" s="314"/>
      <c r="DXB276" s="314"/>
      <c r="DXC276" s="314"/>
      <c r="DXD276" s="314"/>
      <c r="DXE276" s="314"/>
      <c r="DXF276" s="314"/>
      <c r="DXG276" s="314"/>
      <c r="DXH276" s="314"/>
      <c r="DXI276" s="314"/>
      <c r="DXJ276" s="314"/>
      <c r="DXK276" s="314"/>
      <c r="DXL276" s="314"/>
      <c r="DXM276" s="314"/>
      <c r="DXN276" s="314"/>
      <c r="DXO276" s="314"/>
      <c r="DXP276" s="314"/>
      <c r="DXQ276" s="314"/>
      <c r="DXR276" s="314"/>
      <c r="DXS276" s="314"/>
      <c r="DXT276" s="314"/>
      <c r="DXU276" s="314"/>
      <c r="DXV276" s="314"/>
      <c r="DXW276" s="314"/>
      <c r="DXX276" s="314"/>
      <c r="DXY276" s="314"/>
      <c r="DXZ276" s="314"/>
      <c r="DYA276" s="314"/>
      <c r="DYB276" s="314"/>
      <c r="DYC276" s="314"/>
      <c r="DYD276" s="314"/>
      <c r="DYE276" s="314"/>
      <c r="DYF276" s="314"/>
      <c r="DYG276" s="314"/>
      <c r="DYH276" s="314"/>
      <c r="DYI276" s="314"/>
      <c r="DYJ276" s="314"/>
      <c r="DYK276" s="314"/>
      <c r="DYL276" s="314"/>
      <c r="DYM276" s="314"/>
      <c r="DYN276" s="314"/>
      <c r="DYO276" s="314"/>
      <c r="DYP276" s="314"/>
      <c r="DYQ276" s="314"/>
      <c r="DYR276" s="314"/>
      <c r="DYS276" s="314"/>
      <c r="DYT276" s="314"/>
      <c r="DYU276" s="314"/>
      <c r="DYV276" s="314"/>
      <c r="DYW276" s="314"/>
      <c r="DYX276" s="314"/>
      <c r="DYY276" s="314"/>
      <c r="DYZ276" s="314"/>
      <c r="DZA276" s="314"/>
      <c r="DZB276" s="314"/>
      <c r="DZC276" s="314"/>
      <c r="DZD276" s="314"/>
      <c r="DZE276" s="314"/>
      <c r="DZF276" s="314"/>
      <c r="DZG276" s="314"/>
      <c r="DZH276" s="314"/>
      <c r="DZI276" s="314"/>
      <c r="DZJ276" s="314"/>
      <c r="DZK276" s="314"/>
      <c r="DZL276" s="314"/>
      <c r="DZM276" s="314"/>
      <c r="DZN276" s="314"/>
      <c r="DZO276" s="314"/>
      <c r="DZP276" s="314"/>
      <c r="DZQ276" s="314"/>
      <c r="DZR276" s="314"/>
      <c r="DZS276" s="314"/>
      <c r="DZT276" s="314"/>
      <c r="DZU276" s="314"/>
      <c r="DZV276" s="314"/>
      <c r="DZW276" s="314"/>
      <c r="DZX276" s="314"/>
      <c r="DZY276" s="314"/>
      <c r="DZZ276" s="314"/>
      <c r="EAA276" s="314"/>
      <c r="EAB276" s="314"/>
      <c r="EAC276" s="314"/>
      <c r="EAD276" s="314"/>
      <c r="EAE276" s="314"/>
      <c r="EAF276" s="314"/>
      <c r="EAG276" s="314"/>
      <c r="EAH276" s="314"/>
      <c r="EAI276" s="314"/>
      <c r="EAJ276" s="314"/>
      <c r="EAK276" s="314"/>
      <c r="EAL276" s="314"/>
      <c r="EAM276" s="314"/>
      <c r="EAN276" s="314"/>
      <c r="EAO276" s="314"/>
      <c r="EAP276" s="314"/>
      <c r="EAQ276" s="314"/>
      <c r="EAR276" s="314"/>
      <c r="EAS276" s="314"/>
      <c r="EAT276" s="314"/>
      <c r="EAU276" s="314"/>
      <c r="EAV276" s="314"/>
      <c r="EAW276" s="314"/>
      <c r="EAX276" s="314"/>
      <c r="EAY276" s="314"/>
      <c r="EAZ276" s="314"/>
      <c r="EBA276" s="314"/>
      <c r="EBB276" s="314"/>
      <c r="EBC276" s="314"/>
      <c r="EBD276" s="314"/>
      <c r="EBE276" s="314"/>
      <c r="EBF276" s="314"/>
      <c r="EBG276" s="314"/>
      <c r="EBH276" s="314"/>
      <c r="EBI276" s="314"/>
      <c r="EBJ276" s="314"/>
      <c r="EBK276" s="314"/>
      <c r="EBL276" s="314"/>
      <c r="EBM276" s="314"/>
      <c r="EBN276" s="314"/>
      <c r="EBO276" s="314"/>
      <c r="EBP276" s="314"/>
      <c r="EBQ276" s="314"/>
      <c r="EBR276" s="314"/>
      <c r="EBS276" s="314"/>
      <c r="EBT276" s="314"/>
      <c r="EBU276" s="314"/>
      <c r="EBV276" s="314"/>
      <c r="EBW276" s="314"/>
      <c r="EBX276" s="314"/>
      <c r="EBY276" s="314"/>
      <c r="EBZ276" s="314"/>
      <c r="ECA276" s="314"/>
      <c r="ECB276" s="314"/>
      <c r="ECC276" s="314"/>
      <c r="ECD276" s="314"/>
      <c r="ECE276" s="314"/>
      <c r="ECF276" s="314"/>
      <c r="ECG276" s="314"/>
      <c r="ECH276" s="314"/>
      <c r="ECI276" s="314"/>
      <c r="ECJ276" s="314"/>
      <c r="ECK276" s="314"/>
      <c r="ECL276" s="314"/>
      <c r="ECM276" s="314"/>
      <c r="ECN276" s="314"/>
      <c r="ECO276" s="314"/>
      <c r="ECP276" s="314"/>
      <c r="ECQ276" s="314"/>
      <c r="ECR276" s="314"/>
      <c r="ECS276" s="314"/>
      <c r="ECT276" s="314"/>
      <c r="ECU276" s="314"/>
      <c r="ECV276" s="314"/>
      <c r="ECW276" s="314"/>
      <c r="ECX276" s="314"/>
      <c r="ECY276" s="314"/>
      <c r="ECZ276" s="314"/>
      <c r="EDA276" s="314"/>
      <c r="EDB276" s="314"/>
      <c r="EDC276" s="314"/>
      <c r="EDD276" s="314"/>
      <c r="EDE276" s="314"/>
      <c r="EDF276" s="314"/>
      <c r="EDG276" s="314"/>
      <c r="EDH276" s="314"/>
      <c r="EDI276" s="314"/>
      <c r="EDJ276" s="314"/>
      <c r="EDK276" s="314"/>
      <c r="EDL276" s="314"/>
      <c r="EDM276" s="314"/>
      <c r="EDN276" s="314"/>
      <c r="EDO276" s="314"/>
      <c r="EDP276" s="314"/>
      <c r="EDQ276" s="314"/>
      <c r="EDR276" s="314"/>
      <c r="EDS276" s="314"/>
      <c r="EDT276" s="314"/>
      <c r="EDU276" s="314"/>
      <c r="EDV276" s="314"/>
      <c r="EDW276" s="314"/>
      <c r="EDX276" s="314"/>
      <c r="EDY276" s="314"/>
      <c r="EDZ276" s="314"/>
      <c r="EEA276" s="314"/>
      <c r="EEB276" s="314"/>
      <c r="EEC276" s="314"/>
      <c r="EED276" s="314"/>
      <c r="EEE276" s="314"/>
      <c r="EEF276" s="314"/>
      <c r="EEG276" s="314"/>
      <c r="EEH276" s="314"/>
      <c r="EEI276" s="314"/>
      <c r="EEJ276" s="314"/>
      <c r="EEK276" s="314"/>
      <c r="EEL276" s="314"/>
      <c r="EEM276" s="314"/>
      <c r="EEN276" s="314"/>
      <c r="EEO276" s="314"/>
      <c r="EEP276" s="314"/>
      <c r="EEQ276" s="314"/>
      <c r="EER276" s="314"/>
      <c r="EES276" s="314"/>
      <c r="EET276" s="314"/>
      <c r="EEU276" s="314"/>
      <c r="EEV276" s="314"/>
      <c r="EEW276" s="314"/>
      <c r="EEX276" s="314"/>
      <c r="EEY276" s="314"/>
      <c r="EEZ276" s="314"/>
      <c r="EFA276" s="314"/>
      <c r="EFB276" s="314"/>
      <c r="EFC276" s="314"/>
      <c r="EFD276" s="314"/>
      <c r="EFE276" s="314"/>
      <c r="EFF276" s="314"/>
      <c r="EFG276" s="314"/>
      <c r="EFH276" s="314"/>
      <c r="EFI276" s="314"/>
      <c r="EFJ276" s="314"/>
      <c r="EFK276" s="314"/>
      <c r="EFL276" s="314"/>
      <c r="EFM276" s="314"/>
      <c r="EFN276" s="314"/>
      <c r="EFO276" s="314"/>
      <c r="EFP276" s="314"/>
      <c r="EFQ276" s="314"/>
      <c r="EFR276" s="314"/>
      <c r="EFS276" s="314"/>
      <c r="EFT276" s="314"/>
      <c r="EFU276" s="314"/>
      <c r="EFV276" s="314"/>
      <c r="EFW276" s="314"/>
      <c r="EFX276" s="314"/>
      <c r="EFY276" s="314"/>
      <c r="EFZ276" s="314"/>
      <c r="EGA276" s="314"/>
      <c r="EGB276" s="314"/>
      <c r="EGC276" s="314"/>
      <c r="EGD276" s="314"/>
      <c r="EGE276" s="314"/>
      <c r="EGF276" s="314"/>
      <c r="EGG276" s="314"/>
      <c r="EGH276" s="314"/>
      <c r="EGI276" s="314"/>
      <c r="EGJ276" s="314"/>
      <c r="EGK276" s="314"/>
      <c r="EGL276" s="314"/>
      <c r="EGM276" s="314"/>
      <c r="EGN276" s="314"/>
      <c r="EGO276" s="314"/>
      <c r="EGP276" s="314"/>
      <c r="EGQ276" s="314"/>
      <c r="EGR276" s="314"/>
      <c r="EGS276" s="314"/>
      <c r="EGT276" s="314"/>
      <c r="EGU276" s="314"/>
      <c r="EGV276" s="314"/>
      <c r="EGW276" s="314"/>
      <c r="EGX276" s="314"/>
      <c r="EGY276" s="314"/>
      <c r="EGZ276" s="314"/>
      <c r="EHA276" s="314"/>
      <c r="EHB276" s="314"/>
      <c r="EHC276" s="314"/>
      <c r="EHD276" s="314"/>
      <c r="EHE276" s="314"/>
      <c r="EHF276" s="314"/>
      <c r="EHG276" s="314"/>
      <c r="EHH276" s="314"/>
      <c r="EHI276" s="314"/>
      <c r="EHJ276" s="314"/>
      <c r="EHK276" s="314"/>
      <c r="EHL276" s="314"/>
      <c r="EHM276" s="314"/>
      <c r="EHN276" s="314"/>
      <c r="EHO276" s="314"/>
      <c r="EHP276" s="314"/>
      <c r="EHQ276" s="314"/>
      <c r="EHR276" s="314"/>
      <c r="EHS276" s="314"/>
      <c r="EHT276" s="314"/>
      <c r="EHU276" s="314"/>
      <c r="EHV276" s="314"/>
      <c r="EHW276" s="314"/>
      <c r="EHX276" s="314"/>
      <c r="EHY276" s="314"/>
      <c r="EHZ276" s="314"/>
      <c r="EIA276" s="314"/>
      <c r="EIB276" s="314"/>
      <c r="EIC276" s="314"/>
      <c r="EID276" s="314"/>
      <c r="EIE276" s="314"/>
      <c r="EIF276" s="314"/>
      <c r="EIG276" s="314"/>
      <c r="EIH276" s="314"/>
      <c r="EII276" s="314"/>
      <c r="EIJ276" s="314"/>
      <c r="EIK276" s="314"/>
      <c r="EIL276" s="314"/>
      <c r="EIM276" s="314"/>
      <c r="EIN276" s="314"/>
      <c r="EIO276" s="314"/>
      <c r="EIP276" s="314"/>
      <c r="EIQ276" s="314"/>
      <c r="EIR276" s="314"/>
      <c r="EIS276" s="314"/>
      <c r="EIT276" s="314"/>
      <c r="EIU276" s="314"/>
      <c r="EIV276" s="314"/>
      <c r="EIW276" s="314"/>
      <c r="EIX276" s="314"/>
      <c r="EIY276" s="314"/>
      <c r="EIZ276" s="314"/>
      <c r="EJA276" s="314"/>
      <c r="EJB276" s="314"/>
      <c r="EJC276" s="314"/>
      <c r="EJD276" s="314"/>
      <c r="EJE276" s="314"/>
      <c r="EJF276" s="314"/>
      <c r="EJG276" s="314"/>
      <c r="EJH276" s="314"/>
      <c r="EJI276" s="314"/>
      <c r="EJJ276" s="314"/>
      <c r="EJK276" s="314"/>
      <c r="EJL276" s="314"/>
      <c r="EJM276" s="314"/>
      <c r="EJN276" s="314"/>
      <c r="EJO276" s="314"/>
      <c r="EJP276" s="314"/>
      <c r="EJQ276" s="314"/>
      <c r="EJR276" s="314"/>
      <c r="EJS276" s="314"/>
      <c r="EJT276" s="314"/>
      <c r="EJU276" s="314"/>
      <c r="EJV276" s="314"/>
      <c r="EJW276" s="314"/>
      <c r="EJX276" s="314"/>
      <c r="EJY276" s="314"/>
      <c r="EJZ276" s="314"/>
      <c r="EKA276" s="314"/>
      <c r="EKB276" s="314"/>
      <c r="EKC276" s="314"/>
      <c r="EKD276" s="314"/>
      <c r="EKE276" s="314"/>
      <c r="EKF276" s="314"/>
      <c r="EKG276" s="314"/>
      <c r="EKH276" s="314"/>
      <c r="EKI276" s="314"/>
      <c r="EKJ276" s="314"/>
      <c r="EKK276" s="314"/>
      <c r="EKL276" s="314"/>
      <c r="EKM276" s="314"/>
      <c r="EKN276" s="314"/>
      <c r="EKO276" s="314"/>
      <c r="EKP276" s="314"/>
      <c r="EKQ276" s="314"/>
      <c r="EKR276" s="314"/>
      <c r="EKS276" s="314"/>
      <c r="EKT276" s="314"/>
      <c r="EKU276" s="314"/>
      <c r="EKV276" s="314"/>
      <c r="EKW276" s="314"/>
      <c r="EKX276" s="314"/>
      <c r="EKY276" s="314"/>
      <c r="EKZ276" s="314"/>
      <c r="ELA276" s="314"/>
      <c r="ELB276" s="314"/>
      <c r="ELC276" s="314"/>
      <c r="ELD276" s="314"/>
      <c r="ELE276" s="314"/>
      <c r="ELF276" s="314"/>
      <c r="ELG276" s="314"/>
      <c r="ELH276" s="314"/>
      <c r="ELI276" s="314"/>
      <c r="ELJ276" s="314"/>
      <c r="ELK276" s="314"/>
      <c r="ELL276" s="314"/>
      <c r="ELM276" s="314"/>
      <c r="ELN276" s="314"/>
      <c r="ELO276" s="314"/>
      <c r="ELP276" s="314"/>
      <c r="ELQ276" s="314"/>
      <c r="ELR276" s="314"/>
      <c r="ELS276" s="314"/>
      <c r="ELT276" s="314"/>
      <c r="ELU276" s="314"/>
      <c r="ELV276" s="314"/>
      <c r="ELW276" s="314"/>
      <c r="ELX276" s="314"/>
      <c r="ELY276" s="314"/>
      <c r="ELZ276" s="314"/>
      <c r="EMA276" s="314"/>
      <c r="EMB276" s="314"/>
      <c r="EMC276" s="314"/>
      <c r="EMD276" s="314"/>
      <c r="EME276" s="314"/>
      <c r="EMF276" s="314"/>
      <c r="EMG276" s="314"/>
      <c r="EMH276" s="314"/>
      <c r="EMI276" s="314"/>
      <c r="EMJ276" s="314"/>
      <c r="EMK276" s="314"/>
      <c r="EML276" s="314"/>
      <c r="EMM276" s="314"/>
      <c r="EMN276" s="314"/>
      <c r="EMO276" s="314"/>
      <c r="EMP276" s="314"/>
      <c r="EMQ276" s="314"/>
      <c r="EMR276" s="314"/>
      <c r="EMS276" s="314"/>
      <c r="EMT276" s="314"/>
      <c r="EMU276" s="314"/>
      <c r="EMV276" s="314"/>
      <c r="EMW276" s="314"/>
      <c r="EMX276" s="314"/>
      <c r="EMY276" s="314"/>
      <c r="EMZ276" s="314"/>
      <c r="ENA276" s="314"/>
      <c r="ENB276" s="314"/>
      <c r="ENC276" s="314"/>
      <c r="END276" s="314"/>
      <c r="ENE276" s="314"/>
      <c r="ENF276" s="314"/>
      <c r="ENG276" s="314"/>
      <c r="ENH276" s="314"/>
      <c r="ENI276" s="314"/>
      <c r="ENJ276" s="314"/>
      <c r="ENK276" s="314"/>
      <c r="ENL276" s="314"/>
      <c r="ENM276" s="314"/>
      <c r="ENN276" s="314"/>
      <c r="ENO276" s="314"/>
      <c r="ENP276" s="314"/>
      <c r="ENQ276" s="314"/>
      <c r="ENR276" s="314"/>
      <c r="ENS276" s="314"/>
      <c r="ENT276" s="314"/>
      <c r="ENU276" s="314"/>
      <c r="ENV276" s="314"/>
      <c r="ENW276" s="314"/>
      <c r="ENX276" s="314"/>
      <c r="ENY276" s="314"/>
      <c r="ENZ276" s="314"/>
      <c r="EOA276" s="314"/>
      <c r="EOB276" s="314"/>
      <c r="EOC276" s="314"/>
      <c r="EOD276" s="314"/>
      <c r="EOE276" s="314"/>
      <c r="EOF276" s="314"/>
      <c r="EOG276" s="314"/>
      <c r="EOH276" s="314"/>
      <c r="EOI276" s="314"/>
      <c r="EOJ276" s="314"/>
      <c r="EOK276" s="314"/>
      <c r="EOL276" s="314"/>
      <c r="EOM276" s="314"/>
      <c r="EON276" s="314"/>
      <c r="EOO276" s="314"/>
      <c r="EOP276" s="314"/>
      <c r="EOQ276" s="314"/>
      <c r="EOR276" s="314"/>
      <c r="EOS276" s="314"/>
      <c r="EOT276" s="314"/>
      <c r="EOU276" s="314"/>
      <c r="EOV276" s="314"/>
      <c r="EOW276" s="314"/>
      <c r="EOX276" s="314"/>
      <c r="EOY276" s="314"/>
      <c r="EOZ276" s="314"/>
      <c r="EPA276" s="314"/>
      <c r="EPB276" s="314"/>
      <c r="EPC276" s="314"/>
      <c r="EPD276" s="314"/>
      <c r="EPE276" s="314"/>
      <c r="EPF276" s="314"/>
      <c r="EPG276" s="314"/>
      <c r="EPH276" s="314"/>
      <c r="EPI276" s="314"/>
      <c r="EPJ276" s="314"/>
      <c r="EPK276" s="314"/>
      <c r="EPL276" s="314"/>
      <c r="EPM276" s="314"/>
      <c r="EPN276" s="314"/>
      <c r="EPO276" s="314"/>
      <c r="EPP276" s="314"/>
      <c r="EPQ276" s="314"/>
      <c r="EPR276" s="314"/>
      <c r="EPS276" s="314"/>
      <c r="EPT276" s="314"/>
      <c r="EPU276" s="314"/>
      <c r="EPV276" s="314"/>
      <c r="EPW276" s="314"/>
      <c r="EPX276" s="314"/>
      <c r="EPY276" s="314"/>
      <c r="EPZ276" s="314"/>
      <c r="EQA276" s="314"/>
      <c r="EQB276" s="314"/>
      <c r="EQC276" s="314"/>
      <c r="EQD276" s="314"/>
      <c r="EQE276" s="314"/>
      <c r="EQF276" s="314"/>
      <c r="EQG276" s="314"/>
      <c r="EQH276" s="314"/>
      <c r="EQI276" s="314"/>
      <c r="EQJ276" s="314"/>
      <c r="EQK276" s="314"/>
      <c r="EQL276" s="314"/>
      <c r="EQM276" s="314"/>
      <c r="EQN276" s="314"/>
      <c r="EQO276" s="314"/>
      <c r="EQP276" s="314"/>
      <c r="EQQ276" s="314"/>
      <c r="EQR276" s="314"/>
      <c r="EQS276" s="314"/>
      <c r="EQT276" s="314"/>
      <c r="EQU276" s="314"/>
      <c r="EQV276" s="314"/>
      <c r="EQW276" s="314"/>
      <c r="EQX276" s="314"/>
      <c r="EQY276" s="314"/>
      <c r="EQZ276" s="314"/>
      <c r="ERA276" s="314"/>
      <c r="ERB276" s="314"/>
      <c r="ERC276" s="314"/>
      <c r="ERD276" s="314"/>
      <c r="ERE276" s="314"/>
      <c r="ERF276" s="314"/>
      <c r="ERG276" s="314"/>
      <c r="ERH276" s="314"/>
      <c r="ERI276" s="314"/>
      <c r="ERJ276" s="314"/>
      <c r="ERK276" s="314"/>
      <c r="ERL276" s="314"/>
      <c r="ERM276" s="314"/>
      <c r="ERN276" s="314"/>
      <c r="ERO276" s="314"/>
      <c r="ERP276" s="314"/>
      <c r="ERQ276" s="314"/>
      <c r="ERR276" s="314"/>
      <c r="ERS276" s="314"/>
      <c r="ERT276" s="314"/>
      <c r="ERU276" s="314"/>
      <c r="ERV276" s="314"/>
      <c r="ERW276" s="314"/>
      <c r="ERX276" s="314"/>
      <c r="ERY276" s="314"/>
      <c r="ERZ276" s="314"/>
      <c r="ESA276" s="314"/>
      <c r="ESB276" s="314"/>
      <c r="ESC276" s="314"/>
      <c r="ESD276" s="314"/>
      <c r="ESE276" s="314"/>
      <c r="ESF276" s="314"/>
      <c r="ESG276" s="314"/>
      <c r="ESH276" s="314"/>
      <c r="ESI276" s="314"/>
      <c r="ESJ276" s="314"/>
      <c r="ESK276" s="314"/>
      <c r="ESL276" s="314"/>
      <c r="ESM276" s="314"/>
      <c r="ESN276" s="314"/>
      <c r="ESO276" s="314"/>
      <c r="ESP276" s="314"/>
      <c r="ESQ276" s="314"/>
      <c r="ESR276" s="314"/>
      <c r="ESS276" s="314"/>
      <c r="EST276" s="314"/>
      <c r="ESU276" s="314"/>
      <c r="ESV276" s="314"/>
      <c r="ESW276" s="314"/>
      <c r="ESX276" s="314"/>
      <c r="ESY276" s="314"/>
      <c r="ESZ276" s="314"/>
      <c r="ETA276" s="314"/>
      <c r="ETB276" s="314"/>
      <c r="ETC276" s="314"/>
      <c r="ETD276" s="314"/>
      <c r="ETE276" s="314"/>
      <c r="ETF276" s="314"/>
      <c r="ETG276" s="314"/>
      <c r="ETH276" s="314"/>
      <c r="ETI276" s="314"/>
      <c r="ETJ276" s="314"/>
      <c r="ETK276" s="314"/>
      <c r="ETL276" s="314"/>
      <c r="ETM276" s="314"/>
      <c r="ETN276" s="314"/>
      <c r="ETO276" s="314"/>
      <c r="ETP276" s="314"/>
      <c r="ETQ276" s="314"/>
      <c r="ETR276" s="314"/>
      <c r="ETS276" s="314"/>
      <c r="ETT276" s="314"/>
      <c r="ETU276" s="314"/>
      <c r="ETV276" s="314"/>
      <c r="ETW276" s="314"/>
      <c r="ETX276" s="314"/>
      <c r="ETY276" s="314"/>
      <c r="ETZ276" s="314"/>
      <c r="EUA276" s="314"/>
      <c r="EUB276" s="314"/>
      <c r="EUC276" s="314"/>
      <c r="EUD276" s="314"/>
      <c r="EUE276" s="314"/>
      <c r="EUF276" s="314"/>
      <c r="EUG276" s="314"/>
      <c r="EUH276" s="314"/>
      <c r="EUI276" s="314"/>
      <c r="EUJ276" s="314"/>
      <c r="EUK276" s="314"/>
      <c r="EUL276" s="314"/>
      <c r="EUM276" s="314"/>
      <c r="EUN276" s="314"/>
      <c r="EUO276" s="314"/>
      <c r="EUP276" s="314"/>
      <c r="EUQ276" s="314"/>
      <c r="EUR276" s="314"/>
      <c r="EUS276" s="314"/>
      <c r="EUT276" s="314"/>
      <c r="EUU276" s="314"/>
      <c r="EUV276" s="314"/>
      <c r="EUW276" s="314"/>
      <c r="EUX276" s="314"/>
      <c r="EUY276" s="314"/>
      <c r="EUZ276" s="314"/>
      <c r="EVA276" s="314"/>
      <c r="EVB276" s="314"/>
      <c r="EVC276" s="314"/>
      <c r="EVD276" s="314"/>
      <c r="EVE276" s="314"/>
      <c r="EVF276" s="314"/>
      <c r="EVG276" s="314"/>
      <c r="EVH276" s="314"/>
      <c r="EVI276" s="314"/>
      <c r="EVJ276" s="314"/>
      <c r="EVK276" s="314"/>
      <c r="EVL276" s="314"/>
      <c r="EVM276" s="314"/>
      <c r="EVN276" s="314"/>
      <c r="EVO276" s="314"/>
      <c r="EVP276" s="314"/>
      <c r="EVQ276" s="314"/>
      <c r="EVR276" s="314"/>
      <c r="EVS276" s="314"/>
      <c r="EVT276" s="314"/>
      <c r="EVU276" s="314"/>
      <c r="EVV276" s="314"/>
      <c r="EVW276" s="314"/>
      <c r="EVX276" s="314"/>
      <c r="EVY276" s="314"/>
      <c r="EVZ276" s="314"/>
      <c r="EWA276" s="314"/>
      <c r="EWB276" s="314"/>
      <c r="EWC276" s="314"/>
      <c r="EWD276" s="314"/>
      <c r="EWE276" s="314"/>
      <c r="EWF276" s="314"/>
      <c r="EWG276" s="314"/>
      <c r="EWH276" s="314"/>
      <c r="EWI276" s="314"/>
      <c r="EWJ276" s="314"/>
      <c r="EWK276" s="314"/>
      <c r="EWL276" s="314"/>
      <c r="EWM276" s="314"/>
      <c r="EWN276" s="314"/>
      <c r="EWO276" s="314"/>
      <c r="EWP276" s="314"/>
      <c r="EWQ276" s="314"/>
      <c r="EWR276" s="314"/>
      <c r="EWS276" s="314"/>
      <c r="EWT276" s="314"/>
      <c r="EWU276" s="314"/>
      <c r="EWV276" s="314"/>
      <c r="EWW276" s="314"/>
      <c r="EWX276" s="314"/>
      <c r="EWY276" s="314"/>
      <c r="EWZ276" s="314"/>
      <c r="EXA276" s="314"/>
      <c r="EXB276" s="314"/>
      <c r="EXC276" s="314"/>
      <c r="EXD276" s="314"/>
      <c r="EXE276" s="314"/>
      <c r="EXF276" s="314"/>
      <c r="EXG276" s="314"/>
      <c r="EXH276" s="314"/>
      <c r="EXI276" s="314"/>
      <c r="EXJ276" s="314"/>
      <c r="EXK276" s="314"/>
      <c r="EXL276" s="314"/>
      <c r="EXM276" s="314"/>
      <c r="EXN276" s="314"/>
      <c r="EXO276" s="314"/>
      <c r="EXP276" s="314"/>
      <c r="EXQ276" s="314"/>
      <c r="EXR276" s="314"/>
      <c r="EXS276" s="314"/>
      <c r="EXT276" s="314"/>
      <c r="EXU276" s="314"/>
      <c r="EXV276" s="314"/>
      <c r="EXW276" s="314"/>
      <c r="EXX276" s="314"/>
      <c r="EXY276" s="314"/>
      <c r="EXZ276" s="314"/>
      <c r="EYA276" s="314"/>
      <c r="EYB276" s="314"/>
      <c r="EYC276" s="314"/>
      <c r="EYD276" s="314"/>
      <c r="EYE276" s="314"/>
      <c r="EYF276" s="314"/>
      <c r="EYG276" s="314"/>
      <c r="EYH276" s="314"/>
      <c r="EYI276" s="314"/>
      <c r="EYJ276" s="314"/>
      <c r="EYK276" s="314"/>
      <c r="EYL276" s="314"/>
      <c r="EYM276" s="314"/>
      <c r="EYN276" s="314"/>
      <c r="EYO276" s="314"/>
      <c r="EYP276" s="314"/>
      <c r="EYQ276" s="314"/>
      <c r="EYR276" s="314"/>
      <c r="EYS276" s="314"/>
      <c r="EYT276" s="314"/>
      <c r="EYU276" s="314"/>
      <c r="EYV276" s="314"/>
      <c r="EYW276" s="314"/>
      <c r="EYX276" s="314"/>
      <c r="EYY276" s="314"/>
      <c r="EYZ276" s="314"/>
      <c r="EZA276" s="314"/>
      <c r="EZB276" s="314"/>
      <c r="EZC276" s="314"/>
      <c r="EZD276" s="314"/>
      <c r="EZE276" s="314"/>
      <c r="EZF276" s="314"/>
      <c r="EZG276" s="314"/>
      <c r="EZH276" s="314"/>
      <c r="EZI276" s="314"/>
      <c r="EZJ276" s="314"/>
      <c r="EZK276" s="314"/>
      <c r="EZL276" s="314"/>
      <c r="EZM276" s="314"/>
      <c r="EZN276" s="314"/>
      <c r="EZO276" s="314"/>
      <c r="EZP276" s="314"/>
      <c r="EZQ276" s="314"/>
      <c r="EZR276" s="314"/>
      <c r="EZS276" s="314"/>
      <c r="EZT276" s="314"/>
      <c r="EZU276" s="314"/>
      <c r="EZV276" s="314"/>
      <c r="EZW276" s="314"/>
      <c r="EZX276" s="314"/>
      <c r="EZY276" s="314"/>
      <c r="EZZ276" s="314"/>
      <c r="FAA276" s="314"/>
      <c r="FAB276" s="314"/>
      <c r="FAC276" s="314"/>
      <c r="FAD276" s="314"/>
      <c r="FAE276" s="314"/>
      <c r="FAF276" s="314"/>
      <c r="FAG276" s="314"/>
      <c r="FAH276" s="314"/>
      <c r="FAI276" s="314"/>
      <c r="FAJ276" s="314"/>
      <c r="FAK276" s="314"/>
      <c r="FAL276" s="314"/>
      <c r="FAM276" s="314"/>
      <c r="FAN276" s="314"/>
      <c r="FAO276" s="314"/>
      <c r="FAP276" s="314"/>
      <c r="FAQ276" s="314"/>
      <c r="FAR276" s="314"/>
      <c r="FAS276" s="314"/>
      <c r="FAT276" s="314"/>
      <c r="FAU276" s="314"/>
      <c r="FAV276" s="314"/>
      <c r="FAW276" s="314"/>
      <c r="FAX276" s="314"/>
      <c r="FAY276" s="314"/>
      <c r="FAZ276" s="314"/>
      <c r="FBA276" s="314"/>
      <c r="FBB276" s="314"/>
      <c r="FBC276" s="314"/>
      <c r="FBD276" s="314"/>
      <c r="FBE276" s="314"/>
      <c r="FBF276" s="314"/>
      <c r="FBG276" s="314"/>
      <c r="FBH276" s="314"/>
      <c r="FBI276" s="314"/>
      <c r="FBJ276" s="314"/>
      <c r="FBK276" s="314"/>
      <c r="FBL276" s="314"/>
      <c r="FBM276" s="314"/>
      <c r="FBN276" s="314"/>
      <c r="FBO276" s="314"/>
      <c r="FBP276" s="314"/>
      <c r="FBQ276" s="314"/>
      <c r="FBR276" s="314"/>
      <c r="FBS276" s="314"/>
      <c r="FBT276" s="314"/>
      <c r="FBU276" s="314"/>
      <c r="FBV276" s="314"/>
      <c r="FBW276" s="314"/>
      <c r="FBX276" s="314"/>
      <c r="FBY276" s="314"/>
      <c r="FBZ276" s="314"/>
      <c r="FCA276" s="314"/>
      <c r="FCB276" s="314"/>
      <c r="FCC276" s="314"/>
      <c r="FCD276" s="314"/>
      <c r="FCE276" s="314"/>
      <c r="FCF276" s="314"/>
      <c r="FCG276" s="314"/>
      <c r="FCH276" s="314"/>
      <c r="FCI276" s="314"/>
      <c r="FCJ276" s="314"/>
      <c r="FCK276" s="314"/>
      <c r="FCL276" s="314"/>
      <c r="FCM276" s="314"/>
      <c r="FCN276" s="314"/>
      <c r="FCO276" s="314"/>
      <c r="FCP276" s="314"/>
      <c r="FCQ276" s="314"/>
      <c r="FCR276" s="314"/>
      <c r="FCS276" s="314"/>
      <c r="FCT276" s="314"/>
      <c r="FCU276" s="314"/>
      <c r="FCV276" s="314"/>
      <c r="FCW276" s="314"/>
      <c r="FCX276" s="314"/>
      <c r="FCY276" s="314"/>
      <c r="FCZ276" s="314"/>
      <c r="FDA276" s="314"/>
      <c r="FDB276" s="314"/>
      <c r="FDC276" s="314"/>
      <c r="FDD276" s="314"/>
      <c r="FDE276" s="314"/>
      <c r="FDF276" s="314"/>
      <c r="FDG276" s="314"/>
      <c r="FDH276" s="314"/>
      <c r="FDI276" s="314"/>
      <c r="FDJ276" s="314"/>
      <c r="FDK276" s="314"/>
      <c r="FDL276" s="314"/>
      <c r="FDM276" s="314"/>
      <c r="FDN276" s="314"/>
      <c r="FDO276" s="314"/>
      <c r="FDP276" s="314"/>
      <c r="FDQ276" s="314"/>
      <c r="FDR276" s="314"/>
      <c r="FDS276" s="314"/>
      <c r="FDT276" s="314"/>
      <c r="FDU276" s="314"/>
      <c r="FDV276" s="314"/>
      <c r="FDW276" s="314"/>
      <c r="FDX276" s="314"/>
      <c r="FDY276" s="314"/>
      <c r="FDZ276" s="314"/>
      <c r="FEA276" s="314"/>
      <c r="FEB276" s="314"/>
      <c r="FEC276" s="314"/>
      <c r="FED276" s="314"/>
      <c r="FEE276" s="314"/>
      <c r="FEF276" s="314"/>
      <c r="FEG276" s="314"/>
      <c r="FEH276" s="314"/>
      <c r="FEI276" s="314"/>
      <c r="FEJ276" s="314"/>
      <c r="FEK276" s="314"/>
      <c r="FEL276" s="314"/>
      <c r="FEM276" s="314"/>
      <c r="FEN276" s="314"/>
      <c r="FEO276" s="314"/>
      <c r="FEP276" s="314"/>
      <c r="FEQ276" s="314"/>
      <c r="FER276" s="314"/>
      <c r="FES276" s="314"/>
      <c r="FET276" s="314"/>
      <c r="FEU276" s="314"/>
      <c r="FEV276" s="314"/>
      <c r="FEW276" s="314"/>
      <c r="FEX276" s="314"/>
      <c r="FEY276" s="314"/>
      <c r="FEZ276" s="314"/>
      <c r="FFA276" s="314"/>
      <c r="FFB276" s="314"/>
      <c r="FFC276" s="314"/>
      <c r="FFD276" s="314"/>
      <c r="FFE276" s="314"/>
      <c r="FFF276" s="314"/>
      <c r="FFG276" s="314"/>
      <c r="FFH276" s="314"/>
      <c r="FFI276" s="314"/>
      <c r="FFJ276" s="314"/>
      <c r="FFK276" s="314"/>
      <c r="FFL276" s="314"/>
      <c r="FFM276" s="314"/>
      <c r="FFN276" s="314"/>
      <c r="FFO276" s="314"/>
      <c r="FFP276" s="314"/>
      <c r="FFQ276" s="314"/>
      <c r="FFR276" s="314"/>
      <c r="FFS276" s="314"/>
      <c r="FFT276" s="314"/>
      <c r="FFU276" s="314"/>
      <c r="FFV276" s="314"/>
      <c r="FFW276" s="314"/>
      <c r="FFX276" s="314"/>
      <c r="FFY276" s="314"/>
      <c r="FFZ276" s="314"/>
      <c r="FGA276" s="314"/>
      <c r="FGB276" s="314"/>
      <c r="FGC276" s="314"/>
      <c r="FGD276" s="314"/>
      <c r="FGE276" s="314"/>
      <c r="FGF276" s="314"/>
      <c r="FGG276" s="314"/>
      <c r="FGH276" s="314"/>
      <c r="FGI276" s="314"/>
      <c r="FGJ276" s="314"/>
      <c r="FGK276" s="314"/>
      <c r="FGL276" s="314"/>
      <c r="FGM276" s="314"/>
      <c r="FGN276" s="314"/>
      <c r="FGO276" s="314"/>
      <c r="FGP276" s="314"/>
      <c r="FGQ276" s="314"/>
      <c r="FGR276" s="314"/>
      <c r="FGS276" s="314"/>
      <c r="FGT276" s="314"/>
      <c r="FGU276" s="314"/>
      <c r="FGV276" s="314"/>
      <c r="FGW276" s="314"/>
      <c r="FGX276" s="314"/>
      <c r="FGY276" s="314"/>
      <c r="FGZ276" s="314"/>
      <c r="FHA276" s="314"/>
      <c r="FHB276" s="314"/>
      <c r="FHC276" s="314"/>
      <c r="FHD276" s="314"/>
      <c r="FHE276" s="314"/>
      <c r="FHF276" s="314"/>
      <c r="FHG276" s="314"/>
      <c r="FHH276" s="314"/>
      <c r="FHI276" s="314"/>
      <c r="FHJ276" s="314"/>
      <c r="FHK276" s="314"/>
      <c r="FHL276" s="314"/>
      <c r="FHM276" s="314"/>
      <c r="FHN276" s="314"/>
      <c r="FHO276" s="314"/>
      <c r="FHP276" s="314"/>
      <c r="FHQ276" s="314"/>
      <c r="FHR276" s="314"/>
      <c r="FHS276" s="314"/>
      <c r="FHT276" s="314"/>
      <c r="FHU276" s="314"/>
      <c r="FHV276" s="314"/>
      <c r="FHW276" s="314"/>
      <c r="FHX276" s="314"/>
      <c r="FHY276" s="314"/>
      <c r="FHZ276" s="314"/>
      <c r="FIA276" s="314"/>
      <c r="FIB276" s="314"/>
      <c r="FIC276" s="314"/>
      <c r="FID276" s="314"/>
      <c r="FIE276" s="314"/>
      <c r="FIF276" s="314"/>
      <c r="FIG276" s="314"/>
      <c r="FIH276" s="314"/>
      <c r="FII276" s="314"/>
      <c r="FIJ276" s="314"/>
      <c r="FIK276" s="314"/>
      <c r="FIL276" s="314"/>
      <c r="FIM276" s="314"/>
      <c r="FIN276" s="314"/>
      <c r="FIO276" s="314"/>
      <c r="FIP276" s="314"/>
      <c r="FIQ276" s="314"/>
      <c r="FIR276" s="314"/>
      <c r="FIS276" s="314"/>
      <c r="FIT276" s="314"/>
      <c r="FIU276" s="314"/>
      <c r="FIV276" s="314"/>
      <c r="FIW276" s="314"/>
      <c r="FIX276" s="314"/>
      <c r="FIY276" s="314"/>
      <c r="FIZ276" s="314"/>
      <c r="FJA276" s="314"/>
      <c r="FJB276" s="314"/>
      <c r="FJC276" s="314"/>
      <c r="FJD276" s="314"/>
      <c r="FJE276" s="314"/>
      <c r="FJF276" s="314"/>
      <c r="FJG276" s="314"/>
      <c r="FJH276" s="314"/>
      <c r="FJI276" s="314"/>
      <c r="FJJ276" s="314"/>
      <c r="FJK276" s="314"/>
      <c r="FJL276" s="314"/>
      <c r="FJM276" s="314"/>
      <c r="FJN276" s="314"/>
      <c r="FJO276" s="314"/>
      <c r="FJP276" s="314"/>
      <c r="FJQ276" s="314"/>
      <c r="FJR276" s="314"/>
      <c r="FJS276" s="314"/>
      <c r="FJT276" s="314"/>
      <c r="FJU276" s="314"/>
      <c r="FJV276" s="314"/>
      <c r="FJW276" s="314"/>
      <c r="FJX276" s="314"/>
      <c r="FJY276" s="314"/>
      <c r="FJZ276" s="314"/>
      <c r="FKA276" s="314"/>
      <c r="FKB276" s="314"/>
      <c r="FKC276" s="314"/>
      <c r="FKD276" s="314"/>
      <c r="FKE276" s="314"/>
      <c r="FKF276" s="314"/>
      <c r="FKG276" s="314"/>
      <c r="FKH276" s="314"/>
      <c r="FKI276" s="314"/>
      <c r="FKJ276" s="314"/>
      <c r="FKK276" s="314"/>
      <c r="FKL276" s="314"/>
      <c r="FKM276" s="314"/>
      <c r="FKN276" s="314"/>
      <c r="FKO276" s="314"/>
      <c r="FKP276" s="314"/>
      <c r="FKQ276" s="314"/>
      <c r="FKR276" s="314"/>
      <c r="FKS276" s="314"/>
      <c r="FKT276" s="314"/>
      <c r="FKU276" s="314"/>
      <c r="FKV276" s="314"/>
      <c r="FKW276" s="314"/>
      <c r="FKX276" s="314"/>
      <c r="FKY276" s="314"/>
      <c r="FKZ276" s="314"/>
      <c r="FLA276" s="314"/>
      <c r="FLB276" s="314"/>
      <c r="FLC276" s="314"/>
      <c r="FLD276" s="314"/>
      <c r="FLE276" s="314"/>
      <c r="FLF276" s="314"/>
      <c r="FLG276" s="314"/>
      <c r="FLH276" s="314"/>
      <c r="FLI276" s="314"/>
      <c r="FLJ276" s="314"/>
      <c r="FLK276" s="314"/>
      <c r="FLL276" s="314"/>
      <c r="FLM276" s="314"/>
      <c r="FLN276" s="314"/>
      <c r="FLO276" s="314"/>
      <c r="FLP276" s="314"/>
      <c r="FLQ276" s="314"/>
      <c r="FLR276" s="314"/>
      <c r="FLS276" s="314"/>
      <c r="FLT276" s="314"/>
      <c r="FLU276" s="314"/>
      <c r="FLV276" s="314"/>
      <c r="FLW276" s="314"/>
      <c r="FLX276" s="314"/>
      <c r="FLY276" s="314"/>
      <c r="FLZ276" s="314"/>
      <c r="FMA276" s="314"/>
      <c r="FMB276" s="314"/>
      <c r="FMC276" s="314"/>
      <c r="FMD276" s="314"/>
      <c r="FME276" s="314"/>
      <c r="FMF276" s="314"/>
      <c r="FMG276" s="314"/>
      <c r="FMH276" s="314"/>
      <c r="FMI276" s="314"/>
      <c r="FMJ276" s="314"/>
      <c r="FMK276" s="314"/>
      <c r="FML276" s="314"/>
      <c r="FMM276" s="314"/>
      <c r="FMN276" s="314"/>
      <c r="FMO276" s="314"/>
      <c r="FMP276" s="314"/>
      <c r="FMQ276" s="314"/>
      <c r="FMR276" s="314"/>
      <c r="FMS276" s="314"/>
      <c r="FMT276" s="314"/>
      <c r="FMU276" s="314"/>
      <c r="FMV276" s="314"/>
      <c r="FMW276" s="314"/>
      <c r="FMX276" s="314"/>
      <c r="FMY276" s="314"/>
      <c r="FMZ276" s="314"/>
      <c r="FNA276" s="314"/>
      <c r="FNB276" s="314"/>
      <c r="FNC276" s="314"/>
      <c r="FND276" s="314"/>
      <c r="FNE276" s="314"/>
      <c r="FNF276" s="314"/>
      <c r="FNG276" s="314"/>
      <c r="FNH276" s="314"/>
      <c r="FNI276" s="314"/>
      <c r="FNJ276" s="314"/>
      <c r="FNK276" s="314"/>
      <c r="FNL276" s="314"/>
      <c r="FNM276" s="314"/>
      <c r="FNN276" s="314"/>
      <c r="FNO276" s="314"/>
      <c r="FNP276" s="314"/>
      <c r="FNQ276" s="314"/>
      <c r="FNR276" s="314"/>
      <c r="FNS276" s="314"/>
      <c r="FNT276" s="314"/>
      <c r="FNU276" s="314"/>
      <c r="FNV276" s="314"/>
      <c r="FNW276" s="314"/>
      <c r="FNX276" s="314"/>
      <c r="FNY276" s="314"/>
      <c r="FNZ276" s="314"/>
      <c r="FOA276" s="314"/>
      <c r="FOB276" s="314"/>
      <c r="FOC276" s="314"/>
      <c r="FOD276" s="314"/>
      <c r="FOE276" s="314"/>
      <c r="FOF276" s="314"/>
      <c r="FOG276" s="314"/>
      <c r="FOH276" s="314"/>
      <c r="FOI276" s="314"/>
      <c r="FOJ276" s="314"/>
      <c r="FOK276" s="314"/>
      <c r="FOL276" s="314"/>
      <c r="FOM276" s="314"/>
      <c r="FON276" s="314"/>
      <c r="FOO276" s="314"/>
      <c r="FOP276" s="314"/>
      <c r="FOQ276" s="314"/>
      <c r="FOR276" s="314"/>
      <c r="FOS276" s="314"/>
      <c r="FOT276" s="314"/>
      <c r="FOU276" s="314"/>
      <c r="FOV276" s="314"/>
      <c r="FOW276" s="314"/>
      <c r="FOX276" s="314"/>
      <c r="FOY276" s="314"/>
      <c r="FOZ276" s="314"/>
      <c r="FPA276" s="314"/>
      <c r="FPB276" s="314"/>
      <c r="FPC276" s="314"/>
      <c r="FPD276" s="314"/>
      <c r="FPE276" s="314"/>
      <c r="FPF276" s="314"/>
      <c r="FPG276" s="314"/>
      <c r="FPH276" s="314"/>
      <c r="FPI276" s="314"/>
      <c r="FPJ276" s="314"/>
      <c r="FPK276" s="314"/>
      <c r="FPL276" s="314"/>
      <c r="FPM276" s="314"/>
      <c r="FPN276" s="314"/>
      <c r="FPO276" s="314"/>
      <c r="FPP276" s="314"/>
      <c r="FPQ276" s="314"/>
      <c r="FPR276" s="314"/>
      <c r="FPS276" s="314"/>
      <c r="FPT276" s="314"/>
      <c r="FPU276" s="314"/>
      <c r="FPV276" s="314"/>
      <c r="FPW276" s="314"/>
      <c r="FPX276" s="314"/>
      <c r="FPY276" s="314"/>
      <c r="FPZ276" s="314"/>
      <c r="FQA276" s="314"/>
      <c r="FQB276" s="314"/>
      <c r="FQC276" s="314"/>
      <c r="FQD276" s="314"/>
      <c r="FQE276" s="314"/>
      <c r="FQF276" s="314"/>
      <c r="FQG276" s="314"/>
      <c r="FQH276" s="314"/>
      <c r="FQI276" s="314"/>
      <c r="FQJ276" s="314"/>
      <c r="FQK276" s="314"/>
      <c r="FQL276" s="314"/>
      <c r="FQM276" s="314"/>
      <c r="FQN276" s="314"/>
      <c r="FQO276" s="314"/>
      <c r="FQP276" s="314"/>
      <c r="FQQ276" s="314"/>
      <c r="FQR276" s="314"/>
      <c r="FQS276" s="314"/>
      <c r="FQT276" s="314"/>
      <c r="FQU276" s="314"/>
      <c r="FQV276" s="314"/>
      <c r="FQW276" s="314"/>
      <c r="FQX276" s="314"/>
      <c r="FQY276" s="314"/>
      <c r="FQZ276" s="314"/>
      <c r="FRA276" s="314"/>
      <c r="FRB276" s="314"/>
      <c r="FRC276" s="314"/>
      <c r="FRD276" s="314"/>
      <c r="FRE276" s="314"/>
      <c r="FRF276" s="314"/>
      <c r="FRG276" s="314"/>
      <c r="FRH276" s="314"/>
      <c r="FRI276" s="314"/>
      <c r="FRJ276" s="314"/>
      <c r="FRK276" s="314"/>
      <c r="FRL276" s="314"/>
      <c r="FRM276" s="314"/>
      <c r="FRN276" s="314"/>
      <c r="FRO276" s="314"/>
      <c r="FRP276" s="314"/>
      <c r="FRQ276" s="314"/>
      <c r="FRR276" s="314"/>
      <c r="FRS276" s="314"/>
      <c r="FRT276" s="314"/>
      <c r="FRU276" s="314"/>
      <c r="FRV276" s="314"/>
      <c r="FRW276" s="314"/>
      <c r="FRX276" s="314"/>
      <c r="FRY276" s="314"/>
      <c r="FRZ276" s="314"/>
      <c r="FSA276" s="314"/>
      <c r="FSB276" s="314"/>
      <c r="FSC276" s="314"/>
      <c r="FSD276" s="314"/>
      <c r="FSE276" s="314"/>
      <c r="FSF276" s="314"/>
      <c r="FSG276" s="314"/>
      <c r="FSH276" s="314"/>
      <c r="FSI276" s="314"/>
      <c r="FSJ276" s="314"/>
      <c r="FSK276" s="314"/>
      <c r="FSL276" s="314"/>
      <c r="FSM276" s="314"/>
      <c r="FSN276" s="314"/>
      <c r="FSO276" s="314"/>
      <c r="FSP276" s="314"/>
      <c r="FSQ276" s="314"/>
      <c r="FSR276" s="314"/>
      <c r="FSS276" s="314"/>
      <c r="FST276" s="314"/>
      <c r="FSU276" s="314"/>
      <c r="FSV276" s="314"/>
      <c r="FSW276" s="314"/>
      <c r="FSX276" s="314"/>
      <c r="FSY276" s="314"/>
      <c r="FSZ276" s="314"/>
      <c r="FTA276" s="314"/>
      <c r="FTB276" s="314"/>
      <c r="FTC276" s="314"/>
      <c r="FTD276" s="314"/>
      <c r="FTE276" s="314"/>
      <c r="FTF276" s="314"/>
      <c r="FTG276" s="314"/>
      <c r="FTH276" s="314"/>
      <c r="FTI276" s="314"/>
      <c r="FTJ276" s="314"/>
      <c r="FTK276" s="314"/>
      <c r="FTL276" s="314"/>
      <c r="FTM276" s="314"/>
      <c r="FTN276" s="314"/>
      <c r="FTO276" s="314"/>
      <c r="FTP276" s="314"/>
      <c r="FTQ276" s="314"/>
      <c r="FTR276" s="314"/>
      <c r="FTS276" s="314"/>
      <c r="FTT276" s="314"/>
      <c r="FTU276" s="314"/>
      <c r="FTV276" s="314"/>
      <c r="FTW276" s="314"/>
      <c r="FTX276" s="314"/>
      <c r="FTY276" s="314"/>
      <c r="FTZ276" s="314"/>
      <c r="FUA276" s="314"/>
      <c r="FUB276" s="314"/>
      <c r="FUC276" s="314"/>
      <c r="FUD276" s="314"/>
      <c r="FUE276" s="314"/>
      <c r="FUF276" s="314"/>
      <c r="FUG276" s="314"/>
      <c r="FUH276" s="314"/>
      <c r="FUI276" s="314"/>
      <c r="FUJ276" s="314"/>
      <c r="FUK276" s="314"/>
      <c r="FUL276" s="314"/>
      <c r="FUM276" s="314"/>
      <c r="FUN276" s="314"/>
      <c r="FUO276" s="314"/>
      <c r="FUP276" s="314"/>
      <c r="FUQ276" s="314"/>
      <c r="FUR276" s="314"/>
      <c r="FUS276" s="314"/>
      <c r="FUT276" s="314"/>
      <c r="FUU276" s="314"/>
      <c r="FUV276" s="314"/>
      <c r="FUW276" s="314"/>
      <c r="FUX276" s="314"/>
      <c r="FUY276" s="314"/>
      <c r="FUZ276" s="314"/>
      <c r="FVA276" s="314"/>
      <c r="FVB276" s="314"/>
      <c r="FVC276" s="314"/>
      <c r="FVD276" s="314"/>
      <c r="FVE276" s="314"/>
      <c r="FVF276" s="314"/>
      <c r="FVG276" s="314"/>
      <c r="FVH276" s="314"/>
      <c r="FVI276" s="314"/>
      <c r="FVJ276" s="314"/>
      <c r="FVK276" s="314"/>
      <c r="FVL276" s="314"/>
      <c r="FVM276" s="314"/>
      <c r="FVN276" s="314"/>
      <c r="FVO276" s="314"/>
      <c r="FVP276" s="314"/>
      <c r="FVQ276" s="314"/>
      <c r="FVR276" s="314"/>
      <c r="FVS276" s="314"/>
      <c r="FVT276" s="314"/>
      <c r="FVU276" s="314"/>
      <c r="FVV276" s="314"/>
      <c r="FVW276" s="314"/>
      <c r="FVX276" s="314"/>
      <c r="FVY276" s="314"/>
      <c r="FVZ276" s="314"/>
      <c r="FWA276" s="314"/>
      <c r="FWB276" s="314"/>
      <c r="FWC276" s="314"/>
      <c r="FWD276" s="314"/>
      <c r="FWE276" s="314"/>
      <c r="FWF276" s="314"/>
      <c r="FWG276" s="314"/>
      <c r="FWH276" s="314"/>
      <c r="FWI276" s="314"/>
      <c r="FWJ276" s="314"/>
      <c r="FWK276" s="314"/>
      <c r="FWL276" s="314"/>
      <c r="FWM276" s="314"/>
      <c r="FWN276" s="314"/>
      <c r="FWO276" s="314"/>
      <c r="FWP276" s="314"/>
      <c r="FWQ276" s="314"/>
      <c r="FWR276" s="314"/>
      <c r="FWS276" s="314"/>
      <c r="FWT276" s="314"/>
      <c r="FWU276" s="314"/>
      <c r="FWV276" s="314"/>
      <c r="FWW276" s="314"/>
      <c r="FWX276" s="314"/>
      <c r="FWY276" s="314"/>
      <c r="FWZ276" s="314"/>
      <c r="FXA276" s="314"/>
      <c r="FXB276" s="314"/>
      <c r="FXC276" s="314"/>
      <c r="FXD276" s="314"/>
      <c r="FXE276" s="314"/>
      <c r="FXF276" s="314"/>
      <c r="FXG276" s="314"/>
      <c r="FXH276" s="314"/>
      <c r="FXI276" s="314"/>
      <c r="FXJ276" s="314"/>
      <c r="FXK276" s="314"/>
      <c r="FXL276" s="314"/>
      <c r="FXM276" s="314"/>
      <c r="FXN276" s="314"/>
      <c r="FXO276" s="314"/>
      <c r="FXP276" s="314"/>
      <c r="FXQ276" s="314"/>
      <c r="FXR276" s="314"/>
      <c r="FXS276" s="314"/>
      <c r="FXT276" s="314"/>
      <c r="FXU276" s="314"/>
      <c r="FXV276" s="314"/>
      <c r="FXW276" s="314"/>
      <c r="FXX276" s="314"/>
      <c r="FXY276" s="314"/>
      <c r="FXZ276" s="314"/>
      <c r="FYA276" s="314"/>
      <c r="FYB276" s="314"/>
      <c r="FYC276" s="314"/>
      <c r="FYD276" s="314"/>
      <c r="FYE276" s="314"/>
      <c r="FYF276" s="314"/>
      <c r="FYG276" s="314"/>
      <c r="FYH276" s="314"/>
      <c r="FYI276" s="314"/>
      <c r="FYJ276" s="314"/>
      <c r="FYK276" s="314"/>
      <c r="FYL276" s="314"/>
      <c r="FYM276" s="314"/>
      <c r="FYN276" s="314"/>
      <c r="FYO276" s="314"/>
      <c r="FYP276" s="314"/>
      <c r="FYQ276" s="314"/>
      <c r="FYR276" s="314"/>
      <c r="FYS276" s="314"/>
      <c r="FYT276" s="314"/>
      <c r="FYU276" s="314"/>
      <c r="FYV276" s="314"/>
      <c r="FYW276" s="314"/>
      <c r="FYX276" s="314"/>
      <c r="FYY276" s="314"/>
      <c r="FYZ276" s="314"/>
      <c r="FZA276" s="314"/>
      <c r="FZB276" s="314"/>
      <c r="FZC276" s="314"/>
      <c r="FZD276" s="314"/>
      <c r="FZE276" s="314"/>
      <c r="FZF276" s="314"/>
      <c r="FZG276" s="314"/>
      <c r="FZH276" s="314"/>
      <c r="FZI276" s="314"/>
      <c r="FZJ276" s="314"/>
      <c r="FZK276" s="314"/>
      <c r="FZL276" s="314"/>
      <c r="FZM276" s="314"/>
      <c r="FZN276" s="314"/>
      <c r="FZO276" s="314"/>
      <c r="FZP276" s="314"/>
      <c r="FZQ276" s="314"/>
      <c r="FZR276" s="314"/>
      <c r="FZS276" s="314"/>
      <c r="FZT276" s="314"/>
      <c r="FZU276" s="314"/>
      <c r="FZV276" s="314"/>
      <c r="FZW276" s="314"/>
      <c r="FZX276" s="314"/>
      <c r="FZY276" s="314"/>
      <c r="FZZ276" s="314"/>
      <c r="GAA276" s="314"/>
      <c r="GAB276" s="314"/>
      <c r="GAC276" s="314"/>
      <c r="GAD276" s="314"/>
      <c r="GAE276" s="314"/>
      <c r="GAF276" s="314"/>
      <c r="GAG276" s="314"/>
      <c r="GAH276" s="314"/>
      <c r="GAI276" s="314"/>
      <c r="GAJ276" s="314"/>
      <c r="GAK276" s="314"/>
      <c r="GAL276" s="314"/>
      <c r="GAM276" s="314"/>
      <c r="GAN276" s="314"/>
      <c r="GAO276" s="314"/>
      <c r="GAP276" s="314"/>
      <c r="GAQ276" s="314"/>
      <c r="GAR276" s="314"/>
      <c r="GAS276" s="314"/>
      <c r="GAT276" s="314"/>
      <c r="GAU276" s="314"/>
      <c r="GAV276" s="314"/>
      <c r="GAW276" s="314"/>
      <c r="GAX276" s="314"/>
      <c r="GAY276" s="314"/>
      <c r="GAZ276" s="314"/>
      <c r="GBA276" s="314"/>
      <c r="GBB276" s="314"/>
      <c r="GBC276" s="314"/>
      <c r="GBD276" s="314"/>
      <c r="GBE276" s="314"/>
      <c r="GBF276" s="314"/>
      <c r="GBG276" s="314"/>
      <c r="GBH276" s="314"/>
      <c r="GBI276" s="314"/>
      <c r="GBJ276" s="314"/>
      <c r="GBK276" s="314"/>
      <c r="GBL276" s="314"/>
      <c r="GBM276" s="314"/>
      <c r="GBN276" s="314"/>
      <c r="GBO276" s="314"/>
      <c r="GBP276" s="314"/>
      <c r="GBQ276" s="314"/>
      <c r="GBR276" s="314"/>
      <c r="GBS276" s="314"/>
      <c r="GBT276" s="314"/>
      <c r="GBU276" s="314"/>
      <c r="GBV276" s="314"/>
      <c r="GBW276" s="314"/>
      <c r="GBX276" s="314"/>
      <c r="GBY276" s="314"/>
      <c r="GBZ276" s="314"/>
      <c r="GCA276" s="314"/>
      <c r="GCB276" s="314"/>
      <c r="GCC276" s="314"/>
      <c r="GCD276" s="314"/>
      <c r="GCE276" s="314"/>
      <c r="GCF276" s="314"/>
      <c r="GCG276" s="314"/>
      <c r="GCH276" s="314"/>
      <c r="GCI276" s="314"/>
      <c r="GCJ276" s="314"/>
      <c r="GCK276" s="314"/>
      <c r="GCL276" s="314"/>
      <c r="GCM276" s="314"/>
      <c r="GCN276" s="314"/>
      <c r="GCO276" s="314"/>
      <c r="GCP276" s="314"/>
      <c r="GCQ276" s="314"/>
      <c r="GCR276" s="314"/>
      <c r="GCS276" s="314"/>
      <c r="GCT276" s="314"/>
      <c r="GCU276" s="314"/>
      <c r="GCV276" s="314"/>
      <c r="GCW276" s="314"/>
      <c r="GCX276" s="314"/>
      <c r="GCY276" s="314"/>
      <c r="GCZ276" s="314"/>
      <c r="GDA276" s="314"/>
      <c r="GDB276" s="314"/>
      <c r="GDC276" s="314"/>
      <c r="GDD276" s="314"/>
      <c r="GDE276" s="314"/>
      <c r="GDF276" s="314"/>
      <c r="GDG276" s="314"/>
      <c r="GDH276" s="314"/>
      <c r="GDI276" s="314"/>
      <c r="GDJ276" s="314"/>
      <c r="GDK276" s="314"/>
      <c r="GDL276" s="314"/>
      <c r="GDM276" s="314"/>
      <c r="GDN276" s="314"/>
      <c r="GDO276" s="314"/>
      <c r="GDP276" s="314"/>
      <c r="GDQ276" s="314"/>
      <c r="GDR276" s="314"/>
      <c r="GDS276" s="314"/>
      <c r="GDT276" s="314"/>
      <c r="GDU276" s="314"/>
      <c r="GDV276" s="314"/>
      <c r="GDW276" s="314"/>
      <c r="GDX276" s="314"/>
      <c r="GDY276" s="314"/>
      <c r="GDZ276" s="314"/>
      <c r="GEA276" s="314"/>
      <c r="GEB276" s="314"/>
      <c r="GEC276" s="314"/>
      <c r="GED276" s="314"/>
      <c r="GEE276" s="314"/>
      <c r="GEF276" s="314"/>
      <c r="GEG276" s="314"/>
      <c r="GEH276" s="314"/>
      <c r="GEI276" s="314"/>
      <c r="GEJ276" s="314"/>
      <c r="GEK276" s="314"/>
      <c r="GEL276" s="314"/>
      <c r="GEM276" s="314"/>
      <c r="GEN276" s="314"/>
      <c r="GEO276" s="314"/>
      <c r="GEP276" s="314"/>
      <c r="GEQ276" s="314"/>
      <c r="GER276" s="314"/>
      <c r="GES276" s="314"/>
      <c r="GET276" s="314"/>
      <c r="GEU276" s="314"/>
      <c r="GEV276" s="314"/>
      <c r="GEW276" s="314"/>
      <c r="GEX276" s="314"/>
      <c r="GEY276" s="314"/>
      <c r="GEZ276" s="314"/>
      <c r="GFA276" s="314"/>
      <c r="GFB276" s="314"/>
      <c r="GFC276" s="314"/>
      <c r="GFD276" s="314"/>
      <c r="GFE276" s="314"/>
      <c r="GFF276" s="314"/>
      <c r="GFG276" s="314"/>
      <c r="GFH276" s="314"/>
      <c r="GFI276" s="314"/>
      <c r="GFJ276" s="314"/>
      <c r="GFK276" s="314"/>
      <c r="GFL276" s="314"/>
      <c r="GFM276" s="314"/>
      <c r="GFN276" s="314"/>
      <c r="GFO276" s="314"/>
      <c r="GFP276" s="314"/>
      <c r="GFQ276" s="314"/>
      <c r="GFR276" s="314"/>
      <c r="GFS276" s="314"/>
      <c r="GFT276" s="314"/>
      <c r="GFU276" s="314"/>
      <c r="GFV276" s="314"/>
      <c r="GFW276" s="314"/>
      <c r="GFX276" s="314"/>
      <c r="GFY276" s="314"/>
      <c r="GFZ276" s="314"/>
      <c r="GGA276" s="314"/>
      <c r="GGB276" s="314"/>
      <c r="GGC276" s="314"/>
      <c r="GGD276" s="314"/>
      <c r="GGE276" s="314"/>
      <c r="GGF276" s="314"/>
      <c r="GGG276" s="314"/>
      <c r="GGH276" s="314"/>
      <c r="GGI276" s="314"/>
      <c r="GGJ276" s="314"/>
      <c r="GGK276" s="314"/>
      <c r="GGL276" s="314"/>
      <c r="GGM276" s="314"/>
      <c r="GGN276" s="314"/>
      <c r="GGO276" s="314"/>
      <c r="GGP276" s="314"/>
      <c r="GGQ276" s="314"/>
      <c r="GGR276" s="314"/>
      <c r="GGS276" s="314"/>
      <c r="GGT276" s="314"/>
      <c r="GGU276" s="314"/>
      <c r="GGV276" s="314"/>
      <c r="GGW276" s="314"/>
      <c r="GGX276" s="314"/>
      <c r="GGY276" s="314"/>
      <c r="GGZ276" s="314"/>
      <c r="GHA276" s="314"/>
      <c r="GHB276" s="314"/>
      <c r="GHC276" s="314"/>
      <c r="GHD276" s="314"/>
      <c r="GHE276" s="314"/>
      <c r="GHF276" s="314"/>
      <c r="GHG276" s="314"/>
      <c r="GHH276" s="314"/>
      <c r="GHI276" s="314"/>
      <c r="GHJ276" s="314"/>
      <c r="GHK276" s="314"/>
      <c r="GHL276" s="314"/>
      <c r="GHM276" s="314"/>
      <c r="GHN276" s="314"/>
      <c r="GHO276" s="314"/>
      <c r="GHP276" s="314"/>
      <c r="GHQ276" s="314"/>
      <c r="GHR276" s="314"/>
      <c r="GHS276" s="314"/>
      <c r="GHT276" s="314"/>
      <c r="GHU276" s="314"/>
      <c r="GHV276" s="314"/>
      <c r="GHW276" s="314"/>
      <c r="GHX276" s="314"/>
      <c r="GHY276" s="314"/>
      <c r="GHZ276" s="314"/>
      <c r="GIA276" s="314"/>
      <c r="GIB276" s="314"/>
      <c r="GIC276" s="314"/>
      <c r="GID276" s="314"/>
      <c r="GIE276" s="314"/>
      <c r="GIF276" s="314"/>
      <c r="GIG276" s="314"/>
      <c r="GIH276" s="314"/>
      <c r="GII276" s="314"/>
      <c r="GIJ276" s="314"/>
      <c r="GIK276" s="314"/>
      <c r="GIL276" s="314"/>
      <c r="GIM276" s="314"/>
      <c r="GIN276" s="314"/>
      <c r="GIO276" s="314"/>
      <c r="GIP276" s="314"/>
      <c r="GIQ276" s="314"/>
      <c r="GIR276" s="314"/>
      <c r="GIS276" s="314"/>
      <c r="GIT276" s="314"/>
      <c r="GIU276" s="314"/>
      <c r="GIV276" s="314"/>
      <c r="GIW276" s="314"/>
      <c r="GIX276" s="314"/>
      <c r="GIY276" s="314"/>
      <c r="GIZ276" s="314"/>
      <c r="GJA276" s="314"/>
      <c r="GJB276" s="314"/>
      <c r="GJC276" s="314"/>
      <c r="GJD276" s="314"/>
      <c r="GJE276" s="314"/>
      <c r="GJF276" s="314"/>
      <c r="GJG276" s="314"/>
      <c r="GJH276" s="314"/>
      <c r="GJI276" s="314"/>
      <c r="GJJ276" s="314"/>
      <c r="GJK276" s="314"/>
      <c r="GJL276" s="314"/>
      <c r="GJM276" s="314"/>
      <c r="GJN276" s="314"/>
      <c r="GJO276" s="314"/>
      <c r="GJP276" s="314"/>
      <c r="GJQ276" s="314"/>
      <c r="GJR276" s="314"/>
      <c r="GJS276" s="314"/>
      <c r="GJT276" s="314"/>
      <c r="GJU276" s="314"/>
      <c r="GJV276" s="314"/>
      <c r="GJW276" s="314"/>
      <c r="GJX276" s="314"/>
      <c r="GJY276" s="314"/>
      <c r="GJZ276" s="314"/>
      <c r="GKA276" s="314"/>
      <c r="GKB276" s="314"/>
      <c r="GKC276" s="314"/>
      <c r="GKD276" s="314"/>
      <c r="GKE276" s="314"/>
      <c r="GKF276" s="314"/>
      <c r="GKG276" s="314"/>
      <c r="GKH276" s="314"/>
      <c r="GKI276" s="314"/>
      <c r="GKJ276" s="314"/>
      <c r="GKK276" s="314"/>
      <c r="GKL276" s="314"/>
      <c r="GKM276" s="314"/>
      <c r="GKN276" s="314"/>
      <c r="GKO276" s="314"/>
      <c r="GKP276" s="314"/>
      <c r="GKQ276" s="314"/>
      <c r="GKR276" s="314"/>
      <c r="GKS276" s="314"/>
      <c r="GKT276" s="314"/>
      <c r="GKU276" s="314"/>
      <c r="GKV276" s="314"/>
      <c r="GKW276" s="314"/>
      <c r="GKX276" s="314"/>
      <c r="GKY276" s="314"/>
      <c r="GKZ276" s="314"/>
      <c r="GLA276" s="314"/>
      <c r="GLB276" s="314"/>
      <c r="GLC276" s="314"/>
      <c r="GLD276" s="314"/>
      <c r="GLE276" s="314"/>
      <c r="GLF276" s="314"/>
      <c r="GLG276" s="314"/>
      <c r="GLH276" s="314"/>
      <c r="GLI276" s="314"/>
      <c r="GLJ276" s="314"/>
      <c r="GLK276" s="314"/>
      <c r="GLL276" s="314"/>
      <c r="GLM276" s="314"/>
      <c r="GLN276" s="314"/>
      <c r="GLO276" s="314"/>
      <c r="GLP276" s="314"/>
      <c r="GLQ276" s="314"/>
      <c r="GLR276" s="314"/>
      <c r="GLS276" s="314"/>
      <c r="GLT276" s="314"/>
      <c r="GLU276" s="314"/>
      <c r="GLV276" s="314"/>
      <c r="GLW276" s="314"/>
      <c r="GLX276" s="314"/>
      <c r="GLY276" s="314"/>
      <c r="GLZ276" s="314"/>
      <c r="GMA276" s="314"/>
      <c r="GMB276" s="314"/>
      <c r="GMC276" s="314"/>
      <c r="GMD276" s="314"/>
      <c r="GME276" s="314"/>
      <c r="GMF276" s="314"/>
      <c r="GMG276" s="314"/>
      <c r="GMH276" s="314"/>
      <c r="GMI276" s="314"/>
      <c r="GMJ276" s="314"/>
      <c r="GMK276" s="314"/>
      <c r="GML276" s="314"/>
      <c r="GMM276" s="314"/>
      <c r="GMN276" s="314"/>
      <c r="GMO276" s="314"/>
      <c r="GMP276" s="314"/>
      <c r="GMQ276" s="314"/>
      <c r="GMR276" s="314"/>
      <c r="GMS276" s="314"/>
      <c r="GMT276" s="314"/>
      <c r="GMU276" s="314"/>
      <c r="GMV276" s="314"/>
      <c r="GMW276" s="314"/>
      <c r="GMX276" s="314"/>
      <c r="GMY276" s="314"/>
      <c r="GMZ276" s="314"/>
      <c r="GNA276" s="314"/>
      <c r="GNB276" s="314"/>
      <c r="GNC276" s="314"/>
      <c r="GND276" s="314"/>
      <c r="GNE276" s="314"/>
      <c r="GNF276" s="314"/>
      <c r="GNG276" s="314"/>
      <c r="GNH276" s="314"/>
      <c r="GNI276" s="314"/>
      <c r="GNJ276" s="314"/>
      <c r="GNK276" s="314"/>
      <c r="GNL276" s="314"/>
      <c r="GNM276" s="314"/>
      <c r="GNN276" s="314"/>
      <c r="GNO276" s="314"/>
      <c r="GNP276" s="314"/>
      <c r="GNQ276" s="314"/>
      <c r="GNR276" s="314"/>
      <c r="GNS276" s="314"/>
      <c r="GNT276" s="314"/>
      <c r="GNU276" s="314"/>
      <c r="GNV276" s="314"/>
      <c r="GNW276" s="314"/>
      <c r="GNX276" s="314"/>
      <c r="GNY276" s="314"/>
      <c r="GNZ276" s="314"/>
      <c r="GOA276" s="314"/>
      <c r="GOB276" s="314"/>
      <c r="GOC276" s="314"/>
      <c r="GOD276" s="314"/>
      <c r="GOE276" s="314"/>
      <c r="GOF276" s="314"/>
      <c r="GOG276" s="314"/>
      <c r="GOH276" s="314"/>
      <c r="GOI276" s="314"/>
      <c r="GOJ276" s="314"/>
      <c r="GOK276" s="314"/>
      <c r="GOL276" s="314"/>
      <c r="GOM276" s="314"/>
      <c r="GON276" s="314"/>
      <c r="GOO276" s="314"/>
      <c r="GOP276" s="314"/>
      <c r="GOQ276" s="314"/>
      <c r="GOR276" s="314"/>
      <c r="GOS276" s="314"/>
      <c r="GOT276" s="314"/>
      <c r="GOU276" s="314"/>
      <c r="GOV276" s="314"/>
      <c r="GOW276" s="314"/>
      <c r="GOX276" s="314"/>
      <c r="GOY276" s="314"/>
      <c r="GOZ276" s="314"/>
      <c r="GPA276" s="314"/>
      <c r="GPB276" s="314"/>
      <c r="GPC276" s="314"/>
      <c r="GPD276" s="314"/>
      <c r="GPE276" s="314"/>
      <c r="GPF276" s="314"/>
      <c r="GPG276" s="314"/>
      <c r="GPH276" s="314"/>
      <c r="GPI276" s="314"/>
      <c r="GPJ276" s="314"/>
      <c r="GPK276" s="314"/>
      <c r="GPL276" s="314"/>
      <c r="GPM276" s="314"/>
      <c r="GPN276" s="314"/>
      <c r="GPO276" s="314"/>
      <c r="GPP276" s="314"/>
      <c r="GPQ276" s="314"/>
      <c r="GPR276" s="314"/>
      <c r="GPS276" s="314"/>
      <c r="GPT276" s="314"/>
      <c r="GPU276" s="314"/>
      <c r="GPV276" s="314"/>
      <c r="GPW276" s="314"/>
      <c r="GPX276" s="314"/>
      <c r="GPY276" s="314"/>
      <c r="GPZ276" s="314"/>
      <c r="GQA276" s="314"/>
      <c r="GQB276" s="314"/>
      <c r="GQC276" s="314"/>
      <c r="GQD276" s="314"/>
      <c r="GQE276" s="314"/>
      <c r="GQF276" s="314"/>
      <c r="GQG276" s="314"/>
      <c r="GQH276" s="314"/>
      <c r="GQI276" s="314"/>
      <c r="GQJ276" s="314"/>
      <c r="GQK276" s="314"/>
      <c r="GQL276" s="314"/>
      <c r="GQM276" s="314"/>
      <c r="GQN276" s="314"/>
      <c r="GQO276" s="314"/>
      <c r="GQP276" s="314"/>
      <c r="GQQ276" s="314"/>
      <c r="GQR276" s="314"/>
      <c r="GQS276" s="314"/>
      <c r="GQT276" s="314"/>
      <c r="GQU276" s="314"/>
      <c r="GQV276" s="314"/>
      <c r="GQW276" s="314"/>
      <c r="GQX276" s="314"/>
      <c r="GQY276" s="314"/>
      <c r="GQZ276" s="314"/>
      <c r="GRA276" s="314"/>
      <c r="GRB276" s="314"/>
      <c r="GRC276" s="314"/>
      <c r="GRD276" s="314"/>
      <c r="GRE276" s="314"/>
      <c r="GRF276" s="314"/>
      <c r="GRG276" s="314"/>
      <c r="GRH276" s="314"/>
      <c r="GRI276" s="314"/>
      <c r="GRJ276" s="314"/>
      <c r="GRK276" s="314"/>
      <c r="GRL276" s="314"/>
      <c r="GRM276" s="314"/>
      <c r="GRN276" s="314"/>
      <c r="GRO276" s="314"/>
      <c r="GRP276" s="314"/>
      <c r="GRQ276" s="314"/>
      <c r="GRR276" s="314"/>
      <c r="GRS276" s="314"/>
      <c r="GRT276" s="314"/>
      <c r="GRU276" s="314"/>
      <c r="GRV276" s="314"/>
      <c r="GRW276" s="314"/>
      <c r="GRX276" s="314"/>
      <c r="GRY276" s="314"/>
      <c r="GRZ276" s="314"/>
      <c r="GSA276" s="314"/>
      <c r="GSB276" s="314"/>
      <c r="GSC276" s="314"/>
      <c r="GSD276" s="314"/>
      <c r="GSE276" s="314"/>
      <c r="GSF276" s="314"/>
      <c r="GSG276" s="314"/>
      <c r="GSH276" s="314"/>
      <c r="GSI276" s="314"/>
      <c r="GSJ276" s="314"/>
      <c r="GSK276" s="314"/>
      <c r="GSL276" s="314"/>
      <c r="GSM276" s="314"/>
      <c r="GSN276" s="314"/>
      <c r="GSO276" s="314"/>
      <c r="GSP276" s="314"/>
      <c r="GSQ276" s="314"/>
      <c r="GSR276" s="314"/>
      <c r="GSS276" s="314"/>
      <c r="GST276" s="314"/>
      <c r="GSU276" s="314"/>
      <c r="GSV276" s="314"/>
      <c r="GSW276" s="314"/>
      <c r="GSX276" s="314"/>
      <c r="GSY276" s="314"/>
      <c r="GSZ276" s="314"/>
      <c r="GTA276" s="314"/>
      <c r="GTB276" s="314"/>
      <c r="GTC276" s="314"/>
      <c r="GTD276" s="314"/>
      <c r="GTE276" s="314"/>
      <c r="GTF276" s="314"/>
      <c r="GTG276" s="314"/>
      <c r="GTH276" s="314"/>
      <c r="GTI276" s="314"/>
      <c r="GTJ276" s="314"/>
      <c r="GTK276" s="314"/>
      <c r="GTL276" s="314"/>
      <c r="GTM276" s="314"/>
      <c r="GTN276" s="314"/>
      <c r="GTO276" s="314"/>
      <c r="GTP276" s="314"/>
      <c r="GTQ276" s="314"/>
      <c r="GTR276" s="314"/>
      <c r="GTS276" s="314"/>
      <c r="GTT276" s="314"/>
      <c r="GTU276" s="314"/>
      <c r="GTV276" s="314"/>
      <c r="GTW276" s="314"/>
      <c r="GTX276" s="314"/>
      <c r="GTY276" s="314"/>
      <c r="GTZ276" s="314"/>
      <c r="GUA276" s="314"/>
      <c r="GUB276" s="314"/>
      <c r="GUC276" s="314"/>
      <c r="GUD276" s="314"/>
      <c r="GUE276" s="314"/>
      <c r="GUF276" s="314"/>
      <c r="GUG276" s="314"/>
      <c r="GUH276" s="314"/>
      <c r="GUI276" s="314"/>
      <c r="GUJ276" s="314"/>
      <c r="GUK276" s="314"/>
      <c r="GUL276" s="314"/>
      <c r="GUM276" s="314"/>
      <c r="GUN276" s="314"/>
      <c r="GUO276" s="314"/>
      <c r="GUP276" s="314"/>
      <c r="GUQ276" s="314"/>
      <c r="GUR276" s="314"/>
      <c r="GUS276" s="314"/>
      <c r="GUT276" s="314"/>
      <c r="GUU276" s="314"/>
      <c r="GUV276" s="314"/>
      <c r="GUW276" s="314"/>
      <c r="GUX276" s="314"/>
      <c r="GUY276" s="314"/>
      <c r="GUZ276" s="314"/>
      <c r="GVA276" s="314"/>
      <c r="GVB276" s="314"/>
      <c r="GVC276" s="314"/>
      <c r="GVD276" s="314"/>
      <c r="GVE276" s="314"/>
      <c r="GVF276" s="314"/>
      <c r="GVG276" s="314"/>
      <c r="GVH276" s="314"/>
      <c r="GVI276" s="314"/>
      <c r="GVJ276" s="314"/>
      <c r="GVK276" s="314"/>
      <c r="GVL276" s="314"/>
      <c r="GVM276" s="314"/>
      <c r="GVN276" s="314"/>
      <c r="GVO276" s="314"/>
      <c r="GVP276" s="314"/>
      <c r="GVQ276" s="314"/>
      <c r="GVR276" s="314"/>
      <c r="GVS276" s="314"/>
      <c r="GVT276" s="314"/>
      <c r="GVU276" s="314"/>
      <c r="GVV276" s="314"/>
      <c r="GVW276" s="314"/>
      <c r="GVX276" s="314"/>
      <c r="GVY276" s="314"/>
      <c r="GVZ276" s="314"/>
      <c r="GWA276" s="314"/>
      <c r="GWB276" s="314"/>
      <c r="GWC276" s="314"/>
      <c r="GWD276" s="314"/>
      <c r="GWE276" s="314"/>
      <c r="GWF276" s="314"/>
      <c r="GWG276" s="314"/>
      <c r="GWH276" s="314"/>
      <c r="GWI276" s="314"/>
      <c r="GWJ276" s="314"/>
      <c r="GWK276" s="314"/>
      <c r="GWL276" s="314"/>
      <c r="GWM276" s="314"/>
      <c r="GWN276" s="314"/>
      <c r="GWO276" s="314"/>
      <c r="GWP276" s="314"/>
      <c r="GWQ276" s="314"/>
      <c r="GWR276" s="314"/>
      <c r="GWS276" s="314"/>
      <c r="GWT276" s="314"/>
      <c r="GWU276" s="314"/>
      <c r="GWV276" s="314"/>
      <c r="GWW276" s="314"/>
      <c r="GWX276" s="314"/>
      <c r="GWY276" s="314"/>
      <c r="GWZ276" s="314"/>
      <c r="GXA276" s="314"/>
      <c r="GXB276" s="314"/>
      <c r="GXC276" s="314"/>
      <c r="GXD276" s="314"/>
      <c r="GXE276" s="314"/>
      <c r="GXF276" s="314"/>
      <c r="GXG276" s="314"/>
      <c r="GXH276" s="314"/>
      <c r="GXI276" s="314"/>
      <c r="GXJ276" s="314"/>
      <c r="GXK276" s="314"/>
      <c r="GXL276" s="314"/>
      <c r="GXM276" s="314"/>
      <c r="GXN276" s="314"/>
      <c r="GXO276" s="314"/>
      <c r="GXP276" s="314"/>
      <c r="GXQ276" s="314"/>
      <c r="GXR276" s="314"/>
      <c r="GXS276" s="314"/>
      <c r="GXT276" s="314"/>
      <c r="GXU276" s="314"/>
      <c r="GXV276" s="314"/>
      <c r="GXW276" s="314"/>
      <c r="GXX276" s="314"/>
      <c r="GXY276" s="314"/>
      <c r="GXZ276" s="314"/>
      <c r="GYA276" s="314"/>
      <c r="GYB276" s="314"/>
      <c r="GYC276" s="314"/>
      <c r="GYD276" s="314"/>
      <c r="GYE276" s="314"/>
      <c r="GYF276" s="314"/>
      <c r="GYG276" s="314"/>
      <c r="GYH276" s="314"/>
      <c r="GYI276" s="314"/>
      <c r="GYJ276" s="314"/>
      <c r="GYK276" s="314"/>
      <c r="GYL276" s="314"/>
      <c r="GYM276" s="314"/>
      <c r="GYN276" s="314"/>
      <c r="GYO276" s="314"/>
      <c r="GYP276" s="314"/>
      <c r="GYQ276" s="314"/>
      <c r="GYR276" s="314"/>
      <c r="GYS276" s="314"/>
      <c r="GYT276" s="314"/>
      <c r="GYU276" s="314"/>
      <c r="GYV276" s="314"/>
      <c r="GYW276" s="314"/>
      <c r="GYX276" s="314"/>
      <c r="GYY276" s="314"/>
      <c r="GYZ276" s="314"/>
      <c r="GZA276" s="314"/>
      <c r="GZB276" s="314"/>
      <c r="GZC276" s="314"/>
      <c r="GZD276" s="314"/>
      <c r="GZE276" s="314"/>
      <c r="GZF276" s="314"/>
      <c r="GZG276" s="314"/>
      <c r="GZH276" s="314"/>
      <c r="GZI276" s="314"/>
      <c r="GZJ276" s="314"/>
      <c r="GZK276" s="314"/>
      <c r="GZL276" s="314"/>
      <c r="GZM276" s="314"/>
      <c r="GZN276" s="314"/>
      <c r="GZO276" s="314"/>
      <c r="GZP276" s="314"/>
      <c r="GZQ276" s="314"/>
      <c r="GZR276" s="314"/>
      <c r="GZS276" s="314"/>
      <c r="GZT276" s="314"/>
      <c r="GZU276" s="314"/>
      <c r="GZV276" s="314"/>
      <c r="GZW276" s="314"/>
      <c r="GZX276" s="314"/>
      <c r="GZY276" s="314"/>
      <c r="GZZ276" s="314"/>
      <c r="HAA276" s="314"/>
      <c r="HAB276" s="314"/>
      <c r="HAC276" s="314"/>
      <c r="HAD276" s="314"/>
      <c r="HAE276" s="314"/>
      <c r="HAF276" s="314"/>
      <c r="HAG276" s="314"/>
      <c r="HAH276" s="314"/>
      <c r="HAI276" s="314"/>
      <c r="HAJ276" s="314"/>
      <c r="HAK276" s="314"/>
      <c r="HAL276" s="314"/>
      <c r="HAM276" s="314"/>
      <c r="HAN276" s="314"/>
      <c r="HAO276" s="314"/>
      <c r="HAP276" s="314"/>
      <c r="HAQ276" s="314"/>
      <c r="HAR276" s="314"/>
      <c r="HAS276" s="314"/>
      <c r="HAT276" s="314"/>
      <c r="HAU276" s="314"/>
      <c r="HAV276" s="314"/>
      <c r="HAW276" s="314"/>
      <c r="HAX276" s="314"/>
      <c r="HAY276" s="314"/>
      <c r="HAZ276" s="314"/>
      <c r="HBA276" s="314"/>
      <c r="HBB276" s="314"/>
      <c r="HBC276" s="314"/>
      <c r="HBD276" s="314"/>
      <c r="HBE276" s="314"/>
      <c r="HBF276" s="314"/>
      <c r="HBG276" s="314"/>
      <c r="HBH276" s="314"/>
      <c r="HBI276" s="314"/>
      <c r="HBJ276" s="314"/>
      <c r="HBK276" s="314"/>
      <c r="HBL276" s="314"/>
      <c r="HBM276" s="314"/>
      <c r="HBN276" s="314"/>
      <c r="HBO276" s="314"/>
      <c r="HBP276" s="314"/>
      <c r="HBQ276" s="314"/>
      <c r="HBR276" s="314"/>
      <c r="HBS276" s="314"/>
      <c r="HBT276" s="314"/>
      <c r="HBU276" s="314"/>
      <c r="HBV276" s="314"/>
      <c r="HBW276" s="314"/>
      <c r="HBX276" s="314"/>
      <c r="HBY276" s="314"/>
      <c r="HBZ276" s="314"/>
      <c r="HCA276" s="314"/>
      <c r="HCB276" s="314"/>
      <c r="HCC276" s="314"/>
      <c r="HCD276" s="314"/>
      <c r="HCE276" s="314"/>
      <c r="HCF276" s="314"/>
      <c r="HCG276" s="314"/>
      <c r="HCH276" s="314"/>
      <c r="HCI276" s="314"/>
      <c r="HCJ276" s="314"/>
      <c r="HCK276" s="314"/>
      <c r="HCL276" s="314"/>
      <c r="HCM276" s="314"/>
      <c r="HCN276" s="314"/>
      <c r="HCO276" s="314"/>
      <c r="HCP276" s="314"/>
      <c r="HCQ276" s="314"/>
      <c r="HCR276" s="314"/>
      <c r="HCS276" s="314"/>
      <c r="HCT276" s="314"/>
      <c r="HCU276" s="314"/>
      <c r="HCV276" s="314"/>
      <c r="HCW276" s="314"/>
      <c r="HCX276" s="314"/>
      <c r="HCY276" s="314"/>
      <c r="HCZ276" s="314"/>
      <c r="HDA276" s="314"/>
      <c r="HDB276" s="314"/>
      <c r="HDC276" s="314"/>
      <c r="HDD276" s="314"/>
      <c r="HDE276" s="314"/>
      <c r="HDF276" s="314"/>
      <c r="HDG276" s="314"/>
      <c r="HDH276" s="314"/>
      <c r="HDI276" s="314"/>
      <c r="HDJ276" s="314"/>
      <c r="HDK276" s="314"/>
      <c r="HDL276" s="314"/>
      <c r="HDM276" s="314"/>
      <c r="HDN276" s="314"/>
      <c r="HDO276" s="314"/>
      <c r="HDP276" s="314"/>
      <c r="HDQ276" s="314"/>
      <c r="HDR276" s="314"/>
      <c r="HDS276" s="314"/>
      <c r="HDT276" s="314"/>
      <c r="HDU276" s="314"/>
      <c r="HDV276" s="314"/>
      <c r="HDW276" s="314"/>
      <c r="HDX276" s="314"/>
      <c r="HDY276" s="314"/>
      <c r="HDZ276" s="314"/>
      <c r="HEA276" s="314"/>
      <c r="HEB276" s="314"/>
      <c r="HEC276" s="314"/>
      <c r="HED276" s="314"/>
      <c r="HEE276" s="314"/>
      <c r="HEF276" s="314"/>
      <c r="HEG276" s="314"/>
      <c r="HEH276" s="314"/>
      <c r="HEI276" s="314"/>
      <c r="HEJ276" s="314"/>
      <c r="HEK276" s="314"/>
      <c r="HEL276" s="314"/>
      <c r="HEM276" s="314"/>
      <c r="HEN276" s="314"/>
      <c r="HEO276" s="314"/>
      <c r="HEP276" s="314"/>
      <c r="HEQ276" s="314"/>
      <c r="HER276" s="314"/>
      <c r="HES276" s="314"/>
      <c r="HET276" s="314"/>
      <c r="HEU276" s="314"/>
      <c r="HEV276" s="314"/>
      <c r="HEW276" s="314"/>
      <c r="HEX276" s="314"/>
      <c r="HEY276" s="314"/>
      <c r="HEZ276" s="314"/>
      <c r="HFA276" s="314"/>
      <c r="HFB276" s="314"/>
      <c r="HFC276" s="314"/>
      <c r="HFD276" s="314"/>
      <c r="HFE276" s="314"/>
      <c r="HFF276" s="314"/>
      <c r="HFG276" s="314"/>
      <c r="HFH276" s="314"/>
      <c r="HFI276" s="314"/>
      <c r="HFJ276" s="314"/>
      <c r="HFK276" s="314"/>
      <c r="HFL276" s="314"/>
      <c r="HFM276" s="314"/>
      <c r="HFN276" s="314"/>
      <c r="HFO276" s="314"/>
      <c r="HFP276" s="314"/>
      <c r="HFQ276" s="314"/>
      <c r="HFR276" s="314"/>
      <c r="HFS276" s="314"/>
      <c r="HFT276" s="314"/>
      <c r="HFU276" s="314"/>
      <c r="HFV276" s="314"/>
      <c r="HFW276" s="314"/>
      <c r="HFX276" s="314"/>
      <c r="HFY276" s="314"/>
      <c r="HFZ276" s="314"/>
      <c r="HGA276" s="314"/>
      <c r="HGB276" s="314"/>
      <c r="HGC276" s="314"/>
      <c r="HGD276" s="314"/>
      <c r="HGE276" s="314"/>
      <c r="HGF276" s="314"/>
      <c r="HGG276" s="314"/>
      <c r="HGH276" s="314"/>
      <c r="HGI276" s="314"/>
      <c r="HGJ276" s="314"/>
      <c r="HGK276" s="314"/>
      <c r="HGL276" s="314"/>
      <c r="HGM276" s="314"/>
      <c r="HGN276" s="314"/>
      <c r="HGO276" s="314"/>
      <c r="HGP276" s="314"/>
      <c r="HGQ276" s="314"/>
      <c r="HGR276" s="314"/>
      <c r="HGS276" s="314"/>
      <c r="HGT276" s="314"/>
      <c r="HGU276" s="314"/>
      <c r="HGV276" s="314"/>
      <c r="HGW276" s="314"/>
      <c r="HGX276" s="314"/>
      <c r="HGY276" s="314"/>
      <c r="HGZ276" s="314"/>
      <c r="HHA276" s="314"/>
      <c r="HHB276" s="314"/>
      <c r="HHC276" s="314"/>
      <c r="HHD276" s="314"/>
      <c r="HHE276" s="314"/>
      <c r="HHF276" s="314"/>
      <c r="HHG276" s="314"/>
      <c r="HHH276" s="314"/>
      <c r="HHI276" s="314"/>
      <c r="HHJ276" s="314"/>
      <c r="HHK276" s="314"/>
      <c r="HHL276" s="314"/>
      <c r="HHM276" s="314"/>
      <c r="HHN276" s="314"/>
      <c r="HHO276" s="314"/>
      <c r="HHP276" s="314"/>
      <c r="HHQ276" s="314"/>
      <c r="HHR276" s="314"/>
      <c r="HHS276" s="314"/>
      <c r="HHT276" s="314"/>
      <c r="HHU276" s="314"/>
      <c r="HHV276" s="314"/>
      <c r="HHW276" s="314"/>
      <c r="HHX276" s="314"/>
      <c r="HHY276" s="314"/>
      <c r="HHZ276" s="314"/>
      <c r="HIA276" s="314"/>
      <c r="HIB276" s="314"/>
      <c r="HIC276" s="314"/>
      <c r="HID276" s="314"/>
      <c r="HIE276" s="314"/>
      <c r="HIF276" s="314"/>
      <c r="HIG276" s="314"/>
      <c r="HIH276" s="314"/>
      <c r="HII276" s="314"/>
      <c r="HIJ276" s="314"/>
      <c r="HIK276" s="314"/>
      <c r="HIL276" s="314"/>
      <c r="HIM276" s="314"/>
      <c r="HIN276" s="314"/>
      <c r="HIO276" s="314"/>
      <c r="HIP276" s="314"/>
      <c r="HIQ276" s="314"/>
      <c r="HIR276" s="314"/>
      <c r="HIS276" s="314"/>
      <c r="HIT276" s="314"/>
      <c r="HIU276" s="314"/>
      <c r="HIV276" s="314"/>
      <c r="HIW276" s="314"/>
      <c r="HIX276" s="314"/>
      <c r="HIY276" s="314"/>
      <c r="HIZ276" s="314"/>
      <c r="HJA276" s="314"/>
      <c r="HJB276" s="314"/>
      <c r="HJC276" s="314"/>
      <c r="HJD276" s="314"/>
      <c r="HJE276" s="314"/>
      <c r="HJF276" s="314"/>
      <c r="HJG276" s="314"/>
      <c r="HJH276" s="314"/>
      <c r="HJI276" s="314"/>
      <c r="HJJ276" s="314"/>
      <c r="HJK276" s="314"/>
      <c r="HJL276" s="314"/>
      <c r="HJM276" s="314"/>
      <c r="HJN276" s="314"/>
      <c r="HJO276" s="314"/>
      <c r="HJP276" s="314"/>
      <c r="HJQ276" s="314"/>
      <c r="HJR276" s="314"/>
      <c r="HJS276" s="314"/>
      <c r="HJT276" s="314"/>
      <c r="HJU276" s="314"/>
      <c r="HJV276" s="314"/>
      <c r="HJW276" s="314"/>
      <c r="HJX276" s="314"/>
      <c r="HJY276" s="314"/>
      <c r="HJZ276" s="314"/>
      <c r="HKA276" s="314"/>
      <c r="HKB276" s="314"/>
      <c r="HKC276" s="314"/>
      <c r="HKD276" s="314"/>
      <c r="HKE276" s="314"/>
      <c r="HKF276" s="314"/>
      <c r="HKG276" s="314"/>
      <c r="HKH276" s="314"/>
      <c r="HKI276" s="314"/>
      <c r="HKJ276" s="314"/>
      <c r="HKK276" s="314"/>
      <c r="HKL276" s="314"/>
      <c r="HKM276" s="314"/>
      <c r="HKN276" s="314"/>
      <c r="HKO276" s="314"/>
      <c r="HKP276" s="314"/>
      <c r="HKQ276" s="314"/>
      <c r="HKR276" s="314"/>
      <c r="HKS276" s="314"/>
      <c r="HKT276" s="314"/>
      <c r="HKU276" s="314"/>
      <c r="HKV276" s="314"/>
      <c r="HKW276" s="314"/>
      <c r="HKX276" s="314"/>
      <c r="HKY276" s="314"/>
      <c r="HKZ276" s="314"/>
      <c r="HLA276" s="314"/>
      <c r="HLB276" s="314"/>
      <c r="HLC276" s="314"/>
      <c r="HLD276" s="314"/>
      <c r="HLE276" s="314"/>
      <c r="HLF276" s="314"/>
      <c r="HLG276" s="314"/>
      <c r="HLH276" s="314"/>
      <c r="HLI276" s="314"/>
      <c r="HLJ276" s="314"/>
      <c r="HLK276" s="314"/>
      <c r="HLL276" s="314"/>
      <c r="HLM276" s="314"/>
      <c r="HLN276" s="314"/>
      <c r="HLO276" s="314"/>
      <c r="HLP276" s="314"/>
      <c r="HLQ276" s="314"/>
      <c r="HLR276" s="314"/>
      <c r="HLS276" s="314"/>
      <c r="HLT276" s="314"/>
      <c r="HLU276" s="314"/>
      <c r="HLV276" s="314"/>
      <c r="HLW276" s="314"/>
      <c r="HLX276" s="314"/>
      <c r="HLY276" s="314"/>
      <c r="HLZ276" s="314"/>
      <c r="HMA276" s="314"/>
      <c r="HMB276" s="314"/>
      <c r="HMC276" s="314"/>
      <c r="HMD276" s="314"/>
      <c r="HME276" s="314"/>
      <c r="HMF276" s="314"/>
      <c r="HMG276" s="314"/>
      <c r="HMH276" s="314"/>
      <c r="HMI276" s="314"/>
      <c r="HMJ276" s="314"/>
      <c r="HMK276" s="314"/>
      <c r="HML276" s="314"/>
      <c r="HMM276" s="314"/>
      <c r="HMN276" s="314"/>
      <c r="HMO276" s="314"/>
      <c r="HMP276" s="314"/>
      <c r="HMQ276" s="314"/>
      <c r="HMR276" s="314"/>
      <c r="HMS276" s="314"/>
      <c r="HMT276" s="314"/>
      <c r="HMU276" s="314"/>
      <c r="HMV276" s="314"/>
      <c r="HMW276" s="314"/>
      <c r="HMX276" s="314"/>
      <c r="HMY276" s="314"/>
      <c r="HMZ276" s="314"/>
      <c r="HNA276" s="314"/>
      <c r="HNB276" s="314"/>
      <c r="HNC276" s="314"/>
      <c r="HND276" s="314"/>
      <c r="HNE276" s="314"/>
      <c r="HNF276" s="314"/>
      <c r="HNG276" s="314"/>
      <c r="HNH276" s="314"/>
      <c r="HNI276" s="314"/>
      <c r="HNJ276" s="314"/>
      <c r="HNK276" s="314"/>
      <c r="HNL276" s="314"/>
      <c r="HNM276" s="314"/>
      <c r="HNN276" s="314"/>
      <c r="HNO276" s="314"/>
      <c r="HNP276" s="314"/>
      <c r="HNQ276" s="314"/>
      <c r="HNR276" s="314"/>
      <c r="HNS276" s="314"/>
      <c r="HNT276" s="314"/>
      <c r="HNU276" s="314"/>
      <c r="HNV276" s="314"/>
      <c r="HNW276" s="314"/>
      <c r="HNX276" s="314"/>
      <c r="HNY276" s="314"/>
      <c r="HNZ276" s="314"/>
      <c r="HOA276" s="314"/>
      <c r="HOB276" s="314"/>
      <c r="HOC276" s="314"/>
      <c r="HOD276" s="314"/>
      <c r="HOE276" s="314"/>
      <c r="HOF276" s="314"/>
      <c r="HOG276" s="314"/>
      <c r="HOH276" s="314"/>
      <c r="HOI276" s="314"/>
      <c r="HOJ276" s="314"/>
      <c r="HOK276" s="314"/>
      <c r="HOL276" s="314"/>
      <c r="HOM276" s="314"/>
      <c r="HON276" s="314"/>
      <c r="HOO276" s="314"/>
      <c r="HOP276" s="314"/>
      <c r="HOQ276" s="314"/>
      <c r="HOR276" s="314"/>
      <c r="HOS276" s="314"/>
      <c r="HOT276" s="314"/>
      <c r="HOU276" s="314"/>
      <c r="HOV276" s="314"/>
      <c r="HOW276" s="314"/>
      <c r="HOX276" s="314"/>
      <c r="HOY276" s="314"/>
      <c r="HOZ276" s="314"/>
      <c r="HPA276" s="314"/>
      <c r="HPB276" s="314"/>
      <c r="HPC276" s="314"/>
      <c r="HPD276" s="314"/>
      <c r="HPE276" s="314"/>
      <c r="HPF276" s="314"/>
      <c r="HPG276" s="314"/>
      <c r="HPH276" s="314"/>
      <c r="HPI276" s="314"/>
      <c r="HPJ276" s="314"/>
      <c r="HPK276" s="314"/>
      <c r="HPL276" s="314"/>
      <c r="HPM276" s="314"/>
      <c r="HPN276" s="314"/>
      <c r="HPO276" s="314"/>
      <c r="HPP276" s="314"/>
      <c r="HPQ276" s="314"/>
      <c r="HPR276" s="314"/>
      <c r="HPS276" s="314"/>
      <c r="HPT276" s="314"/>
      <c r="HPU276" s="314"/>
      <c r="HPV276" s="314"/>
      <c r="HPW276" s="314"/>
      <c r="HPX276" s="314"/>
      <c r="HPY276" s="314"/>
      <c r="HPZ276" s="314"/>
      <c r="HQA276" s="314"/>
      <c r="HQB276" s="314"/>
      <c r="HQC276" s="314"/>
      <c r="HQD276" s="314"/>
      <c r="HQE276" s="314"/>
      <c r="HQF276" s="314"/>
      <c r="HQG276" s="314"/>
      <c r="HQH276" s="314"/>
      <c r="HQI276" s="314"/>
      <c r="HQJ276" s="314"/>
      <c r="HQK276" s="314"/>
      <c r="HQL276" s="314"/>
      <c r="HQM276" s="314"/>
      <c r="HQN276" s="314"/>
      <c r="HQO276" s="314"/>
      <c r="HQP276" s="314"/>
      <c r="HQQ276" s="314"/>
      <c r="HQR276" s="314"/>
      <c r="HQS276" s="314"/>
      <c r="HQT276" s="314"/>
      <c r="HQU276" s="314"/>
      <c r="HQV276" s="314"/>
      <c r="HQW276" s="314"/>
      <c r="HQX276" s="314"/>
      <c r="HQY276" s="314"/>
      <c r="HQZ276" s="314"/>
      <c r="HRA276" s="314"/>
      <c r="HRB276" s="314"/>
      <c r="HRC276" s="314"/>
      <c r="HRD276" s="314"/>
      <c r="HRE276" s="314"/>
      <c r="HRF276" s="314"/>
      <c r="HRG276" s="314"/>
      <c r="HRH276" s="314"/>
      <c r="HRI276" s="314"/>
      <c r="HRJ276" s="314"/>
      <c r="HRK276" s="314"/>
      <c r="HRL276" s="314"/>
      <c r="HRM276" s="314"/>
      <c r="HRN276" s="314"/>
      <c r="HRO276" s="314"/>
      <c r="HRP276" s="314"/>
      <c r="HRQ276" s="314"/>
      <c r="HRR276" s="314"/>
      <c r="HRS276" s="314"/>
      <c r="HRT276" s="314"/>
      <c r="HRU276" s="314"/>
      <c r="HRV276" s="314"/>
      <c r="HRW276" s="314"/>
      <c r="HRX276" s="314"/>
      <c r="HRY276" s="314"/>
      <c r="HRZ276" s="314"/>
      <c r="HSA276" s="314"/>
      <c r="HSB276" s="314"/>
      <c r="HSC276" s="314"/>
      <c r="HSD276" s="314"/>
      <c r="HSE276" s="314"/>
      <c r="HSF276" s="314"/>
      <c r="HSG276" s="314"/>
      <c r="HSH276" s="314"/>
      <c r="HSI276" s="314"/>
      <c r="HSJ276" s="314"/>
      <c r="HSK276" s="314"/>
      <c r="HSL276" s="314"/>
      <c r="HSM276" s="314"/>
      <c r="HSN276" s="314"/>
      <c r="HSO276" s="314"/>
      <c r="HSP276" s="314"/>
      <c r="HSQ276" s="314"/>
      <c r="HSR276" s="314"/>
      <c r="HSS276" s="314"/>
      <c r="HST276" s="314"/>
      <c r="HSU276" s="314"/>
      <c r="HSV276" s="314"/>
      <c r="HSW276" s="314"/>
      <c r="HSX276" s="314"/>
      <c r="HSY276" s="314"/>
      <c r="HSZ276" s="314"/>
      <c r="HTA276" s="314"/>
      <c r="HTB276" s="314"/>
      <c r="HTC276" s="314"/>
      <c r="HTD276" s="314"/>
      <c r="HTE276" s="314"/>
      <c r="HTF276" s="314"/>
      <c r="HTG276" s="314"/>
      <c r="HTH276" s="314"/>
      <c r="HTI276" s="314"/>
      <c r="HTJ276" s="314"/>
      <c r="HTK276" s="314"/>
      <c r="HTL276" s="314"/>
      <c r="HTM276" s="314"/>
      <c r="HTN276" s="314"/>
      <c r="HTO276" s="314"/>
      <c r="HTP276" s="314"/>
      <c r="HTQ276" s="314"/>
      <c r="HTR276" s="314"/>
      <c r="HTS276" s="314"/>
      <c r="HTT276" s="314"/>
      <c r="HTU276" s="314"/>
      <c r="HTV276" s="314"/>
      <c r="HTW276" s="314"/>
      <c r="HTX276" s="314"/>
      <c r="HTY276" s="314"/>
      <c r="HTZ276" s="314"/>
      <c r="HUA276" s="314"/>
      <c r="HUB276" s="314"/>
      <c r="HUC276" s="314"/>
      <c r="HUD276" s="314"/>
      <c r="HUE276" s="314"/>
      <c r="HUF276" s="314"/>
      <c r="HUG276" s="314"/>
      <c r="HUH276" s="314"/>
      <c r="HUI276" s="314"/>
      <c r="HUJ276" s="314"/>
      <c r="HUK276" s="314"/>
      <c r="HUL276" s="314"/>
      <c r="HUM276" s="314"/>
      <c r="HUN276" s="314"/>
      <c r="HUO276" s="314"/>
      <c r="HUP276" s="314"/>
      <c r="HUQ276" s="314"/>
      <c r="HUR276" s="314"/>
      <c r="HUS276" s="314"/>
      <c r="HUT276" s="314"/>
      <c r="HUU276" s="314"/>
      <c r="HUV276" s="314"/>
      <c r="HUW276" s="314"/>
      <c r="HUX276" s="314"/>
      <c r="HUY276" s="314"/>
      <c r="HUZ276" s="314"/>
      <c r="HVA276" s="314"/>
      <c r="HVB276" s="314"/>
      <c r="HVC276" s="314"/>
      <c r="HVD276" s="314"/>
      <c r="HVE276" s="314"/>
      <c r="HVF276" s="314"/>
      <c r="HVG276" s="314"/>
      <c r="HVH276" s="314"/>
      <c r="HVI276" s="314"/>
      <c r="HVJ276" s="314"/>
      <c r="HVK276" s="314"/>
      <c r="HVL276" s="314"/>
      <c r="HVM276" s="314"/>
      <c r="HVN276" s="314"/>
      <c r="HVO276" s="314"/>
      <c r="HVP276" s="314"/>
      <c r="HVQ276" s="314"/>
      <c r="HVR276" s="314"/>
      <c r="HVS276" s="314"/>
      <c r="HVT276" s="314"/>
      <c r="HVU276" s="314"/>
      <c r="HVV276" s="314"/>
      <c r="HVW276" s="314"/>
      <c r="HVX276" s="314"/>
      <c r="HVY276" s="314"/>
      <c r="HVZ276" s="314"/>
      <c r="HWA276" s="314"/>
      <c r="HWB276" s="314"/>
      <c r="HWC276" s="314"/>
      <c r="HWD276" s="314"/>
      <c r="HWE276" s="314"/>
      <c r="HWF276" s="314"/>
      <c r="HWG276" s="314"/>
      <c r="HWH276" s="314"/>
      <c r="HWI276" s="314"/>
      <c r="HWJ276" s="314"/>
      <c r="HWK276" s="314"/>
      <c r="HWL276" s="314"/>
      <c r="HWM276" s="314"/>
      <c r="HWN276" s="314"/>
      <c r="HWO276" s="314"/>
      <c r="HWP276" s="314"/>
      <c r="HWQ276" s="314"/>
      <c r="HWR276" s="314"/>
      <c r="HWS276" s="314"/>
      <c r="HWT276" s="314"/>
      <c r="HWU276" s="314"/>
      <c r="HWV276" s="314"/>
      <c r="HWW276" s="314"/>
      <c r="HWX276" s="314"/>
      <c r="HWY276" s="314"/>
      <c r="HWZ276" s="314"/>
      <c r="HXA276" s="314"/>
      <c r="HXB276" s="314"/>
      <c r="HXC276" s="314"/>
      <c r="HXD276" s="314"/>
      <c r="HXE276" s="314"/>
      <c r="HXF276" s="314"/>
      <c r="HXG276" s="314"/>
      <c r="HXH276" s="314"/>
      <c r="HXI276" s="314"/>
      <c r="HXJ276" s="314"/>
      <c r="HXK276" s="314"/>
      <c r="HXL276" s="314"/>
      <c r="HXM276" s="314"/>
      <c r="HXN276" s="314"/>
      <c r="HXO276" s="314"/>
      <c r="HXP276" s="314"/>
      <c r="HXQ276" s="314"/>
      <c r="HXR276" s="314"/>
      <c r="HXS276" s="314"/>
      <c r="HXT276" s="314"/>
      <c r="HXU276" s="314"/>
      <c r="HXV276" s="314"/>
      <c r="HXW276" s="314"/>
      <c r="HXX276" s="314"/>
      <c r="HXY276" s="314"/>
      <c r="HXZ276" s="314"/>
      <c r="HYA276" s="314"/>
      <c r="HYB276" s="314"/>
      <c r="HYC276" s="314"/>
      <c r="HYD276" s="314"/>
      <c r="HYE276" s="314"/>
      <c r="HYF276" s="314"/>
      <c r="HYG276" s="314"/>
      <c r="HYH276" s="314"/>
      <c r="HYI276" s="314"/>
      <c r="HYJ276" s="314"/>
      <c r="HYK276" s="314"/>
      <c r="HYL276" s="314"/>
      <c r="HYM276" s="314"/>
      <c r="HYN276" s="314"/>
      <c r="HYO276" s="314"/>
      <c r="HYP276" s="314"/>
      <c r="HYQ276" s="314"/>
      <c r="HYR276" s="314"/>
      <c r="HYS276" s="314"/>
      <c r="HYT276" s="314"/>
      <c r="HYU276" s="314"/>
      <c r="HYV276" s="314"/>
      <c r="HYW276" s="314"/>
      <c r="HYX276" s="314"/>
      <c r="HYY276" s="314"/>
      <c r="HYZ276" s="314"/>
      <c r="HZA276" s="314"/>
      <c r="HZB276" s="314"/>
      <c r="HZC276" s="314"/>
      <c r="HZD276" s="314"/>
      <c r="HZE276" s="314"/>
      <c r="HZF276" s="314"/>
      <c r="HZG276" s="314"/>
      <c r="HZH276" s="314"/>
      <c r="HZI276" s="314"/>
      <c r="HZJ276" s="314"/>
      <c r="HZK276" s="314"/>
      <c r="HZL276" s="314"/>
      <c r="HZM276" s="314"/>
      <c r="HZN276" s="314"/>
      <c r="HZO276" s="314"/>
      <c r="HZP276" s="314"/>
      <c r="HZQ276" s="314"/>
      <c r="HZR276" s="314"/>
      <c r="HZS276" s="314"/>
      <c r="HZT276" s="314"/>
      <c r="HZU276" s="314"/>
      <c r="HZV276" s="314"/>
      <c r="HZW276" s="314"/>
      <c r="HZX276" s="314"/>
      <c r="HZY276" s="314"/>
      <c r="HZZ276" s="314"/>
      <c r="IAA276" s="314"/>
      <c r="IAB276" s="314"/>
      <c r="IAC276" s="314"/>
      <c r="IAD276" s="314"/>
      <c r="IAE276" s="314"/>
      <c r="IAF276" s="314"/>
      <c r="IAG276" s="314"/>
      <c r="IAH276" s="314"/>
      <c r="IAI276" s="314"/>
      <c r="IAJ276" s="314"/>
      <c r="IAK276" s="314"/>
      <c r="IAL276" s="314"/>
      <c r="IAM276" s="314"/>
      <c r="IAN276" s="314"/>
      <c r="IAO276" s="314"/>
      <c r="IAP276" s="314"/>
      <c r="IAQ276" s="314"/>
      <c r="IAR276" s="314"/>
      <c r="IAS276" s="314"/>
      <c r="IAT276" s="314"/>
      <c r="IAU276" s="314"/>
      <c r="IAV276" s="314"/>
      <c r="IAW276" s="314"/>
      <c r="IAX276" s="314"/>
      <c r="IAY276" s="314"/>
      <c r="IAZ276" s="314"/>
      <c r="IBA276" s="314"/>
      <c r="IBB276" s="314"/>
      <c r="IBC276" s="314"/>
      <c r="IBD276" s="314"/>
      <c r="IBE276" s="314"/>
      <c r="IBF276" s="314"/>
      <c r="IBG276" s="314"/>
      <c r="IBH276" s="314"/>
      <c r="IBI276" s="314"/>
      <c r="IBJ276" s="314"/>
      <c r="IBK276" s="314"/>
      <c r="IBL276" s="314"/>
      <c r="IBM276" s="314"/>
      <c r="IBN276" s="314"/>
      <c r="IBO276" s="314"/>
      <c r="IBP276" s="314"/>
      <c r="IBQ276" s="314"/>
      <c r="IBR276" s="314"/>
      <c r="IBS276" s="314"/>
      <c r="IBT276" s="314"/>
      <c r="IBU276" s="314"/>
      <c r="IBV276" s="314"/>
      <c r="IBW276" s="314"/>
      <c r="IBX276" s="314"/>
      <c r="IBY276" s="314"/>
      <c r="IBZ276" s="314"/>
      <c r="ICA276" s="314"/>
      <c r="ICB276" s="314"/>
      <c r="ICC276" s="314"/>
      <c r="ICD276" s="314"/>
      <c r="ICE276" s="314"/>
      <c r="ICF276" s="314"/>
      <c r="ICG276" s="314"/>
      <c r="ICH276" s="314"/>
      <c r="ICI276" s="314"/>
      <c r="ICJ276" s="314"/>
      <c r="ICK276" s="314"/>
      <c r="ICL276" s="314"/>
      <c r="ICM276" s="314"/>
      <c r="ICN276" s="314"/>
      <c r="ICO276" s="314"/>
      <c r="ICP276" s="314"/>
      <c r="ICQ276" s="314"/>
      <c r="ICR276" s="314"/>
      <c r="ICS276" s="314"/>
      <c r="ICT276" s="314"/>
      <c r="ICU276" s="314"/>
      <c r="ICV276" s="314"/>
      <c r="ICW276" s="314"/>
      <c r="ICX276" s="314"/>
      <c r="ICY276" s="314"/>
      <c r="ICZ276" s="314"/>
      <c r="IDA276" s="314"/>
      <c r="IDB276" s="314"/>
      <c r="IDC276" s="314"/>
      <c r="IDD276" s="314"/>
      <c r="IDE276" s="314"/>
      <c r="IDF276" s="314"/>
      <c r="IDG276" s="314"/>
      <c r="IDH276" s="314"/>
      <c r="IDI276" s="314"/>
      <c r="IDJ276" s="314"/>
      <c r="IDK276" s="314"/>
      <c r="IDL276" s="314"/>
      <c r="IDM276" s="314"/>
      <c r="IDN276" s="314"/>
      <c r="IDO276" s="314"/>
      <c r="IDP276" s="314"/>
      <c r="IDQ276" s="314"/>
      <c r="IDR276" s="314"/>
      <c r="IDS276" s="314"/>
      <c r="IDT276" s="314"/>
      <c r="IDU276" s="314"/>
      <c r="IDV276" s="314"/>
      <c r="IDW276" s="314"/>
      <c r="IDX276" s="314"/>
      <c r="IDY276" s="314"/>
      <c r="IDZ276" s="314"/>
      <c r="IEA276" s="314"/>
      <c r="IEB276" s="314"/>
      <c r="IEC276" s="314"/>
      <c r="IED276" s="314"/>
      <c r="IEE276" s="314"/>
      <c r="IEF276" s="314"/>
      <c r="IEG276" s="314"/>
      <c r="IEH276" s="314"/>
      <c r="IEI276" s="314"/>
      <c r="IEJ276" s="314"/>
      <c r="IEK276" s="314"/>
      <c r="IEL276" s="314"/>
      <c r="IEM276" s="314"/>
      <c r="IEN276" s="314"/>
      <c r="IEO276" s="314"/>
      <c r="IEP276" s="314"/>
      <c r="IEQ276" s="314"/>
      <c r="IER276" s="314"/>
      <c r="IES276" s="314"/>
      <c r="IET276" s="314"/>
      <c r="IEU276" s="314"/>
      <c r="IEV276" s="314"/>
      <c r="IEW276" s="314"/>
      <c r="IEX276" s="314"/>
      <c r="IEY276" s="314"/>
      <c r="IEZ276" s="314"/>
      <c r="IFA276" s="314"/>
      <c r="IFB276" s="314"/>
      <c r="IFC276" s="314"/>
      <c r="IFD276" s="314"/>
      <c r="IFE276" s="314"/>
      <c r="IFF276" s="314"/>
      <c r="IFG276" s="314"/>
      <c r="IFH276" s="314"/>
      <c r="IFI276" s="314"/>
      <c r="IFJ276" s="314"/>
      <c r="IFK276" s="314"/>
      <c r="IFL276" s="314"/>
      <c r="IFM276" s="314"/>
      <c r="IFN276" s="314"/>
      <c r="IFO276" s="314"/>
      <c r="IFP276" s="314"/>
      <c r="IFQ276" s="314"/>
      <c r="IFR276" s="314"/>
      <c r="IFS276" s="314"/>
      <c r="IFT276" s="314"/>
      <c r="IFU276" s="314"/>
      <c r="IFV276" s="314"/>
      <c r="IFW276" s="314"/>
      <c r="IFX276" s="314"/>
      <c r="IFY276" s="314"/>
      <c r="IFZ276" s="314"/>
      <c r="IGA276" s="314"/>
      <c r="IGB276" s="314"/>
      <c r="IGC276" s="314"/>
      <c r="IGD276" s="314"/>
      <c r="IGE276" s="314"/>
      <c r="IGF276" s="314"/>
      <c r="IGG276" s="314"/>
      <c r="IGH276" s="314"/>
      <c r="IGI276" s="314"/>
      <c r="IGJ276" s="314"/>
      <c r="IGK276" s="314"/>
      <c r="IGL276" s="314"/>
      <c r="IGM276" s="314"/>
      <c r="IGN276" s="314"/>
      <c r="IGO276" s="314"/>
      <c r="IGP276" s="314"/>
      <c r="IGQ276" s="314"/>
      <c r="IGR276" s="314"/>
      <c r="IGS276" s="314"/>
      <c r="IGT276" s="314"/>
      <c r="IGU276" s="314"/>
      <c r="IGV276" s="314"/>
      <c r="IGW276" s="314"/>
      <c r="IGX276" s="314"/>
      <c r="IGY276" s="314"/>
      <c r="IGZ276" s="314"/>
      <c r="IHA276" s="314"/>
      <c r="IHB276" s="314"/>
      <c r="IHC276" s="314"/>
      <c r="IHD276" s="314"/>
      <c r="IHE276" s="314"/>
      <c r="IHF276" s="314"/>
      <c r="IHG276" s="314"/>
      <c r="IHH276" s="314"/>
      <c r="IHI276" s="314"/>
      <c r="IHJ276" s="314"/>
      <c r="IHK276" s="314"/>
      <c r="IHL276" s="314"/>
      <c r="IHM276" s="314"/>
      <c r="IHN276" s="314"/>
      <c r="IHO276" s="314"/>
      <c r="IHP276" s="314"/>
      <c r="IHQ276" s="314"/>
      <c r="IHR276" s="314"/>
      <c r="IHS276" s="314"/>
      <c r="IHT276" s="314"/>
      <c r="IHU276" s="314"/>
      <c r="IHV276" s="314"/>
      <c r="IHW276" s="314"/>
      <c r="IHX276" s="314"/>
      <c r="IHY276" s="314"/>
      <c r="IHZ276" s="314"/>
      <c r="IIA276" s="314"/>
      <c r="IIB276" s="314"/>
      <c r="IIC276" s="314"/>
      <c r="IID276" s="314"/>
      <c r="IIE276" s="314"/>
      <c r="IIF276" s="314"/>
      <c r="IIG276" s="314"/>
      <c r="IIH276" s="314"/>
      <c r="III276" s="314"/>
      <c r="IIJ276" s="314"/>
      <c r="IIK276" s="314"/>
      <c r="IIL276" s="314"/>
      <c r="IIM276" s="314"/>
      <c r="IIN276" s="314"/>
      <c r="IIO276" s="314"/>
      <c r="IIP276" s="314"/>
      <c r="IIQ276" s="314"/>
      <c r="IIR276" s="314"/>
      <c r="IIS276" s="314"/>
      <c r="IIT276" s="314"/>
      <c r="IIU276" s="314"/>
      <c r="IIV276" s="314"/>
      <c r="IIW276" s="314"/>
      <c r="IIX276" s="314"/>
      <c r="IIY276" s="314"/>
      <c r="IIZ276" s="314"/>
      <c r="IJA276" s="314"/>
      <c r="IJB276" s="314"/>
      <c r="IJC276" s="314"/>
      <c r="IJD276" s="314"/>
      <c r="IJE276" s="314"/>
      <c r="IJF276" s="314"/>
      <c r="IJG276" s="314"/>
      <c r="IJH276" s="314"/>
      <c r="IJI276" s="314"/>
      <c r="IJJ276" s="314"/>
      <c r="IJK276" s="314"/>
      <c r="IJL276" s="314"/>
      <c r="IJM276" s="314"/>
      <c r="IJN276" s="314"/>
      <c r="IJO276" s="314"/>
      <c r="IJP276" s="314"/>
      <c r="IJQ276" s="314"/>
      <c r="IJR276" s="314"/>
      <c r="IJS276" s="314"/>
      <c r="IJT276" s="314"/>
      <c r="IJU276" s="314"/>
      <c r="IJV276" s="314"/>
      <c r="IJW276" s="314"/>
      <c r="IJX276" s="314"/>
      <c r="IJY276" s="314"/>
      <c r="IJZ276" s="314"/>
      <c r="IKA276" s="314"/>
      <c r="IKB276" s="314"/>
      <c r="IKC276" s="314"/>
      <c r="IKD276" s="314"/>
      <c r="IKE276" s="314"/>
      <c r="IKF276" s="314"/>
      <c r="IKG276" s="314"/>
      <c r="IKH276" s="314"/>
      <c r="IKI276" s="314"/>
      <c r="IKJ276" s="314"/>
      <c r="IKK276" s="314"/>
      <c r="IKL276" s="314"/>
      <c r="IKM276" s="314"/>
      <c r="IKN276" s="314"/>
      <c r="IKO276" s="314"/>
      <c r="IKP276" s="314"/>
      <c r="IKQ276" s="314"/>
      <c r="IKR276" s="314"/>
      <c r="IKS276" s="314"/>
      <c r="IKT276" s="314"/>
      <c r="IKU276" s="314"/>
      <c r="IKV276" s="314"/>
      <c r="IKW276" s="314"/>
      <c r="IKX276" s="314"/>
      <c r="IKY276" s="314"/>
      <c r="IKZ276" s="314"/>
      <c r="ILA276" s="314"/>
      <c r="ILB276" s="314"/>
      <c r="ILC276" s="314"/>
      <c r="ILD276" s="314"/>
      <c r="ILE276" s="314"/>
      <c r="ILF276" s="314"/>
      <c r="ILG276" s="314"/>
      <c r="ILH276" s="314"/>
      <c r="ILI276" s="314"/>
      <c r="ILJ276" s="314"/>
      <c r="ILK276" s="314"/>
      <c r="ILL276" s="314"/>
      <c r="ILM276" s="314"/>
      <c r="ILN276" s="314"/>
      <c r="ILO276" s="314"/>
      <c r="ILP276" s="314"/>
      <c r="ILQ276" s="314"/>
      <c r="ILR276" s="314"/>
      <c r="ILS276" s="314"/>
      <c r="ILT276" s="314"/>
      <c r="ILU276" s="314"/>
      <c r="ILV276" s="314"/>
      <c r="ILW276" s="314"/>
      <c r="ILX276" s="314"/>
      <c r="ILY276" s="314"/>
      <c r="ILZ276" s="314"/>
      <c r="IMA276" s="314"/>
      <c r="IMB276" s="314"/>
      <c r="IMC276" s="314"/>
      <c r="IMD276" s="314"/>
      <c r="IME276" s="314"/>
      <c r="IMF276" s="314"/>
      <c r="IMG276" s="314"/>
      <c r="IMH276" s="314"/>
      <c r="IMI276" s="314"/>
      <c r="IMJ276" s="314"/>
      <c r="IMK276" s="314"/>
      <c r="IML276" s="314"/>
      <c r="IMM276" s="314"/>
      <c r="IMN276" s="314"/>
      <c r="IMO276" s="314"/>
      <c r="IMP276" s="314"/>
      <c r="IMQ276" s="314"/>
      <c r="IMR276" s="314"/>
      <c r="IMS276" s="314"/>
      <c r="IMT276" s="314"/>
      <c r="IMU276" s="314"/>
      <c r="IMV276" s="314"/>
      <c r="IMW276" s="314"/>
      <c r="IMX276" s="314"/>
      <c r="IMY276" s="314"/>
      <c r="IMZ276" s="314"/>
      <c r="INA276" s="314"/>
      <c r="INB276" s="314"/>
      <c r="INC276" s="314"/>
      <c r="IND276" s="314"/>
      <c r="INE276" s="314"/>
      <c r="INF276" s="314"/>
      <c r="ING276" s="314"/>
      <c r="INH276" s="314"/>
      <c r="INI276" s="314"/>
      <c r="INJ276" s="314"/>
      <c r="INK276" s="314"/>
      <c r="INL276" s="314"/>
      <c r="INM276" s="314"/>
      <c r="INN276" s="314"/>
      <c r="INO276" s="314"/>
      <c r="INP276" s="314"/>
      <c r="INQ276" s="314"/>
      <c r="INR276" s="314"/>
      <c r="INS276" s="314"/>
      <c r="INT276" s="314"/>
      <c r="INU276" s="314"/>
      <c r="INV276" s="314"/>
      <c r="INW276" s="314"/>
      <c r="INX276" s="314"/>
      <c r="INY276" s="314"/>
      <c r="INZ276" s="314"/>
      <c r="IOA276" s="314"/>
      <c r="IOB276" s="314"/>
      <c r="IOC276" s="314"/>
      <c r="IOD276" s="314"/>
      <c r="IOE276" s="314"/>
      <c r="IOF276" s="314"/>
      <c r="IOG276" s="314"/>
      <c r="IOH276" s="314"/>
      <c r="IOI276" s="314"/>
      <c r="IOJ276" s="314"/>
      <c r="IOK276" s="314"/>
      <c r="IOL276" s="314"/>
      <c r="IOM276" s="314"/>
      <c r="ION276" s="314"/>
      <c r="IOO276" s="314"/>
      <c r="IOP276" s="314"/>
      <c r="IOQ276" s="314"/>
      <c r="IOR276" s="314"/>
      <c r="IOS276" s="314"/>
      <c r="IOT276" s="314"/>
      <c r="IOU276" s="314"/>
      <c r="IOV276" s="314"/>
      <c r="IOW276" s="314"/>
      <c r="IOX276" s="314"/>
      <c r="IOY276" s="314"/>
      <c r="IOZ276" s="314"/>
      <c r="IPA276" s="314"/>
      <c r="IPB276" s="314"/>
      <c r="IPC276" s="314"/>
      <c r="IPD276" s="314"/>
      <c r="IPE276" s="314"/>
      <c r="IPF276" s="314"/>
      <c r="IPG276" s="314"/>
      <c r="IPH276" s="314"/>
      <c r="IPI276" s="314"/>
      <c r="IPJ276" s="314"/>
      <c r="IPK276" s="314"/>
      <c r="IPL276" s="314"/>
      <c r="IPM276" s="314"/>
      <c r="IPN276" s="314"/>
      <c r="IPO276" s="314"/>
      <c r="IPP276" s="314"/>
      <c r="IPQ276" s="314"/>
      <c r="IPR276" s="314"/>
      <c r="IPS276" s="314"/>
      <c r="IPT276" s="314"/>
      <c r="IPU276" s="314"/>
      <c r="IPV276" s="314"/>
      <c r="IPW276" s="314"/>
      <c r="IPX276" s="314"/>
      <c r="IPY276" s="314"/>
      <c r="IPZ276" s="314"/>
      <c r="IQA276" s="314"/>
      <c r="IQB276" s="314"/>
      <c r="IQC276" s="314"/>
      <c r="IQD276" s="314"/>
      <c r="IQE276" s="314"/>
      <c r="IQF276" s="314"/>
      <c r="IQG276" s="314"/>
      <c r="IQH276" s="314"/>
      <c r="IQI276" s="314"/>
      <c r="IQJ276" s="314"/>
      <c r="IQK276" s="314"/>
      <c r="IQL276" s="314"/>
      <c r="IQM276" s="314"/>
      <c r="IQN276" s="314"/>
      <c r="IQO276" s="314"/>
      <c r="IQP276" s="314"/>
      <c r="IQQ276" s="314"/>
      <c r="IQR276" s="314"/>
      <c r="IQS276" s="314"/>
      <c r="IQT276" s="314"/>
      <c r="IQU276" s="314"/>
      <c r="IQV276" s="314"/>
      <c r="IQW276" s="314"/>
      <c r="IQX276" s="314"/>
      <c r="IQY276" s="314"/>
      <c r="IQZ276" s="314"/>
      <c r="IRA276" s="314"/>
      <c r="IRB276" s="314"/>
      <c r="IRC276" s="314"/>
      <c r="IRD276" s="314"/>
      <c r="IRE276" s="314"/>
      <c r="IRF276" s="314"/>
      <c r="IRG276" s="314"/>
      <c r="IRH276" s="314"/>
      <c r="IRI276" s="314"/>
      <c r="IRJ276" s="314"/>
      <c r="IRK276" s="314"/>
      <c r="IRL276" s="314"/>
      <c r="IRM276" s="314"/>
      <c r="IRN276" s="314"/>
      <c r="IRO276" s="314"/>
      <c r="IRP276" s="314"/>
      <c r="IRQ276" s="314"/>
      <c r="IRR276" s="314"/>
      <c r="IRS276" s="314"/>
      <c r="IRT276" s="314"/>
      <c r="IRU276" s="314"/>
      <c r="IRV276" s="314"/>
      <c r="IRW276" s="314"/>
      <c r="IRX276" s="314"/>
      <c r="IRY276" s="314"/>
      <c r="IRZ276" s="314"/>
      <c r="ISA276" s="314"/>
      <c r="ISB276" s="314"/>
      <c r="ISC276" s="314"/>
      <c r="ISD276" s="314"/>
      <c r="ISE276" s="314"/>
      <c r="ISF276" s="314"/>
      <c r="ISG276" s="314"/>
      <c r="ISH276" s="314"/>
      <c r="ISI276" s="314"/>
      <c r="ISJ276" s="314"/>
      <c r="ISK276" s="314"/>
      <c r="ISL276" s="314"/>
      <c r="ISM276" s="314"/>
      <c r="ISN276" s="314"/>
      <c r="ISO276" s="314"/>
      <c r="ISP276" s="314"/>
      <c r="ISQ276" s="314"/>
      <c r="ISR276" s="314"/>
      <c r="ISS276" s="314"/>
      <c r="IST276" s="314"/>
      <c r="ISU276" s="314"/>
      <c r="ISV276" s="314"/>
      <c r="ISW276" s="314"/>
      <c r="ISX276" s="314"/>
      <c r="ISY276" s="314"/>
      <c r="ISZ276" s="314"/>
      <c r="ITA276" s="314"/>
      <c r="ITB276" s="314"/>
      <c r="ITC276" s="314"/>
      <c r="ITD276" s="314"/>
      <c r="ITE276" s="314"/>
      <c r="ITF276" s="314"/>
      <c r="ITG276" s="314"/>
      <c r="ITH276" s="314"/>
      <c r="ITI276" s="314"/>
      <c r="ITJ276" s="314"/>
      <c r="ITK276" s="314"/>
      <c r="ITL276" s="314"/>
      <c r="ITM276" s="314"/>
      <c r="ITN276" s="314"/>
      <c r="ITO276" s="314"/>
      <c r="ITP276" s="314"/>
      <c r="ITQ276" s="314"/>
      <c r="ITR276" s="314"/>
      <c r="ITS276" s="314"/>
      <c r="ITT276" s="314"/>
      <c r="ITU276" s="314"/>
      <c r="ITV276" s="314"/>
      <c r="ITW276" s="314"/>
      <c r="ITX276" s="314"/>
      <c r="ITY276" s="314"/>
      <c r="ITZ276" s="314"/>
      <c r="IUA276" s="314"/>
      <c r="IUB276" s="314"/>
      <c r="IUC276" s="314"/>
      <c r="IUD276" s="314"/>
      <c r="IUE276" s="314"/>
      <c r="IUF276" s="314"/>
      <c r="IUG276" s="314"/>
      <c r="IUH276" s="314"/>
      <c r="IUI276" s="314"/>
      <c r="IUJ276" s="314"/>
      <c r="IUK276" s="314"/>
      <c r="IUL276" s="314"/>
      <c r="IUM276" s="314"/>
      <c r="IUN276" s="314"/>
      <c r="IUO276" s="314"/>
      <c r="IUP276" s="314"/>
      <c r="IUQ276" s="314"/>
      <c r="IUR276" s="314"/>
      <c r="IUS276" s="314"/>
      <c r="IUT276" s="314"/>
      <c r="IUU276" s="314"/>
      <c r="IUV276" s="314"/>
      <c r="IUW276" s="314"/>
      <c r="IUX276" s="314"/>
      <c r="IUY276" s="314"/>
      <c r="IUZ276" s="314"/>
      <c r="IVA276" s="314"/>
      <c r="IVB276" s="314"/>
      <c r="IVC276" s="314"/>
      <c r="IVD276" s="314"/>
      <c r="IVE276" s="314"/>
      <c r="IVF276" s="314"/>
      <c r="IVG276" s="314"/>
      <c r="IVH276" s="314"/>
      <c r="IVI276" s="314"/>
      <c r="IVJ276" s="314"/>
      <c r="IVK276" s="314"/>
      <c r="IVL276" s="314"/>
      <c r="IVM276" s="314"/>
      <c r="IVN276" s="314"/>
      <c r="IVO276" s="314"/>
      <c r="IVP276" s="314"/>
      <c r="IVQ276" s="314"/>
      <c r="IVR276" s="314"/>
      <c r="IVS276" s="314"/>
      <c r="IVT276" s="314"/>
      <c r="IVU276" s="314"/>
      <c r="IVV276" s="314"/>
      <c r="IVW276" s="314"/>
      <c r="IVX276" s="314"/>
      <c r="IVY276" s="314"/>
      <c r="IVZ276" s="314"/>
      <c r="IWA276" s="314"/>
      <c r="IWB276" s="314"/>
      <c r="IWC276" s="314"/>
      <c r="IWD276" s="314"/>
      <c r="IWE276" s="314"/>
      <c r="IWF276" s="314"/>
      <c r="IWG276" s="314"/>
      <c r="IWH276" s="314"/>
      <c r="IWI276" s="314"/>
      <c r="IWJ276" s="314"/>
      <c r="IWK276" s="314"/>
      <c r="IWL276" s="314"/>
      <c r="IWM276" s="314"/>
      <c r="IWN276" s="314"/>
      <c r="IWO276" s="314"/>
      <c r="IWP276" s="314"/>
      <c r="IWQ276" s="314"/>
      <c r="IWR276" s="314"/>
      <c r="IWS276" s="314"/>
      <c r="IWT276" s="314"/>
      <c r="IWU276" s="314"/>
      <c r="IWV276" s="314"/>
      <c r="IWW276" s="314"/>
      <c r="IWX276" s="314"/>
      <c r="IWY276" s="314"/>
      <c r="IWZ276" s="314"/>
      <c r="IXA276" s="314"/>
      <c r="IXB276" s="314"/>
      <c r="IXC276" s="314"/>
      <c r="IXD276" s="314"/>
      <c r="IXE276" s="314"/>
      <c r="IXF276" s="314"/>
      <c r="IXG276" s="314"/>
      <c r="IXH276" s="314"/>
      <c r="IXI276" s="314"/>
      <c r="IXJ276" s="314"/>
      <c r="IXK276" s="314"/>
      <c r="IXL276" s="314"/>
      <c r="IXM276" s="314"/>
      <c r="IXN276" s="314"/>
      <c r="IXO276" s="314"/>
      <c r="IXP276" s="314"/>
      <c r="IXQ276" s="314"/>
      <c r="IXR276" s="314"/>
      <c r="IXS276" s="314"/>
      <c r="IXT276" s="314"/>
      <c r="IXU276" s="314"/>
      <c r="IXV276" s="314"/>
      <c r="IXW276" s="314"/>
      <c r="IXX276" s="314"/>
      <c r="IXY276" s="314"/>
      <c r="IXZ276" s="314"/>
      <c r="IYA276" s="314"/>
      <c r="IYB276" s="314"/>
      <c r="IYC276" s="314"/>
      <c r="IYD276" s="314"/>
      <c r="IYE276" s="314"/>
      <c r="IYF276" s="314"/>
      <c r="IYG276" s="314"/>
      <c r="IYH276" s="314"/>
      <c r="IYI276" s="314"/>
      <c r="IYJ276" s="314"/>
      <c r="IYK276" s="314"/>
      <c r="IYL276" s="314"/>
      <c r="IYM276" s="314"/>
      <c r="IYN276" s="314"/>
      <c r="IYO276" s="314"/>
      <c r="IYP276" s="314"/>
      <c r="IYQ276" s="314"/>
      <c r="IYR276" s="314"/>
      <c r="IYS276" s="314"/>
      <c r="IYT276" s="314"/>
      <c r="IYU276" s="314"/>
      <c r="IYV276" s="314"/>
      <c r="IYW276" s="314"/>
      <c r="IYX276" s="314"/>
      <c r="IYY276" s="314"/>
      <c r="IYZ276" s="314"/>
      <c r="IZA276" s="314"/>
      <c r="IZB276" s="314"/>
      <c r="IZC276" s="314"/>
      <c r="IZD276" s="314"/>
      <c r="IZE276" s="314"/>
      <c r="IZF276" s="314"/>
      <c r="IZG276" s="314"/>
      <c r="IZH276" s="314"/>
      <c r="IZI276" s="314"/>
      <c r="IZJ276" s="314"/>
      <c r="IZK276" s="314"/>
      <c r="IZL276" s="314"/>
      <c r="IZM276" s="314"/>
      <c r="IZN276" s="314"/>
      <c r="IZO276" s="314"/>
      <c r="IZP276" s="314"/>
      <c r="IZQ276" s="314"/>
      <c r="IZR276" s="314"/>
      <c r="IZS276" s="314"/>
      <c r="IZT276" s="314"/>
      <c r="IZU276" s="314"/>
      <c r="IZV276" s="314"/>
      <c r="IZW276" s="314"/>
      <c r="IZX276" s="314"/>
      <c r="IZY276" s="314"/>
      <c r="IZZ276" s="314"/>
      <c r="JAA276" s="314"/>
      <c r="JAB276" s="314"/>
      <c r="JAC276" s="314"/>
      <c r="JAD276" s="314"/>
      <c r="JAE276" s="314"/>
      <c r="JAF276" s="314"/>
      <c r="JAG276" s="314"/>
      <c r="JAH276" s="314"/>
      <c r="JAI276" s="314"/>
      <c r="JAJ276" s="314"/>
      <c r="JAK276" s="314"/>
      <c r="JAL276" s="314"/>
      <c r="JAM276" s="314"/>
      <c r="JAN276" s="314"/>
      <c r="JAO276" s="314"/>
      <c r="JAP276" s="314"/>
      <c r="JAQ276" s="314"/>
      <c r="JAR276" s="314"/>
      <c r="JAS276" s="314"/>
      <c r="JAT276" s="314"/>
      <c r="JAU276" s="314"/>
      <c r="JAV276" s="314"/>
      <c r="JAW276" s="314"/>
      <c r="JAX276" s="314"/>
      <c r="JAY276" s="314"/>
      <c r="JAZ276" s="314"/>
      <c r="JBA276" s="314"/>
      <c r="JBB276" s="314"/>
      <c r="JBC276" s="314"/>
      <c r="JBD276" s="314"/>
      <c r="JBE276" s="314"/>
      <c r="JBF276" s="314"/>
      <c r="JBG276" s="314"/>
      <c r="JBH276" s="314"/>
      <c r="JBI276" s="314"/>
      <c r="JBJ276" s="314"/>
      <c r="JBK276" s="314"/>
      <c r="JBL276" s="314"/>
      <c r="JBM276" s="314"/>
      <c r="JBN276" s="314"/>
      <c r="JBO276" s="314"/>
      <c r="JBP276" s="314"/>
      <c r="JBQ276" s="314"/>
      <c r="JBR276" s="314"/>
      <c r="JBS276" s="314"/>
      <c r="JBT276" s="314"/>
      <c r="JBU276" s="314"/>
      <c r="JBV276" s="314"/>
      <c r="JBW276" s="314"/>
      <c r="JBX276" s="314"/>
      <c r="JBY276" s="314"/>
      <c r="JBZ276" s="314"/>
      <c r="JCA276" s="314"/>
      <c r="JCB276" s="314"/>
      <c r="JCC276" s="314"/>
      <c r="JCD276" s="314"/>
      <c r="JCE276" s="314"/>
      <c r="JCF276" s="314"/>
      <c r="JCG276" s="314"/>
      <c r="JCH276" s="314"/>
      <c r="JCI276" s="314"/>
      <c r="JCJ276" s="314"/>
      <c r="JCK276" s="314"/>
      <c r="JCL276" s="314"/>
      <c r="JCM276" s="314"/>
      <c r="JCN276" s="314"/>
      <c r="JCO276" s="314"/>
      <c r="JCP276" s="314"/>
      <c r="JCQ276" s="314"/>
      <c r="JCR276" s="314"/>
      <c r="JCS276" s="314"/>
      <c r="JCT276" s="314"/>
      <c r="JCU276" s="314"/>
      <c r="JCV276" s="314"/>
      <c r="JCW276" s="314"/>
      <c r="JCX276" s="314"/>
      <c r="JCY276" s="314"/>
      <c r="JCZ276" s="314"/>
      <c r="JDA276" s="314"/>
      <c r="JDB276" s="314"/>
      <c r="JDC276" s="314"/>
      <c r="JDD276" s="314"/>
      <c r="JDE276" s="314"/>
      <c r="JDF276" s="314"/>
      <c r="JDG276" s="314"/>
      <c r="JDH276" s="314"/>
      <c r="JDI276" s="314"/>
      <c r="JDJ276" s="314"/>
      <c r="JDK276" s="314"/>
      <c r="JDL276" s="314"/>
      <c r="JDM276" s="314"/>
      <c r="JDN276" s="314"/>
      <c r="JDO276" s="314"/>
      <c r="JDP276" s="314"/>
      <c r="JDQ276" s="314"/>
      <c r="JDR276" s="314"/>
      <c r="JDS276" s="314"/>
      <c r="JDT276" s="314"/>
      <c r="JDU276" s="314"/>
      <c r="JDV276" s="314"/>
      <c r="JDW276" s="314"/>
      <c r="JDX276" s="314"/>
      <c r="JDY276" s="314"/>
      <c r="JDZ276" s="314"/>
      <c r="JEA276" s="314"/>
      <c r="JEB276" s="314"/>
      <c r="JEC276" s="314"/>
      <c r="JED276" s="314"/>
      <c r="JEE276" s="314"/>
      <c r="JEF276" s="314"/>
      <c r="JEG276" s="314"/>
      <c r="JEH276" s="314"/>
      <c r="JEI276" s="314"/>
      <c r="JEJ276" s="314"/>
      <c r="JEK276" s="314"/>
      <c r="JEL276" s="314"/>
      <c r="JEM276" s="314"/>
      <c r="JEN276" s="314"/>
      <c r="JEO276" s="314"/>
      <c r="JEP276" s="314"/>
      <c r="JEQ276" s="314"/>
      <c r="JER276" s="314"/>
      <c r="JES276" s="314"/>
      <c r="JET276" s="314"/>
      <c r="JEU276" s="314"/>
      <c r="JEV276" s="314"/>
      <c r="JEW276" s="314"/>
      <c r="JEX276" s="314"/>
      <c r="JEY276" s="314"/>
      <c r="JEZ276" s="314"/>
      <c r="JFA276" s="314"/>
      <c r="JFB276" s="314"/>
      <c r="JFC276" s="314"/>
      <c r="JFD276" s="314"/>
      <c r="JFE276" s="314"/>
      <c r="JFF276" s="314"/>
      <c r="JFG276" s="314"/>
      <c r="JFH276" s="314"/>
      <c r="JFI276" s="314"/>
      <c r="JFJ276" s="314"/>
      <c r="JFK276" s="314"/>
      <c r="JFL276" s="314"/>
      <c r="JFM276" s="314"/>
      <c r="JFN276" s="314"/>
      <c r="JFO276" s="314"/>
      <c r="JFP276" s="314"/>
      <c r="JFQ276" s="314"/>
      <c r="JFR276" s="314"/>
      <c r="JFS276" s="314"/>
      <c r="JFT276" s="314"/>
      <c r="JFU276" s="314"/>
      <c r="JFV276" s="314"/>
      <c r="JFW276" s="314"/>
      <c r="JFX276" s="314"/>
      <c r="JFY276" s="314"/>
      <c r="JFZ276" s="314"/>
      <c r="JGA276" s="314"/>
      <c r="JGB276" s="314"/>
      <c r="JGC276" s="314"/>
      <c r="JGD276" s="314"/>
      <c r="JGE276" s="314"/>
      <c r="JGF276" s="314"/>
      <c r="JGG276" s="314"/>
      <c r="JGH276" s="314"/>
      <c r="JGI276" s="314"/>
      <c r="JGJ276" s="314"/>
      <c r="JGK276" s="314"/>
      <c r="JGL276" s="314"/>
      <c r="JGM276" s="314"/>
      <c r="JGN276" s="314"/>
      <c r="JGO276" s="314"/>
      <c r="JGP276" s="314"/>
      <c r="JGQ276" s="314"/>
      <c r="JGR276" s="314"/>
      <c r="JGS276" s="314"/>
      <c r="JGT276" s="314"/>
      <c r="JGU276" s="314"/>
      <c r="JGV276" s="314"/>
      <c r="JGW276" s="314"/>
      <c r="JGX276" s="314"/>
      <c r="JGY276" s="314"/>
      <c r="JGZ276" s="314"/>
      <c r="JHA276" s="314"/>
      <c r="JHB276" s="314"/>
      <c r="JHC276" s="314"/>
      <c r="JHD276" s="314"/>
      <c r="JHE276" s="314"/>
      <c r="JHF276" s="314"/>
      <c r="JHG276" s="314"/>
      <c r="JHH276" s="314"/>
      <c r="JHI276" s="314"/>
      <c r="JHJ276" s="314"/>
      <c r="JHK276" s="314"/>
      <c r="JHL276" s="314"/>
      <c r="JHM276" s="314"/>
      <c r="JHN276" s="314"/>
      <c r="JHO276" s="314"/>
      <c r="JHP276" s="314"/>
      <c r="JHQ276" s="314"/>
      <c r="JHR276" s="314"/>
      <c r="JHS276" s="314"/>
      <c r="JHT276" s="314"/>
      <c r="JHU276" s="314"/>
      <c r="JHV276" s="314"/>
      <c r="JHW276" s="314"/>
      <c r="JHX276" s="314"/>
      <c r="JHY276" s="314"/>
      <c r="JHZ276" s="314"/>
      <c r="JIA276" s="314"/>
      <c r="JIB276" s="314"/>
      <c r="JIC276" s="314"/>
      <c r="JID276" s="314"/>
      <c r="JIE276" s="314"/>
      <c r="JIF276" s="314"/>
      <c r="JIG276" s="314"/>
      <c r="JIH276" s="314"/>
      <c r="JII276" s="314"/>
      <c r="JIJ276" s="314"/>
      <c r="JIK276" s="314"/>
      <c r="JIL276" s="314"/>
      <c r="JIM276" s="314"/>
      <c r="JIN276" s="314"/>
      <c r="JIO276" s="314"/>
      <c r="JIP276" s="314"/>
      <c r="JIQ276" s="314"/>
      <c r="JIR276" s="314"/>
      <c r="JIS276" s="314"/>
      <c r="JIT276" s="314"/>
      <c r="JIU276" s="314"/>
      <c r="JIV276" s="314"/>
      <c r="JIW276" s="314"/>
      <c r="JIX276" s="314"/>
      <c r="JIY276" s="314"/>
      <c r="JIZ276" s="314"/>
      <c r="JJA276" s="314"/>
      <c r="JJB276" s="314"/>
      <c r="JJC276" s="314"/>
      <c r="JJD276" s="314"/>
      <c r="JJE276" s="314"/>
      <c r="JJF276" s="314"/>
      <c r="JJG276" s="314"/>
      <c r="JJH276" s="314"/>
      <c r="JJI276" s="314"/>
      <c r="JJJ276" s="314"/>
      <c r="JJK276" s="314"/>
      <c r="JJL276" s="314"/>
      <c r="JJM276" s="314"/>
      <c r="JJN276" s="314"/>
      <c r="JJO276" s="314"/>
      <c r="JJP276" s="314"/>
      <c r="JJQ276" s="314"/>
      <c r="JJR276" s="314"/>
      <c r="JJS276" s="314"/>
      <c r="JJT276" s="314"/>
      <c r="JJU276" s="314"/>
      <c r="JJV276" s="314"/>
      <c r="JJW276" s="314"/>
      <c r="JJX276" s="314"/>
      <c r="JJY276" s="314"/>
      <c r="JJZ276" s="314"/>
      <c r="JKA276" s="314"/>
      <c r="JKB276" s="314"/>
      <c r="JKC276" s="314"/>
      <c r="JKD276" s="314"/>
      <c r="JKE276" s="314"/>
      <c r="JKF276" s="314"/>
      <c r="JKG276" s="314"/>
      <c r="JKH276" s="314"/>
      <c r="JKI276" s="314"/>
      <c r="JKJ276" s="314"/>
      <c r="JKK276" s="314"/>
      <c r="JKL276" s="314"/>
      <c r="JKM276" s="314"/>
      <c r="JKN276" s="314"/>
      <c r="JKO276" s="314"/>
      <c r="JKP276" s="314"/>
      <c r="JKQ276" s="314"/>
      <c r="JKR276" s="314"/>
      <c r="JKS276" s="314"/>
      <c r="JKT276" s="314"/>
      <c r="JKU276" s="314"/>
      <c r="JKV276" s="314"/>
      <c r="JKW276" s="314"/>
      <c r="JKX276" s="314"/>
      <c r="JKY276" s="314"/>
      <c r="JKZ276" s="314"/>
      <c r="JLA276" s="314"/>
      <c r="JLB276" s="314"/>
      <c r="JLC276" s="314"/>
      <c r="JLD276" s="314"/>
      <c r="JLE276" s="314"/>
      <c r="JLF276" s="314"/>
      <c r="JLG276" s="314"/>
      <c r="JLH276" s="314"/>
      <c r="JLI276" s="314"/>
      <c r="JLJ276" s="314"/>
      <c r="JLK276" s="314"/>
      <c r="JLL276" s="314"/>
      <c r="JLM276" s="314"/>
      <c r="JLN276" s="314"/>
      <c r="JLO276" s="314"/>
      <c r="JLP276" s="314"/>
      <c r="JLQ276" s="314"/>
      <c r="JLR276" s="314"/>
      <c r="JLS276" s="314"/>
      <c r="JLT276" s="314"/>
      <c r="JLU276" s="314"/>
      <c r="JLV276" s="314"/>
      <c r="JLW276" s="314"/>
      <c r="JLX276" s="314"/>
      <c r="JLY276" s="314"/>
      <c r="JLZ276" s="314"/>
      <c r="JMA276" s="314"/>
      <c r="JMB276" s="314"/>
      <c r="JMC276" s="314"/>
      <c r="JMD276" s="314"/>
      <c r="JME276" s="314"/>
      <c r="JMF276" s="314"/>
      <c r="JMG276" s="314"/>
      <c r="JMH276" s="314"/>
      <c r="JMI276" s="314"/>
      <c r="JMJ276" s="314"/>
      <c r="JMK276" s="314"/>
      <c r="JML276" s="314"/>
      <c r="JMM276" s="314"/>
      <c r="JMN276" s="314"/>
      <c r="JMO276" s="314"/>
      <c r="JMP276" s="314"/>
      <c r="JMQ276" s="314"/>
      <c r="JMR276" s="314"/>
      <c r="JMS276" s="314"/>
      <c r="JMT276" s="314"/>
      <c r="JMU276" s="314"/>
      <c r="JMV276" s="314"/>
      <c r="JMW276" s="314"/>
      <c r="JMX276" s="314"/>
      <c r="JMY276" s="314"/>
      <c r="JMZ276" s="314"/>
      <c r="JNA276" s="314"/>
      <c r="JNB276" s="314"/>
      <c r="JNC276" s="314"/>
      <c r="JND276" s="314"/>
      <c r="JNE276" s="314"/>
      <c r="JNF276" s="314"/>
      <c r="JNG276" s="314"/>
      <c r="JNH276" s="314"/>
      <c r="JNI276" s="314"/>
      <c r="JNJ276" s="314"/>
      <c r="JNK276" s="314"/>
      <c r="JNL276" s="314"/>
      <c r="JNM276" s="314"/>
      <c r="JNN276" s="314"/>
      <c r="JNO276" s="314"/>
      <c r="JNP276" s="314"/>
      <c r="JNQ276" s="314"/>
      <c r="JNR276" s="314"/>
      <c r="JNS276" s="314"/>
      <c r="JNT276" s="314"/>
      <c r="JNU276" s="314"/>
      <c r="JNV276" s="314"/>
      <c r="JNW276" s="314"/>
      <c r="JNX276" s="314"/>
      <c r="JNY276" s="314"/>
      <c r="JNZ276" s="314"/>
      <c r="JOA276" s="314"/>
      <c r="JOB276" s="314"/>
      <c r="JOC276" s="314"/>
      <c r="JOD276" s="314"/>
      <c r="JOE276" s="314"/>
      <c r="JOF276" s="314"/>
      <c r="JOG276" s="314"/>
      <c r="JOH276" s="314"/>
      <c r="JOI276" s="314"/>
      <c r="JOJ276" s="314"/>
      <c r="JOK276" s="314"/>
      <c r="JOL276" s="314"/>
      <c r="JOM276" s="314"/>
      <c r="JON276" s="314"/>
      <c r="JOO276" s="314"/>
      <c r="JOP276" s="314"/>
      <c r="JOQ276" s="314"/>
      <c r="JOR276" s="314"/>
      <c r="JOS276" s="314"/>
      <c r="JOT276" s="314"/>
      <c r="JOU276" s="314"/>
      <c r="JOV276" s="314"/>
      <c r="JOW276" s="314"/>
      <c r="JOX276" s="314"/>
      <c r="JOY276" s="314"/>
      <c r="JOZ276" s="314"/>
      <c r="JPA276" s="314"/>
      <c r="JPB276" s="314"/>
      <c r="JPC276" s="314"/>
      <c r="JPD276" s="314"/>
      <c r="JPE276" s="314"/>
      <c r="JPF276" s="314"/>
      <c r="JPG276" s="314"/>
      <c r="JPH276" s="314"/>
      <c r="JPI276" s="314"/>
      <c r="JPJ276" s="314"/>
      <c r="JPK276" s="314"/>
      <c r="JPL276" s="314"/>
      <c r="JPM276" s="314"/>
      <c r="JPN276" s="314"/>
      <c r="JPO276" s="314"/>
      <c r="JPP276" s="314"/>
      <c r="JPQ276" s="314"/>
      <c r="JPR276" s="314"/>
      <c r="JPS276" s="314"/>
      <c r="JPT276" s="314"/>
      <c r="JPU276" s="314"/>
      <c r="JPV276" s="314"/>
      <c r="JPW276" s="314"/>
      <c r="JPX276" s="314"/>
      <c r="JPY276" s="314"/>
      <c r="JPZ276" s="314"/>
      <c r="JQA276" s="314"/>
      <c r="JQB276" s="314"/>
      <c r="JQC276" s="314"/>
      <c r="JQD276" s="314"/>
      <c r="JQE276" s="314"/>
      <c r="JQF276" s="314"/>
      <c r="JQG276" s="314"/>
      <c r="JQH276" s="314"/>
      <c r="JQI276" s="314"/>
      <c r="JQJ276" s="314"/>
      <c r="JQK276" s="314"/>
      <c r="JQL276" s="314"/>
      <c r="JQM276" s="314"/>
      <c r="JQN276" s="314"/>
      <c r="JQO276" s="314"/>
      <c r="JQP276" s="314"/>
      <c r="JQQ276" s="314"/>
      <c r="JQR276" s="314"/>
      <c r="JQS276" s="314"/>
      <c r="JQT276" s="314"/>
      <c r="JQU276" s="314"/>
      <c r="JQV276" s="314"/>
      <c r="JQW276" s="314"/>
      <c r="JQX276" s="314"/>
      <c r="JQY276" s="314"/>
      <c r="JQZ276" s="314"/>
      <c r="JRA276" s="314"/>
      <c r="JRB276" s="314"/>
      <c r="JRC276" s="314"/>
      <c r="JRD276" s="314"/>
      <c r="JRE276" s="314"/>
      <c r="JRF276" s="314"/>
      <c r="JRG276" s="314"/>
      <c r="JRH276" s="314"/>
      <c r="JRI276" s="314"/>
      <c r="JRJ276" s="314"/>
      <c r="JRK276" s="314"/>
      <c r="JRL276" s="314"/>
      <c r="JRM276" s="314"/>
      <c r="JRN276" s="314"/>
      <c r="JRO276" s="314"/>
      <c r="JRP276" s="314"/>
      <c r="JRQ276" s="314"/>
      <c r="JRR276" s="314"/>
      <c r="JRS276" s="314"/>
      <c r="JRT276" s="314"/>
      <c r="JRU276" s="314"/>
      <c r="JRV276" s="314"/>
      <c r="JRW276" s="314"/>
      <c r="JRX276" s="314"/>
      <c r="JRY276" s="314"/>
      <c r="JRZ276" s="314"/>
      <c r="JSA276" s="314"/>
      <c r="JSB276" s="314"/>
      <c r="JSC276" s="314"/>
      <c r="JSD276" s="314"/>
      <c r="JSE276" s="314"/>
      <c r="JSF276" s="314"/>
      <c r="JSG276" s="314"/>
      <c r="JSH276" s="314"/>
      <c r="JSI276" s="314"/>
      <c r="JSJ276" s="314"/>
      <c r="JSK276" s="314"/>
      <c r="JSL276" s="314"/>
      <c r="JSM276" s="314"/>
      <c r="JSN276" s="314"/>
      <c r="JSO276" s="314"/>
      <c r="JSP276" s="314"/>
      <c r="JSQ276" s="314"/>
      <c r="JSR276" s="314"/>
      <c r="JSS276" s="314"/>
      <c r="JST276" s="314"/>
      <c r="JSU276" s="314"/>
      <c r="JSV276" s="314"/>
      <c r="JSW276" s="314"/>
      <c r="JSX276" s="314"/>
      <c r="JSY276" s="314"/>
      <c r="JSZ276" s="314"/>
      <c r="JTA276" s="314"/>
      <c r="JTB276" s="314"/>
      <c r="JTC276" s="314"/>
      <c r="JTD276" s="314"/>
      <c r="JTE276" s="314"/>
      <c r="JTF276" s="314"/>
      <c r="JTG276" s="314"/>
      <c r="JTH276" s="314"/>
      <c r="JTI276" s="314"/>
      <c r="JTJ276" s="314"/>
      <c r="JTK276" s="314"/>
      <c r="JTL276" s="314"/>
      <c r="JTM276" s="314"/>
      <c r="JTN276" s="314"/>
      <c r="JTO276" s="314"/>
      <c r="JTP276" s="314"/>
      <c r="JTQ276" s="314"/>
      <c r="JTR276" s="314"/>
      <c r="JTS276" s="314"/>
      <c r="JTT276" s="314"/>
      <c r="JTU276" s="314"/>
      <c r="JTV276" s="314"/>
      <c r="JTW276" s="314"/>
      <c r="JTX276" s="314"/>
      <c r="JTY276" s="314"/>
      <c r="JTZ276" s="314"/>
      <c r="JUA276" s="314"/>
      <c r="JUB276" s="314"/>
      <c r="JUC276" s="314"/>
      <c r="JUD276" s="314"/>
      <c r="JUE276" s="314"/>
      <c r="JUF276" s="314"/>
      <c r="JUG276" s="314"/>
      <c r="JUH276" s="314"/>
      <c r="JUI276" s="314"/>
      <c r="JUJ276" s="314"/>
      <c r="JUK276" s="314"/>
      <c r="JUL276" s="314"/>
      <c r="JUM276" s="314"/>
      <c r="JUN276" s="314"/>
      <c r="JUO276" s="314"/>
      <c r="JUP276" s="314"/>
      <c r="JUQ276" s="314"/>
      <c r="JUR276" s="314"/>
      <c r="JUS276" s="314"/>
      <c r="JUT276" s="314"/>
      <c r="JUU276" s="314"/>
      <c r="JUV276" s="314"/>
      <c r="JUW276" s="314"/>
      <c r="JUX276" s="314"/>
      <c r="JUY276" s="314"/>
      <c r="JUZ276" s="314"/>
      <c r="JVA276" s="314"/>
      <c r="JVB276" s="314"/>
      <c r="JVC276" s="314"/>
      <c r="JVD276" s="314"/>
      <c r="JVE276" s="314"/>
      <c r="JVF276" s="314"/>
      <c r="JVG276" s="314"/>
      <c r="JVH276" s="314"/>
      <c r="JVI276" s="314"/>
      <c r="JVJ276" s="314"/>
      <c r="JVK276" s="314"/>
      <c r="JVL276" s="314"/>
      <c r="JVM276" s="314"/>
      <c r="JVN276" s="314"/>
      <c r="JVO276" s="314"/>
      <c r="JVP276" s="314"/>
      <c r="JVQ276" s="314"/>
      <c r="JVR276" s="314"/>
      <c r="JVS276" s="314"/>
      <c r="JVT276" s="314"/>
      <c r="JVU276" s="314"/>
      <c r="JVV276" s="314"/>
      <c r="JVW276" s="314"/>
      <c r="JVX276" s="314"/>
      <c r="JVY276" s="314"/>
      <c r="JVZ276" s="314"/>
      <c r="JWA276" s="314"/>
      <c r="JWB276" s="314"/>
      <c r="JWC276" s="314"/>
      <c r="JWD276" s="314"/>
      <c r="JWE276" s="314"/>
      <c r="JWF276" s="314"/>
      <c r="JWG276" s="314"/>
      <c r="JWH276" s="314"/>
      <c r="JWI276" s="314"/>
      <c r="JWJ276" s="314"/>
      <c r="JWK276" s="314"/>
      <c r="JWL276" s="314"/>
      <c r="JWM276" s="314"/>
      <c r="JWN276" s="314"/>
      <c r="JWO276" s="314"/>
      <c r="JWP276" s="314"/>
      <c r="JWQ276" s="314"/>
      <c r="JWR276" s="314"/>
      <c r="JWS276" s="314"/>
      <c r="JWT276" s="314"/>
      <c r="JWU276" s="314"/>
      <c r="JWV276" s="314"/>
      <c r="JWW276" s="314"/>
      <c r="JWX276" s="314"/>
      <c r="JWY276" s="314"/>
      <c r="JWZ276" s="314"/>
      <c r="JXA276" s="314"/>
      <c r="JXB276" s="314"/>
      <c r="JXC276" s="314"/>
      <c r="JXD276" s="314"/>
      <c r="JXE276" s="314"/>
      <c r="JXF276" s="314"/>
      <c r="JXG276" s="314"/>
      <c r="JXH276" s="314"/>
      <c r="JXI276" s="314"/>
      <c r="JXJ276" s="314"/>
      <c r="JXK276" s="314"/>
      <c r="JXL276" s="314"/>
      <c r="JXM276" s="314"/>
      <c r="JXN276" s="314"/>
      <c r="JXO276" s="314"/>
      <c r="JXP276" s="314"/>
      <c r="JXQ276" s="314"/>
      <c r="JXR276" s="314"/>
      <c r="JXS276" s="314"/>
      <c r="JXT276" s="314"/>
      <c r="JXU276" s="314"/>
      <c r="JXV276" s="314"/>
      <c r="JXW276" s="314"/>
      <c r="JXX276" s="314"/>
      <c r="JXY276" s="314"/>
      <c r="JXZ276" s="314"/>
      <c r="JYA276" s="314"/>
      <c r="JYB276" s="314"/>
      <c r="JYC276" s="314"/>
      <c r="JYD276" s="314"/>
      <c r="JYE276" s="314"/>
      <c r="JYF276" s="314"/>
      <c r="JYG276" s="314"/>
      <c r="JYH276" s="314"/>
      <c r="JYI276" s="314"/>
      <c r="JYJ276" s="314"/>
      <c r="JYK276" s="314"/>
      <c r="JYL276" s="314"/>
      <c r="JYM276" s="314"/>
      <c r="JYN276" s="314"/>
      <c r="JYO276" s="314"/>
      <c r="JYP276" s="314"/>
      <c r="JYQ276" s="314"/>
      <c r="JYR276" s="314"/>
      <c r="JYS276" s="314"/>
      <c r="JYT276" s="314"/>
      <c r="JYU276" s="314"/>
      <c r="JYV276" s="314"/>
      <c r="JYW276" s="314"/>
      <c r="JYX276" s="314"/>
      <c r="JYY276" s="314"/>
      <c r="JYZ276" s="314"/>
      <c r="JZA276" s="314"/>
      <c r="JZB276" s="314"/>
      <c r="JZC276" s="314"/>
      <c r="JZD276" s="314"/>
      <c r="JZE276" s="314"/>
      <c r="JZF276" s="314"/>
      <c r="JZG276" s="314"/>
      <c r="JZH276" s="314"/>
      <c r="JZI276" s="314"/>
      <c r="JZJ276" s="314"/>
      <c r="JZK276" s="314"/>
      <c r="JZL276" s="314"/>
      <c r="JZM276" s="314"/>
      <c r="JZN276" s="314"/>
      <c r="JZO276" s="314"/>
      <c r="JZP276" s="314"/>
      <c r="JZQ276" s="314"/>
      <c r="JZR276" s="314"/>
      <c r="JZS276" s="314"/>
      <c r="JZT276" s="314"/>
      <c r="JZU276" s="314"/>
      <c r="JZV276" s="314"/>
      <c r="JZW276" s="314"/>
      <c r="JZX276" s="314"/>
      <c r="JZY276" s="314"/>
      <c r="JZZ276" s="314"/>
      <c r="KAA276" s="314"/>
      <c r="KAB276" s="314"/>
      <c r="KAC276" s="314"/>
      <c r="KAD276" s="314"/>
      <c r="KAE276" s="314"/>
      <c r="KAF276" s="314"/>
      <c r="KAG276" s="314"/>
      <c r="KAH276" s="314"/>
      <c r="KAI276" s="314"/>
      <c r="KAJ276" s="314"/>
      <c r="KAK276" s="314"/>
      <c r="KAL276" s="314"/>
      <c r="KAM276" s="314"/>
      <c r="KAN276" s="314"/>
      <c r="KAO276" s="314"/>
      <c r="KAP276" s="314"/>
      <c r="KAQ276" s="314"/>
      <c r="KAR276" s="314"/>
      <c r="KAS276" s="314"/>
      <c r="KAT276" s="314"/>
      <c r="KAU276" s="314"/>
      <c r="KAV276" s="314"/>
      <c r="KAW276" s="314"/>
      <c r="KAX276" s="314"/>
      <c r="KAY276" s="314"/>
      <c r="KAZ276" s="314"/>
      <c r="KBA276" s="314"/>
      <c r="KBB276" s="314"/>
      <c r="KBC276" s="314"/>
      <c r="KBD276" s="314"/>
      <c r="KBE276" s="314"/>
      <c r="KBF276" s="314"/>
      <c r="KBG276" s="314"/>
      <c r="KBH276" s="314"/>
      <c r="KBI276" s="314"/>
      <c r="KBJ276" s="314"/>
      <c r="KBK276" s="314"/>
      <c r="KBL276" s="314"/>
      <c r="KBM276" s="314"/>
      <c r="KBN276" s="314"/>
      <c r="KBO276" s="314"/>
      <c r="KBP276" s="314"/>
      <c r="KBQ276" s="314"/>
      <c r="KBR276" s="314"/>
      <c r="KBS276" s="314"/>
      <c r="KBT276" s="314"/>
      <c r="KBU276" s="314"/>
      <c r="KBV276" s="314"/>
      <c r="KBW276" s="314"/>
      <c r="KBX276" s="314"/>
      <c r="KBY276" s="314"/>
      <c r="KBZ276" s="314"/>
      <c r="KCA276" s="314"/>
      <c r="KCB276" s="314"/>
      <c r="KCC276" s="314"/>
      <c r="KCD276" s="314"/>
      <c r="KCE276" s="314"/>
      <c r="KCF276" s="314"/>
      <c r="KCG276" s="314"/>
      <c r="KCH276" s="314"/>
      <c r="KCI276" s="314"/>
      <c r="KCJ276" s="314"/>
      <c r="KCK276" s="314"/>
      <c r="KCL276" s="314"/>
      <c r="KCM276" s="314"/>
      <c r="KCN276" s="314"/>
      <c r="KCO276" s="314"/>
      <c r="KCP276" s="314"/>
      <c r="KCQ276" s="314"/>
      <c r="KCR276" s="314"/>
      <c r="KCS276" s="314"/>
      <c r="KCT276" s="314"/>
      <c r="KCU276" s="314"/>
      <c r="KCV276" s="314"/>
      <c r="KCW276" s="314"/>
      <c r="KCX276" s="314"/>
      <c r="KCY276" s="314"/>
      <c r="KCZ276" s="314"/>
      <c r="KDA276" s="314"/>
      <c r="KDB276" s="314"/>
      <c r="KDC276" s="314"/>
      <c r="KDD276" s="314"/>
      <c r="KDE276" s="314"/>
      <c r="KDF276" s="314"/>
      <c r="KDG276" s="314"/>
      <c r="KDH276" s="314"/>
      <c r="KDI276" s="314"/>
      <c r="KDJ276" s="314"/>
      <c r="KDK276" s="314"/>
      <c r="KDL276" s="314"/>
      <c r="KDM276" s="314"/>
      <c r="KDN276" s="314"/>
      <c r="KDO276" s="314"/>
      <c r="KDP276" s="314"/>
      <c r="KDQ276" s="314"/>
      <c r="KDR276" s="314"/>
      <c r="KDS276" s="314"/>
      <c r="KDT276" s="314"/>
      <c r="KDU276" s="314"/>
      <c r="KDV276" s="314"/>
      <c r="KDW276" s="314"/>
      <c r="KDX276" s="314"/>
      <c r="KDY276" s="314"/>
      <c r="KDZ276" s="314"/>
      <c r="KEA276" s="314"/>
      <c r="KEB276" s="314"/>
      <c r="KEC276" s="314"/>
      <c r="KED276" s="314"/>
      <c r="KEE276" s="314"/>
      <c r="KEF276" s="314"/>
      <c r="KEG276" s="314"/>
      <c r="KEH276" s="314"/>
      <c r="KEI276" s="314"/>
      <c r="KEJ276" s="314"/>
      <c r="KEK276" s="314"/>
      <c r="KEL276" s="314"/>
      <c r="KEM276" s="314"/>
      <c r="KEN276" s="314"/>
      <c r="KEO276" s="314"/>
      <c r="KEP276" s="314"/>
      <c r="KEQ276" s="314"/>
      <c r="KER276" s="314"/>
      <c r="KES276" s="314"/>
      <c r="KET276" s="314"/>
      <c r="KEU276" s="314"/>
      <c r="KEV276" s="314"/>
      <c r="KEW276" s="314"/>
      <c r="KEX276" s="314"/>
      <c r="KEY276" s="314"/>
      <c r="KEZ276" s="314"/>
      <c r="KFA276" s="314"/>
      <c r="KFB276" s="314"/>
      <c r="KFC276" s="314"/>
      <c r="KFD276" s="314"/>
      <c r="KFE276" s="314"/>
      <c r="KFF276" s="314"/>
      <c r="KFG276" s="314"/>
      <c r="KFH276" s="314"/>
      <c r="KFI276" s="314"/>
      <c r="KFJ276" s="314"/>
      <c r="KFK276" s="314"/>
      <c r="KFL276" s="314"/>
      <c r="KFM276" s="314"/>
      <c r="KFN276" s="314"/>
      <c r="KFO276" s="314"/>
      <c r="KFP276" s="314"/>
      <c r="KFQ276" s="314"/>
      <c r="KFR276" s="314"/>
      <c r="KFS276" s="314"/>
      <c r="KFT276" s="314"/>
      <c r="KFU276" s="314"/>
      <c r="KFV276" s="314"/>
      <c r="KFW276" s="314"/>
      <c r="KFX276" s="314"/>
      <c r="KFY276" s="314"/>
      <c r="KFZ276" s="314"/>
      <c r="KGA276" s="314"/>
      <c r="KGB276" s="314"/>
      <c r="KGC276" s="314"/>
      <c r="KGD276" s="314"/>
      <c r="KGE276" s="314"/>
      <c r="KGF276" s="314"/>
      <c r="KGG276" s="314"/>
      <c r="KGH276" s="314"/>
      <c r="KGI276" s="314"/>
      <c r="KGJ276" s="314"/>
      <c r="KGK276" s="314"/>
      <c r="KGL276" s="314"/>
      <c r="KGM276" s="314"/>
      <c r="KGN276" s="314"/>
      <c r="KGO276" s="314"/>
      <c r="KGP276" s="314"/>
      <c r="KGQ276" s="314"/>
      <c r="KGR276" s="314"/>
      <c r="KGS276" s="314"/>
      <c r="KGT276" s="314"/>
      <c r="KGU276" s="314"/>
      <c r="KGV276" s="314"/>
      <c r="KGW276" s="314"/>
      <c r="KGX276" s="314"/>
      <c r="KGY276" s="314"/>
      <c r="KGZ276" s="314"/>
      <c r="KHA276" s="314"/>
      <c r="KHB276" s="314"/>
      <c r="KHC276" s="314"/>
      <c r="KHD276" s="314"/>
      <c r="KHE276" s="314"/>
      <c r="KHF276" s="314"/>
      <c r="KHG276" s="314"/>
      <c r="KHH276" s="314"/>
      <c r="KHI276" s="314"/>
      <c r="KHJ276" s="314"/>
      <c r="KHK276" s="314"/>
      <c r="KHL276" s="314"/>
      <c r="KHM276" s="314"/>
      <c r="KHN276" s="314"/>
      <c r="KHO276" s="314"/>
      <c r="KHP276" s="314"/>
      <c r="KHQ276" s="314"/>
      <c r="KHR276" s="314"/>
      <c r="KHS276" s="314"/>
      <c r="KHT276" s="314"/>
      <c r="KHU276" s="314"/>
      <c r="KHV276" s="314"/>
      <c r="KHW276" s="314"/>
      <c r="KHX276" s="314"/>
      <c r="KHY276" s="314"/>
      <c r="KHZ276" s="314"/>
      <c r="KIA276" s="314"/>
      <c r="KIB276" s="314"/>
      <c r="KIC276" s="314"/>
      <c r="KID276" s="314"/>
      <c r="KIE276" s="314"/>
      <c r="KIF276" s="314"/>
      <c r="KIG276" s="314"/>
      <c r="KIH276" s="314"/>
      <c r="KII276" s="314"/>
      <c r="KIJ276" s="314"/>
      <c r="KIK276" s="314"/>
      <c r="KIL276" s="314"/>
      <c r="KIM276" s="314"/>
      <c r="KIN276" s="314"/>
      <c r="KIO276" s="314"/>
      <c r="KIP276" s="314"/>
      <c r="KIQ276" s="314"/>
      <c r="KIR276" s="314"/>
      <c r="KIS276" s="314"/>
      <c r="KIT276" s="314"/>
      <c r="KIU276" s="314"/>
      <c r="KIV276" s="314"/>
      <c r="KIW276" s="314"/>
      <c r="KIX276" s="314"/>
      <c r="KIY276" s="314"/>
      <c r="KIZ276" s="314"/>
      <c r="KJA276" s="314"/>
      <c r="KJB276" s="314"/>
      <c r="KJC276" s="314"/>
      <c r="KJD276" s="314"/>
      <c r="KJE276" s="314"/>
      <c r="KJF276" s="314"/>
      <c r="KJG276" s="314"/>
      <c r="KJH276" s="314"/>
      <c r="KJI276" s="314"/>
      <c r="KJJ276" s="314"/>
      <c r="KJK276" s="314"/>
      <c r="KJL276" s="314"/>
      <c r="KJM276" s="314"/>
      <c r="KJN276" s="314"/>
      <c r="KJO276" s="314"/>
      <c r="KJP276" s="314"/>
      <c r="KJQ276" s="314"/>
      <c r="KJR276" s="314"/>
      <c r="KJS276" s="314"/>
      <c r="KJT276" s="314"/>
      <c r="KJU276" s="314"/>
      <c r="KJV276" s="314"/>
      <c r="KJW276" s="314"/>
      <c r="KJX276" s="314"/>
      <c r="KJY276" s="314"/>
      <c r="KJZ276" s="314"/>
      <c r="KKA276" s="314"/>
      <c r="KKB276" s="314"/>
      <c r="KKC276" s="314"/>
      <c r="KKD276" s="314"/>
      <c r="KKE276" s="314"/>
      <c r="KKF276" s="314"/>
      <c r="KKG276" s="314"/>
      <c r="KKH276" s="314"/>
      <c r="KKI276" s="314"/>
      <c r="KKJ276" s="314"/>
      <c r="KKK276" s="314"/>
      <c r="KKL276" s="314"/>
      <c r="KKM276" s="314"/>
      <c r="KKN276" s="314"/>
      <c r="KKO276" s="314"/>
      <c r="KKP276" s="314"/>
      <c r="KKQ276" s="314"/>
      <c r="KKR276" s="314"/>
      <c r="KKS276" s="314"/>
      <c r="KKT276" s="314"/>
      <c r="KKU276" s="314"/>
      <c r="KKV276" s="314"/>
      <c r="KKW276" s="314"/>
      <c r="KKX276" s="314"/>
      <c r="KKY276" s="314"/>
      <c r="KKZ276" s="314"/>
      <c r="KLA276" s="314"/>
      <c r="KLB276" s="314"/>
      <c r="KLC276" s="314"/>
      <c r="KLD276" s="314"/>
      <c r="KLE276" s="314"/>
      <c r="KLF276" s="314"/>
      <c r="KLG276" s="314"/>
      <c r="KLH276" s="314"/>
      <c r="KLI276" s="314"/>
      <c r="KLJ276" s="314"/>
      <c r="KLK276" s="314"/>
      <c r="KLL276" s="314"/>
      <c r="KLM276" s="314"/>
      <c r="KLN276" s="314"/>
      <c r="KLO276" s="314"/>
      <c r="KLP276" s="314"/>
      <c r="KLQ276" s="314"/>
      <c r="KLR276" s="314"/>
      <c r="KLS276" s="314"/>
      <c r="KLT276" s="314"/>
      <c r="KLU276" s="314"/>
      <c r="KLV276" s="314"/>
      <c r="KLW276" s="314"/>
      <c r="KLX276" s="314"/>
      <c r="KLY276" s="314"/>
      <c r="KLZ276" s="314"/>
      <c r="KMA276" s="314"/>
      <c r="KMB276" s="314"/>
      <c r="KMC276" s="314"/>
      <c r="KMD276" s="314"/>
      <c r="KME276" s="314"/>
      <c r="KMF276" s="314"/>
      <c r="KMG276" s="314"/>
      <c r="KMH276" s="314"/>
      <c r="KMI276" s="314"/>
      <c r="KMJ276" s="314"/>
      <c r="KMK276" s="314"/>
      <c r="KML276" s="314"/>
      <c r="KMM276" s="314"/>
      <c r="KMN276" s="314"/>
      <c r="KMO276" s="314"/>
      <c r="KMP276" s="314"/>
      <c r="KMQ276" s="314"/>
      <c r="KMR276" s="314"/>
      <c r="KMS276" s="314"/>
      <c r="KMT276" s="314"/>
      <c r="KMU276" s="314"/>
      <c r="KMV276" s="314"/>
      <c r="KMW276" s="314"/>
      <c r="KMX276" s="314"/>
      <c r="KMY276" s="314"/>
      <c r="KMZ276" s="314"/>
      <c r="KNA276" s="314"/>
      <c r="KNB276" s="314"/>
      <c r="KNC276" s="314"/>
      <c r="KND276" s="314"/>
      <c r="KNE276" s="314"/>
      <c r="KNF276" s="314"/>
      <c r="KNG276" s="314"/>
      <c r="KNH276" s="314"/>
      <c r="KNI276" s="314"/>
      <c r="KNJ276" s="314"/>
      <c r="KNK276" s="314"/>
      <c r="KNL276" s="314"/>
      <c r="KNM276" s="314"/>
      <c r="KNN276" s="314"/>
      <c r="KNO276" s="314"/>
      <c r="KNP276" s="314"/>
      <c r="KNQ276" s="314"/>
      <c r="KNR276" s="314"/>
      <c r="KNS276" s="314"/>
      <c r="KNT276" s="314"/>
      <c r="KNU276" s="314"/>
      <c r="KNV276" s="314"/>
      <c r="KNW276" s="314"/>
      <c r="KNX276" s="314"/>
      <c r="KNY276" s="314"/>
      <c r="KNZ276" s="314"/>
      <c r="KOA276" s="314"/>
      <c r="KOB276" s="314"/>
      <c r="KOC276" s="314"/>
      <c r="KOD276" s="314"/>
      <c r="KOE276" s="314"/>
      <c r="KOF276" s="314"/>
      <c r="KOG276" s="314"/>
      <c r="KOH276" s="314"/>
      <c r="KOI276" s="314"/>
      <c r="KOJ276" s="314"/>
      <c r="KOK276" s="314"/>
      <c r="KOL276" s="314"/>
      <c r="KOM276" s="314"/>
      <c r="KON276" s="314"/>
      <c r="KOO276" s="314"/>
      <c r="KOP276" s="314"/>
      <c r="KOQ276" s="314"/>
      <c r="KOR276" s="314"/>
      <c r="KOS276" s="314"/>
      <c r="KOT276" s="314"/>
      <c r="KOU276" s="314"/>
      <c r="KOV276" s="314"/>
      <c r="KOW276" s="314"/>
      <c r="KOX276" s="314"/>
      <c r="KOY276" s="314"/>
      <c r="KOZ276" s="314"/>
      <c r="KPA276" s="314"/>
      <c r="KPB276" s="314"/>
      <c r="KPC276" s="314"/>
      <c r="KPD276" s="314"/>
      <c r="KPE276" s="314"/>
      <c r="KPF276" s="314"/>
      <c r="KPG276" s="314"/>
      <c r="KPH276" s="314"/>
      <c r="KPI276" s="314"/>
      <c r="KPJ276" s="314"/>
      <c r="KPK276" s="314"/>
      <c r="KPL276" s="314"/>
      <c r="KPM276" s="314"/>
      <c r="KPN276" s="314"/>
      <c r="KPO276" s="314"/>
      <c r="KPP276" s="314"/>
      <c r="KPQ276" s="314"/>
      <c r="KPR276" s="314"/>
      <c r="KPS276" s="314"/>
      <c r="KPT276" s="314"/>
      <c r="KPU276" s="314"/>
      <c r="KPV276" s="314"/>
      <c r="KPW276" s="314"/>
      <c r="KPX276" s="314"/>
      <c r="KPY276" s="314"/>
      <c r="KPZ276" s="314"/>
      <c r="KQA276" s="314"/>
      <c r="KQB276" s="314"/>
      <c r="KQC276" s="314"/>
      <c r="KQD276" s="314"/>
      <c r="KQE276" s="314"/>
      <c r="KQF276" s="314"/>
      <c r="KQG276" s="314"/>
      <c r="KQH276" s="314"/>
      <c r="KQI276" s="314"/>
      <c r="KQJ276" s="314"/>
      <c r="KQK276" s="314"/>
      <c r="KQL276" s="314"/>
      <c r="KQM276" s="314"/>
      <c r="KQN276" s="314"/>
      <c r="KQO276" s="314"/>
      <c r="KQP276" s="314"/>
      <c r="KQQ276" s="314"/>
      <c r="KQR276" s="314"/>
      <c r="KQS276" s="314"/>
      <c r="KQT276" s="314"/>
      <c r="KQU276" s="314"/>
      <c r="KQV276" s="314"/>
      <c r="KQW276" s="314"/>
      <c r="KQX276" s="314"/>
      <c r="KQY276" s="314"/>
      <c r="KQZ276" s="314"/>
      <c r="KRA276" s="314"/>
      <c r="KRB276" s="314"/>
      <c r="KRC276" s="314"/>
      <c r="KRD276" s="314"/>
      <c r="KRE276" s="314"/>
      <c r="KRF276" s="314"/>
      <c r="KRG276" s="314"/>
      <c r="KRH276" s="314"/>
      <c r="KRI276" s="314"/>
      <c r="KRJ276" s="314"/>
      <c r="KRK276" s="314"/>
      <c r="KRL276" s="314"/>
      <c r="KRM276" s="314"/>
      <c r="KRN276" s="314"/>
      <c r="KRO276" s="314"/>
      <c r="KRP276" s="314"/>
      <c r="KRQ276" s="314"/>
      <c r="KRR276" s="314"/>
      <c r="KRS276" s="314"/>
      <c r="KRT276" s="314"/>
      <c r="KRU276" s="314"/>
      <c r="KRV276" s="314"/>
      <c r="KRW276" s="314"/>
      <c r="KRX276" s="314"/>
      <c r="KRY276" s="314"/>
      <c r="KRZ276" s="314"/>
      <c r="KSA276" s="314"/>
      <c r="KSB276" s="314"/>
      <c r="KSC276" s="314"/>
      <c r="KSD276" s="314"/>
      <c r="KSE276" s="314"/>
      <c r="KSF276" s="314"/>
      <c r="KSG276" s="314"/>
      <c r="KSH276" s="314"/>
      <c r="KSI276" s="314"/>
      <c r="KSJ276" s="314"/>
      <c r="KSK276" s="314"/>
      <c r="KSL276" s="314"/>
      <c r="KSM276" s="314"/>
      <c r="KSN276" s="314"/>
      <c r="KSO276" s="314"/>
      <c r="KSP276" s="314"/>
      <c r="KSQ276" s="314"/>
      <c r="KSR276" s="314"/>
      <c r="KSS276" s="314"/>
      <c r="KST276" s="314"/>
      <c r="KSU276" s="314"/>
      <c r="KSV276" s="314"/>
      <c r="KSW276" s="314"/>
      <c r="KSX276" s="314"/>
      <c r="KSY276" s="314"/>
      <c r="KSZ276" s="314"/>
      <c r="KTA276" s="314"/>
      <c r="KTB276" s="314"/>
      <c r="KTC276" s="314"/>
      <c r="KTD276" s="314"/>
      <c r="KTE276" s="314"/>
      <c r="KTF276" s="314"/>
      <c r="KTG276" s="314"/>
      <c r="KTH276" s="314"/>
      <c r="KTI276" s="314"/>
      <c r="KTJ276" s="314"/>
      <c r="KTK276" s="314"/>
      <c r="KTL276" s="314"/>
      <c r="KTM276" s="314"/>
      <c r="KTN276" s="314"/>
      <c r="KTO276" s="314"/>
      <c r="KTP276" s="314"/>
      <c r="KTQ276" s="314"/>
      <c r="KTR276" s="314"/>
      <c r="KTS276" s="314"/>
      <c r="KTT276" s="314"/>
      <c r="KTU276" s="314"/>
      <c r="KTV276" s="314"/>
      <c r="KTW276" s="314"/>
      <c r="KTX276" s="314"/>
      <c r="KTY276" s="314"/>
      <c r="KTZ276" s="314"/>
      <c r="KUA276" s="314"/>
      <c r="KUB276" s="314"/>
      <c r="KUC276" s="314"/>
      <c r="KUD276" s="314"/>
      <c r="KUE276" s="314"/>
      <c r="KUF276" s="314"/>
      <c r="KUG276" s="314"/>
      <c r="KUH276" s="314"/>
      <c r="KUI276" s="314"/>
      <c r="KUJ276" s="314"/>
      <c r="KUK276" s="314"/>
      <c r="KUL276" s="314"/>
      <c r="KUM276" s="314"/>
      <c r="KUN276" s="314"/>
      <c r="KUO276" s="314"/>
      <c r="KUP276" s="314"/>
      <c r="KUQ276" s="314"/>
      <c r="KUR276" s="314"/>
      <c r="KUS276" s="314"/>
      <c r="KUT276" s="314"/>
      <c r="KUU276" s="314"/>
      <c r="KUV276" s="314"/>
      <c r="KUW276" s="314"/>
      <c r="KUX276" s="314"/>
      <c r="KUY276" s="314"/>
      <c r="KUZ276" s="314"/>
      <c r="KVA276" s="314"/>
      <c r="KVB276" s="314"/>
      <c r="KVC276" s="314"/>
      <c r="KVD276" s="314"/>
      <c r="KVE276" s="314"/>
      <c r="KVF276" s="314"/>
      <c r="KVG276" s="314"/>
      <c r="KVH276" s="314"/>
      <c r="KVI276" s="314"/>
      <c r="KVJ276" s="314"/>
      <c r="KVK276" s="314"/>
      <c r="KVL276" s="314"/>
      <c r="KVM276" s="314"/>
      <c r="KVN276" s="314"/>
      <c r="KVO276" s="314"/>
      <c r="KVP276" s="314"/>
      <c r="KVQ276" s="314"/>
      <c r="KVR276" s="314"/>
      <c r="KVS276" s="314"/>
      <c r="KVT276" s="314"/>
      <c r="KVU276" s="314"/>
      <c r="KVV276" s="314"/>
      <c r="KVW276" s="314"/>
      <c r="KVX276" s="314"/>
      <c r="KVY276" s="314"/>
      <c r="KVZ276" s="314"/>
      <c r="KWA276" s="314"/>
      <c r="KWB276" s="314"/>
      <c r="KWC276" s="314"/>
      <c r="KWD276" s="314"/>
      <c r="KWE276" s="314"/>
      <c r="KWF276" s="314"/>
      <c r="KWG276" s="314"/>
      <c r="KWH276" s="314"/>
      <c r="KWI276" s="314"/>
      <c r="KWJ276" s="314"/>
      <c r="KWK276" s="314"/>
      <c r="KWL276" s="314"/>
      <c r="KWM276" s="314"/>
      <c r="KWN276" s="314"/>
      <c r="KWO276" s="314"/>
      <c r="KWP276" s="314"/>
      <c r="KWQ276" s="314"/>
      <c r="KWR276" s="314"/>
      <c r="KWS276" s="314"/>
      <c r="KWT276" s="314"/>
      <c r="KWU276" s="314"/>
      <c r="KWV276" s="314"/>
      <c r="KWW276" s="314"/>
      <c r="KWX276" s="314"/>
      <c r="KWY276" s="314"/>
      <c r="KWZ276" s="314"/>
      <c r="KXA276" s="314"/>
      <c r="KXB276" s="314"/>
      <c r="KXC276" s="314"/>
      <c r="KXD276" s="314"/>
      <c r="KXE276" s="314"/>
      <c r="KXF276" s="314"/>
      <c r="KXG276" s="314"/>
      <c r="KXH276" s="314"/>
      <c r="KXI276" s="314"/>
      <c r="KXJ276" s="314"/>
      <c r="KXK276" s="314"/>
      <c r="KXL276" s="314"/>
      <c r="KXM276" s="314"/>
      <c r="KXN276" s="314"/>
      <c r="KXO276" s="314"/>
      <c r="KXP276" s="314"/>
      <c r="KXQ276" s="314"/>
      <c r="KXR276" s="314"/>
      <c r="KXS276" s="314"/>
      <c r="KXT276" s="314"/>
      <c r="KXU276" s="314"/>
      <c r="KXV276" s="314"/>
      <c r="KXW276" s="314"/>
      <c r="KXX276" s="314"/>
      <c r="KXY276" s="314"/>
      <c r="KXZ276" s="314"/>
      <c r="KYA276" s="314"/>
      <c r="KYB276" s="314"/>
      <c r="KYC276" s="314"/>
      <c r="KYD276" s="314"/>
      <c r="KYE276" s="314"/>
      <c r="KYF276" s="314"/>
      <c r="KYG276" s="314"/>
      <c r="KYH276" s="314"/>
      <c r="KYI276" s="314"/>
      <c r="KYJ276" s="314"/>
      <c r="KYK276" s="314"/>
      <c r="KYL276" s="314"/>
      <c r="KYM276" s="314"/>
      <c r="KYN276" s="314"/>
      <c r="KYO276" s="314"/>
      <c r="KYP276" s="314"/>
      <c r="KYQ276" s="314"/>
      <c r="KYR276" s="314"/>
      <c r="KYS276" s="314"/>
      <c r="KYT276" s="314"/>
      <c r="KYU276" s="314"/>
      <c r="KYV276" s="314"/>
      <c r="KYW276" s="314"/>
      <c r="KYX276" s="314"/>
      <c r="KYY276" s="314"/>
      <c r="KYZ276" s="314"/>
      <c r="KZA276" s="314"/>
      <c r="KZB276" s="314"/>
      <c r="KZC276" s="314"/>
      <c r="KZD276" s="314"/>
      <c r="KZE276" s="314"/>
      <c r="KZF276" s="314"/>
      <c r="KZG276" s="314"/>
      <c r="KZH276" s="314"/>
      <c r="KZI276" s="314"/>
      <c r="KZJ276" s="314"/>
      <c r="KZK276" s="314"/>
      <c r="KZL276" s="314"/>
      <c r="KZM276" s="314"/>
      <c r="KZN276" s="314"/>
      <c r="KZO276" s="314"/>
      <c r="KZP276" s="314"/>
      <c r="KZQ276" s="314"/>
      <c r="KZR276" s="314"/>
      <c r="KZS276" s="314"/>
      <c r="KZT276" s="314"/>
      <c r="KZU276" s="314"/>
      <c r="KZV276" s="314"/>
      <c r="KZW276" s="314"/>
      <c r="KZX276" s="314"/>
      <c r="KZY276" s="314"/>
      <c r="KZZ276" s="314"/>
      <c r="LAA276" s="314"/>
      <c r="LAB276" s="314"/>
      <c r="LAC276" s="314"/>
      <c r="LAD276" s="314"/>
      <c r="LAE276" s="314"/>
      <c r="LAF276" s="314"/>
      <c r="LAG276" s="314"/>
      <c r="LAH276" s="314"/>
      <c r="LAI276" s="314"/>
      <c r="LAJ276" s="314"/>
      <c r="LAK276" s="314"/>
      <c r="LAL276" s="314"/>
      <c r="LAM276" s="314"/>
      <c r="LAN276" s="314"/>
      <c r="LAO276" s="314"/>
      <c r="LAP276" s="314"/>
      <c r="LAQ276" s="314"/>
      <c r="LAR276" s="314"/>
      <c r="LAS276" s="314"/>
      <c r="LAT276" s="314"/>
      <c r="LAU276" s="314"/>
      <c r="LAV276" s="314"/>
      <c r="LAW276" s="314"/>
      <c r="LAX276" s="314"/>
      <c r="LAY276" s="314"/>
      <c r="LAZ276" s="314"/>
      <c r="LBA276" s="314"/>
      <c r="LBB276" s="314"/>
      <c r="LBC276" s="314"/>
      <c r="LBD276" s="314"/>
      <c r="LBE276" s="314"/>
      <c r="LBF276" s="314"/>
      <c r="LBG276" s="314"/>
      <c r="LBH276" s="314"/>
      <c r="LBI276" s="314"/>
      <c r="LBJ276" s="314"/>
      <c r="LBK276" s="314"/>
      <c r="LBL276" s="314"/>
      <c r="LBM276" s="314"/>
      <c r="LBN276" s="314"/>
      <c r="LBO276" s="314"/>
      <c r="LBP276" s="314"/>
      <c r="LBQ276" s="314"/>
      <c r="LBR276" s="314"/>
      <c r="LBS276" s="314"/>
      <c r="LBT276" s="314"/>
      <c r="LBU276" s="314"/>
      <c r="LBV276" s="314"/>
      <c r="LBW276" s="314"/>
      <c r="LBX276" s="314"/>
      <c r="LBY276" s="314"/>
      <c r="LBZ276" s="314"/>
      <c r="LCA276" s="314"/>
      <c r="LCB276" s="314"/>
      <c r="LCC276" s="314"/>
      <c r="LCD276" s="314"/>
      <c r="LCE276" s="314"/>
      <c r="LCF276" s="314"/>
      <c r="LCG276" s="314"/>
      <c r="LCH276" s="314"/>
      <c r="LCI276" s="314"/>
      <c r="LCJ276" s="314"/>
      <c r="LCK276" s="314"/>
      <c r="LCL276" s="314"/>
      <c r="LCM276" s="314"/>
      <c r="LCN276" s="314"/>
      <c r="LCO276" s="314"/>
      <c r="LCP276" s="314"/>
      <c r="LCQ276" s="314"/>
      <c r="LCR276" s="314"/>
      <c r="LCS276" s="314"/>
      <c r="LCT276" s="314"/>
      <c r="LCU276" s="314"/>
      <c r="LCV276" s="314"/>
      <c r="LCW276" s="314"/>
      <c r="LCX276" s="314"/>
      <c r="LCY276" s="314"/>
      <c r="LCZ276" s="314"/>
      <c r="LDA276" s="314"/>
      <c r="LDB276" s="314"/>
      <c r="LDC276" s="314"/>
      <c r="LDD276" s="314"/>
      <c r="LDE276" s="314"/>
      <c r="LDF276" s="314"/>
      <c r="LDG276" s="314"/>
      <c r="LDH276" s="314"/>
      <c r="LDI276" s="314"/>
      <c r="LDJ276" s="314"/>
      <c r="LDK276" s="314"/>
      <c r="LDL276" s="314"/>
      <c r="LDM276" s="314"/>
      <c r="LDN276" s="314"/>
      <c r="LDO276" s="314"/>
      <c r="LDP276" s="314"/>
      <c r="LDQ276" s="314"/>
      <c r="LDR276" s="314"/>
      <c r="LDS276" s="314"/>
      <c r="LDT276" s="314"/>
      <c r="LDU276" s="314"/>
      <c r="LDV276" s="314"/>
      <c r="LDW276" s="314"/>
      <c r="LDX276" s="314"/>
      <c r="LDY276" s="314"/>
      <c r="LDZ276" s="314"/>
      <c r="LEA276" s="314"/>
      <c r="LEB276" s="314"/>
      <c r="LEC276" s="314"/>
      <c r="LED276" s="314"/>
      <c r="LEE276" s="314"/>
      <c r="LEF276" s="314"/>
      <c r="LEG276" s="314"/>
      <c r="LEH276" s="314"/>
      <c r="LEI276" s="314"/>
      <c r="LEJ276" s="314"/>
      <c r="LEK276" s="314"/>
      <c r="LEL276" s="314"/>
      <c r="LEM276" s="314"/>
      <c r="LEN276" s="314"/>
      <c r="LEO276" s="314"/>
      <c r="LEP276" s="314"/>
      <c r="LEQ276" s="314"/>
      <c r="LER276" s="314"/>
      <c r="LES276" s="314"/>
      <c r="LET276" s="314"/>
      <c r="LEU276" s="314"/>
      <c r="LEV276" s="314"/>
      <c r="LEW276" s="314"/>
      <c r="LEX276" s="314"/>
      <c r="LEY276" s="314"/>
      <c r="LEZ276" s="314"/>
      <c r="LFA276" s="314"/>
      <c r="LFB276" s="314"/>
      <c r="LFC276" s="314"/>
      <c r="LFD276" s="314"/>
      <c r="LFE276" s="314"/>
      <c r="LFF276" s="314"/>
      <c r="LFG276" s="314"/>
      <c r="LFH276" s="314"/>
      <c r="LFI276" s="314"/>
      <c r="LFJ276" s="314"/>
      <c r="LFK276" s="314"/>
      <c r="LFL276" s="314"/>
      <c r="LFM276" s="314"/>
      <c r="LFN276" s="314"/>
      <c r="LFO276" s="314"/>
      <c r="LFP276" s="314"/>
      <c r="LFQ276" s="314"/>
      <c r="LFR276" s="314"/>
      <c r="LFS276" s="314"/>
      <c r="LFT276" s="314"/>
      <c r="LFU276" s="314"/>
      <c r="LFV276" s="314"/>
      <c r="LFW276" s="314"/>
      <c r="LFX276" s="314"/>
      <c r="LFY276" s="314"/>
      <c r="LFZ276" s="314"/>
      <c r="LGA276" s="314"/>
      <c r="LGB276" s="314"/>
      <c r="LGC276" s="314"/>
      <c r="LGD276" s="314"/>
      <c r="LGE276" s="314"/>
      <c r="LGF276" s="314"/>
      <c r="LGG276" s="314"/>
      <c r="LGH276" s="314"/>
      <c r="LGI276" s="314"/>
      <c r="LGJ276" s="314"/>
      <c r="LGK276" s="314"/>
      <c r="LGL276" s="314"/>
      <c r="LGM276" s="314"/>
      <c r="LGN276" s="314"/>
      <c r="LGO276" s="314"/>
      <c r="LGP276" s="314"/>
      <c r="LGQ276" s="314"/>
      <c r="LGR276" s="314"/>
      <c r="LGS276" s="314"/>
      <c r="LGT276" s="314"/>
      <c r="LGU276" s="314"/>
      <c r="LGV276" s="314"/>
      <c r="LGW276" s="314"/>
      <c r="LGX276" s="314"/>
      <c r="LGY276" s="314"/>
      <c r="LGZ276" s="314"/>
      <c r="LHA276" s="314"/>
      <c r="LHB276" s="314"/>
      <c r="LHC276" s="314"/>
      <c r="LHD276" s="314"/>
      <c r="LHE276" s="314"/>
      <c r="LHF276" s="314"/>
      <c r="LHG276" s="314"/>
      <c r="LHH276" s="314"/>
      <c r="LHI276" s="314"/>
      <c r="LHJ276" s="314"/>
      <c r="LHK276" s="314"/>
      <c r="LHL276" s="314"/>
      <c r="LHM276" s="314"/>
      <c r="LHN276" s="314"/>
      <c r="LHO276" s="314"/>
      <c r="LHP276" s="314"/>
      <c r="LHQ276" s="314"/>
      <c r="LHR276" s="314"/>
      <c r="LHS276" s="314"/>
      <c r="LHT276" s="314"/>
      <c r="LHU276" s="314"/>
      <c r="LHV276" s="314"/>
      <c r="LHW276" s="314"/>
      <c r="LHX276" s="314"/>
      <c r="LHY276" s="314"/>
      <c r="LHZ276" s="314"/>
      <c r="LIA276" s="314"/>
      <c r="LIB276" s="314"/>
      <c r="LIC276" s="314"/>
      <c r="LID276" s="314"/>
      <c r="LIE276" s="314"/>
      <c r="LIF276" s="314"/>
      <c r="LIG276" s="314"/>
      <c r="LIH276" s="314"/>
      <c r="LII276" s="314"/>
      <c r="LIJ276" s="314"/>
      <c r="LIK276" s="314"/>
      <c r="LIL276" s="314"/>
      <c r="LIM276" s="314"/>
      <c r="LIN276" s="314"/>
      <c r="LIO276" s="314"/>
      <c r="LIP276" s="314"/>
      <c r="LIQ276" s="314"/>
      <c r="LIR276" s="314"/>
      <c r="LIS276" s="314"/>
      <c r="LIT276" s="314"/>
      <c r="LIU276" s="314"/>
      <c r="LIV276" s="314"/>
      <c r="LIW276" s="314"/>
      <c r="LIX276" s="314"/>
      <c r="LIY276" s="314"/>
      <c r="LIZ276" s="314"/>
      <c r="LJA276" s="314"/>
      <c r="LJB276" s="314"/>
      <c r="LJC276" s="314"/>
      <c r="LJD276" s="314"/>
      <c r="LJE276" s="314"/>
      <c r="LJF276" s="314"/>
      <c r="LJG276" s="314"/>
      <c r="LJH276" s="314"/>
      <c r="LJI276" s="314"/>
      <c r="LJJ276" s="314"/>
      <c r="LJK276" s="314"/>
      <c r="LJL276" s="314"/>
      <c r="LJM276" s="314"/>
      <c r="LJN276" s="314"/>
      <c r="LJO276" s="314"/>
      <c r="LJP276" s="314"/>
      <c r="LJQ276" s="314"/>
      <c r="LJR276" s="314"/>
      <c r="LJS276" s="314"/>
      <c r="LJT276" s="314"/>
      <c r="LJU276" s="314"/>
      <c r="LJV276" s="314"/>
      <c r="LJW276" s="314"/>
      <c r="LJX276" s="314"/>
      <c r="LJY276" s="314"/>
      <c r="LJZ276" s="314"/>
      <c r="LKA276" s="314"/>
      <c r="LKB276" s="314"/>
      <c r="LKC276" s="314"/>
      <c r="LKD276" s="314"/>
      <c r="LKE276" s="314"/>
      <c r="LKF276" s="314"/>
      <c r="LKG276" s="314"/>
      <c r="LKH276" s="314"/>
      <c r="LKI276" s="314"/>
      <c r="LKJ276" s="314"/>
      <c r="LKK276" s="314"/>
      <c r="LKL276" s="314"/>
      <c r="LKM276" s="314"/>
      <c r="LKN276" s="314"/>
      <c r="LKO276" s="314"/>
      <c r="LKP276" s="314"/>
      <c r="LKQ276" s="314"/>
      <c r="LKR276" s="314"/>
      <c r="LKS276" s="314"/>
      <c r="LKT276" s="314"/>
      <c r="LKU276" s="314"/>
      <c r="LKV276" s="314"/>
      <c r="LKW276" s="314"/>
      <c r="LKX276" s="314"/>
      <c r="LKY276" s="314"/>
      <c r="LKZ276" s="314"/>
      <c r="LLA276" s="314"/>
      <c r="LLB276" s="314"/>
      <c r="LLC276" s="314"/>
      <c r="LLD276" s="314"/>
      <c r="LLE276" s="314"/>
      <c r="LLF276" s="314"/>
      <c r="LLG276" s="314"/>
      <c r="LLH276" s="314"/>
      <c r="LLI276" s="314"/>
      <c r="LLJ276" s="314"/>
      <c r="LLK276" s="314"/>
      <c r="LLL276" s="314"/>
      <c r="LLM276" s="314"/>
      <c r="LLN276" s="314"/>
      <c r="LLO276" s="314"/>
      <c r="LLP276" s="314"/>
      <c r="LLQ276" s="314"/>
      <c r="LLR276" s="314"/>
      <c r="LLS276" s="314"/>
      <c r="LLT276" s="314"/>
      <c r="LLU276" s="314"/>
      <c r="LLV276" s="314"/>
      <c r="LLW276" s="314"/>
      <c r="LLX276" s="314"/>
      <c r="LLY276" s="314"/>
      <c r="LLZ276" s="314"/>
      <c r="LMA276" s="314"/>
      <c r="LMB276" s="314"/>
      <c r="LMC276" s="314"/>
      <c r="LMD276" s="314"/>
      <c r="LME276" s="314"/>
      <c r="LMF276" s="314"/>
      <c r="LMG276" s="314"/>
      <c r="LMH276" s="314"/>
      <c r="LMI276" s="314"/>
      <c r="LMJ276" s="314"/>
      <c r="LMK276" s="314"/>
      <c r="LML276" s="314"/>
      <c r="LMM276" s="314"/>
      <c r="LMN276" s="314"/>
      <c r="LMO276" s="314"/>
      <c r="LMP276" s="314"/>
      <c r="LMQ276" s="314"/>
      <c r="LMR276" s="314"/>
      <c r="LMS276" s="314"/>
      <c r="LMT276" s="314"/>
      <c r="LMU276" s="314"/>
      <c r="LMV276" s="314"/>
      <c r="LMW276" s="314"/>
      <c r="LMX276" s="314"/>
      <c r="LMY276" s="314"/>
      <c r="LMZ276" s="314"/>
      <c r="LNA276" s="314"/>
      <c r="LNB276" s="314"/>
      <c r="LNC276" s="314"/>
      <c r="LND276" s="314"/>
      <c r="LNE276" s="314"/>
      <c r="LNF276" s="314"/>
      <c r="LNG276" s="314"/>
      <c r="LNH276" s="314"/>
      <c r="LNI276" s="314"/>
      <c r="LNJ276" s="314"/>
      <c r="LNK276" s="314"/>
      <c r="LNL276" s="314"/>
      <c r="LNM276" s="314"/>
      <c r="LNN276" s="314"/>
      <c r="LNO276" s="314"/>
      <c r="LNP276" s="314"/>
      <c r="LNQ276" s="314"/>
      <c r="LNR276" s="314"/>
      <c r="LNS276" s="314"/>
      <c r="LNT276" s="314"/>
      <c r="LNU276" s="314"/>
      <c r="LNV276" s="314"/>
      <c r="LNW276" s="314"/>
      <c r="LNX276" s="314"/>
      <c r="LNY276" s="314"/>
      <c r="LNZ276" s="314"/>
      <c r="LOA276" s="314"/>
      <c r="LOB276" s="314"/>
      <c r="LOC276" s="314"/>
      <c r="LOD276" s="314"/>
      <c r="LOE276" s="314"/>
      <c r="LOF276" s="314"/>
      <c r="LOG276" s="314"/>
      <c r="LOH276" s="314"/>
      <c r="LOI276" s="314"/>
      <c r="LOJ276" s="314"/>
      <c r="LOK276" s="314"/>
      <c r="LOL276" s="314"/>
      <c r="LOM276" s="314"/>
      <c r="LON276" s="314"/>
      <c r="LOO276" s="314"/>
      <c r="LOP276" s="314"/>
      <c r="LOQ276" s="314"/>
      <c r="LOR276" s="314"/>
      <c r="LOS276" s="314"/>
      <c r="LOT276" s="314"/>
      <c r="LOU276" s="314"/>
      <c r="LOV276" s="314"/>
      <c r="LOW276" s="314"/>
      <c r="LOX276" s="314"/>
      <c r="LOY276" s="314"/>
      <c r="LOZ276" s="314"/>
      <c r="LPA276" s="314"/>
      <c r="LPB276" s="314"/>
      <c r="LPC276" s="314"/>
      <c r="LPD276" s="314"/>
      <c r="LPE276" s="314"/>
      <c r="LPF276" s="314"/>
      <c r="LPG276" s="314"/>
      <c r="LPH276" s="314"/>
      <c r="LPI276" s="314"/>
      <c r="LPJ276" s="314"/>
      <c r="LPK276" s="314"/>
      <c r="LPL276" s="314"/>
      <c r="LPM276" s="314"/>
      <c r="LPN276" s="314"/>
      <c r="LPO276" s="314"/>
      <c r="LPP276" s="314"/>
      <c r="LPQ276" s="314"/>
      <c r="LPR276" s="314"/>
      <c r="LPS276" s="314"/>
      <c r="LPT276" s="314"/>
      <c r="LPU276" s="314"/>
      <c r="LPV276" s="314"/>
      <c r="LPW276" s="314"/>
      <c r="LPX276" s="314"/>
      <c r="LPY276" s="314"/>
      <c r="LPZ276" s="314"/>
      <c r="LQA276" s="314"/>
      <c r="LQB276" s="314"/>
      <c r="LQC276" s="314"/>
      <c r="LQD276" s="314"/>
      <c r="LQE276" s="314"/>
      <c r="LQF276" s="314"/>
      <c r="LQG276" s="314"/>
      <c r="LQH276" s="314"/>
      <c r="LQI276" s="314"/>
      <c r="LQJ276" s="314"/>
      <c r="LQK276" s="314"/>
      <c r="LQL276" s="314"/>
      <c r="LQM276" s="314"/>
      <c r="LQN276" s="314"/>
      <c r="LQO276" s="314"/>
      <c r="LQP276" s="314"/>
      <c r="LQQ276" s="314"/>
      <c r="LQR276" s="314"/>
      <c r="LQS276" s="314"/>
      <c r="LQT276" s="314"/>
      <c r="LQU276" s="314"/>
      <c r="LQV276" s="314"/>
      <c r="LQW276" s="314"/>
      <c r="LQX276" s="314"/>
      <c r="LQY276" s="314"/>
      <c r="LQZ276" s="314"/>
      <c r="LRA276" s="314"/>
      <c r="LRB276" s="314"/>
      <c r="LRC276" s="314"/>
      <c r="LRD276" s="314"/>
      <c r="LRE276" s="314"/>
      <c r="LRF276" s="314"/>
      <c r="LRG276" s="314"/>
      <c r="LRH276" s="314"/>
      <c r="LRI276" s="314"/>
      <c r="LRJ276" s="314"/>
      <c r="LRK276" s="314"/>
      <c r="LRL276" s="314"/>
      <c r="LRM276" s="314"/>
      <c r="LRN276" s="314"/>
      <c r="LRO276" s="314"/>
      <c r="LRP276" s="314"/>
      <c r="LRQ276" s="314"/>
      <c r="LRR276" s="314"/>
      <c r="LRS276" s="314"/>
      <c r="LRT276" s="314"/>
      <c r="LRU276" s="314"/>
      <c r="LRV276" s="314"/>
      <c r="LRW276" s="314"/>
      <c r="LRX276" s="314"/>
      <c r="LRY276" s="314"/>
      <c r="LRZ276" s="314"/>
      <c r="LSA276" s="314"/>
      <c r="LSB276" s="314"/>
      <c r="LSC276" s="314"/>
      <c r="LSD276" s="314"/>
      <c r="LSE276" s="314"/>
      <c r="LSF276" s="314"/>
      <c r="LSG276" s="314"/>
      <c r="LSH276" s="314"/>
      <c r="LSI276" s="314"/>
      <c r="LSJ276" s="314"/>
      <c r="LSK276" s="314"/>
      <c r="LSL276" s="314"/>
      <c r="LSM276" s="314"/>
      <c r="LSN276" s="314"/>
      <c r="LSO276" s="314"/>
      <c r="LSP276" s="314"/>
      <c r="LSQ276" s="314"/>
      <c r="LSR276" s="314"/>
      <c r="LSS276" s="314"/>
      <c r="LST276" s="314"/>
      <c r="LSU276" s="314"/>
      <c r="LSV276" s="314"/>
      <c r="LSW276" s="314"/>
      <c r="LSX276" s="314"/>
      <c r="LSY276" s="314"/>
      <c r="LSZ276" s="314"/>
      <c r="LTA276" s="314"/>
      <c r="LTB276" s="314"/>
      <c r="LTC276" s="314"/>
      <c r="LTD276" s="314"/>
      <c r="LTE276" s="314"/>
      <c r="LTF276" s="314"/>
      <c r="LTG276" s="314"/>
      <c r="LTH276" s="314"/>
      <c r="LTI276" s="314"/>
      <c r="LTJ276" s="314"/>
      <c r="LTK276" s="314"/>
      <c r="LTL276" s="314"/>
      <c r="LTM276" s="314"/>
      <c r="LTN276" s="314"/>
      <c r="LTO276" s="314"/>
      <c r="LTP276" s="314"/>
      <c r="LTQ276" s="314"/>
      <c r="LTR276" s="314"/>
      <c r="LTS276" s="314"/>
      <c r="LTT276" s="314"/>
      <c r="LTU276" s="314"/>
      <c r="LTV276" s="314"/>
      <c r="LTW276" s="314"/>
      <c r="LTX276" s="314"/>
      <c r="LTY276" s="314"/>
      <c r="LTZ276" s="314"/>
      <c r="LUA276" s="314"/>
      <c r="LUB276" s="314"/>
      <c r="LUC276" s="314"/>
      <c r="LUD276" s="314"/>
      <c r="LUE276" s="314"/>
      <c r="LUF276" s="314"/>
      <c r="LUG276" s="314"/>
      <c r="LUH276" s="314"/>
      <c r="LUI276" s="314"/>
      <c r="LUJ276" s="314"/>
      <c r="LUK276" s="314"/>
      <c r="LUL276" s="314"/>
      <c r="LUM276" s="314"/>
      <c r="LUN276" s="314"/>
      <c r="LUO276" s="314"/>
      <c r="LUP276" s="314"/>
      <c r="LUQ276" s="314"/>
      <c r="LUR276" s="314"/>
      <c r="LUS276" s="314"/>
      <c r="LUT276" s="314"/>
      <c r="LUU276" s="314"/>
      <c r="LUV276" s="314"/>
      <c r="LUW276" s="314"/>
      <c r="LUX276" s="314"/>
      <c r="LUY276" s="314"/>
      <c r="LUZ276" s="314"/>
      <c r="LVA276" s="314"/>
      <c r="LVB276" s="314"/>
      <c r="LVC276" s="314"/>
      <c r="LVD276" s="314"/>
      <c r="LVE276" s="314"/>
      <c r="LVF276" s="314"/>
      <c r="LVG276" s="314"/>
      <c r="LVH276" s="314"/>
      <c r="LVI276" s="314"/>
      <c r="LVJ276" s="314"/>
      <c r="LVK276" s="314"/>
      <c r="LVL276" s="314"/>
      <c r="LVM276" s="314"/>
      <c r="LVN276" s="314"/>
      <c r="LVO276" s="314"/>
      <c r="LVP276" s="314"/>
      <c r="LVQ276" s="314"/>
      <c r="LVR276" s="314"/>
      <c r="LVS276" s="314"/>
      <c r="LVT276" s="314"/>
      <c r="LVU276" s="314"/>
      <c r="LVV276" s="314"/>
      <c r="LVW276" s="314"/>
      <c r="LVX276" s="314"/>
      <c r="LVY276" s="314"/>
      <c r="LVZ276" s="314"/>
      <c r="LWA276" s="314"/>
      <c r="LWB276" s="314"/>
      <c r="LWC276" s="314"/>
      <c r="LWD276" s="314"/>
      <c r="LWE276" s="314"/>
      <c r="LWF276" s="314"/>
      <c r="LWG276" s="314"/>
      <c r="LWH276" s="314"/>
      <c r="LWI276" s="314"/>
      <c r="LWJ276" s="314"/>
      <c r="LWK276" s="314"/>
      <c r="LWL276" s="314"/>
      <c r="LWM276" s="314"/>
      <c r="LWN276" s="314"/>
      <c r="LWO276" s="314"/>
      <c r="LWP276" s="314"/>
      <c r="LWQ276" s="314"/>
      <c r="LWR276" s="314"/>
      <c r="LWS276" s="314"/>
      <c r="LWT276" s="314"/>
      <c r="LWU276" s="314"/>
      <c r="LWV276" s="314"/>
      <c r="LWW276" s="314"/>
      <c r="LWX276" s="314"/>
      <c r="LWY276" s="314"/>
      <c r="LWZ276" s="314"/>
      <c r="LXA276" s="314"/>
      <c r="LXB276" s="314"/>
      <c r="LXC276" s="314"/>
      <c r="LXD276" s="314"/>
      <c r="LXE276" s="314"/>
      <c r="LXF276" s="314"/>
      <c r="LXG276" s="314"/>
      <c r="LXH276" s="314"/>
      <c r="LXI276" s="314"/>
      <c r="LXJ276" s="314"/>
      <c r="LXK276" s="314"/>
      <c r="LXL276" s="314"/>
      <c r="LXM276" s="314"/>
      <c r="LXN276" s="314"/>
      <c r="LXO276" s="314"/>
      <c r="LXP276" s="314"/>
      <c r="LXQ276" s="314"/>
      <c r="LXR276" s="314"/>
      <c r="LXS276" s="314"/>
      <c r="LXT276" s="314"/>
      <c r="LXU276" s="314"/>
      <c r="LXV276" s="314"/>
      <c r="LXW276" s="314"/>
      <c r="LXX276" s="314"/>
      <c r="LXY276" s="314"/>
      <c r="LXZ276" s="314"/>
      <c r="LYA276" s="314"/>
      <c r="LYB276" s="314"/>
      <c r="LYC276" s="314"/>
      <c r="LYD276" s="314"/>
      <c r="LYE276" s="314"/>
      <c r="LYF276" s="314"/>
      <c r="LYG276" s="314"/>
      <c r="LYH276" s="314"/>
      <c r="LYI276" s="314"/>
      <c r="LYJ276" s="314"/>
      <c r="LYK276" s="314"/>
      <c r="LYL276" s="314"/>
      <c r="LYM276" s="314"/>
      <c r="LYN276" s="314"/>
      <c r="LYO276" s="314"/>
      <c r="LYP276" s="314"/>
      <c r="LYQ276" s="314"/>
      <c r="LYR276" s="314"/>
      <c r="LYS276" s="314"/>
      <c r="LYT276" s="314"/>
      <c r="LYU276" s="314"/>
      <c r="LYV276" s="314"/>
      <c r="LYW276" s="314"/>
      <c r="LYX276" s="314"/>
      <c r="LYY276" s="314"/>
      <c r="LYZ276" s="314"/>
      <c r="LZA276" s="314"/>
      <c r="LZB276" s="314"/>
      <c r="LZC276" s="314"/>
      <c r="LZD276" s="314"/>
      <c r="LZE276" s="314"/>
      <c r="LZF276" s="314"/>
      <c r="LZG276" s="314"/>
      <c r="LZH276" s="314"/>
      <c r="LZI276" s="314"/>
      <c r="LZJ276" s="314"/>
      <c r="LZK276" s="314"/>
      <c r="LZL276" s="314"/>
      <c r="LZM276" s="314"/>
      <c r="LZN276" s="314"/>
      <c r="LZO276" s="314"/>
      <c r="LZP276" s="314"/>
      <c r="LZQ276" s="314"/>
      <c r="LZR276" s="314"/>
      <c r="LZS276" s="314"/>
      <c r="LZT276" s="314"/>
      <c r="LZU276" s="314"/>
      <c r="LZV276" s="314"/>
      <c r="LZW276" s="314"/>
      <c r="LZX276" s="314"/>
      <c r="LZY276" s="314"/>
      <c r="LZZ276" s="314"/>
      <c r="MAA276" s="314"/>
      <c r="MAB276" s="314"/>
      <c r="MAC276" s="314"/>
      <c r="MAD276" s="314"/>
      <c r="MAE276" s="314"/>
      <c r="MAF276" s="314"/>
      <c r="MAG276" s="314"/>
      <c r="MAH276" s="314"/>
      <c r="MAI276" s="314"/>
      <c r="MAJ276" s="314"/>
      <c r="MAK276" s="314"/>
      <c r="MAL276" s="314"/>
      <c r="MAM276" s="314"/>
      <c r="MAN276" s="314"/>
      <c r="MAO276" s="314"/>
      <c r="MAP276" s="314"/>
      <c r="MAQ276" s="314"/>
      <c r="MAR276" s="314"/>
      <c r="MAS276" s="314"/>
      <c r="MAT276" s="314"/>
      <c r="MAU276" s="314"/>
      <c r="MAV276" s="314"/>
      <c r="MAW276" s="314"/>
      <c r="MAX276" s="314"/>
      <c r="MAY276" s="314"/>
      <c r="MAZ276" s="314"/>
      <c r="MBA276" s="314"/>
      <c r="MBB276" s="314"/>
      <c r="MBC276" s="314"/>
      <c r="MBD276" s="314"/>
      <c r="MBE276" s="314"/>
      <c r="MBF276" s="314"/>
      <c r="MBG276" s="314"/>
      <c r="MBH276" s="314"/>
      <c r="MBI276" s="314"/>
      <c r="MBJ276" s="314"/>
      <c r="MBK276" s="314"/>
      <c r="MBL276" s="314"/>
      <c r="MBM276" s="314"/>
      <c r="MBN276" s="314"/>
      <c r="MBO276" s="314"/>
      <c r="MBP276" s="314"/>
      <c r="MBQ276" s="314"/>
      <c r="MBR276" s="314"/>
      <c r="MBS276" s="314"/>
      <c r="MBT276" s="314"/>
      <c r="MBU276" s="314"/>
      <c r="MBV276" s="314"/>
      <c r="MBW276" s="314"/>
      <c r="MBX276" s="314"/>
      <c r="MBY276" s="314"/>
      <c r="MBZ276" s="314"/>
      <c r="MCA276" s="314"/>
      <c r="MCB276" s="314"/>
      <c r="MCC276" s="314"/>
      <c r="MCD276" s="314"/>
      <c r="MCE276" s="314"/>
      <c r="MCF276" s="314"/>
      <c r="MCG276" s="314"/>
      <c r="MCH276" s="314"/>
      <c r="MCI276" s="314"/>
      <c r="MCJ276" s="314"/>
      <c r="MCK276" s="314"/>
      <c r="MCL276" s="314"/>
      <c r="MCM276" s="314"/>
      <c r="MCN276" s="314"/>
      <c r="MCO276" s="314"/>
      <c r="MCP276" s="314"/>
      <c r="MCQ276" s="314"/>
      <c r="MCR276" s="314"/>
      <c r="MCS276" s="314"/>
      <c r="MCT276" s="314"/>
      <c r="MCU276" s="314"/>
      <c r="MCV276" s="314"/>
      <c r="MCW276" s="314"/>
      <c r="MCX276" s="314"/>
      <c r="MCY276" s="314"/>
      <c r="MCZ276" s="314"/>
      <c r="MDA276" s="314"/>
      <c r="MDB276" s="314"/>
      <c r="MDC276" s="314"/>
      <c r="MDD276" s="314"/>
      <c r="MDE276" s="314"/>
      <c r="MDF276" s="314"/>
      <c r="MDG276" s="314"/>
      <c r="MDH276" s="314"/>
      <c r="MDI276" s="314"/>
      <c r="MDJ276" s="314"/>
      <c r="MDK276" s="314"/>
      <c r="MDL276" s="314"/>
      <c r="MDM276" s="314"/>
      <c r="MDN276" s="314"/>
      <c r="MDO276" s="314"/>
      <c r="MDP276" s="314"/>
      <c r="MDQ276" s="314"/>
      <c r="MDR276" s="314"/>
      <c r="MDS276" s="314"/>
      <c r="MDT276" s="314"/>
      <c r="MDU276" s="314"/>
      <c r="MDV276" s="314"/>
      <c r="MDW276" s="314"/>
      <c r="MDX276" s="314"/>
      <c r="MDY276" s="314"/>
      <c r="MDZ276" s="314"/>
      <c r="MEA276" s="314"/>
      <c r="MEB276" s="314"/>
      <c r="MEC276" s="314"/>
      <c r="MED276" s="314"/>
      <c r="MEE276" s="314"/>
      <c r="MEF276" s="314"/>
      <c r="MEG276" s="314"/>
      <c r="MEH276" s="314"/>
      <c r="MEI276" s="314"/>
      <c r="MEJ276" s="314"/>
      <c r="MEK276" s="314"/>
      <c r="MEL276" s="314"/>
      <c r="MEM276" s="314"/>
      <c r="MEN276" s="314"/>
      <c r="MEO276" s="314"/>
      <c r="MEP276" s="314"/>
      <c r="MEQ276" s="314"/>
      <c r="MER276" s="314"/>
      <c r="MES276" s="314"/>
      <c r="MET276" s="314"/>
      <c r="MEU276" s="314"/>
      <c r="MEV276" s="314"/>
      <c r="MEW276" s="314"/>
      <c r="MEX276" s="314"/>
      <c r="MEY276" s="314"/>
      <c r="MEZ276" s="314"/>
      <c r="MFA276" s="314"/>
      <c r="MFB276" s="314"/>
      <c r="MFC276" s="314"/>
      <c r="MFD276" s="314"/>
      <c r="MFE276" s="314"/>
      <c r="MFF276" s="314"/>
      <c r="MFG276" s="314"/>
      <c r="MFH276" s="314"/>
      <c r="MFI276" s="314"/>
      <c r="MFJ276" s="314"/>
      <c r="MFK276" s="314"/>
      <c r="MFL276" s="314"/>
      <c r="MFM276" s="314"/>
      <c r="MFN276" s="314"/>
      <c r="MFO276" s="314"/>
      <c r="MFP276" s="314"/>
      <c r="MFQ276" s="314"/>
      <c r="MFR276" s="314"/>
      <c r="MFS276" s="314"/>
      <c r="MFT276" s="314"/>
      <c r="MFU276" s="314"/>
      <c r="MFV276" s="314"/>
      <c r="MFW276" s="314"/>
      <c r="MFX276" s="314"/>
      <c r="MFY276" s="314"/>
      <c r="MFZ276" s="314"/>
      <c r="MGA276" s="314"/>
      <c r="MGB276" s="314"/>
      <c r="MGC276" s="314"/>
      <c r="MGD276" s="314"/>
      <c r="MGE276" s="314"/>
      <c r="MGF276" s="314"/>
      <c r="MGG276" s="314"/>
      <c r="MGH276" s="314"/>
      <c r="MGI276" s="314"/>
      <c r="MGJ276" s="314"/>
      <c r="MGK276" s="314"/>
      <c r="MGL276" s="314"/>
      <c r="MGM276" s="314"/>
      <c r="MGN276" s="314"/>
      <c r="MGO276" s="314"/>
      <c r="MGP276" s="314"/>
      <c r="MGQ276" s="314"/>
      <c r="MGR276" s="314"/>
      <c r="MGS276" s="314"/>
      <c r="MGT276" s="314"/>
      <c r="MGU276" s="314"/>
      <c r="MGV276" s="314"/>
      <c r="MGW276" s="314"/>
      <c r="MGX276" s="314"/>
      <c r="MGY276" s="314"/>
      <c r="MGZ276" s="314"/>
      <c r="MHA276" s="314"/>
      <c r="MHB276" s="314"/>
      <c r="MHC276" s="314"/>
      <c r="MHD276" s="314"/>
      <c r="MHE276" s="314"/>
      <c r="MHF276" s="314"/>
      <c r="MHG276" s="314"/>
      <c r="MHH276" s="314"/>
      <c r="MHI276" s="314"/>
      <c r="MHJ276" s="314"/>
      <c r="MHK276" s="314"/>
      <c r="MHL276" s="314"/>
      <c r="MHM276" s="314"/>
      <c r="MHN276" s="314"/>
      <c r="MHO276" s="314"/>
      <c r="MHP276" s="314"/>
      <c r="MHQ276" s="314"/>
      <c r="MHR276" s="314"/>
      <c r="MHS276" s="314"/>
      <c r="MHT276" s="314"/>
      <c r="MHU276" s="314"/>
      <c r="MHV276" s="314"/>
      <c r="MHW276" s="314"/>
      <c r="MHX276" s="314"/>
      <c r="MHY276" s="314"/>
      <c r="MHZ276" s="314"/>
      <c r="MIA276" s="314"/>
      <c r="MIB276" s="314"/>
      <c r="MIC276" s="314"/>
      <c r="MID276" s="314"/>
      <c r="MIE276" s="314"/>
      <c r="MIF276" s="314"/>
      <c r="MIG276" s="314"/>
      <c r="MIH276" s="314"/>
      <c r="MII276" s="314"/>
      <c r="MIJ276" s="314"/>
      <c r="MIK276" s="314"/>
      <c r="MIL276" s="314"/>
      <c r="MIM276" s="314"/>
      <c r="MIN276" s="314"/>
      <c r="MIO276" s="314"/>
      <c r="MIP276" s="314"/>
      <c r="MIQ276" s="314"/>
      <c r="MIR276" s="314"/>
      <c r="MIS276" s="314"/>
      <c r="MIT276" s="314"/>
      <c r="MIU276" s="314"/>
      <c r="MIV276" s="314"/>
      <c r="MIW276" s="314"/>
      <c r="MIX276" s="314"/>
      <c r="MIY276" s="314"/>
      <c r="MIZ276" s="314"/>
      <c r="MJA276" s="314"/>
      <c r="MJB276" s="314"/>
      <c r="MJC276" s="314"/>
      <c r="MJD276" s="314"/>
      <c r="MJE276" s="314"/>
      <c r="MJF276" s="314"/>
      <c r="MJG276" s="314"/>
      <c r="MJH276" s="314"/>
      <c r="MJI276" s="314"/>
      <c r="MJJ276" s="314"/>
      <c r="MJK276" s="314"/>
      <c r="MJL276" s="314"/>
      <c r="MJM276" s="314"/>
      <c r="MJN276" s="314"/>
      <c r="MJO276" s="314"/>
      <c r="MJP276" s="314"/>
      <c r="MJQ276" s="314"/>
      <c r="MJR276" s="314"/>
      <c r="MJS276" s="314"/>
      <c r="MJT276" s="314"/>
      <c r="MJU276" s="314"/>
      <c r="MJV276" s="314"/>
      <c r="MJW276" s="314"/>
      <c r="MJX276" s="314"/>
      <c r="MJY276" s="314"/>
      <c r="MJZ276" s="314"/>
      <c r="MKA276" s="314"/>
      <c r="MKB276" s="314"/>
      <c r="MKC276" s="314"/>
      <c r="MKD276" s="314"/>
      <c r="MKE276" s="314"/>
      <c r="MKF276" s="314"/>
      <c r="MKG276" s="314"/>
      <c r="MKH276" s="314"/>
      <c r="MKI276" s="314"/>
      <c r="MKJ276" s="314"/>
      <c r="MKK276" s="314"/>
      <c r="MKL276" s="314"/>
      <c r="MKM276" s="314"/>
      <c r="MKN276" s="314"/>
      <c r="MKO276" s="314"/>
      <c r="MKP276" s="314"/>
      <c r="MKQ276" s="314"/>
      <c r="MKR276" s="314"/>
      <c r="MKS276" s="314"/>
      <c r="MKT276" s="314"/>
      <c r="MKU276" s="314"/>
      <c r="MKV276" s="314"/>
      <c r="MKW276" s="314"/>
      <c r="MKX276" s="314"/>
      <c r="MKY276" s="314"/>
      <c r="MKZ276" s="314"/>
      <c r="MLA276" s="314"/>
      <c r="MLB276" s="314"/>
      <c r="MLC276" s="314"/>
      <c r="MLD276" s="314"/>
      <c r="MLE276" s="314"/>
      <c r="MLF276" s="314"/>
      <c r="MLG276" s="314"/>
      <c r="MLH276" s="314"/>
      <c r="MLI276" s="314"/>
      <c r="MLJ276" s="314"/>
      <c r="MLK276" s="314"/>
      <c r="MLL276" s="314"/>
      <c r="MLM276" s="314"/>
      <c r="MLN276" s="314"/>
      <c r="MLO276" s="314"/>
      <c r="MLP276" s="314"/>
      <c r="MLQ276" s="314"/>
      <c r="MLR276" s="314"/>
      <c r="MLS276" s="314"/>
      <c r="MLT276" s="314"/>
      <c r="MLU276" s="314"/>
      <c r="MLV276" s="314"/>
      <c r="MLW276" s="314"/>
      <c r="MLX276" s="314"/>
      <c r="MLY276" s="314"/>
      <c r="MLZ276" s="314"/>
      <c r="MMA276" s="314"/>
      <c r="MMB276" s="314"/>
      <c r="MMC276" s="314"/>
      <c r="MMD276" s="314"/>
      <c r="MME276" s="314"/>
      <c r="MMF276" s="314"/>
      <c r="MMG276" s="314"/>
      <c r="MMH276" s="314"/>
      <c r="MMI276" s="314"/>
      <c r="MMJ276" s="314"/>
      <c r="MMK276" s="314"/>
      <c r="MML276" s="314"/>
      <c r="MMM276" s="314"/>
      <c r="MMN276" s="314"/>
      <c r="MMO276" s="314"/>
      <c r="MMP276" s="314"/>
      <c r="MMQ276" s="314"/>
      <c r="MMR276" s="314"/>
      <c r="MMS276" s="314"/>
      <c r="MMT276" s="314"/>
      <c r="MMU276" s="314"/>
      <c r="MMV276" s="314"/>
      <c r="MMW276" s="314"/>
      <c r="MMX276" s="314"/>
      <c r="MMY276" s="314"/>
      <c r="MMZ276" s="314"/>
      <c r="MNA276" s="314"/>
      <c r="MNB276" s="314"/>
      <c r="MNC276" s="314"/>
      <c r="MND276" s="314"/>
      <c r="MNE276" s="314"/>
      <c r="MNF276" s="314"/>
      <c r="MNG276" s="314"/>
      <c r="MNH276" s="314"/>
      <c r="MNI276" s="314"/>
      <c r="MNJ276" s="314"/>
      <c r="MNK276" s="314"/>
      <c r="MNL276" s="314"/>
      <c r="MNM276" s="314"/>
      <c r="MNN276" s="314"/>
      <c r="MNO276" s="314"/>
      <c r="MNP276" s="314"/>
      <c r="MNQ276" s="314"/>
      <c r="MNR276" s="314"/>
      <c r="MNS276" s="314"/>
      <c r="MNT276" s="314"/>
      <c r="MNU276" s="314"/>
      <c r="MNV276" s="314"/>
      <c r="MNW276" s="314"/>
      <c r="MNX276" s="314"/>
      <c r="MNY276" s="314"/>
      <c r="MNZ276" s="314"/>
      <c r="MOA276" s="314"/>
      <c r="MOB276" s="314"/>
      <c r="MOC276" s="314"/>
      <c r="MOD276" s="314"/>
      <c r="MOE276" s="314"/>
      <c r="MOF276" s="314"/>
      <c r="MOG276" s="314"/>
      <c r="MOH276" s="314"/>
      <c r="MOI276" s="314"/>
      <c r="MOJ276" s="314"/>
      <c r="MOK276" s="314"/>
      <c r="MOL276" s="314"/>
      <c r="MOM276" s="314"/>
      <c r="MON276" s="314"/>
      <c r="MOO276" s="314"/>
      <c r="MOP276" s="314"/>
      <c r="MOQ276" s="314"/>
      <c r="MOR276" s="314"/>
      <c r="MOS276" s="314"/>
      <c r="MOT276" s="314"/>
      <c r="MOU276" s="314"/>
      <c r="MOV276" s="314"/>
      <c r="MOW276" s="314"/>
      <c r="MOX276" s="314"/>
      <c r="MOY276" s="314"/>
      <c r="MOZ276" s="314"/>
      <c r="MPA276" s="314"/>
      <c r="MPB276" s="314"/>
      <c r="MPC276" s="314"/>
      <c r="MPD276" s="314"/>
      <c r="MPE276" s="314"/>
      <c r="MPF276" s="314"/>
      <c r="MPG276" s="314"/>
      <c r="MPH276" s="314"/>
      <c r="MPI276" s="314"/>
      <c r="MPJ276" s="314"/>
      <c r="MPK276" s="314"/>
      <c r="MPL276" s="314"/>
      <c r="MPM276" s="314"/>
      <c r="MPN276" s="314"/>
      <c r="MPO276" s="314"/>
      <c r="MPP276" s="314"/>
      <c r="MPQ276" s="314"/>
      <c r="MPR276" s="314"/>
      <c r="MPS276" s="314"/>
      <c r="MPT276" s="314"/>
      <c r="MPU276" s="314"/>
      <c r="MPV276" s="314"/>
      <c r="MPW276" s="314"/>
      <c r="MPX276" s="314"/>
      <c r="MPY276" s="314"/>
      <c r="MPZ276" s="314"/>
      <c r="MQA276" s="314"/>
      <c r="MQB276" s="314"/>
      <c r="MQC276" s="314"/>
      <c r="MQD276" s="314"/>
      <c r="MQE276" s="314"/>
      <c r="MQF276" s="314"/>
      <c r="MQG276" s="314"/>
      <c r="MQH276" s="314"/>
      <c r="MQI276" s="314"/>
      <c r="MQJ276" s="314"/>
      <c r="MQK276" s="314"/>
      <c r="MQL276" s="314"/>
      <c r="MQM276" s="314"/>
      <c r="MQN276" s="314"/>
      <c r="MQO276" s="314"/>
      <c r="MQP276" s="314"/>
      <c r="MQQ276" s="314"/>
      <c r="MQR276" s="314"/>
      <c r="MQS276" s="314"/>
      <c r="MQT276" s="314"/>
      <c r="MQU276" s="314"/>
      <c r="MQV276" s="314"/>
      <c r="MQW276" s="314"/>
      <c r="MQX276" s="314"/>
      <c r="MQY276" s="314"/>
      <c r="MQZ276" s="314"/>
      <c r="MRA276" s="314"/>
      <c r="MRB276" s="314"/>
      <c r="MRC276" s="314"/>
      <c r="MRD276" s="314"/>
      <c r="MRE276" s="314"/>
      <c r="MRF276" s="314"/>
      <c r="MRG276" s="314"/>
      <c r="MRH276" s="314"/>
      <c r="MRI276" s="314"/>
      <c r="MRJ276" s="314"/>
      <c r="MRK276" s="314"/>
      <c r="MRL276" s="314"/>
      <c r="MRM276" s="314"/>
      <c r="MRN276" s="314"/>
      <c r="MRO276" s="314"/>
      <c r="MRP276" s="314"/>
      <c r="MRQ276" s="314"/>
      <c r="MRR276" s="314"/>
      <c r="MRS276" s="314"/>
      <c r="MRT276" s="314"/>
      <c r="MRU276" s="314"/>
      <c r="MRV276" s="314"/>
      <c r="MRW276" s="314"/>
      <c r="MRX276" s="314"/>
      <c r="MRY276" s="314"/>
      <c r="MRZ276" s="314"/>
      <c r="MSA276" s="314"/>
      <c r="MSB276" s="314"/>
      <c r="MSC276" s="314"/>
      <c r="MSD276" s="314"/>
      <c r="MSE276" s="314"/>
      <c r="MSF276" s="314"/>
      <c r="MSG276" s="314"/>
      <c r="MSH276" s="314"/>
      <c r="MSI276" s="314"/>
      <c r="MSJ276" s="314"/>
      <c r="MSK276" s="314"/>
      <c r="MSL276" s="314"/>
      <c r="MSM276" s="314"/>
      <c r="MSN276" s="314"/>
      <c r="MSO276" s="314"/>
      <c r="MSP276" s="314"/>
      <c r="MSQ276" s="314"/>
      <c r="MSR276" s="314"/>
      <c r="MSS276" s="314"/>
      <c r="MST276" s="314"/>
      <c r="MSU276" s="314"/>
      <c r="MSV276" s="314"/>
      <c r="MSW276" s="314"/>
      <c r="MSX276" s="314"/>
      <c r="MSY276" s="314"/>
      <c r="MSZ276" s="314"/>
      <c r="MTA276" s="314"/>
      <c r="MTB276" s="314"/>
      <c r="MTC276" s="314"/>
      <c r="MTD276" s="314"/>
      <c r="MTE276" s="314"/>
      <c r="MTF276" s="314"/>
      <c r="MTG276" s="314"/>
      <c r="MTH276" s="314"/>
      <c r="MTI276" s="314"/>
      <c r="MTJ276" s="314"/>
      <c r="MTK276" s="314"/>
      <c r="MTL276" s="314"/>
      <c r="MTM276" s="314"/>
      <c r="MTN276" s="314"/>
      <c r="MTO276" s="314"/>
      <c r="MTP276" s="314"/>
      <c r="MTQ276" s="314"/>
      <c r="MTR276" s="314"/>
      <c r="MTS276" s="314"/>
      <c r="MTT276" s="314"/>
      <c r="MTU276" s="314"/>
      <c r="MTV276" s="314"/>
      <c r="MTW276" s="314"/>
      <c r="MTX276" s="314"/>
      <c r="MTY276" s="314"/>
      <c r="MTZ276" s="314"/>
      <c r="MUA276" s="314"/>
      <c r="MUB276" s="314"/>
      <c r="MUC276" s="314"/>
      <c r="MUD276" s="314"/>
      <c r="MUE276" s="314"/>
      <c r="MUF276" s="314"/>
      <c r="MUG276" s="314"/>
      <c r="MUH276" s="314"/>
      <c r="MUI276" s="314"/>
      <c r="MUJ276" s="314"/>
      <c r="MUK276" s="314"/>
      <c r="MUL276" s="314"/>
      <c r="MUM276" s="314"/>
      <c r="MUN276" s="314"/>
      <c r="MUO276" s="314"/>
      <c r="MUP276" s="314"/>
      <c r="MUQ276" s="314"/>
      <c r="MUR276" s="314"/>
      <c r="MUS276" s="314"/>
      <c r="MUT276" s="314"/>
      <c r="MUU276" s="314"/>
      <c r="MUV276" s="314"/>
      <c r="MUW276" s="314"/>
      <c r="MUX276" s="314"/>
      <c r="MUY276" s="314"/>
      <c r="MUZ276" s="314"/>
      <c r="MVA276" s="314"/>
      <c r="MVB276" s="314"/>
      <c r="MVC276" s="314"/>
      <c r="MVD276" s="314"/>
      <c r="MVE276" s="314"/>
      <c r="MVF276" s="314"/>
      <c r="MVG276" s="314"/>
      <c r="MVH276" s="314"/>
      <c r="MVI276" s="314"/>
      <c r="MVJ276" s="314"/>
      <c r="MVK276" s="314"/>
      <c r="MVL276" s="314"/>
      <c r="MVM276" s="314"/>
      <c r="MVN276" s="314"/>
      <c r="MVO276" s="314"/>
      <c r="MVP276" s="314"/>
      <c r="MVQ276" s="314"/>
      <c r="MVR276" s="314"/>
      <c r="MVS276" s="314"/>
      <c r="MVT276" s="314"/>
      <c r="MVU276" s="314"/>
      <c r="MVV276" s="314"/>
      <c r="MVW276" s="314"/>
      <c r="MVX276" s="314"/>
      <c r="MVY276" s="314"/>
      <c r="MVZ276" s="314"/>
      <c r="MWA276" s="314"/>
      <c r="MWB276" s="314"/>
      <c r="MWC276" s="314"/>
      <c r="MWD276" s="314"/>
      <c r="MWE276" s="314"/>
      <c r="MWF276" s="314"/>
      <c r="MWG276" s="314"/>
      <c r="MWH276" s="314"/>
      <c r="MWI276" s="314"/>
      <c r="MWJ276" s="314"/>
      <c r="MWK276" s="314"/>
      <c r="MWL276" s="314"/>
      <c r="MWM276" s="314"/>
      <c r="MWN276" s="314"/>
      <c r="MWO276" s="314"/>
      <c r="MWP276" s="314"/>
      <c r="MWQ276" s="314"/>
      <c r="MWR276" s="314"/>
      <c r="MWS276" s="314"/>
      <c r="MWT276" s="314"/>
      <c r="MWU276" s="314"/>
      <c r="MWV276" s="314"/>
      <c r="MWW276" s="314"/>
      <c r="MWX276" s="314"/>
      <c r="MWY276" s="314"/>
      <c r="MWZ276" s="314"/>
      <c r="MXA276" s="314"/>
      <c r="MXB276" s="314"/>
      <c r="MXC276" s="314"/>
      <c r="MXD276" s="314"/>
      <c r="MXE276" s="314"/>
      <c r="MXF276" s="314"/>
      <c r="MXG276" s="314"/>
      <c r="MXH276" s="314"/>
      <c r="MXI276" s="314"/>
      <c r="MXJ276" s="314"/>
      <c r="MXK276" s="314"/>
      <c r="MXL276" s="314"/>
      <c r="MXM276" s="314"/>
      <c r="MXN276" s="314"/>
      <c r="MXO276" s="314"/>
      <c r="MXP276" s="314"/>
      <c r="MXQ276" s="314"/>
      <c r="MXR276" s="314"/>
      <c r="MXS276" s="314"/>
      <c r="MXT276" s="314"/>
      <c r="MXU276" s="314"/>
      <c r="MXV276" s="314"/>
      <c r="MXW276" s="314"/>
      <c r="MXX276" s="314"/>
      <c r="MXY276" s="314"/>
      <c r="MXZ276" s="314"/>
      <c r="MYA276" s="314"/>
      <c r="MYB276" s="314"/>
      <c r="MYC276" s="314"/>
      <c r="MYD276" s="314"/>
      <c r="MYE276" s="314"/>
      <c r="MYF276" s="314"/>
      <c r="MYG276" s="314"/>
      <c r="MYH276" s="314"/>
      <c r="MYI276" s="314"/>
      <c r="MYJ276" s="314"/>
      <c r="MYK276" s="314"/>
      <c r="MYL276" s="314"/>
      <c r="MYM276" s="314"/>
      <c r="MYN276" s="314"/>
      <c r="MYO276" s="314"/>
      <c r="MYP276" s="314"/>
      <c r="MYQ276" s="314"/>
      <c r="MYR276" s="314"/>
      <c r="MYS276" s="314"/>
      <c r="MYT276" s="314"/>
      <c r="MYU276" s="314"/>
      <c r="MYV276" s="314"/>
      <c r="MYW276" s="314"/>
      <c r="MYX276" s="314"/>
      <c r="MYY276" s="314"/>
      <c r="MYZ276" s="314"/>
      <c r="MZA276" s="314"/>
      <c r="MZB276" s="314"/>
      <c r="MZC276" s="314"/>
      <c r="MZD276" s="314"/>
      <c r="MZE276" s="314"/>
      <c r="MZF276" s="314"/>
      <c r="MZG276" s="314"/>
      <c r="MZH276" s="314"/>
      <c r="MZI276" s="314"/>
      <c r="MZJ276" s="314"/>
      <c r="MZK276" s="314"/>
      <c r="MZL276" s="314"/>
      <c r="MZM276" s="314"/>
      <c r="MZN276" s="314"/>
      <c r="MZO276" s="314"/>
      <c r="MZP276" s="314"/>
      <c r="MZQ276" s="314"/>
      <c r="MZR276" s="314"/>
      <c r="MZS276" s="314"/>
      <c r="MZT276" s="314"/>
      <c r="MZU276" s="314"/>
      <c r="MZV276" s="314"/>
      <c r="MZW276" s="314"/>
      <c r="MZX276" s="314"/>
      <c r="MZY276" s="314"/>
      <c r="MZZ276" s="314"/>
      <c r="NAA276" s="314"/>
      <c r="NAB276" s="314"/>
      <c r="NAC276" s="314"/>
      <c r="NAD276" s="314"/>
      <c r="NAE276" s="314"/>
      <c r="NAF276" s="314"/>
      <c r="NAG276" s="314"/>
      <c r="NAH276" s="314"/>
      <c r="NAI276" s="314"/>
      <c r="NAJ276" s="314"/>
      <c r="NAK276" s="314"/>
      <c r="NAL276" s="314"/>
      <c r="NAM276" s="314"/>
      <c r="NAN276" s="314"/>
      <c r="NAO276" s="314"/>
      <c r="NAP276" s="314"/>
      <c r="NAQ276" s="314"/>
      <c r="NAR276" s="314"/>
      <c r="NAS276" s="314"/>
      <c r="NAT276" s="314"/>
      <c r="NAU276" s="314"/>
      <c r="NAV276" s="314"/>
      <c r="NAW276" s="314"/>
      <c r="NAX276" s="314"/>
      <c r="NAY276" s="314"/>
      <c r="NAZ276" s="314"/>
      <c r="NBA276" s="314"/>
      <c r="NBB276" s="314"/>
      <c r="NBC276" s="314"/>
      <c r="NBD276" s="314"/>
      <c r="NBE276" s="314"/>
      <c r="NBF276" s="314"/>
      <c r="NBG276" s="314"/>
      <c r="NBH276" s="314"/>
      <c r="NBI276" s="314"/>
      <c r="NBJ276" s="314"/>
      <c r="NBK276" s="314"/>
      <c r="NBL276" s="314"/>
      <c r="NBM276" s="314"/>
      <c r="NBN276" s="314"/>
      <c r="NBO276" s="314"/>
      <c r="NBP276" s="314"/>
      <c r="NBQ276" s="314"/>
      <c r="NBR276" s="314"/>
      <c r="NBS276" s="314"/>
      <c r="NBT276" s="314"/>
      <c r="NBU276" s="314"/>
      <c r="NBV276" s="314"/>
      <c r="NBW276" s="314"/>
      <c r="NBX276" s="314"/>
      <c r="NBY276" s="314"/>
      <c r="NBZ276" s="314"/>
      <c r="NCA276" s="314"/>
      <c r="NCB276" s="314"/>
      <c r="NCC276" s="314"/>
      <c r="NCD276" s="314"/>
      <c r="NCE276" s="314"/>
      <c r="NCF276" s="314"/>
      <c r="NCG276" s="314"/>
      <c r="NCH276" s="314"/>
      <c r="NCI276" s="314"/>
      <c r="NCJ276" s="314"/>
      <c r="NCK276" s="314"/>
      <c r="NCL276" s="314"/>
      <c r="NCM276" s="314"/>
      <c r="NCN276" s="314"/>
      <c r="NCO276" s="314"/>
      <c r="NCP276" s="314"/>
      <c r="NCQ276" s="314"/>
      <c r="NCR276" s="314"/>
      <c r="NCS276" s="314"/>
      <c r="NCT276" s="314"/>
      <c r="NCU276" s="314"/>
      <c r="NCV276" s="314"/>
      <c r="NCW276" s="314"/>
      <c r="NCX276" s="314"/>
      <c r="NCY276" s="314"/>
      <c r="NCZ276" s="314"/>
      <c r="NDA276" s="314"/>
      <c r="NDB276" s="314"/>
      <c r="NDC276" s="314"/>
      <c r="NDD276" s="314"/>
      <c r="NDE276" s="314"/>
      <c r="NDF276" s="314"/>
      <c r="NDG276" s="314"/>
      <c r="NDH276" s="314"/>
      <c r="NDI276" s="314"/>
      <c r="NDJ276" s="314"/>
      <c r="NDK276" s="314"/>
      <c r="NDL276" s="314"/>
      <c r="NDM276" s="314"/>
      <c r="NDN276" s="314"/>
      <c r="NDO276" s="314"/>
      <c r="NDP276" s="314"/>
      <c r="NDQ276" s="314"/>
      <c r="NDR276" s="314"/>
      <c r="NDS276" s="314"/>
      <c r="NDT276" s="314"/>
      <c r="NDU276" s="314"/>
      <c r="NDV276" s="314"/>
      <c r="NDW276" s="314"/>
      <c r="NDX276" s="314"/>
      <c r="NDY276" s="314"/>
      <c r="NDZ276" s="314"/>
      <c r="NEA276" s="314"/>
      <c r="NEB276" s="314"/>
      <c r="NEC276" s="314"/>
      <c r="NED276" s="314"/>
      <c r="NEE276" s="314"/>
      <c r="NEF276" s="314"/>
      <c r="NEG276" s="314"/>
      <c r="NEH276" s="314"/>
      <c r="NEI276" s="314"/>
      <c r="NEJ276" s="314"/>
      <c r="NEK276" s="314"/>
      <c r="NEL276" s="314"/>
      <c r="NEM276" s="314"/>
      <c r="NEN276" s="314"/>
      <c r="NEO276" s="314"/>
      <c r="NEP276" s="314"/>
      <c r="NEQ276" s="314"/>
      <c r="NER276" s="314"/>
      <c r="NES276" s="314"/>
      <c r="NET276" s="314"/>
      <c r="NEU276" s="314"/>
      <c r="NEV276" s="314"/>
      <c r="NEW276" s="314"/>
      <c r="NEX276" s="314"/>
      <c r="NEY276" s="314"/>
      <c r="NEZ276" s="314"/>
      <c r="NFA276" s="314"/>
      <c r="NFB276" s="314"/>
      <c r="NFC276" s="314"/>
      <c r="NFD276" s="314"/>
      <c r="NFE276" s="314"/>
      <c r="NFF276" s="314"/>
      <c r="NFG276" s="314"/>
      <c r="NFH276" s="314"/>
      <c r="NFI276" s="314"/>
      <c r="NFJ276" s="314"/>
      <c r="NFK276" s="314"/>
      <c r="NFL276" s="314"/>
      <c r="NFM276" s="314"/>
      <c r="NFN276" s="314"/>
      <c r="NFO276" s="314"/>
      <c r="NFP276" s="314"/>
      <c r="NFQ276" s="314"/>
      <c r="NFR276" s="314"/>
      <c r="NFS276" s="314"/>
      <c r="NFT276" s="314"/>
      <c r="NFU276" s="314"/>
      <c r="NFV276" s="314"/>
      <c r="NFW276" s="314"/>
      <c r="NFX276" s="314"/>
      <c r="NFY276" s="314"/>
      <c r="NFZ276" s="314"/>
      <c r="NGA276" s="314"/>
      <c r="NGB276" s="314"/>
      <c r="NGC276" s="314"/>
      <c r="NGD276" s="314"/>
      <c r="NGE276" s="314"/>
      <c r="NGF276" s="314"/>
      <c r="NGG276" s="314"/>
      <c r="NGH276" s="314"/>
      <c r="NGI276" s="314"/>
      <c r="NGJ276" s="314"/>
      <c r="NGK276" s="314"/>
      <c r="NGL276" s="314"/>
      <c r="NGM276" s="314"/>
      <c r="NGN276" s="314"/>
      <c r="NGO276" s="314"/>
      <c r="NGP276" s="314"/>
      <c r="NGQ276" s="314"/>
      <c r="NGR276" s="314"/>
      <c r="NGS276" s="314"/>
      <c r="NGT276" s="314"/>
      <c r="NGU276" s="314"/>
      <c r="NGV276" s="314"/>
      <c r="NGW276" s="314"/>
      <c r="NGX276" s="314"/>
      <c r="NGY276" s="314"/>
      <c r="NGZ276" s="314"/>
      <c r="NHA276" s="314"/>
      <c r="NHB276" s="314"/>
      <c r="NHC276" s="314"/>
      <c r="NHD276" s="314"/>
      <c r="NHE276" s="314"/>
      <c r="NHF276" s="314"/>
      <c r="NHG276" s="314"/>
      <c r="NHH276" s="314"/>
      <c r="NHI276" s="314"/>
      <c r="NHJ276" s="314"/>
      <c r="NHK276" s="314"/>
      <c r="NHL276" s="314"/>
      <c r="NHM276" s="314"/>
      <c r="NHN276" s="314"/>
      <c r="NHO276" s="314"/>
      <c r="NHP276" s="314"/>
      <c r="NHQ276" s="314"/>
      <c r="NHR276" s="314"/>
      <c r="NHS276" s="314"/>
      <c r="NHT276" s="314"/>
      <c r="NHU276" s="314"/>
      <c r="NHV276" s="314"/>
      <c r="NHW276" s="314"/>
      <c r="NHX276" s="314"/>
      <c r="NHY276" s="314"/>
      <c r="NHZ276" s="314"/>
      <c r="NIA276" s="314"/>
      <c r="NIB276" s="314"/>
      <c r="NIC276" s="314"/>
      <c r="NID276" s="314"/>
      <c r="NIE276" s="314"/>
      <c r="NIF276" s="314"/>
      <c r="NIG276" s="314"/>
      <c r="NIH276" s="314"/>
      <c r="NII276" s="314"/>
      <c r="NIJ276" s="314"/>
      <c r="NIK276" s="314"/>
      <c r="NIL276" s="314"/>
      <c r="NIM276" s="314"/>
      <c r="NIN276" s="314"/>
      <c r="NIO276" s="314"/>
      <c r="NIP276" s="314"/>
      <c r="NIQ276" s="314"/>
      <c r="NIR276" s="314"/>
      <c r="NIS276" s="314"/>
      <c r="NIT276" s="314"/>
      <c r="NIU276" s="314"/>
      <c r="NIV276" s="314"/>
      <c r="NIW276" s="314"/>
      <c r="NIX276" s="314"/>
      <c r="NIY276" s="314"/>
      <c r="NIZ276" s="314"/>
      <c r="NJA276" s="314"/>
      <c r="NJB276" s="314"/>
      <c r="NJC276" s="314"/>
      <c r="NJD276" s="314"/>
      <c r="NJE276" s="314"/>
      <c r="NJF276" s="314"/>
      <c r="NJG276" s="314"/>
      <c r="NJH276" s="314"/>
      <c r="NJI276" s="314"/>
      <c r="NJJ276" s="314"/>
      <c r="NJK276" s="314"/>
      <c r="NJL276" s="314"/>
      <c r="NJM276" s="314"/>
      <c r="NJN276" s="314"/>
      <c r="NJO276" s="314"/>
      <c r="NJP276" s="314"/>
      <c r="NJQ276" s="314"/>
      <c r="NJR276" s="314"/>
      <c r="NJS276" s="314"/>
      <c r="NJT276" s="314"/>
      <c r="NJU276" s="314"/>
      <c r="NJV276" s="314"/>
      <c r="NJW276" s="314"/>
      <c r="NJX276" s="314"/>
      <c r="NJY276" s="314"/>
      <c r="NJZ276" s="314"/>
      <c r="NKA276" s="314"/>
      <c r="NKB276" s="314"/>
      <c r="NKC276" s="314"/>
      <c r="NKD276" s="314"/>
      <c r="NKE276" s="314"/>
      <c r="NKF276" s="314"/>
      <c r="NKG276" s="314"/>
      <c r="NKH276" s="314"/>
      <c r="NKI276" s="314"/>
      <c r="NKJ276" s="314"/>
      <c r="NKK276" s="314"/>
      <c r="NKL276" s="314"/>
      <c r="NKM276" s="314"/>
      <c r="NKN276" s="314"/>
      <c r="NKO276" s="314"/>
      <c r="NKP276" s="314"/>
      <c r="NKQ276" s="314"/>
      <c r="NKR276" s="314"/>
      <c r="NKS276" s="314"/>
      <c r="NKT276" s="314"/>
      <c r="NKU276" s="314"/>
      <c r="NKV276" s="314"/>
      <c r="NKW276" s="314"/>
      <c r="NKX276" s="314"/>
      <c r="NKY276" s="314"/>
      <c r="NKZ276" s="314"/>
      <c r="NLA276" s="314"/>
      <c r="NLB276" s="314"/>
      <c r="NLC276" s="314"/>
      <c r="NLD276" s="314"/>
      <c r="NLE276" s="314"/>
      <c r="NLF276" s="314"/>
      <c r="NLG276" s="314"/>
      <c r="NLH276" s="314"/>
      <c r="NLI276" s="314"/>
      <c r="NLJ276" s="314"/>
      <c r="NLK276" s="314"/>
      <c r="NLL276" s="314"/>
      <c r="NLM276" s="314"/>
      <c r="NLN276" s="314"/>
      <c r="NLO276" s="314"/>
      <c r="NLP276" s="314"/>
      <c r="NLQ276" s="314"/>
      <c r="NLR276" s="314"/>
      <c r="NLS276" s="314"/>
      <c r="NLT276" s="314"/>
      <c r="NLU276" s="314"/>
      <c r="NLV276" s="314"/>
      <c r="NLW276" s="314"/>
      <c r="NLX276" s="314"/>
      <c r="NLY276" s="314"/>
      <c r="NLZ276" s="314"/>
      <c r="NMA276" s="314"/>
      <c r="NMB276" s="314"/>
      <c r="NMC276" s="314"/>
      <c r="NMD276" s="314"/>
      <c r="NME276" s="314"/>
      <c r="NMF276" s="314"/>
      <c r="NMG276" s="314"/>
      <c r="NMH276" s="314"/>
      <c r="NMI276" s="314"/>
      <c r="NMJ276" s="314"/>
      <c r="NMK276" s="314"/>
      <c r="NML276" s="314"/>
      <c r="NMM276" s="314"/>
      <c r="NMN276" s="314"/>
      <c r="NMO276" s="314"/>
      <c r="NMP276" s="314"/>
      <c r="NMQ276" s="314"/>
      <c r="NMR276" s="314"/>
      <c r="NMS276" s="314"/>
      <c r="NMT276" s="314"/>
      <c r="NMU276" s="314"/>
      <c r="NMV276" s="314"/>
      <c r="NMW276" s="314"/>
      <c r="NMX276" s="314"/>
      <c r="NMY276" s="314"/>
      <c r="NMZ276" s="314"/>
      <c r="NNA276" s="314"/>
      <c r="NNB276" s="314"/>
      <c r="NNC276" s="314"/>
      <c r="NND276" s="314"/>
      <c r="NNE276" s="314"/>
      <c r="NNF276" s="314"/>
      <c r="NNG276" s="314"/>
      <c r="NNH276" s="314"/>
      <c r="NNI276" s="314"/>
      <c r="NNJ276" s="314"/>
      <c r="NNK276" s="314"/>
      <c r="NNL276" s="314"/>
      <c r="NNM276" s="314"/>
      <c r="NNN276" s="314"/>
      <c r="NNO276" s="314"/>
      <c r="NNP276" s="314"/>
      <c r="NNQ276" s="314"/>
      <c r="NNR276" s="314"/>
      <c r="NNS276" s="314"/>
      <c r="NNT276" s="314"/>
      <c r="NNU276" s="314"/>
      <c r="NNV276" s="314"/>
      <c r="NNW276" s="314"/>
      <c r="NNX276" s="314"/>
      <c r="NNY276" s="314"/>
      <c r="NNZ276" s="314"/>
      <c r="NOA276" s="314"/>
      <c r="NOB276" s="314"/>
      <c r="NOC276" s="314"/>
      <c r="NOD276" s="314"/>
      <c r="NOE276" s="314"/>
      <c r="NOF276" s="314"/>
      <c r="NOG276" s="314"/>
      <c r="NOH276" s="314"/>
      <c r="NOI276" s="314"/>
      <c r="NOJ276" s="314"/>
      <c r="NOK276" s="314"/>
      <c r="NOL276" s="314"/>
      <c r="NOM276" s="314"/>
      <c r="NON276" s="314"/>
      <c r="NOO276" s="314"/>
      <c r="NOP276" s="314"/>
      <c r="NOQ276" s="314"/>
      <c r="NOR276" s="314"/>
      <c r="NOS276" s="314"/>
      <c r="NOT276" s="314"/>
      <c r="NOU276" s="314"/>
      <c r="NOV276" s="314"/>
      <c r="NOW276" s="314"/>
      <c r="NOX276" s="314"/>
      <c r="NOY276" s="314"/>
      <c r="NOZ276" s="314"/>
      <c r="NPA276" s="314"/>
      <c r="NPB276" s="314"/>
      <c r="NPC276" s="314"/>
      <c r="NPD276" s="314"/>
      <c r="NPE276" s="314"/>
      <c r="NPF276" s="314"/>
      <c r="NPG276" s="314"/>
      <c r="NPH276" s="314"/>
      <c r="NPI276" s="314"/>
      <c r="NPJ276" s="314"/>
      <c r="NPK276" s="314"/>
      <c r="NPL276" s="314"/>
      <c r="NPM276" s="314"/>
      <c r="NPN276" s="314"/>
      <c r="NPO276" s="314"/>
      <c r="NPP276" s="314"/>
      <c r="NPQ276" s="314"/>
      <c r="NPR276" s="314"/>
      <c r="NPS276" s="314"/>
      <c r="NPT276" s="314"/>
      <c r="NPU276" s="314"/>
      <c r="NPV276" s="314"/>
      <c r="NPW276" s="314"/>
      <c r="NPX276" s="314"/>
      <c r="NPY276" s="314"/>
      <c r="NPZ276" s="314"/>
      <c r="NQA276" s="314"/>
      <c r="NQB276" s="314"/>
      <c r="NQC276" s="314"/>
      <c r="NQD276" s="314"/>
      <c r="NQE276" s="314"/>
      <c r="NQF276" s="314"/>
      <c r="NQG276" s="314"/>
      <c r="NQH276" s="314"/>
      <c r="NQI276" s="314"/>
      <c r="NQJ276" s="314"/>
      <c r="NQK276" s="314"/>
      <c r="NQL276" s="314"/>
      <c r="NQM276" s="314"/>
      <c r="NQN276" s="314"/>
      <c r="NQO276" s="314"/>
      <c r="NQP276" s="314"/>
      <c r="NQQ276" s="314"/>
      <c r="NQR276" s="314"/>
      <c r="NQS276" s="314"/>
      <c r="NQT276" s="314"/>
      <c r="NQU276" s="314"/>
      <c r="NQV276" s="314"/>
      <c r="NQW276" s="314"/>
      <c r="NQX276" s="314"/>
      <c r="NQY276" s="314"/>
      <c r="NQZ276" s="314"/>
      <c r="NRA276" s="314"/>
      <c r="NRB276" s="314"/>
      <c r="NRC276" s="314"/>
      <c r="NRD276" s="314"/>
      <c r="NRE276" s="314"/>
      <c r="NRF276" s="314"/>
      <c r="NRG276" s="314"/>
      <c r="NRH276" s="314"/>
      <c r="NRI276" s="314"/>
      <c r="NRJ276" s="314"/>
      <c r="NRK276" s="314"/>
      <c r="NRL276" s="314"/>
      <c r="NRM276" s="314"/>
      <c r="NRN276" s="314"/>
      <c r="NRO276" s="314"/>
      <c r="NRP276" s="314"/>
      <c r="NRQ276" s="314"/>
      <c r="NRR276" s="314"/>
      <c r="NRS276" s="314"/>
      <c r="NRT276" s="314"/>
      <c r="NRU276" s="314"/>
      <c r="NRV276" s="314"/>
      <c r="NRW276" s="314"/>
      <c r="NRX276" s="314"/>
      <c r="NRY276" s="314"/>
      <c r="NRZ276" s="314"/>
      <c r="NSA276" s="314"/>
      <c r="NSB276" s="314"/>
      <c r="NSC276" s="314"/>
      <c r="NSD276" s="314"/>
      <c r="NSE276" s="314"/>
      <c r="NSF276" s="314"/>
      <c r="NSG276" s="314"/>
      <c r="NSH276" s="314"/>
      <c r="NSI276" s="314"/>
      <c r="NSJ276" s="314"/>
      <c r="NSK276" s="314"/>
      <c r="NSL276" s="314"/>
      <c r="NSM276" s="314"/>
      <c r="NSN276" s="314"/>
      <c r="NSO276" s="314"/>
      <c r="NSP276" s="314"/>
      <c r="NSQ276" s="314"/>
      <c r="NSR276" s="314"/>
      <c r="NSS276" s="314"/>
      <c r="NST276" s="314"/>
      <c r="NSU276" s="314"/>
      <c r="NSV276" s="314"/>
      <c r="NSW276" s="314"/>
      <c r="NSX276" s="314"/>
      <c r="NSY276" s="314"/>
      <c r="NSZ276" s="314"/>
      <c r="NTA276" s="314"/>
      <c r="NTB276" s="314"/>
      <c r="NTC276" s="314"/>
      <c r="NTD276" s="314"/>
      <c r="NTE276" s="314"/>
      <c r="NTF276" s="314"/>
      <c r="NTG276" s="314"/>
      <c r="NTH276" s="314"/>
      <c r="NTI276" s="314"/>
      <c r="NTJ276" s="314"/>
      <c r="NTK276" s="314"/>
      <c r="NTL276" s="314"/>
      <c r="NTM276" s="314"/>
      <c r="NTN276" s="314"/>
      <c r="NTO276" s="314"/>
      <c r="NTP276" s="314"/>
      <c r="NTQ276" s="314"/>
      <c r="NTR276" s="314"/>
      <c r="NTS276" s="314"/>
      <c r="NTT276" s="314"/>
      <c r="NTU276" s="314"/>
      <c r="NTV276" s="314"/>
      <c r="NTW276" s="314"/>
      <c r="NTX276" s="314"/>
      <c r="NTY276" s="314"/>
      <c r="NTZ276" s="314"/>
      <c r="NUA276" s="314"/>
      <c r="NUB276" s="314"/>
      <c r="NUC276" s="314"/>
      <c r="NUD276" s="314"/>
      <c r="NUE276" s="314"/>
      <c r="NUF276" s="314"/>
      <c r="NUG276" s="314"/>
      <c r="NUH276" s="314"/>
      <c r="NUI276" s="314"/>
      <c r="NUJ276" s="314"/>
      <c r="NUK276" s="314"/>
      <c r="NUL276" s="314"/>
      <c r="NUM276" s="314"/>
      <c r="NUN276" s="314"/>
      <c r="NUO276" s="314"/>
      <c r="NUP276" s="314"/>
      <c r="NUQ276" s="314"/>
      <c r="NUR276" s="314"/>
      <c r="NUS276" s="314"/>
      <c r="NUT276" s="314"/>
      <c r="NUU276" s="314"/>
      <c r="NUV276" s="314"/>
      <c r="NUW276" s="314"/>
      <c r="NUX276" s="314"/>
      <c r="NUY276" s="314"/>
      <c r="NUZ276" s="314"/>
      <c r="NVA276" s="314"/>
      <c r="NVB276" s="314"/>
      <c r="NVC276" s="314"/>
      <c r="NVD276" s="314"/>
      <c r="NVE276" s="314"/>
      <c r="NVF276" s="314"/>
      <c r="NVG276" s="314"/>
      <c r="NVH276" s="314"/>
      <c r="NVI276" s="314"/>
      <c r="NVJ276" s="314"/>
      <c r="NVK276" s="314"/>
      <c r="NVL276" s="314"/>
      <c r="NVM276" s="314"/>
      <c r="NVN276" s="314"/>
      <c r="NVO276" s="314"/>
      <c r="NVP276" s="314"/>
      <c r="NVQ276" s="314"/>
      <c r="NVR276" s="314"/>
      <c r="NVS276" s="314"/>
      <c r="NVT276" s="314"/>
      <c r="NVU276" s="314"/>
      <c r="NVV276" s="314"/>
      <c r="NVW276" s="314"/>
      <c r="NVX276" s="314"/>
      <c r="NVY276" s="314"/>
      <c r="NVZ276" s="314"/>
      <c r="NWA276" s="314"/>
      <c r="NWB276" s="314"/>
      <c r="NWC276" s="314"/>
      <c r="NWD276" s="314"/>
      <c r="NWE276" s="314"/>
      <c r="NWF276" s="314"/>
      <c r="NWG276" s="314"/>
      <c r="NWH276" s="314"/>
      <c r="NWI276" s="314"/>
      <c r="NWJ276" s="314"/>
      <c r="NWK276" s="314"/>
      <c r="NWL276" s="314"/>
      <c r="NWM276" s="314"/>
      <c r="NWN276" s="314"/>
      <c r="NWO276" s="314"/>
      <c r="NWP276" s="314"/>
      <c r="NWQ276" s="314"/>
      <c r="NWR276" s="314"/>
      <c r="NWS276" s="314"/>
      <c r="NWT276" s="314"/>
      <c r="NWU276" s="314"/>
      <c r="NWV276" s="314"/>
      <c r="NWW276" s="314"/>
      <c r="NWX276" s="314"/>
      <c r="NWY276" s="314"/>
      <c r="NWZ276" s="314"/>
      <c r="NXA276" s="314"/>
      <c r="NXB276" s="314"/>
      <c r="NXC276" s="314"/>
      <c r="NXD276" s="314"/>
      <c r="NXE276" s="314"/>
      <c r="NXF276" s="314"/>
      <c r="NXG276" s="314"/>
      <c r="NXH276" s="314"/>
      <c r="NXI276" s="314"/>
      <c r="NXJ276" s="314"/>
      <c r="NXK276" s="314"/>
      <c r="NXL276" s="314"/>
      <c r="NXM276" s="314"/>
      <c r="NXN276" s="314"/>
      <c r="NXO276" s="314"/>
      <c r="NXP276" s="314"/>
      <c r="NXQ276" s="314"/>
      <c r="NXR276" s="314"/>
      <c r="NXS276" s="314"/>
      <c r="NXT276" s="314"/>
      <c r="NXU276" s="314"/>
      <c r="NXV276" s="314"/>
      <c r="NXW276" s="314"/>
      <c r="NXX276" s="314"/>
      <c r="NXY276" s="314"/>
      <c r="NXZ276" s="314"/>
      <c r="NYA276" s="314"/>
      <c r="NYB276" s="314"/>
      <c r="NYC276" s="314"/>
      <c r="NYD276" s="314"/>
      <c r="NYE276" s="314"/>
      <c r="NYF276" s="314"/>
      <c r="NYG276" s="314"/>
      <c r="NYH276" s="314"/>
      <c r="NYI276" s="314"/>
      <c r="NYJ276" s="314"/>
      <c r="NYK276" s="314"/>
      <c r="NYL276" s="314"/>
      <c r="NYM276" s="314"/>
      <c r="NYN276" s="314"/>
      <c r="NYO276" s="314"/>
      <c r="NYP276" s="314"/>
      <c r="NYQ276" s="314"/>
      <c r="NYR276" s="314"/>
      <c r="NYS276" s="314"/>
      <c r="NYT276" s="314"/>
      <c r="NYU276" s="314"/>
      <c r="NYV276" s="314"/>
      <c r="NYW276" s="314"/>
      <c r="NYX276" s="314"/>
      <c r="NYY276" s="314"/>
      <c r="NYZ276" s="314"/>
      <c r="NZA276" s="314"/>
      <c r="NZB276" s="314"/>
      <c r="NZC276" s="314"/>
      <c r="NZD276" s="314"/>
      <c r="NZE276" s="314"/>
      <c r="NZF276" s="314"/>
      <c r="NZG276" s="314"/>
      <c r="NZH276" s="314"/>
      <c r="NZI276" s="314"/>
      <c r="NZJ276" s="314"/>
      <c r="NZK276" s="314"/>
      <c r="NZL276" s="314"/>
      <c r="NZM276" s="314"/>
      <c r="NZN276" s="314"/>
      <c r="NZO276" s="314"/>
      <c r="NZP276" s="314"/>
      <c r="NZQ276" s="314"/>
      <c r="NZR276" s="314"/>
      <c r="NZS276" s="314"/>
      <c r="NZT276" s="314"/>
      <c r="NZU276" s="314"/>
      <c r="NZV276" s="314"/>
      <c r="NZW276" s="314"/>
      <c r="NZX276" s="314"/>
      <c r="NZY276" s="314"/>
      <c r="NZZ276" s="314"/>
      <c r="OAA276" s="314"/>
      <c r="OAB276" s="314"/>
      <c r="OAC276" s="314"/>
      <c r="OAD276" s="314"/>
      <c r="OAE276" s="314"/>
      <c r="OAF276" s="314"/>
      <c r="OAG276" s="314"/>
      <c r="OAH276" s="314"/>
      <c r="OAI276" s="314"/>
      <c r="OAJ276" s="314"/>
      <c r="OAK276" s="314"/>
      <c r="OAL276" s="314"/>
      <c r="OAM276" s="314"/>
      <c r="OAN276" s="314"/>
      <c r="OAO276" s="314"/>
      <c r="OAP276" s="314"/>
      <c r="OAQ276" s="314"/>
      <c r="OAR276" s="314"/>
      <c r="OAS276" s="314"/>
      <c r="OAT276" s="314"/>
      <c r="OAU276" s="314"/>
      <c r="OAV276" s="314"/>
      <c r="OAW276" s="314"/>
      <c r="OAX276" s="314"/>
      <c r="OAY276" s="314"/>
      <c r="OAZ276" s="314"/>
      <c r="OBA276" s="314"/>
      <c r="OBB276" s="314"/>
      <c r="OBC276" s="314"/>
      <c r="OBD276" s="314"/>
      <c r="OBE276" s="314"/>
      <c r="OBF276" s="314"/>
      <c r="OBG276" s="314"/>
      <c r="OBH276" s="314"/>
      <c r="OBI276" s="314"/>
      <c r="OBJ276" s="314"/>
      <c r="OBK276" s="314"/>
      <c r="OBL276" s="314"/>
      <c r="OBM276" s="314"/>
      <c r="OBN276" s="314"/>
      <c r="OBO276" s="314"/>
      <c r="OBP276" s="314"/>
      <c r="OBQ276" s="314"/>
      <c r="OBR276" s="314"/>
      <c r="OBS276" s="314"/>
      <c r="OBT276" s="314"/>
      <c r="OBU276" s="314"/>
      <c r="OBV276" s="314"/>
      <c r="OBW276" s="314"/>
      <c r="OBX276" s="314"/>
      <c r="OBY276" s="314"/>
      <c r="OBZ276" s="314"/>
      <c r="OCA276" s="314"/>
      <c r="OCB276" s="314"/>
      <c r="OCC276" s="314"/>
      <c r="OCD276" s="314"/>
      <c r="OCE276" s="314"/>
      <c r="OCF276" s="314"/>
      <c r="OCG276" s="314"/>
      <c r="OCH276" s="314"/>
      <c r="OCI276" s="314"/>
      <c r="OCJ276" s="314"/>
      <c r="OCK276" s="314"/>
      <c r="OCL276" s="314"/>
      <c r="OCM276" s="314"/>
      <c r="OCN276" s="314"/>
      <c r="OCO276" s="314"/>
      <c r="OCP276" s="314"/>
      <c r="OCQ276" s="314"/>
      <c r="OCR276" s="314"/>
      <c r="OCS276" s="314"/>
      <c r="OCT276" s="314"/>
      <c r="OCU276" s="314"/>
      <c r="OCV276" s="314"/>
      <c r="OCW276" s="314"/>
      <c r="OCX276" s="314"/>
      <c r="OCY276" s="314"/>
      <c r="OCZ276" s="314"/>
      <c r="ODA276" s="314"/>
      <c r="ODB276" s="314"/>
      <c r="ODC276" s="314"/>
      <c r="ODD276" s="314"/>
      <c r="ODE276" s="314"/>
      <c r="ODF276" s="314"/>
      <c r="ODG276" s="314"/>
      <c r="ODH276" s="314"/>
      <c r="ODI276" s="314"/>
      <c r="ODJ276" s="314"/>
      <c r="ODK276" s="314"/>
      <c r="ODL276" s="314"/>
      <c r="ODM276" s="314"/>
      <c r="ODN276" s="314"/>
      <c r="ODO276" s="314"/>
      <c r="ODP276" s="314"/>
      <c r="ODQ276" s="314"/>
      <c r="ODR276" s="314"/>
      <c r="ODS276" s="314"/>
      <c r="ODT276" s="314"/>
      <c r="ODU276" s="314"/>
      <c r="ODV276" s="314"/>
      <c r="ODW276" s="314"/>
      <c r="ODX276" s="314"/>
      <c r="ODY276" s="314"/>
      <c r="ODZ276" s="314"/>
      <c r="OEA276" s="314"/>
      <c r="OEB276" s="314"/>
      <c r="OEC276" s="314"/>
      <c r="OED276" s="314"/>
      <c r="OEE276" s="314"/>
      <c r="OEF276" s="314"/>
      <c r="OEG276" s="314"/>
      <c r="OEH276" s="314"/>
      <c r="OEI276" s="314"/>
      <c r="OEJ276" s="314"/>
      <c r="OEK276" s="314"/>
      <c r="OEL276" s="314"/>
      <c r="OEM276" s="314"/>
      <c r="OEN276" s="314"/>
      <c r="OEO276" s="314"/>
      <c r="OEP276" s="314"/>
      <c r="OEQ276" s="314"/>
      <c r="OER276" s="314"/>
      <c r="OES276" s="314"/>
      <c r="OET276" s="314"/>
      <c r="OEU276" s="314"/>
      <c r="OEV276" s="314"/>
      <c r="OEW276" s="314"/>
      <c r="OEX276" s="314"/>
      <c r="OEY276" s="314"/>
      <c r="OEZ276" s="314"/>
      <c r="OFA276" s="314"/>
      <c r="OFB276" s="314"/>
      <c r="OFC276" s="314"/>
      <c r="OFD276" s="314"/>
      <c r="OFE276" s="314"/>
      <c r="OFF276" s="314"/>
      <c r="OFG276" s="314"/>
      <c r="OFH276" s="314"/>
      <c r="OFI276" s="314"/>
      <c r="OFJ276" s="314"/>
      <c r="OFK276" s="314"/>
      <c r="OFL276" s="314"/>
      <c r="OFM276" s="314"/>
      <c r="OFN276" s="314"/>
      <c r="OFO276" s="314"/>
      <c r="OFP276" s="314"/>
      <c r="OFQ276" s="314"/>
      <c r="OFR276" s="314"/>
      <c r="OFS276" s="314"/>
      <c r="OFT276" s="314"/>
      <c r="OFU276" s="314"/>
      <c r="OFV276" s="314"/>
      <c r="OFW276" s="314"/>
      <c r="OFX276" s="314"/>
      <c r="OFY276" s="314"/>
      <c r="OFZ276" s="314"/>
      <c r="OGA276" s="314"/>
      <c r="OGB276" s="314"/>
      <c r="OGC276" s="314"/>
      <c r="OGD276" s="314"/>
      <c r="OGE276" s="314"/>
      <c r="OGF276" s="314"/>
      <c r="OGG276" s="314"/>
      <c r="OGH276" s="314"/>
      <c r="OGI276" s="314"/>
      <c r="OGJ276" s="314"/>
      <c r="OGK276" s="314"/>
      <c r="OGL276" s="314"/>
      <c r="OGM276" s="314"/>
      <c r="OGN276" s="314"/>
      <c r="OGO276" s="314"/>
      <c r="OGP276" s="314"/>
      <c r="OGQ276" s="314"/>
      <c r="OGR276" s="314"/>
      <c r="OGS276" s="314"/>
      <c r="OGT276" s="314"/>
      <c r="OGU276" s="314"/>
      <c r="OGV276" s="314"/>
      <c r="OGW276" s="314"/>
      <c r="OGX276" s="314"/>
      <c r="OGY276" s="314"/>
      <c r="OGZ276" s="314"/>
      <c r="OHA276" s="314"/>
      <c r="OHB276" s="314"/>
      <c r="OHC276" s="314"/>
      <c r="OHD276" s="314"/>
      <c r="OHE276" s="314"/>
      <c r="OHF276" s="314"/>
      <c r="OHG276" s="314"/>
      <c r="OHH276" s="314"/>
      <c r="OHI276" s="314"/>
      <c r="OHJ276" s="314"/>
      <c r="OHK276" s="314"/>
      <c r="OHL276" s="314"/>
      <c r="OHM276" s="314"/>
      <c r="OHN276" s="314"/>
      <c r="OHO276" s="314"/>
      <c r="OHP276" s="314"/>
      <c r="OHQ276" s="314"/>
      <c r="OHR276" s="314"/>
      <c r="OHS276" s="314"/>
      <c r="OHT276" s="314"/>
      <c r="OHU276" s="314"/>
      <c r="OHV276" s="314"/>
      <c r="OHW276" s="314"/>
      <c r="OHX276" s="314"/>
      <c r="OHY276" s="314"/>
      <c r="OHZ276" s="314"/>
      <c r="OIA276" s="314"/>
      <c r="OIB276" s="314"/>
      <c r="OIC276" s="314"/>
      <c r="OID276" s="314"/>
      <c r="OIE276" s="314"/>
      <c r="OIF276" s="314"/>
      <c r="OIG276" s="314"/>
      <c r="OIH276" s="314"/>
      <c r="OII276" s="314"/>
      <c r="OIJ276" s="314"/>
      <c r="OIK276" s="314"/>
      <c r="OIL276" s="314"/>
      <c r="OIM276" s="314"/>
      <c r="OIN276" s="314"/>
      <c r="OIO276" s="314"/>
      <c r="OIP276" s="314"/>
      <c r="OIQ276" s="314"/>
      <c r="OIR276" s="314"/>
      <c r="OIS276" s="314"/>
      <c r="OIT276" s="314"/>
      <c r="OIU276" s="314"/>
      <c r="OIV276" s="314"/>
      <c r="OIW276" s="314"/>
      <c r="OIX276" s="314"/>
      <c r="OIY276" s="314"/>
      <c r="OIZ276" s="314"/>
      <c r="OJA276" s="314"/>
      <c r="OJB276" s="314"/>
      <c r="OJC276" s="314"/>
      <c r="OJD276" s="314"/>
      <c r="OJE276" s="314"/>
      <c r="OJF276" s="314"/>
      <c r="OJG276" s="314"/>
      <c r="OJH276" s="314"/>
      <c r="OJI276" s="314"/>
      <c r="OJJ276" s="314"/>
      <c r="OJK276" s="314"/>
      <c r="OJL276" s="314"/>
      <c r="OJM276" s="314"/>
      <c r="OJN276" s="314"/>
      <c r="OJO276" s="314"/>
      <c r="OJP276" s="314"/>
      <c r="OJQ276" s="314"/>
      <c r="OJR276" s="314"/>
      <c r="OJS276" s="314"/>
      <c r="OJT276" s="314"/>
      <c r="OJU276" s="314"/>
      <c r="OJV276" s="314"/>
      <c r="OJW276" s="314"/>
      <c r="OJX276" s="314"/>
      <c r="OJY276" s="314"/>
      <c r="OJZ276" s="314"/>
      <c r="OKA276" s="314"/>
      <c r="OKB276" s="314"/>
      <c r="OKC276" s="314"/>
      <c r="OKD276" s="314"/>
      <c r="OKE276" s="314"/>
      <c r="OKF276" s="314"/>
      <c r="OKG276" s="314"/>
      <c r="OKH276" s="314"/>
      <c r="OKI276" s="314"/>
      <c r="OKJ276" s="314"/>
      <c r="OKK276" s="314"/>
      <c r="OKL276" s="314"/>
      <c r="OKM276" s="314"/>
      <c r="OKN276" s="314"/>
      <c r="OKO276" s="314"/>
      <c r="OKP276" s="314"/>
      <c r="OKQ276" s="314"/>
      <c r="OKR276" s="314"/>
      <c r="OKS276" s="314"/>
      <c r="OKT276" s="314"/>
      <c r="OKU276" s="314"/>
      <c r="OKV276" s="314"/>
      <c r="OKW276" s="314"/>
      <c r="OKX276" s="314"/>
      <c r="OKY276" s="314"/>
      <c r="OKZ276" s="314"/>
      <c r="OLA276" s="314"/>
      <c r="OLB276" s="314"/>
      <c r="OLC276" s="314"/>
      <c r="OLD276" s="314"/>
      <c r="OLE276" s="314"/>
      <c r="OLF276" s="314"/>
      <c r="OLG276" s="314"/>
      <c r="OLH276" s="314"/>
      <c r="OLI276" s="314"/>
      <c r="OLJ276" s="314"/>
      <c r="OLK276" s="314"/>
      <c r="OLL276" s="314"/>
      <c r="OLM276" s="314"/>
      <c r="OLN276" s="314"/>
      <c r="OLO276" s="314"/>
      <c r="OLP276" s="314"/>
      <c r="OLQ276" s="314"/>
      <c r="OLR276" s="314"/>
      <c r="OLS276" s="314"/>
      <c r="OLT276" s="314"/>
      <c r="OLU276" s="314"/>
      <c r="OLV276" s="314"/>
      <c r="OLW276" s="314"/>
      <c r="OLX276" s="314"/>
      <c r="OLY276" s="314"/>
      <c r="OLZ276" s="314"/>
      <c r="OMA276" s="314"/>
      <c r="OMB276" s="314"/>
      <c r="OMC276" s="314"/>
      <c r="OMD276" s="314"/>
      <c r="OME276" s="314"/>
      <c r="OMF276" s="314"/>
      <c r="OMG276" s="314"/>
      <c r="OMH276" s="314"/>
      <c r="OMI276" s="314"/>
      <c r="OMJ276" s="314"/>
      <c r="OMK276" s="314"/>
      <c r="OML276" s="314"/>
      <c r="OMM276" s="314"/>
      <c r="OMN276" s="314"/>
      <c r="OMO276" s="314"/>
      <c r="OMP276" s="314"/>
      <c r="OMQ276" s="314"/>
      <c r="OMR276" s="314"/>
      <c r="OMS276" s="314"/>
      <c r="OMT276" s="314"/>
      <c r="OMU276" s="314"/>
      <c r="OMV276" s="314"/>
      <c r="OMW276" s="314"/>
      <c r="OMX276" s="314"/>
      <c r="OMY276" s="314"/>
      <c r="OMZ276" s="314"/>
      <c r="ONA276" s="314"/>
      <c r="ONB276" s="314"/>
      <c r="ONC276" s="314"/>
      <c r="OND276" s="314"/>
      <c r="ONE276" s="314"/>
      <c r="ONF276" s="314"/>
      <c r="ONG276" s="314"/>
      <c r="ONH276" s="314"/>
      <c r="ONI276" s="314"/>
      <c r="ONJ276" s="314"/>
      <c r="ONK276" s="314"/>
      <c r="ONL276" s="314"/>
      <c r="ONM276" s="314"/>
      <c r="ONN276" s="314"/>
      <c r="ONO276" s="314"/>
      <c r="ONP276" s="314"/>
      <c r="ONQ276" s="314"/>
      <c r="ONR276" s="314"/>
      <c r="ONS276" s="314"/>
      <c r="ONT276" s="314"/>
      <c r="ONU276" s="314"/>
      <c r="ONV276" s="314"/>
      <c r="ONW276" s="314"/>
      <c r="ONX276" s="314"/>
      <c r="ONY276" s="314"/>
      <c r="ONZ276" s="314"/>
      <c r="OOA276" s="314"/>
      <c r="OOB276" s="314"/>
      <c r="OOC276" s="314"/>
      <c r="OOD276" s="314"/>
      <c r="OOE276" s="314"/>
      <c r="OOF276" s="314"/>
      <c r="OOG276" s="314"/>
      <c r="OOH276" s="314"/>
      <c r="OOI276" s="314"/>
      <c r="OOJ276" s="314"/>
      <c r="OOK276" s="314"/>
      <c r="OOL276" s="314"/>
      <c r="OOM276" s="314"/>
      <c r="OON276" s="314"/>
      <c r="OOO276" s="314"/>
      <c r="OOP276" s="314"/>
      <c r="OOQ276" s="314"/>
      <c r="OOR276" s="314"/>
      <c r="OOS276" s="314"/>
      <c r="OOT276" s="314"/>
      <c r="OOU276" s="314"/>
      <c r="OOV276" s="314"/>
      <c r="OOW276" s="314"/>
      <c r="OOX276" s="314"/>
      <c r="OOY276" s="314"/>
      <c r="OOZ276" s="314"/>
      <c r="OPA276" s="314"/>
      <c r="OPB276" s="314"/>
      <c r="OPC276" s="314"/>
      <c r="OPD276" s="314"/>
      <c r="OPE276" s="314"/>
      <c r="OPF276" s="314"/>
      <c r="OPG276" s="314"/>
      <c r="OPH276" s="314"/>
      <c r="OPI276" s="314"/>
      <c r="OPJ276" s="314"/>
      <c r="OPK276" s="314"/>
      <c r="OPL276" s="314"/>
      <c r="OPM276" s="314"/>
      <c r="OPN276" s="314"/>
      <c r="OPO276" s="314"/>
      <c r="OPP276" s="314"/>
      <c r="OPQ276" s="314"/>
      <c r="OPR276" s="314"/>
      <c r="OPS276" s="314"/>
      <c r="OPT276" s="314"/>
      <c r="OPU276" s="314"/>
      <c r="OPV276" s="314"/>
      <c r="OPW276" s="314"/>
      <c r="OPX276" s="314"/>
      <c r="OPY276" s="314"/>
      <c r="OPZ276" s="314"/>
      <c r="OQA276" s="314"/>
      <c r="OQB276" s="314"/>
      <c r="OQC276" s="314"/>
      <c r="OQD276" s="314"/>
      <c r="OQE276" s="314"/>
      <c r="OQF276" s="314"/>
      <c r="OQG276" s="314"/>
      <c r="OQH276" s="314"/>
      <c r="OQI276" s="314"/>
      <c r="OQJ276" s="314"/>
      <c r="OQK276" s="314"/>
      <c r="OQL276" s="314"/>
      <c r="OQM276" s="314"/>
      <c r="OQN276" s="314"/>
      <c r="OQO276" s="314"/>
      <c r="OQP276" s="314"/>
      <c r="OQQ276" s="314"/>
      <c r="OQR276" s="314"/>
      <c r="OQS276" s="314"/>
      <c r="OQT276" s="314"/>
      <c r="OQU276" s="314"/>
      <c r="OQV276" s="314"/>
      <c r="OQW276" s="314"/>
      <c r="OQX276" s="314"/>
      <c r="OQY276" s="314"/>
      <c r="OQZ276" s="314"/>
      <c r="ORA276" s="314"/>
      <c r="ORB276" s="314"/>
      <c r="ORC276" s="314"/>
      <c r="ORD276" s="314"/>
      <c r="ORE276" s="314"/>
      <c r="ORF276" s="314"/>
      <c r="ORG276" s="314"/>
      <c r="ORH276" s="314"/>
      <c r="ORI276" s="314"/>
      <c r="ORJ276" s="314"/>
      <c r="ORK276" s="314"/>
      <c r="ORL276" s="314"/>
      <c r="ORM276" s="314"/>
      <c r="ORN276" s="314"/>
      <c r="ORO276" s="314"/>
      <c r="ORP276" s="314"/>
      <c r="ORQ276" s="314"/>
      <c r="ORR276" s="314"/>
      <c r="ORS276" s="314"/>
      <c r="ORT276" s="314"/>
      <c r="ORU276" s="314"/>
      <c r="ORV276" s="314"/>
      <c r="ORW276" s="314"/>
      <c r="ORX276" s="314"/>
      <c r="ORY276" s="314"/>
      <c r="ORZ276" s="314"/>
      <c r="OSA276" s="314"/>
      <c r="OSB276" s="314"/>
      <c r="OSC276" s="314"/>
      <c r="OSD276" s="314"/>
      <c r="OSE276" s="314"/>
      <c r="OSF276" s="314"/>
      <c r="OSG276" s="314"/>
      <c r="OSH276" s="314"/>
      <c r="OSI276" s="314"/>
      <c r="OSJ276" s="314"/>
      <c r="OSK276" s="314"/>
      <c r="OSL276" s="314"/>
      <c r="OSM276" s="314"/>
      <c r="OSN276" s="314"/>
      <c r="OSO276" s="314"/>
      <c r="OSP276" s="314"/>
      <c r="OSQ276" s="314"/>
      <c r="OSR276" s="314"/>
      <c r="OSS276" s="314"/>
      <c r="OST276" s="314"/>
      <c r="OSU276" s="314"/>
      <c r="OSV276" s="314"/>
      <c r="OSW276" s="314"/>
      <c r="OSX276" s="314"/>
      <c r="OSY276" s="314"/>
      <c r="OSZ276" s="314"/>
      <c r="OTA276" s="314"/>
      <c r="OTB276" s="314"/>
      <c r="OTC276" s="314"/>
      <c r="OTD276" s="314"/>
      <c r="OTE276" s="314"/>
      <c r="OTF276" s="314"/>
      <c r="OTG276" s="314"/>
      <c r="OTH276" s="314"/>
      <c r="OTI276" s="314"/>
      <c r="OTJ276" s="314"/>
      <c r="OTK276" s="314"/>
      <c r="OTL276" s="314"/>
      <c r="OTM276" s="314"/>
      <c r="OTN276" s="314"/>
      <c r="OTO276" s="314"/>
      <c r="OTP276" s="314"/>
      <c r="OTQ276" s="314"/>
      <c r="OTR276" s="314"/>
      <c r="OTS276" s="314"/>
      <c r="OTT276" s="314"/>
      <c r="OTU276" s="314"/>
      <c r="OTV276" s="314"/>
      <c r="OTW276" s="314"/>
      <c r="OTX276" s="314"/>
      <c r="OTY276" s="314"/>
      <c r="OTZ276" s="314"/>
      <c r="OUA276" s="314"/>
      <c r="OUB276" s="314"/>
      <c r="OUC276" s="314"/>
      <c r="OUD276" s="314"/>
      <c r="OUE276" s="314"/>
      <c r="OUF276" s="314"/>
      <c r="OUG276" s="314"/>
      <c r="OUH276" s="314"/>
      <c r="OUI276" s="314"/>
      <c r="OUJ276" s="314"/>
      <c r="OUK276" s="314"/>
      <c r="OUL276" s="314"/>
      <c r="OUM276" s="314"/>
      <c r="OUN276" s="314"/>
      <c r="OUO276" s="314"/>
      <c r="OUP276" s="314"/>
      <c r="OUQ276" s="314"/>
      <c r="OUR276" s="314"/>
      <c r="OUS276" s="314"/>
      <c r="OUT276" s="314"/>
      <c r="OUU276" s="314"/>
      <c r="OUV276" s="314"/>
      <c r="OUW276" s="314"/>
      <c r="OUX276" s="314"/>
      <c r="OUY276" s="314"/>
      <c r="OUZ276" s="314"/>
      <c r="OVA276" s="314"/>
      <c r="OVB276" s="314"/>
      <c r="OVC276" s="314"/>
      <c r="OVD276" s="314"/>
      <c r="OVE276" s="314"/>
      <c r="OVF276" s="314"/>
      <c r="OVG276" s="314"/>
      <c r="OVH276" s="314"/>
      <c r="OVI276" s="314"/>
      <c r="OVJ276" s="314"/>
      <c r="OVK276" s="314"/>
      <c r="OVL276" s="314"/>
      <c r="OVM276" s="314"/>
      <c r="OVN276" s="314"/>
      <c r="OVO276" s="314"/>
      <c r="OVP276" s="314"/>
      <c r="OVQ276" s="314"/>
      <c r="OVR276" s="314"/>
      <c r="OVS276" s="314"/>
      <c r="OVT276" s="314"/>
      <c r="OVU276" s="314"/>
      <c r="OVV276" s="314"/>
      <c r="OVW276" s="314"/>
      <c r="OVX276" s="314"/>
      <c r="OVY276" s="314"/>
      <c r="OVZ276" s="314"/>
      <c r="OWA276" s="314"/>
      <c r="OWB276" s="314"/>
      <c r="OWC276" s="314"/>
      <c r="OWD276" s="314"/>
      <c r="OWE276" s="314"/>
      <c r="OWF276" s="314"/>
      <c r="OWG276" s="314"/>
      <c r="OWH276" s="314"/>
      <c r="OWI276" s="314"/>
      <c r="OWJ276" s="314"/>
      <c r="OWK276" s="314"/>
      <c r="OWL276" s="314"/>
      <c r="OWM276" s="314"/>
      <c r="OWN276" s="314"/>
      <c r="OWO276" s="314"/>
      <c r="OWP276" s="314"/>
      <c r="OWQ276" s="314"/>
      <c r="OWR276" s="314"/>
      <c r="OWS276" s="314"/>
      <c r="OWT276" s="314"/>
      <c r="OWU276" s="314"/>
      <c r="OWV276" s="314"/>
      <c r="OWW276" s="314"/>
      <c r="OWX276" s="314"/>
      <c r="OWY276" s="314"/>
      <c r="OWZ276" s="314"/>
      <c r="OXA276" s="314"/>
      <c r="OXB276" s="314"/>
      <c r="OXC276" s="314"/>
      <c r="OXD276" s="314"/>
      <c r="OXE276" s="314"/>
      <c r="OXF276" s="314"/>
      <c r="OXG276" s="314"/>
      <c r="OXH276" s="314"/>
      <c r="OXI276" s="314"/>
      <c r="OXJ276" s="314"/>
      <c r="OXK276" s="314"/>
      <c r="OXL276" s="314"/>
      <c r="OXM276" s="314"/>
      <c r="OXN276" s="314"/>
      <c r="OXO276" s="314"/>
      <c r="OXP276" s="314"/>
      <c r="OXQ276" s="314"/>
      <c r="OXR276" s="314"/>
      <c r="OXS276" s="314"/>
      <c r="OXT276" s="314"/>
      <c r="OXU276" s="314"/>
      <c r="OXV276" s="314"/>
      <c r="OXW276" s="314"/>
      <c r="OXX276" s="314"/>
      <c r="OXY276" s="314"/>
      <c r="OXZ276" s="314"/>
      <c r="OYA276" s="314"/>
      <c r="OYB276" s="314"/>
      <c r="OYC276" s="314"/>
      <c r="OYD276" s="314"/>
      <c r="OYE276" s="314"/>
      <c r="OYF276" s="314"/>
      <c r="OYG276" s="314"/>
      <c r="OYH276" s="314"/>
      <c r="OYI276" s="314"/>
      <c r="OYJ276" s="314"/>
      <c r="OYK276" s="314"/>
      <c r="OYL276" s="314"/>
      <c r="OYM276" s="314"/>
      <c r="OYN276" s="314"/>
      <c r="OYO276" s="314"/>
      <c r="OYP276" s="314"/>
      <c r="OYQ276" s="314"/>
      <c r="OYR276" s="314"/>
      <c r="OYS276" s="314"/>
      <c r="OYT276" s="314"/>
      <c r="OYU276" s="314"/>
      <c r="OYV276" s="314"/>
      <c r="OYW276" s="314"/>
      <c r="OYX276" s="314"/>
      <c r="OYY276" s="314"/>
      <c r="OYZ276" s="314"/>
      <c r="OZA276" s="314"/>
      <c r="OZB276" s="314"/>
      <c r="OZC276" s="314"/>
      <c r="OZD276" s="314"/>
      <c r="OZE276" s="314"/>
      <c r="OZF276" s="314"/>
      <c r="OZG276" s="314"/>
      <c r="OZH276" s="314"/>
      <c r="OZI276" s="314"/>
      <c r="OZJ276" s="314"/>
      <c r="OZK276" s="314"/>
      <c r="OZL276" s="314"/>
      <c r="OZM276" s="314"/>
      <c r="OZN276" s="314"/>
      <c r="OZO276" s="314"/>
      <c r="OZP276" s="314"/>
      <c r="OZQ276" s="314"/>
      <c r="OZR276" s="314"/>
      <c r="OZS276" s="314"/>
      <c r="OZT276" s="314"/>
      <c r="OZU276" s="314"/>
      <c r="OZV276" s="314"/>
      <c r="OZW276" s="314"/>
      <c r="OZX276" s="314"/>
      <c r="OZY276" s="314"/>
      <c r="OZZ276" s="314"/>
      <c r="PAA276" s="314"/>
      <c r="PAB276" s="314"/>
      <c r="PAC276" s="314"/>
      <c r="PAD276" s="314"/>
      <c r="PAE276" s="314"/>
      <c r="PAF276" s="314"/>
      <c r="PAG276" s="314"/>
      <c r="PAH276" s="314"/>
      <c r="PAI276" s="314"/>
      <c r="PAJ276" s="314"/>
      <c r="PAK276" s="314"/>
      <c r="PAL276" s="314"/>
      <c r="PAM276" s="314"/>
      <c r="PAN276" s="314"/>
      <c r="PAO276" s="314"/>
      <c r="PAP276" s="314"/>
      <c r="PAQ276" s="314"/>
      <c r="PAR276" s="314"/>
      <c r="PAS276" s="314"/>
      <c r="PAT276" s="314"/>
      <c r="PAU276" s="314"/>
      <c r="PAV276" s="314"/>
      <c r="PAW276" s="314"/>
      <c r="PAX276" s="314"/>
      <c r="PAY276" s="314"/>
      <c r="PAZ276" s="314"/>
      <c r="PBA276" s="314"/>
      <c r="PBB276" s="314"/>
      <c r="PBC276" s="314"/>
      <c r="PBD276" s="314"/>
      <c r="PBE276" s="314"/>
      <c r="PBF276" s="314"/>
      <c r="PBG276" s="314"/>
      <c r="PBH276" s="314"/>
      <c r="PBI276" s="314"/>
      <c r="PBJ276" s="314"/>
      <c r="PBK276" s="314"/>
      <c r="PBL276" s="314"/>
      <c r="PBM276" s="314"/>
      <c r="PBN276" s="314"/>
      <c r="PBO276" s="314"/>
      <c r="PBP276" s="314"/>
      <c r="PBQ276" s="314"/>
      <c r="PBR276" s="314"/>
      <c r="PBS276" s="314"/>
      <c r="PBT276" s="314"/>
      <c r="PBU276" s="314"/>
      <c r="PBV276" s="314"/>
      <c r="PBW276" s="314"/>
      <c r="PBX276" s="314"/>
      <c r="PBY276" s="314"/>
      <c r="PBZ276" s="314"/>
      <c r="PCA276" s="314"/>
      <c r="PCB276" s="314"/>
      <c r="PCC276" s="314"/>
      <c r="PCD276" s="314"/>
      <c r="PCE276" s="314"/>
      <c r="PCF276" s="314"/>
      <c r="PCG276" s="314"/>
      <c r="PCH276" s="314"/>
      <c r="PCI276" s="314"/>
      <c r="PCJ276" s="314"/>
      <c r="PCK276" s="314"/>
      <c r="PCL276" s="314"/>
      <c r="PCM276" s="314"/>
      <c r="PCN276" s="314"/>
      <c r="PCO276" s="314"/>
      <c r="PCP276" s="314"/>
      <c r="PCQ276" s="314"/>
      <c r="PCR276" s="314"/>
      <c r="PCS276" s="314"/>
      <c r="PCT276" s="314"/>
      <c r="PCU276" s="314"/>
      <c r="PCV276" s="314"/>
      <c r="PCW276" s="314"/>
      <c r="PCX276" s="314"/>
      <c r="PCY276" s="314"/>
      <c r="PCZ276" s="314"/>
      <c r="PDA276" s="314"/>
      <c r="PDB276" s="314"/>
      <c r="PDC276" s="314"/>
      <c r="PDD276" s="314"/>
      <c r="PDE276" s="314"/>
      <c r="PDF276" s="314"/>
      <c r="PDG276" s="314"/>
      <c r="PDH276" s="314"/>
      <c r="PDI276" s="314"/>
      <c r="PDJ276" s="314"/>
      <c r="PDK276" s="314"/>
      <c r="PDL276" s="314"/>
      <c r="PDM276" s="314"/>
      <c r="PDN276" s="314"/>
      <c r="PDO276" s="314"/>
      <c r="PDP276" s="314"/>
      <c r="PDQ276" s="314"/>
      <c r="PDR276" s="314"/>
      <c r="PDS276" s="314"/>
      <c r="PDT276" s="314"/>
      <c r="PDU276" s="314"/>
      <c r="PDV276" s="314"/>
      <c r="PDW276" s="314"/>
      <c r="PDX276" s="314"/>
      <c r="PDY276" s="314"/>
      <c r="PDZ276" s="314"/>
      <c r="PEA276" s="314"/>
      <c r="PEB276" s="314"/>
      <c r="PEC276" s="314"/>
      <c r="PED276" s="314"/>
      <c r="PEE276" s="314"/>
      <c r="PEF276" s="314"/>
      <c r="PEG276" s="314"/>
      <c r="PEH276" s="314"/>
      <c r="PEI276" s="314"/>
      <c r="PEJ276" s="314"/>
      <c r="PEK276" s="314"/>
      <c r="PEL276" s="314"/>
      <c r="PEM276" s="314"/>
      <c r="PEN276" s="314"/>
      <c r="PEO276" s="314"/>
      <c r="PEP276" s="314"/>
      <c r="PEQ276" s="314"/>
      <c r="PER276" s="314"/>
      <c r="PES276" s="314"/>
      <c r="PET276" s="314"/>
      <c r="PEU276" s="314"/>
      <c r="PEV276" s="314"/>
      <c r="PEW276" s="314"/>
      <c r="PEX276" s="314"/>
      <c r="PEY276" s="314"/>
      <c r="PEZ276" s="314"/>
      <c r="PFA276" s="314"/>
      <c r="PFB276" s="314"/>
      <c r="PFC276" s="314"/>
      <c r="PFD276" s="314"/>
      <c r="PFE276" s="314"/>
      <c r="PFF276" s="314"/>
      <c r="PFG276" s="314"/>
      <c r="PFH276" s="314"/>
      <c r="PFI276" s="314"/>
      <c r="PFJ276" s="314"/>
      <c r="PFK276" s="314"/>
      <c r="PFL276" s="314"/>
      <c r="PFM276" s="314"/>
      <c r="PFN276" s="314"/>
      <c r="PFO276" s="314"/>
      <c r="PFP276" s="314"/>
      <c r="PFQ276" s="314"/>
      <c r="PFR276" s="314"/>
      <c r="PFS276" s="314"/>
      <c r="PFT276" s="314"/>
      <c r="PFU276" s="314"/>
      <c r="PFV276" s="314"/>
      <c r="PFW276" s="314"/>
      <c r="PFX276" s="314"/>
      <c r="PFY276" s="314"/>
      <c r="PFZ276" s="314"/>
      <c r="PGA276" s="314"/>
      <c r="PGB276" s="314"/>
      <c r="PGC276" s="314"/>
      <c r="PGD276" s="314"/>
      <c r="PGE276" s="314"/>
      <c r="PGF276" s="314"/>
      <c r="PGG276" s="314"/>
      <c r="PGH276" s="314"/>
      <c r="PGI276" s="314"/>
      <c r="PGJ276" s="314"/>
      <c r="PGK276" s="314"/>
      <c r="PGL276" s="314"/>
      <c r="PGM276" s="314"/>
      <c r="PGN276" s="314"/>
      <c r="PGO276" s="314"/>
      <c r="PGP276" s="314"/>
      <c r="PGQ276" s="314"/>
      <c r="PGR276" s="314"/>
      <c r="PGS276" s="314"/>
      <c r="PGT276" s="314"/>
      <c r="PGU276" s="314"/>
      <c r="PGV276" s="314"/>
      <c r="PGW276" s="314"/>
      <c r="PGX276" s="314"/>
      <c r="PGY276" s="314"/>
      <c r="PGZ276" s="314"/>
      <c r="PHA276" s="314"/>
      <c r="PHB276" s="314"/>
      <c r="PHC276" s="314"/>
      <c r="PHD276" s="314"/>
      <c r="PHE276" s="314"/>
      <c r="PHF276" s="314"/>
      <c r="PHG276" s="314"/>
      <c r="PHH276" s="314"/>
      <c r="PHI276" s="314"/>
      <c r="PHJ276" s="314"/>
      <c r="PHK276" s="314"/>
      <c r="PHL276" s="314"/>
      <c r="PHM276" s="314"/>
      <c r="PHN276" s="314"/>
      <c r="PHO276" s="314"/>
      <c r="PHP276" s="314"/>
      <c r="PHQ276" s="314"/>
      <c r="PHR276" s="314"/>
      <c r="PHS276" s="314"/>
      <c r="PHT276" s="314"/>
      <c r="PHU276" s="314"/>
      <c r="PHV276" s="314"/>
      <c r="PHW276" s="314"/>
      <c r="PHX276" s="314"/>
      <c r="PHY276" s="314"/>
      <c r="PHZ276" s="314"/>
      <c r="PIA276" s="314"/>
      <c r="PIB276" s="314"/>
      <c r="PIC276" s="314"/>
      <c r="PID276" s="314"/>
      <c r="PIE276" s="314"/>
      <c r="PIF276" s="314"/>
      <c r="PIG276" s="314"/>
      <c r="PIH276" s="314"/>
      <c r="PII276" s="314"/>
      <c r="PIJ276" s="314"/>
      <c r="PIK276" s="314"/>
      <c r="PIL276" s="314"/>
      <c r="PIM276" s="314"/>
      <c r="PIN276" s="314"/>
      <c r="PIO276" s="314"/>
      <c r="PIP276" s="314"/>
      <c r="PIQ276" s="314"/>
      <c r="PIR276" s="314"/>
      <c r="PIS276" s="314"/>
      <c r="PIT276" s="314"/>
      <c r="PIU276" s="314"/>
      <c r="PIV276" s="314"/>
      <c r="PIW276" s="314"/>
      <c r="PIX276" s="314"/>
      <c r="PIY276" s="314"/>
      <c r="PIZ276" s="314"/>
      <c r="PJA276" s="314"/>
      <c r="PJB276" s="314"/>
      <c r="PJC276" s="314"/>
      <c r="PJD276" s="314"/>
      <c r="PJE276" s="314"/>
      <c r="PJF276" s="314"/>
      <c r="PJG276" s="314"/>
      <c r="PJH276" s="314"/>
      <c r="PJI276" s="314"/>
      <c r="PJJ276" s="314"/>
      <c r="PJK276" s="314"/>
      <c r="PJL276" s="314"/>
      <c r="PJM276" s="314"/>
      <c r="PJN276" s="314"/>
      <c r="PJO276" s="314"/>
      <c r="PJP276" s="314"/>
      <c r="PJQ276" s="314"/>
      <c r="PJR276" s="314"/>
      <c r="PJS276" s="314"/>
      <c r="PJT276" s="314"/>
      <c r="PJU276" s="314"/>
      <c r="PJV276" s="314"/>
      <c r="PJW276" s="314"/>
      <c r="PJX276" s="314"/>
      <c r="PJY276" s="314"/>
      <c r="PJZ276" s="314"/>
      <c r="PKA276" s="314"/>
      <c r="PKB276" s="314"/>
      <c r="PKC276" s="314"/>
      <c r="PKD276" s="314"/>
      <c r="PKE276" s="314"/>
      <c r="PKF276" s="314"/>
      <c r="PKG276" s="314"/>
      <c r="PKH276" s="314"/>
      <c r="PKI276" s="314"/>
      <c r="PKJ276" s="314"/>
      <c r="PKK276" s="314"/>
      <c r="PKL276" s="314"/>
      <c r="PKM276" s="314"/>
      <c r="PKN276" s="314"/>
      <c r="PKO276" s="314"/>
      <c r="PKP276" s="314"/>
      <c r="PKQ276" s="314"/>
      <c r="PKR276" s="314"/>
      <c r="PKS276" s="314"/>
      <c r="PKT276" s="314"/>
      <c r="PKU276" s="314"/>
      <c r="PKV276" s="314"/>
      <c r="PKW276" s="314"/>
      <c r="PKX276" s="314"/>
      <c r="PKY276" s="314"/>
      <c r="PKZ276" s="314"/>
      <c r="PLA276" s="314"/>
      <c r="PLB276" s="314"/>
      <c r="PLC276" s="314"/>
      <c r="PLD276" s="314"/>
      <c r="PLE276" s="314"/>
      <c r="PLF276" s="314"/>
      <c r="PLG276" s="314"/>
      <c r="PLH276" s="314"/>
      <c r="PLI276" s="314"/>
      <c r="PLJ276" s="314"/>
      <c r="PLK276" s="314"/>
      <c r="PLL276" s="314"/>
      <c r="PLM276" s="314"/>
      <c r="PLN276" s="314"/>
      <c r="PLO276" s="314"/>
      <c r="PLP276" s="314"/>
      <c r="PLQ276" s="314"/>
      <c r="PLR276" s="314"/>
      <c r="PLS276" s="314"/>
      <c r="PLT276" s="314"/>
      <c r="PLU276" s="314"/>
      <c r="PLV276" s="314"/>
      <c r="PLW276" s="314"/>
      <c r="PLX276" s="314"/>
      <c r="PLY276" s="314"/>
      <c r="PLZ276" s="314"/>
      <c r="PMA276" s="314"/>
      <c r="PMB276" s="314"/>
      <c r="PMC276" s="314"/>
      <c r="PMD276" s="314"/>
      <c r="PME276" s="314"/>
      <c r="PMF276" s="314"/>
      <c r="PMG276" s="314"/>
      <c r="PMH276" s="314"/>
      <c r="PMI276" s="314"/>
      <c r="PMJ276" s="314"/>
      <c r="PMK276" s="314"/>
      <c r="PML276" s="314"/>
      <c r="PMM276" s="314"/>
      <c r="PMN276" s="314"/>
      <c r="PMO276" s="314"/>
      <c r="PMP276" s="314"/>
      <c r="PMQ276" s="314"/>
      <c r="PMR276" s="314"/>
      <c r="PMS276" s="314"/>
      <c r="PMT276" s="314"/>
      <c r="PMU276" s="314"/>
      <c r="PMV276" s="314"/>
      <c r="PMW276" s="314"/>
      <c r="PMX276" s="314"/>
      <c r="PMY276" s="314"/>
      <c r="PMZ276" s="314"/>
      <c r="PNA276" s="314"/>
      <c r="PNB276" s="314"/>
      <c r="PNC276" s="314"/>
      <c r="PND276" s="314"/>
      <c r="PNE276" s="314"/>
      <c r="PNF276" s="314"/>
      <c r="PNG276" s="314"/>
      <c r="PNH276" s="314"/>
      <c r="PNI276" s="314"/>
      <c r="PNJ276" s="314"/>
      <c r="PNK276" s="314"/>
      <c r="PNL276" s="314"/>
      <c r="PNM276" s="314"/>
      <c r="PNN276" s="314"/>
      <c r="PNO276" s="314"/>
      <c r="PNP276" s="314"/>
      <c r="PNQ276" s="314"/>
      <c r="PNR276" s="314"/>
      <c r="PNS276" s="314"/>
      <c r="PNT276" s="314"/>
      <c r="PNU276" s="314"/>
      <c r="PNV276" s="314"/>
      <c r="PNW276" s="314"/>
      <c r="PNX276" s="314"/>
      <c r="PNY276" s="314"/>
      <c r="PNZ276" s="314"/>
      <c r="POA276" s="314"/>
      <c r="POB276" s="314"/>
      <c r="POC276" s="314"/>
      <c r="POD276" s="314"/>
      <c r="POE276" s="314"/>
      <c r="POF276" s="314"/>
      <c r="POG276" s="314"/>
      <c r="POH276" s="314"/>
      <c r="POI276" s="314"/>
      <c r="POJ276" s="314"/>
      <c r="POK276" s="314"/>
      <c r="POL276" s="314"/>
      <c r="POM276" s="314"/>
      <c r="PON276" s="314"/>
      <c r="POO276" s="314"/>
      <c r="POP276" s="314"/>
      <c r="POQ276" s="314"/>
      <c r="POR276" s="314"/>
      <c r="POS276" s="314"/>
      <c r="POT276" s="314"/>
      <c r="POU276" s="314"/>
      <c r="POV276" s="314"/>
      <c r="POW276" s="314"/>
      <c r="POX276" s="314"/>
      <c r="POY276" s="314"/>
      <c r="POZ276" s="314"/>
      <c r="PPA276" s="314"/>
      <c r="PPB276" s="314"/>
      <c r="PPC276" s="314"/>
      <c r="PPD276" s="314"/>
      <c r="PPE276" s="314"/>
      <c r="PPF276" s="314"/>
      <c r="PPG276" s="314"/>
      <c r="PPH276" s="314"/>
      <c r="PPI276" s="314"/>
      <c r="PPJ276" s="314"/>
      <c r="PPK276" s="314"/>
      <c r="PPL276" s="314"/>
      <c r="PPM276" s="314"/>
      <c r="PPN276" s="314"/>
      <c r="PPO276" s="314"/>
      <c r="PPP276" s="314"/>
      <c r="PPQ276" s="314"/>
      <c r="PPR276" s="314"/>
      <c r="PPS276" s="314"/>
      <c r="PPT276" s="314"/>
      <c r="PPU276" s="314"/>
      <c r="PPV276" s="314"/>
      <c r="PPW276" s="314"/>
      <c r="PPX276" s="314"/>
      <c r="PPY276" s="314"/>
      <c r="PPZ276" s="314"/>
      <c r="PQA276" s="314"/>
      <c r="PQB276" s="314"/>
      <c r="PQC276" s="314"/>
      <c r="PQD276" s="314"/>
      <c r="PQE276" s="314"/>
      <c r="PQF276" s="314"/>
      <c r="PQG276" s="314"/>
      <c r="PQH276" s="314"/>
      <c r="PQI276" s="314"/>
      <c r="PQJ276" s="314"/>
      <c r="PQK276" s="314"/>
      <c r="PQL276" s="314"/>
      <c r="PQM276" s="314"/>
      <c r="PQN276" s="314"/>
      <c r="PQO276" s="314"/>
      <c r="PQP276" s="314"/>
      <c r="PQQ276" s="314"/>
      <c r="PQR276" s="314"/>
      <c r="PQS276" s="314"/>
      <c r="PQT276" s="314"/>
      <c r="PQU276" s="314"/>
      <c r="PQV276" s="314"/>
      <c r="PQW276" s="314"/>
      <c r="PQX276" s="314"/>
      <c r="PQY276" s="314"/>
      <c r="PQZ276" s="314"/>
      <c r="PRA276" s="314"/>
      <c r="PRB276" s="314"/>
      <c r="PRC276" s="314"/>
      <c r="PRD276" s="314"/>
      <c r="PRE276" s="314"/>
      <c r="PRF276" s="314"/>
      <c r="PRG276" s="314"/>
      <c r="PRH276" s="314"/>
      <c r="PRI276" s="314"/>
      <c r="PRJ276" s="314"/>
      <c r="PRK276" s="314"/>
      <c r="PRL276" s="314"/>
      <c r="PRM276" s="314"/>
      <c r="PRN276" s="314"/>
      <c r="PRO276" s="314"/>
      <c r="PRP276" s="314"/>
      <c r="PRQ276" s="314"/>
      <c r="PRR276" s="314"/>
      <c r="PRS276" s="314"/>
      <c r="PRT276" s="314"/>
      <c r="PRU276" s="314"/>
      <c r="PRV276" s="314"/>
      <c r="PRW276" s="314"/>
      <c r="PRX276" s="314"/>
      <c r="PRY276" s="314"/>
      <c r="PRZ276" s="314"/>
      <c r="PSA276" s="314"/>
      <c r="PSB276" s="314"/>
      <c r="PSC276" s="314"/>
      <c r="PSD276" s="314"/>
      <c r="PSE276" s="314"/>
      <c r="PSF276" s="314"/>
      <c r="PSG276" s="314"/>
      <c r="PSH276" s="314"/>
      <c r="PSI276" s="314"/>
      <c r="PSJ276" s="314"/>
      <c r="PSK276" s="314"/>
      <c r="PSL276" s="314"/>
      <c r="PSM276" s="314"/>
      <c r="PSN276" s="314"/>
      <c r="PSO276" s="314"/>
      <c r="PSP276" s="314"/>
      <c r="PSQ276" s="314"/>
      <c r="PSR276" s="314"/>
      <c r="PSS276" s="314"/>
      <c r="PST276" s="314"/>
      <c r="PSU276" s="314"/>
      <c r="PSV276" s="314"/>
      <c r="PSW276" s="314"/>
      <c r="PSX276" s="314"/>
      <c r="PSY276" s="314"/>
      <c r="PSZ276" s="314"/>
      <c r="PTA276" s="314"/>
      <c r="PTB276" s="314"/>
      <c r="PTC276" s="314"/>
      <c r="PTD276" s="314"/>
      <c r="PTE276" s="314"/>
      <c r="PTF276" s="314"/>
      <c r="PTG276" s="314"/>
      <c r="PTH276" s="314"/>
      <c r="PTI276" s="314"/>
      <c r="PTJ276" s="314"/>
      <c r="PTK276" s="314"/>
      <c r="PTL276" s="314"/>
      <c r="PTM276" s="314"/>
      <c r="PTN276" s="314"/>
      <c r="PTO276" s="314"/>
      <c r="PTP276" s="314"/>
      <c r="PTQ276" s="314"/>
      <c r="PTR276" s="314"/>
      <c r="PTS276" s="314"/>
      <c r="PTT276" s="314"/>
      <c r="PTU276" s="314"/>
      <c r="PTV276" s="314"/>
      <c r="PTW276" s="314"/>
      <c r="PTX276" s="314"/>
      <c r="PTY276" s="314"/>
      <c r="PTZ276" s="314"/>
      <c r="PUA276" s="314"/>
      <c r="PUB276" s="314"/>
      <c r="PUC276" s="314"/>
      <c r="PUD276" s="314"/>
      <c r="PUE276" s="314"/>
      <c r="PUF276" s="314"/>
      <c r="PUG276" s="314"/>
      <c r="PUH276" s="314"/>
      <c r="PUI276" s="314"/>
      <c r="PUJ276" s="314"/>
      <c r="PUK276" s="314"/>
      <c r="PUL276" s="314"/>
      <c r="PUM276" s="314"/>
      <c r="PUN276" s="314"/>
      <c r="PUO276" s="314"/>
      <c r="PUP276" s="314"/>
      <c r="PUQ276" s="314"/>
      <c r="PUR276" s="314"/>
      <c r="PUS276" s="314"/>
      <c r="PUT276" s="314"/>
      <c r="PUU276" s="314"/>
      <c r="PUV276" s="314"/>
      <c r="PUW276" s="314"/>
      <c r="PUX276" s="314"/>
      <c r="PUY276" s="314"/>
      <c r="PUZ276" s="314"/>
      <c r="PVA276" s="314"/>
      <c r="PVB276" s="314"/>
      <c r="PVC276" s="314"/>
      <c r="PVD276" s="314"/>
      <c r="PVE276" s="314"/>
      <c r="PVF276" s="314"/>
      <c r="PVG276" s="314"/>
      <c r="PVH276" s="314"/>
      <c r="PVI276" s="314"/>
      <c r="PVJ276" s="314"/>
      <c r="PVK276" s="314"/>
      <c r="PVL276" s="314"/>
      <c r="PVM276" s="314"/>
      <c r="PVN276" s="314"/>
      <c r="PVO276" s="314"/>
      <c r="PVP276" s="314"/>
      <c r="PVQ276" s="314"/>
      <c r="PVR276" s="314"/>
      <c r="PVS276" s="314"/>
      <c r="PVT276" s="314"/>
      <c r="PVU276" s="314"/>
      <c r="PVV276" s="314"/>
      <c r="PVW276" s="314"/>
      <c r="PVX276" s="314"/>
      <c r="PVY276" s="314"/>
      <c r="PVZ276" s="314"/>
      <c r="PWA276" s="314"/>
      <c r="PWB276" s="314"/>
      <c r="PWC276" s="314"/>
      <c r="PWD276" s="314"/>
      <c r="PWE276" s="314"/>
      <c r="PWF276" s="314"/>
      <c r="PWG276" s="314"/>
      <c r="PWH276" s="314"/>
      <c r="PWI276" s="314"/>
      <c r="PWJ276" s="314"/>
      <c r="PWK276" s="314"/>
      <c r="PWL276" s="314"/>
      <c r="PWM276" s="314"/>
      <c r="PWN276" s="314"/>
      <c r="PWO276" s="314"/>
      <c r="PWP276" s="314"/>
      <c r="PWQ276" s="314"/>
      <c r="PWR276" s="314"/>
      <c r="PWS276" s="314"/>
      <c r="PWT276" s="314"/>
      <c r="PWU276" s="314"/>
      <c r="PWV276" s="314"/>
      <c r="PWW276" s="314"/>
      <c r="PWX276" s="314"/>
      <c r="PWY276" s="314"/>
      <c r="PWZ276" s="314"/>
      <c r="PXA276" s="314"/>
      <c r="PXB276" s="314"/>
      <c r="PXC276" s="314"/>
      <c r="PXD276" s="314"/>
      <c r="PXE276" s="314"/>
      <c r="PXF276" s="314"/>
      <c r="PXG276" s="314"/>
      <c r="PXH276" s="314"/>
      <c r="PXI276" s="314"/>
      <c r="PXJ276" s="314"/>
      <c r="PXK276" s="314"/>
      <c r="PXL276" s="314"/>
      <c r="PXM276" s="314"/>
      <c r="PXN276" s="314"/>
      <c r="PXO276" s="314"/>
      <c r="PXP276" s="314"/>
      <c r="PXQ276" s="314"/>
      <c r="PXR276" s="314"/>
      <c r="PXS276" s="314"/>
      <c r="PXT276" s="314"/>
      <c r="PXU276" s="314"/>
      <c r="PXV276" s="314"/>
      <c r="PXW276" s="314"/>
      <c r="PXX276" s="314"/>
      <c r="PXY276" s="314"/>
      <c r="PXZ276" s="314"/>
      <c r="PYA276" s="314"/>
      <c r="PYB276" s="314"/>
      <c r="PYC276" s="314"/>
      <c r="PYD276" s="314"/>
      <c r="PYE276" s="314"/>
      <c r="PYF276" s="314"/>
      <c r="PYG276" s="314"/>
      <c r="PYH276" s="314"/>
      <c r="PYI276" s="314"/>
      <c r="PYJ276" s="314"/>
      <c r="PYK276" s="314"/>
      <c r="PYL276" s="314"/>
      <c r="PYM276" s="314"/>
      <c r="PYN276" s="314"/>
      <c r="PYO276" s="314"/>
      <c r="PYP276" s="314"/>
      <c r="PYQ276" s="314"/>
      <c r="PYR276" s="314"/>
      <c r="PYS276" s="314"/>
      <c r="PYT276" s="314"/>
      <c r="PYU276" s="314"/>
      <c r="PYV276" s="314"/>
      <c r="PYW276" s="314"/>
      <c r="PYX276" s="314"/>
      <c r="PYY276" s="314"/>
      <c r="PYZ276" s="314"/>
      <c r="PZA276" s="314"/>
      <c r="PZB276" s="314"/>
      <c r="PZC276" s="314"/>
      <c r="PZD276" s="314"/>
      <c r="PZE276" s="314"/>
      <c r="PZF276" s="314"/>
      <c r="PZG276" s="314"/>
      <c r="PZH276" s="314"/>
      <c r="PZI276" s="314"/>
      <c r="PZJ276" s="314"/>
      <c r="PZK276" s="314"/>
      <c r="PZL276" s="314"/>
      <c r="PZM276" s="314"/>
      <c r="PZN276" s="314"/>
      <c r="PZO276" s="314"/>
      <c r="PZP276" s="314"/>
      <c r="PZQ276" s="314"/>
      <c r="PZR276" s="314"/>
      <c r="PZS276" s="314"/>
      <c r="PZT276" s="314"/>
      <c r="PZU276" s="314"/>
      <c r="PZV276" s="314"/>
      <c r="PZW276" s="314"/>
      <c r="PZX276" s="314"/>
      <c r="PZY276" s="314"/>
      <c r="PZZ276" s="314"/>
      <c r="QAA276" s="314"/>
      <c r="QAB276" s="314"/>
      <c r="QAC276" s="314"/>
      <c r="QAD276" s="314"/>
      <c r="QAE276" s="314"/>
      <c r="QAF276" s="314"/>
      <c r="QAG276" s="314"/>
      <c r="QAH276" s="314"/>
      <c r="QAI276" s="314"/>
      <c r="QAJ276" s="314"/>
      <c r="QAK276" s="314"/>
      <c r="QAL276" s="314"/>
      <c r="QAM276" s="314"/>
      <c r="QAN276" s="314"/>
      <c r="QAO276" s="314"/>
      <c r="QAP276" s="314"/>
      <c r="QAQ276" s="314"/>
      <c r="QAR276" s="314"/>
      <c r="QAS276" s="314"/>
      <c r="QAT276" s="314"/>
      <c r="QAU276" s="314"/>
      <c r="QAV276" s="314"/>
      <c r="QAW276" s="314"/>
      <c r="QAX276" s="314"/>
      <c r="QAY276" s="314"/>
      <c r="QAZ276" s="314"/>
      <c r="QBA276" s="314"/>
      <c r="QBB276" s="314"/>
      <c r="QBC276" s="314"/>
      <c r="QBD276" s="314"/>
      <c r="QBE276" s="314"/>
      <c r="QBF276" s="314"/>
      <c r="QBG276" s="314"/>
      <c r="QBH276" s="314"/>
      <c r="QBI276" s="314"/>
      <c r="QBJ276" s="314"/>
      <c r="QBK276" s="314"/>
      <c r="QBL276" s="314"/>
      <c r="QBM276" s="314"/>
      <c r="QBN276" s="314"/>
      <c r="QBO276" s="314"/>
      <c r="QBP276" s="314"/>
      <c r="QBQ276" s="314"/>
      <c r="QBR276" s="314"/>
      <c r="QBS276" s="314"/>
      <c r="QBT276" s="314"/>
      <c r="QBU276" s="314"/>
      <c r="QBV276" s="314"/>
      <c r="QBW276" s="314"/>
      <c r="QBX276" s="314"/>
      <c r="QBY276" s="314"/>
      <c r="QBZ276" s="314"/>
      <c r="QCA276" s="314"/>
      <c r="QCB276" s="314"/>
      <c r="QCC276" s="314"/>
      <c r="QCD276" s="314"/>
      <c r="QCE276" s="314"/>
      <c r="QCF276" s="314"/>
      <c r="QCG276" s="314"/>
      <c r="QCH276" s="314"/>
      <c r="QCI276" s="314"/>
      <c r="QCJ276" s="314"/>
      <c r="QCK276" s="314"/>
      <c r="QCL276" s="314"/>
      <c r="QCM276" s="314"/>
      <c r="QCN276" s="314"/>
      <c r="QCO276" s="314"/>
      <c r="QCP276" s="314"/>
      <c r="QCQ276" s="314"/>
      <c r="QCR276" s="314"/>
      <c r="QCS276" s="314"/>
      <c r="QCT276" s="314"/>
      <c r="QCU276" s="314"/>
      <c r="QCV276" s="314"/>
      <c r="QCW276" s="314"/>
      <c r="QCX276" s="314"/>
      <c r="QCY276" s="314"/>
      <c r="QCZ276" s="314"/>
      <c r="QDA276" s="314"/>
      <c r="QDB276" s="314"/>
      <c r="QDC276" s="314"/>
      <c r="QDD276" s="314"/>
      <c r="QDE276" s="314"/>
      <c r="QDF276" s="314"/>
      <c r="QDG276" s="314"/>
      <c r="QDH276" s="314"/>
      <c r="QDI276" s="314"/>
      <c r="QDJ276" s="314"/>
      <c r="QDK276" s="314"/>
      <c r="QDL276" s="314"/>
      <c r="QDM276" s="314"/>
      <c r="QDN276" s="314"/>
      <c r="QDO276" s="314"/>
      <c r="QDP276" s="314"/>
      <c r="QDQ276" s="314"/>
      <c r="QDR276" s="314"/>
      <c r="QDS276" s="314"/>
      <c r="QDT276" s="314"/>
      <c r="QDU276" s="314"/>
      <c r="QDV276" s="314"/>
      <c r="QDW276" s="314"/>
      <c r="QDX276" s="314"/>
      <c r="QDY276" s="314"/>
      <c r="QDZ276" s="314"/>
      <c r="QEA276" s="314"/>
      <c r="QEB276" s="314"/>
      <c r="QEC276" s="314"/>
      <c r="QED276" s="314"/>
      <c r="QEE276" s="314"/>
      <c r="QEF276" s="314"/>
      <c r="QEG276" s="314"/>
      <c r="QEH276" s="314"/>
      <c r="QEI276" s="314"/>
      <c r="QEJ276" s="314"/>
      <c r="QEK276" s="314"/>
      <c r="QEL276" s="314"/>
      <c r="QEM276" s="314"/>
      <c r="QEN276" s="314"/>
      <c r="QEO276" s="314"/>
      <c r="QEP276" s="314"/>
      <c r="QEQ276" s="314"/>
      <c r="QER276" s="314"/>
      <c r="QES276" s="314"/>
      <c r="QET276" s="314"/>
      <c r="QEU276" s="314"/>
      <c r="QEV276" s="314"/>
      <c r="QEW276" s="314"/>
      <c r="QEX276" s="314"/>
      <c r="QEY276" s="314"/>
      <c r="QEZ276" s="314"/>
      <c r="QFA276" s="314"/>
      <c r="QFB276" s="314"/>
      <c r="QFC276" s="314"/>
      <c r="QFD276" s="314"/>
      <c r="QFE276" s="314"/>
      <c r="QFF276" s="314"/>
      <c r="QFG276" s="314"/>
      <c r="QFH276" s="314"/>
      <c r="QFI276" s="314"/>
      <c r="QFJ276" s="314"/>
      <c r="QFK276" s="314"/>
      <c r="QFL276" s="314"/>
      <c r="QFM276" s="314"/>
      <c r="QFN276" s="314"/>
      <c r="QFO276" s="314"/>
      <c r="QFP276" s="314"/>
      <c r="QFQ276" s="314"/>
      <c r="QFR276" s="314"/>
      <c r="QFS276" s="314"/>
      <c r="QFT276" s="314"/>
      <c r="QFU276" s="314"/>
      <c r="QFV276" s="314"/>
      <c r="QFW276" s="314"/>
      <c r="QFX276" s="314"/>
      <c r="QFY276" s="314"/>
      <c r="QFZ276" s="314"/>
      <c r="QGA276" s="314"/>
      <c r="QGB276" s="314"/>
      <c r="QGC276" s="314"/>
      <c r="QGD276" s="314"/>
      <c r="QGE276" s="314"/>
      <c r="QGF276" s="314"/>
      <c r="QGG276" s="314"/>
      <c r="QGH276" s="314"/>
      <c r="QGI276" s="314"/>
      <c r="QGJ276" s="314"/>
      <c r="QGK276" s="314"/>
      <c r="QGL276" s="314"/>
      <c r="QGM276" s="314"/>
      <c r="QGN276" s="314"/>
      <c r="QGO276" s="314"/>
      <c r="QGP276" s="314"/>
      <c r="QGQ276" s="314"/>
      <c r="QGR276" s="314"/>
      <c r="QGS276" s="314"/>
      <c r="QGT276" s="314"/>
      <c r="QGU276" s="314"/>
      <c r="QGV276" s="314"/>
      <c r="QGW276" s="314"/>
      <c r="QGX276" s="314"/>
      <c r="QGY276" s="314"/>
      <c r="QGZ276" s="314"/>
      <c r="QHA276" s="314"/>
      <c r="QHB276" s="314"/>
      <c r="QHC276" s="314"/>
      <c r="QHD276" s="314"/>
      <c r="QHE276" s="314"/>
      <c r="QHF276" s="314"/>
      <c r="QHG276" s="314"/>
      <c r="QHH276" s="314"/>
      <c r="QHI276" s="314"/>
      <c r="QHJ276" s="314"/>
      <c r="QHK276" s="314"/>
      <c r="QHL276" s="314"/>
      <c r="QHM276" s="314"/>
      <c r="QHN276" s="314"/>
      <c r="QHO276" s="314"/>
      <c r="QHP276" s="314"/>
      <c r="QHQ276" s="314"/>
      <c r="QHR276" s="314"/>
      <c r="QHS276" s="314"/>
      <c r="QHT276" s="314"/>
      <c r="QHU276" s="314"/>
      <c r="QHV276" s="314"/>
      <c r="QHW276" s="314"/>
      <c r="QHX276" s="314"/>
      <c r="QHY276" s="314"/>
      <c r="QHZ276" s="314"/>
      <c r="QIA276" s="314"/>
      <c r="QIB276" s="314"/>
      <c r="QIC276" s="314"/>
      <c r="QID276" s="314"/>
      <c r="QIE276" s="314"/>
      <c r="QIF276" s="314"/>
      <c r="QIG276" s="314"/>
      <c r="QIH276" s="314"/>
      <c r="QII276" s="314"/>
      <c r="QIJ276" s="314"/>
      <c r="QIK276" s="314"/>
      <c r="QIL276" s="314"/>
      <c r="QIM276" s="314"/>
      <c r="QIN276" s="314"/>
      <c r="QIO276" s="314"/>
      <c r="QIP276" s="314"/>
      <c r="QIQ276" s="314"/>
      <c r="QIR276" s="314"/>
      <c r="QIS276" s="314"/>
      <c r="QIT276" s="314"/>
      <c r="QIU276" s="314"/>
      <c r="QIV276" s="314"/>
      <c r="QIW276" s="314"/>
      <c r="QIX276" s="314"/>
      <c r="QIY276" s="314"/>
      <c r="QIZ276" s="314"/>
      <c r="QJA276" s="314"/>
      <c r="QJB276" s="314"/>
      <c r="QJC276" s="314"/>
      <c r="QJD276" s="314"/>
      <c r="QJE276" s="314"/>
      <c r="QJF276" s="314"/>
      <c r="QJG276" s="314"/>
      <c r="QJH276" s="314"/>
      <c r="QJI276" s="314"/>
      <c r="QJJ276" s="314"/>
      <c r="QJK276" s="314"/>
      <c r="QJL276" s="314"/>
      <c r="QJM276" s="314"/>
      <c r="QJN276" s="314"/>
      <c r="QJO276" s="314"/>
      <c r="QJP276" s="314"/>
      <c r="QJQ276" s="314"/>
      <c r="QJR276" s="314"/>
      <c r="QJS276" s="314"/>
      <c r="QJT276" s="314"/>
      <c r="QJU276" s="314"/>
      <c r="QJV276" s="314"/>
      <c r="QJW276" s="314"/>
      <c r="QJX276" s="314"/>
      <c r="QJY276" s="314"/>
      <c r="QJZ276" s="314"/>
      <c r="QKA276" s="314"/>
      <c r="QKB276" s="314"/>
      <c r="QKC276" s="314"/>
      <c r="QKD276" s="314"/>
      <c r="QKE276" s="314"/>
      <c r="QKF276" s="314"/>
      <c r="QKG276" s="314"/>
      <c r="QKH276" s="314"/>
      <c r="QKI276" s="314"/>
      <c r="QKJ276" s="314"/>
      <c r="QKK276" s="314"/>
      <c r="QKL276" s="314"/>
      <c r="QKM276" s="314"/>
      <c r="QKN276" s="314"/>
      <c r="QKO276" s="314"/>
      <c r="QKP276" s="314"/>
      <c r="QKQ276" s="314"/>
      <c r="QKR276" s="314"/>
      <c r="QKS276" s="314"/>
      <c r="QKT276" s="314"/>
      <c r="QKU276" s="314"/>
      <c r="QKV276" s="314"/>
      <c r="QKW276" s="314"/>
      <c r="QKX276" s="314"/>
      <c r="QKY276" s="314"/>
      <c r="QKZ276" s="314"/>
      <c r="QLA276" s="314"/>
      <c r="QLB276" s="314"/>
      <c r="QLC276" s="314"/>
      <c r="QLD276" s="314"/>
      <c r="QLE276" s="314"/>
      <c r="QLF276" s="314"/>
      <c r="QLG276" s="314"/>
      <c r="QLH276" s="314"/>
      <c r="QLI276" s="314"/>
      <c r="QLJ276" s="314"/>
      <c r="QLK276" s="314"/>
      <c r="QLL276" s="314"/>
      <c r="QLM276" s="314"/>
      <c r="QLN276" s="314"/>
      <c r="QLO276" s="314"/>
      <c r="QLP276" s="314"/>
      <c r="QLQ276" s="314"/>
      <c r="QLR276" s="314"/>
      <c r="QLS276" s="314"/>
      <c r="QLT276" s="314"/>
      <c r="QLU276" s="314"/>
      <c r="QLV276" s="314"/>
      <c r="QLW276" s="314"/>
      <c r="QLX276" s="314"/>
      <c r="QLY276" s="314"/>
      <c r="QLZ276" s="314"/>
      <c r="QMA276" s="314"/>
      <c r="QMB276" s="314"/>
      <c r="QMC276" s="314"/>
      <c r="QMD276" s="314"/>
      <c r="QME276" s="314"/>
      <c r="QMF276" s="314"/>
      <c r="QMG276" s="314"/>
      <c r="QMH276" s="314"/>
      <c r="QMI276" s="314"/>
      <c r="QMJ276" s="314"/>
      <c r="QMK276" s="314"/>
      <c r="QML276" s="314"/>
      <c r="QMM276" s="314"/>
      <c r="QMN276" s="314"/>
      <c r="QMO276" s="314"/>
      <c r="QMP276" s="314"/>
      <c r="QMQ276" s="314"/>
      <c r="QMR276" s="314"/>
      <c r="QMS276" s="314"/>
      <c r="QMT276" s="314"/>
      <c r="QMU276" s="314"/>
      <c r="QMV276" s="314"/>
      <c r="QMW276" s="314"/>
      <c r="QMX276" s="314"/>
      <c r="QMY276" s="314"/>
      <c r="QMZ276" s="314"/>
      <c r="QNA276" s="314"/>
      <c r="QNB276" s="314"/>
      <c r="QNC276" s="314"/>
      <c r="QND276" s="314"/>
      <c r="QNE276" s="314"/>
      <c r="QNF276" s="314"/>
      <c r="QNG276" s="314"/>
      <c r="QNH276" s="314"/>
      <c r="QNI276" s="314"/>
      <c r="QNJ276" s="314"/>
      <c r="QNK276" s="314"/>
      <c r="QNL276" s="314"/>
      <c r="QNM276" s="314"/>
      <c r="QNN276" s="314"/>
      <c r="QNO276" s="314"/>
      <c r="QNP276" s="314"/>
      <c r="QNQ276" s="314"/>
      <c r="QNR276" s="314"/>
      <c r="QNS276" s="314"/>
      <c r="QNT276" s="314"/>
      <c r="QNU276" s="314"/>
      <c r="QNV276" s="314"/>
      <c r="QNW276" s="314"/>
      <c r="QNX276" s="314"/>
      <c r="QNY276" s="314"/>
      <c r="QNZ276" s="314"/>
      <c r="QOA276" s="314"/>
      <c r="QOB276" s="314"/>
      <c r="QOC276" s="314"/>
      <c r="QOD276" s="314"/>
      <c r="QOE276" s="314"/>
      <c r="QOF276" s="314"/>
      <c r="QOG276" s="314"/>
      <c r="QOH276" s="314"/>
      <c r="QOI276" s="314"/>
      <c r="QOJ276" s="314"/>
      <c r="QOK276" s="314"/>
      <c r="QOL276" s="314"/>
      <c r="QOM276" s="314"/>
      <c r="QON276" s="314"/>
      <c r="QOO276" s="314"/>
      <c r="QOP276" s="314"/>
      <c r="QOQ276" s="314"/>
      <c r="QOR276" s="314"/>
      <c r="QOS276" s="314"/>
      <c r="QOT276" s="314"/>
      <c r="QOU276" s="314"/>
      <c r="QOV276" s="314"/>
      <c r="QOW276" s="314"/>
      <c r="QOX276" s="314"/>
      <c r="QOY276" s="314"/>
      <c r="QOZ276" s="314"/>
      <c r="QPA276" s="314"/>
      <c r="QPB276" s="314"/>
      <c r="QPC276" s="314"/>
      <c r="QPD276" s="314"/>
      <c r="QPE276" s="314"/>
      <c r="QPF276" s="314"/>
      <c r="QPG276" s="314"/>
      <c r="QPH276" s="314"/>
      <c r="QPI276" s="314"/>
      <c r="QPJ276" s="314"/>
      <c r="QPK276" s="314"/>
      <c r="QPL276" s="314"/>
      <c r="QPM276" s="314"/>
      <c r="QPN276" s="314"/>
      <c r="QPO276" s="314"/>
      <c r="QPP276" s="314"/>
      <c r="QPQ276" s="314"/>
      <c r="QPR276" s="314"/>
      <c r="QPS276" s="314"/>
      <c r="QPT276" s="314"/>
      <c r="QPU276" s="314"/>
      <c r="QPV276" s="314"/>
      <c r="QPW276" s="314"/>
      <c r="QPX276" s="314"/>
      <c r="QPY276" s="314"/>
      <c r="QPZ276" s="314"/>
      <c r="QQA276" s="314"/>
      <c r="QQB276" s="314"/>
      <c r="QQC276" s="314"/>
      <c r="QQD276" s="314"/>
      <c r="QQE276" s="314"/>
      <c r="QQF276" s="314"/>
      <c r="QQG276" s="314"/>
      <c r="QQH276" s="314"/>
      <c r="QQI276" s="314"/>
      <c r="QQJ276" s="314"/>
      <c r="QQK276" s="314"/>
      <c r="QQL276" s="314"/>
      <c r="QQM276" s="314"/>
      <c r="QQN276" s="314"/>
      <c r="QQO276" s="314"/>
      <c r="QQP276" s="314"/>
      <c r="QQQ276" s="314"/>
      <c r="QQR276" s="314"/>
      <c r="QQS276" s="314"/>
      <c r="QQT276" s="314"/>
      <c r="QQU276" s="314"/>
      <c r="QQV276" s="314"/>
      <c r="QQW276" s="314"/>
      <c r="QQX276" s="314"/>
      <c r="QQY276" s="314"/>
      <c r="QQZ276" s="314"/>
      <c r="QRA276" s="314"/>
      <c r="QRB276" s="314"/>
      <c r="QRC276" s="314"/>
      <c r="QRD276" s="314"/>
      <c r="QRE276" s="314"/>
      <c r="QRF276" s="314"/>
      <c r="QRG276" s="314"/>
      <c r="QRH276" s="314"/>
      <c r="QRI276" s="314"/>
      <c r="QRJ276" s="314"/>
      <c r="QRK276" s="314"/>
      <c r="QRL276" s="314"/>
      <c r="QRM276" s="314"/>
      <c r="QRN276" s="314"/>
      <c r="QRO276" s="314"/>
      <c r="QRP276" s="314"/>
      <c r="QRQ276" s="314"/>
      <c r="QRR276" s="314"/>
      <c r="QRS276" s="314"/>
      <c r="QRT276" s="314"/>
      <c r="QRU276" s="314"/>
      <c r="QRV276" s="314"/>
      <c r="QRW276" s="314"/>
      <c r="QRX276" s="314"/>
      <c r="QRY276" s="314"/>
      <c r="QRZ276" s="314"/>
      <c r="QSA276" s="314"/>
      <c r="QSB276" s="314"/>
      <c r="QSC276" s="314"/>
      <c r="QSD276" s="314"/>
      <c r="QSE276" s="314"/>
      <c r="QSF276" s="314"/>
      <c r="QSG276" s="314"/>
      <c r="QSH276" s="314"/>
      <c r="QSI276" s="314"/>
      <c r="QSJ276" s="314"/>
      <c r="QSK276" s="314"/>
      <c r="QSL276" s="314"/>
      <c r="QSM276" s="314"/>
      <c r="QSN276" s="314"/>
      <c r="QSO276" s="314"/>
      <c r="QSP276" s="314"/>
      <c r="QSQ276" s="314"/>
      <c r="QSR276" s="314"/>
      <c r="QSS276" s="314"/>
      <c r="QST276" s="314"/>
      <c r="QSU276" s="314"/>
      <c r="QSV276" s="314"/>
      <c r="QSW276" s="314"/>
      <c r="QSX276" s="314"/>
      <c r="QSY276" s="314"/>
      <c r="QSZ276" s="314"/>
      <c r="QTA276" s="314"/>
      <c r="QTB276" s="314"/>
      <c r="QTC276" s="314"/>
      <c r="QTD276" s="314"/>
      <c r="QTE276" s="314"/>
      <c r="QTF276" s="314"/>
      <c r="QTG276" s="314"/>
      <c r="QTH276" s="314"/>
      <c r="QTI276" s="314"/>
      <c r="QTJ276" s="314"/>
      <c r="QTK276" s="314"/>
      <c r="QTL276" s="314"/>
      <c r="QTM276" s="314"/>
      <c r="QTN276" s="314"/>
      <c r="QTO276" s="314"/>
      <c r="QTP276" s="314"/>
      <c r="QTQ276" s="314"/>
      <c r="QTR276" s="314"/>
      <c r="QTS276" s="314"/>
      <c r="QTT276" s="314"/>
      <c r="QTU276" s="314"/>
      <c r="QTV276" s="314"/>
      <c r="QTW276" s="314"/>
      <c r="QTX276" s="314"/>
      <c r="QTY276" s="314"/>
      <c r="QTZ276" s="314"/>
      <c r="QUA276" s="314"/>
      <c r="QUB276" s="314"/>
      <c r="QUC276" s="314"/>
      <c r="QUD276" s="314"/>
      <c r="QUE276" s="314"/>
      <c r="QUF276" s="314"/>
      <c r="QUG276" s="314"/>
      <c r="QUH276" s="314"/>
      <c r="QUI276" s="314"/>
      <c r="QUJ276" s="314"/>
      <c r="QUK276" s="314"/>
      <c r="QUL276" s="314"/>
      <c r="QUM276" s="314"/>
      <c r="QUN276" s="314"/>
      <c r="QUO276" s="314"/>
      <c r="QUP276" s="314"/>
      <c r="QUQ276" s="314"/>
      <c r="QUR276" s="314"/>
      <c r="QUS276" s="314"/>
      <c r="QUT276" s="314"/>
      <c r="QUU276" s="314"/>
      <c r="QUV276" s="314"/>
      <c r="QUW276" s="314"/>
      <c r="QUX276" s="314"/>
      <c r="QUY276" s="314"/>
      <c r="QUZ276" s="314"/>
      <c r="QVA276" s="314"/>
      <c r="QVB276" s="314"/>
      <c r="QVC276" s="314"/>
      <c r="QVD276" s="314"/>
      <c r="QVE276" s="314"/>
      <c r="QVF276" s="314"/>
      <c r="QVG276" s="314"/>
      <c r="QVH276" s="314"/>
      <c r="QVI276" s="314"/>
      <c r="QVJ276" s="314"/>
      <c r="QVK276" s="314"/>
      <c r="QVL276" s="314"/>
      <c r="QVM276" s="314"/>
      <c r="QVN276" s="314"/>
      <c r="QVO276" s="314"/>
      <c r="QVP276" s="314"/>
      <c r="QVQ276" s="314"/>
      <c r="QVR276" s="314"/>
      <c r="QVS276" s="314"/>
      <c r="QVT276" s="314"/>
      <c r="QVU276" s="314"/>
      <c r="QVV276" s="314"/>
      <c r="QVW276" s="314"/>
      <c r="QVX276" s="314"/>
      <c r="QVY276" s="314"/>
      <c r="QVZ276" s="314"/>
      <c r="QWA276" s="314"/>
      <c r="QWB276" s="314"/>
      <c r="QWC276" s="314"/>
      <c r="QWD276" s="314"/>
      <c r="QWE276" s="314"/>
      <c r="QWF276" s="314"/>
      <c r="QWG276" s="314"/>
      <c r="QWH276" s="314"/>
      <c r="QWI276" s="314"/>
      <c r="QWJ276" s="314"/>
      <c r="QWK276" s="314"/>
      <c r="QWL276" s="314"/>
      <c r="QWM276" s="314"/>
      <c r="QWN276" s="314"/>
      <c r="QWO276" s="314"/>
      <c r="QWP276" s="314"/>
      <c r="QWQ276" s="314"/>
      <c r="QWR276" s="314"/>
      <c r="QWS276" s="314"/>
      <c r="QWT276" s="314"/>
      <c r="QWU276" s="314"/>
      <c r="QWV276" s="314"/>
      <c r="QWW276" s="314"/>
      <c r="QWX276" s="314"/>
      <c r="QWY276" s="314"/>
      <c r="QWZ276" s="314"/>
      <c r="QXA276" s="314"/>
      <c r="QXB276" s="314"/>
      <c r="QXC276" s="314"/>
      <c r="QXD276" s="314"/>
      <c r="QXE276" s="314"/>
      <c r="QXF276" s="314"/>
      <c r="QXG276" s="314"/>
      <c r="QXH276" s="314"/>
      <c r="QXI276" s="314"/>
      <c r="QXJ276" s="314"/>
      <c r="QXK276" s="314"/>
      <c r="QXL276" s="314"/>
      <c r="QXM276" s="314"/>
      <c r="QXN276" s="314"/>
      <c r="QXO276" s="314"/>
      <c r="QXP276" s="314"/>
      <c r="QXQ276" s="314"/>
      <c r="QXR276" s="314"/>
      <c r="QXS276" s="314"/>
      <c r="QXT276" s="314"/>
      <c r="QXU276" s="314"/>
      <c r="QXV276" s="314"/>
      <c r="QXW276" s="314"/>
      <c r="QXX276" s="314"/>
      <c r="QXY276" s="314"/>
      <c r="QXZ276" s="314"/>
      <c r="QYA276" s="314"/>
      <c r="QYB276" s="314"/>
      <c r="QYC276" s="314"/>
      <c r="QYD276" s="314"/>
      <c r="QYE276" s="314"/>
      <c r="QYF276" s="314"/>
      <c r="QYG276" s="314"/>
      <c r="QYH276" s="314"/>
      <c r="QYI276" s="314"/>
      <c r="QYJ276" s="314"/>
      <c r="QYK276" s="314"/>
      <c r="QYL276" s="314"/>
      <c r="QYM276" s="314"/>
      <c r="QYN276" s="314"/>
      <c r="QYO276" s="314"/>
      <c r="QYP276" s="314"/>
      <c r="QYQ276" s="314"/>
      <c r="QYR276" s="314"/>
      <c r="QYS276" s="314"/>
      <c r="QYT276" s="314"/>
      <c r="QYU276" s="314"/>
      <c r="QYV276" s="314"/>
      <c r="QYW276" s="314"/>
      <c r="QYX276" s="314"/>
      <c r="QYY276" s="314"/>
      <c r="QYZ276" s="314"/>
      <c r="QZA276" s="314"/>
      <c r="QZB276" s="314"/>
      <c r="QZC276" s="314"/>
      <c r="QZD276" s="314"/>
      <c r="QZE276" s="314"/>
      <c r="QZF276" s="314"/>
      <c r="QZG276" s="314"/>
      <c r="QZH276" s="314"/>
      <c r="QZI276" s="314"/>
      <c r="QZJ276" s="314"/>
      <c r="QZK276" s="314"/>
      <c r="QZL276" s="314"/>
      <c r="QZM276" s="314"/>
      <c r="QZN276" s="314"/>
      <c r="QZO276" s="314"/>
      <c r="QZP276" s="314"/>
      <c r="QZQ276" s="314"/>
      <c r="QZR276" s="314"/>
      <c r="QZS276" s="314"/>
      <c r="QZT276" s="314"/>
      <c r="QZU276" s="314"/>
      <c r="QZV276" s="314"/>
      <c r="QZW276" s="314"/>
      <c r="QZX276" s="314"/>
      <c r="QZY276" s="314"/>
      <c r="QZZ276" s="314"/>
      <c r="RAA276" s="314"/>
      <c r="RAB276" s="314"/>
      <c r="RAC276" s="314"/>
      <c r="RAD276" s="314"/>
      <c r="RAE276" s="314"/>
      <c r="RAF276" s="314"/>
      <c r="RAG276" s="314"/>
      <c r="RAH276" s="314"/>
      <c r="RAI276" s="314"/>
      <c r="RAJ276" s="314"/>
      <c r="RAK276" s="314"/>
      <c r="RAL276" s="314"/>
      <c r="RAM276" s="314"/>
      <c r="RAN276" s="314"/>
      <c r="RAO276" s="314"/>
      <c r="RAP276" s="314"/>
      <c r="RAQ276" s="314"/>
      <c r="RAR276" s="314"/>
      <c r="RAS276" s="314"/>
      <c r="RAT276" s="314"/>
      <c r="RAU276" s="314"/>
      <c r="RAV276" s="314"/>
      <c r="RAW276" s="314"/>
      <c r="RAX276" s="314"/>
      <c r="RAY276" s="314"/>
      <c r="RAZ276" s="314"/>
      <c r="RBA276" s="314"/>
      <c r="RBB276" s="314"/>
      <c r="RBC276" s="314"/>
      <c r="RBD276" s="314"/>
      <c r="RBE276" s="314"/>
      <c r="RBF276" s="314"/>
      <c r="RBG276" s="314"/>
      <c r="RBH276" s="314"/>
      <c r="RBI276" s="314"/>
      <c r="RBJ276" s="314"/>
      <c r="RBK276" s="314"/>
      <c r="RBL276" s="314"/>
      <c r="RBM276" s="314"/>
      <c r="RBN276" s="314"/>
      <c r="RBO276" s="314"/>
      <c r="RBP276" s="314"/>
      <c r="RBQ276" s="314"/>
      <c r="RBR276" s="314"/>
      <c r="RBS276" s="314"/>
      <c r="RBT276" s="314"/>
      <c r="RBU276" s="314"/>
      <c r="RBV276" s="314"/>
      <c r="RBW276" s="314"/>
      <c r="RBX276" s="314"/>
      <c r="RBY276" s="314"/>
      <c r="RBZ276" s="314"/>
      <c r="RCA276" s="314"/>
      <c r="RCB276" s="314"/>
      <c r="RCC276" s="314"/>
      <c r="RCD276" s="314"/>
      <c r="RCE276" s="314"/>
      <c r="RCF276" s="314"/>
      <c r="RCG276" s="314"/>
      <c r="RCH276" s="314"/>
      <c r="RCI276" s="314"/>
      <c r="RCJ276" s="314"/>
      <c r="RCK276" s="314"/>
      <c r="RCL276" s="314"/>
      <c r="RCM276" s="314"/>
      <c r="RCN276" s="314"/>
      <c r="RCO276" s="314"/>
      <c r="RCP276" s="314"/>
      <c r="RCQ276" s="314"/>
      <c r="RCR276" s="314"/>
      <c r="RCS276" s="314"/>
      <c r="RCT276" s="314"/>
      <c r="RCU276" s="314"/>
      <c r="RCV276" s="314"/>
      <c r="RCW276" s="314"/>
      <c r="RCX276" s="314"/>
      <c r="RCY276" s="314"/>
      <c r="RCZ276" s="314"/>
      <c r="RDA276" s="314"/>
      <c r="RDB276" s="314"/>
      <c r="RDC276" s="314"/>
      <c r="RDD276" s="314"/>
      <c r="RDE276" s="314"/>
      <c r="RDF276" s="314"/>
      <c r="RDG276" s="314"/>
      <c r="RDH276" s="314"/>
      <c r="RDI276" s="314"/>
      <c r="RDJ276" s="314"/>
      <c r="RDK276" s="314"/>
      <c r="RDL276" s="314"/>
      <c r="RDM276" s="314"/>
      <c r="RDN276" s="314"/>
      <c r="RDO276" s="314"/>
      <c r="RDP276" s="314"/>
      <c r="RDQ276" s="314"/>
      <c r="RDR276" s="314"/>
      <c r="RDS276" s="314"/>
      <c r="RDT276" s="314"/>
      <c r="RDU276" s="314"/>
      <c r="RDV276" s="314"/>
      <c r="RDW276" s="314"/>
      <c r="RDX276" s="314"/>
      <c r="RDY276" s="314"/>
      <c r="RDZ276" s="314"/>
      <c r="REA276" s="314"/>
      <c r="REB276" s="314"/>
      <c r="REC276" s="314"/>
      <c r="RED276" s="314"/>
      <c r="REE276" s="314"/>
      <c r="REF276" s="314"/>
      <c r="REG276" s="314"/>
      <c r="REH276" s="314"/>
      <c r="REI276" s="314"/>
      <c r="REJ276" s="314"/>
      <c r="REK276" s="314"/>
      <c r="REL276" s="314"/>
      <c r="REM276" s="314"/>
      <c r="REN276" s="314"/>
      <c r="REO276" s="314"/>
      <c r="REP276" s="314"/>
      <c r="REQ276" s="314"/>
      <c r="RER276" s="314"/>
      <c r="RES276" s="314"/>
      <c r="RET276" s="314"/>
      <c r="REU276" s="314"/>
      <c r="REV276" s="314"/>
      <c r="REW276" s="314"/>
      <c r="REX276" s="314"/>
      <c r="REY276" s="314"/>
      <c r="REZ276" s="314"/>
      <c r="RFA276" s="314"/>
      <c r="RFB276" s="314"/>
      <c r="RFC276" s="314"/>
      <c r="RFD276" s="314"/>
      <c r="RFE276" s="314"/>
      <c r="RFF276" s="314"/>
      <c r="RFG276" s="314"/>
      <c r="RFH276" s="314"/>
      <c r="RFI276" s="314"/>
      <c r="RFJ276" s="314"/>
      <c r="RFK276" s="314"/>
      <c r="RFL276" s="314"/>
      <c r="RFM276" s="314"/>
      <c r="RFN276" s="314"/>
      <c r="RFO276" s="314"/>
      <c r="RFP276" s="314"/>
      <c r="RFQ276" s="314"/>
      <c r="RFR276" s="314"/>
      <c r="RFS276" s="314"/>
      <c r="RFT276" s="314"/>
      <c r="RFU276" s="314"/>
      <c r="RFV276" s="314"/>
      <c r="RFW276" s="314"/>
      <c r="RFX276" s="314"/>
      <c r="RFY276" s="314"/>
      <c r="RFZ276" s="314"/>
      <c r="RGA276" s="314"/>
      <c r="RGB276" s="314"/>
      <c r="RGC276" s="314"/>
      <c r="RGD276" s="314"/>
      <c r="RGE276" s="314"/>
      <c r="RGF276" s="314"/>
      <c r="RGG276" s="314"/>
      <c r="RGH276" s="314"/>
      <c r="RGI276" s="314"/>
      <c r="RGJ276" s="314"/>
      <c r="RGK276" s="314"/>
      <c r="RGL276" s="314"/>
      <c r="RGM276" s="314"/>
      <c r="RGN276" s="314"/>
      <c r="RGO276" s="314"/>
      <c r="RGP276" s="314"/>
      <c r="RGQ276" s="314"/>
      <c r="RGR276" s="314"/>
      <c r="RGS276" s="314"/>
      <c r="RGT276" s="314"/>
      <c r="RGU276" s="314"/>
      <c r="RGV276" s="314"/>
      <c r="RGW276" s="314"/>
      <c r="RGX276" s="314"/>
      <c r="RGY276" s="314"/>
      <c r="RGZ276" s="314"/>
      <c r="RHA276" s="314"/>
      <c r="RHB276" s="314"/>
      <c r="RHC276" s="314"/>
      <c r="RHD276" s="314"/>
      <c r="RHE276" s="314"/>
      <c r="RHF276" s="314"/>
      <c r="RHG276" s="314"/>
      <c r="RHH276" s="314"/>
      <c r="RHI276" s="314"/>
      <c r="RHJ276" s="314"/>
      <c r="RHK276" s="314"/>
      <c r="RHL276" s="314"/>
      <c r="RHM276" s="314"/>
      <c r="RHN276" s="314"/>
      <c r="RHO276" s="314"/>
      <c r="RHP276" s="314"/>
      <c r="RHQ276" s="314"/>
      <c r="RHR276" s="314"/>
      <c r="RHS276" s="314"/>
      <c r="RHT276" s="314"/>
      <c r="RHU276" s="314"/>
      <c r="RHV276" s="314"/>
      <c r="RHW276" s="314"/>
      <c r="RHX276" s="314"/>
      <c r="RHY276" s="314"/>
      <c r="RHZ276" s="314"/>
      <c r="RIA276" s="314"/>
      <c r="RIB276" s="314"/>
      <c r="RIC276" s="314"/>
      <c r="RID276" s="314"/>
      <c r="RIE276" s="314"/>
      <c r="RIF276" s="314"/>
      <c r="RIG276" s="314"/>
      <c r="RIH276" s="314"/>
      <c r="RII276" s="314"/>
      <c r="RIJ276" s="314"/>
      <c r="RIK276" s="314"/>
      <c r="RIL276" s="314"/>
      <c r="RIM276" s="314"/>
      <c r="RIN276" s="314"/>
      <c r="RIO276" s="314"/>
      <c r="RIP276" s="314"/>
      <c r="RIQ276" s="314"/>
      <c r="RIR276" s="314"/>
      <c r="RIS276" s="314"/>
      <c r="RIT276" s="314"/>
      <c r="RIU276" s="314"/>
      <c r="RIV276" s="314"/>
      <c r="RIW276" s="314"/>
      <c r="RIX276" s="314"/>
      <c r="RIY276" s="314"/>
      <c r="RIZ276" s="314"/>
      <c r="RJA276" s="314"/>
      <c r="RJB276" s="314"/>
      <c r="RJC276" s="314"/>
      <c r="RJD276" s="314"/>
      <c r="RJE276" s="314"/>
      <c r="RJF276" s="314"/>
      <c r="RJG276" s="314"/>
      <c r="RJH276" s="314"/>
      <c r="RJI276" s="314"/>
      <c r="RJJ276" s="314"/>
      <c r="RJK276" s="314"/>
      <c r="RJL276" s="314"/>
      <c r="RJM276" s="314"/>
      <c r="RJN276" s="314"/>
      <c r="RJO276" s="314"/>
      <c r="RJP276" s="314"/>
      <c r="RJQ276" s="314"/>
      <c r="RJR276" s="314"/>
      <c r="RJS276" s="314"/>
      <c r="RJT276" s="314"/>
      <c r="RJU276" s="314"/>
      <c r="RJV276" s="314"/>
      <c r="RJW276" s="314"/>
      <c r="RJX276" s="314"/>
      <c r="RJY276" s="314"/>
      <c r="RJZ276" s="314"/>
      <c r="RKA276" s="314"/>
      <c r="RKB276" s="314"/>
      <c r="RKC276" s="314"/>
      <c r="RKD276" s="314"/>
      <c r="RKE276" s="314"/>
      <c r="RKF276" s="314"/>
      <c r="RKG276" s="314"/>
      <c r="RKH276" s="314"/>
      <c r="RKI276" s="314"/>
      <c r="RKJ276" s="314"/>
      <c r="RKK276" s="314"/>
      <c r="RKL276" s="314"/>
      <c r="RKM276" s="314"/>
      <c r="RKN276" s="314"/>
      <c r="RKO276" s="314"/>
      <c r="RKP276" s="314"/>
      <c r="RKQ276" s="314"/>
      <c r="RKR276" s="314"/>
      <c r="RKS276" s="314"/>
      <c r="RKT276" s="314"/>
      <c r="RKU276" s="314"/>
      <c r="RKV276" s="314"/>
      <c r="RKW276" s="314"/>
      <c r="RKX276" s="314"/>
      <c r="RKY276" s="314"/>
      <c r="RKZ276" s="314"/>
      <c r="RLA276" s="314"/>
      <c r="RLB276" s="314"/>
      <c r="RLC276" s="314"/>
      <c r="RLD276" s="314"/>
      <c r="RLE276" s="314"/>
      <c r="RLF276" s="314"/>
      <c r="RLG276" s="314"/>
      <c r="RLH276" s="314"/>
      <c r="RLI276" s="314"/>
      <c r="RLJ276" s="314"/>
      <c r="RLK276" s="314"/>
      <c r="RLL276" s="314"/>
      <c r="RLM276" s="314"/>
      <c r="RLN276" s="314"/>
      <c r="RLO276" s="314"/>
      <c r="RLP276" s="314"/>
      <c r="RLQ276" s="314"/>
      <c r="RLR276" s="314"/>
      <c r="RLS276" s="314"/>
      <c r="RLT276" s="314"/>
      <c r="RLU276" s="314"/>
      <c r="RLV276" s="314"/>
      <c r="RLW276" s="314"/>
      <c r="RLX276" s="314"/>
      <c r="RLY276" s="314"/>
      <c r="RLZ276" s="314"/>
      <c r="RMA276" s="314"/>
      <c r="RMB276" s="314"/>
      <c r="RMC276" s="314"/>
      <c r="RMD276" s="314"/>
      <c r="RME276" s="314"/>
      <c r="RMF276" s="314"/>
      <c r="RMG276" s="314"/>
      <c r="RMH276" s="314"/>
      <c r="RMI276" s="314"/>
      <c r="RMJ276" s="314"/>
      <c r="RMK276" s="314"/>
      <c r="RML276" s="314"/>
      <c r="RMM276" s="314"/>
      <c r="RMN276" s="314"/>
      <c r="RMO276" s="314"/>
      <c r="RMP276" s="314"/>
      <c r="RMQ276" s="314"/>
      <c r="RMR276" s="314"/>
      <c r="RMS276" s="314"/>
      <c r="RMT276" s="314"/>
      <c r="RMU276" s="314"/>
      <c r="RMV276" s="314"/>
      <c r="RMW276" s="314"/>
      <c r="RMX276" s="314"/>
      <c r="RMY276" s="314"/>
      <c r="RMZ276" s="314"/>
      <c r="RNA276" s="314"/>
      <c r="RNB276" s="314"/>
      <c r="RNC276" s="314"/>
      <c r="RND276" s="314"/>
      <c r="RNE276" s="314"/>
      <c r="RNF276" s="314"/>
      <c r="RNG276" s="314"/>
      <c r="RNH276" s="314"/>
      <c r="RNI276" s="314"/>
      <c r="RNJ276" s="314"/>
      <c r="RNK276" s="314"/>
      <c r="RNL276" s="314"/>
      <c r="RNM276" s="314"/>
      <c r="RNN276" s="314"/>
      <c r="RNO276" s="314"/>
      <c r="RNP276" s="314"/>
      <c r="RNQ276" s="314"/>
      <c r="RNR276" s="314"/>
      <c r="RNS276" s="314"/>
      <c r="RNT276" s="314"/>
      <c r="RNU276" s="314"/>
      <c r="RNV276" s="314"/>
      <c r="RNW276" s="314"/>
      <c r="RNX276" s="314"/>
      <c r="RNY276" s="314"/>
      <c r="RNZ276" s="314"/>
      <c r="ROA276" s="314"/>
      <c r="ROB276" s="314"/>
      <c r="ROC276" s="314"/>
      <c r="ROD276" s="314"/>
      <c r="ROE276" s="314"/>
      <c r="ROF276" s="314"/>
      <c r="ROG276" s="314"/>
      <c r="ROH276" s="314"/>
      <c r="ROI276" s="314"/>
      <c r="ROJ276" s="314"/>
      <c r="ROK276" s="314"/>
      <c r="ROL276" s="314"/>
      <c r="ROM276" s="314"/>
      <c r="RON276" s="314"/>
      <c r="ROO276" s="314"/>
      <c r="ROP276" s="314"/>
      <c r="ROQ276" s="314"/>
      <c r="ROR276" s="314"/>
      <c r="ROS276" s="314"/>
      <c r="ROT276" s="314"/>
      <c r="ROU276" s="314"/>
      <c r="ROV276" s="314"/>
      <c r="ROW276" s="314"/>
      <c r="ROX276" s="314"/>
      <c r="ROY276" s="314"/>
      <c r="ROZ276" s="314"/>
      <c r="RPA276" s="314"/>
      <c r="RPB276" s="314"/>
      <c r="RPC276" s="314"/>
      <c r="RPD276" s="314"/>
      <c r="RPE276" s="314"/>
      <c r="RPF276" s="314"/>
      <c r="RPG276" s="314"/>
      <c r="RPH276" s="314"/>
      <c r="RPI276" s="314"/>
      <c r="RPJ276" s="314"/>
      <c r="RPK276" s="314"/>
      <c r="RPL276" s="314"/>
      <c r="RPM276" s="314"/>
      <c r="RPN276" s="314"/>
      <c r="RPO276" s="314"/>
      <c r="RPP276" s="314"/>
      <c r="RPQ276" s="314"/>
      <c r="RPR276" s="314"/>
      <c r="RPS276" s="314"/>
      <c r="RPT276" s="314"/>
      <c r="RPU276" s="314"/>
      <c r="RPV276" s="314"/>
      <c r="RPW276" s="314"/>
      <c r="RPX276" s="314"/>
      <c r="RPY276" s="314"/>
      <c r="RPZ276" s="314"/>
      <c r="RQA276" s="314"/>
      <c r="RQB276" s="314"/>
      <c r="RQC276" s="314"/>
      <c r="RQD276" s="314"/>
      <c r="RQE276" s="314"/>
      <c r="RQF276" s="314"/>
      <c r="RQG276" s="314"/>
      <c r="RQH276" s="314"/>
      <c r="RQI276" s="314"/>
      <c r="RQJ276" s="314"/>
      <c r="RQK276" s="314"/>
      <c r="RQL276" s="314"/>
      <c r="RQM276" s="314"/>
      <c r="RQN276" s="314"/>
      <c r="RQO276" s="314"/>
      <c r="RQP276" s="314"/>
      <c r="RQQ276" s="314"/>
      <c r="RQR276" s="314"/>
      <c r="RQS276" s="314"/>
      <c r="RQT276" s="314"/>
      <c r="RQU276" s="314"/>
      <c r="RQV276" s="314"/>
      <c r="RQW276" s="314"/>
      <c r="RQX276" s="314"/>
      <c r="RQY276" s="314"/>
      <c r="RQZ276" s="314"/>
      <c r="RRA276" s="314"/>
      <c r="RRB276" s="314"/>
      <c r="RRC276" s="314"/>
      <c r="RRD276" s="314"/>
      <c r="RRE276" s="314"/>
      <c r="RRF276" s="314"/>
      <c r="RRG276" s="314"/>
      <c r="RRH276" s="314"/>
      <c r="RRI276" s="314"/>
      <c r="RRJ276" s="314"/>
      <c r="RRK276" s="314"/>
      <c r="RRL276" s="314"/>
      <c r="RRM276" s="314"/>
      <c r="RRN276" s="314"/>
      <c r="RRO276" s="314"/>
      <c r="RRP276" s="314"/>
      <c r="RRQ276" s="314"/>
      <c r="RRR276" s="314"/>
      <c r="RRS276" s="314"/>
      <c r="RRT276" s="314"/>
      <c r="RRU276" s="314"/>
      <c r="RRV276" s="314"/>
      <c r="RRW276" s="314"/>
      <c r="RRX276" s="314"/>
      <c r="RRY276" s="314"/>
      <c r="RRZ276" s="314"/>
      <c r="RSA276" s="314"/>
      <c r="RSB276" s="314"/>
      <c r="RSC276" s="314"/>
      <c r="RSD276" s="314"/>
      <c r="RSE276" s="314"/>
      <c r="RSF276" s="314"/>
      <c r="RSG276" s="314"/>
      <c r="RSH276" s="314"/>
      <c r="RSI276" s="314"/>
      <c r="RSJ276" s="314"/>
      <c r="RSK276" s="314"/>
      <c r="RSL276" s="314"/>
      <c r="RSM276" s="314"/>
      <c r="RSN276" s="314"/>
      <c r="RSO276" s="314"/>
      <c r="RSP276" s="314"/>
      <c r="RSQ276" s="314"/>
      <c r="RSR276" s="314"/>
      <c r="RSS276" s="314"/>
      <c r="RST276" s="314"/>
      <c r="RSU276" s="314"/>
      <c r="RSV276" s="314"/>
      <c r="RSW276" s="314"/>
      <c r="RSX276" s="314"/>
      <c r="RSY276" s="314"/>
      <c r="RSZ276" s="314"/>
      <c r="RTA276" s="314"/>
      <c r="RTB276" s="314"/>
      <c r="RTC276" s="314"/>
      <c r="RTD276" s="314"/>
      <c r="RTE276" s="314"/>
      <c r="RTF276" s="314"/>
      <c r="RTG276" s="314"/>
      <c r="RTH276" s="314"/>
      <c r="RTI276" s="314"/>
      <c r="RTJ276" s="314"/>
      <c r="RTK276" s="314"/>
      <c r="RTL276" s="314"/>
      <c r="RTM276" s="314"/>
      <c r="RTN276" s="314"/>
      <c r="RTO276" s="314"/>
      <c r="RTP276" s="314"/>
      <c r="RTQ276" s="314"/>
      <c r="RTR276" s="314"/>
      <c r="RTS276" s="314"/>
      <c r="RTT276" s="314"/>
      <c r="RTU276" s="314"/>
      <c r="RTV276" s="314"/>
      <c r="RTW276" s="314"/>
      <c r="RTX276" s="314"/>
      <c r="RTY276" s="314"/>
      <c r="RTZ276" s="314"/>
      <c r="RUA276" s="314"/>
      <c r="RUB276" s="314"/>
      <c r="RUC276" s="314"/>
      <c r="RUD276" s="314"/>
      <c r="RUE276" s="314"/>
      <c r="RUF276" s="314"/>
      <c r="RUG276" s="314"/>
      <c r="RUH276" s="314"/>
      <c r="RUI276" s="314"/>
      <c r="RUJ276" s="314"/>
      <c r="RUK276" s="314"/>
      <c r="RUL276" s="314"/>
      <c r="RUM276" s="314"/>
      <c r="RUN276" s="314"/>
      <c r="RUO276" s="314"/>
      <c r="RUP276" s="314"/>
      <c r="RUQ276" s="314"/>
      <c r="RUR276" s="314"/>
      <c r="RUS276" s="314"/>
      <c r="RUT276" s="314"/>
      <c r="RUU276" s="314"/>
      <c r="RUV276" s="314"/>
      <c r="RUW276" s="314"/>
      <c r="RUX276" s="314"/>
      <c r="RUY276" s="314"/>
      <c r="RUZ276" s="314"/>
      <c r="RVA276" s="314"/>
      <c r="RVB276" s="314"/>
      <c r="RVC276" s="314"/>
      <c r="RVD276" s="314"/>
      <c r="RVE276" s="314"/>
      <c r="RVF276" s="314"/>
      <c r="RVG276" s="314"/>
      <c r="RVH276" s="314"/>
      <c r="RVI276" s="314"/>
      <c r="RVJ276" s="314"/>
      <c r="RVK276" s="314"/>
      <c r="RVL276" s="314"/>
      <c r="RVM276" s="314"/>
      <c r="RVN276" s="314"/>
      <c r="RVO276" s="314"/>
      <c r="RVP276" s="314"/>
      <c r="RVQ276" s="314"/>
      <c r="RVR276" s="314"/>
      <c r="RVS276" s="314"/>
      <c r="RVT276" s="314"/>
      <c r="RVU276" s="314"/>
      <c r="RVV276" s="314"/>
      <c r="RVW276" s="314"/>
      <c r="RVX276" s="314"/>
      <c r="RVY276" s="314"/>
      <c r="RVZ276" s="314"/>
      <c r="RWA276" s="314"/>
      <c r="RWB276" s="314"/>
      <c r="RWC276" s="314"/>
      <c r="RWD276" s="314"/>
      <c r="RWE276" s="314"/>
      <c r="RWF276" s="314"/>
      <c r="RWG276" s="314"/>
      <c r="RWH276" s="314"/>
      <c r="RWI276" s="314"/>
      <c r="RWJ276" s="314"/>
      <c r="RWK276" s="314"/>
      <c r="RWL276" s="314"/>
      <c r="RWM276" s="314"/>
      <c r="RWN276" s="314"/>
      <c r="RWO276" s="314"/>
      <c r="RWP276" s="314"/>
      <c r="RWQ276" s="314"/>
      <c r="RWR276" s="314"/>
      <c r="RWS276" s="314"/>
      <c r="RWT276" s="314"/>
      <c r="RWU276" s="314"/>
      <c r="RWV276" s="314"/>
      <c r="RWW276" s="314"/>
      <c r="RWX276" s="314"/>
      <c r="RWY276" s="314"/>
      <c r="RWZ276" s="314"/>
      <c r="RXA276" s="314"/>
      <c r="RXB276" s="314"/>
      <c r="RXC276" s="314"/>
      <c r="RXD276" s="314"/>
      <c r="RXE276" s="314"/>
      <c r="RXF276" s="314"/>
      <c r="RXG276" s="314"/>
      <c r="RXH276" s="314"/>
      <c r="RXI276" s="314"/>
      <c r="RXJ276" s="314"/>
      <c r="RXK276" s="314"/>
      <c r="RXL276" s="314"/>
      <c r="RXM276" s="314"/>
      <c r="RXN276" s="314"/>
      <c r="RXO276" s="314"/>
      <c r="RXP276" s="314"/>
      <c r="RXQ276" s="314"/>
      <c r="RXR276" s="314"/>
      <c r="RXS276" s="314"/>
      <c r="RXT276" s="314"/>
      <c r="RXU276" s="314"/>
      <c r="RXV276" s="314"/>
      <c r="RXW276" s="314"/>
      <c r="RXX276" s="314"/>
      <c r="RXY276" s="314"/>
      <c r="RXZ276" s="314"/>
      <c r="RYA276" s="314"/>
      <c r="RYB276" s="314"/>
      <c r="RYC276" s="314"/>
      <c r="RYD276" s="314"/>
      <c r="RYE276" s="314"/>
      <c r="RYF276" s="314"/>
      <c r="RYG276" s="314"/>
      <c r="RYH276" s="314"/>
      <c r="RYI276" s="314"/>
      <c r="RYJ276" s="314"/>
      <c r="RYK276" s="314"/>
      <c r="RYL276" s="314"/>
      <c r="RYM276" s="314"/>
      <c r="RYN276" s="314"/>
      <c r="RYO276" s="314"/>
      <c r="RYP276" s="314"/>
      <c r="RYQ276" s="314"/>
      <c r="RYR276" s="314"/>
      <c r="RYS276" s="314"/>
      <c r="RYT276" s="314"/>
      <c r="RYU276" s="314"/>
      <c r="RYV276" s="314"/>
      <c r="RYW276" s="314"/>
      <c r="RYX276" s="314"/>
      <c r="RYY276" s="314"/>
      <c r="RYZ276" s="314"/>
      <c r="RZA276" s="314"/>
      <c r="RZB276" s="314"/>
      <c r="RZC276" s="314"/>
      <c r="RZD276" s="314"/>
      <c r="RZE276" s="314"/>
      <c r="RZF276" s="314"/>
      <c r="RZG276" s="314"/>
      <c r="RZH276" s="314"/>
      <c r="RZI276" s="314"/>
      <c r="RZJ276" s="314"/>
      <c r="RZK276" s="314"/>
      <c r="RZL276" s="314"/>
      <c r="RZM276" s="314"/>
      <c r="RZN276" s="314"/>
      <c r="RZO276" s="314"/>
      <c r="RZP276" s="314"/>
      <c r="RZQ276" s="314"/>
      <c r="RZR276" s="314"/>
      <c r="RZS276" s="314"/>
      <c r="RZT276" s="314"/>
      <c r="RZU276" s="314"/>
      <c r="RZV276" s="314"/>
      <c r="RZW276" s="314"/>
      <c r="RZX276" s="314"/>
      <c r="RZY276" s="314"/>
      <c r="RZZ276" s="314"/>
      <c r="SAA276" s="314"/>
      <c r="SAB276" s="314"/>
      <c r="SAC276" s="314"/>
      <c r="SAD276" s="314"/>
      <c r="SAE276" s="314"/>
      <c r="SAF276" s="314"/>
      <c r="SAG276" s="314"/>
      <c r="SAH276" s="314"/>
      <c r="SAI276" s="314"/>
      <c r="SAJ276" s="314"/>
      <c r="SAK276" s="314"/>
      <c r="SAL276" s="314"/>
      <c r="SAM276" s="314"/>
      <c r="SAN276" s="314"/>
      <c r="SAO276" s="314"/>
      <c r="SAP276" s="314"/>
      <c r="SAQ276" s="314"/>
      <c r="SAR276" s="314"/>
      <c r="SAS276" s="314"/>
      <c r="SAT276" s="314"/>
      <c r="SAU276" s="314"/>
      <c r="SAV276" s="314"/>
      <c r="SAW276" s="314"/>
      <c r="SAX276" s="314"/>
      <c r="SAY276" s="314"/>
      <c r="SAZ276" s="314"/>
      <c r="SBA276" s="314"/>
      <c r="SBB276" s="314"/>
      <c r="SBC276" s="314"/>
      <c r="SBD276" s="314"/>
      <c r="SBE276" s="314"/>
      <c r="SBF276" s="314"/>
      <c r="SBG276" s="314"/>
      <c r="SBH276" s="314"/>
      <c r="SBI276" s="314"/>
      <c r="SBJ276" s="314"/>
      <c r="SBK276" s="314"/>
      <c r="SBL276" s="314"/>
      <c r="SBM276" s="314"/>
      <c r="SBN276" s="314"/>
      <c r="SBO276" s="314"/>
      <c r="SBP276" s="314"/>
      <c r="SBQ276" s="314"/>
      <c r="SBR276" s="314"/>
      <c r="SBS276" s="314"/>
      <c r="SBT276" s="314"/>
      <c r="SBU276" s="314"/>
      <c r="SBV276" s="314"/>
      <c r="SBW276" s="314"/>
      <c r="SBX276" s="314"/>
      <c r="SBY276" s="314"/>
      <c r="SBZ276" s="314"/>
      <c r="SCA276" s="314"/>
      <c r="SCB276" s="314"/>
      <c r="SCC276" s="314"/>
      <c r="SCD276" s="314"/>
      <c r="SCE276" s="314"/>
      <c r="SCF276" s="314"/>
      <c r="SCG276" s="314"/>
      <c r="SCH276" s="314"/>
      <c r="SCI276" s="314"/>
      <c r="SCJ276" s="314"/>
      <c r="SCK276" s="314"/>
      <c r="SCL276" s="314"/>
      <c r="SCM276" s="314"/>
      <c r="SCN276" s="314"/>
      <c r="SCO276" s="314"/>
      <c r="SCP276" s="314"/>
      <c r="SCQ276" s="314"/>
      <c r="SCR276" s="314"/>
      <c r="SCS276" s="314"/>
      <c r="SCT276" s="314"/>
      <c r="SCU276" s="314"/>
      <c r="SCV276" s="314"/>
      <c r="SCW276" s="314"/>
      <c r="SCX276" s="314"/>
      <c r="SCY276" s="314"/>
      <c r="SCZ276" s="314"/>
      <c r="SDA276" s="314"/>
      <c r="SDB276" s="314"/>
      <c r="SDC276" s="314"/>
      <c r="SDD276" s="314"/>
      <c r="SDE276" s="314"/>
      <c r="SDF276" s="314"/>
      <c r="SDG276" s="314"/>
      <c r="SDH276" s="314"/>
      <c r="SDI276" s="314"/>
      <c r="SDJ276" s="314"/>
      <c r="SDK276" s="314"/>
      <c r="SDL276" s="314"/>
      <c r="SDM276" s="314"/>
      <c r="SDN276" s="314"/>
      <c r="SDO276" s="314"/>
      <c r="SDP276" s="314"/>
      <c r="SDQ276" s="314"/>
      <c r="SDR276" s="314"/>
      <c r="SDS276" s="314"/>
      <c r="SDT276" s="314"/>
      <c r="SDU276" s="314"/>
      <c r="SDV276" s="314"/>
      <c r="SDW276" s="314"/>
      <c r="SDX276" s="314"/>
      <c r="SDY276" s="314"/>
      <c r="SDZ276" s="314"/>
      <c r="SEA276" s="314"/>
      <c r="SEB276" s="314"/>
      <c r="SEC276" s="314"/>
      <c r="SED276" s="314"/>
      <c r="SEE276" s="314"/>
      <c r="SEF276" s="314"/>
      <c r="SEG276" s="314"/>
      <c r="SEH276" s="314"/>
      <c r="SEI276" s="314"/>
      <c r="SEJ276" s="314"/>
      <c r="SEK276" s="314"/>
      <c r="SEL276" s="314"/>
      <c r="SEM276" s="314"/>
      <c r="SEN276" s="314"/>
      <c r="SEO276" s="314"/>
      <c r="SEP276" s="314"/>
      <c r="SEQ276" s="314"/>
      <c r="SER276" s="314"/>
      <c r="SES276" s="314"/>
      <c r="SET276" s="314"/>
      <c r="SEU276" s="314"/>
      <c r="SEV276" s="314"/>
      <c r="SEW276" s="314"/>
      <c r="SEX276" s="314"/>
      <c r="SEY276" s="314"/>
      <c r="SEZ276" s="314"/>
      <c r="SFA276" s="314"/>
      <c r="SFB276" s="314"/>
      <c r="SFC276" s="314"/>
      <c r="SFD276" s="314"/>
      <c r="SFE276" s="314"/>
      <c r="SFF276" s="314"/>
      <c r="SFG276" s="314"/>
      <c r="SFH276" s="314"/>
      <c r="SFI276" s="314"/>
      <c r="SFJ276" s="314"/>
      <c r="SFK276" s="314"/>
      <c r="SFL276" s="314"/>
      <c r="SFM276" s="314"/>
      <c r="SFN276" s="314"/>
      <c r="SFO276" s="314"/>
      <c r="SFP276" s="314"/>
      <c r="SFQ276" s="314"/>
      <c r="SFR276" s="314"/>
      <c r="SFS276" s="314"/>
      <c r="SFT276" s="314"/>
      <c r="SFU276" s="314"/>
      <c r="SFV276" s="314"/>
      <c r="SFW276" s="314"/>
      <c r="SFX276" s="314"/>
      <c r="SFY276" s="314"/>
      <c r="SFZ276" s="314"/>
      <c r="SGA276" s="314"/>
      <c r="SGB276" s="314"/>
      <c r="SGC276" s="314"/>
      <c r="SGD276" s="314"/>
      <c r="SGE276" s="314"/>
      <c r="SGF276" s="314"/>
      <c r="SGG276" s="314"/>
      <c r="SGH276" s="314"/>
      <c r="SGI276" s="314"/>
      <c r="SGJ276" s="314"/>
      <c r="SGK276" s="314"/>
      <c r="SGL276" s="314"/>
      <c r="SGM276" s="314"/>
      <c r="SGN276" s="314"/>
      <c r="SGO276" s="314"/>
      <c r="SGP276" s="314"/>
      <c r="SGQ276" s="314"/>
      <c r="SGR276" s="314"/>
      <c r="SGS276" s="314"/>
      <c r="SGT276" s="314"/>
      <c r="SGU276" s="314"/>
      <c r="SGV276" s="314"/>
      <c r="SGW276" s="314"/>
      <c r="SGX276" s="314"/>
      <c r="SGY276" s="314"/>
      <c r="SGZ276" s="314"/>
      <c r="SHA276" s="314"/>
      <c r="SHB276" s="314"/>
      <c r="SHC276" s="314"/>
      <c r="SHD276" s="314"/>
      <c r="SHE276" s="314"/>
      <c r="SHF276" s="314"/>
      <c r="SHG276" s="314"/>
      <c r="SHH276" s="314"/>
      <c r="SHI276" s="314"/>
      <c r="SHJ276" s="314"/>
      <c r="SHK276" s="314"/>
      <c r="SHL276" s="314"/>
      <c r="SHM276" s="314"/>
      <c r="SHN276" s="314"/>
      <c r="SHO276" s="314"/>
      <c r="SHP276" s="314"/>
      <c r="SHQ276" s="314"/>
      <c r="SHR276" s="314"/>
      <c r="SHS276" s="314"/>
      <c r="SHT276" s="314"/>
      <c r="SHU276" s="314"/>
      <c r="SHV276" s="314"/>
      <c r="SHW276" s="314"/>
      <c r="SHX276" s="314"/>
      <c r="SHY276" s="314"/>
      <c r="SHZ276" s="314"/>
      <c r="SIA276" s="314"/>
      <c r="SIB276" s="314"/>
      <c r="SIC276" s="314"/>
      <c r="SID276" s="314"/>
      <c r="SIE276" s="314"/>
      <c r="SIF276" s="314"/>
      <c r="SIG276" s="314"/>
      <c r="SIH276" s="314"/>
      <c r="SII276" s="314"/>
      <c r="SIJ276" s="314"/>
      <c r="SIK276" s="314"/>
      <c r="SIL276" s="314"/>
      <c r="SIM276" s="314"/>
      <c r="SIN276" s="314"/>
      <c r="SIO276" s="314"/>
      <c r="SIP276" s="314"/>
      <c r="SIQ276" s="314"/>
      <c r="SIR276" s="314"/>
      <c r="SIS276" s="314"/>
      <c r="SIT276" s="314"/>
      <c r="SIU276" s="314"/>
      <c r="SIV276" s="314"/>
      <c r="SIW276" s="314"/>
      <c r="SIX276" s="314"/>
      <c r="SIY276" s="314"/>
      <c r="SIZ276" s="314"/>
      <c r="SJA276" s="314"/>
      <c r="SJB276" s="314"/>
      <c r="SJC276" s="314"/>
      <c r="SJD276" s="314"/>
      <c r="SJE276" s="314"/>
      <c r="SJF276" s="314"/>
      <c r="SJG276" s="314"/>
      <c r="SJH276" s="314"/>
      <c r="SJI276" s="314"/>
      <c r="SJJ276" s="314"/>
      <c r="SJK276" s="314"/>
      <c r="SJL276" s="314"/>
      <c r="SJM276" s="314"/>
      <c r="SJN276" s="314"/>
      <c r="SJO276" s="314"/>
      <c r="SJP276" s="314"/>
      <c r="SJQ276" s="314"/>
      <c r="SJR276" s="314"/>
      <c r="SJS276" s="314"/>
      <c r="SJT276" s="314"/>
      <c r="SJU276" s="314"/>
      <c r="SJV276" s="314"/>
      <c r="SJW276" s="314"/>
      <c r="SJX276" s="314"/>
      <c r="SJY276" s="314"/>
      <c r="SJZ276" s="314"/>
      <c r="SKA276" s="314"/>
      <c r="SKB276" s="314"/>
      <c r="SKC276" s="314"/>
      <c r="SKD276" s="314"/>
      <c r="SKE276" s="314"/>
      <c r="SKF276" s="314"/>
      <c r="SKG276" s="314"/>
      <c r="SKH276" s="314"/>
      <c r="SKI276" s="314"/>
      <c r="SKJ276" s="314"/>
      <c r="SKK276" s="314"/>
      <c r="SKL276" s="314"/>
      <c r="SKM276" s="314"/>
      <c r="SKN276" s="314"/>
      <c r="SKO276" s="314"/>
      <c r="SKP276" s="314"/>
      <c r="SKQ276" s="314"/>
      <c r="SKR276" s="314"/>
      <c r="SKS276" s="314"/>
      <c r="SKT276" s="314"/>
      <c r="SKU276" s="314"/>
      <c r="SKV276" s="314"/>
      <c r="SKW276" s="314"/>
      <c r="SKX276" s="314"/>
      <c r="SKY276" s="314"/>
      <c r="SKZ276" s="314"/>
      <c r="SLA276" s="314"/>
      <c r="SLB276" s="314"/>
      <c r="SLC276" s="314"/>
      <c r="SLD276" s="314"/>
      <c r="SLE276" s="314"/>
      <c r="SLF276" s="314"/>
      <c r="SLG276" s="314"/>
      <c r="SLH276" s="314"/>
      <c r="SLI276" s="314"/>
      <c r="SLJ276" s="314"/>
      <c r="SLK276" s="314"/>
      <c r="SLL276" s="314"/>
      <c r="SLM276" s="314"/>
      <c r="SLN276" s="314"/>
      <c r="SLO276" s="314"/>
      <c r="SLP276" s="314"/>
      <c r="SLQ276" s="314"/>
      <c r="SLR276" s="314"/>
      <c r="SLS276" s="314"/>
      <c r="SLT276" s="314"/>
      <c r="SLU276" s="314"/>
      <c r="SLV276" s="314"/>
      <c r="SLW276" s="314"/>
      <c r="SLX276" s="314"/>
      <c r="SLY276" s="314"/>
      <c r="SLZ276" s="314"/>
      <c r="SMA276" s="314"/>
      <c r="SMB276" s="314"/>
      <c r="SMC276" s="314"/>
      <c r="SMD276" s="314"/>
      <c r="SME276" s="314"/>
      <c r="SMF276" s="314"/>
      <c r="SMG276" s="314"/>
      <c r="SMH276" s="314"/>
      <c r="SMI276" s="314"/>
      <c r="SMJ276" s="314"/>
      <c r="SMK276" s="314"/>
      <c r="SML276" s="314"/>
      <c r="SMM276" s="314"/>
      <c r="SMN276" s="314"/>
      <c r="SMO276" s="314"/>
      <c r="SMP276" s="314"/>
      <c r="SMQ276" s="314"/>
      <c r="SMR276" s="314"/>
      <c r="SMS276" s="314"/>
      <c r="SMT276" s="314"/>
      <c r="SMU276" s="314"/>
      <c r="SMV276" s="314"/>
      <c r="SMW276" s="314"/>
      <c r="SMX276" s="314"/>
      <c r="SMY276" s="314"/>
      <c r="SMZ276" s="314"/>
      <c r="SNA276" s="314"/>
      <c r="SNB276" s="314"/>
      <c r="SNC276" s="314"/>
      <c r="SND276" s="314"/>
      <c r="SNE276" s="314"/>
      <c r="SNF276" s="314"/>
      <c r="SNG276" s="314"/>
      <c r="SNH276" s="314"/>
      <c r="SNI276" s="314"/>
      <c r="SNJ276" s="314"/>
      <c r="SNK276" s="314"/>
      <c r="SNL276" s="314"/>
      <c r="SNM276" s="314"/>
      <c r="SNN276" s="314"/>
      <c r="SNO276" s="314"/>
      <c r="SNP276" s="314"/>
      <c r="SNQ276" s="314"/>
      <c r="SNR276" s="314"/>
      <c r="SNS276" s="314"/>
      <c r="SNT276" s="314"/>
      <c r="SNU276" s="314"/>
      <c r="SNV276" s="314"/>
      <c r="SNW276" s="314"/>
      <c r="SNX276" s="314"/>
      <c r="SNY276" s="314"/>
      <c r="SNZ276" s="314"/>
      <c r="SOA276" s="314"/>
      <c r="SOB276" s="314"/>
      <c r="SOC276" s="314"/>
      <c r="SOD276" s="314"/>
      <c r="SOE276" s="314"/>
      <c r="SOF276" s="314"/>
      <c r="SOG276" s="314"/>
      <c r="SOH276" s="314"/>
      <c r="SOI276" s="314"/>
      <c r="SOJ276" s="314"/>
      <c r="SOK276" s="314"/>
      <c r="SOL276" s="314"/>
      <c r="SOM276" s="314"/>
      <c r="SON276" s="314"/>
      <c r="SOO276" s="314"/>
      <c r="SOP276" s="314"/>
      <c r="SOQ276" s="314"/>
      <c r="SOR276" s="314"/>
      <c r="SOS276" s="314"/>
      <c r="SOT276" s="314"/>
      <c r="SOU276" s="314"/>
      <c r="SOV276" s="314"/>
      <c r="SOW276" s="314"/>
      <c r="SOX276" s="314"/>
      <c r="SOY276" s="314"/>
      <c r="SOZ276" s="314"/>
      <c r="SPA276" s="314"/>
      <c r="SPB276" s="314"/>
      <c r="SPC276" s="314"/>
      <c r="SPD276" s="314"/>
      <c r="SPE276" s="314"/>
      <c r="SPF276" s="314"/>
      <c r="SPG276" s="314"/>
      <c r="SPH276" s="314"/>
      <c r="SPI276" s="314"/>
      <c r="SPJ276" s="314"/>
      <c r="SPK276" s="314"/>
      <c r="SPL276" s="314"/>
      <c r="SPM276" s="314"/>
      <c r="SPN276" s="314"/>
      <c r="SPO276" s="314"/>
      <c r="SPP276" s="314"/>
      <c r="SPQ276" s="314"/>
      <c r="SPR276" s="314"/>
      <c r="SPS276" s="314"/>
      <c r="SPT276" s="314"/>
      <c r="SPU276" s="314"/>
      <c r="SPV276" s="314"/>
      <c r="SPW276" s="314"/>
      <c r="SPX276" s="314"/>
      <c r="SPY276" s="314"/>
      <c r="SPZ276" s="314"/>
      <c r="SQA276" s="314"/>
      <c r="SQB276" s="314"/>
      <c r="SQC276" s="314"/>
      <c r="SQD276" s="314"/>
      <c r="SQE276" s="314"/>
      <c r="SQF276" s="314"/>
      <c r="SQG276" s="314"/>
      <c r="SQH276" s="314"/>
      <c r="SQI276" s="314"/>
      <c r="SQJ276" s="314"/>
      <c r="SQK276" s="314"/>
      <c r="SQL276" s="314"/>
      <c r="SQM276" s="314"/>
      <c r="SQN276" s="314"/>
      <c r="SQO276" s="314"/>
      <c r="SQP276" s="314"/>
      <c r="SQQ276" s="314"/>
      <c r="SQR276" s="314"/>
      <c r="SQS276" s="314"/>
      <c r="SQT276" s="314"/>
      <c r="SQU276" s="314"/>
      <c r="SQV276" s="314"/>
      <c r="SQW276" s="314"/>
      <c r="SQX276" s="314"/>
      <c r="SQY276" s="314"/>
      <c r="SQZ276" s="314"/>
      <c r="SRA276" s="314"/>
      <c r="SRB276" s="314"/>
      <c r="SRC276" s="314"/>
      <c r="SRD276" s="314"/>
      <c r="SRE276" s="314"/>
      <c r="SRF276" s="314"/>
      <c r="SRG276" s="314"/>
      <c r="SRH276" s="314"/>
      <c r="SRI276" s="314"/>
      <c r="SRJ276" s="314"/>
      <c r="SRK276" s="314"/>
      <c r="SRL276" s="314"/>
      <c r="SRM276" s="314"/>
      <c r="SRN276" s="314"/>
      <c r="SRO276" s="314"/>
      <c r="SRP276" s="314"/>
      <c r="SRQ276" s="314"/>
      <c r="SRR276" s="314"/>
      <c r="SRS276" s="314"/>
      <c r="SRT276" s="314"/>
      <c r="SRU276" s="314"/>
      <c r="SRV276" s="314"/>
      <c r="SRW276" s="314"/>
      <c r="SRX276" s="314"/>
      <c r="SRY276" s="314"/>
      <c r="SRZ276" s="314"/>
      <c r="SSA276" s="314"/>
      <c r="SSB276" s="314"/>
      <c r="SSC276" s="314"/>
      <c r="SSD276" s="314"/>
      <c r="SSE276" s="314"/>
      <c r="SSF276" s="314"/>
      <c r="SSG276" s="314"/>
      <c r="SSH276" s="314"/>
      <c r="SSI276" s="314"/>
      <c r="SSJ276" s="314"/>
      <c r="SSK276" s="314"/>
      <c r="SSL276" s="314"/>
      <c r="SSM276" s="314"/>
      <c r="SSN276" s="314"/>
      <c r="SSO276" s="314"/>
      <c r="SSP276" s="314"/>
      <c r="SSQ276" s="314"/>
      <c r="SSR276" s="314"/>
      <c r="SSS276" s="314"/>
      <c r="SST276" s="314"/>
      <c r="SSU276" s="314"/>
      <c r="SSV276" s="314"/>
      <c r="SSW276" s="314"/>
      <c r="SSX276" s="314"/>
      <c r="SSY276" s="314"/>
      <c r="SSZ276" s="314"/>
      <c r="STA276" s="314"/>
      <c r="STB276" s="314"/>
      <c r="STC276" s="314"/>
      <c r="STD276" s="314"/>
      <c r="STE276" s="314"/>
      <c r="STF276" s="314"/>
      <c r="STG276" s="314"/>
      <c r="STH276" s="314"/>
      <c r="STI276" s="314"/>
      <c r="STJ276" s="314"/>
      <c r="STK276" s="314"/>
      <c r="STL276" s="314"/>
      <c r="STM276" s="314"/>
      <c r="STN276" s="314"/>
      <c r="STO276" s="314"/>
      <c r="STP276" s="314"/>
      <c r="STQ276" s="314"/>
      <c r="STR276" s="314"/>
      <c r="STS276" s="314"/>
      <c r="STT276" s="314"/>
      <c r="STU276" s="314"/>
      <c r="STV276" s="314"/>
      <c r="STW276" s="314"/>
      <c r="STX276" s="314"/>
      <c r="STY276" s="314"/>
      <c r="STZ276" s="314"/>
      <c r="SUA276" s="314"/>
      <c r="SUB276" s="314"/>
      <c r="SUC276" s="314"/>
      <c r="SUD276" s="314"/>
      <c r="SUE276" s="314"/>
      <c r="SUF276" s="314"/>
      <c r="SUG276" s="314"/>
      <c r="SUH276" s="314"/>
      <c r="SUI276" s="314"/>
      <c r="SUJ276" s="314"/>
      <c r="SUK276" s="314"/>
      <c r="SUL276" s="314"/>
      <c r="SUM276" s="314"/>
      <c r="SUN276" s="314"/>
      <c r="SUO276" s="314"/>
      <c r="SUP276" s="314"/>
      <c r="SUQ276" s="314"/>
      <c r="SUR276" s="314"/>
      <c r="SUS276" s="314"/>
      <c r="SUT276" s="314"/>
      <c r="SUU276" s="314"/>
      <c r="SUV276" s="314"/>
      <c r="SUW276" s="314"/>
      <c r="SUX276" s="314"/>
      <c r="SUY276" s="314"/>
      <c r="SUZ276" s="314"/>
      <c r="SVA276" s="314"/>
      <c r="SVB276" s="314"/>
      <c r="SVC276" s="314"/>
      <c r="SVD276" s="314"/>
      <c r="SVE276" s="314"/>
      <c r="SVF276" s="314"/>
      <c r="SVG276" s="314"/>
      <c r="SVH276" s="314"/>
      <c r="SVI276" s="314"/>
      <c r="SVJ276" s="314"/>
      <c r="SVK276" s="314"/>
      <c r="SVL276" s="314"/>
      <c r="SVM276" s="314"/>
      <c r="SVN276" s="314"/>
      <c r="SVO276" s="314"/>
      <c r="SVP276" s="314"/>
      <c r="SVQ276" s="314"/>
      <c r="SVR276" s="314"/>
      <c r="SVS276" s="314"/>
      <c r="SVT276" s="314"/>
      <c r="SVU276" s="314"/>
      <c r="SVV276" s="314"/>
      <c r="SVW276" s="314"/>
      <c r="SVX276" s="314"/>
      <c r="SVY276" s="314"/>
      <c r="SVZ276" s="314"/>
      <c r="SWA276" s="314"/>
      <c r="SWB276" s="314"/>
      <c r="SWC276" s="314"/>
      <c r="SWD276" s="314"/>
      <c r="SWE276" s="314"/>
      <c r="SWF276" s="314"/>
      <c r="SWG276" s="314"/>
      <c r="SWH276" s="314"/>
      <c r="SWI276" s="314"/>
      <c r="SWJ276" s="314"/>
      <c r="SWK276" s="314"/>
      <c r="SWL276" s="314"/>
      <c r="SWM276" s="314"/>
      <c r="SWN276" s="314"/>
      <c r="SWO276" s="314"/>
      <c r="SWP276" s="314"/>
      <c r="SWQ276" s="314"/>
      <c r="SWR276" s="314"/>
      <c r="SWS276" s="314"/>
      <c r="SWT276" s="314"/>
      <c r="SWU276" s="314"/>
      <c r="SWV276" s="314"/>
      <c r="SWW276" s="314"/>
      <c r="SWX276" s="314"/>
      <c r="SWY276" s="314"/>
      <c r="SWZ276" s="314"/>
      <c r="SXA276" s="314"/>
      <c r="SXB276" s="314"/>
      <c r="SXC276" s="314"/>
      <c r="SXD276" s="314"/>
      <c r="SXE276" s="314"/>
      <c r="SXF276" s="314"/>
      <c r="SXG276" s="314"/>
      <c r="SXH276" s="314"/>
      <c r="SXI276" s="314"/>
      <c r="SXJ276" s="314"/>
      <c r="SXK276" s="314"/>
      <c r="SXL276" s="314"/>
      <c r="SXM276" s="314"/>
      <c r="SXN276" s="314"/>
      <c r="SXO276" s="314"/>
      <c r="SXP276" s="314"/>
      <c r="SXQ276" s="314"/>
      <c r="SXR276" s="314"/>
      <c r="SXS276" s="314"/>
      <c r="SXT276" s="314"/>
      <c r="SXU276" s="314"/>
      <c r="SXV276" s="314"/>
      <c r="SXW276" s="314"/>
      <c r="SXX276" s="314"/>
      <c r="SXY276" s="314"/>
      <c r="SXZ276" s="314"/>
      <c r="SYA276" s="314"/>
      <c r="SYB276" s="314"/>
      <c r="SYC276" s="314"/>
      <c r="SYD276" s="314"/>
      <c r="SYE276" s="314"/>
      <c r="SYF276" s="314"/>
      <c r="SYG276" s="314"/>
      <c r="SYH276" s="314"/>
      <c r="SYI276" s="314"/>
      <c r="SYJ276" s="314"/>
      <c r="SYK276" s="314"/>
      <c r="SYL276" s="314"/>
      <c r="SYM276" s="314"/>
      <c r="SYN276" s="314"/>
      <c r="SYO276" s="314"/>
      <c r="SYP276" s="314"/>
      <c r="SYQ276" s="314"/>
      <c r="SYR276" s="314"/>
      <c r="SYS276" s="314"/>
      <c r="SYT276" s="314"/>
      <c r="SYU276" s="314"/>
      <c r="SYV276" s="314"/>
      <c r="SYW276" s="314"/>
      <c r="SYX276" s="314"/>
      <c r="SYY276" s="314"/>
      <c r="SYZ276" s="314"/>
      <c r="SZA276" s="314"/>
      <c r="SZB276" s="314"/>
      <c r="SZC276" s="314"/>
      <c r="SZD276" s="314"/>
      <c r="SZE276" s="314"/>
      <c r="SZF276" s="314"/>
      <c r="SZG276" s="314"/>
      <c r="SZH276" s="314"/>
      <c r="SZI276" s="314"/>
      <c r="SZJ276" s="314"/>
      <c r="SZK276" s="314"/>
      <c r="SZL276" s="314"/>
      <c r="SZM276" s="314"/>
      <c r="SZN276" s="314"/>
      <c r="SZO276" s="314"/>
      <c r="SZP276" s="314"/>
      <c r="SZQ276" s="314"/>
      <c r="SZR276" s="314"/>
      <c r="SZS276" s="314"/>
      <c r="SZT276" s="314"/>
      <c r="SZU276" s="314"/>
      <c r="SZV276" s="314"/>
      <c r="SZW276" s="314"/>
      <c r="SZX276" s="314"/>
      <c r="SZY276" s="314"/>
      <c r="SZZ276" s="314"/>
      <c r="TAA276" s="314"/>
      <c r="TAB276" s="314"/>
      <c r="TAC276" s="314"/>
      <c r="TAD276" s="314"/>
      <c r="TAE276" s="314"/>
      <c r="TAF276" s="314"/>
      <c r="TAG276" s="314"/>
      <c r="TAH276" s="314"/>
      <c r="TAI276" s="314"/>
      <c r="TAJ276" s="314"/>
      <c r="TAK276" s="314"/>
      <c r="TAL276" s="314"/>
      <c r="TAM276" s="314"/>
      <c r="TAN276" s="314"/>
      <c r="TAO276" s="314"/>
      <c r="TAP276" s="314"/>
      <c r="TAQ276" s="314"/>
      <c r="TAR276" s="314"/>
      <c r="TAS276" s="314"/>
      <c r="TAT276" s="314"/>
      <c r="TAU276" s="314"/>
      <c r="TAV276" s="314"/>
      <c r="TAW276" s="314"/>
      <c r="TAX276" s="314"/>
      <c r="TAY276" s="314"/>
      <c r="TAZ276" s="314"/>
      <c r="TBA276" s="314"/>
      <c r="TBB276" s="314"/>
      <c r="TBC276" s="314"/>
      <c r="TBD276" s="314"/>
      <c r="TBE276" s="314"/>
      <c r="TBF276" s="314"/>
      <c r="TBG276" s="314"/>
      <c r="TBH276" s="314"/>
      <c r="TBI276" s="314"/>
      <c r="TBJ276" s="314"/>
      <c r="TBK276" s="314"/>
      <c r="TBL276" s="314"/>
      <c r="TBM276" s="314"/>
      <c r="TBN276" s="314"/>
      <c r="TBO276" s="314"/>
      <c r="TBP276" s="314"/>
      <c r="TBQ276" s="314"/>
      <c r="TBR276" s="314"/>
      <c r="TBS276" s="314"/>
      <c r="TBT276" s="314"/>
      <c r="TBU276" s="314"/>
      <c r="TBV276" s="314"/>
      <c r="TBW276" s="314"/>
      <c r="TBX276" s="314"/>
      <c r="TBY276" s="314"/>
      <c r="TBZ276" s="314"/>
      <c r="TCA276" s="314"/>
      <c r="TCB276" s="314"/>
      <c r="TCC276" s="314"/>
      <c r="TCD276" s="314"/>
      <c r="TCE276" s="314"/>
      <c r="TCF276" s="314"/>
      <c r="TCG276" s="314"/>
      <c r="TCH276" s="314"/>
      <c r="TCI276" s="314"/>
      <c r="TCJ276" s="314"/>
      <c r="TCK276" s="314"/>
      <c r="TCL276" s="314"/>
      <c r="TCM276" s="314"/>
      <c r="TCN276" s="314"/>
      <c r="TCO276" s="314"/>
      <c r="TCP276" s="314"/>
      <c r="TCQ276" s="314"/>
      <c r="TCR276" s="314"/>
      <c r="TCS276" s="314"/>
      <c r="TCT276" s="314"/>
      <c r="TCU276" s="314"/>
      <c r="TCV276" s="314"/>
      <c r="TCW276" s="314"/>
      <c r="TCX276" s="314"/>
      <c r="TCY276" s="314"/>
      <c r="TCZ276" s="314"/>
      <c r="TDA276" s="314"/>
      <c r="TDB276" s="314"/>
      <c r="TDC276" s="314"/>
      <c r="TDD276" s="314"/>
      <c r="TDE276" s="314"/>
      <c r="TDF276" s="314"/>
      <c r="TDG276" s="314"/>
      <c r="TDH276" s="314"/>
      <c r="TDI276" s="314"/>
      <c r="TDJ276" s="314"/>
      <c r="TDK276" s="314"/>
      <c r="TDL276" s="314"/>
      <c r="TDM276" s="314"/>
      <c r="TDN276" s="314"/>
      <c r="TDO276" s="314"/>
      <c r="TDP276" s="314"/>
      <c r="TDQ276" s="314"/>
      <c r="TDR276" s="314"/>
      <c r="TDS276" s="314"/>
      <c r="TDT276" s="314"/>
      <c r="TDU276" s="314"/>
      <c r="TDV276" s="314"/>
      <c r="TDW276" s="314"/>
      <c r="TDX276" s="314"/>
      <c r="TDY276" s="314"/>
      <c r="TDZ276" s="314"/>
      <c r="TEA276" s="314"/>
      <c r="TEB276" s="314"/>
      <c r="TEC276" s="314"/>
      <c r="TED276" s="314"/>
      <c r="TEE276" s="314"/>
      <c r="TEF276" s="314"/>
      <c r="TEG276" s="314"/>
      <c r="TEH276" s="314"/>
      <c r="TEI276" s="314"/>
      <c r="TEJ276" s="314"/>
      <c r="TEK276" s="314"/>
      <c r="TEL276" s="314"/>
      <c r="TEM276" s="314"/>
      <c r="TEN276" s="314"/>
      <c r="TEO276" s="314"/>
      <c r="TEP276" s="314"/>
      <c r="TEQ276" s="314"/>
      <c r="TER276" s="314"/>
      <c r="TES276" s="314"/>
      <c r="TET276" s="314"/>
      <c r="TEU276" s="314"/>
      <c r="TEV276" s="314"/>
      <c r="TEW276" s="314"/>
      <c r="TEX276" s="314"/>
      <c r="TEY276" s="314"/>
      <c r="TEZ276" s="314"/>
      <c r="TFA276" s="314"/>
      <c r="TFB276" s="314"/>
      <c r="TFC276" s="314"/>
      <c r="TFD276" s="314"/>
      <c r="TFE276" s="314"/>
      <c r="TFF276" s="314"/>
      <c r="TFG276" s="314"/>
      <c r="TFH276" s="314"/>
      <c r="TFI276" s="314"/>
      <c r="TFJ276" s="314"/>
      <c r="TFK276" s="314"/>
      <c r="TFL276" s="314"/>
      <c r="TFM276" s="314"/>
      <c r="TFN276" s="314"/>
      <c r="TFO276" s="314"/>
      <c r="TFP276" s="314"/>
      <c r="TFQ276" s="314"/>
      <c r="TFR276" s="314"/>
      <c r="TFS276" s="314"/>
      <c r="TFT276" s="314"/>
      <c r="TFU276" s="314"/>
      <c r="TFV276" s="314"/>
      <c r="TFW276" s="314"/>
      <c r="TFX276" s="314"/>
      <c r="TFY276" s="314"/>
      <c r="TFZ276" s="314"/>
      <c r="TGA276" s="314"/>
      <c r="TGB276" s="314"/>
      <c r="TGC276" s="314"/>
      <c r="TGD276" s="314"/>
      <c r="TGE276" s="314"/>
      <c r="TGF276" s="314"/>
      <c r="TGG276" s="314"/>
      <c r="TGH276" s="314"/>
      <c r="TGI276" s="314"/>
      <c r="TGJ276" s="314"/>
      <c r="TGK276" s="314"/>
      <c r="TGL276" s="314"/>
      <c r="TGM276" s="314"/>
      <c r="TGN276" s="314"/>
      <c r="TGO276" s="314"/>
      <c r="TGP276" s="314"/>
      <c r="TGQ276" s="314"/>
      <c r="TGR276" s="314"/>
      <c r="TGS276" s="314"/>
      <c r="TGT276" s="314"/>
      <c r="TGU276" s="314"/>
      <c r="TGV276" s="314"/>
      <c r="TGW276" s="314"/>
      <c r="TGX276" s="314"/>
      <c r="TGY276" s="314"/>
      <c r="TGZ276" s="314"/>
      <c r="THA276" s="314"/>
      <c r="THB276" s="314"/>
      <c r="THC276" s="314"/>
      <c r="THD276" s="314"/>
      <c r="THE276" s="314"/>
      <c r="THF276" s="314"/>
      <c r="THG276" s="314"/>
      <c r="THH276" s="314"/>
      <c r="THI276" s="314"/>
      <c r="THJ276" s="314"/>
      <c r="THK276" s="314"/>
      <c r="THL276" s="314"/>
      <c r="THM276" s="314"/>
      <c r="THN276" s="314"/>
      <c r="THO276" s="314"/>
      <c r="THP276" s="314"/>
      <c r="THQ276" s="314"/>
      <c r="THR276" s="314"/>
      <c r="THS276" s="314"/>
      <c r="THT276" s="314"/>
      <c r="THU276" s="314"/>
      <c r="THV276" s="314"/>
      <c r="THW276" s="314"/>
      <c r="THX276" s="314"/>
      <c r="THY276" s="314"/>
      <c r="THZ276" s="314"/>
      <c r="TIA276" s="314"/>
      <c r="TIB276" s="314"/>
      <c r="TIC276" s="314"/>
      <c r="TID276" s="314"/>
      <c r="TIE276" s="314"/>
      <c r="TIF276" s="314"/>
      <c r="TIG276" s="314"/>
      <c r="TIH276" s="314"/>
      <c r="TII276" s="314"/>
      <c r="TIJ276" s="314"/>
      <c r="TIK276" s="314"/>
      <c r="TIL276" s="314"/>
      <c r="TIM276" s="314"/>
      <c r="TIN276" s="314"/>
      <c r="TIO276" s="314"/>
      <c r="TIP276" s="314"/>
      <c r="TIQ276" s="314"/>
      <c r="TIR276" s="314"/>
      <c r="TIS276" s="314"/>
      <c r="TIT276" s="314"/>
      <c r="TIU276" s="314"/>
      <c r="TIV276" s="314"/>
      <c r="TIW276" s="314"/>
      <c r="TIX276" s="314"/>
      <c r="TIY276" s="314"/>
      <c r="TIZ276" s="314"/>
      <c r="TJA276" s="314"/>
      <c r="TJB276" s="314"/>
      <c r="TJC276" s="314"/>
      <c r="TJD276" s="314"/>
      <c r="TJE276" s="314"/>
      <c r="TJF276" s="314"/>
      <c r="TJG276" s="314"/>
      <c r="TJH276" s="314"/>
      <c r="TJI276" s="314"/>
      <c r="TJJ276" s="314"/>
      <c r="TJK276" s="314"/>
      <c r="TJL276" s="314"/>
      <c r="TJM276" s="314"/>
      <c r="TJN276" s="314"/>
      <c r="TJO276" s="314"/>
      <c r="TJP276" s="314"/>
      <c r="TJQ276" s="314"/>
      <c r="TJR276" s="314"/>
      <c r="TJS276" s="314"/>
      <c r="TJT276" s="314"/>
      <c r="TJU276" s="314"/>
      <c r="TJV276" s="314"/>
      <c r="TJW276" s="314"/>
      <c r="TJX276" s="314"/>
      <c r="TJY276" s="314"/>
      <c r="TJZ276" s="314"/>
      <c r="TKA276" s="314"/>
      <c r="TKB276" s="314"/>
      <c r="TKC276" s="314"/>
      <c r="TKD276" s="314"/>
      <c r="TKE276" s="314"/>
      <c r="TKF276" s="314"/>
      <c r="TKG276" s="314"/>
      <c r="TKH276" s="314"/>
      <c r="TKI276" s="314"/>
      <c r="TKJ276" s="314"/>
      <c r="TKK276" s="314"/>
      <c r="TKL276" s="314"/>
      <c r="TKM276" s="314"/>
      <c r="TKN276" s="314"/>
      <c r="TKO276" s="314"/>
      <c r="TKP276" s="314"/>
      <c r="TKQ276" s="314"/>
      <c r="TKR276" s="314"/>
      <c r="TKS276" s="314"/>
      <c r="TKT276" s="314"/>
      <c r="TKU276" s="314"/>
      <c r="TKV276" s="314"/>
      <c r="TKW276" s="314"/>
      <c r="TKX276" s="314"/>
      <c r="TKY276" s="314"/>
      <c r="TKZ276" s="314"/>
      <c r="TLA276" s="314"/>
      <c r="TLB276" s="314"/>
      <c r="TLC276" s="314"/>
      <c r="TLD276" s="314"/>
      <c r="TLE276" s="314"/>
      <c r="TLF276" s="314"/>
      <c r="TLG276" s="314"/>
      <c r="TLH276" s="314"/>
      <c r="TLI276" s="314"/>
      <c r="TLJ276" s="314"/>
      <c r="TLK276" s="314"/>
      <c r="TLL276" s="314"/>
      <c r="TLM276" s="314"/>
      <c r="TLN276" s="314"/>
      <c r="TLO276" s="314"/>
      <c r="TLP276" s="314"/>
      <c r="TLQ276" s="314"/>
      <c r="TLR276" s="314"/>
      <c r="TLS276" s="314"/>
      <c r="TLT276" s="314"/>
      <c r="TLU276" s="314"/>
      <c r="TLV276" s="314"/>
      <c r="TLW276" s="314"/>
      <c r="TLX276" s="314"/>
      <c r="TLY276" s="314"/>
      <c r="TLZ276" s="314"/>
      <c r="TMA276" s="314"/>
      <c r="TMB276" s="314"/>
      <c r="TMC276" s="314"/>
      <c r="TMD276" s="314"/>
      <c r="TME276" s="314"/>
      <c r="TMF276" s="314"/>
      <c r="TMG276" s="314"/>
      <c r="TMH276" s="314"/>
      <c r="TMI276" s="314"/>
      <c r="TMJ276" s="314"/>
      <c r="TMK276" s="314"/>
      <c r="TML276" s="314"/>
      <c r="TMM276" s="314"/>
      <c r="TMN276" s="314"/>
      <c r="TMO276" s="314"/>
      <c r="TMP276" s="314"/>
      <c r="TMQ276" s="314"/>
      <c r="TMR276" s="314"/>
      <c r="TMS276" s="314"/>
      <c r="TMT276" s="314"/>
      <c r="TMU276" s="314"/>
      <c r="TMV276" s="314"/>
      <c r="TMW276" s="314"/>
      <c r="TMX276" s="314"/>
      <c r="TMY276" s="314"/>
      <c r="TMZ276" s="314"/>
      <c r="TNA276" s="314"/>
      <c r="TNB276" s="314"/>
      <c r="TNC276" s="314"/>
      <c r="TND276" s="314"/>
      <c r="TNE276" s="314"/>
      <c r="TNF276" s="314"/>
      <c r="TNG276" s="314"/>
      <c r="TNH276" s="314"/>
      <c r="TNI276" s="314"/>
      <c r="TNJ276" s="314"/>
      <c r="TNK276" s="314"/>
      <c r="TNL276" s="314"/>
      <c r="TNM276" s="314"/>
      <c r="TNN276" s="314"/>
      <c r="TNO276" s="314"/>
      <c r="TNP276" s="314"/>
      <c r="TNQ276" s="314"/>
      <c r="TNR276" s="314"/>
      <c r="TNS276" s="314"/>
      <c r="TNT276" s="314"/>
      <c r="TNU276" s="314"/>
      <c r="TNV276" s="314"/>
      <c r="TNW276" s="314"/>
      <c r="TNX276" s="314"/>
      <c r="TNY276" s="314"/>
      <c r="TNZ276" s="314"/>
      <c r="TOA276" s="314"/>
      <c r="TOB276" s="314"/>
      <c r="TOC276" s="314"/>
      <c r="TOD276" s="314"/>
      <c r="TOE276" s="314"/>
      <c r="TOF276" s="314"/>
      <c r="TOG276" s="314"/>
      <c r="TOH276" s="314"/>
      <c r="TOI276" s="314"/>
      <c r="TOJ276" s="314"/>
      <c r="TOK276" s="314"/>
      <c r="TOL276" s="314"/>
      <c r="TOM276" s="314"/>
      <c r="TON276" s="314"/>
      <c r="TOO276" s="314"/>
      <c r="TOP276" s="314"/>
      <c r="TOQ276" s="314"/>
      <c r="TOR276" s="314"/>
      <c r="TOS276" s="314"/>
      <c r="TOT276" s="314"/>
      <c r="TOU276" s="314"/>
      <c r="TOV276" s="314"/>
      <c r="TOW276" s="314"/>
      <c r="TOX276" s="314"/>
      <c r="TOY276" s="314"/>
      <c r="TOZ276" s="314"/>
      <c r="TPA276" s="314"/>
      <c r="TPB276" s="314"/>
      <c r="TPC276" s="314"/>
      <c r="TPD276" s="314"/>
      <c r="TPE276" s="314"/>
      <c r="TPF276" s="314"/>
      <c r="TPG276" s="314"/>
      <c r="TPH276" s="314"/>
      <c r="TPI276" s="314"/>
      <c r="TPJ276" s="314"/>
      <c r="TPK276" s="314"/>
      <c r="TPL276" s="314"/>
      <c r="TPM276" s="314"/>
      <c r="TPN276" s="314"/>
      <c r="TPO276" s="314"/>
      <c r="TPP276" s="314"/>
      <c r="TPQ276" s="314"/>
      <c r="TPR276" s="314"/>
      <c r="TPS276" s="314"/>
      <c r="TPT276" s="314"/>
      <c r="TPU276" s="314"/>
      <c r="TPV276" s="314"/>
      <c r="TPW276" s="314"/>
      <c r="TPX276" s="314"/>
      <c r="TPY276" s="314"/>
      <c r="TPZ276" s="314"/>
      <c r="TQA276" s="314"/>
      <c r="TQB276" s="314"/>
      <c r="TQC276" s="314"/>
      <c r="TQD276" s="314"/>
      <c r="TQE276" s="314"/>
      <c r="TQF276" s="314"/>
      <c r="TQG276" s="314"/>
      <c r="TQH276" s="314"/>
      <c r="TQI276" s="314"/>
      <c r="TQJ276" s="314"/>
      <c r="TQK276" s="314"/>
      <c r="TQL276" s="314"/>
      <c r="TQM276" s="314"/>
      <c r="TQN276" s="314"/>
      <c r="TQO276" s="314"/>
      <c r="TQP276" s="314"/>
      <c r="TQQ276" s="314"/>
      <c r="TQR276" s="314"/>
      <c r="TQS276" s="314"/>
      <c r="TQT276" s="314"/>
      <c r="TQU276" s="314"/>
      <c r="TQV276" s="314"/>
      <c r="TQW276" s="314"/>
      <c r="TQX276" s="314"/>
      <c r="TQY276" s="314"/>
      <c r="TQZ276" s="314"/>
      <c r="TRA276" s="314"/>
      <c r="TRB276" s="314"/>
      <c r="TRC276" s="314"/>
      <c r="TRD276" s="314"/>
      <c r="TRE276" s="314"/>
      <c r="TRF276" s="314"/>
      <c r="TRG276" s="314"/>
      <c r="TRH276" s="314"/>
      <c r="TRI276" s="314"/>
      <c r="TRJ276" s="314"/>
      <c r="TRK276" s="314"/>
      <c r="TRL276" s="314"/>
      <c r="TRM276" s="314"/>
      <c r="TRN276" s="314"/>
      <c r="TRO276" s="314"/>
      <c r="TRP276" s="314"/>
      <c r="TRQ276" s="314"/>
      <c r="TRR276" s="314"/>
      <c r="TRS276" s="314"/>
      <c r="TRT276" s="314"/>
      <c r="TRU276" s="314"/>
      <c r="TRV276" s="314"/>
      <c r="TRW276" s="314"/>
      <c r="TRX276" s="314"/>
      <c r="TRY276" s="314"/>
      <c r="TRZ276" s="314"/>
      <c r="TSA276" s="314"/>
      <c r="TSB276" s="314"/>
      <c r="TSC276" s="314"/>
      <c r="TSD276" s="314"/>
      <c r="TSE276" s="314"/>
      <c r="TSF276" s="314"/>
      <c r="TSG276" s="314"/>
      <c r="TSH276" s="314"/>
      <c r="TSI276" s="314"/>
      <c r="TSJ276" s="314"/>
      <c r="TSK276" s="314"/>
      <c r="TSL276" s="314"/>
      <c r="TSM276" s="314"/>
      <c r="TSN276" s="314"/>
      <c r="TSO276" s="314"/>
      <c r="TSP276" s="314"/>
      <c r="TSQ276" s="314"/>
      <c r="TSR276" s="314"/>
      <c r="TSS276" s="314"/>
      <c r="TST276" s="314"/>
      <c r="TSU276" s="314"/>
      <c r="TSV276" s="314"/>
      <c r="TSW276" s="314"/>
      <c r="TSX276" s="314"/>
      <c r="TSY276" s="314"/>
      <c r="TSZ276" s="314"/>
      <c r="TTA276" s="314"/>
      <c r="TTB276" s="314"/>
      <c r="TTC276" s="314"/>
      <c r="TTD276" s="314"/>
      <c r="TTE276" s="314"/>
      <c r="TTF276" s="314"/>
      <c r="TTG276" s="314"/>
      <c r="TTH276" s="314"/>
      <c r="TTI276" s="314"/>
      <c r="TTJ276" s="314"/>
      <c r="TTK276" s="314"/>
      <c r="TTL276" s="314"/>
      <c r="TTM276" s="314"/>
      <c r="TTN276" s="314"/>
      <c r="TTO276" s="314"/>
      <c r="TTP276" s="314"/>
      <c r="TTQ276" s="314"/>
      <c r="TTR276" s="314"/>
      <c r="TTS276" s="314"/>
      <c r="TTT276" s="314"/>
      <c r="TTU276" s="314"/>
      <c r="TTV276" s="314"/>
      <c r="TTW276" s="314"/>
      <c r="TTX276" s="314"/>
      <c r="TTY276" s="314"/>
      <c r="TTZ276" s="314"/>
      <c r="TUA276" s="314"/>
      <c r="TUB276" s="314"/>
      <c r="TUC276" s="314"/>
      <c r="TUD276" s="314"/>
      <c r="TUE276" s="314"/>
      <c r="TUF276" s="314"/>
      <c r="TUG276" s="314"/>
      <c r="TUH276" s="314"/>
      <c r="TUI276" s="314"/>
      <c r="TUJ276" s="314"/>
      <c r="TUK276" s="314"/>
      <c r="TUL276" s="314"/>
      <c r="TUM276" s="314"/>
      <c r="TUN276" s="314"/>
      <c r="TUO276" s="314"/>
      <c r="TUP276" s="314"/>
      <c r="TUQ276" s="314"/>
      <c r="TUR276" s="314"/>
      <c r="TUS276" s="314"/>
      <c r="TUT276" s="314"/>
      <c r="TUU276" s="314"/>
      <c r="TUV276" s="314"/>
      <c r="TUW276" s="314"/>
      <c r="TUX276" s="314"/>
      <c r="TUY276" s="314"/>
      <c r="TUZ276" s="314"/>
      <c r="TVA276" s="314"/>
      <c r="TVB276" s="314"/>
      <c r="TVC276" s="314"/>
      <c r="TVD276" s="314"/>
      <c r="TVE276" s="314"/>
      <c r="TVF276" s="314"/>
      <c r="TVG276" s="314"/>
      <c r="TVH276" s="314"/>
      <c r="TVI276" s="314"/>
      <c r="TVJ276" s="314"/>
      <c r="TVK276" s="314"/>
      <c r="TVL276" s="314"/>
      <c r="TVM276" s="314"/>
      <c r="TVN276" s="314"/>
      <c r="TVO276" s="314"/>
      <c r="TVP276" s="314"/>
      <c r="TVQ276" s="314"/>
      <c r="TVR276" s="314"/>
      <c r="TVS276" s="314"/>
      <c r="TVT276" s="314"/>
      <c r="TVU276" s="314"/>
      <c r="TVV276" s="314"/>
      <c r="TVW276" s="314"/>
      <c r="TVX276" s="314"/>
      <c r="TVY276" s="314"/>
      <c r="TVZ276" s="314"/>
      <c r="TWA276" s="314"/>
      <c r="TWB276" s="314"/>
      <c r="TWC276" s="314"/>
      <c r="TWD276" s="314"/>
      <c r="TWE276" s="314"/>
      <c r="TWF276" s="314"/>
      <c r="TWG276" s="314"/>
      <c r="TWH276" s="314"/>
      <c r="TWI276" s="314"/>
      <c r="TWJ276" s="314"/>
      <c r="TWK276" s="314"/>
      <c r="TWL276" s="314"/>
      <c r="TWM276" s="314"/>
      <c r="TWN276" s="314"/>
      <c r="TWO276" s="314"/>
      <c r="TWP276" s="314"/>
      <c r="TWQ276" s="314"/>
      <c r="TWR276" s="314"/>
      <c r="TWS276" s="314"/>
      <c r="TWT276" s="314"/>
      <c r="TWU276" s="314"/>
      <c r="TWV276" s="314"/>
      <c r="TWW276" s="314"/>
      <c r="TWX276" s="314"/>
      <c r="TWY276" s="314"/>
      <c r="TWZ276" s="314"/>
      <c r="TXA276" s="314"/>
      <c r="TXB276" s="314"/>
      <c r="TXC276" s="314"/>
      <c r="TXD276" s="314"/>
      <c r="TXE276" s="314"/>
      <c r="TXF276" s="314"/>
      <c r="TXG276" s="314"/>
      <c r="TXH276" s="314"/>
      <c r="TXI276" s="314"/>
      <c r="TXJ276" s="314"/>
      <c r="TXK276" s="314"/>
      <c r="TXL276" s="314"/>
      <c r="TXM276" s="314"/>
      <c r="TXN276" s="314"/>
      <c r="TXO276" s="314"/>
      <c r="TXP276" s="314"/>
      <c r="TXQ276" s="314"/>
      <c r="TXR276" s="314"/>
      <c r="TXS276" s="314"/>
      <c r="TXT276" s="314"/>
      <c r="TXU276" s="314"/>
      <c r="TXV276" s="314"/>
      <c r="TXW276" s="314"/>
      <c r="TXX276" s="314"/>
      <c r="TXY276" s="314"/>
      <c r="TXZ276" s="314"/>
      <c r="TYA276" s="314"/>
      <c r="TYB276" s="314"/>
      <c r="TYC276" s="314"/>
      <c r="TYD276" s="314"/>
      <c r="TYE276" s="314"/>
      <c r="TYF276" s="314"/>
      <c r="TYG276" s="314"/>
      <c r="TYH276" s="314"/>
      <c r="TYI276" s="314"/>
      <c r="TYJ276" s="314"/>
      <c r="TYK276" s="314"/>
      <c r="TYL276" s="314"/>
      <c r="TYM276" s="314"/>
      <c r="TYN276" s="314"/>
      <c r="TYO276" s="314"/>
      <c r="TYP276" s="314"/>
      <c r="TYQ276" s="314"/>
      <c r="TYR276" s="314"/>
      <c r="TYS276" s="314"/>
      <c r="TYT276" s="314"/>
      <c r="TYU276" s="314"/>
      <c r="TYV276" s="314"/>
      <c r="TYW276" s="314"/>
      <c r="TYX276" s="314"/>
      <c r="TYY276" s="314"/>
      <c r="TYZ276" s="314"/>
      <c r="TZA276" s="314"/>
      <c r="TZB276" s="314"/>
      <c r="TZC276" s="314"/>
      <c r="TZD276" s="314"/>
      <c r="TZE276" s="314"/>
      <c r="TZF276" s="314"/>
      <c r="TZG276" s="314"/>
      <c r="TZH276" s="314"/>
      <c r="TZI276" s="314"/>
      <c r="TZJ276" s="314"/>
      <c r="TZK276" s="314"/>
      <c r="TZL276" s="314"/>
      <c r="TZM276" s="314"/>
      <c r="TZN276" s="314"/>
      <c r="TZO276" s="314"/>
      <c r="TZP276" s="314"/>
      <c r="TZQ276" s="314"/>
      <c r="TZR276" s="314"/>
      <c r="TZS276" s="314"/>
      <c r="TZT276" s="314"/>
      <c r="TZU276" s="314"/>
      <c r="TZV276" s="314"/>
      <c r="TZW276" s="314"/>
      <c r="TZX276" s="314"/>
      <c r="TZY276" s="314"/>
      <c r="TZZ276" s="314"/>
      <c r="UAA276" s="314"/>
      <c r="UAB276" s="314"/>
      <c r="UAC276" s="314"/>
      <c r="UAD276" s="314"/>
      <c r="UAE276" s="314"/>
      <c r="UAF276" s="314"/>
      <c r="UAG276" s="314"/>
      <c r="UAH276" s="314"/>
      <c r="UAI276" s="314"/>
      <c r="UAJ276" s="314"/>
      <c r="UAK276" s="314"/>
      <c r="UAL276" s="314"/>
      <c r="UAM276" s="314"/>
      <c r="UAN276" s="314"/>
      <c r="UAO276" s="314"/>
      <c r="UAP276" s="314"/>
      <c r="UAQ276" s="314"/>
      <c r="UAR276" s="314"/>
      <c r="UAS276" s="314"/>
      <c r="UAT276" s="314"/>
      <c r="UAU276" s="314"/>
      <c r="UAV276" s="314"/>
      <c r="UAW276" s="314"/>
      <c r="UAX276" s="314"/>
      <c r="UAY276" s="314"/>
      <c r="UAZ276" s="314"/>
      <c r="UBA276" s="314"/>
      <c r="UBB276" s="314"/>
      <c r="UBC276" s="314"/>
      <c r="UBD276" s="314"/>
      <c r="UBE276" s="314"/>
      <c r="UBF276" s="314"/>
      <c r="UBG276" s="314"/>
      <c r="UBH276" s="314"/>
      <c r="UBI276" s="314"/>
      <c r="UBJ276" s="314"/>
      <c r="UBK276" s="314"/>
      <c r="UBL276" s="314"/>
      <c r="UBM276" s="314"/>
      <c r="UBN276" s="314"/>
      <c r="UBO276" s="314"/>
      <c r="UBP276" s="314"/>
      <c r="UBQ276" s="314"/>
      <c r="UBR276" s="314"/>
      <c r="UBS276" s="314"/>
      <c r="UBT276" s="314"/>
      <c r="UBU276" s="314"/>
      <c r="UBV276" s="314"/>
      <c r="UBW276" s="314"/>
      <c r="UBX276" s="314"/>
      <c r="UBY276" s="314"/>
      <c r="UBZ276" s="314"/>
      <c r="UCA276" s="314"/>
      <c r="UCB276" s="314"/>
      <c r="UCC276" s="314"/>
      <c r="UCD276" s="314"/>
      <c r="UCE276" s="314"/>
      <c r="UCF276" s="314"/>
      <c r="UCG276" s="314"/>
      <c r="UCH276" s="314"/>
      <c r="UCI276" s="314"/>
      <c r="UCJ276" s="314"/>
      <c r="UCK276" s="314"/>
      <c r="UCL276" s="314"/>
      <c r="UCM276" s="314"/>
      <c r="UCN276" s="314"/>
      <c r="UCO276" s="314"/>
      <c r="UCP276" s="314"/>
      <c r="UCQ276" s="314"/>
      <c r="UCR276" s="314"/>
      <c r="UCS276" s="314"/>
      <c r="UCT276" s="314"/>
      <c r="UCU276" s="314"/>
      <c r="UCV276" s="314"/>
      <c r="UCW276" s="314"/>
      <c r="UCX276" s="314"/>
      <c r="UCY276" s="314"/>
      <c r="UCZ276" s="314"/>
      <c r="UDA276" s="314"/>
      <c r="UDB276" s="314"/>
      <c r="UDC276" s="314"/>
      <c r="UDD276" s="314"/>
      <c r="UDE276" s="314"/>
      <c r="UDF276" s="314"/>
      <c r="UDG276" s="314"/>
      <c r="UDH276" s="314"/>
      <c r="UDI276" s="314"/>
      <c r="UDJ276" s="314"/>
      <c r="UDK276" s="314"/>
      <c r="UDL276" s="314"/>
      <c r="UDM276" s="314"/>
      <c r="UDN276" s="314"/>
      <c r="UDO276" s="314"/>
      <c r="UDP276" s="314"/>
      <c r="UDQ276" s="314"/>
      <c r="UDR276" s="314"/>
      <c r="UDS276" s="314"/>
      <c r="UDT276" s="314"/>
      <c r="UDU276" s="314"/>
      <c r="UDV276" s="314"/>
      <c r="UDW276" s="314"/>
      <c r="UDX276" s="314"/>
      <c r="UDY276" s="314"/>
      <c r="UDZ276" s="314"/>
      <c r="UEA276" s="314"/>
      <c r="UEB276" s="314"/>
      <c r="UEC276" s="314"/>
      <c r="UED276" s="314"/>
      <c r="UEE276" s="314"/>
      <c r="UEF276" s="314"/>
      <c r="UEG276" s="314"/>
      <c r="UEH276" s="314"/>
      <c r="UEI276" s="314"/>
      <c r="UEJ276" s="314"/>
      <c r="UEK276" s="314"/>
      <c r="UEL276" s="314"/>
      <c r="UEM276" s="314"/>
      <c r="UEN276" s="314"/>
      <c r="UEO276" s="314"/>
      <c r="UEP276" s="314"/>
      <c r="UEQ276" s="314"/>
      <c r="UER276" s="314"/>
      <c r="UES276" s="314"/>
      <c r="UET276" s="314"/>
      <c r="UEU276" s="314"/>
      <c r="UEV276" s="314"/>
      <c r="UEW276" s="314"/>
      <c r="UEX276" s="314"/>
      <c r="UEY276" s="314"/>
      <c r="UEZ276" s="314"/>
      <c r="UFA276" s="314"/>
      <c r="UFB276" s="314"/>
      <c r="UFC276" s="314"/>
      <c r="UFD276" s="314"/>
      <c r="UFE276" s="314"/>
      <c r="UFF276" s="314"/>
      <c r="UFG276" s="314"/>
      <c r="UFH276" s="314"/>
      <c r="UFI276" s="314"/>
      <c r="UFJ276" s="314"/>
      <c r="UFK276" s="314"/>
      <c r="UFL276" s="314"/>
      <c r="UFM276" s="314"/>
      <c r="UFN276" s="314"/>
      <c r="UFO276" s="314"/>
      <c r="UFP276" s="314"/>
      <c r="UFQ276" s="314"/>
      <c r="UFR276" s="314"/>
      <c r="UFS276" s="314"/>
      <c r="UFT276" s="314"/>
      <c r="UFU276" s="314"/>
      <c r="UFV276" s="314"/>
      <c r="UFW276" s="314"/>
      <c r="UFX276" s="314"/>
      <c r="UFY276" s="314"/>
      <c r="UFZ276" s="314"/>
      <c r="UGA276" s="314"/>
      <c r="UGB276" s="314"/>
      <c r="UGC276" s="314"/>
      <c r="UGD276" s="314"/>
      <c r="UGE276" s="314"/>
      <c r="UGF276" s="314"/>
      <c r="UGG276" s="314"/>
      <c r="UGH276" s="314"/>
      <c r="UGI276" s="314"/>
      <c r="UGJ276" s="314"/>
      <c r="UGK276" s="314"/>
      <c r="UGL276" s="314"/>
      <c r="UGM276" s="314"/>
      <c r="UGN276" s="314"/>
      <c r="UGO276" s="314"/>
      <c r="UGP276" s="314"/>
      <c r="UGQ276" s="314"/>
      <c r="UGR276" s="314"/>
      <c r="UGS276" s="314"/>
      <c r="UGT276" s="314"/>
      <c r="UGU276" s="314"/>
      <c r="UGV276" s="314"/>
      <c r="UGW276" s="314"/>
      <c r="UGX276" s="314"/>
      <c r="UGY276" s="314"/>
      <c r="UGZ276" s="314"/>
      <c r="UHA276" s="314"/>
      <c r="UHB276" s="314"/>
      <c r="UHC276" s="314"/>
      <c r="UHD276" s="314"/>
      <c r="UHE276" s="314"/>
      <c r="UHF276" s="314"/>
      <c r="UHG276" s="314"/>
      <c r="UHH276" s="314"/>
      <c r="UHI276" s="314"/>
      <c r="UHJ276" s="314"/>
      <c r="UHK276" s="314"/>
      <c r="UHL276" s="314"/>
      <c r="UHM276" s="314"/>
      <c r="UHN276" s="314"/>
      <c r="UHO276" s="314"/>
      <c r="UHP276" s="314"/>
      <c r="UHQ276" s="314"/>
      <c r="UHR276" s="314"/>
      <c r="UHS276" s="314"/>
      <c r="UHT276" s="314"/>
      <c r="UHU276" s="314"/>
      <c r="UHV276" s="314"/>
      <c r="UHW276" s="314"/>
      <c r="UHX276" s="314"/>
      <c r="UHY276" s="314"/>
      <c r="UHZ276" s="314"/>
      <c r="UIA276" s="314"/>
      <c r="UIB276" s="314"/>
      <c r="UIC276" s="314"/>
      <c r="UID276" s="314"/>
      <c r="UIE276" s="314"/>
      <c r="UIF276" s="314"/>
      <c r="UIG276" s="314"/>
      <c r="UIH276" s="314"/>
      <c r="UII276" s="314"/>
      <c r="UIJ276" s="314"/>
      <c r="UIK276" s="314"/>
      <c r="UIL276" s="314"/>
      <c r="UIM276" s="314"/>
      <c r="UIN276" s="314"/>
      <c r="UIO276" s="314"/>
      <c r="UIP276" s="314"/>
      <c r="UIQ276" s="314"/>
      <c r="UIR276" s="314"/>
      <c r="UIS276" s="314"/>
      <c r="UIT276" s="314"/>
      <c r="UIU276" s="314"/>
      <c r="UIV276" s="314"/>
      <c r="UIW276" s="314"/>
      <c r="UIX276" s="314"/>
      <c r="UIY276" s="314"/>
      <c r="UIZ276" s="314"/>
      <c r="UJA276" s="314"/>
      <c r="UJB276" s="314"/>
      <c r="UJC276" s="314"/>
      <c r="UJD276" s="314"/>
      <c r="UJE276" s="314"/>
      <c r="UJF276" s="314"/>
      <c r="UJG276" s="314"/>
      <c r="UJH276" s="314"/>
      <c r="UJI276" s="314"/>
      <c r="UJJ276" s="314"/>
      <c r="UJK276" s="314"/>
      <c r="UJL276" s="314"/>
      <c r="UJM276" s="314"/>
      <c r="UJN276" s="314"/>
      <c r="UJO276" s="314"/>
      <c r="UJP276" s="314"/>
      <c r="UJQ276" s="314"/>
      <c r="UJR276" s="314"/>
      <c r="UJS276" s="314"/>
      <c r="UJT276" s="314"/>
      <c r="UJU276" s="314"/>
      <c r="UJV276" s="314"/>
      <c r="UJW276" s="314"/>
      <c r="UJX276" s="314"/>
      <c r="UJY276" s="314"/>
      <c r="UJZ276" s="314"/>
      <c r="UKA276" s="314"/>
      <c r="UKB276" s="314"/>
      <c r="UKC276" s="314"/>
      <c r="UKD276" s="314"/>
      <c r="UKE276" s="314"/>
      <c r="UKF276" s="314"/>
      <c r="UKG276" s="314"/>
      <c r="UKH276" s="314"/>
      <c r="UKI276" s="314"/>
      <c r="UKJ276" s="314"/>
      <c r="UKK276" s="314"/>
      <c r="UKL276" s="314"/>
      <c r="UKM276" s="314"/>
      <c r="UKN276" s="314"/>
      <c r="UKO276" s="314"/>
      <c r="UKP276" s="314"/>
      <c r="UKQ276" s="314"/>
      <c r="UKR276" s="314"/>
      <c r="UKS276" s="314"/>
      <c r="UKT276" s="314"/>
      <c r="UKU276" s="314"/>
      <c r="UKV276" s="314"/>
      <c r="UKW276" s="314"/>
      <c r="UKX276" s="314"/>
      <c r="UKY276" s="314"/>
      <c r="UKZ276" s="314"/>
      <c r="ULA276" s="314"/>
      <c r="ULB276" s="314"/>
      <c r="ULC276" s="314"/>
      <c r="ULD276" s="314"/>
      <c r="ULE276" s="314"/>
      <c r="ULF276" s="314"/>
      <c r="ULG276" s="314"/>
      <c r="ULH276" s="314"/>
      <c r="ULI276" s="314"/>
      <c r="ULJ276" s="314"/>
      <c r="ULK276" s="314"/>
      <c r="ULL276" s="314"/>
      <c r="ULM276" s="314"/>
      <c r="ULN276" s="314"/>
      <c r="ULO276" s="314"/>
      <c r="ULP276" s="314"/>
      <c r="ULQ276" s="314"/>
      <c r="ULR276" s="314"/>
      <c r="ULS276" s="314"/>
      <c r="ULT276" s="314"/>
      <c r="ULU276" s="314"/>
      <c r="ULV276" s="314"/>
      <c r="ULW276" s="314"/>
      <c r="ULX276" s="314"/>
      <c r="ULY276" s="314"/>
      <c r="ULZ276" s="314"/>
      <c r="UMA276" s="314"/>
      <c r="UMB276" s="314"/>
      <c r="UMC276" s="314"/>
      <c r="UMD276" s="314"/>
      <c r="UME276" s="314"/>
      <c r="UMF276" s="314"/>
      <c r="UMG276" s="314"/>
      <c r="UMH276" s="314"/>
      <c r="UMI276" s="314"/>
      <c r="UMJ276" s="314"/>
      <c r="UMK276" s="314"/>
      <c r="UML276" s="314"/>
      <c r="UMM276" s="314"/>
      <c r="UMN276" s="314"/>
      <c r="UMO276" s="314"/>
      <c r="UMP276" s="314"/>
      <c r="UMQ276" s="314"/>
      <c r="UMR276" s="314"/>
      <c r="UMS276" s="314"/>
      <c r="UMT276" s="314"/>
      <c r="UMU276" s="314"/>
      <c r="UMV276" s="314"/>
      <c r="UMW276" s="314"/>
      <c r="UMX276" s="314"/>
      <c r="UMY276" s="314"/>
      <c r="UMZ276" s="314"/>
      <c r="UNA276" s="314"/>
      <c r="UNB276" s="314"/>
      <c r="UNC276" s="314"/>
      <c r="UND276" s="314"/>
      <c r="UNE276" s="314"/>
      <c r="UNF276" s="314"/>
      <c r="UNG276" s="314"/>
      <c r="UNH276" s="314"/>
      <c r="UNI276" s="314"/>
      <c r="UNJ276" s="314"/>
      <c r="UNK276" s="314"/>
      <c r="UNL276" s="314"/>
      <c r="UNM276" s="314"/>
      <c r="UNN276" s="314"/>
      <c r="UNO276" s="314"/>
      <c r="UNP276" s="314"/>
      <c r="UNQ276" s="314"/>
      <c r="UNR276" s="314"/>
      <c r="UNS276" s="314"/>
      <c r="UNT276" s="314"/>
      <c r="UNU276" s="314"/>
      <c r="UNV276" s="314"/>
      <c r="UNW276" s="314"/>
      <c r="UNX276" s="314"/>
      <c r="UNY276" s="314"/>
      <c r="UNZ276" s="314"/>
      <c r="UOA276" s="314"/>
      <c r="UOB276" s="314"/>
      <c r="UOC276" s="314"/>
      <c r="UOD276" s="314"/>
      <c r="UOE276" s="314"/>
      <c r="UOF276" s="314"/>
      <c r="UOG276" s="314"/>
      <c r="UOH276" s="314"/>
      <c r="UOI276" s="314"/>
      <c r="UOJ276" s="314"/>
      <c r="UOK276" s="314"/>
      <c r="UOL276" s="314"/>
      <c r="UOM276" s="314"/>
      <c r="UON276" s="314"/>
      <c r="UOO276" s="314"/>
      <c r="UOP276" s="314"/>
      <c r="UOQ276" s="314"/>
      <c r="UOR276" s="314"/>
      <c r="UOS276" s="314"/>
      <c r="UOT276" s="314"/>
      <c r="UOU276" s="314"/>
      <c r="UOV276" s="314"/>
      <c r="UOW276" s="314"/>
      <c r="UOX276" s="314"/>
      <c r="UOY276" s="314"/>
      <c r="UOZ276" s="314"/>
      <c r="UPA276" s="314"/>
      <c r="UPB276" s="314"/>
      <c r="UPC276" s="314"/>
      <c r="UPD276" s="314"/>
      <c r="UPE276" s="314"/>
      <c r="UPF276" s="314"/>
      <c r="UPG276" s="314"/>
      <c r="UPH276" s="314"/>
      <c r="UPI276" s="314"/>
      <c r="UPJ276" s="314"/>
      <c r="UPK276" s="314"/>
      <c r="UPL276" s="314"/>
      <c r="UPM276" s="314"/>
      <c r="UPN276" s="314"/>
      <c r="UPO276" s="314"/>
      <c r="UPP276" s="314"/>
      <c r="UPQ276" s="314"/>
      <c r="UPR276" s="314"/>
      <c r="UPS276" s="314"/>
      <c r="UPT276" s="314"/>
      <c r="UPU276" s="314"/>
      <c r="UPV276" s="314"/>
      <c r="UPW276" s="314"/>
      <c r="UPX276" s="314"/>
      <c r="UPY276" s="314"/>
      <c r="UPZ276" s="314"/>
      <c r="UQA276" s="314"/>
      <c r="UQB276" s="314"/>
      <c r="UQC276" s="314"/>
      <c r="UQD276" s="314"/>
      <c r="UQE276" s="314"/>
      <c r="UQF276" s="314"/>
      <c r="UQG276" s="314"/>
      <c r="UQH276" s="314"/>
      <c r="UQI276" s="314"/>
      <c r="UQJ276" s="314"/>
      <c r="UQK276" s="314"/>
      <c r="UQL276" s="314"/>
      <c r="UQM276" s="314"/>
      <c r="UQN276" s="314"/>
      <c r="UQO276" s="314"/>
      <c r="UQP276" s="314"/>
      <c r="UQQ276" s="314"/>
      <c r="UQR276" s="314"/>
      <c r="UQS276" s="314"/>
      <c r="UQT276" s="314"/>
      <c r="UQU276" s="314"/>
      <c r="UQV276" s="314"/>
      <c r="UQW276" s="314"/>
      <c r="UQX276" s="314"/>
      <c r="UQY276" s="314"/>
      <c r="UQZ276" s="314"/>
      <c r="URA276" s="314"/>
      <c r="URB276" s="314"/>
      <c r="URC276" s="314"/>
      <c r="URD276" s="314"/>
      <c r="URE276" s="314"/>
      <c r="URF276" s="314"/>
      <c r="URG276" s="314"/>
      <c r="URH276" s="314"/>
      <c r="URI276" s="314"/>
      <c r="URJ276" s="314"/>
      <c r="URK276" s="314"/>
      <c r="URL276" s="314"/>
      <c r="URM276" s="314"/>
      <c r="URN276" s="314"/>
      <c r="URO276" s="314"/>
      <c r="URP276" s="314"/>
      <c r="URQ276" s="314"/>
      <c r="URR276" s="314"/>
      <c r="URS276" s="314"/>
      <c r="URT276" s="314"/>
      <c r="URU276" s="314"/>
      <c r="URV276" s="314"/>
      <c r="URW276" s="314"/>
      <c r="URX276" s="314"/>
      <c r="URY276" s="314"/>
      <c r="URZ276" s="314"/>
      <c r="USA276" s="314"/>
      <c r="USB276" s="314"/>
      <c r="USC276" s="314"/>
      <c r="USD276" s="314"/>
      <c r="USE276" s="314"/>
      <c r="USF276" s="314"/>
      <c r="USG276" s="314"/>
      <c r="USH276" s="314"/>
      <c r="USI276" s="314"/>
      <c r="USJ276" s="314"/>
      <c r="USK276" s="314"/>
      <c r="USL276" s="314"/>
      <c r="USM276" s="314"/>
      <c r="USN276" s="314"/>
      <c r="USO276" s="314"/>
      <c r="USP276" s="314"/>
      <c r="USQ276" s="314"/>
      <c r="USR276" s="314"/>
      <c r="USS276" s="314"/>
      <c r="UST276" s="314"/>
      <c r="USU276" s="314"/>
      <c r="USV276" s="314"/>
      <c r="USW276" s="314"/>
      <c r="USX276" s="314"/>
      <c r="USY276" s="314"/>
      <c r="USZ276" s="314"/>
      <c r="UTA276" s="314"/>
      <c r="UTB276" s="314"/>
      <c r="UTC276" s="314"/>
      <c r="UTD276" s="314"/>
      <c r="UTE276" s="314"/>
      <c r="UTF276" s="314"/>
      <c r="UTG276" s="314"/>
      <c r="UTH276" s="314"/>
      <c r="UTI276" s="314"/>
      <c r="UTJ276" s="314"/>
      <c r="UTK276" s="314"/>
      <c r="UTL276" s="314"/>
      <c r="UTM276" s="314"/>
      <c r="UTN276" s="314"/>
      <c r="UTO276" s="314"/>
      <c r="UTP276" s="314"/>
      <c r="UTQ276" s="314"/>
      <c r="UTR276" s="314"/>
      <c r="UTS276" s="314"/>
      <c r="UTT276" s="314"/>
      <c r="UTU276" s="314"/>
      <c r="UTV276" s="314"/>
      <c r="UTW276" s="314"/>
      <c r="UTX276" s="314"/>
      <c r="UTY276" s="314"/>
      <c r="UTZ276" s="314"/>
      <c r="UUA276" s="314"/>
      <c r="UUB276" s="314"/>
      <c r="UUC276" s="314"/>
      <c r="UUD276" s="314"/>
      <c r="UUE276" s="314"/>
      <c r="UUF276" s="314"/>
      <c r="UUG276" s="314"/>
      <c r="UUH276" s="314"/>
      <c r="UUI276" s="314"/>
      <c r="UUJ276" s="314"/>
      <c r="UUK276" s="314"/>
      <c r="UUL276" s="314"/>
      <c r="UUM276" s="314"/>
      <c r="UUN276" s="314"/>
      <c r="UUO276" s="314"/>
      <c r="UUP276" s="314"/>
      <c r="UUQ276" s="314"/>
      <c r="UUR276" s="314"/>
      <c r="UUS276" s="314"/>
      <c r="UUT276" s="314"/>
      <c r="UUU276" s="314"/>
      <c r="UUV276" s="314"/>
      <c r="UUW276" s="314"/>
      <c r="UUX276" s="314"/>
      <c r="UUY276" s="314"/>
      <c r="UUZ276" s="314"/>
      <c r="UVA276" s="314"/>
      <c r="UVB276" s="314"/>
      <c r="UVC276" s="314"/>
      <c r="UVD276" s="314"/>
      <c r="UVE276" s="314"/>
      <c r="UVF276" s="314"/>
      <c r="UVG276" s="314"/>
      <c r="UVH276" s="314"/>
      <c r="UVI276" s="314"/>
      <c r="UVJ276" s="314"/>
      <c r="UVK276" s="314"/>
      <c r="UVL276" s="314"/>
      <c r="UVM276" s="314"/>
      <c r="UVN276" s="314"/>
      <c r="UVO276" s="314"/>
      <c r="UVP276" s="314"/>
      <c r="UVQ276" s="314"/>
      <c r="UVR276" s="314"/>
      <c r="UVS276" s="314"/>
      <c r="UVT276" s="314"/>
      <c r="UVU276" s="314"/>
      <c r="UVV276" s="314"/>
      <c r="UVW276" s="314"/>
      <c r="UVX276" s="314"/>
      <c r="UVY276" s="314"/>
      <c r="UVZ276" s="314"/>
      <c r="UWA276" s="314"/>
      <c r="UWB276" s="314"/>
      <c r="UWC276" s="314"/>
      <c r="UWD276" s="314"/>
      <c r="UWE276" s="314"/>
      <c r="UWF276" s="314"/>
      <c r="UWG276" s="314"/>
      <c r="UWH276" s="314"/>
      <c r="UWI276" s="314"/>
      <c r="UWJ276" s="314"/>
      <c r="UWK276" s="314"/>
      <c r="UWL276" s="314"/>
      <c r="UWM276" s="314"/>
      <c r="UWN276" s="314"/>
      <c r="UWO276" s="314"/>
      <c r="UWP276" s="314"/>
      <c r="UWQ276" s="314"/>
      <c r="UWR276" s="314"/>
      <c r="UWS276" s="314"/>
      <c r="UWT276" s="314"/>
      <c r="UWU276" s="314"/>
      <c r="UWV276" s="314"/>
      <c r="UWW276" s="314"/>
      <c r="UWX276" s="314"/>
      <c r="UWY276" s="314"/>
      <c r="UWZ276" s="314"/>
      <c r="UXA276" s="314"/>
      <c r="UXB276" s="314"/>
      <c r="UXC276" s="314"/>
      <c r="UXD276" s="314"/>
      <c r="UXE276" s="314"/>
      <c r="UXF276" s="314"/>
      <c r="UXG276" s="314"/>
      <c r="UXH276" s="314"/>
      <c r="UXI276" s="314"/>
      <c r="UXJ276" s="314"/>
      <c r="UXK276" s="314"/>
      <c r="UXL276" s="314"/>
      <c r="UXM276" s="314"/>
      <c r="UXN276" s="314"/>
      <c r="UXO276" s="314"/>
      <c r="UXP276" s="314"/>
      <c r="UXQ276" s="314"/>
      <c r="UXR276" s="314"/>
      <c r="UXS276" s="314"/>
      <c r="UXT276" s="314"/>
      <c r="UXU276" s="314"/>
      <c r="UXV276" s="314"/>
      <c r="UXW276" s="314"/>
      <c r="UXX276" s="314"/>
      <c r="UXY276" s="314"/>
      <c r="UXZ276" s="314"/>
      <c r="UYA276" s="314"/>
      <c r="UYB276" s="314"/>
      <c r="UYC276" s="314"/>
      <c r="UYD276" s="314"/>
      <c r="UYE276" s="314"/>
      <c r="UYF276" s="314"/>
      <c r="UYG276" s="314"/>
      <c r="UYH276" s="314"/>
      <c r="UYI276" s="314"/>
      <c r="UYJ276" s="314"/>
      <c r="UYK276" s="314"/>
      <c r="UYL276" s="314"/>
      <c r="UYM276" s="314"/>
      <c r="UYN276" s="314"/>
      <c r="UYO276" s="314"/>
      <c r="UYP276" s="314"/>
      <c r="UYQ276" s="314"/>
      <c r="UYR276" s="314"/>
      <c r="UYS276" s="314"/>
      <c r="UYT276" s="314"/>
      <c r="UYU276" s="314"/>
      <c r="UYV276" s="314"/>
      <c r="UYW276" s="314"/>
      <c r="UYX276" s="314"/>
      <c r="UYY276" s="314"/>
      <c r="UYZ276" s="314"/>
      <c r="UZA276" s="314"/>
      <c r="UZB276" s="314"/>
      <c r="UZC276" s="314"/>
      <c r="UZD276" s="314"/>
      <c r="UZE276" s="314"/>
      <c r="UZF276" s="314"/>
      <c r="UZG276" s="314"/>
      <c r="UZH276" s="314"/>
      <c r="UZI276" s="314"/>
      <c r="UZJ276" s="314"/>
      <c r="UZK276" s="314"/>
      <c r="UZL276" s="314"/>
      <c r="UZM276" s="314"/>
      <c r="UZN276" s="314"/>
      <c r="UZO276" s="314"/>
      <c r="UZP276" s="314"/>
      <c r="UZQ276" s="314"/>
      <c r="UZR276" s="314"/>
      <c r="UZS276" s="314"/>
      <c r="UZT276" s="314"/>
      <c r="UZU276" s="314"/>
      <c r="UZV276" s="314"/>
      <c r="UZW276" s="314"/>
      <c r="UZX276" s="314"/>
      <c r="UZY276" s="314"/>
      <c r="UZZ276" s="314"/>
      <c r="VAA276" s="314"/>
      <c r="VAB276" s="314"/>
      <c r="VAC276" s="314"/>
      <c r="VAD276" s="314"/>
      <c r="VAE276" s="314"/>
      <c r="VAF276" s="314"/>
      <c r="VAG276" s="314"/>
      <c r="VAH276" s="314"/>
      <c r="VAI276" s="314"/>
      <c r="VAJ276" s="314"/>
      <c r="VAK276" s="314"/>
      <c r="VAL276" s="314"/>
      <c r="VAM276" s="314"/>
      <c r="VAN276" s="314"/>
      <c r="VAO276" s="314"/>
      <c r="VAP276" s="314"/>
      <c r="VAQ276" s="314"/>
      <c r="VAR276" s="314"/>
      <c r="VAS276" s="314"/>
      <c r="VAT276" s="314"/>
      <c r="VAU276" s="314"/>
      <c r="VAV276" s="314"/>
      <c r="VAW276" s="314"/>
      <c r="VAX276" s="314"/>
      <c r="VAY276" s="314"/>
      <c r="VAZ276" s="314"/>
      <c r="VBA276" s="314"/>
      <c r="VBB276" s="314"/>
      <c r="VBC276" s="314"/>
      <c r="VBD276" s="314"/>
      <c r="VBE276" s="314"/>
      <c r="VBF276" s="314"/>
      <c r="VBG276" s="314"/>
      <c r="VBH276" s="314"/>
      <c r="VBI276" s="314"/>
      <c r="VBJ276" s="314"/>
      <c r="VBK276" s="314"/>
      <c r="VBL276" s="314"/>
      <c r="VBM276" s="314"/>
      <c r="VBN276" s="314"/>
      <c r="VBO276" s="314"/>
      <c r="VBP276" s="314"/>
      <c r="VBQ276" s="314"/>
      <c r="VBR276" s="314"/>
      <c r="VBS276" s="314"/>
      <c r="VBT276" s="314"/>
      <c r="VBU276" s="314"/>
      <c r="VBV276" s="314"/>
      <c r="VBW276" s="314"/>
      <c r="VBX276" s="314"/>
      <c r="VBY276" s="314"/>
      <c r="VBZ276" s="314"/>
      <c r="VCA276" s="314"/>
      <c r="VCB276" s="314"/>
      <c r="VCC276" s="314"/>
      <c r="VCD276" s="314"/>
      <c r="VCE276" s="314"/>
      <c r="VCF276" s="314"/>
      <c r="VCG276" s="314"/>
      <c r="VCH276" s="314"/>
      <c r="VCI276" s="314"/>
      <c r="VCJ276" s="314"/>
      <c r="VCK276" s="314"/>
      <c r="VCL276" s="314"/>
      <c r="VCM276" s="314"/>
      <c r="VCN276" s="314"/>
      <c r="VCO276" s="314"/>
      <c r="VCP276" s="314"/>
      <c r="VCQ276" s="314"/>
      <c r="VCR276" s="314"/>
      <c r="VCS276" s="314"/>
      <c r="VCT276" s="314"/>
      <c r="VCU276" s="314"/>
      <c r="VCV276" s="314"/>
      <c r="VCW276" s="314"/>
      <c r="VCX276" s="314"/>
      <c r="VCY276" s="314"/>
      <c r="VCZ276" s="314"/>
      <c r="VDA276" s="314"/>
      <c r="VDB276" s="314"/>
      <c r="VDC276" s="314"/>
      <c r="VDD276" s="314"/>
      <c r="VDE276" s="314"/>
      <c r="VDF276" s="314"/>
      <c r="VDG276" s="314"/>
      <c r="VDH276" s="314"/>
      <c r="VDI276" s="314"/>
      <c r="VDJ276" s="314"/>
      <c r="VDK276" s="314"/>
      <c r="VDL276" s="314"/>
      <c r="VDM276" s="314"/>
      <c r="VDN276" s="314"/>
      <c r="VDO276" s="314"/>
      <c r="VDP276" s="314"/>
      <c r="VDQ276" s="314"/>
      <c r="VDR276" s="314"/>
      <c r="VDS276" s="314"/>
      <c r="VDT276" s="314"/>
      <c r="VDU276" s="314"/>
      <c r="VDV276" s="314"/>
      <c r="VDW276" s="314"/>
      <c r="VDX276" s="314"/>
      <c r="VDY276" s="314"/>
      <c r="VDZ276" s="314"/>
      <c r="VEA276" s="314"/>
      <c r="VEB276" s="314"/>
      <c r="VEC276" s="314"/>
      <c r="VED276" s="314"/>
      <c r="VEE276" s="314"/>
      <c r="VEF276" s="314"/>
      <c r="VEG276" s="314"/>
      <c r="VEH276" s="314"/>
      <c r="VEI276" s="314"/>
      <c r="VEJ276" s="314"/>
      <c r="VEK276" s="314"/>
      <c r="VEL276" s="314"/>
      <c r="VEM276" s="314"/>
      <c r="VEN276" s="314"/>
      <c r="VEO276" s="314"/>
      <c r="VEP276" s="314"/>
      <c r="VEQ276" s="314"/>
      <c r="VER276" s="314"/>
      <c r="VES276" s="314"/>
      <c r="VET276" s="314"/>
      <c r="VEU276" s="314"/>
      <c r="VEV276" s="314"/>
      <c r="VEW276" s="314"/>
      <c r="VEX276" s="314"/>
      <c r="VEY276" s="314"/>
      <c r="VEZ276" s="314"/>
      <c r="VFA276" s="314"/>
      <c r="VFB276" s="314"/>
      <c r="VFC276" s="314"/>
      <c r="VFD276" s="314"/>
      <c r="VFE276" s="314"/>
      <c r="VFF276" s="314"/>
      <c r="VFG276" s="314"/>
      <c r="VFH276" s="314"/>
      <c r="VFI276" s="314"/>
      <c r="VFJ276" s="314"/>
      <c r="VFK276" s="314"/>
      <c r="VFL276" s="314"/>
      <c r="VFM276" s="314"/>
      <c r="VFN276" s="314"/>
      <c r="VFO276" s="314"/>
      <c r="VFP276" s="314"/>
      <c r="VFQ276" s="314"/>
      <c r="VFR276" s="314"/>
      <c r="VFS276" s="314"/>
      <c r="VFT276" s="314"/>
      <c r="VFU276" s="314"/>
      <c r="VFV276" s="314"/>
      <c r="VFW276" s="314"/>
      <c r="VFX276" s="314"/>
      <c r="VFY276" s="314"/>
      <c r="VFZ276" s="314"/>
      <c r="VGA276" s="314"/>
      <c r="VGB276" s="314"/>
      <c r="VGC276" s="314"/>
      <c r="VGD276" s="314"/>
      <c r="VGE276" s="314"/>
      <c r="VGF276" s="314"/>
      <c r="VGG276" s="314"/>
      <c r="VGH276" s="314"/>
      <c r="VGI276" s="314"/>
      <c r="VGJ276" s="314"/>
      <c r="VGK276" s="314"/>
      <c r="VGL276" s="314"/>
      <c r="VGM276" s="314"/>
      <c r="VGN276" s="314"/>
      <c r="VGO276" s="314"/>
      <c r="VGP276" s="314"/>
      <c r="VGQ276" s="314"/>
      <c r="VGR276" s="314"/>
      <c r="VGS276" s="314"/>
      <c r="VGT276" s="314"/>
      <c r="VGU276" s="314"/>
      <c r="VGV276" s="314"/>
      <c r="VGW276" s="314"/>
      <c r="VGX276" s="314"/>
      <c r="VGY276" s="314"/>
      <c r="VGZ276" s="314"/>
      <c r="VHA276" s="314"/>
      <c r="VHB276" s="314"/>
      <c r="VHC276" s="314"/>
      <c r="VHD276" s="314"/>
      <c r="VHE276" s="314"/>
      <c r="VHF276" s="314"/>
      <c r="VHG276" s="314"/>
      <c r="VHH276" s="314"/>
      <c r="VHI276" s="314"/>
      <c r="VHJ276" s="314"/>
      <c r="VHK276" s="314"/>
      <c r="VHL276" s="314"/>
      <c r="VHM276" s="314"/>
      <c r="VHN276" s="314"/>
      <c r="VHO276" s="314"/>
      <c r="VHP276" s="314"/>
      <c r="VHQ276" s="314"/>
      <c r="VHR276" s="314"/>
      <c r="VHS276" s="314"/>
      <c r="VHT276" s="314"/>
      <c r="VHU276" s="314"/>
      <c r="VHV276" s="314"/>
      <c r="VHW276" s="314"/>
      <c r="VHX276" s="314"/>
      <c r="VHY276" s="314"/>
      <c r="VHZ276" s="314"/>
      <c r="VIA276" s="314"/>
      <c r="VIB276" s="314"/>
      <c r="VIC276" s="314"/>
      <c r="VID276" s="314"/>
      <c r="VIE276" s="314"/>
      <c r="VIF276" s="314"/>
      <c r="VIG276" s="314"/>
      <c r="VIH276" s="314"/>
      <c r="VII276" s="314"/>
      <c r="VIJ276" s="314"/>
      <c r="VIK276" s="314"/>
      <c r="VIL276" s="314"/>
      <c r="VIM276" s="314"/>
      <c r="VIN276" s="314"/>
      <c r="VIO276" s="314"/>
      <c r="VIP276" s="314"/>
      <c r="VIQ276" s="314"/>
      <c r="VIR276" s="314"/>
      <c r="VIS276" s="314"/>
      <c r="VIT276" s="314"/>
      <c r="VIU276" s="314"/>
      <c r="VIV276" s="314"/>
      <c r="VIW276" s="314"/>
      <c r="VIX276" s="314"/>
      <c r="VIY276" s="314"/>
      <c r="VIZ276" s="314"/>
      <c r="VJA276" s="314"/>
      <c r="VJB276" s="314"/>
      <c r="VJC276" s="314"/>
      <c r="VJD276" s="314"/>
      <c r="VJE276" s="314"/>
      <c r="VJF276" s="314"/>
      <c r="VJG276" s="314"/>
      <c r="VJH276" s="314"/>
      <c r="VJI276" s="314"/>
      <c r="VJJ276" s="314"/>
      <c r="VJK276" s="314"/>
      <c r="VJL276" s="314"/>
      <c r="VJM276" s="314"/>
      <c r="VJN276" s="314"/>
      <c r="VJO276" s="314"/>
      <c r="VJP276" s="314"/>
      <c r="VJQ276" s="314"/>
      <c r="VJR276" s="314"/>
      <c r="VJS276" s="314"/>
      <c r="VJT276" s="314"/>
      <c r="VJU276" s="314"/>
      <c r="VJV276" s="314"/>
      <c r="VJW276" s="314"/>
      <c r="VJX276" s="314"/>
      <c r="VJY276" s="314"/>
      <c r="VJZ276" s="314"/>
      <c r="VKA276" s="314"/>
      <c r="VKB276" s="314"/>
      <c r="VKC276" s="314"/>
      <c r="VKD276" s="314"/>
      <c r="VKE276" s="314"/>
      <c r="VKF276" s="314"/>
      <c r="VKG276" s="314"/>
      <c r="VKH276" s="314"/>
      <c r="VKI276" s="314"/>
      <c r="VKJ276" s="314"/>
      <c r="VKK276" s="314"/>
      <c r="VKL276" s="314"/>
      <c r="VKM276" s="314"/>
      <c r="VKN276" s="314"/>
      <c r="VKO276" s="314"/>
      <c r="VKP276" s="314"/>
      <c r="VKQ276" s="314"/>
      <c r="VKR276" s="314"/>
      <c r="VKS276" s="314"/>
      <c r="VKT276" s="314"/>
      <c r="VKU276" s="314"/>
      <c r="VKV276" s="314"/>
      <c r="VKW276" s="314"/>
      <c r="VKX276" s="314"/>
      <c r="VKY276" s="314"/>
      <c r="VKZ276" s="314"/>
      <c r="VLA276" s="314"/>
      <c r="VLB276" s="314"/>
      <c r="VLC276" s="314"/>
      <c r="VLD276" s="314"/>
      <c r="VLE276" s="314"/>
      <c r="VLF276" s="314"/>
      <c r="VLG276" s="314"/>
      <c r="VLH276" s="314"/>
      <c r="VLI276" s="314"/>
      <c r="VLJ276" s="314"/>
      <c r="VLK276" s="314"/>
      <c r="VLL276" s="314"/>
      <c r="VLM276" s="314"/>
      <c r="VLN276" s="314"/>
      <c r="VLO276" s="314"/>
      <c r="VLP276" s="314"/>
      <c r="VLQ276" s="314"/>
      <c r="VLR276" s="314"/>
      <c r="VLS276" s="314"/>
      <c r="VLT276" s="314"/>
      <c r="VLU276" s="314"/>
      <c r="VLV276" s="314"/>
      <c r="VLW276" s="314"/>
      <c r="VLX276" s="314"/>
      <c r="VLY276" s="314"/>
      <c r="VLZ276" s="314"/>
      <c r="VMA276" s="314"/>
      <c r="VMB276" s="314"/>
      <c r="VMC276" s="314"/>
      <c r="VMD276" s="314"/>
      <c r="VME276" s="314"/>
      <c r="VMF276" s="314"/>
      <c r="VMG276" s="314"/>
      <c r="VMH276" s="314"/>
      <c r="VMI276" s="314"/>
      <c r="VMJ276" s="314"/>
      <c r="VMK276" s="314"/>
      <c r="VML276" s="314"/>
      <c r="VMM276" s="314"/>
      <c r="VMN276" s="314"/>
      <c r="VMO276" s="314"/>
      <c r="VMP276" s="314"/>
      <c r="VMQ276" s="314"/>
      <c r="VMR276" s="314"/>
      <c r="VMS276" s="314"/>
      <c r="VMT276" s="314"/>
      <c r="VMU276" s="314"/>
      <c r="VMV276" s="314"/>
      <c r="VMW276" s="314"/>
      <c r="VMX276" s="314"/>
      <c r="VMY276" s="314"/>
      <c r="VMZ276" s="314"/>
      <c r="VNA276" s="314"/>
      <c r="VNB276" s="314"/>
      <c r="VNC276" s="314"/>
      <c r="VND276" s="314"/>
      <c r="VNE276" s="314"/>
      <c r="VNF276" s="314"/>
      <c r="VNG276" s="314"/>
      <c r="VNH276" s="314"/>
      <c r="VNI276" s="314"/>
      <c r="VNJ276" s="314"/>
      <c r="VNK276" s="314"/>
      <c r="VNL276" s="314"/>
      <c r="VNM276" s="314"/>
      <c r="VNN276" s="314"/>
      <c r="VNO276" s="314"/>
      <c r="VNP276" s="314"/>
      <c r="VNQ276" s="314"/>
      <c r="VNR276" s="314"/>
      <c r="VNS276" s="314"/>
      <c r="VNT276" s="314"/>
      <c r="VNU276" s="314"/>
      <c r="VNV276" s="314"/>
      <c r="VNW276" s="314"/>
      <c r="VNX276" s="314"/>
      <c r="VNY276" s="314"/>
      <c r="VNZ276" s="314"/>
      <c r="VOA276" s="314"/>
      <c r="VOB276" s="314"/>
      <c r="VOC276" s="314"/>
      <c r="VOD276" s="314"/>
      <c r="VOE276" s="314"/>
      <c r="VOF276" s="314"/>
      <c r="VOG276" s="314"/>
      <c r="VOH276" s="314"/>
      <c r="VOI276" s="314"/>
      <c r="VOJ276" s="314"/>
      <c r="VOK276" s="314"/>
      <c r="VOL276" s="314"/>
      <c r="VOM276" s="314"/>
      <c r="VON276" s="314"/>
      <c r="VOO276" s="314"/>
      <c r="VOP276" s="314"/>
      <c r="VOQ276" s="314"/>
      <c r="VOR276" s="314"/>
      <c r="VOS276" s="314"/>
      <c r="VOT276" s="314"/>
      <c r="VOU276" s="314"/>
      <c r="VOV276" s="314"/>
      <c r="VOW276" s="314"/>
      <c r="VOX276" s="314"/>
      <c r="VOY276" s="314"/>
      <c r="VOZ276" s="314"/>
      <c r="VPA276" s="314"/>
      <c r="VPB276" s="314"/>
      <c r="VPC276" s="314"/>
      <c r="VPD276" s="314"/>
      <c r="VPE276" s="314"/>
      <c r="VPF276" s="314"/>
      <c r="VPG276" s="314"/>
      <c r="VPH276" s="314"/>
      <c r="VPI276" s="314"/>
      <c r="VPJ276" s="314"/>
      <c r="VPK276" s="314"/>
      <c r="VPL276" s="314"/>
      <c r="VPM276" s="314"/>
      <c r="VPN276" s="314"/>
      <c r="VPO276" s="314"/>
      <c r="VPP276" s="314"/>
      <c r="VPQ276" s="314"/>
      <c r="VPR276" s="314"/>
      <c r="VPS276" s="314"/>
      <c r="VPT276" s="314"/>
      <c r="VPU276" s="314"/>
      <c r="VPV276" s="314"/>
      <c r="VPW276" s="314"/>
      <c r="VPX276" s="314"/>
      <c r="VPY276" s="314"/>
      <c r="VPZ276" s="314"/>
      <c r="VQA276" s="314"/>
      <c r="VQB276" s="314"/>
      <c r="VQC276" s="314"/>
      <c r="VQD276" s="314"/>
      <c r="VQE276" s="314"/>
      <c r="VQF276" s="314"/>
      <c r="VQG276" s="314"/>
      <c r="VQH276" s="314"/>
      <c r="VQI276" s="314"/>
      <c r="VQJ276" s="314"/>
      <c r="VQK276" s="314"/>
      <c r="VQL276" s="314"/>
      <c r="VQM276" s="314"/>
      <c r="VQN276" s="314"/>
      <c r="VQO276" s="314"/>
      <c r="VQP276" s="314"/>
      <c r="VQQ276" s="314"/>
      <c r="VQR276" s="314"/>
      <c r="VQS276" s="314"/>
      <c r="VQT276" s="314"/>
      <c r="VQU276" s="314"/>
      <c r="VQV276" s="314"/>
      <c r="VQW276" s="314"/>
      <c r="VQX276" s="314"/>
      <c r="VQY276" s="314"/>
      <c r="VQZ276" s="314"/>
      <c r="VRA276" s="314"/>
      <c r="VRB276" s="314"/>
      <c r="VRC276" s="314"/>
      <c r="VRD276" s="314"/>
      <c r="VRE276" s="314"/>
      <c r="VRF276" s="314"/>
      <c r="VRG276" s="314"/>
      <c r="VRH276" s="314"/>
      <c r="VRI276" s="314"/>
      <c r="VRJ276" s="314"/>
      <c r="VRK276" s="314"/>
      <c r="VRL276" s="314"/>
      <c r="VRM276" s="314"/>
      <c r="VRN276" s="314"/>
      <c r="VRO276" s="314"/>
      <c r="VRP276" s="314"/>
      <c r="VRQ276" s="314"/>
      <c r="VRR276" s="314"/>
      <c r="VRS276" s="314"/>
      <c r="VRT276" s="314"/>
      <c r="VRU276" s="314"/>
      <c r="VRV276" s="314"/>
      <c r="VRW276" s="314"/>
      <c r="VRX276" s="314"/>
      <c r="VRY276" s="314"/>
      <c r="VRZ276" s="314"/>
      <c r="VSA276" s="314"/>
      <c r="VSB276" s="314"/>
      <c r="VSC276" s="314"/>
      <c r="VSD276" s="314"/>
      <c r="VSE276" s="314"/>
      <c r="VSF276" s="314"/>
      <c r="VSG276" s="314"/>
      <c r="VSH276" s="314"/>
      <c r="VSI276" s="314"/>
      <c r="VSJ276" s="314"/>
      <c r="VSK276" s="314"/>
      <c r="VSL276" s="314"/>
      <c r="VSM276" s="314"/>
      <c r="VSN276" s="314"/>
      <c r="VSO276" s="314"/>
      <c r="VSP276" s="314"/>
      <c r="VSQ276" s="314"/>
      <c r="VSR276" s="314"/>
      <c r="VSS276" s="314"/>
      <c r="VST276" s="314"/>
      <c r="VSU276" s="314"/>
      <c r="VSV276" s="314"/>
      <c r="VSW276" s="314"/>
      <c r="VSX276" s="314"/>
      <c r="VSY276" s="314"/>
      <c r="VSZ276" s="314"/>
      <c r="VTA276" s="314"/>
      <c r="VTB276" s="314"/>
      <c r="VTC276" s="314"/>
      <c r="VTD276" s="314"/>
      <c r="VTE276" s="314"/>
      <c r="VTF276" s="314"/>
      <c r="VTG276" s="314"/>
      <c r="VTH276" s="314"/>
      <c r="VTI276" s="314"/>
      <c r="VTJ276" s="314"/>
      <c r="VTK276" s="314"/>
      <c r="VTL276" s="314"/>
      <c r="VTM276" s="314"/>
      <c r="VTN276" s="314"/>
      <c r="VTO276" s="314"/>
      <c r="VTP276" s="314"/>
      <c r="VTQ276" s="314"/>
      <c r="VTR276" s="314"/>
      <c r="VTS276" s="314"/>
      <c r="VTT276" s="314"/>
      <c r="VTU276" s="314"/>
      <c r="VTV276" s="314"/>
      <c r="VTW276" s="314"/>
      <c r="VTX276" s="314"/>
      <c r="VTY276" s="314"/>
      <c r="VTZ276" s="314"/>
      <c r="VUA276" s="314"/>
      <c r="VUB276" s="314"/>
      <c r="VUC276" s="314"/>
      <c r="VUD276" s="314"/>
      <c r="VUE276" s="314"/>
      <c r="VUF276" s="314"/>
      <c r="VUG276" s="314"/>
      <c r="VUH276" s="314"/>
      <c r="VUI276" s="314"/>
      <c r="VUJ276" s="314"/>
      <c r="VUK276" s="314"/>
      <c r="VUL276" s="314"/>
      <c r="VUM276" s="314"/>
      <c r="VUN276" s="314"/>
      <c r="VUO276" s="314"/>
      <c r="VUP276" s="314"/>
      <c r="VUQ276" s="314"/>
      <c r="VUR276" s="314"/>
      <c r="VUS276" s="314"/>
      <c r="VUT276" s="314"/>
      <c r="VUU276" s="314"/>
      <c r="VUV276" s="314"/>
      <c r="VUW276" s="314"/>
      <c r="VUX276" s="314"/>
      <c r="VUY276" s="314"/>
      <c r="VUZ276" s="314"/>
      <c r="VVA276" s="314"/>
      <c r="VVB276" s="314"/>
      <c r="VVC276" s="314"/>
      <c r="VVD276" s="314"/>
      <c r="VVE276" s="314"/>
      <c r="VVF276" s="314"/>
      <c r="VVG276" s="314"/>
      <c r="VVH276" s="314"/>
      <c r="VVI276" s="314"/>
      <c r="VVJ276" s="314"/>
      <c r="VVK276" s="314"/>
      <c r="VVL276" s="314"/>
      <c r="VVM276" s="314"/>
      <c r="VVN276" s="314"/>
      <c r="VVO276" s="314"/>
      <c r="VVP276" s="314"/>
      <c r="VVQ276" s="314"/>
      <c r="VVR276" s="314"/>
      <c r="VVS276" s="314"/>
      <c r="VVT276" s="314"/>
      <c r="VVU276" s="314"/>
      <c r="VVV276" s="314"/>
      <c r="VVW276" s="314"/>
      <c r="VVX276" s="314"/>
      <c r="VVY276" s="314"/>
      <c r="VVZ276" s="314"/>
      <c r="VWA276" s="314"/>
      <c r="VWB276" s="314"/>
      <c r="VWC276" s="314"/>
      <c r="VWD276" s="314"/>
      <c r="VWE276" s="314"/>
      <c r="VWF276" s="314"/>
      <c r="VWG276" s="314"/>
      <c r="VWH276" s="314"/>
      <c r="VWI276" s="314"/>
      <c r="VWJ276" s="314"/>
      <c r="VWK276" s="314"/>
      <c r="VWL276" s="314"/>
      <c r="VWM276" s="314"/>
      <c r="VWN276" s="314"/>
      <c r="VWO276" s="314"/>
      <c r="VWP276" s="314"/>
      <c r="VWQ276" s="314"/>
      <c r="VWR276" s="314"/>
      <c r="VWS276" s="314"/>
      <c r="VWT276" s="314"/>
      <c r="VWU276" s="314"/>
      <c r="VWV276" s="314"/>
      <c r="VWW276" s="314"/>
      <c r="VWX276" s="314"/>
      <c r="VWY276" s="314"/>
      <c r="VWZ276" s="314"/>
      <c r="VXA276" s="314"/>
      <c r="VXB276" s="314"/>
      <c r="VXC276" s="314"/>
      <c r="VXD276" s="314"/>
      <c r="VXE276" s="314"/>
      <c r="VXF276" s="314"/>
      <c r="VXG276" s="314"/>
      <c r="VXH276" s="314"/>
      <c r="VXI276" s="314"/>
      <c r="VXJ276" s="314"/>
      <c r="VXK276" s="314"/>
      <c r="VXL276" s="314"/>
      <c r="VXM276" s="314"/>
      <c r="VXN276" s="314"/>
      <c r="VXO276" s="314"/>
      <c r="VXP276" s="314"/>
      <c r="VXQ276" s="314"/>
      <c r="VXR276" s="314"/>
      <c r="VXS276" s="314"/>
      <c r="VXT276" s="314"/>
      <c r="VXU276" s="314"/>
      <c r="VXV276" s="314"/>
      <c r="VXW276" s="314"/>
      <c r="VXX276" s="314"/>
      <c r="VXY276" s="314"/>
      <c r="VXZ276" s="314"/>
      <c r="VYA276" s="314"/>
      <c r="VYB276" s="314"/>
      <c r="VYC276" s="314"/>
      <c r="VYD276" s="314"/>
      <c r="VYE276" s="314"/>
      <c r="VYF276" s="314"/>
      <c r="VYG276" s="314"/>
      <c r="VYH276" s="314"/>
      <c r="VYI276" s="314"/>
      <c r="VYJ276" s="314"/>
      <c r="VYK276" s="314"/>
      <c r="VYL276" s="314"/>
      <c r="VYM276" s="314"/>
      <c r="VYN276" s="314"/>
      <c r="VYO276" s="314"/>
      <c r="VYP276" s="314"/>
      <c r="VYQ276" s="314"/>
      <c r="VYR276" s="314"/>
      <c r="VYS276" s="314"/>
      <c r="VYT276" s="314"/>
      <c r="VYU276" s="314"/>
      <c r="VYV276" s="314"/>
      <c r="VYW276" s="314"/>
      <c r="VYX276" s="314"/>
      <c r="VYY276" s="314"/>
      <c r="VYZ276" s="314"/>
      <c r="VZA276" s="314"/>
      <c r="VZB276" s="314"/>
      <c r="VZC276" s="314"/>
      <c r="VZD276" s="314"/>
      <c r="VZE276" s="314"/>
      <c r="VZF276" s="314"/>
      <c r="VZG276" s="314"/>
      <c r="VZH276" s="314"/>
      <c r="VZI276" s="314"/>
      <c r="VZJ276" s="314"/>
      <c r="VZK276" s="314"/>
      <c r="VZL276" s="314"/>
      <c r="VZM276" s="314"/>
      <c r="VZN276" s="314"/>
      <c r="VZO276" s="314"/>
      <c r="VZP276" s="314"/>
      <c r="VZQ276" s="314"/>
      <c r="VZR276" s="314"/>
      <c r="VZS276" s="314"/>
      <c r="VZT276" s="314"/>
      <c r="VZU276" s="314"/>
      <c r="VZV276" s="314"/>
      <c r="VZW276" s="314"/>
      <c r="VZX276" s="314"/>
      <c r="VZY276" s="314"/>
      <c r="VZZ276" s="314"/>
      <c r="WAA276" s="314"/>
      <c r="WAB276" s="314"/>
      <c r="WAC276" s="314"/>
      <c r="WAD276" s="314"/>
      <c r="WAE276" s="314"/>
      <c r="WAF276" s="314"/>
      <c r="WAG276" s="314"/>
      <c r="WAH276" s="314"/>
      <c r="WAI276" s="314"/>
      <c r="WAJ276" s="314"/>
      <c r="WAK276" s="314"/>
      <c r="WAL276" s="314"/>
      <c r="WAM276" s="314"/>
      <c r="WAN276" s="314"/>
      <c r="WAO276" s="314"/>
      <c r="WAP276" s="314"/>
      <c r="WAQ276" s="314"/>
      <c r="WAR276" s="314"/>
      <c r="WAS276" s="314"/>
      <c r="WAT276" s="314"/>
      <c r="WAU276" s="314"/>
      <c r="WAV276" s="314"/>
      <c r="WAW276" s="314"/>
      <c r="WAX276" s="314"/>
      <c r="WAY276" s="314"/>
      <c r="WAZ276" s="314"/>
      <c r="WBA276" s="314"/>
      <c r="WBB276" s="314"/>
      <c r="WBC276" s="314"/>
      <c r="WBD276" s="314"/>
      <c r="WBE276" s="314"/>
      <c r="WBF276" s="314"/>
      <c r="WBG276" s="314"/>
      <c r="WBH276" s="314"/>
      <c r="WBI276" s="314"/>
      <c r="WBJ276" s="314"/>
      <c r="WBK276" s="314"/>
      <c r="WBL276" s="314"/>
      <c r="WBM276" s="314"/>
      <c r="WBN276" s="314"/>
      <c r="WBO276" s="314"/>
      <c r="WBP276" s="314"/>
      <c r="WBQ276" s="314"/>
      <c r="WBR276" s="314"/>
      <c r="WBS276" s="314"/>
      <c r="WBT276" s="314"/>
      <c r="WBU276" s="314"/>
      <c r="WBV276" s="314"/>
      <c r="WBW276" s="314"/>
      <c r="WBX276" s="314"/>
      <c r="WBY276" s="314"/>
      <c r="WBZ276" s="314"/>
      <c r="WCA276" s="314"/>
      <c r="WCB276" s="314"/>
      <c r="WCC276" s="314"/>
      <c r="WCD276" s="314"/>
      <c r="WCE276" s="314"/>
      <c r="WCF276" s="314"/>
      <c r="WCG276" s="314"/>
      <c r="WCH276" s="314"/>
      <c r="WCI276" s="314"/>
      <c r="WCJ276" s="314"/>
      <c r="WCK276" s="314"/>
      <c r="WCL276" s="314"/>
      <c r="WCM276" s="314"/>
      <c r="WCN276" s="314"/>
      <c r="WCO276" s="314"/>
      <c r="WCP276" s="314"/>
      <c r="WCQ276" s="314"/>
      <c r="WCR276" s="314"/>
      <c r="WCS276" s="314"/>
      <c r="WCT276" s="314"/>
      <c r="WCU276" s="314"/>
      <c r="WCV276" s="314"/>
      <c r="WCW276" s="314"/>
      <c r="WCX276" s="314"/>
      <c r="WCY276" s="314"/>
      <c r="WCZ276" s="314"/>
      <c r="WDA276" s="314"/>
      <c r="WDB276" s="314"/>
      <c r="WDC276" s="314"/>
      <c r="WDD276" s="314"/>
      <c r="WDE276" s="314"/>
      <c r="WDF276" s="314"/>
      <c r="WDG276" s="314"/>
      <c r="WDH276" s="314"/>
      <c r="WDI276" s="314"/>
      <c r="WDJ276" s="314"/>
      <c r="WDK276" s="314"/>
      <c r="WDL276" s="314"/>
      <c r="WDM276" s="314"/>
      <c r="WDN276" s="314"/>
      <c r="WDO276" s="314"/>
      <c r="WDP276" s="314"/>
      <c r="WDQ276" s="314"/>
      <c r="WDR276" s="314"/>
      <c r="WDS276" s="314"/>
      <c r="WDT276" s="314"/>
      <c r="WDU276" s="314"/>
      <c r="WDV276" s="314"/>
      <c r="WDW276" s="314"/>
      <c r="WDX276" s="314"/>
      <c r="WDY276" s="314"/>
      <c r="WDZ276" s="314"/>
      <c r="WEA276" s="314"/>
      <c r="WEB276" s="314"/>
      <c r="WEC276" s="314"/>
      <c r="WED276" s="314"/>
      <c r="WEE276" s="314"/>
      <c r="WEF276" s="314"/>
      <c r="WEG276" s="314"/>
      <c r="WEH276" s="314"/>
      <c r="WEI276" s="314"/>
      <c r="WEJ276" s="314"/>
      <c r="WEK276" s="314"/>
    </row>
    <row r="277" spans="1:15689" s="2" customFormat="1" ht="42.75" customHeight="1" x14ac:dyDescent="0.25">
      <c r="A277" s="316"/>
      <c r="B277" s="316" t="s">
        <v>3455</v>
      </c>
      <c r="C277" s="316">
        <v>101168</v>
      </c>
      <c r="D277" s="333">
        <v>38621</v>
      </c>
      <c r="E277" s="333">
        <v>38621</v>
      </c>
      <c r="F277" s="333">
        <v>42273</v>
      </c>
      <c r="G277" s="316" t="s">
        <v>10934</v>
      </c>
      <c r="H277" s="316" t="s">
        <v>1114</v>
      </c>
      <c r="I277" s="316" t="s">
        <v>6961</v>
      </c>
      <c r="J277" s="316" t="s">
        <v>136</v>
      </c>
      <c r="K277" s="316" t="s">
        <v>137</v>
      </c>
      <c r="L277" s="337" t="s">
        <v>188</v>
      </c>
      <c r="M277" s="316"/>
      <c r="N277" s="316" t="s">
        <v>136</v>
      </c>
      <c r="O277" s="316" t="s">
        <v>137</v>
      </c>
      <c r="P277" s="316" t="s">
        <v>188</v>
      </c>
      <c r="Q277" s="316" t="s">
        <v>610</v>
      </c>
      <c r="R277" s="316" t="s">
        <v>6946</v>
      </c>
      <c r="S277" s="316" t="s">
        <v>10669</v>
      </c>
      <c r="T277" s="316" t="s">
        <v>3456</v>
      </c>
      <c r="U277" s="316"/>
      <c r="V277" s="316" t="s">
        <v>1861</v>
      </c>
      <c r="W277" s="316"/>
      <c r="X277" s="316"/>
      <c r="Y277" s="316"/>
      <c r="Z277" s="316"/>
      <c r="AA277" s="316"/>
      <c r="AB277" s="316"/>
      <c r="AC277" s="316"/>
      <c r="AD277" s="316"/>
      <c r="AE277" s="316"/>
      <c r="AF277" s="316" t="s">
        <v>1861</v>
      </c>
      <c r="AG277" s="316" t="s">
        <v>1861</v>
      </c>
      <c r="AH277" s="316" t="s">
        <v>1861</v>
      </c>
      <c r="AI277" s="316" t="s">
        <v>1861</v>
      </c>
      <c r="AJ277" s="316" t="s">
        <v>1861</v>
      </c>
      <c r="AK277" s="316"/>
      <c r="AL277" s="316"/>
      <c r="AM277" s="316"/>
      <c r="AN277" s="316"/>
      <c r="AO277" s="316"/>
      <c r="AP277" s="316"/>
      <c r="AQ277" s="316"/>
      <c r="AR277" s="316"/>
      <c r="AS277" s="316"/>
      <c r="AT277" s="316"/>
      <c r="AU277" s="316"/>
      <c r="AV277" s="316"/>
      <c r="AW277" s="316"/>
      <c r="AX277" s="316" t="s">
        <v>6947</v>
      </c>
      <c r="AY277" s="327">
        <v>1285</v>
      </c>
      <c r="AZ277" s="316"/>
      <c r="BA277" s="316"/>
      <c r="BB277" s="327" t="s">
        <v>6950</v>
      </c>
      <c r="BC277" s="327" t="s">
        <v>6951</v>
      </c>
      <c r="BD277" s="327">
        <v>42</v>
      </c>
      <c r="BE277" s="327">
        <v>14</v>
      </c>
      <c r="BF277" s="327">
        <v>19.899999999999999</v>
      </c>
      <c r="BG277" s="327">
        <v>23</v>
      </c>
      <c r="BH277" s="327">
        <v>24</v>
      </c>
      <c r="BI277" s="327">
        <v>15.18</v>
      </c>
      <c r="BJ277" s="985">
        <v>42.238861111111113</v>
      </c>
      <c r="BK277" s="985">
        <v>23.404216666666667</v>
      </c>
      <c r="BL277" s="327"/>
      <c r="BM277" s="327"/>
      <c r="BN277" s="315" t="s">
        <v>10936</v>
      </c>
      <c r="BO277" s="314"/>
      <c r="BP277" s="314"/>
      <c r="BQ277" s="314"/>
      <c r="BR277" s="314"/>
      <c r="BS277" s="314"/>
      <c r="BT277" s="314"/>
      <c r="BU277" s="314"/>
      <c r="BV277" s="314"/>
      <c r="BW277" s="314"/>
      <c r="BX277" s="314"/>
      <c r="BY277" s="314"/>
      <c r="BZ277" s="314"/>
      <c r="CA277" s="314"/>
      <c r="CB277" s="314"/>
      <c r="CC277" s="314"/>
      <c r="CD277" s="314"/>
      <c r="CE277" s="314"/>
      <c r="CF277" s="314"/>
      <c r="CG277" s="314"/>
      <c r="CH277" s="314"/>
      <c r="CI277" s="314"/>
      <c r="CJ277" s="314"/>
      <c r="CK277" s="314"/>
      <c r="CL277" s="314"/>
      <c r="CM277" s="314"/>
      <c r="CN277" s="314"/>
      <c r="CO277" s="314"/>
      <c r="CP277" s="314"/>
      <c r="CQ277" s="314"/>
      <c r="CR277" s="314"/>
      <c r="CS277" s="314"/>
      <c r="CT277" s="314"/>
      <c r="CU277" s="314"/>
      <c r="CV277" s="314"/>
      <c r="CW277" s="314"/>
      <c r="CX277" s="314"/>
      <c r="CY277" s="314"/>
      <c r="CZ277" s="314"/>
      <c r="DA277" s="314"/>
      <c r="DB277" s="314"/>
      <c r="DC277" s="314"/>
      <c r="DD277" s="314"/>
      <c r="DE277" s="314"/>
      <c r="DF277" s="314"/>
      <c r="DG277" s="314"/>
      <c r="DH277" s="314"/>
      <c r="DI277" s="314"/>
      <c r="DJ277" s="314"/>
      <c r="DK277" s="314"/>
      <c r="DL277" s="314"/>
      <c r="DM277" s="314"/>
      <c r="DN277" s="314"/>
      <c r="DO277" s="314"/>
      <c r="DP277" s="314"/>
      <c r="DQ277" s="314"/>
      <c r="DR277" s="314"/>
      <c r="DS277" s="314"/>
      <c r="DT277" s="314"/>
      <c r="DU277" s="314"/>
      <c r="DV277" s="314"/>
      <c r="DW277" s="314"/>
      <c r="DX277" s="314"/>
      <c r="DY277" s="314"/>
      <c r="DZ277" s="314"/>
      <c r="EA277" s="314"/>
      <c r="EB277" s="314"/>
      <c r="EC277" s="314"/>
      <c r="ED277" s="314"/>
      <c r="EE277" s="314"/>
      <c r="EF277" s="314"/>
      <c r="EG277" s="314"/>
      <c r="EH277" s="314"/>
      <c r="EI277" s="314"/>
      <c r="EJ277" s="314"/>
      <c r="EK277" s="314"/>
      <c r="EL277" s="314"/>
      <c r="EM277" s="314"/>
      <c r="EN277" s="314"/>
      <c r="EO277" s="314"/>
      <c r="EP277" s="314"/>
      <c r="EQ277" s="314"/>
      <c r="ER277" s="314"/>
      <c r="ES277" s="314"/>
      <c r="ET277" s="314"/>
      <c r="EU277" s="314"/>
      <c r="EV277" s="314"/>
      <c r="EW277" s="314"/>
      <c r="EX277" s="314"/>
      <c r="EY277" s="314"/>
      <c r="EZ277" s="314"/>
      <c r="FA277" s="314"/>
      <c r="FB277" s="314"/>
      <c r="FC277" s="314"/>
      <c r="FD277" s="314"/>
      <c r="FE277" s="314"/>
      <c r="FF277" s="314"/>
      <c r="FG277" s="314"/>
      <c r="FH277" s="314"/>
      <c r="FI277" s="314"/>
      <c r="FJ277" s="314"/>
      <c r="FK277" s="314"/>
      <c r="FL277" s="314"/>
      <c r="FM277" s="314"/>
      <c r="FN277" s="314"/>
      <c r="FO277" s="314"/>
      <c r="FP277" s="314"/>
      <c r="FQ277" s="314"/>
      <c r="FR277" s="314"/>
      <c r="FS277" s="314"/>
      <c r="FT277" s="314"/>
      <c r="FU277" s="314"/>
      <c r="FV277" s="314"/>
      <c r="FW277" s="314"/>
      <c r="FX277" s="314"/>
      <c r="FY277" s="314"/>
      <c r="FZ277" s="314"/>
      <c r="GA277" s="314"/>
      <c r="GB277" s="314"/>
      <c r="GC277" s="314"/>
      <c r="GD277" s="314"/>
      <c r="GE277" s="314"/>
      <c r="GF277" s="314"/>
      <c r="GG277" s="314"/>
      <c r="GH277" s="314"/>
      <c r="GI277" s="314"/>
      <c r="GJ277" s="314"/>
      <c r="GK277" s="314"/>
      <c r="GL277" s="314"/>
      <c r="GM277" s="314"/>
      <c r="GN277" s="314"/>
      <c r="GO277" s="314"/>
      <c r="GP277" s="314"/>
      <c r="GQ277" s="314"/>
      <c r="GR277" s="314"/>
      <c r="GS277" s="314"/>
      <c r="GT277" s="314"/>
      <c r="GU277" s="314"/>
      <c r="GV277" s="314"/>
      <c r="GW277" s="314"/>
      <c r="GX277" s="314"/>
      <c r="GY277" s="314"/>
      <c r="GZ277" s="314"/>
      <c r="HA277" s="314"/>
      <c r="HB277" s="314"/>
      <c r="HC277" s="314"/>
      <c r="HD277" s="314"/>
      <c r="HE277" s="314"/>
      <c r="HF277" s="314"/>
      <c r="HG277" s="314"/>
      <c r="HH277" s="314"/>
      <c r="HI277" s="314"/>
      <c r="HJ277" s="314"/>
      <c r="HK277" s="314"/>
      <c r="HL277" s="314"/>
      <c r="HM277" s="314"/>
      <c r="HN277" s="314"/>
      <c r="HO277" s="314"/>
      <c r="HP277" s="314"/>
      <c r="HQ277" s="314"/>
      <c r="HR277" s="314"/>
      <c r="HS277" s="314"/>
      <c r="HT277" s="314"/>
      <c r="HU277" s="314"/>
      <c r="HV277" s="314"/>
      <c r="HW277" s="314"/>
      <c r="HX277" s="314"/>
      <c r="HY277" s="314"/>
      <c r="HZ277" s="314"/>
      <c r="IA277" s="314"/>
      <c r="IB277" s="314"/>
      <c r="IC277" s="314"/>
      <c r="ID277" s="314"/>
      <c r="IE277" s="314"/>
      <c r="IF277" s="314"/>
      <c r="IG277" s="314"/>
      <c r="IH277" s="314"/>
      <c r="II277" s="314"/>
      <c r="IJ277" s="314"/>
      <c r="IK277" s="314"/>
      <c r="IL277" s="314"/>
      <c r="IM277" s="314"/>
      <c r="IN277" s="314"/>
      <c r="IO277" s="314"/>
      <c r="IP277" s="314"/>
      <c r="IQ277" s="314"/>
      <c r="IR277" s="314"/>
      <c r="IS277" s="314"/>
      <c r="IT277" s="314"/>
      <c r="IU277" s="314"/>
      <c r="IV277" s="314"/>
      <c r="IW277" s="314"/>
      <c r="IX277" s="314"/>
      <c r="IY277" s="314"/>
      <c r="IZ277" s="314"/>
      <c r="JA277" s="314"/>
      <c r="JB277" s="314"/>
      <c r="JC277" s="314"/>
      <c r="JD277" s="314"/>
      <c r="JE277" s="314"/>
      <c r="JF277" s="314"/>
      <c r="JG277" s="314"/>
      <c r="JH277" s="314"/>
      <c r="JI277" s="314"/>
      <c r="JJ277" s="314"/>
      <c r="JK277" s="314"/>
      <c r="JL277" s="314"/>
      <c r="JM277" s="314"/>
      <c r="JN277" s="314"/>
      <c r="JO277" s="314"/>
      <c r="JP277" s="314"/>
      <c r="JQ277" s="314"/>
      <c r="JR277" s="314"/>
      <c r="JS277" s="314"/>
      <c r="JT277" s="314"/>
      <c r="JU277" s="314"/>
      <c r="JV277" s="314"/>
      <c r="JW277" s="314"/>
      <c r="JX277" s="314"/>
      <c r="JY277" s="314"/>
      <c r="JZ277" s="314"/>
      <c r="KA277" s="314"/>
      <c r="KB277" s="314"/>
      <c r="KC277" s="314"/>
      <c r="KD277" s="314"/>
      <c r="KE277" s="314"/>
      <c r="KF277" s="314"/>
      <c r="KG277" s="314"/>
      <c r="KH277" s="314"/>
      <c r="KI277" s="314"/>
      <c r="KJ277" s="314"/>
      <c r="KK277" s="314"/>
      <c r="KL277" s="314"/>
      <c r="KM277" s="314"/>
      <c r="KN277" s="314"/>
      <c r="KO277" s="314"/>
      <c r="KP277" s="314"/>
      <c r="KQ277" s="314"/>
      <c r="KR277" s="314"/>
      <c r="KS277" s="314"/>
      <c r="KT277" s="314"/>
      <c r="KU277" s="314"/>
      <c r="KV277" s="314"/>
      <c r="KW277" s="314"/>
      <c r="KX277" s="314"/>
      <c r="KY277" s="314"/>
      <c r="KZ277" s="314"/>
      <c r="LA277" s="314"/>
      <c r="LB277" s="314"/>
      <c r="LC277" s="314"/>
      <c r="LD277" s="314"/>
      <c r="LE277" s="314"/>
      <c r="LF277" s="314"/>
      <c r="LG277" s="314"/>
      <c r="LH277" s="314"/>
      <c r="LI277" s="314"/>
      <c r="LJ277" s="314"/>
      <c r="LK277" s="314"/>
      <c r="LL277" s="314"/>
      <c r="LM277" s="314"/>
      <c r="LN277" s="314"/>
      <c r="LO277" s="314"/>
      <c r="LP277" s="314"/>
      <c r="LQ277" s="314"/>
      <c r="LR277" s="314"/>
      <c r="LS277" s="314"/>
      <c r="LT277" s="314"/>
      <c r="LU277" s="314"/>
      <c r="LV277" s="314"/>
      <c r="LW277" s="314"/>
      <c r="LX277" s="314"/>
      <c r="LY277" s="314"/>
      <c r="LZ277" s="314"/>
      <c r="MA277" s="314"/>
      <c r="MB277" s="314"/>
      <c r="MC277" s="314"/>
      <c r="MD277" s="314"/>
      <c r="ME277" s="314"/>
      <c r="MF277" s="314"/>
      <c r="MG277" s="314"/>
      <c r="MH277" s="314"/>
      <c r="MI277" s="314"/>
      <c r="MJ277" s="314"/>
      <c r="MK277" s="314"/>
      <c r="ML277" s="314"/>
      <c r="MM277" s="314"/>
      <c r="MN277" s="314"/>
      <c r="MO277" s="314"/>
      <c r="MP277" s="314"/>
      <c r="MQ277" s="314"/>
      <c r="MR277" s="314"/>
      <c r="MS277" s="314"/>
      <c r="MT277" s="314"/>
      <c r="MU277" s="314"/>
      <c r="MV277" s="314"/>
      <c r="MW277" s="314"/>
      <c r="MX277" s="314"/>
      <c r="MY277" s="314"/>
      <c r="MZ277" s="314"/>
      <c r="NA277" s="314"/>
      <c r="NB277" s="314"/>
      <c r="NC277" s="314"/>
      <c r="ND277" s="314"/>
      <c r="NE277" s="314"/>
      <c r="NF277" s="314"/>
      <c r="NG277" s="314"/>
      <c r="NH277" s="314"/>
      <c r="NI277" s="314"/>
      <c r="NJ277" s="314"/>
      <c r="NK277" s="314"/>
      <c r="NL277" s="314"/>
      <c r="NM277" s="314"/>
      <c r="NN277" s="314"/>
      <c r="NO277" s="314"/>
      <c r="NP277" s="314"/>
      <c r="NQ277" s="314"/>
      <c r="NR277" s="314"/>
      <c r="NS277" s="314"/>
      <c r="NT277" s="314"/>
      <c r="NU277" s="314"/>
      <c r="NV277" s="314"/>
      <c r="NW277" s="314"/>
      <c r="NX277" s="314"/>
      <c r="NY277" s="314"/>
      <c r="NZ277" s="314"/>
      <c r="OA277" s="314"/>
      <c r="OB277" s="314"/>
      <c r="OC277" s="314"/>
      <c r="OD277" s="314"/>
      <c r="OE277" s="314"/>
      <c r="OF277" s="314"/>
      <c r="OG277" s="314"/>
      <c r="OH277" s="314"/>
      <c r="OI277" s="314"/>
      <c r="OJ277" s="314"/>
      <c r="OK277" s="314"/>
      <c r="OL277" s="314"/>
      <c r="OM277" s="314"/>
      <c r="ON277" s="314"/>
      <c r="OO277" s="314"/>
      <c r="OP277" s="314"/>
      <c r="OQ277" s="314"/>
      <c r="OR277" s="314"/>
      <c r="OS277" s="314"/>
      <c r="OT277" s="314"/>
      <c r="OU277" s="314"/>
      <c r="OV277" s="314"/>
      <c r="OW277" s="314"/>
      <c r="OX277" s="314"/>
      <c r="OY277" s="314"/>
      <c r="OZ277" s="314"/>
      <c r="PA277" s="314"/>
      <c r="PB277" s="314"/>
      <c r="PC277" s="314"/>
      <c r="PD277" s="314"/>
      <c r="PE277" s="314"/>
      <c r="PF277" s="314"/>
      <c r="PG277" s="314"/>
      <c r="PH277" s="314"/>
      <c r="PI277" s="314"/>
      <c r="PJ277" s="314"/>
      <c r="PK277" s="314"/>
      <c r="PL277" s="314"/>
      <c r="PM277" s="314"/>
      <c r="PN277" s="314"/>
      <c r="PO277" s="314"/>
      <c r="PP277" s="314"/>
      <c r="PQ277" s="314"/>
      <c r="PR277" s="314"/>
      <c r="PS277" s="314"/>
      <c r="PT277" s="314"/>
      <c r="PU277" s="314"/>
      <c r="PV277" s="314"/>
      <c r="PW277" s="314"/>
      <c r="PX277" s="314"/>
      <c r="PY277" s="314"/>
      <c r="PZ277" s="314"/>
      <c r="QA277" s="314"/>
      <c r="QB277" s="314"/>
      <c r="QC277" s="314"/>
      <c r="QD277" s="314"/>
      <c r="QE277" s="314"/>
      <c r="QF277" s="314"/>
      <c r="QG277" s="314"/>
      <c r="QH277" s="314"/>
      <c r="QI277" s="314"/>
      <c r="QJ277" s="314"/>
      <c r="QK277" s="314"/>
      <c r="QL277" s="314"/>
      <c r="QM277" s="314"/>
      <c r="QN277" s="314"/>
      <c r="QO277" s="314"/>
      <c r="QP277" s="314"/>
      <c r="QQ277" s="314"/>
      <c r="QR277" s="314"/>
      <c r="QS277" s="314"/>
      <c r="QT277" s="314"/>
      <c r="QU277" s="314"/>
      <c r="QV277" s="314"/>
      <c r="QW277" s="314"/>
      <c r="QX277" s="314"/>
      <c r="QY277" s="314"/>
      <c r="QZ277" s="314"/>
      <c r="RA277" s="314"/>
      <c r="RB277" s="314"/>
      <c r="RC277" s="314"/>
      <c r="RD277" s="314"/>
      <c r="RE277" s="314"/>
      <c r="RF277" s="314"/>
      <c r="RG277" s="314"/>
      <c r="RH277" s="314"/>
      <c r="RI277" s="314"/>
      <c r="RJ277" s="314"/>
      <c r="RK277" s="314"/>
      <c r="RL277" s="314"/>
      <c r="RM277" s="314"/>
      <c r="RN277" s="314"/>
      <c r="RO277" s="314"/>
      <c r="RP277" s="314"/>
      <c r="RQ277" s="314"/>
      <c r="RR277" s="314"/>
      <c r="RS277" s="314"/>
      <c r="RT277" s="314"/>
      <c r="RU277" s="314"/>
      <c r="RV277" s="314"/>
      <c r="RW277" s="314"/>
      <c r="RX277" s="314"/>
      <c r="RY277" s="314"/>
      <c r="RZ277" s="314"/>
      <c r="SA277" s="314"/>
      <c r="SB277" s="314"/>
      <c r="SC277" s="314"/>
      <c r="SD277" s="314"/>
      <c r="SE277" s="314"/>
      <c r="SF277" s="314"/>
      <c r="SG277" s="314"/>
      <c r="SH277" s="314"/>
      <c r="SI277" s="314"/>
      <c r="SJ277" s="314"/>
      <c r="SK277" s="314"/>
      <c r="SL277" s="314"/>
      <c r="SM277" s="314"/>
      <c r="SN277" s="314"/>
      <c r="SO277" s="314"/>
      <c r="SP277" s="314"/>
      <c r="SQ277" s="314"/>
      <c r="SR277" s="314"/>
      <c r="SS277" s="314"/>
      <c r="ST277" s="314"/>
      <c r="SU277" s="314"/>
      <c r="SV277" s="314"/>
      <c r="SW277" s="314"/>
      <c r="SX277" s="314"/>
      <c r="SY277" s="314"/>
      <c r="SZ277" s="314"/>
      <c r="TA277" s="314"/>
      <c r="TB277" s="314"/>
      <c r="TC277" s="314"/>
      <c r="TD277" s="314"/>
      <c r="TE277" s="314"/>
      <c r="TF277" s="314"/>
      <c r="TG277" s="314"/>
      <c r="TH277" s="314"/>
      <c r="TI277" s="314"/>
      <c r="TJ277" s="314"/>
      <c r="TK277" s="314"/>
      <c r="TL277" s="314"/>
      <c r="TM277" s="314"/>
      <c r="TN277" s="314"/>
      <c r="TO277" s="314"/>
      <c r="TP277" s="314"/>
      <c r="TQ277" s="314"/>
      <c r="TR277" s="314"/>
      <c r="TS277" s="314"/>
      <c r="TT277" s="314"/>
      <c r="TU277" s="314"/>
      <c r="TV277" s="314"/>
      <c r="TW277" s="314"/>
      <c r="TX277" s="314"/>
      <c r="TY277" s="314"/>
      <c r="TZ277" s="314"/>
      <c r="UA277" s="314"/>
      <c r="UB277" s="314"/>
      <c r="UC277" s="314"/>
      <c r="UD277" s="314"/>
      <c r="UE277" s="314"/>
      <c r="UF277" s="314"/>
      <c r="UG277" s="314"/>
      <c r="UH277" s="314"/>
      <c r="UI277" s="314"/>
      <c r="UJ277" s="314"/>
      <c r="UK277" s="314"/>
      <c r="UL277" s="314"/>
      <c r="UM277" s="314"/>
      <c r="UN277" s="314"/>
      <c r="UO277" s="314"/>
      <c r="UP277" s="314"/>
      <c r="UQ277" s="314"/>
      <c r="UR277" s="314"/>
      <c r="US277" s="314"/>
      <c r="UT277" s="314"/>
      <c r="UU277" s="314"/>
      <c r="UV277" s="314"/>
      <c r="UW277" s="314"/>
      <c r="UX277" s="314"/>
      <c r="UY277" s="314"/>
      <c r="UZ277" s="314"/>
      <c r="VA277" s="314"/>
      <c r="VB277" s="314"/>
      <c r="VC277" s="314"/>
      <c r="VD277" s="314"/>
      <c r="VE277" s="314"/>
      <c r="VF277" s="314"/>
      <c r="VG277" s="314"/>
      <c r="VH277" s="314"/>
      <c r="VI277" s="314"/>
      <c r="VJ277" s="314"/>
      <c r="VK277" s="314"/>
      <c r="VL277" s="314"/>
      <c r="VM277" s="314"/>
      <c r="VN277" s="314"/>
      <c r="VO277" s="314"/>
      <c r="VP277" s="314"/>
      <c r="VQ277" s="314"/>
      <c r="VR277" s="314"/>
      <c r="VS277" s="314"/>
      <c r="VT277" s="314"/>
      <c r="VU277" s="314"/>
      <c r="VV277" s="314"/>
      <c r="VW277" s="314"/>
      <c r="VX277" s="314"/>
      <c r="VY277" s="314"/>
      <c r="VZ277" s="314"/>
      <c r="WA277" s="314"/>
      <c r="WB277" s="314"/>
      <c r="WC277" s="314"/>
      <c r="WD277" s="314"/>
      <c r="WE277" s="314"/>
      <c r="WF277" s="314"/>
      <c r="WG277" s="314"/>
      <c r="WH277" s="314"/>
      <c r="WI277" s="314"/>
      <c r="WJ277" s="314"/>
      <c r="WK277" s="314"/>
      <c r="WL277" s="314"/>
      <c r="WM277" s="314"/>
      <c r="WN277" s="314"/>
      <c r="WO277" s="314"/>
      <c r="WP277" s="314"/>
      <c r="WQ277" s="314"/>
      <c r="WR277" s="314"/>
      <c r="WS277" s="314"/>
      <c r="WT277" s="314"/>
      <c r="WU277" s="314"/>
      <c r="WV277" s="314"/>
      <c r="WW277" s="314"/>
      <c r="WX277" s="314"/>
      <c r="WY277" s="314"/>
      <c r="WZ277" s="314"/>
      <c r="XA277" s="314"/>
      <c r="XB277" s="314"/>
      <c r="XC277" s="314"/>
      <c r="XD277" s="314"/>
      <c r="XE277" s="314"/>
      <c r="XF277" s="314"/>
      <c r="XG277" s="314"/>
      <c r="XH277" s="314"/>
      <c r="XI277" s="314"/>
      <c r="XJ277" s="314"/>
      <c r="XK277" s="314"/>
      <c r="XL277" s="314"/>
      <c r="XM277" s="314"/>
      <c r="XN277" s="314"/>
      <c r="XO277" s="314"/>
      <c r="XP277" s="314"/>
      <c r="XQ277" s="314"/>
      <c r="XR277" s="314"/>
      <c r="XS277" s="314"/>
      <c r="XT277" s="314"/>
      <c r="XU277" s="314"/>
      <c r="XV277" s="314"/>
      <c r="XW277" s="314"/>
      <c r="XX277" s="314"/>
      <c r="XY277" s="314"/>
      <c r="XZ277" s="314"/>
      <c r="YA277" s="314"/>
      <c r="YB277" s="314"/>
      <c r="YC277" s="314"/>
      <c r="YD277" s="314"/>
      <c r="YE277" s="314"/>
      <c r="YF277" s="314"/>
      <c r="YG277" s="314"/>
      <c r="YH277" s="314"/>
      <c r="YI277" s="314"/>
      <c r="YJ277" s="314"/>
      <c r="YK277" s="314"/>
      <c r="YL277" s="314"/>
      <c r="YM277" s="314"/>
      <c r="YN277" s="314"/>
      <c r="YO277" s="314"/>
      <c r="YP277" s="314"/>
      <c r="YQ277" s="314"/>
      <c r="YR277" s="314"/>
      <c r="YS277" s="314"/>
      <c r="YT277" s="314"/>
      <c r="YU277" s="314"/>
      <c r="YV277" s="314"/>
      <c r="YW277" s="314"/>
      <c r="YX277" s="314"/>
      <c r="YY277" s="314"/>
      <c r="YZ277" s="314"/>
      <c r="ZA277" s="314"/>
      <c r="ZB277" s="314"/>
      <c r="ZC277" s="314"/>
      <c r="ZD277" s="314"/>
      <c r="ZE277" s="314"/>
      <c r="ZF277" s="314"/>
      <c r="ZG277" s="314"/>
      <c r="ZH277" s="314"/>
      <c r="ZI277" s="314"/>
      <c r="ZJ277" s="314"/>
      <c r="ZK277" s="314"/>
      <c r="ZL277" s="314"/>
      <c r="ZM277" s="314"/>
      <c r="ZN277" s="314"/>
      <c r="ZO277" s="314"/>
      <c r="ZP277" s="314"/>
      <c r="ZQ277" s="314"/>
      <c r="ZR277" s="314"/>
      <c r="ZS277" s="314"/>
      <c r="ZT277" s="314"/>
      <c r="ZU277" s="314"/>
      <c r="ZV277" s="314"/>
      <c r="ZW277" s="314"/>
      <c r="ZX277" s="314"/>
      <c r="ZY277" s="314"/>
      <c r="ZZ277" s="314"/>
      <c r="AAA277" s="314"/>
      <c r="AAB277" s="314"/>
      <c r="AAC277" s="314"/>
      <c r="AAD277" s="314"/>
      <c r="AAE277" s="314"/>
      <c r="AAF277" s="314"/>
      <c r="AAG277" s="314"/>
      <c r="AAH277" s="314"/>
      <c r="AAI277" s="314"/>
      <c r="AAJ277" s="314"/>
      <c r="AAK277" s="314"/>
      <c r="AAL277" s="314"/>
      <c r="AAM277" s="314"/>
      <c r="AAN277" s="314"/>
      <c r="AAO277" s="314"/>
      <c r="AAP277" s="314"/>
      <c r="AAQ277" s="314"/>
      <c r="AAR277" s="314"/>
      <c r="AAS277" s="314"/>
      <c r="AAT277" s="314"/>
      <c r="AAU277" s="314"/>
      <c r="AAV277" s="314"/>
      <c r="AAW277" s="314"/>
      <c r="AAX277" s="314"/>
      <c r="AAY277" s="314"/>
      <c r="AAZ277" s="314"/>
      <c r="ABA277" s="314"/>
      <c r="ABB277" s="314"/>
      <c r="ABC277" s="314"/>
      <c r="ABD277" s="314"/>
      <c r="ABE277" s="314"/>
      <c r="ABF277" s="314"/>
      <c r="ABG277" s="314"/>
      <c r="ABH277" s="314"/>
      <c r="ABI277" s="314"/>
      <c r="ABJ277" s="314"/>
      <c r="ABK277" s="314"/>
      <c r="ABL277" s="314"/>
      <c r="ABM277" s="314"/>
      <c r="ABN277" s="314"/>
      <c r="ABO277" s="314"/>
      <c r="ABP277" s="314"/>
      <c r="ABQ277" s="314"/>
      <c r="ABR277" s="314"/>
      <c r="ABS277" s="314"/>
      <c r="ABT277" s="314"/>
      <c r="ABU277" s="314"/>
      <c r="ABV277" s="314"/>
      <c r="ABW277" s="314"/>
      <c r="ABX277" s="314"/>
      <c r="ABY277" s="314"/>
      <c r="ABZ277" s="314"/>
      <c r="ACA277" s="314"/>
      <c r="ACB277" s="314"/>
      <c r="ACC277" s="314"/>
      <c r="ACD277" s="314"/>
      <c r="ACE277" s="314"/>
      <c r="ACF277" s="314"/>
      <c r="ACG277" s="314"/>
      <c r="ACH277" s="314"/>
      <c r="ACI277" s="314"/>
      <c r="ACJ277" s="314"/>
      <c r="ACK277" s="314"/>
      <c r="ACL277" s="314"/>
      <c r="ACM277" s="314"/>
      <c r="ACN277" s="314"/>
      <c r="ACO277" s="314"/>
      <c r="ACP277" s="314"/>
      <c r="ACQ277" s="314"/>
      <c r="ACR277" s="314"/>
      <c r="ACS277" s="314"/>
      <c r="ACT277" s="314"/>
      <c r="ACU277" s="314"/>
      <c r="ACV277" s="314"/>
      <c r="ACW277" s="314"/>
      <c r="ACX277" s="314"/>
      <c r="ACY277" s="314"/>
      <c r="ACZ277" s="314"/>
      <c r="ADA277" s="314"/>
      <c r="ADB277" s="314"/>
      <c r="ADC277" s="314"/>
      <c r="ADD277" s="314"/>
      <c r="ADE277" s="314"/>
      <c r="ADF277" s="314"/>
      <c r="ADG277" s="314"/>
      <c r="ADH277" s="314"/>
      <c r="ADI277" s="314"/>
      <c r="ADJ277" s="314"/>
      <c r="ADK277" s="314"/>
      <c r="ADL277" s="314"/>
      <c r="ADM277" s="314"/>
      <c r="ADN277" s="314"/>
      <c r="ADO277" s="314"/>
      <c r="ADP277" s="314"/>
      <c r="ADQ277" s="314"/>
      <c r="ADR277" s="314"/>
      <c r="ADS277" s="314"/>
      <c r="ADT277" s="314"/>
      <c r="ADU277" s="314"/>
      <c r="ADV277" s="314"/>
      <c r="ADW277" s="314"/>
      <c r="ADX277" s="314"/>
      <c r="ADY277" s="314"/>
      <c r="ADZ277" s="314"/>
      <c r="AEA277" s="314"/>
      <c r="AEB277" s="314"/>
      <c r="AEC277" s="314"/>
      <c r="AED277" s="314"/>
      <c r="AEE277" s="314"/>
      <c r="AEF277" s="314"/>
      <c r="AEG277" s="314"/>
      <c r="AEH277" s="314"/>
      <c r="AEI277" s="314"/>
      <c r="AEJ277" s="314"/>
      <c r="AEK277" s="314"/>
      <c r="AEL277" s="314"/>
      <c r="AEM277" s="314"/>
      <c r="AEN277" s="314"/>
      <c r="AEO277" s="314"/>
      <c r="AEP277" s="314"/>
      <c r="AEQ277" s="314"/>
      <c r="AER277" s="314"/>
      <c r="AES277" s="314"/>
      <c r="AET277" s="314"/>
      <c r="AEU277" s="314"/>
      <c r="AEV277" s="314"/>
      <c r="AEW277" s="314"/>
      <c r="AEX277" s="314"/>
      <c r="AEY277" s="314"/>
      <c r="AEZ277" s="314"/>
      <c r="AFA277" s="314"/>
      <c r="AFB277" s="314"/>
      <c r="AFC277" s="314"/>
      <c r="AFD277" s="314"/>
      <c r="AFE277" s="314"/>
      <c r="AFF277" s="314"/>
      <c r="AFG277" s="314"/>
      <c r="AFH277" s="314"/>
      <c r="AFI277" s="314"/>
      <c r="AFJ277" s="314"/>
      <c r="AFK277" s="314"/>
      <c r="AFL277" s="314"/>
      <c r="AFM277" s="314"/>
      <c r="AFN277" s="314"/>
      <c r="AFO277" s="314"/>
      <c r="AFP277" s="314"/>
      <c r="AFQ277" s="314"/>
      <c r="AFR277" s="314"/>
      <c r="AFS277" s="314"/>
      <c r="AFT277" s="314"/>
      <c r="AFU277" s="314"/>
      <c r="AFV277" s="314"/>
      <c r="AFW277" s="314"/>
      <c r="AFX277" s="314"/>
      <c r="AFY277" s="314"/>
      <c r="AFZ277" s="314"/>
      <c r="AGA277" s="314"/>
      <c r="AGB277" s="314"/>
      <c r="AGC277" s="314"/>
      <c r="AGD277" s="314"/>
      <c r="AGE277" s="314"/>
      <c r="AGF277" s="314"/>
      <c r="AGG277" s="314"/>
      <c r="AGH277" s="314"/>
      <c r="AGI277" s="314"/>
      <c r="AGJ277" s="314"/>
      <c r="AGK277" s="314"/>
      <c r="AGL277" s="314"/>
      <c r="AGM277" s="314"/>
      <c r="AGN277" s="314"/>
      <c r="AGO277" s="314"/>
      <c r="AGP277" s="314"/>
      <c r="AGQ277" s="314"/>
      <c r="AGR277" s="314"/>
      <c r="AGS277" s="314"/>
      <c r="AGT277" s="314"/>
      <c r="AGU277" s="314"/>
      <c r="AGV277" s="314"/>
      <c r="AGW277" s="314"/>
      <c r="AGX277" s="314"/>
      <c r="AGY277" s="314"/>
      <c r="AGZ277" s="314"/>
      <c r="AHA277" s="314"/>
      <c r="AHB277" s="314"/>
      <c r="AHC277" s="314"/>
      <c r="AHD277" s="314"/>
      <c r="AHE277" s="314"/>
      <c r="AHF277" s="314"/>
      <c r="AHG277" s="314"/>
      <c r="AHH277" s="314"/>
      <c r="AHI277" s="314"/>
      <c r="AHJ277" s="314"/>
      <c r="AHK277" s="314"/>
      <c r="AHL277" s="314"/>
      <c r="AHM277" s="314"/>
      <c r="AHN277" s="314"/>
      <c r="AHO277" s="314"/>
      <c r="AHP277" s="314"/>
      <c r="AHQ277" s="314"/>
      <c r="AHR277" s="314"/>
      <c r="AHS277" s="314"/>
      <c r="AHT277" s="314"/>
      <c r="AHU277" s="314"/>
      <c r="AHV277" s="314"/>
      <c r="AHW277" s="314"/>
      <c r="AHX277" s="314"/>
      <c r="AHY277" s="314"/>
      <c r="AHZ277" s="314"/>
      <c r="AIA277" s="314"/>
      <c r="AIB277" s="314"/>
      <c r="AIC277" s="314"/>
      <c r="AID277" s="314"/>
      <c r="AIE277" s="314"/>
      <c r="AIF277" s="314"/>
      <c r="AIG277" s="314"/>
      <c r="AIH277" s="314"/>
      <c r="AII277" s="314"/>
      <c r="AIJ277" s="314"/>
      <c r="AIK277" s="314"/>
      <c r="AIL277" s="314"/>
      <c r="AIM277" s="314"/>
      <c r="AIN277" s="314"/>
      <c r="AIO277" s="314"/>
      <c r="AIP277" s="314"/>
      <c r="AIQ277" s="314"/>
      <c r="AIR277" s="314"/>
      <c r="AIS277" s="314"/>
      <c r="AIT277" s="314"/>
      <c r="AIU277" s="314"/>
      <c r="AIV277" s="314"/>
      <c r="AIW277" s="314"/>
      <c r="AIX277" s="314"/>
      <c r="AIY277" s="314"/>
      <c r="AIZ277" s="314"/>
      <c r="AJA277" s="314"/>
      <c r="AJB277" s="314"/>
      <c r="AJC277" s="314"/>
      <c r="AJD277" s="314"/>
      <c r="AJE277" s="314"/>
      <c r="AJF277" s="314"/>
      <c r="AJG277" s="314"/>
      <c r="AJH277" s="314"/>
      <c r="AJI277" s="314"/>
      <c r="AJJ277" s="314"/>
      <c r="AJK277" s="314"/>
      <c r="AJL277" s="314"/>
      <c r="AJM277" s="314"/>
      <c r="AJN277" s="314"/>
      <c r="AJO277" s="314"/>
      <c r="AJP277" s="314"/>
      <c r="AJQ277" s="314"/>
      <c r="AJR277" s="314"/>
      <c r="AJS277" s="314"/>
      <c r="AJT277" s="314"/>
      <c r="AJU277" s="314"/>
      <c r="AJV277" s="314"/>
      <c r="AJW277" s="314"/>
      <c r="AJX277" s="314"/>
      <c r="AJY277" s="314"/>
      <c r="AJZ277" s="314"/>
      <c r="AKA277" s="314"/>
      <c r="AKB277" s="314"/>
      <c r="AKC277" s="314"/>
      <c r="AKD277" s="314"/>
      <c r="AKE277" s="314"/>
      <c r="AKF277" s="314"/>
      <c r="AKG277" s="314"/>
      <c r="AKH277" s="314"/>
      <c r="AKI277" s="314"/>
      <c r="AKJ277" s="314"/>
      <c r="AKK277" s="314"/>
      <c r="AKL277" s="314"/>
      <c r="AKM277" s="314"/>
      <c r="AKN277" s="314"/>
      <c r="AKO277" s="314"/>
      <c r="AKP277" s="314"/>
      <c r="AKQ277" s="314"/>
      <c r="AKR277" s="314"/>
      <c r="AKS277" s="314"/>
      <c r="AKT277" s="314"/>
      <c r="AKU277" s="314"/>
      <c r="AKV277" s="314"/>
      <c r="AKW277" s="314"/>
      <c r="AKX277" s="314"/>
      <c r="AKY277" s="314"/>
      <c r="AKZ277" s="314"/>
      <c r="ALA277" s="314"/>
      <c r="ALB277" s="314"/>
      <c r="ALC277" s="314"/>
      <c r="ALD277" s="314"/>
      <c r="ALE277" s="314"/>
      <c r="ALF277" s="314"/>
      <c r="ALG277" s="314"/>
      <c r="ALH277" s="314"/>
      <c r="ALI277" s="314"/>
      <c r="ALJ277" s="314"/>
      <c r="ALK277" s="314"/>
      <c r="ALL277" s="314"/>
      <c r="ALM277" s="314"/>
      <c r="ALN277" s="314"/>
      <c r="ALO277" s="314"/>
      <c r="ALP277" s="314"/>
      <c r="ALQ277" s="314"/>
      <c r="ALR277" s="314"/>
      <c r="ALS277" s="314"/>
      <c r="ALT277" s="314"/>
      <c r="ALU277" s="314"/>
      <c r="ALV277" s="314"/>
      <c r="ALW277" s="314"/>
      <c r="ALX277" s="314"/>
      <c r="ALY277" s="314"/>
      <c r="ALZ277" s="314"/>
      <c r="AMA277" s="314"/>
      <c r="AMB277" s="314"/>
      <c r="AMC277" s="314"/>
      <c r="AMD277" s="314"/>
      <c r="AME277" s="314"/>
      <c r="AMF277" s="314"/>
      <c r="AMG277" s="314"/>
      <c r="AMH277" s="314"/>
      <c r="AMI277" s="314"/>
      <c r="AMJ277" s="314"/>
      <c r="AMK277" s="314"/>
      <c r="AML277" s="314"/>
      <c r="AMM277" s="314"/>
      <c r="AMN277" s="314"/>
      <c r="AMO277" s="314"/>
      <c r="AMP277" s="314"/>
      <c r="AMQ277" s="314"/>
      <c r="AMR277" s="314"/>
      <c r="AMS277" s="314"/>
      <c r="AMT277" s="314"/>
      <c r="AMU277" s="314"/>
      <c r="AMV277" s="314"/>
      <c r="AMW277" s="314"/>
      <c r="AMX277" s="314"/>
      <c r="AMY277" s="314"/>
      <c r="AMZ277" s="314"/>
      <c r="ANA277" s="314"/>
      <c r="ANB277" s="314"/>
      <c r="ANC277" s="314"/>
      <c r="AND277" s="314"/>
      <c r="ANE277" s="314"/>
      <c r="ANF277" s="314"/>
      <c r="ANG277" s="314"/>
      <c r="ANH277" s="314"/>
      <c r="ANI277" s="314"/>
      <c r="ANJ277" s="314"/>
      <c r="ANK277" s="314"/>
      <c r="ANL277" s="314"/>
      <c r="ANM277" s="314"/>
      <c r="ANN277" s="314"/>
      <c r="ANO277" s="314"/>
      <c r="ANP277" s="314"/>
      <c r="ANQ277" s="314"/>
      <c r="ANR277" s="314"/>
      <c r="ANS277" s="314"/>
      <c r="ANT277" s="314"/>
      <c r="ANU277" s="314"/>
      <c r="ANV277" s="314"/>
      <c r="ANW277" s="314"/>
      <c r="ANX277" s="314"/>
      <c r="ANY277" s="314"/>
      <c r="ANZ277" s="314"/>
      <c r="AOA277" s="314"/>
      <c r="AOB277" s="314"/>
      <c r="AOC277" s="314"/>
      <c r="AOD277" s="314"/>
      <c r="AOE277" s="314"/>
      <c r="AOF277" s="314"/>
      <c r="AOG277" s="314"/>
      <c r="AOH277" s="314"/>
      <c r="AOI277" s="314"/>
      <c r="AOJ277" s="314"/>
      <c r="AOK277" s="314"/>
      <c r="AOL277" s="314"/>
      <c r="AOM277" s="314"/>
      <c r="AON277" s="314"/>
      <c r="AOO277" s="314"/>
      <c r="AOP277" s="314"/>
      <c r="AOQ277" s="314"/>
      <c r="AOR277" s="314"/>
      <c r="AOS277" s="314"/>
      <c r="AOT277" s="314"/>
      <c r="AOU277" s="314"/>
      <c r="AOV277" s="314"/>
      <c r="AOW277" s="314"/>
      <c r="AOX277" s="314"/>
      <c r="AOY277" s="314"/>
      <c r="AOZ277" s="314"/>
      <c r="APA277" s="314"/>
      <c r="APB277" s="314"/>
      <c r="APC277" s="314"/>
      <c r="APD277" s="314"/>
      <c r="APE277" s="314"/>
      <c r="APF277" s="314"/>
      <c r="APG277" s="314"/>
      <c r="APH277" s="314"/>
      <c r="API277" s="314"/>
      <c r="APJ277" s="314"/>
      <c r="APK277" s="314"/>
      <c r="APL277" s="314"/>
      <c r="APM277" s="314"/>
      <c r="APN277" s="314"/>
      <c r="APO277" s="314"/>
      <c r="APP277" s="314"/>
      <c r="APQ277" s="314"/>
      <c r="APR277" s="314"/>
      <c r="APS277" s="314"/>
      <c r="APT277" s="314"/>
      <c r="APU277" s="314"/>
      <c r="APV277" s="314"/>
      <c r="APW277" s="314"/>
      <c r="APX277" s="314"/>
      <c r="APY277" s="314"/>
      <c r="APZ277" s="314"/>
      <c r="AQA277" s="314"/>
      <c r="AQB277" s="314"/>
      <c r="AQC277" s="314"/>
      <c r="AQD277" s="314"/>
      <c r="AQE277" s="314"/>
      <c r="AQF277" s="314"/>
      <c r="AQG277" s="314"/>
      <c r="AQH277" s="314"/>
      <c r="AQI277" s="314"/>
      <c r="AQJ277" s="314"/>
      <c r="AQK277" s="314"/>
      <c r="AQL277" s="314"/>
      <c r="AQM277" s="314"/>
      <c r="AQN277" s="314"/>
      <c r="AQO277" s="314"/>
      <c r="AQP277" s="314"/>
      <c r="AQQ277" s="314"/>
      <c r="AQR277" s="314"/>
      <c r="AQS277" s="314"/>
      <c r="AQT277" s="314"/>
      <c r="AQU277" s="314"/>
      <c r="AQV277" s="314"/>
      <c r="AQW277" s="314"/>
      <c r="AQX277" s="314"/>
      <c r="AQY277" s="314"/>
      <c r="AQZ277" s="314"/>
      <c r="ARA277" s="314"/>
      <c r="ARB277" s="314"/>
      <c r="ARC277" s="314"/>
      <c r="ARD277" s="314"/>
      <c r="ARE277" s="314"/>
      <c r="ARF277" s="314"/>
      <c r="ARG277" s="314"/>
      <c r="ARH277" s="314"/>
      <c r="ARI277" s="314"/>
      <c r="ARJ277" s="314"/>
      <c r="ARK277" s="314"/>
      <c r="ARL277" s="314"/>
      <c r="ARM277" s="314"/>
      <c r="ARN277" s="314"/>
      <c r="ARO277" s="314"/>
      <c r="ARP277" s="314"/>
      <c r="ARQ277" s="314"/>
      <c r="ARR277" s="314"/>
      <c r="ARS277" s="314"/>
      <c r="ART277" s="314"/>
      <c r="ARU277" s="314"/>
      <c r="ARV277" s="314"/>
      <c r="ARW277" s="314"/>
      <c r="ARX277" s="314"/>
      <c r="ARY277" s="314"/>
      <c r="ARZ277" s="314"/>
      <c r="ASA277" s="314"/>
      <c r="ASB277" s="314"/>
      <c r="ASC277" s="314"/>
      <c r="ASD277" s="314"/>
      <c r="ASE277" s="314"/>
      <c r="ASF277" s="314"/>
      <c r="ASG277" s="314"/>
      <c r="ASH277" s="314"/>
      <c r="ASI277" s="314"/>
      <c r="ASJ277" s="314"/>
      <c r="ASK277" s="314"/>
      <c r="ASL277" s="314"/>
      <c r="ASM277" s="314"/>
      <c r="ASN277" s="314"/>
      <c r="ASO277" s="314"/>
      <c r="ASP277" s="314"/>
      <c r="ASQ277" s="314"/>
      <c r="ASR277" s="314"/>
      <c r="ASS277" s="314"/>
      <c r="AST277" s="314"/>
      <c r="ASU277" s="314"/>
      <c r="ASV277" s="314"/>
      <c r="ASW277" s="314"/>
      <c r="ASX277" s="314"/>
      <c r="ASY277" s="314"/>
      <c r="ASZ277" s="314"/>
      <c r="ATA277" s="314"/>
      <c r="ATB277" s="314"/>
      <c r="ATC277" s="314"/>
      <c r="ATD277" s="314"/>
      <c r="ATE277" s="314"/>
      <c r="ATF277" s="314"/>
      <c r="ATG277" s="314"/>
      <c r="ATH277" s="314"/>
      <c r="ATI277" s="314"/>
      <c r="ATJ277" s="314"/>
      <c r="ATK277" s="314"/>
      <c r="ATL277" s="314"/>
      <c r="ATM277" s="314"/>
      <c r="ATN277" s="314"/>
      <c r="ATO277" s="314"/>
      <c r="ATP277" s="314"/>
      <c r="ATQ277" s="314"/>
      <c r="ATR277" s="314"/>
      <c r="ATS277" s="314"/>
      <c r="ATT277" s="314"/>
      <c r="ATU277" s="314"/>
      <c r="ATV277" s="314"/>
      <c r="ATW277" s="314"/>
      <c r="ATX277" s="314"/>
      <c r="ATY277" s="314"/>
      <c r="ATZ277" s="314"/>
      <c r="AUA277" s="314"/>
      <c r="AUB277" s="314"/>
      <c r="AUC277" s="314"/>
      <c r="AUD277" s="314"/>
      <c r="AUE277" s="314"/>
      <c r="AUF277" s="314"/>
      <c r="AUG277" s="314"/>
      <c r="AUH277" s="314"/>
      <c r="AUI277" s="314"/>
      <c r="AUJ277" s="314"/>
      <c r="AUK277" s="314"/>
      <c r="AUL277" s="314"/>
      <c r="AUM277" s="314"/>
      <c r="AUN277" s="314"/>
      <c r="AUO277" s="314"/>
      <c r="AUP277" s="314"/>
      <c r="AUQ277" s="314"/>
      <c r="AUR277" s="314"/>
      <c r="AUS277" s="314"/>
      <c r="AUT277" s="314"/>
      <c r="AUU277" s="314"/>
      <c r="AUV277" s="314"/>
      <c r="AUW277" s="314"/>
      <c r="AUX277" s="314"/>
      <c r="AUY277" s="314"/>
      <c r="AUZ277" s="314"/>
      <c r="AVA277" s="314"/>
      <c r="AVB277" s="314"/>
      <c r="AVC277" s="314"/>
      <c r="AVD277" s="314"/>
      <c r="AVE277" s="314"/>
      <c r="AVF277" s="314"/>
      <c r="AVG277" s="314"/>
      <c r="AVH277" s="314"/>
      <c r="AVI277" s="314"/>
      <c r="AVJ277" s="314"/>
      <c r="AVK277" s="314"/>
      <c r="AVL277" s="314"/>
      <c r="AVM277" s="314"/>
      <c r="AVN277" s="314"/>
      <c r="AVO277" s="314"/>
      <c r="AVP277" s="314"/>
      <c r="AVQ277" s="314"/>
      <c r="AVR277" s="314"/>
      <c r="AVS277" s="314"/>
      <c r="AVT277" s="314"/>
      <c r="AVU277" s="314"/>
      <c r="AVV277" s="314"/>
      <c r="AVW277" s="314"/>
      <c r="AVX277" s="314"/>
      <c r="AVY277" s="314"/>
      <c r="AVZ277" s="314"/>
      <c r="AWA277" s="314"/>
      <c r="AWB277" s="314"/>
      <c r="AWC277" s="314"/>
      <c r="AWD277" s="314"/>
      <c r="AWE277" s="314"/>
      <c r="AWF277" s="314"/>
      <c r="AWG277" s="314"/>
      <c r="AWH277" s="314"/>
      <c r="AWI277" s="314"/>
      <c r="AWJ277" s="314"/>
      <c r="AWK277" s="314"/>
      <c r="AWL277" s="314"/>
      <c r="AWM277" s="314"/>
      <c r="AWN277" s="314"/>
      <c r="AWO277" s="314"/>
      <c r="AWP277" s="314"/>
      <c r="AWQ277" s="314"/>
      <c r="AWR277" s="314"/>
      <c r="AWS277" s="314"/>
      <c r="AWT277" s="314"/>
      <c r="AWU277" s="314"/>
      <c r="AWV277" s="314"/>
      <c r="AWW277" s="314"/>
      <c r="AWX277" s="314"/>
      <c r="AWY277" s="314"/>
      <c r="AWZ277" s="314"/>
      <c r="AXA277" s="314"/>
      <c r="AXB277" s="314"/>
      <c r="AXC277" s="314"/>
      <c r="AXD277" s="314"/>
      <c r="AXE277" s="314"/>
      <c r="AXF277" s="314"/>
      <c r="AXG277" s="314"/>
      <c r="AXH277" s="314"/>
      <c r="AXI277" s="314"/>
      <c r="AXJ277" s="314"/>
      <c r="AXK277" s="314"/>
      <c r="AXL277" s="314"/>
      <c r="AXM277" s="314"/>
      <c r="AXN277" s="314"/>
      <c r="AXO277" s="314"/>
      <c r="AXP277" s="314"/>
      <c r="AXQ277" s="314"/>
      <c r="AXR277" s="314"/>
      <c r="AXS277" s="314"/>
      <c r="AXT277" s="314"/>
      <c r="AXU277" s="314"/>
      <c r="AXV277" s="314"/>
      <c r="AXW277" s="314"/>
      <c r="AXX277" s="314"/>
      <c r="AXY277" s="314"/>
      <c r="AXZ277" s="314"/>
      <c r="AYA277" s="314"/>
      <c r="AYB277" s="314"/>
      <c r="AYC277" s="314"/>
      <c r="AYD277" s="314"/>
      <c r="AYE277" s="314"/>
      <c r="AYF277" s="314"/>
      <c r="AYG277" s="314"/>
      <c r="AYH277" s="314"/>
      <c r="AYI277" s="314"/>
      <c r="AYJ277" s="314"/>
      <c r="AYK277" s="314"/>
      <c r="AYL277" s="314"/>
      <c r="AYM277" s="314"/>
      <c r="AYN277" s="314"/>
      <c r="AYO277" s="314"/>
      <c r="AYP277" s="314"/>
      <c r="AYQ277" s="314"/>
      <c r="AYR277" s="314"/>
      <c r="AYS277" s="314"/>
      <c r="AYT277" s="314"/>
      <c r="AYU277" s="314"/>
      <c r="AYV277" s="314"/>
      <c r="AYW277" s="314"/>
      <c r="AYX277" s="314"/>
      <c r="AYY277" s="314"/>
      <c r="AYZ277" s="314"/>
      <c r="AZA277" s="314"/>
      <c r="AZB277" s="314"/>
      <c r="AZC277" s="314"/>
      <c r="AZD277" s="314"/>
      <c r="AZE277" s="314"/>
      <c r="AZF277" s="314"/>
      <c r="AZG277" s="314"/>
      <c r="AZH277" s="314"/>
      <c r="AZI277" s="314"/>
      <c r="AZJ277" s="314"/>
      <c r="AZK277" s="314"/>
      <c r="AZL277" s="314"/>
      <c r="AZM277" s="314"/>
      <c r="AZN277" s="314"/>
      <c r="AZO277" s="314"/>
      <c r="AZP277" s="314"/>
      <c r="AZQ277" s="314"/>
      <c r="AZR277" s="314"/>
      <c r="AZS277" s="314"/>
      <c r="AZT277" s="314"/>
      <c r="AZU277" s="314"/>
      <c r="AZV277" s="314"/>
      <c r="AZW277" s="314"/>
      <c r="AZX277" s="314"/>
      <c r="AZY277" s="314"/>
      <c r="AZZ277" s="314"/>
      <c r="BAA277" s="314"/>
      <c r="BAB277" s="314"/>
      <c r="BAC277" s="314"/>
      <c r="BAD277" s="314"/>
      <c r="BAE277" s="314"/>
      <c r="BAF277" s="314"/>
      <c r="BAG277" s="314"/>
      <c r="BAH277" s="314"/>
      <c r="BAI277" s="314"/>
      <c r="BAJ277" s="314"/>
      <c r="BAK277" s="314"/>
      <c r="BAL277" s="314"/>
      <c r="BAM277" s="314"/>
      <c r="BAN277" s="314"/>
      <c r="BAO277" s="314"/>
      <c r="BAP277" s="314"/>
      <c r="BAQ277" s="314"/>
      <c r="BAR277" s="314"/>
      <c r="BAS277" s="314"/>
      <c r="BAT277" s="314"/>
      <c r="BAU277" s="314"/>
      <c r="BAV277" s="314"/>
      <c r="BAW277" s="314"/>
      <c r="BAX277" s="314"/>
      <c r="BAY277" s="314"/>
      <c r="BAZ277" s="314"/>
      <c r="BBA277" s="314"/>
      <c r="BBB277" s="314"/>
      <c r="BBC277" s="314"/>
      <c r="BBD277" s="314"/>
      <c r="BBE277" s="314"/>
      <c r="BBF277" s="314"/>
      <c r="BBG277" s="314"/>
      <c r="BBH277" s="314"/>
      <c r="BBI277" s="314"/>
      <c r="BBJ277" s="314"/>
      <c r="BBK277" s="314"/>
      <c r="BBL277" s="314"/>
      <c r="BBM277" s="314"/>
      <c r="BBN277" s="314"/>
      <c r="BBO277" s="314"/>
      <c r="BBP277" s="314"/>
      <c r="BBQ277" s="314"/>
      <c r="BBR277" s="314"/>
      <c r="BBS277" s="314"/>
      <c r="BBT277" s="314"/>
      <c r="BBU277" s="314"/>
      <c r="BBV277" s="314"/>
      <c r="BBW277" s="314"/>
      <c r="BBX277" s="314"/>
      <c r="BBY277" s="314"/>
      <c r="BBZ277" s="314"/>
      <c r="BCA277" s="314"/>
      <c r="BCB277" s="314"/>
      <c r="BCC277" s="314"/>
      <c r="BCD277" s="314"/>
      <c r="BCE277" s="314"/>
      <c r="BCF277" s="314"/>
      <c r="BCG277" s="314"/>
      <c r="BCH277" s="314"/>
      <c r="BCI277" s="314"/>
      <c r="BCJ277" s="314"/>
      <c r="BCK277" s="314"/>
      <c r="BCL277" s="314"/>
      <c r="BCM277" s="314"/>
      <c r="BCN277" s="314"/>
      <c r="BCO277" s="314"/>
      <c r="BCP277" s="314"/>
      <c r="BCQ277" s="314"/>
      <c r="BCR277" s="314"/>
      <c r="BCS277" s="314"/>
      <c r="BCT277" s="314"/>
      <c r="BCU277" s="314"/>
      <c r="BCV277" s="314"/>
      <c r="BCW277" s="314"/>
      <c r="BCX277" s="314"/>
      <c r="BCY277" s="314"/>
      <c r="BCZ277" s="314"/>
      <c r="BDA277" s="314"/>
      <c r="BDB277" s="314"/>
      <c r="BDC277" s="314"/>
      <c r="BDD277" s="314"/>
      <c r="BDE277" s="314"/>
      <c r="BDF277" s="314"/>
      <c r="BDG277" s="314"/>
      <c r="BDH277" s="314"/>
      <c r="BDI277" s="314"/>
      <c r="BDJ277" s="314"/>
      <c r="BDK277" s="314"/>
      <c r="BDL277" s="314"/>
      <c r="BDM277" s="314"/>
      <c r="BDN277" s="314"/>
      <c r="BDO277" s="314"/>
      <c r="BDP277" s="314"/>
      <c r="BDQ277" s="314"/>
      <c r="BDR277" s="314"/>
      <c r="BDS277" s="314"/>
      <c r="BDT277" s="314"/>
      <c r="BDU277" s="314"/>
      <c r="BDV277" s="314"/>
      <c r="BDW277" s="314"/>
      <c r="BDX277" s="314"/>
      <c r="BDY277" s="314"/>
      <c r="BDZ277" s="314"/>
      <c r="BEA277" s="314"/>
      <c r="BEB277" s="314"/>
      <c r="BEC277" s="314"/>
      <c r="BED277" s="314"/>
      <c r="BEE277" s="314"/>
      <c r="BEF277" s="314"/>
      <c r="BEG277" s="314"/>
      <c r="BEH277" s="314"/>
      <c r="BEI277" s="314"/>
      <c r="BEJ277" s="314"/>
      <c r="BEK277" s="314"/>
      <c r="BEL277" s="314"/>
      <c r="BEM277" s="314"/>
      <c r="BEN277" s="314"/>
      <c r="BEO277" s="314"/>
      <c r="BEP277" s="314"/>
      <c r="BEQ277" s="314"/>
      <c r="BER277" s="314"/>
      <c r="BES277" s="314"/>
      <c r="BET277" s="314"/>
      <c r="BEU277" s="314"/>
      <c r="BEV277" s="314"/>
      <c r="BEW277" s="314"/>
      <c r="BEX277" s="314"/>
      <c r="BEY277" s="314"/>
      <c r="BEZ277" s="314"/>
      <c r="BFA277" s="314"/>
      <c r="BFB277" s="314"/>
      <c r="BFC277" s="314"/>
      <c r="BFD277" s="314"/>
      <c r="BFE277" s="314"/>
      <c r="BFF277" s="314"/>
      <c r="BFG277" s="314"/>
      <c r="BFH277" s="314"/>
      <c r="BFI277" s="314"/>
      <c r="BFJ277" s="314"/>
      <c r="BFK277" s="314"/>
      <c r="BFL277" s="314"/>
      <c r="BFM277" s="314"/>
      <c r="BFN277" s="314"/>
      <c r="BFO277" s="314"/>
      <c r="BFP277" s="314"/>
      <c r="BFQ277" s="314"/>
      <c r="BFR277" s="314"/>
      <c r="BFS277" s="314"/>
      <c r="BFT277" s="314"/>
      <c r="BFU277" s="314"/>
      <c r="BFV277" s="314"/>
      <c r="BFW277" s="314"/>
      <c r="BFX277" s="314"/>
      <c r="BFY277" s="314"/>
      <c r="BFZ277" s="314"/>
      <c r="BGA277" s="314"/>
      <c r="BGB277" s="314"/>
      <c r="BGC277" s="314"/>
      <c r="BGD277" s="314"/>
      <c r="BGE277" s="314"/>
      <c r="BGF277" s="314"/>
      <c r="BGG277" s="314"/>
      <c r="BGH277" s="314"/>
      <c r="BGI277" s="314"/>
      <c r="BGJ277" s="314"/>
      <c r="BGK277" s="314"/>
      <c r="BGL277" s="314"/>
      <c r="BGM277" s="314"/>
      <c r="BGN277" s="314"/>
      <c r="BGO277" s="314"/>
      <c r="BGP277" s="314"/>
      <c r="BGQ277" s="314"/>
      <c r="BGR277" s="314"/>
      <c r="BGS277" s="314"/>
      <c r="BGT277" s="314"/>
      <c r="BGU277" s="314"/>
      <c r="BGV277" s="314"/>
      <c r="BGW277" s="314"/>
      <c r="BGX277" s="314"/>
      <c r="BGY277" s="314"/>
      <c r="BGZ277" s="314"/>
      <c r="BHA277" s="314"/>
      <c r="BHB277" s="314"/>
      <c r="BHC277" s="314"/>
      <c r="BHD277" s="314"/>
      <c r="BHE277" s="314"/>
      <c r="BHF277" s="314"/>
      <c r="BHG277" s="314"/>
      <c r="BHH277" s="314"/>
      <c r="BHI277" s="314"/>
      <c r="BHJ277" s="314"/>
      <c r="BHK277" s="314"/>
      <c r="BHL277" s="314"/>
      <c r="BHM277" s="314"/>
      <c r="BHN277" s="314"/>
      <c r="BHO277" s="314"/>
      <c r="BHP277" s="314"/>
      <c r="BHQ277" s="314"/>
      <c r="BHR277" s="314"/>
      <c r="BHS277" s="314"/>
      <c r="BHT277" s="314"/>
      <c r="BHU277" s="314"/>
      <c r="BHV277" s="314"/>
      <c r="BHW277" s="314"/>
      <c r="BHX277" s="314"/>
      <c r="BHY277" s="314"/>
      <c r="BHZ277" s="314"/>
      <c r="BIA277" s="314"/>
      <c r="BIB277" s="314"/>
      <c r="BIC277" s="314"/>
      <c r="BID277" s="314"/>
      <c r="BIE277" s="314"/>
      <c r="BIF277" s="314"/>
      <c r="BIG277" s="314"/>
      <c r="BIH277" s="314"/>
      <c r="BII277" s="314"/>
      <c r="BIJ277" s="314"/>
      <c r="BIK277" s="314"/>
      <c r="BIL277" s="314"/>
      <c r="BIM277" s="314"/>
      <c r="BIN277" s="314"/>
      <c r="BIO277" s="314"/>
      <c r="BIP277" s="314"/>
      <c r="BIQ277" s="314"/>
      <c r="BIR277" s="314"/>
      <c r="BIS277" s="314"/>
      <c r="BIT277" s="314"/>
      <c r="BIU277" s="314"/>
      <c r="BIV277" s="314"/>
      <c r="BIW277" s="314"/>
      <c r="BIX277" s="314"/>
      <c r="BIY277" s="314"/>
      <c r="BIZ277" s="314"/>
      <c r="BJA277" s="314"/>
      <c r="BJB277" s="314"/>
      <c r="BJC277" s="314"/>
      <c r="BJD277" s="314"/>
      <c r="BJE277" s="314"/>
      <c r="BJF277" s="314"/>
      <c r="BJG277" s="314"/>
      <c r="BJH277" s="314"/>
      <c r="BJI277" s="314"/>
      <c r="BJJ277" s="314"/>
      <c r="BJK277" s="314"/>
      <c r="BJL277" s="314"/>
      <c r="BJM277" s="314"/>
      <c r="BJN277" s="314"/>
      <c r="BJO277" s="314"/>
      <c r="BJP277" s="314"/>
      <c r="BJQ277" s="314"/>
      <c r="BJR277" s="314"/>
      <c r="BJS277" s="314"/>
      <c r="BJT277" s="314"/>
      <c r="BJU277" s="314"/>
      <c r="BJV277" s="314"/>
      <c r="BJW277" s="314"/>
      <c r="BJX277" s="314"/>
      <c r="BJY277" s="314"/>
      <c r="BJZ277" s="314"/>
      <c r="BKA277" s="314"/>
      <c r="BKB277" s="314"/>
      <c r="BKC277" s="314"/>
      <c r="BKD277" s="314"/>
      <c r="BKE277" s="314"/>
      <c r="BKF277" s="314"/>
      <c r="BKG277" s="314"/>
      <c r="BKH277" s="314"/>
      <c r="BKI277" s="314"/>
      <c r="BKJ277" s="314"/>
      <c r="BKK277" s="314"/>
      <c r="BKL277" s="314"/>
      <c r="BKM277" s="314"/>
      <c r="BKN277" s="314"/>
      <c r="BKO277" s="314"/>
      <c r="BKP277" s="314"/>
      <c r="BKQ277" s="314"/>
      <c r="BKR277" s="314"/>
      <c r="BKS277" s="314"/>
      <c r="BKT277" s="314"/>
      <c r="BKU277" s="314"/>
      <c r="BKV277" s="314"/>
      <c r="BKW277" s="314"/>
      <c r="BKX277" s="314"/>
      <c r="BKY277" s="314"/>
      <c r="BKZ277" s="314"/>
      <c r="BLA277" s="314"/>
      <c r="BLB277" s="314"/>
      <c r="BLC277" s="314"/>
      <c r="BLD277" s="314"/>
      <c r="BLE277" s="314"/>
      <c r="BLF277" s="314"/>
      <c r="BLG277" s="314"/>
      <c r="BLH277" s="314"/>
      <c r="BLI277" s="314"/>
      <c r="BLJ277" s="314"/>
      <c r="BLK277" s="314"/>
      <c r="BLL277" s="314"/>
      <c r="BLM277" s="314"/>
      <c r="BLN277" s="314"/>
      <c r="BLO277" s="314"/>
      <c r="BLP277" s="314"/>
      <c r="BLQ277" s="314"/>
      <c r="BLR277" s="314"/>
      <c r="BLS277" s="314"/>
      <c r="BLT277" s="314"/>
      <c r="BLU277" s="314"/>
      <c r="BLV277" s="314"/>
      <c r="BLW277" s="314"/>
      <c r="BLX277" s="314"/>
      <c r="BLY277" s="314"/>
      <c r="BLZ277" s="314"/>
      <c r="BMA277" s="314"/>
      <c r="BMB277" s="314"/>
      <c r="BMC277" s="314"/>
      <c r="BMD277" s="314"/>
      <c r="BME277" s="314"/>
      <c r="BMF277" s="314"/>
      <c r="BMG277" s="314"/>
      <c r="BMH277" s="314"/>
      <c r="BMI277" s="314"/>
      <c r="BMJ277" s="314"/>
      <c r="BMK277" s="314"/>
      <c r="BML277" s="314"/>
      <c r="BMM277" s="314"/>
      <c r="BMN277" s="314"/>
      <c r="BMO277" s="314"/>
      <c r="BMP277" s="314"/>
      <c r="BMQ277" s="314"/>
      <c r="BMR277" s="314"/>
      <c r="BMS277" s="314"/>
      <c r="BMT277" s="314"/>
      <c r="BMU277" s="314"/>
      <c r="BMV277" s="314"/>
      <c r="BMW277" s="314"/>
      <c r="BMX277" s="314"/>
      <c r="BMY277" s="314"/>
      <c r="BMZ277" s="314"/>
      <c r="BNA277" s="314"/>
      <c r="BNB277" s="314"/>
      <c r="BNC277" s="314"/>
      <c r="BND277" s="314"/>
      <c r="BNE277" s="314"/>
      <c r="BNF277" s="314"/>
      <c r="BNG277" s="314"/>
      <c r="BNH277" s="314"/>
      <c r="BNI277" s="314"/>
      <c r="BNJ277" s="314"/>
      <c r="BNK277" s="314"/>
      <c r="BNL277" s="314"/>
      <c r="BNM277" s="314"/>
      <c r="BNN277" s="314"/>
      <c r="BNO277" s="314"/>
      <c r="BNP277" s="314"/>
      <c r="BNQ277" s="314"/>
      <c r="BNR277" s="314"/>
      <c r="BNS277" s="314"/>
      <c r="BNT277" s="314"/>
      <c r="BNU277" s="314"/>
      <c r="BNV277" s="314"/>
      <c r="BNW277" s="314"/>
      <c r="BNX277" s="314"/>
      <c r="BNY277" s="314"/>
      <c r="BNZ277" s="314"/>
      <c r="BOA277" s="314"/>
      <c r="BOB277" s="314"/>
      <c r="BOC277" s="314"/>
      <c r="BOD277" s="314"/>
      <c r="BOE277" s="314"/>
      <c r="BOF277" s="314"/>
      <c r="BOG277" s="314"/>
      <c r="BOH277" s="314"/>
      <c r="BOI277" s="314"/>
      <c r="BOJ277" s="314"/>
      <c r="BOK277" s="314"/>
      <c r="BOL277" s="314"/>
      <c r="BOM277" s="314"/>
      <c r="BON277" s="314"/>
      <c r="BOO277" s="314"/>
      <c r="BOP277" s="314"/>
      <c r="BOQ277" s="314"/>
      <c r="BOR277" s="314"/>
      <c r="BOS277" s="314"/>
      <c r="BOT277" s="314"/>
      <c r="BOU277" s="314"/>
      <c r="BOV277" s="314"/>
      <c r="BOW277" s="314"/>
      <c r="BOX277" s="314"/>
      <c r="BOY277" s="314"/>
      <c r="BOZ277" s="314"/>
      <c r="BPA277" s="314"/>
      <c r="BPB277" s="314"/>
      <c r="BPC277" s="314"/>
      <c r="BPD277" s="314"/>
      <c r="BPE277" s="314"/>
      <c r="BPF277" s="314"/>
      <c r="BPG277" s="314"/>
      <c r="BPH277" s="314"/>
      <c r="BPI277" s="314"/>
      <c r="BPJ277" s="314"/>
      <c r="BPK277" s="314"/>
      <c r="BPL277" s="314"/>
      <c r="BPM277" s="314"/>
      <c r="BPN277" s="314"/>
      <c r="BPO277" s="314"/>
      <c r="BPP277" s="314"/>
      <c r="BPQ277" s="314"/>
      <c r="BPR277" s="314"/>
      <c r="BPS277" s="314"/>
      <c r="BPT277" s="314"/>
      <c r="BPU277" s="314"/>
      <c r="BPV277" s="314"/>
      <c r="BPW277" s="314"/>
      <c r="BPX277" s="314"/>
      <c r="BPY277" s="314"/>
      <c r="BPZ277" s="314"/>
      <c r="BQA277" s="314"/>
      <c r="BQB277" s="314"/>
      <c r="BQC277" s="314"/>
      <c r="BQD277" s="314"/>
      <c r="BQE277" s="314"/>
      <c r="BQF277" s="314"/>
      <c r="BQG277" s="314"/>
      <c r="BQH277" s="314"/>
      <c r="BQI277" s="314"/>
      <c r="BQJ277" s="314"/>
      <c r="BQK277" s="314"/>
      <c r="BQL277" s="314"/>
      <c r="BQM277" s="314"/>
      <c r="BQN277" s="314"/>
      <c r="BQO277" s="314"/>
      <c r="BQP277" s="314"/>
      <c r="BQQ277" s="314"/>
      <c r="BQR277" s="314"/>
      <c r="BQS277" s="314"/>
      <c r="BQT277" s="314"/>
      <c r="BQU277" s="314"/>
      <c r="BQV277" s="314"/>
      <c r="BQW277" s="314"/>
      <c r="BQX277" s="314"/>
      <c r="BQY277" s="314"/>
      <c r="BQZ277" s="314"/>
      <c r="BRA277" s="314"/>
      <c r="BRB277" s="314"/>
      <c r="BRC277" s="314"/>
      <c r="BRD277" s="314"/>
      <c r="BRE277" s="314"/>
      <c r="BRF277" s="314"/>
      <c r="BRG277" s="314"/>
      <c r="BRH277" s="314"/>
      <c r="BRI277" s="314"/>
      <c r="BRJ277" s="314"/>
      <c r="BRK277" s="314"/>
      <c r="BRL277" s="314"/>
      <c r="BRM277" s="314"/>
      <c r="BRN277" s="314"/>
      <c r="BRO277" s="314"/>
      <c r="BRP277" s="314"/>
      <c r="BRQ277" s="314"/>
      <c r="BRR277" s="314"/>
      <c r="BRS277" s="314"/>
      <c r="BRT277" s="314"/>
      <c r="BRU277" s="314"/>
      <c r="BRV277" s="314"/>
      <c r="BRW277" s="314"/>
      <c r="BRX277" s="314"/>
      <c r="BRY277" s="314"/>
      <c r="BRZ277" s="314"/>
      <c r="BSA277" s="314"/>
      <c r="BSB277" s="314"/>
      <c r="BSC277" s="314"/>
      <c r="BSD277" s="314"/>
      <c r="BSE277" s="314"/>
      <c r="BSF277" s="314"/>
      <c r="BSG277" s="314"/>
      <c r="BSH277" s="314"/>
      <c r="BSI277" s="314"/>
      <c r="BSJ277" s="314"/>
      <c r="BSK277" s="314"/>
      <c r="BSL277" s="314"/>
      <c r="BSM277" s="314"/>
      <c r="BSN277" s="314"/>
      <c r="BSO277" s="314"/>
      <c r="BSP277" s="314"/>
      <c r="BSQ277" s="314"/>
      <c r="BSR277" s="314"/>
      <c r="BSS277" s="314"/>
      <c r="BST277" s="314"/>
      <c r="BSU277" s="314"/>
      <c r="BSV277" s="314"/>
      <c r="BSW277" s="314"/>
      <c r="BSX277" s="314"/>
      <c r="BSY277" s="314"/>
      <c r="BSZ277" s="314"/>
      <c r="BTA277" s="314"/>
      <c r="BTB277" s="314"/>
      <c r="BTC277" s="314"/>
      <c r="BTD277" s="314"/>
      <c r="BTE277" s="314"/>
      <c r="BTF277" s="314"/>
      <c r="BTG277" s="314"/>
      <c r="BTH277" s="314"/>
      <c r="BTI277" s="314"/>
      <c r="BTJ277" s="314"/>
      <c r="BTK277" s="314"/>
      <c r="BTL277" s="314"/>
      <c r="BTM277" s="314"/>
      <c r="BTN277" s="314"/>
      <c r="BTO277" s="314"/>
      <c r="BTP277" s="314"/>
      <c r="BTQ277" s="314"/>
      <c r="BTR277" s="314"/>
      <c r="BTS277" s="314"/>
      <c r="BTT277" s="314"/>
      <c r="BTU277" s="314"/>
      <c r="BTV277" s="314"/>
      <c r="BTW277" s="314"/>
      <c r="BTX277" s="314"/>
      <c r="BTY277" s="314"/>
      <c r="BTZ277" s="314"/>
      <c r="BUA277" s="314"/>
      <c r="BUB277" s="314"/>
      <c r="BUC277" s="314"/>
      <c r="BUD277" s="314"/>
      <c r="BUE277" s="314"/>
      <c r="BUF277" s="314"/>
      <c r="BUG277" s="314"/>
      <c r="BUH277" s="314"/>
      <c r="BUI277" s="314"/>
      <c r="BUJ277" s="314"/>
      <c r="BUK277" s="314"/>
      <c r="BUL277" s="314"/>
      <c r="BUM277" s="314"/>
      <c r="BUN277" s="314"/>
      <c r="BUO277" s="314"/>
      <c r="BUP277" s="314"/>
      <c r="BUQ277" s="314"/>
      <c r="BUR277" s="314"/>
      <c r="BUS277" s="314"/>
      <c r="BUT277" s="314"/>
      <c r="BUU277" s="314"/>
      <c r="BUV277" s="314"/>
      <c r="BUW277" s="314"/>
      <c r="BUX277" s="314"/>
      <c r="BUY277" s="314"/>
      <c r="BUZ277" s="314"/>
      <c r="BVA277" s="314"/>
      <c r="BVB277" s="314"/>
      <c r="BVC277" s="314"/>
      <c r="BVD277" s="314"/>
      <c r="BVE277" s="314"/>
      <c r="BVF277" s="314"/>
      <c r="BVG277" s="314"/>
      <c r="BVH277" s="314"/>
      <c r="BVI277" s="314"/>
      <c r="BVJ277" s="314"/>
      <c r="BVK277" s="314"/>
      <c r="BVL277" s="314"/>
      <c r="BVM277" s="314"/>
      <c r="BVN277" s="314"/>
      <c r="BVO277" s="314"/>
      <c r="BVP277" s="314"/>
      <c r="BVQ277" s="314"/>
      <c r="BVR277" s="314"/>
      <c r="BVS277" s="314"/>
      <c r="BVT277" s="314"/>
      <c r="BVU277" s="314"/>
      <c r="BVV277" s="314"/>
      <c r="BVW277" s="314"/>
      <c r="BVX277" s="314"/>
      <c r="BVY277" s="314"/>
      <c r="BVZ277" s="314"/>
      <c r="BWA277" s="314"/>
      <c r="BWB277" s="314"/>
      <c r="BWC277" s="314"/>
      <c r="BWD277" s="314"/>
      <c r="BWE277" s="314"/>
      <c r="BWF277" s="314"/>
      <c r="BWG277" s="314"/>
      <c r="BWH277" s="314"/>
      <c r="BWI277" s="314"/>
      <c r="BWJ277" s="314"/>
      <c r="BWK277" s="314"/>
      <c r="BWL277" s="314"/>
      <c r="BWM277" s="314"/>
      <c r="BWN277" s="314"/>
      <c r="BWO277" s="314"/>
      <c r="BWP277" s="314"/>
      <c r="BWQ277" s="314"/>
      <c r="BWR277" s="314"/>
      <c r="BWS277" s="314"/>
      <c r="BWT277" s="314"/>
      <c r="BWU277" s="314"/>
      <c r="BWV277" s="314"/>
      <c r="BWW277" s="314"/>
      <c r="BWX277" s="314"/>
      <c r="BWY277" s="314"/>
      <c r="BWZ277" s="314"/>
      <c r="BXA277" s="314"/>
      <c r="BXB277" s="314"/>
      <c r="BXC277" s="314"/>
      <c r="BXD277" s="314"/>
      <c r="BXE277" s="314"/>
      <c r="BXF277" s="314"/>
      <c r="BXG277" s="314"/>
      <c r="BXH277" s="314"/>
      <c r="BXI277" s="314"/>
      <c r="BXJ277" s="314"/>
      <c r="BXK277" s="314"/>
      <c r="BXL277" s="314"/>
      <c r="BXM277" s="314"/>
      <c r="BXN277" s="314"/>
      <c r="BXO277" s="314"/>
      <c r="BXP277" s="314"/>
      <c r="BXQ277" s="314"/>
      <c r="BXR277" s="314"/>
      <c r="BXS277" s="314"/>
      <c r="BXT277" s="314"/>
      <c r="BXU277" s="314"/>
      <c r="BXV277" s="314"/>
      <c r="BXW277" s="314"/>
      <c r="BXX277" s="314"/>
      <c r="BXY277" s="314"/>
      <c r="BXZ277" s="314"/>
      <c r="BYA277" s="314"/>
      <c r="BYB277" s="314"/>
      <c r="BYC277" s="314"/>
      <c r="BYD277" s="314"/>
      <c r="BYE277" s="314"/>
      <c r="BYF277" s="314"/>
      <c r="BYG277" s="314"/>
      <c r="BYH277" s="314"/>
      <c r="BYI277" s="314"/>
      <c r="BYJ277" s="314"/>
      <c r="BYK277" s="314"/>
      <c r="BYL277" s="314"/>
      <c r="BYM277" s="314"/>
      <c r="BYN277" s="314"/>
      <c r="BYO277" s="314"/>
      <c r="BYP277" s="314"/>
      <c r="BYQ277" s="314"/>
      <c r="BYR277" s="314"/>
      <c r="BYS277" s="314"/>
      <c r="BYT277" s="314"/>
      <c r="BYU277" s="314"/>
      <c r="BYV277" s="314"/>
      <c r="BYW277" s="314"/>
      <c r="BYX277" s="314"/>
      <c r="BYY277" s="314"/>
      <c r="BYZ277" s="314"/>
      <c r="BZA277" s="314"/>
      <c r="BZB277" s="314"/>
      <c r="BZC277" s="314"/>
      <c r="BZD277" s="314"/>
      <c r="BZE277" s="314"/>
      <c r="BZF277" s="314"/>
      <c r="BZG277" s="314"/>
      <c r="BZH277" s="314"/>
      <c r="BZI277" s="314"/>
      <c r="BZJ277" s="314"/>
      <c r="BZK277" s="314"/>
      <c r="BZL277" s="314"/>
      <c r="BZM277" s="314"/>
      <c r="BZN277" s="314"/>
      <c r="BZO277" s="314"/>
      <c r="BZP277" s="314"/>
      <c r="BZQ277" s="314"/>
      <c r="BZR277" s="314"/>
      <c r="BZS277" s="314"/>
      <c r="BZT277" s="314"/>
      <c r="BZU277" s="314"/>
      <c r="BZV277" s="314"/>
      <c r="BZW277" s="314"/>
      <c r="BZX277" s="314"/>
      <c r="BZY277" s="314"/>
      <c r="BZZ277" s="314"/>
      <c r="CAA277" s="314"/>
      <c r="CAB277" s="314"/>
      <c r="CAC277" s="314"/>
      <c r="CAD277" s="314"/>
      <c r="CAE277" s="314"/>
      <c r="CAF277" s="314"/>
      <c r="CAG277" s="314"/>
      <c r="CAH277" s="314"/>
      <c r="CAI277" s="314"/>
      <c r="CAJ277" s="314"/>
      <c r="CAK277" s="314"/>
      <c r="CAL277" s="314"/>
      <c r="CAM277" s="314"/>
      <c r="CAN277" s="314"/>
      <c r="CAO277" s="314"/>
      <c r="CAP277" s="314"/>
      <c r="CAQ277" s="314"/>
      <c r="CAR277" s="314"/>
      <c r="CAS277" s="314"/>
      <c r="CAT277" s="314"/>
      <c r="CAU277" s="314"/>
      <c r="CAV277" s="314"/>
      <c r="CAW277" s="314"/>
      <c r="CAX277" s="314"/>
      <c r="CAY277" s="314"/>
      <c r="CAZ277" s="314"/>
      <c r="CBA277" s="314"/>
      <c r="CBB277" s="314"/>
      <c r="CBC277" s="314"/>
      <c r="CBD277" s="314"/>
      <c r="CBE277" s="314"/>
      <c r="CBF277" s="314"/>
      <c r="CBG277" s="314"/>
      <c r="CBH277" s="314"/>
      <c r="CBI277" s="314"/>
      <c r="CBJ277" s="314"/>
      <c r="CBK277" s="314"/>
      <c r="CBL277" s="314"/>
      <c r="CBM277" s="314"/>
      <c r="CBN277" s="314"/>
      <c r="CBO277" s="314"/>
      <c r="CBP277" s="314"/>
      <c r="CBQ277" s="314"/>
      <c r="CBR277" s="314"/>
      <c r="CBS277" s="314"/>
      <c r="CBT277" s="314"/>
      <c r="CBU277" s="314"/>
      <c r="CBV277" s="314"/>
      <c r="CBW277" s="314"/>
      <c r="CBX277" s="314"/>
      <c r="CBY277" s="314"/>
      <c r="CBZ277" s="314"/>
      <c r="CCA277" s="314"/>
      <c r="CCB277" s="314"/>
      <c r="CCC277" s="314"/>
      <c r="CCD277" s="314"/>
      <c r="CCE277" s="314"/>
      <c r="CCF277" s="314"/>
      <c r="CCG277" s="314"/>
      <c r="CCH277" s="314"/>
      <c r="CCI277" s="314"/>
      <c r="CCJ277" s="314"/>
      <c r="CCK277" s="314"/>
      <c r="CCL277" s="314"/>
      <c r="CCM277" s="314"/>
      <c r="CCN277" s="314"/>
      <c r="CCO277" s="314"/>
      <c r="CCP277" s="314"/>
      <c r="CCQ277" s="314"/>
      <c r="CCR277" s="314"/>
      <c r="CCS277" s="314"/>
      <c r="CCT277" s="314"/>
      <c r="CCU277" s="314"/>
      <c r="CCV277" s="314"/>
      <c r="CCW277" s="314"/>
      <c r="CCX277" s="314"/>
      <c r="CCY277" s="314"/>
      <c r="CCZ277" s="314"/>
      <c r="CDA277" s="314"/>
      <c r="CDB277" s="314"/>
      <c r="CDC277" s="314"/>
      <c r="CDD277" s="314"/>
      <c r="CDE277" s="314"/>
      <c r="CDF277" s="314"/>
      <c r="CDG277" s="314"/>
      <c r="CDH277" s="314"/>
      <c r="CDI277" s="314"/>
      <c r="CDJ277" s="314"/>
      <c r="CDK277" s="314"/>
      <c r="CDL277" s="314"/>
      <c r="CDM277" s="314"/>
      <c r="CDN277" s="314"/>
      <c r="CDO277" s="314"/>
      <c r="CDP277" s="314"/>
      <c r="CDQ277" s="314"/>
      <c r="CDR277" s="314"/>
      <c r="CDS277" s="314"/>
      <c r="CDT277" s="314"/>
      <c r="CDU277" s="314"/>
      <c r="CDV277" s="314"/>
      <c r="CDW277" s="314"/>
      <c r="CDX277" s="314"/>
      <c r="CDY277" s="314"/>
      <c r="CDZ277" s="314"/>
      <c r="CEA277" s="314"/>
      <c r="CEB277" s="314"/>
      <c r="CEC277" s="314"/>
      <c r="CED277" s="314"/>
      <c r="CEE277" s="314"/>
      <c r="CEF277" s="314"/>
      <c r="CEG277" s="314"/>
      <c r="CEH277" s="314"/>
      <c r="CEI277" s="314"/>
      <c r="CEJ277" s="314"/>
      <c r="CEK277" s="314"/>
      <c r="CEL277" s="314"/>
      <c r="CEM277" s="314"/>
      <c r="CEN277" s="314"/>
      <c r="CEO277" s="314"/>
      <c r="CEP277" s="314"/>
      <c r="CEQ277" s="314"/>
      <c r="CER277" s="314"/>
      <c r="CES277" s="314"/>
      <c r="CET277" s="314"/>
      <c r="CEU277" s="314"/>
      <c r="CEV277" s="314"/>
      <c r="CEW277" s="314"/>
      <c r="CEX277" s="314"/>
      <c r="CEY277" s="314"/>
      <c r="CEZ277" s="314"/>
      <c r="CFA277" s="314"/>
      <c r="CFB277" s="314"/>
      <c r="CFC277" s="314"/>
      <c r="CFD277" s="314"/>
      <c r="CFE277" s="314"/>
      <c r="CFF277" s="314"/>
      <c r="CFG277" s="314"/>
      <c r="CFH277" s="314"/>
      <c r="CFI277" s="314"/>
      <c r="CFJ277" s="314"/>
      <c r="CFK277" s="314"/>
      <c r="CFL277" s="314"/>
      <c r="CFM277" s="314"/>
      <c r="CFN277" s="314"/>
      <c r="CFO277" s="314"/>
      <c r="CFP277" s="314"/>
      <c r="CFQ277" s="314"/>
      <c r="CFR277" s="314"/>
      <c r="CFS277" s="314"/>
      <c r="CFT277" s="314"/>
      <c r="CFU277" s="314"/>
      <c r="CFV277" s="314"/>
      <c r="CFW277" s="314"/>
      <c r="CFX277" s="314"/>
      <c r="CFY277" s="314"/>
      <c r="CFZ277" s="314"/>
      <c r="CGA277" s="314"/>
      <c r="CGB277" s="314"/>
      <c r="CGC277" s="314"/>
      <c r="CGD277" s="314"/>
      <c r="CGE277" s="314"/>
      <c r="CGF277" s="314"/>
      <c r="CGG277" s="314"/>
      <c r="CGH277" s="314"/>
      <c r="CGI277" s="314"/>
      <c r="CGJ277" s="314"/>
      <c r="CGK277" s="314"/>
      <c r="CGL277" s="314"/>
      <c r="CGM277" s="314"/>
      <c r="CGN277" s="314"/>
      <c r="CGO277" s="314"/>
      <c r="CGP277" s="314"/>
      <c r="CGQ277" s="314"/>
      <c r="CGR277" s="314"/>
      <c r="CGS277" s="314"/>
      <c r="CGT277" s="314"/>
      <c r="CGU277" s="314"/>
      <c r="CGV277" s="314"/>
      <c r="CGW277" s="314"/>
      <c r="CGX277" s="314"/>
      <c r="CGY277" s="314"/>
      <c r="CGZ277" s="314"/>
      <c r="CHA277" s="314"/>
      <c r="CHB277" s="314"/>
      <c r="CHC277" s="314"/>
      <c r="CHD277" s="314"/>
      <c r="CHE277" s="314"/>
      <c r="CHF277" s="314"/>
      <c r="CHG277" s="314"/>
      <c r="CHH277" s="314"/>
      <c r="CHI277" s="314"/>
      <c r="CHJ277" s="314"/>
      <c r="CHK277" s="314"/>
      <c r="CHL277" s="314"/>
      <c r="CHM277" s="314"/>
      <c r="CHN277" s="314"/>
      <c r="CHO277" s="314"/>
      <c r="CHP277" s="314"/>
      <c r="CHQ277" s="314"/>
      <c r="CHR277" s="314"/>
      <c r="CHS277" s="314"/>
      <c r="CHT277" s="314"/>
      <c r="CHU277" s="314"/>
      <c r="CHV277" s="314"/>
      <c r="CHW277" s="314"/>
      <c r="CHX277" s="314"/>
      <c r="CHY277" s="314"/>
      <c r="CHZ277" s="314"/>
      <c r="CIA277" s="314"/>
      <c r="CIB277" s="314"/>
      <c r="CIC277" s="314"/>
      <c r="CID277" s="314"/>
      <c r="CIE277" s="314"/>
      <c r="CIF277" s="314"/>
      <c r="CIG277" s="314"/>
      <c r="CIH277" s="314"/>
      <c r="CII277" s="314"/>
      <c r="CIJ277" s="314"/>
      <c r="CIK277" s="314"/>
      <c r="CIL277" s="314"/>
      <c r="CIM277" s="314"/>
      <c r="CIN277" s="314"/>
      <c r="CIO277" s="314"/>
      <c r="CIP277" s="314"/>
      <c r="CIQ277" s="314"/>
      <c r="CIR277" s="314"/>
      <c r="CIS277" s="314"/>
      <c r="CIT277" s="314"/>
      <c r="CIU277" s="314"/>
      <c r="CIV277" s="314"/>
      <c r="CIW277" s="314"/>
      <c r="CIX277" s="314"/>
      <c r="CIY277" s="314"/>
      <c r="CIZ277" s="314"/>
      <c r="CJA277" s="314"/>
      <c r="CJB277" s="314"/>
      <c r="CJC277" s="314"/>
      <c r="CJD277" s="314"/>
      <c r="CJE277" s="314"/>
      <c r="CJF277" s="314"/>
      <c r="CJG277" s="314"/>
      <c r="CJH277" s="314"/>
      <c r="CJI277" s="314"/>
      <c r="CJJ277" s="314"/>
      <c r="CJK277" s="314"/>
      <c r="CJL277" s="314"/>
      <c r="CJM277" s="314"/>
      <c r="CJN277" s="314"/>
      <c r="CJO277" s="314"/>
      <c r="CJP277" s="314"/>
      <c r="CJQ277" s="314"/>
      <c r="CJR277" s="314"/>
      <c r="CJS277" s="314"/>
      <c r="CJT277" s="314"/>
      <c r="CJU277" s="314"/>
      <c r="CJV277" s="314"/>
      <c r="CJW277" s="314"/>
      <c r="CJX277" s="314"/>
      <c r="CJY277" s="314"/>
      <c r="CJZ277" s="314"/>
      <c r="CKA277" s="314"/>
      <c r="CKB277" s="314"/>
      <c r="CKC277" s="314"/>
      <c r="CKD277" s="314"/>
      <c r="CKE277" s="314"/>
      <c r="CKF277" s="314"/>
      <c r="CKG277" s="314"/>
      <c r="CKH277" s="314"/>
      <c r="CKI277" s="314"/>
      <c r="CKJ277" s="314"/>
      <c r="CKK277" s="314"/>
      <c r="CKL277" s="314"/>
      <c r="CKM277" s="314"/>
      <c r="CKN277" s="314"/>
      <c r="CKO277" s="314"/>
      <c r="CKP277" s="314"/>
      <c r="CKQ277" s="314"/>
      <c r="CKR277" s="314"/>
      <c r="CKS277" s="314"/>
      <c r="CKT277" s="314"/>
      <c r="CKU277" s="314"/>
      <c r="CKV277" s="314"/>
      <c r="CKW277" s="314"/>
      <c r="CKX277" s="314"/>
      <c r="CKY277" s="314"/>
      <c r="CKZ277" s="314"/>
      <c r="CLA277" s="314"/>
      <c r="CLB277" s="314"/>
      <c r="CLC277" s="314"/>
      <c r="CLD277" s="314"/>
      <c r="CLE277" s="314"/>
      <c r="CLF277" s="314"/>
      <c r="CLG277" s="314"/>
      <c r="CLH277" s="314"/>
      <c r="CLI277" s="314"/>
      <c r="CLJ277" s="314"/>
      <c r="CLK277" s="314"/>
      <c r="CLL277" s="314"/>
      <c r="CLM277" s="314"/>
      <c r="CLN277" s="314"/>
      <c r="CLO277" s="314"/>
      <c r="CLP277" s="314"/>
      <c r="CLQ277" s="314"/>
      <c r="CLR277" s="314"/>
      <c r="CLS277" s="314"/>
      <c r="CLT277" s="314"/>
      <c r="CLU277" s="314"/>
      <c r="CLV277" s="314"/>
      <c r="CLW277" s="314"/>
      <c r="CLX277" s="314"/>
      <c r="CLY277" s="314"/>
      <c r="CLZ277" s="314"/>
      <c r="CMA277" s="314"/>
      <c r="CMB277" s="314"/>
      <c r="CMC277" s="314"/>
      <c r="CMD277" s="314"/>
      <c r="CME277" s="314"/>
      <c r="CMF277" s="314"/>
      <c r="CMG277" s="314"/>
      <c r="CMH277" s="314"/>
      <c r="CMI277" s="314"/>
      <c r="CMJ277" s="314"/>
      <c r="CMK277" s="314"/>
      <c r="CML277" s="314"/>
      <c r="CMM277" s="314"/>
      <c r="CMN277" s="314"/>
      <c r="CMO277" s="314"/>
      <c r="CMP277" s="314"/>
      <c r="CMQ277" s="314"/>
      <c r="CMR277" s="314"/>
      <c r="CMS277" s="314"/>
      <c r="CMT277" s="314"/>
      <c r="CMU277" s="314"/>
      <c r="CMV277" s="314"/>
      <c r="CMW277" s="314"/>
      <c r="CMX277" s="314"/>
      <c r="CMY277" s="314"/>
      <c r="CMZ277" s="314"/>
      <c r="CNA277" s="314"/>
      <c r="CNB277" s="314"/>
      <c r="CNC277" s="314"/>
      <c r="CND277" s="314"/>
      <c r="CNE277" s="314"/>
      <c r="CNF277" s="314"/>
      <c r="CNG277" s="314"/>
      <c r="CNH277" s="314"/>
      <c r="CNI277" s="314"/>
      <c r="CNJ277" s="314"/>
      <c r="CNK277" s="314"/>
      <c r="CNL277" s="314"/>
      <c r="CNM277" s="314"/>
      <c r="CNN277" s="314"/>
      <c r="CNO277" s="314"/>
      <c r="CNP277" s="314"/>
      <c r="CNQ277" s="314"/>
      <c r="CNR277" s="314"/>
      <c r="CNS277" s="314"/>
      <c r="CNT277" s="314"/>
      <c r="CNU277" s="314"/>
      <c r="CNV277" s="314"/>
      <c r="CNW277" s="314"/>
      <c r="CNX277" s="314"/>
      <c r="CNY277" s="314"/>
      <c r="CNZ277" s="314"/>
      <c r="COA277" s="314"/>
      <c r="COB277" s="314"/>
      <c r="COC277" s="314"/>
      <c r="COD277" s="314"/>
      <c r="COE277" s="314"/>
      <c r="COF277" s="314"/>
      <c r="COG277" s="314"/>
      <c r="COH277" s="314"/>
      <c r="COI277" s="314"/>
      <c r="COJ277" s="314"/>
      <c r="COK277" s="314"/>
      <c r="COL277" s="314"/>
      <c r="COM277" s="314"/>
      <c r="CON277" s="314"/>
      <c r="COO277" s="314"/>
      <c r="COP277" s="314"/>
      <c r="COQ277" s="314"/>
      <c r="COR277" s="314"/>
      <c r="COS277" s="314"/>
      <c r="COT277" s="314"/>
      <c r="COU277" s="314"/>
      <c r="COV277" s="314"/>
      <c r="COW277" s="314"/>
      <c r="COX277" s="314"/>
      <c r="COY277" s="314"/>
      <c r="COZ277" s="314"/>
      <c r="CPA277" s="314"/>
      <c r="CPB277" s="314"/>
      <c r="CPC277" s="314"/>
      <c r="CPD277" s="314"/>
      <c r="CPE277" s="314"/>
      <c r="CPF277" s="314"/>
      <c r="CPG277" s="314"/>
      <c r="CPH277" s="314"/>
      <c r="CPI277" s="314"/>
      <c r="CPJ277" s="314"/>
      <c r="CPK277" s="314"/>
      <c r="CPL277" s="314"/>
      <c r="CPM277" s="314"/>
      <c r="CPN277" s="314"/>
      <c r="CPO277" s="314"/>
      <c r="CPP277" s="314"/>
      <c r="CPQ277" s="314"/>
      <c r="CPR277" s="314"/>
      <c r="CPS277" s="314"/>
      <c r="CPT277" s="314"/>
      <c r="CPU277" s="314"/>
      <c r="CPV277" s="314"/>
      <c r="CPW277" s="314"/>
      <c r="CPX277" s="314"/>
      <c r="CPY277" s="314"/>
      <c r="CPZ277" s="314"/>
      <c r="CQA277" s="314"/>
      <c r="CQB277" s="314"/>
      <c r="CQC277" s="314"/>
      <c r="CQD277" s="314"/>
      <c r="CQE277" s="314"/>
      <c r="CQF277" s="314"/>
      <c r="CQG277" s="314"/>
      <c r="CQH277" s="314"/>
      <c r="CQI277" s="314"/>
      <c r="CQJ277" s="314"/>
      <c r="CQK277" s="314"/>
      <c r="CQL277" s="314"/>
      <c r="CQM277" s="314"/>
      <c r="CQN277" s="314"/>
      <c r="CQO277" s="314"/>
      <c r="CQP277" s="314"/>
      <c r="CQQ277" s="314"/>
      <c r="CQR277" s="314"/>
      <c r="CQS277" s="314"/>
      <c r="CQT277" s="314"/>
      <c r="CQU277" s="314"/>
      <c r="CQV277" s="314"/>
      <c r="CQW277" s="314"/>
      <c r="CQX277" s="314"/>
      <c r="CQY277" s="314"/>
      <c r="CQZ277" s="314"/>
      <c r="CRA277" s="314"/>
      <c r="CRB277" s="314"/>
      <c r="CRC277" s="314"/>
      <c r="CRD277" s="314"/>
      <c r="CRE277" s="314"/>
      <c r="CRF277" s="314"/>
      <c r="CRG277" s="314"/>
      <c r="CRH277" s="314"/>
      <c r="CRI277" s="314"/>
      <c r="CRJ277" s="314"/>
      <c r="CRK277" s="314"/>
      <c r="CRL277" s="314"/>
      <c r="CRM277" s="314"/>
      <c r="CRN277" s="314"/>
      <c r="CRO277" s="314"/>
      <c r="CRP277" s="314"/>
      <c r="CRQ277" s="314"/>
      <c r="CRR277" s="314"/>
      <c r="CRS277" s="314"/>
      <c r="CRT277" s="314"/>
      <c r="CRU277" s="314"/>
      <c r="CRV277" s="314"/>
      <c r="CRW277" s="314"/>
      <c r="CRX277" s="314"/>
      <c r="CRY277" s="314"/>
      <c r="CRZ277" s="314"/>
      <c r="CSA277" s="314"/>
      <c r="CSB277" s="314"/>
      <c r="CSC277" s="314"/>
      <c r="CSD277" s="314"/>
      <c r="CSE277" s="314"/>
      <c r="CSF277" s="314"/>
      <c r="CSG277" s="314"/>
      <c r="CSH277" s="314"/>
      <c r="CSI277" s="314"/>
      <c r="CSJ277" s="314"/>
      <c r="CSK277" s="314"/>
      <c r="CSL277" s="314"/>
      <c r="CSM277" s="314"/>
      <c r="CSN277" s="314"/>
      <c r="CSO277" s="314"/>
      <c r="CSP277" s="314"/>
      <c r="CSQ277" s="314"/>
      <c r="CSR277" s="314"/>
      <c r="CSS277" s="314"/>
      <c r="CST277" s="314"/>
      <c r="CSU277" s="314"/>
      <c r="CSV277" s="314"/>
      <c r="CSW277" s="314"/>
      <c r="CSX277" s="314"/>
      <c r="CSY277" s="314"/>
      <c r="CSZ277" s="314"/>
      <c r="CTA277" s="314"/>
      <c r="CTB277" s="314"/>
      <c r="CTC277" s="314"/>
      <c r="CTD277" s="314"/>
      <c r="CTE277" s="314"/>
      <c r="CTF277" s="314"/>
      <c r="CTG277" s="314"/>
      <c r="CTH277" s="314"/>
      <c r="CTI277" s="314"/>
      <c r="CTJ277" s="314"/>
      <c r="CTK277" s="314"/>
      <c r="CTL277" s="314"/>
      <c r="CTM277" s="314"/>
      <c r="CTN277" s="314"/>
      <c r="CTO277" s="314"/>
      <c r="CTP277" s="314"/>
      <c r="CTQ277" s="314"/>
      <c r="CTR277" s="314"/>
      <c r="CTS277" s="314"/>
      <c r="CTT277" s="314"/>
      <c r="CTU277" s="314"/>
      <c r="CTV277" s="314"/>
      <c r="CTW277" s="314"/>
      <c r="CTX277" s="314"/>
      <c r="CTY277" s="314"/>
      <c r="CTZ277" s="314"/>
      <c r="CUA277" s="314"/>
      <c r="CUB277" s="314"/>
      <c r="CUC277" s="314"/>
      <c r="CUD277" s="314"/>
      <c r="CUE277" s="314"/>
      <c r="CUF277" s="314"/>
      <c r="CUG277" s="314"/>
      <c r="CUH277" s="314"/>
      <c r="CUI277" s="314"/>
      <c r="CUJ277" s="314"/>
      <c r="CUK277" s="314"/>
      <c r="CUL277" s="314"/>
      <c r="CUM277" s="314"/>
      <c r="CUN277" s="314"/>
      <c r="CUO277" s="314"/>
      <c r="CUP277" s="314"/>
      <c r="CUQ277" s="314"/>
      <c r="CUR277" s="314"/>
      <c r="CUS277" s="314"/>
      <c r="CUT277" s="314"/>
      <c r="CUU277" s="314"/>
      <c r="CUV277" s="314"/>
      <c r="CUW277" s="314"/>
      <c r="CUX277" s="314"/>
      <c r="CUY277" s="314"/>
      <c r="CUZ277" s="314"/>
      <c r="CVA277" s="314"/>
      <c r="CVB277" s="314"/>
      <c r="CVC277" s="314"/>
      <c r="CVD277" s="314"/>
      <c r="CVE277" s="314"/>
      <c r="CVF277" s="314"/>
      <c r="CVG277" s="314"/>
      <c r="CVH277" s="314"/>
      <c r="CVI277" s="314"/>
      <c r="CVJ277" s="314"/>
      <c r="CVK277" s="314"/>
      <c r="CVL277" s="314"/>
      <c r="CVM277" s="314"/>
      <c r="CVN277" s="314"/>
      <c r="CVO277" s="314"/>
      <c r="CVP277" s="314"/>
      <c r="CVQ277" s="314"/>
      <c r="CVR277" s="314"/>
      <c r="CVS277" s="314"/>
      <c r="CVT277" s="314"/>
      <c r="CVU277" s="314"/>
      <c r="CVV277" s="314"/>
      <c r="CVW277" s="314"/>
      <c r="CVX277" s="314"/>
      <c r="CVY277" s="314"/>
      <c r="CVZ277" s="314"/>
      <c r="CWA277" s="314"/>
      <c r="CWB277" s="314"/>
      <c r="CWC277" s="314"/>
      <c r="CWD277" s="314"/>
      <c r="CWE277" s="314"/>
      <c r="CWF277" s="314"/>
      <c r="CWG277" s="314"/>
      <c r="CWH277" s="314"/>
      <c r="CWI277" s="314"/>
      <c r="CWJ277" s="314"/>
      <c r="CWK277" s="314"/>
      <c r="CWL277" s="314"/>
      <c r="CWM277" s="314"/>
      <c r="CWN277" s="314"/>
      <c r="CWO277" s="314"/>
      <c r="CWP277" s="314"/>
      <c r="CWQ277" s="314"/>
      <c r="CWR277" s="314"/>
      <c r="CWS277" s="314"/>
      <c r="CWT277" s="314"/>
      <c r="CWU277" s="314"/>
      <c r="CWV277" s="314"/>
      <c r="CWW277" s="314"/>
      <c r="CWX277" s="314"/>
      <c r="CWY277" s="314"/>
      <c r="CWZ277" s="314"/>
      <c r="CXA277" s="314"/>
      <c r="CXB277" s="314"/>
      <c r="CXC277" s="314"/>
      <c r="CXD277" s="314"/>
      <c r="CXE277" s="314"/>
      <c r="CXF277" s="314"/>
      <c r="CXG277" s="314"/>
      <c r="CXH277" s="314"/>
      <c r="CXI277" s="314"/>
      <c r="CXJ277" s="314"/>
      <c r="CXK277" s="314"/>
      <c r="CXL277" s="314"/>
      <c r="CXM277" s="314"/>
      <c r="CXN277" s="314"/>
      <c r="CXO277" s="314"/>
      <c r="CXP277" s="314"/>
      <c r="CXQ277" s="314"/>
      <c r="CXR277" s="314"/>
      <c r="CXS277" s="314"/>
      <c r="CXT277" s="314"/>
      <c r="CXU277" s="314"/>
      <c r="CXV277" s="314"/>
      <c r="CXW277" s="314"/>
      <c r="CXX277" s="314"/>
      <c r="CXY277" s="314"/>
      <c r="CXZ277" s="314"/>
      <c r="CYA277" s="314"/>
      <c r="CYB277" s="314"/>
      <c r="CYC277" s="314"/>
      <c r="CYD277" s="314"/>
      <c r="CYE277" s="314"/>
      <c r="CYF277" s="314"/>
      <c r="CYG277" s="314"/>
      <c r="CYH277" s="314"/>
      <c r="CYI277" s="314"/>
      <c r="CYJ277" s="314"/>
      <c r="CYK277" s="314"/>
      <c r="CYL277" s="314"/>
      <c r="CYM277" s="314"/>
      <c r="CYN277" s="314"/>
      <c r="CYO277" s="314"/>
      <c r="CYP277" s="314"/>
      <c r="CYQ277" s="314"/>
      <c r="CYR277" s="314"/>
      <c r="CYS277" s="314"/>
      <c r="CYT277" s="314"/>
      <c r="CYU277" s="314"/>
      <c r="CYV277" s="314"/>
      <c r="CYW277" s="314"/>
      <c r="CYX277" s="314"/>
      <c r="CYY277" s="314"/>
      <c r="CYZ277" s="314"/>
      <c r="CZA277" s="314"/>
      <c r="CZB277" s="314"/>
      <c r="CZC277" s="314"/>
      <c r="CZD277" s="314"/>
      <c r="CZE277" s="314"/>
      <c r="CZF277" s="314"/>
      <c r="CZG277" s="314"/>
      <c r="CZH277" s="314"/>
      <c r="CZI277" s="314"/>
      <c r="CZJ277" s="314"/>
      <c r="CZK277" s="314"/>
      <c r="CZL277" s="314"/>
      <c r="CZM277" s="314"/>
      <c r="CZN277" s="314"/>
      <c r="CZO277" s="314"/>
      <c r="CZP277" s="314"/>
      <c r="CZQ277" s="314"/>
      <c r="CZR277" s="314"/>
      <c r="CZS277" s="314"/>
      <c r="CZT277" s="314"/>
      <c r="CZU277" s="314"/>
      <c r="CZV277" s="314"/>
      <c r="CZW277" s="314"/>
      <c r="CZX277" s="314"/>
      <c r="CZY277" s="314"/>
      <c r="CZZ277" s="314"/>
      <c r="DAA277" s="314"/>
      <c r="DAB277" s="314"/>
      <c r="DAC277" s="314"/>
      <c r="DAD277" s="314"/>
      <c r="DAE277" s="314"/>
      <c r="DAF277" s="314"/>
      <c r="DAG277" s="314"/>
      <c r="DAH277" s="314"/>
      <c r="DAI277" s="314"/>
      <c r="DAJ277" s="314"/>
      <c r="DAK277" s="314"/>
      <c r="DAL277" s="314"/>
      <c r="DAM277" s="314"/>
      <c r="DAN277" s="314"/>
      <c r="DAO277" s="314"/>
      <c r="DAP277" s="314"/>
      <c r="DAQ277" s="314"/>
      <c r="DAR277" s="314"/>
      <c r="DAS277" s="314"/>
      <c r="DAT277" s="314"/>
      <c r="DAU277" s="314"/>
      <c r="DAV277" s="314"/>
      <c r="DAW277" s="314"/>
      <c r="DAX277" s="314"/>
      <c r="DAY277" s="314"/>
      <c r="DAZ277" s="314"/>
      <c r="DBA277" s="314"/>
      <c r="DBB277" s="314"/>
      <c r="DBC277" s="314"/>
      <c r="DBD277" s="314"/>
      <c r="DBE277" s="314"/>
      <c r="DBF277" s="314"/>
      <c r="DBG277" s="314"/>
      <c r="DBH277" s="314"/>
      <c r="DBI277" s="314"/>
      <c r="DBJ277" s="314"/>
      <c r="DBK277" s="314"/>
      <c r="DBL277" s="314"/>
      <c r="DBM277" s="314"/>
      <c r="DBN277" s="314"/>
      <c r="DBO277" s="314"/>
      <c r="DBP277" s="314"/>
      <c r="DBQ277" s="314"/>
      <c r="DBR277" s="314"/>
      <c r="DBS277" s="314"/>
      <c r="DBT277" s="314"/>
      <c r="DBU277" s="314"/>
      <c r="DBV277" s="314"/>
      <c r="DBW277" s="314"/>
      <c r="DBX277" s="314"/>
      <c r="DBY277" s="314"/>
      <c r="DBZ277" s="314"/>
      <c r="DCA277" s="314"/>
      <c r="DCB277" s="314"/>
      <c r="DCC277" s="314"/>
      <c r="DCD277" s="314"/>
      <c r="DCE277" s="314"/>
      <c r="DCF277" s="314"/>
      <c r="DCG277" s="314"/>
      <c r="DCH277" s="314"/>
      <c r="DCI277" s="314"/>
      <c r="DCJ277" s="314"/>
      <c r="DCK277" s="314"/>
      <c r="DCL277" s="314"/>
      <c r="DCM277" s="314"/>
      <c r="DCN277" s="314"/>
      <c r="DCO277" s="314"/>
      <c r="DCP277" s="314"/>
      <c r="DCQ277" s="314"/>
      <c r="DCR277" s="314"/>
      <c r="DCS277" s="314"/>
      <c r="DCT277" s="314"/>
      <c r="DCU277" s="314"/>
      <c r="DCV277" s="314"/>
      <c r="DCW277" s="314"/>
      <c r="DCX277" s="314"/>
      <c r="DCY277" s="314"/>
      <c r="DCZ277" s="314"/>
      <c r="DDA277" s="314"/>
      <c r="DDB277" s="314"/>
      <c r="DDC277" s="314"/>
      <c r="DDD277" s="314"/>
      <c r="DDE277" s="314"/>
      <c r="DDF277" s="314"/>
      <c r="DDG277" s="314"/>
      <c r="DDH277" s="314"/>
      <c r="DDI277" s="314"/>
      <c r="DDJ277" s="314"/>
      <c r="DDK277" s="314"/>
      <c r="DDL277" s="314"/>
      <c r="DDM277" s="314"/>
      <c r="DDN277" s="314"/>
      <c r="DDO277" s="314"/>
      <c r="DDP277" s="314"/>
      <c r="DDQ277" s="314"/>
      <c r="DDR277" s="314"/>
      <c r="DDS277" s="314"/>
      <c r="DDT277" s="314"/>
      <c r="DDU277" s="314"/>
      <c r="DDV277" s="314"/>
      <c r="DDW277" s="314"/>
      <c r="DDX277" s="314"/>
      <c r="DDY277" s="314"/>
      <c r="DDZ277" s="314"/>
      <c r="DEA277" s="314"/>
      <c r="DEB277" s="314"/>
      <c r="DEC277" s="314"/>
      <c r="DED277" s="314"/>
      <c r="DEE277" s="314"/>
      <c r="DEF277" s="314"/>
      <c r="DEG277" s="314"/>
      <c r="DEH277" s="314"/>
      <c r="DEI277" s="314"/>
      <c r="DEJ277" s="314"/>
      <c r="DEK277" s="314"/>
      <c r="DEL277" s="314"/>
      <c r="DEM277" s="314"/>
      <c r="DEN277" s="314"/>
      <c r="DEO277" s="314"/>
      <c r="DEP277" s="314"/>
      <c r="DEQ277" s="314"/>
      <c r="DER277" s="314"/>
      <c r="DES277" s="314"/>
      <c r="DET277" s="314"/>
      <c r="DEU277" s="314"/>
      <c r="DEV277" s="314"/>
      <c r="DEW277" s="314"/>
      <c r="DEX277" s="314"/>
      <c r="DEY277" s="314"/>
      <c r="DEZ277" s="314"/>
      <c r="DFA277" s="314"/>
      <c r="DFB277" s="314"/>
      <c r="DFC277" s="314"/>
      <c r="DFD277" s="314"/>
      <c r="DFE277" s="314"/>
      <c r="DFF277" s="314"/>
      <c r="DFG277" s="314"/>
      <c r="DFH277" s="314"/>
      <c r="DFI277" s="314"/>
      <c r="DFJ277" s="314"/>
      <c r="DFK277" s="314"/>
      <c r="DFL277" s="314"/>
      <c r="DFM277" s="314"/>
      <c r="DFN277" s="314"/>
      <c r="DFO277" s="314"/>
      <c r="DFP277" s="314"/>
      <c r="DFQ277" s="314"/>
      <c r="DFR277" s="314"/>
      <c r="DFS277" s="314"/>
      <c r="DFT277" s="314"/>
      <c r="DFU277" s="314"/>
      <c r="DFV277" s="314"/>
      <c r="DFW277" s="314"/>
      <c r="DFX277" s="314"/>
      <c r="DFY277" s="314"/>
      <c r="DFZ277" s="314"/>
      <c r="DGA277" s="314"/>
      <c r="DGB277" s="314"/>
      <c r="DGC277" s="314"/>
      <c r="DGD277" s="314"/>
      <c r="DGE277" s="314"/>
      <c r="DGF277" s="314"/>
      <c r="DGG277" s="314"/>
      <c r="DGH277" s="314"/>
      <c r="DGI277" s="314"/>
      <c r="DGJ277" s="314"/>
      <c r="DGK277" s="314"/>
      <c r="DGL277" s="314"/>
      <c r="DGM277" s="314"/>
      <c r="DGN277" s="314"/>
      <c r="DGO277" s="314"/>
      <c r="DGP277" s="314"/>
      <c r="DGQ277" s="314"/>
      <c r="DGR277" s="314"/>
      <c r="DGS277" s="314"/>
      <c r="DGT277" s="314"/>
      <c r="DGU277" s="314"/>
      <c r="DGV277" s="314"/>
      <c r="DGW277" s="314"/>
      <c r="DGX277" s="314"/>
      <c r="DGY277" s="314"/>
      <c r="DGZ277" s="314"/>
      <c r="DHA277" s="314"/>
      <c r="DHB277" s="314"/>
      <c r="DHC277" s="314"/>
      <c r="DHD277" s="314"/>
      <c r="DHE277" s="314"/>
      <c r="DHF277" s="314"/>
      <c r="DHG277" s="314"/>
      <c r="DHH277" s="314"/>
      <c r="DHI277" s="314"/>
      <c r="DHJ277" s="314"/>
      <c r="DHK277" s="314"/>
      <c r="DHL277" s="314"/>
      <c r="DHM277" s="314"/>
      <c r="DHN277" s="314"/>
      <c r="DHO277" s="314"/>
      <c r="DHP277" s="314"/>
      <c r="DHQ277" s="314"/>
      <c r="DHR277" s="314"/>
      <c r="DHS277" s="314"/>
      <c r="DHT277" s="314"/>
      <c r="DHU277" s="314"/>
      <c r="DHV277" s="314"/>
      <c r="DHW277" s="314"/>
      <c r="DHX277" s="314"/>
      <c r="DHY277" s="314"/>
      <c r="DHZ277" s="314"/>
      <c r="DIA277" s="314"/>
      <c r="DIB277" s="314"/>
      <c r="DIC277" s="314"/>
      <c r="DID277" s="314"/>
      <c r="DIE277" s="314"/>
      <c r="DIF277" s="314"/>
      <c r="DIG277" s="314"/>
      <c r="DIH277" s="314"/>
      <c r="DII277" s="314"/>
      <c r="DIJ277" s="314"/>
      <c r="DIK277" s="314"/>
      <c r="DIL277" s="314"/>
      <c r="DIM277" s="314"/>
      <c r="DIN277" s="314"/>
      <c r="DIO277" s="314"/>
      <c r="DIP277" s="314"/>
      <c r="DIQ277" s="314"/>
      <c r="DIR277" s="314"/>
      <c r="DIS277" s="314"/>
      <c r="DIT277" s="314"/>
      <c r="DIU277" s="314"/>
      <c r="DIV277" s="314"/>
      <c r="DIW277" s="314"/>
      <c r="DIX277" s="314"/>
      <c r="DIY277" s="314"/>
      <c r="DIZ277" s="314"/>
      <c r="DJA277" s="314"/>
      <c r="DJB277" s="314"/>
      <c r="DJC277" s="314"/>
      <c r="DJD277" s="314"/>
      <c r="DJE277" s="314"/>
      <c r="DJF277" s="314"/>
      <c r="DJG277" s="314"/>
      <c r="DJH277" s="314"/>
      <c r="DJI277" s="314"/>
      <c r="DJJ277" s="314"/>
      <c r="DJK277" s="314"/>
      <c r="DJL277" s="314"/>
      <c r="DJM277" s="314"/>
      <c r="DJN277" s="314"/>
      <c r="DJO277" s="314"/>
      <c r="DJP277" s="314"/>
      <c r="DJQ277" s="314"/>
      <c r="DJR277" s="314"/>
      <c r="DJS277" s="314"/>
      <c r="DJT277" s="314"/>
      <c r="DJU277" s="314"/>
      <c r="DJV277" s="314"/>
      <c r="DJW277" s="314"/>
      <c r="DJX277" s="314"/>
      <c r="DJY277" s="314"/>
      <c r="DJZ277" s="314"/>
      <c r="DKA277" s="314"/>
      <c r="DKB277" s="314"/>
      <c r="DKC277" s="314"/>
      <c r="DKD277" s="314"/>
      <c r="DKE277" s="314"/>
      <c r="DKF277" s="314"/>
      <c r="DKG277" s="314"/>
      <c r="DKH277" s="314"/>
      <c r="DKI277" s="314"/>
      <c r="DKJ277" s="314"/>
      <c r="DKK277" s="314"/>
      <c r="DKL277" s="314"/>
      <c r="DKM277" s="314"/>
      <c r="DKN277" s="314"/>
      <c r="DKO277" s="314"/>
      <c r="DKP277" s="314"/>
      <c r="DKQ277" s="314"/>
      <c r="DKR277" s="314"/>
      <c r="DKS277" s="314"/>
      <c r="DKT277" s="314"/>
      <c r="DKU277" s="314"/>
      <c r="DKV277" s="314"/>
      <c r="DKW277" s="314"/>
      <c r="DKX277" s="314"/>
      <c r="DKY277" s="314"/>
      <c r="DKZ277" s="314"/>
      <c r="DLA277" s="314"/>
      <c r="DLB277" s="314"/>
      <c r="DLC277" s="314"/>
      <c r="DLD277" s="314"/>
      <c r="DLE277" s="314"/>
      <c r="DLF277" s="314"/>
      <c r="DLG277" s="314"/>
      <c r="DLH277" s="314"/>
      <c r="DLI277" s="314"/>
      <c r="DLJ277" s="314"/>
      <c r="DLK277" s="314"/>
      <c r="DLL277" s="314"/>
      <c r="DLM277" s="314"/>
      <c r="DLN277" s="314"/>
      <c r="DLO277" s="314"/>
      <c r="DLP277" s="314"/>
      <c r="DLQ277" s="314"/>
      <c r="DLR277" s="314"/>
      <c r="DLS277" s="314"/>
      <c r="DLT277" s="314"/>
      <c r="DLU277" s="314"/>
      <c r="DLV277" s="314"/>
      <c r="DLW277" s="314"/>
      <c r="DLX277" s="314"/>
      <c r="DLY277" s="314"/>
      <c r="DLZ277" s="314"/>
      <c r="DMA277" s="314"/>
      <c r="DMB277" s="314"/>
      <c r="DMC277" s="314"/>
      <c r="DMD277" s="314"/>
      <c r="DME277" s="314"/>
      <c r="DMF277" s="314"/>
      <c r="DMG277" s="314"/>
      <c r="DMH277" s="314"/>
      <c r="DMI277" s="314"/>
      <c r="DMJ277" s="314"/>
      <c r="DMK277" s="314"/>
      <c r="DML277" s="314"/>
      <c r="DMM277" s="314"/>
      <c r="DMN277" s="314"/>
      <c r="DMO277" s="314"/>
      <c r="DMP277" s="314"/>
      <c r="DMQ277" s="314"/>
      <c r="DMR277" s="314"/>
      <c r="DMS277" s="314"/>
      <c r="DMT277" s="314"/>
      <c r="DMU277" s="314"/>
      <c r="DMV277" s="314"/>
      <c r="DMW277" s="314"/>
      <c r="DMX277" s="314"/>
      <c r="DMY277" s="314"/>
      <c r="DMZ277" s="314"/>
      <c r="DNA277" s="314"/>
      <c r="DNB277" s="314"/>
      <c r="DNC277" s="314"/>
      <c r="DND277" s="314"/>
      <c r="DNE277" s="314"/>
      <c r="DNF277" s="314"/>
      <c r="DNG277" s="314"/>
      <c r="DNH277" s="314"/>
      <c r="DNI277" s="314"/>
      <c r="DNJ277" s="314"/>
      <c r="DNK277" s="314"/>
      <c r="DNL277" s="314"/>
      <c r="DNM277" s="314"/>
      <c r="DNN277" s="314"/>
      <c r="DNO277" s="314"/>
      <c r="DNP277" s="314"/>
      <c r="DNQ277" s="314"/>
      <c r="DNR277" s="314"/>
      <c r="DNS277" s="314"/>
      <c r="DNT277" s="314"/>
      <c r="DNU277" s="314"/>
      <c r="DNV277" s="314"/>
      <c r="DNW277" s="314"/>
      <c r="DNX277" s="314"/>
      <c r="DNY277" s="314"/>
      <c r="DNZ277" s="314"/>
      <c r="DOA277" s="314"/>
      <c r="DOB277" s="314"/>
      <c r="DOC277" s="314"/>
      <c r="DOD277" s="314"/>
      <c r="DOE277" s="314"/>
      <c r="DOF277" s="314"/>
      <c r="DOG277" s="314"/>
      <c r="DOH277" s="314"/>
      <c r="DOI277" s="314"/>
      <c r="DOJ277" s="314"/>
      <c r="DOK277" s="314"/>
      <c r="DOL277" s="314"/>
      <c r="DOM277" s="314"/>
      <c r="DON277" s="314"/>
      <c r="DOO277" s="314"/>
      <c r="DOP277" s="314"/>
      <c r="DOQ277" s="314"/>
      <c r="DOR277" s="314"/>
      <c r="DOS277" s="314"/>
      <c r="DOT277" s="314"/>
      <c r="DOU277" s="314"/>
      <c r="DOV277" s="314"/>
      <c r="DOW277" s="314"/>
      <c r="DOX277" s="314"/>
      <c r="DOY277" s="314"/>
      <c r="DOZ277" s="314"/>
      <c r="DPA277" s="314"/>
      <c r="DPB277" s="314"/>
      <c r="DPC277" s="314"/>
      <c r="DPD277" s="314"/>
      <c r="DPE277" s="314"/>
      <c r="DPF277" s="314"/>
      <c r="DPG277" s="314"/>
      <c r="DPH277" s="314"/>
      <c r="DPI277" s="314"/>
      <c r="DPJ277" s="314"/>
      <c r="DPK277" s="314"/>
      <c r="DPL277" s="314"/>
      <c r="DPM277" s="314"/>
      <c r="DPN277" s="314"/>
      <c r="DPO277" s="314"/>
      <c r="DPP277" s="314"/>
      <c r="DPQ277" s="314"/>
      <c r="DPR277" s="314"/>
      <c r="DPS277" s="314"/>
      <c r="DPT277" s="314"/>
      <c r="DPU277" s="314"/>
      <c r="DPV277" s="314"/>
      <c r="DPW277" s="314"/>
      <c r="DPX277" s="314"/>
      <c r="DPY277" s="314"/>
      <c r="DPZ277" s="314"/>
      <c r="DQA277" s="314"/>
      <c r="DQB277" s="314"/>
      <c r="DQC277" s="314"/>
      <c r="DQD277" s="314"/>
      <c r="DQE277" s="314"/>
      <c r="DQF277" s="314"/>
      <c r="DQG277" s="314"/>
      <c r="DQH277" s="314"/>
      <c r="DQI277" s="314"/>
      <c r="DQJ277" s="314"/>
      <c r="DQK277" s="314"/>
      <c r="DQL277" s="314"/>
      <c r="DQM277" s="314"/>
      <c r="DQN277" s="314"/>
      <c r="DQO277" s="314"/>
      <c r="DQP277" s="314"/>
      <c r="DQQ277" s="314"/>
      <c r="DQR277" s="314"/>
      <c r="DQS277" s="314"/>
      <c r="DQT277" s="314"/>
      <c r="DQU277" s="314"/>
      <c r="DQV277" s="314"/>
      <c r="DQW277" s="314"/>
      <c r="DQX277" s="314"/>
      <c r="DQY277" s="314"/>
      <c r="DQZ277" s="314"/>
      <c r="DRA277" s="314"/>
      <c r="DRB277" s="314"/>
      <c r="DRC277" s="314"/>
      <c r="DRD277" s="314"/>
      <c r="DRE277" s="314"/>
      <c r="DRF277" s="314"/>
      <c r="DRG277" s="314"/>
      <c r="DRH277" s="314"/>
      <c r="DRI277" s="314"/>
      <c r="DRJ277" s="314"/>
      <c r="DRK277" s="314"/>
      <c r="DRL277" s="314"/>
      <c r="DRM277" s="314"/>
      <c r="DRN277" s="314"/>
      <c r="DRO277" s="314"/>
      <c r="DRP277" s="314"/>
      <c r="DRQ277" s="314"/>
      <c r="DRR277" s="314"/>
      <c r="DRS277" s="314"/>
      <c r="DRT277" s="314"/>
      <c r="DRU277" s="314"/>
      <c r="DRV277" s="314"/>
      <c r="DRW277" s="314"/>
      <c r="DRX277" s="314"/>
      <c r="DRY277" s="314"/>
      <c r="DRZ277" s="314"/>
      <c r="DSA277" s="314"/>
      <c r="DSB277" s="314"/>
      <c r="DSC277" s="314"/>
      <c r="DSD277" s="314"/>
      <c r="DSE277" s="314"/>
      <c r="DSF277" s="314"/>
      <c r="DSG277" s="314"/>
      <c r="DSH277" s="314"/>
      <c r="DSI277" s="314"/>
      <c r="DSJ277" s="314"/>
      <c r="DSK277" s="314"/>
      <c r="DSL277" s="314"/>
      <c r="DSM277" s="314"/>
      <c r="DSN277" s="314"/>
      <c r="DSO277" s="314"/>
      <c r="DSP277" s="314"/>
      <c r="DSQ277" s="314"/>
      <c r="DSR277" s="314"/>
      <c r="DSS277" s="314"/>
      <c r="DST277" s="314"/>
      <c r="DSU277" s="314"/>
      <c r="DSV277" s="314"/>
      <c r="DSW277" s="314"/>
      <c r="DSX277" s="314"/>
      <c r="DSY277" s="314"/>
      <c r="DSZ277" s="314"/>
      <c r="DTA277" s="314"/>
      <c r="DTB277" s="314"/>
      <c r="DTC277" s="314"/>
      <c r="DTD277" s="314"/>
      <c r="DTE277" s="314"/>
      <c r="DTF277" s="314"/>
      <c r="DTG277" s="314"/>
      <c r="DTH277" s="314"/>
      <c r="DTI277" s="314"/>
      <c r="DTJ277" s="314"/>
      <c r="DTK277" s="314"/>
      <c r="DTL277" s="314"/>
      <c r="DTM277" s="314"/>
      <c r="DTN277" s="314"/>
      <c r="DTO277" s="314"/>
      <c r="DTP277" s="314"/>
      <c r="DTQ277" s="314"/>
      <c r="DTR277" s="314"/>
      <c r="DTS277" s="314"/>
      <c r="DTT277" s="314"/>
      <c r="DTU277" s="314"/>
      <c r="DTV277" s="314"/>
      <c r="DTW277" s="314"/>
      <c r="DTX277" s="314"/>
      <c r="DTY277" s="314"/>
      <c r="DTZ277" s="314"/>
      <c r="DUA277" s="314"/>
      <c r="DUB277" s="314"/>
      <c r="DUC277" s="314"/>
      <c r="DUD277" s="314"/>
      <c r="DUE277" s="314"/>
      <c r="DUF277" s="314"/>
      <c r="DUG277" s="314"/>
      <c r="DUH277" s="314"/>
      <c r="DUI277" s="314"/>
      <c r="DUJ277" s="314"/>
      <c r="DUK277" s="314"/>
      <c r="DUL277" s="314"/>
      <c r="DUM277" s="314"/>
      <c r="DUN277" s="314"/>
      <c r="DUO277" s="314"/>
      <c r="DUP277" s="314"/>
      <c r="DUQ277" s="314"/>
      <c r="DUR277" s="314"/>
      <c r="DUS277" s="314"/>
      <c r="DUT277" s="314"/>
      <c r="DUU277" s="314"/>
      <c r="DUV277" s="314"/>
      <c r="DUW277" s="314"/>
      <c r="DUX277" s="314"/>
      <c r="DUY277" s="314"/>
      <c r="DUZ277" s="314"/>
      <c r="DVA277" s="314"/>
      <c r="DVB277" s="314"/>
      <c r="DVC277" s="314"/>
      <c r="DVD277" s="314"/>
      <c r="DVE277" s="314"/>
      <c r="DVF277" s="314"/>
      <c r="DVG277" s="314"/>
      <c r="DVH277" s="314"/>
      <c r="DVI277" s="314"/>
      <c r="DVJ277" s="314"/>
      <c r="DVK277" s="314"/>
      <c r="DVL277" s="314"/>
      <c r="DVM277" s="314"/>
      <c r="DVN277" s="314"/>
      <c r="DVO277" s="314"/>
      <c r="DVP277" s="314"/>
      <c r="DVQ277" s="314"/>
      <c r="DVR277" s="314"/>
      <c r="DVS277" s="314"/>
      <c r="DVT277" s="314"/>
      <c r="DVU277" s="314"/>
      <c r="DVV277" s="314"/>
      <c r="DVW277" s="314"/>
      <c r="DVX277" s="314"/>
      <c r="DVY277" s="314"/>
      <c r="DVZ277" s="314"/>
      <c r="DWA277" s="314"/>
      <c r="DWB277" s="314"/>
      <c r="DWC277" s="314"/>
      <c r="DWD277" s="314"/>
      <c r="DWE277" s="314"/>
      <c r="DWF277" s="314"/>
      <c r="DWG277" s="314"/>
      <c r="DWH277" s="314"/>
      <c r="DWI277" s="314"/>
      <c r="DWJ277" s="314"/>
      <c r="DWK277" s="314"/>
      <c r="DWL277" s="314"/>
      <c r="DWM277" s="314"/>
      <c r="DWN277" s="314"/>
      <c r="DWO277" s="314"/>
      <c r="DWP277" s="314"/>
      <c r="DWQ277" s="314"/>
      <c r="DWR277" s="314"/>
      <c r="DWS277" s="314"/>
      <c r="DWT277" s="314"/>
      <c r="DWU277" s="314"/>
      <c r="DWV277" s="314"/>
      <c r="DWW277" s="314"/>
      <c r="DWX277" s="314"/>
      <c r="DWY277" s="314"/>
      <c r="DWZ277" s="314"/>
      <c r="DXA277" s="314"/>
      <c r="DXB277" s="314"/>
      <c r="DXC277" s="314"/>
      <c r="DXD277" s="314"/>
      <c r="DXE277" s="314"/>
      <c r="DXF277" s="314"/>
      <c r="DXG277" s="314"/>
      <c r="DXH277" s="314"/>
      <c r="DXI277" s="314"/>
      <c r="DXJ277" s="314"/>
      <c r="DXK277" s="314"/>
      <c r="DXL277" s="314"/>
      <c r="DXM277" s="314"/>
      <c r="DXN277" s="314"/>
      <c r="DXO277" s="314"/>
      <c r="DXP277" s="314"/>
      <c r="DXQ277" s="314"/>
      <c r="DXR277" s="314"/>
      <c r="DXS277" s="314"/>
      <c r="DXT277" s="314"/>
      <c r="DXU277" s="314"/>
      <c r="DXV277" s="314"/>
      <c r="DXW277" s="314"/>
      <c r="DXX277" s="314"/>
      <c r="DXY277" s="314"/>
      <c r="DXZ277" s="314"/>
      <c r="DYA277" s="314"/>
      <c r="DYB277" s="314"/>
      <c r="DYC277" s="314"/>
      <c r="DYD277" s="314"/>
      <c r="DYE277" s="314"/>
      <c r="DYF277" s="314"/>
      <c r="DYG277" s="314"/>
      <c r="DYH277" s="314"/>
      <c r="DYI277" s="314"/>
      <c r="DYJ277" s="314"/>
      <c r="DYK277" s="314"/>
      <c r="DYL277" s="314"/>
      <c r="DYM277" s="314"/>
      <c r="DYN277" s="314"/>
      <c r="DYO277" s="314"/>
      <c r="DYP277" s="314"/>
      <c r="DYQ277" s="314"/>
      <c r="DYR277" s="314"/>
      <c r="DYS277" s="314"/>
      <c r="DYT277" s="314"/>
      <c r="DYU277" s="314"/>
      <c r="DYV277" s="314"/>
      <c r="DYW277" s="314"/>
      <c r="DYX277" s="314"/>
      <c r="DYY277" s="314"/>
      <c r="DYZ277" s="314"/>
      <c r="DZA277" s="314"/>
      <c r="DZB277" s="314"/>
      <c r="DZC277" s="314"/>
      <c r="DZD277" s="314"/>
      <c r="DZE277" s="314"/>
      <c r="DZF277" s="314"/>
      <c r="DZG277" s="314"/>
      <c r="DZH277" s="314"/>
      <c r="DZI277" s="314"/>
      <c r="DZJ277" s="314"/>
      <c r="DZK277" s="314"/>
      <c r="DZL277" s="314"/>
      <c r="DZM277" s="314"/>
      <c r="DZN277" s="314"/>
      <c r="DZO277" s="314"/>
      <c r="DZP277" s="314"/>
      <c r="DZQ277" s="314"/>
      <c r="DZR277" s="314"/>
      <c r="DZS277" s="314"/>
      <c r="DZT277" s="314"/>
      <c r="DZU277" s="314"/>
      <c r="DZV277" s="314"/>
      <c r="DZW277" s="314"/>
      <c r="DZX277" s="314"/>
      <c r="DZY277" s="314"/>
      <c r="DZZ277" s="314"/>
      <c r="EAA277" s="314"/>
      <c r="EAB277" s="314"/>
      <c r="EAC277" s="314"/>
      <c r="EAD277" s="314"/>
      <c r="EAE277" s="314"/>
      <c r="EAF277" s="314"/>
      <c r="EAG277" s="314"/>
      <c r="EAH277" s="314"/>
      <c r="EAI277" s="314"/>
      <c r="EAJ277" s="314"/>
      <c r="EAK277" s="314"/>
      <c r="EAL277" s="314"/>
      <c r="EAM277" s="314"/>
      <c r="EAN277" s="314"/>
      <c r="EAO277" s="314"/>
      <c r="EAP277" s="314"/>
      <c r="EAQ277" s="314"/>
      <c r="EAR277" s="314"/>
      <c r="EAS277" s="314"/>
      <c r="EAT277" s="314"/>
      <c r="EAU277" s="314"/>
      <c r="EAV277" s="314"/>
      <c r="EAW277" s="314"/>
      <c r="EAX277" s="314"/>
      <c r="EAY277" s="314"/>
      <c r="EAZ277" s="314"/>
      <c r="EBA277" s="314"/>
      <c r="EBB277" s="314"/>
      <c r="EBC277" s="314"/>
      <c r="EBD277" s="314"/>
      <c r="EBE277" s="314"/>
      <c r="EBF277" s="314"/>
      <c r="EBG277" s="314"/>
      <c r="EBH277" s="314"/>
      <c r="EBI277" s="314"/>
      <c r="EBJ277" s="314"/>
      <c r="EBK277" s="314"/>
      <c r="EBL277" s="314"/>
      <c r="EBM277" s="314"/>
      <c r="EBN277" s="314"/>
      <c r="EBO277" s="314"/>
      <c r="EBP277" s="314"/>
      <c r="EBQ277" s="314"/>
      <c r="EBR277" s="314"/>
      <c r="EBS277" s="314"/>
      <c r="EBT277" s="314"/>
      <c r="EBU277" s="314"/>
      <c r="EBV277" s="314"/>
      <c r="EBW277" s="314"/>
      <c r="EBX277" s="314"/>
      <c r="EBY277" s="314"/>
      <c r="EBZ277" s="314"/>
      <c r="ECA277" s="314"/>
      <c r="ECB277" s="314"/>
      <c r="ECC277" s="314"/>
      <c r="ECD277" s="314"/>
      <c r="ECE277" s="314"/>
      <c r="ECF277" s="314"/>
      <c r="ECG277" s="314"/>
      <c r="ECH277" s="314"/>
      <c r="ECI277" s="314"/>
      <c r="ECJ277" s="314"/>
      <c r="ECK277" s="314"/>
      <c r="ECL277" s="314"/>
      <c r="ECM277" s="314"/>
      <c r="ECN277" s="314"/>
      <c r="ECO277" s="314"/>
      <c r="ECP277" s="314"/>
      <c r="ECQ277" s="314"/>
      <c r="ECR277" s="314"/>
      <c r="ECS277" s="314"/>
      <c r="ECT277" s="314"/>
      <c r="ECU277" s="314"/>
      <c r="ECV277" s="314"/>
      <c r="ECW277" s="314"/>
      <c r="ECX277" s="314"/>
      <c r="ECY277" s="314"/>
      <c r="ECZ277" s="314"/>
      <c r="EDA277" s="314"/>
      <c r="EDB277" s="314"/>
      <c r="EDC277" s="314"/>
      <c r="EDD277" s="314"/>
      <c r="EDE277" s="314"/>
      <c r="EDF277" s="314"/>
      <c r="EDG277" s="314"/>
      <c r="EDH277" s="314"/>
      <c r="EDI277" s="314"/>
      <c r="EDJ277" s="314"/>
      <c r="EDK277" s="314"/>
      <c r="EDL277" s="314"/>
      <c r="EDM277" s="314"/>
      <c r="EDN277" s="314"/>
      <c r="EDO277" s="314"/>
      <c r="EDP277" s="314"/>
      <c r="EDQ277" s="314"/>
      <c r="EDR277" s="314"/>
      <c r="EDS277" s="314"/>
      <c r="EDT277" s="314"/>
      <c r="EDU277" s="314"/>
      <c r="EDV277" s="314"/>
      <c r="EDW277" s="314"/>
      <c r="EDX277" s="314"/>
      <c r="EDY277" s="314"/>
      <c r="EDZ277" s="314"/>
      <c r="EEA277" s="314"/>
      <c r="EEB277" s="314"/>
      <c r="EEC277" s="314"/>
      <c r="EED277" s="314"/>
      <c r="EEE277" s="314"/>
      <c r="EEF277" s="314"/>
      <c r="EEG277" s="314"/>
      <c r="EEH277" s="314"/>
      <c r="EEI277" s="314"/>
      <c r="EEJ277" s="314"/>
      <c r="EEK277" s="314"/>
      <c r="EEL277" s="314"/>
      <c r="EEM277" s="314"/>
      <c r="EEN277" s="314"/>
      <c r="EEO277" s="314"/>
      <c r="EEP277" s="314"/>
      <c r="EEQ277" s="314"/>
      <c r="EER277" s="314"/>
      <c r="EES277" s="314"/>
      <c r="EET277" s="314"/>
      <c r="EEU277" s="314"/>
      <c r="EEV277" s="314"/>
      <c r="EEW277" s="314"/>
      <c r="EEX277" s="314"/>
      <c r="EEY277" s="314"/>
      <c r="EEZ277" s="314"/>
      <c r="EFA277" s="314"/>
      <c r="EFB277" s="314"/>
      <c r="EFC277" s="314"/>
      <c r="EFD277" s="314"/>
      <c r="EFE277" s="314"/>
      <c r="EFF277" s="314"/>
      <c r="EFG277" s="314"/>
      <c r="EFH277" s="314"/>
      <c r="EFI277" s="314"/>
      <c r="EFJ277" s="314"/>
      <c r="EFK277" s="314"/>
      <c r="EFL277" s="314"/>
      <c r="EFM277" s="314"/>
      <c r="EFN277" s="314"/>
      <c r="EFO277" s="314"/>
      <c r="EFP277" s="314"/>
      <c r="EFQ277" s="314"/>
      <c r="EFR277" s="314"/>
      <c r="EFS277" s="314"/>
      <c r="EFT277" s="314"/>
      <c r="EFU277" s="314"/>
      <c r="EFV277" s="314"/>
      <c r="EFW277" s="314"/>
      <c r="EFX277" s="314"/>
      <c r="EFY277" s="314"/>
      <c r="EFZ277" s="314"/>
      <c r="EGA277" s="314"/>
      <c r="EGB277" s="314"/>
      <c r="EGC277" s="314"/>
      <c r="EGD277" s="314"/>
      <c r="EGE277" s="314"/>
      <c r="EGF277" s="314"/>
      <c r="EGG277" s="314"/>
      <c r="EGH277" s="314"/>
      <c r="EGI277" s="314"/>
      <c r="EGJ277" s="314"/>
      <c r="EGK277" s="314"/>
      <c r="EGL277" s="314"/>
      <c r="EGM277" s="314"/>
      <c r="EGN277" s="314"/>
      <c r="EGO277" s="314"/>
      <c r="EGP277" s="314"/>
      <c r="EGQ277" s="314"/>
      <c r="EGR277" s="314"/>
      <c r="EGS277" s="314"/>
      <c r="EGT277" s="314"/>
      <c r="EGU277" s="314"/>
      <c r="EGV277" s="314"/>
      <c r="EGW277" s="314"/>
      <c r="EGX277" s="314"/>
      <c r="EGY277" s="314"/>
      <c r="EGZ277" s="314"/>
      <c r="EHA277" s="314"/>
      <c r="EHB277" s="314"/>
      <c r="EHC277" s="314"/>
      <c r="EHD277" s="314"/>
      <c r="EHE277" s="314"/>
      <c r="EHF277" s="314"/>
      <c r="EHG277" s="314"/>
      <c r="EHH277" s="314"/>
      <c r="EHI277" s="314"/>
      <c r="EHJ277" s="314"/>
      <c r="EHK277" s="314"/>
      <c r="EHL277" s="314"/>
      <c r="EHM277" s="314"/>
      <c r="EHN277" s="314"/>
      <c r="EHO277" s="314"/>
      <c r="EHP277" s="314"/>
      <c r="EHQ277" s="314"/>
      <c r="EHR277" s="314"/>
      <c r="EHS277" s="314"/>
      <c r="EHT277" s="314"/>
      <c r="EHU277" s="314"/>
      <c r="EHV277" s="314"/>
      <c r="EHW277" s="314"/>
      <c r="EHX277" s="314"/>
      <c r="EHY277" s="314"/>
      <c r="EHZ277" s="314"/>
      <c r="EIA277" s="314"/>
      <c r="EIB277" s="314"/>
      <c r="EIC277" s="314"/>
      <c r="EID277" s="314"/>
      <c r="EIE277" s="314"/>
      <c r="EIF277" s="314"/>
      <c r="EIG277" s="314"/>
      <c r="EIH277" s="314"/>
      <c r="EII277" s="314"/>
      <c r="EIJ277" s="314"/>
      <c r="EIK277" s="314"/>
      <c r="EIL277" s="314"/>
      <c r="EIM277" s="314"/>
      <c r="EIN277" s="314"/>
      <c r="EIO277" s="314"/>
      <c r="EIP277" s="314"/>
      <c r="EIQ277" s="314"/>
      <c r="EIR277" s="314"/>
      <c r="EIS277" s="314"/>
      <c r="EIT277" s="314"/>
      <c r="EIU277" s="314"/>
      <c r="EIV277" s="314"/>
      <c r="EIW277" s="314"/>
      <c r="EIX277" s="314"/>
      <c r="EIY277" s="314"/>
      <c r="EIZ277" s="314"/>
      <c r="EJA277" s="314"/>
      <c r="EJB277" s="314"/>
      <c r="EJC277" s="314"/>
      <c r="EJD277" s="314"/>
      <c r="EJE277" s="314"/>
      <c r="EJF277" s="314"/>
      <c r="EJG277" s="314"/>
      <c r="EJH277" s="314"/>
      <c r="EJI277" s="314"/>
      <c r="EJJ277" s="314"/>
      <c r="EJK277" s="314"/>
      <c r="EJL277" s="314"/>
      <c r="EJM277" s="314"/>
      <c r="EJN277" s="314"/>
      <c r="EJO277" s="314"/>
      <c r="EJP277" s="314"/>
      <c r="EJQ277" s="314"/>
      <c r="EJR277" s="314"/>
      <c r="EJS277" s="314"/>
      <c r="EJT277" s="314"/>
      <c r="EJU277" s="314"/>
      <c r="EJV277" s="314"/>
      <c r="EJW277" s="314"/>
      <c r="EJX277" s="314"/>
      <c r="EJY277" s="314"/>
      <c r="EJZ277" s="314"/>
      <c r="EKA277" s="314"/>
      <c r="EKB277" s="314"/>
      <c r="EKC277" s="314"/>
      <c r="EKD277" s="314"/>
      <c r="EKE277" s="314"/>
      <c r="EKF277" s="314"/>
      <c r="EKG277" s="314"/>
      <c r="EKH277" s="314"/>
      <c r="EKI277" s="314"/>
      <c r="EKJ277" s="314"/>
      <c r="EKK277" s="314"/>
      <c r="EKL277" s="314"/>
      <c r="EKM277" s="314"/>
      <c r="EKN277" s="314"/>
      <c r="EKO277" s="314"/>
      <c r="EKP277" s="314"/>
      <c r="EKQ277" s="314"/>
      <c r="EKR277" s="314"/>
      <c r="EKS277" s="314"/>
      <c r="EKT277" s="314"/>
      <c r="EKU277" s="314"/>
      <c r="EKV277" s="314"/>
      <c r="EKW277" s="314"/>
      <c r="EKX277" s="314"/>
      <c r="EKY277" s="314"/>
      <c r="EKZ277" s="314"/>
      <c r="ELA277" s="314"/>
      <c r="ELB277" s="314"/>
      <c r="ELC277" s="314"/>
      <c r="ELD277" s="314"/>
      <c r="ELE277" s="314"/>
      <c r="ELF277" s="314"/>
      <c r="ELG277" s="314"/>
      <c r="ELH277" s="314"/>
      <c r="ELI277" s="314"/>
      <c r="ELJ277" s="314"/>
      <c r="ELK277" s="314"/>
      <c r="ELL277" s="314"/>
      <c r="ELM277" s="314"/>
      <c r="ELN277" s="314"/>
      <c r="ELO277" s="314"/>
      <c r="ELP277" s="314"/>
      <c r="ELQ277" s="314"/>
      <c r="ELR277" s="314"/>
      <c r="ELS277" s="314"/>
      <c r="ELT277" s="314"/>
      <c r="ELU277" s="314"/>
      <c r="ELV277" s="314"/>
      <c r="ELW277" s="314"/>
      <c r="ELX277" s="314"/>
      <c r="ELY277" s="314"/>
      <c r="ELZ277" s="314"/>
      <c r="EMA277" s="314"/>
      <c r="EMB277" s="314"/>
      <c r="EMC277" s="314"/>
      <c r="EMD277" s="314"/>
      <c r="EME277" s="314"/>
      <c r="EMF277" s="314"/>
      <c r="EMG277" s="314"/>
      <c r="EMH277" s="314"/>
      <c r="EMI277" s="314"/>
      <c r="EMJ277" s="314"/>
      <c r="EMK277" s="314"/>
      <c r="EML277" s="314"/>
      <c r="EMM277" s="314"/>
      <c r="EMN277" s="314"/>
      <c r="EMO277" s="314"/>
      <c r="EMP277" s="314"/>
      <c r="EMQ277" s="314"/>
      <c r="EMR277" s="314"/>
      <c r="EMS277" s="314"/>
      <c r="EMT277" s="314"/>
      <c r="EMU277" s="314"/>
      <c r="EMV277" s="314"/>
      <c r="EMW277" s="314"/>
      <c r="EMX277" s="314"/>
      <c r="EMY277" s="314"/>
      <c r="EMZ277" s="314"/>
      <c r="ENA277" s="314"/>
      <c r="ENB277" s="314"/>
      <c r="ENC277" s="314"/>
      <c r="END277" s="314"/>
      <c r="ENE277" s="314"/>
      <c r="ENF277" s="314"/>
      <c r="ENG277" s="314"/>
      <c r="ENH277" s="314"/>
      <c r="ENI277" s="314"/>
      <c r="ENJ277" s="314"/>
      <c r="ENK277" s="314"/>
      <c r="ENL277" s="314"/>
      <c r="ENM277" s="314"/>
      <c r="ENN277" s="314"/>
      <c r="ENO277" s="314"/>
      <c r="ENP277" s="314"/>
      <c r="ENQ277" s="314"/>
      <c r="ENR277" s="314"/>
      <c r="ENS277" s="314"/>
      <c r="ENT277" s="314"/>
      <c r="ENU277" s="314"/>
      <c r="ENV277" s="314"/>
      <c r="ENW277" s="314"/>
      <c r="ENX277" s="314"/>
      <c r="ENY277" s="314"/>
      <c r="ENZ277" s="314"/>
      <c r="EOA277" s="314"/>
      <c r="EOB277" s="314"/>
      <c r="EOC277" s="314"/>
      <c r="EOD277" s="314"/>
      <c r="EOE277" s="314"/>
      <c r="EOF277" s="314"/>
      <c r="EOG277" s="314"/>
      <c r="EOH277" s="314"/>
      <c r="EOI277" s="314"/>
      <c r="EOJ277" s="314"/>
      <c r="EOK277" s="314"/>
      <c r="EOL277" s="314"/>
      <c r="EOM277" s="314"/>
      <c r="EON277" s="314"/>
      <c r="EOO277" s="314"/>
      <c r="EOP277" s="314"/>
      <c r="EOQ277" s="314"/>
      <c r="EOR277" s="314"/>
      <c r="EOS277" s="314"/>
      <c r="EOT277" s="314"/>
      <c r="EOU277" s="314"/>
      <c r="EOV277" s="314"/>
      <c r="EOW277" s="314"/>
      <c r="EOX277" s="314"/>
      <c r="EOY277" s="314"/>
      <c r="EOZ277" s="314"/>
      <c r="EPA277" s="314"/>
      <c r="EPB277" s="314"/>
      <c r="EPC277" s="314"/>
      <c r="EPD277" s="314"/>
      <c r="EPE277" s="314"/>
      <c r="EPF277" s="314"/>
      <c r="EPG277" s="314"/>
      <c r="EPH277" s="314"/>
      <c r="EPI277" s="314"/>
      <c r="EPJ277" s="314"/>
      <c r="EPK277" s="314"/>
      <c r="EPL277" s="314"/>
      <c r="EPM277" s="314"/>
      <c r="EPN277" s="314"/>
      <c r="EPO277" s="314"/>
      <c r="EPP277" s="314"/>
      <c r="EPQ277" s="314"/>
      <c r="EPR277" s="314"/>
      <c r="EPS277" s="314"/>
      <c r="EPT277" s="314"/>
      <c r="EPU277" s="314"/>
      <c r="EPV277" s="314"/>
      <c r="EPW277" s="314"/>
      <c r="EPX277" s="314"/>
      <c r="EPY277" s="314"/>
      <c r="EPZ277" s="314"/>
      <c r="EQA277" s="314"/>
      <c r="EQB277" s="314"/>
      <c r="EQC277" s="314"/>
      <c r="EQD277" s="314"/>
      <c r="EQE277" s="314"/>
      <c r="EQF277" s="314"/>
      <c r="EQG277" s="314"/>
      <c r="EQH277" s="314"/>
      <c r="EQI277" s="314"/>
      <c r="EQJ277" s="314"/>
      <c r="EQK277" s="314"/>
      <c r="EQL277" s="314"/>
      <c r="EQM277" s="314"/>
      <c r="EQN277" s="314"/>
      <c r="EQO277" s="314"/>
      <c r="EQP277" s="314"/>
      <c r="EQQ277" s="314"/>
      <c r="EQR277" s="314"/>
      <c r="EQS277" s="314"/>
      <c r="EQT277" s="314"/>
      <c r="EQU277" s="314"/>
      <c r="EQV277" s="314"/>
      <c r="EQW277" s="314"/>
      <c r="EQX277" s="314"/>
      <c r="EQY277" s="314"/>
      <c r="EQZ277" s="314"/>
      <c r="ERA277" s="314"/>
      <c r="ERB277" s="314"/>
      <c r="ERC277" s="314"/>
      <c r="ERD277" s="314"/>
      <c r="ERE277" s="314"/>
      <c r="ERF277" s="314"/>
      <c r="ERG277" s="314"/>
      <c r="ERH277" s="314"/>
      <c r="ERI277" s="314"/>
      <c r="ERJ277" s="314"/>
      <c r="ERK277" s="314"/>
      <c r="ERL277" s="314"/>
      <c r="ERM277" s="314"/>
      <c r="ERN277" s="314"/>
      <c r="ERO277" s="314"/>
      <c r="ERP277" s="314"/>
      <c r="ERQ277" s="314"/>
      <c r="ERR277" s="314"/>
      <c r="ERS277" s="314"/>
      <c r="ERT277" s="314"/>
      <c r="ERU277" s="314"/>
      <c r="ERV277" s="314"/>
      <c r="ERW277" s="314"/>
      <c r="ERX277" s="314"/>
      <c r="ERY277" s="314"/>
      <c r="ERZ277" s="314"/>
      <c r="ESA277" s="314"/>
      <c r="ESB277" s="314"/>
      <c r="ESC277" s="314"/>
      <c r="ESD277" s="314"/>
      <c r="ESE277" s="314"/>
      <c r="ESF277" s="314"/>
      <c r="ESG277" s="314"/>
      <c r="ESH277" s="314"/>
      <c r="ESI277" s="314"/>
      <c r="ESJ277" s="314"/>
      <c r="ESK277" s="314"/>
      <c r="ESL277" s="314"/>
      <c r="ESM277" s="314"/>
      <c r="ESN277" s="314"/>
      <c r="ESO277" s="314"/>
      <c r="ESP277" s="314"/>
      <c r="ESQ277" s="314"/>
      <c r="ESR277" s="314"/>
      <c r="ESS277" s="314"/>
      <c r="EST277" s="314"/>
      <c r="ESU277" s="314"/>
      <c r="ESV277" s="314"/>
      <c r="ESW277" s="314"/>
      <c r="ESX277" s="314"/>
      <c r="ESY277" s="314"/>
      <c r="ESZ277" s="314"/>
      <c r="ETA277" s="314"/>
      <c r="ETB277" s="314"/>
      <c r="ETC277" s="314"/>
      <c r="ETD277" s="314"/>
      <c r="ETE277" s="314"/>
      <c r="ETF277" s="314"/>
      <c r="ETG277" s="314"/>
      <c r="ETH277" s="314"/>
      <c r="ETI277" s="314"/>
      <c r="ETJ277" s="314"/>
      <c r="ETK277" s="314"/>
      <c r="ETL277" s="314"/>
      <c r="ETM277" s="314"/>
      <c r="ETN277" s="314"/>
      <c r="ETO277" s="314"/>
      <c r="ETP277" s="314"/>
      <c r="ETQ277" s="314"/>
      <c r="ETR277" s="314"/>
      <c r="ETS277" s="314"/>
      <c r="ETT277" s="314"/>
      <c r="ETU277" s="314"/>
      <c r="ETV277" s="314"/>
      <c r="ETW277" s="314"/>
      <c r="ETX277" s="314"/>
      <c r="ETY277" s="314"/>
      <c r="ETZ277" s="314"/>
      <c r="EUA277" s="314"/>
      <c r="EUB277" s="314"/>
      <c r="EUC277" s="314"/>
      <c r="EUD277" s="314"/>
      <c r="EUE277" s="314"/>
      <c r="EUF277" s="314"/>
      <c r="EUG277" s="314"/>
      <c r="EUH277" s="314"/>
      <c r="EUI277" s="314"/>
      <c r="EUJ277" s="314"/>
      <c r="EUK277" s="314"/>
      <c r="EUL277" s="314"/>
      <c r="EUM277" s="314"/>
      <c r="EUN277" s="314"/>
      <c r="EUO277" s="314"/>
      <c r="EUP277" s="314"/>
      <c r="EUQ277" s="314"/>
      <c r="EUR277" s="314"/>
      <c r="EUS277" s="314"/>
      <c r="EUT277" s="314"/>
      <c r="EUU277" s="314"/>
      <c r="EUV277" s="314"/>
      <c r="EUW277" s="314"/>
      <c r="EUX277" s="314"/>
      <c r="EUY277" s="314"/>
      <c r="EUZ277" s="314"/>
      <c r="EVA277" s="314"/>
      <c r="EVB277" s="314"/>
      <c r="EVC277" s="314"/>
      <c r="EVD277" s="314"/>
      <c r="EVE277" s="314"/>
      <c r="EVF277" s="314"/>
      <c r="EVG277" s="314"/>
      <c r="EVH277" s="314"/>
      <c r="EVI277" s="314"/>
      <c r="EVJ277" s="314"/>
      <c r="EVK277" s="314"/>
      <c r="EVL277" s="314"/>
      <c r="EVM277" s="314"/>
      <c r="EVN277" s="314"/>
      <c r="EVO277" s="314"/>
      <c r="EVP277" s="314"/>
      <c r="EVQ277" s="314"/>
      <c r="EVR277" s="314"/>
      <c r="EVS277" s="314"/>
      <c r="EVT277" s="314"/>
      <c r="EVU277" s="314"/>
      <c r="EVV277" s="314"/>
      <c r="EVW277" s="314"/>
      <c r="EVX277" s="314"/>
      <c r="EVY277" s="314"/>
      <c r="EVZ277" s="314"/>
      <c r="EWA277" s="314"/>
      <c r="EWB277" s="314"/>
      <c r="EWC277" s="314"/>
      <c r="EWD277" s="314"/>
      <c r="EWE277" s="314"/>
      <c r="EWF277" s="314"/>
      <c r="EWG277" s="314"/>
      <c r="EWH277" s="314"/>
      <c r="EWI277" s="314"/>
      <c r="EWJ277" s="314"/>
      <c r="EWK277" s="314"/>
      <c r="EWL277" s="314"/>
      <c r="EWM277" s="314"/>
      <c r="EWN277" s="314"/>
      <c r="EWO277" s="314"/>
      <c r="EWP277" s="314"/>
      <c r="EWQ277" s="314"/>
      <c r="EWR277" s="314"/>
      <c r="EWS277" s="314"/>
      <c r="EWT277" s="314"/>
      <c r="EWU277" s="314"/>
      <c r="EWV277" s="314"/>
      <c r="EWW277" s="314"/>
      <c r="EWX277" s="314"/>
      <c r="EWY277" s="314"/>
      <c r="EWZ277" s="314"/>
      <c r="EXA277" s="314"/>
      <c r="EXB277" s="314"/>
      <c r="EXC277" s="314"/>
      <c r="EXD277" s="314"/>
      <c r="EXE277" s="314"/>
      <c r="EXF277" s="314"/>
      <c r="EXG277" s="314"/>
      <c r="EXH277" s="314"/>
      <c r="EXI277" s="314"/>
      <c r="EXJ277" s="314"/>
      <c r="EXK277" s="314"/>
      <c r="EXL277" s="314"/>
      <c r="EXM277" s="314"/>
      <c r="EXN277" s="314"/>
      <c r="EXO277" s="314"/>
      <c r="EXP277" s="314"/>
      <c r="EXQ277" s="314"/>
      <c r="EXR277" s="314"/>
      <c r="EXS277" s="314"/>
      <c r="EXT277" s="314"/>
      <c r="EXU277" s="314"/>
      <c r="EXV277" s="314"/>
      <c r="EXW277" s="314"/>
      <c r="EXX277" s="314"/>
      <c r="EXY277" s="314"/>
      <c r="EXZ277" s="314"/>
      <c r="EYA277" s="314"/>
      <c r="EYB277" s="314"/>
      <c r="EYC277" s="314"/>
      <c r="EYD277" s="314"/>
      <c r="EYE277" s="314"/>
      <c r="EYF277" s="314"/>
      <c r="EYG277" s="314"/>
      <c r="EYH277" s="314"/>
      <c r="EYI277" s="314"/>
      <c r="EYJ277" s="314"/>
      <c r="EYK277" s="314"/>
      <c r="EYL277" s="314"/>
      <c r="EYM277" s="314"/>
      <c r="EYN277" s="314"/>
      <c r="EYO277" s="314"/>
      <c r="EYP277" s="314"/>
      <c r="EYQ277" s="314"/>
      <c r="EYR277" s="314"/>
      <c r="EYS277" s="314"/>
      <c r="EYT277" s="314"/>
      <c r="EYU277" s="314"/>
      <c r="EYV277" s="314"/>
      <c r="EYW277" s="314"/>
      <c r="EYX277" s="314"/>
      <c r="EYY277" s="314"/>
      <c r="EYZ277" s="314"/>
      <c r="EZA277" s="314"/>
      <c r="EZB277" s="314"/>
      <c r="EZC277" s="314"/>
      <c r="EZD277" s="314"/>
      <c r="EZE277" s="314"/>
      <c r="EZF277" s="314"/>
      <c r="EZG277" s="314"/>
      <c r="EZH277" s="314"/>
      <c r="EZI277" s="314"/>
      <c r="EZJ277" s="314"/>
      <c r="EZK277" s="314"/>
      <c r="EZL277" s="314"/>
      <c r="EZM277" s="314"/>
      <c r="EZN277" s="314"/>
      <c r="EZO277" s="314"/>
      <c r="EZP277" s="314"/>
      <c r="EZQ277" s="314"/>
      <c r="EZR277" s="314"/>
      <c r="EZS277" s="314"/>
      <c r="EZT277" s="314"/>
      <c r="EZU277" s="314"/>
      <c r="EZV277" s="314"/>
      <c r="EZW277" s="314"/>
      <c r="EZX277" s="314"/>
      <c r="EZY277" s="314"/>
      <c r="EZZ277" s="314"/>
      <c r="FAA277" s="314"/>
      <c r="FAB277" s="314"/>
      <c r="FAC277" s="314"/>
      <c r="FAD277" s="314"/>
      <c r="FAE277" s="314"/>
      <c r="FAF277" s="314"/>
      <c r="FAG277" s="314"/>
      <c r="FAH277" s="314"/>
      <c r="FAI277" s="314"/>
      <c r="FAJ277" s="314"/>
      <c r="FAK277" s="314"/>
      <c r="FAL277" s="314"/>
      <c r="FAM277" s="314"/>
      <c r="FAN277" s="314"/>
      <c r="FAO277" s="314"/>
      <c r="FAP277" s="314"/>
      <c r="FAQ277" s="314"/>
      <c r="FAR277" s="314"/>
      <c r="FAS277" s="314"/>
      <c r="FAT277" s="314"/>
      <c r="FAU277" s="314"/>
      <c r="FAV277" s="314"/>
      <c r="FAW277" s="314"/>
      <c r="FAX277" s="314"/>
      <c r="FAY277" s="314"/>
      <c r="FAZ277" s="314"/>
      <c r="FBA277" s="314"/>
      <c r="FBB277" s="314"/>
      <c r="FBC277" s="314"/>
      <c r="FBD277" s="314"/>
      <c r="FBE277" s="314"/>
      <c r="FBF277" s="314"/>
      <c r="FBG277" s="314"/>
      <c r="FBH277" s="314"/>
      <c r="FBI277" s="314"/>
      <c r="FBJ277" s="314"/>
      <c r="FBK277" s="314"/>
      <c r="FBL277" s="314"/>
      <c r="FBM277" s="314"/>
      <c r="FBN277" s="314"/>
      <c r="FBO277" s="314"/>
      <c r="FBP277" s="314"/>
      <c r="FBQ277" s="314"/>
      <c r="FBR277" s="314"/>
      <c r="FBS277" s="314"/>
      <c r="FBT277" s="314"/>
      <c r="FBU277" s="314"/>
      <c r="FBV277" s="314"/>
      <c r="FBW277" s="314"/>
      <c r="FBX277" s="314"/>
      <c r="FBY277" s="314"/>
      <c r="FBZ277" s="314"/>
      <c r="FCA277" s="314"/>
      <c r="FCB277" s="314"/>
      <c r="FCC277" s="314"/>
      <c r="FCD277" s="314"/>
      <c r="FCE277" s="314"/>
      <c r="FCF277" s="314"/>
      <c r="FCG277" s="314"/>
      <c r="FCH277" s="314"/>
      <c r="FCI277" s="314"/>
      <c r="FCJ277" s="314"/>
      <c r="FCK277" s="314"/>
      <c r="FCL277" s="314"/>
      <c r="FCM277" s="314"/>
      <c r="FCN277" s="314"/>
      <c r="FCO277" s="314"/>
      <c r="FCP277" s="314"/>
      <c r="FCQ277" s="314"/>
      <c r="FCR277" s="314"/>
      <c r="FCS277" s="314"/>
      <c r="FCT277" s="314"/>
      <c r="FCU277" s="314"/>
      <c r="FCV277" s="314"/>
      <c r="FCW277" s="314"/>
      <c r="FCX277" s="314"/>
      <c r="FCY277" s="314"/>
      <c r="FCZ277" s="314"/>
      <c r="FDA277" s="314"/>
      <c r="FDB277" s="314"/>
      <c r="FDC277" s="314"/>
      <c r="FDD277" s="314"/>
      <c r="FDE277" s="314"/>
      <c r="FDF277" s="314"/>
      <c r="FDG277" s="314"/>
      <c r="FDH277" s="314"/>
      <c r="FDI277" s="314"/>
      <c r="FDJ277" s="314"/>
      <c r="FDK277" s="314"/>
      <c r="FDL277" s="314"/>
      <c r="FDM277" s="314"/>
      <c r="FDN277" s="314"/>
      <c r="FDO277" s="314"/>
      <c r="FDP277" s="314"/>
      <c r="FDQ277" s="314"/>
      <c r="FDR277" s="314"/>
      <c r="FDS277" s="314"/>
      <c r="FDT277" s="314"/>
      <c r="FDU277" s="314"/>
      <c r="FDV277" s="314"/>
      <c r="FDW277" s="314"/>
      <c r="FDX277" s="314"/>
      <c r="FDY277" s="314"/>
      <c r="FDZ277" s="314"/>
      <c r="FEA277" s="314"/>
      <c r="FEB277" s="314"/>
      <c r="FEC277" s="314"/>
      <c r="FED277" s="314"/>
      <c r="FEE277" s="314"/>
      <c r="FEF277" s="314"/>
      <c r="FEG277" s="314"/>
      <c r="FEH277" s="314"/>
      <c r="FEI277" s="314"/>
      <c r="FEJ277" s="314"/>
      <c r="FEK277" s="314"/>
      <c r="FEL277" s="314"/>
      <c r="FEM277" s="314"/>
      <c r="FEN277" s="314"/>
      <c r="FEO277" s="314"/>
      <c r="FEP277" s="314"/>
      <c r="FEQ277" s="314"/>
      <c r="FER277" s="314"/>
      <c r="FES277" s="314"/>
      <c r="FET277" s="314"/>
      <c r="FEU277" s="314"/>
      <c r="FEV277" s="314"/>
      <c r="FEW277" s="314"/>
      <c r="FEX277" s="314"/>
      <c r="FEY277" s="314"/>
      <c r="FEZ277" s="314"/>
      <c r="FFA277" s="314"/>
      <c r="FFB277" s="314"/>
      <c r="FFC277" s="314"/>
      <c r="FFD277" s="314"/>
      <c r="FFE277" s="314"/>
      <c r="FFF277" s="314"/>
      <c r="FFG277" s="314"/>
      <c r="FFH277" s="314"/>
      <c r="FFI277" s="314"/>
      <c r="FFJ277" s="314"/>
      <c r="FFK277" s="314"/>
      <c r="FFL277" s="314"/>
      <c r="FFM277" s="314"/>
      <c r="FFN277" s="314"/>
      <c r="FFO277" s="314"/>
      <c r="FFP277" s="314"/>
      <c r="FFQ277" s="314"/>
      <c r="FFR277" s="314"/>
      <c r="FFS277" s="314"/>
      <c r="FFT277" s="314"/>
      <c r="FFU277" s="314"/>
      <c r="FFV277" s="314"/>
      <c r="FFW277" s="314"/>
      <c r="FFX277" s="314"/>
      <c r="FFY277" s="314"/>
      <c r="FFZ277" s="314"/>
      <c r="FGA277" s="314"/>
      <c r="FGB277" s="314"/>
      <c r="FGC277" s="314"/>
      <c r="FGD277" s="314"/>
      <c r="FGE277" s="314"/>
      <c r="FGF277" s="314"/>
      <c r="FGG277" s="314"/>
      <c r="FGH277" s="314"/>
      <c r="FGI277" s="314"/>
      <c r="FGJ277" s="314"/>
      <c r="FGK277" s="314"/>
      <c r="FGL277" s="314"/>
      <c r="FGM277" s="314"/>
      <c r="FGN277" s="314"/>
      <c r="FGO277" s="314"/>
      <c r="FGP277" s="314"/>
      <c r="FGQ277" s="314"/>
      <c r="FGR277" s="314"/>
      <c r="FGS277" s="314"/>
      <c r="FGT277" s="314"/>
      <c r="FGU277" s="314"/>
      <c r="FGV277" s="314"/>
      <c r="FGW277" s="314"/>
      <c r="FGX277" s="314"/>
      <c r="FGY277" s="314"/>
      <c r="FGZ277" s="314"/>
      <c r="FHA277" s="314"/>
      <c r="FHB277" s="314"/>
      <c r="FHC277" s="314"/>
      <c r="FHD277" s="314"/>
      <c r="FHE277" s="314"/>
      <c r="FHF277" s="314"/>
      <c r="FHG277" s="314"/>
      <c r="FHH277" s="314"/>
      <c r="FHI277" s="314"/>
      <c r="FHJ277" s="314"/>
      <c r="FHK277" s="314"/>
      <c r="FHL277" s="314"/>
      <c r="FHM277" s="314"/>
      <c r="FHN277" s="314"/>
      <c r="FHO277" s="314"/>
      <c r="FHP277" s="314"/>
      <c r="FHQ277" s="314"/>
      <c r="FHR277" s="314"/>
      <c r="FHS277" s="314"/>
      <c r="FHT277" s="314"/>
      <c r="FHU277" s="314"/>
      <c r="FHV277" s="314"/>
      <c r="FHW277" s="314"/>
      <c r="FHX277" s="314"/>
      <c r="FHY277" s="314"/>
      <c r="FHZ277" s="314"/>
      <c r="FIA277" s="314"/>
      <c r="FIB277" s="314"/>
      <c r="FIC277" s="314"/>
      <c r="FID277" s="314"/>
      <c r="FIE277" s="314"/>
      <c r="FIF277" s="314"/>
      <c r="FIG277" s="314"/>
      <c r="FIH277" s="314"/>
      <c r="FII277" s="314"/>
      <c r="FIJ277" s="314"/>
      <c r="FIK277" s="314"/>
      <c r="FIL277" s="314"/>
      <c r="FIM277" s="314"/>
      <c r="FIN277" s="314"/>
      <c r="FIO277" s="314"/>
      <c r="FIP277" s="314"/>
      <c r="FIQ277" s="314"/>
      <c r="FIR277" s="314"/>
      <c r="FIS277" s="314"/>
      <c r="FIT277" s="314"/>
      <c r="FIU277" s="314"/>
      <c r="FIV277" s="314"/>
      <c r="FIW277" s="314"/>
      <c r="FIX277" s="314"/>
      <c r="FIY277" s="314"/>
      <c r="FIZ277" s="314"/>
      <c r="FJA277" s="314"/>
      <c r="FJB277" s="314"/>
      <c r="FJC277" s="314"/>
      <c r="FJD277" s="314"/>
      <c r="FJE277" s="314"/>
      <c r="FJF277" s="314"/>
      <c r="FJG277" s="314"/>
      <c r="FJH277" s="314"/>
      <c r="FJI277" s="314"/>
      <c r="FJJ277" s="314"/>
      <c r="FJK277" s="314"/>
      <c r="FJL277" s="314"/>
      <c r="FJM277" s="314"/>
      <c r="FJN277" s="314"/>
      <c r="FJO277" s="314"/>
      <c r="FJP277" s="314"/>
      <c r="FJQ277" s="314"/>
      <c r="FJR277" s="314"/>
      <c r="FJS277" s="314"/>
      <c r="FJT277" s="314"/>
      <c r="FJU277" s="314"/>
      <c r="FJV277" s="314"/>
      <c r="FJW277" s="314"/>
      <c r="FJX277" s="314"/>
      <c r="FJY277" s="314"/>
      <c r="FJZ277" s="314"/>
      <c r="FKA277" s="314"/>
      <c r="FKB277" s="314"/>
      <c r="FKC277" s="314"/>
      <c r="FKD277" s="314"/>
      <c r="FKE277" s="314"/>
      <c r="FKF277" s="314"/>
      <c r="FKG277" s="314"/>
      <c r="FKH277" s="314"/>
      <c r="FKI277" s="314"/>
      <c r="FKJ277" s="314"/>
      <c r="FKK277" s="314"/>
      <c r="FKL277" s="314"/>
      <c r="FKM277" s="314"/>
      <c r="FKN277" s="314"/>
      <c r="FKO277" s="314"/>
      <c r="FKP277" s="314"/>
      <c r="FKQ277" s="314"/>
      <c r="FKR277" s="314"/>
      <c r="FKS277" s="314"/>
      <c r="FKT277" s="314"/>
      <c r="FKU277" s="314"/>
      <c r="FKV277" s="314"/>
      <c r="FKW277" s="314"/>
      <c r="FKX277" s="314"/>
      <c r="FKY277" s="314"/>
      <c r="FKZ277" s="314"/>
      <c r="FLA277" s="314"/>
      <c r="FLB277" s="314"/>
      <c r="FLC277" s="314"/>
      <c r="FLD277" s="314"/>
      <c r="FLE277" s="314"/>
      <c r="FLF277" s="314"/>
      <c r="FLG277" s="314"/>
      <c r="FLH277" s="314"/>
      <c r="FLI277" s="314"/>
      <c r="FLJ277" s="314"/>
      <c r="FLK277" s="314"/>
      <c r="FLL277" s="314"/>
      <c r="FLM277" s="314"/>
      <c r="FLN277" s="314"/>
      <c r="FLO277" s="314"/>
      <c r="FLP277" s="314"/>
      <c r="FLQ277" s="314"/>
      <c r="FLR277" s="314"/>
      <c r="FLS277" s="314"/>
      <c r="FLT277" s="314"/>
      <c r="FLU277" s="314"/>
      <c r="FLV277" s="314"/>
      <c r="FLW277" s="314"/>
      <c r="FLX277" s="314"/>
      <c r="FLY277" s="314"/>
      <c r="FLZ277" s="314"/>
      <c r="FMA277" s="314"/>
      <c r="FMB277" s="314"/>
      <c r="FMC277" s="314"/>
      <c r="FMD277" s="314"/>
      <c r="FME277" s="314"/>
      <c r="FMF277" s="314"/>
      <c r="FMG277" s="314"/>
      <c r="FMH277" s="314"/>
      <c r="FMI277" s="314"/>
      <c r="FMJ277" s="314"/>
      <c r="FMK277" s="314"/>
      <c r="FML277" s="314"/>
      <c r="FMM277" s="314"/>
      <c r="FMN277" s="314"/>
      <c r="FMO277" s="314"/>
      <c r="FMP277" s="314"/>
      <c r="FMQ277" s="314"/>
      <c r="FMR277" s="314"/>
      <c r="FMS277" s="314"/>
      <c r="FMT277" s="314"/>
      <c r="FMU277" s="314"/>
      <c r="FMV277" s="314"/>
      <c r="FMW277" s="314"/>
      <c r="FMX277" s="314"/>
      <c r="FMY277" s="314"/>
      <c r="FMZ277" s="314"/>
      <c r="FNA277" s="314"/>
      <c r="FNB277" s="314"/>
      <c r="FNC277" s="314"/>
      <c r="FND277" s="314"/>
      <c r="FNE277" s="314"/>
      <c r="FNF277" s="314"/>
      <c r="FNG277" s="314"/>
      <c r="FNH277" s="314"/>
      <c r="FNI277" s="314"/>
      <c r="FNJ277" s="314"/>
      <c r="FNK277" s="314"/>
      <c r="FNL277" s="314"/>
      <c r="FNM277" s="314"/>
      <c r="FNN277" s="314"/>
      <c r="FNO277" s="314"/>
      <c r="FNP277" s="314"/>
      <c r="FNQ277" s="314"/>
      <c r="FNR277" s="314"/>
      <c r="FNS277" s="314"/>
      <c r="FNT277" s="314"/>
      <c r="FNU277" s="314"/>
      <c r="FNV277" s="314"/>
      <c r="FNW277" s="314"/>
      <c r="FNX277" s="314"/>
      <c r="FNY277" s="314"/>
      <c r="FNZ277" s="314"/>
      <c r="FOA277" s="314"/>
      <c r="FOB277" s="314"/>
      <c r="FOC277" s="314"/>
      <c r="FOD277" s="314"/>
      <c r="FOE277" s="314"/>
      <c r="FOF277" s="314"/>
      <c r="FOG277" s="314"/>
      <c r="FOH277" s="314"/>
      <c r="FOI277" s="314"/>
      <c r="FOJ277" s="314"/>
      <c r="FOK277" s="314"/>
      <c r="FOL277" s="314"/>
      <c r="FOM277" s="314"/>
      <c r="FON277" s="314"/>
      <c r="FOO277" s="314"/>
      <c r="FOP277" s="314"/>
      <c r="FOQ277" s="314"/>
      <c r="FOR277" s="314"/>
      <c r="FOS277" s="314"/>
      <c r="FOT277" s="314"/>
      <c r="FOU277" s="314"/>
      <c r="FOV277" s="314"/>
      <c r="FOW277" s="314"/>
      <c r="FOX277" s="314"/>
      <c r="FOY277" s="314"/>
      <c r="FOZ277" s="314"/>
      <c r="FPA277" s="314"/>
      <c r="FPB277" s="314"/>
      <c r="FPC277" s="314"/>
      <c r="FPD277" s="314"/>
      <c r="FPE277" s="314"/>
      <c r="FPF277" s="314"/>
      <c r="FPG277" s="314"/>
      <c r="FPH277" s="314"/>
      <c r="FPI277" s="314"/>
      <c r="FPJ277" s="314"/>
      <c r="FPK277" s="314"/>
      <c r="FPL277" s="314"/>
      <c r="FPM277" s="314"/>
      <c r="FPN277" s="314"/>
      <c r="FPO277" s="314"/>
      <c r="FPP277" s="314"/>
      <c r="FPQ277" s="314"/>
      <c r="FPR277" s="314"/>
      <c r="FPS277" s="314"/>
      <c r="FPT277" s="314"/>
      <c r="FPU277" s="314"/>
      <c r="FPV277" s="314"/>
      <c r="FPW277" s="314"/>
      <c r="FPX277" s="314"/>
      <c r="FPY277" s="314"/>
      <c r="FPZ277" s="314"/>
      <c r="FQA277" s="314"/>
      <c r="FQB277" s="314"/>
      <c r="FQC277" s="314"/>
      <c r="FQD277" s="314"/>
      <c r="FQE277" s="314"/>
      <c r="FQF277" s="314"/>
      <c r="FQG277" s="314"/>
      <c r="FQH277" s="314"/>
      <c r="FQI277" s="314"/>
      <c r="FQJ277" s="314"/>
      <c r="FQK277" s="314"/>
      <c r="FQL277" s="314"/>
      <c r="FQM277" s="314"/>
      <c r="FQN277" s="314"/>
      <c r="FQO277" s="314"/>
      <c r="FQP277" s="314"/>
      <c r="FQQ277" s="314"/>
      <c r="FQR277" s="314"/>
      <c r="FQS277" s="314"/>
      <c r="FQT277" s="314"/>
      <c r="FQU277" s="314"/>
      <c r="FQV277" s="314"/>
      <c r="FQW277" s="314"/>
      <c r="FQX277" s="314"/>
      <c r="FQY277" s="314"/>
      <c r="FQZ277" s="314"/>
      <c r="FRA277" s="314"/>
      <c r="FRB277" s="314"/>
      <c r="FRC277" s="314"/>
      <c r="FRD277" s="314"/>
      <c r="FRE277" s="314"/>
      <c r="FRF277" s="314"/>
      <c r="FRG277" s="314"/>
      <c r="FRH277" s="314"/>
      <c r="FRI277" s="314"/>
      <c r="FRJ277" s="314"/>
      <c r="FRK277" s="314"/>
      <c r="FRL277" s="314"/>
      <c r="FRM277" s="314"/>
      <c r="FRN277" s="314"/>
      <c r="FRO277" s="314"/>
      <c r="FRP277" s="314"/>
      <c r="FRQ277" s="314"/>
      <c r="FRR277" s="314"/>
      <c r="FRS277" s="314"/>
      <c r="FRT277" s="314"/>
      <c r="FRU277" s="314"/>
      <c r="FRV277" s="314"/>
      <c r="FRW277" s="314"/>
      <c r="FRX277" s="314"/>
      <c r="FRY277" s="314"/>
      <c r="FRZ277" s="314"/>
      <c r="FSA277" s="314"/>
      <c r="FSB277" s="314"/>
      <c r="FSC277" s="314"/>
      <c r="FSD277" s="314"/>
      <c r="FSE277" s="314"/>
      <c r="FSF277" s="314"/>
      <c r="FSG277" s="314"/>
      <c r="FSH277" s="314"/>
      <c r="FSI277" s="314"/>
      <c r="FSJ277" s="314"/>
      <c r="FSK277" s="314"/>
      <c r="FSL277" s="314"/>
      <c r="FSM277" s="314"/>
      <c r="FSN277" s="314"/>
      <c r="FSO277" s="314"/>
      <c r="FSP277" s="314"/>
      <c r="FSQ277" s="314"/>
      <c r="FSR277" s="314"/>
      <c r="FSS277" s="314"/>
      <c r="FST277" s="314"/>
      <c r="FSU277" s="314"/>
      <c r="FSV277" s="314"/>
      <c r="FSW277" s="314"/>
      <c r="FSX277" s="314"/>
      <c r="FSY277" s="314"/>
      <c r="FSZ277" s="314"/>
      <c r="FTA277" s="314"/>
      <c r="FTB277" s="314"/>
      <c r="FTC277" s="314"/>
      <c r="FTD277" s="314"/>
      <c r="FTE277" s="314"/>
      <c r="FTF277" s="314"/>
      <c r="FTG277" s="314"/>
      <c r="FTH277" s="314"/>
      <c r="FTI277" s="314"/>
      <c r="FTJ277" s="314"/>
      <c r="FTK277" s="314"/>
      <c r="FTL277" s="314"/>
      <c r="FTM277" s="314"/>
      <c r="FTN277" s="314"/>
      <c r="FTO277" s="314"/>
      <c r="FTP277" s="314"/>
      <c r="FTQ277" s="314"/>
      <c r="FTR277" s="314"/>
      <c r="FTS277" s="314"/>
      <c r="FTT277" s="314"/>
      <c r="FTU277" s="314"/>
      <c r="FTV277" s="314"/>
      <c r="FTW277" s="314"/>
      <c r="FTX277" s="314"/>
      <c r="FTY277" s="314"/>
      <c r="FTZ277" s="314"/>
      <c r="FUA277" s="314"/>
      <c r="FUB277" s="314"/>
      <c r="FUC277" s="314"/>
      <c r="FUD277" s="314"/>
      <c r="FUE277" s="314"/>
      <c r="FUF277" s="314"/>
      <c r="FUG277" s="314"/>
      <c r="FUH277" s="314"/>
      <c r="FUI277" s="314"/>
      <c r="FUJ277" s="314"/>
      <c r="FUK277" s="314"/>
      <c r="FUL277" s="314"/>
      <c r="FUM277" s="314"/>
      <c r="FUN277" s="314"/>
      <c r="FUO277" s="314"/>
      <c r="FUP277" s="314"/>
      <c r="FUQ277" s="314"/>
      <c r="FUR277" s="314"/>
      <c r="FUS277" s="314"/>
      <c r="FUT277" s="314"/>
      <c r="FUU277" s="314"/>
      <c r="FUV277" s="314"/>
      <c r="FUW277" s="314"/>
      <c r="FUX277" s="314"/>
      <c r="FUY277" s="314"/>
      <c r="FUZ277" s="314"/>
      <c r="FVA277" s="314"/>
      <c r="FVB277" s="314"/>
      <c r="FVC277" s="314"/>
      <c r="FVD277" s="314"/>
      <c r="FVE277" s="314"/>
      <c r="FVF277" s="314"/>
      <c r="FVG277" s="314"/>
      <c r="FVH277" s="314"/>
      <c r="FVI277" s="314"/>
      <c r="FVJ277" s="314"/>
      <c r="FVK277" s="314"/>
      <c r="FVL277" s="314"/>
      <c r="FVM277" s="314"/>
      <c r="FVN277" s="314"/>
      <c r="FVO277" s="314"/>
      <c r="FVP277" s="314"/>
      <c r="FVQ277" s="314"/>
      <c r="FVR277" s="314"/>
      <c r="FVS277" s="314"/>
      <c r="FVT277" s="314"/>
      <c r="FVU277" s="314"/>
      <c r="FVV277" s="314"/>
      <c r="FVW277" s="314"/>
      <c r="FVX277" s="314"/>
      <c r="FVY277" s="314"/>
      <c r="FVZ277" s="314"/>
      <c r="FWA277" s="314"/>
      <c r="FWB277" s="314"/>
      <c r="FWC277" s="314"/>
      <c r="FWD277" s="314"/>
      <c r="FWE277" s="314"/>
      <c r="FWF277" s="314"/>
      <c r="FWG277" s="314"/>
      <c r="FWH277" s="314"/>
      <c r="FWI277" s="314"/>
      <c r="FWJ277" s="314"/>
      <c r="FWK277" s="314"/>
      <c r="FWL277" s="314"/>
      <c r="FWM277" s="314"/>
      <c r="FWN277" s="314"/>
      <c r="FWO277" s="314"/>
      <c r="FWP277" s="314"/>
      <c r="FWQ277" s="314"/>
      <c r="FWR277" s="314"/>
      <c r="FWS277" s="314"/>
      <c r="FWT277" s="314"/>
      <c r="FWU277" s="314"/>
      <c r="FWV277" s="314"/>
      <c r="FWW277" s="314"/>
      <c r="FWX277" s="314"/>
      <c r="FWY277" s="314"/>
      <c r="FWZ277" s="314"/>
      <c r="FXA277" s="314"/>
      <c r="FXB277" s="314"/>
      <c r="FXC277" s="314"/>
      <c r="FXD277" s="314"/>
      <c r="FXE277" s="314"/>
      <c r="FXF277" s="314"/>
      <c r="FXG277" s="314"/>
      <c r="FXH277" s="314"/>
      <c r="FXI277" s="314"/>
      <c r="FXJ277" s="314"/>
      <c r="FXK277" s="314"/>
      <c r="FXL277" s="314"/>
      <c r="FXM277" s="314"/>
      <c r="FXN277" s="314"/>
      <c r="FXO277" s="314"/>
      <c r="FXP277" s="314"/>
      <c r="FXQ277" s="314"/>
      <c r="FXR277" s="314"/>
      <c r="FXS277" s="314"/>
      <c r="FXT277" s="314"/>
      <c r="FXU277" s="314"/>
      <c r="FXV277" s="314"/>
      <c r="FXW277" s="314"/>
      <c r="FXX277" s="314"/>
      <c r="FXY277" s="314"/>
      <c r="FXZ277" s="314"/>
      <c r="FYA277" s="314"/>
      <c r="FYB277" s="314"/>
      <c r="FYC277" s="314"/>
      <c r="FYD277" s="314"/>
      <c r="FYE277" s="314"/>
      <c r="FYF277" s="314"/>
      <c r="FYG277" s="314"/>
      <c r="FYH277" s="314"/>
      <c r="FYI277" s="314"/>
      <c r="FYJ277" s="314"/>
      <c r="FYK277" s="314"/>
      <c r="FYL277" s="314"/>
      <c r="FYM277" s="314"/>
      <c r="FYN277" s="314"/>
      <c r="FYO277" s="314"/>
      <c r="FYP277" s="314"/>
      <c r="FYQ277" s="314"/>
      <c r="FYR277" s="314"/>
      <c r="FYS277" s="314"/>
      <c r="FYT277" s="314"/>
      <c r="FYU277" s="314"/>
      <c r="FYV277" s="314"/>
      <c r="FYW277" s="314"/>
      <c r="FYX277" s="314"/>
      <c r="FYY277" s="314"/>
      <c r="FYZ277" s="314"/>
      <c r="FZA277" s="314"/>
      <c r="FZB277" s="314"/>
      <c r="FZC277" s="314"/>
      <c r="FZD277" s="314"/>
      <c r="FZE277" s="314"/>
      <c r="FZF277" s="314"/>
      <c r="FZG277" s="314"/>
      <c r="FZH277" s="314"/>
      <c r="FZI277" s="314"/>
      <c r="FZJ277" s="314"/>
      <c r="FZK277" s="314"/>
      <c r="FZL277" s="314"/>
      <c r="FZM277" s="314"/>
      <c r="FZN277" s="314"/>
      <c r="FZO277" s="314"/>
      <c r="FZP277" s="314"/>
      <c r="FZQ277" s="314"/>
      <c r="FZR277" s="314"/>
      <c r="FZS277" s="314"/>
      <c r="FZT277" s="314"/>
      <c r="FZU277" s="314"/>
      <c r="FZV277" s="314"/>
      <c r="FZW277" s="314"/>
      <c r="FZX277" s="314"/>
      <c r="FZY277" s="314"/>
      <c r="FZZ277" s="314"/>
      <c r="GAA277" s="314"/>
      <c r="GAB277" s="314"/>
      <c r="GAC277" s="314"/>
      <c r="GAD277" s="314"/>
      <c r="GAE277" s="314"/>
      <c r="GAF277" s="314"/>
      <c r="GAG277" s="314"/>
      <c r="GAH277" s="314"/>
      <c r="GAI277" s="314"/>
      <c r="GAJ277" s="314"/>
      <c r="GAK277" s="314"/>
      <c r="GAL277" s="314"/>
      <c r="GAM277" s="314"/>
      <c r="GAN277" s="314"/>
      <c r="GAO277" s="314"/>
      <c r="GAP277" s="314"/>
      <c r="GAQ277" s="314"/>
      <c r="GAR277" s="314"/>
      <c r="GAS277" s="314"/>
      <c r="GAT277" s="314"/>
      <c r="GAU277" s="314"/>
      <c r="GAV277" s="314"/>
      <c r="GAW277" s="314"/>
      <c r="GAX277" s="314"/>
      <c r="GAY277" s="314"/>
      <c r="GAZ277" s="314"/>
      <c r="GBA277" s="314"/>
      <c r="GBB277" s="314"/>
      <c r="GBC277" s="314"/>
      <c r="GBD277" s="314"/>
      <c r="GBE277" s="314"/>
      <c r="GBF277" s="314"/>
      <c r="GBG277" s="314"/>
      <c r="GBH277" s="314"/>
      <c r="GBI277" s="314"/>
      <c r="GBJ277" s="314"/>
      <c r="GBK277" s="314"/>
      <c r="GBL277" s="314"/>
      <c r="GBM277" s="314"/>
      <c r="GBN277" s="314"/>
      <c r="GBO277" s="314"/>
      <c r="GBP277" s="314"/>
      <c r="GBQ277" s="314"/>
      <c r="GBR277" s="314"/>
      <c r="GBS277" s="314"/>
      <c r="GBT277" s="314"/>
      <c r="GBU277" s="314"/>
      <c r="GBV277" s="314"/>
      <c r="GBW277" s="314"/>
      <c r="GBX277" s="314"/>
      <c r="GBY277" s="314"/>
      <c r="GBZ277" s="314"/>
      <c r="GCA277" s="314"/>
      <c r="GCB277" s="314"/>
      <c r="GCC277" s="314"/>
      <c r="GCD277" s="314"/>
      <c r="GCE277" s="314"/>
      <c r="GCF277" s="314"/>
      <c r="GCG277" s="314"/>
      <c r="GCH277" s="314"/>
      <c r="GCI277" s="314"/>
      <c r="GCJ277" s="314"/>
      <c r="GCK277" s="314"/>
      <c r="GCL277" s="314"/>
      <c r="GCM277" s="314"/>
      <c r="GCN277" s="314"/>
      <c r="GCO277" s="314"/>
      <c r="GCP277" s="314"/>
      <c r="GCQ277" s="314"/>
      <c r="GCR277" s="314"/>
      <c r="GCS277" s="314"/>
      <c r="GCT277" s="314"/>
      <c r="GCU277" s="314"/>
      <c r="GCV277" s="314"/>
      <c r="GCW277" s="314"/>
      <c r="GCX277" s="314"/>
      <c r="GCY277" s="314"/>
      <c r="GCZ277" s="314"/>
      <c r="GDA277" s="314"/>
      <c r="GDB277" s="314"/>
      <c r="GDC277" s="314"/>
      <c r="GDD277" s="314"/>
      <c r="GDE277" s="314"/>
      <c r="GDF277" s="314"/>
      <c r="GDG277" s="314"/>
      <c r="GDH277" s="314"/>
      <c r="GDI277" s="314"/>
      <c r="GDJ277" s="314"/>
      <c r="GDK277" s="314"/>
      <c r="GDL277" s="314"/>
      <c r="GDM277" s="314"/>
      <c r="GDN277" s="314"/>
      <c r="GDO277" s="314"/>
      <c r="GDP277" s="314"/>
      <c r="GDQ277" s="314"/>
      <c r="GDR277" s="314"/>
      <c r="GDS277" s="314"/>
      <c r="GDT277" s="314"/>
      <c r="GDU277" s="314"/>
      <c r="GDV277" s="314"/>
      <c r="GDW277" s="314"/>
      <c r="GDX277" s="314"/>
      <c r="GDY277" s="314"/>
      <c r="GDZ277" s="314"/>
      <c r="GEA277" s="314"/>
      <c r="GEB277" s="314"/>
      <c r="GEC277" s="314"/>
      <c r="GED277" s="314"/>
      <c r="GEE277" s="314"/>
      <c r="GEF277" s="314"/>
      <c r="GEG277" s="314"/>
      <c r="GEH277" s="314"/>
      <c r="GEI277" s="314"/>
      <c r="GEJ277" s="314"/>
      <c r="GEK277" s="314"/>
      <c r="GEL277" s="314"/>
      <c r="GEM277" s="314"/>
      <c r="GEN277" s="314"/>
      <c r="GEO277" s="314"/>
      <c r="GEP277" s="314"/>
      <c r="GEQ277" s="314"/>
      <c r="GER277" s="314"/>
      <c r="GES277" s="314"/>
      <c r="GET277" s="314"/>
      <c r="GEU277" s="314"/>
      <c r="GEV277" s="314"/>
      <c r="GEW277" s="314"/>
      <c r="GEX277" s="314"/>
      <c r="GEY277" s="314"/>
      <c r="GEZ277" s="314"/>
      <c r="GFA277" s="314"/>
      <c r="GFB277" s="314"/>
      <c r="GFC277" s="314"/>
      <c r="GFD277" s="314"/>
      <c r="GFE277" s="314"/>
      <c r="GFF277" s="314"/>
      <c r="GFG277" s="314"/>
      <c r="GFH277" s="314"/>
      <c r="GFI277" s="314"/>
      <c r="GFJ277" s="314"/>
      <c r="GFK277" s="314"/>
      <c r="GFL277" s="314"/>
      <c r="GFM277" s="314"/>
      <c r="GFN277" s="314"/>
      <c r="GFO277" s="314"/>
      <c r="GFP277" s="314"/>
      <c r="GFQ277" s="314"/>
      <c r="GFR277" s="314"/>
      <c r="GFS277" s="314"/>
      <c r="GFT277" s="314"/>
      <c r="GFU277" s="314"/>
      <c r="GFV277" s="314"/>
      <c r="GFW277" s="314"/>
      <c r="GFX277" s="314"/>
      <c r="GFY277" s="314"/>
      <c r="GFZ277" s="314"/>
      <c r="GGA277" s="314"/>
      <c r="GGB277" s="314"/>
      <c r="GGC277" s="314"/>
      <c r="GGD277" s="314"/>
      <c r="GGE277" s="314"/>
      <c r="GGF277" s="314"/>
      <c r="GGG277" s="314"/>
      <c r="GGH277" s="314"/>
      <c r="GGI277" s="314"/>
      <c r="GGJ277" s="314"/>
      <c r="GGK277" s="314"/>
      <c r="GGL277" s="314"/>
      <c r="GGM277" s="314"/>
      <c r="GGN277" s="314"/>
      <c r="GGO277" s="314"/>
      <c r="GGP277" s="314"/>
      <c r="GGQ277" s="314"/>
      <c r="GGR277" s="314"/>
      <c r="GGS277" s="314"/>
      <c r="GGT277" s="314"/>
      <c r="GGU277" s="314"/>
      <c r="GGV277" s="314"/>
      <c r="GGW277" s="314"/>
      <c r="GGX277" s="314"/>
      <c r="GGY277" s="314"/>
      <c r="GGZ277" s="314"/>
      <c r="GHA277" s="314"/>
      <c r="GHB277" s="314"/>
      <c r="GHC277" s="314"/>
      <c r="GHD277" s="314"/>
      <c r="GHE277" s="314"/>
      <c r="GHF277" s="314"/>
      <c r="GHG277" s="314"/>
      <c r="GHH277" s="314"/>
      <c r="GHI277" s="314"/>
      <c r="GHJ277" s="314"/>
      <c r="GHK277" s="314"/>
      <c r="GHL277" s="314"/>
      <c r="GHM277" s="314"/>
      <c r="GHN277" s="314"/>
      <c r="GHO277" s="314"/>
      <c r="GHP277" s="314"/>
      <c r="GHQ277" s="314"/>
      <c r="GHR277" s="314"/>
      <c r="GHS277" s="314"/>
      <c r="GHT277" s="314"/>
      <c r="GHU277" s="314"/>
      <c r="GHV277" s="314"/>
      <c r="GHW277" s="314"/>
      <c r="GHX277" s="314"/>
      <c r="GHY277" s="314"/>
      <c r="GHZ277" s="314"/>
      <c r="GIA277" s="314"/>
      <c r="GIB277" s="314"/>
      <c r="GIC277" s="314"/>
      <c r="GID277" s="314"/>
      <c r="GIE277" s="314"/>
      <c r="GIF277" s="314"/>
      <c r="GIG277" s="314"/>
      <c r="GIH277" s="314"/>
      <c r="GII277" s="314"/>
      <c r="GIJ277" s="314"/>
      <c r="GIK277" s="314"/>
      <c r="GIL277" s="314"/>
      <c r="GIM277" s="314"/>
      <c r="GIN277" s="314"/>
      <c r="GIO277" s="314"/>
      <c r="GIP277" s="314"/>
      <c r="GIQ277" s="314"/>
      <c r="GIR277" s="314"/>
      <c r="GIS277" s="314"/>
      <c r="GIT277" s="314"/>
      <c r="GIU277" s="314"/>
      <c r="GIV277" s="314"/>
      <c r="GIW277" s="314"/>
      <c r="GIX277" s="314"/>
      <c r="GIY277" s="314"/>
      <c r="GIZ277" s="314"/>
      <c r="GJA277" s="314"/>
      <c r="GJB277" s="314"/>
      <c r="GJC277" s="314"/>
      <c r="GJD277" s="314"/>
      <c r="GJE277" s="314"/>
      <c r="GJF277" s="314"/>
      <c r="GJG277" s="314"/>
      <c r="GJH277" s="314"/>
      <c r="GJI277" s="314"/>
      <c r="GJJ277" s="314"/>
      <c r="GJK277" s="314"/>
      <c r="GJL277" s="314"/>
      <c r="GJM277" s="314"/>
      <c r="GJN277" s="314"/>
      <c r="GJO277" s="314"/>
      <c r="GJP277" s="314"/>
      <c r="GJQ277" s="314"/>
      <c r="GJR277" s="314"/>
      <c r="GJS277" s="314"/>
      <c r="GJT277" s="314"/>
      <c r="GJU277" s="314"/>
      <c r="GJV277" s="314"/>
      <c r="GJW277" s="314"/>
      <c r="GJX277" s="314"/>
      <c r="GJY277" s="314"/>
      <c r="GJZ277" s="314"/>
      <c r="GKA277" s="314"/>
      <c r="GKB277" s="314"/>
      <c r="GKC277" s="314"/>
      <c r="GKD277" s="314"/>
      <c r="GKE277" s="314"/>
      <c r="GKF277" s="314"/>
      <c r="GKG277" s="314"/>
      <c r="GKH277" s="314"/>
      <c r="GKI277" s="314"/>
      <c r="GKJ277" s="314"/>
      <c r="GKK277" s="314"/>
      <c r="GKL277" s="314"/>
      <c r="GKM277" s="314"/>
      <c r="GKN277" s="314"/>
      <c r="GKO277" s="314"/>
      <c r="GKP277" s="314"/>
      <c r="GKQ277" s="314"/>
      <c r="GKR277" s="314"/>
      <c r="GKS277" s="314"/>
      <c r="GKT277" s="314"/>
      <c r="GKU277" s="314"/>
      <c r="GKV277" s="314"/>
      <c r="GKW277" s="314"/>
      <c r="GKX277" s="314"/>
      <c r="GKY277" s="314"/>
      <c r="GKZ277" s="314"/>
      <c r="GLA277" s="314"/>
      <c r="GLB277" s="314"/>
      <c r="GLC277" s="314"/>
      <c r="GLD277" s="314"/>
      <c r="GLE277" s="314"/>
      <c r="GLF277" s="314"/>
      <c r="GLG277" s="314"/>
      <c r="GLH277" s="314"/>
      <c r="GLI277" s="314"/>
      <c r="GLJ277" s="314"/>
      <c r="GLK277" s="314"/>
      <c r="GLL277" s="314"/>
      <c r="GLM277" s="314"/>
      <c r="GLN277" s="314"/>
      <c r="GLO277" s="314"/>
      <c r="GLP277" s="314"/>
      <c r="GLQ277" s="314"/>
      <c r="GLR277" s="314"/>
      <c r="GLS277" s="314"/>
      <c r="GLT277" s="314"/>
      <c r="GLU277" s="314"/>
      <c r="GLV277" s="314"/>
      <c r="GLW277" s="314"/>
      <c r="GLX277" s="314"/>
      <c r="GLY277" s="314"/>
      <c r="GLZ277" s="314"/>
      <c r="GMA277" s="314"/>
      <c r="GMB277" s="314"/>
      <c r="GMC277" s="314"/>
      <c r="GMD277" s="314"/>
      <c r="GME277" s="314"/>
      <c r="GMF277" s="314"/>
      <c r="GMG277" s="314"/>
      <c r="GMH277" s="314"/>
      <c r="GMI277" s="314"/>
      <c r="GMJ277" s="314"/>
      <c r="GMK277" s="314"/>
      <c r="GML277" s="314"/>
      <c r="GMM277" s="314"/>
      <c r="GMN277" s="314"/>
      <c r="GMO277" s="314"/>
      <c r="GMP277" s="314"/>
      <c r="GMQ277" s="314"/>
      <c r="GMR277" s="314"/>
      <c r="GMS277" s="314"/>
      <c r="GMT277" s="314"/>
      <c r="GMU277" s="314"/>
      <c r="GMV277" s="314"/>
      <c r="GMW277" s="314"/>
      <c r="GMX277" s="314"/>
      <c r="GMY277" s="314"/>
      <c r="GMZ277" s="314"/>
      <c r="GNA277" s="314"/>
      <c r="GNB277" s="314"/>
      <c r="GNC277" s="314"/>
      <c r="GND277" s="314"/>
      <c r="GNE277" s="314"/>
      <c r="GNF277" s="314"/>
      <c r="GNG277" s="314"/>
      <c r="GNH277" s="314"/>
      <c r="GNI277" s="314"/>
      <c r="GNJ277" s="314"/>
      <c r="GNK277" s="314"/>
      <c r="GNL277" s="314"/>
      <c r="GNM277" s="314"/>
      <c r="GNN277" s="314"/>
      <c r="GNO277" s="314"/>
      <c r="GNP277" s="314"/>
      <c r="GNQ277" s="314"/>
      <c r="GNR277" s="314"/>
      <c r="GNS277" s="314"/>
      <c r="GNT277" s="314"/>
      <c r="GNU277" s="314"/>
      <c r="GNV277" s="314"/>
      <c r="GNW277" s="314"/>
      <c r="GNX277" s="314"/>
      <c r="GNY277" s="314"/>
      <c r="GNZ277" s="314"/>
      <c r="GOA277" s="314"/>
      <c r="GOB277" s="314"/>
      <c r="GOC277" s="314"/>
      <c r="GOD277" s="314"/>
      <c r="GOE277" s="314"/>
      <c r="GOF277" s="314"/>
      <c r="GOG277" s="314"/>
      <c r="GOH277" s="314"/>
      <c r="GOI277" s="314"/>
      <c r="GOJ277" s="314"/>
      <c r="GOK277" s="314"/>
      <c r="GOL277" s="314"/>
      <c r="GOM277" s="314"/>
      <c r="GON277" s="314"/>
      <c r="GOO277" s="314"/>
      <c r="GOP277" s="314"/>
      <c r="GOQ277" s="314"/>
      <c r="GOR277" s="314"/>
      <c r="GOS277" s="314"/>
      <c r="GOT277" s="314"/>
      <c r="GOU277" s="314"/>
      <c r="GOV277" s="314"/>
      <c r="GOW277" s="314"/>
      <c r="GOX277" s="314"/>
      <c r="GOY277" s="314"/>
      <c r="GOZ277" s="314"/>
      <c r="GPA277" s="314"/>
      <c r="GPB277" s="314"/>
      <c r="GPC277" s="314"/>
      <c r="GPD277" s="314"/>
      <c r="GPE277" s="314"/>
      <c r="GPF277" s="314"/>
      <c r="GPG277" s="314"/>
      <c r="GPH277" s="314"/>
      <c r="GPI277" s="314"/>
      <c r="GPJ277" s="314"/>
      <c r="GPK277" s="314"/>
      <c r="GPL277" s="314"/>
      <c r="GPM277" s="314"/>
      <c r="GPN277" s="314"/>
      <c r="GPO277" s="314"/>
      <c r="GPP277" s="314"/>
      <c r="GPQ277" s="314"/>
      <c r="GPR277" s="314"/>
      <c r="GPS277" s="314"/>
      <c r="GPT277" s="314"/>
      <c r="GPU277" s="314"/>
      <c r="GPV277" s="314"/>
      <c r="GPW277" s="314"/>
      <c r="GPX277" s="314"/>
      <c r="GPY277" s="314"/>
      <c r="GPZ277" s="314"/>
      <c r="GQA277" s="314"/>
      <c r="GQB277" s="314"/>
      <c r="GQC277" s="314"/>
      <c r="GQD277" s="314"/>
      <c r="GQE277" s="314"/>
      <c r="GQF277" s="314"/>
      <c r="GQG277" s="314"/>
      <c r="GQH277" s="314"/>
      <c r="GQI277" s="314"/>
      <c r="GQJ277" s="314"/>
      <c r="GQK277" s="314"/>
      <c r="GQL277" s="314"/>
      <c r="GQM277" s="314"/>
      <c r="GQN277" s="314"/>
      <c r="GQO277" s="314"/>
      <c r="GQP277" s="314"/>
      <c r="GQQ277" s="314"/>
      <c r="GQR277" s="314"/>
      <c r="GQS277" s="314"/>
      <c r="GQT277" s="314"/>
      <c r="GQU277" s="314"/>
      <c r="GQV277" s="314"/>
      <c r="GQW277" s="314"/>
      <c r="GQX277" s="314"/>
      <c r="GQY277" s="314"/>
      <c r="GQZ277" s="314"/>
      <c r="GRA277" s="314"/>
      <c r="GRB277" s="314"/>
      <c r="GRC277" s="314"/>
      <c r="GRD277" s="314"/>
      <c r="GRE277" s="314"/>
      <c r="GRF277" s="314"/>
      <c r="GRG277" s="314"/>
      <c r="GRH277" s="314"/>
      <c r="GRI277" s="314"/>
      <c r="GRJ277" s="314"/>
      <c r="GRK277" s="314"/>
      <c r="GRL277" s="314"/>
      <c r="GRM277" s="314"/>
      <c r="GRN277" s="314"/>
      <c r="GRO277" s="314"/>
      <c r="GRP277" s="314"/>
      <c r="GRQ277" s="314"/>
      <c r="GRR277" s="314"/>
      <c r="GRS277" s="314"/>
      <c r="GRT277" s="314"/>
      <c r="GRU277" s="314"/>
      <c r="GRV277" s="314"/>
      <c r="GRW277" s="314"/>
      <c r="GRX277" s="314"/>
      <c r="GRY277" s="314"/>
      <c r="GRZ277" s="314"/>
      <c r="GSA277" s="314"/>
      <c r="GSB277" s="314"/>
      <c r="GSC277" s="314"/>
      <c r="GSD277" s="314"/>
      <c r="GSE277" s="314"/>
      <c r="GSF277" s="314"/>
      <c r="GSG277" s="314"/>
      <c r="GSH277" s="314"/>
      <c r="GSI277" s="314"/>
      <c r="GSJ277" s="314"/>
      <c r="GSK277" s="314"/>
      <c r="GSL277" s="314"/>
      <c r="GSM277" s="314"/>
      <c r="GSN277" s="314"/>
      <c r="GSO277" s="314"/>
      <c r="GSP277" s="314"/>
      <c r="GSQ277" s="314"/>
      <c r="GSR277" s="314"/>
      <c r="GSS277" s="314"/>
      <c r="GST277" s="314"/>
      <c r="GSU277" s="314"/>
      <c r="GSV277" s="314"/>
      <c r="GSW277" s="314"/>
      <c r="GSX277" s="314"/>
      <c r="GSY277" s="314"/>
      <c r="GSZ277" s="314"/>
      <c r="GTA277" s="314"/>
      <c r="GTB277" s="314"/>
      <c r="GTC277" s="314"/>
      <c r="GTD277" s="314"/>
      <c r="GTE277" s="314"/>
      <c r="GTF277" s="314"/>
      <c r="GTG277" s="314"/>
      <c r="GTH277" s="314"/>
      <c r="GTI277" s="314"/>
      <c r="GTJ277" s="314"/>
      <c r="GTK277" s="314"/>
      <c r="GTL277" s="314"/>
      <c r="GTM277" s="314"/>
      <c r="GTN277" s="314"/>
      <c r="GTO277" s="314"/>
      <c r="GTP277" s="314"/>
      <c r="GTQ277" s="314"/>
      <c r="GTR277" s="314"/>
      <c r="GTS277" s="314"/>
      <c r="GTT277" s="314"/>
      <c r="GTU277" s="314"/>
      <c r="GTV277" s="314"/>
      <c r="GTW277" s="314"/>
      <c r="GTX277" s="314"/>
      <c r="GTY277" s="314"/>
      <c r="GTZ277" s="314"/>
      <c r="GUA277" s="314"/>
      <c r="GUB277" s="314"/>
      <c r="GUC277" s="314"/>
      <c r="GUD277" s="314"/>
      <c r="GUE277" s="314"/>
      <c r="GUF277" s="314"/>
      <c r="GUG277" s="314"/>
      <c r="GUH277" s="314"/>
      <c r="GUI277" s="314"/>
      <c r="GUJ277" s="314"/>
      <c r="GUK277" s="314"/>
      <c r="GUL277" s="314"/>
      <c r="GUM277" s="314"/>
      <c r="GUN277" s="314"/>
      <c r="GUO277" s="314"/>
      <c r="GUP277" s="314"/>
      <c r="GUQ277" s="314"/>
      <c r="GUR277" s="314"/>
      <c r="GUS277" s="314"/>
      <c r="GUT277" s="314"/>
      <c r="GUU277" s="314"/>
      <c r="GUV277" s="314"/>
      <c r="GUW277" s="314"/>
      <c r="GUX277" s="314"/>
      <c r="GUY277" s="314"/>
      <c r="GUZ277" s="314"/>
      <c r="GVA277" s="314"/>
      <c r="GVB277" s="314"/>
      <c r="GVC277" s="314"/>
      <c r="GVD277" s="314"/>
      <c r="GVE277" s="314"/>
      <c r="GVF277" s="314"/>
      <c r="GVG277" s="314"/>
      <c r="GVH277" s="314"/>
      <c r="GVI277" s="314"/>
      <c r="GVJ277" s="314"/>
      <c r="GVK277" s="314"/>
      <c r="GVL277" s="314"/>
      <c r="GVM277" s="314"/>
      <c r="GVN277" s="314"/>
      <c r="GVO277" s="314"/>
      <c r="GVP277" s="314"/>
      <c r="GVQ277" s="314"/>
      <c r="GVR277" s="314"/>
      <c r="GVS277" s="314"/>
      <c r="GVT277" s="314"/>
      <c r="GVU277" s="314"/>
      <c r="GVV277" s="314"/>
      <c r="GVW277" s="314"/>
      <c r="GVX277" s="314"/>
      <c r="GVY277" s="314"/>
      <c r="GVZ277" s="314"/>
      <c r="GWA277" s="314"/>
      <c r="GWB277" s="314"/>
      <c r="GWC277" s="314"/>
      <c r="GWD277" s="314"/>
      <c r="GWE277" s="314"/>
      <c r="GWF277" s="314"/>
      <c r="GWG277" s="314"/>
      <c r="GWH277" s="314"/>
      <c r="GWI277" s="314"/>
      <c r="GWJ277" s="314"/>
      <c r="GWK277" s="314"/>
      <c r="GWL277" s="314"/>
      <c r="GWM277" s="314"/>
      <c r="GWN277" s="314"/>
      <c r="GWO277" s="314"/>
      <c r="GWP277" s="314"/>
      <c r="GWQ277" s="314"/>
      <c r="GWR277" s="314"/>
      <c r="GWS277" s="314"/>
      <c r="GWT277" s="314"/>
      <c r="GWU277" s="314"/>
      <c r="GWV277" s="314"/>
      <c r="GWW277" s="314"/>
      <c r="GWX277" s="314"/>
      <c r="GWY277" s="314"/>
      <c r="GWZ277" s="314"/>
      <c r="GXA277" s="314"/>
      <c r="GXB277" s="314"/>
      <c r="GXC277" s="314"/>
      <c r="GXD277" s="314"/>
      <c r="GXE277" s="314"/>
      <c r="GXF277" s="314"/>
      <c r="GXG277" s="314"/>
      <c r="GXH277" s="314"/>
      <c r="GXI277" s="314"/>
      <c r="GXJ277" s="314"/>
      <c r="GXK277" s="314"/>
      <c r="GXL277" s="314"/>
      <c r="GXM277" s="314"/>
      <c r="GXN277" s="314"/>
      <c r="GXO277" s="314"/>
      <c r="GXP277" s="314"/>
      <c r="GXQ277" s="314"/>
      <c r="GXR277" s="314"/>
      <c r="GXS277" s="314"/>
      <c r="GXT277" s="314"/>
      <c r="GXU277" s="314"/>
      <c r="GXV277" s="314"/>
      <c r="GXW277" s="314"/>
      <c r="GXX277" s="314"/>
      <c r="GXY277" s="314"/>
      <c r="GXZ277" s="314"/>
      <c r="GYA277" s="314"/>
      <c r="GYB277" s="314"/>
      <c r="GYC277" s="314"/>
      <c r="GYD277" s="314"/>
      <c r="GYE277" s="314"/>
      <c r="GYF277" s="314"/>
      <c r="GYG277" s="314"/>
      <c r="GYH277" s="314"/>
      <c r="GYI277" s="314"/>
      <c r="GYJ277" s="314"/>
      <c r="GYK277" s="314"/>
      <c r="GYL277" s="314"/>
      <c r="GYM277" s="314"/>
      <c r="GYN277" s="314"/>
      <c r="GYO277" s="314"/>
      <c r="GYP277" s="314"/>
      <c r="GYQ277" s="314"/>
      <c r="GYR277" s="314"/>
      <c r="GYS277" s="314"/>
      <c r="GYT277" s="314"/>
      <c r="GYU277" s="314"/>
      <c r="GYV277" s="314"/>
      <c r="GYW277" s="314"/>
      <c r="GYX277" s="314"/>
      <c r="GYY277" s="314"/>
      <c r="GYZ277" s="314"/>
      <c r="GZA277" s="314"/>
      <c r="GZB277" s="314"/>
      <c r="GZC277" s="314"/>
      <c r="GZD277" s="314"/>
      <c r="GZE277" s="314"/>
      <c r="GZF277" s="314"/>
      <c r="GZG277" s="314"/>
      <c r="GZH277" s="314"/>
      <c r="GZI277" s="314"/>
      <c r="GZJ277" s="314"/>
      <c r="GZK277" s="314"/>
      <c r="GZL277" s="314"/>
      <c r="GZM277" s="314"/>
      <c r="GZN277" s="314"/>
      <c r="GZO277" s="314"/>
      <c r="GZP277" s="314"/>
      <c r="GZQ277" s="314"/>
      <c r="GZR277" s="314"/>
      <c r="GZS277" s="314"/>
      <c r="GZT277" s="314"/>
      <c r="GZU277" s="314"/>
      <c r="GZV277" s="314"/>
      <c r="GZW277" s="314"/>
      <c r="GZX277" s="314"/>
      <c r="GZY277" s="314"/>
      <c r="GZZ277" s="314"/>
      <c r="HAA277" s="314"/>
      <c r="HAB277" s="314"/>
      <c r="HAC277" s="314"/>
      <c r="HAD277" s="314"/>
      <c r="HAE277" s="314"/>
      <c r="HAF277" s="314"/>
      <c r="HAG277" s="314"/>
      <c r="HAH277" s="314"/>
      <c r="HAI277" s="314"/>
      <c r="HAJ277" s="314"/>
      <c r="HAK277" s="314"/>
      <c r="HAL277" s="314"/>
      <c r="HAM277" s="314"/>
      <c r="HAN277" s="314"/>
      <c r="HAO277" s="314"/>
      <c r="HAP277" s="314"/>
      <c r="HAQ277" s="314"/>
      <c r="HAR277" s="314"/>
      <c r="HAS277" s="314"/>
      <c r="HAT277" s="314"/>
      <c r="HAU277" s="314"/>
      <c r="HAV277" s="314"/>
      <c r="HAW277" s="314"/>
      <c r="HAX277" s="314"/>
      <c r="HAY277" s="314"/>
      <c r="HAZ277" s="314"/>
      <c r="HBA277" s="314"/>
      <c r="HBB277" s="314"/>
      <c r="HBC277" s="314"/>
      <c r="HBD277" s="314"/>
      <c r="HBE277" s="314"/>
      <c r="HBF277" s="314"/>
      <c r="HBG277" s="314"/>
      <c r="HBH277" s="314"/>
      <c r="HBI277" s="314"/>
      <c r="HBJ277" s="314"/>
      <c r="HBK277" s="314"/>
      <c r="HBL277" s="314"/>
      <c r="HBM277" s="314"/>
      <c r="HBN277" s="314"/>
      <c r="HBO277" s="314"/>
      <c r="HBP277" s="314"/>
      <c r="HBQ277" s="314"/>
      <c r="HBR277" s="314"/>
      <c r="HBS277" s="314"/>
      <c r="HBT277" s="314"/>
      <c r="HBU277" s="314"/>
      <c r="HBV277" s="314"/>
      <c r="HBW277" s="314"/>
      <c r="HBX277" s="314"/>
      <c r="HBY277" s="314"/>
      <c r="HBZ277" s="314"/>
      <c r="HCA277" s="314"/>
      <c r="HCB277" s="314"/>
      <c r="HCC277" s="314"/>
      <c r="HCD277" s="314"/>
      <c r="HCE277" s="314"/>
      <c r="HCF277" s="314"/>
      <c r="HCG277" s="314"/>
      <c r="HCH277" s="314"/>
      <c r="HCI277" s="314"/>
      <c r="HCJ277" s="314"/>
      <c r="HCK277" s="314"/>
      <c r="HCL277" s="314"/>
      <c r="HCM277" s="314"/>
      <c r="HCN277" s="314"/>
      <c r="HCO277" s="314"/>
      <c r="HCP277" s="314"/>
      <c r="HCQ277" s="314"/>
      <c r="HCR277" s="314"/>
      <c r="HCS277" s="314"/>
      <c r="HCT277" s="314"/>
      <c r="HCU277" s="314"/>
      <c r="HCV277" s="314"/>
      <c r="HCW277" s="314"/>
      <c r="HCX277" s="314"/>
      <c r="HCY277" s="314"/>
      <c r="HCZ277" s="314"/>
      <c r="HDA277" s="314"/>
      <c r="HDB277" s="314"/>
      <c r="HDC277" s="314"/>
      <c r="HDD277" s="314"/>
      <c r="HDE277" s="314"/>
      <c r="HDF277" s="314"/>
      <c r="HDG277" s="314"/>
      <c r="HDH277" s="314"/>
      <c r="HDI277" s="314"/>
      <c r="HDJ277" s="314"/>
      <c r="HDK277" s="314"/>
      <c r="HDL277" s="314"/>
      <c r="HDM277" s="314"/>
      <c r="HDN277" s="314"/>
      <c r="HDO277" s="314"/>
      <c r="HDP277" s="314"/>
      <c r="HDQ277" s="314"/>
      <c r="HDR277" s="314"/>
      <c r="HDS277" s="314"/>
      <c r="HDT277" s="314"/>
      <c r="HDU277" s="314"/>
      <c r="HDV277" s="314"/>
      <c r="HDW277" s="314"/>
      <c r="HDX277" s="314"/>
      <c r="HDY277" s="314"/>
      <c r="HDZ277" s="314"/>
      <c r="HEA277" s="314"/>
      <c r="HEB277" s="314"/>
      <c r="HEC277" s="314"/>
      <c r="HED277" s="314"/>
      <c r="HEE277" s="314"/>
      <c r="HEF277" s="314"/>
      <c r="HEG277" s="314"/>
      <c r="HEH277" s="314"/>
      <c r="HEI277" s="314"/>
      <c r="HEJ277" s="314"/>
      <c r="HEK277" s="314"/>
      <c r="HEL277" s="314"/>
      <c r="HEM277" s="314"/>
      <c r="HEN277" s="314"/>
      <c r="HEO277" s="314"/>
      <c r="HEP277" s="314"/>
      <c r="HEQ277" s="314"/>
      <c r="HER277" s="314"/>
      <c r="HES277" s="314"/>
      <c r="HET277" s="314"/>
      <c r="HEU277" s="314"/>
      <c r="HEV277" s="314"/>
      <c r="HEW277" s="314"/>
      <c r="HEX277" s="314"/>
      <c r="HEY277" s="314"/>
      <c r="HEZ277" s="314"/>
      <c r="HFA277" s="314"/>
      <c r="HFB277" s="314"/>
      <c r="HFC277" s="314"/>
      <c r="HFD277" s="314"/>
      <c r="HFE277" s="314"/>
      <c r="HFF277" s="314"/>
      <c r="HFG277" s="314"/>
      <c r="HFH277" s="314"/>
      <c r="HFI277" s="314"/>
      <c r="HFJ277" s="314"/>
      <c r="HFK277" s="314"/>
      <c r="HFL277" s="314"/>
      <c r="HFM277" s="314"/>
      <c r="HFN277" s="314"/>
      <c r="HFO277" s="314"/>
      <c r="HFP277" s="314"/>
      <c r="HFQ277" s="314"/>
      <c r="HFR277" s="314"/>
      <c r="HFS277" s="314"/>
      <c r="HFT277" s="314"/>
      <c r="HFU277" s="314"/>
      <c r="HFV277" s="314"/>
      <c r="HFW277" s="314"/>
      <c r="HFX277" s="314"/>
      <c r="HFY277" s="314"/>
      <c r="HFZ277" s="314"/>
      <c r="HGA277" s="314"/>
      <c r="HGB277" s="314"/>
      <c r="HGC277" s="314"/>
      <c r="HGD277" s="314"/>
      <c r="HGE277" s="314"/>
      <c r="HGF277" s="314"/>
      <c r="HGG277" s="314"/>
      <c r="HGH277" s="314"/>
      <c r="HGI277" s="314"/>
      <c r="HGJ277" s="314"/>
      <c r="HGK277" s="314"/>
      <c r="HGL277" s="314"/>
      <c r="HGM277" s="314"/>
      <c r="HGN277" s="314"/>
      <c r="HGO277" s="314"/>
      <c r="HGP277" s="314"/>
      <c r="HGQ277" s="314"/>
      <c r="HGR277" s="314"/>
      <c r="HGS277" s="314"/>
      <c r="HGT277" s="314"/>
      <c r="HGU277" s="314"/>
      <c r="HGV277" s="314"/>
      <c r="HGW277" s="314"/>
      <c r="HGX277" s="314"/>
      <c r="HGY277" s="314"/>
      <c r="HGZ277" s="314"/>
      <c r="HHA277" s="314"/>
      <c r="HHB277" s="314"/>
      <c r="HHC277" s="314"/>
      <c r="HHD277" s="314"/>
      <c r="HHE277" s="314"/>
      <c r="HHF277" s="314"/>
      <c r="HHG277" s="314"/>
      <c r="HHH277" s="314"/>
      <c r="HHI277" s="314"/>
      <c r="HHJ277" s="314"/>
      <c r="HHK277" s="314"/>
      <c r="HHL277" s="314"/>
      <c r="HHM277" s="314"/>
      <c r="HHN277" s="314"/>
      <c r="HHO277" s="314"/>
      <c r="HHP277" s="314"/>
      <c r="HHQ277" s="314"/>
      <c r="HHR277" s="314"/>
      <c r="HHS277" s="314"/>
      <c r="HHT277" s="314"/>
      <c r="HHU277" s="314"/>
      <c r="HHV277" s="314"/>
      <c r="HHW277" s="314"/>
      <c r="HHX277" s="314"/>
      <c r="HHY277" s="314"/>
      <c r="HHZ277" s="314"/>
      <c r="HIA277" s="314"/>
      <c r="HIB277" s="314"/>
      <c r="HIC277" s="314"/>
      <c r="HID277" s="314"/>
      <c r="HIE277" s="314"/>
      <c r="HIF277" s="314"/>
      <c r="HIG277" s="314"/>
      <c r="HIH277" s="314"/>
      <c r="HII277" s="314"/>
      <c r="HIJ277" s="314"/>
      <c r="HIK277" s="314"/>
      <c r="HIL277" s="314"/>
      <c r="HIM277" s="314"/>
      <c r="HIN277" s="314"/>
      <c r="HIO277" s="314"/>
      <c r="HIP277" s="314"/>
      <c r="HIQ277" s="314"/>
      <c r="HIR277" s="314"/>
      <c r="HIS277" s="314"/>
      <c r="HIT277" s="314"/>
      <c r="HIU277" s="314"/>
      <c r="HIV277" s="314"/>
      <c r="HIW277" s="314"/>
      <c r="HIX277" s="314"/>
      <c r="HIY277" s="314"/>
      <c r="HIZ277" s="314"/>
      <c r="HJA277" s="314"/>
      <c r="HJB277" s="314"/>
      <c r="HJC277" s="314"/>
      <c r="HJD277" s="314"/>
      <c r="HJE277" s="314"/>
      <c r="HJF277" s="314"/>
      <c r="HJG277" s="314"/>
      <c r="HJH277" s="314"/>
      <c r="HJI277" s="314"/>
      <c r="HJJ277" s="314"/>
      <c r="HJK277" s="314"/>
      <c r="HJL277" s="314"/>
      <c r="HJM277" s="314"/>
      <c r="HJN277" s="314"/>
      <c r="HJO277" s="314"/>
      <c r="HJP277" s="314"/>
      <c r="HJQ277" s="314"/>
      <c r="HJR277" s="314"/>
      <c r="HJS277" s="314"/>
      <c r="HJT277" s="314"/>
      <c r="HJU277" s="314"/>
      <c r="HJV277" s="314"/>
      <c r="HJW277" s="314"/>
      <c r="HJX277" s="314"/>
      <c r="HJY277" s="314"/>
      <c r="HJZ277" s="314"/>
      <c r="HKA277" s="314"/>
      <c r="HKB277" s="314"/>
      <c r="HKC277" s="314"/>
      <c r="HKD277" s="314"/>
      <c r="HKE277" s="314"/>
      <c r="HKF277" s="314"/>
      <c r="HKG277" s="314"/>
      <c r="HKH277" s="314"/>
      <c r="HKI277" s="314"/>
      <c r="HKJ277" s="314"/>
      <c r="HKK277" s="314"/>
      <c r="HKL277" s="314"/>
      <c r="HKM277" s="314"/>
      <c r="HKN277" s="314"/>
      <c r="HKO277" s="314"/>
      <c r="HKP277" s="314"/>
      <c r="HKQ277" s="314"/>
      <c r="HKR277" s="314"/>
      <c r="HKS277" s="314"/>
      <c r="HKT277" s="314"/>
      <c r="HKU277" s="314"/>
      <c r="HKV277" s="314"/>
      <c r="HKW277" s="314"/>
      <c r="HKX277" s="314"/>
      <c r="HKY277" s="314"/>
      <c r="HKZ277" s="314"/>
      <c r="HLA277" s="314"/>
      <c r="HLB277" s="314"/>
      <c r="HLC277" s="314"/>
      <c r="HLD277" s="314"/>
      <c r="HLE277" s="314"/>
      <c r="HLF277" s="314"/>
      <c r="HLG277" s="314"/>
      <c r="HLH277" s="314"/>
      <c r="HLI277" s="314"/>
      <c r="HLJ277" s="314"/>
      <c r="HLK277" s="314"/>
      <c r="HLL277" s="314"/>
      <c r="HLM277" s="314"/>
      <c r="HLN277" s="314"/>
      <c r="HLO277" s="314"/>
      <c r="HLP277" s="314"/>
      <c r="HLQ277" s="314"/>
      <c r="HLR277" s="314"/>
      <c r="HLS277" s="314"/>
      <c r="HLT277" s="314"/>
      <c r="HLU277" s="314"/>
      <c r="HLV277" s="314"/>
      <c r="HLW277" s="314"/>
      <c r="HLX277" s="314"/>
      <c r="HLY277" s="314"/>
      <c r="HLZ277" s="314"/>
      <c r="HMA277" s="314"/>
      <c r="HMB277" s="314"/>
      <c r="HMC277" s="314"/>
      <c r="HMD277" s="314"/>
      <c r="HME277" s="314"/>
      <c r="HMF277" s="314"/>
      <c r="HMG277" s="314"/>
      <c r="HMH277" s="314"/>
      <c r="HMI277" s="314"/>
      <c r="HMJ277" s="314"/>
      <c r="HMK277" s="314"/>
      <c r="HML277" s="314"/>
      <c r="HMM277" s="314"/>
      <c r="HMN277" s="314"/>
      <c r="HMO277" s="314"/>
      <c r="HMP277" s="314"/>
      <c r="HMQ277" s="314"/>
      <c r="HMR277" s="314"/>
      <c r="HMS277" s="314"/>
      <c r="HMT277" s="314"/>
      <c r="HMU277" s="314"/>
      <c r="HMV277" s="314"/>
      <c r="HMW277" s="314"/>
      <c r="HMX277" s="314"/>
      <c r="HMY277" s="314"/>
      <c r="HMZ277" s="314"/>
      <c r="HNA277" s="314"/>
      <c r="HNB277" s="314"/>
      <c r="HNC277" s="314"/>
      <c r="HND277" s="314"/>
      <c r="HNE277" s="314"/>
      <c r="HNF277" s="314"/>
      <c r="HNG277" s="314"/>
      <c r="HNH277" s="314"/>
      <c r="HNI277" s="314"/>
      <c r="HNJ277" s="314"/>
      <c r="HNK277" s="314"/>
      <c r="HNL277" s="314"/>
      <c r="HNM277" s="314"/>
      <c r="HNN277" s="314"/>
      <c r="HNO277" s="314"/>
      <c r="HNP277" s="314"/>
      <c r="HNQ277" s="314"/>
      <c r="HNR277" s="314"/>
      <c r="HNS277" s="314"/>
      <c r="HNT277" s="314"/>
      <c r="HNU277" s="314"/>
      <c r="HNV277" s="314"/>
      <c r="HNW277" s="314"/>
      <c r="HNX277" s="314"/>
      <c r="HNY277" s="314"/>
      <c r="HNZ277" s="314"/>
      <c r="HOA277" s="314"/>
      <c r="HOB277" s="314"/>
      <c r="HOC277" s="314"/>
      <c r="HOD277" s="314"/>
      <c r="HOE277" s="314"/>
      <c r="HOF277" s="314"/>
      <c r="HOG277" s="314"/>
      <c r="HOH277" s="314"/>
      <c r="HOI277" s="314"/>
      <c r="HOJ277" s="314"/>
      <c r="HOK277" s="314"/>
      <c r="HOL277" s="314"/>
      <c r="HOM277" s="314"/>
      <c r="HON277" s="314"/>
      <c r="HOO277" s="314"/>
      <c r="HOP277" s="314"/>
      <c r="HOQ277" s="314"/>
      <c r="HOR277" s="314"/>
      <c r="HOS277" s="314"/>
      <c r="HOT277" s="314"/>
      <c r="HOU277" s="314"/>
      <c r="HOV277" s="314"/>
      <c r="HOW277" s="314"/>
      <c r="HOX277" s="314"/>
      <c r="HOY277" s="314"/>
      <c r="HOZ277" s="314"/>
      <c r="HPA277" s="314"/>
      <c r="HPB277" s="314"/>
      <c r="HPC277" s="314"/>
      <c r="HPD277" s="314"/>
      <c r="HPE277" s="314"/>
      <c r="HPF277" s="314"/>
      <c r="HPG277" s="314"/>
      <c r="HPH277" s="314"/>
      <c r="HPI277" s="314"/>
      <c r="HPJ277" s="314"/>
      <c r="HPK277" s="314"/>
      <c r="HPL277" s="314"/>
      <c r="HPM277" s="314"/>
      <c r="HPN277" s="314"/>
      <c r="HPO277" s="314"/>
      <c r="HPP277" s="314"/>
      <c r="HPQ277" s="314"/>
      <c r="HPR277" s="314"/>
      <c r="HPS277" s="314"/>
      <c r="HPT277" s="314"/>
      <c r="HPU277" s="314"/>
      <c r="HPV277" s="314"/>
      <c r="HPW277" s="314"/>
      <c r="HPX277" s="314"/>
      <c r="HPY277" s="314"/>
      <c r="HPZ277" s="314"/>
      <c r="HQA277" s="314"/>
      <c r="HQB277" s="314"/>
      <c r="HQC277" s="314"/>
      <c r="HQD277" s="314"/>
      <c r="HQE277" s="314"/>
      <c r="HQF277" s="314"/>
      <c r="HQG277" s="314"/>
      <c r="HQH277" s="314"/>
      <c r="HQI277" s="314"/>
      <c r="HQJ277" s="314"/>
      <c r="HQK277" s="314"/>
      <c r="HQL277" s="314"/>
      <c r="HQM277" s="314"/>
      <c r="HQN277" s="314"/>
      <c r="HQO277" s="314"/>
      <c r="HQP277" s="314"/>
      <c r="HQQ277" s="314"/>
      <c r="HQR277" s="314"/>
      <c r="HQS277" s="314"/>
      <c r="HQT277" s="314"/>
      <c r="HQU277" s="314"/>
      <c r="HQV277" s="314"/>
      <c r="HQW277" s="314"/>
      <c r="HQX277" s="314"/>
      <c r="HQY277" s="314"/>
      <c r="HQZ277" s="314"/>
      <c r="HRA277" s="314"/>
      <c r="HRB277" s="314"/>
      <c r="HRC277" s="314"/>
      <c r="HRD277" s="314"/>
      <c r="HRE277" s="314"/>
      <c r="HRF277" s="314"/>
      <c r="HRG277" s="314"/>
      <c r="HRH277" s="314"/>
      <c r="HRI277" s="314"/>
      <c r="HRJ277" s="314"/>
      <c r="HRK277" s="314"/>
      <c r="HRL277" s="314"/>
      <c r="HRM277" s="314"/>
      <c r="HRN277" s="314"/>
      <c r="HRO277" s="314"/>
      <c r="HRP277" s="314"/>
      <c r="HRQ277" s="314"/>
      <c r="HRR277" s="314"/>
      <c r="HRS277" s="314"/>
      <c r="HRT277" s="314"/>
      <c r="HRU277" s="314"/>
      <c r="HRV277" s="314"/>
      <c r="HRW277" s="314"/>
      <c r="HRX277" s="314"/>
      <c r="HRY277" s="314"/>
      <c r="HRZ277" s="314"/>
      <c r="HSA277" s="314"/>
      <c r="HSB277" s="314"/>
      <c r="HSC277" s="314"/>
      <c r="HSD277" s="314"/>
      <c r="HSE277" s="314"/>
      <c r="HSF277" s="314"/>
      <c r="HSG277" s="314"/>
      <c r="HSH277" s="314"/>
      <c r="HSI277" s="314"/>
      <c r="HSJ277" s="314"/>
      <c r="HSK277" s="314"/>
      <c r="HSL277" s="314"/>
      <c r="HSM277" s="314"/>
      <c r="HSN277" s="314"/>
      <c r="HSO277" s="314"/>
      <c r="HSP277" s="314"/>
      <c r="HSQ277" s="314"/>
      <c r="HSR277" s="314"/>
      <c r="HSS277" s="314"/>
      <c r="HST277" s="314"/>
      <c r="HSU277" s="314"/>
      <c r="HSV277" s="314"/>
      <c r="HSW277" s="314"/>
      <c r="HSX277" s="314"/>
      <c r="HSY277" s="314"/>
      <c r="HSZ277" s="314"/>
      <c r="HTA277" s="314"/>
      <c r="HTB277" s="314"/>
      <c r="HTC277" s="314"/>
      <c r="HTD277" s="314"/>
      <c r="HTE277" s="314"/>
      <c r="HTF277" s="314"/>
      <c r="HTG277" s="314"/>
      <c r="HTH277" s="314"/>
      <c r="HTI277" s="314"/>
      <c r="HTJ277" s="314"/>
      <c r="HTK277" s="314"/>
      <c r="HTL277" s="314"/>
      <c r="HTM277" s="314"/>
      <c r="HTN277" s="314"/>
      <c r="HTO277" s="314"/>
      <c r="HTP277" s="314"/>
      <c r="HTQ277" s="314"/>
      <c r="HTR277" s="314"/>
      <c r="HTS277" s="314"/>
      <c r="HTT277" s="314"/>
      <c r="HTU277" s="314"/>
      <c r="HTV277" s="314"/>
      <c r="HTW277" s="314"/>
      <c r="HTX277" s="314"/>
      <c r="HTY277" s="314"/>
      <c r="HTZ277" s="314"/>
      <c r="HUA277" s="314"/>
      <c r="HUB277" s="314"/>
      <c r="HUC277" s="314"/>
      <c r="HUD277" s="314"/>
      <c r="HUE277" s="314"/>
      <c r="HUF277" s="314"/>
      <c r="HUG277" s="314"/>
      <c r="HUH277" s="314"/>
      <c r="HUI277" s="314"/>
      <c r="HUJ277" s="314"/>
      <c r="HUK277" s="314"/>
      <c r="HUL277" s="314"/>
      <c r="HUM277" s="314"/>
      <c r="HUN277" s="314"/>
      <c r="HUO277" s="314"/>
      <c r="HUP277" s="314"/>
      <c r="HUQ277" s="314"/>
      <c r="HUR277" s="314"/>
      <c r="HUS277" s="314"/>
      <c r="HUT277" s="314"/>
      <c r="HUU277" s="314"/>
      <c r="HUV277" s="314"/>
      <c r="HUW277" s="314"/>
      <c r="HUX277" s="314"/>
      <c r="HUY277" s="314"/>
      <c r="HUZ277" s="314"/>
      <c r="HVA277" s="314"/>
      <c r="HVB277" s="314"/>
      <c r="HVC277" s="314"/>
      <c r="HVD277" s="314"/>
      <c r="HVE277" s="314"/>
      <c r="HVF277" s="314"/>
      <c r="HVG277" s="314"/>
      <c r="HVH277" s="314"/>
      <c r="HVI277" s="314"/>
      <c r="HVJ277" s="314"/>
      <c r="HVK277" s="314"/>
      <c r="HVL277" s="314"/>
      <c r="HVM277" s="314"/>
      <c r="HVN277" s="314"/>
      <c r="HVO277" s="314"/>
      <c r="HVP277" s="314"/>
      <c r="HVQ277" s="314"/>
      <c r="HVR277" s="314"/>
      <c r="HVS277" s="314"/>
      <c r="HVT277" s="314"/>
      <c r="HVU277" s="314"/>
      <c r="HVV277" s="314"/>
      <c r="HVW277" s="314"/>
      <c r="HVX277" s="314"/>
      <c r="HVY277" s="314"/>
      <c r="HVZ277" s="314"/>
      <c r="HWA277" s="314"/>
      <c r="HWB277" s="314"/>
      <c r="HWC277" s="314"/>
      <c r="HWD277" s="314"/>
      <c r="HWE277" s="314"/>
      <c r="HWF277" s="314"/>
      <c r="HWG277" s="314"/>
      <c r="HWH277" s="314"/>
      <c r="HWI277" s="314"/>
      <c r="HWJ277" s="314"/>
      <c r="HWK277" s="314"/>
      <c r="HWL277" s="314"/>
      <c r="HWM277" s="314"/>
      <c r="HWN277" s="314"/>
      <c r="HWO277" s="314"/>
      <c r="HWP277" s="314"/>
      <c r="HWQ277" s="314"/>
      <c r="HWR277" s="314"/>
      <c r="HWS277" s="314"/>
      <c r="HWT277" s="314"/>
      <c r="HWU277" s="314"/>
      <c r="HWV277" s="314"/>
      <c r="HWW277" s="314"/>
      <c r="HWX277" s="314"/>
      <c r="HWY277" s="314"/>
      <c r="HWZ277" s="314"/>
      <c r="HXA277" s="314"/>
      <c r="HXB277" s="314"/>
      <c r="HXC277" s="314"/>
      <c r="HXD277" s="314"/>
      <c r="HXE277" s="314"/>
      <c r="HXF277" s="314"/>
      <c r="HXG277" s="314"/>
      <c r="HXH277" s="314"/>
      <c r="HXI277" s="314"/>
      <c r="HXJ277" s="314"/>
      <c r="HXK277" s="314"/>
      <c r="HXL277" s="314"/>
      <c r="HXM277" s="314"/>
      <c r="HXN277" s="314"/>
      <c r="HXO277" s="314"/>
      <c r="HXP277" s="314"/>
      <c r="HXQ277" s="314"/>
      <c r="HXR277" s="314"/>
      <c r="HXS277" s="314"/>
      <c r="HXT277" s="314"/>
      <c r="HXU277" s="314"/>
      <c r="HXV277" s="314"/>
      <c r="HXW277" s="314"/>
      <c r="HXX277" s="314"/>
      <c r="HXY277" s="314"/>
      <c r="HXZ277" s="314"/>
      <c r="HYA277" s="314"/>
      <c r="HYB277" s="314"/>
      <c r="HYC277" s="314"/>
      <c r="HYD277" s="314"/>
      <c r="HYE277" s="314"/>
      <c r="HYF277" s="314"/>
      <c r="HYG277" s="314"/>
      <c r="HYH277" s="314"/>
      <c r="HYI277" s="314"/>
      <c r="HYJ277" s="314"/>
      <c r="HYK277" s="314"/>
      <c r="HYL277" s="314"/>
      <c r="HYM277" s="314"/>
      <c r="HYN277" s="314"/>
      <c r="HYO277" s="314"/>
      <c r="HYP277" s="314"/>
      <c r="HYQ277" s="314"/>
      <c r="HYR277" s="314"/>
      <c r="HYS277" s="314"/>
      <c r="HYT277" s="314"/>
      <c r="HYU277" s="314"/>
      <c r="HYV277" s="314"/>
      <c r="HYW277" s="314"/>
      <c r="HYX277" s="314"/>
      <c r="HYY277" s="314"/>
      <c r="HYZ277" s="314"/>
      <c r="HZA277" s="314"/>
      <c r="HZB277" s="314"/>
      <c r="HZC277" s="314"/>
      <c r="HZD277" s="314"/>
      <c r="HZE277" s="314"/>
      <c r="HZF277" s="314"/>
      <c r="HZG277" s="314"/>
      <c r="HZH277" s="314"/>
      <c r="HZI277" s="314"/>
      <c r="HZJ277" s="314"/>
      <c r="HZK277" s="314"/>
      <c r="HZL277" s="314"/>
      <c r="HZM277" s="314"/>
      <c r="HZN277" s="314"/>
      <c r="HZO277" s="314"/>
      <c r="HZP277" s="314"/>
      <c r="HZQ277" s="314"/>
      <c r="HZR277" s="314"/>
      <c r="HZS277" s="314"/>
      <c r="HZT277" s="314"/>
      <c r="HZU277" s="314"/>
      <c r="HZV277" s="314"/>
      <c r="HZW277" s="314"/>
      <c r="HZX277" s="314"/>
      <c r="HZY277" s="314"/>
      <c r="HZZ277" s="314"/>
      <c r="IAA277" s="314"/>
      <c r="IAB277" s="314"/>
      <c r="IAC277" s="314"/>
      <c r="IAD277" s="314"/>
      <c r="IAE277" s="314"/>
      <c r="IAF277" s="314"/>
      <c r="IAG277" s="314"/>
      <c r="IAH277" s="314"/>
      <c r="IAI277" s="314"/>
      <c r="IAJ277" s="314"/>
      <c r="IAK277" s="314"/>
      <c r="IAL277" s="314"/>
      <c r="IAM277" s="314"/>
      <c r="IAN277" s="314"/>
      <c r="IAO277" s="314"/>
      <c r="IAP277" s="314"/>
      <c r="IAQ277" s="314"/>
      <c r="IAR277" s="314"/>
      <c r="IAS277" s="314"/>
      <c r="IAT277" s="314"/>
      <c r="IAU277" s="314"/>
      <c r="IAV277" s="314"/>
      <c r="IAW277" s="314"/>
      <c r="IAX277" s="314"/>
      <c r="IAY277" s="314"/>
      <c r="IAZ277" s="314"/>
      <c r="IBA277" s="314"/>
      <c r="IBB277" s="314"/>
      <c r="IBC277" s="314"/>
      <c r="IBD277" s="314"/>
      <c r="IBE277" s="314"/>
      <c r="IBF277" s="314"/>
      <c r="IBG277" s="314"/>
      <c r="IBH277" s="314"/>
      <c r="IBI277" s="314"/>
      <c r="IBJ277" s="314"/>
      <c r="IBK277" s="314"/>
      <c r="IBL277" s="314"/>
      <c r="IBM277" s="314"/>
      <c r="IBN277" s="314"/>
      <c r="IBO277" s="314"/>
      <c r="IBP277" s="314"/>
      <c r="IBQ277" s="314"/>
      <c r="IBR277" s="314"/>
      <c r="IBS277" s="314"/>
      <c r="IBT277" s="314"/>
      <c r="IBU277" s="314"/>
      <c r="IBV277" s="314"/>
      <c r="IBW277" s="314"/>
      <c r="IBX277" s="314"/>
      <c r="IBY277" s="314"/>
      <c r="IBZ277" s="314"/>
      <c r="ICA277" s="314"/>
      <c r="ICB277" s="314"/>
      <c r="ICC277" s="314"/>
      <c r="ICD277" s="314"/>
      <c r="ICE277" s="314"/>
      <c r="ICF277" s="314"/>
      <c r="ICG277" s="314"/>
      <c r="ICH277" s="314"/>
      <c r="ICI277" s="314"/>
      <c r="ICJ277" s="314"/>
      <c r="ICK277" s="314"/>
      <c r="ICL277" s="314"/>
      <c r="ICM277" s="314"/>
      <c r="ICN277" s="314"/>
      <c r="ICO277" s="314"/>
      <c r="ICP277" s="314"/>
      <c r="ICQ277" s="314"/>
      <c r="ICR277" s="314"/>
      <c r="ICS277" s="314"/>
      <c r="ICT277" s="314"/>
      <c r="ICU277" s="314"/>
      <c r="ICV277" s="314"/>
      <c r="ICW277" s="314"/>
      <c r="ICX277" s="314"/>
      <c r="ICY277" s="314"/>
      <c r="ICZ277" s="314"/>
      <c r="IDA277" s="314"/>
      <c r="IDB277" s="314"/>
      <c r="IDC277" s="314"/>
      <c r="IDD277" s="314"/>
      <c r="IDE277" s="314"/>
      <c r="IDF277" s="314"/>
      <c r="IDG277" s="314"/>
      <c r="IDH277" s="314"/>
      <c r="IDI277" s="314"/>
      <c r="IDJ277" s="314"/>
      <c r="IDK277" s="314"/>
      <c r="IDL277" s="314"/>
      <c r="IDM277" s="314"/>
      <c r="IDN277" s="314"/>
      <c r="IDO277" s="314"/>
      <c r="IDP277" s="314"/>
      <c r="IDQ277" s="314"/>
      <c r="IDR277" s="314"/>
      <c r="IDS277" s="314"/>
      <c r="IDT277" s="314"/>
      <c r="IDU277" s="314"/>
      <c r="IDV277" s="314"/>
      <c r="IDW277" s="314"/>
      <c r="IDX277" s="314"/>
      <c r="IDY277" s="314"/>
      <c r="IDZ277" s="314"/>
      <c r="IEA277" s="314"/>
      <c r="IEB277" s="314"/>
      <c r="IEC277" s="314"/>
      <c r="IED277" s="314"/>
      <c r="IEE277" s="314"/>
      <c r="IEF277" s="314"/>
      <c r="IEG277" s="314"/>
      <c r="IEH277" s="314"/>
      <c r="IEI277" s="314"/>
      <c r="IEJ277" s="314"/>
      <c r="IEK277" s="314"/>
      <c r="IEL277" s="314"/>
      <c r="IEM277" s="314"/>
      <c r="IEN277" s="314"/>
      <c r="IEO277" s="314"/>
      <c r="IEP277" s="314"/>
      <c r="IEQ277" s="314"/>
      <c r="IER277" s="314"/>
      <c r="IES277" s="314"/>
      <c r="IET277" s="314"/>
      <c r="IEU277" s="314"/>
      <c r="IEV277" s="314"/>
      <c r="IEW277" s="314"/>
      <c r="IEX277" s="314"/>
      <c r="IEY277" s="314"/>
      <c r="IEZ277" s="314"/>
      <c r="IFA277" s="314"/>
      <c r="IFB277" s="314"/>
      <c r="IFC277" s="314"/>
      <c r="IFD277" s="314"/>
      <c r="IFE277" s="314"/>
      <c r="IFF277" s="314"/>
      <c r="IFG277" s="314"/>
      <c r="IFH277" s="314"/>
      <c r="IFI277" s="314"/>
      <c r="IFJ277" s="314"/>
      <c r="IFK277" s="314"/>
      <c r="IFL277" s="314"/>
      <c r="IFM277" s="314"/>
      <c r="IFN277" s="314"/>
      <c r="IFO277" s="314"/>
      <c r="IFP277" s="314"/>
      <c r="IFQ277" s="314"/>
      <c r="IFR277" s="314"/>
      <c r="IFS277" s="314"/>
      <c r="IFT277" s="314"/>
      <c r="IFU277" s="314"/>
      <c r="IFV277" s="314"/>
      <c r="IFW277" s="314"/>
      <c r="IFX277" s="314"/>
      <c r="IFY277" s="314"/>
      <c r="IFZ277" s="314"/>
      <c r="IGA277" s="314"/>
      <c r="IGB277" s="314"/>
      <c r="IGC277" s="314"/>
      <c r="IGD277" s="314"/>
      <c r="IGE277" s="314"/>
      <c r="IGF277" s="314"/>
      <c r="IGG277" s="314"/>
      <c r="IGH277" s="314"/>
      <c r="IGI277" s="314"/>
      <c r="IGJ277" s="314"/>
      <c r="IGK277" s="314"/>
      <c r="IGL277" s="314"/>
      <c r="IGM277" s="314"/>
      <c r="IGN277" s="314"/>
      <c r="IGO277" s="314"/>
      <c r="IGP277" s="314"/>
      <c r="IGQ277" s="314"/>
      <c r="IGR277" s="314"/>
      <c r="IGS277" s="314"/>
      <c r="IGT277" s="314"/>
      <c r="IGU277" s="314"/>
      <c r="IGV277" s="314"/>
      <c r="IGW277" s="314"/>
      <c r="IGX277" s="314"/>
      <c r="IGY277" s="314"/>
      <c r="IGZ277" s="314"/>
      <c r="IHA277" s="314"/>
      <c r="IHB277" s="314"/>
      <c r="IHC277" s="314"/>
      <c r="IHD277" s="314"/>
      <c r="IHE277" s="314"/>
      <c r="IHF277" s="314"/>
      <c r="IHG277" s="314"/>
      <c r="IHH277" s="314"/>
      <c r="IHI277" s="314"/>
      <c r="IHJ277" s="314"/>
      <c r="IHK277" s="314"/>
      <c r="IHL277" s="314"/>
      <c r="IHM277" s="314"/>
      <c r="IHN277" s="314"/>
      <c r="IHO277" s="314"/>
      <c r="IHP277" s="314"/>
      <c r="IHQ277" s="314"/>
      <c r="IHR277" s="314"/>
      <c r="IHS277" s="314"/>
      <c r="IHT277" s="314"/>
      <c r="IHU277" s="314"/>
      <c r="IHV277" s="314"/>
      <c r="IHW277" s="314"/>
      <c r="IHX277" s="314"/>
      <c r="IHY277" s="314"/>
      <c r="IHZ277" s="314"/>
      <c r="IIA277" s="314"/>
      <c r="IIB277" s="314"/>
      <c r="IIC277" s="314"/>
      <c r="IID277" s="314"/>
      <c r="IIE277" s="314"/>
      <c r="IIF277" s="314"/>
      <c r="IIG277" s="314"/>
      <c r="IIH277" s="314"/>
      <c r="III277" s="314"/>
      <c r="IIJ277" s="314"/>
      <c r="IIK277" s="314"/>
      <c r="IIL277" s="314"/>
      <c r="IIM277" s="314"/>
      <c r="IIN277" s="314"/>
      <c r="IIO277" s="314"/>
      <c r="IIP277" s="314"/>
      <c r="IIQ277" s="314"/>
      <c r="IIR277" s="314"/>
      <c r="IIS277" s="314"/>
      <c r="IIT277" s="314"/>
      <c r="IIU277" s="314"/>
      <c r="IIV277" s="314"/>
      <c r="IIW277" s="314"/>
      <c r="IIX277" s="314"/>
      <c r="IIY277" s="314"/>
      <c r="IIZ277" s="314"/>
      <c r="IJA277" s="314"/>
      <c r="IJB277" s="314"/>
      <c r="IJC277" s="314"/>
      <c r="IJD277" s="314"/>
      <c r="IJE277" s="314"/>
      <c r="IJF277" s="314"/>
      <c r="IJG277" s="314"/>
      <c r="IJH277" s="314"/>
      <c r="IJI277" s="314"/>
      <c r="IJJ277" s="314"/>
      <c r="IJK277" s="314"/>
      <c r="IJL277" s="314"/>
      <c r="IJM277" s="314"/>
      <c r="IJN277" s="314"/>
      <c r="IJO277" s="314"/>
      <c r="IJP277" s="314"/>
      <c r="IJQ277" s="314"/>
      <c r="IJR277" s="314"/>
      <c r="IJS277" s="314"/>
      <c r="IJT277" s="314"/>
      <c r="IJU277" s="314"/>
      <c r="IJV277" s="314"/>
      <c r="IJW277" s="314"/>
      <c r="IJX277" s="314"/>
      <c r="IJY277" s="314"/>
      <c r="IJZ277" s="314"/>
      <c r="IKA277" s="314"/>
      <c r="IKB277" s="314"/>
      <c r="IKC277" s="314"/>
      <c r="IKD277" s="314"/>
      <c r="IKE277" s="314"/>
      <c r="IKF277" s="314"/>
      <c r="IKG277" s="314"/>
      <c r="IKH277" s="314"/>
      <c r="IKI277" s="314"/>
      <c r="IKJ277" s="314"/>
      <c r="IKK277" s="314"/>
      <c r="IKL277" s="314"/>
      <c r="IKM277" s="314"/>
      <c r="IKN277" s="314"/>
      <c r="IKO277" s="314"/>
      <c r="IKP277" s="314"/>
      <c r="IKQ277" s="314"/>
      <c r="IKR277" s="314"/>
      <c r="IKS277" s="314"/>
      <c r="IKT277" s="314"/>
      <c r="IKU277" s="314"/>
      <c r="IKV277" s="314"/>
      <c r="IKW277" s="314"/>
      <c r="IKX277" s="314"/>
      <c r="IKY277" s="314"/>
      <c r="IKZ277" s="314"/>
      <c r="ILA277" s="314"/>
      <c r="ILB277" s="314"/>
      <c r="ILC277" s="314"/>
      <c r="ILD277" s="314"/>
      <c r="ILE277" s="314"/>
      <c r="ILF277" s="314"/>
      <c r="ILG277" s="314"/>
      <c r="ILH277" s="314"/>
      <c r="ILI277" s="314"/>
      <c r="ILJ277" s="314"/>
      <c r="ILK277" s="314"/>
      <c r="ILL277" s="314"/>
      <c r="ILM277" s="314"/>
      <c r="ILN277" s="314"/>
      <c r="ILO277" s="314"/>
      <c r="ILP277" s="314"/>
      <c r="ILQ277" s="314"/>
      <c r="ILR277" s="314"/>
      <c r="ILS277" s="314"/>
      <c r="ILT277" s="314"/>
      <c r="ILU277" s="314"/>
      <c r="ILV277" s="314"/>
      <c r="ILW277" s="314"/>
      <c r="ILX277" s="314"/>
      <c r="ILY277" s="314"/>
      <c r="ILZ277" s="314"/>
      <c r="IMA277" s="314"/>
      <c r="IMB277" s="314"/>
      <c r="IMC277" s="314"/>
      <c r="IMD277" s="314"/>
      <c r="IME277" s="314"/>
      <c r="IMF277" s="314"/>
      <c r="IMG277" s="314"/>
      <c r="IMH277" s="314"/>
      <c r="IMI277" s="314"/>
      <c r="IMJ277" s="314"/>
      <c r="IMK277" s="314"/>
      <c r="IML277" s="314"/>
      <c r="IMM277" s="314"/>
      <c r="IMN277" s="314"/>
      <c r="IMO277" s="314"/>
      <c r="IMP277" s="314"/>
      <c r="IMQ277" s="314"/>
      <c r="IMR277" s="314"/>
      <c r="IMS277" s="314"/>
      <c r="IMT277" s="314"/>
      <c r="IMU277" s="314"/>
      <c r="IMV277" s="314"/>
      <c r="IMW277" s="314"/>
      <c r="IMX277" s="314"/>
      <c r="IMY277" s="314"/>
      <c r="IMZ277" s="314"/>
      <c r="INA277" s="314"/>
      <c r="INB277" s="314"/>
      <c r="INC277" s="314"/>
      <c r="IND277" s="314"/>
      <c r="INE277" s="314"/>
      <c r="INF277" s="314"/>
      <c r="ING277" s="314"/>
      <c r="INH277" s="314"/>
      <c r="INI277" s="314"/>
      <c r="INJ277" s="314"/>
      <c r="INK277" s="314"/>
      <c r="INL277" s="314"/>
      <c r="INM277" s="314"/>
      <c r="INN277" s="314"/>
      <c r="INO277" s="314"/>
      <c r="INP277" s="314"/>
      <c r="INQ277" s="314"/>
      <c r="INR277" s="314"/>
      <c r="INS277" s="314"/>
      <c r="INT277" s="314"/>
      <c r="INU277" s="314"/>
      <c r="INV277" s="314"/>
      <c r="INW277" s="314"/>
      <c r="INX277" s="314"/>
      <c r="INY277" s="314"/>
      <c r="INZ277" s="314"/>
      <c r="IOA277" s="314"/>
      <c r="IOB277" s="314"/>
      <c r="IOC277" s="314"/>
      <c r="IOD277" s="314"/>
      <c r="IOE277" s="314"/>
      <c r="IOF277" s="314"/>
      <c r="IOG277" s="314"/>
      <c r="IOH277" s="314"/>
      <c r="IOI277" s="314"/>
      <c r="IOJ277" s="314"/>
      <c r="IOK277" s="314"/>
      <c r="IOL277" s="314"/>
      <c r="IOM277" s="314"/>
      <c r="ION277" s="314"/>
      <c r="IOO277" s="314"/>
      <c r="IOP277" s="314"/>
      <c r="IOQ277" s="314"/>
      <c r="IOR277" s="314"/>
      <c r="IOS277" s="314"/>
      <c r="IOT277" s="314"/>
      <c r="IOU277" s="314"/>
      <c r="IOV277" s="314"/>
      <c r="IOW277" s="314"/>
      <c r="IOX277" s="314"/>
      <c r="IOY277" s="314"/>
      <c r="IOZ277" s="314"/>
      <c r="IPA277" s="314"/>
      <c r="IPB277" s="314"/>
      <c r="IPC277" s="314"/>
      <c r="IPD277" s="314"/>
      <c r="IPE277" s="314"/>
      <c r="IPF277" s="314"/>
      <c r="IPG277" s="314"/>
      <c r="IPH277" s="314"/>
      <c r="IPI277" s="314"/>
      <c r="IPJ277" s="314"/>
      <c r="IPK277" s="314"/>
      <c r="IPL277" s="314"/>
      <c r="IPM277" s="314"/>
      <c r="IPN277" s="314"/>
      <c r="IPO277" s="314"/>
      <c r="IPP277" s="314"/>
      <c r="IPQ277" s="314"/>
      <c r="IPR277" s="314"/>
      <c r="IPS277" s="314"/>
      <c r="IPT277" s="314"/>
      <c r="IPU277" s="314"/>
      <c r="IPV277" s="314"/>
      <c r="IPW277" s="314"/>
      <c r="IPX277" s="314"/>
      <c r="IPY277" s="314"/>
      <c r="IPZ277" s="314"/>
      <c r="IQA277" s="314"/>
      <c r="IQB277" s="314"/>
      <c r="IQC277" s="314"/>
      <c r="IQD277" s="314"/>
      <c r="IQE277" s="314"/>
      <c r="IQF277" s="314"/>
      <c r="IQG277" s="314"/>
      <c r="IQH277" s="314"/>
      <c r="IQI277" s="314"/>
      <c r="IQJ277" s="314"/>
      <c r="IQK277" s="314"/>
      <c r="IQL277" s="314"/>
      <c r="IQM277" s="314"/>
      <c r="IQN277" s="314"/>
      <c r="IQO277" s="314"/>
      <c r="IQP277" s="314"/>
      <c r="IQQ277" s="314"/>
      <c r="IQR277" s="314"/>
      <c r="IQS277" s="314"/>
      <c r="IQT277" s="314"/>
      <c r="IQU277" s="314"/>
      <c r="IQV277" s="314"/>
      <c r="IQW277" s="314"/>
      <c r="IQX277" s="314"/>
      <c r="IQY277" s="314"/>
      <c r="IQZ277" s="314"/>
      <c r="IRA277" s="314"/>
      <c r="IRB277" s="314"/>
      <c r="IRC277" s="314"/>
      <c r="IRD277" s="314"/>
      <c r="IRE277" s="314"/>
      <c r="IRF277" s="314"/>
      <c r="IRG277" s="314"/>
      <c r="IRH277" s="314"/>
      <c r="IRI277" s="314"/>
      <c r="IRJ277" s="314"/>
      <c r="IRK277" s="314"/>
      <c r="IRL277" s="314"/>
      <c r="IRM277" s="314"/>
      <c r="IRN277" s="314"/>
      <c r="IRO277" s="314"/>
      <c r="IRP277" s="314"/>
      <c r="IRQ277" s="314"/>
      <c r="IRR277" s="314"/>
      <c r="IRS277" s="314"/>
      <c r="IRT277" s="314"/>
      <c r="IRU277" s="314"/>
      <c r="IRV277" s="314"/>
      <c r="IRW277" s="314"/>
      <c r="IRX277" s="314"/>
      <c r="IRY277" s="314"/>
      <c r="IRZ277" s="314"/>
      <c r="ISA277" s="314"/>
      <c r="ISB277" s="314"/>
      <c r="ISC277" s="314"/>
      <c r="ISD277" s="314"/>
      <c r="ISE277" s="314"/>
      <c r="ISF277" s="314"/>
      <c r="ISG277" s="314"/>
      <c r="ISH277" s="314"/>
      <c r="ISI277" s="314"/>
      <c r="ISJ277" s="314"/>
      <c r="ISK277" s="314"/>
      <c r="ISL277" s="314"/>
      <c r="ISM277" s="314"/>
      <c r="ISN277" s="314"/>
      <c r="ISO277" s="314"/>
      <c r="ISP277" s="314"/>
      <c r="ISQ277" s="314"/>
      <c r="ISR277" s="314"/>
      <c r="ISS277" s="314"/>
      <c r="IST277" s="314"/>
      <c r="ISU277" s="314"/>
      <c r="ISV277" s="314"/>
      <c r="ISW277" s="314"/>
      <c r="ISX277" s="314"/>
      <c r="ISY277" s="314"/>
      <c r="ISZ277" s="314"/>
      <c r="ITA277" s="314"/>
      <c r="ITB277" s="314"/>
      <c r="ITC277" s="314"/>
      <c r="ITD277" s="314"/>
      <c r="ITE277" s="314"/>
      <c r="ITF277" s="314"/>
      <c r="ITG277" s="314"/>
      <c r="ITH277" s="314"/>
      <c r="ITI277" s="314"/>
      <c r="ITJ277" s="314"/>
      <c r="ITK277" s="314"/>
      <c r="ITL277" s="314"/>
      <c r="ITM277" s="314"/>
      <c r="ITN277" s="314"/>
      <c r="ITO277" s="314"/>
      <c r="ITP277" s="314"/>
      <c r="ITQ277" s="314"/>
      <c r="ITR277" s="314"/>
      <c r="ITS277" s="314"/>
      <c r="ITT277" s="314"/>
      <c r="ITU277" s="314"/>
      <c r="ITV277" s="314"/>
      <c r="ITW277" s="314"/>
      <c r="ITX277" s="314"/>
      <c r="ITY277" s="314"/>
      <c r="ITZ277" s="314"/>
      <c r="IUA277" s="314"/>
      <c r="IUB277" s="314"/>
      <c r="IUC277" s="314"/>
      <c r="IUD277" s="314"/>
      <c r="IUE277" s="314"/>
      <c r="IUF277" s="314"/>
      <c r="IUG277" s="314"/>
      <c r="IUH277" s="314"/>
      <c r="IUI277" s="314"/>
      <c r="IUJ277" s="314"/>
      <c r="IUK277" s="314"/>
      <c r="IUL277" s="314"/>
      <c r="IUM277" s="314"/>
      <c r="IUN277" s="314"/>
      <c r="IUO277" s="314"/>
      <c r="IUP277" s="314"/>
      <c r="IUQ277" s="314"/>
      <c r="IUR277" s="314"/>
      <c r="IUS277" s="314"/>
      <c r="IUT277" s="314"/>
      <c r="IUU277" s="314"/>
      <c r="IUV277" s="314"/>
      <c r="IUW277" s="314"/>
      <c r="IUX277" s="314"/>
      <c r="IUY277" s="314"/>
      <c r="IUZ277" s="314"/>
      <c r="IVA277" s="314"/>
      <c r="IVB277" s="314"/>
      <c r="IVC277" s="314"/>
      <c r="IVD277" s="314"/>
      <c r="IVE277" s="314"/>
      <c r="IVF277" s="314"/>
      <c r="IVG277" s="314"/>
      <c r="IVH277" s="314"/>
      <c r="IVI277" s="314"/>
      <c r="IVJ277" s="314"/>
      <c r="IVK277" s="314"/>
      <c r="IVL277" s="314"/>
      <c r="IVM277" s="314"/>
      <c r="IVN277" s="314"/>
      <c r="IVO277" s="314"/>
      <c r="IVP277" s="314"/>
      <c r="IVQ277" s="314"/>
      <c r="IVR277" s="314"/>
      <c r="IVS277" s="314"/>
      <c r="IVT277" s="314"/>
      <c r="IVU277" s="314"/>
      <c r="IVV277" s="314"/>
      <c r="IVW277" s="314"/>
      <c r="IVX277" s="314"/>
      <c r="IVY277" s="314"/>
      <c r="IVZ277" s="314"/>
      <c r="IWA277" s="314"/>
      <c r="IWB277" s="314"/>
      <c r="IWC277" s="314"/>
      <c r="IWD277" s="314"/>
      <c r="IWE277" s="314"/>
      <c r="IWF277" s="314"/>
      <c r="IWG277" s="314"/>
      <c r="IWH277" s="314"/>
      <c r="IWI277" s="314"/>
      <c r="IWJ277" s="314"/>
      <c r="IWK277" s="314"/>
      <c r="IWL277" s="314"/>
      <c r="IWM277" s="314"/>
      <c r="IWN277" s="314"/>
      <c r="IWO277" s="314"/>
      <c r="IWP277" s="314"/>
      <c r="IWQ277" s="314"/>
      <c r="IWR277" s="314"/>
      <c r="IWS277" s="314"/>
      <c r="IWT277" s="314"/>
      <c r="IWU277" s="314"/>
      <c r="IWV277" s="314"/>
      <c r="IWW277" s="314"/>
      <c r="IWX277" s="314"/>
      <c r="IWY277" s="314"/>
      <c r="IWZ277" s="314"/>
      <c r="IXA277" s="314"/>
      <c r="IXB277" s="314"/>
      <c r="IXC277" s="314"/>
      <c r="IXD277" s="314"/>
      <c r="IXE277" s="314"/>
      <c r="IXF277" s="314"/>
      <c r="IXG277" s="314"/>
      <c r="IXH277" s="314"/>
      <c r="IXI277" s="314"/>
      <c r="IXJ277" s="314"/>
      <c r="IXK277" s="314"/>
      <c r="IXL277" s="314"/>
      <c r="IXM277" s="314"/>
      <c r="IXN277" s="314"/>
      <c r="IXO277" s="314"/>
      <c r="IXP277" s="314"/>
      <c r="IXQ277" s="314"/>
      <c r="IXR277" s="314"/>
      <c r="IXS277" s="314"/>
      <c r="IXT277" s="314"/>
      <c r="IXU277" s="314"/>
      <c r="IXV277" s="314"/>
      <c r="IXW277" s="314"/>
      <c r="IXX277" s="314"/>
      <c r="IXY277" s="314"/>
      <c r="IXZ277" s="314"/>
      <c r="IYA277" s="314"/>
      <c r="IYB277" s="314"/>
      <c r="IYC277" s="314"/>
      <c r="IYD277" s="314"/>
      <c r="IYE277" s="314"/>
      <c r="IYF277" s="314"/>
      <c r="IYG277" s="314"/>
      <c r="IYH277" s="314"/>
      <c r="IYI277" s="314"/>
      <c r="IYJ277" s="314"/>
      <c r="IYK277" s="314"/>
      <c r="IYL277" s="314"/>
      <c r="IYM277" s="314"/>
      <c r="IYN277" s="314"/>
      <c r="IYO277" s="314"/>
      <c r="IYP277" s="314"/>
      <c r="IYQ277" s="314"/>
      <c r="IYR277" s="314"/>
      <c r="IYS277" s="314"/>
      <c r="IYT277" s="314"/>
      <c r="IYU277" s="314"/>
      <c r="IYV277" s="314"/>
      <c r="IYW277" s="314"/>
      <c r="IYX277" s="314"/>
      <c r="IYY277" s="314"/>
      <c r="IYZ277" s="314"/>
      <c r="IZA277" s="314"/>
      <c r="IZB277" s="314"/>
      <c r="IZC277" s="314"/>
      <c r="IZD277" s="314"/>
      <c r="IZE277" s="314"/>
      <c r="IZF277" s="314"/>
      <c r="IZG277" s="314"/>
      <c r="IZH277" s="314"/>
      <c r="IZI277" s="314"/>
      <c r="IZJ277" s="314"/>
      <c r="IZK277" s="314"/>
      <c r="IZL277" s="314"/>
      <c r="IZM277" s="314"/>
      <c r="IZN277" s="314"/>
      <c r="IZO277" s="314"/>
      <c r="IZP277" s="314"/>
      <c r="IZQ277" s="314"/>
      <c r="IZR277" s="314"/>
      <c r="IZS277" s="314"/>
      <c r="IZT277" s="314"/>
      <c r="IZU277" s="314"/>
      <c r="IZV277" s="314"/>
      <c r="IZW277" s="314"/>
      <c r="IZX277" s="314"/>
      <c r="IZY277" s="314"/>
      <c r="IZZ277" s="314"/>
      <c r="JAA277" s="314"/>
      <c r="JAB277" s="314"/>
      <c r="JAC277" s="314"/>
      <c r="JAD277" s="314"/>
      <c r="JAE277" s="314"/>
      <c r="JAF277" s="314"/>
      <c r="JAG277" s="314"/>
      <c r="JAH277" s="314"/>
      <c r="JAI277" s="314"/>
      <c r="JAJ277" s="314"/>
      <c r="JAK277" s="314"/>
      <c r="JAL277" s="314"/>
      <c r="JAM277" s="314"/>
      <c r="JAN277" s="314"/>
      <c r="JAO277" s="314"/>
      <c r="JAP277" s="314"/>
      <c r="JAQ277" s="314"/>
      <c r="JAR277" s="314"/>
      <c r="JAS277" s="314"/>
      <c r="JAT277" s="314"/>
      <c r="JAU277" s="314"/>
      <c r="JAV277" s="314"/>
      <c r="JAW277" s="314"/>
      <c r="JAX277" s="314"/>
      <c r="JAY277" s="314"/>
      <c r="JAZ277" s="314"/>
      <c r="JBA277" s="314"/>
      <c r="JBB277" s="314"/>
      <c r="JBC277" s="314"/>
      <c r="JBD277" s="314"/>
      <c r="JBE277" s="314"/>
      <c r="JBF277" s="314"/>
      <c r="JBG277" s="314"/>
      <c r="JBH277" s="314"/>
      <c r="JBI277" s="314"/>
      <c r="JBJ277" s="314"/>
      <c r="JBK277" s="314"/>
      <c r="JBL277" s="314"/>
      <c r="JBM277" s="314"/>
      <c r="JBN277" s="314"/>
      <c r="JBO277" s="314"/>
      <c r="JBP277" s="314"/>
      <c r="JBQ277" s="314"/>
      <c r="JBR277" s="314"/>
      <c r="JBS277" s="314"/>
      <c r="JBT277" s="314"/>
      <c r="JBU277" s="314"/>
      <c r="JBV277" s="314"/>
      <c r="JBW277" s="314"/>
      <c r="JBX277" s="314"/>
      <c r="JBY277" s="314"/>
      <c r="JBZ277" s="314"/>
      <c r="JCA277" s="314"/>
      <c r="JCB277" s="314"/>
      <c r="JCC277" s="314"/>
      <c r="JCD277" s="314"/>
      <c r="JCE277" s="314"/>
      <c r="JCF277" s="314"/>
      <c r="JCG277" s="314"/>
      <c r="JCH277" s="314"/>
      <c r="JCI277" s="314"/>
      <c r="JCJ277" s="314"/>
      <c r="JCK277" s="314"/>
      <c r="JCL277" s="314"/>
      <c r="JCM277" s="314"/>
      <c r="JCN277" s="314"/>
      <c r="JCO277" s="314"/>
      <c r="JCP277" s="314"/>
      <c r="JCQ277" s="314"/>
      <c r="JCR277" s="314"/>
      <c r="JCS277" s="314"/>
      <c r="JCT277" s="314"/>
      <c r="JCU277" s="314"/>
      <c r="JCV277" s="314"/>
      <c r="JCW277" s="314"/>
      <c r="JCX277" s="314"/>
      <c r="JCY277" s="314"/>
      <c r="JCZ277" s="314"/>
      <c r="JDA277" s="314"/>
      <c r="JDB277" s="314"/>
      <c r="JDC277" s="314"/>
      <c r="JDD277" s="314"/>
      <c r="JDE277" s="314"/>
      <c r="JDF277" s="314"/>
      <c r="JDG277" s="314"/>
      <c r="JDH277" s="314"/>
      <c r="JDI277" s="314"/>
      <c r="JDJ277" s="314"/>
      <c r="JDK277" s="314"/>
      <c r="JDL277" s="314"/>
      <c r="JDM277" s="314"/>
      <c r="JDN277" s="314"/>
      <c r="JDO277" s="314"/>
      <c r="JDP277" s="314"/>
      <c r="JDQ277" s="314"/>
      <c r="JDR277" s="314"/>
      <c r="JDS277" s="314"/>
      <c r="JDT277" s="314"/>
      <c r="JDU277" s="314"/>
      <c r="JDV277" s="314"/>
      <c r="JDW277" s="314"/>
      <c r="JDX277" s="314"/>
      <c r="JDY277" s="314"/>
      <c r="JDZ277" s="314"/>
      <c r="JEA277" s="314"/>
      <c r="JEB277" s="314"/>
      <c r="JEC277" s="314"/>
      <c r="JED277" s="314"/>
      <c r="JEE277" s="314"/>
      <c r="JEF277" s="314"/>
      <c r="JEG277" s="314"/>
      <c r="JEH277" s="314"/>
      <c r="JEI277" s="314"/>
      <c r="JEJ277" s="314"/>
      <c r="JEK277" s="314"/>
      <c r="JEL277" s="314"/>
      <c r="JEM277" s="314"/>
      <c r="JEN277" s="314"/>
      <c r="JEO277" s="314"/>
      <c r="JEP277" s="314"/>
      <c r="JEQ277" s="314"/>
      <c r="JER277" s="314"/>
      <c r="JES277" s="314"/>
      <c r="JET277" s="314"/>
      <c r="JEU277" s="314"/>
      <c r="JEV277" s="314"/>
      <c r="JEW277" s="314"/>
      <c r="JEX277" s="314"/>
      <c r="JEY277" s="314"/>
      <c r="JEZ277" s="314"/>
      <c r="JFA277" s="314"/>
      <c r="JFB277" s="314"/>
      <c r="JFC277" s="314"/>
      <c r="JFD277" s="314"/>
      <c r="JFE277" s="314"/>
      <c r="JFF277" s="314"/>
      <c r="JFG277" s="314"/>
      <c r="JFH277" s="314"/>
      <c r="JFI277" s="314"/>
      <c r="JFJ277" s="314"/>
      <c r="JFK277" s="314"/>
      <c r="JFL277" s="314"/>
      <c r="JFM277" s="314"/>
      <c r="JFN277" s="314"/>
      <c r="JFO277" s="314"/>
      <c r="JFP277" s="314"/>
      <c r="JFQ277" s="314"/>
      <c r="JFR277" s="314"/>
      <c r="JFS277" s="314"/>
      <c r="JFT277" s="314"/>
      <c r="JFU277" s="314"/>
      <c r="JFV277" s="314"/>
      <c r="JFW277" s="314"/>
      <c r="JFX277" s="314"/>
      <c r="JFY277" s="314"/>
      <c r="JFZ277" s="314"/>
      <c r="JGA277" s="314"/>
      <c r="JGB277" s="314"/>
      <c r="JGC277" s="314"/>
      <c r="JGD277" s="314"/>
      <c r="JGE277" s="314"/>
      <c r="JGF277" s="314"/>
      <c r="JGG277" s="314"/>
      <c r="JGH277" s="314"/>
      <c r="JGI277" s="314"/>
      <c r="JGJ277" s="314"/>
      <c r="JGK277" s="314"/>
      <c r="JGL277" s="314"/>
      <c r="JGM277" s="314"/>
      <c r="JGN277" s="314"/>
      <c r="JGO277" s="314"/>
      <c r="JGP277" s="314"/>
      <c r="JGQ277" s="314"/>
      <c r="JGR277" s="314"/>
      <c r="JGS277" s="314"/>
      <c r="JGT277" s="314"/>
      <c r="JGU277" s="314"/>
      <c r="JGV277" s="314"/>
      <c r="JGW277" s="314"/>
      <c r="JGX277" s="314"/>
      <c r="JGY277" s="314"/>
      <c r="JGZ277" s="314"/>
      <c r="JHA277" s="314"/>
      <c r="JHB277" s="314"/>
      <c r="JHC277" s="314"/>
      <c r="JHD277" s="314"/>
      <c r="JHE277" s="314"/>
      <c r="JHF277" s="314"/>
      <c r="JHG277" s="314"/>
      <c r="JHH277" s="314"/>
      <c r="JHI277" s="314"/>
      <c r="JHJ277" s="314"/>
      <c r="JHK277" s="314"/>
      <c r="JHL277" s="314"/>
      <c r="JHM277" s="314"/>
      <c r="JHN277" s="314"/>
      <c r="JHO277" s="314"/>
      <c r="JHP277" s="314"/>
      <c r="JHQ277" s="314"/>
      <c r="JHR277" s="314"/>
      <c r="JHS277" s="314"/>
      <c r="JHT277" s="314"/>
      <c r="JHU277" s="314"/>
      <c r="JHV277" s="314"/>
      <c r="JHW277" s="314"/>
      <c r="JHX277" s="314"/>
      <c r="JHY277" s="314"/>
      <c r="JHZ277" s="314"/>
      <c r="JIA277" s="314"/>
      <c r="JIB277" s="314"/>
      <c r="JIC277" s="314"/>
      <c r="JID277" s="314"/>
      <c r="JIE277" s="314"/>
      <c r="JIF277" s="314"/>
      <c r="JIG277" s="314"/>
      <c r="JIH277" s="314"/>
      <c r="JII277" s="314"/>
      <c r="JIJ277" s="314"/>
      <c r="JIK277" s="314"/>
      <c r="JIL277" s="314"/>
      <c r="JIM277" s="314"/>
      <c r="JIN277" s="314"/>
      <c r="JIO277" s="314"/>
      <c r="JIP277" s="314"/>
      <c r="JIQ277" s="314"/>
      <c r="JIR277" s="314"/>
      <c r="JIS277" s="314"/>
      <c r="JIT277" s="314"/>
      <c r="JIU277" s="314"/>
      <c r="JIV277" s="314"/>
      <c r="JIW277" s="314"/>
      <c r="JIX277" s="314"/>
      <c r="JIY277" s="314"/>
      <c r="JIZ277" s="314"/>
      <c r="JJA277" s="314"/>
      <c r="JJB277" s="314"/>
      <c r="JJC277" s="314"/>
      <c r="JJD277" s="314"/>
      <c r="JJE277" s="314"/>
      <c r="JJF277" s="314"/>
      <c r="JJG277" s="314"/>
      <c r="JJH277" s="314"/>
      <c r="JJI277" s="314"/>
      <c r="JJJ277" s="314"/>
      <c r="JJK277" s="314"/>
      <c r="JJL277" s="314"/>
      <c r="JJM277" s="314"/>
      <c r="JJN277" s="314"/>
      <c r="JJO277" s="314"/>
      <c r="JJP277" s="314"/>
      <c r="JJQ277" s="314"/>
      <c r="JJR277" s="314"/>
      <c r="JJS277" s="314"/>
      <c r="JJT277" s="314"/>
      <c r="JJU277" s="314"/>
      <c r="JJV277" s="314"/>
      <c r="JJW277" s="314"/>
      <c r="JJX277" s="314"/>
      <c r="JJY277" s="314"/>
      <c r="JJZ277" s="314"/>
      <c r="JKA277" s="314"/>
      <c r="JKB277" s="314"/>
      <c r="JKC277" s="314"/>
      <c r="JKD277" s="314"/>
      <c r="JKE277" s="314"/>
      <c r="JKF277" s="314"/>
      <c r="JKG277" s="314"/>
      <c r="JKH277" s="314"/>
      <c r="JKI277" s="314"/>
      <c r="JKJ277" s="314"/>
      <c r="JKK277" s="314"/>
      <c r="JKL277" s="314"/>
      <c r="JKM277" s="314"/>
      <c r="JKN277" s="314"/>
      <c r="JKO277" s="314"/>
      <c r="JKP277" s="314"/>
      <c r="JKQ277" s="314"/>
      <c r="JKR277" s="314"/>
      <c r="JKS277" s="314"/>
      <c r="JKT277" s="314"/>
      <c r="JKU277" s="314"/>
      <c r="JKV277" s="314"/>
      <c r="JKW277" s="314"/>
      <c r="JKX277" s="314"/>
      <c r="JKY277" s="314"/>
      <c r="JKZ277" s="314"/>
      <c r="JLA277" s="314"/>
      <c r="JLB277" s="314"/>
      <c r="JLC277" s="314"/>
      <c r="JLD277" s="314"/>
      <c r="JLE277" s="314"/>
      <c r="JLF277" s="314"/>
      <c r="JLG277" s="314"/>
      <c r="JLH277" s="314"/>
      <c r="JLI277" s="314"/>
      <c r="JLJ277" s="314"/>
      <c r="JLK277" s="314"/>
      <c r="JLL277" s="314"/>
      <c r="JLM277" s="314"/>
      <c r="JLN277" s="314"/>
      <c r="JLO277" s="314"/>
      <c r="JLP277" s="314"/>
      <c r="JLQ277" s="314"/>
      <c r="JLR277" s="314"/>
      <c r="JLS277" s="314"/>
      <c r="JLT277" s="314"/>
      <c r="JLU277" s="314"/>
      <c r="JLV277" s="314"/>
      <c r="JLW277" s="314"/>
      <c r="JLX277" s="314"/>
      <c r="JLY277" s="314"/>
      <c r="JLZ277" s="314"/>
      <c r="JMA277" s="314"/>
      <c r="JMB277" s="314"/>
      <c r="JMC277" s="314"/>
      <c r="JMD277" s="314"/>
      <c r="JME277" s="314"/>
      <c r="JMF277" s="314"/>
      <c r="JMG277" s="314"/>
      <c r="JMH277" s="314"/>
      <c r="JMI277" s="314"/>
      <c r="JMJ277" s="314"/>
      <c r="JMK277" s="314"/>
      <c r="JML277" s="314"/>
      <c r="JMM277" s="314"/>
      <c r="JMN277" s="314"/>
      <c r="JMO277" s="314"/>
      <c r="JMP277" s="314"/>
      <c r="JMQ277" s="314"/>
      <c r="JMR277" s="314"/>
      <c r="JMS277" s="314"/>
      <c r="JMT277" s="314"/>
      <c r="JMU277" s="314"/>
      <c r="JMV277" s="314"/>
      <c r="JMW277" s="314"/>
      <c r="JMX277" s="314"/>
      <c r="JMY277" s="314"/>
      <c r="JMZ277" s="314"/>
      <c r="JNA277" s="314"/>
      <c r="JNB277" s="314"/>
      <c r="JNC277" s="314"/>
      <c r="JND277" s="314"/>
      <c r="JNE277" s="314"/>
      <c r="JNF277" s="314"/>
      <c r="JNG277" s="314"/>
      <c r="JNH277" s="314"/>
      <c r="JNI277" s="314"/>
      <c r="JNJ277" s="314"/>
      <c r="JNK277" s="314"/>
      <c r="JNL277" s="314"/>
      <c r="JNM277" s="314"/>
      <c r="JNN277" s="314"/>
      <c r="JNO277" s="314"/>
      <c r="JNP277" s="314"/>
      <c r="JNQ277" s="314"/>
      <c r="JNR277" s="314"/>
      <c r="JNS277" s="314"/>
      <c r="JNT277" s="314"/>
      <c r="JNU277" s="314"/>
      <c r="JNV277" s="314"/>
      <c r="JNW277" s="314"/>
      <c r="JNX277" s="314"/>
      <c r="JNY277" s="314"/>
      <c r="JNZ277" s="314"/>
      <c r="JOA277" s="314"/>
      <c r="JOB277" s="314"/>
      <c r="JOC277" s="314"/>
      <c r="JOD277" s="314"/>
      <c r="JOE277" s="314"/>
      <c r="JOF277" s="314"/>
      <c r="JOG277" s="314"/>
      <c r="JOH277" s="314"/>
      <c r="JOI277" s="314"/>
      <c r="JOJ277" s="314"/>
      <c r="JOK277" s="314"/>
      <c r="JOL277" s="314"/>
      <c r="JOM277" s="314"/>
      <c r="JON277" s="314"/>
      <c r="JOO277" s="314"/>
      <c r="JOP277" s="314"/>
      <c r="JOQ277" s="314"/>
      <c r="JOR277" s="314"/>
      <c r="JOS277" s="314"/>
      <c r="JOT277" s="314"/>
      <c r="JOU277" s="314"/>
      <c r="JOV277" s="314"/>
      <c r="JOW277" s="314"/>
      <c r="JOX277" s="314"/>
      <c r="JOY277" s="314"/>
      <c r="JOZ277" s="314"/>
      <c r="JPA277" s="314"/>
      <c r="JPB277" s="314"/>
      <c r="JPC277" s="314"/>
      <c r="JPD277" s="314"/>
      <c r="JPE277" s="314"/>
      <c r="JPF277" s="314"/>
      <c r="JPG277" s="314"/>
      <c r="JPH277" s="314"/>
      <c r="JPI277" s="314"/>
      <c r="JPJ277" s="314"/>
      <c r="JPK277" s="314"/>
      <c r="JPL277" s="314"/>
      <c r="JPM277" s="314"/>
      <c r="JPN277" s="314"/>
      <c r="JPO277" s="314"/>
      <c r="JPP277" s="314"/>
      <c r="JPQ277" s="314"/>
      <c r="JPR277" s="314"/>
      <c r="JPS277" s="314"/>
      <c r="JPT277" s="314"/>
      <c r="JPU277" s="314"/>
      <c r="JPV277" s="314"/>
      <c r="JPW277" s="314"/>
      <c r="JPX277" s="314"/>
      <c r="JPY277" s="314"/>
      <c r="JPZ277" s="314"/>
      <c r="JQA277" s="314"/>
      <c r="JQB277" s="314"/>
      <c r="JQC277" s="314"/>
      <c r="JQD277" s="314"/>
      <c r="JQE277" s="314"/>
      <c r="JQF277" s="314"/>
      <c r="JQG277" s="314"/>
      <c r="JQH277" s="314"/>
      <c r="JQI277" s="314"/>
      <c r="JQJ277" s="314"/>
      <c r="JQK277" s="314"/>
      <c r="JQL277" s="314"/>
      <c r="JQM277" s="314"/>
      <c r="JQN277" s="314"/>
      <c r="JQO277" s="314"/>
      <c r="JQP277" s="314"/>
      <c r="JQQ277" s="314"/>
      <c r="JQR277" s="314"/>
      <c r="JQS277" s="314"/>
      <c r="JQT277" s="314"/>
      <c r="JQU277" s="314"/>
      <c r="JQV277" s="314"/>
      <c r="JQW277" s="314"/>
      <c r="JQX277" s="314"/>
      <c r="JQY277" s="314"/>
      <c r="JQZ277" s="314"/>
      <c r="JRA277" s="314"/>
      <c r="JRB277" s="314"/>
      <c r="JRC277" s="314"/>
      <c r="JRD277" s="314"/>
      <c r="JRE277" s="314"/>
      <c r="JRF277" s="314"/>
      <c r="JRG277" s="314"/>
      <c r="JRH277" s="314"/>
      <c r="JRI277" s="314"/>
      <c r="JRJ277" s="314"/>
      <c r="JRK277" s="314"/>
      <c r="JRL277" s="314"/>
      <c r="JRM277" s="314"/>
      <c r="JRN277" s="314"/>
      <c r="JRO277" s="314"/>
      <c r="JRP277" s="314"/>
      <c r="JRQ277" s="314"/>
      <c r="JRR277" s="314"/>
      <c r="JRS277" s="314"/>
      <c r="JRT277" s="314"/>
      <c r="JRU277" s="314"/>
      <c r="JRV277" s="314"/>
      <c r="JRW277" s="314"/>
      <c r="JRX277" s="314"/>
      <c r="JRY277" s="314"/>
      <c r="JRZ277" s="314"/>
      <c r="JSA277" s="314"/>
      <c r="JSB277" s="314"/>
      <c r="JSC277" s="314"/>
      <c r="JSD277" s="314"/>
      <c r="JSE277" s="314"/>
      <c r="JSF277" s="314"/>
      <c r="JSG277" s="314"/>
      <c r="JSH277" s="314"/>
      <c r="JSI277" s="314"/>
      <c r="JSJ277" s="314"/>
      <c r="JSK277" s="314"/>
      <c r="JSL277" s="314"/>
      <c r="JSM277" s="314"/>
      <c r="JSN277" s="314"/>
      <c r="JSO277" s="314"/>
      <c r="JSP277" s="314"/>
      <c r="JSQ277" s="314"/>
      <c r="JSR277" s="314"/>
      <c r="JSS277" s="314"/>
      <c r="JST277" s="314"/>
      <c r="JSU277" s="314"/>
      <c r="JSV277" s="314"/>
      <c r="JSW277" s="314"/>
      <c r="JSX277" s="314"/>
      <c r="JSY277" s="314"/>
      <c r="JSZ277" s="314"/>
      <c r="JTA277" s="314"/>
      <c r="JTB277" s="314"/>
      <c r="JTC277" s="314"/>
      <c r="JTD277" s="314"/>
      <c r="JTE277" s="314"/>
      <c r="JTF277" s="314"/>
      <c r="JTG277" s="314"/>
      <c r="JTH277" s="314"/>
      <c r="JTI277" s="314"/>
      <c r="JTJ277" s="314"/>
      <c r="JTK277" s="314"/>
      <c r="JTL277" s="314"/>
      <c r="JTM277" s="314"/>
      <c r="JTN277" s="314"/>
      <c r="JTO277" s="314"/>
      <c r="JTP277" s="314"/>
      <c r="JTQ277" s="314"/>
      <c r="JTR277" s="314"/>
      <c r="JTS277" s="314"/>
      <c r="JTT277" s="314"/>
      <c r="JTU277" s="314"/>
      <c r="JTV277" s="314"/>
      <c r="JTW277" s="314"/>
      <c r="JTX277" s="314"/>
      <c r="JTY277" s="314"/>
      <c r="JTZ277" s="314"/>
      <c r="JUA277" s="314"/>
      <c r="JUB277" s="314"/>
      <c r="JUC277" s="314"/>
      <c r="JUD277" s="314"/>
      <c r="JUE277" s="314"/>
      <c r="JUF277" s="314"/>
      <c r="JUG277" s="314"/>
      <c r="JUH277" s="314"/>
      <c r="JUI277" s="314"/>
      <c r="JUJ277" s="314"/>
      <c r="JUK277" s="314"/>
      <c r="JUL277" s="314"/>
      <c r="JUM277" s="314"/>
      <c r="JUN277" s="314"/>
      <c r="JUO277" s="314"/>
      <c r="JUP277" s="314"/>
      <c r="JUQ277" s="314"/>
      <c r="JUR277" s="314"/>
      <c r="JUS277" s="314"/>
      <c r="JUT277" s="314"/>
      <c r="JUU277" s="314"/>
      <c r="JUV277" s="314"/>
      <c r="JUW277" s="314"/>
      <c r="JUX277" s="314"/>
      <c r="JUY277" s="314"/>
      <c r="JUZ277" s="314"/>
      <c r="JVA277" s="314"/>
      <c r="JVB277" s="314"/>
      <c r="JVC277" s="314"/>
      <c r="JVD277" s="314"/>
      <c r="JVE277" s="314"/>
      <c r="JVF277" s="314"/>
      <c r="JVG277" s="314"/>
      <c r="JVH277" s="314"/>
      <c r="JVI277" s="314"/>
      <c r="JVJ277" s="314"/>
      <c r="JVK277" s="314"/>
      <c r="JVL277" s="314"/>
      <c r="JVM277" s="314"/>
      <c r="JVN277" s="314"/>
      <c r="JVO277" s="314"/>
      <c r="JVP277" s="314"/>
      <c r="JVQ277" s="314"/>
      <c r="JVR277" s="314"/>
      <c r="JVS277" s="314"/>
      <c r="JVT277" s="314"/>
      <c r="JVU277" s="314"/>
      <c r="JVV277" s="314"/>
      <c r="JVW277" s="314"/>
      <c r="JVX277" s="314"/>
      <c r="JVY277" s="314"/>
      <c r="JVZ277" s="314"/>
      <c r="JWA277" s="314"/>
      <c r="JWB277" s="314"/>
      <c r="JWC277" s="314"/>
      <c r="JWD277" s="314"/>
      <c r="JWE277" s="314"/>
      <c r="JWF277" s="314"/>
      <c r="JWG277" s="314"/>
      <c r="JWH277" s="314"/>
      <c r="JWI277" s="314"/>
      <c r="JWJ277" s="314"/>
      <c r="JWK277" s="314"/>
      <c r="JWL277" s="314"/>
      <c r="JWM277" s="314"/>
      <c r="JWN277" s="314"/>
      <c r="JWO277" s="314"/>
      <c r="JWP277" s="314"/>
      <c r="JWQ277" s="314"/>
      <c r="JWR277" s="314"/>
      <c r="JWS277" s="314"/>
      <c r="JWT277" s="314"/>
      <c r="JWU277" s="314"/>
      <c r="JWV277" s="314"/>
      <c r="JWW277" s="314"/>
      <c r="JWX277" s="314"/>
      <c r="JWY277" s="314"/>
      <c r="JWZ277" s="314"/>
      <c r="JXA277" s="314"/>
      <c r="JXB277" s="314"/>
      <c r="JXC277" s="314"/>
      <c r="JXD277" s="314"/>
      <c r="JXE277" s="314"/>
      <c r="JXF277" s="314"/>
      <c r="JXG277" s="314"/>
      <c r="JXH277" s="314"/>
      <c r="JXI277" s="314"/>
      <c r="JXJ277" s="314"/>
      <c r="JXK277" s="314"/>
      <c r="JXL277" s="314"/>
      <c r="JXM277" s="314"/>
      <c r="JXN277" s="314"/>
      <c r="JXO277" s="314"/>
      <c r="JXP277" s="314"/>
      <c r="JXQ277" s="314"/>
      <c r="JXR277" s="314"/>
      <c r="JXS277" s="314"/>
      <c r="JXT277" s="314"/>
      <c r="JXU277" s="314"/>
      <c r="JXV277" s="314"/>
      <c r="JXW277" s="314"/>
      <c r="JXX277" s="314"/>
      <c r="JXY277" s="314"/>
      <c r="JXZ277" s="314"/>
      <c r="JYA277" s="314"/>
      <c r="JYB277" s="314"/>
      <c r="JYC277" s="314"/>
      <c r="JYD277" s="314"/>
      <c r="JYE277" s="314"/>
      <c r="JYF277" s="314"/>
      <c r="JYG277" s="314"/>
      <c r="JYH277" s="314"/>
      <c r="JYI277" s="314"/>
      <c r="JYJ277" s="314"/>
      <c r="JYK277" s="314"/>
      <c r="JYL277" s="314"/>
      <c r="JYM277" s="314"/>
      <c r="JYN277" s="314"/>
      <c r="JYO277" s="314"/>
      <c r="JYP277" s="314"/>
      <c r="JYQ277" s="314"/>
      <c r="JYR277" s="314"/>
      <c r="JYS277" s="314"/>
      <c r="JYT277" s="314"/>
      <c r="JYU277" s="314"/>
      <c r="JYV277" s="314"/>
      <c r="JYW277" s="314"/>
      <c r="JYX277" s="314"/>
      <c r="JYY277" s="314"/>
      <c r="JYZ277" s="314"/>
      <c r="JZA277" s="314"/>
      <c r="JZB277" s="314"/>
      <c r="JZC277" s="314"/>
      <c r="JZD277" s="314"/>
      <c r="JZE277" s="314"/>
      <c r="JZF277" s="314"/>
      <c r="JZG277" s="314"/>
      <c r="JZH277" s="314"/>
      <c r="JZI277" s="314"/>
      <c r="JZJ277" s="314"/>
      <c r="JZK277" s="314"/>
      <c r="JZL277" s="314"/>
      <c r="JZM277" s="314"/>
      <c r="JZN277" s="314"/>
      <c r="JZO277" s="314"/>
      <c r="JZP277" s="314"/>
      <c r="JZQ277" s="314"/>
      <c r="JZR277" s="314"/>
      <c r="JZS277" s="314"/>
      <c r="JZT277" s="314"/>
      <c r="JZU277" s="314"/>
      <c r="JZV277" s="314"/>
      <c r="JZW277" s="314"/>
      <c r="JZX277" s="314"/>
      <c r="JZY277" s="314"/>
      <c r="JZZ277" s="314"/>
      <c r="KAA277" s="314"/>
      <c r="KAB277" s="314"/>
      <c r="KAC277" s="314"/>
      <c r="KAD277" s="314"/>
      <c r="KAE277" s="314"/>
      <c r="KAF277" s="314"/>
      <c r="KAG277" s="314"/>
      <c r="KAH277" s="314"/>
      <c r="KAI277" s="314"/>
      <c r="KAJ277" s="314"/>
      <c r="KAK277" s="314"/>
      <c r="KAL277" s="314"/>
      <c r="KAM277" s="314"/>
      <c r="KAN277" s="314"/>
      <c r="KAO277" s="314"/>
      <c r="KAP277" s="314"/>
      <c r="KAQ277" s="314"/>
      <c r="KAR277" s="314"/>
      <c r="KAS277" s="314"/>
      <c r="KAT277" s="314"/>
      <c r="KAU277" s="314"/>
      <c r="KAV277" s="314"/>
      <c r="KAW277" s="314"/>
      <c r="KAX277" s="314"/>
      <c r="KAY277" s="314"/>
      <c r="KAZ277" s="314"/>
      <c r="KBA277" s="314"/>
      <c r="KBB277" s="314"/>
      <c r="KBC277" s="314"/>
      <c r="KBD277" s="314"/>
      <c r="KBE277" s="314"/>
      <c r="KBF277" s="314"/>
      <c r="KBG277" s="314"/>
      <c r="KBH277" s="314"/>
      <c r="KBI277" s="314"/>
      <c r="KBJ277" s="314"/>
      <c r="KBK277" s="314"/>
      <c r="KBL277" s="314"/>
      <c r="KBM277" s="314"/>
      <c r="KBN277" s="314"/>
      <c r="KBO277" s="314"/>
      <c r="KBP277" s="314"/>
      <c r="KBQ277" s="314"/>
      <c r="KBR277" s="314"/>
      <c r="KBS277" s="314"/>
      <c r="KBT277" s="314"/>
      <c r="KBU277" s="314"/>
      <c r="KBV277" s="314"/>
      <c r="KBW277" s="314"/>
      <c r="KBX277" s="314"/>
      <c r="KBY277" s="314"/>
      <c r="KBZ277" s="314"/>
      <c r="KCA277" s="314"/>
      <c r="KCB277" s="314"/>
      <c r="KCC277" s="314"/>
      <c r="KCD277" s="314"/>
      <c r="KCE277" s="314"/>
      <c r="KCF277" s="314"/>
      <c r="KCG277" s="314"/>
      <c r="KCH277" s="314"/>
      <c r="KCI277" s="314"/>
      <c r="KCJ277" s="314"/>
      <c r="KCK277" s="314"/>
      <c r="KCL277" s="314"/>
      <c r="KCM277" s="314"/>
      <c r="KCN277" s="314"/>
      <c r="KCO277" s="314"/>
      <c r="KCP277" s="314"/>
      <c r="KCQ277" s="314"/>
      <c r="KCR277" s="314"/>
      <c r="KCS277" s="314"/>
      <c r="KCT277" s="314"/>
      <c r="KCU277" s="314"/>
      <c r="KCV277" s="314"/>
      <c r="KCW277" s="314"/>
      <c r="KCX277" s="314"/>
      <c r="KCY277" s="314"/>
      <c r="KCZ277" s="314"/>
      <c r="KDA277" s="314"/>
      <c r="KDB277" s="314"/>
      <c r="KDC277" s="314"/>
      <c r="KDD277" s="314"/>
      <c r="KDE277" s="314"/>
      <c r="KDF277" s="314"/>
      <c r="KDG277" s="314"/>
      <c r="KDH277" s="314"/>
      <c r="KDI277" s="314"/>
      <c r="KDJ277" s="314"/>
      <c r="KDK277" s="314"/>
      <c r="KDL277" s="314"/>
      <c r="KDM277" s="314"/>
      <c r="KDN277" s="314"/>
      <c r="KDO277" s="314"/>
      <c r="KDP277" s="314"/>
      <c r="KDQ277" s="314"/>
      <c r="KDR277" s="314"/>
      <c r="KDS277" s="314"/>
      <c r="KDT277" s="314"/>
      <c r="KDU277" s="314"/>
      <c r="KDV277" s="314"/>
      <c r="KDW277" s="314"/>
      <c r="KDX277" s="314"/>
      <c r="KDY277" s="314"/>
      <c r="KDZ277" s="314"/>
      <c r="KEA277" s="314"/>
      <c r="KEB277" s="314"/>
      <c r="KEC277" s="314"/>
      <c r="KED277" s="314"/>
      <c r="KEE277" s="314"/>
      <c r="KEF277" s="314"/>
      <c r="KEG277" s="314"/>
      <c r="KEH277" s="314"/>
      <c r="KEI277" s="314"/>
      <c r="KEJ277" s="314"/>
      <c r="KEK277" s="314"/>
      <c r="KEL277" s="314"/>
      <c r="KEM277" s="314"/>
      <c r="KEN277" s="314"/>
      <c r="KEO277" s="314"/>
      <c r="KEP277" s="314"/>
      <c r="KEQ277" s="314"/>
      <c r="KER277" s="314"/>
      <c r="KES277" s="314"/>
      <c r="KET277" s="314"/>
      <c r="KEU277" s="314"/>
      <c r="KEV277" s="314"/>
      <c r="KEW277" s="314"/>
      <c r="KEX277" s="314"/>
      <c r="KEY277" s="314"/>
      <c r="KEZ277" s="314"/>
      <c r="KFA277" s="314"/>
      <c r="KFB277" s="314"/>
      <c r="KFC277" s="314"/>
      <c r="KFD277" s="314"/>
      <c r="KFE277" s="314"/>
      <c r="KFF277" s="314"/>
      <c r="KFG277" s="314"/>
      <c r="KFH277" s="314"/>
      <c r="KFI277" s="314"/>
      <c r="KFJ277" s="314"/>
      <c r="KFK277" s="314"/>
      <c r="KFL277" s="314"/>
      <c r="KFM277" s="314"/>
      <c r="KFN277" s="314"/>
      <c r="KFO277" s="314"/>
      <c r="KFP277" s="314"/>
      <c r="KFQ277" s="314"/>
      <c r="KFR277" s="314"/>
      <c r="KFS277" s="314"/>
      <c r="KFT277" s="314"/>
      <c r="KFU277" s="314"/>
      <c r="KFV277" s="314"/>
      <c r="KFW277" s="314"/>
      <c r="KFX277" s="314"/>
      <c r="KFY277" s="314"/>
      <c r="KFZ277" s="314"/>
      <c r="KGA277" s="314"/>
      <c r="KGB277" s="314"/>
      <c r="KGC277" s="314"/>
      <c r="KGD277" s="314"/>
      <c r="KGE277" s="314"/>
      <c r="KGF277" s="314"/>
      <c r="KGG277" s="314"/>
      <c r="KGH277" s="314"/>
      <c r="KGI277" s="314"/>
      <c r="KGJ277" s="314"/>
      <c r="KGK277" s="314"/>
      <c r="KGL277" s="314"/>
      <c r="KGM277" s="314"/>
      <c r="KGN277" s="314"/>
      <c r="KGO277" s="314"/>
      <c r="KGP277" s="314"/>
      <c r="KGQ277" s="314"/>
      <c r="KGR277" s="314"/>
      <c r="KGS277" s="314"/>
      <c r="KGT277" s="314"/>
      <c r="KGU277" s="314"/>
      <c r="KGV277" s="314"/>
      <c r="KGW277" s="314"/>
      <c r="KGX277" s="314"/>
      <c r="KGY277" s="314"/>
      <c r="KGZ277" s="314"/>
      <c r="KHA277" s="314"/>
      <c r="KHB277" s="314"/>
      <c r="KHC277" s="314"/>
      <c r="KHD277" s="314"/>
      <c r="KHE277" s="314"/>
      <c r="KHF277" s="314"/>
      <c r="KHG277" s="314"/>
      <c r="KHH277" s="314"/>
      <c r="KHI277" s="314"/>
      <c r="KHJ277" s="314"/>
      <c r="KHK277" s="314"/>
      <c r="KHL277" s="314"/>
      <c r="KHM277" s="314"/>
      <c r="KHN277" s="314"/>
      <c r="KHO277" s="314"/>
      <c r="KHP277" s="314"/>
      <c r="KHQ277" s="314"/>
      <c r="KHR277" s="314"/>
      <c r="KHS277" s="314"/>
      <c r="KHT277" s="314"/>
      <c r="KHU277" s="314"/>
      <c r="KHV277" s="314"/>
      <c r="KHW277" s="314"/>
      <c r="KHX277" s="314"/>
      <c r="KHY277" s="314"/>
      <c r="KHZ277" s="314"/>
      <c r="KIA277" s="314"/>
      <c r="KIB277" s="314"/>
      <c r="KIC277" s="314"/>
      <c r="KID277" s="314"/>
      <c r="KIE277" s="314"/>
      <c r="KIF277" s="314"/>
      <c r="KIG277" s="314"/>
      <c r="KIH277" s="314"/>
      <c r="KII277" s="314"/>
      <c r="KIJ277" s="314"/>
      <c r="KIK277" s="314"/>
      <c r="KIL277" s="314"/>
      <c r="KIM277" s="314"/>
      <c r="KIN277" s="314"/>
      <c r="KIO277" s="314"/>
      <c r="KIP277" s="314"/>
      <c r="KIQ277" s="314"/>
      <c r="KIR277" s="314"/>
      <c r="KIS277" s="314"/>
      <c r="KIT277" s="314"/>
      <c r="KIU277" s="314"/>
      <c r="KIV277" s="314"/>
      <c r="KIW277" s="314"/>
      <c r="KIX277" s="314"/>
      <c r="KIY277" s="314"/>
      <c r="KIZ277" s="314"/>
      <c r="KJA277" s="314"/>
      <c r="KJB277" s="314"/>
      <c r="KJC277" s="314"/>
      <c r="KJD277" s="314"/>
      <c r="KJE277" s="314"/>
      <c r="KJF277" s="314"/>
      <c r="KJG277" s="314"/>
      <c r="KJH277" s="314"/>
      <c r="KJI277" s="314"/>
      <c r="KJJ277" s="314"/>
      <c r="KJK277" s="314"/>
      <c r="KJL277" s="314"/>
      <c r="KJM277" s="314"/>
      <c r="KJN277" s="314"/>
      <c r="KJO277" s="314"/>
      <c r="KJP277" s="314"/>
      <c r="KJQ277" s="314"/>
      <c r="KJR277" s="314"/>
      <c r="KJS277" s="314"/>
      <c r="KJT277" s="314"/>
      <c r="KJU277" s="314"/>
      <c r="KJV277" s="314"/>
      <c r="KJW277" s="314"/>
      <c r="KJX277" s="314"/>
      <c r="KJY277" s="314"/>
      <c r="KJZ277" s="314"/>
      <c r="KKA277" s="314"/>
      <c r="KKB277" s="314"/>
      <c r="KKC277" s="314"/>
      <c r="KKD277" s="314"/>
      <c r="KKE277" s="314"/>
      <c r="KKF277" s="314"/>
      <c r="KKG277" s="314"/>
      <c r="KKH277" s="314"/>
      <c r="KKI277" s="314"/>
      <c r="KKJ277" s="314"/>
      <c r="KKK277" s="314"/>
      <c r="KKL277" s="314"/>
      <c r="KKM277" s="314"/>
      <c r="KKN277" s="314"/>
      <c r="KKO277" s="314"/>
      <c r="KKP277" s="314"/>
      <c r="KKQ277" s="314"/>
      <c r="KKR277" s="314"/>
      <c r="KKS277" s="314"/>
      <c r="KKT277" s="314"/>
      <c r="KKU277" s="314"/>
      <c r="KKV277" s="314"/>
      <c r="KKW277" s="314"/>
      <c r="KKX277" s="314"/>
      <c r="KKY277" s="314"/>
      <c r="KKZ277" s="314"/>
      <c r="KLA277" s="314"/>
      <c r="KLB277" s="314"/>
      <c r="KLC277" s="314"/>
      <c r="KLD277" s="314"/>
      <c r="KLE277" s="314"/>
      <c r="KLF277" s="314"/>
      <c r="KLG277" s="314"/>
      <c r="KLH277" s="314"/>
      <c r="KLI277" s="314"/>
      <c r="KLJ277" s="314"/>
      <c r="KLK277" s="314"/>
      <c r="KLL277" s="314"/>
      <c r="KLM277" s="314"/>
      <c r="KLN277" s="314"/>
      <c r="KLO277" s="314"/>
      <c r="KLP277" s="314"/>
      <c r="KLQ277" s="314"/>
      <c r="KLR277" s="314"/>
      <c r="KLS277" s="314"/>
      <c r="KLT277" s="314"/>
      <c r="KLU277" s="314"/>
      <c r="KLV277" s="314"/>
      <c r="KLW277" s="314"/>
      <c r="KLX277" s="314"/>
      <c r="KLY277" s="314"/>
      <c r="KLZ277" s="314"/>
      <c r="KMA277" s="314"/>
      <c r="KMB277" s="314"/>
      <c r="KMC277" s="314"/>
      <c r="KMD277" s="314"/>
      <c r="KME277" s="314"/>
      <c r="KMF277" s="314"/>
      <c r="KMG277" s="314"/>
      <c r="KMH277" s="314"/>
      <c r="KMI277" s="314"/>
      <c r="KMJ277" s="314"/>
      <c r="KMK277" s="314"/>
      <c r="KML277" s="314"/>
      <c r="KMM277" s="314"/>
      <c r="KMN277" s="314"/>
      <c r="KMO277" s="314"/>
      <c r="KMP277" s="314"/>
      <c r="KMQ277" s="314"/>
      <c r="KMR277" s="314"/>
      <c r="KMS277" s="314"/>
      <c r="KMT277" s="314"/>
      <c r="KMU277" s="314"/>
      <c r="KMV277" s="314"/>
      <c r="KMW277" s="314"/>
      <c r="KMX277" s="314"/>
      <c r="KMY277" s="314"/>
      <c r="KMZ277" s="314"/>
      <c r="KNA277" s="314"/>
      <c r="KNB277" s="314"/>
      <c r="KNC277" s="314"/>
      <c r="KND277" s="314"/>
      <c r="KNE277" s="314"/>
      <c r="KNF277" s="314"/>
      <c r="KNG277" s="314"/>
      <c r="KNH277" s="314"/>
      <c r="KNI277" s="314"/>
      <c r="KNJ277" s="314"/>
      <c r="KNK277" s="314"/>
      <c r="KNL277" s="314"/>
      <c r="KNM277" s="314"/>
      <c r="KNN277" s="314"/>
      <c r="KNO277" s="314"/>
      <c r="KNP277" s="314"/>
      <c r="KNQ277" s="314"/>
      <c r="KNR277" s="314"/>
      <c r="KNS277" s="314"/>
      <c r="KNT277" s="314"/>
      <c r="KNU277" s="314"/>
      <c r="KNV277" s="314"/>
      <c r="KNW277" s="314"/>
      <c r="KNX277" s="314"/>
      <c r="KNY277" s="314"/>
      <c r="KNZ277" s="314"/>
      <c r="KOA277" s="314"/>
      <c r="KOB277" s="314"/>
      <c r="KOC277" s="314"/>
      <c r="KOD277" s="314"/>
      <c r="KOE277" s="314"/>
      <c r="KOF277" s="314"/>
      <c r="KOG277" s="314"/>
      <c r="KOH277" s="314"/>
      <c r="KOI277" s="314"/>
      <c r="KOJ277" s="314"/>
      <c r="KOK277" s="314"/>
      <c r="KOL277" s="314"/>
      <c r="KOM277" s="314"/>
      <c r="KON277" s="314"/>
      <c r="KOO277" s="314"/>
      <c r="KOP277" s="314"/>
      <c r="KOQ277" s="314"/>
      <c r="KOR277" s="314"/>
      <c r="KOS277" s="314"/>
      <c r="KOT277" s="314"/>
      <c r="KOU277" s="314"/>
      <c r="KOV277" s="314"/>
      <c r="KOW277" s="314"/>
      <c r="KOX277" s="314"/>
      <c r="KOY277" s="314"/>
      <c r="KOZ277" s="314"/>
      <c r="KPA277" s="314"/>
      <c r="KPB277" s="314"/>
      <c r="KPC277" s="314"/>
      <c r="KPD277" s="314"/>
      <c r="KPE277" s="314"/>
      <c r="KPF277" s="314"/>
      <c r="KPG277" s="314"/>
      <c r="KPH277" s="314"/>
      <c r="KPI277" s="314"/>
      <c r="KPJ277" s="314"/>
      <c r="KPK277" s="314"/>
      <c r="KPL277" s="314"/>
      <c r="KPM277" s="314"/>
      <c r="KPN277" s="314"/>
      <c r="KPO277" s="314"/>
      <c r="KPP277" s="314"/>
      <c r="KPQ277" s="314"/>
      <c r="KPR277" s="314"/>
      <c r="KPS277" s="314"/>
      <c r="KPT277" s="314"/>
      <c r="KPU277" s="314"/>
      <c r="KPV277" s="314"/>
      <c r="KPW277" s="314"/>
      <c r="KPX277" s="314"/>
      <c r="KPY277" s="314"/>
      <c r="KPZ277" s="314"/>
      <c r="KQA277" s="314"/>
      <c r="KQB277" s="314"/>
      <c r="KQC277" s="314"/>
      <c r="KQD277" s="314"/>
      <c r="KQE277" s="314"/>
      <c r="KQF277" s="314"/>
      <c r="KQG277" s="314"/>
      <c r="KQH277" s="314"/>
      <c r="KQI277" s="314"/>
      <c r="KQJ277" s="314"/>
      <c r="KQK277" s="314"/>
      <c r="KQL277" s="314"/>
      <c r="KQM277" s="314"/>
      <c r="KQN277" s="314"/>
      <c r="KQO277" s="314"/>
      <c r="KQP277" s="314"/>
      <c r="KQQ277" s="314"/>
      <c r="KQR277" s="314"/>
      <c r="KQS277" s="314"/>
      <c r="KQT277" s="314"/>
      <c r="KQU277" s="314"/>
      <c r="KQV277" s="314"/>
      <c r="KQW277" s="314"/>
      <c r="KQX277" s="314"/>
      <c r="KQY277" s="314"/>
      <c r="KQZ277" s="314"/>
      <c r="KRA277" s="314"/>
      <c r="KRB277" s="314"/>
      <c r="KRC277" s="314"/>
      <c r="KRD277" s="314"/>
      <c r="KRE277" s="314"/>
      <c r="KRF277" s="314"/>
      <c r="KRG277" s="314"/>
      <c r="KRH277" s="314"/>
      <c r="KRI277" s="314"/>
      <c r="KRJ277" s="314"/>
      <c r="KRK277" s="314"/>
      <c r="KRL277" s="314"/>
      <c r="KRM277" s="314"/>
      <c r="KRN277" s="314"/>
      <c r="KRO277" s="314"/>
      <c r="KRP277" s="314"/>
      <c r="KRQ277" s="314"/>
      <c r="KRR277" s="314"/>
      <c r="KRS277" s="314"/>
      <c r="KRT277" s="314"/>
      <c r="KRU277" s="314"/>
      <c r="KRV277" s="314"/>
      <c r="KRW277" s="314"/>
      <c r="KRX277" s="314"/>
      <c r="KRY277" s="314"/>
      <c r="KRZ277" s="314"/>
      <c r="KSA277" s="314"/>
      <c r="KSB277" s="314"/>
      <c r="KSC277" s="314"/>
      <c r="KSD277" s="314"/>
      <c r="KSE277" s="314"/>
      <c r="KSF277" s="314"/>
      <c r="KSG277" s="314"/>
      <c r="KSH277" s="314"/>
      <c r="KSI277" s="314"/>
      <c r="KSJ277" s="314"/>
      <c r="KSK277" s="314"/>
      <c r="KSL277" s="314"/>
      <c r="KSM277" s="314"/>
      <c r="KSN277" s="314"/>
      <c r="KSO277" s="314"/>
      <c r="KSP277" s="314"/>
      <c r="KSQ277" s="314"/>
      <c r="KSR277" s="314"/>
      <c r="KSS277" s="314"/>
      <c r="KST277" s="314"/>
      <c r="KSU277" s="314"/>
      <c r="KSV277" s="314"/>
      <c r="KSW277" s="314"/>
      <c r="KSX277" s="314"/>
      <c r="KSY277" s="314"/>
      <c r="KSZ277" s="314"/>
      <c r="KTA277" s="314"/>
      <c r="KTB277" s="314"/>
      <c r="KTC277" s="314"/>
      <c r="KTD277" s="314"/>
      <c r="KTE277" s="314"/>
      <c r="KTF277" s="314"/>
      <c r="KTG277" s="314"/>
      <c r="KTH277" s="314"/>
      <c r="KTI277" s="314"/>
      <c r="KTJ277" s="314"/>
      <c r="KTK277" s="314"/>
      <c r="KTL277" s="314"/>
      <c r="KTM277" s="314"/>
      <c r="KTN277" s="314"/>
      <c r="KTO277" s="314"/>
      <c r="KTP277" s="314"/>
      <c r="KTQ277" s="314"/>
      <c r="KTR277" s="314"/>
      <c r="KTS277" s="314"/>
      <c r="KTT277" s="314"/>
      <c r="KTU277" s="314"/>
      <c r="KTV277" s="314"/>
      <c r="KTW277" s="314"/>
      <c r="KTX277" s="314"/>
      <c r="KTY277" s="314"/>
      <c r="KTZ277" s="314"/>
      <c r="KUA277" s="314"/>
      <c r="KUB277" s="314"/>
      <c r="KUC277" s="314"/>
      <c r="KUD277" s="314"/>
      <c r="KUE277" s="314"/>
      <c r="KUF277" s="314"/>
      <c r="KUG277" s="314"/>
      <c r="KUH277" s="314"/>
      <c r="KUI277" s="314"/>
      <c r="KUJ277" s="314"/>
      <c r="KUK277" s="314"/>
      <c r="KUL277" s="314"/>
      <c r="KUM277" s="314"/>
      <c r="KUN277" s="314"/>
      <c r="KUO277" s="314"/>
      <c r="KUP277" s="314"/>
      <c r="KUQ277" s="314"/>
      <c r="KUR277" s="314"/>
      <c r="KUS277" s="314"/>
      <c r="KUT277" s="314"/>
      <c r="KUU277" s="314"/>
      <c r="KUV277" s="314"/>
      <c r="KUW277" s="314"/>
      <c r="KUX277" s="314"/>
      <c r="KUY277" s="314"/>
      <c r="KUZ277" s="314"/>
      <c r="KVA277" s="314"/>
      <c r="KVB277" s="314"/>
      <c r="KVC277" s="314"/>
      <c r="KVD277" s="314"/>
      <c r="KVE277" s="314"/>
      <c r="KVF277" s="314"/>
      <c r="KVG277" s="314"/>
      <c r="KVH277" s="314"/>
      <c r="KVI277" s="314"/>
      <c r="KVJ277" s="314"/>
      <c r="KVK277" s="314"/>
      <c r="KVL277" s="314"/>
      <c r="KVM277" s="314"/>
      <c r="KVN277" s="314"/>
      <c r="KVO277" s="314"/>
      <c r="KVP277" s="314"/>
      <c r="KVQ277" s="314"/>
      <c r="KVR277" s="314"/>
      <c r="KVS277" s="314"/>
      <c r="KVT277" s="314"/>
      <c r="KVU277" s="314"/>
      <c r="KVV277" s="314"/>
      <c r="KVW277" s="314"/>
      <c r="KVX277" s="314"/>
      <c r="KVY277" s="314"/>
      <c r="KVZ277" s="314"/>
      <c r="KWA277" s="314"/>
      <c r="KWB277" s="314"/>
      <c r="KWC277" s="314"/>
      <c r="KWD277" s="314"/>
      <c r="KWE277" s="314"/>
      <c r="KWF277" s="314"/>
      <c r="KWG277" s="314"/>
      <c r="KWH277" s="314"/>
      <c r="KWI277" s="314"/>
      <c r="KWJ277" s="314"/>
      <c r="KWK277" s="314"/>
      <c r="KWL277" s="314"/>
      <c r="KWM277" s="314"/>
      <c r="KWN277" s="314"/>
      <c r="KWO277" s="314"/>
      <c r="KWP277" s="314"/>
      <c r="KWQ277" s="314"/>
      <c r="KWR277" s="314"/>
      <c r="KWS277" s="314"/>
      <c r="KWT277" s="314"/>
      <c r="KWU277" s="314"/>
      <c r="KWV277" s="314"/>
      <c r="KWW277" s="314"/>
      <c r="KWX277" s="314"/>
      <c r="KWY277" s="314"/>
      <c r="KWZ277" s="314"/>
      <c r="KXA277" s="314"/>
      <c r="KXB277" s="314"/>
      <c r="KXC277" s="314"/>
      <c r="KXD277" s="314"/>
      <c r="KXE277" s="314"/>
      <c r="KXF277" s="314"/>
      <c r="KXG277" s="314"/>
      <c r="KXH277" s="314"/>
      <c r="KXI277" s="314"/>
      <c r="KXJ277" s="314"/>
      <c r="KXK277" s="314"/>
      <c r="KXL277" s="314"/>
      <c r="KXM277" s="314"/>
      <c r="KXN277" s="314"/>
      <c r="KXO277" s="314"/>
      <c r="KXP277" s="314"/>
      <c r="KXQ277" s="314"/>
      <c r="KXR277" s="314"/>
      <c r="KXS277" s="314"/>
      <c r="KXT277" s="314"/>
      <c r="KXU277" s="314"/>
      <c r="KXV277" s="314"/>
      <c r="KXW277" s="314"/>
      <c r="KXX277" s="314"/>
      <c r="KXY277" s="314"/>
      <c r="KXZ277" s="314"/>
      <c r="KYA277" s="314"/>
      <c r="KYB277" s="314"/>
      <c r="KYC277" s="314"/>
      <c r="KYD277" s="314"/>
      <c r="KYE277" s="314"/>
      <c r="KYF277" s="314"/>
      <c r="KYG277" s="314"/>
      <c r="KYH277" s="314"/>
      <c r="KYI277" s="314"/>
      <c r="KYJ277" s="314"/>
      <c r="KYK277" s="314"/>
      <c r="KYL277" s="314"/>
      <c r="KYM277" s="314"/>
      <c r="KYN277" s="314"/>
      <c r="KYO277" s="314"/>
      <c r="KYP277" s="314"/>
      <c r="KYQ277" s="314"/>
      <c r="KYR277" s="314"/>
      <c r="KYS277" s="314"/>
      <c r="KYT277" s="314"/>
      <c r="KYU277" s="314"/>
      <c r="KYV277" s="314"/>
      <c r="KYW277" s="314"/>
      <c r="KYX277" s="314"/>
      <c r="KYY277" s="314"/>
      <c r="KYZ277" s="314"/>
      <c r="KZA277" s="314"/>
      <c r="KZB277" s="314"/>
      <c r="KZC277" s="314"/>
      <c r="KZD277" s="314"/>
      <c r="KZE277" s="314"/>
      <c r="KZF277" s="314"/>
      <c r="KZG277" s="314"/>
      <c r="KZH277" s="314"/>
      <c r="KZI277" s="314"/>
      <c r="KZJ277" s="314"/>
      <c r="KZK277" s="314"/>
      <c r="KZL277" s="314"/>
      <c r="KZM277" s="314"/>
      <c r="KZN277" s="314"/>
      <c r="KZO277" s="314"/>
      <c r="KZP277" s="314"/>
      <c r="KZQ277" s="314"/>
      <c r="KZR277" s="314"/>
      <c r="KZS277" s="314"/>
      <c r="KZT277" s="314"/>
      <c r="KZU277" s="314"/>
      <c r="KZV277" s="314"/>
      <c r="KZW277" s="314"/>
      <c r="KZX277" s="314"/>
      <c r="KZY277" s="314"/>
      <c r="KZZ277" s="314"/>
      <c r="LAA277" s="314"/>
      <c r="LAB277" s="314"/>
      <c r="LAC277" s="314"/>
      <c r="LAD277" s="314"/>
      <c r="LAE277" s="314"/>
      <c r="LAF277" s="314"/>
      <c r="LAG277" s="314"/>
      <c r="LAH277" s="314"/>
      <c r="LAI277" s="314"/>
      <c r="LAJ277" s="314"/>
      <c r="LAK277" s="314"/>
      <c r="LAL277" s="314"/>
      <c r="LAM277" s="314"/>
      <c r="LAN277" s="314"/>
      <c r="LAO277" s="314"/>
      <c r="LAP277" s="314"/>
      <c r="LAQ277" s="314"/>
      <c r="LAR277" s="314"/>
      <c r="LAS277" s="314"/>
      <c r="LAT277" s="314"/>
      <c r="LAU277" s="314"/>
      <c r="LAV277" s="314"/>
      <c r="LAW277" s="314"/>
      <c r="LAX277" s="314"/>
      <c r="LAY277" s="314"/>
      <c r="LAZ277" s="314"/>
      <c r="LBA277" s="314"/>
      <c r="LBB277" s="314"/>
      <c r="LBC277" s="314"/>
      <c r="LBD277" s="314"/>
      <c r="LBE277" s="314"/>
      <c r="LBF277" s="314"/>
      <c r="LBG277" s="314"/>
      <c r="LBH277" s="314"/>
      <c r="LBI277" s="314"/>
      <c r="LBJ277" s="314"/>
      <c r="LBK277" s="314"/>
      <c r="LBL277" s="314"/>
      <c r="LBM277" s="314"/>
      <c r="LBN277" s="314"/>
      <c r="LBO277" s="314"/>
      <c r="LBP277" s="314"/>
      <c r="LBQ277" s="314"/>
      <c r="LBR277" s="314"/>
      <c r="LBS277" s="314"/>
      <c r="LBT277" s="314"/>
      <c r="LBU277" s="314"/>
      <c r="LBV277" s="314"/>
      <c r="LBW277" s="314"/>
      <c r="LBX277" s="314"/>
      <c r="LBY277" s="314"/>
      <c r="LBZ277" s="314"/>
      <c r="LCA277" s="314"/>
      <c r="LCB277" s="314"/>
      <c r="LCC277" s="314"/>
      <c r="LCD277" s="314"/>
      <c r="LCE277" s="314"/>
      <c r="LCF277" s="314"/>
      <c r="LCG277" s="314"/>
      <c r="LCH277" s="314"/>
      <c r="LCI277" s="314"/>
      <c r="LCJ277" s="314"/>
      <c r="LCK277" s="314"/>
      <c r="LCL277" s="314"/>
      <c r="LCM277" s="314"/>
      <c r="LCN277" s="314"/>
      <c r="LCO277" s="314"/>
      <c r="LCP277" s="314"/>
      <c r="LCQ277" s="314"/>
      <c r="LCR277" s="314"/>
      <c r="LCS277" s="314"/>
      <c r="LCT277" s="314"/>
      <c r="LCU277" s="314"/>
      <c r="LCV277" s="314"/>
      <c r="LCW277" s="314"/>
      <c r="LCX277" s="314"/>
      <c r="LCY277" s="314"/>
      <c r="LCZ277" s="314"/>
      <c r="LDA277" s="314"/>
      <c r="LDB277" s="314"/>
      <c r="LDC277" s="314"/>
      <c r="LDD277" s="314"/>
      <c r="LDE277" s="314"/>
      <c r="LDF277" s="314"/>
      <c r="LDG277" s="314"/>
      <c r="LDH277" s="314"/>
      <c r="LDI277" s="314"/>
      <c r="LDJ277" s="314"/>
      <c r="LDK277" s="314"/>
      <c r="LDL277" s="314"/>
      <c r="LDM277" s="314"/>
      <c r="LDN277" s="314"/>
      <c r="LDO277" s="314"/>
      <c r="LDP277" s="314"/>
      <c r="LDQ277" s="314"/>
      <c r="LDR277" s="314"/>
      <c r="LDS277" s="314"/>
      <c r="LDT277" s="314"/>
      <c r="LDU277" s="314"/>
      <c r="LDV277" s="314"/>
      <c r="LDW277" s="314"/>
      <c r="LDX277" s="314"/>
      <c r="LDY277" s="314"/>
      <c r="LDZ277" s="314"/>
      <c r="LEA277" s="314"/>
      <c r="LEB277" s="314"/>
      <c r="LEC277" s="314"/>
      <c r="LED277" s="314"/>
      <c r="LEE277" s="314"/>
      <c r="LEF277" s="314"/>
      <c r="LEG277" s="314"/>
      <c r="LEH277" s="314"/>
      <c r="LEI277" s="314"/>
      <c r="LEJ277" s="314"/>
      <c r="LEK277" s="314"/>
      <c r="LEL277" s="314"/>
      <c r="LEM277" s="314"/>
      <c r="LEN277" s="314"/>
      <c r="LEO277" s="314"/>
      <c r="LEP277" s="314"/>
      <c r="LEQ277" s="314"/>
      <c r="LER277" s="314"/>
      <c r="LES277" s="314"/>
      <c r="LET277" s="314"/>
      <c r="LEU277" s="314"/>
      <c r="LEV277" s="314"/>
      <c r="LEW277" s="314"/>
      <c r="LEX277" s="314"/>
      <c r="LEY277" s="314"/>
      <c r="LEZ277" s="314"/>
      <c r="LFA277" s="314"/>
      <c r="LFB277" s="314"/>
      <c r="LFC277" s="314"/>
      <c r="LFD277" s="314"/>
      <c r="LFE277" s="314"/>
      <c r="LFF277" s="314"/>
      <c r="LFG277" s="314"/>
      <c r="LFH277" s="314"/>
      <c r="LFI277" s="314"/>
      <c r="LFJ277" s="314"/>
      <c r="LFK277" s="314"/>
      <c r="LFL277" s="314"/>
      <c r="LFM277" s="314"/>
      <c r="LFN277" s="314"/>
      <c r="LFO277" s="314"/>
      <c r="LFP277" s="314"/>
      <c r="LFQ277" s="314"/>
      <c r="LFR277" s="314"/>
      <c r="LFS277" s="314"/>
      <c r="LFT277" s="314"/>
      <c r="LFU277" s="314"/>
      <c r="LFV277" s="314"/>
      <c r="LFW277" s="314"/>
      <c r="LFX277" s="314"/>
      <c r="LFY277" s="314"/>
      <c r="LFZ277" s="314"/>
      <c r="LGA277" s="314"/>
      <c r="LGB277" s="314"/>
      <c r="LGC277" s="314"/>
      <c r="LGD277" s="314"/>
      <c r="LGE277" s="314"/>
      <c r="LGF277" s="314"/>
      <c r="LGG277" s="314"/>
      <c r="LGH277" s="314"/>
      <c r="LGI277" s="314"/>
      <c r="LGJ277" s="314"/>
      <c r="LGK277" s="314"/>
      <c r="LGL277" s="314"/>
      <c r="LGM277" s="314"/>
      <c r="LGN277" s="314"/>
      <c r="LGO277" s="314"/>
      <c r="LGP277" s="314"/>
      <c r="LGQ277" s="314"/>
      <c r="LGR277" s="314"/>
      <c r="LGS277" s="314"/>
      <c r="LGT277" s="314"/>
      <c r="LGU277" s="314"/>
      <c r="LGV277" s="314"/>
      <c r="LGW277" s="314"/>
      <c r="LGX277" s="314"/>
      <c r="LGY277" s="314"/>
      <c r="LGZ277" s="314"/>
      <c r="LHA277" s="314"/>
      <c r="LHB277" s="314"/>
      <c r="LHC277" s="314"/>
      <c r="LHD277" s="314"/>
      <c r="LHE277" s="314"/>
      <c r="LHF277" s="314"/>
      <c r="LHG277" s="314"/>
      <c r="LHH277" s="314"/>
      <c r="LHI277" s="314"/>
      <c r="LHJ277" s="314"/>
      <c r="LHK277" s="314"/>
      <c r="LHL277" s="314"/>
      <c r="LHM277" s="314"/>
      <c r="LHN277" s="314"/>
      <c r="LHO277" s="314"/>
      <c r="LHP277" s="314"/>
      <c r="LHQ277" s="314"/>
      <c r="LHR277" s="314"/>
      <c r="LHS277" s="314"/>
      <c r="LHT277" s="314"/>
      <c r="LHU277" s="314"/>
      <c r="LHV277" s="314"/>
      <c r="LHW277" s="314"/>
      <c r="LHX277" s="314"/>
      <c r="LHY277" s="314"/>
      <c r="LHZ277" s="314"/>
      <c r="LIA277" s="314"/>
      <c r="LIB277" s="314"/>
      <c r="LIC277" s="314"/>
      <c r="LID277" s="314"/>
      <c r="LIE277" s="314"/>
      <c r="LIF277" s="314"/>
      <c r="LIG277" s="314"/>
      <c r="LIH277" s="314"/>
      <c r="LII277" s="314"/>
      <c r="LIJ277" s="314"/>
      <c r="LIK277" s="314"/>
      <c r="LIL277" s="314"/>
      <c r="LIM277" s="314"/>
      <c r="LIN277" s="314"/>
      <c r="LIO277" s="314"/>
      <c r="LIP277" s="314"/>
      <c r="LIQ277" s="314"/>
      <c r="LIR277" s="314"/>
      <c r="LIS277" s="314"/>
      <c r="LIT277" s="314"/>
      <c r="LIU277" s="314"/>
      <c r="LIV277" s="314"/>
      <c r="LIW277" s="314"/>
      <c r="LIX277" s="314"/>
      <c r="LIY277" s="314"/>
      <c r="LIZ277" s="314"/>
      <c r="LJA277" s="314"/>
      <c r="LJB277" s="314"/>
      <c r="LJC277" s="314"/>
      <c r="LJD277" s="314"/>
      <c r="LJE277" s="314"/>
      <c r="LJF277" s="314"/>
      <c r="LJG277" s="314"/>
      <c r="LJH277" s="314"/>
      <c r="LJI277" s="314"/>
      <c r="LJJ277" s="314"/>
      <c r="LJK277" s="314"/>
      <c r="LJL277" s="314"/>
      <c r="LJM277" s="314"/>
      <c r="LJN277" s="314"/>
      <c r="LJO277" s="314"/>
      <c r="LJP277" s="314"/>
      <c r="LJQ277" s="314"/>
      <c r="LJR277" s="314"/>
      <c r="LJS277" s="314"/>
      <c r="LJT277" s="314"/>
      <c r="LJU277" s="314"/>
      <c r="LJV277" s="314"/>
      <c r="LJW277" s="314"/>
      <c r="LJX277" s="314"/>
      <c r="LJY277" s="314"/>
      <c r="LJZ277" s="314"/>
      <c r="LKA277" s="314"/>
      <c r="LKB277" s="314"/>
      <c r="LKC277" s="314"/>
      <c r="LKD277" s="314"/>
      <c r="LKE277" s="314"/>
      <c r="LKF277" s="314"/>
      <c r="LKG277" s="314"/>
      <c r="LKH277" s="314"/>
      <c r="LKI277" s="314"/>
      <c r="LKJ277" s="314"/>
      <c r="LKK277" s="314"/>
      <c r="LKL277" s="314"/>
      <c r="LKM277" s="314"/>
      <c r="LKN277" s="314"/>
      <c r="LKO277" s="314"/>
      <c r="LKP277" s="314"/>
      <c r="LKQ277" s="314"/>
      <c r="LKR277" s="314"/>
      <c r="LKS277" s="314"/>
      <c r="LKT277" s="314"/>
      <c r="LKU277" s="314"/>
      <c r="LKV277" s="314"/>
      <c r="LKW277" s="314"/>
      <c r="LKX277" s="314"/>
      <c r="LKY277" s="314"/>
      <c r="LKZ277" s="314"/>
      <c r="LLA277" s="314"/>
      <c r="LLB277" s="314"/>
      <c r="LLC277" s="314"/>
      <c r="LLD277" s="314"/>
      <c r="LLE277" s="314"/>
      <c r="LLF277" s="314"/>
      <c r="LLG277" s="314"/>
      <c r="LLH277" s="314"/>
      <c r="LLI277" s="314"/>
      <c r="LLJ277" s="314"/>
      <c r="LLK277" s="314"/>
      <c r="LLL277" s="314"/>
      <c r="LLM277" s="314"/>
      <c r="LLN277" s="314"/>
      <c r="LLO277" s="314"/>
      <c r="LLP277" s="314"/>
      <c r="LLQ277" s="314"/>
      <c r="LLR277" s="314"/>
      <c r="LLS277" s="314"/>
      <c r="LLT277" s="314"/>
      <c r="LLU277" s="314"/>
      <c r="LLV277" s="314"/>
      <c r="LLW277" s="314"/>
      <c r="LLX277" s="314"/>
      <c r="LLY277" s="314"/>
      <c r="LLZ277" s="314"/>
      <c r="LMA277" s="314"/>
      <c r="LMB277" s="314"/>
      <c r="LMC277" s="314"/>
      <c r="LMD277" s="314"/>
      <c r="LME277" s="314"/>
      <c r="LMF277" s="314"/>
      <c r="LMG277" s="314"/>
      <c r="LMH277" s="314"/>
      <c r="LMI277" s="314"/>
      <c r="LMJ277" s="314"/>
      <c r="LMK277" s="314"/>
      <c r="LML277" s="314"/>
      <c r="LMM277" s="314"/>
      <c r="LMN277" s="314"/>
      <c r="LMO277" s="314"/>
      <c r="LMP277" s="314"/>
      <c r="LMQ277" s="314"/>
      <c r="LMR277" s="314"/>
      <c r="LMS277" s="314"/>
      <c r="LMT277" s="314"/>
      <c r="LMU277" s="314"/>
      <c r="LMV277" s="314"/>
      <c r="LMW277" s="314"/>
      <c r="LMX277" s="314"/>
      <c r="LMY277" s="314"/>
      <c r="LMZ277" s="314"/>
      <c r="LNA277" s="314"/>
      <c r="LNB277" s="314"/>
      <c r="LNC277" s="314"/>
      <c r="LND277" s="314"/>
      <c r="LNE277" s="314"/>
      <c r="LNF277" s="314"/>
      <c r="LNG277" s="314"/>
      <c r="LNH277" s="314"/>
      <c r="LNI277" s="314"/>
      <c r="LNJ277" s="314"/>
      <c r="LNK277" s="314"/>
      <c r="LNL277" s="314"/>
      <c r="LNM277" s="314"/>
      <c r="LNN277" s="314"/>
      <c r="LNO277" s="314"/>
      <c r="LNP277" s="314"/>
      <c r="LNQ277" s="314"/>
      <c r="LNR277" s="314"/>
      <c r="LNS277" s="314"/>
      <c r="LNT277" s="314"/>
      <c r="LNU277" s="314"/>
      <c r="LNV277" s="314"/>
      <c r="LNW277" s="314"/>
      <c r="LNX277" s="314"/>
      <c r="LNY277" s="314"/>
      <c r="LNZ277" s="314"/>
      <c r="LOA277" s="314"/>
      <c r="LOB277" s="314"/>
      <c r="LOC277" s="314"/>
      <c r="LOD277" s="314"/>
      <c r="LOE277" s="314"/>
      <c r="LOF277" s="314"/>
      <c r="LOG277" s="314"/>
      <c r="LOH277" s="314"/>
      <c r="LOI277" s="314"/>
      <c r="LOJ277" s="314"/>
      <c r="LOK277" s="314"/>
      <c r="LOL277" s="314"/>
      <c r="LOM277" s="314"/>
      <c r="LON277" s="314"/>
      <c r="LOO277" s="314"/>
      <c r="LOP277" s="314"/>
      <c r="LOQ277" s="314"/>
      <c r="LOR277" s="314"/>
      <c r="LOS277" s="314"/>
      <c r="LOT277" s="314"/>
      <c r="LOU277" s="314"/>
      <c r="LOV277" s="314"/>
      <c r="LOW277" s="314"/>
      <c r="LOX277" s="314"/>
      <c r="LOY277" s="314"/>
      <c r="LOZ277" s="314"/>
      <c r="LPA277" s="314"/>
      <c r="LPB277" s="314"/>
      <c r="LPC277" s="314"/>
      <c r="LPD277" s="314"/>
      <c r="LPE277" s="314"/>
      <c r="LPF277" s="314"/>
      <c r="LPG277" s="314"/>
      <c r="LPH277" s="314"/>
      <c r="LPI277" s="314"/>
      <c r="LPJ277" s="314"/>
      <c r="LPK277" s="314"/>
      <c r="LPL277" s="314"/>
      <c r="LPM277" s="314"/>
      <c r="LPN277" s="314"/>
      <c r="LPO277" s="314"/>
      <c r="LPP277" s="314"/>
      <c r="LPQ277" s="314"/>
      <c r="LPR277" s="314"/>
      <c r="LPS277" s="314"/>
      <c r="LPT277" s="314"/>
      <c r="LPU277" s="314"/>
      <c r="LPV277" s="314"/>
      <c r="LPW277" s="314"/>
      <c r="LPX277" s="314"/>
      <c r="LPY277" s="314"/>
      <c r="LPZ277" s="314"/>
      <c r="LQA277" s="314"/>
      <c r="LQB277" s="314"/>
      <c r="LQC277" s="314"/>
      <c r="LQD277" s="314"/>
      <c r="LQE277" s="314"/>
      <c r="LQF277" s="314"/>
      <c r="LQG277" s="314"/>
      <c r="LQH277" s="314"/>
      <c r="LQI277" s="314"/>
      <c r="LQJ277" s="314"/>
      <c r="LQK277" s="314"/>
      <c r="LQL277" s="314"/>
      <c r="LQM277" s="314"/>
      <c r="LQN277" s="314"/>
      <c r="LQO277" s="314"/>
      <c r="LQP277" s="314"/>
      <c r="LQQ277" s="314"/>
      <c r="LQR277" s="314"/>
      <c r="LQS277" s="314"/>
      <c r="LQT277" s="314"/>
      <c r="LQU277" s="314"/>
      <c r="LQV277" s="314"/>
      <c r="LQW277" s="314"/>
      <c r="LQX277" s="314"/>
      <c r="LQY277" s="314"/>
      <c r="LQZ277" s="314"/>
      <c r="LRA277" s="314"/>
      <c r="LRB277" s="314"/>
      <c r="LRC277" s="314"/>
      <c r="LRD277" s="314"/>
      <c r="LRE277" s="314"/>
      <c r="LRF277" s="314"/>
      <c r="LRG277" s="314"/>
      <c r="LRH277" s="314"/>
      <c r="LRI277" s="314"/>
      <c r="LRJ277" s="314"/>
      <c r="LRK277" s="314"/>
      <c r="LRL277" s="314"/>
      <c r="LRM277" s="314"/>
      <c r="LRN277" s="314"/>
      <c r="LRO277" s="314"/>
      <c r="LRP277" s="314"/>
      <c r="LRQ277" s="314"/>
      <c r="LRR277" s="314"/>
      <c r="LRS277" s="314"/>
      <c r="LRT277" s="314"/>
      <c r="LRU277" s="314"/>
      <c r="LRV277" s="314"/>
      <c r="LRW277" s="314"/>
      <c r="LRX277" s="314"/>
      <c r="LRY277" s="314"/>
      <c r="LRZ277" s="314"/>
      <c r="LSA277" s="314"/>
      <c r="LSB277" s="314"/>
      <c r="LSC277" s="314"/>
      <c r="LSD277" s="314"/>
      <c r="LSE277" s="314"/>
      <c r="LSF277" s="314"/>
      <c r="LSG277" s="314"/>
      <c r="LSH277" s="314"/>
      <c r="LSI277" s="314"/>
      <c r="LSJ277" s="314"/>
      <c r="LSK277" s="314"/>
      <c r="LSL277" s="314"/>
      <c r="LSM277" s="314"/>
      <c r="LSN277" s="314"/>
      <c r="LSO277" s="314"/>
      <c r="LSP277" s="314"/>
      <c r="LSQ277" s="314"/>
      <c r="LSR277" s="314"/>
      <c r="LSS277" s="314"/>
      <c r="LST277" s="314"/>
      <c r="LSU277" s="314"/>
      <c r="LSV277" s="314"/>
      <c r="LSW277" s="314"/>
      <c r="LSX277" s="314"/>
      <c r="LSY277" s="314"/>
      <c r="LSZ277" s="314"/>
      <c r="LTA277" s="314"/>
      <c r="LTB277" s="314"/>
      <c r="LTC277" s="314"/>
      <c r="LTD277" s="314"/>
      <c r="LTE277" s="314"/>
      <c r="LTF277" s="314"/>
      <c r="LTG277" s="314"/>
      <c r="LTH277" s="314"/>
      <c r="LTI277" s="314"/>
      <c r="LTJ277" s="314"/>
      <c r="LTK277" s="314"/>
      <c r="LTL277" s="314"/>
      <c r="LTM277" s="314"/>
      <c r="LTN277" s="314"/>
      <c r="LTO277" s="314"/>
      <c r="LTP277" s="314"/>
      <c r="LTQ277" s="314"/>
      <c r="LTR277" s="314"/>
      <c r="LTS277" s="314"/>
      <c r="LTT277" s="314"/>
      <c r="LTU277" s="314"/>
      <c r="LTV277" s="314"/>
      <c r="LTW277" s="314"/>
      <c r="LTX277" s="314"/>
      <c r="LTY277" s="314"/>
      <c r="LTZ277" s="314"/>
      <c r="LUA277" s="314"/>
      <c r="LUB277" s="314"/>
      <c r="LUC277" s="314"/>
      <c r="LUD277" s="314"/>
      <c r="LUE277" s="314"/>
      <c r="LUF277" s="314"/>
      <c r="LUG277" s="314"/>
      <c r="LUH277" s="314"/>
      <c r="LUI277" s="314"/>
      <c r="LUJ277" s="314"/>
      <c r="LUK277" s="314"/>
      <c r="LUL277" s="314"/>
      <c r="LUM277" s="314"/>
      <c r="LUN277" s="314"/>
      <c r="LUO277" s="314"/>
      <c r="LUP277" s="314"/>
      <c r="LUQ277" s="314"/>
      <c r="LUR277" s="314"/>
      <c r="LUS277" s="314"/>
      <c r="LUT277" s="314"/>
      <c r="LUU277" s="314"/>
      <c r="LUV277" s="314"/>
      <c r="LUW277" s="314"/>
      <c r="LUX277" s="314"/>
      <c r="LUY277" s="314"/>
      <c r="LUZ277" s="314"/>
      <c r="LVA277" s="314"/>
      <c r="LVB277" s="314"/>
      <c r="LVC277" s="314"/>
      <c r="LVD277" s="314"/>
      <c r="LVE277" s="314"/>
      <c r="LVF277" s="314"/>
      <c r="LVG277" s="314"/>
      <c r="LVH277" s="314"/>
      <c r="LVI277" s="314"/>
      <c r="LVJ277" s="314"/>
      <c r="LVK277" s="314"/>
      <c r="LVL277" s="314"/>
      <c r="LVM277" s="314"/>
      <c r="LVN277" s="314"/>
      <c r="LVO277" s="314"/>
      <c r="LVP277" s="314"/>
      <c r="LVQ277" s="314"/>
      <c r="LVR277" s="314"/>
      <c r="LVS277" s="314"/>
      <c r="LVT277" s="314"/>
      <c r="LVU277" s="314"/>
      <c r="LVV277" s="314"/>
      <c r="LVW277" s="314"/>
      <c r="LVX277" s="314"/>
      <c r="LVY277" s="314"/>
      <c r="LVZ277" s="314"/>
      <c r="LWA277" s="314"/>
      <c r="LWB277" s="314"/>
      <c r="LWC277" s="314"/>
      <c r="LWD277" s="314"/>
      <c r="LWE277" s="314"/>
      <c r="LWF277" s="314"/>
      <c r="LWG277" s="314"/>
      <c r="LWH277" s="314"/>
      <c r="LWI277" s="314"/>
      <c r="LWJ277" s="314"/>
      <c r="LWK277" s="314"/>
      <c r="LWL277" s="314"/>
      <c r="LWM277" s="314"/>
      <c r="LWN277" s="314"/>
      <c r="LWO277" s="314"/>
      <c r="LWP277" s="314"/>
      <c r="LWQ277" s="314"/>
      <c r="LWR277" s="314"/>
      <c r="LWS277" s="314"/>
      <c r="LWT277" s="314"/>
      <c r="LWU277" s="314"/>
      <c r="LWV277" s="314"/>
      <c r="LWW277" s="314"/>
      <c r="LWX277" s="314"/>
      <c r="LWY277" s="314"/>
      <c r="LWZ277" s="314"/>
      <c r="LXA277" s="314"/>
      <c r="LXB277" s="314"/>
      <c r="LXC277" s="314"/>
      <c r="LXD277" s="314"/>
      <c r="LXE277" s="314"/>
      <c r="LXF277" s="314"/>
      <c r="LXG277" s="314"/>
      <c r="LXH277" s="314"/>
      <c r="LXI277" s="314"/>
      <c r="LXJ277" s="314"/>
      <c r="LXK277" s="314"/>
      <c r="LXL277" s="314"/>
      <c r="LXM277" s="314"/>
      <c r="LXN277" s="314"/>
      <c r="LXO277" s="314"/>
      <c r="LXP277" s="314"/>
      <c r="LXQ277" s="314"/>
      <c r="LXR277" s="314"/>
      <c r="LXS277" s="314"/>
      <c r="LXT277" s="314"/>
      <c r="LXU277" s="314"/>
      <c r="LXV277" s="314"/>
      <c r="LXW277" s="314"/>
      <c r="LXX277" s="314"/>
      <c r="LXY277" s="314"/>
      <c r="LXZ277" s="314"/>
      <c r="LYA277" s="314"/>
      <c r="LYB277" s="314"/>
      <c r="LYC277" s="314"/>
      <c r="LYD277" s="314"/>
      <c r="LYE277" s="314"/>
      <c r="LYF277" s="314"/>
      <c r="LYG277" s="314"/>
      <c r="LYH277" s="314"/>
      <c r="LYI277" s="314"/>
      <c r="LYJ277" s="314"/>
      <c r="LYK277" s="314"/>
      <c r="LYL277" s="314"/>
      <c r="LYM277" s="314"/>
      <c r="LYN277" s="314"/>
      <c r="LYO277" s="314"/>
      <c r="LYP277" s="314"/>
      <c r="LYQ277" s="314"/>
      <c r="LYR277" s="314"/>
      <c r="LYS277" s="314"/>
      <c r="LYT277" s="314"/>
      <c r="LYU277" s="314"/>
      <c r="LYV277" s="314"/>
      <c r="LYW277" s="314"/>
      <c r="LYX277" s="314"/>
      <c r="LYY277" s="314"/>
      <c r="LYZ277" s="314"/>
      <c r="LZA277" s="314"/>
      <c r="LZB277" s="314"/>
      <c r="LZC277" s="314"/>
      <c r="LZD277" s="314"/>
      <c r="LZE277" s="314"/>
      <c r="LZF277" s="314"/>
      <c r="LZG277" s="314"/>
      <c r="LZH277" s="314"/>
      <c r="LZI277" s="314"/>
      <c r="LZJ277" s="314"/>
      <c r="LZK277" s="314"/>
      <c r="LZL277" s="314"/>
      <c r="LZM277" s="314"/>
      <c r="LZN277" s="314"/>
      <c r="LZO277" s="314"/>
      <c r="LZP277" s="314"/>
      <c r="LZQ277" s="314"/>
      <c r="LZR277" s="314"/>
      <c r="LZS277" s="314"/>
      <c r="LZT277" s="314"/>
      <c r="LZU277" s="314"/>
      <c r="LZV277" s="314"/>
      <c r="LZW277" s="314"/>
      <c r="LZX277" s="314"/>
      <c r="LZY277" s="314"/>
      <c r="LZZ277" s="314"/>
      <c r="MAA277" s="314"/>
      <c r="MAB277" s="314"/>
      <c r="MAC277" s="314"/>
      <c r="MAD277" s="314"/>
      <c r="MAE277" s="314"/>
      <c r="MAF277" s="314"/>
      <c r="MAG277" s="314"/>
      <c r="MAH277" s="314"/>
      <c r="MAI277" s="314"/>
      <c r="MAJ277" s="314"/>
      <c r="MAK277" s="314"/>
      <c r="MAL277" s="314"/>
      <c r="MAM277" s="314"/>
      <c r="MAN277" s="314"/>
      <c r="MAO277" s="314"/>
      <c r="MAP277" s="314"/>
      <c r="MAQ277" s="314"/>
      <c r="MAR277" s="314"/>
      <c r="MAS277" s="314"/>
      <c r="MAT277" s="314"/>
      <c r="MAU277" s="314"/>
      <c r="MAV277" s="314"/>
      <c r="MAW277" s="314"/>
      <c r="MAX277" s="314"/>
      <c r="MAY277" s="314"/>
      <c r="MAZ277" s="314"/>
      <c r="MBA277" s="314"/>
      <c r="MBB277" s="314"/>
      <c r="MBC277" s="314"/>
      <c r="MBD277" s="314"/>
      <c r="MBE277" s="314"/>
      <c r="MBF277" s="314"/>
      <c r="MBG277" s="314"/>
      <c r="MBH277" s="314"/>
      <c r="MBI277" s="314"/>
      <c r="MBJ277" s="314"/>
      <c r="MBK277" s="314"/>
      <c r="MBL277" s="314"/>
      <c r="MBM277" s="314"/>
      <c r="MBN277" s="314"/>
      <c r="MBO277" s="314"/>
      <c r="MBP277" s="314"/>
      <c r="MBQ277" s="314"/>
      <c r="MBR277" s="314"/>
      <c r="MBS277" s="314"/>
      <c r="MBT277" s="314"/>
      <c r="MBU277" s="314"/>
      <c r="MBV277" s="314"/>
      <c r="MBW277" s="314"/>
      <c r="MBX277" s="314"/>
      <c r="MBY277" s="314"/>
      <c r="MBZ277" s="314"/>
      <c r="MCA277" s="314"/>
      <c r="MCB277" s="314"/>
      <c r="MCC277" s="314"/>
      <c r="MCD277" s="314"/>
      <c r="MCE277" s="314"/>
      <c r="MCF277" s="314"/>
      <c r="MCG277" s="314"/>
      <c r="MCH277" s="314"/>
      <c r="MCI277" s="314"/>
      <c r="MCJ277" s="314"/>
      <c r="MCK277" s="314"/>
      <c r="MCL277" s="314"/>
      <c r="MCM277" s="314"/>
      <c r="MCN277" s="314"/>
      <c r="MCO277" s="314"/>
      <c r="MCP277" s="314"/>
      <c r="MCQ277" s="314"/>
      <c r="MCR277" s="314"/>
      <c r="MCS277" s="314"/>
      <c r="MCT277" s="314"/>
      <c r="MCU277" s="314"/>
      <c r="MCV277" s="314"/>
      <c r="MCW277" s="314"/>
      <c r="MCX277" s="314"/>
      <c r="MCY277" s="314"/>
      <c r="MCZ277" s="314"/>
      <c r="MDA277" s="314"/>
      <c r="MDB277" s="314"/>
      <c r="MDC277" s="314"/>
      <c r="MDD277" s="314"/>
      <c r="MDE277" s="314"/>
      <c r="MDF277" s="314"/>
      <c r="MDG277" s="314"/>
      <c r="MDH277" s="314"/>
      <c r="MDI277" s="314"/>
      <c r="MDJ277" s="314"/>
      <c r="MDK277" s="314"/>
      <c r="MDL277" s="314"/>
      <c r="MDM277" s="314"/>
      <c r="MDN277" s="314"/>
      <c r="MDO277" s="314"/>
      <c r="MDP277" s="314"/>
      <c r="MDQ277" s="314"/>
      <c r="MDR277" s="314"/>
      <c r="MDS277" s="314"/>
      <c r="MDT277" s="314"/>
      <c r="MDU277" s="314"/>
      <c r="MDV277" s="314"/>
      <c r="MDW277" s="314"/>
      <c r="MDX277" s="314"/>
      <c r="MDY277" s="314"/>
      <c r="MDZ277" s="314"/>
      <c r="MEA277" s="314"/>
      <c r="MEB277" s="314"/>
      <c r="MEC277" s="314"/>
      <c r="MED277" s="314"/>
      <c r="MEE277" s="314"/>
      <c r="MEF277" s="314"/>
      <c r="MEG277" s="314"/>
      <c r="MEH277" s="314"/>
      <c r="MEI277" s="314"/>
      <c r="MEJ277" s="314"/>
      <c r="MEK277" s="314"/>
      <c r="MEL277" s="314"/>
      <c r="MEM277" s="314"/>
      <c r="MEN277" s="314"/>
      <c r="MEO277" s="314"/>
      <c r="MEP277" s="314"/>
      <c r="MEQ277" s="314"/>
      <c r="MER277" s="314"/>
      <c r="MES277" s="314"/>
      <c r="MET277" s="314"/>
      <c r="MEU277" s="314"/>
      <c r="MEV277" s="314"/>
      <c r="MEW277" s="314"/>
      <c r="MEX277" s="314"/>
      <c r="MEY277" s="314"/>
      <c r="MEZ277" s="314"/>
      <c r="MFA277" s="314"/>
      <c r="MFB277" s="314"/>
      <c r="MFC277" s="314"/>
      <c r="MFD277" s="314"/>
      <c r="MFE277" s="314"/>
      <c r="MFF277" s="314"/>
      <c r="MFG277" s="314"/>
      <c r="MFH277" s="314"/>
      <c r="MFI277" s="314"/>
      <c r="MFJ277" s="314"/>
      <c r="MFK277" s="314"/>
      <c r="MFL277" s="314"/>
      <c r="MFM277" s="314"/>
      <c r="MFN277" s="314"/>
      <c r="MFO277" s="314"/>
      <c r="MFP277" s="314"/>
      <c r="MFQ277" s="314"/>
      <c r="MFR277" s="314"/>
      <c r="MFS277" s="314"/>
      <c r="MFT277" s="314"/>
      <c r="MFU277" s="314"/>
      <c r="MFV277" s="314"/>
      <c r="MFW277" s="314"/>
      <c r="MFX277" s="314"/>
      <c r="MFY277" s="314"/>
      <c r="MFZ277" s="314"/>
      <c r="MGA277" s="314"/>
      <c r="MGB277" s="314"/>
      <c r="MGC277" s="314"/>
      <c r="MGD277" s="314"/>
      <c r="MGE277" s="314"/>
      <c r="MGF277" s="314"/>
      <c r="MGG277" s="314"/>
      <c r="MGH277" s="314"/>
      <c r="MGI277" s="314"/>
      <c r="MGJ277" s="314"/>
      <c r="MGK277" s="314"/>
      <c r="MGL277" s="314"/>
      <c r="MGM277" s="314"/>
      <c r="MGN277" s="314"/>
      <c r="MGO277" s="314"/>
      <c r="MGP277" s="314"/>
      <c r="MGQ277" s="314"/>
      <c r="MGR277" s="314"/>
      <c r="MGS277" s="314"/>
      <c r="MGT277" s="314"/>
      <c r="MGU277" s="314"/>
      <c r="MGV277" s="314"/>
      <c r="MGW277" s="314"/>
      <c r="MGX277" s="314"/>
      <c r="MGY277" s="314"/>
      <c r="MGZ277" s="314"/>
      <c r="MHA277" s="314"/>
      <c r="MHB277" s="314"/>
      <c r="MHC277" s="314"/>
      <c r="MHD277" s="314"/>
      <c r="MHE277" s="314"/>
      <c r="MHF277" s="314"/>
      <c r="MHG277" s="314"/>
      <c r="MHH277" s="314"/>
      <c r="MHI277" s="314"/>
      <c r="MHJ277" s="314"/>
      <c r="MHK277" s="314"/>
      <c r="MHL277" s="314"/>
      <c r="MHM277" s="314"/>
      <c r="MHN277" s="314"/>
      <c r="MHO277" s="314"/>
      <c r="MHP277" s="314"/>
      <c r="MHQ277" s="314"/>
      <c r="MHR277" s="314"/>
      <c r="MHS277" s="314"/>
      <c r="MHT277" s="314"/>
      <c r="MHU277" s="314"/>
      <c r="MHV277" s="314"/>
      <c r="MHW277" s="314"/>
      <c r="MHX277" s="314"/>
      <c r="MHY277" s="314"/>
      <c r="MHZ277" s="314"/>
      <c r="MIA277" s="314"/>
      <c r="MIB277" s="314"/>
      <c r="MIC277" s="314"/>
      <c r="MID277" s="314"/>
      <c r="MIE277" s="314"/>
      <c r="MIF277" s="314"/>
      <c r="MIG277" s="314"/>
      <c r="MIH277" s="314"/>
      <c r="MII277" s="314"/>
      <c r="MIJ277" s="314"/>
      <c r="MIK277" s="314"/>
      <c r="MIL277" s="314"/>
      <c r="MIM277" s="314"/>
      <c r="MIN277" s="314"/>
      <c r="MIO277" s="314"/>
      <c r="MIP277" s="314"/>
      <c r="MIQ277" s="314"/>
      <c r="MIR277" s="314"/>
      <c r="MIS277" s="314"/>
      <c r="MIT277" s="314"/>
      <c r="MIU277" s="314"/>
      <c r="MIV277" s="314"/>
      <c r="MIW277" s="314"/>
      <c r="MIX277" s="314"/>
      <c r="MIY277" s="314"/>
      <c r="MIZ277" s="314"/>
      <c r="MJA277" s="314"/>
      <c r="MJB277" s="314"/>
      <c r="MJC277" s="314"/>
      <c r="MJD277" s="314"/>
      <c r="MJE277" s="314"/>
      <c r="MJF277" s="314"/>
      <c r="MJG277" s="314"/>
      <c r="MJH277" s="314"/>
      <c r="MJI277" s="314"/>
      <c r="MJJ277" s="314"/>
      <c r="MJK277" s="314"/>
      <c r="MJL277" s="314"/>
      <c r="MJM277" s="314"/>
      <c r="MJN277" s="314"/>
      <c r="MJO277" s="314"/>
      <c r="MJP277" s="314"/>
      <c r="MJQ277" s="314"/>
      <c r="MJR277" s="314"/>
      <c r="MJS277" s="314"/>
      <c r="MJT277" s="314"/>
      <c r="MJU277" s="314"/>
      <c r="MJV277" s="314"/>
      <c r="MJW277" s="314"/>
      <c r="MJX277" s="314"/>
      <c r="MJY277" s="314"/>
      <c r="MJZ277" s="314"/>
      <c r="MKA277" s="314"/>
      <c r="MKB277" s="314"/>
      <c r="MKC277" s="314"/>
      <c r="MKD277" s="314"/>
      <c r="MKE277" s="314"/>
      <c r="MKF277" s="314"/>
      <c r="MKG277" s="314"/>
      <c r="MKH277" s="314"/>
      <c r="MKI277" s="314"/>
      <c r="MKJ277" s="314"/>
      <c r="MKK277" s="314"/>
      <c r="MKL277" s="314"/>
      <c r="MKM277" s="314"/>
      <c r="MKN277" s="314"/>
      <c r="MKO277" s="314"/>
      <c r="MKP277" s="314"/>
      <c r="MKQ277" s="314"/>
      <c r="MKR277" s="314"/>
      <c r="MKS277" s="314"/>
      <c r="MKT277" s="314"/>
      <c r="MKU277" s="314"/>
      <c r="MKV277" s="314"/>
      <c r="MKW277" s="314"/>
      <c r="MKX277" s="314"/>
      <c r="MKY277" s="314"/>
      <c r="MKZ277" s="314"/>
      <c r="MLA277" s="314"/>
      <c r="MLB277" s="314"/>
      <c r="MLC277" s="314"/>
      <c r="MLD277" s="314"/>
      <c r="MLE277" s="314"/>
      <c r="MLF277" s="314"/>
      <c r="MLG277" s="314"/>
      <c r="MLH277" s="314"/>
      <c r="MLI277" s="314"/>
      <c r="MLJ277" s="314"/>
      <c r="MLK277" s="314"/>
      <c r="MLL277" s="314"/>
      <c r="MLM277" s="314"/>
      <c r="MLN277" s="314"/>
      <c r="MLO277" s="314"/>
      <c r="MLP277" s="314"/>
      <c r="MLQ277" s="314"/>
      <c r="MLR277" s="314"/>
      <c r="MLS277" s="314"/>
      <c r="MLT277" s="314"/>
      <c r="MLU277" s="314"/>
      <c r="MLV277" s="314"/>
      <c r="MLW277" s="314"/>
      <c r="MLX277" s="314"/>
      <c r="MLY277" s="314"/>
      <c r="MLZ277" s="314"/>
      <c r="MMA277" s="314"/>
      <c r="MMB277" s="314"/>
      <c r="MMC277" s="314"/>
      <c r="MMD277" s="314"/>
      <c r="MME277" s="314"/>
      <c r="MMF277" s="314"/>
      <c r="MMG277" s="314"/>
      <c r="MMH277" s="314"/>
      <c r="MMI277" s="314"/>
      <c r="MMJ277" s="314"/>
      <c r="MMK277" s="314"/>
      <c r="MML277" s="314"/>
      <c r="MMM277" s="314"/>
      <c r="MMN277" s="314"/>
      <c r="MMO277" s="314"/>
      <c r="MMP277" s="314"/>
      <c r="MMQ277" s="314"/>
      <c r="MMR277" s="314"/>
      <c r="MMS277" s="314"/>
      <c r="MMT277" s="314"/>
      <c r="MMU277" s="314"/>
      <c r="MMV277" s="314"/>
      <c r="MMW277" s="314"/>
      <c r="MMX277" s="314"/>
      <c r="MMY277" s="314"/>
      <c r="MMZ277" s="314"/>
      <c r="MNA277" s="314"/>
      <c r="MNB277" s="314"/>
      <c r="MNC277" s="314"/>
      <c r="MND277" s="314"/>
      <c r="MNE277" s="314"/>
      <c r="MNF277" s="314"/>
      <c r="MNG277" s="314"/>
      <c r="MNH277" s="314"/>
      <c r="MNI277" s="314"/>
      <c r="MNJ277" s="314"/>
      <c r="MNK277" s="314"/>
      <c r="MNL277" s="314"/>
      <c r="MNM277" s="314"/>
      <c r="MNN277" s="314"/>
      <c r="MNO277" s="314"/>
      <c r="MNP277" s="314"/>
      <c r="MNQ277" s="314"/>
      <c r="MNR277" s="314"/>
      <c r="MNS277" s="314"/>
      <c r="MNT277" s="314"/>
      <c r="MNU277" s="314"/>
      <c r="MNV277" s="314"/>
      <c r="MNW277" s="314"/>
      <c r="MNX277" s="314"/>
      <c r="MNY277" s="314"/>
      <c r="MNZ277" s="314"/>
      <c r="MOA277" s="314"/>
      <c r="MOB277" s="314"/>
      <c r="MOC277" s="314"/>
      <c r="MOD277" s="314"/>
      <c r="MOE277" s="314"/>
      <c r="MOF277" s="314"/>
      <c r="MOG277" s="314"/>
      <c r="MOH277" s="314"/>
      <c r="MOI277" s="314"/>
      <c r="MOJ277" s="314"/>
      <c r="MOK277" s="314"/>
      <c r="MOL277" s="314"/>
      <c r="MOM277" s="314"/>
      <c r="MON277" s="314"/>
      <c r="MOO277" s="314"/>
      <c r="MOP277" s="314"/>
      <c r="MOQ277" s="314"/>
      <c r="MOR277" s="314"/>
      <c r="MOS277" s="314"/>
      <c r="MOT277" s="314"/>
      <c r="MOU277" s="314"/>
      <c r="MOV277" s="314"/>
      <c r="MOW277" s="314"/>
      <c r="MOX277" s="314"/>
      <c r="MOY277" s="314"/>
      <c r="MOZ277" s="314"/>
      <c r="MPA277" s="314"/>
      <c r="MPB277" s="314"/>
      <c r="MPC277" s="314"/>
      <c r="MPD277" s="314"/>
      <c r="MPE277" s="314"/>
      <c r="MPF277" s="314"/>
      <c r="MPG277" s="314"/>
      <c r="MPH277" s="314"/>
      <c r="MPI277" s="314"/>
      <c r="MPJ277" s="314"/>
      <c r="MPK277" s="314"/>
      <c r="MPL277" s="314"/>
      <c r="MPM277" s="314"/>
      <c r="MPN277" s="314"/>
      <c r="MPO277" s="314"/>
      <c r="MPP277" s="314"/>
      <c r="MPQ277" s="314"/>
      <c r="MPR277" s="314"/>
      <c r="MPS277" s="314"/>
      <c r="MPT277" s="314"/>
      <c r="MPU277" s="314"/>
      <c r="MPV277" s="314"/>
      <c r="MPW277" s="314"/>
      <c r="MPX277" s="314"/>
      <c r="MPY277" s="314"/>
      <c r="MPZ277" s="314"/>
      <c r="MQA277" s="314"/>
      <c r="MQB277" s="314"/>
      <c r="MQC277" s="314"/>
      <c r="MQD277" s="314"/>
      <c r="MQE277" s="314"/>
      <c r="MQF277" s="314"/>
      <c r="MQG277" s="314"/>
      <c r="MQH277" s="314"/>
      <c r="MQI277" s="314"/>
      <c r="MQJ277" s="314"/>
      <c r="MQK277" s="314"/>
      <c r="MQL277" s="314"/>
      <c r="MQM277" s="314"/>
      <c r="MQN277" s="314"/>
      <c r="MQO277" s="314"/>
      <c r="MQP277" s="314"/>
      <c r="MQQ277" s="314"/>
      <c r="MQR277" s="314"/>
      <c r="MQS277" s="314"/>
      <c r="MQT277" s="314"/>
      <c r="MQU277" s="314"/>
      <c r="MQV277" s="314"/>
      <c r="MQW277" s="314"/>
      <c r="MQX277" s="314"/>
      <c r="MQY277" s="314"/>
      <c r="MQZ277" s="314"/>
      <c r="MRA277" s="314"/>
      <c r="MRB277" s="314"/>
      <c r="MRC277" s="314"/>
      <c r="MRD277" s="314"/>
      <c r="MRE277" s="314"/>
      <c r="MRF277" s="314"/>
      <c r="MRG277" s="314"/>
      <c r="MRH277" s="314"/>
      <c r="MRI277" s="314"/>
      <c r="MRJ277" s="314"/>
      <c r="MRK277" s="314"/>
      <c r="MRL277" s="314"/>
      <c r="MRM277" s="314"/>
      <c r="MRN277" s="314"/>
      <c r="MRO277" s="314"/>
      <c r="MRP277" s="314"/>
      <c r="MRQ277" s="314"/>
      <c r="MRR277" s="314"/>
      <c r="MRS277" s="314"/>
      <c r="MRT277" s="314"/>
      <c r="MRU277" s="314"/>
      <c r="MRV277" s="314"/>
      <c r="MRW277" s="314"/>
      <c r="MRX277" s="314"/>
      <c r="MRY277" s="314"/>
      <c r="MRZ277" s="314"/>
      <c r="MSA277" s="314"/>
      <c r="MSB277" s="314"/>
      <c r="MSC277" s="314"/>
      <c r="MSD277" s="314"/>
      <c r="MSE277" s="314"/>
      <c r="MSF277" s="314"/>
      <c r="MSG277" s="314"/>
      <c r="MSH277" s="314"/>
      <c r="MSI277" s="314"/>
      <c r="MSJ277" s="314"/>
      <c r="MSK277" s="314"/>
      <c r="MSL277" s="314"/>
      <c r="MSM277" s="314"/>
      <c r="MSN277" s="314"/>
      <c r="MSO277" s="314"/>
      <c r="MSP277" s="314"/>
      <c r="MSQ277" s="314"/>
      <c r="MSR277" s="314"/>
      <c r="MSS277" s="314"/>
      <c r="MST277" s="314"/>
      <c r="MSU277" s="314"/>
      <c r="MSV277" s="314"/>
      <c r="MSW277" s="314"/>
      <c r="MSX277" s="314"/>
      <c r="MSY277" s="314"/>
      <c r="MSZ277" s="314"/>
      <c r="MTA277" s="314"/>
      <c r="MTB277" s="314"/>
      <c r="MTC277" s="314"/>
      <c r="MTD277" s="314"/>
      <c r="MTE277" s="314"/>
      <c r="MTF277" s="314"/>
      <c r="MTG277" s="314"/>
      <c r="MTH277" s="314"/>
      <c r="MTI277" s="314"/>
      <c r="MTJ277" s="314"/>
      <c r="MTK277" s="314"/>
      <c r="MTL277" s="314"/>
      <c r="MTM277" s="314"/>
      <c r="MTN277" s="314"/>
      <c r="MTO277" s="314"/>
      <c r="MTP277" s="314"/>
      <c r="MTQ277" s="314"/>
      <c r="MTR277" s="314"/>
      <c r="MTS277" s="314"/>
      <c r="MTT277" s="314"/>
      <c r="MTU277" s="314"/>
      <c r="MTV277" s="314"/>
      <c r="MTW277" s="314"/>
      <c r="MTX277" s="314"/>
      <c r="MTY277" s="314"/>
      <c r="MTZ277" s="314"/>
      <c r="MUA277" s="314"/>
      <c r="MUB277" s="314"/>
      <c r="MUC277" s="314"/>
      <c r="MUD277" s="314"/>
      <c r="MUE277" s="314"/>
      <c r="MUF277" s="314"/>
      <c r="MUG277" s="314"/>
      <c r="MUH277" s="314"/>
      <c r="MUI277" s="314"/>
      <c r="MUJ277" s="314"/>
      <c r="MUK277" s="314"/>
      <c r="MUL277" s="314"/>
      <c r="MUM277" s="314"/>
      <c r="MUN277" s="314"/>
      <c r="MUO277" s="314"/>
      <c r="MUP277" s="314"/>
      <c r="MUQ277" s="314"/>
      <c r="MUR277" s="314"/>
      <c r="MUS277" s="314"/>
      <c r="MUT277" s="314"/>
      <c r="MUU277" s="314"/>
      <c r="MUV277" s="314"/>
      <c r="MUW277" s="314"/>
      <c r="MUX277" s="314"/>
      <c r="MUY277" s="314"/>
      <c r="MUZ277" s="314"/>
      <c r="MVA277" s="314"/>
      <c r="MVB277" s="314"/>
      <c r="MVC277" s="314"/>
      <c r="MVD277" s="314"/>
      <c r="MVE277" s="314"/>
      <c r="MVF277" s="314"/>
      <c r="MVG277" s="314"/>
      <c r="MVH277" s="314"/>
      <c r="MVI277" s="314"/>
      <c r="MVJ277" s="314"/>
      <c r="MVK277" s="314"/>
      <c r="MVL277" s="314"/>
      <c r="MVM277" s="314"/>
      <c r="MVN277" s="314"/>
      <c r="MVO277" s="314"/>
      <c r="MVP277" s="314"/>
      <c r="MVQ277" s="314"/>
      <c r="MVR277" s="314"/>
      <c r="MVS277" s="314"/>
      <c r="MVT277" s="314"/>
      <c r="MVU277" s="314"/>
      <c r="MVV277" s="314"/>
      <c r="MVW277" s="314"/>
      <c r="MVX277" s="314"/>
      <c r="MVY277" s="314"/>
      <c r="MVZ277" s="314"/>
      <c r="MWA277" s="314"/>
      <c r="MWB277" s="314"/>
      <c r="MWC277" s="314"/>
      <c r="MWD277" s="314"/>
      <c r="MWE277" s="314"/>
      <c r="MWF277" s="314"/>
      <c r="MWG277" s="314"/>
      <c r="MWH277" s="314"/>
      <c r="MWI277" s="314"/>
      <c r="MWJ277" s="314"/>
      <c r="MWK277" s="314"/>
      <c r="MWL277" s="314"/>
      <c r="MWM277" s="314"/>
      <c r="MWN277" s="314"/>
      <c r="MWO277" s="314"/>
      <c r="MWP277" s="314"/>
      <c r="MWQ277" s="314"/>
      <c r="MWR277" s="314"/>
      <c r="MWS277" s="314"/>
      <c r="MWT277" s="314"/>
      <c r="MWU277" s="314"/>
      <c r="MWV277" s="314"/>
      <c r="MWW277" s="314"/>
      <c r="MWX277" s="314"/>
      <c r="MWY277" s="314"/>
      <c r="MWZ277" s="314"/>
      <c r="MXA277" s="314"/>
      <c r="MXB277" s="314"/>
      <c r="MXC277" s="314"/>
      <c r="MXD277" s="314"/>
      <c r="MXE277" s="314"/>
      <c r="MXF277" s="314"/>
      <c r="MXG277" s="314"/>
      <c r="MXH277" s="314"/>
      <c r="MXI277" s="314"/>
      <c r="MXJ277" s="314"/>
      <c r="MXK277" s="314"/>
      <c r="MXL277" s="314"/>
      <c r="MXM277" s="314"/>
      <c r="MXN277" s="314"/>
      <c r="MXO277" s="314"/>
      <c r="MXP277" s="314"/>
      <c r="MXQ277" s="314"/>
      <c r="MXR277" s="314"/>
      <c r="MXS277" s="314"/>
      <c r="MXT277" s="314"/>
      <c r="MXU277" s="314"/>
      <c r="MXV277" s="314"/>
      <c r="MXW277" s="314"/>
      <c r="MXX277" s="314"/>
      <c r="MXY277" s="314"/>
      <c r="MXZ277" s="314"/>
      <c r="MYA277" s="314"/>
      <c r="MYB277" s="314"/>
      <c r="MYC277" s="314"/>
      <c r="MYD277" s="314"/>
      <c r="MYE277" s="314"/>
      <c r="MYF277" s="314"/>
      <c r="MYG277" s="314"/>
      <c r="MYH277" s="314"/>
      <c r="MYI277" s="314"/>
      <c r="MYJ277" s="314"/>
      <c r="MYK277" s="314"/>
      <c r="MYL277" s="314"/>
      <c r="MYM277" s="314"/>
      <c r="MYN277" s="314"/>
      <c r="MYO277" s="314"/>
      <c r="MYP277" s="314"/>
      <c r="MYQ277" s="314"/>
      <c r="MYR277" s="314"/>
      <c r="MYS277" s="314"/>
      <c r="MYT277" s="314"/>
      <c r="MYU277" s="314"/>
      <c r="MYV277" s="314"/>
      <c r="MYW277" s="314"/>
      <c r="MYX277" s="314"/>
      <c r="MYY277" s="314"/>
      <c r="MYZ277" s="314"/>
      <c r="MZA277" s="314"/>
      <c r="MZB277" s="314"/>
      <c r="MZC277" s="314"/>
      <c r="MZD277" s="314"/>
      <c r="MZE277" s="314"/>
      <c r="MZF277" s="314"/>
      <c r="MZG277" s="314"/>
      <c r="MZH277" s="314"/>
      <c r="MZI277" s="314"/>
      <c r="MZJ277" s="314"/>
      <c r="MZK277" s="314"/>
      <c r="MZL277" s="314"/>
      <c r="MZM277" s="314"/>
      <c r="MZN277" s="314"/>
      <c r="MZO277" s="314"/>
      <c r="MZP277" s="314"/>
      <c r="MZQ277" s="314"/>
      <c r="MZR277" s="314"/>
      <c r="MZS277" s="314"/>
      <c r="MZT277" s="314"/>
      <c r="MZU277" s="314"/>
      <c r="MZV277" s="314"/>
      <c r="MZW277" s="314"/>
      <c r="MZX277" s="314"/>
      <c r="MZY277" s="314"/>
      <c r="MZZ277" s="314"/>
      <c r="NAA277" s="314"/>
      <c r="NAB277" s="314"/>
      <c r="NAC277" s="314"/>
      <c r="NAD277" s="314"/>
      <c r="NAE277" s="314"/>
      <c r="NAF277" s="314"/>
      <c r="NAG277" s="314"/>
      <c r="NAH277" s="314"/>
      <c r="NAI277" s="314"/>
      <c r="NAJ277" s="314"/>
      <c r="NAK277" s="314"/>
      <c r="NAL277" s="314"/>
      <c r="NAM277" s="314"/>
      <c r="NAN277" s="314"/>
      <c r="NAO277" s="314"/>
      <c r="NAP277" s="314"/>
      <c r="NAQ277" s="314"/>
      <c r="NAR277" s="314"/>
      <c r="NAS277" s="314"/>
      <c r="NAT277" s="314"/>
      <c r="NAU277" s="314"/>
      <c r="NAV277" s="314"/>
      <c r="NAW277" s="314"/>
      <c r="NAX277" s="314"/>
      <c r="NAY277" s="314"/>
      <c r="NAZ277" s="314"/>
      <c r="NBA277" s="314"/>
      <c r="NBB277" s="314"/>
      <c r="NBC277" s="314"/>
      <c r="NBD277" s="314"/>
      <c r="NBE277" s="314"/>
      <c r="NBF277" s="314"/>
      <c r="NBG277" s="314"/>
      <c r="NBH277" s="314"/>
      <c r="NBI277" s="314"/>
      <c r="NBJ277" s="314"/>
      <c r="NBK277" s="314"/>
      <c r="NBL277" s="314"/>
      <c r="NBM277" s="314"/>
      <c r="NBN277" s="314"/>
      <c r="NBO277" s="314"/>
      <c r="NBP277" s="314"/>
      <c r="NBQ277" s="314"/>
      <c r="NBR277" s="314"/>
      <c r="NBS277" s="314"/>
      <c r="NBT277" s="314"/>
      <c r="NBU277" s="314"/>
      <c r="NBV277" s="314"/>
      <c r="NBW277" s="314"/>
      <c r="NBX277" s="314"/>
      <c r="NBY277" s="314"/>
      <c r="NBZ277" s="314"/>
      <c r="NCA277" s="314"/>
      <c r="NCB277" s="314"/>
      <c r="NCC277" s="314"/>
      <c r="NCD277" s="314"/>
      <c r="NCE277" s="314"/>
      <c r="NCF277" s="314"/>
      <c r="NCG277" s="314"/>
      <c r="NCH277" s="314"/>
      <c r="NCI277" s="314"/>
      <c r="NCJ277" s="314"/>
      <c r="NCK277" s="314"/>
      <c r="NCL277" s="314"/>
      <c r="NCM277" s="314"/>
      <c r="NCN277" s="314"/>
      <c r="NCO277" s="314"/>
      <c r="NCP277" s="314"/>
      <c r="NCQ277" s="314"/>
      <c r="NCR277" s="314"/>
      <c r="NCS277" s="314"/>
      <c r="NCT277" s="314"/>
      <c r="NCU277" s="314"/>
      <c r="NCV277" s="314"/>
      <c r="NCW277" s="314"/>
      <c r="NCX277" s="314"/>
      <c r="NCY277" s="314"/>
      <c r="NCZ277" s="314"/>
      <c r="NDA277" s="314"/>
      <c r="NDB277" s="314"/>
      <c r="NDC277" s="314"/>
      <c r="NDD277" s="314"/>
      <c r="NDE277" s="314"/>
      <c r="NDF277" s="314"/>
      <c r="NDG277" s="314"/>
      <c r="NDH277" s="314"/>
      <c r="NDI277" s="314"/>
      <c r="NDJ277" s="314"/>
      <c r="NDK277" s="314"/>
      <c r="NDL277" s="314"/>
      <c r="NDM277" s="314"/>
      <c r="NDN277" s="314"/>
      <c r="NDO277" s="314"/>
      <c r="NDP277" s="314"/>
      <c r="NDQ277" s="314"/>
      <c r="NDR277" s="314"/>
      <c r="NDS277" s="314"/>
      <c r="NDT277" s="314"/>
      <c r="NDU277" s="314"/>
      <c r="NDV277" s="314"/>
      <c r="NDW277" s="314"/>
      <c r="NDX277" s="314"/>
      <c r="NDY277" s="314"/>
      <c r="NDZ277" s="314"/>
      <c r="NEA277" s="314"/>
      <c r="NEB277" s="314"/>
      <c r="NEC277" s="314"/>
      <c r="NED277" s="314"/>
      <c r="NEE277" s="314"/>
      <c r="NEF277" s="314"/>
      <c r="NEG277" s="314"/>
      <c r="NEH277" s="314"/>
      <c r="NEI277" s="314"/>
      <c r="NEJ277" s="314"/>
      <c r="NEK277" s="314"/>
      <c r="NEL277" s="314"/>
      <c r="NEM277" s="314"/>
      <c r="NEN277" s="314"/>
      <c r="NEO277" s="314"/>
      <c r="NEP277" s="314"/>
      <c r="NEQ277" s="314"/>
      <c r="NER277" s="314"/>
      <c r="NES277" s="314"/>
      <c r="NET277" s="314"/>
      <c r="NEU277" s="314"/>
      <c r="NEV277" s="314"/>
      <c r="NEW277" s="314"/>
      <c r="NEX277" s="314"/>
      <c r="NEY277" s="314"/>
      <c r="NEZ277" s="314"/>
      <c r="NFA277" s="314"/>
      <c r="NFB277" s="314"/>
      <c r="NFC277" s="314"/>
      <c r="NFD277" s="314"/>
      <c r="NFE277" s="314"/>
      <c r="NFF277" s="314"/>
      <c r="NFG277" s="314"/>
      <c r="NFH277" s="314"/>
      <c r="NFI277" s="314"/>
      <c r="NFJ277" s="314"/>
      <c r="NFK277" s="314"/>
      <c r="NFL277" s="314"/>
      <c r="NFM277" s="314"/>
      <c r="NFN277" s="314"/>
      <c r="NFO277" s="314"/>
      <c r="NFP277" s="314"/>
      <c r="NFQ277" s="314"/>
      <c r="NFR277" s="314"/>
      <c r="NFS277" s="314"/>
      <c r="NFT277" s="314"/>
      <c r="NFU277" s="314"/>
      <c r="NFV277" s="314"/>
      <c r="NFW277" s="314"/>
      <c r="NFX277" s="314"/>
      <c r="NFY277" s="314"/>
      <c r="NFZ277" s="314"/>
      <c r="NGA277" s="314"/>
      <c r="NGB277" s="314"/>
      <c r="NGC277" s="314"/>
      <c r="NGD277" s="314"/>
      <c r="NGE277" s="314"/>
      <c r="NGF277" s="314"/>
      <c r="NGG277" s="314"/>
      <c r="NGH277" s="314"/>
      <c r="NGI277" s="314"/>
      <c r="NGJ277" s="314"/>
      <c r="NGK277" s="314"/>
      <c r="NGL277" s="314"/>
      <c r="NGM277" s="314"/>
      <c r="NGN277" s="314"/>
      <c r="NGO277" s="314"/>
      <c r="NGP277" s="314"/>
      <c r="NGQ277" s="314"/>
      <c r="NGR277" s="314"/>
      <c r="NGS277" s="314"/>
      <c r="NGT277" s="314"/>
      <c r="NGU277" s="314"/>
      <c r="NGV277" s="314"/>
      <c r="NGW277" s="314"/>
      <c r="NGX277" s="314"/>
      <c r="NGY277" s="314"/>
      <c r="NGZ277" s="314"/>
      <c r="NHA277" s="314"/>
      <c r="NHB277" s="314"/>
      <c r="NHC277" s="314"/>
      <c r="NHD277" s="314"/>
      <c r="NHE277" s="314"/>
      <c r="NHF277" s="314"/>
      <c r="NHG277" s="314"/>
      <c r="NHH277" s="314"/>
      <c r="NHI277" s="314"/>
      <c r="NHJ277" s="314"/>
      <c r="NHK277" s="314"/>
      <c r="NHL277" s="314"/>
      <c r="NHM277" s="314"/>
      <c r="NHN277" s="314"/>
      <c r="NHO277" s="314"/>
      <c r="NHP277" s="314"/>
      <c r="NHQ277" s="314"/>
      <c r="NHR277" s="314"/>
      <c r="NHS277" s="314"/>
      <c r="NHT277" s="314"/>
      <c r="NHU277" s="314"/>
      <c r="NHV277" s="314"/>
      <c r="NHW277" s="314"/>
      <c r="NHX277" s="314"/>
      <c r="NHY277" s="314"/>
      <c r="NHZ277" s="314"/>
      <c r="NIA277" s="314"/>
      <c r="NIB277" s="314"/>
      <c r="NIC277" s="314"/>
      <c r="NID277" s="314"/>
      <c r="NIE277" s="314"/>
      <c r="NIF277" s="314"/>
      <c r="NIG277" s="314"/>
      <c r="NIH277" s="314"/>
      <c r="NII277" s="314"/>
      <c r="NIJ277" s="314"/>
      <c r="NIK277" s="314"/>
      <c r="NIL277" s="314"/>
      <c r="NIM277" s="314"/>
      <c r="NIN277" s="314"/>
      <c r="NIO277" s="314"/>
      <c r="NIP277" s="314"/>
      <c r="NIQ277" s="314"/>
      <c r="NIR277" s="314"/>
      <c r="NIS277" s="314"/>
      <c r="NIT277" s="314"/>
      <c r="NIU277" s="314"/>
      <c r="NIV277" s="314"/>
      <c r="NIW277" s="314"/>
      <c r="NIX277" s="314"/>
      <c r="NIY277" s="314"/>
      <c r="NIZ277" s="314"/>
      <c r="NJA277" s="314"/>
      <c r="NJB277" s="314"/>
      <c r="NJC277" s="314"/>
      <c r="NJD277" s="314"/>
      <c r="NJE277" s="314"/>
      <c r="NJF277" s="314"/>
      <c r="NJG277" s="314"/>
      <c r="NJH277" s="314"/>
      <c r="NJI277" s="314"/>
      <c r="NJJ277" s="314"/>
      <c r="NJK277" s="314"/>
      <c r="NJL277" s="314"/>
      <c r="NJM277" s="314"/>
      <c r="NJN277" s="314"/>
      <c r="NJO277" s="314"/>
      <c r="NJP277" s="314"/>
      <c r="NJQ277" s="314"/>
      <c r="NJR277" s="314"/>
      <c r="NJS277" s="314"/>
      <c r="NJT277" s="314"/>
      <c r="NJU277" s="314"/>
      <c r="NJV277" s="314"/>
      <c r="NJW277" s="314"/>
      <c r="NJX277" s="314"/>
      <c r="NJY277" s="314"/>
      <c r="NJZ277" s="314"/>
      <c r="NKA277" s="314"/>
      <c r="NKB277" s="314"/>
      <c r="NKC277" s="314"/>
      <c r="NKD277" s="314"/>
      <c r="NKE277" s="314"/>
      <c r="NKF277" s="314"/>
      <c r="NKG277" s="314"/>
      <c r="NKH277" s="314"/>
      <c r="NKI277" s="314"/>
      <c r="NKJ277" s="314"/>
      <c r="NKK277" s="314"/>
      <c r="NKL277" s="314"/>
      <c r="NKM277" s="314"/>
      <c r="NKN277" s="314"/>
      <c r="NKO277" s="314"/>
      <c r="NKP277" s="314"/>
      <c r="NKQ277" s="314"/>
      <c r="NKR277" s="314"/>
      <c r="NKS277" s="314"/>
      <c r="NKT277" s="314"/>
      <c r="NKU277" s="314"/>
      <c r="NKV277" s="314"/>
      <c r="NKW277" s="314"/>
      <c r="NKX277" s="314"/>
      <c r="NKY277" s="314"/>
      <c r="NKZ277" s="314"/>
      <c r="NLA277" s="314"/>
      <c r="NLB277" s="314"/>
      <c r="NLC277" s="314"/>
      <c r="NLD277" s="314"/>
      <c r="NLE277" s="314"/>
      <c r="NLF277" s="314"/>
      <c r="NLG277" s="314"/>
      <c r="NLH277" s="314"/>
      <c r="NLI277" s="314"/>
      <c r="NLJ277" s="314"/>
      <c r="NLK277" s="314"/>
      <c r="NLL277" s="314"/>
      <c r="NLM277" s="314"/>
      <c r="NLN277" s="314"/>
      <c r="NLO277" s="314"/>
      <c r="NLP277" s="314"/>
      <c r="NLQ277" s="314"/>
      <c r="NLR277" s="314"/>
      <c r="NLS277" s="314"/>
      <c r="NLT277" s="314"/>
      <c r="NLU277" s="314"/>
      <c r="NLV277" s="314"/>
      <c r="NLW277" s="314"/>
      <c r="NLX277" s="314"/>
      <c r="NLY277" s="314"/>
      <c r="NLZ277" s="314"/>
      <c r="NMA277" s="314"/>
      <c r="NMB277" s="314"/>
      <c r="NMC277" s="314"/>
      <c r="NMD277" s="314"/>
      <c r="NME277" s="314"/>
      <c r="NMF277" s="314"/>
      <c r="NMG277" s="314"/>
      <c r="NMH277" s="314"/>
      <c r="NMI277" s="314"/>
      <c r="NMJ277" s="314"/>
      <c r="NMK277" s="314"/>
      <c r="NML277" s="314"/>
      <c r="NMM277" s="314"/>
      <c r="NMN277" s="314"/>
      <c r="NMO277" s="314"/>
      <c r="NMP277" s="314"/>
      <c r="NMQ277" s="314"/>
      <c r="NMR277" s="314"/>
      <c r="NMS277" s="314"/>
      <c r="NMT277" s="314"/>
      <c r="NMU277" s="314"/>
      <c r="NMV277" s="314"/>
      <c r="NMW277" s="314"/>
      <c r="NMX277" s="314"/>
      <c r="NMY277" s="314"/>
      <c r="NMZ277" s="314"/>
      <c r="NNA277" s="314"/>
      <c r="NNB277" s="314"/>
      <c r="NNC277" s="314"/>
      <c r="NND277" s="314"/>
      <c r="NNE277" s="314"/>
      <c r="NNF277" s="314"/>
      <c r="NNG277" s="314"/>
      <c r="NNH277" s="314"/>
      <c r="NNI277" s="314"/>
      <c r="NNJ277" s="314"/>
      <c r="NNK277" s="314"/>
      <c r="NNL277" s="314"/>
      <c r="NNM277" s="314"/>
      <c r="NNN277" s="314"/>
      <c r="NNO277" s="314"/>
      <c r="NNP277" s="314"/>
      <c r="NNQ277" s="314"/>
      <c r="NNR277" s="314"/>
      <c r="NNS277" s="314"/>
      <c r="NNT277" s="314"/>
      <c r="NNU277" s="314"/>
      <c r="NNV277" s="314"/>
      <c r="NNW277" s="314"/>
      <c r="NNX277" s="314"/>
      <c r="NNY277" s="314"/>
      <c r="NNZ277" s="314"/>
      <c r="NOA277" s="314"/>
      <c r="NOB277" s="314"/>
      <c r="NOC277" s="314"/>
      <c r="NOD277" s="314"/>
      <c r="NOE277" s="314"/>
      <c r="NOF277" s="314"/>
      <c r="NOG277" s="314"/>
      <c r="NOH277" s="314"/>
      <c r="NOI277" s="314"/>
      <c r="NOJ277" s="314"/>
      <c r="NOK277" s="314"/>
      <c r="NOL277" s="314"/>
      <c r="NOM277" s="314"/>
      <c r="NON277" s="314"/>
      <c r="NOO277" s="314"/>
      <c r="NOP277" s="314"/>
      <c r="NOQ277" s="314"/>
      <c r="NOR277" s="314"/>
      <c r="NOS277" s="314"/>
      <c r="NOT277" s="314"/>
      <c r="NOU277" s="314"/>
      <c r="NOV277" s="314"/>
      <c r="NOW277" s="314"/>
      <c r="NOX277" s="314"/>
      <c r="NOY277" s="314"/>
      <c r="NOZ277" s="314"/>
      <c r="NPA277" s="314"/>
      <c r="NPB277" s="314"/>
      <c r="NPC277" s="314"/>
      <c r="NPD277" s="314"/>
      <c r="NPE277" s="314"/>
      <c r="NPF277" s="314"/>
      <c r="NPG277" s="314"/>
      <c r="NPH277" s="314"/>
      <c r="NPI277" s="314"/>
      <c r="NPJ277" s="314"/>
      <c r="NPK277" s="314"/>
      <c r="NPL277" s="314"/>
      <c r="NPM277" s="314"/>
      <c r="NPN277" s="314"/>
      <c r="NPO277" s="314"/>
      <c r="NPP277" s="314"/>
      <c r="NPQ277" s="314"/>
      <c r="NPR277" s="314"/>
      <c r="NPS277" s="314"/>
      <c r="NPT277" s="314"/>
      <c r="NPU277" s="314"/>
      <c r="NPV277" s="314"/>
      <c r="NPW277" s="314"/>
      <c r="NPX277" s="314"/>
      <c r="NPY277" s="314"/>
      <c r="NPZ277" s="314"/>
      <c r="NQA277" s="314"/>
      <c r="NQB277" s="314"/>
      <c r="NQC277" s="314"/>
      <c r="NQD277" s="314"/>
      <c r="NQE277" s="314"/>
      <c r="NQF277" s="314"/>
      <c r="NQG277" s="314"/>
      <c r="NQH277" s="314"/>
      <c r="NQI277" s="314"/>
      <c r="NQJ277" s="314"/>
      <c r="NQK277" s="314"/>
      <c r="NQL277" s="314"/>
      <c r="NQM277" s="314"/>
      <c r="NQN277" s="314"/>
      <c r="NQO277" s="314"/>
      <c r="NQP277" s="314"/>
      <c r="NQQ277" s="314"/>
      <c r="NQR277" s="314"/>
      <c r="NQS277" s="314"/>
      <c r="NQT277" s="314"/>
      <c r="NQU277" s="314"/>
      <c r="NQV277" s="314"/>
      <c r="NQW277" s="314"/>
      <c r="NQX277" s="314"/>
      <c r="NQY277" s="314"/>
      <c r="NQZ277" s="314"/>
      <c r="NRA277" s="314"/>
      <c r="NRB277" s="314"/>
      <c r="NRC277" s="314"/>
      <c r="NRD277" s="314"/>
      <c r="NRE277" s="314"/>
      <c r="NRF277" s="314"/>
      <c r="NRG277" s="314"/>
      <c r="NRH277" s="314"/>
      <c r="NRI277" s="314"/>
      <c r="NRJ277" s="314"/>
      <c r="NRK277" s="314"/>
      <c r="NRL277" s="314"/>
      <c r="NRM277" s="314"/>
      <c r="NRN277" s="314"/>
      <c r="NRO277" s="314"/>
      <c r="NRP277" s="314"/>
      <c r="NRQ277" s="314"/>
      <c r="NRR277" s="314"/>
      <c r="NRS277" s="314"/>
      <c r="NRT277" s="314"/>
      <c r="NRU277" s="314"/>
      <c r="NRV277" s="314"/>
      <c r="NRW277" s="314"/>
      <c r="NRX277" s="314"/>
      <c r="NRY277" s="314"/>
      <c r="NRZ277" s="314"/>
      <c r="NSA277" s="314"/>
      <c r="NSB277" s="314"/>
      <c r="NSC277" s="314"/>
      <c r="NSD277" s="314"/>
      <c r="NSE277" s="314"/>
      <c r="NSF277" s="314"/>
      <c r="NSG277" s="314"/>
      <c r="NSH277" s="314"/>
      <c r="NSI277" s="314"/>
      <c r="NSJ277" s="314"/>
      <c r="NSK277" s="314"/>
      <c r="NSL277" s="314"/>
      <c r="NSM277" s="314"/>
      <c r="NSN277" s="314"/>
      <c r="NSO277" s="314"/>
      <c r="NSP277" s="314"/>
      <c r="NSQ277" s="314"/>
      <c r="NSR277" s="314"/>
      <c r="NSS277" s="314"/>
      <c r="NST277" s="314"/>
      <c r="NSU277" s="314"/>
      <c r="NSV277" s="314"/>
      <c r="NSW277" s="314"/>
      <c r="NSX277" s="314"/>
      <c r="NSY277" s="314"/>
      <c r="NSZ277" s="314"/>
      <c r="NTA277" s="314"/>
      <c r="NTB277" s="314"/>
      <c r="NTC277" s="314"/>
      <c r="NTD277" s="314"/>
      <c r="NTE277" s="314"/>
      <c r="NTF277" s="314"/>
      <c r="NTG277" s="314"/>
      <c r="NTH277" s="314"/>
      <c r="NTI277" s="314"/>
      <c r="NTJ277" s="314"/>
      <c r="NTK277" s="314"/>
      <c r="NTL277" s="314"/>
      <c r="NTM277" s="314"/>
      <c r="NTN277" s="314"/>
      <c r="NTO277" s="314"/>
      <c r="NTP277" s="314"/>
      <c r="NTQ277" s="314"/>
      <c r="NTR277" s="314"/>
      <c r="NTS277" s="314"/>
      <c r="NTT277" s="314"/>
      <c r="NTU277" s="314"/>
      <c r="NTV277" s="314"/>
      <c r="NTW277" s="314"/>
      <c r="NTX277" s="314"/>
      <c r="NTY277" s="314"/>
      <c r="NTZ277" s="314"/>
      <c r="NUA277" s="314"/>
      <c r="NUB277" s="314"/>
      <c r="NUC277" s="314"/>
      <c r="NUD277" s="314"/>
      <c r="NUE277" s="314"/>
      <c r="NUF277" s="314"/>
      <c r="NUG277" s="314"/>
      <c r="NUH277" s="314"/>
      <c r="NUI277" s="314"/>
      <c r="NUJ277" s="314"/>
      <c r="NUK277" s="314"/>
      <c r="NUL277" s="314"/>
      <c r="NUM277" s="314"/>
      <c r="NUN277" s="314"/>
      <c r="NUO277" s="314"/>
      <c r="NUP277" s="314"/>
      <c r="NUQ277" s="314"/>
      <c r="NUR277" s="314"/>
      <c r="NUS277" s="314"/>
      <c r="NUT277" s="314"/>
      <c r="NUU277" s="314"/>
      <c r="NUV277" s="314"/>
      <c r="NUW277" s="314"/>
      <c r="NUX277" s="314"/>
      <c r="NUY277" s="314"/>
      <c r="NUZ277" s="314"/>
      <c r="NVA277" s="314"/>
      <c r="NVB277" s="314"/>
      <c r="NVC277" s="314"/>
      <c r="NVD277" s="314"/>
      <c r="NVE277" s="314"/>
      <c r="NVF277" s="314"/>
      <c r="NVG277" s="314"/>
      <c r="NVH277" s="314"/>
      <c r="NVI277" s="314"/>
      <c r="NVJ277" s="314"/>
      <c r="NVK277" s="314"/>
      <c r="NVL277" s="314"/>
      <c r="NVM277" s="314"/>
      <c r="NVN277" s="314"/>
      <c r="NVO277" s="314"/>
      <c r="NVP277" s="314"/>
      <c r="NVQ277" s="314"/>
      <c r="NVR277" s="314"/>
      <c r="NVS277" s="314"/>
      <c r="NVT277" s="314"/>
      <c r="NVU277" s="314"/>
      <c r="NVV277" s="314"/>
      <c r="NVW277" s="314"/>
      <c r="NVX277" s="314"/>
      <c r="NVY277" s="314"/>
      <c r="NVZ277" s="314"/>
      <c r="NWA277" s="314"/>
      <c r="NWB277" s="314"/>
      <c r="NWC277" s="314"/>
      <c r="NWD277" s="314"/>
      <c r="NWE277" s="314"/>
      <c r="NWF277" s="314"/>
      <c r="NWG277" s="314"/>
      <c r="NWH277" s="314"/>
      <c r="NWI277" s="314"/>
      <c r="NWJ277" s="314"/>
      <c r="NWK277" s="314"/>
      <c r="NWL277" s="314"/>
      <c r="NWM277" s="314"/>
      <c r="NWN277" s="314"/>
      <c r="NWO277" s="314"/>
      <c r="NWP277" s="314"/>
      <c r="NWQ277" s="314"/>
      <c r="NWR277" s="314"/>
      <c r="NWS277" s="314"/>
      <c r="NWT277" s="314"/>
      <c r="NWU277" s="314"/>
      <c r="NWV277" s="314"/>
      <c r="NWW277" s="314"/>
      <c r="NWX277" s="314"/>
      <c r="NWY277" s="314"/>
      <c r="NWZ277" s="314"/>
      <c r="NXA277" s="314"/>
      <c r="NXB277" s="314"/>
      <c r="NXC277" s="314"/>
      <c r="NXD277" s="314"/>
      <c r="NXE277" s="314"/>
      <c r="NXF277" s="314"/>
      <c r="NXG277" s="314"/>
      <c r="NXH277" s="314"/>
      <c r="NXI277" s="314"/>
      <c r="NXJ277" s="314"/>
      <c r="NXK277" s="314"/>
      <c r="NXL277" s="314"/>
      <c r="NXM277" s="314"/>
      <c r="NXN277" s="314"/>
      <c r="NXO277" s="314"/>
      <c r="NXP277" s="314"/>
      <c r="NXQ277" s="314"/>
      <c r="NXR277" s="314"/>
      <c r="NXS277" s="314"/>
      <c r="NXT277" s="314"/>
      <c r="NXU277" s="314"/>
      <c r="NXV277" s="314"/>
      <c r="NXW277" s="314"/>
      <c r="NXX277" s="314"/>
      <c r="NXY277" s="314"/>
      <c r="NXZ277" s="314"/>
      <c r="NYA277" s="314"/>
      <c r="NYB277" s="314"/>
      <c r="NYC277" s="314"/>
      <c r="NYD277" s="314"/>
      <c r="NYE277" s="314"/>
      <c r="NYF277" s="314"/>
      <c r="NYG277" s="314"/>
      <c r="NYH277" s="314"/>
      <c r="NYI277" s="314"/>
      <c r="NYJ277" s="314"/>
      <c r="NYK277" s="314"/>
      <c r="NYL277" s="314"/>
      <c r="NYM277" s="314"/>
      <c r="NYN277" s="314"/>
      <c r="NYO277" s="314"/>
      <c r="NYP277" s="314"/>
      <c r="NYQ277" s="314"/>
      <c r="NYR277" s="314"/>
      <c r="NYS277" s="314"/>
      <c r="NYT277" s="314"/>
      <c r="NYU277" s="314"/>
      <c r="NYV277" s="314"/>
      <c r="NYW277" s="314"/>
      <c r="NYX277" s="314"/>
      <c r="NYY277" s="314"/>
      <c r="NYZ277" s="314"/>
      <c r="NZA277" s="314"/>
      <c r="NZB277" s="314"/>
      <c r="NZC277" s="314"/>
      <c r="NZD277" s="314"/>
      <c r="NZE277" s="314"/>
      <c r="NZF277" s="314"/>
      <c r="NZG277" s="314"/>
      <c r="NZH277" s="314"/>
      <c r="NZI277" s="314"/>
      <c r="NZJ277" s="314"/>
      <c r="NZK277" s="314"/>
      <c r="NZL277" s="314"/>
      <c r="NZM277" s="314"/>
      <c r="NZN277" s="314"/>
      <c r="NZO277" s="314"/>
      <c r="NZP277" s="314"/>
      <c r="NZQ277" s="314"/>
      <c r="NZR277" s="314"/>
      <c r="NZS277" s="314"/>
      <c r="NZT277" s="314"/>
      <c r="NZU277" s="314"/>
      <c r="NZV277" s="314"/>
      <c r="NZW277" s="314"/>
      <c r="NZX277" s="314"/>
      <c r="NZY277" s="314"/>
      <c r="NZZ277" s="314"/>
      <c r="OAA277" s="314"/>
      <c r="OAB277" s="314"/>
      <c r="OAC277" s="314"/>
      <c r="OAD277" s="314"/>
      <c r="OAE277" s="314"/>
      <c r="OAF277" s="314"/>
      <c r="OAG277" s="314"/>
      <c r="OAH277" s="314"/>
      <c r="OAI277" s="314"/>
      <c r="OAJ277" s="314"/>
      <c r="OAK277" s="314"/>
      <c r="OAL277" s="314"/>
      <c r="OAM277" s="314"/>
      <c r="OAN277" s="314"/>
      <c r="OAO277" s="314"/>
      <c r="OAP277" s="314"/>
      <c r="OAQ277" s="314"/>
      <c r="OAR277" s="314"/>
      <c r="OAS277" s="314"/>
      <c r="OAT277" s="314"/>
      <c r="OAU277" s="314"/>
      <c r="OAV277" s="314"/>
      <c r="OAW277" s="314"/>
      <c r="OAX277" s="314"/>
      <c r="OAY277" s="314"/>
      <c r="OAZ277" s="314"/>
      <c r="OBA277" s="314"/>
      <c r="OBB277" s="314"/>
      <c r="OBC277" s="314"/>
      <c r="OBD277" s="314"/>
      <c r="OBE277" s="314"/>
      <c r="OBF277" s="314"/>
      <c r="OBG277" s="314"/>
      <c r="OBH277" s="314"/>
      <c r="OBI277" s="314"/>
      <c r="OBJ277" s="314"/>
      <c r="OBK277" s="314"/>
      <c r="OBL277" s="314"/>
      <c r="OBM277" s="314"/>
      <c r="OBN277" s="314"/>
      <c r="OBO277" s="314"/>
      <c r="OBP277" s="314"/>
      <c r="OBQ277" s="314"/>
      <c r="OBR277" s="314"/>
      <c r="OBS277" s="314"/>
      <c r="OBT277" s="314"/>
      <c r="OBU277" s="314"/>
      <c r="OBV277" s="314"/>
      <c r="OBW277" s="314"/>
      <c r="OBX277" s="314"/>
      <c r="OBY277" s="314"/>
      <c r="OBZ277" s="314"/>
      <c r="OCA277" s="314"/>
      <c r="OCB277" s="314"/>
      <c r="OCC277" s="314"/>
      <c r="OCD277" s="314"/>
      <c r="OCE277" s="314"/>
      <c r="OCF277" s="314"/>
      <c r="OCG277" s="314"/>
      <c r="OCH277" s="314"/>
      <c r="OCI277" s="314"/>
      <c r="OCJ277" s="314"/>
      <c r="OCK277" s="314"/>
      <c r="OCL277" s="314"/>
      <c r="OCM277" s="314"/>
      <c r="OCN277" s="314"/>
      <c r="OCO277" s="314"/>
      <c r="OCP277" s="314"/>
      <c r="OCQ277" s="314"/>
      <c r="OCR277" s="314"/>
      <c r="OCS277" s="314"/>
      <c r="OCT277" s="314"/>
      <c r="OCU277" s="314"/>
      <c r="OCV277" s="314"/>
      <c r="OCW277" s="314"/>
      <c r="OCX277" s="314"/>
      <c r="OCY277" s="314"/>
      <c r="OCZ277" s="314"/>
      <c r="ODA277" s="314"/>
      <c r="ODB277" s="314"/>
      <c r="ODC277" s="314"/>
      <c r="ODD277" s="314"/>
      <c r="ODE277" s="314"/>
      <c r="ODF277" s="314"/>
      <c r="ODG277" s="314"/>
      <c r="ODH277" s="314"/>
      <c r="ODI277" s="314"/>
      <c r="ODJ277" s="314"/>
      <c r="ODK277" s="314"/>
      <c r="ODL277" s="314"/>
      <c r="ODM277" s="314"/>
      <c r="ODN277" s="314"/>
      <c r="ODO277" s="314"/>
      <c r="ODP277" s="314"/>
      <c r="ODQ277" s="314"/>
      <c r="ODR277" s="314"/>
      <c r="ODS277" s="314"/>
      <c r="ODT277" s="314"/>
      <c r="ODU277" s="314"/>
      <c r="ODV277" s="314"/>
      <c r="ODW277" s="314"/>
      <c r="ODX277" s="314"/>
      <c r="ODY277" s="314"/>
      <c r="ODZ277" s="314"/>
      <c r="OEA277" s="314"/>
      <c r="OEB277" s="314"/>
      <c r="OEC277" s="314"/>
      <c r="OED277" s="314"/>
      <c r="OEE277" s="314"/>
      <c r="OEF277" s="314"/>
      <c r="OEG277" s="314"/>
      <c r="OEH277" s="314"/>
      <c r="OEI277" s="314"/>
      <c r="OEJ277" s="314"/>
      <c r="OEK277" s="314"/>
      <c r="OEL277" s="314"/>
      <c r="OEM277" s="314"/>
      <c r="OEN277" s="314"/>
      <c r="OEO277" s="314"/>
      <c r="OEP277" s="314"/>
      <c r="OEQ277" s="314"/>
      <c r="OER277" s="314"/>
      <c r="OES277" s="314"/>
      <c r="OET277" s="314"/>
      <c r="OEU277" s="314"/>
      <c r="OEV277" s="314"/>
      <c r="OEW277" s="314"/>
      <c r="OEX277" s="314"/>
      <c r="OEY277" s="314"/>
      <c r="OEZ277" s="314"/>
      <c r="OFA277" s="314"/>
      <c r="OFB277" s="314"/>
      <c r="OFC277" s="314"/>
      <c r="OFD277" s="314"/>
      <c r="OFE277" s="314"/>
      <c r="OFF277" s="314"/>
      <c r="OFG277" s="314"/>
      <c r="OFH277" s="314"/>
      <c r="OFI277" s="314"/>
      <c r="OFJ277" s="314"/>
      <c r="OFK277" s="314"/>
      <c r="OFL277" s="314"/>
      <c r="OFM277" s="314"/>
      <c r="OFN277" s="314"/>
      <c r="OFO277" s="314"/>
      <c r="OFP277" s="314"/>
      <c r="OFQ277" s="314"/>
      <c r="OFR277" s="314"/>
      <c r="OFS277" s="314"/>
      <c r="OFT277" s="314"/>
      <c r="OFU277" s="314"/>
      <c r="OFV277" s="314"/>
      <c r="OFW277" s="314"/>
      <c r="OFX277" s="314"/>
      <c r="OFY277" s="314"/>
      <c r="OFZ277" s="314"/>
      <c r="OGA277" s="314"/>
      <c r="OGB277" s="314"/>
      <c r="OGC277" s="314"/>
      <c r="OGD277" s="314"/>
      <c r="OGE277" s="314"/>
      <c r="OGF277" s="314"/>
      <c r="OGG277" s="314"/>
      <c r="OGH277" s="314"/>
      <c r="OGI277" s="314"/>
      <c r="OGJ277" s="314"/>
      <c r="OGK277" s="314"/>
      <c r="OGL277" s="314"/>
      <c r="OGM277" s="314"/>
      <c r="OGN277" s="314"/>
      <c r="OGO277" s="314"/>
      <c r="OGP277" s="314"/>
      <c r="OGQ277" s="314"/>
      <c r="OGR277" s="314"/>
      <c r="OGS277" s="314"/>
      <c r="OGT277" s="314"/>
      <c r="OGU277" s="314"/>
      <c r="OGV277" s="314"/>
      <c r="OGW277" s="314"/>
      <c r="OGX277" s="314"/>
      <c r="OGY277" s="314"/>
      <c r="OGZ277" s="314"/>
      <c r="OHA277" s="314"/>
      <c r="OHB277" s="314"/>
      <c r="OHC277" s="314"/>
      <c r="OHD277" s="314"/>
      <c r="OHE277" s="314"/>
      <c r="OHF277" s="314"/>
      <c r="OHG277" s="314"/>
      <c r="OHH277" s="314"/>
      <c r="OHI277" s="314"/>
      <c r="OHJ277" s="314"/>
      <c r="OHK277" s="314"/>
      <c r="OHL277" s="314"/>
      <c r="OHM277" s="314"/>
      <c r="OHN277" s="314"/>
      <c r="OHO277" s="314"/>
      <c r="OHP277" s="314"/>
      <c r="OHQ277" s="314"/>
      <c r="OHR277" s="314"/>
      <c r="OHS277" s="314"/>
      <c r="OHT277" s="314"/>
      <c r="OHU277" s="314"/>
      <c r="OHV277" s="314"/>
      <c r="OHW277" s="314"/>
      <c r="OHX277" s="314"/>
      <c r="OHY277" s="314"/>
      <c r="OHZ277" s="314"/>
      <c r="OIA277" s="314"/>
      <c r="OIB277" s="314"/>
      <c r="OIC277" s="314"/>
      <c r="OID277" s="314"/>
      <c r="OIE277" s="314"/>
      <c r="OIF277" s="314"/>
      <c r="OIG277" s="314"/>
      <c r="OIH277" s="314"/>
      <c r="OII277" s="314"/>
      <c r="OIJ277" s="314"/>
      <c r="OIK277" s="314"/>
      <c r="OIL277" s="314"/>
      <c r="OIM277" s="314"/>
      <c r="OIN277" s="314"/>
      <c r="OIO277" s="314"/>
      <c r="OIP277" s="314"/>
      <c r="OIQ277" s="314"/>
      <c r="OIR277" s="314"/>
      <c r="OIS277" s="314"/>
      <c r="OIT277" s="314"/>
      <c r="OIU277" s="314"/>
      <c r="OIV277" s="314"/>
      <c r="OIW277" s="314"/>
      <c r="OIX277" s="314"/>
      <c r="OIY277" s="314"/>
      <c r="OIZ277" s="314"/>
      <c r="OJA277" s="314"/>
      <c r="OJB277" s="314"/>
      <c r="OJC277" s="314"/>
      <c r="OJD277" s="314"/>
      <c r="OJE277" s="314"/>
      <c r="OJF277" s="314"/>
      <c r="OJG277" s="314"/>
      <c r="OJH277" s="314"/>
      <c r="OJI277" s="314"/>
      <c r="OJJ277" s="314"/>
      <c r="OJK277" s="314"/>
      <c r="OJL277" s="314"/>
      <c r="OJM277" s="314"/>
      <c r="OJN277" s="314"/>
      <c r="OJO277" s="314"/>
      <c r="OJP277" s="314"/>
      <c r="OJQ277" s="314"/>
      <c r="OJR277" s="314"/>
      <c r="OJS277" s="314"/>
      <c r="OJT277" s="314"/>
      <c r="OJU277" s="314"/>
      <c r="OJV277" s="314"/>
      <c r="OJW277" s="314"/>
      <c r="OJX277" s="314"/>
      <c r="OJY277" s="314"/>
      <c r="OJZ277" s="314"/>
      <c r="OKA277" s="314"/>
      <c r="OKB277" s="314"/>
      <c r="OKC277" s="314"/>
      <c r="OKD277" s="314"/>
      <c r="OKE277" s="314"/>
      <c r="OKF277" s="314"/>
      <c r="OKG277" s="314"/>
      <c r="OKH277" s="314"/>
      <c r="OKI277" s="314"/>
      <c r="OKJ277" s="314"/>
      <c r="OKK277" s="314"/>
      <c r="OKL277" s="314"/>
      <c r="OKM277" s="314"/>
      <c r="OKN277" s="314"/>
      <c r="OKO277" s="314"/>
      <c r="OKP277" s="314"/>
      <c r="OKQ277" s="314"/>
      <c r="OKR277" s="314"/>
      <c r="OKS277" s="314"/>
      <c r="OKT277" s="314"/>
      <c r="OKU277" s="314"/>
      <c r="OKV277" s="314"/>
      <c r="OKW277" s="314"/>
      <c r="OKX277" s="314"/>
      <c r="OKY277" s="314"/>
      <c r="OKZ277" s="314"/>
      <c r="OLA277" s="314"/>
      <c r="OLB277" s="314"/>
      <c r="OLC277" s="314"/>
      <c r="OLD277" s="314"/>
      <c r="OLE277" s="314"/>
      <c r="OLF277" s="314"/>
      <c r="OLG277" s="314"/>
      <c r="OLH277" s="314"/>
      <c r="OLI277" s="314"/>
      <c r="OLJ277" s="314"/>
      <c r="OLK277" s="314"/>
      <c r="OLL277" s="314"/>
      <c r="OLM277" s="314"/>
      <c r="OLN277" s="314"/>
      <c r="OLO277" s="314"/>
      <c r="OLP277" s="314"/>
      <c r="OLQ277" s="314"/>
      <c r="OLR277" s="314"/>
      <c r="OLS277" s="314"/>
      <c r="OLT277" s="314"/>
      <c r="OLU277" s="314"/>
      <c r="OLV277" s="314"/>
      <c r="OLW277" s="314"/>
      <c r="OLX277" s="314"/>
      <c r="OLY277" s="314"/>
      <c r="OLZ277" s="314"/>
      <c r="OMA277" s="314"/>
      <c r="OMB277" s="314"/>
      <c r="OMC277" s="314"/>
      <c r="OMD277" s="314"/>
      <c r="OME277" s="314"/>
      <c r="OMF277" s="314"/>
      <c r="OMG277" s="314"/>
      <c r="OMH277" s="314"/>
      <c r="OMI277" s="314"/>
      <c r="OMJ277" s="314"/>
      <c r="OMK277" s="314"/>
      <c r="OML277" s="314"/>
      <c r="OMM277" s="314"/>
      <c r="OMN277" s="314"/>
      <c r="OMO277" s="314"/>
      <c r="OMP277" s="314"/>
      <c r="OMQ277" s="314"/>
      <c r="OMR277" s="314"/>
      <c r="OMS277" s="314"/>
      <c r="OMT277" s="314"/>
      <c r="OMU277" s="314"/>
      <c r="OMV277" s="314"/>
      <c r="OMW277" s="314"/>
      <c r="OMX277" s="314"/>
      <c r="OMY277" s="314"/>
      <c r="OMZ277" s="314"/>
      <c r="ONA277" s="314"/>
      <c r="ONB277" s="314"/>
      <c r="ONC277" s="314"/>
      <c r="OND277" s="314"/>
      <c r="ONE277" s="314"/>
      <c r="ONF277" s="314"/>
      <c r="ONG277" s="314"/>
      <c r="ONH277" s="314"/>
      <c r="ONI277" s="314"/>
      <c r="ONJ277" s="314"/>
      <c r="ONK277" s="314"/>
      <c r="ONL277" s="314"/>
      <c r="ONM277" s="314"/>
      <c r="ONN277" s="314"/>
      <c r="ONO277" s="314"/>
      <c r="ONP277" s="314"/>
      <c r="ONQ277" s="314"/>
      <c r="ONR277" s="314"/>
      <c r="ONS277" s="314"/>
      <c r="ONT277" s="314"/>
      <c r="ONU277" s="314"/>
      <c r="ONV277" s="314"/>
      <c r="ONW277" s="314"/>
      <c r="ONX277" s="314"/>
      <c r="ONY277" s="314"/>
      <c r="ONZ277" s="314"/>
      <c r="OOA277" s="314"/>
      <c r="OOB277" s="314"/>
      <c r="OOC277" s="314"/>
      <c r="OOD277" s="314"/>
      <c r="OOE277" s="314"/>
      <c r="OOF277" s="314"/>
      <c r="OOG277" s="314"/>
      <c r="OOH277" s="314"/>
      <c r="OOI277" s="314"/>
      <c r="OOJ277" s="314"/>
      <c r="OOK277" s="314"/>
      <c r="OOL277" s="314"/>
      <c r="OOM277" s="314"/>
      <c r="OON277" s="314"/>
      <c r="OOO277" s="314"/>
      <c r="OOP277" s="314"/>
      <c r="OOQ277" s="314"/>
      <c r="OOR277" s="314"/>
      <c r="OOS277" s="314"/>
      <c r="OOT277" s="314"/>
      <c r="OOU277" s="314"/>
      <c r="OOV277" s="314"/>
      <c r="OOW277" s="314"/>
      <c r="OOX277" s="314"/>
      <c r="OOY277" s="314"/>
      <c r="OOZ277" s="314"/>
      <c r="OPA277" s="314"/>
      <c r="OPB277" s="314"/>
      <c r="OPC277" s="314"/>
      <c r="OPD277" s="314"/>
      <c r="OPE277" s="314"/>
      <c r="OPF277" s="314"/>
      <c r="OPG277" s="314"/>
      <c r="OPH277" s="314"/>
      <c r="OPI277" s="314"/>
      <c r="OPJ277" s="314"/>
      <c r="OPK277" s="314"/>
      <c r="OPL277" s="314"/>
      <c r="OPM277" s="314"/>
      <c r="OPN277" s="314"/>
      <c r="OPO277" s="314"/>
      <c r="OPP277" s="314"/>
      <c r="OPQ277" s="314"/>
      <c r="OPR277" s="314"/>
      <c r="OPS277" s="314"/>
      <c r="OPT277" s="314"/>
      <c r="OPU277" s="314"/>
      <c r="OPV277" s="314"/>
      <c r="OPW277" s="314"/>
      <c r="OPX277" s="314"/>
      <c r="OPY277" s="314"/>
      <c r="OPZ277" s="314"/>
      <c r="OQA277" s="314"/>
      <c r="OQB277" s="314"/>
      <c r="OQC277" s="314"/>
      <c r="OQD277" s="314"/>
      <c r="OQE277" s="314"/>
      <c r="OQF277" s="314"/>
      <c r="OQG277" s="314"/>
      <c r="OQH277" s="314"/>
      <c r="OQI277" s="314"/>
      <c r="OQJ277" s="314"/>
      <c r="OQK277" s="314"/>
      <c r="OQL277" s="314"/>
      <c r="OQM277" s="314"/>
      <c r="OQN277" s="314"/>
      <c r="OQO277" s="314"/>
      <c r="OQP277" s="314"/>
      <c r="OQQ277" s="314"/>
      <c r="OQR277" s="314"/>
      <c r="OQS277" s="314"/>
      <c r="OQT277" s="314"/>
      <c r="OQU277" s="314"/>
      <c r="OQV277" s="314"/>
      <c r="OQW277" s="314"/>
      <c r="OQX277" s="314"/>
      <c r="OQY277" s="314"/>
      <c r="OQZ277" s="314"/>
      <c r="ORA277" s="314"/>
      <c r="ORB277" s="314"/>
      <c r="ORC277" s="314"/>
      <c r="ORD277" s="314"/>
      <c r="ORE277" s="314"/>
      <c r="ORF277" s="314"/>
      <c r="ORG277" s="314"/>
      <c r="ORH277" s="314"/>
      <c r="ORI277" s="314"/>
      <c r="ORJ277" s="314"/>
      <c r="ORK277" s="314"/>
      <c r="ORL277" s="314"/>
      <c r="ORM277" s="314"/>
      <c r="ORN277" s="314"/>
      <c r="ORO277" s="314"/>
      <c r="ORP277" s="314"/>
      <c r="ORQ277" s="314"/>
      <c r="ORR277" s="314"/>
      <c r="ORS277" s="314"/>
      <c r="ORT277" s="314"/>
      <c r="ORU277" s="314"/>
      <c r="ORV277" s="314"/>
      <c r="ORW277" s="314"/>
      <c r="ORX277" s="314"/>
      <c r="ORY277" s="314"/>
      <c r="ORZ277" s="314"/>
      <c r="OSA277" s="314"/>
      <c r="OSB277" s="314"/>
      <c r="OSC277" s="314"/>
      <c r="OSD277" s="314"/>
      <c r="OSE277" s="314"/>
      <c r="OSF277" s="314"/>
      <c r="OSG277" s="314"/>
      <c r="OSH277" s="314"/>
      <c r="OSI277" s="314"/>
      <c r="OSJ277" s="314"/>
      <c r="OSK277" s="314"/>
      <c r="OSL277" s="314"/>
      <c r="OSM277" s="314"/>
      <c r="OSN277" s="314"/>
      <c r="OSO277" s="314"/>
      <c r="OSP277" s="314"/>
      <c r="OSQ277" s="314"/>
      <c r="OSR277" s="314"/>
      <c r="OSS277" s="314"/>
      <c r="OST277" s="314"/>
      <c r="OSU277" s="314"/>
      <c r="OSV277" s="314"/>
      <c r="OSW277" s="314"/>
      <c r="OSX277" s="314"/>
      <c r="OSY277" s="314"/>
      <c r="OSZ277" s="314"/>
      <c r="OTA277" s="314"/>
      <c r="OTB277" s="314"/>
      <c r="OTC277" s="314"/>
      <c r="OTD277" s="314"/>
      <c r="OTE277" s="314"/>
      <c r="OTF277" s="314"/>
      <c r="OTG277" s="314"/>
      <c r="OTH277" s="314"/>
      <c r="OTI277" s="314"/>
      <c r="OTJ277" s="314"/>
      <c r="OTK277" s="314"/>
      <c r="OTL277" s="314"/>
      <c r="OTM277" s="314"/>
      <c r="OTN277" s="314"/>
      <c r="OTO277" s="314"/>
      <c r="OTP277" s="314"/>
      <c r="OTQ277" s="314"/>
      <c r="OTR277" s="314"/>
      <c r="OTS277" s="314"/>
      <c r="OTT277" s="314"/>
      <c r="OTU277" s="314"/>
      <c r="OTV277" s="314"/>
      <c r="OTW277" s="314"/>
      <c r="OTX277" s="314"/>
      <c r="OTY277" s="314"/>
      <c r="OTZ277" s="314"/>
      <c r="OUA277" s="314"/>
      <c r="OUB277" s="314"/>
      <c r="OUC277" s="314"/>
      <c r="OUD277" s="314"/>
      <c r="OUE277" s="314"/>
      <c r="OUF277" s="314"/>
      <c r="OUG277" s="314"/>
      <c r="OUH277" s="314"/>
      <c r="OUI277" s="314"/>
      <c r="OUJ277" s="314"/>
      <c r="OUK277" s="314"/>
      <c r="OUL277" s="314"/>
      <c r="OUM277" s="314"/>
      <c r="OUN277" s="314"/>
      <c r="OUO277" s="314"/>
      <c r="OUP277" s="314"/>
      <c r="OUQ277" s="314"/>
      <c r="OUR277" s="314"/>
      <c r="OUS277" s="314"/>
      <c r="OUT277" s="314"/>
      <c r="OUU277" s="314"/>
      <c r="OUV277" s="314"/>
      <c r="OUW277" s="314"/>
      <c r="OUX277" s="314"/>
      <c r="OUY277" s="314"/>
      <c r="OUZ277" s="314"/>
      <c r="OVA277" s="314"/>
      <c r="OVB277" s="314"/>
      <c r="OVC277" s="314"/>
      <c r="OVD277" s="314"/>
      <c r="OVE277" s="314"/>
      <c r="OVF277" s="314"/>
      <c r="OVG277" s="314"/>
      <c r="OVH277" s="314"/>
      <c r="OVI277" s="314"/>
      <c r="OVJ277" s="314"/>
      <c r="OVK277" s="314"/>
      <c r="OVL277" s="314"/>
      <c r="OVM277" s="314"/>
      <c r="OVN277" s="314"/>
      <c r="OVO277" s="314"/>
      <c r="OVP277" s="314"/>
      <c r="OVQ277" s="314"/>
      <c r="OVR277" s="314"/>
      <c r="OVS277" s="314"/>
      <c r="OVT277" s="314"/>
      <c r="OVU277" s="314"/>
      <c r="OVV277" s="314"/>
      <c r="OVW277" s="314"/>
      <c r="OVX277" s="314"/>
      <c r="OVY277" s="314"/>
      <c r="OVZ277" s="314"/>
      <c r="OWA277" s="314"/>
      <c r="OWB277" s="314"/>
      <c r="OWC277" s="314"/>
      <c r="OWD277" s="314"/>
      <c r="OWE277" s="314"/>
      <c r="OWF277" s="314"/>
      <c r="OWG277" s="314"/>
      <c r="OWH277" s="314"/>
      <c r="OWI277" s="314"/>
      <c r="OWJ277" s="314"/>
      <c r="OWK277" s="314"/>
      <c r="OWL277" s="314"/>
      <c r="OWM277" s="314"/>
      <c r="OWN277" s="314"/>
      <c r="OWO277" s="314"/>
      <c r="OWP277" s="314"/>
      <c r="OWQ277" s="314"/>
      <c r="OWR277" s="314"/>
      <c r="OWS277" s="314"/>
      <c r="OWT277" s="314"/>
      <c r="OWU277" s="314"/>
      <c r="OWV277" s="314"/>
      <c r="OWW277" s="314"/>
      <c r="OWX277" s="314"/>
      <c r="OWY277" s="314"/>
      <c r="OWZ277" s="314"/>
      <c r="OXA277" s="314"/>
      <c r="OXB277" s="314"/>
      <c r="OXC277" s="314"/>
      <c r="OXD277" s="314"/>
      <c r="OXE277" s="314"/>
      <c r="OXF277" s="314"/>
      <c r="OXG277" s="314"/>
      <c r="OXH277" s="314"/>
      <c r="OXI277" s="314"/>
      <c r="OXJ277" s="314"/>
      <c r="OXK277" s="314"/>
      <c r="OXL277" s="314"/>
      <c r="OXM277" s="314"/>
      <c r="OXN277" s="314"/>
      <c r="OXO277" s="314"/>
      <c r="OXP277" s="314"/>
      <c r="OXQ277" s="314"/>
      <c r="OXR277" s="314"/>
      <c r="OXS277" s="314"/>
      <c r="OXT277" s="314"/>
      <c r="OXU277" s="314"/>
      <c r="OXV277" s="314"/>
      <c r="OXW277" s="314"/>
      <c r="OXX277" s="314"/>
      <c r="OXY277" s="314"/>
      <c r="OXZ277" s="314"/>
      <c r="OYA277" s="314"/>
      <c r="OYB277" s="314"/>
      <c r="OYC277" s="314"/>
      <c r="OYD277" s="314"/>
      <c r="OYE277" s="314"/>
      <c r="OYF277" s="314"/>
      <c r="OYG277" s="314"/>
      <c r="OYH277" s="314"/>
      <c r="OYI277" s="314"/>
      <c r="OYJ277" s="314"/>
      <c r="OYK277" s="314"/>
      <c r="OYL277" s="314"/>
      <c r="OYM277" s="314"/>
      <c r="OYN277" s="314"/>
      <c r="OYO277" s="314"/>
      <c r="OYP277" s="314"/>
      <c r="OYQ277" s="314"/>
      <c r="OYR277" s="314"/>
      <c r="OYS277" s="314"/>
      <c r="OYT277" s="314"/>
      <c r="OYU277" s="314"/>
      <c r="OYV277" s="314"/>
      <c r="OYW277" s="314"/>
      <c r="OYX277" s="314"/>
      <c r="OYY277" s="314"/>
      <c r="OYZ277" s="314"/>
      <c r="OZA277" s="314"/>
      <c r="OZB277" s="314"/>
      <c r="OZC277" s="314"/>
      <c r="OZD277" s="314"/>
      <c r="OZE277" s="314"/>
      <c r="OZF277" s="314"/>
      <c r="OZG277" s="314"/>
      <c r="OZH277" s="314"/>
      <c r="OZI277" s="314"/>
      <c r="OZJ277" s="314"/>
      <c r="OZK277" s="314"/>
      <c r="OZL277" s="314"/>
      <c r="OZM277" s="314"/>
      <c r="OZN277" s="314"/>
      <c r="OZO277" s="314"/>
      <c r="OZP277" s="314"/>
      <c r="OZQ277" s="314"/>
      <c r="OZR277" s="314"/>
      <c r="OZS277" s="314"/>
      <c r="OZT277" s="314"/>
      <c r="OZU277" s="314"/>
      <c r="OZV277" s="314"/>
      <c r="OZW277" s="314"/>
      <c r="OZX277" s="314"/>
      <c r="OZY277" s="314"/>
      <c r="OZZ277" s="314"/>
      <c r="PAA277" s="314"/>
      <c r="PAB277" s="314"/>
      <c r="PAC277" s="314"/>
      <c r="PAD277" s="314"/>
      <c r="PAE277" s="314"/>
      <c r="PAF277" s="314"/>
      <c r="PAG277" s="314"/>
      <c r="PAH277" s="314"/>
      <c r="PAI277" s="314"/>
      <c r="PAJ277" s="314"/>
      <c r="PAK277" s="314"/>
      <c r="PAL277" s="314"/>
      <c r="PAM277" s="314"/>
      <c r="PAN277" s="314"/>
      <c r="PAO277" s="314"/>
      <c r="PAP277" s="314"/>
      <c r="PAQ277" s="314"/>
      <c r="PAR277" s="314"/>
      <c r="PAS277" s="314"/>
      <c r="PAT277" s="314"/>
      <c r="PAU277" s="314"/>
      <c r="PAV277" s="314"/>
      <c r="PAW277" s="314"/>
      <c r="PAX277" s="314"/>
      <c r="PAY277" s="314"/>
      <c r="PAZ277" s="314"/>
      <c r="PBA277" s="314"/>
      <c r="PBB277" s="314"/>
      <c r="PBC277" s="314"/>
      <c r="PBD277" s="314"/>
      <c r="PBE277" s="314"/>
      <c r="PBF277" s="314"/>
      <c r="PBG277" s="314"/>
      <c r="PBH277" s="314"/>
      <c r="PBI277" s="314"/>
      <c r="PBJ277" s="314"/>
      <c r="PBK277" s="314"/>
      <c r="PBL277" s="314"/>
      <c r="PBM277" s="314"/>
      <c r="PBN277" s="314"/>
      <c r="PBO277" s="314"/>
      <c r="PBP277" s="314"/>
      <c r="PBQ277" s="314"/>
      <c r="PBR277" s="314"/>
      <c r="PBS277" s="314"/>
      <c r="PBT277" s="314"/>
      <c r="PBU277" s="314"/>
      <c r="PBV277" s="314"/>
      <c r="PBW277" s="314"/>
      <c r="PBX277" s="314"/>
      <c r="PBY277" s="314"/>
      <c r="PBZ277" s="314"/>
      <c r="PCA277" s="314"/>
      <c r="PCB277" s="314"/>
      <c r="PCC277" s="314"/>
      <c r="PCD277" s="314"/>
      <c r="PCE277" s="314"/>
      <c r="PCF277" s="314"/>
      <c r="PCG277" s="314"/>
      <c r="PCH277" s="314"/>
      <c r="PCI277" s="314"/>
      <c r="PCJ277" s="314"/>
      <c r="PCK277" s="314"/>
      <c r="PCL277" s="314"/>
      <c r="PCM277" s="314"/>
      <c r="PCN277" s="314"/>
      <c r="PCO277" s="314"/>
      <c r="PCP277" s="314"/>
      <c r="PCQ277" s="314"/>
      <c r="PCR277" s="314"/>
      <c r="PCS277" s="314"/>
      <c r="PCT277" s="314"/>
      <c r="PCU277" s="314"/>
      <c r="PCV277" s="314"/>
      <c r="PCW277" s="314"/>
      <c r="PCX277" s="314"/>
      <c r="PCY277" s="314"/>
      <c r="PCZ277" s="314"/>
      <c r="PDA277" s="314"/>
      <c r="PDB277" s="314"/>
      <c r="PDC277" s="314"/>
      <c r="PDD277" s="314"/>
      <c r="PDE277" s="314"/>
      <c r="PDF277" s="314"/>
      <c r="PDG277" s="314"/>
      <c r="PDH277" s="314"/>
      <c r="PDI277" s="314"/>
      <c r="PDJ277" s="314"/>
      <c r="PDK277" s="314"/>
      <c r="PDL277" s="314"/>
      <c r="PDM277" s="314"/>
      <c r="PDN277" s="314"/>
      <c r="PDO277" s="314"/>
      <c r="PDP277" s="314"/>
      <c r="PDQ277" s="314"/>
      <c r="PDR277" s="314"/>
      <c r="PDS277" s="314"/>
      <c r="PDT277" s="314"/>
      <c r="PDU277" s="314"/>
      <c r="PDV277" s="314"/>
      <c r="PDW277" s="314"/>
      <c r="PDX277" s="314"/>
      <c r="PDY277" s="314"/>
      <c r="PDZ277" s="314"/>
      <c r="PEA277" s="314"/>
      <c r="PEB277" s="314"/>
      <c r="PEC277" s="314"/>
      <c r="PED277" s="314"/>
      <c r="PEE277" s="314"/>
      <c r="PEF277" s="314"/>
      <c r="PEG277" s="314"/>
      <c r="PEH277" s="314"/>
      <c r="PEI277" s="314"/>
      <c r="PEJ277" s="314"/>
      <c r="PEK277" s="314"/>
      <c r="PEL277" s="314"/>
      <c r="PEM277" s="314"/>
      <c r="PEN277" s="314"/>
      <c r="PEO277" s="314"/>
      <c r="PEP277" s="314"/>
      <c r="PEQ277" s="314"/>
      <c r="PER277" s="314"/>
      <c r="PES277" s="314"/>
      <c r="PET277" s="314"/>
      <c r="PEU277" s="314"/>
      <c r="PEV277" s="314"/>
      <c r="PEW277" s="314"/>
      <c r="PEX277" s="314"/>
      <c r="PEY277" s="314"/>
      <c r="PEZ277" s="314"/>
      <c r="PFA277" s="314"/>
      <c r="PFB277" s="314"/>
      <c r="PFC277" s="314"/>
      <c r="PFD277" s="314"/>
      <c r="PFE277" s="314"/>
      <c r="PFF277" s="314"/>
      <c r="PFG277" s="314"/>
      <c r="PFH277" s="314"/>
      <c r="PFI277" s="314"/>
      <c r="PFJ277" s="314"/>
      <c r="PFK277" s="314"/>
      <c r="PFL277" s="314"/>
      <c r="PFM277" s="314"/>
      <c r="PFN277" s="314"/>
      <c r="PFO277" s="314"/>
      <c r="PFP277" s="314"/>
      <c r="PFQ277" s="314"/>
      <c r="PFR277" s="314"/>
      <c r="PFS277" s="314"/>
      <c r="PFT277" s="314"/>
      <c r="PFU277" s="314"/>
      <c r="PFV277" s="314"/>
      <c r="PFW277" s="314"/>
      <c r="PFX277" s="314"/>
      <c r="PFY277" s="314"/>
      <c r="PFZ277" s="314"/>
      <c r="PGA277" s="314"/>
      <c r="PGB277" s="314"/>
      <c r="PGC277" s="314"/>
      <c r="PGD277" s="314"/>
      <c r="PGE277" s="314"/>
      <c r="PGF277" s="314"/>
      <c r="PGG277" s="314"/>
      <c r="PGH277" s="314"/>
      <c r="PGI277" s="314"/>
      <c r="PGJ277" s="314"/>
      <c r="PGK277" s="314"/>
      <c r="PGL277" s="314"/>
      <c r="PGM277" s="314"/>
      <c r="PGN277" s="314"/>
      <c r="PGO277" s="314"/>
      <c r="PGP277" s="314"/>
      <c r="PGQ277" s="314"/>
      <c r="PGR277" s="314"/>
      <c r="PGS277" s="314"/>
      <c r="PGT277" s="314"/>
      <c r="PGU277" s="314"/>
      <c r="PGV277" s="314"/>
      <c r="PGW277" s="314"/>
      <c r="PGX277" s="314"/>
      <c r="PGY277" s="314"/>
      <c r="PGZ277" s="314"/>
      <c r="PHA277" s="314"/>
      <c r="PHB277" s="314"/>
      <c r="PHC277" s="314"/>
      <c r="PHD277" s="314"/>
      <c r="PHE277" s="314"/>
      <c r="PHF277" s="314"/>
      <c r="PHG277" s="314"/>
      <c r="PHH277" s="314"/>
      <c r="PHI277" s="314"/>
      <c r="PHJ277" s="314"/>
      <c r="PHK277" s="314"/>
      <c r="PHL277" s="314"/>
      <c r="PHM277" s="314"/>
      <c r="PHN277" s="314"/>
      <c r="PHO277" s="314"/>
      <c r="PHP277" s="314"/>
      <c r="PHQ277" s="314"/>
      <c r="PHR277" s="314"/>
      <c r="PHS277" s="314"/>
      <c r="PHT277" s="314"/>
      <c r="PHU277" s="314"/>
      <c r="PHV277" s="314"/>
      <c r="PHW277" s="314"/>
      <c r="PHX277" s="314"/>
      <c r="PHY277" s="314"/>
      <c r="PHZ277" s="314"/>
      <c r="PIA277" s="314"/>
      <c r="PIB277" s="314"/>
      <c r="PIC277" s="314"/>
      <c r="PID277" s="314"/>
      <c r="PIE277" s="314"/>
      <c r="PIF277" s="314"/>
      <c r="PIG277" s="314"/>
      <c r="PIH277" s="314"/>
      <c r="PII277" s="314"/>
      <c r="PIJ277" s="314"/>
      <c r="PIK277" s="314"/>
      <c r="PIL277" s="314"/>
      <c r="PIM277" s="314"/>
      <c r="PIN277" s="314"/>
      <c r="PIO277" s="314"/>
      <c r="PIP277" s="314"/>
      <c r="PIQ277" s="314"/>
      <c r="PIR277" s="314"/>
      <c r="PIS277" s="314"/>
      <c r="PIT277" s="314"/>
      <c r="PIU277" s="314"/>
      <c r="PIV277" s="314"/>
      <c r="PIW277" s="314"/>
      <c r="PIX277" s="314"/>
      <c r="PIY277" s="314"/>
      <c r="PIZ277" s="314"/>
      <c r="PJA277" s="314"/>
      <c r="PJB277" s="314"/>
      <c r="PJC277" s="314"/>
      <c r="PJD277" s="314"/>
      <c r="PJE277" s="314"/>
      <c r="PJF277" s="314"/>
      <c r="PJG277" s="314"/>
      <c r="PJH277" s="314"/>
      <c r="PJI277" s="314"/>
      <c r="PJJ277" s="314"/>
      <c r="PJK277" s="314"/>
      <c r="PJL277" s="314"/>
      <c r="PJM277" s="314"/>
      <c r="PJN277" s="314"/>
      <c r="PJO277" s="314"/>
      <c r="PJP277" s="314"/>
      <c r="PJQ277" s="314"/>
      <c r="PJR277" s="314"/>
      <c r="PJS277" s="314"/>
      <c r="PJT277" s="314"/>
      <c r="PJU277" s="314"/>
      <c r="PJV277" s="314"/>
      <c r="PJW277" s="314"/>
      <c r="PJX277" s="314"/>
      <c r="PJY277" s="314"/>
      <c r="PJZ277" s="314"/>
      <c r="PKA277" s="314"/>
      <c r="PKB277" s="314"/>
      <c r="PKC277" s="314"/>
      <c r="PKD277" s="314"/>
      <c r="PKE277" s="314"/>
      <c r="PKF277" s="314"/>
      <c r="PKG277" s="314"/>
      <c r="PKH277" s="314"/>
      <c r="PKI277" s="314"/>
      <c r="PKJ277" s="314"/>
      <c r="PKK277" s="314"/>
      <c r="PKL277" s="314"/>
      <c r="PKM277" s="314"/>
      <c r="PKN277" s="314"/>
      <c r="PKO277" s="314"/>
      <c r="PKP277" s="314"/>
      <c r="PKQ277" s="314"/>
      <c r="PKR277" s="314"/>
      <c r="PKS277" s="314"/>
      <c r="PKT277" s="314"/>
      <c r="PKU277" s="314"/>
      <c r="PKV277" s="314"/>
      <c r="PKW277" s="314"/>
      <c r="PKX277" s="314"/>
      <c r="PKY277" s="314"/>
      <c r="PKZ277" s="314"/>
      <c r="PLA277" s="314"/>
      <c r="PLB277" s="314"/>
      <c r="PLC277" s="314"/>
      <c r="PLD277" s="314"/>
      <c r="PLE277" s="314"/>
      <c r="PLF277" s="314"/>
      <c r="PLG277" s="314"/>
      <c r="PLH277" s="314"/>
      <c r="PLI277" s="314"/>
      <c r="PLJ277" s="314"/>
      <c r="PLK277" s="314"/>
      <c r="PLL277" s="314"/>
      <c r="PLM277" s="314"/>
      <c r="PLN277" s="314"/>
      <c r="PLO277" s="314"/>
      <c r="PLP277" s="314"/>
      <c r="PLQ277" s="314"/>
      <c r="PLR277" s="314"/>
      <c r="PLS277" s="314"/>
      <c r="PLT277" s="314"/>
      <c r="PLU277" s="314"/>
      <c r="PLV277" s="314"/>
      <c r="PLW277" s="314"/>
      <c r="PLX277" s="314"/>
      <c r="PLY277" s="314"/>
      <c r="PLZ277" s="314"/>
      <c r="PMA277" s="314"/>
      <c r="PMB277" s="314"/>
      <c r="PMC277" s="314"/>
      <c r="PMD277" s="314"/>
      <c r="PME277" s="314"/>
      <c r="PMF277" s="314"/>
      <c r="PMG277" s="314"/>
      <c r="PMH277" s="314"/>
      <c r="PMI277" s="314"/>
      <c r="PMJ277" s="314"/>
      <c r="PMK277" s="314"/>
      <c r="PML277" s="314"/>
      <c r="PMM277" s="314"/>
      <c r="PMN277" s="314"/>
      <c r="PMO277" s="314"/>
      <c r="PMP277" s="314"/>
      <c r="PMQ277" s="314"/>
      <c r="PMR277" s="314"/>
      <c r="PMS277" s="314"/>
      <c r="PMT277" s="314"/>
      <c r="PMU277" s="314"/>
      <c r="PMV277" s="314"/>
      <c r="PMW277" s="314"/>
      <c r="PMX277" s="314"/>
      <c r="PMY277" s="314"/>
      <c r="PMZ277" s="314"/>
      <c r="PNA277" s="314"/>
      <c r="PNB277" s="314"/>
      <c r="PNC277" s="314"/>
      <c r="PND277" s="314"/>
      <c r="PNE277" s="314"/>
      <c r="PNF277" s="314"/>
      <c r="PNG277" s="314"/>
      <c r="PNH277" s="314"/>
      <c r="PNI277" s="314"/>
      <c r="PNJ277" s="314"/>
      <c r="PNK277" s="314"/>
      <c r="PNL277" s="314"/>
      <c r="PNM277" s="314"/>
      <c r="PNN277" s="314"/>
      <c r="PNO277" s="314"/>
      <c r="PNP277" s="314"/>
      <c r="PNQ277" s="314"/>
      <c r="PNR277" s="314"/>
      <c r="PNS277" s="314"/>
      <c r="PNT277" s="314"/>
      <c r="PNU277" s="314"/>
      <c r="PNV277" s="314"/>
      <c r="PNW277" s="314"/>
      <c r="PNX277" s="314"/>
      <c r="PNY277" s="314"/>
      <c r="PNZ277" s="314"/>
      <c r="POA277" s="314"/>
      <c r="POB277" s="314"/>
      <c r="POC277" s="314"/>
      <c r="POD277" s="314"/>
      <c r="POE277" s="314"/>
      <c r="POF277" s="314"/>
      <c r="POG277" s="314"/>
      <c r="POH277" s="314"/>
      <c r="POI277" s="314"/>
      <c r="POJ277" s="314"/>
      <c r="POK277" s="314"/>
      <c r="POL277" s="314"/>
      <c r="POM277" s="314"/>
      <c r="PON277" s="314"/>
      <c r="POO277" s="314"/>
      <c r="POP277" s="314"/>
      <c r="POQ277" s="314"/>
      <c r="POR277" s="314"/>
      <c r="POS277" s="314"/>
      <c r="POT277" s="314"/>
      <c r="POU277" s="314"/>
      <c r="POV277" s="314"/>
      <c r="POW277" s="314"/>
      <c r="POX277" s="314"/>
      <c r="POY277" s="314"/>
      <c r="POZ277" s="314"/>
      <c r="PPA277" s="314"/>
      <c r="PPB277" s="314"/>
      <c r="PPC277" s="314"/>
      <c r="PPD277" s="314"/>
      <c r="PPE277" s="314"/>
      <c r="PPF277" s="314"/>
      <c r="PPG277" s="314"/>
      <c r="PPH277" s="314"/>
      <c r="PPI277" s="314"/>
      <c r="PPJ277" s="314"/>
      <c r="PPK277" s="314"/>
      <c r="PPL277" s="314"/>
      <c r="PPM277" s="314"/>
      <c r="PPN277" s="314"/>
      <c r="PPO277" s="314"/>
      <c r="PPP277" s="314"/>
      <c r="PPQ277" s="314"/>
      <c r="PPR277" s="314"/>
      <c r="PPS277" s="314"/>
      <c r="PPT277" s="314"/>
      <c r="PPU277" s="314"/>
      <c r="PPV277" s="314"/>
      <c r="PPW277" s="314"/>
      <c r="PPX277" s="314"/>
      <c r="PPY277" s="314"/>
      <c r="PPZ277" s="314"/>
      <c r="PQA277" s="314"/>
      <c r="PQB277" s="314"/>
      <c r="PQC277" s="314"/>
      <c r="PQD277" s="314"/>
      <c r="PQE277" s="314"/>
      <c r="PQF277" s="314"/>
      <c r="PQG277" s="314"/>
      <c r="PQH277" s="314"/>
      <c r="PQI277" s="314"/>
      <c r="PQJ277" s="314"/>
      <c r="PQK277" s="314"/>
      <c r="PQL277" s="314"/>
      <c r="PQM277" s="314"/>
      <c r="PQN277" s="314"/>
      <c r="PQO277" s="314"/>
      <c r="PQP277" s="314"/>
      <c r="PQQ277" s="314"/>
      <c r="PQR277" s="314"/>
      <c r="PQS277" s="314"/>
      <c r="PQT277" s="314"/>
      <c r="PQU277" s="314"/>
      <c r="PQV277" s="314"/>
      <c r="PQW277" s="314"/>
      <c r="PQX277" s="314"/>
      <c r="PQY277" s="314"/>
      <c r="PQZ277" s="314"/>
      <c r="PRA277" s="314"/>
      <c r="PRB277" s="314"/>
      <c r="PRC277" s="314"/>
      <c r="PRD277" s="314"/>
      <c r="PRE277" s="314"/>
      <c r="PRF277" s="314"/>
      <c r="PRG277" s="314"/>
      <c r="PRH277" s="314"/>
      <c r="PRI277" s="314"/>
      <c r="PRJ277" s="314"/>
      <c r="PRK277" s="314"/>
      <c r="PRL277" s="314"/>
      <c r="PRM277" s="314"/>
      <c r="PRN277" s="314"/>
      <c r="PRO277" s="314"/>
      <c r="PRP277" s="314"/>
      <c r="PRQ277" s="314"/>
      <c r="PRR277" s="314"/>
      <c r="PRS277" s="314"/>
      <c r="PRT277" s="314"/>
      <c r="PRU277" s="314"/>
      <c r="PRV277" s="314"/>
      <c r="PRW277" s="314"/>
      <c r="PRX277" s="314"/>
      <c r="PRY277" s="314"/>
      <c r="PRZ277" s="314"/>
      <c r="PSA277" s="314"/>
      <c r="PSB277" s="314"/>
      <c r="PSC277" s="314"/>
      <c r="PSD277" s="314"/>
      <c r="PSE277" s="314"/>
      <c r="PSF277" s="314"/>
      <c r="PSG277" s="314"/>
      <c r="PSH277" s="314"/>
      <c r="PSI277" s="314"/>
      <c r="PSJ277" s="314"/>
      <c r="PSK277" s="314"/>
      <c r="PSL277" s="314"/>
      <c r="PSM277" s="314"/>
      <c r="PSN277" s="314"/>
      <c r="PSO277" s="314"/>
      <c r="PSP277" s="314"/>
      <c r="PSQ277" s="314"/>
      <c r="PSR277" s="314"/>
      <c r="PSS277" s="314"/>
      <c r="PST277" s="314"/>
      <c r="PSU277" s="314"/>
      <c r="PSV277" s="314"/>
      <c r="PSW277" s="314"/>
      <c r="PSX277" s="314"/>
      <c r="PSY277" s="314"/>
      <c r="PSZ277" s="314"/>
      <c r="PTA277" s="314"/>
      <c r="PTB277" s="314"/>
      <c r="PTC277" s="314"/>
      <c r="PTD277" s="314"/>
      <c r="PTE277" s="314"/>
      <c r="PTF277" s="314"/>
      <c r="PTG277" s="314"/>
      <c r="PTH277" s="314"/>
      <c r="PTI277" s="314"/>
      <c r="PTJ277" s="314"/>
      <c r="PTK277" s="314"/>
      <c r="PTL277" s="314"/>
      <c r="PTM277" s="314"/>
      <c r="PTN277" s="314"/>
      <c r="PTO277" s="314"/>
      <c r="PTP277" s="314"/>
      <c r="PTQ277" s="314"/>
      <c r="PTR277" s="314"/>
      <c r="PTS277" s="314"/>
      <c r="PTT277" s="314"/>
      <c r="PTU277" s="314"/>
      <c r="PTV277" s="314"/>
      <c r="PTW277" s="314"/>
      <c r="PTX277" s="314"/>
      <c r="PTY277" s="314"/>
      <c r="PTZ277" s="314"/>
      <c r="PUA277" s="314"/>
      <c r="PUB277" s="314"/>
      <c r="PUC277" s="314"/>
      <c r="PUD277" s="314"/>
      <c r="PUE277" s="314"/>
      <c r="PUF277" s="314"/>
      <c r="PUG277" s="314"/>
      <c r="PUH277" s="314"/>
      <c r="PUI277" s="314"/>
      <c r="PUJ277" s="314"/>
      <c r="PUK277" s="314"/>
      <c r="PUL277" s="314"/>
      <c r="PUM277" s="314"/>
      <c r="PUN277" s="314"/>
      <c r="PUO277" s="314"/>
      <c r="PUP277" s="314"/>
      <c r="PUQ277" s="314"/>
      <c r="PUR277" s="314"/>
      <c r="PUS277" s="314"/>
      <c r="PUT277" s="314"/>
      <c r="PUU277" s="314"/>
      <c r="PUV277" s="314"/>
      <c r="PUW277" s="314"/>
      <c r="PUX277" s="314"/>
      <c r="PUY277" s="314"/>
      <c r="PUZ277" s="314"/>
      <c r="PVA277" s="314"/>
      <c r="PVB277" s="314"/>
      <c r="PVC277" s="314"/>
      <c r="PVD277" s="314"/>
      <c r="PVE277" s="314"/>
      <c r="PVF277" s="314"/>
      <c r="PVG277" s="314"/>
      <c r="PVH277" s="314"/>
      <c r="PVI277" s="314"/>
      <c r="PVJ277" s="314"/>
      <c r="PVK277" s="314"/>
      <c r="PVL277" s="314"/>
      <c r="PVM277" s="314"/>
      <c r="PVN277" s="314"/>
      <c r="PVO277" s="314"/>
      <c r="PVP277" s="314"/>
      <c r="PVQ277" s="314"/>
      <c r="PVR277" s="314"/>
      <c r="PVS277" s="314"/>
      <c r="PVT277" s="314"/>
      <c r="PVU277" s="314"/>
      <c r="PVV277" s="314"/>
      <c r="PVW277" s="314"/>
      <c r="PVX277" s="314"/>
      <c r="PVY277" s="314"/>
      <c r="PVZ277" s="314"/>
      <c r="PWA277" s="314"/>
      <c r="PWB277" s="314"/>
      <c r="PWC277" s="314"/>
      <c r="PWD277" s="314"/>
      <c r="PWE277" s="314"/>
      <c r="PWF277" s="314"/>
      <c r="PWG277" s="314"/>
      <c r="PWH277" s="314"/>
      <c r="PWI277" s="314"/>
      <c r="PWJ277" s="314"/>
      <c r="PWK277" s="314"/>
      <c r="PWL277" s="314"/>
      <c r="PWM277" s="314"/>
      <c r="PWN277" s="314"/>
      <c r="PWO277" s="314"/>
      <c r="PWP277" s="314"/>
      <c r="PWQ277" s="314"/>
      <c r="PWR277" s="314"/>
      <c r="PWS277" s="314"/>
      <c r="PWT277" s="314"/>
      <c r="PWU277" s="314"/>
      <c r="PWV277" s="314"/>
      <c r="PWW277" s="314"/>
      <c r="PWX277" s="314"/>
      <c r="PWY277" s="314"/>
      <c r="PWZ277" s="314"/>
      <c r="PXA277" s="314"/>
      <c r="PXB277" s="314"/>
      <c r="PXC277" s="314"/>
      <c r="PXD277" s="314"/>
      <c r="PXE277" s="314"/>
      <c r="PXF277" s="314"/>
      <c r="PXG277" s="314"/>
      <c r="PXH277" s="314"/>
      <c r="PXI277" s="314"/>
      <c r="PXJ277" s="314"/>
      <c r="PXK277" s="314"/>
      <c r="PXL277" s="314"/>
      <c r="PXM277" s="314"/>
      <c r="PXN277" s="314"/>
      <c r="PXO277" s="314"/>
      <c r="PXP277" s="314"/>
      <c r="PXQ277" s="314"/>
      <c r="PXR277" s="314"/>
      <c r="PXS277" s="314"/>
      <c r="PXT277" s="314"/>
      <c r="PXU277" s="314"/>
      <c r="PXV277" s="314"/>
      <c r="PXW277" s="314"/>
      <c r="PXX277" s="314"/>
      <c r="PXY277" s="314"/>
      <c r="PXZ277" s="314"/>
      <c r="PYA277" s="314"/>
      <c r="PYB277" s="314"/>
      <c r="PYC277" s="314"/>
      <c r="PYD277" s="314"/>
      <c r="PYE277" s="314"/>
      <c r="PYF277" s="314"/>
      <c r="PYG277" s="314"/>
      <c r="PYH277" s="314"/>
      <c r="PYI277" s="314"/>
      <c r="PYJ277" s="314"/>
      <c r="PYK277" s="314"/>
      <c r="PYL277" s="314"/>
      <c r="PYM277" s="314"/>
      <c r="PYN277" s="314"/>
      <c r="PYO277" s="314"/>
      <c r="PYP277" s="314"/>
      <c r="PYQ277" s="314"/>
      <c r="PYR277" s="314"/>
      <c r="PYS277" s="314"/>
      <c r="PYT277" s="314"/>
      <c r="PYU277" s="314"/>
      <c r="PYV277" s="314"/>
      <c r="PYW277" s="314"/>
      <c r="PYX277" s="314"/>
      <c r="PYY277" s="314"/>
      <c r="PYZ277" s="314"/>
      <c r="PZA277" s="314"/>
      <c r="PZB277" s="314"/>
      <c r="PZC277" s="314"/>
      <c r="PZD277" s="314"/>
      <c r="PZE277" s="314"/>
      <c r="PZF277" s="314"/>
      <c r="PZG277" s="314"/>
      <c r="PZH277" s="314"/>
      <c r="PZI277" s="314"/>
      <c r="PZJ277" s="314"/>
      <c r="PZK277" s="314"/>
      <c r="PZL277" s="314"/>
      <c r="PZM277" s="314"/>
      <c r="PZN277" s="314"/>
      <c r="PZO277" s="314"/>
      <c r="PZP277" s="314"/>
      <c r="PZQ277" s="314"/>
      <c r="PZR277" s="314"/>
      <c r="PZS277" s="314"/>
      <c r="PZT277" s="314"/>
      <c r="PZU277" s="314"/>
      <c r="PZV277" s="314"/>
      <c r="PZW277" s="314"/>
      <c r="PZX277" s="314"/>
      <c r="PZY277" s="314"/>
      <c r="PZZ277" s="314"/>
      <c r="QAA277" s="314"/>
      <c r="QAB277" s="314"/>
      <c r="QAC277" s="314"/>
      <c r="QAD277" s="314"/>
      <c r="QAE277" s="314"/>
      <c r="QAF277" s="314"/>
      <c r="QAG277" s="314"/>
      <c r="QAH277" s="314"/>
      <c r="QAI277" s="314"/>
      <c r="QAJ277" s="314"/>
      <c r="QAK277" s="314"/>
      <c r="QAL277" s="314"/>
      <c r="QAM277" s="314"/>
      <c r="QAN277" s="314"/>
      <c r="QAO277" s="314"/>
      <c r="QAP277" s="314"/>
      <c r="QAQ277" s="314"/>
      <c r="QAR277" s="314"/>
      <c r="QAS277" s="314"/>
      <c r="QAT277" s="314"/>
      <c r="QAU277" s="314"/>
      <c r="QAV277" s="314"/>
      <c r="QAW277" s="314"/>
      <c r="QAX277" s="314"/>
      <c r="QAY277" s="314"/>
      <c r="QAZ277" s="314"/>
      <c r="QBA277" s="314"/>
      <c r="QBB277" s="314"/>
      <c r="QBC277" s="314"/>
      <c r="QBD277" s="314"/>
      <c r="QBE277" s="314"/>
      <c r="QBF277" s="314"/>
      <c r="QBG277" s="314"/>
      <c r="QBH277" s="314"/>
      <c r="QBI277" s="314"/>
      <c r="QBJ277" s="314"/>
      <c r="QBK277" s="314"/>
      <c r="QBL277" s="314"/>
      <c r="QBM277" s="314"/>
      <c r="QBN277" s="314"/>
      <c r="QBO277" s="314"/>
      <c r="QBP277" s="314"/>
      <c r="QBQ277" s="314"/>
      <c r="QBR277" s="314"/>
      <c r="QBS277" s="314"/>
      <c r="QBT277" s="314"/>
      <c r="QBU277" s="314"/>
      <c r="QBV277" s="314"/>
      <c r="QBW277" s="314"/>
      <c r="QBX277" s="314"/>
      <c r="QBY277" s="314"/>
      <c r="QBZ277" s="314"/>
      <c r="QCA277" s="314"/>
      <c r="QCB277" s="314"/>
      <c r="QCC277" s="314"/>
      <c r="QCD277" s="314"/>
      <c r="QCE277" s="314"/>
      <c r="QCF277" s="314"/>
      <c r="QCG277" s="314"/>
      <c r="QCH277" s="314"/>
      <c r="QCI277" s="314"/>
      <c r="QCJ277" s="314"/>
      <c r="QCK277" s="314"/>
      <c r="QCL277" s="314"/>
      <c r="QCM277" s="314"/>
      <c r="QCN277" s="314"/>
      <c r="QCO277" s="314"/>
      <c r="QCP277" s="314"/>
      <c r="QCQ277" s="314"/>
      <c r="QCR277" s="314"/>
      <c r="QCS277" s="314"/>
      <c r="QCT277" s="314"/>
      <c r="QCU277" s="314"/>
      <c r="QCV277" s="314"/>
      <c r="QCW277" s="314"/>
      <c r="QCX277" s="314"/>
      <c r="QCY277" s="314"/>
      <c r="QCZ277" s="314"/>
      <c r="QDA277" s="314"/>
      <c r="QDB277" s="314"/>
      <c r="QDC277" s="314"/>
      <c r="QDD277" s="314"/>
      <c r="QDE277" s="314"/>
      <c r="QDF277" s="314"/>
      <c r="QDG277" s="314"/>
      <c r="QDH277" s="314"/>
      <c r="QDI277" s="314"/>
      <c r="QDJ277" s="314"/>
      <c r="QDK277" s="314"/>
      <c r="QDL277" s="314"/>
      <c r="QDM277" s="314"/>
      <c r="QDN277" s="314"/>
      <c r="QDO277" s="314"/>
      <c r="QDP277" s="314"/>
      <c r="QDQ277" s="314"/>
      <c r="QDR277" s="314"/>
      <c r="QDS277" s="314"/>
      <c r="QDT277" s="314"/>
      <c r="QDU277" s="314"/>
      <c r="QDV277" s="314"/>
      <c r="QDW277" s="314"/>
      <c r="QDX277" s="314"/>
      <c r="QDY277" s="314"/>
      <c r="QDZ277" s="314"/>
      <c r="QEA277" s="314"/>
      <c r="QEB277" s="314"/>
      <c r="QEC277" s="314"/>
      <c r="QED277" s="314"/>
      <c r="QEE277" s="314"/>
      <c r="QEF277" s="314"/>
      <c r="QEG277" s="314"/>
      <c r="QEH277" s="314"/>
      <c r="QEI277" s="314"/>
      <c r="QEJ277" s="314"/>
      <c r="QEK277" s="314"/>
      <c r="QEL277" s="314"/>
      <c r="QEM277" s="314"/>
      <c r="QEN277" s="314"/>
      <c r="QEO277" s="314"/>
      <c r="QEP277" s="314"/>
      <c r="QEQ277" s="314"/>
      <c r="QER277" s="314"/>
      <c r="QES277" s="314"/>
      <c r="QET277" s="314"/>
      <c r="QEU277" s="314"/>
      <c r="QEV277" s="314"/>
      <c r="QEW277" s="314"/>
      <c r="QEX277" s="314"/>
      <c r="QEY277" s="314"/>
      <c r="QEZ277" s="314"/>
      <c r="QFA277" s="314"/>
      <c r="QFB277" s="314"/>
      <c r="QFC277" s="314"/>
      <c r="QFD277" s="314"/>
      <c r="QFE277" s="314"/>
      <c r="QFF277" s="314"/>
      <c r="QFG277" s="314"/>
      <c r="QFH277" s="314"/>
      <c r="QFI277" s="314"/>
      <c r="QFJ277" s="314"/>
      <c r="QFK277" s="314"/>
      <c r="QFL277" s="314"/>
      <c r="QFM277" s="314"/>
      <c r="QFN277" s="314"/>
      <c r="QFO277" s="314"/>
      <c r="QFP277" s="314"/>
      <c r="QFQ277" s="314"/>
      <c r="QFR277" s="314"/>
      <c r="QFS277" s="314"/>
      <c r="QFT277" s="314"/>
      <c r="QFU277" s="314"/>
      <c r="QFV277" s="314"/>
      <c r="QFW277" s="314"/>
      <c r="QFX277" s="314"/>
      <c r="QFY277" s="314"/>
      <c r="QFZ277" s="314"/>
      <c r="QGA277" s="314"/>
      <c r="QGB277" s="314"/>
      <c r="QGC277" s="314"/>
      <c r="QGD277" s="314"/>
      <c r="QGE277" s="314"/>
      <c r="QGF277" s="314"/>
      <c r="QGG277" s="314"/>
      <c r="QGH277" s="314"/>
      <c r="QGI277" s="314"/>
      <c r="QGJ277" s="314"/>
      <c r="QGK277" s="314"/>
      <c r="QGL277" s="314"/>
      <c r="QGM277" s="314"/>
      <c r="QGN277" s="314"/>
      <c r="QGO277" s="314"/>
      <c r="QGP277" s="314"/>
      <c r="QGQ277" s="314"/>
      <c r="QGR277" s="314"/>
      <c r="QGS277" s="314"/>
      <c r="QGT277" s="314"/>
      <c r="QGU277" s="314"/>
      <c r="QGV277" s="314"/>
      <c r="QGW277" s="314"/>
      <c r="QGX277" s="314"/>
      <c r="QGY277" s="314"/>
      <c r="QGZ277" s="314"/>
      <c r="QHA277" s="314"/>
      <c r="QHB277" s="314"/>
      <c r="QHC277" s="314"/>
      <c r="QHD277" s="314"/>
      <c r="QHE277" s="314"/>
      <c r="QHF277" s="314"/>
      <c r="QHG277" s="314"/>
      <c r="QHH277" s="314"/>
      <c r="QHI277" s="314"/>
      <c r="QHJ277" s="314"/>
      <c r="QHK277" s="314"/>
      <c r="QHL277" s="314"/>
      <c r="QHM277" s="314"/>
      <c r="QHN277" s="314"/>
      <c r="QHO277" s="314"/>
      <c r="QHP277" s="314"/>
      <c r="QHQ277" s="314"/>
      <c r="QHR277" s="314"/>
      <c r="QHS277" s="314"/>
      <c r="QHT277" s="314"/>
      <c r="QHU277" s="314"/>
      <c r="QHV277" s="314"/>
      <c r="QHW277" s="314"/>
      <c r="QHX277" s="314"/>
      <c r="QHY277" s="314"/>
      <c r="QHZ277" s="314"/>
      <c r="QIA277" s="314"/>
      <c r="QIB277" s="314"/>
      <c r="QIC277" s="314"/>
      <c r="QID277" s="314"/>
      <c r="QIE277" s="314"/>
      <c r="QIF277" s="314"/>
      <c r="QIG277" s="314"/>
      <c r="QIH277" s="314"/>
      <c r="QII277" s="314"/>
      <c r="QIJ277" s="314"/>
      <c r="QIK277" s="314"/>
      <c r="QIL277" s="314"/>
      <c r="QIM277" s="314"/>
      <c r="QIN277" s="314"/>
      <c r="QIO277" s="314"/>
      <c r="QIP277" s="314"/>
      <c r="QIQ277" s="314"/>
      <c r="QIR277" s="314"/>
      <c r="QIS277" s="314"/>
      <c r="QIT277" s="314"/>
      <c r="QIU277" s="314"/>
      <c r="QIV277" s="314"/>
      <c r="QIW277" s="314"/>
      <c r="QIX277" s="314"/>
      <c r="QIY277" s="314"/>
      <c r="QIZ277" s="314"/>
      <c r="QJA277" s="314"/>
      <c r="QJB277" s="314"/>
      <c r="QJC277" s="314"/>
      <c r="QJD277" s="314"/>
      <c r="QJE277" s="314"/>
      <c r="QJF277" s="314"/>
      <c r="QJG277" s="314"/>
      <c r="QJH277" s="314"/>
      <c r="QJI277" s="314"/>
      <c r="QJJ277" s="314"/>
      <c r="QJK277" s="314"/>
      <c r="QJL277" s="314"/>
      <c r="QJM277" s="314"/>
      <c r="QJN277" s="314"/>
      <c r="QJO277" s="314"/>
      <c r="QJP277" s="314"/>
      <c r="QJQ277" s="314"/>
      <c r="QJR277" s="314"/>
      <c r="QJS277" s="314"/>
      <c r="QJT277" s="314"/>
      <c r="QJU277" s="314"/>
      <c r="QJV277" s="314"/>
      <c r="QJW277" s="314"/>
      <c r="QJX277" s="314"/>
      <c r="QJY277" s="314"/>
      <c r="QJZ277" s="314"/>
      <c r="QKA277" s="314"/>
      <c r="QKB277" s="314"/>
      <c r="QKC277" s="314"/>
      <c r="QKD277" s="314"/>
      <c r="QKE277" s="314"/>
      <c r="QKF277" s="314"/>
      <c r="QKG277" s="314"/>
      <c r="QKH277" s="314"/>
      <c r="QKI277" s="314"/>
      <c r="QKJ277" s="314"/>
      <c r="QKK277" s="314"/>
      <c r="QKL277" s="314"/>
      <c r="QKM277" s="314"/>
      <c r="QKN277" s="314"/>
      <c r="QKO277" s="314"/>
      <c r="QKP277" s="314"/>
      <c r="QKQ277" s="314"/>
      <c r="QKR277" s="314"/>
      <c r="QKS277" s="314"/>
      <c r="QKT277" s="314"/>
      <c r="QKU277" s="314"/>
      <c r="QKV277" s="314"/>
      <c r="QKW277" s="314"/>
      <c r="QKX277" s="314"/>
      <c r="QKY277" s="314"/>
      <c r="QKZ277" s="314"/>
      <c r="QLA277" s="314"/>
      <c r="QLB277" s="314"/>
      <c r="QLC277" s="314"/>
      <c r="QLD277" s="314"/>
      <c r="QLE277" s="314"/>
      <c r="QLF277" s="314"/>
      <c r="QLG277" s="314"/>
      <c r="QLH277" s="314"/>
      <c r="QLI277" s="314"/>
      <c r="QLJ277" s="314"/>
      <c r="QLK277" s="314"/>
      <c r="QLL277" s="314"/>
      <c r="QLM277" s="314"/>
      <c r="QLN277" s="314"/>
      <c r="QLO277" s="314"/>
      <c r="QLP277" s="314"/>
      <c r="QLQ277" s="314"/>
      <c r="QLR277" s="314"/>
      <c r="QLS277" s="314"/>
      <c r="QLT277" s="314"/>
      <c r="QLU277" s="314"/>
      <c r="QLV277" s="314"/>
      <c r="QLW277" s="314"/>
      <c r="QLX277" s="314"/>
      <c r="QLY277" s="314"/>
      <c r="QLZ277" s="314"/>
      <c r="QMA277" s="314"/>
      <c r="QMB277" s="314"/>
      <c r="QMC277" s="314"/>
      <c r="QMD277" s="314"/>
      <c r="QME277" s="314"/>
      <c r="QMF277" s="314"/>
      <c r="QMG277" s="314"/>
      <c r="QMH277" s="314"/>
      <c r="QMI277" s="314"/>
      <c r="QMJ277" s="314"/>
      <c r="QMK277" s="314"/>
      <c r="QML277" s="314"/>
      <c r="QMM277" s="314"/>
      <c r="QMN277" s="314"/>
      <c r="QMO277" s="314"/>
      <c r="QMP277" s="314"/>
      <c r="QMQ277" s="314"/>
      <c r="QMR277" s="314"/>
      <c r="QMS277" s="314"/>
      <c r="QMT277" s="314"/>
      <c r="QMU277" s="314"/>
      <c r="QMV277" s="314"/>
      <c r="QMW277" s="314"/>
      <c r="QMX277" s="314"/>
      <c r="QMY277" s="314"/>
      <c r="QMZ277" s="314"/>
      <c r="QNA277" s="314"/>
      <c r="QNB277" s="314"/>
      <c r="QNC277" s="314"/>
      <c r="QND277" s="314"/>
      <c r="QNE277" s="314"/>
      <c r="QNF277" s="314"/>
      <c r="QNG277" s="314"/>
      <c r="QNH277" s="314"/>
      <c r="QNI277" s="314"/>
      <c r="QNJ277" s="314"/>
      <c r="QNK277" s="314"/>
      <c r="QNL277" s="314"/>
      <c r="QNM277" s="314"/>
      <c r="QNN277" s="314"/>
      <c r="QNO277" s="314"/>
      <c r="QNP277" s="314"/>
      <c r="QNQ277" s="314"/>
      <c r="QNR277" s="314"/>
      <c r="QNS277" s="314"/>
      <c r="QNT277" s="314"/>
      <c r="QNU277" s="314"/>
      <c r="QNV277" s="314"/>
      <c r="QNW277" s="314"/>
      <c r="QNX277" s="314"/>
      <c r="QNY277" s="314"/>
      <c r="QNZ277" s="314"/>
      <c r="QOA277" s="314"/>
      <c r="QOB277" s="314"/>
      <c r="QOC277" s="314"/>
      <c r="QOD277" s="314"/>
      <c r="QOE277" s="314"/>
      <c r="QOF277" s="314"/>
      <c r="QOG277" s="314"/>
      <c r="QOH277" s="314"/>
      <c r="QOI277" s="314"/>
      <c r="QOJ277" s="314"/>
      <c r="QOK277" s="314"/>
      <c r="QOL277" s="314"/>
      <c r="QOM277" s="314"/>
      <c r="QON277" s="314"/>
      <c r="QOO277" s="314"/>
      <c r="QOP277" s="314"/>
      <c r="QOQ277" s="314"/>
      <c r="QOR277" s="314"/>
      <c r="QOS277" s="314"/>
      <c r="QOT277" s="314"/>
      <c r="QOU277" s="314"/>
      <c r="QOV277" s="314"/>
      <c r="QOW277" s="314"/>
      <c r="QOX277" s="314"/>
      <c r="QOY277" s="314"/>
      <c r="QOZ277" s="314"/>
      <c r="QPA277" s="314"/>
      <c r="QPB277" s="314"/>
      <c r="QPC277" s="314"/>
      <c r="QPD277" s="314"/>
      <c r="QPE277" s="314"/>
      <c r="QPF277" s="314"/>
      <c r="QPG277" s="314"/>
      <c r="QPH277" s="314"/>
      <c r="QPI277" s="314"/>
      <c r="QPJ277" s="314"/>
      <c r="QPK277" s="314"/>
      <c r="QPL277" s="314"/>
      <c r="QPM277" s="314"/>
      <c r="QPN277" s="314"/>
      <c r="QPO277" s="314"/>
      <c r="QPP277" s="314"/>
      <c r="QPQ277" s="314"/>
      <c r="QPR277" s="314"/>
      <c r="QPS277" s="314"/>
      <c r="QPT277" s="314"/>
      <c r="QPU277" s="314"/>
      <c r="QPV277" s="314"/>
      <c r="QPW277" s="314"/>
      <c r="QPX277" s="314"/>
      <c r="QPY277" s="314"/>
      <c r="QPZ277" s="314"/>
      <c r="QQA277" s="314"/>
      <c r="QQB277" s="314"/>
      <c r="QQC277" s="314"/>
      <c r="QQD277" s="314"/>
      <c r="QQE277" s="314"/>
      <c r="QQF277" s="314"/>
      <c r="QQG277" s="314"/>
      <c r="QQH277" s="314"/>
      <c r="QQI277" s="314"/>
      <c r="QQJ277" s="314"/>
      <c r="QQK277" s="314"/>
      <c r="QQL277" s="314"/>
      <c r="QQM277" s="314"/>
      <c r="QQN277" s="314"/>
      <c r="QQO277" s="314"/>
      <c r="QQP277" s="314"/>
      <c r="QQQ277" s="314"/>
      <c r="QQR277" s="314"/>
      <c r="QQS277" s="314"/>
      <c r="QQT277" s="314"/>
      <c r="QQU277" s="314"/>
      <c r="QQV277" s="314"/>
      <c r="QQW277" s="314"/>
      <c r="QQX277" s="314"/>
      <c r="QQY277" s="314"/>
      <c r="QQZ277" s="314"/>
      <c r="QRA277" s="314"/>
      <c r="QRB277" s="314"/>
      <c r="QRC277" s="314"/>
      <c r="QRD277" s="314"/>
      <c r="QRE277" s="314"/>
      <c r="QRF277" s="314"/>
      <c r="QRG277" s="314"/>
      <c r="QRH277" s="314"/>
      <c r="QRI277" s="314"/>
      <c r="QRJ277" s="314"/>
      <c r="QRK277" s="314"/>
      <c r="QRL277" s="314"/>
      <c r="QRM277" s="314"/>
      <c r="QRN277" s="314"/>
      <c r="QRO277" s="314"/>
      <c r="QRP277" s="314"/>
      <c r="QRQ277" s="314"/>
      <c r="QRR277" s="314"/>
      <c r="QRS277" s="314"/>
      <c r="QRT277" s="314"/>
      <c r="QRU277" s="314"/>
      <c r="QRV277" s="314"/>
      <c r="QRW277" s="314"/>
      <c r="QRX277" s="314"/>
      <c r="QRY277" s="314"/>
      <c r="QRZ277" s="314"/>
      <c r="QSA277" s="314"/>
      <c r="QSB277" s="314"/>
      <c r="QSC277" s="314"/>
      <c r="QSD277" s="314"/>
      <c r="QSE277" s="314"/>
      <c r="QSF277" s="314"/>
      <c r="QSG277" s="314"/>
      <c r="QSH277" s="314"/>
      <c r="QSI277" s="314"/>
      <c r="QSJ277" s="314"/>
      <c r="QSK277" s="314"/>
      <c r="QSL277" s="314"/>
      <c r="QSM277" s="314"/>
      <c r="QSN277" s="314"/>
      <c r="QSO277" s="314"/>
      <c r="QSP277" s="314"/>
      <c r="QSQ277" s="314"/>
      <c r="QSR277" s="314"/>
      <c r="QSS277" s="314"/>
      <c r="QST277" s="314"/>
      <c r="QSU277" s="314"/>
      <c r="QSV277" s="314"/>
      <c r="QSW277" s="314"/>
      <c r="QSX277" s="314"/>
      <c r="QSY277" s="314"/>
      <c r="QSZ277" s="314"/>
      <c r="QTA277" s="314"/>
      <c r="QTB277" s="314"/>
      <c r="QTC277" s="314"/>
      <c r="QTD277" s="314"/>
      <c r="QTE277" s="314"/>
      <c r="QTF277" s="314"/>
      <c r="QTG277" s="314"/>
      <c r="QTH277" s="314"/>
      <c r="QTI277" s="314"/>
      <c r="QTJ277" s="314"/>
      <c r="QTK277" s="314"/>
      <c r="QTL277" s="314"/>
      <c r="QTM277" s="314"/>
      <c r="QTN277" s="314"/>
      <c r="QTO277" s="314"/>
      <c r="QTP277" s="314"/>
      <c r="QTQ277" s="314"/>
      <c r="QTR277" s="314"/>
      <c r="QTS277" s="314"/>
      <c r="QTT277" s="314"/>
      <c r="QTU277" s="314"/>
      <c r="QTV277" s="314"/>
      <c r="QTW277" s="314"/>
      <c r="QTX277" s="314"/>
      <c r="QTY277" s="314"/>
      <c r="QTZ277" s="314"/>
      <c r="QUA277" s="314"/>
      <c r="QUB277" s="314"/>
      <c r="QUC277" s="314"/>
      <c r="QUD277" s="314"/>
      <c r="QUE277" s="314"/>
      <c r="QUF277" s="314"/>
      <c r="QUG277" s="314"/>
      <c r="QUH277" s="314"/>
      <c r="QUI277" s="314"/>
      <c r="QUJ277" s="314"/>
      <c r="QUK277" s="314"/>
      <c r="QUL277" s="314"/>
      <c r="QUM277" s="314"/>
      <c r="QUN277" s="314"/>
      <c r="QUO277" s="314"/>
      <c r="QUP277" s="314"/>
      <c r="QUQ277" s="314"/>
      <c r="QUR277" s="314"/>
      <c r="QUS277" s="314"/>
      <c r="QUT277" s="314"/>
      <c r="QUU277" s="314"/>
      <c r="QUV277" s="314"/>
      <c r="QUW277" s="314"/>
      <c r="QUX277" s="314"/>
      <c r="QUY277" s="314"/>
      <c r="QUZ277" s="314"/>
      <c r="QVA277" s="314"/>
      <c r="QVB277" s="314"/>
      <c r="QVC277" s="314"/>
      <c r="QVD277" s="314"/>
      <c r="QVE277" s="314"/>
      <c r="QVF277" s="314"/>
      <c r="QVG277" s="314"/>
      <c r="QVH277" s="314"/>
      <c r="QVI277" s="314"/>
      <c r="QVJ277" s="314"/>
      <c r="QVK277" s="314"/>
      <c r="QVL277" s="314"/>
      <c r="QVM277" s="314"/>
      <c r="QVN277" s="314"/>
      <c r="QVO277" s="314"/>
      <c r="QVP277" s="314"/>
      <c r="QVQ277" s="314"/>
      <c r="QVR277" s="314"/>
      <c r="QVS277" s="314"/>
      <c r="QVT277" s="314"/>
      <c r="QVU277" s="314"/>
      <c r="QVV277" s="314"/>
      <c r="QVW277" s="314"/>
      <c r="QVX277" s="314"/>
      <c r="QVY277" s="314"/>
      <c r="QVZ277" s="314"/>
      <c r="QWA277" s="314"/>
      <c r="QWB277" s="314"/>
      <c r="QWC277" s="314"/>
      <c r="QWD277" s="314"/>
      <c r="QWE277" s="314"/>
      <c r="QWF277" s="314"/>
      <c r="QWG277" s="314"/>
      <c r="QWH277" s="314"/>
      <c r="QWI277" s="314"/>
      <c r="QWJ277" s="314"/>
      <c r="QWK277" s="314"/>
      <c r="QWL277" s="314"/>
      <c r="QWM277" s="314"/>
      <c r="QWN277" s="314"/>
      <c r="QWO277" s="314"/>
      <c r="QWP277" s="314"/>
      <c r="QWQ277" s="314"/>
      <c r="QWR277" s="314"/>
      <c r="QWS277" s="314"/>
      <c r="QWT277" s="314"/>
      <c r="QWU277" s="314"/>
      <c r="QWV277" s="314"/>
      <c r="QWW277" s="314"/>
      <c r="QWX277" s="314"/>
      <c r="QWY277" s="314"/>
      <c r="QWZ277" s="314"/>
      <c r="QXA277" s="314"/>
      <c r="QXB277" s="314"/>
      <c r="QXC277" s="314"/>
      <c r="QXD277" s="314"/>
      <c r="QXE277" s="314"/>
      <c r="QXF277" s="314"/>
      <c r="QXG277" s="314"/>
      <c r="QXH277" s="314"/>
      <c r="QXI277" s="314"/>
      <c r="QXJ277" s="314"/>
      <c r="QXK277" s="314"/>
      <c r="QXL277" s="314"/>
      <c r="QXM277" s="314"/>
      <c r="QXN277" s="314"/>
      <c r="QXO277" s="314"/>
      <c r="QXP277" s="314"/>
      <c r="QXQ277" s="314"/>
      <c r="QXR277" s="314"/>
      <c r="QXS277" s="314"/>
      <c r="QXT277" s="314"/>
      <c r="QXU277" s="314"/>
      <c r="QXV277" s="314"/>
      <c r="QXW277" s="314"/>
      <c r="QXX277" s="314"/>
      <c r="QXY277" s="314"/>
      <c r="QXZ277" s="314"/>
      <c r="QYA277" s="314"/>
      <c r="QYB277" s="314"/>
      <c r="QYC277" s="314"/>
      <c r="QYD277" s="314"/>
      <c r="QYE277" s="314"/>
      <c r="QYF277" s="314"/>
      <c r="QYG277" s="314"/>
      <c r="QYH277" s="314"/>
      <c r="QYI277" s="314"/>
      <c r="QYJ277" s="314"/>
      <c r="QYK277" s="314"/>
      <c r="QYL277" s="314"/>
      <c r="QYM277" s="314"/>
      <c r="QYN277" s="314"/>
      <c r="QYO277" s="314"/>
      <c r="QYP277" s="314"/>
      <c r="QYQ277" s="314"/>
      <c r="QYR277" s="314"/>
      <c r="QYS277" s="314"/>
      <c r="QYT277" s="314"/>
      <c r="QYU277" s="314"/>
      <c r="QYV277" s="314"/>
      <c r="QYW277" s="314"/>
      <c r="QYX277" s="314"/>
      <c r="QYY277" s="314"/>
      <c r="QYZ277" s="314"/>
      <c r="QZA277" s="314"/>
      <c r="QZB277" s="314"/>
      <c r="QZC277" s="314"/>
      <c r="QZD277" s="314"/>
      <c r="QZE277" s="314"/>
      <c r="QZF277" s="314"/>
      <c r="QZG277" s="314"/>
      <c r="QZH277" s="314"/>
      <c r="QZI277" s="314"/>
      <c r="QZJ277" s="314"/>
      <c r="QZK277" s="314"/>
      <c r="QZL277" s="314"/>
      <c r="QZM277" s="314"/>
      <c r="QZN277" s="314"/>
      <c r="QZO277" s="314"/>
      <c r="QZP277" s="314"/>
      <c r="QZQ277" s="314"/>
      <c r="QZR277" s="314"/>
      <c r="QZS277" s="314"/>
      <c r="QZT277" s="314"/>
      <c r="QZU277" s="314"/>
      <c r="QZV277" s="314"/>
      <c r="QZW277" s="314"/>
      <c r="QZX277" s="314"/>
      <c r="QZY277" s="314"/>
      <c r="QZZ277" s="314"/>
      <c r="RAA277" s="314"/>
      <c r="RAB277" s="314"/>
      <c r="RAC277" s="314"/>
      <c r="RAD277" s="314"/>
      <c r="RAE277" s="314"/>
      <c r="RAF277" s="314"/>
      <c r="RAG277" s="314"/>
      <c r="RAH277" s="314"/>
      <c r="RAI277" s="314"/>
      <c r="RAJ277" s="314"/>
      <c r="RAK277" s="314"/>
      <c r="RAL277" s="314"/>
      <c r="RAM277" s="314"/>
      <c r="RAN277" s="314"/>
      <c r="RAO277" s="314"/>
      <c r="RAP277" s="314"/>
      <c r="RAQ277" s="314"/>
      <c r="RAR277" s="314"/>
      <c r="RAS277" s="314"/>
      <c r="RAT277" s="314"/>
      <c r="RAU277" s="314"/>
      <c r="RAV277" s="314"/>
      <c r="RAW277" s="314"/>
      <c r="RAX277" s="314"/>
      <c r="RAY277" s="314"/>
      <c r="RAZ277" s="314"/>
      <c r="RBA277" s="314"/>
      <c r="RBB277" s="314"/>
      <c r="RBC277" s="314"/>
      <c r="RBD277" s="314"/>
      <c r="RBE277" s="314"/>
      <c r="RBF277" s="314"/>
      <c r="RBG277" s="314"/>
      <c r="RBH277" s="314"/>
      <c r="RBI277" s="314"/>
      <c r="RBJ277" s="314"/>
      <c r="RBK277" s="314"/>
      <c r="RBL277" s="314"/>
      <c r="RBM277" s="314"/>
      <c r="RBN277" s="314"/>
      <c r="RBO277" s="314"/>
      <c r="RBP277" s="314"/>
      <c r="RBQ277" s="314"/>
      <c r="RBR277" s="314"/>
      <c r="RBS277" s="314"/>
      <c r="RBT277" s="314"/>
      <c r="RBU277" s="314"/>
      <c r="RBV277" s="314"/>
      <c r="RBW277" s="314"/>
      <c r="RBX277" s="314"/>
      <c r="RBY277" s="314"/>
      <c r="RBZ277" s="314"/>
      <c r="RCA277" s="314"/>
      <c r="RCB277" s="314"/>
      <c r="RCC277" s="314"/>
      <c r="RCD277" s="314"/>
      <c r="RCE277" s="314"/>
      <c r="RCF277" s="314"/>
      <c r="RCG277" s="314"/>
      <c r="RCH277" s="314"/>
      <c r="RCI277" s="314"/>
      <c r="RCJ277" s="314"/>
      <c r="RCK277" s="314"/>
      <c r="RCL277" s="314"/>
      <c r="RCM277" s="314"/>
      <c r="RCN277" s="314"/>
      <c r="RCO277" s="314"/>
      <c r="RCP277" s="314"/>
      <c r="RCQ277" s="314"/>
      <c r="RCR277" s="314"/>
      <c r="RCS277" s="314"/>
      <c r="RCT277" s="314"/>
      <c r="RCU277" s="314"/>
      <c r="RCV277" s="314"/>
      <c r="RCW277" s="314"/>
      <c r="RCX277" s="314"/>
      <c r="RCY277" s="314"/>
      <c r="RCZ277" s="314"/>
      <c r="RDA277" s="314"/>
      <c r="RDB277" s="314"/>
      <c r="RDC277" s="314"/>
      <c r="RDD277" s="314"/>
      <c r="RDE277" s="314"/>
      <c r="RDF277" s="314"/>
      <c r="RDG277" s="314"/>
      <c r="RDH277" s="314"/>
      <c r="RDI277" s="314"/>
      <c r="RDJ277" s="314"/>
      <c r="RDK277" s="314"/>
      <c r="RDL277" s="314"/>
      <c r="RDM277" s="314"/>
      <c r="RDN277" s="314"/>
      <c r="RDO277" s="314"/>
      <c r="RDP277" s="314"/>
      <c r="RDQ277" s="314"/>
      <c r="RDR277" s="314"/>
      <c r="RDS277" s="314"/>
      <c r="RDT277" s="314"/>
      <c r="RDU277" s="314"/>
      <c r="RDV277" s="314"/>
      <c r="RDW277" s="314"/>
      <c r="RDX277" s="314"/>
      <c r="RDY277" s="314"/>
      <c r="RDZ277" s="314"/>
      <c r="REA277" s="314"/>
      <c r="REB277" s="314"/>
      <c r="REC277" s="314"/>
      <c r="RED277" s="314"/>
      <c r="REE277" s="314"/>
      <c r="REF277" s="314"/>
      <c r="REG277" s="314"/>
      <c r="REH277" s="314"/>
      <c r="REI277" s="314"/>
      <c r="REJ277" s="314"/>
      <c r="REK277" s="314"/>
      <c r="REL277" s="314"/>
      <c r="REM277" s="314"/>
      <c r="REN277" s="314"/>
      <c r="REO277" s="314"/>
      <c r="REP277" s="314"/>
      <c r="REQ277" s="314"/>
      <c r="RER277" s="314"/>
      <c r="RES277" s="314"/>
      <c r="RET277" s="314"/>
      <c r="REU277" s="314"/>
      <c r="REV277" s="314"/>
      <c r="REW277" s="314"/>
      <c r="REX277" s="314"/>
      <c r="REY277" s="314"/>
      <c r="REZ277" s="314"/>
      <c r="RFA277" s="314"/>
      <c r="RFB277" s="314"/>
      <c r="RFC277" s="314"/>
      <c r="RFD277" s="314"/>
      <c r="RFE277" s="314"/>
      <c r="RFF277" s="314"/>
      <c r="RFG277" s="314"/>
      <c r="RFH277" s="314"/>
      <c r="RFI277" s="314"/>
      <c r="RFJ277" s="314"/>
      <c r="RFK277" s="314"/>
      <c r="RFL277" s="314"/>
      <c r="RFM277" s="314"/>
      <c r="RFN277" s="314"/>
      <c r="RFO277" s="314"/>
      <c r="RFP277" s="314"/>
      <c r="RFQ277" s="314"/>
      <c r="RFR277" s="314"/>
      <c r="RFS277" s="314"/>
      <c r="RFT277" s="314"/>
      <c r="RFU277" s="314"/>
      <c r="RFV277" s="314"/>
      <c r="RFW277" s="314"/>
      <c r="RFX277" s="314"/>
      <c r="RFY277" s="314"/>
      <c r="RFZ277" s="314"/>
      <c r="RGA277" s="314"/>
      <c r="RGB277" s="314"/>
      <c r="RGC277" s="314"/>
      <c r="RGD277" s="314"/>
      <c r="RGE277" s="314"/>
      <c r="RGF277" s="314"/>
      <c r="RGG277" s="314"/>
      <c r="RGH277" s="314"/>
      <c r="RGI277" s="314"/>
      <c r="RGJ277" s="314"/>
      <c r="RGK277" s="314"/>
      <c r="RGL277" s="314"/>
      <c r="RGM277" s="314"/>
      <c r="RGN277" s="314"/>
      <c r="RGO277" s="314"/>
      <c r="RGP277" s="314"/>
      <c r="RGQ277" s="314"/>
      <c r="RGR277" s="314"/>
      <c r="RGS277" s="314"/>
      <c r="RGT277" s="314"/>
      <c r="RGU277" s="314"/>
      <c r="RGV277" s="314"/>
      <c r="RGW277" s="314"/>
      <c r="RGX277" s="314"/>
      <c r="RGY277" s="314"/>
      <c r="RGZ277" s="314"/>
      <c r="RHA277" s="314"/>
      <c r="RHB277" s="314"/>
      <c r="RHC277" s="314"/>
      <c r="RHD277" s="314"/>
      <c r="RHE277" s="314"/>
      <c r="RHF277" s="314"/>
      <c r="RHG277" s="314"/>
      <c r="RHH277" s="314"/>
      <c r="RHI277" s="314"/>
      <c r="RHJ277" s="314"/>
      <c r="RHK277" s="314"/>
      <c r="RHL277" s="314"/>
      <c r="RHM277" s="314"/>
      <c r="RHN277" s="314"/>
      <c r="RHO277" s="314"/>
      <c r="RHP277" s="314"/>
      <c r="RHQ277" s="314"/>
      <c r="RHR277" s="314"/>
      <c r="RHS277" s="314"/>
      <c r="RHT277" s="314"/>
      <c r="RHU277" s="314"/>
      <c r="RHV277" s="314"/>
      <c r="RHW277" s="314"/>
      <c r="RHX277" s="314"/>
      <c r="RHY277" s="314"/>
      <c r="RHZ277" s="314"/>
      <c r="RIA277" s="314"/>
      <c r="RIB277" s="314"/>
      <c r="RIC277" s="314"/>
      <c r="RID277" s="314"/>
      <c r="RIE277" s="314"/>
      <c r="RIF277" s="314"/>
      <c r="RIG277" s="314"/>
      <c r="RIH277" s="314"/>
      <c r="RII277" s="314"/>
      <c r="RIJ277" s="314"/>
      <c r="RIK277" s="314"/>
      <c r="RIL277" s="314"/>
      <c r="RIM277" s="314"/>
      <c r="RIN277" s="314"/>
      <c r="RIO277" s="314"/>
      <c r="RIP277" s="314"/>
      <c r="RIQ277" s="314"/>
      <c r="RIR277" s="314"/>
      <c r="RIS277" s="314"/>
      <c r="RIT277" s="314"/>
      <c r="RIU277" s="314"/>
      <c r="RIV277" s="314"/>
      <c r="RIW277" s="314"/>
      <c r="RIX277" s="314"/>
      <c r="RIY277" s="314"/>
      <c r="RIZ277" s="314"/>
      <c r="RJA277" s="314"/>
      <c r="RJB277" s="314"/>
      <c r="RJC277" s="314"/>
      <c r="RJD277" s="314"/>
      <c r="RJE277" s="314"/>
      <c r="RJF277" s="314"/>
      <c r="RJG277" s="314"/>
      <c r="RJH277" s="314"/>
      <c r="RJI277" s="314"/>
      <c r="RJJ277" s="314"/>
      <c r="RJK277" s="314"/>
      <c r="RJL277" s="314"/>
      <c r="RJM277" s="314"/>
      <c r="RJN277" s="314"/>
      <c r="RJO277" s="314"/>
      <c r="RJP277" s="314"/>
      <c r="RJQ277" s="314"/>
      <c r="RJR277" s="314"/>
      <c r="RJS277" s="314"/>
      <c r="RJT277" s="314"/>
      <c r="RJU277" s="314"/>
      <c r="RJV277" s="314"/>
      <c r="RJW277" s="314"/>
      <c r="RJX277" s="314"/>
      <c r="RJY277" s="314"/>
      <c r="RJZ277" s="314"/>
      <c r="RKA277" s="314"/>
      <c r="RKB277" s="314"/>
      <c r="RKC277" s="314"/>
      <c r="RKD277" s="314"/>
      <c r="RKE277" s="314"/>
      <c r="RKF277" s="314"/>
      <c r="RKG277" s="314"/>
      <c r="RKH277" s="314"/>
      <c r="RKI277" s="314"/>
      <c r="RKJ277" s="314"/>
      <c r="RKK277" s="314"/>
      <c r="RKL277" s="314"/>
      <c r="RKM277" s="314"/>
      <c r="RKN277" s="314"/>
      <c r="RKO277" s="314"/>
      <c r="RKP277" s="314"/>
      <c r="RKQ277" s="314"/>
      <c r="RKR277" s="314"/>
      <c r="RKS277" s="314"/>
      <c r="RKT277" s="314"/>
      <c r="RKU277" s="314"/>
      <c r="RKV277" s="314"/>
      <c r="RKW277" s="314"/>
      <c r="RKX277" s="314"/>
      <c r="RKY277" s="314"/>
      <c r="RKZ277" s="314"/>
      <c r="RLA277" s="314"/>
      <c r="RLB277" s="314"/>
      <c r="RLC277" s="314"/>
      <c r="RLD277" s="314"/>
      <c r="RLE277" s="314"/>
      <c r="RLF277" s="314"/>
      <c r="RLG277" s="314"/>
      <c r="RLH277" s="314"/>
      <c r="RLI277" s="314"/>
      <c r="RLJ277" s="314"/>
      <c r="RLK277" s="314"/>
      <c r="RLL277" s="314"/>
      <c r="RLM277" s="314"/>
      <c r="RLN277" s="314"/>
      <c r="RLO277" s="314"/>
      <c r="RLP277" s="314"/>
      <c r="RLQ277" s="314"/>
      <c r="RLR277" s="314"/>
      <c r="RLS277" s="314"/>
      <c r="RLT277" s="314"/>
      <c r="RLU277" s="314"/>
      <c r="RLV277" s="314"/>
      <c r="RLW277" s="314"/>
      <c r="RLX277" s="314"/>
      <c r="RLY277" s="314"/>
      <c r="RLZ277" s="314"/>
      <c r="RMA277" s="314"/>
      <c r="RMB277" s="314"/>
      <c r="RMC277" s="314"/>
      <c r="RMD277" s="314"/>
      <c r="RME277" s="314"/>
      <c r="RMF277" s="314"/>
      <c r="RMG277" s="314"/>
      <c r="RMH277" s="314"/>
      <c r="RMI277" s="314"/>
      <c r="RMJ277" s="314"/>
      <c r="RMK277" s="314"/>
      <c r="RML277" s="314"/>
      <c r="RMM277" s="314"/>
      <c r="RMN277" s="314"/>
      <c r="RMO277" s="314"/>
      <c r="RMP277" s="314"/>
      <c r="RMQ277" s="314"/>
      <c r="RMR277" s="314"/>
      <c r="RMS277" s="314"/>
      <c r="RMT277" s="314"/>
      <c r="RMU277" s="314"/>
      <c r="RMV277" s="314"/>
      <c r="RMW277" s="314"/>
      <c r="RMX277" s="314"/>
      <c r="RMY277" s="314"/>
      <c r="RMZ277" s="314"/>
      <c r="RNA277" s="314"/>
      <c r="RNB277" s="314"/>
      <c r="RNC277" s="314"/>
      <c r="RND277" s="314"/>
      <c r="RNE277" s="314"/>
      <c r="RNF277" s="314"/>
      <c r="RNG277" s="314"/>
      <c r="RNH277" s="314"/>
      <c r="RNI277" s="314"/>
      <c r="RNJ277" s="314"/>
      <c r="RNK277" s="314"/>
      <c r="RNL277" s="314"/>
      <c r="RNM277" s="314"/>
      <c r="RNN277" s="314"/>
      <c r="RNO277" s="314"/>
      <c r="RNP277" s="314"/>
      <c r="RNQ277" s="314"/>
      <c r="RNR277" s="314"/>
      <c r="RNS277" s="314"/>
      <c r="RNT277" s="314"/>
      <c r="RNU277" s="314"/>
      <c r="RNV277" s="314"/>
      <c r="RNW277" s="314"/>
      <c r="RNX277" s="314"/>
      <c r="RNY277" s="314"/>
      <c r="RNZ277" s="314"/>
      <c r="ROA277" s="314"/>
      <c r="ROB277" s="314"/>
      <c r="ROC277" s="314"/>
      <c r="ROD277" s="314"/>
      <c r="ROE277" s="314"/>
      <c r="ROF277" s="314"/>
      <c r="ROG277" s="314"/>
      <c r="ROH277" s="314"/>
      <c r="ROI277" s="314"/>
      <c r="ROJ277" s="314"/>
      <c r="ROK277" s="314"/>
      <c r="ROL277" s="314"/>
      <c r="ROM277" s="314"/>
      <c r="RON277" s="314"/>
      <c r="ROO277" s="314"/>
      <c r="ROP277" s="314"/>
      <c r="ROQ277" s="314"/>
      <c r="ROR277" s="314"/>
      <c r="ROS277" s="314"/>
      <c r="ROT277" s="314"/>
      <c r="ROU277" s="314"/>
      <c r="ROV277" s="314"/>
      <c r="ROW277" s="314"/>
      <c r="ROX277" s="314"/>
      <c r="ROY277" s="314"/>
      <c r="ROZ277" s="314"/>
      <c r="RPA277" s="314"/>
      <c r="RPB277" s="314"/>
      <c r="RPC277" s="314"/>
      <c r="RPD277" s="314"/>
      <c r="RPE277" s="314"/>
      <c r="RPF277" s="314"/>
      <c r="RPG277" s="314"/>
      <c r="RPH277" s="314"/>
      <c r="RPI277" s="314"/>
      <c r="RPJ277" s="314"/>
      <c r="RPK277" s="314"/>
      <c r="RPL277" s="314"/>
      <c r="RPM277" s="314"/>
      <c r="RPN277" s="314"/>
      <c r="RPO277" s="314"/>
      <c r="RPP277" s="314"/>
      <c r="RPQ277" s="314"/>
      <c r="RPR277" s="314"/>
      <c r="RPS277" s="314"/>
      <c r="RPT277" s="314"/>
      <c r="RPU277" s="314"/>
      <c r="RPV277" s="314"/>
      <c r="RPW277" s="314"/>
      <c r="RPX277" s="314"/>
      <c r="RPY277" s="314"/>
      <c r="RPZ277" s="314"/>
      <c r="RQA277" s="314"/>
      <c r="RQB277" s="314"/>
      <c r="RQC277" s="314"/>
      <c r="RQD277" s="314"/>
      <c r="RQE277" s="314"/>
      <c r="RQF277" s="314"/>
      <c r="RQG277" s="314"/>
      <c r="RQH277" s="314"/>
      <c r="RQI277" s="314"/>
      <c r="RQJ277" s="314"/>
      <c r="RQK277" s="314"/>
      <c r="RQL277" s="314"/>
      <c r="RQM277" s="314"/>
      <c r="RQN277" s="314"/>
      <c r="RQO277" s="314"/>
      <c r="RQP277" s="314"/>
      <c r="RQQ277" s="314"/>
      <c r="RQR277" s="314"/>
      <c r="RQS277" s="314"/>
      <c r="RQT277" s="314"/>
      <c r="RQU277" s="314"/>
      <c r="RQV277" s="314"/>
      <c r="RQW277" s="314"/>
      <c r="RQX277" s="314"/>
      <c r="RQY277" s="314"/>
      <c r="RQZ277" s="314"/>
      <c r="RRA277" s="314"/>
      <c r="RRB277" s="314"/>
      <c r="RRC277" s="314"/>
      <c r="RRD277" s="314"/>
      <c r="RRE277" s="314"/>
      <c r="RRF277" s="314"/>
      <c r="RRG277" s="314"/>
      <c r="RRH277" s="314"/>
      <c r="RRI277" s="314"/>
      <c r="RRJ277" s="314"/>
      <c r="RRK277" s="314"/>
      <c r="RRL277" s="314"/>
      <c r="RRM277" s="314"/>
      <c r="RRN277" s="314"/>
      <c r="RRO277" s="314"/>
      <c r="RRP277" s="314"/>
      <c r="RRQ277" s="314"/>
      <c r="RRR277" s="314"/>
      <c r="RRS277" s="314"/>
      <c r="RRT277" s="314"/>
      <c r="RRU277" s="314"/>
      <c r="RRV277" s="314"/>
      <c r="RRW277" s="314"/>
      <c r="RRX277" s="314"/>
      <c r="RRY277" s="314"/>
      <c r="RRZ277" s="314"/>
      <c r="RSA277" s="314"/>
      <c r="RSB277" s="314"/>
      <c r="RSC277" s="314"/>
      <c r="RSD277" s="314"/>
      <c r="RSE277" s="314"/>
      <c r="RSF277" s="314"/>
      <c r="RSG277" s="314"/>
      <c r="RSH277" s="314"/>
      <c r="RSI277" s="314"/>
      <c r="RSJ277" s="314"/>
      <c r="RSK277" s="314"/>
      <c r="RSL277" s="314"/>
      <c r="RSM277" s="314"/>
      <c r="RSN277" s="314"/>
      <c r="RSO277" s="314"/>
      <c r="RSP277" s="314"/>
      <c r="RSQ277" s="314"/>
      <c r="RSR277" s="314"/>
      <c r="RSS277" s="314"/>
      <c r="RST277" s="314"/>
      <c r="RSU277" s="314"/>
      <c r="RSV277" s="314"/>
      <c r="RSW277" s="314"/>
      <c r="RSX277" s="314"/>
      <c r="RSY277" s="314"/>
      <c r="RSZ277" s="314"/>
      <c r="RTA277" s="314"/>
      <c r="RTB277" s="314"/>
      <c r="RTC277" s="314"/>
      <c r="RTD277" s="314"/>
      <c r="RTE277" s="314"/>
      <c r="RTF277" s="314"/>
      <c r="RTG277" s="314"/>
      <c r="RTH277" s="314"/>
      <c r="RTI277" s="314"/>
      <c r="RTJ277" s="314"/>
      <c r="RTK277" s="314"/>
      <c r="RTL277" s="314"/>
      <c r="RTM277" s="314"/>
      <c r="RTN277" s="314"/>
      <c r="RTO277" s="314"/>
      <c r="RTP277" s="314"/>
      <c r="RTQ277" s="314"/>
      <c r="RTR277" s="314"/>
      <c r="RTS277" s="314"/>
      <c r="RTT277" s="314"/>
      <c r="RTU277" s="314"/>
      <c r="RTV277" s="314"/>
      <c r="RTW277" s="314"/>
      <c r="RTX277" s="314"/>
      <c r="RTY277" s="314"/>
      <c r="RTZ277" s="314"/>
      <c r="RUA277" s="314"/>
      <c r="RUB277" s="314"/>
      <c r="RUC277" s="314"/>
      <c r="RUD277" s="314"/>
      <c r="RUE277" s="314"/>
      <c r="RUF277" s="314"/>
      <c r="RUG277" s="314"/>
      <c r="RUH277" s="314"/>
      <c r="RUI277" s="314"/>
      <c r="RUJ277" s="314"/>
      <c r="RUK277" s="314"/>
      <c r="RUL277" s="314"/>
      <c r="RUM277" s="314"/>
      <c r="RUN277" s="314"/>
      <c r="RUO277" s="314"/>
      <c r="RUP277" s="314"/>
      <c r="RUQ277" s="314"/>
      <c r="RUR277" s="314"/>
      <c r="RUS277" s="314"/>
      <c r="RUT277" s="314"/>
      <c r="RUU277" s="314"/>
      <c r="RUV277" s="314"/>
      <c r="RUW277" s="314"/>
      <c r="RUX277" s="314"/>
      <c r="RUY277" s="314"/>
      <c r="RUZ277" s="314"/>
      <c r="RVA277" s="314"/>
      <c r="RVB277" s="314"/>
      <c r="RVC277" s="314"/>
      <c r="RVD277" s="314"/>
      <c r="RVE277" s="314"/>
      <c r="RVF277" s="314"/>
      <c r="RVG277" s="314"/>
      <c r="RVH277" s="314"/>
      <c r="RVI277" s="314"/>
      <c r="RVJ277" s="314"/>
      <c r="RVK277" s="314"/>
      <c r="RVL277" s="314"/>
      <c r="RVM277" s="314"/>
      <c r="RVN277" s="314"/>
      <c r="RVO277" s="314"/>
      <c r="RVP277" s="314"/>
      <c r="RVQ277" s="314"/>
      <c r="RVR277" s="314"/>
      <c r="RVS277" s="314"/>
      <c r="RVT277" s="314"/>
      <c r="RVU277" s="314"/>
      <c r="RVV277" s="314"/>
      <c r="RVW277" s="314"/>
      <c r="RVX277" s="314"/>
      <c r="RVY277" s="314"/>
      <c r="RVZ277" s="314"/>
      <c r="RWA277" s="314"/>
      <c r="RWB277" s="314"/>
      <c r="RWC277" s="314"/>
      <c r="RWD277" s="314"/>
      <c r="RWE277" s="314"/>
      <c r="RWF277" s="314"/>
      <c r="RWG277" s="314"/>
      <c r="RWH277" s="314"/>
      <c r="RWI277" s="314"/>
      <c r="RWJ277" s="314"/>
      <c r="RWK277" s="314"/>
      <c r="RWL277" s="314"/>
      <c r="RWM277" s="314"/>
      <c r="RWN277" s="314"/>
      <c r="RWO277" s="314"/>
      <c r="RWP277" s="314"/>
      <c r="RWQ277" s="314"/>
      <c r="RWR277" s="314"/>
      <c r="RWS277" s="314"/>
      <c r="RWT277" s="314"/>
      <c r="RWU277" s="314"/>
      <c r="RWV277" s="314"/>
      <c r="RWW277" s="314"/>
      <c r="RWX277" s="314"/>
      <c r="RWY277" s="314"/>
      <c r="RWZ277" s="314"/>
      <c r="RXA277" s="314"/>
      <c r="RXB277" s="314"/>
      <c r="RXC277" s="314"/>
      <c r="RXD277" s="314"/>
      <c r="RXE277" s="314"/>
      <c r="RXF277" s="314"/>
      <c r="RXG277" s="314"/>
      <c r="RXH277" s="314"/>
      <c r="RXI277" s="314"/>
      <c r="RXJ277" s="314"/>
      <c r="RXK277" s="314"/>
      <c r="RXL277" s="314"/>
      <c r="RXM277" s="314"/>
      <c r="RXN277" s="314"/>
      <c r="RXO277" s="314"/>
      <c r="RXP277" s="314"/>
      <c r="RXQ277" s="314"/>
      <c r="RXR277" s="314"/>
      <c r="RXS277" s="314"/>
      <c r="RXT277" s="314"/>
      <c r="RXU277" s="314"/>
      <c r="RXV277" s="314"/>
      <c r="RXW277" s="314"/>
      <c r="RXX277" s="314"/>
      <c r="RXY277" s="314"/>
      <c r="RXZ277" s="314"/>
      <c r="RYA277" s="314"/>
      <c r="RYB277" s="314"/>
      <c r="RYC277" s="314"/>
      <c r="RYD277" s="314"/>
      <c r="RYE277" s="314"/>
      <c r="RYF277" s="314"/>
      <c r="RYG277" s="314"/>
      <c r="RYH277" s="314"/>
      <c r="RYI277" s="314"/>
      <c r="RYJ277" s="314"/>
      <c r="RYK277" s="314"/>
      <c r="RYL277" s="314"/>
      <c r="RYM277" s="314"/>
      <c r="RYN277" s="314"/>
      <c r="RYO277" s="314"/>
      <c r="RYP277" s="314"/>
      <c r="RYQ277" s="314"/>
      <c r="RYR277" s="314"/>
      <c r="RYS277" s="314"/>
      <c r="RYT277" s="314"/>
      <c r="RYU277" s="314"/>
      <c r="RYV277" s="314"/>
      <c r="RYW277" s="314"/>
      <c r="RYX277" s="314"/>
      <c r="RYY277" s="314"/>
      <c r="RYZ277" s="314"/>
      <c r="RZA277" s="314"/>
      <c r="RZB277" s="314"/>
      <c r="RZC277" s="314"/>
      <c r="RZD277" s="314"/>
      <c r="RZE277" s="314"/>
      <c r="RZF277" s="314"/>
      <c r="RZG277" s="314"/>
      <c r="RZH277" s="314"/>
      <c r="RZI277" s="314"/>
      <c r="RZJ277" s="314"/>
      <c r="RZK277" s="314"/>
      <c r="RZL277" s="314"/>
      <c r="RZM277" s="314"/>
      <c r="RZN277" s="314"/>
      <c r="RZO277" s="314"/>
      <c r="RZP277" s="314"/>
      <c r="RZQ277" s="314"/>
      <c r="RZR277" s="314"/>
      <c r="RZS277" s="314"/>
      <c r="RZT277" s="314"/>
      <c r="RZU277" s="314"/>
      <c r="RZV277" s="314"/>
      <c r="RZW277" s="314"/>
      <c r="RZX277" s="314"/>
      <c r="RZY277" s="314"/>
      <c r="RZZ277" s="314"/>
      <c r="SAA277" s="314"/>
      <c r="SAB277" s="314"/>
      <c r="SAC277" s="314"/>
      <c r="SAD277" s="314"/>
      <c r="SAE277" s="314"/>
      <c r="SAF277" s="314"/>
      <c r="SAG277" s="314"/>
      <c r="SAH277" s="314"/>
      <c r="SAI277" s="314"/>
      <c r="SAJ277" s="314"/>
      <c r="SAK277" s="314"/>
      <c r="SAL277" s="314"/>
      <c r="SAM277" s="314"/>
      <c r="SAN277" s="314"/>
      <c r="SAO277" s="314"/>
      <c r="SAP277" s="314"/>
      <c r="SAQ277" s="314"/>
      <c r="SAR277" s="314"/>
      <c r="SAS277" s="314"/>
      <c r="SAT277" s="314"/>
      <c r="SAU277" s="314"/>
      <c r="SAV277" s="314"/>
      <c r="SAW277" s="314"/>
      <c r="SAX277" s="314"/>
      <c r="SAY277" s="314"/>
      <c r="SAZ277" s="314"/>
      <c r="SBA277" s="314"/>
      <c r="SBB277" s="314"/>
      <c r="SBC277" s="314"/>
      <c r="SBD277" s="314"/>
      <c r="SBE277" s="314"/>
      <c r="SBF277" s="314"/>
      <c r="SBG277" s="314"/>
      <c r="SBH277" s="314"/>
      <c r="SBI277" s="314"/>
      <c r="SBJ277" s="314"/>
      <c r="SBK277" s="314"/>
      <c r="SBL277" s="314"/>
      <c r="SBM277" s="314"/>
      <c r="SBN277" s="314"/>
      <c r="SBO277" s="314"/>
      <c r="SBP277" s="314"/>
      <c r="SBQ277" s="314"/>
      <c r="SBR277" s="314"/>
      <c r="SBS277" s="314"/>
      <c r="SBT277" s="314"/>
      <c r="SBU277" s="314"/>
      <c r="SBV277" s="314"/>
      <c r="SBW277" s="314"/>
      <c r="SBX277" s="314"/>
      <c r="SBY277" s="314"/>
      <c r="SBZ277" s="314"/>
      <c r="SCA277" s="314"/>
      <c r="SCB277" s="314"/>
      <c r="SCC277" s="314"/>
      <c r="SCD277" s="314"/>
      <c r="SCE277" s="314"/>
      <c r="SCF277" s="314"/>
      <c r="SCG277" s="314"/>
      <c r="SCH277" s="314"/>
      <c r="SCI277" s="314"/>
      <c r="SCJ277" s="314"/>
      <c r="SCK277" s="314"/>
      <c r="SCL277" s="314"/>
      <c r="SCM277" s="314"/>
      <c r="SCN277" s="314"/>
      <c r="SCO277" s="314"/>
      <c r="SCP277" s="314"/>
      <c r="SCQ277" s="314"/>
      <c r="SCR277" s="314"/>
      <c r="SCS277" s="314"/>
      <c r="SCT277" s="314"/>
      <c r="SCU277" s="314"/>
      <c r="SCV277" s="314"/>
      <c r="SCW277" s="314"/>
      <c r="SCX277" s="314"/>
      <c r="SCY277" s="314"/>
      <c r="SCZ277" s="314"/>
      <c r="SDA277" s="314"/>
      <c r="SDB277" s="314"/>
      <c r="SDC277" s="314"/>
      <c r="SDD277" s="314"/>
      <c r="SDE277" s="314"/>
      <c r="SDF277" s="314"/>
      <c r="SDG277" s="314"/>
      <c r="SDH277" s="314"/>
      <c r="SDI277" s="314"/>
      <c r="SDJ277" s="314"/>
      <c r="SDK277" s="314"/>
      <c r="SDL277" s="314"/>
      <c r="SDM277" s="314"/>
      <c r="SDN277" s="314"/>
      <c r="SDO277" s="314"/>
      <c r="SDP277" s="314"/>
      <c r="SDQ277" s="314"/>
      <c r="SDR277" s="314"/>
      <c r="SDS277" s="314"/>
      <c r="SDT277" s="314"/>
      <c r="SDU277" s="314"/>
      <c r="SDV277" s="314"/>
      <c r="SDW277" s="314"/>
      <c r="SDX277" s="314"/>
      <c r="SDY277" s="314"/>
      <c r="SDZ277" s="314"/>
      <c r="SEA277" s="314"/>
      <c r="SEB277" s="314"/>
      <c r="SEC277" s="314"/>
      <c r="SED277" s="314"/>
      <c r="SEE277" s="314"/>
      <c r="SEF277" s="314"/>
      <c r="SEG277" s="314"/>
      <c r="SEH277" s="314"/>
      <c r="SEI277" s="314"/>
      <c r="SEJ277" s="314"/>
      <c r="SEK277" s="314"/>
      <c r="SEL277" s="314"/>
      <c r="SEM277" s="314"/>
      <c r="SEN277" s="314"/>
      <c r="SEO277" s="314"/>
      <c r="SEP277" s="314"/>
      <c r="SEQ277" s="314"/>
      <c r="SER277" s="314"/>
      <c r="SES277" s="314"/>
      <c r="SET277" s="314"/>
      <c r="SEU277" s="314"/>
      <c r="SEV277" s="314"/>
      <c r="SEW277" s="314"/>
      <c r="SEX277" s="314"/>
      <c r="SEY277" s="314"/>
      <c r="SEZ277" s="314"/>
      <c r="SFA277" s="314"/>
      <c r="SFB277" s="314"/>
      <c r="SFC277" s="314"/>
      <c r="SFD277" s="314"/>
      <c r="SFE277" s="314"/>
      <c r="SFF277" s="314"/>
      <c r="SFG277" s="314"/>
      <c r="SFH277" s="314"/>
      <c r="SFI277" s="314"/>
      <c r="SFJ277" s="314"/>
      <c r="SFK277" s="314"/>
      <c r="SFL277" s="314"/>
      <c r="SFM277" s="314"/>
      <c r="SFN277" s="314"/>
      <c r="SFO277" s="314"/>
      <c r="SFP277" s="314"/>
      <c r="SFQ277" s="314"/>
      <c r="SFR277" s="314"/>
      <c r="SFS277" s="314"/>
      <c r="SFT277" s="314"/>
      <c r="SFU277" s="314"/>
      <c r="SFV277" s="314"/>
      <c r="SFW277" s="314"/>
      <c r="SFX277" s="314"/>
      <c r="SFY277" s="314"/>
      <c r="SFZ277" s="314"/>
      <c r="SGA277" s="314"/>
      <c r="SGB277" s="314"/>
      <c r="SGC277" s="314"/>
      <c r="SGD277" s="314"/>
      <c r="SGE277" s="314"/>
      <c r="SGF277" s="314"/>
      <c r="SGG277" s="314"/>
      <c r="SGH277" s="314"/>
      <c r="SGI277" s="314"/>
      <c r="SGJ277" s="314"/>
      <c r="SGK277" s="314"/>
      <c r="SGL277" s="314"/>
      <c r="SGM277" s="314"/>
      <c r="SGN277" s="314"/>
      <c r="SGO277" s="314"/>
      <c r="SGP277" s="314"/>
      <c r="SGQ277" s="314"/>
      <c r="SGR277" s="314"/>
      <c r="SGS277" s="314"/>
      <c r="SGT277" s="314"/>
      <c r="SGU277" s="314"/>
      <c r="SGV277" s="314"/>
      <c r="SGW277" s="314"/>
      <c r="SGX277" s="314"/>
      <c r="SGY277" s="314"/>
      <c r="SGZ277" s="314"/>
      <c r="SHA277" s="314"/>
      <c r="SHB277" s="314"/>
      <c r="SHC277" s="314"/>
      <c r="SHD277" s="314"/>
      <c r="SHE277" s="314"/>
      <c r="SHF277" s="314"/>
      <c r="SHG277" s="314"/>
      <c r="SHH277" s="314"/>
      <c r="SHI277" s="314"/>
      <c r="SHJ277" s="314"/>
      <c r="SHK277" s="314"/>
      <c r="SHL277" s="314"/>
      <c r="SHM277" s="314"/>
      <c r="SHN277" s="314"/>
      <c r="SHO277" s="314"/>
      <c r="SHP277" s="314"/>
      <c r="SHQ277" s="314"/>
      <c r="SHR277" s="314"/>
      <c r="SHS277" s="314"/>
      <c r="SHT277" s="314"/>
      <c r="SHU277" s="314"/>
      <c r="SHV277" s="314"/>
      <c r="SHW277" s="314"/>
      <c r="SHX277" s="314"/>
      <c r="SHY277" s="314"/>
      <c r="SHZ277" s="314"/>
      <c r="SIA277" s="314"/>
      <c r="SIB277" s="314"/>
      <c r="SIC277" s="314"/>
      <c r="SID277" s="314"/>
      <c r="SIE277" s="314"/>
      <c r="SIF277" s="314"/>
      <c r="SIG277" s="314"/>
      <c r="SIH277" s="314"/>
      <c r="SII277" s="314"/>
      <c r="SIJ277" s="314"/>
      <c r="SIK277" s="314"/>
      <c r="SIL277" s="314"/>
      <c r="SIM277" s="314"/>
      <c r="SIN277" s="314"/>
      <c r="SIO277" s="314"/>
      <c r="SIP277" s="314"/>
      <c r="SIQ277" s="314"/>
      <c r="SIR277" s="314"/>
      <c r="SIS277" s="314"/>
      <c r="SIT277" s="314"/>
      <c r="SIU277" s="314"/>
      <c r="SIV277" s="314"/>
      <c r="SIW277" s="314"/>
      <c r="SIX277" s="314"/>
      <c r="SIY277" s="314"/>
      <c r="SIZ277" s="314"/>
      <c r="SJA277" s="314"/>
      <c r="SJB277" s="314"/>
      <c r="SJC277" s="314"/>
      <c r="SJD277" s="314"/>
      <c r="SJE277" s="314"/>
      <c r="SJF277" s="314"/>
      <c r="SJG277" s="314"/>
      <c r="SJH277" s="314"/>
      <c r="SJI277" s="314"/>
      <c r="SJJ277" s="314"/>
      <c r="SJK277" s="314"/>
      <c r="SJL277" s="314"/>
      <c r="SJM277" s="314"/>
      <c r="SJN277" s="314"/>
      <c r="SJO277" s="314"/>
      <c r="SJP277" s="314"/>
      <c r="SJQ277" s="314"/>
      <c r="SJR277" s="314"/>
      <c r="SJS277" s="314"/>
      <c r="SJT277" s="314"/>
      <c r="SJU277" s="314"/>
      <c r="SJV277" s="314"/>
      <c r="SJW277" s="314"/>
      <c r="SJX277" s="314"/>
      <c r="SJY277" s="314"/>
      <c r="SJZ277" s="314"/>
      <c r="SKA277" s="314"/>
      <c r="SKB277" s="314"/>
      <c r="SKC277" s="314"/>
      <c r="SKD277" s="314"/>
      <c r="SKE277" s="314"/>
      <c r="SKF277" s="314"/>
      <c r="SKG277" s="314"/>
      <c r="SKH277" s="314"/>
      <c r="SKI277" s="314"/>
      <c r="SKJ277" s="314"/>
      <c r="SKK277" s="314"/>
      <c r="SKL277" s="314"/>
      <c r="SKM277" s="314"/>
      <c r="SKN277" s="314"/>
      <c r="SKO277" s="314"/>
      <c r="SKP277" s="314"/>
      <c r="SKQ277" s="314"/>
      <c r="SKR277" s="314"/>
      <c r="SKS277" s="314"/>
      <c r="SKT277" s="314"/>
      <c r="SKU277" s="314"/>
      <c r="SKV277" s="314"/>
      <c r="SKW277" s="314"/>
      <c r="SKX277" s="314"/>
      <c r="SKY277" s="314"/>
      <c r="SKZ277" s="314"/>
      <c r="SLA277" s="314"/>
      <c r="SLB277" s="314"/>
      <c r="SLC277" s="314"/>
      <c r="SLD277" s="314"/>
      <c r="SLE277" s="314"/>
      <c r="SLF277" s="314"/>
      <c r="SLG277" s="314"/>
      <c r="SLH277" s="314"/>
      <c r="SLI277" s="314"/>
      <c r="SLJ277" s="314"/>
      <c r="SLK277" s="314"/>
      <c r="SLL277" s="314"/>
      <c r="SLM277" s="314"/>
      <c r="SLN277" s="314"/>
      <c r="SLO277" s="314"/>
      <c r="SLP277" s="314"/>
      <c r="SLQ277" s="314"/>
      <c r="SLR277" s="314"/>
      <c r="SLS277" s="314"/>
      <c r="SLT277" s="314"/>
      <c r="SLU277" s="314"/>
      <c r="SLV277" s="314"/>
      <c r="SLW277" s="314"/>
      <c r="SLX277" s="314"/>
      <c r="SLY277" s="314"/>
      <c r="SLZ277" s="314"/>
      <c r="SMA277" s="314"/>
      <c r="SMB277" s="314"/>
      <c r="SMC277" s="314"/>
      <c r="SMD277" s="314"/>
      <c r="SME277" s="314"/>
      <c r="SMF277" s="314"/>
      <c r="SMG277" s="314"/>
      <c r="SMH277" s="314"/>
      <c r="SMI277" s="314"/>
      <c r="SMJ277" s="314"/>
      <c r="SMK277" s="314"/>
      <c r="SML277" s="314"/>
      <c r="SMM277" s="314"/>
      <c r="SMN277" s="314"/>
      <c r="SMO277" s="314"/>
      <c r="SMP277" s="314"/>
      <c r="SMQ277" s="314"/>
      <c r="SMR277" s="314"/>
      <c r="SMS277" s="314"/>
      <c r="SMT277" s="314"/>
      <c r="SMU277" s="314"/>
      <c r="SMV277" s="314"/>
      <c r="SMW277" s="314"/>
      <c r="SMX277" s="314"/>
      <c r="SMY277" s="314"/>
      <c r="SMZ277" s="314"/>
      <c r="SNA277" s="314"/>
      <c r="SNB277" s="314"/>
      <c r="SNC277" s="314"/>
      <c r="SND277" s="314"/>
      <c r="SNE277" s="314"/>
      <c r="SNF277" s="314"/>
      <c r="SNG277" s="314"/>
      <c r="SNH277" s="314"/>
      <c r="SNI277" s="314"/>
      <c r="SNJ277" s="314"/>
      <c r="SNK277" s="314"/>
      <c r="SNL277" s="314"/>
      <c r="SNM277" s="314"/>
      <c r="SNN277" s="314"/>
      <c r="SNO277" s="314"/>
      <c r="SNP277" s="314"/>
      <c r="SNQ277" s="314"/>
      <c r="SNR277" s="314"/>
      <c r="SNS277" s="314"/>
      <c r="SNT277" s="314"/>
      <c r="SNU277" s="314"/>
      <c r="SNV277" s="314"/>
      <c r="SNW277" s="314"/>
      <c r="SNX277" s="314"/>
      <c r="SNY277" s="314"/>
      <c r="SNZ277" s="314"/>
      <c r="SOA277" s="314"/>
      <c r="SOB277" s="314"/>
      <c r="SOC277" s="314"/>
      <c r="SOD277" s="314"/>
      <c r="SOE277" s="314"/>
      <c r="SOF277" s="314"/>
      <c r="SOG277" s="314"/>
      <c r="SOH277" s="314"/>
      <c r="SOI277" s="314"/>
      <c r="SOJ277" s="314"/>
      <c r="SOK277" s="314"/>
      <c r="SOL277" s="314"/>
      <c r="SOM277" s="314"/>
      <c r="SON277" s="314"/>
      <c r="SOO277" s="314"/>
      <c r="SOP277" s="314"/>
      <c r="SOQ277" s="314"/>
      <c r="SOR277" s="314"/>
      <c r="SOS277" s="314"/>
      <c r="SOT277" s="314"/>
      <c r="SOU277" s="314"/>
      <c r="SOV277" s="314"/>
      <c r="SOW277" s="314"/>
      <c r="SOX277" s="314"/>
      <c r="SOY277" s="314"/>
      <c r="SOZ277" s="314"/>
      <c r="SPA277" s="314"/>
      <c r="SPB277" s="314"/>
      <c r="SPC277" s="314"/>
      <c r="SPD277" s="314"/>
      <c r="SPE277" s="314"/>
      <c r="SPF277" s="314"/>
      <c r="SPG277" s="314"/>
      <c r="SPH277" s="314"/>
      <c r="SPI277" s="314"/>
      <c r="SPJ277" s="314"/>
      <c r="SPK277" s="314"/>
      <c r="SPL277" s="314"/>
      <c r="SPM277" s="314"/>
      <c r="SPN277" s="314"/>
      <c r="SPO277" s="314"/>
      <c r="SPP277" s="314"/>
      <c r="SPQ277" s="314"/>
      <c r="SPR277" s="314"/>
      <c r="SPS277" s="314"/>
      <c r="SPT277" s="314"/>
      <c r="SPU277" s="314"/>
      <c r="SPV277" s="314"/>
      <c r="SPW277" s="314"/>
      <c r="SPX277" s="314"/>
      <c r="SPY277" s="314"/>
      <c r="SPZ277" s="314"/>
      <c r="SQA277" s="314"/>
      <c r="SQB277" s="314"/>
      <c r="SQC277" s="314"/>
      <c r="SQD277" s="314"/>
      <c r="SQE277" s="314"/>
      <c r="SQF277" s="314"/>
      <c r="SQG277" s="314"/>
      <c r="SQH277" s="314"/>
      <c r="SQI277" s="314"/>
      <c r="SQJ277" s="314"/>
      <c r="SQK277" s="314"/>
      <c r="SQL277" s="314"/>
      <c r="SQM277" s="314"/>
      <c r="SQN277" s="314"/>
      <c r="SQO277" s="314"/>
      <c r="SQP277" s="314"/>
      <c r="SQQ277" s="314"/>
      <c r="SQR277" s="314"/>
      <c r="SQS277" s="314"/>
      <c r="SQT277" s="314"/>
      <c r="SQU277" s="314"/>
      <c r="SQV277" s="314"/>
      <c r="SQW277" s="314"/>
      <c r="SQX277" s="314"/>
      <c r="SQY277" s="314"/>
      <c r="SQZ277" s="314"/>
      <c r="SRA277" s="314"/>
      <c r="SRB277" s="314"/>
      <c r="SRC277" s="314"/>
      <c r="SRD277" s="314"/>
      <c r="SRE277" s="314"/>
      <c r="SRF277" s="314"/>
      <c r="SRG277" s="314"/>
      <c r="SRH277" s="314"/>
      <c r="SRI277" s="314"/>
      <c r="SRJ277" s="314"/>
      <c r="SRK277" s="314"/>
      <c r="SRL277" s="314"/>
      <c r="SRM277" s="314"/>
      <c r="SRN277" s="314"/>
      <c r="SRO277" s="314"/>
      <c r="SRP277" s="314"/>
      <c r="SRQ277" s="314"/>
      <c r="SRR277" s="314"/>
      <c r="SRS277" s="314"/>
      <c r="SRT277" s="314"/>
      <c r="SRU277" s="314"/>
      <c r="SRV277" s="314"/>
      <c r="SRW277" s="314"/>
      <c r="SRX277" s="314"/>
      <c r="SRY277" s="314"/>
      <c r="SRZ277" s="314"/>
      <c r="SSA277" s="314"/>
      <c r="SSB277" s="314"/>
      <c r="SSC277" s="314"/>
      <c r="SSD277" s="314"/>
      <c r="SSE277" s="314"/>
      <c r="SSF277" s="314"/>
      <c r="SSG277" s="314"/>
      <c r="SSH277" s="314"/>
      <c r="SSI277" s="314"/>
      <c r="SSJ277" s="314"/>
      <c r="SSK277" s="314"/>
      <c r="SSL277" s="314"/>
      <c r="SSM277" s="314"/>
      <c r="SSN277" s="314"/>
      <c r="SSO277" s="314"/>
      <c r="SSP277" s="314"/>
      <c r="SSQ277" s="314"/>
      <c r="SSR277" s="314"/>
      <c r="SSS277" s="314"/>
      <c r="SST277" s="314"/>
      <c r="SSU277" s="314"/>
      <c r="SSV277" s="314"/>
      <c r="SSW277" s="314"/>
      <c r="SSX277" s="314"/>
      <c r="SSY277" s="314"/>
      <c r="SSZ277" s="314"/>
      <c r="STA277" s="314"/>
      <c r="STB277" s="314"/>
      <c r="STC277" s="314"/>
      <c r="STD277" s="314"/>
      <c r="STE277" s="314"/>
      <c r="STF277" s="314"/>
      <c r="STG277" s="314"/>
      <c r="STH277" s="314"/>
      <c r="STI277" s="314"/>
      <c r="STJ277" s="314"/>
      <c r="STK277" s="314"/>
      <c r="STL277" s="314"/>
      <c r="STM277" s="314"/>
      <c r="STN277" s="314"/>
      <c r="STO277" s="314"/>
      <c r="STP277" s="314"/>
      <c r="STQ277" s="314"/>
      <c r="STR277" s="314"/>
      <c r="STS277" s="314"/>
      <c r="STT277" s="314"/>
      <c r="STU277" s="314"/>
      <c r="STV277" s="314"/>
      <c r="STW277" s="314"/>
      <c r="STX277" s="314"/>
      <c r="STY277" s="314"/>
      <c r="STZ277" s="314"/>
      <c r="SUA277" s="314"/>
      <c r="SUB277" s="314"/>
      <c r="SUC277" s="314"/>
      <c r="SUD277" s="314"/>
      <c r="SUE277" s="314"/>
      <c r="SUF277" s="314"/>
      <c r="SUG277" s="314"/>
      <c r="SUH277" s="314"/>
      <c r="SUI277" s="314"/>
      <c r="SUJ277" s="314"/>
      <c r="SUK277" s="314"/>
      <c r="SUL277" s="314"/>
      <c r="SUM277" s="314"/>
      <c r="SUN277" s="314"/>
      <c r="SUO277" s="314"/>
      <c r="SUP277" s="314"/>
      <c r="SUQ277" s="314"/>
      <c r="SUR277" s="314"/>
      <c r="SUS277" s="314"/>
      <c r="SUT277" s="314"/>
      <c r="SUU277" s="314"/>
      <c r="SUV277" s="314"/>
      <c r="SUW277" s="314"/>
      <c r="SUX277" s="314"/>
      <c r="SUY277" s="314"/>
      <c r="SUZ277" s="314"/>
      <c r="SVA277" s="314"/>
      <c r="SVB277" s="314"/>
      <c r="SVC277" s="314"/>
      <c r="SVD277" s="314"/>
      <c r="SVE277" s="314"/>
      <c r="SVF277" s="314"/>
      <c r="SVG277" s="314"/>
      <c r="SVH277" s="314"/>
      <c r="SVI277" s="314"/>
      <c r="SVJ277" s="314"/>
      <c r="SVK277" s="314"/>
      <c r="SVL277" s="314"/>
      <c r="SVM277" s="314"/>
      <c r="SVN277" s="314"/>
      <c r="SVO277" s="314"/>
      <c r="SVP277" s="314"/>
      <c r="SVQ277" s="314"/>
      <c r="SVR277" s="314"/>
      <c r="SVS277" s="314"/>
      <c r="SVT277" s="314"/>
      <c r="SVU277" s="314"/>
      <c r="SVV277" s="314"/>
      <c r="SVW277" s="314"/>
      <c r="SVX277" s="314"/>
      <c r="SVY277" s="314"/>
      <c r="SVZ277" s="314"/>
      <c r="SWA277" s="314"/>
      <c r="SWB277" s="314"/>
      <c r="SWC277" s="314"/>
      <c r="SWD277" s="314"/>
      <c r="SWE277" s="314"/>
      <c r="SWF277" s="314"/>
      <c r="SWG277" s="314"/>
      <c r="SWH277" s="314"/>
      <c r="SWI277" s="314"/>
      <c r="SWJ277" s="314"/>
      <c r="SWK277" s="314"/>
      <c r="SWL277" s="314"/>
      <c r="SWM277" s="314"/>
      <c r="SWN277" s="314"/>
      <c r="SWO277" s="314"/>
      <c r="SWP277" s="314"/>
      <c r="SWQ277" s="314"/>
      <c r="SWR277" s="314"/>
      <c r="SWS277" s="314"/>
      <c r="SWT277" s="314"/>
      <c r="SWU277" s="314"/>
      <c r="SWV277" s="314"/>
      <c r="SWW277" s="314"/>
      <c r="SWX277" s="314"/>
      <c r="SWY277" s="314"/>
      <c r="SWZ277" s="314"/>
      <c r="SXA277" s="314"/>
      <c r="SXB277" s="314"/>
      <c r="SXC277" s="314"/>
      <c r="SXD277" s="314"/>
      <c r="SXE277" s="314"/>
      <c r="SXF277" s="314"/>
      <c r="SXG277" s="314"/>
      <c r="SXH277" s="314"/>
      <c r="SXI277" s="314"/>
      <c r="SXJ277" s="314"/>
      <c r="SXK277" s="314"/>
      <c r="SXL277" s="314"/>
      <c r="SXM277" s="314"/>
      <c r="SXN277" s="314"/>
      <c r="SXO277" s="314"/>
      <c r="SXP277" s="314"/>
      <c r="SXQ277" s="314"/>
      <c r="SXR277" s="314"/>
      <c r="SXS277" s="314"/>
      <c r="SXT277" s="314"/>
      <c r="SXU277" s="314"/>
      <c r="SXV277" s="314"/>
      <c r="SXW277" s="314"/>
      <c r="SXX277" s="314"/>
      <c r="SXY277" s="314"/>
      <c r="SXZ277" s="314"/>
      <c r="SYA277" s="314"/>
      <c r="SYB277" s="314"/>
      <c r="SYC277" s="314"/>
      <c r="SYD277" s="314"/>
      <c r="SYE277" s="314"/>
      <c r="SYF277" s="314"/>
      <c r="SYG277" s="314"/>
      <c r="SYH277" s="314"/>
      <c r="SYI277" s="314"/>
      <c r="SYJ277" s="314"/>
      <c r="SYK277" s="314"/>
      <c r="SYL277" s="314"/>
      <c r="SYM277" s="314"/>
      <c r="SYN277" s="314"/>
      <c r="SYO277" s="314"/>
      <c r="SYP277" s="314"/>
      <c r="SYQ277" s="314"/>
      <c r="SYR277" s="314"/>
      <c r="SYS277" s="314"/>
      <c r="SYT277" s="314"/>
      <c r="SYU277" s="314"/>
      <c r="SYV277" s="314"/>
      <c r="SYW277" s="314"/>
      <c r="SYX277" s="314"/>
      <c r="SYY277" s="314"/>
      <c r="SYZ277" s="314"/>
      <c r="SZA277" s="314"/>
      <c r="SZB277" s="314"/>
      <c r="SZC277" s="314"/>
      <c r="SZD277" s="314"/>
      <c r="SZE277" s="314"/>
      <c r="SZF277" s="314"/>
      <c r="SZG277" s="314"/>
      <c r="SZH277" s="314"/>
      <c r="SZI277" s="314"/>
      <c r="SZJ277" s="314"/>
      <c r="SZK277" s="314"/>
      <c r="SZL277" s="314"/>
      <c r="SZM277" s="314"/>
      <c r="SZN277" s="314"/>
      <c r="SZO277" s="314"/>
      <c r="SZP277" s="314"/>
      <c r="SZQ277" s="314"/>
      <c r="SZR277" s="314"/>
      <c r="SZS277" s="314"/>
      <c r="SZT277" s="314"/>
      <c r="SZU277" s="314"/>
      <c r="SZV277" s="314"/>
      <c r="SZW277" s="314"/>
      <c r="SZX277" s="314"/>
      <c r="SZY277" s="314"/>
      <c r="SZZ277" s="314"/>
      <c r="TAA277" s="314"/>
      <c r="TAB277" s="314"/>
      <c r="TAC277" s="314"/>
      <c r="TAD277" s="314"/>
      <c r="TAE277" s="314"/>
      <c r="TAF277" s="314"/>
      <c r="TAG277" s="314"/>
      <c r="TAH277" s="314"/>
      <c r="TAI277" s="314"/>
      <c r="TAJ277" s="314"/>
      <c r="TAK277" s="314"/>
      <c r="TAL277" s="314"/>
      <c r="TAM277" s="314"/>
      <c r="TAN277" s="314"/>
      <c r="TAO277" s="314"/>
      <c r="TAP277" s="314"/>
      <c r="TAQ277" s="314"/>
      <c r="TAR277" s="314"/>
      <c r="TAS277" s="314"/>
      <c r="TAT277" s="314"/>
      <c r="TAU277" s="314"/>
      <c r="TAV277" s="314"/>
      <c r="TAW277" s="314"/>
      <c r="TAX277" s="314"/>
      <c r="TAY277" s="314"/>
      <c r="TAZ277" s="314"/>
      <c r="TBA277" s="314"/>
      <c r="TBB277" s="314"/>
      <c r="TBC277" s="314"/>
      <c r="TBD277" s="314"/>
      <c r="TBE277" s="314"/>
      <c r="TBF277" s="314"/>
      <c r="TBG277" s="314"/>
      <c r="TBH277" s="314"/>
      <c r="TBI277" s="314"/>
      <c r="TBJ277" s="314"/>
      <c r="TBK277" s="314"/>
      <c r="TBL277" s="314"/>
      <c r="TBM277" s="314"/>
      <c r="TBN277" s="314"/>
      <c r="TBO277" s="314"/>
      <c r="TBP277" s="314"/>
      <c r="TBQ277" s="314"/>
      <c r="TBR277" s="314"/>
      <c r="TBS277" s="314"/>
      <c r="TBT277" s="314"/>
      <c r="TBU277" s="314"/>
      <c r="TBV277" s="314"/>
      <c r="TBW277" s="314"/>
      <c r="TBX277" s="314"/>
      <c r="TBY277" s="314"/>
      <c r="TBZ277" s="314"/>
      <c r="TCA277" s="314"/>
      <c r="TCB277" s="314"/>
      <c r="TCC277" s="314"/>
      <c r="TCD277" s="314"/>
      <c r="TCE277" s="314"/>
      <c r="TCF277" s="314"/>
      <c r="TCG277" s="314"/>
      <c r="TCH277" s="314"/>
      <c r="TCI277" s="314"/>
      <c r="TCJ277" s="314"/>
      <c r="TCK277" s="314"/>
      <c r="TCL277" s="314"/>
      <c r="TCM277" s="314"/>
      <c r="TCN277" s="314"/>
      <c r="TCO277" s="314"/>
      <c r="TCP277" s="314"/>
      <c r="TCQ277" s="314"/>
      <c r="TCR277" s="314"/>
      <c r="TCS277" s="314"/>
      <c r="TCT277" s="314"/>
      <c r="TCU277" s="314"/>
      <c r="TCV277" s="314"/>
      <c r="TCW277" s="314"/>
      <c r="TCX277" s="314"/>
      <c r="TCY277" s="314"/>
      <c r="TCZ277" s="314"/>
      <c r="TDA277" s="314"/>
      <c r="TDB277" s="314"/>
      <c r="TDC277" s="314"/>
      <c r="TDD277" s="314"/>
      <c r="TDE277" s="314"/>
      <c r="TDF277" s="314"/>
      <c r="TDG277" s="314"/>
      <c r="TDH277" s="314"/>
      <c r="TDI277" s="314"/>
      <c r="TDJ277" s="314"/>
      <c r="TDK277" s="314"/>
      <c r="TDL277" s="314"/>
      <c r="TDM277" s="314"/>
      <c r="TDN277" s="314"/>
      <c r="TDO277" s="314"/>
      <c r="TDP277" s="314"/>
      <c r="TDQ277" s="314"/>
      <c r="TDR277" s="314"/>
      <c r="TDS277" s="314"/>
      <c r="TDT277" s="314"/>
      <c r="TDU277" s="314"/>
      <c r="TDV277" s="314"/>
      <c r="TDW277" s="314"/>
      <c r="TDX277" s="314"/>
      <c r="TDY277" s="314"/>
      <c r="TDZ277" s="314"/>
      <c r="TEA277" s="314"/>
      <c r="TEB277" s="314"/>
      <c r="TEC277" s="314"/>
      <c r="TED277" s="314"/>
      <c r="TEE277" s="314"/>
      <c r="TEF277" s="314"/>
      <c r="TEG277" s="314"/>
      <c r="TEH277" s="314"/>
      <c r="TEI277" s="314"/>
      <c r="TEJ277" s="314"/>
      <c r="TEK277" s="314"/>
      <c r="TEL277" s="314"/>
      <c r="TEM277" s="314"/>
      <c r="TEN277" s="314"/>
      <c r="TEO277" s="314"/>
      <c r="TEP277" s="314"/>
      <c r="TEQ277" s="314"/>
      <c r="TER277" s="314"/>
      <c r="TES277" s="314"/>
      <c r="TET277" s="314"/>
      <c r="TEU277" s="314"/>
      <c r="TEV277" s="314"/>
      <c r="TEW277" s="314"/>
      <c r="TEX277" s="314"/>
      <c r="TEY277" s="314"/>
      <c r="TEZ277" s="314"/>
      <c r="TFA277" s="314"/>
      <c r="TFB277" s="314"/>
      <c r="TFC277" s="314"/>
      <c r="TFD277" s="314"/>
      <c r="TFE277" s="314"/>
      <c r="TFF277" s="314"/>
      <c r="TFG277" s="314"/>
      <c r="TFH277" s="314"/>
      <c r="TFI277" s="314"/>
      <c r="TFJ277" s="314"/>
      <c r="TFK277" s="314"/>
      <c r="TFL277" s="314"/>
      <c r="TFM277" s="314"/>
      <c r="TFN277" s="314"/>
      <c r="TFO277" s="314"/>
      <c r="TFP277" s="314"/>
      <c r="TFQ277" s="314"/>
      <c r="TFR277" s="314"/>
      <c r="TFS277" s="314"/>
      <c r="TFT277" s="314"/>
      <c r="TFU277" s="314"/>
      <c r="TFV277" s="314"/>
      <c r="TFW277" s="314"/>
      <c r="TFX277" s="314"/>
      <c r="TFY277" s="314"/>
      <c r="TFZ277" s="314"/>
      <c r="TGA277" s="314"/>
      <c r="TGB277" s="314"/>
      <c r="TGC277" s="314"/>
      <c r="TGD277" s="314"/>
      <c r="TGE277" s="314"/>
      <c r="TGF277" s="314"/>
      <c r="TGG277" s="314"/>
      <c r="TGH277" s="314"/>
      <c r="TGI277" s="314"/>
      <c r="TGJ277" s="314"/>
      <c r="TGK277" s="314"/>
      <c r="TGL277" s="314"/>
      <c r="TGM277" s="314"/>
      <c r="TGN277" s="314"/>
      <c r="TGO277" s="314"/>
      <c r="TGP277" s="314"/>
      <c r="TGQ277" s="314"/>
      <c r="TGR277" s="314"/>
      <c r="TGS277" s="314"/>
      <c r="TGT277" s="314"/>
      <c r="TGU277" s="314"/>
      <c r="TGV277" s="314"/>
      <c r="TGW277" s="314"/>
      <c r="TGX277" s="314"/>
      <c r="TGY277" s="314"/>
      <c r="TGZ277" s="314"/>
      <c r="THA277" s="314"/>
      <c r="THB277" s="314"/>
      <c r="THC277" s="314"/>
      <c r="THD277" s="314"/>
      <c r="THE277" s="314"/>
      <c r="THF277" s="314"/>
      <c r="THG277" s="314"/>
      <c r="THH277" s="314"/>
      <c r="THI277" s="314"/>
      <c r="THJ277" s="314"/>
      <c r="THK277" s="314"/>
      <c r="THL277" s="314"/>
      <c r="THM277" s="314"/>
      <c r="THN277" s="314"/>
      <c r="THO277" s="314"/>
      <c r="THP277" s="314"/>
      <c r="THQ277" s="314"/>
      <c r="THR277" s="314"/>
      <c r="THS277" s="314"/>
      <c r="THT277" s="314"/>
      <c r="THU277" s="314"/>
      <c r="THV277" s="314"/>
      <c r="THW277" s="314"/>
      <c r="THX277" s="314"/>
      <c r="THY277" s="314"/>
      <c r="THZ277" s="314"/>
      <c r="TIA277" s="314"/>
      <c r="TIB277" s="314"/>
      <c r="TIC277" s="314"/>
      <c r="TID277" s="314"/>
      <c r="TIE277" s="314"/>
      <c r="TIF277" s="314"/>
      <c r="TIG277" s="314"/>
      <c r="TIH277" s="314"/>
      <c r="TII277" s="314"/>
      <c r="TIJ277" s="314"/>
      <c r="TIK277" s="314"/>
      <c r="TIL277" s="314"/>
      <c r="TIM277" s="314"/>
      <c r="TIN277" s="314"/>
      <c r="TIO277" s="314"/>
      <c r="TIP277" s="314"/>
      <c r="TIQ277" s="314"/>
      <c r="TIR277" s="314"/>
      <c r="TIS277" s="314"/>
      <c r="TIT277" s="314"/>
      <c r="TIU277" s="314"/>
      <c r="TIV277" s="314"/>
      <c r="TIW277" s="314"/>
      <c r="TIX277" s="314"/>
      <c r="TIY277" s="314"/>
      <c r="TIZ277" s="314"/>
      <c r="TJA277" s="314"/>
      <c r="TJB277" s="314"/>
      <c r="TJC277" s="314"/>
      <c r="TJD277" s="314"/>
      <c r="TJE277" s="314"/>
      <c r="TJF277" s="314"/>
      <c r="TJG277" s="314"/>
      <c r="TJH277" s="314"/>
      <c r="TJI277" s="314"/>
      <c r="TJJ277" s="314"/>
      <c r="TJK277" s="314"/>
      <c r="TJL277" s="314"/>
      <c r="TJM277" s="314"/>
      <c r="TJN277" s="314"/>
      <c r="TJO277" s="314"/>
      <c r="TJP277" s="314"/>
      <c r="TJQ277" s="314"/>
      <c r="TJR277" s="314"/>
      <c r="TJS277" s="314"/>
      <c r="TJT277" s="314"/>
      <c r="TJU277" s="314"/>
      <c r="TJV277" s="314"/>
      <c r="TJW277" s="314"/>
      <c r="TJX277" s="314"/>
      <c r="TJY277" s="314"/>
      <c r="TJZ277" s="314"/>
      <c r="TKA277" s="314"/>
      <c r="TKB277" s="314"/>
      <c r="TKC277" s="314"/>
      <c r="TKD277" s="314"/>
      <c r="TKE277" s="314"/>
      <c r="TKF277" s="314"/>
      <c r="TKG277" s="314"/>
      <c r="TKH277" s="314"/>
      <c r="TKI277" s="314"/>
      <c r="TKJ277" s="314"/>
      <c r="TKK277" s="314"/>
      <c r="TKL277" s="314"/>
      <c r="TKM277" s="314"/>
      <c r="TKN277" s="314"/>
      <c r="TKO277" s="314"/>
      <c r="TKP277" s="314"/>
      <c r="TKQ277" s="314"/>
      <c r="TKR277" s="314"/>
      <c r="TKS277" s="314"/>
      <c r="TKT277" s="314"/>
      <c r="TKU277" s="314"/>
      <c r="TKV277" s="314"/>
      <c r="TKW277" s="314"/>
      <c r="TKX277" s="314"/>
      <c r="TKY277" s="314"/>
      <c r="TKZ277" s="314"/>
      <c r="TLA277" s="314"/>
      <c r="TLB277" s="314"/>
      <c r="TLC277" s="314"/>
      <c r="TLD277" s="314"/>
      <c r="TLE277" s="314"/>
      <c r="TLF277" s="314"/>
      <c r="TLG277" s="314"/>
      <c r="TLH277" s="314"/>
      <c r="TLI277" s="314"/>
      <c r="TLJ277" s="314"/>
      <c r="TLK277" s="314"/>
      <c r="TLL277" s="314"/>
      <c r="TLM277" s="314"/>
      <c r="TLN277" s="314"/>
      <c r="TLO277" s="314"/>
      <c r="TLP277" s="314"/>
      <c r="TLQ277" s="314"/>
      <c r="TLR277" s="314"/>
      <c r="TLS277" s="314"/>
      <c r="TLT277" s="314"/>
      <c r="TLU277" s="314"/>
      <c r="TLV277" s="314"/>
      <c r="TLW277" s="314"/>
      <c r="TLX277" s="314"/>
      <c r="TLY277" s="314"/>
      <c r="TLZ277" s="314"/>
      <c r="TMA277" s="314"/>
      <c r="TMB277" s="314"/>
      <c r="TMC277" s="314"/>
      <c r="TMD277" s="314"/>
      <c r="TME277" s="314"/>
      <c r="TMF277" s="314"/>
      <c r="TMG277" s="314"/>
      <c r="TMH277" s="314"/>
      <c r="TMI277" s="314"/>
      <c r="TMJ277" s="314"/>
      <c r="TMK277" s="314"/>
      <c r="TML277" s="314"/>
      <c r="TMM277" s="314"/>
      <c r="TMN277" s="314"/>
      <c r="TMO277" s="314"/>
      <c r="TMP277" s="314"/>
      <c r="TMQ277" s="314"/>
      <c r="TMR277" s="314"/>
      <c r="TMS277" s="314"/>
      <c r="TMT277" s="314"/>
      <c r="TMU277" s="314"/>
      <c r="TMV277" s="314"/>
      <c r="TMW277" s="314"/>
      <c r="TMX277" s="314"/>
      <c r="TMY277" s="314"/>
      <c r="TMZ277" s="314"/>
      <c r="TNA277" s="314"/>
      <c r="TNB277" s="314"/>
      <c r="TNC277" s="314"/>
      <c r="TND277" s="314"/>
      <c r="TNE277" s="314"/>
      <c r="TNF277" s="314"/>
      <c r="TNG277" s="314"/>
      <c r="TNH277" s="314"/>
      <c r="TNI277" s="314"/>
      <c r="TNJ277" s="314"/>
      <c r="TNK277" s="314"/>
      <c r="TNL277" s="314"/>
      <c r="TNM277" s="314"/>
      <c r="TNN277" s="314"/>
      <c r="TNO277" s="314"/>
      <c r="TNP277" s="314"/>
      <c r="TNQ277" s="314"/>
      <c r="TNR277" s="314"/>
      <c r="TNS277" s="314"/>
      <c r="TNT277" s="314"/>
      <c r="TNU277" s="314"/>
      <c r="TNV277" s="314"/>
      <c r="TNW277" s="314"/>
      <c r="TNX277" s="314"/>
      <c r="TNY277" s="314"/>
      <c r="TNZ277" s="314"/>
      <c r="TOA277" s="314"/>
      <c r="TOB277" s="314"/>
      <c r="TOC277" s="314"/>
      <c r="TOD277" s="314"/>
      <c r="TOE277" s="314"/>
      <c r="TOF277" s="314"/>
      <c r="TOG277" s="314"/>
      <c r="TOH277" s="314"/>
      <c r="TOI277" s="314"/>
      <c r="TOJ277" s="314"/>
      <c r="TOK277" s="314"/>
      <c r="TOL277" s="314"/>
      <c r="TOM277" s="314"/>
      <c r="TON277" s="314"/>
      <c r="TOO277" s="314"/>
      <c r="TOP277" s="314"/>
      <c r="TOQ277" s="314"/>
      <c r="TOR277" s="314"/>
      <c r="TOS277" s="314"/>
      <c r="TOT277" s="314"/>
      <c r="TOU277" s="314"/>
      <c r="TOV277" s="314"/>
      <c r="TOW277" s="314"/>
      <c r="TOX277" s="314"/>
      <c r="TOY277" s="314"/>
      <c r="TOZ277" s="314"/>
      <c r="TPA277" s="314"/>
      <c r="TPB277" s="314"/>
      <c r="TPC277" s="314"/>
      <c r="TPD277" s="314"/>
      <c r="TPE277" s="314"/>
      <c r="TPF277" s="314"/>
      <c r="TPG277" s="314"/>
      <c r="TPH277" s="314"/>
      <c r="TPI277" s="314"/>
      <c r="TPJ277" s="314"/>
      <c r="TPK277" s="314"/>
      <c r="TPL277" s="314"/>
      <c r="TPM277" s="314"/>
      <c r="TPN277" s="314"/>
      <c r="TPO277" s="314"/>
      <c r="TPP277" s="314"/>
      <c r="TPQ277" s="314"/>
      <c r="TPR277" s="314"/>
      <c r="TPS277" s="314"/>
      <c r="TPT277" s="314"/>
      <c r="TPU277" s="314"/>
      <c r="TPV277" s="314"/>
      <c r="TPW277" s="314"/>
      <c r="TPX277" s="314"/>
      <c r="TPY277" s="314"/>
      <c r="TPZ277" s="314"/>
      <c r="TQA277" s="314"/>
      <c r="TQB277" s="314"/>
      <c r="TQC277" s="314"/>
      <c r="TQD277" s="314"/>
      <c r="TQE277" s="314"/>
      <c r="TQF277" s="314"/>
      <c r="TQG277" s="314"/>
      <c r="TQH277" s="314"/>
      <c r="TQI277" s="314"/>
      <c r="TQJ277" s="314"/>
      <c r="TQK277" s="314"/>
      <c r="TQL277" s="314"/>
      <c r="TQM277" s="314"/>
      <c r="TQN277" s="314"/>
      <c r="TQO277" s="314"/>
      <c r="TQP277" s="314"/>
      <c r="TQQ277" s="314"/>
      <c r="TQR277" s="314"/>
      <c r="TQS277" s="314"/>
      <c r="TQT277" s="314"/>
      <c r="TQU277" s="314"/>
      <c r="TQV277" s="314"/>
      <c r="TQW277" s="314"/>
      <c r="TQX277" s="314"/>
      <c r="TQY277" s="314"/>
      <c r="TQZ277" s="314"/>
      <c r="TRA277" s="314"/>
      <c r="TRB277" s="314"/>
      <c r="TRC277" s="314"/>
      <c r="TRD277" s="314"/>
      <c r="TRE277" s="314"/>
      <c r="TRF277" s="314"/>
      <c r="TRG277" s="314"/>
      <c r="TRH277" s="314"/>
      <c r="TRI277" s="314"/>
      <c r="TRJ277" s="314"/>
      <c r="TRK277" s="314"/>
      <c r="TRL277" s="314"/>
      <c r="TRM277" s="314"/>
      <c r="TRN277" s="314"/>
      <c r="TRO277" s="314"/>
      <c r="TRP277" s="314"/>
      <c r="TRQ277" s="314"/>
      <c r="TRR277" s="314"/>
      <c r="TRS277" s="314"/>
      <c r="TRT277" s="314"/>
      <c r="TRU277" s="314"/>
      <c r="TRV277" s="314"/>
      <c r="TRW277" s="314"/>
      <c r="TRX277" s="314"/>
      <c r="TRY277" s="314"/>
      <c r="TRZ277" s="314"/>
      <c r="TSA277" s="314"/>
      <c r="TSB277" s="314"/>
      <c r="TSC277" s="314"/>
      <c r="TSD277" s="314"/>
      <c r="TSE277" s="314"/>
      <c r="TSF277" s="314"/>
      <c r="TSG277" s="314"/>
      <c r="TSH277" s="314"/>
      <c r="TSI277" s="314"/>
      <c r="TSJ277" s="314"/>
      <c r="TSK277" s="314"/>
      <c r="TSL277" s="314"/>
      <c r="TSM277" s="314"/>
      <c r="TSN277" s="314"/>
      <c r="TSO277" s="314"/>
      <c r="TSP277" s="314"/>
      <c r="TSQ277" s="314"/>
      <c r="TSR277" s="314"/>
      <c r="TSS277" s="314"/>
      <c r="TST277" s="314"/>
      <c r="TSU277" s="314"/>
      <c r="TSV277" s="314"/>
      <c r="TSW277" s="314"/>
      <c r="TSX277" s="314"/>
      <c r="TSY277" s="314"/>
      <c r="TSZ277" s="314"/>
      <c r="TTA277" s="314"/>
      <c r="TTB277" s="314"/>
      <c r="TTC277" s="314"/>
      <c r="TTD277" s="314"/>
      <c r="TTE277" s="314"/>
      <c r="TTF277" s="314"/>
      <c r="TTG277" s="314"/>
      <c r="TTH277" s="314"/>
      <c r="TTI277" s="314"/>
      <c r="TTJ277" s="314"/>
      <c r="TTK277" s="314"/>
      <c r="TTL277" s="314"/>
      <c r="TTM277" s="314"/>
      <c r="TTN277" s="314"/>
      <c r="TTO277" s="314"/>
      <c r="TTP277" s="314"/>
      <c r="TTQ277" s="314"/>
      <c r="TTR277" s="314"/>
      <c r="TTS277" s="314"/>
      <c r="TTT277" s="314"/>
      <c r="TTU277" s="314"/>
      <c r="TTV277" s="314"/>
      <c r="TTW277" s="314"/>
      <c r="TTX277" s="314"/>
      <c r="TTY277" s="314"/>
      <c r="TTZ277" s="314"/>
      <c r="TUA277" s="314"/>
      <c r="TUB277" s="314"/>
      <c r="TUC277" s="314"/>
      <c r="TUD277" s="314"/>
      <c r="TUE277" s="314"/>
      <c r="TUF277" s="314"/>
      <c r="TUG277" s="314"/>
      <c r="TUH277" s="314"/>
      <c r="TUI277" s="314"/>
      <c r="TUJ277" s="314"/>
      <c r="TUK277" s="314"/>
      <c r="TUL277" s="314"/>
      <c r="TUM277" s="314"/>
      <c r="TUN277" s="314"/>
      <c r="TUO277" s="314"/>
      <c r="TUP277" s="314"/>
      <c r="TUQ277" s="314"/>
      <c r="TUR277" s="314"/>
      <c r="TUS277" s="314"/>
      <c r="TUT277" s="314"/>
      <c r="TUU277" s="314"/>
      <c r="TUV277" s="314"/>
      <c r="TUW277" s="314"/>
      <c r="TUX277" s="314"/>
      <c r="TUY277" s="314"/>
      <c r="TUZ277" s="314"/>
      <c r="TVA277" s="314"/>
      <c r="TVB277" s="314"/>
      <c r="TVC277" s="314"/>
      <c r="TVD277" s="314"/>
      <c r="TVE277" s="314"/>
      <c r="TVF277" s="314"/>
      <c r="TVG277" s="314"/>
      <c r="TVH277" s="314"/>
      <c r="TVI277" s="314"/>
      <c r="TVJ277" s="314"/>
      <c r="TVK277" s="314"/>
      <c r="TVL277" s="314"/>
      <c r="TVM277" s="314"/>
      <c r="TVN277" s="314"/>
      <c r="TVO277" s="314"/>
      <c r="TVP277" s="314"/>
      <c r="TVQ277" s="314"/>
      <c r="TVR277" s="314"/>
      <c r="TVS277" s="314"/>
      <c r="TVT277" s="314"/>
      <c r="TVU277" s="314"/>
      <c r="TVV277" s="314"/>
      <c r="TVW277" s="314"/>
      <c r="TVX277" s="314"/>
      <c r="TVY277" s="314"/>
      <c r="TVZ277" s="314"/>
      <c r="TWA277" s="314"/>
      <c r="TWB277" s="314"/>
      <c r="TWC277" s="314"/>
      <c r="TWD277" s="314"/>
      <c r="TWE277" s="314"/>
      <c r="TWF277" s="314"/>
      <c r="TWG277" s="314"/>
      <c r="TWH277" s="314"/>
      <c r="TWI277" s="314"/>
      <c r="TWJ277" s="314"/>
      <c r="TWK277" s="314"/>
      <c r="TWL277" s="314"/>
      <c r="TWM277" s="314"/>
      <c r="TWN277" s="314"/>
      <c r="TWO277" s="314"/>
      <c r="TWP277" s="314"/>
      <c r="TWQ277" s="314"/>
      <c r="TWR277" s="314"/>
      <c r="TWS277" s="314"/>
      <c r="TWT277" s="314"/>
      <c r="TWU277" s="314"/>
      <c r="TWV277" s="314"/>
      <c r="TWW277" s="314"/>
      <c r="TWX277" s="314"/>
      <c r="TWY277" s="314"/>
      <c r="TWZ277" s="314"/>
      <c r="TXA277" s="314"/>
      <c r="TXB277" s="314"/>
      <c r="TXC277" s="314"/>
      <c r="TXD277" s="314"/>
      <c r="TXE277" s="314"/>
      <c r="TXF277" s="314"/>
      <c r="TXG277" s="314"/>
      <c r="TXH277" s="314"/>
      <c r="TXI277" s="314"/>
      <c r="TXJ277" s="314"/>
      <c r="TXK277" s="314"/>
      <c r="TXL277" s="314"/>
      <c r="TXM277" s="314"/>
      <c r="TXN277" s="314"/>
      <c r="TXO277" s="314"/>
      <c r="TXP277" s="314"/>
      <c r="TXQ277" s="314"/>
      <c r="TXR277" s="314"/>
      <c r="TXS277" s="314"/>
      <c r="TXT277" s="314"/>
      <c r="TXU277" s="314"/>
      <c r="TXV277" s="314"/>
      <c r="TXW277" s="314"/>
      <c r="TXX277" s="314"/>
      <c r="TXY277" s="314"/>
      <c r="TXZ277" s="314"/>
      <c r="TYA277" s="314"/>
      <c r="TYB277" s="314"/>
      <c r="TYC277" s="314"/>
      <c r="TYD277" s="314"/>
      <c r="TYE277" s="314"/>
      <c r="TYF277" s="314"/>
      <c r="TYG277" s="314"/>
      <c r="TYH277" s="314"/>
      <c r="TYI277" s="314"/>
      <c r="TYJ277" s="314"/>
      <c r="TYK277" s="314"/>
      <c r="TYL277" s="314"/>
      <c r="TYM277" s="314"/>
      <c r="TYN277" s="314"/>
      <c r="TYO277" s="314"/>
      <c r="TYP277" s="314"/>
      <c r="TYQ277" s="314"/>
      <c r="TYR277" s="314"/>
      <c r="TYS277" s="314"/>
      <c r="TYT277" s="314"/>
      <c r="TYU277" s="314"/>
      <c r="TYV277" s="314"/>
      <c r="TYW277" s="314"/>
      <c r="TYX277" s="314"/>
      <c r="TYY277" s="314"/>
      <c r="TYZ277" s="314"/>
      <c r="TZA277" s="314"/>
      <c r="TZB277" s="314"/>
      <c r="TZC277" s="314"/>
      <c r="TZD277" s="314"/>
      <c r="TZE277" s="314"/>
      <c r="TZF277" s="314"/>
      <c r="TZG277" s="314"/>
      <c r="TZH277" s="314"/>
      <c r="TZI277" s="314"/>
      <c r="TZJ277" s="314"/>
      <c r="TZK277" s="314"/>
      <c r="TZL277" s="314"/>
      <c r="TZM277" s="314"/>
      <c r="TZN277" s="314"/>
      <c r="TZO277" s="314"/>
      <c r="TZP277" s="314"/>
      <c r="TZQ277" s="314"/>
      <c r="TZR277" s="314"/>
      <c r="TZS277" s="314"/>
      <c r="TZT277" s="314"/>
      <c r="TZU277" s="314"/>
      <c r="TZV277" s="314"/>
      <c r="TZW277" s="314"/>
      <c r="TZX277" s="314"/>
      <c r="TZY277" s="314"/>
      <c r="TZZ277" s="314"/>
      <c r="UAA277" s="314"/>
      <c r="UAB277" s="314"/>
      <c r="UAC277" s="314"/>
      <c r="UAD277" s="314"/>
      <c r="UAE277" s="314"/>
      <c r="UAF277" s="314"/>
      <c r="UAG277" s="314"/>
      <c r="UAH277" s="314"/>
      <c r="UAI277" s="314"/>
      <c r="UAJ277" s="314"/>
      <c r="UAK277" s="314"/>
      <c r="UAL277" s="314"/>
      <c r="UAM277" s="314"/>
      <c r="UAN277" s="314"/>
      <c r="UAO277" s="314"/>
      <c r="UAP277" s="314"/>
      <c r="UAQ277" s="314"/>
      <c r="UAR277" s="314"/>
      <c r="UAS277" s="314"/>
      <c r="UAT277" s="314"/>
      <c r="UAU277" s="314"/>
      <c r="UAV277" s="314"/>
      <c r="UAW277" s="314"/>
      <c r="UAX277" s="314"/>
      <c r="UAY277" s="314"/>
      <c r="UAZ277" s="314"/>
      <c r="UBA277" s="314"/>
      <c r="UBB277" s="314"/>
      <c r="UBC277" s="314"/>
      <c r="UBD277" s="314"/>
      <c r="UBE277" s="314"/>
      <c r="UBF277" s="314"/>
      <c r="UBG277" s="314"/>
      <c r="UBH277" s="314"/>
      <c r="UBI277" s="314"/>
      <c r="UBJ277" s="314"/>
      <c r="UBK277" s="314"/>
      <c r="UBL277" s="314"/>
      <c r="UBM277" s="314"/>
      <c r="UBN277" s="314"/>
      <c r="UBO277" s="314"/>
      <c r="UBP277" s="314"/>
      <c r="UBQ277" s="314"/>
      <c r="UBR277" s="314"/>
      <c r="UBS277" s="314"/>
      <c r="UBT277" s="314"/>
      <c r="UBU277" s="314"/>
      <c r="UBV277" s="314"/>
      <c r="UBW277" s="314"/>
      <c r="UBX277" s="314"/>
      <c r="UBY277" s="314"/>
      <c r="UBZ277" s="314"/>
      <c r="UCA277" s="314"/>
      <c r="UCB277" s="314"/>
      <c r="UCC277" s="314"/>
      <c r="UCD277" s="314"/>
      <c r="UCE277" s="314"/>
      <c r="UCF277" s="314"/>
      <c r="UCG277" s="314"/>
      <c r="UCH277" s="314"/>
      <c r="UCI277" s="314"/>
      <c r="UCJ277" s="314"/>
      <c r="UCK277" s="314"/>
      <c r="UCL277" s="314"/>
      <c r="UCM277" s="314"/>
      <c r="UCN277" s="314"/>
      <c r="UCO277" s="314"/>
      <c r="UCP277" s="314"/>
      <c r="UCQ277" s="314"/>
      <c r="UCR277" s="314"/>
      <c r="UCS277" s="314"/>
      <c r="UCT277" s="314"/>
      <c r="UCU277" s="314"/>
      <c r="UCV277" s="314"/>
      <c r="UCW277" s="314"/>
      <c r="UCX277" s="314"/>
      <c r="UCY277" s="314"/>
      <c r="UCZ277" s="314"/>
      <c r="UDA277" s="314"/>
      <c r="UDB277" s="314"/>
      <c r="UDC277" s="314"/>
      <c r="UDD277" s="314"/>
      <c r="UDE277" s="314"/>
      <c r="UDF277" s="314"/>
      <c r="UDG277" s="314"/>
      <c r="UDH277" s="314"/>
      <c r="UDI277" s="314"/>
      <c r="UDJ277" s="314"/>
      <c r="UDK277" s="314"/>
      <c r="UDL277" s="314"/>
      <c r="UDM277" s="314"/>
      <c r="UDN277" s="314"/>
      <c r="UDO277" s="314"/>
      <c r="UDP277" s="314"/>
      <c r="UDQ277" s="314"/>
      <c r="UDR277" s="314"/>
      <c r="UDS277" s="314"/>
      <c r="UDT277" s="314"/>
      <c r="UDU277" s="314"/>
      <c r="UDV277" s="314"/>
      <c r="UDW277" s="314"/>
      <c r="UDX277" s="314"/>
      <c r="UDY277" s="314"/>
      <c r="UDZ277" s="314"/>
      <c r="UEA277" s="314"/>
      <c r="UEB277" s="314"/>
      <c r="UEC277" s="314"/>
      <c r="UED277" s="314"/>
      <c r="UEE277" s="314"/>
      <c r="UEF277" s="314"/>
      <c r="UEG277" s="314"/>
      <c r="UEH277" s="314"/>
      <c r="UEI277" s="314"/>
      <c r="UEJ277" s="314"/>
      <c r="UEK277" s="314"/>
      <c r="UEL277" s="314"/>
      <c r="UEM277" s="314"/>
      <c r="UEN277" s="314"/>
      <c r="UEO277" s="314"/>
      <c r="UEP277" s="314"/>
      <c r="UEQ277" s="314"/>
      <c r="UER277" s="314"/>
      <c r="UES277" s="314"/>
      <c r="UET277" s="314"/>
      <c r="UEU277" s="314"/>
      <c r="UEV277" s="314"/>
      <c r="UEW277" s="314"/>
      <c r="UEX277" s="314"/>
      <c r="UEY277" s="314"/>
      <c r="UEZ277" s="314"/>
      <c r="UFA277" s="314"/>
      <c r="UFB277" s="314"/>
      <c r="UFC277" s="314"/>
      <c r="UFD277" s="314"/>
      <c r="UFE277" s="314"/>
      <c r="UFF277" s="314"/>
      <c r="UFG277" s="314"/>
      <c r="UFH277" s="314"/>
      <c r="UFI277" s="314"/>
      <c r="UFJ277" s="314"/>
      <c r="UFK277" s="314"/>
      <c r="UFL277" s="314"/>
      <c r="UFM277" s="314"/>
      <c r="UFN277" s="314"/>
      <c r="UFO277" s="314"/>
      <c r="UFP277" s="314"/>
      <c r="UFQ277" s="314"/>
      <c r="UFR277" s="314"/>
      <c r="UFS277" s="314"/>
      <c r="UFT277" s="314"/>
      <c r="UFU277" s="314"/>
      <c r="UFV277" s="314"/>
      <c r="UFW277" s="314"/>
      <c r="UFX277" s="314"/>
      <c r="UFY277" s="314"/>
      <c r="UFZ277" s="314"/>
      <c r="UGA277" s="314"/>
      <c r="UGB277" s="314"/>
      <c r="UGC277" s="314"/>
      <c r="UGD277" s="314"/>
      <c r="UGE277" s="314"/>
      <c r="UGF277" s="314"/>
      <c r="UGG277" s="314"/>
      <c r="UGH277" s="314"/>
      <c r="UGI277" s="314"/>
      <c r="UGJ277" s="314"/>
      <c r="UGK277" s="314"/>
      <c r="UGL277" s="314"/>
      <c r="UGM277" s="314"/>
      <c r="UGN277" s="314"/>
      <c r="UGO277" s="314"/>
      <c r="UGP277" s="314"/>
      <c r="UGQ277" s="314"/>
      <c r="UGR277" s="314"/>
      <c r="UGS277" s="314"/>
      <c r="UGT277" s="314"/>
      <c r="UGU277" s="314"/>
      <c r="UGV277" s="314"/>
      <c r="UGW277" s="314"/>
      <c r="UGX277" s="314"/>
      <c r="UGY277" s="314"/>
      <c r="UGZ277" s="314"/>
      <c r="UHA277" s="314"/>
      <c r="UHB277" s="314"/>
      <c r="UHC277" s="314"/>
      <c r="UHD277" s="314"/>
      <c r="UHE277" s="314"/>
      <c r="UHF277" s="314"/>
      <c r="UHG277" s="314"/>
      <c r="UHH277" s="314"/>
      <c r="UHI277" s="314"/>
      <c r="UHJ277" s="314"/>
      <c r="UHK277" s="314"/>
      <c r="UHL277" s="314"/>
      <c r="UHM277" s="314"/>
      <c r="UHN277" s="314"/>
      <c r="UHO277" s="314"/>
      <c r="UHP277" s="314"/>
      <c r="UHQ277" s="314"/>
      <c r="UHR277" s="314"/>
      <c r="UHS277" s="314"/>
      <c r="UHT277" s="314"/>
      <c r="UHU277" s="314"/>
      <c r="UHV277" s="314"/>
      <c r="UHW277" s="314"/>
      <c r="UHX277" s="314"/>
      <c r="UHY277" s="314"/>
      <c r="UHZ277" s="314"/>
      <c r="UIA277" s="314"/>
      <c r="UIB277" s="314"/>
      <c r="UIC277" s="314"/>
      <c r="UID277" s="314"/>
      <c r="UIE277" s="314"/>
      <c r="UIF277" s="314"/>
      <c r="UIG277" s="314"/>
      <c r="UIH277" s="314"/>
      <c r="UII277" s="314"/>
      <c r="UIJ277" s="314"/>
      <c r="UIK277" s="314"/>
      <c r="UIL277" s="314"/>
      <c r="UIM277" s="314"/>
      <c r="UIN277" s="314"/>
      <c r="UIO277" s="314"/>
      <c r="UIP277" s="314"/>
      <c r="UIQ277" s="314"/>
      <c r="UIR277" s="314"/>
      <c r="UIS277" s="314"/>
      <c r="UIT277" s="314"/>
      <c r="UIU277" s="314"/>
      <c r="UIV277" s="314"/>
      <c r="UIW277" s="314"/>
      <c r="UIX277" s="314"/>
      <c r="UIY277" s="314"/>
      <c r="UIZ277" s="314"/>
      <c r="UJA277" s="314"/>
      <c r="UJB277" s="314"/>
      <c r="UJC277" s="314"/>
      <c r="UJD277" s="314"/>
      <c r="UJE277" s="314"/>
      <c r="UJF277" s="314"/>
      <c r="UJG277" s="314"/>
      <c r="UJH277" s="314"/>
      <c r="UJI277" s="314"/>
      <c r="UJJ277" s="314"/>
      <c r="UJK277" s="314"/>
      <c r="UJL277" s="314"/>
      <c r="UJM277" s="314"/>
      <c r="UJN277" s="314"/>
      <c r="UJO277" s="314"/>
      <c r="UJP277" s="314"/>
      <c r="UJQ277" s="314"/>
      <c r="UJR277" s="314"/>
      <c r="UJS277" s="314"/>
      <c r="UJT277" s="314"/>
      <c r="UJU277" s="314"/>
      <c r="UJV277" s="314"/>
      <c r="UJW277" s="314"/>
      <c r="UJX277" s="314"/>
      <c r="UJY277" s="314"/>
      <c r="UJZ277" s="314"/>
      <c r="UKA277" s="314"/>
      <c r="UKB277" s="314"/>
      <c r="UKC277" s="314"/>
      <c r="UKD277" s="314"/>
      <c r="UKE277" s="314"/>
      <c r="UKF277" s="314"/>
      <c r="UKG277" s="314"/>
      <c r="UKH277" s="314"/>
      <c r="UKI277" s="314"/>
      <c r="UKJ277" s="314"/>
      <c r="UKK277" s="314"/>
      <c r="UKL277" s="314"/>
      <c r="UKM277" s="314"/>
      <c r="UKN277" s="314"/>
      <c r="UKO277" s="314"/>
      <c r="UKP277" s="314"/>
      <c r="UKQ277" s="314"/>
      <c r="UKR277" s="314"/>
      <c r="UKS277" s="314"/>
      <c r="UKT277" s="314"/>
      <c r="UKU277" s="314"/>
      <c r="UKV277" s="314"/>
      <c r="UKW277" s="314"/>
      <c r="UKX277" s="314"/>
      <c r="UKY277" s="314"/>
      <c r="UKZ277" s="314"/>
      <c r="ULA277" s="314"/>
      <c r="ULB277" s="314"/>
      <c r="ULC277" s="314"/>
      <c r="ULD277" s="314"/>
      <c r="ULE277" s="314"/>
      <c r="ULF277" s="314"/>
      <c r="ULG277" s="314"/>
      <c r="ULH277" s="314"/>
      <c r="ULI277" s="314"/>
      <c r="ULJ277" s="314"/>
      <c r="ULK277" s="314"/>
      <c r="ULL277" s="314"/>
      <c r="ULM277" s="314"/>
      <c r="ULN277" s="314"/>
      <c r="ULO277" s="314"/>
      <c r="ULP277" s="314"/>
      <c r="ULQ277" s="314"/>
      <c r="ULR277" s="314"/>
      <c r="ULS277" s="314"/>
      <c r="ULT277" s="314"/>
      <c r="ULU277" s="314"/>
      <c r="ULV277" s="314"/>
      <c r="ULW277" s="314"/>
      <c r="ULX277" s="314"/>
      <c r="ULY277" s="314"/>
      <c r="ULZ277" s="314"/>
      <c r="UMA277" s="314"/>
      <c r="UMB277" s="314"/>
      <c r="UMC277" s="314"/>
      <c r="UMD277" s="314"/>
      <c r="UME277" s="314"/>
      <c r="UMF277" s="314"/>
      <c r="UMG277" s="314"/>
      <c r="UMH277" s="314"/>
      <c r="UMI277" s="314"/>
      <c r="UMJ277" s="314"/>
      <c r="UMK277" s="314"/>
      <c r="UML277" s="314"/>
      <c r="UMM277" s="314"/>
      <c r="UMN277" s="314"/>
      <c r="UMO277" s="314"/>
      <c r="UMP277" s="314"/>
      <c r="UMQ277" s="314"/>
      <c r="UMR277" s="314"/>
      <c r="UMS277" s="314"/>
      <c r="UMT277" s="314"/>
      <c r="UMU277" s="314"/>
      <c r="UMV277" s="314"/>
      <c r="UMW277" s="314"/>
      <c r="UMX277" s="314"/>
      <c r="UMY277" s="314"/>
      <c r="UMZ277" s="314"/>
      <c r="UNA277" s="314"/>
      <c r="UNB277" s="314"/>
      <c r="UNC277" s="314"/>
      <c r="UND277" s="314"/>
      <c r="UNE277" s="314"/>
      <c r="UNF277" s="314"/>
      <c r="UNG277" s="314"/>
      <c r="UNH277" s="314"/>
      <c r="UNI277" s="314"/>
      <c r="UNJ277" s="314"/>
      <c r="UNK277" s="314"/>
      <c r="UNL277" s="314"/>
      <c r="UNM277" s="314"/>
      <c r="UNN277" s="314"/>
      <c r="UNO277" s="314"/>
      <c r="UNP277" s="314"/>
      <c r="UNQ277" s="314"/>
      <c r="UNR277" s="314"/>
      <c r="UNS277" s="314"/>
      <c r="UNT277" s="314"/>
      <c r="UNU277" s="314"/>
      <c r="UNV277" s="314"/>
      <c r="UNW277" s="314"/>
      <c r="UNX277" s="314"/>
      <c r="UNY277" s="314"/>
      <c r="UNZ277" s="314"/>
      <c r="UOA277" s="314"/>
      <c r="UOB277" s="314"/>
      <c r="UOC277" s="314"/>
      <c r="UOD277" s="314"/>
      <c r="UOE277" s="314"/>
      <c r="UOF277" s="314"/>
      <c r="UOG277" s="314"/>
      <c r="UOH277" s="314"/>
      <c r="UOI277" s="314"/>
      <c r="UOJ277" s="314"/>
      <c r="UOK277" s="314"/>
      <c r="UOL277" s="314"/>
      <c r="UOM277" s="314"/>
      <c r="UON277" s="314"/>
      <c r="UOO277" s="314"/>
      <c r="UOP277" s="314"/>
      <c r="UOQ277" s="314"/>
      <c r="UOR277" s="314"/>
      <c r="UOS277" s="314"/>
      <c r="UOT277" s="314"/>
      <c r="UOU277" s="314"/>
      <c r="UOV277" s="314"/>
      <c r="UOW277" s="314"/>
      <c r="UOX277" s="314"/>
      <c r="UOY277" s="314"/>
      <c r="UOZ277" s="314"/>
      <c r="UPA277" s="314"/>
      <c r="UPB277" s="314"/>
      <c r="UPC277" s="314"/>
      <c r="UPD277" s="314"/>
      <c r="UPE277" s="314"/>
      <c r="UPF277" s="314"/>
      <c r="UPG277" s="314"/>
      <c r="UPH277" s="314"/>
      <c r="UPI277" s="314"/>
      <c r="UPJ277" s="314"/>
      <c r="UPK277" s="314"/>
      <c r="UPL277" s="314"/>
      <c r="UPM277" s="314"/>
      <c r="UPN277" s="314"/>
      <c r="UPO277" s="314"/>
      <c r="UPP277" s="314"/>
      <c r="UPQ277" s="314"/>
      <c r="UPR277" s="314"/>
      <c r="UPS277" s="314"/>
      <c r="UPT277" s="314"/>
      <c r="UPU277" s="314"/>
      <c r="UPV277" s="314"/>
      <c r="UPW277" s="314"/>
      <c r="UPX277" s="314"/>
      <c r="UPY277" s="314"/>
      <c r="UPZ277" s="314"/>
      <c r="UQA277" s="314"/>
      <c r="UQB277" s="314"/>
      <c r="UQC277" s="314"/>
      <c r="UQD277" s="314"/>
      <c r="UQE277" s="314"/>
      <c r="UQF277" s="314"/>
      <c r="UQG277" s="314"/>
      <c r="UQH277" s="314"/>
      <c r="UQI277" s="314"/>
      <c r="UQJ277" s="314"/>
      <c r="UQK277" s="314"/>
      <c r="UQL277" s="314"/>
      <c r="UQM277" s="314"/>
      <c r="UQN277" s="314"/>
      <c r="UQO277" s="314"/>
      <c r="UQP277" s="314"/>
      <c r="UQQ277" s="314"/>
      <c r="UQR277" s="314"/>
      <c r="UQS277" s="314"/>
      <c r="UQT277" s="314"/>
      <c r="UQU277" s="314"/>
      <c r="UQV277" s="314"/>
      <c r="UQW277" s="314"/>
      <c r="UQX277" s="314"/>
      <c r="UQY277" s="314"/>
      <c r="UQZ277" s="314"/>
      <c r="URA277" s="314"/>
      <c r="URB277" s="314"/>
      <c r="URC277" s="314"/>
      <c r="URD277" s="314"/>
      <c r="URE277" s="314"/>
      <c r="URF277" s="314"/>
      <c r="URG277" s="314"/>
      <c r="URH277" s="314"/>
      <c r="URI277" s="314"/>
      <c r="URJ277" s="314"/>
      <c r="URK277" s="314"/>
      <c r="URL277" s="314"/>
      <c r="URM277" s="314"/>
      <c r="URN277" s="314"/>
      <c r="URO277" s="314"/>
      <c r="URP277" s="314"/>
      <c r="URQ277" s="314"/>
      <c r="URR277" s="314"/>
      <c r="URS277" s="314"/>
      <c r="URT277" s="314"/>
      <c r="URU277" s="314"/>
      <c r="URV277" s="314"/>
      <c r="URW277" s="314"/>
      <c r="URX277" s="314"/>
      <c r="URY277" s="314"/>
      <c r="URZ277" s="314"/>
      <c r="USA277" s="314"/>
      <c r="USB277" s="314"/>
      <c r="USC277" s="314"/>
      <c r="USD277" s="314"/>
      <c r="USE277" s="314"/>
      <c r="USF277" s="314"/>
      <c r="USG277" s="314"/>
      <c r="USH277" s="314"/>
      <c r="USI277" s="314"/>
      <c r="USJ277" s="314"/>
      <c r="USK277" s="314"/>
      <c r="USL277" s="314"/>
      <c r="USM277" s="314"/>
      <c r="USN277" s="314"/>
      <c r="USO277" s="314"/>
      <c r="USP277" s="314"/>
      <c r="USQ277" s="314"/>
      <c r="USR277" s="314"/>
      <c r="USS277" s="314"/>
      <c r="UST277" s="314"/>
      <c r="USU277" s="314"/>
      <c r="USV277" s="314"/>
      <c r="USW277" s="314"/>
      <c r="USX277" s="314"/>
      <c r="USY277" s="314"/>
      <c r="USZ277" s="314"/>
      <c r="UTA277" s="314"/>
      <c r="UTB277" s="314"/>
      <c r="UTC277" s="314"/>
      <c r="UTD277" s="314"/>
      <c r="UTE277" s="314"/>
      <c r="UTF277" s="314"/>
      <c r="UTG277" s="314"/>
      <c r="UTH277" s="314"/>
      <c r="UTI277" s="314"/>
      <c r="UTJ277" s="314"/>
      <c r="UTK277" s="314"/>
      <c r="UTL277" s="314"/>
      <c r="UTM277" s="314"/>
      <c r="UTN277" s="314"/>
      <c r="UTO277" s="314"/>
      <c r="UTP277" s="314"/>
      <c r="UTQ277" s="314"/>
      <c r="UTR277" s="314"/>
      <c r="UTS277" s="314"/>
      <c r="UTT277" s="314"/>
      <c r="UTU277" s="314"/>
      <c r="UTV277" s="314"/>
      <c r="UTW277" s="314"/>
      <c r="UTX277" s="314"/>
      <c r="UTY277" s="314"/>
      <c r="UTZ277" s="314"/>
      <c r="UUA277" s="314"/>
      <c r="UUB277" s="314"/>
      <c r="UUC277" s="314"/>
      <c r="UUD277" s="314"/>
      <c r="UUE277" s="314"/>
      <c r="UUF277" s="314"/>
      <c r="UUG277" s="314"/>
      <c r="UUH277" s="314"/>
      <c r="UUI277" s="314"/>
      <c r="UUJ277" s="314"/>
      <c r="UUK277" s="314"/>
      <c r="UUL277" s="314"/>
      <c r="UUM277" s="314"/>
      <c r="UUN277" s="314"/>
      <c r="UUO277" s="314"/>
      <c r="UUP277" s="314"/>
      <c r="UUQ277" s="314"/>
      <c r="UUR277" s="314"/>
      <c r="UUS277" s="314"/>
      <c r="UUT277" s="314"/>
      <c r="UUU277" s="314"/>
      <c r="UUV277" s="314"/>
      <c r="UUW277" s="314"/>
      <c r="UUX277" s="314"/>
      <c r="UUY277" s="314"/>
      <c r="UUZ277" s="314"/>
      <c r="UVA277" s="314"/>
      <c r="UVB277" s="314"/>
      <c r="UVC277" s="314"/>
      <c r="UVD277" s="314"/>
      <c r="UVE277" s="314"/>
      <c r="UVF277" s="314"/>
      <c r="UVG277" s="314"/>
      <c r="UVH277" s="314"/>
      <c r="UVI277" s="314"/>
      <c r="UVJ277" s="314"/>
      <c r="UVK277" s="314"/>
      <c r="UVL277" s="314"/>
      <c r="UVM277" s="314"/>
      <c r="UVN277" s="314"/>
      <c r="UVO277" s="314"/>
      <c r="UVP277" s="314"/>
      <c r="UVQ277" s="314"/>
      <c r="UVR277" s="314"/>
      <c r="UVS277" s="314"/>
      <c r="UVT277" s="314"/>
      <c r="UVU277" s="314"/>
      <c r="UVV277" s="314"/>
      <c r="UVW277" s="314"/>
      <c r="UVX277" s="314"/>
      <c r="UVY277" s="314"/>
      <c r="UVZ277" s="314"/>
      <c r="UWA277" s="314"/>
      <c r="UWB277" s="314"/>
      <c r="UWC277" s="314"/>
      <c r="UWD277" s="314"/>
      <c r="UWE277" s="314"/>
      <c r="UWF277" s="314"/>
      <c r="UWG277" s="314"/>
      <c r="UWH277" s="314"/>
      <c r="UWI277" s="314"/>
      <c r="UWJ277" s="314"/>
      <c r="UWK277" s="314"/>
      <c r="UWL277" s="314"/>
      <c r="UWM277" s="314"/>
      <c r="UWN277" s="314"/>
      <c r="UWO277" s="314"/>
      <c r="UWP277" s="314"/>
      <c r="UWQ277" s="314"/>
      <c r="UWR277" s="314"/>
      <c r="UWS277" s="314"/>
      <c r="UWT277" s="314"/>
      <c r="UWU277" s="314"/>
      <c r="UWV277" s="314"/>
      <c r="UWW277" s="314"/>
      <c r="UWX277" s="314"/>
      <c r="UWY277" s="314"/>
      <c r="UWZ277" s="314"/>
      <c r="UXA277" s="314"/>
      <c r="UXB277" s="314"/>
      <c r="UXC277" s="314"/>
      <c r="UXD277" s="314"/>
      <c r="UXE277" s="314"/>
      <c r="UXF277" s="314"/>
      <c r="UXG277" s="314"/>
      <c r="UXH277" s="314"/>
      <c r="UXI277" s="314"/>
      <c r="UXJ277" s="314"/>
      <c r="UXK277" s="314"/>
      <c r="UXL277" s="314"/>
      <c r="UXM277" s="314"/>
      <c r="UXN277" s="314"/>
      <c r="UXO277" s="314"/>
      <c r="UXP277" s="314"/>
      <c r="UXQ277" s="314"/>
      <c r="UXR277" s="314"/>
      <c r="UXS277" s="314"/>
      <c r="UXT277" s="314"/>
      <c r="UXU277" s="314"/>
      <c r="UXV277" s="314"/>
      <c r="UXW277" s="314"/>
      <c r="UXX277" s="314"/>
      <c r="UXY277" s="314"/>
      <c r="UXZ277" s="314"/>
      <c r="UYA277" s="314"/>
      <c r="UYB277" s="314"/>
      <c r="UYC277" s="314"/>
      <c r="UYD277" s="314"/>
      <c r="UYE277" s="314"/>
      <c r="UYF277" s="314"/>
      <c r="UYG277" s="314"/>
      <c r="UYH277" s="314"/>
      <c r="UYI277" s="314"/>
      <c r="UYJ277" s="314"/>
      <c r="UYK277" s="314"/>
      <c r="UYL277" s="314"/>
      <c r="UYM277" s="314"/>
      <c r="UYN277" s="314"/>
      <c r="UYO277" s="314"/>
      <c r="UYP277" s="314"/>
      <c r="UYQ277" s="314"/>
      <c r="UYR277" s="314"/>
      <c r="UYS277" s="314"/>
      <c r="UYT277" s="314"/>
      <c r="UYU277" s="314"/>
      <c r="UYV277" s="314"/>
      <c r="UYW277" s="314"/>
      <c r="UYX277" s="314"/>
      <c r="UYY277" s="314"/>
      <c r="UYZ277" s="314"/>
      <c r="UZA277" s="314"/>
      <c r="UZB277" s="314"/>
      <c r="UZC277" s="314"/>
      <c r="UZD277" s="314"/>
      <c r="UZE277" s="314"/>
      <c r="UZF277" s="314"/>
      <c r="UZG277" s="314"/>
      <c r="UZH277" s="314"/>
      <c r="UZI277" s="314"/>
      <c r="UZJ277" s="314"/>
      <c r="UZK277" s="314"/>
      <c r="UZL277" s="314"/>
      <c r="UZM277" s="314"/>
      <c r="UZN277" s="314"/>
      <c r="UZO277" s="314"/>
      <c r="UZP277" s="314"/>
      <c r="UZQ277" s="314"/>
      <c r="UZR277" s="314"/>
      <c r="UZS277" s="314"/>
      <c r="UZT277" s="314"/>
      <c r="UZU277" s="314"/>
      <c r="UZV277" s="314"/>
      <c r="UZW277" s="314"/>
      <c r="UZX277" s="314"/>
      <c r="UZY277" s="314"/>
      <c r="UZZ277" s="314"/>
      <c r="VAA277" s="314"/>
      <c r="VAB277" s="314"/>
      <c r="VAC277" s="314"/>
      <c r="VAD277" s="314"/>
      <c r="VAE277" s="314"/>
      <c r="VAF277" s="314"/>
      <c r="VAG277" s="314"/>
      <c r="VAH277" s="314"/>
      <c r="VAI277" s="314"/>
      <c r="VAJ277" s="314"/>
      <c r="VAK277" s="314"/>
      <c r="VAL277" s="314"/>
      <c r="VAM277" s="314"/>
      <c r="VAN277" s="314"/>
      <c r="VAO277" s="314"/>
      <c r="VAP277" s="314"/>
      <c r="VAQ277" s="314"/>
      <c r="VAR277" s="314"/>
      <c r="VAS277" s="314"/>
      <c r="VAT277" s="314"/>
      <c r="VAU277" s="314"/>
      <c r="VAV277" s="314"/>
      <c r="VAW277" s="314"/>
      <c r="VAX277" s="314"/>
      <c r="VAY277" s="314"/>
      <c r="VAZ277" s="314"/>
      <c r="VBA277" s="314"/>
      <c r="VBB277" s="314"/>
      <c r="VBC277" s="314"/>
      <c r="VBD277" s="314"/>
      <c r="VBE277" s="314"/>
      <c r="VBF277" s="314"/>
      <c r="VBG277" s="314"/>
      <c r="VBH277" s="314"/>
      <c r="VBI277" s="314"/>
      <c r="VBJ277" s="314"/>
      <c r="VBK277" s="314"/>
      <c r="VBL277" s="314"/>
      <c r="VBM277" s="314"/>
      <c r="VBN277" s="314"/>
      <c r="VBO277" s="314"/>
      <c r="VBP277" s="314"/>
      <c r="VBQ277" s="314"/>
      <c r="VBR277" s="314"/>
      <c r="VBS277" s="314"/>
      <c r="VBT277" s="314"/>
      <c r="VBU277" s="314"/>
      <c r="VBV277" s="314"/>
      <c r="VBW277" s="314"/>
      <c r="VBX277" s="314"/>
      <c r="VBY277" s="314"/>
      <c r="VBZ277" s="314"/>
      <c r="VCA277" s="314"/>
      <c r="VCB277" s="314"/>
      <c r="VCC277" s="314"/>
      <c r="VCD277" s="314"/>
      <c r="VCE277" s="314"/>
      <c r="VCF277" s="314"/>
      <c r="VCG277" s="314"/>
      <c r="VCH277" s="314"/>
      <c r="VCI277" s="314"/>
      <c r="VCJ277" s="314"/>
      <c r="VCK277" s="314"/>
      <c r="VCL277" s="314"/>
      <c r="VCM277" s="314"/>
      <c r="VCN277" s="314"/>
      <c r="VCO277" s="314"/>
      <c r="VCP277" s="314"/>
      <c r="VCQ277" s="314"/>
      <c r="VCR277" s="314"/>
      <c r="VCS277" s="314"/>
      <c r="VCT277" s="314"/>
      <c r="VCU277" s="314"/>
      <c r="VCV277" s="314"/>
      <c r="VCW277" s="314"/>
      <c r="VCX277" s="314"/>
      <c r="VCY277" s="314"/>
      <c r="VCZ277" s="314"/>
      <c r="VDA277" s="314"/>
      <c r="VDB277" s="314"/>
      <c r="VDC277" s="314"/>
      <c r="VDD277" s="314"/>
      <c r="VDE277" s="314"/>
      <c r="VDF277" s="314"/>
      <c r="VDG277" s="314"/>
      <c r="VDH277" s="314"/>
      <c r="VDI277" s="314"/>
      <c r="VDJ277" s="314"/>
      <c r="VDK277" s="314"/>
      <c r="VDL277" s="314"/>
      <c r="VDM277" s="314"/>
      <c r="VDN277" s="314"/>
      <c r="VDO277" s="314"/>
      <c r="VDP277" s="314"/>
      <c r="VDQ277" s="314"/>
      <c r="VDR277" s="314"/>
      <c r="VDS277" s="314"/>
      <c r="VDT277" s="314"/>
      <c r="VDU277" s="314"/>
      <c r="VDV277" s="314"/>
      <c r="VDW277" s="314"/>
      <c r="VDX277" s="314"/>
      <c r="VDY277" s="314"/>
      <c r="VDZ277" s="314"/>
      <c r="VEA277" s="314"/>
      <c r="VEB277" s="314"/>
      <c r="VEC277" s="314"/>
      <c r="VED277" s="314"/>
      <c r="VEE277" s="314"/>
      <c r="VEF277" s="314"/>
      <c r="VEG277" s="314"/>
      <c r="VEH277" s="314"/>
      <c r="VEI277" s="314"/>
      <c r="VEJ277" s="314"/>
      <c r="VEK277" s="314"/>
      <c r="VEL277" s="314"/>
      <c r="VEM277" s="314"/>
      <c r="VEN277" s="314"/>
      <c r="VEO277" s="314"/>
      <c r="VEP277" s="314"/>
      <c r="VEQ277" s="314"/>
      <c r="VER277" s="314"/>
      <c r="VES277" s="314"/>
      <c r="VET277" s="314"/>
      <c r="VEU277" s="314"/>
      <c r="VEV277" s="314"/>
      <c r="VEW277" s="314"/>
      <c r="VEX277" s="314"/>
      <c r="VEY277" s="314"/>
      <c r="VEZ277" s="314"/>
      <c r="VFA277" s="314"/>
      <c r="VFB277" s="314"/>
      <c r="VFC277" s="314"/>
      <c r="VFD277" s="314"/>
      <c r="VFE277" s="314"/>
      <c r="VFF277" s="314"/>
      <c r="VFG277" s="314"/>
      <c r="VFH277" s="314"/>
      <c r="VFI277" s="314"/>
      <c r="VFJ277" s="314"/>
      <c r="VFK277" s="314"/>
      <c r="VFL277" s="314"/>
      <c r="VFM277" s="314"/>
      <c r="VFN277" s="314"/>
      <c r="VFO277" s="314"/>
      <c r="VFP277" s="314"/>
      <c r="VFQ277" s="314"/>
      <c r="VFR277" s="314"/>
      <c r="VFS277" s="314"/>
      <c r="VFT277" s="314"/>
      <c r="VFU277" s="314"/>
      <c r="VFV277" s="314"/>
      <c r="VFW277" s="314"/>
      <c r="VFX277" s="314"/>
      <c r="VFY277" s="314"/>
      <c r="VFZ277" s="314"/>
      <c r="VGA277" s="314"/>
      <c r="VGB277" s="314"/>
      <c r="VGC277" s="314"/>
      <c r="VGD277" s="314"/>
      <c r="VGE277" s="314"/>
      <c r="VGF277" s="314"/>
      <c r="VGG277" s="314"/>
      <c r="VGH277" s="314"/>
      <c r="VGI277" s="314"/>
      <c r="VGJ277" s="314"/>
      <c r="VGK277" s="314"/>
      <c r="VGL277" s="314"/>
      <c r="VGM277" s="314"/>
      <c r="VGN277" s="314"/>
      <c r="VGO277" s="314"/>
      <c r="VGP277" s="314"/>
      <c r="VGQ277" s="314"/>
      <c r="VGR277" s="314"/>
      <c r="VGS277" s="314"/>
      <c r="VGT277" s="314"/>
      <c r="VGU277" s="314"/>
      <c r="VGV277" s="314"/>
      <c r="VGW277" s="314"/>
      <c r="VGX277" s="314"/>
      <c r="VGY277" s="314"/>
      <c r="VGZ277" s="314"/>
      <c r="VHA277" s="314"/>
      <c r="VHB277" s="314"/>
      <c r="VHC277" s="314"/>
      <c r="VHD277" s="314"/>
      <c r="VHE277" s="314"/>
      <c r="VHF277" s="314"/>
      <c r="VHG277" s="314"/>
      <c r="VHH277" s="314"/>
      <c r="VHI277" s="314"/>
      <c r="VHJ277" s="314"/>
      <c r="VHK277" s="314"/>
      <c r="VHL277" s="314"/>
      <c r="VHM277" s="314"/>
      <c r="VHN277" s="314"/>
      <c r="VHO277" s="314"/>
      <c r="VHP277" s="314"/>
      <c r="VHQ277" s="314"/>
      <c r="VHR277" s="314"/>
      <c r="VHS277" s="314"/>
      <c r="VHT277" s="314"/>
      <c r="VHU277" s="314"/>
      <c r="VHV277" s="314"/>
      <c r="VHW277" s="314"/>
      <c r="VHX277" s="314"/>
      <c r="VHY277" s="314"/>
      <c r="VHZ277" s="314"/>
      <c r="VIA277" s="314"/>
      <c r="VIB277" s="314"/>
      <c r="VIC277" s="314"/>
      <c r="VID277" s="314"/>
      <c r="VIE277" s="314"/>
      <c r="VIF277" s="314"/>
      <c r="VIG277" s="314"/>
      <c r="VIH277" s="314"/>
      <c r="VII277" s="314"/>
      <c r="VIJ277" s="314"/>
      <c r="VIK277" s="314"/>
      <c r="VIL277" s="314"/>
      <c r="VIM277" s="314"/>
      <c r="VIN277" s="314"/>
      <c r="VIO277" s="314"/>
      <c r="VIP277" s="314"/>
      <c r="VIQ277" s="314"/>
      <c r="VIR277" s="314"/>
      <c r="VIS277" s="314"/>
      <c r="VIT277" s="314"/>
      <c r="VIU277" s="314"/>
      <c r="VIV277" s="314"/>
      <c r="VIW277" s="314"/>
      <c r="VIX277" s="314"/>
      <c r="VIY277" s="314"/>
      <c r="VIZ277" s="314"/>
      <c r="VJA277" s="314"/>
      <c r="VJB277" s="314"/>
      <c r="VJC277" s="314"/>
      <c r="VJD277" s="314"/>
      <c r="VJE277" s="314"/>
      <c r="VJF277" s="314"/>
      <c r="VJG277" s="314"/>
      <c r="VJH277" s="314"/>
      <c r="VJI277" s="314"/>
      <c r="VJJ277" s="314"/>
      <c r="VJK277" s="314"/>
      <c r="VJL277" s="314"/>
      <c r="VJM277" s="314"/>
      <c r="VJN277" s="314"/>
      <c r="VJO277" s="314"/>
      <c r="VJP277" s="314"/>
      <c r="VJQ277" s="314"/>
      <c r="VJR277" s="314"/>
      <c r="VJS277" s="314"/>
      <c r="VJT277" s="314"/>
      <c r="VJU277" s="314"/>
      <c r="VJV277" s="314"/>
      <c r="VJW277" s="314"/>
      <c r="VJX277" s="314"/>
      <c r="VJY277" s="314"/>
      <c r="VJZ277" s="314"/>
      <c r="VKA277" s="314"/>
      <c r="VKB277" s="314"/>
      <c r="VKC277" s="314"/>
      <c r="VKD277" s="314"/>
      <c r="VKE277" s="314"/>
      <c r="VKF277" s="314"/>
      <c r="VKG277" s="314"/>
      <c r="VKH277" s="314"/>
      <c r="VKI277" s="314"/>
      <c r="VKJ277" s="314"/>
      <c r="VKK277" s="314"/>
      <c r="VKL277" s="314"/>
      <c r="VKM277" s="314"/>
      <c r="VKN277" s="314"/>
      <c r="VKO277" s="314"/>
      <c r="VKP277" s="314"/>
      <c r="VKQ277" s="314"/>
      <c r="VKR277" s="314"/>
      <c r="VKS277" s="314"/>
      <c r="VKT277" s="314"/>
      <c r="VKU277" s="314"/>
      <c r="VKV277" s="314"/>
      <c r="VKW277" s="314"/>
      <c r="VKX277" s="314"/>
      <c r="VKY277" s="314"/>
      <c r="VKZ277" s="314"/>
      <c r="VLA277" s="314"/>
      <c r="VLB277" s="314"/>
      <c r="VLC277" s="314"/>
      <c r="VLD277" s="314"/>
      <c r="VLE277" s="314"/>
      <c r="VLF277" s="314"/>
      <c r="VLG277" s="314"/>
      <c r="VLH277" s="314"/>
      <c r="VLI277" s="314"/>
      <c r="VLJ277" s="314"/>
      <c r="VLK277" s="314"/>
      <c r="VLL277" s="314"/>
      <c r="VLM277" s="314"/>
      <c r="VLN277" s="314"/>
      <c r="VLO277" s="314"/>
      <c r="VLP277" s="314"/>
      <c r="VLQ277" s="314"/>
      <c r="VLR277" s="314"/>
      <c r="VLS277" s="314"/>
      <c r="VLT277" s="314"/>
      <c r="VLU277" s="314"/>
      <c r="VLV277" s="314"/>
      <c r="VLW277" s="314"/>
      <c r="VLX277" s="314"/>
      <c r="VLY277" s="314"/>
      <c r="VLZ277" s="314"/>
      <c r="VMA277" s="314"/>
      <c r="VMB277" s="314"/>
      <c r="VMC277" s="314"/>
      <c r="VMD277" s="314"/>
      <c r="VME277" s="314"/>
      <c r="VMF277" s="314"/>
      <c r="VMG277" s="314"/>
      <c r="VMH277" s="314"/>
      <c r="VMI277" s="314"/>
      <c r="VMJ277" s="314"/>
      <c r="VMK277" s="314"/>
      <c r="VML277" s="314"/>
      <c r="VMM277" s="314"/>
      <c r="VMN277" s="314"/>
      <c r="VMO277" s="314"/>
      <c r="VMP277" s="314"/>
      <c r="VMQ277" s="314"/>
      <c r="VMR277" s="314"/>
      <c r="VMS277" s="314"/>
      <c r="VMT277" s="314"/>
      <c r="VMU277" s="314"/>
      <c r="VMV277" s="314"/>
      <c r="VMW277" s="314"/>
      <c r="VMX277" s="314"/>
      <c r="VMY277" s="314"/>
      <c r="VMZ277" s="314"/>
      <c r="VNA277" s="314"/>
      <c r="VNB277" s="314"/>
      <c r="VNC277" s="314"/>
      <c r="VND277" s="314"/>
      <c r="VNE277" s="314"/>
      <c r="VNF277" s="314"/>
      <c r="VNG277" s="314"/>
      <c r="VNH277" s="314"/>
      <c r="VNI277" s="314"/>
      <c r="VNJ277" s="314"/>
      <c r="VNK277" s="314"/>
      <c r="VNL277" s="314"/>
      <c r="VNM277" s="314"/>
      <c r="VNN277" s="314"/>
      <c r="VNO277" s="314"/>
      <c r="VNP277" s="314"/>
      <c r="VNQ277" s="314"/>
      <c r="VNR277" s="314"/>
      <c r="VNS277" s="314"/>
      <c r="VNT277" s="314"/>
      <c r="VNU277" s="314"/>
      <c r="VNV277" s="314"/>
      <c r="VNW277" s="314"/>
      <c r="VNX277" s="314"/>
      <c r="VNY277" s="314"/>
      <c r="VNZ277" s="314"/>
      <c r="VOA277" s="314"/>
      <c r="VOB277" s="314"/>
      <c r="VOC277" s="314"/>
      <c r="VOD277" s="314"/>
      <c r="VOE277" s="314"/>
      <c r="VOF277" s="314"/>
      <c r="VOG277" s="314"/>
      <c r="VOH277" s="314"/>
      <c r="VOI277" s="314"/>
      <c r="VOJ277" s="314"/>
      <c r="VOK277" s="314"/>
      <c r="VOL277" s="314"/>
      <c r="VOM277" s="314"/>
      <c r="VON277" s="314"/>
      <c r="VOO277" s="314"/>
      <c r="VOP277" s="314"/>
      <c r="VOQ277" s="314"/>
      <c r="VOR277" s="314"/>
      <c r="VOS277" s="314"/>
      <c r="VOT277" s="314"/>
      <c r="VOU277" s="314"/>
      <c r="VOV277" s="314"/>
      <c r="VOW277" s="314"/>
      <c r="VOX277" s="314"/>
      <c r="VOY277" s="314"/>
      <c r="VOZ277" s="314"/>
      <c r="VPA277" s="314"/>
      <c r="VPB277" s="314"/>
      <c r="VPC277" s="314"/>
      <c r="VPD277" s="314"/>
      <c r="VPE277" s="314"/>
      <c r="VPF277" s="314"/>
      <c r="VPG277" s="314"/>
      <c r="VPH277" s="314"/>
      <c r="VPI277" s="314"/>
      <c r="VPJ277" s="314"/>
      <c r="VPK277" s="314"/>
      <c r="VPL277" s="314"/>
      <c r="VPM277" s="314"/>
      <c r="VPN277" s="314"/>
      <c r="VPO277" s="314"/>
      <c r="VPP277" s="314"/>
      <c r="VPQ277" s="314"/>
      <c r="VPR277" s="314"/>
      <c r="VPS277" s="314"/>
      <c r="VPT277" s="314"/>
      <c r="VPU277" s="314"/>
      <c r="VPV277" s="314"/>
      <c r="VPW277" s="314"/>
      <c r="VPX277" s="314"/>
      <c r="VPY277" s="314"/>
      <c r="VPZ277" s="314"/>
      <c r="VQA277" s="314"/>
      <c r="VQB277" s="314"/>
      <c r="VQC277" s="314"/>
      <c r="VQD277" s="314"/>
      <c r="VQE277" s="314"/>
      <c r="VQF277" s="314"/>
      <c r="VQG277" s="314"/>
      <c r="VQH277" s="314"/>
      <c r="VQI277" s="314"/>
      <c r="VQJ277" s="314"/>
      <c r="VQK277" s="314"/>
      <c r="VQL277" s="314"/>
      <c r="VQM277" s="314"/>
      <c r="VQN277" s="314"/>
      <c r="VQO277" s="314"/>
      <c r="VQP277" s="314"/>
      <c r="VQQ277" s="314"/>
      <c r="VQR277" s="314"/>
      <c r="VQS277" s="314"/>
      <c r="VQT277" s="314"/>
      <c r="VQU277" s="314"/>
      <c r="VQV277" s="314"/>
      <c r="VQW277" s="314"/>
      <c r="VQX277" s="314"/>
      <c r="VQY277" s="314"/>
      <c r="VQZ277" s="314"/>
      <c r="VRA277" s="314"/>
      <c r="VRB277" s="314"/>
      <c r="VRC277" s="314"/>
      <c r="VRD277" s="314"/>
      <c r="VRE277" s="314"/>
      <c r="VRF277" s="314"/>
      <c r="VRG277" s="314"/>
      <c r="VRH277" s="314"/>
      <c r="VRI277" s="314"/>
      <c r="VRJ277" s="314"/>
      <c r="VRK277" s="314"/>
      <c r="VRL277" s="314"/>
      <c r="VRM277" s="314"/>
      <c r="VRN277" s="314"/>
      <c r="VRO277" s="314"/>
      <c r="VRP277" s="314"/>
      <c r="VRQ277" s="314"/>
      <c r="VRR277" s="314"/>
      <c r="VRS277" s="314"/>
      <c r="VRT277" s="314"/>
      <c r="VRU277" s="314"/>
      <c r="VRV277" s="314"/>
      <c r="VRW277" s="314"/>
      <c r="VRX277" s="314"/>
      <c r="VRY277" s="314"/>
      <c r="VRZ277" s="314"/>
      <c r="VSA277" s="314"/>
      <c r="VSB277" s="314"/>
      <c r="VSC277" s="314"/>
      <c r="VSD277" s="314"/>
      <c r="VSE277" s="314"/>
      <c r="VSF277" s="314"/>
      <c r="VSG277" s="314"/>
      <c r="VSH277" s="314"/>
      <c r="VSI277" s="314"/>
      <c r="VSJ277" s="314"/>
      <c r="VSK277" s="314"/>
      <c r="VSL277" s="314"/>
      <c r="VSM277" s="314"/>
      <c r="VSN277" s="314"/>
      <c r="VSO277" s="314"/>
      <c r="VSP277" s="314"/>
      <c r="VSQ277" s="314"/>
      <c r="VSR277" s="314"/>
      <c r="VSS277" s="314"/>
      <c r="VST277" s="314"/>
      <c r="VSU277" s="314"/>
      <c r="VSV277" s="314"/>
      <c r="VSW277" s="314"/>
      <c r="VSX277" s="314"/>
      <c r="VSY277" s="314"/>
      <c r="VSZ277" s="314"/>
      <c r="VTA277" s="314"/>
      <c r="VTB277" s="314"/>
      <c r="VTC277" s="314"/>
      <c r="VTD277" s="314"/>
      <c r="VTE277" s="314"/>
      <c r="VTF277" s="314"/>
      <c r="VTG277" s="314"/>
      <c r="VTH277" s="314"/>
      <c r="VTI277" s="314"/>
      <c r="VTJ277" s="314"/>
      <c r="VTK277" s="314"/>
      <c r="VTL277" s="314"/>
      <c r="VTM277" s="314"/>
      <c r="VTN277" s="314"/>
      <c r="VTO277" s="314"/>
      <c r="VTP277" s="314"/>
      <c r="VTQ277" s="314"/>
      <c r="VTR277" s="314"/>
      <c r="VTS277" s="314"/>
      <c r="VTT277" s="314"/>
      <c r="VTU277" s="314"/>
      <c r="VTV277" s="314"/>
      <c r="VTW277" s="314"/>
      <c r="VTX277" s="314"/>
      <c r="VTY277" s="314"/>
      <c r="VTZ277" s="314"/>
      <c r="VUA277" s="314"/>
      <c r="VUB277" s="314"/>
      <c r="VUC277" s="314"/>
      <c r="VUD277" s="314"/>
      <c r="VUE277" s="314"/>
      <c r="VUF277" s="314"/>
      <c r="VUG277" s="314"/>
      <c r="VUH277" s="314"/>
      <c r="VUI277" s="314"/>
      <c r="VUJ277" s="314"/>
      <c r="VUK277" s="314"/>
      <c r="VUL277" s="314"/>
      <c r="VUM277" s="314"/>
      <c r="VUN277" s="314"/>
      <c r="VUO277" s="314"/>
      <c r="VUP277" s="314"/>
      <c r="VUQ277" s="314"/>
      <c r="VUR277" s="314"/>
      <c r="VUS277" s="314"/>
      <c r="VUT277" s="314"/>
      <c r="VUU277" s="314"/>
      <c r="VUV277" s="314"/>
      <c r="VUW277" s="314"/>
      <c r="VUX277" s="314"/>
      <c r="VUY277" s="314"/>
      <c r="VUZ277" s="314"/>
      <c r="VVA277" s="314"/>
      <c r="VVB277" s="314"/>
      <c r="VVC277" s="314"/>
      <c r="VVD277" s="314"/>
      <c r="VVE277" s="314"/>
      <c r="VVF277" s="314"/>
      <c r="VVG277" s="314"/>
      <c r="VVH277" s="314"/>
      <c r="VVI277" s="314"/>
      <c r="VVJ277" s="314"/>
      <c r="VVK277" s="314"/>
      <c r="VVL277" s="314"/>
      <c r="VVM277" s="314"/>
      <c r="VVN277" s="314"/>
      <c r="VVO277" s="314"/>
      <c r="VVP277" s="314"/>
      <c r="VVQ277" s="314"/>
      <c r="VVR277" s="314"/>
      <c r="VVS277" s="314"/>
      <c r="VVT277" s="314"/>
      <c r="VVU277" s="314"/>
      <c r="VVV277" s="314"/>
      <c r="VVW277" s="314"/>
      <c r="VVX277" s="314"/>
      <c r="VVY277" s="314"/>
      <c r="VVZ277" s="314"/>
      <c r="VWA277" s="314"/>
      <c r="VWB277" s="314"/>
      <c r="VWC277" s="314"/>
      <c r="VWD277" s="314"/>
      <c r="VWE277" s="314"/>
      <c r="VWF277" s="314"/>
      <c r="VWG277" s="314"/>
      <c r="VWH277" s="314"/>
      <c r="VWI277" s="314"/>
      <c r="VWJ277" s="314"/>
      <c r="VWK277" s="314"/>
      <c r="VWL277" s="314"/>
      <c r="VWM277" s="314"/>
      <c r="VWN277" s="314"/>
      <c r="VWO277" s="314"/>
      <c r="VWP277" s="314"/>
      <c r="VWQ277" s="314"/>
      <c r="VWR277" s="314"/>
      <c r="VWS277" s="314"/>
      <c r="VWT277" s="314"/>
      <c r="VWU277" s="314"/>
      <c r="VWV277" s="314"/>
      <c r="VWW277" s="314"/>
      <c r="VWX277" s="314"/>
      <c r="VWY277" s="314"/>
      <c r="VWZ277" s="314"/>
      <c r="VXA277" s="314"/>
      <c r="VXB277" s="314"/>
      <c r="VXC277" s="314"/>
      <c r="VXD277" s="314"/>
      <c r="VXE277" s="314"/>
      <c r="VXF277" s="314"/>
      <c r="VXG277" s="314"/>
      <c r="VXH277" s="314"/>
      <c r="VXI277" s="314"/>
      <c r="VXJ277" s="314"/>
      <c r="VXK277" s="314"/>
      <c r="VXL277" s="314"/>
      <c r="VXM277" s="314"/>
      <c r="VXN277" s="314"/>
      <c r="VXO277" s="314"/>
      <c r="VXP277" s="314"/>
      <c r="VXQ277" s="314"/>
      <c r="VXR277" s="314"/>
      <c r="VXS277" s="314"/>
      <c r="VXT277" s="314"/>
      <c r="VXU277" s="314"/>
      <c r="VXV277" s="314"/>
      <c r="VXW277" s="314"/>
      <c r="VXX277" s="314"/>
      <c r="VXY277" s="314"/>
      <c r="VXZ277" s="314"/>
      <c r="VYA277" s="314"/>
      <c r="VYB277" s="314"/>
      <c r="VYC277" s="314"/>
      <c r="VYD277" s="314"/>
      <c r="VYE277" s="314"/>
      <c r="VYF277" s="314"/>
      <c r="VYG277" s="314"/>
      <c r="VYH277" s="314"/>
      <c r="VYI277" s="314"/>
      <c r="VYJ277" s="314"/>
      <c r="VYK277" s="314"/>
      <c r="VYL277" s="314"/>
      <c r="VYM277" s="314"/>
      <c r="VYN277" s="314"/>
      <c r="VYO277" s="314"/>
      <c r="VYP277" s="314"/>
      <c r="VYQ277" s="314"/>
      <c r="VYR277" s="314"/>
      <c r="VYS277" s="314"/>
      <c r="VYT277" s="314"/>
      <c r="VYU277" s="314"/>
      <c r="VYV277" s="314"/>
      <c r="VYW277" s="314"/>
      <c r="VYX277" s="314"/>
      <c r="VYY277" s="314"/>
      <c r="VYZ277" s="314"/>
      <c r="VZA277" s="314"/>
      <c r="VZB277" s="314"/>
      <c r="VZC277" s="314"/>
      <c r="VZD277" s="314"/>
      <c r="VZE277" s="314"/>
      <c r="VZF277" s="314"/>
      <c r="VZG277" s="314"/>
      <c r="VZH277" s="314"/>
      <c r="VZI277" s="314"/>
      <c r="VZJ277" s="314"/>
      <c r="VZK277" s="314"/>
      <c r="VZL277" s="314"/>
      <c r="VZM277" s="314"/>
      <c r="VZN277" s="314"/>
      <c r="VZO277" s="314"/>
      <c r="VZP277" s="314"/>
      <c r="VZQ277" s="314"/>
      <c r="VZR277" s="314"/>
      <c r="VZS277" s="314"/>
      <c r="VZT277" s="314"/>
      <c r="VZU277" s="314"/>
      <c r="VZV277" s="314"/>
      <c r="VZW277" s="314"/>
      <c r="VZX277" s="314"/>
      <c r="VZY277" s="314"/>
      <c r="VZZ277" s="314"/>
      <c r="WAA277" s="314"/>
      <c r="WAB277" s="314"/>
      <c r="WAC277" s="314"/>
      <c r="WAD277" s="314"/>
      <c r="WAE277" s="314"/>
      <c r="WAF277" s="314"/>
      <c r="WAG277" s="314"/>
      <c r="WAH277" s="314"/>
      <c r="WAI277" s="314"/>
      <c r="WAJ277" s="314"/>
      <c r="WAK277" s="314"/>
      <c r="WAL277" s="314"/>
      <c r="WAM277" s="314"/>
      <c r="WAN277" s="314"/>
      <c r="WAO277" s="314"/>
      <c r="WAP277" s="314"/>
      <c r="WAQ277" s="314"/>
      <c r="WAR277" s="314"/>
      <c r="WAS277" s="314"/>
      <c r="WAT277" s="314"/>
      <c r="WAU277" s="314"/>
      <c r="WAV277" s="314"/>
      <c r="WAW277" s="314"/>
      <c r="WAX277" s="314"/>
      <c r="WAY277" s="314"/>
      <c r="WAZ277" s="314"/>
      <c r="WBA277" s="314"/>
      <c r="WBB277" s="314"/>
      <c r="WBC277" s="314"/>
      <c r="WBD277" s="314"/>
      <c r="WBE277" s="314"/>
      <c r="WBF277" s="314"/>
      <c r="WBG277" s="314"/>
      <c r="WBH277" s="314"/>
      <c r="WBI277" s="314"/>
      <c r="WBJ277" s="314"/>
      <c r="WBK277" s="314"/>
      <c r="WBL277" s="314"/>
      <c r="WBM277" s="314"/>
      <c r="WBN277" s="314"/>
      <c r="WBO277" s="314"/>
      <c r="WBP277" s="314"/>
      <c r="WBQ277" s="314"/>
      <c r="WBR277" s="314"/>
      <c r="WBS277" s="314"/>
      <c r="WBT277" s="314"/>
      <c r="WBU277" s="314"/>
      <c r="WBV277" s="314"/>
      <c r="WBW277" s="314"/>
      <c r="WBX277" s="314"/>
      <c r="WBY277" s="314"/>
      <c r="WBZ277" s="314"/>
      <c r="WCA277" s="314"/>
      <c r="WCB277" s="314"/>
      <c r="WCC277" s="314"/>
      <c r="WCD277" s="314"/>
      <c r="WCE277" s="314"/>
      <c r="WCF277" s="314"/>
      <c r="WCG277" s="314"/>
      <c r="WCH277" s="314"/>
      <c r="WCI277" s="314"/>
      <c r="WCJ277" s="314"/>
      <c r="WCK277" s="314"/>
      <c r="WCL277" s="314"/>
      <c r="WCM277" s="314"/>
      <c r="WCN277" s="314"/>
      <c r="WCO277" s="314"/>
      <c r="WCP277" s="314"/>
      <c r="WCQ277" s="314"/>
      <c r="WCR277" s="314"/>
      <c r="WCS277" s="314"/>
      <c r="WCT277" s="314"/>
      <c r="WCU277" s="314"/>
      <c r="WCV277" s="314"/>
      <c r="WCW277" s="314"/>
      <c r="WCX277" s="314"/>
      <c r="WCY277" s="314"/>
      <c r="WCZ277" s="314"/>
      <c r="WDA277" s="314"/>
      <c r="WDB277" s="314"/>
      <c r="WDC277" s="314"/>
      <c r="WDD277" s="314"/>
      <c r="WDE277" s="314"/>
      <c r="WDF277" s="314"/>
      <c r="WDG277" s="314"/>
      <c r="WDH277" s="314"/>
      <c r="WDI277" s="314"/>
      <c r="WDJ277" s="314"/>
      <c r="WDK277" s="314"/>
      <c r="WDL277" s="314"/>
      <c r="WDM277" s="314"/>
      <c r="WDN277" s="314"/>
      <c r="WDO277" s="314"/>
      <c r="WDP277" s="314"/>
      <c r="WDQ277" s="314"/>
      <c r="WDR277" s="314"/>
      <c r="WDS277" s="314"/>
      <c r="WDT277" s="314"/>
      <c r="WDU277" s="314"/>
      <c r="WDV277" s="314"/>
      <c r="WDW277" s="314"/>
      <c r="WDX277" s="314"/>
      <c r="WDY277" s="314"/>
      <c r="WDZ277" s="314"/>
      <c r="WEA277" s="314"/>
      <c r="WEB277" s="314"/>
      <c r="WEC277" s="314"/>
      <c r="WED277" s="314"/>
      <c r="WEE277" s="314"/>
      <c r="WEF277" s="314"/>
      <c r="WEG277" s="314"/>
      <c r="WEH277" s="314"/>
      <c r="WEI277" s="314"/>
      <c r="WEJ277" s="314"/>
      <c r="WEK277" s="314"/>
    </row>
    <row r="278" spans="1:15689" s="2" customFormat="1" ht="42.75" customHeight="1" x14ac:dyDescent="0.25">
      <c r="A278" s="316"/>
      <c r="B278" s="316" t="s">
        <v>3455</v>
      </c>
      <c r="C278" s="316">
        <v>101168</v>
      </c>
      <c r="D278" s="333">
        <v>38621</v>
      </c>
      <c r="E278" s="333">
        <v>38621</v>
      </c>
      <c r="F278" s="333">
        <v>42273</v>
      </c>
      <c r="G278" s="316" t="s">
        <v>10934</v>
      </c>
      <c r="H278" s="316" t="s">
        <v>1114</v>
      </c>
      <c r="I278" s="316" t="s">
        <v>6960</v>
      </c>
      <c r="J278" s="316" t="s">
        <v>136</v>
      </c>
      <c r="K278" s="316" t="s">
        <v>137</v>
      </c>
      <c r="L278" s="337" t="s">
        <v>188</v>
      </c>
      <c r="M278" s="316"/>
      <c r="N278" s="316" t="s">
        <v>136</v>
      </c>
      <c r="O278" s="316" t="s">
        <v>137</v>
      </c>
      <c r="P278" s="316" t="s">
        <v>188</v>
      </c>
      <c r="Q278" s="316" t="s">
        <v>610</v>
      </c>
      <c r="R278" s="316" t="s">
        <v>6946</v>
      </c>
      <c r="S278" s="316" t="s">
        <v>10669</v>
      </c>
      <c r="T278" s="316" t="s">
        <v>3456</v>
      </c>
      <c r="U278" s="316"/>
      <c r="V278" s="316" t="s">
        <v>1861</v>
      </c>
      <c r="W278" s="316"/>
      <c r="X278" s="316"/>
      <c r="Y278" s="316"/>
      <c r="Z278" s="316"/>
      <c r="AA278" s="316"/>
      <c r="AB278" s="316"/>
      <c r="AC278" s="316"/>
      <c r="AD278" s="316"/>
      <c r="AE278" s="316"/>
      <c r="AF278" s="316" t="s">
        <v>1861</v>
      </c>
      <c r="AG278" s="316" t="s">
        <v>1861</v>
      </c>
      <c r="AH278" s="316" t="s">
        <v>1861</v>
      </c>
      <c r="AI278" s="316" t="s">
        <v>1861</v>
      </c>
      <c r="AJ278" s="316" t="s">
        <v>1861</v>
      </c>
      <c r="AK278" s="316"/>
      <c r="AL278" s="316"/>
      <c r="AM278" s="316"/>
      <c r="AN278" s="316"/>
      <c r="AO278" s="316"/>
      <c r="AP278" s="316"/>
      <c r="AQ278" s="316"/>
      <c r="AR278" s="316"/>
      <c r="AS278" s="316"/>
      <c r="AT278" s="316"/>
      <c r="AU278" s="316"/>
      <c r="AV278" s="316"/>
      <c r="AW278" s="316"/>
      <c r="AX278" s="316" t="s">
        <v>6948</v>
      </c>
      <c r="AY278" s="327"/>
      <c r="AZ278" s="316"/>
      <c r="BA278" s="316"/>
      <c r="BB278" s="327" t="s">
        <v>6952</v>
      </c>
      <c r="BC278" s="327" t="s">
        <v>6953</v>
      </c>
      <c r="BD278" s="327">
        <v>42</v>
      </c>
      <c r="BE278" s="327">
        <v>14</v>
      </c>
      <c r="BF278" s="327">
        <v>20.89</v>
      </c>
      <c r="BG278" s="327">
        <v>23</v>
      </c>
      <c r="BH278" s="327">
        <v>24</v>
      </c>
      <c r="BI278" s="327">
        <v>15.98</v>
      </c>
      <c r="BJ278" s="985">
        <v>42.239136111111115</v>
      </c>
      <c r="BK278" s="985">
        <v>23.404438888888887</v>
      </c>
      <c r="BL278" s="327"/>
      <c r="BM278" s="327"/>
      <c r="BN278" s="315" t="s">
        <v>10936</v>
      </c>
      <c r="BO278" s="314"/>
      <c r="BP278" s="314"/>
      <c r="BQ278" s="314"/>
      <c r="BR278" s="314"/>
      <c r="BS278" s="314"/>
      <c r="BT278" s="314"/>
      <c r="BU278" s="314"/>
      <c r="BV278" s="314"/>
      <c r="BW278" s="314"/>
      <c r="BX278" s="314"/>
      <c r="BY278" s="314"/>
      <c r="BZ278" s="314"/>
      <c r="CA278" s="314"/>
      <c r="CB278" s="314"/>
      <c r="CC278" s="314"/>
      <c r="CD278" s="314"/>
      <c r="CE278" s="314"/>
      <c r="CF278" s="314"/>
      <c r="CG278" s="314"/>
      <c r="CH278" s="314"/>
      <c r="CI278" s="314"/>
      <c r="CJ278" s="314"/>
      <c r="CK278" s="314"/>
      <c r="CL278" s="314"/>
      <c r="CM278" s="314"/>
      <c r="CN278" s="314"/>
      <c r="CO278" s="314"/>
      <c r="CP278" s="314"/>
      <c r="CQ278" s="314"/>
      <c r="CR278" s="314"/>
      <c r="CS278" s="314"/>
      <c r="CT278" s="314"/>
      <c r="CU278" s="314"/>
      <c r="CV278" s="314"/>
      <c r="CW278" s="314"/>
      <c r="CX278" s="314"/>
      <c r="CY278" s="314"/>
      <c r="CZ278" s="314"/>
      <c r="DA278" s="314"/>
      <c r="DB278" s="314"/>
      <c r="DC278" s="314"/>
      <c r="DD278" s="314"/>
      <c r="DE278" s="314"/>
      <c r="DF278" s="314"/>
      <c r="DG278" s="314"/>
      <c r="DH278" s="314"/>
      <c r="DI278" s="314"/>
      <c r="DJ278" s="314"/>
      <c r="DK278" s="314"/>
      <c r="DL278" s="314"/>
      <c r="DM278" s="314"/>
      <c r="DN278" s="314"/>
      <c r="DO278" s="314"/>
      <c r="DP278" s="314"/>
      <c r="DQ278" s="314"/>
      <c r="DR278" s="314"/>
      <c r="DS278" s="314"/>
      <c r="DT278" s="314"/>
      <c r="DU278" s="314"/>
      <c r="DV278" s="314"/>
      <c r="DW278" s="314"/>
      <c r="DX278" s="314"/>
      <c r="DY278" s="314"/>
      <c r="DZ278" s="314"/>
      <c r="EA278" s="314"/>
      <c r="EB278" s="314"/>
      <c r="EC278" s="314"/>
      <c r="ED278" s="314"/>
      <c r="EE278" s="314"/>
      <c r="EF278" s="314"/>
      <c r="EG278" s="314"/>
      <c r="EH278" s="314"/>
      <c r="EI278" s="314"/>
      <c r="EJ278" s="314"/>
      <c r="EK278" s="314"/>
      <c r="EL278" s="314"/>
      <c r="EM278" s="314"/>
      <c r="EN278" s="314"/>
      <c r="EO278" s="314"/>
      <c r="EP278" s="314"/>
      <c r="EQ278" s="314"/>
      <c r="ER278" s="314"/>
      <c r="ES278" s="314"/>
      <c r="ET278" s="314"/>
      <c r="EU278" s="314"/>
      <c r="EV278" s="314"/>
      <c r="EW278" s="314"/>
      <c r="EX278" s="314"/>
      <c r="EY278" s="314"/>
      <c r="EZ278" s="314"/>
      <c r="FA278" s="314"/>
      <c r="FB278" s="314"/>
      <c r="FC278" s="314"/>
      <c r="FD278" s="314"/>
      <c r="FE278" s="314"/>
      <c r="FF278" s="314"/>
      <c r="FG278" s="314"/>
      <c r="FH278" s="314"/>
      <c r="FI278" s="314"/>
      <c r="FJ278" s="314"/>
      <c r="FK278" s="314"/>
      <c r="FL278" s="314"/>
      <c r="FM278" s="314"/>
      <c r="FN278" s="314"/>
      <c r="FO278" s="314"/>
      <c r="FP278" s="314"/>
      <c r="FQ278" s="314"/>
      <c r="FR278" s="314"/>
      <c r="FS278" s="314"/>
      <c r="FT278" s="314"/>
      <c r="FU278" s="314"/>
      <c r="FV278" s="314"/>
      <c r="FW278" s="314"/>
      <c r="FX278" s="314"/>
      <c r="FY278" s="314"/>
      <c r="FZ278" s="314"/>
      <c r="GA278" s="314"/>
      <c r="GB278" s="314"/>
      <c r="GC278" s="314"/>
      <c r="GD278" s="314"/>
      <c r="GE278" s="314"/>
      <c r="GF278" s="314"/>
      <c r="GG278" s="314"/>
      <c r="GH278" s="314"/>
      <c r="GI278" s="314"/>
      <c r="GJ278" s="314"/>
      <c r="GK278" s="314"/>
      <c r="GL278" s="314"/>
      <c r="GM278" s="314"/>
      <c r="GN278" s="314"/>
      <c r="GO278" s="314"/>
      <c r="GP278" s="314"/>
      <c r="GQ278" s="314"/>
      <c r="GR278" s="314"/>
      <c r="GS278" s="314"/>
      <c r="GT278" s="314"/>
      <c r="GU278" s="314"/>
      <c r="GV278" s="314"/>
      <c r="GW278" s="314"/>
      <c r="GX278" s="314"/>
      <c r="GY278" s="314"/>
      <c r="GZ278" s="314"/>
      <c r="HA278" s="314"/>
      <c r="HB278" s="314"/>
      <c r="HC278" s="314"/>
      <c r="HD278" s="314"/>
      <c r="HE278" s="314"/>
      <c r="HF278" s="314"/>
      <c r="HG278" s="314"/>
      <c r="HH278" s="314"/>
      <c r="HI278" s="314"/>
      <c r="HJ278" s="314"/>
      <c r="HK278" s="314"/>
      <c r="HL278" s="314"/>
      <c r="HM278" s="314"/>
      <c r="HN278" s="314"/>
      <c r="HO278" s="314"/>
      <c r="HP278" s="314"/>
      <c r="HQ278" s="314"/>
      <c r="HR278" s="314"/>
      <c r="HS278" s="314"/>
      <c r="HT278" s="314"/>
      <c r="HU278" s="314"/>
      <c r="HV278" s="314"/>
      <c r="HW278" s="314"/>
      <c r="HX278" s="314"/>
      <c r="HY278" s="314"/>
      <c r="HZ278" s="314"/>
      <c r="IA278" s="314"/>
      <c r="IB278" s="314"/>
      <c r="IC278" s="314"/>
      <c r="ID278" s="314"/>
      <c r="IE278" s="314"/>
      <c r="IF278" s="314"/>
      <c r="IG278" s="314"/>
      <c r="IH278" s="314"/>
      <c r="II278" s="314"/>
      <c r="IJ278" s="314"/>
      <c r="IK278" s="314"/>
      <c r="IL278" s="314"/>
      <c r="IM278" s="314"/>
      <c r="IN278" s="314"/>
      <c r="IO278" s="314"/>
      <c r="IP278" s="314"/>
      <c r="IQ278" s="314"/>
      <c r="IR278" s="314"/>
      <c r="IS278" s="314"/>
      <c r="IT278" s="314"/>
      <c r="IU278" s="314"/>
      <c r="IV278" s="314"/>
      <c r="IW278" s="314"/>
      <c r="IX278" s="314"/>
      <c r="IY278" s="314"/>
      <c r="IZ278" s="314"/>
      <c r="JA278" s="314"/>
      <c r="JB278" s="314"/>
      <c r="JC278" s="314"/>
      <c r="JD278" s="314"/>
      <c r="JE278" s="314"/>
      <c r="JF278" s="314"/>
      <c r="JG278" s="314"/>
      <c r="JH278" s="314"/>
      <c r="JI278" s="314"/>
      <c r="JJ278" s="314"/>
      <c r="JK278" s="314"/>
      <c r="JL278" s="314"/>
      <c r="JM278" s="314"/>
      <c r="JN278" s="314"/>
      <c r="JO278" s="314"/>
      <c r="JP278" s="314"/>
      <c r="JQ278" s="314"/>
      <c r="JR278" s="314"/>
      <c r="JS278" s="314"/>
      <c r="JT278" s="314"/>
      <c r="JU278" s="314"/>
      <c r="JV278" s="314"/>
      <c r="JW278" s="314"/>
      <c r="JX278" s="314"/>
      <c r="JY278" s="314"/>
      <c r="JZ278" s="314"/>
      <c r="KA278" s="314"/>
      <c r="KB278" s="314"/>
      <c r="KC278" s="314"/>
      <c r="KD278" s="314"/>
      <c r="KE278" s="314"/>
      <c r="KF278" s="314"/>
      <c r="KG278" s="314"/>
      <c r="KH278" s="314"/>
      <c r="KI278" s="314"/>
      <c r="KJ278" s="314"/>
      <c r="KK278" s="314"/>
      <c r="KL278" s="314"/>
      <c r="KM278" s="314"/>
      <c r="KN278" s="314"/>
      <c r="KO278" s="314"/>
      <c r="KP278" s="314"/>
      <c r="KQ278" s="314"/>
      <c r="KR278" s="314"/>
      <c r="KS278" s="314"/>
      <c r="KT278" s="314"/>
      <c r="KU278" s="314"/>
      <c r="KV278" s="314"/>
      <c r="KW278" s="314"/>
      <c r="KX278" s="314"/>
      <c r="KY278" s="314"/>
      <c r="KZ278" s="314"/>
      <c r="LA278" s="314"/>
      <c r="LB278" s="314"/>
      <c r="LC278" s="314"/>
      <c r="LD278" s="314"/>
      <c r="LE278" s="314"/>
      <c r="LF278" s="314"/>
      <c r="LG278" s="314"/>
      <c r="LH278" s="314"/>
      <c r="LI278" s="314"/>
      <c r="LJ278" s="314"/>
      <c r="LK278" s="314"/>
      <c r="LL278" s="314"/>
      <c r="LM278" s="314"/>
      <c r="LN278" s="314"/>
      <c r="LO278" s="314"/>
      <c r="LP278" s="314"/>
      <c r="LQ278" s="314"/>
      <c r="LR278" s="314"/>
      <c r="LS278" s="314"/>
      <c r="LT278" s="314"/>
      <c r="LU278" s="314"/>
      <c r="LV278" s="314"/>
      <c r="LW278" s="314"/>
      <c r="LX278" s="314"/>
      <c r="LY278" s="314"/>
      <c r="LZ278" s="314"/>
      <c r="MA278" s="314"/>
      <c r="MB278" s="314"/>
      <c r="MC278" s="314"/>
      <c r="MD278" s="314"/>
      <c r="ME278" s="314"/>
      <c r="MF278" s="314"/>
      <c r="MG278" s="314"/>
      <c r="MH278" s="314"/>
      <c r="MI278" s="314"/>
      <c r="MJ278" s="314"/>
      <c r="MK278" s="314"/>
      <c r="ML278" s="314"/>
      <c r="MM278" s="314"/>
      <c r="MN278" s="314"/>
      <c r="MO278" s="314"/>
      <c r="MP278" s="314"/>
      <c r="MQ278" s="314"/>
      <c r="MR278" s="314"/>
      <c r="MS278" s="314"/>
      <c r="MT278" s="314"/>
      <c r="MU278" s="314"/>
      <c r="MV278" s="314"/>
      <c r="MW278" s="314"/>
      <c r="MX278" s="314"/>
      <c r="MY278" s="314"/>
      <c r="MZ278" s="314"/>
      <c r="NA278" s="314"/>
      <c r="NB278" s="314"/>
      <c r="NC278" s="314"/>
      <c r="ND278" s="314"/>
      <c r="NE278" s="314"/>
      <c r="NF278" s="314"/>
      <c r="NG278" s="314"/>
      <c r="NH278" s="314"/>
      <c r="NI278" s="314"/>
      <c r="NJ278" s="314"/>
      <c r="NK278" s="314"/>
      <c r="NL278" s="314"/>
      <c r="NM278" s="314"/>
      <c r="NN278" s="314"/>
      <c r="NO278" s="314"/>
      <c r="NP278" s="314"/>
      <c r="NQ278" s="314"/>
      <c r="NR278" s="314"/>
      <c r="NS278" s="314"/>
      <c r="NT278" s="314"/>
      <c r="NU278" s="314"/>
      <c r="NV278" s="314"/>
      <c r="NW278" s="314"/>
      <c r="NX278" s="314"/>
      <c r="NY278" s="314"/>
      <c r="NZ278" s="314"/>
      <c r="OA278" s="314"/>
      <c r="OB278" s="314"/>
      <c r="OC278" s="314"/>
      <c r="OD278" s="314"/>
      <c r="OE278" s="314"/>
      <c r="OF278" s="314"/>
      <c r="OG278" s="314"/>
      <c r="OH278" s="314"/>
      <c r="OI278" s="314"/>
      <c r="OJ278" s="314"/>
      <c r="OK278" s="314"/>
      <c r="OL278" s="314"/>
      <c r="OM278" s="314"/>
      <c r="ON278" s="314"/>
      <c r="OO278" s="314"/>
      <c r="OP278" s="314"/>
      <c r="OQ278" s="314"/>
      <c r="OR278" s="314"/>
      <c r="OS278" s="314"/>
      <c r="OT278" s="314"/>
      <c r="OU278" s="314"/>
      <c r="OV278" s="314"/>
      <c r="OW278" s="314"/>
      <c r="OX278" s="314"/>
      <c r="OY278" s="314"/>
      <c r="OZ278" s="314"/>
      <c r="PA278" s="314"/>
      <c r="PB278" s="314"/>
      <c r="PC278" s="314"/>
      <c r="PD278" s="314"/>
      <c r="PE278" s="314"/>
      <c r="PF278" s="314"/>
      <c r="PG278" s="314"/>
      <c r="PH278" s="314"/>
      <c r="PI278" s="314"/>
      <c r="PJ278" s="314"/>
      <c r="PK278" s="314"/>
      <c r="PL278" s="314"/>
      <c r="PM278" s="314"/>
      <c r="PN278" s="314"/>
      <c r="PO278" s="314"/>
      <c r="PP278" s="314"/>
      <c r="PQ278" s="314"/>
      <c r="PR278" s="314"/>
      <c r="PS278" s="314"/>
      <c r="PT278" s="314"/>
      <c r="PU278" s="314"/>
      <c r="PV278" s="314"/>
      <c r="PW278" s="314"/>
      <c r="PX278" s="314"/>
      <c r="PY278" s="314"/>
      <c r="PZ278" s="314"/>
      <c r="QA278" s="314"/>
      <c r="QB278" s="314"/>
      <c r="QC278" s="314"/>
      <c r="QD278" s="314"/>
      <c r="QE278" s="314"/>
      <c r="QF278" s="314"/>
      <c r="QG278" s="314"/>
      <c r="QH278" s="314"/>
      <c r="QI278" s="314"/>
      <c r="QJ278" s="314"/>
      <c r="QK278" s="314"/>
      <c r="QL278" s="314"/>
      <c r="QM278" s="314"/>
      <c r="QN278" s="314"/>
      <c r="QO278" s="314"/>
      <c r="QP278" s="314"/>
      <c r="QQ278" s="314"/>
      <c r="QR278" s="314"/>
      <c r="QS278" s="314"/>
      <c r="QT278" s="314"/>
      <c r="QU278" s="314"/>
      <c r="QV278" s="314"/>
      <c r="QW278" s="314"/>
      <c r="QX278" s="314"/>
      <c r="QY278" s="314"/>
      <c r="QZ278" s="314"/>
      <c r="RA278" s="314"/>
      <c r="RB278" s="314"/>
      <c r="RC278" s="314"/>
      <c r="RD278" s="314"/>
      <c r="RE278" s="314"/>
      <c r="RF278" s="314"/>
      <c r="RG278" s="314"/>
      <c r="RH278" s="314"/>
      <c r="RI278" s="314"/>
      <c r="RJ278" s="314"/>
      <c r="RK278" s="314"/>
      <c r="RL278" s="314"/>
      <c r="RM278" s="314"/>
      <c r="RN278" s="314"/>
      <c r="RO278" s="314"/>
      <c r="RP278" s="314"/>
      <c r="RQ278" s="314"/>
      <c r="RR278" s="314"/>
      <c r="RS278" s="314"/>
      <c r="RT278" s="314"/>
      <c r="RU278" s="314"/>
      <c r="RV278" s="314"/>
      <c r="RW278" s="314"/>
      <c r="RX278" s="314"/>
      <c r="RY278" s="314"/>
      <c r="RZ278" s="314"/>
      <c r="SA278" s="314"/>
      <c r="SB278" s="314"/>
      <c r="SC278" s="314"/>
      <c r="SD278" s="314"/>
      <c r="SE278" s="314"/>
      <c r="SF278" s="314"/>
      <c r="SG278" s="314"/>
      <c r="SH278" s="314"/>
      <c r="SI278" s="314"/>
      <c r="SJ278" s="314"/>
      <c r="SK278" s="314"/>
      <c r="SL278" s="314"/>
      <c r="SM278" s="314"/>
      <c r="SN278" s="314"/>
      <c r="SO278" s="314"/>
      <c r="SP278" s="314"/>
      <c r="SQ278" s="314"/>
      <c r="SR278" s="314"/>
      <c r="SS278" s="314"/>
      <c r="ST278" s="314"/>
      <c r="SU278" s="314"/>
      <c r="SV278" s="314"/>
      <c r="SW278" s="314"/>
      <c r="SX278" s="314"/>
      <c r="SY278" s="314"/>
      <c r="SZ278" s="314"/>
      <c r="TA278" s="314"/>
      <c r="TB278" s="314"/>
      <c r="TC278" s="314"/>
      <c r="TD278" s="314"/>
      <c r="TE278" s="314"/>
      <c r="TF278" s="314"/>
      <c r="TG278" s="314"/>
      <c r="TH278" s="314"/>
      <c r="TI278" s="314"/>
      <c r="TJ278" s="314"/>
      <c r="TK278" s="314"/>
      <c r="TL278" s="314"/>
      <c r="TM278" s="314"/>
      <c r="TN278" s="314"/>
      <c r="TO278" s="314"/>
      <c r="TP278" s="314"/>
      <c r="TQ278" s="314"/>
      <c r="TR278" s="314"/>
      <c r="TS278" s="314"/>
      <c r="TT278" s="314"/>
      <c r="TU278" s="314"/>
      <c r="TV278" s="314"/>
      <c r="TW278" s="314"/>
      <c r="TX278" s="314"/>
      <c r="TY278" s="314"/>
      <c r="TZ278" s="314"/>
      <c r="UA278" s="314"/>
      <c r="UB278" s="314"/>
      <c r="UC278" s="314"/>
      <c r="UD278" s="314"/>
      <c r="UE278" s="314"/>
      <c r="UF278" s="314"/>
      <c r="UG278" s="314"/>
      <c r="UH278" s="314"/>
      <c r="UI278" s="314"/>
      <c r="UJ278" s="314"/>
      <c r="UK278" s="314"/>
      <c r="UL278" s="314"/>
      <c r="UM278" s="314"/>
      <c r="UN278" s="314"/>
      <c r="UO278" s="314"/>
      <c r="UP278" s="314"/>
      <c r="UQ278" s="314"/>
      <c r="UR278" s="314"/>
      <c r="US278" s="314"/>
      <c r="UT278" s="314"/>
      <c r="UU278" s="314"/>
      <c r="UV278" s="314"/>
      <c r="UW278" s="314"/>
      <c r="UX278" s="314"/>
      <c r="UY278" s="314"/>
      <c r="UZ278" s="314"/>
      <c r="VA278" s="314"/>
      <c r="VB278" s="314"/>
      <c r="VC278" s="314"/>
      <c r="VD278" s="314"/>
      <c r="VE278" s="314"/>
      <c r="VF278" s="314"/>
      <c r="VG278" s="314"/>
      <c r="VH278" s="314"/>
      <c r="VI278" s="314"/>
      <c r="VJ278" s="314"/>
      <c r="VK278" s="314"/>
      <c r="VL278" s="314"/>
      <c r="VM278" s="314"/>
      <c r="VN278" s="314"/>
      <c r="VO278" s="314"/>
      <c r="VP278" s="314"/>
      <c r="VQ278" s="314"/>
      <c r="VR278" s="314"/>
      <c r="VS278" s="314"/>
      <c r="VT278" s="314"/>
      <c r="VU278" s="314"/>
      <c r="VV278" s="314"/>
      <c r="VW278" s="314"/>
      <c r="VX278" s="314"/>
      <c r="VY278" s="314"/>
      <c r="VZ278" s="314"/>
      <c r="WA278" s="314"/>
      <c r="WB278" s="314"/>
      <c r="WC278" s="314"/>
      <c r="WD278" s="314"/>
      <c r="WE278" s="314"/>
      <c r="WF278" s="314"/>
      <c r="WG278" s="314"/>
      <c r="WH278" s="314"/>
      <c r="WI278" s="314"/>
      <c r="WJ278" s="314"/>
      <c r="WK278" s="314"/>
      <c r="WL278" s="314"/>
      <c r="WM278" s="314"/>
      <c r="WN278" s="314"/>
      <c r="WO278" s="314"/>
      <c r="WP278" s="314"/>
      <c r="WQ278" s="314"/>
      <c r="WR278" s="314"/>
      <c r="WS278" s="314"/>
      <c r="WT278" s="314"/>
      <c r="WU278" s="314"/>
      <c r="WV278" s="314"/>
      <c r="WW278" s="314"/>
      <c r="WX278" s="314"/>
      <c r="WY278" s="314"/>
      <c r="WZ278" s="314"/>
      <c r="XA278" s="314"/>
      <c r="XB278" s="314"/>
      <c r="XC278" s="314"/>
      <c r="XD278" s="314"/>
      <c r="XE278" s="314"/>
      <c r="XF278" s="314"/>
      <c r="XG278" s="314"/>
      <c r="XH278" s="314"/>
      <c r="XI278" s="314"/>
      <c r="XJ278" s="314"/>
      <c r="XK278" s="314"/>
      <c r="XL278" s="314"/>
      <c r="XM278" s="314"/>
      <c r="XN278" s="314"/>
      <c r="XO278" s="314"/>
      <c r="XP278" s="314"/>
      <c r="XQ278" s="314"/>
      <c r="XR278" s="314"/>
      <c r="XS278" s="314"/>
      <c r="XT278" s="314"/>
      <c r="XU278" s="314"/>
      <c r="XV278" s="314"/>
      <c r="XW278" s="314"/>
      <c r="XX278" s="314"/>
      <c r="XY278" s="314"/>
      <c r="XZ278" s="314"/>
      <c r="YA278" s="314"/>
      <c r="YB278" s="314"/>
      <c r="YC278" s="314"/>
      <c r="YD278" s="314"/>
      <c r="YE278" s="314"/>
      <c r="YF278" s="314"/>
      <c r="YG278" s="314"/>
      <c r="YH278" s="314"/>
      <c r="YI278" s="314"/>
      <c r="YJ278" s="314"/>
      <c r="YK278" s="314"/>
      <c r="YL278" s="314"/>
      <c r="YM278" s="314"/>
      <c r="YN278" s="314"/>
      <c r="YO278" s="314"/>
      <c r="YP278" s="314"/>
      <c r="YQ278" s="314"/>
      <c r="YR278" s="314"/>
      <c r="YS278" s="314"/>
      <c r="YT278" s="314"/>
      <c r="YU278" s="314"/>
      <c r="YV278" s="314"/>
      <c r="YW278" s="314"/>
      <c r="YX278" s="314"/>
      <c r="YY278" s="314"/>
      <c r="YZ278" s="314"/>
      <c r="ZA278" s="314"/>
      <c r="ZB278" s="314"/>
      <c r="ZC278" s="314"/>
      <c r="ZD278" s="314"/>
      <c r="ZE278" s="314"/>
      <c r="ZF278" s="314"/>
      <c r="ZG278" s="314"/>
      <c r="ZH278" s="314"/>
      <c r="ZI278" s="314"/>
      <c r="ZJ278" s="314"/>
      <c r="ZK278" s="314"/>
      <c r="ZL278" s="314"/>
      <c r="ZM278" s="314"/>
      <c r="ZN278" s="314"/>
      <c r="ZO278" s="314"/>
      <c r="ZP278" s="314"/>
      <c r="ZQ278" s="314"/>
      <c r="ZR278" s="314"/>
      <c r="ZS278" s="314"/>
      <c r="ZT278" s="314"/>
      <c r="ZU278" s="314"/>
      <c r="ZV278" s="314"/>
      <c r="ZW278" s="314"/>
      <c r="ZX278" s="314"/>
      <c r="ZY278" s="314"/>
      <c r="ZZ278" s="314"/>
      <c r="AAA278" s="314"/>
      <c r="AAB278" s="314"/>
      <c r="AAC278" s="314"/>
      <c r="AAD278" s="314"/>
      <c r="AAE278" s="314"/>
      <c r="AAF278" s="314"/>
      <c r="AAG278" s="314"/>
      <c r="AAH278" s="314"/>
      <c r="AAI278" s="314"/>
      <c r="AAJ278" s="314"/>
      <c r="AAK278" s="314"/>
      <c r="AAL278" s="314"/>
      <c r="AAM278" s="314"/>
      <c r="AAN278" s="314"/>
      <c r="AAO278" s="314"/>
      <c r="AAP278" s="314"/>
      <c r="AAQ278" s="314"/>
      <c r="AAR278" s="314"/>
      <c r="AAS278" s="314"/>
      <c r="AAT278" s="314"/>
      <c r="AAU278" s="314"/>
      <c r="AAV278" s="314"/>
      <c r="AAW278" s="314"/>
      <c r="AAX278" s="314"/>
      <c r="AAY278" s="314"/>
      <c r="AAZ278" s="314"/>
      <c r="ABA278" s="314"/>
      <c r="ABB278" s="314"/>
      <c r="ABC278" s="314"/>
      <c r="ABD278" s="314"/>
      <c r="ABE278" s="314"/>
      <c r="ABF278" s="314"/>
      <c r="ABG278" s="314"/>
      <c r="ABH278" s="314"/>
      <c r="ABI278" s="314"/>
      <c r="ABJ278" s="314"/>
      <c r="ABK278" s="314"/>
      <c r="ABL278" s="314"/>
      <c r="ABM278" s="314"/>
      <c r="ABN278" s="314"/>
      <c r="ABO278" s="314"/>
      <c r="ABP278" s="314"/>
      <c r="ABQ278" s="314"/>
      <c r="ABR278" s="314"/>
      <c r="ABS278" s="314"/>
      <c r="ABT278" s="314"/>
      <c r="ABU278" s="314"/>
      <c r="ABV278" s="314"/>
      <c r="ABW278" s="314"/>
      <c r="ABX278" s="314"/>
      <c r="ABY278" s="314"/>
      <c r="ABZ278" s="314"/>
      <c r="ACA278" s="314"/>
      <c r="ACB278" s="314"/>
      <c r="ACC278" s="314"/>
      <c r="ACD278" s="314"/>
      <c r="ACE278" s="314"/>
      <c r="ACF278" s="314"/>
      <c r="ACG278" s="314"/>
      <c r="ACH278" s="314"/>
      <c r="ACI278" s="314"/>
      <c r="ACJ278" s="314"/>
      <c r="ACK278" s="314"/>
      <c r="ACL278" s="314"/>
      <c r="ACM278" s="314"/>
      <c r="ACN278" s="314"/>
      <c r="ACO278" s="314"/>
      <c r="ACP278" s="314"/>
      <c r="ACQ278" s="314"/>
      <c r="ACR278" s="314"/>
      <c r="ACS278" s="314"/>
      <c r="ACT278" s="314"/>
      <c r="ACU278" s="314"/>
      <c r="ACV278" s="314"/>
      <c r="ACW278" s="314"/>
      <c r="ACX278" s="314"/>
      <c r="ACY278" s="314"/>
      <c r="ACZ278" s="314"/>
      <c r="ADA278" s="314"/>
      <c r="ADB278" s="314"/>
      <c r="ADC278" s="314"/>
      <c r="ADD278" s="314"/>
      <c r="ADE278" s="314"/>
      <c r="ADF278" s="314"/>
      <c r="ADG278" s="314"/>
      <c r="ADH278" s="314"/>
      <c r="ADI278" s="314"/>
      <c r="ADJ278" s="314"/>
      <c r="ADK278" s="314"/>
      <c r="ADL278" s="314"/>
      <c r="ADM278" s="314"/>
      <c r="ADN278" s="314"/>
      <c r="ADO278" s="314"/>
      <c r="ADP278" s="314"/>
      <c r="ADQ278" s="314"/>
      <c r="ADR278" s="314"/>
      <c r="ADS278" s="314"/>
      <c r="ADT278" s="314"/>
      <c r="ADU278" s="314"/>
      <c r="ADV278" s="314"/>
      <c r="ADW278" s="314"/>
      <c r="ADX278" s="314"/>
      <c r="ADY278" s="314"/>
      <c r="ADZ278" s="314"/>
      <c r="AEA278" s="314"/>
      <c r="AEB278" s="314"/>
      <c r="AEC278" s="314"/>
      <c r="AED278" s="314"/>
      <c r="AEE278" s="314"/>
      <c r="AEF278" s="314"/>
      <c r="AEG278" s="314"/>
      <c r="AEH278" s="314"/>
      <c r="AEI278" s="314"/>
      <c r="AEJ278" s="314"/>
      <c r="AEK278" s="314"/>
      <c r="AEL278" s="314"/>
      <c r="AEM278" s="314"/>
      <c r="AEN278" s="314"/>
      <c r="AEO278" s="314"/>
      <c r="AEP278" s="314"/>
      <c r="AEQ278" s="314"/>
      <c r="AER278" s="314"/>
      <c r="AES278" s="314"/>
      <c r="AET278" s="314"/>
      <c r="AEU278" s="314"/>
      <c r="AEV278" s="314"/>
      <c r="AEW278" s="314"/>
      <c r="AEX278" s="314"/>
      <c r="AEY278" s="314"/>
      <c r="AEZ278" s="314"/>
      <c r="AFA278" s="314"/>
      <c r="AFB278" s="314"/>
      <c r="AFC278" s="314"/>
      <c r="AFD278" s="314"/>
      <c r="AFE278" s="314"/>
      <c r="AFF278" s="314"/>
      <c r="AFG278" s="314"/>
      <c r="AFH278" s="314"/>
      <c r="AFI278" s="314"/>
      <c r="AFJ278" s="314"/>
      <c r="AFK278" s="314"/>
      <c r="AFL278" s="314"/>
      <c r="AFM278" s="314"/>
      <c r="AFN278" s="314"/>
      <c r="AFO278" s="314"/>
      <c r="AFP278" s="314"/>
      <c r="AFQ278" s="314"/>
      <c r="AFR278" s="314"/>
      <c r="AFS278" s="314"/>
      <c r="AFT278" s="314"/>
      <c r="AFU278" s="314"/>
      <c r="AFV278" s="314"/>
      <c r="AFW278" s="314"/>
      <c r="AFX278" s="314"/>
      <c r="AFY278" s="314"/>
      <c r="AFZ278" s="314"/>
      <c r="AGA278" s="314"/>
      <c r="AGB278" s="314"/>
      <c r="AGC278" s="314"/>
      <c r="AGD278" s="314"/>
      <c r="AGE278" s="314"/>
      <c r="AGF278" s="314"/>
      <c r="AGG278" s="314"/>
      <c r="AGH278" s="314"/>
      <c r="AGI278" s="314"/>
      <c r="AGJ278" s="314"/>
      <c r="AGK278" s="314"/>
      <c r="AGL278" s="314"/>
      <c r="AGM278" s="314"/>
      <c r="AGN278" s="314"/>
      <c r="AGO278" s="314"/>
      <c r="AGP278" s="314"/>
      <c r="AGQ278" s="314"/>
      <c r="AGR278" s="314"/>
      <c r="AGS278" s="314"/>
      <c r="AGT278" s="314"/>
      <c r="AGU278" s="314"/>
      <c r="AGV278" s="314"/>
      <c r="AGW278" s="314"/>
      <c r="AGX278" s="314"/>
      <c r="AGY278" s="314"/>
      <c r="AGZ278" s="314"/>
      <c r="AHA278" s="314"/>
      <c r="AHB278" s="314"/>
      <c r="AHC278" s="314"/>
      <c r="AHD278" s="314"/>
      <c r="AHE278" s="314"/>
      <c r="AHF278" s="314"/>
      <c r="AHG278" s="314"/>
      <c r="AHH278" s="314"/>
      <c r="AHI278" s="314"/>
      <c r="AHJ278" s="314"/>
      <c r="AHK278" s="314"/>
      <c r="AHL278" s="314"/>
      <c r="AHM278" s="314"/>
      <c r="AHN278" s="314"/>
      <c r="AHO278" s="314"/>
      <c r="AHP278" s="314"/>
      <c r="AHQ278" s="314"/>
      <c r="AHR278" s="314"/>
      <c r="AHS278" s="314"/>
      <c r="AHT278" s="314"/>
      <c r="AHU278" s="314"/>
      <c r="AHV278" s="314"/>
      <c r="AHW278" s="314"/>
      <c r="AHX278" s="314"/>
      <c r="AHY278" s="314"/>
      <c r="AHZ278" s="314"/>
      <c r="AIA278" s="314"/>
      <c r="AIB278" s="314"/>
      <c r="AIC278" s="314"/>
      <c r="AID278" s="314"/>
      <c r="AIE278" s="314"/>
      <c r="AIF278" s="314"/>
      <c r="AIG278" s="314"/>
      <c r="AIH278" s="314"/>
      <c r="AII278" s="314"/>
      <c r="AIJ278" s="314"/>
      <c r="AIK278" s="314"/>
      <c r="AIL278" s="314"/>
      <c r="AIM278" s="314"/>
      <c r="AIN278" s="314"/>
      <c r="AIO278" s="314"/>
      <c r="AIP278" s="314"/>
      <c r="AIQ278" s="314"/>
      <c r="AIR278" s="314"/>
      <c r="AIS278" s="314"/>
      <c r="AIT278" s="314"/>
      <c r="AIU278" s="314"/>
      <c r="AIV278" s="314"/>
      <c r="AIW278" s="314"/>
      <c r="AIX278" s="314"/>
      <c r="AIY278" s="314"/>
      <c r="AIZ278" s="314"/>
      <c r="AJA278" s="314"/>
      <c r="AJB278" s="314"/>
      <c r="AJC278" s="314"/>
      <c r="AJD278" s="314"/>
      <c r="AJE278" s="314"/>
      <c r="AJF278" s="314"/>
      <c r="AJG278" s="314"/>
      <c r="AJH278" s="314"/>
      <c r="AJI278" s="314"/>
      <c r="AJJ278" s="314"/>
      <c r="AJK278" s="314"/>
      <c r="AJL278" s="314"/>
      <c r="AJM278" s="314"/>
      <c r="AJN278" s="314"/>
      <c r="AJO278" s="314"/>
      <c r="AJP278" s="314"/>
      <c r="AJQ278" s="314"/>
      <c r="AJR278" s="314"/>
      <c r="AJS278" s="314"/>
      <c r="AJT278" s="314"/>
      <c r="AJU278" s="314"/>
      <c r="AJV278" s="314"/>
      <c r="AJW278" s="314"/>
      <c r="AJX278" s="314"/>
      <c r="AJY278" s="314"/>
      <c r="AJZ278" s="314"/>
      <c r="AKA278" s="314"/>
      <c r="AKB278" s="314"/>
      <c r="AKC278" s="314"/>
      <c r="AKD278" s="314"/>
      <c r="AKE278" s="314"/>
      <c r="AKF278" s="314"/>
      <c r="AKG278" s="314"/>
      <c r="AKH278" s="314"/>
      <c r="AKI278" s="314"/>
      <c r="AKJ278" s="314"/>
      <c r="AKK278" s="314"/>
      <c r="AKL278" s="314"/>
      <c r="AKM278" s="314"/>
      <c r="AKN278" s="314"/>
      <c r="AKO278" s="314"/>
      <c r="AKP278" s="314"/>
      <c r="AKQ278" s="314"/>
      <c r="AKR278" s="314"/>
      <c r="AKS278" s="314"/>
      <c r="AKT278" s="314"/>
      <c r="AKU278" s="314"/>
      <c r="AKV278" s="314"/>
      <c r="AKW278" s="314"/>
      <c r="AKX278" s="314"/>
      <c r="AKY278" s="314"/>
      <c r="AKZ278" s="314"/>
      <c r="ALA278" s="314"/>
      <c r="ALB278" s="314"/>
      <c r="ALC278" s="314"/>
      <c r="ALD278" s="314"/>
      <c r="ALE278" s="314"/>
      <c r="ALF278" s="314"/>
      <c r="ALG278" s="314"/>
      <c r="ALH278" s="314"/>
      <c r="ALI278" s="314"/>
      <c r="ALJ278" s="314"/>
      <c r="ALK278" s="314"/>
      <c r="ALL278" s="314"/>
      <c r="ALM278" s="314"/>
      <c r="ALN278" s="314"/>
      <c r="ALO278" s="314"/>
      <c r="ALP278" s="314"/>
      <c r="ALQ278" s="314"/>
      <c r="ALR278" s="314"/>
      <c r="ALS278" s="314"/>
      <c r="ALT278" s="314"/>
      <c r="ALU278" s="314"/>
      <c r="ALV278" s="314"/>
      <c r="ALW278" s="314"/>
      <c r="ALX278" s="314"/>
      <c r="ALY278" s="314"/>
      <c r="ALZ278" s="314"/>
      <c r="AMA278" s="314"/>
      <c r="AMB278" s="314"/>
      <c r="AMC278" s="314"/>
      <c r="AMD278" s="314"/>
      <c r="AME278" s="314"/>
      <c r="AMF278" s="314"/>
      <c r="AMG278" s="314"/>
      <c r="AMH278" s="314"/>
      <c r="AMI278" s="314"/>
      <c r="AMJ278" s="314"/>
      <c r="AMK278" s="314"/>
      <c r="AML278" s="314"/>
      <c r="AMM278" s="314"/>
      <c r="AMN278" s="314"/>
      <c r="AMO278" s="314"/>
      <c r="AMP278" s="314"/>
      <c r="AMQ278" s="314"/>
      <c r="AMR278" s="314"/>
      <c r="AMS278" s="314"/>
      <c r="AMT278" s="314"/>
      <c r="AMU278" s="314"/>
      <c r="AMV278" s="314"/>
      <c r="AMW278" s="314"/>
      <c r="AMX278" s="314"/>
      <c r="AMY278" s="314"/>
      <c r="AMZ278" s="314"/>
      <c r="ANA278" s="314"/>
      <c r="ANB278" s="314"/>
      <c r="ANC278" s="314"/>
      <c r="AND278" s="314"/>
      <c r="ANE278" s="314"/>
      <c r="ANF278" s="314"/>
      <c r="ANG278" s="314"/>
      <c r="ANH278" s="314"/>
      <c r="ANI278" s="314"/>
      <c r="ANJ278" s="314"/>
      <c r="ANK278" s="314"/>
      <c r="ANL278" s="314"/>
      <c r="ANM278" s="314"/>
      <c r="ANN278" s="314"/>
      <c r="ANO278" s="314"/>
      <c r="ANP278" s="314"/>
      <c r="ANQ278" s="314"/>
      <c r="ANR278" s="314"/>
      <c r="ANS278" s="314"/>
      <c r="ANT278" s="314"/>
      <c r="ANU278" s="314"/>
      <c r="ANV278" s="314"/>
      <c r="ANW278" s="314"/>
      <c r="ANX278" s="314"/>
      <c r="ANY278" s="314"/>
      <c r="ANZ278" s="314"/>
      <c r="AOA278" s="314"/>
      <c r="AOB278" s="314"/>
      <c r="AOC278" s="314"/>
      <c r="AOD278" s="314"/>
      <c r="AOE278" s="314"/>
      <c r="AOF278" s="314"/>
      <c r="AOG278" s="314"/>
      <c r="AOH278" s="314"/>
      <c r="AOI278" s="314"/>
      <c r="AOJ278" s="314"/>
      <c r="AOK278" s="314"/>
      <c r="AOL278" s="314"/>
      <c r="AOM278" s="314"/>
      <c r="AON278" s="314"/>
      <c r="AOO278" s="314"/>
      <c r="AOP278" s="314"/>
      <c r="AOQ278" s="314"/>
      <c r="AOR278" s="314"/>
      <c r="AOS278" s="314"/>
      <c r="AOT278" s="314"/>
      <c r="AOU278" s="314"/>
      <c r="AOV278" s="314"/>
      <c r="AOW278" s="314"/>
      <c r="AOX278" s="314"/>
      <c r="AOY278" s="314"/>
      <c r="AOZ278" s="314"/>
      <c r="APA278" s="314"/>
      <c r="APB278" s="314"/>
      <c r="APC278" s="314"/>
      <c r="APD278" s="314"/>
      <c r="APE278" s="314"/>
      <c r="APF278" s="314"/>
      <c r="APG278" s="314"/>
      <c r="APH278" s="314"/>
      <c r="API278" s="314"/>
      <c r="APJ278" s="314"/>
      <c r="APK278" s="314"/>
      <c r="APL278" s="314"/>
      <c r="APM278" s="314"/>
      <c r="APN278" s="314"/>
      <c r="APO278" s="314"/>
      <c r="APP278" s="314"/>
      <c r="APQ278" s="314"/>
      <c r="APR278" s="314"/>
      <c r="APS278" s="314"/>
      <c r="APT278" s="314"/>
      <c r="APU278" s="314"/>
      <c r="APV278" s="314"/>
      <c r="APW278" s="314"/>
      <c r="APX278" s="314"/>
      <c r="APY278" s="314"/>
      <c r="APZ278" s="314"/>
      <c r="AQA278" s="314"/>
      <c r="AQB278" s="314"/>
      <c r="AQC278" s="314"/>
      <c r="AQD278" s="314"/>
      <c r="AQE278" s="314"/>
      <c r="AQF278" s="314"/>
      <c r="AQG278" s="314"/>
      <c r="AQH278" s="314"/>
      <c r="AQI278" s="314"/>
      <c r="AQJ278" s="314"/>
      <c r="AQK278" s="314"/>
      <c r="AQL278" s="314"/>
      <c r="AQM278" s="314"/>
      <c r="AQN278" s="314"/>
      <c r="AQO278" s="314"/>
      <c r="AQP278" s="314"/>
      <c r="AQQ278" s="314"/>
      <c r="AQR278" s="314"/>
      <c r="AQS278" s="314"/>
      <c r="AQT278" s="314"/>
      <c r="AQU278" s="314"/>
      <c r="AQV278" s="314"/>
      <c r="AQW278" s="314"/>
      <c r="AQX278" s="314"/>
      <c r="AQY278" s="314"/>
      <c r="AQZ278" s="314"/>
      <c r="ARA278" s="314"/>
      <c r="ARB278" s="314"/>
      <c r="ARC278" s="314"/>
      <c r="ARD278" s="314"/>
      <c r="ARE278" s="314"/>
      <c r="ARF278" s="314"/>
      <c r="ARG278" s="314"/>
      <c r="ARH278" s="314"/>
      <c r="ARI278" s="314"/>
      <c r="ARJ278" s="314"/>
      <c r="ARK278" s="314"/>
      <c r="ARL278" s="314"/>
      <c r="ARM278" s="314"/>
      <c r="ARN278" s="314"/>
      <c r="ARO278" s="314"/>
      <c r="ARP278" s="314"/>
      <c r="ARQ278" s="314"/>
      <c r="ARR278" s="314"/>
      <c r="ARS278" s="314"/>
      <c r="ART278" s="314"/>
      <c r="ARU278" s="314"/>
      <c r="ARV278" s="314"/>
      <c r="ARW278" s="314"/>
      <c r="ARX278" s="314"/>
      <c r="ARY278" s="314"/>
      <c r="ARZ278" s="314"/>
      <c r="ASA278" s="314"/>
      <c r="ASB278" s="314"/>
      <c r="ASC278" s="314"/>
      <c r="ASD278" s="314"/>
      <c r="ASE278" s="314"/>
      <c r="ASF278" s="314"/>
      <c r="ASG278" s="314"/>
      <c r="ASH278" s="314"/>
      <c r="ASI278" s="314"/>
      <c r="ASJ278" s="314"/>
      <c r="ASK278" s="314"/>
      <c r="ASL278" s="314"/>
      <c r="ASM278" s="314"/>
      <c r="ASN278" s="314"/>
      <c r="ASO278" s="314"/>
      <c r="ASP278" s="314"/>
      <c r="ASQ278" s="314"/>
      <c r="ASR278" s="314"/>
      <c r="ASS278" s="314"/>
      <c r="AST278" s="314"/>
      <c r="ASU278" s="314"/>
      <c r="ASV278" s="314"/>
      <c r="ASW278" s="314"/>
      <c r="ASX278" s="314"/>
      <c r="ASY278" s="314"/>
      <c r="ASZ278" s="314"/>
      <c r="ATA278" s="314"/>
      <c r="ATB278" s="314"/>
      <c r="ATC278" s="314"/>
      <c r="ATD278" s="314"/>
      <c r="ATE278" s="314"/>
      <c r="ATF278" s="314"/>
      <c r="ATG278" s="314"/>
      <c r="ATH278" s="314"/>
      <c r="ATI278" s="314"/>
      <c r="ATJ278" s="314"/>
      <c r="ATK278" s="314"/>
      <c r="ATL278" s="314"/>
      <c r="ATM278" s="314"/>
      <c r="ATN278" s="314"/>
      <c r="ATO278" s="314"/>
      <c r="ATP278" s="314"/>
      <c r="ATQ278" s="314"/>
      <c r="ATR278" s="314"/>
      <c r="ATS278" s="314"/>
      <c r="ATT278" s="314"/>
      <c r="ATU278" s="314"/>
      <c r="ATV278" s="314"/>
      <c r="ATW278" s="314"/>
      <c r="ATX278" s="314"/>
      <c r="ATY278" s="314"/>
      <c r="ATZ278" s="314"/>
      <c r="AUA278" s="314"/>
      <c r="AUB278" s="314"/>
      <c r="AUC278" s="314"/>
      <c r="AUD278" s="314"/>
      <c r="AUE278" s="314"/>
      <c r="AUF278" s="314"/>
      <c r="AUG278" s="314"/>
      <c r="AUH278" s="314"/>
      <c r="AUI278" s="314"/>
      <c r="AUJ278" s="314"/>
      <c r="AUK278" s="314"/>
      <c r="AUL278" s="314"/>
      <c r="AUM278" s="314"/>
      <c r="AUN278" s="314"/>
      <c r="AUO278" s="314"/>
      <c r="AUP278" s="314"/>
      <c r="AUQ278" s="314"/>
      <c r="AUR278" s="314"/>
      <c r="AUS278" s="314"/>
      <c r="AUT278" s="314"/>
      <c r="AUU278" s="314"/>
      <c r="AUV278" s="314"/>
      <c r="AUW278" s="314"/>
      <c r="AUX278" s="314"/>
      <c r="AUY278" s="314"/>
      <c r="AUZ278" s="314"/>
      <c r="AVA278" s="314"/>
      <c r="AVB278" s="314"/>
      <c r="AVC278" s="314"/>
      <c r="AVD278" s="314"/>
      <c r="AVE278" s="314"/>
      <c r="AVF278" s="314"/>
      <c r="AVG278" s="314"/>
      <c r="AVH278" s="314"/>
      <c r="AVI278" s="314"/>
      <c r="AVJ278" s="314"/>
      <c r="AVK278" s="314"/>
      <c r="AVL278" s="314"/>
      <c r="AVM278" s="314"/>
      <c r="AVN278" s="314"/>
      <c r="AVO278" s="314"/>
      <c r="AVP278" s="314"/>
      <c r="AVQ278" s="314"/>
      <c r="AVR278" s="314"/>
      <c r="AVS278" s="314"/>
      <c r="AVT278" s="314"/>
      <c r="AVU278" s="314"/>
      <c r="AVV278" s="314"/>
      <c r="AVW278" s="314"/>
      <c r="AVX278" s="314"/>
      <c r="AVY278" s="314"/>
      <c r="AVZ278" s="314"/>
      <c r="AWA278" s="314"/>
      <c r="AWB278" s="314"/>
      <c r="AWC278" s="314"/>
      <c r="AWD278" s="314"/>
      <c r="AWE278" s="314"/>
      <c r="AWF278" s="314"/>
      <c r="AWG278" s="314"/>
      <c r="AWH278" s="314"/>
      <c r="AWI278" s="314"/>
      <c r="AWJ278" s="314"/>
      <c r="AWK278" s="314"/>
      <c r="AWL278" s="314"/>
      <c r="AWM278" s="314"/>
      <c r="AWN278" s="314"/>
      <c r="AWO278" s="314"/>
      <c r="AWP278" s="314"/>
      <c r="AWQ278" s="314"/>
      <c r="AWR278" s="314"/>
      <c r="AWS278" s="314"/>
      <c r="AWT278" s="314"/>
      <c r="AWU278" s="314"/>
      <c r="AWV278" s="314"/>
      <c r="AWW278" s="314"/>
      <c r="AWX278" s="314"/>
      <c r="AWY278" s="314"/>
      <c r="AWZ278" s="314"/>
      <c r="AXA278" s="314"/>
      <c r="AXB278" s="314"/>
      <c r="AXC278" s="314"/>
      <c r="AXD278" s="314"/>
      <c r="AXE278" s="314"/>
      <c r="AXF278" s="314"/>
      <c r="AXG278" s="314"/>
      <c r="AXH278" s="314"/>
      <c r="AXI278" s="314"/>
      <c r="AXJ278" s="314"/>
      <c r="AXK278" s="314"/>
      <c r="AXL278" s="314"/>
      <c r="AXM278" s="314"/>
      <c r="AXN278" s="314"/>
      <c r="AXO278" s="314"/>
      <c r="AXP278" s="314"/>
      <c r="AXQ278" s="314"/>
      <c r="AXR278" s="314"/>
      <c r="AXS278" s="314"/>
      <c r="AXT278" s="314"/>
      <c r="AXU278" s="314"/>
      <c r="AXV278" s="314"/>
      <c r="AXW278" s="314"/>
      <c r="AXX278" s="314"/>
      <c r="AXY278" s="314"/>
      <c r="AXZ278" s="314"/>
      <c r="AYA278" s="314"/>
      <c r="AYB278" s="314"/>
      <c r="AYC278" s="314"/>
      <c r="AYD278" s="314"/>
      <c r="AYE278" s="314"/>
      <c r="AYF278" s="314"/>
      <c r="AYG278" s="314"/>
      <c r="AYH278" s="314"/>
      <c r="AYI278" s="314"/>
      <c r="AYJ278" s="314"/>
      <c r="AYK278" s="314"/>
      <c r="AYL278" s="314"/>
      <c r="AYM278" s="314"/>
      <c r="AYN278" s="314"/>
      <c r="AYO278" s="314"/>
      <c r="AYP278" s="314"/>
      <c r="AYQ278" s="314"/>
      <c r="AYR278" s="314"/>
      <c r="AYS278" s="314"/>
      <c r="AYT278" s="314"/>
      <c r="AYU278" s="314"/>
      <c r="AYV278" s="314"/>
      <c r="AYW278" s="314"/>
      <c r="AYX278" s="314"/>
      <c r="AYY278" s="314"/>
      <c r="AYZ278" s="314"/>
      <c r="AZA278" s="314"/>
      <c r="AZB278" s="314"/>
      <c r="AZC278" s="314"/>
      <c r="AZD278" s="314"/>
      <c r="AZE278" s="314"/>
      <c r="AZF278" s="314"/>
      <c r="AZG278" s="314"/>
      <c r="AZH278" s="314"/>
      <c r="AZI278" s="314"/>
      <c r="AZJ278" s="314"/>
      <c r="AZK278" s="314"/>
      <c r="AZL278" s="314"/>
      <c r="AZM278" s="314"/>
      <c r="AZN278" s="314"/>
      <c r="AZO278" s="314"/>
      <c r="AZP278" s="314"/>
      <c r="AZQ278" s="314"/>
      <c r="AZR278" s="314"/>
      <c r="AZS278" s="314"/>
      <c r="AZT278" s="314"/>
      <c r="AZU278" s="314"/>
      <c r="AZV278" s="314"/>
      <c r="AZW278" s="314"/>
      <c r="AZX278" s="314"/>
      <c r="AZY278" s="314"/>
      <c r="AZZ278" s="314"/>
      <c r="BAA278" s="314"/>
      <c r="BAB278" s="314"/>
      <c r="BAC278" s="314"/>
      <c r="BAD278" s="314"/>
      <c r="BAE278" s="314"/>
      <c r="BAF278" s="314"/>
      <c r="BAG278" s="314"/>
      <c r="BAH278" s="314"/>
      <c r="BAI278" s="314"/>
      <c r="BAJ278" s="314"/>
      <c r="BAK278" s="314"/>
      <c r="BAL278" s="314"/>
      <c r="BAM278" s="314"/>
      <c r="BAN278" s="314"/>
      <c r="BAO278" s="314"/>
      <c r="BAP278" s="314"/>
      <c r="BAQ278" s="314"/>
      <c r="BAR278" s="314"/>
      <c r="BAS278" s="314"/>
      <c r="BAT278" s="314"/>
      <c r="BAU278" s="314"/>
      <c r="BAV278" s="314"/>
      <c r="BAW278" s="314"/>
      <c r="BAX278" s="314"/>
      <c r="BAY278" s="314"/>
      <c r="BAZ278" s="314"/>
      <c r="BBA278" s="314"/>
      <c r="BBB278" s="314"/>
      <c r="BBC278" s="314"/>
      <c r="BBD278" s="314"/>
      <c r="BBE278" s="314"/>
      <c r="BBF278" s="314"/>
      <c r="BBG278" s="314"/>
      <c r="BBH278" s="314"/>
      <c r="BBI278" s="314"/>
      <c r="BBJ278" s="314"/>
      <c r="BBK278" s="314"/>
      <c r="BBL278" s="314"/>
      <c r="BBM278" s="314"/>
      <c r="BBN278" s="314"/>
      <c r="BBO278" s="314"/>
      <c r="BBP278" s="314"/>
      <c r="BBQ278" s="314"/>
      <c r="BBR278" s="314"/>
      <c r="BBS278" s="314"/>
      <c r="BBT278" s="314"/>
      <c r="BBU278" s="314"/>
      <c r="BBV278" s="314"/>
      <c r="BBW278" s="314"/>
      <c r="BBX278" s="314"/>
      <c r="BBY278" s="314"/>
      <c r="BBZ278" s="314"/>
      <c r="BCA278" s="314"/>
      <c r="BCB278" s="314"/>
      <c r="BCC278" s="314"/>
      <c r="BCD278" s="314"/>
      <c r="BCE278" s="314"/>
      <c r="BCF278" s="314"/>
      <c r="BCG278" s="314"/>
      <c r="BCH278" s="314"/>
      <c r="BCI278" s="314"/>
      <c r="BCJ278" s="314"/>
      <c r="BCK278" s="314"/>
      <c r="BCL278" s="314"/>
      <c r="BCM278" s="314"/>
      <c r="BCN278" s="314"/>
      <c r="BCO278" s="314"/>
      <c r="BCP278" s="314"/>
      <c r="BCQ278" s="314"/>
      <c r="BCR278" s="314"/>
      <c r="BCS278" s="314"/>
      <c r="BCT278" s="314"/>
      <c r="BCU278" s="314"/>
      <c r="BCV278" s="314"/>
      <c r="BCW278" s="314"/>
      <c r="BCX278" s="314"/>
      <c r="BCY278" s="314"/>
      <c r="BCZ278" s="314"/>
      <c r="BDA278" s="314"/>
      <c r="BDB278" s="314"/>
      <c r="BDC278" s="314"/>
      <c r="BDD278" s="314"/>
      <c r="BDE278" s="314"/>
      <c r="BDF278" s="314"/>
      <c r="BDG278" s="314"/>
      <c r="BDH278" s="314"/>
      <c r="BDI278" s="314"/>
      <c r="BDJ278" s="314"/>
      <c r="BDK278" s="314"/>
      <c r="BDL278" s="314"/>
      <c r="BDM278" s="314"/>
      <c r="BDN278" s="314"/>
      <c r="BDO278" s="314"/>
      <c r="BDP278" s="314"/>
      <c r="BDQ278" s="314"/>
      <c r="BDR278" s="314"/>
      <c r="BDS278" s="314"/>
      <c r="BDT278" s="314"/>
      <c r="BDU278" s="314"/>
      <c r="BDV278" s="314"/>
      <c r="BDW278" s="314"/>
      <c r="BDX278" s="314"/>
      <c r="BDY278" s="314"/>
      <c r="BDZ278" s="314"/>
      <c r="BEA278" s="314"/>
      <c r="BEB278" s="314"/>
      <c r="BEC278" s="314"/>
      <c r="BED278" s="314"/>
      <c r="BEE278" s="314"/>
      <c r="BEF278" s="314"/>
      <c r="BEG278" s="314"/>
      <c r="BEH278" s="314"/>
      <c r="BEI278" s="314"/>
      <c r="BEJ278" s="314"/>
      <c r="BEK278" s="314"/>
      <c r="BEL278" s="314"/>
      <c r="BEM278" s="314"/>
      <c r="BEN278" s="314"/>
      <c r="BEO278" s="314"/>
      <c r="BEP278" s="314"/>
      <c r="BEQ278" s="314"/>
      <c r="BER278" s="314"/>
      <c r="BES278" s="314"/>
      <c r="BET278" s="314"/>
      <c r="BEU278" s="314"/>
      <c r="BEV278" s="314"/>
      <c r="BEW278" s="314"/>
      <c r="BEX278" s="314"/>
      <c r="BEY278" s="314"/>
      <c r="BEZ278" s="314"/>
      <c r="BFA278" s="314"/>
      <c r="BFB278" s="314"/>
      <c r="BFC278" s="314"/>
      <c r="BFD278" s="314"/>
      <c r="BFE278" s="314"/>
      <c r="BFF278" s="314"/>
      <c r="BFG278" s="314"/>
      <c r="BFH278" s="314"/>
      <c r="BFI278" s="314"/>
      <c r="BFJ278" s="314"/>
      <c r="BFK278" s="314"/>
      <c r="BFL278" s="314"/>
      <c r="BFM278" s="314"/>
      <c r="BFN278" s="314"/>
      <c r="BFO278" s="314"/>
      <c r="BFP278" s="314"/>
      <c r="BFQ278" s="314"/>
      <c r="BFR278" s="314"/>
      <c r="BFS278" s="314"/>
      <c r="BFT278" s="314"/>
      <c r="BFU278" s="314"/>
      <c r="BFV278" s="314"/>
      <c r="BFW278" s="314"/>
      <c r="BFX278" s="314"/>
      <c r="BFY278" s="314"/>
      <c r="BFZ278" s="314"/>
      <c r="BGA278" s="314"/>
      <c r="BGB278" s="314"/>
      <c r="BGC278" s="314"/>
      <c r="BGD278" s="314"/>
      <c r="BGE278" s="314"/>
      <c r="BGF278" s="314"/>
      <c r="BGG278" s="314"/>
      <c r="BGH278" s="314"/>
      <c r="BGI278" s="314"/>
      <c r="BGJ278" s="314"/>
      <c r="BGK278" s="314"/>
      <c r="BGL278" s="314"/>
      <c r="BGM278" s="314"/>
      <c r="BGN278" s="314"/>
      <c r="BGO278" s="314"/>
      <c r="BGP278" s="314"/>
      <c r="BGQ278" s="314"/>
      <c r="BGR278" s="314"/>
      <c r="BGS278" s="314"/>
      <c r="BGT278" s="314"/>
      <c r="BGU278" s="314"/>
      <c r="BGV278" s="314"/>
      <c r="BGW278" s="314"/>
      <c r="BGX278" s="314"/>
      <c r="BGY278" s="314"/>
      <c r="BGZ278" s="314"/>
      <c r="BHA278" s="314"/>
      <c r="BHB278" s="314"/>
      <c r="BHC278" s="314"/>
      <c r="BHD278" s="314"/>
      <c r="BHE278" s="314"/>
      <c r="BHF278" s="314"/>
      <c r="BHG278" s="314"/>
      <c r="BHH278" s="314"/>
      <c r="BHI278" s="314"/>
      <c r="BHJ278" s="314"/>
      <c r="BHK278" s="314"/>
      <c r="BHL278" s="314"/>
      <c r="BHM278" s="314"/>
      <c r="BHN278" s="314"/>
      <c r="BHO278" s="314"/>
      <c r="BHP278" s="314"/>
      <c r="BHQ278" s="314"/>
      <c r="BHR278" s="314"/>
      <c r="BHS278" s="314"/>
      <c r="BHT278" s="314"/>
      <c r="BHU278" s="314"/>
      <c r="BHV278" s="314"/>
      <c r="BHW278" s="314"/>
      <c r="BHX278" s="314"/>
      <c r="BHY278" s="314"/>
      <c r="BHZ278" s="314"/>
      <c r="BIA278" s="314"/>
      <c r="BIB278" s="314"/>
      <c r="BIC278" s="314"/>
      <c r="BID278" s="314"/>
      <c r="BIE278" s="314"/>
      <c r="BIF278" s="314"/>
      <c r="BIG278" s="314"/>
      <c r="BIH278" s="314"/>
      <c r="BII278" s="314"/>
      <c r="BIJ278" s="314"/>
      <c r="BIK278" s="314"/>
      <c r="BIL278" s="314"/>
      <c r="BIM278" s="314"/>
      <c r="BIN278" s="314"/>
      <c r="BIO278" s="314"/>
      <c r="BIP278" s="314"/>
      <c r="BIQ278" s="314"/>
      <c r="BIR278" s="314"/>
      <c r="BIS278" s="314"/>
      <c r="BIT278" s="314"/>
      <c r="BIU278" s="314"/>
      <c r="BIV278" s="314"/>
      <c r="BIW278" s="314"/>
      <c r="BIX278" s="314"/>
      <c r="BIY278" s="314"/>
      <c r="BIZ278" s="314"/>
      <c r="BJA278" s="314"/>
      <c r="BJB278" s="314"/>
      <c r="BJC278" s="314"/>
      <c r="BJD278" s="314"/>
      <c r="BJE278" s="314"/>
      <c r="BJF278" s="314"/>
      <c r="BJG278" s="314"/>
      <c r="BJH278" s="314"/>
      <c r="BJI278" s="314"/>
      <c r="BJJ278" s="314"/>
      <c r="BJK278" s="314"/>
      <c r="BJL278" s="314"/>
      <c r="BJM278" s="314"/>
      <c r="BJN278" s="314"/>
      <c r="BJO278" s="314"/>
      <c r="BJP278" s="314"/>
      <c r="BJQ278" s="314"/>
      <c r="BJR278" s="314"/>
      <c r="BJS278" s="314"/>
      <c r="BJT278" s="314"/>
      <c r="BJU278" s="314"/>
      <c r="BJV278" s="314"/>
      <c r="BJW278" s="314"/>
      <c r="BJX278" s="314"/>
      <c r="BJY278" s="314"/>
      <c r="BJZ278" s="314"/>
      <c r="BKA278" s="314"/>
      <c r="BKB278" s="314"/>
      <c r="BKC278" s="314"/>
      <c r="BKD278" s="314"/>
      <c r="BKE278" s="314"/>
      <c r="BKF278" s="314"/>
      <c r="BKG278" s="314"/>
      <c r="BKH278" s="314"/>
      <c r="BKI278" s="314"/>
      <c r="BKJ278" s="314"/>
      <c r="BKK278" s="314"/>
      <c r="BKL278" s="314"/>
      <c r="BKM278" s="314"/>
      <c r="BKN278" s="314"/>
      <c r="BKO278" s="314"/>
      <c r="BKP278" s="314"/>
      <c r="BKQ278" s="314"/>
      <c r="BKR278" s="314"/>
      <c r="BKS278" s="314"/>
      <c r="BKT278" s="314"/>
      <c r="BKU278" s="314"/>
      <c r="BKV278" s="314"/>
      <c r="BKW278" s="314"/>
      <c r="BKX278" s="314"/>
      <c r="BKY278" s="314"/>
      <c r="BKZ278" s="314"/>
      <c r="BLA278" s="314"/>
      <c r="BLB278" s="314"/>
      <c r="BLC278" s="314"/>
      <c r="BLD278" s="314"/>
      <c r="BLE278" s="314"/>
      <c r="BLF278" s="314"/>
      <c r="BLG278" s="314"/>
      <c r="BLH278" s="314"/>
      <c r="BLI278" s="314"/>
      <c r="BLJ278" s="314"/>
      <c r="BLK278" s="314"/>
      <c r="BLL278" s="314"/>
      <c r="BLM278" s="314"/>
      <c r="BLN278" s="314"/>
      <c r="BLO278" s="314"/>
      <c r="BLP278" s="314"/>
      <c r="BLQ278" s="314"/>
      <c r="BLR278" s="314"/>
      <c r="BLS278" s="314"/>
      <c r="BLT278" s="314"/>
      <c r="BLU278" s="314"/>
      <c r="BLV278" s="314"/>
      <c r="BLW278" s="314"/>
      <c r="BLX278" s="314"/>
      <c r="BLY278" s="314"/>
      <c r="BLZ278" s="314"/>
      <c r="BMA278" s="314"/>
      <c r="BMB278" s="314"/>
      <c r="BMC278" s="314"/>
      <c r="BMD278" s="314"/>
      <c r="BME278" s="314"/>
      <c r="BMF278" s="314"/>
      <c r="BMG278" s="314"/>
      <c r="BMH278" s="314"/>
      <c r="BMI278" s="314"/>
      <c r="BMJ278" s="314"/>
      <c r="BMK278" s="314"/>
      <c r="BML278" s="314"/>
      <c r="BMM278" s="314"/>
      <c r="BMN278" s="314"/>
      <c r="BMO278" s="314"/>
      <c r="BMP278" s="314"/>
      <c r="BMQ278" s="314"/>
      <c r="BMR278" s="314"/>
      <c r="BMS278" s="314"/>
      <c r="BMT278" s="314"/>
      <c r="BMU278" s="314"/>
      <c r="BMV278" s="314"/>
      <c r="BMW278" s="314"/>
      <c r="BMX278" s="314"/>
      <c r="BMY278" s="314"/>
      <c r="BMZ278" s="314"/>
      <c r="BNA278" s="314"/>
      <c r="BNB278" s="314"/>
      <c r="BNC278" s="314"/>
      <c r="BND278" s="314"/>
      <c r="BNE278" s="314"/>
      <c r="BNF278" s="314"/>
      <c r="BNG278" s="314"/>
      <c r="BNH278" s="314"/>
      <c r="BNI278" s="314"/>
      <c r="BNJ278" s="314"/>
      <c r="BNK278" s="314"/>
      <c r="BNL278" s="314"/>
      <c r="BNM278" s="314"/>
      <c r="BNN278" s="314"/>
      <c r="BNO278" s="314"/>
      <c r="BNP278" s="314"/>
      <c r="BNQ278" s="314"/>
      <c r="BNR278" s="314"/>
      <c r="BNS278" s="314"/>
      <c r="BNT278" s="314"/>
      <c r="BNU278" s="314"/>
      <c r="BNV278" s="314"/>
      <c r="BNW278" s="314"/>
      <c r="BNX278" s="314"/>
      <c r="BNY278" s="314"/>
      <c r="BNZ278" s="314"/>
      <c r="BOA278" s="314"/>
      <c r="BOB278" s="314"/>
      <c r="BOC278" s="314"/>
      <c r="BOD278" s="314"/>
      <c r="BOE278" s="314"/>
      <c r="BOF278" s="314"/>
      <c r="BOG278" s="314"/>
      <c r="BOH278" s="314"/>
      <c r="BOI278" s="314"/>
      <c r="BOJ278" s="314"/>
      <c r="BOK278" s="314"/>
      <c r="BOL278" s="314"/>
      <c r="BOM278" s="314"/>
      <c r="BON278" s="314"/>
      <c r="BOO278" s="314"/>
      <c r="BOP278" s="314"/>
      <c r="BOQ278" s="314"/>
      <c r="BOR278" s="314"/>
      <c r="BOS278" s="314"/>
      <c r="BOT278" s="314"/>
      <c r="BOU278" s="314"/>
      <c r="BOV278" s="314"/>
      <c r="BOW278" s="314"/>
      <c r="BOX278" s="314"/>
      <c r="BOY278" s="314"/>
      <c r="BOZ278" s="314"/>
      <c r="BPA278" s="314"/>
      <c r="BPB278" s="314"/>
      <c r="BPC278" s="314"/>
      <c r="BPD278" s="314"/>
      <c r="BPE278" s="314"/>
      <c r="BPF278" s="314"/>
      <c r="BPG278" s="314"/>
      <c r="BPH278" s="314"/>
      <c r="BPI278" s="314"/>
      <c r="BPJ278" s="314"/>
      <c r="BPK278" s="314"/>
      <c r="BPL278" s="314"/>
      <c r="BPM278" s="314"/>
      <c r="BPN278" s="314"/>
      <c r="BPO278" s="314"/>
      <c r="BPP278" s="314"/>
      <c r="BPQ278" s="314"/>
      <c r="BPR278" s="314"/>
      <c r="BPS278" s="314"/>
      <c r="BPT278" s="314"/>
      <c r="BPU278" s="314"/>
      <c r="BPV278" s="314"/>
      <c r="BPW278" s="314"/>
      <c r="BPX278" s="314"/>
      <c r="BPY278" s="314"/>
      <c r="BPZ278" s="314"/>
      <c r="BQA278" s="314"/>
      <c r="BQB278" s="314"/>
      <c r="BQC278" s="314"/>
      <c r="BQD278" s="314"/>
      <c r="BQE278" s="314"/>
      <c r="BQF278" s="314"/>
      <c r="BQG278" s="314"/>
      <c r="BQH278" s="314"/>
      <c r="BQI278" s="314"/>
      <c r="BQJ278" s="314"/>
      <c r="BQK278" s="314"/>
      <c r="BQL278" s="314"/>
      <c r="BQM278" s="314"/>
      <c r="BQN278" s="314"/>
      <c r="BQO278" s="314"/>
      <c r="BQP278" s="314"/>
      <c r="BQQ278" s="314"/>
      <c r="BQR278" s="314"/>
      <c r="BQS278" s="314"/>
      <c r="BQT278" s="314"/>
      <c r="BQU278" s="314"/>
      <c r="BQV278" s="314"/>
      <c r="BQW278" s="314"/>
      <c r="BQX278" s="314"/>
      <c r="BQY278" s="314"/>
      <c r="BQZ278" s="314"/>
      <c r="BRA278" s="314"/>
      <c r="BRB278" s="314"/>
      <c r="BRC278" s="314"/>
      <c r="BRD278" s="314"/>
      <c r="BRE278" s="314"/>
      <c r="BRF278" s="314"/>
      <c r="BRG278" s="314"/>
      <c r="BRH278" s="314"/>
      <c r="BRI278" s="314"/>
      <c r="BRJ278" s="314"/>
      <c r="BRK278" s="314"/>
      <c r="BRL278" s="314"/>
      <c r="BRM278" s="314"/>
      <c r="BRN278" s="314"/>
      <c r="BRO278" s="314"/>
      <c r="BRP278" s="314"/>
      <c r="BRQ278" s="314"/>
      <c r="BRR278" s="314"/>
      <c r="BRS278" s="314"/>
      <c r="BRT278" s="314"/>
      <c r="BRU278" s="314"/>
      <c r="BRV278" s="314"/>
      <c r="BRW278" s="314"/>
      <c r="BRX278" s="314"/>
      <c r="BRY278" s="314"/>
      <c r="BRZ278" s="314"/>
      <c r="BSA278" s="314"/>
      <c r="BSB278" s="314"/>
      <c r="BSC278" s="314"/>
      <c r="BSD278" s="314"/>
      <c r="BSE278" s="314"/>
      <c r="BSF278" s="314"/>
      <c r="BSG278" s="314"/>
      <c r="BSH278" s="314"/>
      <c r="BSI278" s="314"/>
      <c r="BSJ278" s="314"/>
      <c r="BSK278" s="314"/>
      <c r="BSL278" s="314"/>
      <c r="BSM278" s="314"/>
      <c r="BSN278" s="314"/>
      <c r="BSO278" s="314"/>
      <c r="BSP278" s="314"/>
      <c r="BSQ278" s="314"/>
      <c r="BSR278" s="314"/>
      <c r="BSS278" s="314"/>
      <c r="BST278" s="314"/>
      <c r="BSU278" s="314"/>
      <c r="BSV278" s="314"/>
      <c r="BSW278" s="314"/>
      <c r="BSX278" s="314"/>
      <c r="BSY278" s="314"/>
      <c r="BSZ278" s="314"/>
      <c r="BTA278" s="314"/>
      <c r="BTB278" s="314"/>
      <c r="BTC278" s="314"/>
      <c r="BTD278" s="314"/>
      <c r="BTE278" s="314"/>
      <c r="BTF278" s="314"/>
      <c r="BTG278" s="314"/>
      <c r="BTH278" s="314"/>
      <c r="BTI278" s="314"/>
      <c r="BTJ278" s="314"/>
      <c r="BTK278" s="314"/>
      <c r="BTL278" s="314"/>
      <c r="BTM278" s="314"/>
      <c r="BTN278" s="314"/>
      <c r="BTO278" s="314"/>
      <c r="BTP278" s="314"/>
      <c r="BTQ278" s="314"/>
      <c r="BTR278" s="314"/>
      <c r="BTS278" s="314"/>
      <c r="BTT278" s="314"/>
      <c r="BTU278" s="314"/>
      <c r="BTV278" s="314"/>
      <c r="BTW278" s="314"/>
      <c r="BTX278" s="314"/>
      <c r="BTY278" s="314"/>
      <c r="BTZ278" s="314"/>
      <c r="BUA278" s="314"/>
      <c r="BUB278" s="314"/>
      <c r="BUC278" s="314"/>
      <c r="BUD278" s="314"/>
      <c r="BUE278" s="314"/>
      <c r="BUF278" s="314"/>
      <c r="BUG278" s="314"/>
      <c r="BUH278" s="314"/>
      <c r="BUI278" s="314"/>
      <c r="BUJ278" s="314"/>
      <c r="BUK278" s="314"/>
      <c r="BUL278" s="314"/>
      <c r="BUM278" s="314"/>
      <c r="BUN278" s="314"/>
      <c r="BUO278" s="314"/>
      <c r="BUP278" s="314"/>
      <c r="BUQ278" s="314"/>
      <c r="BUR278" s="314"/>
      <c r="BUS278" s="314"/>
      <c r="BUT278" s="314"/>
      <c r="BUU278" s="314"/>
      <c r="BUV278" s="314"/>
      <c r="BUW278" s="314"/>
      <c r="BUX278" s="314"/>
      <c r="BUY278" s="314"/>
      <c r="BUZ278" s="314"/>
      <c r="BVA278" s="314"/>
      <c r="BVB278" s="314"/>
      <c r="BVC278" s="314"/>
      <c r="BVD278" s="314"/>
      <c r="BVE278" s="314"/>
      <c r="BVF278" s="314"/>
      <c r="BVG278" s="314"/>
      <c r="BVH278" s="314"/>
      <c r="BVI278" s="314"/>
      <c r="BVJ278" s="314"/>
      <c r="BVK278" s="314"/>
      <c r="BVL278" s="314"/>
      <c r="BVM278" s="314"/>
      <c r="BVN278" s="314"/>
      <c r="BVO278" s="314"/>
      <c r="BVP278" s="314"/>
      <c r="BVQ278" s="314"/>
      <c r="BVR278" s="314"/>
      <c r="BVS278" s="314"/>
      <c r="BVT278" s="314"/>
      <c r="BVU278" s="314"/>
      <c r="BVV278" s="314"/>
      <c r="BVW278" s="314"/>
      <c r="BVX278" s="314"/>
      <c r="BVY278" s="314"/>
      <c r="BVZ278" s="314"/>
      <c r="BWA278" s="314"/>
      <c r="BWB278" s="314"/>
      <c r="BWC278" s="314"/>
      <c r="BWD278" s="314"/>
      <c r="BWE278" s="314"/>
      <c r="BWF278" s="314"/>
      <c r="BWG278" s="314"/>
      <c r="BWH278" s="314"/>
      <c r="BWI278" s="314"/>
      <c r="BWJ278" s="314"/>
      <c r="BWK278" s="314"/>
      <c r="BWL278" s="314"/>
      <c r="BWM278" s="314"/>
      <c r="BWN278" s="314"/>
      <c r="BWO278" s="314"/>
      <c r="BWP278" s="314"/>
      <c r="BWQ278" s="314"/>
      <c r="BWR278" s="314"/>
      <c r="BWS278" s="314"/>
      <c r="BWT278" s="314"/>
      <c r="BWU278" s="314"/>
      <c r="BWV278" s="314"/>
      <c r="BWW278" s="314"/>
      <c r="BWX278" s="314"/>
      <c r="BWY278" s="314"/>
      <c r="BWZ278" s="314"/>
      <c r="BXA278" s="314"/>
      <c r="BXB278" s="314"/>
      <c r="BXC278" s="314"/>
      <c r="BXD278" s="314"/>
      <c r="BXE278" s="314"/>
      <c r="BXF278" s="314"/>
      <c r="BXG278" s="314"/>
      <c r="BXH278" s="314"/>
      <c r="BXI278" s="314"/>
      <c r="BXJ278" s="314"/>
      <c r="BXK278" s="314"/>
      <c r="BXL278" s="314"/>
      <c r="BXM278" s="314"/>
      <c r="BXN278" s="314"/>
      <c r="BXO278" s="314"/>
      <c r="BXP278" s="314"/>
      <c r="BXQ278" s="314"/>
      <c r="BXR278" s="314"/>
      <c r="BXS278" s="314"/>
      <c r="BXT278" s="314"/>
      <c r="BXU278" s="314"/>
      <c r="BXV278" s="314"/>
      <c r="BXW278" s="314"/>
      <c r="BXX278" s="314"/>
      <c r="BXY278" s="314"/>
      <c r="BXZ278" s="314"/>
      <c r="BYA278" s="314"/>
      <c r="BYB278" s="314"/>
      <c r="BYC278" s="314"/>
      <c r="BYD278" s="314"/>
      <c r="BYE278" s="314"/>
      <c r="BYF278" s="314"/>
      <c r="BYG278" s="314"/>
      <c r="BYH278" s="314"/>
      <c r="BYI278" s="314"/>
      <c r="BYJ278" s="314"/>
      <c r="BYK278" s="314"/>
      <c r="BYL278" s="314"/>
      <c r="BYM278" s="314"/>
      <c r="BYN278" s="314"/>
      <c r="BYO278" s="314"/>
      <c r="BYP278" s="314"/>
      <c r="BYQ278" s="314"/>
      <c r="BYR278" s="314"/>
      <c r="BYS278" s="314"/>
      <c r="BYT278" s="314"/>
      <c r="BYU278" s="314"/>
      <c r="BYV278" s="314"/>
      <c r="BYW278" s="314"/>
      <c r="BYX278" s="314"/>
      <c r="BYY278" s="314"/>
      <c r="BYZ278" s="314"/>
      <c r="BZA278" s="314"/>
      <c r="BZB278" s="314"/>
      <c r="BZC278" s="314"/>
      <c r="BZD278" s="314"/>
      <c r="BZE278" s="314"/>
      <c r="BZF278" s="314"/>
      <c r="BZG278" s="314"/>
      <c r="BZH278" s="314"/>
      <c r="BZI278" s="314"/>
      <c r="BZJ278" s="314"/>
      <c r="BZK278" s="314"/>
      <c r="BZL278" s="314"/>
      <c r="BZM278" s="314"/>
      <c r="BZN278" s="314"/>
      <c r="BZO278" s="314"/>
      <c r="BZP278" s="314"/>
      <c r="BZQ278" s="314"/>
      <c r="BZR278" s="314"/>
      <c r="BZS278" s="314"/>
      <c r="BZT278" s="314"/>
      <c r="BZU278" s="314"/>
      <c r="BZV278" s="314"/>
      <c r="BZW278" s="314"/>
      <c r="BZX278" s="314"/>
      <c r="BZY278" s="314"/>
      <c r="BZZ278" s="314"/>
      <c r="CAA278" s="314"/>
      <c r="CAB278" s="314"/>
      <c r="CAC278" s="314"/>
      <c r="CAD278" s="314"/>
      <c r="CAE278" s="314"/>
      <c r="CAF278" s="314"/>
      <c r="CAG278" s="314"/>
      <c r="CAH278" s="314"/>
      <c r="CAI278" s="314"/>
      <c r="CAJ278" s="314"/>
      <c r="CAK278" s="314"/>
      <c r="CAL278" s="314"/>
      <c r="CAM278" s="314"/>
      <c r="CAN278" s="314"/>
      <c r="CAO278" s="314"/>
      <c r="CAP278" s="314"/>
      <c r="CAQ278" s="314"/>
      <c r="CAR278" s="314"/>
      <c r="CAS278" s="314"/>
      <c r="CAT278" s="314"/>
      <c r="CAU278" s="314"/>
      <c r="CAV278" s="314"/>
      <c r="CAW278" s="314"/>
      <c r="CAX278" s="314"/>
      <c r="CAY278" s="314"/>
      <c r="CAZ278" s="314"/>
      <c r="CBA278" s="314"/>
      <c r="CBB278" s="314"/>
      <c r="CBC278" s="314"/>
      <c r="CBD278" s="314"/>
      <c r="CBE278" s="314"/>
      <c r="CBF278" s="314"/>
      <c r="CBG278" s="314"/>
      <c r="CBH278" s="314"/>
      <c r="CBI278" s="314"/>
      <c r="CBJ278" s="314"/>
      <c r="CBK278" s="314"/>
      <c r="CBL278" s="314"/>
      <c r="CBM278" s="314"/>
      <c r="CBN278" s="314"/>
      <c r="CBO278" s="314"/>
      <c r="CBP278" s="314"/>
      <c r="CBQ278" s="314"/>
      <c r="CBR278" s="314"/>
      <c r="CBS278" s="314"/>
      <c r="CBT278" s="314"/>
      <c r="CBU278" s="314"/>
      <c r="CBV278" s="314"/>
      <c r="CBW278" s="314"/>
      <c r="CBX278" s="314"/>
      <c r="CBY278" s="314"/>
      <c r="CBZ278" s="314"/>
      <c r="CCA278" s="314"/>
      <c r="CCB278" s="314"/>
      <c r="CCC278" s="314"/>
      <c r="CCD278" s="314"/>
      <c r="CCE278" s="314"/>
      <c r="CCF278" s="314"/>
      <c r="CCG278" s="314"/>
      <c r="CCH278" s="314"/>
      <c r="CCI278" s="314"/>
      <c r="CCJ278" s="314"/>
      <c r="CCK278" s="314"/>
      <c r="CCL278" s="314"/>
      <c r="CCM278" s="314"/>
      <c r="CCN278" s="314"/>
      <c r="CCO278" s="314"/>
      <c r="CCP278" s="314"/>
      <c r="CCQ278" s="314"/>
      <c r="CCR278" s="314"/>
      <c r="CCS278" s="314"/>
      <c r="CCT278" s="314"/>
      <c r="CCU278" s="314"/>
      <c r="CCV278" s="314"/>
      <c r="CCW278" s="314"/>
      <c r="CCX278" s="314"/>
      <c r="CCY278" s="314"/>
      <c r="CCZ278" s="314"/>
      <c r="CDA278" s="314"/>
      <c r="CDB278" s="314"/>
      <c r="CDC278" s="314"/>
      <c r="CDD278" s="314"/>
      <c r="CDE278" s="314"/>
      <c r="CDF278" s="314"/>
      <c r="CDG278" s="314"/>
      <c r="CDH278" s="314"/>
      <c r="CDI278" s="314"/>
      <c r="CDJ278" s="314"/>
      <c r="CDK278" s="314"/>
      <c r="CDL278" s="314"/>
      <c r="CDM278" s="314"/>
      <c r="CDN278" s="314"/>
      <c r="CDO278" s="314"/>
      <c r="CDP278" s="314"/>
      <c r="CDQ278" s="314"/>
      <c r="CDR278" s="314"/>
      <c r="CDS278" s="314"/>
      <c r="CDT278" s="314"/>
      <c r="CDU278" s="314"/>
      <c r="CDV278" s="314"/>
      <c r="CDW278" s="314"/>
      <c r="CDX278" s="314"/>
      <c r="CDY278" s="314"/>
      <c r="CDZ278" s="314"/>
      <c r="CEA278" s="314"/>
      <c r="CEB278" s="314"/>
      <c r="CEC278" s="314"/>
      <c r="CED278" s="314"/>
      <c r="CEE278" s="314"/>
      <c r="CEF278" s="314"/>
      <c r="CEG278" s="314"/>
      <c r="CEH278" s="314"/>
      <c r="CEI278" s="314"/>
      <c r="CEJ278" s="314"/>
      <c r="CEK278" s="314"/>
      <c r="CEL278" s="314"/>
      <c r="CEM278" s="314"/>
      <c r="CEN278" s="314"/>
      <c r="CEO278" s="314"/>
      <c r="CEP278" s="314"/>
      <c r="CEQ278" s="314"/>
      <c r="CER278" s="314"/>
      <c r="CES278" s="314"/>
      <c r="CET278" s="314"/>
      <c r="CEU278" s="314"/>
      <c r="CEV278" s="314"/>
      <c r="CEW278" s="314"/>
      <c r="CEX278" s="314"/>
      <c r="CEY278" s="314"/>
      <c r="CEZ278" s="314"/>
      <c r="CFA278" s="314"/>
      <c r="CFB278" s="314"/>
      <c r="CFC278" s="314"/>
      <c r="CFD278" s="314"/>
      <c r="CFE278" s="314"/>
      <c r="CFF278" s="314"/>
      <c r="CFG278" s="314"/>
      <c r="CFH278" s="314"/>
      <c r="CFI278" s="314"/>
      <c r="CFJ278" s="314"/>
      <c r="CFK278" s="314"/>
      <c r="CFL278" s="314"/>
      <c r="CFM278" s="314"/>
      <c r="CFN278" s="314"/>
      <c r="CFO278" s="314"/>
      <c r="CFP278" s="314"/>
      <c r="CFQ278" s="314"/>
      <c r="CFR278" s="314"/>
      <c r="CFS278" s="314"/>
      <c r="CFT278" s="314"/>
      <c r="CFU278" s="314"/>
      <c r="CFV278" s="314"/>
      <c r="CFW278" s="314"/>
      <c r="CFX278" s="314"/>
      <c r="CFY278" s="314"/>
      <c r="CFZ278" s="314"/>
      <c r="CGA278" s="314"/>
      <c r="CGB278" s="314"/>
      <c r="CGC278" s="314"/>
      <c r="CGD278" s="314"/>
      <c r="CGE278" s="314"/>
      <c r="CGF278" s="314"/>
      <c r="CGG278" s="314"/>
      <c r="CGH278" s="314"/>
      <c r="CGI278" s="314"/>
      <c r="CGJ278" s="314"/>
      <c r="CGK278" s="314"/>
      <c r="CGL278" s="314"/>
      <c r="CGM278" s="314"/>
      <c r="CGN278" s="314"/>
      <c r="CGO278" s="314"/>
      <c r="CGP278" s="314"/>
      <c r="CGQ278" s="314"/>
      <c r="CGR278" s="314"/>
      <c r="CGS278" s="314"/>
      <c r="CGT278" s="314"/>
      <c r="CGU278" s="314"/>
      <c r="CGV278" s="314"/>
      <c r="CGW278" s="314"/>
      <c r="CGX278" s="314"/>
      <c r="CGY278" s="314"/>
      <c r="CGZ278" s="314"/>
      <c r="CHA278" s="314"/>
      <c r="CHB278" s="314"/>
      <c r="CHC278" s="314"/>
      <c r="CHD278" s="314"/>
      <c r="CHE278" s="314"/>
      <c r="CHF278" s="314"/>
      <c r="CHG278" s="314"/>
      <c r="CHH278" s="314"/>
      <c r="CHI278" s="314"/>
      <c r="CHJ278" s="314"/>
      <c r="CHK278" s="314"/>
      <c r="CHL278" s="314"/>
      <c r="CHM278" s="314"/>
      <c r="CHN278" s="314"/>
      <c r="CHO278" s="314"/>
      <c r="CHP278" s="314"/>
      <c r="CHQ278" s="314"/>
      <c r="CHR278" s="314"/>
      <c r="CHS278" s="314"/>
      <c r="CHT278" s="314"/>
      <c r="CHU278" s="314"/>
      <c r="CHV278" s="314"/>
      <c r="CHW278" s="314"/>
      <c r="CHX278" s="314"/>
      <c r="CHY278" s="314"/>
      <c r="CHZ278" s="314"/>
      <c r="CIA278" s="314"/>
      <c r="CIB278" s="314"/>
      <c r="CIC278" s="314"/>
      <c r="CID278" s="314"/>
      <c r="CIE278" s="314"/>
      <c r="CIF278" s="314"/>
      <c r="CIG278" s="314"/>
      <c r="CIH278" s="314"/>
      <c r="CII278" s="314"/>
      <c r="CIJ278" s="314"/>
      <c r="CIK278" s="314"/>
      <c r="CIL278" s="314"/>
      <c r="CIM278" s="314"/>
      <c r="CIN278" s="314"/>
      <c r="CIO278" s="314"/>
      <c r="CIP278" s="314"/>
      <c r="CIQ278" s="314"/>
      <c r="CIR278" s="314"/>
      <c r="CIS278" s="314"/>
      <c r="CIT278" s="314"/>
      <c r="CIU278" s="314"/>
      <c r="CIV278" s="314"/>
      <c r="CIW278" s="314"/>
      <c r="CIX278" s="314"/>
      <c r="CIY278" s="314"/>
      <c r="CIZ278" s="314"/>
      <c r="CJA278" s="314"/>
      <c r="CJB278" s="314"/>
      <c r="CJC278" s="314"/>
      <c r="CJD278" s="314"/>
      <c r="CJE278" s="314"/>
      <c r="CJF278" s="314"/>
      <c r="CJG278" s="314"/>
      <c r="CJH278" s="314"/>
      <c r="CJI278" s="314"/>
      <c r="CJJ278" s="314"/>
      <c r="CJK278" s="314"/>
      <c r="CJL278" s="314"/>
      <c r="CJM278" s="314"/>
      <c r="CJN278" s="314"/>
      <c r="CJO278" s="314"/>
      <c r="CJP278" s="314"/>
      <c r="CJQ278" s="314"/>
      <c r="CJR278" s="314"/>
      <c r="CJS278" s="314"/>
      <c r="CJT278" s="314"/>
      <c r="CJU278" s="314"/>
      <c r="CJV278" s="314"/>
      <c r="CJW278" s="314"/>
      <c r="CJX278" s="314"/>
      <c r="CJY278" s="314"/>
      <c r="CJZ278" s="314"/>
      <c r="CKA278" s="314"/>
      <c r="CKB278" s="314"/>
      <c r="CKC278" s="314"/>
      <c r="CKD278" s="314"/>
      <c r="CKE278" s="314"/>
      <c r="CKF278" s="314"/>
      <c r="CKG278" s="314"/>
      <c r="CKH278" s="314"/>
      <c r="CKI278" s="314"/>
      <c r="CKJ278" s="314"/>
      <c r="CKK278" s="314"/>
      <c r="CKL278" s="314"/>
      <c r="CKM278" s="314"/>
      <c r="CKN278" s="314"/>
      <c r="CKO278" s="314"/>
      <c r="CKP278" s="314"/>
      <c r="CKQ278" s="314"/>
      <c r="CKR278" s="314"/>
      <c r="CKS278" s="314"/>
      <c r="CKT278" s="314"/>
      <c r="CKU278" s="314"/>
      <c r="CKV278" s="314"/>
      <c r="CKW278" s="314"/>
      <c r="CKX278" s="314"/>
      <c r="CKY278" s="314"/>
      <c r="CKZ278" s="314"/>
      <c r="CLA278" s="314"/>
      <c r="CLB278" s="314"/>
      <c r="CLC278" s="314"/>
      <c r="CLD278" s="314"/>
      <c r="CLE278" s="314"/>
      <c r="CLF278" s="314"/>
      <c r="CLG278" s="314"/>
      <c r="CLH278" s="314"/>
      <c r="CLI278" s="314"/>
      <c r="CLJ278" s="314"/>
      <c r="CLK278" s="314"/>
      <c r="CLL278" s="314"/>
      <c r="CLM278" s="314"/>
      <c r="CLN278" s="314"/>
      <c r="CLO278" s="314"/>
      <c r="CLP278" s="314"/>
      <c r="CLQ278" s="314"/>
      <c r="CLR278" s="314"/>
      <c r="CLS278" s="314"/>
      <c r="CLT278" s="314"/>
      <c r="CLU278" s="314"/>
      <c r="CLV278" s="314"/>
      <c r="CLW278" s="314"/>
      <c r="CLX278" s="314"/>
      <c r="CLY278" s="314"/>
      <c r="CLZ278" s="314"/>
      <c r="CMA278" s="314"/>
      <c r="CMB278" s="314"/>
      <c r="CMC278" s="314"/>
      <c r="CMD278" s="314"/>
      <c r="CME278" s="314"/>
      <c r="CMF278" s="314"/>
      <c r="CMG278" s="314"/>
      <c r="CMH278" s="314"/>
      <c r="CMI278" s="314"/>
      <c r="CMJ278" s="314"/>
      <c r="CMK278" s="314"/>
      <c r="CML278" s="314"/>
      <c r="CMM278" s="314"/>
      <c r="CMN278" s="314"/>
      <c r="CMO278" s="314"/>
      <c r="CMP278" s="314"/>
      <c r="CMQ278" s="314"/>
      <c r="CMR278" s="314"/>
      <c r="CMS278" s="314"/>
      <c r="CMT278" s="314"/>
      <c r="CMU278" s="314"/>
      <c r="CMV278" s="314"/>
      <c r="CMW278" s="314"/>
      <c r="CMX278" s="314"/>
      <c r="CMY278" s="314"/>
      <c r="CMZ278" s="314"/>
      <c r="CNA278" s="314"/>
      <c r="CNB278" s="314"/>
      <c r="CNC278" s="314"/>
      <c r="CND278" s="314"/>
      <c r="CNE278" s="314"/>
      <c r="CNF278" s="314"/>
      <c r="CNG278" s="314"/>
      <c r="CNH278" s="314"/>
      <c r="CNI278" s="314"/>
      <c r="CNJ278" s="314"/>
      <c r="CNK278" s="314"/>
      <c r="CNL278" s="314"/>
      <c r="CNM278" s="314"/>
      <c r="CNN278" s="314"/>
      <c r="CNO278" s="314"/>
      <c r="CNP278" s="314"/>
      <c r="CNQ278" s="314"/>
      <c r="CNR278" s="314"/>
      <c r="CNS278" s="314"/>
      <c r="CNT278" s="314"/>
      <c r="CNU278" s="314"/>
      <c r="CNV278" s="314"/>
      <c r="CNW278" s="314"/>
      <c r="CNX278" s="314"/>
      <c r="CNY278" s="314"/>
      <c r="CNZ278" s="314"/>
      <c r="COA278" s="314"/>
      <c r="COB278" s="314"/>
      <c r="COC278" s="314"/>
      <c r="COD278" s="314"/>
      <c r="COE278" s="314"/>
      <c r="COF278" s="314"/>
      <c r="COG278" s="314"/>
      <c r="COH278" s="314"/>
      <c r="COI278" s="314"/>
      <c r="COJ278" s="314"/>
      <c r="COK278" s="314"/>
      <c r="COL278" s="314"/>
      <c r="COM278" s="314"/>
      <c r="CON278" s="314"/>
      <c r="COO278" s="314"/>
      <c r="COP278" s="314"/>
      <c r="COQ278" s="314"/>
      <c r="COR278" s="314"/>
      <c r="COS278" s="314"/>
      <c r="COT278" s="314"/>
      <c r="COU278" s="314"/>
      <c r="COV278" s="314"/>
      <c r="COW278" s="314"/>
      <c r="COX278" s="314"/>
      <c r="COY278" s="314"/>
      <c r="COZ278" s="314"/>
      <c r="CPA278" s="314"/>
      <c r="CPB278" s="314"/>
      <c r="CPC278" s="314"/>
      <c r="CPD278" s="314"/>
      <c r="CPE278" s="314"/>
      <c r="CPF278" s="314"/>
      <c r="CPG278" s="314"/>
      <c r="CPH278" s="314"/>
      <c r="CPI278" s="314"/>
      <c r="CPJ278" s="314"/>
      <c r="CPK278" s="314"/>
      <c r="CPL278" s="314"/>
      <c r="CPM278" s="314"/>
      <c r="CPN278" s="314"/>
      <c r="CPO278" s="314"/>
      <c r="CPP278" s="314"/>
      <c r="CPQ278" s="314"/>
      <c r="CPR278" s="314"/>
      <c r="CPS278" s="314"/>
      <c r="CPT278" s="314"/>
      <c r="CPU278" s="314"/>
      <c r="CPV278" s="314"/>
      <c r="CPW278" s="314"/>
      <c r="CPX278" s="314"/>
      <c r="CPY278" s="314"/>
      <c r="CPZ278" s="314"/>
      <c r="CQA278" s="314"/>
      <c r="CQB278" s="314"/>
      <c r="CQC278" s="314"/>
      <c r="CQD278" s="314"/>
      <c r="CQE278" s="314"/>
      <c r="CQF278" s="314"/>
      <c r="CQG278" s="314"/>
      <c r="CQH278" s="314"/>
      <c r="CQI278" s="314"/>
      <c r="CQJ278" s="314"/>
      <c r="CQK278" s="314"/>
      <c r="CQL278" s="314"/>
      <c r="CQM278" s="314"/>
      <c r="CQN278" s="314"/>
      <c r="CQO278" s="314"/>
      <c r="CQP278" s="314"/>
      <c r="CQQ278" s="314"/>
      <c r="CQR278" s="314"/>
      <c r="CQS278" s="314"/>
      <c r="CQT278" s="314"/>
      <c r="CQU278" s="314"/>
      <c r="CQV278" s="314"/>
      <c r="CQW278" s="314"/>
      <c r="CQX278" s="314"/>
      <c r="CQY278" s="314"/>
      <c r="CQZ278" s="314"/>
      <c r="CRA278" s="314"/>
      <c r="CRB278" s="314"/>
      <c r="CRC278" s="314"/>
      <c r="CRD278" s="314"/>
      <c r="CRE278" s="314"/>
      <c r="CRF278" s="314"/>
      <c r="CRG278" s="314"/>
      <c r="CRH278" s="314"/>
      <c r="CRI278" s="314"/>
      <c r="CRJ278" s="314"/>
      <c r="CRK278" s="314"/>
      <c r="CRL278" s="314"/>
      <c r="CRM278" s="314"/>
      <c r="CRN278" s="314"/>
      <c r="CRO278" s="314"/>
      <c r="CRP278" s="314"/>
      <c r="CRQ278" s="314"/>
      <c r="CRR278" s="314"/>
      <c r="CRS278" s="314"/>
      <c r="CRT278" s="314"/>
      <c r="CRU278" s="314"/>
      <c r="CRV278" s="314"/>
      <c r="CRW278" s="314"/>
      <c r="CRX278" s="314"/>
      <c r="CRY278" s="314"/>
      <c r="CRZ278" s="314"/>
      <c r="CSA278" s="314"/>
      <c r="CSB278" s="314"/>
      <c r="CSC278" s="314"/>
      <c r="CSD278" s="314"/>
      <c r="CSE278" s="314"/>
      <c r="CSF278" s="314"/>
      <c r="CSG278" s="314"/>
      <c r="CSH278" s="314"/>
      <c r="CSI278" s="314"/>
      <c r="CSJ278" s="314"/>
      <c r="CSK278" s="314"/>
      <c r="CSL278" s="314"/>
      <c r="CSM278" s="314"/>
      <c r="CSN278" s="314"/>
      <c r="CSO278" s="314"/>
      <c r="CSP278" s="314"/>
      <c r="CSQ278" s="314"/>
      <c r="CSR278" s="314"/>
      <c r="CSS278" s="314"/>
      <c r="CST278" s="314"/>
      <c r="CSU278" s="314"/>
      <c r="CSV278" s="314"/>
      <c r="CSW278" s="314"/>
      <c r="CSX278" s="314"/>
      <c r="CSY278" s="314"/>
      <c r="CSZ278" s="314"/>
      <c r="CTA278" s="314"/>
      <c r="CTB278" s="314"/>
      <c r="CTC278" s="314"/>
      <c r="CTD278" s="314"/>
      <c r="CTE278" s="314"/>
      <c r="CTF278" s="314"/>
      <c r="CTG278" s="314"/>
      <c r="CTH278" s="314"/>
      <c r="CTI278" s="314"/>
      <c r="CTJ278" s="314"/>
      <c r="CTK278" s="314"/>
      <c r="CTL278" s="314"/>
      <c r="CTM278" s="314"/>
      <c r="CTN278" s="314"/>
      <c r="CTO278" s="314"/>
      <c r="CTP278" s="314"/>
      <c r="CTQ278" s="314"/>
      <c r="CTR278" s="314"/>
      <c r="CTS278" s="314"/>
      <c r="CTT278" s="314"/>
      <c r="CTU278" s="314"/>
      <c r="CTV278" s="314"/>
      <c r="CTW278" s="314"/>
      <c r="CTX278" s="314"/>
      <c r="CTY278" s="314"/>
      <c r="CTZ278" s="314"/>
      <c r="CUA278" s="314"/>
      <c r="CUB278" s="314"/>
      <c r="CUC278" s="314"/>
      <c r="CUD278" s="314"/>
      <c r="CUE278" s="314"/>
      <c r="CUF278" s="314"/>
      <c r="CUG278" s="314"/>
      <c r="CUH278" s="314"/>
      <c r="CUI278" s="314"/>
      <c r="CUJ278" s="314"/>
      <c r="CUK278" s="314"/>
      <c r="CUL278" s="314"/>
      <c r="CUM278" s="314"/>
      <c r="CUN278" s="314"/>
      <c r="CUO278" s="314"/>
      <c r="CUP278" s="314"/>
      <c r="CUQ278" s="314"/>
      <c r="CUR278" s="314"/>
      <c r="CUS278" s="314"/>
      <c r="CUT278" s="314"/>
      <c r="CUU278" s="314"/>
      <c r="CUV278" s="314"/>
      <c r="CUW278" s="314"/>
      <c r="CUX278" s="314"/>
      <c r="CUY278" s="314"/>
      <c r="CUZ278" s="314"/>
      <c r="CVA278" s="314"/>
      <c r="CVB278" s="314"/>
      <c r="CVC278" s="314"/>
      <c r="CVD278" s="314"/>
      <c r="CVE278" s="314"/>
      <c r="CVF278" s="314"/>
      <c r="CVG278" s="314"/>
      <c r="CVH278" s="314"/>
      <c r="CVI278" s="314"/>
      <c r="CVJ278" s="314"/>
      <c r="CVK278" s="314"/>
      <c r="CVL278" s="314"/>
      <c r="CVM278" s="314"/>
      <c r="CVN278" s="314"/>
      <c r="CVO278" s="314"/>
      <c r="CVP278" s="314"/>
      <c r="CVQ278" s="314"/>
      <c r="CVR278" s="314"/>
      <c r="CVS278" s="314"/>
      <c r="CVT278" s="314"/>
      <c r="CVU278" s="314"/>
      <c r="CVV278" s="314"/>
      <c r="CVW278" s="314"/>
      <c r="CVX278" s="314"/>
      <c r="CVY278" s="314"/>
      <c r="CVZ278" s="314"/>
      <c r="CWA278" s="314"/>
      <c r="CWB278" s="314"/>
      <c r="CWC278" s="314"/>
      <c r="CWD278" s="314"/>
      <c r="CWE278" s="314"/>
      <c r="CWF278" s="314"/>
      <c r="CWG278" s="314"/>
      <c r="CWH278" s="314"/>
      <c r="CWI278" s="314"/>
      <c r="CWJ278" s="314"/>
      <c r="CWK278" s="314"/>
      <c r="CWL278" s="314"/>
      <c r="CWM278" s="314"/>
      <c r="CWN278" s="314"/>
      <c r="CWO278" s="314"/>
      <c r="CWP278" s="314"/>
      <c r="CWQ278" s="314"/>
      <c r="CWR278" s="314"/>
      <c r="CWS278" s="314"/>
      <c r="CWT278" s="314"/>
      <c r="CWU278" s="314"/>
      <c r="CWV278" s="314"/>
      <c r="CWW278" s="314"/>
      <c r="CWX278" s="314"/>
      <c r="CWY278" s="314"/>
      <c r="CWZ278" s="314"/>
      <c r="CXA278" s="314"/>
      <c r="CXB278" s="314"/>
      <c r="CXC278" s="314"/>
      <c r="CXD278" s="314"/>
      <c r="CXE278" s="314"/>
      <c r="CXF278" s="314"/>
      <c r="CXG278" s="314"/>
      <c r="CXH278" s="314"/>
      <c r="CXI278" s="314"/>
      <c r="CXJ278" s="314"/>
      <c r="CXK278" s="314"/>
      <c r="CXL278" s="314"/>
      <c r="CXM278" s="314"/>
      <c r="CXN278" s="314"/>
      <c r="CXO278" s="314"/>
      <c r="CXP278" s="314"/>
      <c r="CXQ278" s="314"/>
      <c r="CXR278" s="314"/>
      <c r="CXS278" s="314"/>
      <c r="CXT278" s="314"/>
      <c r="CXU278" s="314"/>
      <c r="CXV278" s="314"/>
      <c r="CXW278" s="314"/>
      <c r="CXX278" s="314"/>
      <c r="CXY278" s="314"/>
      <c r="CXZ278" s="314"/>
      <c r="CYA278" s="314"/>
      <c r="CYB278" s="314"/>
      <c r="CYC278" s="314"/>
      <c r="CYD278" s="314"/>
      <c r="CYE278" s="314"/>
      <c r="CYF278" s="314"/>
      <c r="CYG278" s="314"/>
      <c r="CYH278" s="314"/>
      <c r="CYI278" s="314"/>
      <c r="CYJ278" s="314"/>
      <c r="CYK278" s="314"/>
      <c r="CYL278" s="314"/>
      <c r="CYM278" s="314"/>
      <c r="CYN278" s="314"/>
      <c r="CYO278" s="314"/>
      <c r="CYP278" s="314"/>
      <c r="CYQ278" s="314"/>
      <c r="CYR278" s="314"/>
      <c r="CYS278" s="314"/>
      <c r="CYT278" s="314"/>
      <c r="CYU278" s="314"/>
      <c r="CYV278" s="314"/>
      <c r="CYW278" s="314"/>
      <c r="CYX278" s="314"/>
      <c r="CYY278" s="314"/>
      <c r="CYZ278" s="314"/>
      <c r="CZA278" s="314"/>
      <c r="CZB278" s="314"/>
      <c r="CZC278" s="314"/>
      <c r="CZD278" s="314"/>
      <c r="CZE278" s="314"/>
      <c r="CZF278" s="314"/>
      <c r="CZG278" s="314"/>
      <c r="CZH278" s="314"/>
      <c r="CZI278" s="314"/>
      <c r="CZJ278" s="314"/>
      <c r="CZK278" s="314"/>
      <c r="CZL278" s="314"/>
      <c r="CZM278" s="314"/>
      <c r="CZN278" s="314"/>
      <c r="CZO278" s="314"/>
      <c r="CZP278" s="314"/>
      <c r="CZQ278" s="314"/>
      <c r="CZR278" s="314"/>
      <c r="CZS278" s="314"/>
      <c r="CZT278" s="314"/>
      <c r="CZU278" s="314"/>
      <c r="CZV278" s="314"/>
      <c r="CZW278" s="314"/>
      <c r="CZX278" s="314"/>
      <c r="CZY278" s="314"/>
      <c r="CZZ278" s="314"/>
      <c r="DAA278" s="314"/>
      <c r="DAB278" s="314"/>
      <c r="DAC278" s="314"/>
      <c r="DAD278" s="314"/>
      <c r="DAE278" s="314"/>
      <c r="DAF278" s="314"/>
      <c r="DAG278" s="314"/>
      <c r="DAH278" s="314"/>
      <c r="DAI278" s="314"/>
      <c r="DAJ278" s="314"/>
      <c r="DAK278" s="314"/>
      <c r="DAL278" s="314"/>
      <c r="DAM278" s="314"/>
      <c r="DAN278" s="314"/>
      <c r="DAO278" s="314"/>
      <c r="DAP278" s="314"/>
      <c r="DAQ278" s="314"/>
      <c r="DAR278" s="314"/>
      <c r="DAS278" s="314"/>
      <c r="DAT278" s="314"/>
      <c r="DAU278" s="314"/>
      <c r="DAV278" s="314"/>
      <c r="DAW278" s="314"/>
      <c r="DAX278" s="314"/>
      <c r="DAY278" s="314"/>
      <c r="DAZ278" s="314"/>
      <c r="DBA278" s="314"/>
      <c r="DBB278" s="314"/>
      <c r="DBC278" s="314"/>
      <c r="DBD278" s="314"/>
      <c r="DBE278" s="314"/>
      <c r="DBF278" s="314"/>
      <c r="DBG278" s="314"/>
      <c r="DBH278" s="314"/>
      <c r="DBI278" s="314"/>
      <c r="DBJ278" s="314"/>
      <c r="DBK278" s="314"/>
      <c r="DBL278" s="314"/>
      <c r="DBM278" s="314"/>
      <c r="DBN278" s="314"/>
      <c r="DBO278" s="314"/>
      <c r="DBP278" s="314"/>
      <c r="DBQ278" s="314"/>
      <c r="DBR278" s="314"/>
      <c r="DBS278" s="314"/>
      <c r="DBT278" s="314"/>
      <c r="DBU278" s="314"/>
      <c r="DBV278" s="314"/>
      <c r="DBW278" s="314"/>
      <c r="DBX278" s="314"/>
      <c r="DBY278" s="314"/>
      <c r="DBZ278" s="314"/>
      <c r="DCA278" s="314"/>
      <c r="DCB278" s="314"/>
      <c r="DCC278" s="314"/>
      <c r="DCD278" s="314"/>
      <c r="DCE278" s="314"/>
      <c r="DCF278" s="314"/>
      <c r="DCG278" s="314"/>
      <c r="DCH278" s="314"/>
      <c r="DCI278" s="314"/>
      <c r="DCJ278" s="314"/>
      <c r="DCK278" s="314"/>
      <c r="DCL278" s="314"/>
      <c r="DCM278" s="314"/>
      <c r="DCN278" s="314"/>
      <c r="DCO278" s="314"/>
      <c r="DCP278" s="314"/>
      <c r="DCQ278" s="314"/>
      <c r="DCR278" s="314"/>
      <c r="DCS278" s="314"/>
      <c r="DCT278" s="314"/>
      <c r="DCU278" s="314"/>
      <c r="DCV278" s="314"/>
      <c r="DCW278" s="314"/>
      <c r="DCX278" s="314"/>
      <c r="DCY278" s="314"/>
      <c r="DCZ278" s="314"/>
      <c r="DDA278" s="314"/>
      <c r="DDB278" s="314"/>
      <c r="DDC278" s="314"/>
      <c r="DDD278" s="314"/>
      <c r="DDE278" s="314"/>
      <c r="DDF278" s="314"/>
      <c r="DDG278" s="314"/>
      <c r="DDH278" s="314"/>
      <c r="DDI278" s="314"/>
      <c r="DDJ278" s="314"/>
      <c r="DDK278" s="314"/>
      <c r="DDL278" s="314"/>
      <c r="DDM278" s="314"/>
      <c r="DDN278" s="314"/>
      <c r="DDO278" s="314"/>
      <c r="DDP278" s="314"/>
      <c r="DDQ278" s="314"/>
      <c r="DDR278" s="314"/>
      <c r="DDS278" s="314"/>
      <c r="DDT278" s="314"/>
      <c r="DDU278" s="314"/>
      <c r="DDV278" s="314"/>
      <c r="DDW278" s="314"/>
      <c r="DDX278" s="314"/>
      <c r="DDY278" s="314"/>
      <c r="DDZ278" s="314"/>
      <c r="DEA278" s="314"/>
      <c r="DEB278" s="314"/>
      <c r="DEC278" s="314"/>
      <c r="DED278" s="314"/>
      <c r="DEE278" s="314"/>
      <c r="DEF278" s="314"/>
      <c r="DEG278" s="314"/>
      <c r="DEH278" s="314"/>
      <c r="DEI278" s="314"/>
      <c r="DEJ278" s="314"/>
      <c r="DEK278" s="314"/>
      <c r="DEL278" s="314"/>
      <c r="DEM278" s="314"/>
      <c r="DEN278" s="314"/>
      <c r="DEO278" s="314"/>
      <c r="DEP278" s="314"/>
      <c r="DEQ278" s="314"/>
      <c r="DER278" s="314"/>
      <c r="DES278" s="314"/>
      <c r="DET278" s="314"/>
      <c r="DEU278" s="314"/>
      <c r="DEV278" s="314"/>
      <c r="DEW278" s="314"/>
      <c r="DEX278" s="314"/>
      <c r="DEY278" s="314"/>
      <c r="DEZ278" s="314"/>
      <c r="DFA278" s="314"/>
      <c r="DFB278" s="314"/>
      <c r="DFC278" s="314"/>
      <c r="DFD278" s="314"/>
      <c r="DFE278" s="314"/>
      <c r="DFF278" s="314"/>
      <c r="DFG278" s="314"/>
      <c r="DFH278" s="314"/>
      <c r="DFI278" s="314"/>
      <c r="DFJ278" s="314"/>
      <c r="DFK278" s="314"/>
      <c r="DFL278" s="314"/>
      <c r="DFM278" s="314"/>
      <c r="DFN278" s="314"/>
      <c r="DFO278" s="314"/>
      <c r="DFP278" s="314"/>
      <c r="DFQ278" s="314"/>
      <c r="DFR278" s="314"/>
      <c r="DFS278" s="314"/>
      <c r="DFT278" s="314"/>
      <c r="DFU278" s="314"/>
      <c r="DFV278" s="314"/>
      <c r="DFW278" s="314"/>
      <c r="DFX278" s="314"/>
      <c r="DFY278" s="314"/>
      <c r="DFZ278" s="314"/>
      <c r="DGA278" s="314"/>
      <c r="DGB278" s="314"/>
      <c r="DGC278" s="314"/>
      <c r="DGD278" s="314"/>
      <c r="DGE278" s="314"/>
      <c r="DGF278" s="314"/>
      <c r="DGG278" s="314"/>
      <c r="DGH278" s="314"/>
      <c r="DGI278" s="314"/>
      <c r="DGJ278" s="314"/>
      <c r="DGK278" s="314"/>
      <c r="DGL278" s="314"/>
      <c r="DGM278" s="314"/>
      <c r="DGN278" s="314"/>
      <c r="DGO278" s="314"/>
      <c r="DGP278" s="314"/>
      <c r="DGQ278" s="314"/>
      <c r="DGR278" s="314"/>
      <c r="DGS278" s="314"/>
      <c r="DGT278" s="314"/>
      <c r="DGU278" s="314"/>
      <c r="DGV278" s="314"/>
      <c r="DGW278" s="314"/>
      <c r="DGX278" s="314"/>
      <c r="DGY278" s="314"/>
      <c r="DGZ278" s="314"/>
      <c r="DHA278" s="314"/>
      <c r="DHB278" s="314"/>
      <c r="DHC278" s="314"/>
      <c r="DHD278" s="314"/>
      <c r="DHE278" s="314"/>
      <c r="DHF278" s="314"/>
      <c r="DHG278" s="314"/>
      <c r="DHH278" s="314"/>
      <c r="DHI278" s="314"/>
      <c r="DHJ278" s="314"/>
      <c r="DHK278" s="314"/>
      <c r="DHL278" s="314"/>
      <c r="DHM278" s="314"/>
      <c r="DHN278" s="314"/>
      <c r="DHO278" s="314"/>
      <c r="DHP278" s="314"/>
      <c r="DHQ278" s="314"/>
      <c r="DHR278" s="314"/>
      <c r="DHS278" s="314"/>
      <c r="DHT278" s="314"/>
      <c r="DHU278" s="314"/>
      <c r="DHV278" s="314"/>
      <c r="DHW278" s="314"/>
      <c r="DHX278" s="314"/>
      <c r="DHY278" s="314"/>
      <c r="DHZ278" s="314"/>
      <c r="DIA278" s="314"/>
      <c r="DIB278" s="314"/>
      <c r="DIC278" s="314"/>
      <c r="DID278" s="314"/>
      <c r="DIE278" s="314"/>
      <c r="DIF278" s="314"/>
      <c r="DIG278" s="314"/>
      <c r="DIH278" s="314"/>
      <c r="DII278" s="314"/>
      <c r="DIJ278" s="314"/>
      <c r="DIK278" s="314"/>
      <c r="DIL278" s="314"/>
      <c r="DIM278" s="314"/>
      <c r="DIN278" s="314"/>
      <c r="DIO278" s="314"/>
      <c r="DIP278" s="314"/>
      <c r="DIQ278" s="314"/>
      <c r="DIR278" s="314"/>
      <c r="DIS278" s="314"/>
      <c r="DIT278" s="314"/>
      <c r="DIU278" s="314"/>
      <c r="DIV278" s="314"/>
      <c r="DIW278" s="314"/>
      <c r="DIX278" s="314"/>
      <c r="DIY278" s="314"/>
      <c r="DIZ278" s="314"/>
      <c r="DJA278" s="314"/>
      <c r="DJB278" s="314"/>
      <c r="DJC278" s="314"/>
      <c r="DJD278" s="314"/>
      <c r="DJE278" s="314"/>
      <c r="DJF278" s="314"/>
      <c r="DJG278" s="314"/>
      <c r="DJH278" s="314"/>
      <c r="DJI278" s="314"/>
      <c r="DJJ278" s="314"/>
      <c r="DJK278" s="314"/>
      <c r="DJL278" s="314"/>
      <c r="DJM278" s="314"/>
      <c r="DJN278" s="314"/>
      <c r="DJO278" s="314"/>
      <c r="DJP278" s="314"/>
      <c r="DJQ278" s="314"/>
      <c r="DJR278" s="314"/>
      <c r="DJS278" s="314"/>
      <c r="DJT278" s="314"/>
      <c r="DJU278" s="314"/>
      <c r="DJV278" s="314"/>
      <c r="DJW278" s="314"/>
      <c r="DJX278" s="314"/>
      <c r="DJY278" s="314"/>
      <c r="DJZ278" s="314"/>
      <c r="DKA278" s="314"/>
      <c r="DKB278" s="314"/>
      <c r="DKC278" s="314"/>
      <c r="DKD278" s="314"/>
      <c r="DKE278" s="314"/>
      <c r="DKF278" s="314"/>
      <c r="DKG278" s="314"/>
      <c r="DKH278" s="314"/>
      <c r="DKI278" s="314"/>
      <c r="DKJ278" s="314"/>
      <c r="DKK278" s="314"/>
      <c r="DKL278" s="314"/>
      <c r="DKM278" s="314"/>
      <c r="DKN278" s="314"/>
      <c r="DKO278" s="314"/>
      <c r="DKP278" s="314"/>
      <c r="DKQ278" s="314"/>
      <c r="DKR278" s="314"/>
      <c r="DKS278" s="314"/>
      <c r="DKT278" s="314"/>
      <c r="DKU278" s="314"/>
      <c r="DKV278" s="314"/>
      <c r="DKW278" s="314"/>
      <c r="DKX278" s="314"/>
      <c r="DKY278" s="314"/>
      <c r="DKZ278" s="314"/>
      <c r="DLA278" s="314"/>
      <c r="DLB278" s="314"/>
      <c r="DLC278" s="314"/>
      <c r="DLD278" s="314"/>
      <c r="DLE278" s="314"/>
      <c r="DLF278" s="314"/>
      <c r="DLG278" s="314"/>
      <c r="DLH278" s="314"/>
      <c r="DLI278" s="314"/>
      <c r="DLJ278" s="314"/>
      <c r="DLK278" s="314"/>
      <c r="DLL278" s="314"/>
      <c r="DLM278" s="314"/>
      <c r="DLN278" s="314"/>
      <c r="DLO278" s="314"/>
      <c r="DLP278" s="314"/>
      <c r="DLQ278" s="314"/>
      <c r="DLR278" s="314"/>
      <c r="DLS278" s="314"/>
      <c r="DLT278" s="314"/>
      <c r="DLU278" s="314"/>
      <c r="DLV278" s="314"/>
      <c r="DLW278" s="314"/>
      <c r="DLX278" s="314"/>
      <c r="DLY278" s="314"/>
      <c r="DLZ278" s="314"/>
      <c r="DMA278" s="314"/>
      <c r="DMB278" s="314"/>
      <c r="DMC278" s="314"/>
      <c r="DMD278" s="314"/>
      <c r="DME278" s="314"/>
      <c r="DMF278" s="314"/>
      <c r="DMG278" s="314"/>
      <c r="DMH278" s="314"/>
      <c r="DMI278" s="314"/>
      <c r="DMJ278" s="314"/>
      <c r="DMK278" s="314"/>
      <c r="DML278" s="314"/>
      <c r="DMM278" s="314"/>
      <c r="DMN278" s="314"/>
      <c r="DMO278" s="314"/>
      <c r="DMP278" s="314"/>
      <c r="DMQ278" s="314"/>
      <c r="DMR278" s="314"/>
      <c r="DMS278" s="314"/>
      <c r="DMT278" s="314"/>
      <c r="DMU278" s="314"/>
      <c r="DMV278" s="314"/>
      <c r="DMW278" s="314"/>
      <c r="DMX278" s="314"/>
      <c r="DMY278" s="314"/>
      <c r="DMZ278" s="314"/>
      <c r="DNA278" s="314"/>
      <c r="DNB278" s="314"/>
      <c r="DNC278" s="314"/>
      <c r="DND278" s="314"/>
      <c r="DNE278" s="314"/>
      <c r="DNF278" s="314"/>
      <c r="DNG278" s="314"/>
      <c r="DNH278" s="314"/>
      <c r="DNI278" s="314"/>
      <c r="DNJ278" s="314"/>
      <c r="DNK278" s="314"/>
      <c r="DNL278" s="314"/>
      <c r="DNM278" s="314"/>
      <c r="DNN278" s="314"/>
      <c r="DNO278" s="314"/>
      <c r="DNP278" s="314"/>
      <c r="DNQ278" s="314"/>
      <c r="DNR278" s="314"/>
      <c r="DNS278" s="314"/>
      <c r="DNT278" s="314"/>
      <c r="DNU278" s="314"/>
      <c r="DNV278" s="314"/>
      <c r="DNW278" s="314"/>
      <c r="DNX278" s="314"/>
      <c r="DNY278" s="314"/>
      <c r="DNZ278" s="314"/>
      <c r="DOA278" s="314"/>
      <c r="DOB278" s="314"/>
      <c r="DOC278" s="314"/>
      <c r="DOD278" s="314"/>
      <c r="DOE278" s="314"/>
      <c r="DOF278" s="314"/>
      <c r="DOG278" s="314"/>
      <c r="DOH278" s="314"/>
      <c r="DOI278" s="314"/>
      <c r="DOJ278" s="314"/>
      <c r="DOK278" s="314"/>
      <c r="DOL278" s="314"/>
      <c r="DOM278" s="314"/>
      <c r="DON278" s="314"/>
      <c r="DOO278" s="314"/>
      <c r="DOP278" s="314"/>
      <c r="DOQ278" s="314"/>
      <c r="DOR278" s="314"/>
      <c r="DOS278" s="314"/>
      <c r="DOT278" s="314"/>
      <c r="DOU278" s="314"/>
      <c r="DOV278" s="314"/>
      <c r="DOW278" s="314"/>
      <c r="DOX278" s="314"/>
      <c r="DOY278" s="314"/>
      <c r="DOZ278" s="314"/>
      <c r="DPA278" s="314"/>
      <c r="DPB278" s="314"/>
      <c r="DPC278" s="314"/>
      <c r="DPD278" s="314"/>
      <c r="DPE278" s="314"/>
      <c r="DPF278" s="314"/>
      <c r="DPG278" s="314"/>
      <c r="DPH278" s="314"/>
      <c r="DPI278" s="314"/>
      <c r="DPJ278" s="314"/>
      <c r="DPK278" s="314"/>
      <c r="DPL278" s="314"/>
      <c r="DPM278" s="314"/>
      <c r="DPN278" s="314"/>
      <c r="DPO278" s="314"/>
      <c r="DPP278" s="314"/>
      <c r="DPQ278" s="314"/>
      <c r="DPR278" s="314"/>
      <c r="DPS278" s="314"/>
      <c r="DPT278" s="314"/>
      <c r="DPU278" s="314"/>
      <c r="DPV278" s="314"/>
      <c r="DPW278" s="314"/>
      <c r="DPX278" s="314"/>
      <c r="DPY278" s="314"/>
      <c r="DPZ278" s="314"/>
      <c r="DQA278" s="314"/>
      <c r="DQB278" s="314"/>
      <c r="DQC278" s="314"/>
      <c r="DQD278" s="314"/>
      <c r="DQE278" s="314"/>
      <c r="DQF278" s="314"/>
      <c r="DQG278" s="314"/>
      <c r="DQH278" s="314"/>
      <c r="DQI278" s="314"/>
      <c r="DQJ278" s="314"/>
      <c r="DQK278" s="314"/>
      <c r="DQL278" s="314"/>
      <c r="DQM278" s="314"/>
      <c r="DQN278" s="314"/>
      <c r="DQO278" s="314"/>
      <c r="DQP278" s="314"/>
      <c r="DQQ278" s="314"/>
      <c r="DQR278" s="314"/>
      <c r="DQS278" s="314"/>
      <c r="DQT278" s="314"/>
      <c r="DQU278" s="314"/>
      <c r="DQV278" s="314"/>
      <c r="DQW278" s="314"/>
      <c r="DQX278" s="314"/>
      <c r="DQY278" s="314"/>
      <c r="DQZ278" s="314"/>
      <c r="DRA278" s="314"/>
      <c r="DRB278" s="314"/>
      <c r="DRC278" s="314"/>
      <c r="DRD278" s="314"/>
      <c r="DRE278" s="314"/>
      <c r="DRF278" s="314"/>
      <c r="DRG278" s="314"/>
      <c r="DRH278" s="314"/>
      <c r="DRI278" s="314"/>
      <c r="DRJ278" s="314"/>
      <c r="DRK278" s="314"/>
      <c r="DRL278" s="314"/>
      <c r="DRM278" s="314"/>
      <c r="DRN278" s="314"/>
      <c r="DRO278" s="314"/>
      <c r="DRP278" s="314"/>
      <c r="DRQ278" s="314"/>
      <c r="DRR278" s="314"/>
      <c r="DRS278" s="314"/>
      <c r="DRT278" s="314"/>
      <c r="DRU278" s="314"/>
      <c r="DRV278" s="314"/>
      <c r="DRW278" s="314"/>
      <c r="DRX278" s="314"/>
      <c r="DRY278" s="314"/>
      <c r="DRZ278" s="314"/>
      <c r="DSA278" s="314"/>
      <c r="DSB278" s="314"/>
      <c r="DSC278" s="314"/>
      <c r="DSD278" s="314"/>
      <c r="DSE278" s="314"/>
      <c r="DSF278" s="314"/>
      <c r="DSG278" s="314"/>
      <c r="DSH278" s="314"/>
      <c r="DSI278" s="314"/>
      <c r="DSJ278" s="314"/>
      <c r="DSK278" s="314"/>
      <c r="DSL278" s="314"/>
      <c r="DSM278" s="314"/>
      <c r="DSN278" s="314"/>
      <c r="DSO278" s="314"/>
      <c r="DSP278" s="314"/>
      <c r="DSQ278" s="314"/>
      <c r="DSR278" s="314"/>
      <c r="DSS278" s="314"/>
      <c r="DST278" s="314"/>
      <c r="DSU278" s="314"/>
      <c r="DSV278" s="314"/>
      <c r="DSW278" s="314"/>
      <c r="DSX278" s="314"/>
      <c r="DSY278" s="314"/>
      <c r="DSZ278" s="314"/>
      <c r="DTA278" s="314"/>
      <c r="DTB278" s="314"/>
      <c r="DTC278" s="314"/>
      <c r="DTD278" s="314"/>
      <c r="DTE278" s="314"/>
      <c r="DTF278" s="314"/>
      <c r="DTG278" s="314"/>
      <c r="DTH278" s="314"/>
      <c r="DTI278" s="314"/>
      <c r="DTJ278" s="314"/>
      <c r="DTK278" s="314"/>
      <c r="DTL278" s="314"/>
      <c r="DTM278" s="314"/>
      <c r="DTN278" s="314"/>
      <c r="DTO278" s="314"/>
      <c r="DTP278" s="314"/>
      <c r="DTQ278" s="314"/>
      <c r="DTR278" s="314"/>
      <c r="DTS278" s="314"/>
      <c r="DTT278" s="314"/>
      <c r="DTU278" s="314"/>
      <c r="DTV278" s="314"/>
      <c r="DTW278" s="314"/>
      <c r="DTX278" s="314"/>
      <c r="DTY278" s="314"/>
      <c r="DTZ278" s="314"/>
      <c r="DUA278" s="314"/>
      <c r="DUB278" s="314"/>
      <c r="DUC278" s="314"/>
      <c r="DUD278" s="314"/>
      <c r="DUE278" s="314"/>
      <c r="DUF278" s="314"/>
      <c r="DUG278" s="314"/>
      <c r="DUH278" s="314"/>
      <c r="DUI278" s="314"/>
      <c r="DUJ278" s="314"/>
      <c r="DUK278" s="314"/>
      <c r="DUL278" s="314"/>
      <c r="DUM278" s="314"/>
      <c r="DUN278" s="314"/>
      <c r="DUO278" s="314"/>
      <c r="DUP278" s="314"/>
      <c r="DUQ278" s="314"/>
      <c r="DUR278" s="314"/>
      <c r="DUS278" s="314"/>
      <c r="DUT278" s="314"/>
      <c r="DUU278" s="314"/>
      <c r="DUV278" s="314"/>
      <c r="DUW278" s="314"/>
      <c r="DUX278" s="314"/>
      <c r="DUY278" s="314"/>
      <c r="DUZ278" s="314"/>
      <c r="DVA278" s="314"/>
      <c r="DVB278" s="314"/>
      <c r="DVC278" s="314"/>
      <c r="DVD278" s="314"/>
      <c r="DVE278" s="314"/>
      <c r="DVF278" s="314"/>
      <c r="DVG278" s="314"/>
      <c r="DVH278" s="314"/>
      <c r="DVI278" s="314"/>
      <c r="DVJ278" s="314"/>
      <c r="DVK278" s="314"/>
      <c r="DVL278" s="314"/>
      <c r="DVM278" s="314"/>
      <c r="DVN278" s="314"/>
      <c r="DVO278" s="314"/>
      <c r="DVP278" s="314"/>
      <c r="DVQ278" s="314"/>
      <c r="DVR278" s="314"/>
      <c r="DVS278" s="314"/>
      <c r="DVT278" s="314"/>
      <c r="DVU278" s="314"/>
      <c r="DVV278" s="314"/>
      <c r="DVW278" s="314"/>
      <c r="DVX278" s="314"/>
      <c r="DVY278" s="314"/>
      <c r="DVZ278" s="314"/>
      <c r="DWA278" s="314"/>
      <c r="DWB278" s="314"/>
      <c r="DWC278" s="314"/>
      <c r="DWD278" s="314"/>
      <c r="DWE278" s="314"/>
      <c r="DWF278" s="314"/>
      <c r="DWG278" s="314"/>
      <c r="DWH278" s="314"/>
      <c r="DWI278" s="314"/>
      <c r="DWJ278" s="314"/>
      <c r="DWK278" s="314"/>
      <c r="DWL278" s="314"/>
      <c r="DWM278" s="314"/>
      <c r="DWN278" s="314"/>
      <c r="DWO278" s="314"/>
      <c r="DWP278" s="314"/>
      <c r="DWQ278" s="314"/>
      <c r="DWR278" s="314"/>
      <c r="DWS278" s="314"/>
      <c r="DWT278" s="314"/>
      <c r="DWU278" s="314"/>
      <c r="DWV278" s="314"/>
      <c r="DWW278" s="314"/>
      <c r="DWX278" s="314"/>
      <c r="DWY278" s="314"/>
      <c r="DWZ278" s="314"/>
      <c r="DXA278" s="314"/>
      <c r="DXB278" s="314"/>
      <c r="DXC278" s="314"/>
      <c r="DXD278" s="314"/>
      <c r="DXE278" s="314"/>
      <c r="DXF278" s="314"/>
      <c r="DXG278" s="314"/>
      <c r="DXH278" s="314"/>
      <c r="DXI278" s="314"/>
      <c r="DXJ278" s="314"/>
      <c r="DXK278" s="314"/>
      <c r="DXL278" s="314"/>
      <c r="DXM278" s="314"/>
      <c r="DXN278" s="314"/>
      <c r="DXO278" s="314"/>
      <c r="DXP278" s="314"/>
      <c r="DXQ278" s="314"/>
      <c r="DXR278" s="314"/>
      <c r="DXS278" s="314"/>
      <c r="DXT278" s="314"/>
      <c r="DXU278" s="314"/>
      <c r="DXV278" s="314"/>
      <c r="DXW278" s="314"/>
      <c r="DXX278" s="314"/>
      <c r="DXY278" s="314"/>
      <c r="DXZ278" s="314"/>
      <c r="DYA278" s="314"/>
      <c r="DYB278" s="314"/>
      <c r="DYC278" s="314"/>
      <c r="DYD278" s="314"/>
      <c r="DYE278" s="314"/>
      <c r="DYF278" s="314"/>
      <c r="DYG278" s="314"/>
      <c r="DYH278" s="314"/>
      <c r="DYI278" s="314"/>
      <c r="DYJ278" s="314"/>
      <c r="DYK278" s="314"/>
      <c r="DYL278" s="314"/>
      <c r="DYM278" s="314"/>
      <c r="DYN278" s="314"/>
      <c r="DYO278" s="314"/>
      <c r="DYP278" s="314"/>
      <c r="DYQ278" s="314"/>
      <c r="DYR278" s="314"/>
      <c r="DYS278" s="314"/>
      <c r="DYT278" s="314"/>
      <c r="DYU278" s="314"/>
      <c r="DYV278" s="314"/>
      <c r="DYW278" s="314"/>
      <c r="DYX278" s="314"/>
      <c r="DYY278" s="314"/>
      <c r="DYZ278" s="314"/>
      <c r="DZA278" s="314"/>
      <c r="DZB278" s="314"/>
      <c r="DZC278" s="314"/>
      <c r="DZD278" s="314"/>
      <c r="DZE278" s="314"/>
      <c r="DZF278" s="314"/>
      <c r="DZG278" s="314"/>
      <c r="DZH278" s="314"/>
      <c r="DZI278" s="314"/>
      <c r="DZJ278" s="314"/>
      <c r="DZK278" s="314"/>
      <c r="DZL278" s="314"/>
      <c r="DZM278" s="314"/>
      <c r="DZN278" s="314"/>
      <c r="DZO278" s="314"/>
      <c r="DZP278" s="314"/>
      <c r="DZQ278" s="314"/>
      <c r="DZR278" s="314"/>
      <c r="DZS278" s="314"/>
      <c r="DZT278" s="314"/>
      <c r="DZU278" s="314"/>
      <c r="DZV278" s="314"/>
      <c r="DZW278" s="314"/>
      <c r="DZX278" s="314"/>
      <c r="DZY278" s="314"/>
      <c r="DZZ278" s="314"/>
      <c r="EAA278" s="314"/>
      <c r="EAB278" s="314"/>
      <c r="EAC278" s="314"/>
      <c r="EAD278" s="314"/>
      <c r="EAE278" s="314"/>
      <c r="EAF278" s="314"/>
      <c r="EAG278" s="314"/>
      <c r="EAH278" s="314"/>
      <c r="EAI278" s="314"/>
      <c r="EAJ278" s="314"/>
      <c r="EAK278" s="314"/>
      <c r="EAL278" s="314"/>
      <c r="EAM278" s="314"/>
      <c r="EAN278" s="314"/>
      <c r="EAO278" s="314"/>
      <c r="EAP278" s="314"/>
      <c r="EAQ278" s="314"/>
      <c r="EAR278" s="314"/>
      <c r="EAS278" s="314"/>
      <c r="EAT278" s="314"/>
      <c r="EAU278" s="314"/>
      <c r="EAV278" s="314"/>
      <c r="EAW278" s="314"/>
      <c r="EAX278" s="314"/>
      <c r="EAY278" s="314"/>
      <c r="EAZ278" s="314"/>
      <c r="EBA278" s="314"/>
      <c r="EBB278" s="314"/>
      <c r="EBC278" s="314"/>
      <c r="EBD278" s="314"/>
      <c r="EBE278" s="314"/>
      <c r="EBF278" s="314"/>
      <c r="EBG278" s="314"/>
      <c r="EBH278" s="314"/>
      <c r="EBI278" s="314"/>
      <c r="EBJ278" s="314"/>
      <c r="EBK278" s="314"/>
      <c r="EBL278" s="314"/>
      <c r="EBM278" s="314"/>
      <c r="EBN278" s="314"/>
      <c r="EBO278" s="314"/>
      <c r="EBP278" s="314"/>
      <c r="EBQ278" s="314"/>
      <c r="EBR278" s="314"/>
      <c r="EBS278" s="314"/>
      <c r="EBT278" s="314"/>
      <c r="EBU278" s="314"/>
      <c r="EBV278" s="314"/>
      <c r="EBW278" s="314"/>
      <c r="EBX278" s="314"/>
      <c r="EBY278" s="314"/>
      <c r="EBZ278" s="314"/>
      <c r="ECA278" s="314"/>
      <c r="ECB278" s="314"/>
      <c r="ECC278" s="314"/>
      <c r="ECD278" s="314"/>
      <c r="ECE278" s="314"/>
      <c r="ECF278" s="314"/>
      <c r="ECG278" s="314"/>
      <c r="ECH278" s="314"/>
      <c r="ECI278" s="314"/>
      <c r="ECJ278" s="314"/>
      <c r="ECK278" s="314"/>
      <c r="ECL278" s="314"/>
      <c r="ECM278" s="314"/>
      <c r="ECN278" s="314"/>
      <c r="ECO278" s="314"/>
      <c r="ECP278" s="314"/>
      <c r="ECQ278" s="314"/>
      <c r="ECR278" s="314"/>
      <c r="ECS278" s="314"/>
      <c r="ECT278" s="314"/>
      <c r="ECU278" s="314"/>
      <c r="ECV278" s="314"/>
      <c r="ECW278" s="314"/>
      <c r="ECX278" s="314"/>
      <c r="ECY278" s="314"/>
      <c r="ECZ278" s="314"/>
      <c r="EDA278" s="314"/>
      <c r="EDB278" s="314"/>
      <c r="EDC278" s="314"/>
      <c r="EDD278" s="314"/>
      <c r="EDE278" s="314"/>
      <c r="EDF278" s="314"/>
      <c r="EDG278" s="314"/>
      <c r="EDH278" s="314"/>
      <c r="EDI278" s="314"/>
      <c r="EDJ278" s="314"/>
      <c r="EDK278" s="314"/>
      <c r="EDL278" s="314"/>
      <c r="EDM278" s="314"/>
      <c r="EDN278" s="314"/>
      <c r="EDO278" s="314"/>
      <c r="EDP278" s="314"/>
      <c r="EDQ278" s="314"/>
      <c r="EDR278" s="314"/>
      <c r="EDS278" s="314"/>
      <c r="EDT278" s="314"/>
      <c r="EDU278" s="314"/>
      <c r="EDV278" s="314"/>
      <c r="EDW278" s="314"/>
      <c r="EDX278" s="314"/>
      <c r="EDY278" s="314"/>
      <c r="EDZ278" s="314"/>
      <c r="EEA278" s="314"/>
      <c r="EEB278" s="314"/>
      <c r="EEC278" s="314"/>
      <c r="EED278" s="314"/>
      <c r="EEE278" s="314"/>
      <c r="EEF278" s="314"/>
      <c r="EEG278" s="314"/>
      <c r="EEH278" s="314"/>
      <c r="EEI278" s="314"/>
      <c r="EEJ278" s="314"/>
      <c r="EEK278" s="314"/>
      <c r="EEL278" s="314"/>
      <c r="EEM278" s="314"/>
      <c r="EEN278" s="314"/>
      <c r="EEO278" s="314"/>
      <c r="EEP278" s="314"/>
      <c r="EEQ278" s="314"/>
      <c r="EER278" s="314"/>
      <c r="EES278" s="314"/>
      <c r="EET278" s="314"/>
      <c r="EEU278" s="314"/>
      <c r="EEV278" s="314"/>
      <c r="EEW278" s="314"/>
      <c r="EEX278" s="314"/>
      <c r="EEY278" s="314"/>
      <c r="EEZ278" s="314"/>
      <c r="EFA278" s="314"/>
      <c r="EFB278" s="314"/>
      <c r="EFC278" s="314"/>
      <c r="EFD278" s="314"/>
      <c r="EFE278" s="314"/>
      <c r="EFF278" s="314"/>
      <c r="EFG278" s="314"/>
      <c r="EFH278" s="314"/>
      <c r="EFI278" s="314"/>
      <c r="EFJ278" s="314"/>
      <c r="EFK278" s="314"/>
      <c r="EFL278" s="314"/>
      <c r="EFM278" s="314"/>
      <c r="EFN278" s="314"/>
      <c r="EFO278" s="314"/>
      <c r="EFP278" s="314"/>
      <c r="EFQ278" s="314"/>
      <c r="EFR278" s="314"/>
      <c r="EFS278" s="314"/>
      <c r="EFT278" s="314"/>
      <c r="EFU278" s="314"/>
      <c r="EFV278" s="314"/>
      <c r="EFW278" s="314"/>
      <c r="EFX278" s="314"/>
      <c r="EFY278" s="314"/>
      <c r="EFZ278" s="314"/>
      <c r="EGA278" s="314"/>
      <c r="EGB278" s="314"/>
      <c r="EGC278" s="314"/>
      <c r="EGD278" s="314"/>
      <c r="EGE278" s="314"/>
      <c r="EGF278" s="314"/>
      <c r="EGG278" s="314"/>
      <c r="EGH278" s="314"/>
      <c r="EGI278" s="314"/>
      <c r="EGJ278" s="314"/>
      <c r="EGK278" s="314"/>
      <c r="EGL278" s="314"/>
      <c r="EGM278" s="314"/>
      <c r="EGN278" s="314"/>
      <c r="EGO278" s="314"/>
      <c r="EGP278" s="314"/>
      <c r="EGQ278" s="314"/>
      <c r="EGR278" s="314"/>
      <c r="EGS278" s="314"/>
      <c r="EGT278" s="314"/>
      <c r="EGU278" s="314"/>
      <c r="EGV278" s="314"/>
      <c r="EGW278" s="314"/>
      <c r="EGX278" s="314"/>
      <c r="EGY278" s="314"/>
      <c r="EGZ278" s="314"/>
      <c r="EHA278" s="314"/>
      <c r="EHB278" s="314"/>
      <c r="EHC278" s="314"/>
      <c r="EHD278" s="314"/>
      <c r="EHE278" s="314"/>
      <c r="EHF278" s="314"/>
      <c r="EHG278" s="314"/>
      <c r="EHH278" s="314"/>
      <c r="EHI278" s="314"/>
      <c r="EHJ278" s="314"/>
      <c r="EHK278" s="314"/>
      <c r="EHL278" s="314"/>
      <c r="EHM278" s="314"/>
      <c r="EHN278" s="314"/>
      <c r="EHO278" s="314"/>
      <c r="EHP278" s="314"/>
      <c r="EHQ278" s="314"/>
      <c r="EHR278" s="314"/>
      <c r="EHS278" s="314"/>
      <c r="EHT278" s="314"/>
      <c r="EHU278" s="314"/>
      <c r="EHV278" s="314"/>
      <c r="EHW278" s="314"/>
      <c r="EHX278" s="314"/>
      <c r="EHY278" s="314"/>
      <c r="EHZ278" s="314"/>
      <c r="EIA278" s="314"/>
      <c r="EIB278" s="314"/>
      <c r="EIC278" s="314"/>
      <c r="EID278" s="314"/>
      <c r="EIE278" s="314"/>
      <c r="EIF278" s="314"/>
      <c r="EIG278" s="314"/>
      <c r="EIH278" s="314"/>
      <c r="EII278" s="314"/>
      <c r="EIJ278" s="314"/>
      <c r="EIK278" s="314"/>
      <c r="EIL278" s="314"/>
      <c r="EIM278" s="314"/>
      <c r="EIN278" s="314"/>
      <c r="EIO278" s="314"/>
      <c r="EIP278" s="314"/>
      <c r="EIQ278" s="314"/>
      <c r="EIR278" s="314"/>
      <c r="EIS278" s="314"/>
      <c r="EIT278" s="314"/>
      <c r="EIU278" s="314"/>
      <c r="EIV278" s="314"/>
      <c r="EIW278" s="314"/>
      <c r="EIX278" s="314"/>
      <c r="EIY278" s="314"/>
      <c r="EIZ278" s="314"/>
      <c r="EJA278" s="314"/>
      <c r="EJB278" s="314"/>
      <c r="EJC278" s="314"/>
      <c r="EJD278" s="314"/>
      <c r="EJE278" s="314"/>
      <c r="EJF278" s="314"/>
      <c r="EJG278" s="314"/>
      <c r="EJH278" s="314"/>
      <c r="EJI278" s="314"/>
      <c r="EJJ278" s="314"/>
      <c r="EJK278" s="314"/>
      <c r="EJL278" s="314"/>
      <c r="EJM278" s="314"/>
      <c r="EJN278" s="314"/>
      <c r="EJO278" s="314"/>
      <c r="EJP278" s="314"/>
      <c r="EJQ278" s="314"/>
      <c r="EJR278" s="314"/>
      <c r="EJS278" s="314"/>
      <c r="EJT278" s="314"/>
      <c r="EJU278" s="314"/>
      <c r="EJV278" s="314"/>
      <c r="EJW278" s="314"/>
      <c r="EJX278" s="314"/>
      <c r="EJY278" s="314"/>
      <c r="EJZ278" s="314"/>
      <c r="EKA278" s="314"/>
      <c r="EKB278" s="314"/>
      <c r="EKC278" s="314"/>
      <c r="EKD278" s="314"/>
      <c r="EKE278" s="314"/>
      <c r="EKF278" s="314"/>
      <c r="EKG278" s="314"/>
      <c r="EKH278" s="314"/>
      <c r="EKI278" s="314"/>
      <c r="EKJ278" s="314"/>
      <c r="EKK278" s="314"/>
      <c r="EKL278" s="314"/>
      <c r="EKM278" s="314"/>
      <c r="EKN278" s="314"/>
      <c r="EKO278" s="314"/>
      <c r="EKP278" s="314"/>
      <c r="EKQ278" s="314"/>
      <c r="EKR278" s="314"/>
      <c r="EKS278" s="314"/>
      <c r="EKT278" s="314"/>
      <c r="EKU278" s="314"/>
      <c r="EKV278" s="314"/>
      <c r="EKW278" s="314"/>
      <c r="EKX278" s="314"/>
      <c r="EKY278" s="314"/>
      <c r="EKZ278" s="314"/>
      <c r="ELA278" s="314"/>
      <c r="ELB278" s="314"/>
      <c r="ELC278" s="314"/>
      <c r="ELD278" s="314"/>
      <c r="ELE278" s="314"/>
      <c r="ELF278" s="314"/>
      <c r="ELG278" s="314"/>
      <c r="ELH278" s="314"/>
      <c r="ELI278" s="314"/>
      <c r="ELJ278" s="314"/>
      <c r="ELK278" s="314"/>
      <c r="ELL278" s="314"/>
      <c r="ELM278" s="314"/>
      <c r="ELN278" s="314"/>
      <c r="ELO278" s="314"/>
      <c r="ELP278" s="314"/>
      <c r="ELQ278" s="314"/>
      <c r="ELR278" s="314"/>
      <c r="ELS278" s="314"/>
      <c r="ELT278" s="314"/>
      <c r="ELU278" s="314"/>
      <c r="ELV278" s="314"/>
      <c r="ELW278" s="314"/>
      <c r="ELX278" s="314"/>
      <c r="ELY278" s="314"/>
      <c r="ELZ278" s="314"/>
      <c r="EMA278" s="314"/>
      <c r="EMB278" s="314"/>
      <c r="EMC278" s="314"/>
      <c r="EMD278" s="314"/>
      <c r="EME278" s="314"/>
      <c r="EMF278" s="314"/>
      <c r="EMG278" s="314"/>
      <c r="EMH278" s="314"/>
      <c r="EMI278" s="314"/>
      <c r="EMJ278" s="314"/>
      <c r="EMK278" s="314"/>
      <c r="EML278" s="314"/>
      <c r="EMM278" s="314"/>
      <c r="EMN278" s="314"/>
      <c r="EMO278" s="314"/>
      <c r="EMP278" s="314"/>
      <c r="EMQ278" s="314"/>
      <c r="EMR278" s="314"/>
      <c r="EMS278" s="314"/>
      <c r="EMT278" s="314"/>
      <c r="EMU278" s="314"/>
      <c r="EMV278" s="314"/>
      <c r="EMW278" s="314"/>
      <c r="EMX278" s="314"/>
      <c r="EMY278" s="314"/>
      <c r="EMZ278" s="314"/>
      <c r="ENA278" s="314"/>
      <c r="ENB278" s="314"/>
      <c r="ENC278" s="314"/>
      <c r="END278" s="314"/>
      <c r="ENE278" s="314"/>
      <c r="ENF278" s="314"/>
      <c r="ENG278" s="314"/>
      <c r="ENH278" s="314"/>
      <c r="ENI278" s="314"/>
      <c r="ENJ278" s="314"/>
      <c r="ENK278" s="314"/>
      <c r="ENL278" s="314"/>
      <c r="ENM278" s="314"/>
      <c r="ENN278" s="314"/>
      <c r="ENO278" s="314"/>
      <c r="ENP278" s="314"/>
      <c r="ENQ278" s="314"/>
      <c r="ENR278" s="314"/>
      <c r="ENS278" s="314"/>
      <c r="ENT278" s="314"/>
      <c r="ENU278" s="314"/>
      <c r="ENV278" s="314"/>
      <c r="ENW278" s="314"/>
      <c r="ENX278" s="314"/>
      <c r="ENY278" s="314"/>
      <c r="ENZ278" s="314"/>
      <c r="EOA278" s="314"/>
      <c r="EOB278" s="314"/>
      <c r="EOC278" s="314"/>
      <c r="EOD278" s="314"/>
      <c r="EOE278" s="314"/>
      <c r="EOF278" s="314"/>
      <c r="EOG278" s="314"/>
      <c r="EOH278" s="314"/>
      <c r="EOI278" s="314"/>
      <c r="EOJ278" s="314"/>
      <c r="EOK278" s="314"/>
      <c r="EOL278" s="314"/>
      <c r="EOM278" s="314"/>
      <c r="EON278" s="314"/>
      <c r="EOO278" s="314"/>
      <c r="EOP278" s="314"/>
      <c r="EOQ278" s="314"/>
      <c r="EOR278" s="314"/>
      <c r="EOS278" s="314"/>
      <c r="EOT278" s="314"/>
      <c r="EOU278" s="314"/>
      <c r="EOV278" s="314"/>
      <c r="EOW278" s="314"/>
      <c r="EOX278" s="314"/>
      <c r="EOY278" s="314"/>
      <c r="EOZ278" s="314"/>
      <c r="EPA278" s="314"/>
      <c r="EPB278" s="314"/>
      <c r="EPC278" s="314"/>
      <c r="EPD278" s="314"/>
      <c r="EPE278" s="314"/>
      <c r="EPF278" s="314"/>
      <c r="EPG278" s="314"/>
      <c r="EPH278" s="314"/>
      <c r="EPI278" s="314"/>
      <c r="EPJ278" s="314"/>
      <c r="EPK278" s="314"/>
      <c r="EPL278" s="314"/>
      <c r="EPM278" s="314"/>
      <c r="EPN278" s="314"/>
      <c r="EPO278" s="314"/>
      <c r="EPP278" s="314"/>
      <c r="EPQ278" s="314"/>
      <c r="EPR278" s="314"/>
      <c r="EPS278" s="314"/>
      <c r="EPT278" s="314"/>
      <c r="EPU278" s="314"/>
      <c r="EPV278" s="314"/>
      <c r="EPW278" s="314"/>
      <c r="EPX278" s="314"/>
      <c r="EPY278" s="314"/>
      <c r="EPZ278" s="314"/>
      <c r="EQA278" s="314"/>
      <c r="EQB278" s="314"/>
      <c r="EQC278" s="314"/>
      <c r="EQD278" s="314"/>
      <c r="EQE278" s="314"/>
      <c r="EQF278" s="314"/>
      <c r="EQG278" s="314"/>
      <c r="EQH278" s="314"/>
      <c r="EQI278" s="314"/>
      <c r="EQJ278" s="314"/>
      <c r="EQK278" s="314"/>
      <c r="EQL278" s="314"/>
      <c r="EQM278" s="314"/>
      <c r="EQN278" s="314"/>
      <c r="EQO278" s="314"/>
      <c r="EQP278" s="314"/>
      <c r="EQQ278" s="314"/>
      <c r="EQR278" s="314"/>
      <c r="EQS278" s="314"/>
      <c r="EQT278" s="314"/>
      <c r="EQU278" s="314"/>
      <c r="EQV278" s="314"/>
      <c r="EQW278" s="314"/>
      <c r="EQX278" s="314"/>
      <c r="EQY278" s="314"/>
      <c r="EQZ278" s="314"/>
      <c r="ERA278" s="314"/>
      <c r="ERB278" s="314"/>
      <c r="ERC278" s="314"/>
      <c r="ERD278" s="314"/>
      <c r="ERE278" s="314"/>
      <c r="ERF278" s="314"/>
      <c r="ERG278" s="314"/>
      <c r="ERH278" s="314"/>
      <c r="ERI278" s="314"/>
      <c r="ERJ278" s="314"/>
      <c r="ERK278" s="314"/>
      <c r="ERL278" s="314"/>
      <c r="ERM278" s="314"/>
      <c r="ERN278" s="314"/>
      <c r="ERO278" s="314"/>
      <c r="ERP278" s="314"/>
      <c r="ERQ278" s="314"/>
      <c r="ERR278" s="314"/>
      <c r="ERS278" s="314"/>
      <c r="ERT278" s="314"/>
      <c r="ERU278" s="314"/>
      <c r="ERV278" s="314"/>
      <c r="ERW278" s="314"/>
      <c r="ERX278" s="314"/>
      <c r="ERY278" s="314"/>
      <c r="ERZ278" s="314"/>
      <c r="ESA278" s="314"/>
      <c r="ESB278" s="314"/>
      <c r="ESC278" s="314"/>
      <c r="ESD278" s="314"/>
      <c r="ESE278" s="314"/>
      <c r="ESF278" s="314"/>
      <c r="ESG278" s="314"/>
      <c r="ESH278" s="314"/>
      <c r="ESI278" s="314"/>
      <c r="ESJ278" s="314"/>
      <c r="ESK278" s="314"/>
      <c r="ESL278" s="314"/>
      <c r="ESM278" s="314"/>
      <c r="ESN278" s="314"/>
      <c r="ESO278" s="314"/>
      <c r="ESP278" s="314"/>
      <c r="ESQ278" s="314"/>
      <c r="ESR278" s="314"/>
      <c r="ESS278" s="314"/>
      <c r="EST278" s="314"/>
      <c r="ESU278" s="314"/>
      <c r="ESV278" s="314"/>
      <c r="ESW278" s="314"/>
      <c r="ESX278" s="314"/>
      <c r="ESY278" s="314"/>
      <c r="ESZ278" s="314"/>
      <c r="ETA278" s="314"/>
      <c r="ETB278" s="314"/>
      <c r="ETC278" s="314"/>
      <c r="ETD278" s="314"/>
      <c r="ETE278" s="314"/>
      <c r="ETF278" s="314"/>
      <c r="ETG278" s="314"/>
      <c r="ETH278" s="314"/>
      <c r="ETI278" s="314"/>
      <c r="ETJ278" s="314"/>
      <c r="ETK278" s="314"/>
      <c r="ETL278" s="314"/>
      <c r="ETM278" s="314"/>
      <c r="ETN278" s="314"/>
      <c r="ETO278" s="314"/>
      <c r="ETP278" s="314"/>
      <c r="ETQ278" s="314"/>
      <c r="ETR278" s="314"/>
      <c r="ETS278" s="314"/>
      <c r="ETT278" s="314"/>
      <c r="ETU278" s="314"/>
      <c r="ETV278" s="314"/>
      <c r="ETW278" s="314"/>
      <c r="ETX278" s="314"/>
      <c r="ETY278" s="314"/>
      <c r="ETZ278" s="314"/>
      <c r="EUA278" s="314"/>
      <c r="EUB278" s="314"/>
      <c r="EUC278" s="314"/>
      <c r="EUD278" s="314"/>
      <c r="EUE278" s="314"/>
      <c r="EUF278" s="314"/>
      <c r="EUG278" s="314"/>
      <c r="EUH278" s="314"/>
      <c r="EUI278" s="314"/>
      <c r="EUJ278" s="314"/>
      <c r="EUK278" s="314"/>
      <c r="EUL278" s="314"/>
      <c r="EUM278" s="314"/>
      <c r="EUN278" s="314"/>
      <c r="EUO278" s="314"/>
      <c r="EUP278" s="314"/>
      <c r="EUQ278" s="314"/>
      <c r="EUR278" s="314"/>
      <c r="EUS278" s="314"/>
      <c r="EUT278" s="314"/>
      <c r="EUU278" s="314"/>
      <c r="EUV278" s="314"/>
      <c r="EUW278" s="314"/>
      <c r="EUX278" s="314"/>
      <c r="EUY278" s="314"/>
      <c r="EUZ278" s="314"/>
      <c r="EVA278" s="314"/>
      <c r="EVB278" s="314"/>
      <c r="EVC278" s="314"/>
      <c r="EVD278" s="314"/>
      <c r="EVE278" s="314"/>
      <c r="EVF278" s="314"/>
      <c r="EVG278" s="314"/>
      <c r="EVH278" s="314"/>
      <c r="EVI278" s="314"/>
      <c r="EVJ278" s="314"/>
      <c r="EVK278" s="314"/>
      <c r="EVL278" s="314"/>
      <c r="EVM278" s="314"/>
      <c r="EVN278" s="314"/>
      <c r="EVO278" s="314"/>
      <c r="EVP278" s="314"/>
      <c r="EVQ278" s="314"/>
      <c r="EVR278" s="314"/>
      <c r="EVS278" s="314"/>
      <c r="EVT278" s="314"/>
      <c r="EVU278" s="314"/>
      <c r="EVV278" s="314"/>
      <c r="EVW278" s="314"/>
      <c r="EVX278" s="314"/>
      <c r="EVY278" s="314"/>
      <c r="EVZ278" s="314"/>
      <c r="EWA278" s="314"/>
      <c r="EWB278" s="314"/>
      <c r="EWC278" s="314"/>
      <c r="EWD278" s="314"/>
      <c r="EWE278" s="314"/>
      <c r="EWF278" s="314"/>
      <c r="EWG278" s="314"/>
      <c r="EWH278" s="314"/>
      <c r="EWI278" s="314"/>
      <c r="EWJ278" s="314"/>
      <c r="EWK278" s="314"/>
      <c r="EWL278" s="314"/>
      <c r="EWM278" s="314"/>
      <c r="EWN278" s="314"/>
      <c r="EWO278" s="314"/>
      <c r="EWP278" s="314"/>
      <c r="EWQ278" s="314"/>
      <c r="EWR278" s="314"/>
      <c r="EWS278" s="314"/>
      <c r="EWT278" s="314"/>
      <c r="EWU278" s="314"/>
      <c r="EWV278" s="314"/>
      <c r="EWW278" s="314"/>
      <c r="EWX278" s="314"/>
      <c r="EWY278" s="314"/>
      <c r="EWZ278" s="314"/>
      <c r="EXA278" s="314"/>
      <c r="EXB278" s="314"/>
      <c r="EXC278" s="314"/>
      <c r="EXD278" s="314"/>
      <c r="EXE278" s="314"/>
      <c r="EXF278" s="314"/>
      <c r="EXG278" s="314"/>
      <c r="EXH278" s="314"/>
      <c r="EXI278" s="314"/>
      <c r="EXJ278" s="314"/>
      <c r="EXK278" s="314"/>
      <c r="EXL278" s="314"/>
      <c r="EXM278" s="314"/>
      <c r="EXN278" s="314"/>
      <c r="EXO278" s="314"/>
      <c r="EXP278" s="314"/>
      <c r="EXQ278" s="314"/>
      <c r="EXR278" s="314"/>
      <c r="EXS278" s="314"/>
      <c r="EXT278" s="314"/>
      <c r="EXU278" s="314"/>
      <c r="EXV278" s="314"/>
      <c r="EXW278" s="314"/>
      <c r="EXX278" s="314"/>
      <c r="EXY278" s="314"/>
      <c r="EXZ278" s="314"/>
      <c r="EYA278" s="314"/>
      <c r="EYB278" s="314"/>
      <c r="EYC278" s="314"/>
      <c r="EYD278" s="314"/>
      <c r="EYE278" s="314"/>
      <c r="EYF278" s="314"/>
      <c r="EYG278" s="314"/>
      <c r="EYH278" s="314"/>
      <c r="EYI278" s="314"/>
      <c r="EYJ278" s="314"/>
      <c r="EYK278" s="314"/>
      <c r="EYL278" s="314"/>
      <c r="EYM278" s="314"/>
      <c r="EYN278" s="314"/>
      <c r="EYO278" s="314"/>
      <c r="EYP278" s="314"/>
      <c r="EYQ278" s="314"/>
      <c r="EYR278" s="314"/>
      <c r="EYS278" s="314"/>
      <c r="EYT278" s="314"/>
      <c r="EYU278" s="314"/>
      <c r="EYV278" s="314"/>
      <c r="EYW278" s="314"/>
      <c r="EYX278" s="314"/>
      <c r="EYY278" s="314"/>
      <c r="EYZ278" s="314"/>
      <c r="EZA278" s="314"/>
      <c r="EZB278" s="314"/>
      <c r="EZC278" s="314"/>
      <c r="EZD278" s="314"/>
      <c r="EZE278" s="314"/>
      <c r="EZF278" s="314"/>
      <c r="EZG278" s="314"/>
      <c r="EZH278" s="314"/>
      <c r="EZI278" s="314"/>
      <c r="EZJ278" s="314"/>
      <c r="EZK278" s="314"/>
      <c r="EZL278" s="314"/>
      <c r="EZM278" s="314"/>
      <c r="EZN278" s="314"/>
      <c r="EZO278" s="314"/>
      <c r="EZP278" s="314"/>
      <c r="EZQ278" s="314"/>
      <c r="EZR278" s="314"/>
      <c r="EZS278" s="314"/>
      <c r="EZT278" s="314"/>
      <c r="EZU278" s="314"/>
      <c r="EZV278" s="314"/>
      <c r="EZW278" s="314"/>
      <c r="EZX278" s="314"/>
      <c r="EZY278" s="314"/>
      <c r="EZZ278" s="314"/>
      <c r="FAA278" s="314"/>
      <c r="FAB278" s="314"/>
      <c r="FAC278" s="314"/>
      <c r="FAD278" s="314"/>
      <c r="FAE278" s="314"/>
      <c r="FAF278" s="314"/>
      <c r="FAG278" s="314"/>
      <c r="FAH278" s="314"/>
      <c r="FAI278" s="314"/>
      <c r="FAJ278" s="314"/>
      <c r="FAK278" s="314"/>
      <c r="FAL278" s="314"/>
      <c r="FAM278" s="314"/>
      <c r="FAN278" s="314"/>
      <c r="FAO278" s="314"/>
      <c r="FAP278" s="314"/>
      <c r="FAQ278" s="314"/>
      <c r="FAR278" s="314"/>
      <c r="FAS278" s="314"/>
      <c r="FAT278" s="314"/>
      <c r="FAU278" s="314"/>
      <c r="FAV278" s="314"/>
      <c r="FAW278" s="314"/>
      <c r="FAX278" s="314"/>
      <c r="FAY278" s="314"/>
      <c r="FAZ278" s="314"/>
      <c r="FBA278" s="314"/>
      <c r="FBB278" s="314"/>
      <c r="FBC278" s="314"/>
      <c r="FBD278" s="314"/>
      <c r="FBE278" s="314"/>
      <c r="FBF278" s="314"/>
      <c r="FBG278" s="314"/>
      <c r="FBH278" s="314"/>
      <c r="FBI278" s="314"/>
      <c r="FBJ278" s="314"/>
      <c r="FBK278" s="314"/>
      <c r="FBL278" s="314"/>
      <c r="FBM278" s="314"/>
      <c r="FBN278" s="314"/>
      <c r="FBO278" s="314"/>
      <c r="FBP278" s="314"/>
      <c r="FBQ278" s="314"/>
      <c r="FBR278" s="314"/>
      <c r="FBS278" s="314"/>
      <c r="FBT278" s="314"/>
      <c r="FBU278" s="314"/>
      <c r="FBV278" s="314"/>
      <c r="FBW278" s="314"/>
      <c r="FBX278" s="314"/>
      <c r="FBY278" s="314"/>
      <c r="FBZ278" s="314"/>
      <c r="FCA278" s="314"/>
      <c r="FCB278" s="314"/>
      <c r="FCC278" s="314"/>
      <c r="FCD278" s="314"/>
      <c r="FCE278" s="314"/>
      <c r="FCF278" s="314"/>
      <c r="FCG278" s="314"/>
      <c r="FCH278" s="314"/>
      <c r="FCI278" s="314"/>
      <c r="FCJ278" s="314"/>
      <c r="FCK278" s="314"/>
      <c r="FCL278" s="314"/>
      <c r="FCM278" s="314"/>
      <c r="FCN278" s="314"/>
      <c r="FCO278" s="314"/>
      <c r="FCP278" s="314"/>
      <c r="FCQ278" s="314"/>
      <c r="FCR278" s="314"/>
      <c r="FCS278" s="314"/>
      <c r="FCT278" s="314"/>
      <c r="FCU278" s="314"/>
      <c r="FCV278" s="314"/>
      <c r="FCW278" s="314"/>
      <c r="FCX278" s="314"/>
      <c r="FCY278" s="314"/>
      <c r="FCZ278" s="314"/>
      <c r="FDA278" s="314"/>
      <c r="FDB278" s="314"/>
      <c r="FDC278" s="314"/>
      <c r="FDD278" s="314"/>
      <c r="FDE278" s="314"/>
      <c r="FDF278" s="314"/>
      <c r="FDG278" s="314"/>
      <c r="FDH278" s="314"/>
      <c r="FDI278" s="314"/>
      <c r="FDJ278" s="314"/>
      <c r="FDK278" s="314"/>
      <c r="FDL278" s="314"/>
      <c r="FDM278" s="314"/>
      <c r="FDN278" s="314"/>
      <c r="FDO278" s="314"/>
      <c r="FDP278" s="314"/>
      <c r="FDQ278" s="314"/>
      <c r="FDR278" s="314"/>
      <c r="FDS278" s="314"/>
      <c r="FDT278" s="314"/>
      <c r="FDU278" s="314"/>
      <c r="FDV278" s="314"/>
      <c r="FDW278" s="314"/>
      <c r="FDX278" s="314"/>
      <c r="FDY278" s="314"/>
      <c r="FDZ278" s="314"/>
      <c r="FEA278" s="314"/>
      <c r="FEB278" s="314"/>
      <c r="FEC278" s="314"/>
      <c r="FED278" s="314"/>
      <c r="FEE278" s="314"/>
      <c r="FEF278" s="314"/>
      <c r="FEG278" s="314"/>
      <c r="FEH278" s="314"/>
      <c r="FEI278" s="314"/>
      <c r="FEJ278" s="314"/>
      <c r="FEK278" s="314"/>
      <c r="FEL278" s="314"/>
      <c r="FEM278" s="314"/>
      <c r="FEN278" s="314"/>
      <c r="FEO278" s="314"/>
      <c r="FEP278" s="314"/>
      <c r="FEQ278" s="314"/>
      <c r="FER278" s="314"/>
      <c r="FES278" s="314"/>
      <c r="FET278" s="314"/>
      <c r="FEU278" s="314"/>
      <c r="FEV278" s="314"/>
      <c r="FEW278" s="314"/>
      <c r="FEX278" s="314"/>
      <c r="FEY278" s="314"/>
      <c r="FEZ278" s="314"/>
      <c r="FFA278" s="314"/>
      <c r="FFB278" s="314"/>
      <c r="FFC278" s="314"/>
      <c r="FFD278" s="314"/>
      <c r="FFE278" s="314"/>
      <c r="FFF278" s="314"/>
      <c r="FFG278" s="314"/>
      <c r="FFH278" s="314"/>
      <c r="FFI278" s="314"/>
      <c r="FFJ278" s="314"/>
      <c r="FFK278" s="314"/>
      <c r="FFL278" s="314"/>
      <c r="FFM278" s="314"/>
      <c r="FFN278" s="314"/>
      <c r="FFO278" s="314"/>
      <c r="FFP278" s="314"/>
      <c r="FFQ278" s="314"/>
      <c r="FFR278" s="314"/>
      <c r="FFS278" s="314"/>
      <c r="FFT278" s="314"/>
      <c r="FFU278" s="314"/>
      <c r="FFV278" s="314"/>
      <c r="FFW278" s="314"/>
      <c r="FFX278" s="314"/>
      <c r="FFY278" s="314"/>
      <c r="FFZ278" s="314"/>
      <c r="FGA278" s="314"/>
      <c r="FGB278" s="314"/>
      <c r="FGC278" s="314"/>
      <c r="FGD278" s="314"/>
      <c r="FGE278" s="314"/>
      <c r="FGF278" s="314"/>
      <c r="FGG278" s="314"/>
      <c r="FGH278" s="314"/>
      <c r="FGI278" s="314"/>
      <c r="FGJ278" s="314"/>
      <c r="FGK278" s="314"/>
      <c r="FGL278" s="314"/>
      <c r="FGM278" s="314"/>
      <c r="FGN278" s="314"/>
      <c r="FGO278" s="314"/>
      <c r="FGP278" s="314"/>
      <c r="FGQ278" s="314"/>
      <c r="FGR278" s="314"/>
      <c r="FGS278" s="314"/>
      <c r="FGT278" s="314"/>
      <c r="FGU278" s="314"/>
      <c r="FGV278" s="314"/>
      <c r="FGW278" s="314"/>
      <c r="FGX278" s="314"/>
      <c r="FGY278" s="314"/>
      <c r="FGZ278" s="314"/>
      <c r="FHA278" s="314"/>
      <c r="FHB278" s="314"/>
      <c r="FHC278" s="314"/>
      <c r="FHD278" s="314"/>
      <c r="FHE278" s="314"/>
      <c r="FHF278" s="314"/>
      <c r="FHG278" s="314"/>
      <c r="FHH278" s="314"/>
      <c r="FHI278" s="314"/>
      <c r="FHJ278" s="314"/>
      <c r="FHK278" s="314"/>
      <c r="FHL278" s="314"/>
      <c r="FHM278" s="314"/>
      <c r="FHN278" s="314"/>
      <c r="FHO278" s="314"/>
      <c r="FHP278" s="314"/>
      <c r="FHQ278" s="314"/>
      <c r="FHR278" s="314"/>
      <c r="FHS278" s="314"/>
      <c r="FHT278" s="314"/>
      <c r="FHU278" s="314"/>
      <c r="FHV278" s="314"/>
      <c r="FHW278" s="314"/>
      <c r="FHX278" s="314"/>
      <c r="FHY278" s="314"/>
      <c r="FHZ278" s="314"/>
      <c r="FIA278" s="314"/>
      <c r="FIB278" s="314"/>
      <c r="FIC278" s="314"/>
      <c r="FID278" s="314"/>
      <c r="FIE278" s="314"/>
      <c r="FIF278" s="314"/>
      <c r="FIG278" s="314"/>
      <c r="FIH278" s="314"/>
      <c r="FII278" s="314"/>
      <c r="FIJ278" s="314"/>
      <c r="FIK278" s="314"/>
      <c r="FIL278" s="314"/>
      <c r="FIM278" s="314"/>
      <c r="FIN278" s="314"/>
      <c r="FIO278" s="314"/>
      <c r="FIP278" s="314"/>
      <c r="FIQ278" s="314"/>
      <c r="FIR278" s="314"/>
      <c r="FIS278" s="314"/>
      <c r="FIT278" s="314"/>
      <c r="FIU278" s="314"/>
      <c r="FIV278" s="314"/>
      <c r="FIW278" s="314"/>
      <c r="FIX278" s="314"/>
      <c r="FIY278" s="314"/>
      <c r="FIZ278" s="314"/>
      <c r="FJA278" s="314"/>
      <c r="FJB278" s="314"/>
      <c r="FJC278" s="314"/>
      <c r="FJD278" s="314"/>
      <c r="FJE278" s="314"/>
      <c r="FJF278" s="314"/>
      <c r="FJG278" s="314"/>
      <c r="FJH278" s="314"/>
      <c r="FJI278" s="314"/>
      <c r="FJJ278" s="314"/>
      <c r="FJK278" s="314"/>
      <c r="FJL278" s="314"/>
      <c r="FJM278" s="314"/>
      <c r="FJN278" s="314"/>
      <c r="FJO278" s="314"/>
      <c r="FJP278" s="314"/>
      <c r="FJQ278" s="314"/>
      <c r="FJR278" s="314"/>
      <c r="FJS278" s="314"/>
      <c r="FJT278" s="314"/>
      <c r="FJU278" s="314"/>
      <c r="FJV278" s="314"/>
      <c r="FJW278" s="314"/>
      <c r="FJX278" s="314"/>
      <c r="FJY278" s="314"/>
      <c r="FJZ278" s="314"/>
      <c r="FKA278" s="314"/>
      <c r="FKB278" s="314"/>
      <c r="FKC278" s="314"/>
      <c r="FKD278" s="314"/>
      <c r="FKE278" s="314"/>
      <c r="FKF278" s="314"/>
      <c r="FKG278" s="314"/>
      <c r="FKH278" s="314"/>
      <c r="FKI278" s="314"/>
      <c r="FKJ278" s="314"/>
      <c r="FKK278" s="314"/>
      <c r="FKL278" s="314"/>
      <c r="FKM278" s="314"/>
      <c r="FKN278" s="314"/>
      <c r="FKO278" s="314"/>
      <c r="FKP278" s="314"/>
      <c r="FKQ278" s="314"/>
      <c r="FKR278" s="314"/>
      <c r="FKS278" s="314"/>
      <c r="FKT278" s="314"/>
      <c r="FKU278" s="314"/>
      <c r="FKV278" s="314"/>
      <c r="FKW278" s="314"/>
      <c r="FKX278" s="314"/>
      <c r="FKY278" s="314"/>
      <c r="FKZ278" s="314"/>
      <c r="FLA278" s="314"/>
      <c r="FLB278" s="314"/>
      <c r="FLC278" s="314"/>
      <c r="FLD278" s="314"/>
      <c r="FLE278" s="314"/>
      <c r="FLF278" s="314"/>
      <c r="FLG278" s="314"/>
      <c r="FLH278" s="314"/>
      <c r="FLI278" s="314"/>
      <c r="FLJ278" s="314"/>
      <c r="FLK278" s="314"/>
      <c r="FLL278" s="314"/>
      <c r="FLM278" s="314"/>
      <c r="FLN278" s="314"/>
      <c r="FLO278" s="314"/>
      <c r="FLP278" s="314"/>
      <c r="FLQ278" s="314"/>
      <c r="FLR278" s="314"/>
      <c r="FLS278" s="314"/>
      <c r="FLT278" s="314"/>
      <c r="FLU278" s="314"/>
      <c r="FLV278" s="314"/>
      <c r="FLW278" s="314"/>
      <c r="FLX278" s="314"/>
      <c r="FLY278" s="314"/>
      <c r="FLZ278" s="314"/>
      <c r="FMA278" s="314"/>
      <c r="FMB278" s="314"/>
      <c r="FMC278" s="314"/>
      <c r="FMD278" s="314"/>
      <c r="FME278" s="314"/>
      <c r="FMF278" s="314"/>
      <c r="FMG278" s="314"/>
      <c r="FMH278" s="314"/>
      <c r="FMI278" s="314"/>
      <c r="FMJ278" s="314"/>
      <c r="FMK278" s="314"/>
      <c r="FML278" s="314"/>
      <c r="FMM278" s="314"/>
      <c r="FMN278" s="314"/>
      <c r="FMO278" s="314"/>
      <c r="FMP278" s="314"/>
      <c r="FMQ278" s="314"/>
      <c r="FMR278" s="314"/>
      <c r="FMS278" s="314"/>
      <c r="FMT278" s="314"/>
      <c r="FMU278" s="314"/>
      <c r="FMV278" s="314"/>
      <c r="FMW278" s="314"/>
      <c r="FMX278" s="314"/>
      <c r="FMY278" s="314"/>
      <c r="FMZ278" s="314"/>
      <c r="FNA278" s="314"/>
      <c r="FNB278" s="314"/>
      <c r="FNC278" s="314"/>
      <c r="FND278" s="314"/>
      <c r="FNE278" s="314"/>
      <c r="FNF278" s="314"/>
      <c r="FNG278" s="314"/>
      <c r="FNH278" s="314"/>
      <c r="FNI278" s="314"/>
      <c r="FNJ278" s="314"/>
      <c r="FNK278" s="314"/>
      <c r="FNL278" s="314"/>
      <c r="FNM278" s="314"/>
      <c r="FNN278" s="314"/>
      <c r="FNO278" s="314"/>
      <c r="FNP278" s="314"/>
      <c r="FNQ278" s="314"/>
      <c r="FNR278" s="314"/>
      <c r="FNS278" s="314"/>
      <c r="FNT278" s="314"/>
      <c r="FNU278" s="314"/>
      <c r="FNV278" s="314"/>
      <c r="FNW278" s="314"/>
      <c r="FNX278" s="314"/>
      <c r="FNY278" s="314"/>
      <c r="FNZ278" s="314"/>
      <c r="FOA278" s="314"/>
      <c r="FOB278" s="314"/>
      <c r="FOC278" s="314"/>
      <c r="FOD278" s="314"/>
      <c r="FOE278" s="314"/>
      <c r="FOF278" s="314"/>
      <c r="FOG278" s="314"/>
      <c r="FOH278" s="314"/>
      <c r="FOI278" s="314"/>
      <c r="FOJ278" s="314"/>
      <c r="FOK278" s="314"/>
      <c r="FOL278" s="314"/>
      <c r="FOM278" s="314"/>
      <c r="FON278" s="314"/>
      <c r="FOO278" s="314"/>
      <c r="FOP278" s="314"/>
      <c r="FOQ278" s="314"/>
      <c r="FOR278" s="314"/>
      <c r="FOS278" s="314"/>
      <c r="FOT278" s="314"/>
      <c r="FOU278" s="314"/>
      <c r="FOV278" s="314"/>
      <c r="FOW278" s="314"/>
      <c r="FOX278" s="314"/>
      <c r="FOY278" s="314"/>
      <c r="FOZ278" s="314"/>
      <c r="FPA278" s="314"/>
      <c r="FPB278" s="314"/>
      <c r="FPC278" s="314"/>
      <c r="FPD278" s="314"/>
      <c r="FPE278" s="314"/>
      <c r="FPF278" s="314"/>
      <c r="FPG278" s="314"/>
      <c r="FPH278" s="314"/>
      <c r="FPI278" s="314"/>
      <c r="FPJ278" s="314"/>
      <c r="FPK278" s="314"/>
      <c r="FPL278" s="314"/>
      <c r="FPM278" s="314"/>
      <c r="FPN278" s="314"/>
      <c r="FPO278" s="314"/>
      <c r="FPP278" s="314"/>
      <c r="FPQ278" s="314"/>
      <c r="FPR278" s="314"/>
      <c r="FPS278" s="314"/>
      <c r="FPT278" s="314"/>
      <c r="FPU278" s="314"/>
      <c r="FPV278" s="314"/>
      <c r="FPW278" s="314"/>
      <c r="FPX278" s="314"/>
      <c r="FPY278" s="314"/>
      <c r="FPZ278" s="314"/>
      <c r="FQA278" s="314"/>
      <c r="FQB278" s="314"/>
      <c r="FQC278" s="314"/>
      <c r="FQD278" s="314"/>
      <c r="FQE278" s="314"/>
      <c r="FQF278" s="314"/>
      <c r="FQG278" s="314"/>
      <c r="FQH278" s="314"/>
      <c r="FQI278" s="314"/>
      <c r="FQJ278" s="314"/>
      <c r="FQK278" s="314"/>
      <c r="FQL278" s="314"/>
      <c r="FQM278" s="314"/>
      <c r="FQN278" s="314"/>
      <c r="FQO278" s="314"/>
      <c r="FQP278" s="314"/>
      <c r="FQQ278" s="314"/>
      <c r="FQR278" s="314"/>
      <c r="FQS278" s="314"/>
      <c r="FQT278" s="314"/>
      <c r="FQU278" s="314"/>
      <c r="FQV278" s="314"/>
      <c r="FQW278" s="314"/>
      <c r="FQX278" s="314"/>
      <c r="FQY278" s="314"/>
      <c r="FQZ278" s="314"/>
      <c r="FRA278" s="314"/>
      <c r="FRB278" s="314"/>
      <c r="FRC278" s="314"/>
      <c r="FRD278" s="314"/>
      <c r="FRE278" s="314"/>
      <c r="FRF278" s="314"/>
      <c r="FRG278" s="314"/>
      <c r="FRH278" s="314"/>
      <c r="FRI278" s="314"/>
      <c r="FRJ278" s="314"/>
      <c r="FRK278" s="314"/>
      <c r="FRL278" s="314"/>
      <c r="FRM278" s="314"/>
      <c r="FRN278" s="314"/>
      <c r="FRO278" s="314"/>
      <c r="FRP278" s="314"/>
      <c r="FRQ278" s="314"/>
      <c r="FRR278" s="314"/>
      <c r="FRS278" s="314"/>
      <c r="FRT278" s="314"/>
      <c r="FRU278" s="314"/>
      <c r="FRV278" s="314"/>
      <c r="FRW278" s="314"/>
      <c r="FRX278" s="314"/>
      <c r="FRY278" s="314"/>
      <c r="FRZ278" s="314"/>
      <c r="FSA278" s="314"/>
      <c r="FSB278" s="314"/>
      <c r="FSC278" s="314"/>
      <c r="FSD278" s="314"/>
      <c r="FSE278" s="314"/>
      <c r="FSF278" s="314"/>
      <c r="FSG278" s="314"/>
      <c r="FSH278" s="314"/>
      <c r="FSI278" s="314"/>
      <c r="FSJ278" s="314"/>
      <c r="FSK278" s="314"/>
      <c r="FSL278" s="314"/>
      <c r="FSM278" s="314"/>
      <c r="FSN278" s="314"/>
      <c r="FSO278" s="314"/>
      <c r="FSP278" s="314"/>
      <c r="FSQ278" s="314"/>
      <c r="FSR278" s="314"/>
      <c r="FSS278" s="314"/>
      <c r="FST278" s="314"/>
      <c r="FSU278" s="314"/>
      <c r="FSV278" s="314"/>
      <c r="FSW278" s="314"/>
      <c r="FSX278" s="314"/>
      <c r="FSY278" s="314"/>
      <c r="FSZ278" s="314"/>
      <c r="FTA278" s="314"/>
      <c r="FTB278" s="314"/>
      <c r="FTC278" s="314"/>
      <c r="FTD278" s="314"/>
      <c r="FTE278" s="314"/>
      <c r="FTF278" s="314"/>
      <c r="FTG278" s="314"/>
      <c r="FTH278" s="314"/>
      <c r="FTI278" s="314"/>
      <c r="FTJ278" s="314"/>
      <c r="FTK278" s="314"/>
      <c r="FTL278" s="314"/>
      <c r="FTM278" s="314"/>
      <c r="FTN278" s="314"/>
      <c r="FTO278" s="314"/>
      <c r="FTP278" s="314"/>
      <c r="FTQ278" s="314"/>
      <c r="FTR278" s="314"/>
      <c r="FTS278" s="314"/>
      <c r="FTT278" s="314"/>
      <c r="FTU278" s="314"/>
      <c r="FTV278" s="314"/>
      <c r="FTW278" s="314"/>
      <c r="FTX278" s="314"/>
      <c r="FTY278" s="314"/>
      <c r="FTZ278" s="314"/>
      <c r="FUA278" s="314"/>
      <c r="FUB278" s="314"/>
      <c r="FUC278" s="314"/>
      <c r="FUD278" s="314"/>
      <c r="FUE278" s="314"/>
      <c r="FUF278" s="314"/>
      <c r="FUG278" s="314"/>
      <c r="FUH278" s="314"/>
      <c r="FUI278" s="314"/>
      <c r="FUJ278" s="314"/>
      <c r="FUK278" s="314"/>
      <c r="FUL278" s="314"/>
      <c r="FUM278" s="314"/>
      <c r="FUN278" s="314"/>
      <c r="FUO278" s="314"/>
      <c r="FUP278" s="314"/>
      <c r="FUQ278" s="314"/>
      <c r="FUR278" s="314"/>
      <c r="FUS278" s="314"/>
      <c r="FUT278" s="314"/>
      <c r="FUU278" s="314"/>
      <c r="FUV278" s="314"/>
      <c r="FUW278" s="314"/>
      <c r="FUX278" s="314"/>
      <c r="FUY278" s="314"/>
      <c r="FUZ278" s="314"/>
      <c r="FVA278" s="314"/>
      <c r="FVB278" s="314"/>
      <c r="FVC278" s="314"/>
      <c r="FVD278" s="314"/>
      <c r="FVE278" s="314"/>
      <c r="FVF278" s="314"/>
      <c r="FVG278" s="314"/>
      <c r="FVH278" s="314"/>
      <c r="FVI278" s="314"/>
      <c r="FVJ278" s="314"/>
      <c r="FVK278" s="314"/>
      <c r="FVL278" s="314"/>
      <c r="FVM278" s="314"/>
      <c r="FVN278" s="314"/>
      <c r="FVO278" s="314"/>
      <c r="FVP278" s="314"/>
      <c r="FVQ278" s="314"/>
      <c r="FVR278" s="314"/>
      <c r="FVS278" s="314"/>
      <c r="FVT278" s="314"/>
      <c r="FVU278" s="314"/>
      <c r="FVV278" s="314"/>
      <c r="FVW278" s="314"/>
      <c r="FVX278" s="314"/>
      <c r="FVY278" s="314"/>
      <c r="FVZ278" s="314"/>
      <c r="FWA278" s="314"/>
      <c r="FWB278" s="314"/>
      <c r="FWC278" s="314"/>
      <c r="FWD278" s="314"/>
      <c r="FWE278" s="314"/>
      <c r="FWF278" s="314"/>
      <c r="FWG278" s="314"/>
      <c r="FWH278" s="314"/>
      <c r="FWI278" s="314"/>
      <c r="FWJ278" s="314"/>
      <c r="FWK278" s="314"/>
      <c r="FWL278" s="314"/>
      <c r="FWM278" s="314"/>
      <c r="FWN278" s="314"/>
      <c r="FWO278" s="314"/>
      <c r="FWP278" s="314"/>
      <c r="FWQ278" s="314"/>
      <c r="FWR278" s="314"/>
      <c r="FWS278" s="314"/>
      <c r="FWT278" s="314"/>
      <c r="FWU278" s="314"/>
      <c r="FWV278" s="314"/>
      <c r="FWW278" s="314"/>
      <c r="FWX278" s="314"/>
      <c r="FWY278" s="314"/>
      <c r="FWZ278" s="314"/>
      <c r="FXA278" s="314"/>
      <c r="FXB278" s="314"/>
      <c r="FXC278" s="314"/>
      <c r="FXD278" s="314"/>
      <c r="FXE278" s="314"/>
      <c r="FXF278" s="314"/>
      <c r="FXG278" s="314"/>
      <c r="FXH278" s="314"/>
      <c r="FXI278" s="314"/>
      <c r="FXJ278" s="314"/>
      <c r="FXK278" s="314"/>
      <c r="FXL278" s="314"/>
      <c r="FXM278" s="314"/>
      <c r="FXN278" s="314"/>
      <c r="FXO278" s="314"/>
      <c r="FXP278" s="314"/>
      <c r="FXQ278" s="314"/>
      <c r="FXR278" s="314"/>
      <c r="FXS278" s="314"/>
      <c r="FXT278" s="314"/>
      <c r="FXU278" s="314"/>
      <c r="FXV278" s="314"/>
      <c r="FXW278" s="314"/>
      <c r="FXX278" s="314"/>
      <c r="FXY278" s="314"/>
      <c r="FXZ278" s="314"/>
      <c r="FYA278" s="314"/>
      <c r="FYB278" s="314"/>
      <c r="FYC278" s="314"/>
      <c r="FYD278" s="314"/>
      <c r="FYE278" s="314"/>
      <c r="FYF278" s="314"/>
      <c r="FYG278" s="314"/>
      <c r="FYH278" s="314"/>
      <c r="FYI278" s="314"/>
      <c r="FYJ278" s="314"/>
      <c r="FYK278" s="314"/>
      <c r="FYL278" s="314"/>
      <c r="FYM278" s="314"/>
      <c r="FYN278" s="314"/>
      <c r="FYO278" s="314"/>
      <c r="FYP278" s="314"/>
      <c r="FYQ278" s="314"/>
      <c r="FYR278" s="314"/>
      <c r="FYS278" s="314"/>
      <c r="FYT278" s="314"/>
      <c r="FYU278" s="314"/>
      <c r="FYV278" s="314"/>
      <c r="FYW278" s="314"/>
      <c r="FYX278" s="314"/>
      <c r="FYY278" s="314"/>
      <c r="FYZ278" s="314"/>
      <c r="FZA278" s="314"/>
      <c r="FZB278" s="314"/>
      <c r="FZC278" s="314"/>
      <c r="FZD278" s="314"/>
      <c r="FZE278" s="314"/>
      <c r="FZF278" s="314"/>
      <c r="FZG278" s="314"/>
      <c r="FZH278" s="314"/>
      <c r="FZI278" s="314"/>
      <c r="FZJ278" s="314"/>
      <c r="FZK278" s="314"/>
      <c r="FZL278" s="314"/>
      <c r="FZM278" s="314"/>
      <c r="FZN278" s="314"/>
      <c r="FZO278" s="314"/>
      <c r="FZP278" s="314"/>
      <c r="FZQ278" s="314"/>
      <c r="FZR278" s="314"/>
      <c r="FZS278" s="314"/>
      <c r="FZT278" s="314"/>
      <c r="FZU278" s="314"/>
      <c r="FZV278" s="314"/>
      <c r="FZW278" s="314"/>
      <c r="FZX278" s="314"/>
      <c r="FZY278" s="314"/>
      <c r="FZZ278" s="314"/>
      <c r="GAA278" s="314"/>
      <c r="GAB278" s="314"/>
      <c r="GAC278" s="314"/>
      <c r="GAD278" s="314"/>
      <c r="GAE278" s="314"/>
      <c r="GAF278" s="314"/>
      <c r="GAG278" s="314"/>
      <c r="GAH278" s="314"/>
      <c r="GAI278" s="314"/>
      <c r="GAJ278" s="314"/>
      <c r="GAK278" s="314"/>
      <c r="GAL278" s="314"/>
      <c r="GAM278" s="314"/>
      <c r="GAN278" s="314"/>
      <c r="GAO278" s="314"/>
      <c r="GAP278" s="314"/>
      <c r="GAQ278" s="314"/>
      <c r="GAR278" s="314"/>
      <c r="GAS278" s="314"/>
      <c r="GAT278" s="314"/>
      <c r="GAU278" s="314"/>
      <c r="GAV278" s="314"/>
      <c r="GAW278" s="314"/>
      <c r="GAX278" s="314"/>
      <c r="GAY278" s="314"/>
      <c r="GAZ278" s="314"/>
      <c r="GBA278" s="314"/>
      <c r="GBB278" s="314"/>
      <c r="GBC278" s="314"/>
      <c r="GBD278" s="314"/>
      <c r="GBE278" s="314"/>
      <c r="GBF278" s="314"/>
      <c r="GBG278" s="314"/>
      <c r="GBH278" s="314"/>
      <c r="GBI278" s="314"/>
      <c r="GBJ278" s="314"/>
      <c r="GBK278" s="314"/>
      <c r="GBL278" s="314"/>
      <c r="GBM278" s="314"/>
      <c r="GBN278" s="314"/>
      <c r="GBO278" s="314"/>
      <c r="GBP278" s="314"/>
      <c r="GBQ278" s="314"/>
      <c r="GBR278" s="314"/>
      <c r="GBS278" s="314"/>
      <c r="GBT278" s="314"/>
      <c r="GBU278" s="314"/>
      <c r="GBV278" s="314"/>
      <c r="GBW278" s="314"/>
      <c r="GBX278" s="314"/>
      <c r="GBY278" s="314"/>
      <c r="GBZ278" s="314"/>
      <c r="GCA278" s="314"/>
      <c r="GCB278" s="314"/>
      <c r="GCC278" s="314"/>
      <c r="GCD278" s="314"/>
      <c r="GCE278" s="314"/>
      <c r="GCF278" s="314"/>
      <c r="GCG278" s="314"/>
      <c r="GCH278" s="314"/>
      <c r="GCI278" s="314"/>
      <c r="GCJ278" s="314"/>
      <c r="GCK278" s="314"/>
      <c r="GCL278" s="314"/>
      <c r="GCM278" s="314"/>
      <c r="GCN278" s="314"/>
      <c r="GCO278" s="314"/>
      <c r="GCP278" s="314"/>
      <c r="GCQ278" s="314"/>
      <c r="GCR278" s="314"/>
      <c r="GCS278" s="314"/>
      <c r="GCT278" s="314"/>
      <c r="GCU278" s="314"/>
      <c r="GCV278" s="314"/>
      <c r="GCW278" s="314"/>
      <c r="GCX278" s="314"/>
      <c r="GCY278" s="314"/>
      <c r="GCZ278" s="314"/>
      <c r="GDA278" s="314"/>
      <c r="GDB278" s="314"/>
      <c r="GDC278" s="314"/>
      <c r="GDD278" s="314"/>
      <c r="GDE278" s="314"/>
      <c r="GDF278" s="314"/>
      <c r="GDG278" s="314"/>
      <c r="GDH278" s="314"/>
      <c r="GDI278" s="314"/>
      <c r="GDJ278" s="314"/>
      <c r="GDK278" s="314"/>
      <c r="GDL278" s="314"/>
      <c r="GDM278" s="314"/>
      <c r="GDN278" s="314"/>
      <c r="GDO278" s="314"/>
      <c r="GDP278" s="314"/>
      <c r="GDQ278" s="314"/>
      <c r="GDR278" s="314"/>
      <c r="GDS278" s="314"/>
      <c r="GDT278" s="314"/>
      <c r="GDU278" s="314"/>
      <c r="GDV278" s="314"/>
      <c r="GDW278" s="314"/>
      <c r="GDX278" s="314"/>
      <c r="GDY278" s="314"/>
      <c r="GDZ278" s="314"/>
      <c r="GEA278" s="314"/>
      <c r="GEB278" s="314"/>
      <c r="GEC278" s="314"/>
      <c r="GED278" s="314"/>
      <c r="GEE278" s="314"/>
      <c r="GEF278" s="314"/>
      <c r="GEG278" s="314"/>
      <c r="GEH278" s="314"/>
      <c r="GEI278" s="314"/>
      <c r="GEJ278" s="314"/>
      <c r="GEK278" s="314"/>
      <c r="GEL278" s="314"/>
      <c r="GEM278" s="314"/>
      <c r="GEN278" s="314"/>
      <c r="GEO278" s="314"/>
      <c r="GEP278" s="314"/>
      <c r="GEQ278" s="314"/>
      <c r="GER278" s="314"/>
      <c r="GES278" s="314"/>
      <c r="GET278" s="314"/>
      <c r="GEU278" s="314"/>
      <c r="GEV278" s="314"/>
      <c r="GEW278" s="314"/>
      <c r="GEX278" s="314"/>
      <c r="GEY278" s="314"/>
      <c r="GEZ278" s="314"/>
      <c r="GFA278" s="314"/>
      <c r="GFB278" s="314"/>
      <c r="GFC278" s="314"/>
      <c r="GFD278" s="314"/>
      <c r="GFE278" s="314"/>
      <c r="GFF278" s="314"/>
      <c r="GFG278" s="314"/>
      <c r="GFH278" s="314"/>
      <c r="GFI278" s="314"/>
      <c r="GFJ278" s="314"/>
      <c r="GFK278" s="314"/>
      <c r="GFL278" s="314"/>
      <c r="GFM278" s="314"/>
      <c r="GFN278" s="314"/>
      <c r="GFO278" s="314"/>
      <c r="GFP278" s="314"/>
      <c r="GFQ278" s="314"/>
      <c r="GFR278" s="314"/>
      <c r="GFS278" s="314"/>
      <c r="GFT278" s="314"/>
      <c r="GFU278" s="314"/>
      <c r="GFV278" s="314"/>
      <c r="GFW278" s="314"/>
      <c r="GFX278" s="314"/>
      <c r="GFY278" s="314"/>
      <c r="GFZ278" s="314"/>
      <c r="GGA278" s="314"/>
      <c r="GGB278" s="314"/>
      <c r="GGC278" s="314"/>
      <c r="GGD278" s="314"/>
      <c r="GGE278" s="314"/>
      <c r="GGF278" s="314"/>
      <c r="GGG278" s="314"/>
      <c r="GGH278" s="314"/>
      <c r="GGI278" s="314"/>
      <c r="GGJ278" s="314"/>
      <c r="GGK278" s="314"/>
      <c r="GGL278" s="314"/>
      <c r="GGM278" s="314"/>
      <c r="GGN278" s="314"/>
      <c r="GGO278" s="314"/>
      <c r="GGP278" s="314"/>
      <c r="GGQ278" s="314"/>
      <c r="GGR278" s="314"/>
      <c r="GGS278" s="314"/>
      <c r="GGT278" s="314"/>
      <c r="GGU278" s="314"/>
      <c r="GGV278" s="314"/>
      <c r="GGW278" s="314"/>
      <c r="GGX278" s="314"/>
      <c r="GGY278" s="314"/>
      <c r="GGZ278" s="314"/>
      <c r="GHA278" s="314"/>
      <c r="GHB278" s="314"/>
      <c r="GHC278" s="314"/>
      <c r="GHD278" s="314"/>
      <c r="GHE278" s="314"/>
      <c r="GHF278" s="314"/>
      <c r="GHG278" s="314"/>
      <c r="GHH278" s="314"/>
      <c r="GHI278" s="314"/>
      <c r="GHJ278" s="314"/>
      <c r="GHK278" s="314"/>
      <c r="GHL278" s="314"/>
      <c r="GHM278" s="314"/>
      <c r="GHN278" s="314"/>
      <c r="GHO278" s="314"/>
      <c r="GHP278" s="314"/>
      <c r="GHQ278" s="314"/>
      <c r="GHR278" s="314"/>
      <c r="GHS278" s="314"/>
      <c r="GHT278" s="314"/>
      <c r="GHU278" s="314"/>
      <c r="GHV278" s="314"/>
      <c r="GHW278" s="314"/>
      <c r="GHX278" s="314"/>
      <c r="GHY278" s="314"/>
      <c r="GHZ278" s="314"/>
      <c r="GIA278" s="314"/>
      <c r="GIB278" s="314"/>
      <c r="GIC278" s="314"/>
      <c r="GID278" s="314"/>
      <c r="GIE278" s="314"/>
      <c r="GIF278" s="314"/>
      <c r="GIG278" s="314"/>
      <c r="GIH278" s="314"/>
      <c r="GII278" s="314"/>
      <c r="GIJ278" s="314"/>
      <c r="GIK278" s="314"/>
      <c r="GIL278" s="314"/>
      <c r="GIM278" s="314"/>
      <c r="GIN278" s="314"/>
      <c r="GIO278" s="314"/>
      <c r="GIP278" s="314"/>
      <c r="GIQ278" s="314"/>
      <c r="GIR278" s="314"/>
      <c r="GIS278" s="314"/>
      <c r="GIT278" s="314"/>
      <c r="GIU278" s="314"/>
      <c r="GIV278" s="314"/>
      <c r="GIW278" s="314"/>
      <c r="GIX278" s="314"/>
      <c r="GIY278" s="314"/>
      <c r="GIZ278" s="314"/>
      <c r="GJA278" s="314"/>
      <c r="GJB278" s="314"/>
      <c r="GJC278" s="314"/>
      <c r="GJD278" s="314"/>
      <c r="GJE278" s="314"/>
      <c r="GJF278" s="314"/>
      <c r="GJG278" s="314"/>
      <c r="GJH278" s="314"/>
      <c r="GJI278" s="314"/>
      <c r="GJJ278" s="314"/>
      <c r="GJK278" s="314"/>
      <c r="GJL278" s="314"/>
      <c r="GJM278" s="314"/>
      <c r="GJN278" s="314"/>
      <c r="GJO278" s="314"/>
      <c r="GJP278" s="314"/>
      <c r="GJQ278" s="314"/>
      <c r="GJR278" s="314"/>
      <c r="GJS278" s="314"/>
      <c r="GJT278" s="314"/>
      <c r="GJU278" s="314"/>
      <c r="GJV278" s="314"/>
      <c r="GJW278" s="314"/>
      <c r="GJX278" s="314"/>
      <c r="GJY278" s="314"/>
      <c r="GJZ278" s="314"/>
      <c r="GKA278" s="314"/>
      <c r="GKB278" s="314"/>
      <c r="GKC278" s="314"/>
      <c r="GKD278" s="314"/>
      <c r="GKE278" s="314"/>
      <c r="GKF278" s="314"/>
      <c r="GKG278" s="314"/>
      <c r="GKH278" s="314"/>
      <c r="GKI278" s="314"/>
      <c r="GKJ278" s="314"/>
      <c r="GKK278" s="314"/>
      <c r="GKL278" s="314"/>
      <c r="GKM278" s="314"/>
      <c r="GKN278" s="314"/>
      <c r="GKO278" s="314"/>
      <c r="GKP278" s="314"/>
      <c r="GKQ278" s="314"/>
      <c r="GKR278" s="314"/>
      <c r="GKS278" s="314"/>
      <c r="GKT278" s="314"/>
      <c r="GKU278" s="314"/>
      <c r="GKV278" s="314"/>
      <c r="GKW278" s="314"/>
      <c r="GKX278" s="314"/>
      <c r="GKY278" s="314"/>
      <c r="GKZ278" s="314"/>
      <c r="GLA278" s="314"/>
      <c r="GLB278" s="314"/>
      <c r="GLC278" s="314"/>
      <c r="GLD278" s="314"/>
      <c r="GLE278" s="314"/>
      <c r="GLF278" s="314"/>
      <c r="GLG278" s="314"/>
      <c r="GLH278" s="314"/>
      <c r="GLI278" s="314"/>
      <c r="GLJ278" s="314"/>
      <c r="GLK278" s="314"/>
      <c r="GLL278" s="314"/>
      <c r="GLM278" s="314"/>
      <c r="GLN278" s="314"/>
      <c r="GLO278" s="314"/>
      <c r="GLP278" s="314"/>
      <c r="GLQ278" s="314"/>
      <c r="GLR278" s="314"/>
      <c r="GLS278" s="314"/>
      <c r="GLT278" s="314"/>
      <c r="GLU278" s="314"/>
      <c r="GLV278" s="314"/>
      <c r="GLW278" s="314"/>
      <c r="GLX278" s="314"/>
      <c r="GLY278" s="314"/>
      <c r="GLZ278" s="314"/>
      <c r="GMA278" s="314"/>
      <c r="GMB278" s="314"/>
      <c r="GMC278" s="314"/>
      <c r="GMD278" s="314"/>
      <c r="GME278" s="314"/>
      <c r="GMF278" s="314"/>
      <c r="GMG278" s="314"/>
      <c r="GMH278" s="314"/>
      <c r="GMI278" s="314"/>
      <c r="GMJ278" s="314"/>
      <c r="GMK278" s="314"/>
      <c r="GML278" s="314"/>
      <c r="GMM278" s="314"/>
      <c r="GMN278" s="314"/>
      <c r="GMO278" s="314"/>
      <c r="GMP278" s="314"/>
      <c r="GMQ278" s="314"/>
      <c r="GMR278" s="314"/>
      <c r="GMS278" s="314"/>
      <c r="GMT278" s="314"/>
      <c r="GMU278" s="314"/>
      <c r="GMV278" s="314"/>
      <c r="GMW278" s="314"/>
      <c r="GMX278" s="314"/>
      <c r="GMY278" s="314"/>
      <c r="GMZ278" s="314"/>
      <c r="GNA278" s="314"/>
      <c r="GNB278" s="314"/>
      <c r="GNC278" s="314"/>
      <c r="GND278" s="314"/>
      <c r="GNE278" s="314"/>
      <c r="GNF278" s="314"/>
      <c r="GNG278" s="314"/>
      <c r="GNH278" s="314"/>
      <c r="GNI278" s="314"/>
      <c r="GNJ278" s="314"/>
      <c r="GNK278" s="314"/>
      <c r="GNL278" s="314"/>
      <c r="GNM278" s="314"/>
      <c r="GNN278" s="314"/>
      <c r="GNO278" s="314"/>
      <c r="GNP278" s="314"/>
      <c r="GNQ278" s="314"/>
      <c r="GNR278" s="314"/>
      <c r="GNS278" s="314"/>
      <c r="GNT278" s="314"/>
      <c r="GNU278" s="314"/>
      <c r="GNV278" s="314"/>
      <c r="GNW278" s="314"/>
      <c r="GNX278" s="314"/>
      <c r="GNY278" s="314"/>
      <c r="GNZ278" s="314"/>
      <c r="GOA278" s="314"/>
      <c r="GOB278" s="314"/>
      <c r="GOC278" s="314"/>
      <c r="GOD278" s="314"/>
      <c r="GOE278" s="314"/>
      <c r="GOF278" s="314"/>
      <c r="GOG278" s="314"/>
      <c r="GOH278" s="314"/>
      <c r="GOI278" s="314"/>
      <c r="GOJ278" s="314"/>
      <c r="GOK278" s="314"/>
      <c r="GOL278" s="314"/>
      <c r="GOM278" s="314"/>
      <c r="GON278" s="314"/>
      <c r="GOO278" s="314"/>
      <c r="GOP278" s="314"/>
      <c r="GOQ278" s="314"/>
      <c r="GOR278" s="314"/>
      <c r="GOS278" s="314"/>
      <c r="GOT278" s="314"/>
      <c r="GOU278" s="314"/>
      <c r="GOV278" s="314"/>
      <c r="GOW278" s="314"/>
      <c r="GOX278" s="314"/>
      <c r="GOY278" s="314"/>
      <c r="GOZ278" s="314"/>
      <c r="GPA278" s="314"/>
      <c r="GPB278" s="314"/>
      <c r="GPC278" s="314"/>
      <c r="GPD278" s="314"/>
      <c r="GPE278" s="314"/>
      <c r="GPF278" s="314"/>
      <c r="GPG278" s="314"/>
      <c r="GPH278" s="314"/>
      <c r="GPI278" s="314"/>
      <c r="GPJ278" s="314"/>
      <c r="GPK278" s="314"/>
      <c r="GPL278" s="314"/>
      <c r="GPM278" s="314"/>
      <c r="GPN278" s="314"/>
      <c r="GPO278" s="314"/>
      <c r="GPP278" s="314"/>
      <c r="GPQ278" s="314"/>
      <c r="GPR278" s="314"/>
      <c r="GPS278" s="314"/>
      <c r="GPT278" s="314"/>
      <c r="GPU278" s="314"/>
      <c r="GPV278" s="314"/>
      <c r="GPW278" s="314"/>
      <c r="GPX278" s="314"/>
      <c r="GPY278" s="314"/>
      <c r="GPZ278" s="314"/>
      <c r="GQA278" s="314"/>
      <c r="GQB278" s="314"/>
      <c r="GQC278" s="314"/>
      <c r="GQD278" s="314"/>
      <c r="GQE278" s="314"/>
      <c r="GQF278" s="314"/>
      <c r="GQG278" s="314"/>
      <c r="GQH278" s="314"/>
      <c r="GQI278" s="314"/>
      <c r="GQJ278" s="314"/>
      <c r="GQK278" s="314"/>
      <c r="GQL278" s="314"/>
      <c r="GQM278" s="314"/>
      <c r="GQN278" s="314"/>
      <c r="GQO278" s="314"/>
      <c r="GQP278" s="314"/>
      <c r="GQQ278" s="314"/>
      <c r="GQR278" s="314"/>
      <c r="GQS278" s="314"/>
      <c r="GQT278" s="314"/>
      <c r="GQU278" s="314"/>
      <c r="GQV278" s="314"/>
      <c r="GQW278" s="314"/>
      <c r="GQX278" s="314"/>
      <c r="GQY278" s="314"/>
      <c r="GQZ278" s="314"/>
      <c r="GRA278" s="314"/>
      <c r="GRB278" s="314"/>
      <c r="GRC278" s="314"/>
      <c r="GRD278" s="314"/>
      <c r="GRE278" s="314"/>
      <c r="GRF278" s="314"/>
      <c r="GRG278" s="314"/>
      <c r="GRH278" s="314"/>
      <c r="GRI278" s="314"/>
      <c r="GRJ278" s="314"/>
      <c r="GRK278" s="314"/>
      <c r="GRL278" s="314"/>
      <c r="GRM278" s="314"/>
      <c r="GRN278" s="314"/>
      <c r="GRO278" s="314"/>
      <c r="GRP278" s="314"/>
      <c r="GRQ278" s="314"/>
      <c r="GRR278" s="314"/>
      <c r="GRS278" s="314"/>
      <c r="GRT278" s="314"/>
      <c r="GRU278" s="314"/>
      <c r="GRV278" s="314"/>
      <c r="GRW278" s="314"/>
      <c r="GRX278" s="314"/>
      <c r="GRY278" s="314"/>
      <c r="GRZ278" s="314"/>
      <c r="GSA278" s="314"/>
      <c r="GSB278" s="314"/>
      <c r="GSC278" s="314"/>
      <c r="GSD278" s="314"/>
      <c r="GSE278" s="314"/>
      <c r="GSF278" s="314"/>
      <c r="GSG278" s="314"/>
      <c r="GSH278" s="314"/>
      <c r="GSI278" s="314"/>
      <c r="GSJ278" s="314"/>
      <c r="GSK278" s="314"/>
      <c r="GSL278" s="314"/>
      <c r="GSM278" s="314"/>
      <c r="GSN278" s="314"/>
      <c r="GSO278" s="314"/>
      <c r="GSP278" s="314"/>
      <c r="GSQ278" s="314"/>
      <c r="GSR278" s="314"/>
      <c r="GSS278" s="314"/>
      <c r="GST278" s="314"/>
      <c r="GSU278" s="314"/>
      <c r="GSV278" s="314"/>
      <c r="GSW278" s="314"/>
      <c r="GSX278" s="314"/>
      <c r="GSY278" s="314"/>
      <c r="GSZ278" s="314"/>
      <c r="GTA278" s="314"/>
      <c r="GTB278" s="314"/>
      <c r="GTC278" s="314"/>
      <c r="GTD278" s="314"/>
      <c r="GTE278" s="314"/>
      <c r="GTF278" s="314"/>
      <c r="GTG278" s="314"/>
      <c r="GTH278" s="314"/>
      <c r="GTI278" s="314"/>
      <c r="GTJ278" s="314"/>
      <c r="GTK278" s="314"/>
      <c r="GTL278" s="314"/>
      <c r="GTM278" s="314"/>
      <c r="GTN278" s="314"/>
      <c r="GTO278" s="314"/>
      <c r="GTP278" s="314"/>
      <c r="GTQ278" s="314"/>
      <c r="GTR278" s="314"/>
      <c r="GTS278" s="314"/>
      <c r="GTT278" s="314"/>
      <c r="GTU278" s="314"/>
      <c r="GTV278" s="314"/>
      <c r="GTW278" s="314"/>
      <c r="GTX278" s="314"/>
      <c r="GTY278" s="314"/>
      <c r="GTZ278" s="314"/>
      <c r="GUA278" s="314"/>
      <c r="GUB278" s="314"/>
      <c r="GUC278" s="314"/>
      <c r="GUD278" s="314"/>
      <c r="GUE278" s="314"/>
      <c r="GUF278" s="314"/>
      <c r="GUG278" s="314"/>
      <c r="GUH278" s="314"/>
      <c r="GUI278" s="314"/>
      <c r="GUJ278" s="314"/>
      <c r="GUK278" s="314"/>
      <c r="GUL278" s="314"/>
      <c r="GUM278" s="314"/>
      <c r="GUN278" s="314"/>
      <c r="GUO278" s="314"/>
      <c r="GUP278" s="314"/>
      <c r="GUQ278" s="314"/>
      <c r="GUR278" s="314"/>
      <c r="GUS278" s="314"/>
      <c r="GUT278" s="314"/>
      <c r="GUU278" s="314"/>
      <c r="GUV278" s="314"/>
      <c r="GUW278" s="314"/>
      <c r="GUX278" s="314"/>
      <c r="GUY278" s="314"/>
      <c r="GUZ278" s="314"/>
      <c r="GVA278" s="314"/>
      <c r="GVB278" s="314"/>
      <c r="GVC278" s="314"/>
      <c r="GVD278" s="314"/>
      <c r="GVE278" s="314"/>
      <c r="GVF278" s="314"/>
      <c r="GVG278" s="314"/>
      <c r="GVH278" s="314"/>
      <c r="GVI278" s="314"/>
      <c r="GVJ278" s="314"/>
      <c r="GVK278" s="314"/>
      <c r="GVL278" s="314"/>
      <c r="GVM278" s="314"/>
      <c r="GVN278" s="314"/>
      <c r="GVO278" s="314"/>
      <c r="GVP278" s="314"/>
      <c r="GVQ278" s="314"/>
      <c r="GVR278" s="314"/>
      <c r="GVS278" s="314"/>
      <c r="GVT278" s="314"/>
      <c r="GVU278" s="314"/>
      <c r="GVV278" s="314"/>
      <c r="GVW278" s="314"/>
      <c r="GVX278" s="314"/>
      <c r="GVY278" s="314"/>
      <c r="GVZ278" s="314"/>
      <c r="GWA278" s="314"/>
      <c r="GWB278" s="314"/>
      <c r="GWC278" s="314"/>
      <c r="GWD278" s="314"/>
      <c r="GWE278" s="314"/>
      <c r="GWF278" s="314"/>
      <c r="GWG278" s="314"/>
      <c r="GWH278" s="314"/>
      <c r="GWI278" s="314"/>
      <c r="GWJ278" s="314"/>
      <c r="GWK278" s="314"/>
      <c r="GWL278" s="314"/>
      <c r="GWM278" s="314"/>
      <c r="GWN278" s="314"/>
      <c r="GWO278" s="314"/>
      <c r="GWP278" s="314"/>
      <c r="GWQ278" s="314"/>
      <c r="GWR278" s="314"/>
      <c r="GWS278" s="314"/>
      <c r="GWT278" s="314"/>
      <c r="GWU278" s="314"/>
      <c r="GWV278" s="314"/>
      <c r="GWW278" s="314"/>
      <c r="GWX278" s="314"/>
      <c r="GWY278" s="314"/>
      <c r="GWZ278" s="314"/>
      <c r="GXA278" s="314"/>
      <c r="GXB278" s="314"/>
      <c r="GXC278" s="314"/>
      <c r="GXD278" s="314"/>
      <c r="GXE278" s="314"/>
      <c r="GXF278" s="314"/>
      <c r="GXG278" s="314"/>
      <c r="GXH278" s="314"/>
      <c r="GXI278" s="314"/>
      <c r="GXJ278" s="314"/>
      <c r="GXK278" s="314"/>
      <c r="GXL278" s="314"/>
      <c r="GXM278" s="314"/>
      <c r="GXN278" s="314"/>
      <c r="GXO278" s="314"/>
      <c r="GXP278" s="314"/>
      <c r="GXQ278" s="314"/>
      <c r="GXR278" s="314"/>
      <c r="GXS278" s="314"/>
      <c r="GXT278" s="314"/>
      <c r="GXU278" s="314"/>
      <c r="GXV278" s="314"/>
      <c r="GXW278" s="314"/>
      <c r="GXX278" s="314"/>
      <c r="GXY278" s="314"/>
      <c r="GXZ278" s="314"/>
      <c r="GYA278" s="314"/>
      <c r="GYB278" s="314"/>
      <c r="GYC278" s="314"/>
      <c r="GYD278" s="314"/>
      <c r="GYE278" s="314"/>
      <c r="GYF278" s="314"/>
      <c r="GYG278" s="314"/>
      <c r="GYH278" s="314"/>
      <c r="GYI278" s="314"/>
      <c r="GYJ278" s="314"/>
      <c r="GYK278" s="314"/>
      <c r="GYL278" s="314"/>
      <c r="GYM278" s="314"/>
      <c r="GYN278" s="314"/>
      <c r="GYO278" s="314"/>
      <c r="GYP278" s="314"/>
      <c r="GYQ278" s="314"/>
      <c r="GYR278" s="314"/>
      <c r="GYS278" s="314"/>
      <c r="GYT278" s="314"/>
      <c r="GYU278" s="314"/>
      <c r="GYV278" s="314"/>
      <c r="GYW278" s="314"/>
      <c r="GYX278" s="314"/>
      <c r="GYY278" s="314"/>
      <c r="GYZ278" s="314"/>
      <c r="GZA278" s="314"/>
      <c r="GZB278" s="314"/>
      <c r="GZC278" s="314"/>
      <c r="GZD278" s="314"/>
      <c r="GZE278" s="314"/>
      <c r="GZF278" s="314"/>
      <c r="GZG278" s="314"/>
      <c r="GZH278" s="314"/>
      <c r="GZI278" s="314"/>
      <c r="GZJ278" s="314"/>
      <c r="GZK278" s="314"/>
      <c r="GZL278" s="314"/>
      <c r="GZM278" s="314"/>
      <c r="GZN278" s="314"/>
      <c r="GZO278" s="314"/>
      <c r="GZP278" s="314"/>
      <c r="GZQ278" s="314"/>
      <c r="GZR278" s="314"/>
      <c r="GZS278" s="314"/>
      <c r="GZT278" s="314"/>
      <c r="GZU278" s="314"/>
      <c r="GZV278" s="314"/>
      <c r="GZW278" s="314"/>
      <c r="GZX278" s="314"/>
      <c r="GZY278" s="314"/>
      <c r="GZZ278" s="314"/>
      <c r="HAA278" s="314"/>
      <c r="HAB278" s="314"/>
      <c r="HAC278" s="314"/>
      <c r="HAD278" s="314"/>
      <c r="HAE278" s="314"/>
      <c r="HAF278" s="314"/>
      <c r="HAG278" s="314"/>
      <c r="HAH278" s="314"/>
      <c r="HAI278" s="314"/>
      <c r="HAJ278" s="314"/>
      <c r="HAK278" s="314"/>
      <c r="HAL278" s="314"/>
      <c r="HAM278" s="314"/>
      <c r="HAN278" s="314"/>
      <c r="HAO278" s="314"/>
      <c r="HAP278" s="314"/>
      <c r="HAQ278" s="314"/>
      <c r="HAR278" s="314"/>
      <c r="HAS278" s="314"/>
      <c r="HAT278" s="314"/>
      <c r="HAU278" s="314"/>
      <c r="HAV278" s="314"/>
      <c r="HAW278" s="314"/>
      <c r="HAX278" s="314"/>
      <c r="HAY278" s="314"/>
      <c r="HAZ278" s="314"/>
      <c r="HBA278" s="314"/>
      <c r="HBB278" s="314"/>
      <c r="HBC278" s="314"/>
      <c r="HBD278" s="314"/>
      <c r="HBE278" s="314"/>
      <c r="HBF278" s="314"/>
      <c r="HBG278" s="314"/>
      <c r="HBH278" s="314"/>
      <c r="HBI278" s="314"/>
      <c r="HBJ278" s="314"/>
      <c r="HBK278" s="314"/>
      <c r="HBL278" s="314"/>
      <c r="HBM278" s="314"/>
      <c r="HBN278" s="314"/>
      <c r="HBO278" s="314"/>
      <c r="HBP278" s="314"/>
      <c r="HBQ278" s="314"/>
      <c r="HBR278" s="314"/>
      <c r="HBS278" s="314"/>
      <c r="HBT278" s="314"/>
      <c r="HBU278" s="314"/>
      <c r="HBV278" s="314"/>
      <c r="HBW278" s="314"/>
      <c r="HBX278" s="314"/>
      <c r="HBY278" s="314"/>
      <c r="HBZ278" s="314"/>
      <c r="HCA278" s="314"/>
      <c r="HCB278" s="314"/>
      <c r="HCC278" s="314"/>
      <c r="HCD278" s="314"/>
      <c r="HCE278" s="314"/>
      <c r="HCF278" s="314"/>
      <c r="HCG278" s="314"/>
      <c r="HCH278" s="314"/>
      <c r="HCI278" s="314"/>
      <c r="HCJ278" s="314"/>
      <c r="HCK278" s="314"/>
      <c r="HCL278" s="314"/>
      <c r="HCM278" s="314"/>
      <c r="HCN278" s="314"/>
      <c r="HCO278" s="314"/>
      <c r="HCP278" s="314"/>
      <c r="HCQ278" s="314"/>
      <c r="HCR278" s="314"/>
      <c r="HCS278" s="314"/>
      <c r="HCT278" s="314"/>
      <c r="HCU278" s="314"/>
      <c r="HCV278" s="314"/>
      <c r="HCW278" s="314"/>
      <c r="HCX278" s="314"/>
      <c r="HCY278" s="314"/>
      <c r="HCZ278" s="314"/>
      <c r="HDA278" s="314"/>
      <c r="HDB278" s="314"/>
      <c r="HDC278" s="314"/>
      <c r="HDD278" s="314"/>
      <c r="HDE278" s="314"/>
      <c r="HDF278" s="314"/>
      <c r="HDG278" s="314"/>
      <c r="HDH278" s="314"/>
      <c r="HDI278" s="314"/>
      <c r="HDJ278" s="314"/>
      <c r="HDK278" s="314"/>
      <c r="HDL278" s="314"/>
      <c r="HDM278" s="314"/>
      <c r="HDN278" s="314"/>
      <c r="HDO278" s="314"/>
      <c r="HDP278" s="314"/>
      <c r="HDQ278" s="314"/>
      <c r="HDR278" s="314"/>
      <c r="HDS278" s="314"/>
      <c r="HDT278" s="314"/>
      <c r="HDU278" s="314"/>
      <c r="HDV278" s="314"/>
      <c r="HDW278" s="314"/>
      <c r="HDX278" s="314"/>
      <c r="HDY278" s="314"/>
      <c r="HDZ278" s="314"/>
      <c r="HEA278" s="314"/>
      <c r="HEB278" s="314"/>
      <c r="HEC278" s="314"/>
      <c r="HED278" s="314"/>
      <c r="HEE278" s="314"/>
      <c r="HEF278" s="314"/>
      <c r="HEG278" s="314"/>
      <c r="HEH278" s="314"/>
      <c r="HEI278" s="314"/>
      <c r="HEJ278" s="314"/>
      <c r="HEK278" s="314"/>
      <c r="HEL278" s="314"/>
      <c r="HEM278" s="314"/>
      <c r="HEN278" s="314"/>
      <c r="HEO278" s="314"/>
      <c r="HEP278" s="314"/>
      <c r="HEQ278" s="314"/>
      <c r="HER278" s="314"/>
      <c r="HES278" s="314"/>
      <c r="HET278" s="314"/>
      <c r="HEU278" s="314"/>
      <c r="HEV278" s="314"/>
      <c r="HEW278" s="314"/>
      <c r="HEX278" s="314"/>
      <c r="HEY278" s="314"/>
      <c r="HEZ278" s="314"/>
      <c r="HFA278" s="314"/>
      <c r="HFB278" s="314"/>
      <c r="HFC278" s="314"/>
      <c r="HFD278" s="314"/>
      <c r="HFE278" s="314"/>
      <c r="HFF278" s="314"/>
      <c r="HFG278" s="314"/>
      <c r="HFH278" s="314"/>
      <c r="HFI278" s="314"/>
      <c r="HFJ278" s="314"/>
      <c r="HFK278" s="314"/>
      <c r="HFL278" s="314"/>
      <c r="HFM278" s="314"/>
      <c r="HFN278" s="314"/>
      <c r="HFO278" s="314"/>
      <c r="HFP278" s="314"/>
      <c r="HFQ278" s="314"/>
      <c r="HFR278" s="314"/>
      <c r="HFS278" s="314"/>
      <c r="HFT278" s="314"/>
      <c r="HFU278" s="314"/>
      <c r="HFV278" s="314"/>
      <c r="HFW278" s="314"/>
      <c r="HFX278" s="314"/>
      <c r="HFY278" s="314"/>
      <c r="HFZ278" s="314"/>
      <c r="HGA278" s="314"/>
      <c r="HGB278" s="314"/>
      <c r="HGC278" s="314"/>
      <c r="HGD278" s="314"/>
      <c r="HGE278" s="314"/>
      <c r="HGF278" s="314"/>
      <c r="HGG278" s="314"/>
      <c r="HGH278" s="314"/>
      <c r="HGI278" s="314"/>
      <c r="HGJ278" s="314"/>
      <c r="HGK278" s="314"/>
      <c r="HGL278" s="314"/>
      <c r="HGM278" s="314"/>
      <c r="HGN278" s="314"/>
      <c r="HGO278" s="314"/>
      <c r="HGP278" s="314"/>
      <c r="HGQ278" s="314"/>
      <c r="HGR278" s="314"/>
      <c r="HGS278" s="314"/>
      <c r="HGT278" s="314"/>
      <c r="HGU278" s="314"/>
      <c r="HGV278" s="314"/>
      <c r="HGW278" s="314"/>
      <c r="HGX278" s="314"/>
      <c r="HGY278" s="314"/>
      <c r="HGZ278" s="314"/>
      <c r="HHA278" s="314"/>
      <c r="HHB278" s="314"/>
      <c r="HHC278" s="314"/>
      <c r="HHD278" s="314"/>
      <c r="HHE278" s="314"/>
      <c r="HHF278" s="314"/>
      <c r="HHG278" s="314"/>
      <c r="HHH278" s="314"/>
      <c r="HHI278" s="314"/>
      <c r="HHJ278" s="314"/>
      <c r="HHK278" s="314"/>
      <c r="HHL278" s="314"/>
      <c r="HHM278" s="314"/>
      <c r="HHN278" s="314"/>
      <c r="HHO278" s="314"/>
      <c r="HHP278" s="314"/>
      <c r="HHQ278" s="314"/>
      <c r="HHR278" s="314"/>
      <c r="HHS278" s="314"/>
      <c r="HHT278" s="314"/>
      <c r="HHU278" s="314"/>
      <c r="HHV278" s="314"/>
      <c r="HHW278" s="314"/>
      <c r="HHX278" s="314"/>
      <c r="HHY278" s="314"/>
      <c r="HHZ278" s="314"/>
      <c r="HIA278" s="314"/>
      <c r="HIB278" s="314"/>
      <c r="HIC278" s="314"/>
      <c r="HID278" s="314"/>
      <c r="HIE278" s="314"/>
      <c r="HIF278" s="314"/>
      <c r="HIG278" s="314"/>
      <c r="HIH278" s="314"/>
      <c r="HII278" s="314"/>
      <c r="HIJ278" s="314"/>
      <c r="HIK278" s="314"/>
      <c r="HIL278" s="314"/>
      <c r="HIM278" s="314"/>
      <c r="HIN278" s="314"/>
      <c r="HIO278" s="314"/>
      <c r="HIP278" s="314"/>
      <c r="HIQ278" s="314"/>
      <c r="HIR278" s="314"/>
      <c r="HIS278" s="314"/>
      <c r="HIT278" s="314"/>
      <c r="HIU278" s="314"/>
      <c r="HIV278" s="314"/>
      <c r="HIW278" s="314"/>
      <c r="HIX278" s="314"/>
      <c r="HIY278" s="314"/>
      <c r="HIZ278" s="314"/>
      <c r="HJA278" s="314"/>
      <c r="HJB278" s="314"/>
      <c r="HJC278" s="314"/>
      <c r="HJD278" s="314"/>
      <c r="HJE278" s="314"/>
      <c r="HJF278" s="314"/>
      <c r="HJG278" s="314"/>
      <c r="HJH278" s="314"/>
      <c r="HJI278" s="314"/>
      <c r="HJJ278" s="314"/>
      <c r="HJK278" s="314"/>
      <c r="HJL278" s="314"/>
      <c r="HJM278" s="314"/>
      <c r="HJN278" s="314"/>
      <c r="HJO278" s="314"/>
      <c r="HJP278" s="314"/>
      <c r="HJQ278" s="314"/>
      <c r="HJR278" s="314"/>
      <c r="HJS278" s="314"/>
      <c r="HJT278" s="314"/>
      <c r="HJU278" s="314"/>
      <c r="HJV278" s="314"/>
      <c r="HJW278" s="314"/>
      <c r="HJX278" s="314"/>
      <c r="HJY278" s="314"/>
      <c r="HJZ278" s="314"/>
      <c r="HKA278" s="314"/>
      <c r="HKB278" s="314"/>
      <c r="HKC278" s="314"/>
      <c r="HKD278" s="314"/>
      <c r="HKE278" s="314"/>
      <c r="HKF278" s="314"/>
      <c r="HKG278" s="314"/>
      <c r="HKH278" s="314"/>
      <c r="HKI278" s="314"/>
      <c r="HKJ278" s="314"/>
      <c r="HKK278" s="314"/>
      <c r="HKL278" s="314"/>
      <c r="HKM278" s="314"/>
      <c r="HKN278" s="314"/>
      <c r="HKO278" s="314"/>
      <c r="HKP278" s="314"/>
      <c r="HKQ278" s="314"/>
      <c r="HKR278" s="314"/>
      <c r="HKS278" s="314"/>
      <c r="HKT278" s="314"/>
      <c r="HKU278" s="314"/>
      <c r="HKV278" s="314"/>
      <c r="HKW278" s="314"/>
      <c r="HKX278" s="314"/>
      <c r="HKY278" s="314"/>
      <c r="HKZ278" s="314"/>
      <c r="HLA278" s="314"/>
      <c r="HLB278" s="314"/>
      <c r="HLC278" s="314"/>
      <c r="HLD278" s="314"/>
      <c r="HLE278" s="314"/>
      <c r="HLF278" s="314"/>
      <c r="HLG278" s="314"/>
      <c r="HLH278" s="314"/>
      <c r="HLI278" s="314"/>
      <c r="HLJ278" s="314"/>
      <c r="HLK278" s="314"/>
      <c r="HLL278" s="314"/>
      <c r="HLM278" s="314"/>
      <c r="HLN278" s="314"/>
      <c r="HLO278" s="314"/>
      <c r="HLP278" s="314"/>
      <c r="HLQ278" s="314"/>
      <c r="HLR278" s="314"/>
      <c r="HLS278" s="314"/>
      <c r="HLT278" s="314"/>
      <c r="HLU278" s="314"/>
      <c r="HLV278" s="314"/>
      <c r="HLW278" s="314"/>
      <c r="HLX278" s="314"/>
      <c r="HLY278" s="314"/>
      <c r="HLZ278" s="314"/>
      <c r="HMA278" s="314"/>
      <c r="HMB278" s="314"/>
      <c r="HMC278" s="314"/>
      <c r="HMD278" s="314"/>
      <c r="HME278" s="314"/>
      <c r="HMF278" s="314"/>
      <c r="HMG278" s="314"/>
      <c r="HMH278" s="314"/>
      <c r="HMI278" s="314"/>
      <c r="HMJ278" s="314"/>
      <c r="HMK278" s="314"/>
      <c r="HML278" s="314"/>
      <c r="HMM278" s="314"/>
      <c r="HMN278" s="314"/>
      <c r="HMO278" s="314"/>
      <c r="HMP278" s="314"/>
      <c r="HMQ278" s="314"/>
      <c r="HMR278" s="314"/>
      <c r="HMS278" s="314"/>
      <c r="HMT278" s="314"/>
      <c r="HMU278" s="314"/>
      <c r="HMV278" s="314"/>
      <c r="HMW278" s="314"/>
      <c r="HMX278" s="314"/>
      <c r="HMY278" s="314"/>
      <c r="HMZ278" s="314"/>
      <c r="HNA278" s="314"/>
      <c r="HNB278" s="314"/>
      <c r="HNC278" s="314"/>
      <c r="HND278" s="314"/>
      <c r="HNE278" s="314"/>
      <c r="HNF278" s="314"/>
      <c r="HNG278" s="314"/>
      <c r="HNH278" s="314"/>
      <c r="HNI278" s="314"/>
      <c r="HNJ278" s="314"/>
      <c r="HNK278" s="314"/>
      <c r="HNL278" s="314"/>
      <c r="HNM278" s="314"/>
      <c r="HNN278" s="314"/>
      <c r="HNO278" s="314"/>
      <c r="HNP278" s="314"/>
      <c r="HNQ278" s="314"/>
      <c r="HNR278" s="314"/>
      <c r="HNS278" s="314"/>
      <c r="HNT278" s="314"/>
      <c r="HNU278" s="314"/>
      <c r="HNV278" s="314"/>
      <c r="HNW278" s="314"/>
      <c r="HNX278" s="314"/>
      <c r="HNY278" s="314"/>
      <c r="HNZ278" s="314"/>
      <c r="HOA278" s="314"/>
      <c r="HOB278" s="314"/>
      <c r="HOC278" s="314"/>
      <c r="HOD278" s="314"/>
      <c r="HOE278" s="314"/>
      <c r="HOF278" s="314"/>
      <c r="HOG278" s="314"/>
      <c r="HOH278" s="314"/>
      <c r="HOI278" s="314"/>
      <c r="HOJ278" s="314"/>
      <c r="HOK278" s="314"/>
      <c r="HOL278" s="314"/>
      <c r="HOM278" s="314"/>
      <c r="HON278" s="314"/>
      <c r="HOO278" s="314"/>
      <c r="HOP278" s="314"/>
      <c r="HOQ278" s="314"/>
      <c r="HOR278" s="314"/>
      <c r="HOS278" s="314"/>
      <c r="HOT278" s="314"/>
      <c r="HOU278" s="314"/>
      <c r="HOV278" s="314"/>
      <c r="HOW278" s="314"/>
      <c r="HOX278" s="314"/>
      <c r="HOY278" s="314"/>
      <c r="HOZ278" s="314"/>
      <c r="HPA278" s="314"/>
      <c r="HPB278" s="314"/>
      <c r="HPC278" s="314"/>
      <c r="HPD278" s="314"/>
      <c r="HPE278" s="314"/>
      <c r="HPF278" s="314"/>
      <c r="HPG278" s="314"/>
      <c r="HPH278" s="314"/>
      <c r="HPI278" s="314"/>
      <c r="HPJ278" s="314"/>
      <c r="HPK278" s="314"/>
      <c r="HPL278" s="314"/>
      <c r="HPM278" s="314"/>
      <c r="HPN278" s="314"/>
      <c r="HPO278" s="314"/>
      <c r="HPP278" s="314"/>
      <c r="HPQ278" s="314"/>
      <c r="HPR278" s="314"/>
      <c r="HPS278" s="314"/>
      <c r="HPT278" s="314"/>
      <c r="HPU278" s="314"/>
      <c r="HPV278" s="314"/>
      <c r="HPW278" s="314"/>
      <c r="HPX278" s="314"/>
      <c r="HPY278" s="314"/>
      <c r="HPZ278" s="314"/>
      <c r="HQA278" s="314"/>
      <c r="HQB278" s="314"/>
      <c r="HQC278" s="314"/>
      <c r="HQD278" s="314"/>
      <c r="HQE278" s="314"/>
      <c r="HQF278" s="314"/>
      <c r="HQG278" s="314"/>
      <c r="HQH278" s="314"/>
      <c r="HQI278" s="314"/>
      <c r="HQJ278" s="314"/>
      <c r="HQK278" s="314"/>
      <c r="HQL278" s="314"/>
      <c r="HQM278" s="314"/>
      <c r="HQN278" s="314"/>
      <c r="HQO278" s="314"/>
      <c r="HQP278" s="314"/>
      <c r="HQQ278" s="314"/>
      <c r="HQR278" s="314"/>
      <c r="HQS278" s="314"/>
      <c r="HQT278" s="314"/>
      <c r="HQU278" s="314"/>
      <c r="HQV278" s="314"/>
      <c r="HQW278" s="314"/>
      <c r="HQX278" s="314"/>
      <c r="HQY278" s="314"/>
      <c r="HQZ278" s="314"/>
      <c r="HRA278" s="314"/>
      <c r="HRB278" s="314"/>
      <c r="HRC278" s="314"/>
      <c r="HRD278" s="314"/>
      <c r="HRE278" s="314"/>
      <c r="HRF278" s="314"/>
      <c r="HRG278" s="314"/>
      <c r="HRH278" s="314"/>
      <c r="HRI278" s="314"/>
      <c r="HRJ278" s="314"/>
      <c r="HRK278" s="314"/>
      <c r="HRL278" s="314"/>
      <c r="HRM278" s="314"/>
      <c r="HRN278" s="314"/>
      <c r="HRO278" s="314"/>
      <c r="HRP278" s="314"/>
      <c r="HRQ278" s="314"/>
      <c r="HRR278" s="314"/>
      <c r="HRS278" s="314"/>
      <c r="HRT278" s="314"/>
      <c r="HRU278" s="314"/>
      <c r="HRV278" s="314"/>
      <c r="HRW278" s="314"/>
      <c r="HRX278" s="314"/>
      <c r="HRY278" s="314"/>
      <c r="HRZ278" s="314"/>
      <c r="HSA278" s="314"/>
      <c r="HSB278" s="314"/>
      <c r="HSC278" s="314"/>
      <c r="HSD278" s="314"/>
      <c r="HSE278" s="314"/>
      <c r="HSF278" s="314"/>
      <c r="HSG278" s="314"/>
      <c r="HSH278" s="314"/>
      <c r="HSI278" s="314"/>
      <c r="HSJ278" s="314"/>
      <c r="HSK278" s="314"/>
      <c r="HSL278" s="314"/>
      <c r="HSM278" s="314"/>
      <c r="HSN278" s="314"/>
      <c r="HSO278" s="314"/>
      <c r="HSP278" s="314"/>
      <c r="HSQ278" s="314"/>
      <c r="HSR278" s="314"/>
      <c r="HSS278" s="314"/>
      <c r="HST278" s="314"/>
      <c r="HSU278" s="314"/>
      <c r="HSV278" s="314"/>
      <c r="HSW278" s="314"/>
      <c r="HSX278" s="314"/>
      <c r="HSY278" s="314"/>
      <c r="HSZ278" s="314"/>
      <c r="HTA278" s="314"/>
      <c r="HTB278" s="314"/>
      <c r="HTC278" s="314"/>
      <c r="HTD278" s="314"/>
      <c r="HTE278" s="314"/>
      <c r="HTF278" s="314"/>
      <c r="HTG278" s="314"/>
      <c r="HTH278" s="314"/>
      <c r="HTI278" s="314"/>
      <c r="HTJ278" s="314"/>
      <c r="HTK278" s="314"/>
      <c r="HTL278" s="314"/>
      <c r="HTM278" s="314"/>
      <c r="HTN278" s="314"/>
      <c r="HTO278" s="314"/>
      <c r="HTP278" s="314"/>
      <c r="HTQ278" s="314"/>
      <c r="HTR278" s="314"/>
      <c r="HTS278" s="314"/>
      <c r="HTT278" s="314"/>
      <c r="HTU278" s="314"/>
      <c r="HTV278" s="314"/>
      <c r="HTW278" s="314"/>
      <c r="HTX278" s="314"/>
      <c r="HTY278" s="314"/>
      <c r="HTZ278" s="314"/>
      <c r="HUA278" s="314"/>
      <c r="HUB278" s="314"/>
      <c r="HUC278" s="314"/>
      <c r="HUD278" s="314"/>
      <c r="HUE278" s="314"/>
      <c r="HUF278" s="314"/>
      <c r="HUG278" s="314"/>
      <c r="HUH278" s="314"/>
      <c r="HUI278" s="314"/>
      <c r="HUJ278" s="314"/>
      <c r="HUK278" s="314"/>
      <c r="HUL278" s="314"/>
      <c r="HUM278" s="314"/>
      <c r="HUN278" s="314"/>
      <c r="HUO278" s="314"/>
      <c r="HUP278" s="314"/>
      <c r="HUQ278" s="314"/>
      <c r="HUR278" s="314"/>
      <c r="HUS278" s="314"/>
      <c r="HUT278" s="314"/>
      <c r="HUU278" s="314"/>
      <c r="HUV278" s="314"/>
      <c r="HUW278" s="314"/>
      <c r="HUX278" s="314"/>
      <c r="HUY278" s="314"/>
      <c r="HUZ278" s="314"/>
      <c r="HVA278" s="314"/>
      <c r="HVB278" s="314"/>
      <c r="HVC278" s="314"/>
      <c r="HVD278" s="314"/>
      <c r="HVE278" s="314"/>
      <c r="HVF278" s="314"/>
      <c r="HVG278" s="314"/>
      <c r="HVH278" s="314"/>
      <c r="HVI278" s="314"/>
      <c r="HVJ278" s="314"/>
      <c r="HVK278" s="314"/>
      <c r="HVL278" s="314"/>
      <c r="HVM278" s="314"/>
      <c r="HVN278" s="314"/>
      <c r="HVO278" s="314"/>
      <c r="HVP278" s="314"/>
      <c r="HVQ278" s="314"/>
      <c r="HVR278" s="314"/>
      <c r="HVS278" s="314"/>
      <c r="HVT278" s="314"/>
      <c r="HVU278" s="314"/>
      <c r="HVV278" s="314"/>
      <c r="HVW278" s="314"/>
      <c r="HVX278" s="314"/>
      <c r="HVY278" s="314"/>
      <c r="HVZ278" s="314"/>
      <c r="HWA278" s="314"/>
      <c r="HWB278" s="314"/>
      <c r="HWC278" s="314"/>
      <c r="HWD278" s="314"/>
      <c r="HWE278" s="314"/>
      <c r="HWF278" s="314"/>
      <c r="HWG278" s="314"/>
      <c r="HWH278" s="314"/>
      <c r="HWI278" s="314"/>
      <c r="HWJ278" s="314"/>
      <c r="HWK278" s="314"/>
      <c r="HWL278" s="314"/>
      <c r="HWM278" s="314"/>
      <c r="HWN278" s="314"/>
      <c r="HWO278" s="314"/>
      <c r="HWP278" s="314"/>
      <c r="HWQ278" s="314"/>
      <c r="HWR278" s="314"/>
      <c r="HWS278" s="314"/>
      <c r="HWT278" s="314"/>
      <c r="HWU278" s="314"/>
      <c r="HWV278" s="314"/>
      <c r="HWW278" s="314"/>
      <c r="HWX278" s="314"/>
      <c r="HWY278" s="314"/>
      <c r="HWZ278" s="314"/>
      <c r="HXA278" s="314"/>
      <c r="HXB278" s="314"/>
      <c r="HXC278" s="314"/>
      <c r="HXD278" s="314"/>
      <c r="HXE278" s="314"/>
      <c r="HXF278" s="314"/>
      <c r="HXG278" s="314"/>
      <c r="HXH278" s="314"/>
      <c r="HXI278" s="314"/>
      <c r="HXJ278" s="314"/>
      <c r="HXK278" s="314"/>
      <c r="HXL278" s="314"/>
      <c r="HXM278" s="314"/>
      <c r="HXN278" s="314"/>
      <c r="HXO278" s="314"/>
      <c r="HXP278" s="314"/>
      <c r="HXQ278" s="314"/>
      <c r="HXR278" s="314"/>
      <c r="HXS278" s="314"/>
      <c r="HXT278" s="314"/>
      <c r="HXU278" s="314"/>
      <c r="HXV278" s="314"/>
      <c r="HXW278" s="314"/>
      <c r="HXX278" s="314"/>
      <c r="HXY278" s="314"/>
      <c r="HXZ278" s="314"/>
      <c r="HYA278" s="314"/>
      <c r="HYB278" s="314"/>
      <c r="HYC278" s="314"/>
      <c r="HYD278" s="314"/>
      <c r="HYE278" s="314"/>
      <c r="HYF278" s="314"/>
      <c r="HYG278" s="314"/>
      <c r="HYH278" s="314"/>
      <c r="HYI278" s="314"/>
      <c r="HYJ278" s="314"/>
      <c r="HYK278" s="314"/>
      <c r="HYL278" s="314"/>
      <c r="HYM278" s="314"/>
      <c r="HYN278" s="314"/>
      <c r="HYO278" s="314"/>
      <c r="HYP278" s="314"/>
      <c r="HYQ278" s="314"/>
      <c r="HYR278" s="314"/>
      <c r="HYS278" s="314"/>
      <c r="HYT278" s="314"/>
      <c r="HYU278" s="314"/>
      <c r="HYV278" s="314"/>
      <c r="HYW278" s="314"/>
      <c r="HYX278" s="314"/>
      <c r="HYY278" s="314"/>
      <c r="HYZ278" s="314"/>
      <c r="HZA278" s="314"/>
      <c r="HZB278" s="314"/>
      <c r="HZC278" s="314"/>
      <c r="HZD278" s="314"/>
      <c r="HZE278" s="314"/>
      <c r="HZF278" s="314"/>
      <c r="HZG278" s="314"/>
      <c r="HZH278" s="314"/>
      <c r="HZI278" s="314"/>
      <c r="HZJ278" s="314"/>
      <c r="HZK278" s="314"/>
      <c r="HZL278" s="314"/>
      <c r="HZM278" s="314"/>
      <c r="HZN278" s="314"/>
      <c r="HZO278" s="314"/>
      <c r="HZP278" s="314"/>
      <c r="HZQ278" s="314"/>
      <c r="HZR278" s="314"/>
      <c r="HZS278" s="314"/>
      <c r="HZT278" s="314"/>
      <c r="HZU278" s="314"/>
      <c r="HZV278" s="314"/>
      <c r="HZW278" s="314"/>
      <c r="HZX278" s="314"/>
      <c r="HZY278" s="314"/>
      <c r="HZZ278" s="314"/>
      <c r="IAA278" s="314"/>
      <c r="IAB278" s="314"/>
      <c r="IAC278" s="314"/>
      <c r="IAD278" s="314"/>
      <c r="IAE278" s="314"/>
      <c r="IAF278" s="314"/>
      <c r="IAG278" s="314"/>
      <c r="IAH278" s="314"/>
      <c r="IAI278" s="314"/>
      <c r="IAJ278" s="314"/>
      <c r="IAK278" s="314"/>
      <c r="IAL278" s="314"/>
      <c r="IAM278" s="314"/>
      <c r="IAN278" s="314"/>
      <c r="IAO278" s="314"/>
      <c r="IAP278" s="314"/>
      <c r="IAQ278" s="314"/>
      <c r="IAR278" s="314"/>
      <c r="IAS278" s="314"/>
      <c r="IAT278" s="314"/>
      <c r="IAU278" s="314"/>
      <c r="IAV278" s="314"/>
      <c r="IAW278" s="314"/>
      <c r="IAX278" s="314"/>
      <c r="IAY278" s="314"/>
      <c r="IAZ278" s="314"/>
      <c r="IBA278" s="314"/>
      <c r="IBB278" s="314"/>
      <c r="IBC278" s="314"/>
      <c r="IBD278" s="314"/>
      <c r="IBE278" s="314"/>
      <c r="IBF278" s="314"/>
      <c r="IBG278" s="314"/>
      <c r="IBH278" s="314"/>
      <c r="IBI278" s="314"/>
      <c r="IBJ278" s="314"/>
      <c r="IBK278" s="314"/>
      <c r="IBL278" s="314"/>
      <c r="IBM278" s="314"/>
      <c r="IBN278" s="314"/>
      <c r="IBO278" s="314"/>
      <c r="IBP278" s="314"/>
      <c r="IBQ278" s="314"/>
      <c r="IBR278" s="314"/>
      <c r="IBS278" s="314"/>
      <c r="IBT278" s="314"/>
      <c r="IBU278" s="314"/>
      <c r="IBV278" s="314"/>
      <c r="IBW278" s="314"/>
      <c r="IBX278" s="314"/>
      <c r="IBY278" s="314"/>
      <c r="IBZ278" s="314"/>
      <c r="ICA278" s="314"/>
      <c r="ICB278" s="314"/>
      <c r="ICC278" s="314"/>
      <c r="ICD278" s="314"/>
      <c r="ICE278" s="314"/>
      <c r="ICF278" s="314"/>
      <c r="ICG278" s="314"/>
      <c r="ICH278" s="314"/>
      <c r="ICI278" s="314"/>
      <c r="ICJ278" s="314"/>
      <c r="ICK278" s="314"/>
      <c r="ICL278" s="314"/>
      <c r="ICM278" s="314"/>
      <c r="ICN278" s="314"/>
      <c r="ICO278" s="314"/>
      <c r="ICP278" s="314"/>
      <c r="ICQ278" s="314"/>
      <c r="ICR278" s="314"/>
      <c r="ICS278" s="314"/>
      <c r="ICT278" s="314"/>
      <c r="ICU278" s="314"/>
      <c r="ICV278" s="314"/>
      <c r="ICW278" s="314"/>
      <c r="ICX278" s="314"/>
      <c r="ICY278" s="314"/>
      <c r="ICZ278" s="314"/>
      <c r="IDA278" s="314"/>
      <c r="IDB278" s="314"/>
      <c r="IDC278" s="314"/>
      <c r="IDD278" s="314"/>
      <c r="IDE278" s="314"/>
      <c r="IDF278" s="314"/>
      <c r="IDG278" s="314"/>
      <c r="IDH278" s="314"/>
      <c r="IDI278" s="314"/>
      <c r="IDJ278" s="314"/>
      <c r="IDK278" s="314"/>
      <c r="IDL278" s="314"/>
      <c r="IDM278" s="314"/>
      <c r="IDN278" s="314"/>
      <c r="IDO278" s="314"/>
      <c r="IDP278" s="314"/>
      <c r="IDQ278" s="314"/>
      <c r="IDR278" s="314"/>
      <c r="IDS278" s="314"/>
      <c r="IDT278" s="314"/>
      <c r="IDU278" s="314"/>
      <c r="IDV278" s="314"/>
      <c r="IDW278" s="314"/>
      <c r="IDX278" s="314"/>
      <c r="IDY278" s="314"/>
      <c r="IDZ278" s="314"/>
      <c r="IEA278" s="314"/>
      <c r="IEB278" s="314"/>
      <c r="IEC278" s="314"/>
      <c r="IED278" s="314"/>
      <c r="IEE278" s="314"/>
      <c r="IEF278" s="314"/>
      <c r="IEG278" s="314"/>
      <c r="IEH278" s="314"/>
      <c r="IEI278" s="314"/>
      <c r="IEJ278" s="314"/>
      <c r="IEK278" s="314"/>
      <c r="IEL278" s="314"/>
      <c r="IEM278" s="314"/>
      <c r="IEN278" s="314"/>
      <c r="IEO278" s="314"/>
      <c r="IEP278" s="314"/>
      <c r="IEQ278" s="314"/>
      <c r="IER278" s="314"/>
      <c r="IES278" s="314"/>
      <c r="IET278" s="314"/>
      <c r="IEU278" s="314"/>
      <c r="IEV278" s="314"/>
      <c r="IEW278" s="314"/>
      <c r="IEX278" s="314"/>
      <c r="IEY278" s="314"/>
      <c r="IEZ278" s="314"/>
      <c r="IFA278" s="314"/>
      <c r="IFB278" s="314"/>
      <c r="IFC278" s="314"/>
      <c r="IFD278" s="314"/>
      <c r="IFE278" s="314"/>
      <c r="IFF278" s="314"/>
      <c r="IFG278" s="314"/>
      <c r="IFH278" s="314"/>
      <c r="IFI278" s="314"/>
      <c r="IFJ278" s="314"/>
      <c r="IFK278" s="314"/>
      <c r="IFL278" s="314"/>
      <c r="IFM278" s="314"/>
      <c r="IFN278" s="314"/>
      <c r="IFO278" s="314"/>
      <c r="IFP278" s="314"/>
      <c r="IFQ278" s="314"/>
      <c r="IFR278" s="314"/>
      <c r="IFS278" s="314"/>
      <c r="IFT278" s="314"/>
      <c r="IFU278" s="314"/>
      <c r="IFV278" s="314"/>
      <c r="IFW278" s="314"/>
      <c r="IFX278" s="314"/>
      <c r="IFY278" s="314"/>
      <c r="IFZ278" s="314"/>
      <c r="IGA278" s="314"/>
      <c r="IGB278" s="314"/>
      <c r="IGC278" s="314"/>
      <c r="IGD278" s="314"/>
      <c r="IGE278" s="314"/>
      <c r="IGF278" s="314"/>
      <c r="IGG278" s="314"/>
      <c r="IGH278" s="314"/>
      <c r="IGI278" s="314"/>
      <c r="IGJ278" s="314"/>
      <c r="IGK278" s="314"/>
      <c r="IGL278" s="314"/>
      <c r="IGM278" s="314"/>
      <c r="IGN278" s="314"/>
      <c r="IGO278" s="314"/>
      <c r="IGP278" s="314"/>
      <c r="IGQ278" s="314"/>
      <c r="IGR278" s="314"/>
      <c r="IGS278" s="314"/>
      <c r="IGT278" s="314"/>
      <c r="IGU278" s="314"/>
      <c r="IGV278" s="314"/>
      <c r="IGW278" s="314"/>
      <c r="IGX278" s="314"/>
      <c r="IGY278" s="314"/>
      <c r="IGZ278" s="314"/>
      <c r="IHA278" s="314"/>
      <c r="IHB278" s="314"/>
      <c r="IHC278" s="314"/>
      <c r="IHD278" s="314"/>
      <c r="IHE278" s="314"/>
      <c r="IHF278" s="314"/>
      <c r="IHG278" s="314"/>
      <c r="IHH278" s="314"/>
      <c r="IHI278" s="314"/>
      <c r="IHJ278" s="314"/>
      <c r="IHK278" s="314"/>
      <c r="IHL278" s="314"/>
      <c r="IHM278" s="314"/>
      <c r="IHN278" s="314"/>
      <c r="IHO278" s="314"/>
      <c r="IHP278" s="314"/>
      <c r="IHQ278" s="314"/>
      <c r="IHR278" s="314"/>
      <c r="IHS278" s="314"/>
      <c r="IHT278" s="314"/>
      <c r="IHU278" s="314"/>
      <c r="IHV278" s="314"/>
      <c r="IHW278" s="314"/>
      <c r="IHX278" s="314"/>
      <c r="IHY278" s="314"/>
      <c r="IHZ278" s="314"/>
      <c r="IIA278" s="314"/>
      <c r="IIB278" s="314"/>
      <c r="IIC278" s="314"/>
      <c r="IID278" s="314"/>
      <c r="IIE278" s="314"/>
      <c r="IIF278" s="314"/>
      <c r="IIG278" s="314"/>
      <c r="IIH278" s="314"/>
      <c r="III278" s="314"/>
      <c r="IIJ278" s="314"/>
      <c r="IIK278" s="314"/>
      <c r="IIL278" s="314"/>
      <c r="IIM278" s="314"/>
      <c r="IIN278" s="314"/>
      <c r="IIO278" s="314"/>
      <c r="IIP278" s="314"/>
      <c r="IIQ278" s="314"/>
      <c r="IIR278" s="314"/>
      <c r="IIS278" s="314"/>
      <c r="IIT278" s="314"/>
      <c r="IIU278" s="314"/>
      <c r="IIV278" s="314"/>
      <c r="IIW278" s="314"/>
      <c r="IIX278" s="314"/>
      <c r="IIY278" s="314"/>
      <c r="IIZ278" s="314"/>
      <c r="IJA278" s="314"/>
      <c r="IJB278" s="314"/>
      <c r="IJC278" s="314"/>
      <c r="IJD278" s="314"/>
      <c r="IJE278" s="314"/>
      <c r="IJF278" s="314"/>
      <c r="IJG278" s="314"/>
      <c r="IJH278" s="314"/>
      <c r="IJI278" s="314"/>
      <c r="IJJ278" s="314"/>
      <c r="IJK278" s="314"/>
      <c r="IJL278" s="314"/>
      <c r="IJM278" s="314"/>
      <c r="IJN278" s="314"/>
      <c r="IJO278" s="314"/>
      <c r="IJP278" s="314"/>
      <c r="IJQ278" s="314"/>
      <c r="IJR278" s="314"/>
      <c r="IJS278" s="314"/>
      <c r="IJT278" s="314"/>
      <c r="IJU278" s="314"/>
      <c r="IJV278" s="314"/>
      <c r="IJW278" s="314"/>
      <c r="IJX278" s="314"/>
      <c r="IJY278" s="314"/>
      <c r="IJZ278" s="314"/>
      <c r="IKA278" s="314"/>
      <c r="IKB278" s="314"/>
      <c r="IKC278" s="314"/>
      <c r="IKD278" s="314"/>
      <c r="IKE278" s="314"/>
      <c r="IKF278" s="314"/>
      <c r="IKG278" s="314"/>
      <c r="IKH278" s="314"/>
      <c r="IKI278" s="314"/>
      <c r="IKJ278" s="314"/>
      <c r="IKK278" s="314"/>
      <c r="IKL278" s="314"/>
      <c r="IKM278" s="314"/>
      <c r="IKN278" s="314"/>
      <c r="IKO278" s="314"/>
      <c r="IKP278" s="314"/>
      <c r="IKQ278" s="314"/>
      <c r="IKR278" s="314"/>
      <c r="IKS278" s="314"/>
      <c r="IKT278" s="314"/>
      <c r="IKU278" s="314"/>
      <c r="IKV278" s="314"/>
      <c r="IKW278" s="314"/>
      <c r="IKX278" s="314"/>
      <c r="IKY278" s="314"/>
      <c r="IKZ278" s="314"/>
      <c r="ILA278" s="314"/>
      <c r="ILB278" s="314"/>
      <c r="ILC278" s="314"/>
      <c r="ILD278" s="314"/>
      <c r="ILE278" s="314"/>
      <c r="ILF278" s="314"/>
      <c r="ILG278" s="314"/>
      <c r="ILH278" s="314"/>
      <c r="ILI278" s="314"/>
      <c r="ILJ278" s="314"/>
      <c r="ILK278" s="314"/>
      <c r="ILL278" s="314"/>
      <c r="ILM278" s="314"/>
      <c r="ILN278" s="314"/>
      <c r="ILO278" s="314"/>
      <c r="ILP278" s="314"/>
      <c r="ILQ278" s="314"/>
      <c r="ILR278" s="314"/>
      <c r="ILS278" s="314"/>
      <c r="ILT278" s="314"/>
      <c r="ILU278" s="314"/>
      <c r="ILV278" s="314"/>
      <c r="ILW278" s="314"/>
      <c r="ILX278" s="314"/>
      <c r="ILY278" s="314"/>
      <c r="ILZ278" s="314"/>
      <c r="IMA278" s="314"/>
      <c r="IMB278" s="314"/>
      <c r="IMC278" s="314"/>
      <c r="IMD278" s="314"/>
      <c r="IME278" s="314"/>
      <c r="IMF278" s="314"/>
      <c r="IMG278" s="314"/>
      <c r="IMH278" s="314"/>
      <c r="IMI278" s="314"/>
      <c r="IMJ278" s="314"/>
      <c r="IMK278" s="314"/>
      <c r="IML278" s="314"/>
      <c r="IMM278" s="314"/>
      <c r="IMN278" s="314"/>
      <c r="IMO278" s="314"/>
      <c r="IMP278" s="314"/>
      <c r="IMQ278" s="314"/>
      <c r="IMR278" s="314"/>
      <c r="IMS278" s="314"/>
      <c r="IMT278" s="314"/>
      <c r="IMU278" s="314"/>
      <c r="IMV278" s="314"/>
      <c r="IMW278" s="314"/>
      <c r="IMX278" s="314"/>
      <c r="IMY278" s="314"/>
      <c r="IMZ278" s="314"/>
      <c r="INA278" s="314"/>
      <c r="INB278" s="314"/>
      <c r="INC278" s="314"/>
      <c r="IND278" s="314"/>
      <c r="INE278" s="314"/>
      <c r="INF278" s="314"/>
      <c r="ING278" s="314"/>
      <c r="INH278" s="314"/>
      <c r="INI278" s="314"/>
      <c r="INJ278" s="314"/>
      <c r="INK278" s="314"/>
      <c r="INL278" s="314"/>
      <c r="INM278" s="314"/>
      <c r="INN278" s="314"/>
      <c r="INO278" s="314"/>
      <c r="INP278" s="314"/>
      <c r="INQ278" s="314"/>
      <c r="INR278" s="314"/>
      <c r="INS278" s="314"/>
      <c r="INT278" s="314"/>
      <c r="INU278" s="314"/>
      <c r="INV278" s="314"/>
      <c r="INW278" s="314"/>
      <c r="INX278" s="314"/>
      <c r="INY278" s="314"/>
      <c r="INZ278" s="314"/>
      <c r="IOA278" s="314"/>
      <c r="IOB278" s="314"/>
      <c r="IOC278" s="314"/>
      <c r="IOD278" s="314"/>
      <c r="IOE278" s="314"/>
      <c r="IOF278" s="314"/>
      <c r="IOG278" s="314"/>
      <c r="IOH278" s="314"/>
      <c r="IOI278" s="314"/>
      <c r="IOJ278" s="314"/>
      <c r="IOK278" s="314"/>
      <c r="IOL278" s="314"/>
      <c r="IOM278" s="314"/>
      <c r="ION278" s="314"/>
      <c r="IOO278" s="314"/>
      <c r="IOP278" s="314"/>
      <c r="IOQ278" s="314"/>
      <c r="IOR278" s="314"/>
      <c r="IOS278" s="314"/>
      <c r="IOT278" s="314"/>
      <c r="IOU278" s="314"/>
      <c r="IOV278" s="314"/>
      <c r="IOW278" s="314"/>
      <c r="IOX278" s="314"/>
      <c r="IOY278" s="314"/>
      <c r="IOZ278" s="314"/>
      <c r="IPA278" s="314"/>
      <c r="IPB278" s="314"/>
      <c r="IPC278" s="314"/>
      <c r="IPD278" s="314"/>
      <c r="IPE278" s="314"/>
      <c r="IPF278" s="314"/>
      <c r="IPG278" s="314"/>
      <c r="IPH278" s="314"/>
      <c r="IPI278" s="314"/>
      <c r="IPJ278" s="314"/>
      <c r="IPK278" s="314"/>
      <c r="IPL278" s="314"/>
      <c r="IPM278" s="314"/>
      <c r="IPN278" s="314"/>
      <c r="IPO278" s="314"/>
      <c r="IPP278" s="314"/>
      <c r="IPQ278" s="314"/>
      <c r="IPR278" s="314"/>
      <c r="IPS278" s="314"/>
      <c r="IPT278" s="314"/>
      <c r="IPU278" s="314"/>
      <c r="IPV278" s="314"/>
      <c r="IPW278" s="314"/>
      <c r="IPX278" s="314"/>
      <c r="IPY278" s="314"/>
      <c r="IPZ278" s="314"/>
      <c r="IQA278" s="314"/>
      <c r="IQB278" s="314"/>
      <c r="IQC278" s="314"/>
      <c r="IQD278" s="314"/>
      <c r="IQE278" s="314"/>
      <c r="IQF278" s="314"/>
      <c r="IQG278" s="314"/>
      <c r="IQH278" s="314"/>
      <c r="IQI278" s="314"/>
      <c r="IQJ278" s="314"/>
      <c r="IQK278" s="314"/>
      <c r="IQL278" s="314"/>
      <c r="IQM278" s="314"/>
      <c r="IQN278" s="314"/>
      <c r="IQO278" s="314"/>
      <c r="IQP278" s="314"/>
      <c r="IQQ278" s="314"/>
      <c r="IQR278" s="314"/>
      <c r="IQS278" s="314"/>
      <c r="IQT278" s="314"/>
      <c r="IQU278" s="314"/>
      <c r="IQV278" s="314"/>
      <c r="IQW278" s="314"/>
      <c r="IQX278" s="314"/>
      <c r="IQY278" s="314"/>
      <c r="IQZ278" s="314"/>
      <c r="IRA278" s="314"/>
      <c r="IRB278" s="314"/>
      <c r="IRC278" s="314"/>
      <c r="IRD278" s="314"/>
      <c r="IRE278" s="314"/>
      <c r="IRF278" s="314"/>
      <c r="IRG278" s="314"/>
      <c r="IRH278" s="314"/>
      <c r="IRI278" s="314"/>
      <c r="IRJ278" s="314"/>
      <c r="IRK278" s="314"/>
      <c r="IRL278" s="314"/>
      <c r="IRM278" s="314"/>
      <c r="IRN278" s="314"/>
      <c r="IRO278" s="314"/>
      <c r="IRP278" s="314"/>
      <c r="IRQ278" s="314"/>
      <c r="IRR278" s="314"/>
      <c r="IRS278" s="314"/>
      <c r="IRT278" s="314"/>
      <c r="IRU278" s="314"/>
      <c r="IRV278" s="314"/>
      <c r="IRW278" s="314"/>
      <c r="IRX278" s="314"/>
      <c r="IRY278" s="314"/>
      <c r="IRZ278" s="314"/>
      <c r="ISA278" s="314"/>
      <c r="ISB278" s="314"/>
      <c r="ISC278" s="314"/>
      <c r="ISD278" s="314"/>
      <c r="ISE278" s="314"/>
      <c r="ISF278" s="314"/>
      <c r="ISG278" s="314"/>
      <c r="ISH278" s="314"/>
      <c r="ISI278" s="314"/>
      <c r="ISJ278" s="314"/>
      <c r="ISK278" s="314"/>
      <c r="ISL278" s="314"/>
      <c r="ISM278" s="314"/>
      <c r="ISN278" s="314"/>
      <c r="ISO278" s="314"/>
      <c r="ISP278" s="314"/>
      <c r="ISQ278" s="314"/>
      <c r="ISR278" s="314"/>
      <c r="ISS278" s="314"/>
      <c r="IST278" s="314"/>
      <c r="ISU278" s="314"/>
      <c r="ISV278" s="314"/>
      <c r="ISW278" s="314"/>
      <c r="ISX278" s="314"/>
      <c r="ISY278" s="314"/>
      <c r="ISZ278" s="314"/>
      <c r="ITA278" s="314"/>
      <c r="ITB278" s="314"/>
      <c r="ITC278" s="314"/>
      <c r="ITD278" s="314"/>
      <c r="ITE278" s="314"/>
      <c r="ITF278" s="314"/>
      <c r="ITG278" s="314"/>
      <c r="ITH278" s="314"/>
      <c r="ITI278" s="314"/>
      <c r="ITJ278" s="314"/>
      <c r="ITK278" s="314"/>
      <c r="ITL278" s="314"/>
      <c r="ITM278" s="314"/>
      <c r="ITN278" s="314"/>
      <c r="ITO278" s="314"/>
      <c r="ITP278" s="314"/>
      <c r="ITQ278" s="314"/>
      <c r="ITR278" s="314"/>
      <c r="ITS278" s="314"/>
      <c r="ITT278" s="314"/>
      <c r="ITU278" s="314"/>
      <c r="ITV278" s="314"/>
      <c r="ITW278" s="314"/>
      <c r="ITX278" s="314"/>
      <c r="ITY278" s="314"/>
      <c r="ITZ278" s="314"/>
      <c r="IUA278" s="314"/>
      <c r="IUB278" s="314"/>
      <c r="IUC278" s="314"/>
      <c r="IUD278" s="314"/>
      <c r="IUE278" s="314"/>
      <c r="IUF278" s="314"/>
      <c r="IUG278" s="314"/>
      <c r="IUH278" s="314"/>
      <c r="IUI278" s="314"/>
      <c r="IUJ278" s="314"/>
      <c r="IUK278" s="314"/>
      <c r="IUL278" s="314"/>
      <c r="IUM278" s="314"/>
      <c r="IUN278" s="314"/>
      <c r="IUO278" s="314"/>
      <c r="IUP278" s="314"/>
      <c r="IUQ278" s="314"/>
      <c r="IUR278" s="314"/>
      <c r="IUS278" s="314"/>
      <c r="IUT278" s="314"/>
      <c r="IUU278" s="314"/>
      <c r="IUV278" s="314"/>
      <c r="IUW278" s="314"/>
      <c r="IUX278" s="314"/>
      <c r="IUY278" s="314"/>
      <c r="IUZ278" s="314"/>
      <c r="IVA278" s="314"/>
      <c r="IVB278" s="314"/>
      <c r="IVC278" s="314"/>
      <c r="IVD278" s="314"/>
      <c r="IVE278" s="314"/>
      <c r="IVF278" s="314"/>
      <c r="IVG278" s="314"/>
      <c r="IVH278" s="314"/>
      <c r="IVI278" s="314"/>
      <c r="IVJ278" s="314"/>
      <c r="IVK278" s="314"/>
      <c r="IVL278" s="314"/>
      <c r="IVM278" s="314"/>
      <c r="IVN278" s="314"/>
      <c r="IVO278" s="314"/>
      <c r="IVP278" s="314"/>
      <c r="IVQ278" s="314"/>
      <c r="IVR278" s="314"/>
      <c r="IVS278" s="314"/>
      <c r="IVT278" s="314"/>
      <c r="IVU278" s="314"/>
      <c r="IVV278" s="314"/>
      <c r="IVW278" s="314"/>
      <c r="IVX278" s="314"/>
      <c r="IVY278" s="314"/>
      <c r="IVZ278" s="314"/>
      <c r="IWA278" s="314"/>
      <c r="IWB278" s="314"/>
      <c r="IWC278" s="314"/>
      <c r="IWD278" s="314"/>
      <c r="IWE278" s="314"/>
      <c r="IWF278" s="314"/>
      <c r="IWG278" s="314"/>
      <c r="IWH278" s="314"/>
      <c r="IWI278" s="314"/>
      <c r="IWJ278" s="314"/>
      <c r="IWK278" s="314"/>
      <c r="IWL278" s="314"/>
      <c r="IWM278" s="314"/>
      <c r="IWN278" s="314"/>
      <c r="IWO278" s="314"/>
      <c r="IWP278" s="314"/>
      <c r="IWQ278" s="314"/>
      <c r="IWR278" s="314"/>
      <c r="IWS278" s="314"/>
      <c r="IWT278" s="314"/>
      <c r="IWU278" s="314"/>
      <c r="IWV278" s="314"/>
      <c r="IWW278" s="314"/>
      <c r="IWX278" s="314"/>
      <c r="IWY278" s="314"/>
      <c r="IWZ278" s="314"/>
      <c r="IXA278" s="314"/>
      <c r="IXB278" s="314"/>
      <c r="IXC278" s="314"/>
      <c r="IXD278" s="314"/>
      <c r="IXE278" s="314"/>
      <c r="IXF278" s="314"/>
      <c r="IXG278" s="314"/>
      <c r="IXH278" s="314"/>
      <c r="IXI278" s="314"/>
      <c r="IXJ278" s="314"/>
      <c r="IXK278" s="314"/>
      <c r="IXL278" s="314"/>
      <c r="IXM278" s="314"/>
      <c r="IXN278" s="314"/>
      <c r="IXO278" s="314"/>
      <c r="IXP278" s="314"/>
      <c r="IXQ278" s="314"/>
      <c r="IXR278" s="314"/>
      <c r="IXS278" s="314"/>
      <c r="IXT278" s="314"/>
      <c r="IXU278" s="314"/>
      <c r="IXV278" s="314"/>
      <c r="IXW278" s="314"/>
      <c r="IXX278" s="314"/>
      <c r="IXY278" s="314"/>
      <c r="IXZ278" s="314"/>
      <c r="IYA278" s="314"/>
      <c r="IYB278" s="314"/>
      <c r="IYC278" s="314"/>
      <c r="IYD278" s="314"/>
      <c r="IYE278" s="314"/>
      <c r="IYF278" s="314"/>
      <c r="IYG278" s="314"/>
      <c r="IYH278" s="314"/>
      <c r="IYI278" s="314"/>
      <c r="IYJ278" s="314"/>
      <c r="IYK278" s="314"/>
      <c r="IYL278" s="314"/>
      <c r="IYM278" s="314"/>
      <c r="IYN278" s="314"/>
      <c r="IYO278" s="314"/>
      <c r="IYP278" s="314"/>
      <c r="IYQ278" s="314"/>
      <c r="IYR278" s="314"/>
      <c r="IYS278" s="314"/>
      <c r="IYT278" s="314"/>
      <c r="IYU278" s="314"/>
      <c r="IYV278" s="314"/>
      <c r="IYW278" s="314"/>
      <c r="IYX278" s="314"/>
      <c r="IYY278" s="314"/>
      <c r="IYZ278" s="314"/>
      <c r="IZA278" s="314"/>
      <c r="IZB278" s="314"/>
      <c r="IZC278" s="314"/>
      <c r="IZD278" s="314"/>
      <c r="IZE278" s="314"/>
      <c r="IZF278" s="314"/>
      <c r="IZG278" s="314"/>
      <c r="IZH278" s="314"/>
      <c r="IZI278" s="314"/>
      <c r="IZJ278" s="314"/>
      <c r="IZK278" s="314"/>
      <c r="IZL278" s="314"/>
      <c r="IZM278" s="314"/>
      <c r="IZN278" s="314"/>
      <c r="IZO278" s="314"/>
      <c r="IZP278" s="314"/>
      <c r="IZQ278" s="314"/>
      <c r="IZR278" s="314"/>
      <c r="IZS278" s="314"/>
      <c r="IZT278" s="314"/>
      <c r="IZU278" s="314"/>
      <c r="IZV278" s="314"/>
      <c r="IZW278" s="314"/>
      <c r="IZX278" s="314"/>
      <c r="IZY278" s="314"/>
      <c r="IZZ278" s="314"/>
      <c r="JAA278" s="314"/>
      <c r="JAB278" s="314"/>
      <c r="JAC278" s="314"/>
      <c r="JAD278" s="314"/>
      <c r="JAE278" s="314"/>
      <c r="JAF278" s="314"/>
      <c r="JAG278" s="314"/>
      <c r="JAH278" s="314"/>
      <c r="JAI278" s="314"/>
      <c r="JAJ278" s="314"/>
      <c r="JAK278" s="314"/>
      <c r="JAL278" s="314"/>
      <c r="JAM278" s="314"/>
      <c r="JAN278" s="314"/>
      <c r="JAO278" s="314"/>
      <c r="JAP278" s="314"/>
      <c r="JAQ278" s="314"/>
      <c r="JAR278" s="314"/>
      <c r="JAS278" s="314"/>
      <c r="JAT278" s="314"/>
      <c r="JAU278" s="314"/>
      <c r="JAV278" s="314"/>
      <c r="JAW278" s="314"/>
      <c r="JAX278" s="314"/>
      <c r="JAY278" s="314"/>
      <c r="JAZ278" s="314"/>
      <c r="JBA278" s="314"/>
      <c r="JBB278" s="314"/>
      <c r="JBC278" s="314"/>
      <c r="JBD278" s="314"/>
      <c r="JBE278" s="314"/>
      <c r="JBF278" s="314"/>
      <c r="JBG278" s="314"/>
      <c r="JBH278" s="314"/>
      <c r="JBI278" s="314"/>
      <c r="JBJ278" s="314"/>
      <c r="JBK278" s="314"/>
      <c r="JBL278" s="314"/>
      <c r="JBM278" s="314"/>
      <c r="JBN278" s="314"/>
      <c r="JBO278" s="314"/>
      <c r="JBP278" s="314"/>
      <c r="JBQ278" s="314"/>
      <c r="JBR278" s="314"/>
      <c r="JBS278" s="314"/>
      <c r="JBT278" s="314"/>
      <c r="JBU278" s="314"/>
      <c r="JBV278" s="314"/>
      <c r="JBW278" s="314"/>
      <c r="JBX278" s="314"/>
      <c r="JBY278" s="314"/>
      <c r="JBZ278" s="314"/>
      <c r="JCA278" s="314"/>
      <c r="JCB278" s="314"/>
      <c r="JCC278" s="314"/>
      <c r="JCD278" s="314"/>
      <c r="JCE278" s="314"/>
      <c r="JCF278" s="314"/>
      <c r="JCG278" s="314"/>
      <c r="JCH278" s="314"/>
      <c r="JCI278" s="314"/>
      <c r="JCJ278" s="314"/>
      <c r="JCK278" s="314"/>
      <c r="JCL278" s="314"/>
      <c r="JCM278" s="314"/>
      <c r="JCN278" s="314"/>
      <c r="JCO278" s="314"/>
      <c r="JCP278" s="314"/>
      <c r="JCQ278" s="314"/>
      <c r="JCR278" s="314"/>
      <c r="JCS278" s="314"/>
      <c r="JCT278" s="314"/>
      <c r="JCU278" s="314"/>
      <c r="JCV278" s="314"/>
      <c r="JCW278" s="314"/>
      <c r="JCX278" s="314"/>
      <c r="JCY278" s="314"/>
      <c r="JCZ278" s="314"/>
      <c r="JDA278" s="314"/>
      <c r="JDB278" s="314"/>
      <c r="JDC278" s="314"/>
      <c r="JDD278" s="314"/>
      <c r="JDE278" s="314"/>
      <c r="JDF278" s="314"/>
      <c r="JDG278" s="314"/>
      <c r="JDH278" s="314"/>
      <c r="JDI278" s="314"/>
      <c r="JDJ278" s="314"/>
      <c r="JDK278" s="314"/>
      <c r="JDL278" s="314"/>
      <c r="JDM278" s="314"/>
      <c r="JDN278" s="314"/>
      <c r="JDO278" s="314"/>
      <c r="JDP278" s="314"/>
      <c r="JDQ278" s="314"/>
      <c r="JDR278" s="314"/>
      <c r="JDS278" s="314"/>
      <c r="JDT278" s="314"/>
      <c r="JDU278" s="314"/>
      <c r="JDV278" s="314"/>
      <c r="JDW278" s="314"/>
      <c r="JDX278" s="314"/>
      <c r="JDY278" s="314"/>
      <c r="JDZ278" s="314"/>
      <c r="JEA278" s="314"/>
      <c r="JEB278" s="314"/>
      <c r="JEC278" s="314"/>
      <c r="JED278" s="314"/>
      <c r="JEE278" s="314"/>
      <c r="JEF278" s="314"/>
      <c r="JEG278" s="314"/>
      <c r="JEH278" s="314"/>
      <c r="JEI278" s="314"/>
      <c r="JEJ278" s="314"/>
      <c r="JEK278" s="314"/>
      <c r="JEL278" s="314"/>
      <c r="JEM278" s="314"/>
      <c r="JEN278" s="314"/>
      <c r="JEO278" s="314"/>
      <c r="JEP278" s="314"/>
      <c r="JEQ278" s="314"/>
      <c r="JER278" s="314"/>
      <c r="JES278" s="314"/>
      <c r="JET278" s="314"/>
      <c r="JEU278" s="314"/>
      <c r="JEV278" s="314"/>
      <c r="JEW278" s="314"/>
      <c r="JEX278" s="314"/>
      <c r="JEY278" s="314"/>
      <c r="JEZ278" s="314"/>
      <c r="JFA278" s="314"/>
      <c r="JFB278" s="314"/>
      <c r="JFC278" s="314"/>
      <c r="JFD278" s="314"/>
      <c r="JFE278" s="314"/>
      <c r="JFF278" s="314"/>
      <c r="JFG278" s="314"/>
      <c r="JFH278" s="314"/>
      <c r="JFI278" s="314"/>
      <c r="JFJ278" s="314"/>
      <c r="JFK278" s="314"/>
      <c r="JFL278" s="314"/>
      <c r="JFM278" s="314"/>
      <c r="JFN278" s="314"/>
      <c r="JFO278" s="314"/>
      <c r="JFP278" s="314"/>
      <c r="JFQ278" s="314"/>
      <c r="JFR278" s="314"/>
      <c r="JFS278" s="314"/>
      <c r="JFT278" s="314"/>
      <c r="JFU278" s="314"/>
      <c r="JFV278" s="314"/>
      <c r="JFW278" s="314"/>
      <c r="JFX278" s="314"/>
      <c r="JFY278" s="314"/>
      <c r="JFZ278" s="314"/>
      <c r="JGA278" s="314"/>
      <c r="JGB278" s="314"/>
      <c r="JGC278" s="314"/>
      <c r="JGD278" s="314"/>
      <c r="JGE278" s="314"/>
      <c r="JGF278" s="314"/>
      <c r="JGG278" s="314"/>
      <c r="JGH278" s="314"/>
      <c r="JGI278" s="314"/>
      <c r="JGJ278" s="314"/>
      <c r="JGK278" s="314"/>
      <c r="JGL278" s="314"/>
      <c r="JGM278" s="314"/>
      <c r="JGN278" s="314"/>
      <c r="JGO278" s="314"/>
      <c r="JGP278" s="314"/>
      <c r="JGQ278" s="314"/>
      <c r="JGR278" s="314"/>
      <c r="JGS278" s="314"/>
      <c r="JGT278" s="314"/>
      <c r="JGU278" s="314"/>
      <c r="JGV278" s="314"/>
      <c r="JGW278" s="314"/>
      <c r="JGX278" s="314"/>
      <c r="JGY278" s="314"/>
      <c r="JGZ278" s="314"/>
      <c r="JHA278" s="314"/>
      <c r="JHB278" s="314"/>
      <c r="JHC278" s="314"/>
      <c r="JHD278" s="314"/>
      <c r="JHE278" s="314"/>
      <c r="JHF278" s="314"/>
      <c r="JHG278" s="314"/>
      <c r="JHH278" s="314"/>
      <c r="JHI278" s="314"/>
      <c r="JHJ278" s="314"/>
      <c r="JHK278" s="314"/>
      <c r="JHL278" s="314"/>
      <c r="JHM278" s="314"/>
      <c r="JHN278" s="314"/>
      <c r="JHO278" s="314"/>
      <c r="JHP278" s="314"/>
      <c r="JHQ278" s="314"/>
      <c r="JHR278" s="314"/>
      <c r="JHS278" s="314"/>
      <c r="JHT278" s="314"/>
      <c r="JHU278" s="314"/>
      <c r="JHV278" s="314"/>
      <c r="JHW278" s="314"/>
      <c r="JHX278" s="314"/>
      <c r="JHY278" s="314"/>
      <c r="JHZ278" s="314"/>
      <c r="JIA278" s="314"/>
      <c r="JIB278" s="314"/>
      <c r="JIC278" s="314"/>
      <c r="JID278" s="314"/>
      <c r="JIE278" s="314"/>
      <c r="JIF278" s="314"/>
      <c r="JIG278" s="314"/>
      <c r="JIH278" s="314"/>
      <c r="JII278" s="314"/>
      <c r="JIJ278" s="314"/>
      <c r="JIK278" s="314"/>
      <c r="JIL278" s="314"/>
      <c r="JIM278" s="314"/>
      <c r="JIN278" s="314"/>
      <c r="JIO278" s="314"/>
      <c r="JIP278" s="314"/>
      <c r="JIQ278" s="314"/>
      <c r="JIR278" s="314"/>
      <c r="JIS278" s="314"/>
      <c r="JIT278" s="314"/>
      <c r="JIU278" s="314"/>
      <c r="JIV278" s="314"/>
      <c r="JIW278" s="314"/>
      <c r="JIX278" s="314"/>
      <c r="JIY278" s="314"/>
      <c r="JIZ278" s="314"/>
      <c r="JJA278" s="314"/>
      <c r="JJB278" s="314"/>
      <c r="JJC278" s="314"/>
      <c r="JJD278" s="314"/>
      <c r="JJE278" s="314"/>
      <c r="JJF278" s="314"/>
      <c r="JJG278" s="314"/>
      <c r="JJH278" s="314"/>
      <c r="JJI278" s="314"/>
      <c r="JJJ278" s="314"/>
      <c r="JJK278" s="314"/>
      <c r="JJL278" s="314"/>
      <c r="JJM278" s="314"/>
      <c r="JJN278" s="314"/>
      <c r="JJO278" s="314"/>
      <c r="JJP278" s="314"/>
      <c r="JJQ278" s="314"/>
      <c r="JJR278" s="314"/>
      <c r="JJS278" s="314"/>
      <c r="JJT278" s="314"/>
      <c r="JJU278" s="314"/>
      <c r="JJV278" s="314"/>
      <c r="JJW278" s="314"/>
      <c r="JJX278" s="314"/>
      <c r="JJY278" s="314"/>
      <c r="JJZ278" s="314"/>
      <c r="JKA278" s="314"/>
      <c r="JKB278" s="314"/>
      <c r="JKC278" s="314"/>
      <c r="JKD278" s="314"/>
      <c r="JKE278" s="314"/>
      <c r="JKF278" s="314"/>
      <c r="JKG278" s="314"/>
      <c r="JKH278" s="314"/>
      <c r="JKI278" s="314"/>
      <c r="JKJ278" s="314"/>
      <c r="JKK278" s="314"/>
      <c r="JKL278" s="314"/>
      <c r="JKM278" s="314"/>
      <c r="JKN278" s="314"/>
      <c r="JKO278" s="314"/>
      <c r="JKP278" s="314"/>
      <c r="JKQ278" s="314"/>
      <c r="JKR278" s="314"/>
      <c r="JKS278" s="314"/>
      <c r="JKT278" s="314"/>
      <c r="JKU278" s="314"/>
      <c r="JKV278" s="314"/>
      <c r="JKW278" s="314"/>
      <c r="JKX278" s="314"/>
      <c r="JKY278" s="314"/>
      <c r="JKZ278" s="314"/>
      <c r="JLA278" s="314"/>
      <c r="JLB278" s="314"/>
      <c r="JLC278" s="314"/>
      <c r="JLD278" s="314"/>
      <c r="JLE278" s="314"/>
      <c r="JLF278" s="314"/>
      <c r="JLG278" s="314"/>
      <c r="JLH278" s="314"/>
      <c r="JLI278" s="314"/>
      <c r="JLJ278" s="314"/>
      <c r="JLK278" s="314"/>
      <c r="JLL278" s="314"/>
      <c r="JLM278" s="314"/>
      <c r="JLN278" s="314"/>
      <c r="JLO278" s="314"/>
      <c r="JLP278" s="314"/>
      <c r="JLQ278" s="314"/>
      <c r="JLR278" s="314"/>
      <c r="JLS278" s="314"/>
      <c r="JLT278" s="314"/>
      <c r="JLU278" s="314"/>
      <c r="JLV278" s="314"/>
      <c r="JLW278" s="314"/>
      <c r="JLX278" s="314"/>
      <c r="JLY278" s="314"/>
      <c r="JLZ278" s="314"/>
      <c r="JMA278" s="314"/>
      <c r="JMB278" s="314"/>
      <c r="JMC278" s="314"/>
      <c r="JMD278" s="314"/>
      <c r="JME278" s="314"/>
      <c r="JMF278" s="314"/>
      <c r="JMG278" s="314"/>
      <c r="JMH278" s="314"/>
      <c r="JMI278" s="314"/>
      <c r="JMJ278" s="314"/>
      <c r="JMK278" s="314"/>
      <c r="JML278" s="314"/>
      <c r="JMM278" s="314"/>
      <c r="JMN278" s="314"/>
      <c r="JMO278" s="314"/>
      <c r="JMP278" s="314"/>
      <c r="JMQ278" s="314"/>
      <c r="JMR278" s="314"/>
      <c r="JMS278" s="314"/>
      <c r="JMT278" s="314"/>
      <c r="JMU278" s="314"/>
      <c r="JMV278" s="314"/>
      <c r="JMW278" s="314"/>
      <c r="JMX278" s="314"/>
      <c r="JMY278" s="314"/>
      <c r="JMZ278" s="314"/>
      <c r="JNA278" s="314"/>
      <c r="JNB278" s="314"/>
      <c r="JNC278" s="314"/>
      <c r="JND278" s="314"/>
      <c r="JNE278" s="314"/>
      <c r="JNF278" s="314"/>
      <c r="JNG278" s="314"/>
      <c r="JNH278" s="314"/>
      <c r="JNI278" s="314"/>
      <c r="JNJ278" s="314"/>
      <c r="JNK278" s="314"/>
      <c r="JNL278" s="314"/>
      <c r="JNM278" s="314"/>
      <c r="JNN278" s="314"/>
      <c r="JNO278" s="314"/>
      <c r="JNP278" s="314"/>
      <c r="JNQ278" s="314"/>
      <c r="JNR278" s="314"/>
      <c r="JNS278" s="314"/>
      <c r="JNT278" s="314"/>
      <c r="JNU278" s="314"/>
      <c r="JNV278" s="314"/>
      <c r="JNW278" s="314"/>
      <c r="JNX278" s="314"/>
      <c r="JNY278" s="314"/>
      <c r="JNZ278" s="314"/>
      <c r="JOA278" s="314"/>
      <c r="JOB278" s="314"/>
      <c r="JOC278" s="314"/>
      <c r="JOD278" s="314"/>
      <c r="JOE278" s="314"/>
      <c r="JOF278" s="314"/>
      <c r="JOG278" s="314"/>
      <c r="JOH278" s="314"/>
      <c r="JOI278" s="314"/>
      <c r="JOJ278" s="314"/>
      <c r="JOK278" s="314"/>
      <c r="JOL278" s="314"/>
      <c r="JOM278" s="314"/>
      <c r="JON278" s="314"/>
      <c r="JOO278" s="314"/>
      <c r="JOP278" s="314"/>
      <c r="JOQ278" s="314"/>
      <c r="JOR278" s="314"/>
      <c r="JOS278" s="314"/>
      <c r="JOT278" s="314"/>
      <c r="JOU278" s="314"/>
      <c r="JOV278" s="314"/>
      <c r="JOW278" s="314"/>
      <c r="JOX278" s="314"/>
      <c r="JOY278" s="314"/>
      <c r="JOZ278" s="314"/>
      <c r="JPA278" s="314"/>
      <c r="JPB278" s="314"/>
      <c r="JPC278" s="314"/>
      <c r="JPD278" s="314"/>
      <c r="JPE278" s="314"/>
      <c r="JPF278" s="314"/>
      <c r="JPG278" s="314"/>
      <c r="JPH278" s="314"/>
      <c r="JPI278" s="314"/>
      <c r="JPJ278" s="314"/>
      <c r="JPK278" s="314"/>
      <c r="JPL278" s="314"/>
      <c r="JPM278" s="314"/>
      <c r="JPN278" s="314"/>
      <c r="JPO278" s="314"/>
      <c r="JPP278" s="314"/>
      <c r="JPQ278" s="314"/>
      <c r="JPR278" s="314"/>
      <c r="JPS278" s="314"/>
      <c r="JPT278" s="314"/>
      <c r="JPU278" s="314"/>
      <c r="JPV278" s="314"/>
      <c r="JPW278" s="314"/>
      <c r="JPX278" s="314"/>
      <c r="JPY278" s="314"/>
      <c r="JPZ278" s="314"/>
      <c r="JQA278" s="314"/>
      <c r="JQB278" s="314"/>
      <c r="JQC278" s="314"/>
      <c r="JQD278" s="314"/>
      <c r="JQE278" s="314"/>
      <c r="JQF278" s="314"/>
      <c r="JQG278" s="314"/>
      <c r="JQH278" s="314"/>
      <c r="JQI278" s="314"/>
      <c r="JQJ278" s="314"/>
      <c r="JQK278" s="314"/>
      <c r="JQL278" s="314"/>
      <c r="JQM278" s="314"/>
      <c r="JQN278" s="314"/>
      <c r="JQO278" s="314"/>
      <c r="JQP278" s="314"/>
      <c r="JQQ278" s="314"/>
      <c r="JQR278" s="314"/>
      <c r="JQS278" s="314"/>
      <c r="JQT278" s="314"/>
      <c r="JQU278" s="314"/>
      <c r="JQV278" s="314"/>
      <c r="JQW278" s="314"/>
      <c r="JQX278" s="314"/>
      <c r="JQY278" s="314"/>
      <c r="JQZ278" s="314"/>
      <c r="JRA278" s="314"/>
      <c r="JRB278" s="314"/>
      <c r="JRC278" s="314"/>
      <c r="JRD278" s="314"/>
      <c r="JRE278" s="314"/>
      <c r="JRF278" s="314"/>
      <c r="JRG278" s="314"/>
      <c r="JRH278" s="314"/>
      <c r="JRI278" s="314"/>
      <c r="JRJ278" s="314"/>
      <c r="JRK278" s="314"/>
      <c r="JRL278" s="314"/>
      <c r="JRM278" s="314"/>
      <c r="JRN278" s="314"/>
      <c r="JRO278" s="314"/>
      <c r="JRP278" s="314"/>
      <c r="JRQ278" s="314"/>
      <c r="JRR278" s="314"/>
      <c r="JRS278" s="314"/>
      <c r="JRT278" s="314"/>
      <c r="JRU278" s="314"/>
      <c r="JRV278" s="314"/>
      <c r="JRW278" s="314"/>
      <c r="JRX278" s="314"/>
      <c r="JRY278" s="314"/>
      <c r="JRZ278" s="314"/>
      <c r="JSA278" s="314"/>
      <c r="JSB278" s="314"/>
      <c r="JSC278" s="314"/>
      <c r="JSD278" s="314"/>
      <c r="JSE278" s="314"/>
      <c r="JSF278" s="314"/>
      <c r="JSG278" s="314"/>
      <c r="JSH278" s="314"/>
      <c r="JSI278" s="314"/>
      <c r="JSJ278" s="314"/>
      <c r="JSK278" s="314"/>
      <c r="JSL278" s="314"/>
      <c r="JSM278" s="314"/>
      <c r="JSN278" s="314"/>
      <c r="JSO278" s="314"/>
      <c r="JSP278" s="314"/>
      <c r="JSQ278" s="314"/>
      <c r="JSR278" s="314"/>
      <c r="JSS278" s="314"/>
      <c r="JST278" s="314"/>
      <c r="JSU278" s="314"/>
      <c r="JSV278" s="314"/>
      <c r="JSW278" s="314"/>
      <c r="JSX278" s="314"/>
      <c r="JSY278" s="314"/>
      <c r="JSZ278" s="314"/>
      <c r="JTA278" s="314"/>
      <c r="JTB278" s="314"/>
      <c r="JTC278" s="314"/>
      <c r="JTD278" s="314"/>
      <c r="JTE278" s="314"/>
      <c r="JTF278" s="314"/>
      <c r="JTG278" s="314"/>
      <c r="JTH278" s="314"/>
      <c r="JTI278" s="314"/>
      <c r="JTJ278" s="314"/>
      <c r="JTK278" s="314"/>
      <c r="JTL278" s="314"/>
      <c r="JTM278" s="314"/>
      <c r="JTN278" s="314"/>
      <c r="JTO278" s="314"/>
      <c r="JTP278" s="314"/>
      <c r="JTQ278" s="314"/>
      <c r="JTR278" s="314"/>
      <c r="JTS278" s="314"/>
      <c r="JTT278" s="314"/>
      <c r="JTU278" s="314"/>
      <c r="JTV278" s="314"/>
      <c r="JTW278" s="314"/>
      <c r="JTX278" s="314"/>
      <c r="JTY278" s="314"/>
      <c r="JTZ278" s="314"/>
      <c r="JUA278" s="314"/>
      <c r="JUB278" s="314"/>
      <c r="JUC278" s="314"/>
      <c r="JUD278" s="314"/>
      <c r="JUE278" s="314"/>
      <c r="JUF278" s="314"/>
      <c r="JUG278" s="314"/>
      <c r="JUH278" s="314"/>
      <c r="JUI278" s="314"/>
      <c r="JUJ278" s="314"/>
      <c r="JUK278" s="314"/>
      <c r="JUL278" s="314"/>
      <c r="JUM278" s="314"/>
      <c r="JUN278" s="314"/>
      <c r="JUO278" s="314"/>
      <c r="JUP278" s="314"/>
      <c r="JUQ278" s="314"/>
      <c r="JUR278" s="314"/>
      <c r="JUS278" s="314"/>
      <c r="JUT278" s="314"/>
      <c r="JUU278" s="314"/>
      <c r="JUV278" s="314"/>
      <c r="JUW278" s="314"/>
      <c r="JUX278" s="314"/>
      <c r="JUY278" s="314"/>
      <c r="JUZ278" s="314"/>
      <c r="JVA278" s="314"/>
      <c r="JVB278" s="314"/>
      <c r="JVC278" s="314"/>
      <c r="JVD278" s="314"/>
      <c r="JVE278" s="314"/>
      <c r="JVF278" s="314"/>
      <c r="JVG278" s="314"/>
      <c r="JVH278" s="314"/>
      <c r="JVI278" s="314"/>
      <c r="JVJ278" s="314"/>
      <c r="JVK278" s="314"/>
      <c r="JVL278" s="314"/>
      <c r="JVM278" s="314"/>
      <c r="JVN278" s="314"/>
      <c r="JVO278" s="314"/>
      <c r="JVP278" s="314"/>
      <c r="JVQ278" s="314"/>
      <c r="JVR278" s="314"/>
      <c r="JVS278" s="314"/>
      <c r="JVT278" s="314"/>
      <c r="JVU278" s="314"/>
      <c r="JVV278" s="314"/>
      <c r="JVW278" s="314"/>
      <c r="JVX278" s="314"/>
      <c r="JVY278" s="314"/>
      <c r="JVZ278" s="314"/>
      <c r="JWA278" s="314"/>
      <c r="JWB278" s="314"/>
      <c r="JWC278" s="314"/>
      <c r="JWD278" s="314"/>
      <c r="JWE278" s="314"/>
      <c r="JWF278" s="314"/>
      <c r="JWG278" s="314"/>
      <c r="JWH278" s="314"/>
      <c r="JWI278" s="314"/>
      <c r="JWJ278" s="314"/>
      <c r="JWK278" s="314"/>
      <c r="JWL278" s="314"/>
      <c r="JWM278" s="314"/>
      <c r="JWN278" s="314"/>
      <c r="JWO278" s="314"/>
      <c r="JWP278" s="314"/>
      <c r="JWQ278" s="314"/>
      <c r="JWR278" s="314"/>
      <c r="JWS278" s="314"/>
      <c r="JWT278" s="314"/>
      <c r="JWU278" s="314"/>
      <c r="JWV278" s="314"/>
      <c r="JWW278" s="314"/>
      <c r="JWX278" s="314"/>
      <c r="JWY278" s="314"/>
      <c r="JWZ278" s="314"/>
      <c r="JXA278" s="314"/>
      <c r="JXB278" s="314"/>
      <c r="JXC278" s="314"/>
      <c r="JXD278" s="314"/>
      <c r="JXE278" s="314"/>
      <c r="JXF278" s="314"/>
      <c r="JXG278" s="314"/>
      <c r="JXH278" s="314"/>
      <c r="JXI278" s="314"/>
      <c r="JXJ278" s="314"/>
      <c r="JXK278" s="314"/>
      <c r="JXL278" s="314"/>
      <c r="JXM278" s="314"/>
      <c r="JXN278" s="314"/>
      <c r="JXO278" s="314"/>
      <c r="JXP278" s="314"/>
      <c r="JXQ278" s="314"/>
      <c r="JXR278" s="314"/>
      <c r="JXS278" s="314"/>
      <c r="JXT278" s="314"/>
      <c r="JXU278" s="314"/>
      <c r="JXV278" s="314"/>
      <c r="JXW278" s="314"/>
      <c r="JXX278" s="314"/>
      <c r="JXY278" s="314"/>
      <c r="JXZ278" s="314"/>
      <c r="JYA278" s="314"/>
      <c r="JYB278" s="314"/>
      <c r="JYC278" s="314"/>
      <c r="JYD278" s="314"/>
      <c r="JYE278" s="314"/>
      <c r="JYF278" s="314"/>
      <c r="JYG278" s="314"/>
      <c r="JYH278" s="314"/>
      <c r="JYI278" s="314"/>
      <c r="JYJ278" s="314"/>
      <c r="JYK278" s="314"/>
      <c r="JYL278" s="314"/>
      <c r="JYM278" s="314"/>
      <c r="JYN278" s="314"/>
      <c r="JYO278" s="314"/>
      <c r="JYP278" s="314"/>
      <c r="JYQ278" s="314"/>
      <c r="JYR278" s="314"/>
      <c r="JYS278" s="314"/>
      <c r="JYT278" s="314"/>
      <c r="JYU278" s="314"/>
      <c r="JYV278" s="314"/>
      <c r="JYW278" s="314"/>
      <c r="JYX278" s="314"/>
      <c r="JYY278" s="314"/>
      <c r="JYZ278" s="314"/>
      <c r="JZA278" s="314"/>
      <c r="JZB278" s="314"/>
      <c r="JZC278" s="314"/>
      <c r="JZD278" s="314"/>
      <c r="JZE278" s="314"/>
      <c r="JZF278" s="314"/>
      <c r="JZG278" s="314"/>
      <c r="JZH278" s="314"/>
      <c r="JZI278" s="314"/>
      <c r="JZJ278" s="314"/>
      <c r="JZK278" s="314"/>
      <c r="JZL278" s="314"/>
      <c r="JZM278" s="314"/>
      <c r="JZN278" s="314"/>
      <c r="JZO278" s="314"/>
      <c r="JZP278" s="314"/>
      <c r="JZQ278" s="314"/>
      <c r="JZR278" s="314"/>
      <c r="JZS278" s="314"/>
      <c r="JZT278" s="314"/>
      <c r="JZU278" s="314"/>
      <c r="JZV278" s="314"/>
      <c r="JZW278" s="314"/>
      <c r="JZX278" s="314"/>
      <c r="JZY278" s="314"/>
      <c r="JZZ278" s="314"/>
      <c r="KAA278" s="314"/>
      <c r="KAB278" s="314"/>
      <c r="KAC278" s="314"/>
      <c r="KAD278" s="314"/>
      <c r="KAE278" s="314"/>
      <c r="KAF278" s="314"/>
      <c r="KAG278" s="314"/>
      <c r="KAH278" s="314"/>
      <c r="KAI278" s="314"/>
      <c r="KAJ278" s="314"/>
      <c r="KAK278" s="314"/>
      <c r="KAL278" s="314"/>
      <c r="KAM278" s="314"/>
      <c r="KAN278" s="314"/>
      <c r="KAO278" s="314"/>
      <c r="KAP278" s="314"/>
      <c r="KAQ278" s="314"/>
      <c r="KAR278" s="314"/>
      <c r="KAS278" s="314"/>
      <c r="KAT278" s="314"/>
      <c r="KAU278" s="314"/>
      <c r="KAV278" s="314"/>
      <c r="KAW278" s="314"/>
      <c r="KAX278" s="314"/>
      <c r="KAY278" s="314"/>
      <c r="KAZ278" s="314"/>
      <c r="KBA278" s="314"/>
      <c r="KBB278" s="314"/>
      <c r="KBC278" s="314"/>
      <c r="KBD278" s="314"/>
      <c r="KBE278" s="314"/>
      <c r="KBF278" s="314"/>
      <c r="KBG278" s="314"/>
      <c r="KBH278" s="314"/>
      <c r="KBI278" s="314"/>
      <c r="KBJ278" s="314"/>
      <c r="KBK278" s="314"/>
      <c r="KBL278" s="314"/>
      <c r="KBM278" s="314"/>
      <c r="KBN278" s="314"/>
      <c r="KBO278" s="314"/>
      <c r="KBP278" s="314"/>
      <c r="KBQ278" s="314"/>
      <c r="KBR278" s="314"/>
      <c r="KBS278" s="314"/>
      <c r="KBT278" s="314"/>
      <c r="KBU278" s="314"/>
      <c r="KBV278" s="314"/>
      <c r="KBW278" s="314"/>
      <c r="KBX278" s="314"/>
      <c r="KBY278" s="314"/>
      <c r="KBZ278" s="314"/>
      <c r="KCA278" s="314"/>
      <c r="KCB278" s="314"/>
      <c r="KCC278" s="314"/>
      <c r="KCD278" s="314"/>
      <c r="KCE278" s="314"/>
      <c r="KCF278" s="314"/>
      <c r="KCG278" s="314"/>
      <c r="KCH278" s="314"/>
      <c r="KCI278" s="314"/>
      <c r="KCJ278" s="314"/>
      <c r="KCK278" s="314"/>
      <c r="KCL278" s="314"/>
      <c r="KCM278" s="314"/>
      <c r="KCN278" s="314"/>
      <c r="KCO278" s="314"/>
      <c r="KCP278" s="314"/>
      <c r="KCQ278" s="314"/>
      <c r="KCR278" s="314"/>
      <c r="KCS278" s="314"/>
      <c r="KCT278" s="314"/>
      <c r="KCU278" s="314"/>
      <c r="KCV278" s="314"/>
      <c r="KCW278" s="314"/>
      <c r="KCX278" s="314"/>
      <c r="KCY278" s="314"/>
      <c r="KCZ278" s="314"/>
      <c r="KDA278" s="314"/>
      <c r="KDB278" s="314"/>
      <c r="KDC278" s="314"/>
      <c r="KDD278" s="314"/>
      <c r="KDE278" s="314"/>
      <c r="KDF278" s="314"/>
      <c r="KDG278" s="314"/>
      <c r="KDH278" s="314"/>
      <c r="KDI278" s="314"/>
      <c r="KDJ278" s="314"/>
      <c r="KDK278" s="314"/>
      <c r="KDL278" s="314"/>
      <c r="KDM278" s="314"/>
      <c r="KDN278" s="314"/>
      <c r="KDO278" s="314"/>
      <c r="KDP278" s="314"/>
      <c r="KDQ278" s="314"/>
      <c r="KDR278" s="314"/>
      <c r="KDS278" s="314"/>
      <c r="KDT278" s="314"/>
      <c r="KDU278" s="314"/>
      <c r="KDV278" s="314"/>
      <c r="KDW278" s="314"/>
      <c r="KDX278" s="314"/>
      <c r="KDY278" s="314"/>
      <c r="KDZ278" s="314"/>
      <c r="KEA278" s="314"/>
      <c r="KEB278" s="314"/>
      <c r="KEC278" s="314"/>
      <c r="KED278" s="314"/>
      <c r="KEE278" s="314"/>
      <c r="KEF278" s="314"/>
      <c r="KEG278" s="314"/>
      <c r="KEH278" s="314"/>
      <c r="KEI278" s="314"/>
      <c r="KEJ278" s="314"/>
      <c r="KEK278" s="314"/>
      <c r="KEL278" s="314"/>
      <c r="KEM278" s="314"/>
      <c r="KEN278" s="314"/>
      <c r="KEO278" s="314"/>
      <c r="KEP278" s="314"/>
      <c r="KEQ278" s="314"/>
      <c r="KER278" s="314"/>
      <c r="KES278" s="314"/>
      <c r="KET278" s="314"/>
      <c r="KEU278" s="314"/>
      <c r="KEV278" s="314"/>
      <c r="KEW278" s="314"/>
      <c r="KEX278" s="314"/>
      <c r="KEY278" s="314"/>
      <c r="KEZ278" s="314"/>
      <c r="KFA278" s="314"/>
      <c r="KFB278" s="314"/>
      <c r="KFC278" s="314"/>
      <c r="KFD278" s="314"/>
      <c r="KFE278" s="314"/>
      <c r="KFF278" s="314"/>
      <c r="KFG278" s="314"/>
      <c r="KFH278" s="314"/>
      <c r="KFI278" s="314"/>
      <c r="KFJ278" s="314"/>
      <c r="KFK278" s="314"/>
      <c r="KFL278" s="314"/>
      <c r="KFM278" s="314"/>
      <c r="KFN278" s="314"/>
      <c r="KFO278" s="314"/>
      <c r="KFP278" s="314"/>
      <c r="KFQ278" s="314"/>
      <c r="KFR278" s="314"/>
      <c r="KFS278" s="314"/>
      <c r="KFT278" s="314"/>
      <c r="KFU278" s="314"/>
      <c r="KFV278" s="314"/>
      <c r="KFW278" s="314"/>
      <c r="KFX278" s="314"/>
      <c r="KFY278" s="314"/>
      <c r="KFZ278" s="314"/>
      <c r="KGA278" s="314"/>
      <c r="KGB278" s="314"/>
      <c r="KGC278" s="314"/>
      <c r="KGD278" s="314"/>
      <c r="KGE278" s="314"/>
      <c r="KGF278" s="314"/>
      <c r="KGG278" s="314"/>
      <c r="KGH278" s="314"/>
      <c r="KGI278" s="314"/>
      <c r="KGJ278" s="314"/>
      <c r="KGK278" s="314"/>
      <c r="KGL278" s="314"/>
      <c r="KGM278" s="314"/>
      <c r="KGN278" s="314"/>
      <c r="KGO278" s="314"/>
      <c r="KGP278" s="314"/>
      <c r="KGQ278" s="314"/>
      <c r="KGR278" s="314"/>
      <c r="KGS278" s="314"/>
      <c r="KGT278" s="314"/>
      <c r="KGU278" s="314"/>
      <c r="KGV278" s="314"/>
      <c r="KGW278" s="314"/>
      <c r="KGX278" s="314"/>
      <c r="KGY278" s="314"/>
      <c r="KGZ278" s="314"/>
      <c r="KHA278" s="314"/>
      <c r="KHB278" s="314"/>
      <c r="KHC278" s="314"/>
      <c r="KHD278" s="314"/>
      <c r="KHE278" s="314"/>
      <c r="KHF278" s="314"/>
      <c r="KHG278" s="314"/>
      <c r="KHH278" s="314"/>
      <c r="KHI278" s="314"/>
      <c r="KHJ278" s="314"/>
      <c r="KHK278" s="314"/>
      <c r="KHL278" s="314"/>
      <c r="KHM278" s="314"/>
      <c r="KHN278" s="314"/>
      <c r="KHO278" s="314"/>
      <c r="KHP278" s="314"/>
      <c r="KHQ278" s="314"/>
      <c r="KHR278" s="314"/>
      <c r="KHS278" s="314"/>
      <c r="KHT278" s="314"/>
      <c r="KHU278" s="314"/>
      <c r="KHV278" s="314"/>
      <c r="KHW278" s="314"/>
      <c r="KHX278" s="314"/>
      <c r="KHY278" s="314"/>
      <c r="KHZ278" s="314"/>
      <c r="KIA278" s="314"/>
      <c r="KIB278" s="314"/>
      <c r="KIC278" s="314"/>
      <c r="KID278" s="314"/>
      <c r="KIE278" s="314"/>
      <c r="KIF278" s="314"/>
      <c r="KIG278" s="314"/>
      <c r="KIH278" s="314"/>
      <c r="KII278" s="314"/>
      <c r="KIJ278" s="314"/>
      <c r="KIK278" s="314"/>
      <c r="KIL278" s="314"/>
      <c r="KIM278" s="314"/>
      <c r="KIN278" s="314"/>
      <c r="KIO278" s="314"/>
      <c r="KIP278" s="314"/>
      <c r="KIQ278" s="314"/>
      <c r="KIR278" s="314"/>
      <c r="KIS278" s="314"/>
      <c r="KIT278" s="314"/>
      <c r="KIU278" s="314"/>
      <c r="KIV278" s="314"/>
      <c r="KIW278" s="314"/>
      <c r="KIX278" s="314"/>
      <c r="KIY278" s="314"/>
      <c r="KIZ278" s="314"/>
      <c r="KJA278" s="314"/>
      <c r="KJB278" s="314"/>
      <c r="KJC278" s="314"/>
      <c r="KJD278" s="314"/>
      <c r="KJE278" s="314"/>
      <c r="KJF278" s="314"/>
      <c r="KJG278" s="314"/>
      <c r="KJH278" s="314"/>
      <c r="KJI278" s="314"/>
      <c r="KJJ278" s="314"/>
      <c r="KJK278" s="314"/>
      <c r="KJL278" s="314"/>
      <c r="KJM278" s="314"/>
      <c r="KJN278" s="314"/>
      <c r="KJO278" s="314"/>
      <c r="KJP278" s="314"/>
      <c r="KJQ278" s="314"/>
      <c r="KJR278" s="314"/>
      <c r="KJS278" s="314"/>
      <c r="KJT278" s="314"/>
      <c r="KJU278" s="314"/>
      <c r="KJV278" s="314"/>
      <c r="KJW278" s="314"/>
      <c r="KJX278" s="314"/>
      <c r="KJY278" s="314"/>
      <c r="KJZ278" s="314"/>
      <c r="KKA278" s="314"/>
      <c r="KKB278" s="314"/>
      <c r="KKC278" s="314"/>
      <c r="KKD278" s="314"/>
      <c r="KKE278" s="314"/>
      <c r="KKF278" s="314"/>
      <c r="KKG278" s="314"/>
      <c r="KKH278" s="314"/>
      <c r="KKI278" s="314"/>
      <c r="KKJ278" s="314"/>
      <c r="KKK278" s="314"/>
      <c r="KKL278" s="314"/>
      <c r="KKM278" s="314"/>
      <c r="KKN278" s="314"/>
      <c r="KKO278" s="314"/>
      <c r="KKP278" s="314"/>
      <c r="KKQ278" s="314"/>
      <c r="KKR278" s="314"/>
      <c r="KKS278" s="314"/>
      <c r="KKT278" s="314"/>
      <c r="KKU278" s="314"/>
      <c r="KKV278" s="314"/>
      <c r="KKW278" s="314"/>
      <c r="KKX278" s="314"/>
      <c r="KKY278" s="314"/>
      <c r="KKZ278" s="314"/>
      <c r="KLA278" s="314"/>
      <c r="KLB278" s="314"/>
      <c r="KLC278" s="314"/>
      <c r="KLD278" s="314"/>
      <c r="KLE278" s="314"/>
      <c r="KLF278" s="314"/>
      <c r="KLG278" s="314"/>
      <c r="KLH278" s="314"/>
      <c r="KLI278" s="314"/>
      <c r="KLJ278" s="314"/>
      <c r="KLK278" s="314"/>
      <c r="KLL278" s="314"/>
      <c r="KLM278" s="314"/>
      <c r="KLN278" s="314"/>
      <c r="KLO278" s="314"/>
      <c r="KLP278" s="314"/>
      <c r="KLQ278" s="314"/>
      <c r="KLR278" s="314"/>
      <c r="KLS278" s="314"/>
      <c r="KLT278" s="314"/>
      <c r="KLU278" s="314"/>
      <c r="KLV278" s="314"/>
      <c r="KLW278" s="314"/>
      <c r="KLX278" s="314"/>
      <c r="KLY278" s="314"/>
      <c r="KLZ278" s="314"/>
      <c r="KMA278" s="314"/>
      <c r="KMB278" s="314"/>
      <c r="KMC278" s="314"/>
      <c r="KMD278" s="314"/>
      <c r="KME278" s="314"/>
      <c r="KMF278" s="314"/>
      <c r="KMG278" s="314"/>
      <c r="KMH278" s="314"/>
      <c r="KMI278" s="314"/>
      <c r="KMJ278" s="314"/>
      <c r="KMK278" s="314"/>
      <c r="KML278" s="314"/>
      <c r="KMM278" s="314"/>
      <c r="KMN278" s="314"/>
      <c r="KMO278" s="314"/>
      <c r="KMP278" s="314"/>
      <c r="KMQ278" s="314"/>
      <c r="KMR278" s="314"/>
      <c r="KMS278" s="314"/>
      <c r="KMT278" s="314"/>
      <c r="KMU278" s="314"/>
      <c r="KMV278" s="314"/>
      <c r="KMW278" s="314"/>
      <c r="KMX278" s="314"/>
      <c r="KMY278" s="314"/>
      <c r="KMZ278" s="314"/>
      <c r="KNA278" s="314"/>
      <c r="KNB278" s="314"/>
      <c r="KNC278" s="314"/>
      <c r="KND278" s="314"/>
      <c r="KNE278" s="314"/>
      <c r="KNF278" s="314"/>
      <c r="KNG278" s="314"/>
      <c r="KNH278" s="314"/>
      <c r="KNI278" s="314"/>
      <c r="KNJ278" s="314"/>
      <c r="KNK278" s="314"/>
      <c r="KNL278" s="314"/>
      <c r="KNM278" s="314"/>
      <c r="KNN278" s="314"/>
      <c r="KNO278" s="314"/>
      <c r="KNP278" s="314"/>
      <c r="KNQ278" s="314"/>
      <c r="KNR278" s="314"/>
      <c r="KNS278" s="314"/>
      <c r="KNT278" s="314"/>
      <c r="KNU278" s="314"/>
      <c r="KNV278" s="314"/>
      <c r="KNW278" s="314"/>
      <c r="KNX278" s="314"/>
      <c r="KNY278" s="314"/>
      <c r="KNZ278" s="314"/>
      <c r="KOA278" s="314"/>
      <c r="KOB278" s="314"/>
      <c r="KOC278" s="314"/>
      <c r="KOD278" s="314"/>
      <c r="KOE278" s="314"/>
      <c r="KOF278" s="314"/>
      <c r="KOG278" s="314"/>
      <c r="KOH278" s="314"/>
      <c r="KOI278" s="314"/>
      <c r="KOJ278" s="314"/>
      <c r="KOK278" s="314"/>
      <c r="KOL278" s="314"/>
      <c r="KOM278" s="314"/>
      <c r="KON278" s="314"/>
      <c r="KOO278" s="314"/>
      <c r="KOP278" s="314"/>
      <c r="KOQ278" s="314"/>
      <c r="KOR278" s="314"/>
      <c r="KOS278" s="314"/>
      <c r="KOT278" s="314"/>
      <c r="KOU278" s="314"/>
      <c r="KOV278" s="314"/>
      <c r="KOW278" s="314"/>
      <c r="KOX278" s="314"/>
      <c r="KOY278" s="314"/>
      <c r="KOZ278" s="314"/>
      <c r="KPA278" s="314"/>
      <c r="KPB278" s="314"/>
      <c r="KPC278" s="314"/>
      <c r="KPD278" s="314"/>
      <c r="KPE278" s="314"/>
      <c r="KPF278" s="314"/>
      <c r="KPG278" s="314"/>
      <c r="KPH278" s="314"/>
      <c r="KPI278" s="314"/>
      <c r="KPJ278" s="314"/>
      <c r="KPK278" s="314"/>
      <c r="KPL278" s="314"/>
      <c r="KPM278" s="314"/>
      <c r="KPN278" s="314"/>
      <c r="KPO278" s="314"/>
      <c r="KPP278" s="314"/>
      <c r="KPQ278" s="314"/>
      <c r="KPR278" s="314"/>
      <c r="KPS278" s="314"/>
      <c r="KPT278" s="314"/>
      <c r="KPU278" s="314"/>
      <c r="KPV278" s="314"/>
      <c r="KPW278" s="314"/>
      <c r="KPX278" s="314"/>
      <c r="KPY278" s="314"/>
      <c r="KPZ278" s="314"/>
      <c r="KQA278" s="314"/>
      <c r="KQB278" s="314"/>
      <c r="KQC278" s="314"/>
      <c r="KQD278" s="314"/>
      <c r="KQE278" s="314"/>
      <c r="KQF278" s="314"/>
      <c r="KQG278" s="314"/>
      <c r="KQH278" s="314"/>
      <c r="KQI278" s="314"/>
      <c r="KQJ278" s="314"/>
      <c r="KQK278" s="314"/>
      <c r="KQL278" s="314"/>
      <c r="KQM278" s="314"/>
      <c r="KQN278" s="314"/>
      <c r="KQO278" s="314"/>
      <c r="KQP278" s="314"/>
      <c r="KQQ278" s="314"/>
      <c r="KQR278" s="314"/>
      <c r="KQS278" s="314"/>
      <c r="KQT278" s="314"/>
      <c r="KQU278" s="314"/>
      <c r="KQV278" s="314"/>
      <c r="KQW278" s="314"/>
      <c r="KQX278" s="314"/>
      <c r="KQY278" s="314"/>
      <c r="KQZ278" s="314"/>
      <c r="KRA278" s="314"/>
      <c r="KRB278" s="314"/>
      <c r="KRC278" s="314"/>
      <c r="KRD278" s="314"/>
      <c r="KRE278" s="314"/>
      <c r="KRF278" s="314"/>
      <c r="KRG278" s="314"/>
      <c r="KRH278" s="314"/>
      <c r="KRI278" s="314"/>
      <c r="KRJ278" s="314"/>
      <c r="KRK278" s="314"/>
      <c r="KRL278" s="314"/>
      <c r="KRM278" s="314"/>
      <c r="KRN278" s="314"/>
      <c r="KRO278" s="314"/>
      <c r="KRP278" s="314"/>
      <c r="KRQ278" s="314"/>
      <c r="KRR278" s="314"/>
      <c r="KRS278" s="314"/>
      <c r="KRT278" s="314"/>
      <c r="KRU278" s="314"/>
      <c r="KRV278" s="314"/>
      <c r="KRW278" s="314"/>
      <c r="KRX278" s="314"/>
      <c r="KRY278" s="314"/>
      <c r="KRZ278" s="314"/>
      <c r="KSA278" s="314"/>
      <c r="KSB278" s="314"/>
      <c r="KSC278" s="314"/>
      <c r="KSD278" s="314"/>
      <c r="KSE278" s="314"/>
      <c r="KSF278" s="314"/>
      <c r="KSG278" s="314"/>
      <c r="KSH278" s="314"/>
      <c r="KSI278" s="314"/>
      <c r="KSJ278" s="314"/>
      <c r="KSK278" s="314"/>
      <c r="KSL278" s="314"/>
      <c r="KSM278" s="314"/>
      <c r="KSN278" s="314"/>
      <c r="KSO278" s="314"/>
      <c r="KSP278" s="314"/>
      <c r="KSQ278" s="314"/>
      <c r="KSR278" s="314"/>
      <c r="KSS278" s="314"/>
      <c r="KST278" s="314"/>
      <c r="KSU278" s="314"/>
      <c r="KSV278" s="314"/>
      <c r="KSW278" s="314"/>
      <c r="KSX278" s="314"/>
      <c r="KSY278" s="314"/>
      <c r="KSZ278" s="314"/>
      <c r="KTA278" s="314"/>
      <c r="KTB278" s="314"/>
      <c r="KTC278" s="314"/>
      <c r="KTD278" s="314"/>
      <c r="KTE278" s="314"/>
      <c r="KTF278" s="314"/>
      <c r="KTG278" s="314"/>
      <c r="KTH278" s="314"/>
      <c r="KTI278" s="314"/>
      <c r="KTJ278" s="314"/>
      <c r="KTK278" s="314"/>
      <c r="KTL278" s="314"/>
      <c r="KTM278" s="314"/>
      <c r="KTN278" s="314"/>
      <c r="KTO278" s="314"/>
      <c r="KTP278" s="314"/>
      <c r="KTQ278" s="314"/>
      <c r="KTR278" s="314"/>
      <c r="KTS278" s="314"/>
      <c r="KTT278" s="314"/>
      <c r="KTU278" s="314"/>
      <c r="KTV278" s="314"/>
      <c r="KTW278" s="314"/>
      <c r="KTX278" s="314"/>
      <c r="KTY278" s="314"/>
      <c r="KTZ278" s="314"/>
      <c r="KUA278" s="314"/>
      <c r="KUB278" s="314"/>
      <c r="KUC278" s="314"/>
      <c r="KUD278" s="314"/>
      <c r="KUE278" s="314"/>
      <c r="KUF278" s="314"/>
      <c r="KUG278" s="314"/>
      <c r="KUH278" s="314"/>
      <c r="KUI278" s="314"/>
      <c r="KUJ278" s="314"/>
      <c r="KUK278" s="314"/>
      <c r="KUL278" s="314"/>
      <c r="KUM278" s="314"/>
      <c r="KUN278" s="314"/>
      <c r="KUO278" s="314"/>
      <c r="KUP278" s="314"/>
      <c r="KUQ278" s="314"/>
      <c r="KUR278" s="314"/>
      <c r="KUS278" s="314"/>
      <c r="KUT278" s="314"/>
      <c r="KUU278" s="314"/>
      <c r="KUV278" s="314"/>
      <c r="KUW278" s="314"/>
      <c r="KUX278" s="314"/>
      <c r="KUY278" s="314"/>
      <c r="KUZ278" s="314"/>
      <c r="KVA278" s="314"/>
      <c r="KVB278" s="314"/>
      <c r="KVC278" s="314"/>
      <c r="KVD278" s="314"/>
      <c r="KVE278" s="314"/>
      <c r="KVF278" s="314"/>
      <c r="KVG278" s="314"/>
      <c r="KVH278" s="314"/>
      <c r="KVI278" s="314"/>
      <c r="KVJ278" s="314"/>
      <c r="KVK278" s="314"/>
      <c r="KVL278" s="314"/>
      <c r="KVM278" s="314"/>
      <c r="KVN278" s="314"/>
      <c r="KVO278" s="314"/>
      <c r="KVP278" s="314"/>
      <c r="KVQ278" s="314"/>
      <c r="KVR278" s="314"/>
      <c r="KVS278" s="314"/>
      <c r="KVT278" s="314"/>
      <c r="KVU278" s="314"/>
      <c r="KVV278" s="314"/>
      <c r="KVW278" s="314"/>
      <c r="KVX278" s="314"/>
      <c r="KVY278" s="314"/>
      <c r="KVZ278" s="314"/>
      <c r="KWA278" s="314"/>
      <c r="KWB278" s="314"/>
      <c r="KWC278" s="314"/>
      <c r="KWD278" s="314"/>
      <c r="KWE278" s="314"/>
      <c r="KWF278" s="314"/>
      <c r="KWG278" s="314"/>
      <c r="KWH278" s="314"/>
      <c r="KWI278" s="314"/>
      <c r="KWJ278" s="314"/>
      <c r="KWK278" s="314"/>
      <c r="KWL278" s="314"/>
      <c r="KWM278" s="314"/>
      <c r="KWN278" s="314"/>
      <c r="KWO278" s="314"/>
      <c r="KWP278" s="314"/>
      <c r="KWQ278" s="314"/>
      <c r="KWR278" s="314"/>
      <c r="KWS278" s="314"/>
      <c r="KWT278" s="314"/>
      <c r="KWU278" s="314"/>
      <c r="KWV278" s="314"/>
      <c r="KWW278" s="314"/>
      <c r="KWX278" s="314"/>
      <c r="KWY278" s="314"/>
      <c r="KWZ278" s="314"/>
      <c r="KXA278" s="314"/>
      <c r="KXB278" s="314"/>
      <c r="KXC278" s="314"/>
      <c r="KXD278" s="314"/>
      <c r="KXE278" s="314"/>
      <c r="KXF278" s="314"/>
      <c r="KXG278" s="314"/>
      <c r="KXH278" s="314"/>
      <c r="KXI278" s="314"/>
      <c r="KXJ278" s="314"/>
      <c r="KXK278" s="314"/>
      <c r="KXL278" s="314"/>
      <c r="KXM278" s="314"/>
      <c r="KXN278" s="314"/>
      <c r="KXO278" s="314"/>
      <c r="KXP278" s="314"/>
      <c r="KXQ278" s="314"/>
      <c r="KXR278" s="314"/>
      <c r="KXS278" s="314"/>
      <c r="KXT278" s="314"/>
      <c r="KXU278" s="314"/>
      <c r="KXV278" s="314"/>
      <c r="KXW278" s="314"/>
      <c r="KXX278" s="314"/>
      <c r="KXY278" s="314"/>
      <c r="KXZ278" s="314"/>
      <c r="KYA278" s="314"/>
      <c r="KYB278" s="314"/>
      <c r="KYC278" s="314"/>
      <c r="KYD278" s="314"/>
      <c r="KYE278" s="314"/>
      <c r="KYF278" s="314"/>
      <c r="KYG278" s="314"/>
      <c r="KYH278" s="314"/>
      <c r="KYI278" s="314"/>
      <c r="KYJ278" s="314"/>
      <c r="KYK278" s="314"/>
      <c r="KYL278" s="314"/>
      <c r="KYM278" s="314"/>
      <c r="KYN278" s="314"/>
      <c r="KYO278" s="314"/>
      <c r="KYP278" s="314"/>
      <c r="KYQ278" s="314"/>
      <c r="KYR278" s="314"/>
      <c r="KYS278" s="314"/>
      <c r="KYT278" s="314"/>
      <c r="KYU278" s="314"/>
      <c r="KYV278" s="314"/>
      <c r="KYW278" s="314"/>
      <c r="KYX278" s="314"/>
      <c r="KYY278" s="314"/>
      <c r="KYZ278" s="314"/>
      <c r="KZA278" s="314"/>
      <c r="KZB278" s="314"/>
      <c r="KZC278" s="314"/>
      <c r="KZD278" s="314"/>
      <c r="KZE278" s="314"/>
      <c r="KZF278" s="314"/>
      <c r="KZG278" s="314"/>
      <c r="KZH278" s="314"/>
      <c r="KZI278" s="314"/>
      <c r="KZJ278" s="314"/>
      <c r="KZK278" s="314"/>
      <c r="KZL278" s="314"/>
      <c r="KZM278" s="314"/>
      <c r="KZN278" s="314"/>
      <c r="KZO278" s="314"/>
      <c r="KZP278" s="314"/>
      <c r="KZQ278" s="314"/>
      <c r="KZR278" s="314"/>
      <c r="KZS278" s="314"/>
      <c r="KZT278" s="314"/>
      <c r="KZU278" s="314"/>
      <c r="KZV278" s="314"/>
      <c r="KZW278" s="314"/>
      <c r="KZX278" s="314"/>
      <c r="KZY278" s="314"/>
      <c r="KZZ278" s="314"/>
      <c r="LAA278" s="314"/>
      <c r="LAB278" s="314"/>
      <c r="LAC278" s="314"/>
      <c r="LAD278" s="314"/>
      <c r="LAE278" s="314"/>
      <c r="LAF278" s="314"/>
      <c r="LAG278" s="314"/>
      <c r="LAH278" s="314"/>
      <c r="LAI278" s="314"/>
      <c r="LAJ278" s="314"/>
      <c r="LAK278" s="314"/>
      <c r="LAL278" s="314"/>
      <c r="LAM278" s="314"/>
      <c r="LAN278" s="314"/>
      <c r="LAO278" s="314"/>
      <c r="LAP278" s="314"/>
      <c r="LAQ278" s="314"/>
      <c r="LAR278" s="314"/>
      <c r="LAS278" s="314"/>
      <c r="LAT278" s="314"/>
      <c r="LAU278" s="314"/>
      <c r="LAV278" s="314"/>
      <c r="LAW278" s="314"/>
      <c r="LAX278" s="314"/>
      <c r="LAY278" s="314"/>
      <c r="LAZ278" s="314"/>
      <c r="LBA278" s="314"/>
      <c r="LBB278" s="314"/>
      <c r="LBC278" s="314"/>
      <c r="LBD278" s="314"/>
      <c r="LBE278" s="314"/>
      <c r="LBF278" s="314"/>
      <c r="LBG278" s="314"/>
      <c r="LBH278" s="314"/>
      <c r="LBI278" s="314"/>
      <c r="LBJ278" s="314"/>
      <c r="LBK278" s="314"/>
      <c r="LBL278" s="314"/>
      <c r="LBM278" s="314"/>
      <c r="LBN278" s="314"/>
      <c r="LBO278" s="314"/>
      <c r="LBP278" s="314"/>
      <c r="LBQ278" s="314"/>
      <c r="LBR278" s="314"/>
      <c r="LBS278" s="314"/>
      <c r="LBT278" s="314"/>
      <c r="LBU278" s="314"/>
      <c r="LBV278" s="314"/>
      <c r="LBW278" s="314"/>
      <c r="LBX278" s="314"/>
      <c r="LBY278" s="314"/>
      <c r="LBZ278" s="314"/>
      <c r="LCA278" s="314"/>
      <c r="LCB278" s="314"/>
      <c r="LCC278" s="314"/>
      <c r="LCD278" s="314"/>
      <c r="LCE278" s="314"/>
      <c r="LCF278" s="314"/>
      <c r="LCG278" s="314"/>
      <c r="LCH278" s="314"/>
      <c r="LCI278" s="314"/>
      <c r="LCJ278" s="314"/>
      <c r="LCK278" s="314"/>
      <c r="LCL278" s="314"/>
      <c r="LCM278" s="314"/>
      <c r="LCN278" s="314"/>
      <c r="LCO278" s="314"/>
      <c r="LCP278" s="314"/>
      <c r="LCQ278" s="314"/>
      <c r="LCR278" s="314"/>
      <c r="LCS278" s="314"/>
      <c r="LCT278" s="314"/>
      <c r="LCU278" s="314"/>
      <c r="LCV278" s="314"/>
      <c r="LCW278" s="314"/>
      <c r="LCX278" s="314"/>
      <c r="LCY278" s="314"/>
      <c r="LCZ278" s="314"/>
      <c r="LDA278" s="314"/>
      <c r="LDB278" s="314"/>
      <c r="LDC278" s="314"/>
      <c r="LDD278" s="314"/>
      <c r="LDE278" s="314"/>
      <c r="LDF278" s="314"/>
      <c r="LDG278" s="314"/>
      <c r="LDH278" s="314"/>
      <c r="LDI278" s="314"/>
      <c r="LDJ278" s="314"/>
      <c r="LDK278" s="314"/>
      <c r="LDL278" s="314"/>
      <c r="LDM278" s="314"/>
      <c r="LDN278" s="314"/>
      <c r="LDO278" s="314"/>
      <c r="LDP278" s="314"/>
      <c r="LDQ278" s="314"/>
      <c r="LDR278" s="314"/>
      <c r="LDS278" s="314"/>
      <c r="LDT278" s="314"/>
      <c r="LDU278" s="314"/>
      <c r="LDV278" s="314"/>
      <c r="LDW278" s="314"/>
      <c r="LDX278" s="314"/>
      <c r="LDY278" s="314"/>
      <c r="LDZ278" s="314"/>
      <c r="LEA278" s="314"/>
      <c r="LEB278" s="314"/>
      <c r="LEC278" s="314"/>
      <c r="LED278" s="314"/>
      <c r="LEE278" s="314"/>
      <c r="LEF278" s="314"/>
      <c r="LEG278" s="314"/>
      <c r="LEH278" s="314"/>
      <c r="LEI278" s="314"/>
      <c r="LEJ278" s="314"/>
      <c r="LEK278" s="314"/>
      <c r="LEL278" s="314"/>
      <c r="LEM278" s="314"/>
      <c r="LEN278" s="314"/>
      <c r="LEO278" s="314"/>
      <c r="LEP278" s="314"/>
      <c r="LEQ278" s="314"/>
      <c r="LER278" s="314"/>
      <c r="LES278" s="314"/>
      <c r="LET278" s="314"/>
      <c r="LEU278" s="314"/>
      <c r="LEV278" s="314"/>
      <c r="LEW278" s="314"/>
      <c r="LEX278" s="314"/>
      <c r="LEY278" s="314"/>
      <c r="LEZ278" s="314"/>
      <c r="LFA278" s="314"/>
      <c r="LFB278" s="314"/>
      <c r="LFC278" s="314"/>
      <c r="LFD278" s="314"/>
      <c r="LFE278" s="314"/>
      <c r="LFF278" s="314"/>
      <c r="LFG278" s="314"/>
      <c r="LFH278" s="314"/>
      <c r="LFI278" s="314"/>
      <c r="LFJ278" s="314"/>
      <c r="LFK278" s="314"/>
      <c r="LFL278" s="314"/>
      <c r="LFM278" s="314"/>
      <c r="LFN278" s="314"/>
      <c r="LFO278" s="314"/>
      <c r="LFP278" s="314"/>
      <c r="LFQ278" s="314"/>
      <c r="LFR278" s="314"/>
      <c r="LFS278" s="314"/>
      <c r="LFT278" s="314"/>
      <c r="LFU278" s="314"/>
      <c r="LFV278" s="314"/>
      <c r="LFW278" s="314"/>
      <c r="LFX278" s="314"/>
      <c r="LFY278" s="314"/>
      <c r="LFZ278" s="314"/>
      <c r="LGA278" s="314"/>
      <c r="LGB278" s="314"/>
      <c r="LGC278" s="314"/>
      <c r="LGD278" s="314"/>
      <c r="LGE278" s="314"/>
      <c r="LGF278" s="314"/>
      <c r="LGG278" s="314"/>
      <c r="LGH278" s="314"/>
      <c r="LGI278" s="314"/>
      <c r="LGJ278" s="314"/>
      <c r="LGK278" s="314"/>
      <c r="LGL278" s="314"/>
      <c r="LGM278" s="314"/>
      <c r="LGN278" s="314"/>
      <c r="LGO278" s="314"/>
      <c r="LGP278" s="314"/>
      <c r="LGQ278" s="314"/>
      <c r="LGR278" s="314"/>
      <c r="LGS278" s="314"/>
      <c r="LGT278" s="314"/>
      <c r="LGU278" s="314"/>
      <c r="LGV278" s="314"/>
      <c r="LGW278" s="314"/>
      <c r="LGX278" s="314"/>
      <c r="LGY278" s="314"/>
      <c r="LGZ278" s="314"/>
      <c r="LHA278" s="314"/>
      <c r="LHB278" s="314"/>
      <c r="LHC278" s="314"/>
      <c r="LHD278" s="314"/>
      <c r="LHE278" s="314"/>
      <c r="LHF278" s="314"/>
      <c r="LHG278" s="314"/>
      <c r="LHH278" s="314"/>
      <c r="LHI278" s="314"/>
      <c r="LHJ278" s="314"/>
      <c r="LHK278" s="314"/>
      <c r="LHL278" s="314"/>
      <c r="LHM278" s="314"/>
      <c r="LHN278" s="314"/>
      <c r="LHO278" s="314"/>
      <c r="LHP278" s="314"/>
      <c r="LHQ278" s="314"/>
      <c r="LHR278" s="314"/>
      <c r="LHS278" s="314"/>
      <c r="LHT278" s="314"/>
      <c r="LHU278" s="314"/>
      <c r="LHV278" s="314"/>
      <c r="LHW278" s="314"/>
      <c r="LHX278" s="314"/>
      <c r="LHY278" s="314"/>
      <c r="LHZ278" s="314"/>
      <c r="LIA278" s="314"/>
      <c r="LIB278" s="314"/>
      <c r="LIC278" s="314"/>
      <c r="LID278" s="314"/>
      <c r="LIE278" s="314"/>
      <c r="LIF278" s="314"/>
      <c r="LIG278" s="314"/>
      <c r="LIH278" s="314"/>
      <c r="LII278" s="314"/>
      <c r="LIJ278" s="314"/>
      <c r="LIK278" s="314"/>
      <c r="LIL278" s="314"/>
      <c r="LIM278" s="314"/>
      <c r="LIN278" s="314"/>
      <c r="LIO278" s="314"/>
      <c r="LIP278" s="314"/>
      <c r="LIQ278" s="314"/>
      <c r="LIR278" s="314"/>
      <c r="LIS278" s="314"/>
      <c r="LIT278" s="314"/>
      <c r="LIU278" s="314"/>
      <c r="LIV278" s="314"/>
      <c r="LIW278" s="314"/>
      <c r="LIX278" s="314"/>
      <c r="LIY278" s="314"/>
      <c r="LIZ278" s="314"/>
      <c r="LJA278" s="314"/>
      <c r="LJB278" s="314"/>
      <c r="LJC278" s="314"/>
      <c r="LJD278" s="314"/>
      <c r="LJE278" s="314"/>
      <c r="LJF278" s="314"/>
      <c r="LJG278" s="314"/>
      <c r="LJH278" s="314"/>
      <c r="LJI278" s="314"/>
      <c r="LJJ278" s="314"/>
      <c r="LJK278" s="314"/>
      <c r="LJL278" s="314"/>
      <c r="LJM278" s="314"/>
      <c r="LJN278" s="314"/>
      <c r="LJO278" s="314"/>
      <c r="LJP278" s="314"/>
      <c r="LJQ278" s="314"/>
      <c r="LJR278" s="314"/>
      <c r="LJS278" s="314"/>
      <c r="LJT278" s="314"/>
      <c r="LJU278" s="314"/>
      <c r="LJV278" s="314"/>
      <c r="LJW278" s="314"/>
      <c r="LJX278" s="314"/>
      <c r="LJY278" s="314"/>
      <c r="LJZ278" s="314"/>
      <c r="LKA278" s="314"/>
      <c r="LKB278" s="314"/>
      <c r="LKC278" s="314"/>
      <c r="LKD278" s="314"/>
      <c r="LKE278" s="314"/>
      <c r="LKF278" s="314"/>
      <c r="LKG278" s="314"/>
      <c r="LKH278" s="314"/>
      <c r="LKI278" s="314"/>
      <c r="LKJ278" s="314"/>
      <c r="LKK278" s="314"/>
      <c r="LKL278" s="314"/>
      <c r="LKM278" s="314"/>
      <c r="LKN278" s="314"/>
      <c r="LKO278" s="314"/>
      <c r="LKP278" s="314"/>
      <c r="LKQ278" s="314"/>
      <c r="LKR278" s="314"/>
      <c r="LKS278" s="314"/>
      <c r="LKT278" s="314"/>
      <c r="LKU278" s="314"/>
      <c r="LKV278" s="314"/>
      <c r="LKW278" s="314"/>
      <c r="LKX278" s="314"/>
      <c r="LKY278" s="314"/>
      <c r="LKZ278" s="314"/>
      <c r="LLA278" s="314"/>
      <c r="LLB278" s="314"/>
      <c r="LLC278" s="314"/>
      <c r="LLD278" s="314"/>
      <c r="LLE278" s="314"/>
      <c r="LLF278" s="314"/>
      <c r="LLG278" s="314"/>
      <c r="LLH278" s="314"/>
      <c r="LLI278" s="314"/>
      <c r="LLJ278" s="314"/>
      <c r="LLK278" s="314"/>
      <c r="LLL278" s="314"/>
      <c r="LLM278" s="314"/>
      <c r="LLN278" s="314"/>
      <c r="LLO278" s="314"/>
      <c r="LLP278" s="314"/>
      <c r="LLQ278" s="314"/>
      <c r="LLR278" s="314"/>
      <c r="LLS278" s="314"/>
      <c r="LLT278" s="314"/>
      <c r="LLU278" s="314"/>
      <c r="LLV278" s="314"/>
      <c r="LLW278" s="314"/>
      <c r="LLX278" s="314"/>
      <c r="LLY278" s="314"/>
      <c r="LLZ278" s="314"/>
      <c r="LMA278" s="314"/>
      <c r="LMB278" s="314"/>
      <c r="LMC278" s="314"/>
      <c r="LMD278" s="314"/>
      <c r="LME278" s="314"/>
      <c r="LMF278" s="314"/>
      <c r="LMG278" s="314"/>
      <c r="LMH278" s="314"/>
      <c r="LMI278" s="314"/>
      <c r="LMJ278" s="314"/>
      <c r="LMK278" s="314"/>
      <c r="LML278" s="314"/>
      <c r="LMM278" s="314"/>
      <c r="LMN278" s="314"/>
      <c r="LMO278" s="314"/>
      <c r="LMP278" s="314"/>
      <c r="LMQ278" s="314"/>
      <c r="LMR278" s="314"/>
      <c r="LMS278" s="314"/>
      <c r="LMT278" s="314"/>
      <c r="LMU278" s="314"/>
      <c r="LMV278" s="314"/>
      <c r="LMW278" s="314"/>
      <c r="LMX278" s="314"/>
      <c r="LMY278" s="314"/>
      <c r="LMZ278" s="314"/>
      <c r="LNA278" s="314"/>
      <c r="LNB278" s="314"/>
      <c r="LNC278" s="314"/>
      <c r="LND278" s="314"/>
      <c r="LNE278" s="314"/>
      <c r="LNF278" s="314"/>
      <c r="LNG278" s="314"/>
      <c r="LNH278" s="314"/>
      <c r="LNI278" s="314"/>
      <c r="LNJ278" s="314"/>
      <c r="LNK278" s="314"/>
      <c r="LNL278" s="314"/>
      <c r="LNM278" s="314"/>
      <c r="LNN278" s="314"/>
      <c r="LNO278" s="314"/>
      <c r="LNP278" s="314"/>
      <c r="LNQ278" s="314"/>
      <c r="LNR278" s="314"/>
      <c r="LNS278" s="314"/>
      <c r="LNT278" s="314"/>
      <c r="LNU278" s="314"/>
      <c r="LNV278" s="314"/>
      <c r="LNW278" s="314"/>
      <c r="LNX278" s="314"/>
      <c r="LNY278" s="314"/>
      <c r="LNZ278" s="314"/>
      <c r="LOA278" s="314"/>
      <c r="LOB278" s="314"/>
      <c r="LOC278" s="314"/>
      <c r="LOD278" s="314"/>
      <c r="LOE278" s="314"/>
      <c r="LOF278" s="314"/>
      <c r="LOG278" s="314"/>
      <c r="LOH278" s="314"/>
      <c r="LOI278" s="314"/>
      <c r="LOJ278" s="314"/>
      <c r="LOK278" s="314"/>
      <c r="LOL278" s="314"/>
      <c r="LOM278" s="314"/>
      <c r="LON278" s="314"/>
      <c r="LOO278" s="314"/>
      <c r="LOP278" s="314"/>
      <c r="LOQ278" s="314"/>
      <c r="LOR278" s="314"/>
      <c r="LOS278" s="314"/>
      <c r="LOT278" s="314"/>
      <c r="LOU278" s="314"/>
      <c r="LOV278" s="314"/>
      <c r="LOW278" s="314"/>
      <c r="LOX278" s="314"/>
      <c r="LOY278" s="314"/>
      <c r="LOZ278" s="314"/>
      <c r="LPA278" s="314"/>
      <c r="LPB278" s="314"/>
      <c r="LPC278" s="314"/>
      <c r="LPD278" s="314"/>
      <c r="LPE278" s="314"/>
      <c r="LPF278" s="314"/>
      <c r="LPG278" s="314"/>
      <c r="LPH278" s="314"/>
      <c r="LPI278" s="314"/>
      <c r="LPJ278" s="314"/>
      <c r="LPK278" s="314"/>
      <c r="LPL278" s="314"/>
      <c r="LPM278" s="314"/>
      <c r="LPN278" s="314"/>
      <c r="LPO278" s="314"/>
      <c r="LPP278" s="314"/>
      <c r="LPQ278" s="314"/>
      <c r="LPR278" s="314"/>
      <c r="LPS278" s="314"/>
      <c r="LPT278" s="314"/>
      <c r="LPU278" s="314"/>
      <c r="LPV278" s="314"/>
      <c r="LPW278" s="314"/>
      <c r="LPX278" s="314"/>
      <c r="LPY278" s="314"/>
      <c r="LPZ278" s="314"/>
      <c r="LQA278" s="314"/>
      <c r="LQB278" s="314"/>
      <c r="LQC278" s="314"/>
      <c r="LQD278" s="314"/>
      <c r="LQE278" s="314"/>
      <c r="LQF278" s="314"/>
      <c r="LQG278" s="314"/>
      <c r="LQH278" s="314"/>
      <c r="LQI278" s="314"/>
      <c r="LQJ278" s="314"/>
      <c r="LQK278" s="314"/>
      <c r="LQL278" s="314"/>
      <c r="LQM278" s="314"/>
      <c r="LQN278" s="314"/>
      <c r="LQO278" s="314"/>
      <c r="LQP278" s="314"/>
      <c r="LQQ278" s="314"/>
      <c r="LQR278" s="314"/>
      <c r="LQS278" s="314"/>
      <c r="LQT278" s="314"/>
      <c r="LQU278" s="314"/>
      <c r="LQV278" s="314"/>
      <c r="LQW278" s="314"/>
      <c r="LQX278" s="314"/>
      <c r="LQY278" s="314"/>
      <c r="LQZ278" s="314"/>
      <c r="LRA278" s="314"/>
      <c r="LRB278" s="314"/>
      <c r="LRC278" s="314"/>
      <c r="LRD278" s="314"/>
      <c r="LRE278" s="314"/>
      <c r="LRF278" s="314"/>
      <c r="LRG278" s="314"/>
      <c r="LRH278" s="314"/>
      <c r="LRI278" s="314"/>
      <c r="LRJ278" s="314"/>
      <c r="LRK278" s="314"/>
      <c r="LRL278" s="314"/>
      <c r="LRM278" s="314"/>
      <c r="LRN278" s="314"/>
      <c r="LRO278" s="314"/>
      <c r="LRP278" s="314"/>
      <c r="LRQ278" s="314"/>
      <c r="LRR278" s="314"/>
      <c r="LRS278" s="314"/>
      <c r="LRT278" s="314"/>
      <c r="LRU278" s="314"/>
      <c r="LRV278" s="314"/>
      <c r="LRW278" s="314"/>
      <c r="LRX278" s="314"/>
      <c r="LRY278" s="314"/>
      <c r="LRZ278" s="314"/>
      <c r="LSA278" s="314"/>
      <c r="LSB278" s="314"/>
      <c r="LSC278" s="314"/>
      <c r="LSD278" s="314"/>
      <c r="LSE278" s="314"/>
      <c r="LSF278" s="314"/>
      <c r="LSG278" s="314"/>
      <c r="LSH278" s="314"/>
      <c r="LSI278" s="314"/>
      <c r="LSJ278" s="314"/>
      <c r="LSK278" s="314"/>
      <c r="LSL278" s="314"/>
      <c r="LSM278" s="314"/>
      <c r="LSN278" s="314"/>
      <c r="LSO278" s="314"/>
      <c r="LSP278" s="314"/>
      <c r="LSQ278" s="314"/>
      <c r="LSR278" s="314"/>
      <c r="LSS278" s="314"/>
      <c r="LST278" s="314"/>
      <c r="LSU278" s="314"/>
      <c r="LSV278" s="314"/>
      <c r="LSW278" s="314"/>
      <c r="LSX278" s="314"/>
      <c r="LSY278" s="314"/>
      <c r="LSZ278" s="314"/>
      <c r="LTA278" s="314"/>
      <c r="LTB278" s="314"/>
      <c r="LTC278" s="314"/>
      <c r="LTD278" s="314"/>
      <c r="LTE278" s="314"/>
      <c r="LTF278" s="314"/>
      <c r="LTG278" s="314"/>
      <c r="LTH278" s="314"/>
      <c r="LTI278" s="314"/>
      <c r="LTJ278" s="314"/>
      <c r="LTK278" s="314"/>
      <c r="LTL278" s="314"/>
      <c r="LTM278" s="314"/>
      <c r="LTN278" s="314"/>
      <c r="LTO278" s="314"/>
      <c r="LTP278" s="314"/>
      <c r="LTQ278" s="314"/>
      <c r="LTR278" s="314"/>
      <c r="LTS278" s="314"/>
      <c r="LTT278" s="314"/>
      <c r="LTU278" s="314"/>
      <c r="LTV278" s="314"/>
      <c r="LTW278" s="314"/>
      <c r="LTX278" s="314"/>
      <c r="LTY278" s="314"/>
      <c r="LTZ278" s="314"/>
      <c r="LUA278" s="314"/>
      <c r="LUB278" s="314"/>
      <c r="LUC278" s="314"/>
      <c r="LUD278" s="314"/>
      <c r="LUE278" s="314"/>
      <c r="LUF278" s="314"/>
      <c r="LUG278" s="314"/>
      <c r="LUH278" s="314"/>
      <c r="LUI278" s="314"/>
      <c r="LUJ278" s="314"/>
      <c r="LUK278" s="314"/>
      <c r="LUL278" s="314"/>
      <c r="LUM278" s="314"/>
      <c r="LUN278" s="314"/>
      <c r="LUO278" s="314"/>
      <c r="LUP278" s="314"/>
      <c r="LUQ278" s="314"/>
      <c r="LUR278" s="314"/>
      <c r="LUS278" s="314"/>
      <c r="LUT278" s="314"/>
      <c r="LUU278" s="314"/>
      <c r="LUV278" s="314"/>
      <c r="LUW278" s="314"/>
      <c r="LUX278" s="314"/>
      <c r="LUY278" s="314"/>
      <c r="LUZ278" s="314"/>
      <c r="LVA278" s="314"/>
      <c r="LVB278" s="314"/>
      <c r="LVC278" s="314"/>
      <c r="LVD278" s="314"/>
      <c r="LVE278" s="314"/>
      <c r="LVF278" s="314"/>
      <c r="LVG278" s="314"/>
      <c r="LVH278" s="314"/>
      <c r="LVI278" s="314"/>
      <c r="LVJ278" s="314"/>
      <c r="LVK278" s="314"/>
      <c r="LVL278" s="314"/>
      <c r="LVM278" s="314"/>
      <c r="LVN278" s="314"/>
      <c r="LVO278" s="314"/>
      <c r="LVP278" s="314"/>
      <c r="LVQ278" s="314"/>
      <c r="LVR278" s="314"/>
      <c r="LVS278" s="314"/>
      <c r="LVT278" s="314"/>
      <c r="LVU278" s="314"/>
      <c r="LVV278" s="314"/>
      <c r="LVW278" s="314"/>
      <c r="LVX278" s="314"/>
      <c r="LVY278" s="314"/>
      <c r="LVZ278" s="314"/>
      <c r="LWA278" s="314"/>
      <c r="LWB278" s="314"/>
      <c r="LWC278" s="314"/>
      <c r="LWD278" s="314"/>
      <c r="LWE278" s="314"/>
      <c r="LWF278" s="314"/>
      <c r="LWG278" s="314"/>
      <c r="LWH278" s="314"/>
      <c r="LWI278" s="314"/>
      <c r="LWJ278" s="314"/>
      <c r="LWK278" s="314"/>
      <c r="LWL278" s="314"/>
      <c r="LWM278" s="314"/>
      <c r="LWN278" s="314"/>
      <c r="LWO278" s="314"/>
      <c r="LWP278" s="314"/>
      <c r="LWQ278" s="314"/>
      <c r="LWR278" s="314"/>
      <c r="LWS278" s="314"/>
      <c r="LWT278" s="314"/>
      <c r="LWU278" s="314"/>
      <c r="LWV278" s="314"/>
      <c r="LWW278" s="314"/>
      <c r="LWX278" s="314"/>
      <c r="LWY278" s="314"/>
      <c r="LWZ278" s="314"/>
      <c r="LXA278" s="314"/>
      <c r="LXB278" s="314"/>
      <c r="LXC278" s="314"/>
      <c r="LXD278" s="314"/>
      <c r="LXE278" s="314"/>
      <c r="LXF278" s="314"/>
      <c r="LXG278" s="314"/>
      <c r="LXH278" s="314"/>
      <c r="LXI278" s="314"/>
      <c r="LXJ278" s="314"/>
      <c r="LXK278" s="314"/>
      <c r="LXL278" s="314"/>
      <c r="LXM278" s="314"/>
      <c r="LXN278" s="314"/>
      <c r="LXO278" s="314"/>
      <c r="LXP278" s="314"/>
      <c r="LXQ278" s="314"/>
      <c r="LXR278" s="314"/>
      <c r="LXS278" s="314"/>
      <c r="LXT278" s="314"/>
      <c r="LXU278" s="314"/>
      <c r="LXV278" s="314"/>
      <c r="LXW278" s="314"/>
      <c r="LXX278" s="314"/>
      <c r="LXY278" s="314"/>
      <c r="LXZ278" s="314"/>
      <c r="LYA278" s="314"/>
      <c r="LYB278" s="314"/>
      <c r="LYC278" s="314"/>
      <c r="LYD278" s="314"/>
      <c r="LYE278" s="314"/>
      <c r="LYF278" s="314"/>
      <c r="LYG278" s="314"/>
      <c r="LYH278" s="314"/>
      <c r="LYI278" s="314"/>
      <c r="LYJ278" s="314"/>
      <c r="LYK278" s="314"/>
      <c r="LYL278" s="314"/>
      <c r="LYM278" s="314"/>
      <c r="LYN278" s="314"/>
      <c r="LYO278" s="314"/>
      <c r="LYP278" s="314"/>
      <c r="LYQ278" s="314"/>
      <c r="LYR278" s="314"/>
      <c r="LYS278" s="314"/>
      <c r="LYT278" s="314"/>
      <c r="LYU278" s="314"/>
      <c r="LYV278" s="314"/>
      <c r="LYW278" s="314"/>
      <c r="LYX278" s="314"/>
      <c r="LYY278" s="314"/>
      <c r="LYZ278" s="314"/>
      <c r="LZA278" s="314"/>
      <c r="LZB278" s="314"/>
      <c r="LZC278" s="314"/>
      <c r="LZD278" s="314"/>
      <c r="LZE278" s="314"/>
      <c r="LZF278" s="314"/>
      <c r="LZG278" s="314"/>
      <c r="LZH278" s="314"/>
      <c r="LZI278" s="314"/>
      <c r="LZJ278" s="314"/>
      <c r="LZK278" s="314"/>
      <c r="LZL278" s="314"/>
      <c r="LZM278" s="314"/>
      <c r="LZN278" s="314"/>
      <c r="LZO278" s="314"/>
      <c r="LZP278" s="314"/>
      <c r="LZQ278" s="314"/>
      <c r="LZR278" s="314"/>
      <c r="LZS278" s="314"/>
      <c r="LZT278" s="314"/>
      <c r="LZU278" s="314"/>
      <c r="LZV278" s="314"/>
      <c r="LZW278" s="314"/>
      <c r="LZX278" s="314"/>
      <c r="LZY278" s="314"/>
      <c r="LZZ278" s="314"/>
      <c r="MAA278" s="314"/>
      <c r="MAB278" s="314"/>
      <c r="MAC278" s="314"/>
      <c r="MAD278" s="314"/>
      <c r="MAE278" s="314"/>
      <c r="MAF278" s="314"/>
      <c r="MAG278" s="314"/>
      <c r="MAH278" s="314"/>
      <c r="MAI278" s="314"/>
      <c r="MAJ278" s="314"/>
      <c r="MAK278" s="314"/>
      <c r="MAL278" s="314"/>
      <c r="MAM278" s="314"/>
      <c r="MAN278" s="314"/>
      <c r="MAO278" s="314"/>
      <c r="MAP278" s="314"/>
      <c r="MAQ278" s="314"/>
      <c r="MAR278" s="314"/>
      <c r="MAS278" s="314"/>
      <c r="MAT278" s="314"/>
      <c r="MAU278" s="314"/>
      <c r="MAV278" s="314"/>
      <c r="MAW278" s="314"/>
      <c r="MAX278" s="314"/>
      <c r="MAY278" s="314"/>
      <c r="MAZ278" s="314"/>
      <c r="MBA278" s="314"/>
      <c r="MBB278" s="314"/>
      <c r="MBC278" s="314"/>
      <c r="MBD278" s="314"/>
      <c r="MBE278" s="314"/>
      <c r="MBF278" s="314"/>
      <c r="MBG278" s="314"/>
      <c r="MBH278" s="314"/>
      <c r="MBI278" s="314"/>
      <c r="MBJ278" s="314"/>
      <c r="MBK278" s="314"/>
      <c r="MBL278" s="314"/>
      <c r="MBM278" s="314"/>
      <c r="MBN278" s="314"/>
      <c r="MBO278" s="314"/>
      <c r="MBP278" s="314"/>
      <c r="MBQ278" s="314"/>
      <c r="MBR278" s="314"/>
      <c r="MBS278" s="314"/>
      <c r="MBT278" s="314"/>
      <c r="MBU278" s="314"/>
      <c r="MBV278" s="314"/>
      <c r="MBW278" s="314"/>
      <c r="MBX278" s="314"/>
      <c r="MBY278" s="314"/>
      <c r="MBZ278" s="314"/>
      <c r="MCA278" s="314"/>
      <c r="MCB278" s="314"/>
      <c r="MCC278" s="314"/>
      <c r="MCD278" s="314"/>
      <c r="MCE278" s="314"/>
      <c r="MCF278" s="314"/>
      <c r="MCG278" s="314"/>
      <c r="MCH278" s="314"/>
      <c r="MCI278" s="314"/>
      <c r="MCJ278" s="314"/>
      <c r="MCK278" s="314"/>
      <c r="MCL278" s="314"/>
      <c r="MCM278" s="314"/>
      <c r="MCN278" s="314"/>
      <c r="MCO278" s="314"/>
      <c r="MCP278" s="314"/>
      <c r="MCQ278" s="314"/>
      <c r="MCR278" s="314"/>
      <c r="MCS278" s="314"/>
      <c r="MCT278" s="314"/>
      <c r="MCU278" s="314"/>
      <c r="MCV278" s="314"/>
      <c r="MCW278" s="314"/>
      <c r="MCX278" s="314"/>
      <c r="MCY278" s="314"/>
      <c r="MCZ278" s="314"/>
      <c r="MDA278" s="314"/>
      <c r="MDB278" s="314"/>
      <c r="MDC278" s="314"/>
      <c r="MDD278" s="314"/>
      <c r="MDE278" s="314"/>
      <c r="MDF278" s="314"/>
      <c r="MDG278" s="314"/>
      <c r="MDH278" s="314"/>
      <c r="MDI278" s="314"/>
      <c r="MDJ278" s="314"/>
      <c r="MDK278" s="314"/>
      <c r="MDL278" s="314"/>
      <c r="MDM278" s="314"/>
      <c r="MDN278" s="314"/>
      <c r="MDO278" s="314"/>
      <c r="MDP278" s="314"/>
      <c r="MDQ278" s="314"/>
      <c r="MDR278" s="314"/>
      <c r="MDS278" s="314"/>
      <c r="MDT278" s="314"/>
      <c r="MDU278" s="314"/>
      <c r="MDV278" s="314"/>
      <c r="MDW278" s="314"/>
      <c r="MDX278" s="314"/>
      <c r="MDY278" s="314"/>
      <c r="MDZ278" s="314"/>
      <c r="MEA278" s="314"/>
      <c r="MEB278" s="314"/>
      <c r="MEC278" s="314"/>
      <c r="MED278" s="314"/>
      <c r="MEE278" s="314"/>
      <c r="MEF278" s="314"/>
      <c r="MEG278" s="314"/>
      <c r="MEH278" s="314"/>
      <c r="MEI278" s="314"/>
      <c r="MEJ278" s="314"/>
      <c r="MEK278" s="314"/>
      <c r="MEL278" s="314"/>
      <c r="MEM278" s="314"/>
      <c r="MEN278" s="314"/>
      <c r="MEO278" s="314"/>
      <c r="MEP278" s="314"/>
      <c r="MEQ278" s="314"/>
      <c r="MER278" s="314"/>
      <c r="MES278" s="314"/>
      <c r="MET278" s="314"/>
      <c r="MEU278" s="314"/>
      <c r="MEV278" s="314"/>
      <c r="MEW278" s="314"/>
      <c r="MEX278" s="314"/>
      <c r="MEY278" s="314"/>
      <c r="MEZ278" s="314"/>
      <c r="MFA278" s="314"/>
      <c r="MFB278" s="314"/>
      <c r="MFC278" s="314"/>
      <c r="MFD278" s="314"/>
      <c r="MFE278" s="314"/>
      <c r="MFF278" s="314"/>
      <c r="MFG278" s="314"/>
      <c r="MFH278" s="314"/>
      <c r="MFI278" s="314"/>
      <c r="MFJ278" s="314"/>
      <c r="MFK278" s="314"/>
      <c r="MFL278" s="314"/>
      <c r="MFM278" s="314"/>
      <c r="MFN278" s="314"/>
      <c r="MFO278" s="314"/>
      <c r="MFP278" s="314"/>
      <c r="MFQ278" s="314"/>
      <c r="MFR278" s="314"/>
      <c r="MFS278" s="314"/>
      <c r="MFT278" s="314"/>
      <c r="MFU278" s="314"/>
      <c r="MFV278" s="314"/>
      <c r="MFW278" s="314"/>
      <c r="MFX278" s="314"/>
      <c r="MFY278" s="314"/>
      <c r="MFZ278" s="314"/>
      <c r="MGA278" s="314"/>
      <c r="MGB278" s="314"/>
      <c r="MGC278" s="314"/>
      <c r="MGD278" s="314"/>
      <c r="MGE278" s="314"/>
      <c r="MGF278" s="314"/>
      <c r="MGG278" s="314"/>
      <c r="MGH278" s="314"/>
      <c r="MGI278" s="314"/>
      <c r="MGJ278" s="314"/>
      <c r="MGK278" s="314"/>
      <c r="MGL278" s="314"/>
      <c r="MGM278" s="314"/>
      <c r="MGN278" s="314"/>
      <c r="MGO278" s="314"/>
      <c r="MGP278" s="314"/>
      <c r="MGQ278" s="314"/>
      <c r="MGR278" s="314"/>
      <c r="MGS278" s="314"/>
      <c r="MGT278" s="314"/>
      <c r="MGU278" s="314"/>
      <c r="MGV278" s="314"/>
      <c r="MGW278" s="314"/>
      <c r="MGX278" s="314"/>
      <c r="MGY278" s="314"/>
      <c r="MGZ278" s="314"/>
      <c r="MHA278" s="314"/>
      <c r="MHB278" s="314"/>
      <c r="MHC278" s="314"/>
      <c r="MHD278" s="314"/>
      <c r="MHE278" s="314"/>
      <c r="MHF278" s="314"/>
      <c r="MHG278" s="314"/>
      <c r="MHH278" s="314"/>
      <c r="MHI278" s="314"/>
      <c r="MHJ278" s="314"/>
      <c r="MHK278" s="314"/>
      <c r="MHL278" s="314"/>
      <c r="MHM278" s="314"/>
      <c r="MHN278" s="314"/>
      <c r="MHO278" s="314"/>
      <c r="MHP278" s="314"/>
      <c r="MHQ278" s="314"/>
      <c r="MHR278" s="314"/>
      <c r="MHS278" s="314"/>
      <c r="MHT278" s="314"/>
      <c r="MHU278" s="314"/>
      <c r="MHV278" s="314"/>
      <c r="MHW278" s="314"/>
      <c r="MHX278" s="314"/>
      <c r="MHY278" s="314"/>
      <c r="MHZ278" s="314"/>
      <c r="MIA278" s="314"/>
      <c r="MIB278" s="314"/>
      <c r="MIC278" s="314"/>
      <c r="MID278" s="314"/>
      <c r="MIE278" s="314"/>
      <c r="MIF278" s="314"/>
      <c r="MIG278" s="314"/>
      <c r="MIH278" s="314"/>
      <c r="MII278" s="314"/>
      <c r="MIJ278" s="314"/>
      <c r="MIK278" s="314"/>
      <c r="MIL278" s="314"/>
      <c r="MIM278" s="314"/>
      <c r="MIN278" s="314"/>
      <c r="MIO278" s="314"/>
      <c r="MIP278" s="314"/>
      <c r="MIQ278" s="314"/>
      <c r="MIR278" s="314"/>
      <c r="MIS278" s="314"/>
      <c r="MIT278" s="314"/>
      <c r="MIU278" s="314"/>
      <c r="MIV278" s="314"/>
      <c r="MIW278" s="314"/>
      <c r="MIX278" s="314"/>
      <c r="MIY278" s="314"/>
      <c r="MIZ278" s="314"/>
      <c r="MJA278" s="314"/>
      <c r="MJB278" s="314"/>
      <c r="MJC278" s="314"/>
      <c r="MJD278" s="314"/>
      <c r="MJE278" s="314"/>
      <c r="MJF278" s="314"/>
      <c r="MJG278" s="314"/>
      <c r="MJH278" s="314"/>
      <c r="MJI278" s="314"/>
      <c r="MJJ278" s="314"/>
      <c r="MJK278" s="314"/>
      <c r="MJL278" s="314"/>
      <c r="MJM278" s="314"/>
      <c r="MJN278" s="314"/>
      <c r="MJO278" s="314"/>
      <c r="MJP278" s="314"/>
      <c r="MJQ278" s="314"/>
      <c r="MJR278" s="314"/>
      <c r="MJS278" s="314"/>
      <c r="MJT278" s="314"/>
      <c r="MJU278" s="314"/>
      <c r="MJV278" s="314"/>
      <c r="MJW278" s="314"/>
      <c r="MJX278" s="314"/>
      <c r="MJY278" s="314"/>
      <c r="MJZ278" s="314"/>
      <c r="MKA278" s="314"/>
      <c r="MKB278" s="314"/>
      <c r="MKC278" s="314"/>
      <c r="MKD278" s="314"/>
      <c r="MKE278" s="314"/>
      <c r="MKF278" s="314"/>
      <c r="MKG278" s="314"/>
      <c r="MKH278" s="314"/>
      <c r="MKI278" s="314"/>
      <c r="MKJ278" s="314"/>
      <c r="MKK278" s="314"/>
      <c r="MKL278" s="314"/>
      <c r="MKM278" s="314"/>
      <c r="MKN278" s="314"/>
      <c r="MKO278" s="314"/>
      <c r="MKP278" s="314"/>
      <c r="MKQ278" s="314"/>
      <c r="MKR278" s="314"/>
      <c r="MKS278" s="314"/>
      <c r="MKT278" s="314"/>
      <c r="MKU278" s="314"/>
      <c r="MKV278" s="314"/>
      <c r="MKW278" s="314"/>
      <c r="MKX278" s="314"/>
      <c r="MKY278" s="314"/>
      <c r="MKZ278" s="314"/>
      <c r="MLA278" s="314"/>
      <c r="MLB278" s="314"/>
      <c r="MLC278" s="314"/>
      <c r="MLD278" s="314"/>
      <c r="MLE278" s="314"/>
      <c r="MLF278" s="314"/>
      <c r="MLG278" s="314"/>
      <c r="MLH278" s="314"/>
      <c r="MLI278" s="314"/>
      <c r="MLJ278" s="314"/>
      <c r="MLK278" s="314"/>
      <c r="MLL278" s="314"/>
      <c r="MLM278" s="314"/>
      <c r="MLN278" s="314"/>
      <c r="MLO278" s="314"/>
      <c r="MLP278" s="314"/>
      <c r="MLQ278" s="314"/>
      <c r="MLR278" s="314"/>
      <c r="MLS278" s="314"/>
      <c r="MLT278" s="314"/>
      <c r="MLU278" s="314"/>
      <c r="MLV278" s="314"/>
      <c r="MLW278" s="314"/>
      <c r="MLX278" s="314"/>
      <c r="MLY278" s="314"/>
      <c r="MLZ278" s="314"/>
      <c r="MMA278" s="314"/>
      <c r="MMB278" s="314"/>
      <c r="MMC278" s="314"/>
      <c r="MMD278" s="314"/>
      <c r="MME278" s="314"/>
      <c r="MMF278" s="314"/>
      <c r="MMG278" s="314"/>
      <c r="MMH278" s="314"/>
      <c r="MMI278" s="314"/>
      <c r="MMJ278" s="314"/>
      <c r="MMK278" s="314"/>
      <c r="MML278" s="314"/>
      <c r="MMM278" s="314"/>
      <c r="MMN278" s="314"/>
      <c r="MMO278" s="314"/>
      <c r="MMP278" s="314"/>
      <c r="MMQ278" s="314"/>
      <c r="MMR278" s="314"/>
      <c r="MMS278" s="314"/>
      <c r="MMT278" s="314"/>
      <c r="MMU278" s="314"/>
      <c r="MMV278" s="314"/>
      <c r="MMW278" s="314"/>
      <c r="MMX278" s="314"/>
      <c r="MMY278" s="314"/>
      <c r="MMZ278" s="314"/>
      <c r="MNA278" s="314"/>
      <c r="MNB278" s="314"/>
      <c r="MNC278" s="314"/>
      <c r="MND278" s="314"/>
      <c r="MNE278" s="314"/>
      <c r="MNF278" s="314"/>
      <c r="MNG278" s="314"/>
      <c r="MNH278" s="314"/>
      <c r="MNI278" s="314"/>
      <c r="MNJ278" s="314"/>
      <c r="MNK278" s="314"/>
      <c r="MNL278" s="314"/>
      <c r="MNM278" s="314"/>
      <c r="MNN278" s="314"/>
      <c r="MNO278" s="314"/>
      <c r="MNP278" s="314"/>
      <c r="MNQ278" s="314"/>
      <c r="MNR278" s="314"/>
      <c r="MNS278" s="314"/>
      <c r="MNT278" s="314"/>
      <c r="MNU278" s="314"/>
      <c r="MNV278" s="314"/>
      <c r="MNW278" s="314"/>
      <c r="MNX278" s="314"/>
      <c r="MNY278" s="314"/>
      <c r="MNZ278" s="314"/>
      <c r="MOA278" s="314"/>
      <c r="MOB278" s="314"/>
      <c r="MOC278" s="314"/>
      <c r="MOD278" s="314"/>
      <c r="MOE278" s="314"/>
      <c r="MOF278" s="314"/>
      <c r="MOG278" s="314"/>
      <c r="MOH278" s="314"/>
      <c r="MOI278" s="314"/>
      <c r="MOJ278" s="314"/>
      <c r="MOK278" s="314"/>
      <c r="MOL278" s="314"/>
      <c r="MOM278" s="314"/>
      <c r="MON278" s="314"/>
      <c r="MOO278" s="314"/>
      <c r="MOP278" s="314"/>
      <c r="MOQ278" s="314"/>
      <c r="MOR278" s="314"/>
      <c r="MOS278" s="314"/>
      <c r="MOT278" s="314"/>
      <c r="MOU278" s="314"/>
      <c r="MOV278" s="314"/>
      <c r="MOW278" s="314"/>
      <c r="MOX278" s="314"/>
      <c r="MOY278" s="314"/>
      <c r="MOZ278" s="314"/>
      <c r="MPA278" s="314"/>
      <c r="MPB278" s="314"/>
      <c r="MPC278" s="314"/>
      <c r="MPD278" s="314"/>
      <c r="MPE278" s="314"/>
      <c r="MPF278" s="314"/>
      <c r="MPG278" s="314"/>
      <c r="MPH278" s="314"/>
      <c r="MPI278" s="314"/>
      <c r="MPJ278" s="314"/>
      <c r="MPK278" s="314"/>
      <c r="MPL278" s="314"/>
      <c r="MPM278" s="314"/>
      <c r="MPN278" s="314"/>
      <c r="MPO278" s="314"/>
      <c r="MPP278" s="314"/>
      <c r="MPQ278" s="314"/>
      <c r="MPR278" s="314"/>
      <c r="MPS278" s="314"/>
      <c r="MPT278" s="314"/>
      <c r="MPU278" s="314"/>
      <c r="MPV278" s="314"/>
      <c r="MPW278" s="314"/>
      <c r="MPX278" s="314"/>
      <c r="MPY278" s="314"/>
      <c r="MPZ278" s="314"/>
      <c r="MQA278" s="314"/>
      <c r="MQB278" s="314"/>
      <c r="MQC278" s="314"/>
      <c r="MQD278" s="314"/>
      <c r="MQE278" s="314"/>
      <c r="MQF278" s="314"/>
      <c r="MQG278" s="314"/>
      <c r="MQH278" s="314"/>
      <c r="MQI278" s="314"/>
      <c r="MQJ278" s="314"/>
      <c r="MQK278" s="314"/>
      <c r="MQL278" s="314"/>
      <c r="MQM278" s="314"/>
      <c r="MQN278" s="314"/>
      <c r="MQO278" s="314"/>
      <c r="MQP278" s="314"/>
      <c r="MQQ278" s="314"/>
      <c r="MQR278" s="314"/>
      <c r="MQS278" s="314"/>
      <c r="MQT278" s="314"/>
      <c r="MQU278" s="314"/>
      <c r="MQV278" s="314"/>
      <c r="MQW278" s="314"/>
      <c r="MQX278" s="314"/>
      <c r="MQY278" s="314"/>
      <c r="MQZ278" s="314"/>
      <c r="MRA278" s="314"/>
      <c r="MRB278" s="314"/>
      <c r="MRC278" s="314"/>
      <c r="MRD278" s="314"/>
      <c r="MRE278" s="314"/>
      <c r="MRF278" s="314"/>
      <c r="MRG278" s="314"/>
      <c r="MRH278" s="314"/>
      <c r="MRI278" s="314"/>
      <c r="MRJ278" s="314"/>
      <c r="MRK278" s="314"/>
      <c r="MRL278" s="314"/>
      <c r="MRM278" s="314"/>
      <c r="MRN278" s="314"/>
      <c r="MRO278" s="314"/>
      <c r="MRP278" s="314"/>
      <c r="MRQ278" s="314"/>
      <c r="MRR278" s="314"/>
      <c r="MRS278" s="314"/>
      <c r="MRT278" s="314"/>
      <c r="MRU278" s="314"/>
      <c r="MRV278" s="314"/>
      <c r="MRW278" s="314"/>
      <c r="MRX278" s="314"/>
      <c r="MRY278" s="314"/>
      <c r="MRZ278" s="314"/>
      <c r="MSA278" s="314"/>
      <c r="MSB278" s="314"/>
      <c r="MSC278" s="314"/>
      <c r="MSD278" s="314"/>
      <c r="MSE278" s="314"/>
      <c r="MSF278" s="314"/>
      <c r="MSG278" s="314"/>
      <c r="MSH278" s="314"/>
      <c r="MSI278" s="314"/>
      <c r="MSJ278" s="314"/>
      <c r="MSK278" s="314"/>
      <c r="MSL278" s="314"/>
      <c r="MSM278" s="314"/>
      <c r="MSN278" s="314"/>
      <c r="MSO278" s="314"/>
      <c r="MSP278" s="314"/>
      <c r="MSQ278" s="314"/>
      <c r="MSR278" s="314"/>
      <c r="MSS278" s="314"/>
      <c r="MST278" s="314"/>
      <c r="MSU278" s="314"/>
      <c r="MSV278" s="314"/>
      <c r="MSW278" s="314"/>
      <c r="MSX278" s="314"/>
      <c r="MSY278" s="314"/>
      <c r="MSZ278" s="314"/>
      <c r="MTA278" s="314"/>
      <c r="MTB278" s="314"/>
      <c r="MTC278" s="314"/>
      <c r="MTD278" s="314"/>
      <c r="MTE278" s="314"/>
      <c r="MTF278" s="314"/>
      <c r="MTG278" s="314"/>
      <c r="MTH278" s="314"/>
      <c r="MTI278" s="314"/>
      <c r="MTJ278" s="314"/>
      <c r="MTK278" s="314"/>
      <c r="MTL278" s="314"/>
      <c r="MTM278" s="314"/>
      <c r="MTN278" s="314"/>
      <c r="MTO278" s="314"/>
      <c r="MTP278" s="314"/>
      <c r="MTQ278" s="314"/>
      <c r="MTR278" s="314"/>
      <c r="MTS278" s="314"/>
      <c r="MTT278" s="314"/>
      <c r="MTU278" s="314"/>
      <c r="MTV278" s="314"/>
      <c r="MTW278" s="314"/>
      <c r="MTX278" s="314"/>
      <c r="MTY278" s="314"/>
      <c r="MTZ278" s="314"/>
      <c r="MUA278" s="314"/>
      <c r="MUB278" s="314"/>
      <c r="MUC278" s="314"/>
      <c r="MUD278" s="314"/>
      <c r="MUE278" s="314"/>
      <c r="MUF278" s="314"/>
      <c r="MUG278" s="314"/>
      <c r="MUH278" s="314"/>
      <c r="MUI278" s="314"/>
      <c r="MUJ278" s="314"/>
      <c r="MUK278" s="314"/>
      <c r="MUL278" s="314"/>
      <c r="MUM278" s="314"/>
      <c r="MUN278" s="314"/>
      <c r="MUO278" s="314"/>
      <c r="MUP278" s="314"/>
      <c r="MUQ278" s="314"/>
      <c r="MUR278" s="314"/>
      <c r="MUS278" s="314"/>
      <c r="MUT278" s="314"/>
      <c r="MUU278" s="314"/>
      <c r="MUV278" s="314"/>
      <c r="MUW278" s="314"/>
      <c r="MUX278" s="314"/>
      <c r="MUY278" s="314"/>
      <c r="MUZ278" s="314"/>
      <c r="MVA278" s="314"/>
      <c r="MVB278" s="314"/>
      <c r="MVC278" s="314"/>
      <c r="MVD278" s="314"/>
      <c r="MVE278" s="314"/>
      <c r="MVF278" s="314"/>
      <c r="MVG278" s="314"/>
      <c r="MVH278" s="314"/>
      <c r="MVI278" s="314"/>
      <c r="MVJ278" s="314"/>
      <c r="MVK278" s="314"/>
      <c r="MVL278" s="314"/>
      <c r="MVM278" s="314"/>
      <c r="MVN278" s="314"/>
      <c r="MVO278" s="314"/>
      <c r="MVP278" s="314"/>
      <c r="MVQ278" s="314"/>
      <c r="MVR278" s="314"/>
      <c r="MVS278" s="314"/>
      <c r="MVT278" s="314"/>
      <c r="MVU278" s="314"/>
      <c r="MVV278" s="314"/>
      <c r="MVW278" s="314"/>
      <c r="MVX278" s="314"/>
      <c r="MVY278" s="314"/>
      <c r="MVZ278" s="314"/>
      <c r="MWA278" s="314"/>
      <c r="MWB278" s="314"/>
      <c r="MWC278" s="314"/>
      <c r="MWD278" s="314"/>
      <c r="MWE278" s="314"/>
      <c r="MWF278" s="314"/>
      <c r="MWG278" s="314"/>
      <c r="MWH278" s="314"/>
      <c r="MWI278" s="314"/>
      <c r="MWJ278" s="314"/>
      <c r="MWK278" s="314"/>
      <c r="MWL278" s="314"/>
      <c r="MWM278" s="314"/>
      <c r="MWN278" s="314"/>
      <c r="MWO278" s="314"/>
      <c r="MWP278" s="314"/>
      <c r="MWQ278" s="314"/>
      <c r="MWR278" s="314"/>
      <c r="MWS278" s="314"/>
      <c r="MWT278" s="314"/>
      <c r="MWU278" s="314"/>
      <c r="MWV278" s="314"/>
      <c r="MWW278" s="314"/>
      <c r="MWX278" s="314"/>
      <c r="MWY278" s="314"/>
      <c r="MWZ278" s="314"/>
      <c r="MXA278" s="314"/>
      <c r="MXB278" s="314"/>
      <c r="MXC278" s="314"/>
      <c r="MXD278" s="314"/>
      <c r="MXE278" s="314"/>
      <c r="MXF278" s="314"/>
      <c r="MXG278" s="314"/>
      <c r="MXH278" s="314"/>
      <c r="MXI278" s="314"/>
      <c r="MXJ278" s="314"/>
      <c r="MXK278" s="314"/>
      <c r="MXL278" s="314"/>
      <c r="MXM278" s="314"/>
      <c r="MXN278" s="314"/>
      <c r="MXO278" s="314"/>
      <c r="MXP278" s="314"/>
      <c r="MXQ278" s="314"/>
      <c r="MXR278" s="314"/>
      <c r="MXS278" s="314"/>
      <c r="MXT278" s="314"/>
      <c r="MXU278" s="314"/>
      <c r="MXV278" s="314"/>
      <c r="MXW278" s="314"/>
      <c r="MXX278" s="314"/>
      <c r="MXY278" s="314"/>
      <c r="MXZ278" s="314"/>
      <c r="MYA278" s="314"/>
      <c r="MYB278" s="314"/>
      <c r="MYC278" s="314"/>
      <c r="MYD278" s="314"/>
      <c r="MYE278" s="314"/>
      <c r="MYF278" s="314"/>
      <c r="MYG278" s="314"/>
      <c r="MYH278" s="314"/>
      <c r="MYI278" s="314"/>
      <c r="MYJ278" s="314"/>
      <c r="MYK278" s="314"/>
      <c r="MYL278" s="314"/>
      <c r="MYM278" s="314"/>
      <c r="MYN278" s="314"/>
      <c r="MYO278" s="314"/>
      <c r="MYP278" s="314"/>
      <c r="MYQ278" s="314"/>
      <c r="MYR278" s="314"/>
      <c r="MYS278" s="314"/>
      <c r="MYT278" s="314"/>
      <c r="MYU278" s="314"/>
      <c r="MYV278" s="314"/>
      <c r="MYW278" s="314"/>
      <c r="MYX278" s="314"/>
      <c r="MYY278" s="314"/>
      <c r="MYZ278" s="314"/>
      <c r="MZA278" s="314"/>
      <c r="MZB278" s="314"/>
      <c r="MZC278" s="314"/>
      <c r="MZD278" s="314"/>
      <c r="MZE278" s="314"/>
      <c r="MZF278" s="314"/>
      <c r="MZG278" s="314"/>
      <c r="MZH278" s="314"/>
      <c r="MZI278" s="314"/>
      <c r="MZJ278" s="314"/>
      <c r="MZK278" s="314"/>
      <c r="MZL278" s="314"/>
      <c r="MZM278" s="314"/>
      <c r="MZN278" s="314"/>
      <c r="MZO278" s="314"/>
      <c r="MZP278" s="314"/>
      <c r="MZQ278" s="314"/>
      <c r="MZR278" s="314"/>
      <c r="MZS278" s="314"/>
      <c r="MZT278" s="314"/>
      <c r="MZU278" s="314"/>
      <c r="MZV278" s="314"/>
      <c r="MZW278" s="314"/>
      <c r="MZX278" s="314"/>
      <c r="MZY278" s="314"/>
      <c r="MZZ278" s="314"/>
      <c r="NAA278" s="314"/>
      <c r="NAB278" s="314"/>
      <c r="NAC278" s="314"/>
      <c r="NAD278" s="314"/>
      <c r="NAE278" s="314"/>
      <c r="NAF278" s="314"/>
      <c r="NAG278" s="314"/>
      <c r="NAH278" s="314"/>
      <c r="NAI278" s="314"/>
      <c r="NAJ278" s="314"/>
      <c r="NAK278" s="314"/>
      <c r="NAL278" s="314"/>
      <c r="NAM278" s="314"/>
      <c r="NAN278" s="314"/>
      <c r="NAO278" s="314"/>
      <c r="NAP278" s="314"/>
      <c r="NAQ278" s="314"/>
      <c r="NAR278" s="314"/>
      <c r="NAS278" s="314"/>
      <c r="NAT278" s="314"/>
      <c r="NAU278" s="314"/>
      <c r="NAV278" s="314"/>
      <c r="NAW278" s="314"/>
      <c r="NAX278" s="314"/>
      <c r="NAY278" s="314"/>
      <c r="NAZ278" s="314"/>
      <c r="NBA278" s="314"/>
      <c r="NBB278" s="314"/>
      <c r="NBC278" s="314"/>
      <c r="NBD278" s="314"/>
      <c r="NBE278" s="314"/>
      <c r="NBF278" s="314"/>
      <c r="NBG278" s="314"/>
      <c r="NBH278" s="314"/>
      <c r="NBI278" s="314"/>
      <c r="NBJ278" s="314"/>
      <c r="NBK278" s="314"/>
      <c r="NBL278" s="314"/>
      <c r="NBM278" s="314"/>
      <c r="NBN278" s="314"/>
      <c r="NBO278" s="314"/>
      <c r="NBP278" s="314"/>
      <c r="NBQ278" s="314"/>
      <c r="NBR278" s="314"/>
      <c r="NBS278" s="314"/>
      <c r="NBT278" s="314"/>
      <c r="NBU278" s="314"/>
      <c r="NBV278" s="314"/>
      <c r="NBW278" s="314"/>
      <c r="NBX278" s="314"/>
      <c r="NBY278" s="314"/>
      <c r="NBZ278" s="314"/>
      <c r="NCA278" s="314"/>
      <c r="NCB278" s="314"/>
      <c r="NCC278" s="314"/>
      <c r="NCD278" s="314"/>
      <c r="NCE278" s="314"/>
      <c r="NCF278" s="314"/>
      <c r="NCG278" s="314"/>
      <c r="NCH278" s="314"/>
      <c r="NCI278" s="314"/>
      <c r="NCJ278" s="314"/>
      <c r="NCK278" s="314"/>
      <c r="NCL278" s="314"/>
      <c r="NCM278" s="314"/>
      <c r="NCN278" s="314"/>
      <c r="NCO278" s="314"/>
      <c r="NCP278" s="314"/>
      <c r="NCQ278" s="314"/>
      <c r="NCR278" s="314"/>
      <c r="NCS278" s="314"/>
      <c r="NCT278" s="314"/>
      <c r="NCU278" s="314"/>
      <c r="NCV278" s="314"/>
      <c r="NCW278" s="314"/>
      <c r="NCX278" s="314"/>
      <c r="NCY278" s="314"/>
      <c r="NCZ278" s="314"/>
      <c r="NDA278" s="314"/>
      <c r="NDB278" s="314"/>
      <c r="NDC278" s="314"/>
      <c r="NDD278" s="314"/>
      <c r="NDE278" s="314"/>
      <c r="NDF278" s="314"/>
      <c r="NDG278" s="314"/>
      <c r="NDH278" s="314"/>
      <c r="NDI278" s="314"/>
      <c r="NDJ278" s="314"/>
      <c r="NDK278" s="314"/>
      <c r="NDL278" s="314"/>
      <c r="NDM278" s="314"/>
      <c r="NDN278" s="314"/>
      <c r="NDO278" s="314"/>
      <c r="NDP278" s="314"/>
      <c r="NDQ278" s="314"/>
      <c r="NDR278" s="314"/>
      <c r="NDS278" s="314"/>
      <c r="NDT278" s="314"/>
      <c r="NDU278" s="314"/>
      <c r="NDV278" s="314"/>
      <c r="NDW278" s="314"/>
      <c r="NDX278" s="314"/>
      <c r="NDY278" s="314"/>
      <c r="NDZ278" s="314"/>
      <c r="NEA278" s="314"/>
      <c r="NEB278" s="314"/>
      <c r="NEC278" s="314"/>
      <c r="NED278" s="314"/>
      <c r="NEE278" s="314"/>
      <c r="NEF278" s="314"/>
      <c r="NEG278" s="314"/>
      <c r="NEH278" s="314"/>
      <c r="NEI278" s="314"/>
      <c r="NEJ278" s="314"/>
      <c r="NEK278" s="314"/>
      <c r="NEL278" s="314"/>
      <c r="NEM278" s="314"/>
      <c r="NEN278" s="314"/>
      <c r="NEO278" s="314"/>
      <c r="NEP278" s="314"/>
      <c r="NEQ278" s="314"/>
      <c r="NER278" s="314"/>
      <c r="NES278" s="314"/>
      <c r="NET278" s="314"/>
      <c r="NEU278" s="314"/>
      <c r="NEV278" s="314"/>
      <c r="NEW278" s="314"/>
      <c r="NEX278" s="314"/>
      <c r="NEY278" s="314"/>
      <c r="NEZ278" s="314"/>
      <c r="NFA278" s="314"/>
      <c r="NFB278" s="314"/>
      <c r="NFC278" s="314"/>
      <c r="NFD278" s="314"/>
      <c r="NFE278" s="314"/>
      <c r="NFF278" s="314"/>
      <c r="NFG278" s="314"/>
      <c r="NFH278" s="314"/>
      <c r="NFI278" s="314"/>
      <c r="NFJ278" s="314"/>
      <c r="NFK278" s="314"/>
      <c r="NFL278" s="314"/>
      <c r="NFM278" s="314"/>
      <c r="NFN278" s="314"/>
      <c r="NFO278" s="314"/>
      <c r="NFP278" s="314"/>
      <c r="NFQ278" s="314"/>
      <c r="NFR278" s="314"/>
      <c r="NFS278" s="314"/>
      <c r="NFT278" s="314"/>
      <c r="NFU278" s="314"/>
      <c r="NFV278" s="314"/>
      <c r="NFW278" s="314"/>
      <c r="NFX278" s="314"/>
      <c r="NFY278" s="314"/>
      <c r="NFZ278" s="314"/>
      <c r="NGA278" s="314"/>
      <c r="NGB278" s="314"/>
      <c r="NGC278" s="314"/>
      <c r="NGD278" s="314"/>
      <c r="NGE278" s="314"/>
      <c r="NGF278" s="314"/>
      <c r="NGG278" s="314"/>
      <c r="NGH278" s="314"/>
      <c r="NGI278" s="314"/>
      <c r="NGJ278" s="314"/>
      <c r="NGK278" s="314"/>
      <c r="NGL278" s="314"/>
      <c r="NGM278" s="314"/>
      <c r="NGN278" s="314"/>
      <c r="NGO278" s="314"/>
      <c r="NGP278" s="314"/>
      <c r="NGQ278" s="314"/>
      <c r="NGR278" s="314"/>
      <c r="NGS278" s="314"/>
      <c r="NGT278" s="314"/>
      <c r="NGU278" s="314"/>
      <c r="NGV278" s="314"/>
      <c r="NGW278" s="314"/>
      <c r="NGX278" s="314"/>
      <c r="NGY278" s="314"/>
      <c r="NGZ278" s="314"/>
      <c r="NHA278" s="314"/>
      <c r="NHB278" s="314"/>
      <c r="NHC278" s="314"/>
      <c r="NHD278" s="314"/>
      <c r="NHE278" s="314"/>
      <c r="NHF278" s="314"/>
      <c r="NHG278" s="314"/>
      <c r="NHH278" s="314"/>
      <c r="NHI278" s="314"/>
      <c r="NHJ278" s="314"/>
      <c r="NHK278" s="314"/>
      <c r="NHL278" s="314"/>
      <c r="NHM278" s="314"/>
      <c r="NHN278" s="314"/>
      <c r="NHO278" s="314"/>
      <c r="NHP278" s="314"/>
      <c r="NHQ278" s="314"/>
      <c r="NHR278" s="314"/>
      <c r="NHS278" s="314"/>
      <c r="NHT278" s="314"/>
      <c r="NHU278" s="314"/>
      <c r="NHV278" s="314"/>
      <c r="NHW278" s="314"/>
      <c r="NHX278" s="314"/>
      <c r="NHY278" s="314"/>
      <c r="NHZ278" s="314"/>
      <c r="NIA278" s="314"/>
      <c r="NIB278" s="314"/>
      <c r="NIC278" s="314"/>
      <c r="NID278" s="314"/>
      <c r="NIE278" s="314"/>
      <c r="NIF278" s="314"/>
      <c r="NIG278" s="314"/>
      <c r="NIH278" s="314"/>
      <c r="NII278" s="314"/>
      <c r="NIJ278" s="314"/>
      <c r="NIK278" s="314"/>
      <c r="NIL278" s="314"/>
      <c r="NIM278" s="314"/>
      <c r="NIN278" s="314"/>
      <c r="NIO278" s="314"/>
      <c r="NIP278" s="314"/>
      <c r="NIQ278" s="314"/>
      <c r="NIR278" s="314"/>
      <c r="NIS278" s="314"/>
      <c r="NIT278" s="314"/>
      <c r="NIU278" s="314"/>
      <c r="NIV278" s="314"/>
      <c r="NIW278" s="314"/>
      <c r="NIX278" s="314"/>
      <c r="NIY278" s="314"/>
      <c r="NIZ278" s="314"/>
      <c r="NJA278" s="314"/>
      <c r="NJB278" s="314"/>
      <c r="NJC278" s="314"/>
      <c r="NJD278" s="314"/>
      <c r="NJE278" s="314"/>
      <c r="NJF278" s="314"/>
      <c r="NJG278" s="314"/>
      <c r="NJH278" s="314"/>
      <c r="NJI278" s="314"/>
      <c r="NJJ278" s="314"/>
      <c r="NJK278" s="314"/>
      <c r="NJL278" s="314"/>
      <c r="NJM278" s="314"/>
      <c r="NJN278" s="314"/>
      <c r="NJO278" s="314"/>
      <c r="NJP278" s="314"/>
      <c r="NJQ278" s="314"/>
      <c r="NJR278" s="314"/>
      <c r="NJS278" s="314"/>
      <c r="NJT278" s="314"/>
      <c r="NJU278" s="314"/>
      <c r="NJV278" s="314"/>
      <c r="NJW278" s="314"/>
      <c r="NJX278" s="314"/>
      <c r="NJY278" s="314"/>
      <c r="NJZ278" s="314"/>
      <c r="NKA278" s="314"/>
      <c r="NKB278" s="314"/>
      <c r="NKC278" s="314"/>
      <c r="NKD278" s="314"/>
      <c r="NKE278" s="314"/>
      <c r="NKF278" s="314"/>
      <c r="NKG278" s="314"/>
      <c r="NKH278" s="314"/>
      <c r="NKI278" s="314"/>
      <c r="NKJ278" s="314"/>
      <c r="NKK278" s="314"/>
      <c r="NKL278" s="314"/>
      <c r="NKM278" s="314"/>
      <c r="NKN278" s="314"/>
      <c r="NKO278" s="314"/>
      <c r="NKP278" s="314"/>
      <c r="NKQ278" s="314"/>
      <c r="NKR278" s="314"/>
      <c r="NKS278" s="314"/>
      <c r="NKT278" s="314"/>
      <c r="NKU278" s="314"/>
      <c r="NKV278" s="314"/>
      <c r="NKW278" s="314"/>
      <c r="NKX278" s="314"/>
      <c r="NKY278" s="314"/>
      <c r="NKZ278" s="314"/>
      <c r="NLA278" s="314"/>
      <c r="NLB278" s="314"/>
      <c r="NLC278" s="314"/>
      <c r="NLD278" s="314"/>
      <c r="NLE278" s="314"/>
      <c r="NLF278" s="314"/>
      <c r="NLG278" s="314"/>
      <c r="NLH278" s="314"/>
      <c r="NLI278" s="314"/>
      <c r="NLJ278" s="314"/>
      <c r="NLK278" s="314"/>
      <c r="NLL278" s="314"/>
      <c r="NLM278" s="314"/>
      <c r="NLN278" s="314"/>
      <c r="NLO278" s="314"/>
      <c r="NLP278" s="314"/>
      <c r="NLQ278" s="314"/>
      <c r="NLR278" s="314"/>
      <c r="NLS278" s="314"/>
      <c r="NLT278" s="314"/>
      <c r="NLU278" s="314"/>
      <c r="NLV278" s="314"/>
      <c r="NLW278" s="314"/>
      <c r="NLX278" s="314"/>
      <c r="NLY278" s="314"/>
      <c r="NLZ278" s="314"/>
      <c r="NMA278" s="314"/>
      <c r="NMB278" s="314"/>
      <c r="NMC278" s="314"/>
      <c r="NMD278" s="314"/>
      <c r="NME278" s="314"/>
      <c r="NMF278" s="314"/>
      <c r="NMG278" s="314"/>
      <c r="NMH278" s="314"/>
      <c r="NMI278" s="314"/>
      <c r="NMJ278" s="314"/>
      <c r="NMK278" s="314"/>
      <c r="NML278" s="314"/>
      <c r="NMM278" s="314"/>
      <c r="NMN278" s="314"/>
      <c r="NMO278" s="314"/>
      <c r="NMP278" s="314"/>
      <c r="NMQ278" s="314"/>
      <c r="NMR278" s="314"/>
      <c r="NMS278" s="314"/>
      <c r="NMT278" s="314"/>
      <c r="NMU278" s="314"/>
      <c r="NMV278" s="314"/>
      <c r="NMW278" s="314"/>
      <c r="NMX278" s="314"/>
      <c r="NMY278" s="314"/>
      <c r="NMZ278" s="314"/>
      <c r="NNA278" s="314"/>
      <c r="NNB278" s="314"/>
      <c r="NNC278" s="314"/>
      <c r="NND278" s="314"/>
      <c r="NNE278" s="314"/>
      <c r="NNF278" s="314"/>
      <c r="NNG278" s="314"/>
      <c r="NNH278" s="314"/>
      <c r="NNI278" s="314"/>
      <c r="NNJ278" s="314"/>
      <c r="NNK278" s="314"/>
      <c r="NNL278" s="314"/>
      <c r="NNM278" s="314"/>
      <c r="NNN278" s="314"/>
      <c r="NNO278" s="314"/>
      <c r="NNP278" s="314"/>
      <c r="NNQ278" s="314"/>
      <c r="NNR278" s="314"/>
      <c r="NNS278" s="314"/>
      <c r="NNT278" s="314"/>
      <c r="NNU278" s="314"/>
      <c r="NNV278" s="314"/>
      <c r="NNW278" s="314"/>
      <c r="NNX278" s="314"/>
      <c r="NNY278" s="314"/>
      <c r="NNZ278" s="314"/>
      <c r="NOA278" s="314"/>
      <c r="NOB278" s="314"/>
      <c r="NOC278" s="314"/>
      <c r="NOD278" s="314"/>
      <c r="NOE278" s="314"/>
      <c r="NOF278" s="314"/>
      <c r="NOG278" s="314"/>
      <c r="NOH278" s="314"/>
      <c r="NOI278" s="314"/>
      <c r="NOJ278" s="314"/>
      <c r="NOK278" s="314"/>
      <c r="NOL278" s="314"/>
      <c r="NOM278" s="314"/>
      <c r="NON278" s="314"/>
      <c r="NOO278" s="314"/>
      <c r="NOP278" s="314"/>
      <c r="NOQ278" s="314"/>
      <c r="NOR278" s="314"/>
      <c r="NOS278" s="314"/>
      <c r="NOT278" s="314"/>
      <c r="NOU278" s="314"/>
      <c r="NOV278" s="314"/>
      <c r="NOW278" s="314"/>
      <c r="NOX278" s="314"/>
      <c r="NOY278" s="314"/>
      <c r="NOZ278" s="314"/>
      <c r="NPA278" s="314"/>
      <c r="NPB278" s="314"/>
      <c r="NPC278" s="314"/>
      <c r="NPD278" s="314"/>
      <c r="NPE278" s="314"/>
      <c r="NPF278" s="314"/>
      <c r="NPG278" s="314"/>
      <c r="NPH278" s="314"/>
      <c r="NPI278" s="314"/>
      <c r="NPJ278" s="314"/>
      <c r="NPK278" s="314"/>
      <c r="NPL278" s="314"/>
      <c r="NPM278" s="314"/>
      <c r="NPN278" s="314"/>
      <c r="NPO278" s="314"/>
      <c r="NPP278" s="314"/>
      <c r="NPQ278" s="314"/>
      <c r="NPR278" s="314"/>
      <c r="NPS278" s="314"/>
      <c r="NPT278" s="314"/>
      <c r="NPU278" s="314"/>
      <c r="NPV278" s="314"/>
      <c r="NPW278" s="314"/>
      <c r="NPX278" s="314"/>
      <c r="NPY278" s="314"/>
      <c r="NPZ278" s="314"/>
      <c r="NQA278" s="314"/>
      <c r="NQB278" s="314"/>
      <c r="NQC278" s="314"/>
      <c r="NQD278" s="314"/>
      <c r="NQE278" s="314"/>
      <c r="NQF278" s="314"/>
      <c r="NQG278" s="314"/>
      <c r="NQH278" s="314"/>
      <c r="NQI278" s="314"/>
      <c r="NQJ278" s="314"/>
      <c r="NQK278" s="314"/>
      <c r="NQL278" s="314"/>
      <c r="NQM278" s="314"/>
      <c r="NQN278" s="314"/>
      <c r="NQO278" s="314"/>
      <c r="NQP278" s="314"/>
      <c r="NQQ278" s="314"/>
      <c r="NQR278" s="314"/>
      <c r="NQS278" s="314"/>
      <c r="NQT278" s="314"/>
      <c r="NQU278" s="314"/>
      <c r="NQV278" s="314"/>
      <c r="NQW278" s="314"/>
      <c r="NQX278" s="314"/>
      <c r="NQY278" s="314"/>
      <c r="NQZ278" s="314"/>
      <c r="NRA278" s="314"/>
      <c r="NRB278" s="314"/>
      <c r="NRC278" s="314"/>
      <c r="NRD278" s="314"/>
      <c r="NRE278" s="314"/>
      <c r="NRF278" s="314"/>
      <c r="NRG278" s="314"/>
      <c r="NRH278" s="314"/>
      <c r="NRI278" s="314"/>
      <c r="NRJ278" s="314"/>
      <c r="NRK278" s="314"/>
      <c r="NRL278" s="314"/>
      <c r="NRM278" s="314"/>
      <c r="NRN278" s="314"/>
      <c r="NRO278" s="314"/>
      <c r="NRP278" s="314"/>
      <c r="NRQ278" s="314"/>
      <c r="NRR278" s="314"/>
      <c r="NRS278" s="314"/>
      <c r="NRT278" s="314"/>
      <c r="NRU278" s="314"/>
      <c r="NRV278" s="314"/>
      <c r="NRW278" s="314"/>
      <c r="NRX278" s="314"/>
      <c r="NRY278" s="314"/>
      <c r="NRZ278" s="314"/>
      <c r="NSA278" s="314"/>
      <c r="NSB278" s="314"/>
      <c r="NSC278" s="314"/>
      <c r="NSD278" s="314"/>
      <c r="NSE278" s="314"/>
      <c r="NSF278" s="314"/>
      <c r="NSG278" s="314"/>
      <c r="NSH278" s="314"/>
      <c r="NSI278" s="314"/>
      <c r="NSJ278" s="314"/>
      <c r="NSK278" s="314"/>
      <c r="NSL278" s="314"/>
      <c r="NSM278" s="314"/>
      <c r="NSN278" s="314"/>
      <c r="NSO278" s="314"/>
      <c r="NSP278" s="314"/>
      <c r="NSQ278" s="314"/>
      <c r="NSR278" s="314"/>
      <c r="NSS278" s="314"/>
      <c r="NST278" s="314"/>
      <c r="NSU278" s="314"/>
      <c r="NSV278" s="314"/>
      <c r="NSW278" s="314"/>
      <c r="NSX278" s="314"/>
      <c r="NSY278" s="314"/>
      <c r="NSZ278" s="314"/>
      <c r="NTA278" s="314"/>
      <c r="NTB278" s="314"/>
      <c r="NTC278" s="314"/>
      <c r="NTD278" s="314"/>
      <c r="NTE278" s="314"/>
      <c r="NTF278" s="314"/>
      <c r="NTG278" s="314"/>
      <c r="NTH278" s="314"/>
      <c r="NTI278" s="314"/>
      <c r="NTJ278" s="314"/>
      <c r="NTK278" s="314"/>
      <c r="NTL278" s="314"/>
      <c r="NTM278" s="314"/>
      <c r="NTN278" s="314"/>
      <c r="NTO278" s="314"/>
      <c r="NTP278" s="314"/>
      <c r="NTQ278" s="314"/>
      <c r="NTR278" s="314"/>
      <c r="NTS278" s="314"/>
      <c r="NTT278" s="314"/>
      <c r="NTU278" s="314"/>
      <c r="NTV278" s="314"/>
      <c r="NTW278" s="314"/>
      <c r="NTX278" s="314"/>
      <c r="NTY278" s="314"/>
      <c r="NTZ278" s="314"/>
      <c r="NUA278" s="314"/>
      <c r="NUB278" s="314"/>
      <c r="NUC278" s="314"/>
      <c r="NUD278" s="314"/>
      <c r="NUE278" s="314"/>
      <c r="NUF278" s="314"/>
      <c r="NUG278" s="314"/>
      <c r="NUH278" s="314"/>
      <c r="NUI278" s="314"/>
      <c r="NUJ278" s="314"/>
      <c r="NUK278" s="314"/>
      <c r="NUL278" s="314"/>
      <c r="NUM278" s="314"/>
      <c r="NUN278" s="314"/>
      <c r="NUO278" s="314"/>
      <c r="NUP278" s="314"/>
      <c r="NUQ278" s="314"/>
      <c r="NUR278" s="314"/>
      <c r="NUS278" s="314"/>
      <c r="NUT278" s="314"/>
      <c r="NUU278" s="314"/>
      <c r="NUV278" s="314"/>
      <c r="NUW278" s="314"/>
      <c r="NUX278" s="314"/>
      <c r="NUY278" s="314"/>
      <c r="NUZ278" s="314"/>
      <c r="NVA278" s="314"/>
      <c r="NVB278" s="314"/>
      <c r="NVC278" s="314"/>
      <c r="NVD278" s="314"/>
      <c r="NVE278" s="314"/>
      <c r="NVF278" s="314"/>
      <c r="NVG278" s="314"/>
      <c r="NVH278" s="314"/>
      <c r="NVI278" s="314"/>
      <c r="NVJ278" s="314"/>
      <c r="NVK278" s="314"/>
      <c r="NVL278" s="314"/>
      <c r="NVM278" s="314"/>
      <c r="NVN278" s="314"/>
      <c r="NVO278" s="314"/>
      <c r="NVP278" s="314"/>
      <c r="NVQ278" s="314"/>
      <c r="NVR278" s="314"/>
      <c r="NVS278" s="314"/>
      <c r="NVT278" s="314"/>
      <c r="NVU278" s="314"/>
      <c r="NVV278" s="314"/>
      <c r="NVW278" s="314"/>
      <c r="NVX278" s="314"/>
      <c r="NVY278" s="314"/>
      <c r="NVZ278" s="314"/>
      <c r="NWA278" s="314"/>
      <c r="NWB278" s="314"/>
      <c r="NWC278" s="314"/>
      <c r="NWD278" s="314"/>
      <c r="NWE278" s="314"/>
      <c r="NWF278" s="314"/>
      <c r="NWG278" s="314"/>
      <c r="NWH278" s="314"/>
      <c r="NWI278" s="314"/>
      <c r="NWJ278" s="314"/>
      <c r="NWK278" s="314"/>
      <c r="NWL278" s="314"/>
      <c r="NWM278" s="314"/>
      <c r="NWN278" s="314"/>
      <c r="NWO278" s="314"/>
      <c r="NWP278" s="314"/>
      <c r="NWQ278" s="314"/>
      <c r="NWR278" s="314"/>
      <c r="NWS278" s="314"/>
      <c r="NWT278" s="314"/>
      <c r="NWU278" s="314"/>
      <c r="NWV278" s="314"/>
      <c r="NWW278" s="314"/>
      <c r="NWX278" s="314"/>
      <c r="NWY278" s="314"/>
      <c r="NWZ278" s="314"/>
      <c r="NXA278" s="314"/>
      <c r="NXB278" s="314"/>
      <c r="NXC278" s="314"/>
      <c r="NXD278" s="314"/>
      <c r="NXE278" s="314"/>
      <c r="NXF278" s="314"/>
      <c r="NXG278" s="314"/>
      <c r="NXH278" s="314"/>
      <c r="NXI278" s="314"/>
      <c r="NXJ278" s="314"/>
      <c r="NXK278" s="314"/>
      <c r="NXL278" s="314"/>
      <c r="NXM278" s="314"/>
      <c r="NXN278" s="314"/>
      <c r="NXO278" s="314"/>
      <c r="NXP278" s="314"/>
      <c r="NXQ278" s="314"/>
      <c r="NXR278" s="314"/>
      <c r="NXS278" s="314"/>
      <c r="NXT278" s="314"/>
      <c r="NXU278" s="314"/>
      <c r="NXV278" s="314"/>
      <c r="NXW278" s="314"/>
      <c r="NXX278" s="314"/>
      <c r="NXY278" s="314"/>
      <c r="NXZ278" s="314"/>
      <c r="NYA278" s="314"/>
      <c r="NYB278" s="314"/>
      <c r="NYC278" s="314"/>
      <c r="NYD278" s="314"/>
      <c r="NYE278" s="314"/>
      <c r="NYF278" s="314"/>
      <c r="NYG278" s="314"/>
      <c r="NYH278" s="314"/>
      <c r="NYI278" s="314"/>
      <c r="NYJ278" s="314"/>
      <c r="NYK278" s="314"/>
      <c r="NYL278" s="314"/>
      <c r="NYM278" s="314"/>
      <c r="NYN278" s="314"/>
      <c r="NYO278" s="314"/>
      <c r="NYP278" s="314"/>
      <c r="NYQ278" s="314"/>
      <c r="NYR278" s="314"/>
      <c r="NYS278" s="314"/>
      <c r="NYT278" s="314"/>
      <c r="NYU278" s="314"/>
      <c r="NYV278" s="314"/>
      <c r="NYW278" s="314"/>
      <c r="NYX278" s="314"/>
      <c r="NYY278" s="314"/>
      <c r="NYZ278" s="314"/>
      <c r="NZA278" s="314"/>
      <c r="NZB278" s="314"/>
      <c r="NZC278" s="314"/>
      <c r="NZD278" s="314"/>
      <c r="NZE278" s="314"/>
      <c r="NZF278" s="314"/>
      <c r="NZG278" s="314"/>
      <c r="NZH278" s="314"/>
      <c r="NZI278" s="314"/>
      <c r="NZJ278" s="314"/>
      <c r="NZK278" s="314"/>
      <c r="NZL278" s="314"/>
      <c r="NZM278" s="314"/>
      <c r="NZN278" s="314"/>
      <c r="NZO278" s="314"/>
      <c r="NZP278" s="314"/>
      <c r="NZQ278" s="314"/>
      <c r="NZR278" s="314"/>
      <c r="NZS278" s="314"/>
      <c r="NZT278" s="314"/>
      <c r="NZU278" s="314"/>
      <c r="NZV278" s="314"/>
      <c r="NZW278" s="314"/>
      <c r="NZX278" s="314"/>
      <c r="NZY278" s="314"/>
      <c r="NZZ278" s="314"/>
      <c r="OAA278" s="314"/>
      <c r="OAB278" s="314"/>
      <c r="OAC278" s="314"/>
      <c r="OAD278" s="314"/>
      <c r="OAE278" s="314"/>
      <c r="OAF278" s="314"/>
      <c r="OAG278" s="314"/>
      <c r="OAH278" s="314"/>
      <c r="OAI278" s="314"/>
      <c r="OAJ278" s="314"/>
      <c r="OAK278" s="314"/>
      <c r="OAL278" s="314"/>
      <c r="OAM278" s="314"/>
      <c r="OAN278" s="314"/>
      <c r="OAO278" s="314"/>
      <c r="OAP278" s="314"/>
      <c r="OAQ278" s="314"/>
      <c r="OAR278" s="314"/>
      <c r="OAS278" s="314"/>
      <c r="OAT278" s="314"/>
      <c r="OAU278" s="314"/>
      <c r="OAV278" s="314"/>
      <c r="OAW278" s="314"/>
      <c r="OAX278" s="314"/>
      <c r="OAY278" s="314"/>
      <c r="OAZ278" s="314"/>
      <c r="OBA278" s="314"/>
      <c r="OBB278" s="314"/>
      <c r="OBC278" s="314"/>
      <c r="OBD278" s="314"/>
      <c r="OBE278" s="314"/>
      <c r="OBF278" s="314"/>
      <c r="OBG278" s="314"/>
      <c r="OBH278" s="314"/>
      <c r="OBI278" s="314"/>
      <c r="OBJ278" s="314"/>
      <c r="OBK278" s="314"/>
      <c r="OBL278" s="314"/>
      <c r="OBM278" s="314"/>
      <c r="OBN278" s="314"/>
      <c r="OBO278" s="314"/>
      <c r="OBP278" s="314"/>
      <c r="OBQ278" s="314"/>
      <c r="OBR278" s="314"/>
      <c r="OBS278" s="314"/>
      <c r="OBT278" s="314"/>
      <c r="OBU278" s="314"/>
      <c r="OBV278" s="314"/>
      <c r="OBW278" s="314"/>
      <c r="OBX278" s="314"/>
      <c r="OBY278" s="314"/>
      <c r="OBZ278" s="314"/>
      <c r="OCA278" s="314"/>
      <c r="OCB278" s="314"/>
      <c r="OCC278" s="314"/>
      <c r="OCD278" s="314"/>
      <c r="OCE278" s="314"/>
      <c r="OCF278" s="314"/>
      <c r="OCG278" s="314"/>
      <c r="OCH278" s="314"/>
      <c r="OCI278" s="314"/>
      <c r="OCJ278" s="314"/>
      <c r="OCK278" s="314"/>
      <c r="OCL278" s="314"/>
      <c r="OCM278" s="314"/>
      <c r="OCN278" s="314"/>
      <c r="OCO278" s="314"/>
      <c r="OCP278" s="314"/>
      <c r="OCQ278" s="314"/>
      <c r="OCR278" s="314"/>
      <c r="OCS278" s="314"/>
      <c r="OCT278" s="314"/>
      <c r="OCU278" s="314"/>
      <c r="OCV278" s="314"/>
      <c r="OCW278" s="314"/>
      <c r="OCX278" s="314"/>
      <c r="OCY278" s="314"/>
      <c r="OCZ278" s="314"/>
      <c r="ODA278" s="314"/>
      <c r="ODB278" s="314"/>
      <c r="ODC278" s="314"/>
      <c r="ODD278" s="314"/>
      <c r="ODE278" s="314"/>
      <c r="ODF278" s="314"/>
      <c r="ODG278" s="314"/>
      <c r="ODH278" s="314"/>
      <c r="ODI278" s="314"/>
      <c r="ODJ278" s="314"/>
      <c r="ODK278" s="314"/>
      <c r="ODL278" s="314"/>
      <c r="ODM278" s="314"/>
      <c r="ODN278" s="314"/>
      <c r="ODO278" s="314"/>
      <c r="ODP278" s="314"/>
      <c r="ODQ278" s="314"/>
      <c r="ODR278" s="314"/>
      <c r="ODS278" s="314"/>
      <c r="ODT278" s="314"/>
      <c r="ODU278" s="314"/>
      <c r="ODV278" s="314"/>
      <c r="ODW278" s="314"/>
      <c r="ODX278" s="314"/>
      <c r="ODY278" s="314"/>
      <c r="ODZ278" s="314"/>
      <c r="OEA278" s="314"/>
      <c r="OEB278" s="314"/>
      <c r="OEC278" s="314"/>
      <c r="OED278" s="314"/>
      <c r="OEE278" s="314"/>
      <c r="OEF278" s="314"/>
      <c r="OEG278" s="314"/>
      <c r="OEH278" s="314"/>
      <c r="OEI278" s="314"/>
      <c r="OEJ278" s="314"/>
      <c r="OEK278" s="314"/>
      <c r="OEL278" s="314"/>
      <c r="OEM278" s="314"/>
      <c r="OEN278" s="314"/>
      <c r="OEO278" s="314"/>
      <c r="OEP278" s="314"/>
      <c r="OEQ278" s="314"/>
      <c r="OER278" s="314"/>
      <c r="OES278" s="314"/>
      <c r="OET278" s="314"/>
      <c r="OEU278" s="314"/>
      <c r="OEV278" s="314"/>
      <c r="OEW278" s="314"/>
      <c r="OEX278" s="314"/>
      <c r="OEY278" s="314"/>
      <c r="OEZ278" s="314"/>
      <c r="OFA278" s="314"/>
      <c r="OFB278" s="314"/>
      <c r="OFC278" s="314"/>
      <c r="OFD278" s="314"/>
      <c r="OFE278" s="314"/>
      <c r="OFF278" s="314"/>
      <c r="OFG278" s="314"/>
      <c r="OFH278" s="314"/>
      <c r="OFI278" s="314"/>
      <c r="OFJ278" s="314"/>
      <c r="OFK278" s="314"/>
      <c r="OFL278" s="314"/>
      <c r="OFM278" s="314"/>
      <c r="OFN278" s="314"/>
      <c r="OFO278" s="314"/>
      <c r="OFP278" s="314"/>
      <c r="OFQ278" s="314"/>
      <c r="OFR278" s="314"/>
      <c r="OFS278" s="314"/>
      <c r="OFT278" s="314"/>
      <c r="OFU278" s="314"/>
      <c r="OFV278" s="314"/>
      <c r="OFW278" s="314"/>
      <c r="OFX278" s="314"/>
      <c r="OFY278" s="314"/>
      <c r="OFZ278" s="314"/>
      <c r="OGA278" s="314"/>
      <c r="OGB278" s="314"/>
      <c r="OGC278" s="314"/>
      <c r="OGD278" s="314"/>
      <c r="OGE278" s="314"/>
      <c r="OGF278" s="314"/>
      <c r="OGG278" s="314"/>
      <c r="OGH278" s="314"/>
      <c r="OGI278" s="314"/>
      <c r="OGJ278" s="314"/>
      <c r="OGK278" s="314"/>
      <c r="OGL278" s="314"/>
      <c r="OGM278" s="314"/>
      <c r="OGN278" s="314"/>
      <c r="OGO278" s="314"/>
      <c r="OGP278" s="314"/>
      <c r="OGQ278" s="314"/>
      <c r="OGR278" s="314"/>
      <c r="OGS278" s="314"/>
      <c r="OGT278" s="314"/>
      <c r="OGU278" s="314"/>
      <c r="OGV278" s="314"/>
      <c r="OGW278" s="314"/>
      <c r="OGX278" s="314"/>
      <c r="OGY278" s="314"/>
      <c r="OGZ278" s="314"/>
      <c r="OHA278" s="314"/>
      <c r="OHB278" s="314"/>
      <c r="OHC278" s="314"/>
      <c r="OHD278" s="314"/>
      <c r="OHE278" s="314"/>
      <c r="OHF278" s="314"/>
      <c r="OHG278" s="314"/>
      <c r="OHH278" s="314"/>
      <c r="OHI278" s="314"/>
      <c r="OHJ278" s="314"/>
      <c r="OHK278" s="314"/>
      <c r="OHL278" s="314"/>
      <c r="OHM278" s="314"/>
      <c r="OHN278" s="314"/>
      <c r="OHO278" s="314"/>
      <c r="OHP278" s="314"/>
      <c r="OHQ278" s="314"/>
      <c r="OHR278" s="314"/>
      <c r="OHS278" s="314"/>
      <c r="OHT278" s="314"/>
      <c r="OHU278" s="314"/>
      <c r="OHV278" s="314"/>
      <c r="OHW278" s="314"/>
      <c r="OHX278" s="314"/>
      <c r="OHY278" s="314"/>
      <c r="OHZ278" s="314"/>
      <c r="OIA278" s="314"/>
      <c r="OIB278" s="314"/>
      <c r="OIC278" s="314"/>
      <c r="OID278" s="314"/>
      <c r="OIE278" s="314"/>
      <c r="OIF278" s="314"/>
      <c r="OIG278" s="314"/>
      <c r="OIH278" s="314"/>
      <c r="OII278" s="314"/>
      <c r="OIJ278" s="314"/>
      <c r="OIK278" s="314"/>
      <c r="OIL278" s="314"/>
      <c r="OIM278" s="314"/>
      <c r="OIN278" s="314"/>
      <c r="OIO278" s="314"/>
      <c r="OIP278" s="314"/>
      <c r="OIQ278" s="314"/>
      <c r="OIR278" s="314"/>
      <c r="OIS278" s="314"/>
      <c r="OIT278" s="314"/>
      <c r="OIU278" s="314"/>
      <c r="OIV278" s="314"/>
      <c r="OIW278" s="314"/>
      <c r="OIX278" s="314"/>
      <c r="OIY278" s="314"/>
      <c r="OIZ278" s="314"/>
      <c r="OJA278" s="314"/>
      <c r="OJB278" s="314"/>
      <c r="OJC278" s="314"/>
      <c r="OJD278" s="314"/>
      <c r="OJE278" s="314"/>
      <c r="OJF278" s="314"/>
      <c r="OJG278" s="314"/>
      <c r="OJH278" s="314"/>
      <c r="OJI278" s="314"/>
      <c r="OJJ278" s="314"/>
      <c r="OJK278" s="314"/>
      <c r="OJL278" s="314"/>
      <c r="OJM278" s="314"/>
      <c r="OJN278" s="314"/>
      <c r="OJO278" s="314"/>
      <c r="OJP278" s="314"/>
      <c r="OJQ278" s="314"/>
      <c r="OJR278" s="314"/>
      <c r="OJS278" s="314"/>
      <c r="OJT278" s="314"/>
      <c r="OJU278" s="314"/>
      <c r="OJV278" s="314"/>
      <c r="OJW278" s="314"/>
      <c r="OJX278" s="314"/>
      <c r="OJY278" s="314"/>
      <c r="OJZ278" s="314"/>
      <c r="OKA278" s="314"/>
      <c r="OKB278" s="314"/>
      <c r="OKC278" s="314"/>
      <c r="OKD278" s="314"/>
      <c r="OKE278" s="314"/>
      <c r="OKF278" s="314"/>
      <c r="OKG278" s="314"/>
      <c r="OKH278" s="314"/>
      <c r="OKI278" s="314"/>
      <c r="OKJ278" s="314"/>
      <c r="OKK278" s="314"/>
      <c r="OKL278" s="314"/>
      <c r="OKM278" s="314"/>
      <c r="OKN278" s="314"/>
      <c r="OKO278" s="314"/>
      <c r="OKP278" s="314"/>
      <c r="OKQ278" s="314"/>
      <c r="OKR278" s="314"/>
      <c r="OKS278" s="314"/>
      <c r="OKT278" s="314"/>
      <c r="OKU278" s="314"/>
      <c r="OKV278" s="314"/>
      <c r="OKW278" s="314"/>
      <c r="OKX278" s="314"/>
      <c r="OKY278" s="314"/>
      <c r="OKZ278" s="314"/>
      <c r="OLA278" s="314"/>
      <c r="OLB278" s="314"/>
      <c r="OLC278" s="314"/>
      <c r="OLD278" s="314"/>
      <c r="OLE278" s="314"/>
      <c r="OLF278" s="314"/>
      <c r="OLG278" s="314"/>
      <c r="OLH278" s="314"/>
      <c r="OLI278" s="314"/>
      <c r="OLJ278" s="314"/>
      <c r="OLK278" s="314"/>
      <c r="OLL278" s="314"/>
      <c r="OLM278" s="314"/>
      <c r="OLN278" s="314"/>
      <c r="OLO278" s="314"/>
      <c r="OLP278" s="314"/>
      <c r="OLQ278" s="314"/>
      <c r="OLR278" s="314"/>
      <c r="OLS278" s="314"/>
      <c r="OLT278" s="314"/>
      <c r="OLU278" s="314"/>
      <c r="OLV278" s="314"/>
      <c r="OLW278" s="314"/>
      <c r="OLX278" s="314"/>
      <c r="OLY278" s="314"/>
      <c r="OLZ278" s="314"/>
      <c r="OMA278" s="314"/>
      <c r="OMB278" s="314"/>
      <c r="OMC278" s="314"/>
      <c r="OMD278" s="314"/>
      <c r="OME278" s="314"/>
      <c r="OMF278" s="314"/>
      <c r="OMG278" s="314"/>
      <c r="OMH278" s="314"/>
      <c r="OMI278" s="314"/>
      <c r="OMJ278" s="314"/>
      <c r="OMK278" s="314"/>
      <c r="OML278" s="314"/>
      <c r="OMM278" s="314"/>
      <c r="OMN278" s="314"/>
      <c r="OMO278" s="314"/>
      <c r="OMP278" s="314"/>
      <c r="OMQ278" s="314"/>
      <c r="OMR278" s="314"/>
      <c r="OMS278" s="314"/>
      <c r="OMT278" s="314"/>
      <c r="OMU278" s="314"/>
      <c r="OMV278" s="314"/>
      <c r="OMW278" s="314"/>
      <c r="OMX278" s="314"/>
      <c r="OMY278" s="314"/>
      <c r="OMZ278" s="314"/>
      <c r="ONA278" s="314"/>
      <c r="ONB278" s="314"/>
      <c r="ONC278" s="314"/>
      <c r="OND278" s="314"/>
      <c r="ONE278" s="314"/>
      <c r="ONF278" s="314"/>
      <c r="ONG278" s="314"/>
      <c r="ONH278" s="314"/>
      <c r="ONI278" s="314"/>
      <c r="ONJ278" s="314"/>
      <c r="ONK278" s="314"/>
      <c r="ONL278" s="314"/>
      <c r="ONM278" s="314"/>
      <c r="ONN278" s="314"/>
      <c r="ONO278" s="314"/>
      <c r="ONP278" s="314"/>
      <c r="ONQ278" s="314"/>
      <c r="ONR278" s="314"/>
      <c r="ONS278" s="314"/>
      <c r="ONT278" s="314"/>
      <c r="ONU278" s="314"/>
      <c r="ONV278" s="314"/>
      <c r="ONW278" s="314"/>
      <c r="ONX278" s="314"/>
      <c r="ONY278" s="314"/>
      <c r="ONZ278" s="314"/>
      <c r="OOA278" s="314"/>
      <c r="OOB278" s="314"/>
      <c r="OOC278" s="314"/>
      <c r="OOD278" s="314"/>
      <c r="OOE278" s="314"/>
      <c r="OOF278" s="314"/>
      <c r="OOG278" s="314"/>
      <c r="OOH278" s="314"/>
      <c r="OOI278" s="314"/>
      <c r="OOJ278" s="314"/>
      <c r="OOK278" s="314"/>
      <c r="OOL278" s="314"/>
      <c r="OOM278" s="314"/>
      <c r="OON278" s="314"/>
      <c r="OOO278" s="314"/>
      <c r="OOP278" s="314"/>
      <c r="OOQ278" s="314"/>
      <c r="OOR278" s="314"/>
      <c r="OOS278" s="314"/>
      <c r="OOT278" s="314"/>
      <c r="OOU278" s="314"/>
      <c r="OOV278" s="314"/>
      <c r="OOW278" s="314"/>
      <c r="OOX278" s="314"/>
      <c r="OOY278" s="314"/>
      <c r="OOZ278" s="314"/>
      <c r="OPA278" s="314"/>
      <c r="OPB278" s="314"/>
      <c r="OPC278" s="314"/>
      <c r="OPD278" s="314"/>
      <c r="OPE278" s="314"/>
      <c r="OPF278" s="314"/>
      <c r="OPG278" s="314"/>
      <c r="OPH278" s="314"/>
      <c r="OPI278" s="314"/>
      <c r="OPJ278" s="314"/>
      <c r="OPK278" s="314"/>
      <c r="OPL278" s="314"/>
      <c r="OPM278" s="314"/>
      <c r="OPN278" s="314"/>
      <c r="OPO278" s="314"/>
      <c r="OPP278" s="314"/>
      <c r="OPQ278" s="314"/>
      <c r="OPR278" s="314"/>
      <c r="OPS278" s="314"/>
      <c r="OPT278" s="314"/>
      <c r="OPU278" s="314"/>
      <c r="OPV278" s="314"/>
      <c r="OPW278" s="314"/>
      <c r="OPX278" s="314"/>
      <c r="OPY278" s="314"/>
      <c r="OPZ278" s="314"/>
      <c r="OQA278" s="314"/>
      <c r="OQB278" s="314"/>
      <c r="OQC278" s="314"/>
      <c r="OQD278" s="314"/>
      <c r="OQE278" s="314"/>
      <c r="OQF278" s="314"/>
      <c r="OQG278" s="314"/>
      <c r="OQH278" s="314"/>
      <c r="OQI278" s="314"/>
      <c r="OQJ278" s="314"/>
      <c r="OQK278" s="314"/>
      <c r="OQL278" s="314"/>
      <c r="OQM278" s="314"/>
      <c r="OQN278" s="314"/>
      <c r="OQO278" s="314"/>
      <c r="OQP278" s="314"/>
      <c r="OQQ278" s="314"/>
      <c r="OQR278" s="314"/>
      <c r="OQS278" s="314"/>
      <c r="OQT278" s="314"/>
      <c r="OQU278" s="314"/>
      <c r="OQV278" s="314"/>
      <c r="OQW278" s="314"/>
      <c r="OQX278" s="314"/>
      <c r="OQY278" s="314"/>
      <c r="OQZ278" s="314"/>
      <c r="ORA278" s="314"/>
      <c r="ORB278" s="314"/>
      <c r="ORC278" s="314"/>
      <c r="ORD278" s="314"/>
      <c r="ORE278" s="314"/>
      <c r="ORF278" s="314"/>
      <c r="ORG278" s="314"/>
      <c r="ORH278" s="314"/>
      <c r="ORI278" s="314"/>
      <c r="ORJ278" s="314"/>
      <c r="ORK278" s="314"/>
      <c r="ORL278" s="314"/>
      <c r="ORM278" s="314"/>
      <c r="ORN278" s="314"/>
      <c r="ORO278" s="314"/>
      <c r="ORP278" s="314"/>
      <c r="ORQ278" s="314"/>
      <c r="ORR278" s="314"/>
      <c r="ORS278" s="314"/>
      <c r="ORT278" s="314"/>
      <c r="ORU278" s="314"/>
      <c r="ORV278" s="314"/>
      <c r="ORW278" s="314"/>
      <c r="ORX278" s="314"/>
      <c r="ORY278" s="314"/>
      <c r="ORZ278" s="314"/>
      <c r="OSA278" s="314"/>
      <c r="OSB278" s="314"/>
      <c r="OSC278" s="314"/>
      <c r="OSD278" s="314"/>
      <c r="OSE278" s="314"/>
      <c r="OSF278" s="314"/>
      <c r="OSG278" s="314"/>
      <c r="OSH278" s="314"/>
      <c r="OSI278" s="314"/>
      <c r="OSJ278" s="314"/>
      <c r="OSK278" s="314"/>
      <c r="OSL278" s="314"/>
      <c r="OSM278" s="314"/>
      <c r="OSN278" s="314"/>
      <c r="OSO278" s="314"/>
      <c r="OSP278" s="314"/>
      <c r="OSQ278" s="314"/>
      <c r="OSR278" s="314"/>
      <c r="OSS278" s="314"/>
      <c r="OST278" s="314"/>
      <c r="OSU278" s="314"/>
      <c r="OSV278" s="314"/>
      <c r="OSW278" s="314"/>
      <c r="OSX278" s="314"/>
      <c r="OSY278" s="314"/>
      <c r="OSZ278" s="314"/>
      <c r="OTA278" s="314"/>
      <c r="OTB278" s="314"/>
      <c r="OTC278" s="314"/>
      <c r="OTD278" s="314"/>
      <c r="OTE278" s="314"/>
      <c r="OTF278" s="314"/>
      <c r="OTG278" s="314"/>
      <c r="OTH278" s="314"/>
      <c r="OTI278" s="314"/>
      <c r="OTJ278" s="314"/>
      <c r="OTK278" s="314"/>
      <c r="OTL278" s="314"/>
      <c r="OTM278" s="314"/>
      <c r="OTN278" s="314"/>
      <c r="OTO278" s="314"/>
      <c r="OTP278" s="314"/>
      <c r="OTQ278" s="314"/>
      <c r="OTR278" s="314"/>
      <c r="OTS278" s="314"/>
      <c r="OTT278" s="314"/>
      <c r="OTU278" s="314"/>
      <c r="OTV278" s="314"/>
      <c r="OTW278" s="314"/>
      <c r="OTX278" s="314"/>
      <c r="OTY278" s="314"/>
      <c r="OTZ278" s="314"/>
      <c r="OUA278" s="314"/>
      <c r="OUB278" s="314"/>
      <c r="OUC278" s="314"/>
      <c r="OUD278" s="314"/>
      <c r="OUE278" s="314"/>
      <c r="OUF278" s="314"/>
      <c r="OUG278" s="314"/>
      <c r="OUH278" s="314"/>
      <c r="OUI278" s="314"/>
      <c r="OUJ278" s="314"/>
      <c r="OUK278" s="314"/>
      <c r="OUL278" s="314"/>
      <c r="OUM278" s="314"/>
      <c r="OUN278" s="314"/>
      <c r="OUO278" s="314"/>
      <c r="OUP278" s="314"/>
      <c r="OUQ278" s="314"/>
      <c r="OUR278" s="314"/>
      <c r="OUS278" s="314"/>
      <c r="OUT278" s="314"/>
      <c r="OUU278" s="314"/>
      <c r="OUV278" s="314"/>
      <c r="OUW278" s="314"/>
      <c r="OUX278" s="314"/>
      <c r="OUY278" s="314"/>
      <c r="OUZ278" s="314"/>
      <c r="OVA278" s="314"/>
      <c r="OVB278" s="314"/>
      <c r="OVC278" s="314"/>
      <c r="OVD278" s="314"/>
      <c r="OVE278" s="314"/>
      <c r="OVF278" s="314"/>
      <c r="OVG278" s="314"/>
      <c r="OVH278" s="314"/>
      <c r="OVI278" s="314"/>
      <c r="OVJ278" s="314"/>
      <c r="OVK278" s="314"/>
      <c r="OVL278" s="314"/>
      <c r="OVM278" s="314"/>
      <c r="OVN278" s="314"/>
      <c r="OVO278" s="314"/>
      <c r="OVP278" s="314"/>
      <c r="OVQ278" s="314"/>
      <c r="OVR278" s="314"/>
      <c r="OVS278" s="314"/>
      <c r="OVT278" s="314"/>
      <c r="OVU278" s="314"/>
      <c r="OVV278" s="314"/>
      <c r="OVW278" s="314"/>
      <c r="OVX278" s="314"/>
      <c r="OVY278" s="314"/>
      <c r="OVZ278" s="314"/>
      <c r="OWA278" s="314"/>
      <c r="OWB278" s="314"/>
      <c r="OWC278" s="314"/>
      <c r="OWD278" s="314"/>
      <c r="OWE278" s="314"/>
      <c r="OWF278" s="314"/>
      <c r="OWG278" s="314"/>
      <c r="OWH278" s="314"/>
      <c r="OWI278" s="314"/>
      <c r="OWJ278" s="314"/>
      <c r="OWK278" s="314"/>
      <c r="OWL278" s="314"/>
      <c r="OWM278" s="314"/>
      <c r="OWN278" s="314"/>
      <c r="OWO278" s="314"/>
      <c r="OWP278" s="314"/>
      <c r="OWQ278" s="314"/>
      <c r="OWR278" s="314"/>
      <c r="OWS278" s="314"/>
      <c r="OWT278" s="314"/>
      <c r="OWU278" s="314"/>
      <c r="OWV278" s="314"/>
      <c r="OWW278" s="314"/>
      <c r="OWX278" s="314"/>
      <c r="OWY278" s="314"/>
      <c r="OWZ278" s="314"/>
      <c r="OXA278" s="314"/>
      <c r="OXB278" s="314"/>
      <c r="OXC278" s="314"/>
      <c r="OXD278" s="314"/>
      <c r="OXE278" s="314"/>
      <c r="OXF278" s="314"/>
      <c r="OXG278" s="314"/>
      <c r="OXH278" s="314"/>
      <c r="OXI278" s="314"/>
      <c r="OXJ278" s="314"/>
      <c r="OXK278" s="314"/>
      <c r="OXL278" s="314"/>
      <c r="OXM278" s="314"/>
      <c r="OXN278" s="314"/>
      <c r="OXO278" s="314"/>
      <c r="OXP278" s="314"/>
      <c r="OXQ278" s="314"/>
      <c r="OXR278" s="314"/>
      <c r="OXS278" s="314"/>
      <c r="OXT278" s="314"/>
      <c r="OXU278" s="314"/>
      <c r="OXV278" s="314"/>
      <c r="OXW278" s="314"/>
      <c r="OXX278" s="314"/>
      <c r="OXY278" s="314"/>
      <c r="OXZ278" s="314"/>
      <c r="OYA278" s="314"/>
      <c r="OYB278" s="314"/>
      <c r="OYC278" s="314"/>
      <c r="OYD278" s="314"/>
      <c r="OYE278" s="314"/>
      <c r="OYF278" s="314"/>
      <c r="OYG278" s="314"/>
      <c r="OYH278" s="314"/>
      <c r="OYI278" s="314"/>
      <c r="OYJ278" s="314"/>
      <c r="OYK278" s="314"/>
      <c r="OYL278" s="314"/>
      <c r="OYM278" s="314"/>
      <c r="OYN278" s="314"/>
      <c r="OYO278" s="314"/>
      <c r="OYP278" s="314"/>
      <c r="OYQ278" s="314"/>
      <c r="OYR278" s="314"/>
      <c r="OYS278" s="314"/>
      <c r="OYT278" s="314"/>
      <c r="OYU278" s="314"/>
      <c r="OYV278" s="314"/>
      <c r="OYW278" s="314"/>
      <c r="OYX278" s="314"/>
      <c r="OYY278" s="314"/>
      <c r="OYZ278" s="314"/>
      <c r="OZA278" s="314"/>
      <c r="OZB278" s="314"/>
      <c r="OZC278" s="314"/>
      <c r="OZD278" s="314"/>
      <c r="OZE278" s="314"/>
      <c r="OZF278" s="314"/>
      <c r="OZG278" s="314"/>
      <c r="OZH278" s="314"/>
      <c r="OZI278" s="314"/>
      <c r="OZJ278" s="314"/>
      <c r="OZK278" s="314"/>
      <c r="OZL278" s="314"/>
      <c r="OZM278" s="314"/>
      <c r="OZN278" s="314"/>
      <c r="OZO278" s="314"/>
      <c r="OZP278" s="314"/>
      <c r="OZQ278" s="314"/>
      <c r="OZR278" s="314"/>
      <c r="OZS278" s="314"/>
      <c r="OZT278" s="314"/>
      <c r="OZU278" s="314"/>
      <c r="OZV278" s="314"/>
      <c r="OZW278" s="314"/>
      <c r="OZX278" s="314"/>
      <c r="OZY278" s="314"/>
      <c r="OZZ278" s="314"/>
      <c r="PAA278" s="314"/>
      <c r="PAB278" s="314"/>
      <c r="PAC278" s="314"/>
      <c r="PAD278" s="314"/>
      <c r="PAE278" s="314"/>
      <c r="PAF278" s="314"/>
      <c r="PAG278" s="314"/>
      <c r="PAH278" s="314"/>
      <c r="PAI278" s="314"/>
      <c r="PAJ278" s="314"/>
      <c r="PAK278" s="314"/>
      <c r="PAL278" s="314"/>
      <c r="PAM278" s="314"/>
      <c r="PAN278" s="314"/>
      <c r="PAO278" s="314"/>
      <c r="PAP278" s="314"/>
      <c r="PAQ278" s="314"/>
      <c r="PAR278" s="314"/>
      <c r="PAS278" s="314"/>
      <c r="PAT278" s="314"/>
      <c r="PAU278" s="314"/>
      <c r="PAV278" s="314"/>
      <c r="PAW278" s="314"/>
      <c r="PAX278" s="314"/>
      <c r="PAY278" s="314"/>
      <c r="PAZ278" s="314"/>
      <c r="PBA278" s="314"/>
      <c r="PBB278" s="314"/>
      <c r="PBC278" s="314"/>
      <c r="PBD278" s="314"/>
      <c r="PBE278" s="314"/>
      <c r="PBF278" s="314"/>
      <c r="PBG278" s="314"/>
      <c r="PBH278" s="314"/>
      <c r="PBI278" s="314"/>
      <c r="PBJ278" s="314"/>
      <c r="PBK278" s="314"/>
      <c r="PBL278" s="314"/>
      <c r="PBM278" s="314"/>
      <c r="PBN278" s="314"/>
      <c r="PBO278" s="314"/>
      <c r="PBP278" s="314"/>
      <c r="PBQ278" s="314"/>
      <c r="PBR278" s="314"/>
      <c r="PBS278" s="314"/>
      <c r="PBT278" s="314"/>
      <c r="PBU278" s="314"/>
      <c r="PBV278" s="314"/>
      <c r="PBW278" s="314"/>
      <c r="PBX278" s="314"/>
      <c r="PBY278" s="314"/>
      <c r="PBZ278" s="314"/>
      <c r="PCA278" s="314"/>
      <c r="PCB278" s="314"/>
      <c r="PCC278" s="314"/>
      <c r="PCD278" s="314"/>
      <c r="PCE278" s="314"/>
      <c r="PCF278" s="314"/>
      <c r="PCG278" s="314"/>
      <c r="PCH278" s="314"/>
      <c r="PCI278" s="314"/>
      <c r="PCJ278" s="314"/>
      <c r="PCK278" s="314"/>
      <c r="PCL278" s="314"/>
      <c r="PCM278" s="314"/>
      <c r="PCN278" s="314"/>
      <c r="PCO278" s="314"/>
      <c r="PCP278" s="314"/>
      <c r="PCQ278" s="314"/>
      <c r="PCR278" s="314"/>
      <c r="PCS278" s="314"/>
      <c r="PCT278" s="314"/>
      <c r="PCU278" s="314"/>
      <c r="PCV278" s="314"/>
      <c r="PCW278" s="314"/>
      <c r="PCX278" s="314"/>
      <c r="PCY278" s="314"/>
      <c r="PCZ278" s="314"/>
      <c r="PDA278" s="314"/>
      <c r="PDB278" s="314"/>
      <c r="PDC278" s="314"/>
      <c r="PDD278" s="314"/>
      <c r="PDE278" s="314"/>
      <c r="PDF278" s="314"/>
      <c r="PDG278" s="314"/>
      <c r="PDH278" s="314"/>
      <c r="PDI278" s="314"/>
      <c r="PDJ278" s="314"/>
      <c r="PDK278" s="314"/>
      <c r="PDL278" s="314"/>
      <c r="PDM278" s="314"/>
      <c r="PDN278" s="314"/>
      <c r="PDO278" s="314"/>
      <c r="PDP278" s="314"/>
      <c r="PDQ278" s="314"/>
      <c r="PDR278" s="314"/>
      <c r="PDS278" s="314"/>
      <c r="PDT278" s="314"/>
      <c r="PDU278" s="314"/>
      <c r="PDV278" s="314"/>
      <c r="PDW278" s="314"/>
      <c r="PDX278" s="314"/>
      <c r="PDY278" s="314"/>
      <c r="PDZ278" s="314"/>
      <c r="PEA278" s="314"/>
      <c r="PEB278" s="314"/>
      <c r="PEC278" s="314"/>
      <c r="PED278" s="314"/>
      <c r="PEE278" s="314"/>
      <c r="PEF278" s="314"/>
      <c r="PEG278" s="314"/>
      <c r="PEH278" s="314"/>
      <c r="PEI278" s="314"/>
      <c r="PEJ278" s="314"/>
      <c r="PEK278" s="314"/>
      <c r="PEL278" s="314"/>
      <c r="PEM278" s="314"/>
      <c r="PEN278" s="314"/>
      <c r="PEO278" s="314"/>
      <c r="PEP278" s="314"/>
      <c r="PEQ278" s="314"/>
      <c r="PER278" s="314"/>
      <c r="PES278" s="314"/>
      <c r="PET278" s="314"/>
      <c r="PEU278" s="314"/>
      <c r="PEV278" s="314"/>
      <c r="PEW278" s="314"/>
      <c r="PEX278" s="314"/>
      <c r="PEY278" s="314"/>
      <c r="PEZ278" s="314"/>
      <c r="PFA278" s="314"/>
      <c r="PFB278" s="314"/>
      <c r="PFC278" s="314"/>
      <c r="PFD278" s="314"/>
      <c r="PFE278" s="314"/>
      <c r="PFF278" s="314"/>
      <c r="PFG278" s="314"/>
      <c r="PFH278" s="314"/>
      <c r="PFI278" s="314"/>
      <c r="PFJ278" s="314"/>
      <c r="PFK278" s="314"/>
      <c r="PFL278" s="314"/>
      <c r="PFM278" s="314"/>
      <c r="PFN278" s="314"/>
      <c r="PFO278" s="314"/>
      <c r="PFP278" s="314"/>
      <c r="PFQ278" s="314"/>
      <c r="PFR278" s="314"/>
      <c r="PFS278" s="314"/>
      <c r="PFT278" s="314"/>
      <c r="PFU278" s="314"/>
      <c r="PFV278" s="314"/>
      <c r="PFW278" s="314"/>
      <c r="PFX278" s="314"/>
      <c r="PFY278" s="314"/>
      <c r="PFZ278" s="314"/>
      <c r="PGA278" s="314"/>
      <c r="PGB278" s="314"/>
      <c r="PGC278" s="314"/>
      <c r="PGD278" s="314"/>
      <c r="PGE278" s="314"/>
      <c r="PGF278" s="314"/>
      <c r="PGG278" s="314"/>
      <c r="PGH278" s="314"/>
      <c r="PGI278" s="314"/>
      <c r="PGJ278" s="314"/>
      <c r="PGK278" s="314"/>
      <c r="PGL278" s="314"/>
      <c r="PGM278" s="314"/>
      <c r="PGN278" s="314"/>
      <c r="PGO278" s="314"/>
      <c r="PGP278" s="314"/>
      <c r="PGQ278" s="314"/>
      <c r="PGR278" s="314"/>
      <c r="PGS278" s="314"/>
      <c r="PGT278" s="314"/>
      <c r="PGU278" s="314"/>
      <c r="PGV278" s="314"/>
      <c r="PGW278" s="314"/>
      <c r="PGX278" s="314"/>
      <c r="PGY278" s="314"/>
      <c r="PGZ278" s="314"/>
      <c r="PHA278" s="314"/>
      <c r="PHB278" s="314"/>
      <c r="PHC278" s="314"/>
      <c r="PHD278" s="314"/>
      <c r="PHE278" s="314"/>
      <c r="PHF278" s="314"/>
      <c r="PHG278" s="314"/>
      <c r="PHH278" s="314"/>
      <c r="PHI278" s="314"/>
      <c r="PHJ278" s="314"/>
      <c r="PHK278" s="314"/>
      <c r="PHL278" s="314"/>
      <c r="PHM278" s="314"/>
      <c r="PHN278" s="314"/>
      <c r="PHO278" s="314"/>
      <c r="PHP278" s="314"/>
      <c r="PHQ278" s="314"/>
      <c r="PHR278" s="314"/>
      <c r="PHS278" s="314"/>
      <c r="PHT278" s="314"/>
      <c r="PHU278" s="314"/>
      <c r="PHV278" s="314"/>
      <c r="PHW278" s="314"/>
      <c r="PHX278" s="314"/>
      <c r="PHY278" s="314"/>
      <c r="PHZ278" s="314"/>
      <c r="PIA278" s="314"/>
      <c r="PIB278" s="314"/>
      <c r="PIC278" s="314"/>
      <c r="PID278" s="314"/>
      <c r="PIE278" s="314"/>
      <c r="PIF278" s="314"/>
      <c r="PIG278" s="314"/>
      <c r="PIH278" s="314"/>
      <c r="PII278" s="314"/>
      <c r="PIJ278" s="314"/>
      <c r="PIK278" s="314"/>
      <c r="PIL278" s="314"/>
      <c r="PIM278" s="314"/>
      <c r="PIN278" s="314"/>
      <c r="PIO278" s="314"/>
      <c r="PIP278" s="314"/>
      <c r="PIQ278" s="314"/>
      <c r="PIR278" s="314"/>
      <c r="PIS278" s="314"/>
      <c r="PIT278" s="314"/>
      <c r="PIU278" s="314"/>
      <c r="PIV278" s="314"/>
      <c r="PIW278" s="314"/>
      <c r="PIX278" s="314"/>
      <c r="PIY278" s="314"/>
      <c r="PIZ278" s="314"/>
      <c r="PJA278" s="314"/>
      <c r="PJB278" s="314"/>
      <c r="PJC278" s="314"/>
      <c r="PJD278" s="314"/>
      <c r="PJE278" s="314"/>
      <c r="PJF278" s="314"/>
      <c r="PJG278" s="314"/>
      <c r="PJH278" s="314"/>
      <c r="PJI278" s="314"/>
      <c r="PJJ278" s="314"/>
      <c r="PJK278" s="314"/>
      <c r="PJL278" s="314"/>
      <c r="PJM278" s="314"/>
      <c r="PJN278" s="314"/>
      <c r="PJO278" s="314"/>
      <c r="PJP278" s="314"/>
      <c r="PJQ278" s="314"/>
      <c r="PJR278" s="314"/>
      <c r="PJS278" s="314"/>
      <c r="PJT278" s="314"/>
      <c r="PJU278" s="314"/>
      <c r="PJV278" s="314"/>
      <c r="PJW278" s="314"/>
      <c r="PJX278" s="314"/>
      <c r="PJY278" s="314"/>
      <c r="PJZ278" s="314"/>
      <c r="PKA278" s="314"/>
      <c r="PKB278" s="314"/>
      <c r="PKC278" s="314"/>
      <c r="PKD278" s="314"/>
      <c r="PKE278" s="314"/>
      <c r="PKF278" s="314"/>
      <c r="PKG278" s="314"/>
      <c r="PKH278" s="314"/>
      <c r="PKI278" s="314"/>
      <c r="PKJ278" s="314"/>
      <c r="PKK278" s="314"/>
      <c r="PKL278" s="314"/>
      <c r="PKM278" s="314"/>
      <c r="PKN278" s="314"/>
      <c r="PKO278" s="314"/>
      <c r="PKP278" s="314"/>
      <c r="PKQ278" s="314"/>
      <c r="PKR278" s="314"/>
      <c r="PKS278" s="314"/>
      <c r="PKT278" s="314"/>
      <c r="PKU278" s="314"/>
      <c r="PKV278" s="314"/>
      <c r="PKW278" s="314"/>
      <c r="PKX278" s="314"/>
      <c r="PKY278" s="314"/>
      <c r="PKZ278" s="314"/>
      <c r="PLA278" s="314"/>
      <c r="PLB278" s="314"/>
      <c r="PLC278" s="314"/>
      <c r="PLD278" s="314"/>
      <c r="PLE278" s="314"/>
      <c r="PLF278" s="314"/>
      <c r="PLG278" s="314"/>
      <c r="PLH278" s="314"/>
      <c r="PLI278" s="314"/>
      <c r="PLJ278" s="314"/>
      <c r="PLK278" s="314"/>
      <c r="PLL278" s="314"/>
      <c r="PLM278" s="314"/>
      <c r="PLN278" s="314"/>
      <c r="PLO278" s="314"/>
      <c r="PLP278" s="314"/>
      <c r="PLQ278" s="314"/>
      <c r="PLR278" s="314"/>
      <c r="PLS278" s="314"/>
      <c r="PLT278" s="314"/>
      <c r="PLU278" s="314"/>
      <c r="PLV278" s="314"/>
      <c r="PLW278" s="314"/>
      <c r="PLX278" s="314"/>
      <c r="PLY278" s="314"/>
      <c r="PLZ278" s="314"/>
      <c r="PMA278" s="314"/>
      <c r="PMB278" s="314"/>
      <c r="PMC278" s="314"/>
      <c r="PMD278" s="314"/>
      <c r="PME278" s="314"/>
      <c r="PMF278" s="314"/>
      <c r="PMG278" s="314"/>
      <c r="PMH278" s="314"/>
      <c r="PMI278" s="314"/>
      <c r="PMJ278" s="314"/>
      <c r="PMK278" s="314"/>
      <c r="PML278" s="314"/>
      <c r="PMM278" s="314"/>
      <c r="PMN278" s="314"/>
      <c r="PMO278" s="314"/>
      <c r="PMP278" s="314"/>
      <c r="PMQ278" s="314"/>
      <c r="PMR278" s="314"/>
      <c r="PMS278" s="314"/>
      <c r="PMT278" s="314"/>
      <c r="PMU278" s="314"/>
      <c r="PMV278" s="314"/>
      <c r="PMW278" s="314"/>
      <c r="PMX278" s="314"/>
      <c r="PMY278" s="314"/>
      <c r="PMZ278" s="314"/>
      <c r="PNA278" s="314"/>
      <c r="PNB278" s="314"/>
      <c r="PNC278" s="314"/>
      <c r="PND278" s="314"/>
      <c r="PNE278" s="314"/>
      <c r="PNF278" s="314"/>
      <c r="PNG278" s="314"/>
      <c r="PNH278" s="314"/>
      <c r="PNI278" s="314"/>
      <c r="PNJ278" s="314"/>
      <c r="PNK278" s="314"/>
      <c r="PNL278" s="314"/>
      <c r="PNM278" s="314"/>
      <c r="PNN278" s="314"/>
      <c r="PNO278" s="314"/>
      <c r="PNP278" s="314"/>
      <c r="PNQ278" s="314"/>
      <c r="PNR278" s="314"/>
      <c r="PNS278" s="314"/>
      <c r="PNT278" s="314"/>
      <c r="PNU278" s="314"/>
      <c r="PNV278" s="314"/>
      <c r="PNW278" s="314"/>
      <c r="PNX278" s="314"/>
      <c r="PNY278" s="314"/>
      <c r="PNZ278" s="314"/>
      <c r="POA278" s="314"/>
      <c r="POB278" s="314"/>
      <c r="POC278" s="314"/>
      <c r="POD278" s="314"/>
      <c r="POE278" s="314"/>
      <c r="POF278" s="314"/>
      <c r="POG278" s="314"/>
      <c r="POH278" s="314"/>
      <c r="POI278" s="314"/>
      <c r="POJ278" s="314"/>
      <c r="POK278" s="314"/>
      <c r="POL278" s="314"/>
      <c r="POM278" s="314"/>
      <c r="PON278" s="314"/>
      <c r="POO278" s="314"/>
      <c r="POP278" s="314"/>
      <c r="POQ278" s="314"/>
      <c r="POR278" s="314"/>
      <c r="POS278" s="314"/>
      <c r="POT278" s="314"/>
      <c r="POU278" s="314"/>
      <c r="POV278" s="314"/>
      <c r="POW278" s="314"/>
      <c r="POX278" s="314"/>
      <c r="POY278" s="314"/>
      <c r="POZ278" s="314"/>
      <c r="PPA278" s="314"/>
      <c r="PPB278" s="314"/>
      <c r="PPC278" s="314"/>
      <c r="PPD278" s="314"/>
      <c r="PPE278" s="314"/>
      <c r="PPF278" s="314"/>
      <c r="PPG278" s="314"/>
      <c r="PPH278" s="314"/>
      <c r="PPI278" s="314"/>
      <c r="PPJ278" s="314"/>
      <c r="PPK278" s="314"/>
      <c r="PPL278" s="314"/>
      <c r="PPM278" s="314"/>
      <c r="PPN278" s="314"/>
      <c r="PPO278" s="314"/>
      <c r="PPP278" s="314"/>
      <c r="PPQ278" s="314"/>
      <c r="PPR278" s="314"/>
      <c r="PPS278" s="314"/>
      <c r="PPT278" s="314"/>
      <c r="PPU278" s="314"/>
      <c r="PPV278" s="314"/>
      <c r="PPW278" s="314"/>
      <c r="PPX278" s="314"/>
      <c r="PPY278" s="314"/>
      <c r="PPZ278" s="314"/>
      <c r="PQA278" s="314"/>
      <c r="PQB278" s="314"/>
      <c r="PQC278" s="314"/>
      <c r="PQD278" s="314"/>
      <c r="PQE278" s="314"/>
      <c r="PQF278" s="314"/>
      <c r="PQG278" s="314"/>
      <c r="PQH278" s="314"/>
      <c r="PQI278" s="314"/>
      <c r="PQJ278" s="314"/>
      <c r="PQK278" s="314"/>
      <c r="PQL278" s="314"/>
      <c r="PQM278" s="314"/>
      <c r="PQN278" s="314"/>
      <c r="PQO278" s="314"/>
      <c r="PQP278" s="314"/>
      <c r="PQQ278" s="314"/>
      <c r="PQR278" s="314"/>
      <c r="PQS278" s="314"/>
      <c r="PQT278" s="314"/>
      <c r="PQU278" s="314"/>
      <c r="PQV278" s="314"/>
      <c r="PQW278" s="314"/>
      <c r="PQX278" s="314"/>
      <c r="PQY278" s="314"/>
      <c r="PQZ278" s="314"/>
      <c r="PRA278" s="314"/>
      <c r="PRB278" s="314"/>
      <c r="PRC278" s="314"/>
      <c r="PRD278" s="314"/>
      <c r="PRE278" s="314"/>
      <c r="PRF278" s="314"/>
      <c r="PRG278" s="314"/>
      <c r="PRH278" s="314"/>
      <c r="PRI278" s="314"/>
      <c r="PRJ278" s="314"/>
      <c r="PRK278" s="314"/>
      <c r="PRL278" s="314"/>
      <c r="PRM278" s="314"/>
      <c r="PRN278" s="314"/>
      <c r="PRO278" s="314"/>
      <c r="PRP278" s="314"/>
      <c r="PRQ278" s="314"/>
      <c r="PRR278" s="314"/>
      <c r="PRS278" s="314"/>
      <c r="PRT278" s="314"/>
      <c r="PRU278" s="314"/>
      <c r="PRV278" s="314"/>
      <c r="PRW278" s="314"/>
      <c r="PRX278" s="314"/>
      <c r="PRY278" s="314"/>
      <c r="PRZ278" s="314"/>
      <c r="PSA278" s="314"/>
      <c r="PSB278" s="314"/>
      <c r="PSC278" s="314"/>
      <c r="PSD278" s="314"/>
      <c r="PSE278" s="314"/>
      <c r="PSF278" s="314"/>
      <c r="PSG278" s="314"/>
      <c r="PSH278" s="314"/>
      <c r="PSI278" s="314"/>
      <c r="PSJ278" s="314"/>
      <c r="PSK278" s="314"/>
      <c r="PSL278" s="314"/>
      <c r="PSM278" s="314"/>
      <c r="PSN278" s="314"/>
      <c r="PSO278" s="314"/>
      <c r="PSP278" s="314"/>
      <c r="PSQ278" s="314"/>
      <c r="PSR278" s="314"/>
      <c r="PSS278" s="314"/>
      <c r="PST278" s="314"/>
      <c r="PSU278" s="314"/>
      <c r="PSV278" s="314"/>
      <c r="PSW278" s="314"/>
      <c r="PSX278" s="314"/>
      <c r="PSY278" s="314"/>
      <c r="PSZ278" s="314"/>
      <c r="PTA278" s="314"/>
      <c r="PTB278" s="314"/>
      <c r="PTC278" s="314"/>
      <c r="PTD278" s="314"/>
      <c r="PTE278" s="314"/>
      <c r="PTF278" s="314"/>
      <c r="PTG278" s="314"/>
      <c r="PTH278" s="314"/>
      <c r="PTI278" s="314"/>
      <c r="PTJ278" s="314"/>
      <c r="PTK278" s="314"/>
      <c r="PTL278" s="314"/>
      <c r="PTM278" s="314"/>
      <c r="PTN278" s="314"/>
      <c r="PTO278" s="314"/>
      <c r="PTP278" s="314"/>
      <c r="PTQ278" s="314"/>
      <c r="PTR278" s="314"/>
      <c r="PTS278" s="314"/>
      <c r="PTT278" s="314"/>
      <c r="PTU278" s="314"/>
      <c r="PTV278" s="314"/>
      <c r="PTW278" s="314"/>
      <c r="PTX278" s="314"/>
      <c r="PTY278" s="314"/>
      <c r="PTZ278" s="314"/>
      <c r="PUA278" s="314"/>
      <c r="PUB278" s="314"/>
      <c r="PUC278" s="314"/>
      <c r="PUD278" s="314"/>
      <c r="PUE278" s="314"/>
      <c r="PUF278" s="314"/>
      <c r="PUG278" s="314"/>
      <c r="PUH278" s="314"/>
      <c r="PUI278" s="314"/>
      <c r="PUJ278" s="314"/>
      <c r="PUK278" s="314"/>
      <c r="PUL278" s="314"/>
      <c r="PUM278" s="314"/>
      <c r="PUN278" s="314"/>
      <c r="PUO278" s="314"/>
      <c r="PUP278" s="314"/>
      <c r="PUQ278" s="314"/>
      <c r="PUR278" s="314"/>
      <c r="PUS278" s="314"/>
      <c r="PUT278" s="314"/>
      <c r="PUU278" s="314"/>
      <c r="PUV278" s="314"/>
      <c r="PUW278" s="314"/>
      <c r="PUX278" s="314"/>
      <c r="PUY278" s="314"/>
      <c r="PUZ278" s="314"/>
      <c r="PVA278" s="314"/>
      <c r="PVB278" s="314"/>
      <c r="PVC278" s="314"/>
      <c r="PVD278" s="314"/>
      <c r="PVE278" s="314"/>
      <c r="PVF278" s="314"/>
      <c r="PVG278" s="314"/>
      <c r="PVH278" s="314"/>
      <c r="PVI278" s="314"/>
      <c r="PVJ278" s="314"/>
      <c r="PVK278" s="314"/>
      <c r="PVL278" s="314"/>
      <c r="PVM278" s="314"/>
      <c r="PVN278" s="314"/>
      <c r="PVO278" s="314"/>
      <c r="PVP278" s="314"/>
      <c r="PVQ278" s="314"/>
      <c r="PVR278" s="314"/>
      <c r="PVS278" s="314"/>
      <c r="PVT278" s="314"/>
      <c r="PVU278" s="314"/>
      <c r="PVV278" s="314"/>
      <c r="PVW278" s="314"/>
      <c r="PVX278" s="314"/>
      <c r="PVY278" s="314"/>
      <c r="PVZ278" s="314"/>
      <c r="PWA278" s="314"/>
      <c r="PWB278" s="314"/>
      <c r="PWC278" s="314"/>
      <c r="PWD278" s="314"/>
      <c r="PWE278" s="314"/>
      <c r="PWF278" s="314"/>
      <c r="PWG278" s="314"/>
      <c r="PWH278" s="314"/>
      <c r="PWI278" s="314"/>
      <c r="PWJ278" s="314"/>
      <c r="PWK278" s="314"/>
      <c r="PWL278" s="314"/>
      <c r="PWM278" s="314"/>
      <c r="PWN278" s="314"/>
      <c r="PWO278" s="314"/>
      <c r="PWP278" s="314"/>
      <c r="PWQ278" s="314"/>
      <c r="PWR278" s="314"/>
      <c r="PWS278" s="314"/>
      <c r="PWT278" s="314"/>
      <c r="PWU278" s="314"/>
      <c r="PWV278" s="314"/>
      <c r="PWW278" s="314"/>
      <c r="PWX278" s="314"/>
      <c r="PWY278" s="314"/>
      <c r="PWZ278" s="314"/>
      <c r="PXA278" s="314"/>
      <c r="PXB278" s="314"/>
      <c r="PXC278" s="314"/>
      <c r="PXD278" s="314"/>
      <c r="PXE278" s="314"/>
      <c r="PXF278" s="314"/>
      <c r="PXG278" s="314"/>
      <c r="PXH278" s="314"/>
      <c r="PXI278" s="314"/>
      <c r="PXJ278" s="314"/>
      <c r="PXK278" s="314"/>
      <c r="PXL278" s="314"/>
      <c r="PXM278" s="314"/>
      <c r="PXN278" s="314"/>
      <c r="PXO278" s="314"/>
      <c r="PXP278" s="314"/>
      <c r="PXQ278" s="314"/>
      <c r="PXR278" s="314"/>
      <c r="PXS278" s="314"/>
      <c r="PXT278" s="314"/>
      <c r="PXU278" s="314"/>
      <c r="PXV278" s="314"/>
      <c r="PXW278" s="314"/>
      <c r="PXX278" s="314"/>
      <c r="PXY278" s="314"/>
      <c r="PXZ278" s="314"/>
      <c r="PYA278" s="314"/>
      <c r="PYB278" s="314"/>
      <c r="PYC278" s="314"/>
      <c r="PYD278" s="314"/>
      <c r="PYE278" s="314"/>
      <c r="PYF278" s="314"/>
      <c r="PYG278" s="314"/>
      <c r="PYH278" s="314"/>
      <c r="PYI278" s="314"/>
      <c r="PYJ278" s="314"/>
      <c r="PYK278" s="314"/>
      <c r="PYL278" s="314"/>
      <c r="PYM278" s="314"/>
      <c r="PYN278" s="314"/>
      <c r="PYO278" s="314"/>
      <c r="PYP278" s="314"/>
      <c r="PYQ278" s="314"/>
      <c r="PYR278" s="314"/>
      <c r="PYS278" s="314"/>
      <c r="PYT278" s="314"/>
      <c r="PYU278" s="314"/>
      <c r="PYV278" s="314"/>
      <c r="PYW278" s="314"/>
      <c r="PYX278" s="314"/>
      <c r="PYY278" s="314"/>
      <c r="PYZ278" s="314"/>
      <c r="PZA278" s="314"/>
      <c r="PZB278" s="314"/>
      <c r="PZC278" s="314"/>
      <c r="PZD278" s="314"/>
      <c r="PZE278" s="314"/>
      <c r="PZF278" s="314"/>
      <c r="PZG278" s="314"/>
      <c r="PZH278" s="314"/>
      <c r="PZI278" s="314"/>
      <c r="PZJ278" s="314"/>
      <c r="PZK278" s="314"/>
      <c r="PZL278" s="314"/>
      <c r="PZM278" s="314"/>
      <c r="PZN278" s="314"/>
      <c r="PZO278" s="314"/>
      <c r="PZP278" s="314"/>
      <c r="PZQ278" s="314"/>
      <c r="PZR278" s="314"/>
      <c r="PZS278" s="314"/>
      <c r="PZT278" s="314"/>
      <c r="PZU278" s="314"/>
      <c r="PZV278" s="314"/>
      <c r="PZW278" s="314"/>
      <c r="PZX278" s="314"/>
      <c r="PZY278" s="314"/>
      <c r="PZZ278" s="314"/>
      <c r="QAA278" s="314"/>
      <c r="QAB278" s="314"/>
      <c r="QAC278" s="314"/>
      <c r="QAD278" s="314"/>
      <c r="QAE278" s="314"/>
      <c r="QAF278" s="314"/>
      <c r="QAG278" s="314"/>
      <c r="QAH278" s="314"/>
      <c r="QAI278" s="314"/>
      <c r="QAJ278" s="314"/>
      <c r="QAK278" s="314"/>
      <c r="QAL278" s="314"/>
      <c r="QAM278" s="314"/>
      <c r="QAN278" s="314"/>
      <c r="QAO278" s="314"/>
      <c r="QAP278" s="314"/>
      <c r="QAQ278" s="314"/>
      <c r="QAR278" s="314"/>
      <c r="QAS278" s="314"/>
      <c r="QAT278" s="314"/>
      <c r="QAU278" s="314"/>
      <c r="QAV278" s="314"/>
      <c r="QAW278" s="314"/>
      <c r="QAX278" s="314"/>
      <c r="QAY278" s="314"/>
      <c r="QAZ278" s="314"/>
      <c r="QBA278" s="314"/>
      <c r="QBB278" s="314"/>
      <c r="QBC278" s="314"/>
      <c r="QBD278" s="314"/>
      <c r="QBE278" s="314"/>
      <c r="QBF278" s="314"/>
      <c r="QBG278" s="314"/>
      <c r="QBH278" s="314"/>
      <c r="QBI278" s="314"/>
      <c r="QBJ278" s="314"/>
      <c r="QBK278" s="314"/>
      <c r="QBL278" s="314"/>
      <c r="QBM278" s="314"/>
      <c r="QBN278" s="314"/>
      <c r="QBO278" s="314"/>
      <c r="QBP278" s="314"/>
      <c r="QBQ278" s="314"/>
      <c r="QBR278" s="314"/>
      <c r="QBS278" s="314"/>
      <c r="QBT278" s="314"/>
      <c r="QBU278" s="314"/>
      <c r="QBV278" s="314"/>
      <c r="QBW278" s="314"/>
      <c r="QBX278" s="314"/>
      <c r="QBY278" s="314"/>
      <c r="QBZ278" s="314"/>
      <c r="QCA278" s="314"/>
      <c r="QCB278" s="314"/>
      <c r="QCC278" s="314"/>
      <c r="QCD278" s="314"/>
      <c r="QCE278" s="314"/>
      <c r="QCF278" s="314"/>
      <c r="QCG278" s="314"/>
      <c r="QCH278" s="314"/>
      <c r="QCI278" s="314"/>
      <c r="QCJ278" s="314"/>
      <c r="QCK278" s="314"/>
      <c r="QCL278" s="314"/>
      <c r="QCM278" s="314"/>
      <c r="QCN278" s="314"/>
      <c r="QCO278" s="314"/>
      <c r="QCP278" s="314"/>
      <c r="QCQ278" s="314"/>
      <c r="QCR278" s="314"/>
      <c r="QCS278" s="314"/>
      <c r="QCT278" s="314"/>
      <c r="QCU278" s="314"/>
      <c r="QCV278" s="314"/>
      <c r="QCW278" s="314"/>
      <c r="QCX278" s="314"/>
      <c r="QCY278" s="314"/>
      <c r="QCZ278" s="314"/>
      <c r="QDA278" s="314"/>
      <c r="QDB278" s="314"/>
      <c r="QDC278" s="314"/>
      <c r="QDD278" s="314"/>
      <c r="QDE278" s="314"/>
      <c r="QDF278" s="314"/>
      <c r="QDG278" s="314"/>
      <c r="QDH278" s="314"/>
      <c r="QDI278" s="314"/>
      <c r="QDJ278" s="314"/>
      <c r="QDK278" s="314"/>
      <c r="QDL278" s="314"/>
      <c r="QDM278" s="314"/>
      <c r="QDN278" s="314"/>
      <c r="QDO278" s="314"/>
      <c r="QDP278" s="314"/>
      <c r="QDQ278" s="314"/>
      <c r="QDR278" s="314"/>
      <c r="QDS278" s="314"/>
      <c r="QDT278" s="314"/>
      <c r="QDU278" s="314"/>
      <c r="QDV278" s="314"/>
      <c r="QDW278" s="314"/>
      <c r="QDX278" s="314"/>
      <c r="QDY278" s="314"/>
      <c r="QDZ278" s="314"/>
      <c r="QEA278" s="314"/>
      <c r="QEB278" s="314"/>
      <c r="QEC278" s="314"/>
      <c r="QED278" s="314"/>
      <c r="QEE278" s="314"/>
      <c r="QEF278" s="314"/>
      <c r="QEG278" s="314"/>
      <c r="QEH278" s="314"/>
      <c r="QEI278" s="314"/>
      <c r="QEJ278" s="314"/>
      <c r="QEK278" s="314"/>
      <c r="QEL278" s="314"/>
      <c r="QEM278" s="314"/>
      <c r="QEN278" s="314"/>
      <c r="QEO278" s="314"/>
      <c r="QEP278" s="314"/>
      <c r="QEQ278" s="314"/>
      <c r="QER278" s="314"/>
      <c r="QES278" s="314"/>
      <c r="QET278" s="314"/>
      <c r="QEU278" s="314"/>
      <c r="QEV278" s="314"/>
      <c r="QEW278" s="314"/>
      <c r="QEX278" s="314"/>
      <c r="QEY278" s="314"/>
      <c r="QEZ278" s="314"/>
      <c r="QFA278" s="314"/>
      <c r="QFB278" s="314"/>
      <c r="QFC278" s="314"/>
      <c r="QFD278" s="314"/>
      <c r="QFE278" s="314"/>
      <c r="QFF278" s="314"/>
      <c r="QFG278" s="314"/>
      <c r="QFH278" s="314"/>
      <c r="QFI278" s="314"/>
      <c r="QFJ278" s="314"/>
      <c r="QFK278" s="314"/>
      <c r="QFL278" s="314"/>
      <c r="QFM278" s="314"/>
      <c r="QFN278" s="314"/>
      <c r="QFO278" s="314"/>
      <c r="QFP278" s="314"/>
      <c r="QFQ278" s="314"/>
      <c r="QFR278" s="314"/>
      <c r="QFS278" s="314"/>
      <c r="QFT278" s="314"/>
      <c r="QFU278" s="314"/>
      <c r="QFV278" s="314"/>
      <c r="QFW278" s="314"/>
      <c r="QFX278" s="314"/>
      <c r="QFY278" s="314"/>
      <c r="QFZ278" s="314"/>
      <c r="QGA278" s="314"/>
      <c r="QGB278" s="314"/>
      <c r="QGC278" s="314"/>
      <c r="QGD278" s="314"/>
      <c r="QGE278" s="314"/>
      <c r="QGF278" s="314"/>
      <c r="QGG278" s="314"/>
      <c r="QGH278" s="314"/>
      <c r="QGI278" s="314"/>
      <c r="QGJ278" s="314"/>
      <c r="QGK278" s="314"/>
      <c r="QGL278" s="314"/>
      <c r="QGM278" s="314"/>
      <c r="QGN278" s="314"/>
      <c r="QGO278" s="314"/>
      <c r="QGP278" s="314"/>
      <c r="QGQ278" s="314"/>
      <c r="QGR278" s="314"/>
      <c r="QGS278" s="314"/>
      <c r="QGT278" s="314"/>
      <c r="QGU278" s="314"/>
      <c r="QGV278" s="314"/>
      <c r="QGW278" s="314"/>
      <c r="QGX278" s="314"/>
      <c r="QGY278" s="314"/>
      <c r="QGZ278" s="314"/>
      <c r="QHA278" s="314"/>
      <c r="QHB278" s="314"/>
      <c r="QHC278" s="314"/>
      <c r="QHD278" s="314"/>
      <c r="QHE278" s="314"/>
      <c r="QHF278" s="314"/>
      <c r="QHG278" s="314"/>
      <c r="QHH278" s="314"/>
      <c r="QHI278" s="314"/>
      <c r="QHJ278" s="314"/>
      <c r="QHK278" s="314"/>
      <c r="QHL278" s="314"/>
      <c r="QHM278" s="314"/>
      <c r="QHN278" s="314"/>
      <c r="QHO278" s="314"/>
      <c r="QHP278" s="314"/>
      <c r="QHQ278" s="314"/>
      <c r="QHR278" s="314"/>
      <c r="QHS278" s="314"/>
      <c r="QHT278" s="314"/>
      <c r="QHU278" s="314"/>
      <c r="QHV278" s="314"/>
      <c r="QHW278" s="314"/>
      <c r="QHX278" s="314"/>
      <c r="QHY278" s="314"/>
      <c r="QHZ278" s="314"/>
      <c r="QIA278" s="314"/>
      <c r="QIB278" s="314"/>
      <c r="QIC278" s="314"/>
      <c r="QID278" s="314"/>
      <c r="QIE278" s="314"/>
      <c r="QIF278" s="314"/>
      <c r="QIG278" s="314"/>
      <c r="QIH278" s="314"/>
      <c r="QII278" s="314"/>
      <c r="QIJ278" s="314"/>
      <c r="QIK278" s="314"/>
      <c r="QIL278" s="314"/>
      <c r="QIM278" s="314"/>
      <c r="QIN278" s="314"/>
      <c r="QIO278" s="314"/>
      <c r="QIP278" s="314"/>
      <c r="QIQ278" s="314"/>
      <c r="QIR278" s="314"/>
      <c r="QIS278" s="314"/>
      <c r="QIT278" s="314"/>
      <c r="QIU278" s="314"/>
      <c r="QIV278" s="314"/>
      <c r="QIW278" s="314"/>
      <c r="QIX278" s="314"/>
      <c r="QIY278" s="314"/>
      <c r="QIZ278" s="314"/>
      <c r="QJA278" s="314"/>
      <c r="QJB278" s="314"/>
      <c r="QJC278" s="314"/>
      <c r="QJD278" s="314"/>
      <c r="QJE278" s="314"/>
      <c r="QJF278" s="314"/>
      <c r="QJG278" s="314"/>
      <c r="QJH278" s="314"/>
      <c r="QJI278" s="314"/>
      <c r="QJJ278" s="314"/>
      <c r="QJK278" s="314"/>
      <c r="QJL278" s="314"/>
      <c r="QJM278" s="314"/>
      <c r="QJN278" s="314"/>
      <c r="QJO278" s="314"/>
      <c r="QJP278" s="314"/>
      <c r="QJQ278" s="314"/>
      <c r="QJR278" s="314"/>
      <c r="QJS278" s="314"/>
      <c r="QJT278" s="314"/>
      <c r="QJU278" s="314"/>
      <c r="QJV278" s="314"/>
      <c r="QJW278" s="314"/>
      <c r="QJX278" s="314"/>
      <c r="QJY278" s="314"/>
      <c r="QJZ278" s="314"/>
      <c r="QKA278" s="314"/>
      <c r="QKB278" s="314"/>
      <c r="QKC278" s="314"/>
      <c r="QKD278" s="314"/>
      <c r="QKE278" s="314"/>
      <c r="QKF278" s="314"/>
      <c r="QKG278" s="314"/>
      <c r="QKH278" s="314"/>
      <c r="QKI278" s="314"/>
      <c r="QKJ278" s="314"/>
      <c r="QKK278" s="314"/>
      <c r="QKL278" s="314"/>
      <c r="QKM278" s="314"/>
      <c r="QKN278" s="314"/>
      <c r="QKO278" s="314"/>
      <c r="QKP278" s="314"/>
      <c r="QKQ278" s="314"/>
      <c r="QKR278" s="314"/>
      <c r="QKS278" s="314"/>
      <c r="QKT278" s="314"/>
      <c r="QKU278" s="314"/>
      <c r="QKV278" s="314"/>
      <c r="QKW278" s="314"/>
      <c r="QKX278" s="314"/>
      <c r="QKY278" s="314"/>
      <c r="QKZ278" s="314"/>
      <c r="QLA278" s="314"/>
      <c r="QLB278" s="314"/>
      <c r="QLC278" s="314"/>
      <c r="QLD278" s="314"/>
      <c r="QLE278" s="314"/>
      <c r="QLF278" s="314"/>
      <c r="QLG278" s="314"/>
      <c r="QLH278" s="314"/>
      <c r="QLI278" s="314"/>
      <c r="QLJ278" s="314"/>
      <c r="QLK278" s="314"/>
      <c r="QLL278" s="314"/>
      <c r="QLM278" s="314"/>
      <c r="QLN278" s="314"/>
      <c r="QLO278" s="314"/>
      <c r="QLP278" s="314"/>
      <c r="QLQ278" s="314"/>
      <c r="QLR278" s="314"/>
      <c r="QLS278" s="314"/>
      <c r="QLT278" s="314"/>
      <c r="QLU278" s="314"/>
      <c r="QLV278" s="314"/>
      <c r="QLW278" s="314"/>
      <c r="QLX278" s="314"/>
      <c r="QLY278" s="314"/>
      <c r="QLZ278" s="314"/>
      <c r="QMA278" s="314"/>
      <c r="QMB278" s="314"/>
      <c r="QMC278" s="314"/>
      <c r="QMD278" s="314"/>
      <c r="QME278" s="314"/>
      <c r="QMF278" s="314"/>
      <c r="QMG278" s="314"/>
      <c r="QMH278" s="314"/>
      <c r="QMI278" s="314"/>
      <c r="QMJ278" s="314"/>
      <c r="QMK278" s="314"/>
      <c r="QML278" s="314"/>
      <c r="QMM278" s="314"/>
      <c r="QMN278" s="314"/>
      <c r="QMO278" s="314"/>
      <c r="QMP278" s="314"/>
      <c r="QMQ278" s="314"/>
      <c r="QMR278" s="314"/>
      <c r="QMS278" s="314"/>
      <c r="QMT278" s="314"/>
      <c r="QMU278" s="314"/>
      <c r="QMV278" s="314"/>
      <c r="QMW278" s="314"/>
      <c r="QMX278" s="314"/>
      <c r="QMY278" s="314"/>
      <c r="QMZ278" s="314"/>
      <c r="QNA278" s="314"/>
      <c r="QNB278" s="314"/>
      <c r="QNC278" s="314"/>
      <c r="QND278" s="314"/>
      <c r="QNE278" s="314"/>
      <c r="QNF278" s="314"/>
      <c r="QNG278" s="314"/>
      <c r="QNH278" s="314"/>
      <c r="QNI278" s="314"/>
      <c r="QNJ278" s="314"/>
      <c r="QNK278" s="314"/>
      <c r="QNL278" s="314"/>
      <c r="QNM278" s="314"/>
      <c r="QNN278" s="314"/>
      <c r="QNO278" s="314"/>
      <c r="QNP278" s="314"/>
      <c r="QNQ278" s="314"/>
      <c r="QNR278" s="314"/>
      <c r="QNS278" s="314"/>
      <c r="QNT278" s="314"/>
      <c r="QNU278" s="314"/>
      <c r="QNV278" s="314"/>
      <c r="QNW278" s="314"/>
      <c r="QNX278" s="314"/>
      <c r="QNY278" s="314"/>
      <c r="QNZ278" s="314"/>
      <c r="QOA278" s="314"/>
      <c r="QOB278" s="314"/>
      <c r="QOC278" s="314"/>
      <c r="QOD278" s="314"/>
      <c r="QOE278" s="314"/>
      <c r="QOF278" s="314"/>
      <c r="QOG278" s="314"/>
      <c r="QOH278" s="314"/>
      <c r="QOI278" s="314"/>
      <c r="QOJ278" s="314"/>
      <c r="QOK278" s="314"/>
      <c r="QOL278" s="314"/>
      <c r="QOM278" s="314"/>
      <c r="QON278" s="314"/>
      <c r="QOO278" s="314"/>
      <c r="QOP278" s="314"/>
      <c r="QOQ278" s="314"/>
      <c r="QOR278" s="314"/>
      <c r="QOS278" s="314"/>
      <c r="QOT278" s="314"/>
      <c r="QOU278" s="314"/>
      <c r="QOV278" s="314"/>
      <c r="QOW278" s="314"/>
      <c r="QOX278" s="314"/>
      <c r="QOY278" s="314"/>
      <c r="QOZ278" s="314"/>
      <c r="QPA278" s="314"/>
      <c r="QPB278" s="314"/>
      <c r="QPC278" s="314"/>
      <c r="QPD278" s="314"/>
      <c r="QPE278" s="314"/>
      <c r="QPF278" s="314"/>
      <c r="QPG278" s="314"/>
      <c r="QPH278" s="314"/>
      <c r="QPI278" s="314"/>
      <c r="QPJ278" s="314"/>
      <c r="QPK278" s="314"/>
      <c r="QPL278" s="314"/>
      <c r="QPM278" s="314"/>
      <c r="QPN278" s="314"/>
      <c r="QPO278" s="314"/>
      <c r="QPP278" s="314"/>
      <c r="QPQ278" s="314"/>
      <c r="QPR278" s="314"/>
      <c r="QPS278" s="314"/>
      <c r="QPT278" s="314"/>
      <c r="QPU278" s="314"/>
      <c r="QPV278" s="314"/>
      <c r="QPW278" s="314"/>
      <c r="QPX278" s="314"/>
      <c r="QPY278" s="314"/>
      <c r="QPZ278" s="314"/>
      <c r="QQA278" s="314"/>
      <c r="QQB278" s="314"/>
      <c r="QQC278" s="314"/>
      <c r="QQD278" s="314"/>
      <c r="QQE278" s="314"/>
      <c r="QQF278" s="314"/>
      <c r="QQG278" s="314"/>
      <c r="QQH278" s="314"/>
      <c r="QQI278" s="314"/>
      <c r="QQJ278" s="314"/>
      <c r="QQK278" s="314"/>
      <c r="QQL278" s="314"/>
      <c r="QQM278" s="314"/>
      <c r="QQN278" s="314"/>
      <c r="QQO278" s="314"/>
      <c r="QQP278" s="314"/>
      <c r="QQQ278" s="314"/>
      <c r="QQR278" s="314"/>
      <c r="QQS278" s="314"/>
      <c r="QQT278" s="314"/>
      <c r="QQU278" s="314"/>
      <c r="QQV278" s="314"/>
      <c r="QQW278" s="314"/>
      <c r="QQX278" s="314"/>
      <c r="QQY278" s="314"/>
      <c r="QQZ278" s="314"/>
      <c r="QRA278" s="314"/>
      <c r="QRB278" s="314"/>
      <c r="QRC278" s="314"/>
      <c r="QRD278" s="314"/>
      <c r="QRE278" s="314"/>
      <c r="QRF278" s="314"/>
      <c r="QRG278" s="314"/>
      <c r="QRH278" s="314"/>
      <c r="QRI278" s="314"/>
      <c r="QRJ278" s="314"/>
      <c r="QRK278" s="314"/>
      <c r="QRL278" s="314"/>
      <c r="QRM278" s="314"/>
      <c r="QRN278" s="314"/>
      <c r="QRO278" s="314"/>
      <c r="QRP278" s="314"/>
      <c r="QRQ278" s="314"/>
      <c r="QRR278" s="314"/>
      <c r="QRS278" s="314"/>
      <c r="QRT278" s="314"/>
      <c r="QRU278" s="314"/>
      <c r="QRV278" s="314"/>
      <c r="QRW278" s="314"/>
      <c r="QRX278" s="314"/>
      <c r="QRY278" s="314"/>
      <c r="QRZ278" s="314"/>
      <c r="QSA278" s="314"/>
      <c r="QSB278" s="314"/>
      <c r="QSC278" s="314"/>
      <c r="QSD278" s="314"/>
      <c r="QSE278" s="314"/>
      <c r="QSF278" s="314"/>
      <c r="QSG278" s="314"/>
      <c r="QSH278" s="314"/>
      <c r="QSI278" s="314"/>
      <c r="QSJ278" s="314"/>
      <c r="QSK278" s="314"/>
      <c r="QSL278" s="314"/>
      <c r="QSM278" s="314"/>
      <c r="QSN278" s="314"/>
      <c r="QSO278" s="314"/>
      <c r="QSP278" s="314"/>
      <c r="QSQ278" s="314"/>
      <c r="QSR278" s="314"/>
      <c r="QSS278" s="314"/>
      <c r="QST278" s="314"/>
      <c r="QSU278" s="314"/>
      <c r="QSV278" s="314"/>
      <c r="QSW278" s="314"/>
      <c r="QSX278" s="314"/>
      <c r="QSY278" s="314"/>
      <c r="QSZ278" s="314"/>
      <c r="QTA278" s="314"/>
      <c r="QTB278" s="314"/>
      <c r="QTC278" s="314"/>
      <c r="QTD278" s="314"/>
      <c r="QTE278" s="314"/>
      <c r="QTF278" s="314"/>
      <c r="QTG278" s="314"/>
      <c r="QTH278" s="314"/>
      <c r="QTI278" s="314"/>
      <c r="QTJ278" s="314"/>
      <c r="QTK278" s="314"/>
      <c r="QTL278" s="314"/>
      <c r="QTM278" s="314"/>
      <c r="QTN278" s="314"/>
      <c r="QTO278" s="314"/>
      <c r="QTP278" s="314"/>
      <c r="QTQ278" s="314"/>
      <c r="QTR278" s="314"/>
      <c r="QTS278" s="314"/>
      <c r="QTT278" s="314"/>
      <c r="QTU278" s="314"/>
      <c r="QTV278" s="314"/>
      <c r="QTW278" s="314"/>
      <c r="QTX278" s="314"/>
      <c r="QTY278" s="314"/>
      <c r="QTZ278" s="314"/>
      <c r="QUA278" s="314"/>
      <c r="QUB278" s="314"/>
      <c r="QUC278" s="314"/>
      <c r="QUD278" s="314"/>
      <c r="QUE278" s="314"/>
      <c r="QUF278" s="314"/>
      <c r="QUG278" s="314"/>
      <c r="QUH278" s="314"/>
      <c r="QUI278" s="314"/>
      <c r="QUJ278" s="314"/>
      <c r="QUK278" s="314"/>
      <c r="QUL278" s="314"/>
      <c r="QUM278" s="314"/>
      <c r="QUN278" s="314"/>
      <c r="QUO278" s="314"/>
      <c r="QUP278" s="314"/>
      <c r="QUQ278" s="314"/>
      <c r="QUR278" s="314"/>
      <c r="QUS278" s="314"/>
      <c r="QUT278" s="314"/>
      <c r="QUU278" s="314"/>
      <c r="QUV278" s="314"/>
      <c r="QUW278" s="314"/>
      <c r="QUX278" s="314"/>
      <c r="QUY278" s="314"/>
      <c r="QUZ278" s="314"/>
      <c r="QVA278" s="314"/>
      <c r="QVB278" s="314"/>
      <c r="QVC278" s="314"/>
      <c r="QVD278" s="314"/>
      <c r="QVE278" s="314"/>
      <c r="QVF278" s="314"/>
      <c r="QVG278" s="314"/>
      <c r="QVH278" s="314"/>
      <c r="QVI278" s="314"/>
      <c r="QVJ278" s="314"/>
      <c r="QVK278" s="314"/>
      <c r="QVL278" s="314"/>
      <c r="QVM278" s="314"/>
      <c r="QVN278" s="314"/>
      <c r="QVO278" s="314"/>
      <c r="QVP278" s="314"/>
      <c r="QVQ278" s="314"/>
      <c r="QVR278" s="314"/>
      <c r="QVS278" s="314"/>
      <c r="QVT278" s="314"/>
      <c r="QVU278" s="314"/>
      <c r="QVV278" s="314"/>
      <c r="QVW278" s="314"/>
      <c r="QVX278" s="314"/>
      <c r="QVY278" s="314"/>
      <c r="QVZ278" s="314"/>
      <c r="QWA278" s="314"/>
      <c r="QWB278" s="314"/>
      <c r="QWC278" s="314"/>
      <c r="QWD278" s="314"/>
      <c r="QWE278" s="314"/>
      <c r="QWF278" s="314"/>
      <c r="QWG278" s="314"/>
      <c r="QWH278" s="314"/>
      <c r="QWI278" s="314"/>
      <c r="QWJ278" s="314"/>
      <c r="QWK278" s="314"/>
      <c r="QWL278" s="314"/>
      <c r="QWM278" s="314"/>
      <c r="QWN278" s="314"/>
      <c r="QWO278" s="314"/>
      <c r="QWP278" s="314"/>
      <c r="QWQ278" s="314"/>
      <c r="QWR278" s="314"/>
      <c r="QWS278" s="314"/>
      <c r="QWT278" s="314"/>
      <c r="QWU278" s="314"/>
      <c r="QWV278" s="314"/>
      <c r="QWW278" s="314"/>
      <c r="QWX278" s="314"/>
      <c r="QWY278" s="314"/>
      <c r="QWZ278" s="314"/>
      <c r="QXA278" s="314"/>
      <c r="QXB278" s="314"/>
      <c r="QXC278" s="314"/>
      <c r="QXD278" s="314"/>
      <c r="QXE278" s="314"/>
      <c r="QXF278" s="314"/>
      <c r="QXG278" s="314"/>
      <c r="QXH278" s="314"/>
      <c r="QXI278" s="314"/>
      <c r="QXJ278" s="314"/>
      <c r="QXK278" s="314"/>
      <c r="QXL278" s="314"/>
      <c r="QXM278" s="314"/>
      <c r="QXN278" s="314"/>
      <c r="QXO278" s="314"/>
      <c r="QXP278" s="314"/>
      <c r="QXQ278" s="314"/>
      <c r="QXR278" s="314"/>
      <c r="QXS278" s="314"/>
      <c r="QXT278" s="314"/>
      <c r="QXU278" s="314"/>
      <c r="QXV278" s="314"/>
      <c r="QXW278" s="314"/>
      <c r="QXX278" s="314"/>
      <c r="QXY278" s="314"/>
      <c r="QXZ278" s="314"/>
      <c r="QYA278" s="314"/>
      <c r="QYB278" s="314"/>
      <c r="QYC278" s="314"/>
      <c r="QYD278" s="314"/>
      <c r="QYE278" s="314"/>
      <c r="QYF278" s="314"/>
      <c r="QYG278" s="314"/>
      <c r="QYH278" s="314"/>
      <c r="QYI278" s="314"/>
      <c r="QYJ278" s="314"/>
      <c r="QYK278" s="314"/>
      <c r="QYL278" s="314"/>
      <c r="QYM278" s="314"/>
      <c r="QYN278" s="314"/>
      <c r="QYO278" s="314"/>
      <c r="QYP278" s="314"/>
      <c r="QYQ278" s="314"/>
      <c r="QYR278" s="314"/>
      <c r="QYS278" s="314"/>
      <c r="QYT278" s="314"/>
      <c r="QYU278" s="314"/>
      <c r="QYV278" s="314"/>
      <c r="QYW278" s="314"/>
      <c r="QYX278" s="314"/>
      <c r="QYY278" s="314"/>
      <c r="QYZ278" s="314"/>
      <c r="QZA278" s="314"/>
      <c r="QZB278" s="314"/>
      <c r="QZC278" s="314"/>
      <c r="QZD278" s="314"/>
      <c r="QZE278" s="314"/>
      <c r="QZF278" s="314"/>
      <c r="QZG278" s="314"/>
      <c r="QZH278" s="314"/>
      <c r="QZI278" s="314"/>
      <c r="QZJ278" s="314"/>
      <c r="QZK278" s="314"/>
      <c r="QZL278" s="314"/>
      <c r="QZM278" s="314"/>
      <c r="QZN278" s="314"/>
      <c r="QZO278" s="314"/>
      <c r="QZP278" s="314"/>
      <c r="QZQ278" s="314"/>
      <c r="QZR278" s="314"/>
      <c r="QZS278" s="314"/>
      <c r="QZT278" s="314"/>
      <c r="QZU278" s="314"/>
      <c r="QZV278" s="314"/>
      <c r="QZW278" s="314"/>
      <c r="QZX278" s="314"/>
      <c r="QZY278" s="314"/>
      <c r="QZZ278" s="314"/>
      <c r="RAA278" s="314"/>
      <c r="RAB278" s="314"/>
      <c r="RAC278" s="314"/>
      <c r="RAD278" s="314"/>
      <c r="RAE278" s="314"/>
      <c r="RAF278" s="314"/>
      <c r="RAG278" s="314"/>
      <c r="RAH278" s="314"/>
      <c r="RAI278" s="314"/>
      <c r="RAJ278" s="314"/>
      <c r="RAK278" s="314"/>
      <c r="RAL278" s="314"/>
      <c r="RAM278" s="314"/>
      <c r="RAN278" s="314"/>
      <c r="RAO278" s="314"/>
      <c r="RAP278" s="314"/>
      <c r="RAQ278" s="314"/>
      <c r="RAR278" s="314"/>
      <c r="RAS278" s="314"/>
      <c r="RAT278" s="314"/>
      <c r="RAU278" s="314"/>
      <c r="RAV278" s="314"/>
      <c r="RAW278" s="314"/>
      <c r="RAX278" s="314"/>
      <c r="RAY278" s="314"/>
      <c r="RAZ278" s="314"/>
      <c r="RBA278" s="314"/>
      <c r="RBB278" s="314"/>
      <c r="RBC278" s="314"/>
      <c r="RBD278" s="314"/>
      <c r="RBE278" s="314"/>
      <c r="RBF278" s="314"/>
      <c r="RBG278" s="314"/>
      <c r="RBH278" s="314"/>
      <c r="RBI278" s="314"/>
      <c r="RBJ278" s="314"/>
      <c r="RBK278" s="314"/>
      <c r="RBL278" s="314"/>
      <c r="RBM278" s="314"/>
      <c r="RBN278" s="314"/>
      <c r="RBO278" s="314"/>
      <c r="RBP278" s="314"/>
      <c r="RBQ278" s="314"/>
      <c r="RBR278" s="314"/>
      <c r="RBS278" s="314"/>
      <c r="RBT278" s="314"/>
      <c r="RBU278" s="314"/>
      <c r="RBV278" s="314"/>
      <c r="RBW278" s="314"/>
      <c r="RBX278" s="314"/>
      <c r="RBY278" s="314"/>
      <c r="RBZ278" s="314"/>
      <c r="RCA278" s="314"/>
      <c r="RCB278" s="314"/>
      <c r="RCC278" s="314"/>
      <c r="RCD278" s="314"/>
      <c r="RCE278" s="314"/>
      <c r="RCF278" s="314"/>
      <c r="RCG278" s="314"/>
      <c r="RCH278" s="314"/>
      <c r="RCI278" s="314"/>
      <c r="RCJ278" s="314"/>
      <c r="RCK278" s="314"/>
      <c r="RCL278" s="314"/>
      <c r="RCM278" s="314"/>
      <c r="RCN278" s="314"/>
      <c r="RCO278" s="314"/>
      <c r="RCP278" s="314"/>
      <c r="RCQ278" s="314"/>
      <c r="RCR278" s="314"/>
      <c r="RCS278" s="314"/>
      <c r="RCT278" s="314"/>
      <c r="RCU278" s="314"/>
      <c r="RCV278" s="314"/>
      <c r="RCW278" s="314"/>
      <c r="RCX278" s="314"/>
      <c r="RCY278" s="314"/>
      <c r="RCZ278" s="314"/>
      <c r="RDA278" s="314"/>
      <c r="RDB278" s="314"/>
      <c r="RDC278" s="314"/>
      <c r="RDD278" s="314"/>
      <c r="RDE278" s="314"/>
      <c r="RDF278" s="314"/>
      <c r="RDG278" s="314"/>
      <c r="RDH278" s="314"/>
      <c r="RDI278" s="314"/>
      <c r="RDJ278" s="314"/>
      <c r="RDK278" s="314"/>
      <c r="RDL278" s="314"/>
      <c r="RDM278" s="314"/>
      <c r="RDN278" s="314"/>
      <c r="RDO278" s="314"/>
      <c r="RDP278" s="314"/>
      <c r="RDQ278" s="314"/>
      <c r="RDR278" s="314"/>
      <c r="RDS278" s="314"/>
      <c r="RDT278" s="314"/>
      <c r="RDU278" s="314"/>
      <c r="RDV278" s="314"/>
      <c r="RDW278" s="314"/>
      <c r="RDX278" s="314"/>
      <c r="RDY278" s="314"/>
      <c r="RDZ278" s="314"/>
      <c r="REA278" s="314"/>
      <c r="REB278" s="314"/>
      <c r="REC278" s="314"/>
      <c r="RED278" s="314"/>
      <c r="REE278" s="314"/>
      <c r="REF278" s="314"/>
      <c r="REG278" s="314"/>
      <c r="REH278" s="314"/>
      <c r="REI278" s="314"/>
      <c r="REJ278" s="314"/>
      <c r="REK278" s="314"/>
      <c r="REL278" s="314"/>
      <c r="REM278" s="314"/>
      <c r="REN278" s="314"/>
      <c r="REO278" s="314"/>
      <c r="REP278" s="314"/>
      <c r="REQ278" s="314"/>
      <c r="RER278" s="314"/>
      <c r="RES278" s="314"/>
      <c r="RET278" s="314"/>
      <c r="REU278" s="314"/>
      <c r="REV278" s="314"/>
      <c r="REW278" s="314"/>
      <c r="REX278" s="314"/>
      <c r="REY278" s="314"/>
      <c r="REZ278" s="314"/>
      <c r="RFA278" s="314"/>
      <c r="RFB278" s="314"/>
      <c r="RFC278" s="314"/>
      <c r="RFD278" s="314"/>
      <c r="RFE278" s="314"/>
      <c r="RFF278" s="314"/>
      <c r="RFG278" s="314"/>
      <c r="RFH278" s="314"/>
      <c r="RFI278" s="314"/>
      <c r="RFJ278" s="314"/>
      <c r="RFK278" s="314"/>
      <c r="RFL278" s="314"/>
      <c r="RFM278" s="314"/>
      <c r="RFN278" s="314"/>
      <c r="RFO278" s="314"/>
      <c r="RFP278" s="314"/>
      <c r="RFQ278" s="314"/>
      <c r="RFR278" s="314"/>
      <c r="RFS278" s="314"/>
      <c r="RFT278" s="314"/>
      <c r="RFU278" s="314"/>
      <c r="RFV278" s="314"/>
      <c r="RFW278" s="314"/>
      <c r="RFX278" s="314"/>
      <c r="RFY278" s="314"/>
      <c r="RFZ278" s="314"/>
      <c r="RGA278" s="314"/>
      <c r="RGB278" s="314"/>
      <c r="RGC278" s="314"/>
      <c r="RGD278" s="314"/>
      <c r="RGE278" s="314"/>
      <c r="RGF278" s="314"/>
      <c r="RGG278" s="314"/>
      <c r="RGH278" s="314"/>
      <c r="RGI278" s="314"/>
      <c r="RGJ278" s="314"/>
      <c r="RGK278" s="314"/>
      <c r="RGL278" s="314"/>
      <c r="RGM278" s="314"/>
      <c r="RGN278" s="314"/>
      <c r="RGO278" s="314"/>
      <c r="RGP278" s="314"/>
      <c r="RGQ278" s="314"/>
      <c r="RGR278" s="314"/>
      <c r="RGS278" s="314"/>
      <c r="RGT278" s="314"/>
      <c r="RGU278" s="314"/>
      <c r="RGV278" s="314"/>
      <c r="RGW278" s="314"/>
      <c r="RGX278" s="314"/>
      <c r="RGY278" s="314"/>
      <c r="RGZ278" s="314"/>
      <c r="RHA278" s="314"/>
      <c r="RHB278" s="314"/>
      <c r="RHC278" s="314"/>
      <c r="RHD278" s="314"/>
      <c r="RHE278" s="314"/>
      <c r="RHF278" s="314"/>
      <c r="RHG278" s="314"/>
      <c r="RHH278" s="314"/>
      <c r="RHI278" s="314"/>
      <c r="RHJ278" s="314"/>
      <c r="RHK278" s="314"/>
      <c r="RHL278" s="314"/>
      <c r="RHM278" s="314"/>
      <c r="RHN278" s="314"/>
      <c r="RHO278" s="314"/>
      <c r="RHP278" s="314"/>
      <c r="RHQ278" s="314"/>
      <c r="RHR278" s="314"/>
      <c r="RHS278" s="314"/>
      <c r="RHT278" s="314"/>
      <c r="RHU278" s="314"/>
      <c r="RHV278" s="314"/>
      <c r="RHW278" s="314"/>
      <c r="RHX278" s="314"/>
      <c r="RHY278" s="314"/>
      <c r="RHZ278" s="314"/>
      <c r="RIA278" s="314"/>
      <c r="RIB278" s="314"/>
      <c r="RIC278" s="314"/>
      <c r="RID278" s="314"/>
      <c r="RIE278" s="314"/>
      <c r="RIF278" s="314"/>
      <c r="RIG278" s="314"/>
      <c r="RIH278" s="314"/>
      <c r="RII278" s="314"/>
      <c r="RIJ278" s="314"/>
      <c r="RIK278" s="314"/>
      <c r="RIL278" s="314"/>
      <c r="RIM278" s="314"/>
      <c r="RIN278" s="314"/>
      <c r="RIO278" s="314"/>
      <c r="RIP278" s="314"/>
      <c r="RIQ278" s="314"/>
      <c r="RIR278" s="314"/>
      <c r="RIS278" s="314"/>
      <c r="RIT278" s="314"/>
      <c r="RIU278" s="314"/>
      <c r="RIV278" s="314"/>
      <c r="RIW278" s="314"/>
      <c r="RIX278" s="314"/>
      <c r="RIY278" s="314"/>
      <c r="RIZ278" s="314"/>
      <c r="RJA278" s="314"/>
      <c r="RJB278" s="314"/>
      <c r="RJC278" s="314"/>
      <c r="RJD278" s="314"/>
      <c r="RJE278" s="314"/>
      <c r="RJF278" s="314"/>
      <c r="RJG278" s="314"/>
      <c r="RJH278" s="314"/>
      <c r="RJI278" s="314"/>
      <c r="RJJ278" s="314"/>
      <c r="RJK278" s="314"/>
      <c r="RJL278" s="314"/>
      <c r="RJM278" s="314"/>
      <c r="RJN278" s="314"/>
      <c r="RJO278" s="314"/>
      <c r="RJP278" s="314"/>
      <c r="RJQ278" s="314"/>
      <c r="RJR278" s="314"/>
      <c r="RJS278" s="314"/>
      <c r="RJT278" s="314"/>
      <c r="RJU278" s="314"/>
      <c r="RJV278" s="314"/>
      <c r="RJW278" s="314"/>
      <c r="RJX278" s="314"/>
      <c r="RJY278" s="314"/>
      <c r="RJZ278" s="314"/>
      <c r="RKA278" s="314"/>
      <c r="RKB278" s="314"/>
      <c r="RKC278" s="314"/>
      <c r="RKD278" s="314"/>
      <c r="RKE278" s="314"/>
      <c r="RKF278" s="314"/>
      <c r="RKG278" s="314"/>
      <c r="RKH278" s="314"/>
      <c r="RKI278" s="314"/>
      <c r="RKJ278" s="314"/>
      <c r="RKK278" s="314"/>
      <c r="RKL278" s="314"/>
      <c r="RKM278" s="314"/>
      <c r="RKN278" s="314"/>
      <c r="RKO278" s="314"/>
      <c r="RKP278" s="314"/>
      <c r="RKQ278" s="314"/>
      <c r="RKR278" s="314"/>
      <c r="RKS278" s="314"/>
      <c r="RKT278" s="314"/>
      <c r="RKU278" s="314"/>
      <c r="RKV278" s="314"/>
      <c r="RKW278" s="314"/>
      <c r="RKX278" s="314"/>
      <c r="RKY278" s="314"/>
      <c r="RKZ278" s="314"/>
      <c r="RLA278" s="314"/>
      <c r="RLB278" s="314"/>
      <c r="RLC278" s="314"/>
      <c r="RLD278" s="314"/>
      <c r="RLE278" s="314"/>
      <c r="RLF278" s="314"/>
      <c r="RLG278" s="314"/>
      <c r="RLH278" s="314"/>
      <c r="RLI278" s="314"/>
      <c r="RLJ278" s="314"/>
      <c r="RLK278" s="314"/>
      <c r="RLL278" s="314"/>
      <c r="RLM278" s="314"/>
      <c r="RLN278" s="314"/>
      <c r="RLO278" s="314"/>
      <c r="RLP278" s="314"/>
      <c r="RLQ278" s="314"/>
      <c r="RLR278" s="314"/>
      <c r="RLS278" s="314"/>
      <c r="RLT278" s="314"/>
      <c r="RLU278" s="314"/>
      <c r="RLV278" s="314"/>
      <c r="RLW278" s="314"/>
      <c r="RLX278" s="314"/>
      <c r="RLY278" s="314"/>
      <c r="RLZ278" s="314"/>
      <c r="RMA278" s="314"/>
      <c r="RMB278" s="314"/>
      <c r="RMC278" s="314"/>
      <c r="RMD278" s="314"/>
      <c r="RME278" s="314"/>
      <c r="RMF278" s="314"/>
      <c r="RMG278" s="314"/>
      <c r="RMH278" s="314"/>
      <c r="RMI278" s="314"/>
      <c r="RMJ278" s="314"/>
      <c r="RMK278" s="314"/>
      <c r="RML278" s="314"/>
      <c r="RMM278" s="314"/>
      <c r="RMN278" s="314"/>
      <c r="RMO278" s="314"/>
      <c r="RMP278" s="314"/>
      <c r="RMQ278" s="314"/>
      <c r="RMR278" s="314"/>
      <c r="RMS278" s="314"/>
      <c r="RMT278" s="314"/>
      <c r="RMU278" s="314"/>
      <c r="RMV278" s="314"/>
      <c r="RMW278" s="314"/>
      <c r="RMX278" s="314"/>
      <c r="RMY278" s="314"/>
      <c r="RMZ278" s="314"/>
      <c r="RNA278" s="314"/>
      <c r="RNB278" s="314"/>
      <c r="RNC278" s="314"/>
      <c r="RND278" s="314"/>
      <c r="RNE278" s="314"/>
      <c r="RNF278" s="314"/>
      <c r="RNG278" s="314"/>
      <c r="RNH278" s="314"/>
      <c r="RNI278" s="314"/>
      <c r="RNJ278" s="314"/>
      <c r="RNK278" s="314"/>
      <c r="RNL278" s="314"/>
      <c r="RNM278" s="314"/>
      <c r="RNN278" s="314"/>
      <c r="RNO278" s="314"/>
      <c r="RNP278" s="314"/>
      <c r="RNQ278" s="314"/>
      <c r="RNR278" s="314"/>
      <c r="RNS278" s="314"/>
      <c r="RNT278" s="314"/>
      <c r="RNU278" s="314"/>
      <c r="RNV278" s="314"/>
      <c r="RNW278" s="314"/>
      <c r="RNX278" s="314"/>
      <c r="RNY278" s="314"/>
      <c r="RNZ278" s="314"/>
      <c r="ROA278" s="314"/>
      <c r="ROB278" s="314"/>
      <c r="ROC278" s="314"/>
      <c r="ROD278" s="314"/>
      <c r="ROE278" s="314"/>
      <c r="ROF278" s="314"/>
      <c r="ROG278" s="314"/>
      <c r="ROH278" s="314"/>
      <c r="ROI278" s="314"/>
      <c r="ROJ278" s="314"/>
      <c r="ROK278" s="314"/>
      <c r="ROL278" s="314"/>
      <c r="ROM278" s="314"/>
      <c r="RON278" s="314"/>
      <c r="ROO278" s="314"/>
      <c r="ROP278" s="314"/>
      <c r="ROQ278" s="314"/>
      <c r="ROR278" s="314"/>
      <c r="ROS278" s="314"/>
      <c r="ROT278" s="314"/>
      <c r="ROU278" s="314"/>
      <c r="ROV278" s="314"/>
      <c r="ROW278" s="314"/>
      <c r="ROX278" s="314"/>
      <c r="ROY278" s="314"/>
      <c r="ROZ278" s="314"/>
      <c r="RPA278" s="314"/>
      <c r="RPB278" s="314"/>
      <c r="RPC278" s="314"/>
      <c r="RPD278" s="314"/>
      <c r="RPE278" s="314"/>
      <c r="RPF278" s="314"/>
      <c r="RPG278" s="314"/>
      <c r="RPH278" s="314"/>
      <c r="RPI278" s="314"/>
      <c r="RPJ278" s="314"/>
      <c r="RPK278" s="314"/>
      <c r="RPL278" s="314"/>
      <c r="RPM278" s="314"/>
      <c r="RPN278" s="314"/>
      <c r="RPO278" s="314"/>
      <c r="RPP278" s="314"/>
      <c r="RPQ278" s="314"/>
      <c r="RPR278" s="314"/>
      <c r="RPS278" s="314"/>
      <c r="RPT278" s="314"/>
      <c r="RPU278" s="314"/>
      <c r="RPV278" s="314"/>
      <c r="RPW278" s="314"/>
      <c r="RPX278" s="314"/>
      <c r="RPY278" s="314"/>
      <c r="RPZ278" s="314"/>
      <c r="RQA278" s="314"/>
      <c r="RQB278" s="314"/>
      <c r="RQC278" s="314"/>
      <c r="RQD278" s="314"/>
      <c r="RQE278" s="314"/>
      <c r="RQF278" s="314"/>
      <c r="RQG278" s="314"/>
      <c r="RQH278" s="314"/>
      <c r="RQI278" s="314"/>
      <c r="RQJ278" s="314"/>
      <c r="RQK278" s="314"/>
      <c r="RQL278" s="314"/>
      <c r="RQM278" s="314"/>
      <c r="RQN278" s="314"/>
      <c r="RQO278" s="314"/>
      <c r="RQP278" s="314"/>
      <c r="RQQ278" s="314"/>
      <c r="RQR278" s="314"/>
      <c r="RQS278" s="314"/>
      <c r="RQT278" s="314"/>
      <c r="RQU278" s="314"/>
      <c r="RQV278" s="314"/>
      <c r="RQW278" s="314"/>
      <c r="RQX278" s="314"/>
      <c r="RQY278" s="314"/>
      <c r="RQZ278" s="314"/>
      <c r="RRA278" s="314"/>
      <c r="RRB278" s="314"/>
      <c r="RRC278" s="314"/>
      <c r="RRD278" s="314"/>
      <c r="RRE278" s="314"/>
      <c r="RRF278" s="314"/>
      <c r="RRG278" s="314"/>
      <c r="RRH278" s="314"/>
      <c r="RRI278" s="314"/>
      <c r="RRJ278" s="314"/>
      <c r="RRK278" s="314"/>
      <c r="RRL278" s="314"/>
      <c r="RRM278" s="314"/>
      <c r="RRN278" s="314"/>
      <c r="RRO278" s="314"/>
      <c r="RRP278" s="314"/>
      <c r="RRQ278" s="314"/>
      <c r="RRR278" s="314"/>
      <c r="RRS278" s="314"/>
      <c r="RRT278" s="314"/>
      <c r="RRU278" s="314"/>
      <c r="RRV278" s="314"/>
      <c r="RRW278" s="314"/>
      <c r="RRX278" s="314"/>
      <c r="RRY278" s="314"/>
      <c r="RRZ278" s="314"/>
      <c r="RSA278" s="314"/>
      <c r="RSB278" s="314"/>
      <c r="RSC278" s="314"/>
      <c r="RSD278" s="314"/>
      <c r="RSE278" s="314"/>
      <c r="RSF278" s="314"/>
      <c r="RSG278" s="314"/>
      <c r="RSH278" s="314"/>
      <c r="RSI278" s="314"/>
      <c r="RSJ278" s="314"/>
      <c r="RSK278" s="314"/>
      <c r="RSL278" s="314"/>
      <c r="RSM278" s="314"/>
      <c r="RSN278" s="314"/>
      <c r="RSO278" s="314"/>
      <c r="RSP278" s="314"/>
      <c r="RSQ278" s="314"/>
      <c r="RSR278" s="314"/>
      <c r="RSS278" s="314"/>
      <c r="RST278" s="314"/>
      <c r="RSU278" s="314"/>
      <c r="RSV278" s="314"/>
      <c r="RSW278" s="314"/>
      <c r="RSX278" s="314"/>
      <c r="RSY278" s="314"/>
      <c r="RSZ278" s="314"/>
      <c r="RTA278" s="314"/>
      <c r="RTB278" s="314"/>
      <c r="RTC278" s="314"/>
      <c r="RTD278" s="314"/>
      <c r="RTE278" s="314"/>
      <c r="RTF278" s="314"/>
      <c r="RTG278" s="314"/>
      <c r="RTH278" s="314"/>
      <c r="RTI278" s="314"/>
      <c r="RTJ278" s="314"/>
      <c r="RTK278" s="314"/>
      <c r="RTL278" s="314"/>
      <c r="RTM278" s="314"/>
      <c r="RTN278" s="314"/>
      <c r="RTO278" s="314"/>
      <c r="RTP278" s="314"/>
      <c r="RTQ278" s="314"/>
      <c r="RTR278" s="314"/>
      <c r="RTS278" s="314"/>
      <c r="RTT278" s="314"/>
      <c r="RTU278" s="314"/>
      <c r="RTV278" s="314"/>
      <c r="RTW278" s="314"/>
      <c r="RTX278" s="314"/>
      <c r="RTY278" s="314"/>
      <c r="RTZ278" s="314"/>
      <c r="RUA278" s="314"/>
      <c r="RUB278" s="314"/>
      <c r="RUC278" s="314"/>
      <c r="RUD278" s="314"/>
      <c r="RUE278" s="314"/>
      <c r="RUF278" s="314"/>
      <c r="RUG278" s="314"/>
      <c r="RUH278" s="314"/>
      <c r="RUI278" s="314"/>
      <c r="RUJ278" s="314"/>
      <c r="RUK278" s="314"/>
      <c r="RUL278" s="314"/>
      <c r="RUM278" s="314"/>
      <c r="RUN278" s="314"/>
      <c r="RUO278" s="314"/>
      <c r="RUP278" s="314"/>
      <c r="RUQ278" s="314"/>
      <c r="RUR278" s="314"/>
      <c r="RUS278" s="314"/>
      <c r="RUT278" s="314"/>
      <c r="RUU278" s="314"/>
      <c r="RUV278" s="314"/>
      <c r="RUW278" s="314"/>
      <c r="RUX278" s="314"/>
      <c r="RUY278" s="314"/>
      <c r="RUZ278" s="314"/>
      <c r="RVA278" s="314"/>
      <c r="RVB278" s="314"/>
      <c r="RVC278" s="314"/>
      <c r="RVD278" s="314"/>
      <c r="RVE278" s="314"/>
      <c r="RVF278" s="314"/>
      <c r="RVG278" s="314"/>
      <c r="RVH278" s="314"/>
      <c r="RVI278" s="314"/>
      <c r="RVJ278" s="314"/>
      <c r="RVK278" s="314"/>
      <c r="RVL278" s="314"/>
      <c r="RVM278" s="314"/>
      <c r="RVN278" s="314"/>
      <c r="RVO278" s="314"/>
      <c r="RVP278" s="314"/>
      <c r="RVQ278" s="314"/>
      <c r="RVR278" s="314"/>
      <c r="RVS278" s="314"/>
      <c r="RVT278" s="314"/>
      <c r="RVU278" s="314"/>
      <c r="RVV278" s="314"/>
      <c r="RVW278" s="314"/>
      <c r="RVX278" s="314"/>
      <c r="RVY278" s="314"/>
      <c r="RVZ278" s="314"/>
      <c r="RWA278" s="314"/>
      <c r="RWB278" s="314"/>
      <c r="RWC278" s="314"/>
      <c r="RWD278" s="314"/>
      <c r="RWE278" s="314"/>
      <c r="RWF278" s="314"/>
      <c r="RWG278" s="314"/>
      <c r="RWH278" s="314"/>
      <c r="RWI278" s="314"/>
      <c r="RWJ278" s="314"/>
      <c r="RWK278" s="314"/>
      <c r="RWL278" s="314"/>
      <c r="RWM278" s="314"/>
      <c r="RWN278" s="314"/>
      <c r="RWO278" s="314"/>
      <c r="RWP278" s="314"/>
      <c r="RWQ278" s="314"/>
      <c r="RWR278" s="314"/>
      <c r="RWS278" s="314"/>
      <c r="RWT278" s="314"/>
      <c r="RWU278" s="314"/>
      <c r="RWV278" s="314"/>
      <c r="RWW278" s="314"/>
      <c r="RWX278" s="314"/>
      <c r="RWY278" s="314"/>
      <c r="RWZ278" s="314"/>
      <c r="RXA278" s="314"/>
      <c r="RXB278" s="314"/>
      <c r="RXC278" s="314"/>
      <c r="RXD278" s="314"/>
      <c r="RXE278" s="314"/>
      <c r="RXF278" s="314"/>
      <c r="RXG278" s="314"/>
      <c r="RXH278" s="314"/>
      <c r="RXI278" s="314"/>
      <c r="RXJ278" s="314"/>
      <c r="RXK278" s="314"/>
      <c r="RXL278" s="314"/>
      <c r="RXM278" s="314"/>
      <c r="RXN278" s="314"/>
      <c r="RXO278" s="314"/>
      <c r="RXP278" s="314"/>
      <c r="RXQ278" s="314"/>
      <c r="RXR278" s="314"/>
      <c r="RXS278" s="314"/>
      <c r="RXT278" s="314"/>
      <c r="RXU278" s="314"/>
      <c r="RXV278" s="314"/>
      <c r="RXW278" s="314"/>
      <c r="RXX278" s="314"/>
      <c r="RXY278" s="314"/>
      <c r="RXZ278" s="314"/>
      <c r="RYA278" s="314"/>
      <c r="RYB278" s="314"/>
      <c r="RYC278" s="314"/>
      <c r="RYD278" s="314"/>
      <c r="RYE278" s="314"/>
      <c r="RYF278" s="314"/>
      <c r="RYG278" s="314"/>
      <c r="RYH278" s="314"/>
      <c r="RYI278" s="314"/>
      <c r="RYJ278" s="314"/>
      <c r="RYK278" s="314"/>
      <c r="RYL278" s="314"/>
      <c r="RYM278" s="314"/>
      <c r="RYN278" s="314"/>
      <c r="RYO278" s="314"/>
      <c r="RYP278" s="314"/>
      <c r="RYQ278" s="314"/>
      <c r="RYR278" s="314"/>
      <c r="RYS278" s="314"/>
      <c r="RYT278" s="314"/>
      <c r="RYU278" s="314"/>
      <c r="RYV278" s="314"/>
      <c r="RYW278" s="314"/>
      <c r="RYX278" s="314"/>
      <c r="RYY278" s="314"/>
      <c r="RYZ278" s="314"/>
      <c r="RZA278" s="314"/>
      <c r="RZB278" s="314"/>
      <c r="RZC278" s="314"/>
      <c r="RZD278" s="314"/>
      <c r="RZE278" s="314"/>
      <c r="RZF278" s="314"/>
      <c r="RZG278" s="314"/>
      <c r="RZH278" s="314"/>
      <c r="RZI278" s="314"/>
      <c r="RZJ278" s="314"/>
      <c r="RZK278" s="314"/>
      <c r="RZL278" s="314"/>
      <c r="RZM278" s="314"/>
      <c r="RZN278" s="314"/>
      <c r="RZO278" s="314"/>
      <c r="RZP278" s="314"/>
      <c r="RZQ278" s="314"/>
      <c r="RZR278" s="314"/>
      <c r="RZS278" s="314"/>
      <c r="RZT278" s="314"/>
      <c r="RZU278" s="314"/>
      <c r="RZV278" s="314"/>
      <c r="RZW278" s="314"/>
      <c r="RZX278" s="314"/>
      <c r="RZY278" s="314"/>
      <c r="RZZ278" s="314"/>
      <c r="SAA278" s="314"/>
      <c r="SAB278" s="314"/>
      <c r="SAC278" s="314"/>
      <c r="SAD278" s="314"/>
      <c r="SAE278" s="314"/>
      <c r="SAF278" s="314"/>
      <c r="SAG278" s="314"/>
      <c r="SAH278" s="314"/>
      <c r="SAI278" s="314"/>
      <c r="SAJ278" s="314"/>
      <c r="SAK278" s="314"/>
      <c r="SAL278" s="314"/>
      <c r="SAM278" s="314"/>
      <c r="SAN278" s="314"/>
      <c r="SAO278" s="314"/>
      <c r="SAP278" s="314"/>
      <c r="SAQ278" s="314"/>
      <c r="SAR278" s="314"/>
      <c r="SAS278" s="314"/>
      <c r="SAT278" s="314"/>
      <c r="SAU278" s="314"/>
      <c r="SAV278" s="314"/>
      <c r="SAW278" s="314"/>
      <c r="SAX278" s="314"/>
      <c r="SAY278" s="314"/>
      <c r="SAZ278" s="314"/>
      <c r="SBA278" s="314"/>
      <c r="SBB278" s="314"/>
      <c r="SBC278" s="314"/>
      <c r="SBD278" s="314"/>
      <c r="SBE278" s="314"/>
      <c r="SBF278" s="314"/>
      <c r="SBG278" s="314"/>
      <c r="SBH278" s="314"/>
      <c r="SBI278" s="314"/>
      <c r="SBJ278" s="314"/>
      <c r="SBK278" s="314"/>
      <c r="SBL278" s="314"/>
      <c r="SBM278" s="314"/>
      <c r="SBN278" s="314"/>
      <c r="SBO278" s="314"/>
      <c r="SBP278" s="314"/>
      <c r="SBQ278" s="314"/>
      <c r="SBR278" s="314"/>
      <c r="SBS278" s="314"/>
      <c r="SBT278" s="314"/>
      <c r="SBU278" s="314"/>
      <c r="SBV278" s="314"/>
      <c r="SBW278" s="314"/>
      <c r="SBX278" s="314"/>
      <c r="SBY278" s="314"/>
      <c r="SBZ278" s="314"/>
      <c r="SCA278" s="314"/>
      <c r="SCB278" s="314"/>
      <c r="SCC278" s="314"/>
      <c r="SCD278" s="314"/>
      <c r="SCE278" s="314"/>
      <c r="SCF278" s="314"/>
      <c r="SCG278" s="314"/>
      <c r="SCH278" s="314"/>
      <c r="SCI278" s="314"/>
      <c r="SCJ278" s="314"/>
      <c r="SCK278" s="314"/>
      <c r="SCL278" s="314"/>
      <c r="SCM278" s="314"/>
      <c r="SCN278" s="314"/>
      <c r="SCO278" s="314"/>
      <c r="SCP278" s="314"/>
      <c r="SCQ278" s="314"/>
      <c r="SCR278" s="314"/>
      <c r="SCS278" s="314"/>
      <c r="SCT278" s="314"/>
      <c r="SCU278" s="314"/>
      <c r="SCV278" s="314"/>
      <c r="SCW278" s="314"/>
      <c r="SCX278" s="314"/>
      <c r="SCY278" s="314"/>
      <c r="SCZ278" s="314"/>
      <c r="SDA278" s="314"/>
      <c r="SDB278" s="314"/>
      <c r="SDC278" s="314"/>
      <c r="SDD278" s="314"/>
      <c r="SDE278" s="314"/>
      <c r="SDF278" s="314"/>
      <c r="SDG278" s="314"/>
      <c r="SDH278" s="314"/>
      <c r="SDI278" s="314"/>
      <c r="SDJ278" s="314"/>
      <c r="SDK278" s="314"/>
      <c r="SDL278" s="314"/>
      <c r="SDM278" s="314"/>
      <c r="SDN278" s="314"/>
      <c r="SDO278" s="314"/>
      <c r="SDP278" s="314"/>
      <c r="SDQ278" s="314"/>
      <c r="SDR278" s="314"/>
      <c r="SDS278" s="314"/>
      <c r="SDT278" s="314"/>
      <c r="SDU278" s="314"/>
      <c r="SDV278" s="314"/>
      <c r="SDW278" s="314"/>
      <c r="SDX278" s="314"/>
      <c r="SDY278" s="314"/>
      <c r="SDZ278" s="314"/>
      <c r="SEA278" s="314"/>
      <c r="SEB278" s="314"/>
      <c r="SEC278" s="314"/>
      <c r="SED278" s="314"/>
      <c r="SEE278" s="314"/>
      <c r="SEF278" s="314"/>
      <c r="SEG278" s="314"/>
      <c r="SEH278" s="314"/>
      <c r="SEI278" s="314"/>
      <c r="SEJ278" s="314"/>
      <c r="SEK278" s="314"/>
      <c r="SEL278" s="314"/>
      <c r="SEM278" s="314"/>
      <c r="SEN278" s="314"/>
      <c r="SEO278" s="314"/>
      <c r="SEP278" s="314"/>
      <c r="SEQ278" s="314"/>
      <c r="SER278" s="314"/>
      <c r="SES278" s="314"/>
      <c r="SET278" s="314"/>
      <c r="SEU278" s="314"/>
      <c r="SEV278" s="314"/>
      <c r="SEW278" s="314"/>
      <c r="SEX278" s="314"/>
      <c r="SEY278" s="314"/>
      <c r="SEZ278" s="314"/>
      <c r="SFA278" s="314"/>
      <c r="SFB278" s="314"/>
      <c r="SFC278" s="314"/>
      <c r="SFD278" s="314"/>
      <c r="SFE278" s="314"/>
      <c r="SFF278" s="314"/>
      <c r="SFG278" s="314"/>
      <c r="SFH278" s="314"/>
      <c r="SFI278" s="314"/>
      <c r="SFJ278" s="314"/>
      <c r="SFK278" s="314"/>
      <c r="SFL278" s="314"/>
      <c r="SFM278" s="314"/>
      <c r="SFN278" s="314"/>
      <c r="SFO278" s="314"/>
      <c r="SFP278" s="314"/>
      <c r="SFQ278" s="314"/>
      <c r="SFR278" s="314"/>
      <c r="SFS278" s="314"/>
      <c r="SFT278" s="314"/>
      <c r="SFU278" s="314"/>
      <c r="SFV278" s="314"/>
      <c r="SFW278" s="314"/>
      <c r="SFX278" s="314"/>
      <c r="SFY278" s="314"/>
      <c r="SFZ278" s="314"/>
      <c r="SGA278" s="314"/>
      <c r="SGB278" s="314"/>
      <c r="SGC278" s="314"/>
      <c r="SGD278" s="314"/>
      <c r="SGE278" s="314"/>
      <c r="SGF278" s="314"/>
      <c r="SGG278" s="314"/>
      <c r="SGH278" s="314"/>
      <c r="SGI278" s="314"/>
      <c r="SGJ278" s="314"/>
      <c r="SGK278" s="314"/>
      <c r="SGL278" s="314"/>
      <c r="SGM278" s="314"/>
      <c r="SGN278" s="314"/>
      <c r="SGO278" s="314"/>
      <c r="SGP278" s="314"/>
      <c r="SGQ278" s="314"/>
      <c r="SGR278" s="314"/>
      <c r="SGS278" s="314"/>
      <c r="SGT278" s="314"/>
      <c r="SGU278" s="314"/>
      <c r="SGV278" s="314"/>
      <c r="SGW278" s="314"/>
      <c r="SGX278" s="314"/>
      <c r="SGY278" s="314"/>
      <c r="SGZ278" s="314"/>
      <c r="SHA278" s="314"/>
      <c r="SHB278" s="314"/>
      <c r="SHC278" s="314"/>
      <c r="SHD278" s="314"/>
      <c r="SHE278" s="314"/>
      <c r="SHF278" s="314"/>
      <c r="SHG278" s="314"/>
      <c r="SHH278" s="314"/>
      <c r="SHI278" s="314"/>
      <c r="SHJ278" s="314"/>
      <c r="SHK278" s="314"/>
      <c r="SHL278" s="314"/>
      <c r="SHM278" s="314"/>
      <c r="SHN278" s="314"/>
      <c r="SHO278" s="314"/>
      <c r="SHP278" s="314"/>
      <c r="SHQ278" s="314"/>
      <c r="SHR278" s="314"/>
      <c r="SHS278" s="314"/>
      <c r="SHT278" s="314"/>
      <c r="SHU278" s="314"/>
      <c r="SHV278" s="314"/>
      <c r="SHW278" s="314"/>
      <c r="SHX278" s="314"/>
      <c r="SHY278" s="314"/>
      <c r="SHZ278" s="314"/>
      <c r="SIA278" s="314"/>
      <c r="SIB278" s="314"/>
      <c r="SIC278" s="314"/>
      <c r="SID278" s="314"/>
      <c r="SIE278" s="314"/>
      <c r="SIF278" s="314"/>
      <c r="SIG278" s="314"/>
      <c r="SIH278" s="314"/>
      <c r="SII278" s="314"/>
      <c r="SIJ278" s="314"/>
      <c r="SIK278" s="314"/>
      <c r="SIL278" s="314"/>
      <c r="SIM278" s="314"/>
      <c r="SIN278" s="314"/>
      <c r="SIO278" s="314"/>
      <c r="SIP278" s="314"/>
      <c r="SIQ278" s="314"/>
      <c r="SIR278" s="314"/>
      <c r="SIS278" s="314"/>
      <c r="SIT278" s="314"/>
      <c r="SIU278" s="314"/>
      <c r="SIV278" s="314"/>
      <c r="SIW278" s="314"/>
      <c r="SIX278" s="314"/>
      <c r="SIY278" s="314"/>
      <c r="SIZ278" s="314"/>
      <c r="SJA278" s="314"/>
      <c r="SJB278" s="314"/>
      <c r="SJC278" s="314"/>
      <c r="SJD278" s="314"/>
      <c r="SJE278" s="314"/>
      <c r="SJF278" s="314"/>
      <c r="SJG278" s="314"/>
      <c r="SJH278" s="314"/>
      <c r="SJI278" s="314"/>
      <c r="SJJ278" s="314"/>
      <c r="SJK278" s="314"/>
      <c r="SJL278" s="314"/>
      <c r="SJM278" s="314"/>
      <c r="SJN278" s="314"/>
      <c r="SJO278" s="314"/>
      <c r="SJP278" s="314"/>
      <c r="SJQ278" s="314"/>
      <c r="SJR278" s="314"/>
      <c r="SJS278" s="314"/>
      <c r="SJT278" s="314"/>
      <c r="SJU278" s="314"/>
      <c r="SJV278" s="314"/>
      <c r="SJW278" s="314"/>
      <c r="SJX278" s="314"/>
      <c r="SJY278" s="314"/>
      <c r="SJZ278" s="314"/>
      <c r="SKA278" s="314"/>
      <c r="SKB278" s="314"/>
      <c r="SKC278" s="314"/>
      <c r="SKD278" s="314"/>
      <c r="SKE278" s="314"/>
      <c r="SKF278" s="314"/>
      <c r="SKG278" s="314"/>
      <c r="SKH278" s="314"/>
      <c r="SKI278" s="314"/>
      <c r="SKJ278" s="314"/>
      <c r="SKK278" s="314"/>
      <c r="SKL278" s="314"/>
      <c r="SKM278" s="314"/>
      <c r="SKN278" s="314"/>
      <c r="SKO278" s="314"/>
      <c r="SKP278" s="314"/>
      <c r="SKQ278" s="314"/>
      <c r="SKR278" s="314"/>
      <c r="SKS278" s="314"/>
      <c r="SKT278" s="314"/>
      <c r="SKU278" s="314"/>
      <c r="SKV278" s="314"/>
      <c r="SKW278" s="314"/>
      <c r="SKX278" s="314"/>
      <c r="SKY278" s="314"/>
      <c r="SKZ278" s="314"/>
      <c r="SLA278" s="314"/>
      <c r="SLB278" s="314"/>
      <c r="SLC278" s="314"/>
      <c r="SLD278" s="314"/>
      <c r="SLE278" s="314"/>
      <c r="SLF278" s="314"/>
      <c r="SLG278" s="314"/>
      <c r="SLH278" s="314"/>
      <c r="SLI278" s="314"/>
      <c r="SLJ278" s="314"/>
      <c r="SLK278" s="314"/>
      <c r="SLL278" s="314"/>
      <c r="SLM278" s="314"/>
      <c r="SLN278" s="314"/>
      <c r="SLO278" s="314"/>
      <c r="SLP278" s="314"/>
      <c r="SLQ278" s="314"/>
      <c r="SLR278" s="314"/>
      <c r="SLS278" s="314"/>
      <c r="SLT278" s="314"/>
      <c r="SLU278" s="314"/>
      <c r="SLV278" s="314"/>
      <c r="SLW278" s="314"/>
      <c r="SLX278" s="314"/>
      <c r="SLY278" s="314"/>
      <c r="SLZ278" s="314"/>
      <c r="SMA278" s="314"/>
      <c r="SMB278" s="314"/>
      <c r="SMC278" s="314"/>
      <c r="SMD278" s="314"/>
      <c r="SME278" s="314"/>
      <c r="SMF278" s="314"/>
      <c r="SMG278" s="314"/>
      <c r="SMH278" s="314"/>
      <c r="SMI278" s="314"/>
      <c r="SMJ278" s="314"/>
      <c r="SMK278" s="314"/>
      <c r="SML278" s="314"/>
      <c r="SMM278" s="314"/>
      <c r="SMN278" s="314"/>
      <c r="SMO278" s="314"/>
      <c r="SMP278" s="314"/>
      <c r="SMQ278" s="314"/>
      <c r="SMR278" s="314"/>
      <c r="SMS278" s="314"/>
      <c r="SMT278" s="314"/>
      <c r="SMU278" s="314"/>
      <c r="SMV278" s="314"/>
      <c r="SMW278" s="314"/>
      <c r="SMX278" s="314"/>
      <c r="SMY278" s="314"/>
      <c r="SMZ278" s="314"/>
      <c r="SNA278" s="314"/>
      <c r="SNB278" s="314"/>
      <c r="SNC278" s="314"/>
      <c r="SND278" s="314"/>
      <c r="SNE278" s="314"/>
      <c r="SNF278" s="314"/>
      <c r="SNG278" s="314"/>
      <c r="SNH278" s="314"/>
      <c r="SNI278" s="314"/>
      <c r="SNJ278" s="314"/>
      <c r="SNK278" s="314"/>
      <c r="SNL278" s="314"/>
      <c r="SNM278" s="314"/>
      <c r="SNN278" s="314"/>
      <c r="SNO278" s="314"/>
      <c r="SNP278" s="314"/>
      <c r="SNQ278" s="314"/>
      <c r="SNR278" s="314"/>
      <c r="SNS278" s="314"/>
      <c r="SNT278" s="314"/>
      <c r="SNU278" s="314"/>
      <c r="SNV278" s="314"/>
      <c r="SNW278" s="314"/>
      <c r="SNX278" s="314"/>
      <c r="SNY278" s="314"/>
      <c r="SNZ278" s="314"/>
      <c r="SOA278" s="314"/>
      <c r="SOB278" s="314"/>
      <c r="SOC278" s="314"/>
      <c r="SOD278" s="314"/>
      <c r="SOE278" s="314"/>
      <c r="SOF278" s="314"/>
      <c r="SOG278" s="314"/>
      <c r="SOH278" s="314"/>
      <c r="SOI278" s="314"/>
      <c r="SOJ278" s="314"/>
      <c r="SOK278" s="314"/>
      <c r="SOL278" s="314"/>
      <c r="SOM278" s="314"/>
      <c r="SON278" s="314"/>
      <c r="SOO278" s="314"/>
      <c r="SOP278" s="314"/>
      <c r="SOQ278" s="314"/>
      <c r="SOR278" s="314"/>
      <c r="SOS278" s="314"/>
      <c r="SOT278" s="314"/>
      <c r="SOU278" s="314"/>
      <c r="SOV278" s="314"/>
      <c r="SOW278" s="314"/>
      <c r="SOX278" s="314"/>
      <c r="SOY278" s="314"/>
      <c r="SOZ278" s="314"/>
      <c r="SPA278" s="314"/>
      <c r="SPB278" s="314"/>
      <c r="SPC278" s="314"/>
      <c r="SPD278" s="314"/>
      <c r="SPE278" s="314"/>
      <c r="SPF278" s="314"/>
      <c r="SPG278" s="314"/>
      <c r="SPH278" s="314"/>
      <c r="SPI278" s="314"/>
      <c r="SPJ278" s="314"/>
      <c r="SPK278" s="314"/>
      <c r="SPL278" s="314"/>
      <c r="SPM278" s="314"/>
      <c r="SPN278" s="314"/>
      <c r="SPO278" s="314"/>
      <c r="SPP278" s="314"/>
      <c r="SPQ278" s="314"/>
      <c r="SPR278" s="314"/>
      <c r="SPS278" s="314"/>
      <c r="SPT278" s="314"/>
      <c r="SPU278" s="314"/>
      <c r="SPV278" s="314"/>
      <c r="SPW278" s="314"/>
      <c r="SPX278" s="314"/>
      <c r="SPY278" s="314"/>
      <c r="SPZ278" s="314"/>
      <c r="SQA278" s="314"/>
      <c r="SQB278" s="314"/>
      <c r="SQC278" s="314"/>
      <c r="SQD278" s="314"/>
      <c r="SQE278" s="314"/>
      <c r="SQF278" s="314"/>
      <c r="SQG278" s="314"/>
      <c r="SQH278" s="314"/>
      <c r="SQI278" s="314"/>
      <c r="SQJ278" s="314"/>
      <c r="SQK278" s="314"/>
      <c r="SQL278" s="314"/>
      <c r="SQM278" s="314"/>
      <c r="SQN278" s="314"/>
      <c r="SQO278" s="314"/>
      <c r="SQP278" s="314"/>
      <c r="SQQ278" s="314"/>
      <c r="SQR278" s="314"/>
      <c r="SQS278" s="314"/>
      <c r="SQT278" s="314"/>
      <c r="SQU278" s="314"/>
      <c r="SQV278" s="314"/>
      <c r="SQW278" s="314"/>
      <c r="SQX278" s="314"/>
      <c r="SQY278" s="314"/>
      <c r="SQZ278" s="314"/>
      <c r="SRA278" s="314"/>
      <c r="SRB278" s="314"/>
      <c r="SRC278" s="314"/>
      <c r="SRD278" s="314"/>
      <c r="SRE278" s="314"/>
      <c r="SRF278" s="314"/>
      <c r="SRG278" s="314"/>
      <c r="SRH278" s="314"/>
      <c r="SRI278" s="314"/>
      <c r="SRJ278" s="314"/>
      <c r="SRK278" s="314"/>
      <c r="SRL278" s="314"/>
      <c r="SRM278" s="314"/>
      <c r="SRN278" s="314"/>
      <c r="SRO278" s="314"/>
      <c r="SRP278" s="314"/>
      <c r="SRQ278" s="314"/>
      <c r="SRR278" s="314"/>
      <c r="SRS278" s="314"/>
      <c r="SRT278" s="314"/>
      <c r="SRU278" s="314"/>
      <c r="SRV278" s="314"/>
      <c r="SRW278" s="314"/>
      <c r="SRX278" s="314"/>
      <c r="SRY278" s="314"/>
      <c r="SRZ278" s="314"/>
      <c r="SSA278" s="314"/>
      <c r="SSB278" s="314"/>
      <c r="SSC278" s="314"/>
      <c r="SSD278" s="314"/>
      <c r="SSE278" s="314"/>
      <c r="SSF278" s="314"/>
      <c r="SSG278" s="314"/>
      <c r="SSH278" s="314"/>
      <c r="SSI278" s="314"/>
      <c r="SSJ278" s="314"/>
      <c r="SSK278" s="314"/>
      <c r="SSL278" s="314"/>
      <c r="SSM278" s="314"/>
      <c r="SSN278" s="314"/>
      <c r="SSO278" s="314"/>
      <c r="SSP278" s="314"/>
      <c r="SSQ278" s="314"/>
      <c r="SSR278" s="314"/>
      <c r="SSS278" s="314"/>
      <c r="SST278" s="314"/>
      <c r="SSU278" s="314"/>
      <c r="SSV278" s="314"/>
      <c r="SSW278" s="314"/>
      <c r="SSX278" s="314"/>
      <c r="SSY278" s="314"/>
      <c r="SSZ278" s="314"/>
      <c r="STA278" s="314"/>
      <c r="STB278" s="314"/>
      <c r="STC278" s="314"/>
      <c r="STD278" s="314"/>
      <c r="STE278" s="314"/>
      <c r="STF278" s="314"/>
      <c r="STG278" s="314"/>
      <c r="STH278" s="314"/>
      <c r="STI278" s="314"/>
      <c r="STJ278" s="314"/>
      <c r="STK278" s="314"/>
      <c r="STL278" s="314"/>
      <c r="STM278" s="314"/>
      <c r="STN278" s="314"/>
      <c r="STO278" s="314"/>
      <c r="STP278" s="314"/>
      <c r="STQ278" s="314"/>
      <c r="STR278" s="314"/>
      <c r="STS278" s="314"/>
      <c r="STT278" s="314"/>
      <c r="STU278" s="314"/>
      <c r="STV278" s="314"/>
      <c r="STW278" s="314"/>
      <c r="STX278" s="314"/>
      <c r="STY278" s="314"/>
      <c r="STZ278" s="314"/>
      <c r="SUA278" s="314"/>
      <c r="SUB278" s="314"/>
      <c r="SUC278" s="314"/>
      <c r="SUD278" s="314"/>
      <c r="SUE278" s="314"/>
      <c r="SUF278" s="314"/>
      <c r="SUG278" s="314"/>
      <c r="SUH278" s="314"/>
      <c r="SUI278" s="314"/>
      <c r="SUJ278" s="314"/>
      <c r="SUK278" s="314"/>
      <c r="SUL278" s="314"/>
      <c r="SUM278" s="314"/>
      <c r="SUN278" s="314"/>
      <c r="SUO278" s="314"/>
      <c r="SUP278" s="314"/>
      <c r="SUQ278" s="314"/>
      <c r="SUR278" s="314"/>
      <c r="SUS278" s="314"/>
      <c r="SUT278" s="314"/>
      <c r="SUU278" s="314"/>
      <c r="SUV278" s="314"/>
      <c r="SUW278" s="314"/>
      <c r="SUX278" s="314"/>
      <c r="SUY278" s="314"/>
      <c r="SUZ278" s="314"/>
      <c r="SVA278" s="314"/>
      <c r="SVB278" s="314"/>
      <c r="SVC278" s="314"/>
      <c r="SVD278" s="314"/>
      <c r="SVE278" s="314"/>
      <c r="SVF278" s="314"/>
      <c r="SVG278" s="314"/>
      <c r="SVH278" s="314"/>
      <c r="SVI278" s="314"/>
      <c r="SVJ278" s="314"/>
      <c r="SVK278" s="314"/>
      <c r="SVL278" s="314"/>
      <c r="SVM278" s="314"/>
      <c r="SVN278" s="314"/>
      <c r="SVO278" s="314"/>
      <c r="SVP278" s="314"/>
      <c r="SVQ278" s="314"/>
      <c r="SVR278" s="314"/>
      <c r="SVS278" s="314"/>
      <c r="SVT278" s="314"/>
      <c r="SVU278" s="314"/>
      <c r="SVV278" s="314"/>
      <c r="SVW278" s="314"/>
      <c r="SVX278" s="314"/>
      <c r="SVY278" s="314"/>
      <c r="SVZ278" s="314"/>
      <c r="SWA278" s="314"/>
      <c r="SWB278" s="314"/>
      <c r="SWC278" s="314"/>
      <c r="SWD278" s="314"/>
      <c r="SWE278" s="314"/>
      <c r="SWF278" s="314"/>
      <c r="SWG278" s="314"/>
      <c r="SWH278" s="314"/>
      <c r="SWI278" s="314"/>
      <c r="SWJ278" s="314"/>
      <c r="SWK278" s="314"/>
      <c r="SWL278" s="314"/>
      <c r="SWM278" s="314"/>
      <c r="SWN278" s="314"/>
      <c r="SWO278" s="314"/>
      <c r="SWP278" s="314"/>
      <c r="SWQ278" s="314"/>
      <c r="SWR278" s="314"/>
      <c r="SWS278" s="314"/>
      <c r="SWT278" s="314"/>
      <c r="SWU278" s="314"/>
      <c r="SWV278" s="314"/>
      <c r="SWW278" s="314"/>
      <c r="SWX278" s="314"/>
      <c r="SWY278" s="314"/>
      <c r="SWZ278" s="314"/>
      <c r="SXA278" s="314"/>
      <c r="SXB278" s="314"/>
      <c r="SXC278" s="314"/>
      <c r="SXD278" s="314"/>
      <c r="SXE278" s="314"/>
      <c r="SXF278" s="314"/>
      <c r="SXG278" s="314"/>
      <c r="SXH278" s="314"/>
      <c r="SXI278" s="314"/>
      <c r="SXJ278" s="314"/>
      <c r="SXK278" s="314"/>
      <c r="SXL278" s="314"/>
      <c r="SXM278" s="314"/>
      <c r="SXN278" s="314"/>
      <c r="SXO278" s="314"/>
      <c r="SXP278" s="314"/>
      <c r="SXQ278" s="314"/>
      <c r="SXR278" s="314"/>
      <c r="SXS278" s="314"/>
      <c r="SXT278" s="314"/>
      <c r="SXU278" s="314"/>
      <c r="SXV278" s="314"/>
      <c r="SXW278" s="314"/>
      <c r="SXX278" s="314"/>
      <c r="SXY278" s="314"/>
      <c r="SXZ278" s="314"/>
      <c r="SYA278" s="314"/>
      <c r="SYB278" s="314"/>
      <c r="SYC278" s="314"/>
      <c r="SYD278" s="314"/>
      <c r="SYE278" s="314"/>
      <c r="SYF278" s="314"/>
      <c r="SYG278" s="314"/>
      <c r="SYH278" s="314"/>
      <c r="SYI278" s="314"/>
      <c r="SYJ278" s="314"/>
      <c r="SYK278" s="314"/>
      <c r="SYL278" s="314"/>
      <c r="SYM278" s="314"/>
      <c r="SYN278" s="314"/>
      <c r="SYO278" s="314"/>
      <c r="SYP278" s="314"/>
      <c r="SYQ278" s="314"/>
      <c r="SYR278" s="314"/>
      <c r="SYS278" s="314"/>
      <c r="SYT278" s="314"/>
      <c r="SYU278" s="314"/>
      <c r="SYV278" s="314"/>
      <c r="SYW278" s="314"/>
      <c r="SYX278" s="314"/>
      <c r="SYY278" s="314"/>
      <c r="SYZ278" s="314"/>
      <c r="SZA278" s="314"/>
      <c r="SZB278" s="314"/>
      <c r="SZC278" s="314"/>
      <c r="SZD278" s="314"/>
      <c r="SZE278" s="314"/>
      <c r="SZF278" s="314"/>
      <c r="SZG278" s="314"/>
      <c r="SZH278" s="314"/>
      <c r="SZI278" s="314"/>
      <c r="SZJ278" s="314"/>
      <c r="SZK278" s="314"/>
      <c r="SZL278" s="314"/>
      <c r="SZM278" s="314"/>
      <c r="SZN278" s="314"/>
      <c r="SZO278" s="314"/>
      <c r="SZP278" s="314"/>
      <c r="SZQ278" s="314"/>
      <c r="SZR278" s="314"/>
      <c r="SZS278" s="314"/>
      <c r="SZT278" s="314"/>
      <c r="SZU278" s="314"/>
      <c r="SZV278" s="314"/>
      <c r="SZW278" s="314"/>
      <c r="SZX278" s="314"/>
      <c r="SZY278" s="314"/>
      <c r="SZZ278" s="314"/>
      <c r="TAA278" s="314"/>
      <c r="TAB278" s="314"/>
      <c r="TAC278" s="314"/>
      <c r="TAD278" s="314"/>
      <c r="TAE278" s="314"/>
      <c r="TAF278" s="314"/>
      <c r="TAG278" s="314"/>
      <c r="TAH278" s="314"/>
      <c r="TAI278" s="314"/>
      <c r="TAJ278" s="314"/>
      <c r="TAK278" s="314"/>
      <c r="TAL278" s="314"/>
      <c r="TAM278" s="314"/>
      <c r="TAN278" s="314"/>
      <c r="TAO278" s="314"/>
      <c r="TAP278" s="314"/>
      <c r="TAQ278" s="314"/>
      <c r="TAR278" s="314"/>
      <c r="TAS278" s="314"/>
      <c r="TAT278" s="314"/>
      <c r="TAU278" s="314"/>
      <c r="TAV278" s="314"/>
      <c r="TAW278" s="314"/>
      <c r="TAX278" s="314"/>
      <c r="TAY278" s="314"/>
      <c r="TAZ278" s="314"/>
      <c r="TBA278" s="314"/>
      <c r="TBB278" s="314"/>
      <c r="TBC278" s="314"/>
      <c r="TBD278" s="314"/>
      <c r="TBE278" s="314"/>
      <c r="TBF278" s="314"/>
      <c r="TBG278" s="314"/>
      <c r="TBH278" s="314"/>
      <c r="TBI278" s="314"/>
      <c r="TBJ278" s="314"/>
      <c r="TBK278" s="314"/>
      <c r="TBL278" s="314"/>
      <c r="TBM278" s="314"/>
      <c r="TBN278" s="314"/>
      <c r="TBO278" s="314"/>
      <c r="TBP278" s="314"/>
      <c r="TBQ278" s="314"/>
      <c r="TBR278" s="314"/>
      <c r="TBS278" s="314"/>
      <c r="TBT278" s="314"/>
      <c r="TBU278" s="314"/>
      <c r="TBV278" s="314"/>
      <c r="TBW278" s="314"/>
      <c r="TBX278" s="314"/>
      <c r="TBY278" s="314"/>
      <c r="TBZ278" s="314"/>
      <c r="TCA278" s="314"/>
      <c r="TCB278" s="314"/>
      <c r="TCC278" s="314"/>
      <c r="TCD278" s="314"/>
      <c r="TCE278" s="314"/>
      <c r="TCF278" s="314"/>
      <c r="TCG278" s="314"/>
      <c r="TCH278" s="314"/>
      <c r="TCI278" s="314"/>
      <c r="TCJ278" s="314"/>
      <c r="TCK278" s="314"/>
      <c r="TCL278" s="314"/>
      <c r="TCM278" s="314"/>
      <c r="TCN278" s="314"/>
      <c r="TCO278" s="314"/>
      <c r="TCP278" s="314"/>
      <c r="TCQ278" s="314"/>
      <c r="TCR278" s="314"/>
      <c r="TCS278" s="314"/>
      <c r="TCT278" s="314"/>
      <c r="TCU278" s="314"/>
      <c r="TCV278" s="314"/>
      <c r="TCW278" s="314"/>
      <c r="TCX278" s="314"/>
      <c r="TCY278" s="314"/>
      <c r="TCZ278" s="314"/>
      <c r="TDA278" s="314"/>
      <c r="TDB278" s="314"/>
      <c r="TDC278" s="314"/>
      <c r="TDD278" s="314"/>
      <c r="TDE278" s="314"/>
      <c r="TDF278" s="314"/>
      <c r="TDG278" s="314"/>
      <c r="TDH278" s="314"/>
      <c r="TDI278" s="314"/>
      <c r="TDJ278" s="314"/>
      <c r="TDK278" s="314"/>
      <c r="TDL278" s="314"/>
      <c r="TDM278" s="314"/>
      <c r="TDN278" s="314"/>
      <c r="TDO278" s="314"/>
      <c r="TDP278" s="314"/>
      <c r="TDQ278" s="314"/>
      <c r="TDR278" s="314"/>
      <c r="TDS278" s="314"/>
      <c r="TDT278" s="314"/>
      <c r="TDU278" s="314"/>
      <c r="TDV278" s="314"/>
      <c r="TDW278" s="314"/>
      <c r="TDX278" s="314"/>
      <c r="TDY278" s="314"/>
      <c r="TDZ278" s="314"/>
      <c r="TEA278" s="314"/>
      <c r="TEB278" s="314"/>
      <c r="TEC278" s="314"/>
      <c r="TED278" s="314"/>
      <c r="TEE278" s="314"/>
      <c r="TEF278" s="314"/>
      <c r="TEG278" s="314"/>
      <c r="TEH278" s="314"/>
      <c r="TEI278" s="314"/>
      <c r="TEJ278" s="314"/>
      <c r="TEK278" s="314"/>
      <c r="TEL278" s="314"/>
      <c r="TEM278" s="314"/>
      <c r="TEN278" s="314"/>
      <c r="TEO278" s="314"/>
      <c r="TEP278" s="314"/>
      <c r="TEQ278" s="314"/>
      <c r="TER278" s="314"/>
      <c r="TES278" s="314"/>
      <c r="TET278" s="314"/>
      <c r="TEU278" s="314"/>
      <c r="TEV278" s="314"/>
      <c r="TEW278" s="314"/>
      <c r="TEX278" s="314"/>
      <c r="TEY278" s="314"/>
      <c r="TEZ278" s="314"/>
      <c r="TFA278" s="314"/>
      <c r="TFB278" s="314"/>
      <c r="TFC278" s="314"/>
      <c r="TFD278" s="314"/>
      <c r="TFE278" s="314"/>
      <c r="TFF278" s="314"/>
      <c r="TFG278" s="314"/>
      <c r="TFH278" s="314"/>
      <c r="TFI278" s="314"/>
      <c r="TFJ278" s="314"/>
      <c r="TFK278" s="314"/>
      <c r="TFL278" s="314"/>
      <c r="TFM278" s="314"/>
      <c r="TFN278" s="314"/>
      <c r="TFO278" s="314"/>
      <c r="TFP278" s="314"/>
      <c r="TFQ278" s="314"/>
      <c r="TFR278" s="314"/>
      <c r="TFS278" s="314"/>
      <c r="TFT278" s="314"/>
      <c r="TFU278" s="314"/>
      <c r="TFV278" s="314"/>
      <c r="TFW278" s="314"/>
      <c r="TFX278" s="314"/>
      <c r="TFY278" s="314"/>
      <c r="TFZ278" s="314"/>
      <c r="TGA278" s="314"/>
      <c r="TGB278" s="314"/>
      <c r="TGC278" s="314"/>
      <c r="TGD278" s="314"/>
      <c r="TGE278" s="314"/>
      <c r="TGF278" s="314"/>
      <c r="TGG278" s="314"/>
      <c r="TGH278" s="314"/>
      <c r="TGI278" s="314"/>
      <c r="TGJ278" s="314"/>
      <c r="TGK278" s="314"/>
      <c r="TGL278" s="314"/>
      <c r="TGM278" s="314"/>
      <c r="TGN278" s="314"/>
      <c r="TGO278" s="314"/>
      <c r="TGP278" s="314"/>
      <c r="TGQ278" s="314"/>
      <c r="TGR278" s="314"/>
      <c r="TGS278" s="314"/>
      <c r="TGT278" s="314"/>
      <c r="TGU278" s="314"/>
      <c r="TGV278" s="314"/>
      <c r="TGW278" s="314"/>
      <c r="TGX278" s="314"/>
      <c r="TGY278" s="314"/>
      <c r="TGZ278" s="314"/>
      <c r="THA278" s="314"/>
      <c r="THB278" s="314"/>
      <c r="THC278" s="314"/>
      <c r="THD278" s="314"/>
      <c r="THE278" s="314"/>
      <c r="THF278" s="314"/>
      <c r="THG278" s="314"/>
      <c r="THH278" s="314"/>
      <c r="THI278" s="314"/>
      <c r="THJ278" s="314"/>
      <c r="THK278" s="314"/>
      <c r="THL278" s="314"/>
      <c r="THM278" s="314"/>
      <c r="THN278" s="314"/>
      <c r="THO278" s="314"/>
      <c r="THP278" s="314"/>
      <c r="THQ278" s="314"/>
      <c r="THR278" s="314"/>
      <c r="THS278" s="314"/>
      <c r="THT278" s="314"/>
      <c r="THU278" s="314"/>
      <c r="THV278" s="314"/>
      <c r="THW278" s="314"/>
      <c r="THX278" s="314"/>
      <c r="THY278" s="314"/>
      <c r="THZ278" s="314"/>
      <c r="TIA278" s="314"/>
      <c r="TIB278" s="314"/>
      <c r="TIC278" s="314"/>
      <c r="TID278" s="314"/>
      <c r="TIE278" s="314"/>
      <c r="TIF278" s="314"/>
      <c r="TIG278" s="314"/>
      <c r="TIH278" s="314"/>
      <c r="TII278" s="314"/>
      <c r="TIJ278" s="314"/>
      <c r="TIK278" s="314"/>
      <c r="TIL278" s="314"/>
      <c r="TIM278" s="314"/>
      <c r="TIN278" s="314"/>
      <c r="TIO278" s="314"/>
      <c r="TIP278" s="314"/>
      <c r="TIQ278" s="314"/>
      <c r="TIR278" s="314"/>
      <c r="TIS278" s="314"/>
      <c r="TIT278" s="314"/>
      <c r="TIU278" s="314"/>
      <c r="TIV278" s="314"/>
      <c r="TIW278" s="314"/>
      <c r="TIX278" s="314"/>
      <c r="TIY278" s="314"/>
      <c r="TIZ278" s="314"/>
      <c r="TJA278" s="314"/>
      <c r="TJB278" s="314"/>
      <c r="TJC278" s="314"/>
      <c r="TJD278" s="314"/>
      <c r="TJE278" s="314"/>
      <c r="TJF278" s="314"/>
      <c r="TJG278" s="314"/>
      <c r="TJH278" s="314"/>
      <c r="TJI278" s="314"/>
      <c r="TJJ278" s="314"/>
      <c r="TJK278" s="314"/>
      <c r="TJL278" s="314"/>
      <c r="TJM278" s="314"/>
      <c r="TJN278" s="314"/>
      <c r="TJO278" s="314"/>
      <c r="TJP278" s="314"/>
      <c r="TJQ278" s="314"/>
      <c r="TJR278" s="314"/>
      <c r="TJS278" s="314"/>
      <c r="TJT278" s="314"/>
      <c r="TJU278" s="314"/>
      <c r="TJV278" s="314"/>
      <c r="TJW278" s="314"/>
      <c r="TJX278" s="314"/>
      <c r="TJY278" s="314"/>
      <c r="TJZ278" s="314"/>
      <c r="TKA278" s="314"/>
      <c r="TKB278" s="314"/>
      <c r="TKC278" s="314"/>
      <c r="TKD278" s="314"/>
      <c r="TKE278" s="314"/>
      <c r="TKF278" s="314"/>
      <c r="TKG278" s="314"/>
      <c r="TKH278" s="314"/>
      <c r="TKI278" s="314"/>
      <c r="TKJ278" s="314"/>
      <c r="TKK278" s="314"/>
      <c r="TKL278" s="314"/>
      <c r="TKM278" s="314"/>
      <c r="TKN278" s="314"/>
      <c r="TKO278" s="314"/>
      <c r="TKP278" s="314"/>
      <c r="TKQ278" s="314"/>
      <c r="TKR278" s="314"/>
      <c r="TKS278" s="314"/>
      <c r="TKT278" s="314"/>
      <c r="TKU278" s="314"/>
      <c r="TKV278" s="314"/>
      <c r="TKW278" s="314"/>
      <c r="TKX278" s="314"/>
      <c r="TKY278" s="314"/>
      <c r="TKZ278" s="314"/>
      <c r="TLA278" s="314"/>
      <c r="TLB278" s="314"/>
      <c r="TLC278" s="314"/>
      <c r="TLD278" s="314"/>
      <c r="TLE278" s="314"/>
      <c r="TLF278" s="314"/>
      <c r="TLG278" s="314"/>
      <c r="TLH278" s="314"/>
      <c r="TLI278" s="314"/>
      <c r="TLJ278" s="314"/>
      <c r="TLK278" s="314"/>
      <c r="TLL278" s="314"/>
      <c r="TLM278" s="314"/>
      <c r="TLN278" s="314"/>
      <c r="TLO278" s="314"/>
      <c r="TLP278" s="314"/>
      <c r="TLQ278" s="314"/>
      <c r="TLR278" s="314"/>
      <c r="TLS278" s="314"/>
      <c r="TLT278" s="314"/>
      <c r="TLU278" s="314"/>
      <c r="TLV278" s="314"/>
      <c r="TLW278" s="314"/>
      <c r="TLX278" s="314"/>
      <c r="TLY278" s="314"/>
      <c r="TLZ278" s="314"/>
      <c r="TMA278" s="314"/>
      <c r="TMB278" s="314"/>
      <c r="TMC278" s="314"/>
      <c r="TMD278" s="314"/>
      <c r="TME278" s="314"/>
      <c r="TMF278" s="314"/>
      <c r="TMG278" s="314"/>
      <c r="TMH278" s="314"/>
      <c r="TMI278" s="314"/>
      <c r="TMJ278" s="314"/>
      <c r="TMK278" s="314"/>
      <c r="TML278" s="314"/>
      <c r="TMM278" s="314"/>
      <c r="TMN278" s="314"/>
      <c r="TMO278" s="314"/>
      <c r="TMP278" s="314"/>
      <c r="TMQ278" s="314"/>
      <c r="TMR278" s="314"/>
      <c r="TMS278" s="314"/>
      <c r="TMT278" s="314"/>
      <c r="TMU278" s="314"/>
      <c r="TMV278" s="314"/>
      <c r="TMW278" s="314"/>
      <c r="TMX278" s="314"/>
      <c r="TMY278" s="314"/>
      <c r="TMZ278" s="314"/>
      <c r="TNA278" s="314"/>
      <c r="TNB278" s="314"/>
      <c r="TNC278" s="314"/>
      <c r="TND278" s="314"/>
      <c r="TNE278" s="314"/>
      <c r="TNF278" s="314"/>
      <c r="TNG278" s="314"/>
      <c r="TNH278" s="314"/>
      <c r="TNI278" s="314"/>
      <c r="TNJ278" s="314"/>
      <c r="TNK278" s="314"/>
      <c r="TNL278" s="314"/>
      <c r="TNM278" s="314"/>
      <c r="TNN278" s="314"/>
      <c r="TNO278" s="314"/>
      <c r="TNP278" s="314"/>
      <c r="TNQ278" s="314"/>
      <c r="TNR278" s="314"/>
      <c r="TNS278" s="314"/>
      <c r="TNT278" s="314"/>
      <c r="TNU278" s="314"/>
      <c r="TNV278" s="314"/>
      <c r="TNW278" s="314"/>
      <c r="TNX278" s="314"/>
      <c r="TNY278" s="314"/>
      <c r="TNZ278" s="314"/>
      <c r="TOA278" s="314"/>
      <c r="TOB278" s="314"/>
      <c r="TOC278" s="314"/>
      <c r="TOD278" s="314"/>
      <c r="TOE278" s="314"/>
      <c r="TOF278" s="314"/>
      <c r="TOG278" s="314"/>
      <c r="TOH278" s="314"/>
      <c r="TOI278" s="314"/>
      <c r="TOJ278" s="314"/>
      <c r="TOK278" s="314"/>
      <c r="TOL278" s="314"/>
      <c r="TOM278" s="314"/>
      <c r="TON278" s="314"/>
      <c r="TOO278" s="314"/>
      <c r="TOP278" s="314"/>
      <c r="TOQ278" s="314"/>
      <c r="TOR278" s="314"/>
      <c r="TOS278" s="314"/>
      <c r="TOT278" s="314"/>
      <c r="TOU278" s="314"/>
      <c r="TOV278" s="314"/>
      <c r="TOW278" s="314"/>
      <c r="TOX278" s="314"/>
      <c r="TOY278" s="314"/>
      <c r="TOZ278" s="314"/>
      <c r="TPA278" s="314"/>
      <c r="TPB278" s="314"/>
      <c r="TPC278" s="314"/>
      <c r="TPD278" s="314"/>
      <c r="TPE278" s="314"/>
      <c r="TPF278" s="314"/>
      <c r="TPG278" s="314"/>
      <c r="TPH278" s="314"/>
      <c r="TPI278" s="314"/>
      <c r="TPJ278" s="314"/>
      <c r="TPK278" s="314"/>
      <c r="TPL278" s="314"/>
      <c r="TPM278" s="314"/>
      <c r="TPN278" s="314"/>
      <c r="TPO278" s="314"/>
      <c r="TPP278" s="314"/>
      <c r="TPQ278" s="314"/>
      <c r="TPR278" s="314"/>
      <c r="TPS278" s="314"/>
      <c r="TPT278" s="314"/>
      <c r="TPU278" s="314"/>
      <c r="TPV278" s="314"/>
      <c r="TPW278" s="314"/>
      <c r="TPX278" s="314"/>
      <c r="TPY278" s="314"/>
      <c r="TPZ278" s="314"/>
      <c r="TQA278" s="314"/>
      <c r="TQB278" s="314"/>
      <c r="TQC278" s="314"/>
      <c r="TQD278" s="314"/>
      <c r="TQE278" s="314"/>
      <c r="TQF278" s="314"/>
      <c r="TQG278" s="314"/>
      <c r="TQH278" s="314"/>
      <c r="TQI278" s="314"/>
      <c r="TQJ278" s="314"/>
      <c r="TQK278" s="314"/>
      <c r="TQL278" s="314"/>
      <c r="TQM278" s="314"/>
      <c r="TQN278" s="314"/>
      <c r="TQO278" s="314"/>
      <c r="TQP278" s="314"/>
      <c r="TQQ278" s="314"/>
      <c r="TQR278" s="314"/>
      <c r="TQS278" s="314"/>
      <c r="TQT278" s="314"/>
      <c r="TQU278" s="314"/>
      <c r="TQV278" s="314"/>
      <c r="TQW278" s="314"/>
      <c r="TQX278" s="314"/>
      <c r="TQY278" s="314"/>
      <c r="TQZ278" s="314"/>
      <c r="TRA278" s="314"/>
      <c r="TRB278" s="314"/>
      <c r="TRC278" s="314"/>
      <c r="TRD278" s="314"/>
      <c r="TRE278" s="314"/>
      <c r="TRF278" s="314"/>
      <c r="TRG278" s="314"/>
      <c r="TRH278" s="314"/>
      <c r="TRI278" s="314"/>
      <c r="TRJ278" s="314"/>
      <c r="TRK278" s="314"/>
      <c r="TRL278" s="314"/>
      <c r="TRM278" s="314"/>
      <c r="TRN278" s="314"/>
      <c r="TRO278" s="314"/>
      <c r="TRP278" s="314"/>
      <c r="TRQ278" s="314"/>
      <c r="TRR278" s="314"/>
      <c r="TRS278" s="314"/>
      <c r="TRT278" s="314"/>
      <c r="TRU278" s="314"/>
      <c r="TRV278" s="314"/>
      <c r="TRW278" s="314"/>
      <c r="TRX278" s="314"/>
      <c r="TRY278" s="314"/>
      <c r="TRZ278" s="314"/>
      <c r="TSA278" s="314"/>
      <c r="TSB278" s="314"/>
      <c r="TSC278" s="314"/>
      <c r="TSD278" s="314"/>
      <c r="TSE278" s="314"/>
      <c r="TSF278" s="314"/>
      <c r="TSG278" s="314"/>
      <c r="TSH278" s="314"/>
      <c r="TSI278" s="314"/>
      <c r="TSJ278" s="314"/>
      <c r="TSK278" s="314"/>
      <c r="TSL278" s="314"/>
      <c r="TSM278" s="314"/>
      <c r="TSN278" s="314"/>
      <c r="TSO278" s="314"/>
      <c r="TSP278" s="314"/>
      <c r="TSQ278" s="314"/>
      <c r="TSR278" s="314"/>
      <c r="TSS278" s="314"/>
      <c r="TST278" s="314"/>
      <c r="TSU278" s="314"/>
      <c r="TSV278" s="314"/>
      <c r="TSW278" s="314"/>
      <c r="TSX278" s="314"/>
      <c r="TSY278" s="314"/>
      <c r="TSZ278" s="314"/>
      <c r="TTA278" s="314"/>
      <c r="TTB278" s="314"/>
      <c r="TTC278" s="314"/>
      <c r="TTD278" s="314"/>
      <c r="TTE278" s="314"/>
      <c r="TTF278" s="314"/>
      <c r="TTG278" s="314"/>
      <c r="TTH278" s="314"/>
      <c r="TTI278" s="314"/>
      <c r="TTJ278" s="314"/>
      <c r="TTK278" s="314"/>
      <c r="TTL278" s="314"/>
      <c r="TTM278" s="314"/>
      <c r="TTN278" s="314"/>
      <c r="TTO278" s="314"/>
      <c r="TTP278" s="314"/>
      <c r="TTQ278" s="314"/>
      <c r="TTR278" s="314"/>
      <c r="TTS278" s="314"/>
      <c r="TTT278" s="314"/>
      <c r="TTU278" s="314"/>
      <c r="TTV278" s="314"/>
      <c r="TTW278" s="314"/>
      <c r="TTX278" s="314"/>
      <c r="TTY278" s="314"/>
      <c r="TTZ278" s="314"/>
      <c r="TUA278" s="314"/>
      <c r="TUB278" s="314"/>
      <c r="TUC278" s="314"/>
      <c r="TUD278" s="314"/>
      <c r="TUE278" s="314"/>
      <c r="TUF278" s="314"/>
      <c r="TUG278" s="314"/>
      <c r="TUH278" s="314"/>
      <c r="TUI278" s="314"/>
      <c r="TUJ278" s="314"/>
      <c r="TUK278" s="314"/>
      <c r="TUL278" s="314"/>
      <c r="TUM278" s="314"/>
      <c r="TUN278" s="314"/>
      <c r="TUO278" s="314"/>
      <c r="TUP278" s="314"/>
      <c r="TUQ278" s="314"/>
      <c r="TUR278" s="314"/>
      <c r="TUS278" s="314"/>
      <c r="TUT278" s="314"/>
      <c r="TUU278" s="314"/>
      <c r="TUV278" s="314"/>
      <c r="TUW278" s="314"/>
      <c r="TUX278" s="314"/>
      <c r="TUY278" s="314"/>
      <c r="TUZ278" s="314"/>
      <c r="TVA278" s="314"/>
      <c r="TVB278" s="314"/>
      <c r="TVC278" s="314"/>
      <c r="TVD278" s="314"/>
      <c r="TVE278" s="314"/>
      <c r="TVF278" s="314"/>
      <c r="TVG278" s="314"/>
      <c r="TVH278" s="314"/>
      <c r="TVI278" s="314"/>
      <c r="TVJ278" s="314"/>
      <c r="TVK278" s="314"/>
      <c r="TVL278" s="314"/>
      <c r="TVM278" s="314"/>
      <c r="TVN278" s="314"/>
      <c r="TVO278" s="314"/>
      <c r="TVP278" s="314"/>
      <c r="TVQ278" s="314"/>
      <c r="TVR278" s="314"/>
      <c r="TVS278" s="314"/>
      <c r="TVT278" s="314"/>
      <c r="TVU278" s="314"/>
      <c r="TVV278" s="314"/>
      <c r="TVW278" s="314"/>
      <c r="TVX278" s="314"/>
      <c r="TVY278" s="314"/>
      <c r="TVZ278" s="314"/>
      <c r="TWA278" s="314"/>
      <c r="TWB278" s="314"/>
      <c r="TWC278" s="314"/>
      <c r="TWD278" s="314"/>
      <c r="TWE278" s="314"/>
      <c r="TWF278" s="314"/>
      <c r="TWG278" s="314"/>
      <c r="TWH278" s="314"/>
      <c r="TWI278" s="314"/>
      <c r="TWJ278" s="314"/>
      <c r="TWK278" s="314"/>
      <c r="TWL278" s="314"/>
      <c r="TWM278" s="314"/>
      <c r="TWN278" s="314"/>
      <c r="TWO278" s="314"/>
      <c r="TWP278" s="314"/>
      <c r="TWQ278" s="314"/>
      <c r="TWR278" s="314"/>
      <c r="TWS278" s="314"/>
      <c r="TWT278" s="314"/>
      <c r="TWU278" s="314"/>
      <c r="TWV278" s="314"/>
      <c r="TWW278" s="314"/>
      <c r="TWX278" s="314"/>
      <c r="TWY278" s="314"/>
      <c r="TWZ278" s="314"/>
      <c r="TXA278" s="314"/>
      <c r="TXB278" s="314"/>
      <c r="TXC278" s="314"/>
      <c r="TXD278" s="314"/>
      <c r="TXE278" s="314"/>
      <c r="TXF278" s="314"/>
      <c r="TXG278" s="314"/>
      <c r="TXH278" s="314"/>
      <c r="TXI278" s="314"/>
      <c r="TXJ278" s="314"/>
      <c r="TXK278" s="314"/>
      <c r="TXL278" s="314"/>
      <c r="TXM278" s="314"/>
      <c r="TXN278" s="314"/>
      <c r="TXO278" s="314"/>
      <c r="TXP278" s="314"/>
      <c r="TXQ278" s="314"/>
      <c r="TXR278" s="314"/>
      <c r="TXS278" s="314"/>
      <c r="TXT278" s="314"/>
      <c r="TXU278" s="314"/>
      <c r="TXV278" s="314"/>
      <c r="TXW278" s="314"/>
      <c r="TXX278" s="314"/>
      <c r="TXY278" s="314"/>
      <c r="TXZ278" s="314"/>
      <c r="TYA278" s="314"/>
      <c r="TYB278" s="314"/>
      <c r="TYC278" s="314"/>
      <c r="TYD278" s="314"/>
      <c r="TYE278" s="314"/>
      <c r="TYF278" s="314"/>
      <c r="TYG278" s="314"/>
      <c r="TYH278" s="314"/>
      <c r="TYI278" s="314"/>
      <c r="TYJ278" s="314"/>
      <c r="TYK278" s="314"/>
      <c r="TYL278" s="314"/>
      <c r="TYM278" s="314"/>
      <c r="TYN278" s="314"/>
      <c r="TYO278" s="314"/>
      <c r="TYP278" s="314"/>
      <c r="TYQ278" s="314"/>
      <c r="TYR278" s="314"/>
      <c r="TYS278" s="314"/>
      <c r="TYT278" s="314"/>
      <c r="TYU278" s="314"/>
      <c r="TYV278" s="314"/>
      <c r="TYW278" s="314"/>
      <c r="TYX278" s="314"/>
      <c r="TYY278" s="314"/>
      <c r="TYZ278" s="314"/>
      <c r="TZA278" s="314"/>
      <c r="TZB278" s="314"/>
      <c r="TZC278" s="314"/>
      <c r="TZD278" s="314"/>
      <c r="TZE278" s="314"/>
      <c r="TZF278" s="314"/>
      <c r="TZG278" s="314"/>
      <c r="TZH278" s="314"/>
      <c r="TZI278" s="314"/>
      <c r="TZJ278" s="314"/>
      <c r="TZK278" s="314"/>
      <c r="TZL278" s="314"/>
      <c r="TZM278" s="314"/>
      <c r="TZN278" s="314"/>
      <c r="TZO278" s="314"/>
      <c r="TZP278" s="314"/>
      <c r="TZQ278" s="314"/>
      <c r="TZR278" s="314"/>
      <c r="TZS278" s="314"/>
      <c r="TZT278" s="314"/>
      <c r="TZU278" s="314"/>
      <c r="TZV278" s="314"/>
      <c r="TZW278" s="314"/>
      <c r="TZX278" s="314"/>
      <c r="TZY278" s="314"/>
      <c r="TZZ278" s="314"/>
      <c r="UAA278" s="314"/>
      <c r="UAB278" s="314"/>
      <c r="UAC278" s="314"/>
      <c r="UAD278" s="314"/>
      <c r="UAE278" s="314"/>
      <c r="UAF278" s="314"/>
      <c r="UAG278" s="314"/>
      <c r="UAH278" s="314"/>
      <c r="UAI278" s="314"/>
      <c r="UAJ278" s="314"/>
      <c r="UAK278" s="314"/>
      <c r="UAL278" s="314"/>
      <c r="UAM278" s="314"/>
      <c r="UAN278" s="314"/>
      <c r="UAO278" s="314"/>
      <c r="UAP278" s="314"/>
      <c r="UAQ278" s="314"/>
      <c r="UAR278" s="314"/>
      <c r="UAS278" s="314"/>
      <c r="UAT278" s="314"/>
      <c r="UAU278" s="314"/>
      <c r="UAV278" s="314"/>
      <c r="UAW278" s="314"/>
      <c r="UAX278" s="314"/>
      <c r="UAY278" s="314"/>
      <c r="UAZ278" s="314"/>
      <c r="UBA278" s="314"/>
      <c r="UBB278" s="314"/>
      <c r="UBC278" s="314"/>
      <c r="UBD278" s="314"/>
      <c r="UBE278" s="314"/>
      <c r="UBF278" s="314"/>
      <c r="UBG278" s="314"/>
      <c r="UBH278" s="314"/>
      <c r="UBI278" s="314"/>
      <c r="UBJ278" s="314"/>
      <c r="UBK278" s="314"/>
      <c r="UBL278" s="314"/>
      <c r="UBM278" s="314"/>
      <c r="UBN278" s="314"/>
      <c r="UBO278" s="314"/>
      <c r="UBP278" s="314"/>
      <c r="UBQ278" s="314"/>
      <c r="UBR278" s="314"/>
      <c r="UBS278" s="314"/>
      <c r="UBT278" s="314"/>
      <c r="UBU278" s="314"/>
      <c r="UBV278" s="314"/>
      <c r="UBW278" s="314"/>
      <c r="UBX278" s="314"/>
      <c r="UBY278" s="314"/>
      <c r="UBZ278" s="314"/>
      <c r="UCA278" s="314"/>
      <c r="UCB278" s="314"/>
      <c r="UCC278" s="314"/>
      <c r="UCD278" s="314"/>
      <c r="UCE278" s="314"/>
      <c r="UCF278" s="314"/>
      <c r="UCG278" s="314"/>
      <c r="UCH278" s="314"/>
      <c r="UCI278" s="314"/>
      <c r="UCJ278" s="314"/>
      <c r="UCK278" s="314"/>
      <c r="UCL278" s="314"/>
      <c r="UCM278" s="314"/>
      <c r="UCN278" s="314"/>
      <c r="UCO278" s="314"/>
      <c r="UCP278" s="314"/>
      <c r="UCQ278" s="314"/>
      <c r="UCR278" s="314"/>
      <c r="UCS278" s="314"/>
      <c r="UCT278" s="314"/>
      <c r="UCU278" s="314"/>
      <c r="UCV278" s="314"/>
      <c r="UCW278" s="314"/>
      <c r="UCX278" s="314"/>
      <c r="UCY278" s="314"/>
      <c r="UCZ278" s="314"/>
      <c r="UDA278" s="314"/>
      <c r="UDB278" s="314"/>
      <c r="UDC278" s="314"/>
      <c r="UDD278" s="314"/>
      <c r="UDE278" s="314"/>
      <c r="UDF278" s="314"/>
      <c r="UDG278" s="314"/>
      <c r="UDH278" s="314"/>
      <c r="UDI278" s="314"/>
      <c r="UDJ278" s="314"/>
      <c r="UDK278" s="314"/>
      <c r="UDL278" s="314"/>
      <c r="UDM278" s="314"/>
      <c r="UDN278" s="314"/>
      <c r="UDO278" s="314"/>
      <c r="UDP278" s="314"/>
      <c r="UDQ278" s="314"/>
      <c r="UDR278" s="314"/>
      <c r="UDS278" s="314"/>
      <c r="UDT278" s="314"/>
      <c r="UDU278" s="314"/>
      <c r="UDV278" s="314"/>
      <c r="UDW278" s="314"/>
      <c r="UDX278" s="314"/>
      <c r="UDY278" s="314"/>
      <c r="UDZ278" s="314"/>
      <c r="UEA278" s="314"/>
      <c r="UEB278" s="314"/>
      <c r="UEC278" s="314"/>
      <c r="UED278" s="314"/>
      <c r="UEE278" s="314"/>
      <c r="UEF278" s="314"/>
      <c r="UEG278" s="314"/>
      <c r="UEH278" s="314"/>
      <c r="UEI278" s="314"/>
      <c r="UEJ278" s="314"/>
      <c r="UEK278" s="314"/>
      <c r="UEL278" s="314"/>
      <c r="UEM278" s="314"/>
      <c r="UEN278" s="314"/>
      <c r="UEO278" s="314"/>
      <c r="UEP278" s="314"/>
      <c r="UEQ278" s="314"/>
      <c r="UER278" s="314"/>
      <c r="UES278" s="314"/>
      <c r="UET278" s="314"/>
      <c r="UEU278" s="314"/>
      <c r="UEV278" s="314"/>
      <c r="UEW278" s="314"/>
      <c r="UEX278" s="314"/>
      <c r="UEY278" s="314"/>
      <c r="UEZ278" s="314"/>
      <c r="UFA278" s="314"/>
      <c r="UFB278" s="314"/>
      <c r="UFC278" s="314"/>
      <c r="UFD278" s="314"/>
      <c r="UFE278" s="314"/>
      <c r="UFF278" s="314"/>
      <c r="UFG278" s="314"/>
      <c r="UFH278" s="314"/>
      <c r="UFI278" s="314"/>
      <c r="UFJ278" s="314"/>
      <c r="UFK278" s="314"/>
      <c r="UFL278" s="314"/>
      <c r="UFM278" s="314"/>
      <c r="UFN278" s="314"/>
      <c r="UFO278" s="314"/>
      <c r="UFP278" s="314"/>
      <c r="UFQ278" s="314"/>
      <c r="UFR278" s="314"/>
      <c r="UFS278" s="314"/>
      <c r="UFT278" s="314"/>
      <c r="UFU278" s="314"/>
      <c r="UFV278" s="314"/>
      <c r="UFW278" s="314"/>
      <c r="UFX278" s="314"/>
      <c r="UFY278" s="314"/>
      <c r="UFZ278" s="314"/>
      <c r="UGA278" s="314"/>
      <c r="UGB278" s="314"/>
      <c r="UGC278" s="314"/>
      <c r="UGD278" s="314"/>
      <c r="UGE278" s="314"/>
      <c r="UGF278" s="314"/>
      <c r="UGG278" s="314"/>
      <c r="UGH278" s="314"/>
      <c r="UGI278" s="314"/>
      <c r="UGJ278" s="314"/>
      <c r="UGK278" s="314"/>
      <c r="UGL278" s="314"/>
      <c r="UGM278" s="314"/>
      <c r="UGN278" s="314"/>
      <c r="UGO278" s="314"/>
      <c r="UGP278" s="314"/>
      <c r="UGQ278" s="314"/>
      <c r="UGR278" s="314"/>
      <c r="UGS278" s="314"/>
      <c r="UGT278" s="314"/>
      <c r="UGU278" s="314"/>
      <c r="UGV278" s="314"/>
      <c r="UGW278" s="314"/>
      <c r="UGX278" s="314"/>
      <c r="UGY278" s="314"/>
      <c r="UGZ278" s="314"/>
      <c r="UHA278" s="314"/>
      <c r="UHB278" s="314"/>
      <c r="UHC278" s="314"/>
      <c r="UHD278" s="314"/>
      <c r="UHE278" s="314"/>
      <c r="UHF278" s="314"/>
      <c r="UHG278" s="314"/>
      <c r="UHH278" s="314"/>
      <c r="UHI278" s="314"/>
      <c r="UHJ278" s="314"/>
      <c r="UHK278" s="314"/>
      <c r="UHL278" s="314"/>
      <c r="UHM278" s="314"/>
      <c r="UHN278" s="314"/>
      <c r="UHO278" s="314"/>
      <c r="UHP278" s="314"/>
      <c r="UHQ278" s="314"/>
      <c r="UHR278" s="314"/>
      <c r="UHS278" s="314"/>
      <c r="UHT278" s="314"/>
      <c r="UHU278" s="314"/>
      <c r="UHV278" s="314"/>
      <c r="UHW278" s="314"/>
      <c r="UHX278" s="314"/>
      <c r="UHY278" s="314"/>
      <c r="UHZ278" s="314"/>
      <c r="UIA278" s="314"/>
      <c r="UIB278" s="314"/>
      <c r="UIC278" s="314"/>
      <c r="UID278" s="314"/>
      <c r="UIE278" s="314"/>
      <c r="UIF278" s="314"/>
      <c r="UIG278" s="314"/>
      <c r="UIH278" s="314"/>
      <c r="UII278" s="314"/>
      <c r="UIJ278" s="314"/>
      <c r="UIK278" s="314"/>
      <c r="UIL278" s="314"/>
      <c r="UIM278" s="314"/>
      <c r="UIN278" s="314"/>
      <c r="UIO278" s="314"/>
      <c r="UIP278" s="314"/>
      <c r="UIQ278" s="314"/>
      <c r="UIR278" s="314"/>
      <c r="UIS278" s="314"/>
      <c r="UIT278" s="314"/>
      <c r="UIU278" s="314"/>
      <c r="UIV278" s="314"/>
      <c r="UIW278" s="314"/>
      <c r="UIX278" s="314"/>
      <c r="UIY278" s="314"/>
      <c r="UIZ278" s="314"/>
      <c r="UJA278" s="314"/>
      <c r="UJB278" s="314"/>
      <c r="UJC278" s="314"/>
      <c r="UJD278" s="314"/>
      <c r="UJE278" s="314"/>
      <c r="UJF278" s="314"/>
      <c r="UJG278" s="314"/>
      <c r="UJH278" s="314"/>
      <c r="UJI278" s="314"/>
      <c r="UJJ278" s="314"/>
      <c r="UJK278" s="314"/>
      <c r="UJL278" s="314"/>
      <c r="UJM278" s="314"/>
      <c r="UJN278" s="314"/>
      <c r="UJO278" s="314"/>
      <c r="UJP278" s="314"/>
      <c r="UJQ278" s="314"/>
      <c r="UJR278" s="314"/>
      <c r="UJS278" s="314"/>
      <c r="UJT278" s="314"/>
      <c r="UJU278" s="314"/>
      <c r="UJV278" s="314"/>
      <c r="UJW278" s="314"/>
      <c r="UJX278" s="314"/>
      <c r="UJY278" s="314"/>
      <c r="UJZ278" s="314"/>
      <c r="UKA278" s="314"/>
      <c r="UKB278" s="314"/>
      <c r="UKC278" s="314"/>
      <c r="UKD278" s="314"/>
      <c r="UKE278" s="314"/>
      <c r="UKF278" s="314"/>
      <c r="UKG278" s="314"/>
      <c r="UKH278" s="314"/>
      <c r="UKI278" s="314"/>
      <c r="UKJ278" s="314"/>
      <c r="UKK278" s="314"/>
      <c r="UKL278" s="314"/>
      <c r="UKM278" s="314"/>
      <c r="UKN278" s="314"/>
      <c r="UKO278" s="314"/>
      <c r="UKP278" s="314"/>
      <c r="UKQ278" s="314"/>
      <c r="UKR278" s="314"/>
      <c r="UKS278" s="314"/>
      <c r="UKT278" s="314"/>
      <c r="UKU278" s="314"/>
      <c r="UKV278" s="314"/>
      <c r="UKW278" s="314"/>
      <c r="UKX278" s="314"/>
      <c r="UKY278" s="314"/>
      <c r="UKZ278" s="314"/>
      <c r="ULA278" s="314"/>
      <c r="ULB278" s="314"/>
      <c r="ULC278" s="314"/>
      <c r="ULD278" s="314"/>
      <c r="ULE278" s="314"/>
      <c r="ULF278" s="314"/>
      <c r="ULG278" s="314"/>
      <c r="ULH278" s="314"/>
      <c r="ULI278" s="314"/>
      <c r="ULJ278" s="314"/>
      <c r="ULK278" s="314"/>
      <c r="ULL278" s="314"/>
      <c r="ULM278" s="314"/>
      <c r="ULN278" s="314"/>
      <c r="ULO278" s="314"/>
      <c r="ULP278" s="314"/>
      <c r="ULQ278" s="314"/>
      <c r="ULR278" s="314"/>
      <c r="ULS278" s="314"/>
      <c r="ULT278" s="314"/>
      <c r="ULU278" s="314"/>
      <c r="ULV278" s="314"/>
      <c r="ULW278" s="314"/>
      <c r="ULX278" s="314"/>
      <c r="ULY278" s="314"/>
      <c r="ULZ278" s="314"/>
      <c r="UMA278" s="314"/>
      <c r="UMB278" s="314"/>
      <c r="UMC278" s="314"/>
      <c r="UMD278" s="314"/>
      <c r="UME278" s="314"/>
      <c r="UMF278" s="314"/>
      <c r="UMG278" s="314"/>
      <c r="UMH278" s="314"/>
      <c r="UMI278" s="314"/>
      <c r="UMJ278" s="314"/>
      <c r="UMK278" s="314"/>
      <c r="UML278" s="314"/>
      <c r="UMM278" s="314"/>
      <c r="UMN278" s="314"/>
      <c r="UMO278" s="314"/>
      <c r="UMP278" s="314"/>
      <c r="UMQ278" s="314"/>
      <c r="UMR278" s="314"/>
      <c r="UMS278" s="314"/>
      <c r="UMT278" s="314"/>
      <c r="UMU278" s="314"/>
      <c r="UMV278" s="314"/>
      <c r="UMW278" s="314"/>
      <c r="UMX278" s="314"/>
      <c r="UMY278" s="314"/>
      <c r="UMZ278" s="314"/>
      <c r="UNA278" s="314"/>
      <c r="UNB278" s="314"/>
      <c r="UNC278" s="314"/>
      <c r="UND278" s="314"/>
      <c r="UNE278" s="314"/>
      <c r="UNF278" s="314"/>
      <c r="UNG278" s="314"/>
      <c r="UNH278" s="314"/>
      <c r="UNI278" s="314"/>
      <c r="UNJ278" s="314"/>
      <c r="UNK278" s="314"/>
      <c r="UNL278" s="314"/>
      <c r="UNM278" s="314"/>
      <c r="UNN278" s="314"/>
      <c r="UNO278" s="314"/>
      <c r="UNP278" s="314"/>
      <c r="UNQ278" s="314"/>
      <c r="UNR278" s="314"/>
      <c r="UNS278" s="314"/>
      <c r="UNT278" s="314"/>
      <c r="UNU278" s="314"/>
      <c r="UNV278" s="314"/>
      <c r="UNW278" s="314"/>
      <c r="UNX278" s="314"/>
      <c r="UNY278" s="314"/>
      <c r="UNZ278" s="314"/>
      <c r="UOA278" s="314"/>
      <c r="UOB278" s="314"/>
      <c r="UOC278" s="314"/>
      <c r="UOD278" s="314"/>
      <c r="UOE278" s="314"/>
      <c r="UOF278" s="314"/>
      <c r="UOG278" s="314"/>
      <c r="UOH278" s="314"/>
      <c r="UOI278" s="314"/>
      <c r="UOJ278" s="314"/>
      <c r="UOK278" s="314"/>
      <c r="UOL278" s="314"/>
      <c r="UOM278" s="314"/>
      <c r="UON278" s="314"/>
      <c r="UOO278" s="314"/>
      <c r="UOP278" s="314"/>
      <c r="UOQ278" s="314"/>
      <c r="UOR278" s="314"/>
      <c r="UOS278" s="314"/>
      <c r="UOT278" s="314"/>
      <c r="UOU278" s="314"/>
      <c r="UOV278" s="314"/>
      <c r="UOW278" s="314"/>
      <c r="UOX278" s="314"/>
      <c r="UOY278" s="314"/>
      <c r="UOZ278" s="314"/>
      <c r="UPA278" s="314"/>
      <c r="UPB278" s="314"/>
      <c r="UPC278" s="314"/>
      <c r="UPD278" s="314"/>
      <c r="UPE278" s="314"/>
      <c r="UPF278" s="314"/>
      <c r="UPG278" s="314"/>
      <c r="UPH278" s="314"/>
      <c r="UPI278" s="314"/>
      <c r="UPJ278" s="314"/>
      <c r="UPK278" s="314"/>
      <c r="UPL278" s="314"/>
      <c r="UPM278" s="314"/>
      <c r="UPN278" s="314"/>
      <c r="UPO278" s="314"/>
      <c r="UPP278" s="314"/>
      <c r="UPQ278" s="314"/>
      <c r="UPR278" s="314"/>
      <c r="UPS278" s="314"/>
      <c r="UPT278" s="314"/>
      <c r="UPU278" s="314"/>
      <c r="UPV278" s="314"/>
      <c r="UPW278" s="314"/>
      <c r="UPX278" s="314"/>
      <c r="UPY278" s="314"/>
      <c r="UPZ278" s="314"/>
      <c r="UQA278" s="314"/>
      <c r="UQB278" s="314"/>
      <c r="UQC278" s="314"/>
      <c r="UQD278" s="314"/>
      <c r="UQE278" s="314"/>
      <c r="UQF278" s="314"/>
      <c r="UQG278" s="314"/>
      <c r="UQH278" s="314"/>
      <c r="UQI278" s="314"/>
      <c r="UQJ278" s="314"/>
      <c r="UQK278" s="314"/>
      <c r="UQL278" s="314"/>
      <c r="UQM278" s="314"/>
      <c r="UQN278" s="314"/>
      <c r="UQO278" s="314"/>
      <c r="UQP278" s="314"/>
      <c r="UQQ278" s="314"/>
      <c r="UQR278" s="314"/>
      <c r="UQS278" s="314"/>
      <c r="UQT278" s="314"/>
      <c r="UQU278" s="314"/>
      <c r="UQV278" s="314"/>
      <c r="UQW278" s="314"/>
      <c r="UQX278" s="314"/>
      <c r="UQY278" s="314"/>
      <c r="UQZ278" s="314"/>
      <c r="URA278" s="314"/>
      <c r="URB278" s="314"/>
      <c r="URC278" s="314"/>
      <c r="URD278" s="314"/>
      <c r="URE278" s="314"/>
      <c r="URF278" s="314"/>
      <c r="URG278" s="314"/>
      <c r="URH278" s="314"/>
      <c r="URI278" s="314"/>
      <c r="URJ278" s="314"/>
      <c r="URK278" s="314"/>
      <c r="URL278" s="314"/>
      <c r="URM278" s="314"/>
      <c r="URN278" s="314"/>
      <c r="URO278" s="314"/>
      <c r="URP278" s="314"/>
      <c r="URQ278" s="314"/>
      <c r="URR278" s="314"/>
      <c r="URS278" s="314"/>
      <c r="URT278" s="314"/>
      <c r="URU278" s="314"/>
      <c r="URV278" s="314"/>
      <c r="URW278" s="314"/>
      <c r="URX278" s="314"/>
      <c r="URY278" s="314"/>
      <c r="URZ278" s="314"/>
      <c r="USA278" s="314"/>
      <c r="USB278" s="314"/>
      <c r="USC278" s="314"/>
      <c r="USD278" s="314"/>
      <c r="USE278" s="314"/>
      <c r="USF278" s="314"/>
      <c r="USG278" s="314"/>
      <c r="USH278" s="314"/>
      <c r="USI278" s="314"/>
      <c r="USJ278" s="314"/>
      <c r="USK278" s="314"/>
      <c r="USL278" s="314"/>
      <c r="USM278" s="314"/>
      <c r="USN278" s="314"/>
      <c r="USO278" s="314"/>
      <c r="USP278" s="314"/>
      <c r="USQ278" s="314"/>
      <c r="USR278" s="314"/>
      <c r="USS278" s="314"/>
      <c r="UST278" s="314"/>
      <c r="USU278" s="314"/>
      <c r="USV278" s="314"/>
      <c r="USW278" s="314"/>
      <c r="USX278" s="314"/>
      <c r="USY278" s="314"/>
      <c r="USZ278" s="314"/>
      <c r="UTA278" s="314"/>
      <c r="UTB278" s="314"/>
      <c r="UTC278" s="314"/>
      <c r="UTD278" s="314"/>
      <c r="UTE278" s="314"/>
      <c r="UTF278" s="314"/>
      <c r="UTG278" s="314"/>
      <c r="UTH278" s="314"/>
      <c r="UTI278" s="314"/>
      <c r="UTJ278" s="314"/>
      <c r="UTK278" s="314"/>
      <c r="UTL278" s="314"/>
      <c r="UTM278" s="314"/>
      <c r="UTN278" s="314"/>
      <c r="UTO278" s="314"/>
      <c r="UTP278" s="314"/>
      <c r="UTQ278" s="314"/>
      <c r="UTR278" s="314"/>
      <c r="UTS278" s="314"/>
      <c r="UTT278" s="314"/>
      <c r="UTU278" s="314"/>
      <c r="UTV278" s="314"/>
      <c r="UTW278" s="314"/>
      <c r="UTX278" s="314"/>
      <c r="UTY278" s="314"/>
      <c r="UTZ278" s="314"/>
      <c r="UUA278" s="314"/>
      <c r="UUB278" s="314"/>
      <c r="UUC278" s="314"/>
      <c r="UUD278" s="314"/>
      <c r="UUE278" s="314"/>
      <c r="UUF278" s="314"/>
      <c r="UUG278" s="314"/>
      <c r="UUH278" s="314"/>
      <c r="UUI278" s="314"/>
      <c r="UUJ278" s="314"/>
      <c r="UUK278" s="314"/>
      <c r="UUL278" s="314"/>
      <c r="UUM278" s="314"/>
      <c r="UUN278" s="314"/>
      <c r="UUO278" s="314"/>
      <c r="UUP278" s="314"/>
      <c r="UUQ278" s="314"/>
      <c r="UUR278" s="314"/>
      <c r="UUS278" s="314"/>
      <c r="UUT278" s="314"/>
      <c r="UUU278" s="314"/>
      <c r="UUV278" s="314"/>
      <c r="UUW278" s="314"/>
      <c r="UUX278" s="314"/>
      <c r="UUY278" s="314"/>
      <c r="UUZ278" s="314"/>
      <c r="UVA278" s="314"/>
      <c r="UVB278" s="314"/>
      <c r="UVC278" s="314"/>
      <c r="UVD278" s="314"/>
      <c r="UVE278" s="314"/>
      <c r="UVF278" s="314"/>
      <c r="UVG278" s="314"/>
      <c r="UVH278" s="314"/>
      <c r="UVI278" s="314"/>
      <c r="UVJ278" s="314"/>
      <c r="UVK278" s="314"/>
      <c r="UVL278" s="314"/>
      <c r="UVM278" s="314"/>
      <c r="UVN278" s="314"/>
      <c r="UVO278" s="314"/>
      <c r="UVP278" s="314"/>
      <c r="UVQ278" s="314"/>
      <c r="UVR278" s="314"/>
      <c r="UVS278" s="314"/>
      <c r="UVT278" s="314"/>
      <c r="UVU278" s="314"/>
      <c r="UVV278" s="314"/>
      <c r="UVW278" s="314"/>
      <c r="UVX278" s="314"/>
      <c r="UVY278" s="314"/>
      <c r="UVZ278" s="314"/>
      <c r="UWA278" s="314"/>
      <c r="UWB278" s="314"/>
      <c r="UWC278" s="314"/>
      <c r="UWD278" s="314"/>
      <c r="UWE278" s="314"/>
      <c r="UWF278" s="314"/>
      <c r="UWG278" s="314"/>
      <c r="UWH278" s="314"/>
      <c r="UWI278" s="314"/>
      <c r="UWJ278" s="314"/>
      <c r="UWK278" s="314"/>
      <c r="UWL278" s="314"/>
      <c r="UWM278" s="314"/>
      <c r="UWN278" s="314"/>
      <c r="UWO278" s="314"/>
      <c r="UWP278" s="314"/>
      <c r="UWQ278" s="314"/>
      <c r="UWR278" s="314"/>
      <c r="UWS278" s="314"/>
      <c r="UWT278" s="314"/>
      <c r="UWU278" s="314"/>
      <c r="UWV278" s="314"/>
      <c r="UWW278" s="314"/>
      <c r="UWX278" s="314"/>
      <c r="UWY278" s="314"/>
      <c r="UWZ278" s="314"/>
      <c r="UXA278" s="314"/>
      <c r="UXB278" s="314"/>
      <c r="UXC278" s="314"/>
      <c r="UXD278" s="314"/>
      <c r="UXE278" s="314"/>
      <c r="UXF278" s="314"/>
      <c r="UXG278" s="314"/>
      <c r="UXH278" s="314"/>
      <c r="UXI278" s="314"/>
      <c r="UXJ278" s="314"/>
      <c r="UXK278" s="314"/>
      <c r="UXL278" s="314"/>
      <c r="UXM278" s="314"/>
      <c r="UXN278" s="314"/>
      <c r="UXO278" s="314"/>
      <c r="UXP278" s="314"/>
      <c r="UXQ278" s="314"/>
      <c r="UXR278" s="314"/>
      <c r="UXS278" s="314"/>
      <c r="UXT278" s="314"/>
      <c r="UXU278" s="314"/>
      <c r="UXV278" s="314"/>
      <c r="UXW278" s="314"/>
      <c r="UXX278" s="314"/>
      <c r="UXY278" s="314"/>
      <c r="UXZ278" s="314"/>
      <c r="UYA278" s="314"/>
      <c r="UYB278" s="314"/>
      <c r="UYC278" s="314"/>
      <c r="UYD278" s="314"/>
      <c r="UYE278" s="314"/>
      <c r="UYF278" s="314"/>
      <c r="UYG278" s="314"/>
      <c r="UYH278" s="314"/>
      <c r="UYI278" s="314"/>
      <c r="UYJ278" s="314"/>
      <c r="UYK278" s="314"/>
      <c r="UYL278" s="314"/>
      <c r="UYM278" s="314"/>
      <c r="UYN278" s="314"/>
      <c r="UYO278" s="314"/>
      <c r="UYP278" s="314"/>
      <c r="UYQ278" s="314"/>
      <c r="UYR278" s="314"/>
      <c r="UYS278" s="314"/>
      <c r="UYT278" s="314"/>
      <c r="UYU278" s="314"/>
      <c r="UYV278" s="314"/>
      <c r="UYW278" s="314"/>
      <c r="UYX278" s="314"/>
      <c r="UYY278" s="314"/>
      <c r="UYZ278" s="314"/>
      <c r="UZA278" s="314"/>
      <c r="UZB278" s="314"/>
      <c r="UZC278" s="314"/>
      <c r="UZD278" s="314"/>
      <c r="UZE278" s="314"/>
      <c r="UZF278" s="314"/>
      <c r="UZG278" s="314"/>
      <c r="UZH278" s="314"/>
      <c r="UZI278" s="314"/>
      <c r="UZJ278" s="314"/>
      <c r="UZK278" s="314"/>
      <c r="UZL278" s="314"/>
      <c r="UZM278" s="314"/>
      <c r="UZN278" s="314"/>
      <c r="UZO278" s="314"/>
      <c r="UZP278" s="314"/>
      <c r="UZQ278" s="314"/>
      <c r="UZR278" s="314"/>
      <c r="UZS278" s="314"/>
      <c r="UZT278" s="314"/>
      <c r="UZU278" s="314"/>
      <c r="UZV278" s="314"/>
      <c r="UZW278" s="314"/>
      <c r="UZX278" s="314"/>
      <c r="UZY278" s="314"/>
      <c r="UZZ278" s="314"/>
      <c r="VAA278" s="314"/>
      <c r="VAB278" s="314"/>
      <c r="VAC278" s="314"/>
      <c r="VAD278" s="314"/>
      <c r="VAE278" s="314"/>
      <c r="VAF278" s="314"/>
      <c r="VAG278" s="314"/>
      <c r="VAH278" s="314"/>
      <c r="VAI278" s="314"/>
      <c r="VAJ278" s="314"/>
      <c r="VAK278" s="314"/>
      <c r="VAL278" s="314"/>
      <c r="VAM278" s="314"/>
      <c r="VAN278" s="314"/>
      <c r="VAO278" s="314"/>
      <c r="VAP278" s="314"/>
      <c r="VAQ278" s="314"/>
      <c r="VAR278" s="314"/>
      <c r="VAS278" s="314"/>
      <c r="VAT278" s="314"/>
      <c r="VAU278" s="314"/>
      <c r="VAV278" s="314"/>
      <c r="VAW278" s="314"/>
      <c r="VAX278" s="314"/>
      <c r="VAY278" s="314"/>
      <c r="VAZ278" s="314"/>
      <c r="VBA278" s="314"/>
      <c r="VBB278" s="314"/>
      <c r="VBC278" s="314"/>
      <c r="VBD278" s="314"/>
      <c r="VBE278" s="314"/>
      <c r="VBF278" s="314"/>
      <c r="VBG278" s="314"/>
      <c r="VBH278" s="314"/>
      <c r="VBI278" s="314"/>
      <c r="VBJ278" s="314"/>
      <c r="VBK278" s="314"/>
      <c r="VBL278" s="314"/>
      <c r="VBM278" s="314"/>
      <c r="VBN278" s="314"/>
      <c r="VBO278" s="314"/>
      <c r="VBP278" s="314"/>
      <c r="VBQ278" s="314"/>
      <c r="VBR278" s="314"/>
      <c r="VBS278" s="314"/>
      <c r="VBT278" s="314"/>
      <c r="VBU278" s="314"/>
      <c r="VBV278" s="314"/>
      <c r="VBW278" s="314"/>
      <c r="VBX278" s="314"/>
      <c r="VBY278" s="314"/>
      <c r="VBZ278" s="314"/>
      <c r="VCA278" s="314"/>
      <c r="VCB278" s="314"/>
      <c r="VCC278" s="314"/>
      <c r="VCD278" s="314"/>
      <c r="VCE278" s="314"/>
      <c r="VCF278" s="314"/>
      <c r="VCG278" s="314"/>
      <c r="VCH278" s="314"/>
      <c r="VCI278" s="314"/>
      <c r="VCJ278" s="314"/>
      <c r="VCK278" s="314"/>
      <c r="VCL278" s="314"/>
      <c r="VCM278" s="314"/>
      <c r="VCN278" s="314"/>
      <c r="VCO278" s="314"/>
      <c r="VCP278" s="314"/>
      <c r="VCQ278" s="314"/>
      <c r="VCR278" s="314"/>
      <c r="VCS278" s="314"/>
      <c r="VCT278" s="314"/>
      <c r="VCU278" s="314"/>
      <c r="VCV278" s="314"/>
      <c r="VCW278" s="314"/>
      <c r="VCX278" s="314"/>
      <c r="VCY278" s="314"/>
      <c r="VCZ278" s="314"/>
      <c r="VDA278" s="314"/>
      <c r="VDB278" s="314"/>
      <c r="VDC278" s="314"/>
      <c r="VDD278" s="314"/>
      <c r="VDE278" s="314"/>
      <c r="VDF278" s="314"/>
      <c r="VDG278" s="314"/>
      <c r="VDH278" s="314"/>
      <c r="VDI278" s="314"/>
      <c r="VDJ278" s="314"/>
      <c r="VDK278" s="314"/>
      <c r="VDL278" s="314"/>
      <c r="VDM278" s="314"/>
      <c r="VDN278" s="314"/>
      <c r="VDO278" s="314"/>
      <c r="VDP278" s="314"/>
      <c r="VDQ278" s="314"/>
      <c r="VDR278" s="314"/>
      <c r="VDS278" s="314"/>
      <c r="VDT278" s="314"/>
      <c r="VDU278" s="314"/>
      <c r="VDV278" s="314"/>
      <c r="VDW278" s="314"/>
      <c r="VDX278" s="314"/>
      <c r="VDY278" s="314"/>
      <c r="VDZ278" s="314"/>
      <c r="VEA278" s="314"/>
      <c r="VEB278" s="314"/>
      <c r="VEC278" s="314"/>
      <c r="VED278" s="314"/>
      <c r="VEE278" s="314"/>
      <c r="VEF278" s="314"/>
      <c r="VEG278" s="314"/>
      <c r="VEH278" s="314"/>
      <c r="VEI278" s="314"/>
      <c r="VEJ278" s="314"/>
      <c r="VEK278" s="314"/>
      <c r="VEL278" s="314"/>
      <c r="VEM278" s="314"/>
      <c r="VEN278" s="314"/>
      <c r="VEO278" s="314"/>
      <c r="VEP278" s="314"/>
      <c r="VEQ278" s="314"/>
      <c r="VER278" s="314"/>
      <c r="VES278" s="314"/>
      <c r="VET278" s="314"/>
      <c r="VEU278" s="314"/>
      <c r="VEV278" s="314"/>
      <c r="VEW278" s="314"/>
      <c r="VEX278" s="314"/>
      <c r="VEY278" s="314"/>
      <c r="VEZ278" s="314"/>
      <c r="VFA278" s="314"/>
      <c r="VFB278" s="314"/>
      <c r="VFC278" s="314"/>
      <c r="VFD278" s="314"/>
      <c r="VFE278" s="314"/>
      <c r="VFF278" s="314"/>
      <c r="VFG278" s="314"/>
      <c r="VFH278" s="314"/>
      <c r="VFI278" s="314"/>
      <c r="VFJ278" s="314"/>
      <c r="VFK278" s="314"/>
      <c r="VFL278" s="314"/>
      <c r="VFM278" s="314"/>
      <c r="VFN278" s="314"/>
      <c r="VFO278" s="314"/>
      <c r="VFP278" s="314"/>
      <c r="VFQ278" s="314"/>
      <c r="VFR278" s="314"/>
      <c r="VFS278" s="314"/>
      <c r="VFT278" s="314"/>
      <c r="VFU278" s="314"/>
      <c r="VFV278" s="314"/>
      <c r="VFW278" s="314"/>
      <c r="VFX278" s="314"/>
      <c r="VFY278" s="314"/>
      <c r="VFZ278" s="314"/>
      <c r="VGA278" s="314"/>
      <c r="VGB278" s="314"/>
      <c r="VGC278" s="314"/>
      <c r="VGD278" s="314"/>
      <c r="VGE278" s="314"/>
      <c r="VGF278" s="314"/>
      <c r="VGG278" s="314"/>
      <c r="VGH278" s="314"/>
      <c r="VGI278" s="314"/>
      <c r="VGJ278" s="314"/>
      <c r="VGK278" s="314"/>
      <c r="VGL278" s="314"/>
      <c r="VGM278" s="314"/>
      <c r="VGN278" s="314"/>
      <c r="VGO278" s="314"/>
      <c r="VGP278" s="314"/>
      <c r="VGQ278" s="314"/>
      <c r="VGR278" s="314"/>
      <c r="VGS278" s="314"/>
      <c r="VGT278" s="314"/>
      <c r="VGU278" s="314"/>
      <c r="VGV278" s="314"/>
      <c r="VGW278" s="314"/>
      <c r="VGX278" s="314"/>
      <c r="VGY278" s="314"/>
      <c r="VGZ278" s="314"/>
      <c r="VHA278" s="314"/>
      <c r="VHB278" s="314"/>
      <c r="VHC278" s="314"/>
      <c r="VHD278" s="314"/>
      <c r="VHE278" s="314"/>
      <c r="VHF278" s="314"/>
      <c r="VHG278" s="314"/>
      <c r="VHH278" s="314"/>
      <c r="VHI278" s="314"/>
      <c r="VHJ278" s="314"/>
      <c r="VHK278" s="314"/>
      <c r="VHL278" s="314"/>
      <c r="VHM278" s="314"/>
      <c r="VHN278" s="314"/>
      <c r="VHO278" s="314"/>
      <c r="VHP278" s="314"/>
      <c r="VHQ278" s="314"/>
      <c r="VHR278" s="314"/>
      <c r="VHS278" s="314"/>
      <c r="VHT278" s="314"/>
      <c r="VHU278" s="314"/>
      <c r="VHV278" s="314"/>
      <c r="VHW278" s="314"/>
      <c r="VHX278" s="314"/>
      <c r="VHY278" s="314"/>
      <c r="VHZ278" s="314"/>
      <c r="VIA278" s="314"/>
      <c r="VIB278" s="314"/>
      <c r="VIC278" s="314"/>
      <c r="VID278" s="314"/>
      <c r="VIE278" s="314"/>
      <c r="VIF278" s="314"/>
      <c r="VIG278" s="314"/>
      <c r="VIH278" s="314"/>
      <c r="VII278" s="314"/>
      <c r="VIJ278" s="314"/>
      <c r="VIK278" s="314"/>
      <c r="VIL278" s="314"/>
      <c r="VIM278" s="314"/>
      <c r="VIN278" s="314"/>
      <c r="VIO278" s="314"/>
      <c r="VIP278" s="314"/>
      <c r="VIQ278" s="314"/>
      <c r="VIR278" s="314"/>
      <c r="VIS278" s="314"/>
      <c r="VIT278" s="314"/>
      <c r="VIU278" s="314"/>
      <c r="VIV278" s="314"/>
      <c r="VIW278" s="314"/>
      <c r="VIX278" s="314"/>
      <c r="VIY278" s="314"/>
      <c r="VIZ278" s="314"/>
      <c r="VJA278" s="314"/>
      <c r="VJB278" s="314"/>
      <c r="VJC278" s="314"/>
      <c r="VJD278" s="314"/>
      <c r="VJE278" s="314"/>
      <c r="VJF278" s="314"/>
      <c r="VJG278" s="314"/>
      <c r="VJH278" s="314"/>
      <c r="VJI278" s="314"/>
      <c r="VJJ278" s="314"/>
      <c r="VJK278" s="314"/>
      <c r="VJL278" s="314"/>
      <c r="VJM278" s="314"/>
      <c r="VJN278" s="314"/>
      <c r="VJO278" s="314"/>
      <c r="VJP278" s="314"/>
      <c r="VJQ278" s="314"/>
      <c r="VJR278" s="314"/>
      <c r="VJS278" s="314"/>
      <c r="VJT278" s="314"/>
      <c r="VJU278" s="314"/>
      <c r="VJV278" s="314"/>
      <c r="VJW278" s="314"/>
      <c r="VJX278" s="314"/>
      <c r="VJY278" s="314"/>
      <c r="VJZ278" s="314"/>
      <c r="VKA278" s="314"/>
      <c r="VKB278" s="314"/>
      <c r="VKC278" s="314"/>
      <c r="VKD278" s="314"/>
      <c r="VKE278" s="314"/>
      <c r="VKF278" s="314"/>
      <c r="VKG278" s="314"/>
      <c r="VKH278" s="314"/>
      <c r="VKI278" s="314"/>
      <c r="VKJ278" s="314"/>
      <c r="VKK278" s="314"/>
      <c r="VKL278" s="314"/>
      <c r="VKM278" s="314"/>
      <c r="VKN278" s="314"/>
      <c r="VKO278" s="314"/>
      <c r="VKP278" s="314"/>
      <c r="VKQ278" s="314"/>
      <c r="VKR278" s="314"/>
      <c r="VKS278" s="314"/>
      <c r="VKT278" s="314"/>
      <c r="VKU278" s="314"/>
      <c r="VKV278" s="314"/>
      <c r="VKW278" s="314"/>
      <c r="VKX278" s="314"/>
      <c r="VKY278" s="314"/>
      <c r="VKZ278" s="314"/>
      <c r="VLA278" s="314"/>
      <c r="VLB278" s="314"/>
      <c r="VLC278" s="314"/>
      <c r="VLD278" s="314"/>
      <c r="VLE278" s="314"/>
      <c r="VLF278" s="314"/>
      <c r="VLG278" s="314"/>
      <c r="VLH278" s="314"/>
      <c r="VLI278" s="314"/>
      <c r="VLJ278" s="314"/>
      <c r="VLK278" s="314"/>
      <c r="VLL278" s="314"/>
      <c r="VLM278" s="314"/>
      <c r="VLN278" s="314"/>
      <c r="VLO278" s="314"/>
      <c r="VLP278" s="314"/>
      <c r="VLQ278" s="314"/>
      <c r="VLR278" s="314"/>
      <c r="VLS278" s="314"/>
      <c r="VLT278" s="314"/>
      <c r="VLU278" s="314"/>
      <c r="VLV278" s="314"/>
      <c r="VLW278" s="314"/>
      <c r="VLX278" s="314"/>
      <c r="VLY278" s="314"/>
      <c r="VLZ278" s="314"/>
      <c r="VMA278" s="314"/>
      <c r="VMB278" s="314"/>
      <c r="VMC278" s="314"/>
      <c r="VMD278" s="314"/>
      <c r="VME278" s="314"/>
      <c r="VMF278" s="314"/>
      <c r="VMG278" s="314"/>
      <c r="VMH278" s="314"/>
      <c r="VMI278" s="314"/>
      <c r="VMJ278" s="314"/>
      <c r="VMK278" s="314"/>
      <c r="VML278" s="314"/>
      <c r="VMM278" s="314"/>
      <c r="VMN278" s="314"/>
      <c r="VMO278" s="314"/>
      <c r="VMP278" s="314"/>
      <c r="VMQ278" s="314"/>
      <c r="VMR278" s="314"/>
      <c r="VMS278" s="314"/>
      <c r="VMT278" s="314"/>
      <c r="VMU278" s="314"/>
      <c r="VMV278" s="314"/>
      <c r="VMW278" s="314"/>
      <c r="VMX278" s="314"/>
      <c r="VMY278" s="314"/>
      <c r="VMZ278" s="314"/>
      <c r="VNA278" s="314"/>
      <c r="VNB278" s="314"/>
      <c r="VNC278" s="314"/>
      <c r="VND278" s="314"/>
      <c r="VNE278" s="314"/>
      <c r="VNF278" s="314"/>
      <c r="VNG278" s="314"/>
      <c r="VNH278" s="314"/>
      <c r="VNI278" s="314"/>
      <c r="VNJ278" s="314"/>
      <c r="VNK278" s="314"/>
      <c r="VNL278" s="314"/>
      <c r="VNM278" s="314"/>
      <c r="VNN278" s="314"/>
      <c r="VNO278" s="314"/>
      <c r="VNP278" s="314"/>
      <c r="VNQ278" s="314"/>
      <c r="VNR278" s="314"/>
      <c r="VNS278" s="314"/>
      <c r="VNT278" s="314"/>
      <c r="VNU278" s="314"/>
      <c r="VNV278" s="314"/>
      <c r="VNW278" s="314"/>
      <c r="VNX278" s="314"/>
      <c r="VNY278" s="314"/>
      <c r="VNZ278" s="314"/>
      <c r="VOA278" s="314"/>
      <c r="VOB278" s="314"/>
      <c r="VOC278" s="314"/>
      <c r="VOD278" s="314"/>
      <c r="VOE278" s="314"/>
      <c r="VOF278" s="314"/>
      <c r="VOG278" s="314"/>
      <c r="VOH278" s="314"/>
      <c r="VOI278" s="314"/>
      <c r="VOJ278" s="314"/>
      <c r="VOK278" s="314"/>
      <c r="VOL278" s="314"/>
      <c r="VOM278" s="314"/>
      <c r="VON278" s="314"/>
      <c r="VOO278" s="314"/>
      <c r="VOP278" s="314"/>
      <c r="VOQ278" s="314"/>
      <c r="VOR278" s="314"/>
      <c r="VOS278" s="314"/>
      <c r="VOT278" s="314"/>
      <c r="VOU278" s="314"/>
      <c r="VOV278" s="314"/>
      <c r="VOW278" s="314"/>
      <c r="VOX278" s="314"/>
      <c r="VOY278" s="314"/>
      <c r="VOZ278" s="314"/>
      <c r="VPA278" s="314"/>
      <c r="VPB278" s="314"/>
      <c r="VPC278" s="314"/>
      <c r="VPD278" s="314"/>
      <c r="VPE278" s="314"/>
      <c r="VPF278" s="314"/>
      <c r="VPG278" s="314"/>
      <c r="VPH278" s="314"/>
      <c r="VPI278" s="314"/>
      <c r="VPJ278" s="314"/>
      <c r="VPK278" s="314"/>
      <c r="VPL278" s="314"/>
      <c r="VPM278" s="314"/>
      <c r="VPN278" s="314"/>
      <c r="VPO278" s="314"/>
      <c r="VPP278" s="314"/>
      <c r="VPQ278" s="314"/>
      <c r="VPR278" s="314"/>
      <c r="VPS278" s="314"/>
      <c r="VPT278" s="314"/>
      <c r="VPU278" s="314"/>
      <c r="VPV278" s="314"/>
      <c r="VPW278" s="314"/>
      <c r="VPX278" s="314"/>
      <c r="VPY278" s="314"/>
      <c r="VPZ278" s="314"/>
      <c r="VQA278" s="314"/>
      <c r="VQB278" s="314"/>
      <c r="VQC278" s="314"/>
      <c r="VQD278" s="314"/>
      <c r="VQE278" s="314"/>
      <c r="VQF278" s="314"/>
      <c r="VQG278" s="314"/>
      <c r="VQH278" s="314"/>
      <c r="VQI278" s="314"/>
      <c r="VQJ278" s="314"/>
      <c r="VQK278" s="314"/>
      <c r="VQL278" s="314"/>
      <c r="VQM278" s="314"/>
      <c r="VQN278" s="314"/>
      <c r="VQO278" s="314"/>
      <c r="VQP278" s="314"/>
      <c r="VQQ278" s="314"/>
      <c r="VQR278" s="314"/>
      <c r="VQS278" s="314"/>
      <c r="VQT278" s="314"/>
      <c r="VQU278" s="314"/>
      <c r="VQV278" s="314"/>
      <c r="VQW278" s="314"/>
      <c r="VQX278" s="314"/>
      <c r="VQY278" s="314"/>
      <c r="VQZ278" s="314"/>
      <c r="VRA278" s="314"/>
      <c r="VRB278" s="314"/>
      <c r="VRC278" s="314"/>
      <c r="VRD278" s="314"/>
      <c r="VRE278" s="314"/>
      <c r="VRF278" s="314"/>
      <c r="VRG278" s="314"/>
      <c r="VRH278" s="314"/>
      <c r="VRI278" s="314"/>
      <c r="VRJ278" s="314"/>
      <c r="VRK278" s="314"/>
      <c r="VRL278" s="314"/>
      <c r="VRM278" s="314"/>
      <c r="VRN278" s="314"/>
      <c r="VRO278" s="314"/>
      <c r="VRP278" s="314"/>
      <c r="VRQ278" s="314"/>
      <c r="VRR278" s="314"/>
      <c r="VRS278" s="314"/>
      <c r="VRT278" s="314"/>
      <c r="VRU278" s="314"/>
      <c r="VRV278" s="314"/>
      <c r="VRW278" s="314"/>
      <c r="VRX278" s="314"/>
      <c r="VRY278" s="314"/>
      <c r="VRZ278" s="314"/>
      <c r="VSA278" s="314"/>
      <c r="VSB278" s="314"/>
      <c r="VSC278" s="314"/>
      <c r="VSD278" s="314"/>
      <c r="VSE278" s="314"/>
      <c r="VSF278" s="314"/>
      <c r="VSG278" s="314"/>
      <c r="VSH278" s="314"/>
      <c r="VSI278" s="314"/>
      <c r="VSJ278" s="314"/>
      <c r="VSK278" s="314"/>
      <c r="VSL278" s="314"/>
      <c r="VSM278" s="314"/>
      <c r="VSN278" s="314"/>
      <c r="VSO278" s="314"/>
      <c r="VSP278" s="314"/>
      <c r="VSQ278" s="314"/>
      <c r="VSR278" s="314"/>
      <c r="VSS278" s="314"/>
      <c r="VST278" s="314"/>
      <c r="VSU278" s="314"/>
      <c r="VSV278" s="314"/>
      <c r="VSW278" s="314"/>
      <c r="VSX278" s="314"/>
      <c r="VSY278" s="314"/>
      <c r="VSZ278" s="314"/>
      <c r="VTA278" s="314"/>
      <c r="VTB278" s="314"/>
      <c r="VTC278" s="314"/>
      <c r="VTD278" s="314"/>
      <c r="VTE278" s="314"/>
      <c r="VTF278" s="314"/>
      <c r="VTG278" s="314"/>
      <c r="VTH278" s="314"/>
      <c r="VTI278" s="314"/>
      <c r="VTJ278" s="314"/>
      <c r="VTK278" s="314"/>
      <c r="VTL278" s="314"/>
      <c r="VTM278" s="314"/>
      <c r="VTN278" s="314"/>
      <c r="VTO278" s="314"/>
      <c r="VTP278" s="314"/>
      <c r="VTQ278" s="314"/>
      <c r="VTR278" s="314"/>
      <c r="VTS278" s="314"/>
      <c r="VTT278" s="314"/>
      <c r="VTU278" s="314"/>
      <c r="VTV278" s="314"/>
      <c r="VTW278" s="314"/>
      <c r="VTX278" s="314"/>
      <c r="VTY278" s="314"/>
      <c r="VTZ278" s="314"/>
      <c r="VUA278" s="314"/>
      <c r="VUB278" s="314"/>
      <c r="VUC278" s="314"/>
      <c r="VUD278" s="314"/>
      <c r="VUE278" s="314"/>
      <c r="VUF278" s="314"/>
      <c r="VUG278" s="314"/>
      <c r="VUH278" s="314"/>
      <c r="VUI278" s="314"/>
      <c r="VUJ278" s="314"/>
      <c r="VUK278" s="314"/>
      <c r="VUL278" s="314"/>
      <c r="VUM278" s="314"/>
      <c r="VUN278" s="314"/>
      <c r="VUO278" s="314"/>
      <c r="VUP278" s="314"/>
      <c r="VUQ278" s="314"/>
      <c r="VUR278" s="314"/>
      <c r="VUS278" s="314"/>
      <c r="VUT278" s="314"/>
      <c r="VUU278" s="314"/>
      <c r="VUV278" s="314"/>
      <c r="VUW278" s="314"/>
      <c r="VUX278" s="314"/>
      <c r="VUY278" s="314"/>
      <c r="VUZ278" s="314"/>
      <c r="VVA278" s="314"/>
      <c r="VVB278" s="314"/>
      <c r="VVC278" s="314"/>
      <c r="VVD278" s="314"/>
      <c r="VVE278" s="314"/>
      <c r="VVF278" s="314"/>
      <c r="VVG278" s="314"/>
      <c r="VVH278" s="314"/>
      <c r="VVI278" s="314"/>
      <c r="VVJ278" s="314"/>
      <c r="VVK278" s="314"/>
      <c r="VVL278" s="314"/>
      <c r="VVM278" s="314"/>
      <c r="VVN278" s="314"/>
      <c r="VVO278" s="314"/>
      <c r="VVP278" s="314"/>
      <c r="VVQ278" s="314"/>
      <c r="VVR278" s="314"/>
      <c r="VVS278" s="314"/>
      <c r="VVT278" s="314"/>
      <c r="VVU278" s="314"/>
      <c r="VVV278" s="314"/>
      <c r="VVW278" s="314"/>
      <c r="VVX278" s="314"/>
      <c r="VVY278" s="314"/>
      <c r="VVZ278" s="314"/>
      <c r="VWA278" s="314"/>
      <c r="VWB278" s="314"/>
      <c r="VWC278" s="314"/>
      <c r="VWD278" s="314"/>
      <c r="VWE278" s="314"/>
      <c r="VWF278" s="314"/>
      <c r="VWG278" s="314"/>
      <c r="VWH278" s="314"/>
      <c r="VWI278" s="314"/>
      <c r="VWJ278" s="314"/>
      <c r="VWK278" s="314"/>
      <c r="VWL278" s="314"/>
      <c r="VWM278" s="314"/>
      <c r="VWN278" s="314"/>
      <c r="VWO278" s="314"/>
      <c r="VWP278" s="314"/>
      <c r="VWQ278" s="314"/>
      <c r="VWR278" s="314"/>
      <c r="VWS278" s="314"/>
      <c r="VWT278" s="314"/>
      <c r="VWU278" s="314"/>
      <c r="VWV278" s="314"/>
      <c r="VWW278" s="314"/>
      <c r="VWX278" s="314"/>
      <c r="VWY278" s="314"/>
      <c r="VWZ278" s="314"/>
      <c r="VXA278" s="314"/>
      <c r="VXB278" s="314"/>
      <c r="VXC278" s="314"/>
      <c r="VXD278" s="314"/>
      <c r="VXE278" s="314"/>
      <c r="VXF278" s="314"/>
      <c r="VXG278" s="314"/>
      <c r="VXH278" s="314"/>
      <c r="VXI278" s="314"/>
      <c r="VXJ278" s="314"/>
      <c r="VXK278" s="314"/>
      <c r="VXL278" s="314"/>
      <c r="VXM278" s="314"/>
      <c r="VXN278" s="314"/>
      <c r="VXO278" s="314"/>
      <c r="VXP278" s="314"/>
      <c r="VXQ278" s="314"/>
      <c r="VXR278" s="314"/>
      <c r="VXS278" s="314"/>
      <c r="VXT278" s="314"/>
      <c r="VXU278" s="314"/>
      <c r="VXV278" s="314"/>
      <c r="VXW278" s="314"/>
      <c r="VXX278" s="314"/>
      <c r="VXY278" s="314"/>
      <c r="VXZ278" s="314"/>
      <c r="VYA278" s="314"/>
      <c r="VYB278" s="314"/>
      <c r="VYC278" s="314"/>
      <c r="VYD278" s="314"/>
      <c r="VYE278" s="314"/>
      <c r="VYF278" s="314"/>
      <c r="VYG278" s="314"/>
      <c r="VYH278" s="314"/>
      <c r="VYI278" s="314"/>
      <c r="VYJ278" s="314"/>
      <c r="VYK278" s="314"/>
      <c r="VYL278" s="314"/>
      <c r="VYM278" s="314"/>
      <c r="VYN278" s="314"/>
      <c r="VYO278" s="314"/>
      <c r="VYP278" s="314"/>
      <c r="VYQ278" s="314"/>
      <c r="VYR278" s="314"/>
      <c r="VYS278" s="314"/>
      <c r="VYT278" s="314"/>
      <c r="VYU278" s="314"/>
      <c r="VYV278" s="314"/>
      <c r="VYW278" s="314"/>
      <c r="VYX278" s="314"/>
      <c r="VYY278" s="314"/>
      <c r="VYZ278" s="314"/>
      <c r="VZA278" s="314"/>
      <c r="VZB278" s="314"/>
      <c r="VZC278" s="314"/>
      <c r="VZD278" s="314"/>
      <c r="VZE278" s="314"/>
      <c r="VZF278" s="314"/>
      <c r="VZG278" s="314"/>
      <c r="VZH278" s="314"/>
      <c r="VZI278" s="314"/>
      <c r="VZJ278" s="314"/>
      <c r="VZK278" s="314"/>
      <c r="VZL278" s="314"/>
      <c r="VZM278" s="314"/>
      <c r="VZN278" s="314"/>
      <c r="VZO278" s="314"/>
      <c r="VZP278" s="314"/>
      <c r="VZQ278" s="314"/>
      <c r="VZR278" s="314"/>
      <c r="VZS278" s="314"/>
      <c r="VZT278" s="314"/>
      <c r="VZU278" s="314"/>
      <c r="VZV278" s="314"/>
      <c r="VZW278" s="314"/>
      <c r="VZX278" s="314"/>
      <c r="VZY278" s="314"/>
      <c r="VZZ278" s="314"/>
      <c r="WAA278" s="314"/>
      <c r="WAB278" s="314"/>
      <c r="WAC278" s="314"/>
      <c r="WAD278" s="314"/>
      <c r="WAE278" s="314"/>
      <c r="WAF278" s="314"/>
      <c r="WAG278" s="314"/>
      <c r="WAH278" s="314"/>
      <c r="WAI278" s="314"/>
      <c r="WAJ278" s="314"/>
      <c r="WAK278" s="314"/>
      <c r="WAL278" s="314"/>
      <c r="WAM278" s="314"/>
      <c r="WAN278" s="314"/>
      <c r="WAO278" s="314"/>
      <c r="WAP278" s="314"/>
      <c r="WAQ278" s="314"/>
      <c r="WAR278" s="314"/>
      <c r="WAS278" s="314"/>
      <c r="WAT278" s="314"/>
      <c r="WAU278" s="314"/>
      <c r="WAV278" s="314"/>
      <c r="WAW278" s="314"/>
      <c r="WAX278" s="314"/>
      <c r="WAY278" s="314"/>
      <c r="WAZ278" s="314"/>
      <c r="WBA278" s="314"/>
      <c r="WBB278" s="314"/>
      <c r="WBC278" s="314"/>
      <c r="WBD278" s="314"/>
      <c r="WBE278" s="314"/>
      <c r="WBF278" s="314"/>
      <c r="WBG278" s="314"/>
      <c r="WBH278" s="314"/>
      <c r="WBI278" s="314"/>
      <c r="WBJ278" s="314"/>
      <c r="WBK278" s="314"/>
      <c r="WBL278" s="314"/>
      <c r="WBM278" s="314"/>
      <c r="WBN278" s="314"/>
      <c r="WBO278" s="314"/>
      <c r="WBP278" s="314"/>
      <c r="WBQ278" s="314"/>
      <c r="WBR278" s="314"/>
      <c r="WBS278" s="314"/>
      <c r="WBT278" s="314"/>
      <c r="WBU278" s="314"/>
      <c r="WBV278" s="314"/>
      <c r="WBW278" s="314"/>
      <c r="WBX278" s="314"/>
      <c r="WBY278" s="314"/>
      <c r="WBZ278" s="314"/>
      <c r="WCA278" s="314"/>
      <c r="WCB278" s="314"/>
      <c r="WCC278" s="314"/>
      <c r="WCD278" s="314"/>
      <c r="WCE278" s="314"/>
      <c r="WCF278" s="314"/>
      <c r="WCG278" s="314"/>
      <c r="WCH278" s="314"/>
      <c r="WCI278" s="314"/>
      <c r="WCJ278" s="314"/>
      <c r="WCK278" s="314"/>
      <c r="WCL278" s="314"/>
      <c r="WCM278" s="314"/>
      <c r="WCN278" s="314"/>
      <c r="WCO278" s="314"/>
      <c r="WCP278" s="314"/>
      <c r="WCQ278" s="314"/>
      <c r="WCR278" s="314"/>
      <c r="WCS278" s="314"/>
      <c r="WCT278" s="314"/>
      <c r="WCU278" s="314"/>
      <c r="WCV278" s="314"/>
      <c r="WCW278" s="314"/>
      <c r="WCX278" s="314"/>
      <c r="WCY278" s="314"/>
      <c r="WCZ278" s="314"/>
      <c r="WDA278" s="314"/>
      <c r="WDB278" s="314"/>
      <c r="WDC278" s="314"/>
      <c r="WDD278" s="314"/>
      <c r="WDE278" s="314"/>
      <c r="WDF278" s="314"/>
      <c r="WDG278" s="314"/>
      <c r="WDH278" s="314"/>
      <c r="WDI278" s="314"/>
      <c r="WDJ278" s="314"/>
      <c r="WDK278" s="314"/>
      <c r="WDL278" s="314"/>
      <c r="WDM278" s="314"/>
      <c r="WDN278" s="314"/>
      <c r="WDO278" s="314"/>
      <c r="WDP278" s="314"/>
      <c r="WDQ278" s="314"/>
      <c r="WDR278" s="314"/>
      <c r="WDS278" s="314"/>
      <c r="WDT278" s="314"/>
      <c r="WDU278" s="314"/>
      <c r="WDV278" s="314"/>
      <c r="WDW278" s="314"/>
      <c r="WDX278" s="314"/>
      <c r="WDY278" s="314"/>
      <c r="WDZ278" s="314"/>
      <c r="WEA278" s="314"/>
      <c r="WEB278" s="314"/>
      <c r="WEC278" s="314"/>
      <c r="WED278" s="314"/>
      <c r="WEE278" s="314"/>
      <c r="WEF278" s="314"/>
      <c r="WEG278" s="314"/>
      <c r="WEH278" s="314"/>
      <c r="WEI278" s="314"/>
      <c r="WEJ278" s="314"/>
      <c r="WEK278" s="314"/>
    </row>
    <row r="279" spans="1:15689" s="2" customFormat="1" ht="42.75" customHeight="1" x14ac:dyDescent="0.25">
      <c r="A279" s="316"/>
      <c r="B279" s="316" t="s">
        <v>3455</v>
      </c>
      <c r="C279" s="316">
        <v>101168</v>
      </c>
      <c r="D279" s="333">
        <v>38621</v>
      </c>
      <c r="E279" s="333">
        <v>38621</v>
      </c>
      <c r="F279" s="333">
        <v>42273</v>
      </c>
      <c r="G279" s="316" t="s">
        <v>10935</v>
      </c>
      <c r="H279" s="316" t="s">
        <v>1114</v>
      </c>
      <c r="I279" s="316" t="s">
        <v>6962</v>
      </c>
      <c r="J279" s="316" t="s">
        <v>136</v>
      </c>
      <c r="K279" s="316" t="s">
        <v>137</v>
      </c>
      <c r="L279" s="316" t="s">
        <v>188</v>
      </c>
      <c r="M279" s="316"/>
      <c r="N279" s="316" t="s">
        <v>136</v>
      </c>
      <c r="O279" s="316" t="s">
        <v>137</v>
      </c>
      <c r="P279" s="316" t="s">
        <v>188</v>
      </c>
      <c r="Q279" s="316" t="s">
        <v>610</v>
      </c>
      <c r="R279" s="316" t="s">
        <v>6946</v>
      </c>
      <c r="S279" s="316" t="s">
        <v>10669</v>
      </c>
      <c r="T279" s="316" t="s">
        <v>6958</v>
      </c>
      <c r="U279" s="316"/>
      <c r="V279" s="316" t="s">
        <v>1861</v>
      </c>
      <c r="W279" s="316"/>
      <c r="X279" s="316"/>
      <c r="Y279" s="316"/>
      <c r="Z279" s="316"/>
      <c r="AA279" s="316"/>
      <c r="AB279" s="316"/>
      <c r="AC279" s="316"/>
      <c r="AD279" s="316"/>
      <c r="AE279" s="316"/>
      <c r="AF279" s="316" t="s">
        <v>1861</v>
      </c>
      <c r="AG279" s="316" t="s">
        <v>1861</v>
      </c>
      <c r="AH279" s="316" t="s">
        <v>1861</v>
      </c>
      <c r="AI279" s="316" t="s">
        <v>1861</v>
      </c>
      <c r="AJ279" s="316" t="s">
        <v>1861</v>
      </c>
      <c r="AK279" s="316"/>
      <c r="AL279" s="316"/>
      <c r="AM279" s="316"/>
      <c r="AN279" s="316"/>
      <c r="AO279" s="316"/>
      <c r="AP279" s="316"/>
      <c r="AQ279" s="316"/>
      <c r="AR279" s="316"/>
      <c r="AS279" s="316"/>
      <c r="AT279" s="316"/>
      <c r="AU279" s="316"/>
      <c r="AV279" s="316"/>
      <c r="AW279" s="316"/>
      <c r="AX279" s="316" t="s">
        <v>6949</v>
      </c>
      <c r="AY279" s="327">
        <v>1285</v>
      </c>
      <c r="AZ279" s="316"/>
      <c r="BA279" s="316"/>
      <c r="BB279" s="327" t="s">
        <v>6954</v>
      </c>
      <c r="BC279" s="327" t="s">
        <v>6955</v>
      </c>
      <c r="BD279" s="327">
        <v>42</v>
      </c>
      <c r="BE279" s="327">
        <v>14</v>
      </c>
      <c r="BF279" s="327">
        <v>20.059999999999999</v>
      </c>
      <c r="BG279" s="327">
        <v>23</v>
      </c>
      <c r="BH279" s="327">
        <v>24</v>
      </c>
      <c r="BI279" s="327">
        <v>14.98</v>
      </c>
      <c r="BJ279" s="985">
        <v>42.238905555555554</v>
      </c>
      <c r="BK279" s="985">
        <v>23.404161111111108</v>
      </c>
      <c r="BL279" s="327"/>
      <c r="BM279" s="327"/>
      <c r="BN279" s="315" t="s">
        <v>10936</v>
      </c>
      <c r="BO279" s="314"/>
      <c r="BP279" s="314"/>
      <c r="BQ279" s="314"/>
      <c r="BR279" s="314"/>
      <c r="BS279" s="314"/>
      <c r="BT279" s="314"/>
      <c r="BU279" s="314"/>
      <c r="BV279" s="314"/>
      <c r="BW279" s="314"/>
      <c r="BX279" s="314"/>
      <c r="BY279" s="314"/>
      <c r="BZ279" s="314"/>
      <c r="CA279" s="314"/>
      <c r="CB279" s="314"/>
      <c r="CC279" s="314"/>
      <c r="CD279" s="314"/>
      <c r="CE279" s="314"/>
      <c r="CF279" s="314"/>
      <c r="CG279" s="314"/>
      <c r="CH279" s="314"/>
      <c r="CI279" s="314"/>
      <c r="CJ279" s="314"/>
      <c r="CK279" s="314"/>
      <c r="CL279" s="314"/>
      <c r="CM279" s="314"/>
      <c r="CN279" s="314"/>
      <c r="CO279" s="314"/>
      <c r="CP279" s="314"/>
      <c r="CQ279" s="314"/>
      <c r="CR279" s="314"/>
      <c r="CS279" s="314"/>
      <c r="CT279" s="314"/>
      <c r="CU279" s="314"/>
      <c r="CV279" s="314"/>
      <c r="CW279" s="314"/>
      <c r="CX279" s="314"/>
      <c r="CY279" s="314"/>
      <c r="CZ279" s="314"/>
      <c r="DA279" s="314"/>
      <c r="DB279" s="314"/>
      <c r="DC279" s="314"/>
      <c r="DD279" s="314"/>
      <c r="DE279" s="314"/>
      <c r="DF279" s="314"/>
      <c r="DG279" s="314"/>
      <c r="DH279" s="314"/>
      <c r="DI279" s="314"/>
      <c r="DJ279" s="314"/>
      <c r="DK279" s="314"/>
      <c r="DL279" s="314"/>
      <c r="DM279" s="314"/>
      <c r="DN279" s="314"/>
      <c r="DO279" s="314"/>
      <c r="DP279" s="314"/>
      <c r="DQ279" s="314"/>
      <c r="DR279" s="314"/>
      <c r="DS279" s="314"/>
      <c r="DT279" s="314"/>
      <c r="DU279" s="314"/>
      <c r="DV279" s="314"/>
      <c r="DW279" s="314"/>
      <c r="DX279" s="314"/>
      <c r="DY279" s="314"/>
      <c r="DZ279" s="314"/>
      <c r="EA279" s="314"/>
      <c r="EB279" s="314"/>
      <c r="EC279" s="314"/>
      <c r="ED279" s="314"/>
      <c r="EE279" s="314"/>
      <c r="EF279" s="314"/>
      <c r="EG279" s="314"/>
      <c r="EH279" s="314"/>
      <c r="EI279" s="314"/>
      <c r="EJ279" s="314"/>
      <c r="EK279" s="314"/>
      <c r="EL279" s="314"/>
      <c r="EM279" s="314"/>
      <c r="EN279" s="314"/>
      <c r="EO279" s="314"/>
      <c r="EP279" s="314"/>
      <c r="EQ279" s="314"/>
      <c r="ER279" s="314"/>
      <c r="ES279" s="314"/>
      <c r="ET279" s="314"/>
      <c r="EU279" s="314"/>
      <c r="EV279" s="314"/>
      <c r="EW279" s="314"/>
      <c r="EX279" s="314"/>
      <c r="EY279" s="314"/>
      <c r="EZ279" s="314"/>
      <c r="FA279" s="314"/>
      <c r="FB279" s="314"/>
      <c r="FC279" s="314"/>
      <c r="FD279" s="314"/>
      <c r="FE279" s="314"/>
      <c r="FF279" s="314"/>
      <c r="FG279" s="314"/>
      <c r="FH279" s="314"/>
      <c r="FI279" s="314"/>
      <c r="FJ279" s="314"/>
      <c r="FK279" s="314"/>
      <c r="FL279" s="314"/>
      <c r="FM279" s="314"/>
      <c r="FN279" s="314"/>
      <c r="FO279" s="314"/>
      <c r="FP279" s="314"/>
      <c r="FQ279" s="314"/>
      <c r="FR279" s="314"/>
      <c r="FS279" s="314"/>
      <c r="FT279" s="314"/>
      <c r="FU279" s="314"/>
      <c r="FV279" s="314"/>
      <c r="FW279" s="314"/>
      <c r="FX279" s="314"/>
      <c r="FY279" s="314"/>
      <c r="FZ279" s="314"/>
      <c r="GA279" s="314"/>
      <c r="GB279" s="314"/>
      <c r="GC279" s="314"/>
      <c r="GD279" s="314"/>
      <c r="GE279" s="314"/>
      <c r="GF279" s="314"/>
      <c r="GG279" s="314"/>
      <c r="GH279" s="314"/>
      <c r="GI279" s="314"/>
      <c r="GJ279" s="314"/>
      <c r="GK279" s="314"/>
      <c r="GL279" s="314"/>
      <c r="GM279" s="314"/>
      <c r="GN279" s="314"/>
      <c r="GO279" s="314"/>
      <c r="GP279" s="314"/>
      <c r="GQ279" s="314"/>
      <c r="GR279" s="314"/>
      <c r="GS279" s="314"/>
      <c r="GT279" s="314"/>
      <c r="GU279" s="314"/>
      <c r="GV279" s="314"/>
      <c r="GW279" s="314"/>
      <c r="GX279" s="314"/>
      <c r="GY279" s="314"/>
      <c r="GZ279" s="314"/>
      <c r="HA279" s="314"/>
      <c r="HB279" s="314"/>
      <c r="HC279" s="314"/>
      <c r="HD279" s="314"/>
      <c r="HE279" s="314"/>
      <c r="HF279" s="314"/>
      <c r="HG279" s="314"/>
      <c r="HH279" s="314"/>
      <c r="HI279" s="314"/>
      <c r="HJ279" s="314"/>
      <c r="HK279" s="314"/>
      <c r="HL279" s="314"/>
      <c r="HM279" s="314"/>
      <c r="HN279" s="314"/>
      <c r="HO279" s="314"/>
      <c r="HP279" s="314"/>
      <c r="HQ279" s="314"/>
      <c r="HR279" s="314"/>
      <c r="HS279" s="314"/>
      <c r="HT279" s="314"/>
      <c r="HU279" s="314"/>
      <c r="HV279" s="314"/>
      <c r="HW279" s="314"/>
      <c r="HX279" s="314"/>
      <c r="HY279" s="314"/>
      <c r="HZ279" s="314"/>
      <c r="IA279" s="314"/>
      <c r="IB279" s="314"/>
      <c r="IC279" s="314"/>
      <c r="ID279" s="314"/>
      <c r="IE279" s="314"/>
      <c r="IF279" s="314"/>
      <c r="IG279" s="314"/>
      <c r="IH279" s="314"/>
      <c r="II279" s="314"/>
      <c r="IJ279" s="314"/>
      <c r="IK279" s="314"/>
      <c r="IL279" s="314"/>
      <c r="IM279" s="314"/>
      <c r="IN279" s="314"/>
      <c r="IO279" s="314"/>
      <c r="IP279" s="314"/>
      <c r="IQ279" s="314"/>
      <c r="IR279" s="314"/>
      <c r="IS279" s="314"/>
      <c r="IT279" s="314"/>
      <c r="IU279" s="314"/>
      <c r="IV279" s="314"/>
      <c r="IW279" s="314"/>
      <c r="IX279" s="314"/>
      <c r="IY279" s="314"/>
      <c r="IZ279" s="314"/>
      <c r="JA279" s="314"/>
      <c r="JB279" s="314"/>
      <c r="JC279" s="314"/>
      <c r="JD279" s="314"/>
      <c r="JE279" s="314"/>
      <c r="JF279" s="314"/>
      <c r="JG279" s="314"/>
      <c r="JH279" s="314"/>
      <c r="JI279" s="314"/>
      <c r="JJ279" s="314"/>
      <c r="JK279" s="314"/>
      <c r="JL279" s="314"/>
      <c r="JM279" s="314"/>
      <c r="JN279" s="314"/>
      <c r="JO279" s="314"/>
      <c r="JP279" s="314"/>
      <c r="JQ279" s="314"/>
      <c r="JR279" s="314"/>
      <c r="JS279" s="314"/>
      <c r="JT279" s="314"/>
      <c r="JU279" s="314"/>
      <c r="JV279" s="314"/>
      <c r="JW279" s="314"/>
      <c r="JX279" s="314"/>
      <c r="JY279" s="314"/>
      <c r="JZ279" s="314"/>
      <c r="KA279" s="314"/>
      <c r="KB279" s="314"/>
      <c r="KC279" s="314"/>
      <c r="KD279" s="314"/>
      <c r="KE279" s="314"/>
      <c r="KF279" s="314"/>
      <c r="KG279" s="314"/>
      <c r="KH279" s="314"/>
      <c r="KI279" s="314"/>
      <c r="KJ279" s="314"/>
      <c r="KK279" s="314"/>
      <c r="KL279" s="314"/>
      <c r="KM279" s="314"/>
      <c r="KN279" s="314"/>
      <c r="KO279" s="314"/>
      <c r="KP279" s="314"/>
      <c r="KQ279" s="314"/>
      <c r="KR279" s="314"/>
      <c r="KS279" s="314"/>
      <c r="KT279" s="314"/>
      <c r="KU279" s="314"/>
      <c r="KV279" s="314"/>
      <c r="KW279" s="314"/>
      <c r="KX279" s="314"/>
      <c r="KY279" s="314"/>
      <c r="KZ279" s="314"/>
      <c r="LA279" s="314"/>
      <c r="LB279" s="314"/>
      <c r="LC279" s="314"/>
      <c r="LD279" s="314"/>
      <c r="LE279" s="314"/>
      <c r="LF279" s="314"/>
      <c r="LG279" s="314"/>
      <c r="LH279" s="314"/>
      <c r="LI279" s="314"/>
      <c r="LJ279" s="314"/>
      <c r="LK279" s="314"/>
      <c r="LL279" s="314"/>
      <c r="LM279" s="314"/>
      <c r="LN279" s="314"/>
      <c r="LO279" s="314"/>
      <c r="LP279" s="314"/>
      <c r="LQ279" s="314"/>
      <c r="LR279" s="314"/>
      <c r="LS279" s="314"/>
      <c r="LT279" s="314"/>
      <c r="LU279" s="314"/>
      <c r="LV279" s="314"/>
      <c r="LW279" s="314"/>
      <c r="LX279" s="314"/>
      <c r="LY279" s="314"/>
      <c r="LZ279" s="314"/>
      <c r="MA279" s="314"/>
      <c r="MB279" s="314"/>
      <c r="MC279" s="314"/>
      <c r="MD279" s="314"/>
      <c r="ME279" s="314"/>
      <c r="MF279" s="314"/>
      <c r="MG279" s="314"/>
      <c r="MH279" s="314"/>
      <c r="MI279" s="314"/>
      <c r="MJ279" s="314"/>
      <c r="MK279" s="314"/>
      <c r="ML279" s="314"/>
      <c r="MM279" s="314"/>
      <c r="MN279" s="314"/>
      <c r="MO279" s="314"/>
      <c r="MP279" s="314"/>
      <c r="MQ279" s="314"/>
      <c r="MR279" s="314"/>
      <c r="MS279" s="314"/>
      <c r="MT279" s="314"/>
      <c r="MU279" s="314"/>
      <c r="MV279" s="314"/>
      <c r="MW279" s="314"/>
      <c r="MX279" s="314"/>
      <c r="MY279" s="314"/>
      <c r="MZ279" s="314"/>
      <c r="NA279" s="314"/>
      <c r="NB279" s="314"/>
      <c r="NC279" s="314"/>
      <c r="ND279" s="314"/>
      <c r="NE279" s="314"/>
      <c r="NF279" s="314"/>
      <c r="NG279" s="314"/>
      <c r="NH279" s="314"/>
      <c r="NI279" s="314"/>
      <c r="NJ279" s="314"/>
      <c r="NK279" s="314"/>
      <c r="NL279" s="314"/>
      <c r="NM279" s="314"/>
      <c r="NN279" s="314"/>
      <c r="NO279" s="314"/>
      <c r="NP279" s="314"/>
      <c r="NQ279" s="314"/>
      <c r="NR279" s="314"/>
      <c r="NS279" s="314"/>
      <c r="NT279" s="314"/>
      <c r="NU279" s="314"/>
      <c r="NV279" s="314"/>
      <c r="NW279" s="314"/>
      <c r="NX279" s="314"/>
      <c r="NY279" s="314"/>
      <c r="NZ279" s="314"/>
      <c r="OA279" s="314"/>
      <c r="OB279" s="314"/>
      <c r="OC279" s="314"/>
      <c r="OD279" s="314"/>
      <c r="OE279" s="314"/>
      <c r="OF279" s="314"/>
      <c r="OG279" s="314"/>
      <c r="OH279" s="314"/>
      <c r="OI279" s="314"/>
      <c r="OJ279" s="314"/>
      <c r="OK279" s="314"/>
      <c r="OL279" s="314"/>
      <c r="OM279" s="314"/>
      <c r="ON279" s="314"/>
      <c r="OO279" s="314"/>
      <c r="OP279" s="314"/>
      <c r="OQ279" s="314"/>
      <c r="OR279" s="314"/>
      <c r="OS279" s="314"/>
      <c r="OT279" s="314"/>
      <c r="OU279" s="314"/>
      <c r="OV279" s="314"/>
      <c r="OW279" s="314"/>
      <c r="OX279" s="314"/>
      <c r="OY279" s="314"/>
      <c r="OZ279" s="314"/>
      <c r="PA279" s="314"/>
      <c r="PB279" s="314"/>
      <c r="PC279" s="314"/>
      <c r="PD279" s="314"/>
      <c r="PE279" s="314"/>
      <c r="PF279" s="314"/>
      <c r="PG279" s="314"/>
      <c r="PH279" s="314"/>
      <c r="PI279" s="314"/>
      <c r="PJ279" s="314"/>
      <c r="PK279" s="314"/>
      <c r="PL279" s="314"/>
      <c r="PM279" s="314"/>
      <c r="PN279" s="314"/>
      <c r="PO279" s="314"/>
      <c r="PP279" s="314"/>
      <c r="PQ279" s="314"/>
      <c r="PR279" s="314"/>
      <c r="PS279" s="314"/>
      <c r="PT279" s="314"/>
      <c r="PU279" s="314"/>
      <c r="PV279" s="314"/>
      <c r="PW279" s="314"/>
      <c r="PX279" s="314"/>
      <c r="PY279" s="314"/>
      <c r="PZ279" s="314"/>
      <c r="QA279" s="314"/>
      <c r="QB279" s="314"/>
      <c r="QC279" s="314"/>
      <c r="QD279" s="314"/>
      <c r="QE279" s="314"/>
      <c r="QF279" s="314"/>
      <c r="QG279" s="314"/>
      <c r="QH279" s="314"/>
      <c r="QI279" s="314"/>
      <c r="QJ279" s="314"/>
      <c r="QK279" s="314"/>
      <c r="QL279" s="314"/>
      <c r="QM279" s="314"/>
      <c r="QN279" s="314"/>
      <c r="QO279" s="314"/>
      <c r="QP279" s="314"/>
      <c r="QQ279" s="314"/>
      <c r="QR279" s="314"/>
      <c r="QS279" s="314"/>
      <c r="QT279" s="314"/>
      <c r="QU279" s="314"/>
      <c r="QV279" s="314"/>
      <c r="QW279" s="314"/>
      <c r="QX279" s="314"/>
      <c r="QY279" s="314"/>
      <c r="QZ279" s="314"/>
      <c r="RA279" s="314"/>
      <c r="RB279" s="314"/>
      <c r="RC279" s="314"/>
      <c r="RD279" s="314"/>
      <c r="RE279" s="314"/>
      <c r="RF279" s="314"/>
      <c r="RG279" s="314"/>
      <c r="RH279" s="314"/>
      <c r="RI279" s="314"/>
      <c r="RJ279" s="314"/>
      <c r="RK279" s="314"/>
      <c r="RL279" s="314"/>
      <c r="RM279" s="314"/>
      <c r="RN279" s="314"/>
      <c r="RO279" s="314"/>
      <c r="RP279" s="314"/>
      <c r="RQ279" s="314"/>
      <c r="RR279" s="314"/>
      <c r="RS279" s="314"/>
      <c r="RT279" s="314"/>
      <c r="RU279" s="314"/>
      <c r="RV279" s="314"/>
      <c r="RW279" s="314"/>
      <c r="RX279" s="314"/>
      <c r="RY279" s="314"/>
      <c r="RZ279" s="314"/>
      <c r="SA279" s="314"/>
      <c r="SB279" s="314"/>
      <c r="SC279" s="314"/>
      <c r="SD279" s="314"/>
      <c r="SE279" s="314"/>
      <c r="SF279" s="314"/>
      <c r="SG279" s="314"/>
      <c r="SH279" s="314"/>
      <c r="SI279" s="314"/>
      <c r="SJ279" s="314"/>
      <c r="SK279" s="314"/>
      <c r="SL279" s="314"/>
      <c r="SM279" s="314"/>
      <c r="SN279" s="314"/>
      <c r="SO279" s="314"/>
      <c r="SP279" s="314"/>
      <c r="SQ279" s="314"/>
      <c r="SR279" s="314"/>
      <c r="SS279" s="314"/>
      <c r="ST279" s="314"/>
      <c r="SU279" s="314"/>
      <c r="SV279" s="314"/>
      <c r="SW279" s="314"/>
      <c r="SX279" s="314"/>
      <c r="SY279" s="314"/>
      <c r="SZ279" s="314"/>
      <c r="TA279" s="314"/>
      <c r="TB279" s="314"/>
      <c r="TC279" s="314"/>
      <c r="TD279" s="314"/>
      <c r="TE279" s="314"/>
      <c r="TF279" s="314"/>
      <c r="TG279" s="314"/>
      <c r="TH279" s="314"/>
      <c r="TI279" s="314"/>
      <c r="TJ279" s="314"/>
      <c r="TK279" s="314"/>
      <c r="TL279" s="314"/>
      <c r="TM279" s="314"/>
      <c r="TN279" s="314"/>
      <c r="TO279" s="314"/>
      <c r="TP279" s="314"/>
      <c r="TQ279" s="314"/>
      <c r="TR279" s="314"/>
      <c r="TS279" s="314"/>
      <c r="TT279" s="314"/>
      <c r="TU279" s="314"/>
      <c r="TV279" s="314"/>
      <c r="TW279" s="314"/>
      <c r="TX279" s="314"/>
      <c r="TY279" s="314"/>
      <c r="TZ279" s="314"/>
      <c r="UA279" s="314"/>
      <c r="UB279" s="314"/>
      <c r="UC279" s="314"/>
      <c r="UD279" s="314"/>
      <c r="UE279" s="314"/>
      <c r="UF279" s="314"/>
      <c r="UG279" s="314"/>
      <c r="UH279" s="314"/>
      <c r="UI279" s="314"/>
      <c r="UJ279" s="314"/>
      <c r="UK279" s="314"/>
      <c r="UL279" s="314"/>
      <c r="UM279" s="314"/>
      <c r="UN279" s="314"/>
      <c r="UO279" s="314"/>
      <c r="UP279" s="314"/>
      <c r="UQ279" s="314"/>
      <c r="UR279" s="314"/>
      <c r="US279" s="314"/>
      <c r="UT279" s="314"/>
      <c r="UU279" s="314"/>
      <c r="UV279" s="314"/>
      <c r="UW279" s="314"/>
      <c r="UX279" s="314"/>
      <c r="UY279" s="314"/>
      <c r="UZ279" s="314"/>
      <c r="VA279" s="314"/>
      <c r="VB279" s="314"/>
      <c r="VC279" s="314"/>
      <c r="VD279" s="314"/>
      <c r="VE279" s="314"/>
      <c r="VF279" s="314"/>
      <c r="VG279" s="314"/>
      <c r="VH279" s="314"/>
      <c r="VI279" s="314"/>
      <c r="VJ279" s="314"/>
      <c r="VK279" s="314"/>
      <c r="VL279" s="314"/>
      <c r="VM279" s="314"/>
      <c r="VN279" s="314"/>
      <c r="VO279" s="314"/>
      <c r="VP279" s="314"/>
      <c r="VQ279" s="314"/>
      <c r="VR279" s="314"/>
      <c r="VS279" s="314"/>
      <c r="VT279" s="314"/>
      <c r="VU279" s="314"/>
      <c r="VV279" s="314"/>
      <c r="VW279" s="314"/>
      <c r="VX279" s="314"/>
      <c r="VY279" s="314"/>
      <c r="VZ279" s="314"/>
      <c r="WA279" s="314"/>
      <c r="WB279" s="314"/>
      <c r="WC279" s="314"/>
      <c r="WD279" s="314"/>
      <c r="WE279" s="314"/>
      <c r="WF279" s="314"/>
      <c r="WG279" s="314"/>
      <c r="WH279" s="314"/>
      <c r="WI279" s="314"/>
      <c r="WJ279" s="314"/>
      <c r="WK279" s="314"/>
      <c r="WL279" s="314"/>
      <c r="WM279" s="314"/>
      <c r="WN279" s="314"/>
      <c r="WO279" s="314"/>
      <c r="WP279" s="314"/>
      <c r="WQ279" s="314"/>
      <c r="WR279" s="314"/>
      <c r="WS279" s="314"/>
      <c r="WT279" s="314"/>
      <c r="WU279" s="314"/>
      <c r="WV279" s="314"/>
      <c r="WW279" s="314"/>
      <c r="WX279" s="314"/>
      <c r="WY279" s="314"/>
      <c r="WZ279" s="314"/>
      <c r="XA279" s="314"/>
      <c r="XB279" s="314"/>
      <c r="XC279" s="314"/>
      <c r="XD279" s="314"/>
      <c r="XE279" s="314"/>
      <c r="XF279" s="314"/>
      <c r="XG279" s="314"/>
      <c r="XH279" s="314"/>
      <c r="XI279" s="314"/>
      <c r="XJ279" s="314"/>
      <c r="XK279" s="314"/>
      <c r="XL279" s="314"/>
      <c r="XM279" s="314"/>
      <c r="XN279" s="314"/>
      <c r="XO279" s="314"/>
      <c r="XP279" s="314"/>
      <c r="XQ279" s="314"/>
      <c r="XR279" s="314"/>
      <c r="XS279" s="314"/>
      <c r="XT279" s="314"/>
      <c r="XU279" s="314"/>
      <c r="XV279" s="314"/>
      <c r="XW279" s="314"/>
      <c r="XX279" s="314"/>
      <c r="XY279" s="314"/>
      <c r="XZ279" s="314"/>
      <c r="YA279" s="314"/>
      <c r="YB279" s="314"/>
      <c r="YC279" s="314"/>
      <c r="YD279" s="314"/>
      <c r="YE279" s="314"/>
      <c r="YF279" s="314"/>
      <c r="YG279" s="314"/>
      <c r="YH279" s="314"/>
      <c r="YI279" s="314"/>
      <c r="YJ279" s="314"/>
      <c r="YK279" s="314"/>
      <c r="YL279" s="314"/>
      <c r="YM279" s="314"/>
      <c r="YN279" s="314"/>
      <c r="YO279" s="314"/>
      <c r="YP279" s="314"/>
      <c r="YQ279" s="314"/>
      <c r="YR279" s="314"/>
      <c r="YS279" s="314"/>
      <c r="YT279" s="314"/>
      <c r="YU279" s="314"/>
      <c r="YV279" s="314"/>
      <c r="YW279" s="314"/>
      <c r="YX279" s="314"/>
      <c r="YY279" s="314"/>
      <c r="YZ279" s="314"/>
      <c r="ZA279" s="314"/>
      <c r="ZB279" s="314"/>
      <c r="ZC279" s="314"/>
      <c r="ZD279" s="314"/>
      <c r="ZE279" s="314"/>
      <c r="ZF279" s="314"/>
      <c r="ZG279" s="314"/>
      <c r="ZH279" s="314"/>
      <c r="ZI279" s="314"/>
      <c r="ZJ279" s="314"/>
      <c r="ZK279" s="314"/>
      <c r="ZL279" s="314"/>
      <c r="ZM279" s="314"/>
      <c r="ZN279" s="314"/>
      <c r="ZO279" s="314"/>
      <c r="ZP279" s="314"/>
      <c r="ZQ279" s="314"/>
      <c r="ZR279" s="314"/>
      <c r="ZS279" s="314"/>
      <c r="ZT279" s="314"/>
      <c r="ZU279" s="314"/>
      <c r="ZV279" s="314"/>
      <c r="ZW279" s="314"/>
      <c r="ZX279" s="314"/>
      <c r="ZY279" s="314"/>
      <c r="ZZ279" s="314"/>
      <c r="AAA279" s="314"/>
      <c r="AAB279" s="314"/>
      <c r="AAC279" s="314"/>
      <c r="AAD279" s="314"/>
      <c r="AAE279" s="314"/>
      <c r="AAF279" s="314"/>
      <c r="AAG279" s="314"/>
      <c r="AAH279" s="314"/>
      <c r="AAI279" s="314"/>
      <c r="AAJ279" s="314"/>
      <c r="AAK279" s="314"/>
      <c r="AAL279" s="314"/>
      <c r="AAM279" s="314"/>
      <c r="AAN279" s="314"/>
      <c r="AAO279" s="314"/>
      <c r="AAP279" s="314"/>
      <c r="AAQ279" s="314"/>
      <c r="AAR279" s="314"/>
      <c r="AAS279" s="314"/>
      <c r="AAT279" s="314"/>
      <c r="AAU279" s="314"/>
      <c r="AAV279" s="314"/>
      <c r="AAW279" s="314"/>
      <c r="AAX279" s="314"/>
      <c r="AAY279" s="314"/>
      <c r="AAZ279" s="314"/>
      <c r="ABA279" s="314"/>
      <c r="ABB279" s="314"/>
      <c r="ABC279" s="314"/>
      <c r="ABD279" s="314"/>
      <c r="ABE279" s="314"/>
      <c r="ABF279" s="314"/>
      <c r="ABG279" s="314"/>
      <c r="ABH279" s="314"/>
      <c r="ABI279" s="314"/>
      <c r="ABJ279" s="314"/>
      <c r="ABK279" s="314"/>
      <c r="ABL279" s="314"/>
      <c r="ABM279" s="314"/>
      <c r="ABN279" s="314"/>
      <c r="ABO279" s="314"/>
      <c r="ABP279" s="314"/>
      <c r="ABQ279" s="314"/>
      <c r="ABR279" s="314"/>
      <c r="ABS279" s="314"/>
      <c r="ABT279" s="314"/>
      <c r="ABU279" s="314"/>
      <c r="ABV279" s="314"/>
      <c r="ABW279" s="314"/>
      <c r="ABX279" s="314"/>
      <c r="ABY279" s="314"/>
      <c r="ABZ279" s="314"/>
      <c r="ACA279" s="314"/>
      <c r="ACB279" s="314"/>
      <c r="ACC279" s="314"/>
      <c r="ACD279" s="314"/>
      <c r="ACE279" s="314"/>
      <c r="ACF279" s="314"/>
      <c r="ACG279" s="314"/>
      <c r="ACH279" s="314"/>
      <c r="ACI279" s="314"/>
      <c r="ACJ279" s="314"/>
      <c r="ACK279" s="314"/>
      <c r="ACL279" s="314"/>
      <c r="ACM279" s="314"/>
      <c r="ACN279" s="314"/>
      <c r="ACO279" s="314"/>
      <c r="ACP279" s="314"/>
      <c r="ACQ279" s="314"/>
      <c r="ACR279" s="314"/>
      <c r="ACS279" s="314"/>
      <c r="ACT279" s="314"/>
      <c r="ACU279" s="314"/>
      <c r="ACV279" s="314"/>
      <c r="ACW279" s="314"/>
      <c r="ACX279" s="314"/>
      <c r="ACY279" s="314"/>
      <c r="ACZ279" s="314"/>
      <c r="ADA279" s="314"/>
      <c r="ADB279" s="314"/>
      <c r="ADC279" s="314"/>
      <c r="ADD279" s="314"/>
      <c r="ADE279" s="314"/>
      <c r="ADF279" s="314"/>
      <c r="ADG279" s="314"/>
      <c r="ADH279" s="314"/>
      <c r="ADI279" s="314"/>
      <c r="ADJ279" s="314"/>
      <c r="ADK279" s="314"/>
      <c r="ADL279" s="314"/>
      <c r="ADM279" s="314"/>
      <c r="ADN279" s="314"/>
      <c r="ADO279" s="314"/>
      <c r="ADP279" s="314"/>
      <c r="ADQ279" s="314"/>
      <c r="ADR279" s="314"/>
      <c r="ADS279" s="314"/>
      <c r="ADT279" s="314"/>
      <c r="ADU279" s="314"/>
      <c r="ADV279" s="314"/>
      <c r="ADW279" s="314"/>
      <c r="ADX279" s="314"/>
      <c r="ADY279" s="314"/>
      <c r="ADZ279" s="314"/>
      <c r="AEA279" s="314"/>
      <c r="AEB279" s="314"/>
      <c r="AEC279" s="314"/>
      <c r="AED279" s="314"/>
      <c r="AEE279" s="314"/>
      <c r="AEF279" s="314"/>
      <c r="AEG279" s="314"/>
      <c r="AEH279" s="314"/>
      <c r="AEI279" s="314"/>
      <c r="AEJ279" s="314"/>
      <c r="AEK279" s="314"/>
      <c r="AEL279" s="314"/>
      <c r="AEM279" s="314"/>
      <c r="AEN279" s="314"/>
      <c r="AEO279" s="314"/>
      <c r="AEP279" s="314"/>
      <c r="AEQ279" s="314"/>
      <c r="AER279" s="314"/>
      <c r="AES279" s="314"/>
      <c r="AET279" s="314"/>
      <c r="AEU279" s="314"/>
      <c r="AEV279" s="314"/>
      <c r="AEW279" s="314"/>
      <c r="AEX279" s="314"/>
      <c r="AEY279" s="314"/>
      <c r="AEZ279" s="314"/>
      <c r="AFA279" s="314"/>
      <c r="AFB279" s="314"/>
      <c r="AFC279" s="314"/>
      <c r="AFD279" s="314"/>
      <c r="AFE279" s="314"/>
      <c r="AFF279" s="314"/>
      <c r="AFG279" s="314"/>
      <c r="AFH279" s="314"/>
      <c r="AFI279" s="314"/>
      <c r="AFJ279" s="314"/>
      <c r="AFK279" s="314"/>
      <c r="AFL279" s="314"/>
      <c r="AFM279" s="314"/>
      <c r="AFN279" s="314"/>
      <c r="AFO279" s="314"/>
      <c r="AFP279" s="314"/>
      <c r="AFQ279" s="314"/>
      <c r="AFR279" s="314"/>
      <c r="AFS279" s="314"/>
      <c r="AFT279" s="314"/>
      <c r="AFU279" s="314"/>
      <c r="AFV279" s="314"/>
      <c r="AFW279" s="314"/>
      <c r="AFX279" s="314"/>
      <c r="AFY279" s="314"/>
      <c r="AFZ279" s="314"/>
      <c r="AGA279" s="314"/>
      <c r="AGB279" s="314"/>
      <c r="AGC279" s="314"/>
      <c r="AGD279" s="314"/>
      <c r="AGE279" s="314"/>
      <c r="AGF279" s="314"/>
      <c r="AGG279" s="314"/>
      <c r="AGH279" s="314"/>
      <c r="AGI279" s="314"/>
      <c r="AGJ279" s="314"/>
      <c r="AGK279" s="314"/>
      <c r="AGL279" s="314"/>
      <c r="AGM279" s="314"/>
      <c r="AGN279" s="314"/>
      <c r="AGO279" s="314"/>
      <c r="AGP279" s="314"/>
      <c r="AGQ279" s="314"/>
      <c r="AGR279" s="314"/>
      <c r="AGS279" s="314"/>
      <c r="AGT279" s="314"/>
      <c r="AGU279" s="314"/>
      <c r="AGV279" s="314"/>
      <c r="AGW279" s="314"/>
      <c r="AGX279" s="314"/>
      <c r="AGY279" s="314"/>
      <c r="AGZ279" s="314"/>
      <c r="AHA279" s="314"/>
      <c r="AHB279" s="314"/>
      <c r="AHC279" s="314"/>
      <c r="AHD279" s="314"/>
      <c r="AHE279" s="314"/>
      <c r="AHF279" s="314"/>
      <c r="AHG279" s="314"/>
      <c r="AHH279" s="314"/>
      <c r="AHI279" s="314"/>
      <c r="AHJ279" s="314"/>
      <c r="AHK279" s="314"/>
      <c r="AHL279" s="314"/>
      <c r="AHM279" s="314"/>
      <c r="AHN279" s="314"/>
      <c r="AHO279" s="314"/>
      <c r="AHP279" s="314"/>
      <c r="AHQ279" s="314"/>
      <c r="AHR279" s="314"/>
      <c r="AHS279" s="314"/>
      <c r="AHT279" s="314"/>
      <c r="AHU279" s="314"/>
      <c r="AHV279" s="314"/>
      <c r="AHW279" s="314"/>
      <c r="AHX279" s="314"/>
      <c r="AHY279" s="314"/>
      <c r="AHZ279" s="314"/>
      <c r="AIA279" s="314"/>
      <c r="AIB279" s="314"/>
      <c r="AIC279" s="314"/>
      <c r="AID279" s="314"/>
      <c r="AIE279" s="314"/>
      <c r="AIF279" s="314"/>
      <c r="AIG279" s="314"/>
      <c r="AIH279" s="314"/>
      <c r="AII279" s="314"/>
      <c r="AIJ279" s="314"/>
      <c r="AIK279" s="314"/>
      <c r="AIL279" s="314"/>
      <c r="AIM279" s="314"/>
      <c r="AIN279" s="314"/>
      <c r="AIO279" s="314"/>
      <c r="AIP279" s="314"/>
      <c r="AIQ279" s="314"/>
      <c r="AIR279" s="314"/>
      <c r="AIS279" s="314"/>
      <c r="AIT279" s="314"/>
      <c r="AIU279" s="314"/>
      <c r="AIV279" s="314"/>
      <c r="AIW279" s="314"/>
      <c r="AIX279" s="314"/>
      <c r="AIY279" s="314"/>
      <c r="AIZ279" s="314"/>
      <c r="AJA279" s="314"/>
      <c r="AJB279" s="314"/>
      <c r="AJC279" s="314"/>
      <c r="AJD279" s="314"/>
      <c r="AJE279" s="314"/>
      <c r="AJF279" s="314"/>
      <c r="AJG279" s="314"/>
      <c r="AJH279" s="314"/>
      <c r="AJI279" s="314"/>
      <c r="AJJ279" s="314"/>
      <c r="AJK279" s="314"/>
      <c r="AJL279" s="314"/>
      <c r="AJM279" s="314"/>
      <c r="AJN279" s="314"/>
      <c r="AJO279" s="314"/>
      <c r="AJP279" s="314"/>
      <c r="AJQ279" s="314"/>
      <c r="AJR279" s="314"/>
      <c r="AJS279" s="314"/>
      <c r="AJT279" s="314"/>
      <c r="AJU279" s="314"/>
      <c r="AJV279" s="314"/>
      <c r="AJW279" s="314"/>
      <c r="AJX279" s="314"/>
      <c r="AJY279" s="314"/>
      <c r="AJZ279" s="314"/>
      <c r="AKA279" s="314"/>
      <c r="AKB279" s="314"/>
      <c r="AKC279" s="314"/>
      <c r="AKD279" s="314"/>
      <c r="AKE279" s="314"/>
      <c r="AKF279" s="314"/>
      <c r="AKG279" s="314"/>
      <c r="AKH279" s="314"/>
      <c r="AKI279" s="314"/>
      <c r="AKJ279" s="314"/>
      <c r="AKK279" s="314"/>
      <c r="AKL279" s="314"/>
      <c r="AKM279" s="314"/>
      <c r="AKN279" s="314"/>
      <c r="AKO279" s="314"/>
      <c r="AKP279" s="314"/>
      <c r="AKQ279" s="314"/>
      <c r="AKR279" s="314"/>
      <c r="AKS279" s="314"/>
      <c r="AKT279" s="314"/>
      <c r="AKU279" s="314"/>
      <c r="AKV279" s="314"/>
      <c r="AKW279" s="314"/>
      <c r="AKX279" s="314"/>
      <c r="AKY279" s="314"/>
      <c r="AKZ279" s="314"/>
      <c r="ALA279" s="314"/>
      <c r="ALB279" s="314"/>
      <c r="ALC279" s="314"/>
      <c r="ALD279" s="314"/>
      <c r="ALE279" s="314"/>
      <c r="ALF279" s="314"/>
      <c r="ALG279" s="314"/>
      <c r="ALH279" s="314"/>
      <c r="ALI279" s="314"/>
      <c r="ALJ279" s="314"/>
      <c r="ALK279" s="314"/>
      <c r="ALL279" s="314"/>
      <c r="ALM279" s="314"/>
      <c r="ALN279" s="314"/>
      <c r="ALO279" s="314"/>
      <c r="ALP279" s="314"/>
      <c r="ALQ279" s="314"/>
      <c r="ALR279" s="314"/>
      <c r="ALS279" s="314"/>
      <c r="ALT279" s="314"/>
      <c r="ALU279" s="314"/>
      <c r="ALV279" s="314"/>
      <c r="ALW279" s="314"/>
      <c r="ALX279" s="314"/>
      <c r="ALY279" s="314"/>
      <c r="ALZ279" s="314"/>
      <c r="AMA279" s="314"/>
      <c r="AMB279" s="314"/>
      <c r="AMC279" s="314"/>
      <c r="AMD279" s="314"/>
      <c r="AME279" s="314"/>
      <c r="AMF279" s="314"/>
      <c r="AMG279" s="314"/>
      <c r="AMH279" s="314"/>
      <c r="AMI279" s="314"/>
      <c r="AMJ279" s="314"/>
      <c r="AMK279" s="314"/>
      <c r="AML279" s="314"/>
      <c r="AMM279" s="314"/>
      <c r="AMN279" s="314"/>
      <c r="AMO279" s="314"/>
      <c r="AMP279" s="314"/>
      <c r="AMQ279" s="314"/>
      <c r="AMR279" s="314"/>
      <c r="AMS279" s="314"/>
      <c r="AMT279" s="314"/>
      <c r="AMU279" s="314"/>
      <c r="AMV279" s="314"/>
      <c r="AMW279" s="314"/>
      <c r="AMX279" s="314"/>
      <c r="AMY279" s="314"/>
      <c r="AMZ279" s="314"/>
      <c r="ANA279" s="314"/>
      <c r="ANB279" s="314"/>
      <c r="ANC279" s="314"/>
      <c r="AND279" s="314"/>
      <c r="ANE279" s="314"/>
      <c r="ANF279" s="314"/>
      <c r="ANG279" s="314"/>
      <c r="ANH279" s="314"/>
      <c r="ANI279" s="314"/>
      <c r="ANJ279" s="314"/>
      <c r="ANK279" s="314"/>
      <c r="ANL279" s="314"/>
      <c r="ANM279" s="314"/>
      <c r="ANN279" s="314"/>
      <c r="ANO279" s="314"/>
      <c r="ANP279" s="314"/>
      <c r="ANQ279" s="314"/>
      <c r="ANR279" s="314"/>
      <c r="ANS279" s="314"/>
      <c r="ANT279" s="314"/>
      <c r="ANU279" s="314"/>
      <c r="ANV279" s="314"/>
      <c r="ANW279" s="314"/>
      <c r="ANX279" s="314"/>
      <c r="ANY279" s="314"/>
      <c r="ANZ279" s="314"/>
      <c r="AOA279" s="314"/>
      <c r="AOB279" s="314"/>
      <c r="AOC279" s="314"/>
      <c r="AOD279" s="314"/>
      <c r="AOE279" s="314"/>
      <c r="AOF279" s="314"/>
      <c r="AOG279" s="314"/>
      <c r="AOH279" s="314"/>
      <c r="AOI279" s="314"/>
      <c r="AOJ279" s="314"/>
      <c r="AOK279" s="314"/>
      <c r="AOL279" s="314"/>
      <c r="AOM279" s="314"/>
      <c r="AON279" s="314"/>
      <c r="AOO279" s="314"/>
      <c r="AOP279" s="314"/>
      <c r="AOQ279" s="314"/>
      <c r="AOR279" s="314"/>
      <c r="AOS279" s="314"/>
      <c r="AOT279" s="314"/>
      <c r="AOU279" s="314"/>
      <c r="AOV279" s="314"/>
      <c r="AOW279" s="314"/>
      <c r="AOX279" s="314"/>
      <c r="AOY279" s="314"/>
      <c r="AOZ279" s="314"/>
      <c r="APA279" s="314"/>
      <c r="APB279" s="314"/>
      <c r="APC279" s="314"/>
      <c r="APD279" s="314"/>
      <c r="APE279" s="314"/>
      <c r="APF279" s="314"/>
      <c r="APG279" s="314"/>
      <c r="APH279" s="314"/>
      <c r="API279" s="314"/>
      <c r="APJ279" s="314"/>
      <c r="APK279" s="314"/>
      <c r="APL279" s="314"/>
      <c r="APM279" s="314"/>
      <c r="APN279" s="314"/>
      <c r="APO279" s="314"/>
      <c r="APP279" s="314"/>
      <c r="APQ279" s="314"/>
      <c r="APR279" s="314"/>
      <c r="APS279" s="314"/>
      <c r="APT279" s="314"/>
      <c r="APU279" s="314"/>
      <c r="APV279" s="314"/>
      <c r="APW279" s="314"/>
      <c r="APX279" s="314"/>
      <c r="APY279" s="314"/>
      <c r="APZ279" s="314"/>
      <c r="AQA279" s="314"/>
      <c r="AQB279" s="314"/>
      <c r="AQC279" s="314"/>
      <c r="AQD279" s="314"/>
      <c r="AQE279" s="314"/>
      <c r="AQF279" s="314"/>
      <c r="AQG279" s="314"/>
      <c r="AQH279" s="314"/>
      <c r="AQI279" s="314"/>
      <c r="AQJ279" s="314"/>
      <c r="AQK279" s="314"/>
      <c r="AQL279" s="314"/>
      <c r="AQM279" s="314"/>
      <c r="AQN279" s="314"/>
      <c r="AQO279" s="314"/>
      <c r="AQP279" s="314"/>
      <c r="AQQ279" s="314"/>
      <c r="AQR279" s="314"/>
      <c r="AQS279" s="314"/>
      <c r="AQT279" s="314"/>
      <c r="AQU279" s="314"/>
      <c r="AQV279" s="314"/>
      <c r="AQW279" s="314"/>
      <c r="AQX279" s="314"/>
      <c r="AQY279" s="314"/>
      <c r="AQZ279" s="314"/>
      <c r="ARA279" s="314"/>
      <c r="ARB279" s="314"/>
      <c r="ARC279" s="314"/>
      <c r="ARD279" s="314"/>
      <c r="ARE279" s="314"/>
      <c r="ARF279" s="314"/>
      <c r="ARG279" s="314"/>
      <c r="ARH279" s="314"/>
      <c r="ARI279" s="314"/>
      <c r="ARJ279" s="314"/>
      <c r="ARK279" s="314"/>
      <c r="ARL279" s="314"/>
      <c r="ARM279" s="314"/>
      <c r="ARN279" s="314"/>
      <c r="ARO279" s="314"/>
      <c r="ARP279" s="314"/>
      <c r="ARQ279" s="314"/>
      <c r="ARR279" s="314"/>
      <c r="ARS279" s="314"/>
      <c r="ART279" s="314"/>
      <c r="ARU279" s="314"/>
      <c r="ARV279" s="314"/>
      <c r="ARW279" s="314"/>
      <c r="ARX279" s="314"/>
      <c r="ARY279" s="314"/>
      <c r="ARZ279" s="314"/>
      <c r="ASA279" s="314"/>
      <c r="ASB279" s="314"/>
      <c r="ASC279" s="314"/>
      <c r="ASD279" s="314"/>
      <c r="ASE279" s="314"/>
      <c r="ASF279" s="314"/>
      <c r="ASG279" s="314"/>
      <c r="ASH279" s="314"/>
      <c r="ASI279" s="314"/>
      <c r="ASJ279" s="314"/>
      <c r="ASK279" s="314"/>
      <c r="ASL279" s="314"/>
      <c r="ASM279" s="314"/>
      <c r="ASN279" s="314"/>
      <c r="ASO279" s="314"/>
      <c r="ASP279" s="314"/>
      <c r="ASQ279" s="314"/>
      <c r="ASR279" s="314"/>
      <c r="ASS279" s="314"/>
      <c r="AST279" s="314"/>
      <c r="ASU279" s="314"/>
      <c r="ASV279" s="314"/>
      <c r="ASW279" s="314"/>
      <c r="ASX279" s="314"/>
      <c r="ASY279" s="314"/>
      <c r="ASZ279" s="314"/>
      <c r="ATA279" s="314"/>
      <c r="ATB279" s="314"/>
      <c r="ATC279" s="314"/>
      <c r="ATD279" s="314"/>
      <c r="ATE279" s="314"/>
      <c r="ATF279" s="314"/>
      <c r="ATG279" s="314"/>
      <c r="ATH279" s="314"/>
      <c r="ATI279" s="314"/>
      <c r="ATJ279" s="314"/>
      <c r="ATK279" s="314"/>
      <c r="ATL279" s="314"/>
      <c r="ATM279" s="314"/>
      <c r="ATN279" s="314"/>
      <c r="ATO279" s="314"/>
      <c r="ATP279" s="314"/>
      <c r="ATQ279" s="314"/>
      <c r="ATR279" s="314"/>
      <c r="ATS279" s="314"/>
      <c r="ATT279" s="314"/>
      <c r="ATU279" s="314"/>
      <c r="ATV279" s="314"/>
      <c r="ATW279" s="314"/>
      <c r="ATX279" s="314"/>
      <c r="ATY279" s="314"/>
      <c r="ATZ279" s="314"/>
      <c r="AUA279" s="314"/>
      <c r="AUB279" s="314"/>
      <c r="AUC279" s="314"/>
      <c r="AUD279" s="314"/>
      <c r="AUE279" s="314"/>
      <c r="AUF279" s="314"/>
      <c r="AUG279" s="314"/>
      <c r="AUH279" s="314"/>
      <c r="AUI279" s="314"/>
      <c r="AUJ279" s="314"/>
      <c r="AUK279" s="314"/>
      <c r="AUL279" s="314"/>
      <c r="AUM279" s="314"/>
      <c r="AUN279" s="314"/>
      <c r="AUO279" s="314"/>
      <c r="AUP279" s="314"/>
      <c r="AUQ279" s="314"/>
      <c r="AUR279" s="314"/>
      <c r="AUS279" s="314"/>
      <c r="AUT279" s="314"/>
      <c r="AUU279" s="314"/>
      <c r="AUV279" s="314"/>
      <c r="AUW279" s="314"/>
      <c r="AUX279" s="314"/>
      <c r="AUY279" s="314"/>
      <c r="AUZ279" s="314"/>
      <c r="AVA279" s="314"/>
      <c r="AVB279" s="314"/>
      <c r="AVC279" s="314"/>
      <c r="AVD279" s="314"/>
      <c r="AVE279" s="314"/>
      <c r="AVF279" s="314"/>
      <c r="AVG279" s="314"/>
      <c r="AVH279" s="314"/>
      <c r="AVI279" s="314"/>
      <c r="AVJ279" s="314"/>
      <c r="AVK279" s="314"/>
      <c r="AVL279" s="314"/>
      <c r="AVM279" s="314"/>
      <c r="AVN279" s="314"/>
      <c r="AVO279" s="314"/>
      <c r="AVP279" s="314"/>
      <c r="AVQ279" s="314"/>
      <c r="AVR279" s="314"/>
      <c r="AVS279" s="314"/>
      <c r="AVT279" s="314"/>
      <c r="AVU279" s="314"/>
      <c r="AVV279" s="314"/>
      <c r="AVW279" s="314"/>
      <c r="AVX279" s="314"/>
      <c r="AVY279" s="314"/>
      <c r="AVZ279" s="314"/>
      <c r="AWA279" s="314"/>
      <c r="AWB279" s="314"/>
      <c r="AWC279" s="314"/>
      <c r="AWD279" s="314"/>
      <c r="AWE279" s="314"/>
      <c r="AWF279" s="314"/>
      <c r="AWG279" s="314"/>
      <c r="AWH279" s="314"/>
      <c r="AWI279" s="314"/>
      <c r="AWJ279" s="314"/>
      <c r="AWK279" s="314"/>
      <c r="AWL279" s="314"/>
      <c r="AWM279" s="314"/>
      <c r="AWN279" s="314"/>
      <c r="AWO279" s="314"/>
      <c r="AWP279" s="314"/>
      <c r="AWQ279" s="314"/>
      <c r="AWR279" s="314"/>
      <c r="AWS279" s="314"/>
      <c r="AWT279" s="314"/>
      <c r="AWU279" s="314"/>
      <c r="AWV279" s="314"/>
      <c r="AWW279" s="314"/>
      <c r="AWX279" s="314"/>
      <c r="AWY279" s="314"/>
      <c r="AWZ279" s="314"/>
      <c r="AXA279" s="314"/>
      <c r="AXB279" s="314"/>
      <c r="AXC279" s="314"/>
      <c r="AXD279" s="314"/>
      <c r="AXE279" s="314"/>
      <c r="AXF279" s="314"/>
      <c r="AXG279" s="314"/>
      <c r="AXH279" s="314"/>
      <c r="AXI279" s="314"/>
      <c r="AXJ279" s="314"/>
      <c r="AXK279" s="314"/>
      <c r="AXL279" s="314"/>
      <c r="AXM279" s="314"/>
      <c r="AXN279" s="314"/>
      <c r="AXO279" s="314"/>
      <c r="AXP279" s="314"/>
      <c r="AXQ279" s="314"/>
      <c r="AXR279" s="314"/>
      <c r="AXS279" s="314"/>
      <c r="AXT279" s="314"/>
      <c r="AXU279" s="314"/>
      <c r="AXV279" s="314"/>
      <c r="AXW279" s="314"/>
      <c r="AXX279" s="314"/>
      <c r="AXY279" s="314"/>
      <c r="AXZ279" s="314"/>
      <c r="AYA279" s="314"/>
      <c r="AYB279" s="314"/>
      <c r="AYC279" s="314"/>
      <c r="AYD279" s="314"/>
      <c r="AYE279" s="314"/>
      <c r="AYF279" s="314"/>
      <c r="AYG279" s="314"/>
      <c r="AYH279" s="314"/>
      <c r="AYI279" s="314"/>
      <c r="AYJ279" s="314"/>
      <c r="AYK279" s="314"/>
      <c r="AYL279" s="314"/>
      <c r="AYM279" s="314"/>
      <c r="AYN279" s="314"/>
      <c r="AYO279" s="314"/>
      <c r="AYP279" s="314"/>
      <c r="AYQ279" s="314"/>
      <c r="AYR279" s="314"/>
      <c r="AYS279" s="314"/>
      <c r="AYT279" s="314"/>
      <c r="AYU279" s="314"/>
      <c r="AYV279" s="314"/>
      <c r="AYW279" s="314"/>
      <c r="AYX279" s="314"/>
      <c r="AYY279" s="314"/>
      <c r="AYZ279" s="314"/>
      <c r="AZA279" s="314"/>
      <c r="AZB279" s="314"/>
      <c r="AZC279" s="314"/>
      <c r="AZD279" s="314"/>
      <c r="AZE279" s="314"/>
      <c r="AZF279" s="314"/>
      <c r="AZG279" s="314"/>
      <c r="AZH279" s="314"/>
      <c r="AZI279" s="314"/>
      <c r="AZJ279" s="314"/>
      <c r="AZK279" s="314"/>
      <c r="AZL279" s="314"/>
      <c r="AZM279" s="314"/>
      <c r="AZN279" s="314"/>
      <c r="AZO279" s="314"/>
      <c r="AZP279" s="314"/>
      <c r="AZQ279" s="314"/>
      <c r="AZR279" s="314"/>
      <c r="AZS279" s="314"/>
      <c r="AZT279" s="314"/>
      <c r="AZU279" s="314"/>
      <c r="AZV279" s="314"/>
      <c r="AZW279" s="314"/>
      <c r="AZX279" s="314"/>
      <c r="AZY279" s="314"/>
      <c r="AZZ279" s="314"/>
      <c r="BAA279" s="314"/>
      <c r="BAB279" s="314"/>
      <c r="BAC279" s="314"/>
      <c r="BAD279" s="314"/>
      <c r="BAE279" s="314"/>
      <c r="BAF279" s="314"/>
      <c r="BAG279" s="314"/>
      <c r="BAH279" s="314"/>
      <c r="BAI279" s="314"/>
      <c r="BAJ279" s="314"/>
      <c r="BAK279" s="314"/>
      <c r="BAL279" s="314"/>
      <c r="BAM279" s="314"/>
      <c r="BAN279" s="314"/>
      <c r="BAO279" s="314"/>
      <c r="BAP279" s="314"/>
      <c r="BAQ279" s="314"/>
      <c r="BAR279" s="314"/>
      <c r="BAS279" s="314"/>
      <c r="BAT279" s="314"/>
      <c r="BAU279" s="314"/>
      <c r="BAV279" s="314"/>
      <c r="BAW279" s="314"/>
      <c r="BAX279" s="314"/>
      <c r="BAY279" s="314"/>
      <c r="BAZ279" s="314"/>
      <c r="BBA279" s="314"/>
      <c r="BBB279" s="314"/>
      <c r="BBC279" s="314"/>
      <c r="BBD279" s="314"/>
      <c r="BBE279" s="314"/>
      <c r="BBF279" s="314"/>
      <c r="BBG279" s="314"/>
      <c r="BBH279" s="314"/>
      <c r="BBI279" s="314"/>
      <c r="BBJ279" s="314"/>
      <c r="BBK279" s="314"/>
      <c r="BBL279" s="314"/>
      <c r="BBM279" s="314"/>
      <c r="BBN279" s="314"/>
      <c r="BBO279" s="314"/>
      <c r="BBP279" s="314"/>
      <c r="BBQ279" s="314"/>
      <c r="BBR279" s="314"/>
      <c r="BBS279" s="314"/>
      <c r="BBT279" s="314"/>
      <c r="BBU279" s="314"/>
      <c r="BBV279" s="314"/>
      <c r="BBW279" s="314"/>
      <c r="BBX279" s="314"/>
      <c r="BBY279" s="314"/>
      <c r="BBZ279" s="314"/>
      <c r="BCA279" s="314"/>
      <c r="BCB279" s="314"/>
      <c r="BCC279" s="314"/>
      <c r="BCD279" s="314"/>
      <c r="BCE279" s="314"/>
      <c r="BCF279" s="314"/>
      <c r="BCG279" s="314"/>
      <c r="BCH279" s="314"/>
      <c r="BCI279" s="314"/>
      <c r="BCJ279" s="314"/>
      <c r="BCK279" s="314"/>
      <c r="BCL279" s="314"/>
      <c r="BCM279" s="314"/>
      <c r="BCN279" s="314"/>
      <c r="BCO279" s="314"/>
      <c r="BCP279" s="314"/>
      <c r="BCQ279" s="314"/>
      <c r="BCR279" s="314"/>
      <c r="BCS279" s="314"/>
      <c r="BCT279" s="314"/>
      <c r="BCU279" s="314"/>
      <c r="BCV279" s="314"/>
      <c r="BCW279" s="314"/>
      <c r="BCX279" s="314"/>
      <c r="BCY279" s="314"/>
      <c r="BCZ279" s="314"/>
      <c r="BDA279" s="314"/>
      <c r="BDB279" s="314"/>
      <c r="BDC279" s="314"/>
      <c r="BDD279" s="314"/>
      <c r="BDE279" s="314"/>
      <c r="BDF279" s="314"/>
      <c r="BDG279" s="314"/>
      <c r="BDH279" s="314"/>
      <c r="BDI279" s="314"/>
      <c r="BDJ279" s="314"/>
      <c r="BDK279" s="314"/>
      <c r="BDL279" s="314"/>
      <c r="BDM279" s="314"/>
      <c r="BDN279" s="314"/>
      <c r="BDO279" s="314"/>
      <c r="BDP279" s="314"/>
      <c r="BDQ279" s="314"/>
      <c r="BDR279" s="314"/>
      <c r="BDS279" s="314"/>
      <c r="BDT279" s="314"/>
      <c r="BDU279" s="314"/>
      <c r="BDV279" s="314"/>
      <c r="BDW279" s="314"/>
      <c r="BDX279" s="314"/>
      <c r="BDY279" s="314"/>
      <c r="BDZ279" s="314"/>
      <c r="BEA279" s="314"/>
      <c r="BEB279" s="314"/>
      <c r="BEC279" s="314"/>
      <c r="BED279" s="314"/>
      <c r="BEE279" s="314"/>
      <c r="BEF279" s="314"/>
      <c r="BEG279" s="314"/>
      <c r="BEH279" s="314"/>
      <c r="BEI279" s="314"/>
      <c r="BEJ279" s="314"/>
      <c r="BEK279" s="314"/>
      <c r="BEL279" s="314"/>
      <c r="BEM279" s="314"/>
      <c r="BEN279" s="314"/>
      <c r="BEO279" s="314"/>
      <c r="BEP279" s="314"/>
      <c r="BEQ279" s="314"/>
      <c r="BER279" s="314"/>
      <c r="BES279" s="314"/>
      <c r="BET279" s="314"/>
      <c r="BEU279" s="314"/>
      <c r="BEV279" s="314"/>
      <c r="BEW279" s="314"/>
      <c r="BEX279" s="314"/>
      <c r="BEY279" s="314"/>
      <c r="BEZ279" s="314"/>
      <c r="BFA279" s="314"/>
      <c r="BFB279" s="314"/>
      <c r="BFC279" s="314"/>
      <c r="BFD279" s="314"/>
      <c r="BFE279" s="314"/>
      <c r="BFF279" s="314"/>
      <c r="BFG279" s="314"/>
      <c r="BFH279" s="314"/>
      <c r="BFI279" s="314"/>
      <c r="BFJ279" s="314"/>
      <c r="BFK279" s="314"/>
      <c r="BFL279" s="314"/>
      <c r="BFM279" s="314"/>
      <c r="BFN279" s="314"/>
      <c r="BFO279" s="314"/>
      <c r="BFP279" s="314"/>
      <c r="BFQ279" s="314"/>
      <c r="BFR279" s="314"/>
      <c r="BFS279" s="314"/>
      <c r="BFT279" s="314"/>
      <c r="BFU279" s="314"/>
      <c r="BFV279" s="314"/>
      <c r="BFW279" s="314"/>
      <c r="BFX279" s="314"/>
      <c r="BFY279" s="314"/>
      <c r="BFZ279" s="314"/>
      <c r="BGA279" s="314"/>
      <c r="BGB279" s="314"/>
      <c r="BGC279" s="314"/>
      <c r="BGD279" s="314"/>
      <c r="BGE279" s="314"/>
      <c r="BGF279" s="314"/>
      <c r="BGG279" s="314"/>
      <c r="BGH279" s="314"/>
      <c r="BGI279" s="314"/>
      <c r="BGJ279" s="314"/>
      <c r="BGK279" s="314"/>
      <c r="BGL279" s="314"/>
      <c r="BGM279" s="314"/>
      <c r="BGN279" s="314"/>
      <c r="BGO279" s="314"/>
      <c r="BGP279" s="314"/>
      <c r="BGQ279" s="314"/>
      <c r="BGR279" s="314"/>
      <c r="BGS279" s="314"/>
      <c r="BGT279" s="314"/>
      <c r="BGU279" s="314"/>
      <c r="BGV279" s="314"/>
      <c r="BGW279" s="314"/>
      <c r="BGX279" s="314"/>
      <c r="BGY279" s="314"/>
      <c r="BGZ279" s="314"/>
      <c r="BHA279" s="314"/>
      <c r="BHB279" s="314"/>
      <c r="BHC279" s="314"/>
      <c r="BHD279" s="314"/>
      <c r="BHE279" s="314"/>
      <c r="BHF279" s="314"/>
      <c r="BHG279" s="314"/>
      <c r="BHH279" s="314"/>
      <c r="BHI279" s="314"/>
      <c r="BHJ279" s="314"/>
      <c r="BHK279" s="314"/>
      <c r="BHL279" s="314"/>
      <c r="BHM279" s="314"/>
      <c r="BHN279" s="314"/>
      <c r="BHO279" s="314"/>
      <c r="BHP279" s="314"/>
      <c r="BHQ279" s="314"/>
      <c r="BHR279" s="314"/>
      <c r="BHS279" s="314"/>
      <c r="BHT279" s="314"/>
      <c r="BHU279" s="314"/>
      <c r="BHV279" s="314"/>
      <c r="BHW279" s="314"/>
      <c r="BHX279" s="314"/>
      <c r="BHY279" s="314"/>
      <c r="BHZ279" s="314"/>
      <c r="BIA279" s="314"/>
      <c r="BIB279" s="314"/>
      <c r="BIC279" s="314"/>
      <c r="BID279" s="314"/>
      <c r="BIE279" s="314"/>
      <c r="BIF279" s="314"/>
      <c r="BIG279" s="314"/>
      <c r="BIH279" s="314"/>
      <c r="BII279" s="314"/>
      <c r="BIJ279" s="314"/>
      <c r="BIK279" s="314"/>
      <c r="BIL279" s="314"/>
      <c r="BIM279" s="314"/>
      <c r="BIN279" s="314"/>
      <c r="BIO279" s="314"/>
      <c r="BIP279" s="314"/>
      <c r="BIQ279" s="314"/>
      <c r="BIR279" s="314"/>
      <c r="BIS279" s="314"/>
      <c r="BIT279" s="314"/>
      <c r="BIU279" s="314"/>
      <c r="BIV279" s="314"/>
      <c r="BIW279" s="314"/>
      <c r="BIX279" s="314"/>
      <c r="BIY279" s="314"/>
      <c r="BIZ279" s="314"/>
      <c r="BJA279" s="314"/>
      <c r="BJB279" s="314"/>
      <c r="BJC279" s="314"/>
      <c r="BJD279" s="314"/>
      <c r="BJE279" s="314"/>
      <c r="BJF279" s="314"/>
      <c r="BJG279" s="314"/>
      <c r="BJH279" s="314"/>
      <c r="BJI279" s="314"/>
      <c r="BJJ279" s="314"/>
      <c r="BJK279" s="314"/>
      <c r="BJL279" s="314"/>
      <c r="BJM279" s="314"/>
      <c r="BJN279" s="314"/>
      <c r="BJO279" s="314"/>
      <c r="BJP279" s="314"/>
      <c r="BJQ279" s="314"/>
      <c r="BJR279" s="314"/>
      <c r="BJS279" s="314"/>
      <c r="BJT279" s="314"/>
      <c r="BJU279" s="314"/>
      <c r="BJV279" s="314"/>
      <c r="BJW279" s="314"/>
      <c r="BJX279" s="314"/>
      <c r="BJY279" s="314"/>
      <c r="BJZ279" s="314"/>
      <c r="BKA279" s="314"/>
      <c r="BKB279" s="314"/>
      <c r="BKC279" s="314"/>
      <c r="BKD279" s="314"/>
      <c r="BKE279" s="314"/>
      <c r="BKF279" s="314"/>
      <c r="BKG279" s="314"/>
      <c r="BKH279" s="314"/>
      <c r="BKI279" s="314"/>
      <c r="BKJ279" s="314"/>
      <c r="BKK279" s="314"/>
      <c r="BKL279" s="314"/>
      <c r="BKM279" s="314"/>
      <c r="BKN279" s="314"/>
      <c r="BKO279" s="314"/>
      <c r="BKP279" s="314"/>
      <c r="BKQ279" s="314"/>
      <c r="BKR279" s="314"/>
      <c r="BKS279" s="314"/>
      <c r="BKT279" s="314"/>
      <c r="BKU279" s="314"/>
      <c r="BKV279" s="314"/>
      <c r="BKW279" s="314"/>
      <c r="BKX279" s="314"/>
      <c r="BKY279" s="314"/>
      <c r="BKZ279" s="314"/>
      <c r="BLA279" s="314"/>
      <c r="BLB279" s="314"/>
      <c r="BLC279" s="314"/>
      <c r="BLD279" s="314"/>
      <c r="BLE279" s="314"/>
      <c r="BLF279" s="314"/>
      <c r="BLG279" s="314"/>
      <c r="BLH279" s="314"/>
      <c r="BLI279" s="314"/>
      <c r="BLJ279" s="314"/>
      <c r="BLK279" s="314"/>
      <c r="BLL279" s="314"/>
      <c r="BLM279" s="314"/>
      <c r="BLN279" s="314"/>
      <c r="BLO279" s="314"/>
      <c r="BLP279" s="314"/>
      <c r="BLQ279" s="314"/>
      <c r="BLR279" s="314"/>
      <c r="BLS279" s="314"/>
      <c r="BLT279" s="314"/>
      <c r="BLU279" s="314"/>
      <c r="BLV279" s="314"/>
      <c r="BLW279" s="314"/>
      <c r="BLX279" s="314"/>
      <c r="BLY279" s="314"/>
      <c r="BLZ279" s="314"/>
      <c r="BMA279" s="314"/>
      <c r="BMB279" s="314"/>
      <c r="BMC279" s="314"/>
      <c r="BMD279" s="314"/>
      <c r="BME279" s="314"/>
      <c r="BMF279" s="314"/>
      <c r="BMG279" s="314"/>
      <c r="BMH279" s="314"/>
      <c r="BMI279" s="314"/>
      <c r="BMJ279" s="314"/>
      <c r="BMK279" s="314"/>
      <c r="BML279" s="314"/>
      <c r="BMM279" s="314"/>
      <c r="BMN279" s="314"/>
      <c r="BMO279" s="314"/>
      <c r="BMP279" s="314"/>
      <c r="BMQ279" s="314"/>
      <c r="BMR279" s="314"/>
      <c r="BMS279" s="314"/>
      <c r="BMT279" s="314"/>
      <c r="BMU279" s="314"/>
      <c r="BMV279" s="314"/>
      <c r="BMW279" s="314"/>
      <c r="BMX279" s="314"/>
      <c r="BMY279" s="314"/>
      <c r="BMZ279" s="314"/>
      <c r="BNA279" s="314"/>
      <c r="BNB279" s="314"/>
      <c r="BNC279" s="314"/>
      <c r="BND279" s="314"/>
      <c r="BNE279" s="314"/>
      <c r="BNF279" s="314"/>
      <c r="BNG279" s="314"/>
      <c r="BNH279" s="314"/>
      <c r="BNI279" s="314"/>
      <c r="BNJ279" s="314"/>
      <c r="BNK279" s="314"/>
      <c r="BNL279" s="314"/>
      <c r="BNM279" s="314"/>
      <c r="BNN279" s="314"/>
      <c r="BNO279" s="314"/>
      <c r="BNP279" s="314"/>
      <c r="BNQ279" s="314"/>
      <c r="BNR279" s="314"/>
      <c r="BNS279" s="314"/>
      <c r="BNT279" s="314"/>
      <c r="BNU279" s="314"/>
      <c r="BNV279" s="314"/>
      <c r="BNW279" s="314"/>
      <c r="BNX279" s="314"/>
      <c r="BNY279" s="314"/>
      <c r="BNZ279" s="314"/>
      <c r="BOA279" s="314"/>
      <c r="BOB279" s="314"/>
      <c r="BOC279" s="314"/>
      <c r="BOD279" s="314"/>
      <c r="BOE279" s="314"/>
      <c r="BOF279" s="314"/>
      <c r="BOG279" s="314"/>
      <c r="BOH279" s="314"/>
      <c r="BOI279" s="314"/>
      <c r="BOJ279" s="314"/>
      <c r="BOK279" s="314"/>
      <c r="BOL279" s="314"/>
      <c r="BOM279" s="314"/>
      <c r="BON279" s="314"/>
      <c r="BOO279" s="314"/>
      <c r="BOP279" s="314"/>
      <c r="BOQ279" s="314"/>
      <c r="BOR279" s="314"/>
      <c r="BOS279" s="314"/>
      <c r="BOT279" s="314"/>
      <c r="BOU279" s="314"/>
      <c r="BOV279" s="314"/>
      <c r="BOW279" s="314"/>
      <c r="BOX279" s="314"/>
      <c r="BOY279" s="314"/>
      <c r="BOZ279" s="314"/>
      <c r="BPA279" s="314"/>
      <c r="BPB279" s="314"/>
      <c r="BPC279" s="314"/>
      <c r="BPD279" s="314"/>
      <c r="BPE279" s="314"/>
      <c r="BPF279" s="314"/>
      <c r="BPG279" s="314"/>
      <c r="BPH279" s="314"/>
      <c r="BPI279" s="314"/>
      <c r="BPJ279" s="314"/>
      <c r="BPK279" s="314"/>
      <c r="BPL279" s="314"/>
      <c r="BPM279" s="314"/>
      <c r="BPN279" s="314"/>
      <c r="BPO279" s="314"/>
      <c r="BPP279" s="314"/>
      <c r="BPQ279" s="314"/>
      <c r="BPR279" s="314"/>
      <c r="BPS279" s="314"/>
      <c r="BPT279" s="314"/>
      <c r="BPU279" s="314"/>
      <c r="BPV279" s="314"/>
      <c r="BPW279" s="314"/>
      <c r="BPX279" s="314"/>
      <c r="BPY279" s="314"/>
      <c r="BPZ279" s="314"/>
      <c r="BQA279" s="314"/>
      <c r="BQB279" s="314"/>
      <c r="BQC279" s="314"/>
      <c r="BQD279" s="314"/>
      <c r="BQE279" s="314"/>
      <c r="BQF279" s="314"/>
      <c r="BQG279" s="314"/>
      <c r="BQH279" s="314"/>
      <c r="BQI279" s="314"/>
      <c r="BQJ279" s="314"/>
      <c r="BQK279" s="314"/>
      <c r="BQL279" s="314"/>
      <c r="BQM279" s="314"/>
      <c r="BQN279" s="314"/>
      <c r="BQO279" s="314"/>
      <c r="BQP279" s="314"/>
      <c r="BQQ279" s="314"/>
      <c r="BQR279" s="314"/>
      <c r="BQS279" s="314"/>
      <c r="BQT279" s="314"/>
      <c r="BQU279" s="314"/>
      <c r="BQV279" s="314"/>
      <c r="BQW279" s="314"/>
      <c r="BQX279" s="314"/>
      <c r="BQY279" s="314"/>
      <c r="BQZ279" s="314"/>
      <c r="BRA279" s="314"/>
      <c r="BRB279" s="314"/>
      <c r="BRC279" s="314"/>
      <c r="BRD279" s="314"/>
      <c r="BRE279" s="314"/>
      <c r="BRF279" s="314"/>
      <c r="BRG279" s="314"/>
      <c r="BRH279" s="314"/>
      <c r="BRI279" s="314"/>
      <c r="BRJ279" s="314"/>
      <c r="BRK279" s="314"/>
      <c r="BRL279" s="314"/>
      <c r="BRM279" s="314"/>
      <c r="BRN279" s="314"/>
      <c r="BRO279" s="314"/>
      <c r="BRP279" s="314"/>
      <c r="BRQ279" s="314"/>
      <c r="BRR279" s="314"/>
      <c r="BRS279" s="314"/>
      <c r="BRT279" s="314"/>
      <c r="BRU279" s="314"/>
      <c r="BRV279" s="314"/>
      <c r="BRW279" s="314"/>
      <c r="BRX279" s="314"/>
      <c r="BRY279" s="314"/>
      <c r="BRZ279" s="314"/>
      <c r="BSA279" s="314"/>
      <c r="BSB279" s="314"/>
      <c r="BSC279" s="314"/>
      <c r="BSD279" s="314"/>
      <c r="BSE279" s="314"/>
      <c r="BSF279" s="314"/>
      <c r="BSG279" s="314"/>
      <c r="BSH279" s="314"/>
      <c r="BSI279" s="314"/>
      <c r="BSJ279" s="314"/>
      <c r="BSK279" s="314"/>
      <c r="BSL279" s="314"/>
      <c r="BSM279" s="314"/>
      <c r="BSN279" s="314"/>
      <c r="BSO279" s="314"/>
      <c r="BSP279" s="314"/>
      <c r="BSQ279" s="314"/>
      <c r="BSR279" s="314"/>
      <c r="BSS279" s="314"/>
      <c r="BST279" s="314"/>
      <c r="BSU279" s="314"/>
      <c r="BSV279" s="314"/>
      <c r="BSW279" s="314"/>
      <c r="BSX279" s="314"/>
      <c r="BSY279" s="314"/>
      <c r="BSZ279" s="314"/>
      <c r="BTA279" s="314"/>
      <c r="BTB279" s="314"/>
      <c r="BTC279" s="314"/>
      <c r="BTD279" s="314"/>
      <c r="BTE279" s="314"/>
      <c r="BTF279" s="314"/>
      <c r="BTG279" s="314"/>
      <c r="BTH279" s="314"/>
      <c r="BTI279" s="314"/>
      <c r="BTJ279" s="314"/>
      <c r="BTK279" s="314"/>
      <c r="BTL279" s="314"/>
      <c r="BTM279" s="314"/>
      <c r="BTN279" s="314"/>
      <c r="BTO279" s="314"/>
      <c r="BTP279" s="314"/>
      <c r="BTQ279" s="314"/>
      <c r="BTR279" s="314"/>
      <c r="BTS279" s="314"/>
      <c r="BTT279" s="314"/>
      <c r="BTU279" s="314"/>
      <c r="BTV279" s="314"/>
      <c r="BTW279" s="314"/>
      <c r="BTX279" s="314"/>
      <c r="BTY279" s="314"/>
      <c r="BTZ279" s="314"/>
      <c r="BUA279" s="314"/>
      <c r="BUB279" s="314"/>
      <c r="BUC279" s="314"/>
      <c r="BUD279" s="314"/>
      <c r="BUE279" s="314"/>
      <c r="BUF279" s="314"/>
      <c r="BUG279" s="314"/>
      <c r="BUH279" s="314"/>
      <c r="BUI279" s="314"/>
      <c r="BUJ279" s="314"/>
      <c r="BUK279" s="314"/>
      <c r="BUL279" s="314"/>
      <c r="BUM279" s="314"/>
      <c r="BUN279" s="314"/>
      <c r="BUO279" s="314"/>
      <c r="BUP279" s="314"/>
      <c r="BUQ279" s="314"/>
      <c r="BUR279" s="314"/>
      <c r="BUS279" s="314"/>
      <c r="BUT279" s="314"/>
      <c r="BUU279" s="314"/>
      <c r="BUV279" s="314"/>
      <c r="BUW279" s="314"/>
      <c r="BUX279" s="314"/>
      <c r="BUY279" s="314"/>
      <c r="BUZ279" s="314"/>
      <c r="BVA279" s="314"/>
      <c r="BVB279" s="314"/>
      <c r="BVC279" s="314"/>
      <c r="BVD279" s="314"/>
      <c r="BVE279" s="314"/>
      <c r="BVF279" s="314"/>
      <c r="BVG279" s="314"/>
      <c r="BVH279" s="314"/>
      <c r="BVI279" s="314"/>
      <c r="BVJ279" s="314"/>
      <c r="BVK279" s="314"/>
      <c r="BVL279" s="314"/>
      <c r="BVM279" s="314"/>
      <c r="BVN279" s="314"/>
      <c r="BVO279" s="314"/>
      <c r="BVP279" s="314"/>
      <c r="BVQ279" s="314"/>
      <c r="BVR279" s="314"/>
      <c r="BVS279" s="314"/>
      <c r="BVT279" s="314"/>
      <c r="BVU279" s="314"/>
      <c r="BVV279" s="314"/>
      <c r="BVW279" s="314"/>
      <c r="BVX279" s="314"/>
      <c r="BVY279" s="314"/>
      <c r="BVZ279" s="314"/>
      <c r="BWA279" s="314"/>
      <c r="BWB279" s="314"/>
      <c r="BWC279" s="314"/>
      <c r="BWD279" s="314"/>
      <c r="BWE279" s="314"/>
      <c r="BWF279" s="314"/>
      <c r="BWG279" s="314"/>
      <c r="BWH279" s="314"/>
      <c r="BWI279" s="314"/>
      <c r="BWJ279" s="314"/>
      <c r="BWK279" s="314"/>
      <c r="BWL279" s="314"/>
      <c r="BWM279" s="314"/>
      <c r="BWN279" s="314"/>
      <c r="BWO279" s="314"/>
      <c r="BWP279" s="314"/>
      <c r="BWQ279" s="314"/>
      <c r="BWR279" s="314"/>
      <c r="BWS279" s="314"/>
      <c r="BWT279" s="314"/>
      <c r="BWU279" s="314"/>
      <c r="BWV279" s="314"/>
      <c r="BWW279" s="314"/>
      <c r="BWX279" s="314"/>
      <c r="BWY279" s="314"/>
      <c r="BWZ279" s="314"/>
      <c r="BXA279" s="314"/>
      <c r="BXB279" s="314"/>
      <c r="BXC279" s="314"/>
      <c r="BXD279" s="314"/>
      <c r="BXE279" s="314"/>
      <c r="BXF279" s="314"/>
      <c r="BXG279" s="314"/>
      <c r="BXH279" s="314"/>
      <c r="BXI279" s="314"/>
      <c r="BXJ279" s="314"/>
      <c r="BXK279" s="314"/>
      <c r="BXL279" s="314"/>
      <c r="BXM279" s="314"/>
      <c r="BXN279" s="314"/>
      <c r="BXO279" s="314"/>
      <c r="BXP279" s="314"/>
      <c r="BXQ279" s="314"/>
      <c r="BXR279" s="314"/>
      <c r="BXS279" s="314"/>
      <c r="BXT279" s="314"/>
      <c r="BXU279" s="314"/>
      <c r="BXV279" s="314"/>
      <c r="BXW279" s="314"/>
      <c r="BXX279" s="314"/>
      <c r="BXY279" s="314"/>
      <c r="BXZ279" s="314"/>
      <c r="BYA279" s="314"/>
      <c r="BYB279" s="314"/>
      <c r="BYC279" s="314"/>
      <c r="BYD279" s="314"/>
      <c r="BYE279" s="314"/>
      <c r="BYF279" s="314"/>
      <c r="BYG279" s="314"/>
      <c r="BYH279" s="314"/>
      <c r="BYI279" s="314"/>
      <c r="BYJ279" s="314"/>
      <c r="BYK279" s="314"/>
      <c r="BYL279" s="314"/>
      <c r="BYM279" s="314"/>
      <c r="BYN279" s="314"/>
      <c r="BYO279" s="314"/>
      <c r="BYP279" s="314"/>
      <c r="BYQ279" s="314"/>
      <c r="BYR279" s="314"/>
      <c r="BYS279" s="314"/>
      <c r="BYT279" s="314"/>
      <c r="BYU279" s="314"/>
      <c r="BYV279" s="314"/>
      <c r="BYW279" s="314"/>
      <c r="BYX279" s="314"/>
      <c r="BYY279" s="314"/>
      <c r="BYZ279" s="314"/>
      <c r="BZA279" s="314"/>
      <c r="BZB279" s="314"/>
      <c r="BZC279" s="314"/>
      <c r="BZD279" s="314"/>
      <c r="BZE279" s="314"/>
      <c r="BZF279" s="314"/>
      <c r="BZG279" s="314"/>
      <c r="BZH279" s="314"/>
      <c r="BZI279" s="314"/>
      <c r="BZJ279" s="314"/>
      <c r="BZK279" s="314"/>
      <c r="BZL279" s="314"/>
      <c r="BZM279" s="314"/>
      <c r="BZN279" s="314"/>
      <c r="BZO279" s="314"/>
      <c r="BZP279" s="314"/>
      <c r="BZQ279" s="314"/>
      <c r="BZR279" s="314"/>
      <c r="BZS279" s="314"/>
      <c r="BZT279" s="314"/>
      <c r="BZU279" s="314"/>
      <c r="BZV279" s="314"/>
      <c r="BZW279" s="314"/>
      <c r="BZX279" s="314"/>
      <c r="BZY279" s="314"/>
      <c r="BZZ279" s="314"/>
      <c r="CAA279" s="314"/>
      <c r="CAB279" s="314"/>
      <c r="CAC279" s="314"/>
      <c r="CAD279" s="314"/>
      <c r="CAE279" s="314"/>
      <c r="CAF279" s="314"/>
      <c r="CAG279" s="314"/>
      <c r="CAH279" s="314"/>
      <c r="CAI279" s="314"/>
      <c r="CAJ279" s="314"/>
      <c r="CAK279" s="314"/>
      <c r="CAL279" s="314"/>
      <c r="CAM279" s="314"/>
      <c r="CAN279" s="314"/>
      <c r="CAO279" s="314"/>
      <c r="CAP279" s="314"/>
      <c r="CAQ279" s="314"/>
      <c r="CAR279" s="314"/>
      <c r="CAS279" s="314"/>
      <c r="CAT279" s="314"/>
      <c r="CAU279" s="314"/>
      <c r="CAV279" s="314"/>
      <c r="CAW279" s="314"/>
      <c r="CAX279" s="314"/>
      <c r="CAY279" s="314"/>
      <c r="CAZ279" s="314"/>
      <c r="CBA279" s="314"/>
      <c r="CBB279" s="314"/>
      <c r="CBC279" s="314"/>
      <c r="CBD279" s="314"/>
      <c r="CBE279" s="314"/>
      <c r="CBF279" s="314"/>
      <c r="CBG279" s="314"/>
      <c r="CBH279" s="314"/>
      <c r="CBI279" s="314"/>
      <c r="CBJ279" s="314"/>
      <c r="CBK279" s="314"/>
      <c r="CBL279" s="314"/>
      <c r="CBM279" s="314"/>
      <c r="CBN279" s="314"/>
      <c r="CBO279" s="314"/>
      <c r="CBP279" s="314"/>
      <c r="CBQ279" s="314"/>
      <c r="CBR279" s="314"/>
      <c r="CBS279" s="314"/>
      <c r="CBT279" s="314"/>
      <c r="CBU279" s="314"/>
      <c r="CBV279" s="314"/>
      <c r="CBW279" s="314"/>
      <c r="CBX279" s="314"/>
      <c r="CBY279" s="314"/>
      <c r="CBZ279" s="314"/>
      <c r="CCA279" s="314"/>
      <c r="CCB279" s="314"/>
      <c r="CCC279" s="314"/>
      <c r="CCD279" s="314"/>
      <c r="CCE279" s="314"/>
      <c r="CCF279" s="314"/>
      <c r="CCG279" s="314"/>
      <c r="CCH279" s="314"/>
      <c r="CCI279" s="314"/>
      <c r="CCJ279" s="314"/>
      <c r="CCK279" s="314"/>
      <c r="CCL279" s="314"/>
      <c r="CCM279" s="314"/>
      <c r="CCN279" s="314"/>
      <c r="CCO279" s="314"/>
      <c r="CCP279" s="314"/>
      <c r="CCQ279" s="314"/>
      <c r="CCR279" s="314"/>
      <c r="CCS279" s="314"/>
      <c r="CCT279" s="314"/>
      <c r="CCU279" s="314"/>
      <c r="CCV279" s="314"/>
      <c r="CCW279" s="314"/>
      <c r="CCX279" s="314"/>
      <c r="CCY279" s="314"/>
      <c r="CCZ279" s="314"/>
      <c r="CDA279" s="314"/>
      <c r="CDB279" s="314"/>
      <c r="CDC279" s="314"/>
      <c r="CDD279" s="314"/>
      <c r="CDE279" s="314"/>
      <c r="CDF279" s="314"/>
      <c r="CDG279" s="314"/>
      <c r="CDH279" s="314"/>
      <c r="CDI279" s="314"/>
      <c r="CDJ279" s="314"/>
      <c r="CDK279" s="314"/>
      <c r="CDL279" s="314"/>
      <c r="CDM279" s="314"/>
      <c r="CDN279" s="314"/>
      <c r="CDO279" s="314"/>
      <c r="CDP279" s="314"/>
      <c r="CDQ279" s="314"/>
      <c r="CDR279" s="314"/>
      <c r="CDS279" s="314"/>
      <c r="CDT279" s="314"/>
      <c r="CDU279" s="314"/>
      <c r="CDV279" s="314"/>
      <c r="CDW279" s="314"/>
      <c r="CDX279" s="314"/>
      <c r="CDY279" s="314"/>
      <c r="CDZ279" s="314"/>
      <c r="CEA279" s="314"/>
      <c r="CEB279" s="314"/>
      <c r="CEC279" s="314"/>
      <c r="CED279" s="314"/>
      <c r="CEE279" s="314"/>
      <c r="CEF279" s="314"/>
      <c r="CEG279" s="314"/>
      <c r="CEH279" s="314"/>
      <c r="CEI279" s="314"/>
      <c r="CEJ279" s="314"/>
      <c r="CEK279" s="314"/>
      <c r="CEL279" s="314"/>
      <c r="CEM279" s="314"/>
      <c r="CEN279" s="314"/>
      <c r="CEO279" s="314"/>
      <c r="CEP279" s="314"/>
      <c r="CEQ279" s="314"/>
      <c r="CER279" s="314"/>
      <c r="CES279" s="314"/>
      <c r="CET279" s="314"/>
      <c r="CEU279" s="314"/>
      <c r="CEV279" s="314"/>
      <c r="CEW279" s="314"/>
      <c r="CEX279" s="314"/>
      <c r="CEY279" s="314"/>
      <c r="CEZ279" s="314"/>
      <c r="CFA279" s="314"/>
      <c r="CFB279" s="314"/>
      <c r="CFC279" s="314"/>
      <c r="CFD279" s="314"/>
      <c r="CFE279" s="314"/>
      <c r="CFF279" s="314"/>
      <c r="CFG279" s="314"/>
      <c r="CFH279" s="314"/>
      <c r="CFI279" s="314"/>
      <c r="CFJ279" s="314"/>
      <c r="CFK279" s="314"/>
      <c r="CFL279" s="314"/>
      <c r="CFM279" s="314"/>
      <c r="CFN279" s="314"/>
      <c r="CFO279" s="314"/>
      <c r="CFP279" s="314"/>
      <c r="CFQ279" s="314"/>
      <c r="CFR279" s="314"/>
      <c r="CFS279" s="314"/>
      <c r="CFT279" s="314"/>
      <c r="CFU279" s="314"/>
      <c r="CFV279" s="314"/>
      <c r="CFW279" s="314"/>
      <c r="CFX279" s="314"/>
      <c r="CFY279" s="314"/>
      <c r="CFZ279" s="314"/>
      <c r="CGA279" s="314"/>
      <c r="CGB279" s="314"/>
      <c r="CGC279" s="314"/>
      <c r="CGD279" s="314"/>
      <c r="CGE279" s="314"/>
      <c r="CGF279" s="314"/>
      <c r="CGG279" s="314"/>
      <c r="CGH279" s="314"/>
      <c r="CGI279" s="314"/>
      <c r="CGJ279" s="314"/>
      <c r="CGK279" s="314"/>
      <c r="CGL279" s="314"/>
      <c r="CGM279" s="314"/>
      <c r="CGN279" s="314"/>
      <c r="CGO279" s="314"/>
      <c r="CGP279" s="314"/>
      <c r="CGQ279" s="314"/>
      <c r="CGR279" s="314"/>
      <c r="CGS279" s="314"/>
      <c r="CGT279" s="314"/>
      <c r="CGU279" s="314"/>
      <c r="CGV279" s="314"/>
      <c r="CGW279" s="314"/>
      <c r="CGX279" s="314"/>
      <c r="CGY279" s="314"/>
      <c r="CGZ279" s="314"/>
      <c r="CHA279" s="314"/>
      <c r="CHB279" s="314"/>
      <c r="CHC279" s="314"/>
      <c r="CHD279" s="314"/>
      <c r="CHE279" s="314"/>
      <c r="CHF279" s="314"/>
      <c r="CHG279" s="314"/>
      <c r="CHH279" s="314"/>
      <c r="CHI279" s="314"/>
      <c r="CHJ279" s="314"/>
      <c r="CHK279" s="314"/>
      <c r="CHL279" s="314"/>
      <c r="CHM279" s="314"/>
      <c r="CHN279" s="314"/>
      <c r="CHO279" s="314"/>
      <c r="CHP279" s="314"/>
      <c r="CHQ279" s="314"/>
      <c r="CHR279" s="314"/>
      <c r="CHS279" s="314"/>
      <c r="CHT279" s="314"/>
      <c r="CHU279" s="314"/>
      <c r="CHV279" s="314"/>
      <c r="CHW279" s="314"/>
      <c r="CHX279" s="314"/>
      <c r="CHY279" s="314"/>
      <c r="CHZ279" s="314"/>
      <c r="CIA279" s="314"/>
      <c r="CIB279" s="314"/>
      <c r="CIC279" s="314"/>
      <c r="CID279" s="314"/>
      <c r="CIE279" s="314"/>
      <c r="CIF279" s="314"/>
      <c r="CIG279" s="314"/>
      <c r="CIH279" s="314"/>
      <c r="CII279" s="314"/>
      <c r="CIJ279" s="314"/>
      <c r="CIK279" s="314"/>
      <c r="CIL279" s="314"/>
      <c r="CIM279" s="314"/>
      <c r="CIN279" s="314"/>
      <c r="CIO279" s="314"/>
      <c r="CIP279" s="314"/>
      <c r="CIQ279" s="314"/>
      <c r="CIR279" s="314"/>
      <c r="CIS279" s="314"/>
      <c r="CIT279" s="314"/>
      <c r="CIU279" s="314"/>
      <c r="CIV279" s="314"/>
      <c r="CIW279" s="314"/>
      <c r="CIX279" s="314"/>
      <c r="CIY279" s="314"/>
      <c r="CIZ279" s="314"/>
      <c r="CJA279" s="314"/>
      <c r="CJB279" s="314"/>
      <c r="CJC279" s="314"/>
      <c r="CJD279" s="314"/>
      <c r="CJE279" s="314"/>
      <c r="CJF279" s="314"/>
      <c r="CJG279" s="314"/>
      <c r="CJH279" s="314"/>
      <c r="CJI279" s="314"/>
      <c r="CJJ279" s="314"/>
      <c r="CJK279" s="314"/>
      <c r="CJL279" s="314"/>
      <c r="CJM279" s="314"/>
      <c r="CJN279" s="314"/>
      <c r="CJO279" s="314"/>
      <c r="CJP279" s="314"/>
      <c r="CJQ279" s="314"/>
      <c r="CJR279" s="314"/>
      <c r="CJS279" s="314"/>
      <c r="CJT279" s="314"/>
      <c r="CJU279" s="314"/>
      <c r="CJV279" s="314"/>
      <c r="CJW279" s="314"/>
      <c r="CJX279" s="314"/>
      <c r="CJY279" s="314"/>
      <c r="CJZ279" s="314"/>
      <c r="CKA279" s="314"/>
      <c r="CKB279" s="314"/>
      <c r="CKC279" s="314"/>
      <c r="CKD279" s="314"/>
      <c r="CKE279" s="314"/>
      <c r="CKF279" s="314"/>
      <c r="CKG279" s="314"/>
      <c r="CKH279" s="314"/>
      <c r="CKI279" s="314"/>
      <c r="CKJ279" s="314"/>
      <c r="CKK279" s="314"/>
      <c r="CKL279" s="314"/>
      <c r="CKM279" s="314"/>
      <c r="CKN279" s="314"/>
      <c r="CKO279" s="314"/>
      <c r="CKP279" s="314"/>
      <c r="CKQ279" s="314"/>
      <c r="CKR279" s="314"/>
      <c r="CKS279" s="314"/>
      <c r="CKT279" s="314"/>
      <c r="CKU279" s="314"/>
      <c r="CKV279" s="314"/>
      <c r="CKW279" s="314"/>
      <c r="CKX279" s="314"/>
      <c r="CKY279" s="314"/>
      <c r="CKZ279" s="314"/>
      <c r="CLA279" s="314"/>
      <c r="CLB279" s="314"/>
      <c r="CLC279" s="314"/>
      <c r="CLD279" s="314"/>
      <c r="CLE279" s="314"/>
      <c r="CLF279" s="314"/>
      <c r="CLG279" s="314"/>
      <c r="CLH279" s="314"/>
      <c r="CLI279" s="314"/>
      <c r="CLJ279" s="314"/>
      <c r="CLK279" s="314"/>
      <c r="CLL279" s="314"/>
      <c r="CLM279" s="314"/>
      <c r="CLN279" s="314"/>
      <c r="CLO279" s="314"/>
      <c r="CLP279" s="314"/>
      <c r="CLQ279" s="314"/>
      <c r="CLR279" s="314"/>
      <c r="CLS279" s="314"/>
      <c r="CLT279" s="314"/>
      <c r="CLU279" s="314"/>
      <c r="CLV279" s="314"/>
      <c r="CLW279" s="314"/>
      <c r="CLX279" s="314"/>
      <c r="CLY279" s="314"/>
      <c r="CLZ279" s="314"/>
      <c r="CMA279" s="314"/>
      <c r="CMB279" s="314"/>
      <c r="CMC279" s="314"/>
      <c r="CMD279" s="314"/>
      <c r="CME279" s="314"/>
      <c r="CMF279" s="314"/>
      <c r="CMG279" s="314"/>
      <c r="CMH279" s="314"/>
      <c r="CMI279" s="314"/>
      <c r="CMJ279" s="314"/>
      <c r="CMK279" s="314"/>
      <c r="CML279" s="314"/>
      <c r="CMM279" s="314"/>
      <c r="CMN279" s="314"/>
      <c r="CMO279" s="314"/>
      <c r="CMP279" s="314"/>
      <c r="CMQ279" s="314"/>
      <c r="CMR279" s="314"/>
      <c r="CMS279" s="314"/>
      <c r="CMT279" s="314"/>
      <c r="CMU279" s="314"/>
      <c r="CMV279" s="314"/>
      <c r="CMW279" s="314"/>
      <c r="CMX279" s="314"/>
      <c r="CMY279" s="314"/>
      <c r="CMZ279" s="314"/>
      <c r="CNA279" s="314"/>
      <c r="CNB279" s="314"/>
      <c r="CNC279" s="314"/>
      <c r="CND279" s="314"/>
      <c r="CNE279" s="314"/>
      <c r="CNF279" s="314"/>
      <c r="CNG279" s="314"/>
      <c r="CNH279" s="314"/>
      <c r="CNI279" s="314"/>
      <c r="CNJ279" s="314"/>
      <c r="CNK279" s="314"/>
      <c r="CNL279" s="314"/>
      <c r="CNM279" s="314"/>
      <c r="CNN279" s="314"/>
      <c r="CNO279" s="314"/>
      <c r="CNP279" s="314"/>
      <c r="CNQ279" s="314"/>
      <c r="CNR279" s="314"/>
      <c r="CNS279" s="314"/>
      <c r="CNT279" s="314"/>
      <c r="CNU279" s="314"/>
      <c r="CNV279" s="314"/>
      <c r="CNW279" s="314"/>
      <c r="CNX279" s="314"/>
      <c r="CNY279" s="314"/>
      <c r="CNZ279" s="314"/>
      <c r="COA279" s="314"/>
      <c r="COB279" s="314"/>
      <c r="COC279" s="314"/>
      <c r="COD279" s="314"/>
      <c r="COE279" s="314"/>
      <c r="COF279" s="314"/>
      <c r="COG279" s="314"/>
      <c r="COH279" s="314"/>
      <c r="COI279" s="314"/>
      <c r="COJ279" s="314"/>
      <c r="COK279" s="314"/>
      <c r="COL279" s="314"/>
      <c r="COM279" s="314"/>
      <c r="CON279" s="314"/>
      <c r="COO279" s="314"/>
      <c r="COP279" s="314"/>
      <c r="COQ279" s="314"/>
      <c r="COR279" s="314"/>
      <c r="COS279" s="314"/>
      <c r="COT279" s="314"/>
      <c r="COU279" s="314"/>
      <c r="COV279" s="314"/>
      <c r="COW279" s="314"/>
      <c r="COX279" s="314"/>
      <c r="COY279" s="314"/>
      <c r="COZ279" s="314"/>
      <c r="CPA279" s="314"/>
      <c r="CPB279" s="314"/>
      <c r="CPC279" s="314"/>
      <c r="CPD279" s="314"/>
      <c r="CPE279" s="314"/>
      <c r="CPF279" s="314"/>
      <c r="CPG279" s="314"/>
      <c r="CPH279" s="314"/>
      <c r="CPI279" s="314"/>
      <c r="CPJ279" s="314"/>
      <c r="CPK279" s="314"/>
      <c r="CPL279" s="314"/>
      <c r="CPM279" s="314"/>
      <c r="CPN279" s="314"/>
      <c r="CPO279" s="314"/>
      <c r="CPP279" s="314"/>
      <c r="CPQ279" s="314"/>
      <c r="CPR279" s="314"/>
      <c r="CPS279" s="314"/>
      <c r="CPT279" s="314"/>
      <c r="CPU279" s="314"/>
      <c r="CPV279" s="314"/>
      <c r="CPW279" s="314"/>
      <c r="CPX279" s="314"/>
      <c r="CPY279" s="314"/>
      <c r="CPZ279" s="314"/>
      <c r="CQA279" s="314"/>
      <c r="CQB279" s="314"/>
      <c r="CQC279" s="314"/>
      <c r="CQD279" s="314"/>
      <c r="CQE279" s="314"/>
      <c r="CQF279" s="314"/>
      <c r="CQG279" s="314"/>
      <c r="CQH279" s="314"/>
      <c r="CQI279" s="314"/>
      <c r="CQJ279" s="314"/>
      <c r="CQK279" s="314"/>
      <c r="CQL279" s="314"/>
      <c r="CQM279" s="314"/>
      <c r="CQN279" s="314"/>
      <c r="CQO279" s="314"/>
      <c r="CQP279" s="314"/>
      <c r="CQQ279" s="314"/>
      <c r="CQR279" s="314"/>
      <c r="CQS279" s="314"/>
      <c r="CQT279" s="314"/>
      <c r="CQU279" s="314"/>
      <c r="CQV279" s="314"/>
      <c r="CQW279" s="314"/>
      <c r="CQX279" s="314"/>
      <c r="CQY279" s="314"/>
      <c r="CQZ279" s="314"/>
      <c r="CRA279" s="314"/>
      <c r="CRB279" s="314"/>
      <c r="CRC279" s="314"/>
      <c r="CRD279" s="314"/>
      <c r="CRE279" s="314"/>
      <c r="CRF279" s="314"/>
      <c r="CRG279" s="314"/>
      <c r="CRH279" s="314"/>
      <c r="CRI279" s="314"/>
      <c r="CRJ279" s="314"/>
      <c r="CRK279" s="314"/>
      <c r="CRL279" s="314"/>
      <c r="CRM279" s="314"/>
      <c r="CRN279" s="314"/>
      <c r="CRO279" s="314"/>
      <c r="CRP279" s="314"/>
      <c r="CRQ279" s="314"/>
      <c r="CRR279" s="314"/>
      <c r="CRS279" s="314"/>
      <c r="CRT279" s="314"/>
      <c r="CRU279" s="314"/>
      <c r="CRV279" s="314"/>
      <c r="CRW279" s="314"/>
      <c r="CRX279" s="314"/>
      <c r="CRY279" s="314"/>
      <c r="CRZ279" s="314"/>
      <c r="CSA279" s="314"/>
      <c r="CSB279" s="314"/>
      <c r="CSC279" s="314"/>
      <c r="CSD279" s="314"/>
      <c r="CSE279" s="314"/>
      <c r="CSF279" s="314"/>
      <c r="CSG279" s="314"/>
      <c r="CSH279" s="314"/>
      <c r="CSI279" s="314"/>
      <c r="CSJ279" s="314"/>
      <c r="CSK279" s="314"/>
      <c r="CSL279" s="314"/>
      <c r="CSM279" s="314"/>
      <c r="CSN279" s="314"/>
      <c r="CSO279" s="314"/>
      <c r="CSP279" s="314"/>
      <c r="CSQ279" s="314"/>
      <c r="CSR279" s="314"/>
      <c r="CSS279" s="314"/>
      <c r="CST279" s="314"/>
      <c r="CSU279" s="314"/>
      <c r="CSV279" s="314"/>
      <c r="CSW279" s="314"/>
      <c r="CSX279" s="314"/>
      <c r="CSY279" s="314"/>
      <c r="CSZ279" s="314"/>
      <c r="CTA279" s="314"/>
      <c r="CTB279" s="314"/>
      <c r="CTC279" s="314"/>
      <c r="CTD279" s="314"/>
      <c r="CTE279" s="314"/>
      <c r="CTF279" s="314"/>
      <c r="CTG279" s="314"/>
      <c r="CTH279" s="314"/>
      <c r="CTI279" s="314"/>
      <c r="CTJ279" s="314"/>
      <c r="CTK279" s="314"/>
      <c r="CTL279" s="314"/>
      <c r="CTM279" s="314"/>
      <c r="CTN279" s="314"/>
      <c r="CTO279" s="314"/>
      <c r="CTP279" s="314"/>
      <c r="CTQ279" s="314"/>
      <c r="CTR279" s="314"/>
      <c r="CTS279" s="314"/>
      <c r="CTT279" s="314"/>
      <c r="CTU279" s="314"/>
      <c r="CTV279" s="314"/>
      <c r="CTW279" s="314"/>
      <c r="CTX279" s="314"/>
      <c r="CTY279" s="314"/>
      <c r="CTZ279" s="314"/>
      <c r="CUA279" s="314"/>
      <c r="CUB279" s="314"/>
      <c r="CUC279" s="314"/>
      <c r="CUD279" s="314"/>
      <c r="CUE279" s="314"/>
      <c r="CUF279" s="314"/>
      <c r="CUG279" s="314"/>
      <c r="CUH279" s="314"/>
      <c r="CUI279" s="314"/>
      <c r="CUJ279" s="314"/>
      <c r="CUK279" s="314"/>
      <c r="CUL279" s="314"/>
      <c r="CUM279" s="314"/>
      <c r="CUN279" s="314"/>
      <c r="CUO279" s="314"/>
      <c r="CUP279" s="314"/>
      <c r="CUQ279" s="314"/>
      <c r="CUR279" s="314"/>
      <c r="CUS279" s="314"/>
      <c r="CUT279" s="314"/>
      <c r="CUU279" s="314"/>
      <c r="CUV279" s="314"/>
      <c r="CUW279" s="314"/>
      <c r="CUX279" s="314"/>
      <c r="CUY279" s="314"/>
      <c r="CUZ279" s="314"/>
      <c r="CVA279" s="314"/>
      <c r="CVB279" s="314"/>
      <c r="CVC279" s="314"/>
      <c r="CVD279" s="314"/>
      <c r="CVE279" s="314"/>
      <c r="CVF279" s="314"/>
      <c r="CVG279" s="314"/>
      <c r="CVH279" s="314"/>
      <c r="CVI279" s="314"/>
      <c r="CVJ279" s="314"/>
      <c r="CVK279" s="314"/>
      <c r="CVL279" s="314"/>
      <c r="CVM279" s="314"/>
      <c r="CVN279" s="314"/>
      <c r="CVO279" s="314"/>
      <c r="CVP279" s="314"/>
      <c r="CVQ279" s="314"/>
      <c r="CVR279" s="314"/>
      <c r="CVS279" s="314"/>
      <c r="CVT279" s="314"/>
      <c r="CVU279" s="314"/>
      <c r="CVV279" s="314"/>
      <c r="CVW279" s="314"/>
      <c r="CVX279" s="314"/>
      <c r="CVY279" s="314"/>
      <c r="CVZ279" s="314"/>
      <c r="CWA279" s="314"/>
      <c r="CWB279" s="314"/>
      <c r="CWC279" s="314"/>
      <c r="CWD279" s="314"/>
      <c r="CWE279" s="314"/>
      <c r="CWF279" s="314"/>
      <c r="CWG279" s="314"/>
      <c r="CWH279" s="314"/>
      <c r="CWI279" s="314"/>
      <c r="CWJ279" s="314"/>
      <c r="CWK279" s="314"/>
      <c r="CWL279" s="314"/>
      <c r="CWM279" s="314"/>
      <c r="CWN279" s="314"/>
      <c r="CWO279" s="314"/>
      <c r="CWP279" s="314"/>
      <c r="CWQ279" s="314"/>
      <c r="CWR279" s="314"/>
      <c r="CWS279" s="314"/>
      <c r="CWT279" s="314"/>
      <c r="CWU279" s="314"/>
      <c r="CWV279" s="314"/>
      <c r="CWW279" s="314"/>
      <c r="CWX279" s="314"/>
      <c r="CWY279" s="314"/>
      <c r="CWZ279" s="314"/>
      <c r="CXA279" s="314"/>
      <c r="CXB279" s="314"/>
      <c r="CXC279" s="314"/>
      <c r="CXD279" s="314"/>
      <c r="CXE279" s="314"/>
      <c r="CXF279" s="314"/>
      <c r="CXG279" s="314"/>
      <c r="CXH279" s="314"/>
      <c r="CXI279" s="314"/>
      <c r="CXJ279" s="314"/>
      <c r="CXK279" s="314"/>
      <c r="CXL279" s="314"/>
      <c r="CXM279" s="314"/>
      <c r="CXN279" s="314"/>
      <c r="CXO279" s="314"/>
      <c r="CXP279" s="314"/>
      <c r="CXQ279" s="314"/>
      <c r="CXR279" s="314"/>
      <c r="CXS279" s="314"/>
      <c r="CXT279" s="314"/>
      <c r="CXU279" s="314"/>
      <c r="CXV279" s="314"/>
      <c r="CXW279" s="314"/>
      <c r="CXX279" s="314"/>
      <c r="CXY279" s="314"/>
      <c r="CXZ279" s="314"/>
      <c r="CYA279" s="314"/>
      <c r="CYB279" s="314"/>
      <c r="CYC279" s="314"/>
      <c r="CYD279" s="314"/>
      <c r="CYE279" s="314"/>
      <c r="CYF279" s="314"/>
      <c r="CYG279" s="314"/>
      <c r="CYH279" s="314"/>
      <c r="CYI279" s="314"/>
      <c r="CYJ279" s="314"/>
      <c r="CYK279" s="314"/>
      <c r="CYL279" s="314"/>
      <c r="CYM279" s="314"/>
      <c r="CYN279" s="314"/>
      <c r="CYO279" s="314"/>
      <c r="CYP279" s="314"/>
      <c r="CYQ279" s="314"/>
      <c r="CYR279" s="314"/>
      <c r="CYS279" s="314"/>
      <c r="CYT279" s="314"/>
      <c r="CYU279" s="314"/>
      <c r="CYV279" s="314"/>
      <c r="CYW279" s="314"/>
      <c r="CYX279" s="314"/>
      <c r="CYY279" s="314"/>
      <c r="CYZ279" s="314"/>
      <c r="CZA279" s="314"/>
      <c r="CZB279" s="314"/>
      <c r="CZC279" s="314"/>
      <c r="CZD279" s="314"/>
      <c r="CZE279" s="314"/>
      <c r="CZF279" s="314"/>
      <c r="CZG279" s="314"/>
      <c r="CZH279" s="314"/>
      <c r="CZI279" s="314"/>
      <c r="CZJ279" s="314"/>
      <c r="CZK279" s="314"/>
      <c r="CZL279" s="314"/>
      <c r="CZM279" s="314"/>
      <c r="CZN279" s="314"/>
      <c r="CZO279" s="314"/>
      <c r="CZP279" s="314"/>
      <c r="CZQ279" s="314"/>
      <c r="CZR279" s="314"/>
      <c r="CZS279" s="314"/>
      <c r="CZT279" s="314"/>
      <c r="CZU279" s="314"/>
      <c r="CZV279" s="314"/>
      <c r="CZW279" s="314"/>
      <c r="CZX279" s="314"/>
      <c r="CZY279" s="314"/>
      <c r="CZZ279" s="314"/>
      <c r="DAA279" s="314"/>
      <c r="DAB279" s="314"/>
      <c r="DAC279" s="314"/>
      <c r="DAD279" s="314"/>
      <c r="DAE279" s="314"/>
      <c r="DAF279" s="314"/>
      <c r="DAG279" s="314"/>
      <c r="DAH279" s="314"/>
      <c r="DAI279" s="314"/>
      <c r="DAJ279" s="314"/>
      <c r="DAK279" s="314"/>
      <c r="DAL279" s="314"/>
      <c r="DAM279" s="314"/>
      <c r="DAN279" s="314"/>
      <c r="DAO279" s="314"/>
      <c r="DAP279" s="314"/>
      <c r="DAQ279" s="314"/>
      <c r="DAR279" s="314"/>
      <c r="DAS279" s="314"/>
      <c r="DAT279" s="314"/>
      <c r="DAU279" s="314"/>
      <c r="DAV279" s="314"/>
      <c r="DAW279" s="314"/>
      <c r="DAX279" s="314"/>
      <c r="DAY279" s="314"/>
      <c r="DAZ279" s="314"/>
      <c r="DBA279" s="314"/>
      <c r="DBB279" s="314"/>
      <c r="DBC279" s="314"/>
      <c r="DBD279" s="314"/>
      <c r="DBE279" s="314"/>
      <c r="DBF279" s="314"/>
      <c r="DBG279" s="314"/>
      <c r="DBH279" s="314"/>
      <c r="DBI279" s="314"/>
      <c r="DBJ279" s="314"/>
      <c r="DBK279" s="314"/>
      <c r="DBL279" s="314"/>
      <c r="DBM279" s="314"/>
      <c r="DBN279" s="314"/>
      <c r="DBO279" s="314"/>
      <c r="DBP279" s="314"/>
      <c r="DBQ279" s="314"/>
      <c r="DBR279" s="314"/>
      <c r="DBS279" s="314"/>
      <c r="DBT279" s="314"/>
      <c r="DBU279" s="314"/>
      <c r="DBV279" s="314"/>
      <c r="DBW279" s="314"/>
      <c r="DBX279" s="314"/>
      <c r="DBY279" s="314"/>
      <c r="DBZ279" s="314"/>
      <c r="DCA279" s="314"/>
      <c r="DCB279" s="314"/>
      <c r="DCC279" s="314"/>
      <c r="DCD279" s="314"/>
      <c r="DCE279" s="314"/>
      <c r="DCF279" s="314"/>
      <c r="DCG279" s="314"/>
      <c r="DCH279" s="314"/>
      <c r="DCI279" s="314"/>
      <c r="DCJ279" s="314"/>
      <c r="DCK279" s="314"/>
      <c r="DCL279" s="314"/>
      <c r="DCM279" s="314"/>
      <c r="DCN279" s="314"/>
      <c r="DCO279" s="314"/>
      <c r="DCP279" s="314"/>
      <c r="DCQ279" s="314"/>
      <c r="DCR279" s="314"/>
      <c r="DCS279" s="314"/>
      <c r="DCT279" s="314"/>
      <c r="DCU279" s="314"/>
      <c r="DCV279" s="314"/>
      <c r="DCW279" s="314"/>
      <c r="DCX279" s="314"/>
      <c r="DCY279" s="314"/>
      <c r="DCZ279" s="314"/>
      <c r="DDA279" s="314"/>
      <c r="DDB279" s="314"/>
      <c r="DDC279" s="314"/>
      <c r="DDD279" s="314"/>
      <c r="DDE279" s="314"/>
      <c r="DDF279" s="314"/>
      <c r="DDG279" s="314"/>
      <c r="DDH279" s="314"/>
      <c r="DDI279" s="314"/>
      <c r="DDJ279" s="314"/>
      <c r="DDK279" s="314"/>
      <c r="DDL279" s="314"/>
      <c r="DDM279" s="314"/>
      <c r="DDN279" s="314"/>
      <c r="DDO279" s="314"/>
      <c r="DDP279" s="314"/>
      <c r="DDQ279" s="314"/>
      <c r="DDR279" s="314"/>
      <c r="DDS279" s="314"/>
      <c r="DDT279" s="314"/>
      <c r="DDU279" s="314"/>
      <c r="DDV279" s="314"/>
      <c r="DDW279" s="314"/>
      <c r="DDX279" s="314"/>
      <c r="DDY279" s="314"/>
      <c r="DDZ279" s="314"/>
      <c r="DEA279" s="314"/>
      <c r="DEB279" s="314"/>
      <c r="DEC279" s="314"/>
      <c r="DED279" s="314"/>
      <c r="DEE279" s="314"/>
      <c r="DEF279" s="314"/>
      <c r="DEG279" s="314"/>
      <c r="DEH279" s="314"/>
      <c r="DEI279" s="314"/>
      <c r="DEJ279" s="314"/>
      <c r="DEK279" s="314"/>
      <c r="DEL279" s="314"/>
      <c r="DEM279" s="314"/>
      <c r="DEN279" s="314"/>
      <c r="DEO279" s="314"/>
      <c r="DEP279" s="314"/>
      <c r="DEQ279" s="314"/>
      <c r="DER279" s="314"/>
      <c r="DES279" s="314"/>
      <c r="DET279" s="314"/>
      <c r="DEU279" s="314"/>
      <c r="DEV279" s="314"/>
      <c r="DEW279" s="314"/>
      <c r="DEX279" s="314"/>
      <c r="DEY279" s="314"/>
      <c r="DEZ279" s="314"/>
      <c r="DFA279" s="314"/>
      <c r="DFB279" s="314"/>
      <c r="DFC279" s="314"/>
      <c r="DFD279" s="314"/>
      <c r="DFE279" s="314"/>
      <c r="DFF279" s="314"/>
      <c r="DFG279" s="314"/>
      <c r="DFH279" s="314"/>
      <c r="DFI279" s="314"/>
      <c r="DFJ279" s="314"/>
      <c r="DFK279" s="314"/>
      <c r="DFL279" s="314"/>
      <c r="DFM279" s="314"/>
      <c r="DFN279" s="314"/>
      <c r="DFO279" s="314"/>
      <c r="DFP279" s="314"/>
      <c r="DFQ279" s="314"/>
      <c r="DFR279" s="314"/>
      <c r="DFS279" s="314"/>
      <c r="DFT279" s="314"/>
      <c r="DFU279" s="314"/>
      <c r="DFV279" s="314"/>
      <c r="DFW279" s="314"/>
      <c r="DFX279" s="314"/>
      <c r="DFY279" s="314"/>
      <c r="DFZ279" s="314"/>
      <c r="DGA279" s="314"/>
      <c r="DGB279" s="314"/>
      <c r="DGC279" s="314"/>
      <c r="DGD279" s="314"/>
      <c r="DGE279" s="314"/>
      <c r="DGF279" s="314"/>
      <c r="DGG279" s="314"/>
      <c r="DGH279" s="314"/>
      <c r="DGI279" s="314"/>
      <c r="DGJ279" s="314"/>
      <c r="DGK279" s="314"/>
      <c r="DGL279" s="314"/>
      <c r="DGM279" s="314"/>
      <c r="DGN279" s="314"/>
      <c r="DGO279" s="314"/>
      <c r="DGP279" s="314"/>
      <c r="DGQ279" s="314"/>
      <c r="DGR279" s="314"/>
      <c r="DGS279" s="314"/>
      <c r="DGT279" s="314"/>
      <c r="DGU279" s="314"/>
      <c r="DGV279" s="314"/>
      <c r="DGW279" s="314"/>
      <c r="DGX279" s="314"/>
      <c r="DGY279" s="314"/>
      <c r="DGZ279" s="314"/>
      <c r="DHA279" s="314"/>
      <c r="DHB279" s="314"/>
      <c r="DHC279" s="314"/>
      <c r="DHD279" s="314"/>
      <c r="DHE279" s="314"/>
      <c r="DHF279" s="314"/>
      <c r="DHG279" s="314"/>
      <c r="DHH279" s="314"/>
      <c r="DHI279" s="314"/>
      <c r="DHJ279" s="314"/>
      <c r="DHK279" s="314"/>
      <c r="DHL279" s="314"/>
      <c r="DHM279" s="314"/>
      <c r="DHN279" s="314"/>
      <c r="DHO279" s="314"/>
      <c r="DHP279" s="314"/>
      <c r="DHQ279" s="314"/>
      <c r="DHR279" s="314"/>
      <c r="DHS279" s="314"/>
      <c r="DHT279" s="314"/>
      <c r="DHU279" s="314"/>
      <c r="DHV279" s="314"/>
      <c r="DHW279" s="314"/>
      <c r="DHX279" s="314"/>
      <c r="DHY279" s="314"/>
      <c r="DHZ279" s="314"/>
      <c r="DIA279" s="314"/>
      <c r="DIB279" s="314"/>
      <c r="DIC279" s="314"/>
      <c r="DID279" s="314"/>
      <c r="DIE279" s="314"/>
      <c r="DIF279" s="314"/>
      <c r="DIG279" s="314"/>
      <c r="DIH279" s="314"/>
      <c r="DII279" s="314"/>
      <c r="DIJ279" s="314"/>
      <c r="DIK279" s="314"/>
      <c r="DIL279" s="314"/>
      <c r="DIM279" s="314"/>
      <c r="DIN279" s="314"/>
      <c r="DIO279" s="314"/>
      <c r="DIP279" s="314"/>
      <c r="DIQ279" s="314"/>
      <c r="DIR279" s="314"/>
      <c r="DIS279" s="314"/>
      <c r="DIT279" s="314"/>
      <c r="DIU279" s="314"/>
      <c r="DIV279" s="314"/>
      <c r="DIW279" s="314"/>
      <c r="DIX279" s="314"/>
      <c r="DIY279" s="314"/>
      <c r="DIZ279" s="314"/>
      <c r="DJA279" s="314"/>
      <c r="DJB279" s="314"/>
      <c r="DJC279" s="314"/>
      <c r="DJD279" s="314"/>
      <c r="DJE279" s="314"/>
      <c r="DJF279" s="314"/>
      <c r="DJG279" s="314"/>
      <c r="DJH279" s="314"/>
      <c r="DJI279" s="314"/>
      <c r="DJJ279" s="314"/>
      <c r="DJK279" s="314"/>
      <c r="DJL279" s="314"/>
      <c r="DJM279" s="314"/>
      <c r="DJN279" s="314"/>
      <c r="DJO279" s="314"/>
      <c r="DJP279" s="314"/>
      <c r="DJQ279" s="314"/>
      <c r="DJR279" s="314"/>
      <c r="DJS279" s="314"/>
      <c r="DJT279" s="314"/>
      <c r="DJU279" s="314"/>
      <c r="DJV279" s="314"/>
      <c r="DJW279" s="314"/>
      <c r="DJX279" s="314"/>
      <c r="DJY279" s="314"/>
      <c r="DJZ279" s="314"/>
      <c r="DKA279" s="314"/>
      <c r="DKB279" s="314"/>
      <c r="DKC279" s="314"/>
      <c r="DKD279" s="314"/>
      <c r="DKE279" s="314"/>
      <c r="DKF279" s="314"/>
      <c r="DKG279" s="314"/>
      <c r="DKH279" s="314"/>
      <c r="DKI279" s="314"/>
      <c r="DKJ279" s="314"/>
      <c r="DKK279" s="314"/>
      <c r="DKL279" s="314"/>
      <c r="DKM279" s="314"/>
      <c r="DKN279" s="314"/>
      <c r="DKO279" s="314"/>
      <c r="DKP279" s="314"/>
      <c r="DKQ279" s="314"/>
      <c r="DKR279" s="314"/>
      <c r="DKS279" s="314"/>
      <c r="DKT279" s="314"/>
      <c r="DKU279" s="314"/>
      <c r="DKV279" s="314"/>
      <c r="DKW279" s="314"/>
      <c r="DKX279" s="314"/>
      <c r="DKY279" s="314"/>
      <c r="DKZ279" s="314"/>
      <c r="DLA279" s="314"/>
      <c r="DLB279" s="314"/>
      <c r="DLC279" s="314"/>
      <c r="DLD279" s="314"/>
      <c r="DLE279" s="314"/>
      <c r="DLF279" s="314"/>
      <c r="DLG279" s="314"/>
      <c r="DLH279" s="314"/>
      <c r="DLI279" s="314"/>
      <c r="DLJ279" s="314"/>
      <c r="DLK279" s="314"/>
      <c r="DLL279" s="314"/>
      <c r="DLM279" s="314"/>
      <c r="DLN279" s="314"/>
      <c r="DLO279" s="314"/>
      <c r="DLP279" s="314"/>
      <c r="DLQ279" s="314"/>
      <c r="DLR279" s="314"/>
      <c r="DLS279" s="314"/>
      <c r="DLT279" s="314"/>
      <c r="DLU279" s="314"/>
      <c r="DLV279" s="314"/>
      <c r="DLW279" s="314"/>
      <c r="DLX279" s="314"/>
      <c r="DLY279" s="314"/>
      <c r="DLZ279" s="314"/>
      <c r="DMA279" s="314"/>
      <c r="DMB279" s="314"/>
      <c r="DMC279" s="314"/>
      <c r="DMD279" s="314"/>
      <c r="DME279" s="314"/>
      <c r="DMF279" s="314"/>
      <c r="DMG279" s="314"/>
      <c r="DMH279" s="314"/>
      <c r="DMI279" s="314"/>
      <c r="DMJ279" s="314"/>
      <c r="DMK279" s="314"/>
      <c r="DML279" s="314"/>
      <c r="DMM279" s="314"/>
      <c r="DMN279" s="314"/>
      <c r="DMO279" s="314"/>
      <c r="DMP279" s="314"/>
      <c r="DMQ279" s="314"/>
      <c r="DMR279" s="314"/>
      <c r="DMS279" s="314"/>
      <c r="DMT279" s="314"/>
      <c r="DMU279" s="314"/>
      <c r="DMV279" s="314"/>
      <c r="DMW279" s="314"/>
      <c r="DMX279" s="314"/>
      <c r="DMY279" s="314"/>
      <c r="DMZ279" s="314"/>
      <c r="DNA279" s="314"/>
      <c r="DNB279" s="314"/>
      <c r="DNC279" s="314"/>
      <c r="DND279" s="314"/>
      <c r="DNE279" s="314"/>
      <c r="DNF279" s="314"/>
      <c r="DNG279" s="314"/>
      <c r="DNH279" s="314"/>
      <c r="DNI279" s="314"/>
      <c r="DNJ279" s="314"/>
      <c r="DNK279" s="314"/>
      <c r="DNL279" s="314"/>
      <c r="DNM279" s="314"/>
      <c r="DNN279" s="314"/>
      <c r="DNO279" s="314"/>
      <c r="DNP279" s="314"/>
      <c r="DNQ279" s="314"/>
      <c r="DNR279" s="314"/>
      <c r="DNS279" s="314"/>
      <c r="DNT279" s="314"/>
      <c r="DNU279" s="314"/>
      <c r="DNV279" s="314"/>
      <c r="DNW279" s="314"/>
      <c r="DNX279" s="314"/>
      <c r="DNY279" s="314"/>
      <c r="DNZ279" s="314"/>
      <c r="DOA279" s="314"/>
      <c r="DOB279" s="314"/>
      <c r="DOC279" s="314"/>
      <c r="DOD279" s="314"/>
      <c r="DOE279" s="314"/>
      <c r="DOF279" s="314"/>
      <c r="DOG279" s="314"/>
      <c r="DOH279" s="314"/>
      <c r="DOI279" s="314"/>
      <c r="DOJ279" s="314"/>
      <c r="DOK279" s="314"/>
      <c r="DOL279" s="314"/>
      <c r="DOM279" s="314"/>
      <c r="DON279" s="314"/>
      <c r="DOO279" s="314"/>
      <c r="DOP279" s="314"/>
      <c r="DOQ279" s="314"/>
      <c r="DOR279" s="314"/>
      <c r="DOS279" s="314"/>
      <c r="DOT279" s="314"/>
      <c r="DOU279" s="314"/>
      <c r="DOV279" s="314"/>
      <c r="DOW279" s="314"/>
      <c r="DOX279" s="314"/>
      <c r="DOY279" s="314"/>
      <c r="DOZ279" s="314"/>
      <c r="DPA279" s="314"/>
      <c r="DPB279" s="314"/>
      <c r="DPC279" s="314"/>
      <c r="DPD279" s="314"/>
      <c r="DPE279" s="314"/>
      <c r="DPF279" s="314"/>
      <c r="DPG279" s="314"/>
      <c r="DPH279" s="314"/>
      <c r="DPI279" s="314"/>
      <c r="DPJ279" s="314"/>
      <c r="DPK279" s="314"/>
      <c r="DPL279" s="314"/>
      <c r="DPM279" s="314"/>
      <c r="DPN279" s="314"/>
      <c r="DPO279" s="314"/>
      <c r="DPP279" s="314"/>
      <c r="DPQ279" s="314"/>
      <c r="DPR279" s="314"/>
      <c r="DPS279" s="314"/>
      <c r="DPT279" s="314"/>
      <c r="DPU279" s="314"/>
      <c r="DPV279" s="314"/>
      <c r="DPW279" s="314"/>
      <c r="DPX279" s="314"/>
      <c r="DPY279" s="314"/>
      <c r="DPZ279" s="314"/>
      <c r="DQA279" s="314"/>
      <c r="DQB279" s="314"/>
      <c r="DQC279" s="314"/>
      <c r="DQD279" s="314"/>
      <c r="DQE279" s="314"/>
      <c r="DQF279" s="314"/>
      <c r="DQG279" s="314"/>
      <c r="DQH279" s="314"/>
      <c r="DQI279" s="314"/>
      <c r="DQJ279" s="314"/>
      <c r="DQK279" s="314"/>
      <c r="DQL279" s="314"/>
      <c r="DQM279" s="314"/>
      <c r="DQN279" s="314"/>
      <c r="DQO279" s="314"/>
      <c r="DQP279" s="314"/>
      <c r="DQQ279" s="314"/>
      <c r="DQR279" s="314"/>
      <c r="DQS279" s="314"/>
      <c r="DQT279" s="314"/>
      <c r="DQU279" s="314"/>
      <c r="DQV279" s="314"/>
      <c r="DQW279" s="314"/>
      <c r="DQX279" s="314"/>
      <c r="DQY279" s="314"/>
      <c r="DQZ279" s="314"/>
      <c r="DRA279" s="314"/>
      <c r="DRB279" s="314"/>
      <c r="DRC279" s="314"/>
      <c r="DRD279" s="314"/>
      <c r="DRE279" s="314"/>
      <c r="DRF279" s="314"/>
      <c r="DRG279" s="314"/>
      <c r="DRH279" s="314"/>
      <c r="DRI279" s="314"/>
      <c r="DRJ279" s="314"/>
      <c r="DRK279" s="314"/>
      <c r="DRL279" s="314"/>
      <c r="DRM279" s="314"/>
      <c r="DRN279" s="314"/>
      <c r="DRO279" s="314"/>
      <c r="DRP279" s="314"/>
      <c r="DRQ279" s="314"/>
      <c r="DRR279" s="314"/>
      <c r="DRS279" s="314"/>
      <c r="DRT279" s="314"/>
      <c r="DRU279" s="314"/>
      <c r="DRV279" s="314"/>
      <c r="DRW279" s="314"/>
      <c r="DRX279" s="314"/>
      <c r="DRY279" s="314"/>
      <c r="DRZ279" s="314"/>
      <c r="DSA279" s="314"/>
      <c r="DSB279" s="314"/>
      <c r="DSC279" s="314"/>
      <c r="DSD279" s="314"/>
      <c r="DSE279" s="314"/>
      <c r="DSF279" s="314"/>
      <c r="DSG279" s="314"/>
      <c r="DSH279" s="314"/>
      <c r="DSI279" s="314"/>
      <c r="DSJ279" s="314"/>
      <c r="DSK279" s="314"/>
      <c r="DSL279" s="314"/>
      <c r="DSM279" s="314"/>
      <c r="DSN279" s="314"/>
      <c r="DSO279" s="314"/>
      <c r="DSP279" s="314"/>
      <c r="DSQ279" s="314"/>
      <c r="DSR279" s="314"/>
      <c r="DSS279" s="314"/>
      <c r="DST279" s="314"/>
      <c r="DSU279" s="314"/>
      <c r="DSV279" s="314"/>
      <c r="DSW279" s="314"/>
      <c r="DSX279" s="314"/>
      <c r="DSY279" s="314"/>
      <c r="DSZ279" s="314"/>
      <c r="DTA279" s="314"/>
      <c r="DTB279" s="314"/>
      <c r="DTC279" s="314"/>
      <c r="DTD279" s="314"/>
      <c r="DTE279" s="314"/>
      <c r="DTF279" s="314"/>
      <c r="DTG279" s="314"/>
      <c r="DTH279" s="314"/>
      <c r="DTI279" s="314"/>
      <c r="DTJ279" s="314"/>
      <c r="DTK279" s="314"/>
      <c r="DTL279" s="314"/>
      <c r="DTM279" s="314"/>
      <c r="DTN279" s="314"/>
      <c r="DTO279" s="314"/>
      <c r="DTP279" s="314"/>
      <c r="DTQ279" s="314"/>
      <c r="DTR279" s="314"/>
      <c r="DTS279" s="314"/>
      <c r="DTT279" s="314"/>
      <c r="DTU279" s="314"/>
      <c r="DTV279" s="314"/>
      <c r="DTW279" s="314"/>
      <c r="DTX279" s="314"/>
      <c r="DTY279" s="314"/>
      <c r="DTZ279" s="314"/>
      <c r="DUA279" s="314"/>
      <c r="DUB279" s="314"/>
      <c r="DUC279" s="314"/>
      <c r="DUD279" s="314"/>
      <c r="DUE279" s="314"/>
      <c r="DUF279" s="314"/>
      <c r="DUG279" s="314"/>
      <c r="DUH279" s="314"/>
      <c r="DUI279" s="314"/>
      <c r="DUJ279" s="314"/>
      <c r="DUK279" s="314"/>
      <c r="DUL279" s="314"/>
      <c r="DUM279" s="314"/>
      <c r="DUN279" s="314"/>
      <c r="DUO279" s="314"/>
      <c r="DUP279" s="314"/>
      <c r="DUQ279" s="314"/>
      <c r="DUR279" s="314"/>
      <c r="DUS279" s="314"/>
      <c r="DUT279" s="314"/>
      <c r="DUU279" s="314"/>
      <c r="DUV279" s="314"/>
      <c r="DUW279" s="314"/>
      <c r="DUX279" s="314"/>
      <c r="DUY279" s="314"/>
      <c r="DUZ279" s="314"/>
      <c r="DVA279" s="314"/>
      <c r="DVB279" s="314"/>
      <c r="DVC279" s="314"/>
      <c r="DVD279" s="314"/>
      <c r="DVE279" s="314"/>
      <c r="DVF279" s="314"/>
      <c r="DVG279" s="314"/>
      <c r="DVH279" s="314"/>
      <c r="DVI279" s="314"/>
      <c r="DVJ279" s="314"/>
      <c r="DVK279" s="314"/>
      <c r="DVL279" s="314"/>
      <c r="DVM279" s="314"/>
      <c r="DVN279" s="314"/>
      <c r="DVO279" s="314"/>
      <c r="DVP279" s="314"/>
      <c r="DVQ279" s="314"/>
      <c r="DVR279" s="314"/>
      <c r="DVS279" s="314"/>
      <c r="DVT279" s="314"/>
      <c r="DVU279" s="314"/>
      <c r="DVV279" s="314"/>
      <c r="DVW279" s="314"/>
      <c r="DVX279" s="314"/>
      <c r="DVY279" s="314"/>
      <c r="DVZ279" s="314"/>
      <c r="DWA279" s="314"/>
      <c r="DWB279" s="314"/>
      <c r="DWC279" s="314"/>
      <c r="DWD279" s="314"/>
      <c r="DWE279" s="314"/>
      <c r="DWF279" s="314"/>
      <c r="DWG279" s="314"/>
      <c r="DWH279" s="314"/>
      <c r="DWI279" s="314"/>
      <c r="DWJ279" s="314"/>
      <c r="DWK279" s="314"/>
      <c r="DWL279" s="314"/>
      <c r="DWM279" s="314"/>
      <c r="DWN279" s="314"/>
      <c r="DWO279" s="314"/>
      <c r="DWP279" s="314"/>
      <c r="DWQ279" s="314"/>
      <c r="DWR279" s="314"/>
      <c r="DWS279" s="314"/>
      <c r="DWT279" s="314"/>
      <c r="DWU279" s="314"/>
      <c r="DWV279" s="314"/>
      <c r="DWW279" s="314"/>
      <c r="DWX279" s="314"/>
      <c r="DWY279" s="314"/>
      <c r="DWZ279" s="314"/>
      <c r="DXA279" s="314"/>
      <c r="DXB279" s="314"/>
      <c r="DXC279" s="314"/>
      <c r="DXD279" s="314"/>
      <c r="DXE279" s="314"/>
      <c r="DXF279" s="314"/>
      <c r="DXG279" s="314"/>
      <c r="DXH279" s="314"/>
      <c r="DXI279" s="314"/>
      <c r="DXJ279" s="314"/>
      <c r="DXK279" s="314"/>
      <c r="DXL279" s="314"/>
      <c r="DXM279" s="314"/>
      <c r="DXN279" s="314"/>
      <c r="DXO279" s="314"/>
      <c r="DXP279" s="314"/>
      <c r="DXQ279" s="314"/>
      <c r="DXR279" s="314"/>
      <c r="DXS279" s="314"/>
      <c r="DXT279" s="314"/>
      <c r="DXU279" s="314"/>
      <c r="DXV279" s="314"/>
      <c r="DXW279" s="314"/>
      <c r="DXX279" s="314"/>
      <c r="DXY279" s="314"/>
      <c r="DXZ279" s="314"/>
      <c r="DYA279" s="314"/>
      <c r="DYB279" s="314"/>
      <c r="DYC279" s="314"/>
      <c r="DYD279" s="314"/>
      <c r="DYE279" s="314"/>
      <c r="DYF279" s="314"/>
      <c r="DYG279" s="314"/>
      <c r="DYH279" s="314"/>
      <c r="DYI279" s="314"/>
      <c r="DYJ279" s="314"/>
      <c r="DYK279" s="314"/>
      <c r="DYL279" s="314"/>
      <c r="DYM279" s="314"/>
      <c r="DYN279" s="314"/>
      <c r="DYO279" s="314"/>
      <c r="DYP279" s="314"/>
      <c r="DYQ279" s="314"/>
      <c r="DYR279" s="314"/>
      <c r="DYS279" s="314"/>
      <c r="DYT279" s="314"/>
      <c r="DYU279" s="314"/>
      <c r="DYV279" s="314"/>
      <c r="DYW279" s="314"/>
      <c r="DYX279" s="314"/>
      <c r="DYY279" s="314"/>
      <c r="DYZ279" s="314"/>
      <c r="DZA279" s="314"/>
      <c r="DZB279" s="314"/>
      <c r="DZC279" s="314"/>
      <c r="DZD279" s="314"/>
      <c r="DZE279" s="314"/>
      <c r="DZF279" s="314"/>
      <c r="DZG279" s="314"/>
      <c r="DZH279" s="314"/>
      <c r="DZI279" s="314"/>
      <c r="DZJ279" s="314"/>
      <c r="DZK279" s="314"/>
      <c r="DZL279" s="314"/>
      <c r="DZM279" s="314"/>
      <c r="DZN279" s="314"/>
      <c r="DZO279" s="314"/>
      <c r="DZP279" s="314"/>
      <c r="DZQ279" s="314"/>
      <c r="DZR279" s="314"/>
      <c r="DZS279" s="314"/>
      <c r="DZT279" s="314"/>
      <c r="DZU279" s="314"/>
      <c r="DZV279" s="314"/>
      <c r="DZW279" s="314"/>
      <c r="DZX279" s="314"/>
      <c r="DZY279" s="314"/>
      <c r="DZZ279" s="314"/>
      <c r="EAA279" s="314"/>
      <c r="EAB279" s="314"/>
      <c r="EAC279" s="314"/>
      <c r="EAD279" s="314"/>
      <c r="EAE279" s="314"/>
      <c r="EAF279" s="314"/>
      <c r="EAG279" s="314"/>
      <c r="EAH279" s="314"/>
      <c r="EAI279" s="314"/>
      <c r="EAJ279" s="314"/>
      <c r="EAK279" s="314"/>
      <c r="EAL279" s="314"/>
      <c r="EAM279" s="314"/>
      <c r="EAN279" s="314"/>
      <c r="EAO279" s="314"/>
      <c r="EAP279" s="314"/>
      <c r="EAQ279" s="314"/>
      <c r="EAR279" s="314"/>
      <c r="EAS279" s="314"/>
      <c r="EAT279" s="314"/>
      <c r="EAU279" s="314"/>
      <c r="EAV279" s="314"/>
      <c r="EAW279" s="314"/>
      <c r="EAX279" s="314"/>
      <c r="EAY279" s="314"/>
      <c r="EAZ279" s="314"/>
      <c r="EBA279" s="314"/>
      <c r="EBB279" s="314"/>
      <c r="EBC279" s="314"/>
      <c r="EBD279" s="314"/>
      <c r="EBE279" s="314"/>
      <c r="EBF279" s="314"/>
      <c r="EBG279" s="314"/>
      <c r="EBH279" s="314"/>
      <c r="EBI279" s="314"/>
      <c r="EBJ279" s="314"/>
      <c r="EBK279" s="314"/>
      <c r="EBL279" s="314"/>
      <c r="EBM279" s="314"/>
      <c r="EBN279" s="314"/>
      <c r="EBO279" s="314"/>
      <c r="EBP279" s="314"/>
      <c r="EBQ279" s="314"/>
      <c r="EBR279" s="314"/>
      <c r="EBS279" s="314"/>
      <c r="EBT279" s="314"/>
      <c r="EBU279" s="314"/>
      <c r="EBV279" s="314"/>
      <c r="EBW279" s="314"/>
      <c r="EBX279" s="314"/>
      <c r="EBY279" s="314"/>
      <c r="EBZ279" s="314"/>
      <c r="ECA279" s="314"/>
      <c r="ECB279" s="314"/>
      <c r="ECC279" s="314"/>
      <c r="ECD279" s="314"/>
      <c r="ECE279" s="314"/>
      <c r="ECF279" s="314"/>
      <c r="ECG279" s="314"/>
      <c r="ECH279" s="314"/>
      <c r="ECI279" s="314"/>
      <c r="ECJ279" s="314"/>
      <c r="ECK279" s="314"/>
      <c r="ECL279" s="314"/>
      <c r="ECM279" s="314"/>
      <c r="ECN279" s="314"/>
      <c r="ECO279" s="314"/>
      <c r="ECP279" s="314"/>
      <c r="ECQ279" s="314"/>
      <c r="ECR279" s="314"/>
      <c r="ECS279" s="314"/>
      <c r="ECT279" s="314"/>
      <c r="ECU279" s="314"/>
      <c r="ECV279" s="314"/>
      <c r="ECW279" s="314"/>
      <c r="ECX279" s="314"/>
      <c r="ECY279" s="314"/>
      <c r="ECZ279" s="314"/>
      <c r="EDA279" s="314"/>
      <c r="EDB279" s="314"/>
      <c r="EDC279" s="314"/>
      <c r="EDD279" s="314"/>
      <c r="EDE279" s="314"/>
      <c r="EDF279" s="314"/>
      <c r="EDG279" s="314"/>
      <c r="EDH279" s="314"/>
      <c r="EDI279" s="314"/>
      <c r="EDJ279" s="314"/>
      <c r="EDK279" s="314"/>
      <c r="EDL279" s="314"/>
      <c r="EDM279" s="314"/>
      <c r="EDN279" s="314"/>
      <c r="EDO279" s="314"/>
      <c r="EDP279" s="314"/>
      <c r="EDQ279" s="314"/>
      <c r="EDR279" s="314"/>
      <c r="EDS279" s="314"/>
      <c r="EDT279" s="314"/>
      <c r="EDU279" s="314"/>
      <c r="EDV279" s="314"/>
      <c r="EDW279" s="314"/>
      <c r="EDX279" s="314"/>
      <c r="EDY279" s="314"/>
      <c r="EDZ279" s="314"/>
      <c r="EEA279" s="314"/>
      <c r="EEB279" s="314"/>
      <c r="EEC279" s="314"/>
      <c r="EED279" s="314"/>
      <c r="EEE279" s="314"/>
      <c r="EEF279" s="314"/>
      <c r="EEG279" s="314"/>
      <c r="EEH279" s="314"/>
      <c r="EEI279" s="314"/>
      <c r="EEJ279" s="314"/>
      <c r="EEK279" s="314"/>
      <c r="EEL279" s="314"/>
      <c r="EEM279" s="314"/>
      <c r="EEN279" s="314"/>
      <c r="EEO279" s="314"/>
      <c r="EEP279" s="314"/>
      <c r="EEQ279" s="314"/>
      <c r="EER279" s="314"/>
      <c r="EES279" s="314"/>
      <c r="EET279" s="314"/>
      <c r="EEU279" s="314"/>
      <c r="EEV279" s="314"/>
      <c r="EEW279" s="314"/>
      <c r="EEX279" s="314"/>
      <c r="EEY279" s="314"/>
      <c r="EEZ279" s="314"/>
      <c r="EFA279" s="314"/>
      <c r="EFB279" s="314"/>
      <c r="EFC279" s="314"/>
      <c r="EFD279" s="314"/>
      <c r="EFE279" s="314"/>
      <c r="EFF279" s="314"/>
      <c r="EFG279" s="314"/>
      <c r="EFH279" s="314"/>
      <c r="EFI279" s="314"/>
      <c r="EFJ279" s="314"/>
      <c r="EFK279" s="314"/>
      <c r="EFL279" s="314"/>
      <c r="EFM279" s="314"/>
      <c r="EFN279" s="314"/>
      <c r="EFO279" s="314"/>
      <c r="EFP279" s="314"/>
      <c r="EFQ279" s="314"/>
      <c r="EFR279" s="314"/>
      <c r="EFS279" s="314"/>
      <c r="EFT279" s="314"/>
      <c r="EFU279" s="314"/>
      <c r="EFV279" s="314"/>
      <c r="EFW279" s="314"/>
      <c r="EFX279" s="314"/>
      <c r="EFY279" s="314"/>
      <c r="EFZ279" s="314"/>
      <c r="EGA279" s="314"/>
      <c r="EGB279" s="314"/>
      <c r="EGC279" s="314"/>
      <c r="EGD279" s="314"/>
      <c r="EGE279" s="314"/>
      <c r="EGF279" s="314"/>
      <c r="EGG279" s="314"/>
      <c r="EGH279" s="314"/>
      <c r="EGI279" s="314"/>
      <c r="EGJ279" s="314"/>
      <c r="EGK279" s="314"/>
      <c r="EGL279" s="314"/>
      <c r="EGM279" s="314"/>
      <c r="EGN279" s="314"/>
      <c r="EGO279" s="314"/>
      <c r="EGP279" s="314"/>
      <c r="EGQ279" s="314"/>
      <c r="EGR279" s="314"/>
      <c r="EGS279" s="314"/>
      <c r="EGT279" s="314"/>
      <c r="EGU279" s="314"/>
      <c r="EGV279" s="314"/>
      <c r="EGW279" s="314"/>
      <c r="EGX279" s="314"/>
      <c r="EGY279" s="314"/>
      <c r="EGZ279" s="314"/>
      <c r="EHA279" s="314"/>
      <c r="EHB279" s="314"/>
      <c r="EHC279" s="314"/>
      <c r="EHD279" s="314"/>
      <c r="EHE279" s="314"/>
      <c r="EHF279" s="314"/>
      <c r="EHG279" s="314"/>
      <c r="EHH279" s="314"/>
      <c r="EHI279" s="314"/>
      <c r="EHJ279" s="314"/>
      <c r="EHK279" s="314"/>
      <c r="EHL279" s="314"/>
      <c r="EHM279" s="314"/>
      <c r="EHN279" s="314"/>
      <c r="EHO279" s="314"/>
      <c r="EHP279" s="314"/>
      <c r="EHQ279" s="314"/>
      <c r="EHR279" s="314"/>
      <c r="EHS279" s="314"/>
      <c r="EHT279" s="314"/>
      <c r="EHU279" s="314"/>
      <c r="EHV279" s="314"/>
      <c r="EHW279" s="314"/>
      <c r="EHX279" s="314"/>
      <c r="EHY279" s="314"/>
      <c r="EHZ279" s="314"/>
      <c r="EIA279" s="314"/>
      <c r="EIB279" s="314"/>
      <c r="EIC279" s="314"/>
      <c r="EID279" s="314"/>
      <c r="EIE279" s="314"/>
      <c r="EIF279" s="314"/>
      <c r="EIG279" s="314"/>
      <c r="EIH279" s="314"/>
      <c r="EII279" s="314"/>
      <c r="EIJ279" s="314"/>
      <c r="EIK279" s="314"/>
      <c r="EIL279" s="314"/>
      <c r="EIM279" s="314"/>
      <c r="EIN279" s="314"/>
      <c r="EIO279" s="314"/>
      <c r="EIP279" s="314"/>
      <c r="EIQ279" s="314"/>
      <c r="EIR279" s="314"/>
      <c r="EIS279" s="314"/>
      <c r="EIT279" s="314"/>
      <c r="EIU279" s="314"/>
      <c r="EIV279" s="314"/>
      <c r="EIW279" s="314"/>
      <c r="EIX279" s="314"/>
      <c r="EIY279" s="314"/>
      <c r="EIZ279" s="314"/>
      <c r="EJA279" s="314"/>
      <c r="EJB279" s="314"/>
      <c r="EJC279" s="314"/>
      <c r="EJD279" s="314"/>
      <c r="EJE279" s="314"/>
      <c r="EJF279" s="314"/>
      <c r="EJG279" s="314"/>
      <c r="EJH279" s="314"/>
      <c r="EJI279" s="314"/>
      <c r="EJJ279" s="314"/>
      <c r="EJK279" s="314"/>
      <c r="EJL279" s="314"/>
      <c r="EJM279" s="314"/>
      <c r="EJN279" s="314"/>
      <c r="EJO279" s="314"/>
      <c r="EJP279" s="314"/>
      <c r="EJQ279" s="314"/>
      <c r="EJR279" s="314"/>
      <c r="EJS279" s="314"/>
      <c r="EJT279" s="314"/>
      <c r="EJU279" s="314"/>
      <c r="EJV279" s="314"/>
      <c r="EJW279" s="314"/>
      <c r="EJX279" s="314"/>
      <c r="EJY279" s="314"/>
      <c r="EJZ279" s="314"/>
      <c r="EKA279" s="314"/>
      <c r="EKB279" s="314"/>
      <c r="EKC279" s="314"/>
      <c r="EKD279" s="314"/>
      <c r="EKE279" s="314"/>
      <c r="EKF279" s="314"/>
      <c r="EKG279" s="314"/>
      <c r="EKH279" s="314"/>
      <c r="EKI279" s="314"/>
      <c r="EKJ279" s="314"/>
      <c r="EKK279" s="314"/>
      <c r="EKL279" s="314"/>
      <c r="EKM279" s="314"/>
      <c r="EKN279" s="314"/>
      <c r="EKO279" s="314"/>
      <c r="EKP279" s="314"/>
      <c r="EKQ279" s="314"/>
      <c r="EKR279" s="314"/>
      <c r="EKS279" s="314"/>
      <c r="EKT279" s="314"/>
      <c r="EKU279" s="314"/>
      <c r="EKV279" s="314"/>
      <c r="EKW279" s="314"/>
      <c r="EKX279" s="314"/>
      <c r="EKY279" s="314"/>
      <c r="EKZ279" s="314"/>
      <c r="ELA279" s="314"/>
      <c r="ELB279" s="314"/>
      <c r="ELC279" s="314"/>
      <c r="ELD279" s="314"/>
      <c r="ELE279" s="314"/>
      <c r="ELF279" s="314"/>
      <c r="ELG279" s="314"/>
      <c r="ELH279" s="314"/>
      <c r="ELI279" s="314"/>
      <c r="ELJ279" s="314"/>
      <c r="ELK279" s="314"/>
      <c r="ELL279" s="314"/>
      <c r="ELM279" s="314"/>
      <c r="ELN279" s="314"/>
      <c r="ELO279" s="314"/>
      <c r="ELP279" s="314"/>
      <c r="ELQ279" s="314"/>
      <c r="ELR279" s="314"/>
      <c r="ELS279" s="314"/>
      <c r="ELT279" s="314"/>
      <c r="ELU279" s="314"/>
      <c r="ELV279" s="314"/>
      <c r="ELW279" s="314"/>
      <c r="ELX279" s="314"/>
      <c r="ELY279" s="314"/>
      <c r="ELZ279" s="314"/>
      <c r="EMA279" s="314"/>
      <c r="EMB279" s="314"/>
      <c r="EMC279" s="314"/>
      <c r="EMD279" s="314"/>
      <c r="EME279" s="314"/>
      <c r="EMF279" s="314"/>
      <c r="EMG279" s="314"/>
      <c r="EMH279" s="314"/>
      <c r="EMI279" s="314"/>
      <c r="EMJ279" s="314"/>
      <c r="EMK279" s="314"/>
      <c r="EML279" s="314"/>
      <c r="EMM279" s="314"/>
      <c r="EMN279" s="314"/>
      <c r="EMO279" s="314"/>
      <c r="EMP279" s="314"/>
      <c r="EMQ279" s="314"/>
      <c r="EMR279" s="314"/>
      <c r="EMS279" s="314"/>
      <c r="EMT279" s="314"/>
      <c r="EMU279" s="314"/>
      <c r="EMV279" s="314"/>
      <c r="EMW279" s="314"/>
      <c r="EMX279" s="314"/>
      <c r="EMY279" s="314"/>
      <c r="EMZ279" s="314"/>
      <c r="ENA279" s="314"/>
      <c r="ENB279" s="314"/>
      <c r="ENC279" s="314"/>
      <c r="END279" s="314"/>
      <c r="ENE279" s="314"/>
      <c r="ENF279" s="314"/>
      <c r="ENG279" s="314"/>
      <c r="ENH279" s="314"/>
      <c r="ENI279" s="314"/>
      <c r="ENJ279" s="314"/>
      <c r="ENK279" s="314"/>
      <c r="ENL279" s="314"/>
      <c r="ENM279" s="314"/>
      <c r="ENN279" s="314"/>
      <c r="ENO279" s="314"/>
      <c r="ENP279" s="314"/>
      <c r="ENQ279" s="314"/>
      <c r="ENR279" s="314"/>
      <c r="ENS279" s="314"/>
      <c r="ENT279" s="314"/>
      <c r="ENU279" s="314"/>
      <c r="ENV279" s="314"/>
      <c r="ENW279" s="314"/>
      <c r="ENX279" s="314"/>
      <c r="ENY279" s="314"/>
      <c r="ENZ279" s="314"/>
      <c r="EOA279" s="314"/>
      <c r="EOB279" s="314"/>
      <c r="EOC279" s="314"/>
      <c r="EOD279" s="314"/>
      <c r="EOE279" s="314"/>
      <c r="EOF279" s="314"/>
      <c r="EOG279" s="314"/>
      <c r="EOH279" s="314"/>
      <c r="EOI279" s="314"/>
      <c r="EOJ279" s="314"/>
      <c r="EOK279" s="314"/>
      <c r="EOL279" s="314"/>
      <c r="EOM279" s="314"/>
      <c r="EON279" s="314"/>
      <c r="EOO279" s="314"/>
      <c r="EOP279" s="314"/>
      <c r="EOQ279" s="314"/>
      <c r="EOR279" s="314"/>
      <c r="EOS279" s="314"/>
      <c r="EOT279" s="314"/>
      <c r="EOU279" s="314"/>
      <c r="EOV279" s="314"/>
      <c r="EOW279" s="314"/>
      <c r="EOX279" s="314"/>
      <c r="EOY279" s="314"/>
      <c r="EOZ279" s="314"/>
      <c r="EPA279" s="314"/>
      <c r="EPB279" s="314"/>
      <c r="EPC279" s="314"/>
      <c r="EPD279" s="314"/>
      <c r="EPE279" s="314"/>
      <c r="EPF279" s="314"/>
      <c r="EPG279" s="314"/>
      <c r="EPH279" s="314"/>
      <c r="EPI279" s="314"/>
      <c r="EPJ279" s="314"/>
      <c r="EPK279" s="314"/>
      <c r="EPL279" s="314"/>
      <c r="EPM279" s="314"/>
      <c r="EPN279" s="314"/>
      <c r="EPO279" s="314"/>
      <c r="EPP279" s="314"/>
      <c r="EPQ279" s="314"/>
      <c r="EPR279" s="314"/>
      <c r="EPS279" s="314"/>
      <c r="EPT279" s="314"/>
      <c r="EPU279" s="314"/>
      <c r="EPV279" s="314"/>
      <c r="EPW279" s="314"/>
      <c r="EPX279" s="314"/>
      <c r="EPY279" s="314"/>
      <c r="EPZ279" s="314"/>
      <c r="EQA279" s="314"/>
      <c r="EQB279" s="314"/>
      <c r="EQC279" s="314"/>
      <c r="EQD279" s="314"/>
      <c r="EQE279" s="314"/>
      <c r="EQF279" s="314"/>
      <c r="EQG279" s="314"/>
      <c r="EQH279" s="314"/>
      <c r="EQI279" s="314"/>
      <c r="EQJ279" s="314"/>
      <c r="EQK279" s="314"/>
      <c r="EQL279" s="314"/>
      <c r="EQM279" s="314"/>
      <c r="EQN279" s="314"/>
      <c r="EQO279" s="314"/>
      <c r="EQP279" s="314"/>
      <c r="EQQ279" s="314"/>
      <c r="EQR279" s="314"/>
      <c r="EQS279" s="314"/>
      <c r="EQT279" s="314"/>
      <c r="EQU279" s="314"/>
      <c r="EQV279" s="314"/>
      <c r="EQW279" s="314"/>
      <c r="EQX279" s="314"/>
      <c r="EQY279" s="314"/>
      <c r="EQZ279" s="314"/>
      <c r="ERA279" s="314"/>
      <c r="ERB279" s="314"/>
      <c r="ERC279" s="314"/>
      <c r="ERD279" s="314"/>
      <c r="ERE279" s="314"/>
      <c r="ERF279" s="314"/>
      <c r="ERG279" s="314"/>
      <c r="ERH279" s="314"/>
      <c r="ERI279" s="314"/>
      <c r="ERJ279" s="314"/>
      <c r="ERK279" s="314"/>
      <c r="ERL279" s="314"/>
      <c r="ERM279" s="314"/>
      <c r="ERN279" s="314"/>
      <c r="ERO279" s="314"/>
      <c r="ERP279" s="314"/>
      <c r="ERQ279" s="314"/>
      <c r="ERR279" s="314"/>
      <c r="ERS279" s="314"/>
      <c r="ERT279" s="314"/>
      <c r="ERU279" s="314"/>
      <c r="ERV279" s="314"/>
      <c r="ERW279" s="314"/>
      <c r="ERX279" s="314"/>
      <c r="ERY279" s="314"/>
      <c r="ERZ279" s="314"/>
      <c r="ESA279" s="314"/>
      <c r="ESB279" s="314"/>
      <c r="ESC279" s="314"/>
      <c r="ESD279" s="314"/>
      <c r="ESE279" s="314"/>
      <c r="ESF279" s="314"/>
      <c r="ESG279" s="314"/>
      <c r="ESH279" s="314"/>
      <c r="ESI279" s="314"/>
      <c r="ESJ279" s="314"/>
      <c r="ESK279" s="314"/>
      <c r="ESL279" s="314"/>
      <c r="ESM279" s="314"/>
      <c r="ESN279" s="314"/>
      <c r="ESO279" s="314"/>
      <c r="ESP279" s="314"/>
      <c r="ESQ279" s="314"/>
      <c r="ESR279" s="314"/>
      <c r="ESS279" s="314"/>
      <c r="EST279" s="314"/>
      <c r="ESU279" s="314"/>
      <c r="ESV279" s="314"/>
      <c r="ESW279" s="314"/>
      <c r="ESX279" s="314"/>
      <c r="ESY279" s="314"/>
      <c r="ESZ279" s="314"/>
      <c r="ETA279" s="314"/>
      <c r="ETB279" s="314"/>
      <c r="ETC279" s="314"/>
      <c r="ETD279" s="314"/>
      <c r="ETE279" s="314"/>
      <c r="ETF279" s="314"/>
      <c r="ETG279" s="314"/>
      <c r="ETH279" s="314"/>
      <c r="ETI279" s="314"/>
      <c r="ETJ279" s="314"/>
      <c r="ETK279" s="314"/>
      <c r="ETL279" s="314"/>
      <c r="ETM279" s="314"/>
      <c r="ETN279" s="314"/>
      <c r="ETO279" s="314"/>
      <c r="ETP279" s="314"/>
      <c r="ETQ279" s="314"/>
      <c r="ETR279" s="314"/>
      <c r="ETS279" s="314"/>
      <c r="ETT279" s="314"/>
      <c r="ETU279" s="314"/>
      <c r="ETV279" s="314"/>
      <c r="ETW279" s="314"/>
      <c r="ETX279" s="314"/>
      <c r="ETY279" s="314"/>
      <c r="ETZ279" s="314"/>
      <c r="EUA279" s="314"/>
      <c r="EUB279" s="314"/>
      <c r="EUC279" s="314"/>
      <c r="EUD279" s="314"/>
      <c r="EUE279" s="314"/>
      <c r="EUF279" s="314"/>
      <c r="EUG279" s="314"/>
      <c r="EUH279" s="314"/>
      <c r="EUI279" s="314"/>
      <c r="EUJ279" s="314"/>
      <c r="EUK279" s="314"/>
      <c r="EUL279" s="314"/>
      <c r="EUM279" s="314"/>
      <c r="EUN279" s="314"/>
      <c r="EUO279" s="314"/>
      <c r="EUP279" s="314"/>
      <c r="EUQ279" s="314"/>
      <c r="EUR279" s="314"/>
      <c r="EUS279" s="314"/>
      <c r="EUT279" s="314"/>
      <c r="EUU279" s="314"/>
      <c r="EUV279" s="314"/>
      <c r="EUW279" s="314"/>
      <c r="EUX279" s="314"/>
      <c r="EUY279" s="314"/>
      <c r="EUZ279" s="314"/>
      <c r="EVA279" s="314"/>
      <c r="EVB279" s="314"/>
      <c r="EVC279" s="314"/>
      <c r="EVD279" s="314"/>
      <c r="EVE279" s="314"/>
      <c r="EVF279" s="314"/>
      <c r="EVG279" s="314"/>
      <c r="EVH279" s="314"/>
      <c r="EVI279" s="314"/>
      <c r="EVJ279" s="314"/>
      <c r="EVK279" s="314"/>
      <c r="EVL279" s="314"/>
      <c r="EVM279" s="314"/>
      <c r="EVN279" s="314"/>
      <c r="EVO279" s="314"/>
      <c r="EVP279" s="314"/>
      <c r="EVQ279" s="314"/>
      <c r="EVR279" s="314"/>
      <c r="EVS279" s="314"/>
      <c r="EVT279" s="314"/>
      <c r="EVU279" s="314"/>
      <c r="EVV279" s="314"/>
      <c r="EVW279" s="314"/>
      <c r="EVX279" s="314"/>
      <c r="EVY279" s="314"/>
      <c r="EVZ279" s="314"/>
      <c r="EWA279" s="314"/>
      <c r="EWB279" s="314"/>
      <c r="EWC279" s="314"/>
      <c r="EWD279" s="314"/>
      <c r="EWE279" s="314"/>
      <c r="EWF279" s="314"/>
      <c r="EWG279" s="314"/>
      <c r="EWH279" s="314"/>
      <c r="EWI279" s="314"/>
      <c r="EWJ279" s="314"/>
      <c r="EWK279" s="314"/>
      <c r="EWL279" s="314"/>
      <c r="EWM279" s="314"/>
      <c r="EWN279" s="314"/>
      <c r="EWO279" s="314"/>
      <c r="EWP279" s="314"/>
      <c r="EWQ279" s="314"/>
      <c r="EWR279" s="314"/>
      <c r="EWS279" s="314"/>
      <c r="EWT279" s="314"/>
      <c r="EWU279" s="314"/>
      <c r="EWV279" s="314"/>
      <c r="EWW279" s="314"/>
      <c r="EWX279" s="314"/>
      <c r="EWY279" s="314"/>
      <c r="EWZ279" s="314"/>
      <c r="EXA279" s="314"/>
      <c r="EXB279" s="314"/>
      <c r="EXC279" s="314"/>
      <c r="EXD279" s="314"/>
      <c r="EXE279" s="314"/>
      <c r="EXF279" s="314"/>
      <c r="EXG279" s="314"/>
      <c r="EXH279" s="314"/>
      <c r="EXI279" s="314"/>
      <c r="EXJ279" s="314"/>
      <c r="EXK279" s="314"/>
      <c r="EXL279" s="314"/>
      <c r="EXM279" s="314"/>
      <c r="EXN279" s="314"/>
      <c r="EXO279" s="314"/>
      <c r="EXP279" s="314"/>
      <c r="EXQ279" s="314"/>
      <c r="EXR279" s="314"/>
      <c r="EXS279" s="314"/>
      <c r="EXT279" s="314"/>
      <c r="EXU279" s="314"/>
      <c r="EXV279" s="314"/>
      <c r="EXW279" s="314"/>
      <c r="EXX279" s="314"/>
      <c r="EXY279" s="314"/>
      <c r="EXZ279" s="314"/>
      <c r="EYA279" s="314"/>
      <c r="EYB279" s="314"/>
      <c r="EYC279" s="314"/>
      <c r="EYD279" s="314"/>
      <c r="EYE279" s="314"/>
      <c r="EYF279" s="314"/>
      <c r="EYG279" s="314"/>
      <c r="EYH279" s="314"/>
      <c r="EYI279" s="314"/>
      <c r="EYJ279" s="314"/>
      <c r="EYK279" s="314"/>
      <c r="EYL279" s="314"/>
      <c r="EYM279" s="314"/>
      <c r="EYN279" s="314"/>
      <c r="EYO279" s="314"/>
      <c r="EYP279" s="314"/>
      <c r="EYQ279" s="314"/>
      <c r="EYR279" s="314"/>
      <c r="EYS279" s="314"/>
      <c r="EYT279" s="314"/>
      <c r="EYU279" s="314"/>
      <c r="EYV279" s="314"/>
      <c r="EYW279" s="314"/>
      <c r="EYX279" s="314"/>
      <c r="EYY279" s="314"/>
      <c r="EYZ279" s="314"/>
      <c r="EZA279" s="314"/>
      <c r="EZB279" s="314"/>
      <c r="EZC279" s="314"/>
      <c r="EZD279" s="314"/>
      <c r="EZE279" s="314"/>
      <c r="EZF279" s="314"/>
      <c r="EZG279" s="314"/>
      <c r="EZH279" s="314"/>
      <c r="EZI279" s="314"/>
      <c r="EZJ279" s="314"/>
      <c r="EZK279" s="314"/>
      <c r="EZL279" s="314"/>
      <c r="EZM279" s="314"/>
      <c r="EZN279" s="314"/>
      <c r="EZO279" s="314"/>
      <c r="EZP279" s="314"/>
      <c r="EZQ279" s="314"/>
      <c r="EZR279" s="314"/>
      <c r="EZS279" s="314"/>
      <c r="EZT279" s="314"/>
      <c r="EZU279" s="314"/>
      <c r="EZV279" s="314"/>
      <c r="EZW279" s="314"/>
      <c r="EZX279" s="314"/>
      <c r="EZY279" s="314"/>
      <c r="EZZ279" s="314"/>
      <c r="FAA279" s="314"/>
      <c r="FAB279" s="314"/>
      <c r="FAC279" s="314"/>
      <c r="FAD279" s="314"/>
      <c r="FAE279" s="314"/>
      <c r="FAF279" s="314"/>
      <c r="FAG279" s="314"/>
      <c r="FAH279" s="314"/>
      <c r="FAI279" s="314"/>
      <c r="FAJ279" s="314"/>
      <c r="FAK279" s="314"/>
      <c r="FAL279" s="314"/>
      <c r="FAM279" s="314"/>
      <c r="FAN279" s="314"/>
      <c r="FAO279" s="314"/>
      <c r="FAP279" s="314"/>
      <c r="FAQ279" s="314"/>
      <c r="FAR279" s="314"/>
      <c r="FAS279" s="314"/>
      <c r="FAT279" s="314"/>
      <c r="FAU279" s="314"/>
      <c r="FAV279" s="314"/>
      <c r="FAW279" s="314"/>
      <c r="FAX279" s="314"/>
      <c r="FAY279" s="314"/>
      <c r="FAZ279" s="314"/>
      <c r="FBA279" s="314"/>
      <c r="FBB279" s="314"/>
      <c r="FBC279" s="314"/>
      <c r="FBD279" s="314"/>
      <c r="FBE279" s="314"/>
      <c r="FBF279" s="314"/>
      <c r="FBG279" s="314"/>
      <c r="FBH279" s="314"/>
      <c r="FBI279" s="314"/>
      <c r="FBJ279" s="314"/>
      <c r="FBK279" s="314"/>
      <c r="FBL279" s="314"/>
      <c r="FBM279" s="314"/>
      <c r="FBN279" s="314"/>
      <c r="FBO279" s="314"/>
      <c r="FBP279" s="314"/>
      <c r="FBQ279" s="314"/>
      <c r="FBR279" s="314"/>
      <c r="FBS279" s="314"/>
      <c r="FBT279" s="314"/>
      <c r="FBU279" s="314"/>
      <c r="FBV279" s="314"/>
      <c r="FBW279" s="314"/>
      <c r="FBX279" s="314"/>
      <c r="FBY279" s="314"/>
      <c r="FBZ279" s="314"/>
      <c r="FCA279" s="314"/>
      <c r="FCB279" s="314"/>
      <c r="FCC279" s="314"/>
      <c r="FCD279" s="314"/>
      <c r="FCE279" s="314"/>
      <c r="FCF279" s="314"/>
      <c r="FCG279" s="314"/>
      <c r="FCH279" s="314"/>
      <c r="FCI279" s="314"/>
      <c r="FCJ279" s="314"/>
      <c r="FCK279" s="314"/>
      <c r="FCL279" s="314"/>
      <c r="FCM279" s="314"/>
      <c r="FCN279" s="314"/>
      <c r="FCO279" s="314"/>
      <c r="FCP279" s="314"/>
      <c r="FCQ279" s="314"/>
      <c r="FCR279" s="314"/>
      <c r="FCS279" s="314"/>
      <c r="FCT279" s="314"/>
      <c r="FCU279" s="314"/>
      <c r="FCV279" s="314"/>
      <c r="FCW279" s="314"/>
      <c r="FCX279" s="314"/>
      <c r="FCY279" s="314"/>
      <c r="FCZ279" s="314"/>
      <c r="FDA279" s="314"/>
      <c r="FDB279" s="314"/>
      <c r="FDC279" s="314"/>
      <c r="FDD279" s="314"/>
      <c r="FDE279" s="314"/>
      <c r="FDF279" s="314"/>
      <c r="FDG279" s="314"/>
      <c r="FDH279" s="314"/>
      <c r="FDI279" s="314"/>
      <c r="FDJ279" s="314"/>
      <c r="FDK279" s="314"/>
      <c r="FDL279" s="314"/>
      <c r="FDM279" s="314"/>
      <c r="FDN279" s="314"/>
      <c r="FDO279" s="314"/>
      <c r="FDP279" s="314"/>
      <c r="FDQ279" s="314"/>
      <c r="FDR279" s="314"/>
      <c r="FDS279" s="314"/>
      <c r="FDT279" s="314"/>
      <c r="FDU279" s="314"/>
      <c r="FDV279" s="314"/>
      <c r="FDW279" s="314"/>
      <c r="FDX279" s="314"/>
      <c r="FDY279" s="314"/>
      <c r="FDZ279" s="314"/>
      <c r="FEA279" s="314"/>
      <c r="FEB279" s="314"/>
      <c r="FEC279" s="314"/>
      <c r="FED279" s="314"/>
      <c r="FEE279" s="314"/>
      <c r="FEF279" s="314"/>
      <c r="FEG279" s="314"/>
      <c r="FEH279" s="314"/>
      <c r="FEI279" s="314"/>
      <c r="FEJ279" s="314"/>
      <c r="FEK279" s="314"/>
      <c r="FEL279" s="314"/>
      <c r="FEM279" s="314"/>
      <c r="FEN279" s="314"/>
      <c r="FEO279" s="314"/>
      <c r="FEP279" s="314"/>
      <c r="FEQ279" s="314"/>
      <c r="FER279" s="314"/>
      <c r="FES279" s="314"/>
      <c r="FET279" s="314"/>
      <c r="FEU279" s="314"/>
      <c r="FEV279" s="314"/>
      <c r="FEW279" s="314"/>
      <c r="FEX279" s="314"/>
      <c r="FEY279" s="314"/>
      <c r="FEZ279" s="314"/>
      <c r="FFA279" s="314"/>
      <c r="FFB279" s="314"/>
      <c r="FFC279" s="314"/>
      <c r="FFD279" s="314"/>
      <c r="FFE279" s="314"/>
      <c r="FFF279" s="314"/>
      <c r="FFG279" s="314"/>
      <c r="FFH279" s="314"/>
      <c r="FFI279" s="314"/>
      <c r="FFJ279" s="314"/>
      <c r="FFK279" s="314"/>
      <c r="FFL279" s="314"/>
      <c r="FFM279" s="314"/>
      <c r="FFN279" s="314"/>
      <c r="FFO279" s="314"/>
      <c r="FFP279" s="314"/>
      <c r="FFQ279" s="314"/>
      <c r="FFR279" s="314"/>
      <c r="FFS279" s="314"/>
      <c r="FFT279" s="314"/>
      <c r="FFU279" s="314"/>
      <c r="FFV279" s="314"/>
      <c r="FFW279" s="314"/>
      <c r="FFX279" s="314"/>
      <c r="FFY279" s="314"/>
      <c r="FFZ279" s="314"/>
      <c r="FGA279" s="314"/>
      <c r="FGB279" s="314"/>
      <c r="FGC279" s="314"/>
      <c r="FGD279" s="314"/>
      <c r="FGE279" s="314"/>
      <c r="FGF279" s="314"/>
      <c r="FGG279" s="314"/>
      <c r="FGH279" s="314"/>
      <c r="FGI279" s="314"/>
      <c r="FGJ279" s="314"/>
      <c r="FGK279" s="314"/>
      <c r="FGL279" s="314"/>
      <c r="FGM279" s="314"/>
      <c r="FGN279" s="314"/>
      <c r="FGO279" s="314"/>
      <c r="FGP279" s="314"/>
      <c r="FGQ279" s="314"/>
      <c r="FGR279" s="314"/>
      <c r="FGS279" s="314"/>
      <c r="FGT279" s="314"/>
      <c r="FGU279" s="314"/>
      <c r="FGV279" s="314"/>
      <c r="FGW279" s="314"/>
      <c r="FGX279" s="314"/>
      <c r="FGY279" s="314"/>
      <c r="FGZ279" s="314"/>
      <c r="FHA279" s="314"/>
      <c r="FHB279" s="314"/>
      <c r="FHC279" s="314"/>
      <c r="FHD279" s="314"/>
      <c r="FHE279" s="314"/>
      <c r="FHF279" s="314"/>
      <c r="FHG279" s="314"/>
      <c r="FHH279" s="314"/>
      <c r="FHI279" s="314"/>
      <c r="FHJ279" s="314"/>
      <c r="FHK279" s="314"/>
      <c r="FHL279" s="314"/>
      <c r="FHM279" s="314"/>
      <c r="FHN279" s="314"/>
      <c r="FHO279" s="314"/>
      <c r="FHP279" s="314"/>
      <c r="FHQ279" s="314"/>
      <c r="FHR279" s="314"/>
      <c r="FHS279" s="314"/>
      <c r="FHT279" s="314"/>
      <c r="FHU279" s="314"/>
      <c r="FHV279" s="314"/>
      <c r="FHW279" s="314"/>
      <c r="FHX279" s="314"/>
      <c r="FHY279" s="314"/>
      <c r="FHZ279" s="314"/>
      <c r="FIA279" s="314"/>
      <c r="FIB279" s="314"/>
      <c r="FIC279" s="314"/>
      <c r="FID279" s="314"/>
      <c r="FIE279" s="314"/>
      <c r="FIF279" s="314"/>
      <c r="FIG279" s="314"/>
      <c r="FIH279" s="314"/>
      <c r="FII279" s="314"/>
      <c r="FIJ279" s="314"/>
      <c r="FIK279" s="314"/>
      <c r="FIL279" s="314"/>
      <c r="FIM279" s="314"/>
      <c r="FIN279" s="314"/>
      <c r="FIO279" s="314"/>
      <c r="FIP279" s="314"/>
      <c r="FIQ279" s="314"/>
      <c r="FIR279" s="314"/>
      <c r="FIS279" s="314"/>
      <c r="FIT279" s="314"/>
      <c r="FIU279" s="314"/>
      <c r="FIV279" s="314"/>
      <c r="FIW279" s="314"/>
      <c r="FIX279" s="314"/>
      <c r="FIY279" s="314"/>
      <c r="FIZ279" s="314"/>
      <c r="FJA279" s="314"/>
      <c r="FJB279" s="314"/>
      <c r="FJC279" s="314"/>
      <c r="FJD279" s="314"/>
      <c r="FJE279" s="314"/>
      <c r="FJF279" s="314"/>
      <c r="FJG279" s="314"/>
      <c r="FJH279" s="314"/>
      <c r="FJI279" s="314"/>
      <c r="FJJ279" s="314"/>
      <c r="FJK279" s="314"/>
      <c r="FJL279" s="314"/>
      <c r="FJM279" s="314"/>
      <c r="FJN279" s="314"/>
      <c r="FJO279" s="314"/>
      <c r="FJP279" s="314"/>
      <c r="FJQ279" s="314"/>
      <c r="FJR279" s="314"/>
      <c r="FJS279" s="314"/>
      <c r="FJT279" s="314"/>
      <c r="FJU279" s="314"/>
      <c r="FJV279" s="314"/>
      <c r="FJW279" s="314"/>
      <c r="FJX279" s="314"/>
      <c r="FJY279" s="314"/>
      <c r="FJZ279" s="314"/>
      <c r="FKA279" s="314"/>
      <c r="FKB279" s="314"/>
      <c r="FKC279" s="314"/>
      <c r="FKD279" s="314"/>
      <c r="FKE279" s="314"/>
      <c r="FKF279" s="314"/>
      <c r="FKG279" s="314"/>
      <c r="FKH279" s="314"/>
      <c r="FKI279" s="314"/>
      <c r="FKJ279" s="314"/>
      <c r="FKK279" s="314"/>
      <c r="FKL279" s="314"/>
      <c r="FKM279" s="314"/>
      <c r="FKN279" s="314"/>
      <c r="FKO279" s="314"/>
      <c r="FKP279" s="314"/>
      <c r="FKQ279" s="314"/>
      <c r="FKR279" s="314"/>
      <c r="FKS279" s="314"/>
      <c r="FKT279" s="314"/>
      <c r="FKU279" s="314"/>
      <c r="FKV279" s="314"/>
      <c r="FKW279" s="314"/>
      <c r="FKX279" s="314"/>
      <c r="FKY279" s="314"/>
      <c r="FKZ279" s="314"/>
      <c r="FLA279" s="314"/>
      <c r="FLB279" s="314"/>
      <c r="FLC279" s="314"/>
      <c r="FLD279" s="314"/>
      <c r="FLE279" s="314"/>
      <c r="FLF279" s="314"/>
      <c r="FLG279" s="314"/>
      <c r="FLH279" s="314"/>
      <c r="FLI279" s="314"/>
      <c r="FLJ279" s="314"/>
      <c r="FLK279" s="314"/>
      <c r="FLL279" s="314"/>
      <c r="FLM279" s="314"/>
      <c r="FLN279" s="314"/>
      <c r="FLO279" s="314"/>
      <c r="FLP279" s="314"/>
      <c r="FLQ279" s="314"/>
      <c r="FLR279" s="314"/>
      <c r="FLS279" s="314"/>
      <c r="FLT279" s="314"/>
      <c r="FLU279" s="314"/>
      <c r="FLV279" s="314"/>
      <c r="FLW279" s="314"/>
      <c r="FLX279" s="314"/>
      <c r="FLY279" s="314"/>
      <c r="FLZ279" s="314"/>
      <c r="FMA279" s="314"/>
      <c r="FMB279" s="314"/>
      <c r="FMC279" s="314"/>
      <c r="FMD279" s="314"/>
      <c r="FME279" s="314"/>
      <c r="FMF279" s="314"/>
      <c r="FMG279" s="314"/>
      <c r="FMH279" s="314"/>
      <c r="FMI279" s="314"/>
      <c r="FMJ279" s="314"/>
      <c r="FMK279" s="314"/>
      <c r="FML279" s="314"/>
      <c r="FMM279" s="314"/>
      <c r="FMN279" s="314"/>
      <c r="FMO279" s="314"/>
      <c r="FMP279" s="314"/>
      <c r="FMQ279" s="314"/>
      <c r="FMR279" s="314"/>
      <c r="FMS279" s="314"/>
      <c r="FMT279" s="314"/>
      <c r="FMU279" s="314"/>
      <c r="FMV279" s="314"/>
      <c r="FMW279" s="314"/>
      <c r="FMX279" s="314"/>
      <c r="FMY279" s="314"/>
      <c r="FMZ279" s="314"/>
      <c r="FNA279" s="314"/>
      <c r="FNB279" s="314"/>
      <c r="FNC279" s="314"/>
      <c r="FND279" s="314"/>
      <c r="FNE279" s="314"/>
      <c r="FNF279" s="314"/>
      <c r="FNG279" s="314"/>
      <c r="FNH279" s="314"/>
      <c r="FNI279" s="314"/>
      <c r="FNJ279" s="314"/>
      <c r="FNK279" s="314"/>
      <c r="FNL279" s="314"/>
      <c r="FNM279" s="314"/>
      <c r="FNN279" s="314"/>
      <c r="FNO279" s="314"/>
      <c r="FNP279" s="314"/>
      <c r="FNQ279" s="314"/>
      <c r="FNR279" s="314"/>
      <c r="FNS279" s="314"/>
      <c r="FNT279" s="314"/>
      <c r="FNU279" s="314"/>
      <c r="FNV279" s="314"/>
      <c r="FNW279" s="314"/>
      <c r="FNX279" s="314"/>
      <c r="FNY279" s="314"/>
      <c r="FNZ279" s="314"/>
      <c r="FOA279" s="314"/>
      <c r="FOB279" s="314"/>
      <c r="FOC279" s="314"/>
      <c r="FOD279" s="314"/>
      <c r="FOE279" s="314"/>
      <c r="FOF279" s="314"/>
      <c r="FOG279" s="314"/>
      <c r="FOH279" s="314"/>
      <c r="FOI279" s="314"/>
      <c r="FOJ279" s="314"/>
      <c r="FOK279" s="314"/>
      <c r="FOL279" s="314"/>
      <c r="FOM279" s="314"/>
      <c r="FON279" s="314"/>
      <c r="FOO279" s="314"/>
      <c r="FOP279" s="314"/>
      <c r="FOQ279" s="314"/>
      <c r="FOR279" s="314"/>
      <c r="FOS279" s="314"/>
      <c r="FOT279" s="314"/>
      <c r="FOU279" s="314"/>
      <c r="FOV279" s="314"/>
      <c r="FOW279" s="314"/>
      <c r="FOX279" s="314"/>
      <c r="FOY279" s="314"/>
      <c r="FOZ279" s="314"/>
      <c r="FPA279" s="314"/>
      <c r="FPB279" s="314"/>
      <c r="FPC279" s="314"/>
      <c r="FPD279" s="314"/>
      <c r="FPE279" s="314"/>
      <c r="FPF279" s="314"/>
      <c r="FPG279" s="314"/>
      <c r="FPH279" s="314"/>
      <c r="FPI279" s="314"/>
      <c r="FPJ279" s="314"/>
      <c r="FPK279" s="314"/>
      <c r="FPL279" s="314"/>
      <c r="FPM279" s="314"/>
      <c r="FPN279" s="314"/>
      <c r="FPO279" s="314"/>
      <c r="FPP279" s="314"/>
      <c r="FPQ279" s="314"/>
      <c r="FPR279" s="314"/>
      <c r="FPS279" s="314"/>
      <c r="FPT279" s="314"/>
      <c r="FPU279" s="314"/>
      <c r="FPV279" s="314"/>
      <c r="FPW279" s="314"/>
      <c r="FPX279" s="314"/>
      <c r="FPY279" s="314"/>
      <c r="FPZ279" s="314"/>
      <c r="FQA279" s="314"/>
      <c r="FQB279" s="314"/>
      <c r="FQC279" s="314"/>
      <c r="FQD279" s="314"/>
      <c r="FQE279" s="314"/>
      <c r="FQF279" s="314"/>
      <c r="FQG279" s="314"/>
      <c r="FQH279" s="314"/>
      <c r="FQI279" s="314"/>
      <c r="FQJ279" s="314"/>
      <c r="FQK279" s="314"/>
      <c r="FQL279" s="314"/>
      <c r="FQM279" s="314"/>
      <c r="FQN279" s="314"/>
      <c r="FQO279" s="314"/>
      <c r="FQP279" s="314"/>
      <c r="FQQ279" s="314"/>
      <c r="FQR279" s="314"/>
      <c r="FQS279" s="314"/>
      <c r="FQT279" s="314"/>
      <c r="FQU279" s="314"/>
      <c r="FQV279" s="314"/>
      <c r="FQW279" s="314"/>
      <c r="FQX279" s="314"/>
      <c r="FQY279" s="314"/>
      <c r="FQZ279" s="314"/>
      <c r="FRA279" s="314"/>
      <c r="FRB279" s="314"/>
      <c r="FRC279" s="314"/>
      <c r="FRD279" s="314"/>
      <c r="FRE279" s="314"/>
      <c r="FRF279" s="314"/>
      <c r="FRG279" s="314"/>
      <c r="FRH279" s="314"/>
      <c r="FRI279" s="314"/>
      <c r="FRJ279" s="314"/>
      <c r="FRK279" s="314"/>
      <c r="FRL279" s="314"/>
      <c r="FRM279" s="314"/>
      <c r="FRN279" s="314"/>
      <c r="FRO279" s="314"/>
      <c r="FRP279" s="314"/>
      <c r="FRQ279" s="314"/>
      <c r="FRR279" s="314"/>
      <c r="FRS279" s="314"/>
      <c r="FRT279" s="314"/>
      <c r="FRU279" s="314"/>
      <c r="FRV279" s="314"/>
      <c r="FRW279" s="314"/>
      <c r="FRX279" s="314"/>
      <c r="FRY279" s="314"/>
      <c r="FRZ279" s="314"/>
      <c r="FSA279" s="314"/>
      <c r="FSB279" s="314"/>
      <c r="FSC279" s="314"/>
      <c r="FSD279" s="314"/>
      <c r="FSE279" s="314"/>
      <c r="FSF279" s="314"/>
      <c r="FSG279" s="314"/>
      <c r="FSH279" s="314"/>
      <c r="FSI279" s="314"/>
      <c r="FSJ279" s="314"/>
      <c r="FSK279" s="314"/>
      <c r="FSL279" s="314"/>
      <c r="FSM279" s="314"/>
      <c r="FSN279" s="314"/>
      <c r="FSO279" s="314"/>
      <c r="FSP279" s="314"/>
      <c r="FSQ279" s="314"/>
      <c r="FSR279" s="314"/>
      <c r="FSS279" s="314"/>
      <c r="FST279" s="314"/>
      <c r="FSU279" s="314"/>
      <c r="FSV279" s="314"/>
      <c r="FSW279" s="314"/>
      <c r="FSX279" s="314"/>
      <c r="FSY279" s="314"/>
      <c r="FSZ279" s="314"/>
      <c r="FTA279" s="314"/>
      <c r="FTB279" s="314"/>
      <c r="FTC279" s="314"/>
      <c r="FTD279" s="314"/>
      <c r="FTE279" s="314"/>
      <c r="FTF279" s="314"/>
      <c r="FTG279" s="314"/>
      <c r="FTH279" s="314"/>
      <c r="FTI279" s="314"/>
      <c r="FTJ279" s="314"/>
      <c r="FTK279" s="314"/>
      <c r="FTL279" s="314"/>
      <c r="FTM279" s="314"/>
      <c r="FTN279" s="314"/>
      <c r="FTO279" s="314"/>
      <c r="FTP279" s="314"/>
      <c r="FTQ279" s="314"/>
      <c r="FTR279" s="314"/>
      <c r="FTS279" s="314"/>
      <c r="FTT279" s="314"/>
      <c r="FTU279" s="314"/>
      <c r="FTV279" s="314"/>
      <c r="FTW279" s="314"/>
      <c r="FTX279" s="314"/>
      <c r="FTY279" s="314"/>
      <c r="FTZ279" s="314"/>
      <c r="FUA279" s="314"/>
      <c r="FUB279" s="314"/>
      <c r="FUC279" s="314"/>
      <c r="FUD279" s="314"/>
      <c r="FUE279" s="314"/>
      <c r="FUF279" s="314"/>
      <c r="FUG279" s="314"/>
      <c r="FUH279" s="314"/>
      <c r="FUI279" s="314"/>
      <c r="FUJ279" s="314"/>
      <c r="FUK279" s="314"/>
      <c r="FUL279" s="314"/>
      <c r="FUM279" s="314"/>
      <c r="FUN279" s="314"/>
      <c r="FUO279" s="314"/>
      <c r="FUP279" s="314"/>
      <c r="FUQ279" s="314"/>
      <c r="FUR279" s="314"/>
      <c r="FUS279" s="314"/>
      <c r="FUT279" s="314"/>
      <c r="FUU279" s="314"/>
      <c r="FUV279" s="314"/>
      <c r="FUW279" s="314"/>
      <c r="FUX279" s="314"/>
      <c r="FUY279" s="314"/>
      <c r="FUZ279" s="314"/>
      <c r="FVA279" s="314"/>
      <c r="FVB279" s="314"/>
      <c r="FVC279" s="314"/>
      <c r="FVD279" s="314"/>
      <c r="FVE279" s="314"/>
      <c r="FVF279" s="314"/>
      <c r="FVG279" s="314"/>
      <c r="FVH279" s="314"/>
      <c r="FVI279" s="314"/>
      <c r="FVJ279" s="314"/>
      <c r="FVK279" s="314"/>
      <c r="FVL279" s="314"/>
      <c r="FVM279" s="314"/>
      <c r="FVN279" s="314"/>
      <c r="FVO279" s="314"/>
      <c r="FVP279" s="314"/>
      <c r="FVQ279" s="314"/>
      <c r="FVR279" s="314"/>
      <c r="FVS279" s="314"/>
      <c r="FVT279" s="314"/>
      <c r="FVU279" s="314"/>
      <c r="FVV279" s="314"/>
      <c r="FVW279" s="314"/>
      <c r="FVX279" s="314"/>
      <c r="FVY279" s="314"/>
      <c r="FVZ279" s="314"/>
      <c r="FWA279" s="314"/>
      <c r="FWB279" s="314"/>
      <c r="FWC279" s="314"/>
      <c r="FWD279" s="314"/>
      <c r="FWE279" s="314"/>
      <c r="FWF279" s="314"/>
      <c r="FWG279" s="314"/>
      <c r="FWH279" s="314"/>
      <c r="FWI279" s="314"/>
      <c r="FWJ279" s="314"/>
      <c r="FWK279" s="314"/>
      <c r="FWL279" s="314"/>
      <c r="FWM279" s="314"/>
      <c r="FWN279" s="314"/>
      <c r="FWO279" s="314"/>
      <c r="FWP279" s="314"/>
      <c r="FWQ279" s="314"/>
      <c r="FWR279" s="314"/>
      <c r="FWS279" s="314"/>
      <c r="FWT279" s="314"/>
      <c r="FWU279" s="314"/>
      <c r="FWV279" s="314"/>
      <c r="FWW279" s="314"/>
      <c r="FWX279" s="314"/>
      <c r="FWY279" s="314"/>
      <c r="FWZ279" s="314"/>
      <c r="FXA279" s="314"/>
      <c r="FXB279" s="314"/>
      <c r="FXC279" s="314"/>
      <c r="FXD279" s="314"/>
      <c r="FXE279" s="314"/>
      <c r="FXF279" s="314"/>
      <c r="FXG279" s="314"/>
      <c r="FXH279" s="314"/>
      <c r="FXI279" s="314"/>
      <c r="FXJ279" s="314"/>
      <c r="FXK279" s="314"/>
      <c r="FXL279" s="314"/>
      <c r="FXM279" s="314"/>
      <c r="FXN279" s="314"/>
      <c r="FXO279" s="314"/>
      <c r="FXP279" s="314"/>
      <c r="FXQ279" s="314"/>
      <c r="FXR279" s="314"/>
      <c r="FXS279" s="314"/>
      <c r="FXT279" s="314"/>
      <c r="FXU279" s="314"/>
      <c r="FXV279" s="314"/>
      <c r="FXW279" s="314"/>
      <c r="FXX279" s="314"/>
      <c r="FXY279" s="314"/>
      <c r="FXZ279" s="314"/>
      <c r="FYA279" s="314"/>
      <c r="FYB279" s="314"/>
      <c r="FYC279" s="314"/>
      <c r="FYD279" s="314"/>
      <c r="FYE279" s="314"/>
      <c r="FYF279" s="314"/>
      <c r="FYG279" s="314"/>
      <c r="FYH279" s="314"/>
      <c r="FYI279" s="314"/>
      <c r="FYJ279" s="314"/>
      <c r="FYK279" s="314"/>
      <c r="FYL279" s="314"/>
      <c r="FYM279" s="314"/>
      <c r="FYN279" s="314"/>
      <c r="FYO279" s="314"/>
      <c r="FYP279" s="314"/>
      <c r="FYQ279" s="314"/>
      <c r="FYR279" s="314"/>
      <c r="FYS279" s="314"/>
      <c r="FYT279" s="314"/>
      <c r="FYU279" s="314"/>
      <c r="FYV279" s="314"/>
      <c r="FYW279" s="314"/>
      <c r="FYX279" s="314"/>
      <c r="FYY279" s="314"/>
      <c r="FYZ279" s="314"/>
      <c r="FZA279" s="314"/>
      <c r="FZB279" s="314"/>
      <c r="FZC279" s="314"/>
      <c r="FZD279" s="314"/>
      <c r="FZE279" s="314"/>
      <c r="FZF279" s="314"/>
      <c r="FZG279" s="314"/>
      <c r="FZH279" s="314"/>
      <c r="FZI279" s="314"/>
      <c r="FZJ279" s="314"/>
      <c r="FZK279" s="314"/>
      <c r="FZL279" s="314"/>
      <c r="FZM279" s="314"/>
      <c r="FZN279" s="314"/>
      <c r="FZO279" s="314"/>
      <c r="FZP279" s="314"/>
      <c r="FZQ279" s="314"/>
      <c r="FZR279" s="314"/>
      <c r="FZS279" s="314"/>
      <c r="FZT279" s="314"/>
      <c r="FZU279" s="314"/>
      <c r="FZV279" s="314"/>
      <c r="FZW279" s="314"/>
      <c r="FZX279" s="314"/>
      <c r="FZY279" s="314"/>
      <c r="FZZ279" s="314"/>
      <c r="GAA279" s="314"/>
      <c r="GAB279" s="314"/>
      <c r="GAC279" s="314"/>
      <c r="GAD279" s="314"/>
      <c r="GAE279" s="314"/>
      <c r="GAF279" s="314"/>
      <c r="GAG279" s="314"/>
      <c r="GAH279" s="314"/>
      <c r="GAI279" s="314"/>
      <c r="GAJ279" s="314"/>
      <c r="GAK279" s="314"/>
      <c r="GAL279" s="314"/>
      <c r="GAM279" s="314"/>
      <c r="GAN279" s="314"/>
      <c r="GAO279" s="314"/>
      <c r="GAP279" s="314"/>
      <c r="GAQ279" s="314"/>
      <c r="GAR279" s="314"/>
      <c r="GAS279" s="314"/>
      <c r="GAT279" s="314"/>
      <c r="GAU279" s="314"/>
      <c r="GAV279" s="314"/>
      <c r="GAW279" s="314"/>
      <c r="GAX279" s="314"/>
      <c r="GAY279" s="314"/>
      <c r="GAZ279" s="314"/>
      <c r="GBA279" s="314"/>
      <c r="GBB279" s="314"/>
      <c r="GBC279" s="314"/>
      <c r="GBD279" s="314"/>
      <c r="GBE279" s="314"/>
      <c r="GBF279" s="314"/>
      <c r="GBG279" s="314"/>
      <c r="GBH279" s="314"/>
      <c r="GBI279" s="314"/>
      <c r="GBJ279" s="314"/>
      <c r="GBK279" s="314"/>
      <c r="GBL279" s="314"/>
      <c r="GBM279" s="314"/>
      <c r="GBN279" s="314"/>
      <c r="GBO279" s="314"/>
      <c r="GBP279" s="314"/>
      <c r="GBQ279" s="314"/>
      <c r="GBR279" s="314"/>
      <c r="GBS279" s="314"/>
      <c r="GBT279" s="314"/>
      <c r="GBU279" s="314"/>
      <c r="GBV279" s="314"/>
      <c r="GBW279" s="314"/>
      <c r="GBX279" s="314"/>
      <c r="GBY279" s="314"/>
      <c r="GBZ279" s="314"/>
      <c r="GCA279" s="314"/>
      <c r="GCB279" s="314"/>
      <c r="GCC279" s="314"/>
      <c r="GCD279" s="314"/>
      <c r="GCE279" s="314"/>
      <c r="GCF279" s="314"/>
      <c r="GCG279" s="314"/>
      <c r="GCH279" s="314"/>
      <c r="GCI279" s="314"/>
      <c r="GCJ279" s="314"/>
      <c r="GCK279" s="314"/>
      <c r="GCL279" s="314"/>
      <c r="GCM279" s="314"/>
      <c r="GCN279" s="314"/>
      <c r="GCO279" s="314"/>
      <c r="GCP279" s="314"/>
      <c r="GCQ279" s="314"/>
      <c r="GCR279" s="314"/>
      <c r="GCS279" s="314"/>
      <c r="GCT279" s="314"/>
      <c r="GCU279" s="314"/>
      <c r="GCV279" s="314"/>
      <c r="GCW279" s="314"/>
      <c r="GCX279" s="314"/>
      <c r="GCY279" s="314"/>
      <c r="GCZ279" s="314"/>
      <c r="GDA279" s="314"/>
      <c r="GDB279" s="314"/>
      <c r="GDC279" s="314"/>
      <c r="GDD279" s="314"/>
      <c r="GDE279" s="314"/>
      <c r="GDF279" s="314"/>
      <c r="GDG279" s="314"/>
      <c r="GDH279" s="314"/>
      <c r="GDI279" s="314"/>
      <c r="GDJ279" s="314"/>
      <c r="GDK279" s="314"/>
      <c r="GDL279" s="314"/>
      <c r="GDM279" s="314"/>
      <c r="GDN279" s="314"/>
      <c r="GDO279" s="314"/>
      <c r="GDP279" s="314"/>
      <c r="GDQ279" s="314"/>
      <c r="GDR279" s="314"/>
      <c r="GDS279" s="314"/>
      <c r="GDT279" s="314"/>
      <c r="GDU279" s="314"/>
      <c r="GDV279" s="314"/>
      <c r="GDW279" s="314"/>
      <c r="GDX279" s="314"/>
      <c r="GDY279" s="314"/>
      <c r="GDZ279" s="314"/>
      <c r="GEA279" s="314"/>
      <c r="GEB279" s="314"/>
      <c r="GEC279" s="314"/>
      <c r="GED279" s="314"/>
      <c r="GEE279" s="314"/>
      <c r="GEF279" s="314"/>
      <c r="GEG279" s="314"/>
      <c r="GEH279" s="314"/>
      <c r="GEI279" s="314"/>
      <c r="GEJ279" s="314"/>
      <c r="GEK279" s="314"/>
      <c r="GEL279" s="314"/>
      <c r="GEM279" s="314"/>
      <c r="GEN279" s="314"/>
      <c r="GEO279" s="314"/>
      <c r="GEP279" s="314"/>
      <c r="GEQ279" s="314"/>
      <c r="GER279" s="314"/>
      <c r="GES279" s="314"/>
      <c r="GET279" s="314"/>
      <c r="GEU279" s="314"/>
      <c r="GEV279" s="314"/>
      <c r="GEW279" s="314"/>
      <c r="GEX279" s="314"/>
      <c r="GEY279" s="314"/>
      <c r="GEZ279" s="314"/>
      <c r="GFA279" s="314"/>
      <c r="GFB279" s="314"/>
      <c r="GFC279" s="314"/>
      <c r="GFD279" s="314"/>
      <c r="GFE279" s="314"/>
      <c r="GFF279" s="314"/>
      <c r="GFG279" s="314"/>
      <c r="GFH279" s="314"/>
      <c r="GFI279" s="314"/>
      <c r="GFJ279" s="314"/>
      <c r="GFK279" s="314"/>
      <c r="GFL279" s="314"/>
      <c r="GFM279" s="314"/>
      <c r="GFN279" s="314"/>
      <c r="GFO279" s="314"/>
      <c r="GFP279" s="314"/>
      <c r="GFQ279" s="314"/>
      <c r="GFR279" s="314"/>
      <c r="GFS279" s="314"/>
      <c r="GFT279" s="314"/>
      <c r="GFU279" s="314"/>
      <c r="GFV279" s="314"/>
      <c r="GFW279" s="314"/>
      <c r="GFX279" s="314"/>
      <c r="GFY279" s="314"/>
      <c r="GFZ279" s="314"/>
      <c r="GGA279" s="314"/>
      <c r="GGB279" s="314"/>
      <c r="GGC279" s="314"/>
      <c r="GGD279" s="314"/>
      <c r="GGE279" s="314"/>
      <c r="GGF279" s="314"/>
      <c r="GGG279" s="314"/>
      <c r="GGH279" s="314"/>
      <c r="GGI279" s="314"/>
      <c r="GGJ279" s="314"/>
      <c r="GGK279" s="314"/>
      <c r="GGL279" s="314"/>
      <c r="GGM279" s="314"/>
      <c r="GGN279" s="314"/>
      <c r="GGO279" s="314"/>
      <c r="GGP279" s="314"/>
      <c r="GGQ279" s="314"/>
      <c r="GGR279" s="314"/>
      <c r="GGS279" s="314"/>
      <c r="GGT279" s="314"/>
      <c r="GGU279" s="314"/>
      <c r="GGV279" s="314"/>
      <c r="GGW279" s="314"/>
      <c r="GGX279" s="314"/>
      <c r="GGY279" s="314"/>
      <c r="GGZ279" s="314"/>
      <c r="GHA279" s="314"/>
      <c r="GHB279" s="314"/>
      <c r="GHC279" s="314"/>
      <c r="GHD279" s="314"/>
      <c r="GHE279" s="314"/>
      <c r="GHF279" s="314"/>
      <c r="GHG279" s="314"/>
      <c r="GHH279" s="314"/>
      <c r="GHI279" s="314"/>
      <c r="GHJ279" s="314"/>
      <c r="GHK279" s="314"/>
      <c r="GHL279" s="314"/>
      <c r="GHM279" s="314"/>
      <c r="GHN279" s="314"/>
      <c r="GHO279" s="314"/>
      <c r="GHP279" s="314"/>
      <c r="GHQ279" s="314"/>
      <c r="GHR279" s="314"/>
      <c r="GHS279" s="314"/>
      <c r="GHT279" s="314"/>
      <c r="GHU279" s="314"/>
      <c r="GHV279" s="314"/>
      <c r="GHW279" s="314"/>
      <c r="GHX279" s="314"/>
      <c r="GHY279" s="314"/>
      <c r="GHZ279" s="314"/>
      <c r="GIA279" s="314"/>
      <c r="GIB279" s="314"/>
      <c r="GIC279" s="314"/>
      <c r="GID279" s="314"/>
      <c r="GIE279" s="314"/>
      <c r="GIF279" s="314"/>
      <c r="GIG279" s="314"/>
      <c r="GIH279" s="314"/>
      <c r="GII279" s="314"/>
      <c r="GIJ279" s="314"/>
      <c r="GIK279" s="314"/>
      <c r="GIL279" s="314"/>
      <c r="GIM279" s="314"/>
      <c r="GIN279" s="314"/>
      <c r="GIO279" s="314"/>
      <c r="GIP279" s="314"/>
      <c r="GIQ279" s="314"/>
      <c r="GIR279" s="314"/>
      <c r="GIS279" s="314"/>
      <c r="GIT279" s="314"/>
      <c r="GIU279" s="314"/>
      <c r="GIV279" s="314"/>
      <c r="GIW279" s="314"/>
      <c r="GIX279" s="314"/>
      <c r="GIY279" s="314"/>
      <c r="GIZ279" s="314"/>
      <c r="GJA279" s="314"/>
      <c r="GJB279" s="314"/>
      <c r="GJC279" s="314"/>
      <c r="GJD279" s="314"/>
      <c r="GJE279" s="314"/>
      <c r="GJF279" s="314"/>
      <c r="GJG279" s="314"/>
      <c r="GJH279" s="314"/>
      <c r="GJI279" s="314"/>
      <c r="GJJ279" s="314"/>
      <c r="GJK279" s="314"/>
      <c r="GJL279" s="314"/>
      <c r="GJM279" s="314"/>
      <c r="GJN279" s="314"/>
      <c r="GJO279" s="314"/>
      <c r="GJP279" s="314"/>
      <c r="GJQ279" s="314"/>
      <c r="GJR279" s="314"/>
      <c r="GJS279" s="314"/>
      <c r="GJT279" s="314"/>
      <c r="GJU279" s="314"/>
      <c r="GJV279" s="314"/>
      <c r="GJW279" s="314"/>
      <c r="GJX279" s="314"/>
      <c r="GJY279" s="314"/>
      <c r="GJZ279" s="314"/>
      <c r="GKA279" s="314"/>
      <c r="GKB279" s="314"/>
      <c r="GKC279" s="314"/>
      <c r="GKD279" s="314"/>
      <c r="GKE279" s="314"/>
      <c r="GKF279" s="314"/>
      <c r="GKG279" s="314"/>
      <c r="GKH279" s="314"/>
      <c r="GKI279" s="314"/>
      <c r="GKJ279" s="314"/>
      <c r="GKK279" s="314"/>
      <c r="GKL279" s="314"/>
      <c r="GKM279" s="314"/>
      <c r="GKN279" s="314"/>
      <c r="GKO279" s="314"/>
      <c r="GKP279" s="314"/>
      <c r="GKQ279" s="314"/>
      <c r="GKR279" s="314"/>
      <c r="GKS279" s="314"/>
      <c r="GKT279" s="314"/>
      <c r="GKU279" s="314"/>
      <c r="GKV279" s="314"/>
      <c r="GKW279" s="314"/>
      <c r="GKX279" s="314"/>
      <c r="GKY279" s="314"/>
      <c r="GKZ279" s="314"/>
      <c r="GLA279" s="314"/>
      <c r="GLB279" s="314"/>
      <c r="GLC279" s="314"/>
      <c r="GLD279" s="314"/>
      <c r="GLE279" s="314"/>
      <c r="GLF279" s="314"/>
      <c r="GLG279" s="314"/>
      <c r="GLH279" s="314"/>
      <c r="GLI279" s="314"/>
      <c r="GLJ279" s="314"/>
      <c r="GLK279" s="314"/>
      <c r="GLL279" s="314"/>
      <c r="GLM279" s="314"/>
      <c r="GLN279" s="314"/>
      <c r="GLO279" s="314"/>
      <c r="GLP279" s="314"/>
      <c r="GLQ279" s="314"/>
      <c r="GLR279" s="314"/>
      <c r="GLS279" s="314"/>
      <c r="GLT279" s="314"/>
      <c r="GLU279" s="314"/>
      <c r="GLV279" s="314"/>
      <c r="GLW279" s="314"/>
      <c r="GLX279" s="314"/>
      <c r="GLY279" s="314"/>
      <c r="GLZ279" s="314"/>
      <c r="GMA279" s="314"/>
      <c r="GMB279" s="314"/>
      <c r="GMC279" s="314"/>
      <c r="GMD279" s="314"/>
      <c r="GME279" s="314"/>
      <c r="GMF279" s="314"/>
      <c r="GMG279" s="314"/>
      <c r="GMH279" s="314"/>
      <c r="GMI279" s="314"/>
      <c r="GMJ279" s="314"/>
      <c r="GMK279" s="314"/>
      <c r="GML279" s="314"/>
      <c r="GMM279" s="314"/>
      <c r="GMN279" s="314"/>
      <c r="GMO279" s="314"/>
      <c r="GMP279" s="314"/>
      <c r="GMQ279" s="314"/>
      <c r="GMR279" s="314"/>
      <c r="GMS279" s="314"/>
      <c r="GMT279" s="314"/>
      <c r="GMU279" s="314"/>
      <c r="GMV279" s="314"/>
      <c r="GMW279" s="314"/>
      <c r="GMX279" s="314"/>
      <c r="GMY279" s="314"/>
      <c r="GMZ279" s="314"/>
      <c r="GNA279" s="314"/>
      <c r="GNB279" s="314"/>
      <c r="GNC279" s="314"/>
      <c r="GND279" s="314"/>
      <c r="GNE279" s="314"/>
      <c r="GNF279" s="314"/>
      <c r="GNG279" s="314"/>
      <c r="GNH279" s="314"/>
      <c r="GNI279" s="314"/>
      <c r="GNJ279" s="314"/>
      <c r="GNK279" s="314"/>
      <c r="GNL279" s="314"/>
      <c r="GNM279" s="314"/>
      <c r="GNN279" s="314"/>
      <c r="GNO279" s="314"/>
      <c r="GNP279" s="314"/>
      <c r="GNQ279" s="314"/>
      <c r="GNR279" s="314"/>
      <c r="GNS279" s="314"/>
      <c r="GNT279" s="314"/>
      <c r="GNU279" s="314"/>
      <c r="GNV279" s="314"/>
      <c r="GNW279" s="314"/>
      <c r="GNX279" s="314"/>
      <c r="GNY279" s="314"/>
      <c r="GNZ279" s="314"/>
      <c r="GOA279" s="314"/>
      <c r="GOB279" s="314"/>
      <c r="GOC279" s="314"/>
      <c r="GOD279" s="314"/>
      <c r="GOE279" s="314"/>
      <c r="GOF279" s="314"/>
      <c r="GOG279" s="314"/>
      <c r="GOH279" s="314"/>
      <c r="GOI279" s="314"/>
      <c r="GOJ279" s="314"/>
      <c r="GOK279" s="314"/>
      <c r="GOL279" s="314"/>
      <c r="GOM279" s="314"/>
      <c r="GON279" s="314"/>
      <c r="GOO279" s="314"/>
      <c r="GOP279" s="314"/>
      <c r="GOQ279" s="314"/>
      <c r="GOR279" s="314"/>
      <c r="GOS279" s="314"/>
      <c r="GOT279" s="314"/>
      <c r="GOU279" s="314"/>
      <c r="GOV279" s="314"/>
      <c r="GOW279" s="314"/>
      <c r="GOX279" s="314"/>
      <c r="GOY279" s="314"/>
      <c r="GOZ279" s="314"/>
      <c r="GPA279" s="314"/>
      <c r="GPB279" s="314"/>
      <c r="GPC279" s="314"/>
      <c r="GPD279" s="314"/>
      <c r="GPE279" s="314"/>
      <c r="GPF279" s="314"/>
      <c r="GPG279" s="314"/>
      <c r="GPH279" s="314"/>
      <c r="GPI279" s="314"/>
      <c r="GPJ279" s="314"/>
      <c r="GPK279" s="314"/>
      <c r="GPL279" s="314"/>
      <c r="GPM279" s="314"/>
      <c r="GPN279" s="314"/>
      <c r="GPO279" s="314"/>
      <c r="GPP279" s="314"/>
      <c r="GPQ279" s="314"/>
      <c r="GPR279" s="314"/>
      <c r="GPS279" s="314"/>
      <c r="GPT279" s="314"/>
      <c r="GPU279" s="314"/>
      <c r="GPV279" s="314"/>
      <c r="GPW279" s="314"/>
      <c r="GPX279" s="314"/>
      <c r="GPY279" s="314"/>
      <c r="GPZ279" s="314"/>
      <c r="GQA279" s="314"/>
      <c r="GQB279" s="314"/>
      <c r="GQC279" s="314"/>
      <c r="GQD279" s="314"/>
      <c r="GQE279" s="314"/>
      <c r="GQF279" s="314"/>
      <c r="GQG279" s="314"/>
      <c r="GQH279" s="314"/>
      <c r="GQI279" s="314"/>
      <c r="GQJ279" s="314"/>
      <c r="GQK279" s="314"/>
      <c r="GQL279" s="314"/>
      <c r="GQM279" s="314"/>
      <c r="GQN279" s="314"/>
      <c r="GQO279" s="314"/>
      <c r="GQP279" s="314"/>
      <c r="GQQ279" s="314"/>
      <c r="GQR279" s="314"/>
      <c r="GQS279" s="314"/>
      <c r="GQT279" s="314"/>
      <c r="GQU279" s="314"/>
      <c r="GQV279" s="314"/>
      <c r="GQW279" s="314"/>
      <c r="GQX279" s="314"/>
      <c r="GQY279" s="314"/>
      <c r="GQZ279" s="314"/>
      <c r="GRA279" s="314"/>
      <c r="GRB279" s="314"/>
      <c r="GRC279" s="314"/>
      <c r="GRD279" s="314"/>
      <c r="GRE279" s="314"/>
      <c r="GRF279" s="314"/>
      <c r="GRG279" s="314"/>
      <c r="GRH279" s="314"/>
      <c r="GRI279" s="314"/>
      <c r="GRJ279" s="314"/>
      <c r="GRK279" s="314"/>
      <c r="GRL279" s="314"/>
      <c r="GRM279" s="314"/>
      <c r="GRN279" s="314"/>
      <c r="GRO279" s="314"/>
      <c r="GRP279" s="314"/>
      <c r="GRQ279" s="314"/>
      <c r="GRR279" s="314"/>
      <c r="GRS279" s="314"/>
      <c r="GRT279" s="314"/>
      <c r="GRU279" s="314"/>
      <c r="GRV279" s="314"/>
      <c r="GRW279" s="314"/>
      <c r="GRX279" s="314"/>
      <c r="GRY279" s="314"/>
      <c r="GRZ279" s="314"/>
      <c r="GSA279" s="314"/>
      <c r="GSB279" s="314"/>
      <c r="GSC279" s="314"/>
      <c r="GSD279" s="314"/>
      <c r="GSE279" s="314"/>
      <c r="GSF279" s="314"/>
      <c r="GSG279" s="314"/>
      <c r="GSH279" s="314"/>
      <c r="GSI279" s="314"/>
      <c r="GSJ279" s="314"/>
      <c r="GSK279" s="314"/>
      <c r="GSL279" s="314"/>
      <c r="GSM279" s="314"/>
      <c r="GSN279" s="314"/>
      <c r="GSO279" s="314"/>
      <c r="GSP279" s="314"/>
      <c r="GSQ279" s="314"/>
      <c r="GSR279" s="314"/>
      <c r="GSS279" s="314"/>
      <c r="GST279" s="314"/>
      <c r="GSU279" s="314"/>
      <c r="GSV279" s="314"/>
      <c r="GSW279" s="314"/>
      <c r="GSX279" s="314"/>
      <c r="GSY279" s="314"/>
      <c r="GSZ279" s="314"/>
      <c r="GTA279" s="314"/>
      <c r="GTB279" s="314"/>
      <c r="GTC279" s="314"/>
      <c r="GTD279" s="314"/>
      <c r="GTE279" s="314"/>
      <c r="GTF279" s="314"/>
      <c r="GTG279" s="314"/>
      <c r="GTH279" s="314"/>
      <c r="GTI279" s="314"/>
      <c r="GTJ279" s="314"/>
      <c r="GTK279" s="314"/>
      <c r="GTL279" s="314"/>
      <c r="GTM279" s="314"/>
      <c r="GTN279" s="314"/>
      <c r="GTO279" s="314"/>
      <c r="GTP279" s="314"/>
      <c r="GTQ279" s="314"/>
      <c r="GTR279" s="314"/>
      <c r="GTS279" s="314"/>
      <c r="GTT279" s="314"/>
      <c r="GTU279" s="314"/>
      <c r="GTV279" s="314"/>
      <c r="GTW279" s="314"/>
      <c r="GTX279" s="314"/>
      <c r="GTY279" s="314"/>
      <c r="GTZ279" s="314"/>
      <c r="GUA279" s="314"/>
      <c r="GUB279" s="314"/>
      <c r="GUC279" s="314"/>
      <c r="GUD279" s="314"/>
      <c r="GUE279" s="314"/>
      <c r="GUF279" s="314"/>
      <c r="GUG279" s="314"/>
      <c r="GUH279" s="314"/>
      <c r="GUI279" s="314"/>
      <c r="GUJ279" s="314"/>
      <c r="GUK279" s="314"/>
      <c r="GUL279" s="314"/>
      <c r="GUM279" s="314"/>
      <c r="GUN279" s="314"/>
      <c r="GUO279" s="314"/>
      <c r="GUP279" s="314"/>
      <c r="GUQ279" s="314"/>
      <c r="GUR279" s="314"/>
      <c r="GUS279" s="314"/>
      <c r="GUT279" s="314"/>
      <c r="GUU279" s="314"/>
      <c r="GUV279" s="314"/>
      <c r="GUW279" s="314"/>
      <c r="GUX279" s="314"/>
      <c r="GUY279" s="314"/>
      <c r="GUZ279" s="314"/>
      <c r="GVA279" s="314"/>
      <c r="GVB279" s="314"/>
      <c r="GVC279" s="314"/>
      <c r="GVD279" s="314"/>
      <c r="GVE279" s="314"/>
      <c r="GVF279" s="314"/>
      <c r="GVG279" s="314"/>
      <c r="GVH279" s="314"/>
      <c r="GVI279" s="314"/>
      <c r="GVJ279" s="314"/>
      <c r="GVK279" s="314"/>
      <c r="GVL279" s="314"/>
      <c r="GVM279" s="314"/>
      <c r="GVN279" s="314"/>
      <c r="GVO279" s="314"/>
      <c r="GVP279" s="314"/>
      <c r="GVQ279" s="314"/>
      <c r="GVR279" s="314"/>
      <c r="GVS279" s="314"/>
      <c r="GVT279" s="314"/>
      <c r="GVU279" s="314"/>
      <c r="GVV279" s="314"/>
      <c r="GVW279" s="314"/>
      <c r="GVX279" s="314"/>
      <c r="GVY279" s="314"/>
      <c r="GVZ279" s="314"/>
      <c r="GWA279" s="314"/>
      <c r="GWB279" s="314"/>
      <c r="GWC279" s="314"/>
      <c r="GWD279" s="314"/>
      <c r="GWE279" s="314"/>
      <c r="GWF279" s="314"/>
      <c r="GWG279" s="314"/>
      <c r="GWH279" s="314"/>
      <c r="GWI279" s="314"/>
      <c r="GWJ279" s="314"/>
      <c r="GWK279" s="314"/>
      <c r="GWL279" s="314"/>
      <c r="GWM279" s="314"/>
      <c r="GWN279" s="314"/>
      <c r="GWO279" s="314"/>
      <c r="GWP279" s="314"/>
      <c r="GWQ279" s="314"/>
      <c r="GWR279" s="314"/>
      <c r="GWS279" s="314"/>
      <c r="GWT279" s="314"/>
      <c r="GWU279" s="314"/>
      <c r="GWV279" s="314"/>
      <c r="GWW279" s="314"/>
      <c r="GWX279" s="314"/>
      <c r="GWY279" s="314"/>
      <c r="GWZ279" s="314"/>
      <c r="GXA279" s="314"/>
      <c r="GXB279" s="314"/>
      <c r="GXC279" s="314"/>
      <c r="GXD279" s="314"/>
      <c r="GXE279" s="314"/>
      <c r="GXF279" s="314"/>
      <c r="GXG279" s="314"/>
      <c r="GXH279" s="314"/>
      <c r="GXI279" s="314"/>
      <c r="GXJ279" s="314"/>
      <c r="GXK279" s="314"/>
      <c r="GXL279" s="314"/>
      <c r="GXM279" s="314"/>
      <c r="GXN279" s="314"/>
      <c r="GXO279" s="314"/>
      <c r="GXP279" s="314"/>
      <c r="GXQ279" s="314"/>
      <c r="GXR279" s="314"/>
      <c r="GXS279" s="314"/>
      <c r="GXT279" s="314"/>
      <c r="GXU279" s="314"/>
      <c r="GXV279" s="314"/>
      <c r="GXW279" s="314"/>
      <c r="GXX279" s="314"/>
      <c r="GXY279" s="314"/>
      <c r="GXZ279" s="314"/>
      <c r="GYA279" s="314"/>
      <c r="GYB279" s="314"/>
      <c r="GYC279" s="314"/>
      <c r="GYD279" s="314"/>
      <c r="GYE279" s="314"/>
      <c r="GYF279" s="314"/>
      <c r="GYG279" s="314"/>
      <c r="GYH279" s="314"/>
      <c r="GYI279" s="314"/>
      <c r="GYJ279" s="314"/>
      <c r="GYK279" s="314"/>
      <c r="GYL279" s="314"/>
      <c r="GYM279" s="314"/>
      <c r="GYN279" s="314"/>
      <c r="GYO279" s="314"/>
      <c r="GYP279" s="314"/>
      <c r="GYQ279" s="314"/>
      <c r="GYR279" s="314"/>
      <c r="GYS279" s="314"/>
      <c r="GYT279" s="314"/>
      <c r="GYU279" s="314"/>
      <c r="GYV279" s="314"/>
      <c r="GYW279" s="314"/>
      <c r="GYX279" s="314"/>
      <c r="GYY279" s="314"/>
      <c r="GYZ279" s="314"/>
      <c r="GZA279" s="314"/>
      <c r="GZB279" s="314"/>
      <c r="GZC279" s="314"/>
      <c r="GZD279" s="314"/>
      <c r="GZE279" s="314"/>
      <c r="GZF279" s="314"/>
      <c r="GZG279" s="314"/>
      <c r="GZH279" s="314"/>
      <c r="GZI279" s="314"/>
      <c r="GZJ279" s="314"/>
      <c r="GZK279" s="314"/>
      <c r="GZL279" s="314"/>
      <c r="GZM279" s="314"/>
      <c r="GZN279" s="314"/>
      <c r="GZO279" s="314"/>
      <c r="GZP279" s="314"/>
      <c r="GZQ279" s="314"/>
      <c r="GZR279" s="314"/>
      <c r="GZS279" s="314"/>
      <c r="GZT279" s="314"/>
      <c r="GZU279" s="314"/>
      <c r="GZV279" s="314"/>
      <c r="GZW279" s="314"/>
      <c r="GZX279" s="314"/>
      <c r="GZY279" s="314"/>
      <c r="GZZ279" s="314"/>
      <c r="HAA279" s="314"/>
      <c r="HAB279" s="314"/>
      <c r="HAC279" s="314"/>
      <c r="HAD279" s="314"/>
      <c r="HAE279" s="314"/>
      <c r="HAF279" s="314"/>
      <c r="HAG279" s="314"/>
      <c r="HAH279" s="314"/>
      <c r="HAI279" s="314"/>
      <c r="HAJ279" s="314"/>
      <c r="HAK279" s="314"/>
      <c r="HAL279" s="314"/>
      <c r="HAM279" s="314"/>
      <c r="HAN279" s="314"/>
      <c r="HAO279" s="314"/>
      <c r="HAP279" s="314"/>
      <c r="HAQ279" s="314"/>
      <c r="HAR279" s="314"/>
      <c r="HAS279" s="314"/>
      <c r="HAT279" s="314"/>
      <c r="HAU279" s="314"/>
      <c r="HAV279" s="314"/>
      <c r="HAW279" s="314"/>
      <c r="HAX279" s="314"/>
      <c r="HAY279" s="314"/>
      <c r="HAZ279" s="314"/>
      <c r="HBA279" s="314"/>
      <c r="HBB279" s="314"/>
      <c r="HBC279" s="314"/>
      <c r="HBD279" s="314"/>
      <c r="HBE279" s="314"/>
      <c r="HBF279" s="314"/>
      <c r="HBG279" s="314"/>
      <c r="HBH279" s="314"/>
      <c r="HBI279" s="314"/>
      <c r="HBJ279" s="314"/>
      <c r="HBK279" s="314"/>
      <c r="HBL279" s="314"/>
      <c r="HBM279" s="314"/>
      <c r="HBN279" s="314"/>
      <c r="HBO279" s="314"/>
      <c r="HBP279" s="314"/>
      <c r="HBQ279" s="314"/>
      <c r="HBR279" s="314"/>
      <c r="HBS279" s="314"/>
      <c r="HBT279" s="314"/>
      <c r="HBU279" s="314"/>
      <c r="HBV279" s="314"/>
      <c r="HBW279" s="314"/>
      <c r="HBX279" s="314"/>
      <c r="HBY279" s="314"/>
      <c r="HBZ279" s="314"/>
      <c r="HCA279" s="314"/>
      <c r="HCB279" s="314"/>
      <c r="HCC279" s="314"/>
      <c r="HCD279" s="314"/>
      <c r="HCE279" s="314"/>
      <c r="HCF279" s="314"/>
      <c r="HCG279" s="314"/>
      <c r="HCH279" s="314"/>
      <c r="HCI279" s="314"/>
      <c r="HCJ279" s="314"/>
      <c r="HCK279" s="314"/>
      <c r="HCL279" s="314"/>
      <c r="HCM279" s="314"/>
      <c r="HCN279" s="314"/>
      <c r="HCO279" s="314"/>
      <c r="HCP279" s="314"/>
      <c r="HCQ279" s="314"/>
      <c r="HCR279" s="314"/>
      <c r="HCS279" s="314"/>
      <c r="HCT279" s="314"/>
      <c r="HCU279" s="314"/>
      <c r="HCV279" s="314"/>
      <c r="HCW279" s="314"/>
      <c r="HCX279" s="314"/>
      <c r="HCY279" s="314"/>
      <c r="HCZ279" s="314"/>
      <c r="HDA279" s="314"/>
      <c r="HDB279" s="314"/>
      <c r="HDC279" s="314"/>
      <c r="HDD279" s="314"/>
      <c r="HDE279" s="314"/>
      <c r="HDF279" s="314"/>
      <c r="HDG279" s="314"/>
      <c r="HDH279" s="314"/>
      <c r="HDI279" s="314"/>
      <c r="HDJ279" s="314"/>
      <c r="HDK279" s="314"/>
      <c r="HDL279" s="314"/>
      <c r="HDM279" s="314"/>
      <c r="HDN279" s="314"/>
      <c r="HDO279" s="314"/>
      <c r="HDP279" s="314"/>
      <c r="HDQ279" s="314"/>
      <c r="HDR279" s="314"/>
      <c r="HDS279" s="314"/>
      <c r="HDT279" s="314"/>
      <c r="HDU279" s="314"/>
      <c r="HDV279" s="314"/>
      <c r="HDW279" s="314"/>
      <c r="HDX279" s="314"/>
      <c r="HDY279" s="314"/>
      <c r="HDZ279" s="314"/>
      <c r="HEA279" s="314"/>
      <c r="HEB279" s="314"/>
      <c r="HEC279" s="314"/>
      <c r="HED279" s="314"/>
      <c r="HEE279" s="314"/>
      <c r="HEF279" s="314"/>
      <c r="HEG279" s="314"/>
      <c r="HEH279" s="314"/>
      <c r="HEI279" s="314"/>
      <c r="HEJ279" s="314"/>
      <c r="HEK279" s="314"/>
      <c r="HEL279" s="314"/>
      <c r="HEM279" s="314"/>
      <c r="HEN279" s="314"/>
      <c r="HEO279" s="314"/>
      <c r="HEP279" s="314"/>
      <c r="HEQ279" s="314"/>
      <c r="HER279" s="314"/>
      <c r="HES279" s="314"/>
      <c r="HET279" s="314"/>
      <c r="HEU279" s="314"/>
      <c r="HEV279" s="314"/>
      <c r="HEW279" s="314"/>
      <c r="HEX279" s="314"/>
      <c r="HEY279" s="314"/>
      <c r="HEZ279" s="314"/>
      <c r="HFA279" s="314"/>
      <c r="HFB279" s="314"/>
      <c r="HFC279" s="314"/>
      <c r="HFD279" s="314"/>
      <c r="HFE279" s="314"/>
      <c r="HFF279" s="314"/>
      <c r="HFG279" s="314"/>
      <c r="HFH279" s="314"/>
      <c r="HFI279" s="314"/>
      <c r="HFJ279" s="314"/>
      <c r="HFK279" s="314"/>
      <c r="HFL279" s="314"/>
      <c r="HFM279" s="314"/>
      <c r="HFN279" s="314"/>
      <c r="HFO279" s="314"/>
      <c r="HFP279" s="314"/>
      <c r="HFQ279" s="314"/>
      <c r="HFR279" s="314"/>
      <c r="HFS279" s="314"/>
      <c r="HFT279" s="314"/>
      <c r="HFU279" s="314"/>
      <c r="HFV279" s="314"/>
      <c r="HFW279" s="314"/>
      <c r="HFX279" s="314"/>
      <c r="HFY279" s="314"/>
      <c r="HFZ279" s="314"/>
      <c r="HGA279" s="314"/>
      <c r="HGB279" s="314"/>
      <c r="HGC279" s="314"/>
      <c r="HGD279" s="314"/>
      <c r="HGE279" s="314"/>
      <c r="HGF279" s="314"/>
      <c r="HGG279" s="314"/>
      <c r="HGH279" s="314"/>
      <c r="HGI279" s="314"/>
      <c r="HGJ279" s="314"/>
      <c r="HGK279" s="314"/>
      <c r="HGL279" s="314"/>
      <c r="HGM279" s="314"/>
      <c r="HGN279" s="314"/>
      <c r="HGO279" s="314"/>
      <c r="HGP279" s="314"/>
      <c r="HGQ279" s="314"/>
      <c r="HGR279" s="314"/>
      <c r="HGS279" s="314"/>
      <c r="HGT279" s="314"/>
      <c r="HGU279" s="314"/>
      <c r="HGV279" s="314"/>
      <c r="HGW279" s="314"/>
      <c r="HGX279" s="314"/>
      <c r="HGY279" s="314"/>
      <c r="HGZ279" s="314"/>
      <c r="HHA279" s="314"/>
      <c r="HHB279" s="314"/>
      <c r="HHC279" s="314"/>
      <c r="HHD279" s="314"/>
      <c r="HHE279" s="314"/>
      <c r="HHF279" s="314"/>
      <c r="HHG279" s="314"/>
      <c r="HHH279" s="314"/>
      <c r="HHI279" s="314"/>
      <c r="HHJ279" s="314"/>
      <c r="HHK279" s="314"/>
      <c r="HHL279" s="314"/>
      <c r="HHM279" s="314"/>
      <c r="HHN279" s="314"/>
      <c r="HHO279" s="314"/>
      <c r="HHP279" s="314"/>
      <c r="HHQ279" s="314"/>
      <c r="HHR279" s="314"/>
      <c r="HHS279" s="314"/>
      <c r="HHT279" s="314"/>
      <c r="HHU279" s="314"/>
      <c r="HHV279" s="314"/>
      <c r="HHW279" s="314"/>
      <c r="HHX279" s="314"/>
      <c r="HHY279" s="314"/>
      <c r="HHZ279" s="314"/>
      <c r="HIA279" s="314"/>
      <c r="HIB279" s="314"/>
      <c r="HIC279" s="314"/>
      <c r="HID279" s="314"/>
      <c r="HIE279" s="314"/>
      <c r="HIF279" s="314"/>
      <c r="HIG279" s="314"/>
      <c r="HIH279" s="314"/>
      <c r="HII279" s="314"/>
      <c r="HIJ279" s="314"/>
      <c r="HIK279" s="314"/>
      <c r="HIL279" s="314"/>
      <c r="HIM279" s="314"/>
      <c r="HIN279" s="314"/>
      <c r="HIO279" s="314"/>
      <c r="HIP279" s="314"/>
      <c r="HIQ279" s="314"/>
      <c r="HIR279" s="314"/>
      <c r="HIS279" s="314"/>
      <c r="HIT279" s="314"/>
      <c r="HIU279" s="314"/>
      <c r="HIV279" s="314"/>
      <c r="HIW279" s="314"/>
      <c r="HIX279" s="314"/>
      <c r="HIY279" s="314"/>
      <c r="HIZ279" s="314"/>
      <c r="HJA279" s="314"/>
      <c r="HJB279" s="314"/>
      <c r="HJC279" s="314"/>
      <c r="HJD279" s="314"/>
      <c r="HJE279" s="314"/>
      <c r="HJF279" s="314"/>
      <c r="HJG279" s="314"/>
      <c r="HJH279" s="314"/>
      <c r="HJI279" s="314"/>
      <c r="HJJ279" s="314"/>
      <c r="HJK279" s="314"/>
      <c r="HJL279" s="314"/>
      <c r="HJM279" s="314"/>
      <c r="HJN279" s="314"/>
      <c r="HJO279" s="314"/>
      <c r="HJP279" s="314"/>
      <c r="HJQ279" s="314"/>
      <c r="HJR279" s="314"/>
      <c r="HJS279" s="314"/>
      <c r="HJT279" s="314"/>
      <c r="HJU279" s="314"/>
      <c r="HJV279" s="314"/>
      <c r="HJW279" s="314"/>
      <c r="HJX279" s="314"/>
      <c r="HJY279" s="314"/>
      <c r="HJZ279" s="314"/>
      <c r="HKA279" s="314"/>
      <c r="HKB279" s="314"/>
      <c r="HKC279" s="314"/>
      <c r="HKD279" s="314"/>
      <c r="HKE279" s="314"/>
      <c r="HKF279" s="314"/>
      <c r="HKG279" s="314"/>
      <c r="HKH279" s="314"/>
      <c r="HKI279" s="314"/>
      <c r="HKJ279" s="314"/>
      <c r="HKK279" s="314"/>
      <c r="HKL279" s="314"/>
      <c r="HKM279" s="314"/>
      <c r="HKN279" s="314"/>
      <c r="HKO279" s="314"/>
      <c r="HKP279" s="314"/>
      <c r="HKQ279" s="314"/>
      <c r="HKR279" s="314"/>
      <c r="HKS279" s="314"/>
      <c r="HKT279" s="314"/>
      <c r="HKU279" s="314"/>
      <c r="HKV279" s="314"/>
      <c r="HKW279" s="314"/>
      <c r="HKX279" s="314"/>
      <c r="HKY279" s="314"/>
      <c r="HKZ279" s="314"/>
      <c r="HLA279" s="314"/>
      <c r="HLB279" s="314"/>
      <c r="HLC279" s="314"/>
      <c r="HLD279" s="314"/>
      <c r="HLE279" s="314"/>
      <c r="HLF279" s="314"/>
      <c r="HLG279" s="314"/>
      <c r="HLH279" s="314"/>
      <c r="HLI279" s="314"/>
      <c r="HLJ279" s="314"/>
      <c r="HLK279" s="314"/>
      <c r="HLL279" s="314"/>
      <c r="HLM279" s="314"/>
      <c r="HLN279" s="314"/>
      <c r="HLO279" s="314"/>
      <c r="HLP279" s="314"/>
      <c r="HLQ279" s="314"/>
      <c r="HLR279" s="314"/>
      <c r="HLS279" s="314"/>
      <c r="HLT279" s="314"/>
      <c r="HLU279" s="314"/>
      <c r="HLV279" s="314"/>
      <c r="HLW279" s="314"/>
      <c r="HLX279" s="314"/>
      <c r="HLY279" s="314"/>
      <c r="HLZ279" s="314"/>
      <c r="HMA279" s="314"/>
      <c r="HMB279" s="314"/>
      <c r="HMC279" s="314"/>
      <c r="HMD279" s="314"/>
      <c r="HME279" s="314"/>
      <c r="HMF279" s="314"/>
      <c r="HMG279" s="314"/>
      <c r="HMH279" s="314"/>
      <c r="HMI279" s="314"/>
      <c r="HMJ279" s="314"/>
      <c r="HMK279" s="314"/>
      <c r="HML279" s="314"/>
      <c r="HMM279" s="314"/>
      <c r="HMN279" s="314"/>
      <c r="HMO279" s="314"/>
      <c r="HMP279" s="314"/>
      <c r="HMQ279" s="314"/>
      <c r="HMR279" s="314"/>
      <c r="HMS279" s="314"/>
      <c r="HMT279" s="314"/>
      <c r="HMU279" s="314"/>
      <c r="HMV279" s="314"/>
      <c r="HMW279" s="314"/>
      <c r="HMX279" s="314"/>
      <c r="HMY279" s="314"/>
      <c r="HMZ279" s="314"/>
      <c r="HNA279" s="314"/>
      <c r="HNB279" s="314"/>
      <c r="HNC279" s="314"/>
      <c r="HND279" s="314"/>
      <c r="HNE279" s="314"/>
      <c r="HNF279" s="314"/>
      <c r="HNG279" s="314"/>
      <c r="HNH279" s="314"/>
      <c r="HNI279" s="314"/>
      <c r="HNJ279" s="314"/>
      <c r="HNK279" s="314"/>
      <c r="HNL279" s="314"/>
      <c r="HNM279" s="314"/>
      <c r="HNN279" s="314"/>
      <c r="HNO279" s="314"/>
      <c r="HNP279" s="314"/>
      <c r="HNQ279" s="314"/>
      <c r="HNR279" s="314"/>
      <c r="HNS279" s="314"/>
      <c r="HNT279" s="314"/>
      <c r="HNU279" s="314"/>
      <c r="HNV279" s="314"/>
      <c r="HNW279" s="314"/>
      <c r="HNX279" s="314"/>
      <c r="HNY279" s="314"/>
      <c r="HNZ279" s="314"/>
      <c r="HOA279" s="314"/>
      <c r="HOB279" s="314"/>
      <c r="HOC279" s="314"/>
      <c r="HOD279" s="314"/>
      <c r="HOE279" s="314"/>
      <c r="HOF279" s="314"/>
      <c r="HOG279" s="314"/>
      <c r="HOH279" s="314"/>
      <c r="HOI279" s="314"/>
      <c r="HOJ279" s="314"/>
      <c r="HOK279" s="314"/>
      <c r="HOL279" s="314"/>
      <c r="HOM279" s="314"/>
      <c r="HON279" s="314"/>
      <c r="HOO279" s="314"/>
      <c r="HOP279" s="314"/>
      <c r="HOQ279" s="314"/>
      <c r="HOR279" s="314"/>
      <c r="HOS279" s="314"/>
      <c r="HOT279" s="314"/>
      <c r="HOU279" s="314"/>
      <c r="HOV279" s="314"/>
      <c r="HOW279" s="314"/>
      <c r="HOX279" s="314"/>
      <c r="HOY279" s="314"/>
      <c r="HOZ279" s="314"/>
      <c r="HPA279" s="314"/>
      <c r="HPB279" s="314"/>
      <c r="HPC279" s="314"/>
      <c r="HPD279" s="314"/>
      <c r="HPE279" s="314"/>
      <c r="HPF279" s="314"/>
      <c r="HPG279" s="314"/>
      <c r="HPH279" s="314"/>
      <c r="HPI279" s="314"/>
      <c r="HPJ279" s="314"/>
      <c r="HPK279" s="314"/>
      <c r="HPL279" s="314"/>
      <c r="HPM279" s="314"/>
      <c r="HPN279" s="314"/>
      <c r="HPO279" s="314"/>
      <c r="HPP279" s="314"/>
      <c r="HPQ279" s="314"/>
      <c r="HPR279" s="314"/>
      <c r="HPS279" s="314"/>
      <c r="HPT279" s="314"/>
      <c r="HPU279" s="314"/>
      <c r="HPV279" s="314"/>
      <c r="HPW279" s="314"/>
      <c r="HPX279" s="314"/>
      <c r="HPY279" s="314"/>
      <c r="HPZ279" s="314"/>
      <c r="HQA279" s="314"/>
      <c r="HQB279" s="314"/>
      <c r="HQC279" s="314"/>
      <c r="HQD279" s="314"/>
      <c r="HQE279" s="314"/>
      <c r="HQF279" s="314"/>
      <c r="HQG279" s="314"/>
      <c r="HQH279" s="314"/>
      <c r="HQI279" s="314"/>
      <c r="HQJ279" s="314"/>
      <c r="HQK279" s="314"/>
      <c r="HQL279" s="314"/>
      <c r="HQM279" s="314"/>
      <c r="HQN279" s="314"/>
      <c r="HQO279" s="314"/>
      <c r="HQP279" s="314"/>
      <c r="HQQ279" s="314"/>
      <c r="HQR279" s="314"/>
      <c r="HQS279" s="314"/>
      <c r="HQT279" s="314"/>
      <c r="HQU279" s="314"/>
      <c r="HQV279" s="314"/>
      <c r="HQW279" s="314"/>
      <c r="HQX279" s="314"/>
      <c r="HQY279" s="314"/>
      <c r="HQZ279" s="314"/>
      <c r="HRA279" s="314"/>
      <c r="HRB279" s="314"/>
      <c r="HRC279" s="314"/>
      <c r="HRD279" s="314"/>
      <c r="HRE279" s="314"/>
      <c r="HRF279" s="314"/>
      <c r="HRG279" s="314"/>
      <c r="HRH279" s="314"/>
      <c r="HRI279" s="314"/>
      <c r="HRJ279" s="314"/>
      <c r="HRK279" s="314"/>
      <c r="HRL279" s="314"/>
      <c r="HRM279" s="314"/>
      <c r="HRN279" s="314"/>
      <c r="HRO279" s="314"/>
      <c r="HRP279" s="314"/>
      <c r="HRQ279" s="314"/>
      <c r="HRR279" s="314"/>
      <c r="HRS279" s="314"/>
      <c r="HRT279" s="314"/>
      <c r="HRU279" s="314"/>
      <c r="HRV279" s="314"/>
      <c r="HRW279" s="314"/>
      <c r="HRX279" s="314"/>
      <c r="HRY279" s="314"/>
      <c r="HRZ279" s="314"/>
      <c r="HSA279" s="314"/>
      <c r="HSB279" s="314"/>
      <c r="HSC279" s="314"/>
      <c r="HSD279" s="314"/>
      <c r="HSE279" s="314"/>
      <c r="HSF279" s="314"/>
      <c r="HSG279" s="314"/>
      <c r="HSH279" s="314"/>
      <c r="HSI279" s="314"/>
      <c r="HSJ279" s="314"/>
      <c r="HSK279" s="314"/>
      <c r="HSL279" s="314"/>
      <c r="HSM279" s="314"/>
      <c r="HSN279" s="314"/>
      <c r="HSO279" s="314"/>
      <c r="HSP279" s="314"/>
      <c r="HSQ279" s="314"/>
      <c r="HSR279" s="314"/>
      <c r="HSS279" s="314"/>
      <c r="HST279" s="314"/>
      <c r="HSU279" s="314"/>
      <c r="HSV279" s="314"/>
      <c r="HSW279" s="314"/>
      <c r="HSX279" s="314"/>
      <c r="HSY279" s="314"/>
      <c r="HSZ279" s="314"/>
      <c r="HTA279" s="314"/>
      <c r="HTB279" s="314"/>
      <c r="HTC279" s="314"/>
      <c r="HTD279" s="314"/>
      <c r="HTE279" s="314"/>
      <c r="HTF279" s="314"/>
      <c r="HTG279" s="314"/>
      <c r="HTH279" s="314"/>
      <c r="HTI279" s="314"/>
      <c r="HTJ279" s="314"/>
      <c r="HTK279" s="314"/>
      <c r="HTL279" s="314"/>
      <c r="HTM279" s="314"/>
      <c r="HTN279" s="314"/>
      <c r="HTO279" s="314"/>
      <c r="HTP279" s="314"/>
      <c r="HTQ279" s="314"/>
      <c r="HTR279" s="314"/>
      <c r="HTS279" s="314"/>
      <c r="HTT279" s="314"/>
      <c r="HTU279" s="314"/>
      <c r="HTV279" s="314"/>
      <c r="HTW279" s="314"/>
      <c r="HTX279" s="314"/>
      <c r="HTY279" s="314"/>
      <c r="HTZ279" s="314"/>
      <c r="HUA279" s="314"/>
      <c r="HUB279" s="314"/>
      <c r="HUC279" s="314"/>
      <c r="HUD279" s="314"/>
      <c r="HUE279" s="314"/>
      <c r="HUF279" s="314"/>
      <c r="HUG279" s="314"/>
      <c r="HUH279" s="314"/>
      <c r="HUI279" s="314"/>
      <c r="HUJ279" s="314"/>
      <c r="HUK279" s="314"/>
      <c r="HUL279" s="314"/>
      <c r="HUM279" s="314"/>
      <c r="HUN279" s="314"/>
      <c r="HUO279" s="314"/>
      <c r="HUP279" s="314"/>
      <c r="HUQ279" s="314"/>
      <c r="HUR279" s="314"/>
      <c r="HUS279" s="314"/>
      <c r="HUT279" s="314"/>
      <c r="HUU279" s="314"/>
      <c r="HUV279" s="314"/>
      <c r="HUW279" s="314"/>
      <c r="HUX279" s="314"/>
      <c r="HUY279" s="314"/>
      <c r="HUZ279" s="314"/>
      <c r="HVA279" s="314"/>
      <c r="HVB279" s="314"/>
      <c r="HVC279" s="314"/>
      <c r="HVD279" s="314"/>
      <c r="HVE279" s="314"/>
      <c r="HVF279" s="314"/>
      <c r="HVG279" s="314"/>
      <c r="HVH279" s="314"/>
      <c r="HVI279" s="314"/>
      <c r="HVJ279" s="314"/>
      <c r="HVK279" s="314"/>
      <c r="HVL279" s="314"/>
      <c r="HVM279" s="314"/>
      <c r="HVN279" s="314"/>
      <c r="HVO279" s="314"/>
      <c r="HVP279" s="314"/>
      <c r="HVQ279" s="314"/>
      <c r="HVR279" s="314"/>
      <c r="HVS279" s="314"/>
      <c r="HVT279" s="314"/>
      <c r="HVU279" s="314"/>
      <c r="HVV279" s="314"/>
      <c r="HVW279" s="314"/>
      <c r="HVX279" s="314"/>
      <c r="HVY279" s="314"/>
      <c r="HVZ279" s="314"/>
      <c r="HWA279" s="314"/>
      <c r="HWB279" s="314"/>
      <c r="HWC279" s="314"/>
      <c r="HWD279" s="314"/>
      <c r="HWE279" s="314"/>
      <c r="HWF279" s="314"/>
      <c r="HWG279" s="314"/>
      <c r="HWH279" s="314"/>
      <c r="HWI279" s="314"/>
      <c r="HWJ279" s="314"/>
      <c r="HWK279" s="314"/>
      <c r="HWL279" s="314"/>
      <c r="HWM279" s="314"/>
      <c r="HWN279" s="314"/>
      <c r="HWO279" s="314"/>
      <c r="HWP279" s="314"/>
      <c r="HWQ279" s="314"/>
      <c r="HWR279" s="314"/>
      <c r="HWS279" s="314"/>
      <c r="HWT279" s="314"/>
      <c r="HWU279" s="314"/>
      <c r="HWV279" s="314"/>
      <c r="HWW279" s="314"/>
      <c r="HWX279" s="314"/>
      <c r="HWY279" s="314"/>
      <c r="HWZ279" s="314"/>
      <c r="HXA279" s="314"/>
      <c r="HXB279" s="314"/>
      <c r="HXC279" s="314"/>
      <c r="HXD279" s="314"/>
      <c r="HXE279" s="314"/>
      <c r="HXF279" s="314"/>
      <c r="HXG279" s="314"/>
      <c r="HXH279" s="314"/>
      <c r="HXI279" s="314"/>
      <c r="HXJ279" s="314"/>
      <c r="HXK279" s="314"/>
      <c r="HXL279" s="314"/>
      <c r="HXM279" s="314"/>
      <c r="HXN279" s="314"/>
      <c r="HXO279" s="314"/>
      <c r="HXP279" s="314"/>
      <c r="HXQ279" s="314"/>
      <c r="HXR279" s="314"/>
      <c r="HXS279" s="314"/>
      <c r="HXT279" s="314"/>
      <c r="HXU279" s="314"/>
      <c r="HXV279" s="314"/>
      <c r="HXW279" s="314"/>
      <c r="HXX279" s="314"/>
      <c r="HXY279" s="314"/>
      <c r="HXZ279" s="314"/>
      <c r="HYA279" s="314"/>
      <c r="HYB279" s="314"/>
      <c r="HYC279" s="314"/>
      <c r="HYD279" s="314"/>
      <c r="HYE279" s="314"/>
      <c r="HYF279" s="314"/>
      <c r="HYG279" s="314"/>
      <c r="HYH279" s="314"/>
      <c r="HYI279" s="314"/>
      <c r="HYJ279" s="314"/>
      <c r="HYK279" s="314"/>
      <c r="HYL279" s="314"/>
      <c r="HYM279" s="314"/>
      <c r="HYN279" s="314"/>
      <c r="HYO279" s="314"/>
      <c r="HYP279" s="314"/>
      <c r="HYQ279" s="314"/>
      <c r="HYR279" s="314"/>
      <c r="HYS279" s="314"/>
      <c r="HYT279" s="314"/>
      <c r="HYU279" s="314"/>
      <c r="HYV279" s="314"/>
      <c r="HYW279" s="314"/>
      <c r="HYX279" s="314"/>
      <c r="HYY279" s="314"/>
      <c r="HYZ279" s="314"/>
      <c r="HZA279" s="314"/>
      <c r="HZB279" s="314"/>
      <c r="HZC279" s="314"/>
      <c r="HZD279" s="314"/>
      <c r="HZE279" s="314"/>
      <c r="HZF279" s="314"/>
      <c r="HZG279" s="314"/>
      <c r="HZH279" s="314"/>
      <c r="HZI279" s="314"/>
      <c r="HZJ279" s="314"/>
      <c r="HZK279" s="314"/>
      <c r="HZL279" s="314"/>
      <c r="HZM279" s="314"/>
      <c r="HZN279" s="314"/>
      <c r="HZO279" s="314"/>
      <c r="HZP279" s="314"/>
      <c r="HZQ279" s="314"/>
      <c r="HZR279" s="314"/>
      <c r="HZS279" s="314"/>
      <c r="HZT279" s="314"/>
      <c r="HZU279" s="314"/>
      <c r="HZV279" s="314"/>
      <c r="HZW279" s="314"/>
      <c r="HZX279" s="314"/>
      <c r="HZY279" s="314"/>
      <c r="HZZ279" s="314"/>
      <c r="IAA279" s="314"/>
      <c r="IAB279" s="314"/>
      <c r="IAC279" s="314"/>
      <c r="IAD279" s="314"/>
      <c r="IAE279" s="314"/>
      <c r="IAF279" s="314"/>
      <c r="IAG279" s="314"/>
      <c r="IAH279" s="314"/>
      <c r="IAI279" s="314"/>
      <c r="IAJ279" s="314"/>
      <c r="IAK279" s="314"/>
      <c r="IAL279" s="314"/>
      <c r="IAM279" s="314"/>
      <c r="IAN279" s="314"/>
      <c r="IAO279" s="314"/>
      <c r="IAP279" s="314"/>
      <c r="IAQ279" s="314"/>
      <c r="IAR279" s="314"/>
      <c r="IAS279" s="314"/>
      <c r="IAT279" s="314"/>
      <c r="IAU279" s="314"/>
      <c r="IAV279" s="314"/>
      <c r="IAW279" s="314"/>
      <c r="IAX279" s="314"/>
      <c r="IAY279" s="314"/>
      <c r="IAZ279" s="314"/>
      <c r="IBA279" s="314"/>
      <c r="IBB279" s="314"/>
      <c r="IBC279" s="314"/>
      <c r="IBD279" s="314"/>
      <c r="IBE279" s="314"/>
      <c r="IBF279" s="314"/>
      <c r="IBG279" s="314"/>
      <c r="IBH279" s="314"/>
      <c r="IBI279" s="314"/>
      <c r="IBJ279" s="314"/>
      <c r="IBK279" s="314"/>
      <c r="IBL279" s="314"/>
      <c r="IBM279" s="314"/>
      <c r="IBN279" s="314"/>
      <c r="IBO279" s="314"/>
      <c r="IBP279" s="314"/>
      <c r="IBQ279" s="314"/>
      <c r="IBR279" s="314"/>
      <c r="IBS279" s="314"/>
      <c r="IBT279" s="314"/>
      <c r="IBU279" s="314"/>
      <c r="IBV279" s="314"/>
      <c r="IBW279" s="314"/>
      <c r="IBX279" s="314"/>
      <c r="IBY279" s="314"/>
      <c r="IBZ279" s="314"/>
      <c r="ICA279" s="314"/>
      <c r="ICB279" s="314"/>
      <c r="ICC279" s="314"/>
      <c r="ICD279" s="314"/>
      <c r="ICE279" s="314"/>
      <c r="ICF279" s="314"/>
      <c r="ICG279" s="314"/>
      <c r="ICH279" s="314"/>
      <c r="ICI279" s="314"/>
      <c r="ICJ279" s="314"/>
      <c r="ICK279" s="314"/>
      <c r="ICL279" s="314"/>
      <c r="ICM279" s="314"/>
      <c r="ICN279" s="314"/>
      <c r="ICO279" s="314"/>
      <c r="ICP279" s="314"/>
      <c r="ICQ279" s="314"/>
      <c r="ICR279" s="314"/>
      <c r="ICS279" s="314"/>
      <c r="ICT279" s="314"/>
      <c r="ICU279" s="314"/>
      <c r="ICV279" s="314"/>
      <c r="ICW279" s="314"/>
      <c r="ICX279" s="314"/>
      <c r="ICY279" s="314"/>
      <c r="ICZ279" s="314"/>
      <c r="IDA279" s="314"/>
      <c r="IDB279" s="314"/>
      <c r="IDC279" s="314"/>
      <c r="IDD279" s="314"/>
      <c r="IDE279" s="314"/>
      <c r="IDF279" s="314"/>
      <c r="IDG279" s="314"/>
      <c r="IDH279" s="314"/>
      <c r="IDI279" s="314"/>
      <c r="IDJ279" s="314"/>
      <c r="IDK279" s="314"/>
      <c r="IDL279" s="314"/>
      <c r="IDM279" s="314"/>
      <c r="IDN279" s="314"/>
      <c r="IDO279" s="314"/>
      <c r="IDP279" s="314"/>
      <c r="IDQ279" s="314"/>
      <c r="IDR279" s="314"/>
      <c r="IDS279" s="314"/>
      <c r="IDT279" s="314"/>
      <c r="IDU279" s="314"/>
      <c r="IDV279" s="314"/>
      <c r="IDW279" s="314"/>
      <c r="IDX279" s="314"/>
      <c r="IDY279" s="314"/>
      <c r="IDZ279" s="314"/>
      <c r="IEA279" s="314"/>
      <c r="IEB279" s="314"/>
      <c r="IEC279" s="314"/>
      <c r="IED279" s="314"/>
      <c r="IEE279" s="314"/>
      <c r="IEF279" s="314"/>
      <c r="IEG279" s="314"/>
      <c r="IEH279" s="314"/>
      <c r="IEI279" s="314"/>
      <c r="IEJ279" s="314"/>
      <c r="IEK279" s="314"/>
      <c r="IEL279" s="314"/>
      <c r="IEM279" s="314"/>
      <c r="IEN279" s="314"/>
      <c r="IEO279" s="314"/>
      <c r="IEP279" s="314"/>
      <c r="IEQ279" s="314"/>
      <c r="IER279" s="314"/>
      <c r="IES279" s="314"/>
      <c r="IET279" s="314"/>
      <c r="IEU279" s="314"/>
      <c r="IEV279" s="314"/>
      <c r="IEW279" s="314"/>
      <c r="IEX279" s="314"/>
      <c r="IEY279" s="314"/>
      <c r="IEZ279" s="314"/>
      <c r="IFA279" s="314"/>
      <c r="IFB279" s="314"/>
      <c r="IFC279" s="314"/>
      <c r="IFD279" s="314"/>
      <c r="IFE279" s="314"/>
      <c r="IFF279" s="314"/>
      <c r="IFG279" s="314"/>
      <c r="IFH279" s="314"/>
      <c r="IFI279" s="314"/>
      <c r="IFJ279" s="314"/>
      <c r="IFK279" s="314"/>
      <c r="IFL279" s="314"/>
      <c r="IFM279" s="314"/>
      <c r="IFN279" s="314"/>
      <c r="IFO279" s="314"/>
      <c r="IFP279" s="314"/>
      <c r="IFQ279" s="314"/>
      <c r="IFR279" s="314"/>
      <c r="IFS279" s="314"/>
      <c r="IFT279" s="314"/>
      <c r="IFU279" s="314"/>
      <c r="IFV279" s="314"/>
      <c r="IFW279" s="314"/>
      <c r="IFX279" s="314"/>
      <c r="IFY279" s="314"/>
      <c r="IFZ279" s="314"/>
      <c r="IGA279" s="314"/>
      <c r="IGB279" s="314"/>
      <c r="IGC279" s="314"/>
      <c r="IGD279" s="314"/>
      <c r="IGE279" s="314"/>
      <c r="IGF279" s="314"/>
      <c r="IGG279" s="314"/>
      <c r="IGH279" s="314"/>
      <c r="IGI279" s="314"/>
      <c r="IGJ279" s="314"/>
      <c r="IGK279" s="314"/>
      <c r="IGL279" s="314"/>
      <c r="IGM279" s="314"/>
      <c r="IGN279" s="314"/>
      <c r="IGO279" s="314"/>
      <c r="IGP279" s="314"/>
      <c r="IGQ279" s="314"/>
      <c r="IGR279" s="314"/>
      <c r="IGS279" s="314"/>
      <c r="IGT279" s="314"/>
      <c r="IGU279" s="314"/>
      <c r="IGV279" s="314"/>
      <c r="IGW279" s="314"/>
      <c r="IGX279" s="314"/>
      <c r="IGY279" s="314"/>
      <c r="IGZ279" s="314"/>
      <c r="IHA279" s="314"/>
      <c r="IHB279" s="314"/>
      <c r="IHC279" s="314"/>
      <c r="IHD279" s="314"/>
      <c r="IHE279" s="314"/>
      <c r="IHF279" s="314"/>
      <c r="IHG279" s="314"/>
      <c r="IHH279" s="314"/>
      <c r="IHI279" s="314"/>
      <c r="IHJ279" s="314"/>
      <c r="IHK279" s="314"/>
      <c r="IHL279" s="314"/>
      <c r="IHM279" s="314"/>
      <c r="IHN279" s="314"/>
      <c r="IHO279" s="314"/>
      <c r="IHP279" s="314"/>
      <c r="IHQ279" s="314"/>
      <c r="IHR279" s="314"/>
      <c r="IHS279" s="314"/>
      <c r="IHT279" s="314"/>
      <c r="IHU279" s="314"/>
      <c r="IHV279" s="314"/>
      <c r="IHW279" s="314"/>
      <c r="IHX279" s="314"/>
      <c r="IHY279" s="314"/>
      <c r="IHZ279" s="314"/>
      <c r="IIA279" s="314"/>
      <c r="IIB279" s="314"/>
      <c r="IIC279" s="314"/>
      <c r="IID279" s="314"/>
      <c r="IIE279" s="314"/>
      <c r="IIF279" s="314"/>
      <c r="IIG279" s="314"/>
      <c r="IIH279" s="314"/>
      <c r="III279" s="314"/>
      <c r="IIJ279" s="314"/>
      <c r="IIK279" s="314"/>
      <c r="IIL279" s="314"/>
      <c r="IIM279" s="314"/>
      <c r="IIN279" s="314"/>
      <c r="IIO279" s="314"/>
      <c r="IIP279" s="314"/>
      <c r="IIQ279" s="314"/>
      <c r="IIR279" s="314"/>
      <c r="IIS279" s="314"/>
      <c r="IIT279" s="314"/>
      <c r="IIU279" s="314"/>
      <c r="IIV279" s="314"/>
      <c r="IIW279" s="314"/>
      <c r="IIX279" s="314"/>
      <c r="IIY279" s="314"/>
      <c r="IIZ279" s="314"/>
      <c r="IJA279" s="314"/>
      <c r="IJB279" s="314"/>
      <c r="IJC279" s="314"/>
      <c r="IJD279" s="314"/>
      <c r="IJE279" s="314"/>
      <c r="IJF279" s="314"/>
      <c r="IJG279" s="314"/>
      <c r="IJH279" s="314"/>
      <c r="IJI279" s="314"/>
      <c r="IJJ279" s="314"/>
      <c r="IJK279" s="314"/>
      <c r="IJL279" s="314"/>
      <c r="IJM279" s="314"/>
      <c r="IJN279" s="314"/>
      <c r="IJO279" s="314"/>
      <c r="IJP279" s="314"/>
      <c r="IJQ279" s="314"/>
      <c r="IJR279" s="314"/>
      <c r="IJS279" s="314"/>
      <c r="IJT279" s="314"/>
      <c r="IJU279" s="314"/>
      <c r="IJV279" s="314"/>
      <c r="IJW279" s="314"/>
      <c r="IJX279" s="314"/>
      <c r="IJY279" s="314"/>
      <c r="IJZ279" s="314"/>
      <c r="IKA279" s="314"/>
      <c r="IKB279" s="314"/>
      <c r="IKC279" s="314"/>
      <c r="IKD279" s="314"/>
      <c r="IKE279" s="314"/>
      <c r="IKF279" s="314"/>
      <c r="IKG279" s="314"/>
      <c r="IKH279" s="314"/>
      <c r="IKI279" s="314"/>
      <c r="IKJ279" s="314"/>
      <c r="IKK279" s="314"/>
      <c r="IKL279" s="314"/>
      <c r="IKM279" s="314"/>
      <c r="IKN279" s="314"/>
      <c r="IKO279" s="314"/>
      <c r="IKP279" s="314"/>
      <c r="IKQ279" s="314"/>
      <c r="IKR279" s="314"/>
      <c r="IKS279" s="314"/>
      <c r="IKT279" s="314"/>
      <c r="IKU279" s="314"/>
      <c r="IKV279" s="314"/>
      <c r="IKW279" s="314"/>
      <c r="IKX279" s="314"/>
      <c r="IKY279" s="314"/>
      <c r="IKZ279" s="314"/>
      <c r="ILA279" s="314"/>
      <c r="ILB279" s="314"/>
      <c r="ILC279" s="314"/>
      <c r="ILD279" s="314"/>
      <c r="ILE279" s="314"/>
      <c r="ILF279" s="314"/>
      <c r="ILG279" s="314"/>
      <c r="ILH279" s="314"/>
      <c r="ILI279" s="314"/>
      <c r="ILJ279" s="314"/>
      <c r="ILK279" s="314"/>
      <c r="ILL279" s="314"/>
      <c r="ILM279" s="314"/>
      <c r="ILN279" s="314"/>
      <c r="ILO279" s="314"/>
      <c r="ILP279" s="314"/>
      <c r="ILQ279" s="314"/>
      <c r="ILR279" s="314"/>
      <c r="ILS279" s="314"/>
      <c r="ILT279" s="314"/>
      <c r="ILU279" s="314"/>
      <c r="ILV279" s="314"/>
      <c r="ILW279" s="314"/>
      <c r="ILX279" s="314"/>
      <c r="ILY279" s="314"/>
      <c r="ILZ279" s="314"/>
      <c r="IMA279" s="314"/>
      <c r="IMB279" s="314"/>
      <c r="IMC279" s="314"/>
      <c r="IMD279" s="314"/>
      <c r="IME279" s="314"/>
      <c r="IMF279" s="314"/>
      <c r="IMG279" s="314"/>
      <c r="IMH279" s="314"/>
      <c r="IMI279" s="314"/>
      <c r="IMJ279" s="314"/>
      <c r="IMK279" s="314"/>
      <c r="IML279" s="314"/>
      <c r="IMM279" s="314"/>
      <c r="IMN279" s="314"/>
      <c r="IMO279" s="314"/>
      <c r="IMP279" s="314"/>
      <c r="IMQ279" s="314"/>
      <c r="IMR279" s="314"/>
      <c r="IMS279" s="314"/>
      <c r="IMT279" s="314"/>
      <c r="IMU279" s="314"/>
      <c r="IMV279" s="314"/>
      <c r="IMW279" s="314"/>
      <c r="IMX279" s="314"/>
      <c r="IMY279" s="314"/>
      <c r="IMZ279" s="314"/>
      <c r="INA279" s="314"/>
      <c r="INB279" s="314"/>
      <c r="INC279" s="314"/>
      <c r="IND279" s="314"/>
      <c r="INE279" s="314"/>
      <c r="INF279" s="314"/>
      <c r="ING279" s="314"/>
      <c r="INH279" s="314"/>
      <c r="INI279" s="314"/>
      <c r="INJ279" s="314"/>
      <c r="INK279" s="314"/>
      <c r="INL279" s="314"/>
      <c r="INM279" s="314"/>
      <c r="INN279" s="314"/>
      <c r="INO279" s="314"/>
      <c r="INP279" s="314"/>
      <c r="INQ279" s="314"/>
      <c r="INR279" s="314"/>
      <c r="INS279" s="314"/>
      <c r="INT279" s="314"/>
      <c r="INU279" s="314"/>
      <c r="INV279" s="314"/>
      <c r="INW279" s="314"/>
      <c r="INX279" s="314"/>
      <c r="INY279" s="314"/>
      <c r="INZ279" s="314"/>
      <c r="IOA279" s="314"/>
      <c r="IOB279" s="314"/>
      <c r="IOC279" s="314"/>
      <c r="IOD279" s="314"/>
      <c r="IOE279" s="314"/>
      <c r="IOF279" s="314"/>
      <c r="IOG279" s="314"/>
      <c r="IOH279" s="314"/>
      <c r="IOI279" s="314"/>
      <c r="IOJ279" s="314"/>
      <c r="IOK279" s="314"/>
      <c r="IOL279" s="314"/>
      <c r="IOM279" s="314"/>
      <c r="ION279" s="314"/>
      <c r="IOO279" s="314"/>
      <c r="IOP279" s="314"/>
      <c r="IOQ279" s="314"/>
      <c r="IOR279" s="314"/>
      <c r="IOS279" s="314"/>
      <c r="IOT279" s="314"/>
      <c r="IOU279" s="314"/>
      <c r="IOV279" s="314"/>
      <c r="IOW279" s="314"/>
      <c r="IOX279" s="314"/>
      <c r="IOY279" s="314"/>
      <c r="IOZ279" s="314"/>
      <c r="IPA279" s="314"/>
      <c r="IPB279" s="314"/>
      <c r="IPC279" s="314"/>
      <c r="IPD279" s="314"/>
      <c r="IPE279" s="314"/>
      <c r="IPF279" s="314"/>
      <c r="IPG279" s="314"/>
      <c r="IPH279" s="314"/>
      <c r="IPI279" s="314"/>
      <c r="IPJ279" s="314"/>
      <c r="IPK279" s="314"/>
      <c r="IPL279" s="314"/>
      <c r="IPM279" s="314"/>
      <c r="IPN279" s="314"/>
      <c r="IPO279" s="314"/>
      <c r="IPP279" s="314"/>
      <c r="IPQ279" s="314"/>
      <c r="IPR279" s="314"/>
      <c r="IPS279" s="314"/>
      <c r="IPT279" s="314"/>
      <c r="IPU279" s="314"/>
      <c r="IPV279" s="314"/>
      <c r="IPW279" s="314"/>
      <c r="IPX279" s="314"/>
      <c r="IPY279" s="314"/>
      <c r="IPZ279" s="314"/>
      <c r="IQA279" s="314"/>
      <c r="IQB279" s="314"/>
      <c r="IQC279" s="314"/>
      <c r="IQD279" s="314"/>
      <c r="IQE279" s="314"/>
      <c r="IQF279" s="314"/>
      <c r="IQG279" s="314"/>
      <c r="IQH279" s="314"/>
      <c r="IQI279" s="314"/>
      <c r="IQJ279" s="314"/>
      <c r="IQK279" s="314"/>
      <c r="IQL279" s="314"/>
      <c r="IQM279" s="314"/>
      <c r="IQN279" s="314"/>
      <c r="IQO279" s="314"/>
      <c r="IQP279" s="314"/>
      <c r="IQQ279" s="314"/>
      <c r="IQR279" s="314"/>
      <c r="IQS279" s="314"/>
      <c r="IQT279" s="314"/>
      <c r="IQU279" s="314"/>
      <c r="IQV279" s="314"/>
      <c r="IQW279" s="314"/>
      <c r="IQX279" s="314"/>
      <c r="IQY279" s="314"/>
      <c r="IQZ279" s="314"/>
      <c r="IRA279" s="314"/>
      <c r="IRB279" s="314"/>
      <c r="IRC279" s="314"/>
      <c r="IRD279" s="314"/>
      <c r="IRE279" s="314"/>
      <c r="IRF279" s="314"/>
      <c r="IRG279" s="314"/>
      <c r="IRH279" s="314"/>
      <c r="IRI279" s="314"/>
      <c r="IRJ279" s="314"/>
      <c r="IRK279" s="314"/>
      <c r="IRL279" s="314"/>
      <c r="IRM279" s="314"/>
      <c r="IRN279" s="314"/>
      <c r="IRO279" s="314"/>
      <c r="IRP279" s="314"/>
      <c r="IRQ279" s="314"/>
      <c r="IRR279" s="314"/>
      <c r="IRS279" s="314"/>
      <c r="IRT279" s="314"/>
      <c r="IRU279" s="314"/>
      <c r="IRV279" s="314"/>
      <c r="IRW279" s="314"/>
      <c r="IRX279" s="314"/>
      <c r="IRY279" s="314"/>
      <c r="IRZ279" s="314"/>
      <c r="ISA279" s="314"/>
      <c r="ISB279" s="314"/>
      <c r="ISC279" s="314"/>
      <c r="ISD279" s="314"/>
      <c r="ISE279" s="314"/>
      <c r="ISF279" s="314"/>
      <c r="ISG279" s="314"/>
      <c r="ISH279" s="314"/>
      <c r="ISI279" s="314"/>
      <c r="ISJ279" s="314"/>
      <c r="ISK279" s="314"/>
      <c r="ISL279" s="314"/>
      <c r="ISM279" s="314"/>
      <c r="ISN279" s="314"/>
      <c r="ISO279" s="314"/>
      <c r="ISP279" s="314"/>
      <c r="ISQ279" s="314"/>
      <c r="ISR279" s="314"/>
      <c r="ISS279" s="314"/>
      <c r="IST279" s="314"/>
      <c r="ISU279" s="314"/>
      <c r="ISV279" s="314"/>
      <c r="ISW279" s="314"/>
      <c r="ISX279" s="314"/>
      <c r="ISY279" s="314"/>
      <c r="ISZ279" s="314"/>
      <c r="ITA279" s="314"/>
      <c r="ITB279" s="314"/>
      <c r="ITC279" s="314"/>
      <c r="ITD279" s="314"/>
      <c r="ITE279" s="314"/>
      <c r="ITF279" s="314"/>
      <c r="ITG279" s="314"/>
      <c r="ITH279" s="314"/>
      <c r="ITI279" s="314"/>
      <c r="ITJ279" s="314"/>
      <c r="ITK279" s="314"/>
      <c r="ITL279" s="314"/>
      <c r="ITM279" s="314"/>
      <c r="ITN279" s="314"/>
      <c r="ITO279" s="314"/>
      <c r="ITP279" s="314"/>
      <c r="ITQ279" s="314"/>
      <c r="ITR279" s="314"/>
      <c r="ITS279" s="314"/>
      <c r="ITT279" s="314"/>
      <c r="ITU279" s="314"/>
      <c r="ITV279" s="314"/>
      <c r="ITW279" s="314"/>
      <c r="ITX279" s="314"/>
      <c r="ITY279" s="314"/>
      <c r="ITZ279" s="314"/>
      <c r="IUA279" s="314"/>
      <c r="IUB279" s="314"/>
      <c r="IUC279" s="314"/>
      <c r="IUD279" s="314"/>
      <c r="IUE279" s="314"/>
      <c r="IUF279" s="314"/>
      <c r="IUG279" s="314"/>
      <c r="IUH279" s="314"/>
      <c r="IUI279" s="314"/>
      <c r="IUJ279" s="314"/>
      <c r="IUK279" s="314"/>
      <c r="IUL279" s="314"/>
      <c r="IUM279" s="314"/>
      <c r="IUN279" s="314"/>
      <c r="IUO279" s="314"/>
      <c r="IUP279" s="314"/>
      <c r="IUQ279" s="314"/>
      <c r="IUR279" s="314"/>
      <c r="IUS279" s="314"/>
      <c r="IUT279" s="314"/>
      <c r="IUU279" s="314"/>
      <c r="IUV279" s="314"/>
      <c r="IUW279" s="314"/>
      <c r="IUX279" s="314"/>
      <c r="IUY279" s="314"/>
      <c r="IUZ279" s="314"/>
      <c r="IVA279" s="314"/>
      <c r="IVB279" s="314"/>
      <c r="IVC279" s="314"/>
      <c r="IVD279" s="314"/>
      <c r="IVE279" s="314"/>
      <c r="IVF279" s="314"/>
      <c r="IVG279" s="314"/>
      <c r="IVH279" s="314"/>
      <c r="IVI279" s="314"/>
      <c r="IVJ279" s="314"/>
      <c r="IVK279" s="314"/>
      <c r="IVL279" s="314"/>
      <c r="IVM279" s="314"/>
      <c r="IVN279" s="314"/>
      <c r="IVO279" s="314"/>
      <c r="IVP279" s="314"/>
      <c r="IVQ279" s="314"/>
      <c r="IVR279" s="314"/>
      <c r="IVS279" s="314"/>
      <c r="IVT279" s="314"/>
      <c r="IVU279" s="314"/>
      <c r="IVV279" s="314"/>
      <c r="IVW279" s="314"/>
      <c r="IVX279" s="314"/>
      <c r="IVY279" s="314"/>
      <c r="IVZ279" s="314"/>
      <c r="IWA279" s="314"/>
      <c r="IWB279" s="314"/>
      <c r="IWC279" s="314"/>
      <c r="IWD279" s="314"/>
      <c r="IWE279" s="314"/>
      <c r="IWF279" s="314"/>
      <c r="IWG279" s="314"/>
      <c r="IWH279" s="314"/>
      <c r="IWI279" s="314"/>
      <c r="IWJ279" s="314"/>
      <c r="IWK279" s="314"/>
      <c r="IWL279" s="314"/>
      <c r="IWM279" s="314"/>
      <c r="IWN279" s="314"/>
      <c r="IWO279" s="314"/>
      <c r="IWP279" s="314"/>
      <c r="IWQ279" s="314"/>
      <c r="IWR279" s="314"/>
      <c r="IWS279" s="314"/>
      <c r="IWT279" s="314"/>
      <c r="IWU279" s="314"/>
      <c r="IWV279" s="314"/>
      <c r="IWW279" s="314"/>
      <c r="IWX279" s="314"/>
      <c r="IWY279" s="314"/>
      <c r="IWZ279" s="314"/>
      <c r="IXA279" s="314"/>
      <c r="IXB279" s="314"/>
      <c r="IXC279" s="314"/>
      <c r="IXD279" s="314"/>
      <c r="IXE279" s="314"/>
      <c r="IXF279" s="314"/>
      <c r="IXG279" s="314"/>
      <c r="IXH279" s="314"/>
      <c r="IXI279" s="314"/>
      <c r="IXJ279" s="314"/>
      <c r="IXK279" s="314"/>
      <c r="IXL279" s="314"/>
      <c r="IXM279" s="314"/>
      <c r="IXN279" s="314"/>
      <c r="IXO279" s="314"/>
      <c r="IXP279" s="314"/>
      <c r="IXQ279" s="314"/>
      <c r="IXR279" s="314"/>
      <c r="IXS279" s="314"/>
      <c r="IXT279" s="314"/>
      <c r="IXU279" s="314"/>
      <c r="IXV279" s="314"/>
      <c r="IXW279" s="314"/>
      <c r="IXX279" s="314"/>
      <c r="IXY279" s="314"/>
      <c r="IXZ279" s="314"/>
      <c r="IYA279" s="314"/>
      <c r="IYB279" s="314"/>
      <c r="IYC279" s="314"/>
      <c r="IYD279" s="314"/>
      <c r="IYE279" s="314"/>
      <c r="IYF279" s="314"/>
      <c r="IYG279" s="314"/>
      <c r="IYH279" s="314"/>
      <c r="IYI279" s="314"/>
      <c r="IYJ279" s="314"/>
      <c r="IYK279" s="314"/>
      <c r="IYL279" s="314"/>
      <c r="IYM279" s="314"/>
      <c r="IYN279" s="314"/>
      <c r="IYO279" s="314"/>
      <c r="IYP279" s="314"/>
      <c r="IYQ279" s="314"/>
      <c r="IYR279" s="314"/>
      <c r="IYS279" s="314"/>
      <c r="IYT279" s="314"/>
      <c r="IYU279" s="314"/>
      <c r="IYV279" s="314"/>
      <c r="IYW279" s="314"/>
      <c r="IYX279" s="314"/>
      <c r="IYY279" s="314"/>
      <c r="IYZ279" s="314"/>
      <c r="IZA279" s="314"/>
      <c r="IZB279" s="314"/>
      <c r="IZC279" s="314"/>
      <c r="IZD279" s="314"/>
      <c r="IZE279" s="314"/>
      <c r="IZF279" s="314"/>
      <c r="IZG279" s="314"/>
      <c r="IZH279" s="314"/>
      <c r="IZI279" s="314"/>
      <c r="IZJ279" s="314"/>
      <c r="IZK279" s="314"/>
      <c r="IZL279" s="314"/>
      <c r="IZM279" s="314"/>
      <c r="IZN279" s="314"/>
      <c r="IZO279" s="314"/>
      <c r="IZP279" s="314"/>
      <c r="IZQ279" s="314"/>
      <c r="IZR279" s="314"/>
      <c r="IZS279" s="314"/>
      <c r="IZT279" s="314"/>
      <c r="IZU279" s="314"/>
      <c r="IZV279" s="314"/>
      <c r="IZW279" s="314"/>
      <c r="IZX279" s="314"/>
      <c r="IZY279" s="314"/>
      <c r="IZZ279" s="314"/>
      <c r="JAA279" s="314"/>
      <c r="JAB279" s="314"/>
      <c r="JAC279" s="314"/>
      <c r="JAD279" s="314"/>
      <c r="JAE279" s="314"/>
      <c r="JAF279" s="314"/>
      <c r="JAG279" s="314"/>
      <c r="JAH279" s="314"/>
      <c r="JAI279" s="314"/>
      <c r="JAJ279" s="314"/>
      <c r="JAK279" s="314"/>
      <c r="JAL279" s="314"/>
      <c r="JAM279" s="314"/>
      <c r="JAN279" s="314"/>
      <c r="JAO279" s="314"/>
      <c r="JAP279" s="314"/>
      <c r="JAQ279" s="314"/>
      <c r="JAR279" s="314"/>
      <c r="JAS279" s="314"/>
      <c r="JAT279" s="314"/>
      <c r="JAU279" s="314"/>
      <c r="JAV279" s="314"/>
      <c r="JAW279" s="314"/>
      <c r="JAX279" s="314"/>
      <c r="JAY279" s="314"/>
      <c r="JAZ279" s="314"/>
      <c r="JBA279" s="314"/>
      <c r="JBB279" s="314"/>
      <c r="JBC279" s="314"/>
      <c r="JBD279" s="314"/>
      <c r="JBE279" s="314"/>
      <c r="JBF279" s="314"/>
      <c r="JBG279" s="314"/>
      <c r="JBH279" s="314"/>
      <c r="JBI279" s="314"/>
      <c r="JBJ279" s="314"/>
      <c r="JBK279" s="314"/>
      <c r="JBL279" s="314"/>
      <c r="JBM279" s="314"/>
      <c r="JBN279" s="314"/>
      <c r="JBO279" s="314"/>
      <c r="JBP279" s="314"/>
      <c r="JBQ279" s="314"/>
      <c r="JBR279" s="314"/>
      <c r="JBS279" s="314"/>
      <c r="JBT279" s="314"/>
      <c r="JBU279" s="314"/>
      <c r="JBV279" s="314"/>
      <c r="JBW279" s="314"/>
      <c r="JBX279" s="314"/>
      <c r="JBY279" s="314"/>
      <c r="JBZ279" s="314"/>
      <c r="JCA279" s="314"/>
      <c r="JCB279" s="314"/>
      <c r="JCC279" s="314"/>
      <c r="JCD279" s="314"/>
      <c r="JCE279" s="314"/>
      <c r="JCF279" s="314"/>
      <c r="JCG279" s="314"/>
      <c r="JCH279" s="314"/>
      <c r="JCI279" s="314"/>
      <c r="JCJ279" s="314"/>
      <c r="JCK279" s="314"/>
      <c r="JCL279" s="314"/>
      <c r="JCM279" s="314"/>
      <c r="JCN279" s="314"/>
      <c r="JCO279" s="314"/>
      <c r="JCP279" s="314"/>
      <c r="JCQ279" s="314"/>
      <c r="JCR279" s="314"/>
      <c r="JCS279" s="314"/>
      <c r="JCT279" s="314"/>
      <c r="JCU279" s="314"/>
      <c r="JCV279" s="314"/>
      <c r="JCW279" s="314"/>
      <c r="JCX279" s="314"/>
      <c r="JCY279" s="314"/>
      <c r="JCZ279" s="314"/>
      <c r="JDA279" s="314"/>
      <c r="JDB279" s="314"/>
      <c r="JDC279" s="314"/>
      <c r="JDD279" s="314"/>
      <c r="JDE279" s="314"/>
      <c r="JDF279" s="314"/>
      <c r="JDG279" s="314"/>
      <c r="JDH279" s="314"/>
      <c r="JDI279" s="314"/>
      <c r="JDJ279" s="314"/>
      <c r="JDK279" s="314"/>
      <c r="JDL279" s="314"/>
      <c r="JDM279" s="314"/>
      <c r="JDN279" s="314"/>
      <c r="JDO279" s="314"/>
      <c r="JDP279" s="314"/>
      <c r="JDQ279" s="314"/>
      <c r="JDR279" s="314"/>
      <c r="JDS279" s="314"/>
      <c r="JDT279" s="314"/>
      <c r="JDU279" s="314"/>
      <c r="JDV279" s="314"/>
      <c r="JDW279" s="314"/>
      <c r="JDX279" s="314"/>
      <c r="JDY279" s="314"/>
      <c r="JDZ279" s="314"/>
      <c r="JEA279" s="314"/>
      <c r="JEB279" s="314"/>
      <c r="JEC279" s="314"/>
      <c r="JED279" s="314"/>
      <c r="JEE279" s="314"/>
      <c r="JEF279" s="314"/>
      <c r="JEG279" s="314"/>
      <c r="JEH279" s="314"/>
      <c r="JEI279" s="314"/>
      <c r="JEJ279" s="314"/>
      <c r="JEK279" s="314"/>
      <c r="JEL279" s="314"/>
      <c r="JEM279" s="314"/>
      <c r="JEN279" s="314"/>
      <c r="JEO279" s="314"/>
      <c r="JEP279" s="314"/>
      <c r="JEQ279" s="314"/>
      <c r="JER279" s="314"/>
      <c r="JES279" s="314"/>
      <c r="JET279" s="314"/>
      <c r="JEU279" s="314"/>
      <c r="JEV279" s="314"/>
      <c r="JEW279" s="314"/>
      <c r="JEX279" s="314"/>
      <c r="JEY279" s="314"/>
      <c r="JEZ279" s="314"/>
      <c r="JFA279" s="314"/>
      <c r="JFB279" s="314"/>
      <c r="JFC279" s="314"/>
      <c r="JFD279" s="314"/>
      <c r="JFE279" s="314"/>
      <c r="JFF279" s="314"/>
      <c r="JFG279" s="314"/>
      <c r="JFH279" s="314"/>
      <c r="JFI279" s="314"/>
      <c r="JFJ279" s="314"/>
      <c r="JFK279" s="314"/>
      <c r="JFL279" s="314"/>
      <c r="JFM279" s="314"/>
      <c r="JFN279" s="314"/>
      <c r="JFO279" s="314"/>
      <c r="JFP279" s="314"/>
      <c r="JFQ279" s="314"/>
      <c r="JFR279" s="314"/>
      <c r="JFS279" s="314"/>
      <c r="JFT279" s="314"/>
      <c r="JFU279" s="314"/>
      <c r="JFV279" s="314"/>
      <c r="JFW279" s="314"/>
      <c r="JFX279" s="314"/>
      <c r="JFY279" s="314"/>
      <c r="JFZ279" s="314"/>
      <c r="JGA279" s="314"/>
      <c r="JGB279" s="314"/>
      <c r="JGC279" s="314"/>
      <c r="JGD279" s="314"/>
      <c r="JGE279" s="314"/>
      <c r="JGF279" s="314"/>
      <c r="JGG279" s="314"/>
      <c r="JGH279" s="314"/>
      <c r="JGI279" s="314"/>
      <c r="JGJ279" s="314"/>
      <c r="JGK279" s="314"/>
      <c r="JGL279" s="314"/>
      <c r="JGM279" s="314"/>
      <c r="JGN279" s="314"/>
      <c r="JGO279" s="314"/>
      <c r="JGP279" s="314"/>
      <c r="JGQ279" s="314"/>
      <c r="JGR279" s="314"/>
      <c r="JGS279" s="314"/>
      <c r="JGT279" s="314"/>
      <c r="JGU279" s="314"/>
      <c r="JGV279" s="314"/>
      <c r="JGW279" s="314"/>
      <c r="JGX279" s="314"/>
      <c r="JGY279" s="314"/>
      <c r="JGZ279" s="314"/>
      <c r="JHA279" s="314"/>
      <c r="JHB279" s="314"/>
      <c r="JHC279" s="314"/>
      <c r="JHD279" s="314"/>
      <c r="JHE279" s="314"/>
      <c r="JHF279" s="314"/>
      <c r="JHG279" s="314"/>
      <c r="JHH279" s="314"/>
      <c r="JHI279" s="314"/>
      <c r="JHJ279" s="314"/>
      <c r="JHK279" s="314"/>
      <c r="JHL279" s="314"/>
      <c r="JHM279" s="314"/>
      <c r="JHN279" s="314"/>
      <c r="JHO279" s="314"/>
      <c r="JHP279" s="314"/>
      <c r="JHQ279" s="314"/>
      <c r="JHR279" s="314"/>
      <c r="JHS279" s="314"/>
      <c r="JHT279" s="314"/>
      <c r="JHU279" s="314"/>
      <c r="JHV279" s="314"/>
      <c r="JHW279" s="314"/>
      <c r="JHX279" s="314"/>
      <c r="JHY279" s="314"/>
      <c r="JHZ279" s="314"/>
      <c r="JIA279" s="314"/>
      <c r="JIB279" s="314"/>
      <c r="JIC279" s="314"/>
      <c r="JID279" s="314"/>
      <c r="JIE279" s="314"/>
      <c r="JIF279" s="314"/>
      <c r="JIG279" s="314"/>
      <c r="JIH279" s="314"/>
      <c r="JII279" s="314"/>
      <c r="JIJ279" s="314"/>
      <c r="JIK279" s="314"/>
      <c r="JIL279" s="314"/>
      <c r="JIM279" s="314"/>
      <c r="JIN279" s="314"/>
      <c r="JIO279" s="314"/>
      <c r="JIP279" s="314"/>
      <c r="JIQ279" s="314"/>
      <c r="JIR279" s="314"/>
      <c r="JIS279" s="314"/>
      <c r="JIT279" s="314"/>
      <c r="JIU279" s="314"/>
      <c r="JIV279" s="314"/>
      <c r="JIW279" s="314"/>
      <c r="JIX279" s="314"/>
      <c r="JIY279" s="314"/>
      <c r="JIZ279" s="314"/>
      <c r="JJA279" s="314"/>
      <c r="JJB279" s="314"/>
      <c r="JJC279" s="314"/>
      <c r="JJD279" s="314"/>
      <c r="JJE279" s="314"/>
      <c r="JJF279" s="314"/>
      <c r="JJG279" s="314"/>
      <c r="JJH279" s="314"/>
      <c r="JJI279" s="314"/>
      <c r="JJJ279" s="314"/>
      <c r="JJK279" s="314"/>
      <c r="JJL279" s="314"/>
      <c r="JJM279" s="314"/>
      <c r="JJN279" s="314"/>
      <c r="JJO279" s="314"/>
      <c r="JJP279" s="314"/>
      <c r="JJQ279" s="314"/>
      <c r="JJR279" s="314"/>
      <c r="JJS279" s="314"/>
      <c r="JJT279" s="314"/>
      <c r="JJU279" s="314"/>
      <c r="JJV279" s="314"/>
      <c r="JJW279" s="314"/>
      <c r="JJX279" s="314"/>
      <c r="JJY279" s="314"/>
      <c r="JJZ279" s="314"/>
      <c r="JKA279" s="314"/>
      <c r="JKB279" s="314"/>
      <c r="JKC279" s="314"/>
      <c r="JKD279" s="314"/>
      <c r="JKE279" s="314"/>
      <c r="JKF279" s="314"/>
      <c r="JKG279" s="314"/>
      <c r="JKH279" s="314"/>
      <c r="JKI279" s="314"/>
      <c r="JKJ279" s="314"/>
      <c r="JKK279" s="314"/>
      <c r="JKL279" s="314"/>
      <c r="JKM279" s="314"/>
      <c r="JKN279" s="314"/>
      <c r="JKO279" s="314"/>
      <c r="JKP279" s="314"/>
      <c r="JKQ279" s="314"/>
      <c r="JKR279" s="314"/>
      <c r="JKS279" s="314"/>
      <c r="JKT279" s="314"/>
      <c r="JKU279" s="314"/>
      <c r="JKV279" s="314"/>
      <c r="JKW279" s="314"/>
      <c r="JKX279" s="314"/>
      <c r="JKY279" s="314"/>
      <c r="JKZ279" s="314"/>
      <c r="JLA279" s="314"/>
      <c r="JLB279" s="314"/>
      <c r="JLC279" s="314"/>
      <c r="JLD279" s="314"/>
      <c r="JLE279" s="314"/>
      <c r="JLF279" s="314"/>
      <c r="JLG279" s="314"/>
      <c r="JLH279" s="314"/>
      <c r="JLI279" s="314"/>
      <c r="JLJ279" s="314"/>
      <c r="JLK279" s="314"/>
      <c r="JLL279" s="314"/>
      <c r="JLM279" s="314"/>
      <c r="JLN279" s="314"/>
      <c r="JLO279" s="314"/>
      <c r="JLP279" s="314"/>
      <c r="JLQ279" s="314"/>
      <c r="JLR279" s="314"/>
      <c r="JLS279" s="314"/>
      <c r="JLT279" s="314"/>
      <c r="JLU279" s="314"/>
      <c r="JLV279" s="314"/>
      <c r="JLW279" s="314"/>
      <c r="JLX279" s="314"/>
      <c r="JLY279" s="314"/>
      <c r="JLZ279" s="314"/>
      <c r="JMA279" s="314"/>
      <c r="JMB279" s="314"/>
      <c r="JMC279" s="314"/>
      <c r="JMD279" s="314"/>
      <c r="JME279" s="314"/>
      <c r="JMF279" s="314"/>
      <c r="JMG279" s="314"/>
      <c r="JMH279" s="314"/>
      <c r="JMI279" s="314"/>
      <c r="JMJ279" s="314"/>
      <c r="JMK279" s="314"/>
      <c r="JML279" s="314"/>
      <c r="JMM279" s="314"/>
      <c r="JMN279" s="314"/>
      <c r="JMO279" s="314"/>
      <c r="JMP279" s="314"/>
      <c r="JMQ279" s="314"/>
      <c r="JMR279" s="314"/>
      <c r="JMS279" s="314"/>
      <c r="JMT279" s="314"/>
      <c r="JMU279" s="314"/>
      <c r="JMV279" s="314"/>
      <c r="JMW279" s="314"/>
      <c r="JMX279" s="314"/>
      <c r="JMY279" s="314"/>
      <c r="JMZ279" s="314"/>
      <c r="JNA279" s="314"/>
      <c r="JNB279" s="314"/>
      <c r="JNC279" s="314"/>
      <c r="JND279" s="314"/>
      <c r="JNE279" s="314"/>
      <c r="JNF279" s="314"/>
      <c r="JNG279" s="314"/>
      <c r="JNH279" s="314"/>
      <c r="JNI279" s="314"/>
      <c r="JNJ279" s="314"/>
      <c r="JNK279" s="314"/>
      <c r="JNL279" s="314"/>
      <c r="JNM279" s="314"/>
      <c r="JNN279" s="314"/>
      <c r="JNO279" s="314"/>
      <c r="JNP279" s="314"/>
      <c r="JNQ279" s="314"/>
      <c r="JNR279" s="314"/>
      <c r="JNS279" s="314"/>
      <c r="JNT279" s="314"/>
      <c r="JNU279" s="314"/>
      <c r="JNV279" s="314"/>
      <c r="JNW279" s="314"/>
      <c r="JNX279" s="314"/>
      <c r="JNY279" s="314"/>
      <c r="JNZ279" s="314"/>
      <c r="JOA279" s="314"/>
      <c r="JOB279" s="314"/>
      <c r="JOC279" s="314"/>
      <c r="JOD279" s="314"/>
      <c r="JOE279" s="314"/>
      <c r="JOF279" s="314"/>
      <c r="JOG279" s="314"/>
      <c r="JOH279" s="314"/>
      <c r="JOI279" s="314"/>
      <c r="JOJ279" s="314"/>
      <c r="JOK279" s="314"/>
      <c r="JOL279" s="314"/>
      <c r="JOM279" s="314"/>
      <c r="JON279" s="314"/>
      <c r="JOO279" s="314"/>
      <c r="JOP279" s="314"/>
      <c r="JOQ279" s="314"/>
      <c r="JOR279" s="314"/>
      <c r="JOS279" s="314"/>
      <c r="JOT279" s="314"/>
      <c r="JOU279" s="314"/>
      <c r="JOV279" s="314"/>
      <c r="JOW279" s="314"/>
      <c r="JOX279" s="314"/>
      <c r="JOY279" s="314"/>
      <c r="JOZ279" s="314"/>
      <c r="JPA279" s="314"/>
      <c r="JPB279" s="314"/>
      <c r="JPC279" s="314"/>
      <c r="JPD279" s="314"/>
      <c r="JPE279" s="314"/>
      <c r="JPF279" s="314"/>
      <c r="JPG279" s="314"/>
      <c r="JPH279" s="314"/>
      <c r="JPI279" s="314"/>
      <c r="JPJ279" s="314"/>
      <c r="JPK279" s="314"/>
      <c r="JPL279" s="314"/>
      <c r="JPM279" s="314"/>
      <c r="JPN279" s="314"/>
      <c r="JPO279" s="314"/>
      <c r="JPP279" s="314"/>
      <c r="JPQ279" s="314"/>
      <c r="JPR279" s="314"/>
      <c r="JPS279" s="314"/>
      <c r="JPT279" s="314"/>
      <c r="JPU279" s="314"/>
      <c r="JPV279" s="314"/>
      <c r="JPW279" s="314"/>
      <c r="JPX279" s="314"/>
      <c r="JPY279" s="314"/>
      <c r="JPZ279" s="314"/>
      <c r="JQA279" s="314"/>
      <c r="JQB279" s="314"/>
      <c r="JQC279" s="314"/>
      <c r="JQD279" s="314"/>
      <c r="JQE279" s="314"/>
      <c r="JQF279" s="314"/>
      <c r="JQG279" s="314"/>
      <c r="JQH279" s="314"/>
      <c r="JQI279" s="314"/>
      <c r="JQJ279" s="314"/>
      <c r="JQK279" s="314"/>
      <c r="JQL279" s="314"/>
      <c r="JQM279" s="314"/>
      <c r="JQN279" s="314"/>
      <c r="JQO279" s="314"/>
      <c r="JQP279" s="314"/>
      <c r="JQQ279" s="314"/>
      <c r="JQR279" s="314"/>
      <c r="JQS279" s="314"/>
      <c r="JQT279" s="314"/>
      <c r="JQU279" s="314"/>
      <c r="JQV279" s="314"/>
      <c r="JQW279" s="314"/>
      <c r="JQX279" s="314"/>
      <c r="JQY279" s="314"/>
      <c r="JQZ279" s="314"/>
      <c r="JRA279" s="314"/>
      <c r="JRB279" s="314"/>
      <c r="JRC279" s="314"/>
      <c r="JRD279" s="314"/>
      <c r="JRE279" s="314"/>
      <c r="JRF279" s="314"/>
      <c r="JRG279" s="314"/>
      <c r="JRH279" s="314"/>
      <c r="JRI279" s="314"/>
      <c r="JRJ279" s="314"/>
      <c r="JRK279" s="314"/>
      <c r="JRL279" s="314"/>
      <c r="JRM279" s="314"/>
      <c r="JRN279" s="314"/>
      <c r="JRO279" s="314"/>
      <c r="JRP279" s="314"/>
      <c r="JRQ279" s="314"/>
      <c r="JRR279" s="314"/>
      <c r="JRS279" s="314"/>
      <c r="JRT279" s="314"/>
      <c r="JRU279" s="314"/>
      <c r="JRV279" s="314"/>
      <c r="JRW279" s="314"/>
      <c r="JRX279" s="314"/>
      <c r="JRY279" s="314"/>
      <c r="JRZ279" s="314"/>
      <c r="JSA279" s="314"/>
      <c r="JSB279" s="314"/>
      <c r="JSC279" s="314"/>
      <c r="JSD279" s="314"/>
      <c r="JSE279" s="314"/>
      <c r="JSF279" s="314"/>
      <c r="JSG279" s="314"/>
      <c r="JSH279" s="314"/>
      <c r="JSI279" s="314"/>
      <c r="JSJ279" s="314"/>
      <c r="JSK279" s="314"/>
      <c r="JSL279" s="314"/>
      <c r="JSM279" s="314"/>
      <c r="JSN279" s="314"/>
      <c r="JSO279" s="314"/>
      <c r="JSP279" s="314"/>
      <c r="JSQ279" s="314"/>
      <c r="JSR279" s="314"/>
      <c r="JSS279" s="314"/>
      <c r="JST279" s="314"/>
      <c r="JSU279" s="314"/>
      <c r="JSV279" s="314"/>
      <c r="JSW279" s="314"/>
      <c r="JSX279" s="314"/>
      <c r="JSY279" s="314"/>
      <c r="JSZ279" s="314"/>
      <c r="JTA279" s="314"/>
      <c r="JTB279" s="314"/>
      <c r="JTC279" s="314"/>
      <c r="JTD279" s="314"/>
      <c r="JTE279" s="314"/>
      <c r="JTF279" s="314"/>
      <c r="JTG279" s="314"/>
      <c r="JTH279" s="314"/>
      <c r="JTI279" s="314"/>
      <c r="JTJ279" s="314"/>
      <c r="JTK279" s="314"/>
      <c r="JTL279" s="314"/>
      <c r="JTM279" s="314"/>
      <c r="JTN279" s="314"/>
      <c r="JTO279" s="314"/>
      <c r="JTP279" s="314"/>
      <c r="JTQ279" s="314"/>
      <c r="JTR279" s="314"/>
      <c r="JTS279" s="314"/>
      <c r="JTT279" s="314"/>
      <c r="JTU279" s="314"/>
      <c r="JTV279" s="314"/>
      <c r="JTW279" s="314"/>
      <c r="JTX279" s="314"/>
      <c r="JTY279" s="314"/>
      <c r="JTZ279" s="314"/>
      <c r="JUA279" s="314"/>
      <c r="JUB279" s="314"/>
      <c r="JUC279" s="314"/>
      <c r="JUD279" s="314"/>
      <c r="JUE279" s="314"/>
      <c r="JUF279" s="314"/>
      <c r="JUG279" s="314"/>
      <c r="JUH279" s="314"/>
      <c r="JUI279" s="314"/>
      <c r="JUJ279" s="314"/>
      <c r="JUK279" s="314"/>
      <c r="JUL279" s="314"/>
      <c r="JUM279" s="314"/>
      <c r="JUN279" s="314"/>
      <c r="JUO279" s="314"/>
      <c r="JUP279" s="314"/>
      <c r="JUQ279" s="314"/>
      <c r="JUR279" s="314"/>
      <c r="JUS279" s="314"/>
      <c r="JUT279" s="314"/>
      <c r="JUU279" s="314"/>
      <c r="JUV279" s="314"/>
      <c r="JUW279" s="314"/>
      <c r="JUX279" s="314"/>
      <c r="JUY279" s="314"/>
      <c r="JUZ279" s="314"/>
      <c r="JVA279" s="314"/>
      <c r="JVB279" s="314"/>
      <c r="JVC279" s="314"/>
      <c r="JVD279" s="314"/>
      <c r="JVE279" s="314"/>
      <c r="JVF279" s="314"/>
      <c r="JVG279" s="314"/>
      <c r="JVH279" s="314"/>
      <c r="JVI279" s="314"/>
      <c r="JVJ279" s="314"/>
      <c r="JVK279" s="314"/>
      <c r="JVL279" s="314"/>
      <c r="JVM279" s="314"/>
      <c r="JVN279" s="314"/>
      <c r="JVO279" s="314"/>
      <c r="JVP279" s="314"/>
      <c r="JVQ279" s="314"/>
      <c r="JVR279" s="314"/>
      <c r="JVS279" s="314"/>
      <c r="JVT279" s="314"/>
      <c r="JVU279" s="314"/>
      <c r="JVV279" s="314"/>
      <c r="JVW279" s="314"/>
      <c r="JVX279" s="314"/>
      <c r="JVY279" s="314"/>
      <c r="JVZ279" s="314"/>
      <c r="JWA279" s="314"/>
      <c r="JWB279" s="314"/>
      <c r="JWC279" s="314"/>
      <c r="JWD279" s="314"/>
      <c r="JWE279" s="314"/>
      <c r="JWF279" s="314"/>
      <c r="JWG279" s="314"/>
      <c r="JWH279" s="314"/>
      <c r="JWI279" s="314"/>
      <c r="JWJ279" s="314"/>
      <c r="JWK279" s="314"/>
      <c r="JWL279" s="314"/>
      <c r="JWM279" s="314"/>
      <c r="JWN279" s="314"/>
      <c r="JWO279" s="314"/>
      <c r="JWP279" s="314"/>
      <c r="JWQ279" s="314"/>
      <c r="JWR279" s="314"/>
      <c r="JWS279" s="314"/>
      <c r="JWT279" s="314"/>
      <c r="JWU279" s="314"/>
      <c r="JWV279" s="314"/>
      <c r="JWW279" s="314"/>
      <c r="JWX279" s="314"/>
      <c r="JWY279" s="314"/>
      <c r="JWZ279" s="314"/>
      <c r="JXA279" s="314"/>
      <c r="JXB279" s="314"/>
      <c r="JXC279" s="314"/>
      <c r="JXD279" s="314"/>
      <c r="JXE279" s="314"/>
      <c r="JXF279" s="314"/>
      <c r="JXG279" s="314"/>
      <c r="JXH279" s="314"/>
      <c r="JXI279" s="314"/>
      <c r="JXJ279" s="314"/>
      <c r="JXK279" s="314"/>
      <c r="JXL279" s="314"/>
      <c r="JXM279" s="314"/>
      <c r="JXN279" s="314"/>
      <c r="JXO279" s="314"/>
      <c r="JXP279" s="314"/>
      <c r="JXQ279" s="314"/>
      <c r="JXR279" s="314"/>
      <c r="JXS279" s="314"/>
      <c r="JXT279" s="314"/>
      <c r="JXU279" s="314"/>
      <c r="JXV279" s="314"/>
      <c r="JXW279" s="314"/>
      <c r="JXX279" s="314"/>
      <c r="JXY279" s="314"/>
      <c r="JXZ279" s="314"/>
      <c r="JYA279" s="314"/>
      <c r="JYB279" s="314"/>
      <c r="JYC279" s="314"/>
      <c r="JYD279" s="314"/>
      <c r="JYE279" s="314"/>
      <c r="JYF279" s="314"/>
      <c r="JYG279" s="314"/>
      <c r="JYH279" s="314"/>
      <c r="JYI279" s="314"/>
      <c r="JYJ279" s="314"/>
      <c r="JYK279" s="314"/>
      <c r="JYL279" s="314"/>
      <c r="JYM279" s="314"/>
      <c r="JYN279" s="314"/>
      <c r="JYO279" s="314"/>
      <c r="JYP279" s="314"/>
      <c r="JYQ279" s="314"/>
      <c r="JYR279" s="314"/>
      <c r="JYS279" s="314"/>
      <c r="JYT279" s="314"/>
      <c r="JYU279" s="314"/>
      <c r="JYV279" s="314"/>
      <c r="JYW279" s="314"/>
      <c r="JYX279" s="314"/>
      <c r="JYY279" s="314"/>
      <c r="JYZ279" s="314"/>
      <c r="JZA279" s="314"/>
      <c r="JZB279" s="314"/>
      <c r="JZC279" s="314"/>
      <c r="JZD279" s="314"/>
      <c r="JZE279" s="314"/>
      <c r="JZF279" s="314"/>
      <c r="JZG279" s="314"/>
      <c r="JZH279" s="314"/>
      <c r="JZI279" s="314"/>
      <c r="JZJ279" s="314"/>
      <c r="JZK279" s="314"/>
      <c r="JZL279" s="314"/>
      <c r="JZM279" s="314"/>
      <c r="JZN279" s="314"/>
      <c r="JZO279" s="314"/>
      <c r="JZP279" s="314"/>
      <c r="JZQ279" s="314"/>
      <c r="JZR279" s="314"/>
      <c r="JZS279" s="314"/>
      <c r="JZT279" s="314"/>
      <c r="JZU279" s="314"/>
      <c r="JZV279" s="314"/>
      <c r="JZW279" s="314"/>
      <c r="JZX279" s="314"/>
      <c r="JZY279" s="314"/>
      <c r="JZZ279" s="314"/>
      <c r="KAA279" s="314"/>
      <c r="KAB279" s="314"/>
      <c r="KAC279" s="314"/>
      <c r="KAD279" s="314"/>
      <c r="KAE279" s="314"/>
      <c r="KAF279" s="314"/>
      <c r="KAG279" s="314"/>
      <c r="KAH279" s="314"/>
      <c r="KAI279" s="314"/>
      <c r="KAJ279" s="314"/>
      <c r="KAK279" s="314"/>
      <c r="KAL279" s="314"/>
      <c r="KAM279" s="314"/>
      <c r="KAN279" s="314"/>
      <c r="KAO279" s="314"/>
      <c r="KAP279" s="314"/>
      <c r="KAQ279" s="314"/>
      <c r="KAR279" s="314"/>
      <c r="KAS279" s="314"/>
      <c r="KAT279" s="314"/>
      <c r="KAU279" s="314"/>
      <c r="KAV279" s="314"/>
      <c r="KAW279" s="314"/>
      <c r="KAX279" s="314"/>
      <c r="KAY279" s="314"/>
      <c r="KAZ279" s="314"/>
      <c r="KBA279" s="314"/>
      <c r="KBB279" s="314"/>
      <c r="KBC279" s="314"/>
      <c r="KBD279" s="314"/>
      <c r="KBE279" s="314"/>
      <c r="KBF279" s="314"/>
      <c r="KBG279" s="314"/>
      <c r="KBH279" s="314"/>
      <c r="KBI279" s="314"/>
      <c r="KBJ279" s="314"/>
      <c r="KBK279" s="314"/>
      <c r="KBL279" s="314"/>
      <c r="KBM279" s="314"/>
      <c r="KBN279" s="314"/>
      <c r="KBO279" s="314"/>
      <c r="KBP279" s="314"/>
      <c r="KBQ279" s="314"/>
      <c r="KBR279" s="314"/>
      <c r="KBS279" s="314"/>
      <c r="KBT279" s="314"/>
      <c r="KBU279" s="314"/>
      <c r="KBV279" s="314"/>
      <c r="KBW279" s="314"/>
      <c r="KBX279" s="314"/>
      <c r="KBY279" s="314"/>
      <c r="KBZ279" s="314"/>
      <c r="KCA279" s="314"/>
      <c r="KCB279" s="314"/>
      <c r="KCC279" s="314"/>
      <c r="KCD279" s="314"/>
      <c r="KCE279" s="314"/>
      <c r="KCF279" s="314"/>
      <c r="KCG279" s="314"/>
      <c r="KCH279" s="314"/>
      <c r="KCI279" s="314"/>
      <c r="KCJ279" s="314"/>
      <c r="KCK279" s="314"/>
      <c r="KCL279" s="314"/>
      <c r="KCM279" s="314"/>
      <c r="KCN279" s="314"/>
      <c r="KCO279" s="314"/>
      <c r="KCP279" s="314"/>
      <c r="KCQ279" s="314"/>
      <c r="KCR279" s="314"/>
      <c r="KCS279" s="314"/>
      <c r="KCT279" s="314"/>
      <c r="KCU279" s="314"/>
      <c r="KCV279" s="314"/>
      <c r="KCW279" s="314"/>
      <c r="KCX279" s="314"/>
      <c r="KCY279" s="314"/>
      <c r="KCZ279" s="314"/>
      <c r="KDA279" s="314"/>
      <c r="KDB279" s="314"/>
      <c r="KDC279" s="314"/>
      <c r="KDD279" s="314"/>
      <c r="KDE279" s="314"/>
      <c r="KDF279" s="314"/>
      <c r="KDG279" s="314"/>
      <c r="KDH279" s="314"/>
      <c r="KDI279" s="314"/>
      <c r="KDJ279" s="314"/>
      <c r="KDK279" s="314"/>
      <c r="KDL279" s="314"/>
      <c r="KDM279" s="314"/>
      <c r="KDN279" s="314"/>
      <c r="KDO279" s="314"/>
      <c r="KDP279" s="314"/>
      <c r="KDQ279" s="314"/>
      <c r="KDR279" s="314"/>
      <c r="KDS279" s="314"/>
      <c r="KDT279" s="314"/>
      <c r="KDU279" s="314"/>
      <c r="KDV279" s="314"/>
      <c r="KDW279" s="314"/>
      <c r="KDX279" s="314"/>
      <c r="KDY279" s="314"/>
      <c r="KDZ279" s="314"/>
      <c r="KEA279" s="314"/>
      <c r="KEB279" s="314"/>
      <c r="KEC279" s="314"/>
      <c r="KED279" s="314"/>
      <c r="KEE279" s="314"/>
      <c r="KEF279" s="314"/>
      <c r="KEG279" s="314"/>
      <c r="KEH279" s="314"/>
      <c r="KEI279" s="314"/>
      <c r="KEJ279" s="314"/>
      <c r="KEK279" s="314"/>
      <c r="KEL279" s="314"/>
      <c r="KEM279" s="314"/>
      <c r="KEN279" s="314"/>
      <c r="KEO279" s="314"/>
      <c r="KEP279" s="314"/>
      <c r="KEQ279" s="314"/>
      <c r="KER279" s="314"/>
      <c r="KES279" s="314"/>
      <c r="KET279" s="314"/>
      <c r="KEU279" s="314"/>
      <c r="KEV279" s="314"/>
      <c r="KEW279" s="314"/>
      <c r="KEX279" s="314"/>
      <c r="KEY279" s="314"/>
      <c r="KEZ279" s="314"/>
      <c r="KFA279" s="314"/>
      <c r="KFB279" s="314"/>
      <c r="KFC279" s="314"/>
      <c r="KFD279" s="314"/>
      <c r="KFE279" s="314"/>
      <c r="KFF279" s="314"/>
      <c r="KFG279" s="314"/>
      <c r="KFH279" s="314"/>
      <c r="KFI279" s="314"/>
      <c r="KFJ279" s="314"/>
      <c r="KFK279" s="314"/>
      <c r="KFL279" s="314"/>
      <c r="KFM279" s="314"/>
      <c r="KFN279" s="314"/>
      <c r="KFO279" s="314"/>
      <c r="KFP279" s="314"/>
      <c r="KFQ279" s="314"/>
      <c r="KFR279" s="314"/>
      <c r="KFS279" s="314"/>
      <c r="KFT279" s="314"/>
      <c r="KFU279" s="314"/>
      <c r="KFV279" s="314"/>
      <c r="KFW279" s="314"/>
      <c r="KFX279" s="314"/>
      <c r="KFY279" s="314"/>
      <c r="KFZ279" s="314"/>
      <c r="KGA279" s="314"/>
      <c r="KGB279" s="314"/>
      <c r="KGC279" s="314"/>
      <c r="KGD279" s="314"/>
      <c r="KGE279" s="314"/>
      <c r="KGF279" s="314"/>
      <c r="KGG279" s="314"/>
      <c r="KGH279" s="314"/>
      <c r="KGI279" s="314"/>
      <c r="KGJ279" s="314"/>
      <c r="KGK279" s="314"/>
      <c r="KGL279" s="314"/>
      <c r="KGM279" s="314"/>
      <c r="KGN279" s="314"/>
      <c r="KGO279" s="314"/>
      <c r="KGP279" s="314"/>
      <c r="KGQ279" s="314"/>
      <c r="KGR279" s="314"/>
      <c r="KGS279" s="314"/>
      <c r="KGT279" s="314"/>
      <c r="KGU279" s="314"/>
      <c r="KGV279" s="314"/>
      <c r="KGW279" s="314"/>
      <c r="KGX279" s="314"/>
      <c r="KGY279" s="314"/>
      <c r="KGZ279" s="314"/>
      <c r="KHA279" s="314"/>
      <c r="KHB279" s="314"/>
      <c r="KHC279" s="314"/>
      <c r="KHD279" s="314"/>
      <c r="KHE279" s="314"/>
      <c r="KHF279" s="314"/>
      <c r="KHG279" s="314"/>
      <c r="KHH279" s="314"/>
      <c r="KHI279" s="314"/>
      <c r="KHJ279" s="314"/>
      <c r="KHK279" s="314"/>
      <c r="KHL279" s="314"/>
      <c r="KHM279" s="314"/>
      <c r="KHN279" s="314"/>
      <c r="KHO279" s="314"/>
      <c r="KHP279" s="314"/>
      <c r="KHQ279" s="314"/>
      <c r="KHR279" s="314"/>
      <c r="KHS279" s="314"/>
      <c r="KHT279" s="314"/>
      <c r="KHU279" s="314"/>
      <c r="KHV279" s="314"/>
      <c r="KHW279" s="314"/>
      <c r="KHX279" s="314"/>
      <c r="KHY279" s="314"/>
      <c r="KHZ279" s="314"/>
      <c r="KIA279" s="314"/>
      <c r="KIB279" s="314"/>
      <c r="KIC279" s="314"/>
      <c r="KID279" s="314"/>
      <c r="KIE279" s="314"/>
      <c r="KIF279" s="314"/>
      <c r="KIG279" s="314"/>
      <c r="KIH279" s="314"/>
      <c r="KII279" s="314"/>
      <c r="KIJ279" s="314"/>
      <c r="KIK279" s="314"/>
      <c r="KIL279" s="314"/>
      <c r="KIM279" s="314"/>
      <c r="KIN279" s="314"/>
      <c r="KIO279" s="314"/>
      <c r="KIP279" s="314"/>
      <c r="KIQ279" s="314"/>
      <c r="KIR279" s="314"/>
      <c r="KIS279" s="314"/>
      <c r="KIT279" s="314"/>
      <c r="KIU279" s="314"/>
      <c r="KIV279" s="314"/>
      <c r="KIW279" s="314"/>
      <c r="KIX279" s="314"/>
      <c r="KIY279" s="314"/>
      <c r="KIZ279" s="314"/>
      <c r="KJA279" s="314"/>
      <c r="KJB279" s="314"/>
      <c r="KJC279" s="314"/>
      <c r="KJD279" s="314"/>
      <c r="KJE279" s="314"/>
      <c r="KJF279" s="314"/>
      <c r="KJG279" s="314"/>
      <c r="KJH279" s="314"/>
      <c r="KJI279" s="314"/>
      <c r="KJJ279" s="314"/>
      <c r="KJK279" s="314"/>
      <c r="KJL279" s="314"/>
      <c r="KJM279" s="314"/>
      <c r="KJN279" s="314"/>
      <c r="KJO279" s="314"/>
      <c r="KJP279" s="314"/>
      <c r="KJQ279" s="314"/>
      <c r="KJR279" s="314"/>
      <c r="KJS279" s="314"/>
      <c r="KJT279" s="314"/>
      <c r="KJU279" s="314"/>
      <c r="KJV279" s="314"/>
      <c r="KJW279" s="314"/>
      <c r="KJX279" s="314"/>
      <c r="KJY279" s="314"/>
      <c r="KJZ279" s="314"/>
      <c r="KKA279" s="314"/>
      <c r="KKB279" s="314"/>
      <c r="KKC279" s="314"/>
      <c r="KKD279" s="314"/>
      <c r="KKE279" s="314"/>
      <c r="KKF279" s="314"/>
      <c r="KKG279" s="314"/>
      <c r="KKH279" s="314"/>
      <c r="KKI279" s="314"/>
      <c r="KKJ279" s="314"/>
      <c r="KKK279" s="314"/>
      <c r="KKL279" s="314"/>
      <c r="KKM279" s="314"/>
      <c r="KKN279" s="314"/>
      <c r="KKO279" s="314"/>
      <c r="KKP279" s="314"/>
      <c r="KKQ279" s="314"/>
      <c r="KKR279" s="314"/>
      <c r="KKS279" s="314"/>
      <c r="KKT279" s="314"/>
      <c r="KKU279" s="314"/>
      <c r="KKV279" s="314"/>
      <c r="KKW279" s="314"/>
      <c r="KKX279" s="314"/>
      <c r="KKY279" s="314"/>
      <c r="KKZ279" s="314"/>
      <c r="KLA279" s="314"/>
      <c r="KLB279" s="314"/>
      <c r="KLC279" s="314"/>
      <c r="KLD279" s="314"/>
      <c r="KLE279" s="314"/>
      <c r="KLF279" s="314"/>
      <c r="KLG279" s="314"/>
      <c r="KLH279" s="314"/>
      <c r="KLI279" s="314"/>
      <c r="KLJ279" s="314"/>
      <c r="KLK279" s="314"/>
      <c r="KLL279" s="314"/>
      <c r="KLM279" s="314"/>
      <c r="KLN279" s="314"/>
      <c r="KLO279" s="314"/>
      <c r="KLP279" s="314"/>
      <c r="KLQ279" s="314"/>
      <c r="KLR279" s="314"/>
      <c r="KLS279" s="314"/>
      <c r="KLT279" s="314"/>
      <c r="KLU279" s="314"/>
      <c r="KLV279" s="314"/>
      <c r="KLW279" s="314"/>
      <c r="KLX279" s="314"/>
      <c r="KLY279" s="314"/>
      <c r="KLZ279" s="314"/>
      <c r="KMA279" s="314"/>
      <c r="KMB279" s="314"/>
      <c r="KMC279" s="314"/>
      <c r="KMD279" s="314"/>
      <c r="KME279" s="314"/>
      <c r="KMF279" s="314"/>
      <c r="KMG279" s="314"/>
      <c r="KMH279" s="314"/>
      <c r="KMI279" s="314"/>
      <c r="KMJ279" s="314"/>
      <c r="KMK279" s="314"/>
      <c r="KML279" s="314"/>
      <c r="KMM279" s="314"/>
      <c r="KMN279" s="314"/>
      <c r="KMO279" s="314"/>
      <c r="KMP279" s="314"/>
      <c r="KMQ279" s="314"/>
      <c r="KMR279" s="314"/>
      <c r="KMS279" s="314"/>
      <c r="KMT279" s="314"/>
      <c r="KMU279" s="314"/>
      <c r="KMV279" s="314"/>
      <c r="KMW279" s="314"/>
      <c r="KMX279" s="314"/>
      <c r="KMY279" s="314"/>
      <c r="KMZ279" s="314"/>
      <c r="KNA279" s="314"/>
      <c r="KNB279" s="314"/>
      <c r="KNC279" s="314"/>
      <c r="KND279" s="314"/>
      <c r="KNE279" s="314"/>
      <c r="KNF279" s="314"/>
      <c r="KNG279" s="314"/>
      <c r="KNH279" s="314"/>
      <c r="KNI279" s="314"/>
      <c r="KNJ279" s="314"/>
      <c r="KNK279" s="314"/>
      <c r="KNL279" s="314"/>
      <c r="KNM279" s="314"/>
      <c r="KNN279" s="314"/>
      <c r="KNO279" s="314"/>
      <c r="KNP279" s="314"/>
      <c r="KNQ279" s="314"/>
      <c r="KNR279" s="314"/>
      <c r="KNS279" s="314"/>
      <c r="KNT279" s="314"/>
      <c r="KNU279" s="314"/>
      <c r="KNV279" s="314"/>
      <c r="KNW279" s="314"/>
      <c r="KNX279" s="314"/>
      <c r="KNY279" s="314"/>
      <c r="KNZ279" s="314"/>
      <c r="KOA279" s="314"/>
      <c r="KOB279" s="314"/>
      <c r="KOC279" s="314"/>
      <c r="KOD279" s="314"/>
      <c r="KOE279" s="314"/>
      <c r="KOF279" s="314"/>
      <c r="KOG279" s="314"/>
      <c r="KOH279" s="314"/>
      <c r="KOI279" s="314"/>
      <c r="KOJ279" s="314"/>
      <c r="KOK279" s="314"/>
      <c r="KOL279" s="314"/>
      <c r="KOM279" s="314"/>
      <c r="KON279" s="314"/>
      <c r="KOO279" s="314"/>
      <c r="KOP279" s="314"/>
      <c r="KOQ279" s="314"/>
      <c r="KOR279" s="314"/>
      <c r="KOS279" s="314"/>
      <c r="KOT279" s="314"/>
      <c r="KOU279" s="314"/>
      <c r="KOV279" s="314"/>
      <c r="KOW279" s="314"/>
      <c r="KOX279" s="314"/>
      <c r="KOY279" s="314"/>
      <c r="KOZ279" s="314"/>
      <c r="KPA279" s="314"/>
      <c r="KPB279" s="314"/>
      <c r="KPC279" s="314"/>
      <c r="KPD279" s="314"/>
      <c r="KPE279" s="314"/>
      <c r="KPF279" s="314"/>
      <c r="KPG279" s="314"/>
      <c r="KPH279" s="314"/>
      <c r="KPI279" s="314"/>
      <c r="KPJ279" s="314"/>
      <c r="KPK279" s="314"/>
      <c r="KPL279" s="314"/>
      <c r="KPM279" s="314"/>
      <c r="KPN279" s="314"/>
      <c r="KPO279" s="314"/>
      <c r="KPP279" s="314"/>
      <c r="KPQ279" s="314"/>
      <c r="KPR279" s="314"/>
      <c r="KPS279" s="314"/>
      <c r="KPT279" s="314"/>
      <c r="KPU279" s="314"/>
      <c r="KPV279" s="314"/>
      <c r="KPW279" s="314"/>
      <c r="KPX279" s="314"/>
      <c r="KPY279" s="314"/>
      <c r="KPZ279" s="314"/>
      <c r="KQA279" s="314"/>
      <c r="KQB279" s="314"/>
      <c r="KQC279" s="314"/>
      <c r="KQD279" s="314"/>
      <c r="KQE279" s="314"/>
      <c r="KQF279" s="314"/>
      <c r="KQG279" s="314"/>
      <c r="KQH279" s="314"/>
      <c r="KQI279" s="314"/>
      <c r="KQJ279" s="314"/>
      <c r="KQK279" s="314"/>
      <c r="KQL279" s="314"/>
      <c r="KQM279" s="314"/>
      <c r="KQN279" s="314"/>
      <c r="KQO279" s="314"/>
      <c r="KQP279" s="314"/>
      <c r="KQQ279" s="314"/>
      <c r="KQR279" s="314"/>
      <c r="KQS279" s="314"/>
      <c r="KQT279" s="314"/>
      <c r="KQU279" s="314"/>
      <c r="KQV279" s="314"/>
      <c r="KQW279" s="314"/>
      <c r="KQX279" s="314"/>
      <c r="KQY279" s="314"/>
      <c r="KQZ279" s="314"/>
      <c r="KRA279" s="314"/>
      <c r="KRB279" s="314"/>
      <c r="KRC279" s="314"/>
      <c r="KRD279" s="314"/>
      <c r="KRE279" s="314"/>
      <c r="KRF279" s="314"/>
      <c r="KRG279" s="314"/>
      <c r="KRH279" s="314"/>
      <c r="KRI279" s="314"/>
      <c r="KRJ279" s="314"/>
      <c r="KRK279" s="314"/>
      <c r="KRL279" s="314"/>
      <c r="KRM279" s="314"/>
      <c r="KRN279" s="314"/>
      <c r="KRO279" s="314"/>
      <c r="KRP279" s="314"/>
      <c r="KRQ279" s="314"/>
      <c r="KRR279" s="314"/>
      <c r="KRS279" s="314"/>
      <c r="KRT279" s="314"/>
      <c r="KRU279" s="314"/>
      <c r="KRV279" s="314"/>
      <c r="KRW279" s="314"/>
      <c r="KRX279" s="314"/>
      <c r="KRY279" s="314"/>
      <c r="KRZ279" s="314"/>
      <c r="KSA279" s="314"/>
      <c r="KSB279" s="314"/>
      <c r="KSC279" s="314"/>
      <c r="KSD279" s="314"/>
      <c r="KSE279" s="314"/>
      <c r="KSF279" s="314"/>
      <c r="KSG279" s="314"/>
      <c r="KSH279" s="314"/>
      <c r="KSI279" s="314"/>
      <c r="KSJ279" s="314"/>
      <c r="KSK279" s="314"/>
      <c r="KSL279" s="314"/>
      <c r="KSM279" s="314"/>
      <c r="KSN279" s="314"/>
      <c r="KSO279" s="314"/>
      <c r="KSP279" s="314"/>
      <c r="KSQ279" s="314"/>
      <c r="KSR279" s="314"/>
      <c r="KSS279" s="314"/>
      <c r="KST279" s="314"/>
      <c r="KSU279" s="314"/>
      <c r="KSV279" s="314"/>
      <c r="KSW279" s="314"/>
      <c r="KSX279" s="314"/>
      <c r="KSY279" s="314"/>
      <c r="KSZ279" s="314"/>
      <c r="KTA279" s="314"/>
      <c r="KTB279" s="314"/>
      <c r="KTC279" s="314"/>
      <c r="KTD279" s="314"/>
      <c r="KTE279" s="314"/>
      <c r="KTF279" s="314"/>
      <c r="KTG279" s="314"/>
      <c r="KTH279" s="314"/>
      <c r="KTI279" s="314"/>
      <c r="KTJ279" s="314"/>
      <c r="KTK279" s="314"/>
      <c r="KTL279" s="314"/>
      <c r="KTM279" s="314"/>
      <c r="KTN279" s="314"/>
      <c r="KTO279" s="314"/>
      <c r="KTP279" s="314"/>
      <c r="KTQ279" s="314"/>
      <c r="KTR279" s="314"/>
      <c r="KTS279" s="314"/>
      <c r="KTT279" s="314"/>
      <c r="KTU279" s="314"/>
      <c r="KTV279" s="314"/>
      <c r="KTW279" s="314"/>
      <c r="KTX279" s="314"/>
      <c r="KTY279" s="314"/>
      <c r="KTZ279" s="314"/>
      <c r="KUA279" s="314"/>
      <c r="KUB279" s="314"/>
      <c r="KUC279" s="314"/>
      <c r="KUD279" s="314"/>
      <c r="KUE279" s="314"/>
      <c r="KUF279" s="314"/>
      <c r="KUG279" s="314"/>
      <c r="KUH279" s="314"/>
      <c r="KUI279" s="314"/>
      <c r="KUJ279" s="314"/>
      <c r="KUK279" s="314"/>
      <c r="KUL279" s="314"/>
      <c r="KUM279" s="314"/>
      <c r="KUN279" s="314"/>
      <c r="KUO279" s="314"/>
      <c r="KUP279" s="314"/>
      <c r="KUQ279" s="314"/>
      <c r="KUR279" s="314"/>
      <c r="KUS279" s="314"/>
      <c r="KUT279" s="314"/>
      <c r="KUU279" s="314"/>
      <c r="KUV279" s="314"/>
      <c r="KUW279" s="314"/>
      <c r="KUX279" s="314"/>
      <c r="KUY279" s="314"/>
      <c r="KUZ279" s="314"/>
      <c r="KVA279" s="314"/>
      <c r="KVB279" s="314"/>
      <c r="KVC279" s="314"/>
      <c r="KVD279" s="314"/>
      <c r="KVE279" s="314"/>
      <c r="KVF279" s="314"/>
      <c r="KVG279" s="314"/>
      <c r="KVH279" s="314"/>
      <c r="KVI279" s="314"/>
      <c r="KVJ279" s="314"/>
      <c r="KVK279" s="314"/>
      <c r="KVL279" s="314"/>
      <c r="KVM279" s="314"/>
      <c r="KVN279" s="314"/>
      <c r="KVO279" s="314"/>
      <c r="KVP279" s="314"/>
      <c r="KVQ279" s="314"/>
      <c r="KVR279" s="314"/>
      <c r="KVS279" s="314"/>
      <c r="KVT279" s="314"/>
      <c r="KVU279" s="314"/>
      <c r="KVV279" s="314"/>
      <c r="KVW279" s="314"/>
      <c r="KVX279" s="314"/>
      <c r="KVY279" s="314"/>
      <c r="KVZ279" s="314"/>
      <c r="KWA279" s="314"/>
      <c r="KWB279" s="314"/>
      <c r="KWC279" s="314"/>
      <c r="KWD279" s="314"/>
      <c r="KWE279" s="314"/>
      <c r="KWF279" s="314"/>
      <c r="KWG279" s="314"/>
      <c r="KWH279" s="314"/>
      <c r="KWI279" s="314"/>
      <c r="KWJ279" s="314"/>
      <c r="KWK279" s="314"/>
      <c r="KWL279" s="314"/>
      <c r="KWM279" s="314"/>
      <c r="KWN279" s="314"/>
      <c r="KWO279" s="314"/>
      <c r="KWP279" s="314"/>
      <c r="KWQ279" s="314"/>
      <c r="KWR279" s="314"/>
      <c r="KWS279" s="314"/>
      <c r="KWT279" s="314"/>
      <c r="KWU279" s="314"/>
      <c r="KWV279" s="314"/>
      <c r="KWW279" s="314"/>
      <c r="KWX279" s="314"/>
      <c r="KWY279" s="314"/>
      <c r="KWZ279" s="314"/>
      <c r="KXA279" s="314"/>
      <c r="KXB279" s="314"/>
      <c r="KXC279" s="314"/>
      <c r="KXD279" s="314"/>
      <c r="KXE279" s="314"/>
      <c r="KXF279" s="314"/>
      <c r="KXG279" s="314"/>
      <c r="KXH279" s="314"/>
      <c r="KXI279" s="314"/>
      <c r="KXJ279" s="314"/>
      <c r="KXK279" s="314"/>
      <c r="KXL279" s="314"/>
      <c r="KXM279" s="314"/>
      <c r="KXN279" s="314"/>
      <c r="KXO279" s="314"/>
      <c r="KXP279" s="314"/>
      <c r="KXQ279" s="314"/>
      <c r="KXR279" s="314"/>
      <c r="KXS279" s="314"/>
      <c r="KXT279" s="314"/>
      <c r="KXU279" s="314"/>
      <c r="KXV279" s="314"/>
      <c r="KXW279" s="314"/>
      <c r="KXX279" s="314"/>
      <c r="KXY279" s="314"/>
      <c r="KXZ279" s="314"/>
      <c r="KYA279" s="314"/>
      <c r="KYB279" s="314"/>
      <c r="KYC279" s="314"/>
      <c r="KYD279" s="314"/>
      <c r="KYE279" s="314"/>
      <c r="KYF279" s="314"/>
      <c r="KYG279" s="314"/>
      <c r="KYH279" s="314"/>
      <c r="KYI279" s="314"/>
      <c r="KYJ279" s="314"/>
      <c r="KYK279" s="314"/>
      <c r="KYL279" s="314"/>
      <c r="KYM279" s="314"/>
      <c r="KYN279" s="314"/>
      <c r="KYO279" s="314"/>
      <c r="KYP279" s="314"/>
      <c r="KYQ279" s="314"/>
      <c r="KYR279" s="314"/>
      <c r="KYS279" s="314"/>
      <c r="KYT279" s="314"/>
      <c r="KYU279" s="314"/>
      <c r="KYV279" s="314"/>
      <c r="KYW279" s="314"/>
      <c r="KYX279" s="314"/>
      <c r="KYY279" s="314"/>
      <c r="KYZ279" s="314"/>
      <c r="KZA279" s="314"/>
      <c r="KZB279" s="314"/>
      <c r="KZC279" s="314"/>
      <c r="KZD279" s="314"/>
      <c r="KZE279" s="314"/>
      <c r="KZF279" s="314"/>
      <c r="KZG279" s="314"/>
      <c r="KZH279" s="314"/>
      <c r="KZI279" s="314"/>
      <c r="KZJ279" s="314"/>
      <c r="KZK279" s="314"/>
      <c r="KZL279" s="314"/>
      <c r="KZM279" s="314"/>
      <c r="KZN279" s="314"/>
      <c r="KZO279" s="314"/>
      <c r="KZP279" s="314"/>
      <c r="KZQ279" s="314"/>
      <c r="KZR279" s="314"/>
      <c r="KZS279" s="314"/>
      <c r="KZT279" s="314"/>
      <c r="KZU279" s="314"/>
      <c r="KZV279" s="314"/>
      <c r="KZW279" s="314"/>
      <c r="KZX279" s="314"/>
      <c r="KZY279" s="314"/>
      <c r="KZZ279" s="314"/>
      <c r="LAA279" s="314"/>
      <c r="LAB279" s="314"/>
      <c r="LAC279" s="314"/>
      <c r="LAD279" s="314"/>
      <c r="LAE279" s="314"/>
      <c r="LAF279" s="314"/>
      <c r="LAG279" s="314"/>
      <c r="LAH279" s="314"/>
      <c r="LAI279" s="314"/>
      <c r="LAJ279" s="314"/>
      <c r="LAK279" s="314"/>
      <c r="LAL279" s="314"/>
      <c r="LAM279" s="314"/>
      <c r="LAN279" s="314"/>
      <c r="LAO279" s="314"/>
      <c r="LAP279" s="314"/>
      <c r="LAQ279" s="314"/>
      <c r="LAR279" s="314"/>
      <c r="LAS279" s="314"/>
      <c r="LAT279" s="314"/>
      <c r="LAU279" s="314"/>
      <c r="LAV279" s="314"/>
      <c r="LAW279" s="314"/>
      <c r="LAX279" s="314"/>
      <c r="LAY279" s="314"/>
      <c r="LAZ279" s="314"/>
      <c r="LBA279" s="314"/>
      <c r="LBB279" s="314"/>
      <c r="LBC279" s="314"/>
      <c r="LBD279" s="314"/>
      <c r="LBE279" s="314"/>
      <c r="LBF279" s="314"/>
      <c r="LBG279" s="314"/>
      <c r="LBH279" s="314"/>
      <c r="LBI279" s="314"/>
      <c r="LBJ279" s="314"/>
      <c r="LBK279" s="314"/>
      <c r="LBL279" s="314"/>
      <c r="LBM279" s="314"/>
      <c r="LBN279" s="314"/>
      <c r="LBO279" s="314"/>
      <c r="LBP279" s="314"/>
      <c r="LBQ279" s="314"/>
      <c r="LBR279" s="314"/>
      <c r="LBS279" s="314"/>
      <c r="LBT279" s="314"/>
      <c r="LBU279" s="314"/>
      <c r="LBV279" s="314"/>
      <c r="LBW279" s="314"/>
      <c r="LBX279" s="314"/>
      <c r="LBY279" s="314"/>
      <c r="LBZ279" s="314"/>
      <c r="LCA279" s="314"/>
      <c r="LCB279" s="314"/>
      <c r="LCC279" s="314"/>
      <c r="LCD279" s="314"/>
      <c r="LCE279" s="314"/>
      <c r="LCF279" s="314"/>
      <c r="LCG279" s="314"/>
      <c r="LCH279" s="314"/>
      <c r="LCI279" s="314"/>
      <c r="LCJ279" s="314"/>
      <c r="LCK279" s="314"/>
      <c r="LCL279" s="314"/>
      <c r="LCM279" s="314"/>
      <c r="LCN279" s="314"/>
      <c r="LCO279" s="314"/>
      <c r="LCP279" s="314"/>
      <c r="LCQ279" s="314"/>
      <c r="LCR279" s="314"/>
      <c r="LCS279" s="314"/>
      <c r="LCT279" s="314"/>
      <c r="LCU279" s="314"/>
      <c r="LCV279" s="314"/>
      <c r="LCW279" s="314"/>
      <c r="LCX279" s="314"/>
      <c r="LCY279" s="314"/>
      <c r="LCZ279" s="314"/>
      <c r="LDA279" s="314"/>
      <c r="LDB279" s="314"/>
      <c r="LDC279" s="314"/>
      <c r="LDD279" s="314"/>
      <c r="LDE279" s="314"/>
      <c r="LDF279" s="314"/>
      <c r="LDG279" s="314"/>
      <c r="LDH279" s="314"/>
      <c r="LDI279" s="314"/>
      <c r="LDJ279" s="314"/>
      <c r="LDK279" s="314"/>
      <c r="LDL279" s="314"/>
      <c r="LDM279" s="314"/>
      <c r="LDN279" s="314"/>
      <c r="LDO279" s="314"/>
      <c r="LDP279" s="314"/>
      <c r="LDQ279" s="314"/>
      <c r="LDR279" s="314"/>
      <c r="LDS279" s="314"/>
      <c r="LDT279" s="314"/>
      <c r="LDU279" s="314"/>
      <c r="LDV279" s="314"/>
      <c r="LDW279" s="314"/>
      <c r="LDX279" s="314"/>
      <c r="LDY279" s="314"/>
      <c r="LDZ279" s="314"/>
      <c r="LEA279" s="314"/>
      <c r="LEB279" s="314"/>
      <c r="LEC279" s="314"/>
      <c r="LED279" s="314"/>
      <c r="LEE279" s="314"/>
      <c r="LEF279" s="314"/>
      <c r="LEG279" s="314"/>
      <c r="LEH279" s="314"/>
      <c r="LEI279" s="314"/>
      <c r="LEJ279" s="314"/>
      <c r="LEK279" s="314"/>
      <c r="LEL279" s="314"/>
      <c r="LEM279" s="314"/>
      <c r="LEN279" s="314"/>
      <c r="LEO279" s="314"/>
      <c r="LEP279" s="314"/>
      <c r="LEQ279" s="314"/>
      <c r="LER279" s="314"/>
      <c r="LES279" s="314"/>
      <c r="LET279" s="314"/>
      <c r="LEU279" s="314"/>
      <c r="LEV279" s="314"/>
      <c r="LEW279" s="314"/>
      <c r="LEX279" s="314"/>
      <c r="LEY279" s="314"/>
      <c r="LEZ279" s="314"/>
      <c r="LFA279" s="314"/>
      <c r="LFB279" s="314"/>
      <c r="LFC279" s="314"/>
      <c r="LFD279" s="314"/>
      <c r="LFE279" s="314"/>
      <c r="LFF279" s="314"/>
      <c r="LFG279" s="314"/>
      <c r="LFH279" s="314"/>
      <c r="LFI279" s="314"/>
      <c r="LFJ279" s="314"/>
      <c r="LFK279" s="314"/>
      <c r="LFL279" s="314"/>
      <c r="LFM279" s="314"/>
      <c r="LFN279" s="314"/>
      <c r="LFO279" s="314"/>
      <c r="LFP279" s="314"/>
      <c r="LFQ279" s="314"/>
      <c r="LFR279" s="314"/>
      <c r="LFS279" s="314"/>
      <c r="LFT279" s="314"/>
      <c r="LFU279" s="314"/>
      <c r="LFV279" s="314"/>
      <c r="LFW279" s="314"/>
      <c r="LFX279" s="314"/>
      <c r="LFY279" s="314"/>
      <c r="LFZ279" s="314"/>
      <c r="LGA279" s="314"/>
      <c r="LGB279" s="314"/>
      <c r="LGC279" s="314"/>
      <c r="LGD279" s="314"/>
      <c r="LGE279" s="314"/>
      <c r="LGF279" s="314"/>
      <c r="LGG279" s="314"/>
      <c r="LGH279" s="314"/>
      <c r="LGI279" s="314"/>
      <c r="LGJ279" s="314"/>
      <c r="LGK279" s="314"/>
      <c r="LGL279" s="314"/>
      <c r="LGM279" s="314"/>
      <c r="LGN279" s="314"/>
      <c r="LGO279" s="314"/>
      <c r="LGP279" s="314"/>
      <c r="LGQ279" s="314"/>
      <c r="LGR279" s="314"/>
      <c r="LGS279" s="314"/>
      <c r="LGT279" s="314"/>
      <c r="LGU279" s="314"/>
      <c r="LGV279" s="314"/>
      <c r="LGW279" s="314"/>
      <c r="LGX279" s="314"/>
      <c r="LGY279" s="314"/>
      <c r="LGZ279" s="314"/>
      <c r="LHA279" s="314"/>
      <c r="LHB279" s="314"/>
      <c r="LHC279" s="314"/>
      <c r="LHD279" s="314"/>
      <c r="LHE279" s="314"/>
      <c r="LHF279" s="314"/>
      <c r="LHG279" s="314"/>
      <c r="LHH279" s="314"/>
      <c r="LHI279" s="314"/>
      <c r="LHJ279" s="314"/>
      <c r="LHK279" s="314"/>
      <c r="LHL279" s="314"/>
      <c r="LHM279" s="314"/>
      <c r="LHN279" s="314"/>
      <c r="LHO279" s="314"/>
      <c r="LHP279" s="314"/>
      <c r="LHQ279" s="314"/>
      <c r="LHR279" s="314"/>
      <c r="LHS279" s="314"/>
      <c r="LHT279" s="314"/>
      <c r="LHU279" s="314"/>
      <c r="LHV279" s="314"/>
      <c r="LHW279" s="314"/>
      <c r="LHX279" s="314"/>
      <c r="LHY279" s="314"/>
      <c r="LHZ279" s="314"/>
      <c r="LIA279" s="314"/>
      <c r="LIB279" s="314"/>
      <c r="LIC279" s="314"/>
      <c r="LID279" s="314"/>
      <c r="LIE279" s="314"/>
      <c r="LIF279" s="314"/>
      <c r="LIG279" s="314"/>
      <c r="LIH279" s="314"/>
      <c r="LII279" s="314"/>
      <c r="LIJ279" s="314"/>
      <c r="LIK279" s="314"/>
      <c r="LIL279" s="314"/>
      <c r="LIM279" s="314"/>
      <c r="LIN279" s="314"/>
      <c r="LIO279" s="314"/>
      <c r="LIP279" s="314"/>
      <c r="LIQ279" s="314"/>
      <c r="LIR279" s="314"/>
      <c r="LIS279" s="314"/>
      <c r="LIT279" s="314"/>
      <c r="LIU279" s="314"/>
      <c r="LIV279" s="314"/>
      <c r="LIW279" s="314"/>
      <c r="LIX279" s="314"/>
      <c r="LIY279" s="314"/>
      <c r="LIZ279" s="314"/>
      <c r="LJA279" s="314"/>
      <c r="LJB279" s="314"/>
      <c r="LJC279" s="314"/>
      <c r="LJD279" s="314"/>
      <c r="LJE279" s="314"/>
      <c r="LJF279" s="314"/>
      <c r="LJG279" s="314"/>
      <c r="LJH279" s="314"/>
      <c r="LJI279" s="314"/>
      <c r="LJJ279" s="314"/>
      <c r="LJK279" s="314"/>
      <c r="LJL279" s="314"/>
      <c r="LJM279" s="314"/>
      <c r="LJN279" s="314"/>
      <c r="LJO279" s="314"/>
      <c r="LJP279" s="314"/>
      <c r="LJQ279" s="314"/>
      <c r="LJR279" s="314"/>
      <c r="LJS279" s="314"/>
      <c r="LJT279" s="314"/>
      <c r="LJU279" s="314"/>
      <c r="LJV279" s="314"/>
      <c r="LJW279" s="314"/>
      <c r="LJX279" s="314"/>
      <c r="LJY279" s="314"/>
      <c r="LJZ279" s="314"/>
      <c r="LKA279" s="314"/>
      <c r="LKB279" s="314"/>
      <c r="LKC279" s="314"/>
      <c r="LKD279" s="314"/>
      <c r="LKE279" s="314"/>
      <c r="LKF279" s="314"/>
      <c r="LKG279" s="314"/>
      <c r="LKH279" s="314"/>
      <c r="LKI279" s="314"/>
      <c r="LKJ279" s="314"/>
      <c r="LKK279" s="314"/>
      <c r="LKL279" s="314"/>
      <c r="LKM279" s="314"/>
      <c r="LKN279" s="314"/>
      <c r="LKO279" s="314"/>
      <c r="LKP279" s="314"/>
      <c r="LKQ279" s="314"/>
      <c r="LKR279" s="314"/>
      <c r="LKS279" s="314"/>
      <c r="LKT279" s="314"/>
      <c r="LKU279" s="314"/>
      <c r="LKV279" s="314"/>
      <c r="LKW279" s="314"/>
      <c r="LKX279" s="314"/>
      <c r="LKY279" s="314"/>
      <c r="LKZ279" s="314"/>
      <c r="LLA279" s="314"/>
      <c r="LLB279" s="314"/>
      <c r="LLC279" s="314"/>
      <c r="LLD279" s="314"/>
      <c r="LLE279" s="314"/>
      <c r="LLF279" s="314"/>
      <c r="LLG279" s="314"/>
      <c r="LLH279" s="314"/>
      <c r="LLI279" s="314"/>
      <c r="LLJ279" s="314"/>
      <c r="LLK279" s="314"/>
      <c r="LLL279" s="314"/>
      <c r="LLM279" s="314"/>
      <c r="LLN279" s="314"/>
      <c r="LLO279" s="314"/>
      <c r="LLP279" s="314"/>
      <c r="LLQ279" s="314"/>
      <c r="LLR279" s="314"/>
      <c r="LLS279" s="314"/>
      <c r="LLT279" s="314"/>
      <c r="LLU279" s="314"/>
      <c r="LLV279" s="314"/>
      <c r="LLW279" s="314"/>
      <c r="LLX279" s="314"/>
      <c r="LLY279" s="314"/>
      <c r="LLZ279" s="314"/>
      <c r="LMA279" s="314"/>
      <c r="LMB279" s="314"/>
      <c r="LMC279" s="314"/>
      <c r="LMD279" s="314"/>
      <c r="LME279" s="314"/>
      <c r="LMF279" s="314"/>
      <c r="LMG279" s="314"/>
      <c r="LMH279" s="314"/>
      <c r="LMI279" s="314"/>
      <c r="LMJ279" s="314"/>
      <c r="LMK279" s="314"/>
      <c r="LML279" s="314"/>
      <c r="LMM279" s="314"/>
      <c r="LMN279" s="314"/>
      <c r="LMO279" s="314"/>
      <c r="LMP279" s="314"/>
      <c r="LMQ279" s="314"/>
      <c r="LMR279" s="314"/>
      <c r="LMS279" s="314"/>
      <c r="LMT279" s="314"/>
      <c r="LMU279" s="314"/>
      <c r="LMV279" s="314"/>
      <c r="LMW279" s="314"/>
      <c r="LMX279" s="314"/>
      <c r="LMY279" s="314"/>
      <c r="LMZ279" s="314"/>
      <c r="LNA279" s="314"/>
      <c r="LNB279" s="314"/>
      <c r="LNC279" s="314"/>
      <c r="LND279" s="314"/>
      <c r="LNE279" s="314"/>
      <c r="LNF279" s="314"/>
      <c r="LNG279" s="314"/>
      <c r="LNH279" s="314"/>
      <c r="LNI279" s="314"/>
      <c r="LNJ279" s="314"/>
      <c r="LNK279" s="314"/>
      <c r="LNL279" s="314"/>
      <c r="LNM279" s="314"/>
      <c r="LNN279" s="314"/>
      <c r="LNO279" s="314"/>
      <c r="LNP279" s="314"/>
      <c r="LNQ279" s="314"/>
      <c r="LNR279" s="314"/>
      <c r="LNS279" s="314"/>
      <c r="LNT279" s="314"/>
      <c r="LNU279" s="314"/>
      <c r="LNV279" s="314"/>
      <c r="LNW279" s="314"/>
      <c r="LNX279" s="314"/>
      <c r="LNY279" s="314"/>
      <c r="LNZ279" s="314"/>
      <c r="LOA279" s="314"/>
      <c r="LOB279" s="314"/>
      <c r="LOC279" s="314"/>
      <c r="LOD279" s="314"/>
      <c r="LOE279" s="314"/>
      <c r="LOF279" s="314"/>
      <c r="LOG279" s="314"/>
      <c r="LOH279" s="314"/>
      <c r="LOI279" s="314"/>
      <c r="LOJ279" s="314"/>
      <c r="LOK279" s="314"/>
      <c r="LOL279" s="314"/>
      <c r="LOM279" s="314"/>
      <c r="LON279" s="314"/>
      <c r="LOO279" s="314"/>
      <c r="LOP279" s="314"/>
      <c r="LOQ279" s="314"/>
      <c r="LOR279" s="314"/>
      <c r="LOS279" s="314"/>
      <c r="LOT279" s="314"/>
      <c r="LOU279" s="314"/>
      <c r="LOV279" s="314"/>
      <c r="LOW279" s="314"/>
      <c r="LOX279" s="314"/>
      <c r="LOY279" s="314"/>
      <c r="LOZ279" s="314"/>
      <c r="LPA279" s="314"/>
      <c r="LPB279" s="314"/>
      <c r="LPC279" s="314"/>
      <c r="LPD279" s="314"/>
      <c r="LPE279" s="314"/>
      <c r="LPF279" s="314"/>
      <c r="LPG279" s="314"/>
      <c r="LPH279" s="314"/>
      <c r="LPI279" s="314"/>
      <c r="LPJ279" s="314"/>
      <c r="LPK279" s="314"/>
      <c r="LPL279" s="314"/>
      <c r="LPM279" s="314"/>
      <c r="LPN279" s="314"/>
      <c r="LPO279" s="314"/>
      <c r="LPP279" s="314"/>
      <c r="LPQ279" s="314"/>
      <c r="LPR279" s="314"/>
      <c r="LPS279" s="314"/>
      <c r="LPT279" s="314"/>
      <c r="LPU279" s="314"/>
      <c r="LPV279" s="314"/>
      <c r="LPW279" s="314"/>
      <c r="LPX279" s="314"/>
      <c r="LPY279" s="314"/>
      <c r="LPZ279" s="314"/>
      <c r="LQA279" s="314"/>
      <c r="LQB279" s="314"/>
      <c r="LQC279" s="314"/>
      <c r="LQD279" s="314"/>
      <c r="LQE279" s="314"/>
      <c r="LQF279" s="314"/>
      <c r="LQG279" s="314"/>
      <c r="LQH279" s="314"/>
      <c r="LQI279" s="314"/>
      <c r="LQJ279" s="314"/>
      <c r="LQK279" s="314"/>
      <c r="LQL279" s="314"/>
      <c r="LQM279" s="314"/>
      <c r="LQN279" s="314"/>
      <c r="LQO279" s="314"/>
      <c r="LQP279" s="314"/>
      <c r="LQQ279" s="314"/>
      <c r="LQR279" s="314"/>
      <c r="LQS279" s="314"/>
      <c r="LQT279" s="314"/>
      <c r="LQU279" s="314"/>
      <c r="LQV279" s="314"/>
      <c r="LQW279" s="314"/>
      <c r="LQX279" s="314"/>
      <c r="LQY279" s="314"/>
      <c r="LQZ279" s="314"/>
      <c r="LRA279" s="314"/>
      <c r="LRB279" s="314"/>
      <c r="LRC279" s="314"/>
      <c r="LRD279" s="314"/>
      <c r="LRE279" s="314"/>
      <c r="LRF279" s="314"/>
      <c r="LRG279" s="314"/>
      <c r="LRH279" s="314"/>
      <c r="LRI279" s="314"/>
      <c r="LRJ279" s="314"/>
      <c r="LRK279" s="314"/>
      <c r="LRL279" s="314"/>
      <c r="LRM279" s="314"/>
      <c r="LRN279" s="314"/>
      <c r="LRO279" s="314"/>
      <c r="LRP279" s="314"/>
      <c r="LRQ279" s="314"/>
      <c r="LRR279" s="314"/>
      <c r="LRS279" s="314"/>
      <c r="LRT279" s="314"/>
      <c r="LRU279" s="314"/>
      <c r="LRV279" s="314"/>
      <c r="LRW279" s="314"/>
      <c r="LRX279" s="314"/>
      <c r="LRY279" s="314"/>
      <c r="LRZ279" s="314"/>
      <c r="LSA279" s="314"/>
      <c r="LSB279" s="314"/>
      <c r="LSC279" s="314"/>
      <c r="LSD279" s="314"/>
      <c r="LSE279" s="314"/>
      <c r="LSF279" s="314"/>
      <c r="LSG279" s="314"/>
      <c r="LSH279" s="314"/>
      <c r="LSI279" s="314"/>
      <c r="LSJ279" s="314"/>
      <c r="LSK279" s="314"/>
      <c r="LSL279" s="314"/>
      <c r="LSM279" s="314"/>
      <c r="LSN279" s="314"/>
      <c r="LSO279" s="314"/>
      <c r="LSP279" s="314"/>
      <c r="LSQ279" s="314"/>
      <c r="LSR279" s="314"/>
      <c r="LSS279" s="314"/>
      <c r="LST279" s="314"/>
      <c r="LSU279" s="314"/>
      <c r="LSV279" s="314"/>
      <c r="LSW279" s="314"/>
      <c r="LSX279" s="314"/>
      <c r="LSY279" s="314"/>
      <c r="LSZ279" s="314"/>
      <c r="LTA279" s="314"/>
      <c r="LTB279" s="314"/>
      <c r="LTC279" s="314"/>
      <c r="LTD279" s="314"/>
      <c r="LTE279" s="314"/>
      <c r="LTF279" s="314"/>
      <c r="LTG279" s="314"/>
      <c r="LTH279" s="314"/>
      <c r="LTI279" s="314"/>
      <c r="LTJ279" s="314"/>
      <c r="LTK279" s="314"/>
      <c r="LTL279" s="314"/>
      <c r="LTM279" s="314"/>
      <c r="LTN279" s="314"/>
      <c r="LTO279" s="314"/>
      <c r="LTP279" s="314"/>
      <c r="LTQ279" s="314"/>
      <c r="LTR279" s="314"/>
      <c r="LTS279" s="314"/>
      <c r="LTT279" s="314"/>
      <c r="LTU279" s="314"/>
      <c r="LTV279" s="314"/>
      <c r="LTW279" s="314"/>
      <c r="LTX279" s="314"/>
      <c r="LTY279" s="314"/>
      <c r="LTZ279" s="314"/>
      <c r="LUA279" s="314"/>
      <c r="LUB279" s="314"/>
      <c r="LUC279" s="314"/>
      <c r="LUD279" s="314"/>
      <c r="LUE279" s="314"/>
      <c r="LUF279" s="314"/>
      <c r="LUG279" s="314"/>
      <c r="LUH279" s="314"/>
      <c r="LUI279" s="314"/>
      <c r="LUJ279" s="314"/>
      <c r="LUK279" s="314"/>
      <c r="LUL279" s="314"/>
      <c r="LUM279" s="314"/>
      <c r="LUN279" s="314"/>
      <c r="LUO279" s="314"/>
      <c r="LUP279" s="314"/>
      <c r="LUQ279" s="314"/>
      <c r="LUR279" s="314"/>
      <c r="LUS279" s="314"/>
      <c r="LUT279" s="314"/>
      <c r="LUU279" s="314"/>
      <c r="LUV279" s="314"/>
      <c r="LUW279" s="314"/>
      <c r="LUX279" s="314"/>
      <c r="LUY279" s="314"/>
      <c r="LUZ279" s="314"/>
      <c r="LVA279" s="314"/>
      <c r="LVB279" s="314"/>
      <c r="LVC279" s="314"/>
      <c r="LVD279" s="314"/>
      <c r="LVE279" s="314"/>
      <c r="LVF279" s="314"/>
      <c r="LVG279" s="314"/>
      <c r="LVH279" s="314"/>
      <c r="LVI279" s="314"/>
      <c r="LVJ279" s="314"/>
      <c r="LVK279" s="314"/>
      <c r="LVL279" s="314"/>
      <c r="LVM279" s="314"/>
      <c r="LVN279" s="314"/>
      <c r="LVO279" s="314"/>
      <c r="LVP279" s="314"/>
      <c r="LVQ279" s="314"/>
      <c r="LVR279" s="314"/>
      <c r="LVS279" s="314"/>
      <c r="LVT279" s="314"/>
      <c r="LVU279" s="314"/>
      <c r="LVV279" s="314"/>
      <c r="LVW279" s="314"/>
      <c r="LVX279" s="314"/>
      <c r="LVY279" s="314"/>
      <c r="LVZ279" s="314"/>
      <c r="LWA279" s="314"/>
      <c r="LWB279" s="314"/>
      <c r="LWC279" s="314"/>
      <c r="LWD279" s="314"/>
      <c r="LWE279" s="314"/>
      <c r="LWF279" s="314"/>
      <c r="LWG279" s="314"/>
      <c r="LWH279" s="314"/>
      <c r="LWI279" s="314"/>
      <c r="LWJ279" s="314"/>
      <c r="LWK279" s="314"/>
      <c r="LWL279" s="314"/>
      <c r="LWM279" s="314"/>
      <c r="LWN279" s="314"/>
      <c r="LWO279" s="314"/>
      <c r="LWP279" s="314"/>
      <c r="LWQ279" s="314"/>
      <c r="LWR279" s="314"/>
      <c r="LWS279" s="314"/>
      <c r="LWT279" s="314"/>
      <c r="LWU279" s="314"/>
      <c r="LWV279" s="314"/>
      <c r="LWW279" s="314"/>
      <c r="LWX279" s="314"/>
      <c r="LWY279" s="314"/>
      <c r="LWZ279" s="314"/>
      <c r="LXA279" s="314"/>
      <c r="LXB279" s="314"/>
      <c r="LXC279" s="314"/>
      <c r="LXD279" s="314"/>
      <c r="LXE279" s="314"/>
      <c r="LXF279" s="314"/>
      <c r="LXG279" s="314"/>
      <c r="LXH279" s="314"/>
      <c r="LXI279" s="314"/>
      <c r="LXJ279" s="314"/>
      <c r="LXK279" s="314"/>
      <c r="LXL279" s="314"/>
      <c r="LXM279" s="314"/>
      <c r="LXN279" s="314"/>
      <c r="LXO279" s="314"/>
      <c r="LXP279" s="314"/>
      <c r="LXQ279" s="314"/>
      <c r="LXR279" s="314"/>
      <c r="LXS279" s="314"/>
      <c r="LXT279" s="314"/>
      <c r="LXU279" s="314"/>
      <c r="LXV279" s="314"/>
      <c r="LXW279" s="314"/>
      <c r="LXX279" s="314"/>
      <c r="LXY279" s="314"/>
      <c r="LXZ279" s="314"/>
      <c r="LYA279" s="314"/>
      <c r="LYB279" s="314"/>
      <c r="LYC279" s="314"/>
      <c r="LYD279" s="314"/>
      <c r="LYE279" s="314"/>
      <c r="LYF279" s="314"/>
      <c r="LYG279" s="314"/>
      <c r="LYH279" s="314"/>
      <c r="LYI279" s="314"/>
      <c r="LYJ279" s="314"/>
      <c r="LYK279" s="314"/>
      <c r="LYL279" s="314"/>
      <c r="LYM279" s="314"/>
      <c r="LYN279" s="314"/>
      <c r="LYO279" s="314"/>
      <c r="LYP279" s="314"/>
      <c r="LYQ279" s="314"/>
      <c r="LYR279" s="314"/>
      <c r="LYS279" s="314"/>
      <c r="LYT279" s="314"/>
      <c r="LYU279" s="314"/>
      <c r="LYV279" s="314"/>
      <c r="LYW279" s="314"/>
      <c r="LYX279" s="314"/>
      <c r="LYY279" s="314"/>
      <c r="LYZ279" s="314"/>
      <c r="LZA279" s="314"/>
      <c r="LZB279" s="314"/>
      <c r="LZC279" s="314"/>
      <c r="LZD279" s="314"/>
      <c r="LZE279" s="314"/>
      <c r="LZF279" s="314"/>
      <c r="LZG279" s="314"/>
      <c r="LZH279" s="314"/>
      <c r="LZI279" s="314"/>
      <c r="LZJ279" s="314"/>
      <c r="LZK279" s="314"/>
      <c r="LZL279" s="314"/>
      <c r="LZM279" s="314"/>
      <c r="LZN279" s="314"/>
      <c r="LZO279" s="314"/>
      <c r="LZP279" s="314"/>
      <c r="LZQ279" s="314"/>
      <c r="LZR279" s="314"/>
      <c r="LZS279" s="314"/>
      <c r="LZT279" s="314"/>
      <c r="LZU279" s="314"/>
      <c r="LZV279" s="314"/>
      <c r="LZW279" s="314"/>
      <c r="LZX279" s="314"/>
      <c r="LZY279" s="314"/>
      <c r="LZZ279" s="314"/>
      <c r="MAA279" s="314"/>
      <c r="MAB279" s="314"/>
      <c r="MAC279" s="314"/>
      <c r="MAD279" s="314"/>
      <c r="MAE279" s="314"/>
      <c r="MAF279" s="314"/>
      <c r="MAG279" s="314"/>
      <c r="MAH279" s="314"/>
      <c r="MAI279" s="314"/>
      <c r="MAJ279" s="314"/>
      <c r="MAK279" s="314"/>
      <c r="MAL279" s="314"/>
      <c r="MAM279" s="314"/>
      <c r="MAN279" s="314"/>
      <c r="MAO279" s="314"/>
      <c r="MAP279" s="314"/>
      <c r="MAQ279" s="314"/>
      <c r="MAR279" s="314"/>
      <c r="MAS279" s="314"/>
      <c r="MAT279" s="314"/>
      <c r="MAU279" s="314"/>
      <c r="MAV279" s="314"/>
      <c r="MAW279" s="314"/>
      <c r="MAX279" s="314"/>
      <c r="MAY279" s="314"/>
      <c r="MAZ279" s="314"/>
      <c r="MBA279" s="314"/>
      <c r="MBB279" s="314"/>
      <c r="MBC279" s="314"/>
      <c r="MBD279" s="314"/>
      <c r="MBE279" s="314"/>
      <c r="MBF279" s="314"/>
      <c r="MBG279" s="314"/>
      <c r="MBH279" s="314"/>
      <c r="MBI279" s="314"/>
      <c r="MBJ279" s="314"/>
      <c r="MBK279" s="314"/>
      <c r="MBL279" s="314"/>
      <c r="MBM279" s="314"/>
      <c r="MBN279" s="314"/>
      <c r="MBO279" s="314"/>
      <c r="MBP279" s="314"/>
      <c r="MBQ279" s="314"/>
      <c r="MBR279" s="314"/>
      <c r="MBS279" s="314"/>
      <c r="MBT279" s="314"/>
      <c r="MBU279" s="314"/>
      <c r="MBV279" s="314"/>
      <c r="MBW279" s="314"/>
      <c r="MBX279" s="314"/>
      <c r="MBY279" s="314"/>
      <c r="MBZ279" s="314"/>
      <c r="MCA279" s="314"/>
      <c r="MCB279" s="314"/>
      <c r="MCC279" s="314"/>
      <c r="MCD279" s="314"/>
      <c r="MCE279" s="314"/>
      <c r="MCF279" s="314"/>
      <c r="MCG279" s="314"/>
      <c r="MCH279" s="314"/>
      <c r="MCI279" s="314"/>
      <c r="MCJ279" s="314"/>
      <c r="MCK279" s="314"/>
      <c r="MCL279" s="314"/>
      <c r="MCM279" s="314"/>
      <c r="MCN279" s="314"/>
      <c r="MCO279" s="314"/>
      <c r="MCP279" s="314"/>
      <c r="MCQ279" s="314"/>
      <c r="MCR279" s="314"/>
      <c r="MCS279" s="314"/>
      <c r="MCT279" s="314"/>
      <c r="MCU279" s="314"/>
      <c r="MCV279" s="314"/>
      <c r="MCW279" s="314"/>
      <c r="MCX279" s="314"/>
      <c r="MCY279" s="314"/>
      <c r="MCZ279" s="314"/>
      <c r="MDA279" s="314"/>
      <c r="MDB279" s="314"/>
      <c r="MDC279" s="314"/>
      <c r="MDD279" s="314"/>
      <c r="MDE279" s="314"/>
      <c r="MDF279" s="314"/>
      <c r="MDG279" s="314"/>
      <c r="MDH279" s="314"/>
      <c r="MDI279" s="314"/>
      <c r="MDJ279" s="314"/>
      <c r="MDK279" s="314"/>
      <c r="MDL279" s="314"/>
      <c r="MDM279" s="314"/>
      <c r="MDN279" s="314"/>
      <c r="MDO279" s="314"/>
      <c r="MDP279" s="314"/>
      <c r="MDQ279" s="314"/>
      <c r="MDR279" s="314"/>
      <c r="MDS279" s="314"/>
      <c r="MDT279" s="314"/>
      <c r="MDU279" s="314"/>
      <c r="MDV279" s="314"/>
      <c r="MDW279" s="314"/>
      <c r="MDX279" s="314"/>
      <c r="MDY279" s="314"/>
      <c r="MDZ279" s="314"/>
      <c r="MEA279" s="314"/>
      <c r="MEB279" s="314"/>
      <c r="MEC279" s="314"/>
      <c r="MED279" s="314"/>
      <c r="MEE279" s="314"/>
      <c r="MEF279" s="314"/>
      <c r="MEG279" s="314"/>
      <c r="MEH279" s="314"/>
      <c r="MEI279" s="314"/>
      <c r="MEJ279" s="314"/>
      <c r="MEK279" s="314"/>
      <c r="MEL279" s="314"/>
      <c r="MEM279" s="314"/>
      <c r="MEN279" s="314"/>
      <c r="MEO279" s="314"/>
      <c r="MEP279" s="314"/>
      <c r="MEQ279" s="314"/>
      <c r="MER279" s="314"/>
      <c r="MES279" s="314"/>
      <c r="MET279" s="314"/>
      <c r="MEU279" s="314"/>
      <c r="MEV279" s="314"/>
      <c r="MEW279" s="314"/>
      <c r="MEX279" s="314"/>
      <c r="MEY279" s="314"/>
      <c r="MEZ279" s="314"/>
      <c r="MFA279" s="314"/>
      <c r="MFB279" s="314"/>
      <c r="MFC279" s="314"/>
      <c r="MFD279" s="314"/>
      <c r="MFE279" s="314"/>
      <c r="MFF279" s="314"/>
      <c r="MFG279" s="314"/>
      <c r="MFH279" s="314"/>
      <c r="MFI279" s="314"/>
      <c r="MFJ279" s="314"/>
      <c r="MFK279" s="314"/>
      <c r="MFL279" s="314"/>
      <c r="MFM279" s="314"/>
      <c r="MFN279" s="314"/>
      <c r="MFO279" s="314"/>
      <c r="MFP279" s="314"/>
      <c r="MFQ279" s="314"/>
      <c r="MFR279" s="314"/>
      <c r="MFS279" s="314"/>
      <c r="MFT279" s="314"/>
      <c r="MFU279" s="314"/>
      <c r="MFV279" s="314"/>
      <c r="MFW279" s="314"/>
      <c r="MFX279" s="314"/>
      <c r="MFY279" s="314"/>
      <c r="MFZ279" s="314"/>
      <c r="MGA279" s="314"/>
      <c r="MGB279" s="314"/>
      <c r="MGC279" s="314"/>
      <c r="MGD279" s="314"/>
      <c r="MGE279" s="314"/>
      <c r="MGF279" s="314"/>
      <c r="MGG279" s="314"/>
      <c r="MGH279" s="314"/>
      <c r="MGI279" s="314"/>
      <c r="MGJ279" s="314"/>
      <c r="MGK279" s="314"/>
      <c r="MGL279" s="314"/>
      <c r="MGM279" s="314"/>
      <c r="MGN279" s="314"/>
      <c r="MGO279" s="314"/>
      <c r="MGP279" s="314"/>
      <c r="MGQ279" s="314"/>
      <c r="MGR279" s="314"/>
      <c r="MGS279" s="314"/>
      <c r="MGT279" s="314"/>
      <c r="MGU279" s="314"/>
      <c r="MGV279" s="314"/>
      <c r="MGW279" s="314"/>
      <c r="MGX279" s="314"/>
      <c r="MGY279" s="314"/>
      <c r="MGZ279" s="314"/>
      <c r="MHA279" s="314"/>
      <c r="MHB279" s="314"/>
      <c r="MHC279" s="314"/>
      <c r="MHD279" s="314"/>
      <c r="MHE279" s="314"/>
      <c r="MHF279" s="314"/>
      <c r="MHG279" s="314"/>
      <c r="MHH279" s="314"/>
      <c r="MHI279" s="314"/>
      <c r="MHJ279" s="314"/>
      <c r="MHK279" s="314"/>
      <c r="MHL279" s="314"/>
      <c r="MHM279" s="314"/>
      <c r="MHN279" s="314"/>
      <c r="MHO279" s="314"/>
      <c r="MHP279" s="314"/>
      <c r="MHQ279" s="314"/>
      <c r="MHR279" s="314"/>
      <c r="MHS279" s="314"/>
      <c r="MHT279" s="314"/>
      <c r="MHU279" s="314"/>
      <c r="MHV279" s="314"/>
      <c r="MHW279" s="314"/>
      <c r="MHX279" s="314"/>
      <c r="MHY279" s="314"/>
      <c r="MHZ279" s="314"/>
      <c r="MIA279" s="314"/>
      <c r="MIB279" s="314"/>
      <c r="MIC279" s="314"/>
      <c r="MID279" s="314"/>
      <c r="MIE279" s="314"/>
      <c r="MIF279" s="314"/>
      <c r="MIG279" s="314"/>
      <c r="MIH279" s="314"/>
      <c r="MII279" s="314"/>
      <c r="MIJ279" s="314"/>
      <c r="MIK279" s="314"/>
      <c r="MIL279" s="314"/>
      <c r="MIM279" s="314"/>
      <c r="MIN279" s="314"/>
      <c r="MIO279" s="314"/>
      <c r="MIP279" s="314"/>
      <c r="MIQ279" s="314"/>
      <c r="MIR279" s="314"/>
      <c r="MIS279" s="314"/>
      <c r="MIT279" s="314"/>
      <c r="MIU279" s="314"/>
      <c r="MIV279" s="314"/>
      <c r="MIW279" s="314"/>
      <c r="MIX279" s="314"/>
      <c r="MIY279" s="314"/>
      <c r="MIZ279" s="314"/>
      <c r="MJA279" s="314"/>
      <c r="MJB279" s="314"/>
      <c r="MJC279" s="314"/>
      <c r="MJD279" s="314"/>
      <c r="MJE279" s="314"/>
      <c r="MJF279" s="314"/>
      <c r="MJG279" s="314"/>
      <c r="MJH279" s="314"/>
      <c r="MJI279" s="314"/>
      <c r="MJJ279" s="314"/>
      <c r="MJK279" s="314"/>
      <c r="MJL279" s="314"/>
      <c r="MJM279" s="314"/>
      <c r="MJN279" s="314"/>
      <c r="MJO279" s="314"/>
      <c r="MJP279" s="314"/>
      <c r="MJQ279" s="314"/>
      <c r="MJR279" s="314"/>
      <c r="MJS279" s="314"/>
      <c r="MJT279" s="314"/>
      <c r="MJU279" s="314"/>
      <c r="MJV279" s="314"/>
      <c r="MJW279" s="314"/>
      <c r="MJX279" s="314"/>
      <c r="MJY279" s="314"/>
      <c r="MJZ279" s="314"/>
      <c r="MKA279" s="314"/>
      <c r="MKB279" s="314"/>
      <c r="MKC279" s="314"/>
      <c r="MKD279" s="314"/>
      <c r="MKE279" s="314"/>
      <c r="MKF279" s="314"/>
      <c r="MKG279" s="314"/>
      <c r="MKH279" s="314"/>
      <c r="MKI279" s="314"/>
      <c r="MKJ279" s="314"/>
      <c r="MKK279" s="314"/>
      <c r="MKL279" s="314"/>
      <c r="MKM279" s="314"/>
      <c r="MKN279" s="314"/>
      <c r="MKO279" s="314"/>
      <c r="MKP279" s="314"/>
      <c r="MKQ279" s="314"/>
      <c r="MKR279" s="314"/>
      <c r="MKS279" s="314"/>
      <c r="MKT279" s="314"/>
      <c r="MKU279" s="314"/>
      <c r="MKV279" s="314"/>
      <c r="MKW279" s="314"/>
      <c r="MKX279" s="314"/>
      <c r="MKY279" s="314"/>
      <c r="MKZ279" s="314"/>
      <c r="MLA279" s="314"/>
      <c r="MLB279" s="314"/>
      <c r="MLC279" s="314"/>
      <c r="MLD279" s="314"/>
      <c r="MLE279" s="314"/>
      <c r="MLF279" s="314"/>
      <c r="MLG279" s="314"/>
      <c r="MLH279" s="314"/>
      <c r="MLI279" s="314"/>
      <c r="MLJ279" s="314"/>
      <c r="MLK279" s="314"/>
      <c r="MLL279" s="314"/>
      <c r="MLM279" s="314"/>
      <c r="MLN279" s="314"/>
      <c r="MLO279" s="314"/>
      <c r="MLP279" s="314"/>
      <c r="MLQ279" s="314"/>
      <c r="MLR279" s="314"/>
      <c r="MLS279" s="314"/>
      <c r="MLT279" s="314"/>
      <c r="MLU279" s="314"/>
      <c r="MLV279" s="314"/>
      <c r="MLW279" s="314"/>
      <c r="MLX279" s="314"/>
      <c r="MLY279" s="314"/>
      <c r="MLZ279" s="314"/>
      <c r="MMA279" s="314"/>
      <c r="MMB279" s="314"/>
      <c r="MMC279" s="314"/>
      <c r="MMD279" s="314"/>
      <c r="MME279" s="314"/>
      <c r="MMF279" s="314"/>
      <c r="MMG279" s="314"/>
      <c r="MMH279" s="314"/>
      <c r="MMI279" s="314"/>
      <c r="MMJ279" s="314"/>
      <c r="MMK279" s="314"/>
      <c r="MML279" s="314"/>
      <c r="MMM279" s="314"/>
      <c r="MMN279" s="314"/>
      <c r="MMO279" s="314"/>
      <c r="MMP279" s="314"/>
      <c r="MMQ279" s="314"/>
      <c r="MMR279" s="314"/>
      <c r="MMS279" s="314"/>
      <c r="MMT279" s="314"/>
      <c r="MMU279" s="314"/>
      <c r="MMV279" s="314"/>
      <c r="MMW279" s="314"/>
      <c r="MMX279" s="314"/>
      <c r="MMY279" s="314"/>
      <c r="MMZ279" s="314"/>
      <c r="MNA279" s="314"/>
      <c r="MNB279" s="314"/>
      <c r="MNC279" s="314"/>
      <c r="MND279" s="314"/>
      <c r="MNE279" s="314"/>
      <c r="MNF279" s="314"/>
      <c r="MNG279" s="314"/>
      <c r="MNH279" s="314"/>
      <c r="MNI279" s="314"/>
      <c r="MNJ279" s="314"/>
      <c r="MNK279" s="314"/>
      <c r="MNL279" s="314"/>
      <c r="MNM279" s="314"/>
      <c r="MNN279" s="314"/>
      <c r="MNO279" s="314"/>
      <c r="MNP279" s="314"/>
      <c r="MNQ279" s="314"/>
      <c r="MNR279" s="314"/>
      <c r="MNS279" s="314"/>
      <c r="MNT279" s="314"/>
      <c r="MNU279" s="314"/>
      <c r="MNV279" s="314"/>
      <c r="MNW279" s="314"/>
      <c r="MNX279" s="314"/>
      <c r="MNY279" s="314"/>
      <c r="MNZ279" s="314"/>
      <c r="MOA279" s="314"/>
      <c r="MOB279" s="314"/>
      <c r="MOC279" s="314"/>
      <c r="MOD279" s="314"/>
      <c r="MOE279" s="314"/>
      <c r="MOF279" s="314"/>
      <c r="MOG279" s="314"/>
      <c r="MOH279" s="314"/>
      <c r="MOI279" s="314"/>
      <c r="MOJ279" s="314"/>
      <c r="MOK279" s="314"/>
      <c r="MOL279" s="314"/>
      <c r="MOM279" s="314"/>
      <c r="MON279" s="314"/>
      <c r="MOO279" s="314"/>
      <c r="MOP279" s="314"/>
      <c r="MOQ279" s="314"/>
      <c r="MOR279" s="314"/>
      <c r="MOS279" s="314"/>
      <c r="MOT279" s="314"/>
      <c r="MOU279" s="314"/>
      <c r="MOV279" s="314"/>
      <c r="MOW279" s="314"/>
      <c r="MOX279" s="314"/>
      <c r="MOY279" s="314"/>
      <c r="MOZ279" s="314"/>
      <c r="MPA279" s="314"/>
      <c r="MPB279" s="314"/>
      <c r="MPC279" s="314"/>
      <c r="MPD279" s="314"/>
      <c r="MPE279" s="314"/>
      <c r="MPF279" s="314"/>
      <c r="MPG279" s="314"/>
      <c r="MPH279" s="314"/>
      <c r="MPI279" s="314"/>
      <c r="MPJ279" s="314"/>
      <c r="MPK279" s="314"/>
      <c r="MPL279" s="314"/>
      <c r="MPM279" s="314"/>
      <c r="MPN279" s="314"/>
      <c r="MPO279" s="314"/>
      <c r="MPP279" s="314"/>
      <c r="MPQ279" s="314"/>
      <c r="MPR279" s="314"/>
      <c r="MPS279" s="314"/>
      <c r="MPT279" s="314"/>
      <c r="MPU279" s="314"/>
      <c r="MPV279" s="314"/>
      <c r="MPW279" s="314"/>
      <c r="MPX279" s="314"/>
      <c r="MPY279" s="314"/>
      <c r="MPZ279" s="314"/>
      <c r="MQA279" s="314"/>
      <c r="MQB279" s="314"/>
      <c r="MQC279" s="314"/>
      <c r="MQD279" s="314"/>
      <c r="MQE279" s="314"/>
      <c r="MQF279" s="314"/>
      <c r="MQG279" s="314"/>
      <c r="MQH279" s="314"/>
      <c r="MQI279" s="314"/>
      <c r="MQJ279" s="314"/>
      <c r="MQK279" s="314"/>
      <c r="MQL279" s="314"/>
      <c r="MQM279" s="314"/>
      <c r="MQN279" s="314"/>
      <c r="MQO279" s="314"/>
      <c r="MQP279" s="314"/>
      <c r="MQQ279" s="314"/>
      <c r="MQR279" s="314"/>
      <c r="MQS279" s="314"/>
      <c r="MQT279" s="314"/>
      <c r="MQU279" s="314"/>
      <c r="MQV279" s="314"/>
      <c r="MQW279" s="314"/>
      <c r="MQX279" s="314"/>
      <c r="MQY279" s="314"/>
      <c r="MQZ279" s="314"/>
      <c r="MRA279" s="314"/>
      <c r="MRB279" s="314"/>
      <c r="MRC279" s="314"/>
      <c r="MRD279" s="314"/>
      <c r="MRE279" s="314"/>
      <c r="MRF279" s="314"/>
      <c r="MRG279" s="314"/>
      <c r="MRH279" s="314"/>
      <c r="MRI279" s="314"/>
      <c r="MRJ279" s="314"/>
      <c r="MRK279" s="314"/>
      <c r="MRL279" s="314"/>
      <c r="MRM279" s="314"/>
      <c r="MRN279" s="314"/>
      <c r="MRO279" s="314"/>
      <c r="MRP279" s="314"/>
      <c r="MRQ279" s="314"/>
      <c r="MRR279" s="314"/>
      <c r="MRS279" s="314"/>
      <c r="MRT279" s="314"/>
      <c r="MRU279" s="314"/>
      <c r="MRV279" s="314"/>
      <c r="MRW279" s="314"/>
      <c r="MRX279" s="314"/>
      <c r="MRY279" s="314"/>
      <c r="MRZ279" s="314"/>
      <c r="MSA279" s="314"/>
      <c r="MSB279" s="314"/>
      <c r="MSC279" s="314"/>
      <c r="MSD279" s="314"/>
      <c r="MSE279" s="314"/>
      <c r="MSF279" s="314"/>
      <c r="MSG279" s="314"/>
      <c r="MSH279" s="314"/>
      <c r="MSI279" s="314"/>
      <c r="MSJ279" s="314"/>
      <c r="MSK279" s="314"/>
      <c r="MSL279" s="314"/>
      <c r="MSM279" s="314"/>
      <c r="MSN279" s="314"/>
      <c r="MSO279" s="314"/>
      <c r="MSP279" s="314"/>
      <c r="MSQ279" s="314"/>
      <c r="MSR279" s="314"/>
      <c r="MSS279" s="314"/>
      <c r="MST279" s="314"/>
      <c r="MSU279" s="314"/>
      <c r="MSV279" s="314"/>
      <c r="MSW279" s="314"/>
      <c r="MSX279" s="314"/>
      <c r="MSY279" s="314"/>
      <c r="MSZ279" s="314"/>
      <c r="MTA279" s="314"/>
      <c r="MTB279" s="314"/>
      <c r="MTC279" s="314"/>
      <c r="MTD279" s="314"/>
      <c r="MTE279" s="314"/>
      <c r="MTF279" s="314"/>
      <c r="MTG279" s="314"/>
      <c r="MTH279" s="314"/>
      <c r="MTI279" s="314"/>
      <c r="MTJ279" s="314"/>
      <c r="MTK279" s="314"/>
      <c r="MTL279" s="314"/>
      <c r="MTM279" s="314"/>
      <c r="MTN279" s="314"/>
      <c r="MTO279" s="314"/>
      <c r="MTP279" s="314"/>
      <c r="MTQ279" s="314"/>
      <c r="MTR279" s="314"/>
      <c r="MTS279" s="314"/>
      <c r="MTT279" s="314"/>
      <c r="MTU279" s="314"/>
      <c r="MTV279" s="314"/>
      <c r="MTW279" s="314"/>
      <c r="MTX279" s="314"/>
      <c r="MTY279" s="314"/>
      <c r="MTZ279" s="314"/>
      <c r="MUA279" s="314"/>
      <c r="MUB279" s="314"/>
      <c r="MUC279" s="314"/>
      <c r="MUD279" s="314"/>
      <c r="MUE279" s="314"/>
      <c r="MUF279" s="314"/>
      <c r="MUG279" s="314"/>
      <c r="MUH279" s="314"/>
      <c r="MUI279" s="314"/>
      <c r="MUJ279" s="314"/>
      <c r="MUK279" s="314"/>
      <c r="MUL279" s="314"/>
      <c r="MUM279" s="314"/>
      <c r="MUN279" s="314"/>
      <c r="MUO279" s="314"/>
      <c r="MUP279" s="314"/>
      <c r="MUQ279" s="314"/>
      <c r="MUR279" s="314"/>
      <c r="MUS279" s="314"/>
      <c r="MUT279" s="314"/>
      <c r="MUU279" s="314"/>
      <c r="MUV279" s="314"/>
      <c r="MUW279" s="314"/>
      <c r="MUX279" s="314"/>
      <c r="MUY279" s="314"/>
      <c r="MUZ279" s="314"/>
      <c r="MVA279" s="314"/>
      <c r="MVB279" s="314"/>
      <c r="MVC279" s="314"/>
      <c r="MVD279" s="314"/>
      <c r="MVE279" s="314"/>
      <c r="MVF279" s="314"/>
      <c r="MVG279" s="314"/>
      <c r="MVH279" s="314"/>
      <c r="MVI279" s="314"/>
      <c r="MVJ279" s="314"/>
      <c r="MVK279" s="314"/>
      <c r="MVL279" s="314"/>
      <c r="MVM279" s="314"/>
      <c r="MVN279" s="314"/>
      <c r="MVO279" s="314"/>
      <c r="MVP279" s="314"/>
      <c r="MVQ279" s="314"/>
      <c r="MVR279" s="314"/>
      <c r="MVS279" s="314"/>
      <c r="MVT279" s="314"/>
      <c r="MVU279" s="314"/>
      <c r="MVV279" s="314"/>
      <c r="MVW279" s="314"/>
      <c r="MVX279" s="314"/>
      <c r="MVY279" s="314"/>
      <c r="MVZ279" s="314"/>
      <c r="MWA279" s="314"/>
      <c r="MWB279" s="314"/>
      <c r="MWC279" s="314"/>
      <c r="MWD279" s="314"/>
      <c r="MWE279" s="314"/>
      <c r="MWF279" s="314"/>
      <c r="MWG279" s="314"/>
      <c r="MWH279" s="314"/>
      <c r="MWI279" s="314"/>
      <c r="MWJ279" s="314"/>
      <c r="MWK279" s="314"/>
      <c r="MWL279" s="314"/>
      <c r="MWM279" s="314"/>
      <c r="MWN279" s="314"/>
      <c r="MWO279" s="314"/>
      <c r="MWP279" s="314"/>
      <c r="MWQ279" s="314"/>
      <c r="MWR279" s="314"/>
      <c r="MWS279" s="314"/>
      <c r="MWT279" s="314"/>
      <c r="MWU279" s="314"/>
      <c r="MWV279" s="314"/>
      <c r="MWW279" s="314"/>
      <c r="MWX279" s="314"/>
      <c r="MWY279" s="314"/>
      <c r="MWZ279" s="314"/>
      <c r="MXA279" s="314"/>
      <c r="MXB279" s="314"/>
      <c r="MXC279" s="314"/>
      <c r="MXD279" s="314"/>
      <c r="MXE279" s="314"/>
      <c r="MXF279" s="314"/>
      <c r="MXG279" s="314"/>
      <c r="MXH279" s="314"/>
      <c r="MXI279" s="314"/>
      <c r="MXJ279" s="314"/>
      <c r="MXK279" s="314"/>
      <c r="MXL279" s="314"/>
      <c r="MXM279" s="314"/>
      <c r="MXN279" s="314"/>
      <c r="MXO279" s="314"/>
      <c r="MXP279" s="314"/>
      <c r="MXQ279" s="314"/>
      <c r="MXR279" s="314"/>
      <c r="MXS279" s="314"/>
      <c r="MXT279" s="314"/>
      <c r="MXU279" s="314"/>
      <c r="MXV279" s="314"/>
      <c r="MXW279" s="314"/>
      <c r="MXX279" s="314"/>
      <c r="MXY279" s="314"/>
      <c r="MXZ279" s="314"/>
      <c r="MYA279" s="314"/>
      <c r="MYB279" s="314"/>
      <c r="MYC279" s="314"/>
      <c r="MYD279" s="314"/>
      <c r="MYE279" s="314"/>
      <c r="MYF279" s="314"/>
      <c r="MYG279" s="314"/>
      <c r="MYH279" s="314"/>
      <c r="MYI279" s="314"/>
      <c r="MYJ279" s="314"/>
      <c r="MYK279" s="314"/>
      <c r="MYL279" s="314"/>
      <c r="MYM279" s="314"/>
      <c r="MYN279" s="314"/>
      <c r="MYO279" s="314"/>
      <c r="MYP279" s="314"/>
      <c r="MYQ279" s="314"/>
      <c r="MYR279" s="314"/>
      <c r="MYS279" s="314"/>
      <c r="MYT279" s="314"/>
      <c r="MYU279" s="314"/>
      <c r="MYV279" s="314"/>
      <c r="MYW279" s="314"/>
      <c r="MYX279" s="314"/>
      <c r="MYY279" s="314"/>
      <c r="MYZ279" s="314"/>
      <c r="MZA279" s="314"/>
      <c r="MZB279" s="314"/>
      <c r="MZC279" s="314"/>
      <c r="MZD279" s="314"/>
      <c r="MZE279" s="314"/>
      <c r="MZF279" s="314"/>
      <c r="MZG279" s="314"/>
      <c r="MZH279" s="314"/>
      <c r="MZI279" s="314"/>
      <c r="MZJ279" s="314"/>
      <c r="MZK279" s="314"/>
      <c r="MZL279" s="314"/>
      <c r="MZM279" s="314"/>
      <c r="MZN279" s="314"/>
      <c r="MZO279" s="314"/>
      <c r="MZP279" s="314"/>
      <c r="MZQ279" s="314"/>
      <c r="MZR279" s="314"/>
      <c r="MZS279" s="314"/>
      <c r="MZT279" s="314"/>
      <c r="MZU279" s="314"/>
      <c r="MZV279" s="314"/>
      <c r="MZW279" s="314"/>
      <c r="MZX279" s="314"/>
      <c r="MZY279" s="314"/>
      <c r="MZZ279" s="314"/>
      <c r="NAA279" s="314"/>
      <c r="NAB279" s="314"/>
      <c r="NAC279" s="314"/>
      <c r="NAD279" s="314"/>
      <c r="NAE279" s="314"/>
      <c r="NAF279" s="314"/>
      <c r="NAG279" s="314"/>
      <c r="NAH279" s="314"/>
      <c r="NAI279" s="314"/>
      <c r="NAJ279" s="314"/>
      <c r="NAK279" s="314"/>
      <c r="NAL279" s="314"/>
      <c r="NAM279" s="314"/>
      <c r="NAN279" s="314"/>
      <c r="NAO279" s="314"/>
      <c r="NAP279" s="314"/>
      <c r="NAQ279" s="314"/>
      <c r="NAR279" s="314"/>
      <c r="NAS279" s="314"/>
      <c r="NAT279" s="314"/>
      <c r="NAU279" s="314"/>
      <c r="NAV279" s="314"/>
      <c r="NAW279" s="314"/>
      <c r="NAX279" s="314"/>
      <c r="NAY279" s="314"/>
      <c r="NAZ279" s="314"/>
      <c r="NBA279" s="314"/>
      <c r="NBB279" s="314"/>
      <c r="NBC279" s="314"/>
      <c r="NBD279" s="314"/>
      <c r="NBE279" s="314"/>
      <c r="NBF279" s="314"/>
      <c r="NBG279" s="314"/>
      <c r="NBH279" s="314"/>
      <c r="NBI279" s="314"/>
      <c r="NBJ279" s="314"/>
      <c r="NBK279" s="314"/>
      <c r="NBL279" s="314"/>
      <c r="NBM279" s="314"/>
      <c r="NBN279" s="314"/>
      <c r="NBO279" s="314"/>
      <c r="NBP279" s="314"/>
      <c r="NBQ279" s="314"/>
      <c r="NBR279" s="314"/>
      <c r="NBS279" s="314"/>
      <c r="NBT279" s="314"/>
      <c r="NBU279" s="314"/>
      <c r="NBV279" s="314"/>
      <c r="NBW279" s="314"/>
      <c r="NBX279" s="314"/>
      <c r="NBY279" s="314"/>
      <c r="NBZ279" s="314"/>
      <c r="NCA279" s="314"/>
      <c r="NCB279" s="314"/>
      <c r="NCC279" s="314"/>
      <c r="NCD279" s="314"/>
      <c r="NCE279" s="314"/>
      <c r="NCF279" s="314"/>
      <c r="NCG279" s="314"/>
      <c r="NCH279" s="314"/>
      <c r="NCI279" s="314"/>
      <c r="NCJ279" s="314"/>
      <c r="NCK279" s="314"/>
      <c r="NCL279" s="314"/>
      <c r="NCM279" s="314"/>
      <c r="NCN279" s="314"/>
      <c r="NCO279" s="314"/>
      <c r="NCP279" s="314"/>
      <c r="NCQ279" s="314"/>
      <c r="NCR279" s="314"/>
      <c r="NCS279" s="314"/>
      <c r="NCT279" s="314"/>
      <c r="NCU279" s="314"/>
      <c r="NCV279" s="314"/>
      <c r="NCW279" s="314"/>
      <c r="NCX279" s="314"/>
      <c r="NCY279" s="314"/>
      <c r="NCZ279" s="314"/>
      <c r="NDA279" s="314"/>
      <c r="NDB279" s="314"/>
      <c r="NDC279" s="314"/>
      <c r="NDD279" s="314"/>
      <c r="NDE279" s="314"/>
      <c r="NDF279" s="314"/>
      <c r="NDG279" s="314"/>
      <c r="NDH279" s="314"/>
      <c r="NDI279" s="314"/>
      <c r="NDJ279" s="314"/>
      <c r="NDK279" s="314"/>
      <c r="NDL279" s="314"/>
      <c r="NDM279" s="314"/>
      <c r="NDN279" s="314"/>
      <c r="NDO279" s="314"/>
      <c r="NDP279" s="314"/>
      <c r="NDQ279" s="314"/>
      <c r="NDR279" s="314"/>
      <c r="NDS279" s="314"/>
      <c r="NDT279" s="314"/>
      <c r="NDU279" s="314"/>
      <c r="NDV279" s="314"/>
      <c r="NDW279" s="314"/>
      <c r="NDX279" s="314"/>
      <c r="NDY279" s="314"/>
      <c r="NDZ279" s="314"/>
      <c r="NEA279" s="314"/>
      <c r="NEB279" s="314"/>
      <c r="NEC279" s="314"/>
      <c r="NED279" s="314"/>
      <c r="NEE279" s="314"/>
      <c r="NEF279" s="314"/>
      <c r="NEG279" s="314"/>
      <c r="NEH279" s="314"/>
      <c r="NEI279" s="314"/>
      <c r="NEJ279" s="314"/>
      <c r="NEK279" s="314"/>
      <c r="NEL279" s="314"/>
      <c r="NEM279" s="314"/>
      <c r="NEN279" s="314"/>
      <c r="NEO279" s="314"/>
      <c r="NEP279" s="314"/>
      <c r="NEQ279" s="314"/>
      <c r="NER279" s="314"/>
      <c r="NES279" s="314"/>
      <c r="NET279" s="314"/>
      <c r="NEU279" s="314"/>
      <c r="NEV279" s="314"/>
      <c r="NEW279" s="314"/>
      <c r="NEX279" s="314"/>
      <c r="NEY279" s="314"/>
      <c r="NEZ279" s="314"/>
      <c r="NFA279" s="314"/>
      <c r="NFB279" s="314"/>
      <c r="NFC279" s="314"/>
      <c r="NFD279" s="314"/>
      <c r="NFE279" s="314"/>
      <c r="NFF279" s="314"/>
      <c r="NFG279" s="314"/>
      <c r="NFH279" s="314"/>
      <c r="NFI279" s="314"/>
      <c r="NFJ279" s="314"/>
      <c r="NFK279" s="314"/>
      <c r="NFL279" s="314"/>
      <c r="NFM279" s="314"/>
      <c r="NFN279" s="314"/>
      <c r="NFO279" s="314"/>
      <c r="NFP279" s="314"/>
      <c r="NFQ279" s="314"/>
      <c r="NFR279" s="314"/>
      <c r="NFS279" s="314"/>
      <c r="NFT279" s="314"/>
      <c r="NFU279" s="314"/>
      <c r="NFV279" s="314"/>
      <c r="NFW279" s="314"/>
      <c r="NFX279" s="314"/>
      <c r="NFY279" s="314"/>
      <c r="NFZ279" s="314"/>
      <c r="NGA279" s="314"/>
      <c r="NGB279" s="314"/>
      <c r="NGC279" s="314"/>
      <c r="NGD279" s="314"/>
      <c r="NGE279" s="314"/>
      <c r="NGF279" s="314"/>
      <c r="NGG279" s="314"/>
      <c r="NGH279" s="314"/>
      <c r="NGI279" s="314"/>
      <c r="NGJ279" s="314"/>
      <c r="NGK279" s="314"/>
      <c r="NGL279" s="314"/>
      <c r="NGM279" s="314"/>
      <c r="NGN279" s="314"/>
      <c r="NGO279" s="314"/>
      <c r="NGP279" s="314"/>
      <c r="NGQ279" s="314"/>
      <c r="NGR279" s="314"/>
      <c r="NGS279" s="314"/>
      <c r="NGT279" s="314"/>
      <c r="NGU279" s="314"/>
      <c r="NGV279" s="314"/>
      <c r="NGW279" s="314"/>
      <c r="NGX279" s="314"/>
      <c r="NGY279" s="314"/>
      <c r="NGZ279" s="314"/>
      <c r="NHA279" s="314"/>
      <c r="NHB279" s="314"/>
      <c r="NHC279" s="314"/>
      <c r="NHD279" s="314"/>
      <c r="NHE279" s="314"/>
      <c r="NHF279" s="314"/>
      <c r="NHG279" s="314"/>
      <c r="NHH279" s="314"/>
      <c r="NHI279" s="314"/>
      <c r="NHJ279" s="314"/>
      <c r="NHK279" s="314"/>
      <c r="NHL279" s="314"/>
      <c r="NHM279" s="314"/>
      <c r="NHN279" s="314"/>
      <c r="NHO279" s="314"/>
      <c r="NHP279" s="314"/>
      <c r="NHQ279" s="314"/>
      <c r="NHR279" s="314"/>
      <c r="NHS279" s="314"/>
      <c r="NHT279" s="314"/>
      <c r="NHU279" s="314"/>
      <c r="NHV279" s="314"/>
      <c r="NHW279" s="314"/>
      <c r="NHX279" s="314"/>
      <c r="NHY279" s="314"/>
      <c r="NHZ279" s="314"/>
      <c r="NIA279" s="314"/>
      <c r="NIB279" s="314"/>
      <c r="NIC279" s="314"/>
      <c r="NID279" s="314"/>
      <c r="NIE279" s="314"/>
      <c r="NIF279" s="314"/>
      <c r="NIG279" s="314"/>
      <c r="NIH279" s="314"/>
      <c r="NII279" s="314"/>
      <c r="NIJ279" s="314"/>
      <c r="NIK279" s="314"/>
      <c r="NIL279" s="314"/>
      <c r="NIM279" s="314"/>
      <c r="NIN279" s="314"/>
      <c r="NIO279" s="314"/>
      <c r="NIP279" s="314"/>
      <c r="NIQ279" s="314"/>
      <c r="NIR279" s="314"/>
      <c r="NIS279" s="314"/>
      <c r="NIT279" s="314"/>
      <c r="NIU279" s="314"/>
      <c r="NIV279" s="314"/>
      <c r="NIW279" s="314"/>
      <c r="NIX279" s="314"/>
      <c r="NIY279" s="314"/>
      <c r="NIZ279" s="314"/>
      <c r="NJA279" s="314"/>
      <c r="NJB279" s="314"/>
      <c r="NJC279" s="314"/>
      <c r="NJD279" s="314"/>
      <c r="NJE279" s="314"/>
      <c r="NJF279" s="314"/>
      <c r="NJG279" s="314"/>
      <c r="NJH279" s="314"/>
      <c r="NJI279" s="314"/>
      <c r="NJJ279" s="314"/>
      <c r="NJK279" s="314"/>
      <c r="NJL279" s="314"/>
      <c r="NJM279" s="314"/>
      <c r="NJN279" s="314"/>
      <c r="NJO279" s="314"/>
      <c r="NJP279" s="314"/>
      <c r="NJQ279" s="314"/>
      <c r="NJR279" s="314"/>
      <c r="NJS279" s="314"/>
      <c r="NJT279" s="314"/>
      <c r="NJU279" s="314"/>
      <c r="NJV279" s="314"/>
      <c r="NJW279" s="314"/>
      <c r="NJX279" s="314"/>
      <c r="NJY279" s="314"/>
      <c r="NJZ279" s="314"/>
      <c r="NKA279" s="314"/>
      <c r="NKB279" s="314"/>
      <c r="NKC279" s="314"/>
      <c r="NKD279" s="314"/>
      <c r="NKE279" s="314"/>
      <c r="NKF279" s="314"/>
      <c r="NKG279" s="314"/>
      <c r="NKH279" s="314"/>
      <c r="NKI279" s="314"/>
      <c r="NKJ279" s="314"/>
      <c r="NKK279" s="314"/>
      <c r="NKL279" s="314"/>
      <c r="NKM279" s="314"/>
      <c r="NKN279" s="314"/>
      <c r="NKO279" s="314"/>
      <c r="NKP279" s="314"/>
      <c r="NKQ279" s="314"/>
      <c r="NKR279" s="314"/>
      <c r="NKS279" s="314"/>
      <c r="NKT279" s="314"/>
      <c r="NKU279" s="314"/>
      <c r="NKV279" s="314"/>
      <c r="NKW279" s="314"/>
      <c r="NKX279" s="314"/>
      <c r="NKY279" s="314"/>
      <c r="NKZ279" s="314"/>
      <c r="NLA279" s="314"/>
      <c r="NLB279" s="314"/>
      <c r="NLC279" s="314"/>
      <c r="NLD279" s="314"/>
      <c r="NLE279" s="314"/>
      <c r="NLF279" s="314"/>
      <c r="NLG279" s="314"/>
      <c r="NLH279" s="314"/>
      <c r="NLI279" s="314"/>
      <c r="NLJ279" s="314"/>
      <c r="NLK279" s="314"/>
      <c r="NLL279" s="314"/>
      <c r="NLM279" s="314"/>
      <c r="NLN279" s="314"/>
      <c r="NLO279" s="314"/>
      <c r="NLP279" s="314"/>
      <c r="NLQ279" s="314"/>
      <c r="NLR279" s="314"/>
      <c r="NLS279" s="314"/>
      <c r="NLT279" s="314"/>
      <c r="NLU279" s="314"/>
      <c r="NLV279" s="314"/>
      <c r="NLW279" s="314"/>
      <c r="NLX279" s="314"/>
      <c r="NLY279" s="314"/>
      <c r="NLZ279" s="314"/>
      <c r="NMA279" s="314"/>
      <c r="NMB279" s="314"/>
      <c r="NMC279" s="314"/>
      <c r="NMD279" s="314"/>
      <c r="NME279" s="314"/>
      <c r="NMF279" s="314"/>
      <c r="NMG279" s="314"/>
      <c r="NMH279" s="314"/>
      <c r="NMI279" s="314"/>
      <c r="NMJ279" s="314"/>
      <c r="NMK279" s="314"/>
      <c r="NML279" s="314"/>
      <c r="NMM279" s="314"/>
      <c r="NMN279" s="314"/>
      <c r="NMO279" s="314"/>
      <c r="NMP279" s="314"/>
      <c r="NMQ279" s="314"/>
      <c r="NMR279" s="314"/>
      <c r="NMS279" s="314"/>
      <c r="NMT279" s="314"/>
      <c r="NMU279" s="314"/>
      <c r="NMV279" s="314"/>
      <c r="NMW279" s="314"/>
      <c r="NMX279" s="314"/>
      <c r="NMY279" s="314"/>
      <c r="NMZ279" s="314"/>
      <c r="NNA279" s="314"/>
      <c r="NNB279" s="314"/>
      <c r="NNC279" s="314"/>
      <c r="NND279" s="314"/>
      <c r="NNE279" s="314"/>
      <c r="NNF279" s="314"/>
      <c r="NNG279" s="314"/>
      <c r="NNH279" s="314"/>
      <c r="NNI279" s="314"/>
      <c r="NNJ279" s="314"/>
      <c r="NNK279" s="314"/>
      <c r="NNL279" s="314"/>
      <c r="NNM279" s="314"/>
      <c r="NNN279" s="314"/>
      <c r="NNO279" s="314"/>
      <c r="NNP279" s="314"/>
      <c r="NNQ279" s="314"/>
      <c r="NNR279" s="314"/>
      <c r="NNS279" s="314"/>
      <c r="NNT279" s="314"/>
      <c r="NNU279" s="314"/>
      <c r="NNV279" s="314"/>
      <c r="NNW279" s="314"/>
      <c r="NNX279" s="314"/>
      <c r="NNY279" s="314"/>
      <c r="NNZ279" s="314"/>
      <c r="NOA279" s="314"/>
      <c r="NOB279" s="314"/>
      <c r="NOC279" s="314"/>
      <c r="NOD279" s="314"/>
      <c r="NOE279" s="314"/>
      <c r="NOF279" s="314"/>
      <c r="NOG279" s="314"/>
      <c r="NOH279" s="314"/>
      <c r="NOI279" s="314"/>
      <c r="NOJ279" s="314"/>
      <c r="NOK279" s="314"/>
      <c r="NOL279" s="314"/>
      <c r="NOM279" s="314"/>
      <c r="NON279" s="314"/>
      <c r="NOO279" s="314"/>
      <c r="NOP279" s="314"/>
      <c r="NOQ279" s="314"/>
      <c r="NOR279" s="314"/>
      <c r="NOS279" s="314"/>
      <c r="NOT279" s="314"/>
      <c r="NOU279" s="314"/>
      <c r="NOV279" s="314"/>
      <c r="NOW279" s="314"/>
      <c r="NOX279" s="314"/>
      <c r="NOY279" s="314"/>
      <c r="NOZ279" s="314"/>
      <c r="NPA279" s="314"/>
      <c r="NPB279" s="314"/>
      <c r="NPC279" s="314"/>
      <c r="NPD279" s="314"/>
      <c r="NPE279" s="314"/>
      <c r="NPF279" s="314"/>
      <c r="NPG279" s="314"/>
      <c r="NPH279" s="314"/>
      <c r="NPI279" s="314"/>
      <c r="NPJ279" s="314"/>
      <c r="NPK279" s="314"/>
      <c r="NPL279" s="314"/>
      <c r="NPM279" s="314"/>
      <c r="NPN279" s="314"/>
      <c r="NPO279" s="314"/>
      <c r="NPP279" s="314"/>
      <c r="NPQ279" s="314"/>
      <c r="NPR279" s="314"/>
      <c r="NPS279" s="314"/>
      <c r="NPT279" s="314"/>
      <c r="NPU279" s="314"/>
      <c r="NPV279" s="314"/>
      <c r="NPW279" s="314"/>
      <c r="NPX279" s="314"/>
      <c r="NPY279" s="314"/>
      <c r="NPZ279" s="314"/>
      <c r="NQA279" s="314"/>
      <c r="NQB279" s="314"/>
      <c r="NQC279" s="314"/>
      <c r="NQD279" s="314"/>
      <c r="NQE279" s="314"/>
      <c r="NQF279" s="314"/>
      <c r="NQG279" s="314"/>
      <c r="NQH279" s="314"/>
      <c r="NQI279" s="314"/>
      <c r="NQJ279" s="314"/>
      <c r="NQK279" s="314"/>
      <c r="NQL279" s="314"/>
      <c r="NQM279" s="314"/>
      <c r="NQN279" s="314"/>
      <c r="NQO279" s="314"/>
      <c r="NQP279" s="314"/>
      <c r="NQQ279" s="314"/>
      <c r="NQR279" s="314"/>
      <c r="NQS279" s="314"/>
      <c r="NQT279" s="314"/>
      <c r="NQU279" s="314"/>
      <c r="NQV279" s="314"/>
      <c r="NQW279" s="314"/>
      <c r="NQX279" s="314"/>
      <c r="NQY279" s="314"/>
      <c r="NQZ279" s="314"/>
      <c r="NRA279" s="314"/>
      <c r="NRB279" s="314"/>
      <c r="NRC279" s="314"/>
      <c r="NRD279" s="314"/>
      <c r="NRE279" s="314"/>
      <c r="NRF279" s="314"/>
      <c r="NRG279" s="314"/>
      <c r="NRH279" s="314"/>
      <c r="NRI279" s="314"/>
      <c r="NRJ279" s="314"/>
      <c r="NRK279" s="314"/>
      <c r="NRL279" s="314"/>
      <c r="NRM279" s="314"/>
      <c r="NRN279" s="314"/>
      <c r="NRO279" s="314"/>
      <c r="NRP279" s="314"/>
      <c r="NRQ279" s="314"/>
      <c r="NRR279" s="314"/>
      <c r="NRS279" s="314"/>
      <c r="NRT279" s="314"/>
      <c r="NRU279" s="314"/>
      <c r="NRV279" s="314"/>
      <c r="NRW279" s="314"/>
      <c r="NRX279" s="314"/>
      <c r="NRY279" s="314"/>
      <c r="NRZ279" s="314"/>
      <c r="NSA279" s="314"/>
      <c r="NSB279" s="314"/>
      <c r="NSC279" s="314"/>
      <c r="NSD279" s="314"/>
      <c r="NSE279" s="314"/>
      <c r="NSF279" s="314"/>
      <c r="NSG279" s="314"/>
      <c r="NSH279" s="314"/>
      <c r="NSI279" s="314"/>
      <c r="NSJ279" s="314"/>
      <c r="NSK279" s="314"/>
      <c r="NSL279" s="314"/>
      <c r="NSM279" s="314"/>
      <c r="NSN279" s="314"/>
      <c r="NSO279" s="314"/>
      <c r="NSP279" s="314"/>
      <c r="NSQ279" s="314"/>
      <c r="NSR279" s="314"/>
      <c r="NSS279" s="314"/>
      <c r="NST279" s="314"/>
      <c r="NSU279" s="314"/>
      <c r="NSV279" s="314"/>
      <c r="NSW279" s="314"/>
      <c r="NSX279" s="314"/>
      <c r="NSY279" s="314"/>
      <c r="NSZ279" s="314"/>
      <c r="NTA279" s="314"/>
      <c r="NTB279" s="314"/>
      <c r="NTC279" s="314"/>
      <c r="NTD279" s="314"/>
      <c r="NTE279" s="314"/>
      <c r="NTF279" s="314"/>
      <c r="NTG279" s="314"/>
      <c r="NTH279" s="314"/>
      <c r="NTI279" s="314"/>
      <c r="NTJ279" s="314"/>
      <c r="NTK279" s="314"/>
      <c r="NTL279" s="314"/>
      <c r="NTM279" s="314"/>
      <c r="NTN279" s="314"/>
      <c r="NTO279" s="314"/>
      <c r="NTP279" s="314"/>
      <c r="NTQ279" s="314"/>
      <c r="NTR279" s="314"/>
      <c r="NTS279" s="314"/>
      <c r="NTT279" s="314"/>
      <c r="NTU279" s="314"/>
      <c r="NTV279" s="314"/>
      <c r="NTW279" s="314"/>
      <c r="NTX279" s="314"/>
      <c r="NTY279" s="314"/>
      <c r="NTZ279" s="314"/>
      <c r="NUA279" s="314"/>
      <c r="NUB279" s="314"/>
      <c r="NUC279" s="314"/>
      <c r="NUD279" s="314"/>
      <c r="NUE279" s="314"/>
      <c r="NUF279" s="314"/>
      <c r="NUG279" s="314"/>
      <c r="NUH279" s="314"/>
      <c r="NUI279" s="314"/>
      <c r="NUJ279" s="314"/>
      <c r="NUK279" s="314"/>
      <c r="NUL279" s="314"/>
      <c r="NUM279" s="314"/>
      <c r="NUN279" s="314"/>
      <c r="NUO279" s="314"/>
      <c r="NUP279" s="314"/>
      <c r="NUQ279" s="314"/>
      <c r="NUR279" s="314"/>
      <c r="NUS279" s="314"/>
      <c r="NUT279" s="314"/>
      <c r="NUU279" s="314"/>
      <c r="NUV279" s="314"/>
      <c r="NUW279" s="314"/>
      <c r="NUX279" s="314"/>
      <c r="NUY279" s="314"/>
      <c r="NUZ279" s="314"/>
      <c r="NVA279" s="314"/>
      <c r="NVB279" s="314"/>
      <c r="NVC279" s="314"/>
      <c r="NVD279" s="314"/>
      <c r="NVE279" s="314"/>
      <c r="NVF279" s="314"/>
      <c r="NVG279" s="314"/>
      <c r="NVH279" s="314"/>
      <c r="NVI279" s="314"/>
      <c r="NVJ279" s="314"/>
      <c r="NVK279" s="314"/>
      <c r="NVL279" s="314"/>
      <c r="NVM279" s="314"/>
      <c r="NVN279" s="314"/>
      <c r="NVO279" s="314"/>
      <c r="NVP279" s="314"/>
      <c r="NVQ279" s="314"/>
      <c r="NVR279" s="314"/>
      <c r="NVS279" s="314"/>
      <c r="NVT279" s="314"/>
      <c r="NVU279" s="314"/>
      <c r="NVV279" s="314"/>
      <c r="NVW279" s="314"/>
      <c r="NVX279" s="314"/>
      <c r="NVY279" s="314"/>
      <c r="NVZ279" s="314"/>
      <c r="NWA279" s="314"/>
      <c r="NWB279" s="314"/>
      <c r="NWC279" s="314"/>
      <c r="NWD279" s="314"/>
      <c r="NWE279" s="314"/>
      <c r="NWF279" s="314"/>
      <c r="NWG279" s="314"/>
      <c r="NWH279" s="314"/>
      <c r="NWI279" s="314"/>
      <c r="NWJ279" s="314"/>
      <c r="NWK279" s="314"/>
      <c r="NWL279" s="314"/>
      <c r="NWM279" s="314"/>
      <c r="NWN279" s="314"/>
      <c r="NWO279" s="314"/>
      <c r="NWP279" s="314"/>
      <c r="NWQ279" s="314"/>
      <c r="NWR279" s="314"/>
      <c r="NWS279" s="314"/>
      <c r="NWT279" s="314"/>
      <c r="NWU279" s="314"/>
      <c r="NWV279" s="314"/>
      <c r="NWW279" s="314"/>
      <c r="NWX279" s="314"/>
      <c r="NWY279" s="314"/>
      <c r="NWZ279" s="314"/>
      <c r="NXA279" s="314"/>
      <c r="NXB279" s="314"/>
      <c r="NXC279" s="314"/>
      <c r="NXD279" s="314"/>
      <c r="NXE279" s="314"/>
      <c r="NXF279" s="314"/>
      <c r="NXG279" s="314"/>
      <c r="NXH279" s="314"/>
      <c r="NXI279" s="314"/>
      <c r="NXJ279" s="314"/>
      <c r="NXK279" s="314"/>
      <c r="NXL279" s="314"/>
      <c r="NXM279" s="314"/>
      <c r="NXN279" s="314"/>
      <c r="NXO279" s="314"/>
      <c r="NXP279" s="314"/>
      <c r="NXQ279" s="314"/>
      <c r="NXR279" s="314"/>
      <c r="NXS279" s="314"/>
      <c r="NXT279" s="314"/>
      <c r="NXU279" s="314"/>
      <c r="NXV279" s="314"/>
      <c r="NXW279" s="314"/>
      <c r="NXX279" s="314"/>
      <c r="NXY279" s="314"/>
      <c r="NXZ279" s="314"/>
      <c r="NYA279" s="314"/>
      <c r="NYB279" s="314"/>
      <c r="NYC279" s="314"/>
      <c r="NYD279" s="314"/>
      <c r="NYE279" s="314"/>
      <c r="NYF279" s="314"/>
      <c r="NYG279" s="314"/>
      <c r="NYH279" s="314"/>
      <c r="NYI279" s="314"/>
      <c r="NYJ279" s="314"/>
      <c r="NYK279" s="314"/>
      <c r="NYL279" s="314"/>
      <c r="NYM279" s="314"/>
      <c r="NYN279" s="314"/>
      <c r="NYO279" s="314"/>
      <c r="NYP279" s="314"/>
      <c r="NYQ279" s="314"/>
      <c r="NYR279" s="314"/>
      <c r="NYS279" s="314"/>
      <c r="NYT279" s="314"/>
      <c r="NYU279" s="314"/>
      <c r="NYV279" s="314"/>
      <c r="NYW279" s="314"/>
      <c r="NYX279" s="314"/>
      <c r="NYY279" s="314"/>
      <c r="NYZ279" s="314"/>
      <c r="NZA279" s="314"/>
      <c r="NZB279" s="314"/>
      <c r="NZC279" s="314"/>
      <c r="NZD279" s="314"/>
      <c r="NZE279" s="314"/>
      <c r="NZF279" s="314"/>
      <c r="NZG279" s="314"/>
      <c r="NZH279" s="314"/>
      <c r="NZI279" s="314"/>
      <c r="NZJ279" s="314"/>
      <c r="NZK279" s="314"/>
      <c r="NZL279" s="314"/>
      <c r="NZM279" s="314"/>
      <c r="NZN279" s="314"/>
      <c r="NZO279" s="314"/>
      <c r="NZP279" s="314"/>
      <c r="NZQ279" s="314"/>
      <c r="NZR279" s="314"/>
      <c r="NZS279" s="314"/>
      <c r="NZT279" s="314"/>
      <c r="NZU279" s="314"/>
      <c r="NZV279" s="314"/>
      <c r="NZW279" s="314"/>
      <c r="NZX279" s="314"/>
      <c r="NZY279" s="314"/>
      <c r="NZZ279" s="314"/>
      <c r="OAA279" s="314"/>
      <c r="OAB279" s="314"/>
      <c r="OAC279" s="314"/>
      <c r="OAD279" s="314"/>
      <c r="OAE279" s="314"/>
      <c r="OAF279" s="314"/>
      <c r="OAG279" s="314"/>
      <c r="OAH279" s="314"/>
      <c r="OAI279" s="314"/>
      <c r="OAJ279" s="314"/>
      <c r="OAK279" s="314"/>
      <c r="OAL279" s="314"/>
      <c r="OAM279" s="314"/>
      <c r="OAN279" s="314"/>
      <c r="OAO279" s="314"/>
      <c r="OAP279" s="314"/>
      <c r="OAQ279" s="314"/>
      <c r="OAR279" s="314"/>
      <c r="OAS279" s="314"/>
      <c r="OAT279" s="314"/>
      <c r="OAU279" s="314"/>
      <c r="OAV279" s="314"/>
      <c r="OAW279" s="314"/>
      <c r="OAX279" s="314"/>
      <c r="OAY279" s="314"/>
      <c r="OAZ279" s="314"/>
      <c r="OBA279" s="314"/>
      <c r="OBB279" s="314"/>
      <c r="OBC279" s="314"/>
      <c r="OBD279" s="314"/>
      <c r="OBE279" s="314"/>
      <c r="OBF279" s="314"/>
      <c r="OBG279" s="314"/>
      <c r="OBH279" s="314"/>
      <c r="OBI279" s="314"/>
      <c r="OBJ279" s="314"/>
      <c r="OBK279" s="314"/>
      <c r="OBL279" s="314"/>
      <c r="OBM279" s="314"/>
      <c r="OBN279" s="314"/>
      <c r="OBO279" s="314"/>
      <c r="OBP279" s="314"/>
      <c r="OBQ279" s="314"/>
      <c r="OBR279" s="314"/>
      <c r="OBS279" s="314"/>
      <c r="OBT279" s="314"/>
      <c r="OBU279" s="314"/>
      <c r="OBV279" s="314"/>
      <c r="OBW279" s="314"/>
      <c r="OBX279" s="314"/>
      <c r="OBY279" s="314"/>
      <c r="OBZ279" s="314"/>
      <c r="OCA279" s="314"/>
      <c r="OCB279" s="314"/>
      <c r="OCC279" s="314"/>
      <c r="OCD279" s="314"/>
      <c r="OCE279" s="314"/>
      <c r="OCF279" s="314"/>
      <c r="OCG279" s="314"/>
      <c r="OCH279" s="314"/>
      <c r="OCI279" s="314"/>
      <c r="OCJ279" s="314"/>
      <c r="OCK279" s="314"/>
      <c r="OCL279" s="314"/>
      <c r="OCM279" s="314"/>
      <c r="OCN279" s="314"/>
      <c r="OCO279" s="314"/>
      <c r="OCP279" s="314"/>
      <c r="OCQ279" s="314"/>
      <c r="OCR279" s="314"/>
      <c r="OCS279" s="314"/>
      <c r="OCT279" s="314"/>
      <c r="OCU279" s="314"/>
      <c r="OCV279" s="314"/>
      <c r="OCW279" s="314"/>
      <c r="OCX279" s="314"/>
      <c r="OCY279" s="314"/>
      <c r="OCZ279" s="314"/>
      <c r="ODA279" s="314"/>
      <c r="ODB279" s="314"/>
      <c r="ODC279" s="314"/>
      <c r="ODD279" s="314"/>
      <c r="ODE279" s="314"/>
      <c r="ODF279" s="314"/>
      <c r="ODG279" s="314"/>
      <c r="ODH279" s="314"/>
      <c r="ODI279" s="314"/>
      <c r="ODJ279" s="314"/>
      <c r="ODK279" s="314"/>
      <c r="ODL279" s="314"/>
      <c r="ODM279" s="314"/>
      <c r="ODN279" s="314"/>
      <c r="ODO279" s="314"/>
      <c r="ODP279" s="314"/>
      <c r="ODQ279" s="314"/>
      <c r="ODR279" s="314"/>
      <c r="ODS279" s="314"/>
      <c r="ODT279" s="314"/>
      <c r="ODU279" s="314"/>
      <c r="ODV279" s="314"/>
      <c r="ODW279" s="314"/>
      <c r="ODX279" s="314"/>
      <c r="ODY279" s="314"/>
      <c r="ODZ279" s="314"/>
      <c r="OEA279" s="314"/>
      <c r="OEB279" s="314"/>
      <c r="OEC279" s="314"/>
      <c r="OED279" s="314"/>
      <c r="OEE279" s="314"/>
      <c r="OEF279" s="314"/>
      <c r="OEG279" s="314"/>
      <c r="OEH279" s="314"/>
      <c r="OEI279" s="314"/>
      <c r="OEJ279" s="314"/>
      <c r="OEK279" s="314"/>
      <c r="OEL279" s="314"/>
      <c r="OEM279" s="314"/>
      <c r="OEN279" s="314"/>
      <c r="OEO279" s="314"/>
      <c r="OEP279" s="314"/>
      <c r="OEQ279" s="314"/>
      <c r="OER279" s="314"/>
      <c r="OES279" s="314"/>
      <c r="OET279" s="314"/>
      <c r="OEU279" s="314"/>
      <c r="OEV279" s="314"/>
      <c r="OEW279" s="314"/>
      <c r="OEX279" s="314"/>
      <c r="OEY279" s="314"/>
      <c r="OEZ279" s="314"/>
      <c r="OFA279" s="314"/>
      <c r="OFB279" s="314"/>
      <c r="OFC279" s="314"/>
      <c r="OFD279" s="314"/>
      <c r="OFE279" s="314"/>
      <c r="OFF279" s="314"/>
      <c r="OFG279" s="314"/>
      <c r="OFH279" s="314"/>
      <c r="OFI279" s="314"/>
      <c r="OFJ279" s="314"/>
      <c r="OFK279" s="314"/>
      <c r="OFL279" s="314"/>
      <c r="OFM279" s="314"/>
      <c r="OFN279" s="314"/>
      <c r="OFO279" s="314"/>
      <c r="OFP279" s="314"/>
      <c r="OFQ279" s="314"/>
      <c r="OFR279" s="314"/>
      <c r="OFS279" s="314"/>
      <c r="OFT279" s="314"/>
      <c r="OFU279" s="314"/>
      <c r="OFV279" s="314"/>
      <c r="OFW279" s="314"/>
      <c r="OFX279" s="314"/>
      <c r="OFY279" s="314"/>
      <c r="OFZ279" s="314"/>
      <c r="OGA279" s="314"/>
      <c r="OGB279" s="314"/>
      <c r="OGC279" s="314"/>
      <c r="OGD279" s="314"/>
      <c r="OGE279" s="314"/>
      <c r="OGF279" s="314"/>
      <c r="OGG279" s="314"/>
      <c r="OGH279" s="314"/>
      <c r="OGI279" s="314"/>
      <c r="OGJ279" s="314"/>
      <c r="OGK279" s="314"/>
      <c r="OGL279" s="314"/>
      <c r="OGM279" s="314"/>
      <c r="OGN279" s="314"/>
      <c r="OGO279" s="314"/>
      <c r="OGP279" s="314"/>
      <c r="OGQ279" s="314"/>
      <c r="OGR279" s="314"/>
      <c r="OGS279" s="314"/>
      <c r="OGT279" s="314"/>
      <c r="OGU279" s="314"/>
      <c r="OGV279" s="314"/>
      <c r="OGW279" s="314"/>
      <c r="OGX279" s="314"/>
      <c r="OGY279" s="314"/>
      <c r="OGZ279" s="314"/>
      <c r="OHA279" s="314"/>
      <c r="OHB279" s="314"/>
      <c r="OHC279" s="314"/>
      <c r="OHD279" s="314"/>
      <c r="OHE279" s="314"/>
      <c r="OHF279" s="314"/>
      <c r="OHG279" s="314"/>
      <c r="OHH279" s="314"/>
      <c r="OHI279" s="314"/>
      <c r="OHJ279" s="314"/>
      <c r="OHK279" s="314"/>
      <c r="OHL279" s="314"/>
      <c r="OHM279" s="314"/>
      <c r="OHN279" s="314"/>
      <c r="OHO279" s="314"/>
      <c r="OHP279" s="314"/>
      <c r="OHQ279" s="314"/>
      <c r="OHR279" s="314"/>
      <c r="OHS279" s="314"/>
      <c r="OHT279" s="314"/>
      <c r="OHU279" s="314"/>
      <c r="OHV279" s="314"/>
      <c r="OHW279" s="314"/>
      <c r="OHX279" s="314"/>
      <c r="OHY279" s="314"/>
      <c r="OHZ279" s="314"/>
      <c r="OIA279" s="314"/>
      <c r="OIB279" s="314"/>
      <c r="OIC279" s="314"/>
      <c r="OID279" s="314"/>
      <c r="OIE279" s="314"/>
      <c r="OIF279" s="314"/>
      <c r="OIG279" s="314"/>
      <c r="OIH279" s="314"/>
      <c r="OII279" s="314"/>
      <c r="OIJ279" s="314"/>
      <c r="OIK279" s="314"/>
      <c r="OIL279" s="314"/>
      <c r="OIM279" s="314"/>
      <c r="OIN279" s="314"/>
      <c r="OIO279" s="314"/>
      <c r="OIP279" s="314"/>
      <c r="OIQ279" s="314"/>
      <c r="OIR279" s="314"/>
      <c r="OIS279" s="314"/>
      <c r="OIT279" s="314"/>
      <c r="OIU279" s="314"/>
      <c r="OIV279" s="314"/>
      <c r="OIW279" s="314"/>
      <c r="OIX279" s="314"/>
      <c r="OIY279" s="314"/>
      <c r="OIZ279" s="314"/>
      <c r="OJA279" s="314"/>
      <c r="OJB279" s="314"/>
      <c r="OJC279" s="314"/>
      <c r="OJD279" s="314"/>
      <c r="OJE279" s="314"/>
      <c r="OJF279" s="314"/>
      <c r="OJG279" s="314"/>
      <c r="OJH279" s="314"/>
      <c r="OJI279" s="314"/>
      <c r="OJJ279" s="314"/>
      <c r="OJK279" s="314"/>
      <c r="OJL279" s="314"/>
      <c r="OJM279" s="314"/>
      <c r="OJN279" s="314"/>
      <c r="OJO279" s="314"/>
      <c r="OJP279" s="314"/>
      <c r="OJQ279" s="314"/>
      <c r="OJR279" s="314"/>
      <c r="OJS279" s="314"/>
      <c r="OJT279" s="314"/>
      <c r="OJU279" s="314"/>
      <c r="OJV279" s="314"/>
      <c r="OJW279" s="314"/>
      <c r="OJX279" s="314"/>
      <c r="OJY279" s="314"/>
      <c r="OJZ279" s="314"/>
      <c r="OKA279" s="314"/>
      <c r="OKB279" s="314"/>
      <c r="OKC279" s="314"/>
      <c r="OKD279" s="314"/>
      <c r="OKE279" s="314"/>
      <c r="OKF279" s="314"/>
      <c r="OKG279" s="314"/>
      <c r="OKH279" s="314"/>
      <c r="OKI279" s="314"/>
      <c r="OKJ279" s="314"/>
      <c r="OKK279" s="314"/>
      <c r="OKL279" s="314"/>
      <c r="OKM279" s="314"/>
      <c r="OKN279" s="314"/>
      <c r="OKO279" s="314"/>
      <c r="OKP279" s="314"/>
      <c r="OKQ279" s="314"/>
      <c r="OKR279" s="314"/>
      <c r="OKS279" s="314"/>
      <c r="OKT279" s="314"/>
      <c r="OKU279" s="314"/>
      <c r="OKV279" s="314"/>
      <c r="OKW279" s="314"/>
      <c r="OKX279" s="314"/>
      <c r="OKY279" s="314"/>
      <c r="OKZ279" s="314"/>
      <c r="OLA279" s="314"/>
      <c r="OLB279" s="314"/>
      <c r="OLC279" s="314"/>
      <c r="OLD279" s="314"/>
      <c r="OLE279" s="314"/>
      <c r="OLF279" s="314"/>
      <c r="OLG279" s="314"/>
      <c r="OLH279" s="314"/>
      <c r="OLI279" s="314"/>
      <c r="OLJ279" s="314"/>
      <c r="OLK279" s="314"/>
      <c r="OLL279" s="314"/>
      <c r="OLM279" s="314"/>
      <c r="OLN279" s="314"/>
      <c r="OLO279" s="314"/>
      <c r="OLP279" s="314"/>
      <c r="OLQ279" s="314"/>
      <c r="OLR279" s="314"/>
      <c r="OLS279" s="314"/>
      <c r="OLT279" s="314"/>
      <c r="OLU279" s="314"/>
      <c r="OLV279" s="314"/>
      <c r="OLW279" s="314"/>
      <c r="OLX279" s="314"/>
      <c r="OLY279" s="314"/>
      <c r="OLZ279" s="314"/>
      <c r="OMA279" s="314"/>
      <c r="OMB279" s="314"/>
      <c r="OMC279" s="314"/>
      <c r="OMD279" s="314"/>
      <c r="OME279" s="314"/>
      <c r="OMF279" s="314"/>
      <c r="OMG279" s="314"/>
      <c r="OMH279" s="314"/>
      <c r="OMI279" s="314"/>
      <c r="OMJ279" s="314"/>
      <c r="OMK279" s="314"/>
      <c r="OML279" s="314"/>
      <c r="OMM279" s="314"/>
      <c r="OMN279" s="314"/>
      <c r="OMO279" s="314"/>
      <c r="OMP279" s="314"/>
      <c r="OMQ279" s="314"/>
      <c r="OMR279" s="314"/>
      <c r="OMS279" s="314"/>
      <c r="OMT279" s="314"/>
      <c r="OMU279" s="314"/>
      <c r="OMV279" s="314"/>
      <c r="OMW279" s="314"/>
      <c r="OMX279" s="314"/>
      <c r="OMY279" s="314"/>
      <c r="OMZ279" s="314"/>
      <c r="ONA279" s="314"/>
      <c r="ONB279" s="314"/>
      <c r="ONC279" s="314"/>
      <c r="OND279" s="314"/>
      <c r="ONE279" s="314"/>
      <c r="ONF279" s="314"/>
      <c r="ONG279" s="314"/>
      <c r="ONH279" s="314"/>
      <c r="ONI279" s="314"/>
      <c r="ONJ279" s="314"/>
      <c r="ONK279" s="314"/>
      <c r="ONL279" s="314"/>
      <c r="ONM279" s="314"/>
      <c r="ONN279" s="314"/>
      <c r="ONO279" s="314"/>
      <c r="ONP279" s="314"/>
      <c r="ONQ279" s="314"/>
      <c r="ONR279" s="314"/>
      <c r="ONS279" s="314"/>
      <c r="ONT279" s="314"/>
      <c r="ONU279" s="314"/>
      <c r="ONV279" s="314"/>
      <c r="ONW279" s="314"/>
      <c r="ONX279" s="314"/>
      <c r="ONY279" s="314"/>
      <c r="ONZ279" s="314"/>
      <c r="OOA279" s="314"/>
      <c r="OOB279" s="314"/>
      <c r="OOC279" s="314"/>
      <c r="OOD279" s="314"/>
      <c r="OOE279" s="314"/>
      <c r="OOF279" s="314"/>
      <c r="OOG279" s="314"/>
      <c r="OOH279" s="314"/>
      <c r="OOI279" s="314"/>
      <c r="OOJ279" s="314"/>
      <c r="OOK279" s="314"/>
      <c r="OOL279" s="314"/>
      <c r="OOM279" s="314"/>
      <c r="OON279" s="314"/>
      <c r="OOO279" s="314"/>
      <c r="OOP279" s="314"/>
      <c r="OOQ279" s="314"/>
      <c r="OOR279" s="314"/>
      <c r="OOS279" s="314"/>
      <c r="OOT279" s="314"/>
      <c r="OOU279" s="314"/>
      <c r="OOV279" s="314"/>
      <c r="OOW279" s="314"/>
      <c r="OOX279" s="314"/>
      <c r="OOY279" s="314"/>
      <c r="OOZ279" s="314"/>
      <c r="OPA279" s="314"/>
      <c r="OPB279" s="314"/>
      <c r="OPC279" s="314"/>
      <c r="OPD279" s="314"/>
      <c r="OPE279" s="314"/>
      <c r="OPF279" s="314"/>
      <c r="OPG279" s="314"/>
      <c r="OPH279" s="314"/>
      <c r="OPI279" s="314"/>
      <c r="OPJ279" s="314"/>
      <c r="OPK279" s="314"/>
      <c r="OPL279" s="314"/>
      <c r="OPM279" s="314"/>
      <c r="OPN279" s="314"/>
      <c r="OPO279" s="314"/>
      <c r="OPP279" s="314"/>
      <c r="OPQ279" s="314"/>
      <c r="OPR279" s="314"/>
      <c r="OPS279" s="314"/>
      <c r="OPT279" s="314"/>
      <c r="OPU279" s="314"/>
      <c r="OPV279" s="314"/>
      <c r="OPW279" s="314"/>
      <c r="OPX279" s="314"/>
      <c r="OPY279" s="314"/>
      <c r="OPZ279" s="314"/>
      <c r="OQA279" s="314"/>
      <c r="OQB279" s="314"/>
      <c r="OQC279" s="314"/>
      <c r="OQD279" s="314"/>
      <c r="OQE279" s="314"/>
      <c r="OQF279" s="314"/>
      <c r="OQG279" s="314"/>
      <c r="OQH279" s="314"/>
      <c r="OQI279" s="314"/>
      <c r="OQJ279" s="314"/>
      <c r="OQK279" s="314"/>
      <c r="OQL279" s="314"/>
      <c r="OQM279" s="314"/>
      <c r="OQN279" s="314"/>
      <c r="OQO279" s="314"/>
      <c r="OQP279" s="314"/>
      <c r="OQQ279" s="314"/>
      <c r="OQR279" s="314"/>
      <c r="OQS279" s="314"/>
      <c r="OQT279" s="314"/>
      <c r="OQU279" s="314"/>
      <c r="OQV279" s="314"/>
      <c r="OQW279" s="314"/>
      <c r="OQX279" s="314"/>
      <c r="OQY279" s="314"/>
      <c r="OQZ279" s="314"/>
      <c r="ORA279" s="314"/>
      <c r="ORB279" s="314"/>
      <c r="ORC279" s="314"/>
      <c r="ORD279" s="314"/>
      <c r="ORE279" s="314"/>
      <c r="ORF279" s="314"/>
      <c r="ORG279" s="314"/>
      <c r="ORH279" s="314"/>
      <c r="ORI279" s="314"/>
      <c r="ORJ279" s="314"/>
      <c r="ORK279" s="314"/>
      <c r="ORL279" s="314"/>
      <c r="ORM279" s="314"/>
      <c r="ORN279" s="314"/>
      <c r="ORO279" s="314"/>
      <c r="ORP279" s="314"/>
      <c r="ORQ279" s="314"/>
      <c r="ORR279" s="314"/>
      <c r="ORS279" s="314"/>
      <c r="ORT279" s="314"/>
      <c r="ORU279" s="314"/>
      <c r="ORV279" s="314"/>
      <c r="ORW279" s="314"/>
      <c r="ORX279" s="314"/>
      <c r="ORY279" s="314"/>
      <c r="ORZ279" s="314"/>
      <c r="OSA279" s="314"/>
      <c r="OSB279" s="314"/>
      <c r="OSC279" s="314"/>
      <c r="OSD279" s="314"/>
      <c r="OSE279" s="314"/>
      <c r="OSF279" s="314"/>
      <c r="OSG279" s="314"/>
      <c r="OSH279" s="314"/>
      <c r="OSI279" s="314"/>
      <c r="OSJ279" s="314"/>
      <c r="OSK279" s="314"/>
      <c r="OSL279" s="314"/>
      <c r="OSM279" s="314"/>
      <c r="OSN279" s="314"/>
      <c r="OSO279" s="314"/>
      <c r="OSP279" s="314"/>
      <c r="OSQ279" s="314"/>
      <c r="OSR279" s="314"/>
      <c r="OSS279" s="314"/>
      <c r="OST279" s="314"/>
      <c r="OSU279" s="314"/>
      <c r="OSV279" s="314"/>
      <c r="OSW279" s="314"/>
      <c r="OSX279" s="314"/>
      <c r="OSY279" s="314"/>
      <c r="OSZ279" s="314"/>
      <c r="OTA279" s="314"/>
      <c r="OTB279" s="314"/>
      <c r="OTC279" s="314"/>
      <c r="OTD279" s="314"/>
      <c r="OTE279" s="314"/>
      <c r="OTF279" s="314"/>
      <c r="OTG279" s="314"/>
      <c r="OTH279" s="314"/>
      <c r="OTI279" s="314"/>
      <c r="OTJ279" s="314"/>
      <c r="OTK279" s="314"/>
      <c r="OTL279" s="314"/>
      <c r="OTM279" s="314"/>
      <c r="OTN279" s="314"/>
      <c r="OTO279" s="314"/>
      <c r="OTP279" s="314"/>
      <c r="OTQ279" s="314"/>
      <c r="OTR279" s="314"/>
      <c r="OTS279" s="314"/>
      <c r="OTT279" s="314"/>
      <c r="OTU279" s="314"/>
      <c r="OTV279" s="314"/>
      <c r="OTW279" s="314"/>
      <c r="OTX279" s="314"/>
      <c r="OTY279" s="314"/>
      <c r="OTZ279" s="314"/>
      <c r="OUA279" s="314"/>
      <c r="OUB279" s="314"/>
      <c r="OUC279" s="314"/>
      <c r="OUD279" s="314"/>
      <c r="OUE279" s="314"/>
      <c r="OUF279" s="314"/>
      <c r="OUG279" s="314"/>
      <c r="OUH279" s="314"/>
      <c r="OUI279" s="314"/>
      <c r="OUJ279" s="314"/>
      <c r="OUK279" s="314"/>
      <c r="OUL279" s="314"/>
      <c r="OUM279" s="314"/>
      <c r="OUN279" s="314"/>
      <c r="OUO279" s="314"/>
      <c r="OUP279" s="314"/>
      <c r="OUQ279" s="314"/>
      <c r="OUR279" s="314"/>
      <c r="OUS279" s="314"/>
      <c r="OUT279" s="314"/>
      <c r="OUU279" s="314"/>
      <c r="OUV279" s="314"/>
      <c r="OUW279" s="314"/>
      <c r="OUX279" s="314"/>
      <c r="OUY279" s="314"/>
      <c r="OUZ279" s="314"/>
      <c r="OVA279" s="314"/>
      <c r="OVB279" s="314"/>
      <c r="OVC279" s="314"/>
      <c r="OVD279" s="314"/>
      <c r="OVE279" s="314"/>
      <c r="OVF279" s="314"/>
      <c r="OVG279" s="314"/>
      <c r="OVH279" s="314"/>
      <c r="OVI279" s="314"/>
      <c r="OVJ279" s="314"/>
      <c r="OVK279" s="314"/>
      <c r="OVL279" s="314"/>
      <c r="OVM279" s="314"/>
      <c r="OVN279" s="314"/>
      <c r="OVO279" s="314"/>
      <c r="OVP279" s="314"/>
      <c r="OVQ279" s="314"/>
      <c r="OVR279" s="314"/>
      <c r="OVS279" s="314"/>
      <c r="OVT279" s="314"/>
      <c r="OVU279" s="314"/>
      <c r="OVV279" s="314"/>
      <c r="OVW279" s="314"/>
      <c r="OVX279" s="314"/>
      <c r="OVY279" s="314"/>
      <c r="OVZ279" s="314"/>
      <c r="OWA279" s="314"/>
      <c r="OWB279" s="314"/>
      <c r="OWC279" s="314"/>
      <c r="OWD279" s="314"/>
      <c r="OWE279" s="314"/>
      <c r="OWF279" s="314"/>
      <c r="OWG279" s="314"/>
      <c r="OWH279" s="314"/>
      <c r="OWI279" s="314"/>
      <c r="OWJ279" s="314"/>
      <c r="OWK279" s="314"/>
      <c r="OWL279" s="314"/>
      <c r="OWM279" s="314"/>
      <c r="OWN279" s="314"/>
      <c r="OWO279" s="314"/>
      <c r="OWP279" s="314"/>
      <c r="OWQ279" s="314"/>
      <c r="OWR279" s="314"/>
      <c r="OWS279" s="314"/>
      <c r="OWT279" s="314"/>
      <c r="OWU279" s="314"/>
      <c r="OWV279" s="314"/>
      <c r="OWW279" s="314"/>
      <c r="OWX279" s="314"/>
      <c r="OWY279" s="314"/>
      <c r="OWZ279" s="314"/>
      <c r="OXA279" s="314"/>
      <c r="OXB279" s="314"/>
      <c r="OXC279" s="314"/>
      <c r="OXD279" s="314"/>
      <c r="OXE279" s="314"/>
      <c r="OXF279" s="314"/>
      <c r="OXG279" s="314"/>
      <c r="OXH279" s="314"/>
      <c r="OXI279" s="314"/>
      <c r="OXJ279" s="314"/>
      <c r="OXK279" s="314"/>
      <c r="OXL279" s="314"/>
      <c r="OXM279" s="314"/>
      <c r="OXN279" s="314"/>
      <c r="OXO279" s="314"/>
      <c r="OXP279" s="314"/>
      <c r="OXQ279" s="314"/>
      <c r="OXR279" s="314"/>
      <c r="OXS279" s="314"/>
      <c r="OXT279" s="314"/>
      <c r="OXU279" s="314"/>
      <c r="OXV279" s="314"/>
      <c r="OXW279" s="314"/>
      <c r="OXX279" s="314"/>
      <c r="OXY279" s="314"/>
      <c r="OXZ279" s="314"/>
      <c r="OYA279" s="314"/>
      <c r="OYB279" s="314"/>
      <c r="OYC279" s="314"/>
      <c r="OYD279" s="314"/>
      <c r="OYE279" s="314"/>
      <c r="OYF279" s="314"/>
      <c r="OYG279" s="314"/>
      <c r="OYH279" s="314"/>
      <c r="OYI279" s="314"/>
      <c r="OYJ279" s="314"/>
      <c r="OYK279" s="314"/>
      <c r="OYL279" s="314"/>
      <c r="OYM279" s="314"/>
      <c r="OYN279" s="314"/>
      <c r="OYO279" s="314"/>
      <c r="OYP279" s="314"/>
      <c r="OYQ279" s="314"/>
      <c r="OYR279" s="314"/>
      <c r="OYS279" s="314"/>
      <c r="OYT279" s="314"/>
      <c r="OYU279" s="314"/>
      <c r="OYV279" s="314"/>
      <c r="OYW279" s="314"/>
      <c r="OYX279" s="314"/>
      <c r="OYY279" s="314"/>
      <c r="OYZ279" s="314"/>
      <c r="OZA279" s="314"/>
      <c r="OZB279" s="314"/>
      <c r="OZC279" s="314"/>
      <c r="OZD279" s="314"/>
      <c r="OZE279" s="314"/>
      <c r="OZF279" s="314"/>
      <c r="OZG279" s="314"/>
      <c r="OZH279" s="314"/>
      <c r="OZI279" s="314"/>
      <c r="OZJ279" s="314"/>
      <c r="OZK279" s="314"/>
      <c r="OZL279" s="314"/>
      <c r="OZM279" s="314"/>
      <c r="OZN279" s="314"/>
      <c r="OZO279" s="314"/>
      <c r="OZP279" s="314"/>
      <c r="OZQ279" s="314"/>
      <c r="OZR279" s="314"/>
      <c r="OZS279" s="314"/>
      <c r="OZT279" s="314"/>
      <c r="OZU279" s="314"/>
      <c r="OZV279" s="314"/>
      <c r="OZW279" s="314"/>
      <c r="OZX279" s="314"/>
      <c r="OZY279" s="314"/>
      <c r="OZZ279" s="314"/>
      <c r="PAA279" s="314"/>
      <c r="PAB279" s="314"/>
      <c r="PAC279" s="314"/>
      <c r="PAD279" s="314"/>
      <c r="PAE279" s="314"/>
      <c r="PAF279" s="314"/>
      <c r="PAG279" s="314"/>
      <c r="PAH279" s="314"/>
      <c r="PAI279" s="314"/>
      <c r="PAJ279" s="314"/>
      <c r="PAK279" s="314"/>
      <c r="PAL279" s="314"/>
      <c r="PAM279" s="314"/>
      <c r="PAN279" s="314"/>
      <c r="PAO279" s="314"/>
      <c r="PAP279" s="314"/>
      <c r="PAQ279" s="314"/>
      <c r="PAR279" s="314"/>
      <c r="PAS279" s="314"/>
      <c r="PAT279" s="314"/>
      <c r="PAU279" s="314"/>
      <c r="PAV279" s="314"/>
      <c r="PAW279" s="314"/>
      <c r="PAX279" s="314"/>
      <c r="PAY279" s="314"/>
      <c r="PAZ279" s="314"/>
      <c r="PBA279" s="314"/>
      <c r="PBB279" s="314"/>
      <c r="PBC279" s="314"/>
      <c r="PBD279" s="314"/>
      <c r="PBE279" s="314"/>
      <c r="PBF279" s="314"/>
      <c r="PBG279" s="314"/>
      <c r="PBH279" s="314"/>
      <c r="PBI279" s="314"/>
      <c r="PBJ279" s="314"/>
      <c r="PBK279" s="314"/>
      <c r="PBL279" s="314"/>
      <c r="PBM279" s="314"/>
      <c r="PBN279" s="314"/>
      <c r="PBO279" s="314"/>
      <c r="PBP279" s="314"/>
      <c r="PBQ279" s="314"/>
      <c r="PBR279" s="314"/>
      <c r="PBS279" s="314"/>
      <c r="PBT279" s="314"/>
      <c r="PBU279" s="314"/>
      <c r="PBV279" s="314"/>
      <c r="PBW279" s="314"/>
      <c r="PBX279" s="314"/>
      <c r="PBY279" s="314"/>
      <c r="PBZ279" s="314"/>
      <c r="PCA279" s="314"/>
      <c r="PCB279" s="314"/>
      <c r="PCC279" s="314"/>
      <c r="PCD279" s="314"/>
      <c r="PCE279" s="314"/>
      <c r="PCF279" s="314"/>
      <c r="PCG279" s="314"/>
      <c r="PCH279" s="314"/>
      <c r="PCI279" s="314"/>
      <c r="PCJ279" s="314"/>
      <c r="PCK279" s="314"/>
      <c r="PCL279" s="314"/>
      <c r="PCM279" s="314"/>
      <c r="PCN279" s="314"/>
      <c r="PCO279" s="314"/>
      <c r="PCP279" s="314"/>
      <c r="PCQ279" s="314"/>
      <c r="PCR279" s="314"/>
      <c r="PCS279" s="314"/>
      <c r="PCT279" s="314"/>
      <c r="PCU279" s="314"/>
      <c r="PCV279" s="314"/>
      <c r="PCW279" s="314"/>
      <c r="PCX279" s="314"/>
      <c r="PCY279" s="314"/>
      <c r="PCZ279" s="314"/>
      <c r="PDA279" s="314"/>
      <c r="PDB279" s="314"/>
      <c r="PDC279" s="314"/>
      <c r="PDD279" s="314"/>
      <c r="PDE279" s="314"/>
      <c r="PDF279" s="314"/>
      <c r="PDG279" s="314"/>
      <c r="PDH279" s="314"/>
      <c r="PDI279" s="314"/>
      <c r="PDJ279" s="314"/>
      <c r="PDK279" s="314"/>
      <c r="PDL279" s="314"/>
      <c r="PDM279" s="314"/>
      <c r="PDN279" s="314"/>
      <c r="PDO279" s="314"/>
      <c r="PDP279" s="314"/>
      <c r="PDQ279" s="314"/>
      <c r="PDR279" s="314"/>
      <c r="PDS279" s="314"/>
      <c r="PDT279" s="314"/>
      <c r="PDU279" s="314"/>
      <c r="PDV279" s="314"/>
      <c r="PDW279" s="314"/>
      <c r="PDX279" s="314"/>
      <c r="PDY279" s="314"/>
      <c r="PDZ279" s="314"/>
      <c r="PEA279" s="314"/>
      <c r="PEB279" s="314"/>
      <c r="PEC279" s="314"/>
      <c r="PED279" s="314"/>
      <c r="PEE279" s="314"/>
      <c r="PEF279" s="314"/>
      <c r="PEG279" s="314"/>
      <c r="PEH279" s="314"/>
      <c r="PEI279" s="314"/>
      <c r="PEJ279" s="314"/>
      <c r="PEK279" s="314"/>
      <c r="PEL279" s="314"/>
      <c r="PEM279" s="314"/>
      <c r="PEN279" s="314"/>
      <c r="PEO279" s="314"/>
      <c r="PEP279" s="314"/>
      <c r="PEQ279" s="314"/>
      <c r="PER279" s="314"/>
      <c r="PES279" s="314"/>
      <c r="PET279" s="314"/>
      <c r="PEU279" s="314"/>
      <c r="PEV279" s="314"/>
      <c r="PEW279" s="314"/>
      <c r="PEX279" s="314"/>
      <c r="PEY279" s="314"/>
      <c r="PEZ279" s="314"/>
      <c r="PFA279" s="314"/>
      <c r="PFB279" s="314"/>
      <c r="PFC279" s="314"/>
      <c r="PFD279" s="314"/>
      <c r="PFE279" s="314"/>
      <c r="PFF279" s="314"/>
      <c r="PFG279" s="314"/>
      <c r="PFH279" s="314"/>
      <c r="PFI279" s="314"/>
      <c r="PFJ279" s="314"/>
      <c r="PFK279" s="314"/>
      <c r="PFL279" s="314"/>
      <c r="PFM279" s="314"/>
      <c r="PFN279" s="314"/>
      <c r="PFO279" s="314"/>
      <c r="PFP279" s="314"/>
      <c r="PFQ279" s="314"/>
      <c r="PFR279" s="314"/>
      <c r="PFS279" s="314"/>
      <c r="PFT279" s="314"/>
      <c r="PFU279" s="314"/>
      <c r="PFV279" s="314"/>
      <c r="PFW279" s="314"/>
      <c r="PFX279" s="314"/>
      <c r="PFY279" s="314"/>
      <c r="PFZ279" s="314"/>
      <c r="PGA279" s="314"/>
      <c r="PGB279" s="314"/>
      <c r="PGC279" s="314"/>
      <c r="PGD279" s="314"/>
      <c r="PGE279" s="314"/>
      <c r="PGF279" s="314"/>
      <c r="PGG279" s="314"/>
      <c r="PGH279" s="314"/>
      <c r="PGI279" s="314"/>
      <c r="PGJ279" s="314"/>
      <c r="PGK279" s="314"/>
      <c r="PGL279" s="314"/>
      <c r="PGM279" s="314"/>
      <c r="PGN279" s="314"/>
      <c r="PGO279" s="314"/>
      <c r="PGP279" s="314"/>
      <c r="PGQ279" s="314"/>
      <c r="PGR279" s="314"/>
      <c r="PGS279" s="314"/>
      <c r="PGT279" s="314"/>
      <c r="PGU279" s="314"/>
      <c r="PGV279" s="314"/>
      <c r="PGW279" s="314"/>
      <c r="PGX279" s="314"/>
      <c r="PGY279" s="314"/>
      <c r="PGZ279" s="314"/>
      <c r="PHA279" s="314"/>
      <c r="PHB279" s="314"/>
      <c r="PHC279" s="314"/>
      <c r="PHD279" s="314"/>
      <c r="PHE279" s="314"/>
      <c r="PHF279" s="314"/>
      <c r="PHG279" s="314"/>
      <c r="PHH279" s="314"/>
      <c r="PHI279" s="314"/>
      <c r="PHJ279" s="314"/>
      <c r="PHK279" s="314"/>
      <c r="PHL279" s="314"/>
      <c r="PHM279" s="314"/>
      <c r="PHN279" s="314"/>
      <c r="PHO279" s="314"/>
      <c r="PHP279" s="314"/>
      <c r="PHQ279" s="314"/>
      <c r="PHR279" s="314"/>
      <c r="PHS279" s="314"/>
      <c r="PHT279" s="314"/>
      <c r="PHU279" s="314"/>
      <c r="PHV279" s="314"/>
      <c r="PHW279" s="314"/>
      <c r="PHX279" s="314"/>
      <c r="PHY279" s="314"/>
      <c r="PHZ279" s="314"/>
      <c r="PIA279" s="314"/>
      <c r="PIB279" s="314"/>
      <c r="PIC279" s="314"/>
      <c r="PID279" s="314"/>
      <c r="PIE279" s="314"/>
      <c r="PIF279" s="314"/>
      <c r="PIG279" s="314"/>
      <c r="PIH279" s="314"/>
      <c r="PII279" s="314"/>
      <c r="PIJ279" s="314"/>
      <c r="PIK279" s="314"/>
      <c r="PIL279" s="314"/>
      <c r="PIM279" s="314"/>
      <c r="PIN279" s="314"/>
      <c r="PIO279" s="314"/>
      <c r="PIP279" s="314"/>
      <c r="PIQ279" s="314"/>
      <c r="PIR279" s="314"/>
      <c r="PIS279" s="314"/>
      <c r="PIT279" s="314"/>
      <c r="PIU279" s="314"/>
      <c r="PIV279" s="314"/>
      <c r="PIW279" s="314"/>
      <c r="PIX279" s="314"/>
      <c r="PIY279" s="314"/>
      <c r="PIZ279" s="314"/>
      <c r="PJA279" s="314"/>
      <c r="PJB279" s="314"/>
      <c r="PJC279" s="314"/>
      <c r="PJD279" s="314"/>
      <c r="PJE279" s="314"/>
      <c r="PJF279" s="314"/>
      <c r="PJG279" s="314"/>
      <c r="PJH279" s="314"/>
      <c r="PJI279" s="314"/>
      <c r="PJJ279" s="314"/>
      <c r="PJK279" s="314"/>
      <c r="PJL279" s="314"/>
      <c r="PJM279" s="314"/>
      <c r="PJN279" s="314"/>
      <c r="PJO279" s="314"/>
      <c r="PJP279" s="314"/>
      <c r="PJQ279" s="314"/>
      <c r="PJR279" s="314"/>
      <c r="PJS279" s="314"/>
      <c r="PJT279" s="314"/>
      <c r="PJU279" s="314"/>
      <c r="PJV279" s="314"/>
      <c r="PJW279" s="314"/>
      <c r="PJX279" s="314"/>
      <c r="PJY279" s="314"/>
      <c r="PJZ279" s="314"/>
      <c r="PKA279" s="314"/>
      <c r="PKB279" s="314"/>
      <c r="PKC279" s="314"/>
      <c r="PKD279" s="314"/>
      <c r="PKE279" s="314"/>
      <c r="PKF279" s="314"/>
      <c r="PKG279" s="314"/>
      <c r="PKH279" s="314"/>
      <c r="PKI279" s="314"/>
      <c r="PKJ279" s="314"/>
      <c r="PKK279" s="314"/>
      <c r="PKL279" s="314"/>
      <c r="PKM279" s="314"/>
      <c r="PKN279" s="314"/>
      <c r="PKO279" s="314"/>
      <c r="PKP279" s="314"/>
      <c r="PKQ279" s="314"/>
      <c r="PKR279" s="314"/>
      <c r="PKS279" s="314"/>
      <c r="PKT279" s="314"/>
      <c r="PKU279" s="314"/>
      <c r="PKV279" s="314"/>
      <c r="PKW279" s="314"/>
      <c r="PKX279" s="314"/>
      <c r="PKY279" s="314"/>
      <c r="PKZ279" s="314"/>
      <c r="PLA279" s="314"/>
      <c r="PLB279" s="314"/>
      <c r="PLC279" s="314"/>
      <c r="PLD279" s="314"/>
      <c r="PLE279" s="314"/>
      <c r="PLF279" s="314"/>
      <c r="PLG279" s="314"/>
      <c r="PLH279" s="314"/>
      <c r="PLI279" s="314"/>
      <c r="PLJ279" s="314"/>
      <c r="PLK279" s="314"/>
      <c r="PLL279" s="314"/>
      <c r="PLM279" s="314"/>
      <c r="PLN279" s="314"/>
      <c r="PLO279" s="314"/>
      <c r="PLP279" s="314"/>
      <c r="PLQ279" s="314"/>
      <c r="PLR279" s="314"/>
      <c r="PLS279" s="314"/>
      <c r="PLT279" s="314"/>
      <c r="PLU279" s="314"/>
      <c r="PLV279" s="314"/>
      <c r="PLW279" s="314"/>
      <c r="PLX279" s="314"/>
      <c r="PLY279" s="314"/>
      <c r="PLZ279" s="314"/>
      <c r="PMA279" s="314"/>
      <c r="PMB279" s="314"/>
      <c r="PMC279" s="314"/>
      <c r="PMD279" s="314"/>
      <c r="PME279" s="314"/>
      <c r="PMF279" s="314"/>
      <c r="PMG279" s="314"/>
      <c r="PMH279" s="314"/>
      <c r="PMI279" s="314"/>
      <c r="PMJ279" s="314"/>
      <c r="PMK279" s="314"/>
      <c r="PML279" s="314"/>
      <c r="PMM279" s="314"/>
      <c r="PMN279" s="314"/>
      <c r="PMO279" s="314"/>
      <c r="PMP279" s="314"/>
      <c r="PMQ279" s="314"/>
      <c r="PMR279" s="314"/>
      <c r="PMS279" s="314"/>
      <c r="PMT279" s="314"/>
      <c r="PMU279" s="314"/>
      <c r="PMV279" s="314"/>
      <c r="PMW279" s="314"/>
      <c r="PMX279" s="314"/>
      <c r="PMY279" s="314"/>
      <c r="PMZ279" s="314"/>
      <c r="PNA279" s="314"/>
      <c r="PNB279" s="314"/>
      <c r="PNC279" s="314"/>
      <c r="PND279" s="314"/>
      <c r="PNE279" s="314"/>
      <c r="PNF279" s="314"/>
      <c r="PNG279" s="314"/>
      <c r="PNH279" s="314"/>
      <c r="PNI279" s="314"/>
      <c r="PNJ279" s="314"/>
      <c r="PNK279" s="314"/>
      <c r="PNL279" s="314"/>
      <c r="PNM279" s="314"/>
      <c r="PNN279" s="314"/>
      <c r="PNO279" s="314"/>
      <c r="PNP279" s="314"/>
      <c r="PNQ279" s="314"/>
      <c r="PNR279" s="314"/>
      <c r="PNS279" s="314"/>
      <c r="PNT279" s="314"/>
      <c r="PNU279" s="314"/>
      <c r="PNV279" s="314"/>
      <c r="PNW279" s="314"/>
      <c r="PNX279" s="314"/>
      <c r="PNY279" s="314"/>
      <c r="PNZ279" s="314"/>
      <c r="POA279" s="314"/>
      <c r="POB279" s="314"/>
      <c r="POC279" s="314"/>
      <c r="POD279" s="314"/>
      <c r="POE279" s="314"/>
      <c r="POF279" s="314"/>
      <c r="POG279" s="314"/>
      <c r="POH279" s="314"/>
      <c r="POI279" s="314"/>
      <c r="POJ279" s="314"/>
      <c r="POK279" s="314"/>
      <c r="POL279" s="314"/>
      <c r="POM279" s="314"/>
      <c r="PON279" s="314"/>
      <c r="POO279" s="314"/>
      <c r="POP279" s="314"/>
      <c r="POQ279" s="314"/>
      <c r="POR279" s="314"/>
      <c r="POS279" s="314"/>
      <c r="POT279" s="314"/>
      <c r="POU279" s="314"/>
      <c r="POV279" s="314"/>
      <c r="POW279" s="314"/>
      <c r="POX279" s="314"/>
      <c r="POY279" s="314"/>
      <c r="POZ279" s="314"/>
      <c r="PPA279" s="314"/>
      <c r="PPB279" s="314"/>
      <c r="PPC279" s="314"/>
      <c r="PPD279" s="314"/>
      <c r="PPE279" s="314"/>
      <c r="PPF279" s="314"/>
      <c r="PPG279" s="314"/>
      <c r="PPH279" s="314"/>
      <c r="PPI279" s="314"/>
      <c r="PPJ279" s="314"/>
      <c r="PPK279" s="314"/>
      <c r="PPL279" s="314"/>
      <c r="PPM279" s="314"/>
      <c r="PPN279" s="314"/>
      <c r="PPO279" s="314"/>
      <c r="PPP279" s="314"/>
      <c r="PPQ279" s="314"/>
      <c r="PPR279" s="314"/>
      <c r="PPS279" s="314"/>
      <c r="PPT279" s="314"/>
      <c r="PPU279" s="314"/>
      <c r="PPV279" s="314"/>
      <c r="PPW279" s="314"/>
      <c r="PPX279" s="314"/>
      <c r="PPY279" s="314"/>
      <c r="PPZ279" s="314"/>
      <c r="PQA279" s="314"/>
      <c r="PQB279" s="314"/>
      <c r="PQC279" s="314"/>
      <c r="PQD279" s="314"/>
      <c r="PQE279" s="314"/>
      <c r="PQF279" s="314"/>
      <c r="PQG279" s="314"/>
      <c r="PQH279" s="314"/>
      <c r="PQI279" s="314"/>
      <c r="PQJ279" s="314"/>
      <c r="PQK279" s="314"/>
      <c r="PQL279" s="314"/>
      <c r="PQM279" s="314"/>
      <c r="PQN279" s="314"/>
      <c r="PQO279" s="314"/>
      <c r="PQP279" s="314"/>
      <c r="PQQ279" s="314"/>
      <c r="PQR279" s="314"/>
      <c r="PQS279" s="314"/>
      <c r="PQT279" s="314"/>
      <c r="PQU279" s="314"/>
      <c r="PQV279" s="314"/>
      <c r="PQW279" s="314"/>
      <c r="PQX279" s="314"/>
      <c r="PQY279" s="314"/>
      <c r="PQZ279" s="314"/>
      <c r="PRA279" s="314"/>
      <c r="PRB279" s="314"/>
      <c r="PRC279" s="314"/>
      <c r="PRD279" s="314"/>
      <c r="PRE279" s="314"/>
      <c r="PRF279" s="314"/>
      <c r="PRG279" s="314"/>
      <c r="PRH279" s="314"/>
      <c r="PRI279" s="314"/>
      <c r="PRJ279" s="314"/>
      <c r="PRK279" s="314"/>
      <c r="PRL279" s="314"/>
      <c r="PRM279" s="314"/>
      <c r="PRN279" s="314"/>
      <c r="PRO279" s="314"/>
      <c r="PRP279" s="314"/>
      <c r="PRQ279" s="314"/>
      <c r="PRR279" s="314"/>
      <c r="PRS279" s="314"/>
      <c r="PRT279" s="314"/>
      <c r="PRU279" s="314"/>
      <c r="PRV279" s="314"/>
      <c r="PRW279" s="314"/>
      <c r="PRX279" s="314"/>
      <c r="PRY279" s="314"/>
      <c r="PRZ279" s="314"/>
      <c r="PSA279" s="314"/>
      <c r="PSB279" s="314"/>
      <c r="PSC279" s="314"/>
      <c r="PSD279" s="314"/>
      <c r="PSE279" s="314"/>
      <c r="PSF279" s="314"/>
      <c r="PSG279" s="314"/>
      <c r="PSH279" s="314"/>
      <c r="PSI279" s="314"/>
      <c r="PSJ279" s="314"/>
      <c r="PSK279" s="314"/>
      <c r="PSL279" s="314"/>
      <c r="PSM279" s="314"/>
      <c r="PSN279" s="314"/>
      <c r="PSO279" s="314"/>
      <c r="PSP279" s="314"/>
      <c r="PSQ279" s="314"/>
      <c r="PSR279" s="314"/>
      <c r="PSS279" s="314"/>
      <c r="PST279" s="314"/>
      <c r="PSU279" s="314"/>
      <c r="PSV279" s="314"/>
      <c r="PSW279" s="314"/>
      <c r="PSX279" s="314"/>
      <c r="PSY279" s="314"/>
      <c r="PSZ279" s="314"/>
      <c r="PTA279" s="314"/>
      <c r="PTB279" s="314"/>
      <c r="PTC279" s="314"/>
      <c r="PTD279" s="314"/>
      <c r="PTE279" s="314"/>
      <c r="PTF279" s="314"/>
      <c r="PTG279" s="314"/>
      <c r="PTH279" s="314"/>
      <c r="PTI279" s="314"/>
      <c r="PTJ279" s="314"/>
      <c r="PTK279" s="314"/>
      <c r="PTL279" s="314"/>
      <c r="PTM279" s="314"/>
      <c r="PTN279" s="314"/>
      <c r="PTO279" s="314"/>
      <c r="PTP279" s="314"/>
      <c r="PTQ279" s="314"/>
      <c r="PTR279" s="314"/>
      <c r="PTS279" s="314"/>
      <c r="PTT279" s="314"/>
      <c r="PTU279" s="314"/>
      <c r="PTV279" s="314"/>
      <c r="PTW279" s="314"/>
      <c r="PTX279" s="314"/>
      <c r="PTY279" s="314"/>
      <c r="PTZ279" s="314"/>
      <c r="PUA279" s="314"/>
      <c r="PUB279" s="314"/>
      <c r="PUC279" s="314"/>
      <c r="PUD279" s="314"/>
      <c r="PUE279" s="314"/>
      <c r="PUF279" s="314"/>
      <c r="PUG279" s="314"/>
      <c r="PUH279" s="314"/>
      <c r="PUI279" s="314"/>
      <c r="PUJ279" s="314"/>
      <c r="PUK279" s="314"/>
      <c r="PUL279" s="314"/>
      <c r="PUM279" s="314"/>
      <c r="PUN279" s="314"/>
      <c r="PUO279" s="314"/>
      <c r="PUP279" s="314"/>
      <c r="PUQ279" s="314"/>
      <c r="PUR279" s="314"/>
      <c r="PUS279" s="314"/>
      <c r="PUT279" s="314"/>
      <c r="PUU279" s="314"/>
      <c r="PUV279" s="314"/>
      <c r="PUW279" s="314"/>
      <c r="PUX279" s="314"/>
      <c r="PUY279" s="314"/>
      <c r="PUZ279" s="314"/>
      <c r="PVA279" s="314"/>
      <c r="PVB279" s="314"/>
      <c r="PVC279" s="314"/>
      <c r="PVD279" s="314"/>
      <c r="PVE279" s="314"/>
      <c r="PVF279" s="314"/>
      <c r="PVG279" s="314"/>
      <c r="PVH279" s="314"/>
      <c r="PVI279" s="314"/>
      <c r="PVJ279" s="314"/>
      <c r="PVK279" s="314"/>
      <c r="PVL279" s="314"/>
      <c r="PVM279" s="314"/>
      <c r="PVN279" s="314"/>
      <c r="PVO279" s="314"/>
      <c r="PVP279" s="314"/>
      <c r="PVQ279" s="314"/>
      <c r="PVR279" s="314"/>
      <c r="PVS279" s="314"/>
      <c r="PVT279" s="314"/>
      <c r="PVU279" s="314"/>
      <c r="PVV279" s="314"/>
      <c r="PVW279" s="314"/>
      <c r="PVX279" s="314"/>
      <c r="PVY279" s="314"/>
      <c r="PVZ279" s="314"/>
      <c r="PWA279" s="314"/>
      <c r="PWB279" s="314"/>
      <c r="PWC279" s="314"/>
      <c r="PWD279" s="314"/>
      <c r="PWE279" s="314"/>
      <c r="PWF279" s="314"/>
      <c r="PWG279" s="314"/>
      <c r="PWH279" s="314"/>
      <c r="PWI279" s="314"/>
      <c r="PWJ279" s="314"/>
      <c r="PWK279" s="314"/>
      <c r="PWL279" s="314"/>
      <c r="PWM279" s="314"/>
      <c r="PWN279" s="314"/>
      <c r="PWO279" s="314"/>
      <c r="PWP279" s="314"/>
      <c r="PWQ279" s="314"/>
      <c r="PWR279" s="314"/>
      <c r="PWS279" s="314"/>
      <c r="PWT279" s="314"/>
      <c r="PWU279" s="314"/>
      <c r="PWV279" s="314"/>
      <c r="PWW279" s="314"/>
      <c r="PWX279" s="314"/>
      <c r="PWY279" s="314"/>
      <c r="PWZ279" s="314"/>
      <c r="PXA279" s="314"/>
      <c r="PXB279" s="314"/>
      <c r="PXC279" s="314"/>
      <c r="PXD279" s="314"/>
      <c r="PXE279" s="314"/>
      <c r="PXF279" s="314"/>
      <c r="PXG279" s="314"/>
      <c r="PXH279" s="314"/>
      <c r="PXI279" s="314"/>
      <c r="PXJ279" s="314"/>
      <c r="PXK279" s="314"/>
      <c r="PXL279" s="314"/>
      <c r="PXM279" s="314"/>
      <c r="PXN279" s="314"/>
      <c r="PXO279" s="314"/>
      <c r="PXP279" s="314"/>
      <c r="PXQ279" s="314"/>
      <c r="PXR279" s="314"/>
      <c r="PXS279" s="314"/>
      <c r="PXT279" s="314"/>
      <c r="PXU279" s="314"/>
      <c r="PXV279" s="314"/>
      <c r="PXW279" s="314"/>
      <c r="PXX279" s="314"/>
      <c r="PXY279" s="314"/>
      <c r="PXZ279" s="314"/>
      <c r="PYA279" s="314"/>
      <c r="PYB279" s="314"/>
      <c r="PYC279" s="314"/>
      <c r="PYD279" s="314"/>
      <c r="PYE279" s="314"/>
      <c r="PYF279" s="314"/>
      <c r="PYG279" s="314"/>
      <c r="PYH279" s="314"/>
      <c r="PYI279" s="314"/>
      <c r="PYJ279" s="314"/>
      <c r="PYK279" s="314"/>
      <c r="PYL279" s="314"/>
      <c r="PYM279" s="314"/>
      <c r="PYN279" s="314"/>
      <c r="PYO279" s="314"/>
      <c r="PYP279" s="314"/>
      <c r="PYQ279" s="314"/>
      <c r="PYR279" s="314"/>
      <c r="PYS279" s="314"/>
      <c r="PYT279" s="314"/>
      <c r="PYU279" s="314"/>
      <c r="PYV279" s="314"/>
      <c r="PYW279" s="314"/>
      <c r="PYX279" s="314"/>
      <c r="PYY279" s="314"/>
      <c r="PYZ279" s="314"/>
      <c r="PZA279" s="314"/>
      <c r="PZB279" s="314"/>
      <c r="PZC279" s="314"/>
      <c r="PZD279" s="314"/>
      <c r="PZE279" s="314"/>
      <c r="PZF279" s="314"/>
      <c r="PZG279" s="314"/>
      <c r="PZH279" s="314"/>
      <c r="PZI279" s="314"/>
      <c r="PZJ279" s="314"/>
      <c r="PZK279" s="314"/>
      <c r="PZL279" s="314"/>
      <c r="PZM279" s="314"/>
      <c r="PZN279" s="314"/>
      <c r="PZO279" s="314"/>
      <c r="PZP279" s="314"/>
      <c r="PZQ279" s="314"/>
      <c r="PZR279" s="314"/>
      <c r="PZS279" s="314"/>
      <c r="PZT279" s="314"/>
      <c r="PZU279" s="314"/>
      <c r="PZV279" s="314"/>
      <c r="PZW279" s="314"/>
      <c r="PZX279" s="314"/>
      <c r="PZY279" s="314"/>
      <c r="PZZ279" s="314"/>
      <c r="QAA279" s="314"/>
      <c r="QAB279" s="314"/>
      <c r="QAC279" s="314"/>
      <c r="QAD279" s="314"/>
      <c r="QAE279" s="314"/>
      <c r="QAF279" s="314"/>
      <c r="QAG279" s="314"/>
      <c r="QAH279" s="314"/>
      <c r="QAI279" s="314"/>
      <c r="QAJ279" s="314"/>
      <c r="QAK279" s="314"/>
      <c r="QAL279" s="314"/>
      <c r="QAM279" s="314"/>
      <c r="QAN279" s="314"/>
      <c r="QAO279" s="314"/>
      <c r="QAP279" s="314"/>
      <c r="QAQ279" s="314"/>
      <c r="QAR279" s="314"/>
      <c r="QAS279" s="314"/>
      <c r="QAT279" s="314"/>
      <c r="QAU279" s="314"/>
      <c r="QAV279" s="314"/>
      <c r="QAW279" s="314"/>
      <c r="QAX279" s="314"/>
      <c r="QAY279" s="314"/>
      <c r="QAZ279" s="314"/>
      <c r="QBA279" s="314"/>
      <c r="QBB279" s="314"/>
      <c r="QBC279" s="314"/>
      <c r="QBD279" s="314"/>
      <c r="QBE279" s="314"/>
      <c r="QBF279" s="314"/>
      <c r="QBG279" s="314"/>
      <c r="QBH279" s="314"/>
      <c r="QBI279" s="314"/>
      <c r="QBJ279" s="314"/>
      <c r="QBK279" s="314"/>
      <c r="QBL279" s="314"/>
      <c r="QBM279" s="314"/>
      <c r="QBN279" s="314"/>
      <c r="QBO279" s="314"/>
      <c r="QBP279" s="314"/>
      <c r="QBQ279" s="314"/>
      <c r="QBR279" s="314"/>
      <c r="QBS279" s="314"/>
      <c r="QBT279" s="314"/>
      <c r="QBU279" s="314"/>
      <c r="QBV279" s="314"/>
      <c r="QBW279" s="314"/>
      <c r="QBX279" s="314"/>
      <c r="QBY279" s="314"/>
      <c r="QBZ279" s="314"/>
      <c r="QCA279" s="314"/>
      <c r="QCB279" s="314"/>
      <c r="QCC279" s="314"/>
      <c r="QCD279" s="314"/>
      <c r="QCE279" s="314"/>
      <c r="QCF279" s="314"/>
      <c r="QCG279" s="314"/>
      <c r="QCH279" s="314"/>
      <c r="QCI279" s="314"/>
      <c r="QCJ279" s="314"/>
      <c r="QCK279" s="314"/>
      <c r="QCL279" s="314"/>
      <c r="QCM279" s="314"/>
      <c r="QCN279" s="314"/>
      <c r="QCO279" s="314"/>
      <c r="QCP279" s="314"/>
      <c r="QCQ279" s="314"/>
      <c r="QCR279" s="314"/>
      <c r="QCS279" s="314"/>
      <c r="QCT279" s="314"/>
      <c r="QCU279" s="314"/>
      <c r="QCV279" s="314"/>
      <c r="QCW279" s="314"/>
      <c r="QCX279" s="314"/>
      <c r="QCY279" s="314"/>
      <c r="QCZ279" s="314"/>
      <c r="QDA279" s="314"/>
      <c r="QDB279" s="314"/>
      <c r="QDC279" s="314"/>
      <c r="QDD279" s="314"/>
      <c r="QDE279" s="314"/>
      <c r="QDF279" s="314"/>
      <c r="QDG279" s="314"/>
      <c r="QDH279" s="314"/>
      <c r="QDI279" s="314"/>
      <c r="QDJ279" s="314"/>
      <c r="QDK279" s="314"/>
      <c r="QDL279" s="314"/>
      <c r="QDM279" s="314"/>
      <c r="QDN279" s="314"/>
      <c r="QDO279" s="314"/>
      <c r="QDP279" s="314"/>
      <c r="QDQ279" s="314"/>
      <c r="QDR279" s="314"/>
      <c r="QDS279" s="314"/>
      <c r="QDT279" s="314"/>
      <c r="QDU279" s="314"/>
      <c r="QDV279" s="314"/>
      <c r="QDW279" s="314"/>
      <c r="QDX279" s="314"/>
      <c r="QDY279" s="314"/>
      <c r="QDZ279" s="314"/>
      <c r="QEA279" s="314"/>
      <c r="QEB279" s="314"/>
      <c r="QEC279" s="314"/>
      <c r="QED279" s="314"/>
      <c r="QEE279" s="314"/>
      <c r="QEF279" s="314"/>
      <c r="QEG279" s="314"/>
      <c r="QEH279" s="314"/>
      <c r="QEI279" s="314"/>
      <c r="QEJ279" s="314"/>
      <c r="QEK279" s="314"/>
      <c r="QEL279" s="314"/>
      <c r="QEM279" s="314"/>
      <c r="QEN279" s="314"/>
      <c r="QEO279" s="314"/>
      <c r="QEP279" s="314"/>
      <c r="QEQ279" s="314"/>
      <c r="QER279" s="314"/>
      <c r="QES279" s="314"/>
      <c r="QET279" s="314"/>
      <c r="QEU279" s="314"/>
      <c r="QEV279" s="314"/>
      <c r="QEW279" s="314"/>
      <c r="QEX279" s="314"/>
      <c r="QEY279" s="314"/>
      <c r="QEZ279" s="314"/>
      <c r="QFA279" s="314"/>
      <c r="QFB279" s="314"/>
      <c r="QFC279" s="314"/>
      <c r="QFD279" s="314"/>
      <c r="QFE279" s="314"/>
      <c r="QFF279" s="314"/>
      <c r="QFG279" s="314"/>
      <c r="QFH279" s="314"/>
      <c r="QFI279" s="314"/>
      <c r="QFJ279" s="314"/>
      <c r="QFK279" s="314"/>
      <c r="QFL279" s="314"/>
      <c r="QFM279" s="314"/>
      <c r="QFN279" s="314"/>
      <c r="QFO279" s="314"/>
      <c r="QFP279" s="314"/>
      <c r="QFQ279" s="314"/>
      <c r="QFR279" s="314"/>
      <c r="QFS279" s="314"/>
      <c r="QFT279" s="314"/>
      <c r="QFU279" s="314"/>
      <c r="QFV279" s="314"/>
      <c r="QFW279" s="314"/>
      <c r="QFX279" s="314"/>
      <c r="QFY279" s="314"/>
      <c r="QFZ279" s="314"/>
      <c r="QGA279" s="314"/>
      <c r="QGB279" s="314"/>
      <c r="QGC279" s="314"/>
      <c r="QGD279" s="314"/>
      <c r="QGE279" s="314"/>
      <c r="QGF279" s="314"/>
      <c r="QGG279" s="314"/>
      <c r="QGH279" s="314"/>
      <c r="QGI279" s="314"/>
      <c r="QGJ279" s="314"/>
      <c r="QGK279" s="314"/>
      <c r="QGL279" s="314"/>
      <c r="QGM279" s="314"/>
      <c r="QGN279" s="314"/>
      <c r="QGO279" s="314"/>
      <c r="QGP279" s="314"/>
      <c r="QGQ279" s="314"/>
      <c r="QGR279" s="314"/>
      <c r="QGS279" s="314"/>
      <c r="QGT279" s="314"/>
      <c r="QGU279" s="314"/>
      <c r="QGV279" s="314"/>
      <c r="QGW279" s="314"/>
      <c r="QGX279" s="314"/>
      <c r="QGY279" s="314"/>
      <c r="QGZ279" s="314"/>
      <c r="QHA279" s="314"/>
      <c r="QHB279" s="314"/>
      <c r="QHC279" s="314"/>
      <c r="QHD279" s="314"/>
      <c r="QHE279" s="314"/>
      <c r="QHF279" s="314"/>
      <c r="QHG279" s="314"/>
      <c r="QHH279" s="314"/>
      <c r="QHI279" s="314"/>
      <c r="QHJ279" s="314"/>
      <c r="QHK279" s="314"/>
      <c r="QHL279" s="314"/>
      <c r="QHM279" s="314"/>
      <c r="QHN279" s="314"/>
      <c r="QHO279" s="314"/>
      <c r="QHP279" s="314"/>
      <c r="QHQ279" s="314"/>
      <c r="QHR279" s="314"/>
      <c r="QHS279" s="314"/>
      <c r="QHT279" s="314"/>
      <c r="QHU279" s="314"/>
      <c r="QHV279" s="314"/>
      <c r="QHW279" s="314"/>
      <c r="QHX279" s="314"/>
      <c r="QHY279" s="314"/>
      <c r="QHZ279" s="314"/>
      <c r="QIA279" s="314"/>
      <c r="QIB279" s="314"/>
      <c r="QIC279" s="314"/>
      <c r="QID279" s="314"/>
      <c r="QIE279" s="314"/>
      <c r="QIF279" s="314"/>
      <c r="QIG279" s="314"/>
      <c r="QIH279" s="314"/>
      <c r="QII279" s="314"/>
      <c r="QIJ279" s="314"/>
      <c r="QIK279" s="314"/>
      <c r="QIL279" s="314"/>
      <c r="QIM279" s="314"/>
      <c r="QIN279" s="314"/>
      <c r="QIO279" s="314"/>
      <c r="QIP279" s="314"/>
      <c r="QIQ279" s="314"/>
      <c r="QIR279" s="314"/>
      <c r="QIS279" s="314"/>
      <c r="QIT279" s="314"/>
      <c r="QIU279" s="314"/>
      <c r="QIV279" s="314"/>
      <c r="QIW279" s="314"/>
      <c r="QIX279" s="314"/>
      <c r="QIY279" s="314"/>
      <c r="QIZ279" s="314"/>
      <c r="QJA279" s="314"/>
      <c r="QJB279" s="314"/>
      <c r="QJC279" s="314"/>
      <c r="QJD279" s="314"/>
      <c r="QJE279" s="314"/>
      <c r="QJF279" s="314"/>
      <c r="QJG279" s="314"/>
      <c r="QJH279" s="314"/>
      <c r="QJI279" s="314"/>
      <c r="QJJ279" s="314"/>
      <c r="QJK279" s="314"/>
      <c r="QJL279" s="314"/>
      <c r="QJM279" s="314"/>
      <c r="QJN279" s="314"/>
      <c r="QJO279" s="314"/>
      <c r="QJP279" s="314"/>
      <c r="QJQ279" s="314"/>
      <c r="QJR279" s="314"/>
      <c r="QJS279" s="314"/>
      <c r="QJT279" s="314"/>
      <c r="QJU279" s="314"/>
      <c r="QJV279" s="314"/>
      <c r="QJW279" s="314"/>
      <c r="QJX279" s="314"/>
      <c r="QJY279" s="314"/>
      <c r="QJZ279" s="314"/>
      <c r="QKA279" s="314"/>
      <c r="QKB279" s="314"/>
      <c r="QKC279" s="314"/>
      <c r="QKD279" s="314"/>
      <c r="QKE279" s="314"/>
      <c r="QKF279" s="314"/>
      <c r="QKG279" s="314"/>
      <c r="QKH279" s="314"/>
      <c r="QKI279" s="314"/>
      <c r="QKJ279" s="314"/>
      <c r="QKK279" s="314"/>
      <c r="QKL279" s="314"/>
      <c r="QKM279" s="314"/>
      <c r="QKN279" s="314"/>
      <c r="QKO279" s="314"/>
      <c r="QKP279" s="314"/>
      <c r="QKQ279" s="314"/>
      <c r="QKR279" s="314"/>
      <c r="QKS279" s="314"/>
      <c r="QKT279" s="314"/>
      <c r="QKU279" s="314"/>
      <c r="QKV279" s="314"/>
      <c r="QKW279" s="314"/>
      <c r="QKX279" s="314"/>
      <c r="QKY279" s="314"/>
      <c r="QKZ279" s="314"/>
      <c r="QLA279" s="314"/>
      <c r="QLB279" s="314"/>
      <c r="QLC279" s="314"/>
      <c r="QLD279" s="314"/>
      <c r="QLE279" s="314"/>
      <c r="QLF279" s="314"/>
      <c r="QLG279" s="314"/>
      <c r="QLH279" s="314"/>
      <c r="QLI279" s="314"/>
      <c r="QLJ279" s="314"/>
      <c r="QLK279" s="314"/>
      <c r="QLL279" s="314"/>
      <c r="QLM279" s="314"/>
      <c r="QLN279" s="314"/>
      <c r="QLO279" s="314"/>
      <c r="QLP279" s="314"/>
      <c r="QLQ279" s="314"/>
      <c r="QLR279" s="314"/>
      <c r="QLS279" s="314"/>
      <c r="QLT279" s="314"/>
      <c r="QLU279" s="314"/>
      <c r="QLV279" s="314"/>
      <c r="QLW279" s="314"/>
      <c r="QLX279" s="314"/>
      <c r="QLY279" s="314"/>
      <c r="QLZ279" s="314"/>
      <c r="QMA279" s="314"/>
      <c r="QMB279" s="314"/>
      <c r="QMC279" s="314"/>
      <c r="QMD279" s="314"/>
      <c r="QME279" s="314"/>
      <c r="QMF279" s="314"/>
      <c r="QMG279" s="314"/>
      <c r="QMH279" s="314"/>
      <c r="QMI279" s="314"/>
      <c r="QMJ279" s="314"/>
      <c r="QMK279" s="314"/>
      <c r="QML279" s="314"/>
      <c r="QMM279" s="314"/>
      <c r="QMN279" s="314"/>
      <c r="QMO279" s="314"/>
      <c r="QMP279" s="314"/>
      <c r="QMQ279" s="314"/>
      <c r="QMR279" s="314"/>
      <c r="QMS279" s="314"/>
      <c r="QMT279" s="314"/>
      <c r="QMU279" s="314"/>
      <c r="QMV279" s="314"/>
      <c r="QMW279" s="314"/>
      <c r="QMX279" s="314"/>
      <c r="QMY279" s="314"/>
      <c r="QMZ279" s="314"/>
      <c r="QNA279" s="314"/>
      <c r="QNB279" s="314"/>
      <c r="QNC279" s="314"/>
      <c r="QND279" s="314"/>
      <c r="QNE279" s="314"/>
      <c r="QNF279" s="314"/>
      <c r="QNG279" s="314"/>
      <c r="QNH279" s="314"/>
      <c r="QNI279" s="314"/>
      <c r="QNJ279" s="314"/>
      <c r="QNK279" s="314"/>
      <c r="QNL279" s="314"/>
      <c r="QNM279" s="314"/>
      <c r="QNN279" s="314"/>
      <c r="QNO279" s="314"/>
      <c r="QNP279" s="314"/>
      <c r="QNQ279" s="314"/>
      <c r="QNR279" s="314"/>
      <c r="QNS279" s="314"/>
      <c r="QNT279" s="314"/>
      <c r="QNU279" s="314"/>
      <c r="QNV279" s="314"/>
      <c r="QNW279" s="314"/>
      <c r="QNX279" s="314"/>
      <c r="QNY279" s="314"/>
      <c r="QNZ279" s="314"/>
      <c r="QOA279" s="314"/>
      <c r="QOB279" s="314"/>
      <c r="QOC279" s="314"/>
      <c r="QOD279" s="314"/>
      <c r="QOE279" s="314"/>
      <c r="QOF279" s="314"/>
      <c r="QOG279" s="314"/>
      <c r="QOH279" s="314"/>
      <c r="QOI279" s="314"/>
      <c r="QOJ279" s="314"/>
      <c r="QOK279" s="314"/>
      <c r="QOL279" s="314"/>
      <c r="QOM279" s="314"/>
      <c r="QON279" s="314"/>
      <c r="QOO279" s="314"/>
      <c r="QOP279" s="314"/>
      <c r="QOQ279" s="314"/>
      <c r="QOR279" s="314"/>
      <c r="QOS279" s="314"/>
      <c r="QOT279" s="314"/>
      <c r="QOU279" s="314"/>
      <c r="QOV279" s="314"/>
      <c r="QOW279" s="314"/>
      <c r="QOX279" s="314"/>
      <c r="QOY279" s="314"/>
      <c r="QOZ279" s="314"/>
      <c r="QPA279" s="314"/>
      <c r="QPB279" s="314"/>
      <c r="QPC279" s="314"/>
      <c r="QPD279" s="314"/>
      <c r="QPE279" s="314"/>
      <c r="QPF279" s="314"/>
      <c r="QPG279" s="314"/>
      <c r="QPH279" s="314"/>
      <c r="QPI279" s="314"/>
      <c r="QPJ279" s="314"/>
      <c r="QPK279" s="314"/>
      <c r="QPL279" s="314"/>
      <c r="QPM279" s="314"/>
      <c r="QPN279" s="314"/>
      <c r="QPO279" s="314"/>
      <c r="QPP279" s="314"/>
      <c r="QPQ279" s="314"/>
      <c r="QPR279" s="314"/>
      <c r="QPS279" s="314"/>
      <c r="QPT279" s="314"/>
      <c r="QPU279" s="314"/>
      <c r="QPV279" s="314"/>
      <c r="QPW279" s="314"/>
      <c r="QPX279" s="314"/>
      <c r="QPY279" s="314"/>
      <c r="QPZ279" s="314"/>
      <c r="QQA279" s="314"/>
      <c r="QQB279" s="314"/>
      <c r="QQC279" s="314"/>
      <c r="QQD279" s="314"/>
      <c r="QQE279" s="314"/>
      <c r="QQF279" s="314"/>
      <c r="QQG279" s="314"/>
      <c r="QQH279" s="314"/>
      <c r="QQI279" s="314"/>
      <c r="QQJ279" s="314"/>
      <c r="QQK279" s="314"/>
      <c r="QQL279" s="314"/>
      <c r="QQM279" s="314"/>
      <c r="QQN279" s="314"/>
      <c r="QQO279" s="314"/>
      <c r="QQP279" s="314"/>
      <c r="QQQ279" s="314"/>
      <c r="QQR279" s="314"/>
      <c r="QQS279" s="314"/>
      <c r="QQT279" s="314"/>
      <c r="QQU279" s="314"/>
      <c r="QQV279" s="314"/>
      <c r="QQW279" s="314"/>
      <c r="QQX279" s="314"/>
      <c r="QQY279" s="314"/>
      <c r="QQZ279" s="314"/>
      <c r="QRA279" s="314"/>
      <c r="QRB279" s="314"/>
      <c r="QRC279" s="314"/>
      <c r="QRD279" s="314"/>
      <c r="QRE279" s="314"/>
      <c r="QRF279" s="314"/>
      <c r="QRG279" s="314"/>
      <c r="QRH279" s="314"/>
      <c r="QRI279" s="314"/>
      <c r="QRJ279" s="314"/>
      <c r="QRK279" s="314"/>
      <c r="QRL279" s="314"/>
      <c r="QRM279" s="314"/>
      <c r="QRN279" s="314"/>
      <c r="QRO279" s="314"/>
      <c r="QRP279" s="314"/>
      <c r="QRQ279" s="314"/>
      <c r="QRR279" s="314"/>
      <c r="QRS279" s="314"/>
      <c r="QRT279" s="314"/>
      <c r="QRU279" s="314"/>
      <c r="QRV279" s="314"/>
      <c r="QRW279" s="314"/>
      <c r="QRX279" s="314"/>
      <c r="QRY279" s="314"/>
      <c r="QRZ279" s="314"/>
      <c r="QSA279" s="314"/>
      <c r="QSB279" s="314"/>
      <c r="QSC279" s="314"/>
      <c r="QSD279" s="314"/>
      <c r="QSE279" s="314"/>
      <c r="QSF279" s="314"/>
      <c r="QSG279" s="314"/>
      <c r="QSH279" s="314"/>
      <c r="QSI279" s="314"/>
      <c r="QSJ279" s="314"/>
      <c r="QSK279" s="314"/>
      <c r="QSL279" s="314"/>
      <c r="QSM279" s="314"/>
      <c r="QSN279" s="314"/>
      <c r="QSO279" s="314"/>
      <c r="QSP279" s="314"/>
      <c r="QSQ279" s="314"/>
      <c r="QSR279" s="314"/>
      <c r="QSS279" s="314"/>
      <c r="QST279" s="314"/>
      <c r="QSU279" s="314"/>
      <c r="QSV279" s="314"/>
      <c r="QSW279" s="314"/>
      <c r="QSX279" s="314"/>
      <c r="QSY279" s="314"/>
      <c r="QSZ279" s="314"/>
      <c r="QTA279" s="314"/>
      <c r="QTB279" s="314"/>
      <c r="QTC279" s="314"/>
      <c r="QTD279" s="314"/>
      <c r="QTE279" s="314"/>
      <c r="QTF279" s="314"/>
      <c r="QTG279" s="314"/>
      <c r="QTH279" s="314"/>
      <c r="QTI279" s="314"/>
      <c r="QTJ279" s="314"/>
      <c r="QTK279" s="314"/>
      <c r="QTL279" s="314"/>
      <c r="QTM279" s="314"/>
      <c r="QTN279" s="314"/>
      <c r="QTO279" s="314"/>
      <c r="QTP279" s="314"/>
      <c r="QTQ279" s="314"/>
      <c r="QTR279" s="314"/>
      <c r="QTS279" s="314"/>
      <c r="QTT279" s="314"/>
      <c r="QTU279" s="314"/>
      <c r="QTV279" s="314"/>
      <c r="QTW279" s="314"/>
      <c r="QTX279" s="314"/>
      <c r="QTY279" s="314"/>
      <c r="QTZ279" s="314"/>
      <c r="QUA279" s="314"/>
      <c r="QUB279" s="314"/>
      <c r="QUC279" s="314"/>
      <c r="QUD279" s="314"/>
      <c r="QUE279" s="314"/>
      <c r="QUF279" s="314"/>
      <c r="QUG279" s="314"/>
      <c r="QUH279" s="314"/>
      <c r="QUI279" s="314"/>
      <c r="QUJ279" s="314"/>
      <c r="QUK279" s="314"/>
      <c r="QUL279" s="314"/>
      <c r="QUM279" s="314"/>
      <c r="QUN279" s="314"/>
      <c r="QUO279" s="314"/>
      <c r="QUP279" s="314"/>
      <c r="QUQ279" s="314"/>
      <c r="QUR279" s="314"/>
      <c r="QUS279" s="314"/>
      <c r="QUT279" s="314"/>
      <c r="QUU279" s="314"/>
      <c r="QUV279" s="314"/>
      <c r="QUW279" s="314"/>
      <c r="QUX279" s="314"/>
      <c r="QUY279" s="314"/>
      <c r="QUZ279" s="314"/>
      <c r="QVA279" s="314"/>
      <c r="QVB279" s="314"/>
      <c r="QVC279" s="314"/>
      <c r="QVD279" s="314"/>
      <c r="QVE279" s="314"/>
      <c r="QVF279" s="314"/>
      <c r="QVG279" s="314"/>
      <c r="QVH279" s="314"/>
      <c r="QVI279" s="314"/>
      <c r="QVJ279" s="314"/>
      <c r="QVK279" s="314"/>
      <c r="QVL279" s="314"/>
      <c r="QVM279" s="314"/>
      <c r="QVN279" s="314"/>
      <c r="QVO279" s="314"/>
      <c r="QVP279" s="314"/>
      <c r="QVQ279" s="314"/>
      <c r="QVR279" s="314"/>
      <c r="QVS279" s="314"/>
      <c r="QVT279" s="314"/>
      <c r="QVU279" s="314"/>
      <c r="QVV279" s="314"/>
      <c r="QVW279" s="314"/>
      <c r="QVX279" s="314"/>
      <c r="QVY279" s="314"/>
      <c r="QVZ279" s="314"/>
      <c r="QWA279" s="314"/>
      <c r="QWB279" s="314"/>
      <c r="QWC279" s="314"/>
      <c r="QWD279" s="314"/>
      <c r="QWE279" s="314"/>
      <c r="QWF279" s="314"/>
      <c r="QWG279" s="314"/>
      <c r="QWH279" s="314"/>
      <c r="QWI279" s="314"/>
      <c r="QWJ279" s="314"/>
      <c r="QWK279" s="314"/>
      <c r="QWL279" s="314"/>
      <c r="QWM279" s="314"/>
      <c r="QWN279" s="314"/>
      <c r="QWO279" s="314"/>
      <c r="QWP279" s="314"/>
      <c r="QWQ279" s="314"/>
      <c r="QWR279" s="314"/>
      <c r="QWS279" s="314"/>
      <c r="QWT279" s="314"/>
      <c r="QWU279" s="314"/>
      <c r="QWV279" s="314"/>
      <c r="QWW279" s="314"/>
      <c r="QWX279" s="314"/>
      <c r="QWY279" s="314"/>
      <c r="QWZ279" s="314"/>
      <c r="QXA279" s="314"/>
      <c r="QXB279" s="314"/>
      <c r="QXC279" s="314"/>
      <c r="QXD279" s="314"/>
      <c r="QXE279" s="314"/>
      <c r="QXF279" s="314"/>
      <c r="QXG279" s="314"/>
      <c r="QXH279" s="314"/>
      <c r="QXI279" s="314"/>
      <c r="QXJ279" s="314"/>
      <c r="QXK279" s="314"/>
      <c r="QXL279" s="314"/>
      <c r="QXM279" s="314"/>
      <c r="QXN279" s="314"/>
      <c r="QXO279" s="314"/>
      <c r="QXP279" s="314"/>
      <c r="QXQ279" s="314"/>
      <c r="QXR279" s="314"/>
      <c r="QXS279" s="314"/>
      <c r="QXT279" s="314"/>
      <c r="QXU279" s="314"/>
      <c r="QXV279" s="314"/>
      <c r="QXW279" s="314"/>
      <c r="QXX279" s="314"/>
      <c r="QXY279" s="314"/>
      <c r="QXZ279" s="314"/>
      <c r="QYA279" s="314"/>
      <c r="QYB279" s="314"/>
      <c r="QYC279" s="314"/>
      <c r="QYD279" s="314"/>
      <c r="QYE279" s="314"/>
      <c r="QYF279" s="314"/>
      <c r="QYG279" s="314"/>
      <c r="QYH279" s="314"/>
      <c r="QYI279" s="314"/>
      <c r="QYJ279" s="314"/>
      <c r="QYK279" s="314"/>
      <c r="QYL279" s="314"/>
      <c r="QYM279" s="314"/>
      <c r="QYN279" s="314"/>
      <c r="QYO279" s="314"/>
      <c r="QYP279" s="314"/>
      <c r="QYQ279" s="314"/>
      <c r="QYR279" s="314"/>
      <c r="QYS279" s="314"/>
      <c r="QYT279" s="314"/>
      <c r="QYU279" s="314"/>
      <c r="QYV279" s="314"/>
      <c r="QYW279" s="314"/>
      <c r="QYX279" s="314"/>
      <c r="QYY279" s="314"/>
      <c r="QYZ279" s="314"/>
      <c r="QZA279" s="314"/>
      <c r="QZB279" s="314"/>
      <c r="QZC279" s="314"/>
      <c r="QZD279" s="314"/>
      <c r="QZE279" s="314"/>
      <c r="QZF279" s="314"/>
      <c r="QZG279" s="314"/>
      <c r="QZH279" s="314"/>
      <c r="QZI279" s="314"/>
      <c r="QZJ279" s="314"/>
      <c r="QZK279" s="314"/>
      <c r="QZL279" s="314"/>
      <c r="QZM279" s="314"/>
      <c r="QZN279" s="314"/>
      <c r="QZO279" s="314"/>
      <c r="QZP279" s="314"/>
      <c r="QZQ279" s="314"/>
      <c r="QZR279" s="314"/>
      <c r="QZS279" s="314"/>
      <c r="QZT279" s="314"/>
      <c r="QZU279" s="314"/>
      <c r="QZV279" s="314"/>
      <c r="QZW279" s="314"/>
      <c r="QZX279" s="314"/>
      <c r="QZY279" s="314"/>
      <c r="QZZ279" s="314"/>
      <c r="RAA279" s="314"/>
      <c r="RAB279" s="314"/>
      <c r="RAC279" s="314"/>
      <c r="RAD279" s="314"/>
      <c r="RAE279" s="314"/>
      <c r="RAF279" s="314"/>
      <c r="RAG279" s="314"/>
      <c r="RAH279" s="314"/>
      <c r="RAI279" s="314"/>
      <c r="RAJ279" s="314"/>
      <c r="RAK279" s="314"/>
      <c r="RAL279" s="314"/>
      <c r="RAM279" s="314"/>
      <c r="RAN279" s="314"/>
      <c r="RAO279" s="314"/>
      <c r="RAP279" s="314"/>
      <c r="RAQ279" s="314"/>
      <c r="RAR279" s="314"/>
      <c r="RAS279" s="314"/>
      <c r="RAT279" s="314"/>
      <c r="RAU279" s="314"/>
      <c r="RAV279" s="314"/>
      <c r="RAW279" s="314"/>
      <c r="RAX279" s="314"/>
      <c r="RAY279" s="314"/>
      <c r="RAZ279" s="314"/>
      <c r="RBA279" s="314"/>
      <c r="RBB279" s="314"/>
      <c r="RBC279" s="314"/>
      <c r="RBD279" s="314"/>
      <c r="RBE279" s="314"/>
      <c r="RBF279" s="314"/>
      <c r="RBG279" s="314"/>
      <c r="RBH279" s="314"/>
      <c r="RBI279" s="314"/>
      <c r="RBJ279" s="314"/>
      <c r="RBK279" s="314"/>
      <c r="RBL279" s="314"/>
      <c r="RBM279" s="314"/>
      <c r="RBN279" s="314"/>
      <c r="RBO279" s="314"/>
      <c r="RBP279" s="314"/>
      <c r="RBQ279" s="314"/>
      <c r="RBR279" s="314"/>
      <c r="RBS279" s="314"/>
      <c r="RBT279" s="314"/>
      <c r="RBU279" s="314"/>
      <c r="RBV279" s="314"/>
      <c r="RBW279" s="314"/>
      <c r="RBX279" s="314"/>
      <c r="RBY279" s="314"/>
      <c r="RBZ279" s="314"/>
      <c r="RCA279" s="314"/>
      <c r="RCB279" s="314"/>
      <c r="RCC279" s="314"/>
      <c r="RCD279" s="314"/>
      <c r="RCE279" s="314"/>
      <c r="RCF279" s="314"/>
      <c r="RCG279" s="314"/>
      <c r="RCH279" s="314"/>
      <c r="RCI279" s="314"/>
      <c r="RCJ279" s="314"/>
      <c r="RCK279" s="314"/>
      <c r="RCL279" s="314"/>
      <c r="RCM279" s="314"/>
      <c r="RCN279" s="314"/>
      <c r="RCO279" s="314"/>
      <c r="RCP279" s="314"/>
      <c r="RCQ279" s="314"/>
      <c r="RCR279" s="314"/>
      <c r="RCS279" s="314"/>
      <c r="RCT279" s="314"/>
      <c r="RCU279" s="314"/>
      <c r="RCV279" s="314"/>
      <c r="RCW279" s="314"/>
      <c r="RCX279" s="314"/>
      <c r="RCY279" s="314"/>
      <c r="RCZ279" s="314"/>
      <c r="RDA279" s="314"/>
      <c r="RDB279" s="314"/>
      <c r="RDC279" s="314"/>
      <c r="RDD279" s="314"/>
      <c r="RDE279" s="314"/>
      <c r="RDF279" s="314"/>
      <c r="RDG279" s="314"/>
      <c r="RDH279" s="314"/>
      <c r="RDI279" s="314"/>
      <c r="RDJ279" s="314"/>
      <c r="RDK279" s="314"/>
      <c r="RDL279" s="314"/>
      <c r="RDM279" s="314"/>
      <c r="RDN279" s="314"/>
      <c r="RDO279" s="314"/>
      <c r="RDP279" s="314"/>
      <c r="RDQ279" s="314"/>
      <c r="RDR279" s="314"/>
      <c r="RDS279" s="314"/>
      <c r="RDT279" s="314"/>
      <c r="RDU279" s="314"/>
      <c r="RDV279" s="314"/>
      <c r="RDW279" s="314"/>
      <c r="RDX279" s="314"/>
      <c r="RDY279" s="314"/>
      <c r="RDZ279" s="314"/>
      <c r="REA279" s="314"/>
      <c r="REB279" s="314"/>
      <c r="REC279" s="314"/>
      <c r="RED279" s="314"/>
      <c r="REE279" s="314"/>
      <c r="REF279" s="314"/>
      <c r="REG279" s="314"/>
      <c r="REH279" s="314"/>
      <c r="REI279" s="314"/>
      <c r="REJ279" s="314"/>
      <c r="REK279" s="314"/>
      <c r="REL279" s="314"/>
      <c r="REM279" s="314"/>
      <c r="REN279" s="314"/>
      <c r="REO279" s="314"/>
      <c r="REP279" s="314"/>
      <c r="REQ279" s="314"/>
      <c r="RER279" s="314"/>
      <c r="RES279" s="314"/>
      <c r="RET279" s="314"/>
      <c r="REU279" s="314"/>
      <c r="REV279" s="314"/>
      <c r="REW279" s="314"/>
      <c r="REX279" s="314"/>
      <c r="REY279" s="314"/>
      <c r="REZ279" s="314"/>
      <c r="RFA279" s="314"/>
      <c r="RFB279" s="314"/>
      <c r="RFC279" s="314"/>
      <c r="RFD279" s="314"/>
      <c r="RFE279" s="314"/>
      <c r="RFF279" s="314"/>
      <c r="RFG279" s="314"/>
      <c r="RFH279" s="314"/>
      <c r="RFI279" s="314"/>
      <c r="RFJ279" s="314"/>
      <c r="RFK279" s="314"/>
      <c r="RFL279" s="314"/>
      <c r="RFM279" s="314"/>
      <c r="RFN279" s="314"/>
      <c r="RFO279" s="314"/>
      <c r="RFP279" s="314"/>
      <c r="RFQ279" s="314"/>
      <c r="RFR279" s="314"/>
      <c r="RFS279" s="314"/>
      <c r="RFT279" s="314"/>
      <c r="RFU279" s="314"/>
      <c r="RFV279" s="314"/>
      <c r="RFW279" s="314"/>
      <c r="RFX279" s="314"/>
      <c r="RFY279" s="314"/>
      <c r="RFZ279" s="314"/>
      <c r="RGA279" s="314"/>
      <c r="RGB279" s="314"/>
      <c r="RGC279" s="314"/>
      <c r="RGD279" s="314"/>
      <c r="RGE279" s="314"/>
      <c r="RGF279" s="314"/>
      <c r="RGG279" s="314"/>
      <c r="RGH279" s="314"/>
      <c r="RGI279" s="314"/>
      <c r="RGJ279" s="314"/>
      <c r="RGK279" s="314"/>
      <c r="RGL279" s="314"/>
      <c r="RGM279" s="314"/>
      <c r="RGN279" s="314"/>
      <c r="RGO279" s="314"/>
      <c r="RGP279" s="314"/>
      <c r="RGQ279" s="314"/>
      <c r="RGR279" s="314"/>
      <c r="RGS279" s="314"/>
      <c r="RGT279" s="314"/>
      <c r="RGU279" s="314"/>
      <c r="RGV279" s="314"/>
      <c r="RGW279" s="314"/>
      <c r="RGX279" s="314"/>
      <c r="RGY279" s="314"/>
      <c r="RGZ279" s="314"/>
      <c r="RHA279" s="314"/>
      <c r="RHB279" s="314"/>
      <c r="RHC279" s="314"/>
      <c r="RHD279" s="314"/>
      <c r="RHE279" s="314"/>
      <c r="RHF279" s="314"/>
      <c r="RHG279" s="314"/>
      <c r="RHH279" s="314"/>
      <c r="RHI279" s="314"/>
      <c r="RHJ279" s="314"/>
      <c r="RHK279" s="314"/>
      <c r="RHL279" s="314"/>
      <c r="RHM279" s="314"/>
      <c r="RHN279" s="314"/>
      <c r="RHO279" s="314"/>
      <c r="RHP279" s="314"/>
      <c r="RHQ279" s="314"/>
      <c r="RHR279" s="314"/>
      <c r="RHS279" s="314"/>
      <c r="RHT279" s="314"/>
      <c r="RHU279" s="314"/>
      <c r="RHV279" s="314"/>
      <c r="RHW279" s="314"/>
      <c r="RHX279" s="314"/>
      <c r="RHY279" s="314"/>
      <c r="RHZ279" s="314"/>
      <c r="RIA279" s="314"/>
      <c r="RIB279" s="314"/>
      <c r="RIC279" s="314"/>
      <c r="RID279" s="314"/>
      <c r="RIE279" s="314"/>
      <c r="RIF279" s="314"/>
      <c r="RIG279" s="314"/>
      <c r="RIH279" s="314"/>
      <c r="RII279" s="314"/>
      <c r="RIJ279" s="314"/>
      <c r="RIK279" s="314"/>
      <c r="RIL279" s="314"/>
      <c r="RIM279" s="314"/>
      <c r="RIN279" s="314"/>
      <c r="RIO279" s="314"/>
      <c r="RIP279" s="314"/>
      <c r="RIQ279" s="314"/>
      <c r="RIR279" s="314"/>
      <c r="RIS279" s="314"/>
      <c r="RIT279" s="314"/>
      <c r="RIU279" s="314"/>
      <c r="RIV279" s="314"/>
      <c r="RIW279" s="314"/>
      <c r="RIX279" s="314"/>
      <c r="RIY279" s="314"/>
      <c r="RIZ279" s="314"/>
      <c r="RJA279" s="314"/>
      <c r="RJB279" s="314"/>
      <c r="RJC279" s="314"/>
      <c r="RJD279" s="314"/>
      <c r="RJE279" s="314"/>
      <c r="RJF279" s="314"/>
      <c r="RJG279" s="314"/>
      <c r="RJH279" s="314"/>
      <c r="RJI279" s="314"/>
      <c r="RJJ279" s="314"/>
      <c r="RJK279" s="314"/>
      <c r="RJL279" s="314"/>
      <c r="RJM279" s="314"/>
      <c r="RJN279" s="314"/>
      <c r="RJO279" s="314"/>
      <c r="RJP279" s="314"/>
      <c r="RJQ279" s="314"/>
      <c r="RJR279" s="314"/>
      <c r="RJS279" s="314"/>
      <c r="RJT279" s="314"/>
      <c r="RJU279" s="314"/>
      <c r="RJV279" s="314"/>
      <c r="RJW279" s="314"/>
      <c r="RJX279" s="314"/>
      <c r="RJY279" s="314"/>
      <c r="RJZ279" s="314"/>
      <c r="RKA279" s="314"/>
      <c r="RKB279" s="314"/>
      <c r="RKC279" s="314"/>
      <c r="RKD279" s="314"/>
      <c r="RKE279" s="314"/>
      <c r="RKF279" s="314"/>
      <c r="RKG279" s="314"/>
      <c r="RKH279" s="314"/>
      <c r="RKI279" s="314"/>
      <c r="RKJ279" s="314"/>
      <c r="RKK279" s="314"/>
      <c r="RKL279" s="314"/>
      <c r="RKM279" s="314"/>
      <c r="RKN279" s="314"/>
      <c r="RKO279" s="314"/>
      <c r="RKP279" s="314"/>
      <c r="RKQ279" s="314"/>
      <c r="RKR279" s="314"/>
      <c r="RKS279" s="314"/>
      <c r="RKT279" s="314"/>
      <c r="RKU279" s="314"/>
      <c r="RKV279" s="314"/>
      <c r="RKW279" s="314"/>
      <c r="RKX279" s="314"/>
      <c r="RKY279" s="314"/>
      <c r="RKZ279" s="314"/>
      <c r="RLA279" s="314"/>
      <c r="RLB279" s="314"/>
      <c r="RLC279" s="314"/>
      <c r="RLD279" s="314"/>
      <c r="RLE279" s="314"/>
      <c r="RLF279" s="314"/>
      <c r="RLG279" s="314"/>
      <c r="RLH279" s="314"/>
      <c r="RLI279" s="314"/>
      <c r="RLJ279" s="314"/>
      <c r="RLK279" s="314"/>
      <c r="RLL279" s="314"/>
      <c r="RLM279" s="314"/>
      <c r="RLN279" s="314"/>
      <c r="RLO279" s="314"/>
      <c r="RLP279" s="314"/>
      <c r="RLQ279" s="314"/>
      <c r="RLR279" s="314"/>
      <c r="RLS279" s="314"/>
      <c r="RLT279" s="314"/>
      <c r="RLU279" s="314"/>
      <c r="RLV279" s="314"/>
      <c r="RLW279" s="314"/>
      <c r="RLX279" s="314"/>
      <c r="RLY279" s="314"/>
      <c r="RLZ279" s="314"/>
      <c r="RMA279" s="314"/>
      <c r="RMB279" s="314"/>
      <c r="RMC279" s="314"/>
      <c r="RMD279" s="314"/>
      <c r="RME279" s="314"/>
      <c r="RMF279" s="314"/>
      <c r="RMG279" s="314"/>
      <c r="RMH279" s="314"/>
      <c r="RMI279" s="314"/>
      <c r="RMJ279" s="314"/>
      <c r="RMK279" s="314"/>
      <c r="RML279" s="314"/>
      <c r="RMM279" s="314"/>
      <c r="RMN279" s="314"/>
      <c r="RMO279" s="314"/>
      <c r="RMP279" s="314"/>
      <c r="RMQ279" s="314"/>
      <c r="RMR279" s="314"/>
      <c r="RMS279" s="314"/>
      <c r="RMT279" s="314"/>
      <c r="RMU279" s="314"/>
      <c r="RMV279" s="314"/>
      <c r="RMW279" s="314"/>
      <c r="RMX279" s="314"/>
      <c r="RMY279" s="314"/>
      <c r="RMZ279" s="314"/>
      <c r="RNA279" s="314"/>
      <c r="RNB279" s="314"/>
      <c r="RNC279" s="314"/>
      <c r="RND279" s="314"/>
      <c r="RNE279" s="314"/>
      <c r="RNF279" s="314"/>
      <c r="RNG279" s="314"/>
      <c r="RNH279" s="314"/>
      <c r="RNI279" s="314"/>
      <c r="RNJ279" s="314"/>
      <c r="RNK279" s="314"/>
      <c r="RNL279" s="314"/>
      <c r="RNM279" s="314"/>
      <c r="RNN279" s="314"/>
      <c r="RNO279" s="314"/>
      <c r="RNP279" s="314"/>
      <c r="RNQ279" s="314"/>
      <c r="RNR279" s="314"/>
      <c r="RNS279" s="314"/>
      <c r="RNT279" s="314"/>
      <c r="RNU279" s="314"/>
      <c r="RNV279" s="314"/>
      <c r="RNW279" s="314"/>
      <c r="RNX279" s="314"/>
      <c r="RNY279" s="314"/>
      <c r="RNZ279" s="314"/>
      <c r="ROA279" s="314"/>
      <c r="ROB279" s="314"/>
      <c r="ROC279" s="314"/>
      <c r="ROD279" s="314"/>
      <c r="ROE279" s="314"/>
      <c r="ROF279" s="314"/>
      <c r="ROG279" s="314"/>
      <c r="ROH279" s="314"/>
      <c r="ROI279" s="314"/>
      <c r="ROJ279" s="314"/>
      <c r="ROK279" s="314"/>
      <c r="ROL279" s="314"/>
      <c r="ROM279" s="314"/>
      <c r="RON279" s="314"/>
      <c r="ROO279" s="314"/>
      <c r="ROP279" s="314"/>
      <c r="ROQ279" s="314"/>
      <c r="ROR279" s="314"/>
      <c r="ROS279" s="314"/>
      <c r="ROT279" s="314"/>
      <c r="ROU279" s="314"/>
      <c r="ROV279" s="314"/>
      <c r="ROW279" s="314"/>
      <c r="ROX279" s="314"/>
      <c r="ROY279" s="314"/>
      <c r="ROZ279" s="314"/>
      <c r="RPA279" s="314"/>
      <c r="RPB279" s="314"/>
      <c r="RPC279" s="314"/>
      <c r="RPD279" s="314"/>
      <c r="RPE279" s="314"/>
      <c r="RPF279" s="314"/>
      <c r="RPG279" s="314"/>
      <c r="RPH279" s="314"/>
      <c r="RPI279" s="314"/>
      <c r="RPJ279" s="314"/>
      <c r="RPK279" s="314"/>
      <c r="RPL279" s="314"/>
      <c r="RPM279" s="314"/>
      <c r="RPN279" s="314"/>
      <c r="RPO279" s="314"/>
      <c r="RPP279" s="314"/>
      <c r="RPQ279" s="314"/>
      <c r="RPR279" s="314"/>
      <c r="RPS279" s="314"/>
      <c r="RPT279" s="314"/>
      <c r="RPU279" s="314"/>
      <c r="RPV279" s="314"/>
      <c r="RPW279" s="314"/>
      <c r="RPX279" s="314"/>
      <c r="RPY279" s="314"/>
      <c r="RPZ279" s="314"/>
      <c r="RQA279" s="314"/>
      <c r="RQB279" s="314"/>
      <c r="RQC279" s="314"/>
      <c r="RQD279" s="314"/>
      <c r="RQE279" s="314"/>
      <c r="RQF279" s="314"/>
      <c r="RQG279" s="314"/>
      <c r="RQH279" s="314"/>
      <c r="RQI279" s="314"/>
      <c r="RQJ279" s="314"/>
      <c r="RQK279" s="314"/>
      <c r="RQL279" s="314"/>
      <c r="RQM279" s="314"/>
      <c r="RQN279" s="314"/>
      <c r="RQO279" s="314"/>
      <c r="RQP279" s="314"/>
      <c r="RQQ279" s="314"/>
      <c r="RQR279" s="314"/>
      <c r="RQS279" s="314"/>
      <c r="RQT279" s="314"/>
      <c r="RQU279" s="314"/>
      <c r="RQV279" s="314"/>
      <c r="RQW279" s="314"/>
      <c r="RQX279" s="314"/>
      <c r="RQY279" s="314"/>
      <c r="RQZ279" s="314"/>
      <c r="RRA279" s="314"/>
      <c r="RRB279" s="314"/>
      <c r="RRC279" s="314"/>
      <c r="RRD279" s="314"/>
      <c r="RRE279" s="314"/>
      <c r="RRF279" s="314"/>
      <c r="RRG279" s="314"/>
      <c r="RRH279" s="314"/>
      <c r="RRI279" s="314"/>
      <c r="RRJ279" s="314"/>
      <c r="RRK279" s="314"/>
      <c r="RRL279" s="314"/>
      <c r="RRM279" s="314"/>
      <c r="RRN279" s="314"/>
      <c r="RRO279" s="314"/>
      <c r="RRP279" s="314"/>
      <c r="RRQ279" s="314"/>
      <c r="RRR279" s="314"/>
      <c r="RRS279" s="314"/>
      <c r="RRT279" s="314"/>
      <c r="RRU279" s="314"/>
      <c r="RRV279" s="314"/>
      <c r="RRW279" s="314"/>
      <c r="RRX279" s="314"/>
      <c r="RRY279" s="314"/>
      <c r="RRZ279" s="314"/>
      <c r="RSA279" s="314"/>
      <c r="RSB279" s="314"/>
      <c r="RSC279" s="314"/>
      <c r="RSD279" s="314"/>
      <c r="RSE279" s="314"/>
      <c r="RSF279" s="314"/>
      <c r="RSG279" s="314"/>
      <c r="RSH279" s="314"/>
      <c r="RSI279" s="314"/>
      <c r="RSJ279" s="314"/>
      <c r="RSK279" s="314"/>
      <c r="RSL279" s="314"/>
      <c r="RSM279" s="314"/>
      <c r="RSN279" s="314"/>
      <c r="RSO279" s="314"/>
      <c r="RSP279" s="314"/>
      <c r="RSQ279" s="314"/>
      <c r="RSR279" s="314"/>
      <c r="RSS279" s="314"/>
      <c r="RST279" s="314"/>
      <c r="RSU279" s="314"/>
      <c r="RSV279" s="314"/>
      <c r="RSW279" s="314"/>
      <c r="RSX279" s="314"/>
      <c r="RSY279" s="314"/>
      <c r="RSZ279" s="314"/>
      <c r="RTA279" s="314"/>
      <c r="RTB279" s="314"/>
      <c r="RTC279" s="314"/>
      <c r="RTD279" s="314"/>
      <c r="RTE279" s="314"/>
      <c r="RTF279" s="314"/>
      <c r="RTG279" s="314"/>
      <c r="RTH279" s="314"/>
      <c r="RTI279" s="314"/>
      <c r="RTJ279" s="314"/>
      <c r="RTK279" s="314"/>
      <c r="RTL279" s="314"/>
      <c r="RTM279" s="314"/>
      <c r="RTN279" s="314"/>
      <c r="RTO279" s="314"/>
      <c r="RTP279" s="314"/>
      <c r="RTQ279" s="314"/>
      <c r="RTR279" s="314"/>
      <c r="RTS279" s="314"/>
      <c r="RTT279" s="314"/>
      <c r="RTU279" s="314"/>
      <c r="RTV279" s="314"/>
      <c r="RTW279" s="314"/>
      <c r="RTX279" s="314"/>
      <c r="RTY279" s="314"/>
      <c r="RTZ279" s="314"/>
      <c r="RUA279" s="314"/>
      <c r="RUB279" s="314"/>
      <c r="RUC279" s="314"/>
      <c r="RUD279" s="314"/>
      <c r="RUE279" s="314"/>
      <c r="RUF279" s="314"/>
      <c r="RUG279" s="314"/>
      <c r="RUH279" s="314"/>
      <c r="RUI279" s="314"/>
      <c r="RUJ279" s="314"/>
      <c r="RUK279" s="314"/>
      <c r="RUL279" s="314"/>
      <c r="RUM279" s="314"/>
      <c r="RUN279" s="314"/>
      <c r="RUO279" s="314"/>
      <c r="RUP279" s="314"/>
      <c r="RUQ279" s="314"/>
      <c r="RUR279" s="314"/>
      <c r="RUS279" s="314"/>
      <c r="RUT279" s="314"/>
      <c r="RUU279" s="314"/>
      <c r="RUV279" s="314"/>
      <c r="RUW279" s="314"/>
      <c r="RUX279" s="314"/>
      <c r="RUY279" s="314"/>
      <c r="RUZ279" s="314"/>
      <c r="RVA279" s="314"/>
      <c r="RVB279" s="314"/>
      <c r="RVC279" s="314"/>
      <c r="RVD279" s="314"/>
      <c r="RVE279" s="314"/>
      <c r="RVF279" s="314"/>
      <c r="RVG279" s="314"/>
      <c r="RVH279" s="314"/>
      <c r="RVI279" s="314"/>
      <c r="RVJ279" s="314"/>
      <c r="RVK279" s="314"/>
      <c r="RVL279" s="314"/>
      <c r="RVM279" s="314"/>
      <c r="RVN279" s="314"/>
      <c r="RVO279" s="314"/>
      <c r="RVP279" s="314"/>
      <c r="RVQ279" s="314"/>
      <c r="RVR279" s="314"/>
      <c r="RVS279" s="314"/>
      <c r="RVT279" s="314"/>
      <c r="RVU279" s="314"/>
      <c r="RVV279" s="314"/>
      <c r="RVW279" s="314"/>
      <c r="RVX279" s="314"/>
      <c r="RVY279" s="314"/>
      <c r="RVZ279" s="314"/>
      <c r="RWA279" s="314"/>
      <c r="RWB279" s="314"/>
      <c r="RWC279" s="314"/>
      <c r="RWD279" s="314"/>
      <c r="RWE279" s="314"/>
      <c r="RWF279" s="314"/>
      <c r="RWG279" s="314"/>
      <c r="RWH279" s="314"/>
      <c r="RWI279" s="314"/>
      <c r="RWJ279" s="314"/>
      <c r="RWK279" s="314"/>
      <c r="RWL279" s="314"/>
      <c r="RWM279" s="314"/>
      <c r="RWN279" s="314"/>
      <c r="RWO279" s="314"/>
      <c r="RWP279" s="314"/>
      <c r="RWQ279" s="314"/>
      <c r="RWR279" s="314"/>
      <c r="RWS279" s="314"/>
      <c r="RWT279" s="314"/>
      <c r="RWU279" s="314"/>
      <c r="RWV279" s="314"/>
      <c r="RWW279" s="314"/>
      <c r="RWX279" s="314"/>
      <c r="RWY279" s="314"/>
      <c r="RWZ279" s="314"/>
      <c r="RXA279" s="314"/>
      <c r="RXB279" s="314"/>
      <c r="RXC279" s="314"/>
      <c r="RXD279" s="314"/>
      <c r="RXE279" s="314"/>
      <c r="RXF279" s="314"/>
      <c r="RXG279" s="314"/>
      <c r="RXH279" s="314"/>
      <c r="RXI279" s="314"/>
      <c r="RXJ279" s="314"/>
      <c r="RXK279" s="314"/>
      <c r="RXL279" s="314"/>
      <c r="RXM279" s="314"/>
      <c r="RXN279" s="314"/>
      <c r="RXO279" s="314"/>
      <c r="RXP279" s="314"/>
      <c r="RXQ279" s="314"/>
      <c r="RXR279" s="314"/>
      <c r="RXS279" s="314"/>
      <c r="RXT279" s="314"/>
      <c r="RXU279" s="314"/>
      <c r="RXV279" s="314"/>
      <c r="RXW279" s="314"/>
      <c r="RXX279" s="314"/>
      <c r="RXY279" s="314"/>
      <c r="RXZ279" s="314"/>
      <c r="RYA279" s="314"/>
      <c r="RYB279" s="314"/>
      <c r="RYC279" s="314"/>
      <c r="RYD279" s="314"/>
      <c r="RYE279" s="314"/>
      <c r="RYF279" s="314"/>
      <c r="RYG279" s="314"/>
      <c r="RYH279" s="314"/>
      <c r="RYI279" s="314"/>
      <c r="RYJ279" s="314"/>
      <c r="RYK279" s="314"/>
      <c r="RYL279" s="314"/>
      <c r="RYM279" s="314"/>
      <c r="RYN279" s="314"/>
      <c r="RYO279" s="314"/>
      <c r="RYP279" s="314"/>
      <c r="RYQ279" s="314"/>
      <c r="RYR279" s="314"/>
      <c r="RYS279" s="314"/>
      <c r="RYT279" s="314"/>
      <c r="RYU279" s="314"/>
      <c r="RYV279" s="314"/>
      <c r="RYW279" s="314"/>
      <c r="RYX279" s="314"/>
      <c r="RYY279" s="314"/>
      <c r="RYZ279" s="314"/>
      <c r="RZA279" s="314"/>
      <c r="RZB279" s="314"/>
      <c r="RZC279" s="314"/>
      <c r="RZD279" s="314"/>
      <c r="RZE279" s="314"/>
      <c r="RZF279" s="314"/>
      <c r="RZG279" s="314"/>
      <c r="RZH279" s="314"/>
      <c r="RZI279" s="314"/>
      <c r="RZJ279" s="314"/>
      <c r="RZK279" s="314"/>
      <c r="RZL279" s="314"/>
      <c r="RZM279" s="314"/>
      <c r="RZN279" s="314"/>
      <c r="RZO279" s="314"/>
      <c r="RZP279" s="314"/>
      <c r="RZQ279" s="314"/>
      <c r="RZR279" s="314"/>
      <c r="RZS279" s="314"/>
      <c r="RZT279" s="314"/>
      <c r="RZU279" s="314"/>
      <c r="RZV279" s="314"/>
      <c r="RZW279" s="314"/>
      <c r="RZX279" s="314"/>
      <c r="RZY279" s="314"/>
      <c r="RZZ279" s="314"/>
      <c r="SAA279" s="314"/>
      <c r="SAB279" s="314"/>
      <c r="SAC279" s="314"/>
      <c r="SAD279" s="314"/>
      <c r="SAE279" s="314"/>
      <c r="SAF279" s="314"/>
      <c r="SAG279" s="314"/>
      <c r="SAH279" s="314"/>
      <c r="SAI279" s="314"/>
      <c r="SAJ279" s="314"/>
      <c r="SAK279" s="314"/>
      <c r="SAL279" s="314"/>
      <c r="SAM279" s="314"/>
      <c r="SAN279" s="314"/>
      <c r="SAO279" s="314"/>
      <c r="SAP279" s="314"/>
      <c r="SAQ279" s="314"/>
      <c r="SAR279" s="314"/>
      <c r="SAS279" s="314"/>
      <c r="SAT279" s="314"/>
      <c r="SAU279" s="314"/>
      <c r="SAV279" s="314"/>
      <c r="SAW279" s="314"/>
      <c r="SAX279" s="314"/>
      <c r="SAY279" s="314"/>
      <c r="SAZ279" s="314"/>
      <c r="SBA279" s="314"/>
      <c r="SBB279" s="314"/>
      <c r="SBC279" s="314"/>
      <c r="SBD279" s="314"/>
      <c r="SBE279" s="314"/>
      <c r="SBF279" s="314"/>
      <c r="SBG279" s="314"/>
      <c r="SBH279" s="314"/>
      <c r="SBI279" s="314"/>
      <c r="SBJ279" s="314"/>
      <c r="SBK279" s="314"/>
      <c r="SBL279" s="314"/>
      <c r="SBM279" s="314"/>
      <c r="SBN279" s="314"/>
      <c r="SBO279" s="314"/>
      <c r="SBP279" s="314"/>
      <c r="SBQ279" s="314"/>
      <c r="SBR279" s="314"/>
      <c r="SBS279" s="314"/>
      <c r="SBT279" s="314"/>
      <c r="SBU279" s="314"/>
      <c r="SBV279" s="314"/>
      <c r="SBW279" s="314"/>
      <c r="SBX279" s="314"/>
      <c r="SBY279" s="314"/>
      <c r="SBZ279" s="314"/>
      <c r="SCA279" s="314"/>
      <c r="SCB279" s="314"/>
      <c r="SCC279" s="314"/>
      <c r="SCD279" s="314"/>
      <c r="SCE279" s="314"/>
      <c r="SCF279" s="314"/>
      <c r="SCG279" s="314"/>
      <c r="SCH279" s="314"/>
      <c r="SCI279" s="314"/>
      <c r="SCJ279" s="314"/>
      <c r="SCK279" s="314"/>
      <c r="SCL279" s="314"/>
      <c r="SCM279" s="314"/>
      <c r="SCN279" s="314"/>
      <c r="SCO279" s="314"/>
      <c r="SCP279" s="314"/>
      <c r="SCQ279" s="314"/>
      <c r="SCR279" s="314"/>
      <c r="SCS279" s="314"/>
      <c r="SCT279" s="314"/>
      <c r="SCU279" s="314"/>
      <c r="SCV279" s="314"/>
      <c r="SCW279" s="314"/>
      <c r="SCX279" s="314"/>
      <c r="SCY279" s="314"/>
      <c r="SCZ279" s="314"/>
      <c r="SDA279" s="314"/>
      <c r="SDB279" s="314"/>
      <c r="SDC279" s="314"/>
      <c r="SDD279" s="314"/>
      <c r="SDE279" s="314"/>
      <c r="SDF279" s="314"/>
      <c r="SDG279" s="314"/>
      <c r="SDH279" s="314"/>
      <c r="SDI279" s="314"/>
      <c r="SDJ279" s="314"/>
      <c r="SDK279" s="314"/>
      <c r="SDL279" s="314"/>
      <c r="SDM279" s="314"/>
      <c r="SDN279" s="314"/>
      <c r="SDO279" s="314"/>
      <c r="SDP279" s="314"/>
      <c r="SDQ279" s="314"/>
      <c r="SDR279" s="314"/>
      <c r="SDS279" s="314"/>
      <c r="SDT279" s="314"/>
      <c r="SDU279" s="314"/>
      <c r="SDV279" s="314"/>
      <c r="SDW279" s="314"/>
      <c r="SDX279" s="314"/>
      <c r="SDY279" s="314"/>
      <c r="SDZ279" s="314"/>
      <c r="SEA279" s="314"/>
      <c r="SEB279" s="314"/>
      <c r="SEC279" s="314"/>
      <c r="SED279" s="314"/>
      <c r="SEE279" s="314"/>
      <c r="SEF279" s="314"/>
      <c r="SEG279" s="314"/>
      <c r="SEH279" s="314"/>
      <c r="SEI279" s="314"/>
      <c r="SEJ279" s="314"/>
      <c r="SEK279" s="314"/>
      <c r="SEL279" s="314"/>
      <c r="SEM279" s="314"/>
      <c r="SEN279" s="314"/>
      <c r="SEO279" s="314"/>
      <c r="SEP279" s="314"/>
      <c r="SEQ279" s="314"/>
      <c r="SER279" s="314"/>
      <c r="SES279" s="314"/>
      <c r="SET279" s="314"/>
      <c r="SEU279" s="314"/>
      <c r="SEV279" s="314"/>
      <c r="SEW279" s="314"/>
      <c r="SEX279" s="314"/>
      <c r="SEY279" s="314"/>
      <c r="SEZ279" s="314"/>
      <c r="SFA279" s="314"/>
      <c r="SFB279" s="314"/>
      <c r="SFC279" s="314"/>
      <c r="SFD279" s="314"/>
      <c r="SFE279" s="314"/>
      <c r="SFF279" s="314"/>
      <c r="SFG279" s="314"/>
      <c r="SFH279" s="314"/>
      <c r="SFI279" s="314"/>
      <c r="SFJ279" s="314"/>
      <c r="SFK279" s="314"/>
      <c r="SFL279" s="314"/>
      <c r="SFM279" s="314"/>
      <c r="SFN279" s="314"/>
      <c r="SFO279" s="314"/>
      <c r="SFP279" s="314"/>
      <c r="SFQ279" s="314"/>
      <c r="SFR279" s="314"/>
      <c r="SFS279" s="314"/>
      <c r="SFT279" s="314"/>
      <c r="SFU279" s="314"/>
      <c r="SFV279" s="314"/>
      <c r="SFW279" s="314"/>
      <c r="SFX279" s="314"/>
      <c r="SFY279" s="314"/>
      <c r="SFZ279" s="314"/>
      <c r="SGA279" s="314"/>
      <c r="SGB279" s="314"/>
      <c r="SGC279" s="314"/>
      <c r="SGD279" s="314"/>
      <c r="SGE279" s="314"/>
      <c r="SGF279" s="314"/>
      <c r="SGG279" s="314"/>
      <c r="SGH279" s="314"/>
      <c r="SGI279" s="314"/>
      <c r="SGJ279" s="314"/>
      <c r="SGK279" s="314"/>
      <c r="SGL279" s="314"/>
      <c r="SGM279" s="314"/>
      <c r="SGN279" s="314"/>
      <c r="SGO279" s="314"/>
      <c r="SGP279" s="314"/>
      <c r="SGQ279" s="314"/>
      <c r="SGR279" s="314"/>
      <c r="SGS279" s="314"/>
      <c r="SGT279" s="314"/>
      <c r="SGU279" s="314"/>
      <c r="SGV279" s="314"/>
      <c r="SGW279" s="314"/>
      <c r="SGX279" s="314"/>
      <c r="SGY279" s="314"/>
      <c r="SGZ279" s="314"/>
      <c r="SHA279" s="314"/>
      <c r="SHB279" s="314"/>
      <c r="SHC279" s="314"/>
      <c r="SHD279" s="314"/>
      <c r="SHE279" s="314"/>
      <c r="SHF279" s="314"/>
      <c r="SHG279" s="314"/>
      <c r="SHH279" s="314"/>
      <c r="SHI279" s="314"/>
      <c r="SHJ279" s="314"/>
      <c r="SHK279" s="314"/>
      <c r="SHL279" s="314"/>
      <c r="SHM279" s="314"/>
      <c r="SHN279" s="314"/>
      <c r="SHO279" s="314"/>
      <c r="SHP279" s="314"/>
      <c r="SHQ279" s="314"/>
      <c r="SHR279" s="314"/>
      <c r="SHS279" s="314"/>
      <c r="SHT279" s="314"/>
      <c r="SHU279" s="314"/>
      <c r="SHV279" s="314"/>
      <c r="SHW279" s="314"/>
      <c r="SHX279" s="314"/>
      <c r="SHY279" s="314"/>
      <c r="SHZ279" s="314"/>
      <c r="SIA279" s="314"/>
      <c r="SIB279" s="314"/>
      <c r="SIC279" s="314"/>
      <c r="SID279" s="314"/>
      <c r="SIE279" s="314"/>
      <c r="SIF279" s="314"/>
      <c r="SIG279" s="314"/>
      <c r="SIH279" s="314"/>
      <c r="SII279" s="314"/>
      <c r="SIJ279" s="314"/>
      <c r="SIK279" s="314"/>
      <c r="SIL279" s="314"/>
      <c r="SIM279" s="314"/>
      <c r="SIN279" s="314"/>
      <c r="SIO279" s="314"/>
      <c r="SIP279" s="314"/>
      <c r="SIQ279" s="314"/>
      <c r="SIR279" s="314"/>
      <c r="SIS279" s="314"/>
      <c r="SIT279" s="314"/>
      <c r="SIU279" s="314"/>
      <c r="SIV279" s="314"/>
      <c r="SIW279" s="314"/>
      <c r="SIX279" s="314"/>
      <c r="SIY279" s="314"/>
      <c r="SIZ279" s="314"/>
      <c r="SJA279" s="314"/>
      <c r="SJB279" s="314"/>
      <c r="SJC279" s="314"/>
      <c r="SJD279" s="314"/>
      <c r="SJE279" s="314"/>
      <c r="SJF279" s="314"/>
      <c r="SJG279" s="314"/>
      <c r="SJH279" s="314"/>
      <c r="SJI279" s="314"/>
      <c r="SJJ279" s="314"/>
      <c r="SJK279" s="314"/>
      <c r="SJL279" s="314"/>
      <c r="SJM279" s="314"/>
      <c r="SJN279" s="314"/>
      <c r="SJO279" s="314"/>
      <c r="SJP279" s="314"/>
      <c r="SJQ279" s="314"/>
      <c r="SJR279" s="314"/>
      <c r="SJS279" s="314"/>
      <c r="SJT279" s="314"/>
      <c r="SJU279" s="314"/>
      <c r="SJV279" s="314"/>
      <c r="SJW279" s="314"/>
      <c r="SJX279" s="314"/>
      <c r="SJY279" s="314"/>
      <c r="SJZ279" s="314"/>
      <c r="SKA279" s="314"/>
      <c r="SKB279" s="314"/>
      <c r="SKC279" s="314"/>
      <c r="SKD279" s="314"/>
      <c r="SKE279" s="314"/>
      <c r="SKF279" s="314"/>
      <c r="SKG279" s="314"/>
      <c r="SKH279" s="314"/>
      <c r="SKI279" s="314"/>
      <c r="SKJ279" s="314"/>
      <c r="SKK279" s="314"/>
      <c r="SKL279" s="314"/>
      <c r="SKM279" s="314"/>
      <c r="SKN279" s="314"/>
      <c r="SKO279" s="314"/>
      <c r="SKP279" s="314"/>
      <c r="SKQ279" s="314"/>
      <c r="SKR279" s="314"/>
      <c r="SKS279" s="314"/>
      <c r="SKT279" s="314"/>
      <c r="SKU279" s="314"/>
      <c r="SKV279" s="314"/>
      <c r="SKW279" s="314"/>
      <c r="SKX279" s="314"/>
      <c r="SKY279" s="314"/>
      <c r="SKZ279" s="314"/>
      <c r="SLA279" s="314"/>
      <c r="SLB279" s="314"/>
      <c r="SLC279" s="314"/>
      <c r="SLD279" s="314"/>
      <c r="SLE279" s="314"/>
      <c r="SLF279" s="314"/>
      <c r="SLG279" s="314"/>
      <c r="SLH279" s="314"/>
      <c r="SLI279" s="314"/>
      <c r="SLJ279" s="314"/>
      <c r="SLK279" s="314"/>
      <c r="SLL279" s="314"/>
      <c r="SLM279" s="314"/>
      <c r="SLN279" s="314"/>
      <c r="SLO279" s="314"/>
      <c r="SLP279" s="314"/>
      <c r="SLQ279" s="314"/>
      <c r="SLR279" s="314"/>
      <c r="SLS279" s="314"/>
      <c r="SLT279" s="314"/>
      <c r="SLU279" s="314"/>
      <c r="SLV279" s="314"/>
      <c r="SLW279" s="314"/>
      <c r="SLX279" s="314"/>
      <c r="SLY279" s="314"/>
      <c r="SLZ279" s="314"/>
      <c r="SMA279" s="314"/>
      <c r="SMB279" s="314"/>
      <c r="SMC279" s="314"/>
      <c r="SMD279" s="314"/>
      <c r="SME279" s="314"/>
      <c r="SMF279" s="314"/>
      <c r="SMG279" s="314"/>
      <c r="SMH279" s="314"/>
      <c r="SMI279" s="314"/>
      <c r="SMJ279" s="314"/>
      <c r="SMK279" s="314"/>
      <c r="SML279" s="314"/>
      <c r="SMM279" s="314"/>
      <c r="SMN279" s="314"/>
      <c r="SMO279" s="314"/>
      <c r="SMP279" s="314"/>
      <c r="SMQ279" s="314"/>
      <c r="SMR279" s="314"/>
      <c r="SMS279" s="314"/>
      <c r="SMT279" s="314"/>
      <c r="SMU279" s="314"/>
      <c r="SMV279" s="314"/>
      <c r="SMW279" s="314"/>
      <c r="SMX279" s="314"/>
      <c r="SMY279" s="314"/>
      <c r="SMZ279" s="314"/>
      <c r="SNA279" s="314"/>
      <c r="SNB279" s="314"/>
      <c r="SNC279" s="314"/>
      <c r="SND279" s="314"/>
      <c r="SNE279" s="314"/>
      <c r="SNF279" s="314"/>
      <c r="SNG279" s="314"/>
      <c r="SNH279" s="314"/>
      <c r="SNI279" s="314"/>
      <c r="SNJ279" s="314"/>
      <c r="SNK279" s="314"/>
      <c r="SNL279" s="314"/>
      <c r="SNM279" s="314"/>
      <c r="SNN279" s="314"/>
      <c r="SNO279" s="314"/>
      <c r="SNP279" s="314"/>
      <c r="SNQ279" s="314"/>
      <c r="SNR279" s="314"/>
      <c r="SNS279" s="314"/>
      <c r="SNT279" s="314"/>
      <c r="SNU279" s="314"/>
      <c r="SNV279" s="314"/>
      <c r="SNW279" s="314"/>
      <c r="SNX279" s="314"/>
      <c r="SNY279" s="314"/>
      <c r="SNZ279" s="314"/>
      <c r="SOA279" s="314"/>
      <c r="SOB279" s="314"/>
      <c r="SOC279" s="314"/>
      <c r="SOD279" s="314"/>
      <c r="SOE279" s="314"/>
      <c r="SOF279" s="314"/>
      <c r="SOG279" s="314"/>
      <c r="SOH279" s="314"/>
      <c r="SOI279" s="314"/>
      <c r="SOJ279" s="314"/>
      <c r="SOK279" s="314"/>
      <c r="SOL279" s="314"/>
      <c r="SOM279" s="314"/>
      <c r="SON279" s="314"/>
      <c r="SOO279" s="314"/>
      <c r="SOP279" s="314"/>
      <c r="SOQ279" s="314"/>
      <c r="SOR279" s="314"/>
      <c r="SOS279" s="314"/>
      <c r="SOT279" s="314"/>
      <c r="SOU279" s="314"/>
      <c r="SOV279" s="314"/>
      <c r="SOW279" s="314"/>
      <c r="SOX279" s="314"/>
      <c r="SOY279" s="314"/>
      <c r="SOZ279" s="314"/>
      <c r="SPA279" s="314"/>
      <c r="SPB279" s="314"/>
      <c r="SPC279" s="314"/>
      <c r="SPD279" s="314"/>
      <c r="SPE279" s="314"/>
      <c r="SPF279" s="314"/>
      <c r="SPG279" s="314"/>
      <c r="SPH279" s="314"/>
      <c r="SPI279" s="314"/>
      <c r="SPJ279" s="314"/>
      <c r="SPK279" s="314"/>
      <c r="SPL279" s="314"/>
      <c r="SPM279" s="314"/>
      <c r="SPN279" s="314"/>
      <c r="SPO279" s="314"/>
      <c r="SPP279" s="314"/>
      <c r="SPQ279" s="314"/>
      <c r="SPR279" s="314"/>
      <c r="SPS279" s="314"/>
      <c r="SPT279" s="314"/>
      <c r="SPU279" s="314"/>
      <c r="SPV279" s="314"/>
      <c r="SPW279" s="314"/>
      <c r="SPX279" s="314"/>
      <c r="SPY279" s="314"/>
      <c r="SPZ279" s="314"/>
      <c r="SQA279" s="314"/>
      <c r="SQB279" s="314"/>
      <c r="SQC279" s="314"/>
      <c r="SQD279" s="314"/>
      <c r="SQE279" s="314"/>
      <c r="SQF279" s="314"/>
      <c r="SQG279" s="314"/>
      <c r="SQH279" s="314"/>
      <c r="SQI279" s="314"/>
      <c r="SQJ279" s="314"/>
      <c r="SQK279" s="314"/>
      <c r="SQL279" s="314"/>
      <c r="SQM279" s="314"/>
      <c r="SQN279" s="314"/>
      <c r="SQO279" s="314"/>
      <c r="SQP279" s="314"/>
      <c r="SQQ279" s="314"/>
      <c r="SQR279" s="314"/>
      <c r="SQS279" s="314"/>
      <c r="SQT279" s="314"/>
      <c r="SQU279" s="314"/>
      <c r="SQV279" s="314"/>
      <c r="SQW279" s="314"/>
      <c r="SQX279" s="314"/>
      <c r="SQY279" s="314"/>
      <c r="SQZ279" s="314"/>
      <c r="SRA279" s="314"/>
      <c r="SRB279" s="314"/>
      <c r="SRC279" s="314"/>
      <c r="SRD279" s="314"/>
      <c r="SRE279" s="314"/>
      <c r="SRF279" s="314"/>
      <c r="SRG279" s="314"/>
      <c r="SRH279" s="314"/>
      <c r="SRI279" s="314"/>
      <c r="SRJ279" s="314"/>
      <c r="SRK279" s="314"/>
      <c r="SRL279" s="314"/>
      <c r="SRM279" s="314"/>
      <c r="SRN279" s="314"/>
      <c r="SRO279" s="314"/>
      <c r="SRP279" s="314"/>
      <c r="SRQ279" s="314"/>
      <c r="SRR279" s="314"/>
      <c r="SRS279" s="314"/>
      <c r="SRT279" s="314"/>
      <c r="SRU279" s="314"/>
      <c r="SRV279" s="314"/>
      <c r="SRW279" s="314"/>
      <c r="SRX279" s="314"/>
      <c r="SRY279" s="314"/>
      <c r="SRZ279" s="314"/>
      <c r="SSA279" s="314"/>
      <c r="SSB279" s="314"/>
      <c r="SSC279" s="314"/>
      <c r="SSD279" s="314"/>
      <c r="SSE279" s="314"/>
      <c r="SSF279" s="314"/>
      <c r="SSG279" s="314"/>
      <c r="SSH279" s="314"/>
      <c r="SSI279" s="314"/>
      <c r="SSJ279" s="314"/>
      <c r="SSK279" s="314"/>
      <c r="SSL279" s="314"/>
      <c r="SSM279" s="314"/>
      <c r="SSN279" s="314"/>
      <c r="SSO279" s="314"/>
      <c r="SSP279" s="314"/>
      <c r="SSQ279" s="314"/>
      <c r="SSR279" s="314"/>
      <c r="SSS279" s="314"/>
      <c r="SST279" s="314"/>
      <c r="SSU279" s="314"/>
      <c r="SSV279" s="314"/>
      <c r="SSW279" s="314"/>
      <c r="SSX279" s="314"/>
      <c r="SSY279" s="314"/>
      <c r="SSZ279" s="314"/>
      <c r="STA279" s="314"/>
      <c r="STB279" s="314"/>
      <c r="STC279" s="314"/>
      <c r="STD279" s="314"/>
      <c r="STE279" s="314"/>
      <c r="STF279" s="314"/>
      <c r="STG279" s="314"/>
      <c r="STH279" s="314"/>
      <c r="STI279" s="314"/>
      <c r="STJ279" s="314"/>
      <c r="STK279" s="314"/>
      <c r="STL279" s="314"/>
      <c r="STM279" s="314"/>
      <c r="STN279" s="314"/>
      <c r="STO279" s="314"/>
      <c r="STP279" s="314"/>
      <c r="STQ279" s="314"/>
      <c r="STR279" s="314"/>
      <c r="STS279" s="314"/>
      <c r="STT279" s="314"/>
      <c r="STU279" s="314"/>
      <c r="STV279" s="314"/>
      <c r="STW279" s="314"/>
      <c r="STX279" s="314"/>
      <c r="STY279" s="314"/>
      <c r="STZ279" s="314"/>
      <c r="SUA279" s="314"/>
      <c r="SUB279" s="314"/>
      <c r="SUC279" s="314"/>
      <c r="SUD279" s="314"/>
      <c r="SUE279" s="314"/>
      <c r="SUF279" s="314"/>
      <c r="SUG279" s="314"/>
      <c r="SUH279" s="314"/>
      <c r="SUI279" s="314"/>
      <c r="SUJ279" s="314"/>
      <c r="SUK279" s="314"/>
      <c r="SUL279" s="314"/>
      <c r="SUM279" s="314"/>
      <c r="SUN279" s="314"/>
      <c r="SUO279" s="314"/>
      <c r="SUP279" s="314"/>
      <c r="SUQ279" s="314"/>
      <c r="SUR279" s="314"/>
      <c r="SUS279" s="314"/>
      <c r="SUT279" s="314"/>
      <c r="SUU279" s="314"/>
      <c r="SUV279" s="314"/>
      <c r="SUW279" s="314"/>
      <c r="SUX279" s="314"/>
      <c r="SUY279" s="314"/>
      <c r="SUZ279" s="314"/>
      <c r="SVA279" s="314"/>
      <c r="SVB279" s="314"/>
      <c r="SVC279" s="314"/>
      <c r="SVD279" s="314"/>
      <c r="SVE279" s="314"/>
      <c r="SVF279" s="314"/>
      <c r="SVG279" s="314"/>
      <c r="SVH279" s="314"/>
      <c r="SVI279" s="314"/>
      <c r="SVJ279" s="314"/>
      <c r="SVK279" s="314"/>
      <c r="SVL279" s="314"/>
      <c r="SVM279" s="314"/>
      <c r="SVN279" s="314"/>
      <c r="SVO279" s="314"/>
      <c r="SVP279" s="314"/>
      <c r="SVQ279" s="314"/>
      <c r="SVR279" s="314"/>
      <c r="SVS279" s="314"/>
      <c r="SVT279" s="314"/>
      <c r="SVU279" s="314"/>
      <c r="SVV279" s="314"/>
      <c r="SVW279" s="314"/>
      <c r="SVX279" s="314"/>
      <c r="SVY279" s="314"/>
      <c r="SVZ279" s="314"/>
      <c r="SWA279" s="314"/>
      <c r="SWB279" s="314"/>
      <c r="SWC279" s="314"/>
      <c r="SWD279" s="314"/>
      <c r="SWE279" s="314"/>
      <c r="SWF279" s="314"/>
      <c r="SWG279" s="314"/>
      <c r="SWH279" s="314"/>
      <c r="SWI279" s="314"/>
      <c r="SWJ279" s="314"/>
      <c r="SWK279" s="314"/>
      <c r="SWL279" s="314"/>
      <c r="SWM279" s="314"/>
      <c r="SWN279" s="314"/>
      <c r="SWO279" s="314"/>
      <c r="SWP279" s="314"/>
      <c r="SWQ279" s="314"/>
      <c r="SWR279" s="314"/>
      <c r="SWS279" s="314"/>
      <c r="SWT279" s="314"/>
      <c r="SWU279" s="314"/>
      <c r="SWV279" s="314"/>
      <c r="SWW279" s="314"/>
      <c r="SWX279" s="314"/>
      <c r="SWY279" s="314"/>
      <c r="SWZ279" s="314"/>
      <c r="SXA279" s="314"/>
      <c r="SXB279" s="314"/>
      <c r="SXC279" s="314"/>
      <c r="SXD279" s="314"/>
      <c r="SXE279" s="314"/>
      <c r="SXF279" s="314"/>
      <c r="SXG279" s="314"/>
      <c r="SXH279" s="314"/>
      <c r="SXI279" s="314"/>
      <c r="SXJ279" s="314"/>
      <c r="SXK279" s="314"/>
      <c r="SXL279" s="314"/>
      <c r="SXM279" s="314"/>
      <c r="SXN279" s="314"/>
      <c r="SXO279" s="314"/>
      <c r="SXP279" s="314"/>
      <c r="SXQ279" s="314"/>
      <c r="SXR279" s="314"/>
      <c r="SXS279" s="314"/>
      <c r="SXT279" s="314"/>
      <c r="SXU279" s="314"/>
      <c r="SXV279" s="314"/>
      <c r="SXW279" s="314"/>
      <c r="SXX279" s="314"/>
      <c r="SXY279" s="314"/>
      <c r="SXZ279" s="314"/>
      <c r="SYA279" s="314"/>
      <c r="SYB279" s="314"/>
      <c r="SYC279" s="314"/>
      <c r="SYD279" s="314"/>
      <c r="SYE279" s="314"/>
      <c r="SYF279" s="314"/>
      <c r="SYG279" s="314"/>
      <c r="SYH279" s="314"/>
      <c r="SYI279" s="314"/>
      <c r="SYJ279" s="314"/>
      <c r="SYK279" s="314"/>
      <c r="SYL279" s="314"/>
      <c r="SYM279" s="314"/>
      <c r="SYN279" s="314"/>
      <c r="SYO279" s="314"/>
      <c r="SYP279" s="314"/>
      <c r="SYQ279" s="314"/>
      <c r="SYR279" s="314"/>
      <c r="SYS279" s="314"/>
      <c r="SYT279" s="314"/>
      <c r="SYU279" s="314"/>
      <c r="SYV279" s="314"/>
      <c r="SYW279" s="314"/>
      <c r="SYX279" s="314"/>
      <c r="SYY279" s="314"/>
      <c r="SYZ279" s="314"/>
      <c r="SZA279" s="314"/>
      <c r="SZB279" s="314"/>
      <c r="SZC279" s="314"/>
      <c r="SZD279" s="314"/>
      <c r="SZE279" s="314"/>
      <c r="SZF279" s="314"/>
      <c r="SZG279" s="314"/>
      <c r="SZH279" s="314"/>
      <c r="SZI279" s="314"/>
      <c r="SZJ279" s="314"/>
      <c r="SZK279" s="314"/>
      <c r="SZL279" s="314"/>
      <c r="SZM279" s="314"/>
      <c r="SZN279" s="314"/>
      <c r="SZO279" s="314"/>
      <c r="SZP279" s="314"/>
      <c r="SZQ279" s="314"/>
      <c r="SZR279" s="314"/>
      <c r="SZS279" s="314"/>
      <c r="SZT279" s="314"/>
      <c r="SZU279" s="314"/>
      <c r="SZV279" s="314"/>
      <c r="SZW279" s="314"/>
      <c r="SZX279" s="314"/>
      <c r="SZY279" s="314"/>
      <c r="SZZ279" s="314"/>
      <c r="TAA279" s="314"/>
      <c r="TAB279" s="314"/>
      <c r="TAC279" s="314"/>
      <c r="TAD279" s="314"/>
      <c r="TAE279" s="314"/>
      <c r="TAF279" s="314"/>
      <c r="TAG279" s="314"/>
      <c r="TAH279" s="314"/>
      <c r="TAI279" s="314"/>
      <c r="TAJ279" s="314"/>
      <c r="TAK279" s="314"/>
      <c r="TAL279" s="314"/>
      <c r="TAM279" s="314"/>
      <c r="TAN279" s="314"/>
      <c r="TAO279" s="314"/>
      <c r="TAP279" s="314"/>
      <c r="TAQ279" s="314"/>
      <c r="TAR279" s="314"/>
      <c r="TAS279" s="314"/>
      <c r="TAT279" s="314"/>
      <c r="TAU279" s="314"/>
      <c r="TAV279" s="314"/>
      <c r="TAW279" s="314"/>
      <c r="TAX279" s="314"/>
      <c r="TAY279" s="314"/>
      <c r="TAZ279" s="314"/>
      <c r="TBA279" s="314"/>
      <c r="TBB279" s="314"/>
      <c r="TBC279" s="314"/>
      <c r="TBD279" s="314"/>
      <c r="TBE279" s="314"/>
      <c r="TBF279" s="314"/>
      <c r="TBG279" s="314"/>
      <c r="TBH279" s="314"/>
      <c r="TBI279" s="314"/>
      <c r="TBJ279" s="314"/>
      <c r="TBK279" s="314"/>
      <c r="TBL279" s="314"/>
      <c r="TBM279" s="314"/>
      <c r="TBN279" s="314"/>
      <c r="TBO279" s="314"/>
      <c r="TBP279" s="314"/>
      <c r="TBQ279" s="314"/>
      <c r="TBR279" s="314"/>
      <c r="TBS279" s="314"/>
      <c r="TBT279" s="314"/>
      <c r="TBU279" s="314"/>
      <c r="TBV279" s="314"/>
      <c r="TBW279" s="314"/>
      <c r="TBX279" s="314"/>
      <c r="TBY279" s="314"/>
      <c r="TBZ279" s="314"/>
      <c r="TCA279" s="314"/>
      <c r="TCB279" s="314"/>
      <c r="TCC279" s="314"/>
      <c r="TCD279" s="314"/>
      <c r="TCE279" s="314"/>
      <c r="TCF279" s="314"/>
      <c r="TCG279" s="314"/>
      <c r="TCH279" s="314"/>
      <c r="TCI279" s="314"/>
      <c r="TCJ279" s="314"/>
      <c r="TCK279" s="314"/>
      <c r="TCL279" s="314"/>
      <c r="TCM279" s="314"/>
      <c r="TCN279" s="314"/>
      <c r="TCO279" s="314"/>
      <c r="TCP279" s="314"/>
      <c r="TCQ279" s="314"/>
      <c r="TCR279" s="314"/>
      <c r="TCS279" s="314"/>
      <c r="TCT279" s="314"/>
      <c r="TCU279" s="314"/>
      <c r="TCV279" s="314"/>
      <c r="TCW279" s="314"/>
      <c r="TCX279" s="314"/>
      <c r="TCY279" s="314"/>
      <c r="TCZ279" s="314"/>
      <c r="TDA279" s="314"/>
      <c r="TDB279" s="314"/>
      <c r="TDC279" s="314"/>
      <c r="TDD279" s="314"/>
      <c r="TDE279" s="314"/>
      <c r="TDF279" s="314"/>
      <c r="TDG279" s="314"/>
      <c r="TDH279" s="314"/>
      <c r="TDI279" s="314"/>
      <c r="TDJ279" s="314"/>
      <c r="TDK279" s="314"/>
      <c r="TDL279" s="314"/>
      <c r="TDM279" s="314"/>
      <c r="TDN279" s="314"/>
      <c r="TDO279" s="314"/>
      <c r="TDP279" s="314"/>
      <c r="TDQ279" s="314"/>
      <c r="TDR279" s="314"/>
      <c r="TDS279" s="314"/>
      <c r="TDT279" s="314"/>
      <c r="TDU279" s="314"/>
      <c r="TDV279" s="314"/>
      <c r="TDW279" s="314"/>
      <c r="TDX279" s="314"/>
      <c r="TDY279" s="314"/>
      <c r="TDZ279" s="314"/>
      <c r="TEA279" s="314"/>
      <c r="TEB279" s="314"/>
      <c r="TEC279" s="314"/>
      <c r="TED279" s="314"/>
      <c r="TEE279" s="314"/>
      <c r="TEF279" s="314"/>
      <c r="TEG279" s="314"/>
      <c r="TEH279" s="314"/>
      <c r="TEI279" s="314"/>
      <c r="TEJ279" s="314"/>
      <c r="TEK279" s="314"/>
      <c r="TEL279" s="314"/>
      <c r="TEM279" s="314"/>
      <c r="TEN279" s="314"/>
      <c r="TEO279" s="314"/>
      <c r="TEP279" s="314"/>
      <c r="TEQ279" s="314"/>
      <c r="TER279" s="314"/>
      <c r="TES279" s="314"/>
      <c r="TET279" s="314"/>
      <c r="TEU279" s="314"/>
      <c r="TEV279" s="314"/>
      <c r="TEW279" s="314"/>
      <c r="TEX279" s="314"/>
      <c r="TEY279" s="314"/>
      <c r="TEZ279" s="314"/>
      <c r="TFA279" s="314"/>
      <c r="TFB279" s="314"/>
      <c r="TFC279" s="314"/>
      <c r="TFD279" s="314"/>
      <c r="TFE279" s="314"/>
      <c r="TFF279" s="314"/>
      <c r="TFG279" s="314"/>
      <c r="TFH279" s="314"/>
      <c r="TFI279" s="314"/>
      <c r="TFJ279" s="314"/>
      <c r="TFK279" s="314"/>
      <c r="TFL279" s="314"/>
      <c r="TFM279" s="314"/>
      <c r="TFN279" s="314"/>
      <c r="TFO279" s="314"/>
      <c r="TFP279" s="314"/>
      <c r="TFQ279" s="314"/>
      <c r="TFR279" s="314"/>
      <c r="TFS279" s="314"/>
      <c r="TFT279" s="314"/>
      <c r="TFU279" s="314"/>
      <c r="TFV279" s="314"/>
      <c r="TFW279" s="314"/>
      <c r="TFX279" s="314"/>
      <c r="TFY279" s="314"/>
      <c r="TFZ279" s="314"/>
      <c r="TGA279" s="314"/>
      <c r="TGB279" s="314"/>
      <c r="TGC279" s="314"/>
      <c r="TGD279" s="314"/>
      <c r="TGE279" s="314"/>
      <c r="TGF279" s="314"/>
      <c r="TGG279" s="314"/>
      <c r="TGH279" s="314"/>
      <c r="TGI279" s="314"/>
      <c r="TGJ279" s="314"/>
      <c r="TGK279" s="314"/>
      <c r="TGL279" s="314"/>
      <c r="TGM279" s="314"/>
      <c r="TGN279" s="314"/>
      <c r="TGO279" s="314"/>
      <c r="TGP279" s="314"/>
      <c r="TGQ279" s="314"/>
      <c r="TGR279" s="314"/>
      <c r="TGS279" s="314"/>
      <c r="TGT279" s="314"/>
      <c r="TGU279" s="314"/>
      <c r="TGV279" s="314"/>
      <c r="TGW279" s="314"/>
      <c r="TGX279" s="314"/>
      <c r="TGY279" s="314"/>
      <c r="TGZ279" s="314"/>
      <c r="THA279" s="314"/>
      <c r="THB279" s="314"/>
      <c r="THC279" s="314"/>
      <c r="THD279" s="314"/>
      <c r="THE279" s="314"/>
      <c r="THF279" s="314"/>
      <c r="THG279" s="314"/>
      <c r="THH279" s="314"/>
      <c r="THI279" s="314"/>
      <c r="THJ279" s="314"/>
      <c r="THK279" s="314"/>
      <c r="THL279" s="314"/>
      <c r="THM279" s="314"/>
      <c r="THN279" s="314"/>
      <c r="THO279" s="314"/>
      <c r="THP279" s="314"/>
      <c r="THQ279" s="314"/>
      <c r="THR279" s="314"/>
      <c r="THS279" s="314"/>
      <c r="THT279" s="314"/>
      <c r="THU279" s="314"/>
      <c r="THV279" s="314"/>
      <c r="THW279" s="314"/>
      <c r="THX279" s="314"/>
      <c r="THY279" s="314"/>
      <c r="THZ279" s="314"/>
      <c r="TIA279" s="314"/>
      <c r="TIB279" s="314"/>
      <c r="TIC279" s="314"/>
      <c r="TID279" s="314"/>
      <c r="TIE279" s="314"/>
      <c r="TIF279" s="314"/>
      <c r="TIG279" s="314"/>
      <c r="TIH279" s="314"/>
      <c r="TII279" s="314"/>
      <c r="TIJ279" s="314"/>
      <c r="TIK279" s="314"/>
      <c r="TIL279" s="314"/>
      <c r="TIM279" s="314"/>
      <c r="TIN279" s="314"/>
      <c r="TIO279" s="314"/>
      <c r="TIP279" s="314"/>
      <c r="TIQ279" s="314"/>
      <c r="TIR279" s="314"/>
      <c r="TIS279" s="314"/>
      <c r="TIT279" s="314"/>
      <c r="TIU279" s="314"/>
      <c r="TIV279" s="314"/>
      <c r="TIW279" s="314"/>
      <c r="TIX279" s="314"/>
      <c r="TIY279" s="314"/>
      <c r="TIZ279" s="314"/>
      <c r="TJA279" s="314"/>
      <c r="TJB279" s="314"/>
      <c r="TJC279" s="314"/>
      <c r="TJD279" s="314"/>
      <c r="TJE279" s="314"/>
      <c r="TJF279" s="314"/>
      <c r="TJG279" s="314"/>
      <c r="TJH279" s="314"/>
      <c r="TJI279" s="314"/>
      <c r="TJJ279" s="314"/>
      <c r="TJK279" s="314"/>
      <c r="TJL279" s="314"/>
      <c r="TJM279" s="314"/>
      <c r="TJN279" s="314"/>
      <c r="TJO279" s="314"/>
      <c r="TJP279" s="314"/>
      <c r="TJQ279" s="314"/>
      <c r="TJR279" s="314"/>
      <c r="TJS279" s="314"/>
      <c r="TJT279" s="314"/>
      <c r="TJU279" s="314"/>
      <c r="TJV279" s="314"/>
      <c r="TJW279" s="314"/>
      <c r="TJX279" s="314"/>
      <c r="TJY279" s="314"/>
      <c r="TJZ279" s="314"/>
      <c r="TKA279" s="314"/>
      <c r="TKB279" s="314"/>
      <c r="TKC279" s="314"/>
      <c r="TKD279" s="314"/>
      <c r="TKE279" s="314"/>
      <c r="TKF279" s="314"/>
      <c r="TKG279" s="314"/>
      <c r="TKH279" s="314"/>
      <c r="TKI279" s="314"/>
      <c r="TKJ279" s="314"/>
      <c r="TKK279" s="314"/>
      <c r="TKL279" s="314"/>
      <c r="TKM279" s="314"/>
      <c r="TKN279" s="314"/>
      <c r="TKO279" s="314"/>
      <c r="TKP279" s="314"/>
      <c r="TKQ279" s="314"/>
      <c r="TKR279" s="314"/>
      <c r="TKS279" s="314"/>
      <c r="TKT279" s="314"/>
      <c r="TKU279" s="314"/>
      <c r="TKV279" s="314"/>
      <c r="TKW279" s="314"/>
      <c r="TKX279" s="314"/>
      <c r="TKY279" s="314"/>
      <c r="TKZ279" s="314"/>
      <c r="TLA279" s="314"/>
      <c r="TLB279" s="314"/>
      <c r="TLC279" s="314"/>
      <c r="TLD279" s="314"/>
      <c r="TLE279" s="314"/>
      <c r="TLF279" s="314"/>
      <c r="TLG279" s="314"/>
      <c r="TLH279" s="314"/>
      <c r="TLI279" s="314"/>
      <c r="TLJ279" s="314"/>
      <c r="TLK279" s="314"/>
      <c r="TLL279" s="314"/>
      <c r="TLM279" s="314"/>
      <c r="TLN279" s="314"/>
      <c r="TLO279" s="314"/>
      <c r="TLP279" s="314"/>
      <c r="TLQ279" s="314"/>
      <c r="TLR279" s="314"/>
      <c r="TLS279" s="314"/>
      <c r="TLT279" s="314"/>
      <c r="TLU279" s="314"/>
      <c r="TLV279" s="314"/>
      <c r="TLW279" s="314"/>
      <c r="TLX279" s="314"/>
      <c r="TLY279" s="314"/>
      <c r="TLZ279" s="314"/>
      <c r="TMA279" s="314"/>
      <c r="TMB279" s="314"/>
      <c r="TMC279" s="314"/>
      <c r="TMD279" s="314"/>
      <c r="TME279" s="314"/>
      <c r="TMF279" s="314"/>
      <c r="TMG279" s="314"/>
      <c r="TMH279" s="314"/>
      <c r="TMI279" s="314"/>
      <c r="TMJ279" s="314"/>
      <c r="TMK279" s="314"/>
      <c r="TML279" s="314"/>
      <c r="TMM279" s="314"/>
      <c r="TMN279" s="314"/>
      <c r="TMO279" s="314"/>
      <c r="TMP279" s="314"/>
      <c r="TMQ279" s="314"/>
      <c r="TMR279" s="314"/>
      <c r="TMS279" s="314"/>
      <c r="TMT279" s="314"/>
      <c r="TMU279" s="314"/>
      <c r="TMV279" s="314"/>
      <c r="TMW279" s="314"/>
      <c r="TMX279" s="314"/>
      <c r="TMY279" s="314"/>
      <c r="TMZ279" s="314"/>
      <c r="TNA279" s="314"/>
      <c r="TNB279" s="314"/>
      <c r="TNC279" s="314"/>
      <c r="TND279" s="314"/>
      <c r="TNE279" s="314"/>
      <c r="TNF279" s="314"/>
      <c r="TNG279" s="314"/>
      <c r="TNH279" s="314"/>
      <c r="TNI279" s="314"/>
      <c r="TNJ279" s="314"/>
      <c r="TNK279" s="314"/>
      <c r="TNL279" s="314"/>
      <c r="TNM279" s="314"/>
      <c r="TNN279" s="314"/>
      <c r="TNO279" s="314"/>
      <c r="TNP279" s="314"/>
      <c r="TNQ279" s="314"/>
      <c r="TNR279" s="314"/>
      <c r="TNS279" s="314"/>
      <c r="TNT279" s="314"/>
      <c r="TNU279" s="314"/>
      <c r="TNV279" s="314"/>
      <c r="TNW279" s="314"/>
      <c r="TNX279" s="314"/>
      <c r="TNY279" s="314"/>
      <c r="TNZ279" s="314"/>
      <c r="TOA279" s="314"/>
      <c r="TOB279" s="314"/>
      <c r="TOC279" s="314"/>
      <c r="TOD279" s="314"/>
      <c r="TOE279" s="314"/>
      <c r="TOF279" s="314"/>
      <c r="TOG279" s="314"/>
      <c r="TOH279" s="314"/>
      <c r="TOI279" s="314"/>
      <c r="TOJ279" s="314"/>
      <c r="TOK279" s="314"/>
      <c r="TOL279" s="314"/>
      <c r="TOM279" s="314"/>
      <c r="TON279" s="314"/>
      <c r="TOO279" s="314"/>
      <c r="TOP279" s="314"/>
      <c r="TOQ279" s="314"/>
      <c r="TOR279" s="314"/>
      <c r="TOS279" s="314"/>
      <c r="TOT279" s="314"/>
      <c r="TOU279" s="314"/>
      <c r="TOV279" s="314"/>
      <c r="TOW279" s="314"/>
      <c r="TOX279" s="314"/>
      <c r="TOY279" s="314"/>
      <c r="TOZ279" s="314"/>
      <c r="TPA279" s="314"/>
      <c r="TPB279" s="314"/>
      <c r="TPC279" s="314"/>
      <c r="TPD279" s="314"/>
      <c r="TPE279" s="314"/>
      <c r="TPF279" s="314"/>
      <c r="TPG279" s="314"/>
      <c r="TPH279" s="314"/>
      <c r="TPI279" s="314"/>
      <c r="TPJ279" s="314"/>
      <c r="TPK279" s="314"/>
      <c r="TPL279" s="314"/>
      <c r="TPM279" s="314"/>
      <c r="TPN279" s="314"/>
      <c r="TPO279" s="314"/>
      <c r="TPP279" s="314"/>
      <c r="TPQ279" s="314"/>
      <c r="TPR279" s="314"/>
      <c r="TPS279" s="314"/>
      <c r="TPT279" s="314"/>
      <c r="TPU279" s="314"/>
      <c r="TPV279" s="314"/>
      <c r="TPW279" s="314"/>
      <c r="TPX279" s="314"/>
      <c r="TPY279" s="314"/>
      <c r="TPZ279" s="314"/>
      <c r="TQA279" s="314"/>
      <c r="TQB279" s="314"/>
      <c r="TQC279" s="314"/>
      <c r="TQD279" s="314"/>
      <c r="TQE279" s="314"/>
      <c r="TQF279" s="314"/>
      <c r="TQG279" s="314"/>
      <c r="TQH279" s="314"/>
      <c r="TQI279" s="314"/>
      <c r="TQJ279" s="314"/>
      <c r="TQK279" s="314"/>
      <c r="TQL279" s="314"/>
      <c r="TQM279" s="314"/>
      <c r="TQN279" s="314"/>
      <c r="TQO279" s="314"/>
      <c r="TQP279" s="314"/>
      <c r="TQQ279" s="314"/>
      <c r="TQR279" s="314"/>
      <c r="TQS279" s="314"/>
      <c r="TQT279" s="314"/>
      <c r="TQU279" s="314"/>
      <c r="TQV279" s="314"/>
      <c r="TQW279" s="314"/>
      <c r="TQX279" s="314"/>
      <c r="TQY279" s="314"/>
      <c r="TQZ279" s="314"/>
      <c r="TRA279" s="314"/>
      <c r="TRB279" s="314"/>
      <c r="TRC279" s="314"/>
      <c r="TRD279" s="314"/>
      <c r="TRE279" s="314"/>
      <c r="TRF279" s="314"/>
      <c r="TRG279" s="314"/>
      <c r="TRH279" s="314"/>
      <c r="TRI279" s="314"/>
      <c r="TRJ279" s="314"/>
      <c r="TRK279" s="314"/>
      <c r="TRL279" s="314"/>
      <c r="TRM279" s="314"/>
      <c r="TRN279" s="314"/>
      <c r="TRO279" s="314"/>
      <c r="TRP279" s="314"/>
      <c r="TRQ279" s="314"/>
      <c r="TRR279" s="314"/>
      <c r="TRS279" s="314"/>
      <c r="TRT279" s="314"/>
      <c r="TRU279" s="314"/>
      <c r="TRV279" s="314"/>
      <c r="TRW279" s="314"/>
      <c r="TRX279" s="314"/>
      <c r="TRY279" s="314"/>
      <c r="TRZ279" s="314"/>
      <c r="TSA279" s="314"/>
      <c r="TSB279" s="314"/>
      <c r="TSC279" s="314"/>
      <c r="TSD279" s="314"/>
      <c r="TSE279" s="314"/>
      <c r="TSF279" s="314"/>
      <c r="TSG279" s="314"/>
      <c r="TSH279" s="314"/>
      <c r="TSI279" s="314"/>
      <c r="TSJ279" s="314"/>
      <c r="TSK279" s="314"/>
      <c r="TSL279" s="314"/>
      <c r="TSM279" s="314"/>
      <c r="TSN279" s="314"/>
      <c r="TSO279" s="314"/>
      <c r="TSP279" s="314"/>
      <c r="TSQ279" s="314"/>
      <c r="TSR279" s="314"/>
      <c r="TSS279" s="314"/>
      <c r="TST279" s="314"/>
      <c r="TSU279" s="314"/>
      <c r="TSV279" s="314"/>
      <c r="TSW279" s="314"/>
      <c r="TSX279" s="314"/>
      <c r="TSY279" s="314"/>
      <c r="TSZ279" s="314"/>
      <c r="TTA279" s="314"/>
      <c r="TTB279" s="314"/>
      <c r="TTC279" s="314"/>
      <c r="TTD279" s="314"/>
      <c r="TTE279" s="314"/>
      <c r="TTF279" s="314"/>
      <c r="TTG279" s="314"/>
      <c r="TTH279" s="314"/>
      <c r="TTI279" s="314"/>
      <c r="TTJ279" s="314"/>
      <c r="TTK279" s="314"/>
      <c r="TTL279" s="314"/>
      <c r="TTM279" s="314"/>
      <c r="TTN279" s="314"/>
      <c r="TTO279" s="314"/>
      <c r="TTP279" s="314"/>
      <c r="TTQ279" s="314"/>
      <c r="TTR279" s="314"/>
      <c r="TTS279" s="314"/>
      <c r="TTT279" s="314"/>
      <c r="TTU279" s="314"/>
      <c r="TTV279" s="314"/>
      <c r="TTW279" s="314"/>
      <c r="TTX279" s="314"/>
      <c r="TTY279" s="314"/>
      <c r="TTZ279" s="314"/>
      <c r="TUA279" s="314"/>
      <c r="TUB279" s="314"/>
      <c r="TUC279" s="314"/>
      <c r="TUD279" s="314"/>
      <c r="TUE279" s="314"/>
      <c r="TUF279" s="314"/>
      <c r="TUG279" s="314"/>
      <c r="TUH279" s="314"/>
      <c r="TUI279" s="314"/>
      <c r="TUJ279" s="314"/>
      <c r="TUK279" s="314"/>
      <c r="TUL279" s="314"/>
      <c r="TUM279" s="314"/>
      <c r="TUN279" s="314"/>
      <c r="TUO279" s="314"/>
      <c r="TUP279" s="314"/>
      <c r="TUQ279" s="314"/>
      <c r="TUR279" s="314"/>
      <c r="TUS279" s="314"/>
      <c r="TUT279" s="314"/>
      <c r="TUU279" s="314"/>
      <c r="TUV279" s="314"/>
      <c r="TUW279" s="314"/>
      <c r="TUX279" s="314"/>
      <c r="TUY279" s="314"/>
      <c r="TUZ279" s="314"/>
      <c r="TVA279" s="314"/>
      <c r="TVB279" s="314"/>
      <c r="TVC279" s="314"/>
      <c r="TVD279" s="314"/>
      <c r="TVE279" s="314"/>
      <c r="TVF279" s="314"/>
      <c r="TVG279" s="314"/>
      <c r="TVH279" s="314"/>
      <c r="TVI279" s="314"/>
      <c r="TVJ279" s="314"/>
      <c r="TVK279" s="314"/>
      <c r="TVL279" s="314"/>
      <c r="TVM279" s="314"/>
      <c r="TVN279" s="314"/>
      <c r="TVO279" s="314"/>
      <c r="TVP279" s="314"/>
      <c r="TVQ279" s="314"/>
      <c r="TVR279" s="314"/>
      <c r="TVS279" s="314"/>
      <c r="TVT279" s="314"/>
      <c r="TVU279" s="314"/>
      <c r="TVV279" s="314"/>
      <c r="TVW279" s="314"/>
      <c r="TVX279" s="314"/>
      <c r="TVY279" s="314"/>
      <c r="TVZ279" s="314"/>
      <c r="TWA279" s="314"/>
      <c r="TWB279" s="314"/>
      <c r="TWC279" s="314"/>
      <c r="TWD279" s="314"/>
      <c r="TWE279" s="314"/>
      <c r="TWF279" s="314"/>
      <c r="TWG279" s="314"/>
      <c r="TWH279" s="314"/>
      <c r="TWI279" s="314"/>
      <c r="TWJ279" s="314"/>
      <c r="TWK279" s="314"/>
      <c r="TWL279" s="314"/>
      <c r="TWM279" s="314"/>
      <c r="TWN279" s="314"/>
      <c r="TWO279" s="314"/>
      <c r="TWP279" s="314"/>
      <c r="TWQ279" s="314"/>
      <c r="TWR279" s="314"/>
      <c r="TWS279" s="314"/>
      <c r="TWT279" s="314"/>
      <c r="TWU279" s="314"/>
      <c r="TWV279" s="314"/>
      <c r="TWW279" s="314"/>
      <c r="TWX279" s="314"/>
      <c r="TWY279" s="314"/>
      <c r="TWZ279" s="314"/>
      <c r="TXA279" s="314"/>
      <c r="TXB279" s="314"/>
      <c r="TXC279" s="314"/>
      <c r="TXD279" s="314"/>
      <c r="TXE279" s="314"/>
      <c r="TXF279" s="314"/>
      <c r="TXG279" s="314"/>
      <c r="TXH279" s="314"/>
      <c r="TXI279" s="314"/>
      <c r="TXJ279" s="314"/>
      <c r="TXK279" s="314"/>
      <c r="TXL279" s="314"/>
      <c r="TXM279" s="314"/>
      <c r="TXN279" s="314"/>
      <c r="TXO279" s="314"/>
      <c r="TXP279" s="314"/>
      <c r="TXQ279" s="314"/>
      <c r="TXR279" s="314"/>
      <c r="TXS279" s="314"/>
      <c r="TXT279" s="314"/>
      <c r="TXU279" s="314"/>
      <c r="TXV279" s="314"/>
      <c r="TXW279" s="314"/>
      <c r="TXX279" s="314"/>
      <c r="TXY279" s="314"/>
      <c r="TXZ279" s="314"/>
      <c r="TYA279" s="314"/>
      <c r="TYB279" s="314"/>
      <c r="TYC279" s="314"/>
      <c r="TYD279" s="314"/>
      <c r="TYE279" s="314"/>
      <c r="TYF279" s="314"/>
      <c r="TYG279" s="314"/>
      <c r="TYH279" s="314"/>
      <c r="TYI279" s="314"/>
      <c r="TYJ279" s="314"/>
      <c r="TYK279" s="314"/>
      <c r="TYL279" s="314"/>
      <c r="TYM279" s="314"/>
      <c r="TYN279" s="314"/>
      <c r="TYO279" s="314"/>
      <c r="TYP279" s="314"/>
      <c r="TYQ279" s="314"/>
      <c r="TYR279" s="314"/>
      <c r="TYS279" s="314"/>
      <c r="TYT279" s="314"/>
      <c r="TYU279" s="314"/>
      <c r="TYV279" s="314"/>
      <c r="TYW279" s="314"/>
      <c r="TYX279" s="314"/>
      <c r="TYY279" s="314"/>
      <c r="TYZ279" s="314"/>
      <c r="TZA279" s="314"/>
      <c r="TZB279" s="314"/>
      <c r="TZC279" s="314"/>
      <c r="TZD279" s="314"/>
      <c r="TZE279" s="314"/>
      <c r="TZF279" s="314"/>
      <c r="TZG279" s="314"/>
      <c r="TZH279" s="314"/>
      <c r="TZI279" s="314"/>
      <c r="TZJ279" s="314"/>
      <c r="TZK279" s="314"/>
      <c r="TZL279" s="314"/>
      <c r="TZM279" s="314"/>
      <c r="TZN279" s="314"/>
      <c r="TZO279" s="314"/>
      <c r="TZP279" s="314"/>
      <c r="TZQ279" s="314"/>
      <c r="TZR279" s="314"/>
      <c r="TZS279" s="314"/>
      <c r="TZT279" s="314"/>
      <c r="TZU279" s="314"/>
      <c r="TZV279" s="314"/>
      <c r="TZW279" s="314"/>
      <c r="TZX279" s="314"/>
      <c r="TZY279" s="314"/>
      <c r="TZZ279" s="314"/>
      <c r="UAA279" s="314"/>
      <c r="UAB279" s="314"/>
      <c r="UAC279" s="314"/>
      <c r="UAD279" s="314"/>
      <c r="UAE279" s="314"/>
      <c r="UAF279" s="314"/>
      <c r="UAG279" s="314"/>
      <c r="UAH279" s="314"/>
      <c r="UAI279" s="314"/>
      <c r="UAJ279" s="314"/>
      <c r="UAK279" s="314"/>
      <c r="UAL279" s="314"/>
      <c r="UAM279" s="314"/>
      <c r="UAN279" s="314"/>
      <c r="UAO279" s="314"/>
      <c r="UAP279" s="314"/>
      <c r="UAQ279" s="314"/>
      <c r="UAR279" s="314"/>
      <c r="UAS279" s="314"/>
      <c r="UAT279" s="314"/>
      <c r="UAU279" s="314"/>
      <c r="UAV279" s="314"/>
      <c r="UAW279" s="314"/>
      <c r="UAX279" s="314"/>
      <c r="UAY279" s="314"/>
      <c r="UAZ279" s="314"/>
      <c r="UBA279" s="314"/>
      <c r="UBB279" s="314"/>
      <c r="UBC279" s="314"/>
      <c r="UBD279" s="314"/>
      <c r="UBE279" s="314"/>
      <c r="UBF279" s="314"/>
      <c r="UBG279" s="314"/>
      <c r="UBH279" s="314"/>
      <c r="UBI279" s="314"/>
      <c r="UBJ279" s="314"/>
      <c r="UBK279" s="314"/>
      <c r="UBL279" s="314"/>
      <c r="UBM279" s="314"/>
      <c r="UBN279" s="314"/>
      <c r="UBO279" s="314"/>
      <c r="UBP279" s="314"/>
      <c r="UBQ279" s="314"/>
      <c r="UBR279" s="314"/>
      <c r="UBS279" s="314"/>
      <c r="UBT279" s="314"/>
      <c r="UBU279" s="314"/>
      <c r="UBV279" s="314"/>
      <c r="UBW279" s="314"/>
      <c r="UBX279" s="314"/>
      <c r="UBY279" s="314"/>
      <c r="UBZ279" s="314"/>
      <c r="UCA279" s="314"/>
      <c r="UCB279" s="314"/>
      <c r="UCC279" s="314"/>
      <c r="UCD279" s="314"/>
      <c r="UCE279" s="314"/>
      <c r="UCF279" s="314"/>
      <c r="UCG279" s="314"/>
      <c r="UCH279" s="314"/>
      <c r="UCI279" s="314"/>
      <c r="UCJ279" s="314"/>
      <c r="UCK279" s="314"/>
      <c r="UCL279" s="314"/>
      <c r="UCM279" s="314"/>
      <c r="UCN279" s="314"/>
      <c r="UCO279" s="314"/>
      <c r="UCP279" s="314"/>
      <c r="UCQ279" s="314"/>
      <c r="UCR279" s="314"/>
      <c r="UCS279" s="314"/>
      <c r="UCT279" s="314"/>
      <c r="UCU279" s="314"/>
      <c r="UCV279" s="314"/>
      <c r="UCW279" s="314"/>
      <c r="UCX279" s="314"/>
      <c r="UCY279" s="314"/>
      <c r="UCZ279" s="314"/>
      <c r="UDA279" s="314"/>
      <c r="UDB279" s="314"/>
      <c r="UDC279" s="314"/>
      <c r="UDD279" s="314"/>
      <c r="UDE279" s="314"/>
      <c r="UDF279" s="314"/>
      <c r="UDG279" s="314"/>
      <c r="UDH279" s="314"/>
      <c r="UDI279" s="314"/>
      <c r="UDJ279" s="314"/>
      <c r="UDK279" s="314"/>
      <c r="UDL279" s="314"/>
      <c r="UDM279" s="314"/>
      <c r="UDN279" s="314"/>
      <c r="UDO279" s="314"/>
      <c r="UDP279" s="314"/>
      <c r="UDQ279" s="314"/>
      <c r="UDR279" s="314"/>
      <c r="UDS279" s="314"/>
      <c r="UDT279" s="314"/>
      <c r="UDU279" s="314"/>
      <c r="UDV279" s="314"/>
      <c r="UDW279" s="314"/>
      <c r="UDX279" s="314"/>
      <c r="UDY279" s="314"/>
      <c r="UDZ279" s="314"/>
      <c r="UEA279" s="314"/>
      <c r="UEB279" s="314"/>
      <c r="UEC279" s="314"/>
      <c r="UED279" s="314"/>
      <c r="UEE279" s="314"/>
      <c r="UEF279" s="314"/>
      <c r="UEG279" s="314"/>
      <c r="UEH279" s="314"/>
      <c r="UEI279" s="314"/>
      <c r="UEJ279" s="314"/>
      <c r="UEK279" s="314"/>
      <c r="UEL279" s="314"/>
      <c r="UEM279" s="314"/>
      <c r="UEN279" s="314"/>
      <c r="UEO279" s="314"/>
      <c r="UEP279" s="314"/>
      <c r="UEQ279" s="314"/>
      <c r="UER279" s="314"/>
      <c r="UES279" s="314"/>
      <c r="UET279" s="314"/>
      <c r="UEU279" s="314"/>
      <c r="UEV279" s="314"/>
      <c r="UEW279" s="314"/>
      <c r="UEX279" s="314"/>
      <c r="UEY279" s="314"/>
      <c r="UEZ279" s="314"/>
      <c r="UFA279" s="314"/>
      <c r="UFB279" s="314"/>
      <c r="UFC279" s="314"/>
      <c r="UFD279" s="314"/>
      <c r="UFE279" s="314"/>
      <c r="UFF279" s="314"/>
      <c r="UFG279" s="314"/>
      <c r="UFH279" s="314"/>
      <c r="UFI279" s="314"/>
      <c r="UFJ279" s="314"/>
      <c r="UFK279" s="314"/>
      <c r="UFL279" s="314"/>
      <c r="UFM279" s="314"/>
      <c r="UFN279" s="314"/>
      <c r="UFO279" s="314"/>
      <c r="UFP279" s="314"/>
      <c r="UFQ279" s="314"/>
      <c r="UFR279" s="314"/>
      <c r="UFS279" s="314"/>
      <c r="UFT279" s="314"/>
      <c r="UFU279" s="314"/>
      <c r="UFV279" s="314"/>
      <c r="UFW279" s="314"/>
      <c r="UFX279" s="314"/>
      <c r="UFY279" s="314"/>
      <c r="UFZ279" s="314"/>
      <c r="UGA279" s="314"/>
      <c r="UGB279" s="314"/>
      <c r="UGC279" s="314"/>
      <c r="UGD279" s="314"/>
      <c r="UGE279" s="314"/>
      <c r="UGF279" s="314"/>
      <c r="UGG279" s="314"/>
      <c r="UGH279" s="314"/>
      <c r="UGI279" s="314"/>
      <c r="UGJ279" s="314"/>
      <c r="UGK279" s="314"/>
      <c r="UGL279" s="314"/>
      <c r="UGM279" s="314"/>
      <c r="UGN279" s="314"/>
      <c r="UGO279" s="314"/>
      <c r="UGP279" s="314"/>
      <c r="UGQ279" s="314"/>
      <c r="UGR279" s="314"/>
      <c r="UGS279" s="314"/>
      <c r="UGT279" s="314"/>
      <c r="UGU279" s="314"/>
      <c r="UGV279" s="314"/>
      <c r="UGW279" s="314"/>
      <c r="UGX279" s="314"/>
      <c r="UGY279" s="314"/>
      <c r="UGZ279" s="314"/>
      <c r="UHA279" s="314"/>
      <c r="UHB279" s="314"/>
      <c r="UHC279" s="314"/>
      <c r="UHD279" s="314"/>
      <c r="UHE279" s="314"/>
      <c r="UHF279" s="314"/>
      <c r="UHG279" s="314"/>
      <c r="UHH279" s="314"/>
      <c r="UHI279" s="314"/>
      <c r="UHJ279" s="314"/>
      <c r="UHK279" s="314"/>
      <c r="UHL279" s="314"/>
      <c r="UHM279" s="314"/>
      <c r="UHN279" s="314"/>
      <c r="UHO279" s="314"/>
      <c r="UHP279" s="314"/>
      <c r="UHQ279" s="314"/>
      <c r="UHR279" s="314"/>
      <c r="UHS279" s="314"/>
      <c r="UHT279" s="314"/>
      <c r="UHU279" s="314"/>
      <c r="UHV279" s="314"/>
      <c r="UHW279" s="314"/>
      <c r="UHX279" s="314"/>
      <c r="UHY279" s="314"/>
      <c r="UHZ279" s="314"/>
      <c r="UIA279" s="314"/>
      <c r="UIB279" s="314"/>
      <c r="UIC279" s="314"/>
      <c r="UID279" s="314"/>
      <c r="UIE279" s="314"/>
      <c r="UIF279" s="314"/>
      <c r="UIG279" s="314"/>
      <c r="UIH279" s="314"/>
      <c r="UII279" s="314"/>
      <c r="UIJ279" s="314"/>
      <c r="UIK279" s="314"/>
      <c r="UIL279" s="314"/>
      <c r="UIM279" s="314"/>
      <c r="UIN279" s="314"/>
      <c r="UIO279" s="314"/>
      <c r="UIP279" s="314"/>
      <c r="UIQ279" s="314"/>
      <c r="UIR279" s="314"/>
      <c r="UIS279" s="314"/>
      <c r="UIT279" s="314"/>
      <c r="UIU279" s="314"/>
      <c r="UIV279" s="314"/>
      <c r="UIW279" s="314"/>
      <c r="UIX279" s="314"/>
      <c r="UIY279" s="314"/>
      <c r="UIZ279" s="314"/>
      <c r="UJA279" s="314"/>
      <c r="UJB279" s="314"/>
      <c r="UJC279" s="314"/>
      <c r="UJD279" s="314"/>
      <c r="UJE279" s="314"/>
      <c r="UJF279" s="314"/>
      <c r="UJG279" s="314"/>
      <c r="UJH279" s="314"/>
      <c r="UJI279" s="314"/>
      <c r="UJJ279" s="314"/>
      <c r="UJK279" s="314"/>
      <c r="UJL279" s="314"/>
      <c r="UJM279" s="314"/>
      <c r="UJN279" s="314"/>
      <c r="UJO279" s="314"/>
      <c r="UJP279" s="314"/>
      <c r="UJQ279" s="314"/>
      <c r="UJR279" s="314"/>
      <c r="UJS279" s="314"/>
      <c r="UJT279" s="314"/>
      <c r="UJU279" s="314"/>
      <c r="UJV279" s="314"/>
      <c r="UJW279" s="314"/>
      <c r="UJX279" s="314"/>
      <c r="UJY279" s="314"/>
      <c r="UJZ279" s="314"/>
      <c r="UKA279" s="314"/>
      <c r="UKB279" s="314"/>
      <c r="UKC279" s="314"/>
      <c r="UKD279" s="314"/>
      <c r="UKE279" s="314"/>
      <c r="UKF279" s="314"/>
      <c r="UKG279" s="314"/>
      <c r="UKH279" s="314"/>
      <c r="UKI279" s="314"/>
      <c r="UKJ279" s="314"/>
      <c r="UKK279" s="314"/>
      <c r="UKL279" s="314"/>
      <c r="UKM279" s="314"/>
      <c r="UKN279" s="314"/>
      <c r="UKO279" s="314"/>
      <c r="UKP279" s="314"/>
      <c r="UKQ279" s="314"/>
      <c r="UKR279" s="314"/>
      <c r="UKS279" s="314"/>
      <c r="UKT279" s="314"/>
      <c r="UKU279" s="314"/>
      <c r="UKV279" s="314"/>
      <c r="UKW279" s="314"/>
      <c r="UKX279" s="314"/>
      <c r="UKY279" s="314"/>
      <c r="UKZ279" s="314"/>
      <c r="ULA279" s="314"/>
      <c r="ULB279" s="314"/>
      <c r="ULC279" s="314"/>
      <c r="ULD279" s="314"/>
      <c r="ULE279" s="314"/>
      <c r="ULF279" s="314"/>
      <c r="ULG279" s="314"/>
      <c r="ULH279" s="314"/>
      <c r="ULI279" s="314"/>
      <c r="ULJ279" s="314"/>
      <c r="ULK279" s="314"/>
      <c r="ULL279" s="314"/>
      <c r="ULM279" s="314"/>
      <c r="ULN279" s="314"/>
      <c r="ULO279" s="314"/>
      <c r="ULP279" s="314"/>
      <c r="ULQ279" s="314"/>
      <c r="ULR279" s="314"/>
      <c r="ULS279" s="314"/>
      <c r="ULT279" s="314"/>
      <c r="ULU279" s="314"/>
      <c r="ULV279" s="314"/>
      <c r="ULW279" s="314"/>
      <c r="ULX279" s="314"/>
      <c r="ULY279" s="314"/>
      <c r="ULZ279" s="314"/>
      <c r="UMA279" s="314"/>
      <c r="UMB279" s="314"/>
      <c r="UMC279" s="314"/>
      <c r="UMD279" s="314"/>
      <c r="UME279" s="314"/>
      <c r="UMF279" s="314"/>
      <c r="UMG279" s="314"/>
      <c r="UMH279" s="314"/>
      <c r="UMI279" s="314"/>
      <c r="UMJ279" s="314"/>
      <c r="UMK279" s="314"/>
      <c r="UML279" s="314"/>
      <c r="UMM279" s="314"/>
      <c r="UMN279" s="314"/>
      <c r="UMO279" s="314"/>
      <c r="UMP279" s="314"/>
      <c r="UMQ279" s="314"/>
      <c r="UMR279" s="314"/>
      <c r="UMS279" s="314"/>
      <c r="UMT279" s="314"/>
      <c r="UMU279" s="314"/>
      <c r="UMV279" s="314"/>
      <c r="UMW279" s="314"/>
      <c r="UMX279" s="314"/>
      <c r="UMY279" s="314"/>
      <c r="UMZ279" s="314"/>
      <c r="UNA279" s="314"/>
      <c r="UNB279" s="314"/>
      <c r="UNC279" s="314"/>
      <c r="UND279" s="314"/>
      <c r="UNE279" s="314"/>
      <c r="UNF279" s="314"/>
      <c r="UNG279" s="314"/>
      <c r="UNH279" s="314"/>
      <c r="UNI279" s="314"/>
      <c r="UNJ279" s="314"/>
      <c r="UNK279" s="314"/>
      <c r="UNL279" s="314"/>
      <c r="UNM279" s="314"/>
      <c r="UNN279" s="314"/>
      <c r="UNO279" s="314"/>
      <c r="UNP279" s="314"/>
      <c r="UNQ279" s="314"/>
      <c r="UNR279" s="314"/>
      <c r="UNS279" s="314"/>
      <c r="UNT279" s="314"/>
      <c r="UNU279" s="314"/>
      <c r="UNV279" s="314"/>
      <c r="UNW279" s="314"/>
      <c r="UNX279" s="314"/>
      <c r="UNY279" s="314"/>
      <c r="UNZ279" s="314"/>
      <c r="UOA279" s="314"/>
      <c r="UOB279" s="314"/>
      <c r="UOC279" s="314"/>
      <c r="UOD279" s="314"/>
      <c r="UOE279" s="314"/>
      <c r="UOF279" s="314"/>
      <c r="UOG279" s="314"/>
      <c r="UOH279" s="314"/>
      <c r="UOI279" s="314"/>
      <c r="UOJ279" s="314"/>
      <c r="UOK279" s="314"/>
      <c r="UOL279" s="314"/>
      <c r="UOM279" s="314"/>
      <c r="UON279" s="314"/>
      <c r="UOO279" s="314"/>
      <c r="UOP279" s="314"/>
      <c r="UOQ279" s="314"/>
      <c r="UOR279" s="314"/>
      <c r="UOS279" s="314"/>
      <c r="UOT279" s="314"/>
      <c r="UOU279" s="314"/>
      <c r="UOV279" s="314"/>
      <c r="UOW279" s="314"/>
      <c r="UOX279" s="314"/>
      <c r="UOY279" s="314"/>
      <c r="UOZ279" s="314"/>
      <c r="UPA279" s="314"/>
      <c r="UPB279" s="314"/>
      <c r="UPC279" s="314"/>
      <c r="UPD279" s="314"/>
      <c r="UPE279" s="314"/>
      <c r="UPF279" s="314"/>
      <c r="UPG279" s="314"/>
      <c r="UPH279" s="314"/>
      <c r="UPI279" s="314"/>
      <c r="UPJ279" s="314"/>
      <c r="UPK279" s="314"/>
      <c r="UPL279" s="314"/>
      <c r="UPM279" s="314"/>
      <c r="UPN279" s="314"/>
      <c r="UPO279" s="314"/>
      <c r="UPP279" s="314"/>
      <c r="UPQ279" s="314"/>
      <c r="UPR279" s="314"/>
      <c r="UPS279" s="314"/>
      <c r="UPT279" s="314"/>
      <c r="UPU279" s="314"/>
      <c r="UPV279" s="314"/>
      <c r="UPW279" s="314"/>
      <c r="UPX279" s="314"/>
      <c r="UPY279" s="314"/>
      <c r="UPZ279" s="314"/>
      <c r="UQA279" s="314"/>
      <c r="UQB279" s="314"/>
      <c r="UQC279" s="314"/>
      <c r="UQD279" s="314"/>
      <c r="UQE279" s="314"/>
      <c r="UQF279" s="314"/>
      <c r="UQG279" s="314"/>
      <c r="UQH279" s="314"/>
      <c r="UQI279" s="314"/>
      <c r="UQJ279" s="314"/>
      <c r="UQK279" s="314"/>
      <c r="UQL279" s="314"/>
      <c r="UQM279" s="314"/>
      <c r="UQN279" s="314"/>
      <c r="UQO279" s="314"/>
      <c r="UQP279" s="314"/>
      <c r="UQQ279" s="314"/>
      <c r="UQR279" s="314"/>
      <c r="UQS279" s="314"/>
      <c r="UQT279" s="314"/>
      <c r="UQU279" s="314"/>
      <c r="UQV279" s="314"/>
      <c r="UQW279" s="314"/>
      <c r="UQX279" s="314"/>
      <c r="UQY279" s="314"/>
      <c r="UQZ279" s="314"/>
      <c r="URA279" s="314"/>
      <c r="URB279" s="314"/>
      <c r="URC279" s="314"/>
      <c r="URD279" s="314"/>
      <c r="URE279" s="314"/>
      <c r="URF279" s="314"/>
      <c r="URG279" s="314"/>
      <c r="URH279" s="314"/>
      <c r="URI279" s="314"/>
      <c r="URJ279" s="314"/>
      <c r="URK279" s="314"/>
      <c r="URL279" s="314"/>
      <c r="URM279" s="314"/>
      <c r="URN279" s="314"/>
      <c r="URO279" s="314"/>
      <c r="URP279" s="314"/>
      <c r="URQ279" s="314"/>
      <c r="URR279" s="314"/>
      <c r="URS279" s="314"/>
      <c r="URT279" s="314"/>
      <c r="URU279" s="314"/>
      <c r="URV279" s="314"/>
      <c r="URW279" s="314"/>
      <c r="URX279" s="314"/>
      <c r="URY279" s="314"/>
      <c r="URZ279" s="314"/>
      <c r="USA279" s="314"/>
      <c r="USB279" s="314"/>
      <c r="USC279" s="314"/>
      <c r="USD279" s="314"/>
      <c r="USE279" s="314"/>
      <c r="USF279" s="314"/>
      <c r="USG279" s="314"/>
      <c r="USH279" s="314"/>
      <c r="USI279" s="314"/>
      <c r="USJ279" s="314"/>
      <c r="USK279" s="314"/>
      <c r="USL279" s="314"/>
      <c r="USM279" s="314"/>
      <c r="USN279" s="314"/>
      <c r="USO279" s="314"/>
      <c r="USP279" s="314"/>
      <c r="USQ279" s="314"/>
      <c r="USR279" s="314"/>
      <c r="USS279" s="314"/>
      <c r="UST279" s="314"/>
      <c r="USU279" s="314"/>
      <c r="USV279" s="314"/>
      <c r="USW279" s="314"/>
      <c r="USX279" s="314"/>
      <c r="USY279" s="314"/>
      <c r="USZ279" s="314"/>
      <c r="UTA279" s="314"/>
      <c r="UTB279" s="314"/>
      <c r="UTC279" s="314"/>
      <c r="UTD279" s="314"/>
      <c r="UTE279" s="314"/>
      <c r="UTF279" s="314"/>
      <c r="UTG279" s="314"/>
      <c r="UTH279" s="314"/>
      <c r="UTI279" s="314"/>
      <c r="UTJ279" s="314"/>
      <c r="UTK279" s="314"/>
      <c r="UTL279" s="314"/>
      <c r="UTM279" s="314"/>
      <c r="UTN279" s="314"/>
      <c r="UTO279" s="314"/>
      <c r="UTP279" s="314"/>
      <c r="UTQ279" s="314"/>
      <c r="UTR279" s="314"/>
      <c r="UTS279" s="314"/>
      <c r="UTT279" s="314"/>
      <c r="UTU279" s="314"/>
      <c r="UTV279" s="314"/>
      <c r="UTW279" s="314"/>
      <c r="UTX279" s="314"/>
      <c r="UTY279" s="314"/>
      <c r="UTZ279" s="314"/>
      <c r="UUA279" s="314"/>
      <c r="UUB279" s="314"/>
      <c r="UUC279" s="314"/>
      <c r="UUD279" s="314"/>
      <c r="UUE279" s="314"/>
      <c r="UUF279" s="314"/>
      <c r="UUG279" s="314"/>
      <c r="UUH279" s="314"/>
      <c r="UUI279" s="314"/>
      <c r="UUJ279" s="314"/>
      <c r="UUK279" s="314"/>
      <c r="UUL279" s="314"/>
      <c r="UUM279" s="314"/>
      <c r="UUN279" s="314"/>
      <c r="UUO279" s="314"/>
      <c r="UUP279" s="314"/>
      <c r="UUQ279" s="314"/>
      <c r="UUR279" s="314"/>
      <c r="UUS279" s="314"/>
      <c r="UUT279" s="314"/>
      <c r="UUU279" s="314"/>
      <c r="UUV279" s="314"/>
      <c r="UUW279" s="314"/>
      <c r="UUX279" s="314"/>
      <c r="UUY279" s="314"/>
      <c r="UUZ279" s="314"/>
      <c r="UVA279" s="314"/>
      <c r="UVB279" s="314"/>
      <c r="UVC279" s="314"/>
      <c r="UVD279" s="314"/>
      <c r="UVE279" s="314"/>
      <c r="UVF279" s="314"/>
      <c r="UVG279" s="314"/>
      <c r="UVH279" s="314"/>
      <c r="UVI279" s="314"/>
      <c r="UVJ279" s="314"/>
      <c r="UVK279" s="314"/>
      <c r="UVL279" s="314"/>
      <c r="UVM279" s="314"/>
      <c r="UVN279" s="314"/>
      <c r="UVO279" s="314"/>
      <c r="UVP279" s="314"/>
      <c r="UVQ279" s="314"/>
      <c r="UVR279" s="314"/>
      <c r="UVS279" s="314"/>
      <c r="UVT279" s="314"/>
      <c r="UVU279" s="314"/>
      <c r="UVV279" s="314"/>
      <c r="UVW279" s="314"/>
      <c r="UVX279" s="314"/>
      <c r="UVY279" s="314"/>
      <c r="UVZ279" s="314"/>
      <c r="UWA279" s="314"/>
      <c r="UWB279" s="314"/>
      <c r="UWC279" s="314"/>
      <c r="UWD279" s="314"/>
      <c r="UWE279" s="314"/>
      <c r="UWF279" s="314"/>
      <c r="UWG279" s="314"/>
      <c r="UWH279" s="314"/>
      <c r="UWI279" s="314"/>
      <c r="UWJ279" s="314"/>
      <c r="UWK279" s="314"/>
      <c r="UWL279" s="314"/>
      <c r="UWM279" s="314"/>
      <c r="UWN279" s="314"/>
      <c r="UWO279" s="314"/>
      <c r="UWP279" s="314"/>
      <c r="UWQ279" s="314"/>
      <c r="UWR279" s="314"/>
      <c r="UWS279" s="314"/>
      <c r="UWT279" s="314"/>
      <c r="UWU279" s="314"/>
      <c r="UWV279" s="314"/>
      <c r="UWW279" s="314"/>
      <c r="UWX279" s="314"/>
      <c r="UWY279" s="314"/>
      <c r="UWZ279" s="314"/>
      <c r="UXA279" s="314"/>
      <c r="UXB279" s="314"/>
      <c r="UXC279" s="314"/>
      <c r="UXD279" s="314"/>
      <c r="UXE279" s="314"/>
      <c r="UXF279" s="314"/>
      <c r="UXG279" s="314"/>
      <c r="UXH279" s="314"/>
      <c r="UXI279" s="314"/>
      <c r="UXJ279" s="314"/>
      <c r="UXK279" s="314"/>
      <c r="UXL279" s="314"/>
      <c r="UXM279" s="314"/>
      <c r="UXN279" s="314"/>
      <c r="UXO279" s="314"/>
      <c r="UXP279" s="314"/>
      <c r="UXQ279" s="314"/>
      <c r="UXR279" s="314"/>
      <c r="UXS279" s="314"/>
      <c r="UXT279" s="314"/>
      <c r="UXU279" s="314"/>
      <c r="UXV279" s="314"/>
      <c r="UXW279" s="314"/>
      <c r="UXX279" s="314"/>
      <c r="UXY279" s="314"/>
      <c r="UXZ279" s="314"/>
      <c r="UYA279" s="314"/>
      <c r="UYB279" s="314"/>
      <c r="UYC279" s="314"/>
      <c r="UYD279" s="314"/>
      <c r="UYE279" s="314"/>
      <c r="UYF279" s="314"/>
      <c r="UYG279" s="314"/>
      <c r="UYH279" s="314"/>
      <c r="UYI279" s="314"/>
      <c r="UYJ279" s="314"/>
      <c r="UYK279" s="314"/>
      <c r="UYL279" s="314"/>
      <c r="UYM279" s="314"/>
      <c r="UYN279" s="314"/>
      <c r="UYO279" s="314"/>
      <c r="UYP279" s="314"/>
      <c r="UYQ279" s="314"/>
      <c r="UYR279" s="314"/>
      <c r="UYS279" s="314"/>
      <c r="UYT279" s="314"/>
      <c r="UYU279" s="314"/>
      <c r="UYV279" s="314"/>
      <c r="UYW279" s="314"/>
      <c r="UYX279" s="314"/>
      <c r="UYY279" s="314"/>
      <c r="UYZ279" s="314"/>
      <c r="UZA279" s="314"/>
      <c r="UZB279" s="314"/>
      <c r="UZC279" s="314"/>
      <c r="UZD279" s="314"/>
      <c r="UZE279" s="314"/>
      <c r="UZF279" s="314"/>
      <c r="UZG279" s="314"/>
      <c r="UZH279" s="314"/>
      <c r="UZI279" s="314"/>
      <c r="UZJ279" s="314"/>
      <c r="UZK279" s="314"/>
      <c r="UZL279" s="314"/>
      <c r="UZM279" s="314"/>
      <c r="UZN279" s="314"/>
      <c r="UZO279" s="314"/>
      <c r="UZP279" s="314"/>
      <c r="UZQ279" s="314"/>
      <c r="UZR279" s="314"/>
      <c r="UZS279" s="314"/>
      <c r="UZT279" s="314"/>
      <c r="UZU279" s="314"/>
      <c r="UZV279" s="314"/>
      <c r="UZW279" s="314"/>
      <c r="UZX279" s="314"/>
      <c r="UZY279" s="314"/>
      <c r="UZZ279" s="314"/>
      <c r="VAA279" s="314"/>
      <c r="VAB279" s="314"/>
      <c r="VAC279" s="314"/>
      <c r="VAD279" s="314"/>
      <c r="VAE279" s="314"/>
      <c r="VAF279" s="314"/>
      <c r="VAG279" s="314"/>
      <c r="VAH279" s="314"/>
      <c r="VAI279" s="314"/>
      <c r="VAJ279" s="314"/>
      <c r="VAK279" s="314"/>
      <c r="VAL279" s="314"/>
      <c r="VAM279" s="314"/>
      <c r="VAN279" s="314"/>
      <c r="VAO279" s="314"/>
      <c r="VAP279" s="314"/>
      <c r="VAQ279" s="314"/>
      <c r="VAR279" s="314"/>
      <c r="VAS279" s="314"/>
      <c r="VAT279" s="314"/>
      <c r="VAU279" s="314"/>
      <c r="VAV279" s="314"/>
      <c r="VAW279" s="314"/>
      <c r="VAX279" s="314"/>
      <c r="VAY279" s="314"/>
      <c r="VAZ279" s="314"/>
      <c r="VBA279" s="314"/>
      <c r="VBB279" s="314"/>
      <c r="VBC279" s="314"/>
      <c r="VBD279" s="314"/>
      <c r="VBE279" s="314"/>
      <c r="VBF279" s="314"/>
      <c r="VBG279" s="314"/>
      <c r="VBH279" s="314"/>
      <c r="VBI279" s="314"/>
      <c r="VBJ279" s="314"/>
      <c r="VBK279" s="314"/>
      <c r="VBL279" s="314"/>
      <c r="VBM279" s="314"/>
      <c r="VBN279" s="314"/>
      <c r="VBO279" s="314"/>
      <c r="VBP279" s="314"/>
      <c r="VBQ279" s="314"/>
      <c r="VBR279" s="314"/>
      <c r="VBS279" s="314"/>
      <c r="VBT279" s="314"/>
      <c r="VBU279" s="314"/>
      <c r="VBV279" s="314"/>
      <c r="VBW279" s="314"/>
      <c r="VBX279" s="314"/>
      <c r="VBY279" s="314"/>
      <c r="VBZ279" s="314"/>
      <c r="VCA279" s="314"/>
      <c r="VCB279" s="314"/>
      <c r="VCC279" s="314"/>
      <c r="VCD279" s="314"/>
      <c r="VCE279" s="314"/>
      <c r="VCF279" s="314"/>
      <c r="VCG279" s="314"/>
      <c r="VCH279" s="314"/>
      <c r="VCI279" s="314"/>
      <c r="VCJ279" s="314"/>
      <c r="VCK279" s="314"/>
      <c r="VCL279" s="314"/>
      <c r="VCM279" s="314"/>
      <c r="VCN279" s="314"/>
      <c r="VCO279" s="314"/>
      <c r="VCP279" s="314"/>
      <c r="VCQ279" s="314"/>
      <c r="VCR279" s="314"/>
      <c r="VCS279" s="314"/>
      <c r="VCT279" s="314"/>
      <c r="VCU279" s="314"/>
      <c r="VCV279" s="314"/>
      <c r="VCW279" s="314"/>
      <c r="VCX279" s="314"/>
      <c r="VCY279" s="314"/>
      <c r="VCZ279" s="314"/>
      <c r="VDA279" s="314"/>
      <c r="VDB279" s="314"/>
      <c r="VDC279" s="314"/>
      <c r="VDD279" s="314"/>
      <c r="VDE279" s="314"/>
      <c r="VDF279" s="314"/>
      <c r="VDG279" s="314"/>
      <c r="VDH279" s="314"/>
      <c r="VDI279" s="314"/>
      <c r="VDJ279" s="314"/>
      <c r="VDK279" s="314"/>
      <c r="VDL279" s="314"/>
      <c r="VDM279" s="314"/>
      <c r="VDN279" s="314"/>
      <c r="VDO279" s="314"/>
      <c r="VDP279" s="314"/>
      <c r="VDQ279" s="314"/>
      <c r="VDR279" s="314"/>
      <c r="VDS279" s="314"/>
      <c r="VDT279" s="314"/>
      <c r="VDU279" s="314"/>
      <c r="VDV279" s="314"/>
      <c r="VDW279" s="314"/>
      <c r="VDX279" s="314"/>
      <c r="VDY279" s="314"/>
      <c r="VDZ279" s="314"/>
      <c r="VEA279" s="314"/>
      <c r="VEB279" s="314"/>
      <c r="VEC279" s="314"/>
      <c r="VED279" s="314"/>
      <c r="VEE279" s="314"/>
      <c r="VEF279" s="314"/>
      <c r="VEG279" s="314"/>
      <c r="VEH279" s="314"/>
      <c r="VEI279" s="314"/>
      <c r="VEJ279" s="314"/>
      <c r="VEK279" s="314"/>
      <c r="VEL279" s="314"/>
      <c r="VEM279" s="314"/>
      <c r="VEN279" s="314"/>
      <c r="VEO279" s="314"/>
      <c r="VEP279" s="314"/>
      <c r="VEQ279" s="314"/>
      <c r="VER279" s="314"/>
      <c r="VES279" s="314"/>
      <c r="VET279" s="314"/>
      <c r="VEU279" s="314"/>
      <c r="VEV279" s="314"/>
      <c r="VEW279" s="314"/>
      <c r="VEX279" s="314"/>
      <c r="VEY279" s="314"/>
      <c r="VEZ279" s="314"/>
      <c r="VFA279" s="314"/>
      <c r="VFB279" s="314"/>
      <c r="VFC279" s="314"/>
      <c r="VFD279" s="314"/>
      <c r="VFE279" s="314"/>
      <c r="VFF279" s="314"/>
      <c r="VFG279" s="314"/>
      <c r="VFH279" s="314"/>
      <c r="VFI279" s="314"/>
      <c r="VFJ279" s="314"/>
      <c r="VFK279" s="314"/>
      <c r="VFL279" s="314"/>
      <c r="VFM279" s="314"/>
      <c r="VFN279" s="314"/>
      <c r="VFO279" s="314"/>
      <c r="VFP279" s="314"/>
      <c r="VFQ279" s="314"/>
      <c r="VFR279" s="314"/>
      <c r="VFS279" s="314"/>
      <c r="VFT279" s="314"/>
      <c r="VFU279" s="314"/>
      <c r="VFV279" s="314"/>
      <c r="VFW279" s="314"/>
      <c r="VFX279" s="314"/>
      <c r="VFY279" s="314"/>
      <c r="VFZ279" s="314"/>
      <c r="VGA279" s="314"/>
      <c r="VGB279" s="314"/>
      <c r="VGC279" s="314"/>
      <c r="VGD279" s="314"/>
      <c r="VGE279" s="314"/>
      <c r="VGF279" s="314"/>
      <c r="VGG279" s="314"/>
      <c r="VGH279" s="314"/>
      <c r="VGI279" s="314"/>
      <c r="VGJ279" s="314"/>
      <c r="VGK279" s="314"/>
      <c r="VGL279" s="314"/>
      <c r="VGM279" s="314"/>
      <c r="VGN279" s="314"/>
      <c r="VGO279" s="314"/>
      <c r="VGP279" s="314"/>
      <c r="VGQ279" s="314"/>
      <c r="VGR279" s="314"/>
      <c r="VGS279" s="314"/>
      <c r="VGT279" s="314"/>
      <c r="VGU279" s="314"/>
      <c r="VGV279" s="314"/>
      <c r="VGW279" s="314"/>
      <c r="VGX279" s="314"/>
      <c r="VGY279" s="314"/>
      <c r="VGZ279" s="314"/>
      <c r="VHA279" s="314"/>
      <c r="VHB279" s="314"/>
      <c r="VHC279" s="314"/>
      <c r="VHD279" s="314"/>
      <c r="VHE279" s="314"/>
      <c r="VHF279" s="314"/>
      <c r="VHG279" s="314"/>
      <c r="VHH279" s="314"/>
      <c r="VHI279" s="314"/>
      <c r="VHJ279" s="314"/>
      <c r="VHK279" s="314"/>
      <c r="VHL279" s="314"/>
      <c r="VHM279" s="314"/>
      <c r="VHN279" s="314"/>
      <c r="VHO279" s="314"/>
      <c r="VHP279" s="314"/>
      <c r="VHQ279" s="314"/>
      <c r="VHR279" s="314"/>
      <c r="VHS279" s="314"/>
      <c r="VHT279" s="314"/>
      <c r="VHU279" s="314"/>
      <c r="VHV279" s="314"/>
      <c r="VHW279" s="314"/>
      <c r="VHX279" s="314"/>
      <c r="VHY279" s="314"/>
      <c r="VHZ279" s="314"/>
      <c r="VIA279" s="314"/>
      <c r="VIB279" s="314"/>
      <c r="VIC279" s="314"/>
      <c r="VID279" s="314"/>
      <c r="VIE279" s="314"/>
      <c r="VIF279" s="314"/>
      <c r="VIG279" s="314"/>
      <c r="VIH279" s="314"/>
      <c r="VII279" s="314"/>
      <c r="VIJ279" s="314"/>
      <c r="VIK279" s="314"/>
      <c r="VIL279" s="314"/>
      <c r="VIM279" s="314"/>
      <c r="VIN279" s="314"/>
      <c r="VIO279" s="314"/>
      <c r="VIP279" s="314"/>
      <c r="VIQ279" s="314"/>
      <c r="VIR279" s="314"/>
      <c r="VIS279" s="314"/>
      <c r="VIT279" s="314"/>
      <c r="VIU279" s="314"/>
      <c r="VIV279" s="314"/>
      <c r="VIW279" s="314"/>
      <c r="VIX279" s="314"/>
      <c r="VIY279" s="314"/>
      <c r="VIZ279" s="314"/>
      <c r="VJA279" s="314"/>
      <c r="VJB279" s="314"/>
      <c r="VJC279" s="314"/>
      <c r="VJD279" s="314"/>
      <c r="VJE279" s="314"/>
      <c r="VJF279" s="314"/>
      <c r="VJG279" s="314"/>
      <c r="VJH279" s="314"/>
      <c r="VJI279" s="314"/>
      <c r="VJJ279" s="314"/>
      <c r="VJK279" s="314"/>
      <c r="VJL279" s="314"/>
      <c r="VJM279" s="314"/>
      <c r="VJN279" s="314"/>
      <c r="VJO279" s="314"/>
      <c r="VJP279" s="314"/>
      <c r="VJQ279" s="314"/>
      <c r="VJR279" s="314"/>
      <c r="VJS279" s="314"/>
      <c r="VJT279" s="314"/>
      <c r="VJU279" s="314"/>
      <c r="VJV279" s="314"/>
      <c r="VJW279" s="314"/>
      <c r="VJX279" s="314"/>
      <c r="VJY279" s="314"/>
      <c r="VJZ279" s="314"/>
      <c r="VKA279" s="314"/>
      <c r="VKB279" s="314"/>
      <c r="VKC279" s="314"/>
      <c r="VKD279" s="314"/>
      <c r="VKE279" s="314"/>
      <c r="VKF279" s="314"/>
      <c r="VKG279" s="314"/>
      <c r="VKH279" s="314"/>
      <c r="VKI279" s="314"/>
      <c r="VKJ279" s="314"/>
      <c r="VKK279" s="314"/>
      <c r="VKL279" s="314"/>
      <c r="VKM279" s="314"/>
      <c r="VKN279" s="314"/>
      <c r="VKO279" s="314"/>
      <c r="VKP279" s="314"/>
      <c r="VKQ279" s="314"/>
      <c r="VKR279" s="314"/>
      <c r="VKS279" s="314"/>
      <c r="VKT279" s="314"/>
      <c r="VKU279" s="314"/>
      <c r="VKV279" s="314"/>
      <c r="VKW279" s="314"/>
      <c r="VKX279" s="314"/>
      <c r="VKY279" s="314"/>
      <c r="VKZ279" s="314"/>
      <c r="VLA279" s="314"/>
      <c r="VLB279" s="314"/>
      <c r="VLC279" s="314"/>
      <c r="VLD279" s="314"/>
      <c r="VLE279" s="314"/>
      <c r="VLF279" s="314"/>
      <c r="VLG279" s="314"/>
      <c r="VLH279" s="314"/>
      <c r="VLI279" s="314"/>
      <c r="VLJ279" s="314"/>
      <c r="VLK279" s="314"/>
      <c r="VLL279" s="314"/>
      <c r="VLM279" s="314"/>
      <c r="VLN279" s="314"/>
      <c r="VLO279" s="314"/>
      <c r="VLP279" s="314"/>
      <c r="VLQ279" s="314"/>
      <c r="VLR279" s="314"/>
      <c r="VLS279" s="314"/>
      <c r="VLT279" s="314"/>
      <c r="VLU279" s="314"/>
      <c r="VLV279" s="314"/>
      <c r="VLW279" s="314"/>
      <c r="VLX279" s="314"/>
      <c r="VLY279" s="314"/>
      <c r="VLZ279" s="314"/>
      <c r="VMA279" s="314"/>
      <c r="VMB279" s="314"/>
      <c r="VMC279" s="314"/>
      <c r="VMD279" s="314"/>
      <c r="VME279" s="314"/>
      <c r="VMF279" s="314"/>
      <c r="VMG279" s="314"/>
      <c r="VMH279" s="314"/>
      <c r="VMI279" s="314"/>
      <c r="VMJ279" s="314"/>
      <c r="VMK279" s="314"/>
      <c r="VML279" s="314"/>
      <c r="VMM279" s="314"/>
      <c r="VMN279" s="314"/>
      <c r="VMO279" s="314"/>
      <c r="VMP279" s="314"/>
      <c r="VMQ279" s="314"/>
      <c r="VMR279" s="314"/>
      <c r="VMS279" s="314"/>
      <c r="VMT279" s="314"/>
      <c r="VMU279" s="314"/>
      <c r="VMV279" s="314"/>
      <c r="VMW279" s="314"/>
      <c r="VMX279" s="314"/>
      <c r="VMY279" s="314"/>
      <c r="VMZ279" s="314"/>
      <c r="VNA279" s="314"/>
      <c r="VNB279" s="314"/>
      <c r="VNC279" s="314"/>
      <c r="VND279" s="314"/>
      <c r="VNE279" s="314"/>
      <c r="VNF279" s="314"/>
      <c r="VNG279" s="314"/>
      <c r="VNH279" s="314"/>
      <c r="VNI279" s="314"/>
      <c r="VNJ279" s="314"/>
      <c r="VNK279" s="314"/>
      <c r="VNL279" s="314"/>
      <c r="VNM279" s="314"/>
      <c r="VNN279" s="314"/>
      <c r="VNO279" s="314"/>
      <c r="VNP279" s="314"/>
      <c r="VNQ279" s="314"/>
      <c r="VNR279" s="314"/>
      <c r="VNS279" s="314"/>
      <c r="VNT279" s="314"/>
      <c r="VNU279" s="314"/>
      <c r="VNV279" s="314"/>
      <c r="VNW279" s="314"/>
      <c r="VNX279" s="314"/>
      <c r="VNY279" s="314"/>
      <c r="VNZ279" s="314"/>
      <c r="VOA279" s="314"/>
      <c r="VOB279" s="314"/>
      <c r="VOC279" s="314"/>
      <c r="VOD279" s="314"/>
      <c r="VOE279" s="314"/>
      <c r="VOF279" s="314"/>
      <c r="VOG279" s="314"/>
      <c r="VOH279" s="314"/>
      <c r="VOI279" s="314"/>
      <c r="VOJ279" s="314"/>
      <c r="VOK279" s="314"/>
      <c r="VOL279" s="314"/>
      <c r="VOM279" s="314"/>
      <c r="VON279" s="314"/>
      <c r="VOO279" s="314"/>
      <c r="VOP279" s="314"/>
      <c r="VOQ279" s="314"/>
      <c r="VOR279" s="314"/>
      <c r="VOS279" s="314"/>
      <c r="VOT279" s="314"/>
      <c r="VOU279" s="314"/>
      <c r="VOV279" s="314"/>
      <c r="VOW279" s="314"/>
      <c r="VOX279" s="314"/>
      <c r="VOY279" s="314"/>
      <c r="VOZ279" s="314"/>
      <c r="VPA279" s="314"/>
      <c r="VPB279" s="314"/>
      <c r="VPC279" s="314"/>
      <c r="VPD279" s="314"/>
      <c r="VPE279" s="314"/>
      <c r="VPF279" s="314"/>
      <c r="VPG279" s="314"/>
      <c r="VPH279" s="314"/>
      <c r="VPI279" s="314"/>
      <c r="VPJ279" s="314"/>
      <c r="VPK279" s="314"/>
      <c r="VPL279" s="314"/>
      <c r="VPM279" s="314"/>
      <c r="VPN279" s="314"/>
      <c r="VPO279" s="314"/>
      <c r="VPP279" s="314"/>
      <c r="VPQ279" s="314"/>
      <c r="VPR279" s="314"/>
      <c r="VPS279" s="314"/>
      <c r="VPT279" s="314"/>
      <c r="VPU279" s="314"/>
      <c r="VPV279" s="314"/>
      <c r="VPW279" s="314"/>
      <c r="VPX279" s="314"/>
      <c r="VPY279" s="314"/>
      <c r="VPZ279" s="314"/>
      <c r="VQA279" s="314"/>
      <c r="VQB279" s="314"/>
      <c r="VQC279" s="314"/>
      <c r="VQD279" s="314"/>
      <c r="VQE279" s="314"/>
      <c r="VQF279" s="314"/>
      <c r="VQG279" s="314"/>
      <c r="VQH279" s="314"/>
      <c r="VQI279" s="314"/>
      <c r="VQJ279" s="314"/>
      <c r="VQK279" s="314"/>
      <c r="VQL279" s="314"/>
      <c r="VQM279" s="314"/>
      <c r="VQN279" s="314"/>
      <c r="VQO279" s="314"/>
      <c r="VQP279" s="314"/>
      <c r="VQQ279" s="314"/>
      <c r="VQR279" s="314"/>
      <c r="VQS279" s="314"/>
      <c r="VQT279" s="314"/>
      <c r="VQU279" s="314"/>
      <c r="VQV279" s="314"/>
      <c r="VQW279" s="314"/>
      <c r="VQX279" s="314"/>
      <c r="VQY279" s="314"/>
      <c r="VQZ279" s="314"/>
      <c r="VRA279" s="314"/>
      <c r="VRB279" s="314"/>
      <c r="VRC279" s="314"/>
      <c r="VRD279" s="314"/>
      <c r="VRE279" s="314"/>
      <c r="VRF279" s="314"/>
      <c r="VRG279" s="314"/>
      <c r="VRH279" s="314"/>
      <c r="VRI279" s="314"/>
      <c r="VRJ279" s="314"/>
      <c r="VRK279" s="314"/>
      <c r="VRL279" s="314"/>
      <c r="VRM279" s="314"/>
      <c r="VRN279" s="314"/>
      <c r="VRO279" s="314"/>
      <c r="VRP279" s="314"/>
      <c r="VRQ279" s="314"/>
      <c r="VRR279" s="314"/>
      <c r="VRS279" s="314"/>
      <c r="VRT279" s="314"/>
      <c r="VRU279" s="314"/>
      <c r="VRV279" s="314"/>
      <c r="VRW279" s="314"/>
      <c r="VRX279" s="314"/>
      <c r="VRY279" s="314"/>
      <c r="VRZ279" s="314"/>
      <c r="VSA279" s="314"/>
      <c r="VSB279" s="314"/>
      <c r="VSC279" s="314"/>
      <c r="VSD279" s="314"/>
      <c r="VSE279" s="314"/>
      <c r="VSF279" s="314"/>
      <c r="VSG279" s="314"/>
      <c r="VSH279" s="314"/>
      <c r="VSI279" s="314"/>
      <c r="VSJ279" s="314"/>
      <c r="VSK279" s="314"/>
      <c r="VSL279" s="314"/>
      <c r="VSM279" s="314"/>
      <c r="VSN279" s="314"/>
      <c r="VSO279" s="314"/>
      <c r="VSP279" s="314"/>
      <c r="VSQ279" s="314"/>
      <c r="VSR279" s="314"/>
      <c r="VSS279" s="314"/>
      <c r="VST279" s="314"/>
      <c r="VSU279" s="314"/>
      <c r="VSV279" s="314"/>
      <c r="VSW279" s="314"/>
      <c r="VSX279" s="314"/>
      <c r="VSY279" s="314"/>
      <c r="VSZ279" s="314"/>
      <c r="VTA279" s="314"/>
      <c r="VTB279" s="314"/>
      <c r="VTC279" s="314"/>
      <c r="VTD279" s="314"/>
      <c r="VTE279" s="314"/>
      <c r="VTF279" s="314"/>
      <c r="VTG279" s="314"/>
      <c r="VTH279" s="314"/>
      <c r="VTI279" s="314"/>
      <c r="VTJ279" s="314"/>
      <c r="VTK279" s="314"/>
      <c r="VTL279" s="314"/>
      <c r="VTM279" s="314"/>
      <c r="VTN279" s="314"/>
      <c r="VTO279" s="314"/>
      <c r="VTP279" s="314"/>
      <c r="VTQ279" s="314"/>
      <c r="VTR279" s="314"/>
      <c r="VTS279" s="314"/>
      <c r="VTT279" s="314"/>
      <c r="VTU279" s="314"/>
      <c r="VTV279" s="314"/>
      <c r="VTW279" s="314"/>
      <c r="VTX279" s="314"/>
      <c r="VTY279" s="314"/>
      <c r="VTZ279" s="314"/>
      <c r="VUA279" s="314"/>
      <c r="VUB279" s="314"/>
      <c r="VUC279" s="314"/>
      <c r="VUD279" s="314"/>
      <c r="VUE279" s="314"/>
      <c r="VUF279" s="314"/>
      <c r="VUG279" s="314"/>
      <c r="VUH279" s="314"/>
      <c r="VUI279" s="314"/>
      <c r="VUJ279" s="314"/>
      <c r="VUK279" s="314"/>
      <c r="VUL279" s="314"/>
      <c r="VUM279" s="314"/>
      <c r="VUN279" s="314"/>
      <c r="VUO279" s="314"/>
      <c r="VUP279" s="314"/>
      <c r="VUQ279" s="314"/>
      <c r="VUR279" s="314"/>
      <c r="VUS279" s="314"/>
      <c r="VUT279" s="314"/>
      <c r="VUU279" s="314"/>
      <c r="VUV279" s="314"/>
      <c r="VUW279" s="314"/>
      <c r="VUX279" s="314"/>
      <c r="VUY279" s="314"/>
      <c r="VUZ279" s="314"/>
      <c r="VVA279" s="314"/>
      <c r="VVB279" s="314"/>
      <c r="VVC279" s="314"/>
      <c r="VVD279" s="314"/>
      <c r="VVE279" s="314"/>
      <c r="VVF279" s="314"/>
      <c r="VVG279" s="314"/>
      <c r="VVH279" s="314"/>
      <c r="VVI279" s="314"/>
      <c r="VVJ279" s="314"/>
      <c r="VVK279" s="314"/>
      <c r="VVL279" s="314"/>
      <c r="VVM279" s="314"/>
      <c r="VVN279" s="314"/>
      <c r="VVO279" s="314"/>
      <c r="VVP279" s="314"/>
      <c r="VVQ279" s="314"/>
      <c r="VVR279" s="314"/>
      <c r="VVS279" s="314"/>
      <c r="VVT279" s="314"/>
      <c r="VVU279" s="314"/>
      <c r="VVV279" s="314"/>
      <c r="VVW279" s="314"/>
      <c r="VVX279" s="314"/>
      <c r="VVY279" s="314"/>
      <c r="VVZ279" s="314"/>
      <c r="VWA279" s="314"/>
      <c r="VWB279" s="314"/>
      <c r="VWC279" s="314"/>
      <c r="VWD279" s="314"/>
      <c r="VWE279" s="314"/>
      <c r="VWF279" s="314"/>
      <c r="VWG279" s="314"/>
      <c r="VWH279" s="314"/>
      <c r="VWI279" s="314"/>
      <c r="VWJ279" s="314"/>
      <c r="VWK279" s="314"/>
      <c r="VWL279" s="314"/>
      <c r="VWM279" s="314"/>
      <c r="VWN279" s="314"/>
      <c r="VWO279" s="314"/>
      <c r="VWP279" s="314"/>
      <c r="VWQ279" s="314"/>
      <c r="VWR279" s="314"/>
      <c r="VWS279" s="314"/>
      <c r="VWT279" s="314"/>
      <c r="VWU279" s="314"/>
      <c r="VWV279" s="314"/>
      <c r="VWW279" s="314"/>
      <c r="VWX279" s="314"/>
      <c r="VWY279" s="314"/>
      <c r="VWZ279" s="314"/>
      <c r="VXA279" s="314"/>
      <c r="VXB279" s="314"/>
      <c r="VXC279" s="314"/>
      <c r="VXD279" s="314"/>
      <c r="VXE279" s="314"/>
      <c r="VXF279" s="314"/>
      <c r="VXG279" s="314"/>
      <c r="VXH279" s="314"/>
      <c r="VXI279" s="314"/>
      <c r="VXJ279" s="314"/>
      <c r="VXK279" s="314"/>
      <c r="VXL279" s="314"/>
      <c r="VXM279" s="314"/>
      <c r="VXN279" s="314"/>
      <c r="VXO279" s="314"/>
      <c r="VXP279" s="314"/>
      <c r="VXQ279" s="314"/>
      <c r="VXR279" s="314"/>
      <c r="VXS279" s="314"/>
      <c r="VXT279" s="314"/>
      <c r="VXU279" s="314"/>
      <c r="VXV279" s="314"/>
      <c r="VXW279" s="314"/>
      <c r="VXX279" s="314"/>
      <c r="VXY279" s="314"/>
      <c r="VXZ279" s="314"/>
      <c r="VYA279" s="314"/>
      <c r="VYB279" s="314"/>
      <c r="VYC279" s="314"/>
      <c r="VYD279" s="314"/>
      <c r="VYE279" s="314"/>
      <c r="VYF279" s="314"/>
      <c r="VYG279" s="314"/>
      <c r="VYH279" s="314"/>
      <c r="VYI279" s="314"/>
      <c r="VYJ279" s="314"/>
      <c r="VYK279" s="314"/>
      <c r="VYL279" s="314"/>
      <c r="VYM279" s="314"/>
      <c r="VYN279" s="314"/>
      <c r="VYO279" s="314"/>
      <c r="VYP279" s="314"/>
      <c r="VYQ279" s="314"/>
      <c r="VYR279" s="314"/>
      <c r="VYS279" s="314"/>
      <c r="VYT279" s="314"/>
      <c r="VYU279" s="314"/>
      <c r="VYV279" s="314"/>
      <c r="VYW279" s="314"/>
      <c r="VYX279" s="314"/>
      <c r="VYY279" s="314"/>
      <c r="VYZ279" s="314"/>
      <c r="VZA279" s="314"/>
      <c r="VZB279" s="314"/>
      <c r="VZC279" s="314"/>
      <c r="VZD279" s="314"/>
      <c r="VZE279" s="314"/>
      <c r="VZF279" s="314"/>
      <c r="VZG279" s="314"/>
      <c r="VZH279" s="314"/>
      <c r="VZI279" s="314"/>
      <c r="VZJ279" s="314"/>
      <c r="VZK279" s="314"/>
      <c r="VZL279" s="314"/>
      <c r="VZM279" s="314"/>
      <c r="VZN279" s="314"/>
      <c r="VZO279" s="314"/>
      <c r="VZP279" s="314"/>
      <c r="VZQ279" s="314"/>
      <c r="VZR279" s="314"/>
      <c r="VZS279" s="314"/>
      <c r="VZT279" s="314"/>
      <c r="VZU279" s="314"/>
      <c r="VZV279" s="314"/>
      <c r="VZW279" s="314"/>
      <c r="VZX279" s="314"/>
      <c r="VZY279" s="314"/>
      <c r="VZZ279" s="314"/>
      <c r="WAA279" s="314"/>
      <c r="WAB279" s="314"/>
      <c r="WAC279" s="314"/>
      <c r="WAD279" s="314"/>
      <c r="WAE279" s="314"/>
      <c r="WAF279" s="314"/>
      <c r="WAG279" s="314"/>
      <c r="WAH279" s="314"/>
      <c r="WAI279" s="314"/>
      <c r="WAJ279" s="314"/>
      <c r="WAK279" s="314"/>
      <c r="WAL279" s="314"/>
      <c r="WAM279" s="314"/>
      <c r="WAN279" s="314"/>
      <c r="WAO279" s="314"/>
      <c r="WAP279" s="314"/>
      <c r="WAQ279" s="314"/>
      <c r="WAR279" s="314"/>
      <c r="WAS279" s="314"/>
      <c r="WAT279" s="314"/>
      <c r="WAU279" s="314"/>
      <c r="WAV279" s="314"/>
      <c r="WAW279" s="314"/>
      <c r="WAX279" s="314"/>
      <c r="WAY279" s="314"/>
      <c r="WAZ279" s="314"/>
      <c r="WBA279" s="314"/>
      <c r="WBB279" s="314"/>
      <c r="WBC279" s="314"/>
      <c r="WBD279" s="314"/>
      <c r="WBE279" s="314"/>
      <c r="WBF279" s="314"/>
      <c r="WBG279" s="314"/>
      <c r="WBH279" s="314"/>
      <c r="WBI279" s="314"/>
      <c r="WBJ279" s="314"/>
      <c r="WBK279" s="314"/>
      <c r="WBL279" s="314"/>
      <c r="WBM279" s="314"/>
      <c r="WBN279" s="314"/>
      <c r="WBO279" s="314"/>
      <c r="WBP279" s="314"/>
      <c r="WBQ279" s="314"/>
      <c r="WBR279" s="314"/>
      <c r="WBS279" s="314"/>
      <c r="WBT279" s="314"/>
      <c r="WBU279" s="314"/>
      <c r="WBV279" s="314"/>
      <c r="WBW279" s="314"/>
      <c r="WBX279" s="314"/>
      <c r="WBY279" s="314"/>
      <c r="WBZ279" s="314"/>
      <c r="WCA279" s="314"/>
      <c r="WCB279" s="314"/>
      <c r="WCC279" s="314"/>
      <c r="WCD279" s="314"/>
      <c r="WCE279" s="314"/>
      <c r="WCF279" s="314"/>
      <c r="WCG279" s="314"/>
      <c r="WCH279" s="314"/>
      <c r="WCI279" s="314"/>
      <c r="WCJ279" s="314"/>
      <c r="WCK279" s="314"/>
      <c r="WCL279" s="314"/>
      <c r="WCM279" s="314"/>
      <c r="WCN279" s="314"/>
      <c r="WCO279" s="314"/>
      <c r="WCP279" s="314"/>
      <c r="WCQ279" s="314"/>
      <c r="WCR279" s="314"/>
      <c r="WCS279" s="314"/>
      <c r="WCT279" s="314"/>
      <c r="WCU279" s="314"/>
      <c r="WCV279" s="314"/>
      <c r="WCW279" s="314"/>
      <c r="WCX279" s="314"/>
      <c r="WCY279" s="314"/>
      <c r="WCZ279" s="314"/>
      <c r="WDA279" s="314"/>
      <c r="WDB279" s="314"/>
      <c r="WDC279" s="314"/>
      <c r="WDD279" s="314"/>
      <c r="WDE279" s="314"/>
      <c r="WDF279" s="314"/>
      <c r="WDG279" s="314"/>
      <c r="WDH279" s="314"/>
      <c r="WDI279" s="314"/>
      <c r="WDJ279" s="314"/>
      <c r="WDK279" s="314"/>
      <c r="WDL279" s="314"/>
      <c r="WDM279" s="314"/>
      <c r="WDN279" s="314"/>
      <c r="WDO279" s="314"/>
      <c r="WDP279" s="314"/>
      <c r="WDQ279" s="314"/>
      <c r="WDR279" s="314"/>
      <c r="WDS279" s="314"/>
      <c r="WDT279" s="314"/>
      <c r="WDU279" s="314"/>
      <c r="WDV279" s="314"/>
      <c r="WDW279" s="314"/>
      <c r="WDX279" s="314"/>
      <c r="WDY279" s="314"/>
      <c r="WDZ279" s="314"/>
      <c r="WEA279" s="314"/>
      <c r="WEB279" s="314"/>
      <c r="WEC279" s="314"/>
      <c r="WED279" s="314"/>
      <c r="WEE279" s="314"/>
      <c r="WEF279" s="314"/>
      <c r="WEG279" s="314"/>
      <c r="WEH279" s="314"/>
      <c r="WEI279" s="314"/>
      <c r="WEJ279" s="314"/>
      <c r="WEK279" s="314"/>
    </row>
    <row r="280" spans="1:15689" s="2" customFormat="1" ht="42.75" customHeight="1" x14ac:dyDescent="0.25">
      <c r="A280" s="316"/>
      <c r="B280" s="316" t="s">
        <v>3455</v>
      </c>
      <c r="C280" s="316">
        <v>101168</v>
      </c>
      <c r="D280" s="333">
        <v>38621</v>
      </c>
      <c r="E280" s="333">
        <v>38621</v>
      </c>
      <c r="F280" s="333">
        <v>42273</v>
      </c>
      <c r="G280" s="316" t="s">
        <v>10935</v>
      </c>
      <c r="H280" s="316" t="s">
        <v>1114</v>
      </c>
      <c r="I280" s="316" t="s">
        <v>6963</v>
      </c>
      <c r="J280" s="316" t="s">
        <v>136</v>
      </c>
      <c r="K280" s="316" t="s">
        <v>137</v>
      </c>
      <c r="L280" s="316" t="s">
        <v>188</v>
      </c>
      <c r="M280" s="316"/>
      <c r="N280" s="316" t="s">
        <v>136</v>
      </c>
      <c r="O280" s="316" t="s">
        <v>137</v>
      </c>
      <c r="P280" s="316" t="s">
        <v>188</v>
      </c>
      <c r="Q280" s="316" t="s">
        <v>610</v>
      </c>
      <c r="R280" s="316" t="s">
        <v>6946</v>
      </c>
      <c r="S280" s="316" t="s">
        <v>10669</v>
      </c>
      <c r="T280" s="316" t="s">
        <v>6958</v>
      </c>
      <c r="U280" s="316"/>
      <c r="V280" s="316" t="s">
        <v>1861</v>
      </c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316" t="s">
        <v>1861</v>
      </c>
      <c r="AG280" s="316" t="s">
        <v>1861</v>
      </c>
      <c r="AH280" s="316" t="s">
        <v>1861</v>
      </c>
      <c r="AI280" s="316" t="s">
        <v>1861</v>
      </c>
      <c r="AJ280" s="316" t="s">
        <v>1861</v>
      </c>
      <c r="AK280" s="316"/>
      <c r="AL280" s="316"/>
      <c r="AM280" s="316"/>
      <c r="AN280" s="316"/>
      <c r="AO280" s="316"/>
      <c r="AP280" s="316"/>
      <c r="AQ280" s="316"/>
      <c r="AR280" s="316"/>
      <c r="AS280" s="316"/>
      <c r="AT280" s="316"/>
      <c r="AU280" s="316"/>
      <c r="AV280" s="316"/>
      <c r="AW280" s="316"/>
      <c r="AX280" s="316" t="s">
        <v>6959</v>
      </c>
      <c r="AY280" s="327"/>
      <c r="AZ280" s="316"/>
      <c r="BA280" s="316"/>
      <c r="BB280" s="327" t="s">
        <v>6956</v>
      </c>
      <c r="BC280" s="327" t="s">
        <v>6957</v>
      </c>
      <c r="BD280" s="327">
        <v>42</v>
      </c>
      <c r="BE280" s="327">
        <v>14</v>
      </c>
      <c r="BF280" s="327">
        <v>20.75</v>
      </c>
      <c r="BG280" s="327">
        <v>23</v>
      </c>
      <c r="BH280" s="327">
        <v>24</v>
      </c>
      <c r="BI280" s="327">
        <v>15.64</v>
      </c>
      <c r="BJ280" s="985">
        <v>42.23909722222222</v>
      </c>
      <c r="BK280" s="985">
        <v>23.404344444444444</v>
      </c>
      <c r="BL280" s="327"/>
      <c r="BM280" s="327"/>
      <c r="BN280" s="315" t="s">
        <v>10936</v>
      </c>
      <c r="BO280" s="314"/>
      <c r="BP280" s="314"/>
      <c r="BQ280" s="314"/>
      <c r="BR280" s="314"/>
      <c r="BS280" s="314"/>
      <c r="BT280" s="314"/>
      <c r="BU280" s="314"/>
      <c r="BV280" s="314"/>
      <c r="BW280" s="314"/>
      <c r="BX280" s="314"/>
      <c r="BY280" s="314"/>
      <c r="BZ280" s="314"/>
      <c r="CA280" s="314"/>
      <c r="CB280" s="314"/>
      <c r="CC280" s="314"/>
      <c r="CD280" s="314"/>
      <c r="CE280" s="314"/>
      <c r="CF280" s="314"/>
      <c r="CG280" s="314"/>
      <c r="CH280" s="314"/>
      <c r="CI280" s="314"/>
      <c r="CJ280" s="314"/>
      <c r="CK280" s="314"/>
      <c r="CL280" s="314"/>
      <c r="CM280" s="314"/>
      <c r="CN280" s="314"/>
      <c r="CO280" s="314"/>
      <c r="CP280" s="314"/>
      <c r="CQ280" s="314"/>
      <c r="CR280" s="314"/>
      <c r="CS280" s="314"/>
      <c r="CT280" s="314"/>
      <c r="CU280" s="314"/>
      <c r="CV280" s="314"/>
      <c r="CW280" s="314"/>
      <c r="CX280" s="314"/>
      <c r="CY280" s="314"/>
      <c r="CZ280" s="314"/>
      <c r="DA280" s="314"/>
      <c r="DB280" s="314"/>
      <c r="DC280" s="314"/>
      <c r="DD280" s="314"/>
      <c r="DE280" s="314"/>
      <c r="DF280" s="314"/>
      <c r="DG280" s="314"/>
      <c r="DH280" s="314"/>
      <c r="DI280" s="314"/>
      <c r="DJ280" s="314"/>
      <c r="DK280" s="314"/>
      <c r="DL280" s="314"/>
      <c r="DM280" s="314"/>
      <c r="DN280" s="314"/>
      <c r="DO280" s="314"/>
      <c r="DP280" s="314"/>
      <c r="DQ280" s="314"/>
      <c r="DR280" s="314"/>
      <c r="DS280" s="314"/>
      <c r="DT280" s="314"/>
      <c r="DU280" s="314"/>
      <c r="DV280" s="314"/>
      <c r="DW280" s="314"/>
      <c r="DX280" s="314"/>
      <c r="DY280" s="314"/>
      <c r="DZ280" s="314"/>
      <c r="EA280" s="314"/>
      <c r="EB280" s="314"/>
      <c r="EC280" s="314"/>
      <c r="ED280" s="314"/>
      <c r="EE280" s="314"/>
      <c r="EF280" s="314"/>
      <c r="EG280" s="314"/>
      <c r="EH280" s="314"/>
      <c r="EI280" s="314"/>
      <c r="EJ280" s="314"/>
      <c r="EK280" s="314"/>
      <c r="EL280" s="314"/>
      <c r="EM280" s="314"/>
      <c r="EN280" s="314"/>
      <c r="EO280" s="314"/>
      <c r="EP280" s="314"/>
      <c r="EQ280" s="314"/>
      <c r="ER280" s="314"/>
      <c r="ES280" s="314"/>
      <c r="ET280" s="314"/>
      <c r="EU280" s="314"/>
      <c r="EV280" s="314"/>
      <c r="EW280" s="314"/>
      <c r="EX280" s="314"/>
      <c r="EY280" s="314"/>
      <c r="EZ280" s="314"/>
      <c r="FA280" s="314"/>
      <c r="FB280" s="314"/>
      <c r="FC280" s="314"/>
      <c r="FD280" s="314"/>
      <c r="FE280" s="314"/>
      <c r="FF280" s="314"/>
      <c r="FG280" s="314"/>
      <c r="FH280" s="314"/>
      <c r="FI280" s="314"/>
      <c r="FJ280" s="314"/>
      <c r="FK280" s="314"/>
      <c r="FL280" s="314"/>
      <c r="FM280" s="314"/>
      <c r="FN280" s="314"/>
      <c r="FO280" s="314"/>
      <c r="FP280" s="314"/>
      <c r="FQ280" s="314"/>
      <c r="FR280" s="314"/>
      <c r="FS280" s="314"/>
      <c r="FT280" s="314"/>
      <c r="FU280" s="314"/>
      <c r="FV280" s="314"/>
      <c r="FW280" s="314"/>
      <c r="FX280" s="314"/>
      <c r="FY280" s="314"/>
      <c r="FZ280" s="314"/>
      <c r="GA280" s="314"/>
      <c r="GB280" s="314"/>
      <c r="GC280" s="314"/>
      <c r="GD280" s="314"/>
      <c r="GE280" s="314"/>
      <c r="GF280" s="314"/>
      <c r="GG280" s="314"/>
      <c r="GH280" s="314"/>
      <c r="GI280" s="314"/>
      <c r="GJ280" s="314"/>
      <c r="GK280" s="314"/>
      <c r="GL280" s="314"/>
      <c r="GM280" s="314"/>
      <c r="GN280" s="314"/>
      <c r="GO280" s="314"/>
      <c r="GP280" s="314"/>
      <c r="GQ280" s="314"/>
      <c r="GR280" s="314"/>
      <c r="GS280" s="314"/>
      <c r="GT280" s="314"/>
      <c r="GU280" s="314"/>
      <c r="GV280" s="314"/>
      <c r="GW280" s="314"/>
      <c r="GX280" s="314"/>
      <c r="GY280" s="314"/>
      <c r="GZ280" s="314"/>
      <c r="HA280" s="314"/>
      <c r="HB280" s="314"/>
      <c r="HC280" s="314"/>
      <c r="HD280" s="314"/>
      <c r="HE280" s="314"/>
      <c r="HF280" s="314"/>
      <c r="HG280" s="314"/>
      <c r="HH280" s="314"/>
      <c r="HI280" s="314"/>
      <c r="HJ280" s="314"/>
      <c r="HK280" s="314"/>
      <c r="HL280" s="314"/>
      <c r="HM280" s="314"/>
      <c r="HN280" s="314"/>
      <c r="HO280" s="314"/>
      <c r="HP280" s="314"/>
      <c r="HQ280" s="314"/>
      <c r="HR280" s="314"/>
      <c r="HS280" s="314"/>
      <c r="HT280" s="314"/>
      <c r="HU280" s="314"/>
      <c r="HV280" s="314"/>
      <c r="HW280" s="314"/>
      <c r="HX280" s="314"/>
      <c r="HY280" s="314"/>
      <c r="HZ280" s="314"/>
      <c r="IA280" s="314"/>
      <c r="IB280" s="314"/>
      <c r="IC280" s="314"/>
      <c r="ID280" s="314"/>
      <c r="IE280" s="314"/>
      <c r="IF280" s="314"/>
      <c r="IG280" s="314"/>
      <c r="IH280" s="314"/>
      <c r="II280" s="314"/>
      <c r="IJ280" s="314"/>
      <c r="IK280" s="314"/>
      <c r="IL280" s="314"/>
      <c r="IM280" s="314"/>
      <c r="IN280" s="314"/>
      <c r="IO280" s="314"/>
      <c r="IP280" s="314"/>
      <c r="IQ280" s="314"/>
      <c r="IR280" s="314"/>
      <c r="IS280" s="314"/>
      <c r="IT280" s="314"/>
      <c r="IU280" s="314"/>
      <c r="IV280" s="314"/>
      <c r="IW280" s="314"/>
      <c r="IX280" s="314"/>
      <c r="IY280" s="314"/>
      <c r="IZ280" s="314"/>
      <c r="JA280" s="314"/>
      <c r="JB280" s="314"/>
      <c r="JC280" s="314"/>
      <c r="JD280" s="314"/>
      <c r="JE280" s="314"/>
      <c r="JF280" s="314"/>
      <c r="JG280" s="314"/>
      <c r="JH280" s="314"/>
      <c r="JI280" s="314"/>
      <c r="JJ280" s="314"/>
      <c r="JK280" s="314"/>
      <c r="JL280" s="314"/>
      <c r="JM280" s="314"/>
      <c r="JN280" s="314"/>
      <c r="JO280" s="314"/>
      <c r="JP280" s="314"/>
      <c r="JQ280" s="314"/>
      <c r="JR280" s="314"/>
      <c r="JS280" s="314"/>
      <c r="JT280" s="314"/>
      <c r="JU280" s="314"/>
      <c r="JV280" s="314"/>
      <c r="JW280" s="314"/>
      <c r="JX280" s="314"/>
      <c r="JY280" s="314"/>
      <c r="JZ280" s="314"/>
      <c r="KA280" s="314"/>
      <c r="KB280" s="314"/>
      <c r="KC280" s="314"/>
      <c r="KD280" s="314"/>
      <c r="KE280" s="314"/>
      <c r="KF280" s="314"/>
      <c r="KG280" s="314"/>
      <c r="KH280" s="314"/>
      <c r="KI280" s="314"/>
      <c r="KJ280" s="314"/>
      <c r="KK280" s="314"/>
      <c r="KL280" s="314"/>
      <c r="KM280" s="314"/>
      <c r="KN280" s="314"/>
      <c r="KO280" s="314"/>
      <c r="KP280" s="314"/>
      <c r="KQ280" s="314"/>
      <c r="KR280" s="314"/>
      <c r="KS280" s="314"/>
      <c r="KT280" s="314"/>
      <c r="KU280" s="314"/>
      <c r="KV280" s="314"/>
      <c r="KW280" s="314"/>
      <c r="KX280" s="314"/>
      <c r="KY280" s="314"/>
      <c r="KZ280" s="314"/>
      <c r="LA280" s="314"/>
      <c r="LB280" s="314"/>
      <c r="LC280" s="314"/>
      <c r="LD280" s="314"/>
      <c r="LE280" s="314"/>
      <c r="LF280" s="314"/>
      <c r="LG280" s="314"/>
      <c r="LH280" s="314"/>
      <c r="LI280" s="314"/>
      <c r="LJ280" s="314"/>
      <c r="LK280" s="314"/>
      <c r="LL280" s="314"/>
      <c r="LM280" s="314"/>
      <c r="LN280" s="314"/>
      <c r="LO280" s="314"/>
      <c r="LP280" s="314"/>
      <c r="LQ280" s="314"/>
      <c r="LR280" s="314"/>
      <c r="LS280" s="314"/>
      <c r="LT280" s="314"/>
      <c r="LU280" s="314"/>
      <c r="LV280" s="314"/>
      <c r="LW280" s="314"/>
      <c r="LX280" s="314"/>
      <c r="LY280" s="314"/>
      <c r="LZ280" s="314"/>
      <c r="MA280" s="314"/>
      <c r="MB280" s="314"/>
      <c r="MC280" s="314"/>
      <c r="MD280" s="314"/>
      <c r="ME280" s="314"/>
      <c r="MF280" s="314"/>
      <c r="MG280" s="314"/>
      <c r="MH280" s="314"/>
      <c r="MI280" s="314"/>
      <c r="MJ280" s="314"/>
      <c r="MK280" s="314"/>
      <c r="ML280" s="314"/>
      <c r="MM280" s="314"/>
      <c r="MN280" s="314"/>
      <c r="MO280" s="314"/>
      <c r="MP280" s="314"/>
      <c r="MQ280" s="314"/>
      <c r="MR280" s="314"/>
      <c r="MS280" s="314"/>
      <c r="MT280" s="314"/>
      <c r="MU280" s="314"/>
      <c r="MV280" s="314"/>
      <c r="MW280" s="314"/>
      <c r="MX280" s="314"/>
      <c r="MY280" s="314"/>
      <c r="MZ280" s="314"/>
      <c r="NA280" s="314"/>
      <c r="NB280" s="314"/>
      <c r="NC280" s="314"/>
      <c r="ND280" s="314"/>
      <c r="NE280" s="314"/>
      <c r="NF280" s="314"/>
      <c r="NG280" s="314"/>
      <c r="NH280" s="314"/>
      <c r="NI280" s="314"/>
      <c r="NJ280" s="314"/>
      <c r="NK280" s="314"/>
      <c r="NL280" s="314"/>
      <c r="NM280" s="314"/>
      <c r="NN280" s="314"/>
      <c r="NO280" s="314"/>
      <c r="NP280" s="314"/>
      <c r="NQ280" s="314"/>
      <c r="NR280" s="314"/>
      <c r="NS280" s="314"/>
      <c r="NT280" s="314"/>
      <c r="NU280" s="314"/>
      <c r="NV280" s="314"/>
      <c r="NW280" s="314"/>
      <c r="NX280" s="314"/>
      <c r="NY280" s="314"/>
      <c r="NZ280" s="314"/>
      <c r="OA280" s="314"/>
      <c r="OB280" s="314"/>
      <c r="OC280" s="314"/>
      <c r="OD280" s="314"/>
      <c r="OE280" s="314"/>
      <c r="OF280" s="314"/>
      <c r="OG280" s="314"/>
      <c r="OH280" s="314"/>
      <c r="OI280" s="314"/>
      <c r="OJ280" s="314"/>
      <c r="OK280" s="314"/>
      <c r="OL280" s="314"/>
      <c r="OM280" s="314"/>
      <c r="ON280" s="314"/>
      <c r="OO280" s="314"/>
      <c r="OP280" s="314"/>
      <c r="OQ280" s="314"/>
      <c r="OR280" s="314"/>
      <c r="OS280" s="314"/>
      <c r="OT280" s="314"/>
      <c r="OU280" s="314"/>
      <c r="OV280" s="314"/>
      <c r="OW280" s="314"/>
      <c r="OX280" s="314"/>
      <c r="OY280" s="314"/>
      <c r="OZ280" s="314"/>
      <c r="PA280" s="314"/>
      <c r="PB280" s="314"/>
      <c r="PC280" s="314"/>
      <c r="PD280" s="314"/>
      <c r="PE280" s="314"/>
      <c r="PF280" s="314"/>
      <c r="PG280" s="314"/>
      <c r="PH280" s="314"/>
      <c r="PI280" s="314"/>
      <c r="PJ280" s="314"/>
      <c r="PK280" s="314"/>
      <c r="PL280" s="314"/>
      <c r="PM280" s="314"/>
      <c r="PN280" s="314"/>
      <c r="PO280" s="314"/>
      <c r="PP280" s="314"/>
      <c r="PQ280" s="314"/>
      <c r="PR280" s="314"/>
      <c r="PS280" s="314"/>
      <c r="PT280" s="314"/>
      <c r="PU280" s="314"/>
      <c r="PV280" s="314"/>
      <c r="PW280" s="314"/>
      <c r="PX280" s="314"/>
      <c r="PY280" s="314"/>
      <c r="PZ280" s="314"/>
      <c r="QA280" s="314"/>
      <c r="QB280" s="314"/>
      <c r="QC280" s="314"/>
      <c r="QD280" s="314"/>
      <c r="QE280" s="314"/>
      <c r="QF280" s="314"/>
      <c r="QG280" s="314"/>
      <c r="QH280" s="314"/>
      <c r="QI280" s="314"/>
      <c r="QJ280" s="314"/>
      <c r="QK280" s="314"/>
      <c r="QL280" s="314"/>
      <c r="QM280" s="314"/>
      <c r="QN280" s="314"/>
      <c r="QO280" s="314"/>
      <c r="QP280" s="314"/>
      <c r="QQ280" s="314"/>
      <c r="QR280" s="314"/>
      <c r="QS280" s="314"/>
      <c r="QT280" s="314"/>
      <c r="QU280" s="314"/>
      <c r="QV280" s="314"/>
      <c r="QW280" s="314"/>
      <c r="QX280" s="314"/>
      <c r="QY280" s="314"/>
      <c r="QZ280" s="314"/>
      <c r="RA280" s="314"/>
      <c r="RB280" s="314"/>
      <c r="RC280" s="314"/>
      <c r="RD280" s="314"/>
      <c r="RE280" s="314"/>
      <c r="RF280" s="314"/>
      <c r="RG280" s="314"/>
      <c r="RH280" s="314"/>
      <c r="RI280" s="314"/>
      <c r="RJ280" s="314"/>
      <c r="RK280" s="314"/>
      <c r="RL280" s="314"/>
      <c r="RM280" s="314"/>
      <c r="RN280" s="314"/>
      <c r="RO280" s="314"/>
      <c r="RP280" s="314"/>
      <c r="RQ280" s="314"/>
      <c r="RR280" s="314"/>
      <c r="RS280" s="314"/>
      <c r="RT280" s="314"/>
      <c r="RU280" s="314"/>
      <c r="RV280" s="314"/>
      <c r="RW280" s="314"/>
      <c r="RX280" s="314"/>
      <c r="RY280" s="314"/>
      <c r="RZ280" s="314"/>
      <c r="SA280" s="314"/>
      <c r="SB280" s="314"/>
      <c r="SC280" s="314"/>
      <c r="SD280" s="314"/>
      <c r="SE280" s="314"/>
      <c r="SF280" s="314"/>
      <c r="SG280" s="314"/>
      <c r="SH280" s="314"/>
      <c r="SI280" s="314"/>
      <c r="SJ280" s="314"/>
      <c r="SK280" s="314"/>
      <c r="SL280" s="314"/>
      <c r="SM280" s="314"/>
      <c r="SN280" s="314"/>
      <c r="SO280" s="314"/>
      <c r="SP280" s="314"/>
      <c r="SQ280" s="314"/>
      <c r="SR280" s="314"/>
      <c r="SS280" s="314"/>
      <c r="ST280" s="314"/>
      <c r="SU280" s="314"/>
      <c r="SV280" s="314"/>
      <c r="SW280" s="314"/>
      <c r="SX280" s="314"/>
      <c r="SY280" s="314"/>
      <c r="SZ280" s="314"/>
      <c r="TA280" s="314"/>
      <c r="TB280" s="314"/>
      <c r="TC280" s="314"/>
      <c r="TD280" s="314"/>
      <c r="TE280" s="314"/>
      <c r="TF280" s="314"/>
      <c r="TG280" s="314"/>
      <c r="TH280" s="314"/>
      <c r="TI280" s="314"/>
      <c r="TJ280" s="314"/>
      <c r="TK280" s="314"/>
      <c r="TL280" s="314"/>
      <c r="TM280" s="314"/>
      <c r="TN280" s="314"/>
      <c r="TO280" s="314"/>
      <c r="TP280" s="314"/>
      <c r="TQ280" s="314"/>
      <c r="TR280" s="314"/>
      <c r="TS280" s="314"/>
      <c r="TT280" s="314"/>
      <c r="TU280" s="314"/>
      <c r="TV280" s="314"/>
      <c r="TW280" s="314"/>
      <c r="TX280" s="314"/>
      <c r="TY280" s="314"/>
      <c r="TZ280" s="314"/>
      <c r="UA280" s="314"/>
      <c r="UB280" s="314"/>
      <c r="UC280" s="314"/>
      <c r="UD280" s="314"/>
      <c r="UE280" s="314"/>
      <c r="UF280" s="314"/>
      <c r="UG280" s="314"/>
      <c r="UH280" s="314"/>
      <c r="UI280" s="314"/>
      <c r="UJ280" s="314"/>
      <c r="UK280" s="314"/>
      <c r="UL280" s="314"/>
      <c r="UM280" s="314"/>
      <c r="UN280" s="314"/>
      <c r="UO280" s="314"/>
      <c r="UP280" s="314"/>
      <c r="UQ280" s="314"/>
      <c r="UR280" s="314"/>
      <c r="US280" s="314"/>
      <c r="UT280" s="314"/>
      <c r="UU280" s="314"/>
      <c r="UV280" s="314"/>
      <c r="UW280" s="314"/>
      <c r="UX280" s="314"/>
      <c r="UY280" s="314"/>
      <c r="UZ280" s="314"/>
      <c r="VA280" s="314"/>
      <c r="VB280" s="314"/>
      <c r="VC280" s="314"/>
      <c r="VD280" s="314"/>
      <c r="VE280" s="314"/>
      <c r="VF280" s="314"/>
      <c r="VG280" s="314"/>
      <c r="VH280" s="314"/>
      <c r="VI280" s="314"/>
      <c r="VJ280" s="314"/>
      <c r="VK280" s="314"/>
      <c r="VL280" s="314"/>
      <c r="VM280" s="314"/>
      <c r="VN280" s="314"/>
      <c r="VO280" s="314"/>
      <c r="VP280" s="314"/>
      <c r="VQ280" s="314"/>
      <c r="VR280" s="314"/>
      <c r="VS280" s="314"/>
      <c r="VT280" s="314"/>
      <c r="VU280" s="314"/>
      <c r="VV280" s="314"/>
      <c r="VW280" s="314"/>
      <c r="VX280" s="314"/>
      <c r="VY280" s="314"/>
      <c r="VZ280" s="314"/>
      <c r="WA280" s="314"/>
      <c r="WB280" s="314"/>
      <c r="WC280" s="314"/>
      <c r="WD280" s="314"/>
      <c r="WE280" s="314"/>
      <c r="WF280" s="314"/>
      <c r="WG280" s="314"/>
      <c r="WH280" s="314"/>
      <c r="WI280" s="314"/>
      <c r="WJ280" s="314"/>
      <c r="WK280" s="314"/>
      <c r="WL280" s="314"/>
      <c r="WM280" s="314"/>
      <c r="WN280" s="314"/>
      <c r="WO280" s="314"/>
      <c r="WP280" s="314"/>
      <c r="WQ280" s="314"/>
      <c r="WR280" s="314"/>
      <c r="WS280" s="314"/>
      <c r="WT280" s="314"/>
      <c r="WU280" s="314"/>
      <c r="WV280" s="314"/>
      <c r="WW280" s="314"/>
      <c r="WX280" s="314"/>
      <c r="WY280" s="314"/>
      <c r="WZ280" s="314"/>
      <c r="XA280" s="314"/>
      <c r="XB280" s="314"/>
      <c r="XC280" s="314"/>
      <c r="XD280" s="314"/>
      <c r="XE280" s="314"/>
      <c r="XF280" s="314"/>
      <c r="XG280" s="314"/>
      <c r="XH280" s="314"/>
      <c r="XI280" s="314"/>
      <c r="XJ280" s="314"/>
      <c r="XK280" s="314"/>
      <c r="XL280" s="314"/>
      <c r="XM280" s="314"/>
      <c r="XN280" s="314"/>
      <c r="XO280" s="314"/>
      <c r="XP280" s="314"/>
      <c r="XQ280" s="314"/>
      <c r="XR280" s="314"/>
      <c r="XS280" s="314"/>
      <c r="XT280" s="314"/>
      <c r="XU280" s="314"/>
      <c r="XV280" s="314"/>
      <c r="XW280" s="314"/>
      <c r="XX280" s="314"/>
      <c r="XY280" s="314"/>
      <c r="XZ280" s="314"/>
      <c r="YA280" s="314"/>
      <c r="YB280" s="314"/>
      <c r="YC280" s="314"/>
      <c r="YD280" s="314"/>
      <c r="YE280" s="314"/>
      <c r="YF280" s="314"/>
      <c r="YG280" s="314"/>
      <c r="YH280" s="314"/>
      <c r="YI280" s="314"/>
      <c r="YJ280" s="314"/>
      <c r="YK280" s="314"/>
      <c r="YL280" s="314"/>
      <c r="YM280" s="314"/>
      <c r="YN280" s="314"/>
      <c r="YO280" s="314"/>
      <c r="YP280" s="314"/>
      <c r="YQ280" s="314"/>
      <c r="YR280" s="314"/>
      <c r="YS280" s="314"/>
      <c r="YT280" s="314"/>
      <c r="YU280" s="314"/>
      <c r="YV280" s="314"/>
      <c r="YW280" s="314"/>
      <c r="YX280" s="314"/>
      <c r="YY280" s="314"/>
      <c r="YZ280" s="314"/>
      <c r="ZA280" s="314"/>
      <c r="ZB280" s="314"/>
      <c r="ZC280" s="314"/>
      <c r="ZD280" s="314"/>
      <c r="ZE280" s="314"/>
      <c r="ZF280" s="314"/>
      <c r="ZG280" s="314"/>
      <c r="ZH280" s="314"/>
      <c r="ZI280" s="314"/>
      <c r="ZJ280" s="314"/>
      <c r="ZK280" s="314"/>
      <c r="ZL280" s="314"/>
      <c r="ZM280" s="314"/>
      <c r="ZN280" s="314"/>
      <c r="ZO280" s="314"/>
      <c r="ZP280" s="314"/>
      <c r="ZQ280" s="314"/>
      <c r="ZR280" s="314"/>
      <c r="ZS280" s="314"/>
      <c r="ZT280" s="314"/>
      <c r="ZU280" s="314"/>
      <c r="ZV280" s="314"/>
      <c r="ZW280" s="314"/>
      <c r="ZX280" s="314"/>
      <c r="ZY280" s="314"/>
      <c r="ZZ280" s="314"/>
      <c r="AAA280" s="314"/>
      <c r="AAB280" s="314"/>
      <c r="AAC280" s="314"/>
      <c r="AAD280" s="314"/>
      <c r="AAE280" s="314"/>
      <c r="AAF280" s="314"/>
      <c r="AAG280" s="314"/>
      <c r="AAH280" s="314"/>
      <c r="AAI280" s="314"/>
      <c r="AAJ280" s="314"/>
      <c r="AAK280" s="314"/>
      <c r="AAL280" s="314"/>
      <c r="AAM280" s="314"/>
      <c r="AAN280" s="314"/>
      <c r="AAO280" s="314"/>
      <c r="AAP280" s="314"/>
      <c r="AAQ280" s="314"/>
      <c r="AAR280" s="314"/>
      <c r="AAS280" s="314"/>
      <c r="AAT280" s="314"/>
      <c r="AAU280" s="314"/>
      <c r="AAV280" s="314"/>
      <c r="AAW280" s="314"/>
      <c r="AAX280" s="314"/>
      <c r="AAY280" s="314"/>
      <c r="AAZ280" s="314"/>
      <c r="ABA280" s="314"/>
      <c r="ABB280" s="314"/>
      <c r="ABC280" s="314"/>
      <c r="ABD280" s="314"/>
      <c r="ABE280" s="314"/>
      <c r="ABF280" s="314"/>
      <c r="ABG280" s="314"/>
      <c r="ABH280" s="314"/>
      <c r="ABI280" s="314"/>
      <c r="ABJ280" s="314"/>
      <c r="ABK280" s="314"/>
      <c r="ABL280" s="314"/>
      <c r="ABM280" s="314"/>
      <c r="ABN280" s="314"/>
      <c r="ABO280" s="314"/>
      <c r="ABP280" s="314"/>
      <c r="ABQ280" s="314"/>
      <c r="ABR280" s="314"/>
      <c r="ABS280" s="314"/>
      <c r="ABT280" s="314"/>
      <c r="ABU280" s="314"/>
      <c r="ABV280" s="314"/>
      <c r="ABW280" s="314"/>
      <c r="ABX280" s="314"/>
      <c r="ABY280" s="314"/>
      <c r="ABZ280" s="314"/>
      <c r="ACA280" s="314"/>
      <c r="ACB280" s="314"/>
      <c r="ACC280" s="314"/>
      <c r="ACD280" s="314"/>
      <c r="ACE280" s="314"/>
      <c r="ACF280" s="314"/>
      <c r="ACG280" s="314"/>
      <c r="ACH280" s="314"/>
      <c r="ACI280" s="314"/>
      <c r="ACJ280" s="314"/>
      <c r="ACK280" s="314"/>
      <c r="ACL280" s="314"/>
      <c r="ACM280" s="314"/>
      <c r="ACN280" s="314"/>
      <c r="ACO280" s="314"/>
      <c r="ACP280" s="314"/>
      <c r="ACQ280" s="314"/>
      <c r="ACR280" s="314"/>
      <c r="ACS280" s="314"/>
      <c r="ACT280" s="314"/>
      <c r="ACU280" s="314"/>
      <c r="ACV280" s="314"/>
      <c r="ACW280" s="314"/>
      <c r="ACX280" s="314"/>
      <c r="ACY280" s="314"/>
      <c r="ACZ280" s="314"/>
      <c r="ADA280" s="314"/>
      <c r="ADB280" s="314"/>
      <c r="ADC280" s="314"/>
      <c r="ADD280" s="314"/>
      <c r="ADE280" s="314"/>
      <c r="ADF280" s="314"/>
      <c r="ADG280" s="314"/>
      <c r="ADH280" s="314"/>
      <c r="ADI280" s="314"/>
      <c r="ADJ280" s="314"/>
      <c r="ADK280" s="314"/>
      <c r="ADL280" s="314"/>
      <c r="ADM280" s="314"/>
      <c r="ADN280" s="314"/>
      <c r="ADO280" s="314"/>
      <c r="ADP280" s="314"/>
      <c r="ADQ280" s="314"/>
      <c r="ADR280" s="314"/>
      <c r="ADS280" s="314"/>
      <c r="ADT280" s="314"/>
      <c r="ADU280" s="314"/>
      <c r="ADV280" s="314"/>
      <c r="ADW280" s="314"/>
      <c r="ADX280" s="314"/>
      <c r="ADY280" s="314"/>
      <c r="ADZ280" s="314"/>
      <c r="AEA280" s="314"/>
      <c r="AEB280" s="314"/>
      <c r="AEC280" s="314"/>
      <c r="AED280" s="314"/>
      <c r="AEE280" s="314"/>
      <c r="AEF280" s="314"/>
      <c r="AEG280" s="314"/>
      <c r="AEH280" s="314"/>
      <c r="AEI280" s="314"/>
      <c r="AEJ280" s="314"/>
      <c r="AEK280" s="314"/>
      <c r="AEL280" s="314"/>
      <c r="AEM280" s="314"/>
      <c r="AEN280" s="314"/>
      <c r="AEO280" s="314"/>
      <c r="AEP280" s="314"/>
      <c r="AEQ280" s="314"/>
      <c r="AER280" s="314"/>
      <c r="AES280" s="314"/>
      <c r="AET280" s="314"/>
      <c r="AEU280" s="314"/>
      <c r="AEV280" s="314"/>
      <c r="AEW280" s="314"/>
      <c r="AEX280" s="314"/>
      <c r="AEY280" s="314"/>
      <c r="AEZ280" s="314"/>
      <c r="AFA280" s="314"/>
      <c r="AFB280" s="314"/>
      <c r="AFC280" s="314"/>
      <c r="AFD280" s="314"/>
      <c r="AFE280" s="314"/>
      <c r="AFF280" s="314"/>
      <c r="AFG280" s="314"/>
      <c r="AFH280" s="314"/>
      <c r="AFI280" s="314"/>
      <c r="AFJ280" s="314"/>
      <c r="AFK280" s="314"/>
      <c r="AFL280" s="314"/>
      <c r="AFM280" s="314"/>
      <c r="AFN280" s="314"/>
      <c r="AFO280" s="314"/>
      <c r="AFP280" s="314"/>
      <c r="AFQ280" s="314"/>
      <c r="AFR280" s="314"/>
      <c r="AFS280" s="314"/>
      <c r="AFT280" s="314"/>
      <c r="AFU280" s="314"/>
      <c r="AFV280" s="314"/>
      <c r="AFW280" s="314"/>
      <c r="AFX280" s="314"/>
      <c r="AFY280" s="314"/>
      <c r="AFZ280" s="314"/>
      <c r="AGA280" s="314"/>
      <c r="AGB280" s="314"/>
      <c r="AGC280" s="314"/>
      <c r="AGD280" s="314"/>
      <c r="AGE280" s="314"/>
      <c r="AGF280" s="314"/>
      <c r="AGG280" s="314"/>
      <c r="AGH280" s="314"/>
      <c r="AGI280" s="314"/>
      <c r="AGJ280" s="314"/>
      <c r="AGK280" s="314"/>
      <c r="AGL280" s="314"/>
      <c r="AGM280" s="314"/>
      <c r="AGN280" s="314"/>
      <c r="AGO280" s="314"/>
      <c r="AGP280" s="314"/>
      <c r="AGQ280" s="314"/>
      <c r="AGR280" s="314"/>
      <c r="AGS280" s="314"/>
      <c r="AGT280" s="314"/>
      <c r="AGU280" s="314"/>
      <c r="AGV280" s="314"/>
      <c r="AGW280" s="314"/>
      <c r="AGX280" s="314"/>
      <c r="AGY280" s="314"/>
      <c r="AGZ280" s="314"/>
      <c r="AHA280" s="314"/>
      <c r="AHB280" s="314"/>
      <c r="AHC280" s="314"/>
      <c r="AHD280" s="314"/>
      <c r="AHE280" s="314"/>
      <c r="AHF280" s="314"/>
      <c r="AHG280" s="314"/>
      <c r="AHH280" s="314"/>
      <c r="AHI280" s="314"/>
      <c r="AHJ280" s="314"/>
      <c r="AHK280" s="314"/>
      <c r="AHL280" s="314"/>
      <c r="AHM280" s="314"/>
      <c r="AHN280" s="314"/>
      <c r="AHO280" s="314"/>
      <c r="AHP280" s="314"/>
      <c r="AHQ280" s="314"/>
      <c r="AHR280" s="314"/>
      <c r="AHS280" s="314"/>
      <c r="AHT280" s="314"/>
      <c r="AHU280" s="314"/>
      <c r="AHV280" s="314"/>
      <c r="AHW280" s="314"/>
      <c r="AHX280" s="314"/>
      <c r="AHY280" s="314"/>
      <c r="AHZ280" s="314"/>
      <c r="AIA280" s="314"/>
      <c r="AIB280" s="314"/>
      <c r="AIC280" s="314"/>
      <c r="AID280" s="314"/>
      <c r="AIE280" s="314"/>
      <c r="AIF280" s="314"/>
      <c r="AIG280" s="314"/>
      <c r="AIH280" s="314"/>
      <c r="AII280" s="314"/>
      <c r="AIJ280" s="314"/>
      <c r="AIK280" s="314"/>
      <c r="AIL280" s="314"/>
      <c r="AIM280" s="314"/>
      <c r="AIN280" s="314"/>
      <c r="AIO280" s="314"/>
      <c r="AIP280" s="314"/>
      <c r="AIQ280" s="314"/>
      <c r="AIR280" s="314"/>
      <c r="AIS280" s="314"/>
      <c r="AIT280" s="314"/>
      <c r="AIU280" s="314"/>
      <c r="AIV280" s="314"/>
      <c r="AIW280" s="314"/>
      <c r="AIX280" s="314"/>
      <c r="AIY280" s="314"/>
      <c r="AIZ280" s="314"/>
      <c r="AJA280" s="314"/>
      <c r="AJB280" s="314"/>
      <c r="AJC280" s="314"/>
      <c r="AJD280" s="314"/>
      <c r="AJE280" s="314"/>
      <c r="AJF280" s="314"/>
      <c r="AJG280" s="314"/>
      <c r="AJH280" s="314"/>
      <c r="AJI280" s="314"/>
      <c r="AJJ280" s="314"/>
      <c r="AJK280" s="314"/>
      <c r="AJL280" s="314"/>
      <c r="AJM280" s="314"/>
      <c r="AJN280" s="314"/>
      <c r="AJO280" s="314"/>
      <c r="AJP280" s="314"/>
      <c r="AJQ280" s="314"/>
      <c r="AJR280" s="314"/>
      <c r="AJS280" s="314"/>
      <c r="AJT280" s="314"/>
      <c r="AJU280" s="314"/>
      <c r="AJV280" s="314"/>
      <c r="AJW280" s="314"/>
      <c r="AJX280" s="314"/>
      <c r="AJY280" s="314"/>
      <c r="AJZ280" s="314"/>
      <c r="AKA280" s="314"/>
      <c r="AKB280" s="314"/>
      <c r="AKC280" s="314"/>
      <c r="AKD280" s="314"/>
      <c r="AKE280" s="314"/>
      <c r="AKF280" s="314"/>
      <c r="AKG280" s="314"/>
      <c r="AKH280" s="314"/>
      <c r="AKI280" s="314"/>
      <c r="AKJ280" s="314"/>
      <c r="AKK280" s="314"/>
      <c r="AKL280" s="314"/>
      <c r="AKM280" s="314"/>
      <c r="AKN280" s="314"/>
      <c r="AKO280" s="314"/>
      <c r="AKP280" s="314"/>
      <c r="AKQ280" s="314"/>
      <c r="AKR280" s="314"/>
      <c r="AKS280" s="314"/>
      <c r="AKT280" s="314"/>
      <c r="AKU280" s="314"/>
      <c r="AKV280" s="314"/>
      <c r="AKW280" s="314"/>
      <c r="AKX280" s="314"/>
      <c r="AKY280" s="314"/>
      <c r="AKZ280" s="314"/>
      <c r="ALA280" s="314"/>
      <c r="ALB280" s="314"/>
      <c r="ALC280" s="314"/>
      <c r="ALD280" s="314"/>
      <c r="ALE280" s="314"/>
      <c r="ALF280" s="314"/>
      <c r="ALG280" s="314"/>
      <c r="ALH280" s="314"/>
      <c r="ALI280" s="314"/>
      <c r="ALJ280" s="314"/>
      <c r="ALK280" s="314"/>
      <c r="ALL280" s="314"/>
      <c r="ALM280" s="314"/>
      <c r="ALN280" s="314"/>
      <c r="ALO280" s="314"/>
      <c r="ALP280" s="314"/>
      <c r="ALQ280" s="314"/>
      <c r="ALR280" s="314"/>
      <c r="ALS280" s="314"/>
      <c r="ALT280" s="314"/>
      <c r="ALU280" s="314"/>
      <c r="ALV280" s="314"/>
      <c r="ALW280" s="314"/>
      <c r="ALX280" s="314"/>
      <c r="ALY280" s="314"/>
      <c r="ALZ280" s="314"/>
      <c r="AMA280" s="314"/>
      <c r="AMB280" s="314"/>
      <c r="AMC280" s="314"/>
      <c r="AMD280" s="314"/>
      <c r="AME280" s="314"/>
      <c r="AMF280" s="314"/>
      <c r="AMG280" s="314"/>
      <c r="AMH280" s="314"/>
      <c r="AMI280" s="314"/>
      <c r="AMJ280" s="314"/>
      <c r="AMK280" s="314"/>
      <c r="AML280" s="314"/>
      <c r="AMM280" s="314"/>
      <c r="AMN280" s="314"/>
      <c r="AMO280" s="314"/>
      <c r="AMP280" s="314"/>
      <c r="AMQ280" s="314"/>
      <c r="AMR280" s="314"/>
      <c r="AMS280" s="314"/>
      <c r="AMT280" s="314"/>
      <c r="AMU280" s="314"/>
      <c r="AMV280" s="314"/>
      <c r="AMW280" s="314"/>
      <c r="AMX280" s="314"/>
      <c r="AMY280" s="314"/>
      <c r="AMZ280" s="314"/>
      <c r="ANA280" s="314"/>
      <c r="ANB280" s="314"/>
      <c r="ANC280" s="314"/>
      <c r="AND280" s="314"/>
      <c r="ANE280" s="314"/>
      <c r="ANF280" s="314"/>
      <c r="ANG280" s="314"/>
      <c r="ANH280" s="314"/>
      <c r="ANI280" s="314"/>
      <c r="ANJ280" s="314"/>
      <c r="ANK280" s="314"/>
      <c r="ANL280" s="314"/>
      <c r="ANM280" s="314"/>
      <c r="ANN280" s="314"/>
      <c r="ANO280" s="314"/>
      <c r="ANP280" s="314"/>
      <c r="ANQ280" s="314"/>
      <c r="ANR280" s="314"/>
      <c r="ANS280" s="314"/>
      <c r="ANT280" s="314"/>
      <c r="ANU280" s="314"/>
      <c r="ANV280" s="314"/>
      <c r="ANW280" s="314"/>
      <c r="ANX280" s="314"/>
      <c r="ANY280" s="314"/>
      <c r="ANZ280" s="314"/>
      <c r="AOA280" s="314"/>
      <c r="AOB280" s="314"/>
      <c r="AOC280" s="314"/>
      <c r="AOD280" s="314"/>
      <c r="AOE280" s="314"/>
      <c r="AOF280" s="314"/>
      <c r="AOG280" s="314"/>
      <c r="AOH280" s="314"/>
      <c r="AOI280" s="314"/>
      <c r="AOJ280" s="314"/>
      <c r="AOK280" s="314"/>
      <c r="AOL280" s="314"/>
      <c r="AOM280" s="314"/>
      <c r="AON280" s="314"/>
      <c r="AOO280" s="314"/>
      <c r="AOP280" s="314"/>
      <c r="AOQ280" s="314"/>
      <c r="AOR280" s="314"/>
      <c r="AOS280" s="314"/>
      <c r="AOT280" s="314"/>
      <c r="AOU280" s="314"/>
      <c r="AOV280" s="314"/>
      <c r="AOW280" s="314"/>
      <c r="AOX280" s="314"/>
      <c r="AOY280" s="314"/>
      <c r="AOZ280" s="314"/>
      <c r="APA280" s="314"/>
      <c r="APB280" s="314"/>
      <c r="APC280" s="314"/>
      <c r="APD280" s="314"/>
      <c r="APE280" s="314"/>
      <c r="APF280" s="314"/>
      <c r="APG280" s="314"/>
      <c r="APH280" s="314"/>
      <c r="API280" s="314"/>
      <c r="APJ280" s="314"/>
      <c r="APK280" s="314"/>
      <c r="APL280" s="314"/>
      <c r="APM280" s="314"/>
      <c r="APN280" s="314"/>
      <c r="APO280" s="314"/>
      <c r="APP280" s="314"/>
      <c r="APQ280" s="314"/>
      <c r="APR280" s="314"/>
      <c r="APS280" s="314"/>
      <c r="APT280" s="314"/>
      <c r="APU280" s="314"/>
      <c r="APV280" s="314"/>
      <c r="APW280" s="314"/>
      <c r="APX280" s="314"/>
      <c r="APY280" s="314"/>
      <c r="APZ280" s="314"/>
      <c r="AQA280" s="314"/>
      <c r="AQB280" s="314"/>
      <c r="AQC280" s="314"/>
      <c r="AQD280" s="314"/>
      <c r="AQE280" s="314"/>
      <c r="AQF280" s="314"/>
      <c r="AQG280" s="314"/>
      <c r="AQH280" s="314"/>
      <c r="AQI280" s="314"/>
      <c r="AQJ280" s="314"/>
      <c r="AQK280" s="314"/>
      <c r="AQL280" s="314"/>
      <c r="AQM280" s="314"/>
      <c r="AQN280" s="314"/>
      <c r="AQO280" s="314"/>
      <c r="AQP280" s="314"/>
      <c r="AQQ280" s="314"/>
      <c r="AQR280" s="314"/>
      <c r="AQS280" s="314"/>
      <c r="AQT280" s="314"/>
      <c r="AQU280" s="314"/>
      <c r="AQV280" s="314"/>
      <c r="AQW280" s="314"/>
      <c r="AQX280" s="314"/>
      <c r="AQY280" s="314"/>
      <c r="AQZ280" s="314"/>
      <c r="ARA280" s="314"/>
      <c r="ARB280" s="314"/>
      <c r="ARC280" s="314"/>
      <c r="ARD280" s="314"/>
      <c r="ARE280" s="314"/>
      <c r="ARF280" s="314"/>
      <c r="ARG280" s="314"/>
      <c r="ARH280" s="314"/>
      <c r="ARI280" s="314"/>
      <c r="ARJ280" s="314"/>
      <c r="ARK280" s="314"/>
      <c r="ARL280" s="314"/>
      <c r="ARM280" s="314"/>
      <c r="ARN280" s="314"/>
      <c r="ARO280" s="314"/>
      <c r="ARP280" s="314"/>
      <c r="ARQ280" s="314"/>
      <c r="ARR280" s="314"/>
      <c r="ARS280" s="314"/>
      <c r="ART280" s="314"/>
      <c r="ARU280" s="314"/>
      <c r="ARV280" s="314"/>
      <c r="ARW280" s="314"/>
      <c r="ARX280" s="314"/>
      <c r="ARY280" s="314"/>
      <c r="ARZ280" s="314"/>
      <c r="ASA280" s="314"/>
      <c r="ASB280" s="314"/>
      <c r="ASC280" s="314"/>
      <c r="ASD280" s="314"/>
      <c r="ASE280" s="314"/>
      <c r="ASF280" s="314"/>
      <c r="ASG280" s="314"/>
      <c r="ASH280" s="314"/>
      <c r="ASI280" s="314"/>
      <c r="ASJ280" s="314"/>
      <c r="ASK280" s="314"/>
      <c r="ASL280" s="314"/>
      <c r="ASM280" s="314"/>
      <c r="ASN280" s="314"/>
      <c r="ASO280" s="314"/>
      <c r="ASP280" s="314"/>
      <c r="ASQ280" s="314"/>
      <c r="ASR280" s="314"/>
      <c r="ASS280" s="314"/>
      <c r="AST280" s="314"/>
      <c r="ASU280" s="314"/>
      <c r="ASV280" s="314"/>
      <c r="ASW280" s="314"/>
      <c r="ASX280" s="314"/>
      <c r="ASY280" s="314"/>
      <c r="ASZ280" s="314"/>
      <c r="ATA280" s="314"/>
      <c r="ATB280" s="314"/>
      <c r="ATC280" s="314"/>
      <c r="ATD280" s="314"/>
      <c r="ATE280" s="314"/>
      <c r="ATF280" s="314"/>
      <c r="ATG280" s="314"/>
      <c r="ATH280" s="314"/>
      <c r="ATI280" s="314"/>
      <c r="ATJ280" s="314"/>
      <c r="ATK280" s="314"/>
      <c r="ATL280" s="314"/>
      <c r="ATM280" s="314"/>
      <c r="ATN280" s="314"/>
      <c r="ATO280" s="314"/>
      <c r="ATP280" s="314"/>
      <c r="ATQ280" s="314"/>
      <c r="ATR280" s="314"/>
      <c r="ATS280" s="314"/>
      <c r="ATT280" s="314"/>
      <c r="ATU280" s="314"/>
      <c r="ATV280" s="314"/>
      <c r="ATW280" s="314"/>
      <c r="ATX280" s="314"/>
      <c r="ATY280" s="314"/>
      <c r="ATZ280" s="314"/>
      <c r="AUA280" s="314"/>
      <c r="AUB280" s="314"/>
      <c r="AUC280" s="314"/>
      <c r="AUD280" s="314"/>
      <c r="AUE280" s="314"/>
      <c r="AUF280" s="314"/>
      <c r="AUG280" s="314"/>
      <c r="AUH280" s="314"/>
      <c r="AUI280" s="314"/>
      <c r="AUJ280" s="314"/>
      <c r="AUK280" s="314"/>
      <c r="AUL280" s="314"/>
      <c r="AUM280" s="314"/>
      <c r="AUN280" s="314"/>
      <c r="AUO280" s="314"/>
      <c r="AUP280" s="314"/>
      <c r="AUQ280" s="314"/>
      <c r="AUR280" s="314"/>
      <c r="AUS280" s="314"/>
      <c r="AUT280" s="314"/>
      <c r="AUU280" s="314"/>
      <c r="AUV280" s="314"/>
      <c r="AUW280" s="314"/>
      <c r="AUX280" s="314"/>
      <c r="AUY280" s="314"/>
      <c r="AUZ280" s="314"/>
      <c r="AVA280" s="314"/>
      <c r="AVB280" s="314"/>
      <c r="AVC280" s="314"/>
      <c r="AVD280" s="314"/>
      <c r="AVE280" s="314"/>
      <c r="AVF280" s="314"/>
      <c r="AVG280" s="314"/>
      <c r="AVH280" s="314"/>
      <c r="AVI280" s="314"/>
      <c r="AVJ280" s="314"/>
      <c r="AVK280" s="314"/>
      <c r="AVL280" s="314"/>
      <c r="AVM280" s="314"/>
      <c r="AVN280" s="314"/>
      <c r="AVO280" s="314"/>
      <c r="AVP280" s="314"/>
      <c r="AVQ280" s="314"/>
      <c r="AVR280" s="314"/>
      <c r="AVS280" s="314"/>
      <c r="AVT280" s="314"/>
      <c r="AVU280" s="314"/>
      <c r="AVV280" s="314"/>
      <c r="AVW280" s="314"/>
      <c r="AVX280" s="314"/>
      <c r="AVY280" s="314"/>
      <c r="AVZ280" s="314"/>
      <c r="AWA280" s="314"/>
      <c r="AWB280" s="314"/>
      <c r="AWC280" s="314"/>
      <c r="AWD280" s="314"/>
      <c r="AWE280" s="314"/>
      <c r="AWF280" s="314"/>
      <c r="AWG280" s="314"/>
      <c r="AWH280" s="314"/>
      <c r="AWI280" s="314"/>
      <c r="AWJ280" s="314"/>
      <c r="AWK280" s="314"/>
      <c r="AWL280" s="314"/>
      <c r="AWM280" s="314"/>
      <c r="AWN280" s="314"/>
      <c r="AWO280" s="314"/>
      <c r="AWP280" s="314"/>
      <c r="AWQ280" s="314"/>
      <c r="AWR280" s="314"/>
      <c r="AWS280" s="314"/>
      <c r="AWT280" s="314"/>
      <c r="AWU280" s="314"/>
      <c r="AWV280" s="314"/>
      <c r="AWW280" s="314"/>
      <c r="AWX280" s="314"/>
      <c r="AWY280" s="314"/>
      <c r="AWZ280" s="314"/>
      <c r="AXA280" s="314"/>
      <c r="AXB280" s="314"/>
      <c r="AXC280" s="314"/>
      <c r="AXD280" s="314"/>
      <c r="AXE280" s="314"/>
      <c r="AXF280" s="314"/>
      <c r="AXG280" s="314"/>
      <c r="AXH280" s="314"/>
      <c r="AXI280" s="314"/>
      <c r="AXJ280" s="314"/>
      <c r="AXK280" s="314"/>
      <c r="AXL280" s="314"/>
      <c r="AXM280" s="314"/>
      <c r="AXN280" s="314"/>
      <c r="AXO280" s="314"/>
      <c r="AXP280" s="314"/>
      <c r="AXQ280" s="314"/>
      <c r="AXR280" s="314"/>
      <c r="AXS280" s="314"/>
      <c r="AXT280" s="314"/>
      <c r="AXU280" s="314"/>
      <c r="AXV280" s="314"/>
      <c r="AXW280" s="314"/>
      <c r="AXX280" s="314"/>
      <c r="AXY280" s="314"/>
      <c r="AXZ280" s="314"/>
      <c r="AYA280" s="314"/>
      <c r="AYB280" s="314"/>
      <c r="AYC280" s="314"/>
      <c r="AYD280" s="314"/>
      <c r="AYE280" s="314"/>
      <c r="AYF280" s="314"/>
      <c r="AYG280" s="314"/>
      <c r="AYH280" s="314"/>
      <c r="AYI280" s="314"/>
      <c r="AYJ280" s="314"/>
      <c r="AYK280" s="314"/>
      <c r="AYL280" s="314"/>
      <c r="AYM280" s="314"/>
      <c r="AYN280" s="314"/>
      <c r="AYO280" s="314"/>
      <c r="AYP280" s="314"/>
      <c r="AYQ280" s="314"/>
      <c r="AYR280" s="314"/>
      <c r="AYS280" s="314"/>
      <c r="AYT280" s="314"/>
      <c r="AYU280" s="314"/>
      <c r="AYV280" s="314"/>
      <c r="AYW280" s="314"/>
      <c r="AYX280" s="314"/>
      <c r="AYY280" s="314"/>
      <c r="AYZ280" s="314"/>
      <c r="AZA280" s="314"/>
      <c r="AZB280" s="314"/>
      <c r="AZC280" s="314"/>
      <c r="AZD280" s="314"/>
      <c r="AZE280" s="314"/>
      <c r="AZF280" s="314"/>
      <c r="AZG280" s="314"/>
      <c r="AZH280" s="314"/>
      <c r="AZI280" s="314"/>
      <c r="AZJ280" s="314"/>
      <c r="AZK280" s="314"/>
      <c r="AZL280" s="314"/>
      <c r="AZM280" s="314"/>
      <c r="AZN280" s="314"/>
      <c r="AZO280" s="314"/>
      <c r="AZP280" s="314"/>
      <c r="AZQ280" s="314"/>
      <c r="AZR280" s="314"/>
      <c r="AZS280" s="314"/>
      <c r="AZT280" s="314"/>
      <c r="AZU280" s="314"/>
      <c r="AZV280" s="314"/>
      <c r="AZW280" s="314"/>
      <c r="AZX280" s="314"/>
      <c r="AZY280" s="314"/>
      <c r="AZZ280" s="314"/>
      <c r="BAA280" s="314"/>
      <c r="BAB280" s="314"/>
      <c r="BAC280" s="314"/>
      <c r="BAD280" s="314"/>
      <c r="BAE280" s="314"/>
      <c r="BAF280" s="314"/>
      <c r="BAG280" s="314"/>
      <c r="BAH280" s="314"/>
      <c r="BAI280" s="314"/>
      <c r="BAJ280" s="314"/>
      <c r="BAK280" s="314"/>
      <c r="BAL280" s="314"/>
      <c r="BAM280" s="314"/>
      <c r="BAN280" s="314"/>
      <c r="BAO280" s="314"/>
      <c r="BAP280" s="314"/>
      <c r="BAQ280" s="314"/>
      <c r="BAR280" s="314"/>
      <c r="BAS280" s="314"/>
      <c r="BAT280" s="314"/>
      <c r="BAU280" s="314"/>
      <c r="BAV280" s="314"/>
      <c r="BAW280" s="314"/>
      <c r="BAX280" s="314"/>
      <c r="BAY280" s="314"/>
      <c r="BAZ280" s="314"/>
      <c r="BBA280" s="314"/>
      <c r="BBB280" s="314"/>
      <c r="BBC280" s="314"/>
      <c r="BBD280" s="314"/>
      <c r="BBE280" s="314"/>
      <c r="BBF280" s="314"/>
      <c r="BBG280" s="314"/>
      <c r="BBH280" s="314"/>
      <c r="BBI280" s="314"/>
      <c r="BBJ280" s="314"/>
      <c r="BBK280" s="314"/>
      <c r="BBL280" s="314"/>
      <c r="BBM280" s="314"/>
      <c r="BBN280" s="314"/>
      <c r="BBO280" s="314"/>
      <c r="BBP280" s="314"/>
      <c r="BBQ280" s="314"/>
      <c r="BBR280" s="314"/>
      <c r="BBS280" s="314"/>
      <c r="BBT280" s="314"/>
      <c r="BBU280" s="314"/>
      <c r="BBV280" s="314"/>
      <c r="BBW280" s="314"/>
      <c r="BBX280" s="314"/>
      <c r="BBY280" s="314"/>
      <c r="BBZ280" s="314"/>
      <c r="BCA280" s="314"/>
      <c r="BCB280" s="314"/>
      <c r="BCC280" s="314"/>
      <c r="BCD280" s="314"/>
      <c r="BCE280" s="314"/>
      <c r="BCF280" s="314"/>
      <c r="BCG280" s="314"/>
      <c r="BCH280" s="314"/>
      <c r="BCI280" s="314"/>
      <c r="BCJ280" s="314"/>
      <c r="BCK280" s="314"/>
      <c r="BCL280" s="314"/>
      <c r="BCM280" s="314"/>
      <c r="BCN280" s="314"/>
      <c r="BCO280" s="314"/>
      <c r="BCP280" s="314"/>
      <c r="BCQ280" s="314"/>
      <c r="BCR280" s="314"/>
      <c r="BCS280" s="314"/>
      <c r="BCT280" s="314"/>
      <c r="BCU280" s="314"/>
      <c r="BCV280" s="314"/>
      <c r="BCW280" s="314"/>
      <c r="BCX280" s="314"/>
      <c r="BCY280" s="314"/>
      <c r="BCZ280" s="314"/>
      <c r="BDA280" s="314"/>
      <c r="BDB280" s="314"/>
      <c r="BDC280" s="314"/>
      <c r="BDD280" s="314"/>
      <c r="BDE280" s="314"/>
      <c r="BDF280" s="314"/>
      <c r="BDG280" s="314"/>
      <c r="BDH280" s="314"/>
      <c r="BDI280" s="314"/>
      <c r="BDJ280" s="314"/>
      <c r="BDK280" s="314"/>
      <c r="BDL280" s="314"/>
      <c r="BDM280" s="314"/>
      <c r="BDN280" s="314"/>
      <c r="BDO280" s="314"/>
      <c r="BDP280" s="314"/>
      <c r="BDQ280" s="314"/>
      <c r="BDR280" s="314"/>
      <c r="BDS280" s="314"/>
      <c r="BDT280" s="314"/>
      <c r="BDU280" s="314"/>
      <c r="BDV280" s="314"/>
      <c r="BDW280" s="314"/>
      <c r="BDX280" s="314"/>
      <c r="BDY280" s="314"/>
      <c r="BDZ280" s="314"/>
      <c r="BEA280" s="314"/>
      <c r="BEB280" s="314"/>
      <c r="BEC280" s="314"/>
      <c r="BED280" s="314"/>
      <c r="BEE280" s="314"/>
      <c r="BEF280" s="314"/>
      <c r="BEG280" s="314"/>
      <c r="BEH280" s="314"/>
      <c r="BEI280" s="314"/>
      <c r="BEJ280" s="314"/>
      <c r="BEK280" s="314"/>
      <c r="BEL280" s="314"/>
      <c r="BEM280" s="314"/>
      <c r="BEN280" s="314"/>
      <c r="BEO280" s="314"/>
      <c r="BEP280" s="314"/>
      <c r="BEQ280" s="314"/>
      <c r="BER280" s="314"/>
      <c r="BES280" s="314"/>
      <c r="BET280" s="314"/>
      <c r="BEU280" s="314"/>
      <c r="BEV280" s="314"/>
      <c r="BEW280" s="314"/>
      <c r="BEX280" s="314"/>
      <c r="BEY280" s="314"/>
      <c r="BEZ280" s="314"/>
      <c r="BFA280" s="314"/>
      <c r="BFB280" s="314"/>
      <c r="BFC280" s="314"/>
      <c r="BFD280" s="314"/>
      <c r="BFE280" s="314"/>
      <c r="BFF280" s="314"/>
      <c r="BFG280" s="314"/>
      <c r="BFH280" s="314"/>
      <c r="BFI280" s="314"/>
      <c r="BFJ280" s="314"/>
      <c r="BFK280" s="314"/>
      <c r="BFL280" s="314"/>
      <c r="BFM280" s="314"/>
      <c r="BFN280" s="314"/>
      <c r="BFO280" s="314"/>
      <c r="BFP280" s="314"/>
      <c r="BFQ280" s="314"/>
      <c r="BFR280" s="314"/>
      <c r="BFS280" s="314"/>
      <c r="BFT280" s="314"/>
      <c r="BFU280" s="314"/>
      <c r="BFV280" s="314"/>
      <c r="BFW280" s="314"/>
      <c r="BFX280" s="314"/>
      <c r="BFY280" s="314"/>
      <c r="BFZ280" s="314"/>
      <c r="BGA280" s="314"/>
      <c r="BGB280" s="314"/>
      <c r="BGC280" s="314"/>
      <c r="BGD280" s="314"/>
      <c r="BGE280" s="314"/>
      <c r="BGF280" s="314"/>
      <c r="BGG280" s="314"/>
      <c r="BGH280" s="314"/>
      <c r="BGI280" s="314"/>
      <c r="BGJ280" s="314"/>
      <c r="BGK280" s="314"/>
      <c r="BGL280" s="314"/>
      <c r="BGM280" s="314"/>
      <c r="BGN280" s="314"/>
      <c r="BGO280" s="314"/>
      <c r="BGP280" s="314"/>
      <c r="BGQ280" s="314"/>
      <c r="BGR280" s="314"/>
      <c r="BGS280" s="314"/>
      <c r="BGT280" s="314"/>
      <c r="BGU280" s="314"/>
      <c r="BGV280" s="314"/>
      <c r="BGW280" s="314"/>
      <c r="BGX280" s="314"/>
      <c r="BGY280" s="314"/>
      <c r="BGZ280" s="314"/>
      <c r="BHA280" s="314"/>
      <c r="BHB280" s="314"/>
      <c r="BHC280" s="314"/>
      <c r="BHD280" s="314"/>
      <c r="BHE280" s="314"/>
      <c r="BHF280" s="314"/>
      <c r="BHG280" s="314"/>
      <c r="BHH280" s="314"/>
      <c r="BHI280" s="314"/>
      <c r="BHJ280" s="314"/>
      <c r="BHK280" s="314"/>
      <c r="BHL280" s="314"/>
      <c r="BHM280" s="314"/>
      <c r="BHN280" s="314"/>
      <c r="BHO280" s="314"/>
      <c r="BHP280" s="314"/>
      <c r="BHQ280" s="314"/>
      <c r="BHR280" s="314"/>
      <c r="BHS280" s="314"/>
      <c r="BHT280" s="314"/>
      <c r="BHU280" s="314"/>
      <c r="BHV280" s="314"/>
      <c r="BHW280" s="314"/>
      <c r="BHX280" s="314"/>
      <c r="BHY280" s="314"/>
      <c r="BHZ280" s="314"/>
      <c r="BIA280" s="314"/>
      <c r="BIB280" s="314"/>
      <c r="BIC280" s="314"/>
      <c r="BID280" s="314"/>
      <c r="BIE280" s="314"/>
      <c r="BIF280" s="314"/>
      <c r="BIG280" s="314"/>
      <c r="BIH280" s="314"/>
      <c r="BII280" s="314"/>
      <c r="BIJ280" s="314"/>
      <c r="BIK280" s="314"/>
      <c r="BIL280" s="314"/>
      <c r="BIM280" s="314"/>
      <c r="BIN280" s="314"/>
      <c r="BIO280" s="314"/>
      <c r="BIP280" s="314"/>
      <c r="BIQ280" s="314"/>
      <c r="BIR280" s="314"/>
      <c r="BIS280" s="314"/>
      <c r="BIT280" s="314"/>
      <c r="BIU280" s="314"/>
      <c r="BIV280" s="314"/>
      <c r="BIW280" s="314"/>
      <c r="BIX280" s="314"/>
      <c r="BIY280" s="314"/>
      <c r="BIZ280" s="314"/>
      <c r="BJA280" s="314"/>
      <c r="BJB280" s="314"/>
      <c r="BJC280" s="314"/>
      <c r="BJD280" s="314"/>
      <c r="BJE280" s="314"/>
      <c r="BJF280" s="314"/>
      <c r="BJG280" s="314"/>
      <c r="BJH280" s="314"/>
      <c r="BJI280" s="314"/>
      <c r="BJJ280" s="314"/>
      <c r="BJK280" s="314"/>
      <c r="BJL280" s="314"/>
      <c r="BJM280" s="314"/>
      <c r="BJN280" s="314"/>
      <c r="BJO280" s="314"/>
      <c r="BJP280" s="314"/>
      <c r="BJQ280" s="314"/>
      <c r="BJR280" s="314"/>
      <c r="BJS280" s="314"/>
      <c r="BJT280" s="314"/>
      <c r="BJU280" s="314"/>
      <c r="BJV280" s="314"/>
      <c r="BJW280" s="314"/>
      <c r="BJX280" s="314"/>
      <c r="BJY280" s="314"/>
      <c r="BJZ280" s="314"/>
      <c r="BKA280" s="314"/>
      <c r="BKB280" s="314"/>
      <c r="BKC280" s="314"/>
      <c r="BKD280" s="314"/>
      <c r="BKE280" s="314"/>
      <c r="BKF280" s="314"/>
      <c r="BKG280" s="314"/>
      <c r="BKH280" s="314"/>
      <c r="BKI280" s="314"/>
      <c r="BKJ280" s="314"/>
      <c r="BKK280" s="314"/>
      <c r="BKL280" s="314"/>
      <c r="BKM280" s="314"/>
      <c r="BKN280" s="314"/>
      <c r="BKO280" s="314"/>
      <c r="BKP280" s="314"/>
      <c r="BKQ280" s="314"/>
      <c r="BKR280" s="314"/>
      <c r="BKS280" s="314"/>
      <c r="BKT280" s="314"/>
      <c r="BKU280" s="314"/>
      <c r="BKV280" s="314"/>
      <c r="BKW280" s="314"/>
      <c r="BKX280" s="314"/>
      <c r="BKY280" s="314"/>
      <c r="BKZ280" s="314"/>
      <c r="BLA280" s="314"/>
      <c r="BLB280" s="314"/>
      <c r="BLC280" s="314"/>
      <c r="BLD280" s="314"/>
      <c r="BLE280" s="314"/>
      <c r="BLF280" s="314"/>
      <c r="BLG280" s="314"/>
      <c r="BLH280" s="314"/>
      <c r="BLI280" s="314"/>
      <c r="BLJ280" s="314"/>
      <c r="BLK280" s="314"/>
      <c r="BLL280" s="314"/>
      <c r="BLM280" s="314"/>
      <c r="BLN280" s="314"/>
      <c r="BLO280" s="314"/>
      <c r="BLP280" s="314"/>
      <c r="BLQ280" s="314"/>
      <c r="BLR280" s="314"/>
      <c r="BLS280" s="314"/>
      <c r="BLT280" s="314"/>
      <c r="BLU280" s="314"/>
      <c r="BLV280" s="314"/>
      <c r="BLW280" s="314"/>
      <c r="BLX280" s="314"/>
      <c r="BLY280" s="314"/>
      <c r="BLZ280" s="314"/>
      <c r="BMA280" s="314"/>
      <c r="BMB280" s="314"/>
      <c r="BMC280" s="314"/>
      <c r="BMD280" s="314"/>
      <c r="BME280" s="314"/>
      <c r="BMF280" s="314"/>
      <c r="BMG280" s="314"/>
      <c r="BMH280" s="314"/>
      <c r="BMI280" s="314"/>
      <c r="BMJ280" s="314"/>
      <c r="BMK280" s="314"/>
      <c r="BML280" s="314"/>
      <c r="BMM280" s="314"/>
      <c r="BMN280" s="314"/>
      <c r="BMO280" s="314"/>
      <c r="BMP280" s="314"/>
      <c r="BMQ280" s="314"/>
      <c r="BMR280" s="314"/>
      <c r="BMS280" s="314"/>
      <c r="BMT280" s="314"/>
      <c r="BMU280" s="314"/>
      <c r="BMV280" s="314"/>
      <c r="BMW280" s="314"/>
      <c r="BMX280" s="314"/>
      <c r="BMY280" s="314"/>
      <c r="BMZ280" s="314"/>
      <c r="BNA280" s="314"/>
      <c r="BNB280" s="314"/>
      <c r="BNC280" s="314"/>
      <c r="BND280" s="314"/>
      <c r="BNE280" s="314"/>
      <c r="BNF280" s="314"/>
      <c r="BNG280" s="314"/>
      <c r="BNH280" s="314"/>
      <c r="BNI280" s="314"/>
      <c r="BNJ280" s="314"/>
      <c r="BNK280" s="314"/>
      <c r="BNL280" s="314"/>
      <c r="BNM280" s="314"/>
      <c r="BNN280" s="314"/>
      <c r="BNO280" s="314"/>
      <c r="BNP280" s="314"/>
      <c r="BNQ280" s="314"/>
      <c r="BNR280" s="314"/>
      <c r="BNS280" s="314"/>
      <c r="BNT280" s="314"/>
      <c r="BNU280" s="314"/>
      <c r="BNV280" s="314"/>
      <c r="BNW280" s="314"/>
      <c r="BNX280" s="314"/>
      <c r="BNY280" s="314"/>
      <c r="BNZ280" s="314"/>
      <c r="BOA280" s="314"/>
      <c r="BOB280" s="314"/>
      <c r="BOC280" s="314"/>
      <c r="BOD280" s="314"/>
      <c r="BOE280" s="314"/>
      <c r="BOF280" s="314"/>
      <c r="BOG280" s="314"/>
      <c r="BOH280" s="314"/>
      <c r="BOI280" s="314"/>
      <c r="BOJ280" s="314"/>
      <c r="BOK280" s="314"/>
      <c r="BOL280" s="314"/>
      <c r="BOM280" s="314"/>
      <c r="BON280" s="314"/>
      <c r="BOO280" s="314"/>
      <c r="BOP280" s="314"/>
      <c r="BOQ280" s="314"/>
      <c r="BOR280" s="314"/>
      <c r="BOS280" s="314"/>
      <c r="BOT280" s="314"/>
      <c r="BOU280" s="314"/>
      <c r="BOV280" s="314"/>
      <c r="BOW280" s="314"/>
      <c r="BOX280" s="314"/>
      <c r="BOY280" s="314"/>
      <c r="BOZ280" s="314"/>
      <c r="BPA280" s="314"/>
      <c r="BPB280" s="314"/>
      <c r="BPC280" s="314"/>
      <c r="BPD280" s="314"/>
      <c r="BPE280" s="314"/>
      <c r="BPF280" s="314"/>
      <c r="BPG280" s="314"/>
      <c r="BPH280" s="314"/>
      <c r="BPI280" s="314"/>
      <c r="BPJ280" s="314"/>
      <c r="BPK280" s="314"/>
      <c r="BPL280" s="314"/>
      <c r="BPM280" s="314"/>
      <c r="BPN280" s="314"/>
      <c r="BPO280" s="314"/>
      <c r="BPP280" s="314"/>
      <c r="BPQ280" s="314"/>
      <c r="BPR280" s="314"/>
      <c r="BPS280" s="314"/>
      <c r="BPT280" s="314"/>
      <c r="BPU280" s="314"/>
      <c r="BPV280" s="314"/>
      <c r="BPW280" s="314"/>
      <c r="BPX280" s="314"/>
      <c r="BPY280" s="314"/>
      <c r="BPZ280" s="314"/>
      <c r="BQA280" s="314"/>
      <c r="BQB280" s="314"/>
      <c r="BQC280" s="314"/>
      <c r="BQD280" s="314"/>
      <c r="BQE280" s="314"/>
      <c r="BQF280" s="314"/>
      <c r="BQG280" s="314"/>
      <c r="BQH280" s="314"/>
      <c r="BQI280" s="314"/>
      <c r="BQJ280" s="314"/>
      <c r="BQK280" s="314"/>
      <c r="BQL280" s="314"/>
      <c r="BQM280" s="314"/>
      <c r="BQN280" s="314"/>
      <c r="BQO280" s="314"/>
      <c r="BQP280" s="314"/>
      <c r="BQQ280" s="314"/>
      <c r="BQR280" s="314"/>
      <c r="BQS280" s="314"/>
      <c r="BQT280" s="314"/>
      <c r="BQU280" s="314"/>
      <c r="BQV280" s="314"/>
      <c r="BQW280" s="314"/>
      <c r="BQX280" s="314"/>
      <c r="BQY280" s="314"/>
      <c r="BQZ280" s="314"/>
      <c r="BRA280" s="314"/>
      <c r="BRB280" s="314"/>
      <c r="BRC280" s="314"/>
      <c r="BRD280" s="314"/>
      <c r="BRE280" s="314"/>
      <c r="BRF280" s="314"/>
      <c r="BRG280" s="314"/>
      <c r="BRH280" s="314"/>
      <c r="BRI280" s="314"/>
      <c r="BRJ280" s="314"/>
      <c r="BRK280" s="314"/>
      <c r="BRL280" s="314"/>
      <c r="BRM280" s="314"/>
      <c r="BRN280" s="314"/>
      <c r="BRO280" s="314"/>
      <c r="BRP280" s="314"/>
      <c r="BRQ280" s="314"/>
      <c r="BRR280" s="314"/>
      <c r="BRS280" s="314"/>
      <c r="BRT280" s="314"/>
      <c r="BRU280" s="314"/>
      <c r="BRV280" s="314"/>
      <c r="BRW280" s="314"/>
      <c r="BRX280" s="314"/>
      <c r="BRY280" s="314"/>
      <c r="BRZ280" s="314"/>
      <c r="BSA280" s="314"/>
      <c r="BSB280" s="314"/>
      <c r="BSC280" s="314"/>
      <c r="BSD280" s="314"/>
      <c r="BSE280" s="314"/>
      <c r="BSF280" s="314"/>
      <c r="BSG280" s="314"/>
      <c r="BSH280" s="314"/>
      <c r="BSI280" s="314"/>
      <c r="BSJ280" s="314"/>
      <c r="BSK280" s="314"/>
      <c r="BSL280" s="314"/>
      <c r="BSM280" s="314"/>
      <c r="BSN280" s="314"/>
      <c r="BSO280" s="314"/>
      <c r="BSP280" s="314"/>
      <c r="BSQ280" s="314"/>
      <c r="BSR280" s="314"/>
      <c r="BSS280" s="314"/>
      <c r="BST280" s="314"/>
      <c r="BSU280" s="314"/>
      <c r="BSV280" s="314"/>
      <c r="BSW280" s="314"/>
      <c r="BSX280" s="314"/>
      <c r="BSY280" s="314"/>
      <c r="BSZ280" s="314"/>
      <c r="BTA280" s="314"/>
      <c r="BTB280" s="314"/>
      <c r="BTC280" s="314"/>
      <c r="BTD280" s="314"/>
      <c r="BTE280" s="314"/>
      <c r="BTF280" s="314"/>
      <c r="BTG280" s="314"/>
      <c r="BTH280" s="314"/>
      <c r="BTI280" s="314"/>
      <c r="BTJ280" s="314"/>
      <c r="BTK280" s="314"/>
      <c r="BTL280" s="314"/>
      <c r="BTM280" s="314"/>
      <c r="BTN280" s="314"/>
      <c r="BTO280" s="314"/>
      <c r="BTP280" s="314"/>
      <c r="BTQ280" s="314"/>
      <c r="BTR280" s="314"/>
      <c r="BTS280" s="314"/>
      <c r="BTT280" s="314"/>
      <c r="BTU280" s="314"/>
      <c r="BTV280" s="314"/>
      <c r="BTW280" s="314"/>
      <c r="BTX280" s="314"/>
      <c r="BTY280" s="314"/>
      <c r="BTZ280" s="314"/>
      <c r="BUA280" s="314"/>
      <c r="BUB280" s="314"/>
      <c r="BUC280" s="314"/>
      <c r="BUD280" s="314"/>
      <c r="BUE280" s="314"/>
      <c r="BUF280" s="314"/>
      <c r="BUG280" s="314"/>
      <c r="BUH280" s="314"/>
      <c r="BUI280" s="314"/>
      <c r="BUJ280" s="314"/>
      <c r="BUK280" s="314"/>
      <c r="BUL280" s="314"/>
      <c r="BUM280" s="314"/>
      <c r="BUN280" s="314"/>
      <c r="BUO280" s="314"/>
      <c r="BUP280" s="314"/>
      <c r="BUQ280" s="314"/>
      <c r="BUR280" s="314"/>
      <c r="BUS280" s="314"/>
      <c r="BUT280" s="314"/>
      <c r="BUU280" s="314"/>
      <c r="BUV280" s="314"/>
      <c r="BUW280" s="314"/>
      <c r="BUX280" s="314"/>
      <c r="BUY280" s="314"/>
      <c r="BUZ280" s="314"/>
      <c r="BVA280" s="314"/>
      <c r="BVB280" s="314"/>
      <c r="BVC280" s="314"/>
      <c r="BVD280" s="314"/>
      <c r="BVE280" s="314"/>
      <c r="BVF280" s="314"/>
      <c r="BVG280" s="314"/>
      <c r="BVH280" s="314"/>
      <c r="BVI280" s="314"/>
      <c r="BVJ280" s="314"/>
      <c r="BVK280" s="314"/>
      <c r="BVL280" s="314"/>
      <c r="BVM280" s="314"/>
      <c r="BVN280" s="314"/>
      <c r="BVO280" s="314"/>
      <c r="BVP280" s="314"/>
      <c r="BVQ280" s="314"/>
      <c r="BVR280" s="314"/>
      <c r="BVS280" s="314"/>
      <c r="BVT280" s="314"/>
      <c r="BVU280" s="314"/>
      <c r="BVV280" s="314"/>
      <c r="BVW280" s="314"/>
      <c r="BVX280" s="314"/>
      <c r="BVY280" s="314"/>
      <c r="BVZ280" s="314"/>
      <c r="BWA280" s="314"/>
      <c r="BWB280" s="314"/>
      <c r="BWC280" s="314"/>
      <c r="BWD280" s="314"/>
      <c r="BWE280" s="314"/>
      <c r="BWF280" s="314"/>
      <c r="BWG280" s="314"/>
      <c r="BWH280" s="314"/>
      <c r="BWI280" s="314"/>
      <c r="BWJ280" s="314"/>
      <c r="BWK280" s="314"/>
      <c r="BWL280" s="314"/>
      <c r="BWM280" s="314"/>
      <c r="BWN280" s="314"/>
      <c r="BWO280" s="314"/>
      <c r="BWP280" s="314"/>
      <c r="BWQ280" s="314"/>
      <c r="BWR280" s="314"/>
      <c r="BWS280" s="314"/>
      <c r="BWT280" s="314"/>
      <c r="BWU280" s="314"/>
      <c r="BWV280" s="314"/>
      <c r="BWW280" s="314"/>
      <c r="BWX280" s="314"/>
      <c r="BWY280" s="314"/>
      <c r="BWZ280" s="314"/>
      <c r="BXA280" s="314"/>
      <c r="BXB280" s="314"/>
      <c r="BXC280" s="314"/>
      <c r="BXD280" s="314"/>
      <c r="BXE280" s="314"/>
      <c r="BXF280" s="314"/>
      <c r="BXG280" s="314"/>
      <c r="BXH280" s="314"/>
      <c r="BXI280" s="314"/>
      <c r="BXJ280" s="314"/>
      <c r="BXK280" s="314"/>
      <c r="BXL280" s="314"/>
      <c r="BXM280" s="314"/>
      <c r="BXN280" s="314"/>
      <c r="BXO280" s="314"/>
      <c r="BXP280" s="314"/>
      <c r="BXQ280" s="314"/>
      <c r="BXR280" s="314"/>
      <c r="BXS280" s="314"/>
      <c r="BXT280" s="314"/>
      <c r="BXU280" s="314"/>
      <c r="BXV280" s="314"/>
      <c r="BXW280" s="314"/>
      <c r="BXX280" s="314"/>
      <c r="BXY280" s="314"/>
      <c r="BXZ280" s="314"/>
      <c r="BYA280" s="314"/>
      <c r="BYB280" s="314"/>
      <c r="BYC280" s="314"/>
      <c r="BYD280" s="314"/>
      <c r="BYE280" s="314"/>
      <c r="BYF280" s="314"/>
      <c r="BYG280" s="314"/>
      <c r="BYH280" s="314"/>
      <c r="BYI280" s="314"/>
      <c r="BYJ280" s="314"/>
      <c r="BYK280" s="314"/>
      <c r="BYL280" s="314"/>
      <c r="BYM280" s="314"/>
      <c r="BYN280" s="314"/>
      <c r="BYO280" s="314"/>
      <c r="BYP280" s="314"/>
      <c r="BYQ280" s="314"/>
      <c r="BYR280" s="314"/>
      <c r="BYS280" s="314"/>
      <c r="BYT280" s="314"/>
      <c r="BYU280" s="314"/>
      <c r="BYV280" s="314"/>
      <c r="BYW280" s="314"/>
      <c r="BYX280" s="314"/>
      <c r="BYY280" s="314"/>
      <c r="BYZ280" s="314"/>
      <c r="BZA280" s="314"/>
      <c r="BZB280" s="314"/>
      <c r="BZC280" s="314"/>
      <c r="BZD280" s="314"/>
      <c r="BZE280" s="314"/>
      <c r="BZF280" s="314"/>
      <c r="BZG280" s="314"/>
      <c r="BZH280" s="314"/>
      <c r="BZI280" s="314"/>
      <c r="BZJ280" s="314"/>
      <c r="BZK280" s="314"/>
      <c r="BZL280" s="314"/>
      <c r="BZM280" s="314"/>
      <c r="BZN280" s="314"/>
      <c r="BZO280" s="314"/>
      <c r="BZP280" s="314"/>
      <c r="BZQ280" s="314"/>
      <c r="BZR280" s="314"/>
      <c r="BZS280" s="314"/>
      <c r="BZT280" s="314"/>
      <c r="BZU280" s="314"/>
      <c r="BZV280" s="314"/>
      <c r="BZW280" s="314"/>
      <c r="BZX280" s="314"/>
      <c r="BZY280" s="314"/>
      <c r="BZZ280" s="314"/>
      <c r="CAA280" s="314"/>
      <c r="CAB280" s="314"/>
      <c r="CAC280" s="314"/>
      <c r="CAD280" s="314"/>
      <c r="CAE280" s="314"/>
      <c r="CAF280" s="314"/>
      <c r="CAG280" s="314"/>
      <c r="CAH280" s="314"/>
      <c r="CAI280" s="314"/>
      <c r="CAJ280" s="314"/>
      <c r="CAK280" s="314"/>
      <c r="CAL280" s="314"/>
      <c r="CAM280" s="314"/>
      <c r="CAN280" s="314"/>
      <c r="CAO280" s="314"/>
      <c r="CAP280" s="314"/>
      <c r="CAQ280" s="314"/>
      <c r="CAR280" s="314"/>
      <c r="CAS280" s="314"/>
      <c r="CAT280" s="314"/>
      <c r="CAU280" s="314"/>
      <c r="CAV280" s="314"/>
      <c r="CAW280" s="314"/>
      <c r="CAX280" s="314"/>
      <c r="CAY280" s="314"/>
      <c r="CAZ280" s="314"/>
      <c r="CBA280" s="314"/>
      <c r="CBB280" s="314"/>
      <c r="CBC280" s="314"/>
      <c r="CBD280" s="314"/>
      <c r="CBE280" s="314"/>
      <c r="CBF280" s="314"/>
      <c r="CBG280" s="314"/>
      <c r="CBH280" s="314"/>
      <c r="CBI280" s="314"/>
      <c r="CBJ280" s="314"/>
      <c r="CBK280" s="314"/>
      <c r="CBL280" s="314"/>
      <c r="CBM280" s="314"/>
      <c r="CBN280" s="314"/>
      <c r="CBO280" s="314"/>
      <c r="CBP280" s="314"/>
      <c r="CBQ280" s="314"/>
      <c r="CBR280" s="314"/>
      <c r="CBS280" s="314"/>
      <c r="CBT280" s="314"/>
      <c r="CBU280" s="314"/>
      <c r="CBV280" s="314"/>
      <c r="CBW280" s="314"/>
      <c r="CBX280" s="314"/>
      <c r="CBY280" s="314"/>
      <c r="CBZ280" s="314"/>
      <c r="CCA280" s="314"/>
      <c r="CCB280" s="314"/>
      <c r="CCC280" s="314"/>
      <c r="CCD280" s="314"/>
      <c r="CCE280" s="314"/>
      <c r="CCF280" s="314"/>
      <c r="CCG280" s="314"/>
      <c r="CCH280" s="314"/>
      <c r="CCI280" s="314"/>
      <c r="CCJ280" s="314"/>
      <c r="CCK280" s="314"/>
      <c r="CCL280" s="314"/>
      <c r="CCM280" s="314"/>
      <c r="CCN280" s="314"/>
      <c r="CCO280" s="314"/>
      <c r="CCP280" s="314"/>
      <c r="CCQ280" s="314"/>
      <c r="CCR280" s="314"/>
      <c r="CCS280" s="314"/>
      <c r="CCT280" s="314"/>
      <c r="CCU280" s="314"/>
      <c r="CCV280" s="314"/>
      <c r="CCW280" s="314"/>
      <c r="CCX280" s="314"/>
      <c r="CCY280" s="314"/>
      <c r="CCZ280" s="314"/>
      <c r="CDA280" s="314"/>
      <c r="CDB280" s="314"/>
      <c r="CDC280" s="314"/>
      <c r="CDD280" s="314"/>
      <c r="CDE280" s="314"/>
      <c r="CDF280" s="314"/>
      <c r="CDG280" s="314"/>
      <c r="CDH280" s="314"/>
      <c r="CDI280" s="314"/>
      <c r="CDJ280" s="314"/>
      <c r="CDK280" s="314"/>
      <c r="CDL280" s="314"/>
      <c r="CDM280" s="314"/>
      <c r="CDN280" s="314"/>
      <c r="CDO280" s="314"/>
      <c r="CDP280" s="314"/>
      <c r="CDQ280" s="314"/>
      <c r="CDR280" s="314"/>
      <c r="CDS280" s="314"/>
      <c r="CDT280" s="314"/>
      <c r="CDU280" s="314"/>
      <c r="CDV280" s="314"/>
      <c r="CDW280" s="314"/>
      <c r="CDX280" s="314"/>
      <c r="CDY280" s="314"/>
      <c r="CDZ280" s="314"/>
      <c r="CEA280" s="314"/>
      <c r="CEB280" s="314"/>
      <c r="CEC280" s="314"/>
      <c r="CED280" s="314"/>
      <c r="CEE280" s="314"/>
      <c r="CEF280" s="314"/>
      <c r="CEG280" s="314"/>
      <c r="CEH280" s="314"/>
      <c r="CEI280" s="314"/>
      <c r="CEJ280" s="314"/>
      <c r="CEK280" s="314"/>
      <c r="CEL280" s="314"/>
      <c r="CEM280" s="314"/>
      <c r="CEN280" s="314"/>
      <c r="CEO280" s="314"/>
      <c r="CEP280" s="314"/>
      <c r="CEQ280" s="314"/>
      <c r="CER280" s="314"/>
      <c r="CES280" s="314"/>
      <c r="CET280" s="314"/>
      <c r="CEU280" s="314"/>
      <c r="CEV280" s="314"/>
      <c r="CEW280" s="314"/>
      <c r="CEX280" s="314"/>
      <c r="CEY280" s="314"/>
      <c r="CEZ280" s="314"/>
      <c r="CFA280" s="314"/>
      <c r="CFB280" s="314"/>
      <c r="CFC280" s="314"/>
      <c r="CFD280" s="314"/>
      <c r="CFE280" s="314"/>
      <c r="CFF280" s="314"/>
      <c r="CFG280" s="314"/>
      <c r="CFH280" s="314"/>
      <c r="CFI280" s="314"/>
      <c r="CFJ280" s="314"/>
      <c r="CFK280" s="314"/>
      <c r="CFL280" s="314"/>
      <c r="CFM280" s="314"/>
      <c r="CFN280" s="314"/>
      <c r="CFO280" s="314"/>
      <c r="CFP280" s="314"/>
      <c r="CFQ280" s="314"/>
      <c r="CFR280" s="314"/>
      <c r="CFS280" s="314"/>
      <c r="CFT280" s="314"/>
      <c r="CFU280" s="314"/>
      <c r="CFV280" s="314"/>
      <c r="CFW280" s="314"/>
      <c r="CFX280" s="314"/>
      <c r="CFY280" s="314"/>
      <c r="CFZ280" s="314"/>
      <c r="CGA280" s="314"/>
      <c r="CGB280" s="314"/>
      <c r="CGC280" s="314"/>
      <c r="CGD280" s="314"/>
      <c r="CGE280" s="314"/>
      <c r="CGF280" s="314"/>
      <c r="CGG280" s="314"/>
      <c r="CGH280" s="314"/>
      <c r="CGI280" s="314"/>
      <c r="CGJ280" s="314"/>
      <c r="CGK280" s="314"/>
      <c r="CGL280" s="314"/>
      <c r="CGM280" s="314"/>
      <c r="CGN280" s="314"/>
      <c r="CGO280" s="314"/>
      <c r="CGP280" s="314"/>
      <c r="CGQ280" s="314"/>
      <c r="CGR280" s="314"/>
      <c r="CGS280" s="314"/>
      <c r="CGT280" s="314"/>
      <c r="CGU280" s="314"/>
      <c r="CGV280" s="314"/>
      <c r="CGW280" s="314"/>
      <c r="CGX280" s="314"/>
      <c r="CGY280" s="314"/>
      <c r="CGZ280" s="314"/>
      <c r="CHA280" s="314"/>
      <c r="CHB280" s="314"/>
      <c r="CHC280" s="314"/>
      <c r="CHD280" s="314"/>
      <c r="CHE280" s="314"/>
      <c r="CHF280" s="314"/>
      <c r="CHG280" s="314"/>
      <c r="CHH280" s="314"/>
      <c r="CHI280" s="314"/>
      <c r="CHJ280" s="314"/>
      <c r="CHK280" s="314"/>
      <c r="CHL280" s="314"/>
      <c r="CHM280" s="314"/>
      <c r="CHN280" s="314"/>
      <c r="CHO280" s="314"/>
      <c r="CHP280" s="314"/>
      <c r="CHQ280" s="314"/>
      <c r="CHR280" s="314"/>
      <c r="CHS280" s="314"/>
      <c r="CHT280" s="314"/>
      <c r="CHU280" s="314"/>
      <c r="CHV280" s="314"/>
      <c r="CHW280" s="314"/>
      <c r="CHX280" s="314"/>
      <c r="CHY280" s="314"/>
      <c r="CHZ280" s="314"/>
      <c r="CIA280" s="314"/>
      <c r="CIB280" s="314"/>
      <c r="CIC280" s="314"/>
      <c r="CID280" s="314"/>
      <c r="CIE280" s="314"/>
      <c r="CIF280" s="314"/>
      <c r="CIG280" s="314"/>
      <c r="CIH280" s="314"/>
      <c r="CII280" s="314"/>
      <c r="CIJ280" s="314"/>
      <c r="CIK280" s="314"/>
      <c r="CIL280" s="314"/>
      <c r="CIM280" s="314"/>
      <c r="CIN280" s="314"/>
      <c r="CIO280" s="314"/>
      <c r="CIP280" s="314"/>
      <c r="CIQ280" s="314"/>
      <c r="CIR280" s="314"/>
      <c r="CIS280" s="314"/>
      <c r="CIT280" s="314"/>
      <c r="CIU280" s="314"/>
      <c r="CIV280" s="314"/>
      <c r="CIW280" s="314"/>
      <c r="CIX280" s="314"/>
      <c r="CIY280" s="314"/>
      <c r="CIZ280" s="314"/>
      <c r="CJA280" s="314"/>
      <c r="CJB280" s="314"/>
      <c r="CJC280" s="314"/>
      <c r="CJD280" s="314"/>
      <c r="CJE280" s="314"/>
      <c r="CJF280" s="314"/>
      <c r="CJG280" s="314"/>
      <c r="CJH280" s="314"/>
      <c r="CJI280" s="314"/>
      <c r="CJJ280" s="314"/>
      <c r="CJK280" s="314"/>
      <c r="CJL280" s="314"/>
      <c r="CJM280" s="314"/>
      <c r="CJN280" s="314"/>
      <c r="CJO280" s="314"/>
      <c r="CJP280" s="314"/>
      <c r="CJQ280" s="314"/>
      <c r="CJR280" s="314"/>
      <c r="CJS280" s="314"/>
      <c r="CJT280" s="314"/>
      <c r="CJU280" s="314"/>
      <c r="CJV280" s="314"/>
      <c r="CJW280" s="314"/>
      <c r="CJX280" s="314"/>
      <c r="CJY280" s="314"/>
      <c r="CJZ280" s="314"/>
      <c r="CKA280" s="314"/>
      <c r="CKB280" s="314"/>
      <c r="CKC280" s="314"/>
      <c r="CKD280" s="314"/>
      <c r="CKE280" s="314"/>
      <c r="CKF280" s="314"/>
      <c r="CKG280" s="314"/>
      <c r="CKH280" s="314"/>
      <c r="CKI280" s="314"/>
      <c r="CKJ280" s="314"/>
      <c r="CKK280" s="314"/>
      <c r="CKL280" s="314"/>
      <c r="CKM280" s="314"/>
      <c r="CKN280" s="314"/>
      <c r="CKO280" s="314"/>
      <c r="CKP280" s="314"/>
      <c r="CKQ280" s="314"/>
      <c r="CKR280" s="314"/>
      <c r="CKS280" s="314"/>
      <c r="CKT280" s="314"/>
      <c r="CKU280" s="314"/>
      <c r="CKV280" s="314"/>
      <c r="CKW280" s="314"/>
      <c r="CKX280" s="314"/>
      <c r="CKY280" s="314"/>
      <c r="CKZ280" s="314"/>
      <c r="CLA280" s="314"/>
      <c r="CLB280" s="314"/>
      <c r="CLC280" s="314"/>
      <c r="CLD280" s="314"/>
      <c r="CLE280" s="314"/>
      <c r="CLF280" s="314"/>
      <c r="CLG280" s="314"/>
      <c r="CLH280" s="314"/>
      <c r="CLI280" s="314"/>
      <c r="CLJ280" s="314"/>
      <c r="CLK280" s="314"/>
      <c r="CLL280" s="314"/>
      <c r="CLM280" s="314"/>
      <c r="CLN280" s="314"/>
      <c r="CLO280" s="314"/>
      <c r="CLP280" s="314"/>
      <c r="CLQ280" s="314"/>
      <c r="CLR280" s="314"/>
      <c r="CLS280" s="314"/>
      <c r="CLT280" s="314"/>
      <c r="CLU280" s="314"/>
      <c r="CLV280" s="314"/>
      <c r="CLW280" s="314"/>
      <c r="CLX280" s="314"/>
      <c r="CLY280" s="314"/>
      <c r="CLZ280" s="314"/>
      <c r="CMA280" s="314"/>
      <c r="CMB280" s="314"/>
      <c r="CMC280" s="314"/>
      <c r="CMD280" s="314"/>
      <c r="CME280" s="314"/>
      <c r="CMF280" s="314"/>
      <c r="CMG280" s="314"/>
      <c r="CMH280" s="314"/>
      <c r="CMI280" s="314"/>
      <c r="CMJ280" s="314"/>
      <c r="CMK280" s="314"/>
      <c r="CML280" s="314"/>
      <c r="CMM280" s="314"/>
      <c r="CMN280" s="314"/>
      <c r="CMO280" s="314"/>
      <c r="CMP280" s="314"/>
      <c r="CMQ280" s="314"/>
      <c r="CMR280" s="314"/>
      <c r="CMS280" s="314"/>
      <c r="CMT280" s="314"/>
      <c r="CMU280" s="314"/>
      <c r="CMV280" s="314"/>
      <c r="CMW280" s="314"/>
      <c r="CMX280" s="314"/>
      <c r="CMY280" s="314"/>
      <c r="CMZ280" s="314"/>
      <c r="CNA280" s="314"/>
      <c r="CNB280" s="314"/>
      <c r="CNC280" s="314"/>
      <c r="CND280" s="314"/>
      <c r="CNE280" s="314"/>
      <c r="CNF280" s="314"/>
      <c r="CNG280" s="314"/>
      <c r="CNH280" s="314"/>
      <c r="CNI280" s="314"/>
      <c r="CNJ280" s="314"/>
      <c r="CNK280" s="314"/>
      <c r="CNL280" s="314"/>
      <c r="CNM280" s="314"/>
      <c r="CNN280" s="314"/>
      <c r="CNO280" s="314"/>
      <c r="CNP280" s="314"/>
      <c r="CNQ280" s="314"/>
      <c r="CNR280" s="314"/>
      <c r="CNS280" s="314"/>
      <c r="CNT280" s="314"/>
      <c r="CNU280" s="314"/>
      <c r="CNV280" s="314"/>
      <c r="CNW280" s="314"/>
      <c r="CNX280" s="314"/>
      <c r="CNY280" s="314"/>
      <c r="CNZ280" s="314"/>
      <c r="COA280" s="314"/>
      <c r="COB280" s="314"/>
      <c r="COC280" s="314"/>
      <c r="COD280" s="314"/>
      <c r="COE280" s="314"/>
      <c r="COF280" s="314"/>
      <c r="COG280" s="314"/>
      <c r="COH280" s="314"/>
      <c r="COI280" s="314"/>
      <c r="COJ280" s="314"/>
      <c r="COK280" s="314"/>
      <c r="COL280" s="314"/>
      <c r="COM280" s="314"/>
      <c r="CON280" s="314"/>
      <c r="COO280" s="314"/>
      <c r="COP280" s="314"/>
      <c r="COQ280" s="314"/>
      <c r="COR280" s="314"/>
      <c r="COS280" s="314"/>
      <c r="COT280" s="314"/>
      <c r="COU280" s="314"/>
      <c r="COV280" s="314"/>
      <c r="COW280" s="314"/>
      <c r="COX280" s="314"/>
      <c r="COY280" s="314"/>
      <c r="COZ280" s="314"/>
      <c r="CPA280" s="314"/>
      <c r="CPB280" s="314"/>
      <c r="CPC280" s="314"/>
      <c r="CPD280" s="314"/>
      <c r="CPE280" s="314"/>
      <c r="CPF280" s="314"/>
      <c r="CPG280" s="314"/>
      <c r="CPH280" s="314"/>
      <c r="CPI280" s="314"/>
      <c r="CPJ280" s="314"/>
      <c r="CPK280" s="314"/>
      <c r="CPL280" s="314"/>
      <c r="CPM280" s="314"/>
      <c r="CPN280" s="314"/>
      <c r="CPO280" s="314"/>
      <c r="CPP280" s="314"/>
      <c r="CPQ280" s="314"/>
      <c r="CPR280" s="314"/>
      <c r="CPS280" s="314"/>
      <c r="CPT280" s="314"/>
      <c r="CPU280" s="314"/>
      <c r="CPV280" s="314"/>
      <c r="CPW280" s="314"/>
      <c r="CPX280" s="314"/>
      <c r="CPY280" s="314"/>
      <c r="CPZ280" s="314"/>
      <c r="CQA280" s="314"/>
      <c r="CQB280" s="314"/>
      <c r="CQC280" s="314"/>
      <c r="CQD280" s="314"/>
      <c r="CQE280" s="314"/>
      <c r="CQF280" s="314"/>
      <c r="CQG280" s="314"/>
      <c r="CQH280" s="314"/>
      <c r="CQI280" s="314"/>
      <c r="CQJ280" s="314"/>
      <c r="CQK280" s="314"/>
      <c r="CQL280" s="314"/>
      <c r="CQM280" s="314"/>
      <c r="CQN280" s="314"/>
      <c r="CQO280" s="314"/>
      <c r="CQP280" s="314"/>
      <c r="CQQ280" s="314"/>
      <c r="CQR280" s="314"/>
      <c r="CQS280" s="314"/>
      <c r="CQT280" s="314"/>
      <c r="CQU280" s="314"/>
      <c r="CQV280" s="314"/>
      <c r="CQW280" s="314"/>
      <c r="CQX280" s="314"/>
      <c r="CQY280" s="314"/>
      <c r="CQZ280" s="314"/>
      <c r="CRA280" s="314"/>
      <c r="CRB280" s="314"/>
      <c r="CRC280" s="314"/>
      <c r="CRD280" s="314"/>
      <c r="CRE280" s="314"/>
      <c r="CRF280" s="314"/>
      <c r="CRG280" s="314"/>
      <c r="CRH280" s="314"/>
      <c r="CRI280" s="314"/>
      <c r="CRJ280" s="314"/>
      <c r="CRK280" s="314"/>
      <c r="CRL280" s="314"/>
      <c r="CRM280" s="314"/>
      <c r="CRN280" s="314"/>
      <c r="CRO280" s="314"/>
      <c r="CRP280" s="314"/>
      <c r="CRQ280" s="314"/>
      <c r="CRR280" s="314"/>
      <c r="CRS280" s="314"/>
      <c r="CRT280" s="314"/>
      <c r="CRU280" s="314"/>
      <c r="CRV280" s="314"/>
      <c r="CRW280" s="314"/>
      <c r="CRX280" s="314"/>
      <c r="CRY280" s="314"/>
      <c r="CRZ280" s="314"/>
      <c r="CSA280" s="314"/>
      <c r="CSB280" s="314"/>
      <c r="CSC280" s="314"/>
      <c r="CSD280" s="314"/>
      <c r="CSE280" s="314"/>
      <c r="CSF280" s="314"/>
      <c r="CSG280" s="314"/>
      <c r="CSH280" s="314"/>
      <c r="CSI280" s="314"/>
      <c r="CSJ280" s="314"/>
      <c r="CSK280" s="314"/>
      <c r="CSL280" s="314"/>
      <c r="CSM280" s="314"/>
      <c r="CSN280" s="314"/>
      <c r="CSO280" s="314"/>
      <c r="CSP280" s="314"/>
      <c r="CSQ280" s="314"/>
      <c r="CSR280" s="314"/>
      <c r="CSS280" s="314"/>
      <c r="CST280" s="314"/>
      <c r="CSU280" s="314"/>
      <c r="CSV280" s="314"/>
      <c r="CSW280" s="314"/>
      <c r="CSX280" s="314"/>
      <c r="CSY280" s="314"/>
      <c r="CSZ280" s="314"/>
      <c r="CTA280" s="314"/>
      <c r="CTB280" s="314"/>
      <c r="CTC280" s="314"/>
      <c r="CTD280" s="314"/>
      <c r="CTE280" s="314"/>
      <c r="CTF280" s="314"/>
      <c r="CTG280" s="314"/>
      <c r="CTH280" s="314"/>
      <c r="CTI280" s="314"/>
      <c r="CTJ280" s="314"/>
      <c r="CTK280" s="314"/>
      <c r="CTL280" s="314"/>
      <c r="CTM280" s="314"/>
      <c r="CTN280" s="314"/>
      <c r="CTO280" s="314"/>
      <c r="CTP280" s="314"/>
      <c r="CTQ280" s="314"/>
      <c r="CTR280" s="314"/>
      <c r="CTS280" s="314"/>
      <c r="CTT280" s="314"/>
      <c r="CTU280" s="314"/>
      <c r="CTV280" s="314"/>
      <c r="CTW280" s="314"/>
      <c r="CTX280" s="314"/>
      <c r="CTY280" s="314"/>
      <c r="CTZ280" s="314"/>
      <c r="CUA280" s="314"/>
      <c r="CUB280" s="314"/>
      <c r="CUC280" s="314"/>
      <c r="CUD280" s="314"/>
      <c r="CUE280" s="314"/>
      <c r="CUF280" s="314"/>
      <c r="CUG280" s="314"/>
      <c r="CUH280" s="314"/>
      <c r="CUI280" s="314"/>
      <c r="CUJ280" s="314"/>
      <c r="CUK280" s="314"/>
      <c r="CUL280" s="314"/>
      <c r="CUM280" s="314"/>
      <c r="CUN280" s="314"/>
      <c r="CUO280" s="314"/>
      <c r="CUP280" s="314"/>
      <c r="CUQ280" s="314"/>
      <c r="CUR280" s="314"/>
      <c r="CUS280" s="314"/>
      <c r="CUT280" s="314"/>
      <c r="CUU280" s="314"/>
      <c r="CUV280" s="314"/>
      <c r="CUW280" s="314"/>
      <c r="CUX280" s="314"/>
      <c r="CUY280" s="314"/>
      <c r="CUZ280" s="314"/>
      <c r="CVA280" s="314"/>
      <c r="CVB280" s="314"/>
      <c r="CVC280" s="314"/>
      <c r="CVD280" s="314"/>
      <c r="CVE280" s="314"/>
      <c r="CVF280" s="314"/>
      <c r="CVG280" s="314"/>
      <c r="CVH280" s="314"/>
      <c r="CVI280" s="314"/>
      <c r="CVJ280" s="314"/>
      <c r="CVK280" s="314"/>
      <c r="CVL280" s="314"/>
      <c r="CVM280" s="314"/>
      <c r="CVN280" s="314"/>
      <c r="CVO280" s="314"/>
      <c r="CVP280" s="314"/>
      <c r="CVQ280" s="314"/>
      <c r="CVR280" s="314"/>
      <c r="CVS280" s="314"/>
      <c r="CVT280" s="314"/>
      <c r="CVU280" s="314"/>
      <c r="CVV280" s="314"/>
      <c r="CVW280" s="314"/>
      <c r="CVX280" s="314"/>
      <c r="CVY280" s="314"/>
      <c r="CVZ280" s="314"/>
      <c r="CWA280" s="314"/>
      <c r="CWB280" s="314"/>
      <c r="CWC280" s="314"/>
      <c r="CWD280" s="314"/>
      <c r="CWE280" s="314"/>
      <c r="CWF280" s="314"/>
      <c r="CWG280" s="314"/>
      <c r="CWH280" s="314"/>
      <c r="CWI280" s="314"/>
      <c r="CWJ280" s="314"/>
      <c r="CWK280" s="314"/>
      <c r="CWL280" s="314"/>
      <c r="CWM280" s="314"/>
      <c r="CWN280" s="314"/>
      <c r="CWO280" s="314"/>
      <c r="CWP280" s="314"/>
      <c r="CWQ280" s="314"/>
      <c r="CWR280" s="314"/>
      <c r="CWS280" s="314"/>
      <c r="CWT280" s="314"/>
      <c r="CWU280" s="314"/>
      <c r="CWV280" s="314"/>
      <c r="CWW280" s="314"/>
      <c r="CWX280" s="314"/>
      <c r="CWY280" s="314"/>
      <c r="CWZ280" s="314"/>
      <c r="CXA280" s="314"/>
      <c r="CXB280" s="314"/>
      <c r="CXC280" s="314"/>
      <c r="CXD280" s="314"/>
      <c r="CXE280" s="314"/>
      <c r="CXF280" s="314"/>
      <c r="CXG280" s="314"/>
      <c r="CXH280" s="314"/>
      <c r="CXI280" s="314"/>
      <c r="CXJ280" s="314"/>
      <c r="CXK280" s="314"/>
      <c r="CXL280" s="314"/>
      <c r="CXM280" s="314"/>
      <c r="CXN280" s="314"/>
      <c r="CXO280" s="314"/>
      <c r="CXP280" s="314"/>
      <c r="CXQ280" s="314"/>
      <c r="CXR280" s="314"/>
      <c r="CXS280" s="314"/>
      <c r="CXT280" s="314"/>
      <c r="CXU280" s="314"/>
      <c r="CXV280" s="314"/>
      <c r="CXW280" s="314"/>
      <c r="CXX280" s="314"/>
      <c r="CXY280" s="314"/>
      <c r="CXZ280" s="314"/>
      <c r="CYA280" s="314"/>
      <c r="CYB280" s="314"/>
      <c r="CYC280" s="314"/>
      <c r="CYD280" s="314"/>
      <c r="CYE280" s="314"/>
      <c r="CYF280" s="314"/>
      <c r="CYG280" s="314"/>
      <c r="CYH280" s="314"/>
      <c r="CYI280" s="314"/>
      <c r="CYJ280" s="314"/>
      <c r="CYK280" s="314"/>
      <c r="CYL280" s="314"/>
      <c r="CYM280" s="314"/>
      <c r="CYN280" s="314"/>
      <c r="CYO280" s="314"/>
      <c r="CYP280" s="314"/>
      <c r="CYQ280" s="314"/>
      <c r="CYR280" s="314"/>
      <c r="CYS280" s="314"/>
      <c r="CYT280" s="314"/>
      <c r="CYU280" s="314"/>
      <c r="CYV280" s="314"/>
      <c r="CYW280" s="314"/>
      <c r="CYX280" s="314"/>
      <c r="CYY280" s="314"/>
      <c r="CYZ280" s="314"/>
      <c r="CZA280" s="314"/>
      <c r="CZB280" s="314"/>
      <c r="CZC280" s="314"/>
      <c r="CZD280" s="314"/>
      <c r="CZE280" s="314"/>
      <c r="CZF280" s="314"/>
      <c r="CZG280" s="314"/>
      <c r="CZH280" s="314"/>
      <c r="CZI280" s="314"/>
      <c r="CZJ280" s="314"/>
      <c r="CZK280" s="314"/>
      <c r="CZL280" s="314"/>
      <c r="CZM280" s="314"/>
      <c r="CZN280" s="314"/>
      <c r="CZO280" s="314"/>
      <c r="CZP280" s="314"/>
      <c r="CZQ280" s="314"/>
      <c r="CZR280" s="314"/>
      <c r="CZS280" s="314"/>
      <c r="CZT280" s="314"/>
      <c r="CZU280" s="314"/>
      <c r="CZV280" s="314"/>
      <c r="CZW280" s="314"/>
      <c r="CZX280" s="314"/>
      <c r="CZY280" s="314"/>
      <c r="CZZ280" s="314"/>
      <c r="DAA280" s="314"/>
      <c r="DAB280" s="314"/>
      <c r="DAC280" s="314"/>
      <c r="DAD280" s="314"/>
      <c r="DAE280" s="314"/>
      <c r="DAF280" s="314"/>
      <c r="DAG280" s="314"/>
      <c r="DAH280" s="314"/>
      <c r="DAI280" s="314"/>
      <c r="DAJ280" s="314"/>
      <c r="DAK280" s="314"/>
      <c r="DAL280" s="314"/>
      <c r="DAM280" s="314"/>
      <c r="DAN280" s="314"/>
      <c r="DAO280" s="314"/>
      <c r="DAP280" s="314"/>
      <c r="DAQ280" s="314"/>
      <c r="DAR280" s="314"/>
      <c r="DAS280" s="314"/>
      <c r="DAT280" s="314"/>
      <c r="DAU280" s="314"/>
      <c r="DAV280" s="314"/>
      <c r="DAW280" s="314"/>
      <c r="DAX280" s="314"/>
      <c r="DAY280" s="314"/>
      <c r="DAZ280" s="314"/>
      <c r="DBA280" s="314"/>
      <c r="DBB280" s="314"/>
      <c r="DBC280" s="314"/>
      <c r="DBD280" s="314"/>
      <c r="DBE280" s="314"/>
      <c r="DBF280" s="314"/>
      <c r="DBG280" s="314"/>
      <c r="DBH280" s="314"/>
      <c r="DBI280" s="314"/>
      <c r="DBJ280" s="314"/>
      <c r="DBK280" s="314"/>
      <c r="DBL280" s="314"/>
      <c r="DBM280" s="314"/>
      <c r="DBN280" s="314"/>
      <c r="DBO280" s="314"/>
      <c r="DBP280" s="314"/>
      <c r="DBQ280" s="314"/>
      <c r="DBR280" s="314"/>
      <c r="DBS280" s="314"/>
      <c r="DBT280" s="314"/>
      <c r="DBU280" s="314"/>
      <c r="DBV280" s="314"/>
      <c r="DBW280" s="314"/>
      <c r="DBX280" s="314"/>
      <c r="DBY280" s="314"/>
      <c r="DBZ280" s="314"/>
      <c r="DCA280" s="314"/>
      <c r="DCB280" s="314"/>
      <c r="DCC280" s="314"/>
      <c r="DCD280" s="314"/>
      <c r="DCE280" s="314"/>
      <c r="DCF280" s="314"/>
      <c r="DCG280" s="314"/>
      <c r="DCH280" s="314"/>
      <c r="DCI280" s="314"/>
      <c r="DCJ280" s="314"/>
      <c r="DCK280" s="314"/>
      <c r="DCL280" s="314"/>
      <c r="DCM280" s="314"/>
      <c r="DCN280" s="314"/>
      <c r="DCO280" s="314"/>
      <c r="DCP280" s="314"/>
      <c r="DCQ280" s="314"/>
      <c r="DCR280" s="314"/>
      <c r="DCS280" s="314"/>
      <c r="DCT280" s="314"/>
      <c r="DCU280" s="314"/>
      <c r="DCV280" s="314"/>
      <c r="DCW280" s="314"/>
      <c r="DCX280" s="314"/>
      <c r="DCY280" s="314"/>
      <c r="DCZ280" s="314"/>
      <c r="DDA280" s="314"/>
      <c r="DDB280" s="314"/>
      <c r="DDC280" s="314"/>
      <c r="DDD280" s="314"/>
      <c r="DDE280" s="314"/>
      <c r="DDF280" s="314"/>
      <c r="DDG280" s="314"/>
      <c r="DDH280" s="314"/>
      <c r="DDI280" s="314"/>
      <c r="DDJ280" s="314"/>
      <c r="DDK280" s="314"/>
      <c r="DDL280" s="314"/>
      <c r="DDM280" s="314"/>
      <c r="DDN280" s="314"/>
      <c r="DDO280" s="314"/>
      <c r="DDP280" s="314"/>
      <c r="DDQ280" s="314"/>
      <c r="DDR280" s="314"/>
      <c r="DDS280" s="314"/>
      <c r="DDT280" s="314"/>
      <c r="DDU280" s="314"/>
      <c r="DDV280" s="314"/>
      <c r="DDW280" s="314"/>
      <c r="DDX280" s="314"/>
      <c r="DDY280" s="314"/>
      <c r="DDZ280" s="314"/>
      <c r="DEA280" s="314"/>
      <c r="DEB280" s="314"/>
      <c r="DEC280" s="314"/>
      <c r="DED280" s="314"/>
      <c r="DEE280" s="314"/>
      <c r="DEF280" s="314"/>
      <c r="DEG280" s="314"/>
      <c r="DEH280" s="314"/>
      <c r="DEI280" s="314"/>
      <c r="DEJ280" s="314"/>
      <c r="DEK280" s="314"/>
      <c r="DEL280" s="314"/>
      <c r="DEM280" s="314"/>
      <c r="DEN280" s="314"/>
      <c r="DEO280" s="314"/>
      <c r="DEP280" s="314"/>
      <c r="DEQ280" s="314"/>
      <c r="DER280" s="314"/>
      <c r="DES280" s="314"/>
      <c r="DET280" s="314"/>
      <c r="DEU280" s="314"/>
      <c r="DEV280" s="314"/>
      <c r="DEW280" s="314"/>
      <c r="DEX280" s="314"/>
      <c r="DEY280" s="314"/>
      <c r="DEZ280" s="314"/>
      <c r="DFA280" s="314"/>
      <c r="DFB280" s="314"/>
      <c r="DFC280" s="314"/>
      <c r="DFD280" s="314"/>
      <c r="DFE280" s="314"/>
      <c r="DFF280" s="314"/>
      <c r="DFG280" s="314"/>
      <c r="DFH280" s="314"/>
      <c r="DFI280" s="314"/>
      <c r="DFJ280" s="314"/>
      <c r="DFK280" s="314"/>
      <c r="DFL280" s="314"/>
      <c r="DFM280" s="314"/>
      <c r="DFN280" s="314"/>
      <c r="DFO280" s="314"/>
      <c r="DFP280" s="314"/>
      <c r="DFQ280" s="314"/>
      <c r="DFR280" s="314"/>
      <c r="DFS280" s="314"/>
      <c r="DFT280" s="314"/>
      <c r="DFU280" s="314"/>
      <c r="DFV280" s="314"/>
      <c r="DFW280" s="314"/>
      <c r="DFX280" s="314"/>
      <c r="DFY280" s="314"/>
      <c r="DFZ280" s="314"/>
      <c r="DGA280" s="314"/>
      <c r="DGB280" s="314"/>
      <c r="DGC280" s="314"/>
      <c r="DGD280" s="314"/>
      <c r="DGE280" s="314"/>
      <c r="DGF280" s="314"/>
      <c r="DGG280" s="314"/>
      <c r="DGH280" s="314"/>
      <c r="DGI280" s="314"/>
      <c r="DGJ280" s="314"/>
      <c r="DGK280" s="314"/>
      <c r="DGL280" s="314"/>
      <c r="DGM280" s="314"/>
      <c r="DGN280" s="314"/>
      <c r="DGO280" s="314"/>
      <c r="DGP280" s="314"/>
      <c r="DGQ280" s="314"/>
      <c r="DGR280" s="314"/>
      <c r="DGS280" s="314"/>
      <c r="DGT280" s="314"/>
      <c r="DGU280" s="314"/>
      <c r="DGV280" s="314"/>
      <c r="DGW280" s="314"/>
      <c r="DGX280" s="314"/>
      <c r="DGY280" s="314"/>
      <c r="DGZ280" s="314"/>
      <c r="DHA280" s="314"/>
      <c r="DHB280" s="314"/>
      <c r="DHC280" s="314"/>
      <c r="DHD280" s="314"/>
      <c r="DHE280" s="314"/>
      <c r="DHF280" s="314"/>
      <c r="DHG280" s="314"/>
      <c r="DHH280" s="314"/>
      <c r="DHI280" s="314"/>
      <c r="DHJ280" s="314"/>
      <c r="DHK280" s="314"/>
      <c r="DHL280" s="314"/>
      <c r="DHM280" s="314"/>
      <c r="DHN280" s="314"/>
      <c r="DHO280" s="314"/>
      <c r="DHP280" s="314"/>
      <c r="DHQ280" s="314"/>
      <c r="DHR280" s="314"/>
      <c r="DHS280" s="314"/>
      <c r="DHT280" s="314"/>
      <c r="DHU280" s="314"/>
      <c r="DHV280" s="314"/>
      <c r="DHW280" s="314"/>
      <c r="DHX280" s="314"/>
      <c r="DHY280" s="314"/>
      <c r="DHZ280" s="314"/>
      <c r="DIA280" s="314"/>
      <c r="DIB280" s="314"/>
      <c r="DIC280" s="314"/>
      <c r="DID280" s="314"/>
      <c r="DIE280" s="314"/>
      <c r="DIF280" s="314"/>
      <c r="DIG280" s="314"/>
      <c r="DIH280" s="314"/>
      <c r="DII280" s="314"/>
      <c r="DIJ280" s="314"/>
      <c r="DIK280" s="314"/>
      <c r="DIL280" s="314"/>
      <c r="DIM280" s="314"/>
      <c r="DIN280" s="314"/>
      <c r="DIO280" s="314"/>
      <c r="DIP280" s="314"/>
      <c r="DIQ280" s="314"/>
      <c r="DIR280" s="314"/>
      <c r="DIS280" s="314"/>
      <c r="DIT280" s="314"/>
      <c r="DIU280" s="314"/>
      <c r="DIV280" s="314"/>
      <c r="DIW280" s="314"/>
      <c r="DIX280" s="314"/>
      <c r="DIY280" s="314"/>
      <c r="DIZ280" s="314"/>
      <c r="DJA280" s="314"/>
      <c r="DJB280" s="314"/>
      <c r="DJC280" s="314"/>
      <c r="DJD280" s="314"/>
      <c r="DJE280" s="314"/>
      <c r="DJF280" s="314"/>
      <c r="DJG280" s="314"/>
      <c r="DJH280" s="314"/>
      <c r="DJI280" s="314"/>
      <c r="DJJ280" s="314"/>
      <c r="DJK280" s="314"/>
      <c r="DJL280" s="314"/>
      <c r="DJM280" s="314"/>
      <c r="DJN280" s="314"/>
      <c r="DJO280" s="314"/>
      <c r="DJP280" s="314"/>
      <c r="DJQ280" s="314"/>
      <c r="DJR280" s="314"/>
      <c r="DJS280" s="314"/>
      <c r="DJT280" s="314"/>
      <c r="DJU280" s="314"/>
      <c r="DJV280" s="314"/>
      <c r="DJW280" s="314"/>
      <c r="DJX280" s="314"/>
      <c r="DJY280" s="314"/>
      <c r="DJZ280" s="314"/>
      <c r="DKA280" s="314"/>
      <c r="DKB280" s="314"/>
      <c r="DKC280" s="314"/>
      <c r="DKD280" s="314"/>
      <c r="DKE280" s="314"/>
      <c r="DKF280" s="314"/>
      <c r="DKG280" s="314"/>
      <c r="DKH280" s="314"/>
      <c r="DKI280" s="314"/>
      <c r="DKJ280" s="314"/>
      <c r="DKK280" s="314"/>
      <c r="DKL280" s="314"/>
      <c r="DKM280" s="314"/>
      <c r="DKN280" s="314"/>
      <c r="DKO280" s="314"/>
      <c r="DKP280" s="314"/>
      <c r="DKQ280" s="314"/>
      <c r="DKR280" s="314"/>
      <c r="DKS280" s="314"/>
      <c r="DKT280" s="314"/>
      <c r="DKU280" s="314"/>
      <c r="DKV280" s="314"/>
      <c r="DKW280" s="314"/>
      <c r="DKX280" s="314"/>
      <c r="DKY280" s="314"/>
      <c r="DKZ280" s="314"/>
      <c r="DLA280" s="314"/>
      <c r="DLB280" s="314"/>
      <c r="DLC280" s="314"/>
      <c r="DLD280" s="314"/>
      <c r="DLE280" s="314"/>
      <c r="DLF280" s="314"/>
      <c r="DLG280" s="314"/>
      <c r="DLH280" s="314"/>
      <c r="DLI280" s="314"/>
      <c r="DLJ280" s="314"/>
      <c r="DLK280" s="314"/>
      <c r="DLL280" s="314"/>
      <c r="DLM280" s="314"/>
      <c r="DLN280" s="314"/>
      <c r="DLO280" s="314"/>
      <c r="DLP280" s="314"/>
      <c r="DLQ280" s="314"/>
      <c r="DLR280" s="314"/>
      <c r="DLS280" s="314"/>
      <c r="DLT280" s="314"/>
      <c r="DLU280" s="314"/>
      <c r="DLV280" s="314"/>
      <c r="DLW280" s="314"/>
      <c r="DLX280" s="314"/>
      <c r="DLY280" s="314"/>
      <c r="DLZ280" s="314"/>
      <c r="DMA280" s="314"/>
      <c r="DMB280" s="314"/>
      <c r="DMC280" s="314"/>
      <c r="DMD280" s="314"/>
      <c r="DME280" s="314"/>
      <c r="DMF280" s="314"/>
      <c r="DMG280" s="314"/>
      <c r="DMH280" s="314"/>
      <c r="DMI280" s="314"/>
      <c r="DMJ280" s="314"/>
      <c r="DMK280" s="314"/>
      <c r="DML280" s="314"/>
      <c r="DMM280" s="314"/>
      <c r="DMN280" s="314"/>
      <c r="DMO280" s="314"/>
      <c r="DMP280" s="314"/>
      <c r="DMQ280" s="314"/>
      <c r="DMR280" s="314"/>
      <c r="DMS280" s="314"/>
      <c r="DMT280" s="314"/>
      <c r="DMU280" s="314"/>
      <c r="DMV280" s="314"/>
      <c r="DMW280" s="314"/>
      <c r="DMX280" s="314"/>
      <c r="DMY280" s="314"/>
      <c r="DMZ280" s="314"/>
      <c r="DNA280" s="314"/>
      <c r="DNB280" s="314"/>
      <c r="DNC280" s="314"/>
      <c r="DND280" s="314"/>
      <c r="DNE280" s="314"/>
      <c r="DNF280" s="314"/>
      <c r="DNG280" s="314"/>
      <c r="DNH280" s="314"/>
      <c r="DNI280" s="314"/>
      <c r="DNJ280" s="314"/>
      <c r="DNK280" s="314"/>
      <c r="DNL280" s="314"/>
      <c r="DNM280" s="314"/>
      <c r="DNN280" s="314"/>
      <c r="DNO280" s="314"/>
      <c r="DNP280" s="314"/>
      <c r="DNQ280" s="314"/>
      <c r="DNR280" s="314"/>
      <c r="DNS280" s="314"/>
      <c r="DNT280" s="314"/>
      <c r="DNU280" s="314"/>
      <c r="DNV280" s="314"/>
      <c r="DNW280" s="314"/>
      <c r="DNX280" s="314"/>
      <c r="DNY280" s="314"/>
      <c r="DNZ280" s="314"/>
      <c r="DOA280" s="314"/>
      <c r="DOB280" s="314"/>
      <c r="DOC280" s="314"/>
      <c r="DOD280" s="314"/>
      <c r="DOE280" s="314"/>
      <c r="DOF280" s="314"/>
      <c r="DOG280" s="314"/>
      <c r="DOH280" s="314"/>
      <c r="DOI280" s="314"/>
      <c r="DOJ280" s="314"/>
      <c r="DOK280" s="314"/>
      <c r="DOL280" s="314"/>
      <c r="DOM280" s="314"/>
      <c r="DON280" s="314"/>
      <c r="DOO280" s="314"/>
      <c r="DOP280" s="314"/>
      <c r="DOQ280" s="314"/>
      <c r="DOR280" s="314"/>
      <c r="DOS280" s="314"/>
      <c r="DOT280" s="314"/>
      <c r="DOU280" s="314"/>
      <c r="DOV280" s="314"/>
      <c r="DOW280" s="314"/>
      <c r="DOX280" s="314"/>
      <c r="DOY280" s="314"/>
      <c r="DOZ280" s="314"/>
      <c r="DPA280" s="314"/>
      <c r="DPB280" s="314"/>
      <c r="DPC280" s="314"/>
      <c r="DPD280" s="314"/>
      <c r="DPE280" s="314"/>
      <c r="DPF280" s="314"/>
      <c r="DPG280" s="314"/>
      <c r="DPH280" s="314"/>
      <c r="DPI280" s="314"/>
      <c r="DPJ280" s="314"/>
      <c r="DPK280" s="314"/>
      <c r="DPL280" s="314"/>
      <c r="DPM280" s="314"/>
      <c r="DPN280" s="314"/>
      <c r="DPO280" s="314"/>
      <c r="DPP280" s="314"/>
      <c r="DPQ280" s="314"/>
      <c r="DPR280" s="314"/>
      <c r="DPS280" s="314"/>
      <c r="DPT280" s="314"/>
      <c r="DPU280" s="314"/>
      <c r="DPV280" s="314"/>
      <c r="DPW280" s="314"/>
      <c r="DPX280" s="314"/>
      <c r="DPY280" s="314"/>
      <c r="DPZ280" s="314"/>
      <c r="DQA280" s="314"/>
      <c r="DQB280" s="314"/>
      <c r="DQC280" s="314"/>
      <c r="DQD280" s="314"/>
      <c r="DQE280" s="314"/>
      <c r="DQF280" s="314"/>
      <c r="DQG280" s="314"/>
      <c r="DQH280" s="314"/>
      <c r="DQI280" s="314"/>
      <c r="DQJ280" s="314"/>
      <c r="DQK280" s="314"/>
      <c r="DQL280" s="314"/>
      <c r="DQM280" s="314"/>
      <c r="DQN280" s="314"/>
      <c r="DQO280" s="314"/>
      <c r="DQP280" s="314"/>
      <c r="DQQ280" s="314"/>
      <c r="DQR280" s="314"/>
      <c r="DQS280" s="314"/>
      <c r="DQT280" s="314"/>
      <c r="DQU280" s="314"/>
      <c r="DQV280" s="314"/>
      <c r="DQW280" s="314"/>
      <c r="DQX280" s="314"/>
      <c r="DQY280" s="314"/>
      <c r="DQZ280" s="314"/>
      <c r="DRA280" s="314"/>
      <c r="DRB280" s="314"/>
      <c r="DRC280" s="314"/>
      <c r="DRD280" s="314"/>
      <c r="DRE280" s="314"/>
      <c r="DRF280" s="314"/>
      <c r="DRG280" s="314"/>
      <c r="DRH280" s="314"/>
      <c r="DRI280" s="314"/>
      <c r="DRJ280" s="314"/>
      <c r="DRK280" s="314"/>
      <c r="DRL280" s="314"/>
      <c r="DRM280" s="314"/>
      <c r="DRN280" s="314"/>
      <c r="DRO280" s="314"/>
      <c r="DRP280" s="314"/>
      <c r="DRQ280" s="314"/>
      <c r="DRR280" s="314"/>
      <c r="DRS280" s="314"/>
      <c r="DRT280" s="314"/>
      <c r="DRU280" s="314"/>
      <c r="DRV280" s="314"/>
      <c r="DRW280" s="314"/>
      <c r="DRX280" s="314"/>
      <c r="DRY280" s="314"/>
      <c r="DRZ280" s="314"/>
      <c r="DSA280" s="314"/>
      <c r="DSB280" s="314"/>
      <c r="DSC280" s="314"/>
      <c r="DSD280" s="314"/>
      <c r="DSE280" s="314"/>
      <c r="DSF280" s="314"/>
      <c r="DSG280" s="314"/>
      <c r="DSH280" s="314"/>
      <c r="DSI280" s="314"/>
      <c r="DSJ280" s="314"/>
      <c r="DSK280" s="314"/>
      <c r="DSL280" s="314"/>
      <c r="DSM280" s="314"/>
      <c r="DSN280" s="314"/>
      <c r="DSO280" s="314"/>
      <c r="DSP280" s="314"/>
      <c r="DSQ280" s="314"/>
      <c r="DSR280" s="314"/>
      <c r="DSS280" s="314"/>
      <c r="DST280" s="314"/>
      <c r="DSU280" s="314"/>
      <c r="DSV280" s="314"/>
      <c r="DSW280" s="314"/>
      <c r="DSX280" s="314"/>
      <c r="DSY280" s="314"/>
      <c r="DSZ280" s="314"/>
      <c r="DTA280" s="314"/>
      <c r="DTB280" s="314"/>
      <c r="DTC280" s="314"/>
      <c r="DTD280" s="314"/>
      <c r="DTE280" s="314"/>
      <c r="DTF280" s="314"/>
      <c r="DTG280" s="314"/>
      <c r="DTH280" s="314"/>
      <c r="DTI280" s="314"/>
      <c r="DTJ280" s="314"/>
      <c r="DTK280" s="314"/>
      <c r="DTL280" s="314"/>
      <c r="DTM280" s="314"/>
      <c r="DTN280" s="314"/>
      <c r="DTO280" s="314"/>
      <c r="DTP280" s="314"/>
      <c r="DTQ280" s="314"/>
      <c r="DTR280" s="314"/>
      <c r="DTS280" s="314"/>
      <c r="DTT280" s="314"/>
      <c r="DTU280" s="314"/>
      <c r="DTV280" s="314"/>
      <c r="DTW280" s="314"/>
      <c r="DTX280" s="314"/>
      <c r="DTY280" s="314"/>
      <c r="DTZ280" s="314"/>
      <c r="DUA280" s="314"/>
      <c r="DUB280" s="314"/>
      <c r="DUC280" s="314"/>
      <c r="DUD280" s="314"/>
      <c r="DUE280" s="314"/>
      <c r="DUF280" s="314"/>
      <c r="DUG280" s="314"/>
      <c r="DUH280" s="314"/>
      <c r="DUI280" s="314"/>
      <c r="DUJ280" s="314"/>
      <c r="DUK280" s="314"/>
      <c r="DUL280" s="314"/>
      <c r="DUM280" s="314"/>
      <c r="DUN280" s="314"/>
      <c r="DUO280" s="314"/>
      <c r="DUP280" s="314"/>
      <c r="DUQ280" s="314"/>
      <c r="DUR280" s="314"/>
      <c r="DUS280" s="314"/>
      <c r="DUT280" s="314"/>
      <c r="DUU280" s="314"/>
      <c r="DUV280" s="314"/>
      <c r="DUW280" s="314"/>
      <c r="DUX280" s="314"/>
      <c r="DUY280" s="314"/>
      <c r="DUZ280" s="314"/>
      <c r="DVA280" s="314"/>
      <c r="DVB280" s="314"/>
      <c r="DVC280" s="314"/>
      <c r="DVD280" s="314"/>
      <c r="DVE280" s="314"/>
      <c r="DVF280" s="314"/>
      <c r="DVG280" s="314"/>
      <c r="DVH280" s="314"/>
      <c r="DVI280" s="314"/>
      <c r="DVJ280" s="314"/>
      <c r="DVK280" s="314"/>
      <c r="DVL280" s="314"/>
      <c r="DVM280" s="314"/>
      <c r="DVN280" s="314"/>
      <c r="DVO280" s="314"/>
      <c r="DVP280" s="314"/>
      <c r="DVQ280" s="314"/>
      <c r="DVR280" s="314"/>
      <c r="DVS280" s="314"/>
      <c r="DVT280" s="314"/>
      <c r="DVU280" s="314"/>
      <c r="DVV280" s="314"/>
      <c r="DVW280" s="314"/>
      <c r="DVX280" s="314"/>
      <c r="DVY280" s="314"/>
      <c r="DVZ280" s="314"/>
      <c r="DWA280" s="314"/>
      <c r="DWB280" s="314"/>
      <c r="DWC280" s="314"/>
      <c r="DWD280" s="314"/>
      <c r="DWE280" s="314"/>
      <c r="DWF280" s="314"/>
      <c r="DWG280" s="314"/>
      <c r="DWH280" s="314"/>
      <c r="DWI280" s="314"/>
      <c r="DWJ280" s="314"/>
      <c r="DWK280" s="314"/>
      <c r="DWL280" s="314"/>
      <c r="DWM280" s="314"/>
      <c r="DWN280" s="314"/>
      <c r="DWO280" s="314"/>
      <c r="DWP280" s="314"/>
      <c r="DWQ280" s="314"/>
      <c r="DWR280" s="314"/>
      <c r="DWS280" s="314"/>
      <c r="DWT280" s="314"/>
      <c r="DWU280" s="314"/>
      <c r="DWV280" s="314"/>
      <c r="DWW280" s="314"/>
      <c r="DWX280" s="314"/>
      <c r="DWY280" s="314"/>
      <c r="DWZ280" s="314"/>
      <c r="DXA280" s="314"/>
      <c r="DXB280" s="314"/>
      <c r="DXC280" s="314"/>
      <c r="DXD280" s="314"/>
      <c r="DXE280" s="314"/>
      <c r="DXF280" s="314"/>
      <c r="DXG280" s="314"/>
      <c r="DXH280" s="314"/>
      <c r="DXI280" s="314"/>
      <c r="DXJ280" s="314"/>
      <c r="DXK280" s="314"/>
      <c r="DXL280" s="314"/>
      <c r="DXM280" s="314"/>
      <c r="DXN280" s="314"/>
      <c r="DXO280" s="314"/>
      <c r="DXP280" s="314"/>
      <c r="DXQ280" s="314"/>
      <c r="DXR280" s="314"/>
      <c r="DXS280" s="314"/>
      <c r="DXT280" s="314"/>
      <c r="DXU280" s="314"/>
      <c r="DXV280" s="314"/>
      <c r="DXW280" s="314"/>
      <c r="DXX280" s="314"/>
      <c r="DXY280" s="314"/>
      <c r="DXZ280" s="314"/>
      <c r="DYA280" s="314"/>
      <c r="DYB280" s="314"/>
      <c r="DYC280" s="314"/>
      <c r="DYD280" s="314"/>
      <c r="DYE280" s="314"/>
      <c r="DYF280" s="314"/>
      <c r="DYG280" s="314"/>
      <c r="DYH280" s="314"/>
      <c r="DYI280" s="314"/>
      <c r="DYJ280" s="314"/>
      <c r="DYK280" s="314"/>
      <c r="DYL280" s="314"/>
      <c r="DYM280" s="314"/>
      <c r="DYN280" s="314"/>
      <c r="DYO280" s="314"/>
      <c r="DYP280" s="314"/>
      <c r="DYQ280" s="314"/>
      <c r="DYR280" s="314"/>
      <c r="DYS280" s="314"/>
      <c r="DYT280" s="314"/>
      <c r="DYU280" s="314"/>
      <c r="DYV280" s="314"/>
      <c r="DYW280" s="314"/>
      <c r="DYX280" s="314"/>
      <c r="DYY280" s="314"/>
      <c r="DYZ280" s="314"/>
      <c r="DZA280" s="314"/>
      <c r="DZB280" s="314"/>
      <c r="DZC280" s="314"/>
      <c r="DZD280" s="314"/>
      <c r="DZE280" s="314"/>
      <c r="DZF280" s="314"/>
      <c r="DZG280" s="314"/>
      <c r="DZH280" s="314"/>
      <c r="DZI280" s="314"/>
      <c r="DZJ280" s="314"/>
      <c r="DZK280" s="314"/>
      <c r="DZL280" s="314"/>
      <c r="DZM280" s="314"/>
      <c r="DZN280" s="314"/>
      <c r="DZO280" s="314"/>
      <c r="DZP280" s="314"/>
      <c r="DZQ280" s="314"/>
      <c r="DZR280" s="314"/>
      <c r="DZS280" s="314"/>
      <c r="DZT280" s="314"/>
      <c r="DZU280" s="314"/>
      <c r="DZV280" s="314"/>
      <c r="DZW280" s="314"/>
      <c r="DZX280" s="314"/>
      <c r="DZY280" s="314"/>
      <c r="DZZ280" s="314"/>
      <c r="EAA280" s="314"/>
      <c r="EAB280" s="314"/>
      <c r="EAC280" s="314"/>
      <c r="EAD280" s="314"/>
      <c r="EAE280" s="314"/>
      <c r="EAF280" s="314"/>
      <c r="EAG280" s="314"/>
      <c r="EAH280" s="314"/>
      <c r="EAI280" s="314"/>
      <c r="EAJ280" s="314"/>
      <c r="EAK280" s="314"/>
      <c r="EAL280" s="314"/>
      <c r="EAM280" s="314"/>
      <c r="EAN280" s="314"/>
      <c r="EAO280" s="314"/>
      <c r="EAP280" s="314"/>
      <c r="EAQ280" s="314"/>
      <c r="EAR280" s="314"/>
      <c r="EAS280" s="314"/>
      <c r="EAT280" s="314"/>
      <c r="EAU280" s="314"/>
      <c r="EAV280" s="314"/>
      <c r="EAW280" s="314"/>
      <c r="EAX280" s="314"/>
      <c r="EAY280" s="314"/>
      <c r="EAZ280" s="314"/>
      <c r="EBA280" s="314"/>
      <c r="EBB280" s="314"/>
      <c r="EBC280" s="314"/>
      <c r="EBD280" s="314"/>
      <c r="EBE280" s="314"/>
      <c r="EBF280" s="314"/>
      <c r="EBG280" s="314"/>
      <c r="EBH280" s="314"/>
      <c r="EBI280" s="314"/>
      <c r="EBJ280" s="314"/>
      <c r="EBK280" s="314"/>
      <c r="EBL280" s="314"/>
      <c r="EBM280" s="314"/>
      <c r="EBN280" s="314"/>
      <c r="EBO280" s="314"/>
      <c r="EBP280" s="314"/>
      <c r="EBQ280" s="314"/>
      <c r="EBR280" s="314"/>
      <c r="EBS280" s="314"/>
      <c r="EBT280" s="314"/>
      <c r="EBU280" s="314"/>
      <c r="EBV280" s="314"/>
      <c r="EBW280" s="314"/>
      <c r="EBX280" s="314"/>
      <c r="EBY280" s="314"/>
      <c r="EBZ280" s="314"/>
      <c r="ECA280" s="314"/>
      <c r="ECB280" s="314"/>
      <c r="ECC280" s="314"/>
      <c r="ECD280" s="314"/>
      <c r="ECE280" s="314"/>
      <c r="ECF280" s="314"/>
      <c r="ECG280" s="314"/>
      <c r="ECH280" s="314"/>
      <c r="ECI280" s="314"/>
      <c r="ECJ280" s="314"/>
      <c r="ECK280" s="314"/>
      <c r="ECL280" s="314"/>
      <c r="ECM280" s="314"/>
      <c r="ECN280" s="314"/>
      <c r="ECO280" s="314"/>
      <c r="ECP280" s="314"/>
      <c r="ECQ280" s="314"/>
      <c r="ECR280" s="314"/>
      <c r="ECS280" s="314"/>
      <c r="ECT280" s="314"/>
      <c r="ECU280" s="314"/>
      <c r="ECV280" s="314"/>
      <c r="ECW280" s="314"/>
      <c r="ECX280" s="314"/>
      <c r="ECY280" s="314"/>
      <c r="ECZ280" s="314"/>
      <c r="EDA280" s="314"/>
      <c r="EDB280" s="314"/>
      <c r="EDC280" s="314"/>
      <c r="EDD280" s="314"/>
      <c r="EDE280" s="314"/>
      <c r="EDF280" s="314"/>
      <c r="EDG280" s="314"/>
      <c r="EDH280" s="314"/>
      <c r="EDI280" s="314"/>
      <c r="EDJ280" s="314"/>
      <c r="EDK280" s="314"/>
      <c r="EDL280" s="314"/>
      <c r="EDM280" s="314"/>
      <c r="EDN280" s="314"/>
      <c r="EDO280" s="314"/>
      <c r="EDP280" s="314"/>
      <c r="EDQ280" s="314"/>
      <c r="EDR280" s="314"/>
      <c r="EDS280" s="314"/>
      <c r="EDT280" s="314"/>
      <c r="EDU280" s="314"/>
      <c r="EDV280" s="314"/>
      <c r="EDW280" s="314"/>
      <c r="EDX280" s="314"/>
      <c r="EDY280" s="314"/>
      <c r="EDZ280" s="314"/>
      <c r="EEA280" s="314"/>
      <c r="EEB280" s="314"/>
      <c r="EEC280" s="314"/>
      <c r="EED280" s="314"/>
      <c r="EEE280" s="314"/>
      <c r="EEF280" s="314"/>
      <c r="EEG280" s="314"/>
      <c r="EEH280" s="314"/>
      <c r="EEI280" s="314"/>
      <c r="EEJ280" s="314"/>
      <c r="EEK280" s="314"/>
      <c r="EEL280" s="314"/>
      <c r="EEM280" s="314"/>
      <c r="EEN280" s="314"/>
      <c r="EEO280" s="314"/>
      <c r="EEP280" s="314"/>
      <c r="EEQ280" s="314"/>
      <c r="EER280" s="314"/>
      <c r="EES280" s="314"/>
      <c r="EET280" s="314"/>
      <c r="EEU280" s="314"/>
      <c r="EEV280" s="314"/>
      <c r="EEW280" s="314"/>
      <c r="EEX280" s="314"/>
      <c r="EEY280" s="314"/>
      <c r="EEZ280" s="314"/>
      <c r="EFA280" s="314"/>
      <c r="EFB280" s="314"/>
      <c r="EFC280" s="314"/>
      <c r="EFD280" s="314"/>
      <c r="EFE280" s="314"/>
      <c r="EFF280" s="314"/>
      <c r="EFG280" s="314"/>
      <c r="EFH280" s="314"/>
      <c r="EFI280" s="314"/>
      <c r="EFJ280" s="314"/>
      <c r="EFK280" s="314"/>
      <c r="EFL280" s="314"/>
      <c r="EFM280" s="314"/>
      <c r="EFN280" s="314"/>
      <c r="EFO280" s="314"/>
      <c r="EFP280" s="314"/>
      <c r="EFQ280" s="314"/>
      <c r="EFR280" s="314"/>
      <c r="EFS280" s="314"/>
      <c r="EFT280" s="314"/>
      <c r="EFU280" s="314"/>
      <c r="EFV280" s="314"/>
      <c r="EFW280" s="314"/>
      <c r="EFX280" s="314"/>
      <c r="EFY280" s="314"/>
      <c r="EFZ280" s="314"/>
      <c r="EGA280" s="314"/>
      <c r="EGB280" s="314"/>
      <c r="EGC280" s="314"/>
      <c r="EGD280" s="314"/>
      <c r="EGE280" s="314"/>
      <c r="EGF280" s="314"/>
      <c r="EGG280" s="314"/>
      <c r="EGH280" s="314"/>
      <c r="EGI280" s="314"/>
      <c r="EGJ280" s="314"/>
      <c r="EGK280" s="314"/>
      <c r="EGL280" s="314"/>
      <c r="EGM280" s="314"/>
      <c r="EGN280" s="314"/>
      <c r="EGO280" s="314"/>
      <c r="EGP280" s="314"/>
      <c r="EGQ280" s="314"/>
      <c r="EGR280" s="314"/>
      <c r="EGS280" s="314"/>
      <c r="EGT280" s="314"/>
      <c r="EGU280" s="314"/>
      <c r="EGV280" s="314"/>
      <c r="EGW280" s="314"/>
      <c r="EGX280" s="314"/>
      <c r="EGY280" s="314"/>
      <c r="EGZ280" s="314"/>
      <c r="EHA280" s="314"/>
      <c r="EHB280" s="314"/>
      <c r="EHC280" s="314"/>
      <c r="EHD280" s="314"/>
      <c r="EHE280" s="314"/>
      <c r="EHF280" s="314"/>
      <c r="EHG280" s="314"/>
      <c r="EHH280" s="314"/>
      <c r="EHI280" s="314"/>
      <c r="EHJ280" s="314"/>
      <c r="EHK280" s="314"/>
      <c r="EHL280" s="314"/>
      <c r="EHM280" s="314"/>
      <c r="EHN280" s="314"/>
      <c r="EHO280" s="314"/>
      <c r="EHP280" s="314"/>
      <c r="EHQ280" s="314"/>
      <c r="EHR280" s="314"/>
      <c r="EHS280" s="314"/>
      <c r="EHT280" s="314"/>
      <c r="EHU280" s="314"/>
      <c r="EHV280" s="314"/>
      <c r="EHW280" s="314"/>
      <c r="EHX280" s="314"/>
      <c r="EHY280" s="314"/>
      <c r="EHZ280" s="314"/>
      <c r="EIA280" s="314"/>
      <c r="EIB280" s="314"/>
      <c r="EIC280" s="314"/>
      <c r="EID280" s="314"/>
      <c r="EIE280" s="314"/>
      <c r="EIF280" s="314"/>
      <c r="EIG280" s="314"/>
      <c r="EIH280" s="314"/>
      <c r="EII280" s="314"/>
      <c r="EIJ280" s="314"/>
      <c r="EIK280" s="314"/>
      <c r="EIL280" s="314"/>
      <c r="EIM280" s="314"/>
      <c r="EIN280" s="314"/>
      <c r="EIO280" s="314"/>
      <c r="EIP280" s="314"/>
      <c r="EIQ280" s="314"/>
      <c r="EIR280" s="314"/>
      <c r="EIS280" s="314"/>
      <c r="EIT280" s="314"/>
      <c r="EIU280" s="314"/>
      <c r="EIV280" s="314"/>
      <c r="EIW280" s="314"/>
      <c r="EIX280" s="314"/>
      <c r="EIY280" s="314"/>
      <c r="EIZ280" s="314"/>
      <c r="EJA280" s="314"/>
      <c r="EJB280" s="314"/>
      <c r="EJC280" s="314"/>
      <c r="EJD280" s="314"/>
      <c r="EJE280" s="314"/>
      <c r="EJF280" s="314"/>
      <c r="EJG280" s="314"/>
      <c r="EJH280" s="314"/>
      <c r="EJI280" s="314"/>
      <c r="EJJ280" s="314"/>
      <c r="EJK280" s="314"/>
      <c r="EJL280" s="314"/>
      <c r="EJM280" s="314"/>
      <c r="EJN280" s="314"/>
      <c r="EJO280" s="314"/>
      <c r="EJP280" s="314"/>
      <c r="EJQ280" s="314"/>
      <c r="EJR280" s="314"/>
      <c r="EJS280" s="314"/>
      <c r="EJT280" s="314"/>
      <c r="EJU280" s="314"/>
      <c r="EJV280" s="314"/>
      <c r="EJW280" s="314"/>
      <c r="EJX280" s="314"/>
      <c r="EJY280" s="314"/>
      <c r="EJZ280" s="314"/>
      <c r="EKA280" s="314"/>
      <c r="EKB280" s="314"/>
      <c r="EKC280" s="314"/>
      <c r="EKD280" s="314"/>
      <c r="EKE280" s="314"/>
      <c r="EKF280" s="314"/>
      <c r="EKG280" s="314"/>
      <c r="EKH280" s="314"/>
      <c r="EKI280" s="314"/>
      <c r="EKJ280" s="314"/>
      <c r="EKK280" s="314"/>
      <c r="EKL280" s="314"/>
      <c r="EKM280" s="314"/>
      <c r="EKN280" s="314"/>
      <c r="EKO280" s="314"/>
      <c r="EKP280" s="314"/>
      <c r="EKQ280" s="314"/>
      <c r="EKR280" s="314"/>
      <c r="EKS280" s="314"/>
      <c r="EKT280" s="314"/>
      <c r="EKU280" s="314"/>
      <c r="EKV280" s="314"/>
      <c r="EKW280" s="314"/>
      <c r="EKX280" s="314"/>
      <c r="EKY280" s="314"/>
      <c r="EKZ280" s="314"/>
      <c r="ELA280" s="314"/>
      <c r="ELB280" s="314"/>
      <c r="ELC280" s="314"/>
      <c r="ELD280" s="314"/>
      <c r="ELE280" s="314"/>
      <c r="ELF280" s="314"/>
      <c r="ELG280" s="314"/>
      <c r="ELH280" s="314"/>
      <c r="ELI280" s="314"/>
      <c r="ELJ280" s="314"/>
      <c r="ELK280" s="314"/>
      <c r="ELL280" s="314"/>
      <c r="ELM280" s="314"/>
      <c r="ELN280" s="314"/>
      <c r="ELO280" s="314"/>
      <c r="ELP280" s="314"/>
      <c r="ELQ280" s="314"/>
      <c r="ELR280" s="314"/>
      <c r="ELS280" s="314"/>
      <c r="ELT280" s="314"/>
      <c r="ELU280" s="314"/>
      <c r="ELV280" s="314"/>
      <c r="ELW280" s="314"/>
      <c r="ELX280" s="314"/>
      <c r="ELY280" s="314"/>
      <c r="ELZ280" s="314"/>
      <c r="EMA280" s="314"/>
      <c r="EMB280" s="314"/>
      <c r="EMC280" s="314"/>
      <c r="EMD280" s="314"/>
      <c r="EME280" s="314"/>
      <c r="EMF280" s="314"/>
      <c r="EMG280" s="314"/>
      <c r="EMH280" s="314"/>
      <c r="EMI280" s="314"/>
      <c r="EMJ280" s="314"/>
      <c r="EMK280" s="314"/>
      <c r="EML280" s="314"/>
      <c r="EMM280" s="314"/>
      <c r="EMN280" s="314"/>
      <c r="EMO280" s="314"/>
      <c r="EMP280" s="314"/>
      <c r="EMQ280" s="314"/>
      <c r="EMR280" s="314"/>
      <c r="EMS280" s="314"/>
      <c r="EMT280" s="314"/>
      <c r="EMU280" s="314"/>
      <c r="EMV280" s="314"/>
      <c r="EMW280" s="314"/>
      <c r="EMX280" s="314"/>
      <c r="EMY280" s="314"/>
      <c r="EMZ280" s="314"/>
      <c r="ENA280" s="314"/>
      <c r="ENB280" s="314"/>
      <c r="ENC280" s="314"/>
      <c r="END280" s="314"/>
      <c r="ENE280" s="314"/>
      <c r="ENF280" s="314"/>
      <c r="ENG280" s="314"/>
      <c r="ENH280" s="314"/>
      <c r="ENI280" s="314"/>
      <c r="ENJ280" s="314"/>
      <c r="ENK280" s="314"/>
      <c r="ENL280" s="314"/>
      <c r="ENM280" s="314"/>
      <c r="ENN280" s="314"/>
      <c r="ENO280" s="314"/>
      <c r="ENP280" s="314"/>
      <c r="ENQ280" s="314"/>
      <c r="ENR280" s="314"/>
      <c r="ENS280" s="314"/>
      <c r="ENT280" s="314"/>
      <c r="ENU280" s="314"/>
      <c r="ENV280" s="314"/>
      <c r="ENW280" s="314"/>
      <c r="ENX280" s="314"/>
      <c r="ENY280" s="314"/>
      <c r="ENZ280" s="314"/>
      <c r="EOA280" s="314"/>
      <c r="EOB280" s="314"/>
      <c r="EOC280" s="314"/>
      <c r="EOD280" s="314"/>
      <c r="EOE280" s="314"/>
      <c r="EOF280" s="314"/>
      <c r="EOG280" s="314"/>
      <c r="EOH280" s="314"/>
      <c r="EOI280" s="314"/>
      <c r="EOJ280" s="314"/>
      <c r="EOK280" s="314"/>
      <c r="EOL280" s="314"/>
      <c r="EOM280" s="314"/>
      <c r="EON280" s="314"/>
      <c r="EOO280" s="314"/>
      <c r="EOP280" s="314"/>
      <c r="EOQ280" s="314"/>
      <c r="EOR280" s="314"/>
      <c r="EOS280" s="314"/>
      <c r="EOT280" s="314"/>
      <c r="EOU280" s="314"/>
      <c r="EOV280" s="314"/>
      <c r="EOW280" s="314"/>
      <c r="EOX280" s="314"/>
      <c r="EOY280" s="314"/>
      <c r="EOZ280" s="314"/>
      <c r="EPA280" s="314"/>
      <c r="EPB280" s="314"/>
      <c r="EPC280" s="314"/>
      <c r="EPD280" s="314"/>
      <c r="EPE280" s="314"/>
      <c r="EPF280" s="314"/>
      <c r="EPG280" s="314"/>
      <c r="EPH280" s="314"/>
      <c r="EPI280" s="314"/>
      <c r="EPJ280" s="314"/>
      <c r="EPK280" s="314"/>
      <c r="EPL280" s="314"/>
      <c r="EPM280" s="314"/>
      <c r="EPN280" s="314"/>
      <c r="EPO280" s="314"/>
      <c r="EPP280" s="314"/>
      <c r="EPQ280" s="314"/>
      <c r="EPR280" s="314"/>
      <c r="EPS280" s="314"/>
      <c r="EPT280" s="314"/>
      <c r="EPU280" s="314"/>
      <c r="EPV280" s="314"/>
      <c r="EPW280" s="314"/>
      <c r="EPX280" s="314"/>
      <c r="EPY280" s="314"/>
      <c r="EPZ280" s="314"/>
      <c r="EQA280" s="314"/>
      <c r="EQB280" s="314"/>
      <c r="EQC280" s="314"/>
      <c r="EQD280" s="314"/>
      <c r="EQE280" s="314"/>
      <c r="EQF280" s="314"/>
      <c r="EQG280" s="314"/>
      <c r="EQH280" s="314"/>
      <c r="EQI280" s="314"/>
      <c r="EQJ280" s="314"/>
      <c r="EQK280" s="314"/>
      <c r="EQL280" s="314"/>
      <c r="EQM280" s="314"/>
      <c r="EQN280" s="314"/>
      <c r="EQO280" s="314"/>
      <c r="EQP280" s="314"/>
      <c r="EQQ280" s="314"/>
      <c r="EQR280" s="314"/>
      <c r="EQS280" s="314"/>
      <c r="EQT280" s="314"/>
      <c r="EQU280" s="314"/>
      <c r="EQV280" s="314"/>
      <c r="EQW280" s="314"/>
      <c r="EQX280" s="314"/>
      <c r="EQY280" s="314"/>
      <c r="EQZ280" s="314"/>
      <c r="ERA280" s="314"/>
      <c r="ERB280" s="314"/>
      <c r="ERC280" s="314"/>
      <c r="ERD280" s="314"/>
      <c r="ERE280" s="314"/>
      <c r="ERF280" s="314"/>
      <c r="ERG280" s="314"/>
      <c r="ERH280" s="314"/>
      <c r="ERI280" s="314"/>
      <c r="ERJ280" s="314"/>
      <c r="ERK280" s="314"/>
      <c r="ERL280" s="314"/>
      <c r="ERM280" s="314"/>
      <c r="ERN280" s="314"/>
      <c r="ERO280" s="314"/>
      <c r="ERP280" s="314"/>
      <c r="ERQ280" s="314"/>
      <c r="ERR280" s="314"/>
      <c r="ERS280" s="314"/>
      <c r="ERT280" s="314"/>
      <c r="ERU280" s="314"/>
      <c r="ERV280" s="314"/>
      <c r="ERW280" s="314"/>
      <c r="ERX280" s="314"/>
      <c r="ERY280" s="314"/>
      <c r="ERZ280" s="314"/>
      <c r="ESA280" s="314"/>
      <c r="ESB280" s="314"/>
      <c r="ESC280" s="314"/>
      <c r="ESD280" s="314"/>
      <c r="ESE280" s="314"/>
      <c r="ESF280" s="314"/>
      <c r="ESG280" s="314"/>
      <c r="ESH280" s="314"/>
      <c r="ESI280" s="314"/>
      <c r="ESJ280" s="314"/>
      <c r="ESK280" s="314"/>
      <c r="ESL280" s="314"/>
      <c r="ESM280" s="314"/>
      <c r="ESN280" s="314"/>
      <c r="ESO280" s="314"/>
      <c r="ESP280" s="314"/>
      <c r="ESQ280" s="314"/>
      <c r="ESR280" s="314"/>
      <c r="ESS280" s="314"/>
      <c r="EST280" s="314"/>
      <c r="ESU280" s="314"/>
      <c r="ESV280" s="314"/>
      <c r="ESW280" s="314"/>
      <c r="ESX280" s="314"/>
      <c r="ESY280" s="314"/>
      <c r="ESZ280" s="314"/>
      <c r="ETA280" s="314"/>
      <c r="ETB280" s="314"/>
      <c r="ETC280" s="314"/>
      <c r="ETD280" s="314"/>
      <c r="ETE280" s="314"/>
      <c r="ETF280" s="314"/>
      <c r="ETG280" s="314"/>
      <c r="ETH280" s="314"/>
      <c r="ETI280" s="314"/>
      <c r="ETJ280" s="314"/>
      <c r="ETK280" s="314"/>
      <c r="ETL280" s="314"/>
      <c r="ETM280" s="314"/>
      <c r="ETN280" s="314"/>
      <c r="ETO280" s="314"/>
      <c r="ETP280" s="314"/>
      <c r="ETQ280" s="314"/>
      <c r="ETR280" s="314"/>
      <c r="ETS280" s="314"/>
      <c r="ETT280" s="314"/>
      <c r="ETU280" s="314"/>
      <c r="ETV280" s="314"/>
      <c r="ETW280" s="314"/>
      <c r="ETX280" s="314"/>
      <c r="ETY280" s="314"/>
      <c r="ETZ280" s="314"/>
      <c r="EUA280" s="314"/>
      <c r="EUB280" s="314"/>
      <c r="EUC280" s="314"/>
      <c r="EUD280" s="314"/>
      <c r="EUE280" s="314"/>
      <c r="EUF280" s="314"/>
      <c r="EUG280" s="314"/>
      <c r="EUH280" s="314"/>
      <c r="EUI280" s="314"/>
      <c r="EUJ280" s="314"/>
      <c r="EUK280" s="314"/>
      <c r="EUL280" s="314"/>
      <c r="EUM280" s="314"/>
      <c r="EUN280" s="314"/>
      <c r="EUO280" s="314"/>
      <c r="EUP280" s="314"/>
      <c r="EUQ280" s="314"/>
      <c r="EUR280" s="314"/>
      <c r="EUS280" s="314"/>
      <c r="EUT280" s="314"/>
      <c r="EUU280" s="314"/>
      <c r="EUV280" s="314"/>
      <c r="EUW280" s="314"/>
      <c r="EUX280" s="314"/>
      <c r="EUY280" s="314"/>
      <c r="EUZ280" s="314"/>
      <c r="EVA280" s="314"/>
      <c r="EVB280" s="314"/>
      <c r="EVC280" s="314"/>
      <c r="EVD280" s="314"/>
      <c r="EVE280" s="314"/>
      <c r="EVF280" s="314"/>
      <c r="EVG280" s="314"/>
      <c r="EVH280" s="314"/>
      <c r="EVI280" s="314"/>
      <c r="EVJ280" s="314"/>
      <c r="EVK280" s="314"/>
      <c r="EVL280" s="314"/>
      <c r="EVM280" s="314"/>
      <c r="EVN280" s="314"/>
      <c r="EVO280" s="314"/>
      <c r="EVP280" s="314"/>
      <c r="EVQ280" s="314"/>
      <c r="EVR280" s="314"/>
      <c r="EVS280" s="314"/>
      <c r="EVT280" s="314"/>
      <c r="EVU280" s="314"/>
      <c r="EVV280" s="314"/>
      <c r="EVW280" s="314"/>
      <c r="EVX280" s="314"/>
      <c r="EVY280" s="314"/>
      <c r="EVZ280" s="314"/>
      <c r="EWA280" s="314"/>
      <c r="EWB280" s="314"/>
      <c r="EWC280" s="314"/>
      <c r="EWD280" s="314"/>
      <c r="EWE280" s="314"/>
      <c r="EWF280" s="314"/>
      <c r="EWG280" s="314"/>
      <c r="EWH280" s="314"/>
      <c r="EWI280" s="314"/>
      <c r="EWJ280" s="314"/>
      <c r="EWK280" s="314"/>
      <c r="EWL280" s="314"/>
      <c r="EWM280" s="314"/>
      <c r="EWN280" s="314"/>
      <c r="EWO280" s="314"/>
      <c r="EWP280" s="314"/>
      <c r="EWQ280" s="314"/>
      <c r="EWR280" s="314"/>
      <c r="EWS280" s="314"/>
      <c r="EWT280" s="314"/>
      <c r="EWU280" s="314"/>
      <c r="EWV280" s="314"/>
      <c r="EWW280" s="314"/>
      <c r="EWX280" s="314"/>
      <c r="EWY280" s="314"/>
      <c r="EWZ280" s="314"/>
      <c r="EXA280" s="314"/>
      <c r="EXB280" s="314"/>
      <c r="EXC280" s="314"/>
      <c r="EXD280" s="314"/>
      <c r="EXE280" s="314"/>
      <c r="EXF280" s="314"/>
      <c r="EXG280" s="314"/>
      <c r="EXH280" s="314"/>
      <c r="EXI280" s="314"/>
      <c r="EXJ280" s="314"/>
      <c r="EXK280" s="314"/>
      <c r="EXL280" s="314"/>
      <c r="EXM280" s="314"/>
      <c r="EXN280" s="314"/>
      <c r="EXO280" s="314"/>
      <c r="EXP280" s="314"/>
      <c r="EXQ280" s="314"/>
      <c r="EXR280" s="314"/>
      <c r="EXS280" s="314"/>
      <c r="EXT280" s="314"/>
      <c r="EXU280" s="314"/>
      <c r="EXV280" s="314"/>
      <c r="EXW280" s="314"/>
      <c r="EXX280" s="314"/>
      <c r="EXY280" s="314"/>
      <c r="EXZ280" s="314"/>
      <c r="EYA280" s="314"/>
      <c r="EYB280" s="314"/>
      <c r="EYC280" s="314"/>
      <c r="EYD280" s="314"/>
      <c r="EYE280" s="314"/>
      <c r="EYF280" s="314"/>
      <c r="EYG280" s="314"/>
      <c r="EYH280" s="314"/>
      <c r="EYI280" s="314"/>
      <c r="EYJ280" s="314"/>
      <c r="EYK280" s="314"/>
      <c r="EYL280" s="314"/>
      <c r="EYM280" s="314"/>
      <c r="EYN280" s="314"/>
      <c r="EYO280" s="314"/>
      <c r="EYP280" s="314"/>
      <c r="EYQ280" s="314"/>
      <c r="EYR280" s="314"/>
      <c r="EYS280" s="314"/>
      <c r="EYT280" s="314"/>
      <c r="EYU280" s="314"/>
      <c r="EYV280" s="314"/>
      <c r="EYW280" s="314"/>
      <c r="EYX280" s="314"/>
      <c r="EYY280" s="314"/>
      <c r="EYZ280" s="314"/>
      <c r="EZA280" s="314"/>
      <c r="EZB280" s="314"/>
      <c r="EZC280" s="314"/>
      <c r="EZD280" s="314"/>
      <c r="EZE280" s="314"/>
      <c r="EZF280" s="314"/>
      <c r="EZG280" s="314"/>
      <c r="EZH280" s="314"/>
      <c r="EZI280" s="314"/>
      <c r="EZJ280" s="314"/>
      <c r="EZK280" s="314"/>
      <c r="EZL280" s="314"/>
      <c r="EZM280" s="314"/>
      <c r="EZN280" s="314"/>
      <c r="EZO280" s="314"/>
      <c r="EZP280" s="314"/>
      <c r="EZQ280" s="314"/>
      <c r="EZR280" s="314"/>
      <c r="EZS280" s="314"/>
      <c r="EZT280" s="314"/>
      <c r="EZU280" s="314"/>
      <c r="EZV280" s="314"/>
      <c r="EZW280" s="314"/>
      <c r="EZX280" s="314"/>
      <c r="EZY280" s="314"/>
      <c r="EZZ280" s="314"/>
      <c r="FAA280" s="314"/>
      <c r="FAB280" s="314"/>
      <c r="FAC280" s="314"/>
      <c r="FAD280" s="314"/>
      <c r="FAE280" s="314"/>
      <c r="FAF280" s="314"/>
      <c r="FAG280" s="314"/>
      <c r="FAH280" s="314"/>
      <c r="FAI280" s="314"/>
      <c r="FAJ280" s="314"/>
      <c r="FAK280" s="314"/>
      <c r="FAL280" s="314"/>
      <c r="FAM280" s="314"/>
      <c r="FAN280" s="314"/>
      <c r="FAO280" s="314"/>
      <c r="FAP280" s="314"/>
      <c r="FAQ280" s="314"/>
      <c r="FAR280" s="314"/>
      <c r="FAS280" s="314"/>
      <c r="FAT280" s="314"/>
      <c r="FAU280" s="314"/>
      <c r="FAV280" s="314"/>
      <c r="FAW280" s="314"/>
      <c r="FAX280" s="314"/>
      <c r="FAY280" s="314"/>
      <c r="FAZ280" s="314"/>
      <c r="FBA280" s="314"/>
      <c r="FBB280" s="314"/>
      <c r="FBC280" s="314"/>
      <c r="FBD280" s="314"/>
      <c r="FBE280" s="314"/>
      <c r="FBF280" s="314"/>
      <c r="FBG280" s="314"/>
      <c r="FBH280" s="314"/>
      <c r="FBI280" s="314"/>
      <c r="FBJ280" s="314"/>
      <c r="FBK280" s="314"/>
      <c r="FBL280" s="314"/>
      <c r="FBM280" s="314"/>
      <c r="FBN280" s="314"/>
      <c r="FBO280" s="314"/>
      <c r="FBP280" s="314"/>
      <c r="FBQ280" s="314"/>
      <c r="FBR280" s="314"/>
      <c r="FBS280" s="314"/>
      <c r="FBT280" s="314"/>
      <c r="FBU280" s="314"/>
      <c r="FBV280" s="314"/>
      <c r="FBW280" s="314"/>
      <c r="FBX280" s="314"/>
      <c r="FBY280" s="314"/>
      <c r="FBZ280" s="314"/>
      <c r="FCA280" s="314"/>
      <c r="FCB280" s="314"/>
      <c r="FCC280" s="314"/>
      <c r="FCD280" s="314"/>
      <c r="FCE280" s="314"/>
      <c r="FCF280" s="314"/>
      <c r="FCG280" s="314"/>
      <c r="FCH280" s="314"/>
      <c r="FCI280" s="314"/>
      <c r="FCJ280" s="314"/>
      <c r="FCK280" s="314"/>
      <c r="FCL280" s="314"/>
      <c r="FCM280" s="314"/>
      <c r="FCN280" s="314"/>
      <c r="FCO280" s="314"/>
      <c r="FCP280" s="314"/>
      <c r="FCQ280" s="314"/>
      <c r="FCR280" s="314"/>
      <c r="FCS280" s="314"/>
      <c r="FCT280" s="314"/>
      <c r="FCU280" s="314"/>
      <c r="FCV280" s="314"/>
      <c r="FCW280" s="314"/>
      <c r="FCX280" s="314"/>
      <c r="FCY280" s="314"/>
      <c r="FCZ280" s="314"/>
      <c r="FDA280" s="314"/>
      <c r="FDB280" s="314"/>
      <c r="FDC280" s="314"/>
      <c r="FDD280" s="314"/>
      <c r="FDE280" s="314"/>
      <c r="FDF280" s="314"/>
      <c r="FDG280" s="314"/>
      <c r="FDH280" s="314"/>
      <c r="FDI280" s="314"/>
      <c r="FDJ280" s="314"/>
      <c r="FDK280" s="314"/>
      <c r="FDL280" s="314"/>
      <c r="FDM280" s="314"/>
      <c r="FDN280" s="314"/>
      <c r="FDO280" s="314"/>
      <c r="FDP280" s="314"/>
      <c r="FDQ280" s="314"/>
      <c r="FDR280" s="314"/>
      <c r="FDS280" s="314"/>
      <c r="FDT280" s="314"/>
      <c r="FDU280" s="314"/>
      <c r="FDV280" s="314"/>
      <c r="FDW280" s="314"/>
      <c r="FDX280" s="314"/>
      <c r="FDY280" s="314"/>
      <c r="FDZ280" s="314"/>
      <c r="FEA280" s="314"/>
      <c r="FEB280" s="314"/>
      <c r="FEC280" s="314"/>
      <c r="FED280" s="314"/>
      <c r="FEE280" s="314"/>
      <c r="FEF280" s="314"/>
      <c r="FEG280" s="314"/>
      <c r="FEH280" s="314"/>
      <c r="FEI280" s="314"/>
      <c r="FEJ280" s="314"/>
      <c r="FEK280" s="314"/>
      <c r="FEL280" s="314"/>
      <c r="FEM280" s="314"/>
      <c r="FEN280" s="314"/>
      <c r="FEO280" s="314"/>
      <c r="FEP280" s="314"/>
      <c r="FEQ280" s="314"/>
      <c r="FER280" s="314"/>
      <c r="FES280" s="314"/>
      <c r="FET280" s="314"/>
      <c r="FEU280" s="314"/>
      <c r="FEV280" s="314"/>
      <c r="FEW280" s="314"/>
      <c r="FEX280" s="314"/>
      <c r="FEY280" s="314"/>
      <c r="FEZ280" s="314"/>
      <c r="FFA280" s="314"/>
      <c r="FFB280" s="314"/>
      <c r="FFC280" s="314"/>
      <c r="FFD280" s="314"/>
      <c r="FFE280" s="314"/>
      <c r="FFF280" s="314"/>
      <c r="FFG280" s="314"/>
      <c r="FFH280" s="314"/>
      <c r="FFI280" s="314"/>
      <c r="FFJ280" s="314"/>
      <c r="FFK280" s="314"/>
      <c r="FFL280" s="314"/>
      <c r="FFM280" s="314"/>
      <c r="FFN280" s="314"/>
      <c r="FFO280" s="314"/>
      <c r="FFP280" s="314"/>
      <c r="FFQ280" s="314"/>
      <c r="FFR280" s="314"/>
      <c r="FFS280" s="314"/>
      <c r="FFT280" s="314"/>
      <c r="FFU280" s="314"/>
      <c r="FFV280" s="314"/>
      <c r="FFW280" s="314"/>
      <c r="FFX280" s="314"/>
      <c r="FFY280" s="314"/>
      <c r="FFZ280" s="314"/>
      <c r="FGA280" s="314"/>
      <c r="FGB280" s="314"/>
      <c r="FGC280" s="314"/>
      <c r="FGD280" s="314"/>
      <c r="FGE280" s="314"/>
      <c r="FGF280" s="314"/>
      <c r="FGG280" s="314"/>
      <c r="FGH280" s="314"/>
      <c r="FGI280" s="314"/>
      <c r="FGJ280" s="314"/>
      <c r="FGK280" s="314"/>
      <c r="FGL280" s="314"/>
      <c r="FGM280" s="314"/>
      <c r="FGN280" s="314"/>
      <c r="FGO280" s="314"/>
      <c r="FGP280" s="314"/>
      <c r="FGQ280" s="314"/>
      <c r="FGR280" s="314"/>
      <c r="FGS280" s="314"/>
      <c r="FGT280" s="314"/>
      <c r="FGU280" s="314"/>
      <c r="FGV280" s="314"/>
      <c r="FGW280" s="314"/>
      <c r="FGX280" s="314"/>
      <c r="FGY280" s="314"/>
      <c r="FGZ280" s="314"/>
      <c r="FHA280" s="314"/>
      <c r="FHB280" s="314"/>
      <c r="FHC280" s="314"/>
      <c r="FHD280" s="314"/>
      <c r="FHE280" s="314"/>
      <c r="FHF280" s="314"/>
      <c r="FHG280" s="314"/>
      <c r="FHH280" s="314"/>
      <c r="FHI280" s="314"/>
      <c r="FHJ280" s="314"/>
      <c r="FHK280" s="314"/>
      <c r="FHL280" s="314"/>
      <c r="FHM280" s="314"/>
      <c r="FHN280" s="314"/>
      <c r="FHO280" s="314"/>
      <c r="FHP280" s="314"/>
      <c r="FHQ280" s="314"/>
      <c r="FHR280" s="314"/>
      <c r="FHS280" s="314"/>
      <c r="FHT280" s="314"/>
      <c r="FHU280" s="314"/>
      <c r="FHV280" s="314"/>
      <c r="FHW280" s="314"/>
      <c r="FHX280" s="314"/>
      <c r="FHY280" s="314"/>
      <c r="FHZ280" s="314"/>
      <c r="FIA280" s="314"/>
      <c r="FIB280" s="314"/>
      <c r="FIC280" s="314"/>
      <c r="FID280" s="314"/>
      <c r="FIE280" s="314"/>
      <c r="FIF280" s="314"/>
      <c r="FIG280" s="314"/>
      <c r="FIH280" s="314"/>
      <c r="FII280" s="314"/>
      <c r="FIJ280" s="314"/>
      <c r="FIK280" s="314"/>
      <c r="FIL280" s="314"/>
      <c r="FIM280" s="314"/>
      <c r="FIN280" s="314"/>
      <c r="FIO280" s="314"/>
      <c r="FIP280" s="314"/>
      <c r="FIQ280" s="314"/>
      <c r="FIR280" s="314"/>
      <c r="FIS280" s="314"/>
      <c r="FIT280" s="314"/>
      <c r="FIU280" s="314"/>
      <c r="FIV280" s="314"/>
      <c r="FIW280" s="314"/>
      <c r="FIX280" s="314"/>
      <c r="FIY280" s="314"/>
      <c r="FIZ280" s="314"/>
      <c r="FJA280" s="314"/>
      <c r="FJB280" s="314"/>
      <c r="FJC280" s="314"/>
      <c r="FJD280" s="314"/>
      <c r="FJE280" s="314"/>
      <c r="FJF280" s="314"/>
      <c r="FJG280" s="314"/>
      <c r="FJH280" s="314"/>
      <c r="FJI280" s="314"/>
      <c r="FJJ280" s="314"/>
      <c r="FJK280" s="314"/>
      <c r="FJL280" s="314"/>
      <c r="FJM280" s="314"/>
      <c r="FJN280" s="314"/>
      <c r="FJO280" s="314"/>
      <c r="FJP280" s="314"/>
      <c r="FJQ280" s="314"/>
      <c r="FJR280" s="314"/>
      <c r="FJS280" s="314"/>
      <c r="FJT280" s="314"/>
      <c r="FJU280" s="314"/>
      <c r="FJV280" s="314"/>
      <c r="FJW280" s="314"/>
      <c r="FJX280" s="314"/>
      <c r="FJY280" s="314"/>
      <c r="FJZ280" s="314"/>
      <c r="FKA280" s="314"/>
      <c r="FKB280" s="314"/>
      <c r="FKC280" s="314"/>
      <c r="FKD280" s="314"/>
      <c r="FKE280" s="314"/>
      <c r="FKF280" s="314"/>
      <c r="FKG280" s="314"/>
      <c r="FKH280" s="314"/>
      <c r="FKI280" s="314"/>
      <c r="FKJ280" s="314"/>
      <c r="FKK280" s="314"/>
      <c r="FKL280" s="314"/>
      <c r="FKM280" s="314"/>
      <c r="FKN280" s="314"/>
      <c r="FKO280" s="314"/>
      <c r="FKP280" s="314"/>
      <c r="FKQ280" s="314"/>
      <c r="FKR280" s="314"/>
      <c r="FKS280" s="314"/>
      <c r="FKT280" s="314"/>
      <c r="FKU280" s="314"/>
      <c r="FKV280" s="314"/>
      <c r="FKW280" s="314"/>
      <c r="FKX280" s="314"/>
      <c r="FKY280" s="314"/>
      <c r="FKZ280" s="314"/>
      <c r="FLA280" s="314"/>
      <c r="FLB280" s="314"/>
      <c r="FLC280" s="314"/>
      <c r="FLD280" s="314"/>
      <c r="FLE280" s="314"/>
      <c r="FLF280" s="314"/>
      <c r="FLG280" s="314"/>
      <c r="FLH280" s="314"/>
      <c r="FLI280" s="314"/>
      <c r="FLJ280" s="314"/>
      <c r="FLK280" s="314"/>
      <c r="FLL280" s="314"/>
      <c r="FLM280" s="314"/>
      <c r="FLN280" s="314"/>
      <c r="FLO280" s="314"/>
      <c r="FLP280" s="314"/>
      <c r="FLQ280" s="314"/>
      <c r="FLR280" s="314"/>
      <c r="FLS280" s="314"/>
      <c r="FLT280" s="314"/>
      <c r="FLU280" s="314"/>
      <c r="FLV280" s="314"/>
      <c r="FLW280" s="314"/>
      <c r="FLX280" s="314"/>
      <c r="FLY280" s="314"/>
      <c r="FLZ280" s="314"/>
      <c r="FMA280" s="314"/>
      <c r="FMB280" s="314"/>
      <c r="FMC280" s="314"/>
      <c r="FMD280" s="314"/>
      <c r="FME280" s="314"/>
      <c r="FMF280" s="314"/>
      <c r="FMG280" s="314"/>
      <c r="FMH280" s="314"/>
      <c r="FMI280" s="314"/>
      <c r="FMJ280" s="314"/>
      <c r="FMK280" s="314"/>
      <c r="FML280" s="314"/>
      <c r="FMM280" s="314"/>
      <c r="FMN280" s="314"/>
      <c r="FMO280" s="314"/>
      <c r="FMP280" s="314"/>
      <c r="FMQ280" s="314"/>
      <c r="FMR280" s="314"/>
      <c r="FMS280" s="314"/>
      <c r="FMT280" s="314"/>
      <c r="FMU280" s="314"/>
      <c r="FMV280" s="314"/>
      <c r="FMW280" s="314"/>
      <c r="FMX280" s="314"/>
      <c r="FMY280" s="314"/>
      <c r="FMZ280" s="314"/>
      <c r="FNA280" s="314"/>
      <c r="FNB280" s="314"/>
      <c r="FNC280" s="314"/>
      <c r="FND280" s="314"/>
      <c r="FNE280" s="314"/>
      <c r="FNF280" s="314"/>
      <c r="FNG280" s="314"/>
      <c r="FNH280" s="314"/>
      <c r="FNI280" s="314"/>
      <c r="FNJ280" s="314"/>
      <c r="FNK280" s="314"/>
      <c r="FNL280" s="314"/>
      <c r="FNM280" s="314"/>
      <c r="FNN280" s="314"/>
      <c r="FNO280" s="314"/>
      <c r="FNP280" s="314"/>
      <c r="FNQ280" s="314"/>
      <c r="FNR280" s="314"/>
      <c r="FNS280" s="314"/>
      <c r="FNT280" s="314"/>
      <c r="FNU280" s="314"/>
      <c r="FNV280" s="314"/>
      <c r="FNW280" s="314"/>
      <c r="FNX280" s="314"/>
      <c r="FNY280" s="314"/>
      <c r="FNZ280" s="314"/>
      <c r="FOA280" s="314"/>
      <c r="FOB280" s="314"/>
      <c r="FOC280" s="314"/>
      <c r="FOD280" s="314"/>
      <c r="FOE280" s="314"/>
      <c r="FOF280" s="314"/>
      <c r="FOG280" s="314"/>
      <c r="FOH280" s="314"/>
      <c r="FOI280" s="314"/>
      <c r="FOJ280" s="314"/>
      <c r="FOK280" s="314"/>
      <c r="FOL280" s="314"/>
      <c r="FOM280" s="314"/>
      <c r="FON280" s="314"/>
      <c r="FOO280" s="314"/>
      <c r="FOP280" s="314"/>
      <c r="FOQ280" s="314"/>
      <c r="FOR280" s="314"/>
      <c r="FOS280" s="314"/>
      <c r="FOT280" s="314"/>
      <c r="FOU280" s="314"/>
      <c r="FOV280" s="314"/>
      <c r="FOW280" s="314"/>
      <c r="FOX280" s="314"/>
      <c r="FOY280" s="314"/>
      <c r="FOZ280" s="314"/>
      <c r="FPA280" s="314"/>
      <c r="FPB280" s="314"/>
      <c r="FPC280" s="314"/>
      <c r="FPD280" s="314"/>
      <c r="FPE280" s="314"/>
      <c r="FPF280" s="314"/>
      <c r="FPG280" s="314"/>
      <c r="FPH280" s="314"/>
      <c r="FPI280" s="314"/>
      <c r="FPJ280" s="314"/>
      <c r="FPK280" s="314"/>
      <c r="FPL280" s="314"/>
      <c r="FPM280" s="314"/>
      <c r="FPN280" s="314"/>
      <c r="FPO280" s="314"/>
      <c r="FPP280" s="314"/>
      <c r="FPQ280" s="314"/>
      <c r="FPR280" s="314"/>
      <c r="FPS280" s="314"/>
      <c r="FPT280" s="314"/>
      <c r="FPU280" s="314"/>
      <c r="FPV280" s="314"/>
      <c r="FPW280" s="314"/>
      <c r="FPX280" s="314"/>
      <c r="FPY280" s="314"/>
      <c r="FPZ280" s="314"/>
      <c r="FQA280" s="314"/>
      <c r="FQB280" s="314"/>
      <c r="FQC280" s="314"/>
      <c r="FQD280" s="314"/>
      <c r="FQE280" s="314"/>
      <c r="FQF280" s="314"/>
      <c r="FQG280" s="314"/>
      <c r="FQH280" s="314"/>
      <c r="FQI280" s="314"/>
      <c r="FQJ280" s="314"/>
      <c r="FQK280" s="314"/>
      <c r="FQL280" s="314"/>
      <c r="FQM280" s="314"/>
      <c r="FQN280" s="314"/>
      <c r="FQO280" s="314"/>
      <c r="FQP280" s="314"/>
      <c r="FQQ280" s="314"/>
      <c r="FQR280" s="314"/>
      <c r="FQS280" s="314"/>
      <c r="FQT280" s="314"/>
      <c r="FQU280" s="314"/>
      <c r="FQV280" s="314"/>
      <c r="FQW280" s="314"/>
      <c r="FQX280" s="314"/>
      <c r="FQY280" s="314"/>
      <c r="FQZ280" s="314"/>
      <c r="FRA280" s="314"/>
      <c r="FRB280" s="314"/>
      <c r="FRC280" s="314"/>
      <c r="FRD280" s="314"/>
      <c r="FRE280" s="314"/>
      <c r="FRF280" s="314"/>
      <c r="FRG280" s="314"/>
      <c r="FRH280" s="314"/>
      <c r="FRI280" s="314"/>
      <c r="FRJ280" s="314"/>
      <c r="FRK280" s="314"/>
      <c r="FRL280" s="314"/>
      <c r="FRM280" s="314"/>
      <c r="FRN280" s="314"/>
      <c r="FRO280" s="314"/>
      <c r="FRP280" s="314"/>
      <c r="FRQ280" s="314"/>
      <c r="FRR280" s="314"/>
      <c r="FRS280" s="314"/>
      <c r="FRT280" s="314"/>
      <c r="FRU280" s="314"/>
      <c r="FRV280" s="314"/>
      <c r="FRW280" s="314"/>
      <c r="FRX280" s="314"/>
      <c r="FRY280" s="314"/>
      <c r="FRZ280" s="314"/>
      <c r="FSA280" s="314"/>
      <c r="FSB280" s="314"/>
      <c r="FSC280" s="314"/>
      <c r="FSD280" s="314"/>
      <c r="FSE280" s="314"/>
      <c r="FSF280" s="314"/>
      <c r="FSG280" s="314"/>
      <c r="FSH280" s="314"/>
      <c r="FSI280" s="314"/>
      <c r="FSJ280" s="314"/>
      <c r="FSK280" s="314"/>
      <c r="FSL280" s="314"/>
      <c r="FSM280" s="314"/>
      <c r="FSN280" s="314"/>
      <c r="FSO280" s="314"/>
      <c r="FSP280" s="314"/>
      <c r="FSQ280" s="314"/>
      <c r="FSR280" s="314"/>
      <c r="FSS280" s="314"/>
      <c r="FST280" s="314"/>
      <c r="FSU280" s="314"/>
      <c r="FSV280" s="314"/>
      <c r="FSW280" s="314"/>
      <c r="FSX280" s="314"/>
      <c r="FSY280" s="314"/>
      <c r="FSZ280" s="314"/>
      <c r="FTA280" s="314"/>
      <c r="FTB280" s="314"/>
      <c r="FTC280" s="314"/>
      <c r="FTD280" s="314"/>
      <c r="FTE280" s="314"/>
      <c r="FTF280" s="314"/>
      <c r="FTG280" s="314"/>
      <c r="FTH280" s="314"/>
      <c r="FTI280" s="314"/>
      <c r="FTJ280" s="314"/>
      <c r="FTK280" s="314"/>
      <c r="FTL280" s="314"/>
      <c r="FTM280" s="314"/>
      <c r="FTN280" s="314"/>
      <c r="FTO280" s="314"/>
      <c r="FTP280" s="314"/>
      <c r="FTQ280" s="314"/>
      <c r="FTR280" s="314"/>
      <c r="FTS280" s="314"/>
      <c r="FTT280" s="314"/>
      <c r="FTU280" s="314"/>
      <c r="FTV280" s="314"/>
      <c r="FTW280" s="314"/>
      <c r="FTX280" s="314"/>
      <c r="FTY280" s="314"/>
      <c r="FTZ280" s="314"/>
      <c r="FUA280" s="314"/>
      <c r="FUB280" s="314"/>
      <c r="FUC280" s="314"/>
      <c r="FUD280" s="314"/>
      <c r="FUE280" s="314"/>
      <c r="FUF280" s="314"/>
      <c r="FUG280" s="314"/>
      <c r="FUH280" s="314"/>
      <c r="FUI280" s="314"/>
      <c r="FUJ280" s="314"/>
      <c r="FUK280" s="314"/>
      <c r="FUL280" s="314"/>
      <c r="FUM280" s="314"/>
      <c r="FUN280" s="314"/>
      <c r="FUO280" s="314"/>
      <c r="FUP280" s="314"/>
      <c r="FUQ280" s="314"/>
      <c r="FUR280" s="314"/>
      <c r="FUS280" s="314"/>
      <c r="FUT280" s="314"/>
      <c r="FUU280" s="314"/>
      <c r="FUV280" s="314"/>
      <c r="FUW280" s="314"/>
      <c r="FUX280" s="314"/>
      <c r="FUY280" s="314"/>
      <c r="FUZ280" s="314"/>
      <c r="FVA280" s="314"/>
      <c r="FVB280" s="314"/>
      <c r="FVC280" s="314"/>
      <c r="FVD280" s="314"/>
      <c r="FVE280" s="314"/>
      <c r="FVF280" s="314"/>
      <c r="FVG280" s="314"/>
      <c r="FVH280" s="314"/>
      <c r="FVI280" s="314"/>
      <c r="FVJ280" s="314"/>
      <c r="FVK280" s="314"/>
      <c r="FVL280" s="314"/>
      <c r="FVM280" s="314"/>
      <c r="FVN280" s="314"/>
      <c r="FVO280" s="314"/>
      <c r="FVP280" s="314"/>
      <c r="FVQ280" s="314"/>
      <c r="FVR280" s="314"/>
      <c r="FVS280" s="314"/>
      <c r="FVT280" s="314"/>
      <c r="FVU280" s="314"/>
      <c r="FVV280" s="314"/>
      <c r="FVW280" s="314"/>
      <c r="FVX280" s="314"/>
      <c r="FVY280" s="314"/>
      <c r="FVZ280" s="314"/>
      <c r="FWA280" s="314"/>
      <c r="FWB280" s="314"/>
      <c r="FWC280" s="314"/>
      <c r="FWD280" s="314"/>
      <c r="FWE280" s="314"/>
      <c r="FWF280" s="314"/>
      <c r="FWG280" s="314"/>
      <c r="FWH280" s="314"/>
      <c r="FWI280" s="314"/>
      <c r="FWJ280" s="314"/>
      <c r="FWK280" s="314"/>
      <c r="FWL280" s="314"/>
      <c r="FWM280" s="314"/>
      <c r="FWN280" s="314"/>
      <c r="FWO280" s="314"/>
      <c r="FWP280" s="314"/>
      <c r="FWQ280" s="314"/>
      <c r="FWR280" s="314"/>
      <c r="FWS280" s="314"/>
      <c r="FWT280" s="314"/>
      <c r="FWU280" s="314"/>
      <c r="FWV280" s="314"/>
      <c r="FWW280" s="314"/>
      <c r="FWX280" s="314"/>
      <c r="FWY280" s="314"/>
      <c r="FWZ280" s="314"/>
      <c r="FXA280" s="314"/>
      <c r="FXB280" s="314"/>
      <c r="FXC280" s="314"/>
      <c r="FXD280" s="314"/>
      <c r="FXE280" s="314"/>
      <c r="FXF280" s="314"/>
      <c r="FXG280" s="314"/>
      <c r="FXH280" s="314"/>
      <c r="FXI280" s="314"/>
      <c r="FXJ280" s="314"/>
      <c r="FXK280" s="314"/>
      <c r="FXL280" s="314"/>
      <c r="FXM280" s="314"/>
      <c r="FXN280" s="314"/>
      <c r="FXO280" s="314"/>
      <c r="FXP280" s="314"/>
      <c r="FXQ280" s="314"/>
      <c r="FXR280" s="314"/>
      <c r="FXS280" s="314"/>
      <c r="FXT280" s="314"/>
      <c r="FXU280" s="314"/>
      <c r="FXV280" s="314"/>
      <c r="FXW280" s="314"/>
      <c r="FXX280" s="314"/>
      <c r="FXY280" s="314"/>
      <c r="FXZ280" s="314"/>
      <c r="FYA280" s="314"/>
      <c r="FYB280" s="314"/>
      <c r="FYC280" s="314"/>
      <c r="FYD280" s="314"/>
      <c r="FYE280" s="314"/>
      <c r="FYF280" s="314"/>
      <c r="FYG280" s="314"/>
      <c r="FYH280" s="314"/>
      <c r="FYI280" s="314"/>
      <c r="FYJ280" s="314"/>
      <c r="FYK280" s="314"/>
      <c r="FYL280" s="314"/>
      <c r="FYM280" s="314"/>
      <c r="FYN280" s="314"/>
      <c r="FYO280" s="314"/>
      <c r="FYP280" s="314"/>
      <c r="FYQ280" s="314"/>
      <c r="FYR280" s="314"/>
      <c r="FYS280" s="314"/>
      <c r="FYT280" s="314"/>
      <c r="FYU280" s="314"/>
      <c r="FYV280" s="314"/>
      <c r="FYW280" s="314"/>
      <c r="FYX280" s="314"/>
      <c r="FYY280" s="314"/>
      <c r="FYZ280" s="314"/>
      <c r="FZA280" s="314"/>
      <c r="FZB280" s="314"/>
      <c r="FZC280" s="314"/>
      <c r="FZD280" s="314"/>
      <c r="FZE280" s="314"/>
      <c r="FZF280" s="314"/>
      <c r="FZG280" s="314"/>
      <c r="FZH280" s="314"/>
      <c r="FZI280" s="314"/>
      <c r="FZJ280" s="314"/>
      <c r="FZK280" s="314"/>
      <c r="FZL280" s="314"/>
      <c r="FZM280" s="314"/>
      <c r="FZN280" s="314"/>
      <c r="FZO280" s="314"/>
      <c r="FZP280" s="314"/>
      <c r="FZQ280" s="314"/>
      <c r="FZR280" s="314"/>
      <c r="FZS280" s="314"/>
      <c r="FZT280" s="314"/>
      <c r="FZU280" s="314"/>
      <c r="FZV280" s="314"/>
      <c r="FZW280" s="314"/>
      <c r="FZX280" s="314"/>
      <c r="FZY280" s="314"/>
      <c r="FZZ280" s="314"/>
      <c r="GAA280" s="314"/>
      <c r="GAB280" s="314"/>
      <c r="GAC280" s="314"/>
      <c r="GAD280" s="314"/>
      <c r="GAE280" s="314"/>
      <c r="GAF280" s="314"/>
      <c r="GAG280" s="314"/>
      <c r="GAH280" s="314"/>
      <c r="GAI280" s="314"/>
      <c r="GAJ280" s="314"/>
      <c r="GAK280" s="314"/>
      <c r="GAL280" s="314"/>
      <c r="GAM280" s="314"/>
      <c r="GAN280" s="314"/>
      <c r="GAO280" s="314"/>
      <c r="GAP280" s="314"/>
      <c r="GAQ280" s="314"/>
      <c r="GAR280" s="314"/>
      <c r="GAS280" s="314"/>
      <c r="GAT280" s="314"/>
      <c r="GAU280" s="314"/>
      <c r="GAV280" s="314"/>
      <c r="GAW280" s="314"/>
      <c r="GAX280" s="314"/>
      <c r="GAY280" s="314"/>
      <c r="GAZ280" s="314"/>
      <c r="GBA280" s="314"/>
      <c r="GBB280" s="314"/>
      <c r="GBC280" s="314"/>
      <c r="GBD280" s="314"/>
      <c r="GBE280" s="314"/>
      <c r="GBF280" s="314"/>
      <c r="GBG280" s="314"/>
      <c r="GBH280" s="314"/>
      <c r="GBI280" s="314"/>
      <c r="GBJ280" s="314"/>
      <c r="GBK280" s="314"/>
      <c r="GBL280" s="314"/>
      <c r="GBM280" s="314"/>
      <c r="GBN280" s="314"/>
      <c r="GBO280" s="314"/>
      <c r="GBP280" s="314"/>
      <c r="GBQ280" s="314"/>
      <c r="GBR280" s="314"/>
      <c r="GBS280" s="314"/>
      <c r="GBT280" s="314"/>
      <c r="GBU280" s="314"/>
      <c r="GBV280" s="314"/>
      <c r="GBW280" s="314"/>
      <c r="GBX280" s="314"/>
      <c r="GBY280" s="314"/>
      <c r="GBZ280" s="314"/>
      <c r="GCA280" s="314"/>
      <c r="GCB280" s="314"/>
      <c r="GCC280" s="314"/>
      <c r="GCD280" s="314"/>
      <c r="GCE280" s="314"/>
      <c r="GCF280" s="314"/>
      <c r="GCG280" s="314"/>
      <c r="GCH280" s="314"/>
      <c r="GCI280" s="314"/>
      <c r="GCJ280" s="314"/>
      <c r="GCK280" s="314"/>
      <c r="GCL280" s="314"/>
      <c r="GCM280" s="314"/>
      <c r="GCN280" s="314"/>
      <c r="GCO280" s="314"/>
      <c r="GCP280" s="314"/>
      <c r="GCQ280" s="314"/>
      <c r="GCR280" s="314"/>
      <c r="GCS280" s="314"/>
      <c r="GCT280" s="314"/>
      <c r="GCU280" s="314"/>
      <c r="GCV280" s="314"/>
      <c r="GCW280" s="314"/>
      <c r="GCX280" s="314"/>
      <c r="GCY280" s="314"/>
      <c r="GCZ280" s="314"/>
      <c r="GDA280" s="314"/>
      <c r="GDB280" s="314"/>
      <c r="GDC280" s="314"/>
      <c r="GDD280" s="314"/>
      <c r="GDE280" s="314"/>
      <c r="GDF280" s="314"/>
      <c r="GDG280" s="314"/>
      <c r="GDH280" s="314"/>
      <c r="GDI280" s="314"/>
      <c r="GDJ280" s="314"/>
      <c r="GDK280" s="314"/>
      <c r="GDL280" s="314"/>
      <c r="GDM280" s="314"/>
      <c r="GDN280" s="314"/>
      <c r="GDO280" s="314"/>
      <c r="GDP280" s="314"/>
      <c r="GDQ280" s="314"/>
      <c r="GDR280" s="314"/>
      <c r="GDS280" s="314"/>
      <c r="GDT280" s="314"/>
      <c r="GDU280" s="314"/>
      <c r="GDV280" s="314"/>
      <c r="GDW280" s="314"/>
      <c r="GDX280" s="314"/>
      <c r="GDY280" s="314"/>
      <c r="GDZ280" s="314"/>
      <c r="GEA280" s="314"/>
      <c r="GEB280" s="314"/>
      <c r="GEC280" s="314"/>
      <c r="GED280" s="314"/>
      <c r="GEE280" s="314"/>
      <c r="GEF280" s="314"/>
      <c r="GEG280" s="314"/>
      <c r="GEH280" s="314"/>
      <c r="GEI280" s="314"/>
      <c r="GEJ280" s="314"/>
      <c r="GEK280" s="314"/>
      <c r="GEL280" s="314"/>
      <c r="GEM280" s="314"/>
      <c r="GEN280" s="314"/>
      <c r="GEO280" s="314"/>
      <c r="GEP280" s="314"/>
      <c r="GEQ280" s="314"/>
      <c r="GER280" s="314"/>
      <c r="GES280" s="314"/>
      <c r="GET280" s="314"/>
      <c r="GEU280" s="314"/>
      <c r="GEV280" s="314"/>
      <c r="GEW280" s="314"/>
      <c r="GEX280" s="314"/>
      <c r="GEY280" s="314"/>
      <c r="GEZ280" s="314"/>
      <c r="GFA280" s="314"/>
      <c r="GFB280" s="314"/>
      <c r="GFC280" s="314"/>
      <c r="GFD280" s="314"/>
      <c r="GFE280" s="314"/>
      <c r="GFF280" s="314"/>
      <c r="GFG280" s="314"/>
      <c r="GFH280" s="314"/>
      <c r="GFI280" s="314"/>
      <c r="GFJ280" s="314"/>
      <c r="GFK280" s="314"/>
      <c r="GFL280" s="314"/>
      <c r="GFM280" s="314"/>
      <c r="GFN280" s="314"/>
      <c r="GFO280" s="314"/>
      <c r="GFP280" s="314"/>
      <c r="GFQ280" s="314"/>
      <c r="GFR280" s="314"/>
      <c r="GFS280" s="314"/>
      <c r="GFT280" s="314"/>
      <c r="GFU280" s="314"/>
      <c r="GFV280" s="314"/>
      <c r="GFW280" s="314"/>
      <c r="GFX280" s="314"/>
      <c r="GFY280" s="314"/>
      <c r="GFZ280" s="314"/>
      <c r="GGA280" s="314"/>
      <c r="GGB280" s="314"/>
      <c r="GGC280" s="314"/>
      <c r="GGD280" s="314"/>
      <c r="GGE280" s="314"/>
      <c r="GGF280" s="314"/>
      <c r="GGG280" s="314"/>
      <c r="GGH280" s="314"/>
      <c r="GGI280" s="314"/>
      <c r="GGJ280" s="314"/>
      <c r="GGK280" s="314"/>
      <c r="GGL280" s="314"/>
      <c r="GGM280" s="314"/>
      <c r="GGN280" s="314"/>
      <c r="GGO280" s="314"/>
      <c r="GGP280" s="314"/>
      <c r="GGQ280" s="314"/>
      <c r="GGR280" s="314"/>
      <c r="GGS280" s="314"/>
      <c r="GGT280" s="314"/>
      <c r="GGU280" s="314"/>
      <c r="GGV280" s="314"/>
      <c r="GGW280" s="314"/>
      <c r="GGX280" s="314"/>
      <c r="GGY280" s="314"/>
      <c r="GGZ280" s="314"/>
      <c r="GHA280" s="314"/>
      <c r="GHB280" s="314"/>
      <c r="GHC280" s="314"/>
      <c r="GHD280" s="314"/>
      <c r="GHE280" s="314"/>
      <c r="GHF280" s="314"/>
      <c r="GHG280" s="314"/>
      <c r="GHH280" s="314"/>
      <c r="GHI280" s="314"/>
      <c r="GHJ280" s="314"/>
      <c r="GHK280" s="314"/>
      <c r="GHL280" s="314"/>
      <c r="GHM280" s="314"/>
      <c r="GHN280" s="314"/>
      <c r="GHO280" s="314"/>
      <c r="GHP280" s="314"/>
      <c r="GHQ280" s="314"/>
      <c r="GHR280" s="314"/>
      <c r="GHS280" s="314"/>
      <c r="GHT280" s="314"/>
      <c r="GHU280" s="314"/>
      <c r="GHV280" s="314"/>
      <c r="GHW280" s="314"/>
      <c r="GHX280" s="314"/>
      <c r="GHY280" s="314"/>
      <c r="GHZ280" s="314"/>
      <c r="GIA280" s="314"/>
      <c r="GIB280" s="314"/>
      <c r="GIC280" s="314"/>
      <c r="GID280" s="314"/>
      <c r="GIE280" s="314"/>
      <c r="GIF280" s="314"/>
      <c r="GIG280" s="314"/>
      <c r="GIH280" s="314"/>
      <c r="GII280" s="314"/>
      <c r="GIJ280" s="314"/>
      <c r="GIK280" s="314"/>
      <c r="GIL280" s="314"/>
      <c r="GIM280" s="314"/>
      <c r="GIN280" s="314"/>
      <c r="GIO280" s="314"/>
      <c r="GIP280" s="314"/>
      <c r="GIQ280" s="314"/>
      <c r="GIR280" s="314"/>
      <c r="GIS280" s="314"/>
      <c r="GIT280" s="314"/>
      <c r="GIU280" s="314"/>
      <c r="GIV280" s="314"/>
      <c r="GIW280" s="314"/>
      <c r="GIX280" s="314"/>
      <c r="GIY280" s="314"/>
      <c r="GIZ280" s="314"/>
      <c r="GJA280" s="314"/>
      <c r="GJB280" s="314"/>
      <c r="GJC280" s="314"/>
      <c r="GJD280" s="314"/>
      <c r="GJE280" s="314"/>
      <c r="GJF280" s="314"/>
      <c r="GJG280" s="314"/>
      <c r="GJH280" s="314"/>
      <c r="GJI280" s="314"/>
      <c r="GJJ280" s="314"/>
      <c r="GJK280" s="314"/>
      <c r="GJL280" s="314"/>
      <c r="GJM280" s="314"/>
      <c r="GJN280" s="314"/>
      <c r="GJO280" s="314"/>
      <c r="GJP280" s="314"/>
      <c r="GJQ280" s="314"/>
      <c r="GJR280" s="314"/>
      <c r="GJS280" s="314"/>
      <c r="GJT280" s="314"/>
      <c r="GJU280" s="314"/>
      <c r="GJV280" s="314"/>
      <c r="GJW280" s="314"/>
      <c r="GJX280" s="314"/>
      <c r="GJY280" s="314"/>
      <c r="GJZ280" s="314"/>
      <c r="GKA280" s="314"/>
      <c r="GKB280" s="314"/>
      <c r="GKC280" s="314"/>
      <c r="GKD280" s="314"/>
      <c r="GKE280" s="314"/>
      <c r="GKF280" s="314"/>
      <c r="GKG280" s="314"/>
      <c r="GKH280" s="314"/>
      <c r="GKI280" s="314"/>
      <c r="GKJ280" s="314"/>
      <c r="GKK280" s="314"/>
      <c r="GKL280" s="314"/>
      <c r="GKM280" s="314"/>
      <c r="GKN280" s="314"/>
      <c r="GKO280" s="314"/>
      <c r="GKP280" s="314"/>
      <c r="GKQ280" s="314"/>
      <c r="GKR280" s="314"/>
      <c r="GKS280" s="314"/>
      <c r="GKT280" s="314"/>
      <c r="GKU280" s="314"/>
      <c r="GKV280" s="314"/>
      <c r="GKW280" s="314"/>
      <c r="GKX280" s="314"/>
      <c r="GKY280" s="314"/>
      <c r="GKZ280" s="314"/>
      <c r="GLA280" s="314"/>
      <c r="GLB280" s="314"/>
      <c r="GLC280" s="314"/>
      <c r="GLD280" s="314"/>
      <c r="GLE280" s="314"/>
      <c r="GLF280" s="314"/>
      <c r="GLG280" s="314"/>
      <c r="GLH280" s="314"/>
      <c r="GLI280" s="314"/>
      <c r="GLJ280" s="314"/>
      <c r="GLK280" s="314"/>
      <c r="GLL280" s="314"/>
      <c r="GLM280" s="314"/>
      <c r="GLN280" s="314"/>
      <c r="GLO280" s="314"/>
      <c r="GLP280" s="314"/>
      <c r="GLQ280" s="314"/>
      <c r="GLR280" s="314"/>
      <c r="GLS280" s="314"/>
      <c r="GLT280" s="314"/>
      <c r="GLU280" s="314"/>
      <c r="GLV280" s="314"/>
      <c r="GLW280" s="314"/>
      <c r="GLX280" s="314"/>
      <c r="GLY280" s="314"/>
      <c r="GLZ280" s="314"/>
      <c r="GMA280" s="314"/>
      <c r="GMB280" s="314"/>
      <c r="GMC280" s="314"/>
      <c r="GMD280" s="314"/>
      <c r="GME280" s="314"/>
      <c r="GMF280" s="314"/>
      <c r="GMG280" s="314"/>
      <c r="GMH280" s="314"/>
      <c r="GMI280" s="314"/>
      <c r="GMJ280" s="314"/>
      <c r="GMK280" s="314"/>
      <c r="GML280" s="314"/>
      <c r="GMM280" s="314"/>
      <c r="GMN280" s="314"/>
      <c r="GMO280" s="314"/>
      <c r="GMP280" s="314"/>
      <c r="GMQ280" s="314"/>
      <c r="GMR280" s="314"/>
      <c r="GMS280" s="314"/>
      <c r="GMT280" s="314"/>
      <c r="GMU280" s="314"/>
      <c r="GMV280" s="314"/>
      <c r="GMW280" s="314"/>
      <c r="GMX280" s="314"/>
      <c r="GMY280" s="314"/>
      <c r="GMZ280" s="314"/>
      <c r="GNA280" s="314"/>
      <c r="GNB280" s="314"/>
      <c r="GNC280" s="314"/>
      <c r="GND280" s="314"/>
      <c r="GNE280" s="314"/>
      <c r="GNF280" s="314"/>
      <c r="GNG280" s="314"/>
      <c r="GNH280" s="314"/>
      <c r="GNI280" s="314"/>
      <c r="GNJ280" s="314"/>
      <c r="GNK280" s="314"/>
      <c r="GNL280" s="314"/>
      <c r="GNM280" s="314"/>
      <c r="GNN280" s="314"/>
      <c r="GNO280" s="314"/>
      <c r="GNP280" s="314"/>
      <c r="GNQ280" s="314"/>
      <c r="GNR280" s="314"/>
      <c r="GNS280" s="314"/>
      <c r="GNT280" s="314"/>
      <c r="GNU280" s="314"/>
      <c r="GNV280" s="314"/>
      <c r="GNW280" s="314"/>
      <c r="GNX280" s="314"/>
      <c r="GNY280" s="314"/>
      <c r="GNZ280" s="314"/>
      <c r="GOA280" s="314"/>
      <c r="GOB280" s="314"/>
      <c r="GOC280" s="314"/>
      <c r="GOD280" s="314"/>
      <c r="GOE280" s="314"/>
      <c r="GOF280" s="314"/>
      <c r="GOG280" s="314"/>
      <c r="GOH280" s="314"/>
      <c r="GOI280" s="314"/>
      <c r="GOJ280" s="314"/>
      <c r="GOK280" s="314"/>
      <c r="GOL280" s="314"/>
      <c r="GOM280" s="314"/>
      <c r="GON280" s="314"/>
      <c r="GOO280" s="314"/>
      <c r="GOP280" s="314"/>
      <c r="GOQ280" s="314"/>
      <c r="GOR280" s="314"/>
      <c r="GOS280" s="314"/>
      <c r="GOT280" s="314"/>
      <c r="GOU280" s="314"/>
      <c r="GOV280" s="314"/>
      <c r="GOW280" s="314"/>
      <c r="GOX280" s="314"/>
      <c r="GOY280" s="314"/>
      <c r="GOZ280" s="314"/>
      <c r="GPA280" s="314"/>
      <c r="GPB280" s="314"/>
      <c r="GPC280" s="314"/>
      <c r="GPD280" s="314"/>
      <c r="GPE280" s="314"/>
      <c r="GPF280" s="314"/>
      <c r="GPG280" s="314"/>
      <c r="GPH280" s="314"/>
      <c r="GPI280" s="314"/>
      <c r="GPJ280" s="314"/>
      <c r="GPK280" s="314"/>
      <c r="GPL280" s="314"/>
      <c r="GPM280" s="314"/>
      <c r="GPN280" s="314"/>
      <c r="GPO280" s="314"/>
      <c r="GPP280" s="314"/>
      <c r="GPQ280" s="314"/>
      <c r="GPR280" s="314"/>
      <c r="GPS280" s="314"/>
      <c r="GPT280" s="314"/>
      <c r="GPU280" s="314"/>
      <c r="GPV280" s="314"/>
      <c r="GPW280" s="314"/>
      <c r="GPX280" s="314"/>
      <c r="GPY280" s="314"/>
      <c r="GPZ280" s="314"/>
      <c r="GQA280" s="314"/>
      <c r="GQB280" s="314"/>
      <c r="GQC280" s="314"/>
      <c r="GQD280" s="314"/>
      <c r="GQE280" s="314"/>
      <c r="GQF280" s="314"/>
      <c r="GQG280" s="314"/>
      <c r="GQH280" s="314"/>
      <c r="GQI280" s="314"/>
      <c r="GQJ280" s="314"/>
      <c r="GQK280" s="314"/>
      <c r="GQL280" s="314"/>
      <c r="GQM280" s="314"/>
      <c r="GQN280" s="314"/>
      <c r="GQO280" s="314"/>
      <c r="GQP280" s="314"/>
      <c r="GQQ280" s="314"/>
      <c r="GQR280" s="314"/>
      <c r="GQS280" s="314"/>
      <c r="GQT280" s="314"/>
      <c r="GQU280" s="314"/>
      <c r="GQV280" s="314"/>
      <c r="GQW280" s="314"/>
      <c r="GQX280" s="314"/>
      <c r="GQY280" s="314"/>
      <c r="GQZ280" s="314"/>
      <c r="GRA280" s="314"/>
      <c r="GRB280" s="314"/>
      <c r="GRC280" s="314"/>
      <c r="GRD280" s="314"/>
      <c r="GRE280" s="314"/>
      <c r="GRF280" s="314"/>
      <c r="GRG280" s="314"/>
      <c r="GRH280" s="314"/>
      <c r="GRI280" s="314"/>
      <c r="GRJ280" s="314"/>
      <c r="GRK280" s="314"/>
      <c r="GRL280" s="314"/>
      <c r="GRM280" s="314"/>
      <c r="GRN280" s="314"/>
      <c r="GRO280" s="314"/>
      <c r="GRP280" s="314"/>
      <c r="GRQ280" s="314"/>
      <c r="GRR280" s="314"/>
      <c r="GRS280" s="314"/>
      <c r="GRT280" s="314"/>
      <c r="GRU280" s="314"/>
      <c r="GRV280" s="314"/>
      <c r="GRW280" s="314"/>
      <c r="GRX280" s="314"/>
      <c r="GRY280" s="314"/>
      <c r="GRZ280" s="314"/>
      <c r="GSA280" s="314"/>
      <c r="GSB280" s="314"/>
      <c r="GSC280" s="314"/>
      <c r="GSD280" s="314"/>
      <c r="GSE280" s="314"/>
      <c r="GSF280" s="314"/>
      <c r="GSG280" s="314"/>
      <c r="GSH280" s="314"/>
      <c r="GSI280" s="314"/>
      <c r="GSJ280" s="314"/>
      <c r="GSK280" s="314"/>
      <c r="GSL280" s="314"/>
      <c r="GSM280" s="314"/>
      <c r="GSN280" s="314"/>
      <c r="GSO280" s="314"/>
      <c r="GSP280" s="314"/>
      <c r="GSQ280" s="314"/>
      <c r="GSR280" s="314"/>
      <c r="GSS280" s="314"/>
      <c r="GST280" s="314"/>
      <c r="GSU280" s="314"/>
      <c r="GSV280" s="314"/>
      <c r="GSW280" s="314"/>
      <c r="GSX280" s="314"/>
      <c r="GSY280" s="314"/>
      <c r="GSZ280" s="314"/>
      <c r="GTA280" s="314"/>
      <c r="GTB280" s="314"/>
      <c r="GTC280" s="314"/>
      <c r="GTD280" s="314"/>
      <c r="GTE280" s="314"/>
      <c r="GTF280" s="314"/>
      <c r="GTG280" s="314"/>
      <c r="GTH280" s="314"/>
      <c r="GTI280" s="314"/>
      <c r="GTJ280" s="314"/>
      <c r="GTK280" s="314"/>
      <c r="GTL280" s="314"/>
      <c r="GTM280" s="314"/>
      <c r="GTN280" s="314"/>
      <c r="GTO280" s="314"/>
      <c r="GTP280" s="314"/>
      <c r="GTQ280" s="314"/>
      <c r="GTR280" s="314"/>
      <c r="GTS280" s="314"/>
      <c r="GTT280" s="314"/>
      <c r="GTU280" s="314"/>
      <c r="GTV280" s="314"/>
      <c r="GTW280" s="314"/>
      <c r="GTX280" s="314"/>
      <c r="GTY280" s="314"/>
      <c r="GTZ280" s="314"/>
      <c r="GUA280" s="314"/>
      <c r="GUB280" s="314"/>
      <c r="GUC280" s="314"/>
      <c r="GUD280" s="314"/>
      <c r="GUE280" s="314"/>
      <c r="GUF280" s="314"/>
      <c r="GUG280" s="314"/>
      <c r="GUH280" s="314"/>
      <c r="GUI280" s="314"/>
      <c r="GUJ280" s="314"/>
      <c r="GUK280" s="314"/>
      <c r="GUL280" s="314"/>
      <c r="GUM280" s="314"/>
      <c r="GUN280" s="314"/>
      <c r="GUO280" s="314"/>
      <c r="GUP280" s="314"/>
      <c r="GUQ280" s="314"/>
      <c r="GUR280" s="314"/>
      <c r="GUS280" s="314"/>
      <c r="GUT280" s="314"/>
      <c r="GUU280" s="314"/>
      <c r="GUV280" s="314"/>
      <c r="GUW280" s="314"/>
      <c r="GUX280" s="314"/>
      <c r="GUY280" s="314"/>
      <c r="GUZ280" s="314"/>
      <c r="GVA280" s="314"/>
      <c r="GVB280" s="314"/>
      <c r="GVC280" s="314"/>
      <c r="GVD280" s="314"/>
      <c r="GVE280" s="314"/>
      <c r="GVF280" s="314"/>
      <c r="GVG280" s="314"/>
      <c r="GVH280" s="314"/>
      <c r="GVI280" s="314"/>
      <c r="GVJ280" s="314"/>
      <c r="GVK280" s="314"/>
      <c r="GVL280" s="314"/>
      <c r="GVM280" s="314"/>
      <c r="GVN280" s="314"/>
      <c r="GVO280" s="314"/>
      <c r="GVP280" s="314"/>
      <c r="GVQ280" s="314"/>
      <c r="GVR280" s="314"/>
      <c r="GVS280" s="314"/>
      <c r="GVT280" s="314"/>
      <c r="GVU280" s="314"/>
      <c r="GVV280" s="314"/>
      <c r="GVW280" s="314"/>
      <c r="GVX280" s="314"/>
      <c r="GVY280" s="314"/>
      <c r="GVZ280" s="314"/>
      <c r="GWA280" s="314"/>
      <c r="GWB280" s="314"/>
      <c r="GWC280" s="314"/>
      <c r="GWD280" s="314"/>
      <c r="GWE280" s="314"/>
      <c r="GWF280" s="314"/>
      <c r="GWG280" s="314"/>
      <c r="GWH280" s="314"/>
      <c r="GWI280" s="314"/>
      <c r="GWJ280" s="314"/>
      <c r="GWK280" s="314"/>
      <c r="GWL280" s="314"/>
      <c r="GWM280" s="314"/>
      <c r="GWN280" s="314"/>
      <c r="GWO280" s="314"/>
      <c r="GWP280" s="314"/>
      <c r="GWQ280" s="314"/>
      <c r="GWR280" s="314"/>
      <c r="GWS280" s="314"/>
      <c r="GWT280" s="314"/>
      <c r="GWU280" s="314"/>
      <c r="GWV280" s="314"/>
      <c r="GWW280" s="314"/>
      <c r="GWX280" s="314"/>
      <c r="GWY280" s="314"/>
      <c r="GWZ280" s="314"/>
      <c r="GXA280" s="314"/>
      <c r="GXB280" s="314"/>
      <c r="GXC280" s="314"/>
      <c r="GXD280" s="314"/>
      <c r="GXE280" s="314"/>
      <c r="GXF280" s="314"/>
      <c r="GXG280" s="314"/>
      <c r="GXH280" s="314"/>
      <c r="GXI280" s="314"/>
      <c r="GXJ280" s="314"/>
      <c r="GXK280" s="314"/>
      <c r="GXL280" s="314"/>
      <c r="GXM280" s="314"/>
      <c r="GXN280" s="314"/>
      <c r="GXO280" s="314"/>
      <c r="GXP280" s="314"/>
      <c r="GXQ280" s="314"/>
      <c r="GXR280" s="314"/>
      <c r="GXS280" s="314"/>
      <c r="GXT280" s="314"/>
      <c r="GXU280" s="314"/>
      <c r="GXV280" s="314"/>
      <c r="GXW280" s="314"/>
      <c r="GXX280" s="314"/>
      <c r="GXY280" s="314"/>
      <c r="GXZ280" s="314"/>
      <c r="GYA280" s="314"/>
      <c r="GYB280" s="314"/>
      <c r="GYC280" s="314"/>
      <c r="GYD280" s="314"/>
      <c r="GYE280" s="314"/>
      <c r="GYF280" s="314"/>
      <c r="GYG280" s="314"/>
      <c r="GYH280" s="314"/>
      <c r="GYI280" s="314"/>
      <c r="GYJ280" s="314"/>
      <c r="GYK280" s="314"/>
      <c r="GYL280" s="314"/>
      <c r="GYM280" s="314"/>
      <c r="GYN280" s="314"/>
      <c r="GYO280" s="314"/>
      <c r="GYP280" s="314"/>
      <c r="GYQ280" s="314"/>
      <c r="GYR280" s="314"/>
      <c r="GYS280" s="314"/>
      <c r="GYT280" s="314"/>
      <c r="GYU280" s="314"/>
      <c r="GYV280" s="314"/>
      <c r="GYW280" s="314"/>
      <c r="GYX280" s="314"/>
      <c r="GYY280" s="314"/>
      <c r="GYZ280" s="314"/>
      <c r="GZA280" s="314"/>
      <c r="GZB280" s="314"/>
      <c r="GZC280" s="314"/>
      <c r="GZD280" s="314"/>
      <c r="GZE280" s="314"/>
      <c r="GZF280" s="314"/>
      <c r="GZG280" s="314"/>
      <c r="GZH280" s="314"/>
      <c r="GZI280" s="314"/>
      <c r="GZJ280" s="314"/>
      <c r="GZK280" s="314"/>
      <c r="GZL280" s="314"/>
      <c r="GZM280" s="314"/>
      <c r="GZN280" s="314"/>
      <c r="GZO280" s="314"/>
      <c r="GZP280" s="314"/>
      <c r="GZQ280" s="314"/>
      <c r="GZR280" s="314"/>
      <c r="GZS280" s="314"/>
      <c r="GZT280" s="314"/>
      <c r="GZU280" s="314"/>
      <c r="GZV280" s="314"/>
      <c r="GZW280" s="314"/>
      <c r="GZX280" s="314"/>
      <c r="GZY280" s="314"/>
      <c r="GZZ280" s="314"/>
      <c r="HAA280" s="314"/>
      <c r="HAB280" s="314"/>
      <c r="HAC280" s="314"/>
      <c r="HAD280" s="314"/>
      <c r="HAE280" s="314"/>
      <c r="HAF280" s="314"/>
      <c r="HAG280" s="314"/>
      <c r="HAH280" s="314"/>
      <c r="HAI280" s="314"/>
      <c r="HAJ280" s="314"/>
      <c r="HAK280" s="314"/>
      <c r="HAL280" s="314"/>
      <c r="HAM280" s="314"/>
      <c r="HAN280" s="314"/>
      <c r="HAO280" s="314"/>
      <c r="HAP280" s="314"/>
      <c r="HAQ280" s="314"/>
      <c r="HAR280" s="314"/>
      <c r="HAS280" s="314"/>
      <c r="HAT280" s="314"/>
      <c r="HAU280" s="314"/>
      <c r="HAV280" s="314"/>
      <c r="HAW280" s="314"/>
      <c r="HAX280" s="314"/>
      <c r="HAY280" s="314"/>
      <c r="HAZ280" s="314"/>
      <c r="HBA280" s="314"/>
      <c r="HBB280" s="314"/>
      <c r="HBC280" s="314"/>
      <c r="HBD280" s="314"/>
      <c r="HBE280" s="314"/>
      <c r="HBF280" s="314"/>
      <c r="HBG280" s="314"/>
      <c r="HBH280" s="314"/>
      <c r="HBI280" s="314"/>
      <c r="HBJ280" s="314"/>
      <c r="HBK280" s="314"/>
      <c r="HBL280" s="314"/>
      <c r="HBM280" s="314"/>
      <c r="HBN280" s="314"/>
      <c r="HBO280" s="314"/>
      <c r="HBP280" s="314"/>
      <c r="HBQ280" s="314"/>
      <c r="HBR280" s="314"/>
      <c r="HBS280" s="314"/>
      <c r="HBT280" s="314"/>
      <c r="HBU280" s="314"/>
      <c r="HBV280" s="314"/>
      <c r="HBW280" s="314"/>
      <c r="HBX280" s="314"/>
      <c r="HBY280" s="314"/>
      <c r="HBZ280" s="314"/>
      <c r="HCA280" s="314"/>
      <c r="HCB280" s="314"/>
      <c r="HCC280" s="314"/>
      <c r="HCD280" s="314"/>
      <c r="HCE280" s="314"/>
      <c r="HCF280" s="314"/>
      <c r="HCG280" s="314"/>
      <c r="HCH280" s="314"/>
      <c r="HCI280" s="314"/>
      <c r="HCJ280" s="314"/>
      <c r="HCK280" s="314"/>
      <c r="HCL280" s="314"/>
      <c r="HCM280" s="314"/>
      <c r="HCN280" s="314"/>
      <c r="HCO280" s="314"/>
      <c r="HCP280" s="314"/>
      <c r="HCQ280" s="314"/>
      <c r="HCR280" s="314"/>
      <c r="HCS280" s="314"/>
      <c r="HCT280" s="314"/>
      <c r="HCU280" s="314"/>
      <c r="HCV280" s="314"/>
      <c r="HCW280" s="314"/>
      <c r="HCX280" s="314"/>
      <c r="HCY280" s="314"/>
      <c r="HCZ280" s="314"/>
      <c r="HDA280" s="314"/>
      <c r="HDB280" s="314"/>
      <c r="HDC280" s="314"/>
      <c r="HDD280" s="314"/>
      <c r="HDE280" s="314"/>
      <c r="HDF280" s="314"/>
      <c r="HDG280" s="314"/>
      <c r="HDH280" s="314"/>
      <c r="HDI280" s="314"/>
      <c r="HDJ280" s="314"/>
      <c r="HDK280" s="314"/>
      <c r="HDL280" s="314"/>
      <c r="HDM280" s="314"/>
      <c r="HDN280" s="314"/>
      <c r="HDO280" s="314"/>
      <c r="HDP280" s="314"/>
      <c r="HDQ280" s="314"/>
      <c r="HDR280" s="314"/>
      <c r="HDS280" s="314"/>
      <c r="HDT280" s="314"/>
      <c r="HDU280" s="314"/>
      <c r="HDV280" s="314"/>
      <c r="HDW280" s="314"/>
      <c r="HDX280" s="314"/>
      <c r="HDY280" s="314"/>
      <c r="HDZ280" s="314"/>
      <c r="HEA280" s="314"/>
      <c r="HEB280" s="314"/>
      <c r="HEC280" s="314"/>
      <c r="HED280" s="314"/>
      <c r="HEE280" s="314"/>
      <c r="HEF280" s="314"/>
      <c r="HEG280" s="314"/>
      <c r="HEH280" s="314"/>
      <c r="HEI280" s="314"/>
      <c r="HEJ280" s="314"/>
      <c r="HEK280" s="314"/>
      <c r="HEL280" s="314"/>
      <c r="HEM280" s="314"/>
      <c r="HEN280" s="314"/>
      <c r="HEO280" s="314"/>
      <c r="HEP280" s="314"/>
      <c r="HEQ280" s="314"/>
      <c r="HER280" s="314"/>
      <c r="HES280" s="314"/>
      <c r="HET280" s="314"/>
      <c r="HEU280" s="314"/>
      <c r="HEV280" s="314"/>
      <c r="HEW280" s="314"/>
      <c r="HEX280" s="314"/>
      <c r="HEY280" s="314"/>
      <c r="HEZ280" s="314"/>
      <c r="HFA280" s="314"/>
      <c r="HFB280" s="314"/>
      <c r="HFC280" s="314"/>
      <c r="HFD280" s="314"/>
      <c r="HFE280" s="314"/>
      <c r="HFF280" s="314"/>
      <c r="HFG280" s="314"/>
      <c r="HFH280" s="314"/>
      <c r="HFI280" s="314"/>
      <c r="HFJ280" s="314"/>
      <c r="HFK280" s="314"/>
      <c r="HFL280" s="314"/>
      <c r="HFM280" s="314"/>
      <c r="HFN280" s="314"/>
      <c r="HFO280" s="314"/>
      <c r="HFP280" s="314"/>
      <c r="HFQ280" s="314"/>
      <c r="HFR280" s="314"/>
      <c r="HFS280" s="314"/>
      <c r="HFT280" s="314"/>
      <c r="HFU280" s="314"/>
      <c r="HFV280" s="314"/>
      <c r="HFW280" s="314"/>
      <c r="HFX280" s="314"/>
      <c r="HFY280" s="314"/>
      <c r="HFZ280" s="314"/>
      <c r="HGA280" s="314"/>
      <c r="HGB280" s="314"/>
      <c r="HGC280" s="314"/>
      <c r="HGD280" s="314"/>
      <c r="HGE280" s="314"/>
      <c r="HGF280" s="314"/>
      <c r="HGG280" s="314"/>
      <c r="HGH280" s="314"/>
      <c r="HGI280" s="314"/>
      <c r="HGJ280" s="314"/>
      <c r="HGK280" s="314"/>
      <c r="HGL280" s="314"/>
      <c r="HGM280" s="314"/>
      <c r="HGN280" s="314"/>
      <c r="HGO280" s="314"/>
      <c r="HGP280" s="314"/>
      <c r="HGQ280" s="314"/>
      <c r="HGR280" s="314"/>
      <c r="HGS280" s="314"/>
      <c r="HGT280" s="314"/>
      <c r="HGU280" s="314"/>
      <c r="HGV280" s="314"/>
      <c r="HGW280" s="314"/>
      <c r="HGX280" s="314"/>
      <c r="HGY280" s="314"/>
      <c r="HGZ280" s="314"/>
      <c r="HHA280" s="314"/>
      <c r="HHB280" s="314"/>
      <c r="HHC280" s="314"/>
      <c r="HHD280" s="314"/>
      <c r="HHE280" s="314"/>
      <c r="HHF280" s="314"/>
      <c r="HHG280" s="314"/>
      <c r="HHH280" s="314"/>
      <c r="HHI280" s="314"/>
      <c r="HHJ280" s="314"/>
      <c r="HHK280" s="314"/>
      <c r="HHL280" s="314"/>
      <c r="HHM280" s="314"/>
      <c r="HHN280" s="314"/>
      <c r="HHO280" s="314"/>
      <c r="HHP280" s="314"/>
      <c r="HHQ280" s="314"/>
      <c r="HHR280" s="314"/>
      <c r="HHS280" s="314"/>
      <c r="HHT280" s="314"/>
      <c r="HHU280" s="314"/>
      <c r="HHV280" s="314"/>
      <c r="HHW280" s="314"/>
      <c r="HHX280" s="314"/>
      <c r="HHY280" s="314"/>
      <c r="HHZ280" s="314"/>
      <c r="HIA280" s="314"/>
      <c r="HIB280" s="314"/>
      <c r="HIC280" s="314"/>
      <c r="HID280" s="314"/>
      <c r="HIE280" s="314"/>
      <c r="HIF280" s="314"/>
      <c r="HIG280" s="314"/>
      <c r="HIH280" s="314"/>
      <c r="HII280" s="314"/>
      <c r="HIJ280" s="314"/>
      <c r="HIK280" s="314"/>
      <c r="HIL280" s="314"/>
      <c r="HIM280" s="314"/>
      <c r="HIN280" s="314"/>
      <c r="HIO280" s="314"/>
      <c r="HIP280" s="314"/>
      <c r="HIQ280" s="314"/>
      <c r="HIR280" s="314"/>
      <c r="HIS280" s="314"/>
      <c r="HIT280" s="314"/>
      <c r="HIU280" s="314"/>
      <c r="HIV280" s="314"/>
      <c r="HIW280" s="314"/>
      <c r="HIX280" s="314"/>
      <c r="HIY280" s="314"/>
      <c r="HIZ280" s="314"/>
      <c r="HJA280" s="314"/>
      <c r="HJB280" s="314"/>
      <c r="HJC280" s="314"/>
      <c r="HJD280" s="314"/>
      <c r="HJE280" s="314"/>
      <c r="HJF280" s="314"/>
      <c r="HJG280" s="314"/>
      <c r="HJH280" s="314"/>
      <c r="HJI280" s="314"/>
      <c r="HJJ280" s="314"/>
      <c r="HJK280" s="314"/>
      <c r="HJL280" s="314"/>
      <c r="HJM280" s="314"/>
      <c r="HJN280" s="314"/>
      <c r="HJO280" s="314"/>
      <c r="HJP280" s="314"/>
      <c r="HJQ280" s="314"/>
      <c r="HJR280" s="314"/>
      <c r="HJS280" s="314"/>
      <c r="HJT280" s="314"/>
      <c r="HJU280" s="314"/>
      <c r="HJV280" s="314"/>
      <c r="HJW280" s="314"/>
      <c r="HJX280" s="314"/>
      <c r="HJY280" s="314"/>
      <c r="HJZ280" s="314"/>
      <c r="HKA280" s="314"/>
      <c r="HKB280" s="314"/>
      <c r="HKC280" s="314"/>
      <c r="HKD280" s="314"/>
      <c r="HKE280" s="314"/>
      <c r="HKF280" s="314"/>
      <c r="HKG280" s="314"/>
      <c r="HKH280" s="314"/>
      <c r="HKI280" s="314"/>
      <c r="HKJ280" s="314"/>
      <c r="HKK280" s="314"/>
      <c r="HKL280" s="314"/>
      <c r="HKM280" s="314"/>
      <c r="HKN280" s="314"/>
      <c r="HKO280" s="314"/>
      <c r="HKP280" s="314"/>
      <c r="HKQ280" s="314"/>
      <c r="HKR280" s="314"/>
      <c r="HKS280" s="314"/>
      <c r="HKT280" s="314"/>
      <c r="HKU280" s="314"/>
      <c r="HKV280" s="314"/>
      <c r="HKW280" s="314"/>
      <c r="HKX280" s="314"/>
      <c r="HKY280" s="314"/>
      <c r="HKZ280" s="314"/>
      <c r="HLA280" s="314"/>
      <c r="HLB280" s="314"/>
      <c r="HLC280" s="314"/>
      <c r="HLD280" s="314"/>
      <c r="HLE280" s="314"/>
      <c r="HLF280" s="314"/>
      <c r="HLG280" s="314"/>
      <c r="HLH280" s="314"/>
      <c r="HLI280" s="314"/>
      <c r="HLJ280" s="314"/>
      <c r="HLK280" s="314"/>
      <c r="HLL280" s="314"/>
      <c r="HLM280" s="314"/>
      <c r="HLN280" s="314"/>
      <c r="HLO280" s="314"/>
      <c r="HLP280" s="314"/>
      <c r="HLQ280" s="314"/>
      <c r="HLR280" s="314"/>
      <c r="HLS280" s="314"/>
      <c r="HLT280" s="314"/>
      <c r="HLU280" s="314"/>
      <c r="HLV280" s="314"/>
      <c r="HLW280" s="314"/>
      <c r="HLX280" s="314"/>
      <c r="HLY280" s="314"/>
      <c r="HLZ280" s="314"/>
      <c r="HMA280" s="314"/>
      <c r="HMB280" s="314"/>
      <c r="HMC280" s="314"/>
      <c r="HMD280" s="314"/>
      <c r="HME280" s="314"/>
      <c r="HMF280" s="314"/>
      <c r="HMG280" s="314"/>
      <c r="HMH280" s="314"/>
      <c r="HMI280" s="314"/>
      <c r="HMJ280" s="314"/>
      <c r="HMK280" s="314"/>
      <c r="HML280" s="314"/>
      <c r="HMM280" s="314"/>
      <c r="HMN280" s="314"/>
      <c r="HMO280" s="314"/>
      <c r="HMP280" s="314"/>
      <c r="HMQ280" s="314"/>
      <c r="HMR280" s="314"/>
      <c r="HMS280" s="314"/>
      <c r="HMT280" s="314"/>
      <c r="HMU280" s="314"/>
      <c r="HMV280" s="314"/>
      <c r="HMW280" s="314"/>
      <c r="HMX280" s="314"/>
      <c r="HMY280" s="314"/>
      <c r="HMZ280" s="314"/>
      <c r="HNA280" s="314"/>
      <c r="HNB280" s="314"/>
      <c r="HNC280" s="314"/>
      <c r="HND280" s="314"/>
      <c r="HNE280" s="314"/>
      <c r="HNF280" s="314"/>
      <c r="HNG280" s="314"/>
      <c r="HNH280" s="314"/>
      <c r="HNI280" s="314"/>
      <c r="HNJ280" s="314"/>
      <c r="HNK280" s="314"/>
      <c r="HNL280" s="314"/>
      <c r="HNM280" s="314"/>
      <c r="HNN280" s="314"/>
      <c r="HNO280" s="314"/>
      <c r="HNP280" s="314"/>
      <c r="HNQ280" s="314"/>
      <c r="HNR280" s="314"/>
      <c r="HNS280" s="314"/>
      <c r="HNT280" s="314"/>
      <c r="HNU280" s="314"/>
      <c r="HNV280" s="314"/>
      <c r="HNW280" s="314"/>
      <c r="HNX280" s="314"/>
      <c r="HNY280" s="314"/>
      <c r="HNZ280" s="314"/>
      <c r="HOA280" s="314"/>
      <c r="HOB280" s="314"/>
      <c r="HOC280" s="314"/>
      <c r="HOD280" s="314"/>
      <c r="HOE280" s="314"/>
      <c r="HOF280" s="314"/>
      <c r="HOG280" s="314"/>
      <c r="HOH280" s="314"/>
      <c r="HOI280" s="314"/>
      <c r="HOJ280" s="314"/>
      <c r="HOK280" s="314"/>
      <c r="HOL280" s="314"/>
      <c r="HOM280" s="314"/>
      <c r="HON280" s="314"/>
      <c r="HOO280" s="314"/>
      <c r="HOP280" s="314"/>
      <c r="HOQ280" s="314"/>
      <c r="HOR280" s="314"/>
      <c r="HOS280" s="314"/>
      <c r="HOT280" s="314"/>
      <c r="HOU280" s="314"/>
      <c r="HOV280" s="314"/>
      <c r="HOW280" s="314"/>
      <c r="HOX280" s="314"/>
      <c r="HOY280" s="314"/>
      <c r="HOZ280" s="314"/>
      <c r="HPA280" s="314"/>
      <c r="HPB280" s="314"/>
      <c r="HPC280" s="314"/>
      <c r="HPD280" s="314"/>
      <c r="HPE280" s="314"/>
      <c r="HPF280" s="314"/>
      <c r="HPG280" s="314"/>
      <c r="HPH280" s="314"/>
      <c r="HPI280" s="314"/>
      <c r="HPJ280" s="314"/>
      <c r="HPK280" s="314"/>
      <c r="HPL280" s="314"/>
      <c r="HPM280" s="314"/>
      <c r="HPN280" s="314"/>
      <c r="HPO280" s="314"/>
      <c r="HPP280" s="314"/>
      <c r="HPQ280" s="314"/>
      <c r="HPR280" s="314"/>
      <c r="HPS280" s="314"/>
      <c r="HPT280" s="314"/>
      <c r="HPU280" s="314"/>
      <c r="HPV280" s="314"/>
      <c r="HPW280" s="314"/>
      <c r="HPX280" s="314"/>
      <c r="HPY280" s="314"/>
      <c r="HPZ280" s="314"/>
      <c r="HQA280" s="314"/>
      <c r="HQB280" s="314"/>
      <c r="HQC280" s="314"/>
      <c r="HQD280" s="314"/>
      <c r="HQE280" s="314"/>
      <c r="HQF280" s="314"/>
      <c r="HQG280" s="314"/>
      <c r="HQH280" s="314"/>
      <c r="HQI280" s="314"/>
      <c r="HQJ280" s="314"/>
      <c r="HQK280" s="314"/>
      <c r="HQL280" s="314"/>
      <c r="HQM280" s="314"/>
      <c r="HQN280" s="314"/>
      <c r="HQO280" s="314"/>
      <c r="HQP280" s="314"/>
      <c r="HQQ280" s="314"/>
      <c r="HQR280" s="314"/>
      <c r="HQS280" s="314"/>
      <c r="HQT280" s="314"/>
      <c r="HQU280" s="314"/>
      <c r="HQV280" s="314"/>
      <c r="HQW280" s="314"/>
      <c r="HQX280" s="314"/>
      <c r="HQY280" s="314"/>
      <c r="HQZ280" s="314"/>
      <c r="HRA280" s="314"/>
      <c r="HRB280" s="314"/>
      <c r="HRC280" s="314"/>
      <c r="HRD280" s="314"/>
      <c r="HRE280" s="314"/>
      <c r="HRF280" s="314"/>
      <c r="HRG280" s="314"/>
      <c r="HRH280" s="314"/>
      <c r="HRI280" s="314"/>
      <c r="HRJ280" s="314"/>
      <c r="HRK280" s="314"/>
      <c r="HRL280" s="314"/>
      <c r="HRM280" s="314"/>
      <c r="HRN280" s="314"/>
      <c r="HRO280" s="314"/>
      <c r="HRP280" s="314"/>
      <c r="HRQ280" s="314"/>
      <c r="HRR280" s="314"/>
      <c r="HRS280" s="314"/>
      <c r="HRT280" s="314"/>
      <c r="HRU280" s="314"/>
      <c r="HRV280" s="314"/>
      <c r="HRW280" s="314"/>
      <c r="HRX280" s="314"/>
      <c r="HRY280" s="314"/>
      <c r="HRZ280" s="314"/>
      <c r="HSA280" s="314"/>
      <c r="HSB280" s="314"/>
      <c r="HSC280" s="314"/>
      <c r="HSD280" s="314"/>
      <c r="HSE280" s="314"/>
      <c r="HSF280" s="314"/>
      <c r="HSG280" s="314"/>
      <c r="HSH280" s="314"/>
      <c r="HSI280" s="314"/>
      <c r="HSJ280" s="314"/>
      <c r="HSK280" s="314"/>
      <c r="HSL280" s="314"/>
      <c r="HSM280" s="314"/>
      <c r="HSN280" s="314"/>
      <c r="HSO280" s="314"/>
      <c r="HSP280" s="314"/>
      <c r="HSQ280" s="314"/>
      <c r="HSR280" s="314"/>
      <c r="HSS280" s="314"/>
      <c r="HST280" s="314"/>
      <c r="HSU280" s="314"/>
      <c r="HSV280" s="314"/>
      <c r="HSW280" s="314"/>
      <c r="HSX280" s="314"/>
      <c r="HSY280" s="314"/>
      <c r="HSZ280" s="314"/>
      <c r="HTA280" s="314"/>
      <c r="HTB280" s="314"/>
      <c r="HTC280" s="314"/>
      <c r="HTD280" s="314"/>
      <c r="HTE280" s="314"/>
      <c r="HTF280" s="314"/>
      <c r="HTG280" s="314"/>
      <c r="HTH280" s="314"/>
      <c r="HTI280" s="314"/>
      <c r="HTJ280" s="314"/>
      <c r="HTK280" s="314"/>
      <c r="HTL280" s="314"/>
      <c r="HTM280" s="314"/>
      <c r="HTN280" s="314"/>
      <c r="HTO280" s="314"/>
      <c r="HTP280" s="314"/>
      <c r="HTQ280" s="314"/>
      <c r="HTR280" s="314"/>
      <c r="HTS280" s="314"/>
      <c r="HTT280" s="314"/>
      <c r="HTU280" s="314"/>
      <c r="HTV280" s="314"/>
      <c r="HTW280" s="314"/>
      <c r="HTX280" s="314"/>
      <c r="HTY280" s="314"/>
      <c r="HTZ280" s="314"/>
      <c r="HUA280" s="314"/>
      <c r="HUB280" s="314"/>
      <c r="HUC280" s="314"/>
      <c r="HUD280" s="314"/>
      <c r="HUE280" s="314"/>
      <c r="HUF280" s="314"/>
      <c r="HUG280" s="314"/>
      <c r="HUH280" s="314"/>
      <c r="HUI280" s="314"/>
      <c r="HUJ280" s="314"/>
      <c r="HUK280" s="314"/>
      <c r="HUL280" s="314"/>
      <c r="HUM280" s="314"/>
      <c r="HUN280" s="314"/>
      <c r="HUO280" s="314"/>
      <c r="HUP280" s="314"/>
      <c r="HUQ280" s="314"/>
      <c r="HUR280" s="314"/>
      <c r="HUS280" s="314"/>
      <c r="HUT280" s="314"/>
      <c r="HUU280" s="314"/>
      <c r="HUV280" s="314"/>
      <c r="HUW280" s="314"/>
      <c r="HUX280" s="314"/>
      <c r="HUY280" s="314"/>
      <c r="HUZ280" s="314"/>
      <c r="HVA280" s="314"/>
      <c r="HVB280" s="314"/>
      <c r="HVC280" s="314"/>
      <c r="HVD280" s="314"/>
      <c r="HVE280" s="314"/>
      <c r="HVF280" s="314"/>
      <c r="HVG280" s="314"/>
      <c r="HVH280" s="314"/>
      <c r="HVI280" s="314"/>
      <c r="HVJ280" s="314"/>
      <c r="HVK280" s="314"/>
      <c r="HVL280" s="314"/>
      <c r="HVM280" s="314"/>
      <c r="HVN280" s="314"/>
      <c r="HVO280" s="314"/>
      <c r="HVP280" s="314"/>
      <c r="HVQ280" s="314"/>
      <c r="HVR280" s="314"/>
      <c r="HVS280" s="314"/>
      <c r="HVT280" s="314"/>
      <c r="HVU280" s="314"/>
      <c r="HVV280" s="314"/>
      <c r="HVW280" s="314"/>
      <c r="HVX280" s="314"/>
      <c r="HVY280" s="314"/>
      <c r="HVZ280" s="314"/>
      <c r="HWA280" s="314"/>
      <c r="HWB280" s="314"/>
      <c r="HWC280" s="314"/>
      <c r="HWD280" s="314"/>
      <c r="HWE280" s="314"/>
      <c r="HWF280" s="314"/>
      <c r="HWG280" s="314"/>
      <c r="HWH280" s="314"/>
      <c r="HWI280" s="314"/>
      <c r="HWJ280" s="314"/>
      <c r="HWK280" s="314"/>
      <c r="HWL280" s="314"/>
      <c r="HWM280" s="314"/>
      <c r="HWN280" s="314"/>
      <c r="HWO280" s="314"/>
      <c r="HWP280" s="314"/>
      <c r="HWQ280" s="314"/>
      <c r="HWR280" s="314"/>
      <c r="HWS280" s="314"/>
      <c r="HWT280" s="314"/>
      <c r="HWU280" s="314"/>
      <c r="HWV280" s="314"/>
      <c r="HWW280" s="314"/>
      <c r="HWX280" s="314"/>
      <c r="HWY280" s="314"/>
      <c r="HWZ280" s="314"/>
      <c r="HXA280" s="314"/>
      <c r="HXB280" s="314"/>
      <c r="HXC280" s="314"/>
      <c r="HXD280" s="314"/>
      <c r="HXE280" s="314"/>
      <c r="HXF280" s="314"/>
      <c r="HXG280" s="314"/>
      <c r="HXH280" s="314"/>
      <c r="HXI280" s="314"/>
      <c r="HXJ280" s="314"/>
      <c r="HXK280" s="314"/>
      <c r="HXL280" s="314"/>
      <c r="HXM280" s="314"/>
      <c r="HXN280" s="314"/>
      <c r="HXO280" s="314"/>
      <c r="HXP280" s="314"/>
      <c r="HXQ280" s="314"/>
      <c r="HXR280" s="314"/>
      <c r="HXS280" s="314"/>
      <c r="HXT280" s="314"/>
      <c r="HXU280" s="314"/>
      <c r="HXV280" s="314"/>
      <c r="HXW280" s="314"/>
      <c r="HXX280" s="314"/>
      <c r="HXY280" s="314"/>
      <c r="HXZ280" s="314"/>
      <c r="HYA280" s="314"/>
      <c r="HYB280" s="314"/>
      <c r="HYC280" s="314"/>
      <c r="HYD280" s="314"/>
      <c r="HYE280" s="314"/>
      <c r="HYF280" s="314"/>
      <c r="HYG280" s="314"/>
      <c r="HYH280" s="314"/>
      <c r="HYI280" s="314"/>
      <c r="HYJ280" s="314"/>
      <c r="HYK280" s="314"/>
      <c r="HYL280" s="314"/>
      <c r="HYM280" s="314"/>
      <c r="HYN280" s="314"/>
      <c r="HYO280" s="314"/>
      <c r="HYP280" s="314"/>
      <c r="HYQ280" s="314"/>
      <c r="HYR280" s="314"/>
      <c r="HYS280" s="314"/>
      <c r="HYT280" s="314"/>
      <c r="HYU280" s="314"/>
      <c r="HYV280" s="314"/>
      <c r="HYW280" s="314"/>
      <c r="HYX280" s="314"/>
      <c r="HYY280" s="314"/>
      <c r="HYZ280" s="314"/>
      <c r="HZA280" s="314"/>
      <c r="HZB280" s="314"/>
      <c r="HZC280" s="314"/>
      <c r="HZD280" s="314"/>
      <c r="HZE280" s="314"/>
      <c r="HZF280" s="314"/>
      <c r="HZG280" s="314"/>
      <c r="HZH280" s="314"/>
      <c r="HZI280" s="314"/>
      <c r="HZJ280" s="314"/>
      <c r="HZK280" s="314"/>
      <c r="HZL280" s="314"/>
      <c r="HZM280" s="314"/>
      <c r="HZN280" s="314"/>
      <c r="HZO280" s="314"/>
      <c r="HZP280" s="314"/>
      <c r="HZQ280" s="314"/>
      <c r="HZR280" s="314"/>
      <c r="HZS280" s="314"/>
      <c r="HZT280" s="314"/>
      <c r="HZU280" s="314"/>
      <c r="HZV280" s="314"/>
      <c r="HZW280" s="314"/>
      <c r="HZX280" s="314"/>
      <c r="HZY280" s="314"/>
      <c r="HZZ280" s="314"/>
      <c r="IAA280" s="314"/>
      <c r="IAB280" s="314"/>
      <c r="IAC280" s="314"/>
      <c r="IAD280" s="314"/>
      <c r="IAE280" s="314"/>
      <c r="IAF280" s="314"/>
      <c r="IAG280" s="314"/>
      <c r="IAH280" s="314"/>
      <c r="IAI280" s="314"/>
      <c r="IAJ280" s="314"/>
      <c r="IAK280" s="314"/>
      <c r="IAL280" s="314"/>
      <c r="IAM280" s="314"/>
      <c r="IAN280" s="314"/>
      <c r="IAO280" s="314"/>
      <c r="IAP280" s="314"/>
      <c r="IAQ280" s="314"/>
      <c r="IAR280" s="314"/>
      <c r="IAS280" s="314"/>
      <c r="IAT280" s="314"/>
      <c r="IAU280" s="314"/>
      <c r="IAV280" s="314"/>
      <c r="IAW280" s="314"/>
      <c r="IAX280" s="314"/>
      <c r="IAY280" s="314"/>
      <c r="IAZ280" s="314"/>
      <c r="IBA280" s="314"/>
      <c r="IBB280" s="314"/>
      <c r="IBC280" s="314"/>
      <c r="IBD280" s="314"/>
      <c r="IBE280" s="314"/>
      <c r="IBF280" s="314"/>
      <c r="IBG280" s="314"/>
      <c r="IBH280" s="314"/>
      <c r="IBI280" s="314"/>
      <c r="IBJ280" s="314"/>
      <c r="IBK280" s="314"/>
      <c r="IBL280" s="314"/>
      <c r="IBM280" s="314"/>
      <c r="IBN280" s="314"/>
      <c r="IBO280" s="314"/>
      <c r="IBP280" s="314"/>
      <c r="IBQ280" s="314"/>
      <c r="IBR280" s="314"/>
      <c r="IBS280" s="314"/>
      <c r="IBT280" s="314"/>
      <c r="IBU280" s="314"/>
      <c r="IBV280" s="314"/>
      <c r="IBW280" s="314"/>
      <c r="IBX280" s="314"/>
      <c r="IBY280" s="314"/>
      <c r="IBZ280" s="314"/>
      <c r="ICA280" s="314"/>
      <c r="ICB280" s="314"/>
      <c r="ICC280" s="314"/>
      <c r="ICD280" s="314"/>
      <c r="ICE280" s="314"/>
      <c r="ICF280" s="314"/>
      <c r="ICG280" s="314"/>
      <c r="ICH280" s="314"/>
      <c r="ICI280" s="314"/>
      <c r="ICJ280" s="314"/>
      <c r="ICK280" s="314"/>
      <c r="ICL280" s="314"/>
      <c r="ICM280" s="314"/>
      <c r="ICN280" s="314"/>
      <c r="ICO280" s="314"/>
      <c r="ICP280" s="314"/>
      <c r="ICQ280" s="314"/>
      <c r="ICR280" s="314"/>
      <c r="ICS280" s="314"/>
      <c r="ICT280" s="314"/>
      <c r="ICU280" s="314"/>
      <c r="ICV280" s="314"/>
      <c r="ICW280" s="314"/>
      <c r="ICX280" s="314"/>
      <c r="ICY280" s="314"/>
      <c r="ICZ280" s="314"/>
      <c r="IDA280" s="314"/>
      <c r="IDB280" s="314"/>
      <c r="IDC280" s="314"/>
      <c r="IDD280" s="314"/>
      <c r="IDE280" s="314"/>
      <c r="IDF280" s="314"/>
      <c r="IDG280" s="314"/>
      <c r="IDH280" s="314"/>
      <c r="IDI280" s="314"/>
      <c r="IDJ280" s="314"/>
      <c r="IDK280" s="314"/>
      <c r="IDL280" s="314"/>
      <c r="IDM280" s="314"/>
      <c r="IDN280" s="314"/>
      <c r="IDO280" s="314"/>
      <c r="IDP280" s="314"/>
      <c r="IDQ280" s="314"/>
      <c r="IDR280" s="314"/>
      <c r="IDS280" s="314"/>
      <c r="IDT280" s="314"/>
      <c r="IDU280" s="314"/>
      <c r="IDV280" s="314"/>
      <c r="IDW280" s="314"/>
      <c r="IDX280" s="314"/>
      <c r="IDY280" s="314"/>
      <c r="IDZ280" s="314"/>
      <c r="IEA280" s="314"/>
      <c r="IEB280" s="314"/>
      <c r="IEC280" s="314"/>
      <c r="IED280" s="314"/>
      <c r="IEE280" s="314"/>
      <c r="IEF280" s="314"/>
      <c r="IEG280" s="314"/>
      <c r="IEH280" s="314"/>
      <c r="IEI280" s="314"/>
      <c r="IEJ280" s="314"/>
      <c r="IEK280" s="314"/>
      <c r="IEL280" s="314"/>
      <c r="IEM280" s="314"/>
      <c r="IEN280" s="314"/>
      <c r="IEO280" s="314"/>
      <c r="IEP280" s="314"/>
      <c r="IEQ280" s="314"/>
      <c r="IER280" s="314"/>
      <c r="IES280" s="314"/>
      <c r="IET280" s="314"/>
      <c r="IEU280" s="314"/>
      <c r="IEV280" s="314"/>
      <c r="IEW280" s="314"/>
      <c r="IEX280" s="314"/>
      <c r="IEY280" s="314"/>
      <c r="IEZ280" s="314"/>
      <c r="IFA280" s="314"/>
      <c r="IFB280" s="314"/>
      <c r="IFC280" s="314"/>
      <c r="IFD280" s="314"/>
      <c r="IFE280" s="314"/>
      <c r="IFF280" s="314"/>
      <c r="IFG280" s="314"/>
      <c r="IFH280" s="314"/>
      <c r="IFI280" s="314"/>
      <c r="IFJ280" s="314"/>
      <c r="IFK280" s="314"/>
      <c r="IFL280" s="314"/>
      <c r="IFM280" s="314"/>
      <c r="IFN280" s="314"/>
      <c r="IFO280" s="314"/>
      <c r="IFP280" s="314"/>
      <c r="IFQ280" s="314"/>
      <c r="IFR280" s="314"/>
      <c r="IFS280" s="314"/>
      <c r="IFT280" s="314"/>
      <c r="IFU280" s="314"/>
      <c r="IFV280" s="314"/>
      <c r="IFW280" s="314"/>
      <c r="IFX280" s="314"/>
      <c r="IFY280" s="314"/>
      <c r="IFZ280" s="314"/>
      <c r="IGA280" s="314"/>
      <c r="IGB280" s="314"/>
      <c r="IGC280" s="314"/>
      <c r="IGD280" s="314"/>
      <c r="IGE280" s="314"/>
      <c r="IGF280" s="314"/>
      <c r="IGG280" s="314"/>
      <c r="IGH280" s="314"/>
      <c r="IGI280" s="314"/>
      <c r="IGJ280" s="314"/>
      <c r="IGK280" s="314"/>
      <c r="IGL280" s="314"/>
      <c r="IGM280" s="314"/>
      <c r="IGN280" s="314"/>
      <c r="IGO280" s="314"/>
      <c r="IGP280" s="314"/>
      <c r="IGQ280" s="314"/>
      <c r="IGR280" s="314"/>
      <c r="IGS280" s="314"/>
      <c r="IGT280" s="314"/>
      <c r="IGU280" s="314"/>
      <c r="IGV280" s="314"/>
      <c r="IGW280" s="314"/>
      <c r="IGX280" s="314"/>
      <c r="IGY280" s="314"/>
      <c r="IGZ280" s="314"/>
      <c r="IHA280" s="314"/>
      <c r="IHB280" s="314"/>
      <c r="IHC280" s="314"/>
      <c r="IHD280" s="314"/>
      <c r="IHE280" s="314"/>
      <c r="IHF280" s="314"/>
      <c r="IHG280" s="314"/>
      <c r="IHH280" s="314"/>
      <c r="IHI280" s="314"/>
      <c r="IHJ280" s="314"/>
      <c r="IHK280" s="314"/>
      <c r="IHL280" s="314"/>
      <c r="IHM280" s="314"/>
      <c r="IHN280" s="314"/>
      <c r="IHO280" s="314"/>
      <c r="IHP280" s="314"/>
      <c r="IHQ280" s="314"/>
      <c r="IHR280" s="314"/>
      <c r="IHS280" s="314"/>
      <c r="IHT280" s="314"/>
      <c r="IHU280" s="314"/>
      <c r="IHV280" s="314"/>
      <c r="IHW280" s="314"/>
      <c r="IHX280" s="314"/>
      <c r="IHY280" s="314"/>
      <c r="IHZ280" s="314"/>
      <c r="IIA280" s="314"/>
      <c r="IIB280" s="314"/>
      <c r="IIC280" s="314"/>
      <c r="IID280" s="314"/>
      <c r="IIE280" s="314"/>
      <c r="IIF280" s="314"/>
      <c r="IIG280" s="314"/>
      <c r="IIH280" s="314"/>
      <c r="III280" s="314"/>
      <c r="IIJ280" s="314"/>
      <c r="IIK280" s="314"/>
      <c r="IIL280" s="314"/>
      <c r="IIM280" s="314"/>
      <c r="IIN280" s="314"/>
      <c r="IIO280" s="314"/>
      <c r="IIP280" s="314"/>
      <c r="IIQ280" s="314"/>
      <c r="IIR280" s="314"/>
      <c r="IIS280" s="314"/>
      <c r="IIT280" s="314"/>
      <c r="IIU280" s="314"/>
      <c r="IIV280" s="314"/>
      <c r="IIW280" s="314"/>
      <c r="IIX280" s="314"/>
      <c r="IIY280" s="314"/>
      <c r="IIZ280" s="314"/>
      <c r="IJA280" s="314"/>
      <c r="IJB280" s="314"/>
      <c r="IJC280" s="314"/>
      <c r="IJD280" s="314"/>
      <c r="IJE280" s="314"/>
      <c r="IJF280" s="314"/>
      <c r="IJG280" s="314"/>
      <c r="IJH280" s="314"/>
      <c r="IJI280" s="314"/>
      <c r="IJJ280" s="314"/>
      <c r="IJK280" s="314"/>
      <c r="IJL280" s="314"/>
      <c r="IJM280" s="314"/>
      <c r="IJN280" s="314"/>
      <c r="IJO280" s="314"/>
      <c r="IJP280" s="314"/>
      <c r="IJQ280" s="314"/>
      <c r="IJR280" s="314"/>
      <c r="IJS280" s="314"/>
      <c r="IJT280" s="314"/>
      <c r="IJU280" s="314"/>
      <c r="IJV280" s="314"/>
      <c r="IJW280" s="314"/>
      <c r="IJX280" s="314"/>
      <c r="IJY280" s="314"/>
      <c r="IJZ280" s="314"/>
      <c r="IKA280" s="314"/>
      <c r="IKB280" s="314"/>
      <c r="IKC280" s="314"/>
      <c r="IKD280" s="314"/>
      <c r="IKE280" s="314"/>
      <c r="IKF280" s="314"/>
      <c r="IKG280" s="314"/>
      <c r="IKH280" s="314"/>
      <c r="IKI280" s="314"/>
      <c r="IKJ280" s="314"/>
      <c r="IKK280" s="314"/>
      <c r="IKL280" s="314"/>
      <c r="IKM280" s="314"/>
      <c r="IKN280" s="314"/>
      <c r="IKO280" s="314"/>
      <c r="IKP280" s="314"/>
      <c r="IKQ280" s="314"/>
      <c r="IKR280" s="314"/>
      <c r="IKS280" s="314"/>
      <c r="IKT280" s="314"/>
      <c r="IKU280" s="314"/>
      <c r="IKV280" s="314"/>
      <c r="IKW280" s="314"/>
      <c r="IKX280" s="314"/>
      <c r="IKY280" s="314"/>
      <c r="IKZ280" s="314"/>
      <c r="ILA280" s="314"/>
      <c r="ILB280" s="314"/>
      <c r="ILC280" s="314"/>
      <c r="ILD280" s="314"/>
      <c r="ILE280" s="314"/>
      <c r="ILF280" s="314"/>
      <c r="ILG280" s="314"/>
      <c r="ILH280" s="314"/>
      <c r="ILI280" s="314"/>
      <c r="ILJ280" s="314"/>
      <c r="ILK280" s="314"/>
      <c r="ILL280" s="314"/>
      <c r="ILM280" s="314"/>
      <c r="ILN280" s="314"/>
      <c r="ILO280" s="314"/>
      <c r="ILP280" s="314"/>
      <c r="ILQ280" s="314"/>
      <c r="ILR280" s="314"/>
      <c r="ILS280" s="314"/>
      <c r="ILT280" s="314"/>
      <c r="ILU280" s="314"/>
      <c r="ILV280" s="314"/>
      <c r="ILW280" s="314"/>
      <c r="ILX280" s="314"/>
      <c r="ILY280" s="314"/>
      <c r="ILZ280" s="314"/>
      <c r="IMA280" s="314"/>
      <c r="IMB280" s="314"/>
      <c r="IMC280" s="314"/>
      <c r="IMD280" s="314"/>
      <c r="IME280" s="314"/>
      <c r="IMF280" s="314"/>
      <c r="IMG280" s="314"/>
      <c r="IMH280" s="314"/>
      <c r="IMI280" s="314"/>
      <c r="IMJ280" s="314"/>
      <c r="IMK280" s="314"/>
      <c r="IML280" s="314"/>
      <c r="IMM280" s="314"/>
      <c r="IMN280" s="314"/>
      <c r="IMO280" s="314"/>
      <c r="IMP280" s="314"/>
      <c r="IMQ280" s="314"/>
      <c r="IMR280" s="314"/>
      <c r="IMS280" s="314"/>
      <c r="IMT280" s="314"/>
      <c r="IMU280" s="314"/>
      <c r="IMV280" s="314"/>
      <c r="IMW280" s="314"/>
      <c r="IMX280" s="314"/>
      <c r="IMY280" s="314"/>
      <c r="IMZ280" s="314"/>
      <c r="INA280" s="314"/>
      <c r="INB280" s="314"/>
      <c r="INC280" s="314"/>
      <c r="IND280" s="314"/>
      <c r="INE280" s="314"/>
      <c r="INF280" s="314"/>
      <c r="ING280" s="314"/>
      <c r="INH280" s="314"/>
      <c r="INI280" s="314"/>
      <c r="INJ280" s="314"/>
      <c r="INK280" s="314"/>
      <c r="INL280" s="314"/>
      <c r="INM280" s="314"/>
      <c r="INN280" s="314"/>
      <c r="INO280" s="314"/>
      <c r="INP280" s="314"/>
      <c r="INQ280" s="314"/>
      <c r="INR280" s="314"/>
      <c r="INS280" s="314"/>
      <c r="INT280" s="314"/>
      <c r="INU280" s="314"/>
      <c r="INV280" s="314"/>
      <c r="INW280" s="314"/>
      <c r="INX280" s="314"/>
      <c r="INY280" s="314"/>
      <c r="INZ280" s="314"/>
      <c r="IOA280" s="314"/>
      <c r="IOB280" s="314"/>
      <c r="IOC280" s="314"/>
      <c r="IOD280" s="314"/>
      <c r="IOE280" s="314"/>
      <c r="IOF280" s="314"/>
      <c r="IOG280" s="314"/>
      <c r="IOH280" s="314"/>
      <c r="IOI280" s="314"/>
      <c r="IOJ280" s="314"/>
      <c r="IOK280" s="314"/>
      <c r="IOL280" s="314"/>
      <c r="IOM280" s="314"/>
      <c r="ION280" s="314"/>
      <c r="IOO280" s="314"/>
      <c r="IOP280" s="314"/>
      <c r="IOQ280" s="314"/>
      <c r="IOR280" s="314"/>
      <c r="IOS280" s="314"/>
      <c r="IOT280" s="314"/>
      <c r="IOU280" s="314"/>
      <c r="IOV280" s="314"/>
      <c r="IOW280" s="314"/>
      <c r="IOX280" s="314"/>
      <c r="IOY280" s="314"/>
      <c r="IOZ280" s="314"/>
      <c r="IPA280" s="314"/>
      <c r="IPB280" s="314"/>
      <c r="IPC280" s="314"/>
      <c r="IPD280" s="314"/>
      <c r="IPE280" s="314"/>
      <c r="IPF280" s="314"/>
      <c r="IPG280" s="314"/>
      <c r="IPH280" s="314"/>
      <c r="IPI280" s="314"/>
      <c r="IPJ280" s="314"/>
      <c r="IPK280" s="314"/>
      <c r="IPL280" s="314"/>
      <c r="IPM280" s="314"/>
      <c r="IPN280" s="314"/>
      <c r="IPO280" s="314"/>
      <c r="IPP280" s="314"/>
      <c r="IPQ280" s="314"/>
      <c r="IPR280" s="314"/>
      <c r="IPS280" s="314"/>
      <c r="IPT280" s="314"/>
      <c r="IPU280" s="314"/>
      <c r="IPV280" s="314"/>
      <c r="IPW280" s="314"/>
      <c r="IPX280" s="314"/>
      <c r="IPY280" s="314"/>
      <c r="IPZ280" s="314"/>
      <c r="IQA280" s="314"/>
      <c r="IQB280" s="314"/>
      <c r="IQC280" s="314"/>
      <c r="IQD280" s="314"/>
      <c r="IQE280" s="314"/>
      <c r="IQF280" s="314"/>
      <c r="IQG280" s="314"/>
      <c r="IQH280" s="314"/>
      <c r="IQI280" s="314"/>
      <c r="IQJ280" s="314"/>
      <c r="IQK280" s="314"/>
      <c r="IQL280" s="314"/>
      <c r="IQM280" s="314"/>
      <c r="IQN280" s="314"/>
      <c r="IQO280" s="314"/>
      <c r="IQP280" s="314"/>
      <c r="IQQ280" s="314"/>
      <c r="IQR280" s="314"/>
      <c r="IQS280" s="314"/>
      <c r="IQT280" s="314"/>
      <c r="IQU280" s="314"/>
      <c r="IQV280" s="314"/>
      <c r="IQW280" s="314"/>
      <c r="IQX280" s="314"/>
      <c r="IQY280" s="314"/>
      <c r="IQZ280" s="314"/>
      <c r="IRA280" s="314"/>
      <c r="IRB280" s="314"/>
      <c r="IRC280" s="314"/>
      <c r="IRD280" s="314"/>
      <c r="IRE280" s="314"/>
      <c r="IRF280" s="314"/>
      <c r="IRG280" s="314"/>
      <c r="IRH280" s="314"/>
      <c r="IRI280" s="314"/>
      <c r="IRJ280" s="314"/>
      <c r="IRK280" s="314"/>
      <c r="IRL280" s="314"/>
      <c r="IRM280" s="314"/>
      <c r="IRN280" s="314"/>
      <c r="IRO280" s="314"/>
      <c r="IRP280" s="314"/>
      <c r="IRQ280" s="314"/>
      <c r="IRR280" s="314"/>
      <c r="IRS280" s="314"/>
      <c r="IRT280" s="314"/>
      <c r="IRU280" s="314"/>
      <c r="IRV280" s="314"/>
      <c r="IRW280" s="314"/>
      <c r="IRX280" s="314"/>
      <c r="IRY280" s="314"/>
      <c r="IRZ280" s="314"/>
      <c r="ISA280" s="314"/>
      <c r="ISB280" s="314"/>
      <c r="ISC280" s="314"/>
      <c r="ISD280" s="314"/>
      <c r="ISE280" s="314"/>
      <c r="ISF280" s="314"/>
      <c r="ISG280" s="314"/>
      <c r="ISH280" s="314"/>
      <c r="ISI280" s="314"/>
      <c r="ISJ280" s="314"/>
      <c r="ISK280" s="314"/>
      <c r="ISL280" s="314"/>
      <c r="ISM280" s="314"/>
      <c r="ISN280" s="314"/>
      <c r="ISO280" s="314"/>
      <c r="ISP280" s="314"/>
      <c r="ISQ280" s="314"/>
      <c r="ISR280" s="314"/>
      <c r="ISS280" s="314"/>
      <c r="IST280" s="314"/>
      <c r="ISU280" s="314"/>
      <c r="ISV280" s="314"/>
      <c r="ISW280" s="314"/>
      <c r="ISX280" s="314"/>
      <c r="ISY280" s="314"/>
      <c r="ISZ280" s="314"/>
      <c r="ITA280" s="314"/>
      <c r="ITB280" s="314"/>
      <c r="ITC280" s="314"/>
      <c r="ITD280" s="314"/>
      <c r="ITE280" s="314"/>
      <c r="ITF280" s="314"/>
      <c r="ITG280" s="314"/>
      <c r="ITH280" s="314"/>
      <c r="ITI280" s="314"/>
      <c r="ITJ280" s="314"/>
      <c r="ITK280" s="314"/>
      <c r="ITL280" s="314"/>
      <c r="ITM280" s="314"/>
      <c r="ITN280" s="314"/>
      <c r="ITO280" s="314"/>
      <c r="ITP280" s="314"/>
      <c r="ITQ280" s="314"/>
      <c r="ITR280" s="314"/>
      <c r="ITS280" s="314"/>
      <c r="ITT280" s="314"/>
      <c r="ITU280" s="314"/>
      <c r="ITV280" s="314"/>
      <c r="ITW280" s="314"/>
      <c r="ITX280" s="314"/>
      <c r="ITY280" s="314"/>
      <c r="ITZ280" s="314"/>
      <c r="IUA280" s="314"/>
      <c r="IUB280" s="314"/>
      <c r="IUC280" s="314"/>
      <c r="IUD280" s="314"/>
      <c r="IUE280" s="314"/>
      <c r="IUF280" s="314"/>
      <c r="IUG280" s="314"/>
      <c r="IUH280" s="314"/>
      <c r="IUI280" s="314"/>
      <c r="IUJ280" s="314"/>
      <c r="IUK280" s="314"/>
      <c r="IUL280" s="314"/>
      <c r="IUM280" s="314"/>
      <c r="IUN280" s="314"/>
      <c r="IUO280" s="314"/>
      <c r="IUP280" s="314"/>
      <c r="IUQ280" s="314"/>
      <c r="IUR280" s="314"/>
      <c r="IUS280" s="314"/>
      <c r="IUT280" s="314"/>
      <c r="IUU280" s="314"/>
      <c r="IUV280" s="314"/>
      <c r="IUW280" s="314"/>
      <c r="IUX280" s="314"/>
      <c r="IUY280" s="314"/>
      <c r="IUZ280" s="314"/>
      <c r="IVA280" s="314"/>
      <c r="IVB280" s="314"/>
      <c r="IVC280" s="314"/>
      <c r="IVD280" s="314"/>
      <c r="IVE280" s="314"/>
      <c r="IVF280" s="314"/>
      <c r="IVG280" s="314"/>
      <c r="IVH280" s="314"/>
      <c r="IVI280" s="314"/>
      <c r="IVJ280" s="314"/>
      <c r="IVK280" s="314"/>
      <c r="IVL280" s="314"/>
      <c r="IVM280" s="314"/>
      <c r="IVN280" s="314"/>
      <c r="IVO280" s="314"/>
      <c r="IVP280" s="314"/>
      <c r="IVQ280" s="314"/>
      <c r="IVR280" s="314"/>
      <c r="IVS280" s="314"/>
      <c r="IVT280" s="314"/>
      <c r="IVU280" s="314"/>
      <c r="IVV280" s="314"/>
      <c r="IVW280" s="314"/>
      <c r="IVX280" s="314"/>
      <c r="IVY280" s="314"/>
      <c r="IVZ280" s="314"/>
      <c r="IWA280" s="314"/>
      <c r="IWB280" s="314"/>
      <c r="IWC280" s="314"/>
      <c r="IWD280" s="314"/>
      <c r="IWE280" s="314"/>
      <c r="IWF280" s="314"/>
      <c r="IWG280" s="314"/>
      <c r="IWH280" s="314"/>
      <c r="IWI280" s="314"/>
      <c r="IWJ280" s="314"/>
      <c r="IWK280" s="314"/>
      <c r="IWL280" s="314"/>
      <c r="IWM280" s="314"/>
      <c r="IWN280" s="314"/>
      <c r="IWO280" s="314"/>
      <c r="IWP280" s="314"/>
      <c r="IWQ280" s="314"/>
      <c r="IWR280" s="314"/>
      <c r="IWS280" s="314"/>
      <c r="IWT280" s="314"/>
      <c r="IWU280" s="314"/>
      <c r="IWV280" s="314"/>
      <c r="IWW280" s="314"/>
      <c r="IWX280" s="314"/>
      <c r="IWY280" s="314"/>
      <c r="IWZ280" s="314"/>
      <c r="IXA280" s="314"/>
      <c r="IXB280" s="314"/>
      <c r="IXC280" s="314"/>
      <c r="IXD280" s="314"/>
      <c r="IXE280" s="314"/>
      <c r="IXF280" s="314"/>
      <c r="IXG280" s="314"/>
      <c r="IXH280" s="314"/>
      <c r="IXI280" s="314"/>
      <c r="IXJ280" s="314"/>
      <c r="IXK280" s="314"/>
      <c r="IXL280" s="314"/>
      <c r="IXM280" s="314"/>
      <c r="IXN280" s="314"/>
      <c r="IXO280" s="314"/>
      <c r="IXP280" s="314"/>
      <c r="IXQ280" s="314"/>
      <c r="IXR280" s="314"/>
      <c r="IXS280" s="314"/>
      <c r="IXT280" s="314"/>
      <c r="IXU280" s="314"/>
      <c r="IXV280" s="314"/>
      <c r="IXW280" s="314"/>
      <c r="IXX280" s="314"/>
      <c r="IXY280" s="314"/>
      <c r="IXZ280" s="314"/>
      <c r="IYA280" s="314"/>
      <c r="IYB280" s="314"/>
      <c r="IYC280" s="314"/>
      <c r="IYD280" s="314"/>
      <c r="IYE280" s="314"/>
      <c r="IYF280" s="314"/>
      <c r="IYG280" s="314"/>
      <c r="IYH280" s="314"/>
      <c r="IYI280" s="314"/>
      <c r="IYJ280" s="314"/>
      <c r="IYK280" s="314"/>
      <c r="IYL280" s="314"/>
      <c r="IYM280" s="314"/>
      <c r="IYN280" s="314"/>
      <c r="IYO280" s="314"/>
      <c r="IYP280" s="314"/>
      <c r="IYQ280" s="314"/>
      <c r="IYR280" s="314"/>
      <c r="IYS280" s="314"/>
      <c r="IYT280" s="314"/>
      <c r="IYU280" s="314"/>
      <c r="IYV280" s="314"/>
      <c r="IYW280" s="314"/>
      <c r="IYX280" s="314"/>
      <c r="IYY280" s="314"/>
      <c r="IYZ280" s="314"/>
      <c r="IZA280" s="314"/>
      <c r="IZB280" s="314"/>
      <c r="IZC280" s="314"/>
      <c r="IZD280" s="314"/>
      <c r="IZE280" s="314"/>
      <c r="IZF280" s="314"/>
      <c r="IZG280" s="314"/>
      <c r="IZH280" s="314"/>
      <c r="IZI280" s="314"/>
      <c r="IZJ280" s="314"/>
      <c r="IZK280" s="314"/>
      <c r="IZL280" s="314"/>
      <c r="IZM280" s="314"/>
      <c r="IZN280" s="314"/>
      <c r="IZO280" s="314"/>
      <c r="IZP280" s="314"/>
      <c r="IZQ280" s="314"/>
      <c r="IZR280" s="314"/>
      <c r="IZS280" s="314"/>
      <c r="IZT280" s="314"/>
      <c r="IZU280" s="314"/>
      <c r="IZV280" s="314"/>
      <c r="IZW280" s="314"/>
      <c r="IZX280" s="314"/>
      <c r="IZY280" s="314"/>
      <c r="IZZ280" s="314"/>
      <c r="JAA280" s="314"/>
      <c r="JAB280" s="314"/>
      <c r="JAC280" s="314"/>
      <c r="JAD280" s="314"/>
      <c r="JAE280" s="314"/>
      <c r="JAF280" s="314"/>
      <c r="JAG280" s="314"/>
      <c r="JAH280" s="314"/>
      <c r="JAI280" s="314"/>
      <c r="JAJ280" s="314"/>
      <c r="JAK280" s="314"/>
      <c r="JAL280" s="314"/>
      <c r="JAM280" s="314"/>
      <c r="JAN280" s="314"/>
      <c r="JAO280" s="314"/>
      <c r="JAP280" s="314"/>
      <c r="JAQ280" s="314"/>
      <c r="JAR280" s="314"/>
      <c r="JAS280" s="314"/>
      <c r="JAT280" s="314"/>
      <c r="JAU280" s="314"/>
      <c r="JAV280" s="314"/>
      <c r="JAW280" s="314"/>
      <c r="JAX280" s="314"/>
      <c r="JAY280" s="314"/>
      <c r="JAZ280" s="314"/>
      <c r="JBA280" s="314"/>
      <c r="JBB280" s="314"/>
      <c r="JBC280" s="314"/>
      <c r="JBD280" s="314"/>
      <c r="JBE280" s="314"/>
      <c r="JBF280" s="314"/>
      <c r="JBG280" s="314"/>
      <c r="JBH280" s="314"/>
      <c r="JBI280" s="314"/>
      <c r="JBJ280" s="314"/>
      <c r="JBK280" s="314"/>
      <c r="JBL280" s="314"/>
      <c r="JBM280" s="314"/>
      <c r="JBN280" s="314"/>
      <c r="JBO280" s="314"/>
      <c r="JBP280" s="314"/>
      <c r="JBQ280" s="314"/>
      <c r="JBR280" s="314"/>
      <c r="JBS280" s="314"/>
      <c r="JBT280" s="314"/>
      <c r="JBU280" s="314"/>
      <c r="JBV280" s="314"/>
      <c r="JBW280" s="314"/>
      <c r="JBX280" s="314"/>
      <c r="JBY280" s="314"/>
      <c r="JBZ280" s="314"/>
      <c r="JCA280" s="314"/>
      <c r="JCB280" s="314"/>
      <c r="JCC280" s="314"/>
      <c r="JCD280" s="314"/>
      <c r="JCE280" s="314"/>
      <c r="JCF280" s="314"/>
      <c r="JCG280" s="314"/>
      <c r="JCH280" s="314"/>
      <c r="JCI280" s="314"/>
      <c r="JCJ280" s="314"/>
      <c r="JCK280" s="314"/>
      <c r="JCL280" s="314"/>
      <c r="JCM280" s="314"/>
      <c r="JCN280" s="314"/>
      <c r="JCO280" s="314"/>
      <c r="JCP280" s="314"/>
      <c r="JCQ280" s="314"/>
      <c r="JCR280" s="314"/>
      <c r="JCS280" s="314"/>
      <c r="JCT280" s="314"/>
      <c r="JCU280" s="314"/>
      <c r="JCV280" s="314"/>
      <c r="JCW280" s="314"/>
      <c r="JCX280" s="314"/>
      <c r="JCY280" s="314"/>
      <c r="JCZ280" s="314"/>
      <c r="JDA280" s="314"/>
      <c r="JDB280" s="314"/>
      <c r="JDC280" s="314"/>
      <c r="JDD280" s="314"/>
      <c r="JDE280" s="314"/>
      <c r="JDF280" s="314"/>
      <c r="JDG280" s="314"/>
      <c r="JDH280" s="314"/>
      <c r="JDI280" s="314"/>
      <c r="JDJ280" s="314"/>
      <c r="JDK280" s="314"/>
      <c r="JDL280" s="314"/>
      <c r="JDM280" s="314"/>
      <c r="JDN280" s="314"/>
      <c r="JDO280" s="314"/>
      <c r="JDP280" s="314"/>
      <c r="JDQ280" s="314"/>
      <c r="JDR280" s="314"/>
      <c r="JDS280" s="314"/>
      <c r="JDT280" s="314"/>
      <c r="JDU280" s="314"/>
      <c r="JDV280" s="314"/>
      <c r="JDW280" s="314"/>
      <c r="JDX280" s="314"/>
      <c r="JDY280" s="314"/>
      <c r="JDZ280" s="314"/>
      <c r="JEA280" s="314"/>
      <c r="JEB280" s="314"/>
      <c r="JEC280" s="314"/>
      <c r="JED280" s="314"/>
      <c r="JEE280" s="314"/>
      <c r="JEF280" s="314"/>
      <c r="JEG280" s="314"/>
      <c r="JEH280" s="314"/>
      <c r="JEI280" s="314"/>
      <c r="JEJ280" s="314"/>
      <c r="JEK280" s="314"/>
      <c r="JEL280" s="314"/>
      <c r="JEM280" s="314"/>
      <c r="JEN280" s="314"/>
      <c r="JEO280" s="314"/>
      <c r="JEP280" s="314"/>
      <c r="JEQ280" s="314"/>
      <c r="JER280" s="314"/>
      <c r="JES280" s="314"/>
      <c r="JET280" s="314"/>
      <c r="JEU280" s="314"/>
      <c r="JEV280" s="314"/>
      <c r="JEW280" s="314"/>
      <c r="JEX280" s="314"/>
      <c r="JEY280" s="314"/>
      <c r="JEZ280" s="314"/>
      <c r="JFA280" s="314"/>
      <c r="JFB280" s="314"/>
      <c r="JFC280" s="314"/>
      <c r="JFD280" s="314"/>
      <c r="JFE280" s="314"/>
      <c r="JFF280" s="314"/>
      <c r="JFG280" s="314"/>
      <c r="JFH280" s="314"/>
      <c r="JFI280" s="314"/>
      <c r="JFJ280" s="314"/>
      <c r="JFK280" s="314"/>
      <c r="JFL280" s="314"/>
      <c r="JFM280" s="314"/>
      <c r="JFN280" s="314"/>
      <c r="JFO280" s="314"/>
      <c r="JFP280" s="314"/>
      <c r="JFQ280" s="314"/>
      <c r="JFR280" s="314"/>
      <c r="JFS280" s="314"/>
      <c r="JFT280" s="314"/>
      <c r="JFU280" s="314"/>
      <c r="JFV280" s="314"/>
      <c r="JFW280" s="314"/>
      <c r="JFX280" s="314"/>
      <c r="JFY280" s="314"/>
      <c r="JFZ280" s="314"/>
      <c r="JGA280" s="314"/>
      <c r="JGB280" s="314"/>
      <c r="JGC280" s="314"/>
      <c r="JGD280" s="314"/>
      <c r="JGE280" s="314"/>
      <c r="JGF280" s="314"/>
      <c r="JGG280" s="314"/>
      <c r="JGH280" s="314"/>
      <c r="JGI280" s="314"/>
      <c r="JGJ280" s="314"/>
      <c r="JGK280" s="314"/>
      <c r="JGL280" s="314"/>
      <c r="JGM280" s="314"/>
      <c r="JGN280" s="314"/>
      <c r="JGO280" s="314"/>
      <c r="JGP280" s="314"/>
      <c r="JGQ280" s="314"/>
      <c r="JGR280" s="314"/>
      <c r="JGS280" s="314"/>
      <c r="JGT280" s="314"/>
      <c r="JGU280" s="314"/>
      <c r="JGV280" s="314"/>
      <c r="JGW280" s="314"/>
      <c r="JGX280" s="314"/>
      <c r="JGY280" s="314"/>
      <c r="JGZ280" s="314"/>
      <c r="JHA280" s="314"/>
      <c r="JHB280" s="314"/>
      <c r="JHC280" s="314"/>
      <c r="JHD280" s="314"/>
      <c r="JHE280" s="314"/>
      <c r="JHF280" s="314"/>
      <c r="JHG280" s="314"/>
      <c r="JHH280" s="314"/>
      <c r="JHI280" s="314"/>
      <c r="JHJ280" s="314"/>
      <c r="JHK280" s="314"/>
      <c r="JHL280" s="314"/>
      <c r="JHM280" s="314"/>
      <c r="JHN280" s="314"/>
      <c r="JHO280" s="314"/>
      <c r="JHP280" s="314"/>
      <c r="JHQ280" s="314"/>
      <c r="JHR280" s="314"/>
      <c r="JHS280" s="314"/>
      <c r="JHT280" s="314"/>
      <c r="JHU280" s="314"/>
      <c r="JHV280" s="314"/>
      <c r="JHW280" s="314"/>
      <c r="JHX280" s="314"/>
      <c r="JHY280" s="314"/>
      <c r="JHZ280" s="314"/>
      <c r="JIA280" s="314"/>
      <c r="JIB280" s="314"/>
      <c r="JIC280" s="314"/>
      <c r="JID280" s="314"/>
      <c r="JIE280" s="314"/>
      <c r="JIF280" s="314"/>
      <c r="JIG280" s="314"/>
      <c r="JIH280" s="314"/>
      <c r="JII280" s="314"/>
      <c r="JIJ280" s="314"/>
      <c r="JIK280" s="314"/>
      <c r="JIL280" s="314"/>
      <c r="JIM280" s="314"/>
      <c r="JIN280" s="314"/>
      <c r="JIO280" s="314"/>
      <c r="JIP280" s="314"/>
      <c r="JIQ280" s="314"/>
      <c r="JIR280" s="314"/>
      <c r="JIS280" s="314"/>
      <c r="JIT280" s="314"/>
      <c r="JIU280" s="314"/>
      <c r="JIV280" s="314"/>
      <c r="JIW280" s="314"/>
      <c r="JIX280" s="314"/>
      <c r="JIY280" s="314"/>
      <c r="JIZ280" s="314"/>
      <c r="JJA280" s="314"/>
      <c r="JJB280" s="314"/>
      <c r="JJC280" s="314"/>
      <c r="JJD280" s="314"/>
      <c r="JJE280" s="314"/>
      <c r="JJF280" s="314"/>
      <c r="JJG280" s="314"/>
      <c r="JJH280" s="314"/>
      <c r="JJI280" s="314"/>
      <c r="JJJ280" s="314"/>
      <c r="JJK280" s="314"/>
      <c r="JJL280" s="314"/>
      <c r="JJM280" s="314"/>
      <c r="JJN280" s="314"/>
      <c r="JJO280" s="314"/>
      <c r="JJP280" s="314"/>
      <c r="JJQ280" s="314"/>
      <c r="JJR280" s="314"/>
      <c r="JJS280" s="314"/>
      <c r="JJT280" s="314"/>
      <c r="JJU280" s="314"/>
      <c r="JJV280" s="314"/>
      <c r="JJW280" s="314"/>
      <c r="JJX280" s="314"/>
      <c r="JJY280" s="314"/>
      <c r="JJZ280" s="314"/>
      <c r="JKA280" s="314"/>
      <c r="JKB280" s="314"/>
      <c r="JKC280" s="314"/>
      <c r="JKD280" s="314"/>
      <c r="JKE280" s="314"/>
      <c r="JKF280" s="314"/>
      <c r="JKG280" s="314"/>
      <c r="JKH280" s="314"/>
      <c r="JKI280" s="314"/>
      <c r="JKJ280" s="314"/>
      <c r="JKK280" s="314"/>
      <c r="JKL280" s="314"/>
      <c r="JKM280" s="314"/>
      <c r="JKN280" s="314"/>
      <c r="JKO280" s="314"/>
      <c r="JKP280" s="314"/>
      <c r="JKQ280" s="314"/>
      <c r="JKR280" s="314"/>
      <c r="JKS280" s="314"/>
      <c r="JKT280" s="314"/>
      <c r="JKU280" s="314"/>
      <c r="JKV280" s="314"/>
      <c r="JKW280" s="314"/>
      <c r="JKX280" s="314"/>
      <c r="JKY280" s="314"/>
      <c r="JKZ280" s="314"/>
      <c r="JLA280" s="314"/>
      <c r="JLB280" s="314"/>
      <c r="JLC280" s="314"/>
      <c r="JLD280" s="314"/>
      <c r="JLE280" s="314"/>
      <c r="JLF280" s="314"/>
      <c r="JLG280" s="314"/>
      <c r="JLH280" s="314"/>
      <c r="JLI280" s="314"/>
      <c r="JLJ280" s="314"/>
      <c r="JLK280" s="314"/>
      <c r="JLL280" s="314"/>
      <c r="JLM280" s="314"/>
      <c r="JLN280" s="314"/>
      <c r="JLO280" s="314"/>
      <c r="JLP280" s="314"/>
      <c r="JLQ280" s="314"/>
      <c r="JLR280" s="314"/>
      <c r="JLS280" s="314"/>
      <c r="JLT280" s="314"/>
      <c r="JLU280" s="314"/>
      <c r="JLV280" s="314"/>
      <c r="JLW280" s="314"/>
      <c r="JLX280" s="314"/>
      <c r="JLY280" s="314"/>
      <c r="JLZ280" s="314"/>
      <c r="JMA280" s="314"/>
      <c r="JMB280" s="314"/>
      <c r="JMC280" s="314"/>
      <c r="JMD280" s="314"/>
      <c r="JME280" s="314"/>
      <c r="JMF280" s="314"/>
      <c r="JMG280" s="314"/>
      <c r="JMH280" s="314"/>
      <c r="JMI280" s="314"/>
      <c r="JMJ280" s="314"/>
      <c r="JMK280" s="314"/>
      <c r="JML280" s="314"/>
      <c r="JMM280" s="314"/>
      <c r="JMN280" s="314"/>
      <c r="JMO280" s="314"/>
      <c r="JMP280" s="314"/>
      <c r="JMQ280" s="314"/>
      <c r="JMR280" s="314"/>
      <c r="JMS280" s="314"/>
      <c r="JMT280" s="314"/>
      <c r="JMU280" s="314"/>
      <c r="JMV280" s="314"/>
      <c r="JMW280" s="314"/>
      <c r="JMX280" s="314"/>
      <c r="JMY280" s="314"/>
      <c r="JMZ280" s="314"/>
      <c r="JNA280" s="314"/>
      <c r="JNB280" s="314"/>
      <c r="JNC280" s="314"/>
      <c r="JND280" s="314"/>
      <c r="JNE280" s="314"/>
      <c r="JNF280" s="314"/>
      <c r="JNG280" s="314"/>
      <c r="JNH280" s="314"/>
      <c r="JNI280" s="314"/>
      <c r="JNJ280" s="314"/>
      <c r="JNK280" s="314"/>
      <c r="JNL280" s="314"/>
      <c r="JNM280" s="314"/>
      <c r="JNN280" s="314"/>
      <c r="JNO280" s="314"/>
      <c r="JNP280" s="314"/>
      <c r="JNQ280" s="314"/>
      <c r="JNR280" s="314"/>
      <c r="JNS280" s="314"/>
      <c r="JNT280" s="314"/>
      <c r="JNU280" s="314"/>
      <c r="JNV280" s="314"/>
      <c r="JNW280" s="314"/>
      <c r="JNX280" s="314"/>
      <c r="JNY280" s="314"/>
      <c r="JNZ280" s="314"/>
      <c r="JOA280" s="314"/>
      <c r="JOB280" s="314"/>
      <c r="JOC280" s="314"/>
      <c r="JOD280" s="314"/>
      <c r="JOE280" s="314"/>
      <c r="JOF280" s="314"/>
      <c r="JOG280" s="314"/>
      <c r="JOH280" s="314"/>
      <c r="JOI280" s="314"/>
      <c r="JOJ280" s="314"/>
      <c r="JOK280" s="314"/>
      <c r="JOL280" s="314"/>
      <c r="JOM280" s="314"/>
      <c r="JON280" s="314"/>
      <c r="JOO280" s="314"/>
      <c r="JOP280" s="314"/>
      <c r="JOQ280" s="314"/>
      <c r="JOR280" s="314"/>
      <c r="JOS280" s="314"/>
      <c r="JOT280" s="314"/>
      <c r="JOU280" s="314"/>
      <c r="JOV280" s="314"/>
      <c r="JOW280" s="314"/>
      <c r="JOX280" s="314"/>
      <c r="JOY280" s="314"/>
      <c r="JOZ280" s="314"/>
      <c r="JPA280" s="314"/>
      <c r="JPB280" s="314"/>
      <c r="JPC280" s="314"/>
      <c r="JPD280" s="314"/>
      <c r="JPE280" s="314"/>
      <c r="JPF280" s="314"/>
      <c r="JPG280" s="314"/>
      <c r="JPH280" s="314"/>
      <c r="JPI280" s="314"/>
      <c r="JPJ280" s="314"/>
      <c r="JPK280" s="314"/>
      <c r="JPL280" s="314"/>
      <c r="JPM280" s="314"/>
      <c r="JPN280" s="314"/>
      <c r="JPO280" s="314"/>
      <c r="JPP280" s="314"/>
      <c r="JPQ280" s="314"/>
      <c r="JPR280" s="314"/>
      <c r="JPS280" s="314"/>
      <c r="JPT280" s="314"/>
      <c r="JPU280" s="314"/>
      <c r="JPV280" s="314"/>
      <c r="JPW280" s="314"/>
      <c r="JPX280" s="314"/>
      <c r="JPY280" s="314"/>
      <c r="JPZ280" s="314"/>
      <c r="JQA280" s="314"/>
      <c r="JQB280" s="314"/>
      <c r="JQC280" s="314"/>
      <c r="JQD280" s="314"/>
      <c r="JQE280" s="314"/>
      <c r="JQF280" s="314"/>
      <c r="JQG280" s="314"/>
      <c r="JQH280" s="314"/>
      <c r="JQI280" s="314"/>
      <c r="JQJ280" s="314"/>
      <c r="JQK280" s="314"/>
      <c r="JQL280" s="314"/>
      <c r="JQM280" s="314"/>
      <c r="JQN280" s="314"/>
      <c r="JQO280" s="314"/>
      <c r="JQP280" s="314"/>
      <c r="JQQ280" s="314"/>
      <c r="JQR280" s="314"/>
      <c r="JQS280" s="314"/>
      <c r="JQT280" s="314"/>
      <c r="JQU280" s="314"/>
      <c r="JQV280" s="314"/>
      <c r="JQW280" s="314"/>
      <c r="JQX280" s="314"/>
      <c r="JQY280" s="314"/>
      <c r="JQZ280" s="314"/>
      <c r="JRA280" s="314"/>
      <c r="JRB280" s="314"/>
      <c r="JRC280" s="314"/>
      <c r="JRD280" s="314"/>
      <c r="JRE280" s="314"/>
      <c r="JRF280" s="314"/>
      <c r="JRG280" s="314"/>
      <c r="JRH280" s="314"/>
      <c r="JRI280" s="314"/>
      <c r="JRJ280" s="314"/>
      <c r="JRK280" s="314"/>
      <c r="JRL280" s="314"/>
      <c r="JRM280" s="314"/>
      <c r="JRN280" s="314"/>
      <c r="JRO280" s="314"/>
      <c r="JRP280" s="314"/>
      <c r="JRQ280" s="314"/>
      <c r="JRR280" s="314"/>
      <c r="JRS280" s="314"/>
      <c r="JRT280" s="314"/>
      <c r="JRU280" s="314"/>
      <c r="JRV280" s="314"/>
      <c r="JRW280" s="314"/>
      <c r="JRX280" s="314"/>
      <c r="JRY280" s="314"/>
      <c r="JRZ280" s="314"/>
      <c r="JSA280" s="314"/>
      <c r="JSB280" s="314"/>
      <c r="JSC280" s="314"/>
      <c r="JSD280" s="314"/>
      <c r="JSE280" s="314"/>
      <c r="JSF280" s="314"/>
      <c r="JSG280" s="314"/>
      <c r="JSH280" s="314"/>
      <c r="JSI280" s="314"/>
      <c r="JSJ280" s="314"/>
      <c r="JSK280" s="314"/>
      <c r="JSL280" s="314"/>
      <c r="JSM280" s="314"/>
      <c r="JSN280" s="314"/>
      <c r="JSO280" s="314"/>
      <c r="JSP280" s="314"/>
      <c r="JSQ280" s="314"/>
      <c r="JSR280" s="314"/>
      <c r="JSS280" s="314"/>
      <c r="JST280" s="314"/>
      <c r="JSU280" s="314"/>
      <c r="JSV280" s="314"/>
      <c r="JSW280" s="314"/>
      <c r="JSX280" s="314"/>
      <c r="JSY280" s="314"/>
      <c r="JSZ280" s="314"/>
      <c r="JTA280" s="314"/>
      <c r="JTB280" s="314"/>
      <c r="JTC280" s="314"/>
      <c r="JTD280" s="314"/>
      <c r="JTE280" s="314"/>
      <c r="JTF280" s="314"/>
      <c r="JTG280" s="314"/>
      <c r="JTH280" s="314"/>
      <c r="JTI280" s="314"/>
      <c r="JTJ280" s="314"/>
      <c r="JTK280" s="314"/>
      <c r="JTL280" s="314"/>
      <c r="JTM280" s="314"/>
      <c r="JTN280" s="314"/>
      <c r="JTO280" s="314"/>
      <c r="JTP280" s="314"/>
      <c r="JTQ280" s="314"/>
      <c r="JTR280" s="314"/>
      <c r="JTS280" s="314"/>
      <c r="JTT280" s="314"/>
      <c r="JTU280" s="314"/>
      <c r="JTV280" s="314"/>
      <c r="JTW280" s="314"/>
      <c r="JTX280" s="314"/>
      <c r="JTY280" s="314"/>
      <c r="JTZ280" s="314"/>
      <c r="JUA280" s="314"/>
      <c r="JUB280" s="314"/>
      <c r="JUC280" s="314"/>
      <c r="JUD280" s="314"/>
      <c r="JUE280" s="314"/>
      <c r="JUF280" s="314"/>
      <c r="JUG280" s="314"/>
      <c r="JUH280" s="314"/>
      <c r="JUI280" s="314"/>
      <c r="JUJ280" s="314"/>
      <c r="JUK280" s="314"/>
      <c r="JUL280" s="314"/>
      <c r="JUM280" s="314"/>
      <c r="JUN280" s="314"/>
      <c r="JUO280" s="314"/>
      <c r="JUP280" s="314"/>
      <c r="JUQ280" s="314"/>
      <c r="JUR280" s="314"/>
      <c r="JUS280" s="314"/>
      <c r="JUT280" s="314"/>
      <c r="JUU280" s="314"/>
      <c r="JUV280" s="314"/>
      <c r="JUW280" s="314"/>
      <c r="JUX280" s="314"/>
      <c r="JUY280" s="314"/>
      <c r="JUZ280" s="314"/>
      <c r="JVA280" s="314"/>
      <c r="JVB280" s="314"/>
      <c r="JVC280" s="314"/>
      <c r="JVD280" s="314"/>
      <c r="JVE280" s="314"/>
      <c r="JVF280" s="314"/>
      <c r="JVG280" s="314"/>
      <c r="JVH280" s="314"/>
      <c r="JVI280" s="314"/>
      <c r="JVJ280" s="314"/>
      <c r="JVK280" s="314"/>
      <c r="JVL280" s="314"/>
      <c r="JVM280" s="314"/>
      <c r="JVN280" s="314"/>
      <c r="JVO280" s="314"/>
      <c r="JVP280" s="314"/>
      <c r="JVQ280" s="314"/>
      <c r="JVR280" s="314"/>
      <c r="JVS280" s="314"/>
      <c r="JVT280" s="314"/>
      <c r="JVU280" s="314"/>
      <c r="JVV280" s="314"/>
      <c r="JVW280" s="314"/>
      <c r="JVX280" s="314"/>
      <c r="JVY280" s="314"/>
      <c r="JVZ280" s="314"/>
      <c r="JWA280" s="314"/>
      <c r="JWB280" s="314"/>
      <c r="JWC280" s="314"/>
      <c r="JWD280" s="314"/>
      <c r="JWE280" s="314"/>
      <c r="JWF280" s="314"/>
      <c r="JWG280" s="314"/>
      <c r="JWH280" s="314"/>
      <c r="JWI280" s="314"/>
      <c r="JWJ280" s="314"/>
      <c r="JWK280" s="314"/>
      <c r="JWL280" s="314"/>
      <c r="JWM280" s="314"/>
      <c r="JWN280" s="314"/>
      <c r="JWO280" s="314"/>
      <c r="JWP280" s="314"/>
      <c r="JWQ280" s="314"/>
      <c r="JWR280" s="314"/>
      <c r="JWS280" s="314"/>
      <c r="JWT280" s="314"/>
      <c r="JWU280" s="314"/>
      <c r="JWV280" s="314"/>
      <c r="JWW280" s="314"/>
      <c r="JWX280" s="314"/>
      <c r="JWY280" s="314"/>
      <c r="JWZ280" s="314"/>
      <c r="JXA280" s="314"/>
      <c r="JXB280" s="314"/>
      <c r="JXC280" s="314"/>
      <c r="JXD280" s="314"/>
      <c r="JXE280" s="314"/>
      <c r="JXF280" s="314"/>
      <c r="JXG280" s="314"/>
      <c r="JXH280" s="314"/>
      <c r="JXI280" s="314"/>
      <c r="JXJ280" s="314"/>
      <c r="JXK280" s="314"/>
      <c r="JXL280" s="314"/>
      <c r="JXM280" s="314"/>
      <c r="JXN280" s="314"/>
      <c r="JXO280" s="314"/>
      <c r="JXP280" s="314"/>
      <c r="JXQ280" s="314"/>
      <c r="JXR280" s="314"/>
      <c r="JXS280" s="314"/>
      <c r="JXT280" s="314"/>
      <c r="JXU280" s="314"/>
      <c r="JXV280" s="314"/>
      <c r="JXW280" s="314"/>
      <c r="JXX280" s="314"/>
      <c r="JXY280" s="314"/>
      <c r="JXZ280" s="314"/>
      <c r="JYA280" s="314"/>
      <c r="JYB280" s="314"/>
      <c r="JYC280" s="314"/>
      <c r="JYD280" s="314"/>
      <c r="JYE280" s="314"/>
      <c r="JYF280" s="314"/>
      <c r="JYG280" s="314"/>
      <c r="JYH280" s="314"/>
      <c r="JYI280" s="314"/>
      <c r="JYJ280" s="314"/>
      <c r="JYK280" s="314"/>
      <c r="JYL280" s="314"/>
      <c r="JYM280" s="314"/>
      <c r="JYN280" s="314"/>
      <c r="JYO280" s="314"/>
      <c r="JYP280" s="314"/>
      <c r="JYQ280" s="314"/>
      <c r="JYR280" s="314"/>
      <c r="JYS280" s="314"/>
      <c r="JYT280" s="314"/>
      <c r="JYU280" s="314"/>
      <c r="JYV280" s="314"/>
      <c r="JYW280" s="314"/>
      <c r="JYX280" s="314"/>
      <c r="JYY280" s="314"/>
      <c r="JYZ280" s="314"/>
      <c r="JZA280" s="314"/>
      <c r="JZB280" s="314"/>
      <c r="JZC280" s="314"/>
      <c r="JZD280" s="314"/>
      <c r="JZE280" s="314"/>
      <c r="JZF280" s="314"/>
      <c r="JZG280" s="314"/>
      <c r="JZH280" s="314"/>
      <c r="JZI280" s="314"/>
      <c r="JZJ280" s="314"/>
      <c r="JZK280" s="314"/>
      <c r="JZL280" s="314"/>
      <c r="JZM280" s="314"/>
      <c r="JZN280" s="314"/>
      <c r="JZO280" s="314"/>
      <c r="JZP280" s="314"/>
      <c r="JZQ280" s="314"/>
      <c r="JZR280" s="314"/>
      <c r="JZS280" s="314"/>
      <c r="JZT280" s="314"/>
      <c r="JZU280" s="314"/>
      <c r="JZV280" s="314"/>
      <c r="JZW280" s="314"/>
      <c r="JZX280" s="314"/>
      <c r="JZY280" s="314"/>
      <c r="JZZ280" s="314"/>
      <c r="KAA280" s="314"/>
      <c r="KAB280" s="314"/>
      <c r="KAC280" s="314"/>
      <c r="KAD280" s="314"/>
      <c r="KAE280" s="314"/>
      <c r="KAF280" s="314"/>
      <c r="KAG280" s="314"/>
      <c r="KAH280" s="314"/>
      <c r="KAI280" s="314"/>
      <c r="KAJ280" s="314"/>
      <c r="KAK280" s="314"/>
      <c r="KAL280" s="314"/>
      <c r="KAM280" s="314"/>
      <c r="KAN280" s="314"/>
      <c r="KAO280" s="314"/>
      <c r="KAP280" s="314"/>
      <c r="KAQ280" s="314"/>
      <c r="KAR280" s="314"/>
      <c r="KAS280" s="314"/>
      <c r="KAT280" s="314"/>
      <c r="KAU280" s="314"/>
      <c r="KAV280" s="314"/>
      <c r="KAW280" s="314"/>
      <c r="KAX280" s="314"/>
      <c r="KAY280" s="314"/>
      <c r="KAZ280" s="314"/>
      <c r="KBA280" s="314"/>
      <c r="KBB280" s="314"/>
      <c r="KBC280" s="314"/>
      <c r="KBD280" s="314"/>
      <c r="KBE280" s="314"/>
      <c r="KBF280" s="314"/>
      <c r="KBG280" s="314"/>
      <c r="KBH280" s="314"/>
      <c r="KBI280" s="314"/>
      <c r="KBJ280" s="314"/>
      <c r="KBK280" s="314"/>
      <c r="KBL280" s="314"/>
      <c r="KBM280" s="314"/>
      <c r="KBN280" s="314"/>
      <c r="KBO280" s="314"/>
      <c r="KBP280" s="314"/>
      <c r="KBQ280" s="314"/>
      <c r="KBR280" s="314"/>
      <c r="KBS280" s="314"/>
      <c r="KBT280" s="314"/>
      <c r="KBU280" s="314"/>
      <c r="KBV280" s="314"/>
      <c r="KBW280" s="314"/>
      <c r="KBX280" s="314"/>
      <c r="KBY280" s="314"/>
      <c r="KBZ280" s="314"/>
      <c r="KCA280" s="314"/>
      <c r="KCB280" s="314"/>
      <c r="KCC280" s="314"/>
      <c r="KCD280" s="314"/>
      <c r="KCE280" s="314"/>
      <c r="KCF280" s="314"/>
      <c r="KCG280" s="314"/>
      <c r="KCH280" s="314"/>
      <c r="KCI280" s="314"/>
      <c r="KCJ280" s="314"/>
      <c r="KCK280" s="314"/>
      <c r="KCL280" s="314"/>
      <c r="KCM280" s="314"/>
      <c r="KCN280" s="314"/>
      <c r="KCO280" s="314"/>
      <c r="KCP280" s="314"/>
      <c r="KCQ280" s="314"/>
      <c r="KCR280" s="314"/>
      <c r="KCS280" s="314"/>
      <c r="KCT280" s="314"/>
      <c r="KCU280" s="314"/>
      <c r="KCV280" s="314"/>
      <c r="KCW280" s="314"/>
      <c r="KCX280" s="314"/>
      <c r="KCY280" s="314"/>
      <c r="KCZ280" s="314"/>
      <c r="KDA280" s="314"/>
      <c r="KDB280" s="314"/>
      <c r="KDC280" s="314"/>
      <c r="KDD280" s="314"/>
      <c r="KDE280" s="314"/>
      <c r="KDF280" s="314"/>
      <c r="KDG280" s="314"/>
      <c r="KDH280" s="314"/>
      <c r="KDI280" s="314"/>
      <c r="KDJ280" s="314"/>
      <c r="KDK280" s="314"/>
      <c r="KDL280" s="314"/>
      <c r="KDM280" s="314"/>
      <c r="KDN280" s="314"/>
      <c r="KDO280" s="314"/>
      <c r="KDP280" s="314"/>
      <c r="KDQ280" s="314"/>
      <c r="KDR280" s="314"/>
      <c r="KDS280" s="314"/>
      <c r="KDT280" s="314"/>
      <c r="KDU280" s="314"/>
      <c r="KDV280" s="314"/>
      <c r="KDW280" s="314"/>
      <c r="KDX280" s="314"/>
      <c r="KDY280" s="314"/>
      <c r="KDZ280" s="314"/>
      <c r="KEA280" s="314"/>
      <c r="KEB280" s="314"/>
      <c r="KEC280" s="314"/>
      <c r="KED280" s="314"/>
      <c r="KEE280" s="314"/>
      <c r="KEF280" s="314"/>
      <c r="KEG280" s="314"/>
      <c r="KEH280" s="314"/>
      <c r="KEI280" s="314"/>
      <c r="KEJ280" s="314"/>
      <c r="KEK280" s="314"/>
      <c r="KEL280" s="314"/>
      <c r="KEM280" s="314"/>
      <c r="KEN280" s="314"/>
      <c r="KEO280" s="314"/>
      <c r="KEP280" s="314"/>
      <c r="KEQ280" s="314"/>
      <c r="KER280" s="314"/>
      <c r="KES280" s="314"/>
      <c r="KET280" s="314"/>
      <c r="KEU280" s="314"/>
      <c r="KEV280" s="314"/>
      <c r="KEW280" s="314"/>
      <c r="KEX280" s="314"/>
      <c r="KEY280" s="314"/>
      <c r="KEZ280" s="314"/>
      <c r="KFA280" s="314"/>
      <c r="KFB280" s="314"/>
      <c r="KFC280" s="314"/>
      <c r="KFD280" s="314"/>
      <c r="KFE280" s="314"/>
      <c r="KFF280" s="314"/>
      <c r="KFG280" s="314"/>
      <c r="KFH280" s="314"/>
      <c r="KFI280" s="314"/>
      <c r="KFJ280" s="314"/>
      <c r="KFK280" s="314"/>
      <c r="KFL280" s="314"/>
      <c r="KFM280" s="314"/>
      <c r="KFN280" s="314"/>
      <c r="KFO280" s="314"/>
      <c r="KFP280" s="314"/>
      <c r="KFQ280" s="314"/>
      <c r="KFR280" s="314"/>
      <c r="KFS280" s="314"/>
      <c r="KFT280" s="314"/>
      <c r="KFU280" s="314"/>
      <c r="KFV280" s="314"/>
      <c r="KFW280" s="314"/>
      <c r="KFX280" s="314"/>
      <c r="KFY280" s="314"/>
      <c r="KFZ280" s="314"/>
      <c r="KGA280" s="314"/>
      <c r="KGB280" s="314"/>
      <c r="KGC280" s="314"/>
      <c r="KGD280" s="314"/>
      <c r="KGE280" s="314"/>
      <c r="KGF280" s="314"/>
      <c r="KGG280" s="314"/>
      <c r="KGH280" s="314"/>
      <c r="KGI280" s="314"/>
      <c r="KGJ280" s="314"/>
      <c r="KGK280" s="314"/>
      <c r="KGL280" s="314"/>
      <c r="KGM280" s="314"/>
      <c r="KGN280" s="314"/>
      <c r="KGO280" s="314"/>
      <c r="KGP280" s="314"/>
      <c r="KGQ280" s="314"/>
      <c r="KGR280" s="314"/>
      <c r="KGS280" s="314"/>
      <c r="KGT280" s="314"/>
      <c r="KGU280" s="314"/>
      <c r="KGV280" s="314"/>
      <c r="KGW280" s="314"/>
      <c r="KGX280" s="314"/>
      <c r="KGY280" s="314"/>
      <c r="KGZ280" s="314"/>
      <c r="KHA280" s="314"/>
      <c r="KHB280" s="314"/>
      <c r="KHC280" s="314"/>
      <c r="KHD280" s="314"/>
      <c r="KHE280" s="314"/>
      <c r="KHF280" s="314"/>
      <c r="KHG280" s="314"/>
      <c r="KHH280" s="314"/>
      <c r="KHI280" s="314"/>
      <c r="KHJ280" s="314"/>
      <c r="KHK280" s="314"/>
      <c r="KHL280" s="314"/>
      <c r="KHM280" s="314"/>
      <c r="KHN280" s="314"/>
      <c r="KHO280" s="314"/>
      <c r="KHP280" s="314"/>
      <c r="KHQ280" s="314"/>
      <c r="KHR280" s="314"/>
      <c r="KHS280" s="314"/>
      <c r="KHT280" s="314"/>
      <c r="KHU280" s="314"/>
      <c r="KHV280" s="314"/>
      <c r="KHW280" s="314"/>
      <c r="KHX280" s="314"/>
      <c r="KHY280" s="314"/>
      <c r="KHZ280" s="314"/>
      <c r="KIA280" s="314"/>
      <c r="KIB280" s="314"/>
      <c r="KIC280" s="314"/>
      <c r="KID280" s="314"/>
      <c r="KIE280" s="314"/>
      <c r="KIF280" s="314"/>
      <c r="KIG280" s="314"/>
      <c r="KIH280" s="314"/>
      <c r="KII280" s="314"/>
      <c r="KIJ280" s="314"/>
      <c r="KIK280" s="314"/>
      <c r="KIL280" s="314"/>
      <c r="KIM280" s="314"/>
      <c r="KIN280" s="314"/>
      <c r="KIO280" s="314"/>
      <c r="KIP280" s="314"/>
      <c r="KIQ280" s="314"/>
      <c r="KIR280" s="314"/>
      <c r="KIS280" s="314"/>
      <c r="KIT280" s="314"/>
      <c r="KIU280" s="314"/>
      <c r="KIV280" s="314"/>
      <c r="KIW280" s="314"/>
      <c r="KIX280" s="314"/>
      <c r="KIY280" s="314"/>
      <c r="KIZ280" s="314"/>
      <c r="KJA280" s="314"/>
      <c r="KJB280" s="314"/>
      <c r="KJC280" s="314"/>
      <c r="KJD280" s="314"/>
      <c r="KJE280" s="314"/>
      <c r="KJF280" s="314"/>
      <c r="KJG280" s="314"/>
      <c r="KJH280" s="314"/>
      <c r="KJI280" s="314"/>
      <c r="KJJ280" s="314"/>
      <c r="KJK280" s="314"/>
      <c r="KJL280" s="314"/>
      <c r="KJM280" s="314"/>
      <c r="KJN280" s="314"/>
      <c r="KJO280" s="314"/>
      <c r="KJP280" s="314"/>
      <c r="KJQ280" s="314"/>
      <c r="KJR280" s="314"/>
      <c r="KJS280" s="314"/>
      <c r="KJT280" s="314"/>
      <c r="KJU280" s="314"/>
      <c r="KJV280" s="314"/>
      <c r="KJW280" s="314"/>
      <c r="KJX280" s="314"/>
      <c r="KJY280" s="314"/>
      <c r="KJZ280" s="314"/>
      <c r="KKA280" s="314"/>
      <c r="KKB280" s="314"/>
      <c r="KKC280" s="314"/>
      <c r="KKD280" s="314"/>
      <c r="KKE280" s="314"/>
      <c r="KKF280" s="314"/>
      <c r="KKG280" s="314"/>
      <c r="KKH280" s="314"/>
      <c r="KKI280" s="314"/>
      <c r="KKJ280" s="314"/>
      <c r="KKK280" s="314"/>
      <c r="KKL280" s="314"/>
      <c r="KKM280" s="314"/>
      <c r="KKN280" s="314"/>
      <c r="KKO280" s="314"/>
      <c r="KKP280" s="314"/>
      <c r="KKQ280" s="314"/>
      <c r="KKR280" s="314"/>
      <c r="KKS280" s="314"/>
      <c r="KKT280" s="314"/>
      <c r="KKU280" s="314"/>
      <c r="KKV280" s="314"/>
      <c r="KKW280" s="314"/>
      <c r="KKX280" s="314"/>
      <c r="KKY280" s="314"/>
      <c r="KKZ280" s="314"/>
      <c r="KLA280" s="314"/>
      <c r="KLB280" s="314"/>
      <c r="KLC280" s="314"/>
      <c r="KLD280" s="314"/>
      <c r="KLE280" s="314"/>
      <c r="KLF280" s="314"/>
      <c r="KLG280" s="314"/>
      <c r="KLH280" s="314"/>
      <c r="KLI280" s="314"/>
      <c r="KLJ280" s="314"/>
      <c r="KLK280" s="314"/>
      <c r="KLL280" s="314"/>
      <c r="KLM280" s="314"/>
      <c r="KLN280" s="314"/>
      <c r="KLO280" s="314"/>
      <c r="KLP280" s="314"/>
      <c r="KLQ280" s="314"/>
      <c r="KLR280" s="314"/>
      <c r="KLS280" s="314"/>
      <c r="KLT280" s="314"/>
      <c r="KLU280" s="314"/>
      <c r="KLV280" s="314"/>
      <c r="KLW280" s="314"/>
      <c r="KLX280" s="314"/>
      <c r="KLY280" s="314"/>
      <c r="KLZ280" s="314"/>
      <c r="KMA280" s="314"/>
      <c r="KMB280" s="314"/>
      <c r="KMC280" s="314"/>
      <c r="KMD280" s="314"/>
      <c r="KME280" s="314"/>
      <c r="KMF280" s="314"/>
      <c r="KMG280" s="314"/>
      <c r="KMH280" s="314"/>
      <c r="KMI280" s="314"/>
      <c r="KMJ280" s="314"/>
      <c r="KMK280" s="314"/>
      <c r="KML280" s="314"/>
      <c r="KMM280" s="314"/>
      <c r="KMN280" s="314"/>
      <c r="KMO280" s="314"/>
      <c r="KMP280" s="314"/>
      <c r="KMQ280" s="314"/>
      <c r="KMR280" s="314"/>
      <c r="KMS280" s="314"/>
      <c r="KMT280" s="314"/>
      <c r="KMU280" s="314"/>
      <c r="KMV280" s="314"/>
      <c r="KMW280" s="314"/>
      <c r="KMX280" s="314"/>
      <c r="KMY280" s="314"/>
      <c r="KMZ280" s="314"/>
      <c r="KNA280" s="314"/>
      <c r="KNB280" s="314"/>
      <c r="KNC280" s="314"/>
      <c r="KND280" s="314"/>
      <c r="KNE280" s="314"/>
      <c r="KNF280" s="314"/>
      <c r="KNG280" s="314"/>
      <c r="KNH280" s="314"/>
      <c r="KNI280" s="314"/>
      <c r="KNJ280" s="314"/>
      <c r="KNK280" s="314"/>
      <c r="KNL280" s="314"/>
      <c r="KNM280" s="314"/>
      <c r="KNN280" s="314"/>
      <c r="KNO280" s="314"/>
      <c r="KNP280" s="314"/>
      <c r="KNQ280" s="314"/>
      <c r="KNR280" s="314"/>
      <c r="KNS280" s="314"/>
      <c r="KNT280" s="314"/>
      <c r="KNU280" s="314"/>
      <c r="KNV280" s="314"/>
      <c r="KNW280" s="314"/>
      <c r="KNX280" s="314"/>
      <c r="KNY280" s="314"/>
      <c r="KNZ280" s="314"/>
      <c r="KOA280" s="314"/>
      <c r="KOB280" s="314"/>
      <c r="KOC280" s="314"/>
      <c r="KOD280" s="314"/>
      <c r="KOE280" s="314"/>
      <c r="KOF280" s="314"/>
      <c r="KOG280" s="314"/>
      <c r="KOH280" s="314"/>
      <c r="KOI280" s="314"/>
      <c r="KOJ280" s="314"/>
      <c r="KOK280" s="314"/>
      <c r="KOL280" s="314"/>
      <c r="KOM280" s="314"/>
      <c r="KON280" s="314"/>
      <c r="KOO280" s="314"/>
      <c r="KOP280" s="314"/>
      <c r="KOQ280" s="314"/>
      <c r="KOR280" s="314"/>
      <c r="KOS280" s="314"/>
      <c r="KOT280" s="314"/>
      <c r="KOU280" s="314"/>
      <c r="KOV280" s="314"/>
      <c r="KOW280" s="314"/>
      <c r="KOX280" s="314"/>
      <c r="KOY280" s="314"/>
      <c r="KOZ280" s="314"/>
      <c r="KPA280" s="314"/>
      <c r="KPB280" s="314"/>
      <c r="KPC280" s="314"/>
      <c r="KPD280" s="314"/>
      <c r="KPE280" s="314"/>
      <c r="KPF280" s="314"/>
      <c r="KPG280" s="314"/>
      <c r="KPH280" s="314"/>
      <c r="KPI280" s="314"/>
      <c r="KPJ280" s="314"/>
      <c r="KPK280" s="314"/>
      <c r="KPL280" s="314"/>
      <c r="KPM280" s="314"/>
      <c r="KPN280" s="314"/>
      <c r="KPO280" s="314"/>
      <c r="KPP280" s="314"/>
      <c r="KPQ280" s="314"/>
      <c r="KPR280" s="314"/>
      <c r="KPS280" s="314"/>
      <c r="KPT280" s="314"/>
      <c r="KPU280" s="314"/>
      <c r="KPV280" s="314"/>
      <c r="KPW280" s="314"/>
      <c r="KPX280" s="314"/>
      <c r="KPY280" s="314"/>
      <c r="KPZ280" s="314"/>
      <c r="KQA280" s="314"/>
      <c r="KQB280" s="314"/>
      <c r="KQC280" s="314"/>
      <c r="KQD280" s="314"/>
      <c r="KQE280" s="314"/>
      <c r="KQF280" s="314"/>
      <c r="KQG280" s="314"/>
      <c r="KQH280" s="314"/>
      <c r="KQI280" s="314"/>
      <c r="KQJ280" s="314"/>
      <c r="KQK280" s="314"/>
      <c r="KQL280" s="314"/>
      <c r="KQM280" s="314"/>
      <c r="KQN280" s="314"/>
      <c r="KQO280" s="314"/>
      <c r="KQP280" s="314"/>
      <c r="KQQ280" s="314"/>
      <c r="KQR280" s="314"/>
      <c r="KQS280" s="314"/>
      <c r="KQT280" s="314"/>
      <c r="KQU280" s="314"/>
      <c r="KQV280" s="314"/>
      <c r="KQW280" s="314"/>
      <c r="KQX280" s="314"/>
      <c r="KQY280" s="314"/>
      <c r="KQZ280" s="314"/>
      <c r="KRA280" s="314"/>
      <c r="KRB280" s="314"/>
      <c r="KRC280" s="314"/>
      <c r="KRD280" s="314"/>
      <c r="KRE280" s="314"/>
      <c r="KRF280" s="314"/>
      <c r="KRG280" s="314"/>
      <c r="KRH280" s="314"/>
      <c r="KRI280" s="314"/>
      <c r="KRJ280" s="314"/>
      <c r="KRK280" s="314"/>
      <c r="KRL280" s="314"/>
      <c r="KRM280" s="314"/>
      <c r="KRN280" s="314"/>
      <c r="KRO280" s="314"/>
      <c r="KRP280" s="314"/>
      <c r="KRQ280" s="314"/>
      <c r="KRR280" s="314"/>
      <c r="KRS280" s="314"/>
      <c r="KRT280" s="314"/>
      <c r="KRU280" s="314"/>
      <c r="KRV280" s="314"/>
      <c r="KRW280" s="314"/>
      <c r="KRX280" s="314"/>
      <c r="KRY280" s="314"/>
      <c r="KRZ280" s="314"/>
      <c r="KSA280" s="314"/>
      <c r="KSB280" s="314"/>
      <c r="KSC280" s="314"/>
      <c r="KSD280" s="314"/>
      <c r="KSE280" s="314"/>
      <c r="KSF280" s="314"/>
      <c r="KSG280" s="314"/>
      <c r="KSH280" s="314"/>
      <c r="KSI280" s="314"/>
      <c r="KSJ280" s="314"/>
      <c r="KSK280" s="314"/>
      <c r="KSL280" s="314"/>
      <c r="KSM280" s="314"/>
      <c r="KSN280" s="314"/>
      <c r="KSO280" s="314"/>
      <c r="KSP280" s="314"/>
      <c r="KSQ280" s="314"/>
      <c r="KSR280" s="314"/>
      <c r="KSS280" s="314"/>
      <c r="KST280" s="314"/>
      <c r="KSU280" s="314"/>
      <c r="KSV280" s="314"/>
      <c r="KSW280" s="314"/>
      <c r="KSX280" s="314"/>
      <c r="KSY280" s="314"/>
      <c r="KSZ280" s="314"/>
      <c r="KTA280" s="314"/>
      <c r="KTB280" s="314"/>
      <c r="KTC280" s="314"/>
      <c r="KTD280" s="314"/>
      <c r="KTE280" s="314"/>
      <c r="KTF280" s="314"/>
      <c r="KTG280" s="314"/>
      <c r="KTH280" s="314"/>
      <c r="KTI280" s="314"/>
      <c r="KTJ280" s="314"/>
      <c r="KTK280" s="314"/>
      <c r="KTL280" s="314"/>
      <c r="KTM280" s="314"/>
      <c r="KTN280" s="314"/>
      <c r="KTO280" s="314"/>
      <c r="KTP280" s="314"/>
      <c r="KTQ280" s="314"/>
      <c r="KTR280" s="314"/>
      <c r="KTS280" s="314"/>
      <c r="KTT280" s="314"/>
      <c r="KTU280" s="314"/>
      <c r="KTV280" s="314"/>
      <c r="KTW280" s="314"/>
      <c r="KTX280" s="314"/>
      <c r="KTY280" s="314"/>
      <c r="KTZ280" s="314"/>
      <c r="KUA280" s="314"/>
      <c r="KUB280" s="314"/>
      <c r="KUC280" s="314"/>
      <c r="KUD280" s="314"/>
      <c r="KUE280" s="314"/>
      <c r="KUF280" s="314"/>
      <c r="KUG280" s="314"/>
      <c r="KUH280" s="314"/>
      <c r="KUI280" s="314"/>
      <c r="KUJ280" s="314"/>
      <c r="KUK280" s="314"/>
      <c r="KUL280" s="314"/>
      <c r="KUM280" s="314"/>
      <c r="KUN280" s="314"/>
      <c r="KUO280" s="314"/>
      <c r="KUP280" s="314"/>
      <c r="KUQ280" s="314"/>
      <c r="KUR280" s="314"/>
      <c r="KUS280" s="314"/>
      <c r="KUT280" s="314"/>
      <c r="KUU280" s="314"/>
      <c r="KUV280" s="314"/>
      <c r="KUW280" s="314"/>
      <c r="KUX280" s="314"/>
      <c r="KUY280" s="314"/>
      <c r="KUZ280" s="314"/>
      <c r="KVA280" s="314"/>
      <c r="KVB280" s="314"/>
      <c r="KVC280" s="314"/>
      <c r="KVD280" s="314"/>
      <c r="KVE280" s="314"/>
      <c r="KVF280" s="314"/>
      <c r="KVG280" s="314"/>
      <c r="KVH280" s="314"/>
      <c r="KVI280" s="314"/>
      <c r="KVJ280" s="314"/>
      <c r="KVK280" s="314"/>
      <c r="KVL280" s="314"/>
      <c r="KVM280" s="314"/>
      <c r="KVN280" s="314"/>
      <c r="KVO280" s="314"/>
      <c r="KVP280" s="314"/>
      <c r="KVQ280" s="314"/>
      <c r="KVR280" s="314"/>
      <c r="KVS280" s="314"/>
      <c r="KVT280" s="314"/>
      <c r="KVU280" s="314"/>
      <c r="KVV280" s="314"/>
      <c r="KVW280" s="314"/>
      <c r="KVX280" s="314"/>
      <c r="KVY280" s="314"/>
      <c r="KVZ280" s="314"/>
      <c r="KWA280" s="314"/>
      <c r="KWB280" s="314"/>
      <c r="KWC280" s="314"/>
      <c r="KWD280" s="314"/>
      <c r="KWE280" s="314"/>
      <c r="KWF280" s="314"/>
      <c r="KWG280" s="314"/>
      <c r="KWH280" s="314"/>
      <c r="KWI280" s="314"/>
      <c r="KWJ280" s="314"/>
      <c r="KWK280" s="314"/>
      <c r="KWL280" s="314"/>
      <c r="KWM280" s="314"/>
      <c r="KWN280" s="314"/>
      <c r="KWO280" s="314"/>
      <c r="KWP280" s="314"/>
      <c r="KWQ280" s="314"/>
      <c r="KWR280" s="314"/>
      <c r="KWS280" s="314"/>
      <c r="KWT280" s="314"/>
      <c r="KWU280" s="314"/>
      <c r="KWV280" s="314"/>
      <c r="KWW280" s="314"/>
      <c r="KWX280" s="314"/>
      <c r="KWY280" s="314"/>
      <c r="KWZ280" s="314"/>
      <c r="KXA280" s="314"/>
      <c r="KXB280" s="314"/>
      <c r="KXC280" s="314"/>
      <c r="KXD280" s="314"/>
      <c r="KXE280" s="314"/>
      <c r="KXF280" s="314"/>
      <c r="KXG280" s="314"/>
      <c r="KXH280" s="314"/>
      <c r="KXI280" s="314"/>
      <c r="KXJ280" s="314"/>
      <c r="KXK280" s="314"/>
      <c r="KXL280" s="314"/>
      <c r="KXM280" s="314"/>
      <c r="KXN280" s="314"/>
      <c r="KXO280" s="314"/>
      <c r="KXP280" s="314"/>
      <c r="KXQ280" s="314"/>
      <c r="KXR280" s="314"/>
      <c r="KXS280" s="314"/>
      <c r="KXT280" s="314"/>
      <c r="KXU280" s="314"/>
      <c r="KXV280" s="314"/>
      <c r="KXW280" s="314"/>
      <c r="KXX280" s="314"/>
      <c r="KXY280" s="314"/>
      <c r="KXZ280" s="314"/>
      <c r="KYA280" s="314"/>
      <c r="KYB280" s="314"/>
      <c r="KYC280" s="314"/>
      <c r="KYD280" s="314"/>
      <c r="KYE280" s="314"/>
      <c r="KYF280" s="314"/>
      <c r="KYG280" s="314"/>
      <c r="KYH280" s="314"/>
      <c r="KYI280" s="314"/>
      <c r="KYJ280" s="314"/>
      <c r="KYK280" s="314"/>
      <c r="KYL280" s="314"/>
      <c r="KYM280" s="314"/>
      <c r="KYN280" s="314"/>
      <c r="KYO280" s="314"/>
      <c r="KYP280" s="314"/>
      <c r="KYQ280" s="314"/>
      <c r="KYR280" s="314"/>
      <c r="KYS280" s="314"/>
      <c r="KYT280" s="314"/>
      <c r="KYU280" s="314"/>
      <c r="KYV280" s="314"/>
      <c r="KYW280" s="314"/>
      <c r="KYX280" s="314"/>
      <c r="KYY280" s="314"/>
      <c r="KYZ280" s="314"/>
      <c r="KZA280" s="314"/>
      <c r="KZB280" s="314"/>
      <c r="KZC280" s="314"/>
      <c r="KZD280" s="314"/>
      <c r="KZE280" s="314"/>
      <c r="KZF280" s="314"/>
      <c r="KZG280" s="314"/>
      <c r="KZH280" s="314"/>
      <c r="KZI280" s="314"/>
      <c r="KZJ280" s="314"/>
      <c r="KZK280" s="314"/>
      <c r="KZL280" s="314"/>
      <c r="KZM280" s="314"/>
      <c r="KZN280" s="314"/>
      <c r="KZO280" s="314"/>
      <c r="KZP280" s="314"/>
      <c r="KZQ280" s="314"/>
      <c r="KZR280" s="314"/>
      <c r="KZS280" s="314"/>
      <c r="KZT280" s="314"/>
      <c r="KZU280" s="314"/>
      <c r="KZV280" s="314"/>
      <c r="KZW280" s="314"/>
      <c r="KZX280" s="314"/>
      <c r="KZY280" s="314"/>
      <c r="KZZ280" s="314"/>
      <c r="LAA280" s="314"/>
      <c r="LAB280" s="314"/>
      <c r="LAC280" s="314"/>
      <c r="LAD280" s="314"/>
      <c r="LAE280" s="314"/>
      <c r="LAF280" s="314"/>
      <c r="LAG280" s="314"/>
      <c r="LAH280" s="314"/>
      <c r="LAI280" s="314"/>
      <c r="LAJ280" s="314"/>
      <c r="LAK280" s="314"/>
      <c r="LAL280" s="314"/>
      <c r="LAM280" s="314"/>
      <c r="LAN280" s="314"/>
      <c r="LAO280" s="314"/>
      <c r="LAP280" s="314"/>
      <c r="LAQ280" s="314"/>
      <c r="LAR280" s="314"/>
      <c r="LAS280" s="314"/>
      <c r="LAT280" s="314"/>
      <c r="LAU280" s="314"/>
      <c r="LAV280" s="314"/>
      <c r="LAW280" s="314"/>
      <c r="LAX280" s="314"/>
      <c r="LAY280" s="314"/>
      <c r="LAZ280" s="314"/>
      <c r="LBA280" s="314"/>
      <c r="LBB280" s="314"/>
      <c r="LBC280" s="314"/>
      <c r="LBD280" s="314"/>
      <c r="LBE280" s="314"/>
      <c r="LBF280" s="314"/>
      <c r="LBG280" s="314"/>
      <c r="LBH280" s="314"/>
      <c r="LBI280" s="314"/>
      <c r="LBJ280" s="314"/>
      <c r="LBK280" s="314"/>
      <c r="LBL280" s="314"/>
      <c r="LBM280" s="314"/>
      <c r="LBN280" s="314"/>
      <c r="LBO280" s="314"/>
      <c r="LBP280" s="314"/>
      <c r="LBQ280" s="314"/>
      <c r="LBR280" s="314"/>
      <c r="LBS280" s="314"/>
      <c r="LBT280" s="314"/>
      <c r="LBU280" s="314"/>
      <c r="LBV280" s="314"/>
      <c r="LBW280" s="314"/>
      <c r="LBX280" s="314"/>
      <c r="LBY280" s="314"/>
      <c r="LBZ280" s="314"/>
      <c r="LCA280" s="314"/>
      <c r="LCB280" s="314"/>
      <c r="LCC280" s="314"/>
      <c r="LCD280" s="314"/>
      <c r="LCE280" s="314"/>
      <c r="LCF280" s="314"/>
      <c r="LCG280" s="314"/>
      <c r="LCH280" s="314"/>
      <c r="LCI280" s="314"/>
      <c r="LCJ280" s="314"/>
      <c r="LCK280" s="314"/>
      <c r="LCL280" s="314"/>
      <c r="LCM280" s="314"/>
      <c r="LCN280" s="314"/>
      <c r="LCO280" s="314"/>
      <c r="LCP280" s="314"/>
      <c r="LCQ280" s="314"/>
      <c r="LCR280" s="314"/>
      <c r="LCS280" s="314"/>
      <c r="LCT280" s="314"/>
      <c r="LCU280" s="314"/>
      <c r="LCV280" s="314"/>
      <c r="LCW280" s="314"/>
      <c r="LCX280" s="314"/>
      <c r="LCY280" s="314"/>
      <c r="LCZ280" s="314"/>
      <c r="LDA280" s="314"/>
      <c r="LDB280" s="314"/>
      <c r="LDC280" s="314"/>
      <c r="LDD280" s="314"/>
      <c r="LDE280" s="314"/>
      <c r="LDF280" s="314"/>
      <c r="LDG280" s="314"/>
      <c r="LDH280" s="314"/>
      <c r="LDI280" s="314"/>
      <c r="LDJ280" s="314"/>
      <c r="LDK280" s="314"/>
      <c r="LDL280" s="314"/>
      <c r="LDM280" s="314"/>
      <c r="LDN280" s="314"/>
      <c r="LDO280" s="314"/>
      <c r="LDP280" s="314"/>
      <c r="LDQ280" s="314"/>
      <c r="LDR280" s="314"/>
      <c r="LDS280" s="314"/>
      <c r="LDT280" s="314"/>
      <c r="LDU280" s="314"/>
      <c r="LDV280" s="314"/>
      <c r="LDW280" s="314"/>
      <c r="LDX280" s="314"/>
      <c r="LDY280" s="314"/>
      <c r="LDZ280" s="314"/>
      <c r="LEA280" s="314"/>
      <c r="LEB280" s="314"/>
      <c r="LEC280" s="314"/>
      <c r="LED280" s="314"/>
      <c r="LEE280" s="314"/>
      <c r="LEF280" s="314"/>
      <c r="LEG280" s="314"/>
      <c r="LEH280" s="314"/>
      <c r="LEI280" s="314"/>
      <c r="LEJ280" s="314"/>
      <c r="LEK280" s="314"/>
      <c r="LEL280" s="314"/>
      <c r="LEM280" s="314"/>
      <c r="LEN280" s="314"/>
      <c r="LEO280" s="314"/>
      <c r="LEP280" s="314"/>
      <c r="LEQ280" s="314"/>
      <c r="LER280" s="314"/>
      <c r="LES280" s="314"/>
      <c r="LET280" s="314"/>
      <c r="LEU280" s="314"/>
      <c r="LEV280" s="314"/>
      <c r="LEW280" s="314"/>
      <c r="LEX280" s="314"/>
      <c r="LEY280" s="314"/>
      <c r="LEZ280" s="314"/>
      <c r="LFA280" s="314"/>
      <c r="LFB280" s="314"/>
      <c r="LFC280" s="314"/>
      <c r="LFD280" s="314"/>
      <c r="LFE280" s="314"/>
      <c r="LFF280" s="314"/>
      <c r="LFG280" s="314"/>
      <c r="LFH280" s="314"/>
      <c r="LFI280" s="314"/>
      <c r="LFJ280" s="314"/>
      <c r="LFK280" s="314"/>
      <c r="LFL280" s="314"/>
      <c r="LFM280" s="314"/>
      <c r="LFN280" s="314"/>
      <c r="LFO280" s="314"/>
      <c r="LFP280" s="314"/>
      <c r="LFQ280" s="314"/>
      <c r="LFR280" s="314"/>
      <c r="LFS280" s="314"/>
      <c r="LFT280" s="314"/>
      <c r="LFU280" s="314"/>
      <c r="LFV280" s="314"/>
      <c r="LFW280" s="314"/>
      <c r="LFX280" s="314"/>
      <c r="LFY280" s="314"/>
      <c r="LFZ280" s="314"/>
      <c r="LGA280" s="314"/>
      <c r="LGB280" s="314"/>
      <c r="LGC280" s="314"/>
      <c r="LGD280" s="314"/>
      <c r="LGE280" s="314"/>
      <c r="LGF280" s="314"/>
      <c r="LGG280" s="314"/>
      <c r="LGH280" s="314"/>
      <c r="LGI280" s="314"/>
      <c r="LGJ280" s="314"/>
      <c r="LGK280" s="314"/>
      <c r="LGL280" s="314"/>
      <c r="LGM280" s="314"/>
      <c r="LGN280" s="314"/>
      <c r="LGO280" s="314"/>
      <c r="LGP280" s="314"/>
      <c r="LGQ280" s="314"/>
      <c r="LGR280" s="314"/>
      <c r="LGS280" s="314"/>
      <c r="LGT280" s="314"/>
      <c r="LGU280" s="314"/>
      <c r="LGV280" s="314"/>
      <c r="LGW280" s="314"/>
      <c r="LGX280" s="314"/>
      <c r="LGY280" s="314"/>
      <c r="LGZ280" s="314"/>
      <c r="LHA280" s="314"/>
      <c r="LHB280" s="314"/>
      <c r="LHC280" s="314"/>
      <c r="LHD280" s="314"/>
      <c r="LHE280" s="314"/>
      <c r="LHF280" s="314"/>
      <c r="LHG280" s="314"/>
      <c r="LHH280" s="314"/>
      <c r="LHI280" s="314"/>
      <c r="LHJ280" s="314"/>
      <c r="LHK280" s="314"/>
      <c r="LHL280" s="314"/>
      <c r="LHM280" s="314"/>
      <c r="LHN280" s="314"/>
      <c r="LHO280" s="314"/>
      <c r="LHP280" s="314"/>
      <c r="LHQ280" s="314"/>
      <c r="LHR280" s="314"/>
      <c r="LHS280" s="314"/>
      <c r="LHT280" s="314"/>
      <c r="LHU280" s="314"/>
      <c r="LHV280" s="314"/>
      <c r="LHW280" s="314"/>
      <c r="LHX280" s="314"/>
      <c r="LHY280" s="314"/>
      <c r="LHZ280" s="314"/>
      <c r="LIA280" s="314"/>
      <c r="LIB280" s="314"/>
      <c r="LIC280" s="314"/>
      <c r="LID280" s="314"/>
      <c r="LIE280" s="314"/>
      <c r="LIF280" s="314"/>
      <c r="LIG280" s="314"/>
      <c r="LIH280" s="314"/>
      <c r="LII280" s="314"/>
      <c r="LIJ280" s="314"/>
      <c r="LIK280" s="314"/>
      <c r="LIL280" s="314"/>
      <c r="LIM280" s="314"/>
      <c r="LIN280" s="314"/>
      <c r="LIO280" s="314"/>
      <c r="LIP280" s="314"/>
      <c r="LIQ280" s="314"/>
      <c r="LIR280" s="314"/>
      <c r="LIS280" s="314"/>
      <c r="LIT280" s="314"/>
      <c r="LIU280" s="314"/>
      <c r="LIV280" s="314"/>
      <c r="LIW280" s="314"/>
      <c r="LIX280" s="314"/>
      <c r="LIY280" s="314"/>
      <c r="LIZ280" s="314"/>
      <c r="LJA280" s="314"/>
      <c r="LJB280" s="314"/>
      <c r="LJC280" s="314"/>
      <c r="LJD280" s="314"/>
      <c r="LJE280" s="314"/>
      <c r="LJF280" s="314"/>
      <c r="LJG280" s="314"/>
      <c r="LJH280" s="314"/>
      <c r="LJI280" s="314"/>
      <c r="LJJ280" s="314"/>
      <c r="LJK280" s="314"/>
      <c r="LJL280" s="314"/>
      <c r="LJM280" s="314"/>
      <c r="LJN280" s="314"/>
      <c r="LJO280" s="314"/>
      <c r="LJP280" s="314"/>
      <c r="LJQ280" s="314"/>
      <c r="LJR280" s="314"/>
      <c r="LJS280" s="314"/>
      <c r="LJT280" s="314"/>
      <c r="LJU280" s="314"/>
      <c r="LJV280" s="314"/>
      <c r="LJW280" s="314"/>
      <c r="LJX280" s="314"/>
      <c r="LJY280" s="314"/>
      <c r="LJZ280" s="314"/>
      <c r="LKA280" s="314"/>
      <c r="LKB280" s="314"/>
      <c r="LKC280" s="314"/>
      <c r="LKD280" s="314"/>
      <c r="LKE280" s="314"/>
      <c r="LKF280" s="314"/>
      <c r="LKG280" s="314"/>
      <c r="LKH280" s="314"/>
      <c r="LKI280" s="314"/>
      <c r="LKJ280" s="314"/>
      <c r="LKK280" s="314"/>
      <c r="LKL280" s="314"/>
      <c r="LKM280" s="314"/>
      <c r="LKN280" s="314"/>
      <c r="LKO280" s="314"/>
      <c r="LKP280" s="314"/>
      <c r="LKQ280" s="314"/>
      <c r="LKR280" s="314"/>
      <c r="LKS280" s="314"/>
      <c r="LKT280" s="314"/>
      <c r="LKU280" s="314"/>
      <c r="LKV280" s="314"/>
      <c r="LKW280" s="314"/>
      <c r="LKX280" s="314"/>
      <c r="LKY280" s="314"/>
      <c r="LKZ280" s="314"/>
      <c r="LLA280" s="314"/>
      <c r="LLB280" s="314"/>
      <c r="LLC280" s="314"/>
      <c r="LLD280" s="314"/>
      <c r="LLE280" s="314"/>
      <c r="LLF280" s="314"/>
      <c r="LLG280" s="314"/>
      <c r="LLH280" s="314"/>
      <c r="LLI280" s="314"/>
      <c r="LLJ280" s="314"/>
      <c r="LLK280" s="314"/>
      <c r="LLL280" s="314"/>
      <c r="LLM280" s="314"/>
      <c r="LLN280" s="314"/>
      <c r="LLO280" s="314"/>
      <c r="LLP280" s="314"/>
      <c r="LLQ280" s="314"/>
      <c r="LLR280" s="314"/>
      <c r="LLS280" s="314"/>
      <c r="LLT280" s="314"/>
      <c r="LLU280" s="314"/>
      <c r="LLV280" s="314"/>
      <c r="LLW280" s="314"/>
      <c r="LLX280" s="314"/>
      <c r="LLY280" s="314"/>
      <c r="LLZ280" s="314"/>
      <c r="LMA280" s="314"/>
      <c r="LMB280" s="314"/>
      <c r="LMC280" s="314"/>
      <c r="LMD280" s="314"/>
      <c r="LME280" s="314"/>
      <c r="LMF280" s="314"/>
      <c r="LMG280" s="314"/>
      <c r="LMH280" s="314"/>
      <c r="LMI280" s="314"/>
      <c r="LMJ280" s="314"/>
      <c r="LMK280" s="314"/>
      <c r="LML280" s="314"/>
      <c r="LMM280" s="314"/>
      <c r="LMN280" s="314"/>
      <c r="LMO280" s="314"/>
      <c r="LMP280" s="314"/>
      <c r="LMQ280" s="314"/>
      <c r="LMR280" s="314"/>
      <c r="LMS280" s="314"/>
      <c r="LMT280" s="314"/>
      <c r="LMU280" s="314"/>
      <c r="LMV280" s="314"/>
      <c r="LMW280" s="314"/>
      <c r="LMX280" s="314"/>
      <c r="LMY280" s="314"/>
      <c r="LMZ280" s="314"/>
      <c r="LNA280" s="314"/>
      <c r="LNB280" s="314"/>
      <c r="LNC280" s="314"/>
      <c r="LND280" s="314"/>
      <c r="LNE280" s="314"/>
      <c r="LNF280" s="314"/>
      <c r="LNG280" s="314"/>
      <c r="LNH280" s="314"/>
      <c r="LNI280" s="314"/>
      <c r="LNJ280" s="314"/>
      <c r="LNK280" s="314"/>
      <c r="LNL280" s="314"/>
      <c r="LNM280" s="314"/>
      <c r="LNN280" s="314"/>
      <c r="LNO280" s="314"/>
      <c r="LNP280" s="314"/>
      <c r="LNQ280" s="314"/>
      <c r="LNR280" s="314"/>
      <c r="LNS280" s="314"/>
      <c r="LNT280" s="314"/>
      <c r="LNU280" s="314"/>
      <c r="LNV280" s="314"/>
      <c r="LNW280" s="314"/>
      <c r="LNX280" s="314"/>
      <c r="LNY280" s="314"/>
      <c r="LNZ280" s="314"/>
      <c r="LOA280" s="314"/>
      <c r="LOB280" s="314"/>
      <c r="LOC280" s="314"/>
      <c r="LOD280" s="314"/>
      <c r="LOE280" s="314"/>
      <c r="LOF280" s="314"/>
      <c r="LOG280" s="314"/>
      <c r="LOH280" s="314"/>
      <c r="LOI280" s="314"/>
      <c r="LOJ280" s="314"/>
      <c r="LOK280" s="314"/>
      <c r="LOL280" s="314"/>
      <c r="LOM280" s="314"/>
      <c r="LON280" s="314"/>
      <c r="LOO280" s="314"/>
      <c r="LOP280" s="314"/>
      <c r="LOQ280" s="314"/>
      <c r="LOR280" s="314"/>
      <c r="LOS280" s="314"/>
      <c r="LOT280" s="314"/>
      <c r="LOU280" s="314"/>
      <c r="LOV280" s="314"/>
      <c r="LOW280" s="314"/>
      <c r="LOX280" s="314"/>
      <c r="LOY280" s="314"/>
      <c r="LOZ280" s="314"/>
      <c r="LPA280" s="314"/>
      <c r="LPB280" s="314"/>
      <c r="LPC280" s="314"/>
      <c r="LPD280" s="314"/>
      <c r="LPE280" s="314"/>
      <c r="LPF280" s="314"/>
      <c r="LPG280" s="314"/>
      <c r="LPH280" s="314"/>
      <c r="LPI280" s="314"/>
      <c r="LPJ280" s="314"/>
      <c r="LPK280" s="314"/>
      <c r="LPL280" s="314"/>
      <c r="LPM280" s="314"/>
      <c r="LPN280" s="314"/>
      <c r="LPO280" s="314"/>
      <c r="LPP280" s="314"/>
      <c r="LPQ280" s="314"/>
      <c r="LPR280" s="314"/>
      <c r="LPS280" s="314"/>
      <c r="LPT280" s="314"/>
      <c r="LPU280" s="314"/>
      <c r="LPV280" s="314"/>
      <c r="LPW280" s="314"/>
      <c r="LPX280" s="314"/>
      <c r="LPY280" s="314"/>
      <c r="LPZ280" s="314"/>
      <c r="LQA280" s="314"/>
      <c r="LQB280" s="314"/>
      <c r="LQC280" s="314"/>
      <c r="LQD280" s="314"/>
      <c r="LQE280" s="314"/>
      <c r="LQF280" s="314"/>
      <c r="LQG280" s="314"/>
      <c r="LQH280" s="314"/>
      <c r="LQI280" s="314"/>
      <c r="LQJ280" s="314"/>
      <c r="LQK280" s="314"/>
      <c r="LQL280" s="314"/>
      <c r="LQM280" s="314"/>
      <c r="LQN280" s="314"/>
      <c r="LQO280" s="314"/>
      <c r="LQP280" s="314"/>
      <c r="LQQ280" s="314"/>
      <c r="LQR280" s="314"/>
      <c r="LQS280" s="314"/>
      <c r="LQT280" s="314"/>
      <c r="LQU280" s="314"/>
      <c r="LQV280" s="314"/>
      <c r="LQW280" s="314"/>
      <c r="LQX280" s="314"/>
      <c r="LQY280" s="314"/>
      <c r="LQZ280" s="314"/>
      <c r="LRA280" s="314"/>
      <c r="LRB280" s="314"/>
      <c r="LRC280" s="314"/>
      <c r="LRD280" s="314"/>
      <c r="LRE280" s="314"/>
      <c r="LRF280" s="314"/>
      <c r="LRG280" s="314"/>
      <c r="LRH280" s="314"/>
      <c r="LRI280" s="314"/>
      <c r="LRJ280" s="314"/>
      <c r="LRK280" s="314"/>
      <c r="LRL280" s="314"/>
      <c r="LRM280" s="314"/>
      <c r="LRN280" s="314"/>
      <c r="LRO280" s="314"/>
      <c r="LRP280" s="314"/>
      <c r="LRQ280" s="314"/>
      <c r="LRR280" s="314"/>
      <c r="LRS280" s="314"/>
      <c r="LRT280" s="314"/>
      <c r="LRU280" s="314"/>
      <c r="LRV280" s="314"/>
      <c r="LRW280" s="314"/>
      <c r="LRX280" s="314"/>
      <c r="LRY280" s="314"/>
      <c r="LRZ280" s="314"/>
      <c r="LSA280" s="314"/>
      <c r="LSB280" s="314"/>
      <c r="LSC280" s="314"/>
      <c r="LSD280" s="314"/>
      <c r="LSE280" s="314"/>
      <c r="LSF280" s="314"/>
      <c r="LSG280" s="314"/>
      <c r="LSH280" s="314"/>
      <c r="LSI280" s="314"/>
      <c r="LSJ280" s="314"/>
      <c r="LSK280" s="314"/>
      <c r="LSL280" s="314"/>
      <c r="LSM280" s="314"/>
      <c r="LSN280" s="314"/>
      <c r="LSO280" s="314"/>
      <c r="LSP280" s="314"/>
      <c r="LSQ280" s="314"/>
      <c r="LSR280" s="314"/>
      <c r="LSS280" s="314"/>
      <c r="LST280" s="314"/>
      <c r="LSU280" s="314"/>
      <c r="LSV280" s="314"/>
      <c r="LSW280" s="314"/>
      <c r="LSX280" s="314"/>
      <c r="LSY280" s="314"/>
      <c r="LSZ280" s="314"/>
      <c r="LTA280" s="314"/>
      <c r="LTB280" s="314"/>
      <c r="LTC280" s="314"/>
      <c r="LTD280" s="314"/>
      <c r="LTE280" s="314"/>
      <c r="LTF280" s="314"/>
      <c r="LTG280" s="314"/>
      <c r="LTH280" s="314"/>
      <c r="LTI280" s="314"/>
      <c r="LTJ280" s="314"/>
      <c r="LTK280" s="314"/>
      <c r="LTL280" s="314"/>
      <c r="LTM280" s="314"/>
      <c r="LTN280" s="314"/>
      <c r="LTO280" s="314"/>
      <c r="LTP280" s="314"/>
      <c r="LTQ280" s="314"/>
      <c r="LTR280" s="314"/>
      <c r="LTS280" s="314"/>
      <c r="LTT280" s="314"/>
      <c r="LTU280" s="314"/>
      <c r="LTV280" s="314"/>
      <c r="LTW280" s="314"/>
      <c r="LTX280" s="314"/>
      <c r="LTY280" s="314"/>
      <c r="LTZ280" s="314"/>
      <c r="LUA280" s="314"/>
      <c r="LUB280" s="314"/>
      <c r="LUC280" s="314"/>
      <c r="LUD280" s="314"/>
      <c r="LUE280" s="314"/>
      <c r="LUF280" s="314"/>
      <c r="LUG280" s="314"/>
      <c r="LUH280" s="314"/>
      <c r="LUI280" s="314"/>
      <c r="LUJ280" s="314"/>
      <c r="LUK280" s="314"/>
      <c r="LUL280" s="314"/>
      <c r="LUM280" s="314"/>
      <c r="LUN280" s="314"/>
      <c r="LUO280" s="314"/>
      <c r="LUP280" s="314"/>
      <c r="LUQ280" s="314"/>
      <c r="LUR280" s="314"/>
      <c r="LUS280" s="314"/>
      <c r="LUT280" s="314"/>
      <c r="LUU280" s="314"/>
      <c r="LUV280" s="314"/>
      <c r="LUW280" s="314"/>
      <c r="LUX280" s="314"/>
      <c r="LUY280" s="314"/>
      <c r="LUZ280" s="314"/>
      <c r="LVA280" s="314"/>
      <c r="LVB280" s="314"/>
      <c r="LVC280" s="314"/>
      <c r="LVD280" s="314"/>
      <c r="LVE280" s="314"/>
      <c r="LVF280" s="314"/>
      <c r="LVG280" s="314"/>
      <c r="LVH280" s="314"/>
      <c r="LVI280" s="314"/>
      <c r="LVJ280" s="314"/>
      <c r="LVK280" s="314"/>
      <c r="LVL280" s="314"/>
      <c r="LVM280" s="314"/>
      <c r="LVN280" s="314"/>
      <c r="LVO280" s="314"/>
      <c r="LVP280" s="314"/>
      <c r="LVQ280" s="314"/>
      <c r="LVR280" s="314"/>
      <c r="LVS280" s="314"/>
      <c r="LVT280" s="314"/>
      <c r="LVU280" s="314"/>
      <c r="LVV280" s="314"/>
      <c r="LVW280" s="314"/>
      <c r="LVX280" s="314"/>
      <c r="LVY280" s="314"/>
      <c r="LVZ280" s="314"/>
      <c r="LWA280" s="314"/>
      <c r="LWB280" s="314"/>
      <c r="LWC280" s="314"/>
      <c r="LWD280" s="314"/>
      <c r="LWE280" s="314"/>
      <c r="LWF280" s="314"/>
      <c r="LWG280" s="314"/>
      <c r="LWH280" s="314"/>
      <c r="LWI280" s="314"/>
      <c r="LWJ280" s="314"/>
      <c r="LWK280" s="314"/>
      <c r="LWL280" s="314"/>
      <c r="LWM280" s="314"/>
      <c r="LWN280" s="314"/>
      <c r="LWO280" s="314"/>
      <c r="LWP280" s="314"/>
      <c r="LWQ280" s="314"/>
      <c r="LWR280" s="314"/>
      <c r="LWS280" s="314"/>
      <c r="LWT280" s="314"/>
      <c r="LWU280" s="314"/>
      <c r="LWV280" s="314"/>
      <c r="LWW280" s="314"/>
      <c r="LWX280" s="314"/>
      <c r="LWY280" s="314"/>
      <c r="LWZ280" s="314"/>
      <c r="LXA280" s="314"/>
      <c r="LXB280" s="314"/>
      <c r="LXC280" s="314"/>
      <c r="LXD280" s="314"/>
      <c r="LXE280" s="314"/>
      <c r="LXF280" s="314"/>
      <c r="LXG280" s="314"/>
      <c r="LXH280" s="314"/>
      <c r="LXI280" s="314"/>
      <c r="LXJ280" s="314"/>
      <c r="LXK280" s="314"/>
      <c r="LXL280" s="314"/>
      <c r="LXM280" s="314"/>
      <c r="LXN280" s="314"/>
      <c r="LXO280" s="314"/>
      <c r="LXP280" s="314"/>
      <c r="LXQ280" s="314"/>
      <c r="LXR280" s="314"/>
      <c r="LXS280" s="314"/>
      <c r="LXT280" s="314"/>
      <c r="LXU280" s="314"/>
      <c r="LXV280" s="314"/>
      <c r="LXW280" s="314"/>
      <c r="LXX280" s="314"/>
      <c r="LXY280" s="314"/>
      <c r="LXZ280" s="314"/>
      <c r="LYA280" s="314"/>
      <c r="LYB280" s="314"/>
      <c r="LYC280" s="314"/>
      <c r="LYD280" s="314"/>
      <c r="LYE280" s="314"/>
      <c r="LYF280" s="314"/>
      <c r="LYG280" s="314"/>
      <c r="LYH280" s="314"/>
      <c r="LYI280" s="314"/>
      <c r="LYJ280" s="314"/>
      <c r="LYK280" s="314"/>
      <c r="LYL280" s="314"/>
      <c r="LYM280" s="314"/>
      <c r="LYN280" s="314"/>
      <c r="LYO280" s="314"/>
      <c r="LYP280" s="314"/>
      <c r="LYQ280" s="314"/>
      <c r="LYR280" s="314"/>
      <c r="LYS280" s="314"/>
      <c r="LYT280" s="314"/>
      <c r="LYU280" s="314"/>
      <c r="LYV280" s="314"/>
      <c r="LYW280" s="314"/>
      <c r="LYX280" s="314"/>
      <c r="LYY280" s="314"/>
      <c r="LYZ280" s="314"/>
      <c r="LZA280" s="314"/>
      <c r="LZB280" s="314"/>
      <c r="LZC280" s="314"/>
      <c r="LZD280" s="314"/>
      <c r="LZE280" s="314"/>
      <c r="LZF280" s="314"/>
      <c r="LZG280" s="314"/>
      <c r="LZH280" s="314"/>
      <c r="LZI280" s="314"/>
      <c r="LZJ280" s="314"/>
      <c r="LZK280" s="314"/>
      <c r="LZL280" s="314"/>
      <c r="LZM280" s="314"/>
      <c r="LZN280" s="314"/>
      <c r="LZO280" s="314"/>
      <c r="LZP280" s="314"/>
      <c r="LZQ280" s="314"/>
      <c r="LZR280" s="314"/>
      <c r="LZS280" s="314"/>
      <c r="LZT280" s="314"/>
      <c r="LZU280" s="314"/>
      <c r="LZV280" s="314"/>
      <c r="LZW280" s="314"/>
      <c r="LZX280" s="314"/>
      <c r="LZY280" s="314"/>
      <c r="LZZ280" s="314"/>
      <c r="MAA280" s="314"/>
      <c r="MAB280" s="314"/>
      <c r="MAC280" s="314"/>
      <c r="MAD280" s="314"/>
      <c r="MAE280" s="314"/>
      <c r="MAF280" s="314"/>
      <c r="MAG280" s="314"/>
      <c r="MAH280" s="314"/>
      <c r="MAI280" s="314"/>
      <c r="MAJ280" s="314"/>
      <c r="MAK280" s="314"/>
      <c r="MAL280" s="314"/>
      <c r="MAM280" s="314"/>
      <c r="MAN280" s="314"/>
      <c r="MAO280" s="314"/>
      <c r="MAP280" s="314"/>
      <c r="MAQ280" s="314"/>
      <c r="MAR280" s="314"/>
      <c r="MAS280" s="314"/>
      <c r="MAT280" s="314"/>
      <c r="MAU280" s="314"/>
      <c r="MAV280" s="314"/>
      <c r="MAW280" s="314"/>
      <c r="MAX280" s="314"/>
      <c r="MAY280" s="314"/>
      <c r="MAZ280" s="314"/>
      <c r="MBA280" s="314"/>
      <c r="MBB280" s="314"/>
      <c r="MBC280" s="314"/>
      <c r="MBD280" s="314"/>
      <c r="MBE280" s="314"/>
      <c r="MBF280" s="314"/>
      <c r="MBG280" s="314"/>
      <c r="MBH280" s="314"/>
      <c r="MBI280" s="314"/>
      <c r="MBJ280" s="314"/>
      <c r="MBK280" s="314"/>
      <c r="MBL280" s="314"/>
      <c r="MBM280" s="314"/>
      <c r="MBN280" s="314"/>
      <c r="MBO280" s="314"/>
      <c r="MBP280" s="314"/>
      <c r="MBQ280" s="314"/>
      <c r="MBR280" s="314"/>
      <c r="MBS280" s="314"/>
      <c r="MBT280" s="314"/>
      <c r="MBU280" s="314"/>
      <c r="MBV280" s="314"/>
      <c r="MBW280" s="314"/>
      <c r="MBX280" s="314"/>
      <c r="MBY280" s="314"/>
      <c r="MBZ280" s="314"/>
      <c r="MCA280" s="314"/>
      <c r="MCB280" s="314"/>
      <c r="MCC280" s="314"/>
      <c r="MCD280" s="314"/>
      <c r="MCE280" s="314"/>
      <c r="MCF280" s="314"/>
      <c r="MCG280" s="314"/>
      <c r="MCH280" s="314"/>
      <c r="MCI280" s="314"/>
      <c r="MCJ280" s="314"/>
      <c r="MCK280" s="314"/>
      <c r="MCL280" s="314"/>
      <c r="MCM280" s="314"/>
      <c r="MCN280" s="314"/>
      <c r="MCO280" s="314"/>
      <c r="MCP280" s="314"/>
      <c r="MCQ280" s="314"/>
      <c r="MCR280" s="314"/>
      <c r="MCS280" s="314"/>
      <c r="MCT280" s="314"/>
      <c r="MCU280" s="314"/>
      <c r="MCV280" s="314"/>
      <c r="MCW280" s="314"/>
      <c r="MCX280" s="314"/>
      <c r="MCY280" s="314"/>
      <c r="MCZ280" s="314"/>
      <c r="MDA280" s="314"/>
      <c r="MDB280" s="314"/>
      <c r="MDC280" s="314"/>
      <c r="MDD280" s="314"/>
      <c r="MDE280" s="314"/>
      <c r="MDF280" s="314"/>
      <c r="MDG280" s="314"/>
      <c r="MDH280" s="314"/>
      <c r="MDI280" s="314"/>
      <c r="MDJ280" s="314"/>
      <c r="MDK280" s="314"/>
      <c r="MDL280" s="314"/>
      <c r="MDM280" s="314"/>
      <c r="MDN280" s="314"/>
      <c r="MDO280" s="314"/>
      <c r="MDP280" s="314"/>
      <c r="MDQ280" s="314"/>
      <c r="MDR280" s="314"/>
      <c r="MDS280" s="314"/>
      <c r="MDT280" s="314"/>
      <c r="MDU280" s="314"/>
      <c r="MDV280" s="314"/>
      <c r="MDW280" s="314"/>
      <c r="MDX280" s="314"/>
      <c r="MDY280" s="314"/>
      <c r="MDZ280" s="314"/>
      <c r="MEA280" s="314"/>
      <c r="MEB280" s="314"/>
      <c r="MEC280" s="314"/>
      <c r="MED280" s="314"/>
      <c r="MEE280" s="314"/>
      <c r="MEF280" s="314"/>
      <c r="MEG280" s="314"/>
      <c r="MEH280" s="314"/>
      <c r="MEI280" s="314"/>
      <c r="MEJ280" s="314"/>
      <c r="MEK280" s="314"/>
      <c r="MEL280" s="314"/>
      <c r="MEM280" s="314"/>
      <c r="MEN280" s="314"/>
      <c r="MEO280" s="314"/>
      <c r="MEP280" s="314"/>
      <c r="MEQ280" s="314"/>
      <c r="MER280" s="314"/>
      <c r="MES280" s="314"/>
      <c r="MET280" s="314"/>
      <c r="MEU280" s="314"/>
      <c r="MEV280" s="314"/>
      <c r="MEW280" s="314"/>
      <c r="MEX280" s="314"/>
      <c r="MEY280" s="314"/>
      <c r="MEZ280" s="314"/>
      <c r="MFA280" s="314"/>
      <c r="MFB280" s="314"/>
      <c r="MFC280" s="314"/>
      <c r="MFD280" s="314"/>
      <c r="MFE280" s="314"/>
      <c r="MFF280" s="314"/>
      <c r="MFG280" s="314"/>
      <c r="MFH280" s="314"/>
      <c r="MFI280" s="314"/>
      <c r="MFJ280" s="314"/>
      <c r="MFK280" s="314"/>
      <c r="MFL280" s="314"/>
      <c r="MFM280" s="314"/>
      <c r="MFN280" s="314"/>
      <c r="MFO280" s="314"/>
      <c r="MFP280" s="314"/>
      <c r="MFQ280" s="314"/>
      <c r="MFR280" s="314"/>
      <c r="MFS280" s="314"/>
      <c r="MFT280" s="314"/>
      <c r="MFU280" s="314"/>
      <c r="MFV280" s="314"/>
      <c r="MFW280" s="314"/>
      <c r="MFX280" s="314"/>
      <c r="MFY280" s="314"/>
      <c r="MFZ280" s="314"/>
      <c r="MGA280" s="314"/>
      <c r="MGB280" s="314"/>
      <c r="MGC280" s="314"/>
      <c r="MGD280" s="314"/>
      <c r="MGE280" s="314"/>
      <c r="MGF280" s="314"/>
      <c r="MGG280" s="314"/>
      <c r="MGH280" s="314"/>
      <c r="MGI280" s="314"/>
      <c r="MGJ280" s="314"/>
      <c r="MGK280" s="314"/>
      <c r="MGL280" s="314"/>
      <c r="MGM280" s="314"/>
      <c r="MGN280" s="314"/>
      <c r="MGO280" s="314"/>
      <c r="MGP280" s="314"/>
      <c r="MGQ280" s="314"/>
      <c r="MGR280" s="314"/>
      <c r="MGS280" s="314"/>
      <c r="MGT280" s="314"/>
      <c r="MGU280" s="314"/>
      <c r="MGV280" s="314"/>
      <c r="MGW280" s="314"/>
      <c r="MGX280" s="314"/>
      <c r="MGY280" s="314"/>
      <c r="MGZ280" s="314"/>
      <c r="MHA280" s="314"/>
      <c r="MHB280" s="314"/>
      <c r="MHC280" s="314"/>
      <c r="MHD280" s="314"/>
      <c r="MHE280" s="314"/>
      <c r="MHF280" s="314"/>
      <c r="MHG280" s="314"/>
      <c r="MHH280" s="314"/>
      <c r="MHI280" s="314"/>
      <c r="MHJ280" s="314"/>
      <c r="MHK280" s="314"/>
      <c r="MHL280" s="314"/>
      <c r="MHM280" s="314"/>
      <c r="MHN280" s="314"/>
      <c r="MHO280" s="314"/>
      <c r="MHP280" s="314"/>
      <c r="MHQ280" s="314"/>
      <c r="MHR280" s="314"/>
      <c r="MHS280" s="314"/>
      <c r="MHT280" s="314"/>
      <c r="MHU280" s="314"/>
      <c r="MHV280" s="314"/>
      <c r="MHW280" s="314"/>
      <c r="MHX280" s="314"/>
      <c r="MHY280" s="314"/>
      <c r="MHZ280" s="314"/>
      <c r="MIA280" s="314"/>
      <c r="MIB280" s="314"/>
      <c r="MIC280" s="314"/>
      <c r="MID280" s="314"/>
      <c r="MIE280" s="314"/>
      <c r="MIF280" s="314"/>
      <c r="MIG280" s="314"/>
      <c r="MIH280" s="314"/>
      <c r="MII280" s="314"/>
      <c r="MIJ280" s="314"/>
      <c r="MIK280" s="314"/>
      <c r="MIL280" s="314"/>
      <c r="MIM280" s="314"/>
      <c r="MIN280" s="314"/>
      <c r="MIO280" s="314"/>
      <c r="MIP280" s="314"/>
      <c r="MIQ280" s="314"/>
      <c r="MIR280" s="314"/>
      <c r="MIS280" s="314"/>
      <c r="MIT280" s="314"/>
      <c r="MIU280" s="314"/>
      <c r="MIV280" s="314"/>
      <c r="MIW280" s="314"/>
      <c r="MIX280" s="314"/>
      <c r="MIY280" s="314"/>
      <c r="MIZ280" s="314"/>
      <c r="MJA280" s="314"/>
      <c r="MJB280" s="314"/>
      <c r="MJC280" s="314"/>
      <c r="MJD280" s="314"/>
      <c r="MJE280" s="314"/>
      <c r="MJF280" s="314"/>
      <c r="MJG280" s="314"/>
      <c r="MJH280" s="314"/>
      <c r="MJI280" s="314"/>
      <c r="MJJ280" s="314"/>
      <c r="MJK280" s="314"/>
      <c r="MJL280" s="314"/>
      <c r="MJM280" s="314"/>
      <c r="MJN280" s="314"/>
      <c r="MJO280" s="314"/>
      <c r="MJP280" s="314"/>
      <c r="MJQ280" s="314"/>
      <c r="MJR280" s="314"/>
      <c r="MJS280" s="314"/>
      <c r="MJT280" s="314"/>
      <c r="MJU280" s="314"/>
      <c r="MJV280" s="314"/>
      <c r="MJW280" s="314"/>
      <c r="MJX280" s="314"/>
      <c r="MJY280" s="314"/>
      <c r="MJZ280" s="314"/>
      <c r="MKA280" s="314"/>
      <c r="MKB280" s="314"/>
      <c r="MKC280" s="314"/>
      <c r="MKD280" s="314"/>
      <c r="MKE280" s="314"/>
      <c r="MKF280" s="314"/>
      <c r="MKG280" s="314"/>
      <c r="MKH280" s="314"/>
      <c r="MKI280" s="314"/>
      <c r="MKJ280" s="314"/>
      <c r="MKK280" s="314"/>
      <c r="MKL280" s="314"/>
      <c r="MKM280" s="314"/>
      <c r="MKN280" s="314"/>
      <c r="MKO280" s="314"/>
      <c r="MKP280" s="314"/>
      <c r="MKQ280" s="314"/>
      <c r="MKR280" s="314"/>
      <c r="MKS280" s="314"/>
      <c r="MKT280" s="314"/>
      <c r="MKU280" s="314"/>
      <c r="MKV280" s="314"/>
      <c r="MKW280" s="314"/>
      <c r="MKX280" s="314"/>
      <c r="MKY280" s="314"/>
      <c r="MKZ280" s="314"/>
      <c r="MLA280" s="314"/>
      <c r="MLB280" s="314"/>
      <c r="MLC280" s="314"/>
      <c r="MLD280" s="314"/>
      <c r="MLE280" s="314"/>
      <c r="MLF280" s="314"/>
      <c r="MLG280" s="314"/>
      <c r="MLH280" s="314"/>
      <c r="MLI280" s="314"/>
      <c r="MLJ280" s="314"/>
      <c r="MLK280" s="314"/>
      <c r="MLL280" s="314"/>
      <c r="MLM280" s="314"/>
      <c r="MLN280" s="314"/>
      <c r="MLO280" s="314"/>
      <c r="MLP280" s="314"/>
      <c r="MLQ280" s="314"/>
      <c r="MLR280" s="314"/>
      <c r="MLS280" s="314"/>
      <c r="MLT280" s="314"/>
      <c r="MLU280" s="314"/>
      <c r="MLV280" s="314"/>
      <c r="MLW280" s="314"/>
      <c r="MLX280" s="314"/>
      <c r="MLY280" s="314"/>
      <c r="MLZ280" s="314"/>
      <c r="MMA280" s="314"/>
      <c r="MMB280" s="314"/>
      <c r="MMC280" s="314"/>
      <c r="MMD280" s="314"/>
      <c r="MME280" s="314"/>
      <c r="MMF280" s="314"/>
      <c r="MMG280" s="314"/>
      <c r="MMH280" s="314"/>
      <c r="MMI280" s="314"/>
      <c r="MMJ280" s="314"/>
      <c r="MMK280" s="314"/>
      <c r="MML280" s="314"/>
      <c r="MMM280" s="314"/>
      <c r="MMN280" s="314"/>
      <c r="MMO280" s="314"/>
      <c r="MMP280" s="314"/>
      <c r="MMQ280" s="314"/>
      <c r="MMR280" s="314"/>
      <c r="MMS280" s="314"/>
      <c r="MMT280" s="314"/>
      <c r="MMU280" s="314"/>
      <c r="MMV280" s="314"/>
      <c r="MMW280" s="314"/>
      <c r="MMX280" s="314"/>
      <c r="MMY280" s="314"/>
      <c r="MMZ280" s="314"/>
      <c r="MNA280" s="314"/>
      <c r="MNB280" s="314"/>
      <c r="MNC280" s="314"/>
      <c r="MND280" s="314"/>
      <c r="MNE280" s="314"/>
      <c r="MNF280" s="314"/>
      <c r="MNG280" s="314"/>
      <c r="MNH280" s="314"/>
      <c r="MNI280" s="314"/>
      <c r="MNJ280" s="314"/>
      <c r="MNK280" s="314"/>
      <c r="MNL280" s="314"/>
      <c r="MNM280" s="314"/>
      <c r="MNN280" s="314"/>
      <c r="MNO280" s="314"/>
      <c r="MNP280" s="314"/>
      <c r="MNQ280" s="314"/>
      <c r="MNR280" s="314"/>
      <c r="MNS280" s="314"/>
      <c r="MNT280" s="314"/>
      <c r="MNU280" s="314"/>
      <c r="MNV280" s="314"/>
      <c r="MNW280" s="314"/>
      <c r="MNX280" s="314"/>
      <c r="MNY280" s="314"/>
      <c r="MNZ280" s="314"/>
      <c r="MOA280" s="314"/>
      <c r="MOB280" s="314"/>
      <c r="MOC280" s="314"/>
      <c r="MOD280" s="314"/>
      <c r="MOE280" s="314"/>
      <c r="MOF280" s="314"/>
      <c r="MOG280" s="314"/>
      <c r="MOH280" s="314"/>
      <c r="MOI280" s="314"/>
      <c r="MOJ280" s="314"/>
      <c r="MOK280" s="314"/>
      <c r="MOL280" s="314"/>
      <c r="MOM280" s="314"/>
      <c r="MON280" s="314"/>
      <c r="MOO280" s="314"/>
      <c r="MOP280" s="314"/>
      <c r="MOQ280" s="314"/>
      <c r="MOR280" s="314"/>
      <c r="MOS280" s="314"/>
      <c r="MOT280" s="314"/>
      <c r="MOU280" s="314"/>
      <c r="MOV280" s="314"/>
      <c r="MOW280" s="314"/>
      <c r="MOX280" s="314"/>
      <c r="MOY280" s="314"/>
      <c r="MOZ280" s="314"/>
      <c r="MPA280" s="314"/>
      <c r="MPB280" s="314"/>
      <c r="MPC280" s="314"/>
      <c r="MPD280" s="314"/>
      <c r="MPE280" s="314"/>
      <c r="MPF280" s="314"/>
      <c r="MPG280" s="314"/>
      <c r="MPH280" s="314"/>
      <c r="MPI280" s="314"/>
      <c r="MPJ280" s="314"/>
      <c r="MPK280" s="314"/>
      <c r="MPL280" s="314"/>
      <c r="MPM280" s="314"/>
      <c r="MPN280" s="314"/>
      <c r="MPO280" s="314"/>
      <c r="MPP280" s="314"/>
      <c r="MPQ280" s="314"/>
      <c r="MPR280" s="314"/>
      <c r="MPS280" s="314"/>
      <c r="MPT280" s="314"/>
      <c r="MPU280" s="314"/>
      <c r="MPV280" s="314"/>
      <c r="MPW280" s="314"/>
      <c r="MPX280" s="314"/>
      <c r="MPY280" s="314"/>
      <c r="MPZ280" s="314"/>
      <c r="MQA280" s="314"/>
      <c r="MQB280" s="314"/>
      <c r="MQC280" s="314"/>
      <c r="MQD280" s="314"/>
      <c r="MQE280" s="314"/>
      <c r="MQF280" s="314"/>
      <c r="MQG280" s="314"/>
      <c r="MQH280" s="314"/>
      <c r="MQI280" s="314"/>
      <c r="MQJ280" s="314"/>
      <c r="MQK280" s="314"/>
      <c r="MQL280" s="314"/>
      <c r="MQM280" s="314"/>
      <c r="MQN280" s="314"/>
      <c r="MQO280" s="314"/>
      <c r="MQP280" s="314"/>
      <c r="MQQ280" s="314"/>
      <c r="MQR280" s="314"/>
      <c r="MQS280" s="314"/>
      <c r="MQT280" s="314"/>
      <c r="MQU280" s="314"/>
      <c r="MQV280" s="314"/>
      <c r="MQW280" s="314"/>
      <c r="MQX280" s="314"/>
      <c r="MQY280" s="314"/>
      <c r="MQZ280" s="314"/>
      <c r="MRA280" s="314"/>
      <c r="MRB280" s="314"/>
      <c r="MRC280" s="314"/>
      <c r="MRD280" s="314"/>
      <c r="MRE280" s="314"/>
      <c r="MRF280" s="314"/>
      <c r="MRG280" s="314"/>
      <c r="MRH280" s="314"/>
      <c r="MRI280" s="314"/>
      <c r="MRJ280" s="314"/>
      <c r="MRK280" s="314"/>
      <c r="MRL280" s="314"/>
      <c r="MRM280" s="314"/>
      <c r="MRN280" s="314"/>
      <c r="MRO280" s="314"/>
      <c r="MRP280" s="314"/>
      <c r="MRQ280" s="314"/>
      <c r="MRR280" s="314"/>
      <c r="MRS280" s="314"/>
      <c r="MRT280" s="314"/>
      <c r="MRU280" s="314"/>
      <c r="MRV280" s="314"/>
      <c r="MRW280" s="314"/>
      <c r="MRX280" s="314"/>
      <c r="MRY280" s="314"/>
      <c r="MRZ280" s="314"/>
      <c r="MSA280" s="314"/>
      <c r="MSB280" s="314"/>
      <c r="MSC280" s="314"/>
      <c r="MSD280" s="314"/>
      <c r="MSE280" s="314"/>
      <c r="MSF280" s="314"/>
      <c r="MSG280" s="314"/>
      <c r="MSH280" s="314"/>
      <c r="MSI280" s="314"/>
      <c r="MSJ280" s="314"/>
      <c r="MSK280" s="314"/>
      <c r="MSL280" s="314"/>
      <c r="MSM280" s="314"/>
      <c r="MSN280" s="314"/>
      <c r="MSO280" s="314"/>
      <c r="MSP280" s="314"/>
      <c r="MSQ280" s="314"/>
      <c r="MSR280" s="314"/>
      <c r="MSS280" s="314"/>
      <c r="MST280" s="314"/>
      <c r="MSU280" s="314"/>
      <c r="MSV280" s="314"/>
      <c r="MSW280" s="314"/>
      <c r="MSX280" s="314"/>
      <c r="MSY280" s="314"/>
      <c r="MSZ280" s="314"/>
      <c r="MTA280" s="314"/>
      <c r="MTB280" s="314"/>
      <c r="MTC280" s="314"/>
      <c r="MTD280" s="314"/>
      <c r="MTE280" s="314"/>
      <c r="MTF280" s="314"/>
      <c r="MTG280" s="314"/>
      <c r="MTH280" s="314"/>
      <c r="MTI280" s="314"/>
      <c r="MTJ280" s="314"/>
      <c r="MTK280" s="314"/>
      <c r="MTL280" s="314"/>
      <c r="MTM280" s="314"/>
      <c r="MTN280" s="314"/>
      <c r="MTO280" s="314"/>
      <c r="MTP280" s="314"/>
      <c r="MTQ280" s="314"/>
      <c r="MTR280" s="314"/>
      <c r="MTS280" s="314"/>
      <c r="MTT280" s="314"/>
      <c r="MTU280" s="314"/>
      <c r="MTV280" s="314"/>
      <c r="MTW280" s="314"/>
      <c r="MTX280" s="314"/>
      <c r="MTY280" s="314"/>
      <c r="MTZ280" s="314"/>
      <c r="MUA280" s="314"/>
      <c r="MUB280" s="314"/>
      <c r="MUC280" s="314"/>
      <c r="MUD280" s="314"/>
      <c r="MUE280" s="314"/>
      <c r="MUF280" s="314"/>
      <c r="MUG280" s="314"/>
      <c r="MUH280" s="314"/>
      <c r="MUI280" s="314"/>
      <c r="MUJ280" s="314"/>
      <c r="MUK280" s="314"/>
      <c r="MUL280" s="314"/>
      <c r="MUM280" s="314"/>
      <c r="MUN280" s="314"/>
      <c r="MUO280" s="314"/>
      <c r="MUP280" s="314"/>
      <c r="MUQ280" s="314"/>
      <c r="MUR280" s="314"/>
      <c r="MUS280" s="314"/>
      <c r="MUT280" s="314"/>
      <c r="MUU280" s="314"/>
      <c r="MUV280" s="314"/>
      <c r="MUW280" s="314"/>
      <c r="MUX280" s="314"/>
      <c r="MUY280" s="314"/>
      <c r="MUZ280" s="314"/>
      <c r="MVA280" s="314"/>
      <c r="MVB280" s="314"/>
      <c r="MVC280" s="314"/>
      <c r="MVD280" s="314"/>
      <c r="MVE280" s="314"/>
      <c r="MVF280" s="314"/>
      <c r="MVG280" s="314"/>
      <c r="MVH280" s="314"/>
      <c r="MVI280" s="314"/>
      <c r="MVJ280" s="314"/>
      <c r="MVK280" s="314"/>
      <c r="MVL280" s="314"/>
      <c r="MVM280" s="314"/>
      <c r="MVN280" s="314"/>
      <c r="MVO280" s="314"/>
      <c r="MVP280" s="314"/>
      <c r="MVQ280" s="314"/>
      <c r="MVR280" s="314"/>
      <c r="MVS280" s="314"/>
      <c r="MVT280" s="314"/>
      <c r="MVU280" s="314"/>
      <c r="MVV280" s="314"/>
      <c r="MVW280" s="314"/>
      <c r="MVX280" s="314"/>
      <c r="MVY280" s="314"/>
      <c r="MVZ280" s="314"/>
      <c r="MWA280" s="314"/>
      <c r="MWB280" s="314"/>
      <c r="MWC280" s="314"/>
      <c r="MWD280" s="314"/>
      <c r="MWE280" s="314"/>
      <c r="MWF280" s="314"/>
      <c r="MWG280" s="314"/>
      <c r="MWH280" s="314"/>
      <c r="MWI280" s="314"/>
      <c r="MWJ280" s="314"/>
      <c r="MWK280" s="314"/>
      <c r="MWL280" s="314"/>
      <c r="MWM280" s="314"/>
      <c r="MWN280" s="314"/>
      <c r="MWO280" s="314"/>
      <c r="MWP280" s="314"/>
      <c r="MWQ280" s="314"/>
      <c r="MWR280" s="314"/>
      <c r="MWS280" s="314"/>
      <c r="MWT280" s="314"/>
      <c r="MWU280" s="314"/>
      <c r="MWV280" s="314"/>
      <c r="MWW280" s="314"/>
      <c r="MWX280" s="314"/>
      <c r="MWY280" s="314"/>
      <c r="MWZ280" s="314"/>
      <c r="MXA280" s="314"/>
      <c r="MXB280" s="314"/>
      <c r="MXC280" s="314"/>
      <c r="MXD280" s="314"/>
      <c r="MXE280" s="314"/>
      <c r="MXF280" s="314"/>
      <c r="MXG280" s="314"/>
      <c r="MXH280" s="314"/>
      <c r="MXI280" s="314"/>
      <c r="MXJ280" s="314"/>
      <c r="MXK280" s="314"/>
      <c r="MXL280" s="314"/>
      <c r="MXM280" s="314"/>
      <c r="MXN280" s="314"/>
      <c r="MXO280" s="314"/>
      <c r="MXP280" s="314"/>
      <c r="MXQ280" s="314"/>
      <c r="MXR280" s="314"/>
      <c r="MXS280" s="314"/>
      <c r="MXT280" s="314"/>
      <c r="MXU280" s="314"/>
      <c r="MXV280" s="314"/>
      <c r="MXW280" s="314"/>
      <c r="MXX280" s="314"/>
      <c r="MXY280" s="314"/>
      <c r="MXZ280" s="314"/>
      <c r="MYA280" s="314"/>
      <c r="MYB280" s="314"/>
      <c r="MYC280" s="314"/>
      <c r="MYD280" s="314"/>
      <c r="MYE280" s="314"/>
      <c r="MYF280" s="314"/>
      <c r="MYG280" s="314"/>
      <c r="MYH280" s="314"/>
      <c r="MYI280" s="314"/>
      <c r="MYJ280" s="314"/>
      <c r="MYK280" s="314"/>
      <c r="MYL280" s="314"/>
      <c r="MYM280" s="314"/>
      <c r="MYN280" s="314"/>
      <c r="MYO280" s="314"/>
      <c r="MYP280" s="314"/>
      <c r="MYQ280" s="314"/>
      <c r="MYR280" s="314"/>
      <c r="MYS280" s="314"/>
      <c r="MYT280" s="314"/>
      <c r="MYU280" s="314"/>
      <c r="MYV280" s="314"/>
      <c r="MYW280" s="314"/>
      <c r="MYX280" s="314"/>
      <c r="MYY280" s="314"/>
      <c r="MYZ280" s="314"/>
      <c r="MZA280" s="314"/>
      <c r="MZB280" s="314"/>
      <c r="MZC280" s="314"/>
      <c r="MZD280" s="314"/>
      <c r="MZE280" s="314"/>
      <c r="MZF280" s="314"/>
      <c r="MZG280" s="314"/>
      <c r="MZH280" s="314"/>
      <c r="MZI280" s="314"/>
      <c r="MZJ280" s="314"/>
      <c r="MZK280" s="314"/>
      <c r="MZL280" s="314"/>
      <c r="MZM280" s="314"/>
      <c r="MZN280" s="314"/>
      <c r="MZO280" s="314"/>
      <c r="MZP280" s="314"/>
      <c r="MZQ280" s="314"/>
      <c r="MZR280" s="314"/>
      <c r="MZS280" s="314"/>
      <c r="MZT280" s="314"/>
      <c r="MZU280" s="314"/>
      <c r="MZV280" s="314"/>
      <c r="MZW280" s="314"/>
      <c r="MZX280" s="314"/>
      <c r="MZY280" s="314"/>
      <c r="MZZ280" s="314"/>
      <c r="NAA280" s="314"/>
      <c r="NAB280" s="314"/>
      <c r="NAC280" s="314"/>
      <c r="NAD280" s="314"/>
      <c r="NAE280" s="314"/>
      <c r="NAF280" s="314"/>
      <c r="NAG280" s="314"/>
      <c r="NAH280" s="314"/>
      <c r="NAI280" s="314"/>
      <c r="NAJ280" s="314"/>
      <c r="NAK280" s="314"/>
      <c r="NAL280" s="314"/>
      <c r="NAM280" s="314"/>
      <c r="NAN280" s="314"/>
      <c r="NAO280" s="314"/>
      <c r="NAP280" s="314"/>
      <c r="NAQ280" s="314"/>
      <c r="NAR280" s="314"/>
      <c r="NAS280" s="314"/>
      <c r="NAT280" s="314"/>
      <c r="NAU280" s="314"/>
      <c r="NAV280" s="314"/>
      <c r="NAW280" s="314"/>
      <c r="NAX280" s="314"/>
      <c r="NAY280" s="314"/>
      <c r="NAZ280" s="314"/>
      <c r="NBA280" s="314"/>
      <c r="NBB280" s="314"/>
      <c r="NBC280" s="314"/>
      <c r="NBD280" s="314"/>
      <c r="NBE280" s="314"/>
      <c r="NBF280" s="314"/>
      <c r="NBG280" s="314"/>
      <c r="NBH280" s="314"/>
      <c r="NBI280" s="314"/>
      <c r="NBJ280" s="314"/>
      <c r="NBK280" s="314"/>
      <c r="NBL280" s="314"/>
      <c r="NBM280" s="314"/>
      <c r="NBN280" s="314"/>
      <c r="NBO280" s="314"/>
      <c r="NBP280" s="314"/>
      <c r="NBQ280" s="314"/>
      <c r="NBR280" s="314"/>
      <c r="NBS280" s="314"/>
      <c r="NBT280" s="314"/>
      <c r="NBU280" s="314"/>
      <c r="NBV280" s="314"/>
      <c r="NBW280" s="314"/>
      <c r="NBX280" s="314"/>
      <c r="NBY280" s="314"/>
      <c r="NBZ280" s="314"/>
      <c r="NCA280" s="314"/>
      <c r="NCB280" s="314"/>
      <c r="NCC280" s="314"/>
      <c r="NCD280" s="314"/>
      <c r="NCE280" s="314"/>
      <c r="NCF280" s="314"/>
      <c r="NCG280" s="314"/>
      <c r="NCH280" s="314"/>
      <c r="NCI280" s="314"/>
      <c r="NCJ280" s="314"/>
      <c r="NCK280" s="314"/>
      <c r="NCL280" s="314"/>
      <c r="NCM280" s="314"/>
      <c r="NCN280" s="314"/>
      <c r="NCO280" s="314"/>
      <c r="NCP280" s="314"/>
      <c r="NCQ280" s="314"/>
      <c r="NCR280" s="314"/>
      <c r="NCS280" s="314"/>
      <c r="NCT280" s="314"/>
      <c r="NCU280" s="314"/>
      <c r="NCV280" s="314"/>
      <c r="NCW280" s="314"/>
      <c r="NCX280" s="314"/>
      <c r="NCY280" s="314"/>
      <c r="NCZ280" s="314"/>
      <c r="NDA280" s="314"/>
      <c r="NDB280" s="314"/>
      <c r="NDC280" s="314"/>
      <c r="NDD280" s="314"/>
      <c r="NDE280" s="314"/>
      <c r="NDF280" s="314"/>
      <c r="NDG280" s="314"/>
      <c r="NDH280" s="314"/>
      <c r="NDI280" s="314"/>
      <c r="NDJ280" s="314"/>
      <c r="NDK280" s="314"/>
      <c r="NDL280" s="314"/>
      <c r="NDM280" s="314"/>
      <c r="NDN280" s="314"/>
      <c r="NDO280" s="314"/>
      <c r="NDP280" s="314"/>
      <c r="NDQ280" s="314"/>
      <c r="NDR280" s="314"/>
      <c r="NDS280" s="314"/>
      <c r="NDT280" s="314"/>
      <c r="NDU280" s="314"/>
      <c r="NDV280" s="314"/>
      <c r="NDW280" s="314"/>
      <c r="NDX280" s="314"/>
      <c r="NDY280" s="314"/>
      <c r="NDZ280" s="314"/>
      <c r="NEA280" s="314"/>
      <c r="NEB280" s="314"/>
      <c r="NEC280" s="314"/>
      <c r="NED280" s="314"/>
      <c r="NEE280" s="314"/>
      <c r="NEF280" s="314"/>
      <c r="NEG280" s="314"/>
      <c r="NEH280" s="314"/>
      <c r="NEI280" s="314"/>
      <c r="NEJ280" s="314"/>
      <c r="NEK280" s="314"/>
      <c r="NEL280" s="314"/>
      <c r="NEM280" s="314"/>
      <c r="NEN280" s="314"/>
      <c r="NEO280" s="314"/>
      <c r="NEP280" s="314"/>
      <c r="NEQ280" s="314"/>
      <c r="NER280" s="314"/>
      <c r="NES280" s="314"/>
      <c r="NET280" s="314"/>
      <c r="NEU280" s="314"/>
      <c r="NEV280" s="314"/>
      <c r="NEW280" s="314"/>
      <c r="NEX280" s="314"/>
      <c r="NEY280" s="314"/>
      <c r="NEZ280" s="314"/>
      <c r="NFA280" s="314"/>
      <c r="NFB280" s="314"/>
      <c r="NFC280" s="314"/>
      <c r="NFD280" s="314"/>
      <c r="NFE280" s="314"/>
      <c r="NFF280" s="314"/>
      <c r="NFG280" s="314"/>
      <c r="NFH280" s="314"/>
      <c r="NFI280" s="314"/>
      <c r="NFJ280" s="314"/>
      <c r="NFK280" s="314"/>
      <c r="NFL280" s="314"/>
      <c r="NFM280" s="314"/>
      <c r="NFN280" s="314"/>
      <c r="NFO280" s="314"/>
      <c r="NFP280" s="314"/>
      <c r="NFQ280" s="314"/>
      <c r="NFR280" s="314"/>
      <c r="NFS280" s="314"/>
      <c r="NFT280" s="314"/>
      <c r="NFU280" s="314"/>
      <c r="NFV280" s="314"/>
      <c r="NFW280" s="314"/>
      <c r="NFX280" s="314"/>
      <c r="NFY280" s="314"/>
      <c r="NFZ280" s="314"/>
      <c r="NGA280" s="314"/>
      <c r="NGB280" s="314"/>
      <c r="NGC280" s="314"/>
      <c r="NGD280" s="314"/>
      <c r="NGE280" s="314"/>
      <c r="NGF280" s="314"/>
      <c r="NGG280" s="314"/>
      <c r="NGH280" s="314"/>
      <c r="NGI280" s="314"/>
      <c r="NGJ280" s="314"/>
      <c r="NGK280" s="314"/>
      <c r="NGL280" s="314"/>
      <c r="NGM280" s="314"/>
      <c r="NGN280" s="314"/>
      <c r="NGO280" s="314"/>
      <c r="NGP280" s="314"/>
      <c r="NGQ280" s="314"/>
      <c r="NGR280" s="314"/>
      <c r="NGS280" s="314"/>
      <c r="NGT280" s="314"/>
      <c r="NGU280" s="314"/>
      <c r="NGV280" s="314"/>
      <c r="NGW280" s="314"/>
      <c r="NGX280" s="314"/>
      <c r="NGY280" s="314"/>
      <c r="NGZ280" s="314"/>
      <c r="NHA280" s="314"/>
      <c r="NHB280" s="314"/>
      <c r="NHC280" s="314"/>
      <c r="NHD280" s="314"/>
      <c r="NHE280" s="314"/>
      <c r="NHF280" s="314"/>
      <c r="NHG280" s="314"/>
      <c r="NHH280" s="314"/>
      <c r="NHI280" s="314"/>
      <c r="NHJ280" s="314"/>
      <c r="NHK280" s="314"/>
      <c r="NHL280" s="314"/>
      <c r="NHM280" s="314"/>
      <c r="NHN280" s="314"/>
      <c r="NHO280" s="314"/>
      <c r="NHP280" s="314"/>
      <c r="NHQ280" s="314"/>
      <c r="NHR280" s="314"/>
      <c r="NHS280" s="314"/>
      <c r="NHT280" s="314"/>
      <c r="NHU280" s="314"/>
      <c r="NHV280" s="314"/>
      <c r="NHW280" s="314"/>
      <c r="NHX280" s="314"/>
      <c r="NHY280" s="314"/>
      <c r="NHZ280" s="314"/>
      <c r="NIA280" s="314"/>
      <c r="NIB280" s="314"/>
      <c r="NIC280" s="314"/>
      <c r="NID280" s="314"/>
      <c r="NIE280" s="314"/>
      <c r="NIF280" s="314"/>
      <c r="NIG280" s="314"/>
      <c r="NIH280" s="314"/>
      <c r="NII280" s="314"/>
      <c r="NIJ280" s="314"/>
      <c r="NIK280" s="314"/>
      <c r="NIL280" s="314"/>
      <c r="NIM280" s="314"/>
      <c r="NIN280" s="314"/>
      <c r="NIO280" s="314"/>
      <c r="NIP280" s="314"/>
      <c r="NIQ280" s="314"/>
      <c r="NIR280" s="314"/>
      <c r="NIS280" s="314"/>
      <c r="NIT280" s="314"/>
      <c r="NIU280" s="314"/>
      <c r="NIV280" s="314"/>
      <c r="NIW280" s="314"/>
      <c r="NIX280" s="314"/>
      <c r="NIY280" s="314"/>
      <c r="NIZ280" s="314"/>
      <c r="NJA280" s="314"/>
      <c r="NJB280" s="314"/>
      <c r="NJC280" s="314"/>
      <c r="NJD280" s="314"/>
      <c r="NJE280" s="314"/>
      <c r="NJF280" s="314"/>
      <c r="NJG280" s="314"/>
      <c r="NJH280" s="314"/>
      <c r="NJI280" s="314"/>
      <c r="NJJ280" s="314"/>
      <c r="NJK280" s="314"/>
      <c r="NJL280" s="314"/>
      <c r="NJM280" s="314"/>
      <c r="NJN280" s="314"/>
      <c r="NJO280" s="314"/>
      <c r="NJP280" s="314"/>
      <c r="NJQ280" s="314"/>
      <c r="NJR280" s="314"/>
      <c r="NJS280" s="314"/>
      <c r="NJT280" s="314"/>
      <c r="NJU280" s="314"/>
      <c r="NJV280" s="314"/>
      <c r="NJW280" s="314"/>
      <c r="NJX280" s="314"/>
      <c r="NJY280" s="314"/>
      <c r="NJZ280" s="314"/>
      <c r="NKA280" s="314"/>
      <c r="NKB280" s="314"/>
      <c r="NKC280" s="314"/>
      <c r="NKD280" s="314"/>
      <c r="NKE280" s="314"/>
      <c r="NKF280" s="314"/>
      <c r="NKG280" s="314"/>
      <c r="NKH280" s="314"/>
      <c r="NKI280" s="314"/>
      <c r="NKJ280" s="314"/>
      <c r="NKK280" s="314"/>
      <c r="NKL280" s="314"/>
      <c r="NKM280" s="314"/>
      <c r="NKN280" s="314"/>
      <c r="NKO280" s="314"/>
      <c r="NKP280" s="314"/>
      <c r="NKQ280" s="314"/>
      <c r="NKR280" s="314"/>
      <c r="NKS280" s="314"/>
      <c r="NKT280" s="314"/>
      <c r="NKU280" s="314"/>
      <c r="NKV280" s="314"/>
      <c r="NKW280" s="314"/>
      <c r="NKX280" s="314"/>
      <c r="NKY280" s="314"/>
      <c r="NKZ280" s="314"/>
      <c r="NLA280" s="314"/>
      <c r="NLB280" s="314"/>
      <c r="NLC280" s="314"/>
      <c r="NLD280" s="314"/>
      <c r="NLE280" s="314"/>
      <c r="NLF280" s="314"/>
      <c r="NLG280" s="314"/>
      <c r="NLH280" s="314"/>
      <c r="NLI280" s="314"/>
      <c r="NLJ280" s="314"/>
      <c r="NLK280" s="314"/>
      <c r="NLL280" s="314"/>
      <c r="NLM280" s="314"/>
      <c r="NLN280" s="314"/>
      <c r="NLO280" s="314"/>
      <c r="NLP280" s="314"/>
      <c r="NLQ280" s="314"/>
      <c r="NLR280" s="314"/>
      <c r="NLS280" s="314"/>
      <c r="NLT280" s="314"/>
      <c r="NLU280" s="314"/>
      <c r="NLV280" s="314"/>
      <c r="NLW280" s="314"/>
      <c r="NLX280" s="314"/>
      <c r="NLY280" s="314"/>
      <c r="NLZ280" s="314"/>
      <c r="NMA280" s="314"/>
      <c r="NMB280" s="314"/>
      <c r="NMC280" s="314"/>
      <c r="NMD280" s="314"/>
      <c r="NME280" s="314"/>
      <c r="NMF280" s="314"/>
      <c r="NMG280" s="314"/>
      <c r="NMH280" s="314"/>
      <c r="NMI280" s="314"/>
      <c r="NMJ280" s="314"/>
      <c r="NMK280" s="314"/>
      <c r="NML280" s="314"/>
      <c r="NMM280" s="314"/>
      <c r="NMN280" s="314"/>
      <c r="NMO280" s="314"/>
      <c r="NMP280" s="314"/>
      <c r="NMQ280" s="314"/>
      <c r="NMR280" s="314"/>
      <c r="NMS280" s="314"/>
      <c r="NMT280" s="314"/>
      <c r="NMU280" s="314"/>
      <c r="NMV280" s="314"/>
      <c r="NMW280" s="314"/>
      <c r="NMX280" s="314"/>
      <c r="NMY280" s="314"/>
      <c r="NMZ280" s="314"/>
      <c r="NNA280" s="314"/>
      <c r="NNB280" s="314"/>
      <c r="NNC280" s="314"/>
      <c r="NND280" s="314"/>
      <c r="NNE280" s="314"/>
      <c r="NNF280" s="314"/>
      <c r="NNG280" s="314"/>
      <c r="NNH280" s="314"/>
      <c r="NNI280" s="314"/>
      <c r="NNJ280" s="314"/>
      <c r="NNK280" s="314"/>
      <c r="NNL280" s="314"/>
      <c r="NNM280" s="314"/>
      <c r="NNN280" s="314"/>
      <c r="NNO280" s="314"/>
      <c r="NNP280" s="314"/>
      <c r="NNQ280" s="314"/>
      <c r="NNR280" s="314"/>
      <c r="NNS280" s="314"/>
      <c r="NNT280" s="314"/>
      <c r="NNU280" s="314"/>
      <c r="NNV280" s="314"/>
      <c r="NNW280" s="314"/>
      <c r="NNX280" s="314"/>
      <c r="NNY280" s="314"/>
      <c r="NNZ280" s="314"/>
      <c r="NOA280" s="314"/>
      <c r="NOB280" s="314"/>
      <c r="NOC280" s="314"/>
      <c r="NOD280" s="314"/>
      <c r="NOE280" s="314"/>
      <c r="NOF280" s="314"/>
      <c r="NOG280" s="314"/>
      <c r="NOH280" s="314"/>
      <c r="NOI280" s="314"/>
      <c r="NOJ280" s="314"/>
      <c r="NOK280" s="314"/>
      <c r="NOL280" s="314"/>
      <c r="NOM280" s="314"/>
      <c r="NON280" s="314"/>
      <c r="NOO280" s="314"/>
      <c r="NOP280" s="314"/>
      <c r="NOQ280" s="314"/>
      <c r="NOR280" s="314"/>
      <c r="NOS280" s="314"/>
      <c r="NOT280" s="314"/>
      <c r="NOU280" s="314"/>
      <c r="NOV280" s="314"/>
      <c r="NOW280" s="314"/>
      <c r="NOX280" s="314"/>
      <c r="NOY280" s="314"/>
      <c r="NOZ280" s="314"/>
      <c r="NPA280" s="314"/>
      <c r="NPB280" s="314"/>
      <c r="NPC280" s="314"/>
      <c r="NPD280" s="314"/>
      <c r="NPE280" s="314"/>
      <c r="NPF280" s="314"/>
      <c r="NPG280" s="314"/>
      <c r="NPH280" s="314"/>
      <c r="NPI280" s="314"/>
      <c r="NPJ280" s="314"/>
      <c r="NPK280" s="314"/>
      <c r="NPL280" s="314"/>
      <c r="NPM280" s="314"/>
      <c r="NPN280" s="314"/>
      <c r="NPO280" s="314"/>
      <c r="NPP280" s="314"/>
      <c r="NPQ280" s="314"/>
      <c r="NPR280" s="314"/>
      <c r="NPS280" s="314"/>
      <c r="NPT280" s="314"/>
      <c r="NPU280" s="314"/>
      <c r="NPV280" s="314"/>
      <c r="NPW280" s="314"/>
      <c r="NPX280" s="314"/>
      <c r="NPY280" s="314"/>
      <c r="NPZ280" s="314"/>
      <c r="NQA280" s="314"/>
      <c r="NQB280" s="314"/>
      <c r="NQC280" s="314"/>
      <c r="NQD280" s="314"/>
      <c r="NQE280" s="314"/>
      <c r="NQF280" s="314"/>
      <c r="NQG280" s="314"/>
      <c r="NQH280" s="314"/>
      <c r="NQI280" s="314"/>
      <c r="NQJ280" s="314"/>
      <c r="NQK280" s="314"/>
      <c r="NQL280" s="314"/>
      <c r="NQM280" s="314"/>
      <c r="NQN280" s="314"/>
      <c r="NQO280" s="314"/>
      <c r="NQP280" s="314"/>
      <c r="NQQ280" s="314"/>
      <c r="NQR280" s="314"/>
      <c r="NQS280" s="314"/>
      <c r="NQT280" s="314"/>
      <c r="NQU280" s="314"/>
      <c r="NQV280" s="314"/>
      <c r="NQW280" s="314"/>
      <c r="NQX280" s="314"/>
      <c r="NQY280" s="314"/>
      <c r="NQZ280" s="314"/>
      <c r="NRA280" s="314"/>
      <c r="NRB280" s="314"/>
      <c r="NRC280" s="314"/>
      <c r="NRD280" s="314"/>
      <c r="NRE280" s="314"/>
      <c r="NRF280" s="314"/>
      <c r="NRG280" s="314"/>
      <c r="NRH280" s="314"/>
      <c r="NRI280" s="314"/>
      <c r="NRJ280" s="314"/>
      <c r="NRK280" s="314"/>
      <c r="NRL280" s="314"/>
      <c r="NRM280" s="314"/>
      <c r="NRN280" s="314"/>
      <c r="NRO280" s="314"/>
      <c r="NRP280" s="314"/>
      <c r="NRQ280" s="314"/>
      <c r="NRR280" s="314"/>
      <c r="NRS280" s="314"/>
      <c r="NRT280" s="314"/>
      <c r="NRU280" s="314"/>
      <c r="NRV280" s="314"/>
      <c r="NRW280" s="314"/>
      <c r="NRX280" s="314"/>
      <c r="NRY280" s="314"/>
      <c r="NRZ280" s="314"/>
      <c r="NSA280" s="314"/>
      <c r="NSB280" s="314"/>
      <c r="NSC280" s="314"/>
      <c r="NSD280" s="314"/>
      <c r="NSE280" s="314"/>
      <c r="NSF280" s="314"/>
      <c r="NSG280" s="314"/>
      <c r="NSH280" s="314"/>
      <c r="NSI280" s="314"/>
      <c r="NSJ280" s="314"/>
      <c r="NSK280" s="314"/>
      <c r="NSL280" s="314"/>
      <c r="NSM280" s="314"/>
      <c r="NSN280" s="314"/>
      <c r="NSO280" s="314"/>
      <c r="NSP280" s="314"/>
      <c r="NSQ280" s="314"/>
      <c r="NSR280" s="314"/>
      <c r="NSS280" s="314"/>
      <c r="NST280" s="314"/>
      <c r="NSU280" s="314"/>
      <c r="NSV280" s="314"/>
      <c r="NSW280" s="314"/>
      <c r="NSX280" s="314"/>
      <c r="NSY280" s="314"/>
      <c r="NSZ280" s="314"/>
      <c r="NTA280" s="314"/>
      <c r="NTB280" s="314"/>
      <c r="NTC280" s="314"/>
      <c r="NTD280" s="314"/>
      <c r="NTE280" s="314"/>
      <c r="NTF280" s="314"/>
      <c r="NTG280" s="314"/>
      <c r="NTH280" s="314"/>
      <c r="NTI280" s="314"/>
      <c r="NTJ280" s="314"/>
      <c r="NTK280" s="314"/>
      <c r="NTL280" s="314"/>
      <c r="NTM280" s="314"/>
      <c r="NTN280" s="314"/>
      <c r="NTO280" s="314"/>
      <c r="NTP280" s="314"/>
      <c r="NTQ280" s="314"/>
      <c r="NTR280" s="314"/>
      <c r="NTS280" s="314"/>
      <c r="NTT280" s="314"/>
      <c r="NTU280" s="314"/>
      <c r="NTV280" s="314"/>
      <c r="NTW280" s="314"/>
      <c r="NTX280" s="314"/>
      <c r="NTY280" s="314"/>
      <c r="NTZ280" s="314"/>
      <c r="NUA280" s="314"/>
      <c r="NUB280" s="314"/>
      <c r="NUC280" s="314"/>
      <c r="NUD280" s="314"/>
      <c r="NUE280" s="314"/>
      <c r="NUF280" s="314"/>
      <c r="NUG280" s="314"/>
      <c r="NUH280" s="314"/>
      <c r="NUI280" s="314"/>
      <c r="NUJ280" s="314"/>
      <c r="NUK280" s="314"/>
      <c r="NUL280" s="314"/>
      <c r="NUM280" s="314"/>
      <c r="NUN280" s="314"/>
      <c r="NUO280" s="314"/>
      <c r="NUP280" s="314"/>
      <c r="NUQ280" s="314"/>
      <c r="NUR280" s="314"/>
      <c r="NUS280" s="314"/>
      <c r="NUT280" s="314"/>
      <c r="NUU280" s="314"/>
      <c r="NUV280" s="314"/>
      <c r="NUW280" s="314"/>
      <c r="NUX280" s="314"/>
      <c r="NUY280" s="314"/>
      <c r="NUZ280" s="314"/>
      <c r="NVA280" s="314"/>
      <c r="NVB280" s="314"/>
      <c r="NVC280" s="314"/>
      <c r="NVD280" s="314"/>
      <c r="NVE280" s="314"/>
      <c r="NVF280" s="314"/>
      <c r="NVG280" s="314"/>
      <c r="NVH280" s="314"/>
      <c r="NVI280" s="314"/>
      <c r="NVJ280" s="314"/>
      <c r="NVK280" s="314"/>
      <c r="NVL280" s="314"/>
      <c r="NVM280" s="314"/>
      <c r="NVN280" s="314"/>
      <c r="NVO280" s="314"/>
      <c r="NVP280" s="314"/>
      <c r="NVQ280" s="314"/>
      <c r="NVR280" s="314"/>
      <c r="NVS280" s="314"/>
      <c r="NVT280" s="314"/>
      <c r="NVU280" s="314"/>
      <c r="NVV280" s="314"/>
      <c r="NVW280" s="314"/>
      <c r="NVX280" s="314"/>
      <c r="NVY280" s="314"/>
      <c r="NVZ280" s="314"/>
      <c r="NWA280" s="314"/>
      <c r="NWB280" s="314"/>
      <c r="NWC280" s="314"/>
      <c r="NWD280" s="314"/>
      <c r="NWE280" s="314"/>
      <c r="NWF280" s="314"/>
      <c r="NWG280" s="314"/>
      <c r="NWH280" s="314"/>
      <c r="NWI280" s="314"/>
      <c r="NWJ280" s="314"/>
      <c r="NWK280" s="314"/>
      <c r="NWL280" s="314"/>
      <c r="NWM280" s="314"/>
      <c r="NWN280" s="314"/>
      <c r="NWO280" s="314"/>
      <c r="NWP280" s="314"/>
      <c r="NWQ280" s="314"/>
      <c r="NWR280" s="314"/>
      <c r="NWS280" s="314"/>
      <c r="NWT280" s="314"/>
      <c r="NWU280" s="314"/>
      <c r="NWV280" s="314"/>
      <c r="NWW280" s="314"/>
      <c r="NWX280" s="314"/>
      <c r="NWY280" s="314"/>
      <c r="NWZ280" s="314"/>
      <c r="NXA280" s="314"/>
      <c r="NXB280" s="314"/>
      <c r="NXC280" s="314"/>
      <c r="NXD280" s="314"/>
      <c r="NXE280" s="314"/>
      <c r="NXF280" s="314"/>
      <c r="NXG280" s="314"/>
      <c r="NXH280" s="314"/>
      <c r="NXI280" s="314"/>
      <c r="NXJ280" s="314"/>
      <c r="NXK280" s="314"/>
      <c r="NXL280" s="314"/>
      <c r="NXM280" s="314"/>
      <c r="NXN280" s="314"/>
      <c r="NXO280" s="314"/>
      <c r="NXP280" s="314"/>
      <c r="NXQ280" s="314"/>
      <c r="NXR280" s="314"/>
      <c r="NXS280" s="314"/>
      <c r="NXT280" s="314"/>
      <c r="NXU280" s="314"/>
      <c r="NXV280" s="314"/>
      <c r="NXW280" s="314"/>
      <c r="NXX280" s="314"/>
      <c r="NXY280" s="314"/>
      <c r="NXZ280" s="314"/>
      <c r="NYA280" s="314"/>
      <c r="NYB280" s="314"/>
      <c r="NYC280" s="314"/>
      <c r="NYD280" s="314"/>
      <c r="NYE280" s="314"/>
      <c r="NYF280" s="314"/>
      <c r="NYG280" s="314"/>
      <c r="NYH280" s="314"/>
      <c r="NYI280" s="314"/>
      <c r="NYJ280" s="314"/>
      <c r="NYK280" s="314"/>
      <c r="NYL280" s="314"/>
      <c r="NYM280" s="314"/>
      <c r="NYN280" s="314"/>
      <c r="NYO280" s="314"/>
      <c r="NYP280" s="314"/>
      <c r="NYQ280" s="314"/>
      <c r="NYR280" s="314"/>
      <c r="NYS280" s="314"/>
      <c r="NYT280" s="314"/>
      <c r="NYU280" s="314"/>
      <c r="NYV280" s="314"/>
      <c r="NYW280" s="314"/>
      <c r="NYX280" s="314"/>
      <c r="NYY280" s="314"/>
      <c r="NYZ280" s="314"/>
      <c r="NZA280" s="314"/>
      <c r="NZB280" s="314"/>
      <c r="NZC280" s="314"/>
      <c r="NZD280" s="314"/>
      <c r="NZE280" s="314"/>
      <c r="NZF280" s="314"/>
      <c r="NZG280" s="314"/>
      <c r="NZH280" s="314"/>
      <c r="NZI280" s="314"/>
      <c r="NZJ280" s="314"/>
      <c r="NZK280" s="314"/>
      <c r="NZL280" s="314"/>
      <c r="NZM280" s="314"/>
      <c r="NZN280" s="314"/>
      <c r="NZO280" s="314"/>
      <c r="NZP280" s="314"/>
      <c r="NZQ280" s="314"/>
      <c r="NZR280" s="314"/>
      <c r="NZS280" s="314"/>
      <c r="NZT280" s="314"/>
      <c r="NZU280" s="314"/>
      <c r="NZV280" s="314"/>
      <c r="NZW280" s="314"/>
      <c r="NZX280" s="314"/>
      <c r="NZY280" s="314"/>
      <c r="NZZ280" s="314"/>
      <c r="OAA280" s="314"/>
      <c r="OAB280" s="314"/>
      <c r="OAC280" s="314"/>
      <c r="OAD280" s="314"/>
      <c r="OAE280" s="314"/>
      <c r="OAF280" s="314"/>
      <c r="OAG280" s="314"/>
      <c r="OAH280" s="314"/>
      <c r="OAI280" s="314"/>
      <c r="OAJ280" s="314"/>
      <c r="OAK280" s="314"/>
      <c r="OAL280" s="314"/>
      <c r="OAM280" s="314"/>
      <c r="OAN280" s="314"/>
      <c r="OAO280" s="314"/>
      <c r="OAP280" s="314"/>
      <c r="OAQ280" s="314"/>
      <c r="OAR280" s="314"/>
      <c r="OAS280" s="314"/>
      <c r="OAT280" s="314"/>
      <c r="OAU280" s="314"/>
      <c r="OAV280" s="314"/>
      <c r="OAW280" s="314"/>
      <c r="OAX280" s="314"/>
      <c r="OAY280" s="314"/>
      <c r="OAZ280" s="314"/>
      <c r="OBA280" s="314"/>
      <c r="OBB280" s="314"/>
      <c r="OBC280" s="314"/>
      <c r="OBD280" s="314"/>
      <c r="OBE280" s="314"/>
      <c r="OBF280" s="314"/>
      <c r="OBG280" s="314"/>
      <c r="OBH280" s="314"/>
      <c r="OBI280" s="314"/>
      <c r="OBJ280" s="314"/>
      <c r="OBK280" s="314"/>
      <c r="OBL280" s="314"/>
      <c r="OBM280" s="314"/>
      <c r="OBN280" s="314"/>
      <c r="OBO280" s="314"/>
      <c r="OBP280" s="314"/>
      <c r="OBQ280" s="314"/>
      <c r="OBR280" s="314"/>
      <c r="OBS280" s="314"/>
      <c r="OBT280" s="314"/>
      <c r="OBU280" s="314"/>
      <c r="OBV280" s="314"/>
      <c r="OBW280" s="314"/>
      <c r="OBX280" s="314"/>
      <c r="OBY280" s="314"/>
      <c r="OBZ280" s="314"/>
      <c r="OCA280" s="314"/>
      <c r="OCB280" s="314"/>
      <c r="OCC280" s="314"/>
      <c r="OCD280" s="314"/>
      <c r="OCE280" s="314"/>
      <c r="OCF280" s="314"/>
      <c r="OCG280" s="314"/>
      <c r="OCH280" s="314"/>
      <c r="OCI280" s="314"/>
      <c r="OCJ280" s="314"/>
      <c r="OCK280" s="314"/>
      <c r="OCL280" s="314"/>
      <c r="OCM280" s="314"/>
      <c r="OCN280" s="314"/>
      <c r="OCO280" s="314"/>
      <c r="OCP280" s="314"/>
      <c r="OCQ280" s="314"/>
      <c r="OCR280" s="314"/>
      <c r="OCS280" s="314"/>
      <c r="OCT280" s="314"/>
      <c r="OCU280" s="314"/>
      <c r="OCV280" s="314"/>
      <c r="OCW280" s="314"/>
      <c r="OCX280" s="314"/>
      <c r="OCY280" s="314"/>
      <c r="OCZ280" s="314"/>
      <c r="ODA280" s="314"/>
      <c r="ODB280" s="314"/>
      <c r="ODC280" s="314"/>
      <c r="ODD280" s="314"/>
      <c r="ODE280" s="314"/>
      <c r="ODF280" s="314"/>
      <c r="ODG280" s="314"/>
      <c r="ODH280" s="314"/>
      <c r="ODI280" s="314"/>
      <c r="ODJ280" s="314"/>
      <c r="ODK280" s="314"/>
      <c r="ODL280" s="314"/>
      <c r="ODM280" s="314"/>
      <c r="ODN280" s="314"/>
      <c r="ODO280" s="314"/>
      <c r="ODP280" s="314"/>
      <c r="ODQ280" s="314"/>
      <c r="ODR280" s="314"/>
      <c r="ODS280" s="314"/>
      <c r="ODT280" s="314"/>
      <c r="ODU280" s="314"/>
      <c r="ODV280" s="314"/>
      <c r="ODW280" s="314"/>
      <c r="ODX280" s="314"/>
      <c r="ODY280" s="314"/>
      <c r="ODZ280" s="314"/>
      <c r="OEA280" s="314"/>
      <c r="OEB280" s="314"/>
      <c r="OEC280" s="314"/>
      <c r="OED280" s="314"/>
      <c r="OEE280" s="314"/>
      <c r="OEF280" s="314"/>
      <c r="OEG280" s="314"/>
      <c r="OEH280" s="314"/>
      <c r="OEI280" s="314"/>
      <c r="OEJ280" s="314"/>
      <c r="OEK280" s="314"/>
      <c r="OEL280" s="314"/>
      <c r="OEM280" s="314"/>
      <c r="OEN280" s="314"/>
      <c r="OEO280" s="314"/>
      <c r="OEP280" s="314"/>
      <c r="OEQ280" s="314"/>
      <c r="OER280" s="314"/>
      <c r="OES280" s="314"/>
      <c r="OET280" s="314"/>
      <c r="OEU280" s="314"/>
      <c r="OEV280" s="314"/>
      <c r="OEW280" s="314"/>
      <c r="OEX280" s="314"/>
      <c r="OEY280" s="314"/>
      <c r="OEZ280" s="314"/>
      <c r="OFA280" s="314"/>
      <c r="OFB280" s="314"/>
      <c r="OFC280" s="314"/>
      <c r="OFD280" s="314"/>
      <c r="OFE280" s="314"/>
      <c r="OFF280" s="314"/>
      <c r="OFG280" s="314"/>
      <c r="OFH280" s="314"/>
      <c r="OFI280" s="314"/>
      <c r="OFJ280" s="314"/>
      <c r="OFK280" s="314"/>
      <c r="OFL280" s="314"/>
      <c r="OFM280" s="314"/>
      <c r="OFN280" s="314"/>
      <c r="OFO280" s="314"/>
      <c r="OFP280" s="314"/>
      <c r="OFQ280" s="314"/>
      <c r="OFR280" s="314"/>
      <c r="OFS280" s="314"/>
      <c r="OFT280" s="314"/>
      <c r="OFU280" s="314"/>
      <c r="OFV280" s="314"/>
      <c r="OFW280" s="314"/>
      <c r="OFX280" s="314"/>
      <c r="OFY280" s="314"/>
      <c r="OFZ280" s="314"/>
      <c r="OGA280" s="314"/>
      <c r="OGB280" s="314"/>
      <c r="OGC280" s="314"/>
      <c r="OGD280" s="314"/>
      <c r="OGE280" s="314"/>
      <c r="OGF280" s="314"/>
      <c r="OGG280" s="314"/>
      <c r="OGH280" s="314"/>
      <c r="OGI280" s="314"/>
      <c r="OGJ280" s="314"/>
      <c r="OGK280" s="314"/>
      <c r="OGL280" s="314"/>
      <c r="OGM280" s="314"/>
      <c r="OGN280" s="314"/>
      <c r="OGO280" s="314"/>
      <c r="OGP280" s="314"/>
      <c r="OGQ280" s="314"/>
      <c r="OGR280" s="314"/>
      <c r="OGS280" s="314"/>
      <c r="OGT280" s="314"/>
      <c r="OGU280" s="314"/>
      <c r="OGV280" s="314"/>
      <c r="OGW280" s="314"/>
      <c r="OGX280" s="314"/>
      <c r="OGY280" s="314"/>
      <c r="OGZ280" s="314"/>
      <c r="OHA280" s="314"/>
      <c r="OHB280" s="314"/>
      <c r="OHC280" s="314"/>
      <c r="OHD280" s="314"/>
      <c r="OHE280" s="314"/>
      <c r="OHF280" s="314"/>
      <c r="OHG280" s="314"/>
      <c r="OHH280" s="314"/>
      <c r="OHI280" s="314"/>
      <c r="OHJ280" s="314"/>
      <c r="OHK280" s="314"/>
      <c r="OHL280" s="314"/>
      <c r="OHM280" s="314"/>
      <c r="OHN280" s="314"/>
      <c r="OHO280" s="314"/>
      <c r="OHP280" s="314"/>
      <c r="OHQ280" s="314"/>
      <c r="OHR280" s="314"/>
      <c r="OHS280" s="314"/>
      <c r="OHT280" s="314"/>
      <c r="OHU280" s="314"/>
      <c r="OHV280" s="314"/>
      <c r="OHW280" s="314"/>
      <c r="OHX280" s="314"/>
      <c r="OHY280" s="314"/>
      <c r="OHZ280" s="314"/>
      <c r="OIA280" s="314"/>
      <c r="OIB280" s="314"/>
      <c r="OIC280" s="314"/>
      <c r="OID280" s="314"/>
      <c r="OIE280" s="314"/>
      <c r="OIF280" s="314"/>
      <c r="OIG280" s="314"/>
      <c r="OIH280" s="314"/>
      <c r="OII280" s="314"/>
      <c r="OIJ280" s="314"/>
      <c r="OIK280" s="314"/>
      <c r="OIL280" s="314"/>
      <c r="OIM280" s="314"/>
      <c r="OIN280" s="314"/>
      <c r="OIO280" s="314"/>
      <c r="OIP280" s="314"/>
      <c r="OIQ280" s="314"/>
      <c r="OIR280" s="314"/>
      <c r="OIS280" s="314"/>
      <c r="OIT280" s="314"/>
      <c r="OIU280" s="314"/>
      <c r="OIV280" s="314"/>
      <c r="OIW280" s="314"/>
      <c r="OIX280" s="314"/>
      <c r="OIY280" s="314"/>
      <c r="OIZ280" s="314"/>
      <c r="OJA280" s="314"/>
      <c r="OJB280" s="314"/>
      <c r="OJC280" s="314"/>
      <c r="OJD280" s="314"/>
      <c r="OJE280" s="314"/>
      <c r="OJF280" s="314"/>
      <c r="OJG280" s="314"/>
      <c r="OJH280" s="314"/>
      <c r="OJI280" s="314"/>
      <c r="OJJ280" s="314"/>
      <c r="OJK280" s="314"/>
      <c r="OJL280" s="314"/>
      <c r="OJM280" s="314"/>
      <c r="OJN280" s="314"/>
      <c r="OJO280" s="314"/>
      <c r="OJP280" s="314"/>
      <c r="OJQ280" s="314"/>
      <c r="OJR280" s="314"/>
      <c r="OJS280" s="314"/>
      <c r="OJT280" s="314"/>
      <c r="OJU280" s="314"/>
      <c r="OJV280" s="314"/>
      <c r="OJW280" s="314"/>
      <c r="OJX280" s="314"/>
      <c r="OJY280" s="314"/>
      <c r="OJZ280" s="314"/>
      <c r="OKA280" s="314"/>
      <c r="OKB280" s="314"/>
      <c r="OKC280" s="314"/>
      <c r="OKD280" s="314"/>
      <c r="OKE280" s="314"/>
      <c r="OKF280" s="314"/>
      <c r="OKG280" s="314"/>
      <c r="OKH280" s="314"/>
      <c r="OKI280" s="314"/>
      <c r="OKJ280" s="314"/>
      <c r="OKK280" s="314"/>
      <c r="OKL280" s="314"/>
      <c r="OKM280" s="314"/>
      <c r="OKN280" s="314"/>
      <c r="OKO280" s="314"/>
      <c r="OKP280" s="314"/>
      <c r="OKQ280" s="314"/>
      <c r="OKR280" s="314"/>
      <c r="OKS280" s="314"/>
      <c r="OKT280" s="314"/>
      <c r="OKU280" s="314"/>
      <c r="OKV280" s="314"/>
      <c r="OKW280" s="314"/>
      <c r="OKX280" s="314"/>
      <c r="OKY280" s="314"/>
      <c r="OKZ280" s="314"/>
      <c r="OLA280" s="314"/>
      <c r="OLB280" s="314"/>
      <c r="OLC280" s="314"/>
      <c r="OLD280" s="314"/>
      <c r="OLE280" s="314"/>
      <c r="OLF280" s="314"/>
      <c r="OLG280" s="314"/>
      <c r="OLH280" s="314"/>
      <c r="OLI280" s="314"/>
      <c r="OLJ280" s="314"/>
      <c r="OLK280" s="314"/>
      <c r="OLL280" s="314"/>
      <c r="OLM280" s="314"/>
      <c r="OLN280" s="314"/>
      <c r="OLO280" s="314"/>
      <c r="OLP280" s="314"/>
      <c r="OLQ280" s="314"/>
      <c r="OLR280" s="314"/>
      <c r="OLS280" s="314"/>
      <c r="OLT280" s="314"/>
      <c r="OLU280" s="314"/>
      <c r="OLV280" s="314"/>
      <c r="OLW280" s="314"/>
      <c r="OLX280" s="314"/>
      <c r="OLY280" s="314"/>
      <c r="OLZ280" s="314"/>
      <c r="OMA280" s="314"/>
      <c r="OMB280" s="314"/>
      <c r="OMC280" s="314"/>
      <c r="OMD280" s="314"/>
      <c r="OME280" s="314"/>
      <c r="OMF280" s="314"/>
      <c r="OMG280" s="314"/>
      <c r="OMH280" s="314"/>
      <c r="OMI280" s="314"/>
      <c r="OMJ280" s="314"/>
      <c r="OMK280" s="314"/>
      <c r="OML280" s="314"/>
      <c r="OMM280" s="314"/>
      <c r="OMN280" s="314"/>
      <c r="OMO280" s="314"/>
      <c r="OMP280" s="314"/>
      <c r="OMQ280" s="314"/>
      <c r="OMR280" s="314"/>
      <c r="OMS280" s="314"/>
      <c r="OMT280" s="314"/>
      <c r="OMU280" s="314"/>
      <c r="OMV280" s="314"/>
      <c r="OMW280" s="314"/>
      <c r="OMX280" s="314"/>
      <c r="OMY280" s="314"/>
      <c r="OMZ280" s="314"/>
      <c r="ONA280" s="314"/>
      <c r="ONB280" s="314"/>
      <c r="ONC280" s="314"/>
      <c r="OND280" s="314"/>
      <c r="ONE280" s="314"/>
      <c r="ONF280" s="314"/>
      <c r="ONG280" s="314"/>
      <c r="ONH280" s="314"/>
      <c r="ONI280" s="314"/>
      <c r="ONJ280" s="314"/>
      <c r="ONK280" s="314"/>
      <c r="ONL280" s="314"/>
      <c r="ONM280" s="314"/>
      <c r="ONN280" s="314"/>
      <c r="ONO280" s="314"/>
      <c r="ONP280" s="314"/>
      <c r="ONQ280" s="314"/>
      <c r="ONR280" s="314"/>
      <c r="ONS280" s="314"/>
      <c r="ONT280" s="314"/>
      <c r="ONU280" s="314"/>
      <c r="ONV280" s="314"/>
      <c r="ONW280" s="314"/>
      <c r="ONX280" s="314"/>
      <c r="ONY280" s="314"/>
      <c r="ONZ280" s="314"/>
      <c r="OOA280" s="314"/>
      <c r="OOB280" s="314"/>
      <c r="OOC280" s="314"/>
      <c r="OOD280" s="314"/>
      <c r="OOE280" s="314"/>
      <c r="OOF280" s="314"/>
      <c r="OOG280" s="314"/>
      <c r="OOH280" s="314"/>
      <c r="OOI280" s="314"/>
      <c r="OOJ280" s="314"/>
      <c r="OOK280" s="314"/>
      <c r="OOL280" s="314"/>
      <c r="OOM280" s="314"/>
      <c r="OON280" s="314"/>
      <c r="OOO280" s="314"/>
      <c r="OOP280" s="314"/>
      <c r="OOQ280" s="314"/>
      <c r="OOR280" s="314"/>
      <c r="OOS280" s="314"/>
      <c r="OOT280" s="314"/>
      <c r="OOU280" s="314"/>
      <c r="OOV280" s="314"/>
      <c r="OOW280" s="314"/>
      <c r="OOX280" s="314"/>
      <c r="OOY280" s="314"/>
      <c r="OOZ280" s="314"/>
      <c r="OPA280" s="314"/>
      <c r="OPB280" s="314"/>
      <c r="OPC280" s="314"/>
      <c r="OPD280" s="314"/>
      <c r="OPE280" s="314"/>
      <c r="OPF280" s="314"/>
      <c r="OPG280" s="314"/>
      <c r="OPH280" s="314"/>
      <c r="OPI280" s="314"/>
      <c r="OPJ280" s="314"/>
      <c r="OPK280" s="314"/>
      <c r="OPL280" s="314"/>
      <c r="OPM280" s="314"/>
      <c r="OPN280" s="314"/>
      <c r="OPO280" s="314"/>
      <c r="OPP280" s="314"/>
      <c r="OPQ280" s="314"/>
      <c r="OPR280" s="314"/>
      <c r="OPS280" s="314"/>
      <c r="OPT280" s="314"/>
      <c r="OPU280" s="314"/>
      <c r="OPV280" s="314"/>
      <c r="OPW280" s="314"/>
      <c r="OPX280" s="314"/>
      <c r="OPY280" s="314"/>
      <c r="OPZ280" s="314"/>
      <c r="OQA280" s="314"/>
      <c r="OQB280" s="314"/>
      <c r="OQC280" s="314"/>
      <c r="OQD280" s="314"/>
      <c r="OQE280" s="314"/>
      <c r="OQF280" s="314"/>
      <c r="OQG280" s="314"/>
      <c r="OQH280" s="314"/>
      <c r="OQI280" s="314"/>
      <c r="OQJ280" s="314"/>
      <c r="OQK280" s="314"/>
      <c r="OQL280" s="314"/>
      <c r="OQM280" s="314"/>
      <c r="OQN280" s="314"/>
      <c r="OQO280" s="314"/>
      <c r="OQP280" s="314"/>
      <c r="OQQ280" s="314"/>
      <c r="OQR280" s="314"/>
      <c r="OQS280" s="314"/>
      <c r="OQT280" s="314"/>
      <c r="OQU280" s="314"/>
      <c r="OQV280" s="314"/>
      <c r="OQW280" s="314"/>
      <c r="OQX280" s="314"/>
      <c r="OQY280" s="314"/>
      <c r="OQZ280" s="314"/>
      <c r="ORA280" s="314"/>
      <c r="ORB280" s="314"/>
      <c r="ORC280" s="314"/>
      <c r="ORD280" s="314"/>
      <c r="ORE280" s="314"/>
      <c r="ORF280" s="314"/>
      <c r="ORG280" s="314"/>
      <c r="ORH280" s="314"/>
      <c r="ORI280" s="314"/>
      <c r="ORJ280" s="314"/>
      <c r="ORK280" s="314"/>
      <c r="ORL280" s="314"/>
      <c r="ORM280" s="314"/>
      <c r="ORN280" s="314"/>
      <c r="ORO280" s="314"/>
      <c r="ORP280" s="314"/>
      <c r="ORQ280" s="314"/>
      <c r="ORR280" s="314"/>
      <c r="ORS280" s="314"/>
      <c r="ORT280" s="314"/>
      <c r="ORU280" s="314"/>
      <c r="ORV280" s="314"/>
      <c r="ORW280" s="314"/>
      <c r="ORX280" s="314"/>
      <c r="ORY280" s="314"/>
      <c r="ORZ280" s="314"/>
      <c r="OSA280" s="314"/>
      <c r="OSB280" s="314"/>
      <c r="OSC280" s="314"/>
      <c r="OSD280" s="314"/>
      <c r="OSE280" s="314"/>
      <c r="OSF280" s="314"/>
      <c r="OSG280" s="314"/>
      <c r="OSH280" s="314"/>
      <c r="OSI280" s="314"/>
      <c r="OSJ280" s="314"/>
      <c r="OSK280" s="314"/>
      <c r="OSL280" s="314"/>
      <c r="OSM280" s="314"/>
      <c r="OSN280" s="314"/>
      <c r="OSO280" s="314"/>
      <c r="OSP280" s="314"/>
      <c r="OSQ280" s="314"/>
      <c r="OSR280" s="314"/>
      <c r="OSS280" s="314"/>
      <c r="OST280" s="314"/>
      <c r="OSU280" s="314"/>
      <c r="OSV280" s="314"/>
      <c r="OSW280" s="314"/>
      <c r="OSX280" s="314"/>
      <c r="OSY280" s="314"/>
      <c r="OSZ280" s="314"/>
      <c r="OTA280" s="314"/>
      <c r="OTB280" s="314"/>
      <c r="OTC280" s="314"/>
      <c r="OTD280" s="314"/>
      <c r="OTE280" s="314"/>
      <c r="OTF280" s="314"/>
      <c r="OTG280" s="314"/>
      <c r="OTH280" s="314"/>
      <c r="OTI280" s="314"/>
      <c r="OTJ280" s="314"/>
      <c r="OTK280" s="314"/>
      <c r="OTL280" s="314"/>
      <c r="OTM280" s="314"/>
      <c r="OTN280" s="314"/>
      <c r="OTO280" s="314"/>
      <c r="OTP280" s="314"/>
      <c r="OTQ280" s="314"/>
      <c r="OTR280" s="314"/>
      <c r="OTS280" s="314"/>
      <c r="OTT280" s="314"/>
      <c r="OTU280" s="314"/>
      <c r="OTV280" s="314"/>
      <c r="OTW280" s="314"/>
      <c r="OTX280" s="314"/>
      <c r="OTY280" s="314"/>
      <c r="OTZ280" s="314"/>
      <c r="OUA280" s="314"/>
      <c r="OUB280" s="314"/>
      <c r="OUC280" s="314"/>
      <c r="OUD280" s="314"/>
      <c r="OUE280" s="314"/>
      <c r="OUF280" s="314"/>
      <c r="OUG280" s="314"/>
      <c r="OUH280" s="314"/>
      <c r="OUI280" s="314"/>
      <c r="OUJ280" s="314"/>
      <c r="OUK280" s="314"/>
      <c r="OUL280" s="314"/>
      <c r="OUM280" s="314"/>
      <c r="OUN280" s="314"/>
      <c r="OUO280" s="314"/>
      <c r="OUP280" s="314"/>
      <c r="OUQ280" s="314"/>
      <c r="OUR280" s="314"/>
      <c r="OUS280" s="314"/>
      <c r="OUT280" s="314"/>
      <c r="OUU280" s="314"/>
      <c r="OUV280" s="314"/>
      <c r="OUW280" s="314"/>
      <c r="OUX280" s="314"/>
      <c r="OUY280" s="314"/>
      <c r="OUZ280" s="314"/>
      <c r="OVA280" s="314"/>
      <c r="OVB280" s="314"/>
      <c r="OVC280" s="314"/>
      <c r="OVD280" s="314"/>
      <c r="OVE280" s="314"/>
      <c r="OVF280" s="314"/>
      <c r="OVG280" s="314"/>
      <c r="OVH280" s="314"/>
      <c r="OVI280" s="314"/>
      <c r="OVJ280" s="314"/>
      <c r="OVK280" s="314"/>
      <c r="OVL280" s="314"/>
      <c r="OVM280" s="314"/>
      <c r="OVN280" s="314"/>
      <c r="OVO280" s="314"/>
      <c r="OVP280" s="314"/>
      <c r="OVQ280" s="314"/>
      <c r="OVR280" s="314"/>
      <c r="OVS280" s="314"/>
      <c r="OVT280" s="314"/>
      <c r="OVU280" s="314"/>
      <c r="OVV280" s="314"/>
      <c r="OVW280" s="314"/>
      <c r="OVX280" s="314"/>
      <c r="OVY280" s="314"/>
      <c r="OVZ280" s="314"/>
      <c r="OWA280" s="314"/>
      <c r="OWB280" s="314"/>
      <c r="OWC280" s="314"/>
      <c r="OWD280" s="314"/>
      <c r="OWE280" s="314"/>
      <c r="OWF280" s="314"/>
      <c r="OWG280" s="314"/>
      <c r="OWH280" s="314"/>
      <c r="OWI280" s="314"/>
      <c r="OWJ280" s="314"/>
      <c r="OWK280" s="314"/>
      <c r="OWL280" s="314"/>
      <c r="OWM280" s="314"/>
      <c r="OWN280" s="314"/>
      <c r="OWO280" s="314"/>
      <c r="OWP280" s="314"/>
      <c r="OWQ280" s="314"/>
      <c r="OWR280" s="314"/>
      <c r="OWS280" s="314"/>
      <c r="OWT280" s="314"/>
      <c r="OWU280" s="314"/>
      <c r="OWV280" s="314"/>
      <c r="OWW280" s="314"/>
      <c r="OWX280" s="314"/>
      <c r="OWY280" s="314"/>
      <c r="OWZ280" s="314"/>
      <c r="OXA280" s="314"/>
      <c r="OXB280" s="314"/>
      <c r="OXC280" s="314"/>
      <c r="OXD280" s="314"/>
      <c r="OXE280" s="314"/>
      <c r="OXF280" s="314"/>
      <c r="OXG280" s="314"/>
      <c r="OXH280" s="314"/>
      <c r="OXI280" s="314"/>
      <c r="OXJ280" s="314"/>
      <c r="OXK280" s="314"/>
      <c r="OXL280" s="314"/>
      <c r="OXM280" s="314"/>
      <c r="OXN280" s="314"/>
      <c r="OXO280" s="314"/>
      <c r="OXP280" s="314"/>
      <c r="OXQ280" s="314"/>
      <c r="OXR280" s="314"/>
      <c r="OXS280" s="314"/>
      <c r="OXT280" s="314"/>
      <c r="OXU280" s="314"/>
      <c r="OXV280" s="314"/>
      <c r="OXW280" s="314"/>
      <c r="OXX280" s="314"/>
      <c r="OXY280" s="314"/>
      <c r="OXZ280" s="314"/>
      <c r="OYA280" s="314"/>
      <c r="OYB280" s="314"/>
      <c r="OYC280" s="314"/>
      <c r="OYD280" s="314"/>
      <c r="OYE280" s="314"/>
      <c r="OYF280" s="314"/>
      <c r="OYG280" s="314"/>
      <c r="OYH280" s="314"/>
      <c r="OYI280" s="314"/>
      <c r="OYJ280" s="314"/>
      <c r="OYK280" s="314"/>
      <c r="OYL280" s="314"/>
      <c r="OYM280" s="314"/>
      <c r="OYN280" s="314"/>
      <c r="OYO280" s="314"/>
      <c r="OYP280" s="314"/>
      <c r="OYQ280" s="314"/>
      <c r="OYR280" s="314"/>
      <c r="OYS280" s="314"/>
      <c r="OYT280" s="314"/>
      <c r="OYU280" s="314"/>
      <c r="OYV280" s="314"/>
      <c r="OYW280" s="314"/>
      <c r="OYX280" s="314"/>
      <c r="OYY280" s="314"/>
      <c r="OYZ280" s="314"/>
      <c r="OZA280" s="314"/>
      <c r="OZB280" s="314"/>
      <c r="OZC280" s="314"/>
      <c r="OZD280" s="314"/>
      <c r="OZE280" s="314"/>
      <c r="OZF280" s="314"/>
      <c r="OZG280" s="314"/>
      <c r="OZH280" s="314"/>
      <c r="OZI280" s="314"/>
      <c r="OZJ280" s="314"/>
      <c r="OZK280" s="314"/>
      <c r="OZL280" s="314"/>
      <c r="OZM280" s="314"/>
      <c r="OZN280" s="314"/>
      <c r="OZO280" s="314"/>
      <c r="OZP280" s="314"/>
      <c r="OZQ280" s="314"/>
      <c r="OZR280" s="314"/>
      <c r="OZS280" s="314"/>
      <c r="OZT280" s="314"/>
      <c r="OZU280" s="314"/>
      <c r="OZV280" s="314"/>
      <c r="OZW280" s="314"/>
      <c r="OZX280" s="314"/>
      <c r="OZY280" s="314"/>
      <c r="OZZ280" s="314"/>
      <c r="PAA280" s="314"/>
      <c r="PAB280" s="314"/>
      <c r="PAC280" s="314"/>
      <c r="PAD280" s="314"/>
      <c r="PAE280" s="314"/>
      <c r="PAF280" s="314"/>
      <c r="PAG280" s="314"/>
      <c r="PAH280" s="314"/>
      <c r="PAI280" s="314"/>
      <c r="PAJ280" s="314"/>
      <c r="PAK280" s="314"/>
      <c r="PAL280" s="314"/>
      <c r="PAM280" s="314"/>
      <c r="PAN280" s="314"/>
      <c r="PAO280" s="314"/>
      <c r="PAP280" s="314"/>
      <c r="PAQ280" s="314"/>
      <c r="PAR280" s="314"/>
      <c r="PAS280" s="314"/>
      <c r="PAT280" s="314"/>
      <c r="PAU280" s="314"/>
      <c r="PAV280" s="314"/>
      <c r="PAW280" s="314"/>
      <c r="PAX280" s="314"/>
      <c r="PAY280" s="314"/>
      <c r="PAZ280" s="314"/>
      <c r="PBA280" s="314"/>
      <c r="PBB280" s="314"/>
      <c r="PBC280" s="314"/>
      <c r="PBD280" s="314"/>
      <c r="PBE280" s="314"/>
      <c r="PBF280" s="314"/>
      <c r="PBG280" s="314"/>
      <c r="PBH280" s="314"/>
      <c r="PBI280" s="314"/>
      <c r="PBJ280" s="314"/>
      <c r="PBK280" s="314"/>
      <c r="PBL280" s="314"/>
      <c r="PBM280" s="314"/>
      <c r="PBN280" s="314"/>
      <c r="PBO280" s="314"/>
      <c r="PBP280" s="314"/>
      <c r="PBQ280" s="314"/>
      <c r="PBR280" s="314"/>
      <c r="PBS280" s="314"/>
      <c r="PBT280" s="314"/>
      <c r="PBU280" s="314"/>
      <c r="PBV280" s="314"/>
      <c r="PBW280" s="314"/>
      <c r="PBX280" s="314"/>
      <c r="PBY280" s="314"/>
      <c r="PBZ280" s="314"/>
      <c r="PCA280" s="314"/>
      <c r="PCB280" s="314"/>
      <c r="PCC280" s="314"/>
      <c r="PCD280" s="314"/>
      <c r="PCE280" s="314"/>
      <c r="PCF280" s="314"/>
      <c r="PCG280" s="314"/>
      <c r="PCH280" s="314"/>
      <c r="PCI280" s="314"/>
      <c r="PCJ280" s="314"/>
      <c r="PCK280" s="314"/>
      <c r="PCL280" s="314"/>
      <c r="PCM280" s="314"/>
      <c r="PCN280" s="314"/>
      <c r="PCO280" s="314"/>
      <c r="PCP280" s="314"/>
      <c r="PCQ280" s="314"/>
      <c r="PCR280" s="314"/>
      <c r="PCS280" s="314"/>
      <c r="PCT280" s="314"/>
      <c r="PCU280" s="314"/>
      <c r="PCV280" s="314"/>
      <c r="PCW280" s="314"/>
      <c r="PCX280" s="314"/>
      <c r="PCY280" s="314"/>
      <c r="PCZ280" s="314"/>
      <c r="PDA280" s="314"/>
      <c r="PDB280" s="314"/>
      <c r="PDC280" s="314"/>
      <c r="PDD280" s="314"/>
      <c r="PDE280" s="314"/>
      <c r="PDF280" s="314"/>
      <c r="PDG280" s="314"/>
      <c r="PDH280" s="314"/>
      <c r="PDI280" s="314"/>
      <c r="PDJ280" s="314"/>
      <c r="PDK280" s="314"/>
      <c r="PDL280" s="314"/>
      <c r="PDM280" s="314"/>
      <c r="PDN280" s="314"/>
      <c r="PDO280" s="314"/>
      <c r="PDP280" s="314"/>
      <c r="PDQ280" s="314"/>
      <c r="PDR280" s="314"/>
      <c r="PDS280" s="314"/>
      <c r="PDT280" s="314"/>
      <c r="PDU280" s="314"/>
      <c r="PDV280" s="314"/>
      <c r="PDW280" s="314"/>
      <c r="PDX280" s="314"/>
      <c r="PDY280" s="314"/>
      <c r="PDZ280" s="314"/>
      <c r="PEA280" s="314"/>
      <c r="PEB280" s="314"/>
      <c r="PEC280" s="314"/>
      <c r="PED280" s="314"/>
      <c r="PEE280" s="314"/>
      <c r="PEF280" s="314"/>
      <c r="PEG280" s="314"/>
      <c r="PEH280" s="314"/>
      <c r="PEI280" s="314"/>
      <c r="PEJ280" s="314"/>
      <c r="PEK280" s="314"/>
      <c r="PEL280" s="314"/>
      <c r="PEM280" s="314"/>
      <c r="PEN280" s="314"/>
      <c r="PEO280" s="314"/>
      <c r="PEP280" s="314"/>
      <c r="PEQ280" s="314"/>
      <c r="PER280" s="314"/>
      <c r="PES280" s="314"/>
      <c r="PET280" s="314"/>
      <c r="PEU280" s="314"/>
      <c r="PEV280" s="314"/>
      <c r="PEW280" s="314"/>
      <c r="PEX280" s="314"/>
      <c r="PEY280" s="314"/>
      <c r="PEZ280" s="314"/>
      <c r="PFA280" s="314"/>
      <c r="PFB280" s="314"/>
      <c r="PFC280" s="314"/>
      <c r="PFD280" s="314"/>
      <c r="PFE280" s="314"/>
      <c r="PFF280" s="314"/>
      <c r="PFG280" s="314"/>
      <c r="PFH280" s="314"/>
      <c r="PFI280" s="314"/>
      <c r="PFJ280" s="314"/>
      <c r="PFK280" s="314"/>
      <c r="PFL280" s="314"/>
      <c r="PFM280" s="314"/>
      <c r="PFN280" s="314"/>
      <c r="PFO280" s="314"/>
      <c r="PFP280" s="314"/>
      <c r="PFQ280" s="314"/>
      <c r="PFR280" s="314"/>
      <c r="PFS280" s="314"/>
      <c r="PFT280" s="314"/>
      <c r="PFU280" s="314"/>
      <c r="PFV280" s="314"/>
      <c r="PFW280" s="314"/>
      <c r="PFX280" s="314"/>
      <c r="PFY280" s="314"/>
      <c r="PFZ280" s="314"/>
      <c r="PGA280" s="314"/>
      <c r="PGB280" s="314"/>
      <c r="PGC280" s="314"/>
      <c r="PGD280" s="314"/>
      <c r="PGE280" s="314"/>
      <c r="PGF280" s="314"/>
      <c r="PGG280" s="314"/>
      <c r="PGH280" s="314"/>
      <c r="PGI280" s="314"/>
      <c r="PGJ280" s="314"/>
      <c r="PGK280" s="314"/>
      <c r="PGL280" s="314"/>
      <c r="PGM280" s="314"/>
      <c r="PGN280" s="314"/>
      <c r="PGO280" s="314"/>
      <c r="PGP280" s="314"/>
      <c r="PGQ280" s="314"/>
      <c r="PGR280" s="314"/>
      <c r="PGS280" s="314"/>
      <c r="PGT280" s="314"/>
      <c r="PGU280" s="314"/>
      <c r="PGV280" s="314"/>
      <c r="PGW280" s="314"/>
      <c r="PGX280" s="314"/>
      <c r="PGY280" s="314"/>
      <c r="PGZ280" s="314"/>
      <c r="PHA280" s="314"/>
      <c r="PHB280" s="314"/>
      <c r="PHC280" s="314"/>
      <c r="PHD280" s="314"/>
      <c r="PHE280" s="314"/>
      <c r="PHF280" s="314"/>
      <c r="PHG280" s="314"/>
      <c r="PHH280" s="314"/>
      <c r="PHI280" s="314"/>
      <c r="PHJ280" s="314"/>
      <c r="PHK280" s="314"/>
      <c r="PHL280" s="314"/>
      <c r="PHM280" s="314"/>
      <c r="PHN280" s="314"/>
      <c r="PHO280" s="314"/>
      <c r="PHP280" s="314"/>
      <c r="PHQ280" s="314"/>
      <c r="PHR280" s="314"/>
      <c r="PHS280" s="314"/>
      <c r="PHT280" s="314"/>
      <c r="PHU280" s="314"/>
      <c r="PHV280" s="314"/>
      <c r="PHW280" s="314"/>
      <c r="PHX280" s="314"/>
      <c r="PHY280" s="314"/>
      <c r="PHZ280" s="314"/>
      <c r="PIA280" s="314"/>
      <c r="PIB280" s="314"/>
      <c r="PIC280" s="314"/>
      <c r="PID280" s="314"/>
      <c r="PIE280" s="314"/>
      <c r="PIF280" s="314"/>
      <c r="PIG280" s="314"/>
      <c r="PIH280" s="314"/>
      <c r="PII280" s="314"/>
      <c r="PIJ280" s="314"/>
      <c r="PIK280" s="314"/>
      <c r="PIL280" s="314"/>
      <c r="PIM280" s="314"/>
      <c r="PIN280" s="314"/>
      <c r="PIO280" s="314"/>
      <c r="PIP280" s="314"/>
      <c r="PIQ280" s="314"/>
      <c r="PIR280" s="314"/>
      <c r="PIS280" s="314"/>
      <c r="PIT280" s="314"/>
      <c r="PIU280" s="314"/>
      <c r="PIV280" s="314"/>
      <c r="PIW280" s="314"/>
      <c r="PIX280" s="314"/>
      <c r="PIY280" s="314"/>
      <c r="PIZ280" s="314"/>
      <c r="PJA280" s="314"/>
      <c r="PJB280" s="314"/>
      <c r="PJC280" s="314"/>
      <c r="PJD280" s="314"/>
      <c r="PJE280" s="314"/>
      <c r="PJF280" s="314"/>
      <c r="PJG280" s="314"/>
      <c r="PJH280" s="314"/>
      <c r="PJI280" s="314"/>
      <c r="PJJ280" s="314"/>
      <c r="PJK280" s="314"/>
      <c r="PJL280" s="314"/>
      <c r="PJM280" s="314"/>
      <c r="PJN280" s="314"/>
      <c r="PJO280" s="314"/>
      <c r="PJP280" s="314"/>
      <c r="PJQ280" s="314"/>
      <c r="PJR280" s="314"/>
      <c r="PJS280" s="314"/>
      <c r="PJT280" s="314"/>
      <c r="PJU280" s="314"/>
      <c r="PJV280" s="314"/>
      <c r="PJW280" s="314"/>
      <c r="PJX280" s="314"/>
      <c r="PJY280" s="314"/>
      <c r="PJZ280" s="314"/>
      <c r="PKA280" s="314"/>
      <c r="PKB280" s="314"/>
      <c r="PKC280" s="314"/>
      <c r="PKD280" s="314"/>
      <c r="PKE280" s="314"/>
      <c r="PKF280" s="314"/>
      <c r="PKG280" s="314"/>
      <c r="PKH280" s="314"/>
      <c r="PKI280" s="314"/>
      <c r="PKJ280" s="314"/>
      <c r="PKK280" s="314"/>
      <c r="PKL280" s="314"/>
      <c r="PKM280" s="314"/>
      <c r="PKN280" s="314"/>
      <c r="PKO280" s="314"/>
      <c r="PKP280" s="314"/>
      <c r="PKQ280" s="314"/>
      <c r="PKR280" s="314"/>
      <c r="PKS280" s="314"/>
      <c r="PKT280" s="314"/>
      <c r="PKU280" s="314"/>
      <c r="PKV280" s="314"/>
      <c r="PKW280" s="314"/>
      <c r="PKX280" s="314"/>
      <c r="PKY280" s="314"/>
      <c r="PKZ280" s="314"/>
      <c r="PLA280" s="314"/>
      <c r="PLB280" s="314"/>
      <c r="PLC280" s="314"/>
      <c r="PLD280" s="314"/>
      <c r="PLE280" s="314"/>
      <c r="PLF280" s="314"/>
      <c r="PLG280" s="314"/>
      <c r="PLH280" s="314"/>
      <c r="PLI280" s="314"/>
      <c r="PLJ280" s="314"/>
      <c r="PLK280" s="314"/>
      <c r="PLL280" s="314"/>
      <c r="PLM280" s="314"/>
      <c r="PLN280" s="314"/>
      <c r="PLO280" s="314"/>
      <c r="PLP280" s="314"/>
      <c r="PLQ280" s="314"/>
      <c r="PLR280" s="314"/>
      <c r="PLS280" s="314"/>
      <c r="PLT280" s="314"/>
      <c r="PLU280" s="314"/>
      <c r="PLV280" s="314"/>
      <c r="PLW280" s="314"/>
      <c r="PLX280" s="314"/>
      <c r="PLY280" s="314"/>
      <c r="PLZ280" s="314"/>
      <c r="PMA280" s="314"/>
      <c r="PMB280" s="314"/>
      <c r="PMC280" s="314"/>
      <c r="PMD280" s="314"/>
      <c r="PME280" s="314"/>
      <c r="PMF280" s="314"/>
      <c r="PMG280" s="314"/>
      <c r="PMH280" s="314"/>
      <c r="PMI280" s="314"/>
      <c r="PMJ280" s="314"/>
      <c r="PMK280" s="314"/>
      <c r="PML280" s="314"/>
      <c r="PMM280" s="314"/>
      <c r="PMN280" s="314"/>
      <c r="PMO280" s="314"/>
      <c r="PMP280" s="314"/>
      <c r="PMQ280" s="314"/>
      <c r="PMR280" s="314"/>
      <c r="PMS280" s="314"/>
      <c r="PMT280" s="314"/>
      <c r="PMU280" s="314"/>
      <c r="PMV280" s="314"/>
      <c r="PMW280" s="314"/>
      <c r="PMX280" s="314"/>
      <c r="PMY280" s="314"/>
      <c r="PMZ280" s="314"/>
      <c r="PNA280" s="314"/>
      <c r="PNB280" s="314"/>
      <c r="PNC280" s="314"/>
      <c r="PND280" s="314"/>
      <c r="PNE280" s="314"/>
      <c r="PNF280" s="314"/>
      <c r="PNG280" s="314"/>
      <c r="PNH280" s="314"/>
      <c r="PNI280" s="314"/>
      <c r="PNJ280" s="314"/>
      <c r="PNK280" s="314"/>
      <c r="PNL280" s="314"/>
      <c r="PNM280" s="314"/>
      <c r="PNN280" s="314"/>
      <c r="PNO280" s="314"/>
      <c r="PNP280" s="314"/>
      <c r="PNQ280" s="314"/>
      <c r="PNR280" s="314"/>
      <c r="PNS280" s="314"/>
      <c r="PNT280" s="314"/>
      <c r="PNU280" s="314"/>
      <c r="PNV280" s="314"/>
      <c r="PNW280" s="314"/>
      <c r="PNX280" s="314"/>
      <c r="PNY280" s="314"/>
      <c r="PNZ280" s="314"/>
      <c r="POA280" s="314"/>
      <c r="POB280" s="314"/>
      <c r="POC280" s="314"/>
      <c r="POD280" s="314"/>
      <c r="POE280" s="314"/>
      <c r="POF280" s="314"/>
      <c r="POG280" s="314"/>
      <c r="POH280" s="314"/>
      <c r="POI280" s="314"/>
      <c r="POJ280" s="314"/>
      <c r="POK280" s="314"/>
      <c r="POL280" s="314"/>
      <c r="POM280" s="314"/>
      <c r="PON280" s="314"/>
      <c r="POO280" s="314"/>
      <c r="POP280" s="314"/>
      <c r="POQ280" s="314"/>
      <c r="POR280" s="314"/>
      <c r="POS280" s="314"/>
      <c r="POT280" s="314"/>
      <c r="POU280" s="314"/>
      <c r="POV280" s="314"/>
      <c r="POW280" s="314"/>
      <c r="POX280" s="314"/>
      <c r="POY280" s="314"/>
      <c r="POZ280" s="314"/>
      <c r="PPA280" s="314"/>
      <c r="PPB280" s="314"/>
      <c r="PPC280" s="314"/>
      <c r="PPD280" s="314"/>
      <c r="PPE280" s="314"/>
      <c r="PPF280" s="314"/>
      <c r="PPG280" s="314"/>
      <c r="PPH280" s="314"/>
      <c r="PPI280" s="314"/>
      <c r="PPJ280" s="314"/>
      <c r="PPK280" s="314"/>
      <c r="PPL280" s="314"/>
      <c r="PPM280" s="314"/>
      <c r="PPN280" s="314"/>
      <c r="PPO280" s="314"/>
      <c r="PPP280" s="314"/>
      <c r="PPQ280" s="314"/>
      <c r="PPR280" s="314"/>
      <c r="PPS280" s="314"/>
      <c r="PPT280" s="314"/>
      <c r="PPU280" s="314"/>
      <c r="PPV280" s="314"/>
      <c r="PPW280" s="314"/>
      <c r="PPX280" s="314"/>
      <c r="PPY280" s="314"/>
      <c r="PPZ280" s="314"/>
      <c r="PQA280" s="314"/>
      <c r="PQB280" s="314"/>
      <c r="PQC280" s="314"/>
      <c r="PQD280" s="314"/>
      <c r="PQE280" s="314"/>
      <c r="PQF280" s="314"/>
      <c r="PQG280" s="314"/>
      <c r="PQH280" s="314"/>
      <c r="PQI280" s="314"/>
      <c r="PQJ280" s="314"/>
      <c r="PQK280" s="314"/>
      <c r="PQL280" s="314"/>
      <c r="PQM280" s="314"/>
      <c r="PQN280" s="314"/>
      <c r="PQO280" s="314"/>
      <c r="PQP280" s="314"/>
      <c r="PQQ280" s="314"/>
      <c r="PQR280" s="314"/>
      <c r="PQS280" s="314"/>
      <c r="PQT280" s="314"/>
      <c r="PQU280" s="314"/>
      <c r="PQV280" s="314"/>
      <c r="PQW280" s="314"/>
      <c r="PQX280" s="314"/>
      <c r="PQY280" s="314"/>
      <c r="PQZ280" s="314"/>
      <c r="PRA280" s="314"/>
      <c r="PRB280" s="314"/>
      <c r="PRC280" s="314"/>
      <c r="PRD280" s="314"/>
      <c r="PRE280" s="314"/>
      <c r="PRF280" s="314"/>
      <c r="PRG280" s="314"/>
      <c r="PRH280" s="314"/>
      <c r="PRI280" s="314"/>
      <c r="PRJ280" s="314"/>
      <c r="PRK280" s="314"/>
      <c r="PRL280" s="314"/>
      <c r="PRM280" s="314"/>
      <c r="PRN280" s="314"/>
      <c r="PRO280" s="314"/>
      <c r="PRP280" s="314"/>
      <c r="PRQ280" s="314"/>
      <c r="PRR280" s="314"/>
      <c r="PRS280" s="314"/>
      <c r="PRT280" s="314"/>
      <c r="PRU280" s="314"/>
      <c r="PRV280" s="314"/>
      <c r="PRW280" s="314"/>
      <c r="PRX280" s="314"/>
      <c r="PRY280" s="314"/>
      <c r="PRZ280" s="314"/>
      <c r="PSA280" s="314"/>
      <c r="PSB280" s="314"/>
      <c r="PSC280" s="314"/>
      <c r="PSD280" s="314"/>
      <c r="PSE280" s="314"/>
      <c r="PSF280" s="314"/>
      <c r="PSG280" s="314"/>
      <c r="PSH280" s="314"/>
      <c r="PSI280" s="314"/>
      <c r="PSJ280" s="314"/>
      <c r="PSK280" s="314"/>
      <c r="PSL280" s="314"/>
      <c r="PSM280" s="314"/>
      <c r="PSN280" s="314"/>
      <c r="PSO280" s="314"/>
      <c r="PSP280" s="314"/>
      <c r="PSQ280" s="314"/>
      <c r="PSR280" s="314"/>
      <c r="PSS280" s="314"/>
      <c r="PST280" s="314"/>
      <c r="PSU280" s="314"/>
      <c r="PSV280" s="314"/>
      <c r="PSW280" s="314"/>
      <c r="PSX280" s="314"/>
      <c r="PSY280" s="314"/>
      <c r="PSZ280" s="314"/>
      <c r="PTA280" s="314"/>
      <c r="PTB280" s="314"/>
      <c r="PTC280" s="314"/>
      <c r="PTD280" s="314"/>
      <c r="PTE280" s="314"/>
      <c r="PTF280" s="314"/>
      <c r="PTG280" s="314"/>
      <c r="PTH280" s="314"/>
      <c r="PTI280" s="314"/>
      <c r="PTJ280" s="314"/>
      <c r="PTK280" s="314"/>
      <c r="PTL280" s="314"/>
      <c r="PTM280" s="314"/>
      <c r="PTN280" s="314"/>
      <c r="PTO280" s="314"/>
      <c r="PTP280" s="314"/>
      <c r="PTQ280" s="314"/>
      <c r="PTR280" s="314"/>
      <c r="PTS280" s="314"/>
      <c r="PTT280" s="314"/>
      <c r="PTU280" s="314"/>
      <c r="PTV280" s="314"/>
      <c r="PTW280" s="314"/>
      <c r="PTX280" s="314"/>
      <c r="PTY280" s="314"/>
      <c r="PTZ280" s="314"/>
      <c r="PUA280" s="314"/>
      <c r="PUB280" s="314"/>
      <c r="PUC280" s="314"/>
      <c r="PUD280" s="314"/>
      <c r="PUE280" s="314"/>
      <c r="PUF280" s="314"/>
      <c r="PUG280" s="314"/>
      <c r="PUH280" s="314"/>
      <c r="PUI280" s="314"/>
      <c r="PUJ280" s="314"/>
      <c r="PUK280" s="314"/>
      <c r="PUL280" s="314"/>
      <c r="PUM280" s="314"/>
      <c r="PUN280" s="314"/>
      <c r="PUO280" s="314"/>
      <c r="PUP280" s="314"/>
      <c r="PUQ280" s="314"/>
      <c r="PUR280" s="314"/>
      <c r="PUS280" s="314"/>
      <c r="PUT280" s="314"/>
      <c r="PUU280" s="314"/>
      <c r="PUV280" s="314"/>
      <c r="PUW280" s="314"/>
      <c r="PUX280" s="314"/>
      <c r="PUY280" s="314"/>
      <c r="PUZ280" s="314"/>
      <c r="PVA280" s="314"/>
      <c r="PVB280" s="314"/>
      <c r="PVC280" s="314"/>
      <c r="PVD280" s="314"/>
      <c r="PVE280" s="314"/>
      <c r="PVF280" s="314"/>
      <c r="PVG280" s="314"/>
      <c r="PVH280" s="314"/>
      <c r="PVI280" s="314"/>
      <c r="PVJ280" s="314"/>
      <c r="PVK280" s="314"/>
      <c r="PVL280" s="314"/>
      <c r="PVM280" s="314"/>
      <c r="PVN280" s="314"/>
      <c r="PVO280" s="314"/>
      <c r="PVP280" s="314"/>
      <c r="PVQ280" s="314"/>
      <c r="PVR280" s="314"/>
      <c r="PVS280" s="314"/>
      <c r="PVT280" s="314"/>
      <c r="PVU280" s="314"/>
      <c r="PVV280" s="314"/>
      <c r="PVW280" s="314"/>
      <c r="PVX280" s="314"/>
      <c r="PVY280" s="314"/>
      <c r="PVZ280" s="314"/>
      <c r="PWA280" s="314"/>
      <c r="PWB280" s="314"/>
      <c r="PWC280" s="314"/>
      <c r="PWD280" s="314"/>
      <c r="PWE280" s="314"/>
      <c r="PWF280" s="314"/>
      <c r="PWG280" s="314"/>
      <c r="PWH280" s="314"/>
      <c r="PWI280" s="314"/>
      <c r="PWJ280" s="314"/>
      <c r="PWK280" s="314"/>
      <c r="PWL280" s="314"/>
      <c r="PWM280" s="314"/>
      <c r="PWN280" s="314"/>
      <c r="PWO280" s="314"/>
      <c r="PWP280" s="314"/>
      <c r="PWQ280" s="314"/>
      <c r="PWR280" s="314"/>
      <c r="PWS280" s="314"/>
      <c r="PWT280" s="314"/>
      <c r="PWU280" s="314"/>
      <c r="PWV280" s="314"/>
      <c r="PWW280" s="314"/>
      <c r="PWX280" s="314"/>
      <c r="PWY280" s="314"/>
      <c r="PWZ280" s="314"/>
      <c r="PXA280" s="314"/>
      <c r="PXB280" s="314"/>
      <c r="PXC280" s="314"/>
      <c r="PXD280" s="314"/>
      <c r="PXE280" s="314"/>
      <c r="PXF280" s="314"/>
      <c r="PXG280" s="314"/>
      <c r="PXH280" s="314"/>
      <c r="PXI280" s="314"/>
      <c r="PXJ280" s="314"/>
      <c r="PXK280" s="314"/>
      <c r="PXL280" s="314"/>
      <c r="PXM280" s="314"/>
      <c r="PXN280" s="314"/>
      <c r="PXO280" s="314"/>
      <c r="PXP280" s="314"/>
      <c r="PXQ280" s="314"/>
      <c r="PXR280" s="314"/>
      <c r="PXS280" s="314"/>
      <c r="PXT280" s="314"/>
      <c r="PXU280" s="314"/>
      <c r="PXV280" s="314"/>
      <c r="PXW280" s="314"/>
      <c r="PXX280" s="314"/>
      <c r="PXY280" s="314"/>
      <c r="PXZ280" s="314"/>
      <c r="PYA280" s="314"/>
      <c r="PYB280" s="314"/>
      <c r="PYC280" s="314"/>
      <c r="PYD280" s="314"/>
      <c r="PYE280" s="314"/>
      <c r="PYF280" s="314"/>
      <c r="PYG280" s="314"/>
      <c r="PYH280" s="314"/>
      <c r="PYI280" s="314"/>
      <c r="PYJ280" s="314"/>
      <c r="PYK280" s="314"/>
      <c r="PYL280" s="314"/>
      <c r="PYM280" s="314"/>
      <c r="PYN280" s="314"/>
      <c r="PYO280" s="314"/>
      <c r="PYP280" s="314"/>
      <c r="PYQ280" s="314"/>
      <c r="PYR280" s="314"/>
      <c r="PYS280" s="314"/>
      <c r="PYT280" s="314"/>
      <c r="PYU280" s="314"/>
      <c r="PYV280" s="314"/>
      <c r="PYW280" s="314"/>
      <c r="PYX280" s="314"/>
      <c r="PYY280" s="314"/>
      <c r="PYZ280" s="314"/>
      <c r="PZA280" s="314"/>
      <c r="PZB280" s="314"/>
      <c r="PZC280" s="314"/>
      <c r="PZD280" s="314"/>
      <c r="PZE280" s="314"/>
      <c r="PZF280" s="314"/>
      <c r="PZG280" s="314"/>
      <c r="PZH280" s="314"/>
      <c r="PZI280" s="314"/>
      <c r="PZJ280" s="314"/>
      <c r="PZK280" s="314"/>
      <c r="PZL280" s="314"/>
      <c r="PZM280" s="314"/>
      <c r="PZN280" s="314"/>
      <c r="PZO280" s="314"/>
      <c r="PZP280" s="314"/>
      <c r="PZQ280" s="314"/>
      <c r="PZR280" s="314"/>
      <c r="PZS280" s="314"/>
      <c r="PZT280" s="314"/>
      <c r="PZU280" s="314"/>
      <c r="PZV280" s="314"/>
      <c r="PZW280" s="314"/>
      <c r="PZX280" s="314"/>
      <c r="PZY280" s="314"/>
      <c r="PZZ280" s="314"/>
      <c r="QAA280" s="314"/>
      <c r="QAB280" s="314"/>
      <c r="QAC280" s="314"/>
      <c r="QAD280" s="314"/>
      <c r="QAE280" s="314"/>
      <c r="QAF280" s="314"/>
      <c r="QAG280" s="314"/>
      <c r="QAH280" s="314"/>
      <c r="QAI280" s="314"/>
      <c r="QAJ280" s="314"/>
      <c r="QAK280" s="314"/>
      <c r="QAL280" s="314"/>
      <c r="QAM280" s="314"/>
      <c r="QAN280" s="314"/>
      <c r="QAO280" s="314"/>
      <c r="QAP280" s="314"/>
      <c r="QAQ280" s="314"/>
      <c r="QAR280" s="314"/>
      <c r="QAS280" s="314"/>
      <c r="QAT280" s="314"/>
      <c r="QAU280" s="314"/>
      <c r="QAV280" s="314"/>
      <c r="QAW280" s="314"/>
      <c r="QAX280" s="314"/>
      <c r="QAY280" s="314"/>
      <c r="QAZ280" s="314"/>
      <c r="QBA280" s="314"/>
      <c r="QBB280" s="314"/>
      <c r="QBC280" s="314"/>
      <c r="QBD280" s="314"/>
      <c r="QBE280" s="314"/>
      <c r="QBF280" s="314"/>
      <c r="QBG280" s="314"/>
      <c r="QBH280" s="314"/>
      <c r="QBI280" s="314"/>
      <c r="QBJ280" s="314"/>
      <c r="QBK280" s="314"/>
      <c r="QBL280" s="314"/>
      <c r="QBM280" s="314"/>
      <c r="QBN280" s="314"/>
      <c r="QBO280" s="314"/>
      <c r="QBP280" s="314"/>
      <c r="QBQ280" s="314"/>
      <c r="QBR280" s="314"/>
      <c r="QBS280" s="314"/>
      <c r="QBT280" s="314"/>
      <c r="QBU280" s="314"/>
      <c r="QBV280" s="314"/>
      <c r="QBW280" s="314"/>
      <c r="QBX280" s="314"/>
      <c r="QBY280" s="314"/>
      <c r="QBZ280" s="314"/>
      <c r="QCA280" s="314"/>
      <c r="QCB280" s="314"/>
      <c r="QCC280" s="314"/>
      <c r="QCD280" s="314"/>
      <c r="QCE280" s="314"/>
      <c r="QCF280" s="314"/>
      <c r="QCG280" s="314"/>
      <c r="QCH280" s="314"/>
      <c r="QCI280" s="314"/>
      <c r="QCJ280" s="314"/>
      <c r="QCK280" s="314"/>
      <c r="QCL280" s="314"/>
      <c r="QCM280" s="314"/>
      <c r="QCN280" s="314"/>
      <c r="QCO280" s="314"/>
      <c r="QCP280" s="314"/>
      <c r="QCQ280" s="314"/>
      <c r="QCR280" s="314"/>
      <c r="QCS280" s="314"/>
      <c r="QCT280" s="314"/>
      <c r="QCU280" s="314"/>
      <c r="QCV280" s="314"/>
      <c r="QCW280" s="314"/>
      <c r="QCX280" s="314"/>
      <c r="QCY280" s="314"/>
      <c r="QCZ280" s="314"/>
      <c r="QDA280" s="314"/>
      <c r="QDB280" s="314"/>
      <c r="QDC280" s="314"/>
      <c r="QDD280" s="314"/>
      <c r="QDE280" s="314"/>
      <c r="QDF280" s="314"/>
      <c r="QDG280" s="314"/>
      <c r="QDH280" s="314"/>
      <c r="QDI280" s="314"/>
      <c r="QDJ280" s="314"/>
      <c r="QDK280" s="314"/>
      <c r="QDL280" s="314"/>
      <c r="QDM280" s="314"/>
      <c r="QDN280" s="314"/>
      <c r="QDO280" s="314"/>
      <c r="QDP280" s="314"/>
      <c r="QDQ280" s="314"/>
      <c r="QDR280" s="314"/>
      <c r="QDS280" s="314"/>
      <c r="QDT280" s="314"/>
      <c r="QDU280" s="314"/>
      <c r="QDV280" s="314"/>
      <c r="QDW280" s="314"/>
      <c r="QDX280" s="314"/>
      <c r="QDY280" s="314"/>
      <c r="QDZ280" s="314"/>
      <c r="QEA280" s="314"/>
      <c r="QEB280" s="314"/>
      <c r="QEC280" s="314"/>
      <c r="QED280" s="314"/>
      <c r="QEE280" s="314"/>
      <c r="QEF280" s="314"/>
      <c r="QEG280" s="314"/>
      <c r="QEH280" s="314"/>
      <c r="QEI280" s="314"/>
      <c r="QEJ280" s="314"/>
      <c r="QEK280" s="314"/>
      <c r="QEL280" s="314"/>
      <c r="QEM280" s="314"/>
      <c r="QEN280" s="314"/>
      <c r="QEO280" s="314"/>
      <c r="QEP280" s="314"/>
      <c r="QEQ280" s="314"/>
      <c r="QER280" s="314"/>
      <c r="QES280" s="314"/>
      <c r="QET280" s="314"/>
      <c r="QEU280" s="314"/>
      <c r="QEV280" s="314"/>
      <c r="QEW280" s="314"/>
      <c r="QEX280" s="314"/>
      <c r="QEY280" s="314"/>
      <c r="QEZ280" s="314"/>
      <c r="QFA280" s="314"/>
      <c r="QFB280" s="314"/>
      <c r="QFC280" s="314"/>
      <c r="QFD280" s="314"/>
      <c r="QFE280" s="314"/>
      <c r="QFF280" s="314"/>
      <c r="QFG280" s="314"/>
      <c r="QFH280" s="314"/>
      <c r="QFI280" s="314"/>
      <c r="QFJ280" s="314"/>
      <c r="QFK280" s="314"/>
      <c r="QFL280" s="314"/>
      <c r="QFM280" s="314"/>
      <c r="QFN280" s="314"/>
      <c r="QFO280" s="314"/>
      <c r="QFP280" s="314"/>
      <c r="QFQ280" s="314"/>
      <c r="QFR280" s="314"/>
      <c r="QFS280" s="314"/>
      <c r="QFT280" s="314"/>
      <c r="QFU280" s="314"/>
      <c r="QFV280" s="314"/>
      <c r="QFW280" s="314"/>
      <c r="QFX280" s="314"/>
      <c r="QFY280" s="314"/>
      <c r="QFZ280" s="314"/>
      <c r="QGA280" s="314"/>
      <c r="QGB280" s="314"/>
      <c r="QGC280" s="314"/>
      <c r="QGD280" s="314"/>
      <c r="QGE280" s="314"/>
      <c r="QGF280" s="314"/>
      <c r="QGG280" s="314"/>
      <c r="QGH280" s="314"/>
      <c r="QGI280" s="314"/>
      <c r="QGJ280" s="314"/>
      <c r="QGK280" s="314"/>
      <c r="QGL280" s="314"/>
      <c r="QGM280" s="314"/>
      <c r="QGN280" s="314"/>
      <c r="QGO280" s="314"/>
      <c r="QGP280" s="314"/>
      <c r="QGQ280" s="314"/>
      <c r="QGR280" s="314"/>
      <c r="QGS280" s="314"/>
      <c r="QGT280" s="314"/>
      <c r="QGU280" s="314"/>
      <c r="QGV280" s="314"/>
      <c r="QGW280" s="314"/>
      <c r="QGX280" s="314"/>
      <c r="QGY280" s="314"/>
      <c r="QGZ280" s="314"/>
      <c r="QHA280" s="314"/>
      <c r="QHB280" s="314"/>
      <c r="QHC280" s="314"/>
      <c r="QHD280" s="314"/>
      <c r="QHE280" s="314"/>
      <c r="QHF280" s="314"/>
      <c r="QHG280" s="314"/>
      <c r="QHH280" s="314"/>
      <c r="QHI280" s="314"/>
      <c r="QHJ280" s="314"/>
      <c r="QHK280" s="314"/>
      <c r="QHL280" s="314"/>
      <c r="QHM280" s="314"/>
      <c r="QHN280" s="314"/>
      <c r="QHO280" s="314"/>
      <c r="QHP280" s="314"/>
      <c r="QHQ280" s="314"/>
      <c r="QHR280" s="314"/>
      <c r="QHS280" s="314"/>
      <c r="QHT280" s="314"/>
      <c r="QHU280" s="314"/>
      <c r="QHV280" s="314"/>
      <c r="QHW280" s="314"/>
      <c r="QHX280" s="314"/>
      <c r="QHY280" s="314"/>
      <c r="QHZ280" s="314"/>
      <c r="QIA280" s="314"/>
      <c r="QIB280" s="314"/>
      <c r="QIC280" s="314"/>
      <c r="QID280" s="314"/>
      <c r="QIE280" s="314"/>
      <c r="QIF280" s="314"/>
      <c r="QIG280" s="314"/>
      <c r="QIH280" s="314"/>
      <c r="QII280" s="314"/>
      <c r="QIJ280" s="314"/>
      <c r="QIK280" s="314"/>
      <c r="QIL280" s="314"/>
      <c r="QIM280" s="314"/>
      <c r="QIN280" s="314"/>
      <c r="QIO280" s="314"/>
      <c r="QIP280" s="314"/>
      <c r="QIQ280" s="314"/>
      <c r="QIR280" s="314"/>
      <c r="QIS280" s="314"/>
      <c r="QIT280" s="314"/>
      <c r="QIU280" s="314"/>
      <c r="QIV280" s="314"/>
      <c r="QIW280" s="314"/>
      <c r="QIX280" s="314"/>
      <c r="QIY280" s="314"/>
      <c r="QIZ280" s="314"/>
      <c r="QJA280" s="314"/>
      <c r="QJB280" s="314"/>
      <c r="QJC280" s="314"/>
      <c r="QJD280" s="314"/>
      <c r="QJE280" s="314"/>
      <c r="QJF280" s="314"/>
      <c r="QJG280" s="314"/>
      <c r="QJH280" s="314"/>
      <c r="QJI280" s="314"/>
      <c r="QJJ280" s="314"/>
      <c r="QJK280" s="314"/>
      <c r="QJL280" s="314"/>
      <c r="QJM280" s="314"/>
      <c r="QJN280" s="314"/>
      <c r="QJO280" s="314"/>
      <c r="QJP280" s="314"/>
      <c r="QJQ280" s="314"/>
      <c r="QJR280" s="314"/>
      <c r="QJS280" s="314"/>
      <c r="QJT280" s="314"/>
      <c r="QJU280" s="314"/>
      <c r="QJV280" s="314"/>
      <c r="QJW280" s="314"/>
      <c r="QJX280" s="314"/>
      <c r="QJY280" s="314"/>
      <c r="QJZ280" s="314"/>
      <c r="QKA280" s="314"/>
      <c r="QKB280" s="314"/>
      <c r="QKC280" s="314"/>
      <c r="QKD280" s="314"/>
      <c r="QKE280" s="314"/>
      <c r="QKF280" s="314"/>
      <c r="QKG280" s="314"/>
      <c r="QKH280" s="314"/>
      <c r="QKI280" s="314"/>
      <c r="QKJ280" s="314"/>
      <c r="QKK280" s="314"/>
      <c r="QKL280" s="314"/>
      <c r="QKM280" s="314"/>
      <c r="QKN280" s="314"/>
      <c r="QKO280" s="314"/>
      <c r="QKP280" s="314"/>
      <c r="QKQ280" s="314"/>
      <c r="QKR280" s="314"/>
      <c r="QKS280" s="314"/>
      <c r="QKT280" s="314"/>
      <c r="QKU280" s="314"/>
      <c r="QKV280" s="314"/>
      <c r="QKW280" s="314"/>
      <c r="QKX280" s="314"/>
      <c r="QKY280" s="314"/>
      <c r="QKZ280" s="314"/>
      <c r="QLA280" s="314"/>
      <c r="QLB280" s="314"/>
      <c r="QLC280" s="314"/>
      <c r="QLD280" s="314"/>
      <c r="QLE280" s="314"/>
      <c r="QLF280" s="314"/>
      <c r="QLG280" s="314"/>
      <c r="QLH280" s="314"/>
      <c r="QLI280" s="314"/>
      <c r="QLJ280" s="314"/>
      <c r="QLK280" s="314"/>
      <c r="QLL280" s="314"/>
      <c r="QLM280" s="314"/>
      <c r="QLN280" s="314"/>
      <c r="QLO280" s="314"/>
      <c r="QLP280" s="314"/>
      <c r="QLQ280" s="314"/>
      <c r="QLR280" s="314"/>
      <c r="QLS280" s="314"/>
      <c r="QLT280" s="314"/>
      <c r="QLU280" s="314"/>
      <c r="QLV280" s="314"/>
      <c r="QLW280" s="314"/>
      <c r="QLX280" s="314"/>
      <c r="QLY280" s="314"/>
      <c r="QLZ280" s="314"/>
      <c r="QMA280" s="314"/>
      <c r="QMB280" s="314"/>
      <c r="QMC280" s="314"/>
      <c r="QMD280" s="314"/>
      <c r="QME280" s="314"/>
      <c r="QMF280" s="314"/>
      <c r="QMG280" s="314"/>
      <c r="QMH280" s="314"/>
      <c r="QMI280" s="314"/>
      <c r="QMJ280" s="314"/>
      <c r="QMK280" s="314"/>
      <c r="QML280" s="314"/>
      <c r="QMM280" s="314"/>
      <c r="QMN280" s="314"/>
      <c r="QMO280" s="314"/>
      <c r="QMP280" s="314"/>
      <c r="QMQ280" s="314"/>
      <c r="QMR280" s="314"/>
      <c r="QMS280" s="314"/>
      <c r="QMT280" s="314"/>
      <c r="QMU280" s="314"/>
      <c r="QMV280" s="314"/>
      <c r="QMW280" s="314"/>
      <c r="QMX280" s="314"/>
      <c r="QMY280" s="314"/>
      <c r="QMZ280" s="314"/>
      <c r="QNA280" s="314"/>
      <c r="QNB280" s="314"/>
      <c r="QNC280" s="314"/>
      <c r="QND280" s="314"/>
      <c r="QNE280" s="314"/>
      <c r="QNF280" s="314"/>
      <c r="QNG280" s="314"/>
      <c r="QNH280" s="314"/>
      <c r="QNI280" s="314"/>
      <c r="QNJ280" s="314"/>
      <c r="QNK280" s="314"/>
      <c r="QNL280" s="314"/>
      <c r="QNM280" s="314"/>
      <c r="QNN280" s="314"/>
      <c r="QNO280" s="314"/>
      <c r="QNP280" s="314"/>
      <c r="QNQ280" s="314"/>
      <c r="QNR280" s="314"/>
      <c r="QNS280" s="314"/>
      <c r="QNT280" s="314"/>
      <c r="QNU280" s="314"/>
      <c r="QNV280" s="314"/>
      <c r="QNW280" s="314"/>
      <c r="QNX280" s="314"/>
      <c r="QNY280" s="314"/>
      <c r="QNZ280" s="314"/>
      <c r="QOA280" s="314"/>
      <c r="QOB280" s="314"/>
      <c r="QOC280" s="314"/>
      <c r="QOD280" s="314"/>
      <c r="QOE280" s="314"/>
      <c r="QOF280" s="314"/>
      <c r="QOG280" s="314"/>
      <c r="QOH280" s="314"/>
      <c r="QOI280" s="314"/>
      <c r="QOJ280" s="314"/>
      <c r="QOK280" s="314"/>
      <c r="QOL280" s="314"/>
      <c r="QOM280" s="314"/>
      <c r="QON280" s="314"/>
      <c r="QOO280" s="314"/>
      <c r="QOP280" s="314"/>
      <c r="QOQ280" s="314"/>
      <c r="QOR280" s="314"/>
      <c r="QOS280" s="314"/>
      <c r="QOT280" s="314"/>
      <c r="QOU280" s="314"/>
      <c r="QOV280" s="314"/>
      <c r="QOW280" s="314"/>
      <c r="QOX280" s="314"/>
      <c r="QOY280" s="314"/>
      <c r="QOZ280" s="314"/>
      <c r="QPA280" s="314"/>
      <c r="QPB280" s="314"/>
      <c r="QPC280" s="314"/>
      <c r="QPD280" s="314"/>
      <c r="QPE280" s="314"/>
      <c r="QPF280" s="314"/>
      <c r="QPG280" s="314"/>
      <c r="QPH280" s="314"/>
      <c r="QPI280" s="314"/>
      <c r="QPJ280" s="314"/>
      <c r="QPK280" s="314"/>
      <c r="QPL280" s="314"/>
      <c r="QPM280" s="314"/>
      <c r="QPN280" s="314"/>
      <c r="QPO280" s="314"/>
      <c r="QPP280" s="314"/>
      <c r="QPQ280" s="314"/>
      <c r="QPR280" s="314"/>
      <c r="QPS280" s="314"/>
      <c r="QPT280" s="314"/>
      <c r="QPU280" s="314"/>
      <c r="QPV280" s="314"/>
      <c r="QPW280" s="314"/>
      <c r="QPX280" s="314"/>
      <c r="QPY280" s="314"/>
      <c r="QPZ280" s="314"/>
      <c r="QQA280" s="314"/>
      <c r="QQB280" s="314"/>
      <c r="QQC280" s="314"/>
      <c r="QQD280" s="314"/>
      <c r="QQE280" s="314"/>
      <c r="QQF280" s="314"/>
      <c r="QQG280" s="314"/>
      <c r="QQH280" s="314"/>
      <c r="QQI280" s="314"/>
      <c r="QQJ280" s="314"/>
      <c r="QQK280" s="314"/>
      <c r="QQL280" s="314"/>
      <c r="QQM280" s="314"/>
      <c r="QQN280" s="314"/>
      <c r="QQO280" s="314"/>
      <c r="QQP280" s="314"/>
      <c r="QQQ280" s="314"/>
      <c r="QQR280" s="314"/>
      <c r="QQS280" s="314"/>
      <c r="QQT280" s="314"/>
      <c r="QQU280" s="314"/>
      <c r="QQV280" s="314"/>
      <c r="QQW280" s="314"/>
      <c r="QQX280" s="314"/>
      <c r="QQY280" s="314"/>
      <c r="QQZ280" s="314"/>
      <c r="QRA280" s="314"/>
      <c r="QRB280" s="314"/>
      <c r="QRC280" s="314"/>
      <c r="QRD280" s="314"/>
      <c r="QRE280" s="314"/>
      <c r="QRF280" s="314"/>
      <c r="QRG280" s="314"/>
      <c r="QRH280" s="314"/>
      <c r="QRI280" s="314"/>
      <c r="QRJ280" s="314"/>
      <c r="QRK280" s="314"/>
      <c r="QRL280" s="314"/>
      <c r="QRM280" s="314"/>
      <c r="QRN280" s="314"/>
      <c r="QRO280" s="314"/>
      <c r="QRP280" s="314"/>
      <c r="QRQ280" s="314"/>
      <c r="QRR280" s="314"/>
      <c r="QRS280" s="314"/>
      <c r="QRT280" s="314"/>
      <c r="QRU280" s="314"/>
      <c r="QRV280" s="314"/>
      <c r="QRW280" s="314"/>
      <c r="QRX280" s="314"/>
      <c r="QRY280" s="314"/>
      <c r="QRZ280" s="314"/>
      <c r="QSA280" s="314"/>
      <c r="QSB280" s="314"/>
      <c r="QSC280" s="314"/>
      <c r="QSD280" s="314"/>
      <c r="QSE280" s="314"/>
      <c r="QSF280" s="314"/>
      <c r="QSG280" s="314"/>
      <c r="QSH280" s="314"/>
      <c r="QSI280" s="314"/>
      <c r="QSJ280" s="314"/>
      <c r="QSK280" s="314"/>
      <c r="QSL280" s="314"/>
      <c r="QSM280" s="314"/>
      <c r="QSN280" s="314"/>
      <c r="QSO280" s="314"/>
      <c r="QSP280" s="314"/>
      <c r="QSQ280" s="314"/>
      <c r="QSR280" s="314"/>
      <c r="QSS280" s="314"/>
      <c r="QST280" s="314"/>
      <c r="QSU280" s="314"/>
      <c r="QSV280" s="314"/>
      <c r="QSW280" s="314"/>
      <c r="QSX280" s="314"/>
      <c r="QSY280" s="314"/>
      <c r="QSZ280" s="314"/>
      <c r="QTA280" s="314"/>
      <c r="QTB280" s="314"/>
      <c r="QTC280" s="314"/>
      <c r="QTD280" s="314"/>
      <c r="QTE280" s="314"/>
      <c r="QTF280" s="314"/>
      <c r="QTG280" s="314"/>
      <c r="QTH280" s="314"/>
      <c r="QTI280" s="314"/>
      <c r="QTJ280" s="314"/>
      <c r="QTK280" s="314"/>
      <c r="QTL280" s="314"/>
      <c r="QTM280" s="314"/>
      <c r="QTN280" s="314"/>
      <c r="QTO280" s="314"/>
      <c r="QTP280" s="314"/>
      <c r="QTQ280" s="314"/>
      <c r="QTR280" s="314"/>
      <c r="QTS280" s="314"/>
      <c r="QTT280" s="314"/>
      <c r="QTU280" s="314"/>
      <c r="QTV280" s="314"/>
      <c r="QTW280" s="314"/>
      <c r="QTX280" s="314"/>
      <c r="QTY280" s="314"/>
      <c r="QTZ280" s="314"/>
      <c r="QUA280" s="314"/>
      <c r="QUB280" s="314"/>
      <c r="QUC280" s="314"/>
      <c r="QUD280" s="314"/>
      <c r="QUE280" s="314"/>
      <c r="QUF280" s="314"/>
      <c r="QUG280" s="314"/>
      <c r="QUH280" s="314"/>
      <c r="QUI280" s="314"/>
      <c r="QUJ280" s="314"/>
      <c r="QUK280" s="314"/>
      <c r="QUL280" s="314"/>
      <c r="QUM280" s="314"/>
      <c r="QUN280" s="314"/>
      <c r="QUO280" s="314"/>
      <c r="QUP280" s="314"/>
      <c r="QUQ280" s="314"/>
      <c r="QUR280" s="314"/>
      <c r="QUS280" s="314"/>
      <c r="QUT280" s="314"/>
      <c r="QUU280" s="314"/>
      <c r="QUV280" s="314"/>
      <c r="QUW280" s="314"/>
      <c r="QUX280" s="314"/>
      <c r="QUY280" s="314"/>
      <c r="QUZ280" s="314"/>
      <c r="QVA280" s="314"/>
      <c r="QVB280" s="314"/>
      <c r="QVC280" s="314"/>
      <c r="QVD280" s="314"/>
      <c r="QVE280" s="314"/>
      <c r="QVF280" s="314"/>
      <c r="QVG280" s="314"/>
      <c r="QVH280" s="314"/>
      <c r="QVI280" s="314"/>
      <c r="QVJ280" s="314"/>
      <c r="QVK280" s="314"/>
      <c r="QVL280" s="314"/>
      <c r="QVM280" s="314"/>
      <c r="QVN280" s="314"/>
      <c r="QVO280" s="314"/>
      <c r="QVP280" s="314"/>
      <c r="QVQ280" s="314"/>
      <c r="QVR280" s="314"/>
      <c r="QVS280" s="314"/>
      <c r="QVT280" s="314"/>
      <c r="QVU280" s="314"/>
      <c r="QVV280" s="314"/>
      <c r="QVW280" s="314"/>
      <c r="QVX280" s="314"/>
      <c r="QVY280" s="314"/>
      <c r="QVZ280" s="314"/>
      <c r="QWA280" s="314"/>
      <c r="QWB280" s="314"/>
      <c r="QWC280" s="314"/>
      <c r="QWD280" s="314"/>
      <c r="QWE280" s="314"/>
      <c r="QWF280" s="314"/>
      <c r="QWG280" s="314"/>
      <c r="QWH280" s="314"/>
      <c r="QWI280" s="314"/>
      <c r="QWJ280" s="314"/>
      <c r="QWK280" s="314"/>
      <c r="QWL280" s="314"/>
      <c r="QWM280" s="314"/>
      <c r="QWN280" s="314"/>
      <c r="QWO280" s="314"/>
      <c r="QWP280" s="314"/>
      <c r="QWQ280" s="314"/>
      <c r="QWR280" s="314"/>
      <c r="QWS280" s="314"/>
      <c r="QWT280" s="314"/>
      <c r="QWU280" s="314"/>
      <c r="QWV280" s="314"/>
      <c r="QWW280" s="314"/>
      <c r="QWX280" s="314"/>
      <c r="QWY280" s="314"/>
      <c r="QWZ280" s="314"/>
      <c r="QXA280" s="314"/>
      <c r="QXB280" s="314"/>
      <c r="QXC280" s="314"/>
      <c r="QXD280" s="314"/>
      <c r="QXE280" s="314"/>
      <c r="QXF280" s="314"/>
      <c r="QXG280" s="314"/>
      <c r="QXH280" s="314"/>
      <c r="QXI280" s="314"/>
      <c r="QXJ280" s="314"/>
      <c r="QXK280" s="314"/>
      <c r="QXL280" s="314"/>
      <c r="QXM280" s="314"/>
      <c r="QXN280" s="314"/>
      <c r="QXO280" s="314"/>
      <c r="QXP280" s="314"/>
      <c r="QXQ280" s="314"/>
      <c r="QXR280" s="314"/>
      <c r="QXS280" s="314"/>
      <c r="QXT280" s="314"/>
      <c r="QXU280" s="314"/>
      <c r="QXV280" s="314"/>
      <c r="QXW280" s="314"/>
      <c r="QXX280" s="314"/>
      <c r="QXY280" s="314"/>
      <c r="QXZ280" s="314"/>
      <c r="QYA280" s="314"/>
      <c r="QYB280" s="314"/>
      <c r="QYC280" s="314"/>
      <c r="QYD280" s="314"/>
      <c r="QYE280" s="314"/>
      <c r="QYF280" s="314"/>
      <c r="QYG280" s="314"/>
      <c r="QYH280" s="314"/>
      <c r="QYI280" s="314"/>
      <c r="QYJ280" s="314"/>
      <c r="QYK280" s="314"/>
      <c r="QYL280" s="314"/>
      <c r="QYM280" s="314"/>
      <c r="QYN280" s="314"/>
      <c r="QYO280" s="314"/>
      <c r="QYP280" s="314"/>
      <c r="QYQ280" s="314"/>
      <c r="QYR280" s="314"/>
      <c r="QYS280" s="314"/>
      <c r="QYT280" s="314"/>
      <c r="QYU280" s="314"/>
      <c r="QYV280" s="314"/>
      <c r="QYW280" s="314"/>
      <c r="QYX280" s="314"/>
      <c r="QYY280" s="314"/>
      <c r="QYZ280" s="314"/>
      <c r="QZA280" s="314"/>
      <c r="QZB280" s="314"/>
      <c r="QZC280" s="314"/>
      <c r="QZD280" s="314"/>
      <c r="QZE280" s="314"/>
      <c r="QZF280" s="314"/>
      <c r="QZG280" s="314"/>
      <c r="QZH280" s="314"/>
      <c r="QZI280" s="314"/>
      <c r="QZJ280" s="314"/>
      <c r="QZK280" s="314"/>
      <c r="QZL280" s="314"/>
      <c r="QZM280" s="314"/>
      <c r="QZN280" s="314"/>
      <c r="QZO280" s="314"/>
      <c r="QZP280" s="314"/>
      <c r="QZQ280" s="314"/>
      <c r="QZR280" s="314"/>
      <c r="QZS280" s="314"/>
      <c r="QZT280" s="314"/>
      <c r="QZU280" s="314"/>
      <c r="QZV280" s="314"/>
      <c r="QZW280" s="314"/>
      <c r="QZX280" s="314"/>
      <c r="QZY280" s="314"/>
      <c r="QZZ280" s="314"/>
      <c r="RAA280" s="314"/>
      <c r="RAB280" s="314"/>
      <c r="RAC280" s="314"/>
      <c r="RAD280" s="314"/>
      <c r="RAE280" s="314"/>
      <c r="RAF280" s="314"/>
      <c r="RAG280" s="314"/>
      <c r="RAH280" s="314"/>
      <c r="RAI280" s="314"/>
      <c r="RAJ280" s="314"/>
      <c r="RAK280" s="314"/>
      <c r="RAL280" s="314"/>
      <c r="RAM280" s="314"/>
      <c r="RAN280" s="314"/>
      <c r="RAO280" s="314"/>
      <c r="RAP280" s="314"/>
      <c r="RAQ280" s="314"/>
      <c r="RAR280" s="314"/>
      <c r="RAS280" s="314"/>
      <c r="RAT280" s="314"/>
      <c r="RAU280" s="314"/>
      <c r="RAV280" s="314"/>
      <c r="RAW280" s="314"/>
      <c r="RAX280" s="314"/>
      <c r="RAY280" s="314"/>
      <c r="RAZ280" s="314"/>
      <c r="RBA280" s="314"/>
      <c r="RBB280" s="314"/>
      <c r="RBC280" s="314"/>
      <c r="RBD280" s="314"/>
      <c r="RBE280" s="314"/>
      <c r="RBF280" s="314"/>
      <c r="RBG280" s="314"/>
      <c r="RBH280" s="314"/>
      <c r="RBI280" s="314"/>
      <c r="RBJ280" s="314"/>
      <c r="RBK280" s="314"/>
      <c r="RBL280" s="314"/>
      <c r="RBM280" s="314"/>
      <c r="RBN280" s="314"/>
      <c r="RBO280" s="314"/>
      <c r="RBP280" s="314"/>
      <c r="RBQ280" s="314"/>
      <c r="RBR280" s="314"/>
      <c r="RBS280" s="314"/>
      <c r="RBT280" s="314"/>
      <c r="RBU280" s="314"/>
      <c r="RBV280" s="314"/>
      <c r="RBW280" s="314"/>
      <c r="RBX280" s="314"/>
      <c r="RBY280" s="314"/>
      <c r="RBZ280" s="314"/>
      <c r="RCA280" s="314"/>
      <c r="RCB280" s="314"/>
      <c r="RCC280" s="314"/>
      <c r="RCD280" s="314"/>
      <c r="RCE280" s="314"/>
      <c r="RCF280" s="314"/>
      <c r="RCG280" s="314"/>
      <c r="RCH280" s="314"/>
      <c r="RCI280" s="314"/>
      <c r="RCJ280" s="314"/>
      <c r="RCK280" s="314"/>
      <c r="RCL280" s="314"/>
      <c r="RCM280" s="314"/>
      <c r="RCN280" s="314"/>
      <c r="RCO280" s="314"/>
      <c r="RCP280" s="314"/>
      <c r="RCQ280" s="314"/>
      <c r="RCR280" s="314"/>
      <c r="RCS280" s="314"/>
      <c r="RCT280" s="314"/>
      <c r="RCU280" s="314"/>
      <c r="RCV280" s="314"/>
      <c r="RCW280" s="314"/>
      <c r="RCX280" s="314"/>
      <c r="RCY280" s="314"/>
      <c r="RCZ280" s="314"/>
      <c r="RDA280" s="314"/>
      <c r="RDB280" s="314"/>
      <c r="RDC280" s="314"/>
      <c r="RDD280" s="314"/>
      <c r="RDE280" s="314"/>
      <c r="RDF280" s="314"/>
      <c r="RDG280" s="314"/>
      <c r="RDH280" s="314"/>
      <c r="RDI280" s="314"/>
      <c r="RDJ280" s="314"/>
      <c r="RDK280" s="314"/>
      <c r="RDL280" s="314"/>
      <c r="RDM280" s="314"/>
      <c r="RDN280" s="314"/>
      <c r="RDO280" s="314"/>
      <c r="RDP280" s="314"/>
      <c r="RDQ280" s="314"/>
      <c r="RDR280" s="314"/>
      <c r="RDS280" s="314"/>
      <c r="RDT280" s="314"/>
      <c r="RDU280" s="314"/>
      <c r="RDV280" s="314"/>
      <c r="RDW280" s="314"/>
      <c r="RDX280" s="314"/>
      <c r="RDY280" s="314"/>
      <c r="RDZ280" s="314"/>
      <c r="REA280" s="314"/>
      <c r="REB280" s="314"/>
      <c r="REC280" s="314"/>
      <c r="RED280" s="314"/>
      <c r="REE280" s="314"/>
      <c r="REF280" s="314"/>
      <c r="REG280" s="314"/>
      <c r="REH280" s="314"/>
      <c r="REI280" s="314"/>
      <c r="REJ280" s="314"/>
      <c r="REK280" s="314"/>
      <c r="REL280" s="314"/>
      <c r="REM280" s="314"/>
      <c r="REN280" s="314"/>
      <c r="REO280" s="314"/>
      <c r="REP280" s="314"/>
      <c r="REQ280" s="314"/>
      <c r="RER280" s="314"/>
      <c r="RES280" s="314"/>
      <c r="RET280" s="314"/>
      <c r="REU280" s="314"/>
      <c r="REV280" s="314"/>
      <c r="REW280" s="314"/>
      <c r="REX280" s="314"/>
      <c r="REY280" s="314"/>
      <c r="REZ280" s="314"/>
      <c r="RFA280" s="314"/>
      <c r="RFB280" s="314"/>
      <c r="RFC280" s="314"/>
      <c r="RFD280" s="314"/>
      <c r="RFE280" s="314"/>
      <c r="RFF280" s="314"/>
      <c r="RFG280" s="314"/>
      <c r="RFH280" s="314"/>
      <c r="RFI280" s="314"/>
      <c r="RFJ280" s="314"/>
      <c r="RFK280" s="314"/>
      <c r="RFL280" s="314"/>
      <c r="RFM280" s="314"/>
      <c r="RFN280" s="314"/>
      <c r="RFO280" s="314"/>
      <c r="RFP280" s="314"/>
      <c r="RFQ280" s="314"/>
      <c r="RFR280" s="314"/>
      <c r="RFS280" s="314"/>
      <c r="RFT280" s="314"/>
      <c r="RFU280" s="314"/>
      <c r="RFV280" s="314"/>
      <c r="RFW280" s="314"/>
      <c r="RFX280" s="314"/>
      <c r="RFY280" s="314"/>
      <c r="RFZ280" s="314"/>
      <c r="RGA280" s="314"/>
      <c r="RGB280" s="314"/>
      <c r="RGC280" s="314"/>
      <c r="RGD280" s="314"/>
      <c r="RGE280" s="314"/>
      <c r="RGF280" s="314"/>
      <c r="RGG280" s="314"/>
      <c r="RGH280" s="314"/>
      <c r="RGI280" s="314"/>
      <c r="RGJ280" s="314"/>
      <c r="RGK280" s="314"/>
      <c r="RGL280" s="314"/>
      <c r="RGM280" s="314"/>
      <c r="RGN280" s="314"/>
      <c r="RGO280" s="314"/>
      <c r="RGP280" s="314"/>
      <c r="RGQ280" s="314"/>
      <c r="RGR280" s="314"/>
      <c r="RGS280" s="314"/>
      <c r="RGT280" s="314"/>
      <c r="RGU280" s="314"/>
      <c r="RGV280" s="314"/>
      <c r="RGW280" s="314"/>
      <c r="RGX280" s="314"/>
      <c r="RGY280" s="314"/>
      <c r="RGZ280" s="314"/>
      <c r="RHA280" s="314"/>
      <c r="RHB280" s="314"/>
      <c r="RHC280" s="314"/>
      <c r="RHD280" s="314"/>
      <c r="RHE280" s="314"/>
      <c r="RHF280" s="314"/>
      <c r="RHG280" s="314"/>
      <c r="RHH280" s="314"/>
      <c r="RHI280" s="314"/>
      <c r="RHJ280" s="314"/>
      <c r="RHK280" s="314"/>
      <c r="RHL280" s="314"/>
      <c r="RHM280" s="314"/>
      <c r="RHN280" s="314"/>
      <c r="RHO280" s="314"/>
      <c r="RHP280" s="314"/>
      <c r="RHQ280" s="314"/>
      <c r="RHR280" s="314"/>
      <c r="RHS280" s="314"/>
      <c r="RHT280" s="314"/>
      <c r="RHU280" s="314"/>
      <c r="RHV280" s="314"/>
      <c r="RHW280" s="314"/>
      <c r="RHX280" s="314"/>
      <c r="RHY280" s="314"/>
      <c r="RHZ280" s="314"/>
      <c r="RIA280" s="314"/>
      <c r="RIB280" s="314"/>
      <c r="RIC280" s="314"/>
      <c r="RID280" s="314"/>
      <c r="RIE280" s="314"/>
      <c r="RIF280" s="314"/>
      <c r="RIG280" s="314"/>
      <c r="RIH280" s="314"/>
      <c r="RII280" s="314"/>
      <c r="RIJ280" s="314"/>
      <c r="RIK280" s="314"/>
      <c r="RIL280" s="314"/>
      <c r="RIM280" s="314"/>
      <c r="RIN280" s="314"/>
      <c r="RIO280" s="314"/>
      <c r="RIP280" s="314"/>
      <c r="RIQ280" s="314"/>
      <c r="RIR280" s="314"/>
      <c r="RIS280" s="314"/>
      <c r="RIT280" s="314"/>
      <c r="RIU280" s="314"/>
      <c r="RIV280" s="314"/>
      <c r="RIW280" s="314"/>
      <c r="RIX280" s="314"/>
      <c r="RIY280" s="314"/>
      <c r="RIZ280" s="314"/>
      <c r="RJA280" s="314"/>
      <c r="RJB280" s="314"/>
      <c r="RJC280" s="314"/>
      <c r="RJD280" s="314"/>
      <c r="RJE280" s="314"/>
      <c r="RJF280" s="314"/>
      <c r="RJG280" s="314"/>
      <c r="RJH280" s="314"/>
      <c r="RJI280" s="314"/>
      <c r="RJJ280" s="314"/>
      <c r="RJK280" s="314"/>
      <c r="RJL280" s="314"/>
      <c r="RJM280" s="314"/>
      <c r="RJN280" s="314"/>
      <c r="RJO280" s="314"/>
      <c r="RJP280" s="314"/>
      <c r="RJQ280" s="314"/>
      <c r="RJR280" s="314"/>
      <c r="RJS280" s="314"/>
      <c r="RJT280" s="314"/>
      <c r="RJU280" s="314"/>
      <c r="RJV280" s="314"/>
      <c r="RJW280" s="314"/>
      <c r="RJX280" s="314"/>
      <c r="RJY280" s="314"/>
      <c r="RJZ280" s="314"/>
      <c r="RKA280" s="314"/>
      <c r="RKB280" s="314"/>
      <c r="RKC280" s="314"/>
      <c r="RKD280" s="314"/>
      <c r="RKE280" s="314"/>
      <c r="RKF280" s="314"/>
      <c r="RKG280" s="314"/>
      <c r="RKH280" s="314"/>
      <c r="RKI280" s="314"/>
      <c r="RKJ280" s="314"/>
      <c r="RKK280" s="314"/>
      <c r="RKL280" s="314"/>
      <c r="RKM280" s="314"/>
      <c r="RKN280" s="314"/>
      <c r="RKO280" s="314"/>
      <c r="RKP280" s="314"/>
      <c r="RKQ280" s="314"/>
      <c r="RKR280" s="314"/>
      <c r="RKS280" s="314"/>
      <c r="RKT280" s="314"/>
      <c r="RKU280" s="314"/>
      <c r="RKV280" s="314"/>
      <c r="RKW280" s="314"/>
      <c r="RKX280" s="314"/>
      <c r="RKY280" s="314"/>
      <c r="RKZ280" s="314"/>
      <c r="RLA280" s="314"/>
      <c r="RLB280" s="314"/>
      <c r="RLC280" s="314"/>
      <c r="RLD280" s="314"/>
      <c r="RLE280" s="314"/>
      <c r="RLF280" s="314"/>
      <c r="RLG280" s="314"/>
      <c r="RLH280" s="314"/>
      <c r="RLI280" s="314"/>
      <c r="RLJ280" s="314"/>
      <c r="RLK280" s="314"/>
      <c r="RLL280" s="314"/>
      <c r="RLM280" s="314"/>
      <c r="RLN280" s="314"/>
      <c r="RLO280" s="314"/>
      <c r="RLP280" s="314"/>
      <c r="RLQ280" s="314"/>
      <c r="RLR280" s="314"/>
      <c r="RLS280" s="314"/>
      <c r="RLT280" s="314"/>
      <c r="RLU280" s="314"/>
      <c r="RLV280" s="314"/>
      <c r="RLW280" s="314"/>
      <c r="RLX280" s="314"/>
      <c r="RLY280" s="314"/>
      <c r="RLZ280" s="314"/>
      <c r="RMA280" s="314"/>
      <c r="RMB280" s="314"/>
      <c r="RMC280" s="314"/>
      <c r="RMD280" s="314"/>
      <c r="RME280" s="314"/>
      <c r="RMF280" s="314"/>
      <c r="RMG280" s="314"/>
      <c r="RMH280" s="314"/>
      <c r="RMI280" s="314"/>
      <c r="RMJ280" s="314"/>
      <c r="RMK280" s="314"/>
      <c r="RML280" s="314"/>
      <c r="RMM280" s="314"/>
      <c r="RMN280" s="314"/>
      <c r="RMO280" s="314"/>
      <c r="RMP280" s="314"/>
      <c r="RMQ280" s="314"/>
      <c r="RMR280" s="314"/>
      <c r="RMS280" s="314"/>
      <c r="RMT280" s="314"/>
      <c r="RMU280" s="314"/>
      <c r="RMV280" s="314"/>
      <c r="RMW280" s="314"/>
      <c r="RMX280" s="314"/>
      <c r="RMY280" s="314"/>
      <c r="RMZ280" s="314"/>
      <c r="RNA280" s="314"/>
      <c r="RNB280" s="314"/>
      <c r="RNC280" s="314"/>
      <c r="RND280" s="314"/>
      <c r="RNE280" s="314"/>
      <c r="RNF280" s="314"/>
      <c r="RNG280" s="314"/>
      <c r="RNH280" s="314"/>
      <c r="RNI280" s="314"/>
      <c r="RNJ280" s="314"/>
      <c r="RNK280" s="314"/>
      <c r="RNL280" s="314"/>
      <c r="RNM280" s="314"/>
      <c r="RNN280" s="314"/>
      <c r="RNO280" s="314"/>
      <c r="RNP280" s="314"/>
      <c r="RNQ280" s="314"/>
      <c r="RNR280" s="314"/>
      <c r="RNS280" s="314"/>
      <c r="RNT280" s="314"/>
      <c r="RNU280" s="314"/>
      <c r="RNV280" s="314"/>
      <c r="RNW280" s="314"/>
      <c r="RNX280" s="314"/>
      <c r="RNY280" s="314"/>
      <c r="RNZ280" s="314"/>
      <c r="ROA280" s="314"/>
      <c r="ROB280" s="314"/>
      <c r="ROC280" s="314"/>
      <c r="ROD280" s="314"/>
      <c r="ROE280" s="314"/>
      <c r="ROF280" s="314"/>
      <c r="ROG280" s="314"/>
      <c r="ROH280" s="314"/>
      <c r="ROI280" s="314"/>
      <c r="ROJ280" s="314"/>
      <c r="ROK280" s="314"/>
      <c r="ROL280" s="314"/>
      <c r="ROM280" s="314"/>
      <c r="RON280" s="314"/>
      <c r="ROO280" s="314"/>
      <c r="ROP280" s="314"/>
      <c r="ROQ280" s="314"/>
      <c r="ROR280" s="314"/>
      <c r="ROS280" s="314"/>
      <c r="ROT280" s="314"/>
      <c r="ROU280" s="314"/>
      <c r="ROV280" s="314"/>
      <c r="ROW280" s="314"/>
      <c r="ROX280" s="314"/>
      <c r="ROY280" s="314"/>
      <c r="ROZ280" s="314"/>
      <c r="RPA280" s="314"/>
      <c r="RPB280" s="314"/>
      <c r="RPC280" s="314"/>
      <c r="RPD280" s="314"/>
      <c r="RPE280" s="314"/>
      <c r="RPF280" s="314"/>
      <c r="RPG280" s="314"/>
      <c r="RPH280" s="314"/>
      <c r="RPI280" s="314"/>
      <c r="RPJ280" s="314"/>
      <c r="RPK280" s="314"/>
      <c r="RPL280" s="314"/>
      <c r="RPM280" s="314"/>
      <c r="RPN280" s="314"/>
      <c r="RPO280" s="314"/>
      <c r="RPP280" s="314"/>
      <c r="RPQ280" s="314"/>
      <c r="RPR280" s="314"/>
      <c r="RPS280" s="314"/>
      <c r="RPT280" s="314"/>
      <c r="RPU280" s="314"/>
      <c r="RPV280" s="314"/>
      <c r="RPW280" s="314"/>
      <c r="RPX280" s="314"/>
      <c r="RPY280" s="314"/>
      <c r="RPZ280" s="314"/>
      <c r="RQA280" s="314"/>
      <c r="RQB280" s="314"/>
      <c r="RQC280" s="314"/>
      <c r="RQD280" s="314"/>
      <c r="RQE280" s="314"/>
      <c r="RQF280" s="314"/>
      <c r="RQG280" s="314"/>
      <c r="RQH280" s="314"/>
      <c r="RQI280" s="314"/>
      <c r="RQJ280" s="314"/>
      <c r="RQK280" s="314"/>
      <c r="RQL280" s="314"/>
      <c r="RQM280" s="314"/>
      <c r="RQN280" s="314"/>
      <c r="RQO280" s="314"/>
      <c r="RQP280" s="314"/>
      <c r="RQQ280" s="314"/>
      <c r="RQR280" s="314"/>
      <c r="RQS280" s="314"/>
      <c r="RQT280" s="314"/>
      <c r="RQU280" s="314"/>
      <c r="RQV280" s="314"/>
      <c r="RQW280" s="314"/>
      <c r="RQX280" s="314"/>
      <c r="RQY280" s="314"/>
      <c r="RQZ280" s="314"/>
      <c r="RRA280" s="314"/>
      <c r="RRB280" s="314"/>
      <c r="RRC280" s="314"/>
      <c r="RRD280" s="314"/>
      <c r="RRE280" s="314"/>
      <c r="RRF280" s="314"/>
      <c r="RRG280" s="314"/>
      <c r="RRH280" s="314"/>
      <c r="RRI280" s="314"/>
      <c r="RRJ280" s="314"/>
      <c r="RRK280" s="314"/>
      <c r="RRL280" s="314"/>
      <c r="RRM280" s="314"/>
      <c r="RRN280" s="314"/>
      <c r="RRO280" s="314"/>
      <c r="RRP280" s="314"/>
      <c r="RRQ280" s="314"/>
      <c r="RRR280" s="314"/>
      <c r="RRS280" s="314"/>
      <c r="RRT280" s="314"/>
      <c r="RRU280" s="314"/>
      <c r="RRV280" s="314"/>
      <c r="RRW280" s="314"/>
      <c r="RRX280" s="314"/>
      <c r="RRY280" s="314"/>
      <c r="RRZ280" s="314"/>
      <c r="RSA280" s="314"/>
      <c r="RSB280" s="314"/>
      <c r="RSC280" s="314"/>
      <c r="RSD280" s="314"/>
      <c r="RSE280" s="314"/>
      <c r="RSF280" s="314"/>
      <c r="RSG280" s="314"/>
      <c r="RSH280" s="314"/>
      <c r="RSI280" s="314"/>
      <c r="RSJ280" s="314"/>
      <c r="RSK280" s="314"/>
      <c r="RSL280" s="314"/>
      <c r="RSM280" s="314"/>
      <c r="RSN280" s="314"/>
      <c r="RSO280" s="314"/>
      <c r="RSP280" s="314"/>
      <c r="RSQ280" s="314"/>
      <c r="RSR280" s="314"/>
      <c r="RSS280" s="314"/>
      <c r="RST280" s="314"/>
      <c r="RSU280" s="314"/>
      <c r="RSV280" s="314"/>
      <c r="RSW280" s="314"/>
      <c r="RSX280" s="314"/>
      <c r="RSY280" s="314"/>
      <c r="RSZ280" s="314"/>
      <c r="RTA280" s="314"/>
      <c r="RTB280" s="314"/>
      <c r="RTC280" s="314"/>
      <c r="RTD280" s="314"/>
      <c r="RTE280" s="314"/>
      <c r="RTF280" s="314"/>
      <c r="RTG280" s="314"/>
      <c r="RTH280" s="314"/>
      <c r="RTI280" s="314"/>
      <c r="RTJ280" s="314"/>
      <c r="RTK280" s="314"/>
      <c r="RTL280" s="314"/>
      <c r="RTM280" s="314"/>
      <c r="RTN280" s="314"/>
      <c r="RTO280" s="314"/>
      <c r="RTP280" s="314"/>
      <c r="RTQ280" s="314"/>
      <c r="RTR280" s="314"/>
      <c r="RTS280" s="314"/>
      <c r="RTT280" s="314"/>
      <c r="RTU280" s="314"/>
      <c r="RTV280" s="314"/>
      <c r="RTW280" s="314"/>
      <c r="RTX280" s="314"/>
      <c r="RTY280" s="314"/>
      <c r="RTZ280" s="314"/>
      <c r="RUA280" s="314"/>
      <c r="RUB280" s="314"/>
      <c r="RUC280" s="314"/>
      <c r="RUD280" s="314"/>
      <c r="RUE280" s="314"/>
      <c r="RUF280" s="314"/>
      <c r="RUG280" s="314"/>
      <c r="RUH280" s="314"/>
      <c r="RUI280" s="314"/>
      <c r="RUJ280" s="314"/>
      <c r="RUK280" s="314"/>
      <c r="RUL280" s="314"/>
      <c r="RUM280" s="314"/>
      <c r="RUN280" s="314"/>
      <c r="RUO280" s="314"/>
      <c r="RUP280" s="314"/>
      <c r="RUQ280" s="314"/>
      <c r="RUR280" s="314"/>
      <c r="RUS280" s="314"/>
      <c r="RUT280" s="314"/>
      <c r="RUU280" s="314"/>
      <c r="RUV280" s="314"/>
      <c r="RUW280" s="314"/>
      <c r="RUX280" s="314"/>
      <c r="RUY280" s="314"/>
      <c r="RUZ280" s="314"/>
      <c r="RVA280" s="314"/>
      <c r="RVB280" s="314"/>
      <c r="RVC280" s="314"/>
      <c r="RVD280" s="314"/>
      <c r="RVE280" s="314"/>
      <c r="RVF280" s="314"/>
      <c r="RVG280" s="314"/>
      <c r="RVH280" s="314"/>
      <c r="RVI280" s="314"/>
      <c r="RVJ280" s="314"/>
      <c r="RVK280" s="314"/>
      <c r="RVL280" s="314"/>
      <c r="RVM280" s="314"/>
      <c r="RVN280" s="314"/>
      <c r="RVO280" s="314"/>
      <c r="RVP280" s="314"/>
      <c r="RVQ280" s="314"/>
      <c r="RVR280" s="314"/>
      <c r="RVS280" s="314"/>
      <c r="RVT280" s="314"/>
      <c r="RVU280" s="314"/>
      <c r="RVV280" s="314"/>
      <c r="RVW280" s="314"/>
      <c r="RVX280" s="314"/>
      <c r="RVY280" s="314"/>
      <c r="RVZ280" s="314"/>
      <c r="RWA280" s="314"/>
      <c r="RWB280" s="314"/>
      <c r="RWC280" s="314"/>
      <c r="RWD280" s="314"/>
      <c r="RWE280" s="314"/>
      <c r="RWF280" s="314"/>
      <c r="RWG280" s="314"/>
      <c r="RWH280" s="314"/>
      <c r="RWI280" s="314"/>
      <c r="RWJ280" s="314"/>
      <c r="RWK280" s="314"/>
      <c r="RWL280" s="314"/>
      <c r="RWM280" s="314"/>
      <c r="RWN280" s="314"/>
      <c r="RWO280" s="314"/>
      <c r="RWP280" s="314"/>
      <c r="RWQ280" s="314"/>
      <c r="RWR280" s="314"/>
      <c r="RWS280" s="314"/>
      <c r="RWT280" s="314"/>
      <c r="RWU280" s="314"/>
      <c r="RWV280" s="314"/>
      <c r="RWW280" s="314"/>
      <c r="RWX280" s="314"/>
      <c r="RWY280" s="314"/>
      <c r="RWZ280" s="314"/>
      <c r="RXA280" s="314"/>
      <c r="RXB280" s="314"/>
      <c r="RXC280" s="314"/>
      <c r="RXD280" s="314"/>
      <c r="RXE280" s="314"/>
      <c r="RXF280" s="314"/>
      <c r="RXG280" s="314"/>
      <c r="RXH280" s="314"/>
      <c r="RXI280" s="314"/>
      <c r="RXJ280" s="314"/>
      <c r="RXK280" s="314"/>
      <c r="RXL280" s="314"/>
      <c r="RXM280" s="314"/>
      <c r="RXN280" s="314"/>
      <c r="RXO280" s="314"/>
      <c r="RXP280" s="314"/>
      <c r="RXQ280" s="314"/>
      <c r="RXR280" s="314"/>
      <c r="RXS280" s="314"/>
      <c r="RXT280" s="314"/>
      <c r="RXU280" s="314"/>
      <c r="RXV280" s="314"/>
      <c r="RXW280" s="314"/>
      <c r="RXX280" s="314"/>
      <c r="RXY280" s="314"/>
      <c r="RXZ280" s="314"/>
      <c r="RYA280" s="314"/>
      <c r="RYB280" s="314"/>
      <c r="RYC280" s="314"/>
      <c r="RYD280" s="314"/>
      <c r="RYE280" s="314"/>
      <c r="RYF280" s="314"/>
      <c r="RYG280" s="314"/>
      <c r="RYH280" s="314"/>
      <c r="RYI280" s="314"/>
      <c r="RYJ280" s="314"/>
      <c r="RYK280" s="314"/>
      <c r="RYL280" s="314"/>
      <c r="RYM280" s="314"/>
      <c r="RYN280" s="314"/>
      <c r="RYO280" s="314"/>
      <c r="RYP280" s="314"/>
      <c r="RYQ280" s="314"/>
      <c r="RYR280" s="314"/>
      <c r="RYS280" s="314"/>
      <c r="RYT280" s="314"/>
      <c r="RYU280" s="314"/>
      <c r="RYV280" s="314"/>
      <c r="RYW280" s="314"/>
      <c r="RYX280" s="314"/>
      <c r="RYY280" s="314"/>
      <c r="RYZ280" s="314"/>
      <c r="RZA280" s="314"/>
      <c r="RZB280" s="314"/>
      <c r="RZC280" s="314"/>
      <c r="RZD280" s="314"/>
      <c r="RZE280" s="314"/>
      <c r="RZF280" s="314"/>
      <c r="RZG280" s="314"/>
      <c r="RZH280" s="314"/>
      <c r="RZI280" s="314"/>
      <c r="RZJ280" s="314"/>
      <c r="RZK280" s="314"/>
      <c r="RZL280" s="314"/>
      <c r="RZM280" s="314"/>
      <c r="RZN280" s="314"/>
      <c r="RZO280" s="314"/>
      <c r="RZP280" s="314"/>
      <c r="RZQ280" s="314"/>
      <c r="RZR280" s="314"/>
      <c r="RZS280" s="314"/>
      <c r="RZT280" s="314"/>
      <c r="RZU280" s="314"/>
      <c r="RZV280" s="314"/>
      <c r="RZW280" s="314"/>
      <c r="RZX280" s="314"/>
      <c r="RZY280" s="314"/>
      <c r="RZZ280" s="314"/>
      <c r="SAA280" s="314"/>
      <c r="SAB280" s="314"/>
      <c r="SAC280" s="314"/>
      <c r="SAD280" s="314"/>
      <c r="SAE280" s="314"/>
      <c r="SAF280" s="314"/>
      <c r="SAG280" s="314"/>
      <c r="SAH280" s="314"/>
      <c r="SAI280" s="314"/>
      <c r="SAJ280" s="314"/>
      <c r="SAK280" s="314"/>
      <c r="SAL280" s="314"/>
      <c r="SAM280" s="314"/>
      <c r="SAN280" s="314"/>
      <c r="SAO280" s="314"/>
      <c r="SAP280" s="314"/>
      <c r="SAQ280" s="314"/>
      <c r="SAR280" s="314"/>
      <c r="SAS280" s="314"/>
      <c r="SAT280" s="314"/>
      <c r="SAU280" s="314"/>
      <c r="SAV280" s="314"/>
      <c r="SAW280" s="314"/>
      <c r="SAX280" s="314"/>
      <c r="SAY280" s="314"/>
      <c r="SAZ280" s="314"/>
      <c r="SBA280" s="314"/>
      <c r="SBB280" s="314"/>
      <c r="SBC280" s="314"/>
      <c r="SBD280" s="314"/>
      <c r="SBE280" s="314"/>
      <c r="SBF280" s="314"/>
      <c r="SBG280" s="314"/>
      <c r="SBH280" s="314"/>
      <c r="SBI280" s="314"/>
      <c r="SBJ280" s="314"/>
      <c r="SBK280" s="314"/>
      <c r="SBL280" s="314"/>
      <c r="SBM280" s="314"/>
      <c r="SBN280" s="314"/>
      <c r="SBO280" s="314"/>
      <c r="SBP280" s="314"/>
      <c r="SBQ280" s="314"/>
      <c r="SBR280" s="314"/>
      <c r="SBS280" s="314"/>
      <c r="SBT280" s="314"/>
      <c r="SBU280" s="314"/>
      <c r="SBV280" s="314"/>
      <c r="SBW280" s="314"/>
      <c r="SBX280" s="314"/>
      <c r="SBY280" s="314"/>
      <c r="SBZ280" s="314"/>
      <c r="SCA280" s="314"/>
      <c r="SCB280" s="314"/>
      <c r="SCC280" s="314"/>
      <c r="SCD280" s="314"/>
      <c r="SCE280" s="314"/>
      <c r="SCF280" s="314"/>
      <c r="SCG280" s="314"/>
      <c r="SCH280" s="314"/>
      <c r="SCI280" s="314"/>
      <c r="SCJ280" s="314"/>
      <c r="SCK280" s="314"/>
      <c r="SCL280" s="314"/>
      <c r="SCM280" s="314"/>
      <c r="SCN280" s="314"/>
      <c r="SCO280" s="314"/>
      <c r="SCP280" s="314"/>
      <c r="SCQ280" s="314"/>
      <c r="SCR280" s="314"/>
      <c r="SCS280" s="314"/>
      <c r="SCT280" s="314"/>
      <c r="SCU280" s="314"/>
      <c r="SCV280" s="314"/>
      <c r="SCW280" s="314"/>
      <c r="SCX280" s="314"/>
      <c r="SCY280" s="314"/>
      <c r="SCZ280" s="314"/>
      <c r="SDA280" s="314"/>
      <c r="SDB280" s="314"/>
      <c r="SDC280" s="314"/>
      <c r="SDD280" s="314"/>
      <c r="SDE280" s="314"/>
      <c r="SDF280" s="314"/>
      <c r="SDG280" s="314"/>
      <c r="SDH280" s="314"/>
      <c r="SDI280" s="314"/>
      <c r="SDJ280" s="314"/>
      <c r="SDK280" s="314"/>
      <c r="SDL280" s="314"/>
      <c r="SDM280" s="314"/>
      <c r="SDN280" s="314"/>
      <c r="SDO280" s="314"/>
      <c r="SDP280" s="314"/>
      <c r="SDQ280" s="314"/>
      <c r="SDR280" s="314"/>
      <c r="SDS280" s="314"/>
      <c r="SDT280" s="314"/>
      <c r="SDU280" s="314"/>
      <c r="SDV280" s="314"/>
      <c r="SDW280" s="314"/>
      <c r="SDX280" s="314"/>
      <c r="SDY280" s="314"/>
      <c r="SDZ280" s="314"/>
      <c r="SEA280" s="314"/>
      <c r="SEB280" s="314"/>
      <c r="SEC280" s="314"/>
      <c r="SED280" s="314"/>
      <c r="SEE280" s="314"/>
      <c r="SEF280" s="314"/>
      <c r="SEG280" s="314"/>
      <c r="SEH280" s="314"/>
      <c r="SEI280" s="314"/>
      <c r="SEJ280" s="314"/>
      <c r="SEK280" s="314"/>
      <c r="SEL280" s="314"/>
      <c r="SEM280" s="314"/>
      <c r="SEN280" s="314"/>
      <c r="SEO280" s="314"/>
      <c r="SEP280" s="314"/>
      <c r="SEQ280" s="314"/>
      <c r="SER280" s="314"/>
      <c r="SES280" s="314"/>
      <c r="SET280" s="314"/>
      <c r="SEU280" s="314"/>
      <c r="SEV280" s="314"/>
      <c r="SEW280" s="314"/>
      <c r="SEX280" s="314"/>
      <c r="SEY280" s="314"/>
      <c r="SEZ280" s="314"/>
      <c r="SFA280" s="314"/>
      <c r="SFB280" s="314"/>
      <c r="SFC280" s="314"/>
      <c r="SFD280" s="314"/>
      <c r="SFE280" s="314"/>
      <c r="SFF280" s="314"/>
      <c r="SFG280" s="314"/>
      <c r="SFH280" s="314"/>
      <c r="SFI280" s="314"/>
      <c r="SFJ280" s="314"/>
      <c r="SFK280" s="314"/>
      <c r="SFL280" s="314"/>
      <c r="SFM280" s="314"/>
      <c r="SFN280" s="314"/>
      <c r="SFO280" s="314"/>
      <c r="SFP280" s="314"/>
      <c r="SFQ280" s="314"/>
      <c r="SFR280" s="314"/>
      <c r="SFS280" s="314"/>
      <c r="SFT280" s="314"/>
      <c r="SFU280" s="314"/>
      <c r="SFV280" s="314"/>
      <c r="SFW280" s="314"/>
      <c r="SFX280" s="314"/>
      <c r="SFY280" s="314"/>
      <c r="SFZ280" s="314"/>
      <c r="SGA280" s="314"/>
      <c r="SGB280" s="314"/>
      <c r="SGC280" s="314"/>
      <c r="SGD280" s="314"/>
      <c r="SGE280" s="314"/>
      <c r="SGF280" s="314"/>
      <c r="SGG280" s="314"/>
      <c r="SGH280" s="314"/>
      <c r="SGI280" s="314"/>
      <c r="SGJ280" s="314"/>
      <c r="SGK280" s="314"/>
      <c r="SGL280" s="314"/>
      <c r="SGM280" s="314"/>
      <c r="SGN280" s="314"/>
      <c r="SGO280" s="314"/>
      <c r="SGP280" s="314"/>
      <c r="SGQ280" s="314"/>
      <c r="SGR280" s="314"/>
      <c r="SGS280" s="314"/>
      <c r="SGT280" s="314"/>
      <c r="SGU280" s="314"/>
      <c r="SGV280" s="314"/>
      <c r="SGW280" s="314"/>
      <c r="SGX280" s="314"/>
      <c r="SGY280" s="314"/>
      <c r="SGZ280" s="314"/>
      <c r="SHA280" s="314"/>
      <c r="SHB280" s="314"/>
      <c r="SHC280" s="314"/>
      <c r="SHD280" s="314"/>
      <c r="SHE280" s="314"/>
      <c r="SHF280" s="314"/>
      <c r="SHG280" s="314"/>
      <c r="SHH280" s="314"/>
      <c r="SHI280" s="314"/>
      <c r="SHJ280" s="314"/>
      <c r="SHK280" s="314"/>
      <c r="SHL280" s="314"/>
      <c r="SHM280" s="314"/>
      <c r="SHN280" s="314"/>
      <c r="SHO280" s="314"/>
      <c r="SHP280" s="314"/>
      <c r="SHQ280" s="314"/>
      <c r="SHR280" s="314"/>
      <c r="SHS280" s="314"/>
      <c r="SHT280" s="314"/>
      <c r="SHU280" s="314"/>
      <c r="SHV280" s="314"/>
      <c r="SHW280" s="314"/>
      <c r="SHX280" s="314"/>
      <c r="SHY280" s="314"/>
      <c r="SHZ280" s="314"/>
      <c r="SIA280" s="314"/>
      <c r="SIB280" s="314"/>
      <c r="SIC280" s="314"/>
      <c r="SID280" s="314"/>
      <c r="SIE280" s="314"/>
      <c r="SIF280" s="314"/>
      <c r="SIG280" s="314"/>
      <c r="SIH280" s="314"/>
      <c r="SII280" s="314"/>
      <c r="SIJ280" s="314"/>
      <c r="SIK280" s="314"/>
      <c r="SIL280" s="314"/>
      <c r="SIM280" s="314"/>
      <c r="SIN280" s="314"/>
      <c r="SIO280" s="314"/>
      <c r="SIP280" s="314"/>
      <c r="SIQ280" s="314"/>
      <c r="SIR280" s="314"/>
      <c r="SIS280" s="314"/>
      <c r="SIT280" s="314"/>
      <c r="SIU280" s="314"/>
      <c r="SIV280" s="314"/>
      <c r="SIW280" s="314"/>
      <c r="SIX280" s="314"/>
      <c r="SIY280" s="314"/>
      <c r="SIZ280" s="314"/>
      <c r="SJA280" s="314"/>
      <c r="SJB280" s="314"/>
      <c r="SJC280" s="314"/>
      <c r="SJD280" s="314"/>
      <c r="SJE280" s="314"/>
      <c r="SJF280" s="314"/>
      <c r="SJG280" s="314"/>
      <c r="SJH280" s="314"/>
      <c r="SJI280" s="314"/>
      <c r="SJJ280" s="314"/>
      <c r="SJK280" s="314"/>
      <c r="SJL280" s="314"/>
      <c r="SJM280" s="314"/>
      <c r="SJN280" s="314"/>
      <c r="SJO280" s="314"/>
      <c r="SJP280" s="314"/>
      <c r="SJQ280" s="314"/>
      <c r="SJR280" s="314"/>
      <c r="SJS280" s="314"/>
      <c r="SJT280" s="314"/>
      <c r="SJU280" s="314"/>
      <c r="SJV280" s="314"/>
      <c r="SJW280" s="314"/>
      <c r="SJX280" s="314"/>
      <c r="SJY280" s="314"/>
      <c r="SJZ280" s="314"/>
      <c r="SKA280" s="314"/>
      <c r="SKB280" s="314"/>
      <c r="SKC280" s="314"/>
      <c r="SKD280" s="314"/>
      <c r="SKE280" s="314"/>
      <c r="SKF280" s="314"/>
      <c r="SKG280" s="314"/>
      <c r="SKH280" s="314"/>
      <c r="SKI280" s="314"/>
      <c r="SKJ280" s="314"/>
      <c r="SKK280" s="314"/>
      <c r="SKL280" s="314"/>
      <c r="SKM280" s="314"/>
      <c r="SKN280" s="314"/>
      <c r="SKO280" s="314"/>
      <c r="SKP280" s="314"/>
      <c r="SKQ280" s="314"/>
      <c r="SKR280" s="314"/>
      <c r="SKS280" s="314"/>
      <c r="SKT280" s="314"/>
      <c r="SKU280" s="314"/>
      <c r="SKV280" s="314"/>
      <c r="SKW280" s="314"/>
      <c r="SKX280" s="314"/>
      <c r="SKY280" s="314"/>
      <c r="SKZ280" s="314"/>
      <c r="SLA280" s="314"/>
      <c r="SLB280" s="314"/>
      <c r="SLC280" s="314"/>
      <c r="SLD280" s="314"/>
      <c r="SLE280" s="314"/>
      <c r="SLF280" s="314"/>
      <c r="SLG280" s="314"/>
      <c r="SLH280" s="314"/>
      <c r="SLI280" s="314"/>
      <c r="SLJ280" s="314"/>
      <c r="SLK280" s="314"/>
      <c r="SLL280" s="314"/>
      <c r="SLM280" s="314"/>
      <c r="SLN280" s="314"/>
      <c r="SLO280" s="314"/>
      <c r="SLP280" s="314"/>
      <c r="SLQ280" s="314"/>
      <c r="SLR280" s="314"/>
      <c r="SLS280" s="314"/>
      <c r="SLT280" s="314"/>
      <c r="SLU280" s="314"/>
      <c r="SLV280" s="314"/>
      <c r="SLW280" s="314"/>
      <c r="SLX280" s="314"/>
      <c r="SLY280" s="314"/>
      <c r="SLZ280" s="314"/>
      <c r="SMA280" s="314"/>
      <c r="SMB280" s="314"/>
      <c r="SMC280" s="314"/>
      <c r="SMD280" s="314"/>
      <c r="SME280" s="314"/>
      <c r="SMF280" s="314"/>
      <c r="SMG280" s="314"/>
      <c r="SMH280" s="314"/>
      <c r="SMI280" s="314"/>
      <c r="SMJ280" s="314"/>
      <c r="SMK280" s="314"/>
      <c r="SML280" s="314"/>
      <c r="SMM280" s="314"/>
      <c r="SMN280" s="314"/>
      <c r="SMO280" s="314"/>
      <c r="SMP280" s="314"/>
      <c r="SMQ280" s="314"/>
      <c r="SMR280" s="314"/>
      <c r="SMS280" s="314"/>
      <c r="SMT280" s="314"/>
      <c r="SMU280" s="314"/>
      <c r="SMV280" s="314"/>
      <c r="SMW280" s="314"/>
      <c r="SMX280" s="314"/>
      <c r="SMY280" s="314"/>
      <c r="SMZ280" s="314"/>
      <c r="SNA280" s="314"/>
      <c r="SNB280" s="314"/>
      <c r="SNC280" s="314"/>
      <c r="SND280" s="314"/>
      <c r="SNE280" s="314"/>
      <c r="SNF280" s="314"/>
      <c r="SNG280" s="314"/>
      <c r="SNH280" s="314"/>
      <c r="SNI280" s="314"/>
      <c r="SNJ280" s="314"/>
      <c r="SNK280" s="314"/>
      <c r="SNL280" s="314"/>
      <c r="SNM280" s="314"/>
      <c r="SNN280" s="314"/>
      <c r="SNO280" s="314"/>
      <c r="SNP280" s="314"/>
      <c r="SNQ280" s="314"/>
      <c r="SNR280" s="314"/>
      <c r="SNS280" s="314"/>
      <c r="SNT280" s="314"/>
      <c r="SNU280" s="314"/>
      <c r="SNV280" s="314"/>
      <c r="SNW280" s="314"/>
      <c r="SNX280" s="314"/>
      <c r="SNY280" s="314"/>
      <c r="SNZ280" s="314"/>
      <c r="SOA280" s="314"/>
      <c r="SOB280" s="314"/>
      <c r="SOC280" s="314"/>
      <c r="SOD280" s="314"/>
      <c r="SOE280" s="314"/>
      <c r="SOF280" s="314"/>
      <c r="SOG280" s="314"/>
      <c r="SOH280" s="314"/>
      <c r="SOI280" s="314"/>
      <c r="SOJ280" s="314"/>
      <c r="SOK280" s="314"/>
      <c r="SOL280" s="314"/>
      <c r="SOM280" s="314"/>
      <c r="SON280" s="314"/>
      <c r="SOO280" s="314"/>
      <c r="SOP280" s="314"/>
      <c r="SOQ280" s="314"/>
      <c r="SOR280" s="314"/>
      <c r="SOS280" s="314"/>
      <c r="SOT280" s="314"/>
      <c r="SOU280" s="314"/>
      <c r="SOV280" s="314"/>
      <c r="SOW280" s="314"/>
      <c r="SOX280" s="314"/>
      <c r="SOY280" s="314"/>
      <c r="SOZ280" s="314"/>
      <c r="SPA280" s="314"/>
      <c r="SPB280" s="314"/>
      <c r="SPC280" s="314"/>
      <c r="SPD280" s="314"/>
      <c r="SPE280" s="314"/>
      <c r="SPF280" s="314"/>
      <c r="SPG280" s="314"/>
      <c r="SPH280" s="314"/>
      <c r="SPI280" s="314"/>
      <c r="SPJ280" s="314"/>
      <c r="SPK280" s="314"/>
      <c r="SPL280" s="314"/>
      <c r="SPM280" s="314"/>
      <c r="SPN280" s="314"/>
      <c r="SPO280" s="314"/>
      <c r="SPP280" s="314"/>
      <c r="SPQ280" s="314"/>
      <c r="SPR280" s="314"/>
      <c r="SPS280" s="314"/>
      <c r="SPT280" s="314"/>
      <c r="SPU280" s="314"/>
      <c r="SPV280" s="314"/>
      <c r="SPW280" s="314"/>
      <c r="SPX280" s="314"/>
      <c r="SPY280" s="314"/>
      <c r="SPZ280" s="314"/>
      <c r="SQA280" s="314"/>
      <c r="SQB280" s="314"/>
      <c r="SQC280" s="314"/>
      <c r="SQD280" s="314"/>
      <c r="SQE280" s="314"/>
      <c r="SQF280" s="314"/>
      <c r="SQG280" s="314"/>
      <c r="SQH280" s="314"/>
      <c r="SQI280" s="314"/>
      <c r="SQJ280" s="314"/>
      <c r="SQK280" s="314"/>
      <c r="SQL280" s="314"/>
      <c r="SQM280" s="314"/>
      <c r="SQN280" s="314"/>
      <c r="SQO280" s="314"/>
      <c r="SQP280" s="314"/>
      <c r="SQQ280" s="314"/>
      <c r="SQR280" s="314"/>
      <c r="SQS280" s="314"/>
      <c r="SQT280" s="314"/>
      <c r="SQU280" s="314"/>
      <c r="SQV280" s="314"/>
      <c r="SQW280" s="314"/>
      <c r="SQX280" s="314"/>
      <c r="SQY280" s="314"/>
      <c r="SQZ280" s="314"/>
      <c r="SRA280" s="314"/>
      <c r="SRB280" s="314"/>
      <c r="SRC280" s="314"/>
      <c r="SRD280" s="314"/>
      <c r="SRE280" s="314"/>
      <c r="SRF280" s="314"/>
      <c r="SRG280" s="314"/>
      <c r="SRH280" s="314"/>
      <c r="SRI280" s="314"/>
      <c r="SRJ280" s="314"/>
      <c r="SRK280" s="314"/>
      <c r="SRL280" s="314"/>
      <c r="SRM280" s="314"/>
      <c r="SRN280" s="314"/>
      <c r="SRO280" s="314"/>
      <c r="SRP280" s="314"/>
      <c r="SRQ280" s="314"/>
      <c r="SRR280" s="314"/>
      <c r="SRS280" s="314"/>
      <c r="SRT280" s="314"/>
      <c r="SRU280" s="314"/>
      <c r="SRV280" s="314"/>
      <c r="SRW280" s="314"/>
      <c r="SRX280" s="314"/>
      <c r="SRY280" s="314"/>
      <c r="SRZ280" s="314"/>
      <c r="SSA280" s="314"/>
      <c r="SSB280" s="314"/>
      <c r="SSC280" s="314"/>
      <c r="SSD280" s="314"/>
      <c r="SSE280" s="314"/>
      <c r="SSF280" s="314"/>
      <c r="SSG280" s="314"/>
      <c r="SSH280" s="314"/>
      <c r="SSI280" s="314"/>
      <c r="SSJ280" s="314"/>
      <c r="SSK280" s="314"/>
      <c r="SSL280" s="314"/>
      <c r="SSM280" s="314"/>
      <c r="SSN280" s="314"/>
      <c r="SSO280" s="314"/>
      <c r="SSP280" s="314"/>
      <c r="SSQ280" s="314"/>
      <c r="SSR280" s="314"/>
      <c r="SSS280" s="314"/>
      <c r="SST280" s="314"/>
      <c r="SSU280" s="314"/>
      <c r="SSV280" s="314"/>
      <c r="SSW280" s="314"/>
      <c r="SSX280" s="314"/>
      <c r="SSY280" s="314"/>
      <c r="SSZ280" s="314"/>
      <c r="STA280" s="314"/>
      <c r="STB280" s="314"/>
      <c r="STC280" s="314"/>
      <c r="STD280" s="314"/>
      <c r="STE280" s="314"/>
      <c r="STF280" s="314"/>
      <c r="STG280" s="314"/>
      <c r="STH280" s="314"/>
      <c r="STI280" s="314"/>
      <c r="STJ280" s="314"/>
      <c r="STK280" s="314"/>
      <c r="STL280" s="314"/>
      <c r="STM280" s="314"/>
      <c r="STN280" s="314"/>
      <c r="STO280" s="314"/>
      <c r="STP280" s="314"/>
      <c r="STQ280" s="314"/>
      <c r="STR280" s="314"/>
      <c r="STS280" s="314"/>
      <c r="STT280" s="314"/>
      <c r="STU280" s="314"/>
      <c r="STV280" s="314"/>
      <c r="STW280" s="314"/>
      <c r="STX280" s="314"/>
      <c r="STY280" s="314"/>
      <c r="STZ280" s="314"/>
      <c r="SUA280" s="314"/>
      <c r="SUB280" s="314"/>
      <c r="SUC280" s="314"/>
      <c r="SUD280" s="314"/>
      <c r="SUE280" s="314"/>
      <c r="SUF280" s="314"/>
      <c r="SUG280" s="314"/>
      <c r="SUH280" s="314"/>
      <c r="SUI280" s="314"/>
      <c r="SUJ280" s="314"/>
      <c r="SUK280" s="314"/>
      <c r="SUL280" s="314"/>
      <c r="SUM280" s="314"/>
      <c r="SUN280" s="314"/>
      <c r="SUO280" s="314"/>
      <c r="SUP280" s="314"/>
      <c r="SUQ280" s="314"/>
      <c r="SUR280" s="314"/>
      <c r="SUS280" s="314"/>
      <c r="SUT280" s="314"/>
      <c r="SUU280" s="314"/>
      <c r="SUV280" s="314"/>
      <c r="SUW280" s="314"/>
      <c r="SUX280" s="314"/>
      <c r="SUY280" s="314"/>
      <c r="SUZ280" s="314"/>
      <c r="SVA280" s="314"/>
      <c r="SVB280" s="314"/>
      <c r="SVC280" s="314"/>
      <c r="SVD280" s="314"/>
      <c r="SVE280" s="314"/>
      <c r="SVF280" s="314"/>
      <c r="SVG280" s="314"/>
      <c r="SVH280" s="314"/>
      <c r="SVI280" s="314"/>
      <c r="SVJ280" s="314"/>
      <c r="SVK280" s="314"/>
      <c r="SVL280" s="314"/>
      <c r="SVM280" s="314"/>
      <c r="SVN280" s="314"/>
      <c r="SVO280" s="314"/>
      <c r="SVP280" s="314"/>
      <c r="SVQ280" s="314"/>
      <c r="SVR280" s="314"/>
      <c r="SVS280" s="314"/>
      <c r="SVT280" s="314"/>
      <c r="SVU280" s="314"/>
      <c r="SVV280" s="314"/>
      <c r="SVW280" s="314"/>
      <c r="SVX280" s="314"/>
      <c r="SVY280" s="314"/>
      <c r="SVZ280" s="314"/>
      <c r="SWA280" s="314"/>
      <c r="SWB280" s="314"/>
      <c r="SWC280" s="314"/>
      <c r="SWD280" s="314"/>
      <c r="SWE280" s="314"/>
      <c r="SWF280" s="314"/>
      <c r="SWG280" s="314"/>
      <c r="SWH280" s="314"/>
      <c r="SWI280" s="314"/>
      <c r="SWJ280" s="314"/>
      <c r="SWK280" s="314"/>
      <c r="SWL280" s="314"/>
      <c r="SWM280" s="314"/>
      <c r="SWN280" s="314"/>
      <c r="SWO280" s="314"/>
      <c r="SWP280" s="314"/>
      <c r="SWQ280" s="314"/>
      <c r="SWR280" s="314"/>
      <c r="SWS280" s="314"/>
      <c r="SWT280" s="314"/>
      <c r="SWU280" s="314"/>
      <c r="SWV280" s="314"/>
      <c r="SWW280" s="314"/>
      <c r="SWX280" s="314"/>
      <c r="SWY280" s="314"/>
      <c r="SWZ280" s="314"/>
      <c r="SXA280" s="314"/>
      <c r="SXB280" s="314"/>
      <c r="SXC280" s="314"/>
      <c r="SXD280" s="314"/>
      <c r="SXE280" s="314"/>
      <c r="SXF280" s="314"/>
      <c r="SXG280" s="314"/>
      <c r="SXH280" s="314"/>
      <c r="SXI280" s="314"/>
      <c r="SXJ280" s="314"/>
      <c r="SXK280" s="314"/>
      <c r="SXL280" s="314"/>
      <c r="SXM280" s="314"/>
      <c r="SXN280" s="314"/>
      <c r="SXO280" s="314"/>
      <c r="SXP280" s="314"/>
      <c r="SXQ280" s="314"/>
      <c r="SXR280" s="314"/>
      <c r="SXS280" s="314"/>
      <c r="SXT280" s="314"/>
      <c r="SXU280" s="314"/>
      <c r="SXV280" s="314"/>
      <c r="SXW280" s="314"/>
      <c r="SXX280" s="314"/>
      <c r="SXY280" s="314"/>
      <c r="SXZ280" s="314"/>
      <c r="SYA280" s="314"/>
      <c r="SYB280" s="314"/>
      <c r="SYC280" s="314"/>
      <c r="SYD280" s="314"/>
      <c r="SYE280" s="314"/>
      <c r="SYF280" s="314"/>
      <c r="SYG280" s="314"/>
      <c r="SYH280" s="314"/>
      <c r="SYI280" s="314"/>
      <c r="SYJ280" s="314"/>
      <c r="SYK280" s="314"/>
      <c r="SYL280" s="314"/>
      <c r="SYM280" s="314"/>
      <c r="SYN280" s="314"/>
      <c r="SYO280" s="314"/>
      <c r="SYP280" s="314"/>
      <c r="SYQ280" s="314"/>
      <c r="SYR280" s="314"/>
      <c r="SYS280" s="314"/>
      <c r="SYT280" s="314"/>
      <c r="SYU280" s="314"/>
      <c r="SYV280" s="314"/>
      <c r="SYW280" s="314"/>
      <c r="SYX280" s="314"/>
      <c r="SYY280" s="314"/>
      <c r="SYZ280" s="314"/>
      <c r="SZA280" s="314"/>
      <c r="SZB280" s="314"/>
      <c r="SZC280" s="314"/>
      <c r="SZD280" s="314"/>
      <c r="SZE280" s="314"/>
      <c r="SZF280" s="314"/>
      <c r="SZG280" s="314"/>
      <c r="SZH280" s="314"/>
      <c r="SZI280" s="314"/>
      <c r="SZJ280" s="314"/>
      <c r="SZK280" s="314"/>
      <c r="SZL280" s="314"/>
      <c r="SZM280" s="314"/>
      <c r="SZN280" s="314"/>
      <c r="SZO280" s="314"/>
      <c r="SZP280" s="314"/>
      <c r="SZQ280" s="314"/>
      <c r="SZR280" s="314"/>
      <c r="SZS280" s="314"/>
      <c r="SZT280" s="314"/>
      <c r="SZU280" s="314"/>
      <c r="SZV280" s="314"/>
      <c r="SZW280" s="314"/>
      <c r="SZX280" s="314"/>
      <c r="SZY280" s="314"/>
      <c r="SZZ280" s="314"/>
      <c r="TAA280" s="314"/>
      <c r="TAB280" s="314"/>
      <c r="TAC280" s="314"/>
      <c r="TAD280" s="314"/>
      <c r="TAE280" s="314"/>
      <c r="TAF280" s="314"/>
      <c r="TAG280" s="314"/>
      <c r="TAH280" s="314"/>
      <c r="TAI280" s="314"/>
      <c r="TAJ280" s="314"/>
      <c r="TAK280" s="314"/>
      <c r="TAL280" s="314"/>
      <c r="TAM280" s="314"/>
      <c r="TAN280" s="314"/>
      <c r="TAO280" s="314"/>
      <c r="TAP280" s="314"/>
      <c r="TAQ280" s="314"/>
      <c r="TAR280" s="314"/>
      <c r="TAS280" s="314"/>
      <c r="TAT280" s="314"/>
      <c r="TAU280" s="314"/>
      <c r="TAV280" s="314"/>
      <c r="TAW280" s="314"/>
      <c r="TAX280" s="314"/>
      <c r="TAY280" s="314"/>
      <c r="TAZ280" s="314"/>
      <c r="TBA280" s="314"/>
      <c r="TBB280" s="314"/>
      <c r="TBC280" s="314"/>
      <c r="TBD280" s="314"/>
      <c r="TBE280" s="314"/>
      <c r="TBF280" s="314"/>
      <c r="TBG280" s="314"/>
      <c r="TBH280" s="314"/>
      <c r="TBI280" s="314"/>
      <c r="TBJ280" s="314"/>
      <c r="TBK280" s="314"/>
      <c r="TBL280" s="314"/>
      <c r="TBM280" s="314"/>
      <c r="TBN280" s="314"/>
      <c r="TBO280" s="314"/>
      <c r="TBP280" s="314"/>
      <c r="TBQ280" s="314"/>
      <c r="TBR280" s="314"/>
      <c r="TBS280" s="314"/>
      <c r="TBT280" s="314"/>
      <c r="TBU280" s="314"/>
      <c r="TBV280" s="314"/>
      <c r="TBW280" s="314"/>
      <c r="TBX280" s="314"/>
      <c r="TBY280" s="314"/>
      <c r="TBZ280" s="314"/>
      <c r="TCA280" s="314"/>
      <c r="TCB280" s="314"/>
      <c r="TCC280" s="314"/>
      <c r="TCD280" s="314"/>
      <c r="TCE280" s="314"/>
      <c r="TCF280" s="314"/>
      <c r="TCG280" s="314"/>
      <c r="TCH280" s="314"/>
      <c r="TCI280" s="314"/>
      <c r="TCJ280" s="314"/>
      <c r="TCK280" s="314"/>
      <c r="TCL280" s="314"/>
      <c r="TCM280" s="314"/>
      <c r="TCN280" s="314"/>
      <c r="TCO280" s="314"/>
      <c r="TCP280" s="314"/>
      <c r="TCQ280" s="314"/>
      <c r="TCR280" s="314"/>
      <c r="TCS280" s="314"/>
      <c r="TCT280" s="314"/>
      <c r="TCU280" s="314"/>
      <c r="TCV280" s="314"/>
      <c r="TCW280" s="314"/>
      <c r="TCX280" s="314"/>
      <c r="TCY280" s="314"/>
      <c r="TCZ280" s="314"/>
      <c r="TDA280" s="314"/>
      <c r="TDB280" s="314"/>
      <c r="TDC280" s="314"/>
      <c r="TDD280" s="314"/>
      <c r="TDE280" s="314"/>
      <c r="TDF280" s="314"/>
      <c r="TDG280" s="314"/>
      <c r="TDH280" s="314"/>
      <c r="TDI280" s="314"/>
      <c r="TDJ280" s="314"/>
      <c r="TDK280" s="314"/>
      <c r="TDL280" s="314"/>
      <c r="TDM280" s="314"/>
      <c r="TDN280" s="314"/>
      <c r="TDO280" s="314"/>
      <c r="TDP280" s="314"/>
      <c r="TDQ280" s="314"/>
      <c r="TDR280" s="314"/>
      <c r="TDS280" s="314"/>
      <c r="TDT280" s="314"/>
      <c r="TDU280" s="314"/>
      <c r="TDV280" s="314"/>
      <c r="TDW280" s="314"/>
      <c r="TDX280" s="314"/>
      <c r="TDY280" s="314"/>
      <c r="TDZ280" s="314"/>
      <c r="TEA280" s="314"/>
      <c r="TEB280" s="314"/>
      <c r="TEC280" s="314"/>
      <c r="TED280" s="314"/>
      <c r="TEE280" s="314"/>
      <c r="TEF280" s="314"/>
      <c r="TEG280" s="314"/>
      <c r="TEH280" s="314"/>
      <c r="TEI280" s="314"/>
      <c r="TEJ280" s="314"/>
      <c r="TEK280" s="314"/>
      <c r="TEL280" s="314"/>
      <c r="TEM280" s="314"/>
      <c r="TEN280" s="314"/>
      <c r="TEO280" s="314"/>
      <c r="TEP280" s="314"/>
      <c r="TEQ280" s="314"/>
      <c r="TER280" s="314"/>
      <c r="TES280" s="314"/>
      <c r="TET280" s="314"/>
      <c r="TEU280" s="314"/>
      <c r="TEV280" s="314"/>
      <c r="TEW280" s="314"/>
      <c r="TEX280" s="314"/>
      <c r="TEY280" s="314"/>
      <c r="TEZ280" s="314"/>
      <c r="TFA280" s="314"/>
      <c r="TFB280" s="314"/>
      <c r="TFC280" s="314"/>
      <c r="TFD280" s="314"/>
      <c r="TFE280" s="314"/>
      <c r="TFF280" s="314"/>
      <c r="TFG280" s="314"/>
      <c r="TFH280" s="314"/>
      <c r="TFI280" s="314"/>
      <c r="TFJ280" s="314"/>
      <c r="TFK280" s="314"/>
      <c r="TFL280" s="314"/>
      <c r="TFM280" s="314"/>
      <c r="TFN280" s="314"/>
      <c r="TFO280" s="314"/>
      <c r="TFP280" s="314"/>
      <c r="TFQ280" s="314"/>
      <c r="TFR280" s="314"/>
      <c r="TFS280" s="314"/>
      <c r="TFT280" s="314"/>
      <c r="TFU280" s="314"/>
      <c r="TFV280" s="314"/>
      <c r="TFW280" s="314"/>
      <c r="TFX280" s="314"/>
      <c r="TFY280" s="314"/>
      <c r="TFZ280" s="314"/>
      <c r="TGA280" s="314"/>
      <c r="TGB280" s="314"/>
      <c r="TGC280" s="314"/>
      <c r="TGD280" s="314"/>
      <c r="TGE280" s="314"/>
      <c r="TGF280" s="314"/>
      <c r="TGG280" s="314"/>
      <c r="TGH280" s="314"/>
      <c r="TGI280" s="314"/>
      <c r="TGJ280" s="314"/>
      <c r="TGK280" s="314"/>
      <c r="TGL280" s="314"/>
      <c r="TGM280" s="314"/>
      <c r="TGN280" s="314"/>
      <c r="TGO280" s="314"/>
      <c r="TGP280" s="314"/>
      <c r="TGQ280" s="314"/>
      <c r="TGR280" s="314"/>
      <c r="TGS280" s="314"/>
      <c r="TGT280" s="314"/>
      <c r="TGU280" s="314"/>
      <c r="TGV280" s="314"/>
      <c r="TGW280" s="314"/>
      <c r="TGX280" s="314"/>
      <c r="TGY280" s="314"/>
      <c r="TGZ280" s="314"/>
      <c r="THA280" s="314"/>
      <c r="THB280" s="314"/>
      <c r="THC280" s="314"/>
      <c r="THD280" s="314"/>
      <c r="THE280" s="314"/>
      <c r="THF280" s="314"/>
      <c r="THG280" s="314"/>
      <c r="THH280" s="314"/>
      <c r="THI280" s="314"/>
      <c r="THJ280" s="314"/>
      <c r="THK280" s="314"/>
      <c r="THL280" s="314"/>
      <c r="THM280" s="314"/>
      <c r="THN280" s="314"/>
      <c r="THO280" s="314"/>
      <c r="THP280" s="314"/>
      <c r="THQ280" s="314"/>
      <c r="THR280" s="314"/>
      <c r="THS280" s="314"/>
      <c r="THT280" s="314"/>
      <c r="THU280" s="314"/>
      <c r="THV280" s="314"/>
      <c r="THW280" s="314"/>
      <c r="THX280" s="314"/>
      <c r="THY280" s="314"/>
      <c r="THZ280" s="314"/>
      <c r="TIA280" s="314"/>
      <c r="TIB280" s="314"/>
      <c r="TIC280" s="314"/>
      <c r="TID280" s="314"/>
      <c r="TIE280" s="314"/>
      <c r="TIF280" s="314"/>
      <c r="TIG280" s="314"/>
      <c r="TIH280" s="314"/>
      <c r="TII280" s="314"/>
      <c r="TIJ280" s="314"/>
      <c r="TIK280" s="314"/>
      <c r="TIL280" s="314"/>
      <c r="TIM280" s="314"/>
      <c r="TIN280" s="314"/>
      <c r="TIO280" s="314"/>
      <c r="TIP280" s="314"/>
      <c r="TIQ280" s="314"/>
      <c r="TIR280" s="314"/>
      <c r="TIS280" s="314"/>
      <c r="TIT280" s="314"/>
      <c r="TIU280" s="314"/>
      <c r="TIV280" s="314"/>
      <c r="TIW280" s="314"/>
      <c r="TIX280" s="314"/>
      <c r="TIY280" s="314"/>
      <c r="TIZ280" s="314"/>
      <c r="TJA280" s="314"/>
      <c r="TJB280" s="314"/>
      <c r="TJC280" s="314"/>
      <c r="TJD280" s="314"/>
      <c r="TJE280" s="314"/>
      <c r="TJF280" s="314"/>
      <c r="TJG280" s="314"/>
      <c r="TJH280" s="314"/>
      <c r="TJI280" s="314"/>
      <c r="TJJ280" s="314"/>
      <c r="TJK280" s="314"/>
      <c r="TJL280" s="314"/>
      <c r="TJM280" s="314"/>
      <c r="TJN280" s="314"/>
      <c r="TJO280" s="314"/>
      <c r="TJP280" s="314"/>
      <c r="TJQ280" s="314"/>
      <c r="TJR280" s="314"/>
      <c r="TJS280" s="314"/>
      <c r="TJT280" s="314"/>
      <c r="TJU280" s="314"/>
      <c r="TJV280" s="314"/>
      <c r="TJW280" s="314"/>
      <c r="TJX280" s="314"/>
      <c r="TJY280" s="314"/>
      <c r="TJZ280" s="314"/>
      <c r="TKA280" s="314"/>
      <c r="TKB280" s="314"/>
      <c r="TKC280" s="314"/>
      <c r="TKD280" s="314"/>
      <c r="TKE280" s="314"/>
      <c r="TKF280" s="314"/>
      <c r="TKG280" s="314"/>
      <c r="TKH280" s="314"/>
      <c r="TKI280" s="314"/>
      <c r="TKJ280" s="314"/>
      <c r="TKK280" s="314"/>
      <c r="TKL280" s="314"/>
      <c r="TKM280" s="314"/>
      <c r="TKN280" s="314"/>
      <c r="TKO280" s="314"/>
      <c r="TKP280" s="314"/>
      <c r="TKQ280" s="314"/>
      <c r="TKR280" s="314"/>
      <c r="TKS280" s="314"/>
      <c r="TKT280" s="314"/>
      <c r="TKU280" s="314"/>
      <c r="TKV280" s="314"/>
      <c r="TKW280" s="314"/>
      <c r="TKX280" s="314"/>
      <c r="TKY280" s="314"/>
      <c r="TKZ280" s="314"/>
      <c r="TLA280" s="314"/>
      <c r="TLB280" s="314"/>
      <c r="TLC280" s="314"/>
      <c r="TLD280" s="314"/>
      <c r="TLE280" s="314"/>
      <c r="TLF280" s="314"/>
      <c r="TLG280" s="314"/>
      <c r="TLH280" s="314"/>
      <c r="TLI280" s="314"/>
      <c r="TLJ280" s="314"/>
      <c r="TLK280" s="314"/>
      <c r="TLL280" s="314"/>
      <c r="TLM280" s="314"/>
      <c r="TLN280" s="314"/>
      <c r="TLO280" s="314"/>
      <c r="TLP280" s="314"/>
      <c r="TLQ280" s="314"/>
      <c r="TLR280" s="314"/>
      <c r="TLS280" s="314"/>
      <c r="TLT280" s="314"/>
      <c r="TLU280" s="314"/>
      <c r="TLV280" s="314"/>
      <c r="TLW280" s="314"/>
      <c r="TLX280" s="314"/>
      <c r="TLY280" s="314"/>
      <c r="TLZ280" s="314"/>
      <c r="TMA280" s="314"/>
      <c r="TMB280" s="314"/>
      <c r="TMC280" s="314"/>
      <c r="TMD280" s="314"/>
      <c r="TME280" s="314"/>
      <c r="TMF280" s="314"/>
      <c r="TMG280" s="314"/>
      <c r="TMH280" s="314"/>
      <c r="TMI280" s="314"/>
      <c r="TMJ280" s="314"/>
      <c r="TMK280" s="314"/>
      <c r="TML280" s="314"/>
      <c r="TMM280" s="314"/>
      <c r="TMN280" s="314"/>
      <c r="TMO280" s="314"/>
      <c r="TMP280" s="314"/>
      <c r="TMQ280" s="314"/>
      <c r="TMR280" s="314"/>
      <c r="TMS280" s="314"/>
      <c r="TMT280" s="314"/>
      <c r="TMU280" s="314"/>
      <c r="TMV280" s="314"/>
      <c r="TMW280" s="314"/>
      <c r="TMX280" s="314"/>
      <c r="TMY280" s="314"/>
      <c r="TMZ280" s="314"/>
      <c r="TNA280" s="314"/>
      <c r="TNB280" s="314"/>
      <c r="TNC280" s="314"/>
      <c r="TND280" s="314"/>
      <c r="TNE280" s="314"/>
      <c r="TNF280" s="314"/>
      <c r="TNG280" s="314"/>
      <c r="TNH280" s="314"/>
      <c r="TNI280" s="314"/>
      <c r="TNJ280" s="314"/>
      <c r="TNK280" s="314"/>
      <c r="TNL280" s="314"/>
      <c r="TNM280" s="314"/>
      <c r="TNN280" s="314"/>
      <c r="TNO280" s="314"/>
      <c r="TNP280" s="314"/>
      <c r="TNQ280" s="314"/>
      <c r="TNR280" s="314"/>
      <c r="TNS280" s="314"/>
      <c r="TNT280" s="314"/>
      <c r="TNU280" s="314"/>
      <c r="TNV280" s="314"/>
      <c r="TNW280" s="314"/>
      <c r="TNX280" s="314"/>
      <c r="TNY280" s="314"/>
      <c r="TNZ280" s="314"/>
      <c r="TOA280" s="314"/>
      <c r="TOB280" s="314"/>
      <c r="TOC280" s="314"/>
      <c r="TOD280" s="314"/>
      <c r="TOE280" s="314"/>
      <c r="TOF280" s="314"/>
      <c r="TOG280" s="314"/>
      <c r="TOH280" s="314"/>
      <c r="TOI280" s="314"/>
      <c r="TOJ280" s="314"/>
      <c r="TOK280" s="314"/>
      <c r="TOL280" s="314"/>
      <c r="TOM280" s="314"/>
      <c r="TON280" s="314"/>
      <c r="TOO280" s="314"/>
      <c r="TOP280" s="314"/>
      <c r="TOQ280" s="314"/>
      <c r="TOR280" s="314"/>
      <c r="TOS280" s="314"/>
      <c r="TOT280" s="314"/>
      <c r="TOU280" s="314"/>
      <c r="TOV280" s="314"/>
      <c r="TOW280" s="314"/>
      <c r="TOX280" s="314"/>
      <c r="TOY280" s="314"/>
      <c r="TOZ280" s="314"/>
      <c r="TPA280" s="314"/>
      <c r="TPB280" s="314"/>
      <c r="TPC280" s="314"/>
      <c r="TPD280" s="314"/>
      <c r="TPE280" s="314"/>
      <c r="TPF280" s="314"/>
      <c r="TPG280" s="314"/>
      <c r="TPH280" s="314"/>
      <c r="TPI280" s="314"/>
      <c r="TPJ280" s="314"/>
      <c r="TPK280" s="314"/>
      <c r="TPL280" s="314"/>
      <c r="TPM280" s="314"/>
      <c r="TPN280" s="314"/>
      <c r="TPO280" s="314"/>
      <c r="TPP280" s="314"/>
      <c r="TPQ280" s="314"/>
      <c r="TPR280" s="314"/>
      <c r="TPS280" s="314"/>
      <c r="TPT280" s="314"/>
      <c r="TPU280" s="314"/>
      <c r="TPV280" s="314"/>
      <c r="TPW280" s="314"/>
      <c r="TPX280" s="314"/>
      <c r="TPY280" s="314"/>
      <c r="TPZ280" s="314"/>
      <c r="TQA280" s="314"/>
      <c r="TQB280" s="314"/>
      <c r="TQC280" s="314"/>
      <c r="TQD280" s="314"/>
      <c r="TQE280" s="314"/>
      <c r="TQF280" s="314"/>
      <c r="TQG280" s="314"/>
      <c r="TQH280" s="314"/>
      <c r="TQI280" s="314"/>
      <c r="TQJ280" s="314"/>
      <c r="TQK280" s="314"/>
      <c r="TQL280" s="314"/>
      <c r="TQM280" s="314"/>
      <c r="TQN280" s="314"/>
      <c r="TQO280" s="314"/>
      <c r="TQP280" s="314"/>
      <c r="TQQ280" s="314"/>
      <c r="TQR280" s="314"/>
      <c r="TQS280" s="314"/>
      <c r="TQT280" s="314"/>
      <c r="TQU280" s="314"/>
      <c r="TQV280" s="314"/>
      <c r="TQW280" s="314"/>
      <c r="TQX280" s="314"/>
      <c r="TQY280" s="314"/>
      <c r="TQZ280" s="314"/>
      <c r="TRA280" s="314"/>
      <c r="TRB280" s="314"/>
      <c r="TRC280" s="314"/>
      <c r="TRD280" s="314"/>
      <c r="TRE280" s="314"/>
      <c r="TRF280" s="314"/>
      <c r="TRG280" s="314"/>
      <c r="TRH280" s="314"/>
      <c r="TRI280" s="314"/>
      <c r="TRJ280" s="314"/>
      <c r="TRK280" s="314"/>
      <c r="TRL280" s="314"/>
      <c r="TRM280" s="314"/>
      <c r="TRN280" s="314"/>
      <c r="TRO280" s="314"/>
      <c r="TRP280" s="314"/>
      <c r="TRQ280" s="314"/>
      <c r="TRR280" s="314"/>
      <c r="TRS280" s="314"/>
      <c r="TRT280" s="314"/>
      <c r="TRU280" s="314"/>
      <c r="TRV280" s="314"/>
      <c r="TRW280" s="314"/>
      <c r="TRX280" s="314"/>
      <c r="TRY280" s="314"/>
      <c r="TRZ280" s="314"/>
      <c r="TSA280" s="314"/>
      <c r="TSB280" s="314"/>
      <c r="TSC280" s="314"/>
      <c r="TSD280" s="314"/>
      <c r="TSE280" s="314"/>
      <c r="TSF280" s="314"/>
      <c r="TSG280" s="314"/>
      <c r="TSH280" s="314"/>
      <c r="TSI280" s="314"/>
      <c r="TSJ280" s="314"/>
      <c r="TSK280" s="314"/>
      <c r="TSL280" s="314"/>
      <c r="TSM280" s="314"/>
      <c r="TSN280" s="314"/>
      <c r="TSO280" s="314"/>
      <c r="TSP280" s="314"/>
      <c r="TSQ280" s="314"/>
      <c r="TSR280" s="314"/>
      <c r="TSS280" s="314"/>
      <c r="TST280" s="314"/>
      <c r="TSU280" s="314"/>
      <c r="TSV280" s="314"/>
      <c r="TSW280" s="314"/>
      <c r="TSX280" s="314"/>
      <c r="TSY280" s="314"/>
      <c r="TSZ280" s="314"/>
      <c r="TTA280" s="314"/>
      <c r="TTB280" s="314"/>
      <c r="TTC280" s="314"/>
      <c r="TTD280" s="314"/>
      <c r="TTE280" s="314"/>
      <c r="TTF280" s="314"/>
      <c r="TTG280" s="314"/>
      <c r="TTH280" s="314"/>
      <c r="TTI280" s="314"/>
      <c r="TTJ280" s="314"/>
      <c r="TTK280" s="314"/>
      <c r="TTL280" s="314"/>
      <c r="TTM280" s="314"/>
      <c r="TTN280" s="314"/>
      <c r="TTO280" s="314"/>
      <c r="TTP280" s="314"/>
      <c r="TTQ280" s="314"/>
      <c r="TTR280" s="314"/>
      <c r="TTS280" s="314"/>
      <c r="TTT280" s="314"/>
      <c r="TTU280" s="314"/>
      <c r="TTV280" s="314"/>
      <c r="TTW280" s="314"/>
      <c r="TTX280" s="314"/>
      <c r="TTY280" s="314"/>
      <c r="TTZ280" s="314"/>
      <c r="TUA280" s="314"/>
      <c r="TUB280" s="314"/>
      <c r="TUC280" s="314"/>
      <c r="TUD280" s="314"/>
      <c r="TUE280" s="314"/>
      <c r="TUF280" s="314"/>
      <c r="TUG280" s="314"/>
      <c r="TUH280" s="314"/>
      <c r="TUI280" s="314"/>
      <c r="TUJ280" s="314"/>
      <c r="TUK280" s="314"/>
      <c r="TUL280" s="314"/>
      <c r="TUM280" s="314"/>
      <c r="TUN280" s="314"/>
      <c r="TUO280" s="314"/>
      <c r="TUP280" s="314"/>
      <c r="TUQ280" s="314"/>
      <c r="TUR280" s="314"/>
      <c r="TUS280" s="314"/>
      <c r="TUT280" s="314"/>
      <c r="TUU280" s="314"/>
      <c r="TUV280" s="314"/>
      <c r="TUW280" s="314"/>
      <c r="TUX280" s="314"/>
      <c r="TUY280" s="314"/>
      <c r="TUZ280" s="314"/>
      <c r="TVA280" s="314"/>
      <c r="TVB280" s="314"/>
      <c r="TVC280" s="314"/>
      <c r="TVD280" s="314"/>
      <c r="TVE280" s="314"/>
      <c r="TVF280" s="314"/>
      <c r="TVG280" s="314"/>
      <c r="TVH280" s="314"/>
      <c r="TVI280" s="314"/>
      <c r="TVJ280" s="314"/>
      <c r="TVK280" s="314"/>
      <c r="TVL280" s="314"/>
      <c r="TVM280" s="314"/>
      <c r="TVN280" s="314"/>
      <c r="TVO280" s="314"/>
      <c r="TVP280" s="314"/>
      <c r="TVQ280" s="314"/>
      <c r="TVR280" s="314"/>
      <c r="TVS280" s="314"/>
      <c r="TVT280" s="314"/>
      <c r="TVU280" s="314"/>
      <c r="TVV280" s="314"/>
      <c r="TVW280" s="314"/>
      <c r="TVX280" s="314"/>
      <c r="TVY280" s="314"/>
      <c r="TVZ280" s="314"/>
      <c r="TWA280" s="314"/>
      <c r="TWB280" s="314"/>
      <c r="TWC280" s="314"/>
      <c r="TWD280" s="314"/>
      <c r="TWE280" s="314"/>
      <c r="TWF280" s="314"/>
      <c r="TWG280" s="314"/>
      <c r="TWH280" s="314"/>
      <c r="TWI280" s="314"/>
      <c r="TWJ280" s="314"/>
      <c r="TWK280" s="314"/>
      <c r="TWL280" s="314"/>
      <c r="TWM280" s="314"/>
      <c r="TWN280" s="314"/>
      <c r="TWO280" s="314"/>
      <c r="TWP280" s="314"/>
      <c r="TWQ280" s="314"/>
      <c r="TWR280" s="314"/>
      <c r="TWS280" s="314"/>
      <c r="TWT280" s="314"/>
      <c r="TWU280" s="314"/>
      <c r="TWV280" s="314"/>
      <c r="TWW280" s="314"/>
      <c r="TWX280" s="314"/>
      <c r="TWY280" s="314"/>
      <c r="TWZ280" s="314"/>
      <c r="TXA280" s="314"/>
      <c r="TXB280" s="314"/>
      <c r="TXC280" s="314"/>
      <c r="TXD280" s="314"/>
      <c r="TXE280" s="314"/>
      <c r="TXF280" s="314"/>
      <c r="TXG280" s="314"/>
      <c r="TXH280" s="314"/>
      <c r="TXI280" s="314"/>
      <c r="TXJ280" s="314"/>
      <c r="TXK280" s="314"/>
      <c r="TXL280" s="314"/>
      <c r="TXM280" s="314"/>
      <c r="TXN280" s="314"/>
      <c r="TXO280" s="314"/>
      <c r="TXP280" s="314"/>
      <c r="TXQ280" s="314"/>
      <c r="TXR280" s="314"/>
      <c r="TXS280" s="314"/>
      <c r="TXT280" s="314"/>
      <c r="TXU280" s="314"/>
      <c r="TXV280" s="314"/>
      <c r="TXW280" s="314"/>
      <c r="TXX280" s="314"/>
      <c r="TXY280" s="314"/>
      <c r="TXZ280" s="314"/>
      <c r="TYA280" s="314"/>
      <c r="TYB280" s="314"/>
      <c r="TYC280" s="314"/>
      <c r="TYD280" s="314"/>
      <c r="TYE280" s="314"/>
      <c r="TYF280" s="314"/>
      <c r="TYG280" s="314"/>
      <c r="TYH280" s="314"/>
      <c r="TYI280" s="314"/>
      <c r="TYJ280" s="314"/>
      <c r="TYK280" s="314"/>
      <c r="TYL280" s="314"/>
      <c r="TYM280" s="314"/>
      <c r="TYN280" s="314"/>
      <c r="TYO280" s="314"/>
      <c r="TYP280" s="314"/>
      <c r="TYQ280" s="314"/>
      <c r="TYR280" s="314"/>
      <c r="TYS280" s="314"/>
      <c r="TYT280" s="314"/>
      <c r="TYU280" s="314"/>
      <c r="TYV280" s="314"/>
      <c r="TYW280" s="314"/>
      <c r="TYX280" s="314"/>
      <c r="TYY280" s="314"/>
      <c r="TYZ280" s="314"/>
      <c r="TZA280" s="314"/>
      <c r="TZB280" s="314"/>
      <c r="TZC280" s="314"/>
      <c r="TZD280" s="314"/>
      <c r="TZE280" s="314"/>
      <c r="TZF280" s="314"/>
      <c r="TZG280" s="314"/>
      <c r="TZH280" s="314"/>
      <c r="TZI280" s="314"/>
      <c r="TZJ280" s="314"/>
      <c r="TZK280" s="314"/>
      <c r="TZL280" s="314"/>
      <c r="TZM280" s="314"/>
      <c r="TZN280" s="314"/>
      <c r="TZO280" s="314"/>
      <c r="TZP280" s="314"/>
      <c r="TZQ280" s="314"/>
      <c r="TZR280" s="314"/>
      <c r="TZS280" s="314"/>
      <c r="TZT280" s="314"/>
      <c r="TZU280" s="314"/>
      <c r="TZV280" s="314"/>
      <c r="TZW280" s="314"/>
      <c r="TZX280" s="314"/>
      <c r="TZY280" s="314"/>
      <c r="TZZ280" s="314"/>
      <c r="UAA280" s="314"/>
      <c r="UAB280" s="314"/>
      <c r="UAC280" s="314"/>
      <c r="UAD280" s="314"/>
      <c r="UAE280" s="314"/>
      <c r="UAF280" s="314"/>
      <c r="UAG280" s="314"/>
      <c r="UAH280" s="314"/>
      <c r="UAI280" s="314"/>
      <c r="UAJ280" s="314"/>
      <c r="UAK280" s="314"/>
      <c r="UAL280" s="314"/>
      <c r="UAM280" s="314"/>
      <c r="UAN280" s="314"/>
      <c r="UAO280" s="314"/>
      <c r="UAP280" s="314"/>
      <c r="UAQ280" s="314"/>
      <c r="UAR280" s="314"/>
      <c r="UAS280" s="314"/>
      <c r="UAT280" s="314"/>
      <c r="UAU280" s="314"/>
      <c r="UAV280" s="314"/>
      <c r="UAW280" s="314"/>
      <c r="UAX280" s="314"/>
      <c r="UAY280" s="314"/>
      <c r="UAZ280" s="314"/>
      <c r="UBA280" s="314"/>
      <c r="UBB280" s="314"/>
      <c r="UBC280" s="314"/>
      <c r="UBD280" s="314"/>
      <c r="UBE280" s="314"/>
      <c r="UBF280" s="314"/>
      <c r="UBG280" s="314"/>
      <c r="UBH280" s="314"/>
      <c r="UBI280" s="314"/>
      <c r="UBJ280" s="314"/>
      <c r="UBK280" s="314"/>
      <c r="UBL280" s="314"/>
      <c r="UBM280" s="314"/>
      <c r="UBN280" s="314"/>
      <c r="UBO280" s="314"/>
      <c r="UBP280" s="314"/>
      <c r="UBQ280" s="314"/>
      <c r="UBR280" s="314"/>
      <c r="UBS280" s="314"/>
      <c r="UBT280" s="314"/>
      <c r="UBU280" s="314"/>
      <c r="UBV280" s="314"/>
      <c r="UBW280" s="314"/>
      <c r="UBX280" s="314"/>
      <c r="UBY280" s="314"/>
      <c r="UBZ280" s="314"/>
      <c r="UCA280" s="314"/>
      <c r="UCB280" s="314"/>
      <c r="UCC280" s="314"/>
      <c r="UCD280" s="314"/>
      <c r="UCE280" s="314"/>
      <c r="UCF280" s="314"/>
      <c r="UCG280" s="314"/>
      <c r="UCH280" s="314"/>
      <c r="UCI280" s="314"/>
      <c r="UCJ280" s="314"/>
      <c r="UCK280" s="314"/>
      <c r="UCL280" s="314"/>
      <c r="UCM280" s="314"/>
      <c r="UCN280" s="314"/>
      <c r="UCO280" s="314"/>
      <c r="UCP280" s="314"/>
      <c r="UCQ280" s="314"/>
      <c r="UCR280" s="314"/>
      <c r="UCS280" s="314"/>
      <c r="UCT280" s="314"/>
      <c r="UCU280" s="314"/>
      <c r="UCV280" s="314"/>
      <c r="UCW280" s="314"/>
      <c r="UCX280" s="314"/>
      <c r="UCY280" s="314"/>
      <c r="UCZ280" s="314"/>
      <c r="UDA280" s="314"/>
      <c r="UDB280" s="314"/>
      <c r="UDC280" s="314"/>
      <c r="UDD280" s="314"/>
      <c r="UDE280" s="314"/>
      <c r="UDF280" s="314"/>
      <c r="UDG280" s="314"/>
      <c r="UDH280" s="314"/>
      <c r="UDI280" s="314"/>
      <c r="UDJ280" s="314"/>
      <c r="UDK280" s="314"/>
      <c r="UDL280" s="314"/>
      <c r="UDM280" s="314"/>
      <c r="UDN280" s="314"/>
      <c r="UDO280" s="314"/>
      <c r="UDP280" s="314"/>
      <c r="UDQ280" s="314"/>
      <c r="UDR280" s="314"/>
      <c r="UDS280" s="314"/>
      <c r="UDT280" s="314"/>
      <c r="UDU280" s="314"/>
      <c r="UDV280" s="314"/>
      <c r="UDW280" s="314"/>
      <c r="UDX280" s="314"/>
      <c r="UDY280" s="314"/>
      <c r="UDZ280" s="314"/>
      <c r="UEA280" s="314"/>
      <c r="UEB280" s="314"/>
      <c r="UEC280" s="314"/>
      <c r="UED280" s="314"/>
      <c r="UEE280" s="314"/>
      <c r="UEF280" s="314"/>
      <c r="UEG280" s="314"/>
      <c r="UEH280" s="314"/>
      <c r="UEI280" s="314"/>
      <c r="UEJ280" s="314"/>
      <c r="UEK280" s="314"/>
      <c r="UEL280" s="314"/>
      <c r="UEM280" s="314"/>
      <c r="UEN280" s="314"/>
      <c r="UEO280" s="314"/>
      <c r="UEP280" s="314"/>
      <c r="UEQ280" s="314"/>
      <c r="UER280" s="314"/>
      <c r="UES280" s="314"/>
      <c r="UET280" s="314"/>
      <c r="UEU280" s="314"/>
      <c r="UEV280" s="314"/>
      <c r="UEW280" s="314"/>
      <c r="UEX280" s="314"/>
      <c r="UEY280" s="314"/>
      <c r="UEZ280" s="314"/>
      <c r="UFA280" s="314"/>
      <c r="UFB280" s="314"/>
      <c r="UFC280" s="314"/>
      <c r="UFD280" s="314"/>
      <c r="UFE280" s="314"/>
      <c r="UFF280" s="314"/>
      <c r="UFG280" s="314"/>
      <c r="UFH280" s="314"/>
      <c r="UFI280" s="314"/>
      <c r="UFJ280" s="314"/>
      <c r="UFK280" s="314"/>
      <c r="UFL280" s="314"/>
      <c r="UFM280" s="314"/>
      <c r="UFN280" s="314"/>
      <c r="UFO280" s="314"/>
      <c r="UFP280" s="314"/>
      <c r="UFQ280" s="314"/>
      <c r="UFR280" s="314"/>
      <c r="UFS280" s="314"/>
      <c r="UFT280" s="314"/>
      <c r="UFU280" s="314"/>
      <c r="UFV280" s="314"/>
      <c r="UFW280" s="314"/>
      <c r="UFX280" s="314"/>
      <c r="UFY280" s="314"/>
      <c r="UFZ280" s="314"/>
      <c r="UGA280" s="314"/>
      <c r="UGB280" s="314"/>
      <c r="UGC280" s="314"/>
      <c r="UGD280" s="314"/>
      <c r="UGE280" s="314"/>
      <c r="UGF280" s="314"/>
      <c r="UGG280" s="314"/>
      <c r="UGH280" s="314"/>
      <c r="UGI280" s="314"/>
      <c r="UGJ280" s="314"/>
      <c r="UGK280" s="314"/>
      <c r="UGL280" s="314"/>
      <c r="UGM280" s="314"/>
      <c r="UGN280" s="314"/>
      <c r="UGO280" s="314"/>
      <c r="UGP280" s="314"/>
      <c r="UGQ280" s="314"/>
      <c r="UGR280" s="314"/>
      <c r="UGS280" s="314"/>
      <c r="UGT280" s="314"/>
      <c r="UGU280" s="314"/>
      <c r="UGV280" s="314"/>
      <c r="UGW280" s="314"/>
      <c r="UGX280" s="314"/>
      <c r="UGY280" s="314"/>
      <c r="UGZ280" s="314"/>
      <c r="UHA280" s="314"/>
      <c r="UHB280" s="314"/>
      <c r="UHC280" s="314"/>
      <c r="UHD280" s="314"/>
      <c r="UHE280" s="314"/>
      <c r="UHF280" s="314"/>
      <c r="UHG280" s="314"/>
      <c r="UHH280" s="314"/>
      <c r="UHI280" s="314"/>
      <c r="UHJ280" s="314"/>
      <c r="UHK280" s="314"/>
      <c r="UHL280" s="314"/>
      <c r="UHM280" s="314"/>
      <c r="UHN280" s="314"/>
      <c r="UHO280" s="314"/>
      <c r="UHP280" s="314"/>
      <c r="UHQ280" s="314"/>
      <c r="UHR280" s="314"/>
      <c r="UHS280" s="314"/>
      <c r="UHT280" s="314"/>
      <c r="UHU280" s="314"/>
      <c r="UHV280" s="314"/>
      <c r="UHW280" s="314"/>
      <c r="UHX280" s="314"/>
      <c r="UHY280" s="314"/>
      <c r="UHZ280" s="314"/>
      <c r="UIA280" s="314"/>
      <c r="UIB280" s="314"/>
      <c r="UIC280" s="314"/>
      <c r="UID280" s="314"/>
      <c r="UIE280" s="314"/>
      <c r="UIF280" s="314"/>
      <c r="UIG280" s="314"/>
      <c r="UIH280" s="314"/>
      <c r="UII280" s="314"/>
      <c r="UIJ280" s="314"/>
      <c r="UIK280" s="314"/>
      <c r="UIL280" s="314"/>
      <c r="UIM280" s="314"/>
      <c r="UIN280" s="314"/>
      <c r="UIO280" s="314"/>
      <c r="UIP280" s="314"/>
      <c r="UIQ280" s="314"/>
      <c r="UIR280" s="314"/>
      <c r="UIS280" s="314"/>
      <c r="UIT280" s="314"/>
      <c r="UIU280" s="314"/>
      <c r="UIV280" s="314"/>
      <c r="UIW280" s="314"/>
      <c r="UIX280" s="314"/>
      <c r="UIY280" s="314"/>
      <c r="UIZ280" s="314"/>
      <c r="UJA280" s="314"/>
      <c r="UJB280" s="314"/>
      <c r="UJC280" s="314"/>
      <c r="UJD280" s="314"/>
      <c r="UJE280" s="314"/>
      <c r="UJF280" s="314"/>
      <c r="UJG280" s="314"/>
      <c r="UJH280" s="314"/>
      <c r="UJI280" s="314"/>
      <c r="UJJ280" s="314"/>
      <c r="UJK280" s="314"/>
      <c r="UJL280" s="314"/>
      <c r="UJM280" s="314"/>
      <c r="UJN280" s="314"/>
      <c r="UJO280" s="314"/>
      <c r="UJP280" s="314"/>
      <c r="UJQ280" s="314"/>
      <c r="UJR280" s="314"/>
      <c r="UJS280" s="314"/>
      <c r="UJT280" s="314"/>
      <c r="UJU280" s="314"/>
      <c r="UJV280" s="314"/>
      <c r="UJW280" s="314"/>
      <c r="UJX280" s="314"/>
      <c r="UJY280" s="314"/>
      <c r="UJZ280" s="314"/>
      <c r="UKA280" s="314"/>
      <c r="UKB280" s="314"/>
      <c r="UKC280" s="314"/>
      <c r="UKD280" s="314"/>
      <c r="UKE280" s="314"/>
      <c r="UKF280" s="314"/>
      <c r="UKG280" s="314"/>
      <c r="UKH280" s="314"/>
      <c r="UKI280" s="314"/>
      <c r="UKJ280" s="314"/>
      <c r="UKK280" s="314"/>
      <c r="UKL280" s="314"/>
      <c r="UKM280" s="314"/>
      <c r="UKN280" s="314"/>
      <c r="UKO280" s="314"/>
      <c r="UKP280" s="314"/>
      <c r="UKQ280" s="314"/>
      <c r="UKR280" s="314"/>
      <c r="UKS280" s="314"/>
      <c r="UKT280" s="314"/>
      <c r="UKU280" s="314"/>
      <c r="UKV280" s="314"/>
      <c r="UKW280" s="314"/>
      <c r="UKX280" s="314"/>
      <c r="UKY280" s="314"/>
      <c r="UKZ280" s="314"/>
      <c r="ULA280" s="314"/>
      <c r="ULB280" s="314"/>
      <c r="ULC280" s="314"/>
      <c r="ULD280" s="314"/>
      <c r="ULE280" s="314"/>
      <c r="ULF280" s="314"/>
      <c r="ULG280" s="314"/>
      <c r="ULH280" s="314"/>
      <c r="ULI280" s="314"/>
      <c r="ULJ280" s="314"/>
      <c r="ULK280" s="314"/>
      <c r="ULL280" s="314"/>
      <c r="ULM280" s="314"/>
      <c r="ULN280" s="314"/>
      <c r="ULO280" s="314"/>
      <c r="ULP280" s="314"/>
      <c r="ULQ280" s="314"/>
      <c r="ULR280" s="314"/>
      <c r="ULS280" s="314"/>
      <c r="ULT280" s="314"/>
      <c r="ULU280" s="314"/>
      <c r="ULV280" s="314"/>
      <c r="ULW280" s="314"/>
      <c r="ULX280" s="314"/>
      <c r="ULY280" s="314"/>
      <c r="ULZ280" s="314"/>
      <c r="UMA280" s="314"/>
      <c r="UMB280" s="314"/>
      <c r="UMC280" s="314"/>
      <c r="UMD280" s="314"/>
      <c r="UME280" s="314"/>
      <c r="UMF280" s="314"/>
      <c r="UMG280" s="314"/>
      <c r="UMH280" s="314"/>
      <c r="UMI280" s="314"/>
      <c r="UMJ280" s="314"/>
      <c r="UMK280" s="314"/>
      <c r="UML280" s="314"/>
      <c r="UMM280" s="314"/>
      <c r="UMN280" s="314"/>
      <c r="UMO280" s="314"/>
      <c r="UMP280" s="314"/>
      <c r="UMQ280" s="314"/>
      <c r="UMR280" s="314"/>
      <c r="UMS280" s="314"/>
      <c r="UMT280" s="314"/>
      <c r="UMU280" s="314"/>
      <c r="UMV280" s="314"/>
      <c r="UMW280" s="314"/>
      <c r="UMX280" s="314"/>
      <c r="UMY280" s="314"/>
      <c r="UMZ280" s="314"/>
      <c r="UNA280" s="314"/>
      <c r="UNB280" s="314"/>
      <c r="UNC280" s="314"/>
      <c r="UND280" s="314"/>
      <c r="UNE280" s="314"/>
      <c r="UNF280" s="314"/>
      <c r="UNG280" s="314"/>
      <c r="UNH280" s="314"/>
      <c r="UNI280" s="314"/>
      <c r="UNJ280" s="314"/>
      <c r="UNK280" s="314"/>
      <c r="UNL280" s="314"/>
      <c r="UNM280" s="314"/>
      <c r="UNN280" s="314"/>
      <c r="UNO280" s="314"/>
      <c r="UNP280" s="314"/>
      <c r="UNQ280" s="314"/>
      <c r="UNR280" s="314"/>
      <c r="UNS280" s="314"/>
      <c r="UNT280" s="314"/>
      <c r="UNU280" s="314"/>
      <c r="UNV280" s="314"/>
      <c r="UNW280" s="314"/>
      <c r="UNX280" s="314"/>
      <c r="UNY280" s="314"/>
      <c r="UNZ280" s="314"/>
      <c r="UOA280" s="314"/>
      <c r="UOB280" s="314"/>
      <c r="UOC280" s="314"/>
      <c r="UOD280" s="314"/>
      <c r="UOE280" s="314"/>
      <c r="UOF280" s="314"/>
      <c r="UOG280" s="314"/>
      <c r="UOH280" s="314"/>
      <c r="UOI280" s="314"/>
      <c r="UOJ280" s="314"/>
      <c r="UOK280" s="314"/>
      <c r="UOL280" s="314"/>
      <c r="UOM280" s="314"/>
      <c r="UON280" s="314"/>
      <c r="UOO280" s="314"/>
      <c r="UOP280" s="314"/>
      <c r="UOQ280" s="314"/>
      <c r="UOR280" s="314"/>
      <c r="UOS280" s="314"/>
      <c r="UOT280" s="314"/>
      <c r="UOU280" s="314"/>
      <c r="UOV280" s="314"/>
      <c r="UOW280" s="314"/>
      <c r="UOX280" s="314"/>
      <c r="UOY280" s="314"/>
      <c r="UOZ280" s="314"/>
      <c r="UPA280" s="314"/>
      <c r="UPB280" s="314"/>
      <c r="UPC280" s="314"/>
      <c r="UPD280" s="314"/>
      <c r="UPE280" s="314"/>
      <c r="UPF280" s="314"/>
      <c r="UPG280" s="314"/>
      <c r="UPH280" s="314"/>
      <c r="UPI280" s="314"/>
      <c r="UPJ280" s="314"/>
      <c r="UPK280" s="314"/>
      <c r="UPL280" s="314"/>
      <c r="UPM280" s="314"/>
      <c r="UPN280" s="314"/>
      <c r="UPO280" s="314"/>
      <c r="UPP280" s="314"/>
      <c r="UPQ280" s="314"/>
      <c r="UPR280" s="314"/>
      <c r="UPS280" s="314"/>
      <c r="UPT280" s="314"/>
      <c r="UPU280" s="314"/>
      <c r="UPV280" s="314"/>
      <c r="UPW280" s="314"/>
      <c r="UPX280" s="314"/>
      <c r="UPY280" s="314"/>
      <c r="UPZ280" s="314"/>
      <c r="UQA280" s="314"/>
      <c r="UQB280" s="314"/>
      <c r="UQC280" s="314"/>
      <c r="UQD280" s="314"/>
      <c r="UQE280" s="314"/>
      <c r="UQF280" s="314"/>
      <c r="UQG280" s="314"/>
      <c r="UQH280" s="314"/>
      <c r="UQI280" s="314"/>
      <c r="UQJ280" s="314"/>
      <c r="UQK280" s="314"/>
      <c r="UQL280" s="314"/>
      <c r="UQM280" s="314"/>
      <c r="UQN280" s="314"/>
      <c r="UQO280" s="314"/>
      <c r="UQP280" s="314"/>
      <c r="UQQ280" s="314"/>
      <c r="UQR280" s="314"/>
      <c r="UQS280" s="314"/>
      <c r="UQT280" s="314"/>
      <c r="UQU280" s="314"/>
      <c r="UQV280" s="314"/>
      <c r="UQW280" s="314"/>
      <c r="UQX280" s="314"/>
      <c r="UQY280" s="314"/>
      <c r="UQZ280" s="314"/>
      <c r="URA280" s="314"/>
      <c r="URB280" s="314"/>
      <c r="URC280" s="314"/>
      <c r="URD280" s="314"/>
      <c r="URE280" s="314"/>
      <c r="URF280" s="314"/>
      <c r="URG280" s="314"/>
      <c r="URH280" s="314"/>
      <c r="URI280" s="314"/>
      <c r="URJ280" s="314"/>
      <c r="URK280" s="314"/>
      <c r="URL280" s="314"/>
      <c r="URM280" s="314"/>
      <c r="URN280" s="314"/>
      <c r="URO280" s="314"/>
      <c r="URP280" s="314"/>
      <c r="URQ280" s="314"/>
      <c r="URR280" s="314"/>
      <c r="URS280" s="314"/>
      <c r="URT280" s="314"/>
      <c r="URU280" s="314"/>
      <c r="URV280" s="314"/>
      <c r="URW280" s="314"/>
      <c r="URX280" s="314"/>
      <c r="URY280" s="314"/>
      <c r="URZ280" s="314"/>
      <c r="USA280" s="314"/>
      <c r="USB280" s="314"/>
      <c r="USC280" s="314"/>
      <c r="USD280" s="314"/>
      <c r="USE280" s="314"/>
      <c r="USF280" s="314"/>
      <c r="USG280" s="314"/>
      <c r="USH280" s="314"/>
      <c r="USI280" s="314"/>
      <c r="USJ280" s="314"/>
      <c r="USK280" s="314"/>
      <c r="USL280" s="314"/>
      <c r="USM280" s="314"/>
      <c r="USN280" s="314"/>
      <c r="USO280" s="314"/>
      <c r="USP280" s="314"/>
      <c r="USQ280" s="314"/>
      <c r="USR280" s="314"/>
      <c r="USS280" s="314"/>
      <c r="UST280" s="314"/>
      <c r="USU280" s="314"/>
      <c r="USV280" s="314"/>
      <c r="USW280" s="314"/>
      <c r="USX280" s="314"/>
      <c r="USY280" s="314"/>
      <c r="USZ280" s="314"/>
      <c r="UTA280" s="314"/>
      <c r="UTB280" s="314"/>
      <c r="UTC280" s="314"/>
      <c r="UTD280" s="314"/>
      <c r="UTE280" s="314"/>
      <c r="UTF280" s="314"/>
      <c r="UTG280" s="314"/>
      <c r="UTH280" s="314"/>
      <c r="UTI280" s="314"/>
      <c r="UTJ280" s="314"/>
      <c r="UTK280" s="314"/>
      <c r="UTL280" s="314"/>
      <c r="UTM280" s="314"/>
      <c r="UTN280" s="314"/>
      <c r="UTO280" s="314"/>
      <c r="UTP280" s="314"/>
      <c r="UTQ280" s="314"/>
      <c r="UTR280" s="314"/>
      <c r="UTS280" s="314"/>
      <c r="UTT280" s="314"/>
      <c r="UTU280" s="314"/>
      <c r="UTV280" s="314"/>
      <c r="UTW280" s="314"/>
      <c r="UTX280" s="314"/>
      <c r="UTY280" s="314"/>
      <c r="UTZ280" s="314"/>
      <c r="UUA280" s="314"/>
      <c r="UUB280" s="314"/>
      <c r="UUC280" s="314"/>
      <c r="UUD280" s="314"/>
      <c r="UUE280" s="314"/>
      <c r="UUF280" s="314"/>
      <c r="UUG280" s="314"/>
      <c r="UUH280" s="314"/>
      <c r="UUI280" s="314"/>
      <c r="UUJ280" s="314"/>
      <c r="UUK280" s="314"/>
      <c r="UUL280" s="314"/>
      <c r="UUM280" s="314"/>
      <c r="UUN280" s="314"/>
      <c r="UUO280" s="314"/>
      <c r="UUP280" s="314"/>
      <c r="UUQ280" s="314"/>
      <c r="UUR280" s="314"/>
      <c r="UUS280" s="314"/>
      <c r="UUT280" s="314"/>
      <c r="UUU280" s="314"/>
      <c r="UUV280" s="314"/>
      <c r="UUW280" s="314"/>
      <c r="UUX280" s="314"/>
      <c r="UUY280" s="314"/>
      <c r="UUZ280" s="314"/>
      <c r="UVA280" s="314"/>
      <c r="UVB280" s="314"/>
      <c r="UVC280" s="314"/>
      <c r="UVD280" s="314"/>
      <c r="UVE280" s="314"/>
      <c r="UVF280" s="314"/>
      <c r="UVG280" s="314"/>
      <c r="UVH280" s="314"/>
      <c r="UVI280" s="314"/>
      <c r="UVJ280" s="314"/>
      <c r="UVK280" s="314"/>
      <c r="UVL280" s="314"/>
      <c r="UVM280" s="314"/>
      <c r="UVN280" s="314"/>
      <c r="UVO280" s="314"/>
      <c r="UVP280" s="314"/>
      <c r="UVQ280" s="314"/>
      <c r="UVR280" s="314"/>
      <c r="UVS280" s="314"/>
      <c r="UVT280" s="314"/>
      <c r="UVU280" s="314"/>
      <c r="UVV280" s="314"/>
      <c r="UVW280" s="314"/>
      <c r="UVX280" s="314"/>
      <c r="UVY280" s="314"/>
      <c r="UVZ280" s="314"/>
      <c r="UWA280" s="314"/>
      <c r="UWB280" s="314"/>
      <c r="UWC280" s="314"/>
      <c r="UWD280" s="314"/>
      <c r="UWE280" s="314"/>
      <c r="UWF280" s="314"/>
      <c r="UWG280" s="314"/>
      <c r="UWH280" s="314"/>
      <c r="UWI280" s="314"/>
      <c r="UWJ280" s="314"/>
      <c r="UWK280" s="314"/>
      <c r="UWL280" s="314"/>
      <c r="UWM280" s="314"/>
      <c r="UWN280" s="314"/>
      <c r="UWO280" s="314"/>
      <c r="UWP280" s="314"/>
      <c r="UWQ280" s="314"/>
      <c r="UWR280" s="314"/>
      <c r="UWS280" s="314"/>
      <c r="UWT280" s="314"/>
      <c r="UWU280" s="314"/>
      <c r="UWV280" s="314"/>
      <c r="UWW280" s="314"/>
      <c r="UWX280" s="314"/>
      <c r="UWY280" s="314"/>
      <c r="UWZ280" s="314"/>
      <c r="UXA280" s="314"/>
      <c r="UXB280" s="314"/>
      <c r="UXC280" s="314"/>
      <c r="UXD280" s="314"/>
      <c r="UXE280" s="314"/>
      <c r="UXF280" s="314"/>
      <c r="UXG280" s="314"/>
      <c r="UXH280" s="314"/>
      <c r="UXI280" s="314"/>
      <c r="UXJ280" s="314"/>
      <c r="UXK280" s="314"/>
      <c r="UXL280" s="314"/>
      <c r="UXM280" s="314"/>
      <c r="UXN280" s="314"/>
      <c r="UXO280" s="314"/>
      <c r="UXP280" s="314"/>
      <c r="UXQ280" s="314"/>
      <c r="UXR280" s="314"/>
      <c r="UXS280" s="314"/>
      <c r="UXT280" s="314"/>
      <c r="UXU280" s="314"/>
      <c r="UXV280" s="314"/>
      <c r="UXW280" s="314"/>
      <c r="UXX280" s="314"/>
      <c r="UXY280" s="314"/>
      <c r="UXZ280" s="314"/>
      <c r="UYA280" s="314"/>
      <c r="UYB280" s="314"/>
      <c r="UYC280" s="314"/>
      <c r="UYD280" s="314"/>
      <c r="UYE280" s="314"/>
      <c r="UYF280" s="314"/>
      <c r="UYG280" s="314"/>
      <c r="UYH280" s="314"/>
      <c r="UYI280" s="314"/>
      <c r="UYJ280" s="314"/>
      <c r="UYK280" s="314"/>
      <c r="UYL280" s="314"/>
      <c r="UYM280" s="314"/>
      <c r="UYN280" s="314"/>
      <c r="UYO280" s="314"/>
      <c r="UYP280" s="314"/>
      <c r="UYQ280" s="314"/>
      <c r="UYR280" s="314"/>
      <c r="UYS280" s="314"/>
      <c r="UYT280" s="314"/>
      <c r="UYU280" s="314"/>
      <c r="UYV280" s="314"/>
      <c r="UYW280" s="314"/>
      <c r="UYX280" s="314"/>
      <c r="UYY280" s="314"/>
      <c r="UYZ280" s="314"/>
      <c r="UZA280" s="314"/>
      <c r="UZB280" s="314"/>
      <c r="UZC280" s="314"/>
      <c r="UZD280" s="314"/>
      <c r="UZE280" s="314"/>
      <c r="UZF280" s="314"/>
      <c r="UZG280" s="314"/>
      <c r="UZH280" s="314"/>
      <c r="UZI280" s="314"/>
      <c r="UZJ280" s="314"/>
      <c r="UZK280" s="314"/>
      <c r="UZL280" s="314"/>
      <c r="UZM280" s="314"/>
      <c r="UZN280" s="314"/>
      <c r="UZO280" s="314"/>
      <c r="UZP280" s="314"/>
      <c r="UZQ280" s="314"/>
      <c r="UZR280" s="314"/>
      <c r="UZS280" s="314"/>
      <c r="UZT280" s="314"/>
      <c r="UZU280" s="314"/>
      <c r="UZV280" s="314"/>
      <c r="UZW280" s="314"/>
      <c r="UZX280" s="314"/>
      <c r="UZY280" s="314"/>
      <c r="UZZ280" s="314"/>
      <c r="VAA280" s="314"/>
      <c r="VAB280" s="314"/>
      <c r="VAC280" s="314"/>
      <c r="VAD280" s="314"/>
      <c r="VAE280" s="314"/>
      <c r="VAF280" s="314"/>
      <c r="VAG280" s="314"/>
      <c r="VAH280" s="314"/>
      <c r="VAI280" s="314"/>
      <c r="VAJ280" s="314"/>
      <c r="VAK280" s="314"/>
      <c r="VAL280" s="314"/>
      <c r="VAM280" s="314"/>
      <c r="VAN280" s="314"/>
      <c r="VAO280" s="314"/>
      <c r="VAP280" s="314"/>
      <c r="VAQ280" s="314"/>
      <c r="VAR280" s="314"/>
      <c r="VAS280" s="314"/>
      <c r="VAT280" s="314"/>
      <c r="VAU280" s="314"/>
      <c r="VAV280" s="314"/>
      <c r="VAW280" s="314"/>
      <c r="VAX280" s="314"/>
      <c r="VAY280" s="314"/>
      <c r="VAZ280" s="314"/>
      <c r="VBA280" s="314"/>
      <c r="VBB280" s="314"/>
      <c r="VBC280" s="314"/>
      <c r="VBD280" s="314"/>
      <c r="VBE280" s="314"/>
      <c r="VBF280" s="314"/>
      <c r="VBG280" s="314"/>
      <c r="VBH280" s="314"/>
      <c r="VBI280" s="314"/>
      <c r="VBJ280" s="314"/>
      <c r="VBK280" s="314"/>
      <c r="VBL280" s="314"/>
      <c r="VBM280" s="314"/>
      <c r="VBN280" s="314"/>
      <c r="VBO280" s="314"/>
      <c r="VBP280" s="314"/>
      <c r="VBQ280" s="314"/>
      <c r="VBR280" s="314"/>
      <c r="VBS280" s="314"/>
      <c r="VBT280" s="314"/>
      <c r="VBU280" s="314"/>
      <c r="VBV280" s="314"/>
      <c r="VBW280" s="314"/>
      <c r="VBX280" s="314"/>
      <c r="VBY280" s="314"/>
      <c r="VBZ280" s="314"/>
      <c r="VCA280" s="314"/>
      <c r="VCB280" s="314"/>
      <c r="VCC280" s="314"/>
      <c r="VCD280" s="314"/>
      <c r="VCE280" s="314"/>
      <c r="VCF280" s="314"/>
      <c r="VCG280" s="314"/>
      <c r="VCH280" s="314"/>
      <c r="VCI280" s="314"/>
      <c r="VCJ280" s="314"/>
      <c r="VCK280" s="314"/>
      <c r="VCL280" s="314"/>
      <c r="VCM280" s="314"/>
      <c r="VCN280" s="314"/>
      <c r="VCO280" s="314"/>
      <c r="VCP280" s="314"/>
      <c r="VCQ280" s="314"/>
      <c r="VCR280" s="314"/>
      <c r="VCS280" s="314"/>
      <c r="VCT280" s="314"/>
      <c r="VCU280" s="314"/>
      <c r="VCV280" s="314"/>
      <c r="VCW280" s="314"/>
      <c r="VCX280" s="314"/>
      <c r="VCY280" s="314"/>
      <c r="VCZ280" s="314"/>
      <c r="VDA280" s="314"/>
      <c r="VDB280" s="314"/>
      <c r="VDC280" s="314"/>
      <c r="VDD280" s="314"/>
      <c r="VDE280" s="314"/>
      <c r="VDF280" s="314"/>
      <c r="VDG280" s="314"/>
      <c r="VDH280" s="314"/>
      <c r="VDI280" s="314"/>
      <c r="VDJ280" s="314"/>
      <c r="VDK280" s="314"/>
      <c r="VDL280" s="314"/>
      <c r="VDM280" s="314"/>
      <c r="VDN280" s="314"/>
      <c r="VDO280" s="314"/>
      <c r="VDP280" s="314"/>
      <c r="VDQ280" s="314"/>
      <c r="VDR280" s="314"/>
      <c r="VDS280" s="314"/>
      <c r="VDT280" s="314"/>
      <c r="VDU280" s="314"/>
      <c r="VDV280" s="314"/>
      <c r="VDW280" s="314"/>
      <c r="VDX280" s="314"/>
      <c r="VDY280" s="314"/>
      <c r="VDZ280" s="314"/>
      <c r="VEA280" s="314"/>
      <c r="VEB280" s="314"/>
      <c r="VEC280" s="314"/>
      <c r="VED280" s="314"/>
      <c r="VEE280" s="314"/>
      <c r="VEF280" s="314"/>
      <c r="VEG280" s="314"/>
      <c r="VEH280" s="314"/>
      <c r="VEI280" s="314"/>
      <c r="VEJ280" s="314"/>
      <c r="VEK280" s="314"/>
      <c r="VEL280" s="314"/>
      <c r="VEM280" s="314"/>
      <c r="VEN280" s="314"/>
      <c r="VEO280" s="314"/>
      <c r="VEP280" s="314"/>
      <c r="VEQ280" s="314"/>
      <c r="VER280" s="314"/>
      <c r="VES280" s="314"/>
      <c r="VET280" s="314"/>
      <c r="VEU280" s="314"/>
      <c r="VEV280" s="314"/>
      <c r="VEW280" s="314"/>
      <c r="VEX280" s="314"/>
      <c r="VEY280" s="314"/>
      <c r="VEZ280" s="314"/>
      <c r="VFA280" s="314"/>
      <c r="VFB280" s="314"/>
      <c r="VFC280" s="314"/>
      <c r="VFD280" s="314"/>
      <c r="VFE280" s="314"/>
      <c r="VFF280" s="314"/>
      <c r="VFG280" s="314"/>
      <c r="VFH280" s="314"/>
      <c r="VFI280" s="314"/>
      <c r="VFJ280" s="314"/>
      <c r="VFK280" s="314"/>
      <c r="VFL280" s="314"/>
      <c r="VFM280" s="314"/>
      <c r="VFN280" s="314"/>
      <c r="VFO280" s="314"/>
      <c r="VFP280" s="314"/>
      <c r="VFQ280" s="314"/>
      <c r="VFR280" s="314"/>
      <c r="VFS280" s="314"/>
      <c r="VFT280" s="314"/>
      <c r="VFU280" s="314"/>
      <c r="VFV280" s="314"/>
      <c r="VFW280" s="314"/>
      <c r="VFX280" s="314"/>
      <c r="VFY280" s="314"/>
      <c r="VFZ280" s="314"/>
      <c r="VGA280" s="314"/>
      <c r="VGB280" s="314"/>
      <c r="VGC280" s="314"/>
      <c r="VGD280" s="314"/>
      <c r="VGE280" s="314"/>
      <c r="VGF280" s="314"/>
      <c r="VGG280" s="314"/>
      <c r="VGH280" s="314"/>
      <c r="VGI280" s="314"/>
      <c r="VGJ280" s="314"/>
      <c r="VGK280" s="314"/>
      <c r="VGL280" s="314"/>
      <c r="VGM280" s="314"/>
      <c r="VGN280" s="314"/>
      <c r="VGO280" s="314"/>
      <c r="VGP280" s="314"/>
      <c r="VGQ280" s="314"/>
      <c r="VGR280" s="314"/>
      <c r="VGS280" s="314"/>
      <c r="VGT280" s="314"/>
      <c r="VGU280" s="314"/>
      <c r="VGV280" s="314"/>
      <c r="VGW280" s="314"/>
      <c r="VGX280" s="314"/>
      <c r="VGY280" s="314"/>
      <c r="VGZ280" s="314"/>
      <c r="VHA280" s="314"/>
      <c r="VHB280" s="314"/>
      <c r="VHC280" s="314"/>
      <c r="VHD280" s="314"/>
      <c r="VHE280" s="314"/>
      <c r="VHF280" s="314"/>
      <c r="VHG280" s="314"/>
      <c r="VHH280" s="314"/>
      <c r="VHI280" s="314"/>
      <c r="VHJ280" s="314"/>
      <c r="VHK280" s="314"/>
      <c r="VHL280" s="314"/>
      <c r="VHM280" s="314"/>
      <c r="VHN280" s="314"/>
      <c r="VHO280" s="314"/>
      <c r="VHP280" s="314"/>
      <c r="VHQ280" s="314"/>
      <c r="VHR280" s="314"/>
      <c r="VHS280" s="314"/>
      <c r="VHT280" s="314"/>
      <c r="VHU280" s="314"/>
      <c r="VHV280" s="314"/>
      <c r="VHW280" s="314"/>
      <c r="VHX280" s="314"/>
      <c r="VHY280" s="314"/>
      <c r="VHZ280" s="314"/>
      <c r="VIA280" s="314"/>
      <c r="VIB280" s="314"/>
      <c r="VIC280" s="314"/>
      <c r="VID280" s="314"/>
      <c r="VIE280" s="314"/>
      <c r="VIF280" s="314"/>
      <c r="VIG280" s="314"/>
      <c r="VIH280" s="314"/>
      <c r="VII280" s="314"/>
      <c r="VIJ280" s="314"/>
      <c r="VIK280" s="314"/>
      <c r="VIL280" s="314"/>
      <c r="VIM280" s="314"/>
      <c r="VIN280" s="314"/>
      <c r="VIO280" s="314"/>
      <c r="VIP280" s="314"/>
      <c r="VIQ280" s="314"/>
      <c r="VIR280" s="314"/>
      <c r="VIS280" s="314"/>
      <c r="VIT280" s="314"/>
      <c r="VIU280" s="314"/>
      <c r="VIV280" s="314"/>
      <c r="VIW280" s="314"/>
      <c r="VIX280" s="314"/>
      <c r="VIY280" s="314"/>
      <c r="VIZ280" s="314"/>
      <c r="VJA280" s="314"/>
      <c r="VJB280" s="314"/>
      <c r="VJC280" s="314"/>
      <c r="VJD280" s="314"/>
      <c r="VJE280" s="314"/>
      <c r="VJF280" s="314"/>
      <c r="VJG280" s="314"/>
      <c r="VJH280" s="314"/>
      <c r="VJI280" s="314"/>
      <c r="VJJ280" s="314"/>
      <c r="VJK280" s="314"/>
      <c r="VJL280" s="314"/>
      <c r="VJM280" s="314"/>
      <c r="VJN280" s="314"/>
      <c r="VJO280" s="314"/>
      <c r="VJP280" s="314"/>
      <c r="VJQ280" s="314"/>
      <c r="VJR280" s="314"/>
      <c r="VJS280" s="314"/>
      <c r="VJT280" s="314"/>
      <c r="VJU280" s="314"/>
      <c r="VJV280" s="314"/>
      <c r="VJW280" s="314"/>
      <c r="VJX280" s="314"/>
      <c r="VJY280" s="314"/>
      <c r="VJZ280" s="314"/>
      <c r="VKA280" s="314"/>
      <c r="VKB280" s="314"/>
      <c r="VKC280" s="314"/>
      <c r="VKD280" s="314"/>
      <c r="VKE280" s="314"/>
      <c r="VKF280" s="314"/>
      <c r="VKG280" s="314"/>
      <c r="VKH280" s="314"/>
      <c r="VKI280" s="314"/>
      <c r="VKJ280" s="314"/>
      <c r="VKK280" s="314"/>
      <c r="VKL280" s="314"/>
      <c r="VKM280" s="314"/>
      <c r="VKN280" s="314"/>
      <c r="VKO280" s="314"/>
      <c r="VKP280" s="314"/>
      <c r="VKQ280" s="314"/>
      <c r="VKR280" s="314"/>
      <c r="VKS280" s="314"/>
      <c r="VKT280" s="314"/>
      <c r="VKU280" s="314"/>
      <c r="VKV280" s="314"/>
      <c r="VKW280" s="314"/>
      <c r="VKX280" s="314"/>
      <c r="VKY280" s="314"/>
      <c r="VKZ280" s="314"/>
      <c r="VLA280" s="314"/>
      <c r="VLB280" s="314"/>
      <c r="VLC280" s="314"/>
      <c r="VLD280" s="314"/>
      <c r="VLE280" s="314"/>
      <c r="VLF280" s="314"/>
      <c r="VLG280" s="314"/>
      <c r="VLH280" s="314"/>
      <c r="VLI280" s="314"/>
      <c r="VLJ280" s="314"/>
      <c r="VLK280" s="314"/>
      <c r="VLL280" s="314"/>
      <c r="VLM280" s="314"/>
      <c r="VLN280" s="314"/>
      <c r="VLO280" s="314"/>
      <c r="VLP280" s="314"/>
      <c r="VLQ280" s="314"/>
      <c r="VLR280" s="314"/>
      <c r="VLS280" s="314"/>
      <c r="VLT280" s="314"/>
      <c r="VLU280" s="314"/>
      <c r="VLV280" s="314"/>
      <c r="VLW280" s="314"/>
      <c r="VLX280" s="314"/>
      <c r="VLY280" s="314"/>
      <c r="VLZ280" s="314"/>
      <c r="VMA280" s="314"/>
      <c r="VMB280" s="314"/>
      <c r="VMC280" s="314"/>
      <c r="VMD280" s="314"/>
      <c r="VME280" s="314"/>
      <c r="VMF280" s="314"/>
      <c r="VMG280" s="314"/>
      <c r="VMH280" s="314"/>
      <c r="VMI280" s="314"/>
      <c r="VMJ280" s="314"/>
      <c r="VMK280" s="314"/>
      <c r="VML280" s="314"/>
      <c r="VMM280" s="314"/>
      <c r="VMN280" s="314"/>
      <c r="VMO280" s="314"/>
      <c r="VMP280" s="314"/>
      <c r="VMQ280" s="314"/>
      <c r="VMR280" s="314"/>
      <c r="VMS280" s="314"/>
      <c r="VMT280" s="314"/>
      <c r="VMU280" s="314"/>
      <c r="VMV280" s="314"/>
      <c r="VMW280" s="314"/>
      <c r="VMX280" s="314"/>
      <c r="VMY280" s="314"/>
      <c r="VMZ280" s="314"/>
      <c r="VNA280" s="314"/>
      <c r="VNB280" s="314"/>
      <c r="VNC280" s="314"/>
      <c r="VND280" s="314"/>
      <c r="VNE280" s="314"/>
      <c r="VNF280" s="314"/>
      <c r="VNG280" s="314"/>
      <c r="VNH280" s="314"/>
      <c r="VNI280" s="314"/>
      <c r="VNJ280" s="314"/>
      <c r="VNK280" s="314"/>
      <c r="VNL280" s="314"/>
      <c r="VNM280" s="314"/>
      <c r="VNN280" s="314"/>
      <c r="VNO280" s="314"/>
      <c r="VNP280" s="314"/>
      <c r="VNQ280" s="314"/>
      <c r="VNR280" s="314"/>
      <c r="VNS280" s="314"/>
      <c r="VNT280" s="314"/>
      <c r="VNU280" s="314"/>
      <c r="VNV280" s="314"/>
      <c r="VNW280" s="314"/>
      <c r="VNX280" s="314"/>
      <c r="VNY280" s="314"/>
      <c r="VNZ280" s="314"/>
      <c r="VOA280" s="314"/>
      <c r="VOB280" s="314"/>
      <c r="VOC280" s="314"/>
      <c r="VOD280" s="314"/>
      <c r="VOE280" s="314"/>
      <c r="VOF280" s="314"/>
      <c r="VOG280" s="314"/>
      <c r="VOH280" s="314"/>
      <c r="VOI280" s="314"/>
      <c r="VOJ280" s="314"/>
      <c r="VOK280" s="314"/>
      <c r="VOL280" s="314"/>
      <c r="VOM280" s="314"/>
      <c r="VON280" s="314"/>
      <c r="VOO280" s="314"/>
      <c r="VOP280" s="314"/>
      <c r="VOQ280" s="314"/>
      <c r="VOR280" s="314"/>
      <c r="VOS280" s="314"/>
      <c r="VOT280" s="314"/>
      <c r="VOU280" s="314"/>
      <c r="VOV280" s="314"/>
      <c r="VOW280" s="314"/>
      <c r="VOX280" s="314"/>
      <c r="VOY280" s="314"/>
      <c r="VOZ280" s="314"/>
      <c r="VPA280" s="314"/>
      <c r="VPB280" s="314"/>
      <c r="VPC280" s="314"/>
      <c r="VPD280" s="314"/>
      <c r="VPE280" s="314"/>
      <c r="VPF280" s="314"/>
      <c r="VPG280" s="314"/>
      <c r="VPH280" s="314"/>
      <c r="VPI280" s="314"/>
      <c r="VPJ280" s="314"/>
      <c r="VPK280" s="314"/>
      <c r="VPL280" s="314"/>
      <c r="VPM280" s="314"/>
      <c r="VPN280" s="314"/>
      <c r="VPO280" s="314"/>
      <c r="VPP280" s="314"/>
      <c r="VPQ280" s="314"/>
      <c r="VPR280" s="314"/>
      <c r="VPS280" s="314"/>
      <c r="VPT280" s="314"/>
      <c r="VPU280" s="314"/>
      <c r="VPV280" s="314"/>
      <c r="VPW280" s="314"/>
      <c r="VPX280" s="314"/>
      <c r="VPY280" s="314"/>
      <c r="VPZ280" s="314"/>
      <c r="VQA280" s="314"/>
      <c r="VQB280" s="314"/>
      <c r="VQC280" s="314"/>
      <c r="VQD280" s="314"/>
      <c r="VQE280" s="314"/>
      <c r="VQF280" s="314"/>
      <c r="VQG280" s="314"/>
      <c r="VQH280" s="314"/>
      <c r="VQI280" s="314"/>
      <c r="VQJ280" s="314"/>
      <c r="VQK280" s="314"/>
      <c r="VQL280" s="314"/>
      <c r="VQM280" s="314"/>
      <c r="VQN280" s="314"/>
      <c r="VQO280" s="314"/>
      <c r="VQP280" s="314"/>
      <c r="VQQ280" s="314"/>
      <c r="VQR280" s="314"/>
      <c r="VQS280" s="314"/>
      <c r="VQT280" s="314"/>
      <c r="VQU280" s="314"/>
      <c r="VQV280" s="314"/>
      <c r="VQW280" s="314"/>
      <c r="VQX280" s="314"/>
      <c r="VQY280" s="314"/>
      <c r="VQZ280" s="314"/>
      <c r="VRA280" s="314"/>
      <c r="VRB280" s="314"/>
      <c r="VRC280" s="314"/>
      <c r="VRD280" s="314"/>
      <c r="VRE280" s="314"/>
      <c r="VRF280" s="314"/>
      <c r="VRG280" s="314"/>
      <c r="VRH280" s="314"/>
      <c r="VRI280" s="314"/>
      <c r="VRJ280" s="314"/>
      <c r="VRK280" s="314"/>
      <c r="VRL280" s="314"/>
      <c r="VRM280" s="314"/>
      <c r="VRN280" s="314"/>
      <c r="VRO280" s="314"/>
      <c r="VRP280" s="314"/>
      <c r="VRQ280" s="314"/>
      <c r="VRR280" s="314"/>
      <c r="VRS280" s="314"/>
      <c r="VRT280" s="314"/>
      <c r="VRU280" s="314"/>
      <c r="VRV280" s="314"/>
      <c r="VRW280" s="314"/>
      <c r="VRX280" s="314"/>
      <c r="VRY280" s="314"/>
      <c r="VRZ280" s="314"/>
      <c r="VSA280" s="314"/>
      <c r="VSB280" s="314"/>
      <c r="VSC280" s="314"/>
      <c r="VSD280" s="314"/>
      <c r="VSE280" s="314"/>
      <c r="VSF280" s="314"/>
      <c r="VSG280" s="314"/>
      <c r="VSH280" s="314"/>
      <c r="VSI280" s="314"/>
      <c r="VSJ280" s="314"/>
      <c r="VSK280" s="314"/>
      <c r="VSL280" s="314"/>
      <c r="VSM280" s="314"/>
      <c r="VSN280" s="314"/>
      <c r="VSO280" s="314"/>
      <c r="VSP280" s="314"/>
      <c r="VSQ280" s="314"/>
      <c r="VSR280" s="314"/>
      <c r="VSS280" s="314"/>
      <c r="VST280" s="314"/>
      <c r="VSU280" s="314"/>
      <c r="VSV280" s="314"/>
      <c r="VSW280" s="314"/>
      <c r="VSX280" s="314"/>
      <c r="VSY280" s="314"/>
      <c r="VSZ280" s="314"/>
      <c r="VTA280" s="314"/>
      <c r="VTB280" s="314"/>
      <c r="VTC280" s="314"/>
      <c r="VTD280" s="314"/>
      <c r="VTE280" s="314"/>
      <c r="VTF280" s="314"/>
      <c r="VTG280" s="314"/>
      <c r="VTH280" s="314"/>
      <c r="VTI280" s="314"/>
      <c r="VTJ280" s="314"/>
      <c r="VTK280" s="314"/>
      <c r="VTL280" s="314"/>
      <c r="VTM280" s="314"/>
      <c r="VTN280" s="314"/>
      <c r="VTO280" s="314"/>
      <c r="VTP280" s="314"/>
      <c r="VTQ280" s="314"/>
      <c r="VTR280" s="314"/>
      <c r="VTS280" s="314"/>
      <c r="VTT280" s="314"/>
      <c r="VTU280" s="314"/>
      <c r="VTV280" s="314"/>
      <c r="VTW280" s="314"/>
      <c r="VTX280" s="314"/>
      <c r="VTY280" s="314"/>
      <c r="VTZ280" s="314"/>
      <c r="VUA280" s="314"/>
      <c r="VUB280" s="314"/>
      <c r="VUC280" s="314"/>
      <c r="VUD280" s="314"/>
      <c r="VUE280" s="314"/>
      <c r="VUF280" s="314"/>
      <c r="VUG280" s="314"/>
      <c r="VUH280" s="314"/>
      <c r="VUI280" s="314"/>
      <c r="VUJ280" s="314"/>
      <c r="VUK280" s="314"/>
      <c r="VUL280" s="314"/>
      <c r="VUM280" s="314"/>
      <c r="VUN280" s="314"/>
      <c r="VUO280" s="314"/>
      <c r="VUP280" s="314"/>
      <c r="VUQ280" s="314"/>
      <c r="VUR280" s="314"/>
      <c r="VUS280" s="314"/>
      <c r="VUT280" s="314"/>
      <c r="VUU280" s="314"/>
      <c r="VUV280" s="314"/>
      <c r="VUW280" s="314"/>
      <c r="VUX280" s="314"/>
      <c r="VUY280" s="314"/>
      <c r="VUZ280" s="314"/>
      <c r="VVA280" s="314"/>
      <c r="VVB280" s="314"/>
      <c r="VVC280" s="314"/>
      <c r="VVD280" s="314"/>
      <c r="VVE280" s="314"/>
      <c r="VVF280" s="314"/>
      <c r="VVG280" s="314"/>
      <c r="VVH280" s="314"/>
      <c r="VVI280" s="314"/>
      <c r="VVJ280" s="314"/>
      <c r="VVK280" s="314"/>
      <c r="VVL280" s="314"/>
      <c r="VVM280" s="314"/>
      <c r="VVN280" s="314"/>
      <c r="VVO280" s="314"/>
      <c r="VVP280" s="314"/>
      <c r="VVQ280" s="314"/>
      <c r="VVR280" s="314"/>
      <c r="VVS280" s="314"/>
      <c r="VVT280" s="314"/>
      <c r="VVU280" s="314"/>
      <c r="VVV280" s="314"/>
      <c r="VVW280" s="314"/>
      <c r="VVX280" s="314"/>
      <c r="VVY280" s="314"/>
      <c r="VVZ280" s="314"/>
      <c r="VWA280" s="314"/>
      <c r="VWB280" s="314"/>
      <c r="VWC280" s="314"/>
      <c r="VWD280" s="314"/>
      <c r="VWE280" s="314"/>
      <c r="VWF280" s="314"/>
      <c r="VWG280" s="314"/>
      <c r="VWH280" s="314"/>
      <c r="VWI280" s="314"/>
      <c r="VWJ280" s="314"/>
      <c r="VWK280" s="314"/>
      <c r="VWL280" s="314"/>
      <c r="VWM280" s="314"/>
      <c r="VWN280" s="314"/>
      <c r="VWO280" s="314"/>
      <c r="VWP280" s="314"/>
      <c r="VWQ280" s="314"/>
      <c r="VWR280" s="314"/>
      <c r="VWS280" s="314"/>
      <c r="VWT280" s="314"/>
      <c r="VWU280" s="314"/>
      <c r="VWV280" s="314"/>
      <c r="VWW280" s="314"/>
      <c r="VWX280" s="314"/>
      <c r="VWY280" s="314"/>
      <c r="VWZ280" s="314"/>
      <c r="VXA280" s="314"/>
      <c r="VXB280" s="314"/>
      <c r="VXC280" s="314"/>
      <c r="VXD280" s="314"/>
      <c r="VXE280" s="314"/>
      <c r="VXF280" s="314"/>
      <c r="VXG280" s="314"/>
      <c r="VXH280" s="314"/>
      <c r="VXI280" s="314"/>
      <c r="VXJ280" s="314"/>
      <c r="VXK280" s="314"/>
      <c r="VXL280" s="314"/>
      <c r="VXM280" s="314"/>
      <c r="VXN280" s="314"/>
      <c r="VXO280" s="314"/>
      <c r="VXP280" s="314"/>
      <c r="VXQ280" s="314"/>
      <c r="VXR280" s="314"/>
      <c r="VXS280" s="314"/>
      <c r="VXT280" s="314"/>
      <c r="VXU280" s="314"/>
      <c r="VXV280" s="314"/>
      <c r="VXW280" s="314"/>
      <c r="VXX280" s="314"/>
      <c r="VXY280" s="314"/>
      <c r="VXZ280" s="314"/>
      <c r="VYA280" s="314"/>
      <c r="VYB280" s="314"/>
      <c r="VYC280" s="314"/>
      <c r="VYD280" s="314"/>
      <c r="VYE280" s="314"/>
      <c r="VYF280" s="314"/>
      <c r="VYG280" s="314"/>
      <c r="VYH280" s="314"/>
      <c r="VYI280" s="314"/>
      <c r="VYJ280" s="314"/>
      <c r="VYK280" s="314"/>
      <c r="VYL280" s="314"/>
      <c r="VYM280" s="314"/>
      <c r="VYN280" s="314"/>
      <c r="VYO280" s="314"/>
      <c r="VYP280" s="314"/>
      <c r="VYQ280" s="314"/>
      <c r="VYR280" s="314"/>
      <c r="VYS280" s="314"/>
      <c r="VYT280" s="314"/>
      <c r="VYU280" s="314"/>
      <c r="VYV280" s="314"/>
      <c r="VYW280" s="314"/>
      <c r="VYX280" s="314"/>
      <c r="VYY280" s="314"/>
      <c r="VYZ280" s="314"/>
      <c r="VZA280" s="314"/>
      <c r="VZB280" s="314"/>
      <c r="VZC280" s="314"/>
      <c r="VZD280" s="314"/>
      <c r="VZE280" s="314"/>
      <c r="VZF280" s="314"/>
      <c r="VZG280" s="314"/>
      <c r="VZH280" s="314"/>
      <c r="VZI280" s="314"/>
      <c r="VZJ280" s="314"/>
      <c r="VZK280" s="314"/>
      <c r="VZL280" s="314"/>
      <c r="VZM280" s="314"/>
      <c r="VZN280" s="314"/>
      <c r="VZO280" s="314"/>
      <c r="VZP280" s="314"/>
      <c r="VZQ280" s="314"/>
      <c r="VZR280" s="314"/>
      <c r="VZS280" s="314"/>
      <c r="VZT280" s="314"/>
      <c r="VZU280" s="314"/>
      <c r="VZV280" s="314"/>
      <c r="VZW280" s="314"/>
      <c r="VZX280" s="314"/>
      <c r="VZY280" s="314"/>
      <c r="VZZ280" s="314"/>
      <c r="WAA280" s="314"/>
      <c r="WAB280" s="314"/>
      <c r="WAC280" s="314"/>
      <c r="WAD280" s="314"/>
      <c r="WAE280" s="314"/>
      <c r="WAF280" s="314"/>
      <c r="WAG280" s="314"/>
      <c r="WAH280" s="314"/>
      <c r="WAI280" s="314"/>
      <c r="WAJ280" s="314"/>
      <c r="WAK280" s="314"/>
      <c r="WAL280" s="314"/>
      <c r="WAM280" s="314"/>
      <c r="WAN280" s="314"/>
      <c r="WAO280" s="314"/>
      <c r="WAP280" s="314"/>
      <c r="WAQ280" s="314"/>
      <c r="WAR280" s="314"/>
      <c r="WAS280" s="314"/>
      <c r="WAT280" s="314"/>
      <c r="WAU280" s="314"/>
      <c r="WAV280" s="314"/>
      <c r="WAW280" s="314"/>
      <c r="WAX280" s="314"/>
      <c r="WAY280" s="314"/>
      <c r="WAZ280" s="314"/>
      <c r="WBA280" s="314"/>
      <c r="WBB280" s="314"/>
      <c r="WBC280" s="314"/>
      <c r="WBD280" s="314"/>
      <c r="WBE280" s="314"/>
      <c r="WBF280" s="314"/>
      <c r="WBG280" s="314"/>
      <c r="WBH280" s="314"/>
      <c r="WBI280" s="314"/>
      <c r="WBJ280" s="314"/>
      <c r="WBK280" s="314"/>
      <c r="WBL280" s="314"/>
      <c r="WBM280" s="314"/>
      <c r="WBN280" s="314"/>
      <c r="WBO280" s="314"/>
      <c r="WBP280" s="314"/>
      <c r="WBQ280" s="314"/>
      <c r="WBR280" s="314"/>
      <c r="WBS280" s="314"/>
      <c r="WBT280" s="314"/>
      <c r="WBU280" s="314"/>
      <c r="WBV280" s="314"/>
      <c r="WBW280" s="314"/>
      <c r="WBX280" s="314"/>
      <c r="WBY280" s="314"/>
      <c r="WBZ280" s="314"/>
      <c r="WCA280" s="314"/>
      <c r="WCB280" s="314"/>
      <c r="WCC280" s="314"/>
      <c r="WCD280" s="314"/>
      <c r="WCE280" s="314"/>
      <c r="WCF280" s="314"/>
      <c r="WCG280" s="314"/>
      <c r="WCH280" s="314"/>
      <c r="WCI280" s="314"/>
      <c r="WCJ280" s="314"/>
      <c r="WCK280" s="314"/>
      <c r="WCL280" s="314"/>
      <c r="WCM280" s="314"/>
      <c r="WCN280" s="314"/>
      <c r="WCO280" s="314"/>
      <c r="WCP280" s="314"/>
      <c r="WCQ280" s="314"/>
      <c r="WCR280" s="314"/>
      <c r="WCS280" s="314"/>
      <c r="WCT280" s="314"/>
      <c r="WCU280" s="314"/>
      <c r="WCV280" s="314"/>
      <c r="WCW280" s="314"/>
      <c r="WCX280" s="314"/>
      <c r="WCY280" s="314"/>
      <c r="WCZ280" s="314"/>
      <c r="WDA280" s="314"/>
      <c r="WDB280" s="314"/>
      <c r="WDC280" s="314"/>
      <c r="WDD280" s="314"/>
      <c r="WDE280" s="314"/>
      <c r="WDF280" s="314"/>
      <c r="WDG280" s="314"/>
      <c r="WDH280" s="314"/>
      <c r="WDI280" s="314"/>
      <c r="WDJ280" s="314"/>
      <c r="WDK280" s="314"/>
      <c r="WDL280" s="314"/>
      <c r="WDM280" s="314"/>
      <c r="WDN280" s="314"/>
      <c r="WDO280" s="314"/>
      <c r="WDP280" s="314"/>
      <c r="WDQ280" s="314"/>
      <c r="WDR280" s="314"/>
      <c r="WDS280" s="314"/>
      <c r="WDT280" s="314"/>
      <c r="WDU280" s="314"/>
      <c r="WDV280" s="314"/>
      <c r="WDW280" s="314"/>
      <c r="WDX280" s="314"/>
      <c r="WDY280" s="314"/>
      <c r="WDZ280" s="314"/>
      <c r="WEA280" s="314"/>
      <c r="WEB280" s="314"/>
      <c r="WEC280" s="314"/>
      <c r="WED280" s="314"/>
      <c r="WEE280" s="314"/>
      <c r="WEF280" s="314"/>
      <c r="WEG280" s="314"/>
      <c r="WEH280" s="314"/>
      <c r="WEI280" s="314"/>
      <c r="WEJ280" s="314"/>
      <c r="WEK280" s="314"/>
    </row>
    <row r="281" spans="1:15689" s="314" customFormat="1" ht="16.5" customHeight="1" x14ac:dyDescent="0.25">
      <c r="A281" s="316">
        <v>1169</v>
      </c>
      <c r="B281" s="316" t="s">
        <v>3457</v>
      </c>
      <c r="C281" s="316">
        <v>101173</v>
      </c>
      <c r="D281" s="333"/>
      <c r="E281" s="333">
        <v>38625</v>
      </c>
      <c r="F281" s="333">
        <v>39191</v>
      </c>
      <c r="G281" s="316" t="s">
        <v>7325</v>
      </c>
      <c r="H281" s="316"/>
      <c r="I281" s="316"/>
      <c r="J281" s="316" t="s">
        <v>1116</v>
      </c>
      <c r="K281" s="316" t="s">
        <v>131</v>
      </c>
      <c r="L281" s="316" t="s">
        <v>32</v>
      </c>
      <c r="M281" s="316" t="s">
        <v>1117</v>
      </c>
      <c r="N281" s="316" t="s">
        <v>1116</v>
      </c>
      <c r="O281" s="316" t="s">
        <v>131</v>
      </c>
      <c r="P281" s="316" t="s">
        <v>32</v>
      </c>
      <c r="Q281" s="316" t="s">
        <v>33</v>
      </c>
      <c r="R281" s="316" t="s">
        <v>559</v>
      </c>
      <c r="S281" s="316" t="s">
        <v>666</v>
      </c>
      <c r="T281" s="316"/>
      <c r="U281" s="316"/>
      <c r="V281" s="316"/>
      <c r="W281" s="316"/>
      <c r="X281" s="316"/>
      <c r="Y281" s="316"/>
      <c r="Z281" s="316"/>
      <c r="AA281" s="316"/>
      <c r="AB281" s="316"/>
      <c r="AC281" s="316"/>
      <c r="AD281" s="316"/>
      <c r="AE281" s="316"/>
      <c r="AF281" s="316"/>
      <c r="AG281" s="316"/>
      <c r="AH281" s="316"/>
      <c r="AI281" s="316"/>
      <c r="AJ281" s="316"/>
      <c r="AK281" s="316"/>
      <c r="AL281" s="316"/>
      <c r="AM281" s="316"/>
      <c r="AN281" s="316"/>
      <c r="AO281" s="316"/>
      <c r="AP281" s="316"/>
      <c r="AQ281" s="316"/>
      <c r="AR281" s="316"/>
      <c r="AS281" s="316"/>
      <c r="AT281" s="316"/>
      <c r="AU281" s="316"/>
      <c r="AV281" s="316"/>
      <c r="AW281" s="316"/>
      <c r="AX281" s="316"/>
      <c r="AY281" s="327"/>
      <c r="AZ281" s="316"/>
      <c r="BA281" s="316"/>
      <c r="BB281" s="316"/>
      <c r="BC281" s="316"/>
      <c r="BD281" s="316"/>
      <c r="BE281" s="316"/>
      <c r="BF281" s="316"/>
      <c r="BG281" s="316"/>
      <c r="BH281" s="316"/>
      <c r="BI281" s="316"/>
      <c r="BJ281" s="316">
        <f t="shared" si="53"/>
        <v>0</v>
      </c>
      <c r="BK281" s="316">
        <f t="shared" si="54"/>
        <v>0</v>
      </c>
      <c r="BL281" s="316"/>
      <c r="BM281" s="316"/>
      <c r="BN281" s="316"/>
    </row>
    <row r="282" spans="1:15689" s="314" customFormat="1" ht="18.75" customHeight="1" x14ac:dyDescent="0.25">
      <c r="A282" s="316">
        <v>1170</v>
      </c>
      <c r="B282" s="316" t="s">
        <v>3458</v>
      </c>
      <c r="C282" s="316">
        <v>101174</v>
      </c>
      <c r="D282" s="333"/>
      <c r="E282" s="333">
        <v>38625</v>
      </c>
      <c r="F282" s="333">
        <v>39082</v>
      </c>
      <c r="G282" s="316" t="s">
        <v>7282</v>
      </c>
      <c r="H282" s="316"/>
      <c r="I282" s="316"/>
      <c r="J282" s="316" t="s">
        <v>500</v>
      </c>
      <c r="K282" s="316" t="s">
        <v>48</v>
      </c>
      <c r="L282" s="316" t="s">
        <v>48</v>
      </c>
      <c r="M282" s="316"/>
      <c r="N282" s="316" t="s">
        <v>500</v>
      </c>
      <c r="O282" s="316" t="s">
        <v>48</v>
      </c>
      <c r="P282" s="316" t="s">
        <v>48</v>
      </c>
      <c r="Q282" s="316" t="s">
        <v>50</v>
      </c>
      <c r="R282" s="316" t="s">
        <v>559</v>
      </c>
      <c r="S282" s="316" t="s">
        <v>1118</v>
      </c>
      <c r="T282" s="316"/>
      <c r="U282" s="316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  <c r="AP282" s="316"/>
      <c r="AQ282" s="316"/>
      <c r="AR282" s="316"/>
      <c r="AS282" s="316"/>
      <c r="AT282" s="316"/>
      <c r="AU282" s="316"/>
      <c r="AV282" s="316"/>
      <c r="AW282" s="316"/>
      <c r="AX282" s="316"/>
      <c r="AY282" s="327"/>
      <c r="AZ282" s="316"/>
      <c r="BA282" s="316"/>
      <c r="BB282" s="316"/>
      <c r="BC282" s="316"/>
      <c r="BD282" s="316"/>
      <c r="BE282" s="316"/>
      <c r="BF282" s="316"/>
      <c r="BG282" s="316"/>
      <c r="BH282" s="316"/>
      <c r="BI282" s="316"/>
      <c r="BJ282" s="316">
        <f t="shared" si="53"/>
        <v>0</v>
      </c>
      <c r="BK282" s="316">
        <f t="shared" si="54"/>
        <v>0</v>
      </c>
      <c r="BL282" s="316"/>
      <c r="BM282" s="316"/>
      <c r="BN282" s="316"/>
    </row>
    <row r="283" spans="1:15689" s="314" customFormat="1" ht="28.5" customHeight="1" x14ac:dyDescent="0.25">
      <c r="A283" s="316">
        <v>1172</v>
      </c>
      <c r="B283" s="316" t="s">
        <v>1018</v>
      </c>
      <c r="C283" s="316">
        <v>101175</v>
      </c>
      <c r="D283" s="333"/>
      <c r="E283" s="333">
        <v>38602</v>
      </c>
      <c r="F283" s="333">
        <v>39423</v>
      </c>
      <c r="G283" s="316" t="s">
        <v>7227</v>
      </c>
      <c r="H283" s="316"/>
      <c r="I283" s="316"/>
      <c r="J283" s="316" t="s">
        <v>294</v>
      </c>
      <c r="K283" s="316" t="s">
        <v>294</v>
      </c>
      <c r="L283" s="316" t="s">
        <v>217</v>
      </c>
      <c r="M283" s="316"/>
      <c r="N283" s="316" t="s">
        <v>294</v>
      </c>
      <c r="O283" s="316" t="s">
        <v>294</v>
      </c>
      <c r="P283" s="316" t="s">
        <v>217</v>
      </c>
      <c r="Q283" s="316" t="s">
        <v>50</v>
      </c>
      <c r="R283" s="316" t="s">
        <v>559</v>
      </c>
      <c r="S283" s="316" t="s">
        <v>1119</v>
      </c>
      <c r="T283" s="316"/>
      <c r="U283" s="316"/>
      <c r="V283" s="316"/>
      <c r="W283" s="316"/>
      <c r="X283" s="316"/>
      <c r="Y283" s="316"/>
      <c r="Z283" s="316"/>
      <c r="AA283" s="316"/>
      <c r="AB283" s="316"/>
      <c r="AC283" s="316"/>
      <c r="AD283" s="316"/>
      <c r="AE283" s="316"/>
      <c r="AF283" s="316"/>
      <c r="AG283" s="316"/>
      <c r="AH283" s="316"/>
      <c r="AI283" s="316"/>
      <c r="AJ283" s="316"/>
      <c r="AK283" s="316"/>
      <c r="AL283" s="316"/>
      <c r="AM283" s="316"/>
      <c r="AN283" s="316"/>
      <c r="AO283" s="316"/>
      <c r="AP283" s="316"/>
      <c r="AQ283" s="316"/>
      <c r="AR283" s="316"/>
      <c r="AS283" s="316"/>
      <c r="AT283" s="316"/>
      <c r="AU283" s="316"/>
      <c r="AV283" s="316"/>
      <c r="AW283" s="316"/>
      <c r="AX283" s="316"/>
      <c r="AY283" s="327"/>
      <c r="AZ283" s="316"/>
      <c r="BA283" s="316"/>
      <c r="BB283" s="316"/>
      <c r="BC283" s="316"/>
      <c r="BD283" s="316"/>
      <c r="BE283" s="316"/>
      <c r="BF283" s="316"/>
      <c r="BG283" s="316"/>
      <c r="BH283" s="316"/>
      <c r="BI283" s="316"/>
      <c r="BJ283" s="316">
        <f t="shared" si="53"/>
        <v>0</v>
      </c>
      <c r="BK283" s="316">
        <f t="shared" si="54"/>
        <v>0</v>
      </c>
      <c r="BL283" s="316"/>
      <c r="BM283" s="316"/>
      <c r="BN283" s="316"/>
    </row>
    <row r="284" spans="1:15689" s="314" customFormat="1" ht="42.75" customHeight="1" x14ac:dyDescent="0.25">
      <c r="A284" s="316">
        <v>1175</v>
      </c>
      <c r="B284" s="316" t="s">
        <v>3460</v>
      </c>
      <c r="C284" s="316">
        <v>101178</v>
      </c>
      <c r="D284" s="333"/>
      <c r="E284" s="333">
        <v>38635</v>
      </c>
      <c r="F284" s="333">
        <v>39813</v>
      </c>
      <c r="G284" s="316" t="s">
        <v>7227</v>
      </c>
      <c r="H284" s="316"/>
      <c r="I284" s="316"/>
      <c r="J284" s="316" t="s">
        <v>137</v>
      </c>
      <c r="K284" s="316" t="s">
        <v>137</v>
      </c>
      <c r="L284" s="337" t="s">
        <v>188</v>
      </c>
      <c r="M284" s="316"/>
      <c r="N284" s="316" t="s">
        <v>137</v>
      </c>
      <c r="O284" s="316" t="s">
        <v>137</v>
      </c>
      <c r="P284" s="316" t="s">
        <v>188</v>
      </c>
      <c r="Q284" s="316" t="s">
        <v>50</v>
      </c>
      <c r="R284" s="316" t="s">
        <v>559</v>
      </c>
      <c r="S284" s="316" t="s">
        <v>824</v>
      </c>
      <c r="T284" s="316"/>
      <c r="U284" s="316"/>
      <c r="V284" s="316"/>
      <c r="W284" s="316"/>
      <c r="X284" s="316"/>
      <c r="Y284" s="316"/>
      <c r="Z284" s="316"/>
      <c r="AA284" s="316"/>
      <c r="AB284" s="316"/>
      <c r="AC284" s="316"/>
      <c r="AD284" s="316"/>
      <c r="AE284" s="316"/>
      <c r="AF284" s="316"/>
      <c r="AG284" s="316"/>
      <c r="AH284" s="316"/>
      <c r="AI284" s="316"/>
      <c r="AJ284" s="316"/>
      <c r="AK284" s="316"/>
      <c r="AL284" s="316"/>
      <c r="AM284" s="316" t="s">
        <v>7326</v>
      </c>
      <c r="AN284" s="316"/>
      <c r="AO284" s="316"/>
      <c r="AP284" s="316"/>
      <c r="AQ284" s="316"/>
      <c r="AR284" s="316"/>
      <c r="AS284" s="316"/>
      <c r="AT284" s="316"/>
      <c r="AU284" s="316"/>
      <c r="AV284" s="316"/>
      <c r="AW284" s="316"/>
      <c r="AX284" s="316"/>
      <c r="AY284" s="327"/>
      <c r="AZ284" s="316"/>
      <c r="BA284" s="316"/>
      <c r="BB284" s="316"/>
      <c r="BC284" s="316"/>
      <c r="BD284" s="316"/>
      <c r="BE284" s="316"/>
      <c r="BF284" s="316"/>
      <c r="BG284" s="316"/>
      <c r="BH284" s="316"/>
      <c r="BI284" s="316"/>
      <c r="BJ284" s="316">
        <f t="shared" si="53"/>
        <v>0</v>
      </c>
      <c r="BK284" s="316">
        <f t="shared" si="54"/>
        <v>0</v>
      </c>
      <c r="BL284" s="316"/>
      <c r="BM284" s="316"/>
      <c r="BN284" s="316"/>
    </row>
    <row r="285" spans="1:15689" s="314" customFormat="1" ht="19.5" customHeight="1" x14ac:dyDescent="0.25">
      <c r="A285" s="316">
        <v>1176</v>
      </c>
      <c r="B285" s="316" t="s">
        <v>3461</v>
      </c>
      <c r="C285" s="316">
        <v>101179</v>
      </c>
      <c r="D285" s="333"/>
      <c r="E285" s="333">
        <v>38635</v>
      </c>
      <c r="F285" s="333">
        <v>39569</v>
      </c>
      <c r="G285" s="316" t="s">
        <v>7327</v>
      </c>
      <c r="H285" s="316"/>
      <c r="I285" s="316"/>
      <c r="J285" s="316" t="s">
        <v>1120</v>
      </c>
      <c r="K285" s="316" t="s">
        <v>76</v>
      </c>
      <c r="L285" s="337" t="s">
        <v>188</v>
      </c>
      <c r="M285" s="316"/>
      <c r="N285" s="316" t="s">
        <v>1120</v>
      </c>
      <c r="O285" s="316" t="s">
        <v>76</v>
      </c>
      <c r="P285" s="316" t="s">
        <v>188</v>
      </c>
      <c r="Q285" s="316" t="s">
        <v>50</v>
      </c>
      <c r="R285" s="316" t="s">
        <v>559</v>
      </c>
      <c r="S285" s="316" t="s">
        <v>666</v>
      </c>
      <c r="T285" s="316"/>
      <c r="U285" s="316"/>
      <c r="V285" s="316"/>
      <c r="W285" s="316"/>
      <c r="X285" s="316"/>
      <c r="Y285" s="316"/>
      <c r="Z285" s="316"/>
      <c r="AA285" s="316"/>
      <c r="AB285" s="316"/>
      <c r="AC285" s="316"/>
      <c r="AD285" s="316"/>
      <c r="AE285" s="316"/>
      <c r="AF285" s="316"/>
      <c r="AG285" s="316"/>
      <c r="AH285" s="316"/>
      <c r="AI285" s="316"/>
      <c r="AJ285" s="316"/>
      <c r="AK285" s="316"/>
      <c r="AL285" s="316"/>
      <c r="AM285" s="316"/>
      <c r="AN285" s="316"/>
      <c r="AO285" s="316"/>
      <c r="AP285" s="316"/>
      <c r="AQ285" s="316"/>
      <c r="AR285" s="316"/>
      <c r="AS285" s="316"/>
      <c r="AT285" s="316"/>
      <c r="AU285" s="316"/>
      <c r="AV285" s="316"/>
      <c r="AW285" s="316"/>
      <c r="AX285" s="316"/>
      <c r="AY285" s="327"/>
      <c r="AZ285" s="316"/>
      <c r="BA285" s="316"/>
      <c r="BB285" s="316"/>
      <c r="BC285" s="316"/>
      <c r="BD285" s="316"/>
      <c r="BE285" s="316"/>
      <c r="BF285" s="316"/>
      <c r="BG285" s="316"/>
      <c r="BH285" s="316"/>
      <c r="BI285" s="316"/>
      <c r="BJ285" s="316">
        <f t="shared" si="53"/>
        <v>0</v>
      </c>
      <c r="BK285" s="316">
        <f t="shared" si="54"/>
        <v>0</v>
      </c>
      <c r="BL285" s="316"/>
      <c r="BM285" s="316"/>
      <c r="BN285" s="316"/>
    </row>
    <row r="286" spans="1:15689" s="314" customFormat="1" ht="38.25" customHeight="1" x14ac:dyDescent="0.25">
      <c r="A286" s="316">
        <v>1184</v>
      </c>
      <c r="B286" s="316" t="s">
        <v>1122</v>
      </c>
      <c r="C286" s="316">
        <v>101187</v>
      </c>
      <c r="D286" s="333"/>
      <c r="E286" s="333">
        <v>38642</v>
      </c>
      <c r="F286" s="333">
        <v>39438</v>
      </c>
      <c r="G286" s="316" t="s">
        <v>7328</v>
      </c>
      <c r="H286" s="316"/>
      <c r="I286" s="316"/>
      <c r="J286" s="316" t="s">
        <v>390</v>
      </c>
      <c r="K286" s="316" t="s">
        <v>390</v>
      </c>
      <c r="L286" s="316" t="s">
        <v>94</v>
      </c>
      <c r="M286" s="316" t="s">
        <v>1123</v>
      </c>
      <c r="N286" s="316" t="s">
        <v>390</v>
      </c>
      <c r="O286" s="316" t="s">
        <v>390</v>
      </c>
      <c r="P286" s="316" t="s">
        <v>94</v>
      </c>
      <c r="Q286" s="316" t="s">
        <v>921</v>
      </c>
      <c r="R286" s="316" t="s">
        <v>559</v>
      </c>
      <c r="S286" s="316" t="s">
        <v>666</v>
      </c>
      <c r="T286" s="316"/>
      <c r="U286" s="316"/>
      <c r="V286" s="316"/>
      <c r="W286" s="316"/>
      <c r="X286" s="316"/>
      <c r="Y286" s="316"/>
      <c r="Z286" s="316"/>
      <c r="AA286" s="316"/>
      <c r="AB286" s="316"/>
      <c r="AC286" s="316"/>
      <c r="AD286" s="316"/>
      <c r="AE286" s="316"/>
      <c r="AF286" s="316"/>
      <c r="AG286" s="316"/>
      <c r="AH286" s="316"/>
      <c r="AI286" s="316"/>
      <c r="AJ286" s="316"/>
      <c r="AK286" s="316"/>
      <c r="AL286" s="316"/>
      <c r="AM286" s="316"/>
      <c r="AN286" s="316"/>
      <c r="AO286" s="316"/>
      <c r="AP286" s="316"/>
      <c r="AQ286" s="316"/>
      <c r="AR286" s="316"/>
      <c r="AS286" s="316"/>
      <c r="AT286" s="316"/>
      <c r="AU286" s="316"/>
      <c r="AV286" s="316"/>
      <c r="AW286" s="316"/>
      <c r="AX286" s="316"/>
      <c r="AY286" s="327"/>
      <c r="AZ286" s="316"/>
      <c r="BA286" s="316"/>
      <c r="BB286" s="316"/>
      <c r="BC286" s="316"/>
      <c r="BD286" s="316"/>
      <c r="BE286" s="316"/>
      <c r="BF286" s="316"/>
      <c r="BG286" s="316"/>
      <c r="BH286" s="316"/>
      <c r="BI286" s="316"/>
      <c r="BJ286" s="316">
        <f t="shared" si="53"/>
        <v>0</v>
      </c>
      <c r="BK286" s="316">
        <f t="shared" si="54"/>
        <v>0</v>
      </c>
      <c r="BL286" s="316"/>
      <c r="BM286" s="316"/>
      <c r="BN286" s="316"/>
    </row>
    <row r="287" spans="1:15689" s="314" customFormat="1" ht="38.25" customHeight="1" x14ac:dyDescent="0.25">
      <c r="A287" s="316">
        <v>1185</v>
      </c>
      <c r="B287" s="316" t="s">
        <v>967</v>
      </c>
      <c r="C287" s="316">
        <v>101188</v>
      </c>
      <c r="D287" s="333"/>
      <c r="E287" s="333">
        <v>38642</v>
      </c>
      <c r="F287" s="333">
        <v>39738</v>
      </c>
      <c r="G287" s="316" t="s">
        <v>7329</v>
      </c>
      <c r="H287" s="316"/>
      <c r="I287" s="316"/>
      <c r="J287" s="316" t="s">
        <v>1124</v>
      </c>
      <c r="K287" s="316" t="s">
        <v>769</v>
      </c>
      <c r="L287" s="316" t="s">
        <v>37</v>
      </c>
      <c r="M287" s="316"/>
      <c r="N287" s="316" t="s">
        <v>1124</v>
      </c>
      <c r="O287" s="316" t="s">
        <v>769</v>
      </c>
      <c r="P287" s="316" t="s">
        <v>37</v>
      </c>
      <c r="Q287" s="316" t="s">
        <v>58</v>
      </c>
      <c r="R287" s="316" t="s">
        <v>559</v>
      </c>
      <c r="S287" s="316" t="s">
        <v>1102</v>
      </c>
      <c r="T287" s="316"/>
      <c r="U287" s="316"/>
      <c r="V287" s="316"/>
      <c r="W287" s="316"/>
      <c r="X287" s="316"/>
      <c r="Y287" s="316"/>
      <c r="Z287" s="316"/>
      <c r="AA287" s="316"/>
      <c r="AB287" s="316"/>
      <c r="AC287" s="316"/>
      <c r="AD287" s="316"/>
      <c r="AE287" s="316"/>
      <c r="AF287" s="316"/>
      <c r="AG287" s="316"/>
      <c r="AH287" s="316"/>
      <c r="AI287" s="316"/>
      <c r="AJ287" s="316"/>
      <c r="AK287" s="316"/>
      <c r="AL287" s="316"/>
      <c r="AM287" s="316"/>
      <c r="AN287" s="316"/>
      <c r="AO287" s="316"/>
      <c r="AP287" s="316"/>
      <c r="AQ287" s="316"/>
      <c r="AR287" s="316"/>
      <c r="AS287" s="316"/>
      <c r="AT287" s="316"/>
      <c r="AU287" s="316"/>
      <c r="AV287" s="316"/>
      <c r="AW287" s="316"/>
      <c r="AX287" s="316"/>
      <c r="AY287" s="327"/>
      <c r="AZ287" s="316"/>
      <c r="BA287" s="316"/>
      <c r="BB287" s="316"/>
      <c r="BC287" s="316"/>
      <c r="BD287" s="316"/>
      <c r="BE287" s="316"/>
      <c r="BF287" s="316"/>
      <c r="BG287" s="316"/>
      <c r="BH287" s="316"/>
      <c r="BI287" s="316"/>
      <c r="BJ287" s="316">
        <f t="shared" si="53"/>
        <v>0</v>
      </c>
      <c r="BK287" s="316">
        <f t="shared" si="54"/>
        <v>0</v>
      </c>
      <c r="BL287" s="316"/>
      <c r="BM287" s="316"/>
      <c r="BN287" s="316"/>
    </row>
    <row r="288" spans="1:15689" s="314" customFormat="1" ht="24.75" customHeight="1" x14ac:dyDescent="0.25">
      <c r="A288" s="316">
        <v>1187</v>
      </c>
      <c r="B288" s="316" t="s">
        <v>644</v>
      </c>
      <c r="C288" s="332">
        <v>101190</v>
      </c>
      <c r="D288" s="336"/>
      <c r="E288" s="336">
        <v>38645</v>
      </c>
      <c r="F288" s="333">
        <v>39082</v>
      </c>
      <c r="G288" s="316" t="s">
        <v>7279</v>
      </c>
      <c r="H288" s="316"/>
      <c r="I288" s="316"/>
      <c r="J288" s="316" t="s">
        <v>167</v>
      </c>
      <c r="K288" s="316" t="s">
        <v>167</v>
      </c>
      <c r="L288" s="316" t="s">
        <v>188</v>
      </c>
      <c r="M288" s="316"/>
      <c r="N288" s="316" t="s">
        <v>167</v>
      </c>
      <c r="O288" s="316" t="s">
        <v>167</v>
      </c>
      <c r="P288" s="316" t="s">
        <v>188</v>
      </c>
      <c r="Q288" s="316" t="s">
        <v>50</v>
      </c>
      <c r="R288" s="316" t="s">
        <v>559</v>
      </c>
      <c r="S288" s="316" t="s">
        <v>1125</v>
      </c>
      <c r="T288" s="316"/>
      <c r="U288" s="316"/>
      <c r="V288" s="316"/>
      <c r="W288" s="316"/>
      <c r="X288" s="316"/>
      <c r="Y288" s="316"/>
      <c r="Z288" s="316"/>
      <c r="AA288" s="316"/>
      <c r="AB288" s="316"/>
      <c r="AC288" s="316"/>
      <c r="AD288" s="316"/>
      <c r="AE288" s="316"/>
      <c r="AF288" s="316"/>
      <c r="AG288" s="316"/>
      <c r="AH288" s="316"/>
      <c r="AI288" s="316"/>
      <c r="AJ288" s="316"/>
      <c r="AK288" s="316"/>
      <c r="AL288" s="316"/>
      <c r="AM288" s="316"/>
      <c r="AN288" s="316"/>
      <c r="AO288" s="316"/>
      <c r="AP288" s="316"/>
      <c r="AQ288" s="316"/>
      <c r="AR288" s="316"/>
      <c r="AS288" s="316"/>
      <c r="AT288" s="316"/>
      <c r="AU288" s="316"/>
      <c r="AV288" s="316"/>
      <c r="AW288" s="316"/>
      <c r="AX288" s="316"/>
      <c r="AY288" s="327"/>
      <c r="AZ288" s="316"/>
      <c r="BA288" s="316"/>
      <c r="BB288" s="316"/>
      <c r="BC288" s="316"/>
      <c r="BD288" s="316"/>
      <c r="BE288" s="316"/>
      <c r="BF288" s="316"/>
      <c r="BG288" s="316"/>
      <c r="BH288" s="316"/>
      <c r="BI288" s="316"/>
      <c r="BJ288" s="316">
        <f t="shared" si="53"/>
        <v>0</v>
      </c>
      <c r="BK288" s="316">
        <f t="shared" si="54"/>
        <v>0</v>
      </c>
      <c r="BL288" s="316"/>
      <c r="BM288" s="316"/>
      <c r="BN288" s="316"/>
    </row>
    <row r="289" spans="1:818 1064:1842 2088:2866 3112:3890 4136:4914 5160:5938 6184:6962 7208:7986 8232:9010 9256:10034 10280:11058 11304:12082 12328:13106 13352:14130 14376:15154 15400:16178" s="314" customFormat="1" ht="26.25" customHeight="1" x14ac:dyDescent="0.25">
      <c r="A289" s="316">
        <v>1188</v>
      </c>
      <c r="B289" s="316" t="s">
        <v>644</v>
      </c>
      <c r="C289" s="332">
        <v>101191</v>
      </c>
      <c r="D289" s="336"/>
      <c r="E289" s="336">
        <v>38645</v>
      </c>
      <c r="F289" s="333">
        <v>39082</v>
      </c>
      <c r="G289" s="316" t="s">
        <v>7279</v>
      </c>
      <c r="H289" s="316"/>
      <c r="I289" s="316"/>
      <c r="J289" s="316" t="s">
        <v>167</v>
      </c>
      <c r="K289" s="316" t="s">
        <v>167</v>
      </c>
      <c r="L289" s="316" t="s">
        <v>188</v>
      </c>
      <c r="M289" s="316"/>
      <c r="N289" s="316" t="s">
        <v>167</v>
      </c>
      <c r="O289" s="316" t="s">
        <v>167</v>
      </c>
      <c r="P289" s="316" t="s">
        <v>188</v>
      </c>
      <c r="Q289" s="316" t="s">
        <v>50</v>
      </c>
      <c r="R289" s="316" t="s">
        <v>559</v>
      </c>
      <c r="S289" s="316" t="s">
        <v>1125</v>
      </c>
      <c r="T289" s="316" t="s">
        <v>300</v>
      </c>
      <c r="U289" s="316"/>
      <c r="V289" s="316"/>
      <c r="W289" s="316"/>
      <c r="X289" s="316"/>
      <c r="Y289" s="316"/>
      <c r="Z289" s="316"/>
      <c r="AA289" s="316"/>
      <c r="AB289" s="316"/>
      <c r="AC289" s="316"/>
      <c r="AD289" s="316"/>
      <c r="AE289" s="316"/>
      <c r="AF289" s="316"/>
      <c r="AG289" s="316"/>
      <c r="AH289" s="316"/>
      <c r="AI289" s="316"/>
      <c r="AJ289" s="316"/>
      <c r="AK289" s="316"/>
      <c r="AL289" s="316"/>
      <c r="AM289" s="316"/>
      <c r="AN289" s="316"/>
      <c r="AO289" s="316"/>
      <c r="AP289" s="316"/>
      <c r="AQ289" s="316"/>
      <c r="AR289" s="316"/>
      <c r="AS289" s="316"/>
      <c r="AT289" s="316"/>
      <c r="AU289" s="316"/>
      <c r="AV289" s="316"/>
      <c r="AW289" s="316"/>
      <c r="AX289" s="316"/>
      <c r="AY289" s="327"/>
      <c r="AZ289" s="316"/>
      <c r="BA289" s="316"/>
      <c r="BB289" s="316"/>
      <c r="BC289" s="316"/>
      <c r="BD289" s="316"/>
      <c r="BE289" s="316"/>
      <c r="BF289" s="316"/>
      <c r="BG289" s="316"/>
      <c r="BH289" s="316"/>
      <c r="BI289" s="316"/>
      <c r="BJ289" s="316">
        <f t="shared" si="53"/>
        <v>0</v>
      </c>
      <c r="BK289" s="316">
        <f t="shared" si="54"/>
        <v>0</v>
      </c>
      <c r="BL289" s="316"/>
      <c r="BM289" s="316"/>
      <c r="BN289" s="316"/>
    </row>
    <row r="290" spans="1:818 1064:1842 2088:2866 3112:3890 4136:4914 5160:5938 6184:6962 7208:7986 8232:9010 9256:10034 10280:11058 11304:12082 12328:13106 13352:14130 14376:15154 15400:16178" s="314" customFormat="1" ht="18" customHeight="1" x14ac:dyDescent="0.25">
      <c r="A290" s="316">
        <v>1189</v>
      </c>
      <c r="B290" s="316" t="s">
        <v>3462</v>
      </c>
      <c r="C290" s="332">
        <v>101192</v>
      </c>
      <c r="D290" s="333"/>
      <c r="E290" s="336">
        <v>38645</v>
      </c>
      <c r="F290" s="333">
        <v>42301</v>
      </c>
      <c r="G290" s="316" t="s">
        <v>7330</v>
      </c>
      <c r="H290" s="316"/>
      <c r="I290" s="316"/>
      <c r="J290" s="316" t="s">
        <v>1126</v>
      </c>
      <c r="K290" s="316" t="s">
        <v>86</v>
      </c>
      <c r="L290" s="316" t="s">
        <v>41</v>
      </c>
      <c r="M290" s="316"/>
      <c r="N290" s="316" t="s">
        <v>1126</v>
      </c>
      <c r="O290" s="316" t="s">
        <v>86</v>
      </c>
      <c r="P290" s="316" t="s">
        <v>41</v>
      </c>
      <c r="Q290" s="316" t="s">
        <v>1127</v>
      </c>
      <c r="R290" s="316" t="s">
        <v>559</v>
      </c>
      <c r="S290" s="316" t="s">
        <v>666</v>
      </c>
      <c r="T290" s="316"/>
      <c r="U290" s="316"/>
      <c r="V290" s="316"/>
      <c r="W290" s="316"/>
      <c r="X290" s="316"/>
      <c r="Y290" s="316"/>
      <c r="Z290" s="316"/>
      <c r="AA290" s="316"/>
      <c r="AB290" s="316"/>
      <c r="AC290" s="316"/>
      <c r="AD290" s="316"/>
      <c r="AE290" s="316"/>
      <c r="AF290" s="316"/>
      <c r="AG290" s="316"/>
      <c r="AH290" s="316"/>
      <c r="AI290" s="316"/>
      <c r="AJ290" s="316"/>
      <c r="AK290" s="316"/>
      <c r="AL290" s="316"/>
      <c r="AM290" s="316"/>
      <c r="AN290" s="316"/>
      <c r="AO290" s="316"/>
      <c r="AP290" s="316"/>
      <c r="AQ290" s="316"/>
      <c r="AR290" s="316"/>
      <c r="AS290" s="316"/>
      <c r="AT290" s="316"/>
      <c r="AU290" s="316"/>
      <c r="AV290" s="316"/>
      <c r="AW290" s="316"/>
      <c r="AX290" s="316"/>
      <c r="AY290" s="327"/>
      <c r="AZ290" s="316"/>
      <c r="BA290" s="316"/>
      <c r="BB290" s="316"/>
      <c r="BC290" s="316"/>
      <c r="BD290" s="316"/>
      <c r="BE290" s="316"/>
      <c r="BF290" s="316"/>
      <c r="BG290" s="316"/>
      <c r="BH290" s="316"/>
      <c r="BI290" s="316"/>
      <c r="BJ290" s="316">
        <f t="shared" si="53"/>
        <v>0</v>
      </c>
      <c r="BK290" s="316">
        <f t="shared" si="54"/>
        <v>0</v>
      </c>
      <c r="BL290" s="316"/>
      <c r="BM290" s="316"/>
      <c r="BN290" s="316"/>
    </row>
    <row r="291" spans="1:818 1064:1842 2088:2866 3112:3890 4136:4914 5160:5938 6184:6962 7208:7986 8232:9010 9256:10034 10280:11058 11304:12082 12328:13106 13352:14130 14376:15154 15400:16178" s="314" customFormat="1" ht="19.5" customHeight="1" x14ac:dyDescent="0.25">
      <c r="A291" s="316">
        <v>1197</v>
      </c>
      <c r="B291" s="316" t="s">
        <v>540</v>
      </c>
      <c r="C291" s="316">
        <v>101200</v>
      </c>
      <c r="D291" s="333"/>
      <c r="E291" s="333">
        <v>38656</v>
      </c>
      <c r="F291" s="333">
        <v>39752</v>
      </c>
      <c r="G291" s="316" t="s">
        <v>7331</v>
      </c>
      <c r="H291" s="316"/>
      <c r="I291" s="316"/>
      <c r="J291" s="316" t="s">
        <v>85</v>
      </c>
      <c r="K291" s="316" t="s">
        <v>82</v>
      </c>
      <c r="L291" s="337" t="s">
        <v>74</v>
      </c>
      <c r="M291" s="316" t="s">
        <v>1128</v>
      </c>
      <c r="N291" s="316" t="s">
        <v>85</v>
      </c>
      <c r="O291" s="316" t="s">
        <v>82</v>
      </c>
      <c r="P291" s="316" t="s">
        <v>74</v>
      </c>
      <c r="Q291" s="316" t="s">
        <v>71</v>
      </c>
      <c r="R291" s="316" t="s">
        <v>559</v>
      </c>
      <c r="S291" s="316" t="s">
        <v>754</v>
      </c>
      <c r="T291" s="316"/>
      <c r="U291" s="316"/>
      <c r="V291" s="316"/>
      <c r="W291" s="316"/>
      <c r="X291" s="316"/>
      <c r="Y291" s="316"/>
      <c r="Z291" s="316"/>
      <c r="AA291" s="316"/>
      <c r="AB291" s="316"/>
      <c r="AC291" s="316"/>
      <c r="AD291" s="316"/>
      <c r="AE291" s="316"/>
      <c r="AF291" s="316"/>
      <c r="AG291" s="316"/>
      <c r="AH291" s="316"/>
      <c r="AI291" s="316"/>
      <c r="AJ291" s="316"/>
      <c r="AK291" s="316"/>
      <c r="AL291" s="316"/>
      <c r="AM291" s="316"/>
      <c r="AN291" s="316"/>
      <c r="AO291" s="316"/>
      <c r="AP291" s="316"/>
      <c r="AQ291" s="316"/>
      <c r="AR291" s="316"/>
      <c r="AS291" s="316"/>
      <c r="AT291" s="316"/>
      <c r="AU291" s="316"/>
      <c r="AV291" s="316"/>
      <c r="AW291" s="316"/>
      <c r="AX291" s="316"/>
      <c r="AY291" s="327"/>
      <c r="AZ291" s="316"/>
      <c r="BA291" s="316"/>
      <c r="BB291" s="316"/>
      <c r="BC291" s="316"/>
      <c r="BD291" s="316"/>
      <c r="BE291" s="316"/>
      <c r="BF291" s="316"/>
      <c r="BG291" s="316"/>
      <c r="BH291" s="316"/>
      <c r="BI291" s="316"/>
      <c r="BJ291" s="316">
        <f t="shared" si="53"/>
        <v>0</v>
      </c>
      <c r="BK291" s="316">
        <f t="shared" si="54"/>
        <v>0</v>
      </c>
      <c r="BL291" s="316"/>
      <c r="BM291" s="316"/>
      <c r="BN291" s="316"/>
    </row>
    <row r="292" spans="1:818 1064:1842 2088:2866 3112:3890 4136:4914 5160:5938 6184:6962 7208:7986 8232:9010 9256:10034 10280:11058 11304:12082 12328:13106 13352:14130 14376:15154 15400:16178" s="314" customFormat="1" ht="18.75" customHeight="1" x14ac:dyDescent="0.25">
      <c r="A292" s="316">
        <v>1198</v>
      </c>
      <c r="B292" s="316" t="s">
        <v>1129</v>
      </c>
      <c r="C292" s="316">
        <v>101201</v>
      </c>
      <c r="D292" s="333"/>
      <c r="E292" s="333">
        <v>38656</v>
      </c>
      <c r="F292" s="333">
        <v>39752</v>
      </c>
      <c r="G292" s="316" t="s">
        <v>7331</v>
      </c>
      <c r="H292" s="316"/>
      <c r="I292" s="316"/>
      <c r="J292" s="316" t="s">
        <v>82</v>
      </c>
      <c r="K292" s="316" t="s">
        <v>82</v>
      </c>
      <c r="L292" s="337" t="s">
        <v>74</v>
      </c>
      <c r="M292" s="316" t="s">
        <v>969</v>
      </c>
      <c r="N292" s="316" t="s">
        <v>82</v>
      </c>
      <c r="O292" s="316" t="s">
        <v>82</v>
      </c>
      <c r="P292" s="316" t="s">
        <v>74</v>
      </c>
      <c r="Q292" s="316" t="s">
        <v>71</v>
      </c>
      <c r="R292" s="316" t="s">
        <v>559</v>
      </c>
      <c r="S292" s="316" t="s">
        <v>666</v>
      </c>
      <c r="T292" s="316"/>
      <c r="U292" s="316"/>
      <c r="V292" s="316"/>
      <c r="W292" s="316"/>
      <c r="X292" s="316"/>
      <c r="Y292" s="316"/>
      <c r="Z292" s="316"/>
      <c r="AA292" s="316"/>
      <c r="AB292" s="316"/>
      <c r="AC292" s="316"/>
      <c r="AD292" s="316"/>
      <c r="AE292" s="316"/>
      <c r="AF292" s="316"/>
      <c r="AG292" s="316"/>
      <c r="AH292" s="316"/>
      <c r="AI292" s="316"/>
      <c r="AJ292" s="316"/>
      <c r="AK292" s="316"/>
      <c r="AL292" s="316"/>
      <c r="AM292" s="316"/>
      <c r="AN292" s="316"/>
      <c r="AO292" s="316"/>
      <c r="AP292" s="316"/>
      <c r="AQ292" s="316"/>
      <c r="AR292" s="316"/>
      <c r="AS292" s="316"/>
      <c r="AT292" s="316"/>
      <c r="AU292" s="316"/>
      <c r="AV292" s="316"/>
      <c r="AW292" s="316"/>
      <c r="AX292" s="316"/>
      <c r="AY292" s="327"/>
      <c r="AZ292" s="316"/>
      <c r="BA292" s="316" t="s">
        <v>7332</v>
      </c>
      <c r="BB292" s="316"/>
      <c r="BC292" s="316"/>
      <c r="BD292" s="316"/>
      <c r="BE292" s="316"/>
      <c r="BF292" s="316"/>
      <c r="BG292" s="316"/>
      <c r="BH292" s="316"/>
      <c r="BI292" s="316"/>
      <c r="BJ292" s="316">
        <f t="shared" si="53"/>
        <v>0</v>
      </c>
      <c r="BK292" s="316">
        <f t="shared" si="54"/>
        <v>0</v>
      </c>
      <c r="BL292" s="316"/>
      <c r="BM292" s="316"/>
      <c r="BN292" s="316"/>
    </row>
    <row r="293" spans="1:818 1064:1842 2088:2866 3112:3890 4136:4914 5160:5938 6184:6962 7208:7986 8232:9010 9256:10034 10280:11058 11304:12082 12328:13106 13352:14130 14376:15154 15400:16178" s="314" customFormat="1" ht="25.5" customHeight="1" x14ac:dyDescent="0.25">
      <c r="A293" s="316">
        <v>1199</v>
      </c>
      <c r="B293" s="316" t="s">
        <v>3463</v>
      </c>
      <c r="C293" s="316">
        <v>101202</v>
      </c>
      <c r="D293" s="333"/>
      <c r="E293" s="333">
        <v>38656</v>
      </c>
      <c r="F293" s="333">
        <v>39752</v>
      </c>
      <c r="G293" s="316" t="s">
        <v>7227</v>
      </c>
      <c r="H293" s="316"/>
      <c r="I293" s="316"/>
      <c r="J293" s="316" t="s">
        <v>499</v>
      </c>
      <c r="K293" s="316" t="s">
        <v>345</v>
      </c>
      <c r="L293" s="337" t="s">
        <v>74</v>
      </c>
      <c r="M293" s="316"/>
      <c r="N293" s="316" t="s">
        <v>499</v>
      </c>
      <c r="O293" s="316" t="s">
        <v>345</v>
      </c>
      <c r="P293" s="316" t="s">
        <v>74</v>
      </c>
      <c r="Q293" s="316" t="s">
        <v>50</v>
      </c>
      <c r="R293" s="316" t="s">
        <v>559</v>
      </c>
      <c r="S293" s="316" t="s">
        <v>824</v>
      </c>
      <c r="T293" s="316"/>
      <c r="U293" s="316"/>
      <c r="V293" s="316"/>
      <c r="W293" s="316"/>
      <c r="X293" s="316"/>
      <c r="Y293" s="316"/>
      <c r="Z293" s="316"/>
      <c r="AA293" s="316"/>
      <c r="AB293" s="316"/>
      <c r="AC293" s="316"/>
      <c r="AD293" s="316"/>
      <c r="AE293" s="316"/>
      <c r="AF293" s="316"/>
      <c r="AG293" s="316"/>
      <c r="AH293" s="316"/>
      <c r="AI293" s="316"/>
      <c r="AJ293" s="316"/>
      <c r="AK293" s="316"/>
      <c r="AL293" s="316"/>
      <c r="AM293" s="316"/>
      <c r="AN293" s="316"/>
      <c r="AO293" s="316"/>
      <c r="AP293" s="316"/>
      <c r="AQ293" s="316"/>
      <c r="AR293" s="316"/>
      <c r="AS293" s="316"/>
      <c r="AT293" s="316"/>
      <c r="AU293" s="316"/>
      <c r="AV293" s="316"/>
      <c r="AW293" s="316"/>
      <c r="AX293" s="316"/>
      <c r="AY293" s="327"/>
      <c r="AZ293" s="316"/>
      <c r="BA293" s="316" t="s">
        <v>7333</v>
      </c>
      <c r="BB293" s="316"/>
      <c r="BC293" s="316"/>
      <c r="BD293" s="316"/>
      <c r="BE293" s="316"/>
      <c r="BF293" s="316"/>
      <c r="BG293" s="316"/>
      <c r="BH293" s="316"/>
      <c r="BI293" s="316"/>
      <c r="BJ293" s="316">
        <f t="shared" si="53"/>
        <v>0</v>
      </c>
      <c r="BK293" s="316">
        <f t="shared" si="54"/>
        <v>0</v>
      </c>
      <c r="BL293" s="316"/>
      <c r="BM293" s="316"/>
      <c r="BN293" s="316"/>
    </row>
    <row r="294" spans="1:818 1064:1842 2088:2866 3112:3890 4136:4914 5160:5938 6184:6962 7208:7986 8232:9010 9256:10034 10280:11058 11304:12082 12328:13106 13352:14130 14376:15154 15400:16178" s="314" customFormat="1" ht="24.75" customHeight="1" x14ac:dyDescent="0.25">
      <c r="A294" s="316" t="e">
        <f>#REF!+1</f>
        <v>#REF!</v>
      </c>
      <c r="B294" s="316" t="s">
        <v>1130</v>
      </c>
      <c r="C294" s="316">
        <v>101206</v>
      </c>
      <c r="D294" s="333"/>
      <c r="E294" s="333">
        <v>38659</v>
      </c>
      <c r="F294" s="333">
        <v>39263</v>
      </c>
      <c r="G294" s="316" t="s">
        <v>7334</v>
      </c>
      <c r="H294" s="316"/>
      <c r="I294" s="316"/>
      <c r="J294" s="316" t="s">
        <v>133</v>
      </c>
      <c r="K294" s="316" t="s">
        <v>133</v>
      </c>
      <c r="L294" s="337" t="s">
        <v>111</v>
      </c>
      <c r="M294" s="316"/>
      <c r="N294" s="316" t="s">
        <v>133</v>
      </c>
      <c r="O294" s="316" t="s">
        <v>133</v>
      </c>
      <c r="P294" s="316" t="s">
        <v>111</v>
      </c>
      <c r="Q294" s="316" t="s">
        <v>96</v>
      </c>
      <c r="R294" s="316" t="s">
        <v>559</v>
      </c>
      <c r="S294" s="316" t="s">
        <v>7335</v>
      </c>
      <c r="T294" s="316"/>
      <c r="U294" s="316"/>
      <c r="V294" s="316"/>
      <c r="W294" s="316"/>
      <c r="X294" s="316"/>
      <c r="Y294" s="316"/>
      <c r="Z294" s="316"/>
      <c r="AA294" s="316"/>
      <c r="AB294" s="316"/>
      <c r="AC294" s="316"/>
      <c r="AD294" s="316"/>
      <c r="AE294" s="316"/>
      <c r="AF294" s="316"/>
      <c r="AG294" s="316"/>
      <c r="AH294" s="316"/>
      <c r="AI294" s="316"/>
      <c r="AJ294" s="316"/>
      <c r="AK294" s="316"/>
      <c r="AL294" s="316"/>
      <c r="AM294" s="316"/>
      <c r="AN294" s="316"/>
      <c r="AO294" s="316"/>
      <c r="AP294" s="316"/>
      <c r="AQ294" s="316"/>
      <c r="AR294" s="316"/>
      <c r="AS294" s="316"/>
      <c r="AT294" s="316"/>
      <c r="AU294" s="316"/>
      <c r="AV294" s="316"/>
      <c r="AW294" s="316"/>
      <c r="AX294" s="316"/>
      <c r="AY294" s="327" t="s">
        <v>300</v>
      </c>
      <c r="AZ294" s="316"/>
      <c r="BA294" s="316" t="s">
        <v>7336</v>
      </c>
      <c r="BB294" s="316"/>
      <c r="BC294" s="316"/>
      <c r="BD294" s="316"/>
      <c r="BE294" s="316"/>
      <c r="BF294" s="316"/>
      <c r="BG294" s="316"/>
      <c r="BH294" s="316"/>
      <c r="BI294" s="316"/>
      <c r="BJ294" s="316">
        <f t="shared" ref="BJ294:BJ310" si="56">BD294+BE294/60+BF294/3600</f>
        <v>0</v>
      </c>
      <c r="BK294" s="316">
        <f t="shared" ref="BK294:BK310" si="57">BG294+BH294/60+BI294/3600</f>
        <v>0</v>
      </c>
      <c r="BL294" s="316"/>
      <c r="BM294" s="316"/>
      <c r="BN294" s="316"/>
    </row>
    <row r="295" spans="1:818 1064:1842 2088:2866 3112:3890 4136:4914 5160:5938 6184:6962 7208:7986 8232:9010 9256:10034 10280:11058 11304:12082 12328:13106 13352:14130 14376:15154 15400:16178" s="314" customFormat="1" ht="38.25" customHeight="1" x14ac:dyDescent="0.25">
      <c r="A295" s="316">
        <v>1214</v>
      </c>
      <c r="B295" s="316" t="s">
        <v>860</v>
      </c>
      <c r="C295" s="316">
        <v>101217</v>
      </c>
      <c r="D295" s="333"/>
      <c r="E295" s="333">
        <v>38666</v>
      </c>
      <c r="F295" s="333">
        <v>39762</v>
      </c>
      <c r="G295" s="316" t="s">
        <v>7337</v>
      </c>
      <c r="H295" s="316"/>
      <c r="I295" s="316"/>
      <c r="J295" s="316" t="s">
        <v>373</v>
      </c>
      <c r="K295" s="316" t="s">
        <v>78</v>
      </c>
      <c r="L295" s="337" t="s">
        <v>41</v>
      </c>
      <c r="M295" s="316"/>
      <c r="N295" s="316" t="s">
        <v>373</v>
      </c>
      <c r="O295" s="316" t="s">
        <v>78</v>
      </c>
      <c r="P295" s="316" t="s">
        <v>41</v>
      </c>
      <c r="Q295" s="316" t="s">
        <v>71</v>
      </c>
      <c r="R295" s="316" t="s">
        <v>559</v>
      </c>
      <c r="S295" s="316" t="s">
        <v>1131</v>
      </c>
      <c r="T295" s="316"/>
      <c r="U295" s="316"/>
      <c r="V295" s="316"/>
      <c r="W295" s="316"/>
      <c r="X295" s="316"/>
      <c r="Y295" s="316"/>
      <c r="Z295" s="316"/>
      <c r="AA295" s="316"/>
      <c r="AB295" s="316"/>
      <c r="AC295" s="316"/>
      <c r="AD295" s="316"/>
      <c r="AE295" s="316"/>
      <c r="AF295" s="316"/>
      <c r="AG295" s="316"/>
      <c r="AH295" s="316"/>
      <c r="AI295" s="316"/>
      <c r="AJ295" s="316"/>
      <c r="AK295" s="316"/>
      <c r="AL295" s="316"/>
      <c r="AM295" s="316"/>
      <c r="AN295" s="316"/>
      <c r="AO295" s="316"/>
      <c r="AP295" s="316"/>
      <c r="AQ295" s="316"/>
      <c r="AR295" s="316"/>
      <c r="AS295" s="316"/>
      <c r="AT295" s="316"/>
      <c r="AU295" s="316"/>
      <c r="AV295" s="316"/>
      <c r="AW295" s="316"/>
      <c r="AX295" s="316"/>
      <c r="AY295" s="327"/>
      <c r="AZ295" s="316"/>
      <c r="BA295" s="316"/>
      <c r="BB295" s="316"/>
      <c r="BC295" s="316"/>
      <c r="BD295" s="316"/>
      <c r="BE295" s="316"/>
      <c r="BF295" s="316"/>
      <c r="BG295" s="316"/>
      <c r="BH295" s="316"/>
      <c r="BI295" s="316"/>
      <c r="BJ295" s="316">
        <f t="shared" si="56"/>
        <v>0</v>
      </c>
      <c r="BK295" s="316">
        <f t="shared" si="57"/>
        <v>0</v>
      </c>
      <c r="BL295" s="316"/>
      <c r="BM295" s="316"/>
      <c r="BN295" s="316"/>
    </row>
    <row r="296" spans="1:818 1064:1842 2088:2866 3112:3890 4136:4914 5160:5938 6184:6962 7208:7986 8232:9010 9256:10034 10280:11058 11304:12082 12328:13106 13352:14130 14376:15154 15400:16178" s="314" customFormat="1" ht="24.75" customHeight="1" x14ac:dyDescent="0.25">
      <c r="A296" s="316">
        <v>1223</v>
      </c>
      <c r="B296" s="316" t="s">
        <v>3464</v>
      </c>
      <c r="C296" s="316">
        <v>101226</v>
      </c>
      <c r="D296" s="333"/>
      <c r="E296" s="333">
        <v>38670</v>
      </c>
      <c r="F296" s="333">
        <v>39430</v>
      </c>
      <c r="G296" s="316" t="s">
        <v>7338</v>
      </c>
      <c r="H296" s="316"/>
      <c r="I296" s="316"/>
      <c r="J296" s="316" t="s">
        <v>247</v>
      </c>
      <c r="K296" s="316" t="s">
        <v>248</v>
      </c>
      <c r="L296" s="316" t="s">
        <v>41</v>
      </c>
      <c r="M296" s="316"/>
      <c r="N296" s="316" t="s">
        <v>247</v>
      </c>
      <c r="O296" s="316" t="s">
        <v>248</v>
      </c>
      <c r="P296" s="316" t="s">
        <v>41</v>
      </c>
      <c r="Q296" s="316" t="s">
        <v>33</v>
      </c>
      <c r="R296" s="316" t="s">
        <v>559</v>
      </c>
      <c r="S296" s="316" t="s">
        <v>793</v>
      </c>
      <c r="T296" s="316"/>
      <c r="U296" s="316"/>
      <c r="V296" s="316"/>
      <c r="W296" s="316"/>
      <c r="X296" s="316"/>
      <c r="Y296" s="316"/>
      <c r="Z296" s="316"/>
      <c r="AA296" s="316"/>
      <c r="AB296" s="316"/>
      <c r="AC296" s="316"/>
      <c r="AD296" s="316"/>
      <c r="AE296" s="316"/>
      <c r="AF296" s="316"/>
      <c r="AG296" s="316"/>
      <c r="AH296" s="316"/>
      <c r="AI296" s="316"/>
      <c r="AJ296" s="316"/>
      <c r="AK296" s="316"/>
      <c r="AL296" s="316"/>
      <c r="AM296" s="316" t="s">
        <v>7339</v>
      </c>
      <c r="AN296" s="316"/>
      <c r="AO296" s="316"/>
      <c r="AP296" s="316"/>
      <c r="AQ296" s="316"/>
      <c r="AR296" s="316"/>
      <c r="AS296" s="316"/>
      <c r="AT296" s="316"/>
      <c r="AU296" s="316"/>
      <c r="AV296" s="316"/>
      <c r="AW296" s="316"/>
      <c r="AX296" s="316"/>
      <c r="AY296" s="327"/>
      <c r="AZ296" s="316"/>
      <c r="BA296" s="316" t="s">
        <v>7339</v>
      </c>
      <c r="BB296" s="316"/>
      <c r="BC296" s="316"/>
      <c r="BD296" s="316"/>
      <c r="BE296" s="316"/>
      <c r="BF296" s="316"/>
      <c r="BG296" s="316"/>
      <c r="BH296" s="316"/>
      <c r="BI296" s="316"/>
      <c r="BJ296" s="316">
        <f t="shared" si="56"/>
        <v>0</v>
      </c>
      <c r="BK296" s="316">
        <f t="shared" si="57"/>
        <v>0</v>
      </c>
      <c r="BL296" s="316"/>
      <c r="BM296" s="316"/>
      <c r="BN296" s="316"/>
    </row>
    <row r="297" spans="1:818 1064:1842 2088:2866 3112:3890 4136:4914 5160:5938 6184:6962 7208:7986 8232:9010 9256:10034 10280:11058 11304:12082 12328:13106 13352:14130 14376:15154 15400:16178" s="314" customFormat="1" ht="25.5" customHeight="1" x14ac:dyDescent="0.25">
      <c r="A297" s="316" t="e">
        <f>#REF!+1</f>
        <v>#REF!</v>
      </c>
      <c r="B297" s="316" t="s">
        <v>961</v>
      </c>
      <c r="C297" s="332">
        <v>101238</v>
      </c>
      <c r="D297" s="336"/>
      <c r="E297" s="336">
        <v>38677</v>
      </c>
      <c r="F297" s="333">
        <v>39773</v>
      </c>
      <c r="G297" s="316" t="s">
        <v>7287</v>
      </c>
      <c r="H297" s="316"/>
      <c r="I297" s="316"/>
      <c r="J297" s="316" t="s">
        <v>1132</v>
      </c>
      <c r="K297" s="316" t="s">
        <v>70</v>
      </c>
      <c r="L297" s="337" t="s">
        <v>70</v>
      </c>
      <c r="M297" s="316"/>
      <c r="N297" s="316" t="s">
        <v>1132</v>
      </c>
      <c r="O297" s="316" t="s">
        <v>70</v>
      </c>
      <c r="P297" s="316" t="s">
        <v>70</v>
      </c>
      <c r="Q297" s="316" t="s">
        <v>71</v>
      </c>
      <c r="R297" s="316" t="s">
        <v>559</v>
      </c>
      <c r="S297" s="316" t="s">
        <v>824</v>
      </c>
      <c r="T297" s="316"/>
      <c r="U297" s="316"/>
      <c r="V297" s="316"/>
      <c r="W297" s="316"/>
      <c r="X297" s="316"/>
      <c r="Y297" s="316"/>
      <c r="Z297" s="316"/>
      <c r="AA297" s="316"/>
      <c r="AB297" s="316"/>
      <c r="AC297" s="316"/>
      <c r="AD297" s="316"/>
      <c r="AE297" s="316"/>
      <c r="AF297" s="316"/>
      <c r="AG297" s="316"/>
      <c r="AH297" s="316"/>
      <c r="AI297" s="316"/>
      <c r="AJ297" s="316"/>
      <c r="AK297" s="316"/>
      <c r="AL297" s="316"/>
      <c r="AM297" s="316"/>
      <c r="AN297" s="316"/>
      <c r="AO297" s="316"/>
      <c r="AP297" s="316"/>
      <c r="AQ297" s="316"/>
      <c r="AR297" s="316"/>
      <c r="AS297" s="316"/>
      <c r="AT297" s="316"/>
      <c r="AU297" s="316"/>
      <c r="AV297" s="316"/>
      <c r="AW297" s="316"/>
      <c r="AX297" s="316"/>
      <c r="AY297" s="327"/>
      <c r="AZ297" s="316"/>
      <c r="BA297" s="316"/>
      <c r="BB297" s="316"/>
      <c r="BC297" s="316"/>
      <c r="BD297" s="316"/>
      <c r="BE297" s="316"/>
      <c r="BF297" s="316"/>
      <c r="BG297" s="316"/>
      <c r="BH297" s="316"/>
      <c r="BI297" s="316"/>
      <c r="BJ297" s="316">
        <f t="shared" si="56"/>
        <v>0</v>
      </c>
      <c r="BK297" s="316">
        <f t="shared" si="57"/>
        <v>0</v>
      </c>
      <c r="BL297" s="316"/>
      <c r="BM297" s="316"/>
      <c r="BN297" s="316"/>
    </row>
    <row r="298" spans="1:818 1064:1842 2088:2866 3112:3890 4136:4914 5160:5938 6184:6962 7208:7986 8232:9010 9256:10034 10280:11058 11304:12082 12328:13106 13352:14130 14376:15154 15400:16178" s="319" customFormat="1" ht="25.5" customHeight="1" x14ac:dyDescent="0.25">
      <c r="A298" s="316">
        <v>1238</v>
      </c>
      <c r="B298" s="316" t="s">
        <v>3465</v>
      </c>
      <c r="C298" s="332">
        <v>101239</v>
      </c>
      <c r="D298" s="336"/>
      <c r="E298" s="336">
        <v>38677</v>
      </c>
      <c r="F298" s="333">
        <v>39773</v>
      </c>
      <c r="G298" s="316" t="s">
        <v>7271</v>
      </c>
      <c r="H298" s="316"/>
      <c r="I298" s="316"/>
      <c r="J298" s="316" t="s">
        <v>329</v>
      </c>
      <c r="K298" s="316" t="s">
        <v>232</v>
      </c>
      <c r="L298" s="337" t="s">
        <v>74</v>
      </c>
      <c r="M298" s="316"/>
      <c r="N298" s="316" t="s">
        <v>329</v>
      </c>
      <c r="O298" s="316" t="s">
        <v>232</v>
      </c>
      <c r="P298" s="316" t="s">
        <v>74</v>
      </c>
      <c r="Q298" s="316" t="s">
        <v>142</v>
      </c>
      <c r="R298" s="316" t="s">
        <v>559</v>
      </c>
      <c r="S298" s="316" t="s">
        <v>824</v>
      </c>
      <c r="T298" s="316"/>
      <c r="U298" s="316"/>
      <c r="V298" s="316"/>
      <c r="W298" s="316"/>
      <c r="X298" s="316"/>
      <c r="Y298" s="316"/>
      <c r="Z298" s="316"/>
      <c r="AA298" s="316"/>
      <c r="AB298" s="316"/>
      <c r="AC298" s="316"/>
      <c r="AD298" s="316"/>
      <c r="AE298" s="316"/>
      <c r="AF298" s="316"/>
      <c r="AG298" s="316"/>
      <c r="AH298" s="316"/>
      <c r="AI298" s="316"/>
      <c r="AJ298" s="316"/>
      <c r="AK298" s="316"/>
      <c r="AL298" s="316"/>
      <c r="AM298" s="316"/>
      <c r="AN298" s="316"/>
      <c r="AO298" s="316"/>
      <c r="AP298" s="316"/>
      <c r="AQ298" s="316"/>
      <c r="AR298" s="316"/>
      <c r="AS298" s="316"/>
      <c r="AT298" s="316"/>
      <c r="AU298" s="316"/>
      <c r="AV298" s="316"/>
      <c r="AW298" s="316"/>
      <c r="AX298" s="316"/>
      <c r="AY298" s="327"/>
      <c r="AZ298" s="316"/>
      <c r="BA298" s="316"/>
      <c r="BB298" s="316"/>
      <c r="BC298" s="316"/>
      <c r="BD298" s="316"/>
      <c r="BE298" s="316"/>
      <c r="BF298" s="316"/>
      <c r="BG298" s="316"/>
      <c r="BH298" s="316"/>
      <c r="BI298" s="316"/>
      <c r="BJ298" s="316">
        <f t="shared" si="56"/>
        <v>0</v>
      </c>
      <c r="BK298" s="316">
        <f t="shared" si="57"/>
        <v>0</v>
      </c>
      <c r="BL298" s="316"/>
      <c r="BM298" s="316"/>
      <c r="BN298" s="316" t="s">
        <v>7027</v>
      </c>
    </row>
    <row r="299" spans="1:818 1064:1842 2088:2866 3112:3890 4136:4914 5160:5938 6184:6962 7208:7986 8232:9010 9256:10034 10280:11058 11304:12082 12328:13106 13352:14130 14376:15154 15400:16178" s="314" customFormat="1" ht="21" customHeight="1" x14ac:dyDescent="0.25">
      <c r="A299" s="316">
        <v>1239</v>
      </c>
      <c r="B299" s="316" t="s">
        <v>3466</v>
      </c>
      <c r="C299" s="332">
        <v>101240</v>
      </c>
      <c r="D299" s="336"/>
      <c r="E299" s="336">
        <v>38677</v>
      </c>
      <c r="F299" s="333">
        <v>39177</v>
      </c>
      <c r="G299" s="316" t="s">
        <v>7340</v>
      </c>
      <c r="H299" s="316"/>
      <c r="I299" s="316"/>
      <c r="J299" s="316" t="s">
        <v>809</v>
      </c>
      <c r="K299" s="316" t="s">
        <v>131</v>
      </c>
      <c r="L299" s="337" t="s">
        <v>32</v>
      </c>
      <c r="M299" s="316" t="s">
        <v>1133</v>
      </c>
      <c r="N299" s="316" t="s">
        <v>809</v>
      </c>
      <c r="O299" s="316" t="s">
        <v>131</v>
      </c>
      <c r="P299" s="316" t="s">
        <v>32</v>
      </c>
      <c r="Q299" s="316" t="s">
        <v>33</v>
      </c>
      <c r="R299" s="316" t="s">
        <v>559</v>
      </c>
      <c r="S299" s="316" t="s">
        <v>666</v>
      </c>
      <c r="T299" s="316"/>
      <c r="U299" s="316"/>
      <c r="V299" s="316"/>
      <c r="W299" s="316"/>
      <c r="X299" s="316"/>
      <c r="Y299" s="316"/>
      <c r="Z299" s="316"/>
      <c r="AA299" s="316"/>
      <c r="AB299" s="316"/>
      <c r="AC299" s="316"/>
      <c r="AD299" s="316"/>
      <c r="AE299" s="316"/>
      <c r="AF299" s="316"/>
      <c r="AG299" s="316"/>
      <c r="AH299" s="316"/>
      <c r="AI299" s="316"/>
      <c r="AJ299" s="316"/>
      <c r="AK299" s="316"/>
      <c r="AL299" s="316"/>
      <c r="AM299" s="316"/>
      <c r="AN299" s="316"/>
      <c r="AO299" s="316"/>
      <c r="AP299" s="316"/>
      <c r="AQ299" s="316"/>
      <c r="AR299" s="316"/>
      <c r="AS299" s="316"/>
      <c r="AT299" s="316"/>
      <c r="AU299" s="316"/>
      <c r="AV299" s="316"/>
      <c r="AW299" s="316"/>
      <c r="AX299" s="316"/>
      <c r="AY299" s="327"/>
      <c r="AZ299" s="316"/>
      <c r="BA299" s="316"/>
      <c r="BB299" s="316"/>
      <c r="BC299" s="316"/>
      <c r="BD299" s="316"/>
      <c r="BE299" s="316"/>
      <c r="BF299" s="316"/>
      <c r="BG299" s="316"/>
      <c r="BH299" s="316"/>
      <c r="BI299" s="316"/>
      <c r="BJ299" s="316">
        <f t="shared" si="56"/>
        <v>0</v>
      </c>
      <c r="BK299" s="316">
        <f t="shared" si="57"/>
        <v>0</v>
      </c>
      <c r="BL299" s="316"/>
      <c r="BM299" s="316"/>
      <c r="BN299" s="316"/>
    </row>
    <row r="300" spans="1:818 1064:1842 2088:2866 3112:3890 4136:4914 5160:5938 6184:6962 7208:7986 8232:9010 9256:10034 10280:11058 11304:12082 12328:13106 13352:14130 14376:15154 15400:16178" s="323" customFormat="1" ht="15.75" customHeight="1" x14ac:dyDescent="0.25">
      <c r="A300" s="316">
        <v>1243</v>
      </c>
      <c r="B300" s="316" t="s">
        <v>3459</v>
      </c>
      <c r="C300" s="316">
        <v>101244</v>
      </c>
      <c r="D300" s="333"/>
      <c r="E300" s="333">
        <v>38677</v>
      </c>
      <c r="F300" s="333">
        <v>42336</v>
      </c>
      <c r="G300" s="316" t="s">
        <v>7341</v>
      </c>
      <c r="H300" s="316"/>
      <c r="I300" s="316"/>
      <c r="J300" s="316" t="s">
        <v>36</v>
      </c>
      <c r="K300" s="316" t="s">
        <v>36</v>
      </c>
      <c r="L300" s="316" t="s">
        <v>37</v>
      </c>
      <c r="M300" s="316" t="s">
        <v>3467</v>
      </c>
      <c r="N300" s="316" t="s">
        <v>36</v>
      </c>
      <c r="O300" s="316" t="s">
        <v>36</v>
      </c>
      <c r="P300" s="316" t="s">
        <v>37</v>
      </c>
      <c r="Q300" s="316" t="s">
        <v>957</v>
      </c>
      <c r="R300" s="316" t="s">
        <v>559</v>
      </c>
      <c r="S300" s="316" t="s">
        <v>666</v>
      </c>
      <c r="T300" s="316"/>
      <c r="U300" s="316"/>
      <c r="V300" s="316"/>
      <c r="W300" s="316"/>
      <c r="X300" s="316"/>
      <c r="Y300" s="316"/>
      <c r="Z300" s="316"/>
      <c r="AA300" s="316"/>
      <c r="AB300" s="316"/>
      <c r="AC300" s="316"/>
      <c r="AD300" s="316"/>
      <c r="AE300" s="316"/>
      <c r="AF300" s="316"/>
      <c r="AG300" s="316"/>
      <c r="AH300" s="316"/>
      <c r="AI300" s="316"/>
      <c r="AJ300" s="316"/>
      <c r="AK300" s="316"/>
      <c r="AL300" s="316"/>
      <c r="AM300" s="316"/>
      <c r="AN300" s="316"/>
      <c r="AO300" s="316"/>
      <c r="AP300" s="316"/>
      <c r="AQ300" s="316"/>
      <c r="AR300" s="316"/>
      <c r="AS300" s="316"/>
      <c r="AT300" s="316"/>
      <c r="AU300" s="316"/>
      <c r="AV300" s="316"/>
      <c r="AW300" s="316"/>
      <c r="AX300" s="316"/>
      <c r="AY300" s="327"/>
      <c r="AZ300" s="316"/>
      <c r="BA300" s="316"/>
      <c r="BB300" s="316"/>
      <c r="BC300" s="316"/>
      <c r="BD300" s="316"/>
      <c r="BE300" s="316"/>
      <c r="BF300" s="316"/>
      <c r="BG300" s="316"/>
      <c r="BH300" s="316"/>
      <c r="BI300" s="316"/>
      <c r="BJ300" s="316">
        <f t="shared" si="56"/>
        <v>0</v>
      </c>
      <c r="BK300" s="316">
        <f t="shared" si="57"/>
        <v>0</v>
      </c>
      <c r="BL300" s="316"/>
      <c r="BM300" s="316"/>
      <c r="BN300" s="316"/>
      <c r="KJ300" s="11"/>
      <c r="KK300" s="11"/>
      <c r="KL300" s="11"/>
      <c r="KM300" s="11"/>
      <c r="KN300" s="11"/>
      <c r="KO300" s="11"/>
      <c r="KP300" s="11"/>
      <c r="KQ300" s="11"/>
      <c r="KR300" s="11"/>
      <c r="KS300" s="11"/>
      <c r="KT300" s="11"/>
      <c r="UF300" s="11"/>
      <c r="UG300" s="11"/>
      <c r="UH300" s="11"/>
      <c r="UI300" s="11"/>
      <c r="UJ300" s="11"/>
      <c r="UK300" s="11"/>
      <c r="UL300" s="11"/>
      <c r="UM300" s="11"/>
      <c r="UN300" s="11"/>
      <c r="UO300" s="11"/>
      <c r="UP300" s="11"/>
      <c r="AEB300" s="11"/>
      <c r="AEC300" s="11"/>
      <c r="AED300" s="11"/>
      <c r="AEE300" s="11"/>
      <c r="AEF300" s="11"/>
      <c r="AEG300" s="11"/>
      <c r="AEH300" s="11"/>
      <c r="AEI300" s="11"/>
      <c r="AEJ300" s="11"/>
      <c r="AEK300" s="11"/>
      <c r="AEL300" s="11"/>
      <c r="ANX300" s="11"/>
      <c r="ANY300" s="11"/>
      <c r="ANZ300" s="11"/>
      <c r="AOA300" s="11"/>
      <c r="AOB300" s="11"/>
      <c r="AOC300" s="11"/>
      <c r="AOD300" s="11"/>
      <c r="AOE300" s="11"/>
      <c r="AOF300" s="11"/>
      <c r="AOG300" s="11"/>
      <c r="AOH300" s="11"/>
      <c r="AXT300" s="11"/>
      <c r="AXU300" s="11"/>
      <c r="AXV300" s="11"/>
      <c r="AXW300" s="11"/>
      <c r="AXX300" s="11"/>
      <c r="AXY300" s="11"/>
      <c r="AXZ300" s="11"/>
      <c r="AYA300" s="11"/>
      <c r="AYB300" s="11"/>
      <c r="AYC300" s="11"/>
      <c r="AYD300" s="11"/>
      <c r="BHP300" s="11"/>
      <c r="BHQ300" s="11"/>
      <c r="BHR300" s="11"/>
      <c r="BHS300" s="11"/>
      <c r="BHT300" s="11"/>
      <c r="BHU300" s="11"/>
      <c r="BHV300" s="11"/>
      <c r="BHW300" s="11"/>
      <c r="BHX300" s="11"/>
      <c r="BHY300" s="11"/>
      <c r="BHZ300" s="11"/>
      <c r="BRL300" s="11"/>
      <c r="BRM300" s="11"/>
      <c r="BRN300" s="11"/>
      <c r="BRO300" s="11"/>
      <c r="BRP300" s="11"/>
      <c r="BRQ300" s="11"/>
      <c r="BRR300" s="11"/>
      <c r="BRS300" s="11"/>
      <c r="BRT300" s="11"/>
      <c r="BRU300" s="11"/>
      <c r="BRV300" s="11"/>
      <c r="CBH300" s="11"/>
      <c r="CBI300" s="11"/>
      <c r="CBJ300" s="11"/>
      <c r="CBK300" s="11"/>
      <c r="CBL300" s="11"/>
      <c r="CBM300" s="11"/>
      <c r="CBN300" s="11"/>
      <c r="CBO300" s="11"/>
      <c r="CBP300" s="11"/>
      <c r="CBQ300" s="11"/>
      <c r="CBR300" s="11"/>
      <c r="CLD300" s="11"/>
      <c r="CLE300" s="11"/>
      <c r="CLF300" s="11"/>
      <c r="CLG300" s="11"/>
      <c r="CLH300" s="11"/>
      <c r="CLI300" s="11"/>
      <c r="CLJ300" s="11"/>
      <c r="CLK300" s="11"/>
      <c r="CLL300" s="11"/>
      <c r="CLM300" s="11"/>
      <c r="CLN300" s="11"/>
      <c r="CUZ300" s="11"/>
      <c r="CVA300" s="11"/>
      <c r="CVB300" s="11"/>
      <c r="CVC300" s="11"/>
      <c r="CVD300" s="11"/>
      <c r="CVE300" s="11"/>
      <c r="CVF300" s="11"/>
      <c r="CVG300" s="11"/>
      <c r="CVH300" s="11"/>
      <c r="CVI300" s="11"/>
      <c r="CVJ300" s="11"/>
      <c r="DEV300" s="11"/>
      <c r="DEW300" s="11"/>
      <c r="DEX300" s="11"/>
      <c r="DEY300" s="11"/>
      <c r="DEZ300" s="11"/>
      <c r="DFA300" s="11"/>
      <c r="DFB300" s="11"/>
      <c r="DFC300" s="11"/>
      <c r="DFD300" s="11"/>
      <c r="DFE300" s="11"/>
      <c r="DFF300" s="11"/>
      <c r="DOR300" s="11"/>
      <c r="DOS300" s="11"/>
      <c r="DOT300" s="11"/>
      <c r="DOU300" s="11"/>
      <c r="DOV300" s="11"/>
      <c r="DOW300" s="11"/>
      <c r="DOX300" s="11"/>
      <c r="DOY300" s="11"/>
      <c r="DOZ300" s="11"/>
      <c r="DPA300" s="11"/>
      <c r="DPB300" s="11"/>
      <c r="DYN300" s="11"/>
      <c r="DYO300" s="11"/>
      <c r="DYP300" s="11"/>
      <c r="DYQ300" s="11"/>
      <c r="DYR300" s="11"/>
      <c r="DYS300" s="11"/>
      <c r="DYT300" s="11"/>
      <c r="DYU300" s="11"/>
      <c r="DYV300" s="11"/>
      <c r="DYW300" s="11"/>
      <c r="DYX300" s="11"/>
      <c r="EIJ300" s="11"/>
      <c r="EIK300" s="11"/>
      <c r="EIL300" s="11"/>
      <c r="EIM300" s="11"/>
      <c r="EIN300" s="11"/>
      <c r="EIO300" s="11"/>
      <c r="EIP300" s="11"/>
      <c r="EIQ300" s="11"/>
      <c r="EIR300" s="11"/>
      <c r="EIS300" s="11"/>
      <c r="EIT300" s="11"/>
      <c r="ESF300" s="11"/>
      <c r="ESG300" s="11"/>
      <c r="ESH300" s="11"/>
      <c r="ESI300" s="11"/>
      <c r="ESJ300" s="11"/>
      <c r="ESK300" s="11"/>
      <c r="ESL300" s="11"/>
      <c r="ESM300" s="11"/>
      <c r="ESN300" s="11"/>
      <c r="ESO300" s="11"/>
      <c r="ESP300" s="11"/>
      <c r="FCB300" s="11"/>
      <c r="FCC300" s="11"/>
      <c r="FCD300" s="11"/>
      <c r="FCE300" s="11"/>
      <c r="FCF300" s="11"/>
      <c r="FCG300" s="11"/>
      <c r="FCH300" s="11"/>
      <c r="FCI300" s="11"/>
      <c r="FCJ300" s="11"/>
      <c r="FCK300" s="11"/>
      <c r="FCL300" s="11"/>
      <c r="FLX300" s="11"/>
      <c r="FLY300" s="11"/>
      <c r="FLZ300" s="11"/>
      <c r="FMA300" s="11"/>
      <c r="FMB300" s="11"/>
      <c r="FMC300" s="11"/>
      <c r="FMD300" s="11"/>
      <c r="FME300" s="11"/>
      <c r="FMF300" s="11"/>
      <c r="FMG300" s="11"/>
      <c r="FMH300" s="11"/>
      <c r="FVT300" s="11"/>
      <c r="FVU300" s="11"/>
      <c r="FVV300" s="11"/>
      <c r="FVW300" s="11"/>
      <c r="FVX300" s="11"/>
      <c r="FVY300" s="11"/>
      <c r="FVZ300" s="11"/>
      <c r="FWA300" s="11"/>
      <c r="FWB300" s="11"/>
      <c r="FWC300" s="11"/>
      <c r="FWD300" s="11"/>
      <c r="GFP300" s="11"/>
      <c r="GFQ300" s="11"/>
      <c r="GFR300" s="11"/>
      <c r="GFS300" s="11"/>
      <c r="GFT300" s="11"/>
      <c r="GFU300" s="11"/>
      <c r="GFV300" s="11"/>
      <c r="GFW300" s="11"/>
      <c r="GFX300" s="11"/>
      <c r="GFY300" s="11"/>
      <c r="GFZ300" s="11"/>
      <c r="GPL300" s="11"/>
      <c r="GPM300" s="11"/>
      <c r="GPN300" s="11"/>
      <c r="GPO300" s="11"/>
      <c r="GPP300" s="11"/>
      <c r="GPQ300" s="11"/>
      <c r="GPR300" s="11"/>
      <c r="GPS300" s="11"/>
      <c r="GPT300" s="11"/>
      <c r="GPU300" s="11"/>
      <c r="GPV300" s="11"/>
      <c r="GZH300" s="11"/>
      <c r="GZI300" s="11"/>
      <c r="GZJ300" s="11"/>
      <c r="GZK300" s="11"/>
      <c r="GZL300" s="11"/>
      <c r="GZM300" s="11"/>
      <c r="GZN300" s="11"/>
      <c r="GZO300" s="11"/>
      <c r="GZP300" s="11"/>
      <c r="GZQ300" s="11"/>
      <c r="GZR300" s="11"/>
      <c r="HJD300" s="11"/>
      <c r="HJE300" s="11"/>
      <c r="HJF300" s="11"/>
      <c r="HJG300" s="11"/>
      <c r="HJH300" s="11"/>
      <c r="HJI300" s="11"/>
      <c r="HJJ300" s="11"/>
      <c r="HJK300" s="11"/>
      <c r="HJL300" s="11"/>
      <c r="HJM300" s="11"/>
      <c r="HJN300" s="11"/>
      <c r="HSZ300" s="11"/>
      <c r="HTA300" s="11"/>
      <c r="HTB300" s="11"/>
      <c r="HTC300" s="11"/>
      <c r="HTD300" s="11"/>
      <c r="HTE300" s="11"/>
      <c r="HTF300" s="11"/>
      <c r="HTG300" s="11"/>
      <c r="HTH300" s="11"/>
      <c r="HTI300" s="11"/>
      <c r="HTJ300" s="11"/>
      <c r="ICV300" s="11"/>
      <c r="ICW300" s="11"/>
      <c r="ICX300" s="11"/>
      <c r="ICY300" s="11"/>
      <c r="ICZ300" s="11"/>
      <c r="IDA300" s="11"/>
      <c r="IDB300" s="11"/>
      <c r="IDC300" s="11"/>
      <c r="IDD300" s="11"/>
      <c r="IDE300" s="11"/>
      <c r="IDF300" s="11"/>
      <c r="IMR300" s="11"/>
      <c r="IMS300" s="11"/>
      <c r="IMT300" s="11"/>
      <c r="IMU300" s="11"/>
      <c r="IMV300" s="11"/>
      <c r="IMW300" s="11"/>
      <c r="IMX300" s="11"/>
      <c r="IMY300" s="11"/>
      <c r="IMZ300" s="11"/>
      <c r="INA300" s="11"/>
      <c r="INB300" s="11"/>
      <c r="IWN300" s="11"/>
      <c r="IWO300" s="11"/>
      <c r="IWP300" s="11"/>
      <c r="IWQ300" s="11"/>
      <c r="IWR300" s="11"/>
      <c r="IWS300" s="11"/>
      <c r="IWT300" s="11"/>
      <c r="IWU300" s="11"/>
      <c r="IWV300" s="11"/>
      <c r="IWW300" s="11"/>
      <c r="IWX300" s="11"/>
      <c r="JGJ300" s="11"/>
      <c r="JGK300" s="11"/>
      <c r="JGL300" s="11"/>
      <c r="JGM300" s="11"/>
      <c r="JGN300" s="11"/>
      <c r="JGO300" s="11"/>
      <c r="JGP300" s="11"/>
      <c r="JGQ300" s="11"/>
      <c r="JGR300" s="11"/>
      <c r="JGS300" s="11"/>
      <c r="JGT300" s="11"/>
      <c r="JQF300" s="11"/>
      <c r="JQG300" s="11"/>
      <c r="JQH300" s="11"/>
      <c r="JQI300" s="11"/>
      <c r="JQJ300" s="11"/>
      <c r="JQK300" s="11"/>
      <c r="JQL300" s="11"/>
      <c r="JQM300" s="11"/>
      <c r="JQN300" s="11"/>
      <c r="JQO300" s="11"/>
      <c r="JQP300" s="11"/>
      <c r="KAB300" s="11"/>
      <c r="KAC300" s="11"/>
      <c r="KAD300" s="11"/>
      <c r="KAE300" s="11"/>
      <c r="KAF300" s="11"/>
      <c r="KAG300" s="11"/>
      <c r="KAH300" s="11"/>
      <c r="KAI300" s="11"/>
      <c r="KAJ300" s="11"/>
      <c r="KAK300" s="11"/>
      <c r="KAL300" s="11"/>
      <c r="KJX300" s="11"/>
      <c r="KJY300" s="11"/>
      <c r="KJZ300" s="11"/>
      <c r="KKA300" s="11"/>
      <c r="KKB300" s="11"/>
      <c r="KKC300" s="11"/>
      <c r="KKD300" s="11"/>
      <c r="KKE300" s="11"/>
      <c r="KKF300" s="11"/>
      <c r="KKG300" s="11"/>
      <c r="KKH300" s="11"/>
      <c r="KTT300" s="11"/>
      <c r="KTU300" s="11"/>
      <c r="KTV300" s="11"/>
      <c r="KTW300" s="11"/>
      <c r="KTX300" s="11"/>
      <c r="KTY300" s="11"/>
      <c r="KTZ300" s="11"/>
      <c r="KUA300" s="11"/>
      <c r="KUB300" s="11"/>
      <c r="KUC300" s="11"/>
      <c r="KUD300" s="11"/>
      <c r="LDP300" s="11"/>
      <c r="LDQ300" s="11"/>
      <c r="LDR300" s="11"/>
      <c r="LDS300" s="11"/>
      <c r="LDT300" s="11"/>
      <c r="LDU300" s="11"/>
      <c r="LDV300" s="11"/>
      <c r="LDW300" s="11"/>
      <c r="LDX300" s="11"/>
      <c r="LDY300" s="11"/>
      <c r="LDZ300" s="11"/>
      <c r="LNL300" s="11"/>
      <c r="LNM300" s="11"/>
      <c r="LNN300" s="11"/>
      <c r="LNO300" s="11"/>
      <c r="LNP300" s="11"/>
      <c r="LNQ300" s="11"/>
      <c r="LNR300" s="11"/>
      <c r="LNS300" s="11"/>
      <c r="LNT300" s="11"/>
      <c r="LNU300" s="11"/>
      <c r="LNV300" s="11"/>
      <c r="LXH300" s="11"/>
      <c r="LXI300" s="11"/>
      <c r="LXJ300" s="11"/>
      <c r="LXK300" s="11"/>
      <c r="LXL300" s="11"/>
      <c r="LXM300" s="11"/>
      <c r="LXN300" s="11"/>
      <c r="LXO300" s="11"/>
      <c r="LXP300" s="11"/>
      <c r="LXQ300" s="11"/>
      <c r="LXR300" s="11"/>
      <c r="MHD300" s="11"/>
      <c r="MHE300" s="11"/>
      <c r="MHF300" s="11"/>
      <c r="MHG300" s="11"/>
      <c r="MHH300" s="11"/>
      <c r="MHI300" s="11"/>
      <c r="MHJ300" s="11"/>
      <c r="MHK300" s="11"/>
      <c r="MHL300" s="11"/>
      <c r="MHM300" s="11"/>
      <c r="MHN300" s="11"/>
      <c r="MQZ300" s="11"/>
      <c r="MRA300" s="11"/>
      <c r="MRB300" s="11"/>
      <c r="MRC300" s="11"/>
      <c r="MRD300" s="11"/>
      <c r="MRE300" s="11"/>
      <c r="MRF300" s="11"/>
      <c r="MRG300" s="11"/>
      <c r="MRH300" s="11"/>
      <c r="MRI300" s="11"/>
      <c r="MRJ300" s="11"/>
      <c r="NAV300" s="11"/>
      <c r="NAW300" s="11"/>
      <c r="NAX300" s="11"/>
      <c r="NAY300" s="11"/>
      <c r="NAZ300" s="11"/>
      <c r="NBA300" s="11"/>
      <c r="NBB300" s="11"/>
      <c r="NBC300" s="11"/>
      <c r="NBD300" s="11"/>
      <c r="NBE300" s="11"/>
      <c r="NBF300" s="11"/>
      <c r="NKR300" s="11"/>
      <c r="NKS300" s="11"/>
      <c r="NKT300" s="11"/>
      <c r="NKU300" s="11"/>
      <c r="NKV300" s="11"/>
      <c r="NKW300" s="11"/>
      <c r="NKX300" s="11"/>
      <c r="NKY300" s="11"/>
      <c r="NKZ300" s="11"/>
      <c r="NLA300" s="11"/>
      <c r="NLB300" s="11"/>
      <c r="NUN300" s="11"/>
      <c r="NUO300" s="11"/>
      <c r="NUP300" s="11"/>
      <c r="NUQ300" s="11"/>
      <c r="NUR300" s="11"/>
      <c r="NUS300" s="11"/>
      <c r="NUT300" s="11"/>
      <c r="NUU300" s="11"/>
      <c r="NUV300" s="11"/>
      <c r="NUW300" s="11"/>
      <c r="NUX300" s="11"/>
      <c r="OEJ300" s="11"/>
      <c r="OEK300" s="11"/>
      <c r="OEL300" s="11"/>
      <c r="OEM300" s="11"/>
      <c r="OEN300" s="11"/>
      <c r="OEO300" s="11"/>
      <c r="OEP300" s="11"/>
      <c r="OEQ300" s="11"/>
      <c r="OER300" s="11"/>
      <c r="OES300" s="11"/>
      <c r="OET300" s="11"/>
      <c r="OOF300" s="11"/>
      <c r="OOG300" s="11"/>
      <c r="OOH300" s="11"/>
      <c r="OOI300" s="11"/>
      <c r="OOJ300" s="11"/>
      <c r="OOK300" s="11"/>
      <c r="OOL300" s="11"/>
      <c r="OOM300" s="11"/>
      <c r="OON300" s="11"/>
      <c r="OOO300" s="11"/>
      <c r="OOP300" s="11"/>
      <c r="OYB300" s="11"/>
      <c r="OYC300" s="11"/>
      <c r="OYD300" s="11"/>
      <c r="OYE300" s="11"/>
      <c r="OYF300" s="11"/>
      <c r="OYG300" s="11"/>
      <c r="OYH300" s="11"/>
      <c r="OYI300" s="11"/>
      <c r="OYJ300" s="11"/>
      <c r="OYK300" s="11"/>
      <c r="OYL300" s="11"/>
      <c r="PHX300" s="11"/>
      <c r="PHY300" s="11"/>
      <c r="PHZ300" s="11"/>
      <c r="PIA300" s="11"/>
      <c r="PIB300" s="11"/>
      <c r="PIC300" s="11"/>
      <c r="PID300" s="11"/>
      <c r="PIE300" s="11"/>
      <c r="PIF300" s="11"/>
      <c r="PIG300" s="11"/>
      <c r="PIH300" s="11"/>
      <c r="PRT300" s="11"/>
      <c r="PRU300" s="11"/>
      <c r="PRV300" s="11"/>
      <c r="PRW300" s="11"/>
      <c r="PRX300" s="11"/>
      <c r="PRY300" s="11"/>
      <c r="PRZ300" s="11"/>
      <c r="PSA300" s="11"/>
      <c r="PSB300" s="11"/>
      <c r="PSC300" s="11"/>
      <c r="PSD300" s="11"/>
      <c r="QBP300" s="11"/>
      <c r="QBQ300" s="11"/>
      <c r="QBR300" s="11"/>
      <c r="QBS300" s="11"/>
      <c r="QBT300" s="11"/>
      <c r="QBU300" s="11"/>
      <c r="QBV300" s="11"/>
      <c r="QBW300" s="11"/>
      <c r="QBX300" s="11"/>
      <c r="QBY300" s="11"/>
      <c r="QBZ300" s="11"/>
      <c r="QLL300" s="11"/>
      <c r="QLM300" s="11"/>
      <c r="QLN300" s="11"/>
      <c r="QLO300" s="11"/>
      <c r="QLP300" s="11"/>
      <c r="QLQ300" s="11"/>
      <c r="QLR300" s="11"/>
      <c r="QLS300" s="11"/>
      <c r="QLT300" s="11"/>
      <c r="QLU300" s="11"/>
      <c r="QLV300" s="11"/>
      <c r="QVH300" s="11"/>
      <c r="QVI300" s="11"/>
      <c r="QVJ300" s="11"/>
      <c r="QVK300" s="11"/>
      <c r="QVL300" s="11"/>
      <c r="QVM300" s="11"/>
      <c r="QVN300" s="11"/>
      <c r="QVO300" s="11"/>
      <c r="QVP300" s="11"/>
      <c r="QVQ300" s="11"/>
      <c r="QVR300" s="11"/>
      <c r="RFD300" s="11"/>
      <c r="RFE300" s="11"/>
      <c r="RFF300" s="11"/>
      <c r="RFG300" s="11"/>
      <c r="RFH300" s="11"/>
      <c r="RFI300" s="11"/>
      <c r="RFJ300" s="11"/>
      <c r="RFK300" s="11"/>
      <c r="RFL300" s="11"/>
      <c r="RFM300" s="11"/>
      <c r="RFN300" s="11"/>
      <c r="ROZ300" s="11"/>
      <c r="RPA300" s="11"/>
      <c r="RPB300" s="11"/>
      <c r="RPC300" s="11"/>
      <c r="RPD300" s="11"/>
      <c r="RPE300" s="11"/>
      <c r="RPF300" s="11"/>
      <c r="RPG300" s="11"/>
      <c r="RPH300" s="11"/>
      <c r="RPI300" s="11"/>
      <c r="RPJ300" s="11"/>
      <c r="RYV300" s="11"/>
      <c r="RYW300" s="11"/>
      <c r="RYX300" s="11"/>
      <c r="RYY300" s="11"/>
      <c r="RYZ300" s="11"/>
      <c r="RZA300" s="11"/>
      <c r="RZB300" s="11"/>
      <c r="RZC300" s="11"/>
      <c r="RZD300" s="11"/>
      <c r="RZE300" s="11"/>
      <c r="RZF300" s="11"/>
      <c r="SIR300" s="11"/>
      <c r="SIS300" s="11"/>
      <c r="SIT300" s="11"/>
      <c r="SIU300" s="11"/>
      <c r="SIV300" s="11"/>
      <c r="SIW300" s="11"/>
      <c r="SIX300" s="11"/>
      <c r="SIY300" s="11"/>
      <c r="SIZ300" s="11"/>
      <c r="SJA300" s="11"/>
      <c r="SJB300" s="11"/>
      <c r="SSN300" s="11"/>
      <c r="SSO300" s="11"/>
      <c r="SSP300" s="11"/>
      <c r="SSQ300" s="11"/>
      <c r="SSR300" s="11"/>
      <c r="SSS300" s="11"/>
      <c r="SST300" s="11"/>
      <c r="SSU300" s="11"/>
      <c r="SSV300" s="11"/>
      <c r="SSW300" s="11"/>
      <c r="SSX300" s="11"/>
      <c r="TCJ300" s="11"/>
      <c r="TCK300" s="11"/>
      <c r="TCL300" s="11"/>
      <c r="TCM300" s="11"/>
      <c r="TCN300" s="11"/>
      <c r="TCO300" s="11"/>
      <c r="TCP300" s="11"/>
      <c r="TCQ300" s="11"/>
      <c r="TCR300" s="11"/>
      <c r="TCS300" s="11"/>
      <c r="TCT300" s="11"/>
      <c r="TMF300" s="11"/>
      <c r="TMG300" s="11"/>
      <c r="TMH300" s="11"/>
      <c r="TMI300" s="11"/>
      <c r="TMJ300" s="11"/>
      <c r="TMK300" s="11"/>
      <c r="TML300" s="11"/>
      <c r="TMM300" s="11"/>
      <c r="TMN300" s="11"/>
      <c r="TMO300" s="11"/>
      <c r="TMP300" s="11"/>
      <c r="TWB300" s="11"/>
      <c r="TWC300" s="11"/>
      <c r="TWD300" s="11"/>
      <c r="TWE300" s="11"/>
      <c r="TWF300" s="11"/>
      <c r="TWG300" s="11"/>
      <c r="TWH300" s="11"/>
      <c r="TWI300" s="11"/>
      <c r="TWJ300" s="11"/>
      <c r="TWK300" s="11"/>
      <c r="TWL300" s="11"/>
      <c r="UFX300" s="11"/>
      <c r="UFY300" s="11"/>
      <c r="UFZ300" s="11"/>
      <c r="UGA300" s="11"/>
      <c r="UGB300" s="11"/>
      <c r="UGC300" s="11"/>
      <c r="UGD300" s="11"/>
      <c r="UGE300" s="11"/>
      <c r="UGF300" s="11"/>
      <c r="UGG300" s="11"/>
      <c r="UGH300" s="11"/>
      <c r="UPT300" s="11"/>
      <c r="UPU300" s="11"/>
      <c r="UPV300" s="11"/>
      <c r="UPW300" s="11"/>
      <c r="UPX300" s="11"/>
      <c r="UPY300" s="11"/>
      <c r="UPZ300" s="11"/>
      <c r="UQA300" s="11"/>
      <c r="UQB300" s="11"/>
      <c r="UQC300" s="11"/>
      <c r="UQD300" s="11"/>
      <c r="UZP300" s="11"/>
      <c r="UZQ300" s="11"/>
      <c r="UZR300" s="11"/>
      <c r="UZS300" s="11"/>
      <c r="UZT300" s="11"/>
      <c r="UZU300" s="11"/>
      <c r="UZV300" s="11"/>
      <c r="UZW300" s="11"/>
      <c r="UZX300" s="11"/>
      <c r="UZY300" s="11"/>
      <c r="UZZ300" s="11"/>
      <c r="VJL300" s="11"/>
      <c r="VJM300" s="11"/>
      <c r="VJN300" s="11"/>
      <c r="VJO300" s="11"/>
      <c r="VJP300" s="11"/>
      <c r="VJQ300" s="11"/>
      <c r="VJR300" s="11"/>
      <c r="VJS300" s="11"/>
      <c r="VJT300" s="11"/>
      <c r="VJU300" s="11"/>
      <c r="VJV300" s="11"/>
      <c r="VTH300" s="11"/>
      <c r="VTI300" s="11"/>
      <c r="VTJ300" s="11"/>
      <c r="VTK300" s="11"/>
      <c r="VTL300" s="11"/>
      <c r="VTM300" s="11"/>
      <c r="VTN300" s="11"/>
      <c r="VTO300" s="11"/>
      <c r="VTP300" s="11"/>
      <c r="VTQ300" s="11"/>
      <c r="VTR300" s="11"/>
      <c r="WDD300" s="11"/>
      <c r="WDE300" s="11"/>
      <c r="WDF300" s="11"/>
      <c r="WDG300" s="11"/>
      <c r="WDH300" s="11"/>
      <c r="WDI300" s="11"/>
      <c r="WDJ300" s="11"/>
      <c r="WDK300" s="11"/>
      <c r="WDL300" s="11"/>
      <c r="WDM300" s="11"/>
      <c r="WDN300" s="11"/>
      <c r="WMZ300" s="11"/>
      <c r="WNA300" s="11"/>
      <c r="WNB300" s="11"/>
      <c r="WNC300" s="11"/>
      <c r="WND300" s="11"/>
      <c r="WNE300" s="11"/>
      <c r="WNF300" s="11"/>
      <c r="WNG300" s="11"/>
      <c r="WNH300" s="11"/>
      <c r="WNI300" s="11"/>
      <c r="WNJ300" s="11"/>
      <c r="WWV300" s="11"/>
      <c r="WWW300" s="11"/>
      <c r="WWX300" s="11"/>
      <c r="WWY300" s="11"/>
      <c r="WWZ300" s="11"/>
      <c r="WXA300" s="11"/>
      <c r="WXB300" s="11"/>
      <c r="WXC300" s="11"/>
      <c r="WXD300" s="11"/>
      <c r="WXE300" s="11"/>
      <c r="WXF300" s="11"/>
    </row>
    <row r="301" spans="1:818 1064:1842 2088:2866 3112:3890 4136:4914 5160:5938 6184:6962 7208:7986 8232:9010 9256:10034 10280:11058 11304:12082 12328:13106 13352:14130 14376:15154 15400:16178" s="323" customFormat="1" ht="38.25" customHeight="1" x14ac:dyDescent="0.25">
      <c r="A301" s="316">
        <v>1244</v>
      </c>
      <c r="B301" s="316" t="s">
        <v>3430</v>
      </c>
      <c r="C301" s="316">
        <v>101245</v>
      </c>
      <c r="D301" s="333"/>
      <c r="E301" s="333">
        <v>38677</v>
      </c>
      <c r="F301" s="333">
        <v>39777</v>
      </c>
      <c r="G301" s="316" t="s">
        <v>7227</v>
      </c>
      <c r="H301" s="316"/>
      <c r="I301" s="316"/>
      <c r="J301" s="316" t="s">
        <v>10672</v>
      </c>
      <c r="K301" s="316" t="s">
        <v>232</v>
      </c>
      <c r="L301" s="316" t="s">
        <v>74</v>
      </c>
      <c r="M301" s="316"/>
      <c r="N301" s="316" t="s">
        <v>1134</v>
      </c>
      <c r="O301" s="316" t="s">
        <v>232</v>
      </c>
      <c r="P301" s="316" t="s">
        <v>74</v>
      </c>
      <c r="Q301" s="316" t="s">
        <v>50</v>
      </c>
      <c r="R301" s="316" t="s">
        <v>559</v>
      </c>
      <c r="S301" s="316" t="s">
        <v>824</v>
      </c>
      <c r="T301" s="316"/>
      <c r="U301" s="316"/>
      <c r="V301" s="316"/>
      <c r="W301" s="316"/>
      <c r="X301" s="316"/>
      <c r="Y301" s="316"/>
      <c r="Z301" s="316"/>
      <c r="AA301" s="316"/>
      <c r="AB301" s="316"/>
      <c r="AC301" s="316"/>
      <c r="AD301" s="316"/>
      <c r="AE301" s="316"/>
      <c r="AF301" s="316"/>
      <c r="AG301" s="316"/>
      <c r="AH301" s="316"/>
      <c r="AI301" s="316"/>
      <c r="AJ301" s="316"/>
      <c r="AK301" s="316"/>
      <c r="AL301" s="316"/>
      <c r="AM301" s="316"/>
      <c r="AN301" s="316"/>
      <c r="AO301" s="316"/>
      <c r="AP301" s="316"/>
      <c r="AQ301" s="316"/>
      <c r="AR301" s="316"/>
      <c r="AS301" s="316"/>
      <c r="AT301" s="316"/>
      <c r="AU301" s="316"/>
      <c r="AV301" s="316"/>
      <c r="AW301" s="316"/>
      <c r="AX301" s="316"/>
      <c r="AY301" s="327"/>
      <c r="AZ301" s="316"/>
      <c r="BA301" s="316"/>
      <c r="BB301" s="316"/>
      <c r="BC301" s="316"/>
      <c r="BD301" s="316"/>
      <c r="BE301" s="316"/>
      <c r="BF301" s="316"/>
      <c r="BG301" s="316"/>
      <c r="BH301" s="316"/>
      <c r="BI301" s="316"/>
      <c r="BJ301" s="316">
        <f t="shared" si="56"/>
        <v>0</v>
      </c>
      <c r="BK301" s="316">
        <f t="shared" si="57"/>
        <v>0</v>
      </c>
      <c r="BL301" s="316"/>
      <c r="BM301" s="316"/>
      <c r="BN301" s="316"/>
      <c r="KJ301" s="11"/>
      <c r="KK301" s="11"/>
      <c r="KL301" s="11"/>
      <c r="KM301" s="11"/>
      <c r="KN301" s="11"/>
      <c r="KO301" s="11"/>
      <c r="KP301" s="11"/>
      <c r="KQ301" s="11"/>
      <c r="KR301" s="11"/>
      <c r="KS301" s="11"/>
      <c r="KT301" s="11"/>
      <c r="UF301" s="11"/>
      <c r="UG301" s="11"/>
      <c r="UH301" s="11"/>
      <c r="UI301" s="11"/>
      <c r="UJ301" s="11"/>
      <c r="UK301" s="11"/>
      <c r="UL301" s="11"/>
      <c r="UM301" s="11"/>
      <c r="UN301" s="11"/>
      <c r="UO301" s="11"/>
      <c r="UP301" s="11"/>
      <c r="AEB301" s="11"/>
      <c r="AEC301" s="11"/>
      <c r="AED301" s="11"/>
      <c r="AEE301" s="11"/>
      <c r="AEF301" s="11"/>
      <c r="AEG301" s="11"/>
      <c r="AEH301" s="11"/>
      <c r="AEI301" s="11"/>
      <c r="AEJ301" s="11"/>
      <c r="AEK301" s="11"/>
      <c r="AEL301" s="11"/>
      <c r="ANX301" s="11"/>
      <c r="ANY301" s="11"/>
      <c r="ANZ301" s="11"/>
      <c r="AOA301" s="11"/>
      <c r="AOB301" s="11"/>
      <c r="AOC301" s="11"/>
      <c r="AOD301" s="11"/>
      <c r="AOE301" s="11"/>
      <c r="AOF301" s="11"/>
      <c r="AOG301" s="11"/>
      <c r="AOH301" s="11"/>
      <c r="AXT301" s="11"/>
      <c r="AXU301" s="11"/>
      <c r="AXV301" s="11"/>
      <c r="AXW301" s="11"/>
      <c r="AXX301" s="11"/>
      <c r="AXY301" s="11"/>
      <c r="AXZ301" s="11"/>
      <c r="AYA301" s="11"/>
      <c r="AYB301" s="11"/>
      <c r="AYC301" s="11"/>
      <c r="AYD301" s="11"/>
      <c r="BHP301" s="11"/>
      <c r="BHQ301" s="11"/>
      <c r="BHR301" s="11"/>
      <c r="BHS301" s="11"/>
      <c r="BHT301" s="11"/>
      <c r="BHU301" s="11"/>
      <c r="BHV301" s="11"/>
      <c r="BHW301" s="11"/>
      <c r="BHX301" s="11"/>
      <c r="BHY301" s="11"/>
      <c r="BHZ301" s="11"/>
      <c r="BRL301" s="11"/>
      <c r="BRM301" s="11"/>
      <c r="BRN301" s="11"/>
      <c r="BRO301" s="11"/>
      <c r="BRP301" s="11"/>
      <c r="BRQ301" s="11"/>
      <c r="BRR301" s="11"/>
      <c r="BRS301" s="11"/>
      <c r="BRT301" s="11"/>
      <c r="BRU301" s="11"/>
      <c r="BRV301" s="11"/>
      <c r="CBH301" s="11"/>
      <c r="CBI301" s="11"/>
      <c r="CBJ301" s="11"/>
      <c r="CBK301" s="11"/>
      <c r="CBL301" s="11"/>
      <c r="CBM301" s="11"/>
      <c r="CBN301" s="11"/>
      <c r="CBO301" s="11"/>
      <c r="CBP301" s="11"/>
      <c r="CBQ301" s="11"/>
      <c r="CBR301" s="11"/>
      <c r="CLD301" s="11"/>
      <c r="CLE301" s="11"/>
      <c r="CLF301" s="11"/>
      <c r="CLG301" s="11"/>
      <c r="CLH301" s="11"/>
      <c r="CLI301" s="11"/>
      <c r="CLJ301" s="11"/>
      <c r="CLK301" s="11"/>
      <c r="CLL301" s="11"/>
      <c r="CLM301" s="11"/>
      <c r="CLN301" s="11"/>
      <c r="CUZ301" s="11"/>
      <c r="CVA301" s="11"/>
      <c r="CVB301" s="11"/>
      <c r="CVC301" s="11"/>
      <c r="CVD301" s="11"/>
      <c r="CVE301" s="11"/>
      <c r="CVF301" s="11"/>
      <c r="CVG301" s="11"/>
      <c r="CVH301" s="11"/>
      <c r="CVI301" s="11"/>
      <c r="CVJ301" s="11"/>
      <c r="DEV301" s="11"/>
      <c r="DEW301" s="11"/>
      <c r="DEX301" s="11"/>
      <c r="DEY301" s="11"/>
      <c r="DEZ301" s="11"/>
      <c r="DFA301" s="11"/>
      <c r="DFB301" s="11"/>
      <c r="DFC301" s="11"/>
      <c r="DFD301" s="11"/>
      <c r="DFE301" s="11"/>
      <c r="DFF301" s="11"/>
      <c r="DOR301" s="11"/>
      <c r="DOS301" s="11"/>
      <c r="DOT301" s="11"/>
      <c r="DOU301" s="11"/>
      <c r="DOV301" s="11"/>
      <c r="DOW301" s="11"/>
      <c r="DOX301" s="11"/>
      <c r="DOY301" s="11"/>
      <c r="DOZ301" s="11"/>
      <c r="DPA301" s="11"/>
      <c r="DPB301" s="11"/>
      <c r="DYN301" s="11"/>
      <c r="DYO301" s="11"/>
      <c r="DYP301" s="11"/>
      <c r="DYQ301" s="11"/>
      <c r="DYR301" s="11"/>
      <c r="DYS301" s="11"/>
      <c r="DYT301" s="11"/>
      <c r="DYU301" s="11"/>
      <c r="DYV301" s="11"/>
      <c r="DYW301" s="11"/>
      <c r="DYX301" s="11"/>
      <c r="EIJ301" s="11"/>
      <c r="EIK301" s="11"/>
      <c r="EIL301" s="11"/>
      <c r="EIM301" s="11"/>
      <c r="EIN301" s="11"/>
      <c r="EIO301" s="11"/>
      <c r="EIP301" s="11"/>
      <c r="EIQ301" s="11"/>
      <c r="EIR301" s="11"/>
      <c r="EIS301" s="11"/>
      <c r="EIT301" s="11"/>
      <c r="ESF301" s="11"/>
      <c r="ESG301" s="11"/>
      <c r="ESH301" s="11"/>
      <c r="ESI301" s="11"/>
      <c r="ESJ301" s="11"/>
      <c r="ESK301" s="11"/>
      <c r="ESL301" s="11"/>
      <c r="ESM301" s="11"/>
      <c r="ESN301" s="11"/>
      <c r="ESO301" s="11"/>
      <c r="ESP301" s="11"/>
      <c r="FCB301" s="11"/>
      <c r="FCC301" s="11"/>
      <c r="FCD301" s="11"/>
      <c r="FCE301" s="11"/>
      <c r="FCF301" s="11"/>
      <c r="FCG301" s="11"/>
      <c r="FCH301" s="11"/>
      <c r="FCI301" s="11"/>
      <c r="FCJ301" s="11"/>
      <c r="FCK301" s="11"/>
      <c r="FCL301" s="11"/>
      <c r="FLX301" s="11"/>
      <c r="FLY301" s="11"/>
      <c r="FLZ301" s="11"/>
      <c r="FMA301" s="11"/>
      <c r="FMB301" s="11"/>
      <c r="FMC301" s="11"/>
      <c r="FMD301" s="11"/>
      <c r="FME301" s="11"/>
      <c r="FMF301" s="11"/>
      <c r="FMG301" s="11"/>
      <c r="FMH301" s="11"/>
      <c r="FVT301" s="11"/>
      <c r="FVU301" s="11"/>
      <c r="FVV301" s="11"/>
      <c r="FVW301" s="11"/>
      <c r="FVX301" s="11"/>
      <c r="FVY301" s="11"/>
      <c r="FVZ301" s="11"/>
      <c r="FWA301" s="11"/>
      <c r="FWB301" s="11"/>
      <c r="FWC301" s="11"/>
      <c r="FWD301" s="11"/>
      <c r="GFP301" s="11"/>
      <c r="GFQ301" s="11"/>
      <c r="GFR301" s="11"/>
      <c r="GFS301" s="11"/>
      <c r="GFT301" s="11"/>
      <c r="GFU301" s="11"/>
      <c r="GFV301" s="11"/>
      <c r="GFW301" s="11"/>
      <c r="GFX301" s="11"/>
      <c r="GFY301" s="11"/>
      <c r="GFZ301" s="11"/>
      <c r="GPL301" s="11"/>
      <c r="GPM301" s="11"/>
      <c r="GPN301" s="11"/>
      <c r="GPO301" s="11"/>
      <c r="GPP301" s="11"/>
      <c r="GPQ301" s="11"/>
      <c r="GPR301" s="11"/>
      <c r="GPS301" s="11"/>
      <c r="GPT301" s="11"/>
      <c r="GPU301" s="11"/>
      <c r="GPV301" s="11"/>
      <c r="GZH301" s="11"/>
      <c r="GZI301" s="11"/>
      <c r="GZJ301" s="11"/>
      <c r="GZK301" s="11"/>
      <c r="GZL301" s="11"/>
      <c r="GZM301" s="11"/>
      <c r="GZN301" s="11"/>
      <c r="GZO301" s="11"/>
      <c r="GZP301" s="11"/>
      <c r="GZQ301" s="11"/>
      <c r="GZR301" s="11"/>
      <c r="HJD301" s="11"/>
      <c r="HJE301" s="11"/>
      <c r="HJF301" s="11"/>
      <c r="HJG301" s="11"/>
      <c r="HJH301" s="11"/>
      <c r="HJI301" s="11"/>
      <c r="HJJ301" s="11"/>
      <c r="HJK301" s="11"/>
      <c r="HJL301" s="11"/>
      <c r="HJM301" s="11"/>
      <c r="HJN301" s="11"/>
      <c r="HSZ301" s="11"/>
      <c r="HTA301" s="11"/>
      <c r="HTB301" s="11"/>
      <c r="HTC301" s="11"/>
      <c r="HTD301" s="11"/>
      <c r="HTE301" s="11"/>
      <c r="HTF301" s="11"/>
      <c r="HTG301" s="11"/>
      <c r="HTH301" s="11"/>
      <c r="HTI301" s="11"/>
      <c r="HTJ301" s="11"/>
      <c r="ICV301" s="11"/>
      <c r="ICW301" s="11"/>
      <c r="ICX301" s="11"/>
      <c r="ICY301" s="11"/>
      <c r="ICZ301" s="11"/>
      <c r="IDA301" s="11"/>
      <c r="IDB301" s="11"/>
      <c r="IDC301" s="11"/>
      <c r="IDD301" s="11"/>
      <c r="IDE301" s="11"/>
      <c r="IDF301" s="11"/>
      <c r="IMR301" s="11"/>
      <c r="IMS301" s="11"/>
      <c r="IMT301" s="11"/>
      <c r="IMU301" s="11"/>
      <c r="IMV301" s="11"/>
      <c r="IMW301" s="11"/>
      <c r="IMX301" s="11"/>
      <c r="IMY301" s="11"/>
      <c r="IMZ301" s="11"/>
      <c r="INA301" s="11"/>
      <c r="INB301" s="11"/>
      <c r="IWN301" s="11"/>
      <c r="IWO301" s="11"/>
      <c r="IWP301" s="11"/>
      <c r="IWQ301" s="11"/>
      <c r="IWR301" s="11"/>
      <c r="IWS301" s="11"/>
      <c r="IWT301" s="11"/>
      <c r="IWU301" s="11"/>
      <c r="IWV301" s="11"/>
      <c r="IWW301" s="11"/>
      <c r="IWX301" s="11"/>
      <c r="JGJ301" s="11"/>
      <c r="JGK301" s="11"/>
      <c r="JGL301" s="11"/>
      <c r="JGM301" s="11"/>
      <c r="JGN301" s="11"/>
      <c r="JGO301" s="11"/>
      <c r="JGP301" s="11"/>
      <c r="JGQ301" s="11"/>
      <c r="JGR301" s="11"/>
      <c r="JGS301" s="11"/>
      <c r="JGT301" s="11"/>
      <c r="JQF301" s="11"/>
      <c r="JQG301" s="11"/>
      <c r="JQH301" s="11"/>
      <c r="JQI301" s="11"/>
      <c r="JQJ301" s="11"/>
      <c r="JQK301" s="11"/>
      <c r="JQL301" s="11"/>
      <c r="JQM301" s="11"/>
      <c r="JQN301" s="11"/>
      <c r="JQO301" s="11"/>
      <c r="JQP301" s="11"/>
      <c r="KAB301" s="11"/>
      <c r="KAC301" s="11"/>
      <c r="KAD301" s="11"/>
      <c r="KAE301" s="11"/>
      <c r="KAF301" s="11"/>
      <c r="KAG301" s="11"/>
      <c r="KAH301" s="11"/>
      <c r="KAI301" s="11"/>
      <c r="KAJ301" s="11"/>
      <c r="KAK301" s="11"/>
      <c r="KAL301" s="11"/>
      <c r="KJX301" s="11"/>
      <c r="KJY301" s="11"/>
      <c r="KJZ301" s="11"/>
      <c r="KKA301" s="11"/>
      <c r="KKB301" s="11"/>
      <c r="KKC301" s="11"/>
      <c r="KKD301" s="11"/>
      <c r="KKE301" s="11"/>
      <c r="KKF301" s="11"/>
      <c r="KKG301" s="11"/>
      <c r="KKH301" s="11"/>
      <c r="KTT301" s="11"/>
      <c r="KTU301" s="11"/>
      <c r="KTV301" s="11"/>
      <c r="KTW301" s="11"/>
      <c r="KTX301" s="11"/>
      <c r="KTY301" s="11"/>
      <c r="KTZ301" s="11"/>
      <c r="KUA301" s="11"/>
      <c r="KUB301" s="11"/>
      <c r="KUC301" s="11"/>
      <c r="KUD301" s="11"/>
      <c r="LDP301" s="11"/>
      <c r="LDQ301" s="11"/>
      <c r="LDR301" s="11"/>
      <c r="LDS301" s="11"/>
      <c r="LDT301" s="11"/>
      <c r="LDU301" s="11"/>
      <c r="LDV301" s="11"/>
      <c r="LDW301" s="11"/>
      <c r="LDX301" s="11"/>
      <c r="LDY301" s="11"/>
      <c r="LDZ301" s="11"/>
      <c r="LNL301" s="11"/>
      <c r="LNM301" s="11"/>
      <c r="LNN301" s="11"/>
      <c r="LNO301" s="11"/>
      <c r="LNP301" s="11"/>
      <c r="LNQ301" s="11"/>
      <c r="LNR301" s="11"/>
      <c r="LNS301" s="11"/>
      <c r="LNT301" s="11"/>
      <c r="LNU301" s="11"/>
      <c r="LNV301" s="11"/>
      <c r="LXH301" s="11"/>
      <c r="LXI301" s="11"/>
      <c r="LXJ301" s="11"/>
      <c r="LXK301" s="11"/>
      <c r="LXL301" s="11"/>
      <c r="LXM301" s="11"/>
      <c r="LXN301" s="11"/>
      <c r="LXO301" s="11"/>
      <c r="LXP301" s="11"/>
      <c r="LXQ301" s="11"/>
      <c r="LXR301" s="11"/>
      <c r="MHD301" s="11"/>
      <c r="MHE301" s="11"/>
      <c r="MHF301" s="11"/>
      <c r="MHG301" s="11"/>
      <c r="MHH301" s="11"/>
      <c r="MHI301" s="11"/>
      <c r="MHJ301" s="11"/>
      <c r="MHK301" s="11"/>
      <c r="MHL301" s="11"/>
      <c r="MHM301" s="11"/>
      <c r="MHN301" s="11"/>
      <c r="MQZ301" s="11"/>
      <c r="MRA301" s="11"/>
      <c r="MRB301" s="11"/>
      <c r="MRC301" s="11"/>
      <c r="MRD301" s="11"/>
      <c r="MRE301" s="11"/>
      <c r="MRF301" s="11"/>
      <c r="MRG301" s="11"/>
      <c r="MRH301" s="11"/>
      <c r="MRI301" s="11"/>
      <c r="MRJ301" s="11"/>
      <c r="NAV301" s="11"/>
      <c r="NAW301" s="11"/>
      <c r="NAX301" s="11"/>
      <c r="NAY301" s="11"/>
      <c r="NAZ301" s="11"/>
      <c r="NBA301" s="11"/>
      <c r="NBB301" s="11"/>
      <c r="NBC301" s="11"/>
      <c r="NBD301" s="11"/>
      <c r="NBE301" s="11"/>
      <c r="NBF301" s="11"/>
      <c r="NKR301" s="11"/>
      <c r="NKS301" s="11"/>
      <c r="NKT301" s="11"/>
      <c r="NKU301" s="11"/>
      <c r="NKV301" s="11"/>
      <c r="NKW301" s="11"/>
      <c r="NKX301" s="11"/>
      <c r="NKY301" s="11"/>
      <c r="NKZ301" s="11"/>
      <c r="NLA301" s="11"/>
      <c r="NLB301" s="11"/>
      <c r="NUN301" s="11"/>
      <c r="NUO301" s="11"/>
      <c r="NUP301" s="11"/>
      <c r="NUQ301" s="11"/>
      <c r="NUR301" s="11"/>
      <c r="NUS301" s="11"/>
      <c r="NUT301" s="11"/>
      <c r="NUU301" s="11"/>
      <c r="NUV301" s="11"/>
      <c r="NUW301" s="11"/>
      <c r="NUX301" s="11"/>
      <c r="OEJ301" s="11"/>
      <c r="OEK301" s="11"/>
      <c r="OEL301" s="11"/>
      <c r="OEM301" s="11"/>
      <c r="OEN301" s="11"/>
      <c r="OEO301" s="11"/>
      <c r="OEP301" s="11"/>
      <c r="OEQ301" s="11"/>
      <c r="OER301" s="11"/>
      <c r="OES301" s="11"/>
      <c r="OET301" s="11"/>
      <c r="OOF301" s="11"/>
      <c r="OOG301" s="11"/>
      <c r="OOH301" s="11"/>
      <c r="OOI301" s="11"/>
      <c r="OOJ301" s="11"/>
      <c r="OOK301" s="11"/>
      <c r="OOL301" s="11"/>
      <c r="OOM301" s="11"/>
      <c r="OON301" s="11"/>
      <c r="OOO301" s="11"/>
      <c r="OOP301" s="11"/>
      <c r="OYB301" s="11"/>
      <c r="OYC301" s="11"/>
      <c r="OYD301" s="11"/>
      <c r="OYE301" s="11"/>
      <c r="OYF301" s="11"/>
      <c r="OYG301" s="11"/>
      <c r="OYH301" s="11"/>
      <c r="OYI301" s="11"/>
      <c r="OYJ301" s="11"/>
      <c r="OYK301" s="11"/>
      <c r="OYL301" s="11"/>
      <c r="PHX301" s="11"/>
      <c r="PHY301" s="11"/>
      <c r="PHZ301" s="11"/>
      <c r="PIA301" s="11"/>
      <c r="PIB301" s="11"/>
      <c r="PIC301" s="11"/>
      <c r="PID301" s="11"/>
      <c r="PIE301" s="11"/>
      <c r="PIF301" s="11"/>
      <c r="PIG301" s="11"/>
      <c r="PIH301" s="11"/>
      <c r="PRT301" s="11"/>
      <c r="PRU301" s="11"/>
      <c r="PRV301" s="11"/>
      <c r="PRW301" s="11"/>
      <c r="PRX301" s="11"/>
      <c r="PRY301" s="11"/>
      <c r="PRZ301" s="11"/>
      <c r="PSA301" s="11"/>
      <c r="PSB301" s="11"/>
      <c r="PSC301" s="11"/>
      <c r="PSD301" s="11"/>
      <c r="QBP301" s="11"/>
      <c r="QBQ301" s="11"/>
      <c r="QBR301" s="11"/>
      <c r="QBS301" s="11"/>
      <c r="QBT301" s="11"/>
      <c r="QBU301" s="11"/>
      <c r="QBV301" s="11"/>
      <c r="QBW301" s="11"/>
      <c r="QBX301" s="11"/>
      <c r="QBY301" s="11"/>
      <c r="QBZ301" s="11"/>
      <c r="QLL301" s="11"/>
      <c r="QLM301" s="11"/>
      <c r="QLN301" s="11"/>
      <c r="QLO301" s="11"/>
      <c r="QLP301" s="11"/>
      <c r="QLQ301" s="11"/>
      <c r="QLR301" s="11"/>
      <c r="QLS301" s="11"/>
      <c r="QLT301" s="11"/>
      <c r="QLU301" s="11"/>
      <c r="QLV301" s="11"/>
      <c r="QVH301" s="11"/>
      <c r="QVI301" s="11"/>
      <c r="QVJ301" s="11"/>
      <c r="QVK301" s="11"/>
      <c r="QVL301" s="11"/>
      <c r="QVM301" s="11"/>
      <c r="QVN301" s="11"/>
      <c r="QVO301" s="11"/>
      <c r="QVP301" s="11"/>
      <c r="QVQ301" s="11"/>
      <c r="QVR301" s="11"/>
      <c r="RFD301" s="11"/>
      <c r="RFE301" s="11"/>
      <c r="RFF301" s="11"/>
      <c r="RFG301" s="11"/>
      <c r="RFH301" s="11"/>
      <c r="RFI301" s="11"/>
      <c r="RFJ301" s="11"/>
      <c r="RFK301" s="11"/>
      <c r="RFL301" s="11"/>
      <c r="RFM301" s="11"/>
      <c r="RFN301" s="11"/>
      <c r="ROZ301" s="11"/>
      <c r="RPA301" s="11"/>
      <c r="RPB301" s="11"/>
      <c r="RPC301" s="11"/>
      <c r="RPD301" s="11"/>
      <c r="RPE301" s="11"/>
      <c r="RPF301" s="11"/>
      <c r="RPG301" s="11"/>
      <c r="RPH301" s="11"/>
      <c r="RPI301" s="11"/>
      <c r="RPJ301" s="11"/>
      <c r="RYV301" s="11"/>
      <c r="RYW301" s="11"/>
      <c r="RYX301" s="11"/>
      <c r="RYY301" s="11"/>
      <c r="RYZ301" s="11"/>
      <c r="RZA301" s="11"/>
      <c r="RZB301" s="11"/>
      <c r="RZC301" s="11"/>
      <c r="RZD301" s="11"/>
      <c r="RZE301" s="11"/>
      <c r="RZF301" s="11"/>
      <c r="SIR301" s="11"/>
      <c r="SIS301" s="11"/>
      <c r="SIT301" s="11"/>
      <c r="SIU301" s="11"/>
      <c r="SIV301" s="11"/>
      <c r="SIW301" s="11"/>
      <c r="SIX301" s="11"/>
      <c r="SIY301" s="11"/>
      <c r="SIZ301" s="11"/>
      <c r="SJA301" s="11"/>
      <c r="SJB301" s="11"/>
      <c r="SSN301" s="11"/>
      <c r="SSO301" s="11"/>
      <c r="SSP301" s="11"/>
      <c r="SSQ301" s="11"/>
      <c r="SSR301" s="11"/>
      <c r="SSS301" s="11"/>
      <c r="SST301" s="11"/>
      <c r="SSU301" s="11"/>
      <c r="SSV301" s="11"/>
      <c r="SSW301" s="11"/>
      <c r="SSX301" s="11"/>
      <c r="TCJ301" s="11"/>
      <c r="TCK301" s="11"/>
      <c r="TCL301" s="11"/>
      <c r="TCM301" s="11"/>
      <c r="TCN301" s="11"/>
      <c r="TCO301" s="11"/>
      <c r="TCP301" s="11"/>
      <c r="TCQ301" s="11"/>
      <c r="TCR301" s="11"/>
      <c r="TCS301" s="11"/>
      <c r="TCT301" s="11"/>
      <c r="TMF301" s="11"/>
      <c r="TMG301" s="11"/>
      <c r="TMH301" s="11"/>
      <c r="TMI301" s="11"/>
      <c r="TMJ301" s="11"/>
      <c r="TMK301" s="11"/>
      <c r="TML301" s="11"/>
      <c r="TMM301" s="11"/>
      <c r="TMN301" s="11"/>
      <c r="TMO301" s="11"/>
      <c r="TMP301" s="11"/>
      <c r="TWB301" s="11"/>
      <c r="TWC301" s="11"/>
      <c r="TWD301" s="11"/>
      <c r="TWE301" s="11"/>
      <c r="TWF301" s="11"/>
      <c r="TWG301" s="11"/>
      <c r="TWH301" s="11"/>
      <c r="TWI301" s="11"/>
      <c r="TWJ301" s="11"/>
      <c r="TWK301" s="11"/>
      <c r="TWL301" s="11"/>
      <c r="UFX301" s="11"/>
      <c r="UFY301" s="11"/>
      <c r="UFZ301" s="11"/>
      <c r="UGA301" s="11"/>
      <c r="UGB301" s="11"/>
      <c r="UGC301" s="11"/>
      <c r="UGD301" s="11"/>
      <c r="UGE301" s="11"/>
      <c r="UGF301" s="11"/>
      <c r="UGG301" s="11"/>
      <c r="UGH301" s="11"/>
      <c r="UPT301" s="11"/>
      <c r="UPU301" s="11"/>
      <c r="UPV301" s="11"/>
      <c r="UPW301" s="11"/>
      <c r="UPX301" s="11"/>
      <c r="UPY301" s="11"/>
      <c r="UPZ301" s="11"/>
      <c r="UQA301" s="11"/>
      <c r="UQB301" s="11"/>
      <c r="UQC301" s="11"/>
      <c r="UQD301" s="11"/>
      <c r="UZP301" s="11"/>
      <c r="UZQ301" s="11"/>
      <c r="UZR301" s="11"/>
      <c r="UZS301" s="11"/>
      <c r="UZT301" s="11"/>
      <c r="UZU301" s="11"/>
      <c r="UZV301" s="11"/>
      <c r="UZW301" s="11"/>
      <c r="UZX301" s="11"/>
      <c r="UZY301" s="11"/>
      <c r="UZZ301" s="11"/>
      <c r="VJL301" s="11"/>
      <c r="VJM301" s="11"/>
      <c r="VJN301" s="11"/>
      <c r="VJO301" s="11"/>
      <c r="VJP301" s="11"/>
      <c r="VJQ301" s="11"/>
      <c r="VJR301" s="11"/>
      <c r="VJS301" s="11"/>
      <c r="VJT301" s="11"/>
      <c r="VJU301" s="11"/>
      <c r="VJV301" s="11"/>
      <c r="VTH301" s="11"/>
      <c r="VTI301" s="11"/>
      <c r="VTJ301" s="11"/>
      <c r="VTK301" s="11"/>
      <c r="VTL301" s="11"/>
      <c r="VTM301" s="11"/>
      <c r="VTN301" s="11"/>
      <c r="VTO301" s="11"/>
      <c r="VTP301" s="11"/>
      <c r="VTQ301" s="11"/>
      <c r="VTR301" s="11"/>
      <c r="WDD301" s="11"/>
      <c r="WDE301" s="11"/>
      <c r="WDF301" s="11"/>
      <c r="WDG301" s="11"/>
      <c r="WDH301" s="11"/>
      <c r="WDI301" s="11"/>
      <c r="WDJ301" s="11"/>
      <c r="WDK301" s="11"/>
      <c r="WDL301" s="11"/>
      <c r="WDM301" s="11"/>
      <c r="WDN301" s="11"/>
      <c r="WMZ301" s="11"/>
      <c r="WNA301" s="11"/>
      <c r="WNB301" s="11"/>
      <c r="WNC301" s="11"/>
      <c r="WND301" s="11"/>
      <c r="WNE301" s="11"/>
      <c r="WNF301" s="11"/>
      <c r="WNG301" s="11"/>
      <c r="WNH301" s="11"/>
      <c r="WNI301" s="11"/>
      <c r="WNJ301" s="11"/>
      <c r="WWV301" s="11"/>
      <c r="WWW301" s="11"/>
      <c r="WWX301" s="11"/>
      <c r="WWY301" s="11"/>
      <c r="WWZ301" s="11"/>
      <c r="WXA301" s="11"/>
      <c r="WXB301" s="11"/>
      <c r="WXC301" s="11"/>
      <c r="WXD301" s="11"/>
      <c r="WXE301" s="11"/>
      <c r="WXF301" s="11"/>
    </row>
    <row r="302" spans="1:818 1064:1842 2088:2866 3112:3890 4136:4914 5160:5938 6184:6962 7208:7986 8232:9010 9256:10034 10280:11058 11304:12082 12328:13106 13352:14130 14376:15154 15400:16178" s="323" customFormat="1" ht="17.25" customHeight="1" x14ac:dyDescent="0.25">
      <c r="A302" s="316">
        <v>1245</v>
      </c>
      <c r="B302" s="316" t="s">
        <v>639</v>
      </c>
      <c r="C302" s="316">
        <v>101246</v>
      </c>
      <c r="D302" s="333"/>
      <c r="E302" s="333">
        <v>38677</v>
      </c>
      <c r="F302" s="333">
        <v>39773</v>
      </c>
      <c r="G302" s="316" t="s">
        <v>7342</v>
      </c>
      <c r="H302" s="316"/>
      <c r="I302" s="316"/>
      <c r="J302" s="316" t="s">
        <v>386</v>
      </c>
      <c r="K302" s="316" t="s">
        <v>105</v>
      </c>
      <c r="L302" s="316" t="s">
        <v>70</v>
      </c>
      <c r="M302" s="316"/>
      <c r="N302" s="316" t="s">
        <v>386</v>
      </c>
      <c r="O302" s="316" t="s">
        <v>105</v>
      </c>
      <c r="P302" s="316" t="s">
        <v>70</v>
      </c>
      <c r="Q302" s="316" t="s">
        <v>71</v>
      </c>
      <c r="R302" s="316" t="s">
        <v>559</v>
      </c>
      <c r="S302" s="316" t="s">
        <v>1135</v>
      </c>
      <c r="T302" s="316"/>
      <c r="U302" s="316"/>
      <c r="V302" s="316"/>
      <c r="W302" s="316"/>
      <c r="X302" s="316"/>
      <c r="Y302" s="316"/>
      <c r="Z302" s="316"/>
      <c r="AA302" s="316"/>
      <c r="AB302" s="316"/>
      <c r="AC302" s="316"/>
      <c r="AD302" s="316"/>
      <c r="AE302" s="316"/>
      <c r="AF302" s="316"/>
      <c r="AG302" s="316"/>
      <c r="AH302" s="316"/>
      <c r="AI302" s="316"/>
      <c r="AJ302" s="316"/>
      <c r="AK302" s="316"/>
      <c r="AL302" s="316"/>
      <c r="AM302" s="316"/>
      <c r="AN302" s="316"/>
      <c r="AO302" s="316"/>
      <c r="AP302" s="316"/>
      <c r="AQ302" s="316"/>
      <c r="AR302" s="316"/>
      <c r="AS302" s="316"/>
      <c r="AT302" s="316"/>
      <c r="AU302" s="316"/>
      <c r="AV302" s="316"/>
      <c r="AW302" s="316"/>
      <c r="AX302" s="316"/>
      <c r="AY302" s="327"/>
      <c r="AZ302" s="316"/>
      <c r="BA302" s="316"/>
      <c r="BB302" s="316"/>
      <c r="BC302" s="316"/>
      <c r="BD302" s="316"/>
      <c r="BE302" s="316"/>
      <c r="BF302" s="316"/>
      <c r="BG302" s="316"/>
      <c r="BH302" s="316"/>
      <c r="BI302" s="316"/>
      <c r="BJ302" s="316">
        <f t="shared" si="56"/>
        <v>0</v>
      </c>
      <c r="BK302" s="316">
        <f t="shared" si="57"/>
        <v>0</v>
      </c>
      <c r="BL302" s="316"/>
      <c r="BM302" s="316"/>
      <c r="BN302" s="316"/>
      <c r="KJ302" s="11"/>
      <c r="KK302" s="11"/>
      <c r="KL302" s="11"/>
      <c r="KM302" s="11"/>
      <c r="KN302" s="11"/>
      <c r="KO302" s="11"/>
      <c r="KP302" s="11"/>
      <c r="KQ302" s="11"/>
      <c r="KR302" s="11"/>
      <c r="KS302" s="11"/>
      <c r="KT302" s="11"/>
      <c r="UF302" s="11"/>
      <c r="UG302" s="11"/>
      <c r="UH302" s="11"/>
      <c r="UI302" s="11"/>
      <c r="UJ302" s="11"/>
      <c r="UK302" s="11"/>
      <c r="UL302" s="11"/>
      <c r="UM302" s="11"/>
      <c r="UN302" s="11"/>
      <c r="UO302" s="11"/>
      <c r="UP302" s="11"/>
      <c r="AEB302" s="11"/>
      <c r="AEC302" s="11"/>
      <c r="AED302" s="11"/>
      <c r="AEE302" s="11"/>
      <c r="AEF302" s="11"/>
      <c r="AEG302" s="11"/>
      <c r="AEH302" s="11"/>
      <c r="AEI302" s="11"/>
      <c r="AEJ302" s="11"/>
      <c r="AEK302" s="11"/>
      <c r="AEL302" s="11"/>
      <c r="ANX302" s="11"/>
      <c r="ANY302" s="11"/>
      <c r="ANZ302" s="11"/>
      <c r="AOA302" s="11"/>
      <c r="AOB302" s="11"/>
      <c r="AOC302" s="11"/>
      <c r="AOD302" s="11"/>
      <c r="AOE302" s="11"/>
      <c r="AOF302" s="11"/>
      <c r="AOG302" s="11"/>
      <c r="AOH302" s="11"/>
      <c r="AXT302" s="11"/>
      <c r="AXU302" s="11"/>
      <c r="AXV302" s="11"/>
      <c r="AXW302" s="11"/>
      <c r="AXX302" s="11"/>
      <c r="AXY302" s="11"/>
      <c r="AXZ302" s="11"/>
      <c r="AYA302" s="11"/>
      <c r="AYB302" s="11"/>
      <c r="AYC302" s="11"/>
      <c r="AYD302" s="11"/>
      <c r="BHP302" s="11"/>
      <c r="BHQ302" s="11"/>
      <c r="BHR302" s="11"/>
      <c r="BHS302" s="11"/>
      <c r="BHT302" s="11"/>
      <c r="BHU302" s="11"/>
      <c r="BHV302" s="11"/>
      <c r="BHW302" s="11"/>
      <c r="BHX302" s="11"/>
      <c r="BHY302" s="11"/>
      <c r="BHZ302" s="11"/>
      <c r="BRL302" s="11"/>
      <c r="BRM302" s="11"/>
      <c r="BRN302" s="11"/>
      <c r="BRO302" s="11"/>
      <c r="BRP302" s="11"/>
      <c r="BRQ302" s="11"/>
      <c r="BRR302" s="11"/>
      <c r="BRS302" s="11"/>
      <c r="BRT302" s="11"/>
      <c r="BRU302" s="11"/>
      <c r="BRV302" s="11"/>
      <c r="CBH302" s="11"/>
      <c r="CBI302" s="11"/>
      <c r="CBJ302" s="11"/>
      <c r="CBK302" s="11"/>
      <c r="CBL302" s="11"/>
      <c r="CBM302" s="11"/>
      <c r="CBN302" s="11"/>
      <c r="CBO302" s="11"/>
      <c r="CBP302" s="11"/>
      <c r="CBQ302" s="11"/>
      <c r="CBR302" s="11"/>
      <c r="CLD302" s="11"/>
      <c r="CLE302" s="11"/>
      <c r="CLF302" s="11"/>
      <c r="CLG302" s="11"/>
      <c r="CLH302" s="11"/>
      <c r="CLI302" s="11"/>
      <c r="CLJ302" s="11"/>
      <c r="CLK302" s="11"/>
      <c r="CLL302" s="11"/>
      <c r="CLM302" s="11"/>
      <c r="CLN302" s="11"/>
      <c r="CUZ302" s="11"/>
      <c r="CVA302" s="11"/>
      <c r="CVB302" s="11"/>
      <c r="CVC302" s="11"/>
      <c r="CVD302" s="11"/>
      <c r="CVE302" s="11"/>
      <c r="CVF302" s="11"/>
      <c r="CVG302" s="11"/>
      <c r="CVH302" s="11"/>
      <c r="CVI302" s="11"/>
      <c r="CVJ302" s="11"/>
      <c r="DEV302" s="11"/>
      <c r="DEW302" s="11"/>
      <c r="DEX302" s="11"/>
      <c r="DEY302" s="11"/>
      <c r="DEZ302" s="11"/>
      <c r="DFA302" s="11"/>
      <c r="DFB302" s="11"/>
      <c r="DFC302" s="11"/>
      <c r="DFD302" s="11"/>
      <c r="DFE302" s="11"/>
      <c r="DFF302" s="11"/>
      <c r="DOR302" s="11"/>
      <c r="DOS302" s="11"/>
      <c r="DOT302" s="11"/>
      <c r="DOU302" s="11"/>
      <c r="DOV302" s="11"/>
      <c r="DOW302" s="11"/>
      <c r="DOX302" s="11"/>
      <c r="DOY302" s="11"/>
      <c r="DOZ302" s="11"/>
      <c r="DPA302" s="11"/>
      <c r="DPB302" s="11"/>
      <c r="DYN302" s="11"/>
      <c r="DYO302" s="11"/>
      <c r="DYP302" s="11"/>
      <c r="DYQ302" s="11"/>
      <c r="DYR302" s="11"/>
      <c r="DYS302" s="11"/>
      <c r="DYT302" s="11"/>
      <c r="DYU302" s="11"/>
      <c r="DYV302" s="11"/>
      <c r="DYW302" s="11"/>
      <c r="DYX302" s="11"/>
      <c r="EIJ302" s="11"/>
      <c r="EIK302" s="11"/>
      <c r="EIL302" s="11"/>
      <c r="EIM302" s="11"/>
      <c r="EIN302" s="11"/>
      <c r="EIO302" s="11"/>
      <c r="EIP302" s="11"/>
      <c r="EIQ302" s="11"/>
      <c r="EIR302" s="11"/>
      <c r="EIS302" s="11"/>
      <c r="EIT302" s="11"/>
      <c r="ESF302" s="11"/>
      <c r="ESG302" s="11"/>
      <c r="ESH302" s="11"/>
      <c r="ESI302" s="11"/>
      <c r="ESJ302" s="11"/>
      <c r="ESK302" s="11"/>
      <c r="ESL302" s="11"/>
      <c r="ESM302" s="11"/>
      <c r="ESN302" s="11"/>
      <c r="ESO302" s="11"/>
      <c r="ESP302" s="11"/>
      <c r="FCB302" s="11"/>
      <c r="FCC302" s="11"/>
      <c r="FCD302" s="11"/>
      <c r="FCE302" s="11"/>
      <c r="FCF302" s="11"/>
      <c r="FCG302" s="11"/>
      <c r="FCH302" s="11"/>
      <c r="FCI302" s="11"/>
      <c r="FCJ302" s="11"/>
      <c r="FCK302" s="11"/>
      <c r="FCL302" s="11"/>
      <c r="FLX302" s="11"/>
      <c r="FLY302" s="11"/>
      <c r="FLZ302" s="11"/>
      <c r="FMA302" s="11"/>
      <c r="FMB302" s="11"/>
      <c r="FMC302" s="11"/>
      <c r="FMD302" s="11"/>
      <c r="FME302" s="11"/>
      <c r="FMF302" s="11"/>
      <c r="FMG302" s="11"/>
      <c r="FMH302" s="11"/>
      <c r="FVT302" s="11"/>
      <c r="FVU302" s="11"/>
      <c r="FVV302" s="11"/>
      <c r="FVW302" s="11"/>
      <c r="FVX302" s="11"/>
      <c r="FVY302" s="11"/>
      <c r="FVZ302" s="11"/>
      <c r="FWA302" s="11"/>
      <c r="FWB302" s="11"/>
      <c r="FWC302" s="11"/>
      <c r="FWD302" s="11"/>
      <c r="GFP302" s="11"/>
      <c r="GFQ302" s="11"/>
      <c r="GFR302" s="11"/>
      <c r="GFS302" s="11"/>
      <c r="GFT302" s="11"/>
      <c r="GFU302" s="11"/>
      <c r="GFV302" s="11"/>
      <c r="GFW302" s="11"/>
      <c r="GFX302" s="11"/>
      <c r="GFY302" s="11"/>
      <c r="GFZ302" s="11"/>
      <c r="GPL302" s="11"/>
      <c r="GPM302" s="11"/>
      <c r="GPN302" s="11"/>
      <c r="GPO302" s="11"/>
      <c r="GPP302" s="11"/>
      <c r="GPQ302" s="11"/>
      <c r="GPR302" s="11"/>
      <c r="GPS302" s="11"/>
      <c r="GPT302" s="11"/>
      <c r="GPU302" s="11"/>
      <c r="GPV302" s="11"/>
      <c r="GZH302" s="11"/>
      <c r="GZI302" s="11"/>
      <c r="GZJ302" s="11"/>
      <c r="GZK302" s="11"/>
      <c r="GZL302" s="11"/>
      <c r="GZM302" s="11"/>
      <c r="GZN302" s="11"/>
      <c r="GZO302" s="11"/>
      <c r="GZP302" s="11"/>
      <c r="GZQ302" s="11"/>
      <c r="GZR302" s="11"/>
      <c r="HJD302" s="11"/>
      <c r="HJE302" s="11"/>
      <c r="HJF302" s="11"/>
      <c r="HJG302" s="11"/>
      <c r="HJH302" s="11"/>
      <c r="HJI302" s="11"/>
      <c r="HJJ302" s="11"/>
      <c r="HJK302" s="11"/>
      <c r="HJL302" s="11"/>
      <c r="HJM302" s="11"/>
      <c r="HJN302" s="11"/>
      <c r="HSZ302" s="11"/>
      <c r="HTA302" s="11"/>
      <c r="HTB302" s="11"/>
      <c r="HTC302" s="11"/>
      <c r="HTD302" s="11"/>
      <c r="HTE302" s="11"/>
      <c r="HTF302" s="11"/>
      <c r="HTG302" s="11"/>
      <c r="HTH302" s="11"/>
      <c r="HTI302" s="11"/>
      <c r="HTJ302" s="11"/>
      <c r="ICV302" s="11"/>
      <c r="ICW302" s="11"/>
      <c r="ICX302" s="11"/>
      <c r="ICY302" s="11"/>
      <c r="ICZ302" s="11"/>
      <c r="IDA302" s="11"/>
      <c r="IDB302" s="11"/>
      <c r="IDC302" s="11"/>
      <c r="IDD302" s="11"/>
      <c r="IDE302" s="11"/>
      <c r="IDF302" s="11"/>
      <c r="IMR302" s="11"/>
      <c r="IMS302" s="11"/>
      <c r="IMT302" s="11"/>
      <c r="IMU302" s="11"/>
      <c r="IMV302" s="11"/>
      <c r="IMW302" s="11"/>
      <c r="IMX302" s="11"/>
      <c r="IMY302" s="11"/>
      <c r="IMZ302" s="11"/>
      <c r="INA302" s="11"/>
      <c r="INB302" s="11"/>
      <c r="IWN302" s="11"/>
      <c r="IWO302" s="11"/>
      <c r="IWP302" s="11"/>
      <c r="IWQ302" s="11"/>
      <c r="IWR302" s="11"/>
      <c r="IWS302" s="11"/>
      <c r="IWT302" s="11"/>
      <c r="IWU302" s="11"/>
      <c r="IWV302" s="11"/>
      <c r="IWW302" s="11"/>
      <c r="IWX302" s="11"/>
      <c r="JGJ302" s="11"/>
      <c r="JGK302" s="11"/>
      <c r="JGL302" s="11"/>
      <c r="JGM302" s="11"/>
      <c r="JGN302" s="11"/>
      <c r="JGO302" s="11"/>
      <c r="JGP302" s="11"/>
      <c r="JGQ302" s="11"/>
      <c r="JGR302" s="11"/>
      <c r="JGS302" s="11"/>
      <c r="JGT302" s="11"/>
      <c r="JQF302" s="11"/>
      <c r="JQG302" s="11"/>
      <c r="JQH302" s="11"/>
      <c r="JQI302" s="11"/>
      <c r="JQJ302" s="11"/>
      <c r="JQK302" s="11"/>
      <c r="JQL302" s="11"/>
      <c r="JQM302" s="11"/>
      <c r="JQN302" s="11"/>
      <c r="JQO302" s="11"/>
      <c r="JQP302" s="11"/>
      <c r="KAB302" s="11"/>
      <c r="KAC302" s="11"/>
      <c r="KAD302" s="11"/>
      <c r="KAE302" s="11"/>
      <c r="KAF302" s="11"/>
      <c r="KAG302" s="11"/>
      <c r="KAH302" s="11"/>
      <c r="KAI302" s="11"/>
      <c r="KAJ302" s="11"/>
      <c r="KAK302" s="11"/>
      <c r="KAL302" s="11"/>
      <c r="KJX302" s="11"/>
      <c r="KJY302" s="11"/>
      <c r="KJZ302" s="11"/>
      <c r="KKA302" s="11"/>
      <c r="KKB302" s="11"/>
      <c r="KKC302" s="11"/>
      <c r="KKD302" s="11"/>
      <c r="KKE302" s="11"/>
      <c r="KKF302" s="11"/>
      <c r="KKG302" s="11"/>
      <c r="KKH302" s="11"/>
      <c r="KTT302" s="11"/>
      <c r="KTU302" s="11"/>
      <c r="KTV302" s="11"/>
      <c r="KTW302" s="11"/>
      <c r="KTX302" s="11"/>
      <c r="KTY302" s="11"/>
      <c r="KTZ302" s="11"/>
      <c r="KUA302" s="11"/>
      <c r="KUB302" s="11"/>
      <c r="KUC302" s="11"/>
      <c r="KUD302" s="11"/>
      <c r="LDP302" s="11"/>
      <c r="LDQ302" s="11"/>
      <c r="LDR302" s="11"/>
      <c r="LDS302" s="11"/>
      <c r="LDT302" s="11"/>
      <c r="LDU302" s="11"/>
      <c r="LDV302" s="11"/>
      <c r="LDW302" s="11"/>
      <c r="LDX302" s="11"/>
      <c r="LDY302" s="11"/>
      <c r="LDZ302" s="11"/>
      <c r="LNL302" s="11"/>
      <c r="LNM302" s="11"/>
      <c r="LNN302" s="11"/>
      <c r="LNO302" s="11"/>
      <c r="LNP302" s="11"/>
      <c r="LNQ302" s="11"/>
      <c r="LNR302" s="11"/>
      <c r="LNS302" s="11"/>
      <c r="LNT302" s="11"/>
      <c r="LNU302" s="11"/>
      <c r="LNV302" s="11"/>
      <c r="LXH302" s="11"/>
      <c r="LXI302" s="11"/>
      <c r="LXJ302" s="11"/>
      <c r="LXK302" s="11"/>
      <c r="LXL302" s="11"/>
      <c r="LXM302" s="11"/>
      <c r="LXN302" s="11"/>
      <c r="LXO302" s="11"/>
      <c r="LXP302" s="11"/>
      <c r="LXQ302" s="11"/>
      <c r="LXR302" s="11"/>
      <c r="MHD302" s="11"/>
      <c r="MHE302" s="11"/>
      <c r="MHF302" s="11"/>
      <c r="MHG302" s="11"/>
      <c r="MHH302" s="11"/>
      <c r="MHI302" s="11"/>
      <c r="MHJ302" s="11"/>
      <c r="MHK302" s="11"/>
      <c r="MHL302" s="11"/>
      <c r="MHM302" s="11"/>
      <c r="MHN302" s="11"/>
      <c r="MQZ302" s="11"/>
      <c r="MRA302" s="11"/>
      <c r="MRB302" s="11"/>
      <c r="MRC302" s="11"/>
      <c r="MRD302" s="11"/>
      <c r="MRE302" s="11"/>
      <c r="MRF302" s="11"/>
      <c r="MRG302" s="11"/>
      <c r="MRH302" s="11"/>
      <c r="MRI302" s="11"/>
      <c r="MRJ302" s="11"/>
      <c r="NAV302" s="11"/>
      <c r="NAW302" s="11"/>
      <c r="NAX302" s="11"/>
      <c r="NAY302" s="11"/>
      <c r="NAZ302" s="11"/>
      <c r="NBA302" s="11"/>
      <c r="NBB302" s="11"/>
      <c r="NBC302" s="11"/>
      <c r="NBD302" s="11"/>
      <c r="NBE302" s="11"/>
      <c r="NBF302" s="11"/>
      <c r="NKR302" s="11"/>
      <c r="NKS302" s="11"/>
      <c r="NKT302" s="11"/>
      <c r="NKU302" s="11"/>
      <c r="NKV302" s="11"/>
      <c r="NKW302" s="11"/>
      <c r="NKX302" s="11"/>
      <c r="NKY302" s="11"/>
      <c r="NKZ302" s="11"/>
      <c r="NLA302" s="11"/>
      <c r="NLB302" s="11"/>
      <c r="NUN302" s="11"/>
      <c r="NUO302" s="11"/>
      <c r="NUP302" s="11"/>
      <c r="NUQ302" s="11"/>
      <c r="NUR302" s="11"/>
      <c r="NUS302" s="11"/>
      <c r="NUT302" s="11"/>
      <c r="NUU302" s="11"/>
      <c r="NUV302" s="11"/>
      <c r="NUW302" s="11"/>
      <c r="NUX302" s="11"/>
      <c r="OEJ302" s="11"/>
      <c r="OEK302" s="11"/>
      <c r="OEL302" s="11"/>
      <c r="OEM302" s="11"/>
      <c r="OEN302" s="11"/>
      <c r="OEO302" s="11"/>
      <c r="OEP302" s="11"/>
      <c r="OEQ302" s="11"/>
      <c r="OER302" s="11"/>
      <c r="OES302" s="11"/>
      <c r="OET302" s="11"/>
      <c r="OOF302" s="11"/>
      <c r="OOG302" s="11"/>
      <c r="OOH302" s="11"/>
      <c r="OOI302" s="11"/>
      <c r="OOJ302" s="11"/>
      <c r="OOK302" s="11"/>
      <c r="OOL302" s="11"/>
      <c r="OOM302" s="11"/>
      <c r="OON302" s="11"/>
      <c r="OOO302" s="11"/>
      <c r="OOP302" s="11"/>
      <c r="OYB302" s="11"/>
      <c r="OYC302" s="11"/>
      <c r="OYD302" s="11"/>
      <c r="OYE302" s="11"/>
      <c r="OYF302" s="11"/>
      <c r="OYG302" s="11"/>
      <c r="OYH302" s="11"/>
      <c r="OYI302" s="11"/>
      <c r="OYJ302" s="11"/>
      <c r="OYK302" s="11"/>
      <c r="OYL302" s="11"/>
      <c r="PHX302" s="11"/>
      <c r="PHY302" s="11"/>
      <c r="PHZ302" s="11"/>
      <c r="PIA302" s="11"/>
      <c r="PIB302" s="11"/>
      <c r="PIC302" s="11"/>
      <c r="PID302" s="11"/>
      <c r="PIE302" s="11"/>
      <c r="PIF302" s="11"/>
      <c r="PIG302" s="11"/>
      <c r="PIH302" s="11"/>
      <c r="PRT302" s="11"/>
      <c r="PRU302" s="11"/>
      <c r="PRV302" s="11"/>
      <c r="PRW302" s="11"/>
      <c r="PRX302" s="11"/>
      <c r="PRY302" s="11"/>
      <c r="PRZ302" s="11"/>
      <c r="PSA302" s="11"/>
      <c r="PSB302" s="11"/>
      <c r="PSC302" s="11"/>
      <c r="PSD302" s="11"/>
      <c r="QBP302" s="11"/>
      <c r="QBQ302" s="11"/>
      <c r="QBR302" s="11"/>
      <c r="QBS302" s="11"/>
      <c r="QBT302" s="11"/>
      <c r="QBU302" s="11"/>
      <c r="QBV302" s="11"/>
      <c r="QBW302" s="11"/>
      <c r="QBX302" s="11"/>
      <c r="QBY302" s="11"/>
      <c r="QBZ302" s="11"/>
      <c r="QLL302" s="11"/>
      <c r="QLM302" s="11"/>
      <c r="QLN302" s="11"/>
      <c r="QLO302" s="11"/>
      <c r="QLP302" s="11"/>
      <c r="QLQ302" s="11"/>
      <c r="QLR302" s="11"/>
      <c r="QLS302" s="11"/>
      <c r="QLT302" s="11"/>
      <c r="QLU302" s="11"/>
      <c r="QLV302" s="11"/>
      <c r="QVH302" s="11"/>
      <c r="QVI302" s="11"/>
      <c r="QVJ302" s="11"/>
      <c r="QVK302" s="11"/>
      <c r="QVL302" s="11"/>
      <c r="QVM302" s="11"/>
      <c r="QVN302" s="11"/>
      <c r="QVO302" s="11"/>
      <c r="QVP302" s="11"/>
      <c r="QVQ302" s="11"/>
      <c r="QVR302" s="11"/>
      <c r="RFD302" s="11"/>
      <c r="RFE302" s="11"/>
      <c r="RFF302" s="11"/>
      <c r="RFG302" s="11"/>
      <c r="RFH302" s="11"/>
      <c r="RFI302" s="11"/>
      <c r="RFJ302" s="11"/>
      <c r="RFK302" s="11"/>
      <c r="RFL302" s="11"/>
      <c r="RFM302" s="11"/>
      <c r="RFN302" s="11"/>
      <c r="ROZ302" s="11"/>
      <c r="RPA302" s="11"/>
      <c r="RPB302" s="11"/>
      <c r="RPC302" s="11"/>
      <c r="RPD302" s="11"/>
      <c r="RPE302" s="11"/>
      <c r="RPF302" s="11"/>
      <c r="RPG302" s="11"/>
      <c r="RPH302" s="11"/>
      <c r="RPI302" s="11"/>
      <c r="RPJ302" s="11"/>
      <c r="RYV302" s="11"/>
      <c r="RYW302" s="11"/>
      <c r="RYX302" s="11"/>
      <c r="RYY302" s="11"/>
      <c r="RYZ302" s="11"/>
      <c r="RZA302" s="11"/>
      <c r="RZB302" s="11"/>
      <c r="RZC302" s="11"/>
      <c r="RZD302" s="11"/>
      <c r="RZE302" s="11"/>
      <c r="RZF302" s="11"/>
      <c r="SIR302" s="11"/>
      <c r="SIS302" s="11"/>
      <c r="SIT302" s="11"/>
      <c r="SIU302" s="11"/>
      <c r="SIV302" s="11"/>
      <c r="SIW302" s="11"/>
      <c r="SIX302" s="11"/>
      <c r="SIY302" s="11"/>
      <c r="SIZ302" s="11"/>
      <c r="SJA302" s="11"/>
      <c r="SJB302" s="11"/>
      <c r="SSN302" s="11"/>
      <c r="SSO302" s="11"/>
      <c r="SSP302" s="11"/>
      <c r="SSQ302" s="11"/>
      <c r="SSR302" s="11"/>
      <c r="SSS302" s="11"/>
      <c r="SST302" s="11"/>
      <c r="SSU302" s="11"/>
      <c r="SSV302" s="11"/>
      <c r="SSW302" s="11"/>
      <c r="SSX302" s="11"/>
      <c r="TCJ302" s="11"/>
      <c r="TCK302" s="11"/>
      <c r="TCL302" s="11"/>
      <c r="TCM302" s="11"/>
      <c r="TCN302" s="11"/>
      <c r="TCO302" s="11"/>
      <c r="TCP302" s="11"/>
      <c r="TCQ302" s="11"/>
      <c r="TCR302" s="11"/>
      <c r="TCS302" s="11"/>
      <c r="TCT302" s="11"/>
      <c r="TMF302" s="11"/>
      <c r="TMG302" s="11"/>
      <c r="TMH302" s="11"/>
      <c r="TMI302" s="11"/>
      <c r="TMJ302" s="11"/>
      <c r="TMK302" s="11"/>
      <c r="TML302" s="11"/>
      <c r="TMM302" s="11"/>
      <c r="TMN302" s="11"/>
      <c r="TMO302" s="11"/>
      <c r="TMP302" s="11"/>
      <c r="TWB302" s="11"/>
      <c r="TWC302" s="11"/>
      <c r="TWD302" s="11"/>
      <c r="TWE302" s="11"/>
      <c r="TWF302" s="11"/>
      <c r="TWG302" s="11"/>
      <c r="TWH302" s="11"/>
      <c r="TWI302" s="11"/>
      <c r="TWJ302" s="11"/>
      <c r="TWK302" s="11"/>
      <c r="TWL302" s="11"/>
      <c r="UFX302" s="11"/>
      <c r="UFY302" s="11"/>
      <c r="UFZ302" s="11"/>
      <c r="UGA302" s="11"/>
      <c r="UGB302" s="11"/>
      <c r="UGC302" s="11"/>
      <c r="UGD302" s="11"/>
      <c r="UGE302" s="11"/>
      <c r="UGF302" s="11"/>
      <c r="UGG302" s="11"/>
      <c r="UGH302" s="11"/>
      <c r="UPT302" s="11"/>
      <c r="UPU302" s="11"/>
      <c r="UPV302" s="11"/>
      <c r="UPW302" s="11"/>
      <c r="UPX302" s="11"/>
      <c r="UPY302" s="11"/>
      <c r="UPZ302" s="11"/>
      <c r="UQA302" s="11"/>
      <c r="UQB302" s="11"/>
      <c r="UQC302" s="11"/>
      <c r="UQD302" s="11"/>
      <c r="UZP302" s="11"/>
      <c r="UZQ302" s="11"/>
      <c r="UZR302" s="11"/>
      <c r="UZS302" s="11"/>
      <c r="UZT302" s="11"/>
      <c r="UZU302" s="11"/>
      <c r="UZV302" s="11"/>
      <c r="UZW302" s="11"/>
      <c r="UZX302" s="11"/>
      <c r="UZY302" s="11"/>
      <c r="UZZ302" s="11"/>
      <c r="VJL302" s="11"/>
      <c r="VJM302" s="11"/>
      <c r="VJN302" s="11"/>
      <c r="VJO302" s="11"/>
      <c r="VJP302" s="11"/>
      <c r="VJQ302" s="11"/>
      <c r="VJR302" s="11"/>
      <c r="VJS302" s="11"/>
      <c r="VJT302" s="11"/>
      <c r="VJU302" s="11"/>
      <c r="VJV302" s="11"/>
      <c r="VTH302" s="11"/>
      <c r="VTI302" s="11"/>
      <c r="VTJ302" s="11"/>
      <c r="VTK302" s="11"/>
      <c r="VTL302" s="11"/>
      <c r="VTM302" s="11"/>
      <c r="VTN302" s="11"/>
      <c r="VTO302" s="11"/>
      <c r="VTP302" s="11"/>
      <c r="VTQ302" s="11"/>
      <c r="VTR302" s="11"/>
      <c r="WDD302" s="11"/>
      <c r="WDE302" s="11"/>
      <c r="WDF302" s="11"/>
      <c r="WDG302" s="11"/>
      <c r="WDH302" s="11"/>
      <c r="WDI302" s="11"/>
      <c r="WDJ302" s="11"/>
      <c r="WDK302" s="11"/>
      <c r="WDL302" s="11"/>
      <c r="WDM302" s="11"/>
      <c r="WDN302" s="11"/>
      <c r="WMZ302" s="11"/>
      <c r="WNA302" s="11"/>
      <c r="WNB302" s="11"/>
      <c r="WNC302" s="11"/>
      <c r="WND302" s="11"/>
      <c r="WNE302" s="11"/>
      <c r="WNF302" s="11"/>
      <c r="WNG302" s="11"/>
      <c r="WNH302" s="11"/>
      <c r="WNI302" s="11"/>
      <c r="WNJ302" s="11"/>
      <c r="WWV302" s="11"/>
      <c r="WWW302" s="11"/>
      <c r="WWX302" s="11"/>
      <c r="WWY302" s="11"/>
      <c r="WWZ302" s="11"/>
      <c r="WXA302" s="11"/>
      <c r="WXB302" s="11"/>
      <c r="WXC302" s="11"/>
      <c r="WXD302" s="11"/>
      <c r="WXE302" s="11"/>
      <c r="WXF302" s="11"/>
    </row>
    <row r="303" spans="1:818 1064:1842 2088:2866 3112:3890 4136:4914 5160:5938 6184:6962 7208:7986 8232:9010 9256:10034 10280:11058 11304:12082 12328:13106 13352:14130 14376:15154 15400:16178" s="323" customFormat="1" ht="17.25" customHeight="1" x14ac:dyDescent="0.25">
      <c r="A303" s="316">
        <v>1246</v>
      </c>
      <c r="B303" s="316" t="s">
        <v>639</v>
      </c>
      <c r="C303" s="316">
        <v>101247</v>
      </c>
      <c r="D303" s="333"/>
      <c r="E303" s="333">
        <v>38677</v>
      </c>
      <c r="F303" s="333">
        <v>39407</v>
      </c>
      <c r="G303" s="316" t="s">
        <v>7318</v>
      </c>
      <c r="H303" s="316"/>
      <c r="I303" s="316"/>
      <c r="J303" s="316" t="s">
        <v>1136</v>
      </c>
      <c r="K303" s="316" t="s">
        <v>105</v>
      </c>
      <c r="L303" s="316" t="s">
        <v>70</v>
      </c>
      <c r="M303" s="316"/>
      <c r="N303" s="316" t="s">
        <v>1136</v>
      </c>
      <c r="O303" s="316" t="s">
        <v>105</v>
      </c>
      <c r="P303" s="316" t="s">
        <v>70</v>
      </c>
      <c r="Q303" s="316" t="s">
        <v>33</v>
      </c>
      <c r="R303" s="316" t="s">
        <v>559</v>
      </c>
      <c r="S303" s="316" t="s">
        <v>1137</v>
      </c>
      <c r="T303" s="316"/>
      <c r="U303" s="316"/>
      <c r="V303" s="316"/>
      <c r="W303" s="316"/>
      <c r="X303" s="316"/>
      <c r="Y303" s="316"/>
      <c r="Z303" s="316"/>
      <c r="AA303" s="316"/>
      <c r="AB303" s="316"/>
      <c r="AC303" s="316"/>
      <c r="AD303" s="316"/>
      <c r="AE303" s="316"/>
      <c r="AF303" s="316"/>
      <c r="AG303" s="316"/>
      <c r="AH303" s="316"/>
      <c r="AI303" s="316"/>
      <c r="AJ303" s="316"/>
      <c r="AK303" s="316"/>
      <c r="AL303" s="316"/>
      <c r="AM303" s="316"/>
      <c r="AN303" s="316"/>
      <c r="AO303" s="316"/>
      <c r="AP303" s="316"/>
      <c r="AQ303" s="316"/>
      <c r="AR303" s="316"/>
      <c r="AS303" s="316"/>
      <c r="AT303" s="316"/>
      <c r="AU303" s="316"/>
      <c r="AV303" s="316"/>
      <c r="AW303" s="316"/>
      <c r="AX303" s="316"/>
      <c r="AY303" s="327"/>
      <c r="AZ303" s="316"/>
      <c r="BA303" s="316"/>
      <c r="BB303" s="316"/>
      <c r="BC303" s="316"/>
      <c r="BD303" s="316"/>
      <c r="BE303" s="316"/>
      <c r="BF303" s="316"/>
      <c r="BG303" s="316"/>
      <c r="BH303" s="316"/>
      <c r="BI303" s="316"/>
      <c r="BJ303" s="316">
        <f t="shared" si="56"/>
        <v>0</v>
      </c>
      <c r="BK303" s="316">
        <f t="shared" si="57"/>
        <v>0</v>
      </c>
      <c r="BL303" s="316"/>
      <c r="BM303" s="316"/>
      <c r="BN303" s="316"/>
      <c r="KJ303" s="11"/>
      <c r="KK303" s="11"/>
      <c r="KL303" s="11"/>
      <c r="KM303" s="11"/>
      <c r="KN303" s="11"/>
      <c r="KO303" s="11"/>
      <c r="KP303" s="11"/>
      <c r="KQ303" s="11"/>
      <c r="KR303" s="11"/>
      <c r="KS303" s="11"/>
      <c r="KT303" s="11"/>
      <c r="UF303" s="11"/>
      <c r="UG303" s="11"/>
      <c r="UH303" s="11"/>
      <c r="UI303" s="11"/>
      <c r="UJ303" s="11"/>
      <c r="UK303" s="11"/>
      <c r="UL303" s="11"/>
      <c r="UM303" s="11"/>
      <c r="UN303" s="11"/>
      <c r="UO303" s="11"/>
      <c r="UP303" s="11"/>
      <c r="AEB303" s="11"/>
      <c r="AEC303" s="11"/>
      <c r="AED303" s="11"/>
      <c r="AEE303" s="11"/>
      <c r="AEF303" s="11"/>
      <c r="AEG303" s="11"/>
      <c r="AEH303" s="11"/>
      <c r="AEI303" s="11"/>
      <c r="AEJ303" s="11"/>
      <c r="AEK303" s="11"/>
      <c r="AEL303" s="11"/>
      <c r="ANX303" s="11"/>
      <c r="ANY303" s="11"/>
      <c r="ANZ303" s="11"/>
      <c r="AOA303" s="11"/>
      <c r="AOB303" s="11"/>
      <c r="AOC303" s="11"/>
      <c r="AOD303" s="11"/>
      <c r="AOE303" s="11"/>
      <c r="AOF303" s="11"/>
      <c r="AOG303" s="11"/>
      <c r="AOH303" s="11"/>
      <c r="AXT303" s="11"/>
      <c r="AXU303" s="11"/>
      <c r="AXV303" s="11"/>
      <c r="AXW303" s="11"/>
      <c r="AXX303" s="11"/>
      <c r="AXY303" s="11"/>
      <c r="AXZ303" s="11"/>
      <c r="AYA303" s="11"/>
      <c r="AYB303" s="11"/>
      <c r="AYC303" s="11"/>
      <c r="AYD303" s="11"/>
      <c r="BHP303" s="11"/>
      <c r="BHQ303" s="11"/>
      <c r="BHR303" s="11"/>
      <c r="BHS303" s="11"/>
      <c r="BHT303" s="11"/>
      <c r="BHU303" s="11"/>
      <c r="BHV303" s="11"/>
      <c r="BHW303" s="11"/>
      <c r="BHX303" s="11"/>
      <c r="BHY303" s="11"/>
      <c r="BHZ303" s="11"/>
      <c r="BRL303" s="11"/>
      <c r="BRM303" s="11"/>
      <c r="BRN303" s="11"/>
      <c r="BRO303" s="11"/>
      <c r="BRP303" s="11"/>
      <c r="BRQ303" s="11"/>
      <c r="BRR303" s="11"/>
      <c r="BRS303" s="11"/>
      <c r="BRT303" s="11"/>
      <c r="BRU303" s="11"/>
      <c r="BRV303" s="11"/>
      <c r="CBH303" s="11"/>
      <c r="CBI303" s="11"/>
      <c r="CBJ303" s="11"/>
      <c r="CBK303" s="11"/>
      <c r="CBL303" s="11"/>
      <c r="CBM303" s="11"/>
      <c r="CBN303" s="11"/>
      <c r="CBO303" s="11"/>
      <c r="CBP303" s="11"/>
      <c r="CBQ303" s="11"/>
      <c r="CBR303" s="11"/>
      <c r="CLD303" s="11"/>
      <c r="CLE303" s="11"/>
      <c r="CLF303" s="11"/>
      <c r="CLG303" s="11"/>
      <c r="CLH303" s="11"/>
      <c r="CLI303" s="11"/>
      <c r="CLJ303" s="11"/>
      <c r="CLK303" s="11"/>
      <c r="CLL303" s="11"/>
      <c r="CLM303" s="11"/>
      <c r="CLN303" s="11"/>
      <c r="CUZ303" s="11"/>
      <c r="CVA303" s="11"/>
      <c r="CVB303" s="11"/>
      <c r="CVC303" s="11"/>
      <c r="CVD303" s="11"/>
      <c r="CVE303" s="11"/>
      <c r="CVF303" s="11"/>
      <c r="CVG303" s="11"/>
      <c r="CVH303" s="11"/>
      <c r="CVI303" s="11"/>
      <c r="CVJ303" s="11"/>
      <c r="DEV303" s="11"/>
      <c r="DEW303" s="11"/>
      <c r="DEX303" s="11"/>
      <c r="DEY303" s="11"/>
      <c r="DEZ303" s="11"/>
      <c r="DFA303" s="11"/>
      <c r="DFB303" s="11"/>
      <c r="DFC303" s="11"/>
      <c r="DFD303" s="11"/>
      <c r="DFE303" s="11"/>
      <c r="DFF303" s="11"/>
      <c r="DOR303" s="11"/>
      <c r="DOS303" s="11"/>
      <c r="DOT303" s="11"/>
      <c r="DOU303" s="11"/>
      <c r="DOV303" s="11"/>
      <c r="DOW303" s="11"/>
      <c r="DOX303" s="11"/>
      <c r="DOY303" s="11"/>
      <c r="DOZ303" s="11"/>
      <c r="DPA303" s="11"/>
      <c r="DPB303" s="11"/>
      <c r="DYN303" s="11"/>
      <c r="DYO303" s="11"/>
      <c r="DYP303" s="11"/>
      <c r="DYQ303" s="11"/>
      <c r="DYR303" s="11"/>
      <c r="DYS303" s="11"/>
      <c r="DYT303" s="11"/>
      <c r="DYU303" s="11"/>
      <c r="DYV303" s="11"/>
      <c r="DYW303" s="11"/>
      <c r="DYX303" s="11"/>
      <c r="EIJ303" s="11"/>
      <c r="EIK303" s="11"/>
      <c r="EIL303" s="11"/>
      <c r="EIM303" s="11"/>
      <c r="EIN303" s="11"/>
      <c r="EIO303" s="11"/>
      <c r="EIP303" s="11"/>
      <c r="EIQ303" s="11"/>
      <c r="EIR303" s="11"/>
      <c r="EIS303" s="11"/>
      <c r="EIT303" s="11"/>
      <c r="ESF303" s="11"/>
      <c r="ESG303" s="11"/>
      <c r="ESH303" s="11"/>
      <c r="ESI303" s="11"/>
      <c r="ESJ303" s="11"/>
      <c r="ESK303" s="11"/>
      <c r="ESL303" s="11"/>
      <c r="ESM303" s="11"/>
      <c r="ESN303" s="11"/>
      <c r="ESO303" s="11"/>
      <c r="ESP303" s="11"/>
      <c r="FCB303" s="11"/>
      <c r="FCC303" s="11"/>
      <c r="FCD303" s="11"/>
      <c r="FCE303" s="11"/>
      <c r="FCF303" s="11"/>
      <c r="FCG303" s="11"/>
      <c r="FCH303" s="11"/>
      <c r="FCI303" s="11"/>
      <c r="FCJ303" s="11"/>
      <c r="FCK303" s="11"/>
      <c r="FCL303" s="11"/>
      <c r="FLX303" s="11"/>
      <c r="FLY303" s="11"/>
      <c r="FLZ303" s="11"/>
      <c r="FMA303" s="11"/>
      <c r="FMB303" s="11"/>
      <c r="FMC303" s="11"/>
      <c r="FMD303" s="11"/>
      <c r="FME303" s="11"/>
      <c r="FMF303" s="11"/>
      <c r="FMG303" s="11"/>
      <c r="FMH303" s="11"/>
      <c r="FVT303" s="11"/>
      <c r="FVU303" s="11"/>
      <c r="FVV303" s="11"/>
      <c r="FVW303" s="11"/>
      <c r="FVX303" s="11"/>
      <c r="FVY303" s="11"/>
      <c r="FVZ303" s="11"/>
      <c r="FWA303" s="11"/>
      <c r="FWB303" s="11"/>
      <c r="FWC303" s="11"/>
      <c r="FWD303" s="11"/>
      <c r="GFP303" s="11"/>
      <c r="GFQ303" s="11"/>
      <c r="GFR303" s="11"/>
      <c r="GFS303" s="11"/>
      <c r="GFT303" s="11"/>
      <c r="GFU303" s="11"/>
      <c r="GFV303" s="11"/>
      <c r="GFW303" s="11"/>
      <c r="GFX303" s="11"/>
      <c r="GFY303" s="11"/>
      <c r="GFZ303" s="11"/>
      <c r="GPL303" s="11"/>
      <c r="GPM303" s="11"/>
      <c r="GPN303" s="11"/>
      <c r="GPO303" s="11"/>
      <c r="GPP303" s="11"/>
      <c r="GPQ303" s="11"/>
      <c r="GPR303" s="11"/>
      <c r="GPS303" s="11"/>
      <c r="GPT303" s="11"/>
      <c r="GPU303" s="11"/>
      <c r="GPV303" s="11"/>
      <c r="GZH303" s="11"/>
      <c r="GZI303" s="11"/>
      <c r="GZJ303" s="11"/>
      <c r="GZK303" s="11"/>
      <c r="GZL303" s="11"/>
      <c r="GZM303" s="11"/>
      <c r="GZN303" s="11"/>
      <c r="GZO303" s="11"/>
      <c r="GZP303" s="11"/>
      <c r="GZQ303" s="11"/>
      <c r="GZR303" s="11"/>
      <c r="HJD303" s="11"/>
      <c r="HJE303" s="11"/>
      <c r="HJF303" s="11"/>
      <c r="HJG303" s="11"/>
      <c r="HJH303" s="11"/>
      <c r="HJI303" s="11"/>
      <c r="HJJ303" s="11"/>
      <c r="HJK303" s="11"/>
      <c r="HJL303" s="11"/>
      <c r="HJM303" s="11"/>
      <c r="HJN303" s="11"/>
      <c r="HSZ303" s="11"/>
      <c r="HTA303" s="11"/>
      <c r="HTB303" s="11"/>
      <c r="HTC303" s="11"/>
      <c r="HTD303" s="11"/>
      <c r="HTE303" s="11"/>
      <c r="HTF303" s="11"/>
      <c r="HTG303" s="11"/>
      <c r="HTH303" s="11"/>
      <c r="HTI303" s="11"/>
      <c r="HTJ303" s="11"/>
      <c r="ICV303" s="11"/>
      <c r="ICW303" s="11"/>
      <c r="ICX303" s="11"/>
      <c r="ICY303" s="11"/>
      <c r="ICZ303" s="11"/>
      <c r="IDA303" s="11"/>
      <c r="IDB303" s="11"/>
      <c r="IDC303" s="11"/>
      <c r="IDD303" s="11"/>
      <c r="IDE303" s="11"/>
      <c r="IDF303" s="11"/>
      <c r="IMR303" s="11"/>
      <c r="IMS303" s="11"/>
      <c r="IMT303" s="11"/>
      <c r="IMU303" s="11"/>
      <c r="IMV303" s="11"/>
      <c r="IMW303" s="11"/>
      <c r="IMX303" s="11"/>
      <c r="IMY303" s="11"/>
      <c r="IMZ303" s="11"/>
      <c r="INA303" s="11"/>
      <c r="INB303" s="11"/>
      <c r="IWN303" s="11"/>
      <c r="IWO303" s="11"/>
      <c r="IWP303" s="11"/>
      <c r="IWQ303" s="11"/>
      <c r="IWR303" s="11"/>
      <c r="IWS303" s="11"/>
      <c r="IWT303" s="11"/>
      <c r="IWU303" s="11"/>
      <c r="IWV303" s="11"/>
      <c r="IWW303" s="11"/>
      <c r="IWX303" s="11"/>
      <c r="JGJ303" s="11"/>
      <c r="JGK303" s="11"/>
      <c r="JGL303" s="11"/>
      <c r="JGM303" s="11"/>
      <c r="JGN303" s="11"/>
      <c r="JGO303" s="11"/>
      <c r="JGP303" s="11"/>
      <c r="JGQ303" s="11"/>
      <c r="JGR303" s="11"/>
      <c r="JGS303" s="11"/>
      <c r="JGT303" s="11"/>
      <c r="JQF303" s="11"/>
      <c r="JQG303" s="11"/>
      <c r="JQH303" s="11"/>
      <c r="JQI303" s="11"/>
      <c r="JQJ303" s="11"/>
      <c r="JQK303" s="11"/>
      <c r="JQL303" s="11"/>
      <c r="JQM303" s="11"/>
      <c r="JQN303" s="11"/>
      <c r="JQO303" s="11"/>
      <c r="JQP303" s="11"/>
      <c r="KAB303" s="11"/>
      <c r="KAC303" s="11"/>
      <c r="KAD303" s="11"/>
      <c r="KAE303" s="11"/>
      <c r="KAF303" s="11"/>
      <c r="KAG303" s="11"/>
      <c r="KAH303" s="11"/>
      <c r="KAI303" s="11"/>
      <c r="KAJ303" s="11"/>
      <c r="KAK303" s="11"/>
      <c r="KAL303" s="11"/>
      <c r="KJX303" s="11"/>
      <c r="KJY303" s="11"/>
      <c r="KJZ303" s="11"/>
      <c r="KKA303" s="11"/>
      <c r="KKB303" s="11"/>
      <c r="KKC303" s="11"/>
      <c r="KKD303" s="11"/>
      <c r="KKE303" s="11"/>
      <c r="KKF303" s="11"/>
      <c r="KKG303" s="11"/>
      <c r="KKH303" s="11"/>
      <c r="KTT303" s="11"/>
      <c r="KTU303" s="11"/>
      <c r="KTV303" s="11"/>
      <c r="KTW303" s="11"/>
      <c r="KTX303" s="11"/>
      <c r="KTY303" s="11"/>
      <c r="KTZ303" s="11"/>
      <c r="KUA303" s="11"/>
      <c r="KUB303" s="11"/>
      <c r="KUC303" s="11"/>
      <c r="KUD303" s="11"/>
      <c r="LDP303" s="11"/>
      <c r="LDQ303" s="11"/>
      <c r="LDR303" s="11"/>
      <c r="LDS303" s="11"/>
      <c r="LDT303" s="11"/>
      <c r="LDU303" s="11"/>
      <c r="LDV303" s="11"/>
      <c r="LDW303" s="11"/>
      <c r="LDX303" s="11"/>
      <c r="LDY303" s="11"/>
      <c r="LDZ303" s="11"/>
      <c r="LNL303" s="11"/>
      <c r="LNM303" s="11"/>
      <c r="LNN303" s="11"/>
      <c r="LNO303" s="11"/>
      <c r="LNP303" s="11"/>
      <c r="LNQ303" s="11"/>
      <c r="LNR303" s="11"/>
      <c r="LNS303" s="11"/>
      <c r="LNT303" s="11"/>
      <c r="LNU303" s="11"/>
      <c r="LNV303" s="11"/>
      <c r="LXH303" s="11"/>
      <c r="LXI303" s="11"/>
      <c r="LXJ303" s="11"/>
      <c r="LXK303" s="11"/>
      <c r="LXL303" s="11"/>
      <c r="LXM303" s="11"/>
      <c r="LXN303" s="11"/>
      <c r="LXO303" s="11"/>
      <c r="LXP303" s="11"/>
      <c r="LXQ303" s="11"/>
      <c r="LXR303" s="11"/>
      <c r="MHD303" s="11"/>
      <c r="MHE303" s="11"/>
      <c r="MHF303" s="11"/>
      <c r="MHG303" s="11"/>
      <c r="MHH303" s="11"/>
      <c r="MHI303" s="11"/>
      <c r="MHJ303" s="11"/>
      <c r="MHK303" s="11"/>
      <c r="MHL303" s="11"/>
      <c r="MHM303" s="11"/>
      <c r="MHN303" s="11"/>
      <c r="MQZ303" s="11"/>
      <c r="MRA303" s="11"/>
      <c r="MRB303" s="11"/>
      <c r="MRC303" s="11"/>
      <c r="MRD303" s="11"/>
      <c r="MRE303" s="11"/>
      <c r="MRF303" s="11"/>
      <c r="MRG303" s="11"/>
      <c r="MRH303" s="11"/>
      <c r="MRI303" s="11"/>
      <c r="MRJ303" s="11"/>
      <c r="NAV303" s="11"/>
      <c r="NAW303" s="11"/>
      <c r="NAX303" s="11"/>
      <c r="NAY303" s="11"/>
      <c r="NAZ303" s="11"/>
      <c r="NBA303" s="11"/>
      <c r="NBB303" s="11"/>
      <c r="NBC303" s="11"/>
      <c r="NBD303" s="11"/>
      <c r="NBE303" s="11"/>
      <c r="NBF303" s="11"/>
      <c r="NKR303" s="11"/>
      <c r="NKS303" s="11"/>
      <c r="NKT303" s="11"/>
      <c r="NKU303" s="11"/>
      <c r="NKV303" s="11"/>
      <c r="NKW303" s="11"/>
      <c r="NKX303" s="11"/>
      <c r="NKY303" s="11"/>
      <c r="NKZ303" s="11"/>
      <c r="NLA303" s="11"/>
      <c r="NLB303" s="11"/>
      <c r="NUN303" s="11"/>
      <c r="NUO303" s="11"/>
      <c r="NUP303" s="11"/>
      <c r="NUQ303" s="11"/>
      <c r="NUR303" s="11"/>
      <c r="NUS303" s="11"/>
      <c r="NUT303" s="11"/>
      <c r="NUU303" s="11"/>
      <c r="NUV303" s="11"/>
      <c r="NUW303" s="11"/>
      <c r="NUX303" s="11"/>
      <c r="OEJ303" s="11"/>
      <c r="OEK303" s="11"/>
      <c r="OEL303" s="11"/>
      <c r="OEM303" s="11"/>
      <c r="OEN303" s="11"/>
      <c r="OEO303" s="11"/>
      <c r="OEP303" s="11"/>
      <c r="OEQ303" s="11"/>
      <c r="OER303" s="11"/>
      <c r="OES303" s="11"/>
      <c r="OET303" s="11"/>
      <c r="OOF303" s="11"/>
      <c r="OOG303" s="11"/>
      <c r="OOH303" s="11"/>
      <c r="OOI303" s="11"/>
      <c r="OOJ303" s="11"/>
      <c r="OOK303" s="11"/>
      <c r="OOL303" s="11"/>
      <c r="OOM303" s="11"/>
      <c r="OON303" s="11"/>
      <c r="OOO303" s="11"/>
      <c r="OOP303" s="11"/>
      <c r="OYB303" s="11"/>
      <c r="OYC303" s="11"/>
      <c r="OYD303" s="11"/>
      <c r="OYE303" s="11"/>
      <c r="OYF303" s="11"/>
      <c r="OYG303" s="11"/>
      <c r="OYH303" s="11"/>
      <c r="OYI303" s="11"/>
      <c r="OYJ303" s="11"/>
      <c r="OYK303" s="11"/>
      <c r="OYL303" s="11"/>
      <c r="PHX303" s="11"/>
      <c r="PHY303" s="11"/>
      <c r="PHZ303" s="11"/>
      <c r="PIA303" s="11"/>
      <c r="PIB303" s="11"/>
      <c r="PIC303" s="11"/>
      <c r="PID303" s="11"/>
      <c r="PIE303" s="11"/>
      <c r="PIF303" s="11"/>
      <c r="PIG303" s="11"/>
      <c r="PIH303" s="11"/>
      <c r="PRT303" s="11"/>
      <c r="PRU303" s="11"/>
      <c r="PRV303" s="11"/>
      <c r="PRW303" s="11"/>
      <c r="PRX303" s="11"/>
      <c r="PRY303" s="11"/>
      <c r="PRZ303" s="11"/>
      <c r="PSA303" s="11"/>
      <c r="PSB303" s="11"/>
      <c r="PSC303" s="11"/>
      <c r="PSD303" s="11"/>
      <c r="QBP303" s="11"/>
      <c r="QBQ303" s="11"/>
      <c r="QBR303" s="11"/>
      <c r="QBS303" s="11"/>
      <c r="QBT303" s="11"/>
      <c r="QBU303" s="11"/>
      <c r="QBV303" s="11"/>
      <c r="QBW303" s="11"/>
      <c r="QBX303" s="11"/>
      <c r="QBY303" s="11"/>
      <c r="QBZ303" s="11"/>
      <c r="QLL303" s="11"/>
      <c r="QLM303" s="11"/>
      <c r="QLN303" s="11"/>
      <c r="QLO303" s="11"/>
      <c r="QLP303" s="11"/>
      <c r="QLQ303" s="11"/>
      <c r="QLR303" s="11"/>
      <c r="QLS303" s="11"/>
      <c r="QLT303" s="11"/>
      <c r="QLU303" s="11"/>
      <c r="QLV303" s="11"/>
      <c r="QVH303" s="11"/>
      <c r="QVI303" s="11"/>
      <c r="QVJ303" s="11"/>
      <c r="QVK303" s="11"/>
      <c r="QVL303" s="11"/>
      <c r="QVM303" s="11"/>
      <c r="QVN303" s="11"/>
      <c r="QVO303" s="11"/>
      <c r="QVP303" s="11"/>
      <c r="QVQ303" s="11"/>
      <c r="QVR303" s="11"/>
      <c r="RFD303" s="11"/>
      <c r="RFE303" s="11"/>
      <c r="RFF303" s="11"/>
      <c r="RFG303" s="11"/>
      <c r="RFH303" s="11"/>
      <c r="RFI303" s="11"/>
      <c r="RFJ303" s="11"/>
      <c r="RFK303" s="11"/>
      <c r="RFL303" s="11"/>
      <c r="RFM303" s="11"/>
      <c r="RFN303" s="11"/>
      <c r="ROZ303" s="11"/>
      <c r="RPA303" s="11"/>
      <c r="RPB303" s="11"/>
      <c r="RPC303" s="11"/>
      <c r="RPD303" s="11"/>
      <c r="RPE303" s="11"/>
      <c r="RPF303" s="11"/>
      <c r="RPG303" s="11"/>
      <c r="RPH303" s="11"/>
      <c r="RPI303" s="11"/>
      <c r="RPJ303" s="11"/>
      <c r="RYV303" s="11"/>
      <c r="RYW303" s="11"/>
      <c r="RYX303" s="11"/>
      <c r="RYY303" s="11"/>
      <c r="RYZ303" s="11"/>
      <c r="RZA303" s="11"/>
      <c r="RZB303" s="11"/>
      <c r="RZC303" s="11"/>
      <c r="RZD303" s="11"/>
      <c r="RZE303" s="11"/>
      <c r="RZF303" s="11"/>
      <c r="SIR303" s="11"/>
      <c r="SIS303" s="11"/>
      <c r="SIT303" s="11"/>
      <c r="SIU303" s="11"/>
      <c r="SIV303" s="11"/>
      <c r="SIW303" s="11"/>
      <c r="SIX303" s="11"/>
      <c r="SIY303" s="11"/>
      <c r="SIZ303" s="11"/>
      <c r="SJA303" s="11"/>
      <c r="SJB303" s="11"/>
      <c r="SSN303" s="11"/>
      <c r="SSO303" s="11"/>
      <c r="SSP303" s="11"/>
      <c r="SSQ303" s="11"/>
      <c r="SSR303" s="11"/>
      <c r="SSS303" s="11"/>
      <c r="SST303" s="11"/>
      <c r="SSU303" s="11"/>
      <c r="SSV303" s="11"/>
      <c r="SSW303" s="11"/>
      <c r="SSX303" s="11"/>
      <c r="TCJ303" s="11"/>
      <c r="TCK303" s="11"/>
      <c r="TCL303" s="11"/>
      <c r="TCM303" s="11"/>
      <c r="TCN303" s="11"/>
      <c r="TCO303" s="11"/>
      <c r="TCP303" s="11"/>
      <c r="TCQ303" s="11"/>
      <c r="TCR303" s="11"/>
      <c r="TCS303" s="11"/>
      <c r="TCT303" s="11"/>
      <c r="TMF303" s="11"/>
      <c r="TMG303" s="11"/>
      <c r="TMH303" s="11"/>
      <c r="TMI303" s="11"/>
      <c r="TMJ303" s="11"/>
      <c r="TMK303" s="11"/>
      <c r="TML303" s="11"/>
      <c r="TMM303" s="11"/>
      <c r="TMN303" s="11"/>
      <c r="TMO303" s="11"/>
      <c r="TMP303" s="11"/>
      <c r="TWB303" s="11"/>
      <c r="TWC303" s="11"/>
      <c r="TWD303" s="11"/>
      <c r="TWE303" s="11"/>
      <c r="TWF303" s="11"/>
      <c r="TWG303" s="11"/>
      <c r="TWH303" s="11"/>
      <c r="TWI303" s="11"/>
      <c r="TWJ303" s="11"/>
      <c r="TWK303" s="11"/>
      <c r="TWL303" s="11"/>
      <c r="UFX303" s="11"/>
      <c r="UFY303" s="11"/>
      <c r="UFZ303" s="11"/>
      <c r="UGA303" s="11"/>
      <c r="UGB303" s="11"/>
      <c r="UGC303" s="11"/>
      <c r="UGD303" s="11"/>
      <c r="UGE303" s="11"/>
      <c r="UGF303" s="11"/>
      <c r="UGG303" s="11"/>
      <c r="UGH303" s="11"/>
      <c r="UPT303" s="11"/>
      <c r="UPU303" s="11"/>
      <c r="UPV303" s="11"/>
      <c r="UPW303" s="11"/>
      <c r="UPX303" s="11"/>
      <c r="UPY303" s="11"/>
      <c r="UPZ303" s="11"/>
      <c r="UQA303" s="11"/>
      <c r="UQB303" s="11"/>
      <c r="UQC303" s="11"/>
      <c r="UQD303" s="11"/>
      <c r="UZP303" s="11"/>
      <c r="UZQ303" s="11"/>
      <c r="UZR303" s="11"/>
      <c r="UZS303" s="11"/>
      <c r="UZT303" s="11"/>
      <c r="UZU303" s="11"/>
      <c r="UZV303" s="11"/>
      <c r="UZW303" s="11"/>
      <c r="UZX303" s="11"/>
      <c r="UZY303" s="11"/>
      <c r="UZZ303" s="11"/>
      <c r="VJL303" s="11"/>
      <c r="VJM303" s="11"/>
      <c r="VJN303" s="11"/>
      <c r="VJO303" s="11"/>
      <c r="VJP303" s="11"/>
      <c r="VJQ303" s="11"/>
      <c r="VJR303" s="11"/>
      <c r="VJS303" s="11"/>
      <c r="VJT303" s="11"/>
      <c r="VJU303" s="11"/>
      <c r="VJV303" s="11"/>
      <c r="VTH303" s="11"/>
      <c r="VTI303" s="11"/>
      <c r="VTJ303" s="11"/>
      <c r="VTK303" s="11"/>
      <c r="VTL303" s="11"/>
      <c r="VTM303" s="11"/>
      <c r="VTN303" s="11"/>
      <c r="VTO303" s="11"/>
      <c r="VTP303" s="11"/>
      <c r="VTQ303" s="11"/>
      <c r="VTR303" s="11"/>
      <c r="WDD303" s="11"/>
      <c r="WDE303" s="11"/>
      <c r="WDF303" s="11"/>
      <c r="WDG303" s="11"/>
      <c r="WDH303" s="11"/>
      <c r="WDI303" s="11"/>
      <c r="WDJ303" s="11"/>
      <c r="WDK303" s="11"/>
      <c r="WDL303" s="11"/>
      <c r="WDM303" s="11"/>
      <c r="WDN303" s="11"/>
      <c r="WMZ303" s="11"/>
      <c r="WNA303" s="11"/>
      <c r="WNB303" s="11"/>
      <c r="WNC303" s="11"/>
      <c r="WND303" s="11"/>
      <c r="WNE303" s="11"/>
      <c r="WNF303" s="11"/>
      <c r="WNG303" s="11"/>
      <c r="WNH303" s="11"/>
      <c r="WNI303" s="11"/>
      <c r="WNJ303" s="11"/>
      <c r="WWV303" s="11"/>
      <c r="WWW303" s="11"/>
      <c r="WWX303" s="11"/>
      <c r="WWY303" s="11"/>
      <c r="WWZ303" s="11"/>
      <c r="WXA303" s="11"/>
      <c r="WXB303" s="11"/>
      <c r="WXC303" s="11"/>
      <c r="WXD303" s="11"/>
      <c r="WXE303" s="11"/>
      <c r="WXF303" s="11"/>
    </row>
    <row r="304" spans="1:818 1064:1842 2088:2866 3112:3890 4136:4914 5160:5938 6184:6962 7208:7986 8232:9010 9256:10034 10280:11058 11304:12082 12328:13106 13352:14130 14376:15154 15400:16178" s="323" customFormat="1" ht="25.5" customHeight="1" x14ac:dyDescent="0.25">
      <c r="A304" s="316">
        <v>1247</v>
      </c>
      <c r="B304" s="316" t="s">
        <v>528</v>
      </c>
      <c r="C304" s="316">
        <v>101248</v>
      </c>
      <c r="D304" s="333"/>
      <c r="E304" s="333">
        <v>38677</v>
      </c>
      <c r="F304" s="333">
        <v>40503</v>
      </c>
      <c r="G304" s="316" t="s">
        <v>7227</v>
      </c>
      <c r="H304" s="316"/>
      <c r="I304" s="316"/>
      <c r="J304" s="316" t="s">
        <v>632</v>
      </c>
      <c r="K304" s="316" t="s">
        <v>345</v>
      </c>
      <c r="L304" s="316" t="s">
        <v>74</v>
      </c>
      <c r="M304" s="316"/>
      <c r="N304" s="316" t="s">
        <v>632</v>
      </c>
      <c r="O304" s="316" t="s">
        <v>345</v>
      </c>
      <c r="P304" s="316" t="s">
        <v>74</v>
      </c>
      <c r="Q304" s="316" t="s">
        <v>50</v>
      </c>
      <c r="R304" s="316" t="s">
        <v>559</v>
      </c>
      <c r="S304" s="316" t="s">
        <v>1108</v>
      </c>
      <c r="T304" s="316"/>
      <c r="U304" s="316"/>
      <c r="V304" s="316"/>
      <c r="W304" s="316"/>
      <c r="X304" s="316"/>
      <c r="Y304" s="316"/>
      <c r="Z304" s="316"/>
      <c r="AA304" s="316"/>
      <c r="AB304" s="316"/>
      <c r="AC304" s="316"/>
      <c r="AD304" s="316"/>
      <c r="AE304" s="316"/>
      <c r="AF304" s="316"/>
      <c r="AG304" s="316"/>
      <c r="AH304" s="316"/>
      <c r="AI304" s="316"/>
      <c r="AJ304" s="316"/>
      <c r="AK304" s="316"/>
      <c r="AL304" s="316"/>
      <c r="AM304" s="316"/>
      <c r="AN304" s="316"/>
      <c r="AO304" s="316"/>
      <c r="AP304" s="316"/>
      <c r="AQ304" s="316"/>
      <c r="AR304" s="316"/>
      <c r="AS304" s="316"/>
      <c r="AT304" s="316"/>
      <c r="AU304" s="316"/>
      <c r="AV304" s="316"/>
      <c r="AW304" s="316"/>
      <c r="AX304" s="316"/>
      <c r="AY304" s="327"/>
      <c r="AZ304" s="316"/>
      <c r="BA304" s="316"/>
      <c r="BB304" s="316"/>
      <c r="BC304" s="316"/>
      <c r="BD304" s="316"/>
      <c r="BE304" s="316"/>
      <c r="BF304" s="316"/>
      <c r="BG304" s="316"/>
      <c r="BH304" s="316"/>
      <c r="BI304" s="316"/>
      <c r="BJ304" s="316">
        <f t="shared" si="56"/>
        <v>0</v>
      </c>
      <c r="BK304" s="316">
        <f t="shared" si="57"/>
        <v>0</v>
      </c>
      <c r="BL304" s="316"/>
      <c r="BM304" s="316"/>
      <c r="BN304" s="316"/>
      <c r="KJ304" s="11"/>
      <c r="KK304" s="11"/>
      <c r="KL304" s="11"/>
      <c r="KM304" s="11"/>
      <c r="KN304" s="11"/>
      <c r="KO304" s="11"/>
      <c r="KP304" s="11"/>
      <c r="KQ304" s="11"/>
      <c r="KR304" s="11"/>
      <c r="KS304" s="11"/>
      <c r="KT304" s="11"/>
      <c r="UF304" s="11"/>
      <c r="UG304" s="11"/>
      <c r="UH304" s="11"/>
      <c r="UI304" s="11"/>
      <c r="UJ304" s="11"/>
      <c r="UK304" s="11"/>
      <c r="UL304" s="11"/>
      <c r="UM304" s="11"/>
      <c r="UN304" s="11"/>
      <c r="UO304" s="11"/>
      <c r="UP304" s="11"/>
      <c r="AEB304" s="11"/>
      <c r="AEC304" s="11"/>
      <c r="AED304" s="11"/>
      <c r="AEE304" s="11"/>
      <c r="AEF304" s="11"/>
      <c r="AEG304" s="11"/>
      <c r="AEH304" s="11"/>
      <c r="AEI304" s="11"/>
      <c r="AEJ304" s="11"/>
      <c r="AEK304" s="11"/>
      <c r="AEL304" s="11"/>
      <c r="ANX304" s="11"/>
      <c r="ANY304" s="11"/>
      <c r="ANZ304" s="11"/>
      <c r="AOA304" s="11"/>
      <c r="AOB304" s="11"/>
      <c r="AOC304" s="11"/>
      <c r="AOD304" s="11"/>
      <c r="AOE304" s="11"/>
      <c r="AOF304" s="11"/>
      <c r="AOG304" s="11"/>
      <c r="AOH304" s="11"/>
      <c r="AXT304" s="11"/>
      <c r="AXU304" s="11"/>
      <c r="AXV304" s="11"/>
      <c r="AXW304" s="11"/>
      <c r="AXX304" s="11"/>
      <c r="AXY304" s="11"/>
      <c r="AXZ304" s="11"/>
      <c r="AYA304" s="11"/>
      <c r="AYB304" s="11"/>
      <c r="AYC304" s="11"/>
      <c r="AYD304" s="11"/>
      <c r="BHP304" s="11"/>
      <c r="BHQ304" s="11"/>
      <c r="BHR304" s="11"/>
      <c r="BHS304" s="11"/>
      <c r="BHT304" s="11"/>
      <c r="BHU304" s="11"/>
      <c r="BHV304" s="11"/>
      <c r="BHW304" s="11"/>
      <c r="BHX304" s="11"/>
      <c r="BHY304" s="11"/>
      <c r="BHZ304" s="11"/>
      <c r="BRL304" s="11"/>
      <c r="BRM304" s="11"/>
      <c r="BRN304" s="11"/>
      <c r="BRO304" s="11"/>
      <c r="BRP304" s="11"/>
      <c r="BRQ304" s="11"/>
      <c r="BRR304" s="11"/>
      <c r="BRS304" s="11"/>
      <c r="BRT304" s="11"/>
      <c r="BRU304" s="11"/>
      <c r="BRV304" s="11"/>
      <c r="CBH304" s="11"/>
      <c r="CBI304" s="11"/>
      <c r="CBJ304" s="11"/>
      <c r="CBK304" s="11"/>
      <c r="CBL304" s="11"/>
      <c r="CBM304" s="11"/>
      <c r="CBN304" s="11"/>
      <c r="CBO304" s="11"/>
      <c r="CBP304" s="11"/>
      <c r="CBQ304" s="11"/>
      <c r="CBR304" s="11"/>
      <c r="CLD304" s="11"/>
      <c r="CLE304" s="11"/>
      <c r="CLF304" s="11"/>
      <c r="CLG304" s="11"/>
      <c r="CLH304" s="11"/>
      <c r="CLI304" s="11"/>
      <c r="CLJ304" s="11"/>
      <c r="CLK304" s="11"/>
      <c r="CLL304" s="11"/>
      <c r="CLM304" s="11"/>
      <c r="CLN304" s="11"/>
      <c r="CUZ304" s="11"/>
      <c r="CVA304" s="11"/>
      <c r="CVB304" s="11"/>
      <c r="CVC304" s="11"/>
      <c r="CVD304" s="11"/>
      <c r="CVE304" s="11"/>
      <c r="CVF304" s="11"/>
      <c r="CVG304" s="11"/>
      <c r="CVH304" s="11"/>
      <c r="CVI304" s="11"/>
      <c r="CVJ304" s="11"/>
      <c r="DEV304" s="11"/>
      <c r="DEW304" s="11"/>
      <c r="DEX304" s="11"/>
      <c r="DEY304" s="11"/>
      <c r="DEZ304" s="11"/>
      <c r="DFA304" s="11"/>
      <c r="DFB304" s="11"/>
      <c r="DFC304" s="11"/>
      <c r="DFD304" s="11"/>
      <c r="DFE304" s="11"/>
      <c r="DFF304" s="11"/>
      <c r="DOR304" s="11"/>
      <c r="DOS304" s="11"/>
      <c r="DOT304" s="11"/>
      <c r="DOU304" s="11"/>
      <c r="DOV304" s="11"/>
      <c r="DOW304" s="11"/>
      <c r="DOX304" s="11"/>
      <c r="DOY304" s="11"/>
      <c r="DOZ304" s="11"/>
      <c r="DPA304" s="11"/>
      <c r="DPB304" s="11"/>
      <c r="DYN304" s="11"/>
      <c r="DYO304" s="11"/>
      <c r="DYP304" s="11"/>
      <c r="DYQ304" s="11"/>
      <c r="DYR304" s="11"/>
      <c r="DYS304" s="11"/>
      <c r="DYT304" s="11"/>
      <c r="DYU304" s="11"/>
      <c r="DYV304" s="11"/>
      <c r="DYW304" s="11"/>
      <c r="DYX304" s="11"/>
      <c r="EIJ304" s="11"/>
      <c r="EIK304" s="11"/>
      <c r="EIL304" s="11"/>
      <c r="EIM304" s="11"/>
      <c r="EIN304" s="11"/>
      <c r="EIO304" s="11"/>
      <c r="EIP304" s="11"/>
      <c r="EIQ304" s="11"/>
      <c r="EIR304" s="11"/>
      <c r="EIS304" s="11"/>
      <c r="EIT304" s="11"/>
      <c r="ESF304" s="11"/>
      <c r="ESG304" s="11"/>
      <c r="ESH304" s="11"/>
      <c r="ESI304" s="11"/>
      <c r="ESJ304" s="11"/>
      <c r="ESK304" s="11"/>
      <c r="ESL304" s="11"/>
      <c r="ESM304" s="11"/>
      <c r="ESN304" s="11"/>
      <c r="ESO304" s="11"/>
      <c r="ESP304" s="11"/>
      <c r="FCB304" s="11"/>
      <c r="FCC304" s="11"/>
      <c r="FCD304" s="11"/>
      <c r="FCE304" s="11"/>
      <c r="FCF304" s="11"/>
      <c r="FCG304" s="11"/>
      <c r="FCH304" s="11"/>
      <c r="FCI304" s="11"/>
      <c r="FCJ304" s="11"/>
      <c r="FCK304" s="11"/>
      <c r="FCL304" s="11"/>
      <c r="FLX304" s="11"/>
      <c r="FLY304" s="11"/>
      <c r="FLZ304" s="11"/>
      <c r="FMA304" s="11"/>
      <c r="FMB304" s="11"/>
      <c r="FMC304" s="11"/>
      <c r="FMD304" s="11"/>
      <c r="FME304" s="11"/>
      <c r="FMF304" s="11"/>
      <c r="FMG304" s="11"/>
      <c r="FMH304" s="11"/>
      <c r="FVT304" s="11"/>
      <c r="FVU304" s="11"/>
      <c r="FVV304" s="11"/>
      <c r="FVW304" s="11"/>
      <c r="FVX304" s="11"/>
      <c r="FVY304" s="11"/>
      <c r="FVZ304" s="11"/>
      <c r="FWA304" s="11"/>
      <c r="FWB304" s="11"/>
      <c r="FWC304" s="11"/>
      <c r="FWD304" s="11"/>
      <c r="GFP304" s="11"/>
      <c r="GFQ304" s="11"/>
      <c r="GFR304" s="11"/>
      <c r="GFS304" s="11"/>
      <c r="GFT304" s="11"/>
      <c r="GFU304" s="11"/>
      <c r="GFV304" s="11"/>
      <c r="GFW304" s="11"/>
      <c r="GFX304" s="11"/>
      <c r="GFY304" s="11"/>
      <c r="GFZ304" s="11"/>
      <c r="GPL304" s="11"/>
      <c r="GPM304" s="11"/>
      <c r="GPN304" s="11"/>
      <c r="GPO304" s="11"/>
      <c r="GPP304" s="11"/>
      <c r="GPQ304" s="11"/>
      <c r="GPR304" s="11"/>
      <c r="GPS304" s="11"/>
      <c r="GPT304" s="11"/>
      <c r="GPU304" s="11"/>
      <c r="GPV304" s="11"/>
      <c r="GZH304" s="11"/>
      <c r="GZI304" s="11"/>
      <c r="GZJ304" s="11"/>
      <c r="GZK304" s="11"/>
      <c r="GZL304" s="11"/>
      <c r="GZM304" s="11"/>
      <c r="GZN304" s="11"/>
      <c r="GZO304" s="11"/>
      <c r="GZP304" s="11"/>
      <c r="GZQ304" s="11"/>
      <c r="GZR304" s="11"/>
      <c r="HJD304" s="11"/>
      <c r="HJE304" s="11"/>
      <c r="HJF304" s="11"/>
      <c r="HJG304" s="11"/>
      <c r="HJH304" s="11"/>
      <c r="HJI304" s="11"/>
      <c r="HJJ304" s="11"/>
      <c r="HJK304" s="11"/>
      <c r="HJL304" s="11"/>
      <c r="HJM304" s="11"/>
      <c r="HJN304" s="11"/>
      <c r="HSZ304" s="11"/>
      <c r="HTA304" s="11"/>
      <c r="HTB304" s="11"/>
      <c r="HTC304" s="11"/>
      <c r="HTD304" s="11"/>
      <c r="HTE304" s="11"/>
      <c r="HTF304" s="11"/>
      <c r="HTG304" s="11"/>
      <c r="HTH304" s="11"/>
      <c r="HTI304" s="11"/>
      <c r="HTJ304" s="11"/>
      <c r="ICV304" s="11"/>
      <c r="ICW304" s="11"/>
      <c r="ICX304" s="11"/>
      <c r="ICY304" s="11"/>
      <c r="ICZ304" s="11"/>
      <c r="IDA304" s="11"/>
      <c r="IDB304" s="11"/>
      <c r="IDC304" s="11"/>
      <c r="IDD304" s="11"/>
      <c r="IDE304" s="11"/>
      <c r="IDF304" s="11"/>
      <c r="IMR304" s="11"/>
      <c r="IMS304" s="11"/>
      <c r="IMT304" s="11"/>
      <c r="IMU304" s="11"/>
      <c r="IMV304" s="11"/>
      <c r="IMW304" s="11"/>
      <c r="IMX304" s="11"/>
      <c r="IMY304" s="11"/>
      <c r="IMZ304" s="11"/>
      <c r="INA304" s="11"/>
      <c r="INB304" s="11"/>
      <c r="IWN304" s="11"/>
      <c r="IWO304" s="11"/>
      <c r="IWP304" s="11"/>
      <c r="IWQ304" s="11"/>
      <c r="IWR304" s="11"/>
      <c r="IWS304" s="11"/>
      <c r="IWT304" s="11"/>
      <c r="IWU304" s="11"/>
      <c r="IWV304" s="11"/>
      <c r="IWW304" s="11"/>
      <c r="IWX304" s="11"/>
      <c r="JGJ304" s="11"/>
      <c r="JGK304" s="11"/>
      <c r="JGL304" s="11"/>
      <c r="JGM304" s="11"/>
      <c r="JGN304" s="11"/>
      <c r="JGO304" s="11"/>
      <c r="JGP304" s="11"/>
      <c r="JGQ304" s="11"/>
      <c r="JGR304" s="11"/>
      <c r="JGS304" s="11"/>
      <c r="JGT304" s="11"/>
      <c r="JQF304" s="11"/>
      <c r="JQG304" s="11"/>
      <c r="JQH304" s="11"/>
      <c r="JQI304" s="11"/>
      <c r="JQJ304" s="11"/>
      <c r="JQK304" s="11"/>
      <c r="JQL304" s="11"/>
      <c r="JQM304" s="11"/>
      <c r="JQN304" s="11"/>
      <c r="JQO304" s="11"/>
      <c r="JQP304" s="11"/>
      <c r="KAB304" s="11"/>
      <c r="KAC304" s="11"/>
      <c r="KAD304" s="11"/>
      <c r="KAE304" s="11"/>
      <c r="KAF304" s="11"/>
      <c r="KAG304" s="11"/>
      <c r="KAH304" s="11"/>
      <c r="KAI304" s="11"/>
      <c r="KAJ304" s="11"/>
      <c r="KAK304" s="11"/>
      <c r="KAL304" s="11"/>
      <c r="KJX304" s="11"/>
      <c r="KJY304" s="11"/>
      <c r="KJZ304" s="11"/>
      <c r="KKA304" s="11"/>
      <c r="KKB304" s="11"/>
      <c r="KKC304" s="11"/>
      <c r="KKD304" s="11"/>
      <c r="KKE304" s="11"/>
      <c r="KKF304" s="11"/>
      <c r="KKG304" s="11"/>
      <c r="KKH304" s="11"/>
      <c r="KTT304" s="11"/>
      <c r="KTU304" s="11"/>
      <c r="KTV304" s="11"/>
      <c r="KTW304" s="11"/>
      <c r="KTX304" s="11"/>
      <c r="KTY304" s="11"/>
      <c r="KTZ304" s="11"/>
      <c r="KUA304" s="11"/>
      <c r="KUB304" s="11"/>
      <c r="KUC304" s="11"/>
      <c r="KUD304" s="11"/>
      <c r="LDP304" s="11"/>
      <c r="LDQ304" s="11"/>
      <c r="LDR304" s="11"/>
      <c r="LDS304" s="11"/>
      <c r="LDT304" s="11"/>
      <c r="LDU304" s="11"/>
      <c r="LDV304" s="11"/>
      <c r="LDW304" s="11"/>
      <c r="LDX304" s="11"/>
      <c r="LDY304" s="11"/>
      <c r="LDZ304" s="11"/>
      <c r="LNL304" s="11"/>
      <c r="LNM304" s="11"/>
      <c r="LNN304" s="11"/>
      <c r="LNO304" s="11"/>
      <c r="LNP304" s="11"/>
      <c r="LNQ304" s="11"/>
      <c r="LNR304" s="11"/>
      <c r="LNS304" s="11"/>
      <c r="LNT304" s="11"/>
      <c r="LNU304" s="11"/>
      <c r="LNV304" s="11"/>
      <c r="LXH304" s="11"/>
      <c r="LXI304" s="11"/>
      <c r="LXJ304" s="11"/>
      <c r="LXK304" s="11"/>
      <c r="LXL304" s="11"/>
      <c r="LXM304" s="11"/>
      <c r="LXN304" s="11"/>
      <c r="LXO304" s="11"/>
      <c r="LXP304" s="11"/>
      <c r="LXQ304" s="11"/>
      <c r="LXR304" s="11"/>
      <c r="MHD304" s="11"/>
      <c r="MHE304" s="11"/>
      <c r="MHF304" s="11"/>
      <c r="MHG304" s="11"/>
      <c r="MHH304" s="11"/>
      <c r="MHI304" s="11"/>
      <c r="MHJ304" s="11"/>
      <c r="MHK304" s="11"/>
      <c r="MHL304" s="11"/>
      <c r="MHM304" s="11"/>
      <c r="MHN304" s="11"/>
      <c r="MQZ304" s="11"/>
      <c r="MRA304" s="11"/>
      <c r="MRB304" s="11"/>
      <c r="MRC304" s="11"/>
      <c r="MRD304" s="11"/>
      <c r="MRE304" s="11"/>
      <c r="MRF304" s="11"/>
      <c r="MRG304" s="11"/>
      <c r="MRH304" s="11"/>
      <c r="MRI304" s="11"/>
      <c r="MRJ304" s="11"/>
      <c r="NAV304" s="11"/>
      <c r="NAW304" s="11"/>
      <c r="NAX304" s="11"/>
      <c r="NAY304" s="11"/>
      <c r="NAZ304" s="11"/>
      <c r="NBA304" s="11"/>
      <c r="NBB304" s="11"/>
      <c r="NBC304" s="11"/>
      <c r="NBD304" s="11"/>
      <c r="NBE304" s="11"/>
      <c r="NBF304" s="11"/>
      <c r="NKR304" s="11"/>
      <c r="NKS304" s="11"/>
      <c r="NKT304" s="11"/>
      <c r="NKU304" s="11"/>
      <c r="NKV304" s="11"/>
      <c r="NKW304" s="11"/>
      <c r="NKX304" s="11"/>
      <c r="NKY304" s="11"/>
      <c r="NKZ304" s="11"/>
      <c r="NLA304" s="11"/>
      <c r="NLB304" s="11"/>
      <c r="NUN304" s="11"/>
      <c r="NUO304" s="11"/>
      <c r="NUP304" s="11"/>
      <c r="NUQ304" s="11"/>
      <c r="NUR304" s="11"/>
      <c r="NUS304" s="11"/>
      <c r="NUT304" s="11"/>
      <c r="NUU304" s="11"/>
      <c r="NUV304" s="11"/>
      <c r="NUW304" s="11"/>
      <c r="NUX304" s="11"/>
      <c r="OEJ304" s="11"/>
      <c r="OEK304" s="11"/>
      <c r="OEL304" s="11"/>
      <c r="OEM304" s="11"/>
      <c r="OEN304" s="11"/>
      <c r="OEO304" s="11"/>
      <c r="OEP304" s="11"/>
      <c r="OEQ304" s="11"/>
      <c r="OER304" s="11"/>
      <c r="OES304" s="11"/>
      <c r="OET304" s="11"/>
      <c r="OOF304" s="11"/>
      <c r="OOG304" s="11"/>
      <c r="OOH304" s="11"/>
      <c r="OOI304" s="11"/>
      <c r="OOJ304" s="11"/>
      <c r="OOK304" s="11"/>
      <c r="OOL304" s="11"/>
      <c r="OOM304" s="11"/>
      <c r="OON304" s="11"/>
      <c r="OOO304" s="11"/>
      <c r="OOP304" s="11"/>
      <c r="OYB304" s="11"/>
      <c r="OYC304" s="11"/>
      <c r="OYD304" s="11"/>
      <c r="OYE304" s="11"/>
      <c r="OYF304" s="11"/>
      <c r="OYG304" s="11"/>
      <c r="OYH304" s="11"/>
      <c r="OYI304" s="11"/>
      <c r="OYJ304" s="11"/>
      <c r="OYK304" s="11"/>
      <c r="OYL304" s="11"/>
      <c r="PHX304" s="11"/>
      <c r="PHY304" s="11"/>
      <c r="PHZ304" s="11"/>
      <c r="PIA304" s="11"/>
      <c r="PIB304" s="11"/>
      <c r="PIC304" s="11"/>
      <c r="PID304" s="11"/>
      <c r="PIE304" s="11"/>
      <c r="PIF304" s="11"/>
      <c r="PIG304" s="11"/>
      <c r="PIH304" s="11"/>
      <c r="PRT304" s="11"/>
      <c r="PRU304" s="11"/>
      <c r="PRV304" s="11"/>
      <c r="PRW304" s="11"/>
      <c r="PRX304" s="11"/>
      <c r="PRY304" s="11"/>
      <c r="PRZ304" s="11"/>
      <c r="PSA304" s="11"/>
      <c r="PSB304" s="11"/>
      <c r="PSC304" s="11"/>
      <c r="PSD304" s="11"/>
      <c r="QBP304" s="11"/>
      <c r="QBQ304" s="11"/>
      <c r="QBR304" s="11"/>
      <c r="QBS304" s="11"/>
      <c r="QBT304" s="11"/>
      <c r="QBU304" s="11"/>
      <c r="QBV304" s="11"/>
      <c r="QBW304" s="11"/>
      <c r="QBX304" s="11"/>
      <c r="QBY304" s="11"/>
      <c r="QBZ304" s="11"/>
      <c r="QLL304" s="11"/>
      <c r="QLM304" s="11"/>
      <c r="QLN304" s="11"/>
      <c r="QLO304" s="11"/>
      <c r="QLP304" s="11"/>
      <c r="QLQ304" s="11"/>
      <c r="QLR304" s="11"/>
      <c r="QLS304" s="11"/>
      <c r="QLT304" s="11"/>
      <c r="QLU304" s="11"/>
      <c r="QLV304" s="11"/>
      <c r="QVH304" s="11"/>
      <c r="QVI304" s="11"/>
      <c r="QVJ304" s="11"/>
      <c r="QVK304" s="11"/>
      <c r="QVL304" s="11"/>
      <c r="QVM304" s="11"/>
      <c r="QVN304" s="11"/>
      <c r="QVO304" s="11"/>
      <c r="QVP304" s="11"/>
      <c r="QVQ304" s="11"/>
      <c r="QVR304" s="11"/>
      <c r="RFD304" s="11"/>
      <c r="RFE304" s="11"/>
      <c r="RFF304" s="11"/>
      <c r="RFG304" s="11"/>
      <c r="RFH304" s="11"/>
      <c r="RFI304" s="11"/>
      <c r="RFJ304" s="11"/>
      <c r="RFK304" s="11"/>
      <c r="RFL304" s="11"/>
      <c r="RFM304" s="11"/>
      <c r="RFN304" s="11"/>
      <c r="ROZ304" s="11"/>
      <c r="RPA304" s="11"/>
      <c r="RPB304" s="11"/>
      <c r="RPC304" s="11"/>
      <c r="RPD304" s="11"/>
      <c r="RPE304" s="11"/>
      <c r="RPF304" s="11"/>
      <c r="RPG304" s="11"/>
      <c r="RPH304" s="11"/>
      <c r="RPI304" s="11"/>
      <c r="RPJ304" s="11"/>
      <c r="RYV304" s="11"/>
      <c r="RYW304" s="11"/>
      <c r="RYX304" s="11"/>
      <c r="RYY304" s="11"/>
      <c r="RYZ304" s="11"/>
      <c r="RZA304" s="11"/>
      <c r="RZB304" s="11"/>
      <c r="RZC304" s="11"/>
      <c r="RZD304" s="11"/>
      <c r="RZE304" s="11"/>
      <c r="RZF304" s="11"/>
      <c r="SIR304" s="11"/>
      <c r="SIS304" s="11"/>
      <c r="SIT304" s="11"/>
      <c r="SIU304" s="11"/>
      <c r="SIV304" s="11"/>
      <c r="SIW304" s="11"/>
      <c r="SIX304" s="11"/>
      <c r="SIY304" s="11"/>
      <c r="SIZ304" s="11"/>
      <c r="SJA304" s="11"/>
      <c r="SJB304" s="11"/>
      <c r="SSN304" s="11"/>
      <c r="SSO304" s="11"/>
      <c r="SSP304" s="11"/>
      <c r="SSQ304" s="11"/>
      <c r="SSR304" s="11"/>
      <c r="SSS304" s="11"/>
      <c r="SST304" s="11"/>
      <c r="SSU304" s="11"/>
      <c r="SSV304" s="11"/>
      <c r="SSW304" s="11"/>
      <c r="SSX304" s="11"/>
      <c r="TCJ304" s="11"/>
      <c r="TCK304" s="11"/>
      <c r="TCL304" s="11"/>
      <c r="TCM304" s="11"/>
      <c r="TCN304" s="11"/>
      <c r="TCO304" s="11"/>
      <c r="TCP304" s="11"/>
      <c r="TCQ304" s="11"/>
      <c r="TCR304" s="11"/>
      <c r="TCS304" s="11"/>
      <c r="TCT304" s="11"/>
      <c r="TMF304" s="11"/>
      <c r="TMG304" s="11"/>
      <c r="TMH304" s="11"/>
      <c r="TMI304" s="11"/>
      <c r="TMJ304" s="11"/>
      <c r="TMK304" s="11"/>
      <c r="TML304" s="11"/>
      <c r="TMM304" s="11"/>
      <c r="TMN304" s="11"/>
      <c r="TMO304" s="11"/>
      <c r="TMP304" s="11"/>
      <c r="TWB304" s="11"/>
      <c r="TWC304" s="11"/>
      <c r="TWD304" s="11"/>
      <c r="TWE304" s="11"/>
      <c r="TWF304" s="11"/>
      <c r="TWG304" s="11"/>
      <c r="TWH304" s="11"/>
      <c r="TWI304" s="11"/>
      <c r="TWJ304" s="11"/>
      <c r="TWK304" s="11"/>
      <c r="TWL304" s="11"/>
      <c r="UFX304" s="11"/>
      <c r="UFY304" s="11"/>
      <c r="UFZ304" s="11"/>
      <c r="UGA304" s="11"/>
      <c r="UGB304" s="11"/>
      <c r="UGC304" s="11"/>
      <c r="UGD304" s="11"/>
      <c r="UGE304" s="11"/>
      <c r="UGF304" s="11"/>
      <c r="UGG304" s="11"/>
      <c r="UGH304" s="11"/>
      <c r="UPT304" s="11"/>
      <c r="UPU304" s="11"/>
      <c r="UPV304" s="11"/>
      <c r="UPW304" s="11"/>
      <c r="UPX304" s="11"/>
      <c r="UPY304" s="11"/>
      <c r="UPZ304" s="11"/>
      <c r="UQA304" s="11"/>
      <c r="UQB304" s="11"/>
      <c r="UQC304" s="11"/>
      <c r="UQD304" s="11"/>
      <c r="UZP304" s="11"/>
      <c r="UZQ304" s="11"/>
      <c r="UZR304" s="11"/>
      <c r="UZS304" s="11"/>
      <c r="UZT304" s="11"/>
      <c r="UZU304" s="11"/>
      <c r="UZV304" s="11"/>
      <c r="UZW304" s="11"/>
      <c r="UZX304" s="11"/>
      <c r="UZY304" s="11"/>
      <c r="UZZ304" s="11"/>
      <c r="VJL304" s="11"/>
      <c r="VJM304" s="11"/>
      <c r="VJN304" s="11"/>
      <c r="VJO304" s="11"/>
      <c r="VJP304" s="11"/>
      <c r="VJQ304" s="11"/>
      <c r="VJR304" s="11"/>
      <c r="VJS304" s="11"/>
      <c r="VJT304" s="11"/>
      <c r="VJU304" s="11"/>
      <c r="VJV304" s="11"/>
      <c r="VTH304" s="11"/>
      <c r="VTI304" s="11"/>
      <c r="VTJ304" s="11"/>
      <c r="VTK304" s="11"/>
      <c r="VTL304" s="11"/>
      <c r="VTM304" s="11"/>
      <c r="VTN304" s="11"/>
      <c r="VTO304" s="11"/>
      <c r="VTP304" s="11"/>
      <c r="VTQ304" s="11"/>
      <c r="VTR304" s="11"/>
      <c r="WDD304" s="11"/>
      <c r="WDE304" s="11"/>
      <c r="WDF304" s="11"/>
      <c r="WDG304" s="11"/>
      <c r="WDH304" s="11"/>
      <c r="WDI304" s="11"/>
      <c r="WDJ304" s="11"/>
      <c r="WDK304" s="11"/>
      <c r="WDL304" s="11"/>
      <c r="WDM304" s="11"/>
      <c r="WDN304" s="11"/>
      <c r="WMZ304" s="11"/>
      <c r="WNA304" s="11"/>
      <c r="WNB304" s="11"/>
      <c r="WNC304" s="11"/>
      <c r="WND304" s="11"/>
      <c r="WNE304" s="11"/>
      <c r="WNF304" s="11"/>
      <c r="WNG304" s="11"/>
      <c r="WNH304" s="11"/>
      <c r="WNI304" s="11"/>
      <c r="WNJ304" s="11"/>
      <c r="WWV304" s="11"/>
      <c r="WWW304" s="11"/>
      <c r="WWX304" s="11"/>
      <c r="WWY304" s="11"/>
      <c r="WWZ304" s="11"/>
      <c r="WXA304" s="11"/>
      <c r="WXB304" s="11"/>
      <c r="WXC304" s="11"/>
      <c r="WXD304" s="11"/>
      <c r="WXE304" s="11"/>
      <c r="WXF304" s="11"/>
    </row>
    <row r="305" spans="1:818 1064:1842 2088:2866 3112:3890 4136:4914 5160:5938 6184:6962 7208:7986 8232:9010 9256:10034 10280:11058 11304:12082 12328:13106 13352:14130 14376:15154 15400:16178" s="323" customFormat="1" ht="25.5" customHeight="1" x14ac:dyDescent="0.25">
      <c r="A305" s="316">
        <v>1249</v>
      </c>
      <c r="B305" s="316" t="s">
        <v>3468</v>
      </c>
      <c r="C305" s="316">
        <v>101250</v>
      </c>
      <c r="D305" s="333"/>
      <c r="E305" s="333">
        <v>38677</v>
      </c>
      <c r="F305" s="333">
        <v>39082</v>
      </c>
      <c r="G305" s="316" t="s">
        <v>7278</v>
      </c>
      <c r="H305" s="316"/>
      <c r="I305" s="316"/>
      <c r="J305" s="316" t="s">
        <v>521</v>
      </c>
      <c r="K305" s="316" t="s">
        <v>40</v>
      </c>
      <c r="L305" s="316" t="s">
        <v>41</v>
      </c>
      <c r="M305" s="316"/>
      <c r="N305" s="316" t="s">
        <v>521</v>
      </c>
      <c r="O305" s="316" t="s">
        <v>40</v>
      </c>
      <c r="P305" s="316" t="s">
        <v>41</v>
      </c>
      <c r="Q305" s="316" t="s">
        <v>33</v>
      </c>
      <c r="R305" s="316" t="s">
        <v>559</v>
      </c>
      <c r="S305" s="316" t="s">
        <v>824</v>
      </c>
      <c r="T305" s="316"/>
      <c r="U305" s="316"/>
      <c r="V305" s="316"/>
      <c r="W305" s="316"/>
      <c r="X305" s="316"/>
      <c r="Y305" s="316"/>
      <c r="Z305" s="316"/>
      <c r="AA305" s="316"/>
      <c r="AB305" s="316"/>
      <c r="AC305" s="316"/>
      <c r="AD305" s="316"/>
      <c r="AE305" s="316"/>
      <c r="AF305" s="316"/>
      <c r="AG305" s="316"/>
      <c r="AH305" s="316"/>
      <c r="AI305" s="316"/>
      <c r="AJ305" s="316"/>
      <c r="AK305" s="316"/>
      <c r="AL305" s="316"/>
      <c r="AM305" s="316"/>
      <c r="AN305" s="316"/>
      <c r="AO305" s="316"/>
      <c r="AP305" s="316"/>
      <c r="AQ305" s="316"/>
      <c r="AR305" s="316"/>
      <c r="AS305" s="316"/>
      <c r="AT305" s="316"/>
      <c r="AU305" s="316"/>
      <c r="AV305" s="316"/>
      <c r="AW305" s="316"/>
      <c r="AX305" s="316"/>
      <c r="AY305" s="327"/>
      <c r="AZ305" s="316"/>
      <c r="BA305" s="316"/>
      <c r="BB305" s="316"/>
      <c r="BC305" s="316"/>
      <c r="BD305" s="316"/>
      <c r="BE305" s="316"/>
      <c r="BF305" s="316"/>
      <c r="BG305" s="316"/>
      <c r="BH305" s="316"/>
      <c r="BI305" s="316"/>
      <c r="BJ305" s="316">
        <f t="shared" si="56"/>
        <v>0</v>
      </c>
      <c r="BK305" s="316">
        <f t="shared" si="57"/>
        <v>0</v>
      </c>
      <c r="BL305" s="316"/>
      <c r="BM305" s="316"/>
      <c r="BN305" s="316"/>
      <c r="KJ305" s="11"/>
      <c r="KK305" s="11"/>
      <c r="KL305" s="11"/>
      <c r="KM305" s="11"/>
      <c r="KN305" s="11"/>
      <c r="KO305" s="11"/>
      <c r="KP305" s="11"/>
      <c r="KQ305" s="11"/>
      <c r="KR305" s="11"/>
      <c r="KS305" s="11"/>
      <c r="KT305" s="11"/>
      <c r="UF305" s="11"/>
      <c r="UG305" s="11"/>
      <c r="UH305" s="11"/>
      <c r="UI305" s="11"/>
      <c r="UJ305" s="11"/>
      <c r="UK305" s="11"/>
      <c r="UL305" s="11"/>
      <c r="UM305" s="11"/>
      <c r="UN305" s="11"/>
      <c r="UO305" s="11"/>
      <c r="UP305" s="11"/>
      <c r="AEB305" s="11"/>
      <c r="AEC305" s="11"/>
      <c r="AED305" s="11"/>
      <c r="AEE305" s="11"/>
      <c r="AEF305" s="11"/>
      <c r="AEG305" s="11"/>
      <c r="AEH305" s="11"/>
      <c r="AEI305" s="11"/>
      <c r="AEJ305" s="11"/>
      <c r="AEK305" s="11"/>
      <c r="AEL305" s="11"/>
      <c r="ANX305" s="11"/>
      <c r="ANY305" s="11"/>
      <c r="ANZ305" s="11"/>
      <c r="AOA305" s="11"/>
      <c r="AOB305" s="11"/>
      <c r="AOC305" s="11"/>
      <c r="AOD305" s="11"/>
      <c r="AOE305" s="11"/>
      <c r="AOF305" s="11"/>
      <c r="AOG305" s="11"/>
      <c r="AOH305" s="11"/>
      <c r="AXT305" s="11"/>
      <c r="AXU305" s="11"/>
      <c r="AXV305" s="11"/>
      <c r="AXW305" s="11"/>
      <c r="AXX305" s="11"/>
      <c r="AXY305" s="11"/>
      <c r="AXZ305" s="11"/>
      <c r="AYA305" s="11"/>
      <c r="AYB305" s="11"/>
      <c r="AYC305" s="11"/>
      <c r="AYD305" s="11"/>
      <c r="BHP305" s="11"/>
      <c r="BHQ305" s="11"/>
      <c r="BHR305" s="11"/>
      <c r="BHS305" s="11"/>
      <c r="BHT305" s="11"/>
      <c r="BHU305" s="11"/>
      <c r="BHV305" s="11"/>
      <c r="BHW305" s="11"/>
      <c r="BHX305" s="11"/>
      <c r="BHY305" s="11"/>
      <c r="BHZ305" s="11"/>
      <c r="BRL305" s="11"/>
      <c r="BRM305" s="11"/>
      <c r="BRN305" s="11"/>
      <c r="BRO305" s="11"/>
      <c r="BRP305" s="11"/>
      <c r="BRQ305" s="11"/>
      <c r="BRR305" s="11"/>
      <c r="BRS305" s="11"/>
      <c r="BRT305" s="11"/>
      <c r="BRU305" s="11"/>
      <c r="BRV305" s="11"/>
      <c r="CBH305" s="11"/>
      <c r="CBI305" s="11"/>
      <c r="CBJ305" s="11"/>
      <c r="CBK305" s="11"/>
      <c r="CBL305" s="11"/>
      <c r="CBM305" s="11"/>
      <c r="CBN305" s="11"/>
      <c r="CBO305" s="11"/>
      <c r="CBP305" s="11"/>
      <c r="CBQ305" s="11"/>
      <c r="CBR305" s="11"/>
      <c r="CLD305" s="11"/>
      <c r="CLE305" s="11"/>
      <c r="CLF305" s="11"/>
      <c r="CLG305" s="11"/>
      <c r="CLH305" s="11"/>
      <c r="CLI305" s="11"/>
      <c r="CLJ305" s="11"/>
      <c r="CLK305" s="11"/>
      <c r="CLL305" s="11"/>
      <c r="CLM305" s="11"/>
      <c r="CLN305" s="11"/>
      <c r="CUZ305" s="11"/>
      <c r="CVA305" s="11"/>
      <c r="CVB305" s="11"/>
      <c r="CVC305" s="11"/>
      <c r="CVD305" s="11"/>
      <c r="CVE305" s="11"/>
      <c r="CVF305" s="11"/>
      <c r="CVG305" s="11"/>
      <c r="CVH305" s="11"/>
      <c r="CVI305" s="11"/>
      <c r="CVJ305" s="11"/>
      <c r="DEV305" s="11"/>
      <c r="DEW305" s="11"/>
      <c r="DEX305" s="11"/>
      <c r="DEY305" s="11"/>
      <c r="DEZ305" s="11"/>
      <c r="DFA305" s="11"/>
      <c r="DFB305" s="11"/>
      <c r="DFC305" s="11"/>
      <c r="DFD305" s="11"/>
      <c r="DFE305" s="11"/>
      <c r="DFF305" s="11"/>
      <c r="DOR305" s="11"/>
      <c r="DOS305" s="11"/>
      <c r="DOT305" s="11"/>
      <c r="DOU305" s="11"/>
      <c r="DOV305" s="11"/>
      <c r="DOW305" s="11"/>
      <c r="DOX305" s="11"/>
      <c r="DOY305" s="11"/>
      <c r="DOZ305" s="11"/>
      <c r="DPA305" s="11"/>
      <c r="DPB305" s="11"/>
      <c r="DYN305" s="11"/>
      <c r="DYO305" s="11"/>
      <c r="DYP305" s="11"/>
      <c r="DYQ305" s="11"/>
      <c r="DYR305" s="11"/>
      <c r="DYS305" s="11"/>
      <c r="DYT305" s="11"/>
      <c r="DYU305" s="11"/>
      <c r="DYV305" s="11"/>
      <c r="DYW305" s="11"/>
      <c r="DYX305" s="11"/>
      <c r="EIJ305" s="11"/>
      <c r="EIK305" s="11"/>
      <c r="EIL305" s="11"/>
      <c r="EIM305" s="11"/>
      <c r="EIN305" s="11"/>
      <c r="EIO305" s="11"/>
      <c r="EIP305" s="11"/>
      <c r="EIQ305" s="11"/>
      <c r="EIR305" s="11"/>
      <c r="EIS305" s="11"/>
      <c r="EIT305" s="11"/>
      <c r="ESF305" s="11"/>
      <c r="ESG305" s="11"/>
      <c r="ESH305" s="11"/>
      <c r="ESI305" s="11"/>
      <c r="ESJ305" s="11"/>
      <c r="ESK305" s="11"/>
      <c r="ESL305" s="11"/>
      <c r="ESM305" s="11"/>
      <c r="ESN305" s="11"/>
      <c r="ESO305" s="11"/>
      <c r="ESP305" s="11"/>
      <c r="FCB305" s="11"/>
      <c r="FCC305" s="11"/>
      <c r="FCD305" s="11"/>
      <c r="FCE305" s="11"/>
      <c r="FCF305" s="11"/>
      <c r="FCG305" s="11"/>
      <c r="FCH305" s="11"/>
      <c r="FCI305" s="11"/>
      <c r="FCJ305" s="11"/>
      <c r="FCK305" s="11"/>
      <c r="FCL305" s="11"/>
      <c r="FLX305" s="11"/>
      <c r="FLY305" s="11"/>
      <c r="FLZ305" s="11"/>
      <c r="FMA305" s="11"/>
      <c r="FMB305" s="11"/>
      <c r="FMC305" s="11"/>
      <c r="FMD305" s="11"/>
      <c r="FME305" s="11"/>
      <c r="FMF305" s="11"/>
      <c r="FMG305" s="11"/>
      <c r="FMH305" s="11"/>
      <c r="FVT305" s="11"/>
      <c r="FVU305" s="11"/>
      <c r="FVV305" s="11"/>
      <c r="FVW305" s="11"/>
      <c r="FVX305" s="11"/>
      <c r="FVY305" s="11"/>
      <c r="FVZ305" s="11"/>
      <c r="FWA305" s="11"/>
      <c r="FWB305" s="11"/>
      <c r="FWC305" s="11"/>
      <c r="FWD305" s="11"/>
      <c r="GFP305" s="11"/>
      <c r="GFQ305" s="11"/>
      <c r="GFR305" s="11"/>
      <c r="GFS305" s="11"/>
      <c r="GFT305" s="11"/>
      <c r="GFU305" s="11"/>
      <c r="GFV305" s="11"/>
      <c r="GFW305" s="11"/>
      <c r="GFX305" s="11"/>
      <c r="GFY305" s="11"/>
      <c r="GFZ305" s="11"/>
      <c r="GPL305" s="11"/>
      <c r="GPM305" s="11"/>
      <c r="GPN305" s="11"/>
      <c r="GPO305" s="11"/>
      <c r="GPP305" s="11"/>
      <c r="GPQ305" s="11"/>
      <c r="GPR305" s="11"/>
      <c r="GPS305" s="11"/>
      <c r="GPT305" s="11"/>
      <c r="GPU305" s="11"/>
      <c r="GPV305" s="11"/>
      <c r="GZH305" s="11"/>
      <c r="GZI305" s="11"/>
      <c r="GZJ305" s="11"/>
      <c r="GZK305" s="11"/>
      <c r="GZL305" s="11"/>
      <c r="GZM305" s="11"/>
      <c r="GZN305" s="11"/>
      <c r="GZO305" s="11"/>
      <c r="GZP305" s="11"/>
      <c r="GZQ305" s="11"/>
      <c r="GZR305" s="11"/>
      <c r="HJD305" s="11"/>
      <c r="HJE305" s="11"/>
      <c r="HJF305" s="11"/>
      <c r="HJG305" s="11"/>
      <c r="HJH305" s="11"/>
      <c r="HJI305" s="11"/>
      <c r="HJJ305" s="11"/>
      <c r="HJK305" s="11"/>
      <c r="HJL305" s="11"/>
      <c r="HJM305" s="11"/>
      <c r="HJN305" s="11"/>
      <c r="HSZ305" s="11"/>
      <c r="HTA305" s="11"/>
      <c r="HTB305" s="11"/>
      <c r="HTC305" s="11"/>
      <c r="HTD305" s="11"/>
      <c r="HTE305" s="11"/>
      <c r="HTF305" s="11"/>
      <c r="HTG305" s="11"/>
      <c r="HTH305" s="11"/>
      <c r="HTI305" s="11"/>
      <c r="HTJ305" s="11"/>
      <c r="ICV305" s="11"/>
      <c r="ICW305" s="11"/>
      <c r="ICX305" s="11"/>
      <c r="ICY305" s="11"/>
      <c r="ICZ305" s="11"/>
      <c r="IDA305" s="11"/>
      <c r="IDB305" s="11"/>
      <c r="IDC305" s="11"/>
      <c r="IDD305" s="11"/>
      <c r="IDE305" s="11"/>
      <c r="IDF305" s="11"/>
      <c r="IMR305" s="11"/>
      <c r="IMS305" s="11"/>
      <c r="IMT305" s="11"/>
      <c r="IMU305" s="11"/>
      <c r="IMV305" s="11"/>
      <c r="IMW305" s="11"/>
      <c r="IMX305" s="11"/>
      <c r="IMY305" s="11"/>
      <c r="IMZ305" s="11"/>
      <c r="INA305" s="11"/>
      <c r="INB305" s="11"/>
      <c r="IWN305" s="11"/>
      <c r="IWO305" s="11"/>
      <c r="IWP305" s="11"/>
      <c r="IWQ305" s="11"/>
      <c r="IWR305" s="11"/>
      <c r="IWS305" s="11"/>
      <c r="IWT305" s="11"/>
      <c r="IWU305" s="11"/>
      <c r="IWV305" s="11"/>
      <c r="IWW305" s="11"/>
      <c r="IWX305" s="11"/>
      <c r="JGJ305" s="11"/>
      <c r="JGK305" s="11"/>
      <c r="JGL305" s="11"/>
      <c r="JGM305" s="11"/>
      <c r="JGN305" s="11"/>
      <c r="JGO305" s="11"/>
      <c r="JGP305" s="11"/>
      <c r="JGQ305" s="11"/>
      <c r="JGR305" s="11"/>
      <c r="JGS305" s="11"/>
      <c r="JGT305" s="11"/>
      <c r="JQF305" s="11"/>
      <c r="JQG305" s="11"/>
      <c r="JQH305" s="11"/>
      <c r="JQI305" s="11"/>
      <c r="JQJ305" s="11"/>
      <c r="JQK305" s="11"/>
      <c r="JQL305" s="11"/>
      <c r="JQM305" s="11"/>
      <c r="JQN305" s="11"/>
      <c r="JQO305" s="11"/>
      <c r="JQP305" s="11"/>
      <c r="KAB305" s="11"/>
      <c r="KAC305" s="11"/>
      <c r="KAD305" s="11"/>
      <c r="KAE305" s="11"/>
      <c r="KAF305" s="11"/>
      <c r="KAG305" s="11"/>
      <c r="KAH305" s="11"/>
      <c r="KAI305" s="11"/>
      <c r="KAJ305" s="11"/>
      <c r="KAK305" s="11"/>
      <c r="KAL305" s="11"/>
      <c r="KJX305" s="11"/>
      <c r="KJY305" s="11"/>
      <c r="KJZ305" s="11"/>
      <c r="KKA305" s="11"/>
      <c r="KKB305" s="11"/>
      <c r="KKC305" s="11"/>
      <c r="KKD305" s="11"/>
      <c r="KKE305" s="11"/>
      <c r="KKF305" s="11"/>
      <c r="KKG305" s="11"/>
      <c r="KKH305" s="11"/>
      <c r="KTT305" s="11"/>
      <c r="KTU305" s="11"/>
      <c r="KTV305" s="11"/>
      <c r="KTW305" s="11"/>
      <c r="KTX305" s="11"/>
      <c r="KTY305" s="11"/>
      <c r="KTZ305" s="11"/>
      <c r="KUA305" s="11"/>
      <c r="KUB305" s="11"/>
      <c r="KUC305" s="11"/>
      <c r="KUD305" s="11"/>
      <c r="LDP305" s="11"/>
      <c r="LDQ305" s="11"/>
      <c r="LDR305" s="11"/>
      <c r="LDS305" s="11"/>
      <c r="LDT305" s="11"/>
      <c r="LDU305" s="11"/>
      <c r="LDV305" s="11"/>
      <c r="LDW305" s="11"/>
      <c r="LDX305" s="11"/>
      <c r="LDY305" s="11"/>
      <c r="LDZ305" s="11"/>
      <c r="LNL305" s="11"/>
      <c r="LNM305" s="11"/>
      <c r="LNN305" s="11"/>
      <c r="LNO305" s="11"/>
      <c r="LNP305" s="11"/>
      <c r="LNQ305" s="11"/>
      <c r="LNR305" s="11"/>
      <c r="LNS305" s="11"/>
      <c r="LNT305" s="11"/>
      <c r="LNU305" s="11"/>
      <c r="LNV305" s="11"/>
      <c r="LXH305" s="11"/>
      <c r="LXI305" s="11"/>
      <c r="LXJ305" s="11"/>
      <c r="LXK305" s="11"/>
      <c r="LXL305" s="11"/>
      <c r="LXM305" s="11"/>
      <c r="LXN305" s="11"/>
      <c r="LXO305" s="11"/>
      <c r="LXP305" s="11"/>
      <c r="LXQ305" s="11"/>
      <c r="LXR305" s="11"/>
      <c r="MHD305" s="11"/>
      <c r="MHE305" s="11"/>
      <c r="MHF305" s="11"/>
      <c r="MHG305" s="11"/>
      <c r="MHH305" s="11"/>
      <c r="MHI305" s="11"/>
      <c r="MHJ305" s="11"/>
      <c r="MHK305" s="11"/>
      <c r="MHL305" s="11"/>
      <c r="MHM305" s="11"/>
      <c r="MHN305" s="11"/>
      <c r="MQZ305" s="11"/>
      <c r="MRA305" s="11"/>
      <c r="MRB305" s="11"/>
      <c r="MRC305" s="11"/>
      <c r="MRD305" s="11"/>
      <c r="MRE305" s="11"/>
      <c r="MRF305" s="11"/>
      <c r="MRG305" s="11"/>
      <c r="MRH305" s="11"/>
      <c r="MRI305" s="11"/>
      <c r="MRJ305" s="11"/>
      <c r="NAV305" s="11"/>
      <c r="NAW305" s="11"/>
      <c r="NAX305" s="11"/>
      <c r="NAY305" s="11"/>
      <c r="NAZ305" s="11"/>
      <c r="NBA305" s="11"/>
      <c r="NBB305" s="11"/>
      <c r="NBC305" s="11"/>
      <c r="NBD305" s="11"/>
      <c r="NBE305" s="11"/>
      <c r="NBF305" s="11"/>
      <c r="NKR305" s="11"/>
      <c r="NKS305" s="11"/>
      <c r="NKT305" s="11"/>
      <c r="NKU305" s="11"/>
      <c r="NKV305" s="11"/>
      <c r="NKW305" s="11"/>
      <c r="NKX305" s="11"/>
      <c r="NKY305" s="11"/>
      <c r="NKZ305" s="11"/>
      <c r="NLA305" s="11"/>
      <c r="NLB305" s="11"/>
      <c r="NUN305" s="11"/>
      <c r="NUO305" s="11"/>
      <c r="NUP305" s="11"/>
      <c r="NUQ305" s="11"/>
      <c r="NUR305" s="11"/>
      <c r="NUS305" s="11"/>
      <c r="NUT305" s="11"/>
      <c r="NUU305" s="11"/>
      <c r="NUV305" s="11"/>
      <c r="NUW305" s="11"/>
      <c r="NUX305" s="11"/>
      <c r="OEJ305" s="11"/>
      <c r="OEK305" s="11"/>
      <c r="OEL305" s="11"/>
      <c r="OEM305" s="11"/>
      <c r="OEN305" s="11"/>
      <c r="OEO305" s="11"/>
      <c r="OEP305" s="11"/>
      <c r="OEQ305" s="11"/>
      <c r="OER305" s="11"/>
      <c r="OES305" s="11"/>
      <c r="OET305" s="11"/>
      <c r="OOF305" s="11"/>
      <c r="OOG305" s="11"/>
      <c r="OOH305" s="11"/>
      <c r="OOI305" s="11"/>
      <c r="OOJ305" s="11"/>
      <c r="OOK305" s="11"/>
      <c r="OOL305" s="11"/>
      <c r="OOM305" s="11"/>
      <c r="OON305" s="11"/>
      <c r="OOO305" s="11"/>
      <c r="OOP305" s="11"/>
      <c r="OYB305" s="11"/>
      <c r="OYC305" s="11"/>
      <c r="OYD305" s="11"/>
      <c r="OYE305" s="11"/>
      <c r="OYF305" s="11"/>
      <c r="OYG305" s="11"/>
      <c r="OYH305" s="11"/>
      <c r="OYI305" s="11"/>
      <c r="OYJ305" s="11"/>
      <c r="OYK305" s="11"/>
      <c r="OYL305" s="11"/>
      <c r="PHX305" s="11"/>
      <c r="PHY305" s="11"/>
      <c r="PHZ305" s="11"/>
      <c r="PIA305" s="11"/>
      <c r="PIB305" s="11"/>
      <c r="PIC305" s="11"/>
      <c r="PID305" s="11"/>
      <c r="PIE305" s="11"/>
      <c r="PIF305" s="11"/>
      <c r="PIG305" s="11"/>
      <c r="PIH305" s="11"/>
      <c r="PRT305" s="11"/>
      <c r="PRU305" s="11"/>
      <c r="PRV305" s="11"/>
      <c r="PRW305" s="11"/>
      <c r="PRX305" s="11"/>
      <c r="PRY305" s="11"/>
      <c r="PRZ305" s="11"/>
      <c r="PSA305" s="11"/>
      <c r="PSB305" s="11"/>
      <c r="PSC305" s="11"/>
      <c r="PSD305" s="11"/>
      <c r="QBP305" s="11"/>
      <c r="QBQ305" s="11"/>
      <c r="QBR305" s="11"/>
      <c r="QBS305" s="11"/>
      <c r="QBT305" s="11"/>
      <c r="QBU305" s="11"/>
      <c r="QBV305" s="11"/>
      <c r="QBW305" s="11"/>
      <c r="QBX305" s="11"/>
      <c r="QBY305" s="11"/>
      <c r="QBZ305" s="11"/>
      <c r="QLL305" s="11"/>
      <c r="QLM305" s="11"/>
      <c r="QLN305" s="11"/>
      <c r="QLO305" s="11"/>
      <c r="QLP305" s="11"/>
      <c r="QLQ305" s="11"/>
      <c r="QLR305" s="11"/>
      <c r="QLS305" s="11"/>
      <c r="QLT305" s="11"/>
      <c r="QLU305" s="11"/>
      <c r="QLV305" s="11"/>
      <c r="QVH305" s="11"/>
      <c r="QVI305" s="11"/>
      <c r="QVJ305" s="11"/>
      <c r="QVK305" s="11"/>
      <c r="QVL305" s="11"/>
      <c r="QVM305" s="11"/>
      <c r="QVN305" s="11"/>
      <c r="QVO305" s="11"/>
      <c r="QVP305" s="11"/>
      <c r="QVQ305" s="11"/>
      <c r="QVR305" s="11"/>
      <c r="RFD305" s="11"/>
      <c r="RFE305" s="11"/>
      <c r="RFF305" s="11"/>
      <c r="RFG305" s="11"/>
      <c r="RFH305" s="11"/>
      <c r="RFI305" s="11"/>
      <c r="RFJ305" s="11"/>
      <c r="RFK305" s="11"/>
      <c r="RFL305" s="11"/>
      <c r="RFM305" s="11"/>
      <c r="RFN305" s="11"/>
      <c r="ROZ305" s="11"/>
      <c r="RPA305" s="11"/>
      <c r="RPB305" s="11"/>
      <c r="RPC305" s="11"/>
      <c r="RPD305" s="11"/>
      <c r="RPE305" s="11"/>
      <c r="RPF305" s="11"/>
      <c r="RPG305" s="11"/>
      <c r="RPH305" s="11"/>
      <c r="RPI305" s="11"/>
      <c r="RPJ305" s="11"/>
      <c r="RYV305" s="11"/>
      <c r="RYW305" s="11"/>
      <c r="RYX305" s="11"/>
      <c r="RYY305" s="11"/>
      <c r="RYZ305" s="11"/>
      <c r="RZA305" s="11"/>
      <c r="RZB305" s="11"/>
      <c r="RZC305" s="11"/>
      <c r="RZD305" s="11"/>
      <c r="RZE305" s="11"/>
      <c r="RZF305" s="11"/>
      <c r="SIR305" s="11"/>
      <c r="SIS305" s="11"/>
      <c r="SIT305" s="11"/>
      <c r="SIU305" s="11"/>
      <c r="SIV305" s="11"/>
      <c r="SIW305" s="11"/>
      <c r="SIX305" s="11"/>
      <c r="SIY305" s="11"/>
      <c r="SIZ305" s="11"/>
      <c r="SJA305" s="11"/>
      <c r="SJB305" s="11"/>
      <c r="SSN305" s="11"/>
      <c r="SSO305" s="11"/>
      <c r="SSP305" s="11"/>
      <c r="SSQ305" s="11"/>
      <c r="SSR305" s="11"/>
      <c r="SSS305" s="11"/>
      <c r="SST305" s="11"/>
      <c r="SSU305" s="11"/>
      <c r="SSV305" s="11"/>
      <c r="SSW305" s="11"/>
      <c r="SSX305" s="11"/>
      <c r="TCJ305" s="11"/>
      <c r="TCK305" s="11"/>
      <c r="TCL305" s="11"/>
      <c r="TCM305" s="11"/>
      <c r="TCN305" s="11"/>
      <c r="TCO305" s="11"/>
      <c r="TCP305" s="11"/>
      <c r="TCQ305" s="11"/>
      <c r="TCR305" s="11"/>
      <c r="TCS305" s="11"/>
      <c r="TCT305" s="11"/>
      <c r="TMF305" s="11"/>
      <c r="TMG305" s="11"/>
      <c r="TMH305" s="11"/>
      <c r="TMI305" s="11"/>
      <c r="TMJ305" s="11"/>
      <c r="TMK305" s="11"/>
      <c r="TML305" s="11"/>
      <c r="TMM305" s="11"/>
      <c r="TMN305" s="11"/>
      <c r="TMO305" s="11"/>
      <c r="TMP305" s="11"/>
      <c r="TWB305" s="11"/>
      <c r="TWC305" s="11"/>
      <c r="TWD305" s="11"/>
      <c r="TWE305" s="11"/>
      <c r="TWF305" s="11"/>
      <c r="TWG305" s="11"/>
      <c r="TWH305" s="11"/>
      <c r="TWI305" s="11"/>
      <c r="TWJ305" s="11"/>
      <c r="TWK305" s="11"/>
      <c r="TWL305" s="11"/>
      <c r="UFX305" s="11"/>
      <c r="UFY305" s="11"/>
      <c r="UFZ305" s="11"/>
      <c r="UGA305" s="11"/>
      <c r="UGB305" s="11"/>
      <c r="UGC305" s="11"/>
      <c r="UGD305" s="11"/>
      <c r="UGE305" s="11"/>
      <c r="UGF305" s="11"/>
      <c r="UGG305" s="11"/>
      <c r="UGH305" s="11"/>
      <c r="UPT305" s="11"/>
      <c r="UPU305" s="11"/>
      <c r="UPV305" s="11"/>
      <c r="UPW305" s="11"/>
      <c r="UPX305" s="11"/>
      <c r="UPY305" s="11"/>
      <c r="UPZ305" s="11"/>
      <c r="UQA305" s="11"/>
      <c r="UQB305" s="11"/>
      <c r="UQC305" s="11"/>
      <c r="UQD305" s="11"/>
      <c r="UZP305" s="11"/>
      <c r="UZQ305" s="11"/>
      <c r="UZR305" s="11"/>
      <c r="UZS305" s="11"/>
      <c r="UZT305" s="11"/>
      <c r="UZU305" s="11"/>
      <c r="UZV305" s="11"/>
      <c r="UZW305" s="11"/>
      <c r="UZX305" s="11"/>
      <c r="UZY305" s="11"/>
      <c r="UZZ305" s="11"/>
      <c r="VJL305" s="11"/>
      <c r="VJM305" s="11"/>
      <c r="VJN305" s="11"/>
      <c r="VJO305" s="11"/>
      <c r="VJP305" s="11"/>
      <c r="VJQ305" s="11"/>
      <c r="VJR305" s="11"/>
      <c r="VJS305" s="11"/>
      <c r="VJT305" s="11"/>
      <c r="VJU305" s="11"/>
      <c r="VJV305" s="11"/>
      <c r="VTH305" s="11"/>
      <c r="VTI305" s="11"/>
      <c r="VTJ305" s="11"/>
      <c r="VTK305" s="11"/>
      <c r="VTL305" s="11"/>
      <c r="VTM305" s="11"/>
      <c r="VTN305" s="11"/>
      <c r="VTO305" s="11"/>
      <c r="VTP305" s="11"/>
      <c r="VTQ305" s="11"/>
      <c r="VTR305" s="11"/>
      <c r="WDD305" s="11"/>
      <c r="WDE305" s="11"/>
      <c r="WDF305" s="11"/>
      <c r="WDG305" s="11"/>
      <c r="WDH305" s="11"/>
      <c r="WDI305" s="11"/>
      <c r="WDJ305" s="11"/>
      <c r="WDK305" s="11"/>
      <c r="WDL305" s="11"/>
      <c r="WDM305" s="11"/>
      <c r="WDN305" s="11"/>
      <c r="WMZ305" s="11"/>
      <c r="WNA305" s="11"/>
      <c r="WNB305" s="11"/>
      <c r="WNC305" s="11"/>
      <c r="WND305" s="11"/>
      <c r="WNE305" s="11"/>
      <c r="WNF305" s="11"/>
      <c r="WNG305" s="11"/>
      <c r="WNH305" s="11"/>
      <c r="WNI305" s="11"/>
      <c r="WNJ305" s="11"/>
      <c r="WWV305" s="11"/>
      <c r="WWW305" s="11"/>
      <c r="WWX305" s="11"/>
      <c r="WWY305" s="11"/>
      <c r="WWZ305" s="11"/>
      <c r="WXA305" s="11"/>
      <c r="WXB305" s="11"/>
      <c r="WXC305" s="11"/>
      <c r="WXD305" s="11"/>
      <c r="WXE305" s="11"/>
      <c r="WXF305" s="11"/>
    </row>
    <row r="306" spans="1:818 1064:1842 2088:2866 3112:3890 4136:4914 5160:5938 6184:6962 7208:7986 8232:9010 9256:10034 10280:11058 11304:12082 12328:13106 13352:14130 14376:15154 15400:16178" s="323" customFormat="1" ht="18" customHeight="1" x14ac:dyDescent="0.25">
      <c r="A306" s="316">
        <v>1250</v>
      </c>
      <c r="B306" s="316" t="s">
        <v>3469</v>
      </c>
      <c r="C306" s="316">
        <v>101251</v>
      </c>
      <c r="D306" s="333"/>
      <c r="E306" s="333">
        <v>38677</v>
      </c>
      <c r="F306" s="333">
        <v>42329</v>
      </c>
      <c r="G306" s="316" t="s">
        <v>7343</v>
      </c>
      <c r="H306" s="316"/>
      <c r="I306" s="316"/>
      <c r="J306" s="316" t="s">
        <v>417</v>
      </c>
      <c r="K306" s="316" t="s">
        <v>86</v>
      </c>
      <c r="L306" s="316" t="s">
        <v>41</v>
      </c>
      <c r="M306" s="316" t="s">
        <v>1138</v>
      </c>
      <c r="N306" s="316" t="s">
        <v>417</v>
      </c>
      <c r="O306" s="316" t="s">
        <v>86</v>
      </c>
      <c r="P306" s="316" t="s">
        <v>41</v>
      </c>
      <c r="Q306" s="316" t="s">
        <v>58</v>
      </c>
      <c r="R306" s="316" t="s">
        <v>559</v>
      </c>
      <c r="S306" s="316" t="s">
        <v>666</v>
      </c>
      <c r="T306" s="316"/>
      <c r="U306" s="316"/>
      <c r="V306" s="316"/>
      <c r="W306" s="316"/>
      <c r="X306" s="316"/>
      <c r="Y306" s="316"/>
      <c r="Z306" s="316"/>
      <c r="AA306" s="316"/>
      <c r="AB306" s="316"/>
      <c r="AC306" s="316"/>
      <c r="AD306" s="316"/>
      <c r="AE306" s="316"/>
      <c r="AF306" s="316"/>
      <c r="AG306" s="316"/>
      <c r="AH306" s="316"/>
      <c r="AI306" s="316"/>
      <c r="AJ306" s="316"/>
      <c r="AK306" s="316"/>
      <c r="AL306" s="316"/>
      <c r="AM306" s="316"/>
      <c r="AN306" s="316"/>
      <c r="AO306" s="316"/>
      <c r="AP306" s="316"/>
      <c r="AQ306" s="316"/>
      <c r="AR306" s="316"/>
      <c r="AS306" s="316"/>
      <c r="AT306" s="316"/>
      <c r="AU306" s="316"/>
      <c r="AV306" s="316"/>
      <c r="AW306" s="316"/>
      <c r="AX306" s="316"/>
      <c r="AY306" s="327"/>
      <c r="AZ306" s="316"/>
      <c r="BA306" s="316"/>
      <c r="BB306" s="316"/>
      <c r="BC306" s="316"/>
      <c r="BD306" s="316"/>
      <c r="BE306" s="316"/>
      <c r="BF306" s="316"/>
      <c r="BG306" s="316"/>
      <c r="BH306" s="316"/>
      <c r="BI306" s="316"/>
      <c r="BJ306" s="316">
        <f t="shared" si="56"/>
        <v>0</v>
      </c>
      <c r="BK306" s="316">
        <f t="shared" si="57"/>
        <v>0</v>
      </c>
      <c r="BL306" s="316"/>
      <c r="BM306" s="316"/>
      <c r="BN306" s="316"/>
      <c r="KJ306" s="11"/>
      <c r="KK306" s="11"/>
      <c r="KL306" s="11"/>
      <c r="KM306" s="11"/>
      <c r="KN306" s="11"/>
      <c r="KO306" s="11"/>
      <c r="KP306" s="11"/>
      <c r="KQ306" s="11"/>
      <c r="KR306" s="11"/>
      <c r="KS306" s="11"/>
      <c r="KT306" s="11"/>
      <c r="UF306" s="11"/>
      <c r="UG306" s="11"/>
      <c r="UH306" s="11"/>
      <c r="UI306" s="11"/>
      <c r="UJ306" s="11"/>
      <c r="UK306" s="11"/>
      <c r="UL306" s="11"/>
      <c r="UM306" s="11"/>
      <c r="UN306" s="11"/>
      <c r="UO306" s="11"/>
      <c r="UP306" s="11"/>
      <c r="AEB306" s="11"/>
      <c r="AEC306" s="11"/>
      <c r="AED306" s="11"/>
      <c r="AEE306" s="11"/>
      <c r="AEF306" s="11"/>
      <c r="AEG306" s="11"/>
      <c r="AEH306" s="11"/>
      <c r="AEI306" s="11"/>
      <c r="AEJ306" s="11"/>
      <c r="AEK306" s="11"/>
      <c r="AEL306" s="11"/>
      <c r="ANX306" s="11"/>
      <c r="ANY306" s="11"/>
      <c r="ANZ306" s="11"/>
      <c r="AOA306" s="11"/>
      <c r="AOB306" s="11"/>
      <c r="AOC306" s="11"/>
      <c r="AOD306" s="11"/>
      <c r="AOE306" s="11"/>
      <c r="AOF306" s="11"/>
      <c r="AOG306" s="11"/>
      <c r="AOH306" s="11"/>
      <c r="AXT306" s="11"/>
      <c r="AXU306" s="11"/>
      <c r="AXV306" s="11"/>
      <c r="AXW306" s="11"/>
      <c r="AXX306" s="11"/>
      <c r="AXY306" s="11"/>
      <c r="AXZ306" s="11"/>
      <c r="AYA306" s="11"/>
      <c r="AYB306" s="11"/>
      <c r="AYC306" s="11"/>
      <c r="AYD306" s="11"/>
      <c r="BHP306" s="11"/>
      <c r="BHQ306" s="11"/>
      <c r="BHR306" s="11"/>
      <c r="BHS306" s="11"/>
      <c r="BHT306" s="11"/>
      <c r="BHU306" s="11"/>
      <c r="BHV306" s="11"/>
      <c r="BHW306" s="11"/>
      <c r="BHX306" s="11"/>
      <c r="BHY306" s="11"/>
      <c r="BHZ306" s="11"/>
      <c r="BRL306" s="11"/>
      <c r="BRM306" s="11"/>
      <c r="BRN306" s="11"/>
      <c r="BRO306" s="11"/>
      <c r="BRP306" s="11"/>
      <c r="BRQ306" s="11"/>
      <c r="BRR306" s="11"/>
      <c r="BRS306" s="11"/>
      <c r="BRT306" s="11"/>
      <c r="BRU306" s="11"/>
      <c r="BRV306" s="11"/>
      <c r="CBH306" s="11"/>
      <c r="CBI306" s="11"/>
      <c r="CBJ306" s="11"/>
      <c r="CBK306" s="11"/>
      <c r="CBL306" s="11"/>
      <c r="CBM306" s="11"/>
      <c r="CBN306" s="11"/>
      <c r="CBO306" s="11"/>
      <c r="CBP306" s="11"/>
      <c r="CBQ306" s="11"/>
      <c r="CBR306" s="11"/>
      <c r="CLD306" s="11"/>
      <c r="CLE306" s="11"/>
      <c r="CLF306" s="11"/>
      <c r="CLG306" s="11"/>
      <c r="CLH306" s="11"/>
      <c r="CLI306" s="11"/>
      <c r="CLJ306" s="11"/>
      <c r="CLK306" s="11"/>
      <c r="CLL306" s="11"/>
      <c r="CLM306" s="11"/>
      <c r="CLN306" s="11"/>
      <c r="CUZ306" s="11"/>
      <c r="CVA306" s="11"/>
      <c r="CVB306" s="11"/>
      <c r="CVC306" s="11"/>
      <c r="CVD306" s="11"/>
      <c r="CVE306" s="11"/>
      <c r="CVF306" s="11"/>
      <c r="CVG306" s="11"/>
      <c r="CVH306" s="11"/>
      <c r="CVI306" s="11"/>
      <c r="CVJ306" s="11"/>
      <c r="DEV306" s="11"/>
      <c r="DEW306" s="11"/>
      <c r="DEX306" s="11"/>
      <c r="DEY306" s="11"/>
      <c r="DEZ306" s="11"/>
      <c r="DFA306" s="11"/>
      <c r="DFB306" s="11"/>
      <c r="DFC306" s="11"/>
      <c r="DFD306" s="11"/>
      <c r="DFE306" s="11"/>
      <c r="DFF306" s="11"/>
      <c r="DOR306" s="11"/>
      <c r="DOS306" s="11"/>
      <c r="DOT306" s="11"/>
      <c r="DOU306" s="11"/>
      <c r="DOV306" s="11"/>
      <c r="DOW306" s="11"/>
      <c r="DOX306" s="11"/>
      <c r="DOY306" s="11"/>
      <c r="DOZ306" s="11"/>
      <c r="DPA306" s="11"/>
      <c r="DPB306" s="11"/>
      <c r="DYN306" s="11"/>
      <c r="DYO306" s="11"/>
      <c r="DYP306" s="11"/>
      <c r="DYQ306" s="11"/>
      <c r="DYR306" s="11"/>
      <c r="DYS306" s="11"/>
      <c r="DYT306" s="11"/>
      <c r="DYU306" s="11"/>
      <c r="DYV306" s="11"/>
      <c r="DYW306" s="11"/>
      <c r="DYX306" s="11"/>
      <c r="EIJ306" s="11"/>
      <c r="EIK306" s="11"/>
      <c r="EIL306" s="11"/>
      <c r="EIM306" s="11"/>
      <c r="EIN306" s="11"/>
      <c r="EIO306" s="11"/>
      <c r="EIP306" s="11"/>
      <c r="EIQ306" s="11"/>
      <c r="EIR306" s="11"/>
      <c r="EIS306" s="11"/>
      <c r="EIT306" s="11"/>
      <c r="ESF306" s="11"/>
      <c r="ESG306" s="11"/>
      <c r="ESH306" s="11"/>
      <c r="ESI306" s="11"/>
      <c r="ESJ306" s="11"/>
      <c r="ESK306" s="11"/>
      <c r="ESL306" s="11"/>
      <c r="ESM306" s="11"/>
      <c r="ESN306" s="11"/>
      <c r="ESO306" s="11"/>
      <c r="ESP306" s="11"/>
      <c r="FCB306" s="11"/>
      <c r="FCC306" s="11"/>
      <c r="FCD306" s="11"/>
      <c r="FCE306" s="11"/>
      <c r="FCF306" s="11"/>
      <c r="FCG306" s="11"/>
      <c r="FCH306" s="11"/>
      <c r="FCI306" s="11"/>
      <c r="FCJ306" s="11"/>
      <c r="FCK306" s="11"/>
      <c r="FCL306" s="11"/>
      <c r="FLX306" s="11"/>
      <c r="FLY306" s="11"/>
      <c r="FLZ306" s="11"/>
      <c r="FMA306" s="11"/>
      <c r="FMB306" s="11"/>
      <c r="FMC306" s="11"/>
      <c r="FMD306" s="11"/>
      <c r="FME306" s="11"/>
      <c r="FMF306" s="11"/>
      <c r="FMG306" s="11"/>
      <c r="FMH306" s="11"/>
      <c r="FVT306" s="11"/>
      <c r="FVU306" s="11"/>
      <c r="FVV306" s="11"/>
      <c r="FVW306" s="11"/>
      <c r="FVX306" s="11"/>
      <c r="FVY306" s="11"/>
      <c r="FVZ306" s="11"/>
      <c r="FWA306" s="11"/>
      <c r="FWB306" s="11"/>
      <c r="FWC306" s="11"/>
      <c r="FWD306" s="11"/>
      <c r="GFP306" s="11"/>
      <c r="GFQ306" s="11"/>
      <c r="GFR306" s="11"/>
      <c r="GFS306" s="11"/>
      <c r="GFT306" s="11"/>
      <c r="GFU306" s="11"/>
      <c r="GFV306" s="11"/>
      <c r="GFW306" s="11"/>
      <c r="GFX306" s="11"/>
      <c r="GFY306" s="11"/>
      <c r="GFZ306" s="11"/>
      <c r="GPL306" s="11"/>
      <c r="GPM306" s="11"/>
      <c r="GPN306" s="11"/>
      <c r="GPO306" s="11"/>
      <c r="GPP306" s="11"/>
      <c r="GPQ306" s="11"/>
      <c r="GPR306" s="11"/>
      <c r="GPS306" s="11"/>
      <c r="GPT306" s="11"/>
      <c r="GPU306" s="11"/>
      <c r="GPV306" s="11"/>
      <c r="GZH306" s="11"/>
      <c r="GZI306" s="11"/>
      <c r="GZJ306" s="11"/>
      <c r="GZK306" s="11"/>
      <c r="GZL306" s="11"/>
      <c r="GZM306" s="11"/>
      <c r="GZN306" s="11"/>
      <c r="GZO306" s="11"/>
      <c r="GZP306" s="11"/>
      <c r="GZQ306" s="11"/>
      <c r="GZR306" s="11"/>
      <c r="HJD306" s="11"/>
      <c r="HJE306" s="11"/>
      <c r="HJF306" s="11"/>
      <c r="HJG306" s="11"/>
      <c r="HJH306" s="11"/>
      <c r="HJI306" s="11"/>
      <c r="HJJ306" s="11"/>
      <c r="HJK306" s="11"/>
      <c r="HJL306" s="11"/>
      <c r="HJM306" s="11"/>
      <c r="HJN306" s="11"/>
      <c r="HSZ306" s="11"/>
      <c r="HTA306" s="11"/>
      <c r="HTB306" s="11"/>
      <c r="HTC306" s="11"/>
      <c r="HTD306" s="11"/>
      <c r="HTE306" s="11"/>
      <c r="HTF306" s="11"/>
      <c r="HTG306" s="11"/>
      <c r="HTH306" s="11"/>
      <c r="HTI306" s="11"/>
      <c r="HTJ306" s="11"/>
      <c r="ICV306" s="11"/>
      <c r="ICW306" s="11"/>
      <c r="ICX306" s="11"/>
      <c r="ICY306" s="11"/>
      <c r="ICZ306" s="11"/>
      <c r="IDA306" s="11"/>
      <c r="IDB306" s="11"/>
      <c r="IDC306" s="11"/>
      <c r="IDD306" s="11"/>
      <c r="IDE306" s="11"/>
      <c r="IDF306" s="11"/>
      <c r="IMR306" s="11"/>
      <c r="IMS306" s="11"/>
      <c r="IMT306" s="11"/>
      <c r="IMU306" s="11"/>
      <c r="IMV306" s="11"/>
      <c r="IMW306" s="11"/>
      <c r="IMX306" s="11"/>
      <c r="IMY306" s="11"/>
      <c r="IMZ306" s="11"/>
      <c r="INA306" s="11"/>
      <c r="INB306" s="11"/>
      <c r="IWN306" s="11"/>
      <c r="IWO306" s="11"/>
      <c r="IWP306" s="11"/>
      <c r="IWQ306" s="11"/>
      <c r="IWR306" s="11"/>
      <c r="IWS306" s="11"/>
      <c r="IWT306" s="11"/>
      <c r="IWU306" s="11"/>
      <c r="IWV306" s="11"/>
      <c r="IWW306" s="11"/>
      <c r="IWX306" s="11"/>
      <c r="JGJ306" s="11"/>
      <c r="JGK306" s="11"/>
      <c r="JGL306" s="11"/>
      <c r="JGM306" s="11"/>
      <c r="JGN306" s="11"/>
      <c r="JGO306" s="11"/>
      <c r="JGP306" s="11"/>
      <c r="JGQ306" s="11"/>
      <c r="JGR306" s="11"/>
      <c r="JGS306" s="11"/>
      <c r="JGT306" s="11"/>
      <c r="JQF306" s="11"/>
      <c r="JQG306" s="11"/>
      <c r="JQH306" s="11"/>
      <c r="JQI306" s="11"/>
      <c r="JQJ306" s="11"/>
      <c r="JQK306" s="11"/>
      <c r="JQL306" s="11"/>
      <c r="JQM306" s="11"/>
      <c r="JQN306" s="11"/>
      <c r="JQO306" s="11"/>
      <c r="JQP306" s="11"/>
      <c r="KAB306" s="11"/>
      <c r="KAC306" s="11"/>
      <c r="KAD306" s="11"/>
      <c r="KAE306" s="11"/>
      <c r="KAF306" s="11"/>
      <c r="KAG306" s="11"/>
      <c r="KAH306" s="11"/>
      <c r="KAI306" s="11"/>
      <c r="KAJ306" s="11"/>
      <c r="KAK306" s="11"/>
      <c r="KAL306" s="11"/>
      <c r="KJX306" s="11"/>
      <c r="KJY306" s="11"/>
      <c r="KJZ306" s="11"/>
      <c r="KKA306" s="11"/>
      <c r="KKB306" s="11"/>
      <c r="KKC306" s="11"/>
      <c r="KKD306" s="11"/>
      <c r="KKE306" s="11"/>
      <c r="KKF306" s="11"/>
      <c r="KKG306" s="11"/>
      <c r="KKH306" s="11"/>
      <c r="KTT306" s="11"/>
      <c r="KTU306" s="11"/>
      <c r="KTV306" s="11"/>
      <c r="KTW306" s="11"/>
      <c r="KTX306" s="11"/>
      <c r="KTY306" s="11"/>
      <c r="KTZ306" s="11"/>
      <c r="KUA306" s="11"/>
      <c r="KUB306" s="11"/>
      <c r="KUC306" s="11"/>
      <c r="KUD306" s="11"/>
      <c r="LDP306" s="11"/>
      <c r="LDQ306" s="11"/>
      <c r="LDR306" s="11"/>
      <c r="LDS306" s="11"/>
      <c r="LDT306" s="11"/>
      <c r="LDU306" s="11"/>
      <c r="LDV306" s="11"/>
      <c r="LDW306" s="11"/>
      <c r="LDX306" s="11"/>
      <c r="LDY306" s="11"/>
      <c r="LDZ306" s="11"/>
      <c r="LNL306" s="11"/>
      <c r="LNM306" s="11"/>
      <c r="LNN306" s="11"/>
      <c r="LNO306" s="11"/>
      <c r="LNP306" s="11"/>
      <c r="LNQ306" s="11"/>
      <c r="LNR306" s="11"/>
      <c r="LNS306" s="11"/>
      <c r="LNT306" s="11"/>
      <c r="LNU306" s="11"/>
      <c r="LNV306" s="11"/>
      <c r="LXH306" s="11"/>
      <c r="LXI306" s="11"/>
      <c r="LXJ306" s="11"/>
      <c r="LXK306" s="11"/>
      <c r="LXL306" s="11"/>
      <c r="LXM306" s="11"/>
      <c r="LXN306" s="11"/>
      <c r="LXO306" s="11"/>
      <c r="LXP306" s="11"/>
      <c r="LXQ306" s="11"/>
      <c r="LXR306" s="11"/>
      <c r="MHD306" s="11"/>
      <c r="MHE306" s="11"/>
      <c r="MHF306" s="11"/>
      <c r="MHG306" s="11"/>
      <c r="MHH306" s="11"/>
      <c r="MHI306" s="11"/>
      <c r="MHJ306" s="11"/>
      <c r="MHK306" s="11"/>
      <c r="MHL306" s="11"/>
      <c r="MHM306" s="11"/>
      <c r="MHN306" s="11"/>
      <c r="MQZ306" s="11"/>
      <c r="MRA306" s="11"/>
      <c r="MRB306" s="11"/>
      <c r="MRC306" s="11"/>
      <c r="MRD306" s="11"/>
      <c r="MRE306" s="11"/>
      <c r="MRF306" s="11"/>
      <c r="MRG306" s="11"/>
      <c r="MRH306" s="11"/>
      <c r="MRI306" s="11"/>
      <c r="MRJ306" s="11"/>
      <c r="NAV306" s="11"/>
      <c r="NAW306" s="11"/>
      <c r="NAX306" s="11"/>
      <c r="NAY306" s="11"/>
      <c r="NAZ306" s="11"/>
      <c r="NBA306" s="11"/>
      <c r="NBB306" s="11"/>
      <c r="NBC306" s="11"/>
      <c r="NBD306" s="11"/>
      <c r="NBE306" s="11"/>
      <c r="NBF306" s="11"/>
      <c r="NKR306" s="11"/>
      <c r="NKS306" s="11"/>
      <c r="NKT306" s="11"/>
      <c r="NKU306" s="11"/>
      <c r="NKV306" s="11"/>
      <c r="NKW306" s="11"/>
      <c r="NKX306" s="11"/>
      <c r="NKY306" s="11"/>
      <c r="NKZ306" s="11"/>
      <c r="NLA306" s="11"/>
      <c r="NLB306" s="11"/>
      <c r="NUN306" s="11"/>
      <c r="NUO306" s="11"/>
      <c r="NUP306" s="11"/>
      <c r="NUQ306" s="11"/>
      <c r="NUR306" s="11"/>
      <c r="NUS306" s="11"/>
      <c r="NUT306" s="11"/>
      <c r="NUU306" s="11"/>
      <c r="NUV306" s="11"/>
      <c r="NUW306" s="11"/>
      <c r="NUX306" s="11"/>
      <c r="OEJ306" s="11"/>
      <c r="OEK306" s="11"/>
      <c r="OEL306" s="11"/>
      <c r="OEM306" s="11"/>
      <c r="OEN306" s="11"/>
      <c r="OEO306" s="11"/>
      <c r="OEP306" s="11"/>
      <c r="OEQ306" s="11"/>
      <c r="OER306" s="11"/>
      <c r="OES306" s="11"/>
      <c r="OET306" s="11"/>
      <c r="OOF306" s="11"/>
      <c r="OOG306" s="11"/>
      <c r="OOH306" s="11"/>
      <c r="OOI306" s="11"/>
      <c r="OOJ306" s="11"/>
      <c r="OOK306" s="11"/>
      <c r="OOL306" s="11"/>
      <c r="OOM306" s="11"/>
      <c r="OON306" s="11"/>
      <c r="OOO306" s="11"/>
      <c r="OOP306" s="11"/>
      <c r="OYB306" s="11"/>
      <c r="OYC306" s="11"/>
      <c r="OYD306" s="11"/>
      <c r="OYE306" s="11"/>
      <c r="OYF306" s="11"/>
      <c r="OYG306" s="11"/>
      <c r="OYH306" s="11"/>
      <c r="OYI306" s="11"/>
      <c r="OYJ306" s="11"/>
      <c r="OYK306" s="11"/>
      <c r="OYL306" s="11"/>
      <c r="PHX306" s="11"/>
      <c r="PHY306" s="11"/>
      <c r="PHZ306" s="11"/>
      <c r="PIA306" s="11"/>
      <c r="PIB306" s="11"/>
      <c r="PIC306" s="11"/>
      <c r="PID306" s="11"/>
      <c r="PIE306" s="11"/>
      <c r="PIF306" s="11"/>
      <c r="PIG306" s="11"/>
      <c r="PIH306" s="11"/>
      <c r="PRT306" s="11"/>
      <c r="PRU306" s="11"/>
      <c r="PRV306" s="11"/>
      <c r="PRW306" s="11"/>
      <c r="PRX306" s="11"/>
      <c r="PRY306" s="11"/>
      <c r="PRZ306" s="11"/>
      <c r="PSA306" s="11"/>
      <c r="PSB306" s="11"/>
      <c r="PSC306" s="11"/>
      <c r="PSD306" s="11"/>
      <c r="QBP306" s="11"/>
      <c r="QBQ306" s="11"/>
      <c r="QBR306" s="11"/>
      <c r="QBS306" s="11"/>
      <c r="QBT306" s="11"/>
      <c r="QBU306" s="11"/>
      <c r="QBV306" s="11"/>
      <c r="QBW306" s="11"/>
      <c r="QBX306" s="11"/>
      <c r="QBY306" s="11"/>
      <c r="QBZ306" s="11"/>
      <c r="QLL306" s="11"/>
      <c r="QLM306" s="11"/>
      <c r="QLN306" s="11"/>
      <c r="QLO306" s="11"/>
      <c r="QLP306" s="11"/>
      <c r="QLQ306" s="11"/>
      <c r="QLR306" s="11"/>
      <c r="QLS306" s="11"/>
      <c r="QLT306" s="11"/>
      <c r="QLU306" s="11"/>
      <c r="QLV306" s="11"/>
      <c r="QVH306" s="11"/>
      <c r="QVI306" s="11"/>
      <c r="QVJ306" s="11"/>
      <c r="QVK306" s="11"/>
      <c r="QVL306" s="11"/>
      <c r="QVM306" s="11"/>
      <c r="QVN306" s="11"/>
      <c r="QVO306" s="11"/>
      <c r="QVP306" s="11"/>
      <c r="QVQ306" s="11"/>
      <c r="QVR306" s="11"/>
      <c r="RFD306" s="11"/>
      <c r="RFE306" s="11"/>
      <c r="RFF306" s="11"/>
      <c r="RFG306" s="11"/>
      <c r="RFH306" s="11"/>
      <c r="RFI306" s="11"/>
      <c r="RFJ306" s="11"/>
      <c r="RFK306" s="11"/>
      <c r="RFL306" s="11"/>
      <c r="RFM306" s="11"/>
      <c r="RFN306" s="11"/>
      <c r="ROZ306" s="11"/>
      <c r="RPA306" s="11"/>
      <c r="RPB306" s="11"/>
      <c r="RPC306" s="11"/>
      <c r="RPD306" s="11"/>
      <c r="RPE306" s="11"/>
      <c r="RPF306" s="11"/>
      <c r="RPG306" s="11"/>
      <c r="RPH306" s="11"/>
      <c r="RPI306" s="11"/>
      <c r="RPJ306" s="11"/>
      <c r="RYV306" s="11"/>
      <c r="RYW306" s="11"/>
      <c r="RYX306" s="11"/>
      <c r="RYY306" s="11"/>
      <c r="RYZ306" s="11"/>
      <c r="RZA306" s="11"/>
      <c r="RZB306" s="11"/>
      <c r="RZC306" s="11"/>
      <c r="RZD306" s="11"/>
      <c r="RZE306" s="11"/>
      <c r="RZF306" s="11"/>
      <c r="SIR306" s="11"/>
      <c r="SIS306" s="11"/>
      <c r="SIT306" s="11"/>
      <c r="SIU306" s="11"/>
      <c r="SIV306" s="11"/>
      <c r="SIW306" s="11"/>
      <c r="SIX306" s="11"/>
      <c r="SIY306" s="11"/>
      <c r="SIZ306" s="11"/>
      <c r="SJA306" s="11"/>
      <c r="SJB306" s="11"/>
      <c r="SSN306" s="11"/>
      <c r="SSO306" s="11"/>
      <c r="SSP306" s="11"/>
      <c r="SSQ306" s="11"/>
      <c r="SSR306" s="11"/>
      <c r="SSS306" s="11"/>
      <c r="SST306" s="11"/>
      <c r="SSU306" s="11"/>
      <c r="SSV306" s="11"/>
      <c r="SSW306" s="11"/>
      <c r="SSX306" s="11"/>
      <c r="TCJ306" s="11"/>
      <c r="TCK306" s="11"/>
      <c r="TCL306" s="11"/>
      <c r="TCM306" s="11"/>
      <c r="TCN306" s="11"/>
      <c r="TCO306" s="11"/>
      <c r="TCP306" s="11"/>
      <c r="TCQ306" s="11"/>
      <c r="TCR306" s="11"/>
      <c r="TCS306" s="11"/>
      <c r="TCT306" s="11"/>
      <c r="TMF306" s="11"/>
      <c r="TMG306" s="11"/>
      <c r="TMH306" s="11"/>
      <c r="TMI306" s="11"/>
      <c r="TMJ306" s="11"/>
      <c r="TMK306" s="11"/>
      <c r="TML306" s="11"/>
      <c r="TMM306" s="11"/>
      <c r="TMN306" s="11"/>
      <c r="TMO306" s="11"/>
      <c r="TMP306" s="11"/>
      <c r="TWB306" s="11"/>
      <c r="TWC306" s="11"/>
      <c r="TWD306" s="11"/>
      <c r="TWE306" s="11"/>
      <c r="TWF306" s="11"/>
      <c r="TWG306" s="11"/>
      <c r="TWH306" s="11"/>
      <c r="TWI306" s="11"/>
      <c r="TWJ306" s="11"/>
      <c r="TWK306" s="11"/>
      <c r="TWL306" s="11"/>
      <c r="UFX306" s="11"/>
      <c r="UFY306" s="11"/>
      <c r="UFZ306" s="11"/>
      <c r="UGA306" s="11"/>
      <c r="UGB306" s="11"/>
      <c r="UGC306" s="11"/>
      <c r="UGD306" s="11"/>
      <c r="UGE306" s="11"/>
      <c r="UGF306" s="11"/>
      <c r="UGG306" s="11"/>
      <c r="UGH306" s="11"/>
      <c r="UPT306" s="11"/>
      <c r="UPU306" s="11"/>
      <c r="UPV306" s="11"/>
      <c r="UPW306" s="11"/>
      <c r="UPX306" s="11"/>
      <c r="UPY306" s="11"/>
      <c r="UPZ306" s="11"/>
      <c r="UQA306" s="11"/>
      <c r="UQB306" s="11"/>
      <c r="UQC306" s="11"/>
      <c r="UQD306" s="11"/>
      <c r="UZP306" s="11"/>
      <c r="UZQ306" s="11"/>
      <c r="UZR306" s="11"/>
      <c r="UZS306" s="11"/>
      <c r="UZT306" s="11"/>
      <c r="UZU306" s="11"/>
      <c r="UZV306" s="11"/>
      <c r="UZW306" s="11"/>
      <c r="UZX306" s="11"/>
      <c r="UZY306" s="11"/>
      <c r="UZZ306" s="11"/>
      <c r="VJL306" s="11"/>
      <c r="VJM306" s="11"/>
      <c r="VJN306" s="11"/>
      <c r="VJO306" s="11"/>
      <c r="VJP306" s="11"/>
      <c r="VJQ306" s="11"/>
      <c r="VJR306" s="11"/>
      <c r="VJS306" s="11"/>
      <c r="VJT306" s="11"/>
      <c r="VJU306" s="11"/>
      <c r="VJV306" s="11"/>
      <c r="VTH306" s="11"/>
      <c r="VTI306" s="11"/>
      <c r="VTJ306" s="11"/>
      <c r="VTK306" s="11"/>
      <c r="VTL306" s="11"/>
      <c r="VTM306" s="11"/>
      <c r="VTN306" s="11"/>
      <c r="VTO306" s="11"/>
      <c r="VTP306" s="11"/>
      <c r="VTQ306" s="11"/>
      <c r="VTR306" s="11"/>
      <c r="WDD306" s="11"/>
      <c r="WDE306" s="11"/>
      <c r="WDF306" s="11"/>
      <c r="WDG306" s="11"/>
      <c r="WDH306" s="11"/>
      <c r="WDI306" s="11"/>
      <c r="WDJ306" s="11"/>
      <c r="WDK306" s="11"/>
      <c r="WDL306" s="11"/>
      <c r="WDM306" s="11"/>
      <c r="WDN306" s="11"/>
      <c r="WMZ306" s="11"/>
      <c r="WNA306" s="11"/>
      <c r="WNB306" s="11"/>
      <c r="WNC306" s="11"/>
      <c r="WND306" s="11"/>
      <c r="WNE306" s="11"/>
      <c r="WNF306" s="11"/>
      <c r="WNG306" s="11"/>
      <c r="WNH306" s="11"/>
      <c r="WNI306" s="11"/>
      <c r="WNJ306" s="11"/>
      <c r="WWV306" s="11"/>
      <c r="WWW306" s="11"/>
      <c r="WWX306" s="11"/>
      <c r="WWY306" s="11"/>
      <c r="WWZ306" s="11"/>
      <c r="WXA306" s="11"/>
      <c r="WXB306" s="11"/>
      <c r="WXC306" s="11"/>
      <c r="WXD306" s="11"/>
      <c r="WXE306" s="11"/>
      <c r="WXF306" s="11"/>
    </row>
    <row r="307" spans="1:818 1064:1842 2088:2866 3112:3890 4136:4914 5160:5938 6184:6962 7208:7986 8232:9010 9256:10034 10280:11058 11304:12082 12328:13106 13352:14130 14376:15154 15400:16178" s="323" customFormat="1" ht="26.25" customHeight="1" x14ac:dyDescent="0.25">
      <c r="A307" s="316">
        <v>1251</v>
      </c>
      <c r="B307" s="316" t="s">
        <v>1139</v>
      </c>
      <c r="C307" s="316">
        <v>101252</v>
      </c>
      <c r="D307" s="333"/>
      <c r="E307" s="333">
        <v>38677</v>
      </c>
      <c r="F307" s="333">
        <v>40392</v>
      </c>
      <c r="G307" s="316" t="s">
        <v>7344</v>
      </c>
      <c r="H307" s="316"/>
      <c r="I307" s="316"/>
      <c r="J307" s="316" t="s">
        <v>331</v>
      </c>
      <c r="K307" s="316" t="s">
        <v>308</v>
      </c>
      <c r="L307" s="316" t="s">
        <v>64</v>
      </c>
      <c r="M307" s="316" t="s">
        <v>1140</v>
      </c>
      <c r="N307" s="316" t="s">
        <v>331</v>
      </c>
      <c r="O307" s="316" t="s">
        <v>1141</v>
      </c>
      <c r="P307" s="316" t="s">
        <v>64</v>
      </c>
      <c r="Q307" s="316" t="s">
        <v>1142</v>
      </c>
      <c r="R307" s="316" t="s">
        <v>559</v>
      </c>
      <c r="S307" s="316" t="s">
        <v>666</v>
      </c>
      <c r="T307" s="316"/>
      <c r="U307" s="316"/>
      <c r="V307" s="316"/>
      <c r="W307" s="316"/>
      <c r="X307" s="316"/>
      <c r="Y307" s="316"/>
      <c r="Z307" s="316"/>
      <c r="AA307" s="316"/>
      <c r="AB307" s="316"/>
      <c r="AC307" s="316"/>
      <c r="AD307" s="316"/>
      <c r="AE307" s="316"/>
      <c r="AF307" s="316"/>
      <c r="AG307" s="316"/>
      <c r="AH307" s="316"/>
      <c r="AI307" s="316"/>
      <c r="AJ307" s="316"/>
      <c r="AK307" s="316"/>
      <c r="AL307" s="316"/>
      <c r="AM307" s="316"/>
      <c r="AN307" s="316"/>
      <c r="AO307" s="316"/>
      <c r="AP307" s="316"/>
      <c r="AQ307" s="316"/>
      <c r="AR307" s="316"/>
      <c r="AS307" s="316"/>
      <c r="AT307" s="316"/>
      <c r="AU307" s="316"/>
      <c r="AV307" s="316"/>
      <c r="AW307" s="316"/>
      <c r="AX307" s="316"/>
      <c r="AY307" s="327"/>
      <c r="AZ307" s="316"/>
      <c r="BA307" s="316"/>
      <c r="BB307" s="316"/>
      <c r="BC307" s="316"/>
      <c r="BD307" s="316"/>
      <c r="BE307" s="316"/>
      <c r="BF307" s="316"/>
      <c r="BG307" s="316"/>
      <c r="BH307" s="316"/>
      <c r="BI307" s="316"/>
      <c r="BJ307" s="316">
        <f t="shared" si="56"/>
        <v>0</v>
      </c>
      <c r="BK307" s="316">
        <f t="shared" si="57"/>
        <v>0</v>
      </c>
      <c r="BL307" s="316"/>
      <c r="BM307" s="316"/>
      <c r="BN307" s="316"/>
      <c r="KJ307" s="11"/>
      <c r="KK307" s="11"/>
      <c r="KL307" s="11"/>
      <c r="KM307" s="11"/>
      <c r="KN307" s="11"/>
      <c r="KO307" s="11"/>
      <c r="KP307" s="11"/>
      <c r="KQ307" s="11"/>
      <c r="KR307" s="11"/>
      <c r="KS307" s="11"/>
      <c r="KT307" s="11"/>
      <c r="UF307" s="11"/>
      <c r="UG307" s="11"/>
      <c r="UH307" s="11"/>
      <c r="UI307" s="11"/>
      <c r="UJ307" s="11"/>
      <c r="UK307" s="11"/>
      <c r="UL307" s="11"/>
      <c r="UM307" s="11"/>
      <c r="UN307" s="11"/>
      <c r="UO307" s="11"/>
      <c r="UP307" s="11"/>
      <c r="AEB307" s="11"/>
      <c r="AEC307" s="11"/>
      <c r="AED307" s="11"/>
      <c r="AEE307" s="11"/>
      <c r="AEF307" s="11"/>
      <c r="AEG307" s="11"/>
      <c r="AEH307" s="11"/>
      <c r="AEI307" s="11"/>
      <c r="AEJ307" s="11"/>
      <c r="AEK307" s="11"/>
      <c r="AEL307" s="11"/>
      <c r="ANX307" s="11"/>
      <c r="ANY307" s="11"/>
      <c r="ANZ307" s="11"/>
      <c r="AOA307" s="11"/>
      <c r="AOB307" s="11"/>
      <c r="AOC307" s="11"/>
      <c r="AOD307" s="11"/>
      <c r="AOE307" s="11"/>
      <c r="AOF307" s="11"/>
      <c r="AOG307" s="11"/>
      <c r="AOH307" s="11"/>
      <c r="AXT307" s="11"/>
      <c r="AXU307" s="11"/>
      <c r="AXV307" s="11"/>
      <c r="AXW307" s="11"/>
      <c r="AXX307" s="11"/>
      <c r="AXY307" s="11"/>
      <c r="AXZ307" s="11"/>
      <c r="AYA307" s="11"/>
      <c r="AYB307" s="11"/>
      <c r="AYC307" s="11"/>
      <c r="AYD307" s="11"/>
      <c r="BHP307" s="11"/>
      <c r="BHQ307" s="11"/>
      <c r="BHR307" s="11"/>
      <c r="BHS307" s="11"/>
      <c r="BHT307" s="11"/>
      <c r="BHU307" s="11"/>
      <c r="BHV307" s="11"/>
      <c r="BHW307" s="11"/>
      <c r="BHX307" s="11"/>
      <c r="BHY307" s="11"/>
      <c r="BHZ307" s="11"/>
      <c r="BRL307" s="11"/>
      <c r="BRM307" s="11"/>
      <c r="BRN307" s="11"/>
      <c r="BRO307" s="11"/>
      <c r="BRP307" s="11"/>
      <c r="BRQ307" s="11"/>
      <c r="BRR307" s="11"/>
      <c r="BRS307" s="11"/>
      <c r="BRT307" s="11"/>
      <c r="BRU307" s="11"/>
      <c r="BRV307" s="11"/>
      <c r="CBH307" s="11"/>
      <c r="CBI307" s="11"/>
      <c r="CBJ307" s="11"/>
      <c r="CBK307" s="11"/>
      <c r="CBL307" s="11"/>
      <c r="CBM307" s="11"/>
      <c r="CBN307" s="11"/>
      <c r="CBO307" s="11"/>
      <c r="CBP307" s="11"/>
      <c r="CBQ307" s="11"/>
      <c r="CBR307" s="11"/>
      <c r="CLD307" s="11"/>
      <c r="CLE307" s="11"/>
      <c r="CLF307" s="11"/>
      <c r="CLG307" s="11"/>
      <c r="CLH307" s="11"/>
      <c r="CLI307" s="11"/>
      <c r="CLJ307" s="11"/>
      <c r="CLK307" s="11"/>
      <c r="CLL307" s="11"/>
      <c r="CLM307" s="11"/>
      <c r="CLN307" s="11"/>
      <c r="CUZ307" s="11"/>
      <c r="CVA307" s="11"/>
      <c r="CVB307" s="11"/>
      <c r="CVC307" s="11"/>
      <c r="CVD307" s="11"/>
      <c r="CVE307" s="11"/>
      <c r="CVF307" s="11"/>
      <c r="CVG307" s="11"/>
      <c r="CVH307" s="11"/>
      <c r="CVI307" s="11"/>
      <c r="CVJ307" s="11"/>
      <c r="DEV307" s="11"/>
      <c r="DEW307" s="11"/>
      <c r="DEX307" s="11"/>
      <c r="DEY307" s="11"/>
      <c r="DEZ307" s="11"/>
      <c r="DFA307" s="11"/>
      <c r="DFB307" s="11"/>
      <c r="DFC307" s="11"/>
      <c r="DFD307" s="11"/>
      <c r="DFE307" s="11"/>
      <c r="DFF307" s="11"/>
      <c r="DOR307" s="11"/>
      <c r="DOS307" s="11"/>
      <c r="DOT307" s="11"/>
      <c r="DOU307" s="11"/>
      <c r="DOV307" s="11"/>
      <c r="DOW307" s="11"/>
      <c r="DOX307" s="11"/>
      <c r="DOY307" s="11"/>
      <c r="DOZ307" s="11"/>
      <c r="DPA307" s="11"/>
      <c r="DPB307" s="11"/>
      <c r="DYN307" s="11"/>
      <c r="DYO307" s="11"/>
      <c r="DYP307" s="11"/>
      <c r="DYQ307" s="11"/>
      <c r="DYR307" s="11"/>
      <c r="DYS307" s="11"/>
      <c r="DYT307" s="11"/>
      <c r="DYU307" s="11"/>
      <c r="DYV307" s="11"/>
      <c r="DYW307" s="11"/>
      <c r="DYX307" s="11"/>
      <c r="EIJ307" s="11"/>
      <c r="EIK307" s="11"/>
      <c r="EIL307" s="11"/>
      <c r="EIM307" s="11"/>
      <c r="EIN307" s="11"/>
      <c r="EIO307" s="11"/>
      <c r="EIP307" s="11"/>
      <c r="EIQ307" s="11"/>
      <c r="EIR307" s="11"/>
      <c r="EIS307" s="11"/>
      <c r="EIT307" s="11"/>
      <c r="ESF307" s="11"/>
      <c r="ESG307" s="11"/>
      <c r="ESH307" s="11"/>
      <c r="ESI307" s="11"/>
      <c r="ESJ307" s="11"/>
      <c r="ESK307" s="11"/>
      <c r="ESL307" s="11"/>
      <c r="ESM307" s="11"/>
      <c r="ESN307" s="11"/>
      <c r="ESO307" s="11"/>
      <c r="ESP307" s="11"/>
      <c r="FCB307" s="11"/>
      <c r="FCC307" s="11"/>
      <c r="FCD307" s="11"/>
      <c r="FCE307" s="11"/>
      <c r="FCF307" s="11"/>
      <c r="FCG307" s="11"/>
      <c r="FCH307" s="11"/>
      <c r="FCI307" s="11"/>
      <c r="FCJ307" s="11"/>
      <c r="FCK307" s="11"/>
      <c r="FCL307" s="11"/>
      <c r="FLX307" s="11"/>
      <c r="FLY307" s="11"/>
      <c r="FLZ307" s="11"/>
      <c r="FMA307" s="11"/>
      <c r="FMB307" s="11"/>
      <c r="FMC307" s="11"/>
      <c r="FMD307" s="11"/>
      <c r="FME307" s="11"/>
      <c r="FMF307" s="11"/>
      <c r="FMG307" s="11"/>
      <c r="FMH307" s="11"/>
      <c r="FVT307" s="11"/>
      <c r="FVU307" s="11"/>
      <c r="FVV307" s="11"/>
      <c r="FVW307" s="11"/>
      <c r="FVX307" s="11"/>
      <c r="FVY307" s="11"/>
      <c r="FVZ307" s="11"/>
      <c r="FWA307" s="11"/>
      <c r="FWB307" s="11"/>
      <c r="FWC307" s="11"/>
      <c r="FWD307" s="11"/>
      <c r="GFP307" s="11"/>
      <c r="GFQ307" s="11"/>
      <c r="GFR307" s="11"/>
      <c r="GFS307" s="11"/>
      <c r="GFT307" s="11"/>
      <c r="GFU307" s="11"/>
      <c r="GFV307" s="11"/>
      <c r="GFW307" s="11"/>
      <c r="GFX307" s="11"/>
      <c r="GFY307" s="11"/>
      <c r="GFZ307" s="11"/>
      <c r="GPL307" s="11"/>
      <c r="GPM307" s="11"/>
      <c r="GPN307" s="11"/>
      <c r="GPO307" s="11"/>
      <c r="GPP307" s="11"/>
      <c r="GPQ307" s="11"/>
      <c r="GPR307" s="11"/>
      <c r="GPS307" s="11"/>
      <c r="GPT307" s="11"/>
      <c r="GPU307" s="11"/>
      <c r="GPV307" s="11"/>
      <c r="GZH307" s="11"/>
      <c r="GZI307" s="11"/>
      <c r="GZJ307" s="11"/>
      <c r="GZK307" s="11"/>
      <c r="GZL307" s="11"/>
      <c r="GZM307" s="11"/>
      <c r="GZN307" s="11"/>
      <c r="GZO307" s="11"/>
      <c r="GZP307" s="11"/>
      <c r="GZQ307" s="11"/>
      <c r="GZR307" s="11"/>
      <c r="HJD307" s="11"/>
      <c r="HJE307" s="11"/>
      <c r="HJF307" s="11"/>
      <c r="HJG307" s="11"/>
      <c r="HJH307" s="11"/>
      <c r="HJI307" s="11"/>
      <c r="HJJ307" s="11"/>
      <c r="HJK307" s="11"/>
      <c r="HJL307" s="11"/>
      <c r="HJM307" s="11"/>
      <c r="HJN307" s="11"/>
      <c r="HSZ307" s="11"/>
      <c r="HTA307" s="11"/>
      <c r="HTB307" s="11"/>
      <c r="HTC307" s="11"/>
      <c r="HTD307" s="11"/>
      <c r="HTE307" s="11"/>
      <c r="HTF307" s="11"/>
      <c r="HTG307" s="11"/>
      <c r="HTH307" s="11"/>
      <c r="HTI307" s="11"/>
      <c r="HTJ307" s="11"/>
      <c r="ICV307" s="11"/>
      <c r="ICW307" s="11"/>
      <c r="ICX307" s="11"/>
      <c r="ICY307" s="11"/>
      <c r="ICZ307" s="11"/>
      <c r="IDA307" s="11"/>
      <c r="IDB307" s="11"/>
      <c r="IDC307" s="11"/>
      <c r="IDD307" s="11"/>
      <c r="IDE307" s="11"/>
      <c r="IDF307" s="11"/>
      <c r="IMR307" s="11"/>
      <c r="IMS307" s="11"/>
      <c r="IMT307" s="11"/>
      <c r="IMU307" s="11"/>
      <c r="IMV307" s="11"/>
      <c r="IMW307" s="11"/>
      <c r="IMX307" s="11"/>
      <c r="IMY307" s="11"/>
      <c r="IMZ307" s="11"/>
      <c r="INA307" s="11"/>
      <c r="INB307" s="11"/>
      <c r="IWN307" s="11"/>
      <c r="IWO307" s="11"/>
      <c r="IWP307" s="11"/>
      <c r="IWQ307" s="11"/>
      <c r="IWR307" s="11"/>
      <c r="IWS307" s="11"/>
      <c r="IWT307" s="11"/>
      <c r="IWU307" s="11"/>
      <c r="IWV307" s="11"/>
      <c r="IWW307" s="11"/>
      <c r="IWX307" s="11"/>
      <c r="JGJ307" s="11"/>
      <c r="JGK307" s="11"/>
      <c r="JGL307" s="11"/>
      <c r="JGM307" s="11"/>
      <c r="JGN307" s="11"/>
      <c r="JGO307" s="11"/>
      <c r="JGP307" s="11"/>
      <c r="JGQ307" s="11"/>
      <c r="JGR307" s="11"/>
      <c r="JGS307" s="11"/>
      <c r="JGT307" s="11"/>
      <c r="JQF307" s="11"/>
      <c r="JQG307" s="11"/>
      <c r="JQH307" s="11"/>
      <c r="JQI307" s="11"/>
      <c r="JQJ307" s="11"/>
      <c r="JQK307" s="11"/>
      <c r="JQL307" s="11"/>
      <c r="JQM307" s="11"/>
      <c r="JQN307" s="11"/>
      <c r="JQO307" s="11"/>
      <c r="JQP307" s="11"/>
      <c r="KAB307" s="11"/>
      <c r="KAC307" s="11"/>
      <c r="KAD307" s="11"/>
      <c r="KAE307" s="11"/>
      <c r="KAF307" s="11"/>
      <c r="KAG307" s="11"/>
      <c r="KAH307" s="11"/>
      <c r="KAI307" s="11"/>
      <c r="KAJ307" s="11"/>
      <c r="KAK307" s="11"/>
      <c r="KAL307" s="11"/>
      <c r="KJX307" s="11"/>
      <c r="KJY307" s="11"/>
      <c r="KJZ307" s="11"/>
      <c r="KKA307" s="11"/>
      <c r="KKB307" s="11"/>
      <c r="KKC307" s="11"/>
      <c r="KKD307" s="11"/>
      <c r="KKE307" s="11"/>
      <c r="KKF307" s="11"/>
      <c r="KKG307" s="11"/>
      <c r="KKH307" s="11"/>
      <c r="KTT307" s="11"/>
      <c r="KTU307" s="11"/>
      <c r="KTV307" s="11"/>
      <c r="KTW307" s="11"/>
      <c r="KTX307" s="11"/>
      <c r="KTY307" s="11"/>
      <c r="KTZ307" s="11"/>
      <c r="KUA307" s="11"/>
      <c r="KUB307" s="11"/>
      <c r="KUC307" s="11"/>
      <c r="KUD307" s="11"/>
      <c r="LDP307" s="11"/>
      <c r="LDQ307" s="11"/>
      <c r="LDR307" s="11"/>
      <c r="LDS307" s="11"/>
      <c r="LDT307" s="11"/>
      <c r="LDU307" s="11"/>
      <c r="LDV307" s="11"/>
      <c r="LDW307" s="11"/>
      <c r="LDX307" s="11"/>
      <c r="LDY307" s="11"/>
      <c r="LDZ307" s="11"/>
      <c r="LNL307" s="11"/>
      <c r="LNM307" s="11"/>
      <c r="LNN307" s="11"/>
      <c r="LNO307" s="11"/>
      <c r="LNP307" s="11"/>
      <c r="LNQ307" s="11"/>
      <c r="LNR307" s="11"/>
      <c r="LNS307" s="11"/>
      <c r="LNT307" s="11"/>
      <c r="LNU307" s="11"/>
      <c r="LNV307" s="11"/>
      <c r="LXH307" s="11"/>
      <c r="LXI307" s="11"/>
      <c r="LXJ307" s="11"/>
      <c r="LXK307" s="11"/>
      <c r="LXL307" s="11"/>
      <c r="LXM307" s="11"/>
      <c r="LXN307" s="11"/>
      <c r="LXO307" s="11"/>
      <c r="LXP307" s="11"/>
      <c r="LXQ307" s="11"/>
      <c r="LXR307" s="11"/>
      <c r="MHD307" s="11"/>
      <c r="MHE307" s="11"/>
      <c r="MHF307" s="11"/>
      <c r="MHG307" s="11"/>
      <c r="MHH307" s="11"/>
      <c r="MHI307" s="11"/>
      <c r="MHJ307" s="11"/>
      <c r="MHK307" s="11"/>
      <c r="MHL307" s="11"/>
      <c r="MHM307" s="11"/>
      <c r="MHN307" s="11"/>
      <c r="MQZ307" s="11"/>
      <c r="MRA307" s="11"/>
      <c r="MRB307" s="11"/>
      <c r="MRC307" s="11"/>
      <c r="MRD307" s="11"/>
      <c r="MRE307" s="11"/>
      <c r="MRF307" s="11"/>
      <c r="MRG307" s="11"/>
      <c r="MRH307" s="11"/>
      <c r="MRI307" s="11"/>
      <c r="MRJ307" s="11"/>
      <c r="NAV307" s="11"/>
      <c r="NAW307" s="11"/>
      <c r="NAX307" s="11"/>
      <c r="NAY307" s="11"/>
      <c r="NAZ307" s="11"/>
      <c r="NBA307" s="11"/>
      <c r="NBB307" s="11"/>
      <c r="NBC307" s="11"/>
      <c r="NBD307" s="11"/>
      <c r="NBE307" s="11"/>
      <c r="NBF307" s="11"/>
      <c r="NKR307" s="11"/>
      <c r="NKS307" s="11"/>
      <c r="NKT307" s="11"/>
      <c r="NKU307" s="11"/>
      <c r="NKV307" s="11"/>
      <c r="NKW307" s="11"/>
      <c r="NKX307" s="11"/>
      <c r="NKY307" s="11"/>
      <c r="NKZ307" s="11"/>
      <c r="NLA307" s="11"/>
      <c r="NLB307" s="11"/>
      <c r="NUN307" s="11"/>
      <c r="NUO307" s="11"/>
      <c r="NUP307" s="11"/>
      <c r="NUQ307" s="11"/>
      <c r="NUR307" s="11"/>
      <c r="NUS307" s="11"/>
      <c r="NUT307" s="11"/>
      <c r="NUU307" s="11"/>
      <c r="NUV307" s="11"/>
      <c r="NUW307" s="11"/>
      <c r="NUX307" s="11"/>
      <c r="OEJ307" s="11"/>
      <c r="OEK307" s="11"/>
      <c r="OEL307" s="11"/>
      <c r="OEM307" s="11"/>
      <c r="OEN307" s="11"/>
      <c r="OEO307" s="11"/>
      <c r="OEP307" s="11"/>
      <c r="OEQ307" s="11"/>
      <c r="OER307" s="11"/>
      <c r="OES307" s="11"/>
      <c r="OET307" s="11"/>
      <c r="OOF307" s="11"/>
      <c r="OOG307" s="11"/>
      <c r="OOH307" s="11"/>
      <c r="OOI307" s="11"/>
      <c r="OOJ307" s="11"/>
      <c r="OOK307" s="11"/>
      <c r="OOL307" s="11"/>
      <c r="OOM307" s="11"/>
      <c r="OON307" s="11"/>
      <c r="OOO307" s="11"/>
      <c r="OOP307" s="11"/>
      <c r="OYB307" s="11"/>
      <c r="OYC307" s="11"/>
      <c r="OYD307" s="11"/>
      <c r="OYE307" s="11"/>
      <c r="OYF307" s="11"/>
      <c r="OYG307" s="11"/>
      <c r="OYH307" s="11"/>
      <c r="OYI307" s="11"/>
      <c r="OYJ307" s="11"/>
      <c r="OYK307" s="11"/>
      <c r="OYL307" s="11"/>
      <c r="PHX307" s="11"/>
      <c r="PHY307" s="11"/>
      <c r="PHZ307" s="11"/>
      <c r="PIA307" s="11"/>
      <c r="PIB307" s="11"/>
      <c r="PIC307" s="11"/>
      <c r="PID307" s="11"/>
      <c r="PIE307" s="11"/>
      <c r="PIF307" s="11"/>
      <c r="PIG307" s="11"/>
      <c r="PIH307" s="11"/>
      <c r="PRT307" s="11"/>
      <c r="PRU307" s="11"/>
      <c r="PRV307" s="11"/>
      <c r="PRW307" s="11"/>
      <c r="PRX307" s="11"/>
      <c r="PRY307" s="11"/>
      <c r="PRZ307" s="11"/>
      <c r="PSA307" s="11"/>
      <c r="PSB307" s="11"/>
      <c r="PSC307" s="11"/>
      <c r="PSD307" s="11"/>
      <c r="QBP307" s="11"/>
      <c r="QBQ307" s="11"/>
      <c r="QBR307" s="11"/>
      <c r="QBS307" s="11"/>
      <c r="QBT307" s="11"/>
      <c r="QBU307" s="11"/>
      <c r="QBV307" s="11"/>
      <c r="QBW307" s="11"/>
      <c r="QBX307" s="11"/>
      <c r="QBY307" s="11"/>
      <c r="QBZ307" s="11"/>
      <c r="QLL307" s="11"/>
      <c r="QLM307" s="11"/>
      <c r="QLN307" s="11"/>
      <c r="QLO307" s="11"/>
      <c r="QLP307" s="11"/>
      <c r="QLQ307" s="11"/>
      <c r="QLR307" s="11"/>
      <c r="QLS307" s="11"/>
      <c r="QLT307" s="11"/>
      <c r="QLU307" s="11"/>
      <c r="QLV307" s="11"/>
      <c r="QVH307" s="11"/>
      <c r="QVI307" s="11"/>
      <c r="QVJ307" s="11"/>
      <c r="QVK307" s="11"/>
      <c r="QVL307" s="11"/>
      <c r="QVM307" s="11"/>
      <c r="QVN307" s="11"/>
      <c r="QVO307" s="11"/>
      <c r="QVP307" s="11"/>
      <c r="QVQ307" s="11"/>
      <c r="QVR307" s="11"/>
      <c r="RFD307" s="11"/>
      <c r="RFE307" s="11"/>
      <c r="RFF307" s="11"/>
      <c r="RFG307" s="11"/>
      <c r="RFH307" s="11"/>
      <c r="RFI307" s="11"/>
      <c r="RFJ307" s="11"/>
      <c r="RFK307" s="11"/>
      <c r="RFL307" s="11"/>
      <c r="RFM307" s="11"/>
      <c r="RFN307" s="11"/>
      <c r="ROZ307" s="11"/>
      <c r="RPA307" s="11"/>
      <c r="RPB307" s="11"/>
      <c r="RPC307" s="11"/>
      <c r="RPD307" s="11"/>
      <c r="RPE307" s="11"/>
      <c r="RPF307" s="11"/>
      <c r="RPG307" s="11"/>
      <c r="RPH307" s="11"/>
      <c r="RPI307" s="11"/>
      <c r="RPJ307" s="11"/>
      <c r="RYV307" s="11"/>
      <c r="RYW307" s="11"/>
      <c r="RYX307" s="11"/>
      <c r="RYY307" s="11"/>
      <c r="RYZ307" s="11"/>
      <c r="RZA307" s="11"/>
      <c r="RZB307" s="11"/>
      <c r="RZC307" s="11"/>
      <c r="RZD307" s="11"/>
      <c r="RZE307" s="11"/>
      <c r="RZF307" s="11"/>
      <c r="SIR307" s="11"/>
      <c r="SIS307" s="11"/>
      <c r="SIT307" s="11"/>
      <c r="SIU307" s="11"/>
      <c r="SIV307" s="11"/>
      <c r="SIW307" s="11"/>
      <c r="SIX307" s="11"/>
      <c r="SIY307" s="11"/>
      <c r="SIZ307" s="11"/>
      <c r="SJA307" s="11"/>
      <c r="SJB307" s="11"/>
      <c r="SSN307" s="11"/>
      <c r="SSO307" s="11"/>
      <c r="SSP307" s="11"/>
      <c r="SSQ307" s="11"/>
      <c r="SSR307" s="11"/>
      <c r="SSS307" s="11"/>
      <c r="SST307" s="11"/>
      <c r="SSU307" s="11"/>
      <c r="SSV307" s="11"/>
      <c r="SSW307" s="11"/>
      <c r="SSX307" s="11"/>
      <c r="TCJ307" s="11"/>
      <c r="TCK307" s="11"/>
      <c r="TCL307" s="11"/>
      <c r="TCM307" s="11"/>
      <c r="TCN307" s="11"/>
      <c r="TCO307" s="11"/>
      <c r="TCP307" s="11"/>
      <c r="TCQ307" s="11"/>
      <c r="TCR307" s="11"/>
      <c r="TCS307" s="11"/>
      <c r="TCT307" s="11"/>
      <c r="TMF307" s="11"/>
      <c r="TMG307" s="11"/>
      <c r="TMH307" s="11"/>
      <c r="TMI307" s="11"/>
      <c r="TMJ307" s="11"/>
      <c r="TMK307" s="11"/>
      <c r="TML307" s="11"/>
      <c r="TMM307" s="11"/>
      <c r="TMN307" s="11"/>
      <c r="TMO307" s="11"/>
      <c r="TMP307" s="11"/>
      <c r="TWB307" s="11"/>
      <c r="TWC307" s="11"/>
      <c r="TWD307" s="11"/>
      <c r="TWE307" s="11"/>
      <c r="TWF307" s="11"/>
      <c r="TWG307" s="11"/>
      <c r="TWH307" s="11"/>
      <c r="TWI307" s="11"/>
      <c r="TWJ307" s="11"/>
      <c r="TWK307" s="11"/>
      <c r="TWL307" s="11"/>
      <c r="UFX307" s="11"/>
      <c r="UFY307" s="11"/>
      <c r="UFZ307" s="11"/>
      <c r="UGA307" s="11"/>
      <c r="UGB307" s="11"/>
      <c r="UGC307" s="11"/>
      <c r="UGD307" s="11"/>
      <c r="UGE307" s="11"/>
      <c r="UGF307" s="11"/>
      <c r="UGG307" s="11"/>
      <c r="UGH307" s="11"/>
      <c r="UPT307" s="11"/>
      <c r="UPU307" s="11"/>
      <c r="UPV307" s="11"/>
      <c r="UPW307" s="11"/>
      <c r="UPX307" s="11"/>
      <c r="UPY307" s="11"/>
      <c r="UPZ307" s="11"/>
      <c r="UQA307" s="11"/>
      <c r="UQB307" s="11"/>
      <c r="UQC307" s="11"/>
      <c r="UQD307" s="11"/>
      <c r="UZP307" s="11"/>
      <c r="UZQ307" s="11"/>
      <c r="UZR307" s="11"/>
      <c r="UZS307" s="11"/>
      <c r="UZT307" s="11"/>
      <c r="UZU307" s="11"/>
      <c r="UZV307" s="11"/>
      <c r="UZW307" s="11"/>
      <c r="UZX307" s="11"/>
      <c r="UZY307" s="11"/>
      <c r="UZZ307" s="11"/>
      <c r="VJL307" s="11"/>
      <c r="VJM307" s="11"/>
      <c r="VJN307" s="11"/>
      <c r="VJO307" s="11"/>
      <c r="VJP307" s="11"/>
      <c r="VJQ307" s="11"/>
      <c r="VJR307" s="11"/>
      <c r="VJS307" s="11"/>
      <c r="VJT307" s="11"/>
      <c r="VJU307" s="11"/>
      <c r="VJV307" s="11"/>
      <c r="VTH307" s="11"/>
      <c r="VTI307" s="11"/>
      <c r="VTJ307" s="11"/>
      <c r="VTK307" s="11"/>
      <c r="VTL307" s="11"/>
      <c r="VTM307" s="11"/>
      <c r="VTN307" s="11"/>
      <c r="VTO307" s="11"/>
      <c r="VTP307" s="11"/>
      <c r="VTQ307" s="11"/>
      <c r="VTR307" s="11"/>
      <c r="WDD307" s="11"/>
      <c r="WDE307" s="11"/>
      <c r="WDF307" s="11"/>
      <c r="WDG307" s="11"/>
      <c r="WDH307" s="11"/>
      <c r="WDI307" s="11"/>
      <c r="WDJ307" s="11"/>
      <c r="WDK307" s="11"/>
      <c r="WDL307" s="11"/>
      <c r="WDM307" s="11"/>
      <c r="WDN307" s="11"/>
      <c r="WMZ307" s="11"/>
      <c r="WNA307" s="11"/>
      <c r="WNB307" s="11"/>
      <c r="WNC307" s="11"/>
      <c r="WND307" s="11"/>
      <c r="WNE307" s="11"/>
      <c r="WNF307" s="11"/>
      <c r="WNG307" s="11"/>
      <c r="WNH307" s="11"/>
      <c r="WNI307" s="11"/>
      <c r="WNJ307" s="11"/>
      <c r="WWV307" s="11"/>
      <c r="WWW307" s="11"/>
      <c r="WWX307" s="11"/>
      <c r="WWY307" s="11"/>
      <c r="WWZ307" s="11"/>
      <c r="WXA307" s="11"/>
      <c r="WXB307" s="11"/>
      <c r="WXC307" s="11"/>
      <c r="WXD307" s="11"/>
      <c r="WXE307" s="11"/>
      <c r="WXF307" s="11"/>
    </row>
    <row r="308" spans="1:818 1064:1842 2088:2866 3112:3890 4136:4914 5160:5938 6184:6962 7208:7986 8232:9010 9256:10034 10280:11058 11304:12082 12328:13106 13352:14130 14376:15154 15400:16178" s="323" customFormat="1" ht="26.25" customHeight="1" x14ac:dyDescent="0.25">
      <c r="A308" s="316">
        <v>1252</v>
      </c>
      <c r="B308" s="316" t="s">
        <v>333</v>
      </c>
      <c r="C308" s="316">
        <v>101253</v>
      </c>
      <c r="D308" s="333"/>
      <c r="E308" s="333">
        <v>38680</v>
      </c>
      <c r="F308" s="333">
        <v>39082</v>
      </c>
      <c r="G308" s="316" t="s">
        <v>3470</v>
      </c>
      <c r="H308" s="316"/>
      <c r="I308" s="316"/>
      <c r="J308" s="316" t="s">
        <v>334</v>
      </c>
      <c r="K308" s="316" t="s">
        <v>334</v>
      </c>
      <c r="L308" s="316" t="s">
        <v>217</v>
      </c>
      <c r="M308" s="316"/>
      <c r="N308" s="316" t="s">
        <v>334</v>
      </c>
      <c r="O308" s="316" t="s">
        <v>334</v>
      </c>
      <c r="P308" s="316" t="s">
        <v>217</v>
      </c>
      <c r="Q308" s="316" t="s">
        <v>921</v>
      </c>
      <c r="R308" s="316" t="s">
        <v>559</v>
      </c>
      <c r="S308" s="316" t="s">
        <v>1143</v>
      </c>
      <c r="T308" s="316"/>
      <c r="U308" s="316"/>
      <c r="V308" s="316"/>
      <c r="W308" s="316"/>
      <c r="X308" s="316"/>
      <c r="Y308" s="316"/>
      <c r="Z308" s="316"/>
      <c r="AA308" s="316"/>
      <c r="AB308" s="316"/>
      <c r="AC308" s="316"/>
      <c r="AD308" s="316"/>
      <c r="AE308" s="316"/>
      <c r="AF308" s="316"/>
      <c r="AG308" s="316"/>
      <c r="AH308" s="316"/>
      <c r="AI308" s="316"/>
      <c r="AJ308" s="316"/>
      <c r="AK308" s="316"/>
      <c r="AL308" s="316"/>
      <c r="AM308" s="316"/>
      <c r="AN308" s="316"/>
      <c r="AO308" s="316"/>
      <c r="AP308" s="316"/>
      <c r="AQ308" s="316"/>
      <c r="AR308" s="316"/>
      <c r="AS308" s="316"/>
      <c r="AT308" s="316"/>
      <c r="AU308" s="316"/>
      <c r="AV308" s="316"/>
      <c r="AW308" s="316"/>
      <c r="AX308" s="316"/>
      <c r="AY308" s="327"/>
      <c r="AZ308" s="316"/>
      <c r="BA308" s="316"/>
      <c r="BB308" s="316"/>
      <c r="BC308" s="316"/>
      <c r="BD308" s="316"/>
      <c r="BE308" s="316"/>
      <c r="BF308" s="316"/>
      <c r="BG308" s="316"/>
      <c r="BH308" s="316"/>
      <c r="BI308" s="316"/>
      <c r="BJ308" s="316">
        <f t="shared" si="56"/>
        <v>0</v>
      </c>
      <c r="BK308" s="316">
        <f t="shared" si="57"/>
        <v>0</v>
      </c>
      <c r="BL308" s="316"/>
      <c r="BM308" s="316"/>
      <c r="BN308" s="316"/>
      <c r="KJ308" s="11"/>
      <c r="KK308" s="11"/>
      <c r="KL308" s="11"/>
      <c r="KM308" s="11"/>
      <c r="KN308" s="11"/>
      <c r="KO308" s="11"/>
      <c r="KP308" s="11"/>
      <c r="KQ308" s="11"/>
      <c r="KR308" s="11"/>
      <c r="KS308" s="11"/>
      <c r="KT308" s="11"/>
      <c r="UF308" s="11"/>
      <c r="UG308" s="11"/>
      <c r="UH308" s="11"/>
      <c r="UI308" s="11"/>
      <c r="UJ308" s="11"/>
      <c r="UK308" s="11"/>
      <c r="UL308" s="11"/>
      <c r="UM308" s="11"/>
      <c r="UN308" s="11"/>
      <c r="UO308" s="11"/>
      <c r="UP308" s="11"/>
      <c r="AEB308" s="11"/>
      <c r="AEC308" s="11"/>
      <c r="AED308" s="11"/>
      <c r="AEE308" s="11"/>
      <c r="AEF308" s="11"/>
      <c r="AEG308" s="11"/>
      <c r="AEH308" s="11"/>
      <c r="AEI308" s="11"/>
      <c r="AEJ308" s="11"/>
      <c r="AEK308" s="11"/>
      <c r="AEL308" s="11"/>
      <c r="ANX308" s="11"/>
      <c r="ANY308" s="11"/>
      <c r="ANZ308" s="11"/>
      <c r="AOA308" s="11"/>
      <c r="AOB308" s="11"/>
      <c r="AOC308" s="11"/>
      <c r="AOD308" s="11"/>
      <c r="AOE308" s="11"/>
      <c r="AOF308" s="11"/>
      <c r="AOG308" s="11"/>
      <c r="AOH308" s="11"/>
      <c r="AXT308" s="11"/>
      <c r="AXU308" s="11"/>
      <c r="AXV308" s="11"/>
      <c r="AXW308" s="11"/>
      <c r="AXX308" s="11"/>
      <c r="AXY308" s="11"/>
      <c r="AXZ308" s="11"/>
      <c r="AYA308" s="11"/>
      <c r="AYB308" s="11"/>
      <c r="AYC308" s="11"/>
      <c r="AYD308" s="11"/>
      <c r="BHP308" s="11"/>
      <c r="BHQ308" s="11"/>
      <c r="BHR308" s="11"/>
      <c r="BHS308" s="11"/>
      <c r="BHT308" s="11"/>
      <c r="BHU308" s="11"/>
      <c r="BHV308" s="11"/>
      <c r="BHW308" s="11"/>
      <c r="BHX308" s="11"/>
      <c r="BHY308" s="11"/>
      <c r="BHZ308" s="11"/>
      <c r="BRL308" s="11"/>
      <c r="BRM308" s="11"/>
      <c r="BRN308" s="11"/>
      <c r="BRO308" s="11"/>
      <c r="BRP308" s="11"/>
      <c r="BRQ308" s="11"/>
      <c r="BRR308" s="11"/>
      <c r="BRS308" s="11"/>
      <c r="BRT308" s="11"/>
      <c r="BRU308" s="11"/>
      <c r="BRV308" s="11"/>
      <c r="CBH308" s="11"/>
      <c r="CBI308" s="11"/>
      <c r="CBJ308" s="11"/>
      <c r="CBK308" s="11"/>
      <c r="CBL308" s="11"/>
      <c r="CBM308" s="11"/>
      <c r="CBN308" s="11"/>
      <c r="CBO308" s="11"/>
      <c r="CBP308" s="11"/>
      <c r="CBQ308" s="11"/>
      <c r="CBR308" s="11"/>
      <c r="CLD308" s="11"/>
      <c r="CLE308" s="11"/>
      <c r="CLF308" s="11"/>
      <c r="CLG308" s="11"/>
      <c r="CLH308" s="11"/>
      <c r="CLI308" s="11"/>
      <c r="CLJ308" s="11"/>
      <c r="CLK308" s="11"/>
      <c r="CLL308" s="11"/>
      <c r="CLM308" s="11"/>
      <c r="CLN308" s="11"/>
      <c r="CUZ308" s="11"/>
      <c r="CVA308" s="11"/>
      <c r="CVB308" s="11"/>
      <c r="CVC308" s="11"/>
      <c r="CVD308" s="11"/>
      <c r="CVE308" s="11"/>
      <c r="CVF308" s="11"/>
      <c r="CVG308" s="11"/>
      <c r="CVH308" s="11"/>
      <c r="CVI308" s="11"/>
      <c r="CVJ308" s="11"/>
      <c r="DEV308" s="11"/>
      <c r="DEW308" s="11"/>
      <c r="DEX308" s="11"/>
      <c r="DEY308" s="11"/>
      <c r="DEZ308" s="11"/>
      <c r="DFA308" s="11"/>
      <c r="DFB308" s="11"/>
      <c r="DFC308" s="11"/>
      <c r="DFD308" s="11"/>
      <c r="DFE308" s="11"/>
      <c r="DFF308" s="11"/>
      <c r="DOR308" s="11"/>
      <c r="DOS308" s="11"/>
      <c r="DOT308" s="11"/>
      <c r="DOU308" s="11"/>
      <c r="DOV308" s="11"/>
      <c r="DOW308" s="11"/>
      <c r="DOX308" s="11"/>
      <c r="DOY308" s="11"/>
      <c r="DOZ308" s="11"/>
      <c r="DPA308" s="11"/>
      <c r="DPB308" s="11"/>
      <c r="DYN308" s="11"/>
      <c r="DYO308" s="11"/>
      <c r="DYP308" s="11"/>
      <c r="DYQ308" s="11"/>
      <c r="DYR308" s="11"/>
      <c r="DYS308" s="11"/>
      <c r="DYT308" s="11"/>
      <c r="DYU308" s="11"/>
      <c r="DYV308" s="11"/>
      <c r="DYW308" s="11"/>
      <c r="DYX308" s="11"/>
      <c r="EIJ308" s="11"/>
      <c r="EIK308" s="11"/>
      <c r="EIL308" s="11"/>
      <c r="EIM308" s="11"/>
      <c r="EIN308" s="11"/>
      <c r="EIO308" s="11"/>
      <c r="EIP308" s="11"/>
      <c r="EIQ308" s="11"/>
      <c r="EIR308" s="11"/>
      <c r="EIS308" s="11"/>
      <c r="EIT308" s="11"/>
      <c r="ESF308" s="11"/>
      <c r="ESG308" s="11"/>
      <c r="ESH308" s="11"/>
      <c r="ESI308" s="11"/>
      <c r="ESJ308" s="11"/>
      <c r="ESK308" s="11"/>
      <c r="ESL308" s="11"/>
      <c r="ESM308" s="11"/>
      <c r="ESN308" s="11"/>
      <c r="ESO308" s="11"/>
      <c r="ESP308" s="11"/>
      <c r="FCB308" s="11"/>
      <c r="FCC308" s="11"/>
      <c r="FCD308" s="11"/>
      <c r="FCE308" s="11"/>
      <c r="FCF308" s="11"/>
      <c r="FCG308" s="11"/>
      <c r="FCH308" s="11"/>
      <c r="FCI308" s="11"/>
      <c r="FCJ308" s="11"/>
      <c r="FCK308" s="11"/>
      <c r="FCL308" s="11"/>
      <c r="FLX308" s="11"/>
      <c r="FLY308" s="11"/>
      <c r="FLZ308" s="11"/>
      <c r="FMA308" s="11"/>
      <c r="FMB308" s="11"/>
      <c r="FMC308" s="11"/>
      <c r="FMD308" s="11"/>
      <c r="FME308" s="11"/>
      <c r="FMF308" s="11"/>
      <c r="FMG308" s="11"/>
      <c r="FMH308" s="11"/>
      <c r="FVT308" s="11"/>
      <c r="FVU308" s="11"/>
      <c r="FVV308" s="11"/>
      <c r="FVW308" s="11"/>
      <c r="FVX308" s="11"/>
      <c r="FVY308" s="11"/>
      <c r="FVZ308" s="11"/>
      <c r="FWA308" s="11"/>
      <c r="FWB308" s="11"/>
      <c r="FWC308" s="11"/>
      <c r="FWD308" s="11"/>
      <c r="GFP308" s="11"/>
      <c r="GFQ308" s="11"/>
      <c r="GFR308" s="11"/>
      <c r="GFS308" s="11"/>
      <c r="GFT308" s="11"/>
      <c r="GFU308" s="11"/>
      <c r="GFV308" s="11"/>
      <c r="GFW308" s="11"/>
      <c r="GFX308" s="11"/>
      <c r="GFY308" s="11"/>
      <c r="GFZ308" s="11"/>
      <c r="GPL308" s="11"/>
      <c r="GPM308" s="11"/>
      <c r="GPN308" s="11"/>
      <c r="GPO308" s="11"/>
      <c r="GPP308" s="11"/>
      <c r="GPQ308" s="11"/>
      <c r="GPR308" s="11"/>
      <c r="GPS308" s="11"/>
      <c r="GPT308" s="11"/>
      <c r="GPU308" s="11"/>
      <c r="GPV308" s="11"/>
      <c r="GZH308" s="11"/>
      <c r="GZI308" s="11"/>
      <c r="GZJ308" s="11"/>
      <c r="GZK308" s="11"/>
      <c r="GZL308" s="11"/>
      <c r="GZM308" s="11"/>
      <c r="GZN308" s="11"/>
      <c r="GZO308" s="11"/>
      <c r="GZP308" s="11"/>
      <c r="GZQ308" s="11"/>
      <c r="GZR308" s="11"/>
      <c r="HJD308" s="11"/>
      <c r="HJE308" s="11"/>
      <c r="HJF308" s="11"/>
      <c r="HJG308" s="11"/>
      <c r="HJH308" s="11"/>
      <c r="HJI308" s="11"/>
      <c r="HJJ308" s="11"/>
      <c r="HJK308" s="11"/>
      <c r="HJL308" s="11"/>
      <c r="HJM308" s="11"/>
      <c r="HJN308" s="11"/>
      <c r="HSZ308" s="11"/>
      <c r="HTA308" s="11"/>
      <c r="HTB308" s="11"/>
      <c r="HTC308" s="11"/>
      <c r="HTD308" s="11"/>
      <c r="HTE308" s="11"/>
      <c r="HTF308" s="11"/>
      <c r="HTG308" s="11"/>
      <c r="HTH308" s="11"/>
      <c r="HTI308" s="11"/>
      <c r="HTJ308" s="11"/>
      <c r="ICV308" s="11"/>
      <c r="ICW308" s="11"/>
      <c r="ICX308" s="11"/>
      <c r="ICY308" s="11"/>
      <c r="ICZ308" s="11"/>
      <c r="IDA308" s="11"/>
      <c r="IDB308" s="11"/>
      <c r="IDC308" s="11"/>
      <c r="IDD308" s="11"/>
      <c r="IDE308" s="11"/>
      <c r="IDF308" s="11"/>
      <c r="IMR308" s="11"/>
      <c r="IMS308" s="11"/>
      <c r="IMT308" s="11"/>
      <c r="IMU308" s="11"/>
      <c r="IMV308" s="11"/>
      <c r="IMW308" s="11"/>
      <c r="IMX308" s="11"/>
      <c r="IMY308" s="11"/>
      <c r="IMZ308" s="11"/>
      <c r="INA308" s="11"/>
      <c r="INB308" s="11"/>
      <c r="IWN308" s="11"/>
      <c r="IWO308" s="11"/>
      <c r="IWP308" s="11"/>
      <c r="IWQ308" s="11"/>
      <c r="IWR308" s="11"/>
      <c r="IWS308" s="11"/>
      <c r="IWT308" s="11"/>
      <c r="IWU308" s="11"/>
      <c r="IWV308" s="11"/>
      <c r="IWW308" s="11"/>
      <c r="IWX308" s="11"/>
      <c r="JGJ308" s="11"/>
      <c r="JGK308" s="11"/>
      <c r="JGL308" s="11"/>
      <c r="JGM308" s="11"/>
      <c r="JGN308" s="11"/>
      <c r="JGO308" s="11"/>
      <c r="JGP308" s="11"/>
      <c r="JGQ308" s="11"/>
      <c r="JGR308" s="11"/>
      <c r="JGS308" s="11"/>
      <c r="JGT308" s="11"/>
      <c r="JQF308" s="11"/>
      <c r="JQG308" s="11"/>
      <c r="JQH308" s="11"/>
      <c r="JQI308" s="11"/>
      <c r="JQJ308" s="11"/>
      <c r="JQK308" s="11"/>
      <c r="JQL308" s="11"/>
      <c r="JQM308" s="11"/>
      <c r="JQN308" s="11"/>
      <c r="JQO308" s="11"/>
      <c r="JQP308" s="11"/>
      <c r="KAB308" s="11"/>
      <c r="KAC308" s="11"/>
      <c r="KAD308" s="11"/>
      <c r="KAE308" s="11"/>
      <c r="KAF308" s="11"/>
      <c r="KAG308" s="11"/>
      <c r="KAH308" s="11"/>
      <c r="KAI308" s="11"/>
      <c r="KAJ308" s="11"/>
      <c r="KAK308" s="11"/>
      <c r="KAL308" s="11"/>
      <c r="KJX308" s="11"/>
      <c r="KJY308" s="11"/>
      <c r="KJZ308" s="11"/>
      <c r="KKA308" s="11"/>
      <c r="KKB308" s="11"/>
      <c r="KKC308" s="11"/>
      <c r="KKD308" s="11"/>
      <c r="KKE308" s="11"/>
      <c r="KKF308" s="11"/>
      <c r="KKG308" s="11"/>
      <c r="KKH308" s="11"/>
      <c r="KTT308" s="11"/>
      <c r="KTU308" s="11"/>
      <c r="KTV308" s="11"/>
      <c r="KTW308" s="11"/>
      <c r="KTX308" s="11"/>
      <c r="KTY308" s="11"/>
      <c r="KTZ308" s="11"/>
      <c r="KUA308" s="11"/>
      <c r="KUB308" s="11"/>
      <c r="KUC308" s="11"/>
      <c r="KUD308" s="11"/>
      <c r="LDP308" s="11"/>
      <c r="LDQ308" s="11"/>
      <c r="LDR308" s="11"/>
      <c r="LDS308" s="11"/>
      <c r="LDT308" s="11"/>
      <c r="LDU308" s="11"/>
      <c r="LDV308" s="11"/>
      <c r="LDW308" s="11"/>
      <c r="LDX308" s="11"/>
      <c r="LDY308" s="11"/>
      <c r="LDZ308" s="11"/>
      <c r="LNL308" s="11"/>
      <c r="LNM308" s="11"/>
      <c r="LNN308" s="11"/>
      <c r="LNO308" s="11"/>
      <c r="LNP308" s="11"/>
      <c r="LNQ308" s="11"/>
      <c r="LNR308" s="11"/>
      <c r="LNS308" s="11"/>
      <c r="LNT308" s="11"/>
      <c r="LNU308" s="11"/>
      <c r="LNV308" s="11"/>
      <c r="LXH308" s="11"/>
      <c r="LXI308" s="11"/>
      <c r="LXJ308" s="11"/>
      <c r="LXK308" s="11"/>
      <c r="LXL308" s="11"/>
      <c r="LXM308" s="11"/>
      <c r="LXN308" s="11"/>
      <c r="LXO308" s="11"/>
      <c r="LXP308" s="11"/>
      <c r="LXQ308" s="11"/>
      <c r="LXR308" s="11"/>
      <c r="MHD308" s="11"/>
      <c r="MHE308" s="11"/>
      <c r="MHF308" s="11"/>
      <c r="MHG308" s="11"/>
      <c r="MHH308" s="11"/>
      <c r="MHI308" s="11"/>
      <c r="MHJ308" s="11"/>
      <c r="MHK308" s="11"/>
      <c r="MHL308" s="11"/>
      <c r="MHM308" s="11"/>
      <c r="MHN308" s="11"/>
      <c r="MQZ308" s="11"/>
      <c r="MRA308" s="11"/>
      <c r="MRB308" s="11"/>
      <c r="MRC308" s="11"/>
      <c r="MRD308" s="11"/>
      <c r="MRE308" s="11"/>
      <c r="MRF308" s="11"/>
      <c r="MRG308" s="11"/>
      <c r="MRH308" s="11"/>
      <c r="MRI308" s="11"/>
      <c r="MRJ308" s="11"/>
      <c r="NAV308" s="11"/>
      <c r="NAW308" s="11"/>
      <c r="NAX308" s="11"/>
      <c r="NAY308" s="11"/>
      <c r="NAZ308" s="11"/>
      <c r="NBA308" s="11"/>
      <c r="NBB308" s="11"/>
      <c r="NBC308" s="11"/>
      <c r="NBD308" s="11"/>
      <c r="NBE308" s="11"/>
      <c r="NBF308" s="11"/>
      <c r="NKR308" s="11"/>
      <c r="NKS308" s="11"/>
      <c r="NKT308" s="11"/>
      <c r="NKU308" s="11"/>
      <c r="NKV308" s="11"/>
      <c r="NKW308" s="11"/>
      <c r="NKX308" s="11"/>
      <c r="NKY308" s="11"/>
      <c r="NKZ308" s="11"/>
      <c r="NLA308" s="11"/>
      <c r="NLB308" s="11"/>
      <c r="NUN308" s="11"/>
      <c r="NUO308" s="11"/>
      <c r="NUP308" s="11"/>
      <c r="NUQ308" s="11"/>
      <c r="NUR308" s="11"/>
      <c r="NUS308" s="11"/>
      <c r="NUT308" s="11"/>
      <c r="NUU308" s="11"/>
      <c r="NUV308" s="11"/>
      <c r="NUW308" s="11"/>
      <c r="NUX308" s="11"/>
      <c r="OEJ308" s="11"/>
      <c r="OEK308" s="11"/>
      <c r="OEL308" s="11"/>
      <c r="OEM308" s="11"/>
      <c r="OEN308" s="11"/>
      <c r="OEO308" s="11"/>
      <c r="OEP308" s="11"/>
      <c r="OEQ308" s="11"/>
      <c r="OER308" s="11"/>
      <c r="OES308" s="11"/>
      <c r="OET308" s="11"/>
      <c r="OOF308" s="11"/>
      <c r="OOG308" s="11"/>
      <c r="OOH308" s="11"/>
      <c r="OOI308" s="11"/>
      <c r="OOJ308" s="11"/>
      <c r="OOK308" s="11"/>
      <c r="OOL308" s="11"/>
      <c r="OOM308" s="11"/>
      <c r="OON308" s="11"/>
      <c r="OOO308" s="11"/>
      <c r="OOP308" s="11"/>
      <c r="OYB308" s="11"/>
      <c r="OYC308" s="11"/>
      <c r="OYD308" s="11"/>
      <c r="OYE308" s="11"/>
      <c r="OYF308" s="11"/>
      <c r="OYG308" s="11"/>
      <c r="OYH308" s="11"/>
      <c r="OYI308" s="11"/>
      <c r="OYJ308" s="11"/>
      <c r="OYK308" s="11"/>
      <c r="OYL308" s="11"/>
      <c r="PHX308" s="11"/>
      <c r="PHY308" s="11"/>
      <c r="PHZ308" s="11"/>
      <c r="PIA308" s="11"/>
      <c r="PIB308" s="11"/>
      <c r="PIC308" s="11"/>
      <c r="PID308" s="11"/>
      <c r="PIE308" s="11"/>
      <c r="PIF308" s="11"/>
      <c r="PIG308" s="11"/>
      <c r="PIH308" s="11"/>
      <c r="PRT308" s="11"/>
      <c r="PRU308" s="11"/>
      <c r="PRV308" s="11"/>
      <c r="PRW308" s="11"/>
      <c r="PRX308" s="11"/>
      <c r="PRY308" s="11"/>
      <c r="PRZ308" s="11"/>
      <c r="PSA308" s="11"/>
      <c r="PSB308" s="11"/>
      <c r="PSC308" s="11"/>
      <c r="PSD308" s="11"/>
      <c r="QBP308" s="11"/>
      <c r="QBQ308" s="11"/>
      <c r="QBR308" s="11"/>
      <c r="QBS308" s="11"/>
      <c r="QBT308" s="11"/>
      <c r="QBU308" s="11"/>
      <c r="QBV308" s="11"/>
      <c r="QBW308" s="11"/>
      <c r="QBX308" s="11"/>
      <c r="QBY308" s="11"/>
      <c r="QBZ308" s="11"/>
      <c r="QLL308" s="11"/>
      <c r="QLM308" s="11"/>
      <c r="QLN308" s="11"/>
      <c r="QLO308" s="11"/>
      <c r="QLP308" s="11"/>
      <c r="QLQ308" s="11"/>
      <c r="QLR308" s="11"/>
      <c r="QLS308" s="11"/>
      <c r="QLT308" s="11"/>
      <c r="QLU308" s="11"/>
      <c r="QLV308" s="11"/>
      <c r="QVH308" s="11"/>
      <c r="QVI308" s="11"/>
      <c r="QVJ308" s="11"/>
      <c r="QVK308" s="11"/>
      <c r="QVL308" s="11"/>
      <c r="QVM308" s="11"/>
      <c r="QVN308" s="11"/>
      <c r="QVO308" s="11"/>
      <c r="QVP308" s="11"/>
      <c r="QVQ308" s="11"/>
      <c r="QVR308" s="11"/>
      <c r="RFD308" s="11"/>
      <c r="RFE308" s="11"/>
      <c r="RFF308" s="11"/>
      <c r="RFG308" s="11"/>
      <c r="RFH308" s="11"/>
      <c r="RFI308" s="11"/>
      <c r="RFJ308" s="11"/>
      <c r="RFK308" s="11"/>
      <c r="RFL308" s="11"/>
      <c r="RFM308" s="11"/>
      <c r="RFN308" s="11"/>
      <c r="ROZ308" s="11"/>
      <c r="RPA308" s="11"/>
      <c r="RPB308" s="11"/>
      <c r="RPC308" s="11"/>
      <c r="RPD308" s="11"/>
      <c r="RPE308" s="11"/>
      <c r="RPF308" s="11"/>
      <c r="RPG308" s="11"/>
      <c r="RPH308" s="11"/>
      <c r="RPI308" s="11"/>
      <c r="RPJ308" s="11"/>
      <c r="RYV308" s="11"/>
      <c r="RYW308" s="11"/>
      <c r="RYX308" s="11"/>
      <c r="RYY308" s="11"/>
      <c r="RYZ308" s="11"/>
      <c r="RZA308" s="11"/>
      <c r="RZB308" s="11"/>
      <c r="RZC308" s="11"/>
      <c r="RZD308" s="11"/>
      <c r="RZE308" s="11"/>
      <c r="RZF308" s="11"/>
      <c r="SIR308" s="11"/>
      <c r="SIS308" s="11"/>
      <c r="SIT308" s="11"/>
      <c r="SIU308" s="11"/>
      <c r="SIV308" s="11"/>
      <c r="SIW308" s="11"/>
      <c r="SIX308" s="11"/>
      <c r="SIY308" s="11"/>
      <c r="SIZ308" s="11"/>
      <c r="SJA308" s="11"/>
      <c r="SJB308" s="11"/>
      <c r="SSN308" s="11"/>
      <c r="SSO308" s="11"/>
      <c r="SSP308" s="11"/>
      <c r="SSQ308" s="11"/>
      <c r="SSR308" s="11"/>
      <c r="SSS308" s="11"/>
      <c r="SST308" s="11"/>
      <c r="SSU308" s="11"/>
      <c r="SSV308" s="11"/>
      <c r="SSW308" s="11"/>
      <c r="SSX308" s="11"/>
      <c r="TCJ308" s="11"/>
      <c r="TCK308" s="11"/>
      <c r="TCL308" s="11"/>
      <c r="TCM308" s="11"/>
      <c r="TCN308" s="11"/>
      <c r="TCO308" s="11"/>
      <c r="TCP308" s="11"/>
      <c r="TCQ308" s="11"/>
      <c r="TCR308" s="11"/>
      <c r="TCS308" s="11"/>
      <c r="TCT308" s="11"/>
      <c r="TMF308" s="11"/>
      <c r="TMG308" s="11"/>
      <c r="TMH308" s="11"/>
      <c r="TMI308" s="11"/>
      <c r="TMJ308" s="11"/>
      <c r="TMK308" s="11"/>
      <c r="TML308" s="11"/>
      <c r="TMM308" s="11"/>
      <c r="TMN308" s="11"/>
      <c r="TMO308" s="11"/>
      <c r="TMP308" s="11"/>
      <c r="TWB308" s="11"/>
      <c r="TWC308" s="11"/>
      <c r="TWD308" s="11"/>
      <c r="TWE308" s="11"/>
      <c r="TWF308" s="11"/>
      <c r="TWG308" s="11"/>
      <c r="TWH308" s="11"/>
      <c r="TWI308" s="11"/>
      <c r="TWJ308" s="11"/>
      <c r="TWK308" s="11"/>
      <c r="TWL308" s="11"/>
      <c r="UFX308" s="11"/>
      <c r="UFY308" s="11"/>
      <c r="UFZ308" s="11"/>
      <c r="UGA308" s="11"/>
      <c r="UGB308" s="11"/>
      <c r="UGC308" s="11"/>
      <c r="UGD308" s="11"/>
      <c r="UGE308" s="11"/>
      <c r="UGF308" s="11"/>
      <c r="UGG308" s="11"/>
      <c r="UGH308" s="11"/>
      <c r="UPT308" s="11"/>
      <c r="UPU308" s="11"/>
      <c r="UPV308" s="11"/>
      <c r="UPW308" s="11"/>
      <c r="UPX308" s="11"/>
      <c r="UPY308" s="11"/>
      <c r="UPZ308" s="11"/>
      <c r="UQA308" s="11"/>
      <c r="UQB308" s="11"/>
      <c r="UQC308" s="11"/>
      <c r="UQD308" s="11"/>
      <c r="UZP308" s="11"/>
      <c r="UZQ308" s="11"/>
      <c r="UZR308" s="11"/>
      <c r="UZS308" s="11"/>
      <c r="UZT308" s="11"/>
      <c r="UZU308" s="11"/>
      <c r="UZV308" s="11"/>
      <c r="UZW308" s="11"/>
      <c r="UZX308" s="11"/>
      <c r="UZY308" s="11"/>
      <c r="UZZ308" s="11"/>
      <c r="VJL308" s="11"/>
      <c r="VJM308" s="11"/>
      <c r="VJN308" s="11"/>
      <c r="VJO308" s="11"/>
      <c r="VJP308" s="11"/>
      <c r="VJQ308" s="11"/>
      <c r="VJR308" s="11"/>
      <c r="VJS308" s="11"/>
      <c r="VJT308" s="11"/>
      <c r="VJU308" s="11"/>
      <c r="VJV308" s="11"/>
      <c r="VTH308" s="11"/>
      <c r="VTI308" s="11"/>
      <c r="VTJ308" s="11"/>
      <c r="VTK308" s="11"/>
      <c r="VTL308" s="11"/>
      <c r="VTM308" s="11"/>
      <c r="VTN308" s="11"/>
      <c r="VTO308" s="11"/>
      <c r="VTP308" s="11"/>
      <c r="VTQ308" s="11"/>
      <c r="VTR308" s="11"/>
      <c r="WDD308" s="11"/>
      <c r="WDE308" s="11"/>
      <c r="WDF308" s="11"/>
      <c r="WDG308" s="11"/>
      <c r="WDH308" s="11"/>
      <c r="WDI308" s="11"/>
      <c r="WDJ308" s="11"/>
      <c r="WDK308" s="11"/>
      <c r="WDL308" s="11"/>
      <c r="WDM308" s="11"/>
      <c r="WDN308" s="11"/>
      <c r="WMZ308" s="11"/>
      <c r="WNA308" s="11"/>
      <c r="WNB308" s="11"/>
      <c r="WNC308" s="11"/>
      <c r="WND308" s="11"/>
      <c r="WNE308" s="11"/>
      <c r="WNF308" s="11"/>
      <c r="WNG308" s="11"/>
      <c r="WNH308" s="11"/>
      <c r="WNI308" s="11"/>
      <c r="WNJ308" s="11"/>
      <c r="WWV308" s="11"/>
      <c r="WWW308" s="11"/>
      <c r="WWX308" s="11"/>
      <c r="WWY308" s="11"/>
      <c r="WWZ308" s="11"/>
      <c r="WXA308" s="11"/>
      <c r="WXB308" s="11"/>
      <c r="WXC308" s="11"/>
      <c r="WXD308" s="11"/>
      <c r="WXE308" s="11"/>
      <c r="WXF308" s="11"/>
    </row>
    <row r="309" spans="1:818 1064:1842 2088:2866 3112:3890 4136:4914 5160:5938 6184:6962 7208:7986 8232:9010 9256:10034 10280:11058 11304:12082 12328:13106 13352:14130 14376:15154 15400:16178" s="323" customFormat="1" ht="26.25" customHeight="1" x14ac:dyDescent="0.25">
      <c r="A309" s="316">
        <v>1253</v>
      </c>
      <c r="B309" s="316" t="s">
        <v>1144</v>
      </c>
      <c r="C309" s="316">
        <v>101254</v>
      </c>
      <c r="D309" s="333"/>
      <c r="E309" s="333">
        <v>38684</v>
      </c>
      <c r="F309" s="333">
        <v>39813</v>
      </c>
      <c r="G309" s="316" t="s">
        <v>7345</v>
      </c>
      <c r="H309" s="316"/>
      <c r="I309" s="316"/>
      <c r="J309" s="316" t="s">
        <v>1145</v>
      </c>
      <c r="K309" s="316" t="s">
        <v>41</v>
      </c>
      <c r="L309" s="316" t="s">
        <v>41</v>
      </c>
      <c r="M309" s="316"/>
      <c r="N309" s="316" t="s">
        <v>1145</v>
      </c>
      <c r="O309" s="316" t="s">
        <v>41</v>
      </c>
      <c r="P309" s="316" t="s">
        <v>41</v>
      </c>
      <c r="Q309" s="316" t="s">
        <v>33</v>
      </c>
      <c r="R309" s="316" t="s">
        <v>559</v>
      </c>
      <c r="S309" s="316" t="s">
        <v>1146</v>
      </c>
      <c r="T309" s="316"/>
      <c r="U309" s="316"/>
      <c r="V309" s="316"/>
      <c r="W309" s="316"/>
      <c r="X309" s="316"/>
      <c r="Y309" s="316"/>
      <c r="Z309" s="316"/>
      <c r="AA309" s="316"/>
      <c r="AB309" s="316"/>
      <c r="AC309" s="316"/>
      <c r="AD309" s="316"/>
      <c r="AE309" s="316"/>
      <c r="AF309" s="316"/>
      <c r="AG309" s="316"/>
      <c r="AH309" s="316"/>
      <c r="AI309" s="316"/>
      <c r="AJ309" s="316"/>
      <c r="AK309" s="316"/>
      <c r="AL309" s="316"/>
      <c r="AM309" s="316"/>
      <c r="AN309" s="316"/>
      <c r="AO309" s="316"/>
      <c r="AP309" s="316"/>
      <c r="AQ309" s="316"/>
      <c r="AR309" s="316"/>
      <c r="AS309" s="316"/>
      <c r="AT309" s="316"/>
      <c r="AU309" s="316"/>
      <c r="AV309" s="316"/>
      <c r="AW309" s="316"/>
      <c r="AX309" s="316"/>
      <c r="AY309" s="327"/>
      <c r="AZ309" s="316"/>
      <c r="BA309" s="316"/>
      <c r="BB309" s="316"/>
      <c r="BC309" s="316"/>
      <c r="BD309" s="316"/>
      <c r="BE309" s="316"/>
      <c r="BF309" s="316"/>
      <c r="BG309" s="316"/>
      <c r="BH309" s="316"/>
      <c r="BI309" s="316"/>
      <c r="BJ309" s="316">
        <f t="shared" si="56"/>
        <v>0</v>
      </c>
      <c r="BK309" s="316">
        <f t="shared" si="57"/>
        <v>0</v>
      </c>
      <c r="BL309" s="316"/>
      <c r="BM309" s="316"/>
      <c r="BN309" s="316"/>
      <c r="KJ309" s="11"/>
      <c r="KK309" s="11"/>
      <c r="KL309" s="11"/>
      <c r="KM309" s="11"/>
      <c r="KN309" s="11"/>
      <c r="KO309" s="11"/>
      <c r="KP309" s="11"/>
      <c r="KQ309" s="11"/>
      <c r="KR309" s="11"/>
      <c r="KS309" s="11"/>
      <c r="KT309" s="11"/>
      <c r="UF309" s="11"/>
      <c r="UG309" s="11"/>
      <c r="UH309" s="11"/>
      <c r="UI309" s="11"/>
      <c r="UJ309" s="11"/>
      <c r="UK309" s="11"/>
      <c r="UL309" s="11"/>
      <c r="UM309" s="11"/>
      <c r="UN309" s="11"/>
      <c r="UO309" s="11"/>
      <c r="UP309" s="11"/>
      <c r="AEB309" s="11"/>
      <c r="AEC309" s="11"/>
      <c r="AED309" s="11"/>
      <c r="AEE309" s="11"/>
      <c r="AEF309" s="11"/>
      <c r="AEG309" s="11"/>
      <c r="AEH309" s="11"/>
      <c r="AEI309" s="11"/>
      <c r="AEJ309" s="11"/>
      <c r="AEK309" s="11"/>
      <c r="AEL309" s="11"/>
      <c r="ANX309" s="11"/>
      <c r="ANY309" s="11"/>
      <c r="ANZ309" s="11"/>
      <c r="AOA309" s="11"/>
      <c r="AOB309" s="11"/>
      <c r="AOC309" s="11"/>
      <c r="AOD309" s="11"/>
      <c r="AOE309" s="11"/>
      <c r="AOF309" s="11"/>
      <c r="AOG309" s="11"/>
      <c r="AOH309" s="11"/>
      <c r="AXT309" s="11"/>
      <c r="AXU309" s="11"/>
      <c r="AXV309" s="11"/>
      <c r="AXW309" s="11"/>
      <c r="AXX309" s="11"/>
      <c r="AXY309" s="11"/>
      <c r="AXZ309" s="11"/>
      <c r="AYA309" s="11"/>
      <c r="AYB309" s="11"/>
      <c r="AYC309" s="11"/>
      <c r="AYD309" s="11"/>
      <c r="BHP309" s="11"/>
      <c r="BHQ309" s="11"/>
      <c r="BHR309" s="11"/>
      <c r="BHS309" s="11"/>
      <c r="BHT309" s="11"/>
      <c r="BHU309" s="11"/>
      <c r="BHV309" s="11"/>
      <c r="BHW309" s="11"/>
      <c r="BHX309" s="11"/>
      <c r="BHY309" s="11"/>
      <c r="BHZ309" s="11"/>
      <c r="BRL309" s="11"/>
      <c r="BRM309" s="11"/>
      <c r="BRN309" s="11"/>
      <c r="BRO309" s="11"/>
      <c r="BRP309" s="11"/>
      <c r="BRQ309" s="11"/>
      <c r="BRR309" s="11"/>
      <c r="BRS309" s="11"/>
      <c r="BRT309" s="11"/>
      <c r="BRU309" s="11"/>
      <c r="BRV309" s="11"/>
      <c r="CBH309" s="11"/>
      <c r="CBI309" s="11"/>
      <c r="CBJ309" s="11"/>
      <c r="CBK309" s="11"/>
      <c r="CBL309" s="11"/>
      <c r="CBM309" s="11"/>
      <c r="CBN309" s="11"/>
      <c r="CBO309" s="11"/>
      <c r="CBP309" s="11"/>
      <c r="CBQ309" s="11"/>
      <c r="CBR309" s="11"/>
      <c r="CLD309" s="11"/>
      <c r="CLE309" s="11"/>
      <c r="CLF309" s="11"/>
      <c r="CLG309" s="11"/>
      <c r="CLH309" s="11"/>
      <c r="CLI309" s="11"/>
      <c r="CLJ309" s="11"/>
      <c r="CLK309" s="11"/>
      <c r="CLL309" s="11"/>
      <c r="CLM309" s="11"/>
      <c r="CLN309" s="11"/>
      <c r="CUZ309" s="11"/>
      <c r="CVA309" s="11"/>
      <c r="CVB309" s="11"/>
      <c r="CVC309" s="11"/>
      <c r="CVD309" s="11"/>
      <c r="CVE309" s="11"/>
      <c r="CVF309" s="11"/>
      <c r="CVG309" s="11"/>
      <c r="CVH309" s="11"/>
      <c r="CVI309" s="11"/>
      <c r="CVJ309" s="11"/>
      <c r="DEV309" s="11"/>
      <c r="DEW309" s="11"/>
      <c r="DEX309" s="11"/>
      <c r="DEY309" s="11"/>
      <c r="DEZ309" s="11"/>
      <c r="DFA309" s="11"/>
      <c r="DFB309" s="11"/>
      <c r="DFC309" s="11"/>
      <c r="DFD309" s="11"/>
      <c r="DFE309" s="11"/>
      <c r="DFF309" s="11"/>
      <c r="DOR309" s="11"/>
      <c r="DOS309" s="11"/>
      <c r="DOT309" s="11"/>
      <c r="DOU309" s="11"/>
      <c r="DOV309" s="11"/>
      <c r="DOW309" s="11"/>
      <c r="DOX309" s="11"/>
      <c r="DOY309" s="11"/>
      <c r="DOZ309" s="11"/>
      <c r="DPA309" s="11"/>
      <c r="DPB309" s="11"/>
      <c r="DYN309" s="11"/>
      <c r="DYO309" s="11"/>
      <c r="DYP309" s="11"/>
      <c r="DYQ309" s="11"/>
      <c r="DYR309" s="11"/>
      <c r="DYS309" s="11"/>
      <c r="DYT309" s="11"/>
      <c r="DYU309" s="11"/>
      <c r="DYV309" s="11"/>
      <c r="DYW309" s="11"/>
      <c r="DYX309" s="11"/>
      <c r="EIJ309" s="11"/>
      <c r="EIK309" s="11"/>
      <c r="EIL309" s="11"/>
      <c r="EIM309" s="11"/>
      <c r="EIN309" s="11"/>
      <c r="EIO309" s="11"/>
      <c r="EIP309" s="11"/>
      <c r="EIQ309" s="11"/>
      <c r="EIR309" s="11"/>
      <c r="EIS309" s="11"/>
      <c r="EIT309" s="11"/>
      <c r="ESF309" s="11"/>
      <c r="ESG309" s="11"/>
      <c r="ESH309" s="11"/>
      <c r="ESI309" s="11"/>
      <c r="ESJ309" s="11"/>
      <c r="ESK309" s="11"/>
      <c r="ESL309" s="11"/>
      <c r="ESM309" s="11"/>
      <c r="ESN309" s="11"/>
      <c r="ESO309" s="11"/>
      <c r="ESP309" s="11"/>
      <c r="FCB309" s="11"/>
      <c r="FCC309" s="11"/>
      <c r="FCD309" s="11"/>
      <c r="FCE309" s="11"/>
      <c r="FCF309" s="11"/>
      <c r="FCG309" s="11"/>
      <c r="FCH309" s="11"/>
      <c r="FCI309" s="11"/>
      <c r="FCJ309" s="11"/>
      <c r="FCK309" s="11"/>
      <c r="FCL309" s="11"/>
      <c r="FLX309" s="11"/>
      <c r="FLY309" s="11"/>
      <c r="FLZ309" s="11"/>
      <c r="FMA309" s="11"/>
      <c r="FMB309" s="11"/>
      <c r="FMC309" s="11"/>
      <c r="FMD309" s="11"/>
      <c r="FME309" s="11"/>
      <c r="FMF309" s="11"/>
      <c r="FMG309" s="11"/>
      <c r="FMH309" s="11"/>
      <c r="FVT309" s="11"/>
      <c r="FVU309" s="11"/>
      <c r="FVV309" s="11"/>
      <c r="FVW309" s="11"/>
      <c r="FVX309" s="11"/>
      <c r="FVY309" s="11"/>
      <c r="FVZ309" s="11"/>
      <c r="FWA309" s="11"/>
      <c r="FWB309" s="11"/>
      <c r="FWC309" s="11"/>
      <c r="FWD309" s="11"/>
      <c r="GFP309" s="11"/>
      <c r="GFQ309" s="11"/>
      <c r="GFR309" s="11"/>
      <c r="GFS309" s="11"/>
      <c r="GFT309" s="11"/>
      <c r="GFU309" s="11"/>
      <c r="GFV309" s="11"/>
      <c r="GFW309" s="11"/>
      <c r="GFX309" s="11"/>
      <c r="GFY309" s="11"/>
      <c r="GFZ309" s="11"/>
      <c r="GPL309" s="11"/>
      <c r="GPM309" s="11"/>
      <c r="GPN309" s="11"/>
      <c r="GPO309" s="11"/>
      <c r="GPP309" s="11"/>
      <c r="GPQ309" s="11"/>
      <c r="GPR309" s="11"/>
      <c r="GPS309" s="11"/>
      <c r="GPT309" s="11"/>
      <c r="GPU309" s="11"/>
      <c r="GPV309" s="11"/>
      <c r="GZH309" s="11"/>
      <c r="GZI309" s="11"/>
      <c r="GZJ309" s="11"/>
      <c r="GZK309" s="11"/>
      <c r="GZL309" s="11"/>
      <c r="GZM309" s="11"/>
      <c r="GZN309" s="11"/>
      <c r="GZO309" s="11"/>
      <c r="GZP309" s="11"/>
      <c r="GZQ309" s="11"/>
      <c r="GZR309" s="11"/>
      <c r="HJD309" s="11"/>
      <c r="HJE309" s="11"/>
      <c r="HJF309" s="11"/>
      <c r="HJG309" s="11"/>
      <c r="HJH309" s="11"/>
      <c r="HJI309" s="11"/>
      <c r="HJJ309" s="11"/>
      <c r="HJK309" s="11"/>
      <c r="HJL309" s="11"/>
      <c r="HJM309" s="11"/>
      <c r="HJN309" s="11"/>
      <c r="HSZ309" s="11"/>
      <c r="HTA309" s="11"/>
      <c r="HTB309" s="11"/>
      <c r="HTC309" s="11"/>
      <c r="HTD309" s="11"/>
      <c r="HTE309" s="11"/>
      <c r="HTF309" s="11"/>
      <c r="HTG309" s="11"/>
      <c r="HTH309" s="11"/>
      <c r="HTI309" s="11"/>
      <c r="HTJ309" s="11"/>
      <c r="ICV309" s="11"/>
      <c r="ICW309" s="11"/>
      <c r="ICX309" s="11"/>
      <c r="ICY309" s="11"/>
      <c r="ICZ309" s="11"/>
      <c r="IDA309" s="11"/>
      <c r="IDB309" s="11"/>
      <c r="IDC309" s="11"/>
      <c r="IDD309" s="11"/>
      <c r="IDE309" s="11"/>
      <c r="IDF309" s="11"/>
      <c r="IMR309" s="11"/>
      <c r="IMS309" s="11"/>
      <c r="IMT309" s="11"/>
      <c r="IMU309" s="11"/>
      <c r="IMV309" s="11"/>
      <c r="IMW309" s="11"/>
      <c r="IMX309" s="11"/>
      <c r="IMY309" s="11"/>
      <c r="IMZ309" s="11"/>
      <c r="INA309" s="11"/>
      <c r="INB309" s="11"/>
      <c r="IWN309" s="11"/>
      <c r="IWO309" s="11"/>
      <c r="IWP309" s="11"/>
      <c r="IWQ309" s="11"/>
      <c r="IWR309" s="11"/>
      <c r="IWS309" s="11"/>
      <c r="IWT309" s="11"/>
      <c r="IWU309" s="11"/>
      <c r="IWV309" s="11"/>
      <c r="IWW309" s="11"/>
      <c r="IWX309" s="11"/>
      <c r="JGJ309" s="11"/>
      <c r="JGK309" s="11"/>
      <c r="JGL309" s="11"/>
      <c r="JGM309" s="11"/>
      <c r="JGN309" s="11"/>
      <c r="JGO309" s="11"/>
      <c r="JGP309" s="11"/>
      <c r="JGQ309" s="11"/>
      <c r="JGR309" s="11"/>
      <c r="JGS309" s="11"/>
      <c r="JGT309" s="11"/>
      <c r="JQF309" s="11"/>
      <c r="JQG309" s="11"/>
      <c r="JQH309" s="11"/>
      <c r="JQI309" s="11"/>
      <c r="JQJ309" s="11"/>
      <c r="JQK309" s="11"/>
      <c r="JQL309" s="11"/>
      <c r="JQM309" s="11"/>
      <c r="JQN309" s="11"/>
      <c r="JQO309" s="11"/>
      <c r="JQP309" s="11"/>
      <c r="KAB309" s="11"/>
      <c r="KAC309" s="11"/>
      <c r="KAD309" s="11"/>
      <c r="KAE309" s="11"/>
      <c r="KAF309" s="11"/>
      <c r="KAG309" s="11"/>
      <c r="KAH309" s="11"/>
      <c r="KAI309" s="11"/>
      <c r="KAJ309" s="11"/>
      <c r="KAK309" s="11"/>
      <c r="KAL309" s="11"/>
      <c r="KJX309" s="11"/>
      <c r="KJY309" s="11"/>
      <c r="KJZ309" s="11"/>
      <c r="KKA309" s="11"/>
      <c r="KKB309" s="11"/>
      <c r="KKC309" s="11"/>
      <c r="KKD309" s="11"/>
      <c r="KKE309" s="11"/>
      <c r="KKF309" s="11"/>
      <c r="KKG309" s="11"/>
      <c r="KKH309" s="11"/>
      <c r="KTT309" s="11"/>
      <c r="KTU309" s="11"/>
      <c r="KTV309" s="11"/>
      <c r="KTW309" s="11"/>
      <c r="KTX309" s="11"/>
      <c r="KTY309" s="11"/>
      <c r="KTZ309" s="11"/>
      <c r="KUA309" s="11"/>
      <c r="KUB309" s="11"/>
      <c r="KUC309" s="11"/>
      <c r="KUD309" s="11"/>
      <c r="LDP309" s="11"/>
      <c r="LDQ309" s="11"/>
      <c r="LDR309" s="11"/>
      <c r="LDS309" s="11"/>
      <c r="LDT309" s="11"/>
      <c r="LDU309" s="11"/>
      <c r="LDV309" s="11"/>
      <c r="LDW309" s="11"/>
      <c r="LDX309" s="11"/>
      <c r="LDY309" s="11"/>
      <c r="LDZ309" s="11"/>
      <c r="LNL309" s="11"/>
      <c r="LNM309" s="11"/>
      <c r="LNN309" s="11"/>
      <c r="LNO309" s="11"/>
      <c r="LNP309" s="11"/>
      <c r="LNQ309" s="11"/>
      <c r="LNR309" s="11"/>
      <c r="LNS309" s="11"/>
      <c r="LNT309" s="11"/>
      <c r="LNU309" s="11"/>
      <c r="LNV309" s="11"/>
      <c r="LXH309" s="11"/>
      <c r="LXI309" s="11"/>
      <c r="LXJ309" s="11"/>
      <c r="LXK309" s="11"/>
      <c r="LXL309" s="11"/>
      <c r="LXM309" s="11"/>
      <c r="LXN309" s="11"/>
      <c r="LXO309" s="11"/>
      <c r="LXP309" s="11"/>
      <c r="LXQ309" s="11"/>
      <c r="LXR309" s="11"/>
      <c r="MHD309" s="11"/>
      <c r="MHE309" s="11"/>
      <c r="MHF309" s="11"/>
      <c r="MHG309" s="11"/>
      <c r="MHH309" s="11"/>
      <c r="MHI309" s="11"/>
      <c r="MHJ309" s="11"/>
      <c r="MHK309" s="11"/>
      <c r="MHL309" s="11"/>
      <c r="MHM309" s="11"/>
      <c r="MHN309" s="11"/>
      <c r="MQZ309" s="11"/>
      <c r="MRA309" s="11"/>
      <c r="MRB309" s="11"/>
      <c r="MRC309" s="11"/>
      <c r="MRD309" s="11"/>
      <c r="MRE309" s="11"/>
      <c r="MRF309" s="11"/>
      <c r="MRG309" s="11"/>
      <c r="MRH309" s="11"/>
      <c r="MRI309" s="11"/>
      <c r="MRJ309" s="11"/>
      <c r="NAV309" s="11"/>
      <c r="NAW309" s="11"/>
      <c r="NAX309" s="11"/>
      <c r="NAY309" s="11"/>
      <c r="NAZ309" s="11"/>
      <c r="NBA309" s="11"/>
      <c r="NBB309" s="11"/>
      <c r="NBC309" s="11"/>
      <c r="NBD309" s="11"/>
      <c r="NBE309" s="11"/>
      <c r="NBF309" s="11"/>
      <c r="NKR309" s="11"/>
      <c r="NKS309" s="11"/>
      <c r="NKT309" s="11"/>
      <c r="NKU309" s="11"/>
      <c r="NKV309" s="11"/>
      <c r="NKW309" s="11"/>
      <c r="NKX309" s="11"/>
      <c r="NKY309" s="11"/>
      <c r="NKZ309" s="11"/>
      <c r="NLA309" s="11"/>
      <c r="NLB309" s="11"/>
      <c r="NUN309" s="11"/>
      <c r="NUO309" s="11"/>
      <c r="NUP309" s="11"/>
      <c r="NUQ309" s="11"/>
      <c r="NUR309" s="11"/>
      <c r="NUS309" s="11"/>
      <c r="NUT309" s="11"/>
      <c r="NUU309" s="11"/>
      <c r="NUV309" s="11"/>
      <c r="NUW309" s="11"/>
      <c r="NUX309" s="11"/>
      <c r="OEJ309" s="11"/>
      <c r="OEK309" s="11"/>
      <c r="OEL309" s="11"/>
      <c r="OEM309" s="11"/>
      <c r="OEN309" s="11"/>
      <c r="OEO309" s="11"/>
      <c r="OEP309" s="11"/>
      <c r="OEQ309" s="11"/>
      <c r="OER309" s="11"/>
      <c r="OES309" s="11"/>
      <c r="OET309" s="11"/>
      <c r="OOF309" s="11"/>
      <c r="OOG309" s="11"/>
      <c r="OOH309" s="11"/>
      <c r="OOI309" s="11"/>
      <c r="OOJ309" s="11"/>
      <c r="OOK309" s="11"/>
      <c r="OOL309" s="11"/>
      <c r="OOM309" s="11"/>
      <c r="OON309" s="11"/>
      <c r="OOO309" s="11"/>
      <c r="OOP309" s="11"/>
      <c r="OYB309" s="11"/>
      <c r="OYC309" s="11"/>
      <c r="OYD309" s="11"/>
      <c r="OYE309" s="11"/>
      <c r="OYF309" s="11"/>
      <c r="OYG309" s="11"/>
      <c r="OYH309" s="11"/>
      <c r="OYI309" s="11"/>
      <c r="OYJ309" s="11"/>
      <c r="OYK309" s="11"/>
      <c r="OYL309" s="11"/>
      <c r="PHX309" s="11"/>
      <c r="PHY309" s="11"/>
      <c r="PHZ309" s="11"/>
      <c r="PIA309" s="11"/>
      <c r="PIB309" s="11"/>
      <c r="PIC309" s="11"/>
      <c r="PID309" s="11"/>
      <c r="PIE309" s="11"/>
      <c r="PIF309" s="11"/>
      <c r="PIG309" s="11"/>
      <c r="PIH309" s="11"/>
      <c r="PRT309" s="11"/>
      <c r="PRU309" s="11"/>
      <c r="PRV309" s="11"/>
      <c r="PRW309" s="11"/>
      <c r="PRX309" s="11"/>
      <c r="PRY309" s="11"/>
      <c r="PRZ309" s="11"/>
      <c r="PSA309" s="11"/>
      <c r="PSB309" s="11"/>
      <c r="PSC309" s="11"/>
      <c r="PSD309" s="11"/>
      <c r="QBP309" s="11"/>
      <c r="QBQ309" s="11"/>
      <c r="QBR309" s="11"/>
      <c r="QBS309" s="11"/>
      <c r="QBT309" s="11"/>
      <c r="QBU309" s="11"/>
      <c r="QBV309" s="11"/>
      <c r="QBW309" s="11"/>
      <c r="QBX309" s="11"/>
      <c r="QBY309" s="11"/>
      <c r="QBZ309" s="11"/>
      <c r="QLL309" s="11"/>
      <c r="QLM309" s="11"/>
      <c r="QLN309" s="11"/>
      <c r="QLO309" s="11"/>
      <c r="QLP309" s="11"/>
      <c r="QLQ309" s="11"/>
      <c r="QLR309" s="11"/>
      <c r="QLS309" s="11"/>
      <c r="QLT309" s="11"/>
      <c r="QLU309" s="11"/>
      <c r="QLV309" s="11"/>
      <c r="QVH309" s="11"/>
      <c r="QVI309" s="11"/>
      <c r="QVJ309" s="11"/>
      <c r="QVK309" s="11"/>
      <c r="QVL309" s="11"/>
      <c r="QVM309" s="11"/>
      <c r="QVN309" s="11"/>
      <c r="QVO309" s="11"/>
      <c r="QVP309" s="11"/>
      <c r="QVQ309" s="11"/>
      <c r="QVR309" s="11"/>
      <c r="RFD309" s="11"/>
      <c r="RFE309" s="11"/>
      <c r="RFF309" s="11"/>
      <c r="RFG309" s="11"/>
      <c r="RFH309" s="11"/>
      <c r="RFI309" s="11"/>
      <c r="RFJ309" s="11"/>
      <c r="RFK309" s="11"/>
      <c r="RFL309" s="11"/>
      <c r="RFM309" s="11"/>
      <c r="RFN309" s="11"/>
      <c r="ROZ309" s="11"/>
      <c r="RPA309" s="11"/>
      <c r="RPB309" s="11"/>
      <c r="RPC309" s="11"/>
      <c r="RPD309" s="11"/>
      <c r="RPE309" s="11"/>
      <c r="RPF309" s="11"/>
      <c r="RPG309" s="11"/>
      <c r="RPH309" s="11"/>
      <c r="RPI309" s="11"/>
      <c r="RPJ309" s="11"/>
      <c r="RYV309" s="11"/>
      <c r="RYW309" s="11"/>
      <c r="RYX309" s="11"/>
      <c r="RYY309" s="11"/>
      <c r="RYZ309" s="11"/>
      <c r="RZA309" s="11"/>
      <c r="RZB309" s="11"/>
      <c r="RZC309" s="11"/>
      <c r="RZD309" s="11"/>
      <c r="RZE309" s="11"/>
      <c r="RZF309" s="11"/>
      <c r="SIR309" s="11"/>
      <c r="SIS309" s="11"/>
      <c r="SIT309" s="11"/>
      <c r="SIU309" s="11"/>
      <c r="SIV309" s="11"/>
      <c r="SIW309" s="11"/>
      <c r="SIX309" s="11"/>
      <c r="SIY309" s="11"/>
      <c r="SIZ309" s="11"/>
      <c r="SJA309" s="11"/>
      <c r="SJB309" s="11"/>
      <c r="SSN309" s="11"/>
      <c r="SSO309" s="11"/>
      <c r="SSP309" s="11"/>
      <c r="SSQ309" s="11"/>
      <c r="SSR309" s="11"/>
      <c r="SSS309" s="11"/>
      <c r="SST309" s="11"/>
      <c r="SSU309" s="11"/>
      <c r="SSV309" s="11"/>
      <c r="SSW309" s="11"/>
      <c r="SSX309" s="11"/>
      <c r="TCJ309" s="11"/>
      <c r="TCK309" s="11"/>
      <c r="TCL309" s="11"/>
      <c r="TCM309" s="11"/>
      <c r="TCN309" s="11"/>
      <c r="TCO309" s="11"/>
      <c r="TCP309" s="11"/>
      <c r="TCQ309" s="11"/>
      <c r="TCR309" s="11"/>
      <c r="TCS309" s="11"/>
      <c r="TCT309" s="11"/>
      <c r="TMF309" s="11"/>
      <c r="TMG309" s="11"/>
      <c r="TMH309" s="11"/>
      <c r="TMI309" s="11"/>
      <c r="TMJ309" s="11"/>
      <c r="TMK309" s="11"/>
      <c r="TML309" s="11"/>
      <c r="TMM309" s="11"/>
      <c r="TMN309" s="11"/>
      <c r="TMO309" s="11"/>
      <c r="TMP309" s="11"/>
      <c r="TWB309" s="11"/>
      <c r="TWC309" s="11"/>
      <c r="TWD309" s="11"/>
      <c r="TWE309" s="11"/>
      <c r="TWF309" s="11"/>
      <c r="TWG309" s="11"/>
      <c r="TWH309" s="11"/>
      <c r="TWI309" s="11"/>
      <c r="TWJ309" s="11"/>
      <c r="TWK309" s="11"/>
      <c r="TWL309" s="11"/>
      <c r="UFX309" s="11"/>
      <c r="UFY309" s="11"/>
      <c r="UFZ309" s="11"/>
      <c r="UGA309" s="11"/>
      <c r="UGB309" s="11"/>
      <c r="UGC309" s="11"/>
      <c r="UGD309" s="11"/>
      <c r="UGE309" s="11"/>
      <c r="UGF309" s="11"/>
      <c r="UGG309" s="11"/>
      <c r="UGH309" s="11"/>
      <c r="UPT309" s="11"/>
      <c r="UPU309" s="11"/>
      <c r="UPV309" s="11"/>
      <c r="UPW309" s="11"/>
      <c r="UPX309" s="11"/>
      <c r="UPY309" s="11"/>
      <c r="UPZ309" s="11"/>
      <c r="UQA309" s="11"/>
      <c r="UQB309" s="11"/>
      <c r="UQC309" s="11"/>
      <c r="UQD309" s="11"/>
      <c r="UZP309" s="11"/>
      <c r="UZQ309" s="11"/>
      <c r="UZR309" s="11"/>
      <c r="UZS309" s="11"/>
      <c r="UZT309" s="11"/>
      <c r="UZU309" s="11"/>
      <c r="UZV309" s="11"/>
      <c r="UZW309" s="11"/>
      <c r="UZX309" s="11"/>
      <c r="UZY309" s="11"/>
      <c r="UZZ309" s="11"/>
      <c r="VJL309" s="11"/>
      <c r="VJM309" s="11"/>
      <c r="VJN309" s="11"/>
      <c r="VJO309" s="11"/>
      <c r="VJP309" s="11"/>
      <c r="VJQ309" s="11"/>
      <c r="VJR309" s="11"/>
      <c r="VJS309" s="11"/>
      <c r="VJT309" s="11"/>
      <c r="VJU309" s="11"/>
      <c r="VJV309" s="11"/>
      <c r="VTH309" s="11"/>
      <c r="VTI309" s="11"/>
      <c r="VTJ309" s="11"/>
      <c r="VTK309" s="11"/>
      <c r="VTL309" s="11"/>
      <c r="VTM309" s="11"/>
      <c r="VTN309" s="11"/>
      <c r="VTO309" s="11"/>
      <c r="VTP309" s="11"/>
      <c r="VTQ309" s="11"/>
      <c r="VTR309" s="11"/>
      <c r="WDD309" s="11"/>
      <c r="WDE309" s="11"/>
      <c r="WDF309" s="11"/>
      <c r="WDG309" s="11"/>
      <c r="WDH309" s="11"/>
      <c r="WDI309" s="11"/>
      <c r="WDJ309" s="11"/>
      <c r="WDK309" s="11"/>
      <c r="WDL309" s="11"/>
      <c r="WDM309" s="11"/>
      <c r="WDN309" s="11"/>
      <c r="WMZ309" s="11"/>
      <c r="WNA309" s="11"/>
      <c r="WNB309" s="11"/>
      <c r="WNC309" s="11"/>
      <c r="WND309" s="11"/>
      <c r="WNE309" s="11"/>
      <c r="WNF309" s="11"/>
      <c r="WNG309" s="11"/>
      <c r="WNH309" s="11"/>
      <c r="WNI309" s="11"/>
      <c r="WNJ309" s="11"/>
      <c r="WWV309" s="11"/>
      <c r="WWW309" s="11"/>
      <c r="WWX309" s="11"/>
      <c r="WWY309" s="11"/>
      <c r="WWZ309" s="11"/>
      <c r="WXA309" s="11"/>
      <c r="WXB309" s="11"/>
      <c r="WXC309" s="11"/>
      <c r="WXD309" s="11"/>
      <c r="WXE309" s="11"/>
      <c r="WXF309" s="11"/>
    </row>
    <row r="310" spans="1:818 1064:1842 2088:2866 3112:3890 4136:4914 5160:5938 6184:6962 7208:7986 8232:9010 9256:10034 10280:11058 11304:12082 12328:13106 13352:14130 14376:15154 15400:16178" s="314" customFormat="1" ht="25.5" customHeight="1" x14ac:dyDescent="0.25">
      <c r="A310" s="316">
        <v>1259</v>
      </c>
      <c r="B310" s="316" t="s">
        <v>1147</v>
      </c>
      <c r="C310" s="316">
        <v>101260</v>
      </c>
      <c r="D310" s="333"/>
      <c r="E310" s="333">
        <v>38684</v>
      </c>
      <c r="F310" s="333">
        <v>39263</v>
      </c>
      <c r="G310" s="316" t="s">
        <v>820</v>
      </c>
      <c r="H310" s="316"/>
      <c r="I310" s="316"/>
      <c r="J310" s="316" t="s">
        <v>104</v>
      </c>
      <c r="K310" s="316" t="s">
        <v>105</v>
      </c>
      <c r="L310" s="337" t="s">
        <v>70</v>
      </c>
      <c r="M310" s="316"/>
      <c r="N310" s="316" t="s">
        <v>104</v>
      </c>
      <c r="O310" s="316" t="s">
        <v>105</v>
      </c>
      <c r="P310" s="316" t="s">
        <v>70</v>
      </c>
      <c r="Q310" s="316" t="s">
        <v>71</v>
      </c>
      <c r="R310" s="316" t="s">
        <v>559</v>
      </c>
      <c r="S310" s="316" t="s">
        <v>1148</v>
      </c>
      <c r="T310" s="316"/>
      <c r="U310" s="316"/>
      <c r="V310" s="316"/>
      <c r="W310" s="316"/>
      <c r="X310" s="316"/>
      <c r="Y310" s="316"/>
      <c r="Z310" s="316"/>
      <c r="AA310" s="316"/>
      <c r="AB310" s="316"/>
      <c r="AC310" s="316"/>
      <c r="AD310" s="316"/>
      <c r="AE310" s="316"/>
      <c r="AF310" s="316"/>
      <c r="AG310" s="316"/>
      <c r="AH310" s="316"/>
      <c r="AI310" s="316"/>
      <c r="AJ310" s="316"/>
      <c r="AK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AX310" s="316"/>
      <c r="AY310" s="327"/>
      <c r="AZ310" s="316"/>
      <c r="BA310" s="316"/>
      <c r="BB310" s="316"/>
      <c r="BC310" s="316"/>
      <c r="BD310" s="316"/>
      <c r="BE310" s="316"/>
      <c r="BF310" s="316"/>
      <c r="BG310" s="316"/>
      <c r="BH310" s="316"/>
      <c r="BI310" s="316"/>
      <c r="BJ310" s="316">
        <f t="shared" si="56"/>
        <v>0</v>
      </c>
      <c r="BK310" s="316">
        <f t="shared" si="57"/>
        <v>0</v>
      </c>
      <c r="BL310" s="316"/>
      <c r="BM310" s="316"/>
      <c r="BN310" s="316"/>
    </row>
    <row r="311" spans="1:818 1064:1842 2088:2866 3112:3890 4136:4914 5160:5938 6184:6962 7208:7986 8232:9010 9256:10034 10280:11058 11304:12082 12328:13106 13352:14130 14376:15154 15400:16178" s="314" customFormat="1" ht="38.25" customHeight="1" x14ac:dyDescent="0.25">
      <c r="A311" s="316">
        <v>1264</v>
      </c>
      <c r="B311" s="316" t="s">
        <v>992</v>
      </c>
      <c r="C311" s="316">
        <v>101265</v>
      </c>
      <c r="D311" s="333"/>
      <c r="E311" s="333">
        <v>38687</v>
      </c>
      <c r="F311" s="333">
        <v>39051</v>
      </c>
      <c r="G311" s="316" t="s">
        <v>799</v>
      </c>
      <c r="H311" s="316"/>
      <c r="I311" s="316"/>
      <c r="J311" s="316" t="s">
        <v>402</v>
      </c>
      <c r="K311" s="316" t="s">
        <v>402</v>
      </c>
      <c r="L311" s="337" t="s">
        <v>217</v>
      </c>
      <c r="M311" s="316"/>
      <c r="N311" s="316" t="s">
        <v>402</v>
      </c>
      <c r="O311" s="316" t="s">
        <v>402</v>
      </c>
      <c r="P311" s="316" t="s">
        <v>217</v>
      </c>
      <c r="Q311" s="316" t="s">
        <v>921</v>
      </c>
      <c r="R311" s="316" t="s">
        <v>559</v>
      </c>
      <c r="S311" s="316" t="s">
        <v>1071</v>
      </c>
      <c r="T311" s="316"/>
      <c r="U311" s="316"/>
      <c r="V311" s="316"/>
      <c r="W311" s="316"/>
      <c r="X311" s="316"/>
      <c r="Y311" s="316"/>
      <c r="Z311" s="316"/>
      <c r="AA311" s="316"/>
      <c r="AB311" s="316"/>
      <c r="AC311" s="316"/>
      <c r="AD311" s="316"/>
      <c r="AE311" s="316"/>
      <c r="AF311" s="316" t="s">
        <v>300</v>
      </c>
      <c r="AG311" s="316"/>
      <c r="AH311" s="316"/>
      <c r="AI311" s="316"/>
      <c r="AJ311" s="316"/>
      <c r="AK311" s="316"/>
      <c r="AL311" s="316"/>
      <c r="AM311" s="316"/>
      <c r="AN311" s="316"/>
      <c r="AO311" s="316"/>
      <c r="AP311" s="316"/>
      <c r="AQ311" s="316"/>
      <c r="AR311" s="316"/>
      <c r="AS311" s="316"/>
      <c r="AT311" s="316"/>
      <c r="AU311" s="316"/>
      <c r="AV311" s="316"/>
      <c r="AW311" s="316"/>
      <c r="AX311" s="316"/>
      <c r="AY311" s="327"/>
      <c r="AZ311" s="316"/>
      <c r="BA311" s="316" t="s">
        <v>7346</v>
      </c>
      <c r="BB311" s="316"/>
      <c r="BC311" s="316"/>
      <c r="BD311" s="316"/>
      <c r="BE311" s="316"/>
      <c r="BF311" s="316"/>
      <c r="BG311" s="316"/>
      <c r="BH311" s="316"/>
      <c r="BI311" s="316"/>
      <c r="BJ311" s="316">
        <f t="shared" ref="BJ311:BJ326" si="58">BD311+BE311/60+BF311/3600</f>
        <v>0</v>
      </c>
      <c r="BK311" s="316">
        <f t="shared" ref="BK311:BK326" si="59">BG311+BH311/60+BI311/3600</f>
        <v>0</v>
      </c>
      <c r="BL311" s="316"/>
      <c r="BM311" s="316"/>
      <c r="BN311" s="316"/>
    </row>
    <row r="312" spans="1:818 1064:1842 2088:2866 3112:3890 4136:4914 5160:5938 6184:6962 7208:7986 8232:9010 9256:10034 10280:11058 11304:12082 12328:13106 13352:14130 14376:15154 15400:16178" s="323" customFormat="1" ht="15.75" customHeight="1" x14ac:dyDescent="0.25">
      <c r="A312" s="316">
        <v>1271</v>
      </c>
      <c r="B312" s="316" t="s">
        <v>1149</v>
      </c>
      <c r="C312" s="332">
        <v>101272</v>
      </c>
      <c r="D312" s="333"/>
      <c r="E312" s="336">
        <v>38687</v>
      </c>
      <c r="F312" s="333">
        <v>38970</v>
      </c>
      <c r="G312" s="316" t="s">
        <v>3471</v>
      </c>
      <c r="H312" s="316"/>
      <c r="I312" s="316"/>
      <c r="J312" s="316" t="s">
        <v>1150</v>
      </c>
      <c r="K312" s="316" t="s">
        <v>350</v>
      </c>
      <c r="L312" s="316" t="s">
        <v>37</v>
      </c>
      <c r="M312" s="316" t="s">
        <v>1151</v>
      </c>
      <c r="N312" s="316" t="s">
        <v>1150</v>
      </c>
      <c r="O312" s="316" t="s">
        <v>350</v>
      </c>
      <c r="P312" s="316" t="s">
        <v>37</v>
      </c>
      <c r="Q312" s="316" t="s">
        <v>58</v>
      </c>
      <c r="R312" s="316" t="s">
        <v>559</v>
      </c>
      <c r="S312" s="316" t="s">
        <v>666</v>
      </c>
      <c r="T312" s="316"/>
      <c r="U312" s="316"/>
      <c r="V312" s="316"/>
      <c r="W312" s="316"/>
      <c r="X312" s="316"/>
      <c r="Y312" s="316"/>
      <c r="Z312" s="316"/>
      <c r="AA312" s="316"/>
      <c r="AB312" s="316"/>
      <c r="AC312" s="316"/>
      <c r="AD312" s="316"/>
      <c r="AE312" s="316"/>
      <c r="AF312" s="316"/>
      <c r="AG312" s="316"/>
      <c r="AH312" s="316"/>
      <c r="AI312" s="316"/>
      <c r="AJ312" s="316"/>
      <c r="AK312" s="316"/>
      <c r="AL312" s="316"/>
      <c r="AM312" s="316"/>
      <c r="AN312" s="316"/>
      <c r="AO312" s="316"/>
      <c r="AP312" s="316"/>
      <c r="AQ312" s="316"/>
      <c r="AR312" s="316"/>
      <c r="AS312" s="316"/>
      <c r="AT312" s="316"/>
      <c r="AU312" s="316"/>
      <c r="AV312" s="316"/>
      <c r="AW312" s="316"/>
      <c r="AX312" s="316"/>
      <c r="AY312" s="327"/>
      <c r="AZ312" s="316"/>
      <c r="BA312" s="316"/>
      <c r="BB312" s="316"/>
      <c r="BC312" s="316"/>
      <c r="BD312" s="316"/>
      <c r="BE312" s="316"/>
      <c r="BF312" s="316"/>
      <c r="BG312" s="316"/>
      <c r="BH312" s="316"/>
      <c r="BI312" s="316"/>
      <c r="BJ312" s="316">
        <f t="shared" si="58"/>
        <v>0</v>
      </c>
      <c r="BK312" s="316">
        <f t="shared" si="59"/>
        <v>0</v>
      </c>
      <c r="BL312" s="316"/>
      <c r="BM312" s="316"/>
      <c r="BN312" s="316"/>
    </row>
    <row r="313" spans="1:818 1064:1842 2088:2866 3112:3890 4136:4914 5160:5938 6184:6962 7208:7986 8232:9010 9256:10034 10280:11058 11304:12082 12328:13106 13352:14130 14376:15154 15400:16178" s="323" customFormat="1" ht="18.75" customHeight="1" x14ac:dyDescent="0.25">
      <c r="A313" s="316">
        <v>1272</v>
      </c>
      <c r="B313" s="316" t="s">
        <v>639</v>
      </c>
      <c r="C313" s="332">
        <v>101273</v>
      </c>
      <c r="D313" s="336"/>
      <c r="E313" s="336">
        <v>38687</v>
      </c>
      <c r="F313" s="333">
        <v>39813</v>
      </c>
      <c r="G313" s="316" t="s">
        <v>1152</v>
      </c>
      <c r="H313" s="316"/>
      <c r="I313" s="316"/>
      <c r="J313" s="316" t="s">
        <v>348</v>
      </c>
      <c r="K313" s="316" t="s">
        <v>105</v>
      </c>
      <c r="L313" s="316" t="s">
        <v>70</v>
      </c>
      <c r="M313" s="316"/>
      <c r="N313" s="316" t="s">
        <v>348</v>
      </c>
      <c r="O313" s="316" t="s">
        <v>105</v>
      </c>
      <c r="P313" s="316" t="s">
        <v>70</v>
      </c>
      <c r="Q313" s="316" t="s">
        <v>962</v>
      </c>
      <c r="R313" s="316" t="s">
        <v>559</v>
      </c>
      <c r="S313" s="316" t="s">
        <v>1153</v>
      </c>
      <c r="T313" s="316"/>
      <c r="U313" s="316"/>
      <c r="V313" s="316"/>
      <c r="W313" s="316"/>
      <c r="X313" s="316"/>
      <c r="Y313" s="316"/>
      <c r="Z313" s="316"/>
      <c r="AA313" s="316"/>
      <c r="AB313" s="316"/>
      <c r="AC313" s="316"/>
      <c r="AD313" s="316"/>
      <c r="AE313" s="316"/>
      <c r="AF313" s="316"/>
      <c r="AG313" s="316"/>
      <c r="AH313" s="316"/>
      <c r="AI313" s="316"/>
      <c r="AJ313" s="316"/>
      <c r="AK313" s="316"/>
      <c r="AL313" s="316"/>
      <c r="AM313" s="316"/>
      <c r="AN313" s="316"/>
      <c r="AO313" s="316"/>
      <c r="AP313" s="316"/>
      <c r="AQ313" s="316"/>
      <c r="AR313" s="316"/>
      <c r="AS313" s="316"/>
      <c r="AT313" s="316"/>
      <c r="AU313" s="316"/>
      <c r="AV313" s="316"/>
      <c r="AW313" s="316"/>
      <c r="AX313" s="316"/>
      <c r="AY313" s="327"/>
      <c r="AZ313" s="316"/>
      <c r="BA313" s="316"/>
      <c r="BB313" s="316"/>
      <c r="BC313" s="316"/>
      <c r="BD313" s="316"/>
      <c r="BE313" s="316"/>
      <c r="BF313" s="316"/>
      <c r="BG313" s="316"/>
      <c r="BH313" s="316"/>
      <c r="BI313" s="316"/>
      <c r="BJ313" s="316">
        <f t="shared" si="58"/>
        <v>0</v>
      </c>
      <c r="BK313" s="316">
        <f t="shared" si="59"/>
        <v>0</v>
      </c>
      <c r="BL313" s="316"/>
      <c r="BM313" s="316"/>
      <c r="BN313" s="316"/>
    </row>
    <row r="314" spans="1:818 1064:1842 2088:2866 3112:3890 4136:4914 5160:5938 6184:6962 7208:7986 8232:9010 9256:10034 10280:11058 11304:12082 12328:13106 13352:14130 14376:15154 15400:16178" s="323" customFormat="1" ht="25.5" customHeight="1" x14ac:dyDescent="0.25">
      <c r="A314" s="316">
        <v>1273</v>
      </c>
      <c r="B314" s="316" t="s">
        <v>3472</v>
      </c>
      <c r="C314" s="332">
        <v>101274</v>
      </c>
      <c r="D314" s="336"/>
      <c r="E314" s="336">
        <v>38687</v>
      </c>
      <c r="F314" s="333">
        <v>39813</v>
      </c>
      <c r="G314" s="316" t="s">
        <v>142</v>
      </c>
      <c r="H314" s="316"/>
      <c r="I314" s="316"/>
      <c r="J314" s="316" t="s">
        <v>1154</v>
      </c>
      <c r="K314" s="316" t="s">
        <v>539</v>
      </c>
      <c r="L314" s="316" t="s">
        <v>74</v>
      </c>
      <c r="M314" s="316"/>
      <c r="N314" s="316" t="s">
        <v>1154</v>
      </c>
      <c r="O314" s="316" t="s">
        <v>539</v>
      </c>
      <c r="P314" s="316" t="s">
        <v>74</v>
      </c>
      <c r="Q314" s="316" t="s">
        <v>142</v>
      </c>
      <c r="R314" s="316" t="s">
        <v>559</v>
      </c>
      <c r="S314" s="316" t="s">
        <v>824</v>
      </c>
      <c r="T314" s="316"/>
      <c r="U314" s="316"/>
      <c r="V314" s="316"/>
      <c r="W314" s="316"/>
      <c r="X314" s="316"/>
      <c r="Y314" s="316"/>
      <c r="Z314" s="316"/>
      <c r="AA314" s="316"/>
      <c r="AB314" s="316"/>
      <c r="AC314" s="316"/>
      <c r="AD314" s="316"/>
      <c r="AE314" s="316"/>
      <c r="AF314" s="316"/>
      <c r="AG314" s="316"/>
      <c r="AH314" s="316"/>
      <c r="AI314" s="316"/>
      <c r="AJ314" s="316"/>
      <c r="AK314" s="316"/>
      <c r="AL314" s="316"/>
      <c r="AM314" s="316"/>
      <c r="AN314" s="316"/>
      <c r="AO314" s="316"/>
      <c r="AP314" s="316"/>
      <c r="AQ314" s="316"/>
      <c r="AR314" s="316"/>
      <c r="AS314" s="316"/>
      <c r="AT314" s="316"/>
      <c r="AU314" s="316"/>
      <c r="AV314" s="316"/>
      <c r="AW314" s="316"/>
      <c r="AX314" s="316"/>
      <c r="AY314" s="327"/>
      <c r="AZ314" s="316"/>
      <c r="BA314" s="316"/>
      <c r="BB314" s="316"/>
      <c r="BC314" s="316"/>
      <c r="BD314" s="316"/>
      <c r="BE314" s="316"/>
      <c r="BF314" s="316"/>
      <c r="BG314" s="316"/>
      <c r="BH314" s="316"/>
      <c r="BI314" s="316"/>
      <c r="BJ314" s="316">
        <f t="shared" si="58"/>
        <v>0</v>
      </c>
      <c r="BK314" s="316">
        <f t="shared" si="59"/>
        <v>0</v>
      </c>
      <c r="BL314" s="316"/>
      <c r="BM314" s="316"/>
      <c r="BN314" s="316"/>
    </row>
    <row r="315" spans="1:818 1064:1842 2088:2866 3112:3890 4136:4914 5160:5938 6184:6962 7208:7986 8232:9010 9256:10034 10280:11058 11304:12082 12328:13106 13352:14130 14376:15154 15400:16178" s="314" customFormat="1" ht="25.5" customHeight="1" x14ac:dyDescent="0.25">
      <c r="A315" s="316">
        <v>1276</v>
      </c>
      <c r="B315" s="316" t="s">
        <v>3473</v>
      </c>
      <c r="C315" s="326">
        <v>101277</v>
      </c>
      <c r="D315" s="333"/>
      <c r="E315" s="333">
        <v>38694</v>
      </c>
      <c r="F315" s="333">
        <v>39082</v>
      </c>
      <c r="G315" s="316" t="s">
        <v>264</v>
      </c>
      <c r="H315" s="316"/>
      <c r="I315" s="316"/>
      <c r="J315" s="316" t="s">
        <v>892</v>
      </c>
      <c r="K315" s="316" t="s">
        <v>78</v>
      </c>
      <c r="L315" s="316" t="s">
        <v>41</v>
      </c>
      <c r="M315" s="316"/>
      <c r="N315" s="316" t="s">
        <v>892</v>
      </c>
      <c r="O315" s="316" t="s">
        <v>78</v>
      </c>
      <c r="P315" s="316" t="s">
        <v>41</v>
      </c>
      <c r="Q315" s="316" t="s">
        <v>33</v>
      </c>
      <c r="R315" s="316" t="s">
        <v>559</v>
      </c>
      <c r="S315" s="316" t="s">
        <v>1156</v>
      </c>
      <c r="T315" s="316"/>
      <c r="U315" s="316"/>
      <c r="V315" s="316"/>
      <c r="W315" s="316"/>
      <c r="X315" s="316"/>
      <c r="Y315" s="316"/>
      <c r="Z315" s="316"/>
      <c r="AA315" s="316"/>
      <c r="AB315" s="316"/>
      <c r="AC315" s="316"/>
      <c r="AD315" s="316"/>
      <c r="AE315" s="316"/>
      <c r="AF315" s="316"/>
      <c r="AG315" s="316"/>
      <c r="AH315" s="316"/>
      <c r="AI315" s="316"/>
      <c r="AJ315" s="316"/>
      <c r="AK315" s="316"/>
      <c r="AL315" s="316"/>
      <c r="AM315" s="316"/>
      <c r="AN315" s="316"/>
      <c r="AO315" s="316"/>
      <c r="AP315" s="316"/>
      <c r="AQ315" s="316"/>
      <c r="AR315" s="316"/>
      <c r="AS315" s="316"/>
      <c r="AT315" s="316"/>
      <c r="AU315" s="316"/>
      <c r="AV315" s="316"/>
      <c r="AW315" s="316"/>
      <c r="AX315" s="316"/>
      <c r="AY315" s="327"/>
      <c r="AZ315" s="316"/>
      <c r="BA315" s="316"/>
      <c r="BB315" s="316"/>
      <c r="BC315" s="316"/>
      <c r="BD315" s="316"/>
      <c r="BE315" s="316"/>
      <c r="BF315" s="316"/>
      <c r="BG315" s="316"/>
      <c r="BH315" s="316"/>
      <c r="BI315" s="316"/>
      <c r="BJ315" s="316">
        <f t="shared" si="58"/>
        <v>0</v>
      </c>
      <c r="BK315" s="316">
        <f t="shared" si="59"/>
        <v>0</v>
      </c>
      <c r="BL315" s="316"/>
      <c r="BM315" s="316"/>
      <c r="BN315" s="316"/>
    </row>
    <row r="316" spans="1:818 1064:1842 2088:2866 3112:3890 4136:4914 5160:5938 6184:6962 7208:7986 8232:9010 9256:10034 10280:11058 11304:12082 12328:13106 13352:14130 14376:15154 15400:16178" s="314" customFormat="1" ht="28.5" customHeight="1" x14ac:dyDescent="0.25">
      <c r="A316" s="316">
        <v>1287</v>
      </c>
      <c r="B316" s="316" t="s">
        <v>3474</v>
      </c>
      <c r="C316" s="316">
        <v>101288</v>
      </c>
      <c r="D316" s="336"/>
      <c r="E316" s="333">
        <v>38694</v>
      </c>
      <c r="F316" s="333">
        <v>39082</v>
      </c>
      <c r="G316" s="316" t="s">
        <v>7227</v>
      </c>
      <c r="H316" s="316"/>
      <c r="I316" s="316"/>
      <c r="J316" s="316" t="s">
        <v>137</v>
      </c>
      <c r="K316" s="316" t="s">
        <v>137</v>
      </c>
      <c r="L316" s="337" t="s">
        <v>188</v>
      </c>
      <c r="M316" s="316"/>
      <c r="N316" s="316" t="s">
        <v>137</v>
      </c>
      <c r="O316" s="316" t="s">
        <v>137</v>
      </c>
      <c r="P316" s="316" t="s">
        <v>188</v>
      </c>
      <c r="Q316" s="316" t="s">
        <v>50</v>
      </c>
      <c r="R316" s="316" t="s">
        <v>559</v>
      </c>
      <c r="S316" s="316" t="s">
        <v>793</v>
      </c>
      <c r="T316" s="316"/>
      <c r="U316" s="316"/>
      <c r="V316" s="316"/>
      <c r="W316" s="316"/>
      <c r="X316" s="316"/>
      <c r="Y316" s="316"/>
      <c r="Z316" s="316"/>
      <c r="AA316" s="316"/>
      <c r="AB316" s="316"/>
      <c r="AC316" s="316"/>
      <c r="AD316" s="316"/>
      <c r="AE316" s="316"/>
      <c r="AF316" s="316"/>
      <c r="AG316" s="316"/>
      <c r="AH316" s="316"/>
      <c r="AI316" s="316"/>
      <c r="AJ316" s="316"/>
      <c r="AK316" s="316"/>
      <c r="AL316" s="316"/>
      <c r="AM316" s="316"/>
      <c r="AN316" s="316"/>
      <c r="AO316" s="316"/>
      <c r="AP316" s="316"/>
      <c r="AQ316" s="316"/>
      <c r="AR316" s="316"/>
      <c r="AS316" s="316"/>
      <c r="AT316" s="316"/>
      <c r="AU316" s="316"/>
      <c r="AV316" s="316"/>
      <c r="AW316" s="316"/>
      <c r="AX316" s="316"/>
      <c r="AY316" s="327"/>
      <c r="AZ316" s="316"/>
      <c r="BA316" s="316"/>
      <c r="BB316" s="316"/>
      <c r="BC316" s="316"/>
      <c r="BD316" s="316"/>
      <c r="BE316" s="316"/>
      <c r="BF316" s="316"/>
      <c r="BG316" s="316"/>
      <c r="BH316" s="316"/>
      <c r="BI316" s="316"/>
      <c r="BJ316" s="316">
        <f t="shared" si="58"/>
        <v>0</v>
      </c>
      <c r="BK316" s="316">
        <f t="shared" si="59"/>
        <v>0</v>
      </c>
      <c r="BL316" s="316"/>
      <c r="BM316" s="316"/>
      <c r="BN316" s="316"/>
    </row>
    <row r="317" spans="1:818 1064:1842 2088:2866 3112:3890 4136:4914 5160:5938 6184:6962 7208:7986 8232:9010 9256:10034 10280:11058 11304:12082 12328:13106 13352:14130 14376:15154 15400:16178" s="11" customFormat="1" ht="25.5" customHeight="1" x14ac:dyDescent="0.25">
      <c r="A317" s="973">
        <v>1292</v>
      </c>
      <c r="B317" s="987" t="s">
        <v>3475</v>
      </c>
      <c r="C317" s="992">
        <v>101293</v>
      </c>
      <c r="D317" s="988"/>
      <c r="E317" s="988">
        <v>38694</v>
      </c>
      <c r="F317" s="989">
        <v>39782</v>
      </c>
      <c r="G317" s="987" t="s">
        <v>7347</v>
      </c>
      <c r="H317" s="987"/>
      <c r="I317" s="987"/>
      <c r="J317" s="987" t="s">
        <v>274</v>
      </c>
      <c r="K317" s="987" t="s">
        <v>274</v>
      </c>
      <c r="L317" s="987" t="s">
        <v>94</v>
      </c>
      <c r="M317" s="987"/>
      <c r="N317" s="987" t="s">
        <v>274</v>
      </c>
      <c r="O317" s="987" t="s">
        <v>274</v>
      </c>
      <c r="P317" s="987" t="s">
        <v>94</v>
      </c>
      <c r="Q317" s="987" t="s">
        <v>96</v>
      </c>
      <c r="R317" s="987" t="s">
        <v>559</v>
      </c>
      <c r="S317" s="987" t="s">
        <v>3476</v>
      </c>
      <c r="T317" s="987" t="s">
        <v>300</v>
      </c>
      <c r="U317" s="987"/>
      <c r="V317" s="987"/>
      <c r="W317" s="987"/>
      <c r="X317" s="987"/>
      <c r="Y317" s="987"/>
      <c r="Z317" s="987"/>
      <c r="AA317" s="987"/>
      <c r="AB317" s="987"/>
      <c r="AC317" s="987"/>
      <c r="AD317" s="987"/>
      <c r="AE317" s="987"/>
      <c r="AF317" s="987"/>
      <c r="AG317" s="987"/>
      <c r="AH317" s="987"/>
      <c r="AI317" s="987"/>
      <c r="AJ317" s="987"/>
      <c r="AK317" s="987"/>
      <c r="AL317" s="987"/>
      <c r="AM317" s="987"/>
      <c r="AN317" s="987"/>
      <c r="AO317" s="987"/>
      <c r="AP317" s="987"/>
      <c r="AQ317" s="987"/>
      <c r="AR317" s="987"/>
      <c r="AS317" s="987"/>
      <c r="AT317" s="987"/>
      <c r="AU317" s="987"/>
      <c r="AV317" s="987"/>
      <c r="AW317" s="987"/>
      <c r="AX317" s="987"/>
      <c r="AY317" s="991"/>
      <c r="AZ317" s="987"/>
      <c r="BA317" s="987"/>
      <c r="BB317" s="973"/>
      <c r="BC317" s="973"/>
      <c r="BD317" s="973"/>
      <c r="BE317" s="973"/>
      <c r="BF317" s="973"/>
      <c r="BG317" s="973"/>
      <c r="BH317" s="973"/>
      <c r="BI317" s="973"/>
      <c r="BJ317" s="973">
        <f t="shared" si="58"/>
        <v>0</v>
      </c>
      <c r="BK317" s="973">
        <f t="shared" si="59"/>
        <v>0</v>
      </c>
      <c r="BL317" s="987"/>
      <c r="BM317" s="987"/>
      <c r="BN317" s="987"/>
    </row>
    <row r="318" spans="1:818 1064:1842 2088:2866 3112:3890 4136:4914 5160:5938 6184:6962 7208:7986 8232:9010 9256:10034 10280:11058 11304:12082 12328:13106 13352:14130 14376:15154 15400:16178" s="11" customFormat="1" ht="25.5" customHeight="1" x14ac:dyDescent="0.25">
      <c r="A318" s="973">
        <v>1297</v>
      </c>
      <c r="B318" s="987" t="s">
        <v>3477</v>
      </c>
      <c r="C318" s="992">
        <v>101298</v>
      </c>
      <c r="D318" s="988"/>
      <c r="E318" s="988">
        <v>38701</v>
      </c>
      <c r="F318" s="989">
        <v>39802</v>
      </c>
      <c r="G318" s="987" t="s">
        <v>7348</v>
      </c>
      <c r="H318" s="987"/>
      <c r="I318" s="987"/>
      <c r="J318" s="987" t="s">
        <v>173</v>
      </c>
      <c r="K318" s="987" t="s">
        <v>173</v>
      </c>
      <c r="L318" s="987" t="s">
        <v>70</v>
      </c>
      <c r="M318" s="987"/>
      <c r="N318" s="987" t="s">
        <v>173</v>
      </c>
      <c r="O318" s="987" t="s">
        <v>173</v>
      </c>
      <c r="P318" s="987" t="s">
        <v>70</v>
      </c>
      <c r="Q318" s="987" t="s">
        <v>33</v>
      </c>
      <c r="R318" s="987" t="s">
        <v>559</v>
      </c>
      <c r="S318" s="987" t="s">
        <v>824</v>
      </c>
      <c r="T318" s="987"/>
      <c r="U318" s="987"/>
      <c r="V318" s="987"/>
      <c r="W318" s="987"/>
      <c r="X318" s="987"/>
      <c r="Y318" s="987"/>
      <c r="Z318" s="987"/>
      <c r="AA318" s="987"/>
      <c r="AB318" s="987"/>
      <c r="AC318" s="987"/>
      <c r="AD318" s="987"/>
      <c r="AE318" s="987"/>
      <c r="AF318" s="987"/>
      <c r="AG318" s="987"/>
      <c r="AH318" s="987"/>
      <c r="AI318" s="987"/>
      <c r="AJ318" s="987"/>
      <c r="AK318" s="987"/>
      <c r="AL318" s="987"/>
      <c r="AM318" s="987"/>
      <c r="AN318" s="987"/>
      <c r="AO318" s="987"/>
      <c r="AP318" s="987"/>
      <c r="AQ318" s="987"/>
      <c r="AR318" s="987"/>
      <c r="AS318" s="987"/>
      <c r="AT318" s="987"/>
      <c r="AU318" s="987"/>
      <c r="AV318" s="987"/>
      <c r="AW318" s="987"/>
      <c r="AX318" s="987"/>
      <c r="AY318" s="991"/>
      <c r="AZ318" s="987"/>
      <c r="BA318" s="987"/>
      <c r="BB318" s="973"/>
      <c r="BC318" s="973"/>
      <c r="BD318" s="973"/>
      <c r="BE318" s="973"/>
      <c r="BF318" s="973"/>
      <c r="BG318" s="973"/>
      <c r="BH318" s="973"/>
      <c r="BI318" s="973"/>
      <c r="BJ318" s="973">
        <f t="shared" si="58"/>
        <v>0</v>
      </c>
      <c r="BK318" s="973">
        <f t="shared" si="59"/>
        <v>0</v>
      </c>
      <c r="BL318" s="987"/>
      <c r="BM318" s="987"/>
      <c r="BN318" s="987"/>
    </row>
    <row r="319" spans="1:818 1064:1842 2088:2866 3112:3890 4136:4914 5160:5938 6184:6962 7208:7986 8232:9010 9256:10034 10280:11058 11304:12082 12328:13106 13352:14130 14376:15154 15400:16178" s="314" customFormat="1" ht="25.5" customHeight="1" x14ac:dyDescent="0.25">
      <c r="A319" s="316">
        <v>1309</v>
      </c>
      <c r="B319" s="316" t="s">
        <v>3478</v>
      </c>
      <c r="C319" s="332">
        <v>101310</v>
      </c>
      <c r="D319" s="336"/>
      <c r="E319" s="336">
        <v>38706</v>
      </c>
      <c r="F319" s="333">
        <v>39082</v>
      </c>
      <c r="G319" s="316" t="s">
        <v>7227</v>
      </c>
      <c r="H319" s="316"/>
      <c r="I319" s="316"/>
      <c r="J319" s="316" t="s">
        <v>903</v>
      </c>
      <c r="K319" s="316" t="s">
        <v>301</v>
      </c>
      <c r="L319" s="316" t="s">
        <v>217</v>
      </c>
      <c r="M319" s="316"/>
      <c r="N319" s="316" t="s">
        <v>903</v>
      </c>
      <c r="O319" s="316" t="s">
        <v>301</v>
      </c>
      <c r="P319" s="316" t="s">
        <v>217</v>
      </c>
      <c r="Q319" s="316" t="s">
        <v>50</v>
      </c>
      <c r="R319" s="316" t="s">
        <v>559</v>
      </c>
      <c r="S319" s="316" t="s">
        <v>3479</v>
      </c>
      <c r="T319" s="316"/>
      <c r="U319" s="316"/>
      <c r="V319" s="316"/>
      <c r="W319" s="316"/>
      <c r="X319" s="316"/>
      <c r="Y319" s="316"/>
      <c r="Z319" s="316"/>
      <c r="AA319" s="316"/>
      <c r="AB319" s="316"/>
      <c r="AC319" s="316"/>
      <c r="AD319" s="316"/>
      <c r="AE319" s="316"/>
      <c r="AF319" s="316"/>
      <c r="AG319" s="316"/>
      <c r="AH319" s="316"/>
      <c r="AI319" s="316"/>
      <c r="AJ319" s="316"/>
      <c r="AK319" s="316"/>
      <c r="AL319" s="316"/>
      <c r="AM319" s="316"/>
      <c r="AN319" s="316"/>
      <c r="AO319" s="316"/>
      <c r="AP319" s="316"/>
      <c r="AQ319" s="316"/>
      <c r="AR319" s="316"/>
      <c r="AS319" s="316"/>
      <c r="AT319" s="316"/>
      <c r="AU319" s="316"/>
      <c r="AV319" s="316"/>
      <c r="AW319" s="316"/>
      <c r="AX319" s="316"/>
      <c r="AY319" s="327"/>
      <c r="AZ319" s="316"/>
      <c r="BA319" s="316"/>
      <c r="BB319" s="316"/>
      <c r="BC319" s="316"/>
      <c r="BD319" s="316"/>
      <c r="BE319" s="316"/>
      <c r="BF319" s="316"/>
      <c r="BG319" s="316"/>
      <c r="BH319" s="316"/>
      <c r="BI319" s="316"/>
      <c r="BJ319" s="316">
        <f t="shared" si="58"/>
        <v>0</v>
      </c>
      <c r="BK319" s="316">
        <f t="shared" si="59"/>
        <v>0</v>
      </c>
      <c r="BL319" s="316"/>
      <c r="BM319" s="316"/>
      <c r="BN319" s="316"/>
    </row>
    <row r="320" spans="1:818 1064:1842 2088:2866 3112:3890 4136:4914 5160:5938 6184:6962 7208:7986 8232:9010 9256:10034 10280:11058 11304:12082 12328:13106 13352:14130 14376:15154 15400:16178" s="314" customFormat="1" ht="38.25" customHeight="1" x14ac:dyDescent="0.25">
      <c r="A320" s="316">
        <v>1310</v>
      </c>
      <c r="B320" s="316" t="s">
        <v>1162</v>
      </c>
      <c r="C320" s="326">
        <v>101311</v>
      </c>
      <c r="D320" s="333"/>
      <c r="E320" s="333">
        <v>38706</v>
      </c>
      <c r="F320" s="333">
        <v>40190</v>
      </c>
      <c r="G320" s="316" t="s">
        <v>7349</v>
      </c>
      <c r="H320" s="316"/>
      <c r="I320" s="316"/>
      <c r="J320" s="316" t="s">
        <v>225</v>
      </c>
      <c r="K320" s="316" t="s">
        <v>103</v>
      </c>
      <c r="L320" s="316" t="s">
        <v>64</v>
      </c>
      <c r="M320" s="316" t="s">
        <v>1163</v>
      </c>
      <c r="N320" s="316" t="s">
        <v>225</v>
      </c>
      <c r="O320" s="316" t="s">
        <v>103</v>
      </c>
      <c r="P320" s="316" t="s">
        <v>64</v>
      </c>
      <c r="Q320" s="316" t="s">
        <v>1142</v>
      </c>
      <c r="R320" s="316" t="s">
        <v>559</v>
      </c>
      <c r="S320" s="316" t="s">
        <v>666</v>
      </c>
      <c r="T320" s="316"/>
      <c r="U320" s="316"/>
      <c r="V320" s="316"/>
      <c r="W320" s="316"/>
      <c r="X320" s="316"/>
      <c r="Y320" s="316"/>
      <c r="Z320" s="316"/>
      <c r="AA320" s="316"/>
      <c r="AB320" s="316"/>
      <c r="AC320" s="316"/>
      <c r="AD320" s="316"/>
      <c r="AE320" s="316"/>
      <c r="AF320" s="316"/>
      <c r="AG320" s="316"/>
      <c r="AH320" s="316"/>
      <c r="AI320" s="316"/>
      <c r="AJ320" s="316"/>
      <c r="AK320" s="316"/>
      <c r="AL320" s="316"/>
      <c r="AM320" s="316"/>
      <c r="AN320" s="316"/>
      <c r="AO320" s="316"/>
      <c r="AP320" s="316"/>
      <c r="AQ320" s="316"/>
      <c r="AR320" s="316"/>
      <c r="AS320" s="316"/>
      <c r="AT320" s="316"/>
      <c r="AU320" s="316"/>
      <c r="AV320" s="316"/>
      <c r="AW320" s="316"/>
      <c r="AX320" s="316"/>
      <c r="AY320" s="327"/>
      <c r="AZ320" s="316"/>
      <c r="BA320" s="316" t="s">
        <v>7350</v>
      </c>
      <c r="BB320" s="316"/>
      <c r="BC320" s="316"/>
      <c r="BD320" s="316"/>
      <c r="BE320" s="316"/>
      <c r="BF320" s="316"/>
      <c r="BG320" s="316"/>
      <c r="BH320" s="316"/>
      <c r="BI320" s="316"/>
      <c r="BJ320" s="316">
        <f t="shared" si="58"/>
        <v>0</v>
      </c>
      <c r="BK320" s="316">
        <f t="shared" si="59"/>
        <v>0</v>
      </c>
      <c r="BL320" s="316"/>
      <c r="BM320" s="316"/>
      <c r="BN320" s="316"/>
    </row>
    <row r="321" spans="1:66" s="314" customFormat="1" ht="38.25" customHeight="1" x14ac:dyDescent="0.25">
      <c r="A321" s="316">
        <v>1311</v>
      </c>
      <c r="B321" s="316" t="s">
        <v>1162</v>
      </c>
      <c r="C321" s="326">
        <v>101312</v>
      </c>
      <c r="D321" s="333"/>
      <c r="E321" s="333">
        <v>38706</v>
      </c>
      <c r="F321" s="333">
        <v>40190</v>
      </c>
      <c r="G321" s="316" t="s">
        <v>7349</v>
      </c>
      <c r="H321" s="316"/>
      <c r="I321" s="316"/>
      <c r="J321" s="316" t="s">
        <v>225</v>
      </c>
      <c r="K321" s="316" t="s">
        <v>103</v>
      </c>
      <c r="L321" s="337" t="s">
        <v>64</v>
      </c>
      <c r="M321" s="316" t="s">
        <v>1164</v>
      </c>
      <c r="N321" s="316" t="s">
        <v>225</v>
      </c>
      <c r="O321" s="316" t="s">
        <v>103</v>
      </c>
      <c r="P321" s="316" t="s">
        <v>64</v>
      </c>
      <c r="Q321" s="316" t="s">
        <v>1142</v>
      </c>
      <c r="R321" s="316" t="s">
        <v>559</v>
      </c>
      <c r="S321" s="316" t="s">
        <v>666</v>
      </c>
      <c r="T321" s="316" t="s">
        <v>300</v>
      </c>
      <c r="U321" s="316"/>
      <c r="V321" s="316"/>
      <c r="W321" s="316"/>
      <c r="X321" s="316"/>
      <c r="Y321" s="316"/>
      <c r="Z321" s="316"/>
      <c r="AA321" s="316"/>
      <c r="AB321" s="316"/>
      <c r="AC321" s="316"/>
      <c r="AD321" s="316"/>
      <c r="AE321" s="316"/>
      <c r="AF321" s="316"/>
      <c r="AG321" s="316"/>
      <c r="AH321" s="316"/>
      <c r="AI321" s="316"/>
      <c r="AJ321" s="316"/>
      <c r="AK321" s="316"/>
      <c r="AL321" s="316"/>
      <c r="AM321" s="316"/>
      <c r="AN321" s="316"/>
      <c r="AO321" s="316"/>
      <c r="AP321" s="316"/>
      <c r="AQ321" s="316"/>
      <c r="AR321" s="316"/>
      <c r="AS321" s="316"/>
      <c r="AT321" s="316"/>
      <c r="AU321" s="316"/>
      <c r="AV321" s="316"/>
      <c r="AW321" s="316"/>
      <c r="AX321" s="316"/>
      <c r="AY321" s="327"/>
      <c r="AZ321" s="316"/>
      <c r="BA321" s="316" t="s">
        <v>7351</v>
      </c>
      <c r="BB321" s="316"/>
      <c r="BC321" s="316"/>
      <c r="BD321" s="316"/>
      <c r="BE321" s="316"/>
      <c r="BF321" s="316"/>
      <c r="BG321" s="316"/>
      <c r="BH321" s="316"/>
      <c r="BI321" s="316"/>
      <c r="BJ321" s="316">
        <f t="shared" si="58"/>
        <v>0</v>
      </c>
      <c r="BK321" s="316">
        <f t="shared" si="59"/>
        <v>0</v>
      </c>
      <c r="BL321" s="316"/>
      <c r="BM321" s="316"/>
      <c r="BN321" s="316"/>
    </row>
    <row r="322" spans="1:66" s="314" customFormat="1" ht="25.5" customHeight="1" x14ac:dyDescent="0.25">
      <c r="A322" s="316">
        <v>1313</v>
      </c>
      <c r="B322" s="316" t="s">
        <v>3480</v>
      </c>
      <c r="C322" s="326">
        <v>101314</v>
      </c>
      <c r="D322" s="333"/>
      <c r="E322" s="333">
        <v>38706</v>
      </c>
      <c r="F322" s="333">
        <v>42358</v>
      </c>
      <c r="G322" s="316" t="s">
        <v>7352</v>
      </c>
      <c r="H322" s="316"/>
      <c r="I322" s="316"/>
      <c r="J322" s="316" t="s">
        <v>86</v>
      </c>
      <c r="K322" s="316" t="s">
        <v>86</v>
      </c>
      <c r="L322" s="316" t="s">
        <v>41</v>
      </c>
      <c r="M322" s="316" t="s">
        <v>1165</v>
      </c>
      <c r="N322" s="316" t="s">
        <v>86</v>
      </c>
      <c r="O322" s="316" t="s">
        <v>86</v>
      </c>
      <c r="P322" s="316" t="s">
        <v>41</v>
      </c>
      <c r="Q322" s="316" t="s">
        <v>33</v>
      </c>
      <c r="R322" s="316" t="s">
        <v>559</v>
      </c>
      <c r="S322" s="316" t="s">
        <v>666</v>
      </c>
      <c r="T322" s="316"/>
      <c r="U322" s="316"/>
      <c r="V322" s="316"/>
      <c r="W322" s="316"/>
      <c r="X322" s="316"/>
      <c r="Y322" s="316"/>
      <c r="Z322" s="316"/>
      <c r="AA322" s="316"/>
      <c r="AB322" s="316"/>
      <c r="AC322" s="316"/>
      <c r="AD322" s="316"/>
      <c r="AE322" s="316"/>
      <c r="AF322" s="316"/>
      <c r="AG322" s="316"/>
      <c r="AH322" s="316"/>
      <c r="AI322" s="316"/>
      <c r="AJ322" s="316"/>
      <c r="AK322" s="316"/>
      <c r="AL322" s="316"/>
      <c r="AM322" s="316"/>
      <c r="AN322" s="316"/>
      <c r="AO322" s="316"/>
      <c r="AP322" s="316"/>
      <c r="AQ322" s="316"/>
      <c r="AR322" s="316"/>
      <c r="AS322" s="316"/>
      <c r="AT322" s="316"/>
      <c r="AU322" s="316"/>
      <c r="AV322" s="316"/>
      <c r="AW322" s="316"/>
      <c r="AX322" s="316"/>
      <c r="AY322" s="327"/>
      <c r="AZ322" s="316"/>
      <c r="BA322" s="316"/>
      <c r="BB322" s="316"/>
      <c r="BC322" s="316"/>
      <c r="BD322" s="316"/>
      <c r="BE322" s="316"/>
      <c r="BF322" s="316"/>
      <c r="BG322" s="316"/>
      <c r="BH322" s="316"/>
      <c r="BI322" s="316"/>
      <c r="BJ322" s="316">
        <f t="shared" si="58"/>
        <v>0</v>
      </c>
      <c r="BK322" s="316">
        <f t="shared" si="59"/>
        <v>0</v>
      </c>
      <c r="BL322" s="316"/>
      <c r="BM322" s="316"/>
      <c r="BN322" s="316" t="s">
        <v>9552</v>
      </c>
    </row>
    <row r="323" spans="1:66" s="314" customFormat="1" ht="63.75" customHeight="1" x14ac:dyDescent="0.25">
      <c r="A323" s="316">
        <v>1314</v>
      </c>
      <c r="B323" s="316" t="s">
        <v>1166</v>
      </c>
      <c r="C323" s="326">
        <v>101315</v>
      </c>
      <c r="D323" s="333"/>
      <c r="E323" s="333">
        <v>38706</v>
      </c>
      <c r="F323" s="333">
        <v>39082</v>
      </c>
      <c r="G323" s="316" t="s">
        <v>7278</v>
      </c>
      <c r="H323" s="316"/>
      <c r="I323" s="316"/>
      <c r="J323" s="316" t="s">
        <v>1167</v>
      </c>
      <c r="K323" s="316" t="s">
        <v>1168</v>
      </c>
      <c r="L323" s="337" t="s">
        <v>41</v>
      </c>
      <c r="M323" s="316"/>
      <c r="N323" s="316" t="s">
        <v>1167</v>
      </c>
      <c r="O323" s="316" t="s">
        <v>1168</v>
      </c>
      <c r="P323" s="316" t="s">
        <v>41</v>
      </c>
      <c r="Q323" s="316" t="s">
        <v>33</v>
      </c>
      <c r="R323" s="316" t="s">
        <v>559</v>
      </c>
      <c r="S323" s="316" t="s">
        <v>7353</v>
      </c>
      <c r="T323" s="316"/>
      <c r="U323" s="316"/>
      <c r="V323" s="316"/>
      <c r="W323" s="316"/>
      <c r="X323" s="316"/>
      <c r="Y323" s="316"/>
      <c r="Z323" s="316"/>
      <c r="AA323" s="316"/>
      <c r="AB323" s="316"/>
      <c r="AC323" s="316"/>
      <c r="AD323" s="316"/>
      <c r="AE323" s="316"/>
      <c r="AF323" s="316"/>
      <c r="AG323" s="316"/>
      <c r="AH323" s="316"/>
      <c r="AI323" s="316"/>
      <c r="AJ323" s="316"/>
      <c r="AK323" s="316"/>
      <c r="AL323" s="316"/>
      <c r="AM323" s="316"/>
      <c r="AN323" s="316"/>
      <c r="AO323" s="316"/>
      <c r="AP323" s="316"/>
      <c r="AQ323" s="316"/>
      <c r="AR323" s="316"/>
      <c r="AS323" s="316"/>
      <c r="AT323" s="316"/>
      <c r="AU323" s="316"/>
      <c r="AV323" s="316"/>
      <c r="AW323" s="316"/>
      <c r="AX323" s="316"/>
      <c r="AY323" s="327"/>
      <c r="AZ323" s="316"/>
      <c r="BA323" s="316" t="s">
        <v>7354</v>
      </c>
      <c r="BB323" s="316"/>
      <c r="BC323" s="316"/>
      <c r="BD323" s="316"/>
      <c r="BE323" s="316"/>
      <c r="BF323" s="316"/>
      <c r="BG323" s="316"/>
      <c r="BH323" s="316"/>
      <c r="BI323" s="316"/>
      <c r="BJ323" s="316">
        <f t="shared" si="58"/>
        <v>0</v>
      </c>
      <c r="BK323" s="316">
        <f t="shared" si="59"/>
        <v>0</v>
      </c>
      <c r="BL323" s="316"/>
      <c r="BM323" s="316"/>
      <c r="BN323" s="316"/>
    </row>
    <row r="324" spans="1:66" s="314" customFormat="1" ht="38.25" customHeight="1" x14ac:dyDescent="0.25">
      <c r="A324" s="316">
        <v>1324</v>
      </c>
      <c r="B324" s="316" t="s">
        <v>333</v>
      </c>
      <c r="C324" s="332">
        <v>101324</v>
      </c>
      <c r="D324" s="336"/>
      <c r="E324" s="336">
        <v>38715</v>
      </c>
      <c r="F324" s="333">
        <v>39082</v>
      </c>
      <c r="G324" s="316" t="s">
        <v>3481</v>
      </c>
      <c r="H324" s="316"/>
      <c r="I324" s="316"/>
      <c r="J324" s="316" t="s">
        <v>334</v>
      </c>
      <c r="K324" s="316" t="s">
        <v>334</v>
      </c>
      <c r="L324" s="337" t="s">
        <v>217</v>
      </c>
      <c r="M324" s="316" t="s">
        <v>1170</v>
      </c>
      <c r="N324" s="316" t="s">
        <v>334</v>
      </c>
      <c r="O324" s="316" t="s">
        <v>334</v>
      </c>
      <c r="P324" s="316" t="s">
        <v>217</v>
      </c>
      <c r="Q324" s="316" t="s">
        <v>921</v>
      </c>
      <c r="R324" s="316" t="s">
        <v>559</v>
      </c>
      <c r="S324" s="316" t="s">
        <v>1171</v>
      </c>
      <c r="T324" s="316"/>
      <c r="U324" s="316"/>
      <c r="V324" s="316"/>
      <c r="W324" s="316"/>
      <c r="X324" s="316"/>
      <c r="Y324" s="316"/>
      <c r="Z324" s="316"/>
      <c r="AA324" s="316"/>
      <c r="AB324" s="316"/>
      <c r="AC324" s="316"/>
      <c r="AD324" s="316"/>
      <c r="AE324" s="316"/>
      <c r="AF324" s="316"/>
      <c r="AG324" s="316"/>
      <c r="AH324" s="316"/>
      <c r="AI324" s="316"/>
      <c r="AJ324" s="316"/>
      <c r="AK324" s="316"/>
      <c r="AL324" s="316"/>
      <c r="AM324" s="316"/>
      <c r="AN324" s="316"/>
      <c r="AO324" s="316"/>
      <c r="AP324" s="316"/>
      <c r="AQ324" s="316"/>
      <c r="AR324" s="316"/>
      <c r="AS324" s="316"/>
      <c r="AT324" s="316"/>
      <c r="AU324" s="316"/>
      <c r="AV324" s="316"/>
      <c r="AW324" s="316"/>
      <c r="AX324" s="316"/>
      <c r="AY324" s="327"/>
      <c r="AZ324" s="316"/>
      <c r="BA324" s="316" t="s">
        <v>7356</v>
      </c>
      <c r="BB324" s="316"/>
      <c r="BC324" s="316"/>
      <c r="BD324" s="316"/>
      <c r="BE324" s="316"/>
      <c r="BF324" s="316"/>
      <c r="BG324" s="316"/>
      <c r="BH324" s="316"/>
      <c r="BI324" s="316"/>
      <c r="BJ324" s="316">
        <f t="shared" si="58"/>
        <v>0</v>
      </c>
      <c r="BK324" s="316">
        <f t="shared" si="59"/>
        <v>0</v>
      </c>
      <c r="BL324" s="316"/>
      <c r="BM324" s="316"/>
      <c r="BN324" s="316"/>
    </row>
    <row r="325" spans="1:66" s="314" customFormat="1" ht="38.25" customHeight="1" x14ac:dyDescent="0.25">
      <c r="A325" s="316">
        <v>1326</v>
      </c>
      <c r="B325" s="316" t="s">
        <v>3482</v>
      </c>
      <c r="C325" s="326">
        <v>101326</v>
      </c>
      <c r="D325" s="333"/>
      <c r="E325" s="333">
        <v>38715</v>
      </c>
      <c r="F325" s="333">
        <v>42367</v>
      </c>
      <c r="G325" s="316" t="s">
        <v>7357</v>
      </c>
      <c r="H325" s="316"/>
      <c r="I325" s="316"/>
      <c r="J325" s="316" t="s">
        <v>1172</v>
      </c>
      <c r="K325" s="316" t="s">
        <v>36</v>
      </c>
      <c r="L325" s="337" t="s">
        <v>37</v>
      </c>
      <c r="M325" s="316" t="s">
        <v>1173</v>
      </c>
      <c r="N325" s="316" t="s">
        <v>1172</v>
      </c>
      <c r="O325" s="316" t="s">
        <v>36</v>
      </c>
      <c r="P325" s="316" t="s">
        <v>37</v>
      </c>
      <c r="Q325" s="316" t="s">
        <v>1142</v>
      </c>
      <c r="R325" s="316" t="s">
        <v>559</v>
      </c>
      <c r="S325" s="316" t="s">
        <v>666</v>
      </c>
      <c r="T325" s="316"/>
      <c r="U325" s="316"/>
      <c r="V325" s="316"/>
      <c r="W325" s="316"/>
      <c r="X325" s="316"/>
      <c r="Y325" s="316"/>
      <c r="Z325" s="316"/>
      <c r="AA325" s="316"/>
      <c r="AB325" s="316"/>
      <c r="AC325" s="316"/>
      <c r="AD325" s="316"/>
      <c r="AE325" s="316"/>
      <c r="AF325" s="316"/>
      <c r="AG325" s="316"/>
      <c r="AH325" s="316"/>
      <c r="AI325" s="316"/>
      <c r="AJ325" s="316"/>
      <c r="AK325" s="316"/>
      <c r="AL325" s="316"/>
      <c r="AM325" s="316"/>
      <c r="AN325" s="316"/>
      <c r="AO325" s="316"/>
      <c r="AP325" s="316"/>
      <c r="AQ325" s="316"/>
      <c r="AR325" s="316"/>
      <c r="AS325" s="316"/>
      <c r="AT325" s="316"/>
      <c r="AU325" s="316"/>
      <c r="AV325" s="316"/>
      <c r="AW325" s="316"/>
      <c r="AX325" s="316"/>
      <c r="AY325" s="327"/>
      <c r="AZ325" s="316"/>
      <c r="BA325" s="316"/>
      <c r="BB325" s="316"/>
      <c r="BC325" s="316"/>
      <c r="BD325" s="316"/>
      <c r="BE325" s="316"/>
      <c r="BF325" s="316"/>
      <c r="BG325" s="316"/>
      <c r="BH325" s="316"/>
      <c r="BI325" s="316"/>
      <c r="BJ325" s="316">
        <f t="shared" si="58"/>
        <v>0</v>
      </c>
      <c r="BK325" s="316">
        <f t="shared" si="59"/>
        <v>0</v>
      </c>
      <c r="BL325" s="316"/>
      <c r="BM325" s="316"/>
      <c r="BN325" s="316"/>
    </row>
    <row r="326" spans="1:66" s="314" customFormat="1" ht="25.5" customHeight="1" x14ac:dyDescent="0.25">
      <c r="A326" s="316">
        <v>1327</v>
      </c>
      <c r="B326" s="316" t="s">
        <v>1174</v>
      </c>
      <c r="C326" s="332">
        <v>101327</v>
      </c>
      <c r="D326" s="336"/>
      <c r="E326" s="336">
        <v>38715</v>
      </c>
      <c r="F326" s="333">
        <v>42367</v>
      </c>
      <c r="G326" s="316" t="s">
        <v>7358</v>
      </c>
      <c r="H326" s="316"/>
      <c r="I326" s="316"/>
      <c r="J326" s="316" t="s">
        <v>1175</v>
      </c>
      <c r="K326" s="316" t="s">
        <v>402</v>
      </c>
      <c r="L326" s="337" t="s">
        <v>217</v>
      </c>
      <c r="M326" s="316" t="s">
        <v>1176</v>
      </c>
      <c r="N326" s="316" t="s">
        <v>1175</v>
      </c>
      <c r="O326" s="316" t="s">
        <v>402</v>
      </c>
      <c r="P326" s="316" t="s">
        <v>217</v>
      </c>
      <c r="Q326" s="316" t="s">
        <v>96</v>
      </c>
      <c r="R326" s="316" t="s">
        <v>559</v>
      </c>
      <c r="S326" s="316" t="s">
        <v>666</v>
      </c>
      <c r="T326" s="316"/>
      <c r="U326" s="316"/>
      <c r="V326" s="316"/>
      <c r="W326" s="316"/>
      <c r="X326" s="316"/>
      <c r="Y326" s="316"/>
      <c r="Z326" s="316"/>
      <c r="AA326" s="316"/>
      <c r="AB326" s="316"/>
      <c r="AC326" s="316"/>
      <c r="AD326" s="316"/>
      <c r="AE326" s="316"/>
      <c r="AF326" s="316"/>
      <c r="AG326" s="316"/>
      <c r="AH326" s="316"/>
      <c r="AI326" s="316"/>
      <c r="AJ326" s="316"/>
      <c r="AK326" s="316"/>
      <c r="AL326" s="316"/>
      <c r="AM326" s="316"/>
      <c r="AN326" s="316"/>
      <c r="AO326" s="316"/>
      <c r="AP326" s="316"/>
      <c r="AQ326" s="316"/>
      <c r="AR326" s="316"/>
      <c r="AS326" s="316"/>
      <c r="AT326" s="316"/>
      <c r="AU326" s="316"/>
      <c r="AV326" s="316"/>
      <c r="AW326" s="316"/>
      <c r="AX326" s="316"/>
      <c r="AY326" s="327"/>
      <c r="AZ326" s="316"/>
      <c r="BA326" s="316"/>
      <c r="BB326" s="316"/>
      <c r="BC326" s="316"/>
      <c r="BD326" s="316"/>
      <c r="BE326" s="316"/>
      <c r="BF326" s="316"/>
      <c r="BG326" s="316"/>
      <c r="BH326" s="316"/>
      <c r="BI326" s="316"/>
      <c r="BJ326" s="316">
        <f t="shared" si="58"/>
        <v>0</v>
      </c>
      <c r="BK326" s="316">
        <f t="shared" si="59"/>
        <v>0</v>
      </c>
      <c r="BL326" s="316"/>
      <c r="BM326" s="316"/>
      <c r="BN326" s="316"/>
    </row>
    <row r="327" spans="1:66" s="314" customFormat="1" ht="25.5" customHeight="1" x14ac:dyDescent="0.25">
      <c r="A327" s="316">
        <v>1328</v>
      </c>
      <c r="B327" s="316" t="s">
        <v>1174</v>
      </c>
      <c r="C327" s="332">
        <v>101328</v>
      </c>
      <c r="D327" s="336"/>
      <c r="E327" s="336">
        <v>38715</v>
      </c>
      <c r="F327" s="333">
        <v>42367</v>
      </c>
      <c r="G327" s="316" t="s">
        <v>7359</v>
      </c>
      <c r="H327" s="316"/>
      <c r="I327" s="316"/>
      <c r="J327" s="316" t="s">
        <v>1175</v>
      </c>
      <c r="K327" s="316" t="s">
        <v>402</v>
      </c>
      <c r="L327" s="337" t="s">
        <v>217</v>
      </c>
      <c r="M327" s="316" t="s">
        <v>1177</v>
      </c>
      <c r="N327" s="316" t="s">
        <v>1175</v>
      </c>
      <c r="O327" s="316" t="s">
        <v>402</v>
      </c>
      <c r="P327" s="316" t="s">
        <v>217</v>
      </c>
      <c r="Q327" s="316" t="s">
        <v>96</v>
      </c>
      <c r="R327" s="316" t="s">
        <v>559</v>
      </c>
      <c r="S327" s="316" t="s">
        <v>666</v>
      </c>
      <c r="T327" s="316"/>
      <c r="U327" s="316"/>
      <c r="V327" s="316"/>
      <c r="W327" s="316"/>
      <c r="X327" s="316"/>
      <c r="Y327" s="316"/>
      <c r="Z327" s="316"/>
      <c r="AA327" s="316"/>
      <c r="AB327" s="316"/>
      <c r="AC327" s="316"/>
      <c r="AD327" s="316"/>
      <c r="AE327" s="316"/>
      <c r="AF327" s="316"/>
      <c r="AG327" s="316"/>
      <c r="AH327" s="316"/>
      <c r="AI327" s="316"/>
      <c r="AJ327" s="316"/>
      <c r="AK327" s="316"/>
      <c r="AL327" s="316"/>
      <c r="AM327" s="316"/>
      <c r="AN327" s="316"/>
      <c r="AO327" s="316"/>
      <c r="AP327" s="316"/>
      <c r="AQ327" s="316"/>
      <c r="AR327" s="316"/>
      <c r="AS327" s="316"/>
      <c r="AT327" s="316"/>
      <c r="AU327" s="316"/>
      <c r="AV327" s="316"/>
      <c r="AW327" s="316"/>
      <c r="AX327" s="316"/>
      <c r="AY327" s="327"/>
      <c r="AZ327" s="316"/>
      <c r="BA327" s="316"/>
      <c r="BB327" s="316"/>
      <c r="BC327" s="316"/>
      <c r="BD327" s="316"/>
      <c r="BE327" s="316"/>
      <c r="BF327" s="316"/>
      <c r="BG327" s="316"/>
      <c r="BH327" s="316"/>
      <c r="BI327" s="316"/>
      <c r="BJ327" s="316">
        <f t="shared" ref="BJ327:BJ340" si="60">BD327+BE327/60+BF327/3600</f>
        <v>0</v>
      </c>
      <c r="BK327" s="316">
        <f t="shared" ref="BK327:BK340" si="61">BG327+BH327/60+BI327/3600</f>
        <v>0</v>
      </c>
      <c r="BL327" s="316"/>
      <c r="BM327" s="316"/>
      <c r="BN327" s="316"/>
    </row>
    <row r="328" spans="1:66" s="323" customFormat="1" ht="17.25" customHeight="1" x14ac:dyDescent="0.25">
      <c r="A328" s="316">
        <v>2</v>
      </c>
      <c r="B328" s="316" t="s">
        <v>3483</v>
      </c>
      <c r="C328" s="332">
        <v>101332</v>
      </c>
      <c r="D328" s="336"/>
      <c r="E328" s="333">
        <v>38721</v>
      </c>
      <c r="F328" s="333">
        <v>39447</v>
      </c>
      <c r="G328" s="316" t="s">
        <v>7227</v>
      </c>
      <c r="H328" s="316"/>
      <c r="I328" s="316"/>
      <c r="J328" s="316" t="s">
        <v>268</v>
      </c>
      <c r="K328" s="316" t="s">
        <v>294</v>
      </c>
      <c r="L328" s="316" t="s">
        <v>217</v>
      </c>
      <c r="M328" s="316"/>
      <c r="N328" s="316" t="s">
        <v>268</v>
      </c>
      <c r="O328" s="316" t="s">
        <v>294</v>
      </c>
      <c r="P328" s="316" t="s">
        <v>217</v>
      </c>
      <c r="Q328" s="316" t="s">
        <v>50</v>
      </c>
      <c r="R328" s="316" t="s">
        <v>559</v>
      </c>
      <c r="S328" s="316" t="s">
        <v>7360</v>
      </c>
      <c r="T328" s="316"/>
      <c r="U328" s="316"/>
      <c r="V328" s="316"/>
      <c r="W328" s="316"/>
      <c r="X328" s="316"/>
      <c r="Y328" s="316"/>
      <c r="Z328" s="316"/>
      <c r="AA328" s="316"/>
      <c r="AB328" s="316"/>
      <c r="AC328" s="316"/>
      <c r="AD328" s="316"/>
      <c r="AE328" s="316"/>
      <c r="AF328" s="316"/>
      <c r="AG328" s="316"/>
      <c r="AH328" s="316"/>
      <c r="AI328" s="316"/>
      <c r="AJ328" s="316"/>
      <c r="AK328" s="316"/>
      <c r="AL328" s="316"/>
      <c r="AM328" s="316"/>
      <c r="AN328" s="316"/>
      <c r="AO328" s="316"/>
      <c r="AP328" s="316"/>
      <c r="AQ328" s="316"/>
      <c r="AR328" s="316"/>
      <c r="AS328" s="316"/>
      <c r="AT328" s="316"/>
      <c r="AU328" s="316"/>
      <c r="AV328" s="316"/>
      <c r="AW328" s="316"/>
      <c r="AX328" s="316"/>
      <c r="AY328" s="327"/>
      <c r="AZ328" s="316"/>
      <c r="BA328" s="316"/>
      <c r="BB328" s="316"/>
      <c r="BC328" s="316"/>
      <c r="BD328" s="316"/>
      <c r="BE328" s="316"/>
      <c r="BF328" s="316"/>
      <c r="BG328" s="316"/>
      <c r="BH328" s="316"/>
      <c r="BI328" s="316"/>
      <c r="BJ328" s="316">
        <f t="shared" si="60"/>
        <v>0</v>
      </c>
      <c r="BK328" s="316">
        <f t="shared" si="61"/>
        <v>0</v>
      </c>
      <c r="BL328" s="316"/>
      <c r="BM328" s="316"/>
      <c r="BN328" s="316"/>
    </row>
    <row r="329" spans="1:66" s="323" customFormat="1" ht="18" customHeight="1" x14ac:dyDescent="0.25">
      <c r="A329" s="316">
        <v>3</v>
      </c>
      <c r="B329" s="316" t="s">
        <v>996</v>
      </c>
      <c r="C329" s="332">
        <v>101333</v>
      </c>
      <c r="D329" s="336"/>
      <c r="E329" s="333">
        <v>38727</v>
      </c>
      <c r="F329" s="333">
        <v>39305</v>
      </c>
      <c r="G329" s="316" t="s">
        <v>7361</v>
      </c>
      <c r="H329" s="316"/>
      <c r="I329" s="316"/>
      <c r="J329" s="316" t="s">
        <v>948</v>
      </c>
      <c r="K329" s="316" t="s">
        <v>78</v>
      </c>
      <c r="L329" s="316" t="s">
        <v>41</v>
      </c>
      <c r="M329" s="316" t="s">
        <v>1178</v>
      </c>
      <c r="N329" s="316" t="s">
        <v>948</v>
      </c>
      <c r="O329" s="316" t="s">
        <v>78</v>
      </c>
      <c r="P329" s="316" t="s">
        <v>41</v>
      </c>
      <c r="Q329" s="316" t="s">
        <v>33</v>
      </c>
      <c r="R329" s="316" t="s">
        <v>559</v>
      </c>
      <c r="S329" s="316" t="s">
        <v>666</v>
      </c>
      <c r="T329" s="316"/>
      <c r="U329" s="316"/>
      <c r="V329" s="316"/>
      <c r="W329" s="316"/>
      <c r="X329" s="316"/>
      <c r="Y329" s="316"/>
      <c r="Z329" s="316"/>
      <c r="AA329" s="316"/>
      <c r="AB329" s="316"/>
      <c r="AC329" s="316"/>
      <c r="AD329" s="316"/>
      <c r="AE329" s="316"/>
      <c r="AF329" s="316"/>
      <c r="AG329" s="316"/>
      <c r="AH329" s="316"/>
      <c r="AI329" s="316"/>
      <c r="AJ329" s="316"/>
      <c r="AK329" s="316"/>
      <c r="AL329" s="316"/>
      <c r="AM329" s="316"/>
      <c r="AN329" s="316"/>
      <c r="AO329" s="316"/>
      <c r="AP329" s="316"/>
      <c r="AQ329" s="316"/>
      <c r="AR329" s="316"/>
      <c r="AS329" s="316"/>
      <c r="AT329" s="316"/>
      <c r="AU329" s="316"/>
      <c r="AV329" s="316"/>
      <c r="AW329" s="316"/>
      <c r="AX329" s="316"/>
      <c r="AY329" s="327"/>
      <c r="AZ329" s="316"/>
      <c r="BA329" s="316"/>
      <c r="BB329" s="316"/>
      <c r="BC329" s="316"/>
      <c r="BD329" s="316"/>
      <c r="BE329" s="316"/>
      <c r="BF329" s="316"/>
      <c r="BG329" s="316"/>
      <c r="BH329" s="316"/>
      <c r="BI329" s="316"/>
      <c r="BJ329" s="316">
        <f t="shared" si="60"/>
        <v>0</v>
      </c>
      <c r="BK329" s="316">
        <f t="shared" si="61"/>
        <v>0</v>
      </c>
      <c r="BL329" s="316"/>
      <c r="BM329" s="316"/>
      <c r="BN329" s="316"/>
    </row>
    <row r="330" spans="1:66" s="323" customFormat="1" ht="18" customHeight="1" x14ac:dyDescent="0.25">
      <c r="A330" s="316">
        <v>5</v>
      </c>
      <c r="B330" s="316" t="s">
        <v>3484</v>
      </c>
      <c r="C330" s="332">
        <v>101335</v>
      </c>
      <c r="D330" s="336"/>
      <c r="E330" s="333">
        <v>38727</v>
      </c>
      <c r="F330" s="333">
        <v>39082</v>
      </c>
      <c r="G330" s="316" t="s">
        <v>7362</v>
      </c>
      <c r="H330" s="316"/>
      <c r="I330" s="316"/>
      <c r="J330" s="316" t="s">
        <v>167</v>
      </c>
      <c r="K330" s="316" t="s">
        <v>167</v>
      </c>
      <c r="L330" s="316" t="s">
        <v>188</v>
      </c>
      <c r="M330" s="316"/>
      <c r="N330" s="316" t="s">
        <v>167</v>
      </c>
      <c r="O330" s="316" t="s">
        <v>167</v>
      </c>
      <c r="P330" s="316" t="s">
        <v>188</v>
      </c>
      <c r="Q330" s="316" t="s">
        <v>50</v>
      </c>
      <c r="R330" s="316" t="s">
        <v>559</v>
      </c>
      <c r="S330" s="316" t="s">
        <v>1180</v>
      </c>
      <c r="T330" s="316"/>
      <c r="U330" s="316"/>
      <c r="V330" s="316"/>
      <c r="W330" s="316"/>
      <c r="X330" s="316"/>
      <c r="Y330" s="316"/>
      <c r="Z330" s="316"/>
      <c r="AA330" s="316"/>
      <c r="AB330" s="316"/>
      <c r="AC330" s="316"/>
      <c r="AD330" s="316"/>
      <c r="AE330" s="316"/>
      <c r="AF330" s="316"/>
      <c r="AG330" s="316"/>
      <c r="AH330" s="316"/>
      <c r="AI330" s="316"/>
      <c r="AJ330" s="316"/>
      <c r="AK330" s="316"/>
      <c r="AL330" s="316"/>
      <c r="AM330" s="316"/>
      <c r="AN330" s="316"/>
      <c r="AO330" s="316"/>
      <c r="AP330" s="316"/>
      <c r="AQ330" s="316"/>
      <c r="AR330" s="316"/>
      <c r="AS330" s="316"/>
      <c r="AT330" s="316"/>
      <c r="AU330" s="316"/>
      <c r="AV330" s="316"/>
      <c r="AW330" s="316"/>
      <c r="AX330" s="316"/>
      <c r="AY330" s="327"/>
      <c r="AZ330" s="316"/>
      <c r="BA330" s="316" t="s">
        <v>7363</v>
      </c>
      <c r="BB330" s="316"/>
      <c r="BC330" s="316"/>
      <c r="BD330" s="316"/>
      <c r="BE330" s="316"/>
      <c r="BF330" s="316"/>
      <c r="BG330" s="316"/>
      <c r="BH330" s="316"/>
      <c r="BI330" s="316"/>
      <c r="BJ330" s="316">
        <f t="shared" si="60"/>
        <v>0</v>
      </c>
      <c r="BK330" s="316">
        <f t="shared" si="61"/>
        <v>0</v>
      </c>
      <c r="BL330" s="316"/>
      <c r="BM330" s="316"/>
      <c r="BN330" s="316"/>
    </row>
    <row r="331" spans="1:66" s="314" customFormat="1" ht="21" customHeight="1" x14ac:dyDescent="0.25">
      <c r="A331" s="316">
        <v>11</v>
      </c>
      <c r="B331" s="316" t="s">
        <v>1182</v>
      </c>
      <c r="C331" s="332">
        <v>101341</v>
      </c>
      <c r="D331" s="336"/>
      <c r="E331" s="336">
        <v>38727</v>
      </c>
      <c r="F331" s="333">
        <v>41023</v>
      </c>
      <c r="G331" s="316" t="s">
        <v>7365</v>
      </c>
      <c r="H331" s="316"/>
      <c r="I331" s="316"/>
      <c r="J331" s="316" t="s">
        <v>318</v>
      </c>
      <c r="K331" s="316" t="s">
        <v>50</v>
      </c>
      <c r="L331" s="337" t="s">
        <v>74</v>
      </c>
      <c r="M331" s="316" t="s">
        <v>1183</v>
      </c>
      <c r="N331" s="316" t="s">
        <v>318</v>
      </c>
      <c r="O331" s="316" t="s">
        <v>50</v>
      </c>
      <c r="P331" s="316" t="s">
        <v>74</v>
      </c>
      <c r="Q331" s="316" t="s">
        <v>50</v>
      </c>
      <c r="R331" s="316" t="s">
        <v>559</v>
      </c>
      <c r="S331" s="316" t="s">
        <v>666</v>
      </c>
      <c r="T331" s="316"/>
      <c r="U331" s="316"/>
      <c r="V331" s="316"/>
      <c r="W331" s="316"/>
      <c r="X331" s="316"/>
      <c r="Y331" s="316"/>
      <c r="Z331" s="316"/>
      <c r="AA331" s="316"/>
      <c r="AB331" s="316"/>
      <c r="AC331" s="316"/>
      <c r="AD331" s="316"/>
      <c r="AE331" s="316"/>
      <c r="AF331" s="316"/>
      <c r="AG331" s="316"/>
      <c r="AH331" s="316"/>
      <c r="AI331" s="316"/>
      <c r="AJ331" s="316"/>
      <c r="AK331" s="316"/>
      <c r="AL331" s="316"/>
      <c r="AM331" s="316"/>
      <c r="AN331" s="316"/>
      <c r="AO331" s="316"/>
      <c r="AP331" s="316"/>
      <c r="AQ331" s="316"/>
      <c r="AR331" s="316"/>
      <c r="AS331" s="316"/>
      <c r="AT331" s="316"/>
      <c r="AU331" s="316"/>
      <c r="AV331" s="316"/>
      <c r="AW331" s="316"/>
      <c r="AX331" s="316"/>
      <c r="AY331" s="327"/>
      <c r="AZ331" s="316"/>
      <c r="BA331" s="316"/>
      <c r="BB331" s="316"/>
      <c r="BC331" s="316"/>
      <c r="BD331" s="316"/>
      <c r="BE331" s="316"/>
      <c r="BF331" s="316"/>
      <c r="BG331" s="316"/>
      <c r="BH331" s="316"/>
      <c r="BI331" s="316"/>
      <c r="BJ331" s="316">
        <f t="shared" si="60"/>
        <v>0</v>
      </c>
      <c r="BK331" s="316">
        <f t="shared" si="61"/>
        <v>0</v>
      </c>
      <c r="BL331" s="316"/>
      <c r="BM331" s="316"/>
      <c r="BN331" s="316"/>
    </row>
    <row r="332" spans="1:66" s="314" customFormat="1" ht="36.75" customHeight="1" x14ac:dyDescent="0.25">
      <c r="A332" s="316">
        <v>15</v>
      </c>
      <c r="B332" s="316" t="s">
        <v>492</v>
      </c>
      <c r="C332" s="332">
        <v>101345</v>
      </c>
      <c r="D332" s="336">
        <v>38729</v>
      </c>
      <c r="E332" s="333"/>
      <c r="F332" s="333">
        <v>39082</v>
      </c>
      <c r="G332" s="316" t="s">
        <v>621</v>
      </c>
      <c r="H332" s="316"/>
      <c r="I332" s="316"/>
      <c r="J332" s="316" t="s">
        <v>192</v>
      </c>
      <c r="K332" s="316" t="s">
        <v>179</v>
      </c>
      <c r="L332" s="316" t="s">
        <v>188</v>
      </c>
      <c r="M332" s="316"/>
      <c r="N332" s="316"/>
      <c r="O332" s="316"/>
      <c r="P332" s="316"/>
      <c r="Q332" s="316" t="s">
        <v>50</v>
      </c>
      <c r="R332" s="316" t="s">
        <v>559</v>
      </c>
      <c r="S332" s="316" t="s">
        <v>1184</v>
      </c>
      <c r="T332" s="316"/>
      <c r="U332" s="316"/>
      <c r="V332" s="316"/>
      <c r="W332" s="316"/>
      <c r="X332" s="316"/>
      <c r="Y332" s="316"/>
      <c r="Z332" s="316"/>
      <c r="AA332" s="316"/>
      <c r="AB332" s="316"/>
      <c r="AC332" s="316"/>
      <c r="AD332" s="316"/>
      <c r="AE332" s="316"/>
      <c r="AF332" s="316"/>
      <c r="AG332" s="316"/>
      <c r="AH332" s="316"/>
      <c r="AI332" s="316"/>
      <c r="AJ332" s="316"/>
      <c r="AK332" s="316"/>
      <c r="AL332" s="316"/>
      <c r="AM332" s="316"/>
      <c r="AN332" s="316"/>
      <c r="AO332" s="316"/>
      <c r="AP332" s="316"/>
      <c r="AQ332" s="316"/>
      <c r="AR332" s="316"/>
      <c r="AS332" s="316"/>
      <c r="AT332" s="316"/>
      <c r="AU332" s="316"/>
      <c r="AV332" s="316"/>
      <c r="AW332" s="316"/>
      <c r="AX332" s="316"/>
      <c r="AY332" s="327"/>
      <c r="AZ332" s="316"/>
      <c r="BA332" s="316"/>
      <c r="BB332" s="316"/>
      <c r="BC332" s="316"/>
      <c r="BD332" s="316"/>
      <c r="BE332" s="316"/>
      <c r="BF332" s="316"/>
      <c r="BG332" s="316"/>
      <c r="BH332" s="316"/>
      <c r="BI332" s="316"/>
      <c r="BJ332" s="316">
        <f t="shared" si="60"/>
        <v>0</v>
      </c>
      <c r="BK332" s="316">
        <f t="shared" si="61"/>
        <v>0</v>
      </c>
      <c r="BL332" s="316"/>
      <c r="BM332" s="316"/>
      <c r="BN332" s="316"/>
    </row>
    <row r="333" spans="1:66" s="314" customFormat="1" ht="36.75" customHeight="1" x14ac:dyDescent="0.25">
      <c r="A333" s="316">
        <v>16</v>
      </c>
      <c r="B333" s="316" t="s">
        <v>3485</v>
      </c>
      <c r="C333" s="332">
        <v>101346</v>
      </c>
      <c r="D333" s="336">
        <v>38729</v>
      </c>
      <c r="E333" s="333"/>
      <c r="F333" s="333">
        <v>40539</v>
      </c>
      <c r="G333" s="316" t="s">
        <v>7366</v>
      </c>
      <c r="H333" s="316"/>
      <c r="I333" s="316"/>
      <c r="J333" s="316" t="s">
        <v>1185</v>
      </c>
      <c r="K333" s="316" t="s">
        <v>379</v>
      </c>
      <c r="L333" s="337" t="s">
        <v>64</v>
      </c>
      <c r="M333" s="316"/>
      <c r="N333" s="316"/>
      <c r="O333" s="316"/>
      <c r="P333" s="316"/>
      <c r="Q333" s="316" t="s">
        <v>709</v>
      </c>
      <c r="R333" s="316" t="s">
        <v>559</v>
      </c>
      <c r="S333" s="316" t="s">
        <v>16</v>
      </c>
      <c r="T333" s="316" t="s">
        <v>1016</v>
      </c>
      <c r="U333" s="316" t="s">
        <v>704</v>
      </c>
      <c r="V333" s="316">
        <f t="shared" ref="V333" si="62">SUM(W333:AF333)</f>
        <v>0</v>
      </c>
      <c r="W333" s="316"/>
      <c r="X333" s="316"/>
      <c r="Y333" s="316"/>
      <c r="Z333" s="316"/>
      <c r="AA333" s="316"/>
      <c r="AB333" s="316"/>
      <c r="AC333" s="316"/>
      <c r="AD333" s="316"/>
      <c r="AE333" s="316"/>
      <c r="AF333" s="316"/>
      <c r="AG333" s="316"/>
      <c r="AH333" s="316"/>
      <c r="AI333" s="316"/>
      <c r="AJ333" s="316"/>
      <c r="AK333" s="316"/>
      <c r="AL333" s="316"/>
      <c r="AM333" s="316"/>
      <c r="AN333" s="316"/>
      <c r="AO333" s="316"/>
      <c r="AP333" s="316"/>
      <c r="AQ333" s="316"/>
      <c r="AR333" s="316"/>
      <c r="AS333" s="316"/>
      <c r="AT333" s="316"/>
      <c r="AU333" s="316"/>
      <c r="AV333" s="316"/>
      <c r="AW333" s="316"/>
      <c r="AX333" s="316"/>
      <c r="AY333" s="327"/>
      <c r="AZ333" s="316"/>
      <c r="BA333" s="316"/>
      <c r="BB333" s="316"/>
      <c r="BC333" s="316"/>
      <c r="BD333" s="316"/>
      <c r="BE333" s="316"/>
      <c r="BF333" s="316"/>
      <c r="BG333" s="316"/>
      <c r="BH333" s="316"/>
      <c r="BI333" s="316"/>
      <c r="BJ333" s="316">
        <f t="shared" si="60"/>
        <v>0</v>
      </c>
      <c r="BK333" s="316">
        <f t="shared" si="61"/>
        <v>0</v>
      </c>
      <c r="BL333" s="316"/>
      <c r="BM333" s="316"/>
      <c r="BN333" s="316"/>
    </row>
    <row r="334" spans="1:66" s="314" customFormat="1" ht="36.75" customHeight="1" x14ac:dyDescent="0.25">
      <c r="A334" s="316">
        <v>26</v>
      </c>
      <c r="B334" s="316" t="s">
        <v>629</v>
      </c>
      <c r="C334" s="326">
        <v>101356</v>
      </c>
      <c r="D334" s="336"/>
      <c r="E334" s="333">
        <v>38737</v>
      </c>
      <c r="F334" s="333">
        <v>39082</v>
      </c>
      <c r="G334" s="316" t="s">
        <v>7318</v>
      </c>
      <c r="H334" s="316"/>
      <c r="I334" s="316"/>
      <c r="J334" s="316" t="s">
        <v>837</v>
      </c>
      <c r="K334" s="316" t="s">
        <v>131</v>
      </c>
      <c r="L334" s="316" t="s">
        <v>32</v>
      </c>
      <c r="M334" s="316"/>
      <c r="N334" s="316" t="s">
        <v>837</v>
      </c>
      <c r="O334" s="316" t="s">
        <v>131</v>
      </c>
      <c r="P334" s="316" t="s">
        <v>32</v>
      </c>
      <c r="Q334" s="316" t="s">
        <v>33</v>
      </c>
      <c r="R334" s="316" t="s">
        <v>559</v>
      </c>
      <c r="S334" s="316" t="s">
        <v>1187</v>
      </c>
      <c r="T334" s="316"/>
      <c r="U334" s="316"/>
      <c r="V334" s="316"/>
      <c r="W334" s="316"/>
      <c r="X334" s="316"/>
      <c r="Y334" s="316"/>
      <c r="Z334" s="316"/>
      <c r="AA334" s="316"/>
      <c r="AB334" s="316"/>
      <c r="AC334" s="316"/>
      <c r="AD334" s="316"/>
      <c r="AE334" s="316"/>
      <c r="AF334" s="316"/>
      <c r="AG334" s="316"/>
      <c r="AH334" s="316"/>
      <c r="AI334" s="316"/>
      <c r="AJ334" s="316"/>
      <c r="AK334" s="316"/>
      <c r="AL334" s="316"/>
      <c r="AM334" s="316"/>
      <c r="AN334" s="316"/>
      <c r="AO334" s="316"/>
      <c r="AP334" s="316"/>
      <c r="AQ334" s="316"/>
      <c r="AR334" s="316"/>
      <c r="AS334" s="316"/>
      <c r="AT334" s="316"/>
      <c r="AU334" s="316"/>
      <c r="AV334" s="316"/>
      <c r="AW334" s="316"/>
      <c r="AX334" s="316"/>
      <c r="AY334" s="327"/>
      <c r="AZ334" s="316"/>
      <c r="BA334" s="316" t="s">
        <v>7367</v>
      </c>
      <c r="BB334" s="316"/>
      <c r="BC334" s="316"/>
      <c r="BD334" s="316"/>
      <c r="BE334" s="316"/>
      <c r="BF334" s="316"/>
      <c r="BG334" s="316"/>
      <c r="BH334" s="316"/>
      <c r="BI334" s="316"/>
      <c r="BJ334" s="316">
        <f t="shared" si="60"/>
        <v>0</v>
      </c>
      <c r="BK334" s="316">
        <f t="shared" si="61"/>
        <v>0</v>
      </c>
      <c r="BL334" s="316"/>
      <c r="BM334" s="316"/>
      <c r="BN334" s="316"/>
    </row>
    <row r="335" spans="1:66" s="314" customFormat="1" ht="36.75" customHeight="1" x14ac:dyDescent="0.25">
      <c r="A335" s="316">
        <v>27</v>
      </c>
      <c r="B335" s="316" t="s">
        <v>3486</v>
      </c>
      <c r="C335" s="326">
        <v>101357</v>
      </c>
      <c r="D335" s="336"/>
      <c r="E335" s="333">
        <v>38740</v>
      </c>
      <c r="F335" s="333">
        <v>42027</v>
      </c>
      <c r="G335" s="316" t="s">
        <v>7368</v>
      </c>
      <c r="H335" s="316"/>
      <c r="I335" s="316"/>
      <c r="J335" s="316" t="s">
        <v>1188</v>
      </c>
      <c r="K335" s="316" t="s">
        <v>37</v>
      </c>
      <c r="L335" s="316" t="s">
        <v>37</v>
      </c>
      <c r="M335" s="316">
        <v>35</v>
      </c>
      <c r="N335" s="316" t="s">
        <v>1188</v>
      </c>
      <c r="O335" s="316" t="s">
        <v>37</v>
      </c>
      <c r="P335" s="316" t="s">
        <v>37</v>
      </c>
      <c r="Q335" s="316" t="s">
        <v>972</v>
      </c>
      <c r="R335" s="316" t="s">
        <v>559</v>
      </c>
      <c r="S335" s="316" t="s">
        <v>666</v>
      </c>
      <c r="T335" s="316"/>
      <c r="U335" s="316"/>
      <c r="V335" s="316"/>
      <c r="W335" s="316"/>
      <c r="X335" s="316"/>
      <c r="Y335" s="316"/>
      <c r="Z335" s="316"/>
      <c r="AA335" s="316"/>
      <c r="AB335" s="316"/>
      <c r="AC335" s="316"/>
      <c r="AD335" s="316"/>
      <c r="AE335" s="316"/>
      <c r="AF335" s="316"/>
      <c r="AG335" s="316"/>
      <c r="AH335" s="316"/>
      <c r="AI335" s="316"/>
      <c r="AJ335" s="316"/>
      <c r="AK335" s="316"/>
      <c r="AL335" s="316"/>
      <c r="AM335" s="316"/>
      <c r="AN335" s="316"/>
      <c r="AO335" s="316"/>
      <c r="AP335" s="316"/>
      <c r="AQ335" s="316"/>
      <c r="AR335" s="316"/>
      <c r="AS335" s="316"/>
      <c r="AT335" s="316"/>
      <c r="AU335" s="316"/>
      <c r="AV335" s="316"/>
      <c r="AW335" s="316"/>
      <c r="AX335" s="316"/>
      <c r="AY335" s="327"/>
      <c r="AZ335" s="316"/>
      <c r="BA335" s="316" t="s">
        <v>7369</v>
      </c>
      <c r="BB335" s="316"/>
      <c r="BC335" s="316"/>
      <c r="BD335" s="316"/>
      <c r="BE335" s="316"/>
      <c r="BF335" s="316"/>
      <c r="BG335" s="316"/>
      <c r="BH335" s="316"/>
      <c r="BI335" s="316"/>
      <c r="BJ335" s="316">
        <f t="shared" si="60"/>
        <v>0</v>
      </c>
      <c r="BK335" s="316">
        <f t="shared" si="61"/>
        <v>0</v>
      </c>
      <c r="BL335" s="316"/>
      <c r="BM335" s="316"/>
      <c r="BN335" s="316"/>
    </row>
    <row r="336" spans="1:66" s="314" customFormat="1" ht="20.25" customHeight="1" x14ac:dyDescent="0.25">
      <c r="A336" s="316">
        <v>34</v>
      </c>
      <c r="B336" s="316" t="s">
        <v>3487</v>
      </c>
      <c r="C336" s="332">
        <v>101364</v>
      </c>
      <c r="D336" s="336"/>
      <c r="E336" s="336">
        <v>38744</v>
      </c>
      <c r="F336" s="333">
        <v>39108</v>
      </c>
      <c r="G336" s="316" t="s">
        <v>7370</v>
      </c>
      <c r="H336" s="316"/>
      <c r="I336" s="316"/>
      <c r="J336" s="316" t="s">
        <v>1190</v>
      </c>
      <c r="K336" s="316" t="s">
        <v>160</v>
      </c>
      <c r="L336" s="316" t="s">
        <v>161</v>
      </c>
      <c r="M336" s="316"/>
      <c r="N336" s="316" t="s">
        <v>1190</v>
      </c>
      <c r="O336" s="316" t="s">
        <v>160</v>
      </c>
      <c r="P336" s="316" t="s">
        <v>161</v>
      </c>
      <c r="Q336" s="316" t="s">
        <v>162</v>
      </c>
      <c r="R336" s="316" t="s">
        <v>559</v>
      </c>
      <c r="S336" s="316" t="s">
        <v>666</v>
      </c>
      <c r="T336" s="316"/>
      <c r="U336" s="316"/>
      <c r="V336" s="316"/>
      <c r="W336" s="316"/>
      <c r="X336" s="316"/>
      <c r="Y336" s="316"/>
      <c r="Z336" s="316"/>
      <c r="AA336" s="316"/>
      <c r="AB336" s="316"/>
      <c r="AC336" s="316"/>
      <c r="AD336" s="316"/>
      <c r="AE336" s="316"/>
      <c r="AF336" s="316"/>
      <c r="AG336" s="316"/>
      <c r="AH336" s="316"/>
      <c r="AI336" s="316"/>
      <c r="AJ336" s="316"/>
      <c r="AK336" s="316"/>
      <c r="AL336" s="316"/>
      <c r="AM336" s="316"/>
      <c r="AN336" s="316"/>
      <c r="AO336" s="316"/>
      <c r="AP336" s="316"/>
      <c r="AQ336" s="316"/>
      <c r="AR336" s="316"/>
      <c r="AS336" s="316"/>
      <c r="AT336" s="316"/>
      <c r="AU336" s="316"/>
      <c r="AV336" s="316"/>
      <c r="AW336" s="316"/>
      <c r="AX336" s="316"/>
      <c r="AY336" s="327"/>
      <c r="AZ336" s="316"/>
      <c r="BA336" s="316"/>
      <c r="BB336" s="316"/>
      <c r="BC336" s="316"/>
      <c r="BD336" s="316"/>
      <c r="BE336" s="316"/>
      <c r="BF336" s="316"/>
      <c r="BG336" s="316"/>
      <c r="BH336" s="316"/>
      <c r="BI336" s="316"/>
      <c r="BJ336" s="316">
        <f t="shared" si="60"/>
        <v>0</v>
      </c>
      <c r="BK336" s="316">
        <f t="shared" si="61"/>
        <v>0</v>
      </c>
      <c r="BL336" s="316"/>
      <c r="BM336" s="316"/>
      <c r="BN336" s="316"/>
    </row>
    <row r="337" spans="1:66" s="314" customFormat="1" ht="38.25" customHeight="1" x14ac:dyDescent="0.25">
      <c r="A337" s="316">
        <v>36</v>
      </c>
      <c r="B337" s="316" t="s">
        <v>1034</v>
      </c>
      <c r="C337" s="332">
        <v>101366</v>
      </c>
      <c r="D337" s="336"/>
      <c r="E337" s="336">
        <v>38744</v>
      </c>
      <c r="F337" s="333">
        <v>39447</v>
      </c>
      <c r="G337" s="316" t="s">
        <v>7271</v>
      </c>
      <c r="H337" s="316"/>
      <c r="I337" s="316"/>
      <c r="J337" s="316" t="s">
        <v>1191</v>
      </c>
      <c r="K337" s="316" t="s">
        <v>236</v>
      </c>
      <c r="L337" s="316" t="s">
        <v>70</v>
      </c>
      <c r="M337" s="316"/>
      <c r="N337" s="316" t="s">
        <v>1191</v>
      </c>
      <c r="O337" s="316" t="s">
        <v>236</v>
      </c>
      <c r="P337" s="316" t="s">
        <v>70</v>
      </c>
      <c r="Q337" s="316" t="s">
        <v>142</v>
      </c>
      <c r="R337" s="316" t="s">
        <v>560</v>
      </c>
      <c r="S337" s="316" t="s">
        <v>1192</v>
      </c>
      <c r="T337" s="316"/>
      <c r="U337" s="316"/>
      <c r="V337" s="316"/>
      <c r="W337" s="316"/>
      <c r="X337" s="316"/>
      <c r="Y337" s="316"/>
      <c r="Z337" s="316"/>
      <c r="AA337" s="316"/>
      <c r="AB337" s="316"/>
      <c r="AC337" s="316"/>
      <c r="AD337" s="316"/>
      <c r="AE337" s="316"/>
      <c r="AF337" s="316"/>
      <c r="AG337" s="316"/>
      <c r="AH337" s="316"/>
      <c r="AI337" s="316"/>
      <c r="AJ337" s="316"/>
      <c r="AK337" s="316"/>
      <c r="AL337" s="316"/>
      <c r="AM337" s="316"/>
      <c r="AN337" s="316"/>
      <c r="AO337" s="316"/>
      <c r="AP337" s="316"/>
      <c r="AQ337" s="316"/>
      <c r="AR337" s="316"/>
      <c r="AS337" s="316"/>
      <c r="AT337" s="316"/>
      <c r="AU337" s="316"/>
      <c r="AV337" s="316"/>
      <c r="AW337" s="316"/>
      <c r="AX337" s="316"/>
      <c r="AY337" s="327"/>
      <c r="AZ337" s="316"/>
      <c r="BA337" s="316"/>
      <c r="BB337" s="316"/>
      <c r="BC337" s="316"/>
      <c r="BD337" s="316"/>
      <c r="BE337" s="316"/>
      <c r="BF337" s="316"/>
      <c r="BG337" s="316"/>
      <c r="BH337" s="316"/>
      <c r="BI337" s="316"/>
      <c r="BJ337" s="316">
        <f t="shared" si="60"/>
        <v>0</v>
      </c>
      <c r="BK337" s="316">
        <f t="shared" si="61"/>
        <v>0</v>
      </c>
      <c r="BL337" s="316"/>
      <c r="BM337" s="316"/>
      <c r="BN337" s="316"/>
    </row>
    <row r="338" spans="1:66" s="314" customFormat="1" ht="38.25" customHeight="1" x14ac:dyDescent="0.25">
      <c r="A338" s="316">
        <v>37</v>
      </c>
      <c r="B338" s="316" t="s">
        <v>1034</v>
      </c>
      <c r="C338" s="332">
        <v>101367</v>
      </c>
      <c r="D338" s="336"/>
      <c r="E338" s="336">
        <v>38744</v>
      </c>
      <c r="F338" s="333">
        <v>39447</v>
      </c>
      <c r="G338" s="316" t="s">
        <v>7271</v>
      </c>
      <c r="H338" s="316"/>
      <c r="I338" s="316"/>
      <c r="J338" s="316" t="s">
        <v>946</v>
      </c>
      <c r="K338" s="316" t="s">
        <v>236</v>
      </c>
      <c r="L338" s="316" t="s">
        <v>70</v>
      </c>
      <c r="M338" s="316"/>
      <c r="N338" s="316" t="s">
        <v>946</v>
      </c>
      <c r="O338" s="316" t="s">
        <v>236</v>
      </c>
      <c r="P338" s="316" t="s">
        <v>70</v>
      </c>
      <c r="Q338" s="316" t="s">
        <v>142</v>
      </c>
      <c r="R338" s="316" t="s">
        <v>560</v>
      </c>
      <c r="S338" s="316" t="s">
        <v>1192</v>
      </c>
      <c r="T338" s="316"/>
      <c r="U338" s="316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  <c r="AP338" s="316"/>
      <c r="AQ338" s="316"/>
      <c r="AR338" s="316"/>
      <c r="AS338" s="316"/>
      <c r="AT338" s="316"/>
      <c r="AU338" s="316"/>
      <c r="AV338" s="316"/>
      <c r="AW338" s="316"/>
      <c r="AX338" s="316"/>
      <c r="AY338" s="327"/>
      <c r="AZ338" s="316"/>
      <c r="BA338" s="316"/>
      <c r="BB338" s="316"/>
      <c r="BC338" s="316"/>
      <c r="BD338" s="316"/>
      <c r="BE338" s="316"/>
      <c r="BF338" s="316"/>
      <c r="BG338" s="316"/>
      <c r="BH338" s="316"/>
      <c r="BI338" s="316"/>
      <c r="BJ338" s="316">
        <f t="shared" si="60"/>
        <v>0</v>
      </c>
      <c r="BK338" s="316">
        <f t="shared" si="61"/>
        <v>0</v>
      </c>
      <c r="BL338" s="316"/>
      <c r="BM338" s="316"/>
      <c r="BN338" s="316"/>
    </row>
    <row r="339" spans="1:66" s="314" customFormat="1" ht="16.5" customHeight="1" x14ac:dyDescent="0.25">
      <c r="A339" s="316">
        <v>42</v>
      </c>
      <c r="B339" s="316" t="s">
        <v>3473</v>
      </c>
      <c r="C339" s="326">
        <v>101372</v>
      </c>
      <c r="D339" s="333"/>
      <c r="E339" s="333">
        <v>38749</v>
      </c>
      <c r="F339" s="333">
        <v>39114</v>
      </c>
      <c r="G339" s="316" t="s">
        <v>7355</v>
      </c>
      <c r="H339" s="316"/>
      <c r="I339" s="316"/>
      <c r="J339" s="316" t="s">
        <v>892</v>
      </c>
      <c r="K339" s="316" t="s">
        <v>78</v>
      </c>
      <c r="L339" s="316" t="s">
        <v>41</v>
      </c>
      <c r="M339" s="316"/>
      <c r="N339" s="316" t="s">
        <v>892</v>
      </c>
      <c r="O339" s="316" t="s">
        <v>78</v>
      </c>
      <c r="P339" s="316" t="s">
        <v>41</v>
      </c>
      <c r="Q339" s="316" t="s">
        <v>33</v>
      </c>
      <c r="R339" s="316" t="s">
        <v>559</v>
      </c>
      <c r="S339" s="316" t="s">
        <v>1193</v>
      </c>
      <c r="T339" s="316"/>
      <c r="U339" s="316"/>
      <c r="V339" s="316"/>
      <c r="W339" s="316"/>
      <c r="X339" s="316"/>
      <c r="Y339" s="316"/>
      <c r="Z339" s="316"/>
      <c r="AA339" s="316"/>
      <c r="AB339" s="316"/>
      <c r="AC339" s="316"/>
      <c r="AD339" s="316"/>
      <c r="AE339" s="316"/>
      <c r="AF339" s="316"/>
      <c r="AG339" s="316"/>
      <c r="AH339" s="316"/>
      <c r="AI339" s="316"/>
      <c r="AJ339" s="316"/>
      <c r="AK339" s="316"/>
      <c r="AL339" s="316"/>
      <c r="AM339" s="316"/>
      <c r="AN339" s="316"/>
      <c r="AO339" s="316"/>
      <c r="AP339" s="316"/>
      <c r="AQ339" s="316"/>
      <c r="AR339" s="316"/>
      <c r="AS339" s="316"/>
      <c r="AT339" s="316"/>
      <c r="AU339" s="316"/>
      <c r="AV339" s="316"/>
      <c r="AW339" s="316"/>
      <c r="AX339" s="316"/>
      <c r="AY339" s="327"/>
      <c r="AZ339" s="316"/>
      <c r="BA339" s="316"/>
      <c r="BB339" s="316"/>
      <c r="BC339" s="316"/>
      <c r="BD339" s="316"/>
      <c r="BE339" s="316"/>
      <c r="BF339" s="316"/>
      <c r="BG339" s="316"/>
      <c r="BH339" s="316"/>
      <c r="BI339" s="316"/>
      <c r="BJ339" s="316">
        <f t="shared" si="60"/>
        <v>0</v>
      </c>
      <c r="BK339" s="316">
        <f t="shared" si="61"/>
        <v>0</v>
      </c>
      <c r="BL339" s="316"/>
      <c r="BM339" s="316"/>
      <c r="BN339" s="316"/>
    </row>
    <row r="340" spans="1:66" s="314" customFormat="1" ht="26.25" customHeight="1" x14ac:dyDescent="0.25">
      <c r="A340" s="316">
        <v>50</v>
      </c>
      <c r="B340" s="316" t="s">
        <v>3488</v>
      </c>
      <c r="C340" s="326">
        <v>101380</v>
      </c>
      <c r="D340" s="333"/>
      <c r="E340" s="333">
        <v>38754</v>
      </c>
      <c r="F340" s="333">
        <v>39753</v>
      </c>
      <c r="G340" s="316" t="s">
        <v>7371</v>
      </c>
      <c r="H340" s="316"/>
      <c r="I340" s="316"/>
      <c r="J340" s="316" t="s">
        <v>1194</v>
      </c>
      <c r="K340" s="316" t="s">
        <v>41</v>
      </c>
      <c r="L340" s="316" t="s">
        <v>41</v>
      </c>
      <c r="M340" s="316" t="s">
        <v>1195</v>
      </c>
      <c r="N340" s="316" t="s">
        <v>1194</v>
      </c>
      <c r="O340" s="316" t="s">
        <v>41</v>
      </c>
      <c r="P340" s="316" t="s">
        <v>41</v>
      </c>
      <c r="Q340" s="316" t="s">
        <v>33</v>
      </c>
      <c r="R340" s="316" t="s">
        <v>559</v>
      </c>
      <c r="S340" s="316" t="s">
        <v>666</v>
      </c>
      <c r="T340" s="316"/>
      <c r="U340" s="316"/>
      <c r="V340" s="316"/>
      <c r="W340" s="316"/>
      <c r="X340" s="316"/>
      <c r="Y340" s="316"/>
      <c r="Z340" s="316"/>
      <c r="AA340" s="316"/>
      <c r="AB340" s="316"/>
      <c r="AC340" s="316"/>
      <c r="AD340" s="316"/>
      <c r="AE340" s="316"/>
      <c r="AF340" s="316"/>
      <c r="AG340" s="316"/>
      <c r="AH340" s="316"/>
      <c r="AI340" s="316"/>
      <c r="AJ340" s="316"/>
      <c r="AK340" s="316"/>
      <c r="AL340" s="316"/>
      <c r="AM340" s="316"/>
      <c r="AN340" s="316"/>
      <c r="AO340" s="316"/>
      <c r="AP340" s="316"/>
      <c r="AQ340" s="316"/>
      <c r="AR340" s="316"/>
      <c r="AS340" s="316"/>
      <c r="AT340" s="316"/>
      <c r="AU340" s="316"/>
      <c r="AV340" s="316"/>
      <c r="AW340" s="316"/>
      <c r="AX340" s="316"/>
      <c r="AY340" s="327"/>
      <c r="AZ340" s="316"/>
      <c r="BA340" s="316"/>
      <c r="BB340" s="316"/>
      <c r="BC340" s="316"/>
      <c r="BD340" s="316"/>
      <c r="BE340" s="316"/>
      <c r="BF340" s="316"/>
      <c r="BG340" s="316"/>
      <c r="BH340" s="316"/>
      <c r="BI340" s="316"/>
      <c r="BJ340" s="316">
        <f t="shared" si="60"/>
        <v>0</v>
      </c>
      <c r="BK340" s="316">
        <f t="shared" si="61"/>
        <v>0</v>
      </c>
      <c r="BL340" s="316"/>
      <c r="BM340" s="316"/>
      <c r="BN340" s="316"/>
    </row>
    <row r="341" spans="1:66" s="314" customFormat="1" ht="25.5" customHeight="1" x14ac:dyDescent="0.25">
      <c r="A341" s="316">
        <v>70</v>
      </c>
      <c r="B341" s="316" t="s">
        <v>1197</v>
      </c>
      <c r="C341" s="332">
        <v>101399</v>
      </c>
      <c r="D341" s="336"/>
      <c r="E341" s="336">
        <v>38763</v>
      </c>
      <c r="F341" s="333">
        <v>39128</v>
      </c>
      <c r="G341" s="316" t="s">
        <v>71</v>
      </c>
      <c r="H341" s="316"/>
      <c r="I341" s="316"/>
      <c r="J341" s="316" t="s">
        <v>91</v>
      </c>
      <c r="K341" s="316" t="s">
        <v>91</v>
      </c>
      <c r="L341" s="316" t="s">
        <v>70</v>
      </c>
      <c r="M341" s="316"/>
      <c r="N341" s="316" t="s">
        <v>91</v>
      </c>
      <c r="O341" s="316" t="s">
        <v>91</v>
      </c>
      <c r="P341" s="316" t="s">
        <v>70</v>
      </c>
      <c r="Q341" s="316" t="s">
        <v>71</v>
      </c>
      <c r="R341" s="316" t="s">
        <v>559</v>
      </c>
      <c r="S341" s="316" t="s">
        <v>1198</v>
      </c>
      <c r="T341" s="316"/>
      <c r="U341" s="316"/>
      <c r="V341" s="316">
        <f t="shared" ref="V341:V343" si="63">SUM(W341:AF341)</f>
        <v>0</v>
      </c>
      <c r="W341" s="316"/>
      <c r="X341" s="316"/>
      <c r="Y341" s="316"/>
      <c r="Z341" s="316"/>
      <c r="AA341" s="316"/>
      <c r="AB341" s="316"/>
      <c r="AC341" s="316"/>
      <c r="AD341" s="316"/>
      <c r="AE341" s="316"/>
      <c r="AF341" s="316"/>
      <c r="AG341" s="316"/>
      <c r="AH341" s="316"/>
      <c r="AI341" s="316"/>
      <c r="AJ341" s="316"/>
      <c r="AK341" s="316"/>
      <c r="AL341" s="316"/>
      <c r="AM341" s="316"/>
      <c r="AN341" s="316"/>
      <c r="AO341" s="316"/>
      <c r="AP341" s="316"/>
      <c r="AQ341" s="316"/>
      <c r="AR341" s="316"/>
      <c r="AS341" s="316"/>
      <c r="AT341" s="316"/>
      <c r="AU341" s="316"/>
      <c r="AV341" s="316"/>
      <c r="AW341" s="316"/>
      <c r="AX341" s="316"/>
      <c r="AY341" s="327"/>
      <c r="AZ341" s="316"/>
      <c r="BA341" s="316" t="s">
        <v>7372</v>
      </c>
      <c r="BB341" s="316"/>
      <c r="BC341" s="316"/>
      <c r="BD341" s="316"/>
      <c r="BE341" s="316"/>
      <c r="BF341" s="316"/>
      <c r="BG341" s="316"/>
      <c r="BH341" s="316"/>
      <c r="BI341" s="316"/>
      <c r="BJ341" s="316">
        <f t="shared" ref="BJ341:BJ365" si="64">BD341+BE341/60+BF341/3600</f>
        <v>0</v>
      </c>
      <c r="BK341" s="316">
        <f t="shared" ref="BK341:BK365" si="65">BG341+BH341/60+BI341/3600</f>
        <v>0</v>
      </c>
      <c r="BL341" s="316"/>
      <c r="BM341" s="316"/>
      <c r="BN341" s="316"/>
    </row>
    <row r="342" spans="1:66" s="314" customFormat="1" ht="25.5" customHeight="1" x14ac:dyDescent="0.25">
      <c r="A342" s="316">
        <v>71</v>
      </c>
      <c r="B342" s="316" t="s">
        <v>1199</v>
      </c>
      <c r="C342" s="332">
        <v>101400</v>
      </c>
      <c r="D342" s="336"/>
      <c r="E342" s="336">
        <v>38763</v>
      </c>
      <c r="F342" s="333">
        <v>39859</v>
      </c>
      <c r="G342" s="316" t="s">
        <v>1200</v>
      </c>
      <c r="H342" s="316"/>
      <c r="I342" s="316"/>
      <c r="J342" s="316" t="s">
        <v>83</v>
      </c>
      <c r="K342" s="316" t="s">
        <v>82</v>
      </c>
      <c r="L342" s="316" t="s">
        <v>74</v>
      </c>
      <c r="M342" s="316" t="s">
        <v>1201</v>
      </c>
      <c r="N342" s="316" t="s">
        <v>83</v>
      </c>
      <c r="O342" s="316" t="s">
        <v>82</v>
      </c>
      <c r="P342" s="316" t="s">
        <v>74</v>
      </c>
      <c r="Q342" s="316" t="s">
        <v>71</v>
      </c>
      <c r="R342" s="316" t="s">
        <v>559</v>
      </c>
      <c r="S342" s="316" t="s">
        <v>491</v>
      </c>
      <c r="T342" s="316"/>
      <c r="U342" s="316"/>
      <c r="V342" s="316">
        <f t="shared" si="63"/>
        <v>0</v>
      </c>
      <c r="W342" s="316"/>
      <c r="X342" s="316"/>
      <c r="Y342" s="316"/>
      <c r="Z342" s="316"/>
      <c r="AA342" s="316"/>
      <c r="AB342" s="316"/>
      <c r="AC342" s="316"/>
      <c r="AD342" s="316"/>
      <c r="AE342" s="316"/>
      <c r="AF342" s="316"/>
      <c r="AG342" s="316"/>
      <c r="AH342" s="316"/>
      <c r="AI342" s="316"/>
      <c r="AJ342" s="316"/>
      <c r="AK342" s="316"/>
      <c r="AL342" s="316"/>
      <c r="AM342" s="316"/>
      <c r="AN342" s="316"/>
      <c r="AO342" s="316"/>
      <c r="AP342" s="316"/>
      <c r="AQ342" s="316"/>
      <c r="AR342" s="316"/>
      <c r="AS342" s="316"/>
      <c r="AT342" s="316"/>
      <c r="AU342" s="316"/>
      <c r="AV342" s="316"/>
      <c r="AW342" s="316"/>
      <c r="AX342" s="316"/>
      <c r="AY342" s="327"/>
      <c r="AZ342" s="316"/>
      <c r="BA342" s="316"/>
      <c r="BB342" s="316"/>
      <c r="BC342" s="316"/>
      <c r="BD342" s="316"/>
      <c r="BE342" s="316"/>
      <c r="BF342" s="316"/>
      <c r="BG342" s="316"/>
      <c r="BH342" s="316"/>
      <c r="BI342" s="316"/>
      <c r="BJ342" s="316">
        <f t="shared" si="64"/>
        <v>0</v>
      </c>
      <c r="BK342" s="316">
        <f t="shared" si="65"/>
        <v>0</v>
      </c>
      <c r="BL342" s="316"/>
      <c r="BM342" s="316"/>
      <c r="BN342" s="316"/>
    </row>
    <row r="343" spans="1:66" s="314" customFormat="1" ht="25.5" customHeight="1" x14ac:dyDescent="0.25">
      <c r="A343" s="316">
        <v>73</v>
      </c>
      <c r="B343" s="316" t="s">
        <v>1202</v>
      </c>
      <c r="C343" s="332">
        <v>101402</v>
      </c>
      <c r="D343" s="336"/>
      <c r="E343" s="336">
        <v>38763</v>
      </c>
      <c r="F343" s="333">
        <v>40210</v>
      </c>
      <c r="G343" s="316" t="s">
        <v>3489</v>
      </c>
      <c r="H343" s="316"/>
      <c r="I343" s="316"/>
      <c r="J343" s="316" t="s">
        <v>141</v>
      </c>
      <c r="K343" s="316" t="s">
        <v>141</v>
      </c>
      <c r="L343" s="316" t="s">
        <v>74</v>
      </c>
      <c r="M343" s="316" t="s">
        <v>1203</v>
      </c>
      <c r="N343" s="316" t="s">
        <v>141</v>
      </c>
      <c r="O343" s="316" t="s">
        <v>141</v>
      </c>
      <c r="P343" s="316" t="s">
        <v>74</v>
      </c>
      <c r="Q343" s="316" t="s">
        <v>142</v>
      </c>
      <c r="R343" s="316" t="s">
        <v>559</v>
      </c>
      <c r="S343" s="316" t="s">
        <v>16</v>
      </c>
      <c r="T343" s="316"/>
      <c r="U343" s="316"/>
      <c r="V343" s="316">
        <f t="shared" si="63"/>
        <v>0</v>
      </c>
      <c r="W343" s="316"/>
      <c r="X343" s="316"/>
      <c r="Y343" s="316"/>
      <c r="Z343" s="316"/>
      <c r="AA343" s="316"/>
      <c r="AB343" s="316"/>
      <c r="AC343" s="316"/>
      <c r="AD343" s="316"/>
      <c r="AE343" s="316"/>
      <c r="AF343" s="316"/>
      <c r="AG343" s="316"/>
      <c r="AH343" s="316"/>
      <c r="AI343" s="316"/>
      <c r="AJ343" s="316"/>
      <c r="AK343" s="316"/>
      <c r="AL343" s="316"/>
      <c r="AM343" s="316"/>
      <c r="AN343" s="316"/>
      <c r="AO343" s="316"/>
      <c r="AP343" s="316"/>
      <c r="AQ343" s="316"/>
      <c r="AR343" s="316"/>
      <c r="AS343" s="316"/>
      <c r="AT343" s="316"/>
      <c r="AU343" s="316"/>
      <c r="AV343" s="316"/>
      <c r="AW343" s="316"/>
      <c r="AX343" s="316"/>
      <c r="AY343" s="327"/>
      <c r="AZ343" s="316"/>
      <c r="BA343" s="316"/>
      <c r="BB343" s="316"/>
      <c r="BC343" s="316"/>
      <c r="BD343" s="316"/>
      <c r="BE343" s="316"/>
      <c r="BF343" s="316"/>
      <c r="BG343" s="316"/>
      <c r="BH343" s="316"/>
      <c r="BI343" s="316"/>
      <c r="BJ343" s="316">
        <f t="shared" si="64"/>
        <v>0</v>
      </c>
      <c r="BK343" s="316">
        <f t="shared" si="65"/>
        <v>0</v>
      </c>
      <c r="BL343" s="316"/>
      <c r="BM343" s="316"/>
      <c r="BN343" s="316"/>
    </row>
    <row r="344" spans="1:66" s="314" customFormat="1" ht="24.75" customHeight="1" x14ac:dyDescent="0.25">
      <c r="A344" s="316">
        <v>74</v>
      </c>
      <c r="B344" s="316" t="s">
        <v>1204</v>
      </c>
      <c r="C344" s="332">
        <v>101403</v>
      </c>
      <c r="D344" s="336"/>
      <c r="E344" s="336">
        <v>38763</v>
      </c>
      <c r="F344" s="333">
        <v>42268</v>
      </c>
      <c r="G344" s="316" t="s">
        <v>3490</v>
      </c>
      <c r="H344" s="316"/>
      <c r="I344" s="316"/>
      <c r="J344" s="316" t="s">
        <v>1205</v>
      </c>
      <c r="K344" s="316" t="s">
        <v>464</v>
      </c>
      <c r="L344" s="316" t="s">
        <v>217</v>
      </c>
      <c r="M344" s="316"/>
      <c r="N344" s="316" t="s">
        <v>1205</v>
      </c>
      <c r="O344" s="316" t="s">
        <v>464</v>
      </c>
      <c r="P344" s="316" t="s">
        <v>217</v>
      </c>
      <c r="Q344" s="316" t="s">
        <v>569</v>
      </c>
      <c r="R344" s="316" t="s">
        <v>559</v>
      </c>
      <c r="S344" s="316" t="s">
        <v>16</v>
      </c>
      <c r="T344" s="316"/>
      <c r="U344" s="316"/>
      <c r="V344" s="316"/>
      <c r="W344" s="316"/>
      <c r="X344" s="316"/>
      <c r="Y344" s="316"/>
      <c r="Z344" s="316"/>
      <c r="AA344" s="316"/>
      <c r="AB344" s="316"/>
      <c r="AC344" s="316"/>
      <c r="AD344" s="316"/>
      <c r="AE344" s="316"/>
      <c r="AF344" s="316"/>
      <c r="AG344" s="316"/>
      <c r="AH344" s="316"/>
      <c r="AI344" s="316"/>
      <c r="AJ344" s="316"/>
      <c r="AK344" s="316"/>
      <c r="AL344" s="316"/>
      <c r="AM344" s="316"/>
      <c r="AN344" s="316"/>
      <c r="AO344" s="316"/>
      <c r="AP344" s="316"/>
      <c r="AQ344" s="316"/>
      <c r="AR344" s="316"/>
      <c r="AS344" s="316"/>
      <c r="AT344" s="316"/>
      <c r="AU344" s="316"/>
      <c r="AV344" s="316"/>
      <c r="AW344" s="316"/>
      <c r="AX344" s="316"/>
      <c r="AY344" s="327"/>
      <c r="AZ344" s="316"/>
      <c r="BA344" s="316"/>
      <c r="BB344" s="316"/>
      <c r="BC344" s="316"/>
      <c r="BD344" s="316"/>
      <c r="BE344" s="316"/>
      <c r="BF344" s="316"/>
      <c r="BG344" s="316"/>
      <c r="BH344" s="316"/>
      <c r="BI344" s="316"/>
      <c r="BJ344" s="316">
        <f t="shared" si="64"/>
        <v>0</v>
      </c>
      <c r="BK344" s="316">
        <f t="shared" si="65"/>
        <v>0</v>
      </c>
      <c r="BL344" s="316"/>
      <c r="BM344" s="316"/>
      <c r="BN344" s="316"/>
    </row>
    <row r="345" spans="1:66" s="314" customFormat="1" ht="25.5" customHeight="1" x14ac:dyDescent="0.25">
      <c r="A345" s="316">
        <v>79</v>
      </c>
      <c r="B345" s="316" t="s">
        <v>3491</v>
      </c>
      <c r="C345" s="326">
        <v>101408</v>
      </c>
      <c r="D345" s="333"/>
      <c r="E345" s="333">
        <v>38775</v>
      </c>
      <c r="F345" s="333">
        <v>39201</v>
      </c>
      <c r="G345" s="316" t="s">
        <v>7373</v>
      </c>
      <c r="H345" s="316"/>
      <c r="I345" s="316"/>
      <c r="J345" s="316" t="s">
        <v>1206</v>
      </c>
      <c r="K345" s="316" t="s">
        <v>131</v>
      </c>
      <c r="L345" s="316" t="s">
        <v>32</v>
      </c>
      <c r="M345" s="316" t="s">
        <v>1207</v>
      </c>
      <c r="N345" s="316" t="s">
        <v>1208</v>
      </c>
      <c r="O345" s="316" t="s">
        <v>131</v>
      </c>
      <c r="P345" s="316" t="s">
        <v>32</v>
      </c>
      <c r="Q345" s="316" t="s">
        <v>33</v>
      </c>
      <c r="R345" s="316" t="s">
        <v>559</v>
      </c>
      <c r="S345" s="316" t="s">
        <v>16</v>
      </c>
      <c r="T345" s="316"/>
      <c r="U345" s="316"/>
      <c r="V345" s="316"/>
      <c r="W345" s="316"/>
      <c r="X345" s="316"/>
      <c r="Y345" s="316"/>
      <c r="Z345" s="316"/>
      <c r="AA345" s="316"/>
      <c r="AB345" s="316"/>
      <c r="AC345" s="316"/>
      <c r="AD345" s="316"/>
      <c r="AE345" s="316"/>
      <c r="AF345" s="316"/>
      <c r="AG345" s="316"/>
      <c r="AH345" s="316"/>
      <c r="AI345" s="316"/>
      <c r="AJ345" s="316"/>
      <c r="AK345" s="316"/>
      <c r="AL345" s="316"/>
      <c r="AM345" s="316"/>
      <c r="AN345" s="316"/>
      <c r="AO345" s="316"/>
      <c r="AP345" s="316"/>
      <c r="AQ345" s="316"/>
      <c r="AR345" s="316"/>
      <c r="AS345" s="316"/>
      <c r="AT345" s="316"/>
      <c r="AU345" s="316"/>
      <c r="AV345" s="316"/>
      <c r="AW345" s="316"/>
      <c r="AX345" s="316"/>
      <c r="AY345" s="327"/>
      <c r="AZ345" s="316"/>
      <c r="BA345" s="316"/>
      <c r="BB345" s="316"/>
      <c r="BC345" s="316"/>
      <c r="BD345" s="316"/>
      <c r="BE345" s="316"/>
      <c r="BF345" s="316"/>
      <c r="BG345" s="316"/>
      <c r="BH345" s="316"/>
      <c r="BI345" s="316"/>
      <c r="BJ345" s="316">
        <f t="shared" si="64"/>
        <v>0</v>
      </c>
      <c r="BK345" s="316">
        <f t="shared" si="65"/>
        <v>0</v>
      </c>
      <c r="BL345" s="316"/>
      <c r="BM345" s="316"/>
      <c r="BN345" s="316"/>
    </row>
    <row r="346" spans="1:66" s="314" customFormat="1" ht="25.5" customHeight="1" x14ac:dyDescent="0.25">
      <c r="A346" s="316">
        <v>80</v>
      </c>
      <c r="B346" s="316" t="s">
        <v>860</v>
      </c>
      <c r="C346" s="326">
        <v>101409</v>
      </c>
      <c r="D346" s="333"/>
      <c r="E346" s="333">
        <v>38775</v>
      </c>
      <c r="F346" s="333">
        <v>39447</v>
      </c>
      <c r="G346" s="316" t="s">
        <v>7374</v>
      </c>
      <c r="H346" s="316"/>
      <c r="I346" s="316"/>
      <c r="J346" s="316" t="s">
        <v>78</v>
      </c>
      <c r="K346" s="316" t="s">
        <v>78</v>
      </c>
      <c r="L346" s="316" t="s">
        <v>41</v>
      </c>
      <c r="M346" s="316"/>
      <c r="N346" s="316" t="s">
        <v>78</v>
      </c>
      <c r="O346" s="316" t="s">
        <v>78</v>
      </c>
      <c r="P346" s="316" t="s">
        <v>41</v>
      </c>
      <c r="Q346" s="316" t="s">
        <v>33</v>
      </c>
      <c r="R346" s="316" t="s">
        <v>559</v>
      </c>
      <c r="S346" s="316" t="s">
        <v>7375</v>
      </c>
      <c r="T346" s="316"/>
      <c r="U346" s="316"/>
      <c r="V346" s="316"/>
      <c r="W346" s="316"/>
      <c r="X346" s="316"/>
      <c r="Y346" s="316"/>
      <c r="Z346" s="316"/>
      <c r="AA346" s="316"/>
      <c r="AB346" s="316"/>
      <c r="AC346" s="316"/>
      <c r="AD346" s="316"/>
      <c r="AE346" s="316"/>
      <c r="AF346" s="316"/>
      <c r="AG346" s="316"/>
      <c r="AH346" s="316"/>
      <c r="AI346" s="316"/>
      <c r="AJ346" s="316"/>
      <c r="AK346" s="316"/>
      <c r="AL346" s="316"/>
      <c r="AM346" s="316"/>
      <c r="AN346" s="316"/>
      <c r="AO346" s="316"/>
      <c r="AP346" s="316"/>
      <c r="AQ346" s="316"/>
      <c r="AR346" s="316"/>
      <c r="AS346" s="316"/>
      <c r="AT346" s="316"/>
      <c r="AU346" s="316"/>
      <c r="AV346" s="316"/>
      <c r="AW346" s="316"/>
      <c r="AX346" s="316"/>
      <c r="AY346" s="327"/>
      <c r="AZ346" s="316"/>
      <c r="BA346" s="316"/>
      <c r="BB346" s="316"/>
      <c r="BC346" s="316"/>
      <c r="BD346" s="316"/>
      <c r="BE346" s="316"/>
      <c r="BF346" s="316"/>
      <c r="BG346" s="316"/>
      <c r="BH346" s="316"/>
      <c r="BI346" s="316"/>
      <c r="BJ346" s="316">
        <f t="shared" si="64"/>
        <v>0</v>
      </c>
      <c r="BK346" s="316">
        <f t="shared" si="65"/>
        <v>0</v>
      </c>
      <c r="BL346" s="316"/>
      <c r="BM346" s="316"/>
      <c r="BN346" s="316"/>
    </row>
    <row r="347" spans="1:66" s="314" customFormat="1" ht="25.5" customHeight="1" x14ac:dyDescent="0.25">
      <c r="A347" s="316">
        <v>82</v>
      </c>
      <c r="B347" s="316" t="s">
        <v>3492</v>
      </c>
      <c r="C347" s="326">
        <v>101411</v>
      </c>
      <c r="D347" s="333">
        <v>38775</v>
      </c>
      <c r="E347" s="333">
        <v>38775</v>
      </c>
      <c r="F347" s="333">
        <v>40513</v>
      </c>
      <c r="G347" s="316" t="s">
        <v>7376</v>
      </c>
      <c r="H347" s="316"/>
      <c r="I347" s="316"/>
      <c r="J347" s="316" t="s">
        <v>1209</v>
      </c>
      <c r="K347" s="316" t="s">
        <v>458</v>
      </c>
      <c r="L347" s="316" t="s">
        <v>111</v>
      </c>
      <c r="M347" s="316"/>
      <c r="N347" s="316" t="s">
        <v>1209</v>
      </c>
      <c r="O347" s="316" t="s">
        <v>458</v>
      </c>
      <c r="P347" s="316" t="s">
        <v>111</v>
      </c>
      <c r="Q347" s="316" t="s">
        <v>96</v>
      </c>
      <c r="R347" s="316" t="s">
        <v>559</v>
      </c>
      <c r="S347" s="316" t="s">
        <v>666</v>
      </c>
      <c r="T347" s="316"/>
      <c r="U347" s="316"/>
      <c r="V347" s="316"/>
      <c r="W347" s="316"/>
      <c r="X347" s="316"/>
      <c r="Y347" s="316"/>
      <c r="Z347" s="316"/>
      <c r="AA347" s="316"/>
      <c r="AB347" s="316"/>
      <c r="AC347" s="316"/>
      <c r="AD347" s="316"/>
      <c r="AE347" s="316"/>
      <c r="AF347" s="316"/>
      <c r="AG347" s="316"/>
      <c r="AH347" s="316"/>
      <c r="AI347" s="316"/>
      <c r="AJ347" s="316"/>
      <c r="AK347" s="316"/>
      <c r="AL347" s="316"/>
      <c r="AM347" s="316"/>
      <c r="AN347" s="316"/>
      <c r="AO347" s="316"/>
      <c r="AP347" s="316"/>
      <c r="AQ347" s="316"/>
      <c r="AR347" s="316"/>
      <c r="AS347" s="316"/>
      <c r="AT347" s="316"/>
      <c r="AU347" s="316"/>
      <c r="AV347" s="316"/>
      <c r="AW347" s="316"/>
      <c r="AX347" s="316"/>
      <c r="AY347" s="327"/>
      <c r="AZ347" s="316"/>
      <c r="BA347" s="316"/>
      <c r="BB347" s="316"/>
      <c r="BC347" s="316"/>
      <c r="BD347" s="316"/>
      <c r="BE347" s="316"/>
      <c r="BF347" s="316"/>
      <c r="BG347" s="316"/>
      <c r="BH347" s="316"/>
      <c r="BI347" s="316"/>
      <c r="BJ347" s="316">
        <f t="shared" si="64"/>
        <v>0</v>
      </c>
      <c r="BK347" s="316">
        <f t="shared" si="65"/>
        <v>0</v>
      </c>
      <c r="BL347" s="316"/>
      <c r="BM347" s="316"/>
      <c r="BN347" s="316"/>
    </row>
    <row r="348" spans="1:66" s="314" customFormat="1" ht="25.5" customHeight="1" x14ac:dyDescent="0.25">
      <c r="A348" s="316">
        <v>89</v>
      </c>
      <c r="B348" s="316" t="s">
        <v>371</v>
      </c>
      <c r="C348" s="332">
        <v>101418</v>
      </c>
      <c r="D348" s="333">
        <v>38777</v>
      </c>
      <c r="E348" s="336">
        <v>38777</v>
      </c>
      <c r="F348" s="333">
        <v>40178</v>
      </c>
      <c r="G348" s="316" t="s">
        <v>7378</v>
      </c>
      <c r="H348" s="316"/>
      <c r="I348" s="316"/>
      <c r="J348" s="316" t="s">
        <v>372</v>
      </c>
      <c r="K348" s="316" t="s">
        <v>372</v>
      </c>
      <c r="L348" s="337" t="s">
        <v>70</v>
      </c>
      <c r="M348" s="316"/>
      <c r="N348" s="316" t="s">
        <v>372</v>
      </c>
      <c r="O348" s="316" t="s">
        <v>372</v>
      </c>
      <c r="P348" s="316" t="s">
        <v>70</v>
      </c>
      <c r="Q348" s="316" t="s">
        <v>142</v>
      </c>
      <c r="R348" s="316" t="s">
        <v>559</v>
      </c>
      <c r="S348" s="316" t="s">
        <v>1212</v>
      </c>
      <c r="T348" s="316"/>
      <c r="U348" s="316"/>
      <c r="V348" s="316"/>
      <c r="W348" s="316"/>
      <c r="X348" s="316"/>
      <c r="Y348" s="316"/>
      <c r="Z348" s="316"/>
      <c r="AA348" s="316"/>
      <c r="AB348" s="316"/>
      <c r="AC348" s="316"/>
      <c r="AD348" s="316"/>
      <c r="AE348" s="316"/>
      <c r="AF348" s="316"/>
      <c r="AG348" s="316"/>
      <c r="AH348" s="316"/>
      <c r="AI348" s="316"/>
      <c r="AJ348" s="316"/>
      <c r="AK348" s="316"/>
      <c r="AL348" s="316"/>
      <c r="AM348" s="316"/>
      <c r="AN348" s="316"/>
      <c r="AO348" s="316"/>
      <c r="AP348" s="316"/>
      <c r="AQ348" s="316"/>
      <c r="AR348" s="316"/>
      <c r="AS348" s="316"/>
      <c r="AT348" s="316"/>
      <c r="AU348" s="316"/>
      <c r="AV348" s="316"/>
      <c r="AW348" s="316"/>
      <c r="AX348" s="316"/>
      <c r="AY348" s="327"/>
      <c r="AZ348" s="316"/>
      <c r="BA348" s="316"/>
      <c r="BB348" s="316"/>
      <c r="BC348" s="316"/>
      <c r="BD348" s="316"/>
      <c r="BE348" s="316"/>
      <c r="BF348" s="316"/>
      <c r="BG348" s="316"/>
      <c r="BH348" s="316"/>
      <c r="BI348" s="316"/>
      <c r="BJ348" s="316">
        <f t="shared" si="64"/>
        <v>0</v>
      </c>
      <c r="BK348" s="316">
        <f t="shared" si="65"/>
        <v>0</v>
      </c>
      <c r="BL348" s="316"/>
      <c r="BM348" s="316"/>
      <c r="BN348" s="316"/>
    </row>
    <row r="349" spans="1:66" s="314" customFormat="1" ht="18" customHeight="1" x14ac:dyDescent="0.25">
      <c r="A349" s="316">
        <v>90</v>
      </c>
      <c r="B349" s="316" t="s">
        <v>639</v>
      </c>
      <c r="C349" s="332">
        <v>101419</v>
      </c>
      <c r="D349" s="333">
        <v>38777</v>
      </c>
      <c r="E349" s="336">
        <v>38777</v>
      </c>
      <c r="F349" s="333">
        <v>40178</v>
      </c>
      <c r="G349" s="316" t="s">
        <v>7379</v>
      </c>
      <c r="H349" s="316"/>
      <c r="I349" s="316"/>
      <c r="J349" s="316" t="s">
        <v>104</v>
      </c>
      <c r="K349" s="316" t="s">
        <v>105</v>
      </c>
      <c r="L349" s="337" t="s">
        <v>70</v>
      </c>
      <c r="M349" s="316"/>
      <c r="N349" s="316" t="s">
        <v>104</v>
      </c>
      <c r="O349" s="316" t="s">
        <v>105</v>
      </c>
      <c r="P349" s="316" t="s">
        <v>70</v>
      </c>
      <c r="Q349" s="316" t="s">
        <v>71</v>
      </c>
      <c r="R349" s="316" t="s">
        <v>559</v>
      </c>
      <c r="S349" s="316" t="s">
        <v>1153</v>
      </c>
      <c r="T349" s="316"/>
      <c r="U349" s="316"/>
      <c r="V349" s="316"/>
      <c r="W349" s="316"/>
      <c r="X349" s="316"/>
      <c r="Y349" s="316"/>
      <c r="Z349" s="316"/>
      <c r="AA349" s="316"/>
      <c r="AB349" s="316"/>
      <c r="AC349" s="316"/>
      <c r="AD349" s="316"/>
      <c r="AE349" s="316"/>
      <c r="AF349" s="316"/>
      <c r="AG349" s="316"/>
      <c r="AH349" s="316"/>
      <c r="AI349" s="316"/>
      <c r="AJ349" s="316"/>
      <c r="AK349" s="316"/>
      <c r="AL349" s="316"/>
      <c r="AM349" s="316"/>
      <c r="AN349" s="316"/>
      <c r="AO349" s="316"/>
      <c r="AP349" s="316"/>
      <c r="AQ349" s="316"/>
      <c r="AR349" s="316"/>
      <c r="AS349" s="316"/>
      <c r="AT349" s="316"/>
      <c r="AU349" s="316"/>
      <c r="AV349" s="316"/>
      <c r="AW349" s="316"/>
      <c r="AX349" s="316"/>
      <c r="AY349" s="327"/>
      <c r="AZ349" s="316"/>
      <c r="BA349" s="316"/>
      <c r="BB349" s="316"/>
      <c r="BC349" s="316"/>
      <c r="BD349" s="316"/>
      <c r="BE349" s="316"/>
      <c r="BF349" s="316"/>
      <c r="BG349" s="316"/>
      <c r="BH349" s="316"/>
      <c r="BI349" s="316"/>
      <c r="BJ349" s="316">
        <f t="shared" si="64"/>
        <v>0</v>
      </c>
      <c r="BK349" s="316">
        <f t="shared" si="65"/>
        <v>0</v>
      </c>
      <c r="BL349" s="316"/>
      <c r="BM349" s="316"/>
      <c r="BN349" s="316"/>
    </row>
    <row r="350" spans="1:66" s="314" customFormat="1" ht="60" customHeight="1" x14ac:dyDescent="0.25">
      <c r="A350" s="316">
        <v>91</v>
      </c>
      <c r="B350" s="316" t="s">
        <v>3493</v>
      </c>
      <c r="C350" s="332">
        <v>101420</v>
      </c>
      <c r="D350" s="333">
        <v>38777</v>
      </c>
      <c r="E350" s="336">
        <v>38777</v>
      </c>
      <c r="F350" s="333">
        <v>39873</v>
      </c>
      <c r="G350" s="316" t="s">
        <v>142</v>
      </c>
      <c r="H350" s="316"/>
      <c r="I350" s="316"/>
      <c r="J350" s="316" t="s">
        <v>843</v>
      </c>
      <c r="K350" s="316" t="s">
        <v>232</v>
      </c>
      <c r="L350" s="337" t="s">
        <v>74</v>
      </c>
      <c r="M350" s="316" t="s">
        <v>3494</v>
      </c>
      <c r="N350" s="316" t="s">
        <v>843</v>
      </c>
      <c r="O350" s="316" t="s">
        <v>232</v>
      </c>
      <c r="P350" s="316" t="s">
        <v>74</v>
      </c>
      <c r="Q350" s="316" t="s">
        <v>142</v>
      </c>
      <c r="R350" s="316" t="s">
        <v>559</v>
      </c>
      <c r="S350" s="316" t="s">
        <v>1198</v>
      </c>
      <c r="T350" s="316"/>
      <c r="U350" s="316"/>
      <c r="V350" s="316"/>
      <c r="W350" s="316"/>
      <c r="X350" s="316"/>
      <c r="Y350" s="316"/>
      <c r="Z350" s="316"/>
      <c r="AA350" s="316"/>
      <c r="AB350" s="316"/>
      <c r="AC350" s="316"/>
      <c r="AD350" s="316"/>
      <c r="AE350" s="316"/>
      <c r="AF350" s="316"/>
      <c r="AG350" s="316"/>
      <c r="AH350" s="316"/>
      <c r="AI350" s="316"/>
      <c r="AJ350" s="316"/>
      <c r="AK350" s="316"/>
      <c r="AL350" s="316"/>
      <c r="AM350" s="316"/>
      <c r="AN350" s="316"/>
      <c r="AO350" s="316"/>
      <c r="AP350" s="316"/>
      <c r="AQ350" s="316"/>
      <c r="AR350" s="316"/>
      <c r="AS350" s="316"/>
      <c r="AT350" s="316"/>
      <c r="AU350" s="316"/>
      <c r="AV350" s="316"/>
      <c r="AW350" s="316"/>
      <c r="AX350" s="316"/>
      <c r="AY350" s="327"/>
      <c r="AZ350" s="316"/>
      <c r="BA350" s="316" t="s">
        <v>7380</v>
      </c>
      <c r="BB350" s="316"/>
      <c r="BC350" s="316"/>
      <c r="BD350" s="316"/>
      <c r="BE350" s="316"/>
      <c r="BF350" s="316"/>
      <c r="BG350" s="316"/>
      <c r="BH350" s="316"/>
      <c r="BI350" s="316"/>
      <c r="BJ350" s="316">
        <f t="shared" si="64"/>
        <v>0</v>
      </c>
      <c r="BK350" s="316">
        <f t="shared" si="65"/>
        <v>0</v>
      </c>
      <c r="BL350" s="316"/>
      <c r="BM350" s="316"/>
      <c r="BN350" s="316"/>
    </row>
    <row r="351" spans="1:66" s="314" customFormat="1" ht="51" customHeight="1" x14ac:dyDescent="0.25">
      <c r="A351" s="316">
        <v>92</v>
      </c>
      <c r="B351" s="316" t="s">
        <v>3495</v>
      </c>
      <c r="C351" s="332">
        <v>101421</v>
      </c>
      <c r="D351" s="333">
        <v>38777</v>
      </c>
      <c r="E351" s="336">
        <v>38777</v>
      </c>
      <c r="F351" s="333">
        <v>39447</v>
      </c>
      <c r="G351" s="316" t="s">
        <v>238</v>
      </c>
      <c r="H351" s="316"/>
      <c r="I351" s="316"/>
      <c r="J351" s="316" t="s">
        <v>960</v>
      </c>
      <c r="K351" s="316" t="s">
        <v>170</v>
      </c>
      <c r="L351" s="316" t="s">
        <v>70</v>
      </c>
      <c r="M351" s="316" t="s">
        <v>3496</v>
      </c>
      <c r="N351" s="316" t="s">
        <v>960</v>
      </c>
      <c r="O351" s="316" t="s">
        <v>170</v>
      </c>
      <c r="P351" s="316" t="s">
        <v>70</v>
      </c>
      <c r="Q351" s="316" t="s">
        <v>50</v>
      </c>
      <c r="R351" s="316" t="s">
        <v>559</v>
      </c>
      <c r="S351" s="316" t="s">
        <v>3497</v>
      </c>
      <c r="T351" s="316"/>
      <c r="U351" s="316"/>
      <c r="V351" s="316"/>
      <c r="W351" s="316"/>
      <c r="X351" s="316"/>
      <c r="Y351" s="316"/>
      <c r="Z351" s="316"/>
      <c r="AA351" s="316"/>
      <c r="AB351" s="316"/>
      <c r="AC351" s="316"/>
      <c r="AD351" s="316"/>
      <c r="AE351" s="316"/>
      <c r="AF351" s="316"/>
      <c r="AG351" s="316"/>
      <c r="AH351" s="316"/>
      <c r="AI351" s="316"/>
      <c r="AJ351" s="316"/>
      <c r="AK351" s="316"/>
      <c r="AL351" s="316"/>
      <c r="AM351" s="316"/>
      <c r="AN351" s="316"/>
      <c r="AO351" s="316"/>
      <c r="AP351" s="316"/>
      <c r="AQ351" s="316"/>
      <c r="AR351" s="316"/>
      <c r="AS351" s="316"/>
      <c r="AT351" s="316"/>
      <c r="AU351" s="316"/>
      <c r="AV351" s="316"/>
      <c r="AW351" s="316"/>
      <c r="AX351" s="316"/>
      <c r="AY351" s="327"/>
      <c r="AZ351" s="316"/>
      <c r="BA351" s="316" t="s">
        <v>7381</v>
      </c>
      <c r="BB351" s="316"/>
      <c r="BC351" s="316"/>
      <c r="BD351" s="316"/>
      <c r="BE351" s="316"/>
      <c r="BF351" s="316"/>
      <c r="BG351" s="316"/>
      <c r="BH351" s="316"/>
      <c r="BI351" s="316"/>
      <c r="BJ351" s="316">
        <f t="shared" si="64"/>
        <v>0</v>
      </c>
      <c r="BK351" s="316">
        <f t="shared" si="65"/>
        <v>0</v>
      </c>
      <c r="BL351" s="316"/>
      <c r="BM351" s="316"/>
      <c r="BN351" s="316"/>
    </row>
    <row r="352" spans="1:66" s="314" customFormat="1" ht="51" customHeight="1" x14ac:dyDescent="0.25">
      <c r="A352" s="316">
        <v>93</v>
      </c>
      <c r="B352" s="316" t="s">
        <v>620</v>
      </c>
      <c r="C352" s="332">
        <v>101422</v>
      </c>
      <c r="D352" s="333"/>
      <c r="E352" s="336">
        <v>38777</v>
      </c>
      <c r="F352" s="333">
        <v>42430</v>
      </c>
      <c r="G352" s="316" t="s">
        <v>7382</v>
      </c>
      <c r="H352" s="316"/>
      <c r="I352" s="316"/>
      <c r="J352" s="316" t="s">
        <v>152</v>
      </c>
      <c r="K352" s="316" t="s">
        <v>152</v>
      </c>
      <c r="L352" s="316" t="s">
        <v>132</v>
      </c>
      <c r="M352" s="316" t="s">
        <v>7383</v>
      </c>
      <c r="N352" s="316" t="s">
        <v>152</v>
      </c>
      <c r="O352" s="316" t="s">
        <v>152</v>
      </c>
      <c r="P352" s="316" t="s">
        <v>132</v>
      </c>
      <c r="Q352" s="316" t="s">
        <v>58</v>
      </c>
      <c r="R352" s="316" t="s">
        <v>559</v>
      </c>
      <c r="S352" s="316" t="s">
        <v>666</v>
      </c>
      <c r="T352" s="316"/>
      <c r="U352" s="316"/>
      <c r="V352" s="316"/>
      <c r="W352" s="316"/>
      <c r="X352" s="316"/>
      <c r="Y352" s="316"/>
      <c r="Z352" s="316"/>
      <c r="AA352" s="316"/>
      <c r="AB352" s="316"/>
      <c r="AC352" s="316"/>
      <c r="AD352" s="316"/>
      <c r="AE352" s="316"/>
      <c r="AF352" s="316"/>
      <c r="AG352" s="316"/>
      <c r="AH352" s="316"/>
      <c r="AI352" s="316"/>
      <c r="AJ352" s="316"/>
      <c r="AK352" s="316"/>
      <c r="AL352" s="316"/>
      <c r="AM352" s="316"/>
      <c r="AN352" s="316"/>
      <c r="AO352" s="316"/>
      <c r="AP352" s="316"/>
      <c r="AQ352" s="316"/>
      <c r="AR352" s="316"/>
      <c r="AS352" s="316"/>
      <c r="AT352" s="316"/>
      <c r="AU352" s="316"/>
      <c r="AV352" s="316"/>
      <c r="AW352" s="316"/>
      <c r="AX352" s="316"/>
      <c r="AY352" s="327"/>
      <c r="AZ352" s="316"/>
      <c r="BA352" s="316"/>
      <c r="BB352" s="316"/>
      <c r="BC352" s="316"/>
      <c r="BD352" s="316"/>
      <c r="BE352" s="316"/>
      <c r="BF352" s="316"/>
      <c r="BG352" s="316"/>
      <c r="BH352" s="316"/>
      <c r="BI352" s="316"/>
      <c r="BJ352" s="316">
        <f t="shared" si="64"/>
        <v>0</v>
      </c>
      <c r="BK352" s="316">
        <f t="shared" si="65"/>
        <v>0</v>
      </c>
      <c r="BL352" s="316"/>
      <c r="BM352" s="316"/>
      <c r="BN352" s="316"/>
    </row>
    <row r="353" spans="1:66" s="314" customFormat="1" ht="38.25" customHeight="1" x14ac:dyDescent="0.25">
      <c r="A353" s="316">
        <v>94</v>
      </c>
      <c r="B353" s="316" t="s">
        <v>3498</v>
      </c>
      <c r="C353" s="332">
        <v>101423</v>
      </c>
      <c r="D353" s="333">
        <v>38777</v>
      </c>
      <c r="E353" s="336">
        <v>38777</v>
      </c>
      <c r="F353" s="333">
        <v>39360</v>
      </c>
      <c r="G353" s="316" t="s">
        <v>7384</v>
      </c>
      <c r="H353" s="316"/>
      <c r="I353" s="316"/>
      <c r="J353" s="316" t="s">
        <v>295</v>
      </c>
      <c r="K353" s="316" t="s">
        <v>251</v>
      </c>
      <c r="L353" s="337" t="s">
        <v>94</v>
      </c>
      <c r="M353" s="316" t="s">
        <v>1213</v>
      </c>
      <c r="N353" s="316" t="s">
        <v>295</v>
      </c>
      <c r="O353" s="316" t="s">
        <v>251</v>
      </c>
      <c r="P353" s="316" t="s">
        <v>94</v>
      </c>
      <c r="Q353" s="316" t="s">
        <v>921</v>
      </c>
      <c r="R353" s="316" t="s">
        <v>559</v>
      </c>
      <c r="S353" s="316" t="s">
        <v>666</v>
      </c>
      <c r="T353" s="316"/>
      <c r="U353" s="316"/>
      <c r="V353" s="316"/>
      <c r="W353" s="316"/>
      <c r="X353" s="316"/>
      <c r="Y353" s="316"/>
      <c r="Z353" s="316"/>
      <c r="AA353" s="316"/>
      <c r="AB353" s="316"/>
      <c r="AC353" s="316"/>
      <c r="AD353" s="316"/>
      <c r="AE353" s="316"/>
      <c r="AF353" s="316"/>
      <c r="AG353" s="316"/>
      <c r="AH353" s="316"/>
      <c r="AI353" s="316"/>
      <c r="AJ353" s="316"/>
      <c r="AK353" s="316"/>
      <c r="AL353" s="316"/>
      <c r="AM353" s="316"/>
      <c r="AN353" s="316"/>
      <c r="AO353" s="316"/>
      <c r="AP353" s="316"/>
      <c r="AQ353" s="316"/>
      <c r="AR353" s="316"/>
      <c r="AS353" s="316"/>
      <c r="AT353" s="316"/>
      <c r="AU353" s="316"/>
      <c r="AV353" s="316"/>
      <c r="AW353" s="316"/>
      <c r="AX353" s="316"/>
      <c r="AY353" s="327"/>
      <c r="AZ353" s="316"/>
      <c r="BA353" s="316"/>
      <c r="BB353" s="316"/>
      <c r="BC353" s="316"/>
      <c r="BD353" s="316"/>
      <c r="BE353" s="316"/>
      <c r="BF353" s="316"/>
      <c r="BG353" s="316"/>
      <c r="BH353" s="316"/>
      <c r="BI353" s="316"/>
      <c r="BJ353" s="316">
        <f t="shared" si="64"/>
        <v>0</v>
      </c>
      <c r="BK353" s="316">
        <f t="shared" si="65"/>
        <v>0</v>
      </c>
      <c r="BL353" s="316"/>
      <c r="BM353" s="316"/>
      <c r="BN353" s="316"/>
    </row>
    <row r="354" spans="1:66" s="314" customFormat="1" ht="38.25" customHeight="1" x14ac:dyDescent="0.25">
      <c r="A354" s="316">
        <v>95</v>
      </c>
      <c r="B354" s="316" t="s">
        <v>3499</v>
      </c>
      <c r="C354" s="332">
        <v>101424</v>
      </c>
      <c r="D354" s="333">
        <v>38777</v>
      </c>
      <c r="E354" s="336">
        <v>38777</v>
      </c>
      <c r="F354" s="333">
        <v>41729</v>
      </c>
      <c r="G354" s="316" t="s">
        <v>7385</v>
      </c>
      <c r="H354" s="316"/>
      <c r="I354" s="316"/>
      <c r="J354" s="316" t="s">
        <v>295</v>
      </c>
      <c r="K354" s="316" t="s">
        <v>251</v>
      </c>
      <c r="L354" s="337" t="s">
        <v>94</v>
      </c>
      <c r="M354" s="316" t="s">
        <v>1214</v>
      </c>
      <c r="N354" s="316" t="s">
        <v>295</v>
      </c>
      <c r="O354" s="316" t="s">
        <v>251</v>
      </c>
      <c r="P354" s="316" t="s">
        <v>94</v>
      </c>
      <c r="Q354" s="316" t="s">
        <v>921</v>
      </c>
      <c r="R354" s="316" t="s">
        <v>559</v>
      </c>
      <c r="S354" s="316" t="s">
        <v>666</v>
      </c>
      <c r="T354" s="316"/>
      <c r="U354" s="316"/>
      <c r="V354" s="316"/>
      <c r="W354" s="316"/>
      <c r="X354" s="316"/>
      <c r="Y354" s="316"/>
      <c r="Z354" s="316"/>
      <c r="AA354" s="316"/>
      <c r="AB354" s="316"/>
      <c r="AC354" s="316"/>
      <c r="AD354" s="316"/>
      <c r="AE354" s="316"/>
      <c r="AF354" s="316"/>
      <c r="AG354" s="316"/>
      <c r="AH354" s="316"/>
      <c r="AI354" s="316"/>
      <c r="AJ354" s="316"/>
      <c r="AK354" s="316"/>
      <c r="AL354" s="316"/>
      <c r="AM354" s="316"/>
      <c r="AN354" s="316"/>
      <c r="AO354" s="316"/>
      <c r="AP354" s="316"/>
      <c r="AQ354" s="316"/>
      <c r="AR354" s="316"/>
      <c r="AS354" s="316"/>
      <c r="AT354" s="316"/>
      <c r="AU354" s="316"/>
      <c r="AV354" s="316"/>
      <c r="AW354" s="316"/>
      <c r="AX354" s="316"/>
      <c r="AY354" s="327"/>
      <c r="AZ354" s="316"/>
      <c r="BA354" s="316"/>
      <c r="BB354" s="316"/>
      <c r="BC354" s="316"/>
      <c r="BD354" s="316"/>
      <c r="BE354" s="316"/>
      <c r="BF354" s="316"/>
      <c r="BG354" s="316"/>
      <c r="BH354" s="316"/>
      <c r="BI354" s="316"/>
      <c r="BJ354" s="316">
        <f t="shared" si="64"/>
        <v>0</v>
      </c>
      <c r="BK354" s="316">
        <f t="shared" si="65"/>
        <v>0</v>
      </c>
      <c r="BL354" s="316"/>
      <c r="BM354" s="316"/>
      <c r="BN354" s="316"/>
    </row>
    <row r="355" spans="1:66" s="314" customFormat="1" ht="38.25" customHeight="1" x14ac:dyDescent="0.25">
      <c r="A355" s="316">
        <v>96</v>
      </c>
      <c r="B355" s="316" t="s">
        <v>3500</v>
      </c>
      <c r="C355" s="332">
        <v>101425</v>
      </c>
      <c r="D355" s="333">
        <v>38782</v>
      </c>
      <c r="E355" s="336">
        <v>38782</v>
      </c>
      <c r="F355" s="333">
        <v>42435</v>
      </c>
      <c r="G355" s="316" t="s">
        <v>7386</v>
      </c>
      <c r="H355" s="316"/>
      <c r="I355" s="316"/>
      <c r="J355" s="316" t="s">
        <v>1215</v>
      </c>
      <c r="K355" s="316" t="s">
        <v>210</v>
      </c>
      <c r="L355" s="337" t="s">
        <v>111</v>
      </c>
      <c r="M355" s="316" t="s">
        <v>1216</v>
      </c>
      <c r="N355" s="316" t="s">
        <v>1215</v>
      </c>
      <c r="O355" s="316" t="s">
        <v>210</v>
      </c>
      <c r="P355" s="316" t="s">
        <v>111</v>
      </c>
      <c r="Q355" s="316" t="s">
        <v>921</v>
      </c>
      <c r="R355" s="316" t="s">
        <v>559</v>
      </c>
      <c r="S355" s="316" t="s">
        <v>666</v>
      </c>
      <c r="T355" s="316"/>
      <c r="U355" s="316"/>
      <c r="V355" s="316"/>
      <c r="W355" s="316"/>
      <c r="X355" s="316"/>
      <c r="Y355" s="316"/>
      <c r="Z355" s="316"/>
      <c r="AA355" s="316"/>
      <c r="AB355" s="316"/>
      <c r="AC355" s="316"/>
      <c r="AD355" s="316"/>
      <c r="AE355" s="316"/>
      <c r="AF355" s="316"/>
      <c r="AG355" s="316"/>
      <c r="AH355" s="316"/>
      <c r="AI355" s="316"/>
      <c r="AJ355" s="316"/>
      <c r="AK355" s="316"/>
      <c r="AL355" s="316"/>
      <c r="AM355" s="316"/>
      <c r="AN355" s="316"/>
      <c r="AO355" s="316"/>
      <c r="AP355" s="316"/>
      <c r="AQ355" s="316"/>
      <c r="AR355" s="316"/>
      <c r="AS355" s="316"/>
      <c r="AT355" s="316"/>
      <c r="AU355" s="316"/>
      <c r="AV355" s="316"/>
      <c r="AW355" s="316"/>
      <c r="AX355" s="316"/>
      <c r="AY355" s="327"/>
      <c r="AZ355" s="316"/>
      <c r="BA355" s="316"/>
      <c r="BB355" s="316"/>
      <c r="BC355" s="316"/>
      <c r="BD355" s="316"/>
      <c r="BE355" s="316"/>
      <c r="BF355" s="316"/>
      <c r="BG355" s="316"/>
      <c r="BH355" s="316"/>
      <c r="BI355" s="316"/>
      <c r="BJ355" s="316">
        <f t="shared" si="64"/>
        <v>0</v>
      </c>
      <c r="BK355" s="316">
        <f t="shared" si="65"/>
        <v>0</v>
      </c>
      <c r="BL355" s="316"/>
      <c r="BM355" s="316"/>
      <c r="BN355" s="316"/>
    </row>
    <row r="356" spans="1:66" s="314" customFormat="1" ht="26.25" customHeight="1" x14ac:dyDescent="0.25">
      <c r="A356" s="316">
        <v>105</v>
      </c>
      <c r="B356" s="316" t="s">
        <v>598</v>
      </c>
      <c r="C356" s="326">
        <v>101431</v>
      </c>
      <c r="D356" s="333">
        <v>38786</v>
      </c>
      <c r="E356" s="333">
        <v>38786</v>
      </c>
      <c r="F356" s="333">
        <v>39813</v>
      </c>
      <c r="G356" s="316" t="s">
        <v>325</v>
      </c>
      <c r="H356" s="316"/>
      <c r="I356" s="316"/>
      <c r="J356" s="316" t="s">
        <v>87</v>
      </c>
      <c r="K356" s="316" t="s">
        <v>86</v>
      </c>
      <c r="L356" s="316" t="s">
        <v>41</v>
      </c>
      <c r="M356" s="316"/>
      <c r="N356" s="316" t="s">
        <v>87</v>
      </c>
      <c r="O356" s="316" t="s">
        <v>86</v>
      </c>
      <c r="P356" s="316" t="s">
        <v>41</v>
      </c>
      <c r="Q356" s="316" t="s">
        <v>33</v>
      </c>
      <c r="R356" s="316" t="s">
        <v>559</v>
      </c>
      <c r="S356" s="316" t="s">
        <v>1217</v>
      </c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AX356" s="316"/>
      <c r="AY356" s="327"/>
      <c r="AZ356" s="316"/>
      <c r="BA356" s="316"/>
      <c r="BB356" s="316"/>
      <c r="BC356" s="316"/>
      <c r="BD356" s="316"/>
      <c r="BE356" s="316"/>
      <c r="BF356" s="316"/>
      <c r="BG356" s="316"/>
      <c r="BH356" s="316"/>
      <c r="BI356" s="316"/>
      <c r="BJ356" s="316">
        <f t="shared" si="64"/>
        <v>0</v>
      </c>
      <c r="BK356" s="316">
        <f t="shared" si="65"/>
        <v>0</v>
      </c>
      <c r="BL356" s="316"/>
      <c r="BM356" s="316"/>
      <c r="BN356" s="316"/>
    </row>
    <row r="357" spans="1:66" s="314" customFormat="1" ht="26.25" customHeight="1" x14ac:dyDescent="0.25">
      <c r="A357" s="316">
        <v>107</v>
      </c>
      <c r="B357" s="316" t="s">
        <v>3501</v>
      </c>
      <c r="C357" s="326">
        <v>101433</v>
      </c>
      <c r="D357" s="333">
        <v>38786</v>
      </c>
      <c r="E357" s="333">
        <v>38786</v>
      </c>
      <c r="F357" s="333">
        <v>39945</v>
      </c>
      <c r="G357" s="316" t="s">
        <v>7387</v>
      </c>
      <c r="H357" s="316"/>
      <c r="I357" s="316"/>
      <c r="J357" s="316" t="s">
        <v>204</v>
      </c>
      <c r="K357" s="316" t="s">
        <v>131</v>
      </c>
      <c r="L357" s="316" t="s">
        <v>32</v>
      </c>
      <c r="M357" s="316" t="s">
        <v>1219</v>
      </c>
      <c r="N357" s="316" t="s">
        <v>204</v>
      </c>
      <c r="O357" s="316" t="s">
        <v>131</v>
      </c>
      <c r="P357" s="316" t="s">
        <v>32</v>
      </c>
      <c r="Q357" s="316" t="s">
        <v>33</v>
      </c>
      <c r="R357" s="316" t="s">
        <v>559</v>
      </c>
      <c r="S357" s="316" t="s">
        <v>666</v>
      </c>
      <c r="T357" s="316"/>
      <c r="U357" s="316"/>
      <c r="V357" s="316"/>
      <c r="W357" s="316"/>
      <c r="X357" s="316"/>
      <c r="Y357" s="316"/>
      <c r="Z357" s="316"/>
      <c r="AA357" s="316"/>
      <c r="AB357" s="316"/>
      <c r="AC357" s="316"/>
      <c r="AD357" s="316"/>
      <c r="AE357" s="316"/>
      <c r="AF357" s="316"/>
      <c r="AG357" s="316"/>
      <c r="AH357" s="316"/>
      <c r="AI357" s="316"/>
      <c r="AJ357" s="316"/>
      <c r="AK357" s="316"/>
      <c r="AL357" s="316"/>
      <c r="AM357" s="316"/>
      <c r="AN357" s="316"/>
      <c r="AO357" s="316"/>
      <c r="AP357" s="316"/>
      <c r="AQ357" s="316"/>
      <c r="AR357" s="316"/>
      <c r="AS357" s="316"/>
      <c r="AT357" s="316"/>
      <c r="AU357" s="316"/>
      <c r="AV357" s="316"/>
      <c r="AW357" s="316"/>
      <c r="AX357" s="316"/>
      <c r="AY357" s="327"/>
      <c r="AZ357" s="316"/>
      <c r="BA357" s="316"/>
      <c r="BB357" s="316"/>
      <c r="BC357" s="316"/>
      <c r="BD357" s="316"/>
      <c r="BE357" s="316"/>
      <c r="BF357" s="316"/>
      <c r="BG357" s="316"/>
      <c r="BH357" s="316"/>
      <c r="BI357" s="316"/>
      <c r="BJ357" s="316">
        <f t="shared" si="64"/>
        <v>0</v>
      </c>
      <c r="BK357" s="316">
        <f t="shared" si="65"/>
        <v>0</v>
      </c>
      <c r="BL357" s="316"/>
      <c r="BM357" s="316"/>
      <c r="BN357" s="316"/>
    </row>
    <row r="358" spans="1:66" s="314" customFormat="1" ht="26.25" customHeight="1" x14ac:dyDescent="0.25">
      <c r="A358" s="316">
        <v>108</v>
      </c>
      <c r="B358" s="316" t="s">
        <v>1220</v>
      </c>
      <c r="C358" s="326">
        <v>101434</v>
      </c>
      <c r="D358" s="333">
        <v>38791</v>
      </c>
      <c r="E358" s="333">
        <v>38791</v>
      </c>
      <c r="F358" s="333">
        <v>39887</v>
      </c>
      <c r="G358" s="316" t="s">
        <v>142</v>
      </c>
      <c r="H358" s="316"/>
      <c r="I358" s="316"/>
      <c r="J358" s="316" t="s">
        <v>1154</v>
      </c>
      <c r="K358" s="316" t="s">
        <v>539</v>
      </c>
      <c r="L358" s="316" t="s">
        <v>74</v>
      </c>
      <c r="M358" s="316" t="s">
        <v>3502</v>
      </c>
      <c r="N358" s="316" t="s">
        <v>1154</v>
      </c>
      <c r="O358" s="316" t="s">
        <v>539</v>
      </c>
      <c r="P358" s="316" t="s">
        <v>74</v>
      </c>
      <c r="Q358" s="316" t="s">
        <v>142</v>
      </c>
      <c r="R358" s="316" t="s">
        <v>559</v>
      </c>
      <c r="S358" s="316" t="s">
        <v>1198</v>
      </c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316"/>
      <c r="AI358" s="316"/>
      <c r="AJ358" s="316"/>
      <c r="AK358" s="316"/>
      <c r="AL358" s="316"/>
      <c r="AM358" s="316"/>
      <c r="AN358" s="316"/>
      <c r="AO358" s="316"/>
      <c r="AP358" s="316"/>
      <c r="AQ358" s="316"/>
      <c r="AR358" s="316"/>
      <c r="AS358" s="316"/>
      <c r="AT358" s="316"/>
      <c r="AU358" s="316"/>
      <c r="AV358" s="316"/>
      <c r="AW358" s="316"/>
      <c r="AX358" s="316"/>
      <c r="AY358" s="327"/>
      <c r="AZ358" s="316"/>
      <c r="BA358" s="316" t="s">
        <v>7388</v>
      </c>
      <c r="BB358" s="316"/>
      <c r="BC358" s="316"/>
      <c r="BD358" s="316"/>
      <c r="BE358" s="316"/>
      <c r="BF358" s="316"/>
      <c r="BG358" s="316"/>
      <c r="BH358" s="316"/>
      <c r="BI358" s="316"/>
      <c r="BJ358" s="316">
        <f t="shared" si="64"/>
        <v>0</v>
      </c>
      <c r="BK358" s="316">
        <f t="shared" si="65"/>
        <v>0</v>
      </c>
      <c r="BL358" s="316"/>
      <c r="BM358" s="316"/>
      <c r="BN358" s="316"/>
    </row>
    <row r="359" spans="1:66" s="314" customFormat="1" ht="26.25" customHeight="1" x14ac:dyDescent="0.25">
      <c r="A359" s="316">
        <v>109</v>
      </c>
      <c r="B359" s="316" t="s">
        <v>3503</v>
      </c>
      <c r="C359" s="326">
        <v>101435</v>
      </c>
      <c r="D359" s="333">
        <v>38791</v>
      </c>
      <c r="E359" s="333">
        <v>38791</v>
      </c>
      <c r="F359" s="333">
        <v>40983</v>
      </c>
      <c r="G359" s="316" t="s">
        <v>7151</v>
      </c>
      <c r="H359" s="316"/>
      <c r="I359" s="316"/>
      <c r="J359" s="316" t="s">
        <v>74</v>
      </c>
      <c r="K359" s="316" t="s">
        <v>74</v>
      </c>
      <c r="L359" s="316" t="s">
        <v>74</v>
      </c>
      <c r="M359" s="316" t="s">
        <v>1221</v>
      </c>
      <c r="N359" s="316" t="s">
        <v>74</v>
      </c>
      <c r="O359" s="316" t="s">
        <v>74</v>
      </c>
      <c r="P359" s="316" t="s">
        <v>74</v>
      </c>
      <c r="Q359" s="316" t="s">
        <v>142</v>
      </c>
      <c r="R359" s="316" t="s">
        <v>559</v>
      </c>
      <c r="S359" s="316" t="s">
        <v>491</v>
      </c>
      <c r="T359" s="316"/>
      <c r="U359" s="316"/>
      <c r="V359" s="316"/>
      <c r="W359" s="316"/>
      <c r="X359" s="316"/>
      <c r="Y359" s="316"/>
      <c r="Z359" s="316"/>
      <c r="AA359" s="316"/>
      <c r="AB359" s="316"/>
      <c r="AC359" s="316"/>
      <c r="AD359" s="316"/>
      <c r="AE359" s="316"/>
      <c r="AF359" s="316"/>
      <c r="AG359" s="316"/>
      <c r="AH359" s="316"/>
      <c r="AI359" s="316"/>
      <c r="AJ359" s="316"/>
      <c r="AK359" s="316"/>
      <c r="AL359" s="316"/>
      <c r="AM359" s="316"/>
      <c r="AN359" s="316"/>
      <c r="AO359" s="316"/>
      <c r="AP359" s="316"/>
      <c r="AQ359" s="316"/>
      <c r="AR359" s="316"/>
      <c r="AS359" s="316"/>
      <c r="AT359" s="316"/>
      <c r="AU359" s="316"/>
      <c r="AV359" s="316"/>
      <c r="AW359" s="316"/>
      <c r="AX359" s="316"/>
      <c r="AY359" s="327"/>
      <c r="AZ359" s="316"/>
      <c r="BA359" s="316"/>
      <c r="BB359" s="316"/>
      <c r="BC359" s="316"/>
      <c r="BD359" s="316"/>
      <c r="BE359" s="316"/>
      <c r="BF359" s="316"/>
      <c r="BG359" s="316"/>
      <c r="BH359" s="316"/>
      <c r="BI359" s="316"/>
      <c r="BJ359" s="316">
        <f t="shared" si="64"/>
        <v>0</v>
      </c>
      <c r="BK359" s="316">
        <f t="shared" si="65"/>
        <v>0</v>
      </c>
      <c r="BL359" s="316"/>
      <c r="BM359" s="316"/>
      <c r="BN359" s="316"/>
    </row>
    <row r="360" spans="1:66" s="314" customFormat="1" ht="26.25" customHeight="1" x14ac:dyDescent="0.25">
      <c r="A360" s="316">
        <v>110</v>
      </c>
      <c r="B360" s="316" t="s">
        <v>3504</v>
      </c>
      <c r="C360" s="326">
        <v>101436</v>
      </c>
      <c r="D360" s="333">
        <v>38791</v>
      </c>
      <c r="E360" s="333">
        <v>38791</v>
      </c>
      <c r="F360" s="333">
        <v>39813</v>
      </c>
      <c r="G360" s="316" t="s">
        <v>71</v>
      </c>
      <c r="H360" s="316"/>
      <c r="I360" s="316"/>
      <c r="J360" s="316" t="s">
        <v>10673</v>
      </c>
      <c r="K360" s="316" t="s">
        <v>70</v>
      </c>
      <c r="L360" s="316" t="s">
        <v>70</v>
      </c>
      <c r="M360" s="316"/>
      <c r="N360" s="316" t="s">
        <v>1222</v>
      </c>
      <c r="O360" s="316" t="s">
        <v>70</v>
      </c>
      <c r="P360" s="316" t="s">
        <v>70</v>
      </c>
      <c r="Q360" s="316" t="s">
        <v>71</v>
      </c>
      <c r="R360" s="316" t="s">
        <v>559</v>
      </c>
      <c r="S360" s="316" t="s">
        <v>1223</v>
      </c>
      <c r="T360" s="316"/>
      <c r="U360" s="316"/>
      <c r="V360" s="316"/>
      <c r="W360" s="316"/>
      <c r="X360" s="316"/>
      <c r="Y360" s="316"/>
      <c r="Z360" s="316"/>
      <c r="AA360" s="316"/>
      <c r="AB360" s="316"/>
      <c r="AC360" s="316"/>
      <c r="AD360" s="316"/>
      <c r="AE360" s="316"/>
      <c r="AF360" s="316"/>
      <c r="AG360" s="316"/>
      <c r="AH360" s="316"/>
      <c r="AI360" s="316"/>
      <c r="AJ360" s="316"/>
      <c r="AK360" s="316"/>
      <c r="AL360" s="316"/>
      <c r="AM360" s="316"/>
      <c r="AN360" s="316"/>
      <c r="AO360" s="316"/>
      <c r="AP360" s="316"/>
      <c r="AQ360" s="316"/>
      <c r="AR360" s="316"/>
      <c r="AS360" s="316"/>
      <c r="AT360" s="316"/>
      <c r="AU360" s="316"/>
      <c r="AV360" s="316"/>
      <c r="AW360" s="316"/>
      <c r="AX360" s="316"/>
      <c r="AY360" s="327"/>
      <c r="AZ360" s="316"/>
      <c r="BA360" s="316"/>
      <c r="BB360" s="316"/>
      <c r="BC360" s="316"/>
      <c r="BD360" s="316"/>
      <c r="BE360" s="316"/>
      <c r="BF360" s="316"/>
      <c r="BG360" s="316"/>
      <c r="BH360" s="316"/>
      <c r="BI360" s="316"/>
      <c r="BJ360" s="316">
        <f t="shared" si="64"/>
        <v>0</v>
      </c>
      <c r="BK360" s="316">
        <f t="shared" si="65"/>
        <v>0</v>
      </c>
      <c r="BL360" s="316"/>
      <c r="BM360" s="316"/>
      <c r="BN360" s="316"/>
    </row>
    <row r="361" spans="1:66" s="314" customFormat="1" ht="26.25" customHeight="1" x14ac:dyDescent="0.25">
      <c r="A361" s="316">
        <v>111</v>
      </c>
      <c r="B361" s="316" t="s">
        <v>3505</v>
      </c>
      <c r="C361" s="326">
        <v>101437</v>
      </c>
      <c r="D361" s="333">
        <v>38791</v>
      </c>
      <c r="E361" s="333">
        <v>38791</v>
      </c>
      <c r="F361" s="333">
        <v>40076</v>
      </c>
      <c r="G361" s="316" t="s">
        <v>7389</v>
      </c>
      <c r="H361" s="316"/>
      <c r="I361" s="316"/>
      <c r="J361" s="316" t="s">
        <v>477</v>
      </c>
      <c r="K361" s="316" t="s">
        <v>402</v>
      </c>
      <c r="L361" s="316" t="s">
        <v>217</v>
      </c>
      <c r="M361" s="316" t="s">
        <v>7390</v>
      </c>
      <c r="N361" s="316" t="s">
        <v>477</v>
      </c>
      <c r="O361" s="316" t="s">
        <v>402</v>
      </c>
      <c r="P361" s="316" t="s">
        <v>217</v>
      </c>
      <c r="Q361" s="316" t="s">
        <v>921</v>
      </c>
      <c r="R361" s="316" t="s">
        <v>559</v>
      </c>
      <c r="S361" s="316" t="s">
        <v>666</v>
      </c>
      <c r="T361" s="316"/>
      <c r="U361" s="316"/>
      <c r="V361" s="316"/>
      <c r="W361" s="316"/>
      <c r="X361" s="316"/>
      <c r="Y361" s="316"/>
      <c r="Z361" s="316"/>
      <c r="AA361" s="316"/>
      <c r="AB361" s="316"/>
      <c r="AC361" s="316"/>
      <c r="AD361" s="316"/>
      <c r="AE361" s="316"/>
      <c r="AF361" s="316"/>
      <c r="AG361" s="316"/>
      <c r="AH361" s="316"/>
      <c r="AI361" s="316"/>
      <c r="AJ361" s="316"/>
      <c r="AK361" s="316"/>
      <c r="AL361" s="316"/>
      <c r="AM361" s="316"/>
      <c r="AN361" s="316"/>
      <c r="AO361" s="316"/>
      <c r="AP361" s="316"/>
      <c r="AQ361" s="316"/>
      <c r="AR361" s="316"/>
      <c r="AS361" s="316"/>
      <c r="AT361" s="316"/>
      <c r="AU361" s="316"/>
      <c r="AV361" s="316"/>
      <c r="AW361" s="316"/>
      <c r="AX361" s="316"/>
      <c r="AY361" s="327"/>
      <c r="AZ361" s="316"/>
      <c r="BA361" s="316"/>
      <c r="BB361" s="316"/>
      <c r="BC361" s="316"/>
      <c r="BD361" s="316"/>
      <c r="BE361" s="316"/>
      <c r="BF361" s="316"/>
      <c r="BG361" s="316"/>
      <c r="BH361" s="316"/>
      <c r="BI361" s="316"/>
      <c r="BJ361" s="316">
        <f t="shared" si="64"/>
        <v>0</v>
      </c>
      <c r="BK361" s="316">
        <f t="shared" si="65"/>
        <v>0</v>
      </c>
      <c r="BL361" s="316"/>
      <c r="BM361" s="316"/>
      <c r="BN361" s="316"/>
    </row>
    <row r="362" spans="1:66" s="314" customFormat="1" ht="26.25" customHeight="1" x14ac:dyDescent="0.25">
      <c r="A362" s="316">
        <v>112</v>
      </c>
      <c r="B362" s="316" t="s">
        <v>1224</v>
      </c>
      <c r="C362" s="326">
        <v>101438</v>
      </c>
      <c r="D362" s="333">
        <v>38791</v>
      </c>
      <c r="E362" s="333">
        <v>38791</v>
      </c>
      <c r="F362" s="333">
        <v>39314</v>
      </c>
      <c r="G362" s="316" t="s">
        <v>7391</v>
      </c>
      <c r="H362" s="316"/>
      <c r="I362" s="316"/>
      <c r="J362" s="316" t="s">
        <v>1068</v>
      </c>
      <c r="K362" s="316" t="s">
        <v>185</v>
      </c>
      <c r="L362" s="316" t="s">
        <v>94</v>
      </c>
      <c r="M362" s="316" t="s">
        <v>7392</v>
      </c>
      <c r="N362" s="316" t="s">
        <v>1068</v>
      </c>
      <c r="O362" s="316" t="s">
        <v>185</v>
      </c>
      <c r="P362" s="316" t="s">
        <v>94</v>
      </c>
      <c r="Q362" s="316" t="s">
        <v>921</v>
      </c>
      <c r="R362" s="316" t="s">
        <v>559</v>
      </c>
      <c r="S362" s="316" t="s">
        <v>666</v>
      </c>
      <c r="T362" s="316"/>
      <c r="U362" s="316"/>
      <c r="V362" s="316"/>
      <c r="W362" s="316"/>
      <c r="X362" s="316"/>
      <c r="Y362" s="316"/>
      <c r="Z362" s="316"/>
      <c r="AA362" s="316"/>
      <c r="AB362" s="316"/>
      <c r="AC362" s="316"/>
      <c r="AD362" s="316"/>
      <c r="AE362" s="316"/>
      <c r="AF362" s="316"/>
      <c r="AG362" s="316"/>
      <c r="AH362" s="316"/>
      <c r="AI362" s="316"/>
      <c r="AJ362" s="316"/>
      <c r="AK362" s="316"/>
      <c r="AL362" s="316"/>
      <c r="AM362" s="316"/>
      <c r="AN362" s="316"/>
      <c r="AO362" s="316"/>
      <c r="AP362" s="316"/>
      <c r="AQ362" s="316"/>
      <c r="AR362" s="316"/>
      <c r="AS362" s="316"/>
      <c r="AT362" s="316"/>
      <c r="AU362" s="316"/>
      <c r="AV362" s="316"/>
      <c r="AW362" s="316"/>
      <c r="AX362" s="316"/>
      <c r="AY362" s="327"/>
      <c r="AZ362" s="316"/>
      <c r="BA362" s="316"/>
      <c r="BB362" s="316"/>
      <c r="BC362" s="316"/>
      <c r="BD362" s="316"/>
      <c r="BE362" s="316"/>
      <c r="BF362" s="316"/>
      <c r="BG362" s="316"/>
      <c r="BH362" s="316"/>
      <c r="BI362" s="316"/>
      <c r="BJ362" s="316">
        <f t="shared" si="64"/>
        <v>0</v>
      </c>
      <c r="BK362" s="316">
        <f t="shared" si="65"/>
        <v>0</v>
      </c>
      <c r="BL362" s="316"/>
      <c r="BM362" s="316"/>
      <c r="BN362" s="316"/>
    </row>
    <row r="363" spans="1:66" s="314" customFormat="1" ht="26.25" customHeight="1" x14ac:dyDescent="0.25">
      <c r="A363" s="316">
        <v>114</v>
      </c>
      <c r="B363" s="316" t="s">
        <v>1225</v>
      </c>
      <c r="C363" s="326">
        <v>101440</v>
      </c>
      <c r="D363" s="333">
        <v>38796</v>
      </c>
      <c r="E363" s="333">
        <v>38796</v>
      </c>
      <c r="F363" s="333">
        <v>39010</v>
      </c>
      <c r="G363" s="316" t="s">
        <v>1226</v>
      </c>
      <c r="H363" s="316"/>
      <c r="I363" s="316"/>
      <c r="J363" s="316" t="s">
        <v>150</v>
      </c>
      <c r="K363" s="316" t="s">
        <v>99</v>
      </c>
      <c r="L363" s="316" t="s">
        <v>47</v>
      </c>
      <c r="M363" s="316" t="s">
        <v>3506</v>
      </c>
      <c r="N363" s="316" t="s">
        <v>150</v>
      </c>
      <c r="O363" s="316" t="s">
        <v>99</v>
      </c>
      <c r="P363" s="316" t="s">
        <v>47</v>
      </c>
      <c r="Q363" s="316" t="s">
        <v>58</v>
      </c>
      <c r="R363" s="316" t="s">
        <v>559</v>
      </c>
      <c r="S363" s="316" t="s">
        <v>1227</v>
      </c>
      <c r="T363" s="316"/>
      <c r="U363" s="316"/>
      <c r="V363" s="316"/>
      <c r="W363" s="316"/>
      <c r="X363" s="316"/>
      <c r="Y363" s="316"/>
      <c r="Z363" s="316"/>
      <c r="AA363" s="316"/>
      <c r="AB363" s="316"/>
      <c r="AC363" s="316"/>
      <c r="AD363" s="316"/>
      <c r="AE363" s="316"/>
      <c r="AF363" s="316"/>
      <c r="AG363" s="316"/>
      <c r="AH363" s="316"/>
      <c r="AI363" s="316"/>
      <c r="AJ363" s="316"/>
      <c r="AK363" s="316"/>
      <c r="AL363" s="316"/>
      <c r="AM363" s="316"/>
      <c r="AN363" s="316"/>
      <c r="AO363" s="316"/>
      <c r="AP363" s="316"/>
      <c r="AQ363" s="316"/>
      <c r="AR363" s="316"/>
      <c r="AS363" s="316"/>
      <c r="AT363" s="316"/>
      <c r="AU363" s="316"/>
      <c r="AV363" s="316"/>
      <c r="AW363" s="316"/>
      <c r="AX363" s="316"/>
      <c r="AY363" s="327"/>
      <c r="AZ363" s="316"/>
      <c r="BA363" s="316"/>
      <c r="BB363" s="316"/>
      <c r="BC363" s="316"/>
      <c r="BD363" s="316"/>
      <c r="BE363" s="316"/>
      <c r="BF363" s="316"/>
      <c r="BG363" s="316"/>
      <c r="BH363" s="316"/>
      <c r="BI363" s="316"/>
      <c r="BJ363" s="316">
        <f t="shared" si="64"/>
        <v>0</v>
      </c>
      <c r="BK363" s="316">
        <f t="shared" si="65"/>
        <v>0</v>
      </c>
      <c r="BL363" s="316"/>
      <c r="BM363" s="316"/>
      <c r="BN363" s="316"/>
    </row>
    <row r="364" spans="1:66" s="314" customFormat="1" ht="38.25" customHeight="1" x14ac:dyDescent="0.25">
      <c r="A364" s="316">
        <v>118</v>
      </c>
      <c r="B364" s="316" t="s">
        <v>3507</v>
      </c>
      <c r="C364" s="326">
        <v>101444</v>
      </c>
      <c r="D364" s="333">
        <v>38803</v>
      </c>
      <c r="E364" s="333">
        <v>38803</v>
      </c>
      <c r="F364" s="333">
        <v>39899</v>
      </c>
      <c r="G364" s="316" t="s">
        <v>869</v>
      </c>
      <c r="H364" s="316"/>
      <c r="I364" s="316"/>
      <c r="J364" s="316" t="s">
        <v>1228</v>
      </c>
      <c r="K364" s="316" t="s">
        <v>66</v>
      </c>
      <c r="L364" s="316" t="s">
        <v>188</v>
      </c>
      <c r="M364" s="316"/>
      <c r="N364" s="316" t="s">
        <v>1228</v>
      </c>
      <c r="O364" s="316" t="s">
        <v>66</v>
      </c>
      <c r="P364" s="316" t="s">
        <v>188</v>
      </c>
      <c r="Q364" s="316" t="s">
        <v>50</v>
      </c>
      <c r="R364" s="316" t="s">
        <v>559</v>
      </c>
      <c r="S364" s="316" t="s">
        <v>1198</v>
      </c>
      <c r="T364" s="316" t="s">
        <v>7393</v>
      </c>
      <c r="U364" s="316"/>
      <c r="V364" s="316"/>
      <c r="W364" s="316"/>
      <c r="X364" s="316"/>
      <c r="Y364" s="316"/>
      <c r="Z364" s="316"/>
      <c r="AA364" s="316"/>
      <c r="AB364" s="316"/>
      <c r="AC364" s="316"/>
      <c r="AD364" s="316"/>
      <c r="AE364" s="316"/>
      <c r="AF364" s="316"/>
      <c r="AG364" s="316"/>
      <c r="AH364" s="316"/>
      <c r="AI364" s="316"/>
      <c r="AJ364" s="316"/>
      <c r="AK364" s="316"/>
      <c r="AL364" s="316"/>
      <c r="AM364" s="316"/>
      <c r="AN364" s="316"/>
      <c r="AO364" s="316"/>
      <c r="AP364" s="316"/>
      <c r="AQ364" s="316"/>
      <c r="AR364" s="316"/>
      <c r="AS364" s="316"/>
      <c r="AT364" s="316"/>
      <c r="AU364" s="316"/>
      <c r="AV364" s="316"/>
      <c r="AW364" s="316"/>
      <c r="AX364" s="316"/>
      <c r="AY364" s="327"/>
      <c r="AZ364" s="316"/>
      <c r="BA364" s="316"/>
      <c r="BB364" s="316"/>
      <c r="BC364" s="316"/>
      <c r="BD364" s="316"/>
      <c r="BE364" s="316"/>
      <c r="BF364" s="316"/>
      <c r="BG364" s="316"/>
      <c r="BH364" s="316"/>
      <c r="BI364" s="316"/>
      <c r="BJ364" s="316">
        <f t="shared" si="64"/>
        <v>0</v>
      </c>
      <c r="BK364" s="316">
        <f t="shared" si="65"/>
        <v>0</v>
      </c>
      <c r="BL364" s="316"/>
      <c r="BM364" s="316"/>
      <c r="BN364" s="316"/>
    </row>
    <row r="365" spans="1:66" s="314" customFormat="1" ht="38.25" customHeight="1" x14ac:dyDescent="0.25">
      <c r="A365" s="316">
        <v>122</v>
      </c>
      <c r="B365" s="316" t="s">
        <v>1229</v>
      </c>
      <c r="C365" s="326">
        <v>101448</v>
      </c>
      <c r="D365" s="333">
        <v>38803</v>
      </c>
      <c r="E365" s="333">
        <v>38803</v>
      </c>
      <c r="F365" s="333">
        <v>42456</v>
      </c>
      <c r="G365" s="316" t="s">
        <v>7394</v>
      </c>
      <c r="H365" s="316"/>
      <c r="I365" s="316"/>
      <c r="J365" s="316" t="s">
        <v>1230</v>
      </c>
      <c r="K365" s="316" t="s">
        <v>86</v>
      </c>
      <c r="L365" s="316" t="s">
        <v>41</v>
      </c>
      <c r="M365" s="316" t="s">
        <v>7395</v>
      </c>
      <c r="N365" s="316" t="s">
        <v>1230</v>
      </c>
      <c r="O365" s="316" t="s">
        <v>86</v>
      </c>
      <c r="P365" s="316" t="s">
        <v>41</v>
      </c>
      <c r="Q365" s="316" t="s">
        <v>33</v>
      </c>
      <c r="R365" s="316" t="s">
        <v>559</v>
      </c>
      <c r="S365" s="316" t="s">
        <v>666</v>
      </c>
      <c r="T365" s="316"/>
      <c r="U365" s="316"/>
      <c r="V365" s="316"/>
      <c r="W365" s="316"/>
      <c r="X365" s="316"/>
      <c r="Y365" s="316"/>
      <c r="Z365" s="316"/>
      <c r="AA365" s="316"/>
      <c r="AB365" s="316"/>
      <c r="AC365" s="316"/>
      <c r="AD365" s="316"/>
      <c r="AE365" s="316"/>
      <c r="AF365" s="316"/>
      <c r="AG365" s="316"/>
      <c r="AH365" s="316"/>
      <c r="AI365" s="316"/>
      <c r="AJ365" s="316"/>
      <c r="AK365" s="316"/>
      <c r="AL365" s="316"/>
      <c r="AM365" s="316"/>
      <c r="AN365" s="316"/>
      <c r="AO365" s="316"/>
      <c r="AP365" s="316"/>
      <c r="AQ365" s="316"/>
      <c r="AR365" s="316"/>
      <c r="AS365" s="316"/>
      <c r="AT365" s="316"/>
      <c r="AU365" s="316"/>
      <c r="AV365" s="316"/>
      <c r="AW365" s="316"/>
      <c r="AX365" s="316"/>
      <c r="AY365" s="327"/>
      <c r="AZ365" s="316"/>
      <c r="BA365" s="316"/>
      <c r="BB365" s="316"/>
      <c r="BC365" s="316"/>
      <c r="BD365" s="316"/>
      <c r="BE365" s="316"/>
      <c r="BF365" s="316"/>
      <c r="BG365" s="316"/>
      <c r="BH365" s="316"/>
      <c r="BI365" s="316"/>
      <c r="BJ365" s="316">
        <f t="shared" si="64"/>
        <v>0</v>
      </c>
      <c r="BK365" s="316">
        <f t="shared" si="65"/>
        <v>0</v>
      </c>
      <c r="BL365" s="316"/>
      <c r="BM365" s="316"/>
      <c r="BN365" s="316"/>
    </row>
    <row r="366" spans="1:66" s="314" customFormat="1" ht="25.5" customHeight="1" x14ac:dyDescent="0.25">
      <c r="A366" s="316">
        <v>150</v>
      </c>
      <c r="B366" s="316" t="s">
        <v>3508</v>
      </c>
      <c r="C366" s="326">
        <v>101476</v>
      </c>
      <c r="D366" s="333">
        <v>38817</v>
      </c>
      <c r="E366" s="333">
        <v>38817</v>
      </c>
      <c r="F366" s="333">
        <v>39370</v>
      </c>
      <c r="G366" s="316" t="s">
        <v>7396</v>
      </c>
      <c r="H366" s="316"/>
      <c r="I366" s="316"/>
      <c r="J366" s="316" t="s">
        <v>923</v>
      </c>
      <c r="K366" s="316" t="s">
        <v>74</v>
      </c>
      <c r="L366" s="316" t="s">
        <v>74</v>
      </c>
      <c r="M366" s="316" t="s">
        <v>7397</v>
      </c>
      <c r="N366" s="316" t="s">
        <v>923</v>
      </c>
      <c r="O366" s="316" t="s">
        <v>74</v>
      </c>
      <c r="P366" s="316" t="s">
        <v>74</v>
      </c>
      <c r="Q366" s="316" t="s">
        <v>142</v>
      </c>
      <c r="R366" s="316" t="s">
        <v>559</v>
      </c>
      <c r="S366" s="316" t="s">
        <v>666</v>
      </c>
      <c r="T366" s="316"/>
      <c r="U366" s="316"/>
      <c r="V366" s="316"/>
      <c r="W366" s="316"/>
      <c r="X366" s="316"/>
      <c r="Y366" s="316"/>
      <c r="Z366" s="316"/>
      <c r="AA366" s="316"/>
      <c r="AB366" s="316"/>
      <c r="AC366" s="316"/>
      <c r="AD366" s="316"/>
      <c r="AE366" s="316"/>
      <c r="AF366" s="316"/>
      <c r="AG366" s="316"/>
      <c r="AH366" s="316"/>
      <c r="AI366" s="316"/>
      <c r="AJ366" s="316"/>
      <c r="AK366" s="316"/>
      <c r="AL366" s="316"/>
      <c r="AM366" s="316"/>
      <c r="AN366" s="316"/>
      <c r="AO366" s="316"/>
      <c r="AP366" s="316"/>
      <c r="AQ366" s="316"/>
      <c r="AR366" s="316"/>
      <c r="AS366" s="316"/>
      <c r="AT366" s="316"/>
      <c r="AU366" s="316"/>
      <c r="AV366" s="316"/>
      <c r="AW366" s="316"/>
      <c r="AX366" s="316"/>
      <c r="AY366" s="327"/>
      <c r="AZ366" s="316"/>
      <c r="BA366" s="316"/>
      <c r="BB366" s="316"/>
      <c r="BC366" s="316"/>
      <c r="BD366" s="316"/>
      <c r="BE366" s="316"/>
      <c r="BF366" s="316"/>
      <c r="BG366" s="316"/>
      <c r="BH366" s="316"/>
      <c r="BI366" s="316"/>
      <c r="BJ366" s="316">
        <f t="shared" ref="BJ366:BJ379" si="66">BD366+BE366/60+BF366/3600</f>
        <v>0</v>
      </c>
      <c r="BK366" s="316">
        <f t="shared" ref="BK366:BK379" si="67">BG366+BH366/60+BI366/3600</f>
        <v>0</v>
      </c>
      <c r="BL366" s="316"/>
      <c r="BM366" s="316"/>
      <c r="BN366" s="316"/>
    </row>
    <row r="367" spans="1:66" s="314" customFormat="1" ht="25.5" customHeight="1" x14ac:dyDescent="0.25">
      <c r="A367" s="316">
        <v>152</v>
      </c>
      <c r="B367" s="316" t="s">
        <v>3509</v>
      </c>
      <c r="C367" s="326">
        <v>101478</v>
      </c>
      <c r="D367" s="333">
        <v>38817</v>
      </c>
      <c r="E367" s="333">
        <v>38817</v>
      </c>
      <c r="F367" s="333">
        <v>39813</v>
      </c>
      <c r="G367" s="316" t="s">
        <v>142</v>
      </c>
      <c r="H367" s="316"/>
      <c r="I367" s="316"/>
      <c r="J367" s="316" t="s">
        <v>237</v>
      </c>
      <c r="K367" s="316" t="s">
        <v>236</v>
      </c>
      <c r="L367" s="316" t="s">
        <v>70</v>
      </c>
      <c r="M367" s="316" t="s">
        <v>1232</v>
      </c>
      <c r="N367" s="316" t="s">
        <v>237</v>
      </c>
      <c r="O367" s="316" t="s">
        <v>236</v>
      </c>
      <c r="P367" s="316" t="s">
        <v>70</v>
      </c>
      <c r="Q367" s="316" t="s">
        <v>142</v>
      </c>
      <c r="R367" s="316" t="s">
        <v>559</v>
      </c>
      <c r="S367" s="316" t="s">
        <v>833</v>
      </c>
      <c r="T367" s="316"/>
      <c r="U367" s="316"/>
      <c r="V367" s="316"/>
      <c r="W367" s="316"/>
      <c r="X367" s="316"/>
      <c r="Y367" s="316"/>
      <c r="Z367" s="316"/>
      <c r="AA367" s="316"/>
      <c r="AB367" s="316"/>
      <c r="AC367" s="316"/>
      <c r="AD367" s="316"/>
      <c r="AE367" s="316"/>
      <c r="AF367" s="316"/>
      <c r="AG367" s="316"/>
      <c r="AH367" s="316"/>
      <c r="AI367" s="316"/>
      <c r="AJ367" s="316"/>
      <c r="AK367" s="316"/>
      <c r="AL367" s="316"/>
      <c r="AM367" s="316"/>
      <c r="AN367" s="316"/>
      <c r="AO367" s="316"/>
      <c r="AP367" s="316"/>
      <c r="AQ367" s="316"/>
      <c r="AR367" s="316"/>
      <c r="AS367" s="316"/>
      <c r="AT367" s="316"/>
      <c r="AU367" s="316"/>
      <c r="AV367" s="316"/>
      <c r="AW367" s="316"/>
      <c r="AX367" s="316"/>
      <c r="AY367" s="327"/>
      <c r="AZ367" s="316"/>
      <c r="BA367" s="316" t="s">
        <v>7398</v>
      </c>
      <c r="BB367" s="316"/>
      <c r="BC367" s="316"/>
      <c r="BD367" s="316"/>
      <c r="BE367" s="316"/>
      <c r="BF367" s="316"/>
      <c r="BG367" s="316"/>
      <c r="BH367" s="316"/>
      <c r="BI367" s="316"/>
      <c r="BJ367" s="316">
        <f t="shared" si="66"/>
        <v>0</v>
      </c>
      <c r="BK367" s="316">
        <f t="shared" si="67"/>
        <v>0</v>
      </c>
      <c r="BL367" s="316"/>
      <c r="BM367" s="316"/>
      <c r="BN367" s="316"/>
    </row>
    <row r="368" spans="1:66" s="314" customFormat="1" ht="25.5" customHeight="1" x14ac:dyDescent="0.25">
      <c r="A368" s="316">
        <v>154</v>
      </c>
      <c r="B368" s="316" t="s">
        <v>3510</v>
      </c>
      <c r="C368" s="326">
        <v>101480</v>
      </c>
      <c r="D368" s="333">
        <v>38817</v>
      </c>
      <c r="E368" s="333">
        <v>38817</v>
      </c>
      <c r="F368" s="333">
        <v>41739</v>
      </c>
      <c r="G368" s="316" t="s">
        <v>7399</v>
      </c>
      <c r="H368" s="316"/>
      <c r="I368" s="316"/>
      <c r="J368" s="316" t="s">
        <v>763</v>
      </c>
      <c r="K368" s="316" t="s">
        <v>37</v>
      </c>
      <c r="L368" s="316" t="s">
        <v>37</v>
      </c>
      <c r="M368" s="316" t="s">
        <v>7400</v>
      </c>
      <c r="N368" s="316" t="s">
        <v>763</v>
      </c>
      <c r="O368" s="316" t="s">
        <v>37</v>
      </c>
      <c r="P368" s="316" t="s">
        <v>37</v>
      </c>
      <c r="Q368" s="316" t="s">
        <v>58</v>
      </c>
      <c r="R368" s="316" t="s">
        <v>559</v>
      </c>
      <c r="S368" s="316" t="s">
        <v>666</v>
      </c>
      <c r="T368" s="316"/>
      <c r="U368" s="316"/>
      <c r="V368" s="316"/>
      <c r="W368" s="316"/>
      <c r="X368" s="316"/>
      <c r="Y368" s="316"/>
      <c r="Z368" s="316"/>
      <c r="AA368" s="316"/>
      <c r="AB368" s="316"/>
      <c r="AC368" s="316"/>
      <c r="AD368" s="316"/>
      <c r="AE368" s="316"/>
      <c r="AF368" s="316"/>
      <c r="AG368" s="316"/>
      <c r="AH368" s="316"/>
      <c r="AI368" s="316"/>
      <c r="AJ368" s="316"/>
      <c r="AK368" s="316"/>
      <c r="AL368" s="316"/>
      <c r="AM368" s="316"/>
      <c r="AN368" s="316"/>
      <c r="AO368" s="316"/>
      <c r="AP368" s="316"/>
      <c r="AQ368" s="316"/>
      <c r="AR368" s="316"/>
      <c r="AS368" s="316"/>
      <c r="AT368" s="316"/>
      <c r="AU368" s="316"/>
      <c r="AV368" s="316"/>
      <c r="AW368" s="316"/>
      <c r="AX368" s="316"/>
      <c r="AY368" s="327"/>
      <c r="AZ368" s="316"/>
      <c r="BA368" s="316"/>
      <c r="BB368" s="316"/>
      <c r="BC368" s="316"/>
      <c r="BD368" s="316"/>
      <c r="BE368" s="316"/>
      <c r="BF368" s="316"/>
      <c r="BG368" s="316"/>
      <c r="BH368" s="316"/>
      <c r="BI368" s="316"/>
      <c r="BJ368" s="316">
        <f t="shared" si="66"/>
        <v>0</v>
      </c>
      <c r="BK368" s="316">
        <f t="shared" si="67"/>
        <v>0</v>
      </c>
      <c r="BL368" s="316"/>
      <c r="BM368" s="316"/>
      <c r="BN368" s="316"/>
    </row>
    <row r="369" spans="1:66" s="314" customFormat="1" ht="25.5" customHeight="1" x14ac:dyDescent="0.25">
      <c r="A369" s="316">
        <v>156</v>
      </c>
      <c r="B369" s="316" t="s">
        <v>3511</v>
      </c>
      <c r="C369" s="326">
        <v>101482</v>
      </c>
      <c r="D369" s="333">
        <v>38824</v>
      </c>
      <c r="E369" s="333">
        <v>38824</v>
      </c>
      <c r="F369" s="333">
        <v>42463</v>
      </c>
      <c r="G369" s="316" t="s">
        <v>7401</v>
      </c>
      <c r="H369" s="316"/>
      <c r="I369" s="316"/>
      <c r="J369" s="316" t="s">
        <v>10674</v>
      </c>
      <c r="K369" s="316" t="s">
        <v>131</v>
      </c>
      <c r="L369" s="316" t="s">
        <v>32</v>
      </c>
      <c r="M369" s="316" t="s">
        <v>1234</v>
      </c>
      <c r="N369" s="316" t="s">
        <v>1233</v>
      </c>
      <c r="O369" s="316" t="s">
        <v>131</v>
      </c>
      <c r="P369" s="316" t="s">
        <v>32</v>
      </c>
      <c r="Q369" s="316" t="s">
        <v>33</v>
      </c>
      <c r="R369" s="316" t="s">
        <v>700</v>
      </c>
      <c r="S369" s="316" t="s">
        <v>666</v>
      </c>
      <c r="T369" s="316"/>
      <c r="U369" s="316"/>
      <c r="V369" s="316"/>
      <c r="W369" s="316"/>
      <c r="X369" s="316"/>
      <c r="Y369" s="316"/>
      <c r="Z369" s="316"/>
      <c r="AA369" s="316"/>
      <c r="AB369" s="316"/>
      <c r="AC369" s="316"/>
      <c r="AD369" s="316"/>
      <c r="AE369" s="316"/>
      <c r="AF369" s="316"/>
      <c r="AG369" s="316"/>
      <c r="AH369" s="316"/>
      <c r="AI369" s="316"/>
      <c r="AJ369" s="316"/>
      <c r="AK369" s="316"/>
      <c r="AL369" s="316"/>
      <c r="AM369" s="316"/>
      <c r="AN369" s="316"/>
      <c r="AO369" s="316"/>
      <c r="AP369" s="316"/>
      <c r="AQ369" s="316"/>
      <c r="AR369" s="316"/>
      <c r="AS369" s="316"/>
      <c r="AT369" s="316"/>
      <c r="AU369" s="316"/>
      <c r="AV369" s="316"/>
      <c r="AW369" s="316"/>
      <c r="AX369" s="316"/>
      <c r="AY369" s="327"/>
      <c r="AZ369" s="316"/>
      <c r="BA369" s="316"/>
      <c r="BB369" s="316"/>
      <c r="BC369" s="316"/>
      <c r="BD369" s="316"/>
      <c r="BE369" s="316"/>
      <c r="BF369" s="316"/>
      <c r="BG369" s="316"/>
      <c r="BH369" s="316"/>
      <c r="BI369" s="316"/>
      <c r="BJ369" s="316">
        <f t="shared" si="66"/>
        <v>0</v>
      </c>
      <c r="BK369" s="316">
        <f t="shared" si="67"/>
        <v>0</v>
      </c>
      <c r="BL369" s="316"/>
      <c r="BM369" s="316"/>
      <c r="BN369" s="316"/>
    </row>
    <row r="370" spans="1:66" s="314" customFormat="1" ht="25.5" customHeight="1" x14ac:dyDescent="0.25">
      <c r="A370" s="316">
        <v>158</v>
      </c>
      <c r="B370" s="316" t="s">
        <v>3512</v>
      </c>
      <c r="C370" s="326">
        <v>101484</v>
      </c>
      <c r="D370" s="333">
        <v>38824</v>
      </c>
      <c r="E370" s="333">
        <v>38824</v>
      </c>
      <c r="F370" s="333">
        <v>42477</v>
      </c>
      <c r="G370" s="316" t="s">
        <v>7402</v>
      </c>
      <c r="H370" s="316"/>
      <c r="I370" s="316"/>
      <c r="J370" s="316" t="s">
        <v>10675</v>
      </c>
      <c r="K370" s="316" t="s">
        <v>390</v>
      </c>
      <c r="L370" s="316" t="s">
        <v>94</v>
      </c>
      <c r="M370" s="316" t="s">
        <v>1236</v>
      </c>
      <c r="N370" s="316" t="s">
        <v>1235</v>
      </c>
      <c r="O370" s="316" t="s">
        <v>390</v>
      </c>
      <c r="P370" s="316" t="s">
        <v>94</v>
      </c>
      <c r="Q370" s="316" t="s">
        <v>921</v>
      </c>
      <c r="R370" s="316" t="s">
        <v>700</v>
      </c>
      <c r="S370" s="316" t="s">
        <v>666</v>
      </c>
      <c r="T370" s="316"/>
      <c r="U370" s="316"/>
      <c r="V370" s="316"/>
      <c r="W370" s="316"/>
      <c r="X370" s="316"/>
      <c r="Y370" s="316"/>
      <c r="Z370" s="316"/>
      <c r="AA370" s="316"/>
      <c r="AB370" s="316"/>
      <c r="AC370" s="316"/>
      <c r="AD370" s="316"/>
      <c r="AE370" s="316"/>
      <c r="AF370" s="316"/>
      <c r="AG370" s="316"/>
      <c r="AH370" s="316"/>
      <c r="AI370" s="316"/>
      <c r="AJ370" s="316"/>
      <c r="AK370" s="316"/>
      <c r="AL370" s="316"/>
      <c r="AM370" s="316"/>
      <c r="AN370" s="316"/>
      <c r="AO370" s="316"/>
      <c r="AP370" s="316"/>
      <c r="AQ370" s="316"/>
      <c r="AR370" s="316"/>
      <c r="AS370" s="316"/>
      <c r="AT370" s="316"/>
      <c r="AU370" s="316"/>
      <c r="AV370" s="316"/>
      <c r="AW370" s="316"/>
      <c r="AX370" s="316"/>
      <c r="AY370" s="327"/>
      <c r="AZ370" s="316"/>
      <c r="BA370" s="316"/>
      <c r="BB370" s="316"/>
      <c r="BC370" s="316"/>
      <c r="BD370" s="316"/>
      <c r="BE370" s="316"/>
      <c r="BF370" s="316"/>
      <c r="BG370" s="316"/>
      <c r="BH370" s="316"/>
      <c r="BI370" s="316"/>
      <c r="BJ370" s="316">
        <f t="shared" si="66"/>
        <v>0</v>
      </c>
      <c r="BK370" s="316">
        <f t="shared" si="67"/>
        <v>0</v>
      </c>
      <c r="BL370" s="316"/>
      <c r="BM370" s="316"/>
      <c r="BN370" s="316"/>
    </row>
    <row r="371" spans="1:66" s="314" customFormat="1" ht="114.75" customHeight="1" x14ac:dyDescent="0.25">
      <c r="A371" s="316">
        <v>159</v>
      </c>
      <c r="B371" s="316" t="s">
        <v>504</v>
      </c>
      <c r="C371" s="326">
        <v>101485</v>
      </c>
      <c r="D371" s="333">
        <v>38824</v>
      </c>
      <c r="E371" s="333">
        <v>38824</v>
      </c>
      <c r="F371" s="333">
        <v>39082</v>
      </c>
      <c r="G371" s="316" t="s">
        <v>63</v>
      </c>
      <c r="H371" s="316"/>
      <c r="I371" s="316"/>
      <c r="J371" s="316" t="s">
        <v>167</v>
      </c>
      <c r="K371" s="316" t="s">
        <v>167</v>
      </c>
      <c r="L371" s="316" t="s">
        <v>188</v>
      </c>
      <c r="M371" s="316"/>
      <c r="N371" s="316" t="s">
        <v>167</v>
      </c>
      <c r="O371" s="316" t="s">
        <v>167</v>
      </c>
      <c r="P371" s="316" t="s">
        <v>188</v>
      </c>
      <c r="Q371" s="316" t="s">
        <v>50</v>
      </c>
      <c r="R371" s="316" t="s">
        <v>700</v>
      </c>
      <c r="S371" s="316" t="s">
        <v>1180</v>
      </c>
      <c r="T371" s="316" t="s">
        <v>7403</v>
      </c>
      <c r="U371" s="316"/>
      <c r="V371" s="316"/>
      <c r="W371" s="316"/>
      <c r="X371" s="316"/>
      <c r="Y371" s="316"/>
      <c r="Z371" s="316"/>
      <c r="AA371" s="316"/>
      <c r="AB371" s="316"/>
      <c r="AC371" s="316"/>
      <c r="AD371" s="316"/>
      <c r="AE371" s="316"/>
      <c r="AF371" s="316"/>
      <c r="AG371" s="316"/>
      <c r="AH371" s="316"/>
      <c r="AI371" s="316"/>
      <c r="AJ371" s="316"/>
      <c r="AK371" s="316"/>
      <c r="AL371" s="316"/>
      <c r="AM371" s="316"/>
      <c r="AN371" s="316"/>
      <c r="AO371" s="316"/>
      <c r="AP371" s="316"/>
      <c r="AQ371" s="316"/>
      <c r="AR371" s="316"/>
      <c r="AS371" s="316"/>
      <c r="AT371" s="316"/>
      <c r="AU371" s="316"/>
      <c r="AV371" s="316"/>
      <c r="AW371" s="316"/>
      <c r="AX371" s="316"/>
      <c r="AY371" s="327"/>
      <c r="AZ371" s="316"/>
      <c r="BA371" s="316" t="s">
        <v>7404</v>
      </c>
      <c r="BB371" s="316"/>
      <c r="BC371" s="316"/>
      <c r="BD371" s="316"/>
      <c r="BE371" s="316"/>
      <c r="BF371" s="316"/>
      <c r="BG371" s="316"/>
      <c r="BH371" s="316"/>
      <c r="BI371" s="316"/>
      <c r="BJ371" s="316">
        <f t="shared" si="66"/>
        <v>0</v>
      </c>
      <c r="BK371" s="316">
        <f t="shared" si="67"/>
        <v>0</v>
      </c>
      <c r="BL371" s="316"/>
      <c r="BM371" s="316"/>
      <c r="BN371" s="316"/>
    </row>
    <row r="372" spans="1:66" s="314" customFormat="1" ht="24.75" customHeight="1" x14ac:dyDescent="0.25">
      <c r="A372" s="316">
        <v>163</v>
      </c>
      <c r="B372" s="316" t="s">
        <v>3513</v>
      </c>
      <c r="C372" s="326">
        <v>101489</v>
      </c>
      <c r="D372" s="333">
        <v>38827</v>
      </c>
      <c r="E372" s="333">
        <v>38827</v>
      </c>
      <c r="F372" s="333">
        <v>40452</v>
      </c>
      <c r="G372" s="316" t="s">
        <v>7405</v>
      </c>
      <c r="H372" s="316"/>
      <c r="I372" s="316"/>
      <c r="J372" s="316" t="s">
        <v>86</v>
      </c>
      <c r="K372" s="316" t="s">
        <v>86</v>
      </c>
      <c r="L372" s="316" t="s">
        <v>41</v>
      </c>
      <c r="M372" s="316" t="s">
        <v>1237</v>
      </c>
      <c r="N372" s="316" t="s">
        <v>86</v>
      </c>
      <c r="O372" s="316" t="s">
        <v>86</v>
      </c>
      <c r="P372" s="316" t="s">
        <v>41</v>
      </c>
      <c r="Q372" s="316" t="s">
        <v>33</v>
      </c>
      <c r="R372" s="316" t="s">
        <v>700</v>
      </c>
      <c r="S372" s="316" t="s">
        <v>666</v>
      </c>
      <c r="T372" s="316"/>
      <c r="U372" s="316"/>
      <c r="V372" s="316"/>
      <c r="W372" s="316"/>
      <c r="X372" s="316"/>
      <c r="Y372" s="316"/>
      <c r="Z372" s="316"/>
      <c r="AA372" s="316"/>
      <c r="AB372" s="316"/>
      <c r="AC372" s="316"/>
      <c r="AD372" s="316"/>
      <c r="AE372" s="316"/>
      <c r="AF372" s="316"/>
      <c r="AG372" s="316"/>
      <c r="AH372" s="316"/>
      <c r="AI372" s="316"/>
      <c r="AJ372" s="316"/>
      <c r="AK372" s="316"/>
      <c r="AL372" s="316"/>
      <c r="AM372" s="316"/>
      <c r="AN372" s="316"/>
      <c r="AO372" s="316"/>
      <c r="AP372" s="316"/>
      <c r="AQ372" s="316"/>
      <c r="AR372" s="316"/>
      <c r="AS372" s="316"/>
      <c r="AT372" s="316"/>
      <c r="AU372" s="316"/>
      <c r="AV372" s="316"/>
      <c r="AW372" s="316"/>
      <c r="AX372" s="316"/>
      <c r="AY372" s="327"/>
      <c r="AZ372" s="316"/>
      <c r="BA372" s="316"/>
      <c r="BB372" s="316"/>
      <c r="BC372" s="316"/>
      <c r="BD372" s="316"/>
      <c r="BE372" s="316"/>
      <c r="BF372" s="316"/>
      <c r="BG372" s="316"/>
      <c r="BH372" s="316"/>
      <c r="BI372" s="316"/>
      <c r="BJ372" s="316">
        <f t="shared" si="66"/>
        <v>0</v>
      </c>
      <c r="BK372" s="316">
        <f t="shared" si="67"/>
        <v>0</v>
      </c>
      <c r="BL372" s="316"/>
      <c r="BM372" s="316"/>
      <c r="BN372" s="316"/>
    </row>
    <row r="373" spans="1:66" s="314" customFormat="1" ht="24.75" customHeight="1" x14ac:dyDescent="0.25">
      <c r="A373" s="316">
        <v>166</v>
      </c>
      <c r="B373" s="316" t="s">
        <v>205</v>
      </c>
      <c r="C373" s="326">
        <v>101492</v>
      </c>
      <c r="D373" s="333">
        <v>38827</v>
      </c>
      <c r="E373" s="333">
        <v>38827</v>
      </c>
      <c r="F373" s="333">
        <v>39233</v>
      </c>
      <c r="G373" s="316" t="s">
        <v>50</v>
      </c>
      <c r="H373" s="316"/>
      <c r="I373" s="316"/>
      <c r="J373" s="316" t="s">
        <v>10671</v>
      </c>
      <c r="K373" s="316" t="s">
        <v>129</v>
      </c>
      <c r="L373" s="316" t="s">
        <v>48</v>
      </c>
      <c r="M373" s="316"/>
      <c r="N373" s="316" t="s">
        <v>997</v>
      </c>
      <c r="O373" s="316" t="s">
        <v>129</v>
      </c>
      <c r="P373" s="316" t="s">
        <v>48</v>
      </c>
      <c r="Q373" s="316" t="s">
        <v>50</v>
      </c>
      <c r="R373" s="316" t="s">
        <v>700</v>
      </c>
      <c r="S373" s="316" t="s">
        <v>3514</v>
      </c>
      <c r="T373" s="316"/>
      <c r="U373" s="316"/>
      <c r="V373" s="316"/>
      <c r="W373" s="316"/>
      <c r="X373" s="316"/>
      <c r="Y373" s="316"/>
      <c r="Z373" s="316"/>
      <c r="AA373" s="316"/>
      <c r="AB373" s="316"/>
      <c r="AC373" s="316"/>
      <c r="AD373" s="316"/>
      <c r="AE373" s="316"/>
      <c r="AF373" s="316"/>
      <c r="AG373" s="316"/>
      <c r="AH373" s="316"/>
      <c r="AI373" s="316"/>
      <c r="AJ373" s="316"/>
      <c r="AK373" s="316"/>
      <c r="AL373" s="316"/>
      <c r="AM373" s="316"/>
      <c r="AN373" s="316"/>
      <c r="AO373" s="316"/>
      <c r="AP373" s="316"/>
      <c r="AQ373" s="316"/>
      <c r="AR373" s="316"/>
      <c r="AS373" s="316"/>
      <c r="AT373" s="316"/>
      <c r="AU373" s="316"/>
      <c r="AV373" s="316"/>
      <c r="AW373" s="316"/>
      <c r="AX373" s="316"/>
      <c r="AY373" s="327"/>
      <c r="AZ373" s="316"/>
      <c r="BA373" s="316"/>
      <c r="BB373" s="316"/>
      <c r="BC373" s="316"/>
      <c r="BD373" s="316"/>
      <c r="BE373" s="316"/>
      <c r="BF373" s="316"/>
      <c r="BG373" s="316"/>
      <c r="BH373" s="316"/>
      <c r="BI373" s="316"/>
      <c r="BJ373" s="316">
        <f t="shared" si="66"/>
        <v>0</v>
      </c>
      <c r="BK373" s="316">
        <f t="shared" si="67"/>
        <v>0</v>
      </c>
      <c r="BL373" s="316"/>
      <c r="BM373" s="316"/>
      <c r="BN373" s="316"/>
    </row>
    <row r="374" spans="1:66" s="314" customFormat="1" ht="24.75" customHeight="1" x14ac:dyDescent="0.25">
      <c r="A374" s="316">
        <v>170</v>
      </c>
      <c r="B374" s="316" t="s">
        <v>3515</v>
      </c>
      <c r="C374" s="326">
        <v>101496</v>
      </c>
      <c r="D374" s="333">
        <v>38828</v>
      </c>
      <c r="E374" s="333">
        <v>38828</v>
      </c>
      <c r="F374" s="333">
        <v>39126</v>
      </c>
      <c r="G374" s="316" t="s">
        <v>7406</v>
      </c>
      <c r="H374" s="316"/>
      <c r="I374" s="316"/>
      <c r="J374" s="316" t="s">
        <v>1238</v>
      </c>
      <c r="K374" s="316" t="s">
        <v>59</v>
      </c>
      <c r="L374" s="316" t="s">
        <v>48</v>
      </c>
      <c r="M374" s="316" t="s">
        <v>7407</v>
      </c>
      <c r="N374" s="316" t="s">
        <v>59</v>
      </c>
      <c r="O374" s="316" t="s">
        <v>48</v>
      </c>
      <c r="P374" s="316" t="s">
        <v>7407</v>
      </c>
      <c r="Q374" s="316" t="s">
        <v>50</v>
      </c>
      <c r="R374" s="316" t="s">
        <v>700</v>
      </c>
      <c r="S374" s="316" t="s">
        <v>666</v>
      </c>
      <c r="T374" s="316" t="s">
        <v>1239</v>
      </c>
      <c r="U374" s="316"/>
      <c r="V374" s="316"/>
      <c r="W374" s="316"/>
      <c r="X374" s="316"/>
      <c r="Y374" s="316"/>
      <c r="Z374" s="316"/>
      <c r="AA374" s="316"/>
      <c r="AB374" s="316"/>
      <c r="AC374" s="316"/>
      <c r="AD374" s="316"/>
      <c r="AE374" s="316"/>
      <c r="AF374" s="316"/>
      <c r="AG374" s="316"/>
      <c r="AH374" s="316"/>
      <c r="AI374" s="316"/>
      <c r="AJ374" s="316"/>
      <c r="AK374" s="316"/>
      <c r="AL374" s="316"/>
      <c r="AM374" s="316"/>
      <c r="AN374" s="316"/>
      <c r="AO374" s="316"/>
      <c r="AP374" s="316"/>
      <c r="AQ374" s="316"/>
      <c r="AR374" s="316"/>
      <c r="AS374" s="316"/>
      <c r="AT374" s="316"/>
      <c r="AU374" s="316"/>
      <c r="AV374" s="316"/>
      <c r="AW374" s="316"/>
      <c r="AX374" s="316"/>
      <c r="AY374" s="327"/>
      <c r="AZ374" s="316"/>
      <c r="BA374" s="316"/>
      <c r="BB374" s="316"/>
      <c r="BC374" s="316"/>
      <c r="BD374" s="316"/>
      <c r="BE374" s="316"/>
      <c r="BF374" s="316"/>
      <c r="BG374" s="316"/>
      <c r="BH374" s="316"/>
      <c r="BI374" s="316"/>
      <c r="BJ374" s="316">
        <f t="shared" si="66"/>
        <v>0</v>
      </c>
      <c r="BK374" s="316">
        <f t="shared" si="67"/>
        <v>0</v>
      </c>
      <c r="BL374" s="316"/>
      <c r="BM374" s="316"/>
      <c r="BN374" s="316"/>
    </row>
    <row r="375" spans="1:66" s="314" customFormat="1" ht="24.75" customHeight="1" x14ac:dyDescent="0.25">
      <c r="A375" s="316">
        <v>173</v>
      </c>
      <c r="B375" s="316" t="s">
        <v>3516</v>
      </c>
      <c r="C375" s="326">
        <v>101499</v>
      </c>
      <c r="D375" s="333">
        <v>38828</v>
      </c>
      <c r="E375" s="333">
        <v>38828</v>
      </c>
      <c r="F375" s="333">
        <v>39734</v>
      </c>
      <c r="G375" s="316" t="s">
        <v>7408</v>
      </c>
      <c r="H375" s="316"/>
      <c r="I375" s="316"/>
      <c r="J375" s="316" t="s">
        <v>1240</v>
      </c>
      <c r="K375" s="316" t="s">
        <v>132</v>
      </c>
      <c r="L375" s="316" t="s">
        <v>132</v>
      </c>
      <c r="M375" s="316"/>
      <c r="N375" s="316" t="s">
        <v>1240</v>
      </c>
      <c r="O375" s="316" t="s">
        <v>132</v>
      </c>
      <c r="P375" s="316" t="s">
        <v>132</v>
      </c>
      <c r="Q375" s="316" t="s">
        <v>58</v>
      </c>
      <c r="R375" s="316" t="s">
        <v>700</v>
      </c>
      <c r="S375" s="316" t="s">
        <v>666</v>
      </c>
      <c r="T375" s="316" t="s">
        <v>1241</v>
      </c>
      <c r="U375" s="316"/>
      <c r="V375" s="316"/>
      <c r="W375" s="316"/>
      <c r="X375" s="316"/>
      <c r="Y375" s="316"/>
      <c r="Z375" s="316"/>
      <c r="AA375" s="316"/>
      <c r="AB375" s="316"/>
      <c r="AC375" s="316"/>
      <c r="AD375" s="316"/>
      <c r="AE375" s="316"/>
      <c r="AF375" s="316"/>
      <c r="AG375" s="316"/>
      <c r="AH375" s="316"/>
      <c r="AI375" s="316"/>
      <c r="AJ375" s="316"/>
      <c r="AK375" s="316"/>
      <c r="AL375" s="316"/>
      <c r="AM375" s="316"/>
      <c r="AN375" s="316"/>
      <c r="AO375" s="316"/>
      <c r="AP375" s="316"/>
      <c r="AQ375" s="316"/>
      <c r="AR375" s="316"/>
      <c r="AS375" s="316"/>
      <c r="AT375" s="316"/>
      <c r="AU375" s="316"/>
      <c r="AV375" s="316"/>
      <c r="AW375" s="316"/>
      <c r="AX375" s="316"/>
      <c r="AY375" s="327"/>
      <c r="AZ375" s="316"/>
      <c r="BA375" s="316"/>
      <c r="BB375" s="316"/>
      <c r="BC375" s="316"/>
      <c r="BD375" s="316"/>
      <c r="BE375" s="316"/>
      <c r="BF375" s="316"/>
      <c r="BG375" s="316"/>
      <c r="BH375" s="316"/>
      <c r="BI375" s="316"/>
      <c r="BJ375" s="316">
        <f t="shared" si="66"/>
        <v>0</v>
      </c>
      <c r="BK375" s="316">
        <f t="shared" si="67"/>
        <v>0</v>
      </c>
      <c r="BL375" s="316"/>
      <c r="BM375" s="316"/>
      <c r="BN375" s="316"/>
    </row>
    <row r="376" spans="1:66" s="314" customFormat="1" ht="51" customHeight="1" x14ac:dyDescent="0.25">
      <c r="A376" s="316">
        <v>179</v>
      </c>
      <c r="B376" s="316" t="s">
        <v>3264</v>
      </c>
      <c r="C376" s="332">
        <v>101503</v>
      </c>
      <c r="D376" s="333">
        <v>38835</v>
      </c>
      <c r="E376" s="333">
        <v>38835</v>
      </c>
      <c r="F376" s="333">
        <v>39172</v>
      </c>
      <c r="G376" s="316" t="s">
        <v>834</v>
      </c>
      <c r="H376" s="316"/>
      <c r="I376" s="316"/>
      <c r="J376" s="316" t="s">
        <v>394</v>
      </c>
      <c r="K376" s="316" t="s">
        <v>53</v>
      </c>
      <c r="L376" s="316" t="s">
        <v>188</v>
      </c>
      <c r="M376" s="316" t="s">
        <v>7409</v>
      </c>
      <c r="N376" s="316" t="s">
        <v>394</v>
      </c>
      <c r="O376" s="316" t="s">
        <v>53</v>
      </c>
      <c r="P376" s="316" t="s">
        <v>188</v>
      </c>
      <c r="Q376" s="316" t="s">
        <v>50</v>
      </c>
      <c r="R376" s="316" t="s">
        <v>559</v>
      </c>
      <c r="S376" s="316" t="s">
        <v>3517</v>
      </c>
      <c r="T376" s="316"/>
      <c r="U376" s="316"/>
      <c r="V376" s="316"/>
      <c r="W376" s="316"/>
      <c r="X376" s="316"/>
      <c r="Y376" s="316"/>
      <c r="Z376" s="316"/>
      <c r="AA376" s="316"/>
      <c r="AB376" s="316"/>
      <c r="AC376" s="316"/>
      <c r="AD376" s="316"/>
      <c r="AE376" s="316"/>
      <c r="AF376" s="316"/>
      <c r="AG376" s="316"/>
      <c r="AH376" s="316"/>
      <c r="AI376" s="316"/>
      <c r="AJ376" s="316"/>
      <c r="AK376" s="316"/>
      <c r="AL376" s="316"/>
      <c r="AM376" s="316"/>
      <c r="AN376" s="316"/>
      <c r="AO376" s="316"/>
      <c r="AP376" s="316"/>
      <c r="AQ376" s="316"/>
      <c r="AR376" s="316"/>
      <c r="AS376" s="316"/>
      <c r="AT376" s="316"/>
      <c r="AU376" s="316"/>
      <c r="AV376" s="316"/>
      <c r="AW376" s="316"/>
      <c r="AX376" s="316"/>
      <c r="AY376" s="327"/>
      <c r="AZ376" s="316"/>
      <c r="BA376" s="316"/>
      <c r="BB376" s="316"/>
      <c r="BC376" s="316"/>
      <c r="BD376" s="316"/>
      <c r="BE376" s="316"/>
      <c r="BF376" s="316"/>
      <c r="BG376" s="316"/>
      <c r="BH376" s="316"/>
      <c r="BI376" s="316"/>
      <c r="BJ376" s="316">
        <f t="shared" si="66"/>
        <v>0</v>
      </c>
      <c r="BK376" s="316">
        <f t="shared" si="67"/>
        <v>0</v>
      </c>
      <c r="BL376" s="316"/>
      <c r="BM376" s="316"/>
      <c r="BN376" s="316"/>
    </row>
    <row r="377" spans="1:66" s="314" customFormat="1" ht="38.25" customHeight="1" x14ac:dyDescent="0.25">
      <c r="A377" s="316">
        <v>180</v>
      </c>
      <c r="B377" s="316" t="s">
        <v>492</v>
      </c>
      <c r="C377" s="332">
        <v>101504</v>
      </c>
      <c r="D377" s="333">
        <v>38835</v>
      </c>
      <c r="E377" s="333">
        <v>38835</v>
      </c>
      <c r="F377" s="333">
        <v>39082</v>
      </c>
      <c r="G377" s="316" t="s">
        <v>869</v>
      </c>
      <c r="H377" s="316"/>
      <c r="I377" s="316"/>
      <c r="J377" s="316" t="s">
        <v>294</v>
      </c>
      <c r="K377" s="316" t="s">
        <v>266</v>
      </c>
      <c r="L377" s="337" t="s">
        <v>217</v>
      </c>
      <c r="M377" s="316"/>
      <c r="N377" s="316" t="s">
        <v>294</v>
      </c>
      <c r="O377" s="316" t="s">
        <v>266</v>
      </c>
      <c r="P377" s="316" t="s">
        <v>217</v>
      </c>
      <c r="Q377" s="316" t="s">
        <v>50</v>
      </c>
      <c r="R377" s="316" t="s">
        <v>559</v>
      </c>
      <c r="S377" s="316" t="s">
        <v>7410</v>
      </c>
      <c r="T377" s="316" t="s">
        <v>3518</v>
      </c>
      <c r="U377" s="316"/>
      <c r="V377" s="316"/>
      <c r="W377" s="316"/>
      <c r="X377" s="316"/>
      <c r="Y377" s="316"/>
      <c r="Z377" s="316"/>
      <c r="AA377" s="316"/>
      <c r="AB377" s="316"/>
      <c r="AC377" s="316"/>
      <c r="AD377" s="316"/>
      <c r="AE377" s="316"/>
      <c r="AF377" s="316"/>
      <c r="AG377" s="316"/>
      <c r="AH377" s="316"/>
      <c r="AI377" s="316"/>
      <c r="AJ377" s="316"/>
      <c r="AK377" s="316"/>
      <c r="AL377" s="316"/>
      <c r="AM377" s="316"/>
      <c r="AN377" s="316"/>
      <c r="AO377" s="316"/>
      <c r="AP377" s="316"/>
      <c r="AQ377" s="316"/>
      <c r="AR377" s="316"/>
      <c r="AS377" s="316"/>
      <c r="AT377" s="316"/>
      <c r="AU377" s="316"/>
      <c r="AV377" s="316"/>
      <c r="AW377" s="316"/>
      <c r="AX377" s="316"/>
      <c r="AY377" s="327"/>
      <c r="AZ377" s="316"/>
      <c r="BA377" s="316"/>
      <c r="BB377" s="316"/>
      <c r="BC377" s="316"/>
      <c r="BD377" s="316"/>
      <c r="BE377" s="316"/>
      <c r="BF377" s="316"/>
      <c r="BG377" s="316"/>
      <c r="BH377" s="316"/>
      <c r="BI377" s="316"/>
      <c r="BJ377" s="316">
        <f t="shared" si="66"/>
        <v>0</v>
      </c>
      <c r="BK377" s="316">
        <f t="shared" si="67"/>
        <v>0</v>
      </c>
      <c r="BL377" s="316"/>
      <c r="BM377" s="316"/>
      <c r="BN377" s="316"/>
    </row>
    <row r="378" spans="1:66" s="314" customFormat="1" ht="25.5" customHeight="1" x14ac:dyDescent="0.25">
      <c r="A378" s="316">
        <v>184</v>
      </c>
      <c r="B378" s="316" t="s">
        <v>3519</v>
      </c>
      <c r="C378" s="332">
        <v>101508</v>
      </c>
      <c r="D378" s="333">
        <v>38835</v>
      </c>
      <c r="E378" s="333">
        <v>38835</v>
      </c>
      <c r="F378" s="333">
        <v>40491</v>
      </c>
      <c r="G378" s="316" t="s">
        <v>7412</v>
      </c>
      <c r="H378" s="316"/>
      <c r="I378" s="316"/>
      <c r="J378" s="316" t="s">
        <v>73</v>
      </c>
      <c r="K378" s="316" t="s">
        <v>74</v>
      </c>
      <c r="L378" s="316" t="s">
        <v>74</v>
      </c>
      <c r="M378" s="316" t="s">
        <v>7413</v>
      </c>
      <c r="N378" s="316" t="s">
        <v>73</v>
      </c>
      <c r="O378" s="316" t="s">
        <v>74</v>
      </c>
      <c r="P378" s="316" t="s">
        <v>74</v>
      </c>
      <c r="Q378" s="316" t="s">
        <v>71</v>
      </c>
      <c r="R378" s="316" t="s">
        <v>700</v>
      </c>
      <c r="S378" s="316" t="s">
        <v>666</v>
      </c>
      <c r="T378" s="316"/>
      <c r="U378" s="316"/>
      <c r="V378" s="316"/>
      <c r="W378" s="316"/>
      <c r="X378" s="316"/>
      <c r="Y378" s="316"/>
      <c r="Z378" s="316"/>
      <c r="AA378" s="316"/>
      <c r="AB378" s="316"/>
      <c r="AC378" s="316"/>
      <c r="AD378" s="316"/>
      <c r="AE378" s="316"/>
      <c r="AF378" s="316"/>
      <c r="AG378" s="316"/>
      <c r="AH378" s="316"/>
      <c r="AI378" s="316"/>
      <c r="AJ378" s="316"/>
      <c r="AK378" s="316"/>
      <c r="AL378" s="316"/>
      <c r="AM378" s="316"/>
      <c r="AN378" s="316"/>
      <c r="AO378" s="316"/>
      <c r="AP378" s="316"/>
      <c r="AQ378" s="316"/>
      <c r="AR378" s="316"/>
      <c r="AS378" s="316"/>
      <c r="AT378" s="316"/>
      <c r="AU378" s="316"/>
      <c r="AV378" s="316"/>
      <c r="AW378" s="316"/>
      <c r="AX378" s="316"/>
      <c r="AY378" s="327"/>
      <c r="AZ378" s="316"/>
      <c r="BA378" s="316"/>
      <c r="BB378" s="316"/>
      <c r="BC378" s="316"/>
      <c r="BD378" s="316"/>
      <c r="BE378" s="316"/>
      <c r="BF378" s="316"/>
      <c r="BG378" s="316"/>
      <c r="BH378" s="316"/>
      <c r="BI378" s="316"/>
      <c r="BJ378" s="316">
        <f t="shared" si="66"/>
        <v>0</v>
      </c>
      <c r="BK378" s="316">
        <f t="shared" si="67"/>
        <v>0</v>
      </c>
      <c r="BL378" s="316"/>
      <c r="BM378" s="316"/>
      <c r="BN378" s="316"/>
    </row>
    <row r="379" spans="1:66" s="314" customFormat="1" ht="25.5" customHeight="1" x14ac:dyDescent="0.25">
      <c r="A379" s="316">
        <v>187</v>
      </c>
      <c r="B379" s="316" t="s">
        <v>1243</v>
      </c>
      <c r="C379" s="332">
        <v>101511</v>
      </c>
      <c r="D379" s="333">
        <v>38839</v>
      </c>
      <c r="E379" s="333">
        <v>38839</v>
      </c>
      <c r="F379" s="333">
        <v>42050</v>
      </c>
      <c r="G379" s="316" t="s">
        <v>1244</v>
      </c>
      <c r="H379" s="316"/>
      <c r="I379" s="316"/>
      <c r="J379" s="316" t="s">
        <v>329</v>
      </c>
      <c r="K379" s="316" t="s">
        <v>232</v>
      </c>
      <c r="L379" s="316" t="s">
        <v>74</v>
      </c>
      <c r="M379" s="316" t="s">
        <v>7414</v>
      </c>
      <c r="N379" s="316" t="s">
        <v>329</v>
      </c>
      <c r="O379" s="316" t="s">
        <v>232</v>
      </c>
      <c r="P379" s="316" t="s">
        <v>74</v>
      </c>
      <c r="Q379" s="316" t="s">
        <v>142</v>
      </c>
      <c r="R379" s="316" t="s">
        <v>700</v>
      </c>
      <c r="S379" s="316" t="s">
        <v>666</v>
      </c>
      <c r="T379" s="316"/>
      <c r="U379" s="316"/>
      <c r="V379" s="316"/>
      <c r="W379" s="316"/>
      <c r="X379" s="316"/>
      <c r="Y379" s="316"/>
      <c r="Z379" s="316"/>
      <c r="AA379" s="316"/>
      <c r="AB379" s="316"/>
      <c r="AC379" s="316"/>
      <c r="AD379" s="316"/>
      <c r="AE379" s="316"/>
      <c r="AF379" s="316"/>
      <c r="AG379" s="316"/>
      <c r="AH379" s="316"/>
      <c r="AI379" s="316"/>
      <c r="AJ379" s="316"/>
      <c r="AK379" s="316"/>
      <c r="AL379" s="316"/>
      <c r="AM379" s="316"/>
      <c r="AN379" s="316"/>
      <c r="AO379" s="316"/>
      <c r="AP379" s="316"/>
      <c r="AQ379" s="316"/>
      <c r="AR379" s="316"/>
      <c r="AS379" s="316"/>
      <c r="AT379" s="316"/>
      <c r="AU379" s="316"/>
      <c r="AV379" s="316"/>
      <c r="AW379" s="316"/>
      <c r="AX379" s="316"/>
      <c r="AY379" s="327"/>
      <c r="AZ379" s="316"/>
      <c r="BA379" s="316"/>
      <c r="BB379" s="316"/>
      <c r="BC379" s="316"/>
      <c r="BD379" s="316"/>
      <c r="BE379" s="316"/>
      <c r="BF379" s="316"/>
      <c r="BG379" s="316"/>
      <c r="BH379" s="316"/>
      <c r="BI379" s="316"/>
      <c r="BJ379" s="316">
        <f t="shared" si="66"/>
        <v>0</v>
      </c>
      <c r="BK379" s="316">
        <f t="shared" si="67"/>
        <v>0</v>
      </c>
      <c r="BL379" s="316"/>
      <c r="BM379" s="316"/>
      <c r="BN379" s="316"/>
    </row>
    <row r="380" spans="1:66" s="314" customFormat="1" ht="25.5" customHeight="1" x14ac:dyDescent="0.25">
      <c r="A380" s="316">
        <v>191</v>
      </c>
      <c r="B380" s="316" t="s">
        <v>1246</v>
      </c>
      <c r="C380" s="332">
        <v>101515</v>
      </c>
      <c r="D380" s="333">
        <v>38840</v>
      </c>
      <c r="E380" s="333">
        <v>38840</v>
      </c>
      <c r="F380" s="333">
        <v>39936</v>
      </c>
      <c r="G380" s="316" t="s">
        <v>569</v>
      </c>
      <c r="H380" s="316"/>
      <c r="I380" s="316"/>
      <c r="J380" s="316" t="s">
        <v>428</v>
      </c>
      <c r="K380" s="316" t="s">
        <v>242</v>
      </c>
      <c r="L380" s="316" t="s">
        <v>94</v>
      </c>
      <c r="M380" s="316"/>
      <c r="N380" s="316" t="s">
        <v>428</v>
      </c>
      <c r="O380" s="316" t="s">
        <v>242</v>
      </c>
      <c r="P380" s="316" t="s">
        <v>94</v>
      </c>
      <c r="Q380" s="316" t="s">
        <v>921</v>
      </c>
      <c r="R380" s="316" t="s">
        <v>700</v>
      </c>
      <c r="S380" s="316" t="s">
        <v>7415</v>
      </c>
      <c r="T380" s="316" t="s">
        <v>7416</v>
      </c>
      <c r="U380" s="316"/>
      <c r="V380" s="316"/>
      <c r="W380" s="316"/>
      <c r="X380" s="316"/>
      <c r="Y380" s="316"/>
      <c r="Z380" s="316"/>
      <c r="AA380" s="316"/>
      <c r="AB380" s="316"/>
      <c r="AC380" s="316"/>
      <c r="AD380" s="316"/>
      <c r="AE380" s="316"/>
      <c r="AF380" s="316"/>
      <c r="AG380" s="316"/>
      <c r="AH380" s="316"/>
      <c r="AI380" s="316"/>
      <c r="AJ380" s="316"/>
      <c r="AK380" s="316"/>
      <c r="AL380" s="316"/>
      <c r="AM380" s="316"/>
      <c r="AN380" s="316"/>
      <c r="AO380" s="316"/>
      <c r="AP380" s="316"/>
      <c r="AQ380" s="316"/>
      <c r="AR380" s="316"/>
      <c r="AS380" s="316"/>
      <c r="AT380" s="316"/>
      <c r="AU380" s="316"/>
      <c r="AV380" s="316"/>
      <c r="AW380" s="316"/>
      <c r="AX380" s="316"/>
      <c r="AY380" s="327"/>
      <c r="AZ380" s="316"/>
      <c r="BA380" s="316"/>
      <c r="BB380" s="316"/>
      <c r="BC380" s="316"/>
      <c r="BD380" s="316"/>
      <c r="BE380" s="316"/>
      <c r="BF380" s="316"/>
      <c r="BG380" s="316"/>
      <c r="BH380" s="316"/>
      <c r="BI380" s="316"/>
      <c r="BJ380" s="316">
        <f t="shared" ref="BJ380:BJ406" si="68">BD380+BE380/60+BF380/3600</f>
        <v>0</v>
      </c>
      <c r="BK380" s="316">
        <f t="shared" ref="BK380:BK406" si="69">BG380+BH380/60+BI380/3600</f>
        <v>0</v>
      </c>
      <c r="BL380" s="316"/>
      <c r="BM380" s="316"/>
      <c r="BN380" s="316"/>
    </row>
    <row r="381" spans="1:66" s="314" customFormat="1" ht="25.5" customHeight="1" x14ac:dyDescent="0.25">
      <c r="A381" s="316">
        <v>194</v>
      </c>
      <c r="B381" s="316" t="s">
        <v>620</v>
      </c>
      <c r="C381" s="332">
        <v>101517</v>
      </c>
      <c r="D381" s="333">
        <v>38842</v>
      </c>
      <c r="E381" s="333">
        <v>38842</v>
      </c>
      <c r="F381" s="333">
        <v>39383</v>
      </c>
      <c r="G381" s="316" t="s">
        <v>7417</v>
      </c>
      <c r="H381" s="316"/>
      <c r="I381" s="316"/>
      <c r="J381" s="316" t="s">
        <v>1247</v>
      </c>
      <c r="K381" s="316" t="s">
        <v>152</v>
      </c>
      <c r="L381" s="316" t="s">
        <v>132</v>
      </c>
      <c r="M381" s="316" t="s">
        <v>7418</v>
      </c>
      <c r="N381" s="316" t="s">
        <v>1247</v>
      </c>
      <c r="O381" s="316" t="s">
        <v>152</v>
      </c>
      <c r="P381" s="316" t="s">
        <v>132</v>
      </c>
      <c r="Q381" s="316" t="s">
        <v>58</v>
      </c>
      <c r="R381" s="316" t="s">
        <v>700</v>
      </c>
      <c r="S381" s="316" t="s">
        <v>1248</v>
      </c>
      <c r="T381" s="316" t="s">
        <v>7419</v>
      </c>
      <c r="U381" s="316"/>
      <c r="V381" s="316"/>
      <c r="W381" s="316"/>
      <c r="X381" s="316"/>
      <c r="Y381" s="316"/>
      <c r="Z381" s="316"/>
      <c r="AA381" s="316"/>
      <c r="AB381" s="316"/>
      <c r="AC381" s="316"/>
      <c r="AD381" s="316"/>
      <c r="AE381" s="316"/>
      <c r="AF381" s="316"/>
      <c r="AG381" s="316"/>
      <c r="AH381" s="316"/>
      <c r="AI381" s="316"/>
      <c r="AJ381" s="316"/>
      <c r="AK381" s="316"/>
      <c r="AL381" s="316"/>
      <c r="AM381" s="316"/>
      <c r="AN381" s="316"/>
      <c r="AO381" s="316"/>
      <c r="AP381" s="316"/>
      <c r="AQ381" s="316"/>
      <c r="AR381" s="316"/>
      <c r="AS381" s="316"/>
      <c r="AT381" s="316"/>
      <c r="AU381" s="316"/>
      <c r="AV381" s="316"/>
      <c r="AW381" s="316"/>
      <c r="AX381" s="316"/>
      <c r="AY381" s="327"/>
      <c r="AZ381" s="316"/>
      <c r="BA381" s="316"/>
      <c r="BB381" s="316"/>
      <c r="BC381" s="316"/>
      <c r="BD381" s="316"/>
      <c r="BE381" s="316"/>
      <c r="BF381" s="316"/>
      <c r="BG381" s="316"/>
      <c r="BH381" s="316"/>
      <c r="BI381" s="316"/>
      <c r="BJ381" s="316">
        <f t="shared" si="68"/>
        <v>0</v>
      </c>
      <c r="BK381" s="316">
        <f t="shared" si="69"/>
        <v>0</v>
      </c>
      <c r="BL381" s="316"/>
      <c r="BM381" s="316"/>
      <c r="BN381" s="316"/>
    </row>
    <row r="382" spans="1:66" s="314" customFormat="1" ht="25.5" customHeight="1" x14ac:dyDescent="0.25">
      <c r="A382" s="316">
        <v>195</v>
      </c>
      <c r="B382" s="316" t="s">
        <v>1242</v>
      </c>
      <c r="C382" s="332">
        <v>101518</v>
      </c>
      <c r="D382" s="333">
        <v>38842</v>
      </c>
      <c r="E382" s="333">
        <v>38842</v>
      </c>
      <c r="F382" s="333">
        <v>39813</v>
      </c>
      <c r="G382" s="316" t="s">
        <v>662</v>
      </c>
      <c r="H382" s="316"/>
      <c r="I382" s="316"/>
      <c r="J382" s="316" t="s">
        <v>379</v>
      </c>
      <c r="K382" s="316" t="s">
        <v>379</v>
      </c>
      <c r="L382" s="316" t="s">
        <v>64</v>
      </c>
      <c r="M382" s="316"/>
      <c r="N382" s="316" t="s">
        <v>379</v>
      </c>
      <c r="O382" s="316" t="s">
        <v>379</v>
      </c>
      <c r="P382" s="316" t="s">
        <v>64</v>
      </c>
      <c r="Q382" s="316" t="s">
        <v>709</v>
      </c>
      <c r="R382" s="316" t="s">
        <v>700</v>
      </c>
      <c r="S382" s="316" t="s">
        <v>7420</v>
      </c>
      <c r="T382" s="316"/>
      <c r="U382" s="316"/>
      <c r="V382" s="316"/>
      <c r="W382" s="316"/>
      <c r="X382" s="316"/>
      <c r="Y382" s="316"/>
      <c r="Z382" s="316"/>
      <c r="AA382" s="316"/>
      <c r="AB382" s="316"/>
      <c r="AC382" s="316"/>
      <c r="AD382" s="316"/>
      <c r="AE382" s="316"/>
      <c r="AF382" s="316"/>
      <c r="AG382" s="316"/>
      <c r="AH382" s="316"/>
      <c r="AI382" s="316"/>
      <c r="AJ382" s="316"/>
      <c r="AK382" s="316"/>
      <c r="AL382" s="316"/>
      <c r="AM382" s="316"/>
      <c r="AN382" s="316"/>
      <c r="AO382" s="316"/>
      <c r="AP382" s="316"/>
      <c r="AQ382" s="316"/>
      <c r="AR382" s="316"/>
      <c r="AS382" s="316"/>
      <c r="AT382" s="316"/>
      <c r="AU382" s="316"/>
      <c r="AV382" s="316"/>
      <c r="AW382" s="316"/>
      <c r="AX382" s="316"/>
      <c r="AY382" s="327"/>
      <c r="AZ382" s="316"/>
      <c r="BA382" s="316" t="s">
        <v>7421</v>
      </c>
      <c r="BB382" s="316"/>
      <c r="BC382" s="316"/>
      <c r="BD382" s="316"/>
      <c r="BE382" s="316"/>
      <c r="BF382" s="316"/>
      <c r="BG382" s="316"/>
      <c r="BH382" s="316"/>
      <c r="BI382" s="316"/>
      <c r="BJ382" s="316">
        <f t="shared" si="68"/>
        <v>0</v>
      </c>
      <c r="BK382" s="316">
        <f t="shared" si="69"/>
        <v>0</v>
      </c>
      <c r="BL382" s="316"/>
      <c r="BM382" s="316"/>
      <c r="BN382" s="316" t="s">
        <v>1249</v>
      </c>
    </row>
    <row r="383" spans="1:66" s="314" customFormat="1" ht="25.5" customHeight="1" x14ac:dyDescent="0.25">
      <c r="A383" s="316">
        <v>196</v>
      </c>
      <c r="B383" s="316" t="s">
        <v>752</v>
      </c>
      <c r="C383" s="332">
        <v>101519</v>
      </c>
      <c r="D383" s="333">
        <v>38842</v>
      </c>
      <c r="E383" s="333">
        <v>38842</v>
      </c>
      <c r="F383" s="333">
        <v>39385</v>
      </c>
      <c r="G383" s="316" t="s">
        <v>7422</v>
      </c>
      <c r="H383" s="316"/>
      <c r="I383" s="316"/>
      <c r="J383" s="316" t="s">
        <v>37</v>
      </c>
      <c r="K383" s="316" t="s">
        <v>37</v>
      </c>
      <c r="L383" s="316" t="s">
        <v>37</v>
      </c>
      <c r="M383" s="316" t="s">
        <v>7423</v>
      </c>
      <c r="N383" s="316" t="s">
        <v>37</v>
      </c>
      <c r="O383" s="316" t="s">
        <v>37</v>
      </c>
      <c r="P383" s="316" t="s">
        <v>37</v>
      </c>
      <c r="Q383" s="316" t="s">
        <v>58</v>
      </c>
      <c r="R383" s="316" t="s">
        <v>700</v>
      </c>
      <c r="S383" s="316" t="s">
        <v>1250</v>
      </c>
      <c r="T383" s="316" t="s">
        <v>7424</v>
      </c>
      <c r="U383" s="316"/>
      <c r="V383" s="316"/>
      <c r="W383" s="316"/>
      <c r="X383" s="316"/>
      <c r="Y383" s="316"/>
      <c r="Z383" s="316"/>
      <c r="AA383" s="316"/>
      <c r="AB383" s="316"/>
      <c r="AC383" s="316"/>
      <c r="AD383" s="316"/>
      <c r="AE383" s="316"/>
      <c r="AF383" s="316"/>
      <c r="AG383" s="316"/>
      <c r="AH383" s="316"/>
      <c r="AI383" s="316"/>
      <c r="AJ383" s="316"/>
      <c r="AK383" s="316"/>
      <c r="AL383" s="316"/>
      <c r="AM383" s="316"/>
      <c r="AN383" s="316"/>
      <c r="AO383" s="316"/>
      <c r="AP383" s="316"/>
      <c r="AQ383" s="316"/>
      <c r="AR383" s="316"/>
      <c r="AS383" s="316"/>
      <c r="AT383" s="316"/>
      <c r="AU383" s="316"/>
      <c r="AV383" s="316"/>
      <c r="AW383" s="316"/>
      <c r="AX383" s="316"/>
      <c r="AY383" s="327"/>
      <c r="AZ383" s="316"/>
      <c r="BA383" s="316"/>
      <c r="BB383" s="316"/>
      <c r="BC383" s="316"/>
      <c r="BD383" s="316"/>
      <c r="BE383" s="316"/>
      <c r="BF383" s="316"/>
      <c r="BG383" s="316"/>
      <c r="BH383" s="316"/>
      <c r="BI383" s="316"/>
      <c r="BJ383" s="316">
        <f t="shared" si="68"/>
        <v>0</v>
      </c>
      <c r="BK383" s="316">
        <f t="shared" si="69"/>
        <v>0</v>
      </c>
      <c r="BL383" s="316"/>
      <c r="BM383" s="316"/>
      <c r="BN383" s="316"/>
    </row>
    <row r="384" spans="1:66" s="314" customFormat="1" ht="25.5" customHeight="1" x14ac:dyDescent="0.25">
      <c r="A384" s="316">
        <v>198</v>
      </c>
      <c r="B384" s="316" t="s">
        <v>1251</v>
      </c>
      <c r="C384" s="332">
        <v>101521</v>
      </c>
      <c r="D384" s="333">
        <v>38842</v>
      </c>
      <c r="E384" s="333">
        <v>38842</v>
      </c>
      <c r="F384" s="333">
        <v>39053</v>
      </c>
      <c r="G384" s="316" t="s">
        <v>7425</v>
      </c>
      <c r="H384" s="316"/>
      <c r="I384" s="316"/>
      <c r="J384" s="316" t="s">
        <v>90</v>
      </c>
      <c r="K384" s="316" t="s">
        <v>91</v>
      </c>
      <c r="L384" s="316" t="s">
        <v>70</v>
      </c>
      <c r="M384" s="316" t="s">
        <v>1252</v>
      </c>
      <c r="N384" s="316" t="s">
        <v>90</v>
      </c>
      <c r="O384" s="316" t="s">
        <v>91</v>
      </c>
      <c r="P384" s="316" t="s">
        <v>70</v>
      </c>
      <c r="Q384" s="316" t="s">
        <v>71</v>
      </c>
      <c r="R384" s="316" t="s">
        <v>700</v>
      </c>
      <c r="S384" s="316" t="s">
        <v>666</v>
      </c>
      <c r="T384" s="316"/>
      <c r="U384" s="316"/>
      <c r="V384" s="316"/>
      <c r="W384" s="316"/>
      <c r="X384" s="316"/>
      <c r="Y384" s="316"/>
      <c r="Z384" s="316"/>
      <c r="AA384" s="316"/>
      <c r="AB384" s="316"/>
      <c r="AC384" s="316"/>
      <c r="AD384" s="316"/>
      <c r="AE384" s="316"/>
      <c r="AF384" s="316"/>
      <c r="AG384" s="316"/>
      <c r="AH384" s="316"/>
      <c r="AI384" s="316"/>
      <c r="AJ384" s="316"/>
      <c r="AK384" s="316"/>
      <c r="AL384" s="316"/>
      <c r="AM384" s="316"/>
      <c r="AN384" s="316"/>
      <c r="AO384" s="316"/>
      <c r="AP384" s="316"/>
      <c r="AQ384" s="316"/>
      <c r="AR384" s="316"/>
      <c r="AS384" s="316"/>
      <c r="AT384" s="316"/>
      <c r="AU384" s="316"/>
      <c r="AV384" s="316"/>
      <c r="AW384" s="316"/>
      <c r="AX384" s="316"/>
      <c r="AY384" s="327"/>
      <c r="AZ384" s="316"/>
      <c r="BA384" s="316"/>
      <c r="BB384" s="316"/>
      <c r="BC384" s="316"/>
      <c r="BD384" s="316"/>
      <c r="BE384" s="316"/>
      <c r="BF384" s="316"/>
      <c r="BG384" s="316"/>
      <c r="BH384" s="316"/>
      <c r="BI384" s="316"/>
      <c r="BJ384" s="316">
        <f t="shared" si="68"/>
        <v>0</v>
      </c>
      <c r="BK384" s="316">
        <f t="shared" si="69"/>
        <v>0</v>
      </c>
      <c r="BL384" s="316"/>
      <c r="BM384" s="316"/>
      <c r="BN384" s="316"/>
    </row>
    <row r="385" spans="1:818 1064:1842 2088:2866 3112:3890 4136:4914 5160:5938 6184:6962 7208:7986 8232:9010 9256:10034 10280:11058 11304:12082 12328:13106 13352:14130 14376:15154 15400:16178" s="314" customFormat="1" ht="25.5" customHeight="1" x14ac:dyDescent="0.25">
      <c r="A385" s="316">
        <v>199</v>
      </c>
      <c r="B385" s="316" t="s">
        <v>3520</v>
      </c>
      <c r="C385" s="332">
        <v>101522</v>
      </c>
      <c r="D385" s="333">
        <v>38842</v>
      </c>
      <c r="E385" s="333">
        <v>38842</v>
      </c>
      <c r="F385" s="333">
        <v>39813</v>
      </c>
      <c r="G385" s="316" t="s">
        <v>1253</v>
      </c>
      <c r="H385" s="316"/>
      <c r="I385" s="316"/>
      <c r="J385" s="316" t="s">
        <v>366</v>
      </c>
      <c r="K385" s="316" t="s">
        <v>144</v>
      </c>
      <c r="L385" s="316" t="s">
        <v>132</v>
      </c>
      <c r="M385" s="316"/>
      <c r="N385" s="316" t="s">
        <v>366</v>
      </c>
      <c r="O385" s="316" t="s">
        <v>144</v>
      </c>
      <c r="P385" s="316" t="s">
        <v>132</v>
      </c>
      <c r="Q385" s="316" t="s">
        <v>33</v>
      </c>
      <c r="R385" s="316" t="s">
        <v>559</v>
      </c>
      <c r="S385" s="316" t="s">
        <v>1254</v>
      </c>
      <c r="T385" s="316"/>
      <c r="U385" s="316"/>
      <c r="V385" s="316"/>
      <c r="W385" s="316"/>
      <c r="X385" s="316"/>
      <c r="Y385" s="316"/>
      <c r="Z385" s="316"/>
      <c r="AA385" s="316"/>
      <c r="AB385" s="316"/>
      <c r="AC385" s="316"/>
      <c r="AD385" s="316"/>
      <c r="AE385" s="316"/>
      <c r="AF385" s="316"/>
      <c r="AG385" s="316"/>
      <c r="AH385" s="316"/>
      <c r="AI385" s="316"/>
      <c r="AJ385" s="316"/>
      <c r="AK385" s="316"/>
      <c r="AL385" s="316"/>
      <c r="AM385" s="316"/>
      <c r="AN385" s="316"/>
      <c r="AO385" s="316"/>
      <c r="AP385" s="316"/>
      <c r="AQ385" s="316"/>
      <c r="AR385" s="316"/>
      <c r="AS385" s="316"/>
      <c r="AT385" s="316"/>
      <c r="AU385" s="316"/>
      <c r="AV385" s="316"/>
      <c r="AW385" s="316"/>
      <c r="AX385" s="316"/>
      <c r="AY385" s="327"/>
      <c r="AZ385" s="316"/>
      <c r="BA385" s="316" t="s">
        <v>1255</v>
      </c>
      <c r="BB385" s="316"/>
      <c r="BC385" s="316"/>
      <c r="BD385" s="316"/>
      <c r="BE385" s="316"/>
      <c r="BF385" s="316"/>
      <c r="BG385" s="316"/>
      <c r="BH385" s="316"/>
      <c r="BI385" s="316"/>
      <c r="BJ385" s="316">
        <f t="shared" si="68"/>
        <v>0</v>
      </c>
      <c r="BK385" s="316">
        <f t="shared" si="69"/>
        <v>0</v>
      </c>
      <c r="BL385" s="316"/>
      <c r="BM385" s="316"/>
      <c r="BN385" s="316" t="s">
        <v>1256</v>
      </c>
    </row>
    <row r="386" spans="1:818 1064:1842 2088:2866 3112:3890 4136:4914 5160:5938 6184:6962 7208:7986 8232:9010 9256:10034 10280:11058 11304:12082 12328:13106 13352:14130 14376:15154 15400:16178" s="314" customFormat="1" ht="25.5" customHeight="1" x14ac:dyDescent="0.25">
      <c r="A386" s="316">
        <v>201</v>
      </c>
      <c r="B386" s="316" t="s">
        <v>1257</v>
      </c>
      <c r="C386" s="332">
        <v>101524</v>
      </c>
      <c r="D386" s="333">
        <v>38842</v>
      </c>
      <c r="E386" s="333">
        <v>38842</v>
      </c>
      <c r="F386" s="333">
        <v>39813</v>
      </c>
      <c r="G386" s="316" t="s">
        <v>7426</v>
      </c>
      <c r="H386" s="316"/>
      <c r="I386" s="316"/>
      <c r="J386" s="316" t="s">
        <v>292</v>
      </c>
      <c r="K386" s="316" t="s">
        <v>1258</v>
      </c>
      <c r="L386" s="316" t="s">
        <v>47</v>
      </c>
      <c r="M386" s="316"/>
      <c r="N386" s="316" t="s">
        <v>292</v>
      </c>
      <c r="O386" s="316" t="s">
        <v>1258</v>
      </c>
      <c r="P386" s="316" t="s">
        <v>47</v>
      </c>
      <c r="Q386" s="316" t="s">
        <v>33</v>
      </c>
      <c r="R386" s="316" t="s">
        <v>559</v>
      </c>
      <c r="S386" s="316" t="s">
        <v>1259</v>
      </c>
      <c r="T386" s="316"/>
      <c r="U386" s="316"/>
      <c r="V386" s="316"/>
      <c r="W386" s="316"/>
      <c r="X386" s="316"/>
      <c r="Y386" s="316"/>
      <c r="Z386" s="316"/>
      <c r="AA386" s="316"/>
      <c r="AB386" s="316"/>
      <c r="AC386" s="316"/>
      <c r="AD386" s="316"/>
      <c r="AE386" s="316"/>
      <c r="AF386" s="316"/>
      <c r="AG386" s="316"/>
      <c r="AH386" s="316"/>
      <c r="AI386" s="316"/>
      <c r="AJ386" s="316"/>
      <c r="AK386" s="316"/>
      <c r="AL386" s="316"/>
      <c r="AM386" s="316"/>
      <c r="AN386" s="316"/>
      <c r="AO386" s="316"/>
      <c r="AP386" s="316"/>
      <c r="AQ386" s="316"/>
      <c r="AR386" s="316"/>
      <c r="AS386" s="316"/>
      <c r="AT386" s="316"/>
      <c r="AU386" s="316"/>
      <c r="AV386" s="316"/>
      <c r="AW386" s="316"/>
      <c r="AX386" s="316"/>
      <c r="AY386" s="327"/>
      <c r="AZ386" s="316"/>
      <c r="BA386" s="316"/>
      <c r="BB386" s="316"/>
      <c r="BC386" s="316"/>
      <c r="BD386" s="316"/>
      <c r="BE386" s="316"/>
      <c r="BF386" s="316"/>
      <c r="BG386" s="316"/>
      <c r="BH386" s="316"/>
      <c r="BI386" s="316"/>
      <c r="BJ386" s="316">
        <f t="shared" si="68"/>
        <v>0</v>
      </c>
      <c r="BK386" s="316">
        <f t="shared" si="69"/>
        <v>0</v>
      </c>
      <c r="BL386" s="316"/>
      <c r="BM386" s="316"/>
      <c r="BN386" s="316"/>
    </row>
    <row r="387" spans="1:818 1064:1842 2088:2866 3112:3890 4136:4914 5160:5938 6184:6962 7208:7986 8232:9010 9256:10034 10280:11058 11304:12082 12328:13106 13352:14130 14376:15154 15400:16178" s="314" customFormat="1" ht="25.5" customHeight="1" x14ac:dyDescent="0.25">
      <c r="A387" s="316">
        <v>203</v>
      </c>
      <c r="B387" s="316" t="s">
        <v>3521</v>
      </c>
      <c r="C387" s="332">
        <v>101525</v>
      </c>
      <c r="D387" s="333">
        <v>38848</v>
      </c>
      <c r="E387" s="333">
        <v>38848</v>
      </c>
      <c r="F387" s="333">
        <v>42337</v>
      </c>
      <c r="G387" s="316" t="s">
        <v>7427</v>
      </c>
      <c r="H387" s="316"/>
      <c r="I387" s="316"/>
      <c r="J387" s="316" t="s">
        <v>151</v>
      </c>
      <c r="K387" s="316" t="s">
        <v>152</v>
      </c>
      <c r="L387" s="316" t="s">
        <v>132</v>
      </c>
      <c r="M387" s="316" t="s">
        <v>7428</v>
      </c>
      <c r="N387" s="316" t="s">
        <v>151</v>
      </c>
      <c r="O387" s="316" t="s">
        <v>152</v>
      </c>
      <c r="P387" s="316" t="s">
        <v>132</v>
      </c>
      <c r="Q387" s="316" t="s">
        <v>58</v>
      </c>
      <c r="R387" s="316" t="s">
        <v>559</v>
      </c>
      <c r="S387" s="316" t="s">
        <v>666</v>
      </c>
      <c r="T387" s="316"/>
      <c r="U387" s="316"/>
      <c r="V387" s="316"/>
      <c r="W387" s="316"/>
      <c r="X387" s="316"/>
      <c r="Y387" s="316"/>
      <c r="Z387" s="316"/>
      <c r="AA387" s="316"/>
      <c r="AB387" s="316"/>
      <c r="AC387" s="316"/>
      <c r="AD387" s="316"/>
      <c r="AE387" s="316"/>
      <c r="AF387" s="316"/>
      <c r="AG387" s="316"/>
      <c r="AH387" s="316"/>
      <c r="AI387" s="316"/>
      <c r="AJ387" s="316"/>
      <c r="AK387" s="316"/>
      <c r="AL387" s="316"/>
      <c r="AM387" s="316"/>
      <c r="AN387" s="316"/>
      <c r="AO387" s="316"/>
      <c r="AP387" s="316"/>
      <c r="AQ387" s="316"/>
      <c r="AR387" s="316"/>
      <c r="AS387" s="316"/>
      <c r="AT387" s="316"/>
      <c r="AU387" s="316"/>
      <c r="AV387" s="316"/>
      <c r="AW387" s="316"/>
      <c r="AX387" s="316"/>
      <c r="AY387" s="327"/>
      <c r="AZ387" s="316"/>
      <c r="BA387" s="316"/>
      <c r="BB387" s="316"/>
      <c r="BC387" s="316"/>
      <c r="BD387" s="316"/>
      <c r="BE387" s="316"/>
      <c r="BF387" s="316"/>
      <c r="BG387" s="316"/>
      <c r="BH387" s="316"/>
      <c r="BI387" s="316"/>
      <c r="BJ387" s="316">
        <f t="shared" si="68"/>
        <v>0</v>
      </c>
      <c r="BK387" s="316">
        <f t="shared" si="69"/>
        <v>0</v>
      </c>
      <c r="BL387" s="316"/>
      <c r="BM387" s="316"/>
      <c r="BN387" s="316"/>
    </row>
    <row r="388" spans="1:818 1064:1842 2088:2866 3112:3890 4136:4914 5160:5938 6184:6962 7208:7986 8232:9010 9256:10034 10280:11058 11304:12082 12328:13106 13352:14130 14376:15154 15400:16178" s="314" customFormat="1" ht="25.5" customHeight="1" x14ac:dyDescent="0.25">
      <c r="A388" s="316">
        <v>207</v>
      </c>
      <c r="B388" s="316" t="s">
        <v>1261</v>
      </c>
      <c r="C388" s="332">
        <v>101529</v>
      </c>
      <c r="D388" s="333">
        <v>38848</v>
      </c>
      <c r="E388" s="333">
        <v>38848</v>
      </c>
      <c r="F388" s="333">
        <v>42501</v>
      </c>
      <c r="G388" s="316" t="s">
        <v>7429</v>
      </c>
      <c r="H388" s="316"/>
      <c r="I388" s="316"/>
      <c r="J388" s="316" t="s">
        <v>1262</v>
      </c>
      <c r="K388" s="316" t="s">
        <v>350</v>
      </c>
      <c r="L388" s="316" t="s">
        <v>37</v>
      </c>
      <c r="M388" s="316" t="s">
        <v>7430</v>
      </c>
      <c r="N388" s="316" t="s">
        <v>1262</v>
      </c>
      <c r="O388" s="316" t="s">
        <v>350</v>
      </c>
      <c r="P388" s="316" t="s">
        <v>37</v>
      </c>
      <c r="Q388" s="316" t="s">
        <v>58</v>
      </c>
      <c r="R388" s="316" t="s">
        <v>560</v>
      </c>
      <c r="S388" s="316" t="s">
        <v>666</v>
      </c>
      <c r="T388" s="316"/>
      <c r="U388" s="316"/>
      <c r="V388" s="316"/>
      <c r="W388" s="316"/>
      <c r="X388" s="316"/>
      <c r="Y388" s="316"/>
      <c r="Z388" s="316"/>
      <c r="AA388" s="316"/>
      <c r="AB388" s="316"/>
      <c r="AC388" s="316"/>
      <c r="AD388" s="316"/>
      <c r="AE388" s="316"/>
      <c r="AF388" s="316"/>
      <c r="AG388" s="316"/>
      <c r="AH388" s="316"/>
      <c r="AI388" s="316"/>
      <c r="AJ388" s="316"/>
      <c r="AK388" s="316"/>
      <c r="AL388" s="316"/>
      <c r="AM388" s="316"/>
      <c r="AN388" s="316"/>
      <c r="AO388" s="316"/>
      <c r="AP388" s="316"/>
      <c r="AQ388" s="316"/>
      <c r="AR388" s="316"/>
      <c r="AS388" s="316"/>
      <c r="AT388" s="316"/>
      <c r="AU388" s="316"/>
      <c r="AV388" s="316"/>
      <c r="AW388" s="316"/>
      <c r="AX388" s="316"/>
      <c r="AY388" s="327"/>
      <c r="AZ388" s="316"/>
      <c r="BA388" s="316"/>
      <c r="BB388" s="316"/>
      <c r="BC388" s="316"/>
      <c r="BD388" s="316"/>
      <c r="BE388" s="316"/>
      <c r="BF388" s="316"/>
      <c r="BG388" s="316"/>
      <c r="BH388" s="316"/>
      <c r="BI388" s="316"/>
      <c r="BJ388" s="316">
        <f t="shared" si="68"/>
        <v>0</v>
      </c>
      <c r="BK388" s="316">
        <f t="shared" si="69"/>
        <v>0</v>
      </c>
      <c r="BL388" s="316"/>
      <c r="BM388" s="316"/>
      <c r="BN388" s="316"/>
    </row>
    <row r="389" spans="1:818 1064:1842 2088:2866 3112:3890 4136:4914 5160:5938 6184:6962 7208:7986 8232:9010 9256:10034 10280:11058 11304:12082 12328:13106 13352:14130 14376:15154 15400:16178" s="314" customFormat="1" ht="36" customHeight="1" x14ac:dyDescent="0.25">
      <c r="A389" s="316">
        <v>209</v>
      </c>
      <c r="B389" s="316" t="s">
        <v>3522</v>
      </c>
      <c r="C389" s="326">
        <v>101531</v>
      </c>
      <c r="D389" s="333">
        <v>38848</v>
      </c>
      <c r="E389" s="333">
        <v>38848</v>
      </c>
      <c r="F389" s="333">
        <v>42501</v>
      </c>
      <c r="G389" s="316" t="s">
        <v>7417</v>
      </c>
      <c r="H389" s="316"/>
      <c r="I389" s="316"/>
      <c r="J389" s="316" t="s">
        <v>1247</v>
      </c>
      <c r="K389" s="316" t="s">
        <v>152</v>
      </c>
      <c r="L389" s="316" t="s">
        <v>132</v>
      </c>
      <c r="M389" s="316" t="s">
        <v>7431</v>
      </c>
      <c r="N389" s="316" t="s">
        <v>1247</v>
      </c>
      <c r="O389" s="316" t="s">
        <v>152</v>
      </c>
      <c r="P389" s="316" t="s">
        <v>132</v>
      </c>
      <c r="Q389" s="316" t="s">
        <v>58</v>
      </c>
      <c r="R389" s="316" t="s">
        <v>559</v>
      </c>
      <c r="S389" s="316" t="s">
        <v>666</v>
      </c>
      <c r="T389" s="316"/>
      <c r="U389" s="316"/>
      <c r="V389" s="316"/>
      <c r="W389" s="316"/>
      <c r="X389" s="316"/>
      <c r="Y389" s="316"/>
      <c r="Z389" s="316"/>
      <c r="AA389" s="316"/>
      <c r="AB389" s="316"/>
      <c r="AC389" s="316"/>
      <c r="AD389" s="316"/>
      <c r="AE389" s="316"/>
      <c r="AF389" s="316"/>
      <c r="AG389" s="316"/>
      <c r="AH389" s="316"/>
      <c r="AI389" s="316"/>
      <c r="AJ389" s="316"/>
      <c r="AK389" s="316"/>
      <c r="AL389" s="316"/>
      <c r="AM389" s="316"/>
      <c r="AN389" s="316"/>
      <c r="AO389" s="316"/>
      <c r="AP389" s="316"/>
      <c r="AQ389" s="316"/>
      <c r="AR389" s="316"/>
      <c r="AS389" s="316"/>
      <c r="AT389" s="316"/>
      <c r="AU389" s="316"/>
      <c r="AV389" s="316"/>
      <c r="AW389" s="316"/>
      <c r="AX389" s="316"/>
      <c r="AY389" s="327"/>
      <c r="AZ389" s="316"/>
      <c r="BA389" s="316"/>
      <c r="BB389" s="316"/>
      <c r="BC389" s="316"/>
      <c r="BD389" s="316"/>
      <c r="BE389" s="316"/>
      <c r="BF389" s="316"/>
      <c r="BG389" s="316"/>
      <c r="BH389" s="316"/>
      <c r="BI389" s="316"/>
      <c r="BJ389" s="316">
        <f t="shared" si="68"/>
        <v>0</v>
      </c>
      <c r="BK389" s="316">
        <f t="shared" si="69"/>
        <v>0</v>
      </c>
      <c r="BL389" s="316"/>
      <c r="BM389" s="316"/>
      <c r="BN389" s="316" t="s">
        <v>7028</v>
      </c>
      <c r="KJ389" s="319"/>
      <c r="KK389" s="319"/>
      <c r="KL389" s="319"/>
      <c r="KM389" s="319"/>
      <c r="KN389" s="319"/>
      <c r="KO389" s="319"/>
      <c r="KP389" s="319"/>
      <c r="KQ389" s="319"/>
      <c r="KR389" s="319"/>
      <c r="KS389" s="319"/>
      <c r="KT389" s="319"/>
      <c r="UF389" s="319"/>
      <c r="UG389" s="319"/>
      <c r="UH389" s="319"/>
      <c r="UI389" s="319"/>
      <c r="UJ389" s="319"/>
      <c r="UK389" s="319"/>
      <c r="UL389" s="319"/>
      <c r="UM389" s="319"/>
      <c r="UN389" s="319"/>
      <c r="UO389" s="319"/>
      <c r="UP389" s="319"/>
      <c r="AEB389" s="319"/>
      <c r="AEC389" s="319"/>
      <c r="AED389" s="319"/>
      <c r="AEE389" s="319"/>
      <c r="AEF389" s="319"/>
      <c r="AEG389" s="319"/>
      <c r="AEH389" s="319"/>
      <c r="AEI389" s="319"/>
      <c r="AEJ389" s="319"/>
      <c r="AEK389" s="319"/>
      <c r="AEL389" s="319"/>
      <c r="ANX389" s="319"/>
      <c r="ANY389" s="319"/>
      <c r="ANZ389" s="319"/>
      <c r="AOA389" s="319"/>
      <c r="AOB389" s="319"/>
      <c r="AOC389" s="319"/>
      <c r="AOD389" s="319"/>
      <c r="AOE389" s="319"/>
      <c r="AOF389" s="319"/>
      <c r="AOG389" s="319"/>
      <c r="AOH389" s="319"/>
      <c r="AXT389" s="319"/>
      <c r="AXU389" s="319"/>
      <c r="AXV389" s="319"/>
      <c r="AXW389" s="319"/>
      <c r="AXX389" s="319"/>
      <c r="AXY389" s="319"/>
      <c r="AXZ389" s="319"/>
      <c r="AYA389" s="319"/>
      <c r="AYB389" s="319"/>
      <c r="AYC389" s="319"/>
      <c r="AYD389" s="319"/>
      <c r="BHP389" s="319"/>
      <c r="BHQ389" s="319"/>
      <c r="BHR389" s="319"/>
      <c r="BHS389" s="319"/>
      <c r="BHT389" s="319"/>
      <c r="BHU389" s="319"/>
      <c r="BHV389" s="319"/>
      <c r="BHW389" s="319"/>
      <c r="BHX389" s="319"/>
      <c r="BHY389" s="319"/>
      <c r="BHZ389" s="319"/>
      <c r="BRL389" s="319"/>
      <c r="BRM389" s="319"/>
      <c r="BRN389" s="319"/>
      <c r="BRO389" s="319"/>
      <c r="BRP389" s="319"/>
      <c r="BRQ389" s="319"/>
      <c r="BRR389" s="319"/>
      <c r="BRS389" s="319"/>
      <c r="BRT389" s="319"/>
      <c r="BRU389" s="319"/>
      <c r="BRV389" s="319"/>
      <c r="CBH389" s="319"/>
      <c r="CBI389" s="319"/>
      <c r="CBJ389" s="319"/>
      <c r="CBK389" s="319"/>
      <c r="CBL389" s="319"/>
      <c r="CBM389" s="319"/>
      <c r="CBN389" s="319"/>
      <c r="CBO389" s="319"/>
      <c r="CBP389" s="319"/>
      <c r="CBQ389" s="319"/>
      <c r="CBR389" s="319"/>
      <c r="CLD389" s="319"/>
      <c r="CLE389" s="319"/>
      <c r="CLF389" s="319"/>
      <c r="CLG389" s="319"/>
      <c r="CLH389" s="319"/>
      <c r="CLI389" s="319"/>
      <c r="CLJ389" s="319"/>
      <c r="CLK389" s="319"/>
      <c r="CLL389" s="319"/>
      <c r="CLM389" s="319"/>
      <c r="CLN389" s="319"/>
      <c r="CUZ389" s="319"/>
      <c r="CVA389" s="319"/>
      <c r="CVB389" s="319"/>
      <c r="CVC389" s="319"/>
      <c r="CVD389" s="319"/>
      <c r="CVE389" s="319"/>
      <c r="CVF389" s="319"/>
      <c r="CVG389" s="319"/>
      <c r="CVH389" s="319"/>
      <c r="CVI389" s="319"/>
      <c r="CVJ389" s="319"/>
      <c r="DEV389" s="319"/>
      <c r="DEW389" s="319"/>
      <c r="DEX389" s="319"/>
      <c r="DEY389" s="319"/>
      <c r="DEZ389" s="319"/>
      <c r="DFA389" s="319"/>
      <c r="DFB389" s="319"/>
      <c r="DFC389" s="319"/>
      <c r="DFD389" s="319"/>
      <c r="DFE389" s="319"/>
      <c r="DFF389" s="319"/>
      <c r="DOR389" s="319"/>
      <c r="DOS389" s="319"/>
      <c r="DOT389" s="319"/>
      <c r="DOU389" s="319"/>
      <c r="DOV389" s="319"/>
      <c r="DOW389" s="319"/>
      <c r="DOX389" s="319"/>
      <c r="DOY389" s="319"/>
      <c r="DOZ389" s="319"/>
      <c r="DPA389" s="319"/>
      <c r="DPB389" s="319"/>
      <c r="DYN389" s="319"/>
      <c r="DYO389" s="319"/>
      <c r="DYP389" s="319"/>
      <c r="DYQ389" s="319"/>
      <c r="DYR389" s="319"/>
      <c r="DYS389" s="319"/>
      <c r="DYT389" s="319"/>
      <c r="DYU389" s="319"/>
      <c r="DYV389" s="319"/>
      <c r="DYW389" s="319"/>
      <c r="DYX389" s="319"/>
      <c r="EIJ389" s="319"/>
      <c r="EIK389" s="319"/>
      <c r="EIL389" s="319"/>
      <c r="EIM389" s="319"/>
      <c r="EIN389" s="319"/>
      <c r="EIO389" s="319"/>
      <c r="EIP389" s="319"/>
      <c r="EIQ389" s="319"/>
      <c r="EIR389" s="319"/>
      <c r="EIS389" s="319"/>
      <c r="EIT389" s="319"/>
      <c r="ESF389" s="319"/>
      <c r="ESG389" s="319"/>
      <c r="ESH389" s="319"/>
      <c r="ESI389" s="319"/>
      <c r="ESJ389" s="319"/>
      <c r="ESK389" s="319"/>
      <c r="ESL389" s="319"/>
      <c r="ESM389" s="319"/>
      <c r="ESN389" s="319"/>
      <c r="ESO389" s="319"/>
      <c r="ESP389" s="319"/>
      <c r="FCB389" s="319"/>
      <c r="FCC389" s="319"/>
      <c r="FCD389" s="319"/>
      <c r="FCE389" s="319"/>
      <c r="FCF389" s="319"/>
      <c r="FCG389" s="319"/>
      <c r="FCH389" s="319"/>
      <c r="FCI389" s="319"/>
      <c r="FCJ389" s="319"/>
      <c r="FCK389" s="319"/>
      <c r="FCL389" s="319"/>
      <c r="FLX389" s="319"/>
      <c r="FLY389" s="319"/>
      <c r="FLZ389" s="319"/>
      <c r="FMA389" s="319"/>
      <c r="FMB389" s="319"/>
      <c r="FMC389" s="319"/>
      <c r="FMD389" s="319"/>
      <c r="FME389" s="319"/>
      <c r="FMF389" s="319"/>
      <c r="FMG389" s="319"/>
      <c r="FMH389" s="319"/>
      <c r="FVT389" s="319"/>
      <c r="FVU389" s="319"/>
      <c r="FVV389" s="319"/>
      <c r="FVW389" s="319"/>
      <c r="FVX389" s="319"/>
      <c r="FVY389" s="319"/>
      <c r="FVZ389" s="319"/>
      <c r="FWA389" s="319"/>
      <c r="FWB389" s="319"/>
      <c r="FWC389" s="319"/>
      <c r="FWD389" s="319"/>
      <c r="GFP389" s="319"/>
      <c r="GFQ389" s="319"/>
      <c r="GFR389" s="319"/>
      <c r="GFS389" s="319"/>
      <c r="GFT389" s="319"/>
      <c r="GFU389" s="319"/>
      <c r="GFV389" s="319"/>
      <c r="GFW389" s="319"/>
      <c r="GFX389" s="319"/>
      <c r="GFY389" s="319"/>
      <c r="GFZ389" s="319"/>
      <c r="GPL389" s="319"/>
      <c r="GPM389" s="319"/>
      <c r="GPN389" s="319"/>
      <c r="GPO389" s="319"/>
      <c r="GPP389" s="319"/>
      <c r="GPQ389" s="319"/>
      <c r="GPR389" s="319"/>
      <c r="GPS389" s="319"/>
      <c r="GPT389" s="319"/>
      <c r="GPU389" s="319"/>
      <c r="GPV389" s="319"/>
      <c r="GZH389" s="319"/>
      <c r="GZI389" s="319"/>
      <c r="GZJ389" s="319"/>
      <c r="GZK389" s="319"/>
      <c r="GZL389" s="319"/>
      <c r="GZM389" s="319"/>
      <c r="GZN389" s="319"/>
      <c r="GZO389" s="319"/>
      <c r="GZP389" s="319"/>
      <c r="GZQ389" s="319"/>
      <c r="GZR389" s="319"/>
      <c r="HJD389" s="319"/>
      <c r="HJE389" s="319"/>
      <c r="HJF389" s="319"/>
      <c r="HJG389" s="319"/>
      <c r="HJH389" s="319"/>
      <c r="HJI389" s="319"/>
      <c r="HJJ389" s="319"/>
      <c r="HJK389" s="319"/>
      <c r="HJL389" s="319"/>
      <c r="HJM389" s="319"/>
      <c r="HJN389" s="319"/>
      <c r="HSZ389" s="319"/>
      <c r="HTA389" s="319"/>
      <c r="HTB389" s="319"/>
      <c r="HTC389" s="319"/>
      <c r="HTD389" s="319"/>
      <c r="HTE389" s="319"/>
      <c r="HTF389" s="319"/>
      <c r="HTG389" s="319"/>
      <c r="HTH389" s="319"/>
      <c r="HTI389" s="319"/>
      <c r="HTJ389" s="319"/>
      <c r="ICV389" s="319"/>
      <c r="ICW389" s="319"/>
      <c r="ICX389" s="319"/>
      <c r="ICY389" s="319"/>
      <c r="ICZ389" s="319"/>
      <c r="IDA389" s="319"/>
      <c r="IDB389" s="319"/>
      <c r="IDC389" s="319"/>
      <c r="IDD389" s="319"/>
      <c r="IDE389" s="319"/>
      <c r="IDF389" s="319"/>
      <c r="IMR389" s="319"/>
      <c r="IMS389" s="319"/>
      <c r="IMT389" s="319"/>
      <c r="IMU389" s="319"/>
      <c r="IMV389" s="319"/>
      <c r="IMW389" s="319"/>
      <c r="IMX389" s="319"/>
      <c r="IMY389" s="319"/>
      <c r="IMZ389" s="319"/>
      <c r="INA389" s="319"/>
      <c r="INB389" s="319"/>
      <c r="IWN389" s="319"/>
      <c r="IWO389" s="319"/>
      <c r="IWP389" s="319"/>
      <c r="IWQ389" s="319"/>
      <c r="IWR389" s="319"/>
      <c r="IWS389" s="319"/>
      <c r="IWT389" s="319"/>
      <c r="IWU389" s="319"/>
      <c r="IWV389" s="319"/>
      <c r="IWW389" s="319"/>
      <c r="IWX389" s="319"/>
      <c r="JGJ389" s="319"/>
      <c r="JGK389" s="319"/>
      <c r="JGL389" s="319"/>
      <c r="JGM389" s="319"/>
      <c r="JGN389" s="319"/>
      <c r="JGO389" s="319"/>
      <c r="JGP389" s="319"/>
      <c r="JGQ389" s="319"/>
      <c r="JGR389" s="319"/>
      <c r="JGS389" s="319"/>
      <c r="JGT389" s="319"/>
      <c r="JQF389" s="319"/>
      <c r="JQG389" s="319"/>
      <c r="JQH389" s="319"/>
      <c r="JQI389" s="319"/>
      <c r="JQJ389" s="319"/>
      <c r="JQK389" s="319"/>
      <c r="JQL389" s="319"/>
      <c r="JQM389" s="319"/>
      <c r="JQN389" s="319"/>
      <c r="JQO389" s="319"/>
      <c r="JQP389" s="319"/>
      <c r="KAB389" s="319"/>
      <c r="KAC389" s="319"/>
      <c r="KAD389" s="319"/>
      <c r="KAE389" s="319"/>
      <c r="KAF389" s="319"/>
      <c r="KAG389" s="319"/>
      <c r="KAH389" s="319"/>
      <c r="KAI389" s="319"/>
      <c r="KAJ389" s="319"/>
      <c r="KAK389" s="319"/>
      <c r="KAL389" s="319"/>
      <c r="KJX389" s="319"/>
      <c r="KJY389" s="319"/>
      <c r="KJZ389" s="319"/>
      <c r="KKA389" s="319"/>
      <c r="KKB389" s="319"/>
      <c r="KKC389" s="319"/>
      <c r="KKD389" s="319"/>
      <c r="KKE389" s="319"/>
      <c r="KKF389" s="319"/>
      <c r="KKG389" s="319"/>
      <c r="KKH389" s="319"/>
      <c r="KTT389" s="319"/>
      <c r="KTU389" s="319"/>
      <c r="KTV389" s="319"/>
      <c r="KTW389" s="319"/>
      <c r="KTX389" s="319"/>
      <c r="KTY389" s="319"/>
      <c r="KTZ389" s="319"/>
      <c r="KUA389" s="319"/>
      <c r="KUB389" s="319"/>
      <c r="KUC389" s="319"/>
      <c r="KUD389" s="319"/>
      <c r="LDP389" s="319"/>
      <c r="LDQ389" s="319"/>
      <c r="LDR389" s="319"/>
      <c r="LDS389" s="319"/>
      <c r="LDT389" s="319"/>
      <c r="LDU389" s="319"/>
      <c r="LDV389" s="319"/>
      <c r="LDW389" s="319"/>
      <c r="LDX389" s="319"/>
      <c r="LDY389" s="319"/>
      <c r="LDZ389" s="319"/>
      <c r="LNL389" s="319"/>
      <c r="LNM389" s="319"/>
      <c r="LNN389" s="319"/>
      <c r="LNO389" s="319"/>
      <c r="LNP389" s="319"/>
      <c r="LNQ389" s="319"/>
      <c r="LNR389" s="319"/>
      <c r="LNS389" s="319"/>
      <c r="LNT389" s="319"/>
      <c r="LNU389" s="319"/>
      <c r="LNV389" s="319"/>
      <c r="LXH389" s="319"/>
      <c r="LXI389" s="319"/>
      <c r="LXJ389" s="319"/>
      <c r="LXK389" s="319"/>
      <c r="LXL389" s="319"/>
      <c r="LXM389" s="319"/>
      <c r="LXN389" s="319"/>
      <c r="LXO389" s="319"/>
      <c r="LXP389" s="319"/>
      <c r="LXQ389" s="319"/>
      <c r="LXR389" s="319"/>
      <c r="MHD389" s="319"/>
      <c r="MHE389" s="319"/>
      <c r="MHF389" s="319"/>
      <c r="MHG389" s="319"/>
      <c r="MHH389" s="319"/>
      <c r="MHI389" s="319"/>
      <c r="MHJ389" s="319"/>
      <c r="MHK389" s="319"/>
      <c r="MHL389" s="319"/>
      <c r="MHM389" s="319"/>
      <c r="MHN389" s="319"/>
      <c r="MQZ389" s="319"/>
      <c r="MRA389" s="319"/>
      <c r="MRB389" s="319"/>
      <c r="MRC389" s="319"/>
      <c r="MRD389" s="319"/>
      <c r="MRE389" s="319"/>
      <c r="MRF389" s="319"/>
      <c r="MRG389" s="319"/>
      <c r="MRH389" s="319"/>
      <c r="MRI389" s="319"/>
      <c r="MRJ389" s="319"/>
      <c r="NAV389" s="319"/>
      <c r="NAW389" s="319"/>
      <c r="NAX389" s="319"/>
      <c r="NAY389" s="319"/>
      <c r="NAZ389" s="319"/>
      <c r="NBA389" s="319"/>
      <c r="NBB389" s="319"/>
      <c r="NBC389" s="319"/>
      <c r="NBD389" s="319"/>
      <c r="NBE389" s="319"/>
      <c r="NBF389" s="319"/>
      <c r="NKR389" s="319"/>
      <c r="NKS389" s="319"/>
      <c r="NKT389" s="319"/>
      <c r="NKU389" s="319"/>
      <c r="NKV389" s="319"/>
      <c r="NKW389" s="319"/>
      <c r="NKX389" s="319"/>
      <c r="NKY389" s="319"/>
      <c r="NKZ389" s="319"/>
      <c r="NLA389" s="319"/>
      <c r="NLB389" s="319"/>
      <c r="NUN389" s="319"/>
      <c r="NUO389" s="319"/>
      <c r="NUP389" s="319"/>
      <c r="NUQ389" s="319"/>
      <c r="NUR389" s="319"/>
      <c r="NUS389" s="319"/>
      <c r="NUT389" s="319"/>
      <c r="NUU389" s="319"/>
      <c r="NUV389" s="319"/>
      <c r="NUW389" s="319"/>
      <c r="NUX389" s="319"/>
      <c r="OEJ389" s="319"/>
      <c r="OEK389" s="319"/>
      <c r="OEL389" s="319"/>
      <c r="OEM389" s="319"/>
      <c r="OEN389" s="319"/>
      <c r="OEO389" s="319"/>
      <c r="OEP389" s="319"/>
      <c r="OEQ389" s="319"/>
      <c r="OER389" s="319"/>
      <c r="OES389" s="319"/>
      <c r="OET389" s="319"/>
      <c r="OOF389" s="319"/>
      <c r="OOG389" s="319"/>
      <c r="OOH389" s="319"/>
      <c r="OOI389" s="319"/>
      <c r="OOJ389" s="319"/>
      <c r="OOK389" s="319"/>
      <c r="OOL389" s="319"/>
      <c r="OOM389" s="319"/>
      <c r="OON389" s="319"/>
      <c r="OOO389" s="319"/>
      <c r="OOP389" s="319"/>
      <c r="OYB389" s="319"/>
      <c r="OYC389" s="319"/>
      <c r="OYD389" s="319"/>
      <c r="OYE389" s="319"/>
      <c r="OYF389" s="319"/>
      <c r="OYG389" s="319"/>
      <c r="OYH389" s="319"/>
      <c r="OYI389" s="319"/>
      <c r="OYJ389" s="319"/>
      <c r="OYK389" s="319"/>
      <c r="OYL389" s="319"/>
      <c r="PHX389" s="319"/>
      <c r="PHY389" s="319"/>
      <c r="PHZ389" s="319"/>
      <c r="PIA389" s="319"/>
      <c r="PIB389" s="319"/>
      <c r="PIC389" s="319"/>
      <c r="PID389" s="319"/>
      <c r="PIE389" s="319"/>
      <c r="PIF389" s="319"/>
      <c r="PIG389" s="319"/>
      <c r="PIH389" s="319"/>
      <c r="PRT389" s="319"/>
      <c r="PRU389" s="319"/>
      <c r="PRV389" s="319"/>
      <c r="PRW389" s="319"/>
      <c r="PRX389" s="319"/>
      <c r="PRY389" s="319"/>
      <c r="PRZ389" s="319"/>
      <c r="PSA389" s="319"/>
      <c r="PSB389" s="319"/>
      <c r="PSC389" s="319"/>
      <c r="PSD389" s="319"/>
      <c r="QBP389" s="319"/>
      <c r="QBQ389" s="319"/>
      <c r="QBR389" s="319"/>
      <c r="QBS389" s="319"/>
      <c r="QBT389" s="319"/>
      <c r="QBU389" s="319"/>
      <c r="QBV389" s="319"/>
      <c r="QBW389" s="319"/>
      <c r="QBX389" s="319"/>
      <c r="QBY389" s="319"/>
      <c r="QBZ389" s="319"/>
      <c r="QLL389" s="319"/>
      <c r="QLM389" s="319"/>
      <c r="QLN389" s="319"/>
      <c r="QLO389" s="319"/>
      <c r="QLP389" s="319"/>
      <c r="QLQ389" s="319"/>
      <c r="QLR389" s="319"/>
      <c r="QLS389" s="319"/>
      <c r="QLT389" s="319"/>
      <c r="QLU389" s="319"/>
      <c r="QLV389" s="319"/>
      <c r="QVH389" s="319"/>
      <c r="QVI389" s="319"/>
      <c r="QVJ389" s="319"/>
      <c r="QVK389" s="319"/>
      <c r="QVL389" s="319"/>
      <c r="QVM389" s="319"/>
      <c r="QVN389" s="319"/>
      <c r="QVO389" s="319"/>
      <c r="QVP389" s="319"/>
      <c r="QVQ389" s="319"/>
      <c r="QVR389" s="319"/>
      <c r="RFD389" s="319"/>
      <c r="RFE389" s="319"/>
      <c r="RFF389" s="319"/>
      <c r="RFG389" s="319"/>
      <c r="RFH389" s="319"/>
      <c r="RFI389" s="319"/>
      <c r="RFJ389" s="319"/>
      <c r="RFK389" s="319"/>
      <c r="RFL389" s="319"/>
      <c r="RFM389" s="319"/>
      <c r="RFN389" s="319"/>
      <c r="ROZ389" s="319"/>
      <c r="RPA389" s="319"/>
      <c r="RPB389" s="319"/>
      <c r="RPC389" s="319"/>
      <c r="RPD389" s="319"/>
      <c r="RPE389" s="319"/>
      <c r="RPF389" s="319"/>
      <c r="RPG389" s="319"/>
      <c r="RPH389" s="319"/>
      <c r="RPI389" s="319"/>
      <c r="RPJ389" s="319"/>
      <c r="RYV389" s="319"/>
      <c r="RYW389" s="319"/>
      <c r="RYX389" s="319"/>
      <c r="RYY389" s="319"/>
      <c r="RYZ389" s="319"/>
      <c r="RZA389" s="319"/>
      <c r="RZB389" s="319"/>
      <c r="RZC389" s="319"/>
      <c r="RZD389" s="319"/>
      <c r="RZE389" s="319"/>
      <c r="RZF389" s="319"/>
      <c r="SIR389" s="319"/>
      <c r="SIS389" s="319"/>
      <c r="SIT389" s="319"/>
      <c r="SIU389" s="319"/>
      <c r="SIV389" s="319"/>
      <c r="SIW389" s="319"/>
      <c r="SIX389" s="319"/>
      <c r="SIY389" s="319"/>
      <c r="SIZ389" s="319"/>
      <c r="SJA389" s="319"/>
      <c r="SJB389" s="319"/>
      <c r="SSN389" s="319"/>
      <c r="SSO389" s="319"/>
      <c r="SSP389" s="319"/>
      <c r="SSQ389" s="319"/>
      <c r="SSR389" s="319"/>
      <c r="SSS389" s="319"/>
      <c r="SST389" s="319"/>
      <c r="SSU389" s="319"/>
      <c r="SSV389" s="319"/>
      <c r="SSW389" s="319"/>
      <c r="SSX389" s="319"/>
      <c r="TCJ389" s="319"/>
      <c r="TCK389" s="319"/>
      <c r="TCL389" s="319"/>
      <c r="TCM389" s="319"/>
      <c r="TCN389" s="319"/>
      <c r="TCO389" s="319"/>
      <c r="TCP389" s="319"/>
      <c r="TCQ389" s="319"/>
      <c r="TCR389" s="319"/>
      <c r="TCS389" s="319"/>
      <c r="TCT389" s="319"/>
      <c r="TMF389" s="319"/>
      <c r="TMG389" s="319"/>
      <c r="TMH389" s="319"/>
      <c r="TMI389" s="319"/>
      <c r="TMJ389" s="319"/>
      <c r="TMK389" s="319"/>
      <c r="TML389" s="319"/>
      <c r="TMM389" s="319"/>
      <c r="TMN389" s="319"/>
      <c r="TMO389" s="319"/>
      <c r="TMP389" s="319"/>
      <c r="TWB389" s="319"/>
      <c r="TWC389" s="319"/>
      <c r="TWD389" s="319"/>
      <c r="TWE389" s="319"/>
      <c r="TWF389" s="319"/>
      <c r="TWG389" s="319"/>
      <c r="TWH389" s="319"/>
      <c r="TWI389" s="319"/>
      <c r="TWJ389" s="319"/>
      <c r="TWK389" s="319"/>
      <c r="TWL389" s="319"/>
      <c r="UFX389" s="319"/>
      <c r="UFY389" s="319"/>
      <c r="UFZ389" s="319"/>
      <c r="UGA389" s="319"/>
      <c r="UGB389" s="319"/>
      <c r="UGC389" s="319"/>
      <c r="UGD389" s="319"/>
      <c r="UGE389" s="319"/>
      <c r="UGF389" s="319"/>
      <c r="UGG389" s="319"/>
      <c r="UGH389" s="319"/>
      <c r="UPT389" s="319"/>
      <c r="UPU389" s="319"/>
      <c r="UPV389" s="319"/>
      <c r="UPW389" s="319"/>
      <c r="UPX389" s="319"/>
      <c r="UPY389" s="319"/>
      <c r="UPZ389" s="319"/>
      <c r="UQA389" s="319"/>
      <c r="UQB389" s="319"/>
      <c r="UQC389" s="319"/>
      <c r="UQD389" s="319"/>
      <c r="UZP389" s="319"/>
      <c r="UZQ389" s="319"/>
      <c r="UZR389" s="319"/>
      <c r="UZS389" s="319"/>
      <c r="UZT389" s="319"/>
      <c r="UZU389" s="319"/>
      <c r="UZV389" s="319"/>
      <c r="UZW389" s="319"/>
      <c r="UZX389" s="319"/>
      <c r="UZY389" s="319"/>
      <c r="UZZ389" s="319"/>
      <c r="VJL389" s="319"/>
      <c r="VJM389" s="319"/>
      <c r="VJN389" s="319"/>
      <c r="VJO389" s="319"/>
      <c r="VJP389" s="319"/>
      <c r="VJQ389" s="319"/>
      <c r="VJR389" s="319"/>
      <c r="VJS389" s="319"/>
      <c r="VJT389" s="319"/>
      <c r="VJU389" s="319"/>
      <c r="VJV389" s="319"/>
      <c r="VTH389" s="319"/>
      <c r="VTI389" s="319"/>
      <c r="VTJ389" s="319"/>
      <c r="VTK389" s="319"/>
      <c r="VTL389" s="319"/>
      <c r="VTM389" s="319"/>
      <c r="VTN389" s="319"/>
      <c r="VTO389" s="319"/>
      <c r="VTP389" s="319"/>
      <c r="VTQ389" s="319"/>
      <c r="VTR389" s="319"/>
      <c r="WDD389" s="319"/>
      <c r="WDE389" s="319"/>
      <c r="WDF389" s="319"/>
      <c r="WDG389" s="319"/>
      <c r="WDH389" s="319"/>
      <c r="WDI389" s="319"/>
      <c r="WDJ389" s="319"/>
      <c r="WDK389" s="319"/>
      <c r="WDL389" s="319"/>
      <c r="WDM389" s="319"/>
      <c r="WDN389" s="319"/>
      <c r="WMZ389" s="319"/>
      <c r="WNA389" s="319"/>
      <c r="WNB389" s="319"/>
      <c r="WNC389" s="319"/>
      <c r="WND389" s="319"/>
      <c r="WNE389" s="319"/>
      <c r="WNF389" s="319"/>
      <c r="WNG389" s="319"/>
      <c r="WNH389" s="319"/>
      <c r="WNI389" s="319"/>
      <c r="WNJ389" s="319"/>
      <c r="WWV389" s="319"/>
      <c r="WWW389" s="319"/>
      <c r="WWX389" s="319"/>
      <c r="WWY389" s="319"/>
      <c r="WWZ389" s="319"/>
      <c r="WXA389" s="319"/>
      <c r="WXB389" s="319"/>
      <c r="WXC389" s="319"/>
      <c r="WXD389" s="319"/>
      <c r="WXE389" s="319"/>
      <c r="WXF389" s="319"/>
    </row>
    <row r="390" spans="1:818 1064:1842 2088:2866 3112:3890 4136:4914 5160:5938 6184:6962 7208:7986 8232:9010 9256:10034 10280:11058 11304:12082 12328:13106 13352:14130 14376:15154 15400:16178" s="314" customFormat="1" ht="38.25" customHeight="1" x14ac:dyDescent="0.25">
      <c r="A390" s="316">
        <v>213</v>
      </c>
      <c r="B390" s="316" t="s">
        <v>3523</v>
      </c>
      <c r="C390" s="326">
        <v>101535</v>
      </c>
      <c r="D390" s="333">
        <v>38854</v>
      </c>
      <c r="E390" s="333">
        <v>38854</v>
      </c>
      <c r="F390" s="333">
        <v>39873</v>
      </c>
      <c r="G390" s="316" t="s">
        <v>7432</v>
      </c>
      <c r="H390" s="316"/>
      <c r="I390" s="316"/>
      <c r="J390" s="316" t="s">
        <v>320</v>
      </c>
      <c r="K390" s="316" t="s">
        <v>913</v>
      </c>
      <c r="L390" s="316" t="s">
        <v>41</v>
      </c>
      <c r="M390" s="316" t="s">
        <v>7433</v>
      </c>
      <c r="N390" s="316" t="s">
        <v>320</v>
      </c>
      <c r="O390" s="316" t="s">
        <v>913</v>
      </c>
      <c r="P390" s="316" t="s">
        <v>41</v>
      </c>
      <c r="Q390" s="316" t="s">
        <v>33</v>
      </c>
      <c r="R390" s="316" t="s">
        <v>700</v>
      </c>
      <c r="S390" s="316" t="s">
        <v>666</v>
      </c>
      <c r="T390" s="316"/>
      <c r="U390" s="316"/>
      <c r="V390" s="316"/>
      <c r="W390" s="316"/>
      <c r="X390" s="316"/>
      <c r="Y390" s="316"/>
      <c r="Z390" s="316"/>
      <c r="AA390" s="316"/>
      <c r="AB390" s="316"/>
      <c r="AC390" s="316"/>
      <c r="AD390" s="316"/>
      <c r="AE390" s="316"/>
      <c r="AF390" s="316"/>
      <c r="AG390" s="316"/>
      <c r="AH390" s="316"/>
      <c r="AI390" s="316"/>
      <c r="AJ390" s="316"/>
      <c r="AK390" s="316"/>
      <c r="AL390" s="316"/>
      <c r="AM390" s="316"/>
      <c r="AN390" s="316"/>
      <c r="AO390" s="316"/>
      <c r="AP390" s="316"/>
      <c r="AQ390" s="316"/>
      <c r="AR390" s="316"/>
      <c r="AS390" s="316"/>
      <c r="AT390" s="316"/>
      <c r="AU390" s="316"/>
      <c r="AV390" s="316"/>
      <c r="AW390" s="316"/>
      <c r="AX390" s="316"/>
      <c r="AY390" s="327"/>
      <c r="AZ390" s="316"/>
      <c r="BA390" s="316"/>
      <c r="BB390" s="316"/>
      <c r="BC390" s="316"/>
      <c r="BD390" s="316"/>
      <c r="BE390" s="316"/>
      <c r="BF390" s="316"/>
      <c r="BG390" s="316"/>
      <c r="BH390" s="316"/>
      <c r="BI390" s="316"/>
      <c r="BJ390" s="316">
        <f t="shared" si="68"/>
        <v>0</v>
      </c>
      <c r="BK390" s="316">
        <f t="shared" si="69"/>
        <v>0</v>
      </c>
      <c r="BL390" s="316"/>
      <c r="BM390" s="316"/>
      <c r="BN390" s="316"/>
    </row>
    <row r="391" spans="1:818 1064:1842 2088:2866 3112:3890 4136:4914 5160:5938 6184:6962 7208:7986 8232:9010 9256:10034 10280:11058 11304:12082 12328:13106 13352:14130 14376:15154 15400:16178" s="314" customFormat="1" ht="25.5" customHeight="1" x14ac:dyDescent="0.25">
      <c r="A391" s="316">
        <v>214</v>
      </c>
      <c r="B391" s="316" t="s">
        <v>3524</v>
      </c>
      <c r="C391" s="326">
        <v>101536</v>
      </c>
      <c r="D391" s="333">
        <v>38856</v>
      </c>
      <c r="E391" s="333">
        <v>38856</v>
      </c>
      <c r="F391" s="333">
        <v>39052</v>
      </c>
      <c r="G391" s="316" t="s">
        <v>3525</v>
      </c>
      <c r="H391" s="316"/>
      <c r="I391" s="316"/>
      <c r="J391" s="316" t="s">
        <v>1264</v>
      </c>
      <c r="K391" s="316" t="s">
        <v>70</v>
      </c>
      <c r="L391" s="316" t="s">
        <v>70</v>
      </c>
      <c r="M391" s="316" t="s">
        <v>7434</v>
      </c>
      <c r="N391" s="316" t="s">
        <v>1264</v>
      </c>
      <c r="O391" s="316" t="s">
        <v>70</v>
      </c>
      <c r="P391" s="316" t="s">
        <v>70</v>
      </c>
      <c r="Q391" s="316" t="s">
        <v>71</v>
      </c>
      <c r="R391" s="316" t="s">
        <v>559</v>
      </c>
      <c r="S391" s="316" t="s">
        <v>666</v>
      </c>
      <c r="T391" s="316"/>
      <c r="U391" s="316"/>
      <c r="V391" s="316"/>
      <c r="W391" s="316"/>
      <c r="X391" s="316"/>
      <c r="Y391" s="316"/>
      <c r="Z391" s="316"/>
      <c r="AA391" s="316"/>
      <c r="AB391" s="316"/>
      <c r="AC391" s="316"/>
      <c r="AD391" s="316"/>
      <c r="AE391" s="316"/>
      <c r="AF391" s="316"/>
      <c r="AG391" s="316"/>
      <c r="AH391" s="316"/>
      <c r="AI391" s="316"/>
      <c r="AJ391" s="316"/>
      <c r="AK391" s="316"/>
      <c r="AL391" s="316"/>
      <c r="AM391" s="316"/>
      <c r="AN391" s="316"/>
      <c r="AO391" s="316"/>
      <c r="AP391" s="316"/>
      <c r="AQ391" s="316"/>
      <c r="AR391" s="316"/>
      <c r="AS391" s="316"/>
      <c r="AT391" s="316"/>
      <c r="AU391" s="316"/>
      <c r="AV391" s="316"/>
      <c r="AW391" s="316"/>
      <c r="AX391" s="316"/>
      <c r="AY391" s="327"/>
      <c r="AZ391" s="316"/>
      <c r="BA391" s="316"/>
      <c r="BB391" s="316"/>
      <c r="BC391" s="316"/>
      <c r="BD391" s="316"/>
      <c r="BE391" s="316"/>
      <c r="BF391" s="316"/>
      <c r="BG391" s="316"/>
      <c r="BH391" s="316"/>
      <c r="BI391" s="316"/>
      <c r="BJ391" s="316">
        <f t="shared" si="68"/>
        <v>0</v>
      </c>
      <c r="BK391" s="316">
        <f t="shared" si="69"/>
        <v>0</v>
      </c>
      <c r="BL391" s="316"/>
      <c r="BM391" s="316"/>
      <c r="BN391" s="316"/>
    </row>
    <row r="392" spans="1:818 1064:1842 2088:2866 3112:3890 4136:4914 5160:5938 6184:6962 7208:7986 8232:9010 9256:10034 10280:11058 11304:12082 12328:13106 13352:14130 14376:15154 15400:16178" s="314" customFormat="1" ht="25.5" customHeight="1" x14ac:dyDescent="0.25">
      <c r="A392" s="316">
        <v>215</v>
      </c>
      <c r="B392" s="316" t="s">
        <v>3526</v>
      </c>
      <c r="C392" s="326">
        <v>101537</v>
      </c>
      <c r="D392" s="333">
        <v>38856</v>
      </c>
      <c r="E392" s="333">
        <v>38856</v>
      </c>
      <c r="F392" s="333">
        <v>39053</v>
      </c>
      <c r="G392" s="316" t="s">
        <v>7435</v>
      </c>
      <c r="H392" s="316"/>
      <c r="I392" s="316"/>
      <c r="J392" s="316" t="s">
        <v>372</v>
      </c>
      <c r="K392" s="316" t="s">
        <v>372</v>
      </c>
      <c r="L392" s="316" t="s">
        <v>70</v>
      </c>
      <c r="M392" s="316" t="s">
        <v>7436</v>
      </c>
      <c r="N392" s="316" t="s">
        <v>372</v>
      </c>
      <c r="O392" s="316" t="s">
        <v>372</v>
      </c>
      <c r="P392" s="316" t="s">
        <v>70</v>
      </c>
      <c r="Q392" s="316" t="s">
        <v>142</v>
      </c>
      <c r="R392" s="316" t="s">
        <v>559</v>
      </c>
      <c r="S392" s="316" t="s">
        <v>666</v>
      </c>
      <c r="T392" s="316"/>
      <c r="U392" s="316"/>
      <c r="V392" s="316"/>
      <c r="W392" s="316"/>
      <c r="X392" s="316"/>
      <c r="Y392" s="316"/>
      <c r="Z392" s="316"/>
      <c r="AA392" s="316"/>
      <c r="AB392" s="316"/>
      <c r="AC392" s="316"/>
      <c r="AD392" s="316"/>
      <c r="AE392" s="316"/>
      <c r="AF392" s="316"/>
      <c r="AG392" s="316"/>
      <c r="AH392" s="316"/>
      <c r="AI392" s="316"/>
      <c r="AJ392" s="316"/>
      <c r="AK392" s="316"/>
      <c r="AL392" s="316"/>
      <c r="AM392" s="316"/>
      <c r="AN392" s="316"/>
      <c r="AO392" s="316"/>
      <c r="AP392" s="316"/>
      <c r="AQ392" s="316"/>
      <c r="AR392" s="316"/>
      <c r="AS392" s="316"/>
      <c r="AT392" s="316"/>
      <c r="AU392" s="316"/>
      <c r="AV392" s="316"/>
      <c r="AW392" s="316"/>
      <c r="AX392" s="316"/>
      <c r="AY392" s="327"/>
      <c r="AZ392" s="316"/>
      <c r="BA392" s="316"/>
      <c r="BB392" s="316"/>
      <c r="BC392" s="316"/>
      <c r="BD392" s="316"/>
      <c r="BE392" s="316"/>
      <c r="BF392" s="316"/>
      <c r="BG392" s="316"/>
      <c r="BH392" s="316"/>
      <c r="BI392" s="316"/>
      <c r="BJ392" s="316">
        <f t="shared" si="68"/>
        <v>0</v>
      </c>
      <c r="BK392" s="316">
        <f t="shared" si="69"/>
        <v>0</v>
      </c>
      <c r="BL392" s="316"/>
      <c r="BM392" s="316"/>
      <c r="BN392" s="316"/>
    </row>
    <row r="393" spans="1:818 1064:1842 2088:2866 3112:3890 4136:4914 5160:5938 6184:6962 7208:7986 8232:9010 9256:10034 10280:11058 11304:12082 12328:13106 13352:14130 14376:15154 15400:16178" s="314" customFormat="1" ht="38.25" customHeight="1" x14ac:dyDescent="0.25">
      <c r="A393" s="316">
        <v>216</v>
      </c>
      <c r="B393" s="316" t="s">
        <v>205</v>
      </c>
      <c r="C393" s="326">
        <v>101538</v>
      </c>
      <c r="D393" s="333">
        <v>38856</v>
      </c>
      <c r="E393" s="333">
        <v>38856</v>
      </c>
      <c r="F393" s="333">
        <v>39233</v>
      </c>
      <c r="G393" s="316" t="s">
        <v>50</v>
      </c>
      <c r="H393" s="316"/>
      <c r="I393" s="316"/>
      <c r="J393" s="316" t="s">
        <v>10671</v>
      </c>
      <c r="K393" s="316" t="s">
        <v>129</v>
      </c>
      <c r="L393" s="316" t="s">
        <v>48</v>
      </c>
      <c r="M393" s="316"/>
      <c r="N393" s="316" t="s">
        <v>997</v>
      </c>
      <c r="O393" s="316" t="s">
        <v>129</v>
      </c>
      <c r="P393" s="316" t="s">
        <v>48</v>
      </c>
      <c r="Q393" s="316" t="s">
        <v>50</v>
      </c>
      <c r="R393" s="316" t="s">
        <v>559</v>
      </c>
      <c r="S393" s="316" t="s">
        <v>3527</v>
      </c>
      <c r="T393" s="316" t="s">
        <v>1265</v>
      </c>
      <c r="U393" s="316"/>
      <c r="V393" s="316"/>
      <c r="W393" s="316"/>
      <c r="X393" s="316"/>
      <c r="Y393" s="316"/>
      <c r="Z393" s="316"/>
      <c r="AA393" s="316"/>
      <c r="AB393" s="316"/>
      <c r="AC393" s="316"/>
      <c r="AD393" s="316"/>
      <c r="AE393" s="316"/>
      <c r="AF393" s="316"/>
      <c r="AG393" s="316"/>
      <c r="AH393" s="316"/>
      <c r="AI393" s="316"/>
      <c r="AJ393" s="316"/>
      <c r="AK393" s="316"/>
      <c r="AL393" s="316"/>
      <c r="AM393" s="316"/>
      <c r="AN393" s="316"/>
      <c r="AO393" s="316"/>
      <c r="AP393" s="316"/>
      <c r="AQ393" s="316"/>
      <c r="AR393" s="316"/>
      <c r="AS393" s="316"/>
      <c r="AT393" s="316"/>
      <c r="AU393" s="316"/>
      <c r="AV393" s="316"/>
      <c r="AW393" s="316"/>
      <c r="AX393" s="316"/>
      <c r="AY393" s="327"/>
      <c r="AZ393" s="316"/>
      <c r="BA393" s="316"/>
      <c r="BB393" s="316"/>
      <c r="BC393" s="316"/>
      <c r="BD393" s="316"/>
      <c r="BE393" s="316"/>
      <c r="BF393" s="316"/>
      <c r="BG393" s="316"/>
      <c r="BH393" s="316"/>
      <c r="BI393" s="316"/>
      <c r="BJ393" s="316">
        <f t="shared" si="68"/>
        <v>0</v>
      </c>
      <c r="BK393" s="316">
        <f t="shared" si="69"/>
        <v>0</v>
      </c>
      <c r="BL393" s="316"/>
      <c r="BM393" s="316"/>
      <c r="BN393" s="316"/>
    </row>
    <row r="394" spans="1:818 1064:1842 2088:2866 3112:3890 4136:4914 5160:5938 6184:6962 7208:7986 8232:9010 9256:10034 10280:11058 11304:12082 12328:13106 13352:14130 14376:15154 15400:16178" s="314" customFormat="1" ht="38.25" customHeight="1" x14ac:dyDescent="0.25">
      <c r="A394" s="316">
        <v>219</v>
      </c>
      <c r="B394" s="316" t="s">
        <v>3528</v>
      </c>
      <c r="C394" s="326">
        <v>101541</v>
      </c>
      <c r="D394" s="333">
        <v>38862</v>
      </c>
      <c r="E394" s="333">
        <v>38862</v>
      </c>
      <c r="F394" s="333">
        <v>41102</v>
      </c>
      <c r="G394" s="316" t="s">
        <v>7437</v>
      </c>
      <c r="H394" s="316"/>
      <c r="I394" s="316"/>
      <c r="J394" s="316" t="s">
        <v>226</v>
      </c>
      <c r="K394" s="316" t="s">
        <v>103</v>
      </c>
      <c r="L394" s="316" t="s">
        <v>64</v>
      </c>
      <c r="M394" s="316" t="s">
        <v>1267</v>
      </c>
      <c r="N394" s="316" t="s">
        <v>226</v>
      </c>
      <c r="O394" s="316" t="s">
        <v>103</v>
      </c>
      <c r="P394" s="316" t="s">
        <v>64</v>
      </c>
      <c r="Q394" s="316" t="s">
        <v>709</v>
      </c>
      <c r="R394" s="316" t="s">
        <v>559</v>
      </c>
      <c r="S394" s="316" t="s">
        <v>666</v>
      </c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316"/>
      <c r="AI394" s="316"/>
      <c r="AJ394" s="316"/>
      <c r="AK394" s="316"/>
      <c r="AL394" s="316"/>
      <c r="AM394" s="316"/>
      <c r="AN394" s="316"/>
      <c r="AO394" s="316"/>
      <c r="AP394" s="316"/>
      <c r="AQ394" s="316"/>
      <c r="AR394" s="316"/>
      <c r="AS394" s="316"/>
      <c r="AT394" s="316"/>
      <c r="AU394" s="316"/>
      <c r="AV394" s="316"/>
      <c r="AW394" s="316"/>
      <c r="AX394" s="316"/>
      <c r="AY394" s="327"/>
      <c r="AZ394" s="316"/>
      <c r="BA394" s="316"/>
      <c r="BB394" s="316"/>
      <c r="BC394" s="316"/>
      <c r="BD394" s="316"/>
      <c r="BE394" s="316"/>
      <c r="BF394" s="316"/>
      <c r="BG394" s="316"/>
      <c r="BH394" s="316"/>
      <c r="BI394" s="316"/>
      <c r="BJ394" s="316">
        <f t="shared" si="68"/>
        <v>0</v>
      </c>
      <c r="BK394" s="316">
        <f t="shared" si="69"/>
        <v>0</v>
      </c>
      <c r="BL394" s="316"/>
      <c r="BM394" s="316"/>
      <c r="BN394" s="316"/>
    </row>
    <row r="395" spans="1:818 1064:1842 2088:2866 3112:3890 4136:4914 5160:5938 6184:6962 7208:7986 8232:9010 9256:10034 10280:11058 11304:12082 12328:13106 13352:14130 14376:15154 15400:16178" s="314" customFormat="1" ht="38.25" customHeight="1" x14ac:dyDescent="0.25">
      <c r="A395" s="316">
        <v>220</v>
      </c>
      <c r="B395" s="316" t="s">
        <v>620</v>
      </c>
      <c r="C395" s="326">
        <v>101542</v>
      </c>
      <c r="D395" s="333">
        <v>38862</v>
      </c>
      <c r="E395" s="333">
        <v>38862</v>
      </c>
      <c r="F395" s="333">
        <v>39721</v>
      </c>
      <c r="G395" s="316" t="s">
        <v>7438</v>
      </c>
      <c r="H395" s="316"/>
      <c r="I395" s="316"/>
      <c r="J395" s="316" t="s">
        <v>406</v>
      </c>
      <c r="K395" s="316" t="s">
        <v>152</v>
      </c>
      <c r="L395" s="316" t="s">
        <v>132</v>
      </c>
      <c r="M395" s="316"/>
      <c r="N395" s="316" t="s">
        <v>406</v>
      </c>
      <c r="O395" s="316" t="s">
        <v>152</v>
      </c>
      <c r="P395" s="316" t="s">
        <v>132</v>
      </c>
      <c r="Q395" s="316" t="s">
        <v>58</v>
      </c>
      <c r="R395" s="316" t="s">
        <v>559</v>
      </c>
      <c r="S395" s="316" t="s">
        <v>1268</v>
      </c>
      <c r="T395" s="316"/>
      <c r="U395" s="316"/>
      <c r="V395" s="316"/>
      <c r="W395" s="316"/>
      <c r="X395" s="316"/>
      <c r="Y395" s="316"/>
      <c r="Z395" s="316"/>
      <c r="AA395" s="316"/>
      <c r="AB395" s="316"/>
      <c r="AC395" s="316"/>
      <c r="AD395" s="316"/>
      <c r="AE395" s="316"/>
      <c r="AF395" s="316"/>
      <c r="AG395" s="316"/>
      <c r="AH395" s="316"/>
      <c r="AI395" s="316"/>
      <c r="AJ395" s="316"/>
      <c r="AK395" s="316"/>
      <c r="AL395" s="316"/>
      <c r="AM395" s="316"/>
      <c r="AN395" s="316"/>
      <c r="AO395" s="316"/>
      <c r="AP395" s="316"/>
      <c r="AQ395" s="316"/>
      <c r="AR395" s="316"/>
      <c r="AS395" s="316"/>
      <c r="AT395" s="316"/>
      <c r="AU395" s="316"/>
      <c r="AV395" s="316"/>
      <c r="AW395" s="316"/>
      <c r="AX395" s="316"/>
      <c r="AY395" s="327"/>
      <c r="AZ395" s="316"/>
      <c r="BA395" s="316"/>
      <c r="BB395" s="316"/>
      <c r="BC395" s="316"/>
      <c r="BD395" s="316"/>
      <c r="BE395" s="316"/>
      <c r="BF395" s="316"/>
      <c r="BG395" s="316"/>
      <c r="BH395" s="316"/>
      <c r="BI395" s="316"/>
      <c r="BJ395" s="316">
        <f t="shared" si="68"/>
        <v>0</v>
      </c>
      <c r="BK395" s="316">
        <f t="shared" si="69"/>
        <v>0</v>
      </c>
      <c r="BL395" s="316"/>
      <c r="BM395" s="316"/>
      <c r="BN395" s="316"/>
    </row>
    <row r="396" spans="1:818 1064:1842 2088:2866 3112:3890 4136:4914 5160:5938 6184:6962 7208:7986 8232:9010 9256:10034 10280:11058 11304:12082 12328:13106 13352:14130 14376:15154 15400:16178" s="314" customFormat="1" ht="63.75" customHeight="1" x14ac:dyDescent="0.25">
      <c r="A396" s="316">
        <v>222</v>
      </c>
      <c r="B396" s="316" t="s">
        <v>1269</v>
      </c>
      <c r="C396" s="326">
        <v>101544</v>
      </c>
      <c r="D396" s="333">
        <v>38862</v>
      </c>
      <c r="E396" s="333">
        <v>38862</v>
      </c>
      <c r="F396" s="333">
        <v>40116</v>
      </c>
      <c r="G396" s="316" t="s">
        <v>126</v>
      </c>
      <c r="H396" s="316"/>
      <c r="I396" s="316"/>
      <c r="J396" s="316" t="s">
        <v>104</v>
      </c>
      <c r="K396" s="316" t="s">
        <v>105</v>
      </c>
      <c r="L396" s="316" t="s">
        <v>70</v>
      </c>
      <c r="M396" s="316" t="s">
        <v>1270</v>
      </c>
      <c r="N396" s="316" t="s">
        <v>104</v>
      </c>
      <c r="O396" s="316" t="s">
        <v>105</v>
      </c>
      <c r="P396" s="316" t="s">
        <v>70</v>
      </c>
      <c r="Q396" s="316" t="s">
        <v>71</v>
      </c>
      <c r="R396" s="316" t="s">
        <v>559</v>
      </c>
      <c r="S396" s="316" t="s">
        <v>1271</v>
      </c>
      <c r="T396" s="316"/>
      <c r="U396" s="316"/>
      <c r="V396" s="316"/>
      <c r="W396" s="316"/>
      <c r="X396" s="316"/>
      <c r="Y396" s="316"/>
      <c r="Z396" s="316"/>
      <c r="AA396" s="316"/>
      <c r="AB396" s="316"/>
      <c r="AC396" s="316"/>
      <c r="AD396" s="316"/>
      <c r="AE396" s="316"/>
      <c r="AF396" s="316"/>
      <c r="AG396" s="316"/>
      <c r="AH396" s="316"/>
      <c r="AI396" s="316"/>
      <c r="AJ396" s="316"/>
      <c r="AK396" s="316"/>
      <c r="AL396" s="316"/>
      <c r="AM396" s="316"/>
      <c r="AN396" s="316"/>
      <c r="AO396" s="316"/>
      <c r="AP396" s="316"/>
      <c r="AQ396" s="316"/>
      <c r="AR396" s="316"/>
      <c r="AS396" s="316"/>
      <c r="AT396" s="316"/>
      <c r="AU396" s="316"/>
      <c r="AV396" s="316"/>
      <c r="AW396" s="316"/>
      <c r="AX396" s="316"/>
      <c r="AY396" s="327"/>
      <c r="AZ396" s="316"/>
      <c r="BA396" s="316" t="s">
        <v>7439</v>
      </c>
      <c r="BB396" s="316"/>
      <c r="BC396" s="316"/>
      <c r="BD396" s="316"/>
      <c r="BE396" s="316"/>
      <c r="BF396" s="316"/>
      <c r="BG396" s="316"/>
      <c r="BH396" s="316"/>
      <c r="BI396" s="316"/>
      <c r="BJ396" s="316">
        <f t="shared" si="68"/>
        <v>0</v>
      </c>
      <c r="BK396" s="316">
        <f t="shared" si="69"/>
        <v>0</v>
      </c>
      <c r="BL396" s="316"/>
      <c r="BM396" s="316"/>
      <c r="BN396" s="316"/>
    </row>
    <row r="397" spans="1:818 1064:1842 2088:2866 3112:3890 4136:4914 5160:5938 6184:6962 7208:7986 8232:9010 9256:10034 10280:11058 11304:12082 12328:13106 13352:14130 14376:15154 15400:16178" s="314" customFormat="1" ht="25.5" customHeight="1" x14ac:dyDescent="0.25">
      <c r="A397" s="316">
        <v>226</v>
      </c>
      <c r="B397" s="316" t="s">
        <v>3529</v>
      </c>
      <c r="C397" s="326">
        <v>101548</v>
      </c>
      <c r="D397" s="333">
        <v>38866</v>
      </c>
      <c r="E397" s="333">
        <v>38866</v>
      </c>
      <c r="F397" s="333">
        <v>41377</v>
      </c>
      <c r="G397" s="316" t="s">
        <v>7440</v>
      </c>
      <c r="H397" s="316"/>
      <c r="I397" s="316"/>
      <c r="J397" s="316" t="s">
        <v>226</v>
      </c>
      <c r="K397" s="316" t="s">
        <v>103</v>
      </c>
      <c r="L397" s="316" t="s">
        <v>64</v>
      </c>
      <c r="M397" s="316" t="s">
        <v>7441</v>
      </c>
      <c r="N397" s="316" t="s">
        <v>226</v>
      </c>
      <c r="O397" s="316" t="s">
        <v>103</v>
      </c>
      <c r="P397" s="316" t="s">
        <v>64</v>
      </c>
      <c r="Q397" s="316" t="s">
        <v>709</v>
      </c>
      <c r="R397" s="316" t="s">
        <v>559</v>
      </c>
      <c r="S397" s="316" t="s">
        <v>666</v>
      </c>
      <c r="T397" s="316"/>
      <c r="U397" s="316"/>
      <c r="V397" s="316"/>
      <c r="W397" s="316"/>
      <c r="X397" s="316"/>
      <c r="Y397" s="316"/>
      <c r="Z397" s="316"/>
      <c r="AA397" s="316"/>
      <c r="AB397" s="316"/>
      <c r="AC397" s="316"/>
      <c r="AD397" s="316"/>
      <c r="AE397" s="316"/>
      <c r="AF397" s="316"/>
      <c r="AG397" s="316"/>
      <c r="AH397" s="316"/>
      <c r="AI397" s="316"/>
      <c r="AJ397" s="316"/>
      <c r="AK397" s="316"/>
      <c r="AL397" s="316"/>
      <c r="AM397" s="316"/>
      <c r="AN397" s="316"/>
      <c r="AO397" s="316"/>
      <c r="AP397" s="316"/>
      <c r="AQ397" s="316"/>
      <c r="AR397" s="316"/>
      <c r="AS397" s="316"/>
      <c r="AT397" s="316"/>
      <c r="AU397" s="316"/>
      <c r="AV397" s="316"/>
      <c r="AW397" s="316"/>
      <c r="AX397" s="316"/>
      <c r="AY397" s="327"/>
      <c r="AZ397" s="316"/>
      <c r="BA397" s="316"/>
      <c r="BB397" s="316"/>
      <c r="BC397" s="316"/>
      <c r="BD397" s="316"/>
      <c r="BE397" s="316"/>
      <c r="BF397" s="316"/>
      <c r="BG397" s="316"/>
      <c r="BH397" s="316"/>
      <c r="BI397" s="316"/>
      <c r="BJ397" s="316">
        <f t="shared" si="68"/>
        <v>0</v>
      </c>
      <c r="BK397" s="316">
        <f t="shared" si="69"/>
        <v>0</v>
      </c>
      <c r="BL397" s="316"/>
      <c r="BM397" s="316"/>
      <c r="BN397" s="316"/>
    </row>
    <row r="398" spans="1:818 1064:1842 2088:2866 3112:3890 4136:4914 5160:5938 6184:6962 7208:7986 8232:9010 9256:10034 10280:11058 11304:12082 12328:13106 13352:14130 14376:15154 15400:16178" s="314" customFormat="1" ht="76.5" customHeight="1" x14ac:dyDescent="0.25">
      <c r="A398" s="316">
        <v>233</v>
      </c>
      <c r="B398" s="316" t="s">
        <v>1674</v>
      </c>
      <c r="C398" s="326">
        <v>101555</v>
      </c>
      <c r="D398" s="333">
        <v>38874</v>
      </c>
      <c r="E398" s="333">
        <v>38874</v>
      </c>
      <c r="F398" s="333">
        <v>40178</v>
      </c>
      <c r="G398" s="316" t="s">
        <v>264</v>
      </c>
      <c r="H398" s="316"/>
      <c r="I398" s="316"/>
      <c r="J398" s="316" t="s">
        <v>1273</v>
      </c>
      <c r="K398" s="316" t="s">
        <v>913</v>
      </c>
      <c r="L398" s="316" t="s">
        <v>41</v>
      </c>
      <c r="M398" s="316"/>
      <c r="N398" s="316" t="s">
        <v>1273</v>
      </c>
      <c r="O398" s="316" t="s">
        <v>913</v>
      </c>
      <c r="P398" s="316" t="s">
        <v>41</v>
      </c>
      <c r="Q398" s="316" t="s">
        <v>33</v>
      </c>
      <c r="R398" s="316" t="s">
        <v>559</v>
      </c>
      <c r="S398" s="316" t="s">
        <v>1274</v>
      </c>
      <c r="T398" s="316" t="s">
        <v>7442</v>
      </c>
      <c r="U398" s="316" t="s">
        <v>698</v>
      </c>
      <c r="V398" s="316"/>
      <c r="W398" s="316"/>
      <c r="X398" s="316"/>
      <c r="Y398" s="316"/>
      <c r="Z398" s="316"/>
      <c r="AA398" s="316"/>
      <c r="AB398" s="316"/>
      <c r="AC398" s="316"/>
      <c r="AD398" s="316"/>
      <c r="AE398" s="316"/>
      <c r="AF398" s="316"/>
      <c r="AG398" s="316"/>
      <c r="AH398" s="316"/>
      <c r="AI398" s="316"/>
      <c r="AJ398" s="316"/>
      <c r="AK398" s="316"/>
      <c r="AL398" s="316"/>
      <c r="AM398" s="316"/>
      <c r="AN398" s="316"/>
      <c r="AO398" s="316"/>
      <c r="AP398" s="316"/>
      <c r="AQ398" s="316"/>
      <c r="AR398" s="316"/>
      <c r="AS398" s="316"/>
      <c r="AT398" s="316"/>
      <c r="AU398" s="316"/>
      <c r="AV398" s="316"/>
      <c r="AW398" s="316"/>
      <c r="AX398" s="316"/>
      <c r="AY398" s="327"/>
      <c r="AZ398" s="316"/>
      <c r="BA398" s="316" t="s">
        <v>1275</v>
      </c>
      <c r="BB398" s="316"/>
      <c r="BC398" s="316"/>
      <c r="BD398" s="316"/>
      <c r="BE398" s="316"/>
      <c r="BF398" s="316"/>
      <c r="BG398" s="316"/>
      <c r="BH398" s="316"/>
      <c r="BI398" s="316"/>
      <c r="BJ398" s="316">
        <f t="shared" si="68"/>
        <v>0</v>
      </c>
      <c r="BK398" s="316">
        <f t="shared" si="69"/>
        <v>0</v>
      </c>
      <c r="BL398" s="316"/>
      <c r="BM398" s="316"/>
      <c r="BN398" s="316" t="s">
        <v>9553</v>
      </c>
    </row>
    <row r="399" spans="1:818 1064:1842 2088:2866 3112:3890 4136:4914 5160:5938 6184:6962 7208:7986 8232:9010 9256:10034 10280:11058 11304:12082 12328:13106 13352:14130 14376:15154 15400:16178" s="314" customFormat="1" ht="25.5" customHeight="1" x14ac:dyDescent="0.25">
      <c r="A399" s="316">
        <v>234</v>
      </c>
      <c r="B399" s="316" t="s">
        <v>3530</v>
      </c>
      <c r="C399" s="326">
        <v>101556</v>
      </c>
      <c r="D399" s="333">
        <v>38874</v>
      </c>
      <c r="E399" s="333">
        <v>38874</v>
      </c>
      <c r="F399" s="333">
        <v>41911</v>
      </c>
      <c r="G399" s="316" t="s">
        <v>7443</v>
      </c>
      <c r="H399" s="316"/>
      <c r="I399" s="316"/>
      <c r="J399" s="316" t="s">
        <v>372</v>
      </c>
      <c r="K399" s="316" t="s">
        <v>372</v>
      </c>
      <c r="L399" s="316" t="s">
        <v>70</v>
      </c>
      <c r="M399" s="316" t="s">
        <v>7444</v>
      </c>
      <c r="N399" s="316" t="s">
        <v>372</v>
      </c>
      <c r="O399" s="316" t="s">
        <v>372</v>
      </c>
      <c r="P399" s="316" t="s">
        <v>70</v>
      </c>
      <c r="Q399" s="316" t="s">
        <v>142</v>
      </c>
      <c r="R399" s="316" t="s">
        <v>559</v>
      </c>
      <c r="S399" s="316" t="s">
        <v>666</v>
      </c>
      <c r="T399" s="316"/>
      <c r="U399" s="316"/>
      <c r="V399" s="316"/>
      <c r="W399" s="316"/>
      <c r="X399" s="316"/>
      <c r="Y399" s="316"/>
      <c r="Z399" s="316"/>
      <c r="AA399" s="316"/>
      <c r="AB399" s="316"/>
      <c r="AC399" s="316"/>
      <c r="AD399" s="316"/>
      <c r="AE399" s="316"/>
      <c r="AF399" s="316"/>
      <c r="AG399" s="316"/>
      <c r="AH399" s="316"/>
      <c r="AI399" s="316"/>
      <c r="AJ399" s="316"/>
      <c r="AK399" s="316"/>
      <c r="AL399" s="316"/>
      <c r="AM399" s="316"/>
      <c r="AN399" s="316"/>
      <c r="AO399" s="316"/>
      <c r="AP399" s="316"/>
      <c r="AQ399" s="316"/>
      <c r="AR399" s="316"/>
      <c r="AS399" s="316"/>
      <c r="AT399" s="316"/>
      <c r="AU399" s="316"/>
      <c r="AV399" s="316"/>
      <c r="AW399" s="316"/>
      <c r="AX399" s="316"/>
      <c r="AY399" s="327"/>
      <c r="AZ399" s="316"/>
      <c r="BA399" s="316"/>
      <c r="BB399" s="316"/>
      <c r="BC399" s="316"/>
      <c r="BD399" s="316"/>
      <c r="BE399" s="316"/>
      <c r="BF399" s="316"/>
      <c r="BG399" s="316"/>
      <c r="BH399" s="316"/>
      <c r="BI399" s="316"/>
      <c r="BJ399" s="316">
        <f t="shared" si="68"/>
        <v>0</v>
      </c>
      <c r="BK399" s="316">
        <f t="shared" si="69"/>
        <v>0</v>
      </c>
      <c r="BL399" s="316"/>
      <c r="BM399" s="316"/>
      <c r="BN399" s="316"/>
    </row>
    <row r="400" spans="1:818 1064:1842 2088:2866 3112:3890 4136:4914 5160:5938 6184:6962 7208:7986 8232:9010 9256:10034 10280:11058 11304:12082 12328:13106 13352:14130 14376:15154 15400:16178" s="314" customFormat="1" ht="51" customHeight="1" x14ac:dyDescent="0.25">
      <c r="A400" s="316">
        <v>235</v>
      </c>
      <c r="B400" s="316" t="s">
        <v>777</v>
      </c>
      <c r="C400" s="326">
        <v>101557</v>
      </c>
      <c r="D400" s="333">
        <v>38874</v>
      </c>
      <c r="E400" s="333">
        <v>38874</v>
      </c>
      <c r="F400" s="333">
        <v>39082</v>
      </c>
      <c r="G400" s="316" t="s">
        <v>933</v>
      </c>
      <c r="H400" s="316"/>
      <c r="I400" s="316"/>
      <c r="J400" s="316" t="s">
        <v>269</v>
      </c>
      <c r="K400" s="316" t="s">
        <v>236</v>
      </c>
      <c r="L400" s="316" t="s">
        <v>70</v>
      </c>
      <c r="M400" s="316" t="s">
        <v>7445</v>
      </c>
      <c r="N400" s="316" t="s">
        <v>269</v>
      </c>
      <c r="O400" s="316" t="s">
        <v>236</v>
      </c>
      <c r="P400" s="316" t="s">
        <v>70</v>
      </c>
      <c r="Q400" s="316" t="s">
        <v>142</v>
      </c>
      <c r="R400" s="316" t="s">
        <v>559</v>
      </c>
      <c r="S400" s="316" t="s">
        <v>1276</v>
      </c>
      <c r="T400" s="316"/>
      <c r="U400" s="316"/>
      <c r="V400" s="316"/>
      <c r="W400" s="316"/>
      <c r="X400" s="316"/>
      <c r="Y400" s="316"/>
      <c r="Z400" s="316"/>
      <c r="AA400" s="316"/>
      <c r="AB400" s="316"/>
      <c r="AC400" s="316"/>
      <c r="AD400" s="316"/>
      <c r="AE400" s="316"/>
      <c r="AF400" s="316"/>
      <c r="AG400" s="316"/>
      <c r="AH400" s="316"/>
      <c r="AI400" s="316"/>
      <c r="AJ400" s="316"/>
      <c r="AK400" s="316"/>
      <c r="AL400" s="316"/>
      <c r="AM400" s="316"/>
      <c r="AN400" s="316"/>
      <c r="AO400" s="316"/>
      <c r="AP400" s="316"/>
      <c r="AQ400" s="316"/>
      <c r="AR400" s="316"/>
      <c r="AS400" s="316"/>
      <c r="AT400" s="316"/>
      <c r="AU400" s="316"/>
      <c r="AV400" s="316"/>
      <c r="AW400" s="316"/>
      <c r="AX400" s="316"/>
      <c r="AY400" s="327"/>
      <c r="AZ400" s="316"/>
      <c r="BA400" s="316" t="s">
        <v>1277</v>
      </c>
      <c r="BB400" s="316"/>
      <c r="BC400" s="316"/>
      <c r="BD400" s="316"/>
      <c r="BE400" s="316"/>
      <c r="BF400" s="316"/>
      <c r="BG400" s="316"/>
      <c r="BH400" s="316"/>
      <c r="BI400" s="316"/>
      <c r="BJ400" s="316">
        <f t="shared" si="68"/>
        <v>0</v>
      </c>
      <c r="BK400" s="316">
        <f t="shared" si="69"/>
        <v>0</v>
      </c>
      <c r="BL400" s="316"/>
      <c r="BM400" s="316"/>
      <c r="BN400" s="316"/>
    </row>
    <row r="401" spans="1:66" s="314" customFormat="1" ht="76.5" customHeight="1" x14ac:dyDescent="0.25">
      <c r="A401" s="316">
        <v>236</v>
      </c>
      <c r="B401" s="316" t="s">
        <v>646</v>
      </c>
      <c r="C401" s="326">
        <v>101558</v>
      </c>
      <c r="D401" s="333">
        <v>38874</v>
      </c>
      <c r="E401" s="333">
        <v>38874</v>
      </c>
      <c r="F401" s="333">
        <v>39751</v>
      </c>
      <c r="G401" s="316" t="s">
        <v>820</v>
      </c>
      <c r="H401" s="316"/>
      <c r="I401" s="316"/>
      <c r="J401" s="316" t="s">
        <v>104</v>
      </c>
      <c r="K401" s="316" t="s">
        <v>105</v>
      </c>
      <c r="L401" s="316" t="s">
        <v>70</v>
      </c>
      <c r="M401" s="316" t="s">
        <v>7446</v>
      </c>
      <c r="N401" s="316" t="s">
        <v>104</v>
      </c>
      <c r="O401" s="316" t="s">
        <v>105</v>
      </c>
      <c r="P401" s="316" t="s">
        <v>70</v>
      </c>
      <c r="Q401" s="316" t="s">
        <v>71</v>
      </c>
      <c r="R401" s="316" t="s">
        <v>559</v>
      </c>
      <c r="S401" s="316" t="s">
        <v>833</v>
      </c>
      <c r="T401" s="316" t="s">
        <v>7447</v>
      </c>
      <c r="U401" s="316"/>
      <c r="V401" s="316"/>
      <c r="W401" s="316"/>
      <c r="X401" s="316"/>
      <c r="Y401" s="316"/>
      <c r="Z401" s="316"/>
      <c r="AA401" s="316"/>
      <c r="AB401" s="316"/>
      <c r="AC401" s="316"/>
      <c r="AD401" s="316"/>
      <c r="AE401" s="316"/>
      <c r="AF401" s="316"/>
      <c r="AG401" s="316"/>
      <c r="AH401" s="316"/>
      <c r="AI401" s="316"/>
      <c r="AJ401" s="316"/>
      <c r="AK401" s="316"/>
      <c r="AL401" s="316"/>
      <c r="AM401" s="316"/>
      <c r="AN401" s="316"/>
      <c r="AO401" s="316"/>
      <c r="AP401" s="316"/>
      <c r="AQ401" s="316"/>
      <c r="AR401" s="316"/>
      <c r="AS401" s="316"/>
      <c r="AT401" s="316"/>
      <c r="AU401" s="316"/>
      <c r="AV401" s="316"/>
      <c r="AW401" s="316"/>
      <c r="AX401" s="316"/>
      <c r="AY401" s="327"/>
      <c r="AZ401" s="316"/>
      <c r="BA401" s="316" t="s">
        <v>7448</v>
      </c>
      <c r="BB401" s="316"/>
      <c r="BC401" s="316"/>
      <c r="BD401" s="316"/>
      <c r="BE401" s="316"/>
      <c r="BF401" s="316"/>
      <c r="BG401" s="316"/>
      <c r="BH401" s="316"/>
      <c r="BI401" s="316"/>
      <c r="BJ401" s="316">
        <f t="shared" si="68"/>
        <v>0</v>
      </c>
      <c r="BK401" s="316">
        <f t="shared" si="69"/>
        <v>0</v>
      </c>
      <c r="BL401" s="316"/>
      <c r="BM401" s="316"/>
      <c r="BN401" s="316" t="s">
        <v>1278</v>
      </c>
    </row>
    <row r="402" spans="1:66" s="314" customFormat="1" ht="38.25" customHeight="1" x14ac:dyDescent="0.25">
      <c r="A402" s="316">
        <v>237</v>
      </c>
      <c r="B402" s="316" t="s">
        <v>3531</v>
      </c>
      <c r="C402" s="326">
        <v>101559</v>
      </c>
      <c r="D402" s="333">
        <v>38874</v>
      </c>
      <c r="E402" s="333">
        <v>38874</v>
      </c>
      <c r="F402" s="333">
        <v>40175</v>
      </c>
      <c r="G402" s="316" t="s">
        <v>7449</v>
      </c>
      <c r="H402" s="316"/>
      <c r="I402" s="316"/>
      <c r="J402" s="316" t="s">
        <v>1279</v>
      </c>
      <c r="K402" s="316" t="s">
        <v>74</v>
      </c>
      <c r="L402" s="316" t="s">
        <v>74</v>
      </c>
      <c r="M402" s="316" t="s">
        <v>7450</v>
      </c>
      <c r="N402" s="316" t="s">
        <v>1279</v>
      </c>
      <c r="O402" s="316" t="s">
        <v>74</v>
      </c>
      <c r="P402" s="316" t="s">
        <v>74</v>
      </c>
      <c r="Q402" s="316" t="s">
        <v>71</v>
      </c>
      <c r="R402" s="316" t="s">
        <v>559</v>
      </c>
      <c r="S402" s="316" t="s">
        <v>666</v>
      </c>
      <c r="T402" s="316"/>
      <c r="U402" s="316"/>
      <c r="V402" s="316"/>
      <c r="W402" s="316"/>
      <c r="X402" s="316"/>
      <c r="Y402" s="316"/>
      <c r="Z402" s="316"/>
      <c r="AA402" s="316"/>
      <c r="AB402" s="316"/>
      <c r="AC402" s="316"/>
      <c r="AD402" s="316"/>
      <c r="AE402" s="316"/>
      <c r="AF402" s="316"/>
      <c r="AG402" s="316"/>
      <c r="AH402" s="316"/>
      <c r="AI402" s="316"/>
      <c r="AJ402" s="316"/>
      <c r="AK402" s="316"/>
      <c r="AL402" s="316"/>
      <c r="AM402" s="316"/>
      <c r="AN402" s="316"/>
      <c r="AO402" s="316"/>
      <c r="AP402" s="316"/>
      <c r="AQ402" s="316"/>
      <c r="AR402" s="316"/>
      <c r="AS402" s="316"/>
      <c r="AT402" s="316"/>
      <c r="AU402" s="316"/>
      <c r="AV402" s="316"/>
      <c r="AW402" s="316"/>
      <c r="AX402" s="316"/>
      <c r="AY402" s="327"/>
      <c r="AZ402" s="316"/>
      <c r="BA402" s="316"/>
      <c r="BB402" s="316"/>
      <c r="BC402" s="316"/>
      <c r="BD402" s="316"/>
      <c r="BE402" s="316"/>
      <c r="BF402" s="316"/>
      <c r="BG402" s="316"/>
      <c r="BH402" s="316"/>
      <c r="BI402" s="316"/>
      <c r="BJ402" s="316">
        <f t="shared" si="68"/>
        <v>0</v>
      </c>
      <c r="BK402" s="316">
        <f t="shared" si="69"/>
        <v>0</v>
      </c>
      <c r="BL402" s="316"/>
      <c r="BM402" s="316"/>
      <c r="BN402" s="316"/>
    </row>
    <row r="403" spans="1:66" s="314" customFormat="1" ht="38.25" customHeight="1" x14ac:dyDescent="0.25">
      <c r="A403" s="316">
        <v>242</v>
      </c>
      <c r="B403" s="316" t="s">
        <v>3532</v>
      </c>
      <c r="C403" s="326">
        <v>101564</v>
      </c>
      <c r="D403" s="333">
        <v>38874</v>
      </c>
      <c r="E403" s="333">
        <v>38874</v>
      </c>
      <c r="F403" s="333">
        <v>40065</v>
      </c>
      <c r="G403" s="316" t="s">
        <v>7451</v>
      </c>
      <c r="H403" s="316"/>
      <c r="I403" s="316"/>
      <c r="J403" s="316" t="s">
        <v>1280</v>
      </c>
      <c r="K403" s="316" t="s">
        <v>438</v>
      </c>
      <c r="L403" s="316" t="s">
        <v>94</v>
      </c>
      <c r="M403" s="316" t="s">
        <v>1281</v>
      </c>
      <c r="N403" s="316" t="s">
        <v>1280</v>
      </c>
      <c r="O403" s="316" t="s">
        <v>438</v>
      </c>
      <c r="P403" s="316" t="s">
        <v>94</v>
      </c>
      <c r="Q403" s="316" t="s">
        <v>921</v>
      </c>
      <c r="R403" s="316" t="s">
        <v>559</v>
      </c>
      <c r="S403" s="316" t="s">
        <v>666</v>
      </c>
      <c r="T403" s="316" t="s">
        <v>1282</v>
      </c>
      <c r="U403" s="316"/>
      <c r="V403" s="316"/>
      <c r="W403" s="316"/>
      <c r="X403" s="316"/>
      <c r="Y403" s="316"/>
      <c r="Z403" s="316"/>
      <c r="AA403" s="316"/>
      <c r="AB403" s="316"/>
      <c r="AC403" s="316"/>
      <c r="AD403" s="316"/>
      <c r="AE403" s="316"/>
      <c r="AF403" s="316"/>
      <c r="AG403" s="316"/>
      <c r="AH403" s="316"/>
      <c r="AI403" s="316"/>
      <c r="AJ403" s="316"/>
      <c r="AK403" s="316"/>
      <c r="AL403" s="316"/>
      <c r="AM403" s="316"/>
      <c r="AN403" s="316"/>
      <c r="AO403" s="316"/>
      <c r="AP403" s="316"/>
      <c r="AQ403" s="316"/>
      <c r="AR403" s="316"/>
      <c r="AS403" s="316"/>
      <c r="AT403" s="316"/>
      <c r="AU403" s="316"/>
      <c r="AV403" s="316"/>
      <c r="AW403" s="316"/>
      <c r="AX403" s="316"/>
      <c r="AY403" s="327"/>
      <c r="AZ403" s="316"/>
      <c r="BA403" s="316"/>
      <c r="BB403" s="316"/>
      <c r="BC403" s="316"/>
      <c r="BD403" s="316"/>
      <c r="BE403" s="316"/>
      <c r="BF403" s="316"/>
      <c r="BG403" s="316"/>
      <c r="BH403" s="316"/>
      <c r="BI403" s="316"/>
      <c r="BJ403" s="316">
        <f t="shared" si="68"/>
        <v>0</v>
      </c>
      <c r="BK403" s="316">
        <f t="shared" si="69"/>
        <v>0</v>
      </c>
      <c r="BL403" s="316"/>
      <c r="BM403" s="316"/>
      <c r="BN403" s="316"/>
    </row>
    <row r="404" spans="1:66" s="314" customFormat="1" ht="63.75" customHeight="1" x14ac:dyDescent="0.25">
      <c r="A404" s="316">
        <v>243</v>
      </c>
      <c r="B404" s="316" t="s">
        <v>3533</v>
      </c>
      <c r="C404" s="326">
        <v>101565</v>
      </c>
      <c r="D404" s="333">
        <v>38874</v>
      </c>
      <c r="E404" s="333">
        <v>38874</v>
      </c>
      <c r="F404" s="333">
        <v>40178</v>
      </c>
      <c r="G404" s="316" t="s">
        <v>33</v>
      </c>
      <c r="H404" s="316"/>
      <c r="I404" s="316"/>
      <c r="J404" s="316" t="s">
        <v>1283</v>
      </c>
      <c r="K404" s="316" t="s">
        <v>42</v>
      </c>
      <c r="L404" s="316" t="s">
        <v>41</v>
      </c>
      <c r="M404" s="316" t="s">
        <v>7452</v>
      </c>
      <c r="N404" s="316" t="s">
        <v>1283</v>
      </c>
      <c r="O404" s="316" t="s">
        <v>42</v>
      </c>
      <c r="P404" s="316" t="s">
        <v>41</v>
      </c>
      <c r="Q404" s="316" t="s">
        <v>33</v>
      </c>
      <c r="R404" s="316" t="s">
        <v>559</v>
      </c>
      <c r="S404" s="316" t="s">
        <v>1274</v>
      </c>
      <c r="T404" s="316"/>
      <c r="U404" s="316" t="s">
        <v>697</v>
      </c>
      <c r="V404" s="316"/>
      <c r="W404" s="316"/>
      <c r="X404" s="316"/>
      <c r="Y404" s="316"/>
      <c r="Z404" s="316"/>
      <c r="AA404" s="316"/>
      <c r="AB404" s="316"/>
      <c r="AC404" s="316"/>
      <c r="AD404" s="316"/>
      <c r="AE404" s="316"/>
      <c r="AF404" s="316"/>
      <c r="AG404" s="316"/>
      <c r="AH404" s="316"/>
      <c r="AI404" s="316"/>
      <c r="AJ404" s="316"/>
      <c r="AK404" s="316"/>
      <c r="AL404" s="316"/>
      <c r="AM404" s="316"/>
      <c r="AN404" s="316"/>
      <c r="AO404" s="316"/>
      <c r="AP404" s="316"/>
      <c r="AQ404" s="316"/>
      <c r="AR404" s="316"/>
      <c r="AS404" s="316"/>
      <c r="AT404" s="316"/>
      <c r="AU404" s="316"/>
      <c r="AV404" s="316"/>
      <c r="AW404" s="316"/>
      <c r="AX404" s="316"/>
      <c r="AY404" s="327"/>
      <c r="AZ404" s="316"/>
      <c r="BA404" s="316" t="s">
        <v>1284</v>
      </c>
      <c r="BB404" s="316"/>
      <c r="BC404" s="316"/>
      <c r="BD404" s="316"/>
      <c r="BE404" s="316"/>
      <c r="BF404" s="316"/>
      <c r="BG404" s="316"/>
      <c r="BH404" s="316"/>
      <c r="BI404" s="316"/>
      <c r="BJ404" s="316">
        <f t="shared" si="68"/>
        <v>0</v>
      </c>
      <c r="BK404" s="316">
        <f t="shared" si="69"/>
        <v>0</v>
      </c>
      <c r="BL404" s="316"/>
      <c r="BM404" s="316"/>
      <c r="BN404" s="316" t="s">
        <v>9554</v>
      </c>
    </row>
    <row r="405" spans="1:66" s="314" customFormat="1" ht="63.75" customHeight="1" x14ac:dyDescent="0.25">
      <c r="A405" s="316">
        <v>248</v>
      </c>
      <c r="B405" s="316" t="s">
        <v>3534</v>
      </c>
      <c r="C405" s="326">
        <v>101570</v>
      </c>
      <c r="D405" s="333">
        <v>38883</v>
      </c>
      <c r="E405" s="333">
        <v>38883</v>
      </c>
      <c r="F405" s="333">
        <v>42536</v>
      </c>
      <c r="G405" s="316" t="s">
        <v>7453</v>
      </c>
      <c r="H405" s="316"/>
      <c r="I405" s="316"/>
      <c r="J405" s="316" t="s">
        <v>1285</v>
      </c>
      <c r="K405" s="316" t="s">
        <v>40</v>
      </c>
      <c r="L405" s="316" t="s">
        <v>41</v>
      </c>
      <c r="M405" s="316" t="s">
        <v>1286</v>
      </c>
      <c r="N405" s="316" t="s">
        <v>1285</v>
      </c>
      <c r="O405" s="316" t="s">
        <v>40</v>
      </c>
      <c r="P405" s="316" t="s">
        <v>41</v>
      </c>
      <c r="Q405" s="316" t="s">
        <v>33</v>
      </c>
      <c r="R405" s="316" t="s">
        <v>559</v>
      </c>
      <c r="S405" s="316" t="s">
        <v>666</v>
      </c>
      <c r="T405" s="316" t="s">
        <v>7454</v>
      </c>
      <c r="U405" s="316"/>
      <c r="V405" s="316"/>
      <c r="W405" s="316"/>
      <c r="X405" s="316"/>
      <c r="Y405" s="316"/>
      <c r="Z405" s="316"/>
      <c r="AA405" s="316"/>
      <c r="AB405" s="316"/>
      <c r="AC405" s="316"/>
      <c r="AD405" s="316"/>
      <c r="AE405" s="316"/>
      <c r="AF405" s="316"/>
      <c r="AG405" s="316"/>
      <c r="AH405" s="316"/>
      <c r="AI405" s="316"/>
      <c r="AJ405" s="316"/>
      <c r="AK405" s="316"/>
      <c r="AL405" s="316"/>
      <c r="AM405" s="316"/>
      <c r="AN405" s="316"/>
      <c r="AO405" s="316"/>
      <c r="AP405" s="316"/>
      <c r="AQ405" s="316"/>
      <c r="AR405" s="316"/>
      <c r="AS405" s="316"/>
      <c r="AT405" s="316"/>
      <c r="AU405" s="316"/>
      <c r="AV405" s="316"/>
      <c r="AW405" s="316"/>
      <c r="AX405" s="316"/>
      <c r="AY405" s="327"/>
      <c r="AZ405" s="316"/>
      <c r="BA405" s="316"/>
      <c r="BB405" s="316"/>
      <c r="BC405" s="316"/>
      <c r="BD405" s="316"/>
      <c r="BE405" s="316"/>
      <c r="BF405" s="316"/>
      <c r="BG405" s="316"/>
      <c r="BH405" s="316"/>
      <c r="BI405" s="316"/>
      <c r="BJ405" s="316">
        <f t="shared" si="68"/>
        <v>0</v>
      </c>
      <c r="BK405" s="316">
        <f t="shared" si="69"/>
        <v>0</v>
      </c>
      <c r="BL405" s="316"/>
      <c r="BM405" s="316"/>
      <c r="BN405" s="316"/>
    </row>
    <row r="406" spans="1:66" s="314" customFormat="1" ht="127.5" customHeight="1" x14ac:dyDescent="0.25">
      <c r="A406" s="316">
        <v>253</v>
      </c>
      <c r="B406" s="316" t="s">
        <v>3535</v>
      </c>
      <c r="C406" s="326">
        <v>101575</v>
      </c>
      <c r="D406" s="333">
        <v>38888</v>
      </c>
      <c r="E406" s="333">
        <v>38888</v>
      </c>
      <c r="F406" s="333">
        <v>39813</v>
      </c>
      <c r="G406" s="316" t="s">
        <v>257</v>
      </c>
      <c r="H406" s="316"/>
      <c r="I406" s="316"/>
      <c r="J406" s="316" t="s">
        <v>771</v>
      </c>
      <c r="K406" s="316" t="s">
        <v>210</v>
      </c>
      <c r="L406" s="316" t="s">
        <v>111</v>
      </c>
      <c r="M406" s="316" t="s">
        <v>7455</v>
      </c>
      <c r="N406" s="316" t="s">
        <v>771</v>
      </c>
      <c r="O406" s="316" t="s">
        <v>210</v>
      </c>
      <c r="P406" s="316" t="s">
        <v>111</v>
      </c>
      <c r="Q406" s="316" t="s">
        <v>921</v>
      </c>
      <c r="R406" s="316" t="s">
        <v>559</v>
      </c>
      <c r="S406" s="316" t="s">
        <v>7456</v>
      </c>
      <c r="T406" s="316"/>
      <c r="U406" s="316"/>
      <c r="V406" s="316"/>
      <c r="W406" s="316"/>
      <c r="X406" s="316"/>
      <c r="Y406" s="316"/>
      <c r="Z406" s="316"/>
      <c r="AA406" s="316"/>
      <c r="AB406" s="316"/>
      <c r="AC406" s="316"/>
      <c r="AD406" s="316"/>
      <c r="AE406" s="316"/>
      <c r="AF406" s="316"/>
      <c r="AG406" s="316"/>
      <c r="AH406" s="316"/>
      <c r="AI406" s="316"/>
      <c r="AJ406" s="316"/>
      <c r="AK406" s="316"/>
      <c r="AL406" s="316"/>
      <c r="AM406" s="316"/>
      <c r="AN406" s="316"/>
      <c r="AO406" s="316"/>
      <c r="AP406" s="316"/>
      <c r="AQ406" s="316"/>
      <c r="AR406" s="316"/>
      <c r="AS406" s="316"/>
      <c r="AT406" s="316"/>
      <c r="AU406" s="316"/>
      <c r="AV406" s="316"/>
      <c r="AW406" s="316"/>
      <c r="AX406" s="316"/>
      <c r="AY406" s="327"/>
      <c r="AZ406" s="316"/>
      <c r="BA406" s="316" t="s">
        <v>7457</v>
      </c>
      <c r="BB406" s="316"/>
      <c r="BC406" s="316"/>
      <c r="BD406" s="316"/>
      <c r="BE406" s="316"/>
      <c r="BF406" s="316"/>
      <c r="BG406" s="316"/>
      <c r="BH406" s="316"/>
      <c r="BI406" s="316"/>
      <c r="BJ406" s="316">
        <f t="shared" si="68"/>
        <v>0</v>
      </c>
      <c r="BK406" s="316">
        <f t="shared" si="69"/>
        <v>0</v>
      </c>
      <c r="BL406" s="316"/>
      <c r="BM406" s="316"/>
      <c r="BN406" s="316"/>
    </row>
    <row r="407" spans="1:66" s="314" customFormat="1" ht="25.5" customHeight="1" x14ac:dyDescent="0.25">
      <c r="A407" s="316">
        <v>256</v>
      </c>
      <c r="B407" s="316" t="s">
        <v>3511</v>
      </c>
      <c r="C407" s="326" t="s">
        <v>1287</v>
      </c>
      <c r="D407" s="333">
        <v>38888</v>
      </c>
      <c r="E407" s="333">
        <v>38926</v>
      </c>
      <c r="F407" s="333">
        <v>40543</v>
      </c>
      <c r="G407" s="316" t="s">
        <v>7458</v>
      </c>
      <c r="H407" s="316"/>
      <c r="I407" s="316"/>
      <c r="J407" s="316" t="s">
        <v>431</v>
      </c>
      <c r="K407" s="316" t="s">
        <v>131</v>
      </c>
      <c r="L407" s="316" t="s">
        <v>32</v>
      </c>
      <c r="M407" s="316" t="s">
        <v>7459</v>
      </c>
      <c r="N407" s="316" t="s">
        <v>431</v>
      </c>
      <c r="O407" s="316" t="s">
        <v>131</v>
      </c>
      <c r="P407" s="316" t="s">
        <v>32</v>
      </c>
      <c r="Q407" s="316" t="s">
        <v>33</v>
      </c>
      <c r="R407" s="316" t="s">
        <v>559</v>
      </c>
      <c r="S407" s="316" t="s">
        <v>666</v>
      </c>
      <c r="T407" s="316"/>
      <c r="U407" s="316"/>
      <c r="V407" s="316"/>
      <c r="W407" s="316"/>
      <c r="X407" s="316"/>
      <c r="Y407" s="316"/>
      <c r="Z407" s="316"/>
      <c r="AA407" s="316"/>
      <c r="AB407" s="316"/>
      <c r="AC407" s="316"/>
      <c r="AD407" s="316"/>
      <c r="AE407" s="316"/>
      <c r="AF407" s="316"/>
      <c r="AG407" s="316"/>
      <c r="AH407" s="316"/>
      <c r="AI407" s="316"/>
      <c r="AJ407" s="316"/>
      <c r="AK407" s="316"/>
      <c r="AL407" s="316"/>
      <c r="AM407" s="316"/>
      <c r="AN407" s="316"/>
      <c r="AO407" s="316"/>
      <c r="AP407" s="316"/>
      <c r="AQ407" s="316"/>
      <c r="AR407" s="316"/>
      <c r="AS407" s="316"/>
      <c r="AT407" s="316"/>
      <c r="AU407" s="316"/>
      <c r="AV407" s="316"/>
      <c r="AW407" s="316"/>
      <c r="AX407" s="316"/>
      <c r="AY407" s="327"/>
      <c r="AZ407" s="316"/>
      <c r="BA407" s="316"/>
      <c r="BB407" s="316"/>
      <c r="BC407" s="316"/>
      <c r="BD407" s="316"/>
      <c r="BE407" s="316"/>
      <c r="BF407" s="316"/>
      <c r="BG407" s="316"/>
      <c r="BH407" s="316"/>
      <c r="BI407" s="316"/>
      <c r="BJ407" s="316">
        <f>BD407+BE407/60+BF407/3600</f>
        <v>0</v>
      </c>
      <c r="BK407" s="316">
        <f>BG407+BH407/60+BI407/3600</f>
        <v>0</v>
      </c>
      <c r="BL407" s="316"/>
      <c r="BM407" s="316"/>
      <c r="BN407" s="316"/>
    </row>
    <row r="408" spans="1:66" s="314" customFormat="1" ht="89.25" customHeight="1" x14ac:dyDescent="0.25">
      <c r="A408" s="316">
        <v>259</v>
      </c>
      <c r="B408" s="316" t="s">
        <v>3536</v>
      </c>
      <c r="C408" s="326">
        <v>101579</v>
      </c>
      <c r="D408" s="333">
        <v>38898</v>
      </c>
      <c r="E408" s="333">
        <v>38898</v>
      </c>
      <c r="F408" s="333">
        <v>40177</v>
      </c>
      <c r="G408" s="316" t="s">
        <v>7460</v>
      </c>
      <c r="H408" s="316"/>
      <c r="I408" s="316"/>
      <c r="J408" s="316" t="s">
        <v>10676</v>
      </c>
      <c r="K408" s="316" t="s">
        <v>375</v>
      </c>
      <c r="L408" s="316" t="s">
        <v>132</v>
      </c>
      <c r="M408" s="316" t="s">
        <v>7461</v>
      </c>
      <c r="N408" s="316"/>
      <c r="O408" s="316"/>
      <c r="P408" s="316"/>
      <c r="Q408" s="316" t="s">
        <v>33</v>
      </c>
      <c r="R408" s="316" t="s">
        <v>559</v>
      </c>
      <c r="S408" s="316" t="s">
        <v>666</v>
      </c>
      <c r="T408" s="316"/>
      <c r="U408" s="316"/>
      <c r="V408" s="316"/>
      <c r="W408" s="316"/>
      <c r="X408" s="316"/>
      <c r="Y408" s="316"/>
      <c r="Z408" s="316"/>
      <c r="AA408" s="316"/>
      <c r="AB408" s="316"/>
      <c r="AC408" s="316"/>
      <c r="AD408" s="316"/>
      <c r="AE408" s="316"/>
      <c r="AF408" s="316"/>
      <c r="AG408" s="316"/>
      <c r="AH408" s="316"/>
      <c r="AI408" s="316"/>
      <c r="AJ408" s="316"/>
      <c r="AK408" s="316"/>
      <c r="AL408" s="316"/>
      <c r="AM408" s="316"/>
      <c r="AN408" s="316"/>
      <c r="AO408" s="316"/>
      <c r="AP408" s="316"/>
      <c r="AQ408" s="316"/>
      <c r="AR408" s="316"/>
      <c r="AS408" s="316"/>
      <c r="AT408" s="316"/>
      <c r="AU408" s="316"/>
      <c r="AV408" s="316"/>
      <c r="AW408" s="316"/>
      <c r="AX408" s="316"/>
      <c r="AY408" s="327"/>
      <c r="AZ408" s="316"/>
      <c r="BA408" s="316"/>
      <c r="BB408" s="316"/>
      <c r="BC408" s="316"/>
      <c r="BD408" s="316"/>
      <c r="BE408" s="316"/>
      <c r="BF408" s="316"/>
      <c r="BG408" s="316"/>
      <c r="BH408" s="316"/>
      <c r="BI408" s="316"/>
      <c r="BJ408" s="316"/>
      <c r="BK408" s="316"/>
      <c r="BL408" s="316"/>
      <c r="BM408" s="316"/>
      <c r="BN408" s="316"/>
    </row>
    <row r="409" spans="1:66" s="314" customFormat="1" ht="51" customHeight="1" x14ac:dyDescent="0.25">
      <c r="A409" s="316">
        <v>262</v>
      </c>
      <c r="B409" s="316" t="s">
        <v>2485</v>
      </c>
      <c r="C409" s="326">
        <v>101582</v>
      </c>
      <c r="D409" s="333">
        <v>38898</v>
      </c>
      <c r="E409" s="333">
        <v>38898</v>
      </c>
      <c r="F409" s="333">
        <v>39994</v>
      </c>
      <c r="G409" s="316" t="s">
        <v>142</v>
      </c>
      <c r="H409" s="316"/>
      <c r="I409" s="316"/>
      <c r="J409" s="316" t="s">
        <v>74</v>
      </c>
      <c r="K409" s="316" t="s">
        <v>74</v>
      </c>
      <c r="L409" s="316" t="s">
        <v>74</v>
      </c>
      <c r="M409" s="316"/>
      <c r="N409" s="316"/>
      <c r="O409" s="316"/>
      <c r="P409" s="316"/>
      <c r="Q409" s="316" t="s">
        <v>142</v>
      </c>
      <c r="R409" s="316" t="s">
        <v>559</v>
      </c>
      <c r="S409" s="316" t="s">
        <v>1274</v>
      </c>
      <c r="T409" s="316" t="s">
        <v>3268</v>
      </c>
      <c r="U409" s="316"/>
      <c r="V409" s="316"/>
      <c r="W409" s="316"/>
      <c r="X409" s="316"/>
      <c r="Y409" s="316"/>
      <c r="Z409" s="316"/>
      <c r="AA409" s="316"/>
      <c r="AB409" s="316"/>
      <c r="AC409" s="316"/>
      <c r="AD409" s="316"/>
      <c r="AE409" s="316"/>
      <c r="AF409" s="316"/>
      <c r="AG409" s="316"/>
      <c r="AH409" s="316"/>
      <c r="AI409" s="316"/>
      <c r="AJ409" s="316"/>
      <c r="AK409" s="316"/>
      <c r="AL409" s="316"/>
      <c r="AM409" s="316"/>
      <c r="AN409" s="316"/>
      <c r="AO409" s="316"/>
      <c r="AP409" s="316"/>
      <c r="AQ409" s="316"/>
      <c r="AR409" s="316"/>
      <c r="AS409" s="316"/>
      <c r="AT409" s="316"/>
      <c r="AU409" s="316"/>
      <c r="AV409" s="316"/>
      <c r="AW409" s="316"/>
      <c r="AX409" s="316"/>
      <c r="AY409" s="327"/>
      <c r="AZ409" s="316"/>
      <c r="BA409" s="316" t="s">
        <v>7462</v>
      </c>
      <c r="BB409" s="316"/>
      <c r="BC409" s="316"/>
      <c r="BD409" s="316"/>
      <c r="BE409" s="316"/>
      <c r="BF409" s="316"/>
      <c r="BG409" s="316"/>
      <c r="BH409" s="316"/>
      <c r="BI409" s="316"/>
      <c r="BJ409" s="316"/>
      <c r="BK409" s="316"/>
      <c r="BL409" s="316"/>
      <c r="BM409" s="316"/>
      <c r="BN409" s="316"/>
    </row>
    <row r="410" spans="1:66" s="314" customFormat="1" ht="51" customHeight="1" x14ac:dyDescent="0.25">
      <c r="A410" s="316">
        <v>263</v>
      </c>
      <c r="B410" s="316" t="s">
        <v>286</v>
      </c>
      <c r="C410" s="326">
        <v>101583</v>
      </c>
      <c r="D410" s="333">
        <v>38898</v>
      </c>
      <c r="E410" s="333">
        <v>38898</v>
      </c>
      <c r="F410" s="333">
        <v>39813</v>
      </c>
      <c r="G410" s="316" t="s">
        <v>7463</v>
      </c>
      <c r="H410" s="316"/>
      <c r="I410" s="316"/>
      <c r="J410" s="316" t="s">
        <v>340</v>
      </c>
      <c r="K410" s="316" t="s">
        <v>105</v>
      </c>
      <c r="L410" s="316" t="s">
        <v>70</v>
      </c>
      <c r="M410" s="316"/>
      <c r="N410" s="316"/>
      <c r="O410" s="316"/>
      <c r="P410" s="316"/>
      <c r="Q410" s="316" t="s">
        <v>71</v>
      </c>
      <c r="R410" s="316" t="s">
        <v>559</v>
      </c>
      <c r="S410" s="316" t="s">
        <v>1288</v>
      </c>
      <c r="T410" s="316" t="s">
        <v>7464</v>
      </c>
      <c r="U410" s="316"/>
      <c r="V410" s="316"/>
      <c r="W410" s="316"/>
      <c r="X410" s="316"/>
      <c r="Y410" s="316"/>
      <c r="Z410" s="316"/>
      <c r="AA410" s="316"/>
      <c r="AB410" s="316"/>
      <c r="AC410" s="316"/>
      <c r="AD410" s="316"/>
      <c r="AE410" s="316"/>
      <c r="AF410" s="316"/>
      <c r="AG410" s="316"/>
      <c r="AH410" s="316"/>
      <c r="AI410" s="316"/>
      <c r="AJ410" s="316"/>
      <c r="AK410" s="316"/>
      <c r="AL410" s="316"/>
      <c r="AM410" s="316"/>
      <c r="AN410" s="316"/>
      <c r="AO410" s="316"/>
      <c r="AP410" s="316"/>
      <c r="AQ410" s="316"/>
      <c r="AR410" s="316"/>
      <c r="AS410" s="316"/>
      <c r="AT410" s="316"/>
      <c r="AU410" s="316"/>
      <c r="AV410" s="316"/>
      <c r="AW410" s="316"/>
      <c r="AX410" s="316"/>
      <c r="AY410" s="327"/>
      <c r="AZ410" s="316"/>
      <c r="BA410" s="316"/>
      <c r="BB410" s="316"/>
      <c r="BC410" s="316"/>
      <c r="BD410" s="316"/>
      <c r="BE410" s="316"/>
      <c r="BF410" s="316"/>
      <c r="BG410" s="316"/>
      <c r="BH410" s="316"/>
      <c r="BI410" s="316"/>
      <c r="BJ410" s="316"/>
      <c r="BK410" s="316"/>
      <c r="BL410" s="316"/>
      <c r="BM410" s="316"/>
      <c r="BN410" s="316"/>
    </row>
    <row r="411" spans="1:66" s="314" customFormat="1" ht="51" customHeight="1" x14ac:dyDescent="0.25">
      <c r="A411" s="316">
        <v>264</v>
      </c>
      <c r="B411" s="316" t="s">
        <v>276</v>
      </c>
      <c r="C411" s="326">
        <v>101584</v>
      </c>
      <c r="D411" s="333">
        <v>38898</v>
      </c>
      <c r="E411" s="333">
        <v>38898</v>
      </c>
      <c r="F411" s="333">
        <v>39629</v>
      </c>
      <c r="G411" s="316" t="s">
        <v>7465</v>
      </c>
      <c r="H411" s="316"/>
      <c r="I411" s="316"/>
      <c r="J411" s="316" t="s">
        <v>236</v>
      </c>
      <c r="K411" s="316" t="s">
        <v>236</v>
      </c>
      <c r="L411" s="316" t="s">
        <v>70</v>
      </c>
      <c r="M411" s="316" t="s">
        <v>7466</v>
      </c>
      <c r="N411" s="316"/>
      <c r="O411" s="316"/>
      <c r="P411" s="316"/>
      <c r="Q411" s="316" t="s">
        <v>142</v>
      </c>
      <c r="R411" s="316" t="s">
        <v>559</v>
      </c>
      <c r="S411" s="316" t="s">
        <v>7467</v>
      </c>
      <c r="T411" s="316"/>
      <c r="U411" s="316"/>
      <c r="V411" s="316"/>
      <c r="W411" s="316"/>
      <c r="X411" s="316"/>
      <c r="Y411" s="316"/>
      <c r="Z411" s="316"/>
      <c r="AA411" s="316"/>
      <c r="AB411" s="316"/>
      <c r="AC411" s="316"/>
      <c r="AD411" s="316"/>
      <c r="AE411" s="316"/>
      <c r="AF411" s="316"/>
      <c r="AG411" s="316"/>
      <c r="AH411" s="316"/>
      <c r="AI411" s="316"/>
      <c r="AJ411" s="316"/>
      <c r="AK411" s="316"/>
      <c r="AL411" s="316"/>
      <c r="AM411" s="316"/>
      <c r="AN411" s="316"/>
      <c r="AO411" s="316"/>
      <c r="AP411" s="316"/>
      <c r="AQ411" s="316"/>
      <c r="AR411" s="316"/>
      <c r="AS411" s="316"/>
      <c r="AT411" s="316"/>
      <c r="AU411" s="316"/>
      <c r="AV411" s="316"/>
      <c r="AW411" s="316"/>
      <c r="AX411" s="316"/>
      <c r="AY411" s="327"/>
      <c r="AZ411" s="316"/>
      <c r="BA411" s="316" t="s">
        <v>7468</v>
      </c>
      <c r="BB411" s="316"/>
      <c r="BC411" s="316"/>
      <c r="BD411" s="316"/>
      <c r="BE411" s="316"/>
      <c r="BF411" s="316"/>
      <c r="BG411" s="316"/>
      <c r="BH411" s="316"/>
      <c r="BI411" s="316"/>
      <c r="BJ411" s="316"/>
      <c r="BK411" s="316"/>
      <c r="BL411" s="316"/>
      <c r="BM411" s="316"/>
      <c r="BN411" s="316"/>
    </row>
    <row r="412" spans="1:66" s="314" customFormat="1" ht="89.25" customHeight="1" x14ac:dyDescent="0.25">
      <c r="A412" s="316">
        <v>280</v>
      </c>
      <c r="B412" s="316" t="s">
        <v>3520</v>
      </c>
      <c r="C412" s="326">
        <v>101599</v>
      </c>
      <c r="D412" s="333">
        <v>38905</v>
      </c>
      <c r="E412" s="333">
        <v>38905</v>
      </c>
      <c r="F412" s="333">
        <v>39813</v>
      </c>
      <c r="G412" s="316" t="s">
        <v>7469</v>
      </c>
      <c r="H412" s="316"/>
      <c r="I412" s="316"/>
      <c r="J412" s="316" t="s">
        <v>10679</v>
      </c>
      <c r="K412" s="316" t="s">
        <v>913</v>
      </c>
      <c r="L412" s="316" t="s">
        <v>41</v>
      </c>
      <c r="M412" s="316" t="s">
        <v>7470</v>
      </c>
      <c r="N412" s="316" t="s">
        <v>10679</v>
      </c>
      <c r="O412" s="316" t="s">
        <v>913</v>
      </c>
      <c r="P412" s="316" t="s">
        <v>41</v>
      </c>
      <c r="Q412" s="316" t="s">
        <v>33</v>
      </c>
      <c r="R412" s="316" t="s">
        <v>559</v>
      </c>
      <c r="S412" s="316" t="s">
        <v>7471</v>
      </c>
      <c r="T412" s="316"/>
      <c r="U412" s="316"/>
      <c r="V412" s="316"/>
      <c r="W412" s="316"/>
      <c r="X412" s="316"/>
      <c r="Y412" s="316"/>
      <c r="Z412" s="316"/>
      <c r="AA412" s="316"/>
      <c r="AB412" s="316"/>
      <c r="AC412" s="316"/>
      <c r="AD412" s="316"/>
      <c r="AE412" s="316"/>
      <c r="AF412" s="316"/>
      <c r="AG412" s="316"/>
      <c r="AH412" s="316"/>
      <c r="AI412" s="316"/>
      <c r="AJ412" s="316"/>
      <c r="AK412" s="316"/>
      <c r="AL412" s="316"/>
      <c r="AM412" s="316"/>
      <c r="AN412" s="316"/>
      <c r="AO412" s="316"/>
      <c r="AP412" s="316"/>
      <c r="AQ412" s="316"/>
      <c r="AR412" s="316"/>
      <c r="AS412" s="316"/>
      <c r="AT412" s="316"/>
      <c r="AU412" s="316"/>
      <c r="AV412" s="316"/>
      <c r="AW412" s="316"/>
      <c r="AX412" s="316"/>
      <c r="AY412" s="327"/>
      <c r="AZ412" s="316"/>
      <c r="BA412" s="316" t="s">
        <v>7472</v>
      </c>
      <c r="BB412" s="316"/>
      <c r="BC412" s="316"/>
      <c r="BD412" s="316"/>
      <c r="BE412" s="316"/>
      <c r="BF412" s="316"/>
      <c r="BG412" s="316"/>
      <c r="BH412" s="316"/>
      <c r="BI412" s="316"/>
      <c r="BJ412" s="316"/>
      <c r="BK412" s="316"/>
      <c r="BL412" s="316"/>
      <c r="BM412" s="316"/>
      <c r="BN412" s="316"/>
    </row>
    <row r="413" spans="1:66" s="314" customFormat="1" ht="89.25" customHeight="1" x14ac:dyDescent="0.25">
      <c r="A413" s="316">
        <v>281</v>
      </c>
      <c r="B413" s="316" t="s">
        <v>3520</v>
      </c>
      <c r="C413" s="326">
        <v>101600</v>
      </c>
      <c r="D413" s="333">
        <v>38905</v>
      </c>
      <c r="E413" s="333">
        <v>38905</v>
      </c>
      <c r="F413" s="333">
        <v>39813</v>
      </c>
      <c r="G413" s="316" t="s">
        <v>7469</v>
      </c>
      <c r="H413" s="316"/>
      <c r="I413" s="316"/>
      <c r="J413" s="316" t="s">
        <v>1582</v>
      </c>
      <c r="K413" s="316" t="s">
        <v>913</v>
      </c>
      <c r="L413" s="316" t="s">
        <v>41</v>
      </c>
      <c r="M413" s="316" t="s">
        <v>7473</v>
      </c>
      <c r="N413" s="316" t="s">
        <v>1582</v>
      </c>
      <c r="O413" s="316" t="s">
        <v>913</v>
      </c>
      <c r="P413" s="316" t="s">
        <v>41</v>
      </c>
      <c r="Q413" s="316" t="s">
        <v>33</v>
      </c>
      <c r="R413" s="316" t="s">
        <v>559</v>
      </c>
      <c r="S413" s="316" t="s">
        <v>7474</v>
      </c>
      <c r="T413" s="316"/>
      <c r="U413" s="316"/>
      <c r="V413" s="316"/>
      <c r="W413" s="316"/>
      <c r="X413" s="316"/>
      <c r="Y413" s="316"/>
      <c r="Z413" s="316"/>
      <c r="AA413" s="316"/>
      <c r="AB413" s="316"/>
      <c r="AC413" s="316"/>
      <c r="AD413" s="316"/>
      <c r="AE413" s="316"/>
      <c r="AF413" s="316"/>
      <c r="AG413" s="316"/>
      <c r="AH413" s="316"/>
      <c r="AI413" s="316"/>
      <c r="AJ413" s="316"/>
      <c r="AK413" s="316"/>
      <c r="AL413" s="316"/>
      <c r="AM413" s="316"/>
      <c r="AN413" s="316"/>
      <c r="AO413" s="316"/>
      <c r="AP413" s="316"/>
      <c r="AQ413" s="316"/>
      <c r="AR413" s="316"/>
      <c r="AS413" s="316"/>
      <c r="AT413" s="316"/>
      <c r="AU413" s="316"/>
      <c r="AV413" s="316"/>
      <c r="AW413" s="316"/>
      <c r="AX413" s="316"/>
      <c r="AY413" s="327"/>
      <c r="AZ413" s="316"/>
      <c r="BA413" s="316" t="s">
        <v>7475</v>
      </c>
      <c r="BB413" s="316"/>
      <c r="BC413" s="316"/>
      <c r="BD413" s="316"/>
      <c r="BE413" s="316"/>
      <c r="BF413" s="316"/>
      <c r="BG413" s="316"/>
      <c r="BH413" s="316"/>
      <c r="BI413" s="316"/>
      <c r="BJ413" s="316"/>
      <c r="BK413" s="316"/>
      <c r="BL413" s="316"/>
      <c r="BM413" s="316"/>
      <c r="BN413" s="316"/>
    </row>
    <row r="414" spans="1:66" s="314" customFormat="1" ht="89.25" customHeight="1" x14ac:dyDescent="0.25">
      <c r="A414" s="316">
        <v>282</v>
      </c>
      <c r="B414" s="316" t="s">
        <v>3520</v>
      </c>
      <c r="C414" s="326">
        <v>101601</v>
      </c>
      <c r="D414" s="333">
        <v>38905</v>
      </c>
      <c r="E414" s="333">
        <v>38905</v>
      </c>
      <c r="F414" s="333">
        <v>39813</v>
      </c>
      <c r="G414" s="316" t="s">
        <v>7469</v>
      </c>
      <c r="H414" s="316"/>
      <c r="I414" s="316"/>
      <c r="J414" s="316" t="s">
        <v>10680</v>
      </c>
      <c r="K414" s="316" t="s">
        <v>913</v>
      </c>
      <c r="L414" s="316" t="s">
        <v>41</v>
      </c>
      <c r="M414" s="316" t="s">
        <v>7476</v>
      </c>
      <c r="N414" s="316" t="s">
        <v>10680</v>
      </c>
      <c r="O414" s="316" t="s">
        <v>913</v>
      </c>
      <c r="P414" s="316" t="s">
        <v>41</v>
      </c>
      <c r="Q414" s="316" t="s">
        <v>33</v>
      </c>
      <c r="R414" s="316" t="s">
        <v>559</v>
      </c>
      <c r="S414" s="316" t="s">
        <v>7477</v>
      </c>
      <c r="T414" s="316"/>
      <c r="U414" s="316"/>
      <c r="V414" s="316"/>
      <c r="W414" s="316"/>
      <c r="X414" s="316"/>
      <c r="Y414" s="316"/>
      <c r="Z414" s="316"/>
      <c r="AA414" s="316"/>
      <c r="AB414" s="316"/>
      <c r="AC414" s="316"/>
      <c r="AD414" s="316"/>
      <c r="AE414" s="316"/>
      <c r="AF414" s="316"/>
      <c r="AG414" s="316"/>
      <c r="AH414" s="316"/>
      <c r="AI414" s="316"/>
      <c r="AJ414" s="316"/>
      <c r="AK414" s="316"/>
      <c r="AL414" s="316"/>
      <c r="AM414" s="316"/>
      <c r="AN414" s="316"/>
      <c r="AO414" s="316"/>
      <c r="AP414" s="316"/>
      <c r="AQ414" s="316"/>
      <c r="AR414" s="316"/>
      <c r="AS414" s="316"/>
      <c r="AT414" s="316"/>
      <c r="AU414" s="316"/>
      <c r="AV414" s="316"/>
      <c r="AW414" s="316"/>
      <c r="AX414" s="316"/>
      <c r="AY414" s="327"/>
      <c r="AZ414" s="316"/>
      <c r="BA414" s="316" t="s">
        <v>7478</v>
      </c>
      <c r="BB414" s="316"/>
      <c r="BC414" s="316"/>
      <c r="BD414" s="316"/>
      <c r="BE414" s="316"/>
      <c r="BF414" s="316"/>
      <c r="BG414" s="316"/>
      <c r="BH414" s="316"/>
      <c r="BI414" s="316"/>
      <c r="BJ414" s="316"/>
      <c r="BK414" s="316"/>
      <c r="BL414" s="316"/>
      <c r="BM414" s="316"/>
      <c r="BN414" s="316"/>
    </row>
    <row r="415" spans="1:66" s="314" customFormat="1" ht="25.5" customHeight="1" x14ac:dyDescent="0.25">
      <c r="A415" s="316">
        <v>288</v>
      </c>
      <c r="B415" s="316" t="s">
        <v>3537</v>
      </c>
      <c r="C415" s="326">
        <v>101605</v>
      </c>
      <c r="D415" s="333">
        <v>38912</v>
      </c>
      <c r="E415" s="333">
        <v>38912</v>
      </c>
      <c r="F415" s="333">
        <v>40738</v>
      </c>
      <c r="G415" s="316" t="s">
        <v>7479</v>
      </c>
      <c r="H415" s="316"/>
      <c r="I415" s="316"/>
      <c r="J415" s="316" t="s">
        <v>66</v>
      </c>
      <c r="K415" s="316" t="s">
        <v>66</v>
      </c>
      <c r="L415" s="316" t="s">
        <v>48</v>
      </c>
      <c r="M415" s="316" t="s">
        <v>7480</v>
      </c>
      <c r="N415" s="316" t="s">
        <v>66</v>
      </c>
      <c r="O415" s="316" t="s">
        <v>66</v>
      </c>
      <c r="P415" s="316" t="s">
        <v>48</v>
      </c>
      <c r="Q415" s="316" t="s">
        <v>7314</v>
      </c>
      <c r="R415" s="316" t="s">
        <v>559</v>
      </c>
      <c r="S415" s="316" t="s">
        <v>666</v>
      </c>
      <c r="T415" s="316"/>
      <c r="U415" s="316"/>
      <c r="V415" s="316"/>
      <c r="W415" s="316"/>
      <c r="X415" s="316"/>
      <c r="Y415" s="316"/>
      <c r="Z415" s="316"/>
      <c r="AA415" s="316"/>
      <c r="AB415" s="316"/>
      <c r="AC415" s="316"/>
      <c r="AD415" s="316"/>
      <c r="AE415" s="316"/>
      <c r="AF415" s="316"/>
      <c r="AG415" s="316"/>
      <c r="AH415" s="316"/>
      <c r="AI415" s="316"/>
      <c r="AJ415" s="316"/>
      <c r="AK415" s="316"/>
      <c r="AL415" s="316"/>
      <c r="AM415" s="316"/>
      <c r="AN415" s="316"/>
      <c r="AO415" s="316"/>
      <c r="AP415" s="316"/>
      <c r="AQ415" s="316"/>
      <c r="AR415" s="316"/>
      <c r="AS415" s="316"/>
      <c r="AT415" s="316"/>
      <c r="AU415" s="316"/>
      <c r="AV415" s="316"/>
      <c r="AW415" s="316"/>
      <c r="AX415" s="316"/>
      <c r="AY415" s="327"/>
      <c r="AZ415" s="316"/>
      <c r="BA415" s="316"/>
      <c r="BB415" s="316"/>
      <c r="BC415" s="316"/>
      <c r="BD415" s="316"/>
      <c r="BE415" s="316"/>
      <c r="BF415" s="316"/>
      <c r="BG415" s="316"/>
      <c r="BH415" s="316"/>
      <c r="BI415" s="316"/>
      <c r="BJ415" s="316"/>
      <c r="BK415" s="316"/>
      <c r="BL415" s="316"/>
      <c r="BM415" s="316"/>
      <c r="BN415" s="316"/>
    </row>
    <row r="416" spans="1:66" s="314" customFormat="1" ht="51" customHeight="1" x14ac:dyDescent="0.25">
      <c r="A416" s="316">
        <v>291</v>
      </c>
      <c r="B416" s="316" t="s">
        <v>1665</v>
      </c>
      <c r="C416" s="326">
        <v>101608</v>
      </c>
      <c r="D416" s="333">
        <v>38917</v>
      </c>
      <c r="E416" s="333">
        <v>38917</v>
      </c>
      <c r="F416" s="333">
        <v>39447</v>
      </c>
      <c r="G416" s="316" t="s">
        <v>7314</v>
      </c>
      <c r="H416" s="316"/>
      <c r="I416" s="316"/>
      <c r="J416" s="316" t="s">
        <v>10681</v>
      </c>
      <c r="K416" s="316" t="s">
        <v>301</v>
      </c>
      <c r="L416" s="316" t="s">
        <v>217</v>
      </c>
      <c r="M416" s="316"/>
      <c r="N416" s="316" t="s">
        <v>10681</v>
      </c>
      <c r="O416" s="316" t="s">
        <v>301</v>
      </c>
      <c r="P416" s="316" t="s">
        <v>217</v>
      </c>
      <c r="Q416" s="316" t="s">
        <v>7314</v>
      </c>
      <c r="R416" s="316" t="s">
        <v>559</v>
      </c>
      <c r="S416" s="316" t="s">
        <v>3538</v>
      </c>
      <c r="T416" s="316"/>
      <c r="U416" s="316"/>
      <c r="V416" s="316"/>
      <c r="W416" s="316"/>
      <c r="X416" s="316"/>
      <c r="Y416" s="316"/>
      <c r="Z416" s="316"/>
      <c r="AA416" s="316"/>
      <c r="AB416" s="316"/>
      <c r="AC416" s="316"/>
      <c r="AD416" s="316"/>
      <c r="AE416" s="316"/>
      <c r="AF416" s="316"/>
      <c r="AG416" s="316"/>
      <c r="AH416" s="316"/>
      <c r="AI416" s="316"/>
      <c r="AJ416" s="316"/>
      <c r="AK416" s="316"/>
      <c r="AL416" s="316"/>
      <c r="AM416" s="316"/>
      <c r="AN416" s="316"/>
      <c r="AO416" s="316"/>
      <c r="AP416" s="316"/>
      <c r="AQ416" s="316"/>
      <c r="AR416" s="316"/>
      <c r="AS416" s="316"/>
      <c r="AT416" s="316"/>
      <c r="AU416" s="316"/>
      <c r="AV416" s="316"/>
      <c r="AW416" s="316"/>
      <c r="AX416" s="316"/>
      <c r="AY416" s="327"/>
      <c r="AZ416" s="316"/>
      <c r="BA416" s="316"/>
      <c r="BB416" s="316"/>
      <c r="BC416" s="316"/>
      <c r="BD416" s="316"/>
      <c r="BE416" s="316"/>
      <c r="BF416" s="316"/>
      <c r="BG416" s="316"/>
      <c r="BH416" s="316"/>
      <c r="BI416" s="316"/>
      <c r="BJ416" s="316"/>
      <c r="BK416" s="316"/>
      <c r="BL416" s="316"/>
      <c r="BM416" s="316"/>
      <c r="BN416" s="316"/>
    </row>
    <row r="417" spans="1:66 15690:15757" s="314" customFormat="1" ht="51" customHeight="1" x14ac:dyDescent="0.25">
      <c r="A417" s="316">
        <v>295</v>
      </c>
      <c r="B417" s="316" t="s">
        <v>3539</v>
      </c>
      <c r="C417" s="326">
        <v>101612</v>
      </c>
      <c r="D417" s="333">
        <v>38917</v>
      </c>
      <c r="E417" s="333">
        <v>38917</v>
      </c>
      <c r="F417" s="333">
        <v>39447</v>
      </c>
      <c r="G417" s="316" t="s">
        <v>7483</v>
      </c>
      <c r="H417" s="316"/>
      <c r="I417" s="316"/>
      <c r="J417" s="316" t="s">
        <v>277</v>
      </c>
      <c r="K417" s="316" t="s">
        <v>236</v>
      </c>
      <c r="L417" s="316" t="s">
        <v>70</v>
      </c>
      <c r="M417" s="316" t="s">
        <v>7485</v>
      </c>
      <c r="N417" s="316" t="s">
        <v>7484</v>
      </c>
      <c r="O417" s="316" t="s">
        <v>236</v>
      </c>
      <c r="P417" s="316" t="s">
        <v>70</v>
      </c>
      <c r="Q417" s="316" t="s">
        <v>7377</v>
      </c>
      <c r="R417" s="316" t="s">
        <v>559</v>
      </c>
      <c r="S417" s="316" t="s">
        <v>793</v>
      </c>
      <c r="T417" s="316"/>
      <c r="U417" s="316"/>
      <c r="V417" s="316"/>
      <c r="W417" s="316"/>
      <c r="X417" s="316"/>
      <c r="Y417" s="316"/>
      <c r="Z417" s="316"/>
      <c r="AA417" s="316"/>
      <c r="AB417" s="316"/>
      <c r="AC417" s="316"/>
      <c r="AD417" s="316"/>
      <c r="AE417" s="316"/>
      <c r="AF417" s="316"/>
      <c r="AG417" s="316"/>
      <c r="AH417" s="316"/>
      <c r="AI417" s="316"/>
      <c r="AJ417" s="316"/>
      <c r="AK417" s="316"/>
      <c r="AL417" s="316"/>
      <c r="AM417" s="316"/>
      <c r="AN417" s="316"/>
      <c r="AO417" s="316"/>
      <c r="AP417" s="316"/>
      <c r="AQ417" s="316"/>
      <c r="AR417" s="316"/>
      <c r="AS417" s="316"/>
      <c r="AT417" s="316"/>
      <c r="AU417" s="316"/>
      <c r="AV417" s="316"/>
      <c r="AW417" s="316"/>
      <c r="AX417" s="316"/>
      <c r="AY417" s="327"/>
      <c r="AZ417" s="316"/>
      <c r="BA417" s="316" t="s">
        <v>3540</v>
      </c>
      <c r="BB417" s="316"/>
      <c r="BC417" s="316"/>
      <c r="BD417" s="316"/>
      <c r="BE417" s="316"/>
      <c r="BF417" s="316"/>
      <c r="BG417" s="316"/>
      <c r="BH417" s="316"/>
      <c r="BI417" s="316"/>
      <c r="BJ417" s="316"/>
      <c r="BK417" s="316"/>
      <c r="BL417" s="316"/>
      <c r="BM417" s="316"/>
      <c r="BN417" s="316"/>
    </row>
    <row r="418" spans="1:66 15690:15757" s="314" customFormat="1" ht="51" customHeight="1" x14ac:dyDescent="0.25">
      <c r="A418" s="316">
        <v>299</v>
      </c>
      <c r="B418" s="316" t="s">
        <v>1292</v>
      </c>
      <c r="C418" s="326">
        <v>101616</v>
      </c>
      <c r="D418" s="333">
        <v>38917</v>
      </c>
      <c r="E418" s="333">
        <v>38917</v>
      </c>
      <c r="F418" s="333">
        <v>39751</v>
      </c>
      <c r="G418" s="316" t="s">
        <v>7314</v>
      </c>
      <c r="H418" s="316"/>
      <c r="I418" s="316"/>
      <c r="J418" s="316" t="s">
        <v>610</v>
      </c>
      <c r="K418" s="316" t="s">
        <v>50</v>
      </c>
      <c r="L418" s="316" t="s">
        <v>74</v>
      </c>
      <c r="M418" s="316" t="s">
        <v>7487</v>
      </c>
      <c r="N418" s="316" t="s">
        <v>7486</v>
      </c>
      <c r="O418" s="316" t="s">
        <v>50</v>
      </c>
      <c r="P418" s="316" t="s">
        <v>74</v>
      </c>
      <c r="Q418" s="316" t="s">
        <v>7314</v>
      </c>
      <c r="R418" s="316" t="s">
        <v>559</v>
      </c>
      <c r="S418" s="316" t="s">
        <v>1293</v>
      </c>
      <c r="T418" s="316"/>
      <c r="U418" s="316"/>
      <c r="V418" s="316"/>
      <c r="W418" s="316"/>
      <c r="X418" s="316"/>
      <c r="Y418" s="316"/>
      <c r="Z418" s="316"/>
      <c r="AA418" s="316"/>
      <c r="AB418" s="316"/>
      <c r="AC418" s="316"/>
      <c r="AD418" s="316"/>
      <c r="AE418" s="316"/>
      <c r="AF418" s="316"/>
      <c r="AG418" s="316"/>
      <c r="AH418" s="316"/>
      <c r="AI418" s="316"/>
      <c r="AJ418" s="316"/>
      <c r="AK418" s="316"/>
      <c r="AL418" s="316"/>
      <c r="AM418" s="316"/>
      <c r="AN418" s="316"/>
      <c r="AO418" s="316"/>
      <c r="AP418" s="316"/>
      <c r="AQ418" s="316"/>
      <c r="AR418" s="316"/>
      <c r="AS418" s="316"/>
      <c r="AT418" s="316"/>
      <c r="AU418" s="316"/>
      <c r="AV418" s="316"/>
      <c r="AW418" s="316"/>
      <c r="AX418" s="316"/>
      <c r="AY418" s="327"/>
      <c r="AZ418" s="316" t="s">
        <v>7488</v>
      </c>
      <c r="BA418" s="316" t="s">
        <v>7489</v>
      </c>
      <c r="BB418" s="316"/>
      <c r="BC418" s="316"/>
      <c r="BD418" s="316"/>
      <c r="BE418" s="316"/>
      <c r="BF418" s="316"/>
      <c r="BG418" s="316"/>
      <c r="BH418" s="316"/>
      <c r="BI418" s="316"/>
      <c r="BJ418" s="316"/>
      <c r="BK418" s="316"/>
      <c r="BL418" s="316"/>
      <c r="BM418" s="316"/>
      <c r="BN418" s="316"/>
    </row>
    <row r="419" spans="1:66 15690:15757" s="314" customFormat="1" ht="22.5" customHeight="1" x14ac:dyDescent="0.25">
      <c r="A419" s="316">
        <v>307</v>
      </c>
      <c r="B419" s="316" t="s">
        <v>1292</v>
      </c>
      <c r="C419" s="326">
        <v>101620</v>
      </c>
      <c r="D419" s="333">
        <v>38924</v>
      </c>
      <c r="E419" s="333">
        <v>38924</v>
      </c>
      <c r="F419" s="333">
        <v>39751</v>
      </c>
      <c r="G419" s="316" t="s">
        <v>7314</v>
      </c>
      <c r="H419" s="316"/>
      <c r="I419" s="316"/>
      <c r="J419" s="316" t="s">
        <v>319</v>
      </c>
      <c r="K419" s="316" t="s">
        <v>50</v>
      </c>
      <c r="L419" s="316" t="s">
        <v>74</v>
      </c>
      <c r="M419" s="316" t="s">
        <v>7494</v>
      </c>
      <c r="N419" s="316" t="s">
        <v>319</v>
      </c>
      <c r="O419" s="316" t="s">
        <v>50</v>
      </c>
      <c r="P419" s="316" t="s">
        <v>74</v>
      </c>
      <c r="Q419" s="316" t="s">
        <v>7314</v>
      </c>
      <c r="R419" s="316" t="s">
        <v>559</v>
      </c>
      <c r="S419" s="316" t="s">
        <v>7495</v>
      </c>
      <c r="T419" s="316"/>
      <c r="U419" s="316"/>
      <c r="V419" s="316"/>
      <c r="W419" s="316"/>
      <c r="X419" s="316"/>
      <c r="Y419" s="316"/>
      <c r="Z419" s="316"/>
      <c r="AA419" s="316"/>
      <c r="AB419" s="316"/>
      <c r="AC419" s="316"/>
      <c r="AD419" s="316"/>
      <c r="AE419" s="316"/>
      <c r="AF419" s="316"/>
      <c r="AG419" s="316"/>
      <c r="AH419" s="316"/>
      <c r="AI419" s="316"/>
      <c r="AJ419" s="316"/>
      <c r="AK419" s="316"/>
      <c r="AL419" s="316"/>
      <c r="AM419" s="316"/>
      <c r="AN419" s="316"/>
      <c r="AO419" s="316"/>
      <c r="AP419" s="316"/>
      <c r="AQ419" s="316"/>
      <c r="AR419" s="316"/>
      <c r="AS419" s="316"/>
      <c r="AT419" s="316"/>
      <c r="AU419" s="316"/>
      <c r="AV419" s="316"/>
      <c r="AW419" s="316"/>
      <c r="AX419" s="316"/>
      <c r="AY419" s="327"/>
      <c r="AZ419" s="316" t="s">
        <v>1294</v>
      </c>
      <c r="BA419" s="316" t="s">
        <v>1295</v>
      </c>
      <c r="BB419" s="316"/>
      <c r="BC419" s="316"/>
      <c r="BD419" s="316"/>
      <c r="BE419" s="316"/>
      <c r="BF419" s="316"/>
      <c r="BG419" s="316"/>
      <c r="BH419" s="316"/>
      <c r="BI419" s="316"/>
      <c r="BJ419" s="316"/>
      <c r="BK419" s="316"/>
      <c r="BL419" s="316"/>
      <c r="BM419" s="316"/>
      <c r="BN419" s="316"/>
    </row>
    <row r="420" spans="1:66 15690:15757" s="314" customFormat="1" ht="22.5" customHeight="1" x14ac:dyDescent="0.25">
      <c r="A420" s="316">
        <v>308</v>
      </c>
      <c r="B420" s="316" t="s">
        <v>3541</v>
      </c>
      <c r="C420" s="326">
        <v>101621</v>
      </c>
      <c r="D420" s="333">
        <v>38924</v>
      </c>
      <c r="E420" s="333">
        <v>38924</v>
      </c>
      <c r="F420" s="333">
        <v>39451</v>
      </c>
      <c r="G420" s="316" t="s">
        <v>7496</v>
      </c>
      <c r="H420" s="316"/>
      <c r="I420" s="316"/>
      <c r="J420" s="316" t="s">
        <v>10682</v>
      </c>
      <c r="K420" s="316" t="s">
        <v>239</v>
      </c>
      <c r="L420" s="316" t="s">
        <v>70</v>
      </c>
      <c r="M420" s="316" t="s">
        <v>1296</v>
      </c>
      <c r="N420" s="316" t="s">
        <v>10682</v>
      </c>
      <c r="O420" s="316" t="s">
        <v>239</v>
      </c>
      <c r="P420" s="316" t="s">
        <v>70</v>
      </c>
      <c r="Q420" s="316" t="s">
        <v>7377</v>
      </c>
      <c r="R420" s="316" t="s">
        <v>559</v>
      </c>
      <c r="S420" s="316" t="s">
        <v>666</v>
      </c>
      <c r="T420" s="316"/>
      <c r="U420" s="316"/>
      <c r="V420" s="316"/>
      <c r="W420" s="316"/>
      <c r="X420" s="316"/>
      <c r="Y420" s="316"/>
      <c r="Z420" s="316"/>
      <c r="AA420" s="316"/>
      <c r="AB420" s="316"/>
      <c r="AC420" s="316"/>
      <c r="AD420" s="316"/>
      <c r="AE420" s="316"/>
      <c r="AF420" s="316"/>
      <c r="AG420" s="316"/>
      <c r="AH420" s="316"/>
      <c r="AI420" s="316"/>
      <c r="AJ420" s="316"/>
      <c r="AK420" s="316"/>
      <c r="AL420" s="316"/>
      <c r="AM420" s="316"/>
      <c r="AN420" s="316"/>
      <c r="AO420" s="316"/>
      <c r="AP420" s="316"/>
      <c r="AQ420" s="316"/>
      <c r="AR420" s="316"/>
      <c r="AS420" s="316"/>
      <c r="AT420" s="316"/>
      <c r="AU420" s="316"/>
      <c r="AV420" s="316"/>
      <c r="AW420" s="316"/>
      <c r="AX420" s="316"/>
      <c r="AY420" s="327"/>
      <c r="AZ420" s="316"/>
      <c r="BA420" s="316"/>
      <c r="BB420" s="316"/>
      <c r="BC420" s="316"/>
      <c r="BD420" s="316"/>
      <c r="BE420" s="316"/>
      <c r="BF420" s="316"/>
      <c r="BG420" s="316"/>
      <c r="BH420" s="316"/>
      <c r="BI420" s="316"/>
      <c r="BJ420" s="316"/>
      <c r="BK420" s="316"/>
      <c r="BL420" s="316"/>
      <c r="BM420" s="316"/>
      <c r="BN420" s="316"/>
    </row>
    <row r="421" spans="1:66 15690:15757" s="314" customFormat="1" ht="22.5" customHeight="1" x14ac:dyDescent="0.25">
      <c r="A421" s="316">
        <v>310</v>
      </c>
      <c r="B421" s="316" t="s">
        <v>3542</v>
      </c>
      <c r="C421" s="326">
        <v>101623</v>
      </c>
      <c r="D421" s="333">
        <v>38924</v>
      </c>
      <c r="E421" s="333">
        <v>38924</v>
      </c>
      <c r="F421" s="333">
        <v>42577</v>
      </c>
      <c r="G421" s="316" t="s">
        <v>7497</v>
      </c>
      <c r="H421" s="316"/>
      <c r="I421" s="316"/>
      <c r="J421" s="316" t="s">
        <v>10683</v>
      </c>
      <c r="K421" s="316" t="s">
        <v>70</v>
      </c>
      <c r="L421" s="316" t="s">
        <v>70</v>
      </c>
      <c r="M421" s="316" t="s">
        <v>7498</v>
      </c>
      <c r="N421" s="316" t="s">
        <v>10683</v>
      </c>
      <c r="O421" s="316" t="s">
        <v>70</v>
      </c>
      <c r="P421" s="316" t="s">
        <v>70</v>
      </c>
      <c r="Q421" s="316" t="s">
        <v>7492</v>
      </c>
      <c r="R421" s="316" t="s">
        <v>559</v>
      </c>
      <c r="S421" s="316" t="s">
        <v>666</v>
      </c>
      <c r="T421" s="316"/>
      <c r="U421" s="316"/>
      <c r="V421" s="316"/>
      <c r="W421" s="316"/>
      <c r="X421" s="316"/>
      <c r="Y421" s="316"/>
      <c r="Z421" s="316"/>
      <c r="AA421" s="316"/>
      <c r="AB421" s="316"/>
      <c r="AC421" s="316"/>
      <c r="AD421" s="316"/>
      <c r="AE421" s="316"/>
      <c r="AF421" s="316"/>
      <c r="AG421" s="316"/>
      <c r="AH421" s="316"/>
      <c r="AI421" s="316"/>
      <c r="AJ421" s="316"/>
      <c r="AK421" s="316"/>
      <c r="AL421" s="316"/>
      <c r="AM421" s="316"/>
      <c r="AN421" s="316"/>
      <c r="AO421" s="316"/>
      <c r="AP421" s="316"/>
      <c r="AQ421" s="316"/>
      <c r="AR421" s="316"/>
      <c r="AS421" s="316"/>
      <c r="AT421" s="316"/>
      <c r="AU421" s="316"/>
      <c r="AV421" s="316"/>
      <c r="AW421" s="316"/>
      <c r="AX421" s="316"/>
      <c r="AY421" s="327"/>
      <c r="AZ421" s="316"/>
      <c r="BA421" s="316"/>
      <c r="BB421" s="316"/>
      <c r="BC421" s="316"/>
      <c r="BD421" s="316"/>
      <c r="BE421" s="316"/>
      <c r="BF421" s="316"/>
      <c r="BG421" s="316"/>
      <c r="BH421" s="316"/>
      <c r="BI421" s="316"/>
      <c r="BJ421" s="316"/>
      <c r="BK421" s="316"/>
      <c r="BL421" s="316"/>
      <c r="BM421" s="316"/>
      <c r="BN421" s="316"/>
    </row>
    <row r="422" spans="1:66 15690:15757" s="314" customFormat="1" ht="63.75" customHeight="1" x14ac:dyDescent="0.25">
      <c r="A422" s="316">
        <v>311</v>
      </c>
      <c r="B422" s="316" t="s">
        <v>3543</v>
      </c>
      <c r="C422" s="326" t="s">
        <v>10352</v>
      </c>
      <c r="D422" s="333">
        <v>38925</v>
      </c>
      <c r="E422" s="333">
        <v>38925</v>
      </c>
      <c r="F422" s="333">
        <v>42578</v>
      </c>
      <c r="G422" s="316" t="s">
        <v>7499</v>
      </c>
      <c r="H422" s="316" t="s">
        <v>1683</v>
      </c>
      <c r="I422" s="316"/>
      <c r="J422" s="316" t="s">
        <v>10684</v>
      </c>
      <c r="K422" s="316" t="s">
        <v>1297</v>
      </c>
      <c r="L422" s="316" t="s">
        <v>132</v>
      </c>
      <c r="M422" s="316" t="s">
        <v>7500</v>
      </c>
      <c r="N422" s="316" t="s">
        <v>10684</v>
      </c>
      <c r="O422" s="316" t="s">
        <v>1297</v>
      </c>
      <c r="P422" s="316" t="s">
        <v>132</v>
      </c>
      <c r="Q422" s="316" t="s">
        <v>58</v>
      </c>
      <c r="R422" s="316" t="s">
        <v>559</v>
      </c>
      <c r="S422" s="316" t="s">
        <v>666</v>
      </c>
      <c r="T422" s="316"/>
      <c r="U422" s="316"/>
      <c r="V422" s="316"/>
      <c r="W422" s="316"/>
      <c r="X422" s="316"/>
      <c r="Y422" s="316"/>
      <c r="Z422" s="316"/>
      <c r="AA422" s="316"/>
      <c r="AB422" s="316"/>
      <c r="AC422" s="316"/>
      <c r="AD422" s="316"/>
      <c r="AE422" s="316"/>
      <c r="AF422" s="316"/>
      <c r="AG422" s="316"/>
      <c r="AH422" s="316"/>
      <c r="AI422" s="316"/>
      <c r="AJ422" s="316"/>
      <c r="AK422" s="316"/>
      <c r="AL422" s="316"/>
      <c r="AM422" s="316"/>
      <c r="AN422" s="316"/>
      <c r="AO422" s="316"/>
      <c r="AP422" s="316"/>
      <c r="AQ422" s="316"/>
      <c r="AR422" s="316"/>
      <c r="AS422" s="316"/>
      <c r="AT422" s="316"/>
      <c r="AU422" s="316"/>
      <c r="AV422" s="316"/>
      <c r="AW422" s="316"/>
      <c r="AX422" s="316"/>
      <c r="AY422" s="327"/>
      <c r="AZ422" s="316"/>
      <c r="BA422" s="316"/>
      <c r="BB422" s="316"/>
      <c r="BC422" s="316"/>
      <c r="BD422" s="316"/>
      <c r="BE422" s="316"/>
      <c r="BF422" s="316"/>
      <c r="BG422" s="316"/>
      <c r="BH422" s="316"/>
      <c r="BI422" s="316"/>
      <c r="BJ422" s="316"/>
      <c r="BK422" s="316"/>
      <c r="BL422" s="316"/>
      <c r="BM422" s="316"/>
      <c r="BN422" s="986" t="s">
        <v>10351</v>
      </c>
    </row>
    <row r="423" spans="1:66 15690:15757" s="314" customFormat="1" ht="51" customHeight="1" x14ac:dyDescent="0.25">
      <c r="A423" s="316">
        <v>318</v>
      </c>
      <c r="B423" s="316" t="s">
        <v>1218</v>
      </c>
      <c r="C423" s="326">
        <v>101631</v>
      </c>
      <c r="D423" s="333">
        <v>38925</v>
      </c>
      <c r="E423" s="333">
        <v>41118</v>
      </c>
      <c r="F423" s="333">
        <v>39447</v>
      </c>
      <c r="G423" s="316" t="s">
        <v>7501</v>
      </c>
      <c r="H423" s="316"/>
      <c r="I423" s="316"/>
      <c r="J423" s="316" t="s">
        <v>2677</v>
      </c>
      <c r="K423" s="316" t="s">
        <v>193</v>
      </c>
      <c r="L423" s="316" t="s">
        <v>48</v>
      </c>
      <c r="M423" s="316"/>
      <c r="N423" s="316" t="s">
        <v>2677</v>
      </c>
      <c r="O423" s="316" t="s">
        <v>193</v>
      </c>
      <c r="P423" s="316" t="s">
        <v>48</v>
      </c>
      <c r="Q423" s="316" t="s">
        <v>50</v>
      </c>
      <c r="R423" s="316" t="s">
        <v>559</v>
      </c>
      <c r="S423" s="316" t="s">
        <v>7502</v>
      </c>
      <c r="T423" s="316"/>
      <c r="U423" s="316"/>
      <c r="V423" s="316"/>
      <c r="W423" s="316"/>
      <c r="X423" s="316"/>
      <c r="Y423" s="316"/>
      <c r="Z423" s="316"/>
      <c r="AA423" s="316"/>
      <c r="AB423" s="316"/>
      <c r="AC423" s="316"/>
      <c r="AD423" s="316"/>
      <c r="AE423" s="316"/>
      <c r="AF423" s="316"/>
      <c r="AG423" s="316"/>
      <c r="AH423" s="316"/>
      <c r="AI423" s="316"/>
      <c r="AJ423" s="316"/>
      <c r="AK423" s="316"/>
      <c r="AL423" s="316"/>
      <c r="AM423" s="316"/>
      <c r="AN423" s="316"/>
      <c r="AO423" s="316"/>
      <c r="AP423" s="316"/>
      <c r="AQ423" s="316"/>
      <c r="AR423" s="316"/>
      <c r="AS423" s="316"/>
      <c r="AT423" s="316"/>
      <c r="AU423" s="316"/>
      <c r="AV423" s="316"/>
      <c r="AW423" s="316"/>
      <c r="AX423" s="316"/>
      <c r="AY423" s="327"/>
      <c r="AZ423" s="316"/>
      <c r="BA423" s="316"/>
      <c r="BB423" s="316"/>
      <c r="BC423" s="316"/>
      <c r="BD423" s="316"/>
      <c r="BE423" s="316"/>
      <c r="BF423" s="316"/>
      <c r="BG423" s="316"/>
      <c r="BH423" s="316"/>
      <c r="BI423" s="316"/>
      <c r="BJ423" s="316"/>
      <c r="BK423" s="316"/>
      <c r="BL423" s="316"/>
      <c r="BM423" s="316"/>
      <c r="BN423" s="316"/>
    </row>
    <row r="424" spans="1:66 15690:15757" s="314" customFormat="1" ht="38.25" customHeight="1" x14ac:dyDescent="0.25">
      <c r="A424" s="316">
        <v>320</v>
      </c>
      <c r="B424" s="316" t="s">
        <v>3266</v>
      </c>
      <c r="C424" s="326" t="s">
        <v>1299</v>
      </c>
      <c r="D424" s="333">
        <v>38925</v>
      </c>
      <c r="E424" s="333">
        <v>39083</v>
      </c>
      <c r="F424" s="333">
        <v>39813</v>
      </c>
      <c r="G424" s="316" t="s">
        <v>7314</v>
      </c>
      <c r="H424" s="316"/>
      <c r="I424" s="316"/>
      <c r="J424" s="316" t="s">
        <v>1783</v>
      </c>
      <c r="K424" s="316" t="s">
        <v>301</v>
      </c>
      <c r="L424" s="316" t="s">
        <v>217</v>
      </c>
      <c r="M424" s="316" t="s">
        <v>7503</v>
      </c>
      <c r="N424" s="316" t="s">
        <v>1783</v>
      </c>
      <c r="O424" s="316" t="s">
        <v>301</v>
      </c>
      <c r="P424" s="316" t="s">
        <v>217</v>
      </c>
      <c r="Q424" s="316" t="s">
        <v>50</v>
      </c>
      <c r="R424" s="316" t="s">
        <v>559</v>
      </c>
      <c r="S424" s="316" t="s">
        <v>3544</v>
      </c>
      <c r="T424" s="316"/>
      <c r="U424" s="316"/>
      <c r="V424" s="316"/>
      <c r="W424" s="316"/>
      <c r="X424" s="316"/>
      <c r="Y424" s="316"/>
      <c r="Z424" s="316"/>
      <c r="AA424" s="316"/>
      <c r="AB424" s="316"/>
      <c r="AC424" s="316"/>
      <c r="AD424" s="316"/>
      <c r="AE424" s="316"/>
      <c r="AF424" s="316"/>
      <c r="AG424" s="316"/>
      <c r="AH424" s="316"/>
      <c r="AI424" s="316"/>
      <c r="AJ424" s="316"/>
      <c r="AK424" s="316"/>
      <c r="AL424" s="316"/>
      <c r="AM424" s="316"/>
      <c r="AN424" s="316"/>
      <c r="AO424" s="316"/>
      <c r="AP424" s="316"/>
      <c r="AQ424" s="316"/>
      <c r="AR424" s="316"/>
      <c r="AS424" s="316"/>
      <c r="AT424" s="316"/>
      <c r="AU424" s="316"/>
      <c r="AV424" s="316"/>
      <c r="AW424" s="316"/>
      <c r="AX424" s="316"/>
      <c r="AY424" s="327">
        <v>247.5</v>
      </c>
      <c r="AZ424" s="316"/>
      <c r="BA424" s="316"/>
      <c r="BB424" s="316"/>
      <c r="BC424" s="316"/>
      <c r="BD424" s="316"/>
      <c r="BE424" s="316"/>
      <c r="BF424" s="316"/>
      <c r="BG424" s="316"/>
      <c r="BH424" s="316"/>
      <c r="BI424" s="316"/>
      <c r="BJ424" s="316"/>
      <c r="BK424" s="316"/>
      <c r="BL424" s="316"/>
      <c r="BM424" s="316"/>
      <c r="BN424" s="316"/>
    </row>
    <row r="425" spans="1:66 15690:15757" s="314" customFormat="1" ht="25.5" customHeight="1" x14ac:dyDescent="0.25">
      <c r="A425" s="316">
        <v>321</v>
      </c>
      <c r="B425" s="316" t="s">
        <v>3545</v>
      </c>
      <c r="C425" s="326">
        <v>101633</v>
      </c>
      <c r="D425" s="333">
        <v>38929</v>
      </c>
      <c r="E425" s="333">
        <v>38929</v>
      </c>
      <c r="F425" s="333">
        <v>40025</v>
      </c>
      <c r="G425" s="316" t="s">
        <v>7314</v>
      </c>
      <c r="H425" s="316"/>
      <c r="I425" s="316"/>
      <c r="J425" s="316" t="s">
        <v>606</v>
      </c>
      <c r="K425" s="326" t="s">
        <v>114</v>
      </c>
      <c r="L425" s="990" t="s">
        <v>74</v>
      </c>
      <c r="M425" s="316"/>
      <c r="N425" s="316" t="s">
        <v>606</v>
      </c>
      <c r="O425" s="326" t="s">
        <v>114</v>
      </c>
      <c r="P425" s="990" t="s">
        <v>74</v>
      </c>
      <c r="Q425" s="316" t="s">
        <v>50</v>
      </c>
      <c r="R425" s="316" t="s">
        <v>559</v>
      </c>
      <c r="S425" s="316" t="s">
        <v>1300</v>
      </c>
      <c r="T425" s="316" t="s">
        <v>1231</v>
      </c>
      <c r="U425" s="316" t="s">
        <v>697</v>
      </c>
      <c r="V425" s="316"/>
      <c r="W425" s="316"/>
      <c r="X425" s="316"/>
      <c r="Y425" s="316"/>
      <c r="Z425" s="316"/>
      <c r="AA425" s="316"/>
      <c r="AB425" s="316"/>
      <c r="AC425" s="316"/>
      <c r="AD425" s="316"/>
      <c r="AE425" s="316"/>
      <c r="AF425" s="316"/>
      <c r="AG425" s="316"/>
      <c r="AH425" s="316"/>
      <c r="AI425" s="316"/>
      <c r="AJ425" s="316"/>
      <c r="AK425" s="316"/>
      <c r="AL425" s="316"/>
      <c r="AM425" s="316"/>
      <c r="AN425" s="316"/>
      <c r="AO425" s="316"/>
      <c r="AP425" s="316"/>
      <c r="AQ425" s="316"/>
      <c r="AR425" s="316"/>
      <c r="AS425" s="316"/>
      <c r="AT425" s="316"/>
      <c r="AU425" s="316"/>
      <c r="AV425" s="316"/>
      <c r="AW425" s="316"/>
      <c r="AX425" s="316"/>
      <c r="AY425" s="327"/>
      <c r="AZ425" s="316" t="s">
        <v>1301</v>
      </c>
      <c r="BA425" s="316" t="s">
        <v>1302</v>
      </c>
      <c r="BB425" s="316"/>
      <c r="BC425" s="316"/>
      <c r="BD425" s="316"/>
      <c r="BE425" s="316"/>
      <c r="BF425" s="316"/>
      <c r="BG425" s="316"/>
      <c r="BH425" s="316"/>
      <c r="BI425" s="316"/>
      <c r="BJ425" s="316"/>
      <c r="BK425" s="316"/>
      <c r="BL425" s="316"/>
      <c r="BM425" s="316"/>
      <c r="BN425" s="316"/>
    </row>
    <row r="426" spans="1:66 15690:15757" s="314" customFormat="1" ht="38.25" customHeight="1" x14ac:dyDescent="0.25">
      <c r="A426" s="316">
        <v>323</v>
      </c>
      <c r="B426" s="316" t="s">
        <v>3546</v>
      </c>
      <c r="C426" s="326">
        <v>101635</v>
      </c>
      <c r="D426" s="333">
        <v>38930</v>
      </c>
      <c r="E426" s="333">
        <v>38930</v>
      </c>
      <c r="F426" s="333">
        <v>39447</v>
      </c>
      <c r="G426" s="316" t="s">
        <v>7504</v>
      </c>
      <c r="H426" s="316"/>
      <c r="I426" s="316"/>
      <c r="J426" s="316" t="s">
        <v>51</v>
      </c>
      <c r="K426" s="316" t="s">
        <v>500</v>
      </c>
      <c r="L426" s="316" t="s">
        <v>48</v>
      </c>
      <c r="M426" s="316"/>
      <c r="N426" s="316" t="s">
        <v>1419</v>
      </c>
      <c r="O426" s="316" t="s">
        <v>500</v>
      </c>
      <c r="P426" s="316" t="s">
        <v>48</v>
      </c>
      <c r="Q426" s="316" t="s">
        <v>50</v>
      </c>
      <c r="R426" s="316" t="s">
        <v>559</v>
      </c>
      <c r="S426" s="316" t="s">
        <v>1303</v>
      </c>
      <c r="T426" s="316"/>
      <c r="U426" s="316"/>
      <c r="V426" s="316"/>
      <c r="W426" s="316"/>
      <c r="X426" s="316"/>
      <c r="Y426" s="316"/>
      <c r="Z426" s="316"/>
      <c r="AA426" s="316"/>
      <c r="AB426" s="316"/>
      <c r="AC426" s="316"/>
      <c r="AD426" s="316"/>
      <c r="AE426" s="316"/>
      <c r="AF426" s="316"/>
      <c r="AG426" s="316"/>
      <c r="AH426" s="316"/>
      <c r="AI426" s="316"/>
      <c r="AJ426" s="316"/>
      <c r="AK426" s="316"/>
      <c r="AL426" s="316"/>
      <c r="AM426" s="316"/>
      <c r="AN426" s="316"/>
      <c r="AO426" s="316"/>
      <c r="AP426" s="316"/>
      <c r="AQ426" s="316"/>
      <c r="AR426" s="316"/>
      <c r="AS426" s="316"/>
      <c r="AT426" s="316"/>
      <c r="AU426" s="316"/>
      <c r="AV426" s="316"/>
      <c r="AW426" s="316"/>
      <c r="AX426" s="316"/>
      <c r="AY426" s="327"/>
      <c r="AZ426" s="316"/>
      <c r="BA426" s="316"/>
      <c r="BB426" s="316"/>
      <c r="BC426" s="316"/>
      <c r="BD426" s="316"/>
      <c r="BE426" s="316"/>
      <c r="BF426" s="316"/>
      <c r="BG426" s="316"/>
      <c r="BH426" s="316"/>
      <c r="BI426" s="316"/>
      <c r="BJ426" s="316"/>
      <c r="BK426" s="316"/>
      <c r="BL426" s="316"/>
      <c r="BM426" s="316"/>
      <c r="BN426" s="316"/>
    </row>
    <row r="427" spans="1:66 15690:15757" s="314" customFormat="1" ht="30.75" customHeight="1" x14ac:dyDescent="0.25">
      <c r="A427" s="316">
        <v>328</v>
      </c>
      <c r="B427" s="316" t="s">
        <v>1306</v>
      </c>
      <c r="C427" s="326">
        <v>101640</v>
      </c>
      <c r="D427" s="333">
        <v>38930</v>
      </c>
      <c r="E427" s="333">
        <v>38930</v>
      </c>
      <c r="F427" s="333">
        <v>39751</v>
      </c>
      <c r="G427" s="316" t="s">
        <v>7505</v>
      </c>
      <c r="H427" s="316"/>
      <c r="I427" s="316"/>
      <c r="J427" s="316" t="s">
        <v>604</v>
      </c>
      <c r="K427" s="316" t="s">
        <v>314</v>
      </c>
      <c r="L427" s="316" t="s">
        <v>313</v>
      </c>
      <c r="M427" s="316" t="s">
        <v>7506</v>
      </c>
      <c r="N427" s="316" t="s">
        <v>604</v>
      </c>
      <c r="O427" s="316" t="s">
        <v>314</v>
      </c>
      <c r="P427" s="316" t="s">
        <v>313</v>
      </c>
      <c r="Q427" s="316" t="s">
        <v>58</v>
      </c>
      <c r="R427" s="316" t="s">
        <v>559</v>
      </c>
      <c r="S427" s="316" t="s">
        <v>1307</v>
      </c>
      <c r="T427" s="316"/>
      <c r="U427" s="316"/>
      <c r="V427" s="316"/>
      <c r="W427" s="316"/>
      <c r="X427" s="316"/>
      <c r="Y427" s="316"/>
      <c r="Z427" s="316"/>
      <c r="AA427" s="316"/>
      <c r="AB427" s="316"/>
      <c r="AC427" s="316"/>
      <c r="AD427" s="316"/>
      <c r="AE427" s="316"/>
      <c r="AF427" s="316"/>
      <c r="AG427" s="316"/>
      <c r="AH427" s="316"/>
      <c r="AI427" s="316"/>
      <c r="AJ427" s="316"/>
      <c r="AK427" s="316"/>
      <c r="AL427" s="316"/>
      <c r="AM427" s="316"/>
      <c r="AN427" s="316"/>
      <c r="AO427" s="316"/>
      <c r="AP427" s="316"/>
      <c r="AQ427" s="316"/>
      <c r="AR427" s="316"/>
      <c r="AS427" s="316"/>
      <c r="AT427" s="316"/>
      <c r="AU427" s="316"/>
      <c r="AV427" s="316"/>
      <c r="AW427" s="316"/>
      <c r="AX427" s="316"/>
      <c r="AY427" s="327"/>
      <c r="AZ427" s="316" t="s">
        <v>34</v>
      </c>
      <c r="BA427" s="316" t="s">
        <v>34</v>
      </c>
      <c r="BB427" s="316"/>
      <c r="BC427" s="316"/>
      <c r="BD427" s="316"/>
      <c r="BE427" s="316"/>
      <c r="BF427" s="316"/>
      <c r="BG427" s="316"/>
      <c r="BH427" s="316"/>
      <c r="BI427" s="316"/>
      <c r="BJ427" s="316"/>
      <c r="BK427" s="316"/>
      <c r="BL427" s="316"/>
      <c r="BM427" s="316"/>
      <c r="BN427" s="316"/>
    </row>
    <row r="428" spans="1:66 15690:15757" s="314" customFormat="1" ht="34.5" customHeight="1" x14ac:dyDescent="0.25">
      <c r="A428" s="316">
        <v>329</v>
      </c>
      <c r="B428" s="316" t="s">
        <v>1308</v>
      </c>
      <c r="C428" s="326">
        <v>101641</v>
      </c>
      <c r="D428" s="333">
        <v>38930</v>
      </c>
      <c r="E428" s="333">
        <v>38930</v>
      </c>
      <c r="F428" s="333">
        <v>42583</v>
      </c>
      <c r="G428" s="316" t="s">
        <v>11795</v>
      </c>
      <c r="H428" s="316"/>
      <c r="I428" s="316"/>
      <c r="J428" s="316" t="s">
        <v>10685</v>
      </c>
      <c r="K428" s="316" t="s">
        <v>132</v>
      </c>
      <c r="L428" s="316" t="s">
        <v>132</v>
      </c>
      <c r="M428" s="316" t="s">
        <v>7507</v>
      </c>
      <c r="N428" s="316" t="s">
        <v>10685</v>
      </c>
      <c r="O428" s="316" t="s">
        <v>132</v>
      </c>
      <c r="P428" s="316" t="s">
        <v>132</v>
      </c>
      <c r="Q428" s="316" t="s">
        <v>58</v>
      </c>
      <c r="R428" s="316" t="s">
        <v>559</v>
      </c>
      <c r="S428" s="316" t="s">
        <v>666</v>
      </c>
      <c r="T428" s="316"/>
      <c r="U428" s="316"/>
      <c r="V428" s="316"/>
      <c r="W428" s="316"/>
      <c r="X428" s="316"/>
      <c r="Y428" s="316"/>
      <c r="Z428" s="316"/>
      <c r="AA428" s="316"/>
      <c r="AB428" s="316"/>
      <c r="AC428" s="316"/>
      <c r="AD428" s="316"/>
      <c r="AE428" s="316"/>
      <c r="AF428" s="316"/>
      <c r="AG428" s="316"/>
      <c r="AH428" s="316"/>
      <c r="AI428" s="316"/>
      <c r="AJ428" s="316"/>
      <c r="AK428" s="316"/>
      <c r="AL428" s="316"/>
      <c r="AM428" s="316"/>
      <c r="AN428" s="316"/>
      <c r="AO428" s="316"/>
      <c r="AP428" s="316"/>
      <c r="AQ428" s="316"/>
      <c r="AR428" s="316"/>
      <c r="AS428" s="316"/>
      <c r="AT428" s="316"/>
      <c r="AU428" s="316"/>
      <c r="AV428" s="316"/>
      <c r="AW428" s="316"/>
      <c r="AX428" s="316"/>
      <c r="AY428" s="327"/>
      <c r="AZ428" s="316" t="s">
        <v>34</v>
      </c>
      <c r="BA428" s="316" t="s">
        <v>34</v>
      </c>
      <c r="BB428" s="316"/>
      <c r="BC428" s="316"/>
      <c r="BD428" s="316"/>
      <c r="BE428" s="316"/>
      <c r="BF428" s="316"/>
      <c r="BG428" s="316"/>
      <c r="BH428" s="316"/>
      <c r="BI428" s="316"/>
      <c r="BJ428" s="316"/>
      <c r="BK428" s="316"/>
      <c r="BL428" s="316"/>
      <c r="BM428" s="316"/>
      <c r="BN428" s="316"/>
    </row>
    <row r="429" spans="1:66 15690:15757" s="314" customFormat="1" ht="38.25" customHeight="1" x14ac:dyDescent="0.25">
      <c r="A429" s="316">
        <v>329</v>
      </c>
      <c r="B429" s="316" t="s">
        <v>1308</v>
      </c>
      <c r="C429" s="326">
        <v>101641</v>
      </c>
      <c r="D429" s="333">
        <v>38930</v>
      </c>
      <c r="E429" s="333">
        <v>38930</v>
      </c>
      <c r="F429" s="333">
        <v>46235</v>
      </c>
      <c r="G429" s="316" t="s">
        <v>11795</v>
      </c>
      <c r="H429" s="316" t="s">
        <v>1491</v>
      </c>
      <c r="I429" s="316"/>
      <c r="J429" s="316" t="s">
        <v>10685</v>
      </c>
      <c r="K429" s="316" t="s">
        <v>132</v>
      </c>
      <c r="L429" s="316" t="s">
        <v>132</v>
      </c>
      <c r="M429" s="316" t="s">
        <v>7507</v>
      </c>
      <c r="N429" s="316" t="s">
        <v>10685</v>
      </c>
      <c r="O429" s="316" t="s">
        <v>132</v>
      </c>
      <c r="P429" s="316" t="s">
        <v>132</v>
      </c>
      <c r="Q429" s="316" t="s">
        <v>58</v>
      </c>
      <c r="R429" s="316" t="s">
        <v>559</v>
      </c>
      <c r="S429" s="316" t="s">
        <v>435</v>
      </c>
      <c r="T429" s="316" t="s">
        <v>781</v>
      </c>
      <c r="U429" s="316"/>
      <c r="V429" s="316"/>
      <c r="W429" s="316"/>
      <c r="X429" s="316"/>
      <c r="Y429" s="316"/>
      <c r="Z429" s="316"/>
      <c r="AA429" s="316"/>
      <c r="AB429" s="316"/>
      <c r="AC429" s="316"/>
      <c r="AD429" s="316"/>
      <c r="AE429" s="316"/>
      <c r="AF429" s="316"/>
      <c r="AG429" s="316"/>
      <c r="AH429" s="316"/>
      <c r="AI429" s="316"/>
      <c r="AJ429" s="316"/>
      <c r="AK429" s="316"/>
      <c r="AL429" s="316"/>
      <c r="AM429" s="316"/>
      <c r="AN429" s="316"/>
      <c r="AO429" s="316"/>
      <c r="AP429" s="316"/>
      <c r="AQ429" s="316"/>
      <c r="AR429" s="316"/>
      <c r="AS429" s="316"/>
      <c r="AT429" s="316"/>
      <c r="AU429" s="316"/>
      <c r="AV429" s="316"/>
      <c r="AW429" s="316"/>
      <c r="AX429" s="316"/>
      <c r="AY429" s="327"/>
      <c r="AZ429" s="316"/>
      <c r="BA429" s="316"/>
      <c r="BB429" s="316" t="s">
        <v>11796</v>
      </c>
      <c r="BC429" s="316" t="s">
        <v>11797</v>
      </c>
      <c r="BD429" s="316">
        <v>43</v>
      </c>
      <c r="BE429" s="316">
        <v>22</v>
      </c>
      <c r="BF429" s="316">
        <v>28</v>
      </c>
      <c r="BG429" s="316">
        <v>26</v>
      </c>
      <c r="BH429" s="316">
        <v>43</v>
      </c>
      <c r="BI429" s="316">
        <v>34</v>
      </c>
      <c r="BJ429" s="316">
        <f>BD429+BE429/60+BF429/3600</f>
        <v>43.374444444444443</v>
      </c>
      <c r="BK429" s="316">
        <f>BG429+BH429/60+BI429/3600</f>
        <v>26.726111111111109</v>
      </c>
      <c r="BL429" s="316"/>
      <c r="BM429" s="316"/>
      <c r="BN429" s="316" t="s">
        <v>12941</v>
      </c>
      <c r="WEL429" s="316"/>
      <c r="WEM429" s="316"/>
      <c r="WEN429" s="316"/>
      <c r="WEO429" s="326"/>
      <c r="WEP429" s="326"/>
      <c r="WEQ429" s="333"/>
      <c r="WER429" s="333"/>
      <c r="WES429" s="333"/>
      <c r="WET429" s="316"/>
      <c r="WEU429" s="316"/>
      <c r="WEV429" s="316"/>
      <c r="WEW429" s="316"/>
      <c r="WEX429" s="316"/>
      <c r="WEY429" s="316"/>
      <c r="WEZ429" s="316"/>
      <c r="WFA429" s="316"/>
      <c r="WFB429" s="316"/>
      <c r="WFC429" s="316"/>
      <c r="WFD429" s="316"/>
      <c r="WFE429" s="316"/>
      <c r="WFF429" s="316"/>
      <c r="WFG429" s="316"/>
      <c r="WFH429" s="316"/>
      <c r="WFI429" s="316"/>
      <c r="WFJ429" s="316"/>
      <c r="WFK429" s="316"/>
      <c r="WFL429" s="316"/>
      <c r="WFM429" s="316"/>
      <c r="WFN429" s="316"/>
      <c r="WFO429" s="316"/>
      <c r="WFP429" s="316"/>
      <c r="WFQ429" s="316"/>
      <c r="WFR429" s="316"/>
      <c r="WFS429" s="316"/>
      <c r="WFT429" s="316"/>
      <c r="WFU429" s="316"/>
      <c r="WFV429" s="316"/>
      <c r="WFW429" s="316"/>
      <c r="WFX429" s="316"/>
      <c r="WFY429" s="316"/>
      <c r="WFZ429" s="316"/>
      <c r="WGA429" s="316"/>
      <c r="WGB429" s="316"/>
      <c r="WGC429" s="316"/>
      <c r="WGD429" s="316"/>
      <c r="WGE429" s="316"/>
      <c r="WGF429" s="316"/>
      <c r="WGG429" s="316"/>
      <c r="WGH429" s="316"/>
      <c r="WGI429" s="316"/>
      <c r="WGJ429" s="316"/>
      <c r="WGK429" s="316"/>
      <c r="WGL429" s="327"/>
      <c r="WGM429" s="316"/>
      <c r="WGN429" s="316"/>
      <c r="WGO429" s="316"/>
      <c r="WGP429" s="316"/>
      <c r="WGQ429" s="316"/>
      <c r="WGR429" s="316"/>
      <c r="WGS429" s="316"/>
      <c r="WGT429" s="316"/>
      <c r="WGU429" s="316"/>
      <c r="WGV429" s="316"/>
      <c r="WGW429" s="316"/>
      <c r="WGX429" s="316"/>
      <c r="WGY429" s="316"/>
      <c r="WGZ429" s="316"/>
      <c r="WHA429" s="316"/>
    </row>
    <row r="430" spans="1:66 15690:15757" s="314" customFormat="1" ht="63" customHeight="1" x14ac:dyDescent="0.25">
      <c r="A430" s="316">
        <v>331</v>
      </c>
      <c r="B430" s="316" t="s">
        <v>3503</v>
      </c>
      <c r="C430" s="326" t="s">
        <v>1309</v>
      </c>
      <c r="D430" s="333">
        <v>38931</v>
      </c>
      <c r="E430" s="333">
        <v>38931</v>
      </c>
      <c r="F430" s="333">
        <v>40983</v>
      </c>
      <c r="G430" s="316" t="s">
        <v>7151</v>
      </c>
      <c r="H430" s="316"/>
      <c r="I430" s="316"/>
      <c r="J430" s="316" t="s">
        <v>74</v>
      </c>
      <c r="K430" s="316" t="s">
        <v>74</v>
      </c>
      <c r="L430" s="316" t="s">
        <v>74</v>
      </c>
      <c r="M430" s="316" t="s">
        <v>7508</v>
      </c>
      <c r="N430" s="316" t="s">
        <v>74</v>
      </c>
      <c r="O430" s="316" t="s">
        <v>74</v>
      </c>
      <c r="P430" s="316" t="s">
        <v>74</v>
      </c>
      <c r="Q430" s="316" t="s">
        <v>142</v>
      </c>
      <c r="R430" s="316" t="s">
        <v>559</v>
      </c>
      <c r="S430" s="316" t="s">
        <v>491</v>
      </c>
      <c r="T430" s="316"/>
      <c r="U430" s="316"/>
      <c r="V430" s="316"/>
      <c r="W430" s="316"/>
      <c r="X430" s="316"/>
      <c r="Y430" s="316"/>
      <c r="Z430" s="316"/>
      <c r="AA430" s="316"/>
      <c r="AB430" s="316"/>
      <c r="AC430" s="316"/>
      <c r="AD430" s="316"/>
      <c r="AE430" s="316"/>
      <c r="AF430" s="316"/>
      <c r="AG430" s="316"/>
      <c r="AH430" s="316"/>
      <c r="AI430" s="316"/>
      <c r="AJ430" s="316"/>
      <c r="AK430" s="316"/>
      <c r="AL430" s="316"/>
      <c r="AM430" s="316"/>
      <c r="AN430" s="316"/>
      <c r="AO430" s="316"/>
      <c r="AP430" s="316"/>
      <c r="AQ430" s="316"/>
      <c r="AR430" s="316"/>
      <c r="AS430" s="316"/>
      <c r="AT430" s="316"/>
      <c r="AU430" s="316"/>
      <c r="AV430" s="316"/>
      <c r="AW430" s="316"/>
      <c r="AX430" s="316"/>
      <c r="AY430" s="327"/>
      <c r="AZ430" s="316" t="s">
        <v>7509</v>
      </c>
      <c r="BA430" s="316" t="s">
        <v>7510</v>
      </c>
      <c r="BB430" s="316"/>
      <c r="BC430" s="316"/>
      <c r="BD430" s="316"/>
      <c r="BE430" s="316"/>
      <c r="BF430" s="316"/>
      <c r="BG430" s="316"/>
      <c r="BH430" s="316"/>
      <c r="BI430" s="316"/>
      <c r="BJ430" s="316"/>
      <c r="BK430" s="316"/>
      <c r="BL430" s="316"/>
      <c r="BM430" s="316"/>
      <c r="BN430" s="316"/>
    </row>
    <row r="431" spans="1:66 15690:15757" s="314" customFormat="1" ht="25.5" customHeight="1" x14ac:dyDescent="0.25">
      <c r="A431" s="316">
        <v>334</v>
      </c>
      <c r="B431" s="316" t="s">
        <v>3547</v>
      </c>
      <c r="C431" s="326">
        <v>101645</v>
      </c>
      <c r="D431" s="333">
        <v>38932</v>
      </c>
      <c r="E431" s="333">
        <v>38932</v>
      </c>
      <c r="F431" s="333">
        <v>40028</v>
      </c>
      <c r="G431" s="316" t="s">
        <v>7314</v>
      </c>
      <c r="H431" s="316"/>
      <c r="I431" s="316"/>
      <c r="J431" s="316" t="s">
        <v>10686</v>
      </c>
      <c r="K431" s="316" t="s">
        <v>1310</v>
      </c>
      <c r="L431" s="316" t="s">
        <v>74</v>
      </c>
      <c r="M431" s="316"/>
      <c r="N431" s="316" t="s">
        <v>10723</v>
      </c>
      <c r="O431" s="316" t="s">
        <v>1310</v>
      </c>
      <c r="P431" s="316" t="s">
        <v>74</v>
      </c>
      <c r="Q431" s="316" t="s">
        <v>50</v>
      </c>
      <c r="R431" s="316" t="s">
        <v>559</v>
      </c>
      <c r="S431" s="316" t="s">
        <v>1274</v>
      </c>
      <c r="T431" s="316"/>
      <c r="U431" s="316" t="s">
        <v>697</v>
      </c>
      <c r="V431" s="316"/>
      <c r="W431" s="316"/>
      <c r="X431" s="316"/>
      <c r="Y431" s="316"/>
      <c r="Z431" s="316"/>
      <c r="AA431" s="316"/>
      <c r="AB431" s="316"/>
      <c r="AC431" s="316"/>
      <c r="AD431" s="316"/>
      <c r="AE431" s="316"/>
      <c r="AF431" s="316"/>
      <c r="AG431" s="316"/>
      <c r="AH431" s="316"/>
      <c r="AI431" s="316"/>
      <c r="AJ431" s="316"/>
      <c r="AK431" s="316"/>
      <c r="AL431" s="316"/>
      <c r="AM431" s="316"/>
      <c r="AN431" s="316"/>
      <c r="AO431" s="316"/>
      <c r="AP431" s="316"/>
      <c r="AQ431" s="316"/>
      <c r="AR431" s="316"/>
      <c r="AS431" s="316"/>
      <c r="AT431" s="316"/>
      <c r="AU431" s="316"/>
      <c r="AV431" s="316"/>
      <c r="AW431" s="316"/>
      <c r="AX431" s="316"/>
      <c r="AY431" s="327"/>
      <c r="AZ431" s="316" t="s">
        <v>1311</v>
      </c>
      <c r="BA431" s="316" t="s">
        <v>1312</v>
      </c>
      <c r="BB431" s="316"/>
      <c r="BC431" s="316"/>
      <c r="BD431" s="316"/>
      <c r="BE431" s="316"/>
      <c r="BF431" s="316"/>
      <c r="BG431" s="316"/>
      <c r="BH431" s="316"/>
      <c r="BI431" s="316"/>
      <c r="BJ431" s="316"/>
      <c r="BK431" s="316"/>
      <c r="BL431" s="316"/>
      <c r="BM431" s="316"/>
      <c r="BN431" s="316"/>
    </row>
    <row r="432" spans="1:66 15690:15757" s="314" customFormat="1" ht="51" customHeight="1" x14ac:dyDescent="0.25">
      <c r="A432" s="316">
        <v>335</v>
      </c>
      <c r="B432" s="316" t="s">
        <v>3548</v>
      </c>
      <c r="C432" s="326">
        <v>101646</v>
      </c>
      <c r="D432" s="333">
        <v>38933</v>
      </c>
      <c r="E432" s="333">
        <v>38933</v>
      </c>
      <c r="F432" s="333">
        <v>39447</v>
      </c>
      <c r="G432" s="316" t="s">
        <v>7511</v>
      </c>
      <c r="H432" s="316"/>
      <c r="I432" s="316"/>
      <c r="J432" s="316" t="s">
        <v>10177</v>
      </c>
      <c r="K432" s="316" t="s">
        <v>59</v>
      </c>
      <c r="L432" s="316" t="s">
        <v>48</v>
      </c>
      <c r="M432" s="316"/>
      <c r="N432" s="316" t="s">
        <v>10177</v>
      </c>
      <c r="O432" s="316" t="s">
        <v>59</v>
      </c>
      <c r="P432" s="316" t="s">
        <v>48</v>
      </c>
      <c r="Q432" s="316" t="s">
        <v>50</v>
      </c>
      <c r="R432" s="316" t="s">
        <v>559</v>
      </c>
      <c r="S432" s="316" t="s">
        <v>3549</v>
      </c>
      <c r="T432" s="316"/>
      <c r="U432" s="316"/>
      <c r="V432" s="316"/>
      <c r="W432" s="316"/>
      <c r="X432" s="316"/>
      <c r="Y432" s="316"/>
      <c r="Z432" s="316"/>
      <c r="AA432" s="316"/>
      <c r="AB432" s="316"/>
      <c r="AC432" s="316"/>
      <c r="AD432" s="316"/>
      <c r="AE432" s="316"/>
      <c r="AF432" s="316"/>
      <c r="AG432" s="316"/>
      <c r="AH432" s="316"/>
      <c r="AI432" s="316"/>
      <c r="AJ432" s="316"/>
      <c r="AK432" s="316"/>
      <c r="AL432" s="316"/>
      <c r="AM432" s="316"/>
      <c r="AN432" s="316"/>
      <c r="AO432" s="316"/>
      <c r="AP432" s="316"/>
      <c r="AQ432" s="316"/>
      <c r="AR432" s="316"/>
      <c r="AS432" s="316"/>
      <c r="AT432" s="316"/>
      <c r="AU432" s="316"/>
      <c r="AV432" s="316"/>
      <c r="AW432" s="316"/>
      <c r="AX432" s="316"/>
      <c r="AY432" s="327"/>
      <c r="AZ432" s="316" t="s">
        <v>34</v>
      </c>
      <c r="BA432" s="316" t="s">
        <v>34</v>
      </c>
      <c r="BB432" s="316"/>
      <c r="BC432" s="316"/>
      <c r="BD432" s="316"/>
      <c r="BE432" s="316"/>
      <c r="BF432" s="316"/>
      <c r="BG432" s="316"/>
      <c r="BH432" s="316"/>
      <c r="BI432" s="316"/>
      <c r="BJ432" s="316"/>
      <c r="BK432" s="316"/>
      <c r="BL432" s="316"/>
      <c r="BM432" s="316"/>
      <c r="BN432" s="316"/>
    </row>
    <row r="433" spans="1:818 1064:1842 2088:2866 3112:3890 4136:4914 5160:5938 6184:6962 7208:7986 8232:9010 9256:10034 10280:11058 11304:12082 12328:13106 13352:14130 14376:15154 15400:16178" s="314" customFormat="1" ht="66" customHeight="1" x14ac:dyDescent="0.25">
      <c r="A433" s="316">
        <v>338</v>
      </c>
      <c r="B433" s="316" t="s">
        <v>7512</v>
      </c>
      <c r="C433" s="326">
        <v>101649</v>
      </c>
      <c r="D433" s="333">
        <v>38933</v>
      </c>
      <c r="E433" s="333">
        <v>38933</v>
      </c>
      <c r="F433" s="333">
        <v>40759</v>
      </c>
      <c r="G433" s="316" t="s">
        <v>7513</v>
      </c>
      <c r="H433" s="316"/>
      <c r="I433" s="316"/>
      <c r="J433" s="316" t="s">
        <v>2774</v>
      </c>
      <c r="K433" s="316" t="s">
        <v>221</v>
      </c>
      <c r="L433" s="316" t="s">
        <v>459</v>
      </c>
      <c r="M433" s="316" t="s">
        <v>1314</v>
      </c>
      <c r="N433" s="316" t="s">
        <v>2774</v>
      </c>
      <c r="O433" s="316" t="s">
        <v>221</v>
      </c>
      <c r="P433" s="316" t="s">
        <v>459</v>
      </c>
      <c r="Q433" s="316" t="s">
        <v>50</v>
      </c>
      <c r="R433" s="316" t="s">
        <v>559</v>
      </c>
      <c r="S433" s="316" t="s">
        <v>1315</v>
      </c>
      <c r="T433" s="316"/>
      <c r="U433" s="316"/>
      <c r="V433" s="316"/>
      <c r="W433" s="316"/>
      <c r="X433" s="316"/>
      <c r="Y433" s="316"/>
      <c r="Z433" s="316"/>
      <c r="AA433" s="316"/>
      <c r="AB433" s="316"/>
      <c r="AC433" s="316"/>
      <c r="AD433" s="316"/>
      <c r="AE433" s="316"/>
      <c r="AF433" s="316"/>
      <c r="AG433" s="316"/>
      <c r="AH433" s="316"/>
      <c r="AI433" s="316"/>
      <c r="AJ433" s="316"/>
      <c r="AK433" s="316"/>
      <c r="AL433" s="316"/>
      <c r="AM433" s="316"/>
      <c r="AN433" s="316"/>
      <c r="AO433" s="316"/>
      <c r="AP433" s="316"/>
      <c r="AQ433" s="316"/>
      <c r="AR433" s="316"/>
      <c r="AS433" s="316"/>
      <c r="AT433" s="316"/>
      <c r="AU433" s="316"/>
      <c r="AV433" s="316"/>
      <c r="AW433" s="316"/>
      <c r="AX433" s="316"/>
      <c r="AY433" s="327"/>
      <c r="AZ433" s="316" t="s">
        <v>34</v>
      </c>
      <c r="BA433" s="316" t="s">
        <v>34</v>
      </c>
      <c r="BB433" s="316"/>
      <c r="BC433" s="316"/>
      <c r="BD433" s="316"/>
      <c r="BE433" s="316"/>
      <c r="BF433" s="316"/>
      <c r="BG433" s="316"/>
      <c r="BH433" s="316"/>
      <c r="BI433" s="316"/>
      <c r="BJ433" s="316"/>
      <c r="BK433" s="316"/>
      <c r="BL433" s="316"/>
      <c r="BM433" s="316"/>
      <c r="BN433" s="316" t="s">
        <v>9555</v>
      </c>
      <c r="KJ433" s="319"/>
      <c r="KK433" s="319"/>
      <c r="KL433" s="319"/>
      <c r="KM433" s="319"/>
      <c r="KN433" s="319"/>
      <c r="KO433" s="319"/>
      <c r="KP433" s="319"/>
      <c r="KQ433" s="319"/>
      <c r="KR433" s="319"/>
      <c r="KS433" s="319"/>
      <c r="KT433" s="319"/>
      <c r="UF433" s="319"/>
      <c r="UG433" s="319"/>
      <c r="UH433" s="319"/>
      <c r="UI433" s="319"/>
      <c r="UJ433" s="319"/>
      <c r="UK433" s="319"/>
      <c r="UL433" s="319"/>
      <c r="UM433" s="319"/>
      <c r="UN433" s="319"/>
      <c r="UO433" s="319"/>
      <c r="UP433" s="319"/>
      <c r="AEB433" s="319"/>
      <c r="AEC433" s="319"/>
      <c r="AED433" s="319"/>
      <c r="AEE433" s="319"/>
      <c r="AEF433" s="319"/>
      <c r="AEG433" s="319"/>
      <c r="AEH433" s="319"/>
      <c r="AEI433" s="319"/>
      <c r="AEJ433" s="319"/>
      <c r="AEK433" s="319"/>
      <c r="AEL433" s="319"/>
      <c r="ANX433" s="319"/>
      <c r="ANY433" s="319"/>
      <c r="ANZ433" s="319"/>
      <c r="AOA433" s="319"/>
      <c r="AOB433" s="319"/>
      <c r="AOC433" s="319"/>
      <c r="AOD433" s="319"/>
      <c r="AOE433" s="319"/>
      <c r="AOF433" s="319"/>
      <c r="AOG433" s="319"/>
      <c r="AOH433" s="319"/>
      <c r="AXT433" s="319"/>
      <c r="AXU433" s="319"/>
      <c r="AXV433" s="319"/>
      <c r="AXW433" s="319"/>
      <c r="AXX433" s="319"/>
      <c r="AXY433" s="319"/>
      <c r="AXZ433" s="319"/>
      <c r="AYA433" s="319"/>
      <c r="AYB433" s="319"/>
      <c r="AYC433" s="319"/>
      <c r="AYD433" s="319"/>
      <c r="BHP433" s="319"/>
      <c r="BHQ433" s="319"/>
      <c r="BHR433" s="319"/>
      <c r="BHS433" s="319"/>
      <c r="BHT433" s="319"/>
      <c r="BHU433" s="319"/>
      <c r="BHV433" s="319"/>
      <c r="BHW433" s="319"/>
      <c r="BHX433" s="319"/>
      <c r="BHY433" s="319"/>
      <c r="BHZ433" s="319"/>
      <c r="BRL433" s="319"/>
      <c r="BRM433" s="319"/>
      <c r="BRN433" s="319"/>
      <c r="BRO433" s="319"/>
      <c r="BRP433" s="319"/>
      <c r="BRQ433" s="319"/>
      <c r="BRR433" s="319"/>
      <c r="BRS433" s="319"/>
      <c r="BRT433" s="319"/>
      <c r="BRU433" s="319"/>
      <c r="BRV433" s="319"/>
      <c r="CBH433" s="319"/>
      <c r="CBI433" s="319"/>
      <c r="CBJ433" s="319"/>
      <c r="CBK433" s="319"/>
      <c r="CBL433" s="319"/>
      <c r="CBM433" s="319"/>
      <c r="CBN433" s="319"/>
      <c r="CBO433" s="319"/>
      <c r="CBP433" s="319"/>
      <c r="CBQ433" s="319"/>
      <c r="CBR433" s="319"/>
      <c r="CLD433" s="319"/>
      <c r="CLE433" s="319"/>
      <c r="CLF433" s="319"/>
      <c r="CLG433" s="319"/>
      <c r="CLH433" s="319"/>
      <c r="CLI433" s="319"/>
      <c r="CLJ433" s="319"/>
      <c r="CLK433" s="319"/>
      <c r="CLL433" s="319"/>
      <c r="CLM433" s="319"/>
      <c r="CLN433" s="319"/>
      <c r="CUZ433" s="319"/>
      <c r="CVA433" s="319"/>
      <c r="CVB433" s="319"/>
      <c r="CVC433" s="319"/>
      <c r="CVD433" s="319"/>
      <c r="CVE433" s="319"/>
      <c r="CVF433" s="319"/>
      <c r="CVG433" s="319"/>
      <c r="CVH433" s="319"/>
      <c r="CVI433" s="319"/>
      <c r="CVJ433" s="319"/>
      <c r="DEV433" s="319"/>
      <c r="DEW433" s="319"/>
      <c r="DEX433" s="319"/>
      <c r="DEY433" s="319"/>
      <c r="DEZ433" s="319"/>
      <c r="DFA433" s="319"/>
      <c r="DFB433" s="319"/>
      <c r="DFC433" s="319"/>
      <c r="DFD433" s="319"/>
      <c r="DFE433" s="319"/>
      <c r="DFF433" s="319"/>
      <c r="DOR433" s="319"/>
      <c r="DOS433" s="319"/>
      <c r="DOT433" s="319"/>
      <c r="DOU433" s="319"/>
      <c r="DOV433" s="319"/>
      <c r="DOW433" s="319"/>
      <c r="DOX433" s="319"/>
      <c r="DOY433" s="319"/>
      <c r="DOZ433" s="319"/>
      <c r="DPA433" s="319"/>
      <c r="DPB433" s="319"/>
      <c r="DYN433" s="319"/>
      <c r="DYO433" s="319"/>
      <c r="DYP433" s="319"/>
      <c r="DYQ433" s="319"/>
      <c r="DYR433" s="319"/>
      <c r="DYS433" s="319"/>
      <c r="DYT433" s="319"/>
      <c r="DYU433" s="319"/>
      <c r="DYV433" s="319"/>
      <c r="DYW433" s="319"/>
      <c r="DYX433" s="319"/>
      <c r="EIJ433" s="319"/>
      <c r="EIK433" s="319"/>
      <c r="EIL433" s="319"/>
      <c r="EIM433" s="319"/>
      <c r="EIN433" s="319"/>
      <c r="EIO433" s="319"/>
      <c r="EIP433" s="319"/>
      <c r="EIQ433" s="319"/>
      <c r="EIR433" s="319"/>
      <c r="EIS433" s="319"/>
      <c r="EIT433" s="319"/>
      <c r="ESF433" s="319"/>
      <c r="ESG433" s="319"/>
      <c r="ESH433" s="319"/>
      <c r="ESI433" s="319"/>
      <c r="ESJ433" s="319"/>
      <c r="ESK433" s="319"/>
      <c r="ESL433" s="319"/>
      <c r="ESM433" s="319"/>
      <c r="ESN433" s="319"/>
      <c r="ESO433" s="319"/>
      <c r="ESP433" s="319"/>
      <c r="FCB433" s="319"/>
      <c r="FCC433" s="319"/>
      <c r="FCD433" s="319"/>
      <c r="FCE433" s="319"/>
      <c r="FCF433" s="319"/>
      <c r="FCG433" s="319"/>
      <c r="FCH433" s="319"/>
      <c r="FCI433" s="319"/>
      <c r="FCJ433" s="319"/>
      <c r="FCK433" s="319"/>
      <c r="FCL433" s="319"/>
      <c r="FLX433" s="319"/>
      <c r="FLY433" s="319"/>
      <c r="FLZ433" s="319"/>
      <c r="FMA433" s="319"/>
      <c r="FMB433" s="319"/>
      <c r="FMC433" s="319"/>
      <c r="FMD433" s="319"/>
      <c r="FME433" s="319"/>
      <c r="FMF433" s="319"/>
      <c r="FMG433" s="319"/>
      <c r="FMH433" s="319"/>
      <c r="FVT433" s="319"/>
      <c r="FVU433" s="319"/>
      <c r="FVV433" s="319"/>
      <c r="FVW433" s="319"/>
      <c r="FVX433" s="319"/>
      <c r="FVY433" s="319"/>
      <c r="FVZ433" s="319"/>
      <c r="FWA433" s="319"/>
      <c r="FWB433" s="319"/>
      <c r="FWC433" s="319"/>
      <c r="FWD433" s="319"/>
      <c r="GFP433" s="319"/>
      <c r="GFQ433" s="319"/>
      <c r="GFR433" s="319"/>
      <c r="GFS433" s="319"/>
      <c r="GFT433" s="319"/>
      <c r="GFU433" s="319"/>
      <c r="GFV433" s="319"/>
      <c r="GFW433" s="319"/>
      <c r="GFX433" s="319"/>
      <c r="GFY433" s="319"/>
      <c r="GFZ433" s="319"/>
      <c r="GPL433" s="319"/>
      <c r="GPM433" s="319"/>
      <c r="GPN433" s="319"/>
      <c r="GPO433" s="319"/>
      <c r="GPP433" s="319"/>
      <c r="GPQ433" s="319"/>
      <c r="GPR433" s="319"/>
      <c r="GPS433" s="319"/>
      <c r="GPT433" s="319"/>
      <c r="GPU433" s="319"/>
      <c r="GPV433" s="319"/>
      <c r="GZH433" s="319"/>
      <c r="GZI433" s="319"/>
      <c r="GZJ433" s="319"/>
      <c r="GZK433" s="319"/>
      <c r="GZL433" s="319"/>
      <c r="GZM433" s="319"/>
      <c r="GZN433" s="319"/>
      <c r="GZO433" s="319"/>
      <c r="GZP433" s="319"/>
      <c r="GZQ433" s="319"/>
      <c r="GZR433" s="319"/>
      <c r="HJD433" s="319"/>
      <c r="HJE433" s="319"/>
      <c r="HJF433" s="319"/>
      <c r="HJG433" s="319"/>
      <c r="HJH433" s="319"/>
      <c r="HJI433" s="319"/>
      <c r="HJJ433" s="319"/>
      <c r="HJK433" s="319"/>
      <c r="HJL433" s="319"/>
      <c r="HJM433" s="319"/>
      <c r="HJN433" s="319"/>
      <c r="HSZ433" s="319"/>
      <c r="HTA433" s="319"/>
      <c r="HTB433" s="319"/>
      <c r="HTC433" s="319"/>
      <c r="HTD433" s="319"/>
      <c r="HTE433" s="319"/>
      <c r="HTF433" s="319"/>
      <c r="HTG433" s="319"/>
      <c r="HTH433" s="319"/>
      <c r="HTI433" s="319"/>
      <c r="HTJ433" s="319"/>
      <c r="ICV433" s="319"/>
      <c r="ICW433" s="319"/>
      <c r="ICX433" s="319"/>
      <c r="ICY433" s="319"/>
      <c r="ICZ433" s="319"/>
      <c r="IDA433" s="319"/>
      <c r="IDB433" s="319"/>
      <c r="IDC433" s="319"/>
      <c r="IDD433" s="319"/>
      <c r="IDE433" s="319"/>
      <c r="IDF433" s="319"/>
      <c r="IMR433" s="319"/>
      <c r="IMS433" s="319"/>
      <c r="IMT433" s="319"/>
      <c r="IMU433" s="319"/>
      <c r="IMV433" s="319"/>
      <c r="IMW433" s="319"/>
      <c r="IMX433" s="319"/>
      <c r="IMY433" s="319"/>
      <c r="IMZ433" s="319"/>
      <c r="INA433" s="319"/>
      <c r="INB433" s="319"/>
      <c r="IWN433" s="319"/>
      <c r="IWO433" s="319"/>
      <c r="IWP433" s="319"/>
      <c r="IWQ433" s="319"/>
      <c r="IWR433" s="319"/>
      <c r="IWS433" s="319"/>
      <c r="IWT433" s="319"/>
      <c r="IWU433" s="319"/>
      <c r="IWV433" s="319"/>
      <c r="IWW433" s="319"/>
      <c r="IWX433" s="319"/>
      <c r="JGJ433" s="319"/>
      <c r="JGK433" s="319"/>
      <c r="JGL433" s="319"/>
      <c r="JGM433" s="319"/>
      <c r="JGN433" s="319"/>
      <c r="JGO433" s="319"/>
      <c r="JGP433" s="319"/>
      <c r="JGQ433" s="319"/>
      <c r="JGR433" s="319"/>
      <c r="JGS433" s="319"/>
      <c r="JGT433" s="319"/>
      <c r="JQF433" s="319"/>
      <c r="JQG433" s="319"/>
      <c r="JQH433" s="319"/>
      <c r="JQI433" s="319"/>
      <c r="JQJ433" s="319"/>
      <c r="JQK433" s="319"/>
      <c r="JQL433" s="319"/>
      <c r="JQM433" s="319"/>
      <c r="JQN433" s="319"/>
      <c r="JQO433" s="319"/>
      <c r="JQP433" s="319"/>
      <c r="KAB433" s="319"/>
      <c r="KAC433" s="319"/>
      <c r="KAD433" s="319"/>
      <c r="KAE433" s="319"/>
      <c r="KAF433" s="319"/>
      <c r="KAG433" s="319"/>
      <c r="KAH433" s="319"/>
      <c r="KAI433" s="319"/>
      <c r="KAJ433" s="319"/>
      <c r="KAK433" s="319"/>
      <c r="KAL433" s="319"/>
      <c r="KJX433" s="319"/>
      <c r="KJY433" s="319"/>
      <c r="KJZ433" s="319"/>
      <c r="KKA433" s="319"/>
      <c r="KKB433" s="319"/>
      <c r="KKC433" s="319"/>
      <c r="KKD433" s="319"/>
      <c r="KKE433" s="319"/>
      <c r="KKF433" s="319"/>
      <c r="KKG433" s="319"/>
      <c r="KKH433" s="319"/>
      <c r="KTT433" s="319"/>
      <c r="KTU433" s="319"/>
      <c r="KTV433" s="319"/>
      <c r="KTW433" s="319"/>
      <c r="KTX433" s="319"/>
      <c r="KTY433" s="319"/>
      <c r="KTZ433" s="319"/>
      <c r="KUA433" s="319"/>
      <c r="KUB433" s="319"/>
      <c r="KUC433" s="319"/>
      <c r="KUD433" s="319"/>
      <c r="LDP433" s="319"/>
      <c r="LDQ433" s="319"/>
      <c r="LDR433" s="319"/>
      <c r="LDS433" s="319"/>
      <c r="LDT433" s="319"/>
      <c r="LDU433" s="319"/>
      <c r="LDV433" s="319"/>
      <c r="LDW433" s="319"/>
      <c r="LDX433" s="319"/>
      <c r="LDY433" s="319"/>
      <c r="LDZ433" s="319"/>
      <c r="LNL433" s="319"/>
      <c r="LNM433" s="319"/>
      <c r="LNN433" s="319"/>
      <c r="LNO433" s="319"/>
      <c r="LNP433" s="319"/>
      <c r="LNQ433" s="319"/>
      <c r="LNR433" s="319"/>
      <c r="LNS433" s="319"/>
      <c r="LNT433" s="319"/>
      <c r="LNU433" s="319"/>
      <c r="LNV433" s="319"/>
      <c r="LXH433" s="319"/>
      <c r="LXI433" s="319"/>
      <c r="LXJ433" s="319"/>
      <c r="LXK433" s="319"/>
      <c r="LXL433" s="319"/>
      <c r="LXM433" s="319"/>
      <c r="LXN433" s="319"/>
      <c r="LXO433" s="319"/>
      <c r="LXP433" s="319"/>
      <c r="LXQ433" s="319"/>
      <c r="LXR433" s="319"/>
      <c r="MHD433" s="319"/>
      <c r="MHE433" s="319"/>
      <c r="MHF433" s="319"/>
      <c r="MHG433" s="319"/>
      <c r="MHH433" s="319"/>
      <c r="MHI433" s="319"/>
      <c r="MHJ433" s="319"/>
      <c r="MHK433" s="319"/>
      <c r="MHL433" s="319"/>
      <c r="MHM433" s="319"/>
      <c r="MHN433" s="319"/>
      <c r="MQZ433" s="319"/>
      <c r="MRA433" s="319"/>
      <c r="MRB433" s="319"/>
      <c r="MRC433" s="319"/>
      <c r="MRD433" s="319"/>
      <c r="MRE433" s="319"/>
      <c r="MRF433" s="319"/>
      <c r="MRG433" s="319"/>
      <c r="MRH433" s="319"/>
      <c r="MRI433" s="319"/>
      <c r="MRJ433" s="319"/>
      <c r="NAV433" s="319"/>
      <c r="NAW433" s="319"/>
      <c r="NAX433" s="319"/>
      <c r="NAY433" s="319"/>
      <c r="NAZ433" s="319"/>
      <c r="NBA433" s="319"/>
      <c r="NBB433" s="319"/>
      <c r="NBC433" s="319"/>
      <c r="NBD433" s="319"/>
      <c r="NBE433" s="319"/>
      <c r="NBF433" s="319"/>
      <c r="NKR433" s="319"/>
      <c r="NKS433" s="319"/>
      <c r="NKT433" s="319"/>
      <c r="NKU433" s="319"/>
      <c r="NKV433" s="319"/>
      <c r="NKW433" s="319"/>
      <c r="NKX433" s="319"/>
      <c r="NKY433" s="319"/>
      <c r="NKZ433" s="319"/>
      <c r="NLA433" s="319"/>
      <c r="NLB433" s="319"/>
      <c r="NUN433" s="319"/>
      <c r="NUO433" s="319"/>
      <c r="NUP433" s="319"/>
      <c r="NUQ433" s="319"/>
      <c r="NUR433" s="319"/>
      <c r="NUS433" s="319"/>
      <c r="NUT433" s="319"/>
      <c r="NUU433" s="319"/>
      <c r="NUV433" s="319"/>
      <c r="NUW433" s="319"/>
      <c r="NUX433" s="319"/>
      <c r="OEJ433" s="319"/>
      <c r="OEK433" s="319"/>
      <c r="OEL433" s="319"/>
      <c r="OEM433" s="319"/>
      <c r="OEN433" s="319"/>
      <c r="OEO433" s="319"/>
      <c r="OEP433" s="319"/>
      <c r="OEQ433" s="319"/>
      <c r="OER433" s="319"/>
      <c r="OES433" s="319"/>
      <c r="OET433" s="319"/>
      <c r="OOF433" s="319"/>
      <c r="OOG433" s="319"/>
      <c r="OOH433" s="319"/>
      <c r="OOI433" s="319"/>
      <c r="OOJ433" s="319"/>
      <c r="OOK433" s="319"/>
      <c r="OOL433" s="319"/>
      <c r="OOM433" s="319"/>
      <c r="OON433" s="319"/>
      <c r="OOO433" s="319"/>
      <c r="OOP433" s="319"/>
      <c r="OYB433" s="319"/>
      <c r="OYC433" s="319"/>
      <c r="OYD433" s="319"/>
      <c r="OYE433" s="319"/>
      <c r="OYF433" s="319"/>
      <c r="OYG433" s="319"/>
      <c r="OYH433" s="319"/>
      <c r="OYI433" s="319"/>
      <c r="OYJ433" s="319"/>
      <c r="OYK433" s="319"/>
      <c r="OYL433" s="319"/>
      <c r="PHX433" s="319"/>
      <c r="PHY433" s="319"/>
      <c r="PHZ433" s="319"/>
      <c r="PIA433" s="319"/>
      <c r="PIB433" s="319"/>
      <c r="PIC433" s="319"/>
      <c r="PID433" s="319"/>
      <c r="PIE433" s="319"/>
      <c r="PIF433" s="319"/>
      <c r="PIG433" s="319"/>
      <c r="PIH433" s="319"/>
      <c r="PRT433" s="319"/>
      <c r="PRU433" s="319"/>
      <c r="PRV433" s="319"/>
      <c r="PRW433" s="319"/>
      <c r="PRX433" s="319"/>
      <c r="PRY433" s="319"/>
      <c r="PRZ433" s="319"/>
      <c r="PSA433" s="319"/>
      <c r="PSB433" s="319"/>
      <c r="PSC433" s="319"/>
      <c r="PSD433" s="319"/>
      <c r="QBP433" s="319"/>
      <c r="QBQ433" s="319"/>
      <c r="QBR433" s="319"/>
      <c r="QBS433" s="319"/>
      <c r="QBT433" s="319"/>
      <c r="QBU433" s="319"/>
      <c r="QBV433" s="319"/>
      <c r="QBW433" s="319"/>
      <c r="QBX433" s="319"/>
      <c r="QBY433" s="319"/>
      <c r="QBZ433" s="319"/>
      <c r="QLL433" s="319"/>
      <c r="QLM433" s="319"/>
      <c r="QLN433" s="319"/>
      <c r="QLO433" s="319"/>
      <c r="QLP433" s="319"/>
      <c r="QLQ433" s="319"/>
      <c r="QLR433" s="319"/>
      <c r="QLS433" s="319"/>
      <c r="QLT433" s="319"/>
      <c r="QLU433" s="319"/>
      <c r="QLV433" s="319"/>
      <c r="QVH433" s="319"/>
      <c r="QVI433" s="319"/>
      <c r="QVJ433" s="319"/>
      <c r="QVK433" s="319"/>
      <c r="QVL433" s="319"/>
      <c r="QVM433" s="319"/>
      <c r="QVN433" s="319"/>
      <c r="QVO433" s="319"/>
      <c r="QVP433" s="319"/>
      <c r="QVQ433" s="319"/>
      <c r="QVR433" s="319"/>
      <c r="RFD433" s="319"/>
      <c r="RFE433" s="319"/>
      <c r="RFF433" s="319"/>
      <c r="RFG433" s="319"/>
      <c r="RFH433" s="319"/>
      <c r="RFI433" s="319"/>
      <c r="RFJ433" s="319"/>
      <c r="RFK433" s="319"/>
      <c r="RFL433" s="319"/>
      <c r="RFM433" s="319"/>
      <c r="RFN433" s="319"/>
      <c r="ROZ433" s="319"/>
      <c r="RPA433" s="319"/>
      <c r="RPB433" s="319"/>
      <c r="RPC433" s="319"/>
      <c r="RPD433" s="319"/>
      <c r="RPE433" s="319"/>
      <c r="RPF433" s="319"/>
      <c r="RPG433" s="319"/>
      <c r="RPH433" s="319"/>
      <c r="RPI433" s="319"/>
      <c r="RPJ433" s="319"/>
      <c r="RYV433" s="319"/>
      <c r="RYW433" s="319"/>
      <c r="RYX433" s="319"/>
      <c r="RYY433" s="319"/>
      <c r="RYZ433" s="319"/>
      <c r="RZA433" s="319"/>
      <c r="RZB433" s="319"/>
      <c r="RZC433" s="319"/>
      <c r="RZD433" s="319"/>
      <c r="RZE433" s="319"/>
      <c r="RZF433" s="319"/>
      <c r="SIR433" s="319"/>
      <c r="SIS433" s="319"/>
      <c r="SIT433" s="319"/>
      <c r="SIU433" s="319"/>
      <c r="SIV433" s="319"/>
      <c r="SIW433" s="319"/>
      <c r="SIX433" s="319"/>
      <c r="SIY433" s="319"/>
      <c r="SIZ433" s="319"/>
      <c r="SJA433" s="319"/>
      <c r="SJB433" s="319"/>
      <c r="SSN433" s="319"/>
      <c r="SSO433" s="319"/>
      <c r="SSP433" s="319"/>
      <c r="SSQ433" s="319"/>
      <c r="SSR433" s="319"/>
      <c r="SSS433" s="319"/>
      <c r="SST433" s="319"/>
      <c r="SSU433" s="319"/>
      <c r="SSV433" s="319"/>
      <c r="SSW433" s="319"/>
      <c r="SSX433" s="319"/>
      <c r="TCJ433" s="319"/>
      <c r="TCK433" s="319"/>
      <c r="TCL433" s="319"/>
      <c r="TCM433" s="319"/>
      <c r="TCN433" s="319"/>
      <c r="TCO433" s="319"/>
      <c r="TCP433" s="319"/>
      <c r="TCQ433" s="319"/>
      <c r="TCR433" s="319"/>
      <c r="TCS433" s="319"/>
      <c r="TCT433" s="319"/>
      <c r="TMF433" s="319"/>
      <c r="TMG433" s="319"/>
      <c r="TMH433" s="319"/>
      <c r="TMI433" s="319"/>
      <c r="TMJ433" s="319"/>
      <c r="TMK433" s="319"/>
      <c r="TML433" s="319"/>
      <c r="TMM433" s="319"/>
      <c r="TMN433" s="319"/>
      <c r="TMO433" s="319"/>
      <c r="TMP433" s="319"/>
      <c r="TWB433" s="319"/>
      <c r="TWC433" s="319"/>
      <c r="TWD433" s="319"/>
      <c r="TWE433" s="319"/>
      <c r="TWF433" s="319"/>
      <c r="TWG433" s="319"/>
      <c r="TWH433" s="319"/>
      <c r="TWI433" s="319"/>
      <c r="TWJ433" s="319"/>
      <c r="TWK433" s="319"/>
      <c r="TWL433" s="319"/>
      <c r="UFX433" s="319"/>
      <c r="UFY433" s="319"/>
      <c r="UFZ433" s="319"/>
      <c r="UGA433" s="319"/>
      <c r="UGB433" s="319"/>
      <c r="UGC433" s="319"/>
      <c r="UGD433" s="319"/>
      <c r="UGE433" s="319"/>
      <c r="UGF433" s="319"/>
      <c r="UGG433" s="319"/>
      <c r="UGH433" s="319"/>
      <c r="UPT433" s="319"/>
      <c r="UPU433" s="319"/>
      <c r="UPV433" s="319"/>
      <c r="UPW433" s="319"/>
      <c r="UPX433" s="319"/>
      <c r="UPY433" s="319"/>
      <c r="UPZ433" s="319"/>
      <c r="UQA433" s="319"/>
      <c r="UQB433" s="319"/>
      <c r="UQC433" s="319"/>
      <c r="UQD433" s="319"/>
      <c r="UZP433" s="319"/>
      <c r="UZQ433" s="319"/>
      <c r="UZR433" s="319"/>
      <c r="UZS433" s="319"/>
      <c r="UZT433" s="319"/>
      <c r="UZU433" s="319"/>
      <c r="UZV433" s="319"/>
      <c r="UZW433" s="319"/>
      <c r="UZX433" s="319"/>
      <c r="UZY433" s="319"/>
      <c r="UZZ433" s="319"/>
      <c r="VJL433" s="319"/>
      <c r="VJM433" s="319"/>
      <c r="VJN433" s="319"/>
      <c r="VJO433" s="319"/>
      <c r="VJP433" s="319"/>
      <c r="VJQ433" s="319"/>
      <c r="VJR433" s="319"/>
      <c r="VJS433" s="319"/>
      <c r="VJT433" s="319"/>
      <c r="VJU433" s="319"/>
      <c r="VJV433" s="319"/>
      <c r="VTH433" s="319"/>
      <c r="VTI433" s="319"/>
      <c r="VTJ433" s="319"/>
      <c r="VTK433" s="319"/>
      <c r="VTL433" s="319"/>
      <c r="VTM433" s="319"/>
      <c r="VTN433" s="319"/>
      <c r="VTO433" s="319"/>
      <c r="VTP433" s="319"/>
      <c r="VTQ433" s="319"/>
      <c r="VTR433" s="319"/>
      <c r="WDD433" s="319"/>
      <c r="WDE433" s="319"/>
      <c r="WDF433" s="319"/>
      <c r="WDG433" s="319"/>
      <c r="WDH433" s="319"/>
      <c r="WDI433" s="319"/>
      <c r="WDJ433" s="319"/>
      <c r="WDK433" s="319"/>
      <c r="WDL433" s="319"/>
      <c r="WDM433" s="319"/>
      <c r="WDN433" s="319"/>
      <c r="WMZ433" s="319"/>
      <c r="WNA433" s="319"/>
      <c r="WNB433" s="319"/>
      <c r="WNC433" s="319"/>
      <c r="WND433" s="319"/>
      <c r="WNE433" s="319"/>
      <c r="WNF433" s="319"/>
      <c r="WNG433" s="319"/>
      <c r="WNH433" s="319"/>
      <c r="WNI433" s="319"/>
      <c r="WNJ433" s="319"/>
      <c r="WWV433" s="319"/>
      <c r="WWW433" s="319"/>
      <c r="WWX433" s="319"/>
      <c r="WWY433" s="319"/>
      <c r="WWZ433" s="319"/>
      <c r="WXA433" s="319"/>
      <c r="WXB433" s="319"/>
      <c r="WXC433" s="319"/>
      <c r="WXD433" s="319"/>
      <c r="WXE433" s="319"/>
      <c r="WXF433" s="319"/>
    </row>
    <row r="434" spans="1:818 1064:1842 2088:2866 3112:3890 4136:4914 5160:5938 6184:6962 7208:7986 8232:9010 9256:10034 10280:11058 11304:12082 12328:13106 13352:14130 14376:15154 15400:16178" s="314" customFormat="1" ht="25.5" customHeight="1" x14ac:dyDescent="0.25">
      <c r="A434" s="316">
        <v>339</v>
      </c>
      <c r="B434" s="316" t="s">
        <v>1199</v>
      </c>
      <c r="C434" s="326">
        <v>101650</v>
      </c>
      <c r="D434" s="333">
        <v>38933</v>
      </c>
      <c r="E434" s="333">
        <v>38933</v>
      </c>
      <c r="F434" s="333">
        <v>40029</v>
      </c>
      <c r="G434" s="316" t="s">
        <v>7514</v>
      </c>
      <c r="H434" s="316"/>
      <c r="I434" s="316"/>
      <c r="J434" s="316" t="s">
        <v>506</v>
      </c>
      <c r="K434" s="316" t="s">
        <v>82</v>
      </c>
      <c r="L434" s="316" t="s">
        <v>74</v>
      </c>
      <c r="M434" s="316" t="s">
        <v>7515</v>
      </c>
      <c r="N434" s="316" t="s">
        <v>506</v>
      </c>
      <c r="O434" s="316" t="s">
        <v>82</v>
      </c>
      <c r="P434" s="316" t="s">
        <v>74</v>
      </c>
      <c r="Q434" s="316" t="s">
        <v>71</v>
      </c>
      <c r="R434" s="316" t="s">
        <v>559</v>
      </c>
      <c r="S434" s="316" t="s">
        <v>491</v>
      </c>
      <c r="T434" s="316"/>
      <c r="U434" s="316"/>
      <c r="V434" s="316"/>
      <c r="W434" s="316"/>
      <c r="X434" s="316"/>
      <c r="Y434" s="316"/>
      <c r="Z434" s="316"/>
      <c r="AA434" s="316"/>
      <c r="AB434" s="316"/>
      <c r="AC434" s="316"/>
      <c r="AD434" s="316"/>
      <c r="AE434" s="316"/>
      <c r="AF434" s="316"/>
      <c r="AG434" s="316"/>
      <c r="AH434" s="316"/>
      <c r="AI434" s="316"/>
      <c r="AJ434" s="316"/>
      <c r="AK434" s="316"/>
      <c r="AL434" s="316"/>
      <c r="AM434" s="316"/>
      <c r="AN434" s="316"/>
      <c r="AO434" s="316"/>
      <c r="AP434" s="316"/>
      <c r="AQ434" s="316"/>
      <c r="AR434" s="316"/>
      <c r="AS434" s="316"/>
      <c r="AT434" s="316"/>
      <c r="AU434" s="316"/>
      <c r="AV434" s="316"/>
      <c r="AW434" s="316"/>
      <c r="AX434" s="316"/>
      <c r="AY434" s="327"/>
      <c r="AZ434" s="316" t="s">
        <v>34</v>
      </c>
      <c r="BA434" s="316" t="s">
        <v>34</v>
      </c>
      <c r="BB434" s="316"/>
      <c r="BC434" s="316"/>
      <c r="BD434" s="316"/>
      <c r="BE434" s="316"/>
      <c r="BF434" s="316"/>
      <c r="BG434" s="316"/>
      <c r="BH434" s="316"/>
      <c r="BI434" s="316"/>
      <c r="BJ434" s="316"/>
      <c r="BK434" s="316"/>
      <c r="BL434" s="316"/>
      <c r="BM434" s="316"/>
      <c r="BN434" s="316"/>
    </row>
    <row r="435" spans="1:818 1064:1842 2088:2866 3112:3890 4136:4914 5160:5938 6184:6962 7208:7986 8232:9010 9256:10034 10280:11058 11304:12082 12328:13106 13352:14130 14376:15154 15400:16178" s="314" customFormat="1" ht="25.5" customHeight="1" x14ac:dyDescent="0.25">
      <c r="A435" s="316">
        <v>340</v>
      </c>
      <c r="B435" s="316" t="s">
        <v>1199</v>
      </c>
      <c r="C435" s="326">
        <v>101651</v>
      </c>
      <c r="D435" s="333">
        <v>38933</v>
      </c>
      <c r="E435" s="333">
        <v>38933</v>
      </c>
      <c r="F435" s="333">
        <v>40029</v>
      </c>
      <c r="G435" s="316" t="s">
        <v>7514</v>
      </c>
      <c r="H435" s="316"/>
      <c r="I435" s="316"/>
      <c r="J435" s="316" t="s">
        <v>506</v>
      </c>
      <c r="K435" s="316" t="s">
        <v>82</v>
      </c>
      <c r="L435" s="316" t="s">
        <v>74</v>
      </c>
      <c r="M435" s="316" t="s">
        <v>7516</v>
      </c>
      <c r="N435" s="316" t="s">
        <v>506</v>
      </c>
      <c r="O435" s="316" t="s">
        <v>82</v>
      </c>
      <c r="P435" s="316" t="s">
        <v>74</v>
      </c>
      <c r="Q435" s="316" t="s">
        <v>71</v>
      </c>
      <c r="R435" s="316" t="s">
        <v>559</v>
      </c>
      <c r="S435" s="316" t="s">
        <v>491</v>
      </c>
      <c r="T435" s="316"/>
      <c r="U435" s="316"/>
      <c r="V435" s="316"/>
      <c r="W435" s="316"/>
      <c r="X435" s="316"/>
      <c r="Y435" s="316"/>
      <c r="Z435" s="316"/>
      <c r="AA435" s="316"/>
      <c r="AB435" s="316"/>
      <c r="AC435" s="316"/>
      <c r="AD435" s="316"/>
      <c r="AE435" s="316"/>
      <c r="AF435" s="316"/>
      <c r="AG435" s="316"/>
      <c r="AH435" s="316"/>
      <c r="AI435" s="316"/>
      <c r="AJ435" s="316"/>
      <c r="AK435" s="316"/>
      <c r="AL435" s="316"/>
      <c r="AM435" s="316"/>
      <c r="AN435" s="316"/>
      <c r="AO435" s="316"/>
      <c r="AP435" s="316"/>
      <c r="AQ435" s="316"/>
      <c r="AR435" s="316"/>
      <c r="AS435" s="316"/>
      <c r="AT435" s="316"/>
      <c r="AU435" s="316"/>
      <c r="AV435" s="316"/>
      <c r="AW435" s="316"/>
      <c r="AX435" s="316"/>
      <c r="AY435" s="327"/>
      <c r="AZ435" s="316" t="s">
        <v>34</v>
      </c>
      <c r="BA435" s="316" t="s">
        <v>34</v>
      </c>
      <c r="BB435" s="316"/>
      <c r="BC435" s="316"/>
      <c r="BD435" s="316"/>
      <c r="BE435" s="316"/>
      <c r="BF435" s="316"/>
      <c r="BG435" s="316"/>
      <c r="BH435" s="316"/>
      <c r="BI435" s="316"/>
      <c r="BJ435" s="316"/>
      <c r="BK435" s="316"/>
      <c r="BL435" s="316"/>
      <c r="BM435" s="316"/>
      <c r="BN435" s="316"/>
    </row>
    <row r="436" spans="1:818 1064:1842 2088:2866 3112:3890 4136:4914 5160:5938 6184:6962 7208:7986 8232:9010 9256:10034 10280:11058 11304:12082 12328:13106 13352:14130 14376:15154 15400:16178" s="314" customFormat="1" ht="25.5" customHeight="1" x14ac:dyDescent="0.25">
      <c r="A436" s="316">
        <v>341</v>
      </c>
      <c r="B436" s="316" t="s">
        <v>1199</v>
      </c>
      <c r="C436" s="326">
        <v>101652</v>
      </c>
      <c r="D436" s="333">
        <v>38933</v>
      </c>
      <c r="E436" s="333">
        <v>38933</v>
      </c>
      <c r="F436" s="333">
        <v>40029</v>
      </c>
      <c r="G436" s="316" t="s">
        <v>7514</v>
      </c>
      <c r="H436" s="316"/>
      <c r="I436" s="316"/>
      <c r="J436" s="316" t="s">
        <v>506</v>
      </c>
      <c r="K436" s="316" t="s">
        <v>82</v>
      </c>
      <c r="L436" s="316" t="s">
        <v>74</v>
      </c>
      <c r="M436" s="316" t="s">
        <v>7517</v>
      </c>
      <c r="N436" s="316" t="s">
        <v>506</v>
      </c>
      <c r="O436" s="316" t="s">
        <v>82</v>
      </c>
      <c r="P436" s="316" t="s">
        <v>74</v>
      </c>
      <c r="Q436" s="316" t="s">
        <v>71</v>
      </c>
      <c r="R436" s="316" t="s">
        <v>559</v>
      </c>
      <c r="S436" s="316" t="s">
        <v>491</v>
      </c>
      <c r="T436" s="316"/>
      <c r="U436" s="316"/>
      <c r="V436" s="316"/>
      <c r="W436" s="316"/>
      <c r="X436" s="316"/>
      <c r="Y436" s="316"/>
      <c r="Z436" s="316"/>
      <c r="AA436" s="316"/>
      <c r="AB436" s="316"/>
      <c r="AC436" s="316"/>
      <c r="AD436" s="316"/>
      <c r="AE436" s="316"/>
      <c r="AF436" s="316"/>
      <c r="AG436" s="316"/>
      <c r="AH436" s="316"/>
      <c r="AI436" s="316"/>
      <c r="AJ436" s="316"/>
      <c r="AK436" s="316"/>
      <c r="AL436" s="316"/>
      <c r="AM436" s="316"/>
      <c r="AN436" s="316"/>
      <c r="AO436" s="316"/>
      <c r="AP436" s="316"/>
      <c r="AQ436" s="316"/>
      <c r="AR436" s="316"/>
      <c r="AS436" s="316"/>
      <c r="AT436" s="316"/>
      <c r="AU436" s="316"/>
      <c r="AV436" s="316"/>
      <c r="AW436" s="316"/>
      <c r="AX436" s="316"/>
      <c r="AY436" s="327"/>
      <c r="AZ436" s="316" t="s">
        <v>34</v>
      </c>
      <c r="BA436" s="316" t="s">
        <v>34</v>
      </c>
      <c r="BB436" s="316"/>
      <c r="BC436" s="316"/>
      <c r="BD436" s="316"/>
      <c r="BE436" s="316"/>
      <c r="BF436" s="316"/>
      <c r="BG436" s="316"/>
      <c r="BH436" s="316"/>
      <c r="BI436" s="316"/>
      <c r="BJ436" s="316"/>
      <c r="BK436" s="316"/>
      <c r="BL436" s="316"/>
      <c r="BM436" s="316"/>
      <c r="BN436" s="316"/>
    </row>
    <row r="437" spans="1:818 1064:1842 2088:2866 3112:3890 4136:4914 5160:5938 6184:6962 7208:7986 8232:9010 9256:10034 10280:11058 11304:12082 12328:13106 13352:14130 14376:15154 15400:16178" s="314" customFormat="1" ht="25.5" customHeight="1" x14ac:dyDescent="0.25">
      <c r="A437" s="316">
        <v>342</v>
      </c>
      <c r="B437" s="316" t="s">
        <v>1199</v>
      </c>
      <c r="C437" s="326">
        <v>101653</v>
      </c>
      <c r="D437" s="333">
        <v>38933</v>
      </c>
      <c r="E437" s="333">
        <v>38933</v>
      </c>
      <c r="F437" s="333">
        <v>40029</v>
      </c>
      <c r="G437" s="316" t="s">
        <v>7514</v>
      </c>
      <c r="H437" s="316"/>
      <c r="I437" s="316"/>
      <c r="J437" s="316" t="s">
        <v>506</v>
      </c>
      <c r="K437" s="316" t="s">
        <v>82</v>
      </c>
      <c r="L437" s="316" t="s">
        <v>74</v>
      </c>
      <c r="M437" s="316" t="s">
        <v>7518</v>
      </c>
      <c r="N437" s="316" t="s">
        <v>506</v>
      </c>
      <c r="O437" s="316" t="s">
        <v>82</v>
      </c>
      <c r="P437" s="316" t="s">
        <v>74</v>
      </c>
      <c r="Q437" s="316" t="s">
        <v>71</v>
      </c>
      <c r="R437" s="316" t="s">
        <v>559</v>
      </c>
      <c r="S437" s="316" t="s">
        <v>491</v>
      </c>
      <c r="T437" s="316"/>
      <c r="U437" s="316"/>
      <c r="V437" s="316"/>
      <c r="W437" s="316"/>
      <c r="X437" s="316"/>
      <c r="Y437" s="316"/>
      <c r="Z437" s="316"/>
      <c r="AA437" s="316"/>
      <c r="AB437" s="316"/>
      <c r="AC437" s="316"/>
      <c r="AD437" s="316"/>
      <c r="AE437" s="316"/>
      <c r="AF437" s="316"/>
      <c r="AG437" s="316"/>
      <c r="AH437" s="316"/>
      <c r="AI437" s="316"/>
      <c r="AJ437" s="316"/>
      <c r="AK437" s="316"/>
      <c r="AL437" s="316"/>
      <c r="AM437" s="316"/>
      <c r="AN437" s="316"/>
      <c r="AO437" s="316"/>
      <c r="AP437" s="316"/>
      <c r="AQ437" s="316"/>
      <c r="AR437" s="316"/>
      <c r="AS437" s="316"/>
      <c r="AT437" s="316"/>
      <c r="AU437" s="316"/>
      <c r="AV437" s="316"/>
      <c r="AW437" s="316"/>
      <c r="AX437" s="316"/>
      <c r="AY437" s="327"/>
      <c r="AZ437" s="316" t="s">
        <v>34</v>
      </c>
      <c r="BA437" s="316" t="s">
        <v>34</v>
      </c>
      <c r="BB437" s="316"/>
      <c r="BC437" s="316"/>
      <c r="BD437" s="316"/>
      <c r="BE437" s="316"/>
      <c r="BF437" s="316"/>
      <c r="BG437" s="316"/>
      <c r="BH437" s="316"/>
      <c r="BI437" s="316"/>
      <c r="BJ437" s="316"/>
      <c r="BK437" s="316"/>
      <c r="BL437" s="316"/>
      <c r="BM437" s="316"/>
      <c r="BN437" s="316"/>
    </row>
    <row r="438" spans="1:818 1064:1842 2088:2866 3112:3890 4136:4914 5160:5938 6184:6962 7208:7986 8232:9010 9256:10034 10280:11058 11304:12082 12328:13106 13352:14130 14376:15154 15400:16178" s="314" customFormat="1" ht="25.5" customHeight="1" x14ac:dyDescent="0.25">
      <c r="A438" s="316">
        <v>343</v>
      </c>
      <c r="B438" s="316" t="s">
        <v>1199</v>
      </c>
      <c r="C438" s="326">
        <v>101654</v>
      </c>
      <c r="D438" s="333">
        <v>38933</v>
      </c>
      <c r="E438" s="333">
        <v>38933</v>
      </c>
      <c r="F438" s="333">
        <v>40029</v>
      </c>
      <c r="G438" s="316" t="s">
        <v>7514</v>
      </c>
      <c r="H438" s="316"/>
      <c r="I438" s="316"/>
      <c r="J438" s="316" t="s">
        <v>506</v>
      </c>
      <c r="K438" s="316" t="s">
        <v>82</v>
      </c>
      <c r="L438" s="316" t="s">
        <v>74</v>
      </c>
      <c r="M438" s="316" t="s">
        <v>7519</v>
      </c>
      <c r="N438" s="316" t="s">
        <v>506</v>
      </c>
      <c r="O438" s="316" t="s">
        <v>82</v>
      </c>
      <c r="P438" s="316" t="s">
        <v>74</v>
      </c>
      <c r="Q438" s="316" t="s">
        <v>71</v>
      </c>
      <c r="R438" s="316" t="s">
        <v>559</v>
      </c>
      <c r="S438" s="316" t="s">
        <v>491</v>
      </c>
      <c r="T438" s="316"/>
      <c r="U438" s="316"/>
      <c r="V438" s="316"/>
      <c r="W438" s="316"/>
      <c r="X438" s="316"/>
      <c r="Y438" s="316"/>
      <c r="Z438" s="316"/>
      <c r="AA438" s="316"/>
      <c r="AB438" s="316"/>
      <c r="AC438" s="316"/>
      <c r="AD438" s="316"/>
      <c r="AE438" s="316"/>
      <c r="AF438" s="316"/>
      <c r="AG438" s="316"/>
      <c r="AH438" s="316"/>
      <c r="AI438" s="316"/>
      <c r="AJ438" s="316"/>
      <c r="AK438" s="316"/>
      <c r="AL438" s="316"/>
      <c r="AM438" s="316"/>
      <c r="AN438" s="316"/>
      <c r="AO438" s="316"/>
      <c r="AP438" s="316"/>
      <c r="AQ438" s="316"/>
      <c r="AR438" s="316"/>
      <c r="AS438" s="316"/>
      <c r="AT438" s="316"/>
      <c r="AU438" s="316"/>
      <c r="AV438" s="316"/>
      <c r="AW438" s="316"/>
      <c r="AX438" s="316"/>
      <c r="AY438" s="327"/>
      <c r="AZ438" s="316" t="s">
        <v>34</v>
      </c>
      <c r="BA438" s="316" t="s">
        <v>34</v>
      </c>
      <c r="BB438" s="316"/>
      <c r="BC438" s="316"/>
      <c r="BD438" s="316"/>
      <c r="BE438" s="316"/>
      <c r="BF438" s="316"/>
      <c r="BG438" s="316"/>
      <c r="BH438" s="316"/>
      <c r="BI438" s="316"/>
      <c r="BJ438" s="316"/>
      <c r="BK438" s="316"/>
      <c r="BL438" s="316"/>
      <c r="BM438" s="316"/>
      <c r="BN438" s="316"/>
    </row>
    <row r="439" spans="1:818 1064:1842 2088:2866 3112:3890 4136:4914 5160:5938 6184:6962 7208:7986 8232:9010 9256:10034 10280:11058 11304:12082 12328:13106 13352:14130 14376:15154 15400:16178" s="314" customFormat="1" ht="25.5" customHeight="1" x14ac:dyDescent="0.25">
      <c r="A439" s="316">
        <v>344</v>
      </c>
      <c r="B439" s="316" t="s">
        <v>1199</v>
      </c>
      <c r="C439" s="326">
        <v>101655</v>
      </c>
      <c r="D439" s="333">
        <v>38933</v>
      </c>
      <c r="E439" s="333">
        <v>38933</v>
      </c>
      <c r="F439" s="333">
        <v>40029</v>
      </c>
      <c r="G439" s="316" t="s">
        <v>7514</v>
      </c>
      <c r="H439" s="316"/>
      <c r="I439" s="316"/>
      <c r="J439" s="316" t="s">
        <v>1610</v>
      </c>
      <c r="K439" s="316" t="s">
        <v>82</v>
      </c>
      <c r="L439" s="316" t="s">
        <v>74</v>
      </c>
      <c r="M439" s="316" t="s">
        <v>1316</v>
      </c>
      <c r="N439" s="316" t="s">
        <v>1610</v>
      </c>
      <c r="O439" s="316" t="s">
        <v>82</v>
      </c>
      <c r="P439" s="316" t="s">
        <v>74</v>
      </c>
      <c r="Q439" s="316" t="s">
        <v>71</v>
      </c>
      <c r="R439" s="316" t="s">
        <v>559</v>
      </c>
      <c r="S439" s="316" t="s">
        <v>491</v>
      </c>
      <c r="T439" s="316"/>
      <c r="U439" s="316"/>
      <c r="V439" s="316"/>
      <c r="W439" s="316"/>
      <c r="X439" s="316"/>
      <c r="Y439" s="316"/>
      <c r="Z439" s="316"/>
      <c r="AA439" s="316"/>
      <c r="AB439" s="316"/>
      <c r="AC439" s="316"/>
      <c r="AD439" s="316"/>
      <c r="AE439" s="316"/>
      <c r="AF439" s="316"/>
      <c r="AG439" s="316"/>
      <c r="AH439" s="316"/>
      <c r="AI439" s="316"/>
      <c r="AJ439" s="316"/>
      <c r="AK439" s="316"/>
      <c r="AL439" s="316"/>
      <c r="AM439" s="316"/>
      <c r="AN439" s="316"/>
      <c r="AO439" s="316"/>
      <c r="AP439" s="316"/>
      <c r="AQ439" s="316"/>
      <c r="AR439" s="316"/>
      <c r="AS439" s="316"/>
      <c r="AT439" s="316"/>
      <c r="AU439" s="316"/>
      <c r="AV439" s="316"/>
      <c r="AW439" s="316"/>
      <c r="AX439" s="316"/>
      <c r="AY439" s="327"/>
      <c r="AZ439" s="316" t="s">
        <v>34</v>
      </c>
      <c r="BA439" s="316" t="s">
        <v>34</v>
      </c>
      <c r="BB439" s="316"/>
      <c r="BC439" s="316"/>
      <c r="BD439" s="316"/>
      <c r="BE439" s="316"/>
      <c r="BF439" s="316"/>
      <c r="BG439" s="316"/>
      <c r="BH439" s="316"/>
      <c r="BI439" s="316"/>
      <c r="BJ439" s="316"/>
      <c r="BK439" s="316"/>
      <c r="BL439" s="316"/>
      <c r="BM439" s="316"/>
      <c r="BN439" s="316"/>
    </row>
    <row r="440" spans="1:818 1064:1842 2088:2866 3112:3890 4136:4914 5160:5938 6184:6962 7208:7986 8232:9010 9256:10034 10280:11058 11304:12082 12328:13106 13352:14130 14376:15154 15400:16178" s="314" customFormat="1" ht="25.5" customHeight="1" x14ac:dyDescent="0.25">
      <c r="A440" s="316">
        <v>345</v>
      </c>
      <c r="B440" s="316" t="s">
        <v>1199</v>
      </c>
      <c r="C440" s="326">
        <v>101656</v>
      </c>
      <c r="D440" s="333">
        <v>38933</v>
      </c>
      <c r="E440" s="333">
        <v>38933</v>
      </c>
      <c r="F440" s="333">
        <v>40029</v>
      </c>
      <c r="G440" s="316" t="s">
        <v>7514</v>
      </c>
      <c r="H440" s="316"/>
      <c r="I440" s="316"/>
      <c r="J440" s="316" t="s">
        <v>1610</v>
      </c>
      <c r="K440" s="316" t="s">
        <v>82</v>
      </c>
      <c r="L440" s="316" t="s">
        <v>74</v>
      </c>
      <c r="M440" s="316" t="s">
        <v>1317</v>
      </c>
      <c r="N440" s="316" t="s">
        <v>1610</v>
      </c>
      <c r="O440" s="316" t="s">
        <v>82</v>
      </c>
      <c r="P440" s="316" t="s">
        <v>74</v>
      </c>
      <c r="Q440" s="316" t="s">
        <v>71</v>
      </c>
      <c r="R440" s="316" t="s">
        <v>559</v>
      </c>
      <c r="S440" s="316" t="s">
        <v>491</v>
      </c>
      <c r="T440" s="316"/>
      <c r="U440" s="316"/>
      <c r="V440" s="316"/>
      <c r="W440" s="316"/>
      <c r="X440" s="316"/>
      <c r="Y440" s="316"/>
      <c r="Z440" s="316"/>
      <c r="AA440" s="316"/>
      <c r="AB440" s="316"/>
      <c r="AC440" s="316"/>
      <c r="AD440" s="316"/>
      <c r="AE440" s="316"/>
      <c r="AF440" s="316"/>
      <c r="AG440" s="316"/>
      <c r="AH440" s="316"/>
      <c r="AI440" s="316"/>
      <c r="AJ440" s="316"/>
      <c r="AK440" s="316"/>
      <c r="AL440" s="316"/>
      <c r="AM440" s="316"/>
      <c r="AN440" s="316"/>
      <c r="AO440" s="316"/>
      <c r="AP440" s="316"/>
      <c r="AQ440" s="316"/>
      <c r="AR440" s="316"/>
      <c r="AS440" s="316"/>
      <c r="AT440" s="316"/>
      <c r="AU440" s="316"/>
      <c r="AV440" s="316"/>
      <c r="AW440" s="316"/>
      <c r="AX440" s="316"/>
      <c r="AY440" s="327"/>
      <c r="AZ440" s="316" t="s">
        <v>34</v>
      </c>
      <c r="BA440" s="316" t="s">
        <v>34</v>
      </c>
      <c r="BB440" s="316"/>
      <c r="BC440" s="316"/>
      <c r="BD440" s="316"/>
      <c r="BE440" s="316"/>
      <c r="BF440" s="316"/>
      <c r="BG440" s="316"/>
      <c r="BH440" s="316"/>
      <c r="BI440" s="316"/>
      <c r="BJ440" s="316"/>
      <c r="BK440" s="316"/>
      <c r="BL440" s="316"/>
      <c r="BM440" s="316"/>
      <c r="BN440" s="316"/>
    </row>
    <row r="441" spans="1:818 1064:1842 2088:2866 3112:3890 4136:4914 5160:5938 6184:6962 7208:7986 8232:9010 9256:10034 10280:11058 11304:12082 12328:13106 13352:14130 14376:15154 15400:16178" s="314" customFormat="1" ht="24.75" customHeight="1" x14ac:dyDescent="0.25">
      <c r="A441" s="316">
        <v>346</v>
      </c>
      <c r="B441" s="316" t="s">
        <v>1199</v>
      </c>
      <c r="C441" s="326">
        <v>101657</v>
      </c>
      <c r="D441" s="333">
        <v>38933</v>
      </c>
      <c r="E441" s="333">
        <v>38933</v>
      </c>
      <c r="F441" s="333">
        <v>40029</v>
      </c>
      <c r="G441" s="316" t="s">
        <v>7514</v>
      </c>
      <c r="H441" s="316"/>
      <c r="I441" s="316"/>
      <c r="J441" s="316" t="s">
        <v>1610</v>
      </c>
      <c r="K441" s="316" t="s">
        <v>82</v>
      </c>
      <c r="L441" s="316" t="s">
        <v>74</v>
      </c>
      <c r="M441" s="316" t="s">
        <v>7520</v>
      </c>
      <c r="N441" s="316" t="s">
        <v>1610</v>
      </c>
      <c r="O441" s="316" t="s">
        <v>82</v>
      </c>
      <c r="P441" s="316" t="s">
        <v>74</v>
      </c>
      <c r="Q441" s="316" t="s">
        <v>71</v>
      </c>
      <c r="R441" s="316" t="s">
        <v>559</v>
      </c>
      <c r="S441" s="316" t="s">
        <v>491</v>
      </c>
      <c r="T441" s="316"/>
      <c r="U441" s="316"/>
      <c r="V441" s="316"/>
      <c r="W441" s="316"/>
      <c r="X441" s="316"/>
      <c r="Y441" s="316"/>
      <c r="Z441" s="316"/>
      <c r="AA441" s="316"/>
      <c r="AB441" s="316"/>
      <c r="AC441" s="316"/>
      <c r="AD441" s="316"/>
      <c r="AE441" s="316"/>
      <c r="AF441" s="316"/>
      <c r="AG441" s="316"/>
      <c r="AH441" s="316"/>
      <c r="AI441" s="316"/>
      <c r="AJ441" s="316"/>
      <c r="AK441" s="316"/>
      <c r="AL441" s="316"/>
      <c r="AM441" s="316"/>
      <c r="AN441" s="316"/>
      <c r="AO441" s="316"/>
      <c r="AP441" s="316"/>
      <c r="AQ441" s="316"/>
      <c r="AR441" s="316"/>
      <c r="AS441" s="316"/>
      <c r="AT441" s="316"/>
      <c r="AU441" s="316"/>
      <c r="AV441" s="316"/>
      <c r="AW441" s="316"/>
      <c r="AX441" s="316"/>
      <c r="AY441" s="327"/>
      <c r="AZ441" s="316" t="s">
        <v>34</v>
      </c>
      <c r="BA441" s="316" t="s">
        <v>34</v>
      </c>
      <c r="BB441" s="316"/>
      <c r="BC441" s="316"/>
      <c r="BD441" s="316"/>
      <c r="BE441" s="316"/>
      <c r="BF441" s="316"/>
      <c r="BG441" s="316"/>
      <c r="BH441" s="316"/>
      <c r="BI441" s="316"/>
      <c r="BJ441" s="316"/>
      <c r="BK441" s="316"/>
      <c r="BL441" s="316"/>
      <c r="BM441" s="316"/>
      <c r="BN441" s="316"/>
    </row>
    <row r="442" spans="1:818 1064:1842 2088:2866 3112:3890 4136:4914 5160:5938 6184:6962 7208:7986 8232:9010 9256:10034 10280:11058 11304:12082 12328:13106 13352:14130 14376:15154 15400:16178" s="314" customFormat="1" ht="51" customHeight="1" x14ac:dyDescent="0.25">
      <c r="A442" s="316">
        <v>358</v>
      </c>
      <c r="B442" s="316" t="s">
        <v>3550</v>
      </c>
      <c r="C442" s="326">
        <v>101667</v>
      </c>
      <c r="D442" s="333">
        <v>38937</v>
      </c>
      <c r="E442" s="333">
        <v>38937</v>
      </c>
      <c r="F442" s="333">
        <v>42224</v>
      </c>
      <c r="G442" s="316" t="s">
        <v>7521</v>
      </c>
      <c r="H442" s="316"/>
      <c r="I442" s="316"/>
      <c r="J442" s="316" t="s">
        <v>10687</v>
      </c>
      <c r="K442" s="316" t="s">
        <v>152</v>
      </c>
      <c r="L442" s="316" t="s">
        <v>132</v>
      </c>
      <c r="M442" s="316" t="s">
        <v>7522</v>
      </c>
      <c r="N442" s="316" t="s">
        <v>10724</v>
      </c>
      <c r="O442" s="316" t="s">
        <v>152</v>
      </c>
      <c r="P442" s="316" t="s">
        <v>132</v>
      </c>
      <c r="Q442" s="316" t="s">
        <v>58</v>
      </c>
      <c r="R442" s="316" t="s">
        <v>559</v>
      </c>
      <c r="S442" s="316" t="s">
        <v>666</v>
      </c>
      <c r="T442" s="316"/>
      <c r="U442" s="316"/>
      <c r="V442" s="316"/>
      <c r="W442" s="316"/>
      <c r="X442" s="316"/>
      <c r="Y442" s="316"/>
      <c r="Z442" s="316"/>
      <c r="AA442" s="316"/>
      <c r="AB442" s="316"/>
      <c r="AC442" s="316"/>
      <c r="AD442" s="316"/>
      <c r="AE442" s="316"/>
      <c r="AF442" s="316"/>
      <c r="AG442" s="316"/>
      <c r="AH442" s="316"/>
      <c r="AI442" s="316"/>
      <c r="AJ442" s="316"/>
      <c r="AK442" s="316"/>
      <c r="AL442" s="316"/>
      <c r="AM442" s="316"/>
      <c r="AN442" s="316"/>
      <c r="AO442" s="316"/>
      <c r="AP442" s="316"/>
      <c r="AQ442" s="316"/>
      <c r="AR442" s="316"/>
      <c r="AS442" s="316"/>
      <c r="AT442" s="316"/>
      <c r="AU442" s="316"/>
      <c r="AV442" s="316"/>
      <c r="AW442" s="316"/>
      <c r="AX442" s="316"/>
      <c r="AY442" s="327"/>
      <c r="AZ442" s="316" t="s">
        <v>34</v>
      </c>
      <c r="BA442" s="316" t="s">
        <v>34</v>
      </c>
      <c r="BB442" s="316"/>
      <c r="BC442" s="316"/>
      <c r="BD442" s="316"/>
      <c r="BE442" s="316"/>
      <c r="BF442" s="316"/>
      <c r="BG442" s="316"/>
      <c r="BH442" s="316"/>
      <c r="BI442" s="316"/>
      <c r="BJ442" s="316"/>
      <c r="BK442" s="316"/>
      <c r="BL442" s="316"/>
      <c r="BM442" s="316"/>
      <c r="BN442" s="316"/>
    </row>
    <row r="443" spans="1:818 1064:1842 2088:2866 3112:3890 4136:4914 5160:5938 6184:6962 7208:7986 8232:9010 9256:10034 10280:11058 11304:12082 12328:13106 13352:14130 14376:15154 15400:16178" s="314" customFormat="1" ht="28.5" customHeight="1" x14ac:dyDescent="0.25">
      <c r="A443" s="993">
        <v>359</v>
      </c>
      <c r="B443" s="993" t="s">
        <v>3270</v>
      </c>
      <c r="C443" s="326">
        <v>101668</v>
      </c>
      <c r="D443" s="994">
        <v>38937</v>
      </c>
      <c r="E443" s="994">
        <v>38937</v>
      </c>
      <c r="F443" s="994">
        <v>39721</v>
      </c>
      <c r="G443" s="993" t="s">
        <v>7200</v>
      </c>
      <c r="H443" s="316"/>
      <c r="I443" s="316"/>
      <c r="J443" s="316" t="s">
        <v>11748</v>
      </c>
      <c r="K443" s="316" t="s">
        <v>11749</v>
      </c>
      <c r="L443" s="993" t="s">
        <v>111</v>
      </c>
      <c r="M443" s="993" t="s">
        <v>7523</v>
      </c>
      <c r="N443" s="316" t="s">
        <v>11750</v>
      </c>
      <c r="O443" s="316" t="s">
        <v>11751</v>
      </c>
      <c r="P443" s="993" t="s">
        <v>111</v>
      </c>
      <c r="Q443" s="993" t="s">
        <v>921</v>
      </c>
      <c r="R443" s="993" t="s">
        <v>559</v>
      </c>
      <c r="S443" s="993" t="s">
        <v>666</v>
      </c>
      <c r="T443" s="993" t="s">
        <v>3551</v>
      </c>
      <c r="U443" s="993"/>
      <c r="V443" s="993"/>
      <c r="W443" s="993"/>
      <c r="X443" s="993"/>
      <c r="Y443" s="993"/>
      <c r="Z443" s="993"/>
      <c r="AA443" s="993"/>
      <c r="AB443" s="993"/>
      <c r="AC443" s="993"/>
      <c r="AD443" s="993"/>
      <c r="AE443" s="993"/>
      <c r="AF443" s="993"/>
      <c r="AG443" s="316"/>
      <c r="AH443" s="316"/>
      <c r="AI443" s="316"/>
      <c r="AJ443" s="316"/>
      <c r="AK443" s="316"/>
      <c r="AL443" s="316"/>
      <c r="AM443" s="316"/>
      <c r="AN443" s="316"/>
      <c r="AO443" s="316"/>
      <c r="AP443" s="316"/>
      <c r="AQ443" s="316"/>
      <c r="AR443" s="316"/>
      <c r="AS443" s="316"/>
      <c r="AT443" s="316"/>
      <c r="AU443" s="316"/>
      <c r="AV443" s="316"/>
      <c r="AW443" s="316"/>
      <c r="AX443" s="316"/>
      <c r="AY443" s="995"/>
      <c r="AZ443" s="993" t="s">
        <v>34</v>
      </c>
      <c r="BA443" s="993" t="s">
        <v>34</v>
      </c>
      <c r="BB443" s="316"/>
      <c r="BC443" s="316"/>
      <c r="BD443" s="316"/>
      <c r="BE443" s="316"/>
      <c r="BF443" s="316"/>
      <c r="BG443" s="316"/>
      <c r="BH443" s="316"/>
      <c r="BI443" s="316"/>
      <c r="BJ443" s="316"/>
      <c r="BK443" s="316"/>
      <c r="BL443" s="316"/>
      <c r="BM443" s="993"/>
      <c r="BN443" s="993"/>
    </row>
    <row r="444" spans="1:818 1064:1842 2088:2866 3112:3890 4136:4914 5160:5938 6184:6962 7208:7986 8232:9010 9256:10034 10280:11058 11304:12082 12328:13106 13352:14130 14376:15154 15400:16178" s="314" customFormat="1" ht="63.75" customHeight="1" x14ac:dyDescent="0.25">
      <c r="A444" s="316">
        <v>365</v>
      </c>
      <c r="B444" s="316" t="s">
        <v>3552</v>
      </c>
      <c r="C444" s="326">
        <v>101674</v>
      </c>
      <c r="D444" s="333">
        <v>38957</v>
      </c>
      <c r="E444" s="333">
        <v>38957</v>
      </c>
      <c r="F444" s="333">
        <v>39813</v>
      </c>
      <c r="G444" s="316" t="s">
        <v>7524</v>
      </c>
      <c r="H444" s="316"/>
      <c r="I444" s="316"/>
      <c r="J444" s="316" t="s">
        <v>10688</v>
      </c>
      <c r="K444" s="316" t="s">
        <v>1319</v>
      </c>
      <c r="L444" s="316" t="s">
        <v>1320</v>
      </c>
      <c r="M444" s="316"/>
      <c r="N444" s="316" t="s">
        <v>10688</v>
      </c>
      <c r="O444" s="316" t="s">
        <v>1319</v>
      </c>
      <c r="P444" s="316" t="s">
        <v>1320</v>
      </c>
      <c r="Q444" s="316" t="s">
        <v>33</v>
      </c>
      <c r="R444" s="316" t="s">
        <v>559</v>
      </c>
      <c r="S444" s="316" t="s">
        <v>7525</v>
      </c>
      <c r="T444" s="316"/>
      <c r="U444" s="316"/>
      <c r="V444" s="316"/>
      <c r="W444" s="316"/>
      <c r="X444" s="316"/>
      <c r="Y444" s="316"/>
      <c r="Z444" s="316"/>
      <c r="AA444" s="316"/>
      <c r="AB444" s="316"/>
      <c r="AC444" s="316"/>
      <c r="AD444" s="316"/>
      <c r="AE444" s="316"/>
      <c r="AF444" s="316"/>
      <c r="AG444" s="316"/>
      <c r="AH444" s="316"/>
      <c r="AI444" s="316"/>
      <c r="AJ444" s="316"/>
      <c r="AK444" s="316"/>
      <c r="AL444" s="316"/>
      <c r="AM444" s="316"/>
      <c r="AN444" s="316"/>
      <c r="AO444" s="316"/>
      <c r="AP444" s="316"/>
      <c r="AQ444" s="316"/>
      <c r="AR444" s="316"/>
      <c r="AS444" s="316"/>
      <c r="AT444" s="316"/>
      <c r="AU444" s="316"/>
      <c r="AV444" s="316"/>
      <c r="AW444" s="316"/>
      <c r="AX444" s="316"/>
      <c r="AY444" s="327"/>
      <c r="AZ444" s="316" t="s">
        <v>1321</v>
      </c>
      <c r="BA444" s="316" t="s">
        <v>1322</v>
      </c>
      <c r="BB444" s="316"/>
      <c r="BC444" s="316"/>
      <c r="BD444" s="316"/>
      <c r="BE444" s="316"/>
      <c r="BF444" s="316"/>
      <c r="BG444" s="316"/>
      <c r="BH444" s="316"/>
      <c r="BI444" s="316"/>
      <c r="BJ444" s="316"/>
      <c r="BK444" s="316"/>
      <c r="BL444" s="316"/>
      <c r="BM444" s="316"/>
      <c r="BN444" s="316"/>
    </row>
    <row r="445" spans="1:818 1064:1842 2088:2866 3112:3890 4136:4914 5160:5938 6184:6962 7208:7986 8232:9010 9256:10034 10280:11058 11304:12082 12328:13106 13352:14130 14376:15154 15400:16178" s="314" customFormat="1" ht="38.25" customHeight="1" x14ac:dyDescent="0.25">
      <c r="A445" s="316">
        <v>366</v>
      </c>
      <c r="B445" s="316" t="s">
        <v>3275</v>
      </c>
      <c r="C445" s="326">
        <v>101675</v>
      </c>
      <c r="D445" s="333">
        <v>38957</v>
      </c>
      <c r="E445" s="333">
        <v>38957</v>
      </c>
      <c r="F445" s="333">
        <v>40178</v>
      </c>
      <c r="G445" s="316" t="s">
        <v>7198</v>
      </c>
      <c r="H445" s="316"/>
      <c r="I445" s="316"/>
      <c r="J445" s="316" t="s">
        <v>929</v>
      </c>
      <c r="K445" s="316" t="s">
        <v>42</v>
      </c>
      <c r="L445" s="316" t="s">
        <v>41</v>
      </c>
      <c r="M445" s="316" t="s">
        <v>7526</v>
      </c>
      <c r="N445" s="316" t="s">
        <v>929</v>
      </c>
      <c r="O445" s="316" t="s">
        <v>42</v>
      </c>
      <c r="P445" s="316" t="s">
        <v>41</v>
      </c>
      <c r="Q445" s="316" t="s">
        <v>33</v>
      </c>
      <c r="R445" s="316" t="s">
        <v>559</v>
      </c>
      <c r="S445" s="316" t="s">
        <v>1323</v>
      </c>
      <c r="T445" s="316"/>
      <c r="U445" s="316" t="s">
        <v>697</v>
      </c>
      <c r="V445" s="316"/>
      <c r="W445" s="316"/>
      <c r="X445" s="316"/>
      <c r="Y445" s="316"/>
      <c r="Z445" s="316"/>
      <c r="AA445" s="316"/>
      <c r="AB445" s="316"/>
      <c r="AC445" s="316"/>
      <c r="AD445" s="316"/>
      <c r="AE445" s="316"/>
      <c r="AF445" s="316"/>
      <c r="AG445" s="316"/>
      <c r="AH445" s="316"/>
      <c r="AI445" s="316"/>
      <c r="AJ445" s="316"/>
      <c r="AK445" s="316"/>
      <c r="AL445" s="316"/>
      <c r="AM445" s="316"/>
      <c r="AN445" s="316"/>
      <c r="AO445" s="316"/>
      <c r="AP445" s="316"/>
      <c r="AQ445" s="316"/>
      <c r="AR445" s="316"/>
      <c r="AS445" s="316"/>
      <c r="AT445" s="316"/>
      <c r="AU445" s="316"/>
      <c r="AV445" s="316"/>
      <c r="AW445" s="316"/>
      <c r="AX445" s="316"/>
      <c r="AY445" s="327"/>
      <c r="AZ445" s="316" t="s">
        <v>1324</v>
      </c>
      <c r="BA445" s="316" t="s">
        <v>1325</v>
      </c>
      <c r="BB445" s="316"/>
      <c r="BC445" s="316"/>
      <c r="BD445" s="316"/>
      <c r="BE445" s="316"/>
      <c r="BF445" s="316"/>
      <c r="BG445" s="316"/>
      <c r="BH445" s="316"/>
      <c r="BI445" s="316"/>
      <c r="BJ445" s="316"/>
      <c r="BK445" s="316"/>
      <c r="BL445" s="316"/>
      <c r="BM445" s="316" t="s">
        <v>7527</v>
      </c>
      <c r="BN445" s="316"/>
    </row>
    <row r="446" spans="1:818 1064:1842 2088:2866 3112:3890 4136:4914 5160:5938 6184:6962 7208:7986 8232:9010 9256:10034 10280:11058 11304:12082 12328:13106 13352:14130 14376:15154 15400:16178" s="314" customFormat="1" ht="63.75" customHeight="1" x14ac:dyDescent="0.25">
      <c r="A446" s="316">
        <v>367</v>
      </c>
      <c r="B446" s="316" t="s">
        <v>3553</v>
      </c>
      <c r="C446" s="326">
        <v>101676</v>
      </c>
      <c r="D446" s="333">
        <v>38957</v>
      </c>
      <c r="E446" s="333">
        <v>38957</v>
      </c>
      <c r="F446" s="333">
        <v>40053</v>
      </c>
      <c r="G446" s="316" t="s">
        <v>7528</v>
      </c>
      <c r="H446" s="316"/>
      <c r="I446" s="316"/>
      <c r="J446" s="316" t="s">
        <v>506</v>
      </c>
      <c r="K446" s="316" t="s">
        <v>70</v>
      </c>
      <c r="L446" s="316" t="s">
        <v>70</v>
      </c>
      <c r="M446" s="316"/>
      <c r="N446" s="316" t="s">
        <v>506</v>
      </c>
      <c r="O446" s="316" t="s">
        <v>70</v>
      </c>
      <c r="P446" s="316" t="s">
        <v>70</v>
      </c>
      <c r="Q446" s="316" t="s">
        <v>71</v>
      </c>
      <c r="R446" s="316" t="s">
        <v>559</v>
      </c>
      <c r="S446" s="316" t="s">
        <v>1326</v>
      </c>
      <c r="T446" s="316"/>
      <c r="U446" s="316"/>
      <c r="V446" s="316"/>
      <c r="W446" s="316"/>
      <c r="X446" s="316"/>
      <c r="Y446" s="316"/>
      <c r="Z446" s="316"/>
      <c r="AA446" s="316"/>
      <c r="AB446" s="316"/>
      <c r="AC446" s="316"/>
      <c r="AD446" s="316"/>
      <c r="AE446" s="316"/>
      <c r="AF446" s="316"/>
      <c r="AG446" s="316"/>
      <c r="AH446" s="316"/>
      <c r="AI446" s="316"/>
      <c r="AJ446" s="316"/>
      <c r="AK446" s="316"/>
      <c r="AL446" s="316"/>
      <c r="AM446" s="316"/>
      <c r="AN446" s="316"/>
      <c r="AO446" s="316"/>
      <c r="AP446" s="316"/>
      <c r="AQ446" s="316"/>
      <c r="AR446" s="316"/>
      <c r="AS446" s="316"/>
      <c r="AT446" s="316"/>
      <c r="AU446" s="316"/>
      <c r="AV446" s="316"/>
      <c r="AW446" s="316"/>
      <c r="AX446" s="316"/>
      <c r="AY446" s="327"/>
      <c r="AZ446" s="316" t="s">
        <v>7529</v>
      </c>
      <c r="BA446" s="316" t="s">
        <v>7530</v>
      </c>
      <c r="BB446" s="316"/>
      <c r="BC446" s="316"/>
      <c r="BD446" s="316"/>
      <c r="BE446" s="316"/>
      <c r="BF446" s="316"/>
      <c r="BG446" s="316"/>
      <c r="BH446" s="316"/>
      <c r="BI446" s="316"/>
      <c r="BJ446" s="316"/>
      <c r="BK446" s="316"/>
      <c r="BL446" s="316"/>
      <c r="BM446" s="316"/>
      <c r="BN446" s="316"/>
    </row>
    <row r="447" spans="1:818 1064:1842 2088:2866 3112:3890 4136:4914 5160:5938 6184:6962 7208:7986 8232:9010 9256:10034 10280:11058 11304:12082 12328:13106 13352:14130 14376:15154 15400:16178" s="314" customFormat="1" ht="63.75" customHeight="1" x14ac:dyDescent="0.25">
      <c r="A447" s="316">
        <v>369</v>
      </c>
      <c r="B447" s="316" t="s">
        <v>3554</v>
      </c>
      <c r="C447" s="326">
        <v>101678</v>
      </c>
      <c r="D447" s="333">
        <v>38957</v>
      </c>
      <c r="E447" s="333">
        <v>38957</v>
      </c>
      <c r="F447" s="333">
        <v>40053</v>
      </c>
      <c r="G447" s="316" t="s">
        <v>7531</v>
      </c>
      <c r="H447" s="316"/>
      <c r="I447" s="316"/>
      <c r="J447" s="316" t="s">
        <v>270</v>
      </c>
      <c r="K447" s="316" t="s">
        <v>236</v>
      </c>
      <c r="L447" s="316" t="s">
        <v>70</v>
      </c>
      <c r="M447" s="316" t="s">
        <v>7532</v>
      </c>
      <c r="N447" s="316" t="s">
        <v>270</v>
      </c>
      <c r="O447" s="316" t="s">
        <v>236</v>
      </c>
      <c r="P447" s="316" t="s">
        <v>70</v>
      </c>
      <c r="Q447" s="316" t="s">
        <v>142</v>
      </c>
      <c r="R447" s="316" t="s">
        <v>559</v>
      </c>
      <c r="S447" s="316" t="s">
        <v>1327</v>
      </c>
      <c r="T447" s="316"/>
      <c r="U447" s="316"/>
      <c r="V447" s="316"/>
      <c r="W447" s="316"/>
      <c r="X447" s="316"/>
      <c r="Y447" s="316"/>
      <c r="Z447" s="316"/>
      <c r="AA447" s="316"/>
      <c r="AB447" s="316"/>
      <c r="AC447" s="316"/>
      <c r="AD447" s="316"/>
      <c r="AE447" s="316"/>
      <c r="AF447" s="316"/>
      <c r="AG447" s="316"/>
      <c r="AH447" s="316"/>
      <c r="AI447" s="316"/>
      <c r="AJ447" s="316"/>
      <c r="AK447" s="316"/>
      <c r="AL447" s="316"/>
      <c r="AM447" s="316"/>
      <c r="AN447" s="316"/>
      <c r="AO447" s="316"/>
      <c r="AP447" s="316"/>
      <c r="AQ447" s="316"/>
      <c r="AR447" s="316"/>
      <c r="AS447" s="316"/>
      <c r="AT447" s="316"/>
      <c r="AU447" s="316"/>
      <c r="AV447" s="316"/>
      <c r="AW447" s="316"/>
      <c r="AX447" s="316"/>
      <c r="AY447" s="327"/>
      <c r="AZ447" s="316" t="s">
        <v>1328</v>
      </c>
      <c r="BA447" s="316" t="s">
        <v>1329</v>
      </c>
      <c r="BB447" s="316"/>
      <c r="BC447" s="316"/>
      <c r="BD447" s="316"/>
      <c r="BE447" s="316"/>
      <c r="BF447" s="316"/>
      <c r="BG447" s="316"/>
      <c r="BH447" s="316"/>
      <c r="BI447" s="316"/>
      <c r="BJ447" s="316"/>
      <c r="BK447" s="316"/>
      <c r="BL447" s="316"/>
      <c r="BM447" s="316"/>
      <c r="BN447" s="316"/>
    </row>
    <row r="448" spans="1:818 1064:1842 2088:2866 3112:3890 4136:4914 5160:5938 6184:6962 7208:7986 8232:9010 9256:10034 10280:11058 11304:12082 12328:13106 13352:14130 14376:15154 15400:16178" s="314" customFormat="1" ht="63.75" customHeight="1" x14ac:dyDescent="0.25">
      <c r="A448" s="316">
        <v>370</v>
      </c>
      <c r="B448" s="316" t="s">
        <v>3555</v>
      </c>
      <c r="C448" s="326">
        <v>101679</v>
      </c>
      <c r="D448" s="333">
        <v>38957</v>
      </c>
      <c r="E448" s="333">
        <v>38957</v>
      </c>
      <c r="F448" s="333">
        <v>40053</v>
      </c>
      <c r="G448" s="316" t="s">
        <v>7533</v>
      </c>
      <c r="H448" s="316"/>
      <c r="I448" s="316"/>
      <c r="J448" s="316" t="s">
        <v>296</v>
      </c>
      <c r="K448" s="316" t="s">
        <v>173</v>
      </c>
      <c r="L448" s="316" t="s">
        <v>70</v>
      </c>
      <c r="M448" s="316"/>
      <c r="N448" s="316" t="s">
        <v>7482</v>
      </c>
      <c r="O448" s="316" t="s">
        <v>173</v>
      </c>
      <c r="P448" s="316" t="s">
        <v>70</v>
      </c>
      <c r="Q448" s="316" t="s">
        <v>33</v>
      </c>
      <c r="R448" s="316" t="s">
        <v>559</v>
      </c>
      <c r="S448" s="316" t="s">
        <v>1274</v>
      </c>
      <c r="T448" s="316"/>
      <c r="U448" s="316" t="s">
        <v>698</v>
      </c>
      <c r="V448" s="316"/>
      <c r="W448" s="316"/>
      <c r="X448" s="316"/>
      <c r="Y448" s="316"/>
      <c r="Z448" s="316"/>
      <c r="AA448" s="316"/>
      <c r="AB448" s="316"/>
      <c r="AC448" s="316"/>
      <c r="AD448" s="316"/>
      <c r="AE448" s="316"/>
      <c r="AF448" s="316"/>
      <c r="AG448" s="316"/>
      <c r="AH448" s="316"/>
      <c r="AI448" s="316"/>
      <c r="AJ448" s="316"/>
      <c r="AK448" s="316"/>
      <c r="AL448" s="316"/>
      <c r="AM448" s="316"/>
      <c r="AN448" s="316"/>
      <c r="AO448" s="316"/>
      <c r="AP448" s="316"/>
      <c r="AQ448" s="316"/>
      <c r="AR448" s="316"/>
      <c r="AS448" s="316"/>
      <c r="AT448" s="316"/>
      <c r="AU448" s="316"/>
      <c r="AV448" s="316"/>
      <c r="AW448" s="316"/>
      <c r="AX448" s="316"/>
      <c r="AY448" s="327"/>
      <c r="AZ448" s="316" t="s">
        <v>1331</v>
      </c>
      <c r="BA448" s="316" t="s">
        <v>1332</v>
      </c>
      <c r="BB448" s="316"/>
      <c r="BC448" s="316"/>
      <c r="BD448" s="316"/>
      <c r="BE448" s="316"/>
      <c r="BF448" s="316"/>
      <c r="BG448" s="316"/>
      <c r="BH448" s="316"/>
      <c r="BI448" s="316"/>
      <c r="BJ448" s="316"/>
      <c r="BK448" s="316"/>
      <c r="BL448" s="316"/>
      <c r="BM448" s="316"/>
      <c r="BN448" s="316"/>
    </row>
    <row r="449" spans="1:66" s="314" customFormat="1" ht="51" customHeight="1" x14ac:dyDescent="0.25">
      <c r="A449" s="316">
        <v>376</v>
      </c>
      <c r="B449" s="316" t="s">
        <v>3271</v>
      </c>
      <c r="C449" s="326">
        <v>101685</v>
      </c>
      <c r="D449" s="333">
        <v>38957</v>
      </c>
      <c r="E449" s="333">
        <v>38957</v>
      </c>
      <c r="F449" s="333">
        <v>39735</v>
      </c>
      <c r="G449" s="316" t="s">
        <v>7534</v>
      </c>
      <c r="H449" s="316"/>
      <c r="I449" s="316"/>
      <c r="J449" s="316" t="s">
        <v>461</v>
      </c>
      <c r="K449" s="316" t="s">
        <v>42</v>
      </c>
      <c r="L449" s="316" t="s">
        <v>41</v>
      </c>
      <c r="M449" s="316" t="s">
        <v>1333</v>
      </c>
      <c r="N449" s="316" t="s">
        <v>461</v>
      </c>
      <c r="O449" s="316" t="s">
        <v>42</v>
      </c>
      <c r="P449" s="316" t="s">
        <v>41</v>
      </c>
      <c r="Q449" s="316" t="s">
        <v>33</v>
      </c>
      <c r="R449" s="316" t="s">
        <v>559</v>
      </c>
      <c r="S449" s="316" t="s">
        <v>435</v>
      </c>
      <c r="T449" s="316"/>
      <c r="U449" s="316" t="s">
        <v>994</v>
      </c>
      <c r="V449" s="316"/>
      <c r="W449" s="316"/>
      <c r="X449" s="316"/>
      <c r="Y449" s="316"/>
      <c r="Z449" s="316"/>
      <c r="AA449" s="316"/>
      <c r="AB449" s="316"/>
      <c r="AC449" s="316"/>
      <c r="AD449" s="316"/>
      <c r="AE449" s="316"/>
      <c r="AF449" s="316"/>
      <c r="AG449" s="316"/>
      <c r="AH449" s="316"/>
      <c r="AI449" s="316"/>
      <c r="AJ449" s="316"/>
      <c r="AK449" s="316"/>
      <c r="AL449" s="316"/>
      <c r="AM449" s="316"/>
      <c r="AN449" s="316"/>
      <c r="AO449" s="316"/>
      <c r="AP449" s="316"/>
      <c r="AQ449" s="316"/>
      <c r="AR449" s="316"/>
      <c r="AS449" s="316"/>
      <c r="AT449" s="316"/>
      <c r="AU449" s="316"/>
      <c r="AV449" s="316"/>
      <c r="AW449" s="316"/>
      <c r="AX449" s="316"/>
      <c r="AY449" s="327"/>
      <c r="AZ449" s="316"/>
      <c r="BA449" s="316"/>
      <c r="BB449" s="316"/>
      <c r="BC449" s="316"/>
      <c r="BD449" s="316"/>
      <c r="BE449" s="316"/>
      <c r="BF449" s="316"/>
      <c r="BG449" s="316"/>
      <c r="BH449" s="316"/>
      <c r="BI449" s="316"/>
      <c r="BJ449" s="316"/>
      <c r="BK449" s="316"/>
      <c r="BL449" s="316"/>
      <c r="BM449" s="316"/>
      <c r="BN449" s="316"/>
    </row>
    <row r="450" spans="1:66" s="314" customFormat="1" ht="51" customHeight="1" x14ac:dyDescent="0.25">
      <c r="A450" s="316">
        <v>377</v>
      </c>
      <c r="B450" s="316" t="s">
        <v>620</v>
      </c>
      <c r="C450" s="326">
        <v>101686</v>
      </c>
      <c r="D450" s="333">
        <v>38957</v>
      </c>
      <c r="E450" s="333">
        <v>38957</v>
      </c>
      <c r="F450" s="333">
        <v>39813</v>
      </c>
      <c r="G450" s="316" t="s">
        <v>7536</v>
      </c>
      <c r="H450" s="316"/>
      <c r="I450" s="316"/>
      <c r="J450" s="316" t="s">
        <v>415</v>
      </c>
      <c r="K450" s="316" t="s">
        <v>152</v>
      </c>
      <c r="L450" s="316" t="s">
        <v>132</v>
      </c>
      <c r="M450" s="316"/>
      <c r="N450" s="316" t="s">
        <v>7535</v>
      </c>
      <c r="O450" s="316" t="s">
        <v>152</v>
      </c>
      <c r="P450" s="316" t="s">
        <v>132</v>
      </c>
      <c r="Q450" s="316" t="s">
        <v>58</v>
      </c>
      <c r="R450" s="316" t="s">
        <v>559</v>
      </c>
      <c r="S450" s="316" t="s">
        <v>1268</v>
      </c>
      <c r="T450" s="316"/>
      <c r="U450" s="316"/>
      <c r="V450" s="316"/>
      <c r="W450" s="316"/>
      <c r="X450" s="316"/>
      <c r="Y450" s="316"/>
      <c r="Z450" s="316"/>
      <c r="AA450" s="316"/>
      <c r="AB450" s="316"/>
      <c r="AC450" s="316"/>
      <c r="AD450" s="316"/>
      <c r="AE450" s="316"/>
      <c r="AF450" s="316"/>
      <c r="AG450" s="316"/>
      <c r="AH450" s="316"/>
      <c r="AI450" s="316"/>
      <c r="AJ450" s="316"/>
      <c r="AK450" s="316"/>
      <c r="AL450" s="316"/>
      <c r="AM450" s="316"/>
      <c r="AN450" s="316"/>
      <c r="AO450" s="316"/>
      <c r="AP450" s="316"/>
      <c r="AQ450" s="316"/>
      <c r="AR450" s="316"/>
      <c r="AS450" s="316"/>
      <c r="AT450" s="316"/>
      <c r="AU450" s="316"/>
      <c r="AV450" s="316"/>
      <c r="AW450" s="316"/>
      <c r="AX450" s="316"/>
      <c r="AY450" s="327"/>
      <c r="AZ450" s="316"/>
      <c r="BA450" s="316"/>
      <c r="BB450" s="316"/>
      <c r="BC450" s="316"/>
      <c r="BD450" s="316"/>
      <c r="BE450" s="316"/>
      <c r="BF450" s="316"/>
      <c r="BG450" s="316"/>
      <c r="BH450" s="316"/>
      <c r="BI450" s="316"/>
      <c r="BJ450" s="316"/>
      <c r="BK450" s="316"/>
      <c r="BL450" s="316"/>
      <c r="BM450" s="316"/>
      <c r="BN450" s="316"/>
    </row>
    <row r="451" spans="1:66" s="314" customFormat="1" ht="51" customHeight="1" x14ac:dyDescent="0.25">
      <c r="A451" s="316">
        <v>378</v>
      </c>
      <c r="B451" s="316" t="s">
        <v>1335</v>
      </c>
      <c r="C451" s="326">
        <v>101687</v>
      </c>
      <c r="D451" s="333">
        <v>38957</v>
      </c>
      <c r="E451" s="333">
        <v>38957</v>
      </c>
      <c r="F451" s="333">
        <v>39813</v>
      </c>
      <c r="G451" s="316" t="s">
        <v>7538</v>
      </c>
      <c r="H451" s="316"/>
      <c r="I451" s="316"/>
      <c r="J451" s="316" t="s">
        <v>1609</v>
      </c>
      <c r="K451" s="316" t="s">
        <v>769</v>
      </c>
      <c r="L451" s="316" t="s">
        <v>37</v>
      </c>
      <c r="M451" s="316"/>
      <c r="N451" s="316" t="s">
        <v>7537</v>
      </c>
      <c r="O451" s="316" t="s">
        <v>769</v>
      </c>
      <c r="P451" s="316" t="s">
        <v>37</v>
      </c>
      <c r="Q451" s="316" t="s">
        <v>58</v>
      </c>
      <c r="R451" s="316" t="s">
        <v>559</v>
      </c>
      <c r="S451" s="316" t="s">
        <v>1268</v>
      </c>
      <c r="T451" s="316"/>
      <c r="U451" s="316"/>
      <c r="V451" s="316"/>
      <c r="W451" s="316"/>
      <c r="X451" s="316"/>
      <c r="Y451" s="316"/>
      <c r="Z451" s="316"/>
      <c r="AA451" s="316"/>
      <c r="AB451" s="316"/>
      <c r="AC451" s="316"/>
      <c r="AD451" s="316"/>
      <c r="AE451" s="316"/>
      <c r="AF451" s="316"/>
      <c r="AG451" s="316"/>
      <c r="AH451" s="316"/>
      <c r="AI451" s="316"/>
      <c r="AJ451" s="316"/>
      <c r="AK451" s="316"/>
      <c r="AL451" s="316"/>
      <c r="AM451" s="316"/>
      <c r="AN451" s="316"/>
      <c r="AO451" s="316"/>
      <c r="AP451" s="316"/>
      <c r="AQ451" s="316"/>
      <c r="AR451" s="316"/>
      <c r="AS451" s="316"/>
      <c r="AT451" s="316"/>
      <c r="AU451" s="316"/>
      <c r="AV451" s="316"/>
      <c r="AW451" s="316"/>
      <c r="AX451" s="316"/>
      <c r="AY451" s="327"/>
      <c r="AZ451" s="316"/>
      <c r="BA451" s="316"/>
      <c r="BB451" s="316"/>
      <c r="BC451" s="316"/>
      <c r="BD451" s="316"/>
      <c r="BE451" s="316"/>
      <c r="BF451" s="316"/>
      <c r="BG451" s="316"/>
      <c r="BH451" s="316"/>
      <c r="BI451" s="316"/>
      <c r="BJ451" s="316"/>
      <c r="BK451" s="316"/>
      <c r="BL451" s="316"/>
      <c r="BM451" s="316"/>
      <c r="BN451" s="316"/>
    </row>
    <row r="452" spans="1:66" s="314" customFormat="1" ht="38.25" customHeight="1" x14ac:dyDescent="0.25">
      <c r="A452" s="316">
        <v>379</v>
      </c>
      <c r="B452" s="316" t="s">
        <v>1337</v>
      </c>
      <c r="C452" s="326">
        <v>101688</v>
      </c>
      <c r="D452" s="333">
        <v>38957</v>
      </c>
      <c r="E452" s="333">
        <v>38957</v>
      </c>
      <c r="F452" s="333">
        <v>42001</v>
      </c>
      <c r="G452" s="316" t="s">
        <v>7539</v>
      </c>
      <c r="H452" s="316"/>
      <c r="I452" s="316"/>
      <c r="J452" s="316" t="s">
        <v>283</v>
      </c>
      <c r="K452" s="316" t="s">
        <v>282</v>
      </c>
      <c r="L452" s="316" t="s">
        <v>217</v>
      </c>
      <c r="M452" s="316" t="s">
        <v>1338</v>
      </c>
      <c r="N452" s="316" t="s">
        <v>283</v>
      </c>
      <c r="O452" s="316" t="s">
        <v>282</v>
      </c>
      <c r="P452" s="316" t="s">
        <v>217</v>
      </c>
      <c r="Q452" s="316" t="s">
        <v>921</v>
      </c>
      <c r="R452" s="316" t="s">
        <v>559</v>
      </c>
      <c r="S452" s="316" t="s">
        <v>435</v>
      </c>
      <c r="T452" s="316"/>
      <c r="U452" s="316" t="s">
        <v>698</v>
      </c>
      <c r="V452" s="316"/>
      <c r="W452" s="316"/>
      <c r="X452" s="316"/>
      <c r="Y452" s="316"/>
      <c r="Z452" s="316"/>
      <c r="AA452" s="316"/>
      <c r="AB452" s="316"/>
      <c r="AC452" s="316"/>
      <c r="AD452" s="316"/>
      <c r="AE452" s="316"/>
      <c r="AF452" s="316"/>
      <c r="AG452" s="316"/>
      <c r="AH452" s="316"/>
      <c r="AI452" s="316"/>
      <c r="AJ452" s="316"/>
      <c r="AK452" s="316"/>
      <c r="AL452" s="316"/>
      <c r="AM452" s="316"/>
      <c r="AN452" s="316"/>
      <c r="AO452" s="316"/>
      <c r="AP452" s="316"/>
      <c r="AQ452" s="316"/>
      <c r="AR452" s="316"/>
      <c r="AS452" s="316"/>
      <c r="AT452" s="316"/>
      <c r="AU452" s="316"/>
      <c r="AV452" s="316"/>
      <c r="AW452" s="316"/>
      <c r="AX452" s="316"/>
      <c r="AY452" s="327"/>
      <c r="AZ452" s="316" t="s">
        <v>7540</v>
      </c>
      <c r="BA452" s="316" t="s">
        <v>7541</v>
      </c>
      <c r="BB452" s="316"/>
      <c r="BC452" s="316"/>
      <c r="BD452" s="316"/>
      <c r="BE452" s="316"/>
      <c r="BF452" s="316"/>
      <c r="BG452" s="316"/>
      <c r="BH452" s="316"/>
      <c r="BI452" s="316"/>
      <c r="BJ452" s="316"/>
      <c r="BK452" s="316"/>
      <c r="BL452" s="316"/>
      <c r="BM452" s="316"/>
      <c r="BN452" s="316"/>
    </row>
    <row r="453" spans="1:66" s="314" customFormat="1" ht="76.5" customHeight="1" x14ac:dyDescent="0.25">
      <c r="A453" s="316">
        <v>389</v>
      </c>
      <c r="B453" s="316" t="s">
        <v>75</v>
      </c>
      <c r="C453" s="326">
        <v>101695</v>
      </c>
      <c r="D453" s="333">
        <v>38960</v>
      </c>
      <c r="E453" s="333">
        <v>38960</v>
      </c>
      <c r="F453" s="333">
        <v>40056</v>
      </c>
      <c r="G453" s="316" t="s">
        <v>7542</v>
      </c>
      <c r="H453" s="316"/>
      <c r="I453" s="316"/>
      <c r="J453" s="316" t="s">
        <v>440</v>
      </c>
      <c r="K453" s="316" t="s">
        <v>74</v>
      </c>
      <c r="L453" s="316" t="s">
        <v>74</v>
      </c>
      <c r="M453" s="316" t="s">
        <v>7543</v>
      </c>
      <c r="N453" s="316" t="s">
        <v>440</v>
      </c>
      <c r="O453" s="316" t="s">
        <v>74</v>
      </c>
      <c r="P453" s="316" t="s">
        <v>74</v>
      </c>
      <c r="Q453" s="316" t="s">
        <v>142</v>
      </c>
      <c r="R453" s="316" t="s">
        <v>559</v>
      </c>
      <c r="S453" s="316" t="s">
        <v>7544</v>
      </c>
      <c r="T453" s="316"/>
      <c r="U453" s="316"/>
      <c r="V453" s="316"/>
      <c r="W453" s="316"/>
      <c r="X453" s="316"/>
      <c r="Y453" s="316"/>
      <c r="Z453" s="316"/>
      <c r="AA453" s="316"/>
      <c r="AB453" s="316"/>
      <c r="AC453" s="316"/>
      <c r="AD453" s="316"/>
      <c r="AE453" s="316"/>
      <c r="AF453" s="316"/>
      <c r="AG453" s="316"/>
      <c r="AH453" s="316"/>
      <c r="AI453" s="316"/>
      <c r="AJ453" s="316"/>
      <c r="AK453" s="316"/>
      <c r="AL453" s="316"/>
      <c r="AM453" s="316"/>
      <c r="AN453" s="316"/>
      <c r="AO453" s="316"/>
      <c r="AP453" s="316"/>
      <c r="AQ453" s="316"/>
      <c r="AR453" s="316"/>
      <c r="AS453" s="316"/>
      <c r="AT453" s="316"/>
      <c r="AU453" s="316"/>
      <c r="AV453" s="316"/>
      <c r="AW453" s="316"/>
      <c r="AX453" s="316"/>
      <c r="AY453" s="327"/>
      <c r="AZ453" s="316" t="s">
        <v>1340</v>
      </c>
      <c r="BA453" s="316" t="s">
        <v>1341</v>
      </c>
      <c r="BB453" s="316"/>
      <c r="BC453" s="316"/>
      <c r="BD453" s="316"/>
      <c r="BE453" s="316"/>
      <c r="BF453" s="316"/>
      <c r="BG453" s="316"/>
      <c r="BH453" s="316"/>
      <c r="BI453" s="316"/>
      <c r="BJ453" s="316"/>
      <c r="BK453" s="316"/>
      <c r="BL453" s="316"/>
      <c r="BM453" s="316"/>
      <c r="BN453" s="316"/>
    </row>
    <row r="454" spans="1:66" s="314" customFormat="1" ht="38.25" customHeight="1" x14ac:dyDescent="0.25">
      <c r="A454" s="316">
        <v>390</v>
      </c>
      <c r="B454" s="316" t="s">
        <v>1632</v>
      </c>
      <c r="C454" s="326">
        <v>101068</v>
      </c>
      <c r="D454" s="333">
        <v>38964</v>
      </c>
      <c r="E454" s="333">
        <v>38964</v>
      </c>
      <c r="F454" s="333">
        <v>39812</v>
      </c>
      <c r="G454" s="316" t="s">
        <v>7545</v>
      </c>
      <c r="H454" s="316"/>
      <c r="I454" s="316"/>
      <c r="J454" s="316" t="s">
        <v>10677</v>
      </c>
      <c r="K454" s="316" t="s">
        <v>105</v>
      </c>
      <c r="L454" s="316" t="s">
        <v>70</v>
      </c>
      <c r="M454" s="316"/>
      <c r="N454" s="316" t="s">
        <v>7546</v>
      </c>
      <c r="O454" s="316" t="s">
        <v>105</v>
      </c>
      <c r="P454" s="316" t="s">
        <v>70</v>
      </c>
      <c r="Q454" s="316" t="s">
        <v>71</v>
      </c>
      <c r="R454" s="316" t="s">
        <v>559</v>
      </c>
      <c r="S454" s="316" t="s">
        <v>7547</v>
      </c>
      <c r="T454" s="316"/>
      <c r="U454" s="316"/>
      <c r="V454" s="316"/>
      <c r="W454" s="316"/>
      <c r="X454" s="316"/>
      <c r="Y454" s="316"/>
      <c r="Z454" s="316"/>
      <c r="AA454" s="316"/>
      <c r="AB454" s="316"/>
      <c r="AC454" s="316"/>
      <c r="AD454" s="316"/>
      <c r="AE454" s="316"/>
      <c r="AF454" s="316"/>
      <c r="AG454" s="316"/>
      <c r="AH454" s="316"/>
      <c r="AI454" s="316"/>
      <c r="AJ454" s="316"/>
      <c r="AK454" s="316"/>
      <c r="AL454" s="316"/>
      <c r="AM454" s="316"/>
      <c r="AN454" s="316"/>
      <c r="AO454" s="316"/>
      <c r="AP454" s="316"/>
      <c r="AQ454" s="316"/>
      <c r="AR454" s="316"/>
      <c r="AS454" s="316"/>
      <c r="AT454" s="316"/>
      <c r="AU454" s="316"/>
      <c r="AV454" s="316"/>
      <c r="AW454" s="316"/>
      <c r="AX454" s="316"/>
      <c r="AY454" s="327"/>
      <c r="AZ454" s="316"/>
      <c r="BA454" s="316"/>
      <c r="BB454" s="316"/>
      <c r="BC454" s="316"/>
      <c r="BD454" s="316"/>
      <c r="BE454" s="316"/>
      <c r="BF454" s="316"/>
      <c r="BG454" s="316"/>
      <c r="BH454" s="316"/>
      <c r="BI454" s="316"/>
      <c r="BJ454" s="316"/>
      <c r="BK454" s="316"/>
      <c r="BL454" s="316"/>
      <c r="BM454" s="316"/>
      <c r="BN454" s="316" t="s">
        <v>9556</v>
      </c>
    </row>
    <row r="455" spans="1:66" s="314" customFormat="1" ht="25.5" customHeight="1" x14ac:dyDescent="0.25">
      <c r="A455" s="316">
        <v>392</v>
      </c>
      <c r="B455" s="316" t="s">
        <v>1343</v>
      </c>
      <c r="C455" s="326">
        <v>101697</v>
      </c>
      <c r="D455" s="333">
        <v>38967</v>
      </c>
      <c r="E455" s="333">
        <v>38967</v>
      </c>
      <c r="F455" s="333">
        <v>40063</v>
      </c>
      <c r="G455" s="316" t="s">
        <v>7548</v>
      </c>
      <c r="H455" s="316"/>
      <c r="I455" s="316"/>
      <c r="J455" s="316" t="s">
        <v>10689</v>
      </c>
      <c r="K455" s="316" t="s">
        <v>539</v>
      </c>
      <c r="L455" s="316" t="s">
        <v>74</v>
      </c>
      <c r="M455" s="316" t="s">
        <v>7549</v>
      </c>
      <c r="N455" s="316" t="s">
        <v>10689</v>
      </c>
      <c r="O455" s="316" t="s">
        <v>539</v>
      </c>
      <c r="P455" s="316" t="s">
        <v>74</v>
      </c>
      <c r="Q455" s="316" t="s">
        <v>142</v>
      </c>
      <c r="R455" s="316" t="s">
        <v>559</v>
      </c>
      <c r="S455" s="316" t="s">
        <v>435</v>
      </c>
      <c r="T455" s="316"/>
      <c r="U455" s="316" t="s">
        <v>698</v>
      </c>
      <c r="V455" s="316"/>
      <c r="W455" s="316"/>
      <c r="X455" s="316"/>
      <c r="Y455" s="316"/>
      <c r="Z455" s="316"/>
      <c r="AA455" s="316"/>
      <c r="AB455" s="316"/>
      <c r="AC455" s="316"/>
      <c r="AD455" s="316"/>
      <c r="AE455" s="316"/>
      <c r="AF455" s="316"/>
      <c r="AG455" s="316"/>
      <c r="AH455" s="316"/>
      <c r="AI455" s="316"/>
      <c r="AJ455" s="316"/>
      <c r="AK455" s="316"/>
      <c r="AL455" s="316"/>
      <c r="AM455" s="316"/>
      <c r="AN455" s="316"/>
      <c r="AO455" s="316"/>
      <c r="AP455" s="316"/>
      <c r="AQ455" s="316"/>
      <c r="AR455" s="316"/>
      <c r="AS455" s="316"/>
      <c r="AT455" s="316"/>
      <c r="AU455" s="316"/>
      <c r="AV455" s="316"/>
      <c r="AW455" s="316"/>
      <c r="AX455" s="316"/>
      <c r="AY455" s="327"/>
      <c r="AZ455" s="316"/>
      <c r="BA455" s="316"/>
      <c r="BB455" s="316"/>
      <c r="BC455" s="316"/>
      <c r="BD455" s="316"/>
      <c r="BE455" s="316"/>
      <c r="BF455" s="316"/>
      <c r="BG455" s="316"/>
      <c r="BH455" s="316"/>
      <c r="BI455" s="316"/>
      <c r="BJ455" s="316"/>
      <c r="BK455" s="316"/>
      <c r="BL455" s="316"/>
      <c r="BM455" s="316"/>
      <c r="BN455" s="316"/>
    </row>
    <row r="456" spans="1:66" s="314" customFormat="1" ht="25.5" customHeight="1" x14ac:dyDescent="0.25">
      <c r="A456" s="316">
        <v>393</v>
      </c>
      <c r="B456" s="316" t="s">
        <v>1345</v>
      </c>
      <c r="C456" s="326">
        <v>101698</v>
      </c>
      <c r="D456" s="333">
        <v>38967</v>
      </c>
      <c r="E456" s="333">
        <v>38967</v>
      </c>
      <c r="F456" s="333">
        <v>40063</v>
      </c>
      <c r="G456" s="316" t="s">
        <v>7548</v>
      </c>
      <c r="H456" s="316"/>
      <c r="I456" s="316"/>
      <c r="J456" s="316" t="s">
        <v>10690</v>
      </c>
      <c r="K456" s="316" t="s">
        <v>232</v>
      </c>
      <c r="L456" s="316" t="s">
        <v>74</v>
      </c>
      <c r="M456" s="316" t="s">
        <v>7550</v>
      </c>
      <c r="N456" s="316" t="s">
        <v>10725</v>
      </c>
      <c r="O456" s="316" t="s">
        <v>232</v>
      </c>
      <c r="P456" s="316" t="s">
        <v>74</v>
      </c>
      <c r="Q456" s="316" t="s">
        <v>142</v>
      </c>
      <c r="R456" s="316" t="s">
        <v>559</v>
      </c>
      <c r="S456" s="316" t="s">
        <v>435</v>
      </c>
      <c r="T456" s="316"/>
      <c r="U456" s="316" t="s">
        <v>698</v>
      </c>
      <c r="V456" s="316"/>
      <c r="W456" s="316"/>
      <c r="X456" s="316"/>
      <c r="Y456" s="316"/>
      <c r="Z456" s="316"/>
      <c r="AA456" s="316"/>
      <c r="AB456" s="316"/>
      <c r="AC456" s="316"/>
      <c r="AD456" s="316"/>
      <c r="AE456" s="316"/>
      <c r="AF456" s="316"/>
      <c r="AG456" s="316"/>
      <c r="AH456" s="316"/>
      <c r="AI456" s="316"/>
      <c r="AJ456" s="316"/>
      <c r="AK456" s="316"/>
      <c r="AL456" s="316"/>
      <c r="AM456" s="316"/>
      <c r="AN456" s="316"/>
      <c r="AO456" s="316"/>
      <c r="AP456" s="316"/>
      <c r="AQ456" s="316"/>
      <c r="AR456" s="316"/>
      <c r="AS456" s="316"/>
      <c r="AT456" s="316"/>
      <c r="AU456" s="316"/>
      <c r="AV456" s="316"/>
      <c r="AW456" s="316"/>
      <c r="AX456" s="316"/>
      <c r="AY456" s="327"/>
      <c r="AZ456" s="316"/>
      <c r="BA456" s="316"/>
      <c r="BB456" s="316"/>
      <c r="BC456" s="316"/>
      <c r="BD456" s="316"/>
      <c r="BE456" s="316"/>
      <c r="BF456" s="316"/>
      <c r="BG456" s="316"/>
      <c r="BH456" s="316"/>
      <c r="BI456" s="316"/>
      <c r="BJ456" s="316"/>
      <c r="BK456" s="316"/>
      <c r="BL456" s="316"/>
      <c r="BM456" s="316"/>
      <c r="BN456" s="316"/>
    </row>
    <row r="457" spans="1:66" s="314" customFormat="1" ht="25.5" customHeight="1" x14ac:dyDescent="0.25">
      <c r="A457" s="316">
        <v>394</v>
      </c>
      <c r="B457" s="316" t="s">
        <v>1346</v>
      </c>
      <c r="C457" s="326">
        <v>101699</v>
      </c>
      <c r="D457" s="333">
        <v>38967</v>
      </c>
      <c r="E457" s="333">
        <v>38967</v>
      </c>
      <c r="F457" s="333">
        <v>40063</v>
      </c>
      <c r="G457" s="316" t="s">
        <v>7551</v>
      </c>
      <c r="H457" s="316"/>
      <c r="I457" s="316"/>
      <c r="J457" s="316" t="s">
        <v>112</v>
      </c>
      <c r="K457" s="316" t="s">
        <v>114</v>
      </c>
      <c r="L457" s="316" t="s">
        <v>74</v>
      </c>
      <c r="M457" s="316" t="s">
        <v>1347</v>
      </c>
      <c r="N457" s="316" t="s">
        <v>7160</v>
      </c>
      <c r="O457" s="316" t="s">
        <v>114</v>
      </c>
      <c r="P457" s="316" t="s">
        <v>74</v>
      </c>
      <c r="Q457" s="316" t="s">
        <v>50</v>
      </c>
      <c r="R457" s="316" t="s">
        <v>559</v>
      </c>
      <c r="S457" s="316" t="s">
        <v>1348</v>
      </c>
      <c r="T457" s="316"/>
      <c r="U457" s="316"/>
      <c r="V457" s="316"/>
      <c r="W457" s="316"/>
      <c r="X457" s="316"/>
      <c r="Y457" s="316"/>
      <c r="Z457" s="316"/>
      <c r="AA457" s="316"/>
      <c r="AB457" s="316"/>
      <c r="AC457" s="316"/>
      <c r="AD457" s="316"/>
      <c r="AE457" s="316"/>
      <c r="AF457" s="316"/>
      <c r="AG457" s="316"/>
      <c r="AH457" s="316"/>
      <c r="AI457" s="316"/>
      <c r="AJ457" s="316"/>
      <c r="AK457" s="316"/>
      <c r="AL457" s="316"/>
      <c r="AM457" s="316"/>
      <c r="AN457" s="316"/>
      <c r="AO457" s="316"/>
      <c r="AP457" s="316"/>
      <c r="AQ457" s="316"/>
      <c r="AR457" s="316"/>
      <c r="AS457" s="316"/>
      <c r="AT457" s="316"/>
      <c r="AU457" s="316"/>
      <c r="AV457" s="316"/>
      <c r="AW457" s="316"/>
      <c r="AX457" s="316"/>
      <c r="AY457" s="327"/>
      <c r="AZ457" s="316" t="s">
        <v>1349</v>
      </c>
      <c r="BA457" s="316" t="s">
        <v>1350</v>
      </c>
      <c r="BB457" s="316"/>
      <c r="BC457" s="316"/>
      <c r="BD457" s="316"/>
      <c r="BE457" s="316"/>
      <c r="BF457" s="316"/>
      <c r="BG457" s="316"/>
      <c r="BH457" s="316"/>
      <c r="BI457" s="316"/>
      <c r="BJ457" s="316"/>
      <c r="BK457" s="316"/>
      <c r="BL457" s="316"/>
      <c r="BM457" s="316"/>
      <c r="BN457" s="316"/>
    </row>
    <row r="458" spans="1:66" s="314" customFormat="1" ht="25.5" customHeight="1" x14ac:dyDescent="0.25">
      <c r="A458" s="316">
        <v>400</v>
      </c>
      <c r="B458" s="316" t="s">
        <v>1684</v>
      </c>
      <c r="C458" s="326">
        <v>101704</v>
      </c>
      <c r="D458" s="333">
        <v>38975</v>
      </c>
      <c r="E458" s="333">
        <v>38975</v>
      </c>
      <c r="F458" s="333">
        <v>40801</v>
      </c>
      <c r="G458" s="316" t="s">
        <v>7552</v>
      </c>
      <c r="H458" s="316"/>
      <c r="I458" s="316"/>
      <c r="J458" s="316" t="s">
        <v>65</v>
      </c>
      <c r="K458" s="316" t="s">
        <v>66</v>
      </c>
      <c r="L458" s="316" t="s">
        <v>48</v>
      </c>
      <c r="M458" s="316" t="s">
        <v>1351</v>
      </c>
      <c r="N458" s="316" t="s">
        <v>7553</v>
      </c>
      <c r="O458" s="316" t="s">
        <v>66</v>
      </c>
      <c r="P458" s="316" t="s">
        <v>48</v>
      </c>
      <c r="Q458" s="316" t="s">
        <v>50</v>
      </c>
      <c r="R458" s="316" t="s">
        <v>559</v>
      </c>
      <c r="S458" s="316" t="s">
        <v>1352</v>
      </c>
      <c r="T458" s="316"/>
      <c r="U458" s="316" t="s">
        <v>994</v>
      </c>
      <c r="V458" s="316"/>
      <c r="W458" s="316"/>
      <c r="X458" s="316"/>
      <c r="Y458" s="316"/>
      <c r="Z458" s="316"/>
      <c r="AA458" s="316"/>
      <c r="AB458" s="316"/>
      <c r="AC458" s="316"/>
      <c r="AD458" s="316"/>
      <c r="AE458" s="316"/>
      <c r="AF458" s="316"/>
      <c r="AG458" s="316"/>
      <c r="AH458" s="316"/>
      <c r="AI458" s="316"/>
      <c r="AJ458" s="316"/>
      <c r="AK458" s="316"/>
      <c r="AL458" s="316"/>
      <c r="AM458" s="316"/>
      <c r="AN458" s="316"/>
      <c r="AO458" s="316"/>
      <c r="AP458" s="316"/>
      <c r="AQ458" s="316"/>
      <c r="AR458" s="316"/>
      <c r="AS458" s="316"/>
      <c r="AT458" s="316"/>
      <c r="AU458" s="316"/>
      <c r="AV458" s="316"/>
      <c r="AW458" s="316"/>
      <c r="AX458" s="316"/>
      <c r="AY458" s="327"/>
      <c r="AZ458" s="316"/>
      <c r="BA458" s="316"/>
      <c r="BB458" s="316"/>
      <c r="BC458" s="316"/>
      <c r="BD458" s="316"/>
      <c r="BE458" s="316"/>
      <c r="BF458" s="316"/>
      <c r="BG458" s="316"/>
      <c r="BH458" s="316"/>
      <c r="BI458" s="316"/>
      <c r="BJ458" s="316"/>
      <c r="BK458" s="316"/>
      <c r="BL458" s="316"/>
      <c r="BM458" s="316"/>
      <c r="BN458" s="316"/>
    </row>
    <row r="459" spans="1:66" s="314" customFormat="1" ht="63.75" customHeight="1" x14ac:dyDescent="0.25">
      <c r="A459" s="316">
        <v>401</v>
      </c>
      <c r="B459" s="316" t="s">
        <v>3269</v>
      </c>
      <c r="C459" s="326">
        <v>101705</v>
      </c>
      <c r="D459" s="333">
        <v>38975</v>
      </c>
      <c r="E459" s="333">
        <v>38975</v>
      </c>
      <c r="F459" s="333">
        <v>39081</v>
      </c>
      <c r="G459" s="316" t="s">
        <v>7554</v>
      </c>
      <c r="H459" s="316"/>
      <c r="I459" s="316"/>
      <c r="J459" s="316" t="s">
        <v>317</v>
      </c>
      <c r="K459" s="316" t="s">
        <v>49</v>
      </c>
      <c r="L459" s="316" t="s">
        <v>48</v>
      </c>
      <c r="M459" s="316" t="s">
        <v>7555</v>
      </c>
      <c r="N459" s="316" t="s">
        <v>317</v>
      </c>
      <c r="O459" s="316" t="s">
        <v>49</v>
      </c>
      <c r="P459" s="316" t="s">
        <v>48</v>
      </c>
      <c r="Q459" s="316" t="s">
        <v>50</v>
      </c>
      <c r="R459" s="316" t="s">
        <v>559</v>
      </c>
      <c r="S459" s="316" t="s">
        <v>1354</v>
      </c>
      <c r="T459" s="316"/>
      <c r="U459" s="316"/>
      <c r="V459" s="316"/>
      <c r="W459" s="316"/>
      <c r="X459" s="316"/>
      <c r="Y459" s="316"/>
      <c r="Z459" s="316"/>
      <c r="AA459" s="316"/>
      <c r="AB459" s="316"/>
      <c r="AC459" s="316"/>
      <c r="AD459" s="316"/>
      <c r="AE459" s="316"/>
      <c r="AF459" s="316"/>
      <c r="AG459" s="316"/>
      <c r="AH459" s="316"/>
      <c r="AI459" s="316"/>
      <c r="AJ459" s="316"/>
      <c r="AK459" s="316"/>
      <c r="AL459" s="316"/>
      <c r="AM459" s="316"/>
      <c r="AN459" s="316"/>
      <c r="AO459" s="316"/>
      <c r="AP459" s="316"/>
      <c r="AQ459" s="316"/>
      <c r="AR459" s="316"/>
      <c r="AS459" s="316"/>
      <c r="AT459" s="316"/>
      <c r="AU459" s="316"/>
      <c r="AV459" s="316"/>
      <c r="AW459" s="316"/>
      <c r="AX459" s="316"/>
      <c r="AY459" s="327"/>
      <c r="AZ459" s="316"/>
      <c r="BA459" s="316"/>
      <c r="BB459" s="316"/>
      <c r="BC459" s="316"/>
      <c r="BD459" s="316"/>
      <c r="BE459" s="316"/>
      <c r="BF459" s="316"/>
      <c r="BG459" s="316"/>
      <c r="BH459" s="316"/>
      <c r="BI459" s="316"/>
      <c r="BJ459" s="316"/>
      <c r="BK459" s="316"/>
      <c r="BL459" s="316"/>
      <c r="BM459" s="316"/>
      <c r="BN459" s="316"/>
    </row>
    <row r="460" spans="1:66" s="314" customFormat="1" ht="25.5" customHeight="1" x14ac:dyDescent="0.25">
      <c r="A460" s="316">
        <v>402</v>
      </c>
      <c r="B460" s="316" t="s">
        <v>3272</v>
      </c>
      <c r="C460" s="326">
        <v>101706</v>
      </c>
      <c r="D460" s="333">
        <v>38975</v>
      </c>
      <c r="E460" s="333">
        <v>38975</v>
      </c>
      <c r="F460" s="333">
        <v>40543</v>
      </c>
      <c r="G460" s="316" t="s">
        <v>7556</v>
      </c>
      <c r="H460" s="316"/>
      <c r="I460" s="316"/>
      <c r="J460" s="316" t="s">
        <v>10691</v>
      </c>
      <c r="K460" s="316" t="s">
        <v>131</v>
      </c>
      <c r="L460" s="316" t="s">
        <v>32</v>
      </c>
      <c r="M460" s="316" t="s">
        <v>7557</v>
      </c>
      <c r="N460" s="316" t="s">
        <v>10691</v>
      </c>
      <c r="O460" s="316" t="s">
        <v>131</v>
      </c>
      <c r="P460" s="316" t="s">
        <v>32</v>
      </c>
      <c r="Q460" s="316" t="s">
        <v>33</v>
      </c>
      <c r="R460" s="316" t="s">
        <v>559</v>
      </c>
      <c r="S460" s="316" t="s">
        <v>435</v>
      </c>
      <c r="T460" s="316"/>
      <c r="U460" s="316" t="s">
        <v>698</v>
      </c>
      <c r="V460" s="316"/>
      <c r="W460" s="316"/>
      <c r="X460" s="316"/>
      <c r="Y460" s="316"/>
      <c r="Z460" s="316"/>
      <c r="AA460" s="316"/>
      <c r="AB460" s="316"/>
      <c r="AC460" s="316"/>
      <c r="AD460" s="316"/>
      <c r="AE460" s="316"/>
      <c r="AF460" s="316"/>
      <c r="AG460" s="316"/>
      <c r="AH460" s="316"/>
      <c r="AI460" s="316"/>
      <c r="AJ460" s="316"/>
      <c r="AK460" s="316"/>
      <c r="AL460" s="316"/>
      <c r="AM460" s="316"/>
      <c r="AN460" s="316"/>
      <c r="AO460" s="316"/>
      <c r="AP460" s="316"/>
      <c r="AQ460" s="316"/>
      <c r="AR460" s="316"/>
      <c r="AS460" s="316"/>
      <c r="AT460" s="316"/>
      <c r="AU460" s="316"/>
      <c r="AV460" s="316"/>
      <c r="AW460" s="316"/>
      <c r="AX460" s="316"/>
      <c r="AY460" s="327"/>
      <c r="AZ460" s="316"/>
      <c r="BA460" s="316"/>
      <c r="BB460" s="316"/>
      <c r="BC460" s="316"/>
      <c r="BD460" s="316"/>
      <c r="BE460" s="316"/>
      <c r="BF460" s="316"/>
      <c r="BG460" s="316"/>
      <c r="BH460" s="316"/>
      <c r="BI460" s="316"/>
      <c r="BJ460" s="316"/>
      <c r="BK460" s="316"/>
      <c r="BL460" s="316"/>
      <c r="BM460" s="316"/>
      <c r="BN460" s="316"/>
    </row>
    <row r="461" spans="1:66" s="314" customFormat="1" ht="38.25" customHeight="1" x14ac:dyDescent="0.25">
      <c r="A461" s="316">
        <v>403</v>
      </c>
      <c r="B461" s="316" t="s">
        <v>3556</v>
      </c>
      <c r="C461" s="326">
        <v>101707</v>
      </c>
      <c r="D461" s="333">
        <v>38975</v>
      </c>
      <c r="E461" s="333">
        <v>38975</v>
      </c>
      <c r="F461" s="333">
        <v>40071</v>
      </c>
      <c r="G461" s="316" t="s">
        <v>7377</v>
      </c>
      <c r="H461" s="316"/>
      <c r="I461" s="316"/>
      <c r="J461" s="316" t="s">
        <v>241</v>
      </c>
      <c r="K461" s="316" t="s">
        <v>74</v>
      </c>
      <c r="L461" s="316" t="s">
        <v>74</v>
      </c>
      <c r="M461" s="316"/>
      <c r="N461" s="316" t="s">
        <v>241</v>
      </c>
      <c r="O461" s="316" t="s">
        <v>74</v>
      </c>
      <c r="P461" s="316" t="s">
        <v>74</v>
      </c>
      <c r="Q461" s="316" t="s">
        <v>142</v>
      </c>
      <c r="R461" s="316" t="s">
        <v>559</v>
      </c>
      <c r="S461" s="316" t="s">
        <v>7558</v>
      </c>
      <c r="T461" s="316"/>
      <c r="U461" s="316" t="s">
        <v>698</v>
      </c>
      <c r="V461" s="316"/>
      <c r="W461" s="316"/>
      <c r="X461" s="316"/>
      <c r="Y461" s="316"/>
      <c r="Z461" s="316"/>
      <c r="AA461" s="316"/>
      <c r="AB461" s="316"/>
      <c r="AC461" s="316"/>
      <c r="AD461" s="316"/>
      <c r="AE461" s="316"/>
      <c r="AF461" s="316"/>
      <c r="AG461" s="316"/>
      <c r="AH461" s="316"/>
      <c r="AI461" s="316"/>
      <c r="AJ461" s="316"/>
      <c r="AK461" s="316"/>
      <c r="AL461" s="316"/>
      <c r="AM461" s="316"/>
      <c r="AN461" s="316"/>
      <c r="AO461" s="316"/>
      <c r="AP461" s="316"/>
      <c r="AQ461" s="316"/>
      <c r="AR461" s="316"/>
      <c r="AS461" s="316"/>
      <c r="AT461" s="316"/>
      <c r="AU461" s="316"/>
      <c r="AV461" s="316"/>
      <c r="AW461" s="316"/>
      <c r="AX461" s="316"/>
      <c r="AY461" s="327"/>
      <c r="AZ461" s="316" t="s">
        <v>1355</v>
      </c>
      <c r="BA461" s="316" t="s">
        <v>1356</v>
      </c>
      <c r="BB461" s="316"/>
      <c r="BC461" s="316"/>
      <c r="BD461" s="316"/>
      <c r="BE461" s="316"/>
      <c r="BF461" s="316"/>
      <c r="BG461" s="316"/>
      <c r="BH461" s="316"/>
      <c r="BI461" s="316"/>
      <c r="BJ461" s="316"/>
      <c r="BK461" s="316"/>
      <c r="BL461" s="316"/>
      <c r="BM461" s="316"/>
      <c r="BN461" s="316"/>
    </row>
    <row r="462" spans="1:66" s="314" customFormat="1" ht="38.25" customHeight="1" x14ac:dyDescent="0.25">
      <c r="A462" s="316">
        <v>404</v>
      </c>
      <c r="B462" s="316" t="s">
        <v>3272</v>
      </c>
      <c r="C462" s="326">
        <v>101708</v>
      </c>
      <c r="D462" s="333">
        <v>38975</v>
      </c>
      <c r="E462" s="333">
        <v>38975</v>
      </c>
      <c r="F462" s="333">
        <v>40543</v>
      </c>
      <c r="G462" s="316" t="s">
        <v>7559</v>
      </c>
      <c r="H462" s="316"/>
      <c r="I462" s="316"/>
      <c r="J462" s="316" t="s">
        <v>10691</v>
      </c>
      <c r="K462" s="316" t="s">
        <v>131</v>
      </c>
      <c r="L462" s="316" t="s">
        <v>32</v>
      </c>
      <c r="M462" s="316" t="s">
        <v>7560</v>
      </c>
      <c r="N462" s="316" t="s">
        <v>10691</v>
      </c>
      <c r="O462" s="316" t="s">
        <v>131</v>
      </c>
      <c r="P462" s="316" t="s">
        <v>32</v>
      </c>
      <c r="Q462" s="316" t="s">
        <v>33</v>
      </c>
      <c r="R462" s="316" t="s">
        <v>559</v>
      </c>
      <c r="S462" s="316" t="s">
        <v>435</v>
      </c>
      <c r="T462" s="316"/>
      <c r="U462" s="316" t="s">
        <v>698</v>
      </c>
      <c r="V462" s="316"/>
      <c r="W462" s="316"/>
      <c r="X462" s="316"/>
      <c r="Y462" s="316"/>
      <c r="Z462" s="316"/>
      <c r="AA462" s="316"/>
      <c r="AB462" s="316"/>
      <c r="AC462" s="316"/>
      <c r="AD462" s="316"/>
      <c r="AE462" s="316"/>
      <c r="AF462" s="316"/>
      <c r="AG462" s="316"/>
      <c r="AH462" s="316"/>
      <c r="AI462" s="316"/>
      <c r="AJ462" s="316"/>
      <c r="AK462" s="316"/>
      <c r="AL462" s="316"/>
      <c r="AM462" s="316"/>
      <c r="AN462" s="316"/>
      <c r="AO462" s="316"/>
      <c r="AP462" s="316"/>
      <c r="AQ462" s="316"/>
      <c r="AR462" s="316"/>
      <c r="AS462" s="316"/>
      <c r="AT462" s="316"/>
      <c r="AU462" s="316"/>
      <c r="AV462" s="316"/>
      <c r="AW462" s="316"/>
      <c r="AX462" s="316"/>
      <c r="AY462" s="327"/>
      <c r="AZ462" s="316"/>
      <c r="BA462" s="316"/>
      <c r="BB462" s="316"/>
      <c r="BC462" s="316"/>
      <c r="BD462" s="316"/>
      <c r="BE462" s="316"/>
      <c r="BF462" s="316"/>
      <c r="BG462" s="316"/>
      <c r="BH462" s="316"/>
      <c r="BI462" s="316"/>
      <c r="BJ462" s="316"/>
      <c r="BK462" s="316"/>
      <c r="BL462" s="316"/>
      <c r="BM462" s="316"/>
      <c r="BN462" s="316"/>
    </row>
    <row r="463" spans="1:66" s="314" customFormat="1" ht="38.25" customHeight="1" x14ac:dyDescent="0.25">
      <c r="A463" s="316">
        <v>405</v>
      </c>
      <c r="B463" s="316" t="s">
        <v>1357</v>
      </c>
      <c r="C463" s="326">
        <v>101709</v>
      </c>
      <c r="D463" s="333">
        <v>38975</v>
      </c>
      <c r="E463" s="333">
        <v>38975</v>
      </c>
      <c r="F463" s="333">
        <v>42628</v>
      </c>
      <c r="G463" s="316" t="s">
        <v>7561</v>
      </c>
      <c r="H463" s="316"/>
      <c r="I463" s="316"/>
      <c r="J463" s="316" t="s">
        <v>10692</v>
      </c>
      <c r="K463" s="316" t="s">
        <v>81</v>
      </c>
      <c r="L463" s="316" t="s">
        <v>37</v>
      </c>
      <c r="M463" s="316" t="s">
        <v>1358</v>
      </c>
      <c r="N463" s="316" t="s">
        <v>10692</v>
      </c>
      <c r="O463" s="316" t="s">
        <v>81</v>
      </c>
      <c r="P463" s="316" t="s">
        <v>37</v>
      </c>
      <c r="Q463" s="316" t="s">
        <v>709</v>
      </c>
      <c r="R463" s="316" t="s">
        <v>559</v>
      </c>
      <c r="S463" s="316" t="s">
        <v>435</v>
      </c>
      <c r="T463" s="316"/>
      <c r="U463" s="316" t="s">
        <v>698</v>
      </c>
      <c r="V463" s="316"/>
      <c r="W463" s="316"/>
      <c r="X463" s="316"/>
      <c r="Y463" s="316"/>
      <c r="Z463" s="316"/>
      <c r="AA463" s="316"/>
      <c r="AB463" s="316"/>
      <c r="AC463" s="316"/>
      <c r="AD463" s="316"/>
      <c r="AE463" s="316"/>
      <c r="AF463" s="316"/>
      <c r="AG463" s="316"/>
      <c r="AH463" s="316"/>
      <c r="AI463" s="316"/>
      <c r="AJ463" s="316"/>
      <c r="AK463" s="316"/>
      <c r="AL463" s="316"/>
      <c r="AM463" s="316"/>
      <c r="AN463" s="316"/>
      <c r="AO463" s="316"/>
      <c r="AP463" s="316"/>
      <c r="AQ463" s="316"/>
      <c r="AR463" s="316"/>
      <c r="AS463" s="316"/>
      <c r="AT463" s="316"/>
      <c r="AU463" s="316"/>
      <c r="AV463" s="316"/>
      <c r="AW463" s="316"/>
      <c r="AX463" s="316"/>
      <c r="AY463" s="327"/>
      <c r="AZ463" s="316"/>
      <c r="BA463" s="316"/>
      <c r="BB463" s="316"/>
      <c r="BC463" s="316"/>
      <c r="BD463" s="316"/>
      <c r="BE463" s="316"/>
      <c r="BF463" s="316"/>
      <c r="BG463" s="316"/>
      <c r="BH463" s="316"/>
      <c r="BI463" s="316"/>
      <c r="BJ463" s="316"/>
      <c r="BK463" s="316"/>
      <c r="BL463" s="316"/>
      <c r="BM463" s="316"/>
      <c r="BN463" s="316"/>
    </row>
    <row r="464" spans="1:66" s="314" customFormat="1" ht="25.5" customHeight="1" x14ac:dyDescent="0.25">
      <c r="A464" s="316">
        <v>407</v>
      </c>
      <c r="B464" s="316" t="s">
        <v>490</v>
      </c>
      <c r="C464" s="326">
        <v>101711</v>
      </c>
      <c r="D464" s="333">
        <v>38981</v>
      </c>
      <c r="E464" s="333">
        <v>41171</v>
      </c>
      <c r="F464" s="333">
        <v>39446</v>
      </c>
      <c r="G464" s="316" t="s">
        <v>7295</v>
      </c>
      <c r="H464" s="316"/>
      <c r="I464" s="316"/>
      <c r="J464" s="316" t="s">
        <v>48</v>
      </c>
      <c r="K464" s="316" t="s">
        <v>451</v>
      </c>
      <c r="L464" s="316" t="s">
        <v>48</v>
      </c>
      <c r="M464" s="316" t="s">
        <v>10406</v>
      </c>
      <c r="N464" s="316" t="s">
        <v>1419</v>
      </c>
      <c r="O464" s="316" t="s">
        <v>451</v>
      </c>
      <c r="P464" s="316" t="s">
        <v>1419</v>
      </c>
      <c r="Q464" s="316" t="s">
        <v>50</v>
      </c>
      <c r="R464" s="316" t="s">
        <v>559</v>
      </c>
      <c r="S464" s="316" t="s">
        <v>7562</v>
      </c>
      <c r="T464" s="316"/>
      <c r="U464" s="316"/>
      <c r="V464" s="316"/>
      <c r="W464" s="316"/>
      <c r="X464" s="316"/>
      <c r="Y464" s="316"/>
      <c r="Z464" s="316"/>
      <c r="AA464" s="316"/>
      <c r="AB464" s="316"/>
      <c r="AC464" s="316"/>
      <c r="AD464" s="316"/>
      <c r="AE464" s="316"/>
      <c r="AF464" s="316"/>
      <c r="AG464" s="316"/>
      <c r="AH464" s="316"/>
      <c r="AI464" s="316"/>
      <c r="AJ464" s="316"/>
      <c r="AK464" s="316"/>
      <c r="AL464" s="316"/>
      <c r="AM464" s="316"/>
      <c r="AN464" s="316"/>
      <c r="AO464" s="316"/>
      <c r="AP464" s="316"/>
      <c r="AQ464" s="316"/>
      <c r="AR464" s="316"/>
      <c r="AS464" s="316"/>
      <c r="AT464" s="316"/>
      <c r="AU464" s="316"/>
      <c r="AV464" s="316"/>
      <c r="AW464" s="316"/>
      <c r="AX464" s="316"/>
      <c r="AY464" s="327"/>
      <c r="AZ464" s="316"/>
      <c r="BA464" s="316"/>
      <c r="BB464" s="316"/>
      <c r="BC464" s="316"/>
      <c r="BD464" s="316"/>
      <c r="BE464" s="316"/>
      <c r="BF464" s="316"/>
      <c r="BG464" s="316"/>
      <c r="BH464" s="316"/>
      <c r="BI464" s="316"/>
      <c r="BJ464" s="316"/>
      <c r="BK464" s="316"/>
      <c r="BL464" s="316"/>
      <c r="BM464" s="316"/>
      <c r="BN464" s="316"/>
    </row>
    <row r="465" spans="1:66" s="314" customFormat="1" ht="25.5" customHeight="1" x14ac:dyDescent="0.25">
      <c r="A465" s="316">
        <v>408</v>
      </c>
      <c r="B465" s="316" t="s">
        <v>1359</v>
      </c>
      <c r="C465" s="326">
        <v>101712</v>
      </c>
      <c r="D465" s="333">
        <v>38981</v>
      </c>
      <c r="E465" s="333">
        <v>38981</v>
      </c>
      <c r="F465" s="333">
        <v>40077</v>
      </c>
      <c r="G465" s="316" t="s">
        <v>7563</v>
      </c>
      <c r="H465" s="316"/>
      <c r="I465" s="316"/>
      <c r="J465" s="316" t="s">
        <v>89</v>
      </c>
      <c r="K465" s="316" t="s">
        <v>70</v>
      </c>
      <c r="L465" s="316" t="s">
        <v>70</v>
      </c>
      <c r="M465" s="316" t="s">
        <v>7564</v>
      </c>
      <c r="N465" s="316" t="s">
        <v>7491</v>
      </c>
      <c r="O465" s="316" t="s">
        <v>70</v>
      </c>
      <c r="P465" s="316" t="s">
        <v>70</v>
      </c>
      <c r="Q465" s="316" t="s">
        <v>71</v>
      </c>
      <c r="R465" s="316" t="s">
        <v>559</v>
      </c>
      <c r="S465" s="316" t="s">
        <v>7565</v>
      </c>
      <c r="T465" s="316"/>
      <c r="U465" s="316"/>
      <c r="V465" s="316"/>
      <c r="W465" s="316"/>
      <c r="X465" s="316"/>
      <c r="Y465" s="316"/>
      <c r="Z465" s="316"/>
      <c r="AA465" s="316"/>
      <c r="AB465" s="316"/>
      <c r="AC465" s="316"/>
      <c r="AD465" s="316"/>
      <c r="AE465" s="316"/>
      <c r="AF465" s="316"/>
      <c r="AG465" s="316"/>
      <c r="AH465" s="316"/>
      <c r="AI465" s="316"/>
      <c r="AJ465" s="316"/>
      <c r="AK465" s="316"/>
      <c r="AL465" s="316"/>
      <c r="AM465" s="316"/>
      <c r="AN465" s="316"/>
      <c r="AO465" s="316"/>
      <c r="AP465" s="316"/>
      <c r="AQ465" s="316"/>
      <c r="AR465" s="316"/>
      <c r="AS465" s="316"/>
      <c r="AT465" s="316"/>
      <c r="AU465" s="316"/>
      <c r="AV465" s="316"/>
      <c r="AW465" s="316"/>
      <c r="AX465" s="316"/>
      <c r="AY465" s="327"/>
      <c r="AZ465" s="316"/>
      <c r="BA465" s="316"/>
      <c r="BB465" s="316"/>
      <c r="BC465" s="316"/>
      <c r="BD465" s="316"/>
      <c r="BE465" s="316"/>
      <c r="BF465" s="316"/>
      <c r="BG465" s="316"/>
      <c r="BH465" s="316"/>
      <c r="BI465" s="316"/>
      <c r="BJ465" s="316"/>
      <c r="BK465" s="316"/>
      <c r="BL465" s="316"/>
      <c r="BM465" s="316"/>
      <c r="BN465" s="316"/>
    </row>
    <row r="466" spans="1:66" s="314" customFormat="1" ht="25.5" customHeight="1" x14ac:dyDescent="0.25">
      <c r="A466" s="316">
        <v>410</v>
      </c>
      <c r="B466" s="316" t="s">
        <v>3557</v>
      </c>
      <c r="C466" s="326">
        <v>101714</v>
      </c>
      <c r="D466" s="333">
        <v>38981</v>
      </c>
      <c r="E466" s="333">
        <v>38981</v>
      </c>
      <c r="F466" s="333">
        <v>40316</v>
      </c>
      <c r="G466" s="316" t="s">
        <v>7566</v>
      </c>
      <c r="H466" s="316"/>
      <c r="I466" s="316"/>
      <c r="J466" s="316" t="s">
        <v>1631</v>
      </c>
      <c r="K466" s="316" t="s">
        <v>70</v>
      </c>
      <c r="L466" s="316" t="s">
        <v>70</v>
      </c>
      <c r="M466" s="316" t="s">
        <v>1362</v>
      </c>
      <c r="N466" s="316" t="s">
        <v>1631</v>
      </c>
      <c r="O466" s="316" t="s">
        <v>70</v>
      </c>
      <c r="P466" s="316" t="s">
        <v>70</v>
      </c>
      <c r="Q466" s="316" t="s">
        <v>71</v>
      </c>
      <c r="R466" s="316" t="s">
        <v>559</v>
      </c>
      <c r="S466" s="316" t="s">
        <v>435</v>
      </c>
      <c r="T466" s="316"/>
      <c r="U466" s="316" t="s">
        <v>698</v>
      </c>
      <c r="V466" s="316"/>
      <c r="W466" s="316"/>
      <c r="X466" s="316"/>
      <c r="Y466" s="316"/>
      <c r="Z466" s="316"/>
      <c r="AA466" s="316"/>
      <c r="AB466" s="316"/>
      <c r="AC466" s="316"/>
      <c r="AD466" s="316"/>
      <c r="AE466" s="316"/>
      <c r="AF466" s="316"/>
      <c r="AG466" s="316"/>
      <c r="AH466" s="316"/>
      <c r="AI466" s="316"/>
      <c r="AJ466" s="316"/>
      <c r="AK466" s="316"/>
      <c r="AL466" s="316"/>
      <c r="AM466" s="316"/>
      <c r="AN466" s="316"/>
      <c r="AO466" s="316"/>
      <c r="AP466" s="316"/>
      <c r="AQ466" s="316"/>
      <c r="AR466" s="316"/>
      <c r="AS466" s="316"/>
      <c r="AT466" s="316"/>
      <c r="AU466" s="316"/>
      <c r="AV466" s="316"/>
      <c r="AW466" s="316"/>
      <c r="AX466" s="316"/>
      <c r="AY466" s="327"/>
      <c r="AZ466" s="316"/>
      <c r="BA466" s="316"/>
      <c r="BB466" s="316"/>
      <c r="BC466" s="316"/>
      <c r="BD466" s="316"/>
      <c r="BE466" s="316"/>
      <c r="BF466" s="316"/>
      <c r="BG466" s="316"/>
      <c r="BH466" s="316"/>
      <c r="BI466" s="316"/>
      <c r="BJ466" s="316"/>
      <c r="BK466" s="316"/>
      <c r="BL466" s="316"/>
      <c r="BM466" s="316"/>
      <c r="BN466" s="316"/>
    </row>
    <row r="467" spans="1:66" s="314" customFormat="1" ht="25.5" customHeight="1" x14ac:dyDescent="0.25">
      <c r="A467" s="316">
        <v>411</v>
      </c>
      <c r="B467" s="316" t="s">
        <v>3558</v>
      </c>
      <c r="C467" s="326">
        <v>101715</v>
      </c>
      <c r="D467" s="333">
        <v>38981</v>
      </c>
      <c r="E467" s="333">
        <v>38981</v>
      </c>
      <c r="F467" s="333">
        <v>39712</v>
      </c>
      <c r="G467" s="316" t="s">
        <v>7364</v>
      </c>
      <c r="H467" s="316"/>
      <c r="I467" s="316"/>
      <c r="J467" s="316" t="s">
        <v>445</v>
      </c>
      <c r="K467" s="316" t="s">
        <v>78</v>
      </c>
      <c r="L467" s="316" t="s">
        <v>41</v>
      </c>
      <c r="M467" s="316"/>
      <c r="N467" s="316" t="s">
        <v>445</v>
      </c>
      <c r="O467" s="316" t="s">
        <v>78</v>
      </c>
      <c r="P467" s="316" t="s">
        <v>41</v>
      </c>
      <c r="Q467" s="316" t="s">
        <v>33</v>
      </c>
      <c r="R467" s="316" t="s">
        <v>559</v>
      </c>
      <c r="S467" s="316" t="s">
        <v>7567</v>
      </c>
      <c r="T467" s="316"/>
      <c r="U467" s="316" t="s">
        <v>698</v>
      </c>
      <c r="V467" s="316"/>
      <c r="W467" s="316"/>
      <c r="X467" s="316"/>
      <c r="Y467" s="316"/>
      <c r="Z467" s="316"/>
      <c r="AA467" s="316"/>
      <c r="AB467" s="316"/>
      <c r="AC467" s="316"/>
      <c r="AD467" s="316"/>
      <c r="AE467" s="316"/>
      <c r="AF467" s="316"/>
      <c r="AG467" s="316"/>
      <c r="AH467" s="316"/>
      <c r="AI467" s="316"/>
      <c r="AJ467" s="316"/>
      <c r="AK467" s="316"/>
      <c r="AL467" s="316"/>
      <c r="AM467" s="316"/>
      <c r="AN467" s="316"/>
      <c r="AO467" s="316"/>
      <c r="AP467" s="316"/>
      <c r="AQ467" s="316"/>
      <c r="AR467" s="316"/>
      <c r="AS467" s="316"/>
      <c r="AT467" s="316"/>
      <c r="AU467" s="316"/>
      <c r="AV467" s="316"/>
      <c r="AW467" s="316"/>
      <c r="AX467" s="316"/>
      <c r="AY467" s="327"/>
      <c r="AZ467" s="316" t="s">
        <v>7568</v>
      </c>
      <c r="BA467" s="316" t="s">
        <v>7569</v>
      </c>
      <c r="BB467" s="316"/>
      <c r="BC467" s="316"/>
      <c r="BD467" s="316"/>
      <c r="BE467" s="316"/>
      <c r="BF467" s="316"/>
      <c r="BG467" s="316"/>
      <c r="BH467" s="316"/>
      <c r="BI467" s="316"/>
      <c r="BJ467" s="316"/>
      <c r="BK467" s="316"/>
      <c r="BL467" s="316"/>
      <c r="BM467" s="316"/>
      <c r="BN467" s="316"/>
    </row>
    <row r="468" spans="1:66" s="314" customFormat="1" ht="25.5" customHeight="1" x14ac:dyDescent="0.25">
      <c r="A468" s="316">
        <v>413</v>
      </c>
      <c r="B468" s="316" t="s">
        <v>3269</v>
      </c>
      <c r="C468" s="326">
        <v>101717</v>
      </c>
      <c r="D468" s="333">
        <v>38988</v>
      </c>
      <c r="E468" s="333">
        <v>38988</v>
      </c>
      <c r="F468" s="333">
        <v>39719</v>
      </c>
      <c r="G468" s="316" t="s">
        <v>7314</v>
      </c>
      <c r="H468" s="316"/>
      <c r="I468" s="316"/>
      <c r="J468" s="316" t="s">
        <v>1625</v>
      </c>
      <c r="K468" s="316" t="s">
        <v>345</v>
      </c>
      <c r="L468" s="316" t="s">
        <v>74</v>
      </c>
      <c r="M468" s="316"/>
      <c r="N468" s="316" t="s">
        <v>1625</v>
      </c>
      <c r="O468" s="316" t="s">
        <v>345</v>
      </c>
      <c r="P468" s="316" t="s">
        <v>74</v>
      </c>
      <c r="Q468" s="316" t="s">
        <v>50</v>
      </c>
      <c r="R468" s="316" t="s">
        <v>559</v>
      </c>
      <c r="S468" s="316" t="s">
        <v>7570</v>
      </c>
      <c r="T468" s="316"/>
      <c r="U468" s="316"/>
      <c r="V468" s="316"/>
      <c r="W468" s="316"/>
      <c r="X468" s="316"/>
      <c r="Y468" s="316"/>
      <c r="Z468" s="316"/>
      <c r="AA468" s="316"/>
      <c r="AB468" s="316"/>
      <c r="AC468" s="316"/>
      <c r="AD468" s="316"/>
      <c r="AE468" s="316"/>
      <c r="AF468" s="316"/>
      <c r="AG468" s="316"/>
      <c r="AH468" s="316"/>
      <c r="AI468" s="316"/>
      <c r="AJ468" s="316"/>
      <c r="AK468" s="316"/>
      <c r="AL468" s="316"/>
      <c r="AM468" s="316"/>
      <c r="AN468" s="316"/>
      <c r="AO468" s="316"/>
      <c r="AP468" s="316"/>
      <c r="AQ468" s="316"/>
      <c r="AR468" s="316"/>
      <c r="AS468" s="316"/>
      <c r="AT468" s="316"/>
      <c r="AU468" s="316"/>
      <c r="AV468" s="316"/>
      <c r="AW468" s="316"/>
      <c r="AX468" s="316"/>
      <c r="AY468" s="327"/>
      <c r="AZ468" s="316"/>
      <c r="BA468" s="316"/>
      <c r="BB468" s="316"/>
      <c r="BC468" s="316"/>
      <c r="BD468" s="316"/>
      <c r="BE468" s="316"/>
      <c r="BF468" s="316"/>
      <c r="BG468" s="316"/>
      <c r="BH468" s="316"/>
      <c r="BI468" s="316"/>
      <c r="BJ468" s="316"/>
      <c r="BK468" s="316"/>
      <c r="BL468" s="316"/>
      <c r="BM468" s="316"/>
      <c r="BN468" s="316"/>
    </row>
    <row r="469" spans="1:66" s="314" customFormat="1" ht="25.5" customHeight="1" x14ac:dyDescent="0.25">
      <c r="A469" s="316">
        <v>413</v>
      </c>
      <c r="B469" s="316" t="s">
        <v>1626</v>
      </c>
      <c r="C469" s="326">
        <v>101718</v>
      </c>
      <c r="D469" s="333">
        <v>38988</v>
      </c>
      <c r="E469" s="333">
        <v>38988</v>
      </c>
      <c r="F469" s="333">
        <v>40084</v>
      </c>
      <c r="G469" s="316" t="s">
        <v>7314</v>
      </c>
      <c r="H469" s="316"/>
      <c r="I469" s="316"/>
      <c r="J469" s="316" t="s">
        <v>10693</v>
      </c>
      <c r="K469" s="316" t="s">
        <v>345</v>
      </c>
      <c r="L469" s="316" t="s">
        <v>74</v>
      </c>
      <c r="M469" s="316"/>
      <c r="N469" s="316" t="s">
        <v>10726</v>
      </c>
      <c r="O469" s="316" t="s">
        <v>345</v>
      </c>
      <c r="P469" s="316" t="s">
        <v>74</v>
      </c>
      <c r="Q469" s="316" t="s">
        <v>50</v>
      </c>
      <c r="R469" s="316" t="s">
        <v>559</v>
      </c>
      <c r="S469" s="316" t="s">
        <v>1364</v>
      </c>
      <c r="T469" s="316"/>
      <c r="U469" s="316" t="s">
        <v>697</v>
      </c>
      <c r="V469" s="316"/>
      <c r="W469" s="316"/>
      <c r="X469" s="316"/>
      <c r="Y469" s="316"/>
      <c r="Z469" s="316"/>
      <c r="AA469" s="316"/>
      <c r="AB469" s="316"/>
      <c r="AC469" s="316"/>
      <c r="AD469" s="316"/>
      <c r="AE469" s="316"/>
      <c r="AF469" s="316"/>
      <c r="AG469" s="316"/>
      <c r="AH469" s="316"/>
      <c r="AI469" s="316"/>
      <c r="AJ469" s="316"/>
      <c r="AK469" s="316"/>
      <c r="AL469" s="316"/>
      <c r="AM469" s="316"/>
      <c r="AN469" s="316"/>
      <c r="AO469" s="316"/>
      <c r="AP469" s="316"/>
      <c r="AQ469" s="316"/>
      <c r="AR469" s="316"/>
      <c r="AS469" s="316"/>
      <c r="AT469" s="316"/>
      <c r="AU469" s="316"/>
      <c r="AV469" s="316"/>
      <c r="AW469" s="316"/>
      <c r="AX469" s="316"/>
      <c r="AY469" s="327"/>
      <c r="AZ469" s="316" t="s">
        <v>7571</v>
      </c>
      <c r="BA469" s="316" t="s">
        <v>7572</v>
      </c>
      <c r="BB469" s="316"/>
      <c r="BC469" s="316"/>
      <c r="BD469" s="316"/>
      <c r="BE469" s="316"/>
      <c r="BF469" s="316"/>
      <c r="BG469" s="316"/>
      <c r="BH469" s="316"/>
      <c r="BI469" s="316"/>
      <c r="BJ469" s="316"/>
      <c r="BK469" s="316"/>
      <c r="BL469" s="316"/>
      <c r="BM469" s="316"/>
      <c r="BN469" s="316"/>
    </row>
    <row r="470" spans="1:66" s="314" customFormat="1" ht="25.5" customHeight="1" x14ac:dyDescent="0.25">
      <c r="A470" s="316">
        <v>414</v>
      </c>
      <c r="B470" s="316" t="s">
        <v>3559</v>
      </c>
      <c r="C470" s="326">
        <v>101719</v>
      </c>
      <c r="D470" s="333">
        <v>38988</v>
      </c>
      <c r="E470" s="333">
        <v>38988</v>
      </c>
      <c r="F470" s="333">
        <v>42641</v>
      </c>
      <c r="G470" s="316" t="s">
        <v>7573</v>
      </c>
      <c r="H470" s="316"/>
      <c r="I470" s="316"/>
      <c r="J470" s="316" t="s">
        <v>10694</v>
      </c>
      <c r="K470" s="316" t="s">
        <v>70</v>
      </c>
      <c r="L470" s="316" t="s">
        <v>70</v>
      </c>
      <c r="M470" s="316" t="s">
        <v>1365</v>
      </c>
      <c r="N470" s="316" t="s">
        <v>10694</v>
      </c>
      <c r="O470" s="316" t="s">
        <v>70</v>
      </c>
      <c r="P470" s="316" t="s">
        <v>70</v>
      </c>
      <c r="Q470" s="316" t="s">
        <v>142</v>
      </c>
      <c r="R470" s="316" t="s">
        <v>559</v>
      </c>
      <c r="S470" s="316" t="s">
        <v>435</v>
      </c>
      <c r="T470" s="316"/>
      <c r="U470" s="316" t="s">
        <v>698</v>
      </c>
      <c r="V470" s="316"/>
      <c r="W470" s="316"/>
      <c r="X470" s="316"/>
      <c r="Y470" s="316"/>
      <c r="Z470" s="316"/>
      <c r="AA470" s="316"/>
      <c r="AB470" s="316"/>
      <c r="AC470" s="316"/>
      <c r="AD470" s="316"/>
      <c r="AE470" s="316"/>
      <c r="AF470" s="316"/>
      <c r="AG470" s="316"/>
      <c r="AH470" s="316"/>
      <c r="AI470" s="316"/>
      <c r="AJ470" s="316"/>
      <c r="AK470" s="316"/>
      <c r="AL470" s="316"/>
      <c r="AM470" s="316"/>
      <c r="AN470" s="316"/>
      <c r="AO470" s="316"/>
      <c r="AP470" s="316"/>
      <c r="AQ470" s="316"/>
      <c r="AR470" s="316"/>
      <c r="AS470" s="316"/>
      <c r="AT470" s="316"/>
      <c r="AU470" s="316"/>
      <c r="AV470" s="316"/>
      <c r="AW470" s="316"/>
      <c r="AX470" s="316"/>
      <c r="AY470" s="327"/>
      <c r="AZ470" s="316"/>
      <c r="BA470" s="316"/>
      <c r="BB470" s="316"/>
      <c r="BC470" s="316"/>
      <c r="BD470" s="316"/>
      <c r="BE470" s="316"/>
      <c r="BF470" s="316"/>
      <c r="BG470" s="316"/>
      <c r="BH470" s="316"/>
      <c r="BI470" s="316"/>
      <c r="BJ470" s="316"/>
      <c r="BK470" s="316"/>
      <c r="BL470" s="316"/>
      <c r="BM470" s="316"/>
      <c r="BN470" s="316"/>
    </row>
    <row r="471" spans="1:66" s="314" customFormat="1" ht="51" customHeight="1" x14ac:dyDescent="0.25">
      <c r="A471" s="316">
        <v>420</v>
      </c>
      <c r="B471" s="316" t="s">
        <v>1366</v>
      </c>
      <c r="C471" s="326">
        <v>101725</v>
      </c>
      <c r="D471" s="333">
        <v>38996</v>
      </c>
      <c r="E471" s="333">
        <v>41189</v>
      </c>
      <c r="F471" s="333">
        <v>39727</v>
      </c>
      <c r="G471" s="316" t="s">
        <v>7147</v>
      </c>
      <c r="H471" s="316"/>
      <c r="I471" s="316"/>
      <c r="J471" s="316" t="s">
        <v>446</v>
      </c>
      <c r="K471" s="316" t="s">
        <v>345</v>
      </c>
      <c r="L471" s="316" t="s">
        <v>74</v>
      </c>
      <c r="M471" s="316" t="s">
        <v>7574</v>
      </c>
      <c r="N471" s="316" t="s">
        <v>7490</v>
      </c>
      <c r="O471" s="316" t="s">
        <v>345</v>
      </c>
      <c r="P471" s="316" t="s">
        <v>74</v>
      </c>
      <c r="Q471" s="316" t="s">
        <v>50</v>
      </c>
      <c r="R471" s="316" t="s">
        <v>559</v>
      </c>
      <c r="S471" s="316" t="s">
        <v>1367</v>
      </c>
      <c r="T471" s="316"/>
      <c r="U471" s="316"/>
      <c r="V471" s="316"/>
      <c r="W471" s="316"/>
      <c r="X471" s="316"/>
      <c r="Y471" s="316"/>
      <c r="Z471" s="316"/>
      <c r="AA471" s="316"/>
      <c r="AB471" s="316"/>
      <c r="AC471" s="316"/>
      <c r="AD471" s="316"/>
      <c r="AE471" s="316"/>
      <c r="AF471" s="316"/>
      <c r="AG471" s="316"/>
      <c r="AH471" s="316"/>
      <c r="AI471" s="316"/>
      <c r="AJ471" s="316"/>
      <c r="AK471" s="316"/>
      <c r="AL471" s="316"/>
      <c r="AM471" s="316"/>
      <c r="AN471" s="316"/>
      <c r="AO471" s="316"/>
      <c r="AP471" s="316"/>
      <c r="AQ471" s="316"/>
      <c r="AR471" s="316"/>
      <c r="AS471" s="316"/>
      <c r="AT471" s="316"/>
      <c r="AU471" s="316"/>
      <c r="AV471" s="316"/>
      <c r="AW471" s="316"/>
      <c r="AX471" s="316"/>
      <c r="AY471" s="327"/>
      <c r="AZ471" s="316" t="s">
        <v>1368</v>
      </c>
      <c r="BA471" s="316" t="s">
        <v>1369</v>
      </c>
      <c r="BB471" s="316"/>
      <c r="BC471" s="316"/>
      <c r="BD471" s="316"/>
      <c r="BE471" s="316"/>
      <c r="BF471" s="316"/>
      <c r="BG471" s="316"/>
      <c r="BH471" s="316"/>
      <c r="BI471" s="316"/>
      <c r="BJ471" s="316"/>
      <c r="BK471" s="316"/>
      <c r="BL471" s="316"/>
      <c r="BM471" s="316"/>
      <c r="BN471" s="316"/>
    </row>
    <row r="472" spans="1:66" s="314" customFormat="1" ht="33" customHeight="1" x14ac:dyDescent="0.25">
      <c r="A472" s="996"/>
      <c r="B472" s="316" t="s">
        <v>3276</v>
      </c>
      <c r="C472" s="326">
        <v>101727</v>
      </c>
      <c r="D472" s="333">
        <v>38999</v>
      </c>
      <c r="E472" s="333">
        <v>38999</v>
      </c>
      <c r="F472" s="333">
        <v>39082</v>
      </c>
      <c r="G472" s="316" t="s">
        <v>7575</v>
      </c>
      <c r="H472" s="316"/>
      <c r="I472" s="316"/>
      <c r="J472" s="316" t="s">
        <v>1371</v>
      </c>
      <c r="K472" s="316" t="s">
        <v>48</v>
      </c>
      <c r="L472" s="316" t="s">
        <v>48</v>
      </c>
      <c r="M472" s="316" t="s">
        <v>3560</v>
      </c>
      <c r="N472" s="316" t="s">
        <v>1371</v>
      </c>
      <c r="O472" s="316" t="s">
        <v>48</v>
      </c>
      <c r="P472" s="316" t="s">
        <v>48</v>
      </c>
      <c r="Q472" s="316" t="s">
        <v>50</v>
      </c>
      <c r="R472" s="316" t="s">
        <v>559</v>
      </c>
      <c r="S472" s="316" t="s">
        <v>1305</v>
      </c>
      <c r="T472" s="316"/>
      <c r="U472" s="316" t="s">
        <v>698</v>
      </c>
      <c r="V472" s="316"/>
      <c r="W472" s="316"/>
      <c r="X472" s="316"/>
      <c r="Y472" s="316"/>
      <c r="Z472" s="316"/>
      <c r="AA472" s="316"/>
      <c r="AB472" s="316"/>
      <c r="AC472" s="316"/>
      <c r="AD472" s="316"/>
      <c r="AE472" s="316"/>
      <c r="AF472" s="316"/>
      <c r="AG472" s="316"/>
      <c r="AH472" s="316"/>
      <c r="AI472" s="316"/>
      <c r="AJ472" s="316"/>
      <c r="AK472" s="316"/>
      <c r="AL472" s="316"/>
      <c r="AM472" s="316"/>
      <c r="AN472" s="316"/>
      <c r="AO472" s="316"/>
      <c r="AP472" s="316"/>
      <c r="AQ472" s="316"/>
      <c r="AR472" s="316"/>
      <c r="AS472" s="316"/>
      <c r="AT472" s="316"/>
      <c r="AU472" s="316"/>
      <c r="AV472" s="316"/>
      <c r="AW472" s="316"/>
      <c r="AX472" s="316"/>
      <c r="AY472" s="327"/>
      <c r="AZ472" s="316"/>
      <c r="BA472" s="316"/>
      <c r="BB472" s="316"/>
      <c r="BC472" s="316"/>
      <c r="BD472" s="316"/>
      <c r="BE472" s="316"/>
      <c r="BF472" s="316"/>
      <c r="BG472" s="316"/>
      <c r="BH472" s="316"/>
      <c r="BI472" s="316"/>
      <c r="BJ472" s="316"/>
      <c r="BK472" s="316"/>
      <c r="BL472" s="316"/>
      <c r="BM472" s="316"/>
      <c r="BN472" s="316"/>
    </row>
    <row r="473" spans="1:66" s="314" customFormat="1" ht="25.5" customHeight="1" x14ac:dyDescent="0.25">
      <c r="A473" s="316">
        <v>423</v>
      </c>
      <c r="B473" s="316" t="s">
        <v>3561</v>
      </c>
      <c r="C473" s="326">
        <v>101728</v>
      </c>
      <c r="D473" s="333">
        <v>39000</v>
      </c>
      <c r="E473" s="333">
        <v>39000</v>
      </c>
      <c r="F473" s="333">
        <v>40721</v>
      </c>
      <c r="G473" s="316" t="s">
        <v>7576</v>
      </c>
      <c r="H473" s="316"/>
      <c r="I473" s="316"/>
      <c r="J473" s="316" t="s">
        <v>1622</v>
      </c>
      <c r="K473" s="316" t="s">
        <v>103</v>
      </c>
      <c r="L473" s="316" t="s">
        <v>64</v>
      </c>
      <c r="M473" s="316" t="s">
        <v>3562</v>
      </c>
      <c r="N473" s="316" t="s">
        <v>1622</v>
      </c>
      <c r="O473" s="316" t="s">
        <v>103</v>
      </c>
      <c r="P473" s="316" t="s">
        <v>64</v>
      </c>
      <c r="Q473" s="316" t="s">
        <v>709</v>
      </c>
      <c r="R473" s="316" t="s">
        <v>559</v>
      </c>
      <c r="S473" s="316" t="s">
        <v>1372</v>
      </c>
      <c r="T473" s="316" t="s">
        <v>666</v>
      </c>
      <c r="U473" s="316" t="s">
        <v>698</v>
      </c>
      <c r="V473" s="316"/>
      <c r="W473" s="316"/>
      <c r="X473" s="316"/>
      <c r="Y473" s="316"/>
      <c r="Z473" s="316"/>
      <c r="AA473" s="316"/>
      <c r="AB473" s="316"/>
      <c r="AC473" s="316"/>
      <c r="AD473" s="316"/>
      <c r="AE473" s="316"/>
      <c r="AF473" s="316"/>
      <c r="AG473" s="316"/>
      <c r="AH473" s="316"/>
      <c r="AI473" s="316"/>
      <c r="AJ473" s="316"/>
      <c r="AK473" s="316"/>
      <c r="AL473" s="316"/>
      <c r="AM473" s="316"/>
      <c r="AN473" s="316"/>
      <c r="AO473" s="316"/>
      <c r="AP473" s="316"/>
      <c r="AQ473" s="316"/>
      <c r="AR473" s="316"/>
      <c r="AS473" s="316"/>
      <c r="AT473" s="316"/>
      <c r="AU473" s="316"/>
      <c r="AV473" s="316"/>
      <c r="AW473" s="316"/>
      <c r="AX473" s="316"/>
      <c r="AY473" s="327"/>
      <c r="AZ473" s="316"/>
      <c r="BA473" s="316"/>
      <c r="BB473" s="316"/>
      <c r="BC473" s="316"/>
      <c r="BD473" s="316"/>
      <c r="BE473" s="316"/>
      <c r="BF473" s="316"/>
      <c r="BG473" s="316"/>
      <c r="BH473" s="316"/>
      <c r="BI473" s="316"/>
      <c r="BJ473" s="316"/>
      <c r="BK473" s="316"/>
      <c r="BL473" s="316"/>
      <c r="BM473" s="316"/>
      <c r="BN473" s="316"/>
    </row>
    <row r="474" spans="1:66" s="314" customFormat="1" ht="25.5" customHeight="1" x14ac:dyDescent="0.25">
      <c r="A474" s="316">
        <v>425</v>
      </c>
      <c r="B474" s="316" t="s">
        <v>1373</v>
      </c>
      <c r="C474" s="326">
        <v>101730</v>
      </c>
      <c r="D474" s="333">
        <v>39002</v>
      </c>
      <c r="E474" s="333">
        <v>39002</v>
      </c>
      <c r="F474" s="333">
        <v>39447</v>
      </c>
      <c r="G474" s="316" t="s">
        <v>7577</v>
      </c>
      <c r="H474" s="316"/>
      <c r="I474" s="316"/>
      <c r="J474" s="316" t="s">
        <v>184</v>
      </c>
      <c r="K474" s="316" t="s">
        <v>185</v>
      </c>
      <c r="L474" s="316" t="s">
        <v>94</v>
      </c>
      <c r="M474" s="316"/>
      <c r="N474" s="316"/>
      <c r="O474" s="316"/>
      <c r="P474" s="316"/>
      <c r="Q474" s="316" t="s">
        <v>921</v>
      </c>
      <c r="R474" s="316" t="s">
        <v>559</v>
      </c>
      <c r="S474" s="316" t="s">
        <v>833</v>
      </c>
      <c r="T474" s="316"/>
      <c r="U474" s="316"/>
      <c r="V474" s="316"/>
      <c r="W474" s="316"/>
      <c r="X474" s="316"/>
      <c r="Y474" s="316"/>
      <c r="Z474" s="316"/>
      <c r="AA474" s="316"/>
      <c r="AB474" s="316"/>
      <c r="AC474" s="316"/>
      <c r="AD474" s="316"/>
      <c r="AE474" s="316"/>
      <c r="AF474" s="316"/>
      <c r="AG474" s="316"/>
      <c r="AH474" s="316"/>
      <c r="AI474" s="316"/>
      <c r="AJ474" s="316"/>
      <c r="AK474" s="316"/>
      <c r="AL474" s="316"/>
      <c r="AM474" s="316"/>
      <c r="AN474" s="316"/>
      <c r="AO474" s="316"/>
      <c r="AP474" s="316"/>
      <c r="AQ474" s="316"/>
      <c r="AR474" s="316"/>
      <c r="AS474" s="316"/>
      <c r="AT474" s="316"/>
      <c r="AU474" s="316"/>
      <c r="AV474" s="316"/>
      <c r="AW474" s="316"/>
      <c r="AX474" s="316"/>
      <c r="AY474" s="327"/>
      <c r="AZ474" s="316"/>
      <c r="BA474" s="316"/>
      <c r="BB474" s="316"/>
      <c r="BC474" s="316"/>
      <c r="BD474" s="316"/>
      <c r="BE474" s="316"/>
      <c r="BF474" s="316"/>
      <c r="BG474" s="316"/>
      <c r="BH474" s="316"/>
      <c r="BI474" s="316"/>
      <c r="BJ474" s="316"/>
      <c r="BK474" s="316"/>
      <c r="BL474" s="316"/>
      <c r="BM474" s="316"/>
      <c r="BN474" s="316"/>
    </row>
    <row r="475" spans="1:66" s="314" customFormat="1" ht="25.5" customHeight="1" x14ac:dyDescent="0.25">
      <c r="A475" s="316">
        <v>427</v>
      </c>
      <c r="B475" s="316" t="s">
        <v>116</v>
      </c>
      <c r="C475" s="326">
        <v>101732</v>
      </c>
      <c r="D475" s="333">
        <v>39002</v>
      </c>
      <c r="E475" s="333">
        <v>39002</v>
      </c>
      <c r="F475" s="333">
        <v>39813</v>
      </c>
      <c r="G475" s="316" t="s">
        <v>7579</v>
      </c>
      <c r="H475" s="316"/>
      <c r="I475" s="316"/>
      <c r="J475" s="316" t="s">
        <v>10695</v>
      </c>
      <c r="K475" s="316" t="s">
        <v>32</v>
      </c>
      <c r="L475" s="316" t="s">
        <v>32</v>
      </c>
      <c r="M475" s="316"/>
      <c r="N475" s="316"/>
      <c r="O475" s="316"/>
      <c r="P475" s="316"/>
      <c r="Q475" s="316" t="s">
        <v>33</v>
      </c>
      <c r="R475" s="316" t="s">
        <v>559</v>
      </c>
      <c r="S475" s="316" t="s">
        <v>1375</v>
      </c>
      <c r="T475" s="316" t="s">
        <v>1376</v>
      </c>
      <c r="U475" s="316"/>
      <c r="V475" s="316"/>
      <c r="W475" s="316"/>
      <c r="X475" s="316"/>
      <c r="Y475" s="316"/>
      <c r="Z475" s="316"/>
      <c r="AA475" s="316"/>
      <c r="AB475" s="316"/>
      <c r="AC475" s="316"/>
      <c r="AD475" s="316"/>
      <c r="AE475" s="316"/>
      <c r="AF475" s="316"/>
      <c r="AG475" s="316"/>
      <c r="AH475" s="316"/>
      <c r="AI475" s="316"/>
      <c r="AJ475" s="316"/>
      <c r="AK475" s="316"/>
      <c r="AL475" s="316"/>
      <c r="AM475" s="316"/>
      <c r="AN475" s="316"/>
      <c r="AO475" s="316"/>
      <c r="AP475" s="316"/>
      <c r="AQ475" s="316"/>
      <c r="AR475" s="316"/>
      <c r="AS475" s="316"/>
      <c r="AT475" s="316"/>
      <c r="AU475" s="316"/>
      <c r="AV475" s="316"/>
      <c r="AW475" s="316"/>
      <c r="AX475" s="316"/>
      <c r="AY475" s="327"/>
      <c r="AZ475" s="316" t="s">
        <v>1377</v>
      </c>
      <c r="BA475" s="316" t="s">
        <v>1378</v>
      </c>
      <c r="BB475" s="316"/>
      <c r="BC475" s="316"/>
      <c r="BD475" s="316"/>
      <c r="BE475" s="316"/>
      <c r="BF475" s="316"/>
      <c r="BG475" s="316"/>
      <c r="BH475" s="316"/>
      <c r="BI475" s="316"/>
      <c r="BJ475" s="316"/>
      <c r="BK475" s="316"/>
      <c r="BL475" s="316"/>
      <c r="BM475" s="316"/>
      <c r="BN475" s="316"/>
    </row>
    <row r="476" spans="1:66" s="314" customFormat="1" ht="25.5" customHeight="1" x14ac:dyDescent="0.25">
      <c r="A476" s="316">
        <v>428</v>
      </c>
      <c r="B476" s="316" t="s">
        <v>1379</v>
      </c>
      <c r="C476" s="326">
        <v>101733</v>
      </c>
      <c r="D476" s="333">
        <v>39002</v>
      </c>
      <c r="E476" s="333">
        <v>39002</v>
      </c>
      <c r="F476" s="333">
        <v>40178</v>
      </c>
      <c r="G476" s="316" t="s">
        <v>7198</v>
      </c>
      <c r="H476" s="316"/>
      <c r="I476" s="316"/>
      <c r="J476" s="316" t="s">
        <v>1573</v>
      </c>
      <c r="K476" s="316" t="s">
        <v>40</v>
      </c>
      <c r="L476" s="316" t="s">
        <v>41</v>
      </c>
      <c r="M476" s="316"/>
      <c r="N476" s="316"/>
      <c r="O476" s="316"/>
      <c r="P476" s="316"/>
      <c r="Q476" s="316" t="s">
        <v>33</v>
      </c>
      <c r="R476" s="316" t="s">
        <v>559</v>
      </c>
      <c r="S476" s="316" t="s">
        <v>1375</v>
      </c>
      <c r="T476" s="316" t="s">
        <v>1376</v>
      </c>
      <c r="U476" s="316"/>
      <c r="V476" s="316"/>
      <c r="W476" s="316"/>
      <c r="X476" s="316"/>
      <c r="Y476" s="316"/>
      <c r="Z476" s="316"/>
      <c r="AA476" s="316"/>
      <c r="AB476" s="316"/>
      <c r="AC476" s="316"/>
      <c r="AD476" s="316"/>
      <c r="AE476" s="316"/>
      <c r="AF476" s="316"/>
      <c r="AG476" s="316"/>
      <c r="AH476" s="316"/>
      <c r="AI476" s="316"/>
      <c r="AJ476" s="316"/>
      <c r="AK476" s="316"/>
      <c r="AL476" s="316"/>
      <c r="AM476" s="316"/>
      <c r="AN476" s="316"/>
      <c r="AO476" s="316"/>
      <c r="AP476" s="316"/>
      <c r="AQ476" s="316"/>
      <c r="AR476" s="316"/>
      <c r="AS476" s="316"/>
      <c r="AT476" s="316"/>
      <c r="AU476" s="316"/>
      <c r="AV476" s="316"/>
      <c r="AW476" s="316"/>
      <c r="AX476" s="316"/>
      <c r="AY476" s="327"/>
      <c r="AZ476" s="316" t="s">
        <v>1380</v>
      </c>
      <c r="BA476" s="316" t="s">
        <v>1381</v>
      </c>
      <c r="BB476" s="316"/>
      <c r="BC476" s="316"/>
      <c r="BD476" s="316"/>
      <c r="BE476" s="316"/>
      <c r="BF476" s="316"/>
      <c r="BG476" s="316"/>
      <c r="BH476" s="316"/>
      <c r="BI476" s="316"/>
      <c r="BJ476" s="316"/>
      <c r="BK476" s="316"/>
      <c r="BL476" s="316"/>
      <c r="BM476" s="316"/>
      <c r="BN476" s="316"/>
    </row>
    <row r="477" spans="1:66" s="314" customFormat="1" ht="38.25" customHeight="1" x14ac:dyDescent="0.25">
      <c r="A477" s="316">
        <v>436</v>
      </c>
      <c r="B477" s="316" t="s">
        <v>3563</v>
      </c>
      <c r="C477" s="316">
        <v>101741</v>
      </c>
      <c r="D477" s="333">
        <v>39008</v>
      </c>
      <c r="E477" s="333">
        <v>39008</v>
      </c>
      <c r="F477" s="333">
        <v>39930</v>
      </c>
      <c r="G477" s="316" t="s">
        <v>7580</v>
      </c>
      <c r="H477" s="316"/>
      <c r="I477" s="316"/>
      <c r="J477" s="316" t="s">
        <v>10696</v>
      </c>
      <c r="K477" s="316" t="s">
        <v>123</v>
      </c>
      <c r="L477" s="316" t="s">
        <v>32</v>
      </c>
      <c r="M477" s="316" t="s">
        <v>7581</v>
      </c>
      <c r="N477" s="316"/>
      <c r="O477" s="316"/>
      <c r="P477" s="316"/>
      <c r="Q477" s="316" t="s">
        <v>33</v>
      </c>
      <c r="R477" s="316" t="s">
        <v>559</v>
      </c>
      <c r="S477" s="316" t="s">
        <v>435</v>
      </c>
      <c r="T477" s="316" t="s">
        <v>1383</v>
      </c>
      <c r="U477" s="316" t="s">
        <v>698</v>
      </c>
      <c r="V477" s="316"/>
      <c r="W477" s="316"/>
      <c r="X477" s="316"/>
      <c r="Y477" s="316"/>
      <c r="Z477" s="316"/>
      <c r="AA477" s="316"/>
      <c r="AB477" s="316"/>
      <c r="AC477" s="316"/>
      <c r="AD477" s="316"/>
      <c r="AE477" s="316"/>
      <c r="AF477" s="316"/>
      <c r="AG477" s="316"/>
      <c r="AH477" s="316"/>
      <c r="AI477" s="316"/>
      <c r="AJ477" s="316"/>
      <c r="AK477" s="316"/>
      <c r="AL477" s="316"/>
      <c r="AM477" s="316"/>
      <c r="AN477" s="316"/>
      <c r="AO477" s="316"/>
      <c r="AP477" s="316"/>
      <c r="AQ477" s="316"/>
      <c r="AR477" s="316"/>
      <c r="AS477" s="316"/>
      <c r="AT477" s="316"/>
      <c r="AU477" s="316"/>
      <c r="AV477" s="316"/>
      <c r="AW477" s="316"/>
      <c r="AX477" s="316"/>
      <c r="AY477" s="327"/>
      <c r="AZ477" s="316"/>
      <c r="BA477" s="316"/>
      <c r="BB477" s="316"/>
      <c r="BC477" s="316"/>
      <c r="BD477" s="316"/>
      <c r="BE477" s="316"/>
      <c r="BF477" s="316"/>
      <c r="BG477" s="316"/>
      <c r="BH477" s="316"/>
      <c r="BI477" s="316"/>
      <c r="BJ477" s="316"/>
      <c r="BK477" s="316"/>
      <c r="BL477" s="316"/>
      <c r="BM477" s="316"/>
      <c r="BN477" s="316"/>
    </row>
    <row r="478" spans="1:66" s="314" customFormat="1" ht="12.75" customHeight="1" x14ac:dyDescent="0.25">
      <c r="A478" s="316">
        <v>444</v>
      </c>
      <c r="B478" s="316" t="s">
        <v>1557</v>
      </c>
      <c r="C478" s="316">
        <v>101749</v>
      </c>
      <c r="D478" s="333">
        <v>39009</v>
      </c>
      <c r="E478" s="333">
        <v>39009</v>
      </c>
      <c r="F478" s="333">
        <v>40724</v>
      </c>
      <c r="G478" s="316" t="s">
        <v>7582</v>
      </c>
      <c r="H478" s="316"/>
      <c r="I478" s="316"/>
      <c r="J478" s="316" t="s">
        <v>10697</v>
      </c>
      <c r="K478" s="316" t="s">
        <v>152</v>
      </c>
      <c r="L478" s="316" t="s">
        <v>132</v>
      </c>
      <c r="M478" s="316" t="s">
        <v>1384</v>
      </c>
      <c r="N478" s="316"/>
      <c r="O478" s="316"/>
      <c r="P478" s="316"/>
      <c r="Q478" s="316" t="s">
        <v>58</v>
      </c>
      <c r="R478" s="316" t="s">
        <v>559</v>
      </c>
      <c r="S478" s="316" t="s">
        <v>1385</v>
      </c>
      <c r="T478" s="316"/>
      <c r="U478" s="316"/>
      <c r="V478" s="316"/>
      <c r="W478" s="316"/>
      <c r="X478" s="316"/>
      <c r="Y478" s="316"/>
      <c r="Z478" s="316"/>
      <c r="AA478" s="316"/>
      <c r="AB478" s="316"/>
      <c r="AC478" s="316"/>
      <c r="AD478" s="316"/>
      <c r="AE478" s="316"/>
      <c r="AF478" s="316"/>
      <c r="AG478" s="316"/>
      <c r="AH478" s="316"/>
      <c r="AI478" s="316"/>
      <c r="AJ478" s="316"/>
      <c r="AK478" s="316"/>
      <c r="AL478" s="316"/>
      <c r="AM478" s="316"/>
      <c r="AN478" s="316"/>
      <c r="AO478" s="316"/>
      <c r="AP478" s="316"/>
      <c r="AQ478" s="316"/>
      <c r="AR478" s="316"/>
      <c r="AS478" s="316"/>
      <c r="AT478" s="316"/>
      <c r="AU478" s="316"/>
      <c r="AV478" s="316"/>
      <c r="AW478" s="316"/>
      <c r="AX478" s="316"/>
      <c r="AY478" s="327"/>
      <c r="AZ478" s="316"/>
      <c r="BA478" s="316"/>
      <c r="BB478" s="316"/>
      <c r="BC478" s="316"/>
      <c r="BD478" s="316"/>
      <c r="BE478" s="316"/>
      <c r="BF478" s="316"/>
      <c r="BG478" s="316"/>
      <c r="BH478" s="316"/>
      <c r="BI478" s="316"/>
      <c r="BJ478" s="316"/>
      <c r="BK478" s="316"/>
      <c r="BL478" s="316"/>
      <c r="BM478" s="316"/>
      <c r="BN478" s="316"/>
    </row>
    <row r="479" spans="1:66" s="314" customFormat="1" ht="24.75" customHeight="1" x14ac:dyDescent="0.25">
      <c r="A479" s="316">
        <v>445</v>
      </c>
      <c r="B479" s="316" t="s">
        <v>1199</v>
      </c>
      <c r="C479" s="316">
        <v>101750</v>
      </c>
      <c r="D479" s="333">
        <v>39009</v>
      </c>
      <c r="E479" s="333">
        <v>39009</v>
      </c>
      <c r="F479" s="333">
        <v>40105</v>
      </c>
      <c r="G479" s="316" t="s">
        <v>7514</v>
      </c>
      <c r="H479" s="316"/>
      <c r="I479" s="316"/>
      <c r="J479" s="316" t="s">
        <v>1691</v>
      </c>
      <c r="K479" s="316" t="s">
        <v>82</v>
      </c>
      <c r="L479" s="316" t="s">
        <v>74</v>
      </c>
      <c r="M479" s="316" t="s">
        <v>1386</v>
      </c>
      <c r="N479" s="316" t="s">
        <v>1691</v>
      </c>
      <c r="O479" s="316" t="s">
        <v>82</v>
      </c>
      <c r="P479" s="316" t="s">
        <v>74</v>
      </c>
      <c r="Q479" s="316" t="s">
        <v>71</v>
      </c>
      <c r="R479" s="316" t="s">
        <v>559</v>
      </c>
      <c r="S479" s="316" t="s">
        <v>491</v>
      </c>
      <c r="T479" s="316"/>
      <c r="U479" s="316"/>
      <c r="V479" s="316"/>
      <c r="W479" s="316"/>
      <c r="X479" s="316"/>
      <c r="Y479" s="316"/>
      <c r="Z479" s="316"/>
      <c r="AA479" s="316"/>
      <c r="AB479" s="316"/>
      <c r="AC479" s="316"/>
      <c r="AD479" s="316"/>
      <c r="AE479" s="316"/>
      <c r="AF479" s="316"/>
      <c r="AG479" s="316"/>
      <c r="AH479" s="316"/>
      <c r="AI479" s="316"/>
      <c r="AJ479" s="316"/>
      <c r="AK479" s="316"/>
      <c r="AL479" s="316"/>
      <c r="AM479" s="316"/>
      <c r="AN479" s="316"/>
      <c r="AO479" s="316"/>
      <c r="AP479" s="316"/>
      <c r="AQ479" s="316"/>
      <c r="AR479" s="316"/>
      <c r="AS479" s="316"/>
      <c r="AT479" s="316"/>
      <c r="AU479" s="316"/>
      <c r="AV479" s="316"/>
      <c r="AW479" s="316"/>
      <c r="AX479" s="316"/>
      <c r="AY479" s="327"/>
      <c r="AZ479" s="316" t="s">
        <v>34</v>
      </c>
      <c r="BA479" s="316" t="s">
        <v>34</v>
      </c>
      <c r="BB479" s="316"/>
      <c r="BC479" s="316"/>
      <c r="BD479" s="316"/>
      <c r="BE479" s="316"/>
      <c r="BF479" s="316"/>
      <c r="BG479" s="316"/>
      <c r="BH479" s="316"/>
      <c r="BI479" s="316"/>
      <c r="BJ479" s="316"/>
      <c r="BK479" s="316"/>
      <c r="BL479" s="316"/>
      <c r="BM479" s="316"/>
      <c r="BN479" s="316"/>
    </row>
    <row r="480" spans="1:66" s="314" customFormat="1" ht="24.75" customHeight="1" x14ac:dyDescent="0.25">
      <c r="A480" s="316">
        <v>446</v>
      </c>
      <c r="B480" s="316" t="s">
        <v>1199</v>
      </c>
      <c r="C480" s="316">
        <v>101751</v>
      </c>
      <c r="D480" s="333">
        <v>39009</v>
      </c>
      <c r="E480" s="333">
        <v>39009</v>
      </c>
      <c r="F480" s="333">
        <v>40105</v>
      </c>
      <c r="G480" s="316" t="s">
        <v>7514</v>
      </c>
      <c r="H480" s="316"/>
      <c r="I480" s="316"/>
      <c r="J480" s="316" t="s">
        <v>476</v>
      </c>
      <c r="K480" s="316" t="s">
        <v>82</v>
      </c>
      <c r="L480" s="316" t="s">
        <v>74</v>
      </c>
      <c r="M480" s="316" t="s">
        <v>1387</v>
      </c>
      <c r="N480" s="316" t="s">
        <v>476</v>
      </c>
      <c r="O480" s="316" t="s">
        <v>82</v>
      </c>
      <c r="P480" s="316" t="s">
        <v>74</v>
      </c>
      <c r="Q480" s="316" t="s">
        <v>71</v>
      </c>
      <c r="R480" s="316" t="s">
        <v>559</v>
      </c>
      <c r="S480" s="316" t="s">
        <v>491</v>
      </c>
      <c r="T480" s="316"/>
      <c r="U480" s="316"/>
      <c r="V480" s="316"/>
      <c r="W480" s="316"/>
      <c r="X480" s="316"/>
      <c r="Y480" s="316"/>
      <c r="Z480" s="316"/>
      <c r="AA480" s="316"/>
      <c r="AB480" s="316"/>
      <c r="AC480" s="316"/>
      <c r="AD480" s="316"/>
      <c r="AE480" s="316"/>
      <c r="AF480" s="316"/>
      <c r="AG480" s="316"/>
      <c r="AH480" s="316"/>
      <c r="AI480" s="316"/>
      <c r="AJ480" s="316"/>
      <c r="AK480" s="316"/>
      <c r="AL480" s="316"/>
      <c r="AM480" s="316"/>
      <c r="AN480" s="316"/>
      <c r="AO480" s="316"/>
      <c r="AP480" s="316"/>
      <c r="AQ480" s="316"/>
      <c r="AR480" s="316"/>
      <c r="AS480" s="316"/>
      <c r="AT480" s="316"/>
      <c r="AU480" s="316"/>
      <c r="AV480" s="316"/>
      <c r="AW480" s="316"/>
      <c r="AX480" s="316"/>
      <c r="AY480" s="327"/>
      <c r="AZ480" s="316" t="s">
        <v>34</v>
      </c>
      <c r="BA480" s="316" t="s">
        <v>34</v>
      </c>
      <c r="BB480" s="316"/>
      <c r="BC480" s="316"/>
      <c r="BD480" s="316"/>
      <c r="BE480" s="316"/>
      <c r="BF480" s="316"/>
      <c r="BG480" s="316"/>
      <c r="BH480" s="316"/>
      <c r="BI480" s="316"/>
      <c r="BJ480" s="316"/>
      <c r="BK480" s="316"/>
      <c r="BL480" s="316"/>
      <c r="BM480" s="316"/>
      <c r="BN480" s="316"/>
    </row>
    <row r="481" spans="1:66" s="314" customFormat="1" ht="24.75" customHeight="1" x14ac:dyDescent="0.25">
      <c r="A481" s="316">
        <v>447</v>
      </c>
      <c r="B481" s="316" t="s">
        <v>1199</v>
      </c>
      <c r="C481" s="316">
        <v>101752</v>
      </c>
      <c r="D481" s="333">
        <v>39009</v>
      </c>
      <c r="E481" s="333">
        <v>39009</v>
      </c>
      <c r="F481" s="333">
        <v>40105</v>
      </c>
      <c r="G481" s="316" t="s">
        <v>7514</v>
      </c>
      <c r="H481" s="316"/>
      <c r="I481" s="316"/>
      <c r="J481" s="316" t="s">
        <v>10698</v>
      </c>
      <c r="K481" s="316" t="s">
        <v>82</v>
      </c>
      <c r="L481" s="316" t="s">
        <v>74</v>
      </c>
      <c r="M481" s="316" t="s">
        <v>1388</v>
      </c>
      <c r="N481" s="316" t="s">
        <v>10698</v>
      </c>
      <c r="O481" s="316" t="s">
        <v>82</v>
      </c>
      <c r="P481" s="316" t="s">
        <v>74</v>
      </c>
      <c r="Q481" s="316" t="s">
        <v>71</v>
      </c>
      <c r="R481" s="316" t="s">
        <v>559</v>
      </c>
      <c r="S481" s="316" t="s">
        <v>491</v>
      </c>
      <c r="T481" s="316"/>
      <c r="U481" s="316"/>
      <c r="V481" s="316"/>
      <c r="W481" s="316"/>
      <c r="X481" s="316"/>
      <c r="Y481" s="316"/>
      <c r="Z481" s="316"/>
      <c r="AA481" s="316"/>
      <c r="AB481" s="316"/>
      <c r="AC481" s="316"/>
      <c r="AD481" s="316"/>
      <c r="AE481" s="316"/>
      <c r="AF481" s="316"/>
      <c r="AG481" s="316"/>
      <c r="AH481" s="316"/>
      <c r="AI481" s="316"/>
      <c r="AJ481" s="316"/>
      <c r="AK481" s="316"/>
      <c r="AL481" s="316"/>
      <c r="AM481" s="316"/>
      <c r="AN481" s="316"/>
      <c r="AO481" s="316"/>
      <c r="AP481" s="316"/>
      <c r="AQ481" s="316"/>
      <c r="AR481" s="316"/>
      <c r="AS481" s="316"/>
      <c r="AT481" s="316"/>
      <c r="AU481" s="316"/>
      <c r="AV481" s="316"/>
      <c r="AW481" s="316"/>
      <c r="AX481" s="316"/>
      <c r="AY481" s="327"/>
      <c r="AZ481" s="316" t="s">
        <v>34</v>
      </c>
      <c r="BA481" s="316" t="s">
        <v>34</v>
      </c>
      <c r="BB481" s="316"/>
      <c r="BC481" s="316"/>
      <c r="BD481" s="316"/>
      <c r="BE481" s="316"/>
      <c r="BF481" s="316"/>
      <c r="BG481" s="316"/>
      <c r="BH481" s="316"/>
      <c r="BI481" s="316"/>
      <c r="BJ481" s="316"/>
      <c r="BK481" s="316"/>
      <c r="BL481" s="316"/>
      <c r="BM481" s="316"/>
      <c r="BN481" s="316"/>
    </row>
    <row r="482" spans="1:66" s="314" customFormat="1" ht="24.75" customHeight="1" x14ac:dyDescent="0.25">
      <c r="A482" s="316">
        <v>448</v>
      </c>
      <c r="B482" s="316" t="s">
        <v>1389</v>
      </c>
      <c r="C482" s="316">
        <v>101753</v>
      </c>
      <c r="D482" s="333">
        <v>39009</v>
      </c>
      <c r="E482" s="333">
        <v>39009</v>
      </c>
      <c r="F482" s="333">
        <v>42064</v>
      </c>
      <c r="G482" s="316" t="s">
        <v>7583</v>
      </c>
      <c r="H482" s="316"/>
      <c r="I482" s="316"/>
      <c r="J482" s="316" t="s">
        <v>10699</v>
      </c>
      <c r="K482" s="316" t="s">
        <v>78</v>
      </c>
      <c r="L482" s="316" t="s">
        <v>41</v>
      </c>
      <c r="M482" s="316" t="s">
        <v>1390</v>
      </c>
      <c r="N482" s="316" t="s">
        <v>10699</v>
      </c>
      <c r="O482" s="316" t="s">
        <v>78</v>
      </c>
      <c r="P482" s="316" t="s">
        <v>41</v>
      </c>
      <c r="Q482" s="316" t="s">
        <v>33</v>
      </c>
      <c r="R482" s="316" t="s">
        <v>559</v>
      </c>
      <c r="S482" s="316" t="s">
        <v>1385</v>
      </c>
      <c r="T482" s="316"/>
      <c r="U482" s="316" t="s">
        <v>698</v>
      </c>
      <c r="V482" s="316"/>
      <c r="W482" s="316"/>
      <c r="X482" s="316"/>
      <c r="Y482" s="316"/>
      <c r="Z482" s="316"/>
      <c r="AA482" s="316"/>
      <c r="AB482" s="316"/>
      <c r="AC482" s="316"/>
      <c r="AD482" s="316"/>
      <c r="AE482" s="316"/>
      <c r="AF482" s="316"/>
      <c r="AG482" s="316"/>
      <c r="AH482" s="316"/>
      <c r="AI482" s="316"/>
      <c r="AJ482" s="316"/>
      <c r="AK482" s="316"/>
      <c r="AL482" s="316"/>
      <c r="AM482" s="316"/>
      <c r="AN482" s="316"/>
      <c r="AO482" s="316"/>
      <c r="AP482" s="316"/>
      <c r="AQ482" s="316"/>
      <c r="AR482" s="316"/>
      <c r="AS482" s="316"/>
      <c r="AT482" s="316"/>
      <c r="AU482" s="316"/>
      <c r="AV482" s="316"/>
      <c r="AW482" s="316"/>
      <c r="AX482" s="316"/>
      <c r="AY482" s="327"/>
      <c r="AZ482" s="316"/>
      <c r="BA482" s="316"/>
      <c r="BB482" s="316"/>
      <c r="BC482" s="316"/>
      <c r="BD482" s="316"/>
      <c r="BE482" s="316"/>
      <c r="BF482" s="316"/>
      <c r="BG482" s="316"/>
      <c r="BH482" s="316"/>
      <c r="BI482" s="316"/>
      <c r="BJ482" s="316"/>
      <c r="BK482" s="316"/>
      <c r="BL482" s="316"/>
      <c r="BM482" s="316"/>
      <c r="BN482" s="316"/>
    </row>
    <row r="483" spans="1:66" s="314" customFormat="1" ht="24.75" customHeight="1" x14ac:dyDescent="0.25">
      <c r="A483" s="316">
        <v>451</v>
      </c>
      <c r="B483" s="316" t="s">
        <v>1391</v>
      </c>
      <c r="C483" s="316">
        <v>101756</v>
      </c>
      <c r="D483" s="333">
        <v>39013</v>
      </c>
      <c r="E483" s="333">
        <v>39013</v>
      </c>
      <c r="F483" s="333">
        <v>39903</v>
      </c>
      <c r="G483" s="316" t="s">
        <v>7584</v>
      </c>
      <c r="H483" s="316"/>
      <c r="I483" s="316"/>
      <c r="J483" s="316" t="s">
        <v>2663</v>
      </c>
      <c r="K483" s="316" t="s">
        <v>298</v>
      </c>
      <c r="L483" s="316" t="s">
        <v>47</v>
      </c>
      <c r="M483" s="316" t="s">
        <v>7585</v>
      </c>
      <c r="N483" s="316"/>
      <c r="O483" s="316"/>
      <c r="P483" s="316"/>
      <c r="Q483" s="316" t="s">
        <v>33</v>
      </c>
      <c r="R483" s="316" t="s">
        <v>559</v>
      </c>
      <c r="S483" s="316" t="s">
        <v>1385</v>
      </c>
      <c r="T483" s="316"/>
      <c r="U483" s="316" t="s">
        <v>698</v>
      </c>
      <c r="V483" s="316"/>
      <c r="W483" s="316"/>
      <c r="X483" s="316"/>
      <c r="Y483" s="316"/>
      <c r="Z483" s="316"/>
      <c r="AA483" s="316"/>
      <c r="AB483" s="316"/>
      <c r="AC483" s="316"/>
      <c r="AD483" s="316"/>
      <c r="AE483" s="316"/>
      <c r="AF483" s="316"/>
      <c r="AG483" s="316"/>
      <c r="AH483" s="316"/>
      <c r="AI483" s="316"/>
      <c r="AJ483" s="316"/>
      <c r="AK483" s="316"/>
      <c r="AL483" s="316"/>
      <c r="AM483" s="316"/>
      <c r="AN483" s="316"/>
      <c r="AO483" s="316"/>
      <c r="AP483" s="316"/>
      <c r="AQ483" s="316"/>
      <c r="AR483" s="316"/>
      <c r="AS483" s="316"/>
      <c r="AT483" s="316"/>
      <c r="AU483" s="316"/>
      <c r="AV483" s="316"/>
      <c r="AW483" s="316"/>
      <c r="AX483" s="316"/>
      <c r="AY483" s="327"/>
      <c r="AZ483" s="316"/>
      <c r="BA483" s="316"/>
      <c r="BB483" s="316"/>
      <c r="BC483" s="316"/>
      <c r="BD483" s="316"/>
      <c r="BE483" s="316"/>
      <c r="BF483" s="316"/>
      <c r="BG483" s="316"/>
      <c r="BH483" s="316"/>
      <c r="BI483" s="316"/>
      <c r="BJ483" s="316"/>
      <c r="BK483" s="316"/>
      <c r="BL483" s="316"/>
      <c r="BM483" s="316"/>
      <c r="BN483" s="316"/>
    </row>
    <row r="484" spans="1:66" s="314" customFormat="1" ht="24.75" customHeight="1" x14ac:dyDescent="0.25">
      <c r="A484" s="316">
        <v>452</v>
      </c>
      <c r="B484" s="316" t="s">
        <v>3564</v>
      </c>
      <c r="C484" s="316">
        <v>101757</v>
      </c>
      <c r="D484" s="333">
        <v>39016</v>
      </c>
      <c r="E484" s="333">
        <v>39016</v>
      </c>
      <c r="F484" s="333">
        <v>42669</v>
      </c>
      <c r="G484" s="316" t="s">
        <v>7586</v>
      </c>
      <c r="H484" s="316"/>
      <c r="I484" s="316"/>
      <c r="J484" s="316" t="s">
        <v>10700</v>
      </c>
      <c r="K484" s="316" t="s">
        <v>152</v>
      </c>
      <c r="L484" s="316" t="s">
        <v>132</v>
      </c>
      <c r="M484" s="316" t="s">
        <v>7587</v>
      </c>
      <c r="N484" s="316" t="s">
        <v>10727</v>
      </c>
      <c r="O484" s="316" t="s">
        <v>152</v>
      </c>
      <c r="P484" s="316" t="s">
        <v>132</v>
      </c>
      <c r="Q484" s="316" t="s">
        <v>58</v>
      </c>
      <c r="R484" s="316" t="s">
        <v>559</v>
      </c>
      <c r="S484" s="316" t="s">
        <v>1385</v>
      </c>
      <c r="T484" s="316"/>
      <c r="U484" s="316"/>
      <c r="V484" s="316"/>
      <c r="W484" s="316"/>
      <c r="X484" s="316"/>
      <c r="Y484" s="316"/>
      <c r="Z484" s="316"/>
      <c r="AA484" s="316"/>
      <c r="AB484" s="316"/>
      <c r="AC484" s="316"/>
      <c r="AD484" s="316"/>
      <c r="AE484" s="316"/>
      <c r="AF484" s="316"/>
      <c r="AG484" s="316"/>
      <c r="AH484" s="316"/>
      <c r="AI484" s="316"/>
      <c r="AJ484" s="316"/>
      <c r="AK484" s="316"/>
      <c r="AL484" s="316"/>
      <c r="AM484" s="316"/>
      <c r="AN484" s="316"/>
      <c r="AO484" s="316"/>
      <c r="AP484" s="316"/>
      <c r="AQ484" s="316"/>
      <c r="AR484" s="316"/>
      <c r="AS484" s="316"/>
      <c r="AT484" s="316"/>
      <c r="AU484" s="316"/>
      <c r="AV484" s="316"/>
      <c r="AW484" s="316"/>
      <c r="AX484" s="316"/>
      <c r="AY484" s="327"/>
      <c r="AZ484" s="316"/>
      <c r="BA484" s="316"/>
      <c r="BB484" s="316"/>
      <c r="BC484" s="316"/>
      <c r="BD484" s="316"/>
      <c r="BE484" s="316"/>
      <c r="BF484" s="316"/>
      <c r="BG484" s="316"/>
      <c r="BH484" s="316"/>
      <c r="BI484" s="316"/>
      <c r="BJ484" s="316"/>
      <c r="BK484" s="316"/>
      <c r="BL484" s="316"/>
      <c r="BM484" s="316"/>
      <c r="BN484" s="316"/>
    </row>
    <row r="485" spans="1:66" s="314" customFormat="1" ht="54.75" customHeight="1" x14ac:dyDescent="0.25">
      <c r="A485" s="316">
        <v>456</v>
      </c>
      <c r="B485" s="316" t="s">
        <v>3277</v>
      </c>
      <c r="C485" s="316">
        <v>101761</v>
      </c>
      <c r="D485" s="333">
        <v>39020</v>
      </c>
      <c r="E485" s="333">
        <v>39020</v>
      </c>
      <c r="F485" s="333">
        <v>40116</v>
      </c>
      <c r="G485" s="316" t="s">
        <v>7314</v>
      </c>
      <c r="H485" s="316"/>
      <c r="I485" s="316"/>
      <c r="J485" s="316" t="s">
        <v>610</v>
      </c>
      <c r="K485" s="316" t="s">
        <v>539</v>
      </c>
      <c r="L485" s="316" t="s">
        <v>74</v>
      </c>
      <c r="M485" s="316"/>
      <c r="N485" s="316" t="s">
        <v>610</v>
      </c>
      <c r="O485" s="316" t="s">
        <v>539</v>
      </c>
      <c r="P485" s="316" t="s">
        <v>74</v>
      </c>
      <c r="Q485" s="316" t="s">
        <v>50</v>
      </c>
      <c r="R485" s="316" t="s">
        <v>559</v>
      </c>
      <c r="S485" s="316" t="s">
        <v>1274</v>
      </c>
      <c r="T485" s="316" t="s">
        <v>7588</v>
      </c>
      <c r="U485" s="316" t="s">
        <v>697</v>
      </c>
      <c r="V485" s="316"/>
      <c r="W485" s="316"/>
      <c r="X485" s="316"/>
      <c r="Y485" s="316"/>
      <c r="Z485" s="316"/>
      <c r="AA485" s="316"/>
      <c r="AB485" s="316"/>
      <c r="AC485" s="316"/>
      <c r="AD485" s="316"/>
      <c r="AE485" s="316"/>
      <c r="AF485" s="316"/>
      <c r="AG485" s="316"/>
      <c r="AH485" s="316"/>
      <c r="AI485" s="316"/>
      <c r="AJ485" s="316"/>
      <c r="AK485" s="316"/>
      <c r="AL485" s="316"/>
      <c r="AM485" s="316"/>
      <c r="AN485" s="316"/>
      <c r="AO485" s="316"/>
      <c r="AP485" s="316"/>
      <c r="AQ485" s="316"/>
      <c r="AR485" s="316"/>
      <c r="AS485" s="316"/>
      <c r="AT485" s="316"/>
      <c r="AU485" s="316"/>
      <c r="AV485" s="316"/>
      <c r="AW485" s="316"/>
      <c r="AX485" s="316"/>
      <c r="AY485" s="327"/>
      <c r="AZ485" s="316" t="s">
        <v>7589</v>
      </c>
      <c r="BA485" s="316" t="s">
        <v>7590</v>
      </c>
      <c r="BB485" s="316"/>
      <c r="BC485" s="316"/>
      <c r="BD485" s="316"/>
      <c r="BE485" s="316"/>
      <c r="BF485" s="316"/>
      <c r="BG485" s="316"/>
      <c r="BH485" s="316"/>
      <c r="BI485" s="316"/>
      <c r="BJ485" s="316"/>
      <c r="BK485" s="316"/>
      <c r="BL485" s="316"/>
      <c r="BM485" s="316"/>
      <c r="BN485" s="316"/>
    </row>
    <row r="486" spans="1:66" s="314" customFormat="1" ht="54.75" customHeight="1" x14ac:dyDescent="0.25">
      <c r="A486" s="316">
        <v>457</v>
      </c>
      <c r="B486" s="316" t="s">
        <v>3565</v>
      </c>
      <c r="C486" s="316">
        <v>101762</v>
      </c>
      <c r="D486" s="333">
        <v>39020</v>
      </c>
      <c r="E486" s="333">
        <v>39020</v>
      </c>
      <c r="F486" s="333">
        <v>40116</v>
      </c>
      <c r="G486" s="316" t="s">
        <v>7314</v>
      </c>
      <c r="H486" s="316"/>
      <c r="I486" s="316"/>
      <c r="J486" s="316" t="s">
        <v>446</v>
      </c>
      <c r="K486" s="316" t="s">
        <v>345</v>
      </c>
      <c r="L486" s="316" t="s">
        <v>74</v>
      </c>
      <c r="M486" s="316" t="s">
        <v>7591</v>
      </c>
      <c r="N486" s="316" t="s">
        <v>7490</v>
      </c>
      <c r="O486" s="316" t="s">
        <v>345</v>
      </c>
      <c r="P486" s="316" t="s">
        <v>74</v>
      </c>
      <c r="Q486" s="316" t="s">
        <v>50</v>
      </c>
      <c r="R486" s="316" t="s">
        <v>559</v>
      </c>
      <c r="S486" s="316" t="s">
        <v>1274</v>
      </c>
      <c r="T486" s="316" t="s">
        <v>7592</v>
      </c>
      <c r="U486" s="316" t="s">
        <v>697</v>
      </c>
      <c r="V486" s="316"/>
      <c r="W486" s="316"/>
      <c r="X486" s="316"/>
      <c r="Y486" s="316"/>
      <c r="Z486" s="316"/>
      <c r="AA486" s="316"/>
      <c r="AB486" s="316"/>
      <c r="AC486" s="316"/>
      <c r="AD486" s="316"/>
      <c r="AE486" s="316"/>
      <c r="AF486" s="316"/>
      <c r="AG486" s="316"/>
      <c r="AH486" s="316"/>
      <c r="AI486" s="316"/>
      <c r="AJ486" s="316"/>
      <c r="AK486" s="316"/>
      <c r="AL486" s="316"/>
      <c r="AM486" s="316"/>
      <c r="AN486" s="316"/>
      <c r="AO486" s="316"/>
      <c r="AP486" s="316"/>
      <c r="AQ486" s="316"/>
      <c r="AR486" s="316"/>
      <c r="AS486" s="316"/>
      <c r="AT486" s="316"/>
      <c r="AU486" s="316"/>
      <c r="AV486" s="316"/>
      <c r="AW486" s="316"/>
      <c r="AX486" s="316"/>
      <c r="AY486" s="327"/>
      <c r="AZ486" s="316" t="s">
        <v>7593</v>
      </c>
      <c r="BA486" s="316" t="s">
        <v>7594</v>
      </c>
      <c r="BB486" s="316"/>
      <c r="BC486" s="316"/>
      <c r="BD486" s="316"/>
      <c r="BE486" s="316"/>
      <c r="BF486" s="316"/>
      <c r="BG486" s="316"/>
      <c r="BH486" s="316"/>
      <c r="BI486" s="316"/>
      <c r="BJ486" s="316"/>
      <c r="BK486" s="316"/>
      <c r="BL486" s="316"/>
      <c r="BM486" s="316"/>
      <c r="BN486" s="316"/>
    </row>
    <row r="487" spans="1:66" s="314" customFormat="1" ht="54.75" customHeight="1" x14ac:dyDescent="0.25">
      <c r="A487" s="316">
        <v>458</v>
      </c>
      <c r="B487" s="316" t="s">
        <v>3566</v>
      </c>
      <c r="C487" s="316">
        <v>101763</v>
      </c>
      <c r="D487" s="333">
        <v>39020</v>
      </c>
      <c r="E487" s="333">
        <v>39020</v>
      </c>
      <c r="F487" s="333">
        <v>40116</v>
      </c>
      <c r="G487" s="316" t="s">
        <v>7198</v>
      </c>
      <c r="H487" s="316"/>
      <c r="I487" s="316"/>
      <c r="J487" s="316" t="s">
        <v>60</v>
      </c>
      <c r="K487" s="316" t="s">
        <v>32</v>
      </c>
      <c r="L487" s="316" t="s">
        <v>32</v>
      </c>
      <c r="M487" s="316" t="s">
        <v>7595</v>
      </c>
      <c r="N487" s="316" t="s">
        <v>7578</v>
      </c>
      <c r="O487" s="316" t="s">
        <v>32</v>
      </c>
      <c r="P487" s="316" t="s">
        <v>32</v>
      </c>
      <c r="Q487" s="316" t="s">
        <v>33</v>
      </c>
      <c r="R487" s="316" t="s">
        <v>559</v>
      </c>
      <c r="S487" s="316" t="s">
        <v>7596</v>
      </c>
      <c r="T487" s="316" t="s">
        <v>3398</v>
      </c>
      <c r="U487" s="316"/>
      <c r="V487" s="316"/>
      <c r="W487" s="316"/>
      <c r="X487" s="316"/>
      <c r="Y487" s="316"/>
      <c r="Z487" s="316"/>
      <c r="AA487" s="316"/>
      <c r="AB487" s="316"/>
      <c r="AC487" s="316"/>
      <c r="AD487" s="316"/>
      <c r="AE487" s="316"/>
      <c r="AF487" s="316"/>
      <c r="AG487" s="316"/>
      <c r="AH487" s="316"/>
      <c r="AI487" s="316"/>
      <c r="AJ487" s="316"/>
      <c r="AK487" s="316"/>
      <c r="AL487" s="316"/>
      <c r="AM487" s="316"/>
      <c r="AN487" s="316"/>
      <c r="AO487" s="316"/>
      <c r="AP487" s="316"/>
      <c r="AQ487" s="316"/>
      <c r="AR487" s="316"/>
      <c r="AS487" s="316"/>
      <c r="AT487" s="316"/>
      <c r="AU487" s="316"/>
      <c r="AV487" s="316"/>
      <c r="AW487" s="316"/>
      <c r="AX487" s="316"/>
      <c r="AY487" s="327"/>
      <c r="AZ487" s="316" t="s">
        <v>1393</v>
      </c>
      <c r="BA487" s="316" t="s">
        <v>1394</v>
      </c>
      <c r="BB487" s="316"/>
      <c r="BC487" s="316"/>
      <c r="BD487" s="316"/>
      <c r="BE487" s="316"/>
      <c r="BF487" s="316"/>
      <c r="BG487" s="316"/>
      <c r="BH487" s="316"/>
      <c r="BI487" s="316"/>
      <c r="BJ487" s="316"/>
      <c r="BK487" s="316"/>
      <c r="BL487" s="316"/>
      <c r="BM487" s="316"/>
      <c r="BN487" s="316"/>
    </row>
    <row r="488" spans="1:66" s="314" customFormat="1" ht="54.75" customHeight="1" x14ac:dyDescent="0.25">
      <c r="A488" s="316">
        <v>460</v>
      </c>
      <c r="B488" s="316" t="s">
        <v>1395</v>
      </c>
      <c r="C488" s="316">
        <v>101765</v>
      </c>
      <c r="D488" s="333">
        <v>39022</v>
      </c>
      <c r="E488" s="333">
        <v>39022</v>
      </c>
      <c r="F488" s="333">
        <v>40653</v>
      </c>
      <c r="G488" s="316" t="s">
        <v>7597</v>
      </c>
      <c r="H488" s="316"/>
      <c r="I488" s="316"/>
      <c r="J488" s="316" t="s">
        <v>10701</v>
      </c>
      <c r="K488" s="316" t="s">
        <v>74</v>
      </c>
      <c r="L488" s="316" t="s">
        <v>74</v>
      </c>
      <c r="M488" s="316" t="s">
        <v>7598</v>
      </c>
      <c r="N488" s="316" t="s">
        <v>10728</v>
      </c>
      <c r="O488" s="316" t="s">
        <v>74</v>
      </c>
      <c r="P488" s="316" t="s">
        <v>74</v>
      </c>
      <c r="Q488" s="316" t="s">
        <v>142</v>
      </c>
      <c r="R488" s="316" t="s">
        <v>559</v>
      </c>
      <c r="S488" s="316" t="s">
        <v>435</v>
      </c>
      <c r="T488" s="316"/>
      <c r="U488" s="316" t="s">
        <v>698</v>
      </c>
      <c r="V488" s="316"/>
      <c r="W488" s="316"/>
      <c r="X488" s="316"/>
      <c r="Y488" s="316"/>
      <c r="Z488" s="316"/>
      <c r="AA488" s="316"/>
      <c r="AB488" s="316"/>
      <c r="AC488" s="316"/>
      <c r="AD488" s="316"/>
      <c r="AE488" s="316"/>
      <c r="AF488" s="316"/>
      <c r="AG488" s="316"/>
      <c r="AH488" s="316"/>
      <c r="AI488" s="316"/>
      <c r="AJ488" s="316"/>
      <c r="AK488" s="316"/>
      <c r="AL488" s="316"/>
      <c r="AM488" s="316"/>
      <c r="AN488" s="316"/>
      <c r="AO488" s="316"/>
      <c r="AP488" s="316"/>
      <c r="AQ488" s="316"/>
      <c r="AR488" s="316"/>
      <c r="AS488" s="316"/>
      <c r="AT488" s="316"/>
      <c r="AU488" s="316"/>
      <c r="AV488" s="316"/>
      <c r="AW488" s="316"/>
      <c r="AX488" s="316"/>
      <c r="AY488" s="327"/>
      <c r="AZ488" s="316"/>
      <c r="BA488" s="316"/>
      <c r="BB488" s="316"/>
      <c r="BC488" s="316"/>
      <c r="BD488" s="316"/>
      <c r="BE488" s="316"/>
      <c r="BF488" s="316"/>
      <c r="BG488" s="316"/>
      <c r="BH488" s="316"/>
      <c r="BI488" s="316"/>
      <c r="BJ488" s="316"/>
      <c r="BK488" s="316"/>
      <c r="BL488" s="316"/>
      <c r="BM488" s="316"/>
      <c r="BN488" s="316"/>
    </row>
    <row r="489" spans="1:66" s="314" customFormat="1" ht="54.75" customHeight="1" x14ac:dyDescent="0.25">
      <c r="A489" s="316">
        <v>462</v>
      </c>
      <c r="B489" s="316" t="s">
        <v>1396</v>
      </c>
      <c r="C489" s="316">
        <v>101767</v>
      </c>
      <c r="D489" s="333">
        <v>39027</v>
      </c>
      <c r="E489" s="333">
        <v>39027</v>
      </c>
      <c r="F489" s="333">
        <v>41219</v>
      </c>
      <c r="G489" s="316" t="s">
        <v>7313</v>
      </c>
      <c r="H489" s="316"/>
      <c r="I489" s="316"/>
      <c r="J489" s="316" t="s">
        <v>663</v>
      </c>
      <c r="K489" s="316" t="s">
        <v>69</v>
      </c>
      <c r="L489" s="316" t="s">
        <v>37</v>
      </c>
      <c r="M489" s="316" t="s">
        <v>1397</v>
      </c>
      <c r="N489" s="316" t="s">
        <v>663</v>
      </c>
      <c r="O489" s="316" t="s">
        <v>69</v>
      </c>
      <c r="P489" s="316" t="s">
        <v>37</v>
      </c>
      <c r="Q489" s="316" t="s">
        <v>709</v>
      </c>
      <c r="R489" s="316" t="s">
        <v>559</v>
      </c>
      <c r="S489" s="316" t="s">
        <v>1385</v>
      </c>
      <c r="T489" s="316"/>
      <c r="U489" s="316"/>
      <c r="V489" s="316"/>
      <c r="W489" s="316"/>
      <c r="X489" s="316"/>
      <c r="Y489" s="316"/>
      <c r="Z489" s="316"/>
      <c r="AA489" s="316"/>
      <c r="AB489" s="316"/>
      <c r="AC489" s="316"/>
      <c r="AD489" s="316"/>
      <c r="AE489" s="316"/>
      <c r="AF489" s="316"/>
      <c r="AG489" s="316"/>
      <c r="AH489" s="316"/>
      <c r="AI489" s="316"/>
      <c r="AJ489" s="316"/>
      <c r="AK489" s="316"/>
      <c r="AL489" s="316"/>
      <c r="AM489" s="316"/>
      <c r="AN489" s="316"/>
      <c r="AO489" s="316"/>
      <c r="AP489" s="316"/>
      <c r="AQ489" s="316"/>
      <c r="AR489" s="316"/>
      <c r="AS489" s="316"/>
      <c r="AT489" s="316"/>
      <c r="AU489" s="316"/>
      <c r="AV489" s="316"/>
      <c r="AW489" s="316"/>
      <c r="AX489" s="316"/>
      <c r="AY489" s="327"/>
      <c r="AZ489" s="316"/>
      <c r="BA489" s="316"/>
      <c r="BB489" s="316"/>
      <c r="BC489" s="316"/>
      <c r="BD489" s="316"/>
      <c r="BE489" s="316"/>
      <c r="BF489" s="316"/>
      <c r="BG489" s="316"/>
      <c r="BH489" s="316"/>
      <c r="BI489" s="316"/>
      <c r="BJ489" s="316"/>
      <c r="BK489" s="316"/>
      <c r="BL489" s="316"/>
      <c r="BM489" s="316"/>
      <c r="BN489" s="316"/>
    </row>
    <row r="490" spans="1:66" s="314" customFormat="1" ht="54.75" customHeight="1" x14ac:dyDescent="0.25">
      <c r="A490" s="316">
        <v>465</v>
      </c>
      <c r="B490" s="316" t="s">
        <v>1398</v>
      </c>
      <c r="C490" s="316">
        <v>101770</v>
      </c>
      <c r="D490" s="333">
        <v>39027</v>
      </c>
      <c r="E490" s="333">
        <v>39027</v>
      </c>
      <c r="F490" s="333">
        <v>41219</v>
      </c>
      <c r="G490" s="316" t="s">
        <v>7599</v>
      </c>
      <c r="H490" s="316"/>
      <c r="I490" s="316"/>
      <c r="J490" s="316" t="s">
        <v>10702</v>
      </c>
      <c r="K490" s="316" t="s">
        <v>408</v>
      </c>
      <c r="L490" s="316" t="s">
        <v>132</v>
      </c>
      <c r="M490" s="316" t="s">
        <v>1397</v>
      </c>
      <c r="N490" s="316" t="s">
        <v>10729</v>
      </c>
      <c r="O490" s="316" t="s">
        <v>408</v>
      </c>
      <c r="P490" s="316" t="s">
        <v>132</v>
      </c>
      <c r="Q490" s="316" t="s">
        <v>58</v>
      </c>
      <c r="R490" s="316" t="s">
        <v>559</v>
      </c>
      <c r="S490" s="316" t="s">
        <v>1385</v>
      </c>
      <c r="T490" s="316"/>
      <c r="U490" s="316"/>
      <c r="V490" s="316"/>
      <c r="W490" s="316"/>
      <c r="X490" s="316"/>
      <c r="Y490" s="316"/>
      <c r="Z490" s="316"/>
      <c r="AA490" s="316"/>
      <c r="AB490" s="316"/>
      <c r="AC490" s="316"/>
      <c r="AD490" s="316"/>
      <c r="AE490" s="316"/>
      <c r="AF490" s="316"/>
      <c r="AG490" s="316"/>
      <c r="AH490" s="316"/>
      <c r="AI490" s="316"/>
      <c r="AJ490" s="316"/>
      <c r="AK490" s="316"/>
      <c r="AL490" s="316"/>
      <c r="AM490" s="316"/>
      <c r="AN490" s="316"/>
      <c r="AO490" s="316"/>
      <c r="AP490" s="316"/>
      <c r="AQ490" s="316"/>
      <c r="AR490" s="316"/>
      <c r="AS490" s="316"/>
      <c r="AT490" s="316"/>
      <c r="AU490" s="316"/>
      <c r="AV490" s="316"/>
      <c r="AW490" s="316"/>
      <c r="AX490" s="316"/>
      <c r="AY490" s="327"/>
      <c r="AZ490" s="316"/>
      <c r="BA490" s="316"/>
      <c r="BB490" s="316"/>
      <c r="BC490" s="316"/>
      <c r="BD490" s="316"/>
      <c r="BE490" s="316"/>
      <c r="BF490" s="316"/>
      <c r="BG490" s="316"/>
      <c r="BH490" s="316"/>
      <c r="BI490" s="316"/>
      <c r="BJ490" s="316"/>
      <c r="BK490" s="316"/>
      <c r="BL490" s="316"/>
      <c r="BM490" s="316"/>
      <c r="BN490" s="316"/>
    </row>
    <row r="491" spans="1:66" s="314" customFormat="1" ht="54.75" customHeight="1" x14ac:dyDescent="0.25">
      <c r="A491" s="316">
        <v>466</v>
      </c>
      <c r="B491" s="316" t="s">
        <v>1399</v>
      </c>
      <c r="C491" s="316">
        <v>101771</v>
      </c>
      <c r="D491" s="333">
        <v>39027</v>
      </c>
      <c r="E491" s="333">
        <v>39027</v>
      </c>
      <c r="F491" s="333">
        <v>42680</v>
      </c>
      <c r="G491" s="316" t="s">
        <v>7382</v>
      </c>
      <c r="H491" s="316"/>
      <c r="I491" s="316"/>
      <c r="J491" s="316" t="s">
        <v>10678</v>
      </c>
      <c r="K491" s="316" t="s">
        <v>152</v>
      </c>
      <c r="L491" s="316" t="s">
        <v>132</v>
      </c>
      <c r="M491" s="316" t="s">
        <v>7601</v>
      </c>
      <c r="N491" s="316" t="s">
        <v>7600</v>
      </c>
      <c r="O491" s="316" t="s">
        <v>152</v>
      </c>
      <c r="P491" s="316" t="s">
        <v>132</v>
      </c>
      <c r="Q491" s="316" t="s">
        <v>58</v>
      </c>
      <c r="R491" s="316" t="s">
        <v>559</v>
      </c>
      <c r="S491" s="316" t="s">
        <v>1385</v>
      </c>
      <c r="T491" s="316"/>
      <c r="U491" s="316"/>
      <c r="V491" s="316"/>
      <c r="W491" s="316"/>
      <c r="X491" s="316"/>
      <c r="Y491" s="316"/>
      <c r="Z491" s="316"/>
      <c r="AA491" s="316"/>
      <c r="AB491" s="316"/>
      <c r="AC491" s="316"/>
      <c r="AD491" s="316"/>
      <c r="AE491" s="316"/>
      <c r="AF491" s="316"/>
      <c r="AG491" s="316"/>
      <c r="AH491" s="316"/>
      <c r="AI491" s="316"/>
      <c r="AJ491" s="316"/>
      <c r="AK491" s="316"/>
      <c r="AL491" s="316"/>
      <c r="AM491" s="316"/>
      <c r="AN491" s="316"/>
      <c r="AO491" s="316"/>
      <c r="AP491" s="316"/>
      <c r="AQ491" s="316"/>
      <c r="AR491" s="316"/>
      <c r="AS491" s="316"/>
      <c r="AT491" s="316"/>
      <c r="AU491" s="316"/>
      <c r="AV491" s="316"/>
      <c r="AW491" s="316"/>
      <c r="AX491" s="316"/>
      <c r="AY491" s="327"/>
      <c r="AZ491" s="316"/>
      <c r="BA491" s="316"/>
      <c r="BB491" s="316"/>
      <c r="BC491" s="316"/>
      <c r="BD491" s="316"/>
      <c r="BE491" s="316"/>
      <c r="BF491" s="316"/>
      <c r="BG491" s="316"/>
      <c r="BH491" s="316"/>
      <c r="BI491" s="316"/>
      <c r="BJ491" s="316"/>
      <c r="BK491" s="316"/>
      <c r="BL491" s="316"/>
      <c r="BM491" s="316"/>
      <c r="BN491" s="316"/>
    </row>
    <row r="492" spans="1:66" s="314" customFormat="1" ht="38.25" customHeight="1" x14ac:dyDescent="0.25">
      <c r="A492" s="316">
        <v>469</v>
      </c>
      <c r="B492" s="316" t="s">
        <v>3567</v>
      </c>
      <c r="C492" s="316">
        <v>101774</v>
      </c>
      <c r="D492" s="333">
        <v>39034</v>
      </c>
      <c r="E492" s="333">
        <v>39034</v>
      </c>
      <c r="F492" s="333">
        <v>39447</v>
      </c>
      <c r="G492" s="316" t="s">
        <v>7602</v>
      </c>
      <c r="H492" s="316"/>
      <c r="I492" s="316"/>
      <c r="J492" s="316" t="s">
        <v>10703</v>
      </c>
      <c r="K492" s="316" t="s">
        <v>389</v>
      </c>
      <c r="L492" s="316" t="s">
        <v>217</v>
      </c>
      <c r="M492" s="316" t="s">
        <v>7603</v>
      </c>
      <c r="N492" s="316" t="s">
        <v>10730</v>
      </c>
      <c r="O492" s="316" t="s">
        <v>301</v>
      </c>
      <c r="P492" s="316" t="s">
        <v>217</v>
      </c>
      <c r="Q492" s="316" t="s">
        <v>50</v>
      </c>
      <c r="R492" s="316" t="s">
        <v>559</v>
      </c>
      <c r="S492" s="316" t="s">
        <v>1305</v>
      </c>
      <c r="T492" s="316"/>
      <c r="U492" s="316" t="s">
        <v>698</v>
      </c>
      <c r="V492" s="316"/>
      <c r="W492" s="316"/>
      <c r="X492" s="316"/>
      <c r="Y492" s="316"/>
      <c r="Z492" s="316"/>
      <c r="AA492" s="316"/>
      <c r="AB492" s="316"/>
      <c r="AC492" s="316"/>
      <c r="AD492" s="316"/>
      <c r="AE492" s="316"/>
      <c r="AF492" s="316"/>
      <c r="AG492" s="316"/>
      <c r="AH492" s="316"/>
      <c r="AI492" s="316"/>
      <c r="AJ492" s="316"/>
      <c r="AK492" s="316"/>
      <c r="AL492" s="316"/>
      <c r="AM492" s="316"/>
      <c r="AN492" s="316"/>
      <c r="AO492" s="316"/>
      <c r="AP492" s="316"/>
      <c r="AQ492" s="316"/>
      <c r="AR492" s="316"/>
      <c r="AS492" s="316"/>
      <c r="AT492" s="316"/>
      <c r="AU492" s="316"/>
      <c r="AV492" s="316"/>
      <c r="AW492" s="316"/>
      <c r="AX492" s="316"/>
      <c r="AY492" s="327"/>
      <c r="AZ492" s="316" t="s">
        <v>7604</v>
      </c>
      <c r="BA492" s="316" t="s">
        <v>7605</v>
      </c>
      <c r="BB492" s="316"/>
      <c r="BC492" s="316"/>
      <c r="BD492" s="316"/>
      <c r="BE492" s="316"/>
      <c r="BF492" s="316"/>
      <c r="BG492" s="316"/>
      <c r="BH492" s="316"/>
      <c r="BI492" s="316"/>
      <c r="BJ492" s="316"/>
      <c r="BK492" s="316"/>
      <c r="BL492" s="316"/>
      <c r="BM492" s="316"/>
      <c r="BN492" s="316"/>
    </row>
    <row r="493" spans="1:66" s="314" customFormat="1" ht="38.25" customHeight="1" x14ac:dyDescent="0.25">
      <c r="A493" s="316">
        <v>472</v>
      </c>
      <c r="B493" s="316" t="s">
        <v>598</v>
      </c>
      <c r="C493" s="316">
        <v>101777</v>
      </c>
      <c r="D493" s="333">
        <v>39037</v>
      </c>
      <c r="E493" s="333">
        <v>39037</v>
      </c>
      <c r="F493" s="333">
        <v>39783</v>
      </c>
      <c r="G493" s="316" t="s">
        <v>7606</v>
      </c>
      <c r="H493" s="316"/>
      <c r="I493" s="316"/>
      <c r="J493" s="316" t="s">
        <v>403</v>
      </c>
      <c r="K493" s="316" t="s">
        <v>86</v>
      </c>
      <c r="L493" s="316" t="s">
        <v>86</v>
      </c>
      <c r="M493" s="316"/>
      <c r="N493" s="316" t="s">
        <v>7481</v>
      </c>
      <c r="O493" s="316" t="s">
        <v>86</v>
      </c>
      <c r="P493" s="316" t="s">
        <v>86</v>
      </c>
      <c r="Q493" s="316" t="s">
        <v>33</v>
      </c>
      <c r="R493" s="316" t="s">
        <v>559</v>
      </c>
      <c r="S493" s="316" t="s">
        <v>7607</v>
      </c>
      <c r="T493" s="316"/>
      <c r="U493" s="316"/>
      <c r="V493" s="316"/>
      <c r="W493" s="316"/>
      <c r="X493" s="316"/>
      <c r="Y493" s="316"/>
      <c r="Z493" s="316"/>
      <c r="AA493" s="316"/>
      <c r="AB493" s="316"/>
      <c r="AC493" s="316"/>
      <c r="AD493" s="316"/>
      <c r="AE493" s="316"/>
      <c r="AF493" s="316"/>
      <c r="AG493" s="316"/>
      <c r="AH493" s="316"/>
      <c r="AI493" s="316"/>
      <c r="AJ493" s="316"/>
      <c r="AK493" s="316"/>
      <c r="AL493" s="316"/>
      <c r="AM493" s="316"/>
      <c r="AN493" s="316"/>
      <c r="AO493" s="316"/>
      <c r="AP493" s="316"/>
      <c r="AQ493" s="316"/>
      <c r="AR493" s="316"/>
      <c r="AS493" s="316"/>
      <c r="AT493" s="316"/>
      <c r="AU493" s="316"/>
      <c r="AV493" s="316"/>
      <c r="AW493" s="316"/>
      <c r="AX493" s="316"/>
      <c r="AY493" s="327"/>
      <c r="AZ493" s="316"/>
      <c r="BA493" s="316"/>
      <c r="BB493" s="316"/>
      <c r="BC493" s="316"/>
      <c r="BD493" s="316"/>
      <c r="BE493" s="316"/>
      <c r="BF493" s="316"/>
      <c r="BG493" s="316"/>
      <c r="BH493" s="316"/>
      <c r="BI493" s="316"/>
      <c r="BJ493" s="316"/>
      <c r="BK493" s="316"/>
      <c r="BL493" s="316"/>
      <c r="BM493" s="316"/>
      <c r="BN493" s="316"/>
    </row>
    <row r="494" spans="1:66" s="314" customFormat="1" ht="38.25" customHeight="1" x14ac:dyDescent="0.25">
      <c r="A494" s="316">
        <v>475</v>
      </c>
      <c r="B494" s="316" t="s">
        <v>3568</v>
      </c>
      <c r="C494" s="316">
        <v>101780</v>
      </c>
      <c r="D494" s="333">
        <v>39035</v>
      </c>
      <c r="E494" s="333">
        <v>39035</v>
      </c>
      <c r="F494" s="333">
        <v>42607</v>
      </c>
      <c r="G494" s="316" t="s">
        <v>7608</v>
      </c>
      <c r="H494" s="316"/>
      <c r="I494" s="316"/>
      <c r="J494" s="316" t="s">
        <v>10704</v>
      </c>
      <c r="K494" s="316" t="s">
        <v>103</v>
      </c>
      <c r="L494" s="316" t="s">
        <v>64</v>
      </c>
      <c r="M494" s="316" t="s">
        <v>1402</v>
      </c>
      <c r="N494" s="316" t="s">
        <v>10704</v>
      </c>
      <c r="O494" s="316" t="s">
        <v>103</v>
      </c>
      <c r="P494" s="316" t="s">
        <v>64</v>
      </c>
      <c r="Q494" s="316" t="s">
        <v>709</v>
      </c>
      <c r="R494" s="316" t="s">
        <v>559</v>
      </c>
      <c r="S494" s="316" t="s">
        <v>435</v>
      </c>
      <c r="T494" s="316" t="s">
        <v>1403</v>
      </c>
      <c r="U494" s="316"/>
      <c r="V494" s="316"/>
      <c r="W494" s="316"/>
      <c r="X494" s="316"/>
      <c r="Y494" s="316"/>
      <c r="Z494" s="316"/>
      <c r="AA494" s="316"/>
      <c r="AB494" s="316"/>
      <c r="AC494" s="316"/>
      <c r="AD494" s="316"/>
      <c r="AE494" s="316"/>
      <c r="AF494" s="316"/>
      <c r="AG494" s="316"/>
      <c r="AH494" s="316"/>
      <c r="AI494" s="316"/>
      <c r="AJ494" s="316"/>
      <c r="AK494" s="316"/>
      <c r="AL494" s="316"/>
      <c r="AM494" s="316"/>
      <c r="AN494" s="316"/>
      <c r="AO494" s="316"/>
      <c r="AP494" s="316"/>
      <c r="AQ494" s="316"/>
      <c r="AR494" s="316"/>
      <c r="AS494" s="316"/>
      <c r="AT494" s="316"/>
      <c r="AU494" s="316"/>
      <c r="AV494" s="316"/>
      <c r="AW494" s="316"/>
      <c r="AX494" s="316"/>
      <c r="AY494" s="327"/>
      <c r="AZ494" s="316"/>
      <c r="BA494" s="316"/>
      <c r="BB494" s="316"/>
      <c r="BC494" s="316"/>
      <c r="BD494" s="316"/>
      <c r="BE494" s="316"/>
      <c r="BF494" s="316"/>
      <c r="BG494" s="316"/>
      <c r="BH494" s="316"/>
      <c r="BI494" s="316"/>
      <c r="BJ494" s="316"/>
      <c r="BK494" s="316"/>
      <c r="BL494" s="316"/>
      <c r="BM494" s="316"/>
      <c r="BN494" s="316"/>
    </row>
    <row r="495" spans="1:66" s="314" customFormat="1" ht="38.25" customHeight="1" x14ac:dyDescent="0.25">
      <c r="A495" s="316">
        <v>477</v>
      </c>
      <c r="B495" s="316" t="s">
        <v>276</v>
      </c>
      <c r="C495" s="316">
        <v>101782</v>
      </c>
      <c r="D495" s="333">
        <v>39035</v>
      </c>
      <c r="E495" s="333">
        <v>39035</v>
      </c>
      <c r="F495" s="333">
        <v>39400</v>
      </c>
      <c r="G495" s="316" t="s">
        <v>7609</v>
      </c>
      <c r="H495" s="316"/>
      <c r="I495" s="316"/>
      <c r="J495" s="316" t="s">
        <v>277</v>
      </c>
      <c r="K495" s="316" t="s">
        <v>236</v>
      </c>
      <c r="L495" s="316" t="s">
        <v>70</v>
      </c>
      <c r="M495" s="316" t="s">
        <v>7610</v>
      </c>
      <c r="N495" s="316" t="s">
        <v>7484</v>
      </c>
      <c r="O495" s="316" t="s">
        <v>236</v>
      </c>
      <c r="P495" s="316" t="s">
        <v>70</v>
      </c>
      <c r="Q495" s="316" t="s">
        <v>142</v>
      </c>
      <c r="R495" s="316" t="s">
        <v>559</v>
      </c>
      <c r="S495" s="316" t="s">
        <v>1404</v>
      </c>
      <c r="T495" s="316" t="s">
        <v>1405</v>
      </c>
      <c r="U495" s="316"/>
      <c r="V495" s="316"/>
      <c r="W495" s="316"/>
      <c r="X495" s="316"/>
      <c r="Y495" s="316"/>
      <c r="Z495" s="316"/>
      <c r="AA495" s="316"/>
      <c r="AB495" s="316"/>
      <c r="AC495" s="316"/>
      <c r="AD495" s="316"/>
      <c r="AE495" s="316"/>
      <c r="AF495" s="316"/>
      <c r="AG495" s="316"/>
      <c r="AH495" s="316"/>
      <c r="AI495" s="316"/>
      <c r="AJ495" s="316"/>
      <c r="AK495" s="316"/>
      <c r="AL495" s="316"/>
      <c r="AM495" s="316"/>
      <c r="AN495" s="316"/>
      <c r="AO495" s="316"/>
      <c r="AP495" s="316"/>
      <c r="AQ495" s="316"/>
      <c r="AR495" s="316"/>
      <c r="AS495" s="316"/>
      <c r="AT495" s="316"/>
      <c r="AU495" s="316"/>
      <c r="AV495" s="316"/>
      <c r="AW495" s="316"/>
      <c r="AX495" s="316"/>
      <c r="AY495" s="327"/>
      <c r="AZ495" s="316" t="s">
        <v>7611</v>
      </c>
      <c r="BA495" s="316" t="s">
        <v>7612</v>
      </c>
      <c r="BB495" s="316"/>
      <c r="BC495" s="316"/>
      <c r="BD495" s="316"/>
      <c r="BE495" s="316"/>
      <c r="BF495" s="316"/>
      <c r="BG495" s="316"/>
      <c r="BH495" s="316"/>
      <c r="BI495" s="316"/>
      <c r="BJ495" s="316"/>
      <c r="BK495" s="316"/>
      <c r="BL495" s="316"/>
      <c r="BM495" s="316"/>
      <c r="BN495" s="316"/>
    </row>
    <row r="496" spans="1:66" s="314" customFormat="1" ht="38.25" customHeight="1" x14ac:dyDescent="0.25">
      <c r="A496" s="316">
        <v>478</v>
      </c>
      <c r="B496" s="316" t="s">
        <v>1406</v>
      </c>
      <c r="C496" s="316">
        <v>101783</v>
      </c>
      <c r="D496" s="333">
        <v>39035</v>
      </c>
      <c r="E496" s="333">
        <v>39035</v>
      </c>
      <c r="F496" s="333">
        <v>39766</v>
      </c>
      <c r="G496" s="316" t="s">
        <v>7613</v>
      </c>
      <c r="H496" s="316"/>
      <c r="I496" s="316"/>
      <c r="J496" s="316" t="s">
        <v>270</v>
      </c>
      <c r="K496" s="316" t="s">
        <v>236</v>
      </c>
      <c r="L496" s="316" t="s">
        <v>70</v>
      </c>
      <c r="M496" s="316" t="s">
        <v>7614</v>
      </c>
      <c r="N496" s="316" t="s">
        <v>7484</v>
      </c>
      <c r="O496" s="316" t="s">
        <v>236</v>
      </c>
      <c r="P496" s="316" t="s">
        <v>70</v>
      </c>
      <c r="Q496" s="316" t="s">
        <v>142</v>
      </c>
      <c r="R496" s="316" t="s">
        <v>559</v>
      </c>
      <c r="S496" s="316" t="s">
        <v>1404</v>
      </c>
      <c r="T496" s="316" t="s">
        <v>1407</v>
      </c>
      <c r="U496" s="316"/>
      <c r="V496" s="316"/>
      <c r="W496" s="316"/>
      <c r="X496" s="316"/>
      <c r="Y496" s="316"/>
      <c r="Z496" s="316"/>
      <c r="AA496" s="316"/>
      <c r="AB496" s="316"/>
      <c r="AC496" s="316"/>
      <c r="AD496" s="316"/>
      <c r="AE496" s="316"/>
      <c r="AF496" s="316"/>
      <c r="AG496" s="316"/>
      <c r="AH496" s="316"/>
      <c r="AI496" s="316"/>
      <c r="AJ496" s="316"/>
      <c r="AK496" s="316"/>
      <c r="AL496" s="316"/>
      <c r="AM496" s="316"/>
      <c r="AN496" s="316"/>
      <c r="AO496" s="316"/>
      <c r="AP496" s="316"/>
      <c r="AQ496" s="316"/>
      <c r="AR496" s="316"/>
      <c r="AS496" s="316"/>
      <c r="AT496" s="316"/>
      <c r="AU496" s="316"/>
      <c r="AV496" s="316"/>
      <c r="AW496" s="316"/>
      <c r="AX496" s="316"/>
      <c r="AY496" s="327"/>
      <c r="AZ496" s="316" t="s">
        <v>7615</v>
      </c>
      <c r="BA496" s="316" t="s">
        <v>7616</v>
      </c>
      <c r="BB496" s="316"/>
      <c r="BC496" s="316"/>
      <c r="BD496" s="316"/>
      <c r="BE496" s="316"/>
      <c r="BF496" s="316"/>
      <c r="BG496" s="316"/>
      <c r="BH496" s="316"/>
      <c r="BI496" s="316"/>
      <c r="BJ496" s="316"/>
      <c r="BK496" s="316"/>
      <c r="BL496" s="316"/>
      <c r="BM496" s="316"/>
      <c r="BN496" s="316"/>
    </row>
    <row r="497" spans="1:66" s="314" customFormat="1" ht="38.25" customHeight="1" x14ac:dyDescent="0.25">
      <c r="A497" s="316">
        <v>479</v>
      </c>
      <c r="B497" s="316" t="s">
        <v>3569</v>
      </c>
      <c r="C497" s="316">
        <v>101784</v>
      </c>
      <c r="D497" s="333">
        <v>39035</v>
      </c>
      <c r="E497" s="333">
        <v>39035</v>
      </c>
      <c r="F497" s="333">
        <v>39766</v>
      </c>
      <c r="G497" s="316" t="s">
        <v>7195</v>
      </c>
      <c r="H497" s="316"/>
      <c r="I497" s="316"/>
      <c r="J497" s="316" t="s">
        <v>277</v>
      </c>
      <c r="K497" s="316" t="s">
        <v>236</v>
      </c>
      <c r="L497" s="316" t="s">
        <v>70</v>
      </c>
      <c r="M497" s="316" t="s">
        <v>7617</v>
      </c>
      <c r="N497" s="316" t="s">
        <v>7484</v>
      </c>
      <c r="O497" s="316" t="s">
        <v>236</v>
      </c>
      <c r="P497" s="316" t="s">
        <v>70</v>
      </c>
      <c r="Q497" s="316" t="s">
        <v>142</v>
      </c>
      <c r="R497" s="316" t="s">
        <v>559</v>
      </c>
      <c r="S497" s="316" t="s">
        <v>1404</v>
      </c>
      <c r="T497" s="316" t="s">
        <v>1408</v>
      </c>
      <c r="U497" s="316"/>
      <c r="V497" s="316"/>
      <c r="W497" s="316"/>
      <c r="X497" s="316"/>
      <c r="Y497" s="316"/>
      <c r="Z497" s="316"/>
      <c r="AA497" s="316"/>
      <c r="AB497" s="316"/>
      <c r="AC497" s="316"/>
      <c r="AD497" s="316"/>
      <c r="AE497" s="316"/>
      <c r="AF497" s="316"/>
      <c r="AG497" s="316"/>
      <c r="AH497" s="316"/>
      <c r="AI497" s="316"/>
      <c r="AJ497" s="316"/>
      <c r="AK497" s="316"/>
      <c r="AL497" s="316"/>
      <c r="AM497" s="316"/>
      <c r="AN497" s="316"/>
      <c r="AO497" s="316"/>
      <c r="AP497" s="316"/>
      <c r="AQ497" s="316"/>
      <c r="AR497" s="316"/>
      <c r="AS497" s="316"/>
      <c r="AT497" s="316"/>
      <c r="AU497" s="316"/>
      <c r="AV497" s="316"/>
      <c r="AW497" s="316"/>
      <c r="AX497" s="316"/>
      <c r="AY497" s="327"/>
      <c r="AZ497" s="316" t="s">
        <v>7618</v>
      </c>
      <c r="BA497" s="316" t="s">
        <v>7619</v>
      </c>
      <c r="BB497" s="316"/>
      <c r="BC497" s="316"/>
      <c r="BD497" s="316"/>
      <c r="BE497" s="316"/>
      <c r="BF497" s="316"/>
      <c r="BG497" s="316"/>
      <c r="BH497" s="316"/>
      <c r="BI497" s="316"/>
      <c r="BJ497" s="316"/>
      <c r="BK497" s="316"/>
      <c r="BL497" s="316"/>
      <c r="BM497" s="316"/>
      <c r="BN497" s="316"/>
    </row>
    <row r="498" spans="1:66" s="314" customFormat="1" ht="38.25" customHeight="1" x14ac:dyDescent="0.25">
      <c r="A498" s="316">
        <v>481</v>
      </c>
      <c r="B498" s="316" t="s">
        <v>3570</v>
      </c>
      <c r="C498" s="316">
        <v>101786</v>
      </c>
      <c r="D498" s="333">
        <v>39037</v>
      </c>
      <c r="E498" s="333">
        <v>39037</v>
      </c>
      <c r="F498" s="333">
        <v>39813</v>
      </c>
      <c r="G498" s="316" t="s">
        <v>7620</v>
      </c>
      <c r="H498" s="316"/>
      <c r="I498" s="316"/>
      <c r="J498" s="316" t="s">
        <v>275</v>
      </c>
      <c r="K498" s="316" t="s">
        <v>274</v>
      </c>
      <c r="L498" s="316" t="s">
        <v>94</v>
      </c>
      <c r="M498" s="316" t="s">
        <v>7621</v>
      </c>
      <c r="N498" s="316" t="s">
        <v>275</v>
      </c>
      <c r="O498" s="316" t="s">
        <v>274</v>
      </c>
      <c r="P498" s="316" t="s">
        <v>94</v>
      </c>
      <c r="Q498" s="316" t="s">
        <v>921</v>
      </c>
      <c r="R498" s="316" t="s">
        <v>559</v>
      </c>
      <c r="S498" s="316" t="s">
        <v>7622</v>
      </c>
      <c r="T498" s="316"/>
      <c r="U498" s="316"/>
      <c r="V498" s="316"/>
      <c r="W498" s="316"/>
      <c r="X498" s="316"/>
      <c r="Y498" s="316"/>
      <c r="Z498" s="316"/>
      <c r="AA498" s="316"/>
      <c r="AB498" s="316"/>
      <c r="AC498" s="316"/>
      <c r="AD498" s="316"/>
      <c r="AE498" s="316"/>
      <c r="AF498" s="316"/>
      <c r="AG498" s="316"/>
      <c r="AH498" s="316"/>
      <c r="AI498" s="316"/>
      <c r="AJ498" s="316"/>
      <c r="AK498" s="316"/>
      <c r="AL498" s="316"/>
      <c r="AM498" s="316"/>
      <c r="AN498" s="316"/>
      <c r="AO498" s="316"/>
      <c r="AP498" s="316"/>
      <c r="AQ498" s="316"/>
      <c r="AR498" s="316"/>
      <c r="AS498" s="316"/>
      <c r="AT498" s="316"/>
      <c r="AU498" s="316"/>
      <c r="AV498" s="316"/>
      <c r="AW498" s="316"/>
      <c r="AX498" s="316"/>
      <c r="AY498" s="327"/>
      <c r="AZ498" s="316"/>
      <c r="BA498" s="316"/>
      <c r="BB498" s="316"/>
      <c r="BC498" s="316"/>
      <c r="BD498" s="316"/>
      <c r="BE498" s="316"/>
      <c r="BF498" s="316"/>
      <c r="BG498" s="316"/>
      <c r="BH498" s="316"/>
      <c r="BI498" s="316"/>
      <c r="BJ498" s="316"/>
      <c r="BK498" s="316"/>
      <c r="BL498" s="316"/>
      <c r="BM498" s="316"/>
      <c r="BN498" s="316"/>
    </row>
    <row r="499" spans="1:66" s="314" customFormat="1" ht="38.25" customHeight="1" x14ac:dyDescent="0.25">
      <c r="A499" s="316">
        <v>483</v>
      </c>
      <c r="B499" s="316" t="s">
        <v>233</v>
      </c>
      <c r="C499" s="316">
        <v>101788</v>
      </c>
      <c r="D499" s="333">
        <v>39037</v>
      </c>
      <c r="E499" s="333">
        <v>39037</v>
      </c>
      <c r="F499" s="333">
        <v>40178</v>
      </c>
      <c r="G499" s="316" t="s">
        <v>662</v>
      </c>
      <c r="H499" s="316"/>
      <c r="I499" s="316"/>
      <c r="J499" s="316" t="s">
        <v>10705</v>
      </c>
      <c r="K499" s="316" t="s">
        <v>234</v>
      </c>
      <c r="L499" s="316" t="s">
        <v>111</v>
      </c>
      <c r="M499" s="316" t="s">
        <v>7623</v>
      </c>
      <c r="N499" s="316" t="s">
        <v>10705</v>
      </c>
      <c r="O499" s="316" t="s">
        <v>234</v>
      </c>
      <c r="P499" s="316" t="s">
        <v>111</v>
      </c>
      <c r="Q499" s="316" t="s">
        <v>921</v>
      </c>
      <c r="R499" s="316" t="s">
        <v>559</v>
      </c>
      <c r="S499" s="316" t="s">
        <v>1409</v>
      </c>
      <c r="T499" s="316"/>
      <c r="U499" s="316"/>
      <c r="V499" s="316"/>
      <c r="W499" s="316"/>
      <c r="X499" s="316"/>
      <c r="Y499" s="316"/>
      <c r="Z499" s="316"/>
      <c r="AA499" s="316"/>
      <c r="AB499" s="316"/>
      <c r="AC499" s="316"/>
      <c r="AD499" s="316"/>
      <c r="AE499" s="316"/>
      <c r="AF499" s="316"/>
      <c r="AG499" s="316"/>
      <c r="AH499" s="316"/>
      <c r="AI499" s="316"/>
      <c r="AJ499" s="316"/>
      <c r="AK499" s="316"/>
      <c r="AL499" s="316"/>
      <c r="AM499" s="316"/>
      <c r="AN499" s="316"/>
      <c r="AO499" s="316"/>
      <c r="AP499" s="316"/>
      <c r="AQ499" s="316"/>
      <c r="AR499" s="316"/>
      <c r="AS499" s="316"/>
      <c r="AT499" s="316"/>
      <c r="AU499" s="316"/>
      <c r="AV499" s="316"/>
      <c r="AW499" s="316"/>
      <c r="AX499" s="316"/>
      <c r="AY499" s="327"/>
      <c r="AZ499" s="316" t="s">
        <v>7624</v>
      </c>
      <c r="BA499" s="316" t="s">
        <v>7625</v>
      </c>
      <c r="BB499" s="316"/>
      <c r="BC499" s="316"/>
      <c r="BD499" s="316"/>
      <c r="BE499" s="316"/>
      <c r="BF499" s="316"/>
      <c r="BG499" s="316"/>
      <c r="BH499" s="316"/>
      <c r="BI499" s="316"/>
      <c r="BJ499" s="316"/>
      <c r="BK499" s="316"/>
      <c r="BL499" s="316"/>
      <c r="BM499" s="316"/>
      <c r="BN499" s="316"/>
    </row>
    <row r="500" spans="1:66" s="314" customFormat="1" ht="76.5" customHeight="1" x14ac:dyDescent="0.25">
      <c r="A500" s="316">
        <v>487</v>
      </c>
      <c r="B500" s="316" t="s">
        <v>490</v>
      </c>
      <c r="C500" s="316">
        <v>101793</v>
      </c>
      <c r="D500" s="333">
        <v>39037</v>
      </c>
      <c r="E500" s="333">
        <v>39037</v>
      </c>
      <c r="F500" s="333">
        <v>39812</v>
      </c>
      <c r="G500" s="316" t="s">
        <v>7241</v>
      </c>
      <c r="H500" s="316"/>
      <c r="I500" s="316"/>
      <c r="J500" s="316" t="s">
        <v>467</v>
      </c>
      <c r="K500" s="316" t="s">
        <v>59</v>
      </c>
      <c r="L500" s="316" t="s">
        <v>48</v>
      </c>
      <c r="M500" s="316" t="s">
        <v>10407</v>
      </c>
      <c r="N500" s="316" t="s">
        <v>7626</v>
      </c>
      <c r="O500" s="316" t="s">
        <v>59</v>
      </c>
      <c r="P500" s="316" t="s">
        <v>48</v>
      </c>
      <c r="Q500" s="316" t="s">
        <v>50</v>
      </c>
      <c r="R500" s="316" t="s">
        <v>559</v>
      </c>
      <c r="S500" s="316" t="s">
        <v>10408</v>
      </c>
      <c r="T500" s="316"/>
      <c r="U500" s="316"/>
      <c r="V500" s="316"/>
      <c r="W500" s="316"/>
      <c r="X500" s="316"/>
      <c r="Y500" s="316"/>
      <c r="Z500" s="316"/>
      <c r="AA500" s="316"/>
      <c r="AB500" s="316"/>
      <c r="AC500" s="316"/>
      <c r="AD500" s="316"/>
      <c r="AE500" s="316"/>
      <c r="AF500" s="316"/>
      <c r="AG500" s="316"/>
      <c r="AH500" s="316"/>
      <c r="AI500" s="316"/>
      <c r="AJ500" s="316"/>
      <c r="AK500" s="316"/>
      <c r="AL500" s="316"/>
      <c r="AM500" s="316"/>
      <c r="AN500" s="316"/>
      <c r="AO500" s="316"/>
      <c r="AP500" s="316"/>
      <c r="AQ500" s="316"/>
      <c r="AR500" s="316"/>
      <c r="AS500" s="316"/>
      <c r="AT500" s="316"/>
      <c r="AU500" s="316"/>
      <c r="AV500" s="316"/>
      <c r="AW500" s="316"/>
      <c r="AX500" s="316"/>
      <c r="AY500" s="327"/>
      <c r="AZ500" s="316"/>
      <c r="BA500" s="316"/>
      <c r="BB500" s="316"/>
      <c r="BC500" s="316"/>
      <c r="BD500" s="316"/>
      <c r="BE500" s="316"/>
      <c r="BF500" s="316"/>
      <c r="BG500" s="316"/>
      <c r="BH500" s="316"/>
      <c r="BI500" s="316"/>
      <c r="BJ500" s="316"/>
      <c r="BK500" s="316"/>
      <c r="BL500" s="316"/>
      <c r="BM500" s="316"/>
      <c r="BN500" s="316"/>
    </row>
    <row r="501" spans="1:66" s="314" customFormat="1" ht="25.5" customHeight="1" x14ac:dyDescent="0.25">
      <c r="A501" s="316">
        <v>490</v>
      </c>
      <c r="B501" s="316" t="s">
        <v>3571</v>
      </c>
      <c r="C501" s="316">
        <v>101795</v>
      </c>
      <c r="D501" s="333">
        <v>39037</v>
      </c>
      <c r="E501" s="333">
        <v>39037</v>
      </c>
      <c r="F501" s="333">
        <v>40133</v>
      </c>
      <c r="G501" s="316" t="s">
        <v>7314</v>
      </c>
      <c r="H501" s="316"/>
      <c r="I501" s="316"/>
      <c r="J501" s="316" t="s">
        <v>447</v>
      </c>
      <c r="K501" s="316" t="s">
        <v>345</v>
      </c>
      <c r="L501" s="316" t="s">
        <v>74</v>
      </c>
      <c r="M501" s="316" t="s">
        <v>7627</v>
      </c>
      <c r="N501" s="316" t="s">
        <v>447</v>
      </c>
      <c r="O501" s="316" t="s">
        <v>345</v>
      </c>
      <c r="P501" s="316" t="s">
        <v>74</v>
      </c>
      <c r="Q501" s="316" t="s">
        <v>50</v>
      </c>
      <c r="R501" s="316" t="s">
        <v>559</v>
      </c>
      <c r="S501" s="316" t="s">
        <v>1274</v>
      </c>
      <c r="T501" s="316" t="s">
        <v>7592</v>
      </c>
      <c r="U501" s="316" t="s">
        <v>697</v>
      </c>
      <c r="V501" s="316"/>
      <c r="W501" s="316"/>
      <c r="X501" s="316"/>
      <c r="Y501" s="316"/>
      <c r="Z501" s="316"/>
      <c r="AA501" s="316"/>
      <c r="AB501" s="316"/>
      <c r="AC501" s="316"/>
      <c r="AD501" s="316"/>
      <c r="AE501" s="316"/>
      <c r="AF501" s="316"/>
      <c r="AG501" s="316"/>
      <c r="AH501" s="316"/>
      <c r="AI501" s="316"/>
      <c r="AJ501" s="316"/>
      <c r="AK501" s="316"/>
      <c r="AL501" s="316"/>
      <c r="AM501" s="316"/>
      <c r="AN501" s="316"/>
      <c r="AO501" s="316"/>
      <c r="AP501" s="316"/>
      <c r="AQ501" s="316"/>
      <c r="AR501" s="316"/>
      <c r="AS501" s="316"/>
      <c r="AT501" s="316"/>
      <c r="AU501" s="316"/>
      <c r="AV501" s="316"/>
      <c r="AW501" s="316"/>
      <c r="AX501" s="316"/>
      <c r="AY501" s="327"/>
      <c r="AZ501" s="316" t="s">
        <v>7628</v>
      </c>
      <c r="BA501" s="316" t="s">
        <v>7629</v>
      </c>
      <c r="BB501" s="316"/>
      <c r="BC501" s="316"/>
      <c r="BD501" s="316"/>
      <c r="BE501" s="316"/>
      <c r="BF501" s="316"/>
      <c r="BG501" s="316"/>
      <c r="BH501" s="316"/>
      <c r="BI501" s="316"/>
      <c r="BJ501" s="316"/>
      <c r="BK501" s="316"/>
      <c r="BL501" s="316"/>
      <c r="BM501" s="316"/>
      <c r="BN501" s="316"/>
    </row>
    <row r="502" spans="1:66" s="314" customFormat="1" ht="25.5" customHeight="1" x14ac:dyDescent="0.25">
      <c r="A502" s="316">
        <v>493</v>
      </c>
      <c r="B502" s="316" t="s">
        <v>3572</v>
      </c>
      <c r="C502" s="316">
        <v>101798</v>
      </c>
      <c r="D502" s="333">
        <v>39044</v>
      </c>
      <c r="E502" s="333">
        <v>41237</v>
      </c>
      <c r="F502" s="333">
        <v>42697</v>
      </c>
      <c r="G502" s="316" t="s">
        <v>3573</v>
      </c>
      <c r="H502" s="316"/>
      <c r="I502" s="316"/>
      <c r="J502" s="316" t="s">
        <v>1609</v>
      </c>
      <c r="K502" s="316" t="s">
        <v>769</v>
      </c>
      <c r="L502" s="316" t="s">
        <v>769</v>
      </c>
      <c r="M502" s="316" t="s">
        <v>7630</v>
      </c>
      <c r="N502" s="316" t="s">
        <v>7537</v>
      </c>
      <c r="O502" s="316" t="s">
        <v>769</v>
      </c>
      <c r="P502" s="316" t="s">
        <v>769</v>
      </c>
      <c r="Q502" s="316" t="s">
        <v>58</v>
      </c>
      <c r="R502" s="316" t="s">
        <v>559</v>
      </c>
      <c r="S502" s="316" t="s">
        <v>435</v>
      </c>
      <c r="T502" s="316"/>
      <c r="U502" s="316" t="s">
        <v>698</v>
      </c>
      <c r="V502" s="316"/>
      <c r="W502" s="316"/>
      <c r="X502" s="316"/>
      <c r="Y502" s="316"/>
      <c r="Z502" s="316"/>
      <c r="AA502" s="316"/>
      <c r="AB502" s="316"/>
      <c r="AC502" s="316"/>
      <c r="AD502" s="316"/>
      <c r="AE502" s="316"/>
      <c r="AF502" s="316"/>
      <c r="AG502" s="316"/>
      <c r="AH502" s="316"/>
      <c r="AI502" s="316"/>
      <c r="AJ502" s="316"/>
      <c r="AK502" s="316"/>
      <c r="AL502" s="316"/>
      <c r="AM502" s="316"/>
      <c r="AN502" s="316"/>
      <c r="AO502" s="316"/>
      <c r="AP502" s="316"/>
      <c r="AQ502" s="316"/>
      <c r="AR502" s="316"/>
      <c r="AS502" s="316"/>
      <c r="AT502" s="316"/>
      <c r="AU502" s="316"/>
      <c r="AV502" s="316"/>
      <c r="AW502" s="316"/>
      <c r="AX502" s="316"/>
      <c r="AY502" s="327"/>
      <c r="AZ502" s="316" t="s">
        <v>7631</v>
      </c>
      <c r="BA502" s="316" t="s">
        <v>7632</v>
      </c>
      <c r="BB502" s="316"/>
      <c r="BC502" s="316"/>
      <c r="BD502" s="316"/>
      <c r="BE502" s="316"/>
      <c r="BF502" s="316"/>
      <c r="BG502" s="316"/>
      <c r="BH502" s="316"/>
      <c r="BI502" s="316"/>
      <c r="BJ502" s="316"/>
      <c r="BK502" s="316"/>
      <c r="BL502" s="316"/>
      <c r="BM502" s="316"/>
      <c r="BN502" s="316"/>
    </row>
    <row r="503" spans="1:66" s="314" customFormat="1" ht="76.5" customHeight="1" x14ac:dyDescent="0.25">
      <c r="A503" s="316">
        <v>494</v>
      </c>
      <c r="B503" s="316" t="s">
        <v>3574</v>
      </c>
      <c r="C503" s="316">
        <v>101799</v>
      </c>
      <c r="D503" s="333">
        <v>39044</v>
      </c>
      <c r="E503" s="333">
        <v>39044</v>
      </c>
      <c r="F503" s="333">
        <v>41966</v>
      </c>
      <c r="G503" s="316" t="s">
        <v>7633</v>
      </c>
      <c r="H503" s="316"/>
      <c r="I503" s="316"/>
      <c r="J503" s="316" t="s">
        <v>10706</v>
      </c>
      <c r="K503" s="316" t="s">
        <v>122</v>
      </c>
      <c r="L503" s="316" t="s">
        <v>64</v>
      </c>
      <c r="M503" s="316" t="s">
        <v>7634</v>
      </c>
      <c r="N503" s="316" t="s">
        <v>10706</v>
      </c>
      <c r="O503" s="316" t="s">
        <v>122</v>
      </c>
      <c r="P503" s="316" t="s">
        <v>64</v>
      </c>
      <c r="Q503" s="316" t="s">
        <v>709</v>
      </c>
      <c r="R503" s="316" t="s">
        <v>559</v>
      </c>
      <c r="S503" s="316" t="s">
        <v>435</v>
      </c>
      <c r="T503" s="316"/>
      <c r="U503" s="316" t="s">
        <v>698</v>
      </c>
      <c r="V503" s="316"/>
      <c r="W503" s="316"/>
      <c r="X503" s="316"/>
      <c r="Y503" s="316"/>
      <c r="Z503" s="316"/>
      <c r="AA503" s="316"/>
      <c r="AB503" s="316"/>
      <c r="AC503" s="316"/>
      <c r="AD503" s="316"/>
      <c r="AE503" s="316"/>
      <c r="AF503" s="316"/>
      <c r="AG503" s="316"/>
      <c r="AH503" s="316"/>
      <c r="AI503" s="316"/>
      <c r="AJ503" s="316"/>
      <c r="AK503" s="316"/>
      <c r="AL503" s="316"/>
      <c r="AM503" s="316"/>
      <c r="AN503" s="316"/>
      <c r="AO503" s="316"/>
      <c r="AP503" s="316"/>
      <c r="AQ503" s="316"/>
      <c r="AR503" s="316"/>
      <c r="AS503" s="316"/>
      <c r="AT503" s="316"/>
      <c r="AU503" s="316"/>
      <c r="AV503" s="316"/>
      <c r="AW503" s="316"/>
      <c r="AX503" s="316"/>
      <c r="AY503" s="327"/>
      <c r="AZ503" s="316"/>
      <c r="BA503" s="316"/>
      <c r="BB503" s="316"/>
      <c r="BC503" s="316"/>
      <c r="BD503" s="316"/>
      <c r="BE503" s="316"/>
      <c r="BF503" s="316"/>
      <c r="BG503" s="316"/>
      <c r="BH503" s="316"/>
      <c r="BI503" s="316"/>
      <c r="BJ503" s="316"/>
      <c r="BK503" s="316"/>
      <c r="BL503" s="316"/>
      <c r="BM503" s="316"/>
      <c r="BN503" s="316"/>
    </row>
    <row r="504" spans="1:66" s="314" customFormat="1" ht="63.75" customHeight="1" x14ac:dyDescent="0.25">
      <c r="A504" s="316">
        <v>498</v>
      </c>
      <c r="B504" s="316" t="s">
        <v>615</v>
      </c>
      <c r="C504" s="316">
        <v>101803</v>
      </c>
      <c r="D504" s="333">
        <v>39044</v>
      </c>
      <c r="E504" s="333">
        <v>39044</v>
      </c>
      <c r="F504" s="333">
        <v>39447</v>
      </c>
      <c r="G504" s="316" t="s">
        <v>7314</v>
      </c>
      <c r="H504" s="316"/>
      <c r="I504" s="316"/>
      <c r="J504" s="316" t="s">
        <v>10707</v>
      </c>
      <c r="K504" s="316" t="s">
        <v>301</v>
      </c>
      <c r="L504" s="316" t="s">
        <v>217</v>
      </c>
      <c r="M504" s="316"/>
      <c r="N504" s="316" t="s">
        <v>10731</v>
      </c>
      <c r="O504" s="316" t="s">
        <v>301</v>
      </c>
      <c r="P504" s="316" t="s">
        <v>217</v>
      </c>
      <c r="Q504" s="316" t="s">
        <v>50</v>
      </c>
      <c r="R504" s="316" t="s">
        <v>559</v>
      </c>
      <c r="S504" s="316" t="s">
        <v>7635</v>
      </c>
      <c r="T504" s="316"/>
      <c r="U504" s="316"/>
      <c r="V504" s="316"/>
      <c r="W504" s="316"/>
      <c r="X504" s="316"/>
      <c r="Y504" s="316"/>
      <c r="Z504" s="316"/>
      <c r="AA504" s="316"/>
      <c r="AB504" s="316"/>
      <c r="AC504" s="316"/>
      <c r="AD504" s="316"/>
      <c r="AE504" s="316"/>
      <c r="AF504" s="316"/>
      <c r="AG504" s="316"/>
      <c r="AH504" s="316"/>
      <c r="AI504" s="316"/>
      <c r="AJ504" s="316"/>
      <c r="AK504" s="316"/>
      <c r="AL504" s="316"/>
      <c r="AM504" s="316"/>
      <c r="AN504" s="316"/>
      <c r="AO504" s="316"/>
      <c r="AP504" s="316"/>
      <c r="AQ504" s="316"/>
      <c r="AR504" s="316"/>
      <c r="AS504" s="316"/>
      <c r="AT504" s="316"/>
      <c r="AU504" s="316"/>
      <c r="AV504" s="316"/>
      <c r="AW504" s="316"/>
      <c r="AX504" s="316"/>
      <c r="AY504" s="327"/>
      <c r="AZ504" s="316"/>
      <c r="BA504" s="316"/>
      <c r="BB504" s="316"/>
      <c r="BC504" s="316"/>
      <c r="BD504" s="316"/>
      <c r="BE504" s="316"/>
      <c r="BF504" s="316"/>
      <c r="BG504" s="316"/>
      <c r="BH504" s="316"/>
      <c r="BI504" s="316"/>
      <c r="BJ504" s="316"/>
      <c r="BK504" s="316"/>
      <c r="BL504" s="316"/>
      <c r="BM504" s="316"/>
      <c r="BN504" s="316"/>
    </row>
    <row r="505" spans="1:66" s="314" customFormat="1" ht="63.75" customHeight="1" x14ac:dyDescent="0.25">
      <c r="A505" s="316">
        <v>499</v>
      </c>
      <c r="B505" s="316" t="s">
        <v>1574</v>
      </c>
      <c r="C505" s="316">
        <v>101804</v>
      </c>
      <c r="D505" s="333">
        <v>39044</v>
      </c>
      <c r="E505" s="333">
        <v>39044</v>
      </c>
      <c r="F505" s="333">
        <v>42697</v>
      </c>
      <c r="G505" s="316" t="s">
        <v>7636</v>
      </c>
      <c r="H505" s="316"/>
      <c r="I505" s="316"/>
      <c r="J505" s="316" t="s">
        <v>448</v>
      </c>
      <c r="K505" s="316" t="s">
        <v>86</v>
      </c>
      <c r="L505" s="316" t="s">
        <v>41</v>
      </c>
      <c r="M505" s="316" t="s">
        <v>7637</v>
      </c>
      <c r="N505" s="316" t="s">
        <v>448</v>
      </c>
      <c r="O505" s="316" t="s">
        <v>86</v>
      </c>
      <c r="P505" s="316" t="s">
        <v>41</v>
      </c>
      <c r="Q505" s="316" t="s">
        <v>33</v>
      </c>
      <c r="R505" s="316" t="s">
        <v>559</v>
      </c>
      <c r="S505" s="316" t="s">
        <v>435</v>
      </c>
      <c r="T505" s="316"/>
      <c r="U505" s="316" t="s">
        <v>698</v>
      </c>
      <c r="V505" s="316"/>
      <c r="W505" s="316"/>
      <c r="X505" s="316"/>
      <c r="Y505" s="316"/>
      <c r="Z505" s="316"/>
      <c r="AA505" s="316"/>
      <c r="AB505" s="316"/>
      <c r="AC505" s="316"/>
      <c r="AD505" s="316"/>
      <c r="AE505" s="316"/>
      <c r="AF505" s="316"/>
      <c r="AG505" s="316"/>
      <c r="AH505" s="316"/>
      <c r="AI505" s="316"/>
      <c r="AJ505" s="316"/>
      <c r="AK505" s="316"/>
      <c r="AL505" s="316"/>
      <c r="AM505" s="316"/>
      <c r="AN505" s="316"/>
      <c r="AO505" s="316"/>
      <c r="AP505" s="316"/>
      <c r="AQ505" s="316"/>
      <c r="AR505" s="316"/>
      <c r="AS505" s="316"/>
      <c r="AT505" s="316"/>
      <c r="AU505" s="316"/>
      <c r="AV505" s="316"/>
      <c r="AW505" s="316"/>
      <c r="AX505" s="316"/>
      <c r="AY505" s="327"/>
      <c r="AZ505" s="316"/>
      <c r="BA505" s="316"/>
      <c r="BB505" s="316"/>
      <c r="BC505" s="316"/>
      <c r="BD505" s="316"/>
      <c r="BE505" s="316"/>
      <c r="BF505" s="316"/>
      <c r="BG505" s="316"/>
      <c r="BH505" s="316"/>
      <c r="BI505" s="316"/>
      <c r="BJ505" s="316"/>
      <c r="BK505" s="316"/>
      <c r="BL505" s="316"/>
      <c r="BM505" s="316"/>
      <c r="BN505" s="316"/>
    </row>
    <row r="506" spans="1:66" s="314" customFormat="1" ht="63.75" customHeight="1" x14ac:dyDescent="0.25">
      <c r="A506" s="316">
        <v>500</v>
      </c>
      <c r="B506" s="316" t="s">
        <v>1574</v>
      </c>
      <c r="C506" s="316">
        <v>101805</v>
      </c>
      <c r="D506" s="333">
        <v>39044</v>
      </c>
      <c r="E506" s="333">
        <v>39044</v>
      </c>
      <c r="F506" s="333">
        <v>42697</v>
      </c>
      <c r="G506" s="316" t="s">
        <v>7638</v>
      </c>
      <c r="H506" s="316"/>
      <c r="I506" s="316"/>
      <c r="J506" s="316" t="s">
        <v>448</v>
      </c>
      <c r="K506" s="316" t="s">
        <v>86</v>
      </c>
      <c r="L506" s="316" t="s">
        <v>41</v>
      </c>
      <c r="M506" s="316" t="s">
        <v>1412</v>
      </c>
      <c r="N506" s="316" t="s">
        <v>448</v>
      </c>
      <c r="O506" s="316" t="s">
        <v>86</v>
      </c>
      <c r="P506" s="316" t="s">
        <v>41</v>
      </c>
      <c r="Q506" s="316" t="s">
        <v>33</v>
      </c>
      <c r="R506" s="316" t="s">
        <v>559</v>
      </c>
      <c r="S506" s="316" t="s">
        <v>435</v>
      </c>
      <c r="T506" s="316"/>
      <c r="U506" s="316" t="s">
        <v>698</v>
      </c>
      <c r="V506" s="316"/>
      <c r="W506" s="316"/>
      <c r="X506" s="316"/>
      <c r="Y506" s="316"/>
      <c r="Z506" s="316"/>
      <c r="AA506" s="316"/>
      <c r="AB506" s="316"/>
      <c r="AC506" s="316"/>
      <c r="AD506" s="316"/>
      <c r="AE506" s="316"/>
      <c r="AF506" s="316"/>
      <c r="AG506" s="316"/>
      <c r="AH506" s="316"/>
      <c r="AI506" s="316"/>
      <c r="AJ506" s="316"/>
      <c r="AK506" s="316"/>
      <c r="AL506" s="316"/>
      <c r="AM506" s="316"/>
      <c r="AN506" s="316"/>
      <c r="AO506" s="316"/>
      <c r="AP506" s="316"/>
      <c r="AQ506" s="316"/>
      <c r="AR506" s="316"/>
      <c r="AS506" s="316"/>
      <c r="AT506" s="316"/>
      <c r="AU506" s="316"/>
      <c r="AV506" s="316"/>
      <c r="AW506" s="316"/>
      <c r="AX506" s="316"/>
      <c r="AY506" s="327"/>
      <c r="AZ506" s="316"/>
      <c r="BA506" s="316"/>
      <c r="BB506" s="316"/>
      <c r="BC506" s="316"/>
      <c r="BD506" s="316"/>
      <c r="BE506" s="316"/>
      <c r="BF506" s="316"/>
      <c r="BG506" s="316"/>
      <c r="BH506" s="316"/>
      <c r="BI506" s="316"/>
      <c r="BJ506" s="316"/>
      <c r="BK506" s="316"/>
      <c r="BL506" s="316"/>
      <c r="BM506" s="316"/>
      <c r="BN506" s="316"/>
    </row>
    <row r="507" spans="1:66" s="314" customFormat="1" ht="63.75" customHeight="1" x14ac:dyDescent="0.25">
      <c r="A507" s="316">
        <v>503</v>
      </c>
      <c r="B507" s="316" t="s">
        <v>518</v>
      </c>
      <c r="C507" s="316">
        <v>101808</v>
      </c>
      <c r="D507" s="333">
        <v>39045</v>
      </c>
      <c r="E507" s="333">
        <v>39045</v>
      </c>
      <c r="F507" s="333">
        <v>39776</v>
      </c>
      <c r="G507" s="316" t="s">
        <v>7639</v>
      </c>
      <c r="H507" s="316"/>
      <c r="I507" s="316"/>
      <c r="J507" s="316" t="s">
        <v>10708</v>
      </c>
      <c r="K507" s="316" t="s">
        <v>372</v>
      </c>
      <c r="L507" s="316" t="s">
        <v>70</v>
      </c>
      <c r="M507" s="316" t="s">
        <v>7641</v>
      </c>
      <c r="N507" s="316" t="s">
        <v>10708</v>
      </c>
      <c r="O507" s="316" t="s">
        <v>372</v>
      </c>
      <c r="P507" s="316" t="s">
        <v>70</v>
      </c>
      <c r="Q507" s="316" t="s">
        <v>142</v>
      </c>
      <c r="R507" s="316" t="s">
        <v>559</v>
      </c>
      <c r="S507" s="316" t="s">
        <v>1414</v>
      </c>
      <c r="T507" s="316" t="s">
        <v>7640</v>
      </c>
      <c r="U507" s="316" t="s">
        <v>372</v>
      </c>
      <c r="V507" s="316" t="s">
        <v>70</v>
      </c>
      <c r="W507" s="316"/>
      <c r="X507" s="316"/>
      <c r="Y507" s="316"/>
      <c r="Z507" s="316"/>
      <c r="AA507" s="316"/>
      <c r="AB507" s="316"/>
      <c r="AC507" s="316"/>
      <c r="AD507" s="316"/>
      <c r="AE507" s="316"/>
      <c r="AF507" s="316"/>
      <c r="AG507" s="316"/>
      <c r="AH507" s="316"/>
      <c r="AI507" s="316"/>
      <c r="AJ507" s="316"/>
      <c r="AK507" s="316"/>
      <c r="AL507" s="316"/>
      <c r="AM507" s="316"/>
      <c r="AN507" s="316"/>
      <c r="AO507" s="316"/>
      <c r="AP507" s="316"/>
      <c r="AQ507" s="316"/>
      <c r="AR507" s="316"/>
      <c r="AS507" s="316"/>
      <c r="AT507" s="316"/>
      <c r="AU507" s="316"/>
      <c r="AV507" s="316"/>
      <c r="AW507" s="316"/>
      <c r="AX507" s="316"/>
      <c r="AY507" s="327"/>
      <c r="AZ507" s="316" t="s">
        <v>7642</v>
      </c>
      <c r="BA507" s="316" t="s">
        <v>7643</v>
      </c>
      <c r="BB507" s="316"/>
      <c r="BC507" s="316"/>
      <c r="BD507" s="316"/>
      <c r="BE507" s="316"/>
      <c r="BF507" s="316"/>
      <c r="BG507" s="316"/>
      <c r="BH507" s="316"/>
      <c r="BI507" s="316"/>
      <c r="BJ507" s="316"/>
      <c r="BK507" s="316"/>
      <c r="BL507" s="316"/>
      <c r="BM507" s="316"/>
      <c r="BN507" s="316"/>
    </row>
    <row r="508" spans="1:66" s="314" customFormat="1" ht="63.75" customHeight="1" x14ac:dyDescent="0.25">
      <c r="A508" s="316">
        <v>505</v>
      </c>
      <c r="B508" s="316" t="s">
        <v>3575</v>
      </c>
      <c r="C508" s="316">
        <v>101810</v>
      </c>
      <c r="D508" s="333">
        <v>39048</v>
      </c>
      <c r="E508" s="333">
        <v>39048</v>
      </c>
      <c r="F508" s="333">
        <v>42701</v>
      </c>
      <c r="G508" s="316" t="s">
        <v>7644</v>
      </c>
      <c r="H508" s="316"/>
      <c r="I508" s="316"/>
      <c r="J508" s="316" t="s">
        <v>10709</v>
      </c>
      <c r="K508" s="316" t="s">
        <v>350</v>
      </c>
      <c r="L508" s="316" t="s">
        <v>37</v>
      </c>
      <c r="M508" s="316" t="s">
        <v>1415</v>
      </c>
      <c r="N508" s="316" t="s">
        <v>10709</v>
      </c>
      <c r="O508" s="316" t="s">
        <v>350</v>
      </c>
      <c r="P508" s="316" t="s">
        <v>37</v>
      </c>
      <c r="Q508" s="316" t="s">
        <v>58</v>
      </c>
      <c r="R508" s="316" t="s">
        <v>559</v>
      </c>
      <c r="S508" s="316" t="s">
        <v>1385</v>
      </c>
      <c r="T508" s="316"/>
      <c r="U508" s="316" t="s">
        <v>698</v>
      </c>
      <c r="V508" s="316"/>
      <c r="W508" s="316"/>
      <c r="X508" s="316"/>
      <c r="Y508" s="316"/>
      <c r="Z508" s="316"/>
      <c r="AA508" s="316"/>
      <c r="AB508" s="316"/>
      <c r="AC508" s="316"/>
      <c r="AD508" s="316"/>
      <c r="AE508" s="316"/>
      <c r="AF508" s="316"/>
      <c r="AG508" s="316"/>
      <c r="AH508" s="316"/>
      <c r="AI508" s="316"/>
      <c r="AJ508" s="316"/>
      <c r="AK508" s="316"/>
      <c r="AL508" s="316"/>
      <c r="AM508" s="316"/>
      <c r="AN508" s="316"/>
      <c r="AO508" s="316"/>
      <c r="AP508" s="316"/>
      <c r="AQ508" s="316"/>
      <c r="AR508" s="316"/>
      <c r="AS508" s="316"/>
      <c r="AT508" s="316"/>
      <c r="AU508" s="316"/>
      <c r="AV508" s="316"/>
      <c r="AW508" s="316"/>
      <c r="AX508" s="316"/>
      <c r="AY508" s="327"/>
      <c r="AZ508" s="316"/>
      <c r="BA508" s="316"/>
      <c r="BB508" s="316"/>
      <c r="BC508" s="316"/>
      <c r="BD508" s="316"/>
      <c r="BE508" s="316"/>
      <c r="BF508" s="316"/>
      <c r="BG508" s="316"/>
      <c r="BH508" s="316"/>
      <c r="BI508" s="316"/>
      <c r="BJ508" s="316"/>
      <c r="BK508" s="316"/>
      <c r="BL508" s="316"/>
      <c r="BM508" s="316"/>
      <c r="BN508" s="316"/>
    </row>
    <row r="509" spans="1:66" s="314" customFormat="1" ht="63.75" customHeight="1" x14ac:dyDescent="0.25">
      <c r="A509" s="316">
        <v>512</v>
      </c>
      <c r="B509" s="316" t="s">
        <v>3576</v>
      </c>
      <c r="C509" s="316">
        <v>101817</v>
      </c>
      <c r="D509" s="333">
        <v>39052</v>
      </c>
      <c r="E509" s="333">
        <v>39052</v>
      </c>
      <c r="F509" s="333">
        <v>39783</v>
      </c>
      <c r="G509" s="316" t="s">
        <v>7645</v>
      </c>
      <c r="H509" s="316"/>
      <c r="I509" s="316"/>
      <c r="J509" s="316" t="s">
        <v>72</v>
      </c>
      <c r="K509" s="316" t="s">
        <v>74</v>
      </c>
      <c r="L509" s="316" t="s">
        <v>74</v>
      </c>
      <c r="M509" s="316" t="s">
        <v>7646</v>
      </c>
      <c r="N509" s="316" t="s">
        <v>7493</v>
      </c>
      <c r="O509" s="316" t="s">
        <v>74</v>
      </c>
      <c r="P509" s="316" t="s">
        <v>74</v>
      </c>
      <c r="Q509" s="316" t="s">
        <v>142</v>
      </c>
      <c r="R509" s="316" t="s">
        <v>559</v>
      </c>
      <c r="S509" s="316" t="s">
        <v>1327</v>
      </c>
      <c r="T509" s="316"/>
      <c r="U509" s="316"/>
      <c r="V509" s="316"/>
      <c r="W509" s="316"/>
      <c r="X509" s="316"/>
      <c r="Y509" s="316"/>
      <c r="Z509" s="316"/>
      <c r="AA509" s="316"/>
      <c r="AB509" s="316"/>
      <c r="AC509" s="316"/>
      <c r="AD509" s="316"/>
      <c r="AE509" s="316"/>
      <c r="AF509" s="316"/>
      <c r="AG509" s="316"/>
      <c r="AH509" s="316"/>
      <c r="AI509" s="316"/>
      <c r="AJ509" s="316"/>
      <c r="AK509" s="316"/>
      <c r="AL509" s="316"/>
      <c r="AM509" s="316"/>
      <c r="AN509" s="316"/>
      <c r="AO509" s="316"/>
      <c r="AP509" s="316"/>
      <c r="AQ509" s="316"/>
      <c r="AR509" s="316"/>
      <c r="AS509" s="316"/>
      <c r="AT509" s="316"/>
      <c r="AU509" s="316"/>
      <c r="AV509" s="316"/>
      <c r="AW509" s="316"/>
      <c r="AX509" s="316"/>
      <c r="AY509" s="327"/>
      <c r="AZ509" s="316"/>
      <c r="BA509" s="316"/>
      <c r="BB509" s="316"/>
      <c r="BC509" s="316"/>
      <c r="BD509" s="316"/>
      <c r="BE509" s="316"/>
      <c r="BF509" s="316"/>
      <c r="BG509" s="316"/>
      <c r="BH509" s="316"/>
      <c r="BI509" s="316"/>
      <c r="BJ509" s="316"/>
      <c r="BK509" s="316"/>
      <c r="BL509" s="316"/>
      <c r="BM509" s="316"/>
      <c r="BN509" s="316"/>
    </row>
    <row r="510" spans="1:66" s="314" customFormat="1" ht="76.5" customHeight="1" x14ac:dyDescent="0.25">
      <c r="A510" s="316">
        <v>513</v>
      </c>
      <c r="B510" s="316" t="s">
        <v>3577</v>
      </c>
      <c r="C510" s="316">
        <v>101818</v>
      </c>
      <c r="D510" s="333">
        <v>39052</v>
      </c>
      <c r="E510" s="333">
        <v>39052</v>
      </c>
      <c r="F510" s="333">
        <v>40148</v>
      </c>
      <c r="G510" s="316" t="s">
        <v>7377</v>
      </c>
      <c r="H510" s="316"/>
      <c r="I510" s="316"/>
      <c r="J510" s="316" t="s">
        <v>10710</v>
      </c>
      <c r="K510" s="316" t="s">
        <v>141</v>
      </c>
      <c r="L510" s="316" t="s">
        <v>74</v>
      </c>
      <c r="M510" s="316" t="s">
        <v>7647</v>
      </c>
      <c r="N510" s="316" t="s">
        <v>10732</v>
      </c>
      <c r="O510" s="316" t="s">
        <v>141</v>
      </c>
      <c r="P510" s="316" t="s">
        <v>74</v>
      </c>
      <c r="Q510" s="316" t="s">
        <v>142</v>
      </c>
      <c r="R510" s="316" t="s">
        <v>559</v>
      </c>
      <c r="S510" s="316" t="s">
        <v>1274</v>
      </c>
      <c r="T510" s="316" t="s">
        <v>7648</v>
      </c>
      <c r="U510" s="316" t="s">
        <v>698</v>
      </c>
      <c r="V510" s="316"/>
      <c r="W510" s="316"/>
      <c r="X510" s="316"/>
      <c r="Y510" s="316"/>
      <c r="Z510" s="316"/>
      <c r="AA510" s="316"/>
      <c r="AB510" s="316"/>
      <c r="AC510" s="316"/>
      <c r="AD510" s="316"/>
      <c r="AE510" s="316"/>
      <c r="AF510" s="316"/>
      <c r="AG510" s="316"/>
      <c r="AH510" s="316"/>
      <c r="AI510" s="316"/>
      <c r="AJ510" s="316"/>
      <c r="AK510" s="316"/>
      <c r="AL510" s="316"/>
      <c r="AM510" s="316"/>
      <c r="AN510" s="316"/>
      <c r="AO510" s="316"/>
      <c r="AP510" s="316"/>
      <c r="AQ510" s="316"/>
      <c r="AR510" s="316"/>
      <c r="AS510" s="316"/>
      <c r="AT510" s="316"/>
      <c r="AU510" s="316"/>
      <c r="AV510" s="316"/>
      <c r="AW510" s="316"/>
      <c r="AX510" s="316"/>
      <c r="AY510" s="327"/>
      <c r="AZ510" s="316" t="s">
        <v>7649</v>
      </c>
      <c r="BA510" s="316" t="s">
        <v>7650</v>
      </c>
      <c r="BB510" s="316"/>
      <c r="BC510" s="316"/>
      <c r="BD510" s="316"/>
      <c r="BE510" s="316"/>
      <c r="BF510" s="316"/>
      <c r="BG510" s="316"/>
      <c r="BH510" s="316"/>
      <c r="BI510" s="316"/>
      <c r="BJ510" s="316"/>
      <c r="BK510" s="316"/>
      <c r="BL510" s="316"/>
      <c r="BM510" s="316"/>
      <c r="BN510" s="316"/>
    </row>
    <row r="511" spans="1:66" s="314" customFormat="1" ht="25.5" customHeight="1" x14ac:dyDescent="0.25">
      <c r="A511" s="316">
        <v>518</v>
      </c>
      <c r="B511" s="316" t="s">
        <v>575</v>
      </c>
      <c r="C511" s="316">
        <v>101823</v>
      </c>
      <c r="D511" s="333">
        <v>39052</v>
      </c>
      <c r="E511" s="333">
        <v>39052</v>
      </c>
      <c r="F511" s="333">
        <v>41244</v>
      </c>
      <c r="G511" s="316" t="s">
        <v>7652</v>
      </c>
      <c r="H511" s="316"/>
      <c r="I511" s="316"/>
      <c r="J511" s="316" t="s">
        <v>290</v>
      </c>
      <c r="K511" s="316" t="s">
        <v>69</v>
      </c>
      <c r="L511" s="316" t="s">
        <v>37</v>
      </c>
      <c r="M511" s="316" t="s">
        <v>7653</v>
      </c>
      <c r="N511" s="316" t="s">
        <v>7651</v>
      </c>
      <c r="O511" s="316" t="s">
        <v>69</v>
      </c>
      <c r="P511" s="316" t="s">
        <v>37</v>
      </c>
      <c r="Q511" s="316" t="s">
        <v>709</v>
      </c>
      <c r="R511" s="316" t="s">
        <v>559</v>
      </c>
      <c r="S511" s="316" t="s">
        <v>435</v>
      </c>
      <c r="T511" s="316"/>
      <c r="U511" s="316" t="s">
        <v>698</v>
      </c>
      <c r="V511" s="316"/>
      <c r="W511" s="316"/>
      <c r="X511" s="316"/>
      <c r="Y511" s="316"/>
      <c r="Z511" s="316"/>
      <c r="AA511" s="316"/>
      <c r="AB511" s="316"/>
      <c r="AC511" s="316"/>
      <c r="AD511" s="316"/>
      <c r="AE511" s="316"/>
      <c r="AF511" s="316"/>
      <c r="AG511" s="316"/>
      <c r="AH511" s="316"/>
      <c r="AI511" s="316"/>
      <c r="AJ511" s="316"/>
      <c r="AK511" s="316"/>
      <c r="AL511" s="316"/>
      <c r="AM511" s="316"/>
      <c r="AN511" s="316"/>
      <c r="AO511" s="316"/>
      <c r="AP511" s="316"/>
      <c r="AQ511" s="316"/>
      <c r="AR511" s="316"/>
      <c r="AS511" s="316"/>
      <c r="AT511" s="316"/>
      <c r="AU511" s="316"/>
      <c r="AV511" s="316"/>
      <c r="AW511" s="316"/>
      <c r="AX511" s="316"/>
      <c r="AY511" s="327"/>
      <c r="AZ511" s="316"/>
      <c r="BA511" s="316"/>
      <c r="BB511" s="316"/>
      <c r="BC511" s="316"/>
      <c r="BD511" s="316"/>
      <c r="BE511" s="316"/>
      <c r="BF511" s="316"/>
      <c r="BG511" s="316"/>
      <c r="BH511" s="316"/>
      <c r="BI511" s="316"/>
      <c r="BJ511" s="316"/>
      <c r="BK511" s="316"/>
      <c r="BL511" s="316"/>
      <c r="BM511" s="316"/>
      <c r="BN511" s="316"/>
    </row>
    <row r="512" spans="1:66" s="314" customFormat="1" ht="25.5" customHeight="1" x14ac:dyDescent="0.25">
      <c r="A512" s="316">
        <v>519</v>
      </c>
      <c r="B512" s="316" t="s">
        <v>3578</v>
      </c>
      <c r="C512" s="316">
        <v>101824</v>
      </c>
      <c r="D512" s="333">
        <v>39052</v>
      </c>
      <c r="E512" s="333">
        <v>39052</v>
      </c>
      <c r="F512" s="333">
        <v>42705</v>
      </c>
      <c r="G512" s="316" t="s">
        <v>7654</v>
      </c>
      <c r="H512" s="316"/>
      <c r="I512" s="316"/>
      <c r="J512" s="316" t="s">
        <v>10711</v>
      </c>
      <c r="K512" s="316" t="s">
        <v>77</v>
      </c>
      <c r="L512" s="316" t="s">
        <v>41</v>
      </c>
      <c r="M512" s="316" t="s">
        <v>1418</v>
      </c>
      <c r="N512" s="316" t="s">
        <v>10711</v>
      </c>
      <c r="O512" s="316" t="s">
        <v>77</v>
      </c>
      <c r="P512" s="316" t="s">
        <v>41</v>
      </c>
      <c r="Q512" s="316" t="s">
        <v>71</v>
      </c>
      <c r="R512" s="316" t="s">
        <v>559</v>
      </c>
      <c r="S512" s="316" t="s">
        <v>435</v>
      </c>
      <c r="T512" s="316"/>
      <c r="U512" s="316" t="s">
        <v>698</v>
      </c>
      <c r="V512" s="316"/>
      <c r="W512" s="316"/>
      <c r="X512" s="316"/>
      <c r="Y512" s="316"/>
      <c r="Z512" s="316"/>
      <c r="AA512" s="316"/>
      <c r="AB512" s="316"/>
      <c r="AC512" s="316"/>
      <c r="AD512" s="316"/>
      <c r="AE512" s="316"/>
      <c r="AF512" s="316"/>
      <c r="AG512" s="316"/>
      <c r="AH512" s="316"/>
      <c r="AI512" s="316"/>
      <c r="AJ512" s="316"/>
      <c r="AK512" s="316"/>
      <c r="AL512" s="316"/>
      <c r="AM512" s="316"/>
      <c r="AN512" s="316"/>
      <c r="AO512" s="316"/>
      <c r="AP512" s="316"/>
      <c r="AQ512" s="316"/>
      <c r="AR512" s="316"/>
      <c r="AS512" s="316"/>
      <c r="AT512" s="316"/>
      <c r="AU512" s="316"/>
      <c r="AV512" s="316"/>
      <c r="AW512" s="316"/>
      <c r="AX512" s="316"/>
      <c r="AY512" s="327"/>
      <c r="AZ512" s="316"/>
      <c r="BA512" s="316"/>
      <c r="BB512" s="316"/>
      <c r="BC512" s="316"/>
      <c r="BD512" s="316"/>
      <c r="BE512" s="316"/>
      <c r="BF512" s="316"/>
      <c r="BG512" s="316"/>
      <c r="BH512" s="316"/>
      <c r="BI512" s="316"/>
      <c r="BJ512" s="316"/>
      <c r="BK512" s="316"/>
      <c r="BL512" s="316"/>
      <c r="BM512" s="316"/>
      <c r="BN512" s="316"/>
    </row>
    <row r="513" spans="1:66" s="314" customFormat="1" ht="38.25" customHeight="1" x14ac:dyDescent="0.25">
      <c r="A513" s="316">
        <v>520</v>
      </c>
      <c r="B513" s="316" t="s">
        <v>3579</v>
      </c>
      <c r="C513" s="316">
        <v>101825</v>
      </c>
      <c r="D513" s="333">
        <v>39052</v>
      </c>
      <c r="E513" s="333">
        <v>39052</v>
      </c>
      <c r="F513" s="333">
        <v>39934</v>
      </c>
      <c r="G513" s="316" t="s">
        <v>7655</v>
      </c>
      <c r="H513" s="316"/>
      <c r="I513" s="316"/>
      <c r="J513" s="316" t="s">
        <v>1605</v>
      </c>
      <c r="K513" s="316" t="s">
        <v>913</v>
      </c>
      <c r="L513" s="316" t="s">
        <v>41</v>
      </c>
      <c r="M513" s="316" t="s">
        <v>7656</v>
      </c>
      <c r="N513" s="316" t="s">
        <v>1605</v>
      </c>
      <c r="O513" s="316" t="s">
        <v>913</v>
      </c>
      <c r="P513" s="316" t="s">
        <v>41</v>
      </c>
      <c r="Q513" s="316" t="s">
        <v>33</v>
      </c>
      <c r="R513" s="316" t="s">
        <v>559</v>
      </c>
      <c r="S513" s="316" t="s">
        <v>435</v>
      </c>
      <c r="T513" s="316"/>
      <c r="U513" s="316" t="s">
        <v>698</v>
      </c>
      <c r="V513" s="316"/>
      <c r="W513" s="316"/>
      <c r="X513" s="316"/>
      <c r="Y513" s="316"/>
      <c r="Z513" s="316"/>
      <c r="AA513" s="316"/>
      <c r="AB513" s="316"/>
      <c r="AC513" s="316"/>
      <c r="AD513" s="316"/>
      <c r="AE513" s="316"/>
      <c r="AF513" s="316"/>
      <c r="AG513" s="316"/>
      <c r="AH513" s="316"/>
      <c r="AI513" s="316"/>
      <c r="AJ513" s="316"/>
      <c r="AK513" s="316"/>
      <c r="AL513" s="316"/>
      <c r="AM513" s="316"/>
      <c r="AN513" s="316"/>
      <c r="AO513" s="316"/>
      <c r="AP513" s="316"/>
      <c r="AQ513" s="316"/>
      <c r="AR513" s="316"/>
      <c r="AS513" s="316"/>
      <c r="AT513" s="316"/>
      <c r="AU513" s="316"/>
      <c r="AV513" s="316"/>
      <c r="AW513" s="316"/>
      <c r="AX513" s="316"/>
      <c r="AY513" s="327"/>
      <c r="AZ513" s="316"/>
      <c r="BA513" s="316"/>
      <c r="BB513" s="316"/>
      <c r="BC513" s="316"/>
      <c r="BD513" s="316"/>
      <c r="BE513" s="316"/>
      <c r="BF513" s="316"/>
      <c r="BG513" s="316"/>
      <c r="BH513" s="316"/>
      <c r="BI513" s="316"/>
      <c r="BJ513" s="316"/>
      <c r="BK513" s="316"/>
      <c r="BL513" s="316"/>
      <c r="BM513" s="316"/>
      <c r="BN513" s="316"/>
    </row>
    <row r="514" spans="1:66" s="314" customFormat="1" ht="38.25" customHeight="1" x14ac:dyDescent="0.25">
      <c r="A514" s="316">
        <v>525</v>
      </c>
      <c r="B514" s="316" t="s">
        <v>1420</v>
      </c>
      <c r="C514" s="316">
        <v>101830</v>
      </c>
      <c r="D514" s="333">
        <v>39057</v>
      </c>
      <c r="E514" s="333">
        <v>39057</v>
      </c>
      <c r="F514" s="333">
        <v>39325</v>
      </c>
      <c r="G514" s="316" t="s">
        <v>7658</v>
      </c>
      <c r="H514" s="316"/>
      <c r="I514" s="316"/>
      <c r="J514" s="316" t="s">
        <v>400</v>
      </c>
      <c r="K514" s="316" t="s">
        <v>402</v>
      </c>
      <c r="L514" s="316" t="s">
        <v>217</v>
      </c>
      <c r="M514" s="316" t="s">
        <v>1421</v>
      </c>
      <c r="N514" s="316" t="s">
        <v>7657</v>
      </c>
      <c r="O514" s="316" t="s">
        <v>402</v>
      </c>
      <c r="P514" s="316" t="s">
        <v>217</v>
      </c>
      <c r="Q514" s="316" t="s">
        <v>921</v>
      </c>
      <c r="R514" s="316" t="s">
        <v>559</v>
      </c>
      <c r="S514" s="316" t="s">
        <v>1422</v>
      </c>
      <c r="T514" s="316"/>
      <c r="U514" s="316"/>
      <c r="V514" s="316"/>
      <c r="W514" s="316"/>
      <c r="X514" s="316"/>
      <c r="Y514" s="316"/>
      <c r="Z514" s="316"/>
      <c r="AA514" s="316"/>
      <c r="AB514" s="316"/>
      <c r="AC514" s="316"/>
      <c r="AD514" s="316"/>
      <c r="AE514" s="316"/>
      <c r="AF514" s="316"/>
      <c r="AG514" s="316"/>
      <c r="AH514" s="316"/>
      <c r="AI514" s="316"/>
      <c r="AJ514" s="316"/>
      <c r="AK514" s="316"/>
      <c r="AL514" s="316"/>
      <c r="AM514" s="316"/>
      <c r="AN514" s="316"/>
      <c r="AO514" s="316"/>
      <c r="AP514" s="316"/>
      <c r="AQ514" s="316"/>
      <c r="AR514" s="316"/>
      <c r="AS514" s="316"/>
      <c r="AT514" s="316"/>
      <c r="AU514" s="316"/>
      <c r="AV514" s="316"/>
      <c r="AW514" s="316"/>
      <c r="AX514" s="316"/>
      <c r="AY514" s="327"/>
      <c r="AZ514" s="316"/>
      <c r="BA514" s="316"/>
      <c r="BB514" s="316"/>
      <c r="BC514" s="316"/>
      <c r="BD514" s="316"/>
      <c r="BE514" s="316"/>
      <c r="BF514" s="316"/>
      <c r="BG514" s="316"/>
      <c r="BH514" s="316"/>
      <c r="BI514" s="316"/>
      <c r="BJ514" s="316"/>
      <c r="BK514" s="316"/>
      <c r="BL514" s="316"/>
      <c r="BM514" s="316"/>
      <c r="BN514" s="316"/>
    </row>
    <row r="515" spans="1:66" s="314" customFormat="1" ht="38.25" customHeight="1" x14ac:dyDescent="0.25">
      <c r="A515" s="316">
        <v>526</v>
      </c>
      <c r="B515" s="316" t="s">
        <v>1420</v>
      </c>
      <c r="C515" s="316">
        <v>101831</v>
      </c>
      <c r="D515" s="333">
        <v>39057</v>
      </c>
      <c r="E515" s="333">
        <v>39057</v>
      </c>
      <c r="F515" s="333">
        <v>39325</v>
      </c>
      <c r="G515" s="316" t="s">
        <v>7659</v>
      </c>
      <c r="H515" s="316"/>
      <c r="I515" s="316"/>
      <c r="J515" s="316" t="s">
        <v>10712</v>
      </c>
      <c r="K515" s="316" t="s">
        <v>402</v>
      </c>
      <c r="L515" s="316" t="s">
        <v>217</v>
      </c>
      <c r="M515" s="316" t="s">
        <v>1423</v>
      </c>
      <c r="N515" s="316" t="s">
        <v>10712</v>
      </c>
      <c r="O515" s="316" t="s">
        <v>402</v>
      </c>
      <c r="P515" s="316" t="s">
        <v>217</v>
      </c>
      <c r="Q515" s="316" t="s">
        <v>921</v>
      </c>
      <c r="R515" s="316" t="s">
        <v>559</v>
      </c>
      <c r="S515" s="316" t="s">
        <v>1422</v>
      </c>
      <c r="T515" s="316"/>
      <c r="U515" s="316"/>
      <c r="V515" s="316"/>
      <c r="W515" s="316"/>
      <c r="X515" s="316"/>
      <c r="Y515" s="316"/>
      <c r="Z515" s="316"/>
      <c r="AA515" s="316"/>
      <c r="AB515" s="316"/>
      <c r="AC515" s="316"/>
      <c r="AD515" s="316"/>
      <c r="AE515" s="316"/>
      <c r="AF515" s="316"/>
      <c r="AG515" s="316"/>
      <c r="AH515" s="316"/>
      <c r="AI515" s="316"/>
      <c r="AJ515" s="316"/>
      <c r="AK515" s="316"/>
      <c r="AL515" s="316"/>
      <c r="AM515" s="316"/>
      <c r="AN515" s="316"/>
      <c r="AO515" s="316"/>
      <c r="AP515" s="316"/>
      <c r="AQ515" s="316"/>
      <c r="AR515" s="316"/>
      <c r="AS515" s="316"/>
      <c r="AT515" s="316"/>
      <c r="AU515" s="316"/>
      <c r="AV515" s="316"/>
      <c r="AW515" s="316"/>
      <c r="AX515" s="316"/>
      <c r="AY515" s="327"/>
      <c r="AZ515" s="316"/>
      <c r="BA515" s="316"/>
      <c r="BB515" s="316"/>
      <c r="BC515" s="316"/>
      <c r="BD515" s="316"/>
      <c r="BE515" s="316"/>
      <c r="BF515" s="316"/>
      <c r="BG515" s="316"/>
      <c r="BH515" s="316"/>
      <c r="BI515" s="316"/>
      <c r="BJ515" s="316"/>
      <c r="BK515" s="316"/>
      <c r="BL515" s="316"/>
      <c r="BM515" s="316"/>
      <c r="BN515" s="316"/>
    </row>
    <row r="516" spans="1:66" s="314" customFormat="1" ht="38.25" customHeight="1" x14ac:dyDescent="0.25">
      <c r="A516" s="316">
        <v>527</v>
      </c>
      <c r="B516" s="316" t="s">
        <v>1373</v>
      </c>
      <c r="C516" s="316">
        <v>101832</v>
      </c>
      <c r="D516" s="333">
        <v>39058</v>
      </c>
      <c r="E516" s="333">
        <v>39058</v>
      </c>
      <c r="F516" s="333">
        <v>39325</v>
      </c>
      <c r="G516" s="316" t="s">
        <v>7660</v>
      </c>
      <c r="H516" s="316"/>
      <c r="I516" s="316"/>
      <c r="J516" s="316" t="s">
        <v>1575</v>
      </c>
      <c r="K516" s="316" t="s">
        <v>185</v>
      </c>
      <c r="L516" s="316" t="s">
        <v>94</v>
      </c>
      <c r="M516" s="316"/>
      <c r="N516" s="316" t="s">
        <v>1575</v>
      </c>
      <c r="O516" s="316" t="s">
        <v>185</v>
      </c>
      <c r="P516" s="316" t="s">
        <v>94</v>
      </c>
      <c r="Q516" s="316" t="s">
        <v>921</v>
      </c>
      <c r="R516" s="316" t="s">
        <v>559</v>
      </c>
      <c r="S516" s="316" t="s">
        <v>833</v>
      </c>
      <c r="T516" s="316"/>
      <c r="U516" s="316"/>
      <c r="V516" s="316"/>
      <c r="W516" s="316"/>
      <c r="X516" s="316"/>
      <c r="Y516" s="316"/>
      <c r="Z516" s="316"/>
      <c r="AA516" s="316"/>
      <c r="AB516" s="316"/>
      <c r="AC516" s="316"/>
      <c r="AD516" s="316"/>
      <c r="AE516" s="316"/>
      <c r="AF516" s="316"/>
      <c r="AG516" s="316"/>
      <c r="AH516" s="316"/>
      <c r="AI516" s="316"/>
      <c r="AJ516" s="316"/>
      <c r="AK516" s="316"/>
      <c r="AL516" s="316"/>
      <c r="AM516" s="316"/>
      <c r="AN516" s="316"/>
      <c r="AO516" s="316"/>
      <c r="AP516" s="316"/>
      <c r="AQ516" s="316"/>
      <c r="AR516" s="316"/>
      <c r="AS516" s="316"/>
      <c r="AT516" s="316"/>
      <c r="AU516" s="316"/>
      <c r="AV516" s="316"/>
      <c r="AW516" s="316"/>
      <c r="AX516" s="316"/>
      <c r="AY516" s="327"/>
      <c r="AZ516" s="316"/>
      <c r="BA516" s="316"/>
      <c r="BB516" s="316"/>
      <c r="BC516" s="316"/>
      <c r="BD516" s="316"/>
      <c r="BE516" s="316"/>
      <c r="BF516" s="316"/>
      <c r="BG516" s="316"/>
      <c r="BH516" s="316"/>
      <c r="BI516" s="316"/>
      <c r="BJ516" s="316"/>
      <c r="BK516" s="316"/>
      <c r="BL516" s="316"/>
      <c r="BM516" s="316"/>
      <c r="BN516" s="316"/>
    </row>
    <row r="517" spans="1:66" s="314" customFormat="1" ht="38.25" customHeight="1" x14ac:dyDescent="0.25">
      <c r="A517" s="316">
        <v>528</v>
      </c>
      <c r="B517" s="316" t="s">
        <v>1373</v>
      </c>
      <c r="C517" s="316">
        <v>101833</v>
      </c>
      <c r="D517" s="333">
        <v>39058</v>
      </c>
      <c r="E517" s="333">
        <v>39058</v>
      </c>
      <c r="F517" s="333">
        <v>39325</v>
      </c>
      <c r="G517" s="316" t="s">
        <v>7660</v>
      </c>
      <c r="H517" s="316"/>
      <c r="I517" s="316"/>
      <c r="J517" s="316" t="s">
        <v>1575</v>
      </c>
      <c r="K517" s="316" t="s">
        <v>185</v>
      </c>
      <c r="L517" s="316" t="s">
        <v>94</v>
      </c>
      <c r="M517" s="316"/>
      <c r="N517" s="316" t="s">
        <v>1575</v>
      </c>
      <c r="O517" s="316" t="s">
        <v>185</v>
      </c>
      <c r="P517" s="316" t="s">
        <v>94</v>
      </c>
      <c r="Q517" s="316" t="s">
        <v>921</v>
      </c>
      <c r="R517" s="316" t="s">
        <v>559</v>
      </c>
      <c r="S517" s="316" t="s">
        <v>833</v>
      </c>
      <c r="T517" s="316"/>
      <c r="U517" s="316"/>
      <c r="V517" s="316"/>
      <c r="W517" s="316"/>
      <c r="X517" s="316"/>
      <c r="Y517" s="316"/>
      <c r="Z517" s="316"/>
      <c r="AA517" s="316"/>
      <c r="AB517" s="316"/>
      <c r="AC517" s="316"/>
      <c r="AD517" s="316"/>
      <c r="AE517" s="316"/>
      <c r="AF517" s="316"/>
      <c r="AG517" s="316"/>
      <c r="AH517" s="316"/>
      <c r="AI517" s="316"/>
      <c r="AJ517" s="316"/>
      <c r="AK517" s="316"/>
      <c r="AL517" s="316"/>
      <c r="AM517" s="316"/>
      <c r="AN517" s="316"/>
      <c r="AO517" s="316"/>
      <c r="AP517" s="316"/>
      <c r="AQ517" s="316"/>
      <c r="AR517" s="316"/>
      <c r="AS517" s="316"/>
      <c r="AT517" s="316"/>
      <c r="AU517" s="316"/>
      <c r="AV517" s="316"/>
      <c r="AW517" s="316"/>
      <c r="AX517" s="316"/>
      <c r="AY517" s="327"/>
      <c r="AZ517" s="316"/>
      <c r="BA517" s="316"/>
      <c r="BB517" s="316"/>
      <c r="BC517" s="316"/>
      <c r="BD517" s="316"/>
      <c r="BE517" s="316"/>
      <c r="BF517" s="316"/>
      <c r="BG517" s="316"/>
      <c r="BH517" s="316"/>
      <c r="BI517" s="316"/>
      <c r="BJ517" s="316"/>
      <c r="BK517" s="316"/>
      <c r="BL517" s="316"/>
      <c r="BM517" s="316"/>
      <c r="BN517" s="316"/>
    </row>
    <row r="518" spans="1:66" s="314" customFormat="1" ht="76.5" customHeight="1" x14ac:dyDescent="0.25">
      <c r="A518" s="316">
        <v>529</v>
      </c>
      <c r="B518" s="316" t="s">
        <v>3580</v>
      </c>
      <c r="C518" s="316">
        <v>101834</v>
      </c>
      <c r="D518" s="333">
        <v>39058</v>
      </c>
      <c r="E518" s="333">
        <v>39058</v>
      </c>
      <c r="F518" s="333">
        <v>39789</v>
      </c>
      <c r="G518" s="316" t="s">
        <v>7661</v>
      </c>
      <c r="H518" s="316"/>
      <c r="I518" s="316"/>
      <c r="J518" s="316" t="s">
        <v>72</v>
      </c>
      <c r="K518" s="316" t="s">
        <v>74</v>
      </c>
      <c r="L518" s="316" t="s">
        <v>74</v>
      </c>
      <c r="M518" s="316"/>
      <c r="N518" s="316" t="s">
        <v>7493</v>
      </c>
      <c r="O518" s="316" t="s">
        <v>74</v>
      </c>
      <c r="P518" s="316" t="s">
        <v>74</v>
      </c>
      <c r="Q518" s="316" t="s">
        <v>142</v>
      </c>
      <c r="R518" s="316" t="s">
        <v>559</v>
      </c>
      <c r="S518" s="316" t="s">
        <v>7662</v>
      </c>
      <c r="T518" s="316"/>
      <c r="U518" s="316"/>
      <c r="V518" s="316"/>
      <c r="W518" s="316"/>
      <c r="X518" s="316"/>
      <c r="Y518" s="316"/>
      <c r="Z518" s="316"/>
      <c r="AA518" s="316"/>
      <c r="AB518" s="316"/>
      <c r="AC518" s="316"/>
      <c r="AD518" s="316"/>
      <c r="AE518" s="316"/>
      <c r="AF518" s="316"/>
      <c r="AG518" s="316"/>
      <c r="AH518" s="316"/>
      <c r="AI518" s="316"/>
      <c r="AJ518" s="316"/>
      <c r="AK518" s="316"/>
      <c r="AL518" s="316"/>
      <c r="AM518" s="316"/>
      <c r="AN518" s="316"/>
      <c r="AO518" s="316"/>
      <c r="AP518" s="316"/>
      <c r="AQ518" s="316"/>
      <c r="AR518" s="316"/>
      <c r="AS518" s="316"/>
      <c r="AT518" s="316"/>
      <c r="AU518" s="316"/>
      <c r="AV518" s="316"/>
      <c r="AW518" s="316"/>
      <c r="AX518" s="316"/>
      <c r="AY518" s="327"/>
      <c r="AZ518" s="316"/>
      <c r="BA518" s="316"/>
      <c r="BB518" s="316"/>
      <c r="BC518" s="316"/>
      <c r="BD518" s="316"/>
      <c r="BE518" s="316"/>
      <c r="BF518" s="316"/>
      <c r="BG518" s="316"/>
      <c r="BH518" s="316"/>
      <c r="BI518" s="316"/>
      <c r="BJ518" s="316"/>
      <c r="BK518" s="316"/>
      <c r="BL518" s="316"/>
      <c r="BM518" s="316"/>
      <c r="BN518" s="316"/>
    </row>
    <row r="519" spans="1:66" s="314" customFormat="1" ht="38.25" customHeight="1" x14ac:dyDescent="0.25">
      <c r="A519" s="316">
        <v>531</v>
      </c>
      <c r="B519" s="316" t="s">
        <v>490</v>
      </c>
      <c r="C519" s="316">
        <v>101836</v>
      </c>
      <c r="D519" s="333">
        <v>39058</v>
      </c>
      <c r="E519" s="333">
        <v>39058</v>
      </c>
      <c r="F519" s="333">
        <v>39813</v>
      </c>
      <c r="G519" s="316" t="s">
        <v>7663</v>
      </c>
      <c r="H519" s="316"/>
      <c r="I519" s="316"/>
      <c r="J519" s="316" t="s">
        <v>469</v>
      </c>
      <c r="K519" s="316" t="s">
        <v>412</v>
      </c>
      <c r="L519" s="316" t="s">
        <v>459</v>
      </c>
      <c r="M519" s="316"/>
      <c r="N519" s="316" t="s">
        <v>469</v>
      </c>
      <c r="O519" s="316" t="s">
        <v>412</v>
      </c>
      <c r="P519" s="316" t="s">
        <v>459</v>
      </c>
      <c r="Q519" s="316" t="s">
        <v>50</v>
      </c>
      <c r="R519" s="316" t="s">
        <v>559</v>
      </c>
      <c r="S519" s="316" t="s">
        <v>7664</v>
      </c>
      <c r="T519" s="316"/>
      <c r="U519" s="316"/>
      <c r="V519" s="316"/>
      <c r="W519" s="316"/>
      <c r="X519" s="316"/>
      <c r="Y519" s="316"/>
      <c r="Z519" s="316"/>
      <c r="AA519" s="316"/>
      <c r="AB519" s="316"/>
      <c r="AC519" s="316"/>
      <c r="AD519" s="316"/>
      <c r="AE519" s="316"/>
      <c r="AF519" s="316"/>
      <c r="AG519" s="316"/>
      <c r="AH519" s="316"/>
      <c r="AI519" s="316"/>
      <c r="AJ519" s="316"/>
      <c r="AK519" s="316"/>
      <c r="AL519" s="316"/>
      <c r="AM519" s="316"/>
      <c r="AN519" s="316"/>
      <c r="AO519" s="316"/>
      <c r="AP519" s="316"/>
      <c r="AQ519" s="316"/>
      <c r="AR519" s="316"/>
      <c r="AS519" s="316"/>
      <c r="AT519" s="316"/>
      <c r="AU519" s="316"/>
      <c r="AV519" s="316"/>
      <c r="AW519" s="316"/>
      <c r="AX519" s="316"/>
      <c r="AY519" s="327"/>
      <c r="AZ519" s="316"/>
      <c r="BA519" s="316"/>
      <c r="BB519" s="316"/>
      <c r="BC519" s="316"/>
      <c r="BD519" s="316"/>
      <c r="BE519" s="316"/>
      <c r="BF519" s="316"/>
      <c r="BG519" s="316"/>
      <c r="BH519" s="316"/>
      <c r="BI519" s="316"/>
      <c r="BJ519" s="316"/>
      <c r="BK519" s="316"/>
      <c r="BL519" s="316"/>
      <c r="BM519" s="316"/>
      <c r="BN519" s="316"/>
    </row>
    <row r="520" spans="1:66" s="314" customFormat="1" ht="127.5" customHeight="1" x14ac:dyDescent="0.25">
      <c r="A520" s="316">
        <v>544</v>
      </c>
      <c r="B520" s="316" t="s">
        <v>3581</v>
      </c>
      <c r="C520" s="316">
        <v>101849</v>
      </c>
      <c r="D520" s="333">
        <v>39069</v>
      </c>
      <c r="E520" s="333">
        <v>39069</v>
      </c>
      <c r="F520" s="333">
        <v>39800</v>
      </c>
      <c r="G520" s="316" t="s">
        <v>7545</v>
      </c>
      <c r="H520" s="316"/>
      <c r="I520" s="316"/>
      <c r="J520" s="316" t="s">
        <v>821</v>
      </c>
      <c r="K520" s="316" t="s">
        <v>124</v>
      </c>
      <c r="L520" s="316" t="s">
        <v>70</v>
      </c>
      <c r="M520" s="316"/>
      <c r="N520" s="316" t="s">
        <v>821</v>
      </c>
      <c r="O520" s="316" t="s">
        <v>124</v>
      </c>
      <c r="P520" s="316" t="s">
        <v>70</v>
      </c>
      <c r="Q520" s="316" t="s">
        <v>71</v>
      </c>
      <c r="R520" s="316" t="s">
        <v>559</v>
      </c>
      <c r="S520" s="316" t="s">
        <v>7665</v>
      </c>
      <c r="T520" s="316"/>
      <c r="U520" s="316"/>
      <c r="V520" s="316"/>
      <c r="W520" s="316"/>
      <c r="X520" s="316"/>
      <c r="Y520" s="316"/>
      <c r="Z520" s="316"/>
      <c r="AA520" s="316"/>
      <c r="AB520" s="316"/>
      <c r="AC520" s="316"/>
      <c r="AD520" s="316"/>
      <c r="AE520" s="316"/>
      <c r="AF520" s="316"/>
      <c r="AG520" s="316"/>
      <c r="AH520" s="316"/>
      <c r="AI520" s="316"/>
      <c r="AJ520" s="316"/>
      <c r="AK520" s="316"/>
      <c r="AL520" s="316"/>
      <c r="AM520" s="316"/>
      <c r="AN520" s="316"/>
      <c r="AO520" s="316"/>
      <c r="AP520" s="316"/>
      <c r="AQ520" s="316"/>
      <c r="AR520" s="316"/>
      <c r="AS520" s="316"/>
      <c r="AT520" s="316"/>
      <c r="AU520" s="316"/>
      <c r="AV520" s="316"/>
      <c r="AW520" s="316"/>
      <c r="AX520" s="316"/>
      <c r="AY520" s="327"/>
      <c r="AZ520" s="316"/>
      <c r="BA520" s="316"/>
      <c r="BB520" s="316"/>
      <c r="BC520" s="316"/>
      <c r="BD520" s="316"/>
      <c r="BE520" s="316"/>
      <c r="BF520" s="316"/>
      <c r="BG520" s="316"/>
      <c r="BH520" s="316"/>
      <c r="BI520" s="316"/>
      <c r="BJ520" s="316"/>
      <c r="BK520" s="316"/>
      <c r="BL520" s="316"/>
      <c r="BM520" s="316"/>
      <c r="BN520" s="316"/>
    </row>
    <row r="521" spans="1:66" s="314" customFormat="1" ht="63.75" customHeight="1" x14ac:dyDescent="0.25">
      <c r="A521" s="316">
        <v>545</v>
      </c>
      <c r="B521" s="316" t="s">
        <v>1428</v>
      </c>
      <c r="C521" s="316">
        <v>101850</v>
      </c>
      <c r="D521" s="333">
        <v>39069</v>
      </c>
      <c r="E521" s="333">
        <v>39069</v>
      </c>
      <c r="F521" s="333">
        <v>39800</v>
      </c>
      <c r="G521" s="316" t="s">
        <v>7377</v>
      </c>
      <c r="H521" s="316"/>
      <c r="I521" s="316"/>
      <c r="J521" s="316" t="s">
        <v>465</v>
      </c>
      <c r="K521" s="316" t="s">
        <v>236</v>
      </c>
      <c r="L521" s="316" t="s">
        <v>70</v>
      </c>
      <c r="M521" s="316"/>
      <c r="N521" s="316" t="s">
        <v>465</v>
      </c>
      <c r="O521" s="316" t="s">
        <v>236</v>
      </c>
      <c r="P521" s="316" t="s">
        <v>70</v>
      </c>
      <c r="Q521" s="316" t="s">
        <v>142</v>
      </c>
      <c r="R521" s="316" t="s">
        <v>559</v>
      </c>
      <c r="S521" s="316" t="s">
        <v>1429</v>
      </c>
      <c r="T521" s="316" t="s">
        <v>1430</v>
      </c>
      <c r="U521" s="316"/>
      <c r="V521" s="316"/>
      <c r="W521" s="316"/>
      <c r="X521" s="316"/>
      <c r="Y521" s="316"/>
      <c r="Z521" s="316"/>
      <c r="AA521" s="316"/>
      <c r="AB521" s="316"/>
      <c r="AC521" s="316"/>
      <c r="AD521" s="316"/>
      <c r="AE521" s="316"/>
      <c r="AF521" s="316"/>
      <c r="AG521" s="316"/>
      <c r="AH521" s="316"/>
      <c r="AI521" s="316"/>
      <c r="AJ521" s="316"/>
      <c r="AK521" s="316"/>
      <c r="AL521" s="316"/>
      <c r="AM521" s="316"/>
      <c r="AN521" s="316"/>
      <c r="AO521" s="316"/>
      <c r="AP521" s="316"/>
      <c r="AQ521" s="316"/>
      <c r="AR521" s="316"/>
      <c r="AS521" s="316"/>
      <c r="AT521" s="316"/>
      <c r="AU521" s="316"/>
      <c r="AV521" s="316"/>
      <c r="AW521" s="316"/>
      <c r="AX521" s="316"/>
      <c r="AY521" s="327"/>
      <c r="AZ521" s="316" t="s">
        <v>9752</v>
      </c>
      <c r="BA521" s="316" t="s">
        <v>9753</v>
      </c>
      <c r="BB521" s="316"/>
      <c r="BC521" s="316"/>
      <c r="BD521" s="316"/>
      <c r="BE521" s="316"/>
      <c r="BF521" s="316"/>
      <c r="BG521" s="316"/>
      <c r="BH521" s="316"/>
      <c r="BI521" s="316"/>
      <c r="BJ521" s="316"/>
      <c r="BK521" s="316"/>
      <c r="BL521" s="316"/>
      <c r="BM521" s="316"/>
      <c r="BN521" s="316"/>
    </row>
    <row r="522" spans="1:66" s="314" customFormat="1" ht="114.75" customHeight="1" x14ac:dyDescent="0.25">
      <c r="A522" s="316">
        <v>547</v>
      </c>
      <c r="B522" s="316" t="s">
        <v>3372</v>
      </c>
      <c r="C522" s="990">
        <v>101852</v>
      </c>
      <c r="D522" s="333">
        <v>39069</v>
      </c>
      <c r="E522" s="333">
        <v>39069</v>
      </c>
      <c r="F522" s="333">
        <v>39691</v>
      </c>
      <c r="G522" s="316" t="s">
        <v>7666</v>
      </c>
      <c r="H522" s="316"/>
      <c r="I522" s="316"/>
      <c r="J522" s="316" t="s">
        <v>311</v>
      </c>
      <c r="K522" s="316" t="s">
        <v>100</v>
      </c>
      <c r="L522" s="316" t="s">
        <v>94</v>
      </c>
      <c r="M522" s="316"/>
      <c r="N522" s="316" t="s">
        <v>311</v>
      </c>
      <c r="O522" s="316" t="s">
        <v>100</v>
      </c>
      <c r="P522" s="316" t="s">
        <v>94</v>
      </c>
      <c r="Q522" s="316" t="s">
        <v>921</v>
      </c>
      <c r="R522" s="316" t="s">
        <v>559</v>
      </c>
      <c r="S522" s="316" t="s">
        <v>7667</v>
      </c>
      <c r="T522" s="316"/>
      <c r="U522" s="316"/>
      <c r="V522" s="316"/>
      <c r="W522" s="316"/>
      <c r="X522" s="316"/>
      <c r="Y522" s="316"/>
      <c r="Z522" s="316"/>
      <c r="AA522" s="316"/>
      <c r="AB522" s="316"/>
      <c r="AC522" s="316"/>
      <c r="AD522" s="316"/>
      <c r="AE522" s="316"/>
      <c r="AF522" s="316"/>
      <c r="AG522" s="316"/>
      <c r="AH522" s="316"/>
      <c r="AI522" s="316"/>
      <c r="AJ522" s="316"/>
      <c r="AK522" s="316"/>
      <c r="AL522" s="316"/>
      <c r="AM522" s="316"/>
      <c r="AN522" s="316"/>
      <c r="AO522" s="316"/>
      <c r="AP522" s="316"/>
      <c r="AQ522" s="316"/>
      <c r="AR522" s="316"/>
      <c r="AS522" s="316"/>
      <c r="AT522" s="316"/>
      <c r="AU522" s="316"/>
      <c r="AV522" s="316"/>
      <c r="AW522" s="316"/>
      <c r="AX522" s="316"/>
      <c r="AY522" s="327"/>
      <c r="AZ522" s="316" t="s">
        <v>7668</v>
      </c>
      <c r="BA522" s="316" t="s">
        <v>7669</v>
      </c>
      <c r="BB522" s="316"/>
      <c r="BC522" s="316"/>
      <c r="BD522" s="316"/>
      <c r="BE522" s="316"/>
      <c r="BF522" s="316"/>
      <c r="BG522" s="316"/>
      <c r="BH522" s="316"/>
      <c r="BI522" s="316"/>
      <c r="BJ522" s="316"/>
      <c r="BK522" s="316"/>
      <c r="BL522" s="316"/>
      <c r="BM522" s="316"/>
      <c r="BN522" s="316"/>
    </row>
    <row r="523" spans="1:66" s="314" customFormat="1" ht="25.5" customHeight="1" x14ac:dyDescent="0.25">
      <c r="A523" s="316">
        <v>548</v>
      </c>
      <c r="B523" s="316" t="s">
        <v>3582</v>
      </c>
      <c r="C523" s="990">
        <v>101853</v>
      </c>
      <c r="D523" s="333">
        <v>39069</v>
      </c>
      <c r="E523" s="333">
        <v>39069</v>
      </c>
      <c r="F523" s="333">
        <v>39800</v>
      </c>
      <c r="G523" s="316" t="s">
        <v>7198</v>
      </c>
      <c r="H523" s="316"/>
      <c r="I523" s="316"/>
      <c r="J523" s="316" t="s">
        <v>299</v>
      </c>
      <c r="K523" s="316" t="s">
        <v>298</v>
      </c>
      <c r="L523" s="316" t="s">
        <v>47</v>
      </c>
      <c r="M523" s="316" t="s">
        <v>1431</v>
      </c>
      <c r="N523" s="316" t="s">
        <v>299</v>
      </c>
      <c r="O523" s="316" t="s">
        <v>298</v>
      </c>
      <c r="P523" s="316" t="s">
        <v>47</v>
      </c>
      <c r="Q523" s="316" t="s">
        <v>33</v>
      </c>
      <c r="R523" s="316" t="s">
        <v>559</v>
      </c>
      <c r="S523" s="316" t="s">
        <v>1274</v>
      </c>
      <c r="T523" s="316" t="s">
        <v>1432</v>
      </c>
      <c r="U523" s="316" t="s">
        <v>698</v>
      </c>
      <c r="V523" s="316"/>
      <c r="W523" s="316"/>
      <c r="X523" s="316"/>
      <c r="Y523" s="316"/>
      <c r="Z523" s="316"/>
      <c r="AA523" s="316"/>
      <c r="AB523" s="316"/>
      <c r="AC523" s="316"/>
      <c r="AD523" s="316"/>
      <c r="AE523" s="316"/>
      <c r="AF523" s="316"/>
      <c r="AG523" s="316"/>
      <c r="AH523" s="316"/>
      <c r="AI523" s="316"/>
      <c r="AJ523" s="316"/>
      <c r="AK523" s="316"/>
      <c r="AL523" s="316"/>
      <c r="AM523" s="316"/>
      <c r="AN523" s="316"/>
      <c r="AO523" s="316"/>
      <c r="AP523" s="316"/>
      <c r="AQ523" s="316"/>
      <c r="AR523" s="316"/>
      <c r="AS523" s="316"/>
      <c r="AT523" s="316"/>
      <c r="AU523" s="316"/>
      <c r="AV523" s="316"/>
      <c r="AW523" s="316"/>
      <c r="AX523" s="316"/>
      <c r="AY523" s="327"/>
      <c r="AZ523" s="316" t="s">
        <v>7670</v>
      </c>
      <c r="BA523" s="316" t="s">
        <v>7671</v>
      </c>
      <c r="BB523" s="316"/>
      <c r="BC523" s="316"/>
      <c r="BD523" s="316"/>
      <c r="BE523" s="316"/>
      <c r="BF523" s="316"/>
      <c r="BG523" s="316"/>
      <c r="BH523" s="316"/>
      <c r="BI523" s="316"/>
      <c r="BJ523" s="316"/>
      <c r="BK523" s="316"/>
      <c r="BL523" s="316"/>
      <c r="BM523" s="316"/>
      <c r="BN523" s="316"/>
    </row>
    <row r="524" spans="1:66" s="314" customFormat="1" ht="63.75" customHeight="1" x14ac:dyDescent="0.25">
      <c r="A524" s="316">
        <v>552</v>
      </c>
      <c r="B524" s="316" t="s">
        <v>1433</v>
      </c>
      <c r="C524" s="990">
        <v>101857</v>
      </c>
      <c r="D524" s="333">
        <v>39069</v>
      </c>
      <c r="E524" s="333">
        <v>39069</v>
      </c>
      <c r="F524" s="333">
        <v>39800</v>
      </c>
      <c r="G524" s="316" t="s">
        <v>7672</v>
      </c>
      <c r="H524" s="316"/>
      <c r="I524" s="316"/>
      <c r="J524" s="316" t="s">
        <v>270</v>
      </c>
      <c r="K524" s="316" t="s">
        <v>236</v>
      </c>
      <c r="L524" s="316" t="s">
        <v>70</v>
      </c>
      <c r="M524" s="316" t="s">
        <v>7673</v>
      </c>
      <c r="N524" s="316" t="s">
        <v>270</v>
      </c>
      <c r="O524" s="316" t="s">
        <v>236</v>
      </c>
      <c r="P524" s="316" t="s">
        <v>70</v>
      </c>
      <c r="Q524" s="316" t="s">
        <v>142</v>
      </c>
      <c r="R524" s="316" t="s">
        <v>559</v>
      </c>
      <c r="S524" s="316" t="s">
        <v>1327</v>
      </c>
      <c r="T524" s="316"/>
      <c r="U524" s="316"/>
      <c r="V524" s="316"/>
      <c r="W524" s="316"/>
      <c r="X524" s="316"/>
      <c r="Y524" s="316"/>
      <c r="Z524" s="316"/>
      <c r="AA524" s="316"/>
      <c r="AB524" s="316"/>
      <c r="AC524" s="316"/>
      <c r="AD524" s="316"/>
      <c r="AE524" s="316"/>
      <c r="AF524" s="316"/>
      <c r="AG524" s="316"/>
      <c r="AH524" s="316"/>
      <c r="AI524" s="316"/>
      <c r="AJ524" s="316"/>
      <c r="AK524" s="316"/>
      <c r="AL524" s="316"/>
      <c r="AM524" s="316"/>
      <c r="AN524" s="316"/>
      <c r="AO524" s="316"/>
      <c r="AP524" s="316"/>
      <c r="AQ524" s="316"/>
      <c r="AR524" s="316"/>
      <c r="AS524" s="316"/>
      <c r="AT524" s="316"/>
      <c r="AU524" s="316"/>
      <c r="AV524" s="316"/>
      <c r="AW524" s="316"/>
      <c r="AX524" s="316"/>
      <c r="AY524" s="327"/>
      <c r="AZ524" s="316" t="s">
        <v>7674</v>
      </c>
      <c r="BA524" s="316" t="s">
        <v>7675</v>
      </c>
      <c r="BB524" s="316"/>
      <c r="BC524" s="316"/>
      <c r="BD524" s="316"/>
      <c r="BE524" s="316"/>
      <c r="BF524" s="316"/>
      <c r="BG524" s="316"/>
      <c r="BH524" s="316"/>
      <c r="BI524" s="316"/>
      <c r="BJ524" s="316"/>
      <c r="BK524" s="316"/>
      <c r="BL524" s="316"/>
      <c r="BM524" s="316"/>
      <c r="BN524" s="316"/>
    </row>
    <row r="525" spans="1:66" s="314" customFormat="1" ht="63.75" customHeight="1" x14ac:dyDescent="0.25">
      <c r="A525" s="316">
        <v>553</v>
      </c>
      <c r="B525" s="316" t="s">
        <v>1435</v>
      </c>
      <c r="C525" s="990">
        <v>101858</v>
      </c>
      <c r="D525" s="333">
        <v>39069</v>
      </c>
      <c r="E525" s="333">
        <v>39069</v>
      </c>
      <c r="F525" s="333">
        <v>40165</v>
      </c>
      <c r="G525" s="316" t="s">
        <v>7676</v>
      </c>
      <c r="H525" s="316"/>
      <c r="I525" s="316"/>
      <c r="J525" s="316" t="s">
        <v>277</v>
      </c>
      <c r="K525" s="316" t="s">
        <v>236</v>
      </c>
      <c r="L525" s="316" t="s">
        <v>70</v>
      </c>
      <c r="M525" s="316" t="s">
        <v>7677</v>
      </c>
      <c r="N525" s="316" t="s">
        <v>7484</v>
      </c>
      <c r="O525" s="316" t="s">
        <v>236</v>
      </c>
      <c r="P525" s="316" t="s">
        <v>70</v>
      </c>
      <c r="Q525" s="316" t="s">
        <v>142</v>
      </c>
      <c r="R525" s="316" t="s">
        <v>559</v>
      </c>
      <c r="S525" s="316" t="s">
        <v>1437</v>
      </c>
      <c r="T525" s="316"/>
      <c r="U525" s="316"/>
      <c r="V525" s="316"/>
      <c r="W525" s="316"/>
      <c r="X525" s="316"/>
      <c r="Y525" s="316"/>
      <c r="Z525" s="316"/>
      <c r="AA525" s="316"/>
      <c r="AB525" s="316"/>
      <c r="AC525" s="316"/>
      <c r="AD525" s="316"/>
      <c r="AE525" s="316"/>
      <c r="AF525" s="316"/>
      <c r="AG525" s="316"/>
      <c r="AH525" s="316"/>
      <c r="AI525" s="316"/>
      <c r="AJ525" s="316"/>
      <c r="AK525" s="316"/>
      <c r="AL525" s="316"/>
      <c r="AM525" s="316"/>
      <c r="AN525" s="316"/>
      <c r="AO525" s="316"/>
      <c r="AP525" s="316"/>
      <c r="AQ525" s="316"/>
      <c r="AR525" s="316"/>
      <c r="AS525" s="316"/>
      <c r="AT525" s="316"/>
      <c r="AU525" s="316"/>
      <c r="AV525" s="316"/>
      <c r="AW525" s="316"/>
      <c r="AX525" s="316"/>
      <c r="AY525" s="327"/>
      <c r="AZ525" s="316"/>
      <c r="BA525" s="316"/>
      <c r="BB525" s="316"/>
      <c r="BC525" s="316"/>
      <c r="BD525" s="316"/>
      <c r="BE525" s="316"/>
      <c r="BF525" s="316"/>
      <c r="BG525" s="316"/>
      <c r="BH525" s="316"/>
      <c r="BI525" s="316"/>
      <c r="BJ525" s="316"/>
      <c r="BK525" s="316"/>
      <c r="BL525" s="316"/>
      <c r="BM525" s="316"/>
      <c r="BN525" s="316"/>
    </row>
    <row r="526" spans="1:66" s="314" customFormat="1" ht="63.75" customHeight="1" x14ac:dyDescent="0.25">
      <c r="A526" s="316">
        <v>555</v>
      </c>
      <c r="B526" s="316" t="s">
        <v>1438</v>
      </c>
      <c r="C526" s="990">
        <v>101860</v>
      </c>
      <c r="D526" s="333">
        <v>39069</v>
      </c>
      <c r="E526" s="333">
        <v>39069</v>
      </c>
      <c r="F526" s="333">
        <v>42722</v>
      </c>
      <c r="G526" s="316" t="s">
        <v>7678</v>
      </c>
      <c r="H526" s="316"/>
      <c r="I526" s="316"/>
      <c r="J526" s="316" t="s">
        <v>10713</v>
      </c>
      <c r="K526" s="316" t="s">
        <v>69</v>
      </c>
      <c r="L526" s="316" t="s">
        <v>37</v>
      </c>
      <c r="M526" s="316" t="s">
        <v>7679</v>
      </c>
      <c r="N526" s="316" t="s">
        <v>10713</v>
      </c>
      <c r="O526" s="316" t="s">
        <v>69</v>
      </c>
      <c r="P526" s="316" t="s">
        <v>37</v>
      </c>
      <c r="Q526" s="316" t="s">
        <v>709</v>
      </c>
      <c r="R526" s="316" t="s">
        <v>559</v>
      </c>
      <c r="S526" s="316" t="s">
        <v>435</v>
      </c>
      <c r="T526" s="316"/>
      <c r="U526" s="316" t="s">
        <v>698</v>
      </c>
      <c r="V526" s="316"/>
      <c r="W526" s="316"/>
      <c r="X526" s="316"/>
      <c r="Y526" s="316"/>
      <c r="Z526" s="316"/>
      <c r="AA526" s="316"/>
      <c r="AB526" s="316"/>
      <c r="AC526" s="316"/>
      <c r="AD526" s="316"/>
      <c r="AE526" s="316"/>
      <c r="AF526" s="316"/>
      <c r="AG526" s="316"/>
      <c r="AH526" s="316"/>
      <c r="AI526" s="316"/>
      <c r="AJ526" s="316"/>
      <c r="AK526" s="316"/>
      <c r="AL526" s="316"/>
      <c r="AM526" s="316"/>
      <c r="AN526" s="316"/>
      <c r="AO526" s="316"/>
      <c r="AP526" s="316"/>
      <c r="AQ526" s="316"/>
      <c r="AR526" s="316"/>
      <c r="AS526" s="316"/>
      <c r="AT526" s="316"/>
      <c r="AU526" s="316"/>
      <c r="AV526" s="316"/>
      <c r="AW526" s="316"/>
      <c r="AX526" s="316"/>
      <c r="AY526" s="327"/>
      <c r="AZ526" s="316"/>
      <c r="BA526" s="316"/>
      <c r="BB526" s="316"/>
      <c r="BC526" s="316"/>
      <c r="BD526" s="316"/>
      <c r="BE526" s="316"/>
      <c r="BF526" s="316"/>
      <c r="BG526" s="316"/>
      <c r="BH526" s="316"/>
      <c r="BI526" s="316"/>
      <c r="BJ526" s="316"/>
      <c r="BK526" s="316"/>
      <c r="BL526" s="316"/>
      <c r="BM526" s="316"/>
      <c r="BN526" s="316"/>
    </row>
    <row r="527" spans="1:66" s="314" customFormat="1" ht="76.5" customHeight="1" x14ac:dyDescent="0.25">
      <c r="A527" s="316">
        <v>556</v>
      </c>
      <c r="B527" s="316" t="s">
        <v>1439</v>
      </c>
      <c r="C527" s="990">
        <v>101861</v>
      </c>
      <c r="D527" s="333">
        <v>39069</v>
      </c>
      <c r="E527" s="333">
        <v>39069</v>
      </c>
      <c r="F527" s="333">
        <v>40165</v>
      </c>
      <c r="G527" s="316" t="s">
        <v>7680</v>
      </c>
      <c r="H527" s="316"/>
      <c r="I527" s="316"/>
      <c r="J527" s="316" t="s">
        <v>1592</v>
      </c>
      <c r="K527" s="316" t="s">
        <v>196</v>
      </c>
      <c r="L527" s="316" t="s">
        <v>47</v>
      </c>
      <c r="M527" s="316"/>
      <c r="N527" s="316" t="s">
        <v>1592</v>
      </c>
      <c r="O527" s="316" t="s">
        <v>196</v>
      </c>
      <c r="P527" s="316" t="s">
        <v>47</v>
      </c>
      <c r="Q527" s="316" t="s">
        <v>58</v>
      </c>
      <c r="R527" s="316" t="s">
        <v>559</v>
      </c>
      <c r="S527" s="316" t="s">
        <v>1268</v>
      </c>
      <c r="T527" s="316"/>
      <c r="U527" s="316"/>
      <c r="V527" s="316"/>
      <c r="W527" s="316"/>
      <c r="X527" s="316"/>
      <c r="Y527" s="316"/>
      <c r="Z527" s="316"/>
      <c r="AA527" s="316"/>
      <c r="AB527" s="316"/>
      <c r="AC527" s="316"/>
      <c r="AD527" s="316"/>
      <c r="AE527" s="316"/>
      <c r="AF527" s="316"/>
      <c r="AG527" s="316"/>
      <c r="AH527" s="316"/>
      <c r="AI527" s="316"/>
      <c r="AJ527" s="316"/>
      <c r="AK527" s="316"/>
      <c r="AL527" s="316"/>
      <c r="AM527" s="316"/>
      <c r="AN527" s="316"/>
      <c r="AO527" s="316"/>
      <c r="AP527" s="316"/>
      <c r="AQ527" s="316"/>
      <c r="AR527" s="316"/>
      <c r="AS527" s="316"/>
      <c r="AT527" s="316"/>
      <c r="AU527" s="316"/>
      <c r="AV527" s="316"/>
      <c r="AW527" s="316"/>
      <c r="AX527" s="316"/>
      <c r="AY527" s="327"/>
      <c r="AZ527" s="316"/>
      <c r="BA527" s="316"/>
      <c r="BB527" s="316"/>
      <c r="BC527" s="316"/>
      <c r="BD527" s="316"/>
      <c r="BE527" s="316"/>
      <c r="BF527" s="316"/>
      <c r="BG527" s="316"/>
      <c r="BH527" s="316"/>
      <c r="BI527" s="316"/>
      <c r="BJ527" s="316"/>
      <c r="BK527" s="316"/>
      <c r="BL527" s="316"/>
      <c r="BM527" s="316"/>
      <c r="BN527" s="316"/>
    </row>
    <row r="528" spans="1:66" s="314" customFormat="1" ht="63.75" customHeight="1" x14ac:dyDescent="0.25">
      <c r="A528" s="316">
        <v>569</v>
      </c>
      <c r="B528" s="316" t="s">
        <v>286</v>
      </c>
      <c r="C528" s="990">
        <v>101874</v>
      </c>
      <c r="D528" s="333">
        <v>39072</v>
      </c>
      <c r="E528" s="333">
        <v>39072</v>
      </c>
      <c r="F528" s="333">
        <v>39803</v>
      </c>
      <c r="G528" s="316" t="s">
        <v>7545</v>
      </c>
      <c r="H528" s="316"/>
      <c r="I528" s="316"/>
      <c r="J528" s="316" t="s">
        <v>821</v>
      </c>
      <c r="K528" s="316" t="s">
        <v>105</v>
      </c>
      <c r="L528" s="316" t="s">
        <v>70</v>
      </c>
      <c r="M528" s="316" t="s">
        <v>1440</v>
      </c>
      <c r="N528" s="316" t="s">
        <v>821</v>
      </c>
      <c r="O528" s="316" t="s">
        <v>105</v>
      </c>
      <c r="P528" s="316" t="s">
        <v>70</v>
      </c>
      <c r="Q528" s="316" t="s">
        <v>71</v>
      </c>
      <c r="R528" s="316" t="s">
        <v>559</v>
      </c>
      <c r="S528" s="316" t="s">
        <v>7681</v>
      </c>
      <c r="T528" s="316"/>
      <c r="U528" s="316"/>
      <c r="V528" s="316"/>
      <c r="W528" s="316"/>
      <c r="X528" s="316"/>
      <c r="Y528" s="316"/>
      <c r="Z528" s="316"/>
      <c r="AA528" s="316"/>
      <c r="AB528" s="316"/>
      <c r="AC528" s="316"/>
      <c r="AD528" s="316"/>
      <c r="AE528" s="316"/>
      <c r="AF528" s="316"/>
      <c r="AG528" s="316"/>
      <c r="AH528" s="316"/>
      <c r="AI528" s="316"/>
      <c r="AJ528" s="316"/>
      <c r="AK528" s="316"/>
      <c r="AL528" s="316"/>
      <c r="AM528" s="316"/>
      <c r="AN528" s="316"/>
      <c r="AO528" s="316"/>
      <c r="AP528" s="316"/>
      <c r="AQ528" s="316"/>
      <c r="AR528" s="316"/>
      <c r="AS528" s="316"/>
      <c r="AT528" s="316"/>
      <c r="AU528" s="316"/>
      <c r="AV528" s="316"/>
      <c r="AW528" s="316"/>
      <c r="AX528" s="316"/>
      <c r="AY528" s="327"/>
      <c r="AZ528" s="316"/>
      <c r="BA528" s="316"/>
      <c r="BB528" s="316"/>
      <c r="BC528" s="316"/>
      <c r="BD528" s="316"/>
      <c r="BE528" s="316"/>
      <c r="BF528" s="316"/>
      <c r="BG528" s="316"/>
      <c r="BH528" s="316"/>
      <c r="BI528" s="316"/>
      <c r="BJ528" s="316"/>
      <c r="BK528" s="316"/>
      <c r="BL528" s="316"/>
      <c r="BM528" s="316"/>
      <c r="BN528" s="316"/>
    </row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4058" spans="67:67" x14ac:dyDescent="0.25">
      <c r="BO4058" s="312" t="s">
        <v>300</v>
      </c>
    </row>
  </sheetData>
  <autoFilter ref="A8:ET551"/>
  <mergeCells count="65">
    <mergeCell ref="A5:A8"/>
    <mergeCell ref="B5:B8"/>
    <mergeCell ref="C5:C8"/>
    <mergeCell ref="D5:F5"/>
    <mergeCell ref="G5:M6"/>
    <mergeCell ref="N5:P6"/>
    <mergeCell ref="Q5:Q8"/>
    <mergeCell ref="D6:D8"/>
    <mergeCell ref="E6:E8"/>
    <mergeCell ref="F6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U5:AU7"/>
    <mergeCell ref="AV5:AV7"/>
    <mergeCell ref="AW5:AW7"/>
    <mergeCell ref="AY5:AY8"/>
    <mergeCell ref="P7:P8"/>
    <mergeCell ref="AR5:AR7"/>
    <mergeCell ref="AS5:AS7"/>
    <mergeCell ref="AB5:AB8"/>
    <mergeCell ref="AC5:AC8"/>
    <mergeCell ref="AD5:AD8"/>
    <mergeCell ref="AE5:AE8"/>
    <mergeCell ref="AF5:AF8"/>
    <mergeCell ref="AL5:AL8"/>
    <mergeCell ref="AX5:AX8"/>
    <mergeCell ref="AP5:AP8"/>
    <mergeCell ref="AQ5:AQ8"/>
    <mergeCell ref="AH5:AH8"/>
    <mergeCell ref="AO5:AO8"/>
    <mergeCell ref="AK5:AK8"/>
    <mergeCell ref="AM5:AM8"/>
    <mergeCell ref="AT5:AT7"/>
    <mergeCell ref="AI5:AI8"/>
    <mergeCell ref="BD4:BF4"/>
    <mergeCell ref="BN5:BN8"/>
    <mergeCell ref="BJ7:BK7"/>
    <mergeCell ref="AZ5:BK6"/>
    <mergeCell ref="AZ7:BA7"/>
    <mergeCell ref="BG4:BI4"/>
    <mergeCell ref="BJ4:BK4"/>
    <mergeCell ref="BB7:BC7"/>
    <mergeCell ref="R5:R8"/>
    <mergeCell ref="S5:S8"/>
    <mergeCell ref="T5:T8"/>
    <mergeCell ref="V5:V8"/>
    <mergeCell ref="BM7:BM8"/>
    <mergeCell ref="AN5:AN8"/>
    <mergeCell ref="Z5:Z8"/>
    <mergeCell ref="AA5:AA8"/>
    <mergeCell ref="W5:W8"/>
    <mergeCell ref="X5:X8"/>
    <mergeCell ref="Y5:Y8"/>
    <mergeCell ref="U5:U8"/>
    <mergeCell ref="BD7:BF7"/>
    <mergeCell ref="BG7:BI7"/>
    <mergeCell ref="AJ5:AJ8"/>
    <mergeCell ref="AG5:AG8"/>
  </mergeCells>
  <printOptions horizontalCentered="1"/>
  <pageMargins left="0.75" right="0.75" top="0" bottom="0" header="0.51181102362204722" footer="0.51181102362204722"/>
  <pageSetup scale="65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FF66FF"/>
  </sheetPr>
  <dimension ref="A1:KP4959"/>
  <sheetViews>
    <sheetView tabSelected="1" zoomScale="110" zoomScaleNormal="110" workbookViewId="0">
      <pane ySplit="3" topLeftCell="A4954" activePane="bottomLeft" state="frozen"/>
      <selection pane="bottomLeft" activeCell="N4933" sqref="N4933"/>
    </sheetView>
  </sheetViews>
  <sheetFormatPr defaultRowHeight="15" x14ac:dyDescent="0.25"/>
  <cols>
    <col min="1" max="1" width="5.5703125" style="937" customWidth="1"/>
    <col min="2" max="2" width="21.28515625" customWidth="1"/>
    <col min="3" max="3" width="17.28515625" customWidth="1"/>
    <col min="4" max="5" width="13.5703125" style="1" customWidth="1"/>
    <col min="6" max="6" width="12.28515625" style="1" customWidth="1"/>
    <col min="7" max="7" width="17" customWidth="1"/>
    <col min="8" max="8" width="20.85546875" customWidth="1"/>
    <col min="9" max="10" width="22.140625" customWidth="1"/>
    <col min="11" max="11" width="18" customWidth="1"/>
    <col min="12" max="12" width="16.85546875" customWidth="1"/>
    <col min="13" max="13" width="16.42578125" customWidth="1"/>
    <col min="14" max="14" width="14.85546875" customWidth="1"/>
    <col min="15" max="15" width="16" customWidth="1"/>
    <col min="16" max="16" width="11.28515625" style="3" bestFit="1" customWidth="1"/>
    <col min="17" max="17" width="16.7109375" customWidth="1"/>
    <col min="18" max="18" width="36" customWidth="1"/>
    <col min="19" max="19" width="36.5703125" style="296" customWidth="1"/>
    <col min="20" max="21" width="14.7109375" customWidth="1"/>
    <col min="22" max="22" width="15.85546875" customWidth="1"/>
    <col min="23" max="23" width="14.42578125" customWidth="1"/>
    <col min="24" max="24" width="16" customWidth="1"/>
    <col min="25" max="27" width="11.85546875" customWidth="1"/>
    <col min="28" max="28" width="17.42578125" customWidth="1"/>
    <col min="29" max="29" width="13.140625" customWidth="1"/>
    <col min="30" max="30" width="11.85546875" customWidth="1"/>
    <col min="31" max="31" width="14.42578125" customWidth="1"/>
    <col min="32" max="32" width="21" customWidth="1"/>
    <col min="33" max="33" width="16.5703125" customWidth="1"/>
    <col min="34" max="34" width="15.7109375" customWidth="1"/>
    <col min="35" max="35" width="8.85546875" customWidth="1"/>
    <col min="36" max="36" width="20.28515625" customWidth="1"/>
    <col min="37" max="37" width="19.85546875" customWidth="1"/>
    <col min="38" max="39" width="11.42578125" customWidth="1"/>
    <col min="40" max="40" width="11.42578125" style="1214" customWidth="1"/>
    <col min="41" max="43" width="11.42578125" customWidth="1"/>
    <col min="44" max="45" width="14.42578125" customWidth="1"/>
    <col min="46" max="46" width="12.140625" customWidth="1"/>
    <col min="47" max="47" width="21" customWidth="1"/>
    <col min="48" max="48" width="11.5703125" style="3" customWidth="1"/>
    <col min="49" max="49" width="11.5703125" style="1" customWidth="1"/>
    <col min="50" max="50" width="11.5703125" style="3" customWidth="1"/>
    <col min="51" max="51" width="11.5703125" style="1" customWidth="1"/>
    <col min="52" max="52" width="11.5703125" style="3" customWidth="1"/>
    <col min="53" max="53" width="11.5703125" style="1" customWidth="1"/>
    <col min="54" max="54" width="11.5703125" style="3" customWidth="1"/>
    <col min="55" max="55" width="11.5703125" style="1" customWidth="1"/>
    <col min="56" max="56" width="11.5703125" style="3" customWidth="1"/>
    <col min="57" max="57" width="11.5703125" style="1" customWidth="1"/>
    <col min="58" max="58" width="55.7109375" customWidth="1"/>
    <col min="59" max="59" width="17.5703125" style="125" hidden="1" customWidth="1"/>
    <col min="60" max="60" width="17.140625" customWidth="1"/>
    <col min="61" max="61" width="13.7109375" customWidth="1"/>
  </cols>
  <sheetData>
    <row r="1" spans="1:301" ht="37.5" customHeight="1" thickBot="1" x14ac:dyDescent="0.3">
      <c r="A1" s="1540" t="s">
        <v>28</v>
      </c>
      <c r="B1" s="1530" t="s">
        <v>1</v>
      </c>
      <c r="C1" s="1538" t="s">
        <v>2</v>
      </c>
      <c r="D1" s="1539"/>
      <c r="E1" s="1528" t="s">
        <v>601</v>
      </c>
      <c r="F1" s="1529"/>
      <c r="G1" s="1530" t="s">
        <v>1553</v>
      </c>
      <c r="H1" s="1532" t="s">
        <v>558</v>
      </c>
      <c r="I1" s="1533"/>
      <c r="J1" s="1533"/>
      <c r="K1" s="1533"/>
      <c r="L1" s="1533"/>
      <c r="M1" s="1533"/>
      <c r="N1" s="1533"/>
      <c r="O1" s="1533"/>
      <c r="P1" s="1534"/>
      <c r="Q1" s="1535" t="s">
        <v>399</v>
      </c>
      <c r="R1" s="1530" t="s">
        <v>648</v>
      </c>
      <c r="S1" s="1527" t="s">
        <v>1441</v>
      </c>
      <c r="T1" s="1527" t="s">
        <v>7682</v>
      </c>
      <c r="U1" s="1527" t="s">
        <v>1707</v>
      </c>
      <c r="V1" s="1527" t="s">
        <v>6912</v>
      </c>
      <c r="W1" s="1527" t="s">
        <v>1708</v>
      </c>
      <c r="X1" s="1542" t="s">
        <v>6153</v>
      </c>
      <c r="Y1" s="1549" t="s">
        <v>1709</v>
      </c>
      <c r="Z1" s="1550"/>
      <c r="AA1" s="1550"/>
      <c r="AB1" s="1550"/>
      <c r="AC1" s="1550"/>
      <c r="AD1" s="1551"/>
      <c r="AE1" s="1547" t="s">
        <v>7687</v>
      </c>
      <c r="AF1" s="1543" t="s">
        <v>1710</v>
      </c>
      <c r="AG1" s="1545" t="s">
        <v>14</v>
      </c>
      <c r="AH1" s="1546"/>
      <c r="AI1" s="1553" t="s">
        <v>29</v>
      </c>
      <c r="AJ1" s="134" t="s">
        <v>15</v>
      </c>
      <c r="AK1" s="135"/>
      <c r="AL1" s="1555" t="s">
        <v>692</v>
      </c>
      <c r="AM1" s="1556"/>
      <c r="AN1" s="1557"/>
      <c r="AO1" s="1555" t="s">
        <v>693</v>
      </c>
      <c r="AP1" s="1556"/>
      <c r="AQ1" s="1557"/>
      <c r="AR1" s="1560" t="s">
        <v>694</v>
      </c>
      <c r="AS1" s="1561"/>
      <c r="AT1" s="1558" t="s">
        <v>24</v>
      </c>
      <c r="AU1" s="1558" t="s">
        <v>1711</v>
      </c>
      <c r="AV1" s="1543" t="s">
        <v>24</v>
      </c>
      <c r="AW1" s="1552"/>
      <c r="AX1" s="1543" t="s">
        <v>25</v>
      </c>
      <c r="AY1" s="1552"/>
      <c r="AZ1" s="1543" t="s">
        <v>26</v>
      </c>
      <c r="BA1" s="1552"/>
      <c r="BB1" s="1543" t="s">
        <v>27</v>
      </c>
      <c r="BC1" s="1552"/>
      <c r="BD1" s="1543" t="s">
        <v>3585</v>
      </c>
      <c r="BE1" s="1552"/>
      <c r="BF1" s="1558" t="s">
        <v>684</v>
      </c>
      <c r="BG1" s="1558" t="s">
        <v>1550</v>
      </c>
      <c r="BH1" s="1562"/>
      <c r="BI1" s="1563"/>
    </row>
    <row r="2" spans="1:301" ht="30" customHeight="1" thickBot="1" x14ac:dyDescent="0.3">
      <c r="A2" s="1541"/>
      <c r="B2" s="1537"/>
      <c r="C2" s="12" t="s">
        <v>3</v>
      </c>
      <c r="D2" s="13" t="s">
        <v>4</v>
      </c>
      <c r="E2" s="193" t="s">
        <v>686</v>
      </c>
      <c r="F2" s="13" t="s">
        <v>687</v>
      </c>
      <c r="G2" s="1531"/>
      <c r="H2" s="14" t="s">
        <v>5</v>
      </c>
      <c r="I2" s="15" t="s">
        <v>12125</v>
      </c>
      <c r="J2" s="15" t="s">
        <v>12126</v>
      </c>
      <c r="K2" s="16" t="s">
        <v>10</v>
      </c>
      <c r="L2" s="17" t="s">
        <v>7</v>
      </c>
      <c r="M2" s="17" t="s">
        <v>8</v>
      </c>
      <c r="N2" s="17" t="s">
        <v>9</v>
      </c>
      <c r="O2" s="17" t="s">
        <v>1556</v>
      </c>
      <c r="P2" s="955" t="s">
        <v>1555</v>
      </c>
      <c r="Q2" s="1536"/>
      <c r="R2" s="1537"/>
      <c r="S2" s="1527"/>
      <c r="T2" s="1527"/>
      <c r="U2" s="1527"/>
      <c r="V2" s="1527"/>
      <c r="W2" s="1527"/>
      <c r="X2" s="1527"/>
      <c r="Y2" s="18" t="s">
        <v>1712</v>
      </c>
      <c r="Z2" s="19" t="s">
        <v>1713</v>
      </c>
      <c r="AA2" s="19" t="s">
        <v>1714</v>
      </c>
      <c r="AB2" s="19" t="s">
        <v>1715</v>
      </c>
      <c r="AC2" s="20" t="s">
        <v>1716</v>
      </c>
      <c r="AD2" s="20" t="s">
        <v>1717</v>
      </c>
      <c r="AE2" s="1548"/>
      <c r="AF2" s="1544"/>
      <c r="AG2" s="136" t="s">
        <v>17</v>
      </c>
      <c r="AH2" s="137" t="s">
        <v>18</v>
      </c>
      <c r="AI2" s="1554"/>
      <c r="AJ2" s="138" t="s">
        <v>19</v>
      </c>
      <c r="AK2" s="139" t="s">
        <v>20</v>
      </c>
      <c r="AL2" s="138" t="s">
        <v>21</v>
      </c>
      <c r="AM2" s="140" t="s">
        <v>22</v>
      </c>
      <c r="AN2" s="1085" t="s">
        <v>23</v>
      </c>
      <c r="AO2" s="138" t="s">
        <v>21</v>
      </c>
      <c r="AP2" s="140" t="s">
        <v>22</v>
      </c>
      <c r="AQ2" s="141" t="s">
        <v>23</v>
      </c>
      <c r="AR2" s="138" t="s">
        <v>19</v>
      </c>
      <c r="AS2" s="141" t="s">
        <v>20</v>
      </c>
      <c r="AT2" s="1559"/>
      <c r="AU2" s="1559"/>
      <c r="AV2" s="1216" t="s">
        <v>28</v>
      </c>
      <c r="AW2" s="1276" t="s">
        <v>11423</v>
      </c>
      <c r="AX2" s="1216" t="s">
        <v>28</v>
      </c>
      <c r="AY2" s="1276" t="s">
        <v>11423</v>
      </c>
      <c r="AZ2" s="1216" t="s">
        <v>28</v>
      </c>
      <c r="BA2" s="1276" t="s">
        <v>11423</v>
      </c>
      <c r="BB2" s="1216" t="s">
        <v>28</v>
      </c>
      <c r="BC2" s="1276" t="s">
        <v>11423</v>
      </c>
      <c r="BD2" s="1216" t="s">
        <v>28</v>
      </c>
      <c r="BE2" s="1276" t="s">
        <v>11423</v>
      </c>
      <c r="BF2" s="1559"/>
      <c r="BG2" s="1559"/>
      <c r="BH2" s="1562"/>
      <c r="BI2" s="1563"/>
    </row>
    <row r="3" spans="1:301" x14ac:dyDescent="0.25">
      <c r="A3" s="114"/>
      <c r="B3" s="115"/>
      <c r="C3" s="117"/>
      <c r="D3" s="118"/>
      <c r="E3" s="194"/>
      <c r="F3" s="118"/>
      <c r="G3" s="119"/>
      <c r="H3" s="120"/>
      <c r="I3" s="121"/>
      <c r="J3" s="121"/>
      <c r="K3" s="120"/>
      <c r="L3" s="122"/>
      <c r="M3" s="122"/>
      <c r="N3" s="122"/>
      <c r="O3" s="122"/>
      <c r="P3" s="956"/>
      <c r="Q3" s="124"/>
      <c r="R3" s="125"/>
      <c r="S3" s="271"/>
      <c r="T3" s="127"/>
      <c r="U3" s="127"/>
      <c r="V3" s="127"/>
      <c r="W3" s="127"/>
      <c r="X3" s="127"/>
      <c r="Y3" s="121"/>
      <c r="Z3" s="122"/>
      <c r="AA3" s="122"/>
      <c r="AB3" s="122"/>
      <c r="AC3" s="123"/>
      <c r="AD3" s="123"/>
      <c r="AE3" s="115"/>
      <c r="AF3" s="126"/>
      <c r="AG3" s="128"/>
      <c r="AH3" s="116"/>
      <c r="AI3" s="115"/>
      <c r="AJ3" s="129"/>
      <c r="AK3" s="130"/>
      <c r="AL3" s="129"/>
      <c r="AM3" s="131"/>
      <c r="AN3" s="1086"/>
      <c r="AO3" s="129"/>
      <c r="AP3" s="131"/>
      <c r="AQ3" s="132"/>
      <c r="AR3" s="129"/>
      <c r="AS3" s="132"/>
      <c r="AT3" s="115"/>
      <c r="AU3" s="115"/>
      <c r="AV3" s="1217"/>
      <c r="AW3" s="1277"/>
      <c r="AX3" s="1217"/>
      <c r="AY3" s="1277"/>
      <c r="AZ3" s="1217"/>
      <c r="BA3" s="1277"/>
      <c r="BB3" s="1217"/>
      <c r="BC3" s="1277"/>
      <c r="BD3" s="1217"/>
      <c r="BE3" s="1277"/>
      <c r="BF3" s="115"/>
      <c r="BG3" s="115"/>
    </row>
    <row r="4" spans="1:301" ht="38.25" x14ac:dyDescent="0.25">
      <c r="A4" s="45"/>
      <c r="B4" s="45" t="s">
        <v>1558</v>
      </c>
      <c r="C4" s="144">
        <v>101908</v>
      </c>
      <c r="D4" s="31">
        <v>39106</v>
      </c>
      <c r="E4" s="31">
        <v>39106</v>
      </c>
      <c r="F4" s="31">
        <v>42759</v>
      </c>
      <c r="G4" s="144"/>
      <c r="H4" s="45" t="s">
        <v>1561</v>
      </c>
      <c r="I4" s="45" t="s">
        <v>3090</v>
      </c>
      <c r="J4" s="45"/>
      <c r="K4" s="45" t="s">
        <v>71</v>
      </c>
      <c r="L4" s="45"/>
      <c r="M4" s="45" t="s">
        <v>1559</v>
      </c>
      <c r="N4" s="45" t="s">
        <v>74</v>
      </c>
      <c r="O4" s="45" t="s">
        <v>74</v>
      </c>
      <c r="P4" s="92" t="s">
        <v>1560</v>
      </c>
      <c r="Q4" s="45"/>
      <c r="R4" s="21" t="s">
        <v>1562</v>
      </c>
      <c r="S4" s="272" t="s">
        <v>74</v>
      </c>
      <c r="T4" s="45" t="s">
        <v>74</v>
      </c>
      <c r="U4" s="21">
        <v>37856</v>
      </c>
      <c r="V4" s="45"/>
      <c r="W4" s="45"/>
      <c r="X4" s="45"/>
      <c r="Y4" s="45"/>
      <c r="Z4" s="45" t="s">
        <v>559</v>
      </c>
      <c r="AA4" s="45" t="s">
        <v>1385</v>
      </c>
      <c r="AB4" s="45"/>
      <c r="AC4" s="45"/>
      <c r="AD4" s="45"/>
      <c r="AE4" s="45"/>
      <c r="AF4" s="45"/>
      <c r="AG4" s="90"/>
      <c r="AH4" s="90"/>
      <c r="AI4" s="90"/>
      <c r="AJ4" s="22"/>
      <c r="AK4" s="22"/>
      <c r="AL4" s="22"/>
      <c r="AM4" s="22"/>
      <c r="AN4" s="1087"/>
      <c r="AO4" s="22"/>
      <c r="AP4" s="22"/>
      <c r="AQ4" s="22"/>
      <c r="AR4" s="23"/>
      <c r="AS4" s="23"/>
      <c r="AT4" s="45"/>
      <c r="AU4" s="45"/>
      <c r="AV4" s="147"/>
      <c r="AW4" s="31"/>
      <c r="AX4" s="147"/>
      <c r="AY4" s="31"/>
      <c r="AZ4" s="147"/>
      <c r="BA4" s="31"/>
      <c r="BB4" s="147"/>
      <c r="BC4" s="31"/>
      <c r="BD4" s="147"/>
      <c r="BE4" s="31"/>
      <c r="BF4" s="45"/>
      <c r="BG4" s="45"/>
    </row>
    <row r="5" spans="1:301" ht="38.25" x14ac:dyDescent="0.25">
      <c r="A5" s="45">
        <v>1</v>
      </c>
      <c r="B5" s="45" t="s">
        <v>1676</v>
      </c>
      <c r="C5" s="144">
        <v>101931</v>
      </c>
      <c r="D5" s="31">
        <v>39132</v>
      </c>
      <c r="E5" s="31">
        <v>39132</v>
      </c>
      <c r="F5" s="31">
        <v>39629</v>
      </c>
      <c r="G5" s="144">
        <v>-9999</v>
      </c>
      <c r="H5" s="45" t="s">
        <v>655</v>
      </c>
      <c r="I5" s="45"/>
      <c r="J5" s="45"/>
      <c r="K5" s="45" t="s">
        <v>921</v>
      </c>
      <c r="L5" s="45" t="s">
        <v>768</v>
      </c>
      <c r="M5" s="45" t="s">
        <v>133</v>
      </c>
      <c r="N5" s="45" t="s">
        <v>111</v>
      </c>
      <c r="O5" s="45"/>
      <c r="P5" s="92">
        <v>16571</v>
      </c>
      <c r="Q5" s="45" t="s">
        <v>559</v>
      </c>
      <c r="R5" s="21" t="s">
        <v>1718</v>
      </c>
      <c r="S5" s="272" t="s">
        <v>3597</v>
      </c>
      <c r="T5" s="45">
        <v>-9999</v>
      </c>
      <c r="U5" s="21">
        <v>4</v>
      </c>
      <c r="V5" s="45">
        <v>-9999</v>
      </c>
      <c r="W5" s="45" t="s">
        <v>1568</v>
      </c>
      <c r="X5" s="45">
        <v>-9999</v>
      </c>
      <c r="Y5" s="45">
        <v>-7777</v>
      </c>
      <c r="Z5" s="45">
        <v>-7777</v>
      </c>
      <c r="AA5" s="45">
        <v>-7777</v>
      </c>
      <c r="AB5" s="45">
        <v>-7777</v>
      </c>
      <c r="AC5" s="45">
        <v>-7777</v>
      </c>
      <c r="AD5" s="45">
        <v>-7777</v>
      </c>
      <c r="AE5" s="45">
        <v>-7777</v>
      </c>
      <c r="AF5" s="45" t="s">
        <v>1589</v>
      </c>
      <c r="AG5" s="90"/>
      <c r="AH5" s="90"/>
      <c r="AI5" s="90"/>
      <c r="AJ5" s="22" t="s">
        <v>7688</v>
      </c>
      <c r="AK5" s="22" t="s">
        <v>7689</v>
      </c>
      <c r="AL5" s="22">
        <v>43</v>
      </c>
      <c r="AM5" s="22">
        <v>25</v>
      </c>
      <c r="AN5" s="1087">
        <v>15.4</v>
      </c>
      <c r="AO5" s="22">
        <v>22</v>
      </c>
      <c r="AP5" s="22">
        <v>42</v>
      </c>
      <c r="AQ5" s="22">
        <v>2</v>
      </c>
      <c r="AR5" s="23">
        <f>AL5+AM5/60+AN5/3600</f>
        <v>43.420944444444444</v>
      </c>
      <c r="AS5" s="23">
        <f>AO5+AP5/60+AQ5/3600</f>
        <v>22.700555555555553</v>
      </c>
      <c r="AT5" s="45" t="s">
        <v>34</v>
      </c>
      <c r="AU5" s="45"/>
      <c r="AV5" s="147"/>
      <c r="AW5" s="31"/>
      <c r="AX5" s="147"/>
      <c r="AY5" s="31"/>
      <c r="AZ5" s="147"/>
      <c r="BA5" s="31"/>
      <c r="BB5" s="147"/>
      <c r="BC5" s="31"/>
      <c r="BD5" s="147"/>
      <c r="BE5" s="31"/>
      <c r="BF5" s="45"/>
      <c r="BG5" s="45" t="s">
        <v>562</v>
      </c>
    </row>
    <row r="6" spans="1:301" ht="39" thickBot="1" x14ac:dyDescent="0.3">
      <c r="A6" s="169"/>
      <c r="B6" s="169" t="s">
        <v>1676</v>
      </c>
      <c r="C6" s="159">
        <v>101931</v>
      </c>
      <c r="D6" s="113">
        <v>39132</v>
      </c>
      <c r="E6" s="113">
        <v>39132</v>
      </c>
      <c r="F6" s="113">
        <v>39629</v>
      </c>
      <c r="G6" s="159">
        <v>-9999</v>
      </c>
      <c r="H6" s="169" t="s">
        <v>655</v>
      </c>
      <c r="I6" s="169"/>
      <c r="J6" s="169"/>
      <c r="K6" s="169" t="s">
        <v>921</v>
      </c>
      <c r="L6" s="169" t="s">
        <v>768</v>
      </c>
      <c r="M6" s="169" t="s">
        <v>133</v>
      </c>
      <c r="N6" s="169" t="s">
        <v>111</v>
      </c>
      <c r="O6" s="169"/>
      <c r="P6" s="681">
        <v>16571</v>
      </c>
      <c r="Q6" s="169" t="s">
        <v>559</v>
      </c>
      <c r="R6" s="161" t="s">
        <v>1718</v>
      </c>
      <c r="S6" s="276" t="s">
        <v>3598</v>
      </c>
      <c r="T6" s="169">
        <v>-9999</v>
      </c>
      <c r="U6" s="161">
        <v>-7777</v>
      </c>
      <c r="V6" s="169">
        <v>-9999</v>
      </c>
      <c r="W6" s="169">
        <v>-7777</v>
      </c>
      <c r="X6" s="169">
        <v>-9999</v>
      </c>
      <c r="Y6" s="169">
        <v>-7777</v>
      </c>
      <c r="Z6" s="169">
        <v>-7777</v>
      </c>
      <c r="AA6" s="169">
        <v>-7777</v>
      </c>
      <c r="AB6" s="169">
        <v>-7777</v>
      </c>
      <c r="AC6" s="169">
        <v>-7777</v>
      </c>
      <c r="AD6" s="169">
        <v>-7777</v>
      </c>
      <c r="AE6" s="169">
        <v>-7777</v>
      </c>
      <c r="AF6" s="169" t="s">
        <v>1719</v>
      </c>
      <c r="AG6" s="173"/>
      <c r="AH6" s="173"/>
      <c r="AI6" s="173"/>
      <c r="AJ6" s="788" t="s">
        <v>7690</v>
      </c>
      <c r="AK6" s="788" t="s">
        <v>7691</v>
      </c>
      <c r="AL6" s="788">
        <v>43</v>
      </c>
      <c r="AM6" s="788">
        <v>25</v>
      </c>
      <c r="AN6" s="1088">
        <v>21.83</v>
      </c>
      <c r="AO6" s="788">
        <v>22</v>
      </c>
      <c r="AP6" s="788">
        <v>42</v>
      </c>
      <c r="AQ6" s="788">
        <v>20.059999999999999</v>
      </c>
      <c r="AR6" s="561">
        <f>AL6+AM6/60+AN6/3600</f>
        <v>43.422730555555553</v>
      </c>
      <c r="AS6" s="561">
        <f>AO6+AP6/60+AQ6/3600</f>
        <v>22.705572222222223</v>
      </c>
      <c r="AT6" s="169" t="s">
        <v>34</v>
      </c>
      <c r="AU6" s="169"/>
      <c r="AV6" s="112"/>
      <c r="AW6" s="113"/>
      <c r="AX6" s="112"/>
      <c r="AY6" s="113"/>
      <c r="AZ6" s="112"/>
      <c r="BA6" s="113"/>
      <c r="BB6" s="112"/>
      <c r="BC6" s="113"/>
      <c r="BD6" s="112"/>
      <c r="BE6" s="113"/>
      <c r="BF6" s="169"/>
      <c r="BG6" s="169" t="s">
        <v>562</v>
      </c>
    </row>
    <row r="7" spans="1:301" s="30" customFormat="1" ht="30" x14ac:dyDescent="0.25">
      <c r="A7" s="407">
        <v>2</v>
      </c>
      <c r="B7" s="408" t="s">
        <v>205</v>
      </c>
      <c r="C7" s="410">
        <v>12140001</v>
      </c>
      <c r="D7" s="411">
        <v>39176</v>
      </c>
      <c r="E7" s="411">
        <v>39234</v>
      </c>
      <c r="F7" s="411">
        <v>39690</v>
      </c>
      <c r="G7" s="410">
        <v>-9999</v>
      </c>
      <c r="H7" s="408" t="s">
        <v>587</v>
      </c>
      <c r="I7" s="408"/>
      <c r="J7" s="408"/>
      <c r="K7" s="409" t="s">
        <v>50</v>
      </c>
      <c r="L7" s="408" t="s">
        <v>1720</v>
      </c>
      <c r="M7" s="408" t="s">
        <v>129</v>
      </c>
      <c r="N7" s="408" t="s">
        <v>48</v>
      </c>
      <c r="O7" s="408"/>
      <c r="P7" s="409" t="s">
        <v>1721</v>
      </c>
      <c r="Q7" s="408" t="s">
        <v>559</v>
      </c>
      <c r="R7" s="408" t="s">
        <v>1722</v>
      </c>
      <c r="S7" s="412" t="s">
        <v>3599</v>
      </c>
      <c r="T7" s="408">
        <v>-9999</v>
      </c>
      <c r="U7" s="408">
        <v>9.5</v>
      </c>
      <c r="V7" s="408">
        <v>-9999</v>
      </c>
      <c r="W7" s="408" t="s">
        <v>43</v>
      </c>
      <c r="X7" s="408">
        <v>-9999</v>
      </c>
      <c r="Y7" s="408">
        <v>-7777</v>
      </c>
      <c r="Z7" s="408">
        <v>-7777</v>
      </c>
      <c r="AA7" s="408">
        <v>-7777</v>
      </c>
      <c r="AB7" s="408">
        <v>-7777</v>
      </c>
      <c r="AC7" s="408">
        <v>-7777</v>
      </c>
      <c r="AD7" s="408">
        <v>-7777</v>
      </c>
      <c r="AE7" s="408">
        <v>-7777</v>
      </c>
      <c r="AF7" s="408"/>
      <c r="AG7" s="409"/>
      <c r="AH7" s="409"/>
      <c r="AI7" s="409"/>
      <c r="AJ7" s="789"/>
      <c r="AK7" s="789"/>
      <c r="AL7" s="789"/>
      <c r="AM7" s="789"/>
      <c r="AN7" s="1089"/>
      <c r="AO7" s="789"/>
      <c r="AP7" s="789"/>
      <c r="AQ7" s="789"/>
      <c r="AR7" s="571">
        <f t="shared" ref="AR7:AR45" si="0">AL7+AM7/60+AN7/3600</f>
        <v>0</v>
      </c>
      <c r="AS7" s="571">
        <f t="shared" ref="AS7:AS45" si="1">AO7+AP7/60+AQ7/3600</f>
        <v>0</v>
      </c>
      <c r="AT7" s="408" t="s">
        <v>43</v>
      </c>
      <c r="AU7" s="408" t="s">
        <v>7692</v>
      </c>
      <c r="AV7" s="409"/>
      <c r="AW7" s="411"/>
      <c r="AX7" s="409"/>
      <c r="AY7" s="411"/>
      <c r="AZ7" s="409"/>
      <c r="BA7" s="411"/>
      <c r="BB7" s="409"/>
      <c r="BC7" s="411"/>
      <c r="BD7" s="409"/>
      <c r="BE7" s="411"/>
      <c r="BF7" s="408"/>
      <c r="BG7" s="730" t="s">
        <v>566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</row>
    <row r="8" spans="1:301" ht="26.25" thickBot="1" x14ac:dyDescent="0.3">
      <c r="A8" s="528"/>
      <c r="B8" s="529" t="s">
        <v>205</v>
      </c>
      <c r="C8" s="531">
        <v>12140001</v>
      </c>
      <c r="D8" s="532">
        <v>39674</v>
      </c>
      <c r="E8" s="532">
        <v>39692</v>
      </c>
      <c r="F8" s="532">
        <v>39965</v>
      </c>
      <c r="G8" s="531">
        <v>-9999</v>
      </c>
      <c r="H8" s="529" t="s">
        <v>587</v>
      </c>
      <c r="I8" s="529"/>
      <c r="J8" s="529"/>
      <c r="K8" s="530" t="s">
        <v>50</v>
      </c>
      <c r="L8" s="529" t="s">
        <v>1720</v>
      </c>
      <c r="M8" s="529" t="s">
        <v>129</v>
      </c>
      <c r="N8" s="529" t="s">
        <v>48</v>
      </c>
      <c r="O8" s="529"/>
      <c r="P8" s="530" t="s">
        <v>1721</v>
      </c>
      <c r="Q8" s="529" t="s">
        <v>559</v>
      </c>
      <c r="R8" s="529" t="s">
        <v>1722</v>
      </c>
      <c r="S8" s="533" t="s">
        <v>3599</v>
      </c>
      <c r="T8" s="529">
        <v>-9999</v>
      </c>
      <c r="U8" s="529">
        <v>9.5</v>
      </c>
      <c r="V8" s="529">
        <v>-9999</v>
      </c>
      <c r="W8" s="529" t="s">
        <v>43</v>
      </c>
      <c r="X8" s="529">
        <v>-9999</v>
      </c>
      <c r="Y8" s="529">
        <v>-7777</v>
      </c>
      <c r="Z8" s="529">
        <v>-7777</v>
      </c>
      <c r="AA8" s="529">
        <v>-7777</v>
      </c>
      <c r="AB8" s="529">
        <v>-7777</v>
      </c>
      <c r="AC8" s="529">
        <v>-7777</v>
      </c>
      <c r="AD8" s="529">
        <v>-7777</v>
      </c>
      <c r="AE8" s="529">
        <v>-7777</v>
      </c>
      <c r="AF8" s="529"/>
      <c r="AG8" s="530"/>
      <c r="AH8" s="530"/>
      <c r="AI8" s="530"/>
      <c r="AJ8" s="1033"/>
      <c r="AK8" s="1033"/>
      <c r="AL8" s="1033"/>
      <c r="AM8" s="1033"/>
      <c r="AN8" s="1090"/>
      <c r="AO8" s="1033"/>
      <c r="AP8" s="1033"/>
      <c r="AQ8" s="1033"/>
      <c r="AR8" s="807">
        <f t="shared" si="0"/>
        <v>0</v>
      </c>
      <c r="AS8" s="807">
        <f t="shared" si="1"/>
        <v>0</v>
      </c>
      <c r="AT8" s="529" t="s">
        <v>43</v>
      </c>
      <c r="AU8" s="777" t="s">
        <v>7693</v>
      </c>
      <c r="AV8" s="1218"/>
      <c r="AW8" s="1278"/>
      <c r="AX8" s="1218"/>
      <c r="AY8" s="1278"/>
      <c r="AZ8" s="1218"/>
      <c r="BA8" s="1278"/>
      <c r="BB8" s="1218"/>
      <c r="BC8" s="1278"/>
      <c r="BD8" s="1218"/>
      <c r="BE8" s="1278"/>
      <c r="BF8" s="529"/>
      <c r="BG8" s="534" t="s">
        <v>566</v>
      </c>
    </row>
    <row r="9" spans="1:301" ht="30.75" thickBot="1" x14ac:dyDescent="0.3">
      <c r="A9" s="1034">
        <v>3</v>
      </c>
      <c r="B9" s="1035" t="s">
        <v>205</v>
      </c>
      <c r="C9" s="1037">
        <v>12140002</v>
      </c>
      <c r="D9" s="1038">
        <v>39176</v>
      </c>
      <c r="E9" s="1038">
        <v>39234</v>
      </c>
      <c r="F9" s="1038">
        <v>39690</v>
      </c>
      <c r="G9" s="1037">
        <v>-9999</v>
      </c>
      <c r="H9" s="1035" t="s">
        <v>587</v>
      </c>
      <c r="I9" s="1035"/>
      <c r="J9" s="1035"/>
      <c r="K9" s="1036" t="s">
        <v>50</v>
      </c>
      <c r="L9" s="1035" t="s">
        <v>1723</v>
      </c>
      <c r="M9" s="1035" t="s">
        <v>129</v>
      </c>
      <c r="N9" s="1035" t="s">
        <v>48</v>
      </c>
      <c r="O9" s="1035"/>
      <c r="P9" s="1036" t="s">
        <v>1721</v>
      </c>
      <c r="Q9" s="1035" t="s">
        <v>559</v>
      </c>
      <c r="R9" s="1035" t="s">
        <v>1722</v>
      </c>
      <c r="S9" s="1039" t="s">
        <v>3600</v>
      </c>
      <c r="T9" s="1035">
        <v>-9999</v>
      </c>
      <c r="U9" s="1035">
        <v>5.3</v>
      </c>
      <c r="V9" s="1035">
        <v>-9999</v>
      </c>
      <c r="W9" s="1035" t="s">
        <v>43</v>
      </c>
      <c r="X9" s="1035">
        <v>-9999</v>
      </c>
      <c r="Y9" s="1035">
        <v>-7777</v>
      </c>
      <c r="Z9" s="1035">
        <v>-7777</v>
      </c>
      <c r="AA9" s="1035">
        <v>-7777</v>
      </c>
      <c r="AB9" s="1035">
        <v>-7777</v>
      </c>
      <c r="AC9" s="1035">
        <v>-7777</v>
      </c>
      <c r="AD9" s="1035">
        <v>-7777</v>
      </c>
      <c r="AE9" s="1035">
        <v>-7777</v>
      </c>
      <c r="AF9" s="1035"/>
      <c r="AG9" s="1036"/>
      <c r="AH9" s="1036"/>
      <c r="AI9" s="1036"/>
      <c r="AJ9" s="1040"/>
      <c r="AK9" s="1040"/>
      <c r="AL9" s="1040"/>
      <c r="AM9" s="1040"/>
      <c r="AN9" s="1091"/>
      <c r="AO9" s="1040"/>
      <c r="AP9" s="1040"/>
      <c r="AQ9" s="1040"/>
      <c r="AR9" s="1041">
        <f t="shared" si="0"/>
        <v>0</v>
      </c>
      <c r="AS9" s="1041">
        <f t="shared" si="1"/>
        <v>0</v>
      </c>
      <c r="AT9" s="1035" t="s">
        <v>43</v>
      </c>
      <c r="AU9" s="1035" t="s">
        <v>7694</v>
      </c>
      <c r="AV9" s="1036"/>
      <c r="AW9" s="1038"/>
      <c r="AX9" s="1036"/>
      <c r="AY9" s="1038"/>
      <c r="AZ9" s="1036"/>
      <c r="BA9" s="1038"/>
      <c r="BB9" s="1036"/>
      <c r="BC9" s="1038"/>
      <c r="BD9" s="1036"/>
      <c r="BE9" s="1038"/>
      <c r="BF9" s="1035"/>
      <c r="BG9" s="1042" t="s">
        <v>566</v>
      </c>
    </row>
    <row r="10" spans="1:301" ht="30.75" thickBot="1" x14ac:dyDescent="0.3">
      <c r="A10" s="171">
        <v>4</v>
      </c>
      <c r="B10" s="171" t="s">
        <v>3264</v>
      </c>
      <c r="C10" s="520">
        <v>12140003</v>
      </c>
      <c r="D10" s="465">
        <v>39199</v>
      </c>
      <c r="E10" s="465">
        <v>39173</v>
      </c>
      <c r="F10" s="465">
        <v>39691</v>
      </c>
      <c r="G10" s="520">
        <v>-9999</v>
      </c>
      <c r="H10" s="171" t="s">
        <v>1724</v>
      </c>
      <c r="I10" s="171"/>
      <c r="J10" s="171"/>
      <c r="K10" s="464" t="s">
        <v>50</v>
      </c>
      <c r="L10" s="171" t="s">
        <v>1725</v>
      </c>
      <c r="M10" s="171" t="s">
        <v>53</v>
      </c>
      <c r="N10" s="171" t="s">
        <v>48</v>
      </c>
      <c r="O10" s="171"/>
      <c r="P10" s="464">
        <v>87391</v>
      </c>
      <c r="Q10" s="171" t="s">
        <v>559</v>
      </c>
      <c r="R10" s="171" t="s">
        <v>1722</v>
      </c>
      <c r="S10" s="466" t="s">
        <v>3601</v>
      </c>
      <c r="T10" s="171">
        <v>-9999</v>
      </c>
      <c r="U10" s="171">
        <v>2</v>
      </c>
      <c r="V10" s="171">
        <v>-9999</v>
      </c>
      <c r="W10" s="171" t="s">
        <v>43</v>
      </c>
      <c r="X10" s="171">
        <v>-9999</v>
      </c>
      <c r="Y10" s="171">
        <v>-7777</v>
      </c>
      <c r="Z10" s="171">
        <v>-7777</v>
      </c>
      <c r="AA10" s="171">
        <v>-7777</v>
      </c>
      <c r="AB10" s="171">
        <v>-7777</v>
      </c>
      <c r="AC10" s="171">
        <v>-7777</v>
      </c>
      <c r="AD10" s="171">
        <v>-7777</v>
      </c>
      <c r="AE10" s="171">
        <v>-7777</v>
      </c>
      <c r="AF10" s="171"/>
      <c r="AG10" s="464"/>
      <c r="AH10" s="464"/>
      <c r="AI10" s="464"/>
      <c r="AJ10" s="791"/>
      <c r="AK10" s="791"/>
      <c r="AL10" s="791"/>
      <c r="AM10" s="791"/>
      <c r="AN10" s="1092"/>
      <c r="AO10" s="791"/>
      <c r="AP10" s="791"/>
      <c r="AQ10" s="791"/>
      <c r="AR10" s="548">
        <f t="shared" si="0"/>
        <v>0</v>
      </c>
      <c r="AS10" s="548">
        <f t="shared" si="1"/>
        <v>0</v>
      </c>
      <c r="AT10" s="171" t="s">
        <v>43</v>
      </c>
      <c r="AU10" s="171" t="s">
        <v>7695</v>
      </c>
      <c r="AV10" s="464"/>
      <c r="AW10" s="465"/>
      <c r="AX10" s="464"/>
      <c r="AY10" s="465"/>
      <c r="AZ10" s="464"/>
      <c r="BA10" s="465"/>
      <c r="BB10" s="464"/>
      <c r="BC10" s="465"/>
      <c r="BD10" s="464"/>
      <c r="BE10" s="465"/>
      <c r="BF10" s="171"/>
      <c r="BG10" s="556" t="s">
        <v>566</v>
      </c>
    </row>
    <row r="11" spans="1:301" ht="26.25" thickBot="1" x14ac:dyDescent="0.3">
      <c r="A11" s="493">
        <v>5</v>
      </c>
      <c r="B11" s="467" t="s">
        <v>3265</v>
      </c>
      <c r="C11" s="494">
        <v>12140004</v>
      </c>
      <c r="D11" s="469">
        <v>39350</v>
      </c>
      <c r="E11" s="469">
        <v>39350</v>
      </c>
      <c r="F11" s="469">
        <v>40177</v>
      </c>
      <c r="G11" s="494">
        <v>-9999</v>
      </c>
      <c r="H11" s="467" t="s">
        <v>587</v>
      </c>
      <c r="I11" s="467"/>
      <c r="J11" s="467"/>
      <c r="K11" s="468" t="s">
        <v>50</v>
      </c>
      <c r="L11" s="467" t="s">
        <v>603</v>
      </c>
      <c r="M11" s="467" t="s">
        <v>170</v>
      </c>
      <c r="N11" s="467" t="s">
        <v>70</v>
      </c>
      <c r="O11" s="467"/>
      <c r="P11" s="468">
        <v>44327</v>
      </c>
      <c r="Q11" s="467" t="s">
        <v>559</v>
      </c>
      <c r="R11" s="467" t="s">
        <v>1722</v>
      </c>
      <c r="S11" s="471" t="s">
        <v>3602</v>
      </c>
      <c r="T11" s="467">
        <v>-9999</v>
      </c>
      <c r="U11" s="467">
        <v>6</v>
      </c>
      <c r="V11" s="467">
        <v>93.2</v>
      </c>
      <c r="W11" s="467" t="s">
        <v>43</v>
      </c>
      <c r="X11" s="566">
        <v>2800</v>
      </c>
      <c r="Y11" s="467">
        <v>-7777</v>
      </c>
      <c r="Z11" s="467">
        <v>-7777</v>
      </c>
      <c r="AA11" s="467">
        <v>-7777</v>
      </c>
      <c r="AB11" s="467">
        <v>-7777</v>
      </c>
      <c r="AC11" s="467">
        <v>-7777</v>
      </c>
      <c r="AD11" s="467">
        <v>-7777</v>
      </c>
      <c r="AE11" s="467">
        <v>-7777</v>
      </c>
      <c r="AF11" s="467"/>
      <c r="AG11" s="468"/>
      <c r="AH11" s="468"/>
      <c r="AI11" s="468"/>
      <c r="AJ11" s="793"/>
      <c r="AK11" s="793"/>
      <c r="AL11" s="793"/>
      <c r="AM11" s="793"/>
      <c r="AN11" s="1093"/>
      <c r="AO11" s="793"/>
      <c r="AP11" s="793"/>
      <c r="AQ11" s="793"/>
      <c r="AR11" s="550">
        <f t="shared" si="0"/>
        <v>0</v>
      </c>
      <c r="AS11" s="550">
        <f t="shared" si="1"/>
        <v>0</v>
      </c>
      <c r="AT11" s="467" t="s">
        <v>43</v>
      </c>
      <c r="AU11" s="467" t="s">
        <v>7696</v>
      </c>
      <c r="AV11" s="468"/>
      <c r="AW11" s="469"/>
      <c r="AX11" s="468"/>
      <c r="AY11" s="469"/>
      <c r="AZ11" s="468"/>
      <c r="BA11" s="469"/>
      <c r="BB11" s="468"/>
      <c r="BC11" s="469"/>
      <c r="BD11" s="468"/>
      <c r="BE11" s="469"/>
      <c r="BF11" s="467"/>
      <c r="BG11" s="552" t="s">
        <v>568</v>
      </c>
    </row>
    <row r="12" spans="1:301" ht="30.75" thickBot="1" x14ac:dyDescent="0.3">
      <c r="A12" s="171">
        <v>6</v>
      </c>
      <c r="B12" s="171" t="s">
        <v>10188</v>
      </c>
      <c r="C12" s="520">
        <v>12140005</v>
      </c>
      <c r="D12" s="465">
        <v>39371</v>
      </c>
      <c r="E12" s="465">
        <v>39371</v>
      </c>
      <c r="F12" s="465">
        <v>40178</v>
      </c>
      <c r="G12" s="520">
        <v>-9999</v>
      </c>
      <c r="H12" s="171" t="s">
        <v>1727</v>
      </c>
      <c r="I12" s="171"/>
      <c r="J12" s="171"/>
      <c r="K12" s="171" t="s">
        <v>162</v>
      </c>
      <c r="L12" s="171" t="s">
        <v>1728</v>
      </c>
      <c r="M12" s="171" t="s">
        <v>160</v>
      </c>
      <c r="N12" s="171" t="s">
        <v>161</v>
      </c>
      <c r="O12" s="171"/>
      <c r="P12" s="464">
        <v>44269</v>
      </c>
      <c r="Q12" s="171" t="s">
        <v>559</v>
      </c>
      <c r="R12" s="171" t="s">
        <v>1722</v>
      </c>
      <c r="S12" s="466" t="s">
        <v>3603</v>
      </c>
      <c r="T12" s="171">
        <v>-9999</v>
      </c>
      <c r="U12" s="171">
        <v>6</v>
      </c>
      <c r="V12" s="171">
        <v>38</v>
      </c>
      <c r="W12" s="171" t="s">
        <v>43</v>
      </c>
      <c r="X12" s="171">
        <v>-9999</v>
      </c>
      <c r="Y12" s="171">
        <v>-7777</v>
      </c>
      <c r="Z12" s="171">
        <v>-7777</v>
      </c>
      <c r="AA12" s="171">
        <v>-7777</v>
      </c>
      <c r="AB12" s="171">
        <v>-7777</v>
      </c>
      <c r="AC12" s="171">
        <v>-7777</v>
      </c>
      <c r="AD12" s="171">
        <v>-7777</v>
      </c>
      <c r="AE12" s="171">
        <v>-7777</v>
      </c>
      <c r="AF12" s="171"/>
      <c r="AG12" s="171"/>
      <c r="AH12" s="171"/>
      <c r="AI12" s="171"/>
      <c r="AJ12" s="794"/>
      <c r="AK12" s="794"/>
      <c r="AL12" s="794"/>
      <c r="AM12" s="794"/>
      <c r="AN12" s="1092"/>
      <c r="AO12" s="794"/>
      <c r="AP12" s="794"/>
      <c r="AQ12" s="794"/>
      <c r="AR12" s="548">
        <f t="shared" si="0"/>
        <v>0</v>
      </c>
      <c r="AS12" s="548">
        <f t="shared" si="1"/>
        <v>0</v>
      </c>
      <c r="AT12" s="171" t="s">
        <v>34</v>
      </c>
      <c r="AU12" s="171"/>
      <c r="AV12" s="464"/>
      <c r="AW12" s="465"/>
      <c r="AX12" s="464"/>
      <c r="AY12" s="465"/>
      <c r="AZ12" s="464"/>
      <c r="BA12" s="465"/>
      <c r="BB12" s="464"/>
      <c r="BC12" s="465"/>
      <c r="BD12" s="464"/>
      <c r="BE12" s="465"/>
      <c r="BF12" s="171"/>
      <c r="BG12" s="556" t="s">
        <v>566</v>
      </c>
    </row>
    <row r="13" spans="1:301" ht="15.75" x14ac:dyDescent="0.25">
      <c r="A13" s="424">
        <v>7</v>
      </c>
      <c r="B13" s="425" t="s">
        <v>1570</v>
      </c>
      <c r="C13" s="427">
        <v>12140006</v>
      </c>
      <c r="D13" s="428">
        <v>39371</v>
      </c>
      <c r="E13" s="428">
        <v>39371</v>
      </c>
      <c r="F13" s="428">
        <v>39690</v>
      </c>
      <c r="G13" s="427">
        <v>-9999</v>
      </c>
      <c r="H13" s="425" t="s">
        <v>561</v>
      </c>
      <c r="I13" s="425"/>
      <c r="J13" s="425"/>
      <c r="K13" s="425" t="s">
        <v>33</v>
      </c>
      <c r="L13" s="425" t="s">
        <v>296</v>
      </c>
      <c r="M13" s="425" t="s">
        <v>173</v>
      </c>
      <c r="N13" s="425" t="s">
        <v>70</v>
      </c>
      <c r="O13" s="425"/>
      <c r="P13" s="426">
        <v>52218</v>
      </c>
      <c r="Q13" s="425" t="s">
        <v>559</v>
      </c>
      <c r="R13" s="425" t="s">
        <v>1722</v>
      </c>
      <c r="S13" s="430" t="s">
        <v>3604</v>
      </c>
      <c r="T13" s="425">
        <v>-9999</v>
      </c>
      <c r="U13" s="425">
        <v>-9999</v>
      </c>
      <c r="V13" s="425">
        <v>-9999</v>
      </c>
      <c r="W13" s="425" t="s">
        <v>43</v>
      </c>
      <c r="X13" s="425">
        <v>-9999</v>
      </c>
      <c r="Y13" s="425">
        <v>-7777</v>
      </c>
      <c r="Z13" s="425">
        <v>-7777</v>
      </c>
      <c r="AA13" s="425">
        <v>-7777</v>
      </c>
      <c r="AB13" s="425">
        <v>-7777</v>
      </c>
      <c r="AC13" s="425">
        <v>-7777</v>
      </c>
      <c r="AD13" s="425">
        <v>-7777</v>
      </c>
      <c r="AE13" s="425">
        <v>-7777</v>
      </c>
      <c r="AF13" s="425" t="s">
        <v>1589</v>
      </c>
      <c r="AG13" s="425">
        <v>4656146.22</v>
      </c>
      <c r="AH13" s="425">
        <v>8632509.2699999996</v>
      </c>
      <c r="AI13" s="425">
        <v>593</v>
      </c>
      <c r="AJ13" s="795"/>
      <c r="AK13" s="795"/>
      <c r="AL13" s="795"/>
      <c r="AM13" s="795"/>
      <c r="AN13" s="1094"/>
      <c r="AO13" s="795"/>
      <c r="AP13" s="795"/>
      <c r="AQ13" s="795"/>
      <c r="AR13" s="514">
        <f t="shared" si="0"/>
        <v>0</v>
      </c>
      <c r="AS13" s="514">
        <f t="shared" si="1"/>
        <v>0</v>
      </c>
      <c r="AT13" s="425" t="s">
        <v>43</v>
      </c>
      <c r="AU13" s="425" t="s">
        <v>7683</v>
      </c>
      <c r="AV13" s="426"/>
      <c r="AW13" s="428"/>
      <c r="AX13" s="426"/>
      <c r="AY13" s="428"/>
      <c r="AZ13" s="426"/>
      <c r="BA13" s="428"/>
      <c r="BB13" s="426"/>
      <c r="BC13" s="428"/>
      <c r="BD13" s="426"/>
      <c r="BE13" s="428"/>
      <c r="BF13" s="425"/>
      <c r="BG13" s="714" t="s">
        <v>568</v>
      </c>
    </row>
    <row r="14" spans="1:301" ht="16.5" thickBot="1" x14ac:dyDescent="0.3">
      <c r="A14" s="416"/>
      <c r="B14" s="417" t="s">
        <v>1570</v>
      </c>
      <c r="C14" s="419">
        <v>12140006</v>
      </c>
      <c r="D14" s="420">
        <v>39371</v>
      </c>
      <c r="E14" s="420">
        <v>39371</v>
      </c>
      <c r="F14" s="420">
        <v>39690</v>
      </c>
      <c r="G14" s="419">
        <v>-9999</v>
      </c>
      <c r="H14" s="417" t="s">
        <v>561</v>
      </c>
      <c r="I14" s="417"/>
      <c r="J14" s="417"/>
      <c r="K14" s="417" t="s">
        <v>33</v>
      </c>
      <c r="L14" s="417" t="s">
        <v>173</v>
      </c>
      <c r="M14" s="417" t="s">
        <v>173</v>
      </c>
      <c r="N14" s="417" t="s">
        <v>70</v>
      </c>
      <c r="O14" s="417"/>
      <c r="P14" s="418">
        <v>52218</v>
      </c>
      <c r="Q14" s="417" t="s">
        <v>559</v>
      </c>
      <c r="R14" s="417" t="s">
        <v>1722</v>
      </c>
      <c r="S14" s="422" t="s">
        <v>3605</v>
      </c>
      <c r="T14" s="417">
        <v>-9999</v>
      </c>
      <c r="U14" s="417">
        <v>-9999</v>
      </c>
      <c r="V14" s="417">
        <v>-9999</v>
      </c>
      <c r="W14" s="417">
        <v>-9999</v>
      </c>
      <c r="X14" s="417">
        <v>-9999</v>
      </c>
      <c r="Y14" s="417">
        <v>-7777</v>
      </c>
      <c r="Z14" s="417">
        <v>-7777</v>
      </c>
      <c r="AA14" s="417">
        <v>-7777</v>
      </c>
      <c r="AB14" s="417">
        <v>-7777</v>
      </c>
      <c r="AC14" s="417">
        <v>-7777</v>
      </c>
      <c r="AD14" s="417">
        <v>-7777</v>
      </c>
      <c r="AE14" s="417">
        <v>-7777</v>
      </c>
      <c r="AF14" s="417"/>
      <c r="AG14" s="417"/>
      <c r="AH14" s="417"/>
      <c r="AI14" s="417"/>
      <c r="AJ14" s="796"/>
      <c r="AK14" s="796"/>
      <c r="AL14" s="796"/>
      <c r="AM14" s="796"/>
      <c r="AN14" s="1095"/>
      <c r="AO14" s="796"/>
      <c r="AP14" s="796"/>
      <c r="AQ14" s="796"/>
      <c r="AR14" s="547">
        <f t="shared" si="0"/>
        <v>0</v>
      </c>
      <c r="AS14" s="547">
        <f t="shared" si="1"/>
        <v>0</v>
      </c>
      <c r="AT14" s="417" t="s">
        <v>43</v>
      </c>
      <c r="AU14" s="417" t="s">
        <v>7683</v>
      </c>
      <c r="AV14" s="418"/>
      <c r="AW14" s="420"/>
      <c r="AX14" s="418"/>
      <c r="AY14" s="420"/>
      <c r="AZ14" s="418"/>
      <c r="BA14" s="420"/>
      <c r="BB14" s="418"/>
      <c r="BC14" s="420"/>
      <c r="BD14" s="418"/>
      <c r="BE14" s="420"/>
      <c r="BF14" s="417"/>
      <c r="BG14" s="715" t="s">
        <v>568</v>
      </c>
    </row>
    <row r="15" spans="1:301" ht="30.75" thickBot="1" x14ac:dyDescent="0.3">
      <c r="A15" s="171">
        <v>8</v>
      </c>
      <c r="B15" s="171" t="s">
        <v>1665</v>
      </c>
      <c r="C15" s="520">
        <v>12140007</v>
      </c>
      <c r="D15" s="465">
        <v>39402</v>
      </c>
      <c r="E15" s="465">
        <v>39448</v>
      </c>
      <c r="F15" s="465">
        <v>39813</v>
      </c>
      <c r="G15" s="520">
        <v>-9999</v>
      </c>
      <c r="H15" s="171" t="s">
        <v>587</v>
      </c>
      <c r="I15" s="171"/>
      <c r="J15" s="171"/>
      <c r="K15" s="171" t="s">
        <v>50</v>
      </c>
      <c r="L15" s="171" t="s">
        <v>1729</v>
      </c>
      <c r="M15" s="171" t="s">
        <v>301</v>
      </c>
      <c r="N15" s="171" t="s">
        <v>217</v>
      </c>
      <c r="O15" s="171"/>
      <c r="P15" s="464" t="s">
        <v>1730</v>
      </c>
      <c r="Q15" s="171" t="s">
        <v>559</v>
      </c>
      <c r="R15" s="171" t="s">
        <v>1722</v>
      </c>
      <c r="S15" s="466" t="s">
        <v>3606</v>
      </c>
      <c r="T15" s="171">
        <v>-9999</v>
      </c>
      <c r="U15" s="171">
        <v>-9999</v>
      </c>
      <c r="V15" s="171">
        <v>-9999</v>
      </c>
      <c r="W15" s="171" t="s">
        <v>43</v>
      </c>
      <c r="X15" s="171">
        <v>-9999</v>
      </c>
      <c r="Y15" s="171">
        <v>-7777</v>
      </c>
      <c r="Z15" s="171">
        <v>-7777</v>
      </c>
      <c r="AA15" s="171">
        <v>-7777</v>
      </c>
      <c r="AB15" s="171">
        <v>-7777</v>
      </c>
      <c r="AC15" s="171">
        <v>-7777</v>
      </c>
      <c r="AD15" s="171">
        <v>-7777</v>
      </c>
      <c r="AE15" s="171">
        <v>-7777</v>
      </c>
      <c r="AF15" s="171"/>
      <c r="AG15" s="171"/>
      <c r="AH15" s="171"/>
      <c r="AI15" s="171"/>
      <c r="AJ15" s="794"/>
      <c r="AK15" s="794"/>
      <c r="AL15" s="794"/>
      <c r="AM15" s="794"/>
      <c r="AN15" s="1092"/>
      <c r="AO15" s="794"/>
      <c r="AP15" s="794"/>
      <c r="AQ15" s="794"/>
      <c r="AR15" s="548">
        <f t="shared" si="0"/>
        <v>0</v>
      </c>
      <c r="AS15" s="548">
        <f t="shared" si="1"/>
        <v>0</v>
      </c>
      <c r="AT15" s="171" t="s">
        <v>43</v>
      </c>
      <c r="AU15" s="171" t="s">
        <v>7697</v>
      </c>
      <c r="AV15" s="464"/>
      <c r="AW15" s="465"/>
      <c r="AX15" s="464"/>
      <c r="AY15" s="465"/>
      <c r="AZ15" s="464"/>
      <c r="BA15" s="465"/>
      <c r="BB15" s="464"/>
      <c r="BC15" s="465"/>
      <c r="BD15" s="464"/>
      <c r="BE15" s="465"/>
      <c r="BF15" s="171"/>
      <c r="BG15" s="556" t="s">
        <v>566</v>
      </c>
    </row>
    <row r="16" spans="1:301" ht="30.75" thickBot="1" x14ac:dyDescent="0.3">
      <c r="A16" s="493">
        <v>9</v>
      </c>
      <c r="B16" s="467" t="s">
        <v>1846</v>
      </c>
      <c r="C16" s="494">
        <v>12140008</v>
      </c>
      <c r="D16" s="469">
        <v>39405</v>
      </c>
      <c r="E16" s="469">
        <v>39405</v>
      </c>
      <c r="F16" s="469">
        <v>40178</v>
      </c>
      <c r="G16" s="494">
        <v>-9999</v>
      </c>
      <c r="H16" s="467" t="s">
        <v>1731</v>
      </c>
      <c r="I16" s="467"/>
      <c r="J16" s="467"/>
      <c r="K16" s="467" t="s">
        <v>50</v>
      </c>
      <c r="L16" s="467" t="s">
        <v>966</v>
      </c>
      <c r="M16" s="467" t="s">
        <v>129</v>
      </c>
      <c r="N16" s="467" t="s">
        <v>48</v>
      </c>
      <c r="O16" s="467"/>
      <c r="P16" s="468">
        <v>18040</v>
      </c>
      <c r="Q16" s="467" t="s">
        <v>559</v>
      </c>
      <c r="R16" s="467" t="s">
        <v>1722</v>
      </c>
      <c r="S16" s="471" t="s">
        <v>3607</v>
      </c>
      <c r="T16" s="467">
        <v>-9999</v>
      </c>
      <c r="U16" s="467">
        <v>-9999</v>
      </c>
      <c r="V16" s="467">
        <v>-9999</v>
      </c>
      <c r="W16" s="467">
        <v>-9999</v>
      </c>
      <c r="X16" s="467">
        <v>-9999</v>
      </c>
      <c r="Y16" s="467">
        <v>-7777</v>
      </c>
      <c r="Z16" s="467">
        <v>-7777</v>
      </c>
      <c r="AA16" s="467">
        <v>-7777</v>
      </c>
      <c r="AB16" s="467">
        <v>-7777</v>
      </c>
      <c r="AC16" s="467">
        <v>-7777</v>
      </c>
      <c r="AD16" s="467">
        <v>-7777</v>
      </c>
      <c r="AE16" s="467">
        <v>-7777</v>
      </c>
      <c r="AF16" s="467"/>
      <c r="AG16" s="467"/>
      <c r="AH16" s="467"/>
      <c r="AI16" s="467"/>
      <c r="AJ16" s="798"/>
      <c r="AK16" s="798"/>
      <c r="AL16" s="798"/>
      <c r="AM16" s="798"/>
      <c r="AN16" s="1093"/>
      <c r="AO16" s="798"/>
      <c r="AP16" s="798"/>
      <c r="AQ16" s="798"/>
      <c r="AR16" s="550">
        <f t="shared" si="0"/>
        <v>0</v>
      </c>
      <c r="AS16" s="550">
        <f t="shared" si="1"/>
        <v>0</v>
      </c>
      <c r="AT16" s="467" t="s">
        <v>34</v>
      </c>
      <c r="AU16" s="467"/>
      <c r="AV16" s="468"/>
      <c r="AW16" s="469"/>
      <c r="AX16" s="468"/>
      <c r="AY16" s="469"/>
      <c r="AZ16" s="468"/>
      <c r="BA16" s="469"/>
      <c r="BB16" s="468"/>
      <c r="BC16" s="469"/>
      <c r="BD16" s="468"/>
      <c r="BE16" s="469"/>
      <c r="BF16" s="467"/>
      <c r="BG16" s="552" t="s">
        <v>566</v>
      </c>
    </row>
    <row r="17" spans="1:301" ht="51" x14ac:dyDescent="0.25">
      <c r="A17" s="180">
        <v>10</v>
      </c>
      <c r="B17" s="180" t="s">
        <v>10189</v>
      </c>
      <c r="C17" s="507">
        <v>12140009</v>
      </c>
      <c r="D17" s="508">
        <v>39608</v>
      </c>
      <c r="E17" s="508">
        <v>39608</v>
      </c>
      <c r="F17" s="508">
        <v>40703</v>
      </c>
      <c r="G17" s="506">
        <v>-9999</v>
      </c>
      <c r="H17" s="180" t="s">
        <v>1339</v>
      </c>
      <c r="I17" s="180" t="s">
        <v>1463</v>
      </c>
      <c r="J17" s="180"/>
      <c r="K17" s="180" t="s">
        <v>921</v>
      </c>
      <c r="L17" s="180" t="s">
        <v>304</v>
      </c>
      <c r="M17" s="180" t="s">
        <v>100</v>
      </c>
      <c r="N17" s="180" t="s">
        <v>94</v>
      </c>
      <c r="O17" s="180"/>
      <c r="P17" s="506">
        <v>24534</v>
      </c>
      <c r="Q17" s="180" t="s">
        <v>559</v>
      </c>
      <c r="R17" s="180" t="s">
        <v>1722</v>
      </c>
      <c r="S17" s="510" t="s">
        <v>3608</v>
      </c>
      <c r="T17" s="180">
        <v>-9999</v>
      </c>
      <c r="U17" s="180">
        <v>1.75</v>
      </c>
      <c r="V17" s="180">
        <v>-9999</v>
      </c>
      <c r="W17" s="180" t="s">
        <v>1568</v>
      </c>
      <c r="X17" s="180">
        <v>-9999</v>
      </c>
      <c r="Y17" s="180">
        <v>-7777</v>
      </c>
      <c r="Z17" s="180">
        <v>-7777</v>
      </c>
      <c r="AA17" s="180">
        <v>-7777</v>
      </c>
      <c r="AB17" s="180">
        <v>-7777</v>
      </c>
      <c r="AC17" s="180">
        <v>-7777</v>
      </c>
      <c r="AD17" s="180">
        <v>-7777</v>
      </c>
      <c r="AE17" s="180">
        <v>-7777</v>
      </c>
      <c r="AF17" s="180" t="s">
        <v>1589</v>
      </c>
      <c r="AG17" s="180"/>
      <c r="AH17" s="180"/>
      <c r="AI17" s="180"/>
      <c r="AJ17" s="797" t="s">
        <v>3609</v>
      </c>
      <c r="AK17" s="797" t="s">
        <v>3610</v>
      </c>
      <c r="AL17" s="797">
        <v>43</v>
      </c>
      <c r="AM17" s="797">
        <v>13</v>
      </c>
      <c r="AN17" s="1096">
        <v>53</v>
      </c>
      <c r="AO17" s="797">
        <v>22</v>
      </c>
      <c r="AP17" s="797">
        <v>57</v>
      </c>
      <c r="AQ17" s="797">
        <v>23</v>
      </c>
      <c r="AR17" s="699">
        <f t="shared" si="0"/>
        <v>43.231388888888894</v>
      </c>
      <c r="AS17" s="699">
        <f t="shared" si="1"/>
        <v>22.956388888888888</v>
      </c>
      <c r="AT17" s="180" t="s">
        <v>43</v>
      </c>
      <c r="AU17" s="180"/>
      <c r="AV17" s="506"/>
      <c r="AW17" s="508"/>
      <c r="AX17" s="506"/>
      <c r="AY17" s="508"/>
      <c r="AZ17" s="506"/>
      <c r="BA17" s="508"/>
      <c r="BB17" s="506"/>
      <c r="BC17" s="508"/>
      <c r="BD17" s="506"/>
      <c r="BE17" s="508"/>
      <c r="BF17" s="180" t="s">
        <v>9559</v>
      </c>
      <c r="BG17" s="509" t="s">
        <v>562</v>
      </c>
    </row>
    <row r="18" spans="1:301" ht="25.5" x14ac:dyDescent="0.25">
      <c r="A18" s="45"/>
      <c r="B18" s="45" t="s">
        <v>10190</v>
      </c>
      <c r="C18" s="144">
        <v>12140009</v>
      </c>
      <c r="D18" s="31">
        <v>39608</v>
      </c>
      <c r="E18" s="35">
        <v>40704</v>
      </c>
      <c r="F18" s="31">
        <v>41799</v>
      </c>
      <c r="G18" s="144">
        <v>-9999</v>
      </c>
      <c r="H18" s="45" t="s">
        <v>1339</v>
      </c>
      <c r="I18" s="45" t="s">
        <v>1463</v>
      </c>
      <c r="J18" s="45"/>
      <c r="K18" s="45" t="s">
        <v>921</v>
      </c>
      <c r="L18" s="45" t="s">
        <v>304</v>
      </c>
      <c r="M18" s="45" t="s">
        <v>100</v>
      </c>
      <c r="N18" s="45" t="s">
        <v>94</v>
      </c>
      <c r="O18" s="45"/>
      <c r="P18" s="147">
        <v>24534</v>
      </c>
      <c r="Q18" s="45" t="s">
        <v>559</v>
      </c>
      <c r="R18" s="45" t="s">
        <v>1722</v>
      </c>
      <c r="S18" s="272" t="s">
        <v>3611</v>
      </c>
      <c r="T18" s="45">
        <v>-9999</v>
      </c>
      <c r="U18" s="45">
        <v>1.75</v>
      </c>
      <c r="V18" s="45">
        <v>-9999</v>
      </c>
      <c r="W18" s="45" t="s">
        <v>1568</v>
      </c>
      <c r="X18" s="45">
        <v>-9999</v>
      </c>
      <c r="Y18" s="45">
        <v>-7777</v>
      </c>
      <c r="Z18" s="45">
        <v>-7777</v>
      </c>
      <c r="AA18" s="45">
        <v>-7777</v>
      </c>
      <c r="AB18" s="45">
        <v>-7777</v>
      </c>
      <c r="AC18" s="45">
        <v>-7777</v>
      </c>
      <c r="AD18" s="45">
        <v>-7777</v>
      </c>
      <c r="AE18" s="45">
        <v>-7777</v>
      </c>
      <c r="AF18" s="45" t="s">
        <v>1589</v>
      </c>
      <c r="AG18" s="45"/>
      <c r="AH18" s="45"/>
      <c r="AI18" s="45"/>
      <c r="AJ18" s="33" t="s">
        <v>3609</v>
      </c>
      <c r="AK18" s="33" t="s">
        <v>3610</v>
      </c>
      <c r="AL18" s="33">
        <v>43</v>
      </c>
      <c r="AM18" s="33">
        <v>13</v>
      </c>
      <c r="AN18" s="1097">
        <v>53</v>
      </c>
      <c r="AO18" s="33">
        <v>22</v>
      </c>
      <c r="AP18" s="33">
        <v>57</v>
      </c>
      <c r="AQ18" s="33">
        <v>23</v>
      </c>
      <c r="AR18" s="23">
        <f t="shared" si="0"/>
        <v>43.231388888888894</v>
      </c>
      <c r="AS18" s="23">
        <f t="shared" si="1"/>
        <v>22.956388888888888</v>
      </c>
      <c r="AT18" s="45" t="s">
        <v>34</v>
      </c>
      <c r="AU18" s="45"/>
      <c r="AV18" s="147"/>
      <c r="AW18" s="31"/>
      <c r="AX18" s="147"/>
      <c r="AY18" s="31"/>
      <c r="AZ18" s="147"/>
      <c r="BA18" s="31"/>
      <c r="BB18" s="147"/>
      <c r="BC18" s="31"/>
      <c r="BD18" s="147"/>
      <c r="BE18" s="31"/>
      <c r="BF18" s="45"/>
      <c r="BG18" s="32" t="s">
        <v>562</v>
      </c>
    </row>
    <row r="19" spans="1:301" ht="38.25" x14ac:dyDescent="0.25">
      <c r="A19" s="45"/>
      <c r="B19" s="45" t="s">
        <v>10190</v>
      </c>
      <c r="C19" s="144">
        <v>12140009</v>
      </c>
      <c r="D19" s="31">
        <v>39608</v>
      </c>
      <c r="E19" s="35">
        <v>40704</v>
      </c>
      <c r="F19" s="31">
        <v>41799</v>
      </c>
      <c r="G19" s="144">
        <v>-9999</v>
      </c>
      <c r="H19" s="45" t="s">
        <v>1339</v>
      </c>
      <c r="I19" s="45" t="s">
        <v>1463</v>
      </c>
      <c r="J19" s="45"/>
      <c r="K19" s="45" t="s">
        <v>921</v>
      </c>
      <c r="L19" s="45" t="s">
        <v>304</v>
      </c>
      <c r="M19" s="45" t="s">
        <v>100</v>
      </c>
      <c r="N19" s="45" t="s">
        <v>94</v>
      </c>
      <c r="O19" s="45"/>
      <c r="P19" s="147">
        <v>24534</v>
      </c>
      <c r="Q19" s="45" t="s">
        <v>559</v>
      </c>
      <c r="R19" s="45" t="s">
        <v>1722</v>
      </c>
      <c r="S19" s="272" t="s">
        <v>1732</v>
      </c>
      <c r="T19" s="45">
        <v>-7777</v>
      </c>
      <c r="U19" s="45"/>
      <c r="V19" s="45"/>
      <c r="W19" s="45">
        <v>-7777</v>
      </c>
      <c r="X19" s="45">
        <v>-7777</v>
      </c>
      <c r="Y19" s="45">
        <v>-7777</v>
      </c>
      <c r="Z19" s="45">
        <v>-7777</v>
      </c>
      <c r="AA19" s="45">
        <v>-7777</v>
      </c>
      <c r="AB19" s="45">
        <v>-7777</v>
      </c>
      <c r="AC19" s="45">
        <v>-7777</v>
      </c>
      <c r="AD19" s="45">
        <v>-7777</v>
      </c>
      <c r="AE19" s="45">
        <v>-7777</v>
      </c>
      <c r="AF19" s="45" t="s">
        <v>1732</v>
      </c>
      <c r="AG19" s="45"/>
      <c r="AH19" s="45"/>
      <c r="AI19" s="45"/>
      <c r="AJ19" s="33" t="s">
        <v>3612</v>
      </c>
      <c r="AK19" s="33" t="s">
        <v>3613</v>
      </c>
      <c r="AL19" s="33">
        <v>43</v>
      </c>
      <c r="AM19" s="33">
        <v>13</v>
      </c>
      <c r="AN19" s="1097">
        <v>15.8</v>
      </c>
      <c r="AO19" s="33">
        <v>22</v>
      </c>
      <c r="AP19" s="33">
        <v>57</v>
      </c>
      <c r="AQ19" s="33">
        <v>27.4</v>
      </c>
      <c r="AR19" s="23">
        <f t="shared" si="0"/>
        <v>43.221055555555559</v>
      </c>
      <c r="AS19" s="23">
        <f t="shared" si="1"/>
        <v>22.95761111111111</v>
      </c>
      <c r="AT19" s="45" t="s">
        <v>34</v>
      </c>
      <c r="AU19" s="45"/>
      <c r="AV19" s="147"/>
      <c r="AW19" s="31"/>
      <c r="AX19" s="147"/>
      <c r="AY19" s="31"/>
      <c r="AZ19" s="147"/>
      <c r="BA19" s="31"/>
      <c r="BB19" s="147"/>
      <c r="BC19" s="31"/>
      <c r="BD19" s="147"/>
      <c r="BE19" s="31"/>
      <c r="BF19" s="45"/>
      <c r="BG19" s="32" t="s">
        <v>562</v>
      </c>
    </row>
    <row r="20" spans="1:301" ht="26.25" thickBot="1" x14ac:dyDescent="0.3">
      <c r="A20" s="169"/>
      <c r="B20" s="169" t="s">
        <v>10190</v>
      </c>
      <c r="C20" s="159">
        <v>12140009</v>
      </c>
      <c r="D20" s="113">
        <v>39608</v>
      </c>
      <c r="E20" s="799">
        <v>40704</v>
      </c>
      <c r="F20" s="113">
        <v>41799</v>
      </c>
      <c r="G20" s="159">
        <v>-9999</v>
      </c>
      <c r="H20" s="169" t="s">
        <v>1339</v>
      </c>
      <c r="I20" s="169" t="s">
        <v>1463</v>
      </c>
      <c r="J20" s="169"/>
      <c r="K20" s="169" t="s">
        <v>921</v>
      </c>
      <c r="L20" s="169" t="s">
        <v>304</v>
      </c>
      <c r="M20" s="169" t="s">
        <v>100</v>
      </c>
      <c r="N20" s="169" t="s">
        <v>94</v>
      </c>
      <c r="O20" s="169"/>
      <c r="P20" s="112">
        <v>24534</v>
      </c>
      <c r="Q20" s="169" t="s">
        <v>559</v>
      </c>
      <c r="R20" s="169" t="s">
        <v>1722</v>
      </c>
      <c r="S20" s="276" t="s">
        <v>3614</v>
      </c>
      <c r="T20" s="169">
        <v>-7777</v>
      </c>
      <c r="U20" s="169"/>
      <c r="V20" s="169"/>
      <c r="W20" s="169">
        <v>-7777</v>
      </c>
      <c r="X20" s="169">
        <v>-7777</v>
      </c>
      <c r="Y20" s="169">
        <v>-7777</v>
      </c>
      <c r="Z20" s="169">
        <v>-7777</v>
      </c>
      <c r="AA20" s="169">
        <v>-7777</v>
      </c>
      <c r="AB20" s="169">
        <v>-7777</v>
      </c>
      <c r="AC20" s="169">
        <v>-7777</v>
      </c>
      <c r="AD20" s="169">
        <v>-7777</v>
      </c>
      <c r="AE20" s="169">
        <v>-7777</v>
      </c>
      <c r="AF20" s="169" t="s">
        <v>1733</v>
      </c>
      <c r="AG20" s="169"/>
      <c r="AH20" s="169"/>
      <c r="AI20" s="169"/>
      <c r="AJ20" s="800" t="s">
        <v>3615</v>
      </c>
      <c r="AK20" s="800" t="s">
        <v>3616</v>
      </c>
      <c r="AL20" s="800">
        <v>43</v>
      </c>
      <c r="AM20" s="800">
        <v>13</v>
      </c>
      <c r="AN20" s="1098">
        <v>20.8</v>
      </c>
      <c r="AO20" s="800">
        <v>22</v>
      </c>
      <c r="AP20" s="800">
        <v>57</v>
      </c>
      <c r="AQ20" s="800">
        <v>35.200000000000003</v>
      </c>
      <c r="AR20" s="561">
        <f t="shared" si="0"/>
        <v>43.222444444444449</v>
      </c>
      <c r="AS20" s="561">
        <f t="shared" si="1"/>
        <v>22.959777777777777</v>
      </c>
      <c r="AT20" s="169" t="s">
        <v>34</v>
      </c>
      <c r="AU20" s="169"/>
      <c r="AV20" s="112"/>
      <c r="AW20" s="113"/>
      <c r="AX20" s="112"/>
      <c r="AY20" s="113"/>
      <c r="AZ20" s="112"/>
      <c r="BA20" s="113"/>
      <c r="BB20" s="112"/>
      <c r="BC20" s="113"/>
      <c r="BD20" s="112"/>
      <c r="BE20" s="113"/>
      <c r="BF20" s="169"/>
      <c r="BG20" s="713" t="s">
        <v>562</v>
      </c>
    </row>
    <row r="21" spans="1:301" ht="39" thickBot="1" x14ac:dyDescent="0.3">
      <c r="A21" s="496">
        <v>11</v>
      </c>
      <c r="B21" s="497" t="s">
        <v>10191</v>
      </c>
      <c r="C21" s="499">
        <v>12140010</v>
      </c>
      <c r="D21" s="500">
        <v>39646</v>
      </c>
      <c r="E21" s="500">
        <v>39646</v>
      </c>
      <c r="F21" s="500">
        <v>40025</v>
      </c>
      <c r="G21" s="499">
        <v>-9999</v>
      </c>
      <c r="H21" s="497" t="s">
        <v>1734</v>
      </c>
      <c r="I21" s="497"/>
      <c r="J21" s="497"/>
      <c r="K21" s="497" t="s">
        <v>50</v>
      </c>
      <c r="L21" s="497" t="s">
        <v>136</v>
      </c>
      <c r="M21" s="497" t="s">
        <v>137</v>
      </c>
      <c r="N21" s="497" t="s">
        <v>48</v>
      </c>
      <c r="O21" s="497"/>
      <c r="P21" s="498">
        <v>15285</v>
      </c>
      <c r="Q21" s="497" t="s">
        <v>559</v>
      </c>
      <c r="R21" s="497" t="s">
        <v>1722</v>
      </c>
      <c r="S21" s="502" t="s">
        <v>3617</v>
      </c>
      <c r="T21" s="497">
        <v>-9999</v>
      </c>
      <c r="U21" s="497">
        <v>-9999</v>
      </c>
      <c r="V21" s="497">
        <v>-9999</v>
      </c>
      <c r="W21" s="497" t="s">
        <v>43</v>
      </c>
      <c r="X21" s="497">
        <v>-9999</v>
      </c>
      <c r="Y21" s="497">
        <v>-7777</v>
      </c>
      <c r="Z21" s="497">
        <v>-7777</v>
      </c>
      <c r="AA21" s="497">
        <v>-7777</v>
      </c>
      <c r="AB21" s="497">
        <v>-7777</v>
      </c>
      <c r="AC21" s="497">
        <v>-7777</v>
      </c>
      <c r="AD21" s="497">
        <v>-7777</v>
      </c>
      <c r="AE21" s="497">
        <v>-7777</v>
      </c>
      <c r="AF21" s="497"/>
      <c r="AG21" s="497"/>
      <c r="AH21" s="497"/>
      <c r="AI21" s="497"/>
      <c r="AJ21" s="801"/>
      <c r="AK21" s="801"/>
      <c r="AL21" s="801"/>
      <c r="AM21" s="801"/>
      <c r="AN21" s="1099"/>
      <c r="AO21" s="801"/>
      <c r="AP21" s="801"/>
      <c r="AQ21" s="801"/>
      <c r="AR21" s="572">
        <f t="shared" si="0"/>
        <v>0</v>
      </c>
      <c r="AS21" s="572">
        <f t="shared" si="1"/>
        <v>0</v>
      </c>
      <c r="AT21" s="497" t="s">
        <v>43</v>
      </c>
      <c r="AU21" s="497"/>
      <c r="AV21" s="498"/>
      <c r="AW21" s="500"/>
      <c r="AX21" s="498"/>
      <c r="AY21" s="500"/>
      <c r="AZ21" s="498"/>
      <c r="BA21" s="500"/>
      <c r="BB21" s="498"/>
      <c r="BC21" s="500"/>
      <c r="BD21" s="498"/>
      <c r="BE21" s="500"/>
      <c r="BF21" s="497" t="s">
        <v>9560</v>
      </c>
      <c r="BG21" s="504" t="s">
        <v>566</v>
      </c>
    </row>
    <row r="22" spans="1:301" ht="30.75" thickBot="1" x14ac:dyDescent="0.3">
      <c r="A22" s="171">
        <v>12</v>
      </c>
      <c r="B22" s="171" t="s">
        <v>10192</v>
      </c>
      <c r="C22" s="520">
        <v>12140011</v>
      </c>
      <c r="D22" s="599">
        <v>39653</v>
      </c>
      <c r="E22" s="465">
        <v>39653</v>
      </c>
      <c r="F22" s="465">
        <v>40178</v>
      </c>
      <c r="G22" s="520">
        <v>-9999</v>
      </c>
      <c r="H22" s="171" t="s">
        <v>1735</v>
      </c>
      <c r="I22" s="171"/>
      <c r="J22" s="171"/>
      <c r="K22" s="171" t="s">
        <v>50</v>
      </c>
      <c r="L22" s="171" t="s">
        <v>1736</v>
      </c>
      <c r="M22" s="171" t="s">
        <v>129</v>
      </c>
      <c r="N22" s="171" t="s">
        <v>48</v>
      </c>
      <c r="O22" s="171"/>
      <c r="P22" s="464">
        <v>62414</v>
      </c>
      <c r="Q22" s="171" t="s">
        <v>559</v>
      </c>
      <c r="R22" s="171" t="s">
        <v>1718</v>
      </c>
      <c r="S22" s="466" t="s">
        <v>3618</v>
      </c>
      <c r="T22" s="171">
        <v>-9999</v>
      </c>
      <c r="U22" s="171">
        <v>3</v>
      </c>
      <c r="V22" s="171">
        <v>-9999</v>
      </c>
      <c r="W22" s="171" t="s">
        <v>43</v>
      </c>
      <c r="X22" s="171">
        <v>-9999</v>
      </c>
      <c r="Y22" s="171">
        <v>-7777</v>
      </c>
      <c r="Z22" s="171">
        <v>-7777</v>
      </c>
      <c r="AA22" s="171">
        <v>-7777</v>
      </c>
      <c r="AB22" s="171">
        <v>-7777</v>
      </c>
      <c r="AC22" s="171">
        <v>-7777</v>
      </c>
      <c r="AD22" s="171">
        <v>-7777</v>
      </c>
      <c r="AE22" s="171">
        <v>-7777</v>
      </c>
      <c r="AF22" s="171"/>
      <c r="AG22" s="171"/>
      <c r="AH22" s="171"/>
      <c r="AI22" s="171"/>
      <c r="AJ22" s="794"/>
      <c r="AK22" s="794"/>
      <c r="AL22" s="794"/>
      <c r="AM22" s="794"/>
      <c r="AN22" s="1092"/>
      <c r="AO22" s="794"/>
      <c r="AP22" s="794"/>
      <c r="AQ22" s="794"/>
      <c r="AR22" s="548">
        <f t="shared" si="0"/>
        <v>0</v>
      </c>
      <c r="AS22" s="548">
        <f t="shared" si="1"/>
        <v>0</v>
      </c>
      <c r="AT22" s="171" t="s">
        <v>174</v>
      </c>
      <c r="AU22" s="171"/>
      <c r="AV22" s="464"/>
      <c r="AW22" s="465"/>
      <c r="AX22" s="464"/>
      <c r="AY22" s="465"/>
      <c r="AZ22" s="464"/>
      <c r="BA22" s="465"/>
      <c r="BB22" s="464"/>
      <c r="BC22" s="465"/>
      <c r="BD22" s="464"/>
      <c r="BE22" s="465"/>
      <c r="BF22" s="171"/>
      <c r="BG22" s="556" t="s">
        <v>566</v>
      </c>
    </row>
    <row r="23" spans="1:301" s="30" customFormat="1" ht="18" x14ac:dyDescent="0.25">
      <c r="A23" s="407">
        <v>13</v>
      </c>
      <c r="B23" s="408" t="s">
        <v>1570</v>
      </c>
      <c r="C23" s="410">
        <v>12140012</v>
      </c>
      <c r="D23" s="411">
        <v>39661</v>
      </c>
      <c r="E23" s="411">
        <v>39813</v>
      </c>
      <c r="F23" s="411">
        <v>40178</v>
      </c>
      <c r="G23" s="409">
        <v>-9999</v>
      </c>
      <c r="H23" s="408" t="s">
        <v>561</v>
      </c>
      <c r="I23" s="408" t="s">
        <v>1448</v>
      </c>
      <c r="J23" s="408"/>
      <c r="K23" s="408" t="s">
        <v>33</v>
      </c>
      <c r="L23" s="408" t="s">
        <v>173</v>
      </c>
      <c r="M23" s="408" t="s">
        <v>173</v>
      </c>
      <c r="N23" s="408" t="s">
        <v>70</v>
      </c>
      <c r="O23" s="408"/>
      <c r="P23" s="409">
        <v>52218</v>
      </c>
      <c r="Q23" s="408" t="s">
        <v>559</v>
      </c>
      <c r="R23" s="408" t="s">
        <v>1718</v>
      </c>
      <c r="S23" s="412" t="s">
        <v>3619</v>
      </c>
      <c r="T23" s="408">
        <v>-9999</v>
      </c>
      <c r="U23" s="408">
        <v>-9999</v>
      </c>
      <c r="V23" s="408">
        <v>-9999</v>
      </c>
      <c r="W23" s="408" t="s">
        <v>43</v>
      </c>
      <c r="X23" s="408">
        <v>-9999</v>
      </c>
      <c r="Y23" s="408">
        <v>-7777</v>
      </c>
      <c r="Z23" s="408">
        <v>-7777</v>
      </c>
      <c r="AA23" s="408">
        <v>-7777</v>
      </c>
      <c r="AB23" s="408">
        <v>-7777</v>
      </c>
      <c r="AC23" s="408">
        <v>-7777</v>
      </c>
      <c r="AD23" s="408">
        <v>-7777</v>
      </c>
      <c r="AE23" s="408">
        <v>-7777</v>
      </c>
      <c r="AF23" s="408" t="s">
        <v>1589</v>
      </c>
      <c r="AG23" s="408"/>
      <c r="AH23" s="408"/>
      <c r="AI23" s="408"/>
      <c r="AJ23" s="805" t="s">
        <v>3620</v>
      </c>
      <c r="AK23" s="805" t="s">
        <v>3621</v>
      </c>
      <c r="AL23" s="805">
        <v>42</v>
      </c>
      <c r="AM23" s="805">
        <v>49</v>
      </c>
      <c r="AN23" s="1089">
        <v>46.74</v>
      </c>
      <c r="AO23" s="805">
        <v>24</v>
      </c>
      <c r="AP23" s="805">
        <v>51</v>
      </c>
      <c r="AQ23" s="805">
        <v>22.44</v>
      </c>
      <c r="AR23" s="571">
        <f t="shared" si="0"/>
        <v>42.829650000000001</v>
      </c>
      <c r="AS23" s="571">
        <f t="shared" si="1"/>
        <v>24.856233333333336</v>
      </c>
      <c r="AT23" s="408" t="s">
        <v>176</v>
      </c>
      <c r="AU23" s="408" t="s">
        <v>7698</v>
      </c>
      <c r="AV23" s="409"/>
      <c r="AW23" s="411"/>
      <c r="AX23" s="409"/>
      <c r="AY23" s="411"/>
      <c r="AZ23" s="409"/>
      <c r="BA23" s="411"/>
      <c r="BB23" s="409"/>
      <c r="BC23" s="411"/>
      <c r="BD23" s="409"/>
      <c r="BE23" s="411"/>
      <c r="BF23" s="408" t="s">
        <v>9561</v>
      </c>
      <c r="BG23" s="730" t="s">
        <v>572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</row>
    <row r="24" spans="1:301" s="30" customFormat="1" ht="16.5" thickBot="1" x14ac:dyDescent="0.3">
      <c r="A24" s="528"/>
      <c r="B24" s="529" t="s">
        <v>1570</v>
      </c>
      <c r="C24" s="531">
        <v>12140012</v>
      </c>
      <c r="D24" s="532">
        <v>39661</v>
      </c>
      <c r="E24" s="532">
        <v>39813</v>
      </c>
      <c r="F24" s="532">
        <v>40178</v>
      </c>
      <c r="G24" s="530">
        <v>-9999</v>
      </c>
      <c r="H24" s="529" t="s">
        <v>561</v>
      </c>
      <c r="I24" s="529" t="s">
        <v>1448</v>
      </c>
      <c r="J24" s="529"/>
      <c r="K24" s="529" t="s">
        <v>33</v>
      </c>
      <c r="L24" s="529" t="s">
        <v>173</v>
      </c>
      <c r="M24" s="529" t="s">
        <v>173</v>
      </c>
      <c r="N24" s="529" t="s">
        <v>70</v>
      </c>
      <c r="O24" s="529"/>
      <c r="P24" s="530">
        <v>52218</v>
      </c>
      <c r="Q24" s="529" t="s">
        <v>559</v>
      </c>
      <c r="R24" s="529" t="s">
        <v>1718</v>
      </c>
      <c r="S24" s="533" t="s">
        <v>3622</v>
      </c>
      <c r="T24" s="529">
        <v>-7777</v>
      </c>
      <c r="U24" s="529"/>
      <c r="V24" s="529"/>
      <c r="W24" s="529">
        <v>-7777</v>
      </c>
      <c r="X24" s="529">
        <v>-7777</v>
      </c>
      <c r="Y24" s="529">
        <v>-7777</v>
      </c>
      <c r="Z24" s="529">
        <v>-7777</v>
      </c>
      <c r="AA24" s="529">
        <v>-7777</v>
      </c>
      <c r="AB24" s="529">
        <v>-7777</v>
      </c>
      <c r="AC24" s="529">
        <v>-7777</v>
      </c>
      <c r="AD24" s="529">
        <v>-7777</v>
      </c>
      <c r="AE24" s="529">
        <v>-7777</v>
      </c>
      <c r="AF24" s="529"/>
      <c r="AG24" s="529"/>
      <c r="AH24" s="529"/>
      <c r="AI24" s="529"/>
      <c r="AJ24" s="806"/>
      <c r="AK24" s="806"/>
      <c r="AL24" s="806"/>
      <c r="AM24" s="806"/>
      <c r="AN24" s="1090"/>
      <c r="AO24" s="806"/>
      <c r="AP24" s="806"/>
      <c r="AQ24" s="806"/>
      <c r="AR24" s="807">
        <f t="shared" si="0"/>
        <v>0</v>
      </c>
      <c r="AS24" s="807">
        <f t="shared" si="1"/>
        <v>0</v>
      </c>
      <c r="AT24" s="529" t="s">
        <v>176</v>
      </c>
      <c r="AU24" s="529" t="s">
        <v>7698</v>
      </c>
      <c r="AV24" s="530"/>
      <c r="AW24" s="532"/>
      <c r="AX24" s="530"/>
      <c r="AY24" s="532"/>
      <c r="AZ24" s="530"/>
      <c r="BA24" s="532"/>
      <c r="BB24" s="530"/>
      <c r="BC24" s="532"/>
      <c r="BD24" s="530"/>
      <c r="BE24" s="532"/>
      <c r="BF24" s="529" t="s">
        <v>9561</v>
      </c>
      <c r="BG24" s="779" t="s">
        <v>572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</row>
    <row r="25" spans="1:301" ht="25.5" x14ac:dyDescent="0.25">
      <c r="A25" s="170">
        <v>14</v>
      </c>
      <c r="B25" s="170" t="s">
        <v>10193</v>
      </c>
      <c r="C25" s="176">
        <v>12140013</v>
      </c>
      <c r="D25" s="802">
        <v>39661</v>
      </c>
      <c r="E25" s="186">
        <v>39661</v>
      </c>
      <c r="F25" s="186">
        <v>40178</v>
      </c>
      <c r="G25" s="176">
        <v>-9999</v>
      </c>
      <c r="H25" s="803" t="s">
        <v>1737</v>
      </c>
      <c r="I25" s="803" t="s">
        <v>1466</v>
      </c>
      <c r="J25" s="803"/>
      <c r="K25" s="804" t="s">
        <v>921</v>
      </c>
      <c r="L25" s="170" t="s">
        <v>768</v>
      </c>
      <c r="M25" s="170" t="s">
        <v>133</v>
      </c>
      <c r="N25" s="170" t="s">
        <v>111</v>
      </c>
      <c r="O25" s="170"/>
      <c r="P25" s="175">
        <v>16571</v>
      </c>
      <c r="Q25" s="170" t="s">
        <v>559</v>
      </c>
      <c r="R25" s="170" t="s">
        <v>1718</v>
      </c>
      <c r="S25" s="277" t="s">
        <v>3623</v>
      </c>
      <c r="T25" s="170">
        <v>-9999</v>
      </c>
      <c r="U25" s="170">
        <v>1.75</v>
      </c>
      <c r="V25" s="170">
        <v>-9999</v>
      </c>
      <c r="W25" s="170" t="s">
        <v>1568</v>
      </c>
      <c r="X25" s="170">
        <v>-9999</v>
      </c>
      <c r="Y25" s="170">
        <v>-7777</v>
      </c>
      <c r="Z25" s="170">
        <v>-7777</v>
      </c>
      <c r="AA25" s="170">
        <v>-7777</v>
      </c>
      <c r="AB25" s="170">
        <v>-7777</v>
      </c>
      <c r="AC25" s="170">
        <v>-7777</v>
      </c>
      <c r="AD25" s="170">
        <v>-7777</v>
      </c>
      <c r="AE25" s="170">
        <v>-7777</v>
      </c>
      <c r="AF25" s="170" t="s">
        <v>1589</v>
      </c>
      <c r="AG25" s="804"/>
      <c r="AH25" s="804"/>
      <c r="AI25" s="804"/>
      <c r="AJ25" s="792" t="s">
        <v>3624</v>
      </c>
      <c r="AK25" s="792" t="s">
        <v>3625</v>
      </c>
      <c r="AL25" s="792">
        <v>43</v>
      </c>
      <c r="AM25" s="792">
        <v>25</v>
      </c>
      <c r="AN25" s="1100">
        <v>5.2</v>
      </c>
      <c r="AO25" s="792">
        <v>22</v>
      </c>
      <c r="AP25" s="792">
        <v>41</v>
      </c>
      <c r="AQ25" s="792">
        <v>41.6</v>
      </c>
      <c r="AR25" s="181">
        <f t="shared" si="0"/>
        <v>43.418111111111109</v>
      </c>
      <c r="AS25" s="181">
        <f t="shared" si="1"/>
        <v>22.69488888888889</v>
      </c>
      <c r="AT25" s="170" t="s">
        <v>34</v>
      </c>
      <c r="AU25" s="717"/>
      <c r="AV25" s="1219"/>
      <c r="AW25" s="1279"/>
      <c r="AX25" s="1219"/>
      <c r="AY25" s="1279"/>
      <c r="AZ25" s="1219"/>
      <c r="BA25" s="1279"/>
      <c r="BB25" s="1219"/>
      <c r="BC25" s="1279"/>
      <c r="BD25" s="1219"/>
      <c r="BE25" s="1279"/>
      <c r="BF25" s="170"/>
      <c r="BG25" s="170" t="s">
        <v>562</v>
      </c>
    </row>
    <row r="26" spans="1:301" ht="25.5" x14ac:dyDescent="0.25">
      <c r="A26" s="45"/>
      <c r="B26" s="45" t="s">
        <v>10193</v>
      </c>
      <c r="C26" s="144">
        <v>12140013</v>
      </c>
      <c r="D26" s="36">
        <v>39661</v>
      </c>
      <c r="E26" s="31">
        <v>39661</v>
      </c>
      <c r="F26" s="31">
        <v>40178</v>
      </c>
      <c r="G26" s="144">
        <v>-9999</v>
      </c>
      <c r="H26" s="37" t="s">
        <v>1737</v>
      </c>
      <c r="I26" s="37" t="s">
        <v>1466</v>
      </c>
      <c r="J26" s="37"/>
      <c r="K26" s="38" t="s">
        <v>921</v>
      </c>
      <c r="L26" s="45" t="s">
        <v>768</v>
      </c>
      <c r="M26" s="45" t="s">
        <v>133</v>
      </c>
      <c r="N26" s="45" t="s">
        <v>111</v>
      </c>
      <c r="O26" s="45"/>
      <c r="P26" s="147">
        <v>16571</v>
      </c>
      <c r="Q26" s="45" t="s">
        <v>559</v>
      </c>
      <c r="R26" s="45" t="s">
        <v>1718</v>
      </c>
      <c r="S26" s="272" t="s">
        <v>1738</v>
      </c>
      <c r="T26" s="45">
        <v>-7777</v>
      </c>
      <c r="U26" s="45">
        <v>-7777</v>
      </c>
      <c r="V26" s="45">
        <v>-7777</v>
      </c>
      <c r="W26" s="45">
        <v>-7777</v>
      </c>
      <c r="X26" s="45">
        <v>-7777</v>
      </c>
      <c r="Y26" s="45">
        <v>-7777</v>
      </c>
      <c r="Z26" s="45">
        <v>-7777</v>
      </c>
      <c r="AA26" s="45">
        <v>-7777</v>
      </c>
      <c r="AB26" s="45">
        <v>-7777</v>
      </c>
      <c r="AC26" s="45">
        <v>-7777</v>
      </c>
      <c r="AD26" s="45">
        <v>-7777</v>
      </c>
      <c r="AE26" s="45">
        <v>-7777</v>
      </c>
      <c r="AF26" s="45" t="s">
        <v>1739</v>
      </c>
      <c r="AG26" s="38"/>
      <c r="AH26" s="38"/>
      <c r="AI26" s="38"/>
      <c r="AJ26" s="33" t="s">
        <v>3626</v>
      </c>
      <c r="AK26" s="33" t="s">
        <v>3627</v>
      </c>
      <c r="AL26" s="33">
        <v>43</v>
      </c>
      <c r="AM26" s="33">
        <v>25</v>
      </c>
      <c r="AN26" s="1097">
        <v>6</v>
      </c>
      <c r="AO26" s="33">
        <v>22</v>
      </c>
      <c r="AP26" s="33">
        <v>41</v>
      </c>
      <c r="AQ26" s="33">
        <v>48.4</v>
      </c>
      <c r="AR26" s="23">
        <f t="shared" si="0"/>
        <v>43.418333333333329</v>
      </c>
      <c r="AS26" s="23">
        <f t="shared" si="1"/>
        <v>22.696777777777779</v>
      </c>
      <c r="AT26" s="45" t="s">
        <v>34</v>
      </c>
      <c r="AU26" s="32"/>
      <c r="AV26" s="1220"/>
      <c r="AW26" s="1280"/>
      <c r="AX26" s="1220"/>
      <c r="AY26" s="1280"/>
      <c r="AZ26" s="1220"/>
      <c r="BA26" s="1280"/>
      <c r="BB26" s="1220"/>
      <c r="BC26" s="1280"/>
      <c r="BD26" s="1220"/>
      <c r="BE26" s="1280"/>
      <c r="BF26" s="45"/>
      <c r="BG26" s="45" t="s">
        <v>562</v>
      </c>
    </row>
    <row r="27" spans="1:301" ht="25.5" x14ac:dyDescent="0.25">
      <c r="A27" s="45"/>
      <c r="B27" s="45" t="s">
        <v>10193</v>
      </c>
      <c r="C27" s="144">
        <v>12140013</v>
      </c>
      <c r="D27" s="36">
        <v>39661</v>
      </c>
      <c r="E27" s="31">
        <v>39661</v>
      </c>
      <c r="F27" s="31">
        <v>40178</v>
      </c>
      <c r="G27" s="144">
        <v>-9999</v>
      </c>
      <c r="H27" s="37" t="s">
        <v>1740</v>
      </c>
      <c r="I27" s="37" t="s">
        <v>1466</v>
      </c>
      <c r="J27" s="37"/>
      <c r="K27" s="38" t="s">
        <v>921</v>
      </c>
      <c r="L27" s="45" t="s">
        <v>768</v>
      </c>
      <c r="M27" s="45" t="s">
        <v>133</v>
      </c>
      <c r="N27" s="45" t="s">
        <v>111</v>
      </c>
      <c r="O27" s="45"/>
      <c r="P27" s="147">
        <v>16571</v>
      </c>
      <c r="Q27" s="45" t="s">
        <v>559</v>
      </c>
      <c r="R27" s="45" t="s">
        <v>1718</v>
      </c>
      <c r="S27" s="272" t="s">
        <v>3628</v>
      </c>
      <c r="T27" s="45">
        <v>-9999</v>
      </c>
      <c r="U27" s="45">
        <v>1.75</v>
      </c>
      <c r="V27" s="45">
        <v>-9999</v>
      </c>
      <c r="W27" s="45" t="s">
        <v>1568</v>
      </c>
      <c r="X27" s="45">
        <v>-9999</v>
      </c>
      <c r="Y27" s="45">
        <v>-7777</v>
      </c>
      <c r="Z27" s="45">
        <v>-7777</v>
      </c>
      <c r="AA27" s="45">
        <v>-7777</v>
      </c>
      <c r="AB27" s="45">
        <v>-7777</v>
      </c>
      <c r="AC27" s="45">
        <v>-7777</v>
      </c>
      <c r="AD27" s="45">
        <v>-7777</v>
      </c>
      <c r="AE27" s="45">
        <v>-7777</v>
      </c>
      <c r="AF27" s="45" t="s">
        <v>1589</v>
      </c>
      <c r="AG27" s="38"/>
      <c r="AH27" s="38"/>
      <c r="AI27" s="38"/>
      <c r="AJ27" s="33" t="s">
        <v>3629</v>
      </c>
      <c r="AK27" s="33" t="s">
        <v>3630</v>
      </c>
      <c r="AL27" s="33">
        <v>43</v>
      </c>
      <c r="AM27" s="33">
        <v>25</v>
      </c>
      <c r="AN27" s="1097">
        <v>1.1000000000000001</v>
      </c>
      <c r="AO27" s="33">
        <v>22</v>
      </c>
      <c r="AP27" s="33">
        <v>41</v>
      </c>
      <c r="AQ27" s="33">
        <v>46.9</v>
      </c>
      <c r="AR27" s="23">
        <f t="shared" si="0"/>
        <v>43.416972222222221</v>
      </c>
      <c r="AS27" s="23">
        <f t="shared" si="1"/>
        <v>22.696361111111113</v>
      </c>
      <c r="AT27" s="45" t="s">
        <v>34</v>
      </c>
      <c r="AU27" s="32"/>
      <c r="AV27" s="1220"/>
      <c r="AW27" s="1280"/>
      <c r="AX27" s="1220"/>
      <c r="AY27" s="1280"/>
      <c r="AZ27" s="1220"/>
      <c r="BA27" s="1280"/>
      <c r="BB27" s="1220"/>
      <c r="BC27" s="1280"/>
      <c r="BD27" s="1220"/>
      <c r="BE27" s="1280"/>
      <c r="BF27" s="45"/>
      <c r="BG27" s="45" t="s">
        <v>562</v>
      </c>
    </row>
    <row r="28" spans="1:301" ht="25.5" x14ac:dyDescent="0.25">
      <c r="A28" s="45"/>
      <c r="B28" s="45" t="s">
        <v>10193</v>
      </c>
      <c r="C28" s="144">
        <v>12140013</v>
      </c>
      <c r="D28" s="36">
        <v>39661</v>
      </c>
      <c r="E28" s="31">
        <v>39661</v>
      </c>
      <c r="F28" s="31">
        <v>40178</v>
      </c>
      <c r="G28" s="144">
        <v>-9999</v>
      </c>
      <c r="H28" s="37" t="s">
        <v>1740</v>
      </c>
      <c r="I28" s="37" t="s">
        <v>1466</v>
      </c>
      <c r="J28" s="37"/>
      <c r="K28" s="38" t="s">
        <v>921</v>
      </c>
      <c r="L28" s="45" t="s">
        <v>768</v>
      </c>
      <c r="M28" s="45" t="s">
        <v>133</v>
      </c>
      <c r="N28" s="45" t="s">
        <v>111</v>
      </c>
      <c r="O28" s="45"/>
      <c r="P28" s="147">
        <v>16571</v>
      </c>
      <c r="Q28" s="45" t="s">
        <v>559</v>
      </c>
      <c r="R28" s="45" t="s">
        <v>1718</v>
      </c>
      <c r="S28" s="272" t="s">
        <v>3631</v>
      </c>
      <c r="T28" s="45">
        <v>-7777</v>
      </c>
      <c r="U28" s="45">
        <v>-7777</v>
      </c>
      <c r="V28" s="45">
        <v>-7777</v>
      </c>
      <c r="W28" s="45">
        <v>-7777</v>
      </c>
      <c r="X28" s="45">
        <v>-7777</v>
      </c>
      <c r="Y28" s="45">
        <v>-7777</v>
      </c>
      <c r="Z28" s="45">
        <v>-7777</v>
      </c>
      <c r="AA28" s="45">
        <v>-7777</v>
      </c>
      <c r="AB28" s="45">
        <v>-7777</v>
      </c>
      <c r="AC28" s="45">
        <v>-7777</v>
      </c>
      <c r="AD28" s="45">
        <v>-7777</v>
      </c>
      <c r="AE28" s="45">
        <v>-7777</v>
      </c>
      <c r="AF28" s="45" t="s">
        <v>1719</v>
      </c>
      <c r="AG28" s="38"/>
      <c r="AH28" s="38"/>
      <c r="AI28" s="38"/>
      <c r="AJ28" s="33" t="s">
        <v>3632</v>
      </c>
      <c r="AK28" s="33" t="s">
        <v>3633</v>
      </c>
      <c r="AL28" s="33">
        <v>43</v>
      </c>
      <c r="AM28" s="33">
        <v>25</v>
      </c>
      <c r="AN28" s="1097">
        <v>14.9</v>
      </c>
      <c r="AO28" s="33">
        <v>22</v>
      </c>
      <c r="AP28" s="33">
        <v>41</v>
      </c>
      <c r="AQ28" s="33">
        <v>1.4</v>
      </c>
      <c r="AR28" s="23">
        <f t="shared" si="0"/>
        <v>43.420805555555553</v>
      </c>
      <c r="AS28" s="23">
        <f t="shared" si="1"/>
        <v>22.683722222222222</v>
      </c>
      <c r="AT28" s="45" t="s">
        <v>34</v>
      </c>
      <c r="AU28" s="32"/>
      <c r="AV28" s="1220"/>
      <c r="AW28" s="1280"/>
      <c r="AX28" s="1220"/>
      <c r="AY28" s="1280"/>
      <c r="AZ28" s="1220"/>
      <c r="BA28" s="1280"/>
      <c r="BB28" s="1220"/>
      <c r="BC28" s="1280"/>
      <c r="BD28" s="1220"/>
      <c r="BE28" s="1280"/>
      <c r="BF28" s="45"/>
      <c r="BG28" s="45" t="s">
        <v>562</v>
      </c>
    </row>
    <row r="29" spans="1:301" ht="26.25" thickBot="1" x14ac:dyDescent="0.3">
      <c r="A29" s="169"/>
      <c r="B29" s="169" t="s">
        <v>10193</v>
      </c>
      <c r="C29" s="159">
        <v>12140013</v>
      </c>
      <c r="D29" s="808">
        <v>39661</v>
      </c>
      <c r="E29" s="113">
        <v>39661</v>
      </c>
      <c r="F29" s="113">
        <v>40178</v>
      </c>
      <c r="G29" s="159">
        <v>-9999</v>
      </c>
      <c r="H29" s="809" t="s">
        <v>1740</v>
      </c>
      <c r="I29" s="809" t="s">
        <v>1466</v>
      </c>
      <c r="J29" s="809"/>
      <c r="K29" s="810" t="s">
        <v>921</v>
      </c>
      <c r="L29" s="169" t="s">
        <v>768</v>
      </c>
      <c r="M29" s="169" t="s">
        <v>133</v>
      </c>
      <c r="N29" s="169" t="s">
        <v>111</v>
      </c>
      <c r="O29" s="169"/>
      <c r="P29" s="112">
        <v>16571</v>
      </c>
      <c r="Q29" s="169" t="s">
        <v>559</v>
      </c>
      <c r="R29" s="169" t="s">
        <v>1718</v>
      </c>
      <c r="S29" s="276" t="s">
        <v>3634</v>
      </c>
      <c r="T29" s="169">
        <v>-7777</v>
      </c>
      <c r="U29" s="169">
        <v>-7777</v>
      </c>
      <c r="V29" s="169">
        <v>-7777</v>
      </c>
      <c r="W29" s="169">
        <v>-7777</v>
      </c>
      <c r="X29" s="169">
        <v>-7777</v>
      </c>
      <c r="Y29" s="169">
        <v>-7777</v>
      </c>
      <c r="Z29" s="169">
        <v>-7777</v>
      </c>
      <c r="AA29" s="169">
        <v>-7777</v>
      </c>
      <c r="AB29" s="169">
        <v>-7777</v>
      </c>
      <c r="AC29" s="169">
        <v>-7777</v>
      </c>
      <c r="AD29" s="169">
        <v>-7777</v>
      </c>
      <c r="AE29" s="169">
        <v>-7777</v>
      </c>
      <c r="AF29" s="169" t="s">
        <v>3634</v>
      </c>
      <c r="AG29" s="810"/>
      <c r="AH29" s="810"/>
      <c r="AI29" s="810"/>
      <c r="AJ29" s="800" t="s">
        <v>3635</v>
      </c>
      <c r="AK29" s="800" t="s">
        <v>3636</v>
      </c>
      <c r="AL29" s="800">
        <v>43</v>
      </c>
      <c r="AM29" s="800">
        <v>25</v>
      </c>
      <c r="AN29" s="1098">
        <v>21.83</v>
      </c>
      <c r="AO29" s="800">
        <v>22</v>
      </c>
      <c r="AP29" s="800">
        <v>41</v>
      </c>
      <c r="AQ29" s="800">
        <v>20.059999999999999</v>
      </c>
      <c r="AR29" s="561">
        <f t="shared" si="0"/>
        <v>43.422730555555553</v>
      </c>
      <c r="AS29" s="561">
        <f t="shared" si="1"/>
        <v>22.688905555555557</v>
      </c>
      <c r="AT29" s="169" t="s">
        <v>34</v>
      </c>
      <c r="AU29" s="713"/>
      <c r="AV29" s="1221"/>
      <c r="AW29" s="1281"/>
      <c r="AX29" s="1221"/>
      <c r="AY29" s="1281"/>
      <c r="AZ29" s="1221"/>
      <c r="BA29" s="1281"/>
      <c r="BB29" s="1221"/>
      <c r="BC29" s="1281"/>
      <c r="BD29" s="1221"/>
      <c r="BE29" s="1281"/>
      <c r="BF29" s="169"/>
      <c r="BG29" s="169" t="s">
        <v>562</v>
      </c>
    </row>
    <row r="30" spans="1:301" ht="26.25" thickBot="1" x14ac:dyDescent="0.3">
      <c r="A30" s="493">
        <v>15</v>
      </c>
      <c r="B30" s="467" t="s">
        <v>3266</v>
      </c>
      <c r="C30" s="494">
        <v>101310</v>
      </c>
      <c r="D30" s="811">
        <v>39672</v>
      </c>
      <c r="E30" s="469">
        <v>39814</v>
      </c>
      <c r="F30" s="469">
        <v>40178</v>
      </c>
      <c r="G30" s="494">
        <v>-9999</v>
      </c>
      <c r="H30" s="812" t="s">
        <v>587</v>
      </c>
      <c r="I30" s="812"/>
      <c r="J30" s="812"/>
      <c r="K30" s="813" t="s">
        <v>50</v>
      </c>
      <c r="L30" s="467" t="s">
        <v>903</v>
      </c>
      <c r="M30" s="467" t="s">
        <v>301</v>
      </c>
      <c r="N30" s="467" t="s">
        <v>48</v>
      </c>
      <c r="O30" s="467"/>
      <c r="P30" s="468">
        <v>30510</v>
      </c>
      <c r="Q30" s="467" t="s">
        <v>559</v>
      </c>
      <c r="R30" s="467" t="s">
        <v>1718</v>
      </c>
      <c r="S30" s="471" t="s">
        <v>3637</v>
      </c>
      <c r="T30" s="467">
        <v>-9999</v>
      </c>
      <c r="U30" s="467">
        <v>-9999</v>
      </c>
      <c r="V30" s="467">
        <v>-9999</v>
      </c>
      <c r="W30" s="467" t="s">
        <v>43</v>
      </c>
      <c r="X30" s="467">
        <v>-9999</v>
      </c>
      <c r="Y30" s="467">
        <v>-7777</v>
      </c>
      <c r="Z30" s="467">
        <v>-7777</v>
      </c>
      <c r="AA30" s="467">
        <v>-7777</v>
      </c>
      <c r="AB30" s="467">
        <v>-7777</v>
      </c>
      <c r="AC30" s="467">
        <v>-7777</v>
      </c>
      <c r="AD30" s="467">
        <v>-7777</v>
      </c>
      <c r="AE30" s="467">
        <v>-7777</v>
      </c>
      <c r="AF30" s="467"/>
      <c r="AG30" s="813"/>
      <c r="AH30" s="813"/>
      <c r="AI30" s="813"/>
      <c r="AJ30" s="798"/>
      <c r="AK30" s="798"/>
      <c r="AL30" s="798"/>
      <c r="AM30" s="798"/>
      <c r="AN30" s="1093"/>
      <c r="AO30" s="798"/>
      <c r="AP30" s="798"/>
      <c r="AQ30" s="798"/>
      <c r="AR30" s="550">
        <f t="shared" si="0"/>
        <v>0</v>
      </c>
      <c r="AS30" s="550">
        <f t="shared" si="1"/>
        <v>0</v>
      </c>
      <c r="AT30" s="467" t="s">
        <v>43</v>
      </c>
      <c r="AU30" s="814" t="s">
        <v>7699</v>
      </c>
      <c r="AV30" s="1222"/>
      <c r="AW30" s="1282"/>
      <c r="AX30" s="1222"/>
      <c r="AY30" s="1282"/>
      <c r="AZ30" s="1222"/>
      <c r="BA30" s="1282"/>
      <c r="BB30" s="1222"/>
      <c r="BC30" s="1282"/>
      <c r="BD30" s="1222"/>
      <c r="BE30" s="1282"/>
      <c r="BF30" s="467"/>
      <c r="BG30" s="495" t="s">
        <v>566</v>
      </c>
    </row>
    <row r="31" spans="1:301" s="30" customFormat="1" ht="105" x14ac:dyDescent="0.25">
      <c r="A31" s="180">
        <v>16</v>
      </c>
      <c r="B31" s="180" t="s">
        <v>10194</v>
      </c>
      <c r="C31" s="507">
        <v>12140014</v>
      </c>
      <c r="D31" s="508">
        <v>39780</v>
      </c>
      <c r="E31" s="508" t="s">
        <v>1741</v>
      </c>
      <c r="F31" s="508" t="s">
        <v>1742</v>
      </c>
      <c r="G31" s="507">
        <v>-9999</v>
      </c>
      <c r="H31" s="180" t="s">
        <v>590</v>
      </c>
      <c r="I31" s="180" t="s">
        <v>1466</v>
      </c>
      <c r="J31" s="180"/>
      <c r="K31" s="180" t="s">
        <v>921</v>
      </c>
      <c r="L31" s="180" t="s">
        <v>133</v>
      </c>
      <c r="M31" s="180" t="s">
        <v>133</v>
      </c>
      <c r="N31" s="180" t="s">
        <v>111</v>
      </c>
      <c r="O31" s="180"/>
      <c r="P31" s="506" t="s">
        <v>1743</v>
      </c>
      <c r="Q31" s="180" t="s">
        <v>559</v>
      </c>
      <c r="R31" s="180" t="s">
        <v>6154</v>
      </c>
      <c r="S31" s="510" t="s">
        <v>3638</v>
      </c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797" t="s">
        <v>1744</v>
      </c>
      <c r="AK31" s="797" t="s">
        <v>1745</v>
      </c>
      <c r="AL31" s="797"/>
      <c r="AM31" s="797"/>
      <c r="AN31" s="1096"/>
      <c r="AO31" s="797"/>
      <c r="AP31" s="797"/>
      <c r="AQ31" s="797"/>
      <c r="AR31" s="699">
        <f t="shared" si="0"/>
        <v>0</v>
      </c>
      <c r="AS31" s="699">
        <f t="shared" si="1"/>
        <v>0</v>
      </c>
      <c r="AT31" s="180" t="s">
        <v>43</v>
      </c>
      <c r="AU31" s="180" t="s">
        <v>7700</v>
      </c>
      <c r="AV31" s="506"/>
      <c r="AW31" s="508"/>
      <c r="AX31" s="506"/>
      <c r="AY31" s="508"/>
      <c r="AZ31" s="506"/>
      <c r="BA31" s="508"/>
      <c r="BB31" s="506"/>
      <c r="BC31" s="508"/>
      <c r="BD31" s="506"/>
      <c r="BE31" s="508"/>
      <c r="BF31" s="180"/>
      <c r="BG31" s="509" t="s">
        <v>7701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</row>
    <row r="32" spans="1:301" ht="25.5" x14ac:dyDescent="0.25">
      <c r="A32" s="45"/>
      <c r="B32" s="45" t="s">
        <v>10195</v>
      </c>
      <c r="C32" s="144">
        <v>12140014</v>
      </c>
      <c r="D32" s="31">
        <v>39780</v>
      </c>
      <c r="E32" s="31">
        <v>40909</v>
      </c>
      <c r="F32" s="31">
        <v>41639</v>
      </c>
      <c r="G32" s="144">
        <v>-9999</v>
      </c>
      <c r="H32" s="45" t="s">
        <v>1746</v>
      </c>
      <c r="I32" s="45" t="s">
        <v>1466</v>
      </c>
      <c r="J32" s="45"/>
      <c r="K32" s="45" t="s">
        <v>921</v>
      </c>
      <c r="L32" s="45" t="s">
        <v>1646</v>
      </c>
      <c r="M32" s="45" t="s">
        <v>133</v>
      </c>
      <c r="N32" s="45" t="s">
        <v>111</v>
      </c>
      <c r="O32" s="45"/>
      <c r="P32" s="147" t="s">
        <v>1743</v>
      </c>
      <c r="Q32" s="45" t="s">
        <v>559</v>
      </c>
      <c r="R32" s="45" t="s">
        <v>6154</v>
      </c>
      <c r="S32" s="272" t="s">
        <v>3638</v>
      </c>
      <c r="T32" s="45">
        <v>-9999</v>
      </c>
      <c r="U32" s="45">
        <v>1.75</v>
      </c>
      <c r="V32" s="45">
        <v>-9999</v>
      </c>
      <c r="W32" s="45" t="s">
        <v>1568</v>
      </c>
      <c r="X32" s="45">
        <v>-9999</v>
      </c>
      <c r="Y32" s="45">
        <v>-7777</v>
      </c>
      <c r="Z32" s="45">
        <v>-7777</v>
      </c>
      <c r="AA32" s="45">
        <v>-7777</v>
      </c>
      <c r="AB32" s="45">
        <v>-7777</v>
      </c>
      <c r="AC32" s="45">
        <v>-7777</v>
      </c>
      <c r="AD32" s="45">
        <v>-7777</v>
      </c>
      <c r="AE32" s="45">
        <v>-7777</v>
      </c>
      <c r="AF32" s="45" t="s">
        <v>1589</v>
      </c>
      <c r="AG32" s="45"/>
      <c r="AH32" s="45"/>
      <c r="AI32" s="45"/>
      <c r="AJ32" s="33" t="s">
        <v>1747</v>
      </c>
      <c r="AK32" s="33" t="s">
        <v>1748</v>
      </c>
      <c r="AL32" s="33">
        <v>43</v>
      </c>
      <c r="AM32" s="33">
        <v>28</v>
      </c>
      <c r="AN32" s="1097">
        <v>55.8</v>
      </c>
      <c r="AO32" s="33">
        <v>22</v>
      </c>
      <c r="AP32" s="33">
        <v>36</v>
      </c>
      <c r="AQ32" s="33">
        <v>20.100000000000001</v>
      </c>
      <c r="AR32" s="23">
        <f t="shared" si="0"/>
        <v>43.482166666666672</v>
      </c>
      <c r="AS32" s="23">
        <f t="shared" si="1"/>
        <v>22.605583333333335</v>
      </c>
      <c r="AT32" s="45" t="s">
        <v>34</v>
      </c>
      <c r="AU32" s="45"/>
      <c r="AV32" s="147"/>
      <c r="AW32" s="31"/>
      <c r="AX32" s="147"/>
      <c r="AY32" s="31"/>
      <c r="AZ32" s="147"/>
      <c r="BA32" s="31"/>
      <c r="BB32" s="147"/>
      <c r="BC32" s="31"/>
      <c r="BD32" s="147"/>
      <c r="BE32" s="31"/>
      <c r="BF32" s="45"/>
      <c r="BG32" s="32"/>
    </row>
    <row r="33" spans="1:59" ht="26.25" thickBot="1" x14ac:dyDescent="0.3">
      <c r="A33" s="169"/>
      <c r="B33" s="169" t="s">
        <v>10195</v>
      </c>
      <c r="C33" s="159">
        <v>12140014</v>
      </c>
      <c r="D33" s="113">
        <v>39780</v>
      </c>
      <c r="E33" s="113">
        <v>40909</v>
      </c>
      <c r="F33" s="113">
        <v>41639</v>
      </c>
      <c r="G33" s="159">
        <v>-9999</v>
      </c>
      <c r="H33" s="169" t="s">
        <v>1749</v>
      </c>
      <c r="I33" s="169" t="s">
        <v>1466</v>
      </c>
      <c r="J33" s="169"/>
      <c r="K33" s="169" t="s">
        <v>921</v>
      </c>
      <c r="L33" s="169" t="s">
        <v>1646</v>
      </c>
      <c r="M33" s="169" t="s">
        <v>133</v>
      </c>
      <c r="N33" s="169" t="s">
        <v>111</v>
      </c>
      <c r="O33" s="169"/>
      <c r="P33" s="112" t="s">
        <v>1743</v>
      </c>
      <c r="Q33" s="169" t="s">
        <v>559</v>
      </c>
      <c r="R33" s="169" t="s">
        <v>6154</v>
      </c>
      <c r="S33" s="276" t="s">
        <v>3638</v>
      </c>
      <c r="T33" s="169">
        <v>-9999</v>
      </c>
      <c r="U33" s="169">
        <v>1.75</v>
      </c>
      <c r="V33" s="169">
        <v>-9999</v>
      </c>
      <c r="W33" s="169" t="s">
        <v>1568</v>
      </c>
      <c r="X33" s="169">
        <v>-9999</v>
      </c>
      <c r="Y33" s="169">
        <v>-7777</v>
      </c>
      <c r="Z33" s="169">
        <v>-7777</v>
      </c>
      <c r="AA33" s="169">
        <v>-7777</v>
      </c>
      <c r="AB33" s="169">
        <v>-7777</v>
      </c>
      <c r="AC33" s="169">
        <v>-7777</v>
      </c>
      <c r="AD33" s="169">
        <v>-7777</v>
      </c>
      <c r="AE33" s="169">
        <v>-7777</v>
      </c>
      <c r="AF33" s="169" t="s">
        <v>1589</v>
      </c>
      <c r="AG33" s="169"/>
      <c r="AH33" s="169"/>
      <c r="AI33" s="169"/>
      <c r="AJ33" s="800" t="s">
        <v>1750</v>
      </c>
      <c r="AK33" s="800" t="s">
        <v>1751</v>
      </c>
      <c r="AL33" s="800">
        <v>43</v>
      </c>
      <c r="AM33" s="800">
        <v>28</v>
      </c>
      <c r="AN33" s="1098">
        <v>55.8</v>
      </c>
      <c r="AO33" s="800">
        <v>22</v>
      </c>
      <c r="AP33" s="800">
        <v>36</v>
      </c>
      <c r="AQ33" s="800">
        <v>13.2</v>
      </c>
      <c r="AR33" s="561">
        <f t="shared" si="0"/>
        <v>43.482166666666672</v>
      </c>
      <c r="AS33" s="561">
        <f t="shared" si="1"/>
        <v>22.603666666666669</v>
      </c>
      <c r="AT33" s="169" t="s">
        <v>34</v>
      </c>
      <c r="AU33" s="169"/>
      <c r="AV33" s="112"/>
      <c r="AW33" s="113"/>
      <c r="AX33" s="112"/>
      <c r="AY33" s="113"/>
      <c r="AZ33" s="112"/>
      <c r="BA33" s="113"/>
      <c r="BB33" s="112"/>
      <c r="BC33" s="113"/>
      <c r="BD33" s="112"/>
      <c r="BE33" s="113"/>
      <c r="BF33" s="169"/>
      <c r="BG33" s="713"/>
    </row>
    <row r="34" spans="1:59" ht="25.5" x14ac:dyDescent="0.25">
      <c r="A34" s="424">
        <v>17</v>
      </c>
      <c r="B34" s="425" t="s">
        <v>10196</v>
      </c>
      <c r="C34" s="427">
        <v>12140015</v>
      </c>
      <c r="D34" s="428">
        <v>39881</v>
      </c>
      <c r="E34" s="428">
        <v>39881</v>
      </c>
      <c r="F34" s="428">
        <v>40162</v>
      </c>
      <c r="G34" s="427">
        <v>-9999</v>
      </c>
      <c r="H34" s="425" t="s">
        <v>586</v>
      </c>
      <c r="I34" s="425" t="s">
        <v>1466</v>
      </c>
      <c r="J34" s="425"/>
      <c r="K34" s="425" t="s">
        <v>921</v>
      </c>
      <c r="L34" s="425" t="s">
        <v>1752</v>
      </c>
      <c r="M34" s="425" t="s">
        <v>133</v>
      </c>
      <c r="N34" s="425" t="s">
        <v>111</v>
      </c>
      <c r="O34" s="425"/>
      <c r="P34" s="426" t="s">
        <v>1753</v>
      </c>
      <c r="Q34" s="425" t="s">
        <v>559</v>
      </c>
      <c r="R34" s="425" t="s">
        <v>1718</v>
      </c>
      <c r="S34" s="430" t="s">
        <v>703</v>
      </c>
      <c r="T34" s="425">
        <v>-9999</v>
      </c>
      <c r="U34" s="425">
        <v>2.5</v>
      </c>
      <c r="V34" s="425">
        <v>20</v>
      </c>
      <c r="W34" s="425" t="s">
        <v>43</v>
      </c>
      <c r="X34" s="425">
        <v>-9999</v>
      </c>
      <c r="Y34" s="425">
        <v>-7777</v>
      </c>
      <c r="Z34" s="425">
        <v>-7777</v>
      </c>
      <c r="AA34" s="425">
        <v>-7777</v>
      </c>
      <c r="AB34" s="425">
        <v>-7777</v>
      </c>
      <c r="AC34" s="425">
        <v>-7777</v>
      </c>
      <c r="AD34" s="425">
        <v>-7777</v>
      </c>
      <c r="AE34" s="425">
        <v>-7777</v>
      </c>
      <c r="AF34" s="425" t="s">
        <v>703</v>
      </c>
      <c r="AG34" s="425"/>
      <c r="AH34" s="425"/>
      <c r="AI34" s="425"/>
      <c r="AJ34" s="795" t="s">
        <v>3639</v>
      </c>
      <c r="AK34" s="795" t="s">
        <v>3640</v>
      </c>
      <c r="AL34" s="795">
        <v>43</v>
      </c>
      <c r="AM34" s="795">
        <v>29</v>
      </c>
      <c r="AN34" s="1094">
        <v>4.9000000000000004</v>
      </c>
      <c r="AO34" s="795">
        <v>22</v>
      </c>
      <c r="AP34" s="795">
        <v>45</v>
      </c>
      <c r="AQ34" s="795">
        <v>20.5</v>
      </c>
      <c r="AR34" s="514">
        <f t="shared" si="0"/>
        <v>43.484694444444443</v>
      </c>
      <c r="AS34" s="514">
        <f t="shared" si="1"/>
        <v>22.755694444444444</v>
      </c>
      <c r="AT34" s="425" t="s">
        <v>34</v>
      </c>
      <c r="AU34" s="425"/>
      <c r="AV34" s="426"/>
      <c r="AW34" s="428"/>
      <c r="AX34" s="426"/>
      <c r="AY34" s="428"/>
      <c r="AZ34" s="426"/>
      <c r="BA34" s="428"/>
      <c r="BB34" s="426"/>
      <c r="BC34" s="428"/>
      <c r="BD34" s="426"/>
      <c r="BE34" s="428"/>
      <c r="BF34" s="425"/>
      <c r="BG34" s="714" t="s">
        <v>562</v>
      </c>
    </row>
    <row r="35" spans="1:59" ht="25.5" x14ac:dyDescent="0.25">
      <c r="A35" s="432"/>
      <c r="B35" s="45" t="s">
        <v>10196</v>
      </c>
      <c r="C35" s="144">
        <v>12140015</v>
      </c>
      <c r="D35" s="31">
        <v>39881</v>
      </c>
      <c r="E35" s="31">
        <v>39881</v>
      </c>
      <c r="F35" s="31">
        <v>40162</v>
      </c>
      <c r="G35" s="144">
        <v>-9999</v>
      </c>
      <c r="H35" s="45" t="s">
        <v>1754</v>
      </c>
      <c r="I35" s="45" t="s">
        <v>1466</v>
      </c>
      <c r="J35" s="45"/>
      <c r="K35" s="45" t="s">
        <v>921</v>
      </c>
      <c r="L35" s="45" t="s">
        <v>1755</v>
      </c>
      <c r="M35" s="45" t="s">
        <v>133</v>
      </c>
      <c r="N35" s="45" t="s">
        <v>111</v>
      </c>
      <c r="O35" s="45"/>
      <c r="P35" s="147" t="s">
        <v>1753</v>
      </c>
      <c r="Q35" s="45" t="s">
        <v>559</v>
      </c>
      <c r="R35" s="45" t="s">
        <v>1718</v>
      </c>
      <c r="S35" s="272" t="s">
        <v>1739</v>
      </c>
      <c r="T35" s="45">
        <v>-9999</v>
      </c>
      <c r="U35" s="45">
        <v>1.4</v>
      </c>
      <c r="V35" s="45">
        <v>5.84</v>
      </c>
      <c r="W35" s="45">
        <v>-9999</v>
      </c>
      <c r="X35" s="45">
        <v>-9999</v>
      </c>
      <c r="Y35" s="45">
        <v>-7777</v>
      </c>
      <c r="Z35" s="45">
        <v>-7777</v>
      </c>
      <c r="AA35" s="45">
        <v>-7777</v>
      </c>
      <c r="AB35" s="45">
        <v>-7777</v>
      </c>
      <c r="AC35" s="45">
        <v>-7777</v>
      </c>
      <c r="AD35" s="45">
        <v>-7777</v>
      </c>
      <c r="AE35" s="45">
        <v>-7777</v>
      </c>
      <c r="AF35" s="45" t="s">
        <v>1739</v>
      </c>
      <c r="AG35" s="45"/>
      <c r="AH35" s="45"/>
      <c r="AI35" s="45"/>
      <c r="AJ35" s="33" t="s">
        <v>3641</v>
      </c>
      <c r="AK35" s="33" t="s">
        <v>3642</v>
      </c>
      <c r="AL35" s="33">
        <v>43</v>
      </c>
      <c r="AM35" s="33">
        <v>29</v>
      </c>
      <c r="AN35" s="1097">
        <v>20.2</v>
      </c>
      <c r="AO35" s="33">
        <v>22</v>
      </c>
      <c r="AP35" s="33">
        <v>45</v>
      </c>
      <c r="AQ35" s="33">
        <v>55.8</v>
      </c>
      <c r="AR35" s="23">
        <f t="shared" si="0"/>
        <v>43.488944444444442</v>
      </c>
      <c r="AS35" s="23">
        <f t="shared" si="1"/>
        <v>22.765499999999999</v>
      </c>
      <c r="AT35" s="45" t="s">
        <v>34</v>
      </c>
      <c r="AU35" s="45"/>
      <c r="AV35" s="147"/>
      <c r="AW35" s="31"/>
      <c r="AX35" s="147"/>
      <c r="AY35" s="31"/>
      <c r="AZ35" s="147"/>
      <c r="BA35" s="31"/>
      <c r="BB35" s="147"/>
      <c r="BC35" s="31"/>
      <c r="BD35" s="147"/>
      <c r="BE35" s="31"/>
      <c r="BF35" s="45"/>
      <c r="BG35" s="729" t="s">
        <v>562</v>
      </c>
    </row>
    <row r="36" spans="1:59" ht="25.5" x14ac:dyDescent="0.25">
      <c r="A36" s="432"/>
      <c r="B36" s="45" t="s">
        <v>10196</v>
      </c>
      <c r="C36" s="144">
        <v>12140015</v>
      </c>
      <c r="D36" s="31">
        <v>39881</v>
      </c>
      <c r="E36" s="31">
        <v>39881</v>
      </c>
      <c r="F36" s="31">
        <v>40162</v>
      </c>
      <c r="G36" s="144">
        <v>-9999</v>
      </c>
      <c r="H36" s="45" t="s">
        <v>1756</v>
      </c>
      <c r="I36" s="45" t="s">
        <v>1466</v>
      </c>
      <c r="J36" s="45"/>
      <c r="K36" s="45" t="s">
        <v>921</v>
      </c>
      <c r="L36" s="45" t="s">
        <v>1752</v>
      </c>
      <c r="M36" s="45" t="s">
        <v>133</v>
      </c>
      <c r="N36" s="45" t="s">
        <v>111</v>
      </c>
      <c r="O36" s="45"/>
      <c r="P36" s="147" t="s">
        <v>1753</v>
      </c>
      <c r="Q36" s="45" t="s">
        <v>559</v>
      </c>
      <c r="R36" s="45" t="s">
        <v>1718</v>
      </c>
      <c r="S36" s="272" t="s">
        <v>1739</v>
      </c>
      <c r="T36" s="45">
        <v>-9999</v>
      </c>
      <c r="U36" s="45">
        <v>1.4</v>
      </c>
      <c r="V36" s="45">
        <v>5.84</v>
      </c>
      <c r="W36" s="45">
        <v>-9999</v>
      </c>
      <c r="X36" s="45">
        <v>-9999</v>
      </c>
      <c r="Y36" s="45">
        <v>-7777</v>
      </c>
      <c r="Z36" s="45">
        <v>-7777</v>
      </c>
      <c r="AA36" s="45">
        <v>-7777</v>
      </c>
      <c r="AB36" s="45">
        <v>-7777</v>
      </c>
      <c r="AC36" s="45">
        <v>-7777</v>
      </c>
      <c r="AD36" s="45">
        <v>-7777</v>
      </c>
      <c r="AE36" s="45">
        <v>-7777</v>
      </c>
      <c r="AF36" s="45" t="s">
        <v>1739</v>
      </c>
      <c r="AG36" s="45"/>
      <c r="AH36" s="45"/>
      <c r="AI36" s="45"/>
      <c r="AJ36" s="33" t="s">
        <v>3643</v>
      </c>
      <c r="AK36" s="33" t="s">
        <v>3644</v>
      </c>
      <c r="AL36" s="33">
        <v>43</v>
      </c>
      <c r="AM36" s="33">
        <v>29</v>
      </c>
      <c r="AN36" s="1097">
        <v>26.6</v>
      </c>
      <c r="AO36" s="33">
        <v>22</v>
      </c>
      <c r="AP36" s="33">
        <v>45</v>
      </c>
      <c r="AQ36" s="33">
        <v>7.6</v>
      </c>
      <c r="AR36" s="23">
        <f t="shared" si="0"/>
        <v>43.490722222222225</v>
      </c>
      <c r="AS36" s="23">
        <f t="shared" si="1"/>
        <v>22.752111111111113</v>
      </c>
      <c r="AT36" s="45" t="s">
        <v>34</v>
      </c>
      <c r="AU36" s="45"/>
      <c r="AV36" s="147"/>
      <c r="AW36" s="31"/>
      <c r="AX36" s="147"/>
      <c r="AY36" s="31"/>
      <c r="AZ36" s="147"/>
      <c r="BA36" s="31"/>
      <c r="BB36" s="147"/>
      <c r="BC36" s="31"/>
      <c r="BD36" s="147"/>
      <c r="BE36" s="31"/>
      <c r="BF36" s="45"/>
      <c r="BG36" s="729" t="s">
        <v>562</v>
      </c>
    </row>
    <row r="37" spans="1:59" ht="26.25" thickBot="1" x14ac:dyDescent="0.3">
      <c r="A37" s="416"/>
      <c r="B37" s="417" t="s">
        <v>10196</v>
      </c>
      <c r="C37" s="419">
        <v>12140015</v>
      </c>
      <c r="D37" s="420">
        <v>39881</v>
      </c>
      <c r="E37" s="420">
        <v>39881</v>
      </c>
      <c r="F37" s="420">
        <v>40162</v>
      </c>
      <c r="G37" s="419">
        <v>-9999</v>
      </c>
      <c r="H37" s="417" t="s">
        <v>586</v>
      </c>
      <c r="I37" s="417" t="s">
        <v>1466</v>
      </c>
      <c r="J37" s="417"/>
      <c r="K37" s="417" t="s">
        <v>921</v>
      </c>
      <c r="L37" s="417" t="s">
        <v>1752</v>
      </c>
      <c r="M37" s="417" t="s">
        <v>133</v>
      </c>
      <c r="N37" s="417" t="s">
        <v>111</v>
      </c>
      <c r="O37" s="417"/>
      <c r="P37" s="418" t="s">
        <v>1753</v>
      </c>
      <c r="Q37" s="417" t="s">
        <v>559</v>
      </c>
      <c r="R37" s="417" t="s">
        <v>1718</v>
      </c>
      <c r="S37" s="422" t="s">
        <v>3645</v>
      </c>
      <c r="T37" s="417">
        <v>-9999</v>
      </c>
      <c r="U37" s="417">
        <v>-9999</v>
      </c>
      <c r="V37" s="417">
        <v>-9999</v>
      </c>
      <c r="W37" s="417">
        <v>-7777</v>
      </c>
      <c r="X37" s="417">
        <v>-9999</v>
      </c>
      <c r="Y37" s="417">
        <v>-7777</v>
      </c>
      <c r="Z37" s="417">
        <v>-7777</v>
      </c>
      <c r="AA37" s="417">
        <v>-7777</v>
      </c>
      <c r="AB37" s="417">
        <v>-7777</v>
      </c>
      <c r="AC37" s="417">
        <v>-7777</v>
      </c>
      <c r="AD37" s="417">
        <v>-7777</v>
      </c>
      <c r="AE37" s="417">
        <v>-7777</v>
      </c>
      <c r="AF37" s="417" t="s">
        <v>3645</v>
      </c>
      <c r="AG37" s="417"/>
      <c r="AH37" s="417"/>
      <c r="AI37" s="417"/>
      <c r="AJ37" s="796"/>
      <c r="AK37" s="796"/>
      <c r="AL37" s="796"/>
      <c r="AM37" s="796"/>
      <c r="AN37" s="1095"/>
      <c r="AO37" s="796"/>
      <c r="AP37" s="796"/>
      <c r="AQ37" s="796"/>
      <c r="AR37" s="547"/>
      <c r="AS37" s="547"/>
      <c r="AT37" s="417" t="s">
        <v>34</v>
      </c>
      <c r="AU37" s="417"/>
      <c r="AV37" s="418"/>
      <c r="AW37" s="420"/>
      <c r="AX37" s="418"/>
      <c r="AY37" s="420"/>
      <c r="AZ37" s="418"/>
      <c r="BA37" s="420"/>
      <c r="BB37" s="418"/>
      <c r="BC37" s="420"/>
      <c r="BD37" s="418"/>
      <c r="BE37" s="420"/>
      <c r="BF37" s="417"/>
      <c r="BG37" s="715" t="s">
        <v>562</v>
      </c>
    </row>
    <row r="38" spans="1:59" ht="25.5" x14ac:dyDescent="0.25">
      <c r="A38" s="170">
        <v>18</v>
      </c>
      <c r="B38" s="170" t="s">
        <v>1627</v>
      </c>
      <c r="C38" s="176">
        <v>12140016</v>
      </c>
      <c r="D38" s="186">
        <v>39849</v>
      </c>
      <c r="E38" s="186">
        <v>39849</v>
      </c>
      <c r="F38" s="186">
        <v>40178</v>
      </c>
      <c r="G38" s="176">
        <v>-9999</v>
      </c>
      <c r="H38" s="170" t="s">
        <v>561</v>
      </c>
      <c r="I38" s="170"/>
      <c r="J38" s="170"/>
      <c r="K38" s="170" t="s">
        <v>33</v>
      </c>
      <c r="L38" s="170" t="s">
        <v>296</v>
      </c>
      <c r="M38" s="170" t="s">
        <v>173</v>
      </c>
      <c r="N38" s="170" t="s">
        <v>70</v>
      </c>
      <c r="O38" s="170"/>
      <c r="P38" s="175" t="s">
        <v>1696</v>
      </c>
      <c r="Q38" s="170" t="s">
        <v>559</v>
      </c>
      <c r="R38" s="170" t="s">
        <v>1718</v>
      </c>
      <c r="S38" s="277" t="s">
        <v>3604</v>
      </c>
      <c r="T38" s="170">
        <v>-9999</v>
      </c>
      <c r="U38" s="170">
        <v>-9999</v>
      </c>
      <c r="V38" s="170">
        <v>-9999</v>
      </c>
      <c r="W38" s="170" t="s">
        <v>43</v>
      </c>
      <c r="X38" s="170">
        <v>-9999</v>
      </c>
      <c r="Y38" s="170">
        <v>-7777</v>
      </c>
      <c r="Z38" s="170">
        <v>-7777</v>
      </c>
      <c r="AA38" s="170">
        <v>-7777</v>
      </c>
      <c r="AB38" s="170">
        <v>-7777</v>
      </c>
      <c r="AC38" s="170">
        <v>-7777</v>
      </c>
      <c r="AD38" s="170">
        <v>-7777</v>
      </c>
      <c r="AE38" s="170">
        <v>-7777</v>
      </c>
      <c r="AF38" s="170" t="s">
        <v>573</v>
      </c>
      <c r="AG38" s="170">
        <v>4656146.22</v>
      </c>
      <c r="AH38" s="170">
        <v>8632509.2699999996</v>
      </c>
      <c r="AI38" s="170"/>
      <c r="AJ38" s="792"/>
      <c r="AK38" s="792"/>
      <c r="AL38" s="792"/>
      <c r="AM38" s="792"/>
      <c r="AN38" s="1100"/>
      <c r="AO38" s="792"/>
      <c r="AP38" s="792"/>
      <c r="AQ38" s="792"/>
      <c r="AR38" s="181">
        <f t="shared" si="0"/>
        <v>0</v>
      </c>
      <c r="AS38" s="181">
        <f t="shared" si="1"/>
        <v>0</v>
      </c>
      <c r="AT38" s="170" t="s">
        <v>34</v>
      </c>
      <c r="AU38" s="170"/>
      <c r="AV38" s="175"/>
      <c r="AW38" s="186"/>
      <c r="AX38" s="175"/>
      <c r="AY38" s="186"/>
      <c r="AZ38" s="175"/>
      <c r="BA38" s="186"/>
      <c r="BB38" s="175"/>
      <c r="BC38" s="186"/>
      <c r="BD38" s="175"/>
      <c r="BE38" s="186"/>
      <c r="BF38" s="170"/>
      <c r="BG38" s="702" t="s">
        <v>602</v>
      </c>
    </row>
    <row r="39" spans="1:59" ht="26.25" thickBot="1" x14ac:dyDescent="0.3">
      <c r="A39" s="169"/>
      <c r="B39" s="169" t="s">
        <v>1627</v>
      </c>
      <c r="C39" s="159">
        <v>12140016</v>
      </c>
      <c r="D39" s="113">
        <v>39849</v>
      </c>
      <c r="E39" s="113">
        <v>39849</v>
      </c>
      <c r="F39" s="113">
        <v>40178</v>
      </c>
      <c r="G39" s="159">
        <v>-9999</v>
      </c>
      <c r="H39" s="169" t="s">
        <v>561</v>
      </c>
      <c r="I39" s="169"/>
      <c r="J39" s="169"/>
      <c r="K39" s="169" t="s">
        <v>33</v>
      </c>
      <c r="L39" s="169" t="s">
        <v>296</v>
      </c>
      <c r="M39" s="169" t="s">
        <v>173</v>
      </c>
      <c r="N39" s="169" t="s">
        <v>70</v>
      </c>
      <c r="O39" s="169"/>
      <c r="P39" s="112" t="s">
        <v>1696</v>
      </c>
      <c r="Q39" s="169" t="s">
        <v>559</v>
      </c>
      <c r="R39" s="169" t="s">
        <v>1718</v>
      </c>
      <c r="S39" s="276" t="s">
        <v>1757</v>
      </c>
      <c r="T39" s="169">
        <v>-7777</v>
      </c>
      <c r="U39" s="169">
        <v>-7777</v>
      </c>
      <c r="V39" s="169">
        <v>-7777</v>
      </c>
      <c r="W39" s="169">
        <v>-7777</v>
      </c>
      <c r="X39" s="169">
        <v>-7777</v>
      </c>
      <c r="Y39" s="169">
        <v>-7777</v>
      </c>
      <c r="Z39" s="169">
        <v>-7777</v>
      </c>
      <c r="AA39" s="169">
        <v>-7777</v>
      </c>
      <c r="AB39" s="169">
        <v>-7777</v>
      </c>
      <c r="AC39" s="169">
        <v>-7777</v>
      </c>
      <c r="AD39" s="169">
        <v>-7777</v>
      </c>
      <c r="AE39" s="169">
        <v>-7777</v>
      </c>
      <c r="AF39" s="169" t="s">
        <v>1758</v>
      </c>
      <c r="AG39" s="169"/>
      <c r="AH39" s="169"/>
      <c r="AI39" s="169"/>
      <c r="AJ39" s="800"/>
      <c r="AK39" s="800"/>
      <c r="AL39" s="800"/>
      <c r="AM39" s="800"/>
      <c r="AN39" s="1098"/>
      <c r="AO39" s="800"/>
      <c r="AP39" s="800"/>
      <c r="AQ39" s="800"/>
      <c r="AR39" s="561">
        <f t="shared" si="0"/>
        <v>0</v>
      </c>
      <c r="AS39" s="561">
        <f t="shared" si="1"/>
        <v>0</v>
      </c>
      <c r="AT39" s="169" t="s">
        <v>34</v>
      </c>
      <c r="AU39" s="169"/>
      <c r="AV39" s="112"/>
      <c r="AW39" s="113"/>
      <c r="AX39" s="112"/>
      <c r="AY39" s="113"/>
      <c r="AZ39" s="112"/>
      <c r="BA39" s="113"/>
      <c r="BB39" s="112"/>
      <c r="BC39" s="113"/>
      <c r="BD39" s="112"/>
      <c r="BE39" s="113"/>
      <c r="BF39" s="169"/>
      <c r="BG39" s="698" t="s">
        <v>602</v>
      </c>
    </row>
    <row r="40" spans="1:59" ht="76.5" x14ac:dyDescent="0.25">
      <c r="A40" s="767">
        <v>19</v>
      </c>
      <c r="B40" s="623" t="s">
        <v>10197</v>
      </c>
      <c r="C40" s="768">
        <v>12140017</v>
      </c>
      <c r="D40" s="769">
        <v>39930</v>
      </c>
      <c r="E40" s="769">
        <v>39930</v>
      </c>
      <c r="F40" s="769">
        <v>40874</v>
      </c>
      <c r="G40" s="768">
        <v>-9999</v>
      </c>
      <c r="H40" s="623" t="s">
        <v>587</v>
      </c>
      <c r="I40" s="623"/>
      <c r="J40" s="623"/>
      <c r="K40" s="623" t="s">
        <v>50</v>
      </c>
      <c r="L40" s="623" t="s">
        <v>1759</v>
      </c>
      <c r="M40" s="623" t="s">
        <v>294</v>
      </c>
      <c r="N40" s="623" t="s">
        <v>217</v>
      </c>
      <c r="O40" s="623"/>
      <c r="P40" s="624" t="s">
        <v>1760</v>
      </c>
      <c r="Q40" s="623" t="s">
        <v>559</v>
      </c>
      <c r="R40" s="623" t="s">
        <v>1718</v>
      </c>
      <c r="S40" s="770" t="s">
        <v>1761</v>
      </c>
      <c r="T40" s="623"/>
      <c r="U40" s="623"/>
      <c r="V40" s="623"/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815" t="s">
        <v>1762</v>
      </c>
      <c r="AK40" s="815" t="s">
        <v>1763</v>
      </c>
      <c r="AL40" s="815"/>
      <c r="AM40" s="815"/>
      <c r="AN40" s="1101"/>
      <c r="AO40" s="815"/>
      <c r="AP40" s="815"/>
      <c r="AQ40" s="815"/>
      <c r="AR40" s="816">
        <f t="shared" si="0"/>
        <v>0</v>
      </c>
      <c r="AS40" s="816">
        <f t="shared" si="1"/>
        <v>0</v>
      </c>
      <c r="AT40" s="623" t="s">
        <v>34</v>
      </c>
      <c r="AU40" s="623" t="s">
        <v>1764</v>
      </c>
      <c r="AV40" s="624"/>
      <c r="AW40" s="769"/>
      <c r="AX40" s="624"/>
      <c r="AY40" s="769"/>
      <c r="AZ40" s="624"/>
      <c r="BA40" s="769"/>
      <c r="BB40" s="624"/>
      <c r="BC40" s="769"/>
      <c r="BD40" s="624"/>
      <c r="BE40" s="769"/>
      <c r="BF40" s="623" t="s">
        <v>9562</v>
      </c>
      <c r="BG40" s="628" t="s">
        <v>566</v>
      </c>
    </row>
    <row r="41" spans="1:59" ht="38.25" x14ac:dyDescent="0.25">
      <c r="A41" s="432"/>
      <c r="B41" s="45" t="s">
        <v>10197</v>
      </c>
      <c r="C41" s="144">
        <v>12140017</v>
      </c>
      <c r="D41" s="31">
        <v>39930</v>
      </c>
      <c r="E41" s="31">
        <v>41242</v>
      </c>
      <c r="F41" s="31">
        <v>41517</v>
      </c>
      <c r="G41" s="144">
        <v>-9999</v>
      </c>
      <c r="H41" s="45" t="s">
        <v>587</v>
      </c>
      <c r="I41" s="45" t="s">
        <v>1210</v>
      </c>
      <c r="J41" s="45"/>
      <c r="K41" s="45" t="s">
        <v>50</v>
      </c>
      <c r="L41" s="45" t="s">
        <v>1759</v>
      </c>
      <c r="M41" s="45" t="s">
        <v>294</v>
      </c>
      <c r="N41" s="45" t="s">
        <v>217</v>
      </c>
      <c r="O41" s="45" t="s">
        <v>3646</v>
      </c>
      <c r="P41" s="147" t="s">
        <v>1760</v>
      </c>
      <c r="Q41" s="45" t="s">
        <v>559</v>
      </c>
      <c r="R41" s="45" t="s">
        <v>1718</v>
      </c>
      <c r="S41" s="272" t="s">
        <v>3647</v>
      </c>
      <c r="T41" s="45">
        <v>-9999</v>
      </c>
      <c r="U41" s="45">
        <v>-9999</v>
      </c>
      <c r="V41" s="45">
        <v>-9999</v>
      </c>
      <c r="W41" s="45" t="s">
        <v>43</v>
      </c>
      <c r="X41" s="45">
        <v>-9999</v>
      </c>
      <c r="Y41" s="45">
        <v>-7777</v>
      </c>
      <c r="Z41" s="45">
        <v>-7777</v>
      </c>
      <c r="AA41" s="45">
        <v>-7777</v>
      </c>
      <c r="AB41" s="45">
        <v>-7777</v>
      </c>
      <c r="AC41" s="45">
        <v>-7777</v>
      </c>
      <c r="AD41" s="45">
        <v>-7777</v>
      </c>
      <c r="AE41" s="45">
        <v>-7777</v>
      </c>
      <c r="AF41" s="45" t="s">
        <v>1765</v>
      </c>
      <c r="AG41" s="45"/>
      <c r="AH41" s="45"/>
      <c r="AI41" s="45"/>
      <c r="AJ41" s="33" t="s">
        <v>1766</v>
      </c>
      <c r="AK41" s="33" t="s">
        <v>1767</v>
      </c>
      <c r="AL41" s="33">
        <v>43</v>
      </c>
      <c r="AM41" s="33">
        <v>5</v>
      </c>
      <c r="AN41" s="1097">
        <v>50.1</v>
      </c>
      <c r="AO41" s="33">
        <v>23</v>
      </c>
      <c r="AP41" s="33">
        <v>26</v>
      </c>
      <c r="AQ41" s="33">
        <v>4.8</v>
      </c>
      <c r="AR41" s="23">
        <f>AL41+AM41/60+AN41/3600</f>
        <v>43.097250000000003</v>
      </c>
      <c r="AS41" s="23">
        <f>AO41+AP41/60+AQ41/3600</f>
        <v>23.434666666666669</v>
      </c>
      <c r="AT41" s="45" t="s">
        <v>34</v>
      </c>
      <c r="AU41" s="45"/>
      <c r="AV41" s="147"/>
      <c r="AW41" s="31"/>
      <c r="AX41" s="147"/>
      <c r="AY41" s="31"/>
      <c r="AZ41" s="147"/>
      <c r="BA41" s="31"/>
      <c r="BB41" s="147"/>
      <c r="BC41" s="31"/>
      <c r="BD41" s="147"/>
      <c r="BE41" s="31"/>
      <c r="BF41" s="45"/>
      <c r="BG41" s="705" t="s">
        <v>566</v>
      </c>
    </row>
    <row r="42" spans="1:59" ht="38.25" x14ac:dyDescent="0.25">
      <c r="A42" s="432"/>
      <c r="B42" s="45" t="s">
        <v>10197</v>
      </c>
      <c r="C42" s="144">
        <v>12140017</v>
      </c>
      <c r="D42" s="31">
        <v>39930</v>
      </c>
      <c r="E42" s="31">
        <v>41242</v>
      </c>
      <c r="F42" s="31">
        <v>41517</v>
      </c>
      <c r="G42" s="144">
        <v>-9999</v>
      </c>
      <c r="H42" s="45" t="s">
        <v>587</v>
      </c>
      <c r="I42" s="45" t="s">
        <v>1210</v>
      </c>
      <c r="J42" s="45"/>
      <c r="K42" s="45" t="s">
        <v>50</v>
      </c>
      <c r="L42" s="45" t="s">
        <v>1759</v>
      </c>
      <c r="M42" s="45" t="s">
        <v>294</v>
      </c>
      <c r="N42" s="45" t="s">
        <v>217</v>
      </c>
      <c r="O42" s="45" t="s">
        <v>3646</v>
      </c>
      <c r="P42" s="147" t="s">
        <v>1760</v>
      </c>
      <c r="Q42" s="45" t="s">
        <v>559</v>
      </c>
      <c r="R42" s="45" t="s">
        <v>1718</v>
      </c>
      <c r="S42" s="272" t="s">
        <v>3647</v>
      </c>
      <c r="T42" s="45">
        <v>-9999</v>
      </c>
      <c r="U42" s="45">
        <v>-9999</v>
      </c>
      <c r="V42" s="45">
        <v>-9999</v>
      </c>
      <c r="W42" s="45" t="s">
        <v>43</v>
      </c>
      <c r="X42" s="45">
        <v>-9999</v>
      </c>
      <c r="Y42" s="45">
        <v>-7777</v>
      </c>
      <c r="Z42" s="45">
        <v>-7777</v>
      </c>
      <c r="AA42" s="45">
        <v>-7777</v>
      </c>
      <c r="AB42" s="45">
        <v>-7777</v>
      </c>
      <c r="AC42" s="45">
        <v>-7777</v>
      </c>
      <c r="AD42" s="45">
        <v>-7777</v>
      </c>
      <c r="AE42" s="45">
        <v>-7777</v>
      </c>
      <c r="AF42" s="45" t="s">
        <v>1768</v>
      </c>
      <c r="AG42" s="45"/>
      <c r="AH42" s="45"/>
      <c r="AI42" s="45"/>
      <c r="AJ42" s="33" t="s">
        <v>1769</v>
      </c>
      <c r="AK42" s="33" t="s">
        <v>1770</v>
      </c>
      <c r="AL42" s="33">
        <v>43</v>
      </c>
      <c r="AM42" s="33">
        <v>5</v>
      </c>
      <c r="AN42" s="1097">
        <v>44.1</v>
      </c>
      <c r="AO42" s="33">
        <v>23</v>
      </c>
      <c r="AP42" s="33">
        <v>25</v>
      </c>
      <c r="AQ42" s="33">
        <v>22.2</v>
      </c>
      <c r="AR42" s="23">
        <f>AL42+AM42/60+AN42/3600</f>
        <v>43.095583333333337</v>
      </c>
      <c r="AS42" s="23">
        <f>AO42+AP42/60+AQ42/3600</f>
        <v>23.422833333333333</v>
      </c>
      <c r="AT42" s="45" t="s">
        <v>34</v>
      </c>
      <c r="AU42" s="45"/>
      <c r="AV42" s="147"/>
      <c r="AW42" s="31"/>
      <c r="AX42" s="147"/>
      <c r="AY42" s="31"/>
      <c r="AZ42" s="147"/>
      <c r="BA42" s="31"/>
      <c r="BB42" s="147"/>
      <c r="BC42" s="31"/>
      <c r="BD42" s="147"/>
      <c r="BE42" s="31"/>
      <c r="BF42" s="45"/>
      <c r="BG42" s="705" t="s">
        <v>566</v>
      </c>
    </row>
    <row r="43" spans="1:59" ht="26.25" thickBot="1" x14ac:dyDescent="0.3">
      <c r="A43" s="416"/>
      <c r="B43" s="417" t="s">
        <v>10197</v>
      </c>
      <c r="C43" s="419">
        <v>12140017</v>
      </c>
      <c r="D43" s="420">
        <v>39930</v>
      </c>
      <c r="E43" s="420">
        <v>41242</v>
      </c>
      <c r="F43" s="420">
        <v>41517</v>
      </c>
      <c r="G43" s="419">
        <v>-9999</v>
      </c>
      <c r="H43" s="417" t="s">
        <v>587</v>
      </c>
      <c r="I43" s="417" t="s">
        <v>1210</v>
      </c>
      <c r="J43" s="417"/>
      <c r="K43" s="417" t="s">
        <v>50</v>
      </c>
      <c r="L43" s="417" t="s">
        <v>1759</v>
      </c>
      <c r="M43" s="417" t="s">
        <v>294</v>
      </c>
      <c r="N43" s="417" t="s">
        <v>217</v>
      </c>
      <c r="O43" s="417" t="s">
        <v>3648</v>
      </c>
      <c r="P43" s="418" t="s">
        <v>1760</v>
      </c>
      <c r="Q43" s="417" t="s">
        <v>559</v>
      </c>
      <c r="R43" s="417" t="s">
        <v>1718</v>
      </c>
      <c r="S43" s="422" t="s">
        <v>3649</v>
      </c>
      <c r="T43" s="417">
        <v>-7777</v>
      </c>
      <c r="U43" s="417">
        <v>-7777</v>
      </c>
      <c r="V43" s="417">
        <v>-7777</v>
      </c>
      <c r="W43" s="417">
        <v>-7777</v>
      </c>
      <c r="X43" s="417">
        <v>-7777</v>
      </c>
      <c r="Y43" s="417">
        <v>-7777</v>
      </c>
      <c r="Z43" s="417">
        <v>-7777</v>
      </c>
      <c r="AA43" s="417">
        <v>-7777</v>
      </c>
      <c r="AB43" s="417">
        <v>-7777</v>
      </c>
      <c r="AC43" s="417">
        <v>-7777</v>
      </c>
      <c r="AD43" s="417">
        <v>-7777</v>
      </c>
      <c r="AE43" s="417">
        <v>-7777</v>
      </c>
      <c r="AF43" s="417" t="s">
        <v>3650</v>
      </c>
      <c r="AG43" s="417"/>
      <c r="AH43" s="417"/>
      <c r="AI43" s="417"/>
      <c r="AJ43" s="796" t="s">
        <v>1771</v>
      </c>
      <c r="AK43" s="796" t="s">
        <v>1772</v>
      </c>
      <c r="AL43" s="796">
        <v>43</v>
      </c>
      <c r="AM43" s="796">
        <v>10</v>
      </c>
      <c r="AN43" s="1095">
        <v>47.67</v>
      </c>
      <c r="AO43" s="796">
        <v>23</v>
      </c>
      <c r="AP43" s="796">
        <v>59</v>
      </c>
      <c r="AQ43" s="796">
        <v>40.97</v>
      </c>
      <c r="AR43" s="547">
        <f>AL43+AM43/60+AN43/3600</f>
        <v>43.17990833333333</v>
      </c>
      <c r="AS43" s="547">
        <f>AO43+AP43/60+AQ43/3600</f>
        <v>23.994713888888889</v>
      </c>
      <c r="AT43" s="417" t="s">
        <v>34</v>
      </c>
      <c r="AU43" s="417"/>
      <c r="AV43" s="418"/>
      <c r="AW43" s="420"/>
      <c r="AX43" s="418"/>
      <c r="AY43" s="420"/>
      <c r="AZ43" s="418"/>
      <c r="BA43" s="420"/>
      <c r="BB43" s="418"/>
      <c r="BC43" s="420"/>
      <c r="BD43" s="418"/>
      <c r="BE43" s="420"/>
      <c r="BF43" s="417"/>
      <c r="BG43" s="701" t="s">
        <v>566</v>
      </c>
    </row>
    <row r="44" spans="1:59" ht="38.25" x14ac:dyDescent="0.25">
      <c r="A44" s="170">
        <v>20</v>
      </c>
      <c r="B44" s="170" t="s">
        <v>10198</v>
      </c>
      <c r="C44" s="176">
        <v>12140018</v>
      </c>
      <c r="D44" s="186">
        <v>40007</v>
      </c>
      <c r="E44" s="186">
        <v>40007</v>
      </c>
      <c r="F44" s="186">
        <v>40359</v>
      </c>
      <c r="G44" s="176">
        <v>-9999</v>
      </c>
      <c r="H44" s="170" t="s">
        <v>655</v>
      </c>
      <c r="I44" s="170"/>
      <c r="J44" s="170"/>
      <c r="K44" s="170" t="s">
        <v>921</v>
      </c>
      <c r="L44" s="170" t="s">
        <v>878</v>
      </c>
      <c r="M44" s="170" t="s">
        <v>133</v>
      </c>
      <c r="N44" s="170" t="s">
        <v>111</v>
      </c>
      <c r="O44" s="170"/>
      <c r="P44" s="175" t="s">
        <v>1773</v>
      </c>
      <c r="Q44" s="170" t="s">
        <v>559</v>
      </c>
      <c r="R44" s="170" t="s">
        <v>1774</v>
      </c>
      <c r="S44" s="277" t="s">
        <v>3651</v>
      </c>
      <c r="T44" s="170">
        <v>-9999</v>
      </c>
      <c r="U44" s="170">
        <v>1.25</v>
      </c>
      <c r="V44" s="170">
        <v>-9999</v>
      </c>
      <c r="W44" s="170" t="s">
        <v>1568</v>
      </c>
      <c r="X44" s="170">
        <v>-9999</v>
      </c>
      <c r="Y44" s="170">
        <v>-7777</v>
      </c>
      <c r="Z44" s="170">
        <v>-7777</v>
      </c>
      <c r="AA44" s="170">
        <v>-7777</v>
      </c>
      <c r="AB44" s="170">
        <v>-7777</v>
      </c>
      <c r="AC44" s="170">
        <v>-7777</v>
      </c>
      <c r="AD44" s="170">
        <v>-7777</v>
      </c>
      <c r="AE44" s="170">
        <v>-7777</v>
      </c>
      <c r="AF44" s="170" t="s">
        <v>1589</v>
      </c>
      <c r="AG44" s="170"/>
      <c r="AH44" s="170"/>
      <c r="AI44" s="170"/>
      <c r="AJ44" s="792" t="s">
        <v>3652</v>
      </c>
      <c r="AK44" s="792" t="s">
        <v>7702</v>
      </c>
      <c r="AL44" s="792">
        <v>43</v>
      </c>
      <c r="AM44" s="792">
        <v>25</v>
      </c>
      <c r="AN44" s="1100">
        <v>15.4</v>
      </c>
      <c r="AO44" s="792">
        <v>22</v>
      </c>
      <c r="AP44" s="792">
        <v>42</v>
      </c>
      <c r="AQ44" s="792">
        <v>2</v>
      </c>
      <c r="AR44" s="181">
        <f t="shared" si="0"/>
        <v>43.420944444444444</v>
      </c>
      <c r="AS44" s="181">
        <f t="shared" si="1"/>
        <v>22.700555555555553</v>
      </c>
      <c r="AT44" s="170" t="s">
        <v>34</v>
      </c>
      <c r="AU44" s="170"/>
      <c r="AV44" s="175"/>
      <c r="AW44" s="186"/>
      <c r="AX44" s="175"/>
      <c r="AY44" s="186"/>
      <c r="AZ44" s="175"/>
      <c r="BA44" s="186"/>
      <c r="BB44" s="175"/>
      <c r="BC44" s="186"/>
      <c r="BD44" s="175"/>
      <c r="BE44" s="186"/>
      <c r="BF44" s="170" t="s">
        <v>9563</v>
      </c>
      <c r="BG44" s="170" t="s">
        <v>562</v>
      </c>
    </row>
    <row r="45" spans="1:59" ht="39" thickBot="1" x14ac:dyDescent="0.3">
      <c r="A45" s="169"/>
      <c r="B45" s="169" t="s">
        <v>10198</v>
      </c>
      <c r="C45" s="159">
        <v>12140018</v>
      </c>
      <c r="D45" s="113">
        <v>40007</v>
      </c>
      <c r="E45" s="113">
        <v>40007</v>
      </c>
      <c r="F45" s="113">
        <v>40359</v>
      </c>
      <c r="G45" s="159">
        <v>-9999</v>
      </c>
      <c r="H45" s="169" t="s">
        <v>655</v>
      </c>
      <c r="I45" s="169"/>
      <c r="J45" s="169"/>
      <c r="K45" s="169" t="s">
        <v>921</v>
      </c>
      <c r="L45" s="169" t="s">
        <v>878</v>
      </c>
      <c r="M45" s="169" t="s">
        <v>133</v>
      </c>
      <c r="N45" s="169" t="s">
        <v>111</v>
      </c>
      <c r="O45" s="169"/>
      <c r="P45" s="112" t="s">
        <v>1773</v>
      </c>
      <c r="Q45" s="169" t="s">
        <v>559</v>
      </c>
      <c r="R45" s="169" t="s">
        <v>1774</v>
      </c>
      <c r="S45" s="276" t="s">
        <v>3653</v>
      </c>
      <c r="T45" s="169">
        <v>-7777</v>
      </c>
      <c r="U45" s="169">
        <v>-7777</v>
      </c>
      <c r="V45" s="169">
        <v>-7777</v>
      </c>
      <c r="W45" s="169">
        <v>-7777</v>
      </c>
      <c r="X45" s="169">
        <v>-7777</v>
      </c>
      <c r="Y45" s="169">
        <v>-7777</v>
      </c>
      <c r="Z45" s="169">
        <v>-7777</v>
      </c>
      <c r="AA45" s="169">
        <v>-7777</v>
      </c>
      <c r="AB45" s="169">
        <v>-7777</v>
      </c>
      <c r="AC45" s="169">
        <v>-7777</v>
      </c>
      <c r="AD45" s="169">
        <v>-7777</v>
      </c>
      <c r="AE45" s="169">
        <v>-7777</v>
      </c>
      <c r="AF45" s="169" t="s">
        <v>1719</v>
      </c>
      <c r="AG45" s="169"/>
      <c r="AH45" s="169"/>
      <c r="AI45" s="169"/>
      <c r="AJ45" s="800" t="s">
        <v>3654</v>
      </c>
      <c r="AK45" s="800" t="s">
        <v>7691</v>
      </c>
      <c r="AL45" s="800">
        <v>43</v>
      </c>
      <c r="AM45" s="800">
        <v>25</v>
      </c>
      <c r="AN45" s="1098">
        <v>21.83</v>
      </c>
      <c r="AO45" s="800">
        <v>22</v>
      </c>
      <c r="AP45" s="800">
        <v>42</v>
      </c>
      <c r="AQ45" s="800">
        <v>20.059999999999999</v>
      </c>
      <c r="AR45" s="561">
        <f t="shared" si="0"/>
        <v>43.422730555555553</v>
      </c>
      <c r="AS45" s="561">
        <f t="shared" si="1"/>
        <v>22.705572222222223</v>
      </c>
      <c r="AT45" s="169" t="s">
        <v>34</v>
      </c>
      <c r="AU45" s="169"/>
      <c r="AV45" s="112"/>
      <c r="AW45" s="113"/>
      <c r="AX45" s="112"/>
      <c r="AY45" s="113"/>
      <c r="AZ45" s="112"/>
      <c r="BA45" s="113"/>
      <c r="BB45" s="112"/>
      <c r="BC45" s="113"/>
      <c r="BD45" s="112"/>
      <c r="BE45" s="113"/>
      <c r="BF45" s="169" t="s">
        <v>9563</v>
      </c>
      <c r="BG45" s="169" t="s">
        <v>562</v>
      </c>
    </row>
    <row r="46" spans="1:59" ht="25.5" x14ac:dyDescent="0.25">
      <c r="A46" s="424">
        <v>21</v>
      </c>
      <c r="B46" s="425" t="s">
        <v>1616</v>
      </c>
      <c r="C46" s="427">
        <v>12140019</v>
      </c>
      <c r="D46" s="428">
        <v>40057</v>
      </c>
      <c r="E46" s="428">
        <v>40057</v>
      </c>
      <c r="F46" s="428">
        <v>40908</v>
      </c>
      <c r="G46" s="427">
        <v>-9999</v>
      </c>
      <c r="H46" s="425" t="s">
        <v>10937</v>
      </c>
      <c r="I46" s="425" t="s">
        <v>1452</v>
      </c>
      <c r="J46" s="425"/>
      <c r="K46" s="425" t="s">
        <v>921</v>
      </c>
      <c r="L46" s="425" t="s">
        <v>1775</v>
      </c>
      <c r="M46" s="425" t="s">
        <v>464</v>
      </c>
      <c r="N46" s="425" t="s">
        <v>217</v>
      </c>
      <c r="O46" s="425">
        <v>300101</v>
      </c>
      <c r="P46" s="426">
        <v>77102</v>
      </c>
      <c r="Q46" s="425" t="s">
        <v>559</v>
      </c>
      <c r="R46" s="425" t="s">
        <v>1718</v>
      </c>
      <c r="S46" s="430" t="s">
        <v>3655</v>
      </c>
      <c r="T46" s="425">
        <v>-9999</v>
      </c>
      <c r="U46" s="425">
        <v>2.8</v>
      </c>
      <c r="V46" s="425">
        <v>-9999</v>
      </c>
      <c r="W46" s="425" t="s">
        <v>43</v>
      </c>
      <c r="X46" s="425">
        <v>-9999</v>
      </c>
      <c r="Y46" s="425">
        <v>-7777</v>
      </c>
      <c r="Z46" s="425">
        <v>-7777</v>
      </c>
      <c r="AA46" s="425">
        <v>-7777</v>
      </c>
      <c r="AB46" s="425">
        <v>-7777</v>
      </c>
      <c r="AC46" s="425">
        <v>-7777</v>
      </c>
      <c r="AD46" s="425">
        <v>-7777</v>
      </c>
      <c r="AE46" s="425">
        <v>-7777</v>
      </c>
      <c r="AF46" s="425" t="s">
        <v>1589</v>
      </c>
      <c r="AG46" s="425"/>
      <c r="AH46" s="425"/>
      <c r="AI46" s="425"/>
      <c r="AJ46" s="795" t="s">
        <v>7703</v>
      </c>
      <c r="AK46" s="795" t="s">
        <v>7704</v>
      </c>
      <c r="AL46" s="795">
        <v>43</v>
      </c>
      <c r="AM46" s="795">
        <v>36</v>
      </c>
      <c r="AN46" s="1094">
        <v>36.4</v>
      </c>
      <c r="AO46" s="795">
        <v>23</v>
      </c>
      <c r="AP46" s="795">
        <v>41</v>
      </c>
      <c r="AQ46" s="795">
        <v>5.4</v>
      </c>
      <c r="AR46" s="514">
        <f>AL46+AM46/60+AN46/3600</f>
        <v>43.610111111111109</v>
      </c>
      <c r="AS46" s="514">
        <f>AO46+AP46/60+AQ46/3600</f>
        <v>23.684833333333334</v>
      </c>
      <c r="AT46" s="425" t="s">
        <v>34</v>
      </c>
      <c r="AU46" s="425" t="s">
        <v>34</v>
      </c>
      <c r="AV46" s="426"/>
      <c r="AW46" s="428"/>
      <c r="AX46" s="426"/>
      <c r="AY46" s="428"/>
      <c r="AZ46" s="426"/>
      <c r="BA46" s="428"/>
      <c r="BB46" s="426"/>
      <c r="BC46" s="428"/>
      <c r="BD46" s="426"/>
      <c r="BE46" s="428"/>
      <c r="BF46" s="425"/>
      <c r="BG46" s="700" t="s">
        <v>562</v>
      </c>
    </row>
    <row r="47" spans="1:59" ht="26.25" thickBot="1" x14ac:dyDescent="0.3">
      <c r="A47" s="416"/>
      <c r="B47" s="417" t="s">
        <v>1616</v>
      </c>
      <c r="C47" s="419">
        <v>12140019</v>
      </c>
      <c r="D47" s="420">
        <v>40057</v>
      </c>
      <c r="E47" s="420">
        <v>40057</v>
      </c>
      <c r="F47" s="420">
        <v>40908</v>
      </c>
      <c r="G47" s="419">
        <v>-9999</v>
      </c>
      <c r="H47" s="417" t="s">
        <v>10937</v>
      </c>
      <c r="I47" s="417" t="s">
        <v>1452</v>
      </c>
      <c r="J47" s="417"/>
      <c r="K47" s="417" t="s">
        <v>921</v>
      </c>
      <c r="L47" s="417" t="s">
        <v>1775</v>
      </c>
      <c r="M47" s="417" t="s">
        <v>464</v>
      </c>
      <c r="N47" s="417" t="s">
        <v>217</v>
      </c>
      <c r="O47" s="417">
        <v>300101</v>
      </c>
      <c r="P47" s="418">
        <v>77102</v>
      </c>
      <c r="Q47" s="417" t="s">
        <v>559</v>
      </c>
      <c r="R47" s="417" t="s">
        <v>1718</v>
      </c>
      <c r="S47" s="422" t="s">
        <v>1719</v>
      </c>
      <c r="T47" s="417">
        <v>-7777</v>
      </c>
      <c r="U47" s="417" t="s">
        <v>1776</v>
      </c>
      <c r="V47" s="417">
        <v>10.199999999999999</v>
      </c>
      <c r="W47" s="417">
        <v>-7777</v>
      </c>
      <c r="X47" s="417">
        <v>-7777</v>
      </c>
      <c r="Y47" s="417">
        <v>-7777</v>
      </c>
      <c r="Z47" s="417">
        <v>-7777</v>
      </c>
      <c r="AA47" s="417">
        <v>-7777</v>
      </c>
      <c r="AB47" s="417">
        <v>-7777</v>
      </c>
      <c r="AC47" s="417">
        <v>-7777</v>
      </c>
      <c r="AD47" s="417">
        <v>-7777</v>
      </c>
      <c r="AE47" s="417">
        <v>-7777</v>
      </c>
      <c r="AF47" s="417" t="s">
        <v>1719</v>
      </c>
      <c r="AG47" s="417"/>
      <c r="AH47" s="417"/>
      <c r="AI47" s="417"/>
      <c r="AJ47" s="796"/>
      <c r="AK47" s="796"/>
      <c r="AL47" s="796"/>
      <c r="AM47" s="796"/>
      <c r="AN47" s="1095"/>
      <c r="AO47" s="796"/>
      <c r="AP47" s="796"/>
      <c r="AQ47" s="796"/>
      <c r="AR47" s="547"/>
      <c r="AS47" s="547"/>
      <c r="AT47" s="417" t="s">
        <v>34</v>
      </c>
      <c r="AU47" s="417" t="s">
        <v>34</v>
      </c>
      <c r="AV47" s="418"/>
      <c r="AW47" s="420"/>
      <c r="AX47" s="418"/>
      <c r="AY47" s="420"/>
      <c r="AZ47" s="418"/>
      <c r="BA47" s="420"/>
      <c r="BB47" s="418"/>
      <c r="BC47" s="420"/>
      <c r="BD47" s="418"/>
      <c r="BE47" s="420"/>
      <c r="BF47" s="417"/>
      <c r="BG47" s="701" t="s">
        <v>562</v>
      </c>
    </row>
    <row r="48" spans="1:59" ht="26.25" thickBot="1" x14ac:dyDescent="0.3">
      <c r="A48" s="171">
        <v>22</v>
      </c>
      <c r="B48" s="171" t="s">
        <v>10199</v>
      </c>
      <c r="C48" s="520">
        <v>12140020</v>
      </c>
      <c r="D48" s="465">
        <v>40057</v>
      </c>
      <c r="E48" s="817" t="s">
        <v>9473</v>
      </c>
      <c r="F48" s="817" t="s">
        <v>9474</v>
      </c>
      <c r="G48" s="171">
        <v>-9999</v>
      </c>
      <c r="H48" s="171" t="s">
        <v>10937</v>
      </c>
      <c r="I48" s="171" t="s">
        <v>1462</v>
      </c>
      <c r="J48" s="171"/>
      <c r="K48" s="171" t="s">
        <v>921</v>
      </c>
      <c r="L48" s="171" t="s">
        <v>799</v>
      </c>
      <c r="M48" s="171" t="s">
        <v>402</v>
      </c>
      <c r="N48" s="171" t="s">
        <v>217</v>
      </c>
      <c r="O48" s="464" t="s">
        <v>1777</v>
      </c>
      <c r="P48" s="464" t="s">
        <v>1565</v>
      </c>
      <c r="Q48" s="171" t="s">
        <v>559</v>
      </c>
      <c r="R48" s="171" t="s">
        <v>1718</v>
      </c>
      <c r="S48" s="466" t="s">
        <v>3656</v>
      </c>
      <c r="T48" s="171">
        <v>-9999</v>
      </c>
      <c r="U48" s="171" t="s">
        <v>1778</v>
      </c>
      <c r="V48" s="171">
        <v>33</v>
      </c>
      <c r="W48" s="171" t="s">
        <v>1568</v>
      </c>
      <c r="X48" s="171">
        <v>-7777</v>
      </c>
      <c r="Y48" s="171">
        <v>-7777</v>
      </c>
      <c r="Z48" s="171">
        <v>-7777</v>
      </c>
      <c r="AA48" s="171">
        <v>-7777</v>
      </c>
      <c r="AB48" s="171">
        <v>-7777</v>
      </c>
      <c r="AC48" s="171">
        <v>-7777</v>
      </c>
      <c r="AD48" s="171">
        <v>-7777</v>
      </c>
      <c r="AE48" s="171">
        <v>-7777</v>
      </c>
      <c r="AF48" s="171" t="s">
        <v>1589</v>
      </c>
      <c r="AG48" s="171"/>
      <c r="AH48" s="171"/>
      <c r="AI48" s="171"/>
      <c r="AJ48" s="794" t="s">
        <v>7705</v>
      </c>
      <c r="AK48" s="794" t="s">
        <v>7706</v>
      </c>
      <c r="AL48" s="794">
        <v>43</v>
      </c>
      <c r="AM48" s="794">
        <v>16</v>
      </c>
      <c r="AN48" s="1092">
        <v>54.4</v>
      </c>
      <c r="AO48" s="794">
        <v>23</v>
      </c>
      <c r="AP48" s="794">
        <v>20</v>
      </c>
      <c r="AQ48" s="794">
        <v>26.4</v>
      </c>
      <c r="AR48" s="548">
        <f>AL48+AM48/60+AN48/3600</f>
        <v>43.281777777777776</v>
      </c>
      <c r="AS48" s="548">
        <f>AO48+AP48/60+AQ48/3600</f>
        <v>23.340666666666664</v>
      </c>
      <c r="AT48" s="171" t="s">
        <v>43</v>
      </c>
      <c r="AU48" s="171" t="s">
        <v>7707</v>
      </c>
      <c r="AV48" s="464"/>
      <c r="AW48" s="465"/>
      <c r="AX48" s="464"/>
      <c r="AY48" s="465"/>
      <c r="AZ48" s="464"/>
      <c r="BA48" s="465"/>
      <c r="BB48" s="464"/>
      <c r="BC48" s="465"/>
      <c r="BD48" s="464"/>
      <c r="BE48" s="465"/>
      <c r="BF48" s="171" t="s">
        <v>9564</v>
      </c>
      <c r="BG48" s="706" t="s">
        <v>562</v>
      </c>
    </row>
    <row r="49" spans="1:301" ht="26.25" thickBot="1" x14ac:dyDescent="0.3">
      <c r="A49" s="493">
        <v>23</v>
      </c>
      <c r="B49" s="467" t="s">
        <v>10200</v>
      </c>
      <c r="C49" s="494">
        <v>12140021</v>
      </c>
      <c r="D49" s="469">
        <v>40057</v>
      </c>
      <c r="E49" s="469">
        <v>39845</v>
      </c>
      <c r="F49" s="469">
        <v>41850</v>
      </c>
      <c r="G49" s="467">
        <v>-9999</v>
      </c>
      <c r="H49" s="467" t="s">
        <v>595</v>
      </c>
      <c r="I49" s="467" t="s">
        <v>1547</v>
      </c>
      <c r="J49" s="467"/>
      <c r="K49" s="467" t="s">
        <v>33</v>
      </c>
      <c r="L49" s="467" t="s">
        <v>1779</v>
      </c>
      <c r="M49" s="467" t="s">
        <v>131</v>
      </c>
      <c r="N49" s="467" t="s">
        <v>32</v>
      </c>
      <c r="O49" s="467"/>
      <c r="P49" s="468">
        <v>24178</v>
      </c>
      <c r="Q49" s="467" t="s">
        <v>559</v>
      </c>
      <c r="R49" s="467" t="s">
        <v>1780</v>
      </c>
      <c r="S49" s="471" t="s">
        <v>3657</v>
      </c>
      <c r="T49" s="467">
        <v>-9999</v>
      </c>
      <c r="U49" s="467">
        <v>7.5</v>
      </c>
      <c r="V49" s="467">
        <v>40</v>
      </c>
      <c r="W49" s="467" t="s">
        <v>43</v>
      </c>
      <c r="X49" s="467">
        <v>-7777</v>
      </c>
      <c r="Y49" s="467">
        <v>-7777</v>
      </c>
      <c r="Z49" s="467">
        <v>-7777</v>
      </c>
      <c r="AA49" s="467">
        <v>-7777</v>
      </c>
      <c r="AB49" s="467">
        <v>-7777</v>
      </c>
      <c r="AC49" s="467">
        <v>-7777</v>
      </c>
      <c r="AD49" s="467">
        <v>-7777</v>
      </c>
      <c r="AE49" s="467">
        <v>-7777</v>
      </c>
      <c r="AF49" s="467" t="s">
        <v>1589</v>
      </c>
      <c r="AG49" s="467"/>
      <c r="AH49" s="467"/>
      <c r="AI49" s="467"/>
      <c r="AJ49" s="798" t="s">
        <v>7708</v>
      </c>
      <c r="AK49" s="798" t="s">
        <v>7709</v>
      </c>
      <c r="AL49" s="798">
        <v>42</v>
      </c>
      <c r="AM49" s="798">
        <v>57</v>
      </c>
      <c r="AN49" s="1093">
        <v>40.299999999999997</v>
      </c>
      <c r="AO49" s="798">
        <v>25</v>
      </c>
      <c r="AP49" s="798">
        <v>0</v>
      </c>
      <c r="AQ49" s="798">
        <v>11.2</v>
      </c>
      <c r="AR49" s="550">
        <f>AL49+AM49/60+AN49/3600</f>
        <v>42.961194444444445</v>
      </c>
      <c r="AS49" s="550">
        <f>AO49+AP49/60+AQ49/3600</f>
        <v>25.00311111111111</v>
      </c>
      <c r="AT49" s="467" t="s">
        <v>43</v>
      </c>
      <c r="AU49" s="467" t="s">
        <v>7710</v>
      </c>
      <c r="AV49" s="468"/>
      <c r="AW49" s="469"/>
      <c r="AX49" s="468"/>
      <c r="AY49" s="469"/>
      <c r="AZ49" s="468"/>
      <c r="BA49" s="469"/>
      <c r="BB49" s="468"/>
      <c r="BC49" s="469"/>
      <c r="BD49" s="468"/>
      <c r="BE49" s="469"/>
      <c r="BF49" s="467" t="s">
        <v>9565</v>
      </c>
      <c r="BG49" s="607" t="s">
        <v>572</v>
      </c>
    </row>
    <row r="50" spans="1:301" ht="39" thickBot="1" x14ac:dyDescent="0.3">
      <c r="A50" s="171">
        <v>24</v>
      </c>
      <c r="B50" s="818" t="s">
        <v>10201</v>
      </c>
      <c r="C50" s="520">
        <v>12140022</v>
      </c>
      <c r="D50" s="465">
        <v>40059</v>
      </c>
      <c r="E50" s="465">
        <v>40059</v>
      </c>
      <c r="F50" s="465">
        <v>40543</v>
      </c>
      <c r="G50" s="171">
        <v>-9999</v>
      </c>
      <c r="H50" s="171" t="s">
        <v>587</v>
      </c>
      <c r="I50" s="171"/>
      <c r="J50" s="171"/>
      <c r="K50" s="171" t="s">
        <v>50</v>
      </c>
      <c r="L50" s="171" t="s">
        <v>1729</v>
      </c>
      <c r="M50" s="171" t="s">
        <v>301</v>
      </c>
      <c r="N50" s="171" t="s">
        <v>217</v>
      </c>
      <c r="O50" s="171" t="s">
        <v>1781</v>
      </c>
      <c r="P50" s="464" t="s">
        <v>1782</v>
      </c>
      <c r="Q50" s="171" t="s">
        <v>559</v>
      </c>
      <c r="R50" s="171" t="s">
        <v>1774</v>
      </c>
      <c r="S50" s="466" t="s">
        <v>3658</v>
      </c>
      <c r="T50" s="171">
        <v>-9999</v>
      </c>
      <c r="U50" s="171">
        <v>-9999</v>
      </c>
      <c r="V50" s="171">
        <v>-9999</v>
      </c>
      <c r="W50" s="171">
        <v>-9999</v>
      </c>
      <c r="X50" s="171">
        <v>-9999</v>
      </c>
      <c r="Y50" s="171">
        <v>-7777</v>
      </c>
      <c r="Z50" s="171">
        <v>-7777</v>
      </c>
      <c r="AA50" s="171">
        <v>-7777</v>
      </c>
      <c r="AB50" s="171">
        <v>-7777</v>
      </c>
      <c r="AC50" s="171">
        <v>-7777</v>
      </c>
      <c r="AD50" s="171">
        <v>-7777</v>
      </c>
      <c r="AE50" s="171">
        <v>-7777</v>
      </c>
      <c r="AF50" s="171" t="s">
        <v>1589</v>
      </c>
      <c r="AG50" s="171"/>
      <c r="AH50" s="171"/>
      <c r="AI50" s="171"/>
      <c r="AJ50" s="794"/>
      <c r="AK50" s="794"/>
      <c r="AL50" s="794"/>
      <c r="AM50" s="794"/>
      <c r="AN50" s="1092"/>
      <c r="AO50" s="794"/>
      <c r="AP50" s="794"/>
      <c r="AQ50" s="794"/>
      <c r="AR50" s="548">
        <f>AL50+AM50/60+AN50/3600</f>
        <v>0</v>
      </c>
      <c r="AS50" s="548">
        <f>AO50+AP50/60+AQ50/3600</f>
        <v>0</v>
      </c>
      <c r="AT50" s="171" t="s">
        <v>34</v>
      </c>
      <c r="AU50" s="171"/>
      <c r="AV50" s="464"/>
      <c r="AW50" s="465"/>
      <c r="AX50" s="464"/>
      <c r="AY50" s="465"/>
      <c r="AZ50" s="464"/>
      <c r="BA50" s="465"/>
      <c r="BB50" s="464"/>
      <c r="BC50" s="465"/>
      <c r="BD50" s="464"/>
      <c r="BE50" s="465"/>
      <c r="BF50" s="171"/>
      <c r="BG50" s="706" t="s">
        <v>566</v>
      </c>
    </row>
    <row r="51" spans="1:301" ht="26.25" thickBot="1" x14ac:dyDescent="0.3">
      <c r="A51" s="493">
        <v>24</v>
      </c>
      <c r="B51" s="467" t="s">
        <v>10202</v>
      </c>
      <c r="C51" s="494">
        <v>12140023</v>
      </c>
      <c r="D51" s="469">
        <v>40029</v>
      </c>
      <c r="E51" s="469">
        <v>40179</v>
      </c>
      <c r="F51" s="469">
        <v>40543</v>
      </c>
      <c r="G51" s="467">
        <v>-9999</v>
      </c>
      <c r="H51" s="467" t="s">
        <v>587</v>
      </c>
      <c r="I51" s="467"/>
      <c r="J51" s="467"/>
      <c r="K51" s="467" t="s">
        <v>50</v>
      </c>
      <c r="L51" s="467" t="s">
        <v>1783</v>
      </c>
      <c r="M51" s="467" t="s">
        <v>301</v>
      </c>
      <c r="N51" s="467" t="s">
        <v>217</v>
      </c>
      <c r="O51" s="467" t="s">
        <v>1784</v>
      </c>
      <c r="P51" s="468">
        <v>30510</v>
      </c>
      <c r="Q51" s="467" t="s">
        <v>559</v>
      </c>
      <c r="R51" s="467" t="s">
        <v>1722</v>
      </c>
      <c r="S51" s="471" t="s">
        <v>3659</v>
      </c>
      <c r="T51" s="467">
        <v>-9999</v>
      </c>
      <c r="U51" s="467">
        <v>-9999</v>
      </c>
      <c r="V51" s="467">
        <v>-9999</v>
      </c>
      <c r="W51" s="467" t="s">
        <v>43</v>
      </c>
      <c r="X51" s="467">
        <v>-9999</v>
      </c>
      <c r="Y51" s="467">
        <v>-7777</v>
      </c>
      <c r="Z51" s="467">
        <v>-7777</v>
      </c>
      <c r="AA51" s="467">
        <v>-7777</v>
      </c>
      <c r="AB51" s="467">
        <v>-7777</v>
      </c>
      <c r="AC51" s="467">
        <v>-7777</v>
      </c>
      <c r="AD51" s="467">
        <v>-7777</v>
      </c>
      <c r="AE51" s="467">
        <v>-7777</v>
      </c>
      <c r="AF51" s="467" t="s">
        <v>1589</v>
      </c>
      <c r="AG51" s="467"/>
      <c r="AH51" s="467"/>
      <c r="AI51" s="467"/>
      <c r="AJ51" s="798"/>
      <c r="AK51" s="798"/>
      <c r="AL51" s="798"/>
      <c r="AM51" s="798"/>
      <c r="AN51" s="1093"/>
      <c r="AO51" s="798"/>
      <c r="AP51" s="798"/>
      <c r="AQ51" s="798"/>
      <c r="AR51" s="550">
        <f t="shared" ref="AR51:AR159" si="2">AL51+AM51/60+AN51/3600</f>
        <v>0</v>
      </c>
      <c r="AS51" s="550">
        <f t="shared" ref="AS51:AS159" si="3">AO51+AP51/60+AQ51/3600</f>
        <v>0</v>
      </c>
      <c r="AT51" s="467" t="s">
        <v>1785</v>
      </c>
      <c r="AU51" s="467" t="s">
        <v>7711</v>
      </c>
      <c r="AV51" s="468"/>
      <c r="AW51" s="469"/>
      <c r="AX51" s="468"/>
      <c r="AY51" s="469"/>
      <c r="AZ51" s="468"/>
      <c r="BA51" s="469"/>
      <c r="BB51" s="468"/>
      <c r="BC51" s="469"/>
      <c r="BD51" s="468"/>
      <c r="BE51" s="469"/>
      <c r="BF51" s="467" t="s">
        <v>9566</v>
      </c>
      <c r="BG51" s="607" t="s">
        <v>566</v>
      </c>
    </row>
    <row r="52" spans="1:301" s="46" customFormat="1" ht="25.5" x14ac:dyDescent="0.25">
      <c r="A52" s="180">
        <v>25</v>
      </c>
      <c r="B52" s="180" t="s">
        <v>10203</v>
      </c>
      <c r="C52" s="507">
        <v>12140024</v>
      </c>
      <c r="D52" s="508">
        <v>40241</v>
      </c>
      <c r="E52" s="508">
        <v>40241</v>
      </c>
      <c r="F52" s="508" t="s">
        <v>1786</v>
      </c>
      <c r="G52" s="180"/>
      <c r="H52" s="180" t="s">
        <v>587</v>
      </c>
      <c r="I52" s="180" t="s">
        <v>1210</v>
      </c>
      <c r="J52" s="180"/>
      <c r="K52" s="180" t="s">
        <v>50</v>
      </c>
      <c r="L52" s="180" t="s">
        <v>1787</v>
      </c>
      <c r="M52" s="180" t="s">
        <v>301</v>
      </c>
      <c r="N52" s="180" t="s">
        <v>217</v>
      </c>
      <c r="O52" s="180"/>
      <c r="P52" s="506" t="s">
        <v>1788</v>
      </c>
      <c r="Q52" s="180" t="s">
        <v>559</v>
      </c>
      <c r="R52" s="180" t="s">
        <v>1722</v>
      </c>
      <c r="S52" s="510" t="s">
        <v>3660</v>
      </c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>
        <v>177.2</v>
      </c>
      <c r="AJ52" s="797" t="s">
        <v>7712</v>
      </c>
      <c r="AK52" s="797" t="s">
        <v>7713</v>
      </c>
      <c r="AL52" s="797">
        <v>43</v>
      </c>
      <c r="AM52" s="797">
        <v>8</v>
      </c>
      <c r="AN52" s="1096">
        <v>7.62</v>
      </c>
      <c r="AO52" s="797">
        <v>23</v>
      </c>
      <c r="AP52" s="797">
        <v>47</v>
      </c>
      <c r="AQ52" s="797">
        <v>42.69</v>
      </c>
      <c r="AR52" s="699">
        <f t="shared" si="2"/>
        <v>43.135449999999999</v>
      </c>
      <c r="AS52" s="699">
        <f t="shared" si="3"/>
        <v>23.795191666666668</v>
      </c>
      <c r="AT52" s="180" t="s">
        <v>43</v>
      </c>
      <c r="AU52" s="180"/>
      <c r="AV52" s="506"/>
      <c r="AW52" s="508"/>
      <c r="AX52" s="506"/>
      <c r="AY52" s="508"/>
      <c r="AZ52" s="506"/>
      <c r="BA52" s="508"/>
      <c r="BB52" s="506"/>
      <c r="BC52" s="508"/>
      <c r="BD52" s="506"/>
      <c r="BE52" s="508"/>
      <c r="BF52" s="180" t="s">
        <v>9567</v>
      </c>
      <c r="BG52" s="180" t="s">
        <v>566</v>
      </c>
    </row>
    <row r="53" spans="1:301" s="46" customFormat="1" ht="25.5" x14ac:dyDescent="0.25">
      <c r="A53" s="45"/>
      <c r="B53" s="45" t="s">
        <v>10204</v>
      </c>
      <c r="C53" s="144">
        <v>12140024</v>
      </c>
      <c r="D53" s="31">
        <v>40241</v>
      </c>
      <c r="E53" s="31">
        <v>40241</v>
      </c>
      <c r="F53" s="31">
        <v>41639</v>
      </c>
      <c r="G53" s="45">
        <v>-9999</v>
      </c>
      <c r="H53" s="45" t="s">
        <v>587</v>
      </c>
      <c r="I53" s="45" t="s">
        <v>1210</v>
      </c>
      <c r="J53" s="45"/>
      <c r="K53" s="45" t="s">
        <v>50</v>
      </c>
      <c r="L53" s="45" t="s">
        <v>1789</v>
      </c>
      <c r="M53" s="45" t="s">
        <v>301</v>
      </c>
      <c r="N53" s="45" t="s">
        <v>217</v>
      </c>
      <c r="O53" s="45"/>
      <c r="P53" s="147" t="s">
        <v>1788</v>
      </c>
      <c r="Q53" s="45" t="s">
        <v>559</v>
      </c>
      <c r="R53" s="45" t="s">
        <v>1718</v>
      </c>
      <c r="S53" s="272" t="s">
        <v>3661</v>
      </c>
      <c r="T53" s="45">
        <v>-9999</v>
      </c>
      <c r="U53" s="45">
        <v>-9999</v>
      </c>
      <c r="V53" s="45">
        <v>-9999</v>
      </c>
      <c r="W53" s="45" t="s">
        <v>43</v>
      </c>
      <c r="X53" s="45">
        <v>-9999</v>
      </c>
      <c r="Y53" s="45">
        <v>-7777</v>
      </c>
      <c r="Z53" s="45">
        <v>-7777</v>
      </c>
      <c r="AA53" s="45">
        <v>-7777</v>
      </c>
      <c r="AB53" s="45">
        <v>-7777</v>
      </c>
      <c r="AC53" s="45">
        <v>-7777</v>
      </c>
      <c r="AD53" s="45">
        <v>-7777</v>
      </c>
      <c r="AE53" s="45">
        <v>-7777</v>
      </c>
      <c r="AF53" s="45" t="s">
        <v>1589</v>
      </c>
      <c r="AG53" s="45"/>
      <c r="AH53" s="45"/>
      <c r="AI53" s="45">
        <v>177.2</v>
      </c>
      <c r="AJ53" s="33" t="s">
        <v>7712</v>
      </c>
      <c r="AK53" s="33" t="s">
        <v>7713</v>
      </c>
      <c r="AL53" s="33">
        <v>43</v>
      </c>
      <c r="AM53" s="33">
        <v>8</v>
      </c>
      <c r="AN53" s="1097">
        <v>7.62</v>
      </c>
      <c r="AO53" s="33">
        <v>23</v>
      </c>
      <c r="AP53" s="33">
        <v>47</v>
      </c>
      <c r="AQ53" s="33">
        <v>42.69</v>
      </c>
      <c r="AR53" s="23">
        <f t="shared" si="2"/>
        <v>43.135449999999999</v>
      </c>
      <c r="AS53" s="23">
        <f t="shared" si="3"/>
        <v>23.795191666666668</v>
      </c>
      <c r="AT53" s="45" t="s">
        <v>34</v>
      </c>
      <c r="AU53" s="45"/>
      <c r="AV53" s="147"/>
      <c r="AW53" s="31"/>
      <c r="AX53" s="147"/>
      <c r="AY53" s="31"/>
      <c r="AZ53" s="147"/>
      <c r="BA53" s="31"/>
      <c r="BB53" s="147"/>
      <c r="BC53" s="31"/>
      <c r="BD53" s="147"/>
      <c r="BE53" s="31"/>
      <c r="BF53" s="45"/>
      <c r="BG53" s="45" t="s">
        <v>566</v>
      </c>
    </row>
    <row r="54" spans="1:301" s="46" customFormat="1" ht="26.25" thickBot="1" x14ac:dyDescent="0.3">
      <c r="A54" s="169"/>
      <c r="B54" s="169" t="s">
        <v>10204</v>
      </c>
      <c r="C54" s="159">
        <v>12140024</v>
      </c>
      <c r="D54" s="113">
        <v>40241</v>
      </c>
      <c r="E54" s="113">
        <v>40241</v>
      </c>
      <c r="F54" s="113">
        <v>41639</v>
      </c>
      <c r="G54" s="169">
        <v>-9999</v>
      </c>
      <c r="H54" s="169" t="s">
        <v>587</v>
      </c>
      <c r="I54" s="169" t="s">
        <v>1210</v>
      </c>
      <c r="J54" s="169"/>
      <c r="K54" s="169" t="s">
        <v>50</v>
      </c>
      <c r="L54" s="169" t="s">
        <v>1789</v>
      </c>
      <c r="M54" s="169" t="s">
        <v>301</v>
      </c>
      <c r="N54" s="169" t="s">
        <v>217</v>
      </c>
      <c r="O54" s="169"/>
      <c r="P54" s="112" t="s">
        <v>1788</v>
      </c>
      <c r="Q54" s="169" t="s">
        <v>559</v>
      </c>
      <c r="R54" s="169" t="s">
        <v>1718</v>
      </c>
      <c r="S54" s="276" t="s">
        <v>3662</v>
      </c>
      <c r="T54" s="169">
        <v>-7777</v>
      </c>
      <c r="U54" s="169">
        <v>-7777</v>
      </c>
      <c r="V54" s="169">
        <v>-7777</v>
      </c>
      <c r="W54" s="169">
        <v>-7777</v>
      </c>
      <c r="X54" s="169">
        <v>-7777</v>
      </c>
      <c r="Y54" s="169">
        <v>-7777</v>
      </c>
      <c r="Z54" s="169">
        <v>-7777</v>
      </c>
      <c r="AA54" s="169">
        <v>-7777</v>
      </c>
      <c r="AB54" s="169">
        <v>-7777</v>
      </c>
      <c r="AC54" s="169">
        <v>-7777</v>
      </c>
      <c r="AD54" s="169">
        <v>-7777</v>
      </c>
      <c r="AE54" s="169">
        <v>-7777</v>
      </c>
      <c r="AF54" s="169" t="s">
        <v>1719</v>
      </c>
      <c r="AG54" s="169"/>
      <c r="AH54" s="169"/>
      <c r="AI54" s="169">
        <v>179.9</v>
      </c>
      <c r="AJ54" s="800" t="s">
        <v>7714</v>
      </c>
      <c r="AK54" s="800" t="s">
        <v>7715</v>
      </c>
      <c r="AL54" s="800">
        <v>43</v>
      </c>
      <c r="AM54" s="800">
        <v>7</v>
      </c>
      <c r="AN54" s="1098">
        <v>54.99</v>
      </c>
      <c r="AO54" s="800">
        <v>23</v>
      </c>
      <c r="AP54" s="800">
        <v>47</v>
      </c>
      <c r="AQ54" s="800">
        <v>50.37</v>
      </c>
      <c r="AR54" s="561">
        <f t="shared" si="2"/>
        <v>43.13194166666667</v>
      </c>
      <c r="AS54" s="561">
        <f t="shared" si="3"/>
        <v>23.797325000000001</v>
      </c>
      <c r="AT54" s="169" t="s">
        <v>34</v>
      </c>
      <c r="AU54" s="169"/>
      <c r="AV54" s="112"/>
      <c r="AW54" s="113"/>
      <c r="AX54" s="112"/>
      <c r="AY54" s="113"/>
      <c r="AZ54" s="112"/>
      <c r="BA54" s="113"/>
      <c r="BB54" s="112"/>
      <c r="BC54" s="113"/>
      <c r="BD54" s="112"/>
      <c r="BE54" s="113"/>
      <c r="BF54" s="169"/>
      <c r="BG54" s="169" t="s">
        <v>566</v>
      </c>
    </row>
    <row r="55" spans="1:301" ht="16.5" thickBot="1" x14ac:dyDescent="0.3">
      <c r="A55" s="493">
        <v>26</v>
      </c>
      <c r="B55" s="467" t="s">
        <v>3265</v>
      </c>
      <c r="C55" s="494">
        <v>12140025</v>
      </c>
      <c r="D55" s="469">
        <v>40252</v>
      </c>
      <c r="E55" s="469">
        <v>40252</v>
      </c>
      <c r="F55" s="469">
        <v>40359</v>
      </c>
      <c r="G55" s="467">
        <v>-9999</v>
      </c>
      <c r="H55" s="467" t="s">
        <v>587</v>
      </c>
      <c r="I55" s="467"/>
      <c r="J55" s="467"/>
      <c r="K55" s="467" t="s">
        <v>50</v>
      </c>
      <c r="L55" s="467" t="s">
        <v>170</v>
      </c>
      <c r="M55" s="467" t="s">
        <v>170</v>
      </c>
      <c r="N55" s="467" t="s">
        <v>70</v>
      </c>
      <c r="O55" s="467" t="s">
        <v>7411</v>
      </c>
      <c r="P55" s="468">
        <v>44327</v>
      </c>
      <c r="Q55" s="467" t="s">
        <v>559</v>
      </c>
      <c r="R55" s="566" t="s">
        <v>1718</v>
      </c>
      <c r="S55" s="471" t="s">
        <v>3663</v>
      </c>
      <c r="T55" s="566">
        <v>-9999</v>
      </c>
      <c r="U55" s="467">
        <v>6</v>
      </c>
      <c r="V55" s="467">
        <v>93.2</v>
      </c>
      <c r="W55" s="467" t="s">
        <v>43</v>
      </c>
      <c r="X55" s="566">
        <v>-9999</v>
      </c>
      <c r="Y55" s="566">
        <v>-7777</v>
      </c>
      <c r="Z55" s="566">
        <v>-7777</v>
      </c>
      <c r="AA55" s="566">
        <v>-7777</v>
      </c>
      <c r="AB55" s="566">
        <v>-7777</v>
      </c>
      <c r="AC55" s="566">
        <v>-7777</v>
      </c>
      <c r="AD55" s="566">
        <v>-7777</v>
      </c>
      <c r="AE55" s="566">
        <v>-7777</v>
      </c>
      <c r="AF55" s="566" t="s">
        <v>1589</v>
      </c>
      <c r="AG55" s="467"/>
      <c r="AH55" s="467"/>
      <c r="AI55" s="467"/>
      <c r="AJ55" s="798"/>
      <c r="AK55" s="798"/>
      <c r="AL55" s="798"/>
      <c r="AM55" s="798"/>
      <c r="AN55" s="1093"/>
      <c r="AO55" s="798"/>
      <c r="AP55" s="798"/>
      <c r="AQ55" s="798"/>
      <c r="AR55" s="550">
        <f t="shared" si="2"/>
        <v>0</v>
      </c>
      <c r="AS55" s="550">
        <f t="shared" si="3"/>
        <v>0</v>
      </c>
      <c r="AT55" s="467" t="s">
        <v>34</v>
      </c>
      <c r="AU55" s="467"/>
      <c r="AV55" s="468"/>
      <c r="AW55" s="469"/>
      <c r="AX55" s="468"/>
      <c r="AY55" s="469"/>
      <c r="AZ55" s="468"/>
      <c r="BA55" s="469"/>
      <c r="BB55" s="468"/>
      <c r="BC55" s="469"/>
      <c r="BD55" s="468"/>
      <c r="BE55" s="469"/>
      <c r="BF55" s="467"/>
      <c r="BG55" s="607"/>
    </row>
    <row r="56" spans="1:301" ht="38.25" x14ac:dyDescent="0.25">
      <c r="A56" s="180">
        <v>27</v>
      </c>
      <c r="B56" s="180" t="s">
        <v>10205</v>
      </c>
      <c r="C56" s="819">
        <v>12140026</v>
      </c>
      <c r="D56" s="508">
        <v>40561</v>
      </c>
      <c r="E56" s="508">
        <v>40561</v>
      </c>
      <c r="F56" s="508" t="s">
        <v>1790</v>
      </c>
      <c r="G56" s="180">
        <v>-9999</v>
      </c>
      <c r="H56" s="180" t="s">
        <v>593</v>
      </c>
      <c r="I56" s="180" t="s">
        <v>1791</v>
      </c>
      <c r="J56" s="180"/>
      <c r="K56" s="180" t="s">
        <v>50</v>
      </c>
      <c r="L56" s="180" t="s">
        <v>1638</v>
      </c>
      <c r="M56" s="180" t="s">
        <v>266</v>
      </c>
      <c r="N56" s="180" t="s">
        <v>217</v>
      </c>
      <c r="O56" s="180"/>
      <c r="P56" s="506">
        <v>36436</v>
      </c>
      <c r="Q56" s="180" t="s">
        <v>559</v>
      </c>
      <c r="R56" s="180" t="s">
        <v>6155</v>
      </c>
      <c r="S56" s="510" t="s">
        <v>6156</v>
      </c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>
        <v>152.30000000000001</v>
      </c>
      <c r="AJ56" s="797" t="s">
        <v>3664</v>
      </c>
      <c r="AK56" s="797" t="s">
        <v>3665</v>
      </c>
      <c r="AL56" s="797">
        <v>43</v>
      </c>
      <c r="AM56" s="797">
        <v>6</v>
      </c>
      <c r="AN56" s="1096">
        <v>9.6999999999999993</v>
      </c>
      <c r="AO56" s="797">
        <v>23</v>
      </c>
      <c r="AP56" s="797">
        <v>54</v>
      </c>
      <c r="AQ56" s="797">
        <v>50.2</v>
      </c>
      <c r="AR56" s="699">
        <f t="shared" si="2"/>
        <v>43.102694444444445</v>
      </c>
      <c r="AS56" s="699">
        <f t="shared" si="3"/>
        <v>23.913944444444443</v>
      </c>
      <c r="AT56" s="180" t="s">
        <v>43</v>
      </c>
      <c r="AU56" s="180"/>
      <c r="AV56" s="506"/>
      <c r="AW56" s="508"/>
      <c r="AX56" s="506"/>
      <c r="AY56" s="508"/>
      <c r="AZ56" s="506"/>
      <c r="BA56" s="508"/>
      <c r="BB56" s="506"/>
      <c r="BC56" s="508"/>
      <c r="BD56" s="506"/>
      <c r="BE56" s="508"/>
      <c r="BF56" s="180" t="s">
        <v>9568</v>
      </c>
      <c r="BG56" s="180"/>
    </row>
    <row r="57" spans="1:301" s="360" customFormat="1" ht="30.75" customHeight="1" x14ac:dyDescent="0.25">
      <c r="A57" s="353"/>
      <c r="B57" s="353" t="s">
        <v>10205</v>
      </c>
      <c r="C57" s="355">
        <v>12140026</v>
      </c>
      <c r="D57" s="356">
        <v>40561</v>
      </c>
      <c r="E57" s="356">
        <v>40909</v>
      </c>
      <c r="F57" s="356">
        <v>42521</v>
      </c>
      <c r="G57" s="353">
        <v>-9999</v>
      </c>
      <c r="H57" s="353" t="s">
        <v>593</v>
      </c>
      <c r="I57" s="353" t="s">
        <v>1791</v>
      </c>
      <c r="J57" s="353"/>
      <c r="K57" s="353" t="s">
        <v>50</v>
      </c>
      <c r="L57" s="353" t="s">
        <v>1638</v>
      </c>
      <c r="M57" s="353" t="s">
        <v>266</v>
      </c>
      <c r="N57" s="353" t="s">
        <v>217</v>
      </c>
      <c r="O57" s="353"/>
      <c r="P57" s="354">
        <v>36436</v>
      </c>
      <c r="Q57" s="353" t="s">
        <v>559</v>
      </c>
      <c r="R57" s="353" t="s">
        <v>1718</v>
      </c>
      <c r="S57" s="357" t="s">
        <v>3666</v>
      </c>
      <c r="T57" s="353">
        <v>-9999</v>
      </c>
      <c r="U57" s="353">
        <v>1.4</v>
      </c>
      <c r="V57" s="353">
        <v>59.2</v>
      </c>
      <c r="W57" s="353" t="s">
        <v>1568</v>
      </c>
      <c r="X57" s="353">
        <v>-9999</v>
      </c>
      <c r="Y57" s="353">
        <v>-7777</v>
      </c>
      <c r="Z57" s="353">
        <v>-7777</v>
      </c>
      <c r="AA57" s="353">
        <v>-7777</v>
      </c>
      <c r="AB57" s="353">
        <v>-7777</v>
      </c>
      <c r="AC57" s="353">
        <v>-7777</v>
      </c>
      <c r="AD57" s="353">
        <v>-7777</v>
      </c>
      <c r="AE57" s="353">
        <v>-7777</v>
      </c>
      <c r="AF57" s="353" t="s">
        <v>1765</v>
      </c>
      <c r="AG57" s="353"/>
      <c r="AH57" s="353"/>
      <c r="AI57" s="353"/>
      <c r="AJ57" s="358" t="s">
        <v>10183</v>
      </c>
      <c r="AK57" s="358" t="s">
        <v>10184</v>
      </c>
      <c r="AL57" s="358">
        <v>43</v>
      </c>
      <c r="AM57" s="358">
        <v>6</v>
      </c>
      <c r="AN57" s="1102">
        <v>9.6999999999999993</v>
      </c>
      <c r="AO57" s="358">
        <v>23</v>
      </c>
      <c r="AP57" s="358">
        <v>54</v>
      </c>
      <c r="AQ57" s="358">
        <v>50.2</v>
      </c>
      <c r="AR57" s="359">
        <f t="shared" si="2"/>
        <v>43.102694444444445</v>
      </c>
      <c r="AS57" s="359">
        <f t="shared" si="3"/>
        <v>23.913944444444443</v>
      </c>
      <c r="AT57" s="353" t="s">
        <v>43</v>
      </c>
      <c r="AU57" s="353"/>
      <c r="AV57" s="354"/>
      <c r="AW57" s="356"/>
      <c r="AX57" s="354"/>
      <c r="AY57" s="356"/>
      <c r="AZ57" s="354"/>
      <c r="BA57" s="356"/>
      <c r="BB57" s="354"/>
      <c r="BC57" s="356"/>
      <c r="BD57" s="354"/>
      <c r="BE57" s="356"/>
      <c r="BF57" s="353" t="s">
        <v>10187</v>
      </c>
      <c r="BG57" s="353"/>
      <c r="BI57" s="361"/>
      <c r="BJ57" s="361"/>
      <c r="BK57" s="361"/>
      <c r="BL57" s="361"/>
      <c r="BM57" s="361"/>
      <c r="BN57" s="361"/>
      <c r="BO57" s="361"/>
      <c r="BP57" s="361"/>
      <c r="BQ57" s="361"/>
      <c r="BR57" s="361"/>
      <c r="BS57" s="361"/>
      <c r="BT57" s="361"/>
      <c r="BU57" s="361"/>
      <c r="BV57" s="361"/>
      <c r="BW57" s="361"/>
      <c r="BX57" s="361"/>
      <c r="BY57" s="361"/>
      <c r="BZ57" s="361"/>
      <c r="CA57" s="361"/>
      <c r="CB57" s="361"/>
      <c r="CC57" s="361"/>
      <c r="CD57" s="361"/>
      <c r="CE57" s="361"/>
      <c r="CF57" s="361"/>
      <c r="CG57" s="361"/>
      <c r="CH57" s="361"/>
      <c r="CI57" s="361"/>
      <c r="CJ57" s="361"/>
      <c r="CK57" s="361"/>
      <c r="CL57" s="361"/>
      <c r="CM57" s="361"/>
      <c r="CN57" s="361"/>
      <c r="CO57" s="361"/>
      <c r="CP57" s="361"/>
      <c r="CQ57" s="361"/>
      <c r="CR57" s="361"/>
      <c r="CS57" s="361"/>
      <c r="CT57" s="361"/>
      <c r="CU57" s="361"/>
      <c r="CV57" s="361"/>
      <c r="CW57" s="361"/>
      <c r="CX57" s="361"/>
      <c r="CY57" s="361"/>
      <c r="CZ57" s="361"/>
      <c r="DA57" s="361"/>
      <c r="DB57" s="361"/>
      <c r="DC57" s="361"/>
      <c r="DD57" s="361"/>
      <c r="DE57" s="361"/>
      <c r="DF57" s="361"/>
      <c r="DG57" s="361"/>
      <c r="DH57" s="361"/>
      <c r="DI57" s="361"/>
      <c r="DJ57" s="361"/>
      <c r="DK57" s="361"/>
      <c r="DL57" s="361"/>
      <c r="DM57" s="361"/>
      <c r="DN57" s="361"/>
      <c r="DO57" s="361"/>
      <c r="DP57" s="361"/>
      <c r="DQ57" s="361"/>
      <c r="DR57" s="361"/>
      <c r="DS57" s="361"/>
      <c r="DT57" s="361"/>
      <c r="DU57" s="361"/>
      <c r="DV57" s="361"/>
      <c r="DW57" s="361"/>
      <c r="DX57" s="361"/>
      <c r="DY57" s="361"/>
      <c r="DZ57" s="361"/>
      <c r="EA57" s="361"/>
      <c r="EB57" s="361"/>
      <c r="EC57" s="361"/>
      <c r="ED57" s="361"/>
      <c r="EE57" s="361"/>
      <c r="EF57" s="361"/>
      <c r="EG57" s="361"/>
      <c r="EH57" s="361"/>
      <c r="EI57" s="361"/>
      <c r="EJ57" s="361"/>
      <c r="EK57" s="361"/>
      <c r="EL57" s="361"/>
      <c r="EM57" s="361"/>
      <c r="EN57" s="361"/>
      <c r="EO57" s="361"/>
      <c r="EP57" s="361"/>
      <c r="EQ57" s="361"/>
      <c r="ER57" s="361"/>
      <c r="ES57" s="361"/>
      <c r="ET57" s="361"/>
      <c r="EU57" s="361"/>
      <c r="EV57" s="361"/>
      <c r="EW57" s="361"/>
      <c r="EX57" s="361"/>
      <c r="EY57" s="361"/>
      <c r="EZ57" s="361"/>
      <c r="FA57" s="361"/>
      <c r="FB57" s="361"/>
      <c r="FC57" s="361"/>
      <c r="FD57" s="361"/>
      <c r="FE57" s="361"/>
      <c r="FF57" s="361"/>
      <c r="FG57" s="361"/>
      <c r="FH57" s="361"/>
      <c r="FI57" s="361"/>
      <c r="FJ57" s="361"/>
      <c r="FK57" s="361"/>
      <c r="FL57" s="361"/>
      <c r="FM57" s="361"/>
      <c r="FN57" s="361"/>
      <c r="FO57" s="361"/>
      <c r="FP57" s="361"/>
      <c r="FQ57" s="361"/>
      <c r="FR57" s="361"/>
      <c r="FS57" s="361"/>
      <c r="FT57" s="361"/>
      <c r="FU57" s="361"/>
      <c r="FV57" s="361"/>
      <c r="FW57" s="361"/>
      <c r="FX57" s="361"/>
      <c r="FY57" s="361"/>
      <c r="FZ57" s="361"/>
      <c r="GA57" s="361"/>
      <c r="GB57" s="361"/>
      <c r="GC57" s="361"/>
      <c r="GD57" s="361"/>
      <c r="GE57" s="361"/>
      <c r="GF57" s="361"/>
      <c r="GG57" s="361"/>
      <c r="GH57" s="361"/>
      <c r="GI57" s="361"/>
      <c r="GJ57" s="361"/>
      <c r="GK57" s="361"/>
      <c r="GL57" s="361"/>
      <c r="GM57" s="361"/>
      <c r="GN57" s="361"/>
      <c r="GO57" s="361"/>
      <c r="GP57" s="361"/>
      <c r="GQ57" s="361"/>
      <c r="GR57" s="361"/>
      <c r="GS57" s="361"/>
      <c r="GT57" s="361"/>
      <c r="GU57" s="361"/>
      <c r="GV57" s="361"/>
      <c r="GW57" s="361"/>
      <c r="GX57" s="361"/>
      <c r="GY57" s="361"/>
      <c r="GZ57" s="361"/>
      <c r="HA57" s="361"/>
      <c r="HB57" s="361"/>
      <c r="HC57" s="361"/>
      <c r="HD57" s="361"/>
      <c r="HE57" s="361"/>
      <c r="HF57" s="361"/>
      <c r="HG57" s="361"/>
      <c r="HH57" s="361"/>
      <c r="HI57" s="361"/>
      <c r="HJ57" s="361"/>
      <c r="HK57" s="361"/>
      <c r="HL57" s="361"/>
      <c r="HM57" s="361"/>
      <c r="HN57" s="361"/>
      <c r="HO57" s="361"/>
      <c r="HP57" s="361"/>
      <c r="HQ57" s="361"/>
      <c r="HR57" s="361"/>
      <c r="HS57" s="361"/>
      <c r="HT57" s="361"/>
      <c r="HU57" s="361"/>
      <c r="HV57" s="361"/>
      <c r="HW57" s="361"/>
      <c r="HX57" s="361"/>
      <c r="HY57" s="361"/>
      <c r="HZ57" s="361"/>
      <c r="IA57" s="361"/>
      <c r="IB57" s="361"/>
      <c r="IC57" s="361"/>
      <c r="ID57" s="361"/>
      <c r="IE57" s="361"/>
      <c r="IF57" s="361"/>
      <c r="IG57" s="361"/>
      <c r="IH57" s="361"/>
      <c r="II57" s="361"/>
      <c r="IJ57" s="361"/>
      <c r="IK57" s="361"/>
      <c r="IL57" s="361"/>
      <c r="IM57" s="361"/>
      <c r="IN57" s="361"/>
      <c r="IO57" s="361"/>
      <c r="IP57" s="361"/>
      <c r="IQ57" s="361"/>
      <c r="IR57" s="361"/>
      <c r="IS57" s="361"/>
      <c r="IT57" s="361"/>
      <c r="IU57" s="361"/>
      <c r="IV57" s="361"/>
      <c r="IW57" s="361"/>
      <c r="IX57" s="361"/>
      <c r="IY57" s="361"/>
      <c r="IZ57" s="361"/>
      <c r="JA57" s="361"/>
      <c r="JB57" s="361"/>
      <c r="JC57" s="361"/>
      <c r="JD57" s="361"/>
      <c r="JE57" s="361"/>
      <c r="JF57" s="361"/>
      <c r="JG57" s="361"/>
      <c r="JH57" s="361"/>
      <c r="JI57" s="361"/>
      <c r="JJ57" s="361"/>
      <c r="JK57" s="361"/>
      <c r="JL57" s="361"/>
      <c r="JM57" s="361"/>
      <c r="JN57" s="361"/>
      <c r="JO57" s="361"/>
      <c r="JP57" s="361"/>
      <c r="JQ57" s="361"/>
      <c r="JR57" s="361"/>
      <c r="JS57" s="361"/>
      <c r="JT57" s="361"/>
      <c r="JU57" s="361"/>
      <c r="JV57" s="361"/>
      <c r="JW57" s="361"/>
      <c r="JX57" s="361"/>
      <c r="JY57" s="361"/>
      <c r="JZ57" s="361"/>
      <c r="KA57" s="361"/>
      <c r="KB57" s="361"/>
      <c r="KC57" s="361"/>
      <c r="KD57" s="361"/>
      <c r="KE57" s="361"/>
      <c r="KF57" s="361"/>
      <c r="KG57" s="361"/>
      <c r="KH57" s="361"/>
      <c r="KI57" s="361"/>
      <c r="KJ57" s="361"/>
      <c r="KK57" s="361"/>
      <c r="KL57" s="361"/>
      <c r="KM57" s="361"/>
      <c r="KN57" s="361"/>
      <c r="KO57" s="361"/>
    </row>
    <row r="58" spans="1:301" s="360" customFormat="1" ht="30.75" customHeight="1" thickBot="1" x14ac:dyDescent="0.3">
      <c r="A58" s="820"/>
      <c r="B58" s="820" t="s">
        <v>10205</v>
      </c>
      <c r="C58" s="822">
        <v>12140026</v>
      </c>
      <c r="D58" s="823">
        <v>40561</v>
      </c>
      <c r="E58" s="823">
        <v>40909</v>
      </c>
      <c r="F58" s="823">
        <v>42521</v>
      </c>
      <c r="G58" s="820">
        <v>-9999</v>
      </c>
      <c r="H58" s="820" t="s">
        <v>593</v>
      </c>
      <c r="I58" s="820" t="s">
        <v>1791</v>
      </c>
      <c r="J58" s="820"/>
      <c r="K58" s="820" t="s">
        <v>50</v>
      </c>
      <c r="L58" s="820" t="s">
        <v>1638</v>
      </c>
      <c r="M58" s="820" t="s">
        <v>266</v>
      </c>
      <c r="N58" s="820" t="s">
        <v>217</v>
      </c>
      <c r="O58" s="820"/>
      <c r="P58" s="821">
        <v>36436</v>
      </c>
      <c r="Q58" s="820" t="s">
        <v>559</v>
      </c>
      <c r="R58" s="820" t="s">
        <v>1718</v>
      </c>
      <c r="S58" s="824" t="s">
        <v>3666</v>
      </c>
      <c r="T58" s="820">
        <v>-9999</v>
      </c>
      <c r="U58" s="820"/>
      <c r="V58" s="820"/>
      <c r="W58" s="820"/>
      <c r="X58" s="820"/>
      <c r="Y58" s="820"/>
      <c r="Z58" s="820"/>
      <c r="AA58" s="820"/>
      <c r="AB58" s="820"/>
      <c r="AC58" s="820"/>
      <c r="AD58" s="820"/>
      <c r="AE58" s="820"/>
      <c r="AF58" s="820" t="s">
        <v>1768</v>
      </c>
      <c r="AG58" s="820"/>
      <c r="AH58" s="820"/>
      <c r="AI58" s="820"/>
      <c r="AJ58" s="825" t="s">
        <v>10185</v>
      </c>
      <c r="AK58" s="825" t="s">
        <v>10186</v>
      </c>
      <c r="AL58" s="825">
        <v>43</v>
      </c>
      <c r="AM58" s="825">
        <v>6</v>
      </c>
      <c r="AN58" s="1103">
        <v>8.1999999999999993</v>
      </c>
      <c r="AO58" s="825">
        <v>23</v>
      </c>
      <c r="AP58" s="825">
        <v>54</v>
      </c>
      <c r="AQ58" s="825">
        <v>52</v>
      </c>
      <c r="AR58" s="826">
        <f t="shared" si="2"/>
        <v>43.102277777777779</v>
      </c>
      <c r="AS58" s="826">
        <f t="shared" si="3"/>
        <v>23.914444444444442</v>
      </c>
      <c r="AT58" s="820" t="s">
        <v>43</v>
      </c>
      <c r="AU58" s="820"/>
      <c r="AV58" s="821"/>
      <c r="AW58" s="823"/>
      <c r="AX58" s="821"/>
      <c r="AY58" s="823"/>
      <c r="AZ58" s="821"/>
      <c r="BA58" s="823"/>
      <c r="BB58" s="821"/>
      <c r="BC58" s="823"/>
      <c r="BD58" s="821"/>
      <c r="BE58" s="823"/>
      <c r="BF58" s="820" t="s">
        <v>10187</v>
      </c>
      <c r="BG58" s="820"/>
      <c r="BI58" s="361"/>
      <c r="BJ58" s="361"/>
      <c r="BK58" s="361"/>
      <c r="BL58" s="361"/>
      <c r="BM58" s="361"/>
      <c r="BN58" s="361"/>
      <c r="BO58" s="361"/>
      <c r="BP58" s="361"/>
      <c r="BQ58" s="361"/>
      <c r="BR58" s="361"/>
      <c r="BS58" s="361"/>
      <c r="BT58" s="361"/>
      <c r="BU58" s="361"/>
      <c r="BV58" s="361"/>
      <c r="BW58" s="361"/>
      <c r="BX58" s="361"/>
      <c r="BY58" s="361"/>
      <c r="BZ58" s="361"/>
      <c r="CA58" s="361"/>
      <c r="CB58" s="361"/>
      <c r="CC58" s="361"/>
      <c r="CD58" s="361"/>
      <c r="CE58" s="361"/>
      <c r="CF58" s="361"/>
      <c r="CG58" s="361"/>
      <c r="CH58" s="361"/>
      <c r="CI58" s="361"/>
      <c r="CJ58" s="361"/>
      <c r="CK58" s="361"/>
      <c r="CL58" s="361"/>
      <c r="CM58" s="361"/>
      <c r="CN58" s="361"/>
      <c r="CO58" s="361"/>
      <c r="CP58" s="361"/>
      <c r="CQ58" s="361"/>
      <c r="CR58" s="361"/>
      <c r="CS58" s="361"/>
      <c r="CT58" s="361"/>
      <c r="CU58" s="361"/>
      <c r="CV58" s="361"/>
      <c r="CW58" s="361"/>
      <c r="CX58" s="361"/>
      <c r="CY58" s="361"/>
      <c r="CZ58" s="361"/>
      <c r="DA58" s="361"/>
      <c r="DB58" s="361"/>
      <c r="DC58" s="361"/>
      <c r="DD58" s="361"/>
      <c r="DE58" s="361"/>
      <c r="DF58" s="361"/>
      <c r="DG58" s="361"/>
      <c r="DH58" s="361"/>
      <c r="DI58" s="361"/>
      <c r="DJ58" s="361"/>
      <c r="DK58" s="361"/>
      <c r="DL58" s="361"/>
      <c r="DM58" s="361"/>
      <c r="DN58" s="361"/>
      <c r="DO58" s="361"/>
      <c r="DP58" s="361"/>
      <c r="DQ58" s="361"/>
      <c r="DR58" s="361"/>
      <c r="DS58" s="361"/>
      <c r="DT58" s="361"/>
      <c r="DU58" s="361"/>
      <c r="DV58" s="361"/>
      <c r="DW58" s="361"/>
      <c r="DX58" s="361"/>
      <c r="DY58" s="361"/>
      <c r="DZ58" s="361"/>
      <c r="EA58" s="361"/>
      <c r="EB58" s="361"/>
      <c r="EC58" s="361"/>
      <c r="ED58" s="361"/>
      <c r="EE58" s="361"/>
      <c r="EF58" s="361"/>
      <c r="EG58" s="361"/>
      <c r="EH58" s="361"/>
      <c r="EI58" s="361"/>
      <c r="EJ58" s="361"/>
      <c r="EK58" s="361"/>
      <c r="EL58" s="361"/>
      <c r="EM58" s="361"/>
      <c r="EN58" s="361"/>
      <c r="EO58" s="361"/>
      <c r="EP58" s="361"/>
      <c r="EQ58" s="361"/>
      <c r="ER58" s="361"/>
      <c r="ES58" s="361"/>
      <c r="ET58" s="361"/>
      <c r="EU58" s="361"/>
      <c r="EV58" s="361"/>
      <c r="EW58" s="361"/>
      <c r="EX58" s="361"/>
      <c r="EY58" s="361"/>
      <c r="EZ58" s="361"/>
      <c r="FA58" s="361"/>
      <c r="FB58" s="361"/>
      <c r="FC58" s="361"/>
      <c r="FD58" s="361"/>
      <c r="FE58" s="361"/>
      <c r="FF58" s="361"/>
      <c r="FG58" s="361"/>
      <c r="FH58" s="361"/>
      <c r="FI58" s="361"/>
      <c r="FJ58" s="361"/>
      <c r="FK58" s="361"/>
      <c r="FL58" s="361"/>
      <c r="FM58" s="361"/>
      <c r="FN58" s="361"/>
      <c r="FO58" s="361"/>
      <c r="FP58" s="361"/>
      <c r="FQ58" s="361"/>
      <c r="FR58" s="361"/>
      <c r="FS58" s="361"/>
      <c r="FT58" s="361"/>
      <c r="FU58" s="361"/>
      <c r="FV58" s="361"/>
      <c r="FW58" s="361"/>
      <c r="FX58" s="361"/>
      <c r="FY58" s="361"/>
      <c r="FZ58" s="361"/>
      <c r="GA58" s="361"/>
      <c r="GB58" s="361"/>
      <c r="GC58" s="361"/>
      <c r="GD58" s="361"/>
      <c r="GE58" s="361"/>
      <c r="GF58" s="361"/>
      <c r="GG58" s="361"/>
      <c r="GH58" s="361"/>
      <c r="GI58" s="361"/>
      <c r="GJ58" s="361"/>
      <c r="GK58" s="361"/>
      <c r="GL58" s="361"/>
      <c r="GM58" s="361"/>
      <c r="GN58" s="361"/>
      <c r="GO58" s="361"/>
      <c r="GP58" s="361"/>
      <c r="GQ58" s="361"/>
      <c r="GR58" s="361"/>
      <c r="GS58" s="361"/>
      <c r="GT58" s="361"/>
      <c r="GU58" s="361"/>
      <c r="GV58" s="361"/>
      <c r="GW58" s="361"/>
      <c r="GX58" s="361"/>
      <c r="GY58" s="361"/>
      <c r="GZ58" s="361"/>
      <c r="HA58" s="361"/>
      <c r="HB58" s="361"/>
      <c r="HC58" s="361"/>
      <c r="HD58" s="361"/>
      <c r="HE58" s="361"/>
      <c r="HF58" s="361"/>
      <c r="HG58" s="361"/>
      <c r="HH58" s="361"/>
      <c r="HI58" s="361"/>
      <c r="HJ58" s="361"/>
      <c r="HK58" s="361"/>
      <c r="HL58" s="361"/>
      <c r="HM58" s="361"/>
      <c r="HN58" s="361"/>
      <c r="HO58" s="361"/>
      <c r="HP58" s="361"/>
      <c r="HQ58" s="361"/>
      <c r="HR58" s="361"/>
      <c r="HS58" s="361"/>
      <c r="HT58" s="361"/>
      <c r="HU58" s="361"/>
      <c r="HV58" s="361"/>
      <c r="HW58" s="361"/>
      <c r="HX58" s="361"/>
      <c r="HY58" s="361"/>
      <c r="HZ58" s="361"/>
      <c r="IA58" s="361"/>
      <c r="IB58" s="361"/>
      <c r="IC58" s="361"/>
      <c r="ID58" s="361"/>
      <c r="IE58" s="361"/>
      <c r="IF58" s="361"/>
      <c r="IG58" s="361"/>
      <c r="IH58" s="361"/>
      <c r="II58" s="361"/>
      <c r="IJ58" s="361"/>
      <c r="IK58" s="361"/>
      <c r="IL58" s="361"/>
      <c r="IM58" s="361"/>
      <c r="IN58" s="361"/>
      <c r="IO58" s="361"/>
      <c r="IP58" s="361"/>
      <c r="IQ58" s="361"/>
      <c r="IR58" s="361"/>
      <c r="IS58" s="361"/>
      <c r="IT58" s="361"/>
      <c r="IU58" s="361"/>
      <c r="IV58" s="361"/>
      <c r="IW58" s="361"/>
      <c r="IX58" s="361"/>
      <c r="IY58" s="361"/>
      <c r="IZ58" s="361"/>
      <c r="JA58" s="361"/>
      <c r="JB58" s="361"/>
      <c r="JC58" s="361"/>
      <c r="JD58" s="361"/>
      <c r="JE58" s="361"/>
      <c r="JF58" s="361"/>
      <c r="JG58" s="361"/>
      <c r="JH58" s="361"/>
      <c r="JI58" s="361"/>
      <c r="JJ58" s="361"/>
      <c r="JK58" s="361"/>
      <c r="JL58" s="361"/>
      <c r="JM58" s="361"/>
      <c r="JN58" s="361"/>
      <c r="JO58" s="361"/>
      <c r="JP58" s="361"/>
      <c r="JQ58" s="361"/>
      <c r="JR58" s="361"/>
      <c r="JS58" s="361"/>
      <c r="JT58" s="361"/>
      <c r="JU58" s="361"/>
      <c r="JV58" s="361"/>
      <c r="JW58" s="361"/>
      <c r="JX58" s="361"/>
      <c r="JY58" s="361"/>
      <c r="JZ58" s="361"/>
      <c r="KA58" s="361"/>
      <c r="KB58" s="361"/>
      <c r="KC58" s="361"/>
      <c r="KD58" s="361"/>
      <c r="KE58" s="361"/>
      <c r="KF58" s="361"/>
      <c r="KG58" s="361"/>
      <c r="KH58" s="361"/>
      <c r="KI58" s="361"/>
      <c r="KJ58" s="361"/>
      <c r="KK58" s="361"/>
      <c r="KL58" s="361"/>
      <c r="KM58" s="361"/>
      <c r="KN58" s="361"/>
      <c r="KO58" s="361"/>
    </row>
    <row r="59" spans="1:301" ht="25.5" x14ac:dyDescent="0.25">
      <c r="A59" s="407">
        <v>28</v>
      </c>
      <c r="B59" s="408" t="s">
        <v>10206</v>
      </c>
      <c r="C59" s="410">
        <v>12140027</v>
      </c>
      <c r="D59" s="411">
        <v>40609</v>
      </c>
      <c r="E59" s="411">
        <v>40623</v>
      </c>
      <c r="F59" s="411">
        <v>41274</v>
      </c>
      <c r="G59" s="408">
        <v>-9999</v>
      </c>
      <c r="H59" s="408" t="s">
        <v>587</v>
      </c>
      <c r="I59" s="408" t="s">
        <v>1210</v>
      </c>
      <c r="J59" s="408"/>
      <c r="K59" s="408" t="s">
        <v>50</v>
      </c>
      <c r="L59" s="408" t="s">
        <v>1792</v>
      </c>
      <c r="M59" s="408" t="s">
        <v>129</v>
      </c>
      <c r="N59" s="408" t="s">
        <v>48</v>
      </c>
      <c r="O59" s="408"/>
      <c r="P59" s="409" t="s">
        <v>1672</v>
      </c>
      <c r="Q59" s="408" t="s">
        <v>559</v>
      </c>
      <c r="R59" s="408" t="s">
        <v>1722</v>
      </c>
      <c r="S59" s="412" t="s">
        <v>3667</v>
      </c>
      <c r="T59" s="408">
        <v>-9999</v>
      </c>
      <c r="U59" s="408"/>
      <c r="V59" s="408"/>
      <c r="W59" s="408"/>
      <c r="X59" s="408"/>
      <c r="Y59" s="408"/>
      <c r="Z59" s="408"/>
      <c r="AA59" s="408"/>
      <c r="AB59" s="408"/>
      <c r="AC59" s="408"/>
      <c r="AD59" s="408"/>
      <c r="AE59" s="408"/>
      <c r="AF59" s="408"/>
      <c r="AG59" s="408"/>
      <c r="AH59" s="408"/>
      <c r="AI59" s="408"/>
      <c r="AJ59" s="805" t="s">
        <v>3668</v>
      </c>
      <c r="AK59" s="805" t="s">
        <v>3669</v>
      </c>
      <c r="AL59" s="805">
        <v>42</v>
      </c>
      <c r="AM59" s="805">
        <v>59</v>
      </c>
      <c r="AN59" s="1089">
        <v>54.1</v>
      </c>
      <c r="AO59" s="805">
        <v>23</v>
      </c>
      <c r="AP59" s="805">
        <v>21</v>
      </c>
      <c r="AQ59" s="805">
        <v>21.1</v>
      </c>
      <c r="AR59" s="571">
        <f t="shared" si="2"/>
        <v>42.998361111111109</v>
      </c>
      <c r="AS59" s="571">
        <f t="shared" si="3"/>
        <v>23.355861111111114</v>
      </c>
      <c r="AT59" s="408" t="s">
        <v>43</v>
      </c>
      <c r="AU59" s="408"/>
      <c r="AV59" s="409"/>
      <c r="AW59" s="411"/>
      <c r="AX59" s="409"/>
      <c r="AY59" s="411"/>
      <c r="AZ59" s="409"/>
      <c r="BA59" s="411"/>
      <c r="BB59" s="409"/>
      <c r="BC59" s="411"/>
      <c r="BD59" s="409"/>
      <c r="BE59" s="411"/>
      <c r="BF59" s="408" t="s">
        <v>9569</v>
      </c>
      <c r="BG59" s="413"/>
    </row>
    <row r="60" spans="1:301" s="44" customFormat="1" ht="26.25" thickBot="1" x14ac:dyDescent="0.3">
      <c r="A60" s="528"/>
      <c r="B60" s="529" t="s">
        <v>10206</v>
      </c>
      <c r="C60" s="531">
        <v>12140027</v>
      </c>
      <c r="D60" s="532">
        <v>40609</v>
      </c>
      <c r="E60" s="532">
        <v>40623</v>
      </c>
      <c r="F60" s="532">
        <v>41274</v>
      </c>
      <c r="G60" s="529">
        <v>-9999</v>
      </c>
      <c r="H60" s="529" t="s">
        <v>587</v>
      </c>
      <c r="I60" s="529" t="s">
        <v>1210</v>
      </c>
      <c r="J60" s="529"/>
      <c r="K60" s="529" t="s">
        <v>50</v>
      </c>
      <c r="L60" s="529" t="s">
        <v>1793</v>
      </c>
      <c r="M60" s="529" t="s">
        <v>129</v>
      </c>
      <c r="N60" s="529" t="s">
        <v>48</v>
      </c>
      <c r="O60" s="529"/>
      <c r="P60" s="530" t="s">
        <v>1672</v>
      </c>
      <c r="Q60" s="529" t="s">
        <v>559</v>
      </c>
      <c r="R60" s="529" t="s">
        <v>1718</v>
      </c>
      <c r="S60" s="533" t="s">
        <v>3667</v>
      </c>
      <c r="T60" s="529">
        <v>29.85</v>
      </c>
      <c r="U60" s="529">
        <v>1.95</v>
      </c>
      <c r="V60" s="529">
        <v>-9999</v>
      </c>
      <c r="W60" s="529" t="s">
        <v>43</v>
      </c>
      <c r="X60" s="529">
        <v>-9999</v>
      </c>
      <c r="Y60" s="529">
        <v>-7777</v>
      </c>
      <c r="Z60" s="529">
        <v>-7777</v>
      </c>
      <c r="AA60" s="529">
        <v>-7777</v>
      </c>
      <c r="AB60" s="529">
        <v>-7777</v>
      </c>
      <c r="AC60" s="529">
        <v>-7777</v>
      </c>
      <c r="AD60" s="529">
        <v>-7777</v>
      </c>
      <c r="AE60" s="529">
        <v>-7777</v>
      </c>
      <c r="AF60" s="529" t="s">
        <v>1662</v>
      </c>
      <c r="AG60" s="529"/>
      <c r="AH60" s="529"/>
      <c r="AI60" s="529"/>
      <c r="AJ60" s="806" t="s">
        <v>3668</v>
      </c>
      <c r="AK60" s="806" t="s">
        <v>3669</v>
      </c>
      <c r="AL60" s="806">
        <v>42</v>
      </c>
      <c r="AM60" s="806">
        <v>59</v>
      </c>
      <c r="AN60" s="1090">
        <v>54.1</v>
      </c>
      <c r="AO60" s="806">
        <v>23</v>
      </c>
      <c r="AP60" s="806">
        <v>21</v>
      </c>
      <c r="AQ60" s="806">
        <v>21.1</v>
      </c>
      <c r="AR60" s="807">
        <f t="shared" si="2"/>
        <v>42.998361111111109</v>
      </c>
      <c r="AS60" s="807">
        <f t="shared" si="3"/>
        <v>23.355861111111114</v>
      </c>
      <c r="AT60" s="529" t="s">
        <v>34</v>
      </c>
      <c r="AU60" s="529"/>
      <c r="AV60" s="530"/>
      <c r="AW60" s="532"/>
      <c r="AX60" s="530"/>
      <c r="AY60" s="532"/>
      <c r="AZ60" s="530"/>
      <c r="BA60" s="532"/>
      <c r="BB60" s="530"/>
      <c r="BC60" s="532"/>
      <c r="BD60" s="530"/>
      <c r="BE60" s="532"/>
      <c r="BF60" s="529"/>
      <c r="BG60" s="534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</row>
    <row r="61" spans="1:301" ht="38.25" x14ac:dyDescent="0.25">
      <c r="A61" s="180">
        <v>29</v>
      </c>
      <c r="B61" s="180" t="s">
        <v>10207</v>
      </c>
      <c r="C61" s="507">
        <v>12140028</v>
      </c>
      <c r="D61" s="508">
        <v>40609</v>
      </c>
      <c r="E61" s="508">
        <v>40623</v>
      </c>
      <c r="F61" s="508">
        <v>41274</v>
      </c>
      <c r="G61" s="180">
        <v>-9999</v>
      </c>
      <c r="H61" s="180" t="s">
        <v>587</v>
      </c>
      <c r="I61" s="180" t="s">
        <v>1210</v>
      </c>
      <c r="J61" s="180"/>
      <c r="K61" s="180" t="s">
        <v>50</v>
      </c>
      <c r="L61" s="180" t="s">
        <v>1794</v>
      </c>
      <c r="M61" s="180" t="s">
        <v>129</v>
      </c>
      <c r="N61" s="180" t="s">
        <v>48</v>
      </c>
      <c r="O61" s="180"/>
      <c r="P61" s="506">
        <v>53610</v>
      </c>
      <c r="Q61" s="180" t="s">
        <v>559</v>
      </c>
      <c r="R61" s="180" t="s">
        <v>1718</v>
      </c>
      <c r="S61" s="510" t="s">
        <v>3670</v>
      </c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797" t="s">
        <v>3671</v>
      </c>
      <c r="AK61" s="797" t="s">
        <v>3672</v>
      </c>
      <c r="AL61" s="797">
        <v>43</v>
      </c>
      <c r="AM61" s="797">
        <v>5</v>
      </c>
      <c r="AN61" s="1096">
        <v>49</v>
      </c>
      <c r="AO61" s="797">
        <v>23</v>
      </c>
      <c r="AP61" s="797">
        <v>26</v>
      </c>
      <c r="AQ61" s="797">
        <v>5.4</v>
      </c>
      <c r="AR61" s="699">
        <f t="shared" si="2"/>
        <v>43.096944444444446</v>
      </c>
      <c r="AS61" s="699">
        <f t="shared" si="3"/>
        <v>23.434833333333334</v>
      </c>
      <c r="AT61" s="180" t="s">
        <v>43</v>
      </c>
      <c r="AU61" s="180"/>
      <c r="AV61" s="506"/>
      <c r="AW61" s="508"/>
      <c r="AX61" s="506"/>
      <c r="AY61" s="508"/>
      <c r="AZ61" s="506"/>
      <c r="BA61" s="508"/>
      <c r="BB61" s="506"/>
      <c r="BC61" s="508"/>
      <c r="BD61" s="506"/>
      <c r="BE61" s="508"/>
      <c r="BF61" s="180" t="s">
        <v>9570</v>
      </c>
      <c r="BG61" s="180"/>
    </row>
    <row r="62" spans="1:301" ht="26.25" thickBot="1" x14ac:dyDescent="0.3">
      <c r="A62" s="166"/>
      <c r="B62" s="166" t="s">
        <v>10208</v>
      </c>
      <c r="C62" s="297">
        <v>12140028</v>
      </c>
      <c r="D62" s="241">
        <v>40609</v>
      </c>
      <c r="E62" s="241">
        <v>41275</v>
      </c>
      <c r="F62" s="241">
        <v>41455</v>
      </c>
      <c r="G62" s="1043"/>
      <c r="H62" s="166" t="s">
        <v>587</v>
      </c>
      <c r="I62" s="166" t="s">
        <v>1210</v>
      </c>
      <c r="J62" s="166"/>
      <c r="K62" s="166" t="s">
        <v>50</v>
      </c>
      <c r="L62" s="166" t="s">
        <v>1006</v>
      </c>
      <c r="M62" s="166" t="s">
        <v>129</v>
      </c>
      <c r="N62" s="166" t="s">
        <v>48</v>
      </c>
      <c r="O62" s="166"/>
      <c r="P62" s="240">
        <v>53610</v>
      </c>
      <c r="Q62" s="166" t="s">
        <v>559</v>
      </c>
      <c r="R62" s="166" t="s">
        <v>1718</v>
      </c>
      <c r="S62" s="289" t="s">
        <v>3673</v>
      </c>
      <c r="T62" s="166">
        <v>-9999</v>
      </c>
      <c r="U62" s="166">
        <v>3</v>
      </c>
      <c r="V62" s="166">
        <v>-9999</v>
      </c>
      <c r="W62" s="166" t="s">
        <v>43</v>
      </c>
      <c r="X62" s="166">
        <v>-9999</v>
      </c>
      <c r="Y62" s="166">
        <v>-7777</v>
      </c>
      <c r="Z62" s="166">
        <v>-7777</v>
      </c>
      <c r="AA62" s="166">
        <v>-7777</v>
      </c>
      <c r="AB62" s="166">
        <v>-7777</v>
      </c>
      <c r="AC62" s="166">
        <v>-7777</v>
      </c>
      <c r="AD62" s="166">
        <v>-7777</v>
      </c>
      <c r="AE62" s="166">
        <v>-7777</v>
      </c>
      <c r="AF62" s="166" t="s">
        <v>1662</v>
      </c>
      <c r="AG62" s="166"/>
      <c r="AH62" s="166"/>
      <c r="AI62" s="166"/>
      <c r="AJ62" s="837" t="s">
        <v>3674</v>
      </c>
      <c r="AK62" s="837" t="s">
        <v>3675</v>
      </c>
      <c r="AL62" s="837">
        <v>43</v>
      </c>
      <c r="AM62" s="837">
        <v>5</v>
      </c>
      <c r="AN62" s="1104">
        <v>50.1</v>
      </c>
      <c r="AO62" s="837">
        <v>23</v>
      </c>
      <c r="AP62" s="837">
        <v>26</v>
      </c>
      <c r="AQ62" s="837">
        <v>4.8</v>
      </c>
      <c r="AR62" s="838">
        <f t="shared" si="2"/>
        <v>43.097250000000003</v>
      </c>
      <c r="AS62" s="838">
        <f t="shared" si="3"/>
        <v>23.434666666666669</v>
      </c>
      <c r="AT62" s="166" t="s">
        <v>34</v>
      </c>
      <c r="AU62" s="166"/>
      <c r="AV62" s="240"/>
      <c r="AW62" s="241"/>
      <c r="AX62" s="240"/>
      <c r="AY62" s="241"/>
      <c r="AZ62" s="240"/>
      <c r="BA62" s="241"/>
      <c r="BB62" s="240"/>
      <c r="BC62" s="241"/>
      <c r="BD62" s="240"/>
      <c r="BE62" s="241"/>
      <c r="BF62" s="166"/>
      <c r="BG62" s="166"/>
    </row>
    <row r="63" spans="1:301" ht="38.25" x14ac:dyDescent="0.25">
      <c r="A63" s="407">
        <v>30</v>
      </c>
      <c r="B63" s="408" t="s">
        <v>1671</v>
      </c>
      <c r="C63" s="410">
        <v>12140029</v>
      </c>
      <c r="D63" s="411">
        <v>40609</v>
      </c>
      <c r="E63" s="411">
        <v>40623</v>
      </c>
      <c r="F63" s="411">
        <v>41274</v>
      </c>
      <c r="G63" s="408">
        <v>-9999</v>
      </c>
      <c r="H63" s="408" t="s">
        <v>587</v>
      </c>
      <c r="I63" s="408" t="s">
        <v>1210</v>
      </c>
      <c r="J63" s="408"/>
      <c r="K63" s="408" t="s">
        <v>50</v>
      </c>
      <c r="L63" s="408" t="s">
        <v>1795</v>
      </c>
      <c r="M63" s="408" t="s">
        <v>129</v>
      </c>
      <c r="N63" s="408" t="s">
        <v>48</v>
      </c>
      <c r="O63" s="408"/>
      <c r="P63" s="409" t="s">
        <v>1796</v>
      </c>
      <c r="Q63" s="408" t="s">
        <v>559</v>
      </c>
      <c r="R63" s="408" t="s">
        <v>1718</v>
      </c>
      <c r="S63" s="412" t="s">
        <v>3676</v>
      </c>
      <c r="T63" s="408"/>
      <c r="U63" s="408"/>
      <c r="V63" s="408"/>
      <c r="W63" s="408"/>
      <c r="X63" s="408"/>
      <c r="Y63" s="408"/>
      <c r="Z63" s="408"/>
      <c r="AA63" s="408"/>
      <c r="AB63" s="408"/>
      <c r="AC63" s="408"/>
      <c r="AD63" s="408"/>
      <c r="AE63" s="408"/>
      <c r="AF63" s="408"/>
      <c r="AG63" s="408"/>
      <c r="AH63" s="408"/>
      <c r="AI63" s="408"/>
      <c r="AJ63" s="805" t="s">
        <v>3677</v>
      </c>
      <c r="AK63" s="805" t="s">
        <v>3678</v>
      </c>
      <c r="AL63" s="805">
        <v>42</v>
      </c>
      <c r="AM63" s="805">
        <v>57</v>
      </c>
      <c r="AN63" s="1089">
        <v>0.8</v>
      </c>
      <c r="AO63" s="805">
        <v>23</v>
      </c>
      <c r="AP63" s="805">
        <v>22</v>
      </c>
      <c r="AQ63" s="805">
        <v>28.7</v>
      </c>
      <c r="AR63" s="571">
        <f t="shared" si="2"/>
        <v>42.950222222222223</v>
      </c>
      <c r="AS63" s="571">
        <f t="shared" si="3"/>
        <v>23.374638888888889</v>
      </c>
      <c r="AT63" s="408" t="s">
        <v>43</v>
      </c>
      <c r="AU63" s="408"/>
      <c r="AV63" s="409"/>
      <c r="AW63" s="411"/>
      <c r="AX63" s="409"/>
      <c r="AY63" s="411"/>
      <c r="AZ63" s="409"/>
      <c r="BA63" s="411"/>
      <c r="BB63" s="409"/>
      <c r="BC63" s="411"/>
      <c r="BD63" s="409"/>
      <c r="BE63" s="411"/>
      <c r="BF63" s="408" t="s">
        <v>9571</v>
      </c>
      <c r="BG63" s="413"/>
    </row>
    <row r="64" spans="1:301" ht="39" thickBot="1" x14ac:dyDescent="0.3">
      <c r="A64" s="528"/>
      <c r="B64" s="529" t="s">
        <v>1671</v>
      </c>
      <c r="C64" s="531">
        <v>12140029</v>
      </c>
      <c r="D64" s="532">
        <v>40609</v>
      </c>
      <c r="E64" s="532">
        <v>41275</v>
      </c>
      <c r="F64" s="532">
        <v>41455</v>
      </c>
      <c r="G64" s="529">
        <v>-9999</v>
      </c>
      <c r="H64" s="529" t="s">
        <v>587</v>
      </c>
      <c r="I64" s="529" t="s">
        <v>1210</v>
      </c>
      <c r="J64" s="529"/>
      <c r="K64" s="529" t="s">
        <v>50</v>
      </c>
      <c r="L64" s="529" t="s">
        <v>1797</v>
      </c>
      <c r="M64" s="529" t="s">
        <v>129</v>
      </c>
      <c r="N64" s="529" t="s">
        <v>48</v>
      </c>
      <c r="O64" s="529"/>
      <c r="P64" s="530" t="s">
        <v>1796</v>
      </c>
      <c r="Q64" s="529" t="s">
        <v>559</v>
      </c>
      <c r="R64" s="529" t="s">
        <v>1718</v>
      </c>
      <c r="S64" s="533" t="s">
        <v>3676</v>
      </c>
      <c r="T64" s="529">
        <v>25.72</v>
      </c>
      <c r="U64" s="529">
        <v>1.5</v>
      </c>
      <c r="V64" s="529">
        <v>-9999</v>
      </c>
      <c r="W64" s="529" t="s">
        <v>43</v>
      </c>
      <c r="X64" s="529">
        <v>-9999</v>
      </c>
      <c r="Y64" s="529">
        <v>-7777</v>
      </c>
      <c r="Z64" s="529">
        <v>-7777</v>
      </c>
      <c r="AA64" s="529">
        <v>-7777</v>
      </c>
      <c r="AB64" s="529">
        <v>-7777</v>
      </c>
      <c r="AC64" s="529">
        <v>-7777</v>
      </c>
      <c r="AD64" s="529">
        <v>-7777</v>
      </c>
      <c r="AE64" s="529">
        <v>-7777</v>
      </c>
      <c r="AF64" s="529" t="s">
        <v>1662</v>
      </c>
      <c r="AG64" s="529"/>
      <c r="AH64" s="529"/>
      <c r="AI64" s="529"/>
      <c r="AJ64" s="806" t="s">
        <v>3677</v>
      </c>
      <c r="AK64" s="806" t="s">
        <v>3678</v>
      </c>
      <c r="AL64" s="806">
        <v>42</v>
      </c>
      <c r="AM64" s="806">
        <v>57</v>
      </c>
      <c r="AN64" s="1090">
        <v>0.8</v>
      </c>
      <c r="AO64" s="806">
        <v>23</v>
      </c>
      <c r="AP64" s="806">
        <v>22</v>
      </c>
      <c r="AQ64" s="806">
        <v>28.7</v>
      </c>
      <c r="AR64" s="807">
        <f>AL64+AM64/60+AN64/3600</f>
        <v>42.950222222222223</v>
      </c>
      <c r="AS64" s="807">
        <f>AO64+AP64/60+AQ64/3600</f>
        <v>23.374638888888889</v>
      </c>
      <c r="AT64" s="529" t="s">
        <v>34</v>
      </c>
      <c r="AU64" s="529"/>
      <c r="AV64" s="1223"/>
      <c r="AW64" s="1020"/>
      <c r="AX64" s="1223"/>
      <c r="AY64" s="1020"/>
      <c r="AZ64" s="1223"/>
      <c r="BA64" s="1020"/>
      <c r="BB64" s="1223"/>
      <c r="BC64" s="1020"/>
      <c r="BD64" s="1223"/>
      <c r="BE64" s="1020"/>
      <c r="BF64" s="1044"/>
      <c r="BG64" s="534"/>
    </row>
    <row r="65" spans="1:301" ht="44.25" customHeight="1" x14ac:dyDescent="0.25">
      <c r="A65" s="180">
        <v>31</v>
      </c>
      <c r="B65" s="180" t="s">
        <v>1660</v>
      </c>
      <c r="C65" s="507">
        <v>12140090</v>
      </c>
      <c r="D65" s="508">
        <v>40336</v>
      </c>
      <c r="E65" s="508">
        <v>40336</v>
      </c>
      <c r="F65" s="827">
        <v>40543</v>
      </c>
      <c r="G65" s="180">
        <v>-9999</v>
      </c>
      <c r="H65" s="180" t="s">
        <v>587</v>
      </c>
      <c r="I65" s="180" t="s">
        <v>1210</v>
      </c>
      <c r="J65" s="180"/>
      <c r="K65" s="180" t="s">
        <v>50</v>
      </c>
      <c r="L65" s="180" t="s">
        <v>7716</v>
      </c>
      <c r="M65" s="180" t="s">
        <v>294</v>
      </c>
      <c r="N65" s="180" t="s">
        <v>217</v>
      </c>
      <c r="O65" s="180"/>
      <c r="P65" s="506">
        <v>22023</v>
      </c>
      <c r="Q65" s="180" t="s">
        <v>559</v>
      </c>
      <c r="R65" s="180" t="s">
        <v>1722</v>
      </c>
      <c r="S65" s="510" t="s">
        <v>3679</v>
      </c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797" t="s">
        <v>7717</v>
      </c>
      <c r="AK65" s="797" t="s">
        <v>7718</v>
      </c>
      <c r="AL65" s="797">
        <v>43</v>
      </c>
      <c r="AM65" s="797">
        <v>10</v>
      </c>
      <c r="AN65" s="1096">
        <v>7.8</v>
      </c>
      <c r="AO65" s="797">
        <v>23</v>
      </c>
      <c r="AP65" s="797">
        <v>53</v>
      </c>
      <c r="AQ65" s="797">
        <v>51</v>
      </c>
      <c r="AR65" s="828">
        <f t="shared" si="2"/>
        <v>43.168833333333332</v>
      </c>
      <c r="AS65" s="828">
        <f t="shared" si="3"/>
        <v>23.897500000000001</v>
      </c>
      <c r="AT65" s="180" t="s">
        <v>43</v>
      </c>
      <c r="AU65" s="180"/>
      <c r="AV65" s="506"/>
      <c r="AW65" s="508"/>
      <c r="AX65" s="506"/>
      <c r="AY65" s="508"/>
      <c r="AZ65" s="506"/>
      <c r="BA65" s="508"/>
      <c r="BB65" s="506"/>
      <c r="BC65" s="508"/>
      <c r="BD65" s="506"/>
      <c r="BE65" s="508"/>
      <c r="BF65" s="180" t="s">
        <v>7719</v>
      </c>
      <c r="BG65" s="180" t="s">
        <v>1628</v>
      </c>
    </row>
    <row r="66" spans="1:301" ht="44.25" customHeight="1" x14ac:dyDescent="0.25">
      <c r="A66" s="24"/>
      <c r="B66" s="24" t="s">
        <v>10209</v>
      </c>
      <c r="C66" s="26">
        <v>12140090</v>
      </c>
      <c r="D66" s="27">
        <v>41562</v>
      </c>
      <c r="E66" s="27">
        <v>41640</v>
      </c>
      <c r="F66" s="362">
        <v>42155</v>
      </c>
      <c r="G66" s="24">
        <v>-9999</v>
      </c>
      <c r="H66" s="24" t="s">
        <v>587</v>
      </c>
      <c r="I66" s="24" t="s">
        <v>1210</v>
      </c>
      <c r="J66" s="24"/>
      <c r="K66" s="24" t="s">
        <v>50</v>
      </c>
      <c r="L66" s="24" t="s">
        <v>1798</v>
      </c>
      <c r="M66" s="24" t="s">
        <v>294</v>
      </c>
      <c r="N66" s="24" t="s">
        <v>217</v>
      </c>
      <c r="O66" s="24"/>
      <c r="P66" s="25">
        <v>62997</v>
      </c>
      <c r="Q66" s="24" t="s">
        <v>559</v>
      </c>
      <c r="R66" s="24" t="s">
        <v>1722</v>
      </c>
      <c r="S66" s="273" t="s">
        <v>3679</v>
      </c>
      <c r="T66" s="24">
        <v>41.9</v>
      </c>
      <c r="U66" s="24">
        <v>8.3000000000000007</v>
      </c>
      <c r="V66" s="24">
        <v>15.6</v>
      </c>
      <c r="W66" s="24" t="s">
        <v>43</v>
      </c>
      <c r="X66" s="24">
        <v>-9999</v>
      </c>
      <c r="Y66" s="24">
        <v>-7777</v>
      </c>
      <c r="Z66" s="24">
        <v>-7777</v>
      </c>
      <c r="AA66" s="24">
        <v>-7777</v>
      </c>
      <c r="AB66" s="24">
        <v>-7777</v>
      </c>
      <c r="AC66" s="24">
        <v>-7777</v>
      </c>
      <c r="AD66" s="24">
        <v>-7777</v>
      </c>
      <c r="AE66" s="24">
        <v>-7777</v>
      </c>
      <c r="AF66" s="24" t="s">
        <v>1662</v>
      </c>
      <c r="AG66" s="24"/>
      <c r="AH66" s="24"/>
      <c r="AI66" s="24"/>
      <c r="AJ66" s="34" t="s">
        <v>7720</v>
      </c>
      <c r="AK66" s="34" t="s">
        <v>7721</v>
      </c>
      <c r="AL66" s="34">
        <v>43</v>
      </c>
      <c r="AM66" s="34">
        <v>10</v>
      </c>
      <c r="AN66" s="1105">
        <v>5.8</v>
      </c>
      <c r="AO66" s="34">
        <v>23</v>
      </c>
      <c r="AP66" s="34">
        <v>53</v>
      </c>
      <c r="AQ66" s="34">
        <v>51.5</v>
      </c>
      <c r="AR66" s="48">
        <f>AL66+AM66/60+AN66/3600</f>
        <v>43.168277777777774</v>
      </c>
      <c r="AS66" s="48">
        <f>AO66+AP66/60+AQ66/3600</f>
        <v>23.897638888888888</v>
      </c>
      <c r="AT66" s="24" t="s">
        <v>43</v>
      </c>
      <c r="AU66" s="24"/>
      <c r="AV66" s="25"/>
      <c r="AW66" s="27"/>
      <c r="AX66" s="25"/>
      <c r="AY66" s="27"/>
      <c r="AZ66" s="25"/>
      <c r="BA66" s="27"/>
      <c r="BB66" s="25"/>
      <c r="BC66" s="27"/>
      <c r="BD66" s="25"/>
      <c r="BE66" s="27"/>
      <c r="BF66" s="24" t="s">
        <v>10404</v>
      </c>
      <c r="BG66" s="24"/>
    </row>
    <row r="67" spans="1:301" ht="44.25" customHeight="1" thickBot="1" x14ac:dyDescent="0.3">
      <c r="A67" s="24"/>
      <c r="B67" s="24" t="s">
        <v>10209</v>
      </c>
      <c r="C67" s="1061">
        <v>12140090</v>
      </c>
      <c r="D67" s="27">
        <v>41562</v>
      </c>
      <c r="E67" s="27">
        <v>41640</v>
      </c>
      <c r="F67" s="362">
        <v>43373</v>
      </c>
      <c r="G67" s="24">
        <v>-9999</v>
      </c>
      <c r="H67" s="24" t="s">
        <v>587</v>
      </c>
      <c r="I67" s="24" t="s">
        <v>1210</v>
      </c>
      <c r="J67" s="24"/>
      <c r="K67" s="24" t="s">
        <v>50</v>
      </c>
      <c r="L67" s="24" t="s">
        <v>1798</v>
      </c>
      <c r="M67" s="24" t="s">
        <v>294</v>
      </c>
      <c r="N67" s="24" t="s">
        <v>217</v>
      </c>
      <c r="O67" s="24"/>
      <c r="P67" s="25">
        <v>62997</v>
      </c>
      <c r="Q67" s="24" t="s">
        <v>559</v>
      </c>
      <c r="R67" s="24" t="s">
        <v>1722</v>
      </c>
      <c r="S67" s="273" t="s">
        <v>3679</v>
      </c>
      <c r="T67" s="24">
        <v>41.9</v>
      </c>
      <c r="U67" s="24">
        <v>8.3000000000000007</v>
      </c>
      <c r="V67" s="24">
        <v>15.6</v>
      </c>
      <c r="W67" s="24" t="s">
        <v>43</v>
      </c>
      <c r="X67" s="24">
        <v>-9999</v>
      </c>
      <c r="Y67" s="24">
        <v>-7777</v>
      </c>
      <c r="Z67" s="24">
        <v>-7777</v>
      </c>
      <c r="AA67" s="24">
        <v>-7777</v>
      </c>
      <c r="AB67" s="24">
        <v>-7777</v>
      </c>
      <c r="AC67" s="24">
        <v>-7777</v>
      </c>
      <c r="AD67" s="24">
        <v>-7777</v>
      </c>
      <c r="AE67" s="24">
        <v>-7777</v>
      </c>
      <c r="AF67" s="24" t="s">
        <v>1662</v>
      </c>
      <c r="AG67" s="24"/>
      <c r="AH67" s="24"/>
      <c r="AI67" s="24"/>
      <c r="AJ67" s="34" t="s">
        <v>7720</v>
      </c>
      <c r="AK67" s="34" t="s">
        <v>7721</v>
      </c>
      <c r="AL67" s="34">
        <v>43</v>
      </c>
      <c r="AM67" s="34">
        <v>10</v>
      </c>
      <c r="AN67" s="1105">
        <v>5.8</v>
      </c>
      <c r="AO67" s="34">
        <v>23</v>
      </c>
      <c r="AP67" s="34">
        <v>53</v>
      </c>
      <c r="AQ67" s="34">
        <v>51.5</v>
      </c>
      <c r="AR67" s="48">
        <f>AL67+AM67/60+AN67/3600</f>
        <v>43.168277777777774</v>
      </c>
      <c r="AS67" s="48">
        <f>AO67+AP67/60+AQ67/3600</f>
        <v>23.897638888888888</v>
      </c>
      <c r="AT67" s="24" t="s">
        <v>43</v>
      </c>
      <c r="AU67" s="24"/>
      <c r="AV67" s="25"/>
      <c r="AW67" s="27"/>
      <c r="AX67" s="25"/>
      <c r="AY67" s="27"/>
      <c r="AZ67" s="25"/>
      <c r="BA67" s="27"/>
      <c r="BB67" s="25"/>
      <c r="BC67" s="27"/>
      <c r="BD67" s="25" t="s">
        <v>13274</v>
      </c>
      <c r="BE67" s="27">
        <v>43441</v>
      </c>
      <c r="BF67" s="24"/>
      <c r="BG67" s="24"/>
    </row>
    <row r="68" spans="1:301" ht="26.25" thickBot="1" x14ac:dyDescent="0.3">
      <c r="A68" s="496">
        <v>32</v>
      </c>
      <c r="B68" s="497" t="s">
        <v>10210</v>
      </c>
      <c r="C68" s="499">
        <v>12140091</v>
      </c>
      <c r="D68" s="500">
        <v>40336</v>
      </c>
      <c r="E68" s="500">
        <v>40336</v>
      </c>
      <c r="F68" s="500">
        <v>41274</v>
      </c>
      <c r="G68" s="497">
        <v>-9999</v>
      </c>
      <c r="H68" s="497" t="s">
        <v>587</v>
      </c>
      <c r="I68" s="497" t="s">
        <v>1210</v>
      </c>
      <c r="J68" s="497"/>
      <c r="K68" s="497" t="s">
        <v>50</v>
      </c>
      <c r="L68" s="497" t="s">
        <v>1799</v>
      </c>
      <c r="M68" s="497" t="s">
        <v>129</v>
      </c>
      <c r="N68" s="497" t="s">
        <v>48</v>
      </c>
      <c r="O68" s="497"/>
      <c r="P68" s="498" t="s">
        <v>1800</v>
      </c>
      <c r="Q68" s="497" t="s">
        <v>559</v>
      </c>
      <c r="R68" s="497" t="s">
        <v>1722</v>
      </c>
      <c r="S68" s="502" t="s">
        <v>3680</v>
      </c>
      <c r="T68" s="497">
        <v>25.72</v>
      </c>
      <c r="U68" s="497">
        <v>1.5</v>
      </c>
      <c r="V68" s="497">
        <v>-9999</v>
      </c>
      <c r="W68" s="497" t="s">
        <v>43</v>
      </c>
      <c r="X68" s="497">
        <v>-9999</v>
      </c>
      <c r="Y68" s="497">
        <v>-7777</v>
      </c>
      <c r="Z68" s="497">
        <v>-7777</v>
      </c>
      <c r="AA68" s="497">
        <v>-7777</v>
      </c>
      <c r="AB68" s="497">
        <v>-7777</v>
      </c>
      <c r="AC68" s="497">
        <v>-7777</v>
      </c>
      <c r="AD68" s="497">
        <v>-7777</v>
      </c>
      <c r="AE68" s="497">
        <v>-7777</v>
      </c>
      <c r="AF68" s="497" t="s">
        <v>1662</v>
      </c>
      <c r="AG68" s="497"/>
      <c r="AH68" s="497"/>
      <c r="AI68" s="497"/>
      <c r="AJ68" s="830" t="s">
        <v>7722</v>
      </c>
      <c r="AK68" s="830" t="s">
        <v>7723</v>
      </c>
      <c r="AL68" s="801">
        <v>42</v>
      </c>
      <c r="AM68" s="801">
        <v>57</v>
      </c>
      <c r="AN68" s="1099">
        <v>0.8</v>
      </c>
      <c r="AO68" s="801">
        <v>23</v>
      </c>
      <c r="AP68" s="801">
        <v>22</v>
      </c>
      <c r="AQ68" s="801">
        <v>28.7</v>
      </c>
      <c r="AR68" s="572">
        <f>AL68+AM68/60+AN68/3600</f>
        <v>42.950222222222223</v>
      </c>
      <c r="AS68" s="572">
        <f>AO68+AP68/60+AQ68/3600</f>
        <v>23.374638888888889</v>
      </c>
      <c r="AT68" s="497" t="s">
        <v>34</v>
      </c>
      <c r="AU68" s="497"/>
      <c r="AV68" s="498"/>
      <c r="AW68" s="500"/>
      <c r="AX68" s="498"/>
      <c r="AY68" s="500"/>
      <c r="AZ68" s="498"/>
      <c r="BA68" s="500"/>
      <c r="BB68" s="498"/>
      <c r="BC68" s="500"/>
      <c r="BD68" s="498"/>
      <c r="BE68" s="500"/>
      <c r="BF68" s="497" t="s">
        <v>9572</v>
      </c>
      <c r="BG68" s="504" t="s">
        <v>1628</v>
      </c>
    </row>
    <row r="69" spans="1:301" ht="26.25" thickBot="1" x14ac:dyDescent="0.3">
      <c r="A69" s="591">
        <v>33</v>
      </c>
      <c r="B69" s="591" t="s">
        <v>10211</v>
      </c>
      <c r="C69" s="594">
        <v>12140092</v>
      </c>
      <c r="D69" s="595">
        <v>40336</v>
      </c>
      <c r="E69" s="595">
        <v>40336</v>
      </c>
      <c r="F69" s="595">
        <v>41274</v>
      </c>
      <c r="G69" s="591">
        <v>-9999</v>
      </c>
      <c r="H69" s="591" t="s">
        <v>587</v>
      </c>
      <c r="I69" s="591" t="s">
        <v>1210</v>
      </c>
      <c r="J69" s="591"/>
      <c r="K69" s="591" t="s">
        <v>50</v>
      </c>
      <c r="L69" s="591" t="s">
        <v>1794</v>
      </c>
      <c r="M69" s="591" t="s">
        <v>129</v>
      </c>
      <c r="N69" s="591" t="s">
        <v>48</v>
      </c>
      <c r="O69" s="591"/>
      <c r="P69" s="593">
        <v>53610</v>
      </c>
      <c r="Q69" s="591" t="s">
        <v>559</v>
      </c>
      <c r="R69" s="591" t="s">
        <v>1722</v>
      </c>
      <c r="S69" s="596" t="s">
        <v>3673</v>
      </c>
      <c r="T69" s="591">
        <v>32.43</v>
      </c>
      <c r="U69" s="591">
        <v>3</v>
      </c>
      <c r="V69" s="591">
        <v>-9999</v>
      </c>
      <c r="W69" s="591" t="s">
        <v>43</v>
      </c>
      <c r="X69" s="591">
        <v>-9999</v>
      </c>
      <c r="Y69" s="591">
        <v>-7777</v>
      </c>
      <c r="Z69" s="591">
        <v>-7777</v>
      </c>
      <c r="AA69" s="591">
        <v>-7777</v>
      </c>
      <c r="AB69" s="591">
        <v>-7777</v>
      </c>
      <c r="AC69" s="591">
        <v>-7777</v>
      </c>
      <c r="AD69" s="591">
        <v>-7777</v>
      </c>
      <c r="AE69" s="591">
        <v>-7777</v>
      </c>
      <c r="AF69" s="591"/>
      <c r="AG69" s="591"/>
      <c r="AH69" s="591"/>
      <c r="AI69" s="591"/>
      <c r="AJ69" s="831" t="s">
        <v>7724</v>
      </c>
      <c r="AK69" s="831" t="s">
        <v>7725</v>
      </c>
      <c r="AL69" s="832">
        <v>43</v>
      </c>
      <c r="AM69" s="832">
        <v>5</v>
      </c>
      <c r="AN69" s="1106">
        <v>49</v>
      </c>
      <c r="AO69" s="832">
        <v>23</v>
      </c>
      <c r="AP69" s="832">
        <v>26</v>
      </c>
      <c r="AQ69" s="832">
        <v>5.4</v>
      </c>
      <c r="AR69" s="833">
        <f t="shared" si="2"/>
        <v>43.096944444444446</v>
      </c>
      <c r="AS69" s="833">
        <f t="shared" si="3"/>
        <v>23.434833333333334</v>
      </c>
      <c r="AT69" s="591" t="s">
        <v>34</v>
      </c>
      <c r="AU69" s="591"/>
      <c r="AV69" s="593"/>
      <c r="AW69" s="595"/>
      <c r="AX69" s="593"/>
      <c r="AY69" s="595"/>
      <c r="AZ69" s="593"/>
      <c r="BA69" s="595"/>
      <c r="BB69" s="593"/>
      <c r="BC69" s="595"/>
      <c r="BD69" s="593"/>
      <c r="BE69" s="595"/>
      <c r="BF69" s="591" t="s">
        <v>9573</v>
      </c>
      <c r="BG69" s="591" t="s">
        <v>1628</v>
      </c>
    </row>
    <row r="70" spans="1:301" s="44" customFormat="1" ht="26.25" thickBot="1" x14ac:dyDescent="0.3">
      <c r="A70" s="496">
        <v>34</v>
      </c>
      <c r="B70" s="497" t="s">
        <v>10211</v>
      </c>
      <c r="C70" s="499">
        <v>12140093</v>
      </c>
      <c r="D70" s="500">
        <v>40336</v>
      </c>
      <c r="E70" s="500">
        <v>40336</v>
      </c>
      <c r="F70" s="500">
        <v>41274</v>
      </c>
      <c r="G70" s="497">
        <v>-9999</v>
      </c>
      <c r="H70" s="497" t="s">
        <v>587</v>
      </c>
      <c r="I70" s="497" t="s">
        <v>1210</v>
      </c>
      <c r="J70" s="497"/>
      <c r="K70" s="497" t="s">
        <v>50</v>
      </c>
      <c r="L70" s="497" t="s">
        <v>1801</v>
      </c>
      <c r="M70" s="497" t="s">
        <v>129</v>
      </c>
      <c r="N70" s="497" t="s">
        <v>48</v>
      </c>
      <c r="O70" s="497"/>
      <c r="P70" s="498" t="s">
        <v>1802</v>
      </c>
      <c r="Q70" s="497" t="s">
        <v>559</v>
      </c>
      <c r="R70" s="497" t="s">
        <v>1722</v>
      </c>
      <c r="S70" s="502" t="s">
        <v>3667</v>
      </c>
      <c r="T70" s="497">
        <v>29.85</v>
      </c>
      <c r="U70" s="497">
        <v>3</v>
      </c>
      <c r="V70" s="497">
        <v>-9999</v>
      </c>
      <c r="W70" s="497" t="s">
        <v>43</v>
      </c>
      <c r="X70" s="497">
        <v>-9999</v>
      </c>
      <c r="Y70" s="497">
        <v>-7777</v>
      </c>
      <c r="Z70" s="497">
        <v>-7777</v>
      </c>
      <c r="AA70" s="497">
        <v>-7777</v>
      </c>
      <c r="AB70" s="497">
        <v>-7777</v>
      </c>
      <c r="AC70" s="497">
        <v>-7777</v>
      </c>
      <c r="AD70" s="497">
        <v>-7777</v>
      </c>
      <c r="AE70" s="497">
        <v>-7777</v>
      </c>
      <c r="AF70" s="497"/>
      <c r="AG70" s="497"/>
      <c r="AH70" s="497"/>
      <c r="AI70" s="497"/>
      <c r="AJ70" s="830" t="s">
        <v>7726</v>
      </c>
      <c r="AK70" s="830" t="s">
        <v>7727</v>
      </c>
      <c r="AL70" s="801">
        <v>42</v>
      </c>
      <c r="AM70" s="801">
        <v>59</v>
      </c>
      <c r="AN70" s="1099">
        <v>54.1</v>
      </c>
      <c r="AO70" s="801">
        <v>23</v>
      </c>
      <c r="AP70" s="801">
        <v>21</v>
      </c>
      <c r="AQ70" s="801">
        <v>21.1</v>
      </c>
      <c r="AR70" s="572">
        <f t="shared" si="2"/>
        <v>42.998361111111109</v>
      </c>
      <c r="AS70" s="572">
        <f t="shared" si="3"/>
        <v>23.355861111111114</v>
      </c>
      <c r="AT70" s="497" t="s">
        <v>34</v>
      </c>
      <c r="AU70" s="497"/>
      <c r="AV70" s="498"/>
      <c r="AW70" s="500"/>
      <c r="AX70" s="498"/>
      <c r="AY70" s="500"/>
      <c r="AZ70" s="498"/>
      <c r="BA70" s="500"/>
      <c r="BB70" s="498"/>
      <c r="BC70" s="500"/>
      <c r="BD70" s="498"/>
      <c r="BE70" s="500"/>
      <c r="BF70" s="497" t="s">
        <v>9574</v>
      </c>
      <c r="BG70" s="504" t="s">
        <v>1628</v>
      </c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</row>
    <row r="71" spans="1:301" s="44" customFormat="1" ht="15.75" x14ac:dyDescent="0.25">
      <c r="A71" s="180">
        <v>35</v>
      </c>
      <c r="B71" s="180" t="s">
        <v>10212</v>
      </c>
      <c r="C71" s="507">
        <v>12140030</v>
      </c>
      <c r="D71" s="508">
        <v>40732</v>
      </c>
      <c r="E71" s="508">
        <v>40732</v>
      </c>
      <c r="F71" s="508">
        <v>42155</v>
      </c>
      <c r="G71" s="180">
        <v>-9999</v>
      </c>
      <c r="H71" s="180" t="s">
        <v>587</v>
      </c>
      <c r="I71" s="180" t="s">
        <v>1210</v>
      </c>
      <c r="J71" s="180"/>
      <c r="K71" s="180" t="s">
        <v>50</v>
      </c>
      <c r="L71" s="180" t="s">
        <v>900</v>
      </c>
      <c r="M71" s="180" t="s">
        <v>129</v>
      </c>
      <c r="N71" s="180" t="s">
        <v>48</v>
      </c>
      <c r="O71" s="180"/>
      <c r="P71" s="506">
        <v>14461</v>
      </c>
      <c r="Q71" s="180" t="s">
        <v>559</v>
      </c>
      <c r="R71" s="180" t="s">
        <v>1722</v>
      </c>
      <c r="S71" s="510" t="s">
        <v>3681</v>
      </c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829" t="s">
        <v>7728</v>
      </c>
      <c r="AK71" s="829" t="s">
        <v>7729</v>
      </c>
      <c r="AL71" s="797">
        <v>43</v>
      </c>
      <c r="AM71" s="797">
        <v>2</v>
      </c>
      <c r="AN71" s="1096">
        <v>26.1</v>
      </c>
      <c r="AO71" s="797">
        <v>23</v>
      </c>
      <c r="AP71" s="797">
        <v>21</v>
      </c>
      <c r="AQ71" s="797">
        <v>12.8</v>
      </c>
      <c r="AR71" s="699">
        <f t="shared" si="2"/>
        <v>43.040583333333331</v>
      </c>
      <c r="AS71" s="699">
        <f t="shared" si="3"/>
        <v>23.353555555555555</v>
      </c>
      <c r="AT71" s="180" t="s">
        <v>43</v>
      </c>
      <c r="AU71" s="180"/>
      <c r="AV71" s="506"/>
      <c r="AW71" s="508"/>
      <c r="AX71" s="506"/>
      <c r="AY71" s="508"/>
      <c r="AZ71" s="506"/>
      <c r="BA71" s="508"/>
      <c r="BB71" s="506"/>
      <c r="BC71" s="508"/>
      <c r="BD71" s="506"/>
      <c r="BE71" s="508"/>
      <c r="BF71" s="180" t="s">
        <v>9575</v>
      </c>
      <c r="BG71" s="180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</row>
    <row r="72" spans="1:301" s="44" customFormat="1" ht="25.5" x14ac:dyDescent="0.25">
      <c r="A72" s="24"/>
      <c r="B72" s="24" t="s">
        <v>10212</v>
      </c>
      <c r="C72" s="26">
        <v>12140030</v>
      </c>
      <c r="D72" s="27">
        <v>40732</v>
      </c>
      <c r="E72" s="27">
        <v>40732</v>
      </c>
      <c r="F72" s="27">
        <v>42155</v>
      </c>
      <c r="G72" s="24">
        <v>-9999</v>
      </c>
      <c r="H72" s="24" t="s">
        <v>587</v>
      </c>
      <c r="I72" s="24" t="s">
        <v>1210</v>
      </c>
      <c r="J72" s="24"/>
      <c r="K72" s="24" t="s">
        <v>50</v>
      </c>
      <c r="L72" s="24" t="s">
        <v>900</v>
      </c>
      <c r="M72" s="24" t="s">
        <v>129</v>
      </c>
      <c r="N72" s="24" t="s">
        <v>48</v>
      </c>
      <c r="O72" s="24"/>
      <c r="P72" s="25">
        <v>14461</v>
      </c>
      <c r="Q72" s="24" t="s">
        <v>559</v>
      </c>
      <c r="R72" s="24" t="s">
        <v>1722</v>
      </c>
      <c r="S72" s="273" t="s">
        <v>3682</v>
      </c>
      <c r="T72" s="24">
        <v>30.51</v>
      </c>
      <c r="U72" s="24">
        <v>2</v>
      </c>
      <c r="V72" s="24">
        <v>-9999</v>
      </c>
      <c r="W72" s="24" t="s">
        <v>1568</v>
      </c>
      <c r="X72" s="24">
        <v>-9999</v>
      </c>
      <c r="Y72" s="24">
        <v>-7777</v>
      </c>
      <c r="Z72" s="24">
        <v>-7777</v>
      </c>
      <c r="AA72" s="24">
        <v>-7777</v>
      </c>
      <c r="AB72" s="24">
        <v>-7777</v>
      </c>
      <c r="AC72" s="24">
        <v>-7777</v>
      </c>
      <c r="AD72" s="24">
        <v>-7777</v>
      </c>
      <c r="AE72" s="24">
        <v>-7777</v>
      </c>
      <c r="AF72" s="24" t="s">
        <v>1662</v>
      </c>
      <c r="AG72" s="24"/>
      <c r="AH72" s="24"/>
      <c r="AI72" s="24"/>
      <c r="AJ72" s="49" t="s">
        <v>7728</v>
      </c>
      <c r="AK72" s="49" t="s">
        <v>7729</v>
      </c>
      <c r="AL72" s="34">
        <v>43</v>
      </c>
      <c r="AM72" s="34">
        <v>2</v>
      </c>
      <c r="AN72" s="1105">
        <v>26.1</v>
      </c>
      <c r="AO72" s="34">
        <v>23</v>
      </c>
      <c r="AP72" s="34">
        <v>21</v>
      </c>
      <c r="AQ72" s="34">
        <v>12.8</v>
      </c>
      <c r="AR72" s="34">
        <f t="shared" si="2"/>
        <v>43.040583333333331</v>
      </c>
      <c r="AS72" s="34">
        <f t="shared" si="3"/>
        <v>23.353555555555555</v>
      </c>
      <c r="AT72" s="24" t="s">
        <v>34</v>
      </c>
      <c r="AU72" s="24"/>
      <c r="AV72" s="25"/>
      <c r="AW72" s="27"/>
      <c r="AX72" s="25"/>
      <c r="AY72" s="27"/>
      <c r="AZ72" s="25"/>
      <c r="BA72" s="27"/>
      <c r="BB72" s="25"/>
      <c r="BC72" s="27"/>
      <c r="BD72" s="25"/>
      <c r="BE72" s="27"/>
      <c r="BF72" s="24"/>
      <c r="BG72" s="24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</row>
    <row r="73" spans="1:301" s="44" customFormat="1" ht="26.25" thickBot="1" x14ac:dyDescent="0.3">
      <c r="A73" s="166"/>
      <c r="B73" s="166" t="s">
        <v>10212</v>
      </c>
      <c r="C73" s="297">
        <v>12140030</v>
      </c>
      <c r="D73" s="241">
        <v>40732</v>
      </c>
      <c r="E73" s="241">
        <v>40732</v>
      </c>
      <c r="F73" s="241">
        <v>42155</v>
      </c>
      <c r="G73" s="166">
        <v>-9999</v>
      </c>
      <c r="H73" s="166" t="s">
        <v>587</v>
      </c>
      <c r="I73" s="166" t="s">
        <v>1210</v>
      </c>
      <c r="J73" s="166"/>
      <c r="K73" s="166" t="s">
        <v>50</v>
      </c>
      <c r="L73" s="166" t="s">
        <v>900</v>
      </c>
      <c r="M73" s="166" t="s">
        <v>129</v>
      </c>
      <c r="N73" s="166" t="s">
        <v>48</v>
      </c>
      <c r="O73" s="166"/>
      <c r="P73" s="240">
        <v>14461</v>
      </c>
      <c r="Q73" s="166" t="s">
        <v>559</v>
      </c>
      <c r="R73" s="166" t="s">
        <v>1722</v>
      </c>
      <c r="S73" s="289" t="s">
        <v>1803</v>
      </c>
      <c r="T73" s="166">
        <v>-7777</v>
      </c>
      <c r="U73" s="166">
        <v>-7777</v>
      </c>
      <c r="V73" s="166">
        <v>-7777</v>
      </c>
      <c r="W73" s="166">
        <v>-7777</v>
      </c>
      <c r="X73" s="166">
        <v>-7777</v>
      </c>
      <c r="Y73" s="166">
        <v>-7777</v>
      </c>
      <c r="Z73" s="166">
        <v>-7777</v>
      </c>
      <c r="AA73" s="166">
        <v>-7777</v>
      </c>
      <c r="AB73" s="166">
        <v>-7777</v>
      </c>
      <c r="AC73" s="166">
        <v>-7777</v>
      </c>
      <c r="AD73" s="166">
        <v>-7777</v>
      </c>
      <c r="AE73" s="166">
        <v>-7777</v>
      </c>
      <c r="AF73" s="166" t="s">
        <v>1803</v>
      </c>
      <c r="AG73" s="166"/>
      <c r="AH73" s="166"/>
      <c r="AI73" s="166"/>
      <c r="AJ73" s="1032" t="s">
        <v>7730</v>
      </c>
      <c r="AK73" s="1032" t="s">
        <v>7731</v>
      </c>
      <c r="AL73" s="837">
        <v>43</v>
      </c>
      <c r="AM73" s="837">
        <v>1</v>
      </c>
      <c r="AN73" s="1104">
        <v>56.2</v>
      </c>
      <c r="AO73" s="837">
        <v>23</v>
      </c>
      <c r="AP73" s="837">
        <v>21</v>
      </c>
      <c r="AQ73" s="837">
        <v>6.7</v>
      </c>
      <c r="AR73" s="837">
        <f t="shared" si="2"/>
        <v>43.032277777777779</v>
      </c>
      <c r="AS73" s="837">
        <f t="shared" si="3"/>
        <v>23.351861111111113</v>
      </c>
      <c r="AT73" s="166" t="s">
        <v>34</v>
      </c>
      <c r="AU73" s="166"/>
      <c r="AV73" s="240"/>
      <c r="AW73" s="241"/>
      <c r="AX73" s="240"/>
      <c r="AY73" s="241"/>
      <c r="AZ73" s="240"/>
      <c r="BA73" s="241"/>
      <c r="BB73" s="240"/>
      <c r="BC73" s="241"/>
      <c r="BD73" s="240"/>
      <c r="BE73" s="241"/>
      <c r="BF73" s="166"/>
      <c r="BG73" s="166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</row>
    <row r="74" spans="1:301" s="44" customFormat="1" ht="25.5" x14ac:dyDescent="0.25">
      <c r="A74" s="407">
        <v>36</v>
      </c>
      <c r="B74" s="408" t="s">
        <v>10212</v>
      </c>
      <c r="C74" s="410">
        <v>12140031</v>
      </c>
      <c r="D74" s="411">
        <v>40732</v>
      </c>
      <c r="E74" s="411">
        <v>40732</v>
      </c>
      <c r="F74" s="411">
        <v>42155</v>
      </c>
      <c r="G74" s="408">
        <v>-9999</v>
      </c>
      <c r="H74" s="408" t="s">
        <v>587</v>
      </c>
      <c r="I74" s="408" t="s">
        <v>1210</v>
      </c>
      <c r="J74" s="408"/>
      <c r="K74" s="408" t="s">
        <v>50</v>
      </c>
      <c r="L74" s="408" t="s">
        <v>1804</v>
      </c>
      <c r="M74" s="408" t="s">
        <v>129</v>
      </c>
      <c r="N74" s="408" t="s">
        <v>48</v>
      </c>
      <c r="O74" s="408"/>
      <c r="P74" s="409" t="s">
        <v>1805</v>
      </c>
      <c r="Q74" s="408" t="s">
        <v>559</v>
      </c>
      <c r="R74" s="408" t="s">
        <v>6155</v>
      </c>
      <c r="S74" s="412" t="s">
        <v>6157</v>
      </c>
      <c r="T74" s="408"/>
      <c r="U74" s="408"/>
      <c r="V74" s="408"/>
      <c r="W74" s="408"/>
      <c r="X74" s="408"/>
      <c r="Y74" s="408"/>
      <c r="Z74" s="408"/>
      <c r="AA74" s="408"/>
      <c r="AB74" s="408"/>
      <c r="AC74" s="408"/>
      <c r="AD74" s="408"/>
      <c r="AE74" s="408"/>
      <c r="AF74" s="408"/>
      <c r="AG74" s="408"/>
      <c r="AH74" s="408"/>
      <c r="AI74" s="408"/>
      <c r="AJ74" s="834" t="s">
        <v>7732</v>
      </c>
      <c r="AK74" s="834" t="s">
        <v>7733</v>
      </c>
      <c r="AL74" s="805">
        <v>43</v>
      </c>
      <c r="AM74" s="805">
        <v>3</v>
      </c>
      <c r="AN74" s="1089">
        <v>4.7</v>
      </c>
      <c r="AO74" s="805">
        <v>23</v>
      </c>
      <c r="AP74" s="805">
        <v>21</v>
      </c>
      <c r="AQ74" s="805">
        <v>35.9</v>
      </c>
      <c r="AR74" s="571">
        <f t="shared" si="2"/>
        <v>43.051305555555551</v>
      </c>
      <c r="AS74" s="571">
        <f t="shared" si="3"/>
        <v>23.359972222222222</v>
      </c>
      <c r="AT74" s="408" t="s">
        <v>43</v>
      </c>
      <c r="AU74" s="408"/>
      <c r="AV74" s="409"/>
      <c r="AW74" s="411"/>
      <c r="AX74" s="409"/>
      <c r="AY74" s="411"/>
      <c r="AZ74" s="409"/>
      <c r="BA74" s="411"/>
      <c r="BB74" s="409"/>
      <c r="BC74" s="411"/>
      <c r="BD74" s="409"/>
      <c r="BE74" s="411"/>
      <c r="BF74" s="408" t="s">
        <v>9576</v>
      </c>
      <c r="BG74" s="413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</row>
    <row r="75" spans="1:301" s="44" customFormat="1" ht="25.5" x14ac:dyDescent="0.25">
      <c r="A75" s="414"/>
      <c r="B75" s="24" t="s">
        <v>10212</v>
      </c>
      <c r="C75" s="26">
        <v>12140031</v>
      </c>
      <c r="D75" s="27">
        <v>40732</v>
      </c>
      <c r="E75" s="27">
        <v>40732</v>
      </c>
      <c r="F75" s="27">
        <v>42155</v>
      </c>
      <c r="G75" s="24">
        <v>-9999</v>
      </c>
      <c r="H75" s="24" t="s">
        <v>587</v>
      </c>
      <c r="I75" s="24" t="s">
        <v>1210</v>
      </c>
      <c r="J75" s="24"/>
      <c r="K75" s="24" t="s">
        <v>50</v>
      </c>
      <c r="L75" s="24" t="s">
        <v>1804</v>
      </c>
      <c r="M75" s="24" t="s">
        <v>129</v>
      </c>
      <c r="N75" s="24" t="s">
        <v>48</v>
      </c>
      <c r="O75" s="24"/>
      <c r="P75" s="25" t="s">
        <v>1805</v>
      </c>
      <c r="Q75" s="24" t="s">
        <v>559</v>
      </c>
      <c r="R75" s="24" t="s">
        <v>1806</v>
      </c>
      <c r="S75" s="273" t="s">
        <v>3683</v>
      </c>
      <c r="T75" s="24">
        <v>30.76</v>
      </c>
      <c r="U75" s="24">
        <v>9</v>
      </c>
      <c r="V75" s="24">
        <v>-9999</v>
      </c>
      <c r="W75" s="24" t="s">
        <v>1568</v>
      </c>
      <c r="X75" s="24">
        <v>-9999</v>
      </c>
      <c r="Y75" s="24">
        <v>-7777</v>
      </c>
      <c r="Z75" s="24">
        <v>-7777</v>
      </c>
      <c r="AA75" s="24">
        <v>-7777</v>
      </c>
      <c r="AB75" s="24">
        <v>-7777</v>
      </c>
      <c r="AC75" s="24">
        <v>-7777</v>
      </c>
      <c r="AD75" s="24">
        <v>-7777</v>
      </c>
      <c r="AE75" s="24">
        <v>-7777</v>
      </c>
      <c r="AF75" s="24" t="s">
        <v>1662</v>
      </c>
      <c r="AG75" s="24"/>
      <c r="AH75" s="24"/>
      <c r="AI75" s="24"/>
      <c r="AJ75" s="49" t="s">
        <v>7732</v>
      </c>
      <c r="AK75" s="49" t="s">
        <v>7734</v>
      </c>
      <c r="AL75" s="34">
        <v>43</v>
      </c>
      <c r="AM75" s="34">
        <v>3</v>
      </c>
      <c r="AN75" s="1105">
        <v>4.7</v>
      </c>
      <c r="AO75" s="34">
        <v>23</v>
      </c>
      <c r="AP75" s="34">
        <v>21</v>
      </c>
      <c r="AQ75" s="34">
        <v>10.3</v>
      </c>
      <c r="AR75" s="34">
        <f t="shared" si="2"/>
        <v>43.051305555555551</v>
      </c>
      <c r="AS75" s="34">
        <f t="shared" si="3"/>
        <v>23.352861111111114</v>
      </c>
      <c r="AT75" s="24" t="s">
        <v>34</v>
      </c>
      <c r="AU75" s="24"/>
      <c r="AV75" s="25"/>
      <c r="AW75" s="27"/>
      <c r="AX75" s="25"/>
      <c r="AY75" s="27"/>
      <c r="AZ75" s="25"/>
      <c r="BA75" s="27"/>
      <c r="BB75" s="25"/>
      <c r="BC75" s="27"/>
      <c r="BD75" s="25"/>
      <c r="BE75" s="27"/>
      <c r="BF75" s="24"/>
      <c r="BG75" s="41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</row>
    <row r="76" spans="1:301" s="44" customFormat="1" ht="26.25" thickBot="1" x14ac:dyDescent="0.3">
      <c r="A76" s="528"/>
      <c r="B76" s="529" t="s">
        <v>10212</v>
      </c>
      <c r="C76" s="531">
        <v>12140031</v>
      </c>
      <c r="D76" s="532">
        <v>40732</v>
      </c>
      <c r="E76" s="532">
        <v>40732</v>
      </c>
      <c r="F76" s="532">
        <v>42155</v>
      </c>
      <c r="G76" s="529">
        <v>-9999</v>
      </c>
      <c r="H76" s="529" t="s">
        <v>587</v>
      </c>
      <c r="I76" s="529" t="s">
        <v>1210</v>
      </c>
      <c r="J76" s="529"/>
      <c r="K76" s="529" t="s">
        <v>50</v>
      </c>
      <c r="L76" s="529" t="s">
        <v>1804</v>
      </c>
      <c r="M76" s="529" t="s">
        <v>129</v>
      </c>
      <c r="N76" s="529" t="s">
        <v>48</v>
      </c>
      <c r="O76" s="529"/>
      <c r="P76" s="530" t="s">
        <v>1805</v>
      </c>
      <c r="Q76" s="529" t="s">
        <v>559</v>
      </c>
      <c r="R76" s="529" t="s">
        <v>1806</v>
      </c>
      <c r="S76" s="533" t="s">
        <v>1803</v>
      </c>
      <c r="T76" s="529">
        <v>-7777</v>
      </c>
      <c r="U76" s="529">
        <v>-7777</v>
      </c>
      <c r="V76" s="529">
        <v>-7777</v>
      </c>
      <c r="W76" s="529">
        <v>-7777</v>
      </c>
      <c r="X76" s="529">
        <v>-7777</v>
      </c>
      <c r="Y76" s="529">
        <v>-7777</v>
      </c>
      <c r="Z76" s="529">
        <v>-7777</v>
      </c>
      <c r="AA76" s="529">
        <v>-7777</v>
      </c>
      <c r="AB76" s="529">
        <v>-7777</v>
      </c>
      <c r="AC76" s="529">
        <v>-7777</v>
      </c>
      <c r="AD76" s="529">
        <v>-7777</v>
      </c>
      <c r="AE76" s="529">
        <v>-7777</v>
      </c>
      <c r="AF76" s="529" t="s">
        <v>1803</v>
      </c>
      <c r="AG76" s="529"/>
      <c r="AH76" s="529"/>
      <c r="AI76" s="529"/>
      <c r="AJ76" s="1045" t="s">
        <v>7735</v>
      </c>
      <c r="AK76" s="1045" t="s">
        <v>7736</v>
      </c>
      <c r="AL76" s="806">
        <v>43</v>
      </c>
      <c r="AM76" s="806">
        <v>2</v>
      </c>
      <c r="AN76" s="1090">
        <v>34.700000000000003</v>
      </c>
      <c r="AO76" s="806">
        <v>23</v>
      </c>
      <c r="AP76" s="806">
        <v>21</v>
      </c>
      <c r="AQ76" s="806">
        <v>10.3</v>
      </c>
      <c r="AR76" s="806">
        <f t="shared" si="2"/>
        <v>43.042972222222218</v>
      </c>
      <c r="AS76" s="806">
        <f t="shared" si="3"/>
        <v>23.352861111111114</v>
      </c>
      <c r="AT76" s="529" t="s">
        <v>34</v>
      </c>
      <c r="AU76" s="529"/>
      <c r="AV76" s="530"/>
      <c r="AW76" s="532"/>
      <c r="AX76" s="530"/>
      <c r="AY76" s="532"/>
      <c r="AZ76" s="530"/>
      <c r="BA76" s="532"/>
      <c r="BB76" s="530"/>
      <c r="BC76" s="532"/>
      <c r="BD76" s="530"/>
      <c r="BE76" s="532"/>
      <c r="BF76" s="529"/>
      <c r="BG76" s="534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</row>
    <row r="77" spans="1:301" s="44" customFormat="1" ht="25.5" x14ac:dyDescent="0.25">
      <c r="A77" s="180">
        <v>37</v>
      </c>
      <c r="B77" s="180" t="s">
        <v>10212</v>
      </c>
      <c r="C77" s="507">
        <v>12140032</v>
      </c>
      <c r="D77" s="508">
        <v>40732</v>
      </c>
      <c r="E77" s="508">
        <v>40732</v>
      </c>
      <c r="F77" s="508">
        <v>42155</v>
      </c>
      <c r="G77" s="180">
        <v>-9999</v>
      </c>
      <c r="H77" s="180" t="s">
        <v>587</v>
      </c>
      <c r="I77" s="180" t="s">
        <v>1210</v>
      </c>
      <c r="J77" s="180"/>
      <c r="K77" s="180" t="s">
        <v>50</v>
      </c>
      <c r="L77" s="180" t="s">
        <v>1807</v>
      </c>
      <c r="M77" s="180" t="s">
        <v>1808</v>
      </c>
      <c r="N77" s="180" t="s">
        <v>11913</v>
      </c>
      <c r="O77" s="180"/>
      <c r="P77" s="506" t="s">
        <v>1673</v>
      </c>
      <c r="Q77" s="180" t="s">
        <v>559</v>
      </c>
      <c r="R77" s="180" t="s">
        <v>6155</v>
      </c>
      <c r="S77" s="510" t="s">
        <v>6158</v>
      </c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829" t="s">
        <v>7737</v>
      </c>
      <c r="AK77" s="829" t="s">
        <v>7738</v>
      </c>
      <c r="AL77" s="797">
        <v>43</v>
      </c>
      <c r="AM77" s="797">
        <v>5</v>
      </c>
      <c r="AN77" s="1096">
        <v>33.1</v>
      </c>
      <c r="AO77" s="797">
        <v>23</v>
      </c>
      <c r="AP77" s="797">
        <v>27</v>
      </c>
      <c r="AQ77" s="797">
        <v>39.1</v>
      </c>
      <c r="AR77" s="699">
        <f t="shared" si="2"/>
        <v>43.092527777777782</v>
      </c>
      <c r="AS77" s="699">
        <f t="shared" si="3"/>
        <v>23.460861111111111</v>
      </c>
      <c r="AT77" s="180" t="s">
        <v>43</v>
      </c>
      <c r="AU77" s="180"/>
      <c r="AV77" s="506"/>
      <c r="AW77" s="508"/>
      <c r="AX77" s="506"/>
      <c r="AY77" s="508"/>
      <c r="AZ77" s="506"/>
      <c r="BA77" s="508"/>
      <c r="BB77" s="506"/>
      <c r="BC77" s="508"/>
      <c r="BD77" s="506"/>
      <c r="BE77" s="508"/>
      <c r="BF77" s="180" t="s">
        <v>9577</v>
      </c>
      <c r="BG77" s="180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</row>
    <row r="78" spans="1:301" s="44" customFormat="1" ht="25.5" x14ac:dyDescent="0.25">
      <c r="A78" s="24"/>
      <c r="B78" s="24" t="s">
        <v>10212</v>
      </c>
      <c r="C78" s="26">
        <v>12140032</v>
      </c>
      <c r="D78" s="27">
        <v>40732</v>
      </c>
      <c r="E78" s="27">
        <v>40732</v>
      </c>
      <c r="F78" s="27">
        <v>42155</v>
      </c>
      <c r="G78" s="24">
        <v>-9999</v>
      </c>
      <c r="H78" s="24" t="s">
        <v>587</v>
      </c>
      <c r="I78" s="24" t="s">
        <v>1210</v>
      </c>
      <c r="J78" s="24"/>
      <c r="K78" s="24" t="s">
        <v>50</v>
      </c>
      <c r="L78" s="24" t="s">
        <v>1807</v>
      </c>
      <c r="M78" s="24" t="s">
        <v>1808</v>
      </c>
      <c r="N78" s="24" t="s">
        <v>11913</v>
      </c>
      <c r="O78" s="24"/>
      <c r="P78" s="25" t="s">
        <v>1673</v>
      </c>
      <c r="Q78" s="24" t="s">
        <v>559</v>
      </c>
      <c r="R78" s="24" t="s">
        <v>1718</v>
      </c>
      <c r="S78" s="273" t="s">
        <v>3684</v>
      </c>
      <c r="T78" s="24">
        <v>32.57</v>
      </c>
      <c r="U78" s="24">
        <v>8</v>
      </c>
      <c r="V78" s="24">
        <v>-9999</v>
      </c>
      <c r="W78" s="24" t="s">
        <v>1568</v>
      </c>
      <c r="X78" s="24">
        <v>-9999</v>
      </c>
      <c r="Y78" s="24">
        <v>-7777</v>
      </c>
      <c r="Z78" s="24">
        <v>-7777</v>
      </c>
      <c r="AA78" s="24">
        <v>-7777</v>
      </c>
      <c r="AB78" s="24">
        <v>-7777</v>
      </c>
      <c r="AC78" s="24">
        <v>-7777</v>
      </c>
      <c r="AD78" s="24">
        <v>-7777</v>
      </c>
      <c r="AE78" s="24">
        <v>-7777</v>
      </c>
      <c r="AF78" s="24" t="s">
        <v>1662</v>
      </c>
      <c r="AG78" s="24"/>
      <c r="AH78" s="24"/>
      <c r="AI78" s="24"/>
      <c r="AJ78" s="49" t="s">
        <v>7739</v>
      </c>
      <c r="AK78" s="49" t="s">
        <v>3685</v>
      </c>
      <c r="AL78" s="34">
        <v>43</v>
      </c>
      <c r="AM78" s="34">
        <v>5</v>
      </c>
      <c r="AN78" s="1105">
        <v>31.8</v>
      </c>
      <c r="AO78" s="34">
        <v>23</v>
      </c>
      <c r="AP78" s="34">
        <v>27</v>
      </c>
      <c r="AQ78" s="34">
        <v>37.6</v>
      </c>
      <c r="AR78" s="34">
        <f t="shared" si="2"/>
        <v>43.092166666666671</v>
      </c>
      <c r="AS78" s="34">
        <f t="shared" si="3"/>
        <v>23.460444444444445</v>
      </c>
      <c r="AT78" s="24" t="s">
        <v>34</v>
      </c>
      <c r="AU78" s="24"/>
      <c r="AV78" s="25"/>
      <c r="AW78" s="27"/>
      <c r="AX78" s="25"/>
      <c r="AY78" s="27"/>
      <c r="AZ78" s="25"/>
      <c r="BA78" s="27"/>
      <c r="BB78" s="25"/>
      <c r="BC78" s="27"/>
      <c r="BD78" s="25"/>
      <c r="BE78" s="27"/>
      <c r="BF78" s="24"/>
      <c r="BG78" s="24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</row>
    <row r="79" spans="1:301" s="44" customFormat="1" ht="26.25" thickBot="1" x14ac:dyDescent="0.3">
      <c r="A79" s="166"/>
      <c r="B79" s="166" t="s">
        <v>10212</v>
      </c>
      <c r="C79" s="297">
        <v>12140032</v>
      </c>
      <c r="D79" s="241">
        <v>40732</v>
      </c>
      <c r="E79" s="241">
        <v>40732</v>
      </c>
      <c r="F79" s="241">
        <v>42155</v>
      </c>
      <c r="G79" s="166">
        <v>-9999</v>
      </c>
      <c r="H79" s="166" t="s">
        <v>587</v>
      </c>
      <c r="I79" s="166" t="s">
        <v>1210</v>
      </c>
      <c r="J79" s="166"/>
      <c r="K79" s="166" t="s">
        <v>50</v>
      </c>
      <c r="L79" s="166" t="s">
        <v>1807</v>
      </c>
      <c r="M79" s="166" t="s">
        <v>1808</v>
      </c>
      <c r="N79" s="166" t="s">
        <v>11913</v>
      </c>
      <c r="O79" s="166"/>
      <c r="P79" s="240" t="s">
        <v>1673</v>
      </c>
      <c r="Q79" s="166" t="s">
        <v>559</v>
      </c>
      <c r="R79" s="166" t="s">
        <v>1722</v>
      </c>
      <c r="S79" s="289" t="s">
        <v>1803</v>
      </c>
      <c r="T79" s="166">
        <v>-7777</v>
      </c>
      <c r="U79" s="166">
        <v>-7777</v>
      </c>
      <c r="V79" s="166">
        <v>-7777</v>
      </c>
      <c r="W79" s="166">
        <v>-7777</v>
      </c>
      <c r="X79" s="166">
        <v>-7777</v>
      </c>
      <c r="Y79" s="166">
        <v>-7777</v>
      </c>
      <c r="Z79" s="166">
        <v>-7777</v>
      </c>
      <c r="AA79" s="166">
        <v>-7777</v>
      </c>
      <c r="AB79" s="166">
        <v>-7777</v>
      </c>
      <c r="AC79" s="166">
        <v>-7777</v>
      </c>
      <c r="AD79" s="166">
        <v>-7777</v>
      </c>
      <c r="AE79" s="166">
        <v>-7777</v>
      </c>
      <c r="AF79" s="166" t="s">
        <v>1803</v>
      </c>
      <c r="AG79" s="166"/>
      <c r="AH79" s="166"/>
      <c r="AI79" s="166"/>
      <c r="AJ79" s="1032" t="s">
        <v>7740</v>
      </c>
      <c r="AK79" s="1032" t="s">
        <v>7741</v>
      </c>
      <c r="AL79" s="837">
        <v>43</v>
      </c>
      <c r="AM79" s="837">
        <v>5</v>
      </c>
      <c r="AN79" s="1104">
        <v>54.3</v>
      </c>
      <c r="AO79" s="837">
        <v>23</v>
      </c>
      <c r="AP79" s="837">
        <v>26</v>
      </c>
      <c r="AQ79" s="837">
        <v>39.6</v>
      </c>
      <c r="AR79" s="837">
        <f t="shared" si="2"/>
        <v>43.098416666666672</v>
      </c>
      <c r="AS79" s="837">
        <f t="shared" si="3"/>
        <v>23.444333333333333</v>
      </c>
      <c r="AT79" s="166" t="s">
        <v>34</v>
      </c>
      <c r="AU79" s="166"/>
      <c r="AV79" s="240"/>
      <c r="AW79" s="241"/>
      <c r="AX79" s="240"/>
      <c r="AY79" s="241"/>
      <c r="AZ79" s="240"/>
      <c r="BA79" s="241"/>
      <c r="BB79" s="240"/>
      <c r="BC79" s="241"/>
      <c r="BD79" s="240"/>
      <c r="BE79" s="241"/>
      <c r="BF79" s="166"/>
      <c r="BG79" s="166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</row>
    <row r="80" spans="1:301" s="44" customFormat="1" ht="25.5" x14ac:dyDescent="0.25">
      <c r="A80" s="407">
        <v>38</v>
      </c>
      <c r="B80" s="408" t="s">
        <v>10212</v>
      </c>
      <c r="C80" s="410">
        <v>12140033</v>
      </c>
      <c r="D80" s="411">
        <v>40732</v>
      </c>
      <c r="E80" s="411">
        <v>40732</v>
      </c>
      <c r="F80" s="411">
        <v>42155</v>
      </c>
      <c r="G80" s="408">
        <v>-9999</v>
      </c>
      <c r="H80" s="408" t="s">
        <v>587</v>
      </c>
      <c r="I80" s="408" t="s">
        <v>1210</v>
      </c>
      <c r="J80" s="408"/>
      <c r="K80" s="408" t="s">
        <v>50</v>
      </c>
      <c r="L80" s="408" t="s">
        <v>1807</v>
      </c>
      <c r="M80" s="408" t="s">
        <v>1808</v>
      </c>
      <c r="N80" s="408" t="s">
        <v>11913</v>
      </c>
      <c r="O80" s="408"/>
      <c r="P80" s="409" t="s">
        <v>1673</v>
      </c>
      <c r="Q80" s="408" t="s">
        <v>559</v>
      </c>
      <c r="R80" s="408" t="s">
        <v>6155</v>
      </c>
      <c r="S80" s="412" t="s">
        <v>6159</v>
      </c>
      <c r="T80" s="408"/>
      <c r="U80" s="408"/>
      <c r="V80" s="408"/>
      <c r="W80" s="408"/>
      <c r="X80" s="408"/>
      <c r="Y80" s="408"/>
      <c r="Z80" s="408"/>
      <c r="AA80" s="408"/>
      <c r="AB80" s="408"/>
      <c r="AC80" s="408"/>
      <c r="AD80" s="408"/>
      <c r="AE80" s="408"/>
      <c r="AF80" s="408"/>
      <c r="AG80" s="408"/>
      <c r="AH80" s="408"/>
      <c r="AI80" s="408"/>
      <c r="AJ80" s="834" t="s">
        <v>7742</v>
      </c>
      <c r="AK80" s="834" t="s">
        <v>7743</v>
      </c>
      <c r="AL80" s="805">
        <v>43</v>
      </c>
      <c r="AM80" s="805">
        <v>4</v>
      </c>
      <c r="AN80" s="1089">
        <v>35.6</v>
      </c>
      <c r="AO80" s="805">
        <v>23</v>
      </c>
      <c r="AP80" s="805">
        <v>28</v>
      </c>
      <c r="AQ80" s="805">
        <v>24.9</v>
      </c>
      <c r="AR80" s="571">
        <f t="shared" si="2"/>
        <v>43.076555555555558</v>
      </c>
      <c r="AS80" s="571">
        <f t="shared" si="3"/>
        <v>23.47358333333333</v>
      </c>
      <c r="AT80" s="408" t="s">
        <v>43</v>
      </c>
      <c r="AU80" s="408"/>
      <c r="AV80" s="409"/>
      <c r="AW80" s="411"/>
      <c r="AX80" s="409"/>
      <c r="AY80" s="411"/>
      <c r="AZ80" s="409"/>
      <c r="BA80" s="411"/>
      <c r="BB80" s="409"/>
      <c r="BC80" s="411"/>
      <c r="BD80" s="409"/>
      <c r="BE80" s="411"/>
      <c r="BF80" s="408" t="s">
        <v>9578</v>
      </c>
      <c r="BG80" s="413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</row>
    <row r="81" spans="1:301" s="44" customFormat="1" ht="25.5" x14ac:dyDescent="0.25">
      <c r="A81" s="414"/>
      <c r="B81" s="24" t="s">
        <v>10212</v>
      </c>
      <c r="C81" s="26">
        <v>12140033</v>
      </c>
      <c r="D81" s="27">
        <v>40732</v>
      </c>
      <c r="E81" s="27">
        <v>40732</v>
      </c>
      <c r="F81" s="27">
        <v>42155</v>
      </c>
      <c r="G81" s="24">
        <v>-9999</v>
      </c>
      <c r="H81" s="24" t="s">
        <v>587</v>
      </c>
      <c r="I81" s="24" t="s">
        <v>1210</v>
      </c>
      <c r="J81" s="24"/>
      <c r="K81" s="24" t="s">
        <v>50</v>
      </c>
      <c r="L81" s="24" t="s">
        <v>1807</v>
      </c>
      <c r="M81" s="24" t="s">
        <v>1808</v>
      </c>
      <c r="N81" s="24" t="s">
        <v>11913</v>
      </c>
      <c r="O81" s="24"/>
      <c r="P81" s="25" t="s">
        <v>1673</v>
      </c>
      <c r="Q81" s="24" t="s">
        <v>559</v>
      </c>
      <c r="R81" s="24" t="s">
        <v>1722</v>
      </c>
      <c r="S81" s="273" t="s">
        <v>3686</v>
      </c>
      <c r="T81" s="24">
        <v>32.67</v>
      </c>
      <c r="U81" s="24">
        <v>8</v>
      </c>
      <c r="V81" s="24">
        <v>-9999</v>
      </c>
      <c r="W81" s="24" t="s">
        <v>1568</v>
      </c>
      <c r="X81" s="24">
        <v>-9999</v>
      </c>
      <c r="Y81" s="24">
        <v>-7777</v>
      </c>
      <c r="Z81" s="24">
        <v>-7777</v>
      </c>
      <c r="AA81" s="24">
        <v>-7777</v>
      </c>
      <c r="AB81" s="24">
        <v>-7777</v>
      </c>
      <c r="AC81" s="24">
        <v>-7777</v>
      </c>
      <c r="AD81" s="24">
        <v>-7777</v>
      </c>
      <c r="AE81" s="24">
        <v>-7777</v>
      </c>
      <c r="AF81" s="24" t="s">
        <v>1662</v>
      </c>
      <c r="AG81" s="24"/>
      <c r="AH81" s="24"/>
      <c r="AI81" s="24"/>
      <c r="AJ81" s="49" t="s">
        <v>7742</v>
      </c>
      <c r="AK81" s="49" t="s">
        <v>3687</v>
      </c>
      <c r="AL81" s="34">
        <v>43</v>
      </c>
      <c r="AM81" s="34">
        <v>4</v>
      </c>
      <c r="AN81" s="1105">
        <v>35.6</v>
      </c>
      <c r="AO81" s="34">
        <v>23</v>
      </c>
      <c r="AP81" s="34">
        <v>28</v>
      </c>
      <c r="AQ81" s="34">
        <v>24.9</v>
      </c>
      <c r="AR81" s="34">
        <f t="shared" si="2"/>
        <v>43.076555555555558</v>
      </c>
      <c r="AS81" s="34">
        <f t="shared" si="3"/>
        <v>23.47358333333333</v>
      </c>
      <c r="AT81" s="24" t="s">
        <v>34</v>
      </c>
      <c r="AU81" s="24"/>
      <c r="AV81" s="25"/>
      <c r="AW81" s="27"/>
      <c r="AX81" s="25"/>
      <c r="AY81" s="27"/>
      <c r="AZ81" s="25"/>
      <c r="BA81" s="27"/>
      <c r="BB81" s="25"/>
      <c r="BC81" s="27"/>
      <c r="BD81" s="25"/>
      <c r="BE81" s="27"/>
      <c r="BF81" s="24"/>
      <c r="BG81" s="415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</row>
    <row r="82" spans="1:301" s="44" customFormat="1" ht="26.25" thickBot="1" x14ac:dyDescent="0.3">
      <c r="A82" s="528"/>
      <c r="B82" s="529" t="s">
        <v>10212</v>
      </c>
      <c r="C82" s="531">
        <v>12140033</v>
      </c>
      <c r="D82" s="532">
        <v>40732</v>
      </c>
      <c r="E82" s="532">
        <v>40732</v>
      </c>
      <c r="F82" s="532">
        <v>42155</v>
      </c>
      <c r="G82" s="529">
        <v>-9999</v>
      </c>
      <c r="H82" s="529" t="s">
        <v>587</v>
      </c>
      <c r="I82" s="529" t="s">
        <v>1210</v>
      </c>
      <c r="J82" s="529"/>
      <c r="K82" s="529" t="s">
        <v>50</v>
      </c>
      <c r="L82" s="529" t="s">
        <v>1807</v>
      </c>
      <c r="M82" s="529" t="s">
        <v>1808</v>
      </c>
      <c r="N82" s="529" t="s">
        <v>11913</v>
      </c>
      <c r="O82" s="529"/>
      <c r="P82" s="530" t="s">
        <v>1673</v>
      </c>
      <c r="Q82" s="529" t="s">
        <v>559</v>
      </c>
      <c r="R82" s="529" t="s">
        <v>1722</v>
      </c>
      <c r="S82" s="533" t="s">
        <v>1803</v>
      </c>
      <c r="T82" s="529">
        <v>-7777</v>
      </c>
      <c r="U82" s="529">
        <v>-7777</v>
      </c>
      <c r="V82" s="529">
        <v>-7777</v>
      </c>
      <c r="W82" s="529">
        <v>-7777</v>
      </c>
      <c r="X82" s="529">
        <v>-7777</v>
      </c>
      <c r="Y82" s="529">
        <v>-7777</v>
      </c>
      <c r="Z82" s="529">
        <v>-7777</v>
      </c>
      <c r="AA82" s="529">
        <v>-7777</v>
      </c>
      <c r="AB82" s="529">
        <v>-7777</v>
      </c>
      <c r="AC82" s="529">
        <v>-7777</v>
      </c>
      <c r="AD82" s="529">
        <v>-7777</v>
      </c>
      <c r="AE82" s="529">
        <v>-7777</v>
      </c>
      <c r="AF82" s="529" t="s">
        <v>1803</v>
      </c>
      <c r="AG82" s="529"/>
      <c r="AH82" s="529"/>
      <c r="AI82" s="529"/>
      <c r="AJ82" s="1045" t="s">
        <v>7744</v>
      </c>
      <c r="AK82" s="1045" t="s">
        <v>7745</v>
      </c>
      <c r="AL82" s="806">
        <v>43</v>
      </c>
      <c r="AM82" s="806">
        <v>5</v>
      </c>
      <c r="AN82" s="1090">
        <v>27.9</v>
      </c>
      <c r="AO82" s="806">
        <v>23</v>
      </c>
      <c r="AP82" s="806">
        <v>27</v>
      </c>
      <c r="AQ82" s="806">
        <v>47.4</v>
      </c>
      <c r="AR82" s="806">
        <f t="shared" si="2"/>
        <v>43.091083333333337</v>
      </c>
      <c r="AS82" s="806">
        <f t="shared" si="3"/>
        <v>23.463166666666666</v>
      </c>
      <c r="AT82" s="529" t="s">
        <v>34</v>
      </c>
      <c r="AU82" s="529"/>
      <c r="AV82" s="530"/>
      <c r="AW82" s="532"/>
      <c r="AX82" s="530"/>
      <c r="AY82" s="532"/>
      <c r="AZ82" s="530"/>
      <c r="BA82" s="532"/>
      <c r="BB82" s="530"/>
      <c r="BC82" s="532"/>
      <c r="BD82" s="530"/>
      <c r="BE82" s="532"/>
      <c r="BF82" s="529"/>
      <c r="BG82" s="534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</row>
    <row r="83" spans="1:301" s="44" customFormat="1" ht="25.5" x14ac:dyDescent="0.25">
      <c r="A83" s="180">
        <v>39</v>
      </c>
      <c r="B83" s="180" t="s">
        <v>3267</v>
      </c>
      <c r="C83" s="507">
        <v>12140034</v>
      </c>
      <c r="D83" s="508">
        <v>40784</v>
      </c>
      <c r="E83" s="508">
        <v>40784</v>
      </c>
      <c r="F83" s="508">
        <v>41274</v>
      </c>
      <c r="G83" s="180">
        <v>-9999</v>
      </c>
      <c r="H83" s="180" t="s">
        <v>587</v>
      </c>
      <c r="I83" s="180" t="s">
        <v>1210</v>
      </c>
      <c r="J83" s="180"/>
      <c r="K83" s="180" t="s">
        <v>50</v>
      </c>
      <c r="L83" s="180" t="s">
        <v>1809</v>
      </c>
      <c r="M83" s="180" t="s">
        <v>301</v>
      </c>
      <c r="N83" s="180" t="s">
        <v>217</v>
      </c>
      <c r="O83" s="180"/>
      <c r="P83" s="506">
        <v>27317</v>
      </c>
      <c r="Q83" s="180" t="s">
        <v>559</v>
      </c>
      <c r="R83" s="180" t="s">
        <v>1722</v>
      </c>
      <c r="S83" s="510" t="s">
        <v>3688</v>
      </c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829" t="s">
        <v>7746</v>
      </c>
      <c r="AK83" s="829" t="s">
        <v>7747</v>
      </c>
      <c r="AL83" s="797">
        <v>43</v>
      </c>
      <c r="AM83" s="797">
        <v>4</v>
      </c>
      <c r="AN83" s="1096">
        <v>46.72</v>
      </c>
      <c r="AO83" s="797">
        <v>23</v>
      </c>
      <c r="AP83" s="797">
        <v>30</v>
      </c>
      <c r="AQ83" s="797">
        <v>49.85</v>
      </c>
      <c r="AR83" s="699">
        <f t="shared" si="2"/>
        <v>43.079644444444448</v>
      </c>
      <c r="AS83" s="699">
        <f t="shared" si="3"/>
        <v>23.513847222222221</v>
      </c>
      <c r="AT83" s="180" t="s">
        <v>43</v>
      </c>
      <c r="AU83" s="180"/>
      <c r="AV83" s="506"/>
      <c r="AW83" s="508"/>
      <c r="AX83" s="506"/>
      <c r="AY83" s="508"/>
      <c r="AZ83" s="506"/>
      <c r="BA83" s="508"/>
      <c r="BB83" s="506"/>
      <c r="BC83" s="508"/>
      <c r="BD83" s="506"/>
      <c r="BE83" s="508"/>
      <c r="BF83" s="180" t="s">
        <v>12774</v>
      </c>
      <c r="BG83" s="180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</row>
    <row r="84" spans="1:301" ht="25.5" x14ac:dyDescent="0.25">
      <c r="A84" s="24"/>
      <c r="B84" s="24" t="s">
        <v>3267</v>
      </c>
      <c r="C84" s="26">
        <v>12140034</v>
      </c>
      <c r="D84" s="27">
        <v>40784</v>
      </c>
      <c r="E84" s="27">
        <v>40784</v>
      </c>
      <c r="F84" s="27">
        <v>42004</v>
      </c>
      <c r="G84" s="24">
        <v>-9999</v>
      </c>
      <c r="H84" s="24" t="s">
        <v>587</v>
      </c>
      <c r="I84" s="24" t="s">
        <v>1210</v>
      </c>
      <c r="J84" s="24"/>
      <c r="K84" s="24" t="s">
        <v>50</v>
      </c>
      <c r="L84" s="24" t="s">
        <v>1810</v>
      </c>
      <c r="M84" s="24" t="s">
        <v>301</v>
      </c>
      <c r="N84" s="24" t="s">
        <v>217</v>
      </c>
      <c r="O84" s="24"/>
      <c r="P84" s="25">
        <v>27317</v>
      </c>
      <c r="Q84" s="24" t="s">
        <v>559</v>
      </c>
      <c r="R84" s="24" t="s">
        <v>1718</v>
      </c>
      <c r="S84" s="273" t="s">
        <v>3688</v>
      </c>
      <c r="T84" s="24">
        <v>39.049999999999997</v>
      </c>
      <c r="U84" s="24">
        <v>1.05</v>
      </c>
      <c r="V84" s="24">
        <v>26</v>
      </c>
      <c r="W84" s="24" t="s">
        <v>43</v>
      </c>
      <c r="X84" s="24">
        <v>-9999</v>
      </c>
      <c r="Y84" s="24">
        <v>-7777</v>
      </c>
      <c r="Z84" s="24">
        <v>-7777</v>
      </c>
      <c r="AA84" s="24">
        <v>-7777</v>
      </c>
      <c r="AB84" s="24">
        <v>-7777</v>
      </c>
      <c r="AC84" s="24">
        <v>-7777</v>
      </c>
      <c r="AD84" s="24">
        <v>-7777</v>
      </c>
      <c r="AE84" s="24">
        <v>-7777</v>
      </c>
      <c r="AF84" s="24" t="s">
        <v>1811</v>
      </c>
      <c r="AG84" s="24"/>
      <c r="AH84" s="24"/>
      <c r="AI84" s="24"/>
      <c r="AJ84" s="49" t="s">
        <v>7746</v>
      </c>
      <c r="AK84" s="49" t="s">
        <v>7747</v>
      </c>
      <c r="AL84" s="34">
        <v>43</v>
      </c>
      <c r="AM84" s="34">
        <v>4</v>
      </c>
      <c r="AN84" s="1105">
        <v>46.72</v>
      </c>
      <c r="AO84" s="34">
        <v>23</v>
      </c>
      <c r="AP84" s="34">
        <v>30</v>
      </c>
      <c r="AQ84" s="34">
        <v>49.85</v>
      </c>
      <c r="AR84" s="34">
        <f>AL84+AM84/60+AN84/3600</f>
        <v>43.079644444444448</v>
      </c>
      <c r="AS84" s="34">
        <f>AO84+AP84/60+AQ84/3600</f>
        <v>23.513847222222221</v>
      </c>
      <c r="AT84" s="24" t="s">
        <v>43</v>
      </c>
      <c r="AU84" s="24"/>
      <c r="AV84" s="25"/>
      <c r="AW84" s="27"/>
      <c r="AX84" s="25"/>
      <c r="AY84" s="27"/>
      <c r="AZ84" s="25"/>
      <c r="BA84" s="27"/>
      <c r="BB84" s="25"/>
      <c r="BC84" s="27"/>
      <c r="BD84" s="25"/>
      <c r="BE84" s="27"/>
      <c r="BF84" s="24" t="s">
        <v>12773</v>
      </c>
      <c r="BG84" s="24"/>
    </row>
    <row r="85" spans="1:301" ht="47.25" customHeight="1" x14ac:dyDescent="0.25">
      <c r="A85" s="166"/>
      <c r="B85" s="166" t="s">
        <v>3267</v>
      </c>
      <c r="C85" s="297">
        <v>12140034</v>
      </c>
      <c r="D85" s="241">
        <v>40784</v>
      </c>
      <c r="E85" s="241">
        <v>40784</v>
      </c>
      <c r="F85" s="241">
        <v>43100</v>
      </c>
      <c r="G85" s="166">
        <v>-9999</v>
      </c>
      <c r="H85" s="166" t="s">
        <v>587</v>
      </c>
      <c r="I85" s="166" t="s">
        <v>1210</v>
      </c>
      <c r="J85" s="166"/>
      <c r="K85" s="166" t="s">
        <v>50</v>
      </c>
      <c r="L85" s="166" t="s">
        <v>1810</v>
      </c>
      <c r="M85" s="166" t="s">
        <v>301</v>
      </c>
      <c r="N85" s="166" t="s">
        <v>217</v>
      </c>
      <c r="O85" s="166"/>
      <c r="P85" s="240">
        <v>27317</v>
      </c>
      <c r="Q85" s="166" t="s">
        <v>559</v>
      </c>
      <c r="R85" s="166" t="s">
        <v>1718</v>
      </c>
      <c r="S85" s="289" t="s">
        <v>3688</v>
      </c>
      <c r="T85" s="166">
        <v>39.049999999999997</v>
      </c>
      <c r="U85" s="166">
        <v>1.05</v>
      </c>
      <c r="V85" s="166">
        <v>26</v>
      </c>
      <c r="W85" s="166" t="s">
        <v>43</v>
      </c>
      <c r="X85" s="166">
        <v>-9999</v>
      </c>
      <c r="Y85" s="166">
        <v>-7777</v>
      </c>
      <c r="Z85" s="166">
        <v>-7777</v>
      </c>
      <c r="AA85" s="166">
        <v>-7777</v>
      </c>
      <c r="AB85" s="166">
        <v>-7777</v>
      </c>
      <c r="AC85" s="166">
        <v>-7777</v>
      </c>
      <c r="AD85" s="166">
        <v>-7777</v>
      </c>
      <c r="AE85" s="166">
        <v>-7777</v>
      </c>
      <c r="AF85" s="166" t="s">
        <v>1811</v>
      </c>
      <c r="AG85" s="166"/>
      <c r="AH85" s="166"/>
      <c r="AI85" s="166"/>
      <c r="AJ85" s="1032" t="s">
        <v>7746</v>
      </c>
      <c r="AK85" s="1032" t="s">
        <v>7747</v>
      </c>
      <c r="AL85" s="837">
        <v>43</v>
      </c>
      <c r="AM85" s="837">
        <v>4</v>
      </c>
      <c r="AN85" s="1104">
        <v>46.72</v>
      </c>
      <c r="AO85" s="837">
        <v>23</v>
      </c>
      <c r="AP85" s="837">
        <v>30</v>
      </c>
      <c r="AQ85" s="837">
        <v>49.85</v>
      </c>
      <c r="AR85" s="837">
        <f>AL85+AM85/60+AN85/3600</f>
        <v>43.079644444444448</v>
      </c>
      <c r="AS85" s="837">
        <f>AO85+AP85/60+AQ85/3600</f>
        <v>23.513847222222221</v>
      </c>
      <c r="AT85" s="166" t="s">
        <v>34</v>
      </c>
      <c r="AU85" s="166"/>
      <c r="AV85" s="240">
        <v>2360</v>
      </c>
      <c r="AW85" s="241">
        <v>43144</v>
      </c>
      <c r="AX85" s="240">
        <v>2360</v>
      </c>
      <c r="AY85" s="241">
        <v>43144</v>
      </c>
      <c r="AZ85" s="240"/>
      <c r="BA85" s="241"/>
      <c r="BB85" s="240"/>
      <c r="BC85" s="241"/>
      <c r="BD85" s="240"/>
      <c r="BE85" s="241"/>
      <c r="BF85" s="24" t="s">
        <v>12772</v>
      </c>
      <c r="BG85" s="166"/>
    </row>
    <row r="86" spans="1:301" ht="47.25" customHeight="1" thickBot="1" x14ac:dyDescent="0.3">
      <c r="A86" s="169"/>
      <c r="B86" s="169" t="s">
        <v>3267</v>
      </c>
      <c r="C86" s="159">
        <v>12140034</v>
      </c>
      <c r="D86" s="113">
        <v>40784</v>
      </c>
      <c r="E86" s="113">
        <v>40784</v>
      </c>
      <c r="F86" s="113">
        <v>43738</v>
      </c>
      <c r="G86" s="161">
        <v>-9999</v>
      </c>
      <c r="H86" s="169" t="s">
        <v>587</v>
      </c>
      <c r="I86" s="169" t="s">
        <v>1210</v>
      </c>
      <c r="J86" s="169" t="s">
        <v>12775</v>
      </c>
      <c r="K86" s="169" t="s">
        <v>50</v>
      </c>
      <c r="L86" s="169" t="s">
        <v>1810</v>
      </c>
      <c r="M86" s="169" t="s">
        <v>301</v>
      </c>
      <c r="N86" s="169" t="s">
        <v>217</v>
      </c>
      <c r="O86" s="169"/>
      <c r="P86" s="112">
        <v>27317</v>
      </c>
      <c r="Q86" s="169" t="s">
        <v>559</v>
      </c>
      <c r="R86" s="169" t="s">
        <v>1718</v>
      </c>
      <c r="S86" s="276" t="s">
        <v>3688</v>
      </c>
      <c r="T86" s="169">
        <v>39.049999999999997</v>
      </c>
      <c r="U86" s="169">
        <v>1.05</v>
      </c>
      <c r="V86" s="169">
        <v>26</v>
      </c>
      <c r="W86" s="169" t="s">
        <v>43</v>
      </c>
      <c r="X86" s="169">
        <v>-9999</v>
      </c>
      <c r="Y86" s="161">
        <v>-7777</v>
      </c>
      <c r="Z86" s="161">
        <v>-7777</v>
      </c>
      <c r="AA86" s="161">
        <v>-7777</v>
      </c>
      <c r="AB86" s="161">
        <v>-7777</v>
      </c>
      <c r="AC86" s="161">
        <v>-7777</v>
      </c>
      <c r="AD86" s="161">
        <v>-7777</v>
      </c>
      <c r="AE86" s="161">
        <v>-7777</v>
      </c>
      <c r="AF86" s="169" t="s">
        <v>1811</v>
      </c>
      <c r="AG86" s="169"/>
      <c r="AH86" s="169"/>
      <c r="AI86" s="169"/>
      <c r="AJ86" s="788" t="s">
        <v>7746</v>
      </c>
      <c r="AK86" s="788" t="s">
        <v>7747</v>
      </c>
      <c r="AL86" s="800">
        <v>43</v>
      </c>
      <c r="AM86" s="800">
        <v>4</v>
      </c>
      <c r="AN86" s="1098">
        <v>46.72</v>
      </c>
      <c r="AO86" s="800">
        <v>23</v>
      </c>
      <c r="AP86" s="800">
        <v>30</v>
      </c>
      <c r="AQ86" s="800">
        <v>49.85</v>
      </c>
      <c r="AR86" s="800">
        <f>AL86+AM86/60+AN86/3600</f>
        <v>43.079644444444448</v>
      </c>
      <c r="AS86" s="800">
        <f>AO86+AP86/60+AQ86/3600</f>
        <v>23.513847222222221</v>
      </c>
      <c r="AT86" s="169" t="s">
        <v>34</v>
      </c>
      <c r="AU86" s="169"/>
      <c r="AV86" s="112"/>
      <c r="AW86" s="113"/>
      <c r="AX86" s="112"/>
      <c r="AY86" s="113"/>
      <c r="AZ86" s="112"/>
      <c r="BA86" s="113"/>
      <c r="BB86" s="112"/>
      <c r="BC86" s="113"/>
      <c r="BD86" s="112"/>
      <c r="BE86" s="113"/>
      <c r="BF86" s="169"/>
      <c r="BG86" s="169"/>
    </row>
    <row r="87" spans="1:301" ht="25.5" x14ac:dyDescent="0.25">
      <c r="A87" s="424">
        <v>40</v>
      </c>
      <c r="B87" s="425" t="s">
        <v>1667</v>
      </c>
      <c r="C87" s="427">
        <v>12140035</v>
      </c>
      <c r="D87" s="428">
        <v>40805</v>
      </c>
      <c r="E87" s="428">
        <v>40805</v>
      </c>
      <c r="F87" s="428">
        <v>41639</v>
      </c>
      <c r="G87" s="429">
        <v>-9999</v>
      </c>
      <c r="H87" s="425" t="s">
        <v>586</v>
      </c>
      <c r="I87" s="425" t="s">
        <v>1466</v>
      </c>
      <c r="J87" s="425"/>
      <c r="K87" s="425" t="s">
        <v>921</v>
      </c>
      <c r="L87" s="425" t="s">
        <v>271</v>
      </c>
      <c r="M87" s="425" t="s">
        <v>133</v>
      </c>
      <c r="N87" s="425" t="s">
        <v>111</v>
      </c>
      <c r="O87" s="425"/>
      <c r="P87" s="426">
        <v>22424</v>
      </c>
      <c r="Q87" s="425" t="s">
        <v>559</v>
      </c>
      <c r="R87" s="425" t="s">
        <v>1718</v>
      </c>
      <c r="S87" s="430" t="s">
        <v>3689</v>
      </c>
      <c r="T87" s="425">
        <v>2.2000000000000002</v>
      </c>
      <c r="U87" s="425">
        <v>1.78</v>
      </c>
      <c r="V87" s="425">
        <v>33.5</v>
      </c>
      <c r="W87" s="425" t="s">
        <v>1568</v>
      </c>
      <c r="X87" s="425">
        <v>-9999</v>
      </c>
      <c r="Y87" s="429">
        <v>-7777</v>
      </c>
      <c r="Z87" s="429">
        <v>-7777</v>
      </c>
      <c r="AA87" s="429">
        <v>-7777</v>
      </c>
      <c r="AB87" s="429">
        <v>-7777</v>
      </c>
      <c r="AC87" s="429">
        <v>-7777</v>
      </c>
      <c r="AD87" s="429">
        <v>-7777</v>
      </c>
      <c r="AE87" s="429">
        <v>-7777</v>
      </c>
      <c r="AF87" s="425" t="s">
        <v>1589</v>
      </c>
      <c r="AG87" s="425"/>
      <c r="AH87" s="425"/>
      <c r="AI87" s="425"/>
      <c r="AJ87" s="795" t="s">
        <v>7748</v>
      </c>
      <c r="AK87" s="795" t="s">
        <v>7749</v>
      </c>
      <c r="AL87" s="795">
        <v>43</v>
      </c>
      <c r="AM87" s="795">
        <v>31</v>
      </c>
      <c r="AN87" s="1094">
        <v>3.6</v>
      </c>
      <c r="AO87" s="795">
        <v>22</v>
      </c>
      <c r="AP87" s="795">
        <v>46</v>
      </c>
      <c r="AQ87" s="795">
        <v>57.2</v>
      </c>
      <c r="AR87" s="795">
        <f t="shared" si="2"/>
        <v>43.517666666666663</v>
      </c>
      <c r="AS87" s="795">
        <f t="shared" si="3"/>
        <v>22.782555555555554</v>
      </c>
      <c r="AT87" s="425" t="s">
        <v>34</v>
      </c>
      <c r="AU87" s="425"/>
      <c r="AV87" s="426"/>
      <c r="AW87" s="428"/>
      <c r="AX87" s="426"/>
      <c r="AY87" s="428"/>
      <c r="AZ87" s="426"/>
      <c r="BA87" s="428"/>
      <c r="BB87" s="426"/>
      <c r="BC87" s="428"/>
      <c r="BD87" s="426"/>
      <c r="BE87" s="428"/>
      <c r="BF87" s="425"/>
      <c r="BG87" s="431"/>
    </row>
    <row r="88" spans="1:301" ht="26.25" thickBot="1" x14ac:dyDescent="0.3">
      <c r="A88" s="416"/>
      <c r="B88" s="417" t="s">
        <v>1667</v>
      </c>
      <c r="C88" s="419">
        <v>12140035</v>
      </c>
      <c r="D88" s="420">
        <v>40805</v>
      </c>
      <c r="E88" s="420">
        <v>40805</v>
      </c>
      <c r="F88" s="420">
        <v>41639</v>
      </c>
      <c r="G88" s="421">
        <v>-9999</v>
      </c>
      <c r="H88" s="417" t="s">
        <v>586</v>
      </c>
      <c r="I88" s="417" t="s">
        <v>1466</v>
      </c>
      <c r="J88" s="417"/>
      <c r="K88" s="417" t="s">
        <v>921</v>
      </c>
      <c r="L88" s="417" t="s">
        <v>271</v>
      </c>
      <c r="M88" s="417" t="s">
        <v>133</v>
      </c>
      <c r="N88" s="417" t="s">
        <v>111</v>
      </c>
      <c r="O88" s="417"/>
      <c r="P88" s="418">
        <v>22424</v>
      </c>
      <c r="Q88" s="417" t="s">
        <v>559</v>
      </c>
      <c r="R88" s="417" t="s">
        <v>1718</v>
      </c>
      <c r="S88" s="422" t="s">
        <v>1812</v>
      </c>
      <c r="T88" s="417">
        <v>-7777</v>
      </c>
      <c r="U88" s="417">
        <v>-7777</v>
      </c>
      <c r="V88" s="417">
        <v>-7777</v>
      </c>
      <c r="W88" s="417">
        <v>-7777</v>
      </c>
      <c r="X88" s="417">
        <v>-7777</v>
      </c>
      <c r="Y88" s="417">
        <v>-7777</v>
      </c>
      <c r="Z88" s="417">
        <v>-7777</v>
      </c>
      <c r="AA88" s="417">
        <v>-7777</v>
      </c>
      <c r="AB88" s="417">
        <v>-7777</v>
      </c>
      <c r="AC88" s="417">
        <v>-7777</v>
      </c>
      <c r="AD88" s="417">
        <v>-7777</v>
      </c>
      <c r="AE88" s="417">
        <v>-7777</v>
      </c>
      <c r="AF88" s="417" t="s">
        <v>653</v>
      </c>
      <c r="AG88" s="417"/>
      <c r="AH88" s="417"/>
      <c r="AI88" s="417"/>
      <c r="AJ88" s="836" t="s">
        <v>7748</v>
      </c>
      <c r="AK88" s="836" t="s">
        <v>3690</v>
      </c>
      <c r="AL88" s="796">
        <v>43</v>
      </c>
      <c r="AM88" s="796">
        <v>31</v>
      </c>
      <c r="AN88" s="1095">
        <v>3.6</v>
      </c>
      <c r="AO88" s="796">
        <v>22</v>
      </c>
      <c r="AP88" s="796">
        <v>46</v>
      </c>
      <c r="AQ88" s="796">
        <v>4.5</v>
      </c>
      <c r="AR88" s="796">
        <f t="shared" si="2"/>
        <v>43.517666666666663</v>
      </c>
      <c r="AS88" s="796">
        <f t="shared" si="3"/>
        <v>22.767916666666665</v>
      </c>
      <c r="AT88" s="417" t="s">
        <v>34</v>
      </c>
      <c r="AU88" s="417"/>
      <c r="AV88" s="418"/>
      <c r="AW88" s="420"/>
      <c r="AX88" s="418"/>
      <c r="AY88" s="420"/>
      <c r="AZ88" s="418"/>
      <c r="BA88" s="420"/>
      <c r="BB88" s="418"/>
      <c r="BC88" s="420"/>
      <c r="BD88" s="418"/>
      <c r="BE88" s="420"/>
      <c r="BF88" s="417"/>
      <c r="BG88" s="423"/>
    </row>
    <row r="89" spans="1:301" s="44" customFormat="1" ht="51" x14ac:dyDescent="0.25">
      <c r="A89" s="180">
        <v>41</v>
      </c>
      <c r="B89" s="180" t="s">
        <v>10213</v>
      </c>
      <c r="C89" s="507">
        <v>12140036</v>
      </c>
      <c r="D89" s="508">
        <v>40899</v>
      </c>
      <c r="E89" s="508">
        <v>40913</v>
      </c>
      <c r="F89" s="508">
        <v>41608</v>
      </c>
      <c r="G89" s="180">
        <v>-9999</v>
      </c>
      <c r="H89" s="180" t="s">
        <v>655</v>
      </c>
      <c r="I89" s="180" t="s">
        <v>1466</v>
      </c>
      <c r="J89" s="180"/>
      <c r="K89" s="180" t="s">
        <v>921</v>
      </c>
      <c r="L89" s="180" t="s">
        <v>878</v>
      </c>
      <c r="M89" s="180" t="s">
        <v>133</v>
      </c>
      <c r="N89" s="180" t="s">
        <v>111</v>
      </c>
      <c r="O89" s="180"/>
      <c r="P89" s="506">
        <v>16571</v>
      </c>
      <c r="Q89" s="180" t="s">
        <v>559</v>
      </c>
      <c r="R89" s="180" t="s">
        <v>1774</v>
      </c>
      <c r="S89" s="510" t="s">
        <v>3691</v>
      </c>
      <c r="T89" s="180">
        <v>0.33700000000000002</v>
      </c>
      <c r="U89" s="180">
        <v>6</v>
      </c>
      <c r="V89" s="180">
        <v>-9999</v>
      </c>
      <c r="W89" s="180" t="s">
        <v>1568</v>
      </c>
      <c r="X89" s="180">
        <v>-9999</v>
      </c>
      <c r="Y89" s="180">
        <v>-7777</v>
      </c>
      <c r="Z89" s="180">
        <v>-7777</v>
      </c>
      <c r="AA89" s="180">
        <v>-7777</v>
      </c>
      <c r="AB89" s="180">
        <v>-7777</v>
      </c>
      <c r="AC89" s="180">
        <v>-7777</v>
      </c>
      <c r="AD89" s="180">
        <v>-7777</v>
      </c>
      <c r="AE89" s="180">
        <v>-7777</v>
      </c>
      <c r="AF89" s="180" t="s">
        <v>1589</v>
      </c>
      <c r="AG89" s="180"/>
      <c r="AH89" s="180"/>
      <c r="AI89" s="180"/>
      <c r="AJ89" s="835" t="s">
        <v>7750</v>
      </c>
      <c r="AK89" s="835" t="s">
        <v>7751</v>
      </c>
      <c r="AL89" s="797">
        <v>43</v>
      </c>
      <c r="AM89" s="797">
        <v>25</v>
      </c>
      <c r="AN89" s="1096">
        <v>15.4</v>
      </c>
      <c r="AO89" s="797">
        <v>22</v>
      </c>
      <c r="AP89" s="797">
        <v>42</v>
      </c>
      <c r="AQ89" s="797">
        <v>2</v>
      </c>
      <c r="AR89" s="699">
        <f t="shared" si="2"/>
        <v>43.420944444444444</v>
      </c>
      <c r="AS89" s="699">
        <f t="shared" si="3"/>
        <v>22.700555555555553</v>
      </c>
      <c r="AT89" s="180" t="s">
        <v>34</v>
      </c>
      <c r="AU89" s="180"/>
      <c r="AV89" s="506"/>
      <c r="AW89" s="508"/>
      <c r="AX89" s="506"/>
      <c r="AY89" s="508"/>
      <c r="AZ89" s="506"/>
      <c r="BA89" s="508"/>
      <c r="BB89" s="506"/>
      <c r="BC89" s="508"/>
      <c r="BD89" s="506"/>
      <c r="BE89" s="508"/>
      <c r="BF89" s="180" t="s">
        <v>9579</v>
      </c>
      <c r="BG89" s="180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</row>
    <row r="90" spans="1:301" s="44" customFormat="1" ht="51.75" thickBot="1" x14ac:dyDescent="0.3">
      <c r="A90" s="166"/>
      <c r="B90" s="166" t="s">
        <v>10213</v>
      </c>
      <c r="C90" s="297">
        <v>12140036</v>
      </c>
      <c r="D90" s="241">
        <v>40899</v>
      </c>
      <c r="E90" s="241">
        <v>40913</v>
      </c>
      <c r="F90" s="241">
        <v>41608</v>
      </c>
      <c r="G90" s="166">
        <v>-9999</v>
      </c>
      <c r="H90" s="166" t="s">
        <v>655</v>
      </c>
      <c r="I90" s="166" t="s">
        <v>1466</v>
      </c>
      <c r="J90" s="166"/>
      <c r="K90" s="166" t="s">
        <v>921</v>
      </c>
      <c r="L90" s="166" t="s">
        <v>878</v>
      </c>
      <c r="M90" s="166" t="s">
        <v>133</v>
      </c>
      <c r="N90" s="166" t="s">
        <v>111</v>
      </c>
      <c r="O90" s="166"/>
      <c r="P90" s="240">
        <v>16571</v>
      </c>
      <c r="Q90" s="166" t="s">
        <v>559</v>
      </c>
      <c r="R90" s="166" t="s">
        <v>1774</v>
      </c>
      <c r="S90" s="289" t="s">
        <v>3653</v>
      </c>
      <c r="T90" s="166">
        <v>-7777</v>
      </c>
      <c r="U90" s="166">
        <v>-7777</v>
      </c>
      <c r="V90" s="166">
        <v>-7777</v>
      </c>
      <c r="W90" s="166">
        <v>-7777</v>
      </c>
      <c r="X90" s="166">
        <v>-7777</v>
      </c>
      <c r="Y90" s="166">
        <v>-7777</v>
      </c>
      <c r="Z90" s="166">
        <v>-7777</v>
      </c>
      <c r="AA90" s="166">
        <v>-7777</v>
      </c>
      <c r="AB90" s="166">
        <v>-7777</v>
      </c>
      <c r="AC90" s="166">
        <v>-7777</v>
      </c>
      <c r="AD90" s="166">
        <v>-7777</v>
      </c>
      <c r="AE90" s="166">
        <v>-7777</v>
      </c>
      <c r="AF90" s="166" t="s">
        <v>3692</v>
      </c>
      <c r="AG90" s="166"/>
      <c r="AH90" s="166"/>
      <c r="AI90" s="166"/>
      <c r="AJ90" s="350" t="s">
        <v>7752</v>
      </c>
      <c r="AK90" s="350" t="s">
        <v>7753</v>
      </c>
      <c r="AL90" s="837">
        <v>43</v>
      </c>
      <c r="AM90" s="837">
        <v>25</v>
      </c>
      <c r="AN90" s="1104">
        <v>21.83</v>
      </c>
      <c r="AO90" s="837">
        <v>22</v>
      </c>
      <c r="AP90" s="837">
        <v>42</v>
      </c>
      <c r="AQ90" s="837">
        <v>20.059999999999999</v>
      </c>
      <c r="AR90" s="838">
        <f t="shared" si="2"/>
        <v>43.422730555555553</v>
      </c>
      <c r="AS90" s="838">
        <f t="shared" si="3"/>
        <v>22.705572222222223</v>
      </c>
      <c r="AT90" s="166" t="s">
        <v>34</v>
      </c>
      <c r="AU90" s="166"/>
      <c r="AV90" s="240"/>
      <c r="AW90" s="241"/>
      <c r="AX90" s="240"/>
      <c r="AY90" s="241"/>
      <c r="AZ90" s="240"/>
      <c r="BA90" s="241"/>
      <c r="BB90" s="240"/>
      <c r="BC90" s="241"/>
      <c r="BD90" s="240"/>
      <c r="BE90" s="241"/>
      <c r="BF90" s="166" t="s">
        <v>9579</v>
      </c>
      <c r="BG90" s="166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</row>
    <row r="91" spans="1:301" s="44" customFormat="1" ht="51.75" thickBot="1" x14ac:dyDescent="0.3">
      <c r="A91" s="496">
        <v>42</v>
      </c>
      <c r="B91" s="497" t="s">
        <v>10214</v>
      </c>
      <c r="C91" s="499">
        <v>12140037</v>
      </c>
      <c r="D91" s="500">
        <v>40918</v>
      </c>
      <c r="E91" s="500">
        <v>40918</v>
      </c>
      <c r="F91" s="500">
        <v>42308</v>
      </c>
      <c r="G91" s="497">
        <v>-9999</v>
      </c>
      <c r="H91" s="497" t="s">
        <v>1677</v>
      </c>
      <c r="I91" s="497" t="s">
        <v>1466</v>
      </c>
      <c r="J91" s="497"/>
      <c r="K91" s="497" t="s">
        <v>921</v>
      </c>
      <c r="L91" s="497" t="s">
        <v>878</v>
      </c>
      <c r="M91" s="497" t="s">
        <v>133</v>
      </c>
      <c r="N91" s="497" t="s">
        <v>111</v>
      </c>
      <c r="O91" s="497"/>
      <c r="P91" s="498">
        <v>16571</v>
      </c>
      <c r="Q91" s="497" t="s">
        <v>559</v>
      </c>
      <c r="R91" s="497" t="s">
        <v>1722</v>
      </c>
      <c r="S91" s="502" t="s">
        <v>3693</v>
      </c>
      <c r="T91" s="497">
        <v>0.217</v>
      </c>
      <c r="U91" s="497">
        <v>-9999</v>
      </c>
      <c r="V91" s="497">
        <v>-9999</v>
      </c>
      <c r="W91" s="497" t="s">
        <v>1568</v>
      </c>
      <c r="X91" s="497">
        <v>-9999</v>
      </c>
      <c r="Y91" s="497">
        <v>-7777</v>
      </c>
      <c r="Z91" s="497">
        <v>-7777</v>
      </c>
      <c r="AA91" s="497">
        <v>-7777</v>
      </c>
      <c r="AB91" s="497">
        <v>-7777</v>
      </c>
      <c r="AC91" s="497">
        <v>-7777</v>
      </c>
      <c r="AD91" s="497">
        <v>-7777</v>
      </c>
      <c r="AE91" s="497">
        <v>-7777</v>
      </c>
      <c r="AF91" s="497" t="s">
        <v>1589</v>
      </c>
      <c r="AG91" s="497"/>
      <c r="AH91" s="497"/>
      <c r="AI91" s="497"/>
      <c r="AJ91" s="839" t="s">
        <v>7754</v>
      </c>
      <c r="AK91" s="839" t="s">
        <v>7755</v>
      </c>
      <c r="AL91" s="572">
        <v>43</v>
      </c>
      <c r="AM91" s="572">
        <v>25</v>
      </c>
      <c r="AN91" s="1107">
        <v>27.1</v>
      </c>
      <c r="AO91" s="572">
        <v>22</v>
      </c>
      <c r="AP91" s="572">
        <v>44</v>
      </c>
      <c r="AQ91" s="572">
        <v>39.5</v>
      </c>
      <c r="AR91" s="572">
        <f t="shared" si="2"/>
        <v>43.424194444444439</v>
      </c>
      <c r="AS91" s="572">
        <f t="shared" si="3"/>
        <v>22.744305555555556</v>
      </c>
      <c r="AT91" s="497" t="s">
        <v>34</v>
      </c>
      <c r="AU91" s="497"/>
      <c r="AV91" s="498"/>
      <c r="AW91" s="500"/>
      <c r="AX91" s="498"/>
      <c r="AY91" s="500"/>
      <c r="AZ91" s="498"/>
      <c r="BA91" s="500"/>
      <c r="BB91" s="498"/>
      <c r="BC91" s="500"/>
      <c r="BD91" s="498"/>
      <c r="BE91" s="500"/>
      <c r="BF91" s="497" t="s">
        <v>9580</v>
      </c>
      <c r="BG91" s="504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</row>
    <row r="92" spans="1:301" s="44" customFormat="1" ht="38.25" x14ac:dyDescent="0.25">
      <c r="A92" s="180">
        <v>43</v>
      </c>
      <c r="B92" s="180" t="s">
        <v>10215</v>
      </c>
      <c r="C92" s="507">
        <v>12140038</v>
      </c>
      <c r="D92" s="508">
        <v>40921</v>
      </c>
      <c r="E92" s="508">
        <v>40921</v>
      </c>
      <c r="F92" s="508">
        <v>41639</v>
      </c>
      <c r="G92" s="180">
        <v>-9999</v>
      </c>
      <c r="H92" s="180" t="s">
        <v>1361</v>
      </c>
      <c r="I92" s="180" t="s">
        <v>1463</v>
      </c>
      <c r="J92" s="180"/>
      <c r="K92" s="180" t="s">
        <v>921</v>
      </c>
      <c r="L92" s="180" t="s">
        <v>1813</v>
      </c>
      <c r="M92" s="180" t="s">
        <v>274</v>
      </c>
      <c r="N92" s="180" t="s">
        <v>94</v>
      </c>
      <c r="O92" s="180"/>
      <c r="P92" s="506" t="s">
        <v>1814</v>
      </c>
      <c r="Q92" s="180" t="s">
        <v>559</v>
      </c>
      <c r="R92" s="180" t="s">
        <v>6155</v>
      </c>
      <c r="S92" s="510" t="s">
        <v>6160</v>
      </c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835" t="s">
        <v>7756</v>
      </c>
      <c r="AK92" s="835" t="s">
        <v>7757</v>
      </c>
      <c r="AL92" s="699">
        <v>43</v>
      </c>
      <c r="AM92" s="699">
        <v>24</v>
      </c>
      <c r="AN92" s="1108">
        <v>11.2</v>
      </c>
      <c r="AO92" s="699">
        <v>22</v>
      </c>
      <c r="AP92" s="699">
        <v>56</v>
      </c>
      <c r="AQ92" s="699">
        <v>10.4</v>
      </c>
      <c r="AR92" s="699">
        <f t="shared" si="2"/>
        <v>43.403111111111109</v>
      </c>
      <c r="AS92" s="699">
        <f t="shared" si="3"/>
        <v>22.936222222222224</v>
      </c>
      <c r="AT92" s="180" t="s">
        <v>43</v>
      </c>
      <c r="AU92" s="180"/>
      <c r="AV92" s="506"/>
      <c r="AW92" s="508"/>
      <c r="AX92" s="506"/>
      <c r="AY92" s="508"/>
      <c r="AZ92" s="506"/>
      <c r="BA92" s="508"/>
      <c r="BB92" s="506"/>
      <c r="BC92" s="508"/>
      <c r="BD92" s="506"/>
      <c r="BE92" s="508"/>
      <c r="BF92" s="180" t="s">
        <v>9581</v>
      </c>
      <c r="BG92" s="180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</row>
    <row r="93" spans="1:301" ht="38.25" x14ac:dyDescent="0.25">
      <c r="A93" s="45"/>
      <c r="B93" s="45" t="s">
        <v>10215</v>
      </c>
      <c r="C93" s="144">
        <v>12140038</v>
      </c>
      <c r="D93" s="31">
        <v>40921</v>
      </c>
      <c r="E93" s="31">
        <v>41640</v>
      </c>
      <c r="F93" s="31">
        <v>42094</v>
      </c>
      <c r="G93" s="21">
        <v>-9999</v>
      </c>
      <c r="H93" s="45" t="s">
        <v>1361</v>
      </c>
      <c r="I93" s="45" t="s">
        <v>1463</v>
      </c>
      <c r="J93" s="45"/>
      <c r="K93" s="45" t="s">
        <v>921</v>
      </c>
      <c r="L93" s="45" t="s">
        <v>1813</v>
      </c>
      <c r="M93" s="45" t="s">
        <v>274</v>
      </c>
      <c r="N93" s="45" t="s">
        <v>94</v>
      </c>
      <c r="O93" s="45"/>
      <c r="P93" s="147" t="s">
        <v>1814</v>
      </c>
      <c r="Q93" s="45" t="s">
        <v>559</v>
      </c>
      <c r="R93" s="45" t="s">
        <v>1722</v>
      </c>
      <c r="S93" s="272" t="s">
        <v>3694</v>
      </c>
      <c r="T93" s="45">
        <v>1.86</v>
      </c>
      <c r="U93" s="45">
        <v>3</v>
      </c>
      <c r="V93" s="45">
        <v>20.399999999999999</v>
      </c>
      <c r="W93" s="45" t="s">
        <v>1568</v>
      </c>
      <c r="X93" s="45">
        <v>-9999</v>
      </c>
      <c r="Y93" s="45">
        <v>-7777</v>
      </c>
      <c r="Z93" s="45">
        <v>-7777</v>
      </c>
      <c r="AA93" s="45">
        <v>-7777</v>
      </c>
      <c r="AB93" s="45">
        <v>-7777</v>
      </c>
      <c r="AC93" s="45">
        <v>-7777</v>
      </c>
      <c r="AD93" s="45">
        <v>-7777</v>
      </c>
      <c r="AE93" s="45">
        <v>-7777</v>
      </c>
      <c r="AF93" s="45" t="s">
        <v>1589</v>
      </c>
      <c r="AG93" s="45"/>
      <c r="AH93" s="45"/>
      <c r="AI93" s="45"/>
      <c r="AJ93" s="50" t="s">
        <v>7756</v>
      </c>
      <c r="AK93" s="50" t="s">
        <v>7757</v>
      </c>
      <c r="AL93" s="45">
        <v>43</v>
      </c>
      <c r="AM93" s="45">
        <v>24</v>
      </c>
      <c r="AN93" s="1109">
        <v>11.2</v>
      </c>
      <c r="AO93" s="45">
        <v>22</v>
      </c>
      <c r="AP93" s="45">
        <v>56</v>
      </c>
      <c r="AQ93" s="45">
        <v>10.4</v>
      </c>
      <c r="AR93" s="45">
        <f t="shared" si="2"/>
        <v>43.403111111111109</v>
      </c>
      <c r="AS93" s="45">
        <f t="shared" si="3"/>
        <v>22.936222222222224</v>
      </c>
      <c r="AT93" s="45" t="s">
        <v>34</v>
      </c>
      <c r="AU93" s="45"/>
      <c r="AV93" s="147"/>
      <c r="AW93" s="31"/>
      <c r="AX93" s="147"/>
      <c r="AY93" s="31"/>
      <c r="AZ93" s="147"/>
      <c r="BA93" s="31"/>
      <c r="BB93" s="147"/>
      <c r="BC93" s="31"/>
      <c r="BD93" s="147"/>
      <c r="BE93" s="31"/>
      <c r="BF93" s="45"/>
      <c r="BG93" s="45"/>
    </row>
    <row r="94" spans="1:301" ht="39" thickBot="1" x14ac:dyDescent="0.3">
      <c r="A94" s="169"/>
      <c r="B94" s="169" t="s">
        <v>10215</v>
      </c>
      <c r="C94" s="159">
        <v>12140038</v>
      </c>
      <c r="D94" s="113">
        <v>40921</v>
      </c>
      <c r="E94" s="113">
        <v>41640</v>
      </c>
      <c r="F94" s="113">
        <v>42094</v>
      </c>
      <c r="G94" s="161">
        <v>-9999</v>
      </c>
      <c r="H94" s="169" t="s">
        <v>1361</v>
      </c>
      <c r="I94" s="169" t="s">
        <v>1463</v>
      </c>
      <c r="J94" s="169"/>
      <c r="K94" s="169" t="s">
        <v>921</v>
      </c>
      <c r="L94" s="169" t="s">
        <v>1813</v>
      </c>
      <c r="M94" s="169" t="s">
        <v>274</v>
      </c>
      <c r="N94" s="169" t="s">
        <v>94</v>
      </c>
      <c r="O94" s="169"/>
      <c r="P94" s="112" t="s">
        <v>1814</v>
      </c>
      <c r="Q94" s="169" t="s">
        <v>559</v>
      </c>
      <c r="R94" s="169" t="s">
        <v>1722</v>
      </c>
      <c r="S94" s="276" t="s">
        <v>1719</v>
      </c>
      <c r="T94" s="169">
        <v>-7777</v>
      </c>
      <c r="U94" s="169">
        <v>-7777</v>
      </c>
      <c r="V94" s="169">
        <v>-7777</v>
      </c>
      <c r="W94" s="169">
        <v>-7777</v>
      </c>
      <c r="X94" s="169">
        <v>-7777</v>
      </c>
      <c r="Y94" s="169">
        <v>-7777</v>
      </c>
      <c r="Z94" s="169">
        <v>-7777</v>
      </c>
      <c r="AA94" s="169">
        <v>-7777</v>
      </c>
      <c r="AB94" s="169">
        <v>-7777</v>
      </c>
      <c r="AC94" s="169">
        <v>-7777</v>
      </c>
      <c r="AD94" s="169">
        <v>-7777</v>
      </c>
      <c r="AE94" s="169">
        <v>-7777</v>
      </c>
      <c r="AF94" s="169" t="s">
        <v>1719</v>
      </c>
      <c r="AG94" s="169"/>
      <c r="AH94" s="169"/>
      <c r="AI94" s="169"/>
      <c r="AJ94" s="267" t="s">
        <v>7758</v>
      </c>
      <c r="AK94" s="267" t="s">
        <v>7759</v>
      </c>
      <c r="AL94" s="169">
        <v>43</v>
      </c>
      <c r="AM94" s="169">
        <v>24</v>
      </c>
      <c r="AN94" s="1110">
        <v>57.6</v>
      </c>
      <c r="AO94" s="169">
        <v>22</v>
      </c>
      <c r="AP94" s="169">
        <v>56</v>
      </c>
      <c r="AQ94" s="169">
        <v>59.9</v>
      </c>
      <c r="AR94" s="169">
        <f t="shared" si="2"/>
        <v>43.415999999999997</v>
      </c>
      <c r="AS94" s="169">
        <f t="shared" si="3"/>
        <v>22.949972222222222</v>
      </c>
      <c r="AT94" s="169" t="s">
        <v>34</v>
      </c>
      <c r="AU94" s="169"/>
      <c r="AV94" s="112"/>
      <c r="AW94" s="113"/>
      <c r="AX94" s="112"/>
      <c r="AY94" s="113"/>
      <c r="AZ94" s="112"/>
      <c r="BA94" s="113"/>
      <c r="BB94" s="112"/>
      <c r="BC94" s="113"/>
      <c r="BD94" s="112"/>
      <c r="BE94" s="113"/>
      <c r="BF94" s="169"/>
      <c r="BG94" s="169"/>
    </row>
    <row r="95" spans="1:301" ht="31.5" customHeight="1" x14ac:dyDescent="0.25">
      <c r="A95" s="407">
        <v>44</v>
      </c>
      <c r="B95" s="408" t="s">
        <v>1640</v>
      </c>
      <c r="C95" s="410">
        <v>12140039</v>
      </c>
      <c r="D95" s="411">
        <v>41016</v>
      </c>
      <c r="E95" s="411">
        <v>41016</v>
      </c>
      <c r="F95" s="411">
        <v>42004</v>
      </c>
      <c r="G95" s="408">
        <v>-9999</v>
      </c>
      <c r="H95" s="408" t="s">
        <v>1815</v>
      </c>
      <c r="I95" s="408" t="s">
        <v>705</v>
      </c>
      <c r="J95" s="408"/>
      <c r="K95" s="408" t="s">
        <v>50</v>
      </c>
      <c r="L95" s="408" t="s">
        <v>1600</v>
      </c>
      <c r="M95" s="408" t="s">
        <v>76</v>
      </c>
      <c r="N95" s="408" t="s">
        <v>48</v>
      </c>
      <c r="O95" s="408"/>
      <c r="P95" s="409">
        <v>39267</v>
      </c>
      <c r="Q95" s="408" t="s">
        <v>559</v>
      </c>
      <c r="R95" s="408" t="s">
        <v>1722</v>
      </c>
      <c r="S95" s="412" t="s">
        <v>3695</v>
      </c>
      <c r="T95" s="408">
        <v>9.5000000000000001E-2</v>
      </c>
      <c r="U95" s="408">
        <v>0.94</v>
      </c>
      <c r="V95" s="408">
        <v>-9999</v>
      </c>
      <c r="W95" s="408" t="s">
        <v>1568</v>
      </c>
      <c r="X95" s="408">
        <v>-9999</v>
      </c>
      <c r="Y95" s="408">
        <v>-7777</v>
      </c>
      <c r="Z95" s="408">
        <v>-7777</v>
      </c>
      <c r="AA95" s="408">
        <v>-7777</v>
      </c>
      <c r="AB95" s="408">
        <v>-7777</v>
      </c>
      <c r="AC95" s="408">
        <v>-7777</v>
      </c>
      <c r="AD95" s="408">
        <v>-7777</v>
      </c>
      <c r="AE95" s="408">
        <v>-7777</v>
      </c>
      <c r="AF95" s="408" t="s">
        <v>1765</v>
      </c>
      <c r="AG95" s="408"/>
      <c r="AH95" s="408"/>
      <c r="AI95" s="408"/>
      <c r="AJ95" s="657" t="s">
        <v>1816</v>
      </c>
      <c r="AK95" s="657" t="s">
        <v>3696</v>
      </c>
      <c r="AL95" s="408">
        <v>42</v>
      </c>
      <c r="AM95" s="408">
        <v>58</v>
      </c>
      <c r="AN95" s="1111">
        <v>59.72</v>
      </c>
      <c r="AO95" s="408">
        <v>23</v>
      </c>
      <c r="AP95" s="408">
        <v>36</v>
      </c>
      <c r="AQ95" s="408">
        <v>42.96</v>
      </c>
      <c r="AR95" s="408">
        <f t="shared" si="2"/>
        <v>42.983255555555559</v>
      </c>
      <c r="AS95" s="408">
        <f t="shared" si="3"/>
        <v>23.611933333333333</v>
      </c>
      <c r="AT95" s="408" t="s">
        <v>43</v>
      </c>
      <c r="AU95" s="408"/>
      <c r="AV95" s="409"/>
      <c r="AW95" s="411"/>
      <c r="AX95" s="409"/>
      <c r="AY95" s="411"/>
      <c r="AZ95" s="409"/>
      <c r="BA95" s="411"/>
      <c r="BB95" s="409"/>
      <c r="BC95" s="411"/>
      <c r="BD95" s="409"/>
      <c r="BE95" s="411"/>
      <c r="BF95" s="408" t="s">
        <v>12656</v>
      </c>
      <c r="BG95" s="413"/>
    </row>
    <row r="96" spans="1:301" ht="31.5" customHeight="1" x14ac:dyDescent="0.25">
      <c r="A96" s="414"/>
      <c r="B96" s="24" t="s">
        <v>1640</v>
      </c>
      <c r="C96" s="26">
        <v>12140039</v>
      </c>
      <c r="D96" s="27">
        <v>41016</v>
      </c>
      <c r="E96" s="27">
        <v>41016</v>
      </c>
      <c r="F96" s="27">
        <v>42004</v>
      </c>
      <c r="G96" s="24">
        <v>-9999</v>
      </c>
      <c r="H96" s="24" t="s">
        <v>1815</v>
      </c>
      <c r="I96" s="24" t="s">
        <v>705</v>
      </c>
      <c r="J96" s="24"/>
      <c r="K96" s="24" t="s">
        <v>50</v>
      </c>
      <c r="L96" s="24" t="s">
        <v>1600</v>
      </c>
      <c r="M96" s="24" t="s">
        <v>76</v>
      </c>
      <c r="N96" s="24" t="s">
        <v>48</v>
      </c>
      <c r="O96" s="24"/>
      <c r="P96" s="25">
        <v>39267</v>
      </c>
      <c r="Q96" s="24" t="s">
        <v>559</v>
      </c>
      <c r="R96" s="24" t="s">
        <v>1722</v>
      </c>
      <c r="S96" s="273" t="s">
        <v>3695</v>
      </c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 t="s">
        <v>1768</v>
      </c>
      <c r="AG96" s="24"/>
      <c r="AH96" s="24"/>
      <c r="AI96" s="24"/>
      <c r="AJ96" s="51" t="s">
        <v>1817</v>
      </c>
      <c r="AK96" s="51" t="s">
        <v>3697</v>
      </c>
      <c r="AL96" s="24">
        <v>42</v>
      </c>
      <c r="AM96" s="24">
        <v>58</v>
      </c>
      <c r="AN96" s="1112">
        <v>59.42</v>
      </c>
      <c r="AO96" s="24">
        <v>23</v>
      </c>
      <c r="AP96" s="24">
        <v>36</v>
      </c>
      <c r="AQ96" s="24">
        <v>43.27</v>
      </c>
      <c r="AR96" s="24">
        <f t="shared" si="2"/>
        <v>42.983172222222223</v>
      </c>
      <c r="AS96" s="24">
        <f t="shared" si="3"/>
        <v>23.612019444444446</v>
      </c>
      <c r="AT96" s="24" t="s">
        <v>43</v>
      </c>
      <c r="AU96" s="24"/>
      <c r="AV96" s="25"/>
      <c r="AW96" s="27"/>
      <c r="AX96" s="25"/>
      <c r="AY96" s="27"/>
      <c r="AZ96" s="25"/>
      <c r="BA96" s="27"/>
      <c r="BB96" s="25"/>
      <c r="BC96" s="27"/>
      <c r="BD96" s="25"/>
      <c r="BE96" s="27"/>
      <c r="BF96" s="24" t="s">
        <v>12656</v>
      </c>
      <c r="BG96" s="415"/>
    </row>
    <row r="97" spans="1:59" ht="30.75" customHeight="1" x14ac:dyDescent="0.25">
      <c r="A97" s="718"/>
      <c r="B97" s="166" t="s">
        <v>1640</v>
      </c>
      <c r="C97" s="297">
        <v>12140039</v>
      </c>
      <c r="D97" s="241">
        <v>41016</v>
      </c>
      <c r="E97" s="241">
        <v>41016</v>
      </c>
      <c r="F97" s="241">
        <v>42004</v>
      </c>
      <c r="G97" s="166">
        <v>-9999</v>
      </c>
      <c r="H97" s="166" t="s">
        <v>1815</v>
      </c>
      <c r="I97" s="166" t="s">
        <v>705</v>
      </c>
      <c r="J97" s="166"/>
      <c r="K97" s="166" t="s">
        <v>50</v>
      </c>
      <c r="L97" s="166" t="s">
        <v>1600</v>
      </c>
      <c r="M97" s="166" t="s">
        <v>76</v>
      </c>
      <c r="N97" s="166" t="s">
        <v>48</v>
      </c>
      <c r="O97" s="166"/>
      <c r="P97" s="240">
        <v>39267</v>
      </c>
      <c r="Q97" s="166" t="s">
        <v>559</v>
      </c>
      <c r="R97" s="166" t="s">
        <v>1722</v>
      </c>
      <c r="S97" s="289" t="s">
        <v>3698</v>
      </c>
      <c r="T97" s="166">
        <v>-7777</v>
      </c>
      <c r="U97" s="166">
        <v>-7777</v>
      </c>
      <c r="V97" s="166">
        <v>-7777</v>
      </c>
      <c r="W97" s="166">
        <v>-7777</v>
      </c>
      <c r="X97" s="166">
        <v>-7777</v>
      </c>
      <c r="Y97" s="166">
        <v>-7777</v>
      </c>
      <c r="Z97" s="166">
        <v>-7777</v>
      </c>
      <c r="AA97" s="166">
        <v>-7777</v>
      </c>
      <c r="AB97" s="166">
        <v>-7777</v>
      </c>
      <c r="AC97" s="166">
        <v>-7777</v>
      </c>
      <c r="AD97" s="166">
        <v>-7777</v>
      </c>
      <c r="AE97" s="166">
        <v>-7777</v>
      </c>
      <c r="AF97" s="166" t="s">
        <v>1758</v>
      </c>
      <c r="AG97" s="166"/>
      <c r="AH97" s="166"/>
      <c r="AI97" s="166"/>
      <c r="AJ97" s="350" t="s">
        <v>3699</v>
      </c>
      <c r="AK97" s="350" t="s">
        <v>3700</v>
      </c>
      <c r="AL97" s="166">
        <v>42</v>
      </c>
      <c r="AM97" s="166">
        <v>59</v>
      </c>
      <c r="AN97" s="1113">
        <v>17.459</v>
      </c>
      <c r="AO97" s="166">
        <v>23</v>
      </c>
      <c r="AP97" s="166">
        <v>37</v>
      </c>
      <c r="AQ97" s="166">
        <v>40.67</v>
      </c>
      <c r="AR97" s="166">
        <f t="shared" si="2"/>
        <v>42.98818305555556</v>
      </c>
      <c r="AS97" s="166">
        <f t="shared" si="3"/>
        <v>23.627963888888889</v>
      </c>
      <c r="AT97" s="166" t="s">
        <v>43</v>
      </c>
      <c r="AU97" s="166"/>
      <c r="AV97" s="240"/>
      <c r="AW97" s="241"/>
      <c r="AX97" s="240"/>
      <c r="AY97" s="241"/>
      <c r="AZ97" s="240"/>
      <c r="BA97" s="241"/>
      <c r="BB97" s="240"/>
      <c r="BC97" s="241"/>
      <c r="BD97" s="240"/>
      <c r="BE97" s="241"/>
      <c r="BF97" s="166" t="s">
        <v>12656</v>
      </c>
      <c r="BG97" s="640"/>
    </row>
    <row r="98" spans="1:59" ht="39.75" customHeight="1" x14ac:dyDescent="0.25">
      <c r="A98" s="1026"/>
      <c r="B98" s="388" t="s">
        <v>1640</v>
      </c>
      <c r="C98" s="390">
        <v>12140039</v>
      </c>
      <c r="D98" s="391">
        <v>41016</v>
      </c>
      <c r="E98" s="391">
        <v>41016</v>
      </c>
      <c r="F98" s="391">
        <v>43100</v>
      </c>
      <c r="G98" s="388">
        <v>-9999</v>
      </c>
      <c r="H98" s="388" t="s">
        <v>12655</v>
      </c>
      <c r="I98" s="388" t="s">
        <v>705</v>
      </c>
      <c r="J98" s="388"/>
      <c r="K98" s="388" t="s">
        <v>50</v>
      </c>
      <c r="L98" s="388" t="s">
        <v>1600</v>
      </c>
      <c r="M98" s="388" t="s">
        <v>76</v>
      </c>
      <c r="N98" s="388" t="s">
        <v>48</v>
      </c>
      <c r="O98" s="388"/>
      <c r="P98" s="389">
        <v>39267</v>
      </c>
      <c r="Q98" s="388" t="s">
        <v>559</v>
      </c>
      <c r="R98" s="388" t="s">
        <v>1722</v>
      </c>
      <c r="S98" s="1027" t="s">
        <v>9731</v>
      </c>
      <c r="T98" s="388">
        <v>9.5000000000000001E-2</v>
      </c>
      <c r="U98" s="388">
        <v>0.94</v>
      </c>
      <c r="V98" s="388">
        <v>-9999</v>
      </c>
      <c r="W98" s="388" t="s">
        <v>1568</v>
      </c>
      <c r="X98" s="388">
        <v>-9999</v>
      </c>
      <c r="Y98" s="388">
        <v>-7777</v>
      </c>
      <c r="Z98" s="388">
        <v>-7777</v>
      </c>
      <c r="AA98" s="388">
        <v>-7777</v>
      </c>
      <c r="AB98" s="388">
        <v>-7777</v>
      </c>
      <c r="AC98" s="388">
        <v>-7777</v>
      </c>
      <c r="AD98" s="388">
        <v>-7777</v>
      </c>
      <c r="AE98" s="388">
        <v>-7777</v>
      </c>
      <c r="AF98" s="388" t="s">
        <v>1765</v>
      </c>
      <c r="AG98" s="388"/>
      <c r="AH98" s="388"/>
      <c r="AI98" s="388"/>
      <c r="AJ98" s="1028" t="s">
        <v>1816</v>
      </c>
      <c r="AK98" s="1028" t="s">
        <v>3696</v>
      </c>
      <c r="AL98" s="388">
        <v>42</v>
      </c>
      <c r="AM98" s="388">
        <v>58</v>
      </c>
      <c r="AN98" s="1114">
        <v>59.72</v>
      </c>
      <c r="AO98" s="388">
        <v>23</v>
      </c>
      <c r="AP98" s="388">
        <v>36</v>
      </c>
      <c r="AQ98" s="388">
        <v>42.96</v>
      </c>
      <c r="AR98" s="388">
        <f t="shared" ref="AR98:AR100" si="4">AL98+AM98/60+AN98/3600</f>
        <v>42.983255555555559</v>
      </c>
      <c r="AS98" s="388">
        <f t="shared" ref="AS98:AS100" si="5">AO98+AP98/60+AQ98/3600</f>
        <v>23.611933333333333</v>
      </c>
      <c r="AT98" s="388" t="s">
        <v>43</v>
      </c>
      <c r="AU98" s="388"/>
      <c r="AV98" s="389">
        <v>2326</v>
      </c>
      <c r="AW98" s="391">
        <v>43090</v>
      </c>
      <c r="AX98" s="389">
        <v>2326</v>
      </c>
      <c r="AY98" s="391">
        <v>43090</v>
      </c>
      <c r="AZ98" s="389"/>
      <c r="BA98" s="391"/>
      <c r="BB98" s="389"/>
      <c r="BC98" s="391"/>
      <c r="BD98" s="389"/>
      <c r="BE98" s="391"/>
      <c r="BF98" s="388" t="s">
        <v>12657</v>
      </c>
      <c r="BG98" s="1029"/>
    </row>
    <row r="99" spans="1:59" ht="39.75" customHeight="1" x14ac:dyDescent="0.25">
      <c r="A99" s="942"/>
      <c r="B99" s="381" t="s">
        <v>1640</v>
      </c>
      <c r="C99" s="383">
        <v>12140039</v>
      </c>
      <c r="D99" s="384">
        <v>41016</v>
      </c>
      <c r="E99" s="384">
        <v>41016</v>
      </c>
      <c r="F99" s="384">
        <v>43100</v>
      </c>
      <c r="G99" s="381">
        <v>-9999</v>
      </c>
      <c r="H99" s="381" t="s">
        <v>12655</v>
      </c>
      <c r="I99" s="381" t="s">
        <v>705</v>
      </c>
      <c r="J99" s="381"/>
      <c r="K99" s="381" t="s">
        <v>50</v>
      </c>
      <c r="L99" s="381" t="s">
        <v>1600</v>
      </c>
      <c r="M99" s="381" t="s">
        <v>76</v>
      </c>
      <c r="N99" s="381" t="s">
        <v>48</v>
      </c>
      <c r="O99" s="381"/>
      <c r="P99" s="382">
        <v>39267</v>
      </c>
      <c r="Q99" s="381" t="s">
        <v>559</v>
      </c>
      <c r="R99" s="381" t="s">
        <v>1722</v>
      </c>
      <c r="S99" s="402" t="s">
        <v>9731</v>
      </c>
      <c r="T99" s="381"/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 t="s">
        <v>1768</v>
      </c>
      <c r="AG99" s="381"/>
      <c r="AH99" s="381"/>
      <c r="AI99" s="381"/>
      <c r="AJ99" s="1030" t="s">
        <v>1817</v>
      </c>
      <c r="AK99" s="1030" t="s">
        <v>3697</v>
      </c>
      <c r="AL99" s="381">
        <v>42</v>
      </c>
      <c r="AM99" s="381">
        <v>58</v>
      </c>
      <c r="AN99" s="1115">
        <v>59.42</v>
      </c>
      <c r="AO99" s="381">
        <v>23</v>
      </c>
      <c r="AP99" s="381">
        <v>36</v>
      </c>
      <c r="AQ99" s="381">
        <v>43.27</v>
      </c>
      <c r="AR99" s="381">
        <f t="shared" si="4"/>
        <v>42.983172222222223</v>
      </c>
      <c r="AS99" s="381">
        <f t="shared" si="5"/>
        <v>23.612019444444446</v>
      </c>
      <c r="AT99" s="381" t="s">
        <v>43</v>
      </c>
      <c r="AU99" s="381"/>
      <c r="AV99" s="382">
        <v>2326</v>
      </c>
      <c r="AW99" s="384">
        <v>43090</v>
      </c>
      <c r="AX99" s="382">
        <v>2326</v>
      </c>
      <c r="AY99" s="384">
        <v>43090</v>
      </c>
      <c r="AZ99" s="382"/>
      <c r="BA99" s="384"/>
      <c r="BB99" s="382"/>
      <c r="BC99" s="384"/>
      <c r="BD99" s="382"/>
      <c r="BE99" s="384"/>
      <c r="BF99" s="381" t="s">
        <v>12657</v>
      </c>
      <c r="BG99" s="952"/>
    </row>
    <row r="100" spans="1:59" ht="39.75" customHeight="1" x14ac:dyDescent="0.25">
      <c r="A100" s="942"/>
      <c r="B100" s="381" t="s">
        <v>1640</v>
      </c>
      <c r="C100" s="383">
        <v>12140039</v>
      </c>
      <c r="D100" s="384">
        <v>41016</v>
      </c>
      <c r="E100" s="384">
        <v>41016</v>
      </c>
      <c r="F100" s="384">
        <v>43100</v>
      </c>
      <c r="G100" s="381">
        <v>-9999</v>
      </c>
      <c r="H100" s="381" t="s">
        <v>12655</v>
      </c>
      <c r="I100" s="381" t="s">
        <v>705</v>
      </c>
      <c r="J100" s="381"/>
      <c r="K100" s="381" t="s">
        <v>50</v>
      </c>
      <c r="L100" s="381" t="s">
        <v>1600</v>
      </c>
      <c r="M100" s="381" t="s">
        <v>76</v>
      </c>
      <c r="N100" s="381" t="s">
        <v>48</v>
      </c>
      <c r="O100" s="381"/>
      <c r="P100" s="382">
        <v>39267</v>
      </c>
      <c r="Q100" s="381" t="s">
        <v>559</v>
      </c>
      <c r="R100" s="381" t="s">
        <v>1722</v>
      </c>
      <c r="S100" s="402" t="s">
        <v>9730</v>
      </c>
      <c r="T100" s="381">
        <v>-7777</v>
      </c>
      <c r="U100" s="381">
        <v>-7777</v>
      </c>
      <c r="V100" s="381">
        <v>-7777</v>
      </c>
      <c r="W100" s="381">
        <v>-7777</v>
      </c>
      <c r="X100" s="381">
        <v>-7777</v>
      </c>
      <c r="Y100" s="381">
        <v>-7777</v>
      </c>
      <c r="Z100" s="381">
        <v>-7777</v>
      </c>
      <c r="AA100" s="381">
        <v>-7777</v>
      </c>
      <c r="AB100" s="381">
        <v>-7777</v>
      </c>
      <c r="AC100" s="381">
        <v>-7777</v>
      </c>
      <c r="AD100" s="381">
        <v>-7777</v>
      </c>
      <c r="AE100" s="381">
        <v>-7777</v>
      </c>
      <c r="AF100" s="381" t="s">
        <v>1758</v>
      </c>
      <c r="AG100" s="381"/>
      <c r="AH100" s="381"/>
      <c r="AI100" s="381"/>
      <c r="AJ100" s="1030" t="s">
        <v>3699</v>
      </c>
      <c r="AK100" s="1030" t="s">
        <v>3700</v>
      </c>
      <c r="AL100" s="381">
        <v>42</v>
      </c>
      <c r="AM100" s="381">
        <v>59</v>
      </c>
      <c r="AN100" s="1115">
        <v>17.459</v>
      </c>
      <c r="AO100" s="381">
        <v>23</v>
      </c>
      <c r="AP100" s="381">
        <v>37</v>
      </c>
      <c r="AQ100" s="381">
        <v>40.67</v>
      </c>
      <c r="AR100" s="381">
        <f t="shared" si="4"/>
        <v>42.98818305555556</v>
      </c>
      <c r="AS100" s="381">
        <f t="shared" si="5"/>
        <v>23.627963888888889</v>
      </c>
      <c r="AT100" s="381" t="s">
        <v>43</v>
      </c>
      <c r="AU100" s="381"/>
      <c r="AV100" s="382">
        <v>2326</v>
      </c>
      <c r="AW100" s="384">
        <v>43090</v>
      </c>
      <c r="AX100" s="382">
        <v>2326</v>
      </c>
      <c r="AY100" s="384">
        <v>43090</v>
      </c>
      <c r="AZ100" s="382"/>
      <c r="BA100" s="384"/>
      <c r="BB100" s="382"/>
      <c r="BC100" s="384"/>
      <c r="BD100" s="382"/>
      <c r="BE100" s="384"/>
      <c r="BF100" s="381" t="s">
        <v>12657</v>
      </c>
      <c r="BG100" s="952"/>
    </row>
    <row r="101" spans="1:59" ht="39.75" customHeight="1" x14ac:dyDescent="0.25">
      <c r="A101" s="719"/>
      <c r="B101" s="222" t="s">
        <v>1640</v>
      </c>
      <c r="C101" s="308">
        <v>12140039</v>
      </c>
      <c r="D101" s="245">
        <v>41016</v>
      </c>
      <c r="E101" s="245">
        <v>41016</v>
      </c>
      <c r="F101" s="245">
        <v>46164</v>
      </c>
      <c r="G101" s="222">
        <v>-9999</v>
      </c>
      <c r="H101" s="222" t="s">
        <v>12655</v>
      </c>
      <c r="I101" s="222" t="s">
        <v>705</v>
      </c>
      <c r="J101" s="222" t="s">
        <v>12658</v>
      </c>
      <c r="K101" s="222" t="s">
        <v>50</v>
      </c>
      <c r="L101" s="222" t="s">
        <v>1600</v>
      </c>
      <c r="M101" s="222" t="s">
        <v>76</v>
      </c>
      <c r="N101" s="222" t="s">
        <v>48</v>
      </c>
      <c r="O101" s="222"/>
      <c r="P101" s="244">
        <v>39267</v>
      </c>
      <c r="Q101" s="222" t="s">
        <v>559</v>
      </c>
      <c r="R101" s="222" t="s">
        <v>1722</v>
      </c>
      <c r="S101" s="290" t="s">
        <v>9731</v>
      </c>
      <c r="T101" s="222">
        <v>9.5000000000000001E-2</v>
      </c>
      <c r="U101" s="222">
        <v>0.94</v>
      </c>
      <c r="V101" s="222">
        <v>-9999</v>
      </c>
      <c r="W101" s="222" t="s">
        <v>1568</v>
      </c>
      <c r="X101" s="222">
        <v>-9999</v>
      </c>
      <c r="Y101" s="222">
        <v>-7777</v>
      </c>
      <c r="Z101" s="222">
        <v>-7777</v>
      </c>
      <c r="AA101" s="222">
        <v>-7777</v>
      </c>
      <c r="AB101" s="222">
        <v>-7777</v>
      </c>
      <c r="AC101" s="222">
        <v>-7777</v>
      </c>
      <c r="AD101" s="222">
        <v>-7777</v>
      </c>
      <c r="AE101" s="222">
        <v>-7777</v>
      </c>
      <c r="AF101" s="222" t="s">
        <v>1765</v>
      </c>
      <c r="AG101" s="222"/>
      <c r="AH101" s="222"/>
      <c r="AI101" s="222"/>
      <c r="AJ101" s="311" t="s">
        <v>1816</v>
      </c>
      <c r="AK101" s="311" t="s">
        <v>3696</v>
      </c>
      <c r="AL101" s="222">
        <v>42</v>
      </c>
      <c r="AM101" s="222">
        <v>58</v>
      </c>
      <c r="AN101" s="1116">
        <v>59.72</v>
      </c>
      <c r="AO101" s="222">
        <v>23</v>
      </c>
      <c r="AP101" s="222">
        <v>36</v>
      </c>
      <c r="AQ101" s="222">
        <v>42.96</v>
      </c>
      <c r="AR101" s="222">
        <f t="shared" ref="AR101:AR103" si="6">AL101+AM101/60+AN101/3600</f>
        <v>42.983255555555559</v>
      </c>
      <c r="AS101" s="222">
        <f t="shared" ref="AS101:AS103" si="7">AO101+AP101/60+AQ101/3600</f>
        <v>23.611933333333333</v>
      </c>
      <c r="AT101" s="222" t="s">
        <v>43</v>
      </c>
      <c r="AU101" s="222"/>
      <c r="AV101" s="244" t="s">
        <v>16638</v>
      </c>
      <c r="AW101" s="245">
        <v>45124</v>
      </c>
      <c r="AX101" s="244" t="s">
        <v>16638</v>
      </c>
      <c r="AY101" s="245">
        <v>45124</v>
      </c>
      <c r="AZ101" s="244"/>
      <c r="BA101" s="245"/>
      <c r="BB101" s="244"/>
      <c r="BC101" s="245"/>
      <c r="BD101" s="244"/>
      <c r="BE101" s="245"/>
      <c r="BF101" s="222"/>
      <c r="BG101" s="642"/>
    </row>
    <row r="102" spans="1:59" ht="39.75" customHeight="1" x14ac:dyDescent="0.25">
      <c r="A102" s="210"/>
      <c r="B102" s="101" t="s">
        <v>1640</v>
      </c>
      <c r="C102" s="269">
        <v>12140039</v>
      </c>
      <c r="D102" s="243">
        <v>41016</v>
      </c>
      <c r="E102" s="243">
        <v>41016</v>
      </c>
      <c r="F102" s="245">
        <v>46164</v>
      </c>
      <c r="G102" s="101">
        <v>-9999</v>
      </c>
      <c r="H102" s="101" t="s">
        <v>12655</v>
      </c>
      <c r="I102" s="101" t="s">
        <v>705</v>
      </c>
      <c r="J102" s="101" t="s">
        <v>12658</v>
      </c>
      <c r="K102" s="101" t="s">
        <v>50</v>
      </c>
      <c r="L102" s="101" t="s">
        <v>1600</v>
      </c>
      <c r="M102" s="101" t="s">
        <v>76</v>
      </c>
      <c r="N102" s="101" t="s">
        <v>48</v>
      </c>
      <c r="O102" s="101"/>
      <c r="P102" s="189">
        <v>39267</v>
      </c>
      <c r="Q102" s="101" t="s">
        <v>559</v>
      </c>
      <c r="R102" s="101" t="s">
        <v>1722</v>
      </c>
      <c r="S102" s="190" t="s">
        <v>9731</v>
      </c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 t="s">
        <v>1768</v>
      </c>
      <c r="AG102" s="101"/>
      <c r="AH102" s="101"/>
      <c r="AI102" s="101"/>
      <c r="AJ102" s="270" t="s">
        <v>1817</v>
      </c>
      <c r="AK102" s="270" t="s">
        <v>3697</v>
      </c>
      <c r="AL102" s="101">
        <v>42</v>
      </c>
      <c r="AM102" s="101">
        <v>58</v>
      </c>
      <c r="AN102" s="1117">
        <v>59.42</v>
      </c>
      <c r="AO102" s="101">
        <v>23</v>
      </c>
      <c r="AP102" s="101">
        <v>36</v>
      </c>
      <c r="AQ102" s="101">
        <v>43.27</v>
      </c>
      <c r="AR102" s="101">
        <f t="shared" si="6"/>
        <v>42.983172222222223</v>
      </c>
      <c r="AS102" s="101">
        <f t="shared" si="7"/>
        <v>23.612019444444446</v>
      </c>
      <c r="AT102" s="101" t="s">
        <v>43</v>
      </c>
      <c r="AU102" s="101"/>
      <c r="AV102" s="244" t="s">
        <v>16638</v>
      </c>
      <c r="AW102" s="245">
        <v>45124</v>
      </c>
      <c r="AX102" s="244" t="s">
        <v>16638</v>
      </c>
      <c r="AY102" s="245">
        <v>45124</v>
      </c>
      <c r="AZ102" s="189"/>
      <c r="BA102" s="243"/>
      <c r="BB102" s="189"/>
      <c r="BC102" s="243"/>
      <c r="BD102" s="189"/>
      <c r="BE102" s="243"/>
      <c r="BF102" s="101"/>
      <c r="BG102" s="211"/>
    </row>
    <row r="103" spans="1:59" ht="39.75" customHeight="1" x14ac:dyDescent="0.25">
      <c r="A103" s="210"/>
      <c r="B103" s="101" t="s">
        <v>1640</v>
      </c>
      <c r="C103" s="269">
        <v>12140039</v>
      </c>
      <c r="D103" s="243">
        <v>41016</v>
      </c>
      <c r="E103" s="243">
        <v>41016</v>
      </c>
      <c r="F103" s="245">
        <v>46164</v>
      </c>
      <c r="G103" s="101">
        <v>-9999</v>
      </c>
      <c r="H103" s="101" t="s">
        <v>12655</v>
      </c>
      <c r="I103" s="101" t="s">
        <v>705</v>
      </c>
      <c r="J103" s="101" t="s">
        <v>12658</v>
      </c>
      <c r="K103" s="101" t="s">
        <v>50</v>
      </c>
      <c r="L103" s="101" t="s">
        <v>1600</v>
      </c>
      <c r="M103" s="101" t="s">
        <v>76</v>
      </c>
      <c r="N103" s="101" t="s">
        <v>48</v>
      </c>
      <c r="O103" s="101"/>
      <c r="P103" s="189">
        <v>39267</v>
      </c>
      <c r="Q103" s="101" t="s">
        <v>559</v>
      </c>
      <c r="R103" s="101" t="s">
        <v>1722</v>
      </c>
      <c r="S103" s="190" t="s">
        <v>9730</v>
      </c>
      <c r="T103" s="101">
        <v>-7777</v>
      </c>
      <c r="U103" s="101">
        <v>-7777</v>
      </c>
      <c r="V103" s="101">
        <v>-7777</v>
      </c>
      <c r="W103" s="101">
        <v>-7777</v>
      </c>
      <c r="X103" s="101">
        <v>-7777</v>
      </c>
      <c r="Y103" s="101">
        <v>-7777</v>
      </c>
      <c r="Z103" s="101">
        <v>-7777</v>
      </c>
      <c r="AA103" s="101">
        <v>-7777</v>
      </c>
      <c r="AB103" s="101">
        <v>-7777</v>
      </c>
      <c r="AC103" s="101">
        <v>-7777</v>
      </c>
      <c r="AD103" s="101">
        <v>-7777</v>
      </c>
      <c r="AE103" s="101">
        <v>-7777</v>
      </c>
      <c r="AF103" s="101" t="s">
        <v>1758</v>
      </c>
      <c r="AG103" s="101"/>
      <c r="AH103" s="101"/>
      <c r="AI103" s="101"/>
      <c r="AJ103" s="270" t="s">
        <v>3699</v>
      </c>
      <c r="AK103" s="270" t="s">
        <v>3700</v>
      </c>
      <c r="AL103" s="101">
        <v>42</v>
      </c>
      <c r="AM103" s="101">
        <v>59</v>
      </c>
      <c r="AN103" s="1117">
        <v>17.459</v>
      </c>
      <c r="AO103" s="101">
        <v>23</v>
      </c>
      <c r="AP103" s="101">
        <v>37</v>
      </c>
      <c r="AQ103" s="101">
        <v>40.67</v>
      </c>
      <c r="AR103" s="101">
        <f t="shared" si="6"/>
        <v>42.98818305555556</v>
      </c>
      <c r="AS103" s="101">
        <f t="shared" si="7"/>
        <v>23.627963888888889</v>
      </c>
      <c r="AT103" s="101" t="s">
        <v>43</v>
      </c>
      <c r="AU103" s="101"/>
      <c r="AV103" s="244" t="s">
        <v>16638</v>
      </c>
      <c r="AW103" s="245">
        <v>45124</v>
      </c>
      <c r="AX103" s="244" t="s">
        <v>16638</v>
      </c>
      <c r="AY103" s="245">
        <v>45124</v>
      </c>
      <c r="AZ103" s="189"/>
      <c r="BA103" s="243"/>
      <c r="BB103" s="189"/>
      <c r="BC103" s="243"/>
      <c r="BD103" s="189"/>
      <c r="BE103" s="243"/>
      <c r="BF103" s="101"/>
      <c r="BG103" s="211"/>
    </row>
    <row r="104" spans="1:59" ht="25.5" x14ac:dyDescent="0.25">
      <c r="A104" s="170">
        <v>45</v>
      </c>
      <c r="B104" s="170" t="s">
        <v>1563</v>
      </c>
      <c r="C104" s="176">
        <v>12140040</v>
      </c>
      <c r="D104" s="186">
        <v>41025</v>
      </c>
      <c r="E104" s="186">
        <v>41025</v>
      </c>
      <c r="F104" s="186">
        <v>41334</v>
      </c>
      <c r="G104" s="170">
        <v>-9999</v>
      </c>
      <c r="H104" s="170" t="s">
        <v>1019</v>
      </c>
      <c r="I104" s="170" t="s">
        <v>1693</v>
      </c>
      <c r="J104" s="170"/>
      <c r="K104" s="170" t="s">
        <v>50</v>
      </c>
      <c r="L104" s="170" t="s">
        <v>53</v>
      </c>
      <c r="M104" s="170" t="s">
        <v>53</v>
      </c>
      <c r="N104" s="170" t="s">
        <v>48</v>
      </c>
      <c r="O104" s="170"/>
      <c r="P104" s="175">
        <v>27632</v>
      </c>
      <c r="Q104" s="170" t="s">
        <v>559</v>
      </c>
      <c r="R104" s="170" t="s">
        <v>1718</v>
      </c>
      <c r="S104" s="277" t="s">
        <v>3701</v>
      </c>
      <c r="T104" s="170">
        <v>0.872</v>
      </c>
      <c r="U104" s="170">
        <v>2</v>
      </c>
      <c r="V104" s="170">
        <v>8.9</v>
      </c>
      <c r="W104" s="170" t="s">
        <v>1568</v>
      </c>
      <c r="X104" s="170">
        <v>-9999</v>
      </c>
      <c r="Y104" s="170">
        <v>-7777</v>
      </c>
      <c r="Z104" s="170">
        <v>-7777</v>
      </c>
      <c r="AA104" s="170">
        <v>-7777</v>
      </c>
      <c r="AB104" s="170">
        <v>-7777</v>
      </c>
      <c r="AC104" s="170">
        <v>-7777</v>
      </c>
      <c r="AD104" s="170">
        <v>-7777</v>
      </c>
      <c r="AE104" s="170">
        <v>-7777</v>
      </c>
      <c r="AF104" s="170" t="s">
        <v>1765</v>
      </c>
      <c r="AG104" s="170"/>
      <c r="AH104" s="170"/>
      <c r="AI104" s="170"/>
      <c r="AJ104" s="268" t="s">
        <v>3702</v>
      </c>
      <c r="AK104" s="268" t="s">
        <v>3703</v>
      </c>
      <c r="AL104" s="170">
        <v>42</v>
      </c>
      <c r="AM104" s="170">
        <v>47</v>
      </c>
      <c r="AN104" s="1118">
        <v>33.639000000000003</v>
      </c>
      <c r="AO104" s="170">
        <v>24</v>
      </c>
      <c r="AP104" s="170">
        <v>47</v>
      </c>
      <c r="AQ104" s="170">
        <v>48.582000000000001</v>
      </c>
      <c r="AR104" s="170">
        <f t="shared" si="2"/>
        <v>42.792677499999996</v>
      </c>
      <c r="AS104" s="170">
        <f t="shared" si="3"/>
        <v>24.796828333333334</v>
      </c>
      <c r="AT104" s="170" t="s">
        <v>34</v>
      </c>
      <c r="AU104" s="170"/>
      <c r="AV104" s="175"/>
      <c r="AW104" s="186"/>
      <c r="AX104" s="175"/>
      <c r="AY104" s="186"/>
      <c r="AZ104" s="175"/>
      <c r="BA104" s="186"/>
      <c r="BB104" s="175"/>
      <c r="BC104" s="186"/>
      <c r="BD104" s="175"/>
      <c r="BE104" s="186"/>
      <c r="BF104" s="170"/>
      <c r="BG104" s="170"/>
    </row>
    <row r="105" spans="1:59" ht="25.5" x14ac:dyDescent="0.25">
      <c r="A105" s="45"/>
      <c r="B105" s="45" t="s">
        <v>1563</v>
      </c>
      <c r="C105" s="144">
        <v>12140040</v>
      </c>
      <c r="D105" s="31">
        <v>41025</v>
      </c>
      <c r="E105" s="31">
        <v>41025</v>
      </c>
      <c r="F105" s="31">
        <v>41334</v>
      </c>
      <c r="G105" s="45">
        <v>-9999</v>
      </c>
      <c r="H105" s="45" t="s">
        <v>1019</v>
      </c>
      <c r="I105" s="45" t="s">
        <v>1693</v>
      </c>
      <c r="J105" s="45"/>
      <c r="K105" s="45" t="s">
        <v>50</v>
      </c>
      <c r="L105" s="45" t="s">
        <v>53</v>
      </c>
      <c r="M105" s="45" t="s">
        <v>53</v>
      </c>
      <c r="N105" s="45" t="s">
        <v>48</v>
      </c>
      <c r="O105" s="45"/>
      <c r="P105" s="147">
        <v>27632</v>
      </c>
      <c r="Q105" s="45" t="s">
        <v>559</v>
      </c>
      <c r="R105" s="45" t="s">
        <v>1718</v>
      </c>
      <c r="S105" s="272" t="s">
        <v>3701</v>
      </c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 t="s">
        <v>1768</v>
      </c>
      <c r="AG105" s="45"/>
      <c r="AH105" s="45"/>
      <c r="AI105" s="45"/>
      <c r="AJ105" s="50" t="s">
        <v>3704</v>
      </c>
      <c r="AK105" s="50" t="s">
        <v>3705</v>
      </c>
      <c r="AL105" s="45">
        <v>42</v>
      </c>
      <c r="AM105" s="45">
        <v>47</v>
      </c>
      <c r="AN105" s="1109">
        <v>33.798999999999999</v>
      </c>
      <c r="AO105" s="45">
        <v>24</v>
      </c>
      <c r="AP105" s="45">
        <v>47</v>
      </c>
      <c r="AQ105" s="45">
        <v>49.238</v>
      </c>
      <c r="AR105" s="45">
        <f t="shared" si="2"/>
        <v>42.792721944444445</v>
      </c>
      <c r="AS105" s="45">
        <f t="shared" si="3"/>
        <v>24.797010555555556</v>
      </c>
      <c r="AT105" s="45" t="s">
        <v>34</v>
      </c>
      <c r="AU105" s="45"/>
      <c r="AV105" s="147"/>
      <c r="AW105" s="31"/>
      <c r="AX105" s="147"/>
      <c r="AY105" s="31"/>
      <c r="AZ105" s="147"/>
      <c r="BA105" s="31"/>
      <c r="BB105" s="147"/>
      <c r="BC105" s="31"/>
      <c r="BD105" s="147"/>
      <c r="BE105" s="31"/>
      <c r="BF105" s="45"/>
      <c r="BG105" s="45"/>
    </row>
    <row r="106" spans="1:59" ht="25.5" x14ac:dyDescent="0.25">
      <c r="A106" s="45"/>
      <c r="B106" s="45" t="s">
        <v>1563</v>
      </c>
      <c r="C106" s="144">
        <v>12140040</v>
      </c>
      <c r="D106" s="31">
        <v>41025</v>
      </c>
      <c r="E106" s="31">
        <v>41025</v>
      </c>
      <c r="F106" s="31">
        <v>41334</v>
      </c>
      <c r="G106" s="45">
        <v>-9999</v>
      </c>
      <c r="H106" s="45" t="s">
        <v>1019</v>
      </c>
      <c r="I106" s="45" t="s">
        <v>1693</v>
      </c>
      <c r="J106" s="45"/>
      <c r="K106" s="45" t="s">
        <v>50</v>
      </c>
      <c r="L106" s="45" t="s">
        <v>53</v>
      </c>
      <c r="M106" s="45" t="s">
        <v>53</v>
      </c>
      <c r="N106" s="45" t="s">
        <v>48</v>
      </c>
      <c r="O106" s="45" t="s">
        <v>1818</v>
      </c>
      <c r="P106" s="147">
        <v>27632</v>
      </c>
      <c r="Q106" s="45" t="s">
        <v>559</v>
      </c>
      <c r="R106" s="45" t="s">
        <v>1718</v>
      </c>
      <c r="S106" s="272" t="s">
        <v>3706</v>
      </c>
      <c r="T106" s="45">
        <v>-7777</v>
      </c>
      <c r="U106" s="45">
        <v>-7777</v>
      </c>
      <c r="V106" s="45">
        <v>-7777</v>
      </c>
      <c r="W106" s="45">
        <v>-7777</v>
      </c>
      <c r="X106" s="45">
        <v>-7777</v>
      </c>
      <c r="Y106" s="45">
        <v>-7777</v>
      </c>
      <c r="Z106" s="45">
        <v>-7777</v>
      </c>
      <c r="AA106" s="45">
        <v>-7777</v>
      </c>
      <c r="AB106" s="45">
        <v>-7777</v>
      </c>
      <c r="AC106" s="45">
        <v>-7777</v>
      </c>
      <c r="AD106" s="45">
        <v>-7777</v>
      </c>
      <c r="AE106" s="45">
        <v>-7777</v>
      </c>
      <c r="AF106" s="45" t="s">
        <v>3707</v>
      </c>
      <c r="AG106" s="45"/>
      <c r="AH106" s="45"/>
      <c r="AI106" s="45"/>
      <c r="AJ106" s="50" t="s">
        <v>3708</v>
      </c>
      <c r="AK106" s="50" t="s">
        <v>3709</v>
      </c>
      <c r="AL106" s="45">
        <v>42</v>
      </c>
      <c r="AM106" s="45">
        <v>48</v>
      </c>
      <c r="AN106" s="1109">
        <v>21.962</v>
      </c>
      <c r="AO106" s="45">
        <v>23</v>
      </c>
      <c r="AP106" s="45">
        <v>59</v>
      </c>
      <c r="AQ106" s="45">
        <v>50.386000000000003</v>
      </c>
      <c r="AR106" s="45">
        <f t="shared" si="2"/>
        <v>42.806100555555552</v>
      </c>
      <c r="AS106" s="45">
        <f t="shared" si="3"/>
        <v>23.997329444444446</v>
      </c>
      <c r="AT106" s="45" t="s">
        <v>34</v>
      </c>
      <c r="AU106" s="45"/>
      <c r="AV106" s="147"/>
      <c r="AW106" s="31"/>
      <c r="AX106" s="147"/>
      <c r="AY106" s="31"/>
      <c r="AZ106" s="147"/>
      <c r="BA106" s="31"/>
      <c r="BB106" s="147"/>
      <c r="BC106" s="31"/>
      <c r="BD106" s="147"/>
      <c r="BE106" s="31"/>
      <c r="BF106" s="45"/>
      <c r="BG106" s="45"/>
    </row>
    <row r="107" spans="1:59" ht="15.75" thickBot="1" x14ac:dyDescent="0.3">
      <c r="A107" s="169"/>
      <c r="B107" s="169" t="s">
        <v>1563</v>
      </c>
      <c r="C107" s="159">
        <v>12140040</v>
      </c>
      <c r="D107" s="113">
        <v>41025</v>
      </c>
      <c r="E107" s="113">
        <v>41025</v>
      </c>
      <c r="F107" s="113">
        <v>41334</v>
      </c>
      <c r="G107" s="169">
        <v>-9999</v>
      </c>
      <c r="H107" s="169" t="s">
        <v>1019</v>
      </c>
      <c r="I107" s="169" t="s">
        <v>1693</v>
      </c>
      <c r="J107" s="169"/>
      <c r="K107" s="169" t="s">
        <v>50</v>
      </c>
      <c r="L107" s="169" t="s">
        <v>53</v>
      </c>
      <c r="M107" s="169" t="s">
        <v>53</v>
      </c>
      <c r="N107" s="169" t="s">
        <v>48</v>
      </c>
      <c r="O107" s="169"/>
      <c r="P107" s="112">
        <v>27632</v>
      </c>
      <c r="Q107" s="169" t="s">
        <v>559</v>
      </c>
      <c r="R107" s="169" t="s">
        <v>1718</v>
      </c>
      <c r="S107" s="276" t="s">
        <v>1719</v>
      </c>
      <c r="T107" s="169">
        <v>-7777</v>
      </c>
      <c r="U107" s="169">
        <v>-7777</v>
      </c>
      <c r="V107" s="169">
        <v>-7777</v>
      </c>
      <c r="W107" s="169">
        <v>-7777</v>
      </c>
      <c r="X107" s="169">
        <v>-7777</v>
      </c>
      <c r="Y107" s="169">
        <v>-7777</v>
      </c>
      <c r="Z107" s="169">
        <v>-7777</v>
      </c>
      <c r="AA107" s="169">
        <v>-7777</v>
      </c>
      <c r="AB107" s="169">
        <v>-7777</v>
      </c>
      <c r="AC107" s="169">
        <v>-7777</v>
      </c>
      <c r="AD107" s="169">
        <v>-7777</v>
      </c>
      <c r="AE107" s="169">
        <v>-7777</v>
      </c>
      <c r="AF107" s="169" t="s">
        <v>1719</v>
      </c>
      <c r="AG107" s="169"/>
      <c r="AH107" s="169"/>
      <c r="AI107" s="169"/>
      <c r="AJ107" s="267" t="s">
        <v>3710</v>
      </c>
      <c r="AK107" s="267" t="s">
        <v>3711</v>
      </c>
      <c r="AL107" s="169">
        <v>42</v>
      </c>
      <c r="AM107" s="169">
        <v>48</v>
      </c>
      <c r="AN107" s="1110">
        <v>22.328600000000002</v>
      </c>
      <c r="AO107" s="169">
        <v>23</v>
      </c>
      <c r="AP107" s="169">
        <v>59</v>
      </c>
      <c r="AQ107" s="169">
        <v>51.040999999999997</v>
      </c>
      <c r="AR107" s="169">
        <f t="shared" si="2"/>
        <v>42.806202388888885</v>
      </c>
      <c r="AS107" s="169">
        <f t="shared" si="3"/>
        <v>23.997511388888888</v>
      </c>
      <c r="AT107" s="169" t="s">
        <v>34</v>
      </c>
      <c r="AU107" s="169"/>
      <c r="AV107" s="112"/>
      <c r="AW107" s="113"/>
      <c r="AX107" s="112"/>
      <c r="AY107" s="113"/>
      <c r="AZ107" s="112"/>
      <c r="BA107" s="113"/>
      <c r="BB107" s="112"/>
      <c r="BC107" s="113"/>
      <c r="BD107" s="112"/>
      <c r="BE107" s="113"/>
      <c r="BF107" s="169"/>
      <c r="BG107" s="169"/>
    </row>
    <row r="108" spans="1:59" ht="26.25" thickBot="1" x14ac:dyDescent="0.3">
      <c r="A108" s="493">
        <v>46</v>
      </c>
      <c r="B108" s="467" t="s">
        <v>1645</v>
      </c>
      <c r="C108" s="494">
        <v>12140041</v>
      </c>
      <c r="D108" s="469">
        <v>41101</v>
      </c>
      <c r="E108" s="469">
        <v>41101</v>
      </c>
      <c r="F108" s="469">
        <v>41274</v>
      </c>
      <c r="G108" s="467">
        <v>-9999</v>
      </c>
      <c r="H108" s="467" t="s">
        <v>1019</v>
      </c>
      <c r="I108" s="467" t="s">
        <v>705</v>
      </c>
      <c r="J108" s="467"/>
      <c r="K108" s="467" t="s">
        <v>50</v>
      </c>
      <c r="L108" s="467" t="s">
        <v>53</v>
      </c>
      <c r="M108" s="467" t="s">
        <v>53</v>
      </c>
      <c r="N108" s="467" t="s">
        <v>48</v>
      </c>
      <c r="O108" s="467" t="s">
        <v>7760</v>
      </c>
      <c r="P108" s="468">
        <v>27673</v>
      </c>
      <c r="Q108" s="467" t="s">
        <v>559</v>
      </c>
      <c r="R108" s="467" t="s">
        <v>1806</v>
      </c>
      <c r="S108" s="471" t="s">
        <v>3712</v>
      </c>
      <c r="T108" s="467">
        <v>0.85799999999999998</v>
      </c>
      <c r="U108" s="467">
        <v>2.5</v>
      </c>
      <c r="V108" s="467">
        <v>20</v>
      </c>
      <c r="W108" s="467" t="s">
        <v>43</v>
      </c>
      <c r="X108" s="467">
        <v>-9999</v>
      </c>
      <c r="Y108" s="467">
        <v>-7777</v>
      </c>
      <c r="Z108" s="467">
        <v>-7777</v>
      </c>
      <c r="AA108" s="467">
        <v>-7777</v>
      </c>
      <c r="AB108" s="467">
        <v>-7777</v>
      </c>
      <c r="AC108" s="467">
        <v>-7777</v>
      </c>
      <c r="AD108" s="467">
        <v>-7777</v>
      </c>
      <c r="AE108" s="467">
        <v>-7777</v>
      </c>
      <c r="AF108" s="467" t="s">
        <v>1589</v>
      </c>
      <c r="AG108" s="467"/>
      <c r="AH108" s="467"/>
      <c r="AI108" s="467"/>
      <c r="AJ108" s="841" t="s">
        <v>1819</v>
      </c>
      <c r="AK108" s="841" t="s">
        <v>1820</v>
      </c>
      <c r="AL108" s="467">
        <v>42</v>
      </c>
      <c r="AM108" s="467">
        <v>46</v>
      </c>
      <c r="AN108" s="1119">
        <v>43.9</v>
      </c>
      <c r="AO108" s="467">
        <v>24</v>
      </c>
      <c r="AP108" s="467">
        <v>1</v>
      </c>
      <c r="AQ108" s="467">
        <v>36.9</v>
      </c>
      <c r="AR108" s="467">
        <f t="shared" si="2"/>
        <v>42.778861111111112</v>
      </c>
      <c r="AS108" s="467">
        <f t="shared" si="3"/>
        <v>24.026916666666665</v>
      </c>
      <c r="AT108" s="467" t="s">
        <v>34</v>
      </c>
      <c r="AU108" s="467"/>
      <c r="AV108" s="468"/>
      <c r="AW108" s="469"/>
      <c r="AX108" s="468"/>
      <c r="AY108" s="469"/>
      <c r="AZ108" s="468"/>
      <c r="BA108" s="469"/>
      <c r="BB108" s="468"/>
      <c r="BC108" s="469"/>
      <c r="BD108" s="468"/>
      <c r="BE108" s="469"/>
      <c r="BF108" s="467"/>
      <c r="BG108" s="495"/>
    </row>
    <row r="109" spans="1:59" ht="51" x14ac:dyDescent="0.25">
      <c r="A109" s="170">
        <v>47</v>
      </c>
      <c r="B109" s="170" t="s">
        <v>1695</v>
      </c>
      <c r="C109" s="176">
        <v>12140042</v>
      </c>
      <c r="D109" s="186">
        <v>41143</v>
      </c>
      <c r="E109" s="186">
        <v>41143</v>
      </c>
      <c r="F109" s="186">
        <v>42308</v>
      </c>
      <c r="G109" s="170">
        <v>-9999</v>
      </c>
      <c r="H109" s="170" t="s">
        <v>655</v>
      </c>
      <c r="I109" s="170" t="s">
        <v>1466</v>
      </c>
      <c r="J109" s="170"/>
      <c r="K109" s="170" t="s">
        <v>921</v>
      </c>
      <c r="L109" s="170" t="s">
        <v>768</v>
      </c>
      <c r="M109" s="170" t="s">
        <v>272</v>
      </c>
      <c r="N109" s="170" t="s">
        <v>111</v>
      </c>
      <c r="O109" s="170" t="s">
        <v>7761</v>
      </c>
      <c r="P109" s="175">
        <v>16571</v>
      </c>
      <c r="Q109" s="170" t="s">
        <v>559</v>
      </c>
      <c r="R109" s="170" t="s">
        <v>1774</v>
      </c>
      <c r="S109" s="277" t="s">
        <v>3713</v>
      </c>
      <c r="T109" s="170">
        <v>0.33700000000000002</v>
      </c>
      <c r="U109" s="170">
        <v>-9999</v>
      </c>
      <c r="V109" s="170">
        <v>-9999</v>
      </c>
      <c r="W109" s="170" t="s">
        <v>1568</v>
      </c>
      <c r="X109" s="170">
        <v>-9999</v>
      </c>
      <c r="Y109" s="170">
        <v>-7777</v>
      </c>
      <c r="Z109" s="170">
        <v>-7777</v>
      </c>
      <c r="AA109" s="170">
        <v>-7777</v>
      </c>
      <c r="AB109" s="170">
        <v>-7777</v>
      </c>
      <c r="AC109" s="170">
        <v>-7777</v>
      </c>
      <c r="AD109" s="170">
        <v>-7777</v>
      </c>
      <c r="AE109" s="170">
        <v>-7777</v>
      </c>
      <c r="AF109" s="170" t="s">
        <v>1589</v>
      </c>
      <c r="AG109" s="170"/>
      <c r="AH109" s="170"/>
      <c r="AI109" s="170"/>
      <c r="AJ109" s="268" t="s">
        <v>1821</v>
      </c>
      <c r="AK109" s="268" t="s">
        <v>1822</v>
      </c>
      <c r="AL109" s="170">
        <v>43</v>
      </c>
      <c r="AM109" s="170">
        <v>25</v>
      </c>
      <c r="AN109" s="1118">
        <v>15.4</v>
      </c>
      <c r="AO109" s="170">
        <v>22</v>
      </c>
      <c r="AP109" s="170">
        <v>42</v>
      </c>
      <c r="AQ109" s="170">
        <v>2</v>
      </c>
      <c r="AR109" s="170">
        <f t="shared" si="2"/>
        <v>43.420944444444444</v>
      </c>
      <c r="AS109" s="170">
        <f t="shared" si="3"/>
        <v>22.700555555555553</v>
      </c>
      <c r="AT109" s="170" t="s">
        <v>34</v>
      </c>
      <c r="AU109" s="170"/>
      <c r="AV109" s="175"/>
      <c r="AW109" s="186"/>
      <c r="AX109" s="175"/>
      <c r="AY109" s="186"/>
      <c r="AZ109" s="175"/>
      <c r="BA109" s="186"/>
      <c r="BB109" s="175"/>
      <c r="BC109" s="186"/>
      <c r="BD109" s="175"/>
      <c r="BE109" s="186"/>
      <c r="BF109" s="170"/>
      <c r="BG109" s="170"/>
    </row>
    <row r="110" spans="1:59" ht="51.75" thickBot="1" x14ac:dyDescent="0.3">
      <c r="A110" s="169"/>
      <c r="B110" s="169" t="s">
        <v>1695</v>
      </c>
      <c r="C110" s="159">
        <v>12140042</v>
      </c>
      <c r="D110" s="113">
        <v>41143</v>
      </c>
      <c r="E110" s="113">
        <v>41143</v>
      </c>
      <c r="F110" s="113">
        <v>42308</v>
      </c>
      <c r="G110" s="169">
        <v>-9999</v>
      </c>
      <c r="H110" s="169" t="s">
        <v>655</v>
      </c>
      <c r="I110" s="169" t="s">
        <v>1466</v>
      </c>
      <c r="J110" s="169"/>
      <c r="K110" s="169" t="s">
        <v>921</v>
      </c>
      <c r="L110" s="169" t="s">
        <v>768</v>
      </c>
      <c r="M110" s="169" t="s">
        <v>272</v>
      </c>
      <c r="N110" s="169" t="s">
        <v>111</v>
      </c>
      <c r="O110" s="169" t="s">
        <v>7761</v>
      </c>
      <c r="P110" s="112">
        <v>16571</v>
      </c>
      <c r="Q110" s="169" t="s">
        <v>559</v>
      </c>
      <c r="R110" s="169" t="s">
        <v>1774</v>
      </c>
      <c r="S110" s="276" t="s">
        <v>1719</v>
      </c>
      <c r="T110" s="169">
        <v>-7777</v>
      </c>
      <c r="U110" s="169">
        <v>-7777</v>
      </c>
      <c r="V110" s="169">
        <v>-7777</v>
      </c>
      <c r="W110" s="169">
        <v>-7777</v>
      </c>
      <c r="X110" s="169">
        <v>-7777</v>
      </c>
      <c r="Y110" s="169">
        <v>-7777</v>
      </c>
      <c r="Z110" s="169">
        <v>-7777</v>
      </c>
      <c r="AA110" s="169">
        <v>-7777</v>
      </c>
      <c r="AB110" s="169">
        <v>-7777</v>
      </c>
      <c r="AC110" s="169">
        <v>-7777</v>
      </c>
      <c r="AD110" s="169">
        <v>-7777</v>
      </c>
      <c r="AE110" s="169">
        <v>-7777</v>
      </c>
      <c r="AF110" s="169" t="s">
        <v>1719</v>
      </c>
      <c r="AG110" s="169"/>
      <c r="AH110" s="169"/>
      <c r="AI110" s="169"/>
      <c r="AJ110" s="267" t="s">
        <v>1823</v>
      </c>
      <c r="AK110" s="267" t="s">
        <v>1824</v>
      </c>
      <c r="AL110" s="169">
        <v>43</v>
      </c>
      <c r="AM110" s="169">
        <v>25</v>
      </c>
      <c r="AN110" s="1110">
        <v>21.83</v>
      </c>
      <c r="AO110" s="169">
        <v>22</v>
      </c>
      <c r="AP110" s="169">
        <v>42</v>
      </c>
      <c r="AQ110" s="169">
        <v>20.059999999999999</v>
      </c>
      <c r="AR110" s="169">
        <f t="shared" si="2"/>
        <v>43.422730555555553</v>
      </c>
      <c r="AS110" s="169">
        <f t="shared" si="3"/>
        <v>22.705572222222223</v>
      </c>
      <c r="AT110" s="169" t="s">
        <v>34</v>
      </c>
      <c r="AU110" s="169"/>
      <c r="AV110" s="112"/>
      <c r="AW110" s="113"/>
      <c r="AX110" s="112"/>
      <c r="AY110" s="113"/>
      <c r="AZ110" s="112"/>
      <c r="BA110" s="113"/>
      <c r="BB110" s="112"/>
      <c r="BC110" s="113"/>
      <c r="BD110" s="112"/>
      <c r="BE110" s="113"/>
      <c r="BF110" s="169"/>
      <c r="BG110" s="169"/>
    </row>
    <row r="111" spans="1:59" ht="39" thickBot="1" x14ac:dyDescent="0.3">
      <c r="A111" s="493">
        <v>48</v>
      </c>
      <c r="B111" s="467" t="s">
        <v>1695</v>
      </c>
      <c r="C111" s="494">
        <v>12140043</v>
      </c>
      <c r="D111" s="469">
        <v>41143</v>
      </c>
      <c r="E111" s="469">
        <v>41143</v>
      </c>
      <c r="F111" s="469">
        <v>42338</v>
      </c>
      <c r="G111" s="566">
        <v>-9999</v>
      </c>
      <c r="H111" s="467" t="s">
        <v>1160</v>
      </c>
      <c r="I111" s="467" t="s">
        <v>1466</v>
      </c>
      <c r="J111" s="467"/>
      <c r="K111" s="467" t="s">
        <v>921</v>
      </c>
      <c r="L111" s="467" t="s">
        <v>768</v>
      </c>
      <c r="M111" s="467" t="s">
        <v>272</v>
      </c>
      <c r="N111" s="467" t="s">
        <v>111</v>
      </c>
      <c r="O111" s="467" t="s">
        <v>7762</v>
      </c>
      <c r="P111" s="468">
        <v>16571</v>
      </c>
      <c r="Q111" s="467" t="s">
        <v>559</v>
      </c>
      <c r="R111" s="467" t="s">
        <v>1806</v>
      </c>
      <c r="S111" s="471" t="s">
        <v>3714</v>
      </c>
      <c r="T111" s="467">
        <v>0.217</v>
      </c>
      <c r="U111" s="467">
        <v>-9999</v>
      </c>
      <c r="V111" s="467">
        <v>-9999</v>
      </c>
      <c r="W111" s="467" t="s">
        <v>1568</v>
      </c>
      <c r="X111" s="467">
        <v>-9999</v>
      </c>
      <c r="Y111" s="467">
        <v>-7777</v>
      </c>
      <c r="Z111" s="467">
        <v>-7777</v>
      </c>
      <c r="AA111" s="467">
        <v>-7777</v>
      </c>
      <c r="AB111" s="467">
        <v>-7777</v>
      </c>
      <c r="AC111" s="467">
        <v>-7777</v>
      </c>
      <c r="AD111" s="467">
        <v>-7777</v>
      </c>
      <c r="AE111" s="467">
        <v>-7777</v>
      </c>
      <c r="AF111" s="467" t="s">
        <v>1589</v>
      </c>
      <c r="AG111" s="467"/>
      <c r="AH111" s="467"/>
      <c r="AI111" s="467"/>
      <c r="AJ111" s="841" t="s">
        <v>1825</v>
      </c>
      <c r="AK111" s="841" t="s">
        <v>1826</v>
      </c>
      <c r="AL111" s="467">
        <v>43</v>
      </c>
      <c r="AM111" s="467">
        <v>25</v>
      </c>
      <c r="AN111" s="1119">
        <v>27.1</v>
      </c>
      <c r="AO111" s="467">
        <v>22</v>
      </c>
      <c r="AP111" s="467">
        <v>44</v>
      </c>
      <c r="AQ111" s="467">
        <v>39.5</v>
      </c>
      <c r="AR111" s="467">
        <f t="shared" si="2"/>
        <v>43.424194444444439</v>
      </c>
      <c r="AS111" s="467">
        <f t="shared" si="3"/>
        <v>22.744305555555556</v>
      </c>
      <c r="AT111" s="467" t="s">
        <v>34</v>
      </c>
      <c r="AU111" s="467"/>
      <c r="AV111" s="468"/>
      <c r="AW111" s="469"/>
      <c r="AX111" s="468"/>
      <c r="AY111" s="469"/>
      <c r="AZ111" s="468"/>
      <c r="BA111" s="469"/>
      <c r="BB111" s="468"/>
      <c r="BC111" s="469"/>
      <c r="BD111" s="468"/>
      <c r="BE111" s="469"/>
      <c r="BF111" s="467"/>
      <c r="BG111" s="495"/>
    </row>
    <row r="112" spans="1:59" ht="24" customHeight="1" x14ac:dyDescent="0.25">
      <c r="A112" s="180">
        <v>49</v>
      </c>
      <c r="B112" s="180" t="s">
        <v>1827</v>
      </c>
      <c r="C112" s="507">
        <v>12140044</v>
      </c>
      <c r="D112" s="508">
        <v>41200</v>
      </c>
      <c r="E112" s="508">
        <v>41200</v>
      </c>
      <c r="F112" s="508">
        <v>43465</v>
      </c>
      <c r="G112" s="180">
        <v>-9999</v>
      </c>
      <c r="H112" s="180" t="s">
        <v>1828</v>
      </c>
      <c r="I112" s="180" t="s">
        <v>705</v>
      </c>
      <c r="J112" s="180"/>
      <c r="K112" s="180" t="s">
        <v>50</v>
      </c>
      <c r="L112" s="180" t="s">
        <v>53</v>
      </c>
      <c r="M112" s="180" t="s">
        <v>53</v>
      </c>
      <c r="N112" s="180" t="s">
        <v>48</v>
      </c>
      <c r="O112" s="180" t="s">
        <v>7760</v>
      </c>
      <c r="P112" s="506">
        <v>27632</v>
      </c>
      <c r="Q112" s="180" t="s">
        <v>559</v>
      </c>
      <c r="R112" s="180" t="s">
        <v>1718</v>
      </c>
      <c r="S112" s="510" t="s">
        <v>3715</v>
      </c>
      <c r="T112" s="180">
        <v>-9999</v>
      </c>
      <c r="U112" s="180">
        <v>2.9</v>
      </c>
      <c r="V112" s="180">
        <v>29.15</v>
      </c>
      <c r="W112" s="180" t="s">
        <v>1829</v>
      </c>
      <c r="X112" s="180">
        <v>-9999</v>
      </c>
      <c r="Y112" s="180">
        <v>-7777</v>
      </c>
      <c r="Z112" s="180">
        <v>-7777</v>
      </c>
      <c r="AA112" s="180">
        <v>-7777</v>
      </c>
      <c r="AB112" s="180">
        <v>-7777</v>
      </c>
      <c r="AC112" s="180">
        <v>-7777</v>
      </c>
      <c r="AD112" s="180">
        <v>-7777</v>
      </c>
      <c r="AE112" s="180">
        <v>-7777</v>
      </c>
      <c r="AF112" s="180" t="s">
        <v>1768</v>
      </c>
      <c r="AG112" s="180"/>
      <c r="AH112" s="180"/>
      <c r="AI112" s="180"/>
      <c r="AJ112" s="835" t="s">
        <v>1830</v>
      </c>
      <c r="AK112" s="835" t="s">
        <v>1831</v>
      </c>
      <c r="AL112" s="180">
        <v>42</v>
      </c>
      <c r="AM112" s="180">
        <v>46</v>
      </c>
      <c r="AN112" s="1120">
        <v>36</v>
      </c>
      <c r="AO112" s="180">
        <v>24</v>
      </c>
      <c r="AP112" s="180">
        <v>2</v>
      </c>
      <c r="AQ112" s="180">
        <v>39.6</v>
      </c>
      <c r="AR112" s="180">
        <f t="shared" si="2"/>
        <v>42.776666666666664</v>
      </c>
      <c r="AS112" s="180">
        <f t="shared" si="3"/>
        <v>24.044333333333334</v>
      </c>
      <c r="AT112" s="180" t="s">
        <v>43</v>
      </c>
      <c r="AU112" s="180" t="s">
        <v>12038</v>
      </c>
      <c r="AV112" s="506">
        <v>2013</v>
      </c>
      <c r="AW112" s="508">
        <v>42684</v>
      </c>
      <c r="AX112" s="506"/>
      <c r="AY112" s="508"/>
      <c r="AZ112" s="506"/>
      <c r="BA112" s="508"/>
      <c r="BB112" s="506"/>
      <c r="BC112" s="508"/>
      <c r="BD112" s="506"/>
      <c r="BE112" s="508"/>
      <c r="BF112" s="180" t="s">
        <v>9582</v>
      </c>
      <c r="BG112" s="180"/>
    </row>
    <row r="113" spans="1:59" ht="24" customHeight="1" x14ac:dyDescent="0.25">
      <c r="A113" s="24"/>
      <c r="B113" s="24" t="s">
        <v>1827</v>
      </c>
      <c r="C113" s="26">
        <v>12140044</v>
      </c>
      <c r="D113" s="27">
        <v>41200</v>
      </c>
      <c r="E113" s="27">
        <v>41200</v>
      </c>
      <c r="F113" s="508">
        <v>43465</v>
      </c>
      <c r="G113" s="24">
        <v>-9999</v>
      </c>
      <c r="H113" s="24" t="s">
        <v>1832</v>
      </c>
      <c r="I113" s="24" t="s">
        <v>705</v>
      </c>
      <c r="J113" s="24"/>
      <c r="K113" s="24" t="s">
        <v>50</v>
      </c>
      <c r="L113" s="24" t="s">
        <v>53</v>
      </c>
      <c r="M113" s="24" t="s">
        <v>53</v>
      </c>
      <c r="N113" s="24" t="s">
        <v>48</v>
      </c>
      <c r="O113" s="24" t="s">
        <v>7760</v>
      </c>
      <c r="P113" s="25">
        <v>27632</v>
      </c>
      <c r="Q113" s="24" t="s">
        <v>559</v>
      </c>
      <c r="R113" s="24" t="s">
        <v>1718</v>
      </c>
      <c r="S113" s="273" t="s">
        <v>3715</v>
      </c>
      <c r="T113" s="24">
        <v>-9999</v>
      </c>
      <c r="U113" s="24">
        <v>2.75</v>
      </c>
      <c r="V113" s="24">
        <v>12</v>
      </c>
      <c r="W113" s="24" t="s">
        <v>1829</v>
      </c>
      <c r="X113" s="24">
        <v>-9999</v>
      </c>
      <c r="Y113" s="24">
        <v>-7777</v>
      </c>
      <c r="Z113" s="24">
        <v>-7777</v>
      </c>
      <c r="AA113" s="24">
        <v>-7777</v>
      </c>
      <c r="AB113" s="24">
        <v>-7777</v>
      </c>
      <c r="AC113" s="24">
        <v>-7777</v>
      </c>
      <c r="AD113" s="24">
        <v>-7777</v>
      </c>
      <c r="AE113" s="24">
        <v>-7777</v>
      </c>
      <c r="AF113" s="24" t="s">
        <v>1768</v>
      </c>
      <c r="AG113" s="24"/>
      <c r="AH113" s="24"/>
      <c r="AI113" s="24"/>
      <c r="AJ113" s="51" t="s">
        <v>1833</v>
      </c>
      <c r="AK113" s="51" t="s">
        <v>1834</v>
      </c>
      <c r="AL113" s="24">
        <v>42</v>
      </c>
      <c r="AM113" s="24">
        <v>46</v>
      </c>
      <c r="AN113" s="1112">
        <v>11.1</v>
      </c>
      <c r="AO113" s="24">
        <v>24</v>
      </c>
      <c r="AP113" s="24">
        <v>1</v>
      </c>
      <c r="AQ113" s="24">
        <v>33.200000000000003</v>
      </c>
      <c r="AR113" s="24">
        <f>AL113+AM113/60+AN113/3600</f>
        <v>42.769750000000002</v>
      </c>
      <c r="AS113" s="24">
        <f>AO113+AP113/60+AQ113/3600</f>
        <v>24.025888888888886</v>
      </c>
      <c r="AT113" s="24" t="s">
        <v>43</v>
      </c>
      <c r="AU113" s="180" t="s">
        <v>12038</v>
      </c>
      <c r="AV113" s="506">
        <v>2013</v>
      </c>
      <c r="AW113" s="508">
        <v>42684</v>
      </c>
      <c r="AX113" s="506"/>
      <c r="AY113" s="508"/>
      <c r="AZ113" s="506"/>
      <c r="BA113" s="508"/>
      <c r="BB113" s="506"/>
      <c r="BC113" s="508"/>
      <c r="BD113" s="506"/>
      <c r="BE113" s="508"/>
      <c r="BF113" s="24" t="s">
        <v>9582</v>
      </c>
      <c r="BG113" s="24"/>
    </row>
    <row r="114" spans="1:59" ht="24" customHeight="1" x14ac:dyDescent="0.25">
      <c r="A114" s="24"/>
      <c r="B114" s="24" t="s">
        <v>1827</v>
      </c>
      <c r="C114" s="26">
        <v>12140044</v>
      </c>
      <c r="D114" s="27">
        <v>41200</v>
      </c>
      <c r="E114" s="27">
        <v>41200</v>
      </c>
      <c r="F114" s="508">
        <v>43465</v>
      </c>
      <c r="G114" s="24">
        <v>-9999</v>
      </c>
      <c r="H114" s="24" t="s">
        <v>1019</v>
      </c>
      <c r="I114" s="24" t="s">
        <v>705</v>
      </c>
      <c r="J114" s="24"/>
      <c r="K114" s="24" t="s">
        <v>50</v>
      </c>
      <c r="L114" s="24" t="s">
        <v>53</v>
      </c>
      <c r="M114" s="24" t="s">
        <v>53</v>
      </c>
      <c r="N114" s="24" t="s">
        <v>48</v>
      </c>
      <c r="O114" s="24" t="s">
        <v>7760</v>
      </c>
      <c r="P114" s="25">
        <v>27632</v>
      </c>
      <c r="Q114" s="24" t="s">
        <v>559</v>
      </c>
      <c r="R114" s="24" t="s">
        <v>1718</v>
      </c>
      <c r="S114" s="273" t="s">
        <v>1739</v>
      </c>
      <c r="T114" s="24">
        <v>-7777</v>
      </c>
      <c r="U114" s="24">
        <v>-7777</v>
      </c>
      <c r="V114" s="24">
        <v>-7777</v>
      </c>
      <c r="W114" s="24">
        <v>-7777</v>
      </c>
      <c r="X114" s="24">
        <v>-7777</v>
      </c>
      <c r="Y114" s="24">
        <v>-7777</v>
      </c>
      <c r="Z114" s="24">
        <v>-7777</v>
      </c>
      <c r="AA114" s="24">
        <v>-7777</v>
      </c>
      <c r="AB114" s="24">
        <v>-7777</v>
      </c>
      <c r="AC114" s="24">
        <v>-7777</v>
      </c>
      <c r="AD114" s="24">
        <v>-7777</v>
      </c>
      <c r="AE114" s="24">
        <v>-7777</v>
      </c>
      <c r="AF114" s="24" t="s">
        <v>1835</v>
      </c>
      <c r="AG114" s="24"/>
      <c r="AH114" s="24"/>
      <c r="AI114" s="24"/>
      <c r="AJ114" s="51" t="s">
        <v>1836</v>
      </c>
      <c r="AK114" s="51" t="s">
        <v>1837</v>
      </c>
      <c r="AL114" s="24">
        <v>42</v>
      </c>
      <c r="AM114" s="24">
        <v>46</v>
      </c>
      <c r="AN114" s="1112">
        <v>40.954059999999998</v>
      </c>
      <c r="AO114" s="24">
        <v>24</v>
      </c>
      <c r="AP114" s="24">
        <v>1</v>
      </c>
      <c r="AQ114" s="24">
        <v>45.035310000000003</v>
      </c>
      <c r="AR114" s="24">
        <f t="shared" si="2"/>
        <v>42.778042794444445</v>
      </c>
      <c r="AS114" s="24">
        <f t="shared" si="3"/>
        <v>24.029176475</v>
      </c>
      <c r="AT114" s="24" t="s">
        <v>43</v>
      </c>
      <c r="AU114" s="180" t="s">
        <v>12038</v>
      </c>
      <c r="AV114" s="506">
        <v>2013</v>
      </c>
      <c r="AW114" s="508">
        <v>42684</v>
      </c>
      <c r="AX114" s="506"/>
      <c r="AY114" s="508"/>
      <c r="AZ114" s="506"/>
      <c r="BA114" s="508"/>
      <c r="BB114" s="506"/>
      <c r="BC114" s="508"/>
      <c r="BD114" s="506"/>
      <c r="BE114" s="508"/>
      <c r="BF114" s="24" t="s">
        <v>9582</v>
      </c>
      <c r="BG114" s="24"/>
    </row>
    <row r="115" spans="1:59" ht="24" customHeight="1" x14ac:dyDescent="0.25">
      <c r="A115" s="24"/>
      <c r="B115" s="24" t="s">
        <v>1827</v>
      </c>
      <c r="C115" s="26">
        <v>12140044</v>
      </c>
      <c r="D115" s="27">
        <v>41200</v>
      </c>
      <c r="E115" s="27">
        <v>41200</v>
      </c>
      <c r="F115" s="508">
        <v>43465</v>
      </c>
      <c r="G115" s="24">
        <v>-9999</v>
      </c>
      <c r="H115" s="24" t="s">
        <v>1838</v>
      </c>
      <c r="I115" s="24" t="s">
        <v>705</v>
      </c>
      <c r="J115" s="24"/>
      <c r="K115" s="24" t="s">
        <v>50</v>
      </c>
      <c r="L115" s="24" t="s">
        <v>53</v>
      </c>
      <c r="M115" s="24" t="s">
        <v>53</v>
      </c>
      <c r="N115" s="24" t="s">
        <v>48</v>
      </c>
      <c r="O115" s="24" t="s">
        <v>7760</v>
      </c>
      <c r="P115" s="25">
        <v>27632</v>
      </c>
      <c r="Q115" s="24" t="s">
        <v>559</v>
      </c>
      <c r="R115" s="24" t="s">
        <v>1718</v>
      </c>
      <c r="S115" s="273" t="s">
        <v>1739</v>
      </c>
      <c r="T115" s="24">
        <v>-7777</v>
      </c>
      <c r="U115" s="24">
        <v>-7777</v>
      </c>
      <c r="V115" s="24">
        <v>-7777</v>
      </c>
      <c r="W115" s="24">
        <v>-7777</v>
      </c>
      <c r="X115" s="24">
        <v>-7777</v>
      </c>
      <c r="Y115" s="24">
        <v>-7777</v>
      </c>
      <c r="Z115" s="24">
        <v>-7777</v>
      </c>
      <c r="AA115" s="24">
        <v>-7777</v>
      </c>
      <c r="AB115" s="24">
        <v>-7777</v>
      </c>
      <c r="AC115" s="24">
        <v>-7777</v>
      </c>
      <c r="AD115" s="24">
        <v>-7777</v>
      </c>
      <c r="AE115" s="24">
        <v>-7777</v>
      </c>
      <c r="AF115" s="24" t="s">
        <v>1839</v>
      </c>
      <c r="AG115" s="24"/>
      <c r="AH115" s="24"/>
      <c r="AI115" s="24"/>
      <c r="AJ115" s="51" t="s">
        <v>1840</v>
      </c>
      <c r="AK115" s="51" t="s">
        <v>1841</v>
      </c>
      <c r="AL115" s="24">
        <v>42</v>
      </c>
      <c r="AM115" s="24">
        <v>46</v>
      </c>
      <c r="AN115" s="1112">
        <v>40.782350000000001</v>
      </c>
      <c r="AO115" s="24">
        <v>24</v>
      </c>
      <c r="AP115" s="24">
        <v>1</v>
      </c>
      <c r="AQ115" s="24">
        <v>44.902979999999999</v>
      </c>
      <c r="AR115" s="24">
        <f t="shared" si="2"/>
        <v>42.777995097222224</v>
      </c>
      <c r="AS115" s="24">
        <f t="shared" si="3"/>
        <v>24.029139716666666</v>
      </c>
      <c r="AT115" s="24" t="s">
        <v>43</v>
      </c>
      <c r="AU115" s="180" t="s">
        <v>12038</v>
      </c>
      <c r="AV115" s="506">
        <v>2013</v>
      </c>
      <c r="AW115" s="508">
        <v>42684</v>
      </c>
      <c r="AX115" s="506"/>
      <c r="AY115" s="508"/>
      <c r="AZ115" s="506"/>
      <c r="BA115" s="508"/>
      <c r="BB115" s="506"/>
      <c r="BC115" s="508"/>
      <c r="BD115" s="506"/>
      <c r="BE115" s="508"/>
      <c r="BF115" s="24" t="s">
        <v>9582</v>
      </c>
      <c r="BG115" s="24"/>
    </row>
    <row r="116" spans="1:59" ht="24" customHeight="1" x14ac:dyDescent="0.25">
      <c r="A116" s="24"/>
      <c r="B116" s="24" t="s">
        <v>1827</v>
      </c>
      <c r="C116" s="26">
        <v>12140044</v>
      </c>
      <c r="D116" s="27">
        <v>41200</v>
      </c>
      <c r="E116" s="27">
        <v>41200</v>
      </c>
      <c r="F116" s="508">
        <v>43465</v>
      </c>
      <c r="G116" s="24">
        <v>-9999</v>
      </c>
      <c r="H116" s="24" t="s">
        <v>1019</v>
      </c>
      <c r="I116" s="24" t="s">
        <v>705</v>
      </c>
      <c r="J116" s="24"/>
      <c r="K116" s="24" t="s">
        <v>50</v>
      </c>
      <c r="L116" s="24" t="s">
        <v>53</v>
      </c>
      <c r="M116" s="24" t="s">
        <v>53</v>
      </c>
      <c r="N116" s="24" t="s">
        <v>48</v>
      </c>
      <c r="O116" s="24" t="s">
        <v>7760</v>
      </c>
      <c r="P116" s="25">
        <v>27632</v>
      </c>
      <c r="Q116" s="24" t="s">
        <v>559</v>
      </c>
      <c r="R116" s="24" t="s">
        <v>1718</v>
      </c>
      <c r="S116" s="273" t="s">
        <v>3716</v>
      </c>
      <c r="T116" s="24">
        <v>-7777</v>
      </c>
      <c r="U116" s="24">
        <v>-7777</v>
      </c>
      <c r="V116" s="24">
        <v>-7777</v>
      </c>
      <c r="W116" s="24">
        <v>-7777</v>
      </c>
      <c r="X116" s="24">
        <v>-7777</v>
      </c>
      <c r="Y116" s="24">
        <v>-7777</v>
      </c>
      <c r="Z116" s="24">
        <v>-7777</v>
      </c>
      <c r="AA116" s="24">
        <v>-7777</v>
      </c>
      <c r="AB116" s="24">
        <v>-7777</v>
      </c>
      <c r="AC116" s="24">
        <v>-7777</v>
      </c>
      <c r="AD116" s="24">
        <v>-7777</v>
      </c>
      <c r="AE116" s="24">
        <v>-7777</v>
      </c>
      <c r="AF116" s="24" t="s">
        <v>3717</v>
      </c>
      <c r="AG116" s="24"/>
      <c r="AH116" s="24"/>
      <c r="AI116" s="24"/>
      <c r="AJ116" s="51" t="s">
        <v>1842</v>
      </c>
      <c r="AK116" s="51" t="s">
        <v>1843</v>
      </c>
      <c r="AL116" s="24">
        <v>42</v>
      </c>
      <c r="AM116" s="24">
        <v>46</v>
      </c>
      <c r="AN116" s="1112">
        <v>42.4</v>
      </c>
      <c r="AO116" s="24">
        <v>24</v>
      </c>
      <c r="AP116" s="24">
        <v>1</v>
      </c>
      <c r="AQ116" s="24">
        <v>35.700000000000003</v>
      </c>
      <c r="AR116" s="24">
        <f t="shared" si="2"/>
        <v>42.778444444444446</v>
      </c>
      <c r="AS116" s="24">
        <f t="shared" si="3"/>
        <v>24.026583333333331</v>
      </c>
      <c r="AT116" s="24" t="s">
        <v>43</v>
      </c>
      <c r="AU116" s="180" t="s">
        <v>12038</v>
      </c>
      <c r="AV116" s="506">
        <v>2013</v>
      </c>
      <c r="AW116" s="508">
        <v>42684</v>
      </c>
      <c r="AX116" s="506"/>
      <c r="AY116" s="508"/>
      <c r="AZ116" s="506"/>
      <c r="BA116" s="508"/>
      <c r="BB116" s="506"/>
      <c r="BC116" s="508"/>
      <c r="BD116" s="506"/>
      <c r="BE116" s="508"/>
      <c r="BF116" s="24" t="s">
        <v>9582</v>
      </c>
      <c r="BG116" s="24"/>
    </row>
    <row r="117" spans="1:59" ht="24" customHeight="1" x14ac:dyDescent="0.25">
      <c r="A117" s="24"/>
      <c r="B117" s="24" t="s">
        <v>1827</v>
      </c>
      <c r="C117" s="26">
        <v>12140044</v>
      </c>
      <c r="D117" s="27">
        <v>41200</v>
      </c>
      <c r="E117" s="27">
        <v>41200</v>
      </c>
      <c r="F117" s="508">
        <v>43465</v>
      </c>
      <c r="G117" s="24">
        <v>-9999</v>
      </c>
      <c r="H117" s="24" t="s">
        <v>1838</v>
      </c>
      <c r="I117" s="24" t="s">
        <v>705</v>
      </c>
      <c r="J117" s="24"/>
      <c r="K117" s="24" t="s">
        <v>50</v>
      </c>
      <c r="L117" s="24" t="s">
        <v>53</v>
      </c>
      <c r="M117" s="24" t="s">
        <v>53</v>
      </c>
      <c r="N117" s="24" t="s">
        <v>48</v>
      </c>
      <c r="O117" s="24" t="s">
        <v>7760</v>
      </c>
      <c r="P117" s="25">
        <v>27632</v>
      </c>
      <c r="Q117" s="24" t="s">
        <v>559</v>
      </c>
      <c r="R117" s="24" t="s">
        <v>1718</v>
      </c>
      <c r="S117" s="273" t="s">
        <v>1719</v>
      </c>
      <c r="T117" s="24">
        <v>-7777</v>
      </c>
      <c r="U117" s="24">
        <v>-7777</v>
      </c>
      <c r="V117" s="24">
        <v>-7777</v>
      </c>
      <c r="W117" s="24">
        <v>-7777</v>
      </c>
      <c r="X117" s="24">
        <v>-7777</v>
      </c>
      <c r="Y117" s="24">
        <v>-7777</v>
      </c>
      <c r="Z117" s="24">
        <v>-7777</v>
      </c>
      <c r="AA117" s="24">
        <v>-7777</v>
      </c>
      <c r="AB117" s="24">
        <v>-7777</v>
      </c>
      <c r="AC117" s="24">
        <v>-7777</v>
      </c>
      <c r="AD117" s="24">
        <v>-7777</v>
      </c>
      <c r="AE117" s="24">
        <v>-7777</v>
      </c>
      <c r="AF117" s="24" t="s">
        <v>1719</v>
      </c>
      <c r="AG117" s="24"/>
      <c r="AH117" s="24"/>
      <c r="AI117" s="24"/>
      <c r="AJ117" s="51" t="s">
        <v>1844</v>
      </c>
      <c r="AK117" s="51" t="s">
        <v>1845</v>
      </c>
      <c r="AL117" s="24">
        <v>42</v>
      </c>
      <c r="AM117" s="24">
        <v>46</v>
      </c>
      <c r="AN117" s="1112">
        <v>42.2</v>
      </c>
      <c r="AO117" s="24">
        <v>24</v>
      </c>
      <c r="AP117" s="24">
        <v>1</v>
      </c>
      <c r="AQ117" s="24">
        <v>35</v>
      </c>
      <c r="AR117" s="24">
        <f t="shared" si="2"/>
        <v>42.778388888888891</v>
      </c>
      <c r="AS117" s="24">
        <f t="shared" si="3"/>
        <v>24.026388888888889</v>
      </c>
      <c r="AT117" s="24" t="s">
        <v>43</v>
      </c>
      <c r="AU117" s="180" t="s">
        <v>12038</v>
      </c>
      <c r="AV117" s="506">
        <v>2013</v>
      </c>
      <c r="AW117" s="508">
        <v>42684</v>
      </c>
      <c r="AX117" s="506"/>
      <c r="AY117" s="508"/>
      <c r="AZ117" s="506"/>
      <c r="BA117" s="508"/>
      <c r="BB117" s="506"/>
      <c r="BC117" s="508"/>
      <c r="BD117" s="506"/>
      <c r="BE117" s="508"/>
      <c r="BF117" s="24" t="s">
        <v>9582</v>
      </c>
      <c r="BG117" s="24"/>
    </row>
    <row r="118" spans="1:59" ht="27.75" customHeight="1" x14ac:dyDescent="0.25">
      <c r="A118" s="45"/>
      <c r="B118" s="45" t="s">
        <v>1827</v>
      </c>
      <c r="C118" s="144">
        <v>12140044</v>
      </c>
      <c r="D118" s="31">
        <v>41200</v>
      </c>
      <c r="E118" s="31">
        <v>41200</v>
      </c>
      <c r="F118" s="31">
        <v>43830</v>
      </c>
      <c r="G118" s="21">
        <v>-9999</v>
      </c>
      <c r="H118" s="307" t="s">
        <v>1828</v>
      </c>
      <c r="I118" s="169" t="s">
        <v>705</v>
      </c>
      <c r="J118" s="169"/>
      <c r="K118" s="169" t="s">
        <v>50</v>
      </c>
      <c r="L118" s="169" t="s">
        <v>53</v>
      </c>
      <c r="M118" s="169" t="s">
        <v>53</v>
      </c>
      <c r="N118" s="169" t="s">
        <v>48</v>
      </c>
      <c r="O118" s="169" t="s">
        <v>7760</v>
      </c>
      <c r="P118" s="112">
        <v>27632</v>
      </c>
      <c r="Q118" s="169" t="s">
        <v>559</v>
      </c>
      <c r="R118" s="169" t="s">
        <v>1718</v>
      </c>
      <c r="S118" s="276" t="s">
        <v>3715</v>
      </c>
      <c r="T118" s="169">
        <v>-9999</v>
      </c>
      <c r="U118" s="169">
        <v>2.9</v>
      </c>
      <c r="V118" s="169">
        <v>29.15</v>
      </c>
      <c r="W118" s="169" t="s">
        <v>1829</v>
      </c>
      <c r="X118" s="169">
        <v>-9999</v>
      </c>
      <c r="Y118" s="169">
        <v>-7777</v>
      </c>
      <c r="Z118" s="169">
        <v>-7777</v>
      </c>
      <c r="AA118" s="169">
        <v>-7777</v>
      </c>
      <c r="AB118" s="169">
        <v>-7777</v>
      </c>
      <c r="AC118" s="169">
        <v>-7777</v>
      </c>
      <c r="AD118" s="169">
        <v>-7777</v>
      </c>
      <c r="AE118" s="169">
        <v>-7777</v>
      </c>
      <c r="AF118" s="169" t="s">
        <v>1768</v>
      </c>
      <c r="AG118" s="169"/>
      <c r="AH118" s="169"/>
      <c r="AI118" s="169"/>
      <c r="AJ118" s="267" t="s">
        <v>1830</v>
      </c>
      <c r="AK118" s="267" t="s">
        <v>1831</v>
      </c>
      <c r="AL118" s="169">
        <v>42</v>
      </c>
      <c r="AM118" s="169">
        <v>46</v>
      </c>
      <c r="AN118" s="1110">
        <v>36</v>
      </c>
      <c r="AO118" s="169">
        <v>24</v>
      </c>
      <c r="AP118" s="169">
        <v>2</v>
      </c>
      <c r="AQ118" s="169">
        <v>39.6</v>
      </c>
      <c r="AR118" s="169">
        <f t="shared" ref="AR118" si="8">AL118+AM118/60+AN118/3600</f>
        <v>42.776666666666664</v>
      </c>
      <c r="AS118" s="169">
        <f t="shared" ref="AS118" si="9">AO118+AP118/60+AQ118/3600</f>
        <v>24.044333333333334</v>
      </c>
      <c r="AT118" s="169" t="s">
        <v>43</v>
      </c>
      <c r="AU118" s="169" t="s">
        <v>12038</v>
      </c>
      <c r="AV118" s="112">
        <v>2013</v>
      </c>
      <c r="AW118" s="113">
        <v>42684</v>
      </c>
      <c r="AX118" s="112"/>
      <c r="AY118" s="113"/>
      <c r="AZ118" s="112"/>
      <c r="BA118" s="113"/>
      <c r="BB118" s="112"/>
      <c r="BC118" s="113"/>
      <c r="BD118" s="112"/>
      <c r="BE118" s="113"/>
      <c r="BF118" s="169" t="s">
        <v>13164</v>
      </c>
      <c r="BG118" s="169"/>
    </row>
    <row r="119" spans="1:59" ht="25.5" x14ac:dyDescent="0.25">
      <c r="A119" s="45"/>
      <c r="B119" s="45" t="s">
        <v>1827</v>
      </c>
      <c r="C119" s="144">
        <v>12140044</v>
      </c>
      <c r="D119" s="31">
        <v>41200</v>
      </c>
      <c r="E119" s="31">
        <v>41200</v>
      </c>
      <c r="F119" s="31">
        <v>43830</v>
      </c>
      <c r="G119" s="45">
        <v>-9999</v>
      </c>
      <c r="H119" s="101" t="s">
        <v>1832</v>
      </c>
      <c r="I119" s="101" t="s">
        <v>705</v>
      </c>
      <c r="J119" s="101"/>
      <c r="K119" s="101" t="s">
        <v>50</v>
      </c>
      <c r="L119" s="101" t="s">
        <v>53</v>
      </c>
      <c r="M119" s="101" t="s">
        <v>53</v>
      </c>
      <c r="N119" s="101" t="s">
        <v>48</v>
      </c>
      <c r="O119" s="101" t="s">
        <v>7760</v>
      </c>
      <c r="P119" s="189">
        <v>27632</v>
      </c>
      <c r="Q119" s="101" t="s">
        <v>559</v>
      </c>
      <c r="R119" s="101" t="s">
        <v>1718</v>
      </c>
      <c r="S119" s="190" t="s">
        <v>3715</v>
      </c>
      <c r="T119" s="101">
        <v>-9999</v>
      </c>
      <c r="U119" s="101">
        <v>2.75</v>
      </c>
      <c r="V119" s="101">
        <v>12</v>
      </c>
      <c r="W119" s="101" t="s">
        <v>1829</v>
      </c>
      <c r="X119" s="101">
        <v>-9999</v>
      </c>
      <c r="Y119" s="101">
        <v>-7777</v>
      </c>
      <c r="Z119" s="101">
        <v>-7777</v>
      </c>
      <c r="AA119" s="101">
        <v>-7777</v>
      </c>
      <c r="AB119" s="101">
        <v>-7777</v>
      </c>
      <c r="AC119" s="101">
        <v>-7777</v>
      </c>
      <c r="AD119" s="101">
        <v>-7777</v>
      </c>
      <c r="AE119" s="101">
        <v>-7777</v>
      </c>
      <c r="AF119" s="101" t="s">
        <v>1768</v>
      </c>
      <c r="AG119" s="101"/>
      <c r="AH119" s="101"/>
      <c r="AI119" s="101"/>
      <c r="AJ119" s="270" t="s">
        <v>1833</v>
      </c>
      <c r="AK119" s="270" t="s">
        <v>1834</v>
      </c>
      <c r="AL119" s="101">
        <v>42</v>
      </c>
      <c r="AM119" s="101">
        <v>46</v>
      </c>
      <c r="AN119" s="1117">
        <v>11.1</v>
      </c>
      <c r="AO119" s="101">
        <v>24</v>
      </c>
      <c r="AP119" s="101">
        <v>1</v>
      </c>
      <c r="AQ119" s="101">
        <v>33.200000000000003</v>
      </c>
      <c r="AR119" s="101">
        <f>AL119+AM119/60+AN119/3600</f>
        <v>42.769750000000002</v>
      </c>
      <c r="AS119" s="101">
        <f>AO119+AP119/60+AQ119/3600</f>
        <v>24.025888888888886</v>
      </c>
      <c r="AT119" s="101" t="s">
        <v>43</v>
      </c>
      <c r="AU119" s="169" t="s">
        <v>12038</v>
      </c>
      <c r="AV119" s="112">
        <v>2013</v>
      </c>
      <c r="AW119" s="113">
        <v>42684</v>
      </c>
      <c r="AX119" s="112"/>
      <c r="AY119" s="113"/>
      <c r="AZ119" s="112"/>
      <c r="BA119" s="113"/>
      <c r="BB119" s="112"/>
      <c r="BC119" s="113"/>
      <c r="BD119" s="112"/>
      <c r="BE119" s="113"/>
      <c r="BF119" s="169" t="s">
        <v>13164</v>
      </c>
      <c r="BG119" s="101"/>
    </row>
    <row r="120" spans="1:59" ht="25.5" x14ac:dyDescent="0.25">
      <c r="A120" s="45"/>
      <c r="B120" s="45" t="s">
        <v>1827</v>
      </c>
      <c r="C120" s="144">
        <v>12140044</v>
      </c>
      <c r="D120" s="31">
        <v>41200</v>
      </c>
      <c r="E120" s="31">
        <v>41200</v>
      </c>
      <c r="F120" s="31">
        <v>43830</v>
      </c>
      <c r="G120" s="45">
        <v>-9999</v>
      </c>
      <c r="H120" s="101" t="s">
        <v>1019</v>
      </c>
      <c r="I120" s="101" t="s">
        <v>705</v>
      </c>
      <c r="J120" s="101"/>
      <c r="K120" s="101" t="s">
        <v>50</v>
      </c>
      <c r="L120" s="101" t="s">
        <v>53</v>
      </c>
      <c r="M120" s="101" t="s">
        <v>53</v>
      </c>
      <c r="N120" s="101" t="s">
        <v>48</v>
      </c>
      <c r="O120" s="101" t="s">
        <v>7760</v>
      </c>
      <c r="P120" s="189">
        <v>27632</v>
      </c>
      <c r="Q120" s="101" t="s">
        <v>559</v>
      </c>
      <c r="R120" s="101" t="s">
        <v>1718</v>
      </c>
      <c r="S120" s="190" t="s">
        <v>1739</v>
      </c>
      <c r="T120" s="101">
        <v>-7777</v>
      </c>
      <c r="U120" s="101">
        <v>-7777</v>
      </c>
      <c r="V120" s="101">
        <v>-7777</v>
      </c>
      <c r="W120" s="101">
        <v>-7777</v>
      </c>
      <c r="X120" s="101">
        <v>-7777</v>
      </c>
      <c r="Y120" s="101">
        <v>-7777</v>
      </c>
      <c r="Z120" s="101">
        <v>-7777</v>
      </c>
      <c r="AA120" s="101">
        <v>-7777</v>
      </c>
      <c r="AB120" s="101">
        <v>-7777</v>
      </c>
      <c r="AC120" s="101">
        <v>-7777</v>
      </c>
      <c r="AD120" s="101">
        <v>-7777</v>
      </c>
      <c r="AE120" s="101">
        <v>-7777</v>
      </c>
      <c r="AF120" s="101" t="s">
        <v>1835</v>
      </c>
      <c r="AG120" s="101"/>
      <c r="AH120" s="101"/>
      <c r="AI120" s="101"/>
      <c r="AJ120" s="270" t="s">
        <v>1836</v>
      </c>
      <c r="AK120" s="270" t="s">
        <v>1837</v>
      </c>
      <c r="AL120" s="101">
        <v>42</v>
      </c>
      <c r="AM120" s="101">
        <v>46</v>
      </c>
      <c r="AN120" s="1117">
        <v>40.954059999999998</v>
      </c>
      <c r="AO120" s="101">
        <v>24</v>
      </c>
      <c r="AP120" s="101">
        <v>1</v>
      </c>
      <c r="AQ120" s="101">
        <v>45.035310000000003</v>
      </c>
      <c r="AR120" s="101">
        <f t="shared" ref="AR120:AR123" si="10">AL120+AM120/60+AN120/3600</f>
        <v>42.778042794444445</v>
      </c>
      <c r="AS120" s="101">
        <f t="shared" ref="AS120:AS123" si="11">AO120+AP120/60+AQ120/3600</f>
        <v>24.029176475</v>
      </c>
      <c r="AT120" s="101" t="s">
        <v>43</v>
      </c>
      <c r="AU120" s="169" t="s">
        <v>12038</v>
      </c>
      <c r="AV120" s="112">
        <v>2013</v>
      </c>
      <c r="AW120" s="113">
        <v>42684</v>
      </c>
      <c r="AX120" s="112"/>
      <c r="AY120" s="113"/>
      <c r="AZ120" s="112"/>
      <c r="BA120" s="113"/>
      <c r="BB120" s="112"/>
      <c r="BC120" s="113"/>
      <c r="BD120" s="112"/>
      <c r="BE120" s="113"/>
      <c r="BF120" s="169" t="s">
        <v>13164</v>
      </c>
      <c r="BG120" s="101"/>
    </row>
    <row r="121" spans="1:59" ht="25.5" x14ac:dyDescent="0.25">
      <c r="A121" s="45"/>
      <c r="B121" s="45" t="s">
        <v>1827</v>
      </c>
      <c r="C121" s="144">
        <v>12140044</v>
      </c>
      <c r="D121" s="31">
        <v>41200</v>
      </c>
      <c r="E121" s="31">
        <v>41200</v>
      </c>
      <c r="F121" s="31">
        <v>43830</v>
      </c>
      <c r="G121" s="45">
        <v>-9999</v>
      </c>
      <c r="H121" s="101" t="s">
        <v>1838</v>
      </c>
      <c r="I121" s="101" t="s">
        <v>705</v>
      </c>
      <c r="J121" s="101"/>
      <c r="K121" s="101" t="s">
        <v>50</v>
      </c>
      <c r="L121" s="101" t="s">
        <v>53</v>
      </c>
      <c r="M121" s="101" t="s">
        <v>53</v>
      </c>
      <c r="N121" s="101" t="s">
        <v>48</v>
      </c>
      <c r="O121" s="101" t="s">
        <v>7760</v>
      </c>
      <c r="P121" s="189">
        <v>27632</v>
      </c>
      <c r="Q121" s="101" t="s">
        <v>559</v>
      </c>
      <c r="R121" s="101" t="s">
        <v>1718</v>
      </c>
      <c r="S121" s="190" t="s">
        <v>1739</v>
      </c>
      <c r="T121" s="101">
        <v>-7777</v>
      </c>
      <c r="U121" s="101">
        <v>-7777</v>
      </c>
      <c r="V121" s="101">
        <v>-7777</v>
      </c>
      <c r="W121" s="101">
        <v>-7777</v>
      </c>
      <c r="X121" s="101">
        <v>-7777</v>
      </c>
      <c r="Y121" s="101">
        <v>-7777</v>
      </c>
      <c r="Z121" s="101">
        <v>-7777</v>
      </c>
      <c r="AA121" s="101">
        <v>-7777</v>
      </c>
      <c r="AB121" s="101">
        <v>-7777</v>
      </c>
      <c r="AC121" s="101">
        <v>-7777</v>
      </c>
      <c r="AD121" s="101">
        <v>-7777</v>
      </c>
      <c r="AE121" s="101">
        <v>-7777</v>
      </c>
      <c r="AF121" s="101" t="s">
        <v>1839</v>
      </c>
      <c r="AG121" s="101"/>
      <c r="AH121" s="101"/>
      <c r="AI121" s="101"/>
      <c r="AJ121" s="270" t="s">
        <v>1840</v>
      </c>
      <c r="AK121" s="270" t="s">
        <v>1841</v>
      </c>
      <c r="AL121" s="101">
        <v>42</v>
      </c>
      <c r="AM121" s="101">
        <v>46</v>
      </c>
      <c r="AN121" s="1117">
        <v>40.782350000000001</v>
      </c>
      <c r="AO121" s="101">
        <v>24</v>
      </c>
      <c r="AP121" s="101">
        <v>1</v>
      </c>
      <c r="AQ121" s="101">
        <v>44.902979999999999</v>
      </c>
      <c r="AR121" s="101">
        <f t="shared" si="10"/>
        <v>42.777995097222224</v>
      </c>
      <c r="AS121" s="101">
        <f t="shared" si="11"/>
        <v>24.029139716666666</v>
      </c>
      <c r="AT121" s="101" t="s">
        <v>43</v>
      </c>
      <c r="AU121" s="169" t="s">
        <v>12038</v>
      </c>
      <c r="AV121" s="112">
        <v>2013</v>
      </c>
      <c r="AW121" s="113">
        <v>42684</v>
      </c>
      <c r="AX121" s="112"/>
      <c r="AY121" s="113"/>
      <c r="AZ121" s="112"/>
      <c r="BA121" s="113"/>
      <c r="BB121" s="112"/>
      <c r="BC121" s="113"/>
      <c r="BD121" s="112"/>
      <c r="BE121" s="113"/>
      <c r="BF121" s="169" t="s">
        <v>13164</v>
      </c>
      <c r="BG121" s="101"/>
    </row>
    <row r="122" spans="1:59" ht="25.5" x14ac:dyDescent="0.25">
      <c r="A122" s="45"/>
      <c r="B122" s="45" t="s">
        <v>1827</v>
      </c>
      <c r="C122" s="144">
        <v>12140044</v>
      </c>
      <c r="D122" s="31">
        <v>41200</v>
      </c>
      <c r="E122" s="31">
        <v>41200</v>
      </c>
      <c r="F122" s="31">
        <v>43830</v>
      </c>
      <c r="G122" s="45">
        <v>-9999</v>
      </c>
      <c r="H122" s="101" t="s">
        <v>1019</v>
      </c>
      <c r="I122" s="101" t="s">
        <v>705</v>
      </c>
      <c r="J122" s="101"/>
      <c r="K122" s="101" t="s">
        <v>50</v>
      </c>
      <c r="L122" s="101" t="s">
        <v>53</v>
      </c>
      <c r="M122" s="101" t="s">
        <v>53</v>
      </c>
      <c r="N122" s="101" t="s">
        <v>48</v>
      </c>
      <c r="O122" s="101" t="s">
        <v>7760</v>
      </c>
      <c r="P122" s="189">
        <v>27632</v>
      </c>
      <c r="Q122" s="101" t="s">
        <v>559</v>
      </c>
      <c r="R122" s="101" t="s">
        <v>1718</v>
      </c>
      <c r="S122" s="190" t="s">
        <v>3716</v>
      </c>
      <c r="T122" s="101">
        <v>-7777</v>
      </c>
      <c r="U122" s="101">
        <v>-7777</v>
      </c>
      <c r="V122" s="101">
        <v>-7777</v>
      </c>
      <c r="W122" s="101">
        <v>-7777</v>
      </c>
      <c r="X122" s="101">
        <v>-7777</v>
      </c>
      <c r="Y122" s="101">
        <v>-7777</v>
      </c>
      <c r="Z122" s="101">
        <v>-7777</v>
      </c>
      <c r="AA122" s="101">
        <v>-7777</v>
      </c>
      <c r="AB122" s="101">
        <v>-7777</v>
      </c>
      <c r="AC122" s="101">
        <v>-7777</v>
      </c>
      <c r="AD122" s="101">
        <v>-7777</v>
      </c>
      <c r="AE122" s="101">
        <v>-7777</v>
      </c>
      <c r="AF122" s="101" t="s">
        <v>3717</v>
      </c>
      <c r="AG122" s="101"/>
      <c r="AH122" s="101"/>
      <c r="AI122" s="101"/>
      <c r="AJ122" s="270" t="s">
        <v>1842</v>
      </c>
      <c r="AK122" s="270" t="s">
        <v>1843</v>
      </c>
      <c r="AL122" s="101">
        <v>42</v>
      </c>
      <c r="AM122" s="101">
        <v>46</v>
      </c>
      <c r="AN122" s="1117">
        <v>42.4</v>
      </c>
      <c r="AO122" s="101">
        <v>24</v>
      </c>
      <c r="AP122" s="101">
        <v>1</v>
      </c>
      <c r="AQ122" s="101">
        <v>35.700000000000003</v>
      </c>
      <c r="AR122" s="101">
        <f t="shared" si="10"/>
        <v>42.778444444444446</v>
      </c>
      <c r="AS122" s="101">
        <f t="shared" si="11"/>
        <v>24.026583333333331</v>
      </c>
      <c r="AT122" s="101" t="s">
        <v>43</v>
      </c>
      <c r="AU122" s="169" t="s">
        <v>12038</v>
      </c>
      <c r="AV122" s="112">
        <v>2013</v>
      </c>
      <c r="AW122" s="113">
        <v>42684</v>
      </c>
      <c r="AX122" s="112"/>
      <c r="AY122" s="113"/>
      <c r="AZ122" s="112"/>
      <c r="BA122" s="113"/>
      <c r="BB122" s="112"/>
      <c r="BC122" s="113"/>
      <c r="BD122" s="112"/>
      <c r="BE122" s="113"/>
      <c r="BF122" s="169" t="s">
        <v>13164</v>
      </c>
      <c r="BG122" s="101"/>
    </row>
    <row r="123" spans="1:59" ht="26.25" thickBot="1" x14ac:dyDescent="0.3">
      <c r="A123" s="45"/>
      <c r="B123" s="45" t="s">
        <v>1827</v>
      </c>
      <c r="C123" s="144">
        <v>12140044</v>
      </c>
      <c r="D123" s="31">
        <v>41200</v>
      </c>
      <c r="E123" s="31">
        <v>41200</v>
      </c>
      <c r="F123" s="31">
        <v>43830</v>
      </c>
      <c r="G123" s="45">
        <v>-9999</v>
      </c>
      <c r="H123" s="1005" t="s">
        <v>1838</v>
      </c>
      <c r="I123" s="171" t="s">
        <v>705</v>
      </c>
      <c r="J123" s="171"/>
      <c r="K123" s="171" t="s">
        <v>50</v>
      </c>
      <c r="L123" s="171" t="s">
        <v>53</v>
      </c>
      <c r="M123" s="171" t="s">
        <v>53</v>
      </c>
      <c r="N123" s="171" t="s">
        <v>48</v>
      </c>
      <c r="O123" s="171" t="s">
        <v>7760</v>
      </c>
      <c r="P123" s="464">
        <v>27632</v>
      </c>
      <c r="Q123" s="171" t="s">
        <v>559</v>
      </c>
      <c r="R123" s="171" t="s">
        <v>1718</v>
      </c>
      <c r="S123" s="466" t="s">
        <v>1719</v>
      </c>
      <c r="T123" s="171">
        <v>-7777</v>
      </c>
      <c r="U123" s="171">
        <v>-7777</v>
      </c>
      <c r="V123" s="171">
        <v>-7777</v>
      </c>
      <c r="W123" s="171">
        <v>-7777</v>
      </c>
      <c r="X123" s="171">
        <v>-7777</v>
      </c>
      <c r="Y123" s="171">
        <v>-7777</v>
      </c>
      <c r="Z123" s="171">
        <v>-7777</v>
      </c>
      <c r="AA123" s="171">
        <v>-7777</v>
      </c>
      <c r="AB123" s="171">
        <v>-7777</v>
      </c>
      <c r="AC123" s="171">
        <v>-7777</v>
      </c>
      <c r="AD123" s="171">
        <v>-7777</v>
      </c>
      <c r="AE123" s="171">
        <v>-7777</v>
      </c>
      <c r="AF123" s="171" t="s">
        <v>1719</v>
      </c>
      <c r="AG123" s="171"/>
      <c r="AH123" s="171"/>
      <c r="AI123" s="171"/>
      <c r="AJ123" s="842" t="s">
        <v>1844</v>
      </c>
      <c r="AK123" s="842" t="s">
        <v>1845</v>
      </c>
      <c r="AL123" s="171">
        <v>42</v>
      </c>
      <c r="AM123" s="171">
        <v>46</v>
      </c>
      <c r="AN123" s="1121">
        <v>42.2</v>
      </c>
      <c r="AO123" s="171">
        <v>24</v>
      </c>
      <c r="AP123" s="171">
        <v>1</v>
      </c>
      <c r="AQ123" s="171">
        <v>35</v>
      </c>
      <c r="AR123" s="171">
        <f t="shared" si="10"/>
        <v>42.778388888888891</v>
      </c>
      <c r="AS123" s="171">
        <f t="shared" si="11"/>
        <v>24.026388888888889</v>
      </c>
      <c r="AT123" s="171" t="s">
        <v>43</v>
      </c>
      <c r="AU123" s="169" t="s">
        <v>12038</v>
      </c>
      <c r="AV123" s="112">
        <v>2013</v>
      </c>
      <c r="AW123" s="113">
        <v>42684</v>
      </c>
      <c r="AX123" s="112"/>
      <c r="AY123" s="113"/>
      <c r="AZ123" s="112"/>
      <c r="BA123" s="113"/>
      <c r="BB123" s="112"/>
      <c r="BC123" s="113"/>
      <c r="BD123" s="112"/>
      <c r="BE123" s="113"/>
      <c r="BF123" s="169" t="s">
        <v>13164</v>
      </c>
      <c r="BG123" s="171"/>
    </row>
    <row r="124" spans="1:59" ht="25.5" x14ac:dyDescent="0.25">
      <c r="A124" s="1021">
        <v>50</v>
      </c>
      <c r="B124" s="180" t="s">
        <v>1846</v>
      </c>
      <c r="C124" s="507">
        <v>12140045</v>
      </c>
      <c r="D124" s="508">
        <v>41229</v>
      </c>
      <c r="E124" s="508">
        <v>41229</v>
      </c>
      <c r="F124" s="508">
        <v>42004</v>
      </c>
      <c r="G124" s="180">
        <v>-9999</v>
      </c>
      <c r="H124" s="408" t="s">
        <v>1847</v>
      </c>
      <c r="I124" s="408" t="s">
        <v>1210</v>
      </c>
      <c r="J124" s="408"/>
      <c r="K124" s="408" t="s">
        <v>50</v>
      </c>
      <c r="L124" s="408" t="s">
        <v>966</v>
      </c>
      <c r="M124" s="408" t="s">
        <v>129</v>
      </c>
      <c r="N124" s="408" t="s">
        <v>48</v>
      </c>
      <c r="O124" s="408" t="s">
        <v>7763</v>
      </c>
      <c r="P124" s="409">
        <v>18040</v>
      </c>
      <c r="Q124" s="408" t="s">
        <v>559</v>
      </c>
      <c r="R124" s="408" t="s">
        <v>1718</v>
      </c>
      <c r="S124" s="412" t="s">
        <v>3718</v>
      </c>
      <c r="T124" s="408">
        <v>0.39500000000000002</v>
      </c>
      <c r="U124" s="408">
        <v>-9999</v>
      </c>
      <c r="V124" s="408">
        <v>11.5</v>
      </c>
      <c r="W124" s="408" t="s">
        <v>1568</v>
      </c>
      <c r="X124" s="408">
        <v>-9999</v>
      </c>
      <c r="Y124" s="408">
        <v>-7777</v>
      </c>
      <c r="Z124" s="408">
        <v>-7777</v>
      </c>
      <c r="AA124" s="408">
        <v>-7777</v>
      </c>
      <c r="AB124" s="408">
        <v>-7777</v>
      </c>
      <c r="AC124" s="408">
        <v>-7777</v>
      </c>
      <c r="AD124" s="408">
        <v>-7777</v>
      </c>
      <c r="AE124" s="408">
        <v>-7777</v>
      </c>
      <c r="AF124" s="408" t="s">
        <v>1589</v>
      </c>
      <c r="AG124" s="408"/>
      <c r="AH124" s="408"/>
      <c r="AI124" s="408"/>
      <c r="AJ124" s="657" t="s">
        <v>1848</v>
      </c>
      <c r="AK124" s="657" t="s">
        <v>1849</v>
      </c>
      <c r="AL124" s="408">
        <v>43</v>
      </c>
      <c r="AM124" s="408">
        <v>5</v>
      </c>
      <c r="AN124" s="1111">
        <v>25.5</v>
      </c>
      <c r="AO124" s="408">
        <v>23</v>
      </c>
      <c r="AP124" s="408">
        <v>19</v>
      </c>
      <c r="AQ124" s="408">
        <v>27.6</v>
      </c>
      <c r="AR124" s="408">
        <f t="shared" si="2"/>
        <v>43.09041666666667</v>
      </c>
      <c r="AS124" s="408">
        <f t="shared" si="3"/>
        <v>23.324333333333332</v>
      </c>
      <c r="AT124" s="408" t="s">
        <v>43</v>
      </c>
      <c r="AU124" s="408"/>
      <c r="AV124" s="409"/>
      <c r="AW124" s="411"/>
      <c r="AX124" s="409"/>
      <c r="AY124" s="411"/>
      <c r="AZ124" s="409"/>
      <c r="BA124" s="411"/>
      <c r="BB124" s="409"/>
      <c r="BC124" s="411"/>
      <c r="BD124" s="409"/>
      <c r="BE124" s="411"/>
      <c r="BF124" s="408" t="s">
        <v>10159</v>
      </c>
      <c r="BG124" s="413"/>
    </row>
    <row r="125" spans="1:59" ht="25.5" x14ac:dyDescent="0.25">
      <c r="A125" s="414"/>
      <c r="B125" s="24" t="s">
        <v>1846</v>
      </c>
      <c r="C125" s="26">
        <v>12140045</v>
      </c>
      <c r="D125" s="27">
        <v>41229</v>
      </c>
      <c r="E125" s="27">
        <v>41229</v>
      </c>
      <c r="F125" s="27">
        <v>42004</v>
      </c>
      <c r="G125" s="24">
        <v>-9999</v>
      </c>
      <c r="H125" s="24" t="s">
        <v>1847</v>
      </c>
      <c r="I125" s="24" t="s">
        <v>1210</v>
      </c>
      <c r="J125" s="24"/>
      <c r="K125" s="24" t="s">
        <v>50</v>
      </c>
      <c r="L125" s="24" t="s">
        <v>966</v>
      </c>
      <c r="M125" s="24" t="s">
        <v>129</v>
      </c>
      <c r="N125" s="24" t="s">
        <v>48</v>
      </c>
      <c r="O125" s="24" t="s">
        <v>7763</v>
      </c>
      <c r="P125" s="25">
        <v>18040</v>
      </c>
      <c r="Q125" s="24" t="s">
        <v>559</v>
      </c>
      <c r="R125" s="24" t="s">
        <v>1718</v>
      </c>
      <c r="S125" s="273" t="s">
        <v>1850</v>
      </c>
      <c r="T125" s="24">
        <v>-7777</v>
      </c>
      <c r="U125" s="24">
        <v>1.8</v>
      </c>
      <c r="V125" s="24">
        <v>9</v>
      </c>
      <c r="W125" s="24">
        <v>-7777</v>
      </c>
      <c r="X125" s="24">
        <v>-7777</v>
      </c>
      <c r="Y125" s="24">
        <v>-7777</v>
      </c>
      <c r="Z125" s="24">
        <v>-7777</v>
      </c>
      <c r="AA125" s="24">
        <v>-7777</v>
      </c>
      <c r="AB125" s="24">
        <v>-7777</v>
      </c>
      <c r="AC125" s="24">
        <v>-7777</v>
      </c>
      <c r="AD125" s="24">
        <v>-7777</v>
      </c>
      <c r="AE125" s="24">
        <v>-7777</v>
      </c>
      <c r="AF125" s="24" t="s">
        <v>686</v>
      </c>
      <c r="AG125" s="24"/>
      <c r="AH125" s="24"/>
      <c r="AI125" s="24"/>
      <c r="AJ125" s="51" t="s">
        <v>1851</v>
      </c>
      <c r="AK125" s="51" t="s">
        <v>1852</v>
      </c>
      <c r="AL125" s="24">
        <v>43</v>
      </c>
      <c r="AM125" s="24">
        <v>5</v>
      </c>
      <c r="AN125" s="1112">
        <v>10.5</v>
      </c>
      <c r="AO125" s="24">
        <v>23</v>
      </c>
      <c r="AP125" s="24">
        <v>21</v>
      </c>
      <c r="AQ125" s="24">
        <v>13.3</v>
      </c>
      <c r="AR125" s="24">
        <f>AL125+AM125/60+AN125/3600</f>
        <v>43.08625</v>
      </c>
      <c r="AS125" s="24">
        <f>AO125+AP125/60+AQ125/3600</f>
        <v>23.353694444444447</v>
      </c>
      <c r="AT125" s="24" t="s">
        <v>43</v>
      </c>
      <c r="AU125" s="24"/>
      <c r="AV125" s="25"/>
      <c r="AW125" s="27"/>
      <c r="AX125" s="25"/>
      <c r="AY125" s="27"/>
      <c r="AZ125" s="25"/>
      <c r="BA125" s="27"/>
      <c r="BB125" s="25"/>
      <c r="BC125" s="27"/>
      <c r="BD125" s="25"/>
      <c r="BE125" s="27"/>
      <c r="BF125" s="24" t="s">
        <v>10159</v>
      </c>
      <c r="BG125" s="415"/>
    </row>
    <row r="126" spans="1:59" ht="25.5" x14ac:dyDescent="0.25">
      <c r="A126" s="414"/>
      <c r="B126" s="24" t="s">
        <v>1846</v>
      </c>
      <c r="C126" s="26">
        <v>12140045</v>
      </c>
      <c r="D126" s="27">
        <v>41229</v>
      </c>
      <c r="E126" s="27">
        <v>41229</v>
      </c>
      <c r="F126" s="27">
        <v>42004</v>
      </c>
      <c r="G126" s="24">
        <v>-9999</v>
      </c>
      <c r="H126" s="24" t="s">
        <v>1847</v>
      </c>
      <c r="I126" s="24" t="s">
        <v>1210</v>
      </c>
      <c r="J126" s="24"/>
      <c r="K126" s="24" t="s">
        <v>50</v>
      </c>
      <c r="L126" s="24" t="s">
        <v>966</v>
      </c>
      <c r="M126" s="24" t="s">
        <v>129</v>
      </c>
      <c r="N126" s="24" t="s">
        <v>48</v>
      </c>
      <c r="O126" s="24" t="s">
        <v>7763</v>
      </c>
      <c r="P126" s="25">
        <v>18040</v>
      </c>
      <c r="Q126" s="24" t="s">
        <v>559</v>
      </c>
      <c r="R126" s="24" t="s">
        <v>1718</v>
      </c>
      <c r="S126" s="273" t="s">
        <v>1853</v>
      </c>
      <c r="T126" s="24">
        <v>-7777</v>
      </c>
      <c r="U126" s="24">
        <v>2.85</v>
      </c>
      <c r="V126" s="24">
        <v>28.54</v>
      </c>
      <c r="W126" s="24">
        <v>-7777</v>
      </c>
      <c r="X126" s="24">
        <v>-7777</v>
      </c>
      <c r="Y126" s="24">
        <v>-7777</v>
      </c>
      <c r="Z126" s="24">
        <v>-7777</v>
      </c>
      <c r="AA126" s="24">
        <v>-7777</v>
      </c>
      <c r="AB126" s="24">
        <v>-7777</v>
      </c>
      <c r="AC126" s="24">
        <v>-7777</v>
      </c>
      <c r="AD126" s="24">
        <v>-7777</v>
      </c>
      <c r="AE126" s="24">
        <v>-7777</v>
      </c>
      <c r="AF126" s="24" t="s">
        <v>687</v>
      </c>
      <c r="AG126" s="24"/>
      <c r="AH126" s="24"/>
      <c r="AI126" s="24"/>
      <c r="AJ126" s="51" t="s">
        <v>1854</v>
      </c>
      <c r="AK126" s="51" t="s">
        <v>1855</v>
      </c>
      <c r="AL126" s="24">
        <v>43</v>
      </c>
      <c r="AM126" s="24">
        <v>5</v>
      </c>
      <c r="AN126" s="1112">
        <v>11.9</v>
      </c>
      <c r="AO126" s="24">
        <v>23</v>
      </c>
      <c r="AP126" s="24">
        <v>21</v>
      </c>
      <c r="AQ126" s="24">
        <v>14.6</v>
      </c>
      <c r="AR126" s="24">
        <f>AL126+AM126/60+AN126/3600</f>
        <v>43.086638888888892</v>
      </c>
      <c r="AS126" s="24">
        <f>AO126+AP126/60+AQ126/3600</f>
        <v>23.354055555555558</v>
      </c>
      <c r="AT126" s="24" t="s">
        <v>43</v>
      </c>
      <c r="AU126" s="24"/>
      <c r="AV126" s="25"/>
      <c r="AW126" s="27"/>
      <c r="AX126" s="25"/>
      <c r="AY126" s="27"/>
      <c r="AZ126" s="25"/>
      <c r="BA126" s="27"/>
      <c r="BB126" s="25"/>
      <c r="BC126" s="27"/>
      <c r="BD126" s="25"/>
      <c r="BE126" s="27"/>
      <c r="BF126" s="24" t="s">
        <v>10159</v>
      </c>
      <c r="BG126" s="415"/>
    </row>
    <row r="127" spans="1:59" ht="25.5" x14ac:dyDescent="0.25">
      <c r="A127" s="718"/>
      <c r="B127" s="166" t="s">
        <v>1846</v>
      </c>
      <c r="C127" s="297">
        <v>12140045</v>
      </c>
      <c r="D127" s="241">
        <v>41229</v>
      </c>
      <c r="E127" s="241">
        <v>41229</v>
      </c>
      <c r="F127" s="241">
        <v>42004</v>
      </c>
      <c r="G127" s="166">
        <v>-9999</v>
      </c>
      <c r="H127" s="166" t="s">
        <v>1847</v>
      </c>
      <c r="I127" s="166" t="s">
        <v>1210</v>
      </c>
      <c r="J127" s="166"/>
      <c r="K127" s="166" t="s">
        <v>50</v>
      </c>
      <c r="L127" s="166" t="s">
        <v>966</v>
      </c>
      <c r="M127" s="166" t="s">
        <v>129</v>
      </c>
      <c r="N127" s="166" t="s">
        <v>48</v>
      </c>
      <c r="O127" s="166" t="s">
        <v>7763</v>
      </c>
      <c r="P127" s="240">
        <v>18040</v>
      </c>
      <c r="Q127" s="166" t="s">
        <v>559</v>
      </c>
      <c r="R127" s="166" t="s">
        <v>1718</v>
      </c>
      <c r="S127" s="289" t="s">
        <v>1856</v>
      </c>
      <c r="T127" s="166">
        <v>-7777</v>
      </c>
      <c r="U127" s="166">
        <v>-7777</v>
      </c>
      <c r="V127" s="166">
        <v>-7777</v>
      </c>
      <c r="W127" s="166">
        <v>-7777</v>
      </c>
      <c r="X127" s="166">
        <v>-7777</v>
      </c>
      <c r="Y127" s="166">
        <v>-7777</v>
      </c>
      <c r="Z127" s="166">
        <v>-7777</v>
      </c>
      <c r="AA127" s="166">
        <v>-7777</v>
      </c>
      <c r="AB127" s="166">
        <v>-7777</v>
      </c>
      <c r="AC127" s="166">
        <v>-7777</v>
      </c>
      <c r="AD127" s="166">
        <v>-7777</v>
      </c>
      <c r="AE127" s="166">
        <v>-7777</v>
      </c>
      <c r="AF127" s="166" t="s">
        <v>1719</v>
      </c>
      <c r="AG127" s="166"/>
      <c r="AH127" s="166"/>
      <c r="AI127" s="166"/>
      <c r="AJ127" s="350" t="s">
        <v>1857</v>
      </c>
      <c r="AK127" s="350" t="s">
        <v>1858</v>
      </c>
      <c r="AL127" s="166">
        <v>43</v>
      </c>
      <c r="AM127" s="166">
        <v>5</v>
      </c>
      <c r="AN127" s="1113">
        <v>2.8</v>
      </c>
      <c r="AO127" s="166">
        <v>23</v>
      </c>
      <c r="AP127" s="166">
        <v>20</v>
      </c>
      <c r="AQ127" s="166">
        <v>56.6</v>
      </c>
      <c r="AR127" s="166">
        <f>AL127+AM127/60+AN127/3600</f>
        <v>43.084111111111113</v>
      </c>
      <c r="AS127" s="166">
        <f>AO127+AP127/60+AQ127/3600</f>
        <v>23.349055555555555</v>
      </c>
      <c r="AT127" s="166" t="s">
        <v>43</v>
      </c>
      <c r="AU127" s="166"/>
      <c r="AV127" s="240"/>
      <c r="AW127" s="241"/>
      <c r="AX127" s="240"/>
      <c r="AY127" s="241"/>
      <c r="AZ127" s="240"/>
      <c r="BA127" s="241"/>
      <c r="BB127" s="240"/>
      <c r="BC127" s="241"/>
      <c r="BD127" s="240"/>
      <c r="BE127" s="241"/>
      <c r="BF127" s="24" t="s">
        <v>10159</v>
      </c>
      <c r="BG127" s="640"/>
    </row>
    <row r="128" spans="1:59" ht="25.5" x14ac:dyDescent="0.25">
      <c r="A128" s="719"/>
      <c r="B128" s="222" t="s">
        <v>1846</v>
      </c>
      <c r="C128" s="308">
        <v>12140045</v>
      </c>
      <c r="D128" s="245">
        <v>41229</v>
      </c>
      <c r="E128" s="245">
        <v>41229</v>
      </c>
      <c r="F128" s="245">
        <v>42369</v>
      </c>
      <c r="G128" s="222">
        <v>-9999</v>
      </c>
      <c r="H128" s="222" t="s">
        <v>1731</v>
      </c>
      <c r="I128" s="222" t="s">
        <v>1210</v>
      </c>
      <c r="J128" s="222"/>
      <c r="K128" s="222" t="s">
        <v>50</v>
      </c>
      <c r="L128" s="222" t="s">
        <v>966</v>
      </c>
      <c r="M128" s="222" t="s">
        <v>129</v>
      </c>
      <c r="N128" s="222" t="s">
        <v>48</v>
      </c>
      <c r="O128" s="222" t="s">
        <v>7763</v>
      </c>
      <c r="P128" s="244">
        <v>18040</v>
      </c>
      <c r="Q128" s="222" t="s">
        <v>559</v>
      </c>
      <c r="R128" s="222" t="s">
        <v>1718</v>
      </c>
      <c r="S128" s="290" t="s">
        <v>3718</v>
      </c>
      <c r="T128" s="222">
        <v>0.39500000000000002</v>
      </c>
      <c r="U128" s="222">
        <v>-9999</v>
      </c>
      <c r="V128" s="222">
        <v>11.5</v>
      </c>
      <c r="W128" s="222" t="s">
        <v>1568</v>
      </c>
      <c r="X128" s="222">
        <v>-9999</v>
      </c>
      <c r="Y128" s="222">
        <v>-7777</v>
      </c>
      <c r="Z128" s="222">
        <v>-7777</v>
      </c>
      <c r="AA128" s="222">
        <v>-7777</v>
      </c>
      <c r="AB128" s="222">
        <v>-7777</v>
      </c>
      <c r="AC128" s="222">
        <v>-7777</v>
      </c>
      <c r="AD128" s="222">
        <v>-7777</v>
      </c>
      <c r="AE128" s="222">
        <v>-7777</v>
      </c>
      <c r="AF128" s="222" t="s">
        <v>1589</v>
      </c>
      <c r="AG128" s="222"/>
      <c r="AH128" s="222"/>
      <c r="AI128" s="222"/>
      <c r="AJ128" s="311" t="s">
        <v>1848</v>
      </c>
      <c r="AK128" s="311" t="s">
        <v>1849</v>
      </c>
      <c r="AL128" s="222">
        <v>43</v>
      </c>
      <c r="AM128" s="222">
        <v>5</v>
      </c>
      <c r="AN128" s="1116">
        <v>25.5</v>
      </c>
      <c r="AO128" s="222">
        <v>23</v>
      </c>
      <c r="AP128" s="222">
        <v>19</v>
      </c>
      <c r="AQ128" s="222">
        <v>27.6</v>
      </c>
      <c r="AR128" s="222">
        <f t="shared" ref="AR128" si="12">AL128+AM128/60+AN128/3600</f>
        <v>43.09041666666667</v>
      </c>
      <c r="AS128" s="222">
        <f t="shared" ref="AS128" si="13">AO128+AP128/60+AQ128/3600</f>
        <v>23.324333333333332</v>
      </c>
      <c r="AT128" s="222" t="s">
        <v>34</v>
      </c>
      <c r="AU128" s="222"/>
      <c r="AV128" s="244"/>
      <c r="AW128" s="245"/>
      <c r="AX128" s="244"/>
      <c r="AY128" s="245"/>
      <c r="AZ128" s="244"/>
      <c r="BA128" s="245"/>
      <c r="BB128" s="244"/>
      <c r="BC128" s="245"/>
      <c r="BD128" s="244"/>
      <c r="BE128" s="245"/>
      <c r="BF128" s="222"/>
      <c r="BG128" s="642"/>
    </row>
    <row r="129" spans="1:59" ht="25.5" x14ac:dyDescent="0.25">
      <c r="A129" s="210"/>
      <c r="B129" s="101" t="s">
        <v>1846</v>
      </c>
      <c r="C129" s="269">
        <v>12140045</v>
      </c>
      <c r="D129" s="243">
        <v>41229</v>
      </c>
      <c r="E129" s="243">
        <v>41229</v>
      </c>
      <c r="F129" s="243">
        <v>42369</v>
      </c>
      <c r="G129" s="101">
        <v>-9999</v>
      </c>
      <c r="H129" s="101" t="s">
        <v>1731</v>
      </c>
      <c r="I129" s="101" t="s">
        <v>1210</v>
      </c>
      <c r="J129" s="101"/>
      <c r="K129" s="101" t="s">
        <v>50</v>
      </c>
      <c r="L129" s="101" t="s">
        <v>966</v>
      </c>
      <c r="M129" s="101" t="s">
        <v>129</v>
      </c>
      <c r="N129" s="101" t="s">
        <v>48</v>
      </c>
      <c r="O129" s="101" t="s">
        <v>7763</v>
      </c>
      <c r="P129" s="189">
        <v>18040</v>
      </c>
      <c r="Q129" s="101" t="s">
        <v>559</v>
      </c>
      <c r="R129" s="101" t="s">
        <v>1718</v>
      </c>
      <c r="S129" s="190" t="s">
        <v>1850</v>
      </c>
      <c r="T129" s="101">
        <v>-7777</v>
      </c>
      <c r="U129" s="101">
        <v>1.8</v>
      </c>
      <c r="V129" s="101">
        <v>9</v>
      </c>
      <c r="W129" s="101">
        <v>-7777</v>
      </c>
      <c r="X129" s="101">
        <v>-7777</v>
      </c>
      <c r="Y129" s="101">
        <v>-7777</v>
      </c>
      <c r="Z129" s="101">
        <v>-7777</v>
      </c>
      <c r="AA129" s="101">
        <v>-7777</v>
      </c>
      <c r="AB129" s="101">
        <v>-7777</v>
      </c>
      <c r="AC129" s="101">
        <v>-7777</v>
      </c>
      <c r="AD129" s="101">
        <v>-7777</v>
      </c>
      <c r="AE129" s="101">
        <v>-7777</v>
      </c>
      <c r="AF129" s="101" t="s">
        <v>686</v>
      </c>
      <c r="AG129" s="101"/>
      <c r="AH129" s="101"/>
      <c r="AI129" s="101"/>
      <c r="AJ129" s="270" t="s">
        <v>1851</v>
      </c>
      <c r="AK129" s="270" t="s">
        <v>1852</v>
      </c>
      <c r="AL129" s="101">
        <v>43</v>
      </c>
      <c r="AM129" s="101">
        <v>5</v>
      </c>
      <c r="AN129" s="1117">
        <v>10.5</v>
      </c>
      <c r="AO129" s="101">
        <v>23</v>
      </c>
      <c r="AP129" s="101">
        <v>21</v>
      </c>
      <c r="AQ129" s="101">
        <v>13.3</v>
      </c>
      <c r="AR129" s="101">
        <f>AL129+AM129/60+AN129/3600</f>
        <v>43.08625</v>
      </c>
      <c r="AS129" s="101">
        <f>AO129+AP129/60+AQ129/3600</f>
        <v>23.353694444444447</v>
      </c>
      <c r="AT129" s="101" t="s">
        <v>34</v>
      </c>
      <c r="AU129" s="101"/>
      <c r="AV129" s="189"/>
      <c r="AW129" s="243"/>
      <c r="AX129" s="189"/>
      <c r="AY129" s="243"/>
      <c r="AZ129" s="189"/>
      <c r="BA129" s="243"/>
      <c r="BB129" s="189"/>
      <c r="BC129" s="243"/>
      <c r="BD129" s="189"/>
      <c r="BE129" s="243"/>
      <c r="BF129" s="101"/>
      <c r="BG129" s="211"/>
    </row>
    <row r="130" spans="1:59" ht="25.5" x14ac:dyDescent="0.25">
      <c r="A130" s="210"/>
      <c r="B130" s="101" t="s">
        <v>1846</v>
      </c>
      <c r="C130" s="269">
        <v>12140045</v>
      </c>
      <c r="D130" s="243">
        <v>41229</v>
      </c>
      <c r="E130" s="243">
        <v>41229</v>
      </c>
      <c r="F130" s="243">
        <v>42369</v>
      </c>
      <c r="G130" s="101">
        <v>-9999</v>
      </c>
      <c r="H130" s="101" t="s">
        <v>1731</v>
      </c>
      <c r="I130" s="101" t="s">
        <v>1210</v>
      </c>
      <c r="J130" s="101"/>
      <c r="K130" s="101" t="s">
        <v>50</v>
      </c>
      <c r="L130" s="101" t="s">
        <v>966</v>
      </c>
      <c r="M130" s="101" t="s">
        <v>129</v>
      </c>
      <c r="N130" s="101" t="s">
        <v>48</v>
      </c>
      <c r="O130" s="101" t="s">
        <v>7763</v>
      </c>
      <c r="P130" s="189">
        <v>18040</v>
      </c>
      <c r="Q130" s="101" t="s">
        <v>559</v>
      </c>
      <c r="R130" s="101" t="s">
        <v>1718</v>
      </c>
      <c r="S130" s="190" t="s">
        <v>1853</v>
      </c>
      <c r="T130" s="101">
        <v>-7777</v>
      </c>
      <c r="U130" s="101">
        <v>2.85</v>
      </c>
      <c r="V130" s="101">
        <v>28.54</v>
      </c>
      <c r="W130" s="101">
        <v>-7777</v>
      </c>
      <c r="X130" s="101">
        <v>-7777</v>
      </c>
      <c r="Y130" s="101">
        <v>-7777</v>
      </c>
      <c r="Z130" s="101">
        <v>-7777</v>
      </c>
      <c r="AA130" s="101">
        <v>-7777</v>
      </c>
      <c r="AB130" s="101">
        <v>-7777</v>
      </c>
      <c r="AC130" s="101">
        <v>-7777</v>
      </c>
      <c r="AD130" s="101">
        <v>-7777</v>
      </c>
      <c r="AE130" s="101">
        <v>-7777</v>
      </c>
      <c r="AF130" s="101" t="s">
        <v>687</v>
      </c>
      <c r="AG130" s="101"/>
      <c r="AH130" s="101"/>
      <c r="AI130" s="101"/>
      <c r="AJ130" s="270" t="s">
        <v>1854</v>
      </c>
      <c r="AK130" s="270" t="s">
        <v>1855</v>
      </c>
      <c r="AL130" s="101">
        <v>43</v>
      </c>
      <c r="AM130" s="101">
        <v>5</v>
      </c>
      <c r="AN130" s="1117">
        <v>11.9</v>
      </c>
      <c r="AO130" s="101">
        <v>23</v>
      </c>
      <c r="AP130" s="101">
        <v>21</v>
      </c>
      <c r="AQ130" s="101">
        <v>14.6</v>
      </c>
      <c r="AR130" s="101">
        <f>AL130+AM130/60+AN130/3600</f>
        <v>43.086638888888892</v>
      </c>
      <c r="AS130" s="101">
        <f>AO130+AP130/60+AQ130/3600</f>
        <v>23.354055555555558</v>
      </c>
      <c r="AT130" s="101" t="s">
        <v>34</v>
      </c>
      <c r="AU130" s="101"/>
      <c r="AV130" s="189"/>
      <c r="AW130" s="243"/>
      <c r="AX130" s="189"/>
      <c r="AY130" s="243"/>
      <c r="AZ130" s="189"/>
      <c r="BA130" s="243"/>
      <c r="BB130" s="189"/>
      <c r="BC130" s="243"/>
      <c r="BD130" s="189"/>
      <c r="BE130" s="243"/>
      <c r="BF130" s="101"/>
      <c r="BG130" s="211"/>
    </row>
    <row r="131" spans="1:59" ht="26.25" thickBot="1" x14ac:dyDescent="0.3">
      <c r="A131" s="212"/>
      <c r="B131" s="216" t="s">
        <v>1846</v>
      </c>
      <c r="C131" s="840">
        <v>12140045</v>
      </c>
      <c r="D131" s="721">
        <v>41229</v>
      </c>
      <c r="E131" s="721">
        <v>41229</v>
      </c>
      <c r="F131" s="721">
        <v>42369</v>
      </c>
      <c r="G131" s="216">
        <v>-9999</v>
      </c>
      <c r="H131" s="216" t="s">
        <v>1731</v>
      </c>
      <c r="I131" s="216" t="s">
        <v>1210</v>
      </c>
      <c r="J131" s="216"/>
      <c r="K131" s="216" t="s">
        <v>50</v>
      </c>
      <c r="L131" s="216" t="s">
        <v>966</v>
      </c>
      <c r="M131" s="216" t="s">
        <v>129</v>
      </c>
      <c r="N131" s="216" t="s">
        <v>48</v>
      </c>
      <c r="O131" s="216" t="s">
        <v>7763</v>
      </c>
      <c r="P131" s="720">
        <v>18040</v>
      </c>
      <c r="Q131" s="216" t="s">
        <v>559</v>
      </c>
      <c r="R131" s="216" t="s">
        <v>1718</v>
      </c>
      <c r="S131" s="213" t="s">
        <v>1856</v>
      </c>
      <c r="T131" s="216">
        <v>-7777</v>
      </c>
      <c r="U131" s="216">
        <v>-7777</v>
      </c>
      <c r="V131" s="216">
        <v>-7777</v>
      </c>
      <c r="W131" s="216">
        <v>-7777</v>
      </c>
      <c r="X131" s="216">
        <v>-7777</v>
      </c>
      <c r="Y131" s="216">
        <v>-7777</v>
      </c>
      <c r="Z131" s="216">
        <v>-7777</v>
      </c>
      <c r="AA131" s="216">
        <v>-7777</v>
      </c>
      <c r="AB131" s="216">
        <v>-7777</v>
      </c>
      <c r="AC131" s="216">
        <v>-7777</v>
      </c>
      <c r="AD131" s="216">
        <v>-7777</v>
      </c>
      <c r="AE131" s="216">
        <v>-7777</v>
      </c>
      <c r="AF131" s="216" t="s">
        <v>1719</v>
      </c>
      <c r="AG131" s="216"/>
      <c r="AH131" s="216"/>
      <c r="AI131" s="216"/>
      <c r="AJ131" s="843" t="s">
        <v>1857</v>
      </c>
      <c r="AK131" s="843" t="s">
        <v>1858</v>
      </c>
      <c r="AL131" s="216">
        <v>43</v>
      </c>
      <c r="AM131" s="216">
        <v>5</v>
      </c>
      <c r="AN131" s="1122">
        <v>2.8</v>
      </c>
      <c r="AO131" s="216">
        <v>23</v>
      </c>
      <c r="AP131" s="216">
        <v>20</v>
      </c>
      <c r="AQ131" s="216">
        <v>56.6</v>
      </c>
      <c r="AR131" s="216">
        <f>AL131+AM131/60+AN131/3600</f>
        <v>43.084111111111113</v>
      </c>
      <c r="AS131" s="216">
        <f>AO131+AP131/60+AQ131/3600</f>
        <v>23.349055555555555</v>
      </c>
      <c r="AT131" s="216" t="s">
        <v>34</v>
      </c>
      <c r="AU131" s="216"/>
      <c r="AV131" s="720"/>
      <c r="AW131" s="721"/>
      <c r="AX131" s="720"/>
      <c r="AY131" s="721"/>
      <c r="AZ131" s="720"/>
      <c r="BA131" s="721"/>
      <c r="BB131" s="720"/>
      <c r="BC131" s="721"/>
      <c r="BD131" s="720"/>
      <c r="BE131" s="721"/>
      <c r="BF131" s="216"/>
      <c r="BG131" s="217"/>
    </row>
    <row r="132" spans="1:59" x14ac:dyDescent="0.25">
      <c r="A132" s="170">
        <v>51</v>
      </c>
      <c r="B132" s="170" t="s">
        <v>1563</v>
      </c>
      <c r="C132" s="176">
        <v>12140046</v>
      </c>
      <c r="D132" s="186">
        <v>41326</v>
      </c>
      <c r="E132" s="186">
        <v>41326</v>
      </c>
      <c r="F132" s="186">
        <v>42064</v>
      </c>
      <c r="G132" s="174">
        <v>-9999</v>
      </c>
      <c r="H132" s="170" t="s">
        <v>1019</v>
      </c>
      <c r="I132" s="170" t="s">
        <v>705</v>
      </c>
      <c r="J132" s="170"/>
      <c r="K132" s="170" t="s">
        <v>50</v>
      </c>
      <c r="L132" s="170" t="s">
        <v>53</v>
      </c>
      <c r="M132" s="170" t="s">
        <v>53</v>
      </c>
      <c r="N132" s="170" t="s">
        <v>48</v>
      </c>
      <c r="O132" s="170"/>
      <c r="P132" s="175">
        <v>27632</v>
      </c>
      <c r="Q132" s="170" t="s">
        <v>559</v>
      </c>
      <c r="R132" s="170" t="s">
        <v>1718</v>
      </c>
      <c r="S132" s="277" t="s">
        <v>3719</v>
      </c>
      <c r="T132" s="170">
        <v>0.872</v>
      </c>
      <c r="U132" s="170">
        <v>2</v>
      </c>
      <c r="V132" s="170">
        <v>8.9</v>
      </c>
      <c r="W132" s="170" t="s">
        <v>1568</v>
      </c>
      <c r="X132" s="170">
        <v>-9999</v>
      </c>
      <c r="Y132" s="170">
        <v>-7777</v>
      </c>
      <c r="Z132" s="170">
        <v>-7777</v>
      </c>
      <c r="AA132" s="170">
        <v>-7777</v>
      </c>
      <c r="AB132" s="170">
        <v>-7777</v>
      </c>
      <c r="AC132" s="170">
        <v>-7777</v>
      </c>
      <c r="AD132" s="170">
        <v>-7777</v>
      </c>
      <c r="AE132" s="170">
        <v>-7777</v>
      </c>
      <c r="AF132" s="170" t="s">
        <v>1765</v>
      </c>
      <c r="AG132" s="170"/>
      <c r="AH132" s="170"/>
      <c r="AI132" s="170"/>
      <c r="AJ132" s="268" t="s">
        <v>1859</v>
      </c>
      <c r="AK132" s="268" t="s">
        <v>1860</v>
      </c>
      <c r="AL132" s="170">
        <v>42</v>
      </c>
      <c r="AM132" s="170">
        <v>47</v>
      </c>
      <c r="AN132" s="1118">
        <v>33.639000000000003</v>
      </c>
      <c r="AO132" s="170">
        <v>24</v>
      </c>
      <c r="AP132" s="170">
        <v>0</v>
      </c>
      <c r="AQ132" s="170">
        <v>48.582000000000001</v>
      </c>
      <c r="AR132" s="170">
        <f t="shared" si="2"/>
        <v>42.792677499999996</v>
      </c>
      <c r="AS132" s="170">
        <f t="shared" si="3"/>
        <v>24.013494999999999</v>
      </c>
      <c r="AT132" s="170" t="s">
        <v>34</v>
      </c>
      <c r="AU132" s="170"/>
      <c r="AV132" s="175"/>
      <c r="AW132" s="186"/>
      <c r="AX132" s="175"/>
      <c r="AY132" s="186"/>
      <c r="AZ132" s="175"/>
      <c r="BA132" s="186"/>
      <c r="BB132" s="175"/>
      <c r="BC132" s="186"/>
      <c r="BD132" s="175"/>
      <c r="BE132" s="186"/>
      <c r="BF132" s="170"/>
      <c r="BG132" s="170"/>
    </row>
    <row r="133" spans="1:59" x14ac:dyDescent="0.25">
      <c r="A133" s="45"/>
      <c r="B133" s="45" t="s">
        <v>1563</v>
      </c>
      <c r="C133" s="144">
        <v>12140046</v>
      </c>
      <c r="D133" s="31">
        <v>41326</v>
      </c>
      <c r="E133" s="31">
        <v>41326</v>
      </c>
      <c r="F133" s="31">
        <v>42064</v>
      </c>
      <c r="G133" s="21">
        <v>-9999</v>
      </c>
      <c r="H133" s="45" t="s">
        <v>1019</v>
      </c>
      <c r="I133" s="45" t="s">
        <v>705</v>
      </c>
      <c r="J133" s="45"/>
      <c r="K133" s="45" t="s">
        <v>50</v>
      </c>
      <c r="L133" s="45" t="s">
        <v>53</v>
      </c>
      <c r="M133" s="45" t="s">
        <v>53</v>
      </c>
      <c r="N133" s="45" t="s">
        <v>48</v>
      </c>
      <c r="O133" s="45"/>
      <c r="P133" s="147">
        <v>27632</v>
      </c>
      <c r="Q133" s="45" t="s">
        <v>559</v>
      </c>
      <c r="R133" s="45" t="s">
        <v>1718</v>
      </c>
      <c r="S133" s="272" t="s">
        <v>3719</v>
      </c>
      <c r="T133" s="45" t="s">
        <v>1861</v>
      </c>
      <c r="U133" s="45" t="s">
        <v>1861</v>
      </c>
      <c r="V133" s="45" t="s">
        <v>1861</v>
      </c>
      <c r="W133" s="45" t="s">
        <v>1861</v>
      </c>
      <c r="X133" s="45" t="s">
        <v>1861</v>
      </c>
      <c r="Y133" s="45" t="s">
        <v>1861</v>
      </c>
      <c r="Z133" s="45" t="s">
        <v>1861</v>
      </c>
      <c r="AA133" s="45" t="s">
        <v>1861</v>
      </c>
      <c r="AB133" s="45" t="s">
        <v>1861</v>
      </c>
      <c r="AC133" s="45" t="s">
        <v>1861</v>
      </c>
      <c r="AD133" s="45" t="s">
        <v>1861</v>
      </c>
      <c r="AE133" s="45" t="s">
        <v>1861</v>
      </c>
      <c r="AF133" s="45" t="s">
        <v>1768</v>
      </c>
      <c r="AG133" s="45"/>
      <c r="AH133" s="45"/>
      <c r="AI133" s="45"/>
      <c r="AJ133" s="50" t="s">
        <v>1862</v>
      </c>
      <c r="AK133" s="50" t="s">
        <v>1863</v>
      </c>
      <c r="AL133" s="45">
        <v>42</v>
      </c>
      <c r="AM133" s="45">
        <v>47</v>
      </c>
      <c r="AN133" s="1109">
        <v>33.798999999999999</v>
      </c>
      <c r="AO133" s="45">
        <v>24</v>
      </c>
      <c r="AP133" s="45">
        <v>0</v>
      </c>
      <c r="AQ133" s="45">
        <v>49.238</v>
      </c>
      <c r="AR133" s="45">
        <f>AL133+AM133/60+AN133/3600</f>
        <v>42.792721944444445</v>
      </c>
      <c r="AS133" s="45">
        <f>AO133+AP133/60+AQ133/3600</f>
        <v>24.013677222222221</v>
      </c>
      <c r="AT133" s="45" t="s">
        <v>34</v>
      </c>
      <c r="AU133" s="45"/>
      <c r="AV133" s="147"/>
      <c r="AW133" s="31"/>
      <c r="AX133" s="147"/>
      <c r="AY133" s="31"/>
      <c r="AZ133" s="147"/>
      <c r="BA133" s="31"/>
      <c r="BB133" s="147"/>
      <c r="BC133" s="31"/>
      <c r="BD133" s="147"/>
      <c r="BE133" s="31"/>
      <c r="BF133" s="45"/>
      <c r="BG133" s="45"/>
    </row>
    <row r="134" spans="1:59" x14ac:dyDescent="0.25">
      <c r="A134" s="45"/>
      <c r="B134" s="45" t="s">
        <v>1563</v>
      </c>
      <c r="C134" s="144">
        <v>12140046</v>
      </c>
      <c r="D134" s="31">
        <v>41326</v>
      </c>
      <c r="E134" s="31">
        <v>41326</v>
      </c>
      <c r="F134" s="31">
        <v>42064</v>
      </c>
      <c r="G134" s="21">
        <v>-9999</v>
      </c>
      <c r="H134" s="45" t="s">
        <v>1019</v>
      </c>
      <c r="I134" s="45" t="s">
        <v>705</v>
      </c>
      <c r="J134" s="45"/>
      <c r="K134" s="45" t="s">
        <v>50</v>
      </c>
      <c r="L134" s="45" t="s">
        <v>53</v>
      </c>
      <c r="M134" s="45" t="s">
        <v>53</v>
      </c>
      <c r="N134" s="45" t="s">
        <v>48</v>
      </c>
      <c r="O134" s="45" t="s">
        <v>1818</v>
      </c>
      <c r="P134" s="147">
        <v>27632</v>
      </c>
      <c r="Q134" s="45" t="s">
        <v>559</v>
      </c>
      <c r="R134" s="45" t="s">
        <v>1718</v>
      </c>
      <c r="S134" s="272" t="s">
        <v>3720</v>
      </c>
      <c r="T134" s="45">
        <v>-7777</v>
      </c>
      <c r="U134" s="45">
        <v>-7777</v>
      </c>
      <c r="V134" s="45">
        <v>-7777</v>
      </c>
      <c r="W134" s="45">
        <v>-7777</v>
      </c>
      <c r="X134" s="45">
        <v>-7777</v>
      </c>
      <c r="Y134" s="45">
        <v>-7777</v>
      </c>
      <c r="Z134" s="45">
        <v>-7777</v>
      </c>
      <c r="AA134" s="45">
        <v>-7777</v>
      </c>
      <c r="AB134" s="45">
        <v>-7777</v>
      </c>
      <c r="AC134" s="45">
        <v>-7777</v>
      </c>
      <c r="AD134" s="45">
        <v>-7777</v>
      </c>
      <c r="AE134" s="45">
        <v>-7777</v>
      </c>
      <c r="AF134" s="45" t="s">
        <v>1864</v>
      </c>
      <c r="AG134" s="45"/>
      <c r="AH134" s="45"/>
      <c r="AI134" s="45"/>
      <c r="AJ134" s="50" t="s">
        <v>1865</v>
      </c>
      <c r="AK134" s="50" t="s">
        <v>1866</v>
      </c>
      <c r="AL134" s="45">
        <v>42</v>
      </c>
      <c r="AM134" s="45">
        <v>48</v>
      </c>
      <c r="AN134" s="1109">
        <v>21.962</v>
      </c>
      <c r="AO134" s="45">
        <v>23</v>
      </c>
      <c r="AP134" s="45">
        <v>59</v>
      </c>
      <c r="AQ134" s="45">
        <v>50.386000000000003</v>
      </c>
      <c r="AR134" s="45">
        <f>AL134+AM134/60+AN134/3600</f>
        <v>42.806100555555552</v>
      </c>
      <c r="AS134" s="45">
        <f>AO134+AP134/60+AQ134/3600</f>
        <v>23.997329444444446</v>
      </c>
      <c r="AT134" s="45" t="s">
        <v>34</v>
      </c>
      <c r="AU134" s="45"/>
      <c r="AV134" s="147"/>
      <c r="AW134" s="31"/>
      <c r="AX134" s="147"/>
      <c r="AY134" s="31"/>
      <c r="AZ134" s="147"/>
      <c r="BA134" s="31"/>
      <c r="BB134" s="147"/>
      <c r="BC134" s="31"/>
      <c r="BD134" s="147"/>
      <c r="BE134" s="31"/>
      <c r="BF134" s="45"/>
      <c r="BG134" s="45"/>
    </row>
    <row r="135" spans="1:59" ht="15.75" thickBot="1" x14ac:dyDescent="0.3">
      <c r="A135" s="169"/>
      <c r="B135" s="169" t="s">
        <v>1563</v>
      </c>
      <c r="C135" s="159">
        <v>12140046</v>
      </c>
      <c r="D135" s="113">
        <v>41326</v>
      </c>
      <c r="E135" s="113">
        <v>41326</v>
      </c>
      <c r="F135" s="113">
        <v>42064</v>
      </c>
      <c r="G135" s="161">
        <v>-9999</v>
      </c>
      <c r="H135" s="169" t="s">
        <v>1019</v>
      </c>
      <c r="I135" s="169" t="s">
        <v>705</v>
      </c>
      <c r="J135" s="169"/>
      <c r="K135" s="169" t="s">
        <v>50</v>
      </c>
      <c r="L135" s="169" t="s">
        <v>53</v>
      </c>
      <c r="M135" s="169" t="s">
        <v>53</v>
      </c>
      <c r="N135" s="169" t="s">
        <v>48</v>
      </c>
      <c r="O135" s="169"/>
      <c r="P135" s="112">
        <v>27632</v>
      </c>
      <c r="Q135" s="169" t="s">
        <v>559</v>
      </c>
      <c r="R135" s="169" t="s">
        <v>1718</v>
      </c>
      <c r="S135" s="276" t="s">
        <v>653</v>
      </c>
      <c r="T135" s="169">
        <v>-7777</v>
      </c>
      <c r="U135" s="169">
        <v>-7777</v>
      </c>
      <c r="V135" s="169">
        <v>-7777</v>
      </c>
      <c r="W135" s="169">
        <v>-7777</v>
      </c>
      <c r="X135" s="169">
        <v>-7777</v>
      </c>
      <c r="Y135" s="169">
        <v>-7777</v>
      </c>
      <c r="Z135" s="169">
        <v>-7777</v>
      </c>
      <c r="AA135" s="169">
        <v>-7777</v>
      </c>
      <c r="AB135" s="169">
        <v>-7777</v>
      </c>
      <c r="AC135" s="169">
        <v>-7777</v>
      </c>
      <c r="AD135" s="169">
        <v>-7777</v>
      </c>
      <c r="AE135" s="169">
        <v>-7777</v>
      </c>
      <c r="AF135" s="169" t="s">
        <v>653</v>
      </c>
      <c r="AG135" s="169"/>
      <c r="AH135" s="169"/>
      <c r="AI135" s="169"/>
      <c r="AJ135" s="267" t="s">
        <v>1867</v>
      </c>
      <c r="AK135" s="267" t="s">
        <v>1868</v>
      </c>
      <c r="AL135" s="169">
        <v>42</v>
      </c>
      <c r="AM135" s="169">
        <v>48</v>
      </c>
      <c r="AN135" s="1110">
        <v>22.328600000000002</v>
      </c>
      <c r="AO135" s="169">
        <v>23</v>
      </c>
      <c r="AP135" s="169">
        <v>59</v>
      </c>
      <c r="AQ135" s="169">
        <v>51.040999999999997</v>
      </c>
      <c r="AR135" s="169">
        <f>AL135+AM135/60+AN135/3600</f>
        <v>42.806202388888885</v>
      </c>
      <c r="AS135" s="169">
        <f>AO135+AP135/60+AQ135/3600</f>
        <v>23.997511388888888</v>
      </c>
      <c r="AT135" s="169" t="s">
        <v>34</v>
      </c>
      <c r="AU135" s="169"/>
      <c r="AV135" s="112"/>
      <c r="AW135" s="113"/>
      <c r="AX135" s="112"/>
      <c r="AY135" s="113"/>
      <c r="AZ135" s="112"/>
      <c r="BA135" s="113"/>
      <c r="BB135" s="112"/>
      <c r="BC135" s="113"/>
      <c r="BD135" s="112"/>
      <c r="BE135" s="113"/>
      <c r="BF135" s="169"/>
      <c r="BG135" s="169"/>
    </row>
    <row r="136" spans="1:59" ht="25.5" x14ac:dyDescent="0.25">
      <c r="A136" s="407">
        <v>52</v>
      </c>
      <c r="B136" s="408" t="s">
        <v>1869</v>
      </c>
      <c r="C136" s="410">
        <v>12140047</v>
      </c>
      <c r="D136" s="411">
        <v>41376</v>
      </c>
      <c r="E136" s="411">
        <v>41376</v>
      </c>
      <c r="F136" s="411">
        <v>41918</v>
      </c>
      <c r="G136" s="408">
        <v>-9999</v>
      </c>
      <c r="H136" s="408" t="s">
        <v>582</v>
      </c>
      <c r="I136" s="408" t="s">
        <v>1488</v>
      </c>
      <c r="J136" s="408"/>
      <c r="K136" s="408" t="s">
        <v>33</v>
      </c>
      <c r="L136" s="408" t="s">
        <v>355</v>
      </c>
      <c r="M136" s="408" t="s">
        <v>40</v>
      </c>
      <c r="N136" s="408" t="s">
        <v>41</v>
      </c>
      <c r="O136" s="408" t="s">
        <v>12133</v>
      </c>
      <c r="P136" s="409">
        <v>59094</v>
      </c>
      <c r="Q136" s="408" t="s">
        <v>559</v>
      </c>
      <c r="R136" s="408" t="s">
        <v>1718</v>
      </c>
      <c r="S136" s="412" t="s">
        <v>3721</v>
      </c>
      <c r="T136" s="408">
        <v>-9999</v>
      </c>
      <c r="U136" s="408">
        <v>-9999</v>
      </c>
      <c r="V136" s="408">
        <v>70</v>
      </c>
      <c r="W136" s="408" t="s">
        <v>43</v>
      </c>
      <c r="X136" s="408">
        <v>-9999</v>
      </c>
      <c r="Y136" s="408">
        <v>-7777</v>
      </c>
      <c r="Z136" s="408">
        <v>-7777</v>
      </c>
      <c r="AA136" s="408">
        <v>-7777</v>
      </c>
      <c r="AB136" s="408">
        <v>-7777</v>
      </c>
      <c r="AC136" s="408">
        <v>-7777</v>
      </c>
      <c r="AD136" s="408">
        <v>-7777</v>
      </c>
      <c r="AE136" s="408">
        <v>-7777</v>
      </c>
      <c r="AF136" s="408" t="s">
        <v>1589</v>
      </c>
      <c r="AG136" s="408"/>
      <c r="AH136" s="408"/>
      <c r="AI136" s="408"/>
      <c r="AJ136" s="657" t="s">
        <v>1870</v>
      </c>
      <c r="AK136" s="657" t="s">
        <v>1871</v>
      </c>
      <c r="AL136" s="408">
        <v>43</v>
      </c>
      <c r="AM136" s="408">
        <v>8</v>
      </c>
      <c r="AN136" s="1111">
        <v>27.853300000000001</v>
      </c>
      <c r="AO136" s="408">
        <v>25</v>
      </c>
      <c r="AP136" s="408">
        <v>37</v>
      </c>
      <c r="AQ136" s="408">
        <v>26.545500000000001</v>
      </c>
      <c r="AR136" s="408">
        <f t="shared" si="2"/>
        <v>43.141070361111112</v>
      </c>
      <c r="AS136" s="408">
        <f t="shared" si="3"/>
        <v>25.624040416666666</v>
      </c>
      <c r="AT136" s="455" t="s">
        <v>43</v>
      </c>
      <c r="AU136" s="408"/>
      <c r="AV136" s="409"/>
      <c r="AW136" s="411"/>
      <c r="AX136" s="409">
        <v>1416</v>
      </c>
      <c r="AY136" s="411">
        <v>41905</v>
      </c>
      <c r="AZ136" s="409"/>
      <c r="BA136" s="411"/>
      <c r="BB136" s="409"/>
      <c r="BC136" s="411"/>
      <c r="BD136" s="409"/>
      <c r="BE136" s="411"/>
      <c r="BF136" s="455" t="s">
        <v>12594</v>
      </c>
      <c r="BG136" s="413"/>
    </row>
    <row r="137" spans="1:59" ht="25.5" x14ac:dyDescent="0.25">
      <c r="A137" s="24"/>
      <c r="B137" s="24" t="s">
        <v>1869</v>
      </c>
      <c r="C137" s="26">
        <v>12140047</v>
      </c>
      <c r="D137" s="27">
        <v>41376</v>
      </c>
      <c r="E137" s="27">
        <v>41376</v>
      </c>
      <c r="F137" s="27">
        <v>43014</v>
      </c>
      <c r="G137" s="24">
        <v>-9999</v>
      </c>
      <c r="H137" s="24" t="s">
        <v>582</v>
      </c>
      <c r="I137" s="24" t="s">
        <v>1488</v>
      </c>
      <c r="J137" s="24"/>
      <c r="K137" s="24" t="s">
        <v>33</v>
      </c>
      <c r="L137" s="24" t="s">
        <v>355</v>
      </c>
      <c r="M137" s="24" t="s">
        <v>40</v>
      </c>
      <c r="N137" s="24" t="s">
        <v>41</v>
      </c>
      <c r="O137" s="24" t="s">
        <v>12133</v>
      </c>
      <c r="P137" s="25">
        <v>59094</v>
      </c>
      <c r="Q137" s="24" t="s">
        <v>559</v>
      </c>
      <c r="R137" s="24" t="s">
        <v>1718</v>
      </c>
      <c r="S137" s="273" t="s">
        <v>3721</v>
      </c>
      <c r="T137" s="24">
        <v>-9999</v>
      </c>
      <c r="U137" s="24">
        <v>-9999</v>
      </c>
      <c r="V137" s="24">
        <v>70</v>
      </c>
      <c r="W137" s="24" t="s">
        <v>43</v>
      </c>
      <c r="X137" s="24">
        <v>-9999</v>
      </c>
      <c r="Y137" s="24">
        <v>-7777</v>
      </c>
      <c r="Z137" s="24">
        <v>-7777</v>
      </c>
      <c r="AA137" s="24">
        <v>-7777</v>
      </c>
      <c r="AB137" s="24">
        <v>-7777</v>
      </c>
      <c r="AC137" s="24">
        <v>-7777</v>
      </c>
      <c r="AD137" s="24">
        <v>-7777</v>
      </c>
      <c r="AE137" s="24">
        <v>-7777</v>
      </c>
      <c r="AF137" s="24" t="s">
        <v>1589</v>
      </c>
      <c r="AG137" s="24"/>
      <c r="AH137" s="24"/>
      <c r="AI137" s="24"/>
      <c r="AJ137" s="51" t="s">
        <v>1870</v>
      </c>
      <c r="AK137" s="51" t="s">
        <v>1871</v>
      </c>
      <c r="AL137" s="24">
        <v>43</v>
      </c>
      <c r="AM137" s="24">
        <v>8</v>
      </c>
      <c r="AN137" s="1112">
        <v>27.853300000000001</v>
      </c>
      <c r="AO137" s="24">
        <v>25</v>
      </c>
      <c r="AP137" s="24">
        <v>37</v>
      </c>
      <c r="AQ137" s="24">
        <v>26.545500000000001</v>
      </c>
      <c r="AR137" s="24">
        <f t="shared" ref="AR137" si="14">AL137+AM137/60+AN137/3600</f>
        <v>43.141070361111112</v>
      </c>
      <c r="AS137" s="24">
        <f t="shared" ref="AS137" si="15">AO137+AP137/60+AQ137/3600</f>
        <v>25.624040416666666</v>
      </c>
      <c r="AT137" s="24" t="s">
        <v>43</v>
      </c>
      <c r="AU137" s="24"/>
      <c r="AV137" s="25"/>
      <c r="AW137" s="27"/>
      <c r="AX137" s="25">
        <v>2180</v>
      </c>
      <c r="AY137" s="27">
        <v>42951</v>
      </c>
      <c r="AZ137" s="25"/>
      <c r="BA137" s="27"/>
      <c r="BB137" s="25"/>
      <c r="BC137" s="27"/>
      <c r="BD137" s="25"/>
      <c r="BE137" s="27"/>
      <c r="BF137" s="24" t="s">
        <v>12595</v>
      </c>
      <c r="BG137" s="24"/>
    </row>
    <row r="138" spans="1:59" ht="25.5" x14ac:dyDescent="0.25">
      <c r="A138" s="45"/>
      <c r="B138" s="45" t="s">
        <v>1869</v>
      </c>
      <c r="C138" s="144">
        <v>12140047</v>
      </c>
      <c r="D138" s="31">
        <v>41376</v>
      </c>
      <c r="E138" s="31">
        <v>41376</v>
      </c>
      <c r="F138" s="31">
        <v>44110</v>
      </c>
      <c r="G138" s="21">
        <v>-9999</v>
      </c>
      <c r="H138" s="45" t="s">
        <v>582</v>
      </c>
      <c r="I138" s="45" t="s">
        <v>1488</v>
      </c>
      <c r="J138" s="45" t="s">
        <v>12134</v>
      </c>
      <c r="K138" s="45" t="s">
        <v>33</v>
      </c>
      <c r="L138" s="45" t="s">
        <v>355</v>
      </c>
      <c r="M138" s="45" t="s">
        <v>40</v>
      </c>
      <c r="N138" s="45" t="s">
        <v>41</v>
      </c>
      <c r="O138" s="45" t="s">
        <v>12133</v>
      </c>
      <c r="P138" s="147">
        <v>59094</v>
      </c>
      <c r="Q138" s="45" t="s">
        <v>559</v>
      </c>
      <c r="R138" s="45" t="s">
        <v>1718</v>
      </c>
      <c r="S138" s="272" t="s">
        <v>3721</v>
      </c>
      <c r="T138" s="45">
        <v>-9999</v>
      </c>
      <c r="U138" s="45">
        <v>-9999</v>
      </c>
      <c r="V138" s="45">
        <v>70</v>
      </c>
      <c r="W138" s="45" t="s">
        <v>43</v>
      </c>
      <c r="X138" s="45">
        <v>-9999</v>
      </c>
      <c r="Y138" s="45">
        <v>-7777</v>
      </c>
      <c r="Z138" s="45">
        <v>-7777</v>
      </c>
      <c r="AA138" s="45">
        <v>-7777</v>
      </c>
      <c r="AB138" s="45">
        <v>-7777</v>
      </c>
      <c r="AC138" s="45">
        <v>-7777</v>
      </c>
      <c r="AD138" s="45">
        <v>-7777</v>
      </c>
      <c r="AE138" s="45">
        <v>-7777</v>
      </c>
      <c r="AF138" s="45" t="s">
        <v>1589</v>
      </c>
      <c r="AG138" s="45"/>
      <c r="AH138" s="45"/>
      <c r="AI138" s="45"/>
      <c r="AJ138" s="50" t="s">
        <v>1870</v>
      </c>
      <c r="AK138" s="50" t="s">
        <v>1871</v>
      </c>
      <c r="AL138" s="45">
        <v>43</v>
      </c>
      <c r="AM138" s="45">
        <v>8</v>
      </c>
      <c r="AN138" s="1109">
        <v>27.853300000000001</v>
      </c>
      <c r="AO138" s="45">
        <v>25</v>
      </c>
      <c r="AP138" s="45">
        <v>37</v>
      </c>
      <c r="AQ138" s="45">
        <v>26.545500000000001</v>
      </c>
      <c r="AR138" s="45">
        <f t="shared" ref="AR138" si="16">AL138+AM138/60+AN138/3600</f>
        <v>43.141070361111112</v>
      </c>
      <c r="AS138" s="45">
        <f t="shared" ref="AS138" si="17">AO138+AP138/60+AQ138/3600</f>
        <v>25.624040416666666</v>
      </c>
      <c r="AT138" s="45" t="s">
        <v>34</v>
      </c>
      <c r="AU138" s="45"/>
      <c r="AV138" s="147"/>
      <c r="AW138" s="31"/>
      <c r="AX138" s="147"/>
      <c r="AY138" s="31"/>
      <c r="AZ138" s="147"/>
      <c r="BA138" s="31"/>
      <c r="BB138" s="147"/>
      <c r="BC138" s="31"/>
      <c r="BD138" s="147"/>
      <c r="BE138" s="31"/>
      <c r="BF138" s="45"/>
      <c r="BG138" s="45"/>
    </row>
    <row r="139" spans="1:59" ht="64.5" thickBot="1" x14ac:dyDescent="0.3">
      <c r="A139" s="171">
        <v>53</v>
      </c>
      <c r="B139" s="171" t="s">
        <v>1872</v>
      </c>
      <c r="C139" s="520">
        <v>12140048</v>
      </c>
      <c r="D139" s="465">
        <v>41380</v>
      </c>
      <c r="E139" s="465">
        <v>41380</v>
      </c>
      <c r="F139" s="465">
        <v>42004</v>
      </c>
      <c r="G139" s="606">
        <v>-9999</v>
      </c>
      <c r="H139" s="171" t="s">
        <v>595</v>
      </c>
      <c r="I139" s="171" t="s">
        <v>1547</v>
      </c>
      <c r="J139" s="171"/>
      <c r="K139" s="171" t="s">
        <v>33</v>
      </c>
      <c r="L139" s="171" t="s">
        <v>627</v>
      </c>
      <c r="M139" s="171" t="s">
        <v>105</v>
      </c>
      <c r="N139" s="171" t="s">
        <v>70</v>
      </c>
      <c r="O139" s="171" t="s">
        <v>12597</v>
      </c>
      <c r="P139" s="464">
        <v>20300</v>
      </c>
      <c r="Q139" s="171" t="s">
        <v>559</v>
      </c>
      <c r="R139" s="171" t="s">
        <v>1718</v>
      </c>
      <c r="S139" s="466" t="s">
        <v>3722</v>
      </c>
      <c r="T139" s="171">
        <v>4.3499999999999996</v>
      </c>
      <c r="U139" s="171">
        <v>-9999</v>
      </c>
      <c r="V139" s="171">
        <v>-9999</v>
      </c>
      <c r="W139" s="171" t="s">
        <v>43</v>
      </c>
      <c r="X139" s="171">
        <v>-9999</v>
      </c>
      <c r="Y139" s="171">
        <v>-7777</v>
      </c>
      <c r="Z139" s="171">
        <v>-7777</v>
      </c>
      <c r="AA139" s="171">
        <v>-7777</v>
      </c>
      <c r="AB139" s="171">
        <v>-7777</v>
      </c>
      <c r="AC139" s="171">
        <v>-7777</v>
      </c>
      <c r="AD139" s="171">
        <v>-7777</v>
      </c>
      <c r="AE139" s="171">
        <v>-7777</v>
      </c>
      <c r="AF139" s="171" t="s">
        <v>1589</v>
      </c>
      <c r="AG139" s="171"/>
      <c r="AH139" s="171"/>
      <c r="AI139" s="171"/>
      <c r="AJ139" s="842" t="s">
        <v>1873</v>
      </c>
      <c r="AK139" s="842" t="s">
        <v>1874</v>
      </c>
      <c r="AL139" s="171">
        <v>42</v>
      </c>
      <c r="AM139" s="171">
        <v>57</v>
      </c>
      <c r="AN139" s="1121">
        <v>33.659999999999997</v>
      </c>
      <c r="AO139" s="171">
        <v>24</v>
      </c>
      <c r="AP139" s="171">
        <v>51</v>
      </c>
      <c r="AQ139" s="171">
        <v>2.06</v>
      </c>
      <c r="AR139" s="171">
        <f t="shared" si="2"/>
        <v>42.959350000000001</v>
      </c>
      <c r="AS139" s="171">
        <f t="shared" si="3"/>
        <v>24.850572222222223</v>
      </c>
      <c r="AT139" s="171" t="s">
        <v>34</v>
      </c>
      <c r="AU139" s="171"/>
      <c r="AV139" s="464"/>
      <c r="AW139" s="465"/>
      <c r="AX139" s="464"/>
      <c r="AY139" s="465"/>
      <c r="AZ139" s="464"/>
      <c r="BA139" s="465"/>
      <c r="BB139" s="464"/>
      <c r="BC139" s="465"/>
      <c r="BD139" s="464"/>
      <c r="BE139" s="465"/>
      <c r="BF139" s="171"/>
      <c r="BG139" s="171"/>
    </row>
    <row r="140" spans="1:59" ht="45.75" customHeight="1" x14ac:dyDescent="0.25">
      <c r="A140" s="738">
        <v>54</v>
      </c>
      <c r="B140" s="739" t="s">
        <v>630</v>
      </c>
      <c r="C140" s="741">
        <v>12140049</v>
      </c>
      <c r="D140" s="742">
        <v>41386</v>
      </c>
      <c r="E140" s="742">
        <v>41386</v>
      </c>
      <c r="F140" s="742">
        <v>42369</v>
      </c>
      <c r="G140" s="739">
        <v>-9999</v>
      </c>
      <c r="H140" s="739" t="s">
        <v>12598</v>
      </c>
      <c r="I140" s="739" t="s">
        <v>1466</v>
      </c>
      <c r="J140" s="739"/>
      <c r="K140" s="739" t="s">
        <v>921</v>
      </c>
      <c r="L140" s="739" t="s">
        <v>133</v>
      </c>
      <c r="M140" s="739" t="s">
        <v>133</v>
      </c>
      <c r="N140" s="739" t="s">
        <v>111</v>
      </c>
      <c r="O140" s="739" t="s">
        <v>3723</v>
      </c>
      <c r="P140" s="740">
        <v>81757</v>
      </c>
      <c r="Q140" s="739" t="s">
        <v>559</v>
      </c>
      <c r="R140" s="739" t="s">
        <v>1718</v>
      </c>
      <c r="S140" s="974" t="s">
        <v>3724</v>
      </c>
      <c r="T140" s="739">
        <v>0.68</v>
      </c>
      <c r="U140" s="739">
        <v>-9999</v>
      </c>
      <c r="V140" s="739">
        <v>40</v>
      </c>
      <c r="W140" s="739" t="s">
        <v>1876</v>
      </c>
      <c r="X140" s="739">
        <v>-9999</v>
      </c>
      <c r="Y140" s="739">
        <v>-7777</v>
      </c>
      <c r="Z140" s="739">
        <v>-7777</v>
      </c>
      <c r="AA140" s="739">
        <v>-7777</v>
      </c>
      <c r="AB140" s="739">
        <v>-7777</v>
      </c>
      <c r="AC140" s="739">
        <v>-7777</v>
      </c>
      <c r="AD140" s="739">
        <v>-7777</v>
      </c>
      <c r="AE140" s="739">
        <v>-7777</v>
      </c>
      <c r="AF140" s="739" t="s">
        <v>1589</v>
      </c>
      <c r="AG140" s="739"/>
      <c r="AH140" s="739"/>
      <c r="AI140" s="739"/>
      <c r="AJ140" s="975" t="s">
        <v>1877</v>
      </c>
      <c r="AK140" s="975" t="s">
        <v>1878</v>
      </c>
      <c r="AL140" s="739">
        <v>43</v>
      </c>
      <c r="AM140" s="739">
        <v>29</v>
      </c>
      <c r="AN140" s="1123">
        <v>9.3000000000000007</v>
      </c>
      <c r="AO140" s="739">
        <v>22</v>
      </c>
      <c r="AP140" s="739">
        <v>37</v>
      </c>
      <c r="AQ140" s="739">
        <v>4.4000000000000004</v>
      </c>
      <c r="AR140" s="739">
        <f t="shared" si="2"/>
        <v>43.485916666666668</v>
      </c>
      <c r="AS140" s="739">
        <f t="shared" si="3"/>
        <v>22.617888888888888</v>
      </c>
      <c r="AT140" s="739" t="s">
        <v>43</v>
      </c>
      <c r="AU140" s="739"/>
      <c r="AV140" s="740"/>
      <c r="AW140" s="742"/>
      <c r="AX140" s="740">
        <v>1839</v>
      </c>
      <c r="AY140" s="742">
        <v>42430</v>
      </c>
      <c r="AZ140" s="740"/>
      <c r="BA140" s="742"/>
      <c r="BB140" s="740"/>
      <c r="BC140" s="742"/>
      <c r="BD140" s="740"/>
      <c r="BE140" s="742"/>
      <c r="BF140" s="739" t="s">
        <v>12596</v>
      </c>
      <c r="BG140" s="976"/>
    </row>
    <row r="141" spans="1:59" ht="40.5" customHeight="1" x14ac:dyDescent="0.25">
      <c r="A141" s="977"/>
      <c r="B141" s="978" t="s">
        <v>630</v>
      </c>
      <c r="C141" s="980">
        <v>12140049</v>
      </c>
      <c r="D141" s="981">
        <v>41386</v>
      </c>
      <c r="E141" s="981">
        <v>41386</v>
      </c>
      <c r="F141" s="981">
        <v>42369</v>
      </c>
      <c r="G141" s="978">
        <v>-9999</v>
      </c>
      <c r="H141" s="978" t="s">
        <v>1875</v>
      </c>
      <c r="I141" s="978" t="s">
        <v>1466</v>
      </c>
      <c r="J141" s="978"/>
      <c r="K141" s="978" t="s">
        <v>921</v>
      </c>
      <c r="L141" s="978" t="s">
        <v>133</v>
      </c>
      <c r="M141" s="978" t="s">
        <v>133</v>
      </c>
      <c r="N141" s="978" t="s">
        <v>111</v>
      </c>
      <c r="O141" s="978" t="s">
        <v>3723</v>
      </c>
      <c r="P141" s="979">
        <v>81757</v>
      </c>
      <c r="Q141" s="978" t="s">
        <v>559</v>
      </c>
      <c r="R141" s="978" t="s">
        <v>1718</v>
      </c>
      <c r="S141" s="982" t="s">
        <v>3724</v>
      </c>
      <c r="T141" s="978" t="s">
        <v>1861</v>
      </c>
      <c r="U141" s="978" t="s">
        <v>1861</v>
      </c>
      <c r="V141" s="978" t="s">
        <v>1861</v>
      </c>
      <c r="W141" s="978" t="s">
        <v>1861</v>
      </c>
      <c r="X141" s="978" t="s">
        <v>1861</v>
      </c>
      <c r="Y141" s="978">
        <v>-7777</v>
      </c>
      <c r="Z141" s="978">
        <v>-7777</v>
      </c>
      <c r="AA141" s="978">
        <v>-7777</v>
      </c>
      <c r="AB141" s="978">
        <v>-7777</v>
      </c>
      <c r="AC141" s="978">
        <v>-7777</v>
      </c>
      <c r="AD141" s="978">
        <v>-7777</v>
      </c>
      <c r="AE141" s="978">
        <v>-7777</v>
      </c>
      <c r="AF141" s="978" t="s">
        <v>1589</v>
      </c>
      <c r="AG141" s="978"/>
      <c r="AH141" s="978"/>
      <c r="AI141" s="978"/>
      <c r="AJ141" s="983" t="s">
        <v>1877</v>
      </c>
      <c r="AK141" s="983" t="s">
        <v>1879</v>
      </c>
      <c r="AL141" s="978">
        <v>43</v>
      </c>
      <c r="AM141" s="978">
        <v>29</v>
      </c>
      <c r="AN141" s="1124">
        <v>10.199999999999999</v>
      </c>
      <c r="AO141" s="978">
        <v>22</v>
      </c>
      <c r="AP141" s="978">
        <v>37</v>
      </c>
      <c r="AQ141" s="978">
        <v>2.8</v>
      </c>
      <c r="AR141" s="978">
        <f t="shared" si="2"/>
        <v>43.486166666666669</v>
      </c>
      <c r="AS141" s="978">
        <f t="shared" si="3"/>
        <v>22.617444444444445</v>
      </c>
      <c r="AT141" s="978" t="s">
        <v>43</v>
      </c>
      <c r="AU141" s="978"/>
      <c r="AV141" s="979"/>
      <c r="AW141" s="981"/>
      <c r="AX141" s="979">
        <v>1839</v>
      </c>
      <c r="AY141" s="981">
        <v>42430</v>
      </c>
      <c r="AZ141" s="979"/>
      <c r="BA141" s="981"/>
      <c r="BB141" s="979"/>
      <c r="BC141" s="981"/>
      <c r="BD141" s="979"/>
      <c r="BE141" s="981"/>
      <c r="BF141" s="978"/>
      <c r="BG141" s="984"/>
    </row>
    <row r="142" spans="1:59" ht="63.75" x14ac:dyDescent="0.25">
      <c r="A142" s="977"/>
      <c r="B142" s="978" t="s">
        <v>630</v>
      </c>
      <c r="C142" s="980">
        <v>12140049</v>
      </c>
      <c r="D142" s="981">
        <v>41386</v>
      </c>
      <c r="E142" s="981">
        <v>41386</v>
      </c>
      <c r="F142" s="981">
        <v>42369</v>
      </c>
      <c r="G142" s="978">
        <v>-9999</v>
      </c>
      <c r="H142" s="978" t="s">
        <v>1875</v>
      </c>
      <c r="I142" s="978" t="s">
        <v>1466</v>
      </c>
      <c r="J142" s="978"/>
      <c r="K142" s="978" t="s">
        <v>921</v>
      </c>
      <c r="L142" s="978" t="s">
        <v>133</v>
      </c>
      <c r="M142" s="978" t="s">
        <v>133</v>
      </c>
      <c r="N142" s="978" t="s">
        <v>111</v>
      </c>
      <c r="O142" s="978" t="s">
        <v>1880</v>
      </c>
      <c r="P142" s="979">
        <v>81757</v>
      </c>
      <c r="Q142" s="978" t="s">
        <v>559</v>
      </c>
      <c r="R142" s="978" t="s">
        <v>1718</v>
      </c>
      <c r="S142" s="982" t="s">
        <v>1739</v>
      </c>
      <c r="T142" s="978">
        <v>-7777</v>
      </c>
      <c r="U142" s="978">
        <v>-7777</v>
      </c>
      <c r="V142" s="978">
        <v>-7777</v>
      </c>
      <c r="W142" s="978">
        <v>-7777</v>
      </c>
      <c r="X142" s="978">
        <v>-7777</v>
      </c>
      <c r="Y142" s="978">
        <v>-7777</v>
      </c>
      <c r="Z142" s="978">
        <v>-7777</v>
      </c>
      <c r="AA142" s="978">
        <v>-7777</v>
      </c>
      <c r="AB142" s="978">
        <v>-7777</v>
      </c>
      <c r="AC142" s="978">
        <v>-7777</v>
      </c>
      <c r="AD142" s="978">
        <v>-7777</v>
      </c>
      <c r="AE142" s="978">
        <v>-7777</v>
      </c>
      <c r="AF142" s="978" t="s">
        <v>1739</v>
      </c>
      <c r="AG142" s="978"/>
      <c r="AH142" s="978"/>
      <c r="AI142" s="978">
        <v>631.29999999999995</v>
      </c>
      <c r="AJ142" s="983" t="s">
        <v>1881</v>
      </c>
      <c r="AK142" s="983" t="s">
        <v>1882</v>
      </c>
      <c r="AL142" s="978">
        <v>43</v>
      </c>
      <c r="AM142" s="978">
        <v>29</v>
      </c>
      <c r="AN142" s="1124">
        <v>10.199999999999999</v>
      </c>
      <c r="AO142" s="978">
        <v>22</v>
      </c>
      <c r="AP142" s="978">
        <v>37</v>
      </c>
      <c r="AQ142" s="978">
        <v>4.2</v>
      </c>
      <c r="AR142" s="978">
        <f t="shared" si="2"/>
        <v>43.486166666666669</v>
      </c>
      <c r="AS142" s="978">
        <f t="shared" si="3"/>
        <v>22.617833333333333</v>
      </c>
      <c r="AT142" s="978" t="s">
        <v>43</v>
      </c>
      <c r="AU142" s="978"/>
      <c r="AV142" s="979"/>
      <c r="AW142" s="981"/>
      <c r="AX142" s="979">
        <v>1839</v>
      </c>
      <c r="AY142" s="981">
        <v>42430</v>
      </c>
      <c r="AZ142" s="979"/>
      <c r="BA142" s="981"/>
      <c r="BB142" s="979"/>
      <c r="BC142" s="981"/>
      <c r="BD142" s="979"/>
      <c r="BE142" s="981"/>
      <c r="BF142" s="978"/>
      <c r="BG142" s="984"/>
    </row>
    <row r="143" spans="1:59" ht="53.25" customHeight="1" x14ac:dyDescent="0.25">
      <c r="A143" s="977"/>
      <c r="B143" s="978" t="s">
        <v>630</v>
      </c>
      <c r="C143" s="980">
        <v>12140049</v>
      </c>
      <c r="D143" s="981">
        <v>41386</v>
      </c>
      <c r="E143" s="981">
        <v>41386</v>
      </c>
      <c r="F143" s="981">
        <v>42369</v>
      </c>
      <c r="G143" s="978">
        <v>-9999</v>
      </c>
      <c r="H143" s="978" t="s">
        <v>1875</v>
      </c>
      <c r="I143" s="978" t="s">
        <v>1466</v>
      </c>
      <c r="J143" s="978"/>
      <c r="K143" s="978" t="s">
        <v>921</v>
      </c>
      <c r="L143" s="978" t="s">
        <v>133</v>
      </c>
      <c r="M143" s="978" t="s">
        <v>133</v>
      </c>
      <c r="N143" s="978" t="s">
        <v>111</v>
      </c>
      <c r="O143" s="978" t="s">
        <v>1880</v>
      </c>
      <c r="P143" s="979">
        <v>81757</v>
      </c>
      <c r="Q143" s="978" t="s">
        <v>559</v>
      </c>
      <c r="R143" s="978" t="s">
        <v>1718</v>
      </c>
      <c r="S143" s="982" t="s">
        <v>1739</v>
      </c>
      <c r="T143" s="978">
        <v>-7777</v>
      </c>
      <c r="U143" s="978">
        <v>-7777</v>
      </c>
      <c r="V143" s="978">
        <v>-7777</v>
      </c>
      <c r="W143" s="978">
        <v>-7777</v>
      </c>
      <c r="X143" s="978">
        <v>-7777</v>
      </c>
      <c r="Y143" s="978">
        <v>-7777</v>
      </c>
      <c r="Z143" s="978">
        <v>-7777</v>
      </c>
      <c r="AA143" s="978">
        <v>-7777</v>
      </c>
      <c r="AB143" s="978">
        <v>-7777</v>
      </c>
      <c r="AC143" s="978">
        <v>-7777</v>
      </c>
      <c r="AD143" s="978">
        <v>-7777</v>
      </c>
      <c r="AE143" s="978">
        <v>-7777</v>
      </c>
      <c r="AF143" s="978" t="s">
        <v>1739</v>
      </c>
      <c r="AG143" s="978"/>
      <c r="AH143" s="978"/>
      <c r="AI143" s="978">
        <v>635</v>
      </c>
      <c r="AJ143" s="983" t="s">
        <v>1883</v>
      </c>
      <c r="AK143" s="983" t="s">
        <v>1882</v>
      </c>
      <c r="AL143" s="978">
        <v>43</v>
      </c>
      <c r="AM143" s="978">
        <v>29</v>
      </c>
      <c r="AN143" s="1124">
        <v>10.4</v>
      </c>
      <c r="AO143" s="978">
        <v>22</v>
      </c>
      <c r="AP143" s="978">
        <v>37</v>
      </c>
      <c r="AQ143" s="978">
        <v>4.2</v>
      </c>
      <c r="AR143" s="978">
        <f t="shared" si="2"/>
        <v>43.486222222222224</v>
      </c>
      <c r="AS143" s="978">
        <f t="shared" si="3"/>
        <v>22.617833333333333</v>
      </c>
      <c r="AT143" s="978" t="s">
        <v>43</v>
      </c>
      <c r="AU143" s="978"/>
      <c r="AV143" s="979"/>
      <c r="AW143" s="981"/>
      <c r="AX143" s="979">
        <v>1839</v>
      </c>
      <c r="AY143" s="981">
        <v>42430</v>
      </c>
      <c r="AZ143" s="979"/>
      <c r="BA143" s="981"/>
      <c r="BB143" s="979"/>
      <c r="BC143" s="981"/>
      <c r="BD143" s="979"/>
      <c r="BE143" s="981"/>
      <c r="BF143" s="978"/>
      <c r="BG143" s="984"/>
    </row>
    <row r="144" spans="1:59" ht="47.25" customHeight="1" thickBot="1" x14ac:dyDescent="0.3">
      <c r="A144" s="747"/>
      <c r="B144" s="978" t="s">
        <v>630</v>
      </c>
      <c r="C144" s="980">
        <v>12140049</v>
      </c>
      <c r="D144" s="981">
        <v>41386</v>
      </c>
      <c r="E144" s="981">
        <v>41386</v>
      </c>
      <c r="F144" s="981">
        <v>42369</v>
      </c>
      <c r="G144" s="978">
        <v>-9999</v>
      </c>
      <c r="H144" s="978" t="s">
        <v>1875</v>
      </c>
      <c r="I144" s="978" t="s">
        <v>1466</v>
      </c>
      <c r="J144" s="978"/>
      <c r="K144" s="978" t="s">
        <v>921</v>
      </c>
      <c r="L144" s="978" t="s">
        <v>133</v>
      </c>
      <c r="M144" s="978" t="s">
        <v>133</v>
      </c>
      <c r="N144" s="978" t="s">
        <v>111</v>
      </c>
      <c r="O144" s="978" t="s">
        <v>1884</v>
      </c>
      <c r="P144" s="979">
        <v>81757</v>
      </c>
      <c r="Q144" s="978" t="s">
        <v>559</v>
      </c>
      <c r="R144" s="978" t="s">
        <v>1718</v>
      </c>
      <c r="S144" s="982" t="s">
        <v>1719</v>
      </c>
      <c r="T144" s="978">
        <v>-7777</v>
      </c>
      <c r="U144" s="978">
        <v>-7777</v>
      </c>
      <c r="V144" s="978">
        <v>-7777</v>
      </c>
      <c r="W144" s="978">
        <v>-7777</v>
      </c>
      <c r="X144" s="978">
        <v>-7777</v>
      </c>
      <c r="Y144" s="978">
        <v>-7777</v>
      </c>
      <c r="Z144" s="978">
        <v>-7777</v>
      </c>
      <c r="AA144" s="978">
        <v>-7777</v>
      </c>
      <c r="AB144" s="978">
        <v>-7777</v>
      </c>
      <c r="AC144" s="978">
        <v>-7777</v>
      </c>
      <c r="AD144" s="978">
        <v>-7777</v>
      </c>
      <c r="AE144" s="978">
        <v>-7777</v>
      </c>
      <c r="AF144" s="978" t="s">
        <v>1719</v>
      </c>
      <c r="AG144" s="978"/>
      <c r="AH144" s="978"/>
      <c r="AI144" s="978">
        <v>528.29999999999995</v>
      </c>
      <c r="AJ144" s="983" t="s">
        <v>1885</v>
      </c>
      <c r="AK144" s="983" t="s">
        <v>1886</v>
      </c>
      <c r="AL144" s="978">
        <v>43</v>
      </c>
      <c r="AM144" s="978">
        <v>30</v>
      </c>
      <c r="AN144" s="1124">
        <v>9.6</v>
      </c>
      <c r="AO144" s="978">
        <v>22</v>
      </c>
      <c r="AP144" s="978">
        <v>37</v>
      </c>
      <c r="AQ144" s="978">
        <v>43.4</v>
      </c>
      <c r="AR144" s="978">
        <f t="shared" si="2"/>
        <v>43.50266666666667</v>
      </c>
      <c r="AS144" s="978">
        <f t="shared" si="3"/>
        <v>22.628722222222223</v>
      </c>
      <c r="AT144" s="978" t="s">
        <v>43</v>
      </c>
      <c r="AU144" s="978"/>
      <c r="AV144" s="979"/>
      <c r="AW144" s="981"/>
      <c r="AX144" s="979">
        <v>1839</v>
      </c>
      <c r="AY144" s="981">
        <v>42430</v>
      </c>
      <c r="AZ144" s="979"/>
      <c r="BA144" s="981"/>
      <c r="BB144" s="979"/>
      <c r="BC144" s="981"/>
      <c r="BD144" s="979"/>
      <c r="BE144" s="981"/>
      <c r="BF144" s="978"/>
      <c r="BG144" s="984"/>
    </row>
    <row r="145" spans="1:59" ht="47.25" customHeight="1" x14ac:dyDescent="0.25">
      <c r="A145" s="1398"/>
      <c r="B145" s="425" t="s">
        <v>630</v>
      </c>
      <c r="C145" s="427">
        <v>12140049</v>
      </c>
      <c r="D145" s="428">
        <v>41386</v>
      </c>
      <c r="E145" s="428">
        <v>41386</v>
      </c>
      <c r="F145" s="679">
        <v>45934</v>
      </c>
      <c r="G145" s="429">
        <v>-9999</v>
      </c>
      <c r="H145" s="425" t="s">
        <v>1875</v>
      </c>
      <c r="I145" s="425" t="s">
        <v>1466</v>
      </c>
      <c r="J145" s="425"/>
      <c r="K145" s="425" t="s">
        <v>921</v>
      </c>
      <c r="L145" s="425" t="s">
        <v>133</v>
      </c>
      <c r="M145" s="425" t="s">
        <v>133</v>
      </c>
      <c r="N145" s="425" t="s">
        <v>111</v>
      </c>
      <c r="O145" s="425" t="s">
        <v>3723</v>
      </c>
      <c r="P145" s="426">
        <v>81757</v>
      </c>
      <c r="Q145" s="425" t="s">
        <v>559</v>
      </c>
      <c r="R145" s="425" t="s">
        <v>1718</v>
      </c>
      <c r="S145" s="430" t="s">
        <v>3724</v>
      </c>
      <c r="T145" s="425">
        <v>0.68</v>
      </c>
      <c r="U145" s="425">
        <v>-9999</v>
      </c>
      <c r="V145" s="425">
        <v>40</v>
      </c>
      <c r="W145" s="425" t="s">
        <v>1876</v>
      </c>
      <c r="X145" s="425">
        <v>-9999</v>
      </c>
      <c r="Y145" s="425">
        <v>-7777</v>
      </c>
      <c r="Z145" s="425">
        <v>-7777</v>
      </c>
      <c r="AA145" s="425">
        <v>-7777</v>
      </c>
      <c r="AB145" s="425">
        <v>-7777</v>
      </c>
      <c r="AC145" s="425">
        <v>-7777</v>
      </c>
      <c r="AD145" s="425">
        <v>-7777</v>
      </c>
      <c r="AE145" s="425">
        <v>-7777</v>
      </c>
      <c r="AF145" s="425" t="s">
        <v>1589</v>
      </c>
      <c r="AG145" s="425"/>
      <c r="AH145" s="425"/>
      <c r="AI145" s="425"/>
      <c r="AJ145" s="844" t="s">
        <v>1877</v>
      </c>
      <c r="AK145" s="844" t="s">
        <v>1878</v>
      </c>
      <c r="AL145" s="425">
        <v>43</v>
      </c>
      <c r="AM145" s="425">
        <v>29</v>
      </c>
      <c r="AN145" s="1125">
        <v>9.3000000000000007</v>
      </c>
      <c r="AO145" s="425">
        <v>22</v>
      </c>
      <c r="AP145" s="425">
        <v>37</v>
      </c>
      <c r="AQ145" s="425">
        <v>4.4000000000000004</v>
      </c>
      <c r="AR145" s="425">
        <f t="shared" ref="AR145:AR149" si="18">AL145+AM145/60+AN145/3600</f>
        <v>43.485916666666668</v>
      </c>
      <c r="AS145" s="425">
        <f t="shared" ref="AS145:AS149" si="19">AO145+AP145/60+AQ145/3600</f>
        <v>22.617888888888888</v>
      </c>
      <c r="AT145" s="425" t="s">
        <v>43</v>
      </c>
      <c r="AU145" s="425"/>
      <c r="AV145" s="426"/>
      <c r="AW145" s="428"/>
      <c r="AX145" s="677" t="s">
        <v>17349</v>
      </c>
      <c r="AY145" s="679">
        <v>45383</v>
      </c>
      <c r="AZ145" s="426"/>
      <c r="BA145" s="428"/>
      <c r="BB145" s="426"/>
      <c r="BC145" s="428"/>
      <c r="BD145" s="426"/>
      <c r="BE145" s="428"/>
      <c r="BF145" s="425"/>
      <c r="BG145" s="431"/>
    </row>
    <row r="146" spans="1:59" ht="47.25" customHeight="1" x14ac:dyDescent="0.25">
      <c r="A146" s="45"/>
      <c r="B146" s="45" t="s">
        <v>630</v>
      </c>
      <c r="C146" s="144">
        <v>12140049</v>
      </c>
      <c r="D146" s="31">
        <v>41386</v>
      </c>
      <c r="E146" s="31">
        <v>41386</v>
      </c>
      <c r="F146" s="31">
        <v>45934</v>
      </c>
      <c r="G146" s="21">
        <v>-9999</v>
      </c>
      <c r="H146" s="45" t="s">
        <v>1875</v>
      </c>
      <c r="I146" s="45" t="s">
        <v>1466</v>
      </c>
      <c r="J146" s="45"/>
      <c r="K146" s="45" t="s">
        <v>921</v>
      </c>
      <c r="L146" s="45" t="s">
        <v>133</v>
      </c>
      <c r="M146" s="45" t="s">
        <v>133</v>
      </c>
      <c r="N146" s="45" t="s">
        <v>111</v>
      </c>
      <c r="O146" s="45" t="s">
        <v>3723</v>
      </c>
      <c r="P146" s="147">
        <v>81757</v>
      </c>
      <c r="Q146" s="45" t="s">
        <v>559</v>
      </c>
      <c r="R146" s="45" t="s">
        <v>1718</v>
      </c>
      <c r="S146" s="272" t="s">
        <v>3724</v>
      </c>
      <c r="T146" s="45" t="s">
        <v>1861</v>
      </c>
      <c r="U146" s="45" t="s">
        <v>1861</v>
      </c>
      <c r="V146" s="45" t="s">
        <v>1861</v>
      </c>
      <c r="W146" s="45" t="s">
        <v>1861</v>
      </c>
      <c r="X146" s="45" t="s">
        <v>1861</v>
      </c>
      <c r="Y146" s="45">
        <v>-7777</v>
      </c>
      <c r="Z146" s="45">
        <v>-7777</v>
      </c>
      <c r="AA146" s="45">
        <v>-7777</v>
      </c>
      <c r="AB146" s="45">
        <v>-7777</v>
      </c>
      <c r="AC146" s="45">
        <v>-7777</v>
      </c>
      <c r="AD146" s="45">
        <v>-7777</v>
      </c>
      <c r="AE146" s="45">
        <v>-7777</v>
      </c>
      <c r="AF146" s="45" t="s">
        <v>1589</v>
      </c>
      <c r="AG146" s="45"/>
      <c r="AH146" s="45"/>
      <c r="AI146" s="45"/>
      <c r="AJ146" s="50" t="s">
        <v>1877</v>
      </c>
      <c r="AK146" s="50" t="s">
        <v>1879</v>
      </c>
      <c r="AL146" s="45">
        <v>43</v>
      </c>
      <c r="AM146" s="45">
        <v>29</v>
      </c>
      <c r="AN146" s="1109">
        <v>10.199999999999999</v>
      </c>
      <c r="AO146" s="45">
        <v>22</v>
      </c>
      <c r="AP146" s="45">
        <v>37</v>
      </c>
      <c r="AQ146" s="45">
        <v>2.8</v>
      </c>
      <c r="AR146" s="45">
        <f t="shared" si="18"/>
        <v>43.486166666666669</v>
      </c>
      <c r="AS146" s="45">
        <f t="shared" si="19"/>
        <v>22.617444444444445</v>
      </c>
      <c r="AT146" s="45" t="s">
        <v>43</v>
      </c>
      <c r="AU146" s="45"/>
      <c r="AV146" s="147"/>
      <c r="AW146" s="31"/>
      <c r="AX146" s="147" t="s">
        <v>17349</v>
      </c>
      <c r="AY146" s="31">
        <v>45383</v>
      </c>
      <c r="AZ146" s="147"/>
      <c r="BA146" s="31"/>
      <c r="BB146" s="147"/>
      <c r="BC146" s="31"/>
      <c r="BD146" s="147"/>
      <c r="BE146" s="31"/>
      <c r="BF146" s="45"/>
      <c r="BG146" s="433"/>
    </row>
    <row r="147" spans="1:59" ht="47.25" customHeight="1" x14ac:dyDescent="0.25">
      <c r="A147" s="45"/>
      <c r="B147" s="45" t="s">
        <v>630</v>
      </c>
      <c r="C147" s="144">
        <v>12140049</v>
      </c>
      <c r="D147" s="31">
        <v>41386</v>
      </c>
      <c r="E147" s="31">
        <v>41386</v>
      </c>
      <c r="F147" s="31">
        <v>45934</v>
      </c>
      <c r="G147" s="21">
        <v>-9999</v>
      </c>
      <c r="H147" s="45" t="s">
        <v>1875</v>
      </c>
      <c r="I147" s="45" t="s">
        <v>1466</v>
      </c>
      <c r="J147" s="45"/>
      <c r="K147" s="45" t="s">
        <v>921</v>
      </c>
      <c r="L147" s="45" t="s">
        <v>133</v>
      </c>
      <c r="M147" s="45" t="s">
        <v>133</v>
      </c>
      <c r="N147" s="45" t="s">
        <v>111</v>
      </c>
      <c r="O147" s="45" t="s">
        <v>1880</v>
      </c>
      <c r="P147" s="147">
        <v>81757</v>
      </c>
      <c r="Q147" s="45" t="s">
        <v>559</v>
      </c>
      <c r="R147" s="45" t="s">
        <v>1718</v>
      </c>
      <c r="S147" s="272" t="s">
        <v>1739</v>
      </c>
      <c r="T147" s="45">
        <v>-7777</v>
      </c>
      <c r="U147" s="45">
        <v>-7777</v>
      </c>
      <c r="V147" s="45">
        <v>-7777</v>
      </c>
      <c r="W147" s="45">
        <v>-7777</v>
      </c>
      <c r="X147" s="45">
        <v>-7777</v>
      </c>
      <c r="Y147" s="45">
        <v>-7777</v>
      </c>
      <c r="Z147" s="45">
        <v>-7777</v>
      </c>
      <c r="AA147" s="45">
        <v>-7777</v>
      </c>
      <c r="AB147" s="45">
        <v>-7777</v>
      </c>
      <c r="AC147" s="45">
        <v>-7777</v>
      </c>
      <c r="AD147" s="45">
        <v>-7777</v>
      </c>
      <c r="AE147" s="45">
        <v>-7777</v>
      </c>
      <c r="AF147" s="45" t="s">
        <v>1739</v>
      </c>
      <c r="AG147" s="45"/>
      <c r="AH147" s="45"/>
      <c r="AI147" s="45">
        <v>631.29999999999995</v>
      </c>
      <c r="AJ147" s="50" t="s">
        <v>1881</v>
      </c>
      <c r="AK147" s="50" t="s">
        <v>1882</v>
      </c>
      <c r="AL147" s="45">
        <v>43</v>
      </c>
      <c r="AM147" s="45">
        <v>29</v>
      </c>
      <c r="AN147" s="1109">
        <v>10.199999999999999</v>
      </c>
      <c r="AO147" s="45">
        <v>22</v>
      </c>
      <c r="AP147" s="45">
        <v>37</v>
      </c>
      <c r="AQ147" s="45">
        <v>4.2</v>
      </c>
      <c r="AR147" s="45">
        <f t="shared" si="18"/>
        <v>43.486166666666669</v>
      </c>
      <c r="AS147" s="45">
        <f t="shared" si="19"/>
        <v>22.617833333333333</v>
      </c>
      <c r="AT147" s="45" t="s">
        <v>43</v>
      </c>
      <c r="AU147" s="45"/>
      <c r="AV147" s="147"/>
      <c r="AW147" s="31"/>
      <c r="AX147" s="147" t="s">
        <v>17349</v>
      </c>
      <c r="AY147" s="31">
        <v>45383</v>
      </c>
      <c r="AZ147" s="147"/>
      <c r="BA147" s="31"/>
      <c r="BB147" s="147"/>
      <c r="BC147" s="31"/>
      <c r="BD147" s="147"/>
      <c r="BE147" s="31"/>
      <c r="BF147" s="45"/>
      <c r="BG147" s="433"/>
    </row>
    <row r="148" spans="1:59" ht="47.25" customHeight="1" x14ac:dyDescent="0.25">
      <c r="A148" s="45"/>
      <c r="B148" s="45" t="s">
        <v>630</v>
      </c>
      <c r="C148" s="144">
        <v>12140049</v>
      </c>
      <c r="D148" s="31">
        <v>41386</v>
      </c>
      <c r="E148" s="31">
        <v>41386</v>
      </c>
      <c r="F148" s="31">
        <v>45934</v>
      </c>
      <c r="G148" s="21">
        <v>-9999</v>
      </c>
      <c r="H148" s="45" t="s">
        <v>1875</v>
      </c>
      <c r="I148" s="45" t="s">
        <v>1466</v>
      </c>
      <c r="J148" s="45"/>
      <c r="K148" s="45" t="s">
        <v>921</v>
      </c>
      <c r="L148" s="45" t="s">
        <v>133</v>
      </c>
      <c r="M148" s="45" t="s">
        <v>133</v>
      </c>
      <c r="N148" s="45" t="s">
        <v>111</v>
      </c>
      <c r="O148" s="45" t="s">
        <v>1880</v>
      </c>
      <c r="P148" s="147">
        <v>81757</v>
      </c>
      <c r="Q148" s="45" t="s">
        <v>559</v>
      </c>
      <c r="R148" s="45" t="s">
        <v>1718</v>
      </c>
      <c r="S148" s="272" t="s">
        <v>1739</v>
      </c>
      <c r="T148" s="45">
        <v>-7777</v>
      </c>
      <c r="U148" s="45">
        <v>-7777</v>
      </c>
      <c r="V148" s="45">
        <v>-7777</v>
      </c>
      <c r="W148" s="45">
        <v>-7777</v>
      </c>
      <c r="X148" s="45">
        <v>-7777</v>
      </c>
      <c r="Y148" s="45">
        <v>-7777</v>
      </c>
      <c r="Z148" s="45">
        <v>-7777</v>
      </c>
      <c r="AA148" s="45">
        <v>-7777</v>
      </c>
      <c r="AB148" s="45">
        <v>-7777</v>
      </c>
      <c r="AC148" s="45">
        <v>-7777</v>
      </c>
      <c r="AD148" s="45">
        <v>-7777</v>
      </c>
      <c r="AE148" s="45">
        <v>-7777</v>
      </c>
      <c r="AF148" s="45" t="s">
        <v>1739</v>
      </c>
      <c r="AG148" s="45"/>
      <c r="AH148" s="45"/>
      <c r="AI148" s="45">
        <v>635</v>
      </c>
      <c r="AJ148" s="50" t="s">
        <v>1883</v>
      </c>
      <c r="AK148" s="50" t="s">
        <v>1882</v>
      </c>
      <c r="AL148" s="45">
        <v>43</v>
      </c>
      <c r="AM148" s="45">
        <v>29</v>
      </c>
      <c r="AN148" s="1109">
        <v>10.4</v>
      </c>
      <c r="AO148" s="45">
        <v>22</v>
      </c>
      <c r="AP148" s="45">
        <v>37</v>
      </c>
      <c r="AQ148" s="45">
        <v>4.2</v>
      </c>
      <c r="AR148" s="45">
        <f t="shared" si="18"/>
        <v>43.486222222222224</v>
      </c>
      <c r="AS148" s="45">
        <f t="shared" si="19"/>
        <v>22.617833333333333</v>
      </c>
      <c r="AT148" s="45" t="s">
        <v>43</v>
      </c>
      <c r="AU148" s="45"/>
      <c r="AV148" s="147"/>
      <c r="AW148" s="31"/>
      <c r="AX148" s="147" t="s">
        <v>17349</v>
      </c>
      <c r="AY148" s="31">
        <v>45383</v>
      </c>
      <c r="AZ148" s="147"/>
      <c r="BA148" s="31"/>
      <c r="BB148" s="147"/>
      <c r="BC148" s="31"/>
      <c r="BD148" s="147"/>
      <c r="BE148" s="31"/>
      <c r="BF148" s="45"/>
      <c r="BG148" s="433"/>
    </row>
    <row r="149" spans="1:59" ht="54.75" customHeight="1" thickBot="1" x14ac:dyDescent="0.3">
      <c r="A149" s="847"/>
      <c r="B149" s="417" t="s">
        <v>630</v>
      </c>
      <c r="C149" s="419">
        <v>12140049</v>
      </c>
      <c r="D149" s="420">
        <v>41386</v>
      </c>
      <c r="E149" s="420">
        <v>41386</v>
      </c>
      <c r="F149" s="420">
        <v>45934</v>
      </c>
      <c r="G149" s="421">
        <v>-9999</v>
      </c>
      <c r="H149" s="417" t="s">
        <v>1875</v>
      </c>
      <c r="I149" s="417" t="s">
        <v>1466</v>
      </c>
      <c r="J149" s="417"/>
      <c r="K149" s="417" t="s">
        <v>921</v>
      </c>
      <c r="L149" s="417" t="s">
        <v>133</v>
      </c>
      <c r="M149" s="417" t="s">
        <v>133</v>
      </c>
      <c r="N149" s="417" t="s">
        <v>111</v>
      </c>
      <c r="O149" s="417" t="s">
        <v>1884</v>
      </c>
      <c r="P149" s="418">
        <v>81757</v>
      </c>
      <c r="Q149" s="417" t="s">
        <v>559</v>
      </c>
      <c r="R149" s="417" t="s">
        <v>1718</v>
      </c>
      <c r="S149" s="422" t="s">
        <v>1719</v>
      </c>
      <c r="T149" s="417">
        <v>-7777</v>
      </c>
      <c r="U149" s="417">
        <v>-7777</v>
      </c>
      <c r="V149" s="417">
        <v>-7777</v>
      </c>
      <c r="W149" s="417">
        <v>-7777</v>
      </c>
      <c r="X149" s="417">
        <v>-7777</v>
      </c>
      <c r="Y149" s="417">
        <v>-7777</v>
      </c>
      <c r="Z149" s="417">
        <v>-7777</v>
      </c>
      <c r="AA149" s="417">
        <v>-7777</v>
      </c>
      <c r="AB149" s="417">
        <v>-7777</v>
      </c>
      <c r="AC149" s="417">
        <v>-7777</v>
      </c>
      <c r="AD149" s="417">
        <v>-7777</v>
      </c>
      <c r="AE149" s="417">
        <v>-7777</v>
      </c>
      <c r="AF149" s="417" t="s">
        <v>1719</v>
      </c>
      <c r="AG149" s="417"/>
      <c r="AH149" s="417"/>
      <c r="AI149" s="417">
        <v>528.29999999999995</v>
      </c>
      <c r="AJ149" s="836" t="s">
        <v>1885</v>
      </c>
      <c r="AK149" s="836" t="s">
        <v>1886</v>
      </c>
      <c r="AL149" s="417">
        <v>43</v>
      </c>
      <c r="AM149" s="417">
        <v>30</v>
      </c>
      <c r="AN149" s="1126">
        <v>9.6</v>
      </c>
      <c r="AO149" s="417">
        <v>22</v>
      </c>
      <c r="AP149" s="417">
        <v>37</v>
      </c>
      <c r="AQ149" s="417">
        <v>43.4</v>
      </c>
      <c r="AR149" s="417">
        <f t="shared" si="18"/>
        <v>43.50266666666667</v>
      </c>
      <c r="AS149" s="417">
        <f t="shared" si="19"/>
        <v>22.628722222222223</v>
      </c>
      <c r="AT149" s="417" t="s">
        <v>43</v>
      </c>
      <c r="AU149" s="417"/>
      <c r="AV149" s="418"/>
      <c r="AW149" s="420"/>
      <c r="AX149" s="418" t="s">
        <v>17349</v>
      </c>
      <c r="AY149" s="420">
        <v>45383</v>
      </c>
      <c r="AZ149" s="418"/>
      <c r="BA149" s="420"/>
      <c r="BB149" s="418"/>
      <c r="BC149" s="420"/>
      <c r="BD149" s="418"/>
      <c r="BE149" s="420"/>
      <c r="BF149" s="417"/>
      <c r="BG149" s="423"/>
    </row>
    <row r="150" spans="1:59" ht="51" x14ac:dyDescent="0.25">
      <c r="A150" s="180">
        <v>55</v>
      </c>
      <c r="B150" s="180" t="s">
        <v>1887</v>
      </c>
      <c r="C150" s="507">
        <v>12140050</v>
      </c>
      <c r="D150" s="508">
        <v>41410</v>
      </c>
      <c r="E150" s="508">
        <v>41410</v>
      </c>
      <c r="F150" s="508">
        <v>41753</v>
      </c>
      <c r="G150" s="180">
        <v>-9999</v>
      </c>
      <c r="H150" s="180" t="s">
        <v>1888</v>
      </c>
      <c r="I150" s="180" t="s">
        <v>1630</v>
      </c>
      <c r="J150" s="180"/>
      <c r="K150" s="180" t="s">
        <v>142</v>
      </c>
      <c r="L150" s="180" t="s">
        <v>480</v>
      </c>
      <c r="M150" s="180" t="s">
        <v>53</v>
      </c>
      <c r="N150" s="180" t="s">
        <v>48</v>
      </c>
      <c r="O150" s="180" t="s">
        <v>7764</v>
      </c>
      <c r="P150" s="506">
        <v>6608</v>
      </c>
      <c r="Q150" s="180" t="s">
        <v>559</v>
      </c>
      <c r="R150" s="180" t="s">
        <v>1722</v>
      </c>
      <c r="S150" s="510" t="s">
        <v>3725</v>
      </c>
      <c r="T150" s="180">
        <v>0.35</v>
      </c>
      <c r="U150" s="180">
        <v>-9999</v>
      </c>
      <c r="V150" s="180">
        <v>-9999</v>
      </c>
      <c r="W150" s="180" t="s">
        <v>1568</v>
      </c>
      <c r="X150" s="180">
        <v>-9999</v>
      </c>
      <c r="Y150" s="180">
        <v>-7777</v>
      </c>
      <c r="Z150" s="180">
        <v>-7777</v>
      </c>
      <c r="AA150" s="180">
        <v>-7777</v>
      </c>
      <c r="AB150" s="180">
        <v>-7777</v>
      </c>
      <c r="AC150" s="180">
        <v>-7777</v>
      </c>
      <c r="AD150" s="180">
        <v>-7777</v>
      </c>
      <c r="AE150" s="180">
        <v>-7777</v>
      </c>
      <c r="AF150" s="180" t="s">
        <v>1589</v>
      </c>
      <c r="AG150" s="180"/>
      <c r="AH150" s="180"/>
      <c r="AI150" s="180"/>
      <c r="AJ150" s="835" t="s">
        <v>1889</v>
      </c>
      <c r="AK150" s="835" t="s">
        <v>1890</v>
      </c>
      <c r="AL150" s="180">
        <v>42</v>
      </c>
      <c r="AM150" s="180">
        <v>48</v>
      </c>
      <c r="AN150" s="1120">
        <v>28.3</v>
      </c>
      <c r="AO150" s="180">
        <v>24</v>
      </c>
      <c r="AP150" s="180">
        <v>11</v>
      </c>
      <c r="AQ150" s="180">
        <v>26</v>
      </c>
      <c r="AR150" s="180">
        <f t="shared" si="2"/>
        <v>42.807861111111109</v>
      </c>
      <c r="AS150" s="180">
        <f t="shared" si="3"/>
        <v>24.190555555555555</v>
      </c>
      <c r="AT150" s="180" t="s">
        <v>43</v>
      </c>
      <c r="AU150" s="180"/>
      <c r="AV150" s="506"/>
      <c r="AW150" s="508"/>
      <c r="AX150" s="506"/>
      <c r="AY150" s="508"/>
      <c r="AZ150" s="506"/>
      <c r="BA150" s="508"/>
      <c r="BB150" s="506"/>
      <c r="BC150" s="508"/>
      <c r="BD150" s="506"/>
      <c r="BE150" s="508"/>
      <c r="BF150" s="180" t="s">
        <v>9583</v>
      </c>
      <c r="BG150" s="180"/>
    </row>
    <row r="151" spans="1:59" ht="51.75" thickBot="1" x14ac:dyDescent="0.3">
      <c r="A151" s="169"/>
      <c r="B151" s="169" t="s">
        <v>1887</v>
      </c>
      <c r="C151" s="159">
        <v>12140050</v>
      </c>
      <c r="D151" s="113">
        <v>41410</v>
      </c>
      <c r="E151" s="113">
        <v>41410</v>
      </c>
      <c r="F151" s="113">
        <v>42118</v>
      </c>
      <c r="G151" s="161">
        <v>-9999</v>
      </c>
      <c r="H151" s="169" t="s">
        <v>1888</v>
      </c>
      <c r="I151" s="169" t="s">
        <v>1630</v>
      </c>
      <c r="J151" s="169"/>
      <c r="K151" s="169" t="s">
        <v>142</v>
      </c>
      <c r="L151" s="169" t="s">
        <v>480</v>
      </c>
      <c r="M151" s="169" t="s">
        <v>53</v>
      </c>
      <c r="N151" s="169" t="s">
        <v>48</v>
      </c>
      <c r="O151" s="169" t="s">
        <v>7764</v>
      </c>
      <c r="P151" s="112">
        <v>6608</v>
      </c>
      <c r="Q151" s="169" t="s">
        <v>559</v>
      </c>
      <c r="R151" s="169" t="s">
        <v>1722</v>
      </c>
      <c r="S151" s="276" t="s">
        <v>3725</v>
      </c>
      <c r="T151" s="169">
        <v>0.35</v>
      </c>
      <c r="U151" s="169">
        <v>-9999</v>
      </c>
      <c r="V151" s="169">
        <v>-9999</v>
      </c>
      <c r="W151" s="169" t="s">
        <v>1568</v>
      </c>
      <c r="X151" s="169">
        <v>-9999</v>
      </c>
      <c r="Y151" s="169">
        <v>-7777</v>
      </c>
      <c r="Z151" s="169">
        <v>-7777</v>
      </c>
      <c r="AA151" s="169">
        <v>-7777</v>
      </c>
      <c r="AB151" s="169">
        <v>-7777</v>
      </c>
      <c r="AC151" s="169">
        <v>-7777</v>
      </c>
      <c r="AD151" s="169">
        <v>-7777</v>
      </c>
      <c r="AE151" s="169">
        <v>-7777</v>
      </c>
      <c r="AF151" s="169" t="s">
        <v>1589</v>
      </c>
      <c r="AG151" s="169"/>
      <c r="AH151" s="169"/>
      <c r="AI151" s="169"/>
      <c r="AJ151" s="267" t="s">
        <v>1889</v>
      </c>
      <c r="AK151" s="267" t="s">
        <v>1890</v>
      </c>
      <c r="AL151" s="169">
        <v>42</v>
      </c>
      <c r="AM151" s="169">
        <v>48</v>
      </c>
      <c r="AN151" s="1110">
        <v>28.3</v>
      </c>
      <c r="AO151" s="169">
        <v>24</v>
      </c>
      <c r="AP151" s="169">
        <v>11</v>
      </c>
      <c r="AQ151" s="169">
        <v>26</v>
      </c>
      <c r="AR151" s="169">
        <f t="shared" si="2"/>
        <v>42.807861111111109</v>
      </c>
      <c r="AS151" s="169">
        <f t="shared" si="3"/>
        <v>24.190555555555555</v>
      </c>
      <c r="AT151" s="169" t="s">
        <v>34</v>
      </c>
      <c r="AU151" s="169"/>
      <c r="AV151" s="112"/>
      <c r="AW151" s="113"/>
      <c r="AX151" s="112"/>
      <c r="AY151" s="113"/>
      <c r="AZ151" s="112"/>
      <c r="BA151" s="113"/>
      <c r="BB151" s="112"/>
      <c r="BC151" s="113"/>
      <c r="BD151" s="112"/>
      <c r="BE151" s="113"/>
      <c r="BF151" s="169"/>
      <c r="BG151" s="169"/>
    </row>
    <row r="152" spans="1:59" ht="38.25" x14ac:dyDescent="0.25">
      <c r="A152" s="424">
        <v>56</v>
      </c>
      <c r="B152" s="425" t="s">
        <v>623</v>
      </c>
      <c r="C152" s="427">
        <v>12140051</v>
      </c>
      <c r="D152" s="428">
        <v>41421</v>
      </c>
      <c r="E152" s="428">
        <v>41421</v>
      </c>
      <c r="F152" s="428">
        <v>42095</v>
      </c>
      <c r="G152" s="429">
        <v>-9999</v>
      </c>
      <c r="H152" s="425" t="s">
        <v>1891</v>
      </c>
      <c r="I152" s="425" t="s">
        <v>705</v>
      </c>
      <c r="J152" s="425"/>
      <c r="K152" s="425" t="s">
        <v>50</v>
      </c>
      <c r="L152" s="425" t="s">
        <v>351</v>
      </c>
      <c r="M152" s="425" t="s">
        <v>76</v>
      </c>
      <c r="N152" s="425" t="s">
        <v>48</v>
      </c>
      <c r="O152" s="425" t="s">
        <v>3726</v>
      </c>
      <c r="P152" s="426">
        <v>12283</v>
      </c>
      <c r="Q152" s="425" t="s">
        <v>559</v>
      </c>
      <c r="R152" s="425" t="s">
        <v>1718</v>
      </c>
      <c r="S152" s="430" t="s">
        <v>3727</v>
      </c>
      <c r="T152" s="425">
        <v>-7777</v>
      </c>
      <c r="U152" s="425">
        <v>-7777</v>
      </c>
      <c r="V152" s="425">
        <v>-7777</v>
      </c>
      <c r="W152" s="425">
        <v>-7777</v>
      </c>
      <c r="X152" s="425">
        <v>-7777</v>
      </c>
      <c r="Y152" s="425">
        <v>-7777</v>
      </c>
      <c r="Z152" s="425">
        <v>-7777</v>
      </c>
      <c r="AA152" s="425">
        <v>-7777</v>
      </c>
      <c r="AB152" s="425">
        <v>-7777</v>
      </c>
      <c r="AC152" s="425">
        <v>-7777</v>
      </c>
      <c r="AD152" s="425">
        <v>-7777</v>
      </c>
      <c r="AE152" s="425">
        <v>-7777</v>
      </c>
      <c r="AF152" s="425" t="s">
        <v>3728</v>
      </c>
      <c r="AG152" s="425"/>
      <c r="AH152" s="425"/>
      <c r="AI152" s="425">
        <v>371.5</v>
      </c>
      <c r="AJ152" s="844" t="s">
        <v>1892</v>
      </c>
      <c r="AK152" s="844" t="s">
        <v>1893</v>
      </c>
      <c r="AL152" s="425">
        <v>42</v>
      </c>
      <c r="AM152" s="425">
        <v>53</v>
      </c>
      <c r="AN152" s="1125">
        <v>27.2</v>
      </c>
      <c r="AO152" s="425">
        <v>23</v>
      </c>
      <c r="AP152" s="425">
        <v>45</v>
      </c>
      <c r="AQ152" s="425">
        <v>43.6</v>
      </c>
      <c r="AR152" s="425">
        <f t="shared" si="2"/>
        <v>42.890888888888888</v>
      </c>
      <c r="AS152" s="425">
        <f t="shared" si="3"/>
        <v>23.762111111111111</v>
      </c>
      <c r="AT152" s="425" t="s">
        <v>34</v>
      </c>
      <c r="AU152" s="425"/>
      <c r="AV152" s="426"/>
      <c r="AW152" s="428"/>
      <c r="AX152" s="426"/>
      <c r="AY152" s="428"/>
      <c r="AZ152" s="426"/>
      <c r="BA152" s="428"/>
      <c r="BB152" s="426"/>
      <c r="BC152" s="428"/>
      <c r="BD152" s="426"/>
      <c r="BE152" s="428"/>
      <c r="BF152" s="425"/>
      <c r="BG152" s="431"/>
    </row>
    <row r="153" spans="1:59" ht="102.75" thickBot="1" x14ac:dyDescent="0.3">
      <c r="A153" s="416"/>
      <c r="B153" s="417" t="s">
        <v>623</v>
      </c>
      <c r="C153" s="419">
        <v>12140051</v>
      </c>
      <c r="D153" s="420">
        <v>41421</v>
      </c>
      <c r="E153" s="420">
        <v>41421</v>
      </c>
      <c r="F153" s="420">
        <v>42095</v>
      </c>
      <c r="G153" s="421">
        <v>-9999</v>
      </c>
      <c r="H153" s="417" t="s">
        <v>1891</v>
      </c>
      <c r="I153" s="417" t="s">
        <v>705</v>
      </c>
      <c r="J153" s="417"/>
      <c r="K153" s="417" t="s">
        <v>50</v>
      </c>
      <c r="L153" s="417" t="s">
        <v>351</v>
      </c>
      <c r="M153" s="417" t="s">
        <v>76</v>
      </c>
      <c r="N153" s="417" t="s">
        <v>48</v>
      </c>
      <c r="O153" s="417" t="s">
        <v>7765</v>
      </c>
      <c r="P153" s="418">
        <v>12283</v>
      </c>
      <c r="Q153" s="417" t="s">
        <v>559</v>
      </c>
      <c r="R153" s="417" t="s">
        <v>1718</v>
      </c>
      <c r="S153" s="422" t="s">
        <v>3729</v>
      </c>
      <c r="T153" s="417">
        <v>-7777</v>
      </c>
      <c r="U153" s="417">
        <v>-7777</v>
      </c>
      <c r="V153" s="417">
        <v>-7777</v>
      </c>
      <c r="W153" s="417">
        <v>-7777</v>
      </c>
      <c r="X153" s="417">
        <v>-7777</v>
      </c>
      <c r="Y153" s="417">
        <v>-7777</v>
      </c>
      <c r="Z153" s="417">
        <v>-7777</v>
      </c>
      <c r="AA153" s="417">
        <v>-7777</v>
      </c>
      <c r="AB153" s="417">
        <v>-7777</v>
      </c>
      <c r="AC153" s="417">
        <v>-7777</v>
      </c>
      <c r="AD153" s="417">
        <v>-7777</v>
      </c>
      <c r="AE153" s="417">
        <v>-7777</v>
      </c>
      <c r="AF153" s="417" t="s">
        <v>1719</v>
      </c>
      <c r="AG153" s="417"/>
      <c r="AH153" s="417"/>
      <c r="AI153" s="417">
        <v>368.7</v>
      </c>
      <c r="AJ153" s="836" t="s">
        <v>1894</v>
      </c>
      <c r="AK153" s="836" t="s">
        <v>1895</v>
      </c>
      <c r="AL153" s="417">
        <v>42</v>
      </c>
      <c r="AM153" s="417">
        <v>53</v>
      </c>
      <c r="AN153" s="1126">
        <v>27.9</v>
      </c>
      <c r="AO153" s="417">
        <v>23</v>
      </c>
      <c r="AP153" s="417">
        <v>45</v>
      </c>
      <c r="AQ153" s="417">
        <v>44.4</v>
      </c>
      <c r="AR153" s="417">
        <f t="shared" si="2"/>
        <v>42.891083333333334</v>
      </c>
      <c r="AS153" s="417">
        <f t="shared" si="3"/>
        <v>23.762333333333334</v>
      </c>
      <c r="AT153" s="417" t="s">
        <v>34</v>
      </c>
      <c r="AU153" s="417"/>
      <c r="AV153" s="418"/>
      <c r="AW153" s="420"/>
      <c r="AX153" s="418"/>
      <c r="AY153" s="420"/>
      <c r="AZ153" s="418"/>
      <c r="BA153" s="420"/>
      <c r="BB153" s="418"/>
      <c r="BC153" s="420"/>
      <c r="BD153" s="418"/>
      <c r="BE153" s="420"/>
      <c r="BF153" s="417"/>
      <c r="BG153" s="423"/>
    </row>
    <row r="154" spans="1:59" ht="102" x14ac:dyDescent="0.25">
      <c r="A154" s="170">
        <v>57</v>
      </c>
      <c r="B154" s="170" t="s">
        <v>1896</v>
      </c>
      <c r="C154" s="176">
        <v>12140052</v>
      </c>
      <c r="D154" s="186">
        <v>41460</v>
      </c>
      <c r="E154" s="186">
        <v>41460</v>
      </c>
      <c r="F154" s="186">
        <v>42735</v>
      </c>
      <c r="G154" s="174">
        <v>-9999</v>
      </c>
      <c r="H154" s="170" t="s">
        <v>1158</v>
      </c>
      <c r="I154" s="170" t="s">
        <v>1466</v>
      </c>
      <c r="J154" s="170"/>
      <c r="K154" s="170" t="s">
        <v>921</v>
      </c>
      <c r="L154" s="170" t="s">
        <v>1159</v>
      </c>
      <c r="M154" s="170" t="s">
        <v>267</v>
      </c>
      <c r="N154" s="170" t="s">
        <v>111</v>
      </c>
      <c r="O154" s="170" t="s">
        <v>7766</v>
      </c>
      <c r="P154" s="175">
        <v>68655</v>
      </c>
      <c r="Q154" s="170" t="s">
        <v>559</v>
      </c>
      <c r="R154" s="170" t="s">
        <v>1718</v>
      </c>
      <c r="S154" s="277" t="s">
        <v>3730</v>
      </c>
      <c r="T154" s="170">
        <v>0.29799999999999999</v>
      </c>
      <c r="U154" s="170">
        <v>4.0999999999999996</v>
      </c>
      <c r="V154" s="170">
        <v>9</v>
      </c>
      <c r="W154" s="170" t="s">
        <v>1568</v>
      </c>
      <c r="X154" s="170">
        <v>-9999</v>
      </c>
      <c r="Y154" s="170">
        <v>-7777</v>
      </c>
      <c r="Z154" s="170">
        <v>-7777</v>
      </c>
      <c r="AA154" s="170">
        <v>-7777</v>
      </c>
      <c r="AB154" s="170">
        <v>-7777</v>
      </c>
      <c r="AC154" s="170">
        <v>-7777</v>
      </c>
      <c r="AD154" s="170">
        <v>-7777</v>
      </c>
      <c r="AE154" s="170">
        <v>-7777</v>
      </c>
      <c r="AF154" s="170" t="s">
        <v>1589</v>
      </c>
      <c r="AG154" s="170"/>
      <c r="AH154" s="170"/>
      <c r="AI154" s="170">
        <v>678.9</v>
      </c>
      <c r="AJ154" s="268" t="s">
        <v>1897</v>
      </c>
      <c r="AK154" s="268" t="s">
        <v>1898</v>
      </c>
      <c r="AL154" s="170">
        <v>43</v>
      </c>
      <c r="AM154" s="170">
        <v>30</v>
      </c>
      <c r="AN154" s="1118">
        <v>10.5</v>
      </c>
      <c r="AO154" s="170">
        <v>22</v>
      </c>
      <c r="AP154" s="170">
        <v>33</v>
      </c>
      <c r="AQ154" s="170">
        <v>18.7</v>
      </c>
      <c r="AR154" s="170">
        <f t="shared" si="2"/>
        <v>43.502916666666664</v>
      </c>
      <c r="AS154" s="170">
        <f t="shared" si="3"/>
        <v>22.555194444444446</v>
      </c>
      <c r="AT154" s="170" t="s">
        <v>34</v>
      </c>
      <c r="AU154" s="170"/>
      <c r="AV154" s="175"/>
      <c r="AW154" s="186"/>
      <c r="AX154" s="175"/>
      <c r="AY154" s="186"/>
      <c r="AZ154" s="175"/>
      <c r="BA154" s="186"/>
      <c r="BB154" s="175"/>
      <c r="BC154" s="186"/>
      <c r="BD154" s="175"/>
      <c r="BE154" s="186"/>
      <c r="BF154" s="170"/>
      <c r="BG154" s="170"/>
    </row>
    <row r="155" spans="1:59" ht="51" x14ac:dyDescent="0.25">
      <c r="A155" s="45"/>
      <c r="B155" s="45" t="s">
        <v>1896</v>
      </c>
      <c r="C155" s="144">
        <v>12140052</v>
      </c>
      <c r="D155" s="31">
        <v>41460</v>
      </c>
      <c r="E155" s="31">
        <v>41460</v>
      </c>
      <c r="F155" s="31">
        <v>42735</v>
      </c>
      <c r="G155" s="21">
        <v>-9999</v>
      </c>
      <c r="H155" s="45" t="s">
        <v>1158</v>
      </c>
      <c r="I155" s="45" t="s">
        <v>1466</v>
      </c>
      <c r="J155" s="45"/>
      <c r="K155" s="45" t="s">
        <v>921</v>
      </c>
      <c r="L155" s="45" t="s">
        <v>1159</v>
      </c>
      <c r="M155" s="45" t="s">
        <v>267</v>
      </c>
      <c r="N155" s="45" t="s">
        <v>111</v>
      </c>
      <c r="O155" s="45" t="s">
        <v>7767</v>
      </c>
      <c r="P155" s="147">
        <v>68655</v>
      </c>
      <c r="Q155" s="45" t="s">
        <v>559</v>
      </c>
      <c r="R155" s="21" t="s">
        <v>6155</v>
      </c>
      <c r="S155" s="272" t="s">
        <v>1899</v>
      </c>
      <c r="T155" s="45">
        <v>-7777</v>
      </c>
      <c r="U155" s="45">
        <v>-7777</v>
      </c>
      <c r="V155" s="45">
        <v>-7777</v>
      </c>
      <c r="W155" s="45">
        <v>-7777</v>
      </c>
      <c r="X155" s="45">
        <v>-7777</v>
      </c>
      <c r="Y155" s="45">
        <v>-7777</v>
      </c>
      <c r="Z155" s="45">
        <v>-7777</v>
      </c>
      <c r="AA155" s="45">
        <v>-7777</v>
      </c>
      <c r="AB155" s="45">
        <v>-7777</v>
      </c>
      <c r="AC155" s="45">
        <v>-7777</v>
      </c>
      <c r="AD155" s="45">
        <v>-7777</v>
      </c>
      <c r="AE155" s="45">
        <v>-7777</v>
      </c>
      <c r="AF155" s="45" t="s">
        <v>1768</v>
      </c>
      <c r="AG155" s="45"/>
      <c r="AH155" s="45"/>
      <c r="AI155" s="45">
        <v>670.07</v>
      </c>
      <c r="AJ155" s="50" t="s">
        <v>1900</v>
      </c>
      <c r="AK155" s="50" t="s">
        <v>1901</v>
      </c>
      <c r="AL155" s="45">
        <v>43</v>
      </c>
      <c r="AM155" s="45">
        <v>30</v>
      </c>
      <c r="AN155" s="1109">
        <v>23.47</v>
      </c>
      <c r="AO155" s="45">
        <v>22</v>
      </c>
      <c r="AP155" s="45">
        <v>33</v>
      </c>
      <c r="AQ155" s="45">
        <v>23.65</v>
      </c>
      <c r="AR155" s="45">
        <f t="shared" si="2"/>
        <v>43.506519444444443</v>
      </c>
      <c r="AS155" s="45">
        <f t="shared" si="3"/>
        <v>22.556569444444445</v>
      </c>
      <c r="AT155" s="45" t="s">
        <v>34</v>
      </c>
      <c r="AU155" s="45"/>
      <c r="AV155" s="147"/>
      <c r="AW155" s="31"/>
      <c r="AX155" s="147"/>
      <c r="AY155" s="31"/>
      <c r="AZ155" s="147"/>
      <c r="BA155" s="31"/>
      <c r="BB155" s="147"/>
      <c r="BC155" s="31"/>
      <c r="BD155" s="147"/>
      <c r="BE155" s="31"/>
      <c r="BF155" s="45"/>
      <c r="BG155" s="45"/>
    </row>
    <row r="156" spans="1:59" ht="51" x14ac:dyDescent="0.25">
      <c r="A156" s="45"/>
      <c r="B156" s="45" t="s">
        <v>1896</v>
      </c>
      <c r="C156" s="144">
        <v>12140052</v>
      </c>
      <c r="D156" s="31">
        <v>41460</v>
      </c>
      <c r="E156" s="31">
        <v>41460</v>
      </c>
      <c r="F156" s="31">
        <v>42735</v>
      </c>
      <c r="G156" s="21">
        <v>-9999</v>
      </c>
      <c r="H156" s="45" t="s">
        <v>1158</v>
      </c>
      <c r="I156" s="45" t="s">
        <v>1466</v>
      </c>
      <c r="J156" s="45"/>
      <c r="K156" s="45" t="s">
        <v>921</v>
      </c>
      <c r="L156" s="45" t="s">
        <v>1159</v>
      </c>
      <c r="M156" s="45" t="s">
        <v>267</v>
      </c>
      <c r="N156" s="45" t="s">
        <v>111</v>
      </c>
      <c r="O156" s="45" t="s">
        <v>7768</v>
      </c>
      <c r="P156" s="147">
        <v>68655</v>
      </c>
      <c r="Q156" s="45" t="s">
        <v>559</v>
      </c>
      <c r="R156" s="21" t="s">
        <v>6155</v>
      </c>
      <c r="S156" s="272" t="s">
        <v>1899</v>
      </c>
      <c r="T156" s="45">
        <v>-7777</v>
      </c>
      <c r="U156" s="45">
        <v>-7777</v>
      </c>
      <c r="V156" s="45">
        <v>-7777</v>
      </c>
      <c r="W156" s="45">
        <v>-7777</v>
      </c>
      <c r="X156" s="45">
        <v>-7777</v>
      </c>
      <c r="Y156" s="45">
        <v>-7777</v>
      </c>
      <c r="Z156" s="45">
        <v>-7777</v>
      </c>
      <c r="AA156" s="45">
        <v>-7777</v>
      </c>
      <c r="AB156" s="45">
        <v>-7777</v>
      </c>
      <c r="AC156" s="45">
        <v>-7777</v>
      </c>
      <c r="AD156" s="45">
        <v>-7777</v>
      </c>
      <c r="AE156" s="45">
        <v>-7777</v>
      </c>
      <c r="AF156" s="45" t="s">
        <v>1765</v>
      </c>
      <c r="AG156" s="45"/>
      <c r="AH156" s="45"/>
      <c r="AI156" s="45">
        <v>670.06</v>
      </c>
      <c r="AJ156" s="50" t="s">
        <v>1902</v>
      </c>
      <c r="AK156" s="50" t="s">
        <v>1903</v>
      </c>
      <c r="AL156" s="45">
        <v>43</v>
      </c>
      <c r="AM156" s="45">
        <v>30</v>
      </c>
      <c r="AN156" s="1109">
        <v>23.12</v>
      </c>
      <c r="AO156" s="45">
        <v>22</v>
      </c>
      <c r="AP156" s="45">
        <v>33</v>
      </c>
      <c r="AQ156" s="45">
        <v>23.4</v>
      </c>
      <c r="AR156" s="45">
        <f t="shared" si="2"/>
        <v>43.50642222222222</v>
      </c>
      <c r="AS156" s="45">
        <f t="shared" si="3"/>
        <v>22.5565</v>
      </c>
      <c r="AT156" s="45" t="s">
        <v>34</v>
      </c>
      <c r="AU156" s="45"/>
      <c r="AV156" s="147"/>
      <c r="AW156" s="31"/>
      <c r="AX156" s="147"/>
      <c r="AY156" s="31"/>
      <c r="AZ156" s="147"/>
      <c r="BA156" s="31"/>
      <c r="BB156" s="147"/>
      <c r="BC156" s="31"/>
      <c r="BD156" s="147"/>
      <c r="BE156" s="31"/>
      <c r="BF156" s="45"/>
      <c r="BG156" s="45"/>
    </row>
    <row r="157" spans="1:59" ht="63.75" x14ac:dyDescent="0.25">
      <c r="A157" s="45"/>
      <c r="B157" s="45" t="s">
        <v>1896</v>
      </c>
      <c r="C157" s="144">
        <v>12140052</v>
      </c>
      <c r="D157" s="31">
        <v>41460</v>
      </c>
      <c r="E157" s="31">
        <v>41460</v>
      </c>
      <c r="F157" s="31">
        <v>42735</v>
      </c>
      <c r="G157" s="21">
        <v>-9999</v>
      </c>
      <c r="H157" s="45" t="s">
        <v>1158</v>
      </c>
      <c r="I157" s="45" t="s">
        <v>1466</v>
      </c>
      <c r="J157" s="45"/>
      <c r="K157" s="45" t="s">
        <v>921</v>
      </c>
      <c r="L157" s="45" t="s">
        <v>1159</v>
      </c>
      <c r="M157" s="45" t="s">
        <v>267</v>
      </c>
      <c r="N157" s="45" t="s">
        <v>111</v>
      </c>
      <c r="O157" s="45" t="s">
        <v>7769</v>
      </c>
      <c r="P157" s="147">
        <v>68655</v>
      </c>
      <c r="Q157" s="45" t="s">
        <v>559</v>
      </c>
      <c r="R157" s="21" t="s">
        <v>6155</v>
      </c>
      <c r="S157" s="272" t="s">
        <v>3731</v>
      </c>
      <c r="T157" s="45">
        <v>-7777</v>
      </c>
      <c r="U157" s="45">
        <v>-7777</v>
      </c>
      <c r="V157" s="45">
        <v>-7777</v>
      </c>
      <c r="W157" s="45">
        <v>-7777</v>
      </c>
      <c r="X157" s="45">
        <v>-7777</v>
      </c>
      <c r="Y157" s="45">
        <v>-7777</v>
      </c>
      <c r="Z157" s="45">
        <v>-7777</v>
      </c>
      <c r="AA157" s="45">
        <v>-7777</v>
      </c>
      <c r="AB157" s="45">
        <v>-7777</v>
      </c>
      <c r="AC157" s="45">
        <v>-7777</v>
      </c>
      <c r="AD157" s="45">
        <v>-7777</v>
      </c>
      <c r="AE157" s="45">
        <v>-7777</v>
      </c>
      <c r="AF157" s="45" t="s">
        <v>3731</v>
      </c>
      <c r="AG157" s="221"/>
      <c r="AH157" s="221"/>
      <c r="AI157" s="45">
        <v>568.79999999999995</v>
      </c>
      <c r="AJ157" s="50" t="s">
        <v>1904</v>
      </c>
      <c r="AK157" s="50" t="s">
        <v>1905</v>
      </c>
      <c r="AL157" s="45">
        <v>43</v>
      </c>
      <c r="AM157" s="45">
        <v>31</v>
      </c>
      <c r="AN157" s="1109">
        <v>42.8</v>
      </c>
      <c r="AO157" s="45">
        <v>22</v>
      </c>
      <c r="AP157" s="45">
        <v>33</v>
      </c>
      <c r="AQ157" s="45">
        <v>41.8</v>
      </c>
      <c r="AR157" s="45">
        <f t="shared" si="2"/>
        <v>43.528555555555556</v>
      </c>
      <c r="AS157" s="45">
        <f t="shared" si="3"/>
        <v>22.561611111111112</v>
      </c>
      <c r="AT157" s="45" t="s">
        <v>34</v>
      </c>
      <c r="AU157" s="221"/>
      <c r="AV157" s="92"/>
      <c r="AW157" s="105"/>
      <c r="AX157" s="92"/>
      <c r="AY157" s="105"/>
      <c r="AZ157" s="92"/>
      <c r="BA157" s="105"/>
      <c r="BB157" s="92"/>
      <c r="BC157" s="105"/>
      <c r="BD157" s="92"/>
      <c r="BE157" s="105"/>
      <c r="BF157" s="221"/>
      <c r="BG157" s="142"/>
    </row>
    <row r="158" spans="1:59" ht="64.5" thickBot="1" x14ac:dyDescent="0.3">
      <c r="A158" s="169"/>
      <c r="B158" s="169" t="s">
        <v>1896</v>
      </c>
      <c r="C158" s="159">
        <v>12140052</v>
      </c>
      <c r="D158" s="113">
        <v>41460</v>
      </c>
      <c r="E158" s="113">
        <v>41460</v>
      </c>
      <c r="F158" s="113">
        <v>42735</v>
      </c>
      <c r="G158" s="161">
        <v>-9999</v>
      </c>
      <c r="H158" s="169" t="s">
        <v>1158</v>
      </c>
      <c r="I158" s="169" t="s">
        <v>1466</v>
      </c>
      <c r="J158" s="169"/>
      <c r="K158" s="169" t="s">
        <v>921</v>
      </c>
      <c r="L158" s="169" t="s">
        <v>1159</v>
      </c>
      <c r="M158" s="169" t="s">
        <v>267</v>
      </c>
      <c r="N158" s="169" t="s">
        <v>111</v>
      </c>
      <c r="O158" s="169" t="s">
        <v>7769</v>
      </c>
      <c r="P158" s="112">
        <v>68655</v>
      </c>
      <c r="Q158" s="169" t="s">
        <v>559</v>
      </c>
      <c r="R158" s="161" t="s">
        <v>6155</v>
      </c>
      <c r="S158" s="276" t="s">
        <v>3732</v>
      </c>
      <c r="T158" s="169">
        <v>-7777</v>
      </c>
      <c r="U158" s="169">
        <v>-7777</v>
      </c>
      <c r="V158" s="169">
        <v>-7777</v>
      </c>
      <c r="W158" s="169">
        <v>-7777</v>
      </c>
      <c r="X158" s="169">
        <v>-7777</v>
      </c>
      <c r="Y158" s="169">
        <v>-7777</v>
      </c>
      <c r="Z158" s="169">
        <v>-7777</v>
      </c>
      <c r="AA158" s="169">
        <v>-7777</v>
      </c>
      <c r="AB158" s="169">
        <v>-7777</v>
      </c>
      <c r="AC158" s="169">
        <v>-7777</v>
      </c>
      <c r="AD158" s="169">
        <v>-7777</v>
      </c>
      <c r="AE158" s="169">
        <v>-7777</v>
      </c>
      <c r="AF158" s="169" t="s">
        <v>1719</v>
      </c>
      <c r="AG158" s="169"/>
      <c r="AH158" s="169"/>
      <c r="AI158" s="169">
        <v>568.54999999999995</v>
      </c>
      <c r="AJ158" s="267" t="s">
        <v>1906</v>
      </c>
      <c r="AK158" s="267" t="s">
        <v>1907</v>
      </c>
      <c r="AL158" s="169">
        <v>43</v>
      </c>
      <c r="AM158" s="169">
        <v>31</v>
      </c>
      <c r="AN158" s="1110">
        <v>34.450000000000003</v>
      </c>
      <c r="AO158" s="169">
        <v>22</v>
      </c>
      <c r="AP158" s="169">
        <v>33</v>
      </c>
      <c r="AQ158" s="169">
        <v>39.58</v>
      </c>
      <c r="AR158" s="169">
        <f t="shared" si="2"/>
        <v>43.52623611111111</v>
      </c>
      <c r="AS158" s="169">
        <f t="shared" si="3"/>
        <v>22.560994444444447</v>
      </c>
      <c r="AT158" s="169" t="s">
        <v>34</v>
      </c>
      <c r="AU158" s="169"/>
      <c r="AV158" s="112"/>
      <c r="AW158" s="113"/>
      <c r="AX158" s="112"/>
      <c r="AY158" s="113"/>
      <c r="AZ158" s="112"/>
      <c r="BA158" s="113"/>
      <c r="BB158" s="112"/>
      <c r="BC158" s="113"/>
      <c r="BD158" s="112"/>
      <c r="BE158" s="113"/>
      <c r="BF158" s="169"/>
      <c r="BG158" s="169"/>
    </row>
    <row r="159" spans="1:59" ht="90" thickBot="1" x14ac:dyDescent="0.3">
      <c r="A159" s="496">
        <v>58</v>
      </c>
      <c r="B159" s="497" t="s">
        <v>1908</v>
      </c>
      <c r="C159" s="499">
        <v>12140053</v>
      </c>
      <c r="D159" s="500">
        <v>41519</v>
      </c>
      <c r="E159" s="500">
        <v>41519</v>
      </c>
      <c r="F159" s="500">
        <v>42155</v>
      </c>
      <c r="G159" s="497">
        <v>-9999</v>
      </c>
      <c r="H159" s="497" t="s">
        <v>649</v>
      </c>
      <c r="I159" s="497" t="s">
        <v>1210</v>
      </c>
      <c r="J159" s="497"/>
      <c r="K159" s="497" t="s">
        <v>50</v>
      </c>
      <c r="L159" s="497" t="s">
        <v>1909</v>
      </c>
      <c r="M159" s="497" t="s">
        <v>129</v>
      </c>
      <c r="N159" s="497" t="s">
        <v>48</v>
      </c>
      <c r="O159" s="497" t="s">
        <v>7770</v>
      </c>
      <c r="P159" s="498" t="s">
        <v>1910</v>
      </c>
      <c r="Q159" s="497" t="s">
        <v>559</v>
      </c>
      <c r="R159" s="497" t="s">
        <v>1718</v>
      </c>
      <c r="S159" s="502" t="s">
        <v>3733</v>
      </c>
      <c r="T159" s="497">
        <v>30.76</v>
      </c>
      <c r="U159" s="497">
        <v>9</v>
      </c>
      <c r="V159" s="497">
        <v>-9999</v>
      </c>
      <c r="W159" s="497" t="s">
        <v>1568</v>
      </c>
      <c r="X159" s="497">
        <v>-9999</v>
      </c>
      <c r="Y159" s="497">
        <v>-7777</v>
      </c>
      <c r="Z159" s="497">
        <v>-7777</v>
      </c>
      <c r="AA159" s="497">
        <v>-7777</v>
      </c>
      <c r="AB159" s="497">
        <v>-7777</v>
      </c>
      <c r="AC159" s="497">
        <v>-7777</v>
      </c>
      <c r="AD159" s="497">
        <v>-7777</v>
      </c>
      <c r="AE159" s="497">
        <v>-7777</v>
      </c>
      <c r="AF159" s="497" t="s">
        <v>573</v>
      </c>
      <c r="AG159" s="497"/>
      <c r="AH159" s="497"/>
      <c r="AI159" s="497">
        <v>381.5</v>
      </c>
      <c r="AJ159" s="839" t="s">
        <v>1911</v>
      </c>
      <c r="AK159" s="839" t="s">
        <v>1912</v>
      </c>
      <c r="AL159" s="497">
        <v>43</v>
      </c>
      <c r="AM159" s="497">
        <v>3</v>
      </c>
      <c r="AN159" s="1127">
        <v>4.7</v>
      </c>
      <c r="AO159" s="497">
        <v>23</v>
      </c>
      <c r="AP159" s="497">
        <v>21</v>
      </c>
      <c r="AQ159" s="497">
        <v>35.9</v>
      </c>
      <c r="AR159" s="497">
        <f t="shared" si="2"/>
        <v>43.051305555555551</v>
      </c>
      <c r="AS159" s="497">
        <f t="shared" si="3"/>
        <v>23.359972222222222</v>
      </c>
      <c r="AT159" s="497" t="s">
        <v>34</v>
      </c>
      <c r="AU159" s="497"/>
      <c r="AV159" s="498"/>
      <c r="AW159" s="500"/>
      <c r="AX159" s="498"/>
      <c r="AY159" s="500"/>
      <c r="AZ159" s="498"/>
      <c r="BA159" s="500"/>
      <c r="BB159" s="498"/>
      <c r="BC159" s="500"/>
      <c r="BD159" s="498"/>
      <c r="BE159" s="500"/>
      <c r="BF159" s="497"/>
      <c r="BG159" s="504"/>
    </row>
    <row r="160" spans="1:59" ht="90" thickBot="1" x14ac:dyDescent="0.3">
      <c r="A160" s="591">
        <v>59</v>
      </c>
      <c r="B160" s="591" t="s">
        <v>1908</v>
      </c>
      <c r="C160" s="594">
        <v>12140054</v>
      </c>
      <c r="D160" s="595">
        <v>41519</v>
      </c>
      <c r="E160" s="595">
        <v>41519</v>
      </c>
      <c r="F160" s="595">
        <v>42155</v>
      </c>
      <c r="G160" s="591">
        <v>-9999</v>
      </c>
      <c r="H160" s="591" t="s">
        <v>649</v>
      </c>
      <c r="I160" s="591" t="s">
        <v>1210</v>
      </c>
      <c r="J160" s="591"/>
      <c r="K160" s="591" t="s">
        <v>50</v>
      </c>
      <c r="L160" s="591" t="s">
        <v>1913</v>
      </c>
      <c r="M160" s="591" t="s">
        <v>129</v>
      </c>
      <c r="N160" s="591" t="s">
        <v>48</v>
      </c>
      <c r="O160" s="591" t="s">
        <v>7771</v>
      </c>
      <c r="P160" s="593" t="s">
        <v>1914</v>
      </c>
      <c r="Q160" s="591" t="s">
        <v>559</v>
      </c>
      <c r="R160" s="591" t="s">
        <v>1718</v>
      </c>
      <c r="S160" s="596" t="s">
        <v>3734</v>
      </c>
      <c r="T160" s="591">
        <v>30.51</v>
      </c>
      <c r="U160" s="591">
        <v>2</v>
      </c>
      <c r="V160" s="591">
        <v>-9999</v>
      </c>
      <c r="W160" s="591" t="s">
        <v>1568</v>
      </c>
      <c r="X160" s="591">
        <v>-9999</v>
      </c>
      <c r="Y160" s="591">
        <v>-7777</v>
      </c>
      <c r="Z160" s="591">
        <v>-7777</v>
      </c>
      <c r="AA160" s="591">
        <v>-7777</v>
      </c>
      <c r="AB160" s="591">
        <v>-7777</v>
      </c>
      <c r="AC160" s="591">
        <v>-7777</v>
      </c>
      <c r="AD160" s="591">
        <v>-7777</v>
      </c>
      <c r="AE160" s="591">
        <v>-7777</v>
      </c>
      <c r="AF160" s="591" t="s">
        <v>573</v>
      </c>
      <c r="AG160" s="591"/>
      <c r="AH160" s="591"/>
      <c r="AI160" s="591">
        <v>390.5</v>
      </c>
      <c r="AJ160" s="1046" t="s">
        <v>1915</v>
      </c>
      <c r="AK160" s="1046" t="s">
        <v>1916</v>
      </c>
      <c r="AL160" s="591">
        <v>43</v>
      </c>
      <c r="AM160" s="591">
        <v>2</v>
      </c>
      <c r="AN160" s="1128">
        <v>25.6</v>
      </c>
      <c r="AO160" s="591">
        <v>23</v>
      </c>
      <c r="AP160" s="591">
        <v>21</v>
      </c>
      <c r="AQ160" s="591">
        <v>11.9</v>
      </c>
      <c r="AR160" s="591">
        <f>AL160+AM160/60+AN160/3600</f>
        <v>43.040444444444439</v>
      </c>
      <c r="AS160" s="591">
        <f>AO160+AP160/60+AQ160/3600</f>
        <v>23.353305555555558</v>
      </c>
      <c r="AT160" s="591" t="s">
        <v>34</v>
      </c>
      <c r="AU160" s="591"/>
      <c r="AV160" s="593"/>
      <c r="AW160" s="595"/>
      <c r="AX160" s="593"/>
      <c r="AY160" s="595"/>
      <c r="AZ160" s="593"/>
      <c r="BA160" s="595"/>
      <c r="BB160" s="593"/>
      <c r="BC160" s="595"/>
      <c r="BD160" s="593"/>
      <c r="BE160" s="595"/>
      <c r="BF160" s="591"/>
      <c r="BG160" s="591"/>
    </row>
    <row r="161" spans="1:302" ht="90" thickBot="1" x14ac:dyDescent="0.3">
      <c r="A161" s="496">
        <v>60</v>
      </c>
      <c r="B161" s="497" t="s">
        <v>1908</v>
      </c>
      <c r="C161" s="499">
        <v>12140055</v>
      </c>
      <c r="D161" s="500">
        <v>41519</v>
      </c>
      <c r="E161" s="500">
        <v>41519</v>
      </c>
      <c r="F161" s="500">
        <v>42155</v>
      </c>
      <c r="G161" s="497">
        <v>-9999</v>
      </c>
      <c r="H161" s="497" t="s">
        <v>649</v>
      </c>
      <c r="I161" s="497" t="s">
        <v>1210</v>
      </c>
      <c r="J161" s="497"/>
      <c r="K161" s="497" t="s">
        <v>50</v>
      </c>
      <c r="L161" s="497" t="s">
        <v>1917</v>
      </c>
      <c r="M161" s="497" t="s">
        <v>1918</v>
      </c>
      <c r="N161" s="497" t="s">
        <v>11913</v>
      </c>
      <c r="O161" s="497" t="s">
        <v>7772</v>
      </c>
      <c r="P161" s="498" t="s">
        <v>1919</v>
      </c>
      <c r="Q161" s="497" t="s">
        <v>559</v>
      </c>
      <c r="R161" s="497" t="s">
        <v>1718</v>
      </c>
      <c r="S161" s="502" t="s">
        <v>3735</v>
      </c>
      <c r="T161" s="497">
        <v>32.67</v>
      </c>
      <c r="U161" s="497">
        <v>8</v>
      </c>
      <c r="V161" s="497">
        <v>-9999</v>
      </c>
      <c r="W161" s="497" t="s">
        <v>1568</v>
      </c>
      <c r="X161" s="497">
        <v>-9999</v>
      </c>
      <c r="Y161" s="497">
        <v>-7777</v>
      </c>
      <c r="Z161" s="497">
        <v>-7777</v>
      </c>
      <c r="AA161" s="497">
        <v>-7777</v>
      </c>
      <c r="AB161" s="497">
        <v>-7777</v>
      </c>
      <c r="AC161" s="497">
        <v>-7777</v>
      </c>
      <c r="AD161" s="497">
        <v>-7777</v>
      </c>
      <c r="AE161" s="497">
        <v>-7777</v>
      </c>
      <c r="AF161" s="497" t="s">
        <v>573</v>
      </c>
      <c r="AG161" s="497"/>
      <c r="AH161" s="497"/>
      <c r="AI161" s="497">
        <v>312</v>
      </c>
      <c r="AJ161" s="839" t="s">
        <v>1920</v>
      </c>
      <c r="AK161" s="839" t="s">
        <v>1921</v>
      </c>
      <c r="AL161" s="497">
        <v>43</v>
      </c>
      <c r="AM161" s="497">
        <v>4</v>
      </c>
      <c r="AN161" s="1127">
        <v>35.6</v>
      </c>
      <c r="AO161" s="497">
        <v>23</v>
      </c>
      <c r="AP161" s="497">
        <v>28</v>
      </c>
      <c r="AQ161" s="497">
        <v>25.2</v>
      </c>
      <c r="AR161" s="497">
        <f>AL161+AM161/60+AN161/3600</f>
        <v>43.076555555555558</v>
      </c>
      <c r="AS161" s="497">
        <f>AO161+AP161/60+AQ161/3600</f>
        <v>23.473666666666666</v>
      </c>
      <c r="AT161" s="497" t="s">
        <v>34</v>
      </c>
      <c r="AU161" s="497"/>
      <c r="AV161" s="498"/>
      <c r="AW161" s="500"/>
      <c r="AX161" s="498"/>
      <c r="AY161" s="500"/>
      <c r="AZ161" s="498"/>
      <c r="BA161" s="500"/>
      <c r="BB161" s="498"/>
      <c r="BC161" s="500"/>
      <c r="BD161" s="498"/>
      <c r="BE161" s="500"/>
      <c r="BF161" s="497"/>
      <c r="BG161" s="504"/>
    </row>
    <row r="162" spans="1:302" ht="90" thickBot="1" x14ac:dyDescent="0.3">
      <c r="A162" s="591">
        <v>61</v>
      </c>
      <c r="B162" s="591" t="s">
        <v>1908</v>
      </c>
      <c r="C162" s="594">
        <v>12140056</v>
      </c>
      <c r="D162" s="595">
        <v>41519</v>
      </c>
      <c r="E162" s="595">
        <v>41519</v>
      </c>
      <c r="F162" s="595">
        <v>42155</v>
      </c>
      <c r="G162" s="591">
        <v>-9999</v>
      </c>
      <c r="H162" s="591" t="s">
        <v>649</v>
      </c>
      <c r="I162" s="591" t="s">
        <v>1210</v>
      </c>
      <c r="J162" s="591"/>
      <c r="K162" s="591" t="s">
        <v>50</v>
      </c>
      <c r="L162" s="591" t="s">
        <v>1917</v>
      </c>
      <c r="M162" s="591" t="s">
        <v>1918</v>
      </c>
      <c r="N162" s="591" t="s">
        <v>11913</v>
      </c>
      <c r="O162" s="591" t="s">
        <v>7772</v>
      </c>
      <c r="P162" s="593" t="s">
        <v>1919</v>
      </c>
      <c r="Q162" s="591" t="s">
        <v>559</v>
      </c>
      <c r="R162" s="591" t="s">
        <v>1718</v>
      </c>
      <c r="S162" s="596" t="s">
        <v>3736</v>
      </c>
      <c r="T162" s="1047">
        <v>-9999</v>
      </c>
      <c r="U162" s="591">
        <v>8</v>
      </c>
      <c r="V162" s="591">
        <v>-9999</v>
      </c>
      <c r="W162" s="591" t="s">
        <v>1568</v>
      </c>
      <c r="X162" s="591">
        <v>-9999</v>
      </c>
      <c r="Y162" s="591">
        <v>-7777</v>
      </c>
      <c r="Z162" s="591">
        <v>-7777</v>
      </c>
      <c r="AA162" s="591">
        <v>-7777</v>
      </c>
      <c r="AB162" s="591">
        <v>-7777</v>
      </c>
      <c r="AC162" s="591">
        <v>-7777</v>
      </c>
      <c r="AD162" s="591">
        <v>-7777</v>
      </c>
      <c r="AE162" s="591">
        <v>-7777</v>
      </c>
      <c r="AF162" s="591" t="s">
        <v>573</v>
      </c>
      <c r="AG162" s="591"/>
      <c r="AH162" s="591"/>
      <c r="AI162" s="591">
        <v>320.5</v>
      </c>
      <c r="AJ162" s="1046" t="s">
        <v>1922</v>
      </c>
      <c r="AK162" s="1046" t="s">
        <v>1923</v>
      </c>
      <c r="AL162" s="591">
        <v>43</v>
      </c>
      <c r="AM162" s="591">
        <v>5</v>
      </c>
      <c r="AN162" s="1128">
        <v>33.1</v>
      </c>
      <c r="AO162" s="591">
        <v>23</v>
      </c>
      <c r="AP162" s="591">
        <v>27</v>
      </c>
      <c r="AQ162" s="591">
        <v>29.1</v>
      </c>
      <c r="AR162" s="591">
        <f>AL162+AM162/60+AN162/3600</f>
        <v>43.092527777777782</v>
      </c>
      <c r="AS162" s="591">
        <f>AO162+AP162/60+AQ162/3600</f>
        <v>23.458083333333331</v>
      </c>
      <c r="AT162" s="591" t="s">
        <v>34</v>
      </c>
      <c r="AU162" s="591"/>
      <c r="AV162" s="593"/>
      <c r="AW162" s="595"/>
      <c r="AX162" s="593"/>
      <c r="AY162" s="595"/>
      <c r="AZ162" s="593"/>
      <c r="BA162" s="595"/>
      <c r="BB162" s="593"/>
      <c r="BC162" s="595"/>
      <c r="BD162" s="593"/>
      <c r="BE162" s="595"/>
      <c r="BF162" s="591"/>
      <c r="BG162" s="591"/>
    </row>
    <row r="163" spans="1:302" s="52" customFormat="1" ht="38.25" x14ac:dyDescent="0.25">
      <c r="A163" s="407">
        <v>62</v>
      </c>
      <c r="B163" s="408" t="s">
        <v>1924</v>
      </c>
      <c r="C163" s="410">
        <v>101886</v>
      </c>
      <c r="D163" s="411">
        <v>39090</v>
      </c>
      <c r="E163" s="411">
        <v>39090</v>
      </c>
      <c r="F163" s="411">
        <v>42012</v>
      </c>
      <c r="G163" s="408">
        <v>-7777</v>
      </c>
      <c r="H163" s="408" t="s">
        <v>1181</v>
      </c>
      <c r="I163" s="408" t="s">
        <v>1497</v>
      </c>
      <c r="J163" s="408"/>
      <c r="K163" s="439" t="s">
        <v>33</v>
      </c>
      <c r="L163" s="408" t="s">
        <v>445</v>
      </c>
      <c r="M163" s="408" t="s">
        <v>78</v>
      </c>
      <c r="N163" s="408" t="s">
        <v>41</v>
      </c>
      <c r="O163" s="408"/>
      <c r="P163" s="409">
        <v>43356</v>
      </c>
      <c r="Q163" s="408" t="s">
        <v>559</v>
      </c>
      <c r="R163" s="408" t="s">
        <v>658</v>
      </c>
      <c r="S163" s="412" t="s">
        <v>1925</v>
      </c>
      <c r="T163" s="655">
        <v>-9999</v>
      </c>
      <c r="U163" s="439">
        <v>-7777</v>
      </c>
      <c r="V163" s="439">
        <v>-7777</v>
      </c>
      <c r="W163" s="439">
        <v>-7777</v>
      </c>
      <c r="X163" s="439">
        <v>-7777</v>
      </c>
      <c r="Y163" s="408">
        <v>2000</v>
      </c>
      <c r="Z163" s="408">
        <v>80</v>
      </c>
      <c r="AA163" s="408"/>
      <c r="AB163" s="408"/>
      <c r="AC163" s="408"/>
      <c r="AD163" s="408">
        <v>82.44</v>
      </c>
      <c r="AE163" s="408">
        <v>5000</v>
      </c>
      <c r="AF163" s="408"/>
      <c r="AG163" s="408"/>
      <c r="AH163" s="408"/>
      <c r="AI163" s="408"/>
      <c r="AJ163" s="408"/>
      <c r="AK163" s="408"/>
      <c r="AL163" s="408"/>
      <c r="AM163" s="408"/>
      <c r="AN163" s="1111"/>
      <c r="AO163" s="408"/>
      <c r="AP163" s="408"/>
      <c r="AQ163" s="408"/>
      <c r="AR163" s="408"/>
      <c r="AS163" s="408"/>
      <c r="AT163" s="408" t="s">
        <v>43</v>
      </c>
      <c r="AU163" s="408"/>
      <c r="AV163" s="409"/>
      <c r="AW163" s="411"/>
      <c r="AX163" s="409"/>
      <c r="AY163" s="411"/>
      <c r="AZ163" s="409"/>
      <c r="BA163" s="411"/>
      <c r="BB163" s="409"/>
      <c r="BC163" s="411"/>
      <c r="BD163" s="409"/>
      <c r="BE163" s="411"/>
      <c r="BF163" s="408" t="s">
        <v>9584</v>
      </c>
      <c r="BG163" s="413" t="s">
        <v>567</v>
      </c>
      <c r="BH163" s="735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  <c r="FE163" s="46"/>
      <c r="FF163" s="46"/>
      <c r="FG163" s="46"/>
      <c r="FH163" s="46"/>
      <c r="FI163" s="46"/>
      <c r="FJ163" s="46"/>
      <c r="FK163" s="46"/>
      <c r="FL163" s="46"/>
      <c r="FM163" s="46"/>
      <c r="FN163" s="46"/>
      <c r="FO163" s="46"/>
      <c r="FP163" s="46"/>
      <c r="FQ163" s="46"/>
      <c r="FR163" s="46"/>
      <c r="FS163" s="46"/>
      <c r="FT163" s="46"/>
      <c r="FU163" s="46"/>
      <c r="FV163" s="46"/>
      <c r="FW163" s="46"/>
      <c r="FX163" s="46"/>
      <c r="FY163" s="46"/>
      <c r="FZ163" s="46"/>
      <c r="GA163" s="46"/>
      <c r="GB163" s="46"/>
      <c r="GC163" s="46"/>
      <c r="GD163" s="46"/>
      <c r="GE163" s="46"/>
      <c r="GF163" s="46"/>
      <c r="GG163" s="46"/>
      <c r="GH163" s="46"/>
      <c r="GI163" s="46"/>
      <c r="GJ163" s="46"/>
      <c r="GK163" s="46"/>
      <c r="GL163" s="46"/>
      <c r="GM163" s="46"/>
      <c r="GN163" s="46"/>
      <c r="GO163" s="46"/>
      <c r="GP163" s="46"/>
      <c r="GQ163" s="46"/>
      <c r="GR163" s="46"/>
      <c r="GS163" s="46"/>
      <c r="GT163" s="46"/>
      <c r="GU163" s="46"/>
      <c r="GV163" s="46"/>
      <c r="GW163" s="46"/>
      <c r="GX163" s="46"/>
      <c r="GY163" s="46"/>
      <c r="GZ163" s="46"/>
      <c r="HA163" s="46"/>
      <c r="HB163" s="46"/>
      <c r="HC163" s="46"/>
      <c r="HD163" s="46"/>
      <c r="HE163" s="46"/>
      <c r="HF163" s="46"/>
      <c r="HG163" s="46"/>
      <c r="HH163" s="46"/>
      <c r="HI163" s="46"/>
      <c r="HJ163" s="46"/>
      <c r="HK163" s="46"/>
      <c r="HL163" s="46"/>
      <c r="HM163" s="46"/>
      <c r="HN163" s="46"/>
      <c r="HO163" s="46"/>
      <c r="HP163" s="46"/>
      <c r="HQ163" s="46"/>
      <c r="HR163" s="46"/>
      <c r="HS163" s="46"/>
      <c r="HT163" s="46"/>
      <c r="HU163" s="46"/>
      <c r="HV163" s="46"/>
      <c r="HW163" s="46"/>
      <c r="HX163" s="46"/>
      <c r="HY163" s="46"/>
      <c r="HZ163" s="46"/>
      <c r="IA163" s="46"/>
      <c r="IB163" s="46"/>
      <c r="IC163" s="46"/>
      <c r="ID163" s="46"/>
      <c r="IE163" s="46"/>
      <c r="IF163" s="46"/>
      <c r="IG163" s="46"/>
      <c r="IH163" s="46"/>
      <c r="II163" s="46"/>
      <c r="IJ163" s="46"/>
      <c r="IK163" s="46"/>
      <c r="IL163" s="46"/>
      <c r="IM163" s="46"/>
      <c r="IN163" s="46"/>
      <c r="IO163" s="46"/>
      <c r="IP163" s="46"/>
      <c r="IQ163" s="46"/>
      <c r="IR163" s="46"/>
      <c r="IS163" s="46"/>
      <c r="IT163" s="46"/>
      <c r="IU163" s="46"/>
      <c r="IV163" s="46"/>
      <c r="IW163" s="46"/>
      <c r="IX163" s="46"/>
      <c r="IY163" s="46"/>
      <c r="IZ163" s="46"/>
      <c r="JA163" s="46"/>
      <c r="JB163" s="46"/>
      <c r="JC163" s="46"/>
      <c r="JD163" s="46"/>
      <c r="JE163" s="46"/>
      <c r="JF163" s="46"/>
      <c r="JG163" s="46"/>
      <c r="JH163" s="46"/>
      <c r="JI163" s="46"/>
      <c r="JJ163" s="46"/>
      <c r="JK163" s="46"/>
      <c r="JL163" s="46"/>
      <c r="JM163" s="46"/>
      <c r="JN163" s="46"/>
      <c r="JO163" s="46"/>
      <c r="JP163" s="46"/>
      <c r="JQ163" s="46"/>
      <c r="JR163" s="46"/>
      <c r="JS163" s="46"/>
      <c r="JT163" s="46"/>
      <c r="JU163" s="46"/>
      <c r="JV163" s="46"/>
      <c r="JW163" s="46"/>
      <c r="JX163" s="46"/>
      <c r="JY163" s="46"/>
      <c r="JZ163" s="46"/>
      <c r="KA163" s="46"/>
      <c r="KB163" s="46"/>
      <c r="KC163" s="46"/>
      <c r="KD163" s="46"/>
      <c r="KE163" s="46"/>
      <c r="KF163" s="46"/>
      <c r="KG163" s="46"/>
      <c r="KH163" s="46"/>
      <c r="KI163" s="46"/>
      <c r="KJ163" s="46"/>
      <c r="KK163" s="46"/>
      <c r="KL163" s="46"/>
      <c r="KM163" s="46"/>
      <c r="KN163" s="46"/>
      <c r="KO163" s="46"/>
      <c r="KP163" s="234"/>
    </row>
    <row r="164" spans="1:302" s="302" customFormat="1" ht="38.25" x14ac:dyDescent="0.25">
      <c r="A164" s="718"/>
      <c r="B164" s="166" t="s">
        <v>1924</v>
      </c>
      <c r="C164" s="297">
        <v>101886</v>
      </c>
      <c r="D164" s="241">
        <v>39090</v>
      </c>
      <c r="E164" s="241">
        <v>39090</v>
      </c>
      <c r="F164" s="241">
        <v>42012</v>
      </c>
      <c r="G164" s="166">
        <v>-7777</v>
      </c>
      <c r="H164" s="166" t="s">
        <v>1181</v>
      </c>
      <c r="I164" s="166" t="s">
        <v>1497</v>
      </c>
      <c r="J164" s="166"/>
      <c r="K164" s="298" t="s">
        <v>33</v>
      </c>
      <c r="L164" s="166" t="s">
        <v>445</v>
      </c>
      <c r="M164" s="166" t="s">
        <v>78</v>
      </c>
      <c r="N164" s="166" t="s">
        <v>41</v>
      </c>
      <c r="O164" s="166"/>
      <c r="P164" s="240">
        <v>43356</v>
      </c>
      <c r="Q164" s="166" t="s">
        <v>559</v>
      </c>
      <c r="R164" s="166" t="s">
        <v>658</v>
      </c>
      <c r="S164" s="289" t="s">
        <v>1926</v>
      </c>
      <c r="T164" s="299">
        <v>-9999</v>
      </c>
      <c r="U164" s="298">
        <v>-7777</v>
      </c>
      <c r="V164" s="298">
        <v>-7777</v>
      </c>
      <c r="W164" s="298">
        <v>-7777</v>
      </c>
      <c r="X164" s="298">
        <v>-7777</v>
      </c>
      <c r="Y164" s="166">
        <v>400</v>
      </c>
      <c r="Z164" s="166">
        <v>120</v>
      </c>
      <c r="AA164" s="166"/>
      <c r="AB164" s="166"/>
      <c r="AC164" s="166"/>
      <c r="AD164" s="166">
        <v>77.08</v>
      </c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113"/>
      <c r="AO164" s="166"/>
      <c r="AP164" s="166"/>
      <c r="AQ164" s="166"/>
      <c r="AR164" s="166"/>
      <c r="AS164" s="166"/>
      <c r="AT164" s="166" t="s">
        <v>43</v>
      </c>
      <c r="AU164" s="166"/>
      <c r="AV164" s="240"/>
      <c r="AW164" s="241"/>
      <c r="AX164" s="240"/>
      <c r="AY164" s="241"/>
      <c r="AZ164" s="240"/>
      <c r="BA164" s="241"/>
      <c r="BB164" s="240"/>
      <c r="BC164" s="241"/>
      <c r="BD164" s="240"/>
      <c r="BE164" s="241"/>
      <c r="BF164" s="166" t="s">
        <v>9584</v>
      </c>
      <c r="BG164" s="640" t="s">
        <v>567</v>
      </c>
      <c r="BH164" s="845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  <c r="FE164" s="46"/>
      <c r="FF164" s="46"/>
      <c r="FG164" s="46"/>
      <c r="FH164" s="46"/>
      <c r="FI164" s="46"/>
      <c r="FJ164" s="46"/>
      <c r="FK164" s="46"/>
      <c r="FL164" s="46"/>
      <c r="FM164" s="46"/>
      <c r="FN164" s="46"/>
      <c r="FO164" s="46"/>
      <c r="FP164" s="46"/>
      <c r="FQ164" s="46"/>
      <c r="FR164" s="46"/>
      <c r="FS164" s="46"/>
      <c r="FT164" s="46"/>
      <c r="FU164" s="46"/>
      <c r="FV164" s="46"/>
      <c r="FW164" s="46"/>
      <c r="FX164" s="46"/>
      <c r="FY164" s="46"/>
      <c r="FZ164" s="46"/>
      <c r="GA164" s="46"/>
      <c r="GB164" s="46"/>
      <c r="GC164" s="46"/>
      <c r="GD164" s="46"/>
      <c r="GE164" s="46"/>
      <c r="GF164" s="46"/>
      <c r="GG164" s="46"/>
      <c r="GH164" s="46"/>
      <c r="GI164" s="46"/>
      <c r="GJ164" s="46"/>
      <c r="GK164" s="46"/>
      <c r="GL164" s="46"/>
      <c r="GM164" s="46"/>
      <c r="GN164" s="46"/>
      <c r="GO164" s="46"/>
      <c r="GP164" s="46"/>
      <c r="GQ164" s="46"/>
      <c r="GR164" s="46"/>
      <c r="GS164" s="46"/>
      <c r="GT164" s="46"/>
      <c r="GU164" s="46"/>
      <c r="GV164" s="46"/>
      <c r="GW164" s="46"/>
      <c r="GX164" s="46"/>
      <c r="GY164" s="46"/>
      <c r="GZ164" s="46"/>
      <c r="HA164" s="46"/>
      <c r="HB164" s="46"/>
      <c r="HC164" s="46"/>
      <c r="HD164" s="46"/>
      <c r="HE164" s="46"/>
      <c r="HF164" s="46"/>
      <c r="HG164" s="46"/>
      <c r="HH164" s="46"/>
      <c r="HI164" s="46"/>
      <c r="HJ164" s="46"/>
      <c r="HK164" s="46"/>
      <c r="HL164" s="46"/>
      <c r="HM164" s="46"/>
      <c r="HN164" s="46"/>
      <c r="HO164" s="46"/>
      <c r="HP164" s="46"/>
      <c r="HQ164" s="46"/>
      <c r="HR164" s="46"/>
      <c r="HS164" s="46"/>
      <c r="HT164" s="46"/>
      <c r="HU164" s="46"/>
      <c r="HV164" s="46"/>
      <c r="HW164" s="46"/>
      <c r="HX164" s="46"/>
      <c r="HY164" s="46"/>
      <c r="HZ164" s="46"/>
      <c r="IA164" s="46"/>
      <c r="IB164" s="46"/>
      <c r="IC164" s="46"/>
      <c r="ID164" s="46"/>
      <c r="IE164" s="46"/>
      <c r="IF164" s="46"/>
      <c r="IG164" s="46"/>
      <c r="IH164" s="46"/>
      <c r="II164" s="46"/>
      <c r="IJ164" s="46"/>
      <c r="IK164" s="46"/>
      <c r="IL164" s="46"/>
      <c r="IM164" s="46"/>
      <c r="IN164" s="46"/>
      <c r="IO164" s="46"/>
      <c r="IP164" s="46"/>
      <c r="IQ164" s="46"/>
      <c r="IR164" s="46"/>
      <c r="IS164" s="46"/>
      <c r="IT164" s="46"/>
      <c r="IU164" s="46"/>
      <c r="IV164" s="46"/>
      <c r="IW164" s="46"/>
      <c r="IX164" s="46"/>
      <c r="IY164" s="46"/>
      <c r="IZ164" s="46"/>
      <c r="JA164" s="46"/>
      <c r="JB164" s="46"/>
      <c r="JC164" s="46"/>
      <c r="JD164" s="46"/>
      <c r="JE164" s="46"/>
      <c r="JF164" s="46"/>
      <c r="JG164" s="46"/>
      <c r="JH164" s="46"/>
      <c r="JI164" s="46"/>
      <c r="JJ164" s="46"/>
      <c r="JK164" s="46"/>
      <c r="JL164" s="46"/>
      <c r="JM164" s="46"/>
      <c r="JN164" s="46"/>
      <c r="JO164" s="46"/>
      <c r="JP164" s="46"/>
      <c r="JQ164" s="46"/>
      <c r="JR164" s="46"/>
      <c r="JS164" s="46"/>
      <c r="JT164" s="46"/>
      <c r="JU164" s="46"/>
      <c r="JV164" s="46"/>
      <c r="JW164" s="46"/>
      <c r="JX164" s="46"/>
      <c r="JY164" s="46"/>
      <c r="JZ164" s="46"/>
      <c r="KA164" s="46"/>
      <c r="KB164" s="46"/>
      <c r="KC164" s="46"/>
      <c r="KD164" s="46"/>
      <c r="KE164" s="46"/>
      <c r="KF164" s="46"/>
      <c r="KG164" s="46"/>
      <c r="KH164" s="46"/>
      <c r="KI164" s="46"/>
      <c r="KJ164" s="46"/>
      <c r="KK164" s="46"/>
      <c r="KL164" s="46"/>
      <c r="KM164" s="46"/>
      <c r="KN164" s="46"/>
      <c r="KO164" s="46"/>
      <c r="KP164" s="301"/>
    </row>
    <row r="165" spans="1:302" s="46" customFormat="1" ht="29.25" customHeight="1" x14ac:dyDescent="0.25">
      <c r="A165" s="719"/>
      <c r="B165" s="222" t="s">
        <v>9557</v>
      </c>
      <c r="C165" s="308">
        <v>101886</v>
      </c>
      <c r="D165" s="245">
        <v>39090</v>
      </c>
      <c r="E165" s="245">
        <v>39090</v>
      </c>
      <c r="F165" s="245">
        <v>42360</v>
      </c>
      <c r="G165" s="222">
        <v>-7777</v>
      </c>
      <c r="H165" s="222" t="s">
        <v>1181</v>
      </c>
      <c r="I165" s="222" t="s">
        <v>1497</v>
      </c>
      <c r="J165" s="222"/>
      <c r="K165" s="305" t="s">
        <v>33</v>
      </c>
      <c r="L165" s="222" t="s">
        <v>445</v>
      </c>
      <c r="M165" s="222" t="s">
        <v>78</v>
      </c>
      <c r="N165" s="222" t="s">
        <v>41</v>
      </c>
      <c r="O165" s="222"/>
      <c r="P165" s="244">
        <v>43356</v>
      </c>
      <c r="Q165" s="222" t="s">
        <v>559</v>
      </c>
      <c r="R165" s="222" t="s">
        <v>658</v>
      </c>
      <c r="S165" s="290" t="s">
        <v>1925</v>
      </c>
      <c r="T165" s="306">
        <v>-9999</v>
      </c>
      <c r="U165" s="305">
        <v>-7777</v>
      </c>
      <c r="V165" s="305">
        <v>-7777</v>
      </c>
      <c r="W165" s="305">
        <v>-7777</v>
      </c>
      <c r="X165" s="305">
        <v>-7777</v>
      </c>
      <c r="Y165" s="222">
        <v>2000</v>
      </c>
      <c r="Z165" s="222">
        <v>80</v>
      </c>
      <c r="AA165" s="222"/>
      <c r="AB165" s="222"/>
      <c r="AC165" s="222"/>
      <c r="AD165" s="222">
        <v>82.44</v>
      </c>
      <c r="AE165" s="222">
        <v>5000</v>
      </c>
      <c r="AF165" s="222"/>
      <c r="AG165" s="222"/>
      <c r="AH165" s="222"/>
      <c r="AI165" s="222"/>
      <c r="AJ165" s="222"/>
      <c r="AK165" s="222"/>
      <c r="AL165" s="222"/>
      <c r="AM165" s="222"/>
      <c r="AN165" s="1116"/>
      <c r="AO165" s="222"/>
      <c r="AP165" s="222"/>
      <c r="AQ165" s="222"/>
      <c r="AR165" s="222"/>
      <c r="AS165" s="222"/>
      <c r="AT165" s="222" t="s">
        <v>34</v>
      </c>
      <c r="AU165" s="222"/>
      <c r="AV165" s="244"/>
      <c r="AW165" s="245"/>
      <c r="AX165" s="244"/>
      <c r="AY165" s="245"/>
      <c r="AZ165" s="244"/>
      <c r="BA165" s="245"/>
      <c r="BB165" s="244"/>
      <c r="BC165" s="245"/>
      <c r="BD165" s="244"/>
      <c r="BE165" s="245"/>
      <c r="BF165" s="307"/>
      <c r="BG165" s="211"/>
    </row>
    <row r="166" spans="1:302" s="46" customFormat="1" ht="29.25" customHeight="1" thickBot="1" x14ac:dyDescent="0.3">
      <c r="A166" s="212"/>
      <c r="B166" s="216" t="s">
        <v>9558</v>
      </c>
      <c r="C166" s="840">
        <v>101886</v>
      </c>
      <c r="D166" s="721">
        <v>39090</v>
      </c>
      <c r="E166" s="721">
        <v>39090</v>
      </c>
      <c r="F166" s="721">
        <v>42360</v>
      </c>
      <c r="G166" s="216">
        <v>-7777</v>
      </c>
      <c r="H166" s="216" t="s">
        <v>1181</v>
      </c>
      <c r="I166" s="216" t="s">
        <v>1497</v>
      </c>
      <c r="J166" s="216"/>
      <c r="K166" s="645" t="s">
        <v>33</v>
      </c>
      <c r="L166" s="216" t="s">
        <v>445</v>
      </c>
      <c r="M166" s="216" t="s">
        <v>78</v>
      </c>
      <c r="N166" s="216" t="s">
        <v>41</v>
      </c>
      <c r="O166" s="216"/>
      <c r="P166" s="720">
        <v>43356</v>
      </c>
      <c r="Q166" s="216" t="s">
        <v>559</v>
      </c>
      <c r="R166" s="216" t="s">
        <v>658</v>
      </c>
      <c r="S166" s="213" t="s">
        <v>1926</v>
      </c>
      <c r="T166" s="846">
        <v>-9999</v>
      </c>
      <c r="U166" s="645">
        <v>-7777</v>
      </c>
      <c r="V166" s="645">
        <v>-7777</v>
      </c>
      <c r="W166" s="645">
        <v>-7777</v>
      </c>
      <c r="X166" s="645">
        <v>-7777</v>
      </c>
      <c r="Y166" s="216">
        <v>400</v>
      </c>
      <c r="Z166" s="216">
        <v>120</v>
      </c>
      <c r="AA166" s="216"/>
      <c r="AB166" s="216"/>
      <c r="AC166" s="216"/>
      <c r="AD166" s="216">
        <v>77.08</v>
      </c>
      <c r="AE166" s="216"/>
      <c r="AF166" s="216"/>
      <c r="AG166" s="216"/>
      <c r="AH166" s="216"/>
      <c r="AI166" s="216"/>
      <c r="AJ166" s="216"/>
      <c r="AK166" s="216"/>
      <c r="AL166" s="216"/>
      <c r="AM166" s="216"/>
      <c r="AN166" s="1122"/>
      <c r="AO166" s="216"/>
      <c r="AP166" s="216"/>
      <c r="AQ166" s="216"/>
      <c r="AR166" s="216"/>
      <c r="AS166" s="216"/>
      <c r="AT166" s="216" t="s">
        <v>34</v>
      </c>
      <c r="AU166" s="216"/>
      <c r="AV166" s="720"/>
      <c r="AW166" s="721"/>
      <c r="AX166" s="720"/>
      <c r="AY166" s="721"/>
      <c r="AZ166" s="720"/>
      <c r="BA166" s="721"/>
      <c r="BB166" s="720"/>
      <c r="BC166" s="721"/>
      <c r="BD166" s="720"/>
      <c r="BE166" s="721"/>
      <c r="BF166" s="847"/>
      <c r="BG166" s="217"/>
    </row>
    <row r="167" spans="1:302" s="304" customFormat="1" ht="26.25" thickBot="1" x14ac:dyDescent="0.3">
      <c r="A167" s="171">
        <v>63</v>
      </c>
      <c r="B167" s="171" t="s">
        <v>1927</v>
      </c>
      <c r="C167" s="520">
        <v>101895</v>
      </c>
      <c r="D167" s="465">
        <v>39104</v>
      </c>
      <c r="E167" s="465">
        <v>39104</v>
      </c>
      <c r="F167" s="465">
        <v>40200</v>
      </c>
      <c r="G167" s="171">
        <v>-7777</v>
      </c>
      <c r="H167" s="171" t="s">
        <v>1181</v>
      </c>
      <c r="I167" s="171" t="s">
        <v>1497</v>
      </c>
      <c r="J167" s="171"/>
      <c r="K167" s="578" t="s">
        <v>33</v>
      </c>
      <c r="L167" s="171" t="s">
        <v>1928</v>
      </c>
      <c r="M167" s="171" t="s">
        <v>913</v>
      </c>
      <c r="N167" s="171" t="s">
        <v>41</v>
      </c>
      <c r="O167" s="171"/>
      <c r="P167" s="464">
        <v>21244</v>
      </c>
      <c r="Q167" s="171" t="s">
        <v>559</v>
      </c>
      <c r="R167" s="171" t="s">
        <v>658</v>
      </c>
      <c r="S167" s="582" t="s">
        <v>1929</v>
      </c>
      <c r="T167" s="568">
        <v>-9999</v>
      </c>
      <c r="U167" s="578">
        <v>-7777</v>
      </c>
      <c r="V167" s="578">
        <v>-7777</v>
      </c>
      <c r="W167" s="578">
        <v>-7777</v>
      </c>
      <c r="X167" s="578">
        <v>-7777</v>
      </c>
      <c r="Y167" s="171">
        <v>182</v>
      </c>
      <c r="Z167" s="171">
        <v>53</v>
      </c>
      <c r="AA167" s="171"/>
      <c r="AB167" s="171">
        <v>0.67</v>
      </c>
      <c r="AC167" s="171"/>
      <c r="AD167" s="171">
        <v>71.92</v>
      </c>
      <c r="AE167" s="171">
        <v>5000</v>
      </c>
      <c r="AF167" s="171"/>
      <c r="AG167" s="171"/>
      <c r="AH167" s="171"/>
      <c r="AI167" s="171"/>
      <c r="AJ167" s="171"/>
      <c r="AK167" s="171"/>
      <c r="AL167" s="171"/>
      <c r="AM167" s="171"/>
      <c r="AN167" s="1121"/>
      <c r="AO167" s="171"/>
      <c r="AP167" s="171"/>
      <c r="AQ167" s="171"/>
      <c r="AR167" s="171"/>
      <c r="AS167" s="171"/>
      <c r="AT167" s="171" t="s">
        <v>34</v>
      </c>
      <c r="AU167" s="171"/>
      <c r="AV167" s="464"/>
      <c r="AW167" s="465"/>
      <c r="AX167" s="464"/>
      <c r="AY167" s="465"/>
      <c r="AZ167" s="464"/>
      <c r="BA167" s="465"/>
      <c r="BB167" s="464"/>
      <c r="BC167" s="465"/>
      <c r="BD167" s="464"/>
      <c r="BE167" s="465"/>
      <c r="BF167" s="171"/>
      <c r="BG167" s="171" t="s">
        <v>567</v>
      </c>
      <c r="BH167" s="1062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  <c r="FE167" s="46"/>
      <c r="FF167" s="46"/>
      <c r="FG167" s="46"/>
      <c r="FH167" s="46"/>
      <c r="FI167" s="46"/>
      <c r="FJ167" s="46"/>
      <c r="FK167" s="46"/>
      <c r="FL167" s="46"/>
      <c r="FM167" s="46"/>
      <c r="FN167" s="46"/>
      <c r="FO167" s="46"/>
      <c r="FP167" s="46"/>
      <c r="FQ167" s="46"/>
      <c r="FR167" s="46"/>
      <c r="FS167" s="46"/>
      <c r="FT167" s="46"/>
      <c r="FU167" s="46"/>
      <c r="FV167" s="46"/>
      <c r="FW167" s="46"/>
      <c r="FX167" s="46"/>
      <c r="FY167" s="46"/>
      <c r="FZ167" s="46"/>
      <c r="GA167" s="46"/>
      <c r="GB167" s="46"/>
      <c r="GC167" s="46"/>
      <c r="GD167" s="46"/>
      <c r="GE167" s="46"/>
      <c r="GF167" s="46"/>
      <c r="GG167" s="46"/>
      <c r="GH167" s="46"/>
      <c r="GI167" s="46"/>
      <c r="GJ167" s="46"/>
      <c r="GK167" s="46"/>
      <c r="GL167" s="46"/>
      <c r="GM167" s="46"/>
      <c r="GN167" s="46"/>
      <c r="GO167" s="46"/>
      <c r="GP167" s="46"/>
      <c r="GQ167" s="46"/>
      <c r="GR167" s="46"/>
      <c r="GS167" s="46"/>
      <c r="GT167" s="46"/>
      <c r="GU167" s="46"/>
      <c r="GV167" s="46"/>
      <c r="GW167" s="46"/>
      <c r="GX167" s="46"/>
      <c r="GY167" s="46"/>
      <c r="GZ167" s="46"/>
      <c r="HA167" s="46"/>
      <c r="HB167" s="46"/>
      <c r="HC167" s="46"/>
      <c r="HD167" s="46"/>
      <c r="HE167" s="46"/>
      <c r="HF167" s="46"/>
      <c r="HG167" s="46"/>
      <c r="HH167" s="46"/>
      <c r="HI167" s="46"/>
      <c r="HJ167" s="46"/>
      <c r="HK167" s="46"/>
      <c r="HL167" s="46"/>
      <c r="HM167" s="46"/>
      <c r="HN167" s="46"/>
      <c r="HO167" s="46"/>
      <c r="HP167" s="46"/>
      <c r="HQ167" s="46"/>
      <c r="HR167" s="46"/>
      <c r="HS167" s="46"/>
      <c r="HT167" s="46"/>
      <c r="HU167" s="46"/>
      <c r="HV167" s="46"/>
      <c r="HW167" s="46"/>
      <c r="HX167" s="46"/>
      <c r="HY167" s="46"/>
      <c r="HZ167" s="46"/>
      <c r="IA167" s="46"/>
      <c r="IB167" s="46"/>
      <c r="IC167" s="46"/>
      <c r="ID167" s="46"/>
      <c r="IE167" s="46"/>
      <c r="IF167" s="46"/>
      <c r="IG167" s="46"/>
      <c r="IH167" s="46"/>
      <c r="II167" s="46"/>
      <c r="IJ167" s="46"/>
      <c r="IK167" s="46"/>
      <c r="IL167" s="46"/>
      <c r="IM167" s="46"/>
      <c r="IN167" s="46"/>
      <c r="IO167" s="46"/>
      <c r="IP167" s="46"/>
      <c r="IQ167" s="46"/>
      <c r="IR167" s="46"/>
      <c r="IS167" s="46"/>
      <c r="IT167" s="46"/>
      <c r="IU167" s="46"/>
      <c r="IV167" s="46"/>
      <c r="IW167" s="46"/>
      <c r="IX167" s="46"/>
      <c r="IY167" s="46"/>
      <c r="IZ167" s="46"/>
      <c r="JA167" s="46"/>
      <c r="JB167" s="46"/>
      <c r="JC167" s="46"/>
      <c r="JD167" s="46"/>
      <c r="JE167" s="46"/>
      <c r="JF167" s="46"/>
      <c r="JG167" s="46"/>
      <c r="JH167" s="46"/>
      <c r="JI167" s="46"/>
      <c r="JJ167" s="46"/>
      <c r="JK167" s="46"/>
      <c r="JL167" s="46"/>
      <c r="JM167" s="46"/>
      <c r="JN167" s="46"/>
      <c r="JO167" s="46"/>
      <c r="JP167" s="46"/>
      <c r="JQ167" s="46"/>
      <c r="JR167" s="46"/>
      <c r="JS167" s="46"/>
      <c r="JT167" s="46"/>
      <c r="JU167" s="46"/>
      <c r="JV167" s="46"/>
      <c r="JW167" s="46"/>
      <c r="JX167" s="46"/>
      <c r="JY167" s="46"/>
      <c r="JZ167" s="46"/>
      <c r="KA167" s="46"/>
      <c r="KB167" s="46"/>
      <c r="KC167" s="46"/>
      <c r="KD167" s="46"/>
      <c r="KE167" s="46"/>
      <c r="KF167" s="46"/>
      <c r="KG167" s="46"/>
      <c r="KH167" s="46"/>
      <c r="KI167" s="46"/>
      <c r="KJ167" s="46"/>
      <c r="KK167" s="46"/>
      <c r="KL167" s="46"/>
      <c r="KM167" s="46"/>
      <c r="KN167" s="46"/>
      <c r="KO167" s="46"/>
      <c r="KP167" s="303"/>
    </row>
    <row r="168" spans="1:302" s="52" customFormat="1" ht="51" x14ac:dyDescent="0.25">
      <c r="A168" s="424">
        <v>64</v>
      </c>
      <c r="B168" s="425" t="s">
        <v>1197</v>
      </c>
      <c r="C168" s="427">
        <v>101904</v>
      </c>
      <c r="D168" s="428">
        <v>39104</v>
      </c>
      <c r="E168" s="428">
        <v>39104</v>
      </c>
      <c r="F168" s="428">
        <v>40200</v>
      </c>
      <c r="G168" s="425">
        <v>-7777</v>
      </c>
      <c r="H168" s="425" t="s">
        <v>585</v>
      </c>
      <c r="I168" s="425" t="s">
        <v>1930</v>
      </c>
      <c r="J168" s="425"/>
      <c r="K168" s="487" t="s">
        <v>71</v>
      </c>
      <c r="L168" s="425" t="s">
        <v>1631</v>
      </c>
      <c r="M168" s="425" t="s">
        <v>70</v>
      </c>
      <c r="N168" s="425" t="s">
        <v>70</v>
      </c>
      <c r="O168" s="425" t="s">
        <v>7773</v>
      </c>
      <c r="P168" s="426" t="s">
        <v>552</v>
      </c>
      <c r="Q168" s="425" t="s">
        <v>559</v>
      </c>
      <c r="R168" s="425" t="s">
        <v>658</v>
      </c>
      <c r="S168" s="430" t="s">
        <v>1931</v>
      </c>
      <c r="T168" s="477">
        <v>-9999</v>
      </c>
      <c r="U168" s="487">
        <v>-7777</v>
      </c>
      <c r="V168" s="487">
        <v>-7777</v>
      </c>
      <c r="W168" s="487">
        <v>-7777</v>
      </c>
      <c r="X168" s="487">
        <v>-7777</v>
      </c>
      <c r="Y168" s="425">
        <v>1400</v>
      </c>
      <c r="Z168" s="425">
        <v>22</v>
      </c>
      <c r="AA168" s="425">
        <v>30600</v>
      </c>
      <c r="AB168" s="425">
        <v>0.5</v>
      </c>
      <c r="AC168" s="425">
        <v>12240</v>
      </c>
      <c r="AD168" s="425"/>
      <c r="AE168" s="425">
        <v>4500</v>
      </c>
      <c r="AF168" s="425" t="s">
        <v>1932</v>
      </c>
      <c r="AG168" s="425">
        <v>4703701.7369999997</v>
      </c>
      <c r="AH168" s="425">
        <v>8639174.0309999995</v>
      </c>
      <c r="AI168" s="425"/>
      <c r="AJ168" s="425"/>
      <c r="AK168" s="425"/>
      <c r="AL168" s="425"/>
      <c r="AM168" s="425"/>
      <c r="AN168" s="1125"/>
      <c r="AO168" s="425"/>
      <c r="AP168" s="425"/>
      <c r="AQ168" s="425"/>
      <c r="AR168" s="425"/>
      <c r="AS168" s="425"/>
      <c r="AT168" s="425" t="s">
        <v>34</v>
      </c>
      <c r="AU168" s="425"/>
      <c r="AV168" s="426"/>
      <c r="AW168" s="428"/>
      <c r="AX168" s="426"/>
      <c r="AY168" s="428"/>
      <c r="AZ168" s="426"/>
      <c r="BA168" s="428"/>
      <c r="BB168" s="426"/>
      <c r="BC168" s="428"/>
      <c r="BD168" s="426"/>
      <c r="BE168" s="428"/>
      <c r="BF168" s="425"/>
      <c r="BG168" s="431" t="s">
        <v>563</v>
      </c>
      <c r="BH168" s="735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  <c r="FE168" s="46"/>
      <c r="FF168" s="46"/>
      <c r="FG168" s="46"/>
      <c r="FH168" s="46"/>
      <c r="FI168" s="46"/>
      <c r="FJ168" s="46"/>
      <c r="FK168" s="46"/>
      <c r="FL168" s="46"/>
      <c r="FM168" s="46"/>
      <c r="FN168" s="46"/>
      <c r="FO168" s="46"/>
      <c r="FP168" s="46"/>
      <c r="FQ168" s="46"/>
      <c r="FR168" s="46"/>
      <c r="FS168" s="46"/>
      <c r="FT168" s="46"/>
      <c r="FU168" s="46"/>
      <c r="FV168" s="46"/>
      <c r="FW168" s="46"/>
      <c r="FX168" s="46"/>
      <c r="FY168" s="46"/>
      <c r="FZ168" s="46"/>
      <c r="GA168" s="46"/>
      <c r="GB168" s="46"/>
      <c r="GC168" s="46"/>
      <c r="GD168" s="46"/>
      <c r="GE168" s="46"/>
      <c r="GF168" s="46"/>
      <c r="GG168" s="46"/>
      <c r="GH168" s="46"/>
      <c r="GI168" s="46"/>
      <c r="GJ168" s="46"/>
      <c r="GK168" s="46"/>
      <c r="GL168" s="46"/>
      <c r="GM168" s="46"/>
      <c r="GN168" s="46"/>
      <c r="GO168" s="46"/>
      <c r="GP168" s="46"/>
      <c r="GQ168" s="46"/>
      <c r="GR168" s="46"/>
      <c r="GS168" s="46"/>
      <c r="GT168" s="46"/>
      <c r="GU168" s="46"/>
      <c r="GV168" s="46"/>
      <c r="GW168" s="46"/>
      <c r="GX168" s="46"/>
      <c r="GY168" s="46"/>
      <c r="GZ168" s="46"/>
      <c r="HA168" s="46"/>
      <c r="HB168" s="46"/>
      <c r="HC168" s="46"/>
      <c r="HD168" s="46"/>
      <c r="HE168" s="46"/>
      <c r="HF168" s="46"/>
      <c r="HG168" s="46"/>
      <c r="HH168" s="46"/>
      <c r="HI168" s="46"/>
      <c r="HJ168" s="46"/>
      <c r="HK168" s="46"/>
      <c r="HL168" s="46"/>
      <c r="HM168" s="46"/>
      <c r="HN168" s="46"/>
      <c r="HO168" s="46"/>
      <c r="HP168" s="46"/>
      <c r="HQ168" s="46"/>
      <c r="HR168" s="46"/>
      <c r="HS168" s="46"/>
      <c r="HT168" s="46"/>
      <c r="HU168" s="46"/>
      <c r="HV168" s="46"/>
      <c r="HW168" s="46"/>
      <c r="HX168" s="46"/>
      <c r="HY168" s="46"/>
      <c r="HZ168" s="46"/>
      <c r="IA168" s="46"/>
      <c r="IB168" s="46"/>
      <c r="IC168" s="46"/>
      <c r="ID168" s="46"/>
      <c r="IE168" s="46"/>
      <c r="IF168" s="46"/>
      <c r="IG168" s="46"/>
      <c r="IH168" s="46"/>
      <c r="II168" s="46"/>
      <c r="IJ168" s="46"/>
      <c r="IK168" s="46"/>
      <c r="IL168" s="46"/>
      <c r="IM168" s="46"/>
      <c r="IN168" s="46"/>
      <c r="IO168" s="46"/>
      <c r="IP168" s="46"/>
      <c r="IQ168" s="46"/>
      <c r="IR168" s="46"/>
      <c r="IS168" s="46"/>
      <c r="IT168" s="46"/>
      <c r="IU168" s="46"/>
      <c r="IV168" s="46"/>
      <c r="IW168" s="46"/>
      <c r="IX168" s="46"/>
      <c r="IY168" s="46"/>
      <c r="IZ168" s="46"/>
      <c r="JA168" s="46"/>
      <c r="JB168" s="46"/>
      <c r="JC168" s="46"/>
      <c r="JD168" s="46"/>
      <c r="JE168" s="46"/>
      <c r="JF168" s="46"/>
      <c r="JG168" s="46"/>
      <c r="JH168" s="46"/>
      <c r="JI168" s="46"/>
      <c r="JJ168" s="46"/>
      <c r="JK168" s="46"/>
      <c r="JL168" s="46"/>
      <c r="JM168" s="46"/>
      <c r="JN168" s="46"/>
      <c r="JO168" s="46"/>
      <c r="JP168" s="46"/>
      <c r="JQ168" s="46"/>
      <c r="JR168" s="46"/>
      <c r="JS168" s="46"/>
      <c r="JT168" s="46"/>
      <c r="JU168" s="46"/>
      <c r="JV168" s="46"/>
      <c r="JW168" s="46"/>
      <c r="JX168" s="46"/>
      <c r="JY168" s="46"/>
      <c r="JZ168" s="46"/>
      <c r="KA168" s="46"/>
      <c r="KB168" s="46"/>
      <c r="KC168" s="46"/>
      <c r="KD168" s="46"/>
      <c r="KE168" s="46"/>
      <c r="KF168" s="46"/>
      <c r="KG168" s="46"/>
      <c r="KH168" s="46"/>
      <c r="KI168" s="46"/>
      <c r="KJ168" s="46"/>
      <c r="KK168" s="46"/>
      <c r="KL168" s="46"/>
      <c r="KM168" s="46"/>
      <c r="KN168" s="46"/>
      <c r="KO168" s="46"/>
      <c r="KP168" s="234"/>
    </row>
    <row r="169" spans="1:302" s="52" customFormat="1" ht="51.75" thickBot="1" x14ac:dyDescent="0.3">
      <c r="A169" s="416"/>
      <c r="B169" s="417" t="s">
        <v>1197</v>
      </c>
      <c r="C169" s="419">
        <v>101904</v>
      </c>
      <c r="D169" s="420">
        <v>39104</v>
      </c>
      <c r="E169" s="420">
        <v>39104</v>
      </c>
      <c r="F169" s="420">
        <v>40200</v>
      </c>
      <c r="G169" s="417">
        <v>-7777</v>
      </c>
      <c r="H169" s="417" t="s">
        <v>585</v>
      </c>
      <c r="I169" s="417" t="s">
        <v>1930</v>
      </c>
      <c r="J169" s="417"/>
      <c r="K169" s="445" t="s">
        <v>71</v>
      </c>
      <c r="L169" s="417" t="s">
        <v>1631</v>
      </c>
      <c r="M169" s="417" t="s">
        <v>70</v>
      </c>
      <c r="N169" s="417" t="s">
        <v>70</v>
      </c>
      <c r="O169" s="417" t="s">
        <v>7773</v>
      </c>
      <c r="P169" s="418" t="s">
        <v>552</v>
      </c>
      <c r="Q169" s="417" t="s">
        <v>559</v>
      </c>
      <c r="R169" s="417" t="s">
        <v>658</v>
      </c>
      <c r="S169" s="422" t="s">
        <v>1933</v>
      </c>
      <c r="T169" s="483">
        <v>-9999</v>
      </c>
      <c r="U169" s="445">
        <v>-7777</v>
      </c>
      <c r="V169" s="445">
        <v>-7777</v>
      </c>
      <c r="W169" s="445">
        <v>-7777</v>
      </c>
      <c r="X169" s="445">
        <v>-7777</v>
      </c>
      <c r="Y169" s="417"/>
      <c r="Z169" s="417"/>
      <c r="AA169" s="417"/>
      <c r="AB169" s="417"/>
      <c r="AC169" s="417"/>
      <c r="AD169" s="417"/>
      <c r="AE169" s="417"/>
      <c r="AF169" s="417" t="s">
        <v>687</v>
      </c>
      <c r="AG169" s="417">
        <v>4704617.6040000003</v>
      </c>
      <c r="AH169" s="417">
        <v>8640211.2660000008</v>
      </c>
      <c r="AI169" s="417"/>
      <c r="AJ169" s="417"/>
      <c r="AK169" s="417"/>
      <c r="AL169" s="417"/>
      <c r="AM169" s="417"/>
      <c r="AN169" s="1126"/>
      <c r="AO169" s="417"/>
      <c r="AP169" s="417"/>
      <c r="AQ169" s="417"/>
      <c r="AR169" s="417"/>
      <c r="AS169" s="417"/>
      <c r="AT169" s="417" t="s">
        <v>34</v>
      </c>
      <c r="AU169" s="417"/>
      <c r="AV169" s="418"/>
      <c r="AW169" s="420"/>
      <c r="AX169" s="418"/>
      <c r="AY169" s="420"/>
      <c r="AZ169" s="418"/>
      <c r="BA169" s="420"/>
      <c r="BB169" s="418"/>
      <c r="BC169" s="420"/>
      <c r="BD169" s="418"/>
      <c r="BE169" s="420"/>
      <c r="BF169" s="417"/>
      <c r="BG169" s="423" t="s">
        <v>563</v>
      </c>
      <c r="BH169" s="735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6"/>
      <c r="EK169" s="46"/>
      <c r="EL169" s="46"/>
      <c r="EM169" s="46"/>
      <c r="EN169" s="46"/>
      <c r="EO169" s="46"/>
      <c r="EP169" s="46"/>
      <c r="EQ169" s="46"/>
      <c r="ER169" s="46"/>
      <c r="ES169" s="46"/>
      <c r="ET169" s="46"/>
      <c r="EU169" s="46"/>
      <c r="EV169" s="46"/>
      <c r="EW169" s="46"/>
      <c r="EX169" s="46"/>
      <c r="EY169" s="46"/>
      <c r="EZ169" s="46"/>
      <c r="FA169" s="46"/>
      <c r="FB169" s="46"/>
      <c r="FC169" s="46"/>
      <c r="FD169" s="46"/>
      <c r="FE169" s="46"/>
      <c r="FF169" s="46"/>
      <c r="FG169" s="46"/>
      <c r="FH169" s="46"/>
      <c r="FI169" s="46"/>
      <c r="FJ169" s="46"/>
      <c r="FK169" s="46"/>
      <c r="FL169" s="46"/>
      <c r="FM169" s="46"/>
      <c r="FN169" s="46"/>
      <c r="FO169" s="46"/>
      <c r="FP169" s="46"/>
      <c r="FQ169" s="46"/>
      <c r="FR169" s="46"/>
      <c r="FS169" s="46"/>
      <c r="FT169" s="46"/>
      <c r="FU169" s="46"/>
      <c r="FV169" s="46"/>
      <c r="FW169" s="46"/>
      <c r="FX169" s="46"/>
      <c r="FY169" s="46"/>
      <c r="FZ169" s="46"/>
      <c r="GA169" s="46"/>
      <c r="GB169" s="46"/>
      <c r="GC169" s="46"/>
      <c r="GD169" s="46"/>
      <c r="GE169" s="46"/>
      <c r="GF169" s="46"/>
      <c r="GG169" s="46"/>
      <c r="GH169" s="46"/>
      <c r="GI169" s="46"/>
      <c r="GJ169" s="46"/>
      <c r="GK169" s="46"/>
      <c r="GL169" s="46"/>
      <c r="GM169" s="46"/>
      <c r="GN169" s="46"/>
      <c r="GO169" s="46"/>
      <c r="GP169" s="46"/>
      <c r="GQ169" s="46"/>
      <c r="GR169" s="46"/>
      <c r="GS169" s="46"/>
      <c r="GT169" s="46"/>
      <c r="GU169" s="46"/>
      <c r="GV169" s="46"/>
      <c r="GW169" s="46"/>
      <c r="GX169" s="46"/>
      <c r="GY169" s="46"/>
      <c r="GZ169" s="46"/>
      <c r="HA169" s="46"/>
      <c r="HB169" s="46"/>
      <c r="HC169" s="46"/>
      <c r="HD169" s="46"/>
      <c r="HE169" s="46"/>
      <c r="HF169" s="46"/>
      <c r="HG169" s="46"/>
      <c r="HH169" s="46"/>
      <c r="HI169" s="46"/>
      <c r="HJ169" s="46"/>
      <c r="HK169" s="46"/>
      <c r="HL169" s="46"/>
      <c r="HM169" s="46"/>
      <c r="HN169" s="46"/>
      <c r="HO169" s="46"/>
      <c r="HP169" s="46"/>
      <c r="HQ169" s="46"/>
      <c r="HR169" s="46"/>
      <c r="HS169" s="46"/>
      <c r="HT169" s="46"/>
      <c r="HU169" s="46"/>
      <c r="HV169" s="46"/>
      <c r="HW169" s="46"/>
      <c r="HX169" s="46"/>
      <c r="HY169" s="46"/>
      <c r="HZ169" s="46"/>
      <c r="IA169" s="46"/>
      <c r="IB169" s="46"/>
      <c r="IC169" s="46"/>
      <c r="ID169" s="46"/>
      <c r="IE169" s="46"/>
      <c r="IF169" s="46"/>
      <c r="IG169" s="46"/>
      <c r="IH169" s="46"/>
      <c r="II169" s="46"/>
      <c r="IJ169" s="46"/>
      <c r="IK169" s="46"/>
      <c r="IL169" s="46"/>
      <c r="IM169" s="46"/>
      <c r="IN169" s="46"/>
      <c r="IO169" s="46"/>
      <c r="IP169" s="46"/>
      <c r="IQ169" s="46"/>
      <c r="IR169" s="46"/>
      <c r="IS169" s="46"/>
      <c r="IT169" s="46"/>
      <c r="IU169" s="46"/>
      <c r="IV169" s="46"/>
      <c r="IW169" s="46"/>
      <c r="IX169" s="46"/>
      <c r="IY169" s="46"/>
      <c r="IZ169" s="46"/>
      <c r="JA169" s="46"/>
      <c r="JB169" s="46"/>
      <c r="JC169" s="46"/>
      <c r="JD169" s="46"/>
      <c r="JE169" s="46"/>
      <c r="JF169" s="46"/>
      <c r="JG169" s="46"/>
      <c r="JH169" s="46"/>
      <c r="JI169" s="46"/>
      <c r="JJ169" s="46"/>
      <c r="JK169" s="46"/>
      <c r="JL169" s="46"/>
      <c r="JM169" s="46"/>
      <c r="JN169" s="46"/>
      <c r="JO169" s="46"/>
      <c r="JP169" s="46"/>
      <c r="JQ169" s="46"/>
      <c r="JR169" s="46"/>
      <c r="JS169" s="46"/>
      <c r="JT169" s="46"/>
      <c r="JU169" s="46"/>
      <c r="JV169" s="46"/>
      <c r="JW169" s="46"/>
      <c r="JX169" s="46"/>
      <c r="JY169" s="46"/>
      <c r="JZ169" s="46"/>
      <c r="KA169" s="46"/>
      <c r="KB169" s="46"/>
      <c r="KC169" s="46"/>
      <c r="KD169" s="46"/>
      <c r="KE169" s="46"/>
      <c r="KF169" s="46"/>
      <c r="KG169" s="46"/>
      <c r="KH169" s="46"/>
      <c r="KI169" s="46"/>
      <c r="KJ169" s="46"/>
      <c r="KK169" s="46"/>
      <c r="KL169" s="46"/>
      <c r="KM169" s="46"/>
      <c r="KN169" s="46"/>
      <c r="KO169" s="46"/>
      <c r="KP169" s="234"/>
    </row>
    <row r="170" spans="1:302" s="52" customFormat="1" ht="39" thickBot="1" x14ac:dyDescent="0.3">
      <c r="A170" s="171">
        <v>65</v>
      </c>
      <c r="B170" s="171" t="s">
        <v>1674</v>
      </c>
      <c r="C170" s="520">
        <v>101918</v>
      </c>
      <c r="D170" s="465">
        <v>39118</v>
      </c>
      <c r="E170" s="465">
        <v>39118</v>
      </c>
      <c r="F170" s="465">
        <v>40214</v>
      </c>
      <c r="G170" s="171">
        <v>-7777</v>
      </c>
      <c r="H170" s="171" t="s">
        <v>1181</v>
      </c>
      <c r="I170" s="171" t="s">
        <v>1497</v>
      </c>
      <c r="J170" s="171"/>
      <c r="K170" s="578" t="s">
        <v>33</v>
      </c>
      <c r="L170" s="171" t="s">
        <v>524</v>
      </c>
      <c r="M170" s="171" t="s">
        <v>913</v>
      </c>
      <c r="N170" s="171" t="s">
        <v>41</v>
      </c>
      <c r="O170" s="171"/>
      <c r="P170" s="464">
        <v>11795</v>
      </c>
      <c r="Q170" s="171" t="s">
        <v>560</v>
      </c>
      <c r="R170" s="171" t="s">
        <v>658</v>
      </c>
      <c r="S170" s="582" t="s">
        <v>1929</v>
      </c>
      <c r="T170" s="568">
        <v>-9999</v>
      </c>
      <c r="U170" s="578">
        <v>-7777</v>
      </c>
      <c r="V170" s="578">
        <v>-7777</v>
      </c>
      <c r="W170" s="578">
        <v>-7777</v>
      </c>
      <c r="X170" s="578">
        <v>-7777</v>
      </c>
      <c r="Y170" s="171">
        <v>350</v>
      </c>
      <c r="Z170" s="171">
        <v>51</v>
      </c>
      <c r="AA170" s="171"/>
      <c r="AB170" s="171">
        <v>1</v>
      </c>
      <c r="AC170" s="171"/>
      <c r="AD170" s="171">
        <v>67.72</v>
      </c>
      <c r="AE170" s="171">
        <v>5000</v>
      </c>
      <c r="AF170" s="171"/>
      <c r="AG170" s="171"/>
      <c r="AH170" s="171"/>
      <c r="AI170" s="171"/>
      <c r="AJ170" s="171"/>
      <c r="AK170" s="171"/>
      <c r="AL170" s="171"/>
      <c r="AM170" s="171"/>
      <c r="AN170" s="1121"/>
      <c r="AO170" s="171"/>
      <c r="AP170" s="171"/>
      <c r="AQ170" s="171"/>
      <c r="AR170" s="171"/>
      <c r="AS170" s="171"/>
      <c r="AT170" s="171" t="s">
        <v>34</v>
      </c>
      <c r="AU170" s="171"/>
      <c r="AV170" s="464"/>
      <c r="AW170" s="465"/>
      <c r="AX170" s="464"/>
      <c r="AY170" s="465"/>
      <c r="AZ170" s="464"/>
      <c r="BA170" s="465"/>
      <c r="BB170" s="464"/>
      <c r="BC170" s="465"/>
      <c r="BD170" s="464"/>
      <c r="BE170" s="465"/>
      <c r="BF170" s="171"/>
      <c r="BG170" s="171" t="s">
        <v>567</v>
      </c>
      <c r="BH170" s="230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6"/>
      <c r="GH170" s="46"/>
      <c r="GI170" s="46"/>
      <c r="GJ170" s="46"/>
      <c r="GK170" s="46"/>
      <c r="GL170" s="46"/>
      <c r="GM170" s="46"/>
      <c r="GN170" s="46"/>
      <c r="GO170" s="46"/>
      <c r="GP170" s="46"/>
      <c r="GQ170" s="46"/>
      <c r="GR170" s="46"/>
      <c r="GS170" s="46"/>
      <c r="GT170" s="46"/>
      <c r="GU170" s="46"/>
      <c r="GV170" s="46"/>
      <c r="GW170" s="46"/>
      <c r="GX170" s="46"/>
      <c r="GY170" s="46"/>
      <c r="GZ170" s="46"/>
      <c r="HA170" s="46"/>
      <c r="HB170" s="46"/>
      <c r="HC170" s="46"/>
      <c r="HD170" s="46"/>
      <c r="HE170" s="46"/>
      <c r="HF170" s="46"/>
      <c r="HG170" s="46"/>
      <c r="HH170" s="46"/>
      <c r="HI170" s="46"/>
      <c r="HJ170" s="46"/>
      <c r="HK170" s="46"/>
      <c r="HL170" s="46"/>
      <c r="HM170" s="46"/>
      <c r="HN170" s="46"/>
      <c r="HO170" s="46"/>
      <c r="HP170" s="46"/>
      <c r="HQ170" s="46"/>
      <c r="HR170" s="46"/>
      <c r="HS170" s="46"/>
      <c r="HT170" s="46"/>
      <c r="HU170" s="46"/>
      <c r="HV170" s="46"/>
      <c r="HW170" s="46"/>
      <c r="HX170" s="46"/>
      <c r="HY170" s="46"/>
      <c r="HZ170" s="46"/>
      <c r="IA170" s="46"/>
      <c r="IB170" s="46"/>
      <c r="IC170" s="46"/>
      <c r="ID170" s="46"/>
      <c r="IE170" s="46"/>
      <c r="IF170" s="46"/>
      <c r="IG170" s="46"/>
      <c r="IH170" s="46"/>
      <c r="II170" s="46"/>
      <c r="IJ170" s="46"/>
      <c r="IK170" s="46"/>
      <c r="IL170" s="46"/>
      <c r="IM170" s="46"/>
      <c r="IN170" s="46"/>
      <c r="IO170" s="46"/>
      <c r="IP170" s="46"/>
      <c r="IQ170" s="46"/>
      <c r="IR170" s="46"/>
      <c r="IS170" s="46"/>
      <c r="IT170" s="46"/>
      <c r="IU170" s="46"/>
      <c r="IV170" s="46"/>
      <c r="IW170" s="46"/>
      <c r="IX170" s="46"/>
      <c r="IY170" s="46"/>
      <c r="IZ170" s="46"/>
      <c r="JA170" s="46"/>
      <c r="JB170" s="46"/>
      <c r="JC170" s="46"/>
      <c r="JD170" s="46"/>
      <c r="JE170" s="46"/>
      <c r="JF170" s="46"/>
      <c r="JG170" s="46"/>
      <c r="JH170" s="46"/>
      <c r="JI170" s="46"/>
      <c r="JJ170" s="46"/>
      <c r="JK170" s="46"/>
      <c r="JL170" s="46"/>
      <c r="JM170" s="46"/>
      <c r="JN170" s="46"/>
      <c r="JO170" s="46"/>
      <c r="JP170" s="46"/>
      <c r="JQ170" s="46"/>
      <c r="JR170" s="46"/>
      <c r="JS170" s="46"/>
      <c r="JT170" s="46"/>
      <c r="JU170" s="46"/>
      <c r="JV170" s="46"/>
      <c r="JW170" s="46"/>
      <c r="JX170" s="46"/>
      <c r="JY170" s="46"/>
      <c r="JZ170" s="46"/>
      <c r="KA170" s="46"/>
      <c r="KB170" s="46"/>
      <c r="KC170" s="46"/>
      <c r="KD170" s="46"/>
      <c r="KE170" s="46"/>
      <c r="KF170" s="46"/>
      <c r="KG170" s="46"/>
      <c r="KH170" s="46"/>
      <c r="KI170" s="46"/>
      <c r="KJ170" s="46"/>
      <c r="KK170" s="46"/>
      <c r="KL170" s="46"/>
      <c r="KM170" s="46"/>
      <c r="KN170" s="46"/>
      <c r="KO170" s="46"/>
      <c r="KP170" s="234"/>
    </row>
    <row r="171" spans="1:302" s="52" customFormat="1" ht="51" x14ac:dyDescent="0.25">
      <c r="A171" s="424">
        <v>66</v>
      </c>
      <c r="B171" s="425" t="s">
        <v>1934</v>
      </c>
      <c r="C171" s="427">
        <v>12150001</v>
      </c>
      <c r="D171" s="428">
        <v>39149</v>
      </c>
      <c r="E171" s="428">
        <v>39149</v>
      </c>
      <c r="F171" s="428">
        <v>40245</v>
      </c>
      <c r="G171" s="425">
        <v>-7777</v>
      </c>
      <c r="H171" s="425" t="s">
        <v>576</v>
      </c>
      <c r="I171" s="425" t="s">
        <v>720</v>
      </c>
      <c r="J171" s="425"/>
      <c r="K171" s="425" t="s">
        <v>142</v>
      </c>
      <c r="L171" s="425" t="s">
        <v>72</v>
      </c>
      <c r="M171" s="425" t="s">
        <v>74</v>
      </c>
      <c r="N171" s="425" t="s">
        <v>74</v>
      </c>
      <c r="O171" s="425" t="s">
        <v>7774</v>
      </c>
      <c r="P171" s="426">
        <v>56722</v>
      </c>
      <c r="Q171" s="425" t="s">
        <v>559</v>
      </c>
      <c r="R171" s="425" t="s">
        <v>658</v>
      </c>
      <c r="S171" s="430" t="s">
        <v>1931</v>
      </c>
      <c r="T171" s="477">
        <v>-9999</v>
      </c>
      <c r="U171" s="487">
        <v>-7777</v>
      </c>
      <c r="V171" s="487">
        <v>-7777</v>
      </c>
      <c r="W171" s="487">
        <v>-7777</v>
      </c>
      <c r="X171" s="487">
        <v>-7777</v>
      </c>
      <c r="Y171" s="425">
        <v>108</v>
      </c>
      <c r="Z171" s="425">
        <v>20</v>
      </c>
      <c r="AA171" s="425">
        <v>2117</v>
      </c>
      <c r="AB171" s="425">
        <v>1.4</v>
      </c>
      <c r="AC171" s="425">
        <v>2400</v>
      </c>
      <c r="AD171" s="425"/>
      <c r="AE171" s="425">
        <v>2000</v>
      </c>
      <c r="AF171" s="425" t="s">
        <v>1932</v>
      </c>
      <c r="AG171" s="425">
        <v>4723846.7769999998</v>
      </c>
      <c r="AH171" s="425">
        <v>8606105.1689999998</v>
      </c>
      <c r="AI171" s="425"/>
      <c r="AJ171" s="425"/>
      <c r="AK171" s="425"/>
      <c r="AL171" s="425"/>
      <c r="AM171" s="425"/>
      <c r="AN171" s="1125"/>
      <c r="AO171" s="425"/>
      <c r="AP171" s="425"/>
      <c r="AQ171" s="425"/>
      <c r="AR171" s="425"/>
      <c r="AS171" s="425"/>
      <c r="AT171" s="425" t="s">
        <v>34</v>
      </c>
      <c r="AU171" s="425"/>
      <c r="AV171" s="426"/>
      <c r="AW171" s="428"/>
      <c r="AX171" s="426"/>
      <c r="AY171" s="428"/>
      <c r="AZ171" s="426"/>
      <c r="BA171" s="428"/>
      <c r="BB171" s="426"/>
      <c r="BC171" s="428"/>
      <c r="BD171" s="426"/>
      <c r="BE171" s="428"/>
      <c r="BF171" s="425"/>
      <c r="BG171" s="610" t="s">
        <v>563</v>
      </c>
      <c r="BH171" s="735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6"/>
      <c r="EK171" s="46"/>
      <c r="EL171" s="46"/>
      <c r="EM171" s="46"/>
      <c r="EN171" s="46"/>
      <c r="EO171" s="46"/>
      <c r="EP171" s="46"/>
      <c r="EQ171" s="46"/>
      <c r="ER171" s="46"/>
      <c r="ES171" s="46"/>
      <c r="ET171" s="46"/>
      <c r="EU171" s="46"/>
      <c r="EV171" s="46"/>
      <c r="EW171" s="46"/>
      <c r="EX171" s="46"/>
      <c r="EY171" s="46"/>
      <c r="EZ171" s="46"/>
      <c r="FA171" s="46"/>
      <c r="FB171" s="46"/>
      <c r="FC171" s="46"/>
      <c r="FD171" s="46"/>
      <c r="FE171" s="46"/>
      <c r="FF171" s="46"/>
      <c r="FG171" s="46"/>
      <c r="FH171" s="46"/>
      <c r="FI171" s="46"/>
      <c r="FJ171" s="46"/>
      <c r="FK171" s="46"/>
      <c r="FL171" s="46"/>
      <c r="FM171" s="46"/>
      <c r="FN171" s="46"/>
      <c r="FO171" s="46"/>
      <c r="FP171" s="46"/>
      <c r="FQ171" s="46"/>
      <c r="FR171" s="46"/>
      <c r="FS171" s="46"/>
      <c r="FT171" s="46"/>
      <c r="FU171" s="46"/>
      <c r="FV171" s="46"/>
      <c r="FW171" s="46"/>
      <c r="FX171" s="46"/>
      <c r="FY171" s="46"/>
      <c r="FZ171" s="46"/>
      <c r="GA171" s="46"/>
      <c r="GB171" s="46"/>
      <c r="GC171" s="46"/>
      <c r="GD171" s="46"/>
      <c r="GE171" s="46"/>
      <c r="GF171" s="46"/>
      <c r="GG171" s="46"/>
      <c r="GH171" s="46"/>
      <c r="GI171" s="46"/>
      <c r="GJ171" s="46"/>
      <c r="GK171" s="46"/>
      <c r="GL171" s="46"/>
      <c r="GM171" s="46"/>
      <c r="GN171" s="46"/>
      <c r="GO171" s="46"/>
      <c r="GP171" s="46"/>
      <c r="GQ171" s="46"/>
      <c r="GR171" s="46"/>
      <c r="GS171" s="46"/>
      <c r="GT171" s="46"/>
      <c r="GU171" s="46"/>
      <c r="GV171" s="46"/>
      <c r="GW171" s="46"/>
      <c r="GX171" s="46"/>
      <c r="GY171" s="46"/>
      <c r="GZ171" s="46"/>
      <c r="HA171" s="46"/>
      <c r="HB171" s="46"/>
      <c r="HC171" s="46"/>
      <c r="HD171" s="46"/>
      <c r="HE171" s="46"/>
      <c r="HF171" s="46"/>
      <c r="HG171" s="46"/>
      <c r="HH171" s="46"/>
      <c r="HI171" s="46"/>
      <c r="HJ171" s="46"/>
      <c r="HK171" s="46"/>
      <c r="HL171" s="46"/>
      <c r="HM171" s="46"/>
      <c r="HN171" s="46"/>
      <c r="HO171" s="46"/>
      <c r="HP171" s="46"/>
      <c r="HQ171" s="46"/>
      <c r="HR171" s="46"/>
      <c r="HS171" s="46"/>
      <c r="HT171" s="46"/>
      <c r="HU171" s="46"/>
      <c r="HV171" s="46"/>
      <c r="HW171" s="46"/>
      <c r="HX171" s="46"/>
      <c r="HY171" s="46"/>
      <c r="HZ171" s="46"/>
      <c r="IA171" s="46"/>
      <c r="IB171" s="46"/>
      <c r="IC171" s="46"/>
      <c r="ID171" s="46"/>
      <c r="IE171" s="46"/>
      <c r="IF171" s="46"/>
      <c r="IG171" s="46"/>
      <c r="IH171" s="46"/>
      <c r="II171" s="46"/>
      <c r="IJ171" s="46"/>
      <c r="IK171" s="46"/>
      <c r="IL171" s="46"/>
      <c r="IM171" s="46"/>
      <c r="IN171" s="46"/>
      <c r="IO171" s="46"/>
      <c r="IP171" s="46"/>
      <c r="IQ171" s="46"/>
      <c r="IR171" s="46"/>
      <c r="IS171" s="46"/>
      <c r="IT171" s="46"/>
      <c r="IU171" s="46"/>
      <c r="IV171" s="46"/>
      <c r="IW171" s="46"/>
      <c r="IX171" s="46"/>
      <c r="IY171" s="46"/>
      <c r="IZ171" s="46"/>
      <c r="JA171" s="46"/>
      <c r="JB171" s="46"/>
      <c r="JC171" s="46"/>
      <c r="JD171" s="46"/>
      <c r="JE171" s="46"/>
      <c r="JF171" s="46"/>
      <c r="JG171" s="46"/>
      <c r="JH171" s="46"/>
      <c r="JI171" s="46"/>
      <c r="JJ171" s="46"/>
      <c r="JK171" s="46"/>
      <c r="JL171" s="46"/>
      <c r="JM171" s="46"/>
      <c r="JN171" s="46"/>
      <c r="JO171" s="46"/>
      <c r="JP171" s="46"/>
      <c r="JQ171" s="46"/>
      <c r="JR171" s="46"/>
      <c r="JS171" s="46"/>
      <c r="JT171" s="46"/>
      <c r="JU171" s="46"/>
      <c r="JV171" s="46"/>
      <c r="JW171" s="46"/>
      <c r="JX171" s="46"/>
      <c r="JY171" s="46"/>
      <c r="JZ171" s="46"/>
      <c r="KA171" s="46"/>
      <c r="KB171" s="46"/>
      <c r="KC171" s="46"/>
      <c r="KD171" s="46"/>
      <c r="KE171" s="46"/>
      <c r="KF171" s="46"/>
      <c r="KG171" s="46"/>
      <c r="KH171" s="46"/>
      <c r="KI171" s="46"/>
      <c r="KJ171" s="46"/>
      <c r="KK171" s="46"/>
      <c r="KL171" s="46"/>
      <c r="KM171" s="46"/>
      <c r="KN171" s="46"/>
      <c r="KO171" s="46"/>
      <c r="KP171" s="234"/>
    </row>
    <row r="172" spans="1:302" s="52" customFormat="1" ht="51.75" thickBot="1" x14ac:dyDescent="0.3">
      <c r="A172" s="416"/>
      <c r="B172" s="417" t="s">
        <v>1934</v>
      </c>
      <c r="C172" s="419">
        <v>12150001</v>
      </c>
      <c r="D172" s="420">
        <v>39149</v>
      </c>
      <c r="E172" s="420">
        <v>39149</v>
      </c>
      <c r="F172" s="420">
        <v>40245</v>
      </c>
      <c r="G172" s="417">
        <v>-7777</v>
      </c>
      <c r="H172" s="417" t="s">
        <v>576</v>
      </c>
      <c r="I172" s="417" t="s">
        <v>720</v>
      </c>
      <c r="J172" s="417"/>
      <c r="K172" s="417" t="s">
        <v>142</v>
      </c>
      <c r="L172" s="417" t="s">
        <v>72</v>
      </c>
      <c r="M172" s="417" t="s">
        <v>74</v>
      </c>
      <c r="N172" s="417" t="s">
        <v>74</v>
      </c>
      <c r="O172" s="417" t="s">
        <v>7774</v>
      </c>
      <c r="P172" s="418">
        <v>56722</v>
      </c>
      <c r="Q172" s="417" t="s">
        <v>559</v>
      </c>
      <c r="R172" s="417" t="s">
        <v>658</v>
      </c>
      <c r="S172" s="422" t="s">
        <v>1933</v>
      </c>
      <c r="T172" s="483" t="s">
        <v>1861</v>
      </c>
      <c r="U172" s="445">
        <v>-7777</v>
      </c>
      <c r="V172" s="445">
        <v>-7777</v>
      </c>
      <c r="W172" s="445">
        <v>-7777</v>
      </c>
      <c r="X172" s="445">
        <v>-7777</v>
      </c>
      <c r="Y172" s="417"/>
      <c r="Z172" s="417"/>
      <c r="AA172" s="417"/>
      <c r="AB172" s="417"/>
      <c r="AC172" s="417"/>
      <c r="AD172" s="417"/>
      <c r="AE172" s="417"/>
      <c r="AF172" s="417" t="s">
        <v>687</v>
      </c>
      <c r="AG172" s="417">
        <v>4723950.5180000002</v>
      </c>
      <c r="AH172" s="417">
        <v>8606135.682</v>
      </c>
      <c r="AI172" s="417"/>
      <c r="AJ172" s="417"/>
      <c r="AK172" s="417"/>
      <c r="AL172" s="417"/>
      <c r="AM172" s="417"/>
      <c r="AN172" s="1126"/>
      <c r="AO172" s="417"/>
      <c r="AP172" s="417"/>
      <c r="AQ172" s="417"/>
      <c r="AR172" s="417"/>
      <c r="AS172" s="417"/>
      <c r="AT172" s="417" t="s">
        <v>34</v>
      </c>
      <c r="AU172" s="417"/>
      <c r="AV172" s="418"/>
      <c r="AW172" s="420"/>
      <c r="AX172" s="418"/>
      <c r="AY172" s="420"/>
      <c r="AZ172" s="418"/>
      <c r="BA172" s="420"/>
      <c r="BB172" s="418"/>
      <c r="BC172" s="420"/>
      <c r="BD172" s="418"/>
      <c r="BE172" s="420"/>
      <c r="BF172" s="417"/>
      <c r="BG172" s="513" t="s">
        <v>563</v>
      </c>
      <c r="BH172" s="735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6"/>
      <c r="EK172" s="46"/>
      <c r="EL172" s="46"/>
      <c r="EM172" s="46"/>
      <c r="EN172" s="46"/>
      <c r="EO172" s="46"/>
      <c r="EP172" s="46"/>
      <c r="EQ172" s="46"/>
      <c r="ER172" s="46"/>
      <c r="ES172" s="46"/>
      <c r="ET172" s="46"/>
      <c r="EU172" s="46"/>
      <c r="EV172" s="46"/>
      <c r="EW172" s="46"/>
      <c r="EX172" s="46"/>
      <c r="EY172" s="46"/>
      <c r="EZ172" s="46"/>
      <c r="FA172" s="46"/>
      <c r="FB172" s="46"/>
      <c r="FC172" s="46"/>
      <c r="FD172" s="46"/>
      <c r="FE172" s="46"/>
      <c r="FF172" s="46"/>
      <c r="FG172" s="46"/>
      <c r="FH172" s="46"/>
      <c r="FI172" s="46"/>
      <c r="FJ172" s="46"/>
      <c r="FK172" s="46"/>
      <c r="FL172" s="46"/>
      <c r="FM172" s="46"/>
      <c r="FN172" s="46"/>
      <c r="FO172" s="46"/>
      <c r="FP172" s="46"/>
      <c r="FQ172" s="46"/>
      <c r="FR172" s="46"/>
      <c r="FS172" s="46"/>
      <c r="FT172" s="46"/>
      <c r="FU172" s="46"/>
      <c r="FV172" s="46"/>
      <c r="FW172" s="46"/>
      <c r="FX172" s="46"/>
      <c r="FY172" s="46"/>
      <c r="FZ172" s="46"/>
      <c r="GA172" s="46"/>
      <c r="GB172" s="46"/>
      <c r="GC172" s="46"/>
      <c r="GD172" s="46"/>
      <c r="GE172" s="46"/>
      <c r="GF172" s="46"/>
      <c r="GG172" s="46"/>
      <c r="GH172" s="46"/>
      <c r="GI172" s="46"/>
      <c r="GJ172" s="46"/>
      <c r="GK172" s="46"/>
      <c r="GL172" s="46"/>
      <c r="GM172" s="46"/>
      <c r="GN172" s="46"/>
      <c r="GO172" s="46"/>
      <c r="GP172" s="46"/>
      <c r="GQ172" s="46"/>
      <c r="GR172" s="46"/>
      <c r="GS172" s="46"/>
      <c r="GT172" s="46"/>
      <c r="GU172" s="46"/>
      <c r="GV172" s="46"/>
      <c r="GW172" s="46"/>
      <c r="GX172" s="46"/>
      <c r="GY172" s="46"/>
      <c r="GZ172" s="46"/>
      <c r="HA172" s="46"/>
      <c r="HB172" s="46"/>
      <c r="HC172" s="46"/>
      <c r="HD172" s="46"/>
      <c r="HE172" s="46"/>
      <c r="HF172" s="46"/>
      <c r="HG172" s="46"/>
      <c r="HH172" s="46"/>
      <c r="HI172" s="46"/>
      <c r="HJ172" s="46"/>
      <c r="HK172" s="46"/>
      <c r="HL172" s="46"/>
      <c r="HM172" s="46"/>
      <c r="HN172" s="46"/>
      <c r="HO172" s="46"/>
      <c r="HP172" s="46"/>
      <c r="HQ172" s="46"/>
      <c r="HR172" s="46"/>
      <c r="HS172" s="46"/>
      <c r="HT172" s="46"/>
      <c r="HU172" s="46"/>
      <c r="HV172" s="46"/>
      <c r="HW172" s="46"/>
      <c r="HX172" s="46"/>
      <c r="HY172" s="46"/>
      <c r="HZ172" s="46"/>
      <c r="IA172" s="46"/>
      <c r="IB172" s="46"/>
      <c r="IC172" s="46"/>
      <c r="ID172" s="46"/>
      <c r="IE172" s="46"/>
      <c r="IF172" s="46"/>
      <c r="IG172" s="46"/>
      <c r="IH172" s="46"/>
      <c r="II172" s="46"/>
      <c r="IJ172" s="46"/>
      <c r="IK172" s="46"/>
      <c r="IL172" s="46"/>
      <c r="IM172" s="46"/>
      <c r="IN172" s="46"/>
      <c r="IO172" s="46"/>
      <c r="IP172" s="46"/>
      <c r="IQ172" s="46"/>
      <c r="IR172" s="46"/>
      <c r="IS172" s="46"/>
      <c r="IT172" s="46"/>
      <c r="IU172" s="46"/>
      <c r="IV172" s="46"/>
      <c r="IW172" s="46"/>
      <c r="IX172" s="46"/>
      <c r="IY172" s="46"/>
      <c r="IZ172" s="46"/>
      <c r="JA172" s="46"/>
      <c r="JB172" s="46"/>
      <c r="JC172" s="46"/>
      <c r="JD172" s="46"/>
      <c r="JE172" s="46"/>
      <c r="JF172" s="46"/>
      <c r="JG172" s="46"/>
      <c r="JH172" s="46"/>
      <c r="JI172" s="46"/>
      <c r="JJ172" s="46"/>
      <c r="JK172" s="46"/>
      <c r="JL172" s="46"/>
      <c r="JM172" s="46"/>
      <c r="JN172" s="46"/>
      <c r="JO172" s="46"/>
      <c r="JP172" s="46"/>
      <c r="JQ172" s="46"/>
      <c r="JR172" s="46"/>
      <c r="JS172" s="46"/>
      <c r="JT172" s="46"/>
      <c r="JU172" s="46"/>
      <c r="JV172" s="46"/>
      <c r="JW172" s="46"/>
      <c r="JX172" s="46"/>
      <c r="JY172" s="46"/>
      <c r="JZ172" s="46"/>
      <c r="KA172" s="46"/>
      <c r="KB172" s="46"/>
      <c r="KC172" s="46"/>
      <c r="KD172" s="46"/>
      <c r="KE172" s="46"/>
      <c r="KF172" s="46"/>
      <c r="KG172" s="46"/>
      <c r="KH172" s="46"/>
      <c r="KI172" s="46"/>
      <c r="KJ172" s="46"/>
      <c r="KK172" s="46"/>
      <c r="KL172" s="46"/>
      <c r="KM172" s="46"/>
      <c r="KN172" s="46"/>
      <c r="KO172" s="46"/>
      <c r="KP172" s="234"/>
    </row>
    <row r="173" spans="1:302" s="52" customFormat="1" ht="51.75" thickBot="1" x14ac:dyDescent="0.3">
      <c r="A173" s="171">
        <v>67</v>
      </c>
      <c r="B173" s="171" t="s">
        <v>1935</v>
      </c>
      <c r="C173" s="520">
        <v>12150002</v>
      </c>
      <c r="D173" s="465">
        <v>39178</v>
      </c>
      <c r="E173" s="465">
        <v>39178</v>
      </c>
      <c r="F173" s="465">
        <v>40639</v>
      </c>
      <c r="G173" s="171">
        <v>-7777</v>
      </c>
      <c r="H173" s="171" t="s">
        <v>1181</v>
      </c>
      <c r="I173" s="171" t="s">
        <v>718</v>
      </c>
      <c r="J173" s="171"/>
      <c r="K173" s="464" t="s">
        <v>33</v>
      </c>
      <c r="L173" s="171" t="s">
        <v>1936</v>
      </c>
      <c r="M173" s="171" t="s">
        <v>40</v>
      </c>
      <c r="N173" s="171" t="s">
        <v>41</v>
      </c>
      <c r="O173" s="171"/>
      <c r="P173" s="464" t="s">
        <v>1937</v>
      </c>
      <c r="Q173" s="171" t="s">
        <v>559</v>
      </c>
      <c r="R173" s="171" t="s">
        <v>658</v>
      </c>
      <c r="S173" s="582" t="s">
        <v>1929</v>
      </c>
      <c r="T173" s="568">
        <v>-9999</v>
      </c>
      <c r="U173" s="578">
        <v>-7777</v>
      </c>
      <c r="V173" s="578">
        <v>-7777</v>
      </c>
      <c r="W173" s="578">
        <v>-7777</v>
      </c>
      <c r="X173" s="578">
        <v>-7777</v>
      </c>
      <c r="Y173" s="171" t="s">
        <v>1938</v>
      </c>
      <c r="Z173" s="464" t="s">
        <v>1939</v>
      </c>
      <c r="AA173" s="464"/>
      <c r="AB173" s="464" t="s">
        <v>1940</v>
      </c>
      <c r="AC173" s="464" t="s">
        <v>1941</v>
      </c>
      <c r="AD173" s="464" t="s">
        <v>1942</v>
      </c>
      <c r="AE173" s="171">
        <v>5000</v>
      </c>
      <c r="AF173" s="171"/>
      <c r="AG173" s="171"/>
      <c r="AH173" s="171"/>
      <c r="AI173" s="171"/>
      <c r="AJ173" s="171"/>
      <c r="AK173" s="171"/>
      <c r="AL173" s="171"/>
      <c r="AM173" s="171"/>
      <c r="AN173" s="1121"/>
      <c r="AO173" s="171"/>
      <c r="AP173" s="171"/>
      <c r="AQ173" s="171"/>
      <c r="AR173" s="171"/>
      <c r="AS173" s="171"/>
      <c r="AT173" s="171" t="s">
        <v>34</v>
      </c>
      <c r="AU173" s="171"/>
      <c r="AV173" s="464"/>
      <c r="AW173" s="465"/>
      <c r="AX173" s="464"/>
      <c r="AY173" s="465"/>
      <c r="AZ173" s="464"/>
      <c r="BA173" s="465"/>
      <c r="BB173" s="464"/>
      <c r="BC173" s="465"/>
      <c r="BD173" s="464"/>
      <c r="BE173" s="465"/>
      <c r="BF173" s="171"/>
      <c r="BG173" s="515" t="s">
        <v>567</v>
      </c>
      <c r="BH173" s="230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6"/>
      <c r="EC173" s="46"/>
      <c r="ED173" s="46"/>
      <c r="EE173" s="46"/>
      <c r="EF173" s="46"/>
      <c r="EG173" s="46"/>
      <c r="EH173" s="46"/>
      <c r="EI173" s="46"/>
      <c r="EJ173" s="46"/>
      <c r="EK173" s="46"/>
      <c r="EL173" s="46"/>
      <c r="EM173" s="46"/>
      <c r="EN173" s="46"/>
      <c r="EO173" s="46"/>
      <c r="EP173" s="46"/>
      <c r="EQ173" s="46"/>
      <c r="ER173" s="46"/>
      <c r="ES173" s="46"/>
      <c r="ET173" s="46"/>
      <c r="EU173" s="46"/>
      <c r="EV173" s="46"/>
      <c r="EW173" s="46"/>
      <c r="EX173" s="46"/>
      <c r="EY173" s="46"/>
      <c r="EZ173" s="46"/>
      <c r="FA173" s="46"/>
      <c r="FB173" s="46"/>
      <c r="FC173" s="46"/>
      <c r="FD173" s="46"/>
      <c r="FE173" s="46"/>
      <c r="FF173" s="46"/>
      <c r="FG173" s="46"/>
      <c r="FH173" s="46"/>
      <c r="FI173" s="46"/>
      <c r="FJ173" s="46"/>
      <c r="FK173" s="46"/>
      <c r="FL173" s="46"/>
      <c r="FM173" s="46"/>
      <c r="FN173" s="46"/>
      <c r="FO173" s="46"/>
      <c r="FP173" s="46"/>
      <c r="FQ173" s="46"/>
      <c r="FR173" s="46"/>
      <c r="FS173" s="46"/>
      <c r="FT173" s="46"/>
      <c r="FU173" s="46"/>
      <c r="FV173" s="46"/>
      <c r="FW173" s="46"/>
      <c r="FX173" s="46"/>
      <c r="FY173" s="46"/>
      <c r="FZ173" s="46"/>
      <c r="GA173" s="46"/>
      <c r="GB173" s="46"/>
      <c r="GC173" s="46"/>
      <c r="GD173" s="46"/>
      <c r="GE173" s="46"/>
      <c r="GF173" s="46"/>
      <c r="GG173" s="46"/>
      <c r="GH173" s="46"/>
      <c r="GI173" s="46"/>
      <c r="GJ173" s="46"/>
      <c r="GK173" s="46"/>
      <c r="GL173" s="46"/>
      <c r="GM173" s="46"/>
      <c r="GN173" s="46"/>
      <c r="GO173" s="46"/>
      <c r="GP173" s="46"/>
      <c r="GQ173" s="46"/>
      <c r="GR173" s="46"/>
      <c r="GS173" s="46"/>
      <c r="GT173" s="46"/>
      <c r="GU173" s="46"/>
      <c r="GV173" s="46"/>
      <c r="GW173" s="46"/>
      <c r="GX173" s="46"/>
      <c r="GY173" s="46"/>
      <c r="GZ173" s="46"/>
      <c r="HA173" s="46"/>
      <c r="HB173" s="46"/>
      <c r="HC173" s="46"/>
      <c r="HD173" s="46"/>
      <c r="HE173" s="46"/>
      <c r="HF173" s="46"/>
      <c r="HG173" s="46"/>
      <c r="HH173" s="46"/>
      <c r="HI173" s="46"/>
      <c r="HJ173" s="46"/>
      <c r="HK173" s="46"/>
      <c r="HL173" s="46"/>
      <c r="HM173" s="46"/>
      <c r="HN173" s="46"/>
      <c r="HO173" s="46"/>
      <c r="HP173" s="46"/>
      <c r="HQ173" s="46"/>
      <c r="HR173" s="46"/>
      <c r="HS173" s="46"/>
      <c r="HT173" s="46"/>
      <c r="HU173" s="46"/>
      <c r="HV173" s="46"/>
      <c r="HW173" s="46"/>
      <c r="HX173" s="46"/>
      <c r="HY173" s="46"/>
      <c r="HZ173" s="46"/>
      <c r="IA173" s="46"/>
      <c r="IB173" s="46"/>
      <c r="IC173" s="46"/>
      <c r="ID173" s="46"/>
      <c r="IE173" s="46"/>
      <c r="IF173" s="46"/>
      <c r="IG173" s="46"/>
      <c r="IH173" s="46"/>
      <c r="II173" s="46"/>
      <c r="IJ173" s="46"/>
      <c r="IK173" s="46"/>
      <c r="IL173" s="46"/>
      <c r="IM173" s="46"/>
      <c r="IN173" s="46"/>
      <c r="IO173" s="46"/>
      <c r="IP173" s="46"/>
      <c r="IQ173" s="46"/>
      <c r="IR173" s="46"/>
      <c r="IS173" s="46"/>
      <c r="IT173" s="46"/>
      <c r="IU173" s="46"/>
      <c r="IV173" s="46"/>
      <c r="IW173" s="46"/>
      <c r="IX173" s="46"/>
      <c r="IY173" s="46"/>
      <c r="IZ173" s="46"/>
      <c r="JA173" s="46"/>
      <c r="JB173" s="46"/>
      <c r="JC173" s="46"/>
      <c r="JD173" s="46"/>
      <c r="JE173" s="46"/>
      <c r="JF173" s="46"/>
      <c r="JG173" s="46"/>
      <c r="JH173" s="46"/>
      <c r="JI173" s="46"/>
      <c r="JJ173" s="46"/>
      <c r="JK173" s="46"/>
      <c r="JL173" s="46"/>
      <c r="JM173" s="46"/>
      <c r="JN173" s="46"/>
      <c r="JO173" s="46"/>
      <c r="JP173" s="46"/>
      <c r="JQ173" s="46"/>
      <c r="JR173" s="46"/>
      <c r="JS173" s="46"/>
      <c r="JT173" s="46"/>
      <c r="JU173" s="46"/>
      <c r="JV173" s="46"/>
      <c r="JW173" s="46"/>
      <c r="JX173" s="46"/>
      <c r="JY173" s="46"/>
      <c r="JZ173" s="46"/>
      <c r="KA173" s="46"/>
      <c r="KB173" s="46"/>
      <c r="KC173" s="46"/>
      <c r="KD173" s="46"/>
      <c r="KE173" s="46"/>
      <c r="KF173" s="46"/>
      <c r="KG173" s="46"/>
      <c r="KH173" s="46"/>
      <c r="KI173" s="46"/>
      <c r="KJ173" s="46"/>
      <c r="KK173" s="46"/>
      <c r="KL173" s="46"/>
      <c r="KM173" s="46"/>
      <c r="KN173" s="46"/>
      <c r="KO173" s="46"/>
      <c r="KP173" s="234"/>
    </row>
    <row r="174" spans="1:302" s="52" customFormat="1" ht="64.5" thickBot="1" x14ac:dyDescent="0.3">
      <c r="A174" s="493">
        <v>68</v>
      </c>
      <c r="B174" s="467" t="s">
        <v>1943</v>
      </c>
      <c r="C174" s="494">
        <v>12150003</v>
      </c>
      <c r="D174" s="469">
        <v>39178</v>
      </c>
      <c r="E174" s="469">
        <v>39178</v>
      </c>
      <c r="F174" s="469">
        <v>40639</v>
      </c>
      <c r="G174" s="467">
        <v>-7777</v>
      </c>
      <c r="H174" s="467" t="s">
        <v>1181</v>
      </c>
      <c r="I174" s="467" t="s">
        <v>718</v>
      </c>
      <c r="J174" s="467"/>
      <c r="K174" s="468" t="s">
        <v>33</v>
      </c>
      <c r="L174" s="467" t="s">
        <v>1944</v>
      </c>
      <c r="M174" s="467" t="s">
        <v>40</v>
      </c>
      <c r="N174" s="467" t="s">
        <v>41</v>
      </c>
      <c r="O174" s="467" t="s">
        <v>7775</v>
      </c>
      <c r="P174" s="468" t="s">
        <v>1945</v>
      </c>
      <c r="Q174" s="467" t="s">
        <v>559</v>
      </c>
      <c r="R174" s="467" t="s">
        <v>658</v>
      </c>
      <c r="S174" s="586" t="s">
        <v>1929</v>
      </c>
      <c r="T174" s="470">
        <v>-9999</v>
      </c>
      <c r="U174" s="569">
        <v>-7777</v>
      </c>
      <c r="V174" s="569">
        <v>-7777</v>
      </c>
      <c r="W174" s="569">
        <v>-7777</v>
      </c>
      <c r="X174" s="569">
        <v>-7777</v>
      </c>
      <c r="Y174" s="467" t="s">
        <v>1946</v>
      </c>
      <c r="Z174" s="468" t="s">
        <v>1939</v>
      </c>
      <c r="AA174" s="468"/>
      <c r="AB174" s="468" t="s">
        <v>1940</v>
      </c>
      <c r="AC174" s="468" t="s">
        <v>1947</v>
      </c>
      <c r="AD174" s="468" t="s">
        <v>1948</v>
      </c>
      <c r="AE174" s="467">
        <v>5000</v>
      </c>
      <c r="AF174" s="467"/>
      <c r="AG174" s="467"/>
      <c r="AH174" s="467"/>
      <c r="AI174" s="467"/>
      <c r="AJ174" s="467"/>
      <c r="AK174" s="467"/>
      <c r="AL174" s="467"/>
      <c r="AM174" s="467"/>
      <c r="AN174" s="1119"/>
      <c r="AO174" s="467"/>
      <c r="AP174" s="467"/>
      <c r="AQ174" s="467"/>
      <c r="AR174" s="467"/>
      <c r="AS174" s="467"/>
      <c r="AT174" s="467" t="s">
        <v>34</v>
      </c>
      <c r="AU174" s="467"/>
      <c r="AV174" s="468"/>
      <c r="AW174" s="469"/>
      <c r="AX174" s="468"/>
      <c r="AY174" s="469"/>
      <c r="AZ174" s="468"/>
      <c r="BA174" s="469"/>
      <c r="BB174" s="468"/>
      <c r="BC174" s="469"/>
      <c r="BD174" s="468"/>
      <c r="BE174" s="469"/>
      <c r="BF174" s="467"/>
      <c r="BG174" s="560" t="s">
        <v>567</v>
      </c>
      <c r="BH174" s="735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6"/>
      <c r="EK174" s="46"/>
      <c r="EL174" s="46"/>
      <c r="EM174" s="46"/>
      <c r="EN174" s="46"/>
      <c r="EO174" s="46"/>
      <c r="EP174" s="46"/>
      <c r="EQ174" s="46"/>
      <c r="ER174" s="46"/>
      <c r="ES174" s="46"/>
      <c r="ET174" s="46"/>
      <c r="EU174" s="46"/>
      <c r="EV174" s="46"/>
      <c r="EW174" s="46"/>
      <c r="EX174" s="46"/>
      <c r="EY174" s="46"/>
      <c r="EZ174" s="46"/>
      <c r="FA174" s="46"/>
      <c r="FB174" s="46"/>
      <c r="FC174" s="46"/>
      <c r="FD174" s="46"/>
      <c r="FE174" s="46"/>
      <c r="FF174" s="46"/>
      <c r="FG174" s="46"/>
      <c r="FH174" s="46"/>
      <c r="FI174" s="46"/>
      <c r="FJ174" s="46"/>
      <c r="FK174" s="46"/>
      <c r="FL174" s="46"/>
      <c r="FM174" s="46"/>
      <c r="FN174" s="46"/>
      <c r="FO174" s="46"/>
      <c r="FP174" s="46"/>
      <c r="FQ174" s="46"/>
      <c r="FR174" s="46"/>
      <c r="FS174" s="46"/>
      <c r="FT174" s="46"/>
      <c r="FU174" s="46"/>
      <c r="FV174" s="46"/>
      <c r="FW174" s="46"/>
      <c r="FX174" s="46"/>
      <c r="FY174" s="46"/>
      <c r="FZ174" s="46"/>
      <c r="GA174" s="46"/>
      <c r="GB174" s="46"/>
      <c r="GC174" s="46"/>
      <c r="GD174" s="46"/>
      <c r="GE174" s="46"/>
      <c r="GF174" s="46"/>
      <c r="GG174" s="46"/>
      <c r="GH174" s="46"/>
      <c r="GI174" s="46"/>
      <c r="GJ174" s="46"/>
      <c r="GK174" s="46"/>
      <c r="GL174" s="46"/>
      <c r="GM174" s="46"/>
      <c r="GN174" s="46"/>
      <c r="GO174" s="46"/>
      <c r="GP174" s="46"/>
      <c r="GQ174" s="46"/>
      <c r="GR174" s="46"/>
      <c r="GS174" s="46"/>
      <c r="GT174" s="46"/>
      <c r="GU174" s="46"/>
      <c r="GV174" s="46"/>
      <c r="GW174" s="46"/>
      <c r="GX174" s="46"/>
      <c r="GY174" s="46"/>
      <c r="GZ174" s="46"/>
      <c r="HA174" s="46"/>
      <c r="HB174" s="46"/>
      <c r="HC174" s="46"/>
      <c r="HD174" s="46"/>
      <c r="HE174" s="46"/>
      <c r="HF174" s="46"/>
      <c r="HG174" s="46"/>
      <c r="HH174" s="46"/>
      <c r="HI174" s="46"/>
      <c r="HJ174" s="46"/>
      <c r="HK174" s="46"/>
      <c r="HL174" s="46"/>
      <c r="HM174" s="46"/>
      <c r="HN174" s="46"/>
      <c r="HO174" s="46"/>
      <c r="HP174" s="46"/>
      <c r="HQ174" s="46"/>
      <c r="HR174" s="46"/>
      <c r="HS174" s="46"/>
      <c r="HT174" s="46"/>
      <c r="HU174" s="46"/>
      <c r="HV174" s="46"/>
      <c r="HW174" s="46"/>
      <c r="HX174" s="46"/>
      <c r="HY174" s="46"/>
      <c r="HZ174" s="46"/>
      <c r="IA174" s="46"/>
      <c r="IB174" s="46"/>
      <c r="IC174" s="46"/>
      <c r="ID174" s="46"/>
      <c r="IE174" s="46"/>
      <c r="IF174" s="46"/>
      <c r="IG174" s="46"/>
      <c r="IH174" s="46"/>
      <c r="II174" s="46"/>
      <c r="IJ174" s="46"/>
      <c r="IK174" s="46"/>
      <c r="IL174" s="46"/>
      <c r="IM174" s="46"/>
      <c r="IN174" s="46"/>
      <c r="IO174" s="46"/>
      <c r="IP174" s="46"/>
      <c r="IQ174" s="46"/>
      <c r="IR174" s="46"/>
      <c r="IS174" s="46"/>
      <c r="IT174" s="46"/>
      <c r="IU174" s="46"/>
      <c r="IV174" s="46"/>
      <c r="IW174" s="46"/>
      <c r="IX174" s="46"/>
      <c r="IY174" s="46"/>
      <c r="IZ174" s="46"/>
      <c r="JA174" s="46"/>
      <c r="JB174" s="46"/>
      <c r="JC174" s="46"/>
      <c r="JD174" s="46"/>
      <c r="JE174" s="46"/>
      <c r="JF174" s="46"/>
      <c r="JG174" s="46"/>
      <c r="JH174" s="46"/>
      <c r="JI174" s="46"/>
      <c r="JJ174" s="46"/>
      <c r="JK174" s="46"/>
      <c r="JL174" s="46"/>
      <c r="JM174" s="46"/>
      <c r="JN174" s="46"/>
      <c r="JO174" s="46"/>
      <c r="JP174" s="46"/>
      <c r="JQ174" s="46"/>
      <c r="JR174" s="46"/>
      <c r="JS174" s="46"/>
      <c r="JT174" s="46"/>
      <c r="JU174" s="46"/>
      <c r="JV174" s="46"/>
      <c r="JW174" s="46"/>
      <c r="JX174" s="46"/>
      <c r="JY174" s="46"/>
      <c r="JZ174" s="46"/>
      <c r="KA174" s="46"/>
      <c r="KB174" s="46"/>
      <c r="KC174" s="46"/>
      <c r="KD174" s="46"/>
      <c r="KE174" s="46"/>
      <c r="KF174" s="46"/>
      <c r="KG174" s="46"/>
      <c r="KH174" s="46"/>
      <c r="KI174" s="46"/>
      <c r="KJ174" s="46"/>
      <c r="KK174" s="46"/>
      <c r="KL174" s="46"/>
      <c r="KM174" s="46"/>
      <c r="KN174" s="46"/>
      <c r="KO174" s="46"/>
      <c r="KP174" s="234"/>
    </row>
    <row r="175" spans="1:302" s="52" customFormat="1" ht="64.5" thickBot="1" x14ac:dyDescent="0.3">
      <c r="A175" s="171">
        <v>69</v>
      </c>
      <c r="B175" s="171" t="s">
        <v>1949</v>
      </c>
      <c r="C175" s="520">
        <v>12150004</v>
      </c>
      <c r="D175" s="465">
        <v>39178</v>
      </c>
      <c r="E175" s="465">
        <v>39178</v>
      </c>
      <c r="F175" s="465">
        <v>41005</v>
      </c>
      <c r="G175" s="171">
        <v>-7777</v>
      </c>
      <c r="H175" s="171" t="s">
        <v>582</v>
      </c>
      <c r="I175" s="171" t="s">
        <v>718</v>
      </c>
      <c r="J175" s="171"/>
      <c r="K175" s="464" t="s">
        <v>33</v>
      </c>
      <c r="L175" s="171" t="s">
        <v>1944</v>
      </c>
      <c r="M175" s="171" t="s">
        <v>1950</v>
      </c>
      <c r="N175" s="171" t="s">
        <v>41</v>
      </c>
      <c r="O175" s="171" t="s">
        <v>1951</v>
      </c>
      <c r="P175" s="464" t="s">
        <v>1952</v>
      </c>
      <c r="Q175" s="171" t="s">
        <v>559</v>
      </c>
      <c r="R175" s="171" t="s">
        <v>658</v>
      </c>
      <c r="S175" s="848"/>
      <c r="T175" s="568">
        <v>-9999</v>
      </c>
      <c r="U175" s="578">
        <v>-7777</v>
      </c>
      <c r="V175" s="578">
        <v>-7777</v>
      </c>
      <c r="W175" s="578">
        <v>-7777</v>
      </c>
      <c r="X175" s="578">
        <v>-7777</v>
      </c>
      <c r="Y175" s="568" t="s">
        <v>1953</v>
      </c>
      <c r="Z175" s="464" t="s">
        <v>1954</v>
      </c>
      <c r="AA175" s="464"/>
      <c r="AB175" s="464" t="s">
        <v>1955</v>
      </c>
      <c r="AC175" s="464" t="s">
        <v>1956</v>
      </c>
      <c r="AD175" s="464" t="s">
        <v>1957</v>
      </c>
      <c r="AE175" s="171">
        <v>5000</v>
      </c>
      <c r="AF175" s="171"/>
      <c r="AG175" s="171"/>
      <c r="AH175" s="171"/>
      <c r="AI175" s="171"/>
      <c r="AJ175" s="171"/>
      <c r="AK175" s="171"/>
      <c r="AL175" s="171"/>
      <c r="AM175" s="171"/>
      <c r="AN175" s="1121"/>
      <c r="AO175" s="171"/>
      <c r="AP175" s="171"/>
      <c r="AQ175" s="171"/>
      <c r="AR175" s="171"/>
      <c r="AS175" s="171"/>
      <c r="AT175" s="171" t="s">
        <v>34</v>
      </c>
      <c r="AU175" s="171"/>
      <c r="AV175" s="464"/>
      <c r="AW175" s="465"/>
      <c r="AX175" s="464"/>
      <c r="AY175" s="465"/>
      <c r="AZ175" s="464"/>
      <c r="BA175" s="465"/>
      <c r="BB175" s="464"/>
      <c r="BC175" s="465"/>
      <c r="BD175" s="464"/>
      <c r="BE175" s="465"/>
      <c r="BF175" s="171" t="s">
        <v>9585</v>
      </c>
      <c r="BG175" s="515" t="s">
        <v>567</v>
      </c>
      <c r="BH175" s="230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6"/>
      <c r="EK175" s="46"/>
      <c r="EL175" s="46"/>
      <c r="EM175" s="46"/>
      <c r="EN175" s="46"/>
      <c r="EO175" s="46"/>
      <c r="EP175" s="46"/>
      <c r="EQ175" s="46"/>
      <c r="ER175" s="46"/>
      <c r="ES175" s="46"/>
      <c r="ET175" s="46"/>
      <c r="EU175" s="46"/>
      <c r="EV175" s="46"/>
      <c r="EW175" s="46"/>
      <c r="EX175" s="46"/>
      <c r="EY175" s="46"/>
      <c r="EZ175" s="46"/>
      <c r="FA175" s="46"/>
      <c r="FB175" s="46"/>
      <c r="FC175" s="46"/>
      <c r="FD175" s="46"/>
      <c r="FE175" s="46"/>
      <c r="FF175" s="46"/>
      <c r="FG175" s="46"/>
      <c r="FH175" s="46"/>
      <c r="FI175" s="46"/>
      <c r="FJ175" s="46"/>
      <c r="FK175" s="46"/>
      <c r="FL175" s="46"/>
      <c r="FM175" s="46"/>
      <c r="FN175" s="46"/>
      <c r="FO175" s="46"/>
      <c r="FP175" s="46"/>
      <c r="FQ175" s="46"/>
      <c r="FR175" s="46"/>
      <c r="FS175" s="46"/>
      <c r="FT175" s="46"/>
      <c r="FU175" s="46"/>
      <c r="FV175" s="46"/>
      <c r="FW175" s="46"/>
      <c r="FX175" s="46"/>
      <c r="FY175" s="46"/>
      <c r="FZ175" s="46"/>
      <c r="GA175" s="46"/>
      <c r="GB175" s="46"/>
      <c r="GC175" s="46"/>
      <c r="GD175" s="46"/>
      <c r="GE175" s="46"/>
      <c r="GF175" s="46"/>
      <c r="GG175" s="46"/>
      <c r="GH175" s="46"/>
      <c r="GI175" s="46"/>
      <c r="GJ175" s="46"/>
      <c r="GK175" s="46"/>
      <c r="GL175" s="46"/>
      <c r="GM175" s="46"/>
      <c r="GN175" s="46"/>
      <c r="GO175" s="46"/>
      <c r="GP175" s="46"/>
      <c r="GQ175" s="46"/>
      <c r="GR175" s="46"/>
      <c r="GS175" s="46"/>
      <c r="GT175" s="46"/>
      <c r="GU175" s="46"/>
      <c r="GV175" s="46"/>
      <c r="GW175" s="46"/>
      <c r="GX175" s="46"/>
      <c r="GY175" s="46"/>
      <c r="GZ175" s="46"/>
      <c r="HA175" s="46"/>
      <c r="HB175" s="46"/>
      <c r="HC175" s="46"/>
      <c r="HD175" s="46"/>
      <c r="HE175" s="46"/>
      <c r="HF175" s="46"/>
      <c r="HG175" s="46"/>
      <c r="HH175" s="46"/>
      <c r="HI175" s="46"/>
      <c r="HJ175" s="46"/>
      <c r="HK175" s="46"/>
      <c r="HL175" s="46"/>
      <c r="HM175" s="46"/>
      <c r="HN175" s="46"/>
      <c r="HO175" s="46"/>
      <c r="HP175" s="46"/>
      <c r="HQ175" s="46"/>
      <c r="HR175" s="46"/>
      <c r="HS175" s="46"/>
      <c r="HT175" s="46"/>
      <c r="HU175" s="46"/>
      <c r="HV175" s="46"/>
      <c r="HW175" s="46"/>
      <c r="HX175" s="46"/>
      <c r="HY175" s="46"/>
      <c r="HZ175" s="46"/>
      <c r="IA175" s="46"/>
      <c r="IB175" s="46"/>
      <c r="IC175" s="46"/>
      <c r="ID175" s="46"/>
      <c r="IE175" s="46"/>
      <c r="IF175" s="46"/>
      <c r="IG175" s="46"/>
      <c r="IH175" s="46"/>
      <c r="II175" s="46"/>
      <c r="IJ175" s="46"/>
      <c r="IK175" s="46"/>
      <c r="IL175" s="46"/>
      <c r="IM175" s="46"/>
      <c r="IN175" s="46"/>
      <c r="IO175" s="46"/>
      <c r="IP175" s="46"/>
      <c r="IQ175" s="46"/>
      <c r="IR175" s="46"/>
      <c r="IS175" s="46"/>
      <c r="IT175" s="46"/>
      <c r="IU175" s="46"/>
      <c r="IV175" s="46"/>
      <c r="IW175" s="46"/>
      <c r="IX175" s="46"/>
      <c r="IY175" s="46"/>
      <c r="IZ175" s="46"/>
      <c r="JA175" s="46"/>
      <c r="JB175" s="46"/>
      <c r="JC175" s="46"/>
      <c r="JD175" s="46"/>
      <c r="JE175" s="46"/>
      <c r="JF175" s="46"/>
      <c r="JG175" s="46"/>
      <c r="JH175" s="46"/>
      <c r="JI175" s="46"/>
      <c r="JJ175" s="46"/>
      <c r="JK175" s="46"/>
      <c r="JL175" s="46"/>
      <c r="JM175" s="46"/>
      <c r="JN175" s="46"/>
      <c r="JO175" s="46"/>
      <c r="JP175" s="46"/>
      <c r="JQ175" s="46"/>
      <c r="JR175" s="46"/>
      <c r="JS175" s="46"/>
      <c r="JT175" s="46"/>
      <c r="JU175" s="46"/>
      <c r="JV175" s="46"/>
      <c r="JW175" s="46"/>
      <c r="JX175" s="46"/>
      <c r="JY175" s="46"/>
      <c r="JZ175" s="46"/>
      <c r="KA175" s="46"/>
      <c r="KB175" s="46"/>
      <c r="KC175" s="46"/>
      <c r="KD175" s="46"/>
      <c r="KE175" s="46"/>
      <c r="KF175" s="46"/>
      <c r="KG175" s="46"/>
      <c r="KH175" s="46"/>
      <c r="KI175" s="46"/>
      <c r="KJ175" s="46"/>
      <c r="KK175" s="46"/>
      <c r="KL175" s="46"/>
      <c r="KM175" s="46"/>
      <c r="KN175" s="46"/>
      <c r="KO175" s="46"/>
      <c r="KP175" s="234"/>
    </row>
    <row r="176" spans="1:302" s="52" customFormat="1" ht="63.75" x14ac:dyDescent="0.25">
      <c r="A176" s="407">
        <v>70</v>
      </c>
      <c r="B176" s="408" t="s">
        <v>1958</v>
      </c>
      <c r="C176" s="410">
        <v>12150005</v>
      </c>
      <c r="D176" s="411">
        <v>39178</v>
      </c>
      <c r="E176" s="411">
        <v>39178</v>
      </c>
      <c r="F176" s="411">
        <v>41370</v>
      </c>
      <c r="G176" s="408">
        <v>-7777</v>
      </c>
      <c r="H176" s="408" t="s">
        <v>582</v>
      </c>
      <c r="I176" s="408" t="s">
        <v>718</v>
      </c>
      <c r="J176" s="408"/>
      <c r="K176" s="409" t="s">
        <v>33</v>
      </c>
      <c r="L176" s="408" t="s">
        <v>1701</v>
      </c>
      <c r="M176" s="408" t="s">
        <v>42</v>
      </c>
      <c r="N176" s="408" t="s">
        <v>41</v>
      </c>
      <c r="O176" s="408" t="s">
        <v>7776</v>
      </c>
      <c r="P176" s="409">
        <v>65471</v>
      </c>
      <c r="Q176" s="408" t="s">
        <v>559</v>
      </c>
      <c r="R176" s="408" t="s">
        <v>658</v>
      </c>
      <c r="S176" s="412"/>
      <c r="T176" s="655">
        <v>-9999</v>
      </c>
      <c r="U176" s="850"/>
      <c r="V176" s="850"/>
      <c r="W176" s="850"/>
      <c r="X176" s="850"/>
      <c r="Y176" s="850"/>
      <c r="Z176" s="850"/>
      <c r="AA176" s="850"/>
      <c r="AB176" s="850"/>
      <c r="AC176" s="850"/>
      <c r="AD176" s="850"/>
      <c r="AE176" s="408"/>
      <c r="AF176" s="408" t="s">
        <v>1959</v>
      </c>
      <c r="AG176" s="408">
        <v>4696122.7300000004</v>
      </c>
      <c r="AH176" s="408">
        <v>9457972.3120000008</v>
      </c>
      <c r="AI176" s="408"/>
      <c r="AJ176" s="408"/>
      <c r="AK176" s="408"/>
      <c r="AL176" s="408"/>
      <c r="AM176" s="408"/>
      <c r="AN176" s="1111"/>
      <c r="AO176" s="408"/>
      <c r="AP176" s="408"/>
      <c r="AQ176" s="408"/>
      <c r="AR176" s="408"/>
      <c r="AS176" s="408"/>
      <c r="AT176" s="408" t="s">
        <v>43</v>
      </c>
      <c r="AU176" s="408"/>
      <c r="AV176" s="409"/>
      <c r="AW176" s="411"/>
      <c r="AX176" s="409"/>
      <c r="AY176" s="411"/>
      <c r="AZ176" s="409"/>
      <c r="BA176" s="411"/>
      <c r="BB176" s="409"/>
      <c r="BC176" s="411"/>
      <c r="BD176" s="409"/>
      <c r="BE176" s="411"/>
      <c r="BF176" s="408" t="s">
        <v>9586</v>
      </c>
      <c r="BG176" s="730" t="s">
        <v>567</v>
      </c>
      <c r="BH176" s="735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6"/>
      <c r="EK176" s="46"/>
      <c r="EL176" s="46"/>
      <c r="EM176" s="46"/>
      <c r="EN176" s="46"/>
      <c r="EO176" s="46"/>
      <c r="EP176" s="46"/>
      <c r="EQ176" s="46"/>
      <c r="ER176" s="46"/>
      <c r="ES176" s="46"/>
      <c r="ET176" s="46"/>
      <c r="EU176" s="46"/>
      <c r="EV176" s="46"/>
      <c r="EW176" s="46"/>
      <c r="EX176" s="46"/>
      <c r="EY176" s="46"/>
      <c r="EZ176" s="46"/>
      <c r="FA176" s="46"/>
      <c r="FB176" s="46"/>
      <c r="FC176" s="46"/>
      <c r="FD176" s="46"/>
      <c r="FE176" s="46"/>
      <c r="FF176" s="46"/>
      <c r="FG176" s="46"/>
      <c r="FH176" s="46"/>
      <c r="FI176" s="46"/>
      <c r="FJ176" s="46"/>
      <c r="FK176" s="46"/>
      <c r="FL176" s="46"/>
      <c r="FM176" s="46"/>
      <c r="FN176" s="46"/>
      <c r="FO176" s="46"/>
      <c r="FP176" s="46"/>
      <c r="FQ176" s="46"/>
      <c r="FR176" s="46"/>
      <c r="FS176" s="46"/>
      <c r="FT176" s="46"/>
      <c r="FU176" s="46"/>
      <c r="FV176" s="46"/>
      <c r="FW176" s="46"/>
      <c r="FX176" s="46"/>
      <c r="FY176" s="46"/>
      <c r="FZ176" s="46"/>
      <c r="GA176" s="46"/>
      <c r="GB176" s="46"/>
      <c r="GC176" s="46"/>
      <c r="GD176" s="46"/>
      <c r="GE176" s="46"/>
      <c r="GF176" s="46"/>
      <c r="GG176" s="46"/>
      <c r="GH176" s="46"/>
      <c r="GI176" s="46"/>
      <c r="GJ176" s="46"/>
      <c r="GK176" s="46"/>
      <c r="GL176" s="46"/>
      <c r="GM176" s="46"/>
      <c r="GN176" s="46"/>
      <c r="GO176" s="46"/>
      <c r="GP176" s="46"/>
      <c r="GQ176" s="46"/>
      <c r="GR176" s="46"/>
      <c r="GS176" s="46"/>
      <c r="GT176" s="46"/>
      <c r="GU176" s="46"/>
      <c r="GV176" s="46"/>
      <c r="GW176" s="46"/>
      <c r="GX176" s="46"/>
      <c r="GY176" s="46"/>
      <c r="GZ176" s="46"/>
      <c r="HA176" s="46"/>
      <c r="HB176" s="46"/>
      <c r="HC176" s="46"/>
      <c r="HD176" s="46"/>
      <c r="HE176" s="46"/>
      <c r="HF176" s="46"/>
      <c r="HG176" s="46"/>
      <c r="HH176" s="46"/>
      <c r="HI176" s="46"/>
      <c r="HJ176" s="46"/>
      <c r="HK176" s="46"/>
      <c r="HL176" s="46"/>
      <c r="HM176" s="46"/>
      <c r="HN176" s="46"/>
      <c r="HO176" s="46"/>
      <c r="HP176" s="46"/>
      <c r="HQ176" s="46"/>
      <c r="HR176" s="46"/>
      <c r="HS176" s="46"/>
      <c r="HT176" s="46"/>
      <c r="HU176" s="46"/>
      <c r="HV176" s="46"/>
      <c r="HW176" s="46"/>
      <c r="HX176" s="46"/>
      <c r="HY176" s="46"/>
      <c r="HZ176" s="46"/>
      <c r="IA176" s="46"/>
      <c r="IB176" s="46"/>
      <c r="IC176" s="46"/>
      <c r="ID176" s="46"/>
      <c r="IE176" s="46"/>
      <c r="IF176" s="46"/>
      <c r="IG176" s="46"/>
      <c r="IH176" s="46"/>
      <c r="II176" s="46"/>
      <c r="IJ176" s="46"/>
      <c r="IK176" s="46"/>
      <c r="IL176" s="46"/>
      <c r="IM176" s="46"/>
      <c r="IN176" s="46"/>
      <c r="IO176" s="46"/>
      <c r="IP176" s="46"/>
      <c r="IQ176" s="46"/>
      <c r="IR176" s="46"/>
      <c r="IS176" s="46"/>
      <c r="IT176" s="46"/>
      <c r="IU176" s="46"/>
      <c r="IV176" s="46"/>
      <c r="IW176" s="46"/>
      <c r="IX176" s="46"/>
      <c r="IY176" s="46"/>
      <c r="IZ176" s="46"/>
      <c r="JA176" s="46"/>
      <c r="JB176" s="46"/>
      <c r="JC176" s="46"/>
      <c r="JD176" s="46"/>
      <c r="JE176" s="46"/>
      <c r="JF176" s="46"/>
      <c r="JG176" s="46"/>
      <c r="JH176" s="46"/>
      <c r="JI176" s="46"/>
      <c r="JJ176" s="46"/>
      <c r="JK176" s="46"/>
      <c r="JL176" s="46"/>
      <c r="JM176" s="46"/>
      <c r="JN176" s="46"/>
      <c r="JO176" s="46"/>
      <c r="JP176" s="46"/>
      <c r="JQ176" s="46"/>
      <c r="JR176" s="46"/>
      <c r="JS176" s="46"/>
      <c r="JT176" s="46"/>
      <c r="JU176" s="46"/>
      <c r="JV176" s="46"/>
      <c r="JW176" s="46"/>
      <c r="JX176" s="46"/>
      <c r="JY176" s="46"/>
      <c r="JZ176" s="46"/>
      <c r="KA176" s="46"/>
      <c r="KB176" s="46"/>
      <c r="KC176" s="46"/>
      <c r="KD176" s="46"/>
      <c r="KE176" s="46"/>
      <c r="KF176" s="46"/>
      <c r="KG176" s="46"/>
      <c r="KH176" s="46"/>
      <c r="KI176" s="46"/>
      <c r="KJ176" s="46"/>
      <c r="KK176" s="46"/>
      <c r="KL176" s="46"/>
      <c r="KM176" s="46"/>
      <c r="KN176" s="46"/>
      <c r="KO176" s="46"/>
      <c r="KP176" s="234"/>
    </row>
    <row r="177" spans="1:302" s="52" customFormat="1" ht="63.75" x14ac:dyDescent="0.25">
      <c r="A177" s="414"/>
      <c r="B177" s="24" t="s">
        <v>1960</v>
      </c>
      <c r="C177" s="26">
        <v>12150005</v>
      </c>
      <c r="D177" s="27">
        <v>39178</v>
      </c>
      <c r="E177" s="27">
        <v>39178</v>
      </c>
      <c r="F177" s="27">
        <v>42360</v>
      </c>
      <c r="G177" s="24">
        <v>-7777</v>
      </c>
      <c r="H177" s="24" t="s">
        <v>582</v>
      </c>
      <c r="I177" s="24" t="s">
        <v>718</v>
      </c>
      <c r="J177" s="24"/>
      <c r="K177" s="25" t="s">
        <v>33</v>
      </c>
      <c r="L177" s="24" t="s">
        <v>1701</v>
      </c>
      <c r="M177" s="24" t="s">
        <v>42</v>
      </c>
      <c r="N177" s="24" t="s">
        <v>41</v>
      </c>
      <c r="O177" s="24" t="s">
        <v>7776</v>
      </c>
      <c r="P177" s="25">
        <v>65471</v>
      </c>
      <c r="Q177" s="24" t="s">
        <v>559</v>
      </c>
      <c r="R177" s="24" t="s">
        <v>658</v>
      </c>
      <c r="S177" s="273" t="s">
        <v>1961</v>
      </c>
      <c r="T177" s="53">
        <v>-9999</v>
      </c>
      <c r="U177" s="54">
        <v>-7777</v>
      </c>
      <c r="V177" s="54">
        <v>-7777</v>
      </c>
      <c r="W177" s="54">
        <v>-7777</v>
      </c>
      <c r="X177" s="54">
        <v>-7777</v>
      </c>
      <c r="Y177" s="54" t="s">
        <v>1962</v>
      </c>
      <c r="Z177" s="54" t="s">
        <v>1963</v>
      </c>
      <c r="AA177" s="54"/>
      <c r="AB177" s="54" t="s">
        <v>1964</v>
      </c>
      <c r="AC177" s="54" t="s">
        <v>1965</v>
      </c>
      <c r="AD177" s="54" t="s">
        <v>1966</v>
      </c>
      <c r="AE177" s="24">
        <v>5000</v>
      </c>
      <c r="AF177" s="24" t="s">
        <v>1967</v>
      </c>
      <c r="AG177" s="24">
        <v>4696322.7810000004</v>
      </c>
      <c r="AH177" s="24">
        <v>9457679.1999999993</v>
      </c>
      <c r="AI177" s="24"/>
      <c r="AJ177" s="24"/>
      <c r="AK177" s="24"/>
      <c r="AL177" s="24"/>
      <c r="AM177" s="24"/>
      <c r="AN177" s="1112"/>
      <c r="AO177" s="24"/>
      <c r="AP177" s="24"/>
      <c r="AQ177" s="24"/>
      <c r="AR177" s="24"/>
      <c r="AS177" s="24"/>
      <c r="AT177" s="24" t="s">
        <v>43</v>
      </c>
      <c r="AU177" s="24"/>
      <c r="AV177" s="25"/>
      <c r="AW177" s="27"/>
      <c r="AX177" s="25"/>
      <c r="AY177" s="27"/>
      <c r="AZ177" s="25"/>
      <c r="BA177" s="27"/>
      <c r="BB177" s="25"/>
      <c r="BC177" s="27"/>
      <c r="BD177" s="25"/>
      <c r="BE177" s="27"/>
      <c r="BF177" s="24" t="s">
        <v>10751</v>
      </c>
      <c r="BG177" s="731"/>
      <c r="BH177" s="735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6"/>
      <c r="EK177" s="46"/>
      <c r="EL177" s="46"/>
      <c r="EM177" s="46"/>
      <c r="EN177" s="46"/>
      <c r="EO177" s="46"/>
      <c r="EP177" s="46"/>
      <c r="EQ177" s="46"/>
      <c r="ER177" s="46"/>
      <c r="ES177" s="46"/>
      <c r="ET177" s="46"/>
      <c r="EU177" s="46"/>
      <c r="EV177" s="46"/>
      <c r="EW177" s="46"/>
      <c r="EX177" s="46"/>
      <c r="EY177" s="46"/>
      <c r="EZ177" s="46"/>
      <c r="FA177" s="46"/>
      <c r="FB177" s="46"/>
      <c r="FC177" s="46"/>
      <c r="FD177" s="46"/>
      <c r="FE177" s="46"/>
      <c r="FF177" s="46"/>
      <c r="FG177" s="46"/>
      <c r="FH177" s="46"/>
      <c r="FI177" s="46"/>
      <c r="FJ177" s="46"/>
      <c r="FK177" s="46"/>
      <c r="FL177" s="46"/>
      <c r="FM177" s="46"/>
      <c r="FN177" s="46"/>
      <c r="FO177" s="46"/>
      <c r="FP177" s="46"/>
      <c r="FQ177" s="46"/>
      <c r="FR177" s="46"/>
      <c r="FS177" s="46"/>
      <c r="FT177" s="46"/>
      <c r="FU177" s="46"/>
      <c r="FV177" s="46"/>
      <c r="FW177" s="46"/>
      <c r="FX177" s="46"/>
      <c r="FY177" s="46"/>
      <c r="FZ177" s="46"/>
      <c r="GA177" s="46"/>
      <c r="GB177" s="46"/>
      <c r="GC177" s="46"/>
      <c r="GD177" s="46"/>
      <c r="GE177" s="46"/>
      <c r="GF177" s="46"/>
      <c r="GG177" s="46"/>
      <c r="GH177" s="46"/>
      <c r="GI177" s="46"/>
      <c r="GJ177" s="46"/>
      <c r="GK177" s="46"/>
      <c r="GL177" s="46"/>
      <c r="GM177" s="46"/>
      <c r="GN177" s="46"/>
      <c r="GO177" s="46"/>
      <c r="GP177" s="46"/>
      <c r="GQ177" s="46"/>
      <c r="GR177" s="46"/>
      <c r="GS177" s="46"/>
      <c r="GT177" s="46"/>
      <c r="GU177" s="46"/>
      <c r="GV177" s="46"/>
      <c r="GW177" s="46"/>
      <c r="GX177" s="46"/>
      <c r="GY177" s="46"/>
      <c r="GZ177" s="46"/>
      <c r="HA177" s="46"/>
      <c r="HB177" s="46"/>
      <c r="HC177" s="46"/>
      <c r="HD177" s="46"/>
      <c r="HE177" s="46"/>
      <c r="HF177" s="46"/>
      <c r="HG177" s="46"/>
      <c r="HH177" s="46"/>
      <c r="HI177" s="46"/>
      <c r="HJ177" s="46"/>
      <c r="HK177" s="46"/>
      <c r="HL177" s="46"/>
      <c r="HM177" s="46"/>
      <c r="HN177" s="46"/>
      <c r="HO177" s="46"/>
      <c r="HP177" s="46"/>
      <c r="HQ177" s="46"/>
      <c r="HR177" s="46"/>
      <c r="HS177" s="46"/>
      <c r="HT177" s="46"/>
      <c r="HU177" s="46"/>
      <c r="HV177" s="46"/>
      <c r="HW177" s="46"/>
      <c r="HX177" s="46"/>
      <c r="HY177" s="46"/>
      <c r="HZ177" s="46"/>
      <c r="IA177" s="46"/>
      <c r="IB177" s="46"/>
      <c r="IC177" s="46"/>
      <c r="ID177" s="46"/>
      <c r="IE177" s="46"/>
      <c r="IF177" s="46"/>
      <c r="IG177" s="46"/>
      <c r="IH177" s="46"/>
      <c r="II177" s="46"/>
      <c r="IJ177" s="46"/>
      <c r="IK177" s="46"/>
      <c r="IL177" s="46"/>
      <c r="IM177" s="46"/>
      <c r="IN177" s="46"/>
      <c r="IO177" s="46"/>
      <c r="IP177" s="46"/>
      <c r="IQ177" s="46"/>
      <c r="IR177" s="46"/>
      <c r="IS177" s="46"/>
      <c r="IT177" s="46"/>
      <c r="IU177" s="46"/>
      <c r="IV177" s="46"/>
      <c r="IW177" s="46"/>
      <c r="IX177" s="46"/>
      <c r="IY177" s="46"/>
      <c r="IZ177" s="46"/>
      <c r="JA177" s="46"/>
      <c r="JB177" s="46"/>
      <c r="JC177" s="46"/>
      <c r="JD177" s="46"/>
      <c r="JE177" s="46"/>
      <c r="JF177" s="46"/>
      <c r="JG177" s="46"/>
      <c r="JH177" s="46"/>
      <c r="JI177" s="46"/>
      <c r="JJ177" s="46"/>
      <c r="JK177" s="46"/>
      <c r="JL177" s="46"/>
      <c r="JM177" s="46"/>
      <c r="JN177" s="46"/>
      <c r="JO177" s="46"/>
      <c r="JP177" s="46"/>
      <c r="JQ177" s="46"/>
      <c r="JR177" s="46"/>
      <c r="JS177" s="46"/>
      <c r="JT177" s="46"/>
      <c r="JU177" s="46"/>
      <c r="JV177" s="46"/>
      <c r="JW177" s="46"/>
      <c r="JX177" s="46"/>
      <c r="JY177" s="46"/>
      <c r="JZ177" s="46"/>
      <c r="KA177" s="46"/>
      <c r="KB177" s="46"/>
      <c r="KC177" s="46"/>
      <c r="KD177" s="46"/>
      <c r="KE177" s="46"/>
      <c r="KF177" s="46"/>
      <c r="KG177" s="46"/>
      <c r="KH177" s="46"/>
      <c r="KI177" s="46"/>
      <c r="KJ177" s="46"/>
      <c r="KK177" s="46"/>
      <c r="KL177" s="46"/>
      <c r="KM177" s="46"/>
      <c r="KN177" s="46"/>
      <c r="KO177" s="46"/>
      <c r="KP177" s="234"/>
    </row>
    <row r="178" spans="1:302" s="52" customFormat="1" ht="64.5" thickBot="1" x14ac:dyDescent="0.3">
      <c r="A178" s="528"/>
      <c r="B178" s="529" t="s">
        <v>1960</v>
      </c>
      <c r="C178" s="531">
        <v>12150005</v>
      </c>
      <c r="D178" s="532">
        <v>39178</v>
      </c>
      <c r="E178" s="532">
        <v>39178</v>
      </c>
      <c r="F178" s="532">
        <v>42360</v>
      </c>
      <c r="G178" s="529">
        <v>-7777</v>
      </c>
      <c r="H178" s="529" t="s">
        <v>582</v>
      </c>
      <c r="I178" s="529" t="s">
        <v>718</v>
      </c>
      <c r="J178" s="529"/>
      <c r="K178" s="530" t="s">
        <v>33</v>
      </c>
      <c r="L178" s="529" t="s">
        <v>1701</v>
      </c>
      <c r="M178" s="529" t="s">
        <v>42</v>
      </c>
      <c r="N178" s="529" t="s">
        <v>41</v>
      </c>
      <c r="O178" s="529" t="s">
        <v>7776</v>
      </c>
      <c r="P178" s="530">
        <v>65471</v>
      </c>
      <c r="Q178" s="529" t="s">
        <v>559</v>
      </c>
      <c r="R178" s="529" t="s">
        <v>658</v>
      </c>
      <c r="S178" s="533" t="s">
        <v>1968</v>
      </c>
      <c r="T178" s="851" t="s">
        <v>1861</v>
      </c>
      <c r="U178" s="852">
        <v>-7777</v>
      </c>
      <c r="V178" s="852">
        <v>-7777</v>
      </c>
      <c r="W178" s="852">
        <v>-7777</v>
      </c>
      <c r="X178" s="852">
        <v>-7777</v>
      </c>
      <c r="Y178" s="852" t="s">
        <v>1861</v>
      </c>
      <c r="Z178" s="852" t="s">
        <v>1861</v>
      </c>
      <c r="AA178" s="852" t="s">
        <v>1861</v>
      </c>
      <c r="AB178" s="852" t="s">
        <v>1861</v>
      </c>
      <c r="AC178" s="852" t="s">
        <v>1861</v>
      </c>
      <c r="AD178" s="852" t="s">
        <v>1861</v>
      </c>
      <c r="AE178" s="529" t="s">
        <v>1861</v>
      </c>
      <c r="AF178" s="529" t="s">
        <v>1969</v>
      </c>
      <c r="AG178" s="529">
        <v>4696122.7300000004</v>
      </c>
      <c r="AH178" s="529">
        <v>9457972.3120000008</v>
      </c>
      <c r="AI178" s="529"/>
      <c r="AJ178" s="529"/>
      <c r="AK178" s="529"/>
      <c r="AL178" s="529"/>
      <c r="AM178" s="529"/>
      <c r="AN178" s="1129"/>
      <c r="AO178" s="529"/>
      <c r="AP178" s="529"/>
      <c r="AQ178" s="529"/>
      <c r="AR178" s="529"/>
      <c r="AS178" s="529"/>
      <c r="AT178" s="529" t="s">
        <v>43</v>
      </c>
      <c r="AU178" s="529"/>
      <c r="AV178" s="530"/>
      <c r="AW178" s="532"/>
      <c r="AX178" s="530"/>
      <c r="AY178" s="532"/>
      <c r="AZ178" s="530"/>
      <c r="BA178" s="532"/>
      <c r="BB178" s="530"/>
      <c r="BC178" s="532"/>
      <c r="BD178" s="530"/>
      <c r="BE178" s="532"/>
      <c r="BF178" s="529" t="s">
        <v>10752</v>
      </c>
      <c r="BG178" s="779"/>
      <c r="BH178" s="735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6"/>
      <c r="EK178" s="46"/>
      <c r="EL178" s="46"/>
      <c r="EM178" s="46"/>
      <c r="EN178" s="46"/>
      <c r="EO178" s="46"/>
      <c r="EP178" s="46"/>
      <c r="EQ178" s="46"/>
      <c r="ER178" s="46"/>
      <c r="ES178" s="46"/>
      <c r="ET178" s="46"/>
      <c r="EU178" s="46"/>
      <c r="EV178" s="46"/>
      <c r="EW178" s="46"/>
      <c r="EX178" s="46"/>
      <c r="EY178" s="46"/>
      <c r="EZ178" s="46"/>
      <c r="FA178" s="46"/>
      <c r="FB178" s="46"/>
      <c r="FC178" s="46"/>
      <c r="FD178" s="46"/>
      <c r="FE178" s="46"/>
      <c r="FF178" s="46"/>
      <c r="FG178" s="46"/>
      <c r="FH178" s="46"/>
      <c r="FI178" s="46"/>
      <c r="FJ178" s="46"/>
      <c r="FK178" s="46"/>
      <c r="FL178" s="46"/>
      <c r="FM178" s="46"/>
      <c r="FN178" s="46"/>
      <c r="FO178" s="46"/>
      <c r="FP178" s="46"/>
      <c r="FQ178" s="46"/>
      <c r="FR178" s="46"/>
      <c r="FS178" s="46"/>
      <c r="FT178" s="46"/>
      <c r="FU178" s="46"/>
      <c r="FV178" s="46"/>
      <c r="FW178" s="46"/>
      <c r="FX178" s="46"/>
      <c r="FY178" s="46"/>
      <c r="FZ178" s="46"/>
      <c r="GA178" s="46"/>
      <c r="GB178" s="46"/>
      <c r="GC178" s="46"/>
      <c r="GD178" s="46"/>
      <c r="GE178" s="46"/>
      <c r="GF178" s="46"/>
      <c r="GG178" s="46"/>
      <c r="GH178" s="46"/>
      <c r="GI178" s="46"/>
      <c r="GJ178" s="46"/>
      <c r="GK178" s="46"/>
      <c r="GL178" s="46"/>
      <c r="GM178" s="46"/>
      <c r="GN178" s="46"/>
      <c r="GO178" s="46"/>
      <c r="GP178" s="46"/>
      <c r="GQ178" s="46"/>
      <c r="GR178" s="46"/>
      <c r="GS178" s="46"/>
      <c r="GT178" s="46"/>
      <c r="GU178" s="46"/>
      <c r="GV178" s="46"/>
      <c r="GW178" s="46"/>
      <c r="GX178" s="46"/>
      <c r="GY178" s="46"/>
      <c r="GZ178" s="46"/>
      <c r="HA178" s="46"/>
      <c r="HB178" s="46"/>
      <c r="HC178" s="46"/>
      <c r="HD178" s="46"/>
      <c r="HE178" s="46"/>
      <c r="HF178" s="46"/>
      <c r="HG178" s="46"/>
      <c r="HH178" s="46"/>
      <c r="HI178" s="46"/>
      <c r="HJ178" s="46"/>
      <c r="HK178" s="46"/>
      <c r="HL178" s="46"/>
      <c r="HM178" s="46"/>
      <c r="HN178" s="46"/>
      <c r="HO178" s="46"/>
      <c r="HP178" s="46"/>
      <c r="HQ178" s="46"/>
      <c r="HR178" s="46"/>
      <c r="HS178" s="46"/>
      <c r="HT178" s="46"/>
      <c r="HU178" s="46"/>
      <c r="HV178" s="46"/>
      <c r="HW178" s="46"/>
      <c r="HX178" s="46"/>
      <c r="HY178" s="46"/>
      <c r="HZ178" s="46"/>
      <c r="IA178" s="46"/>
      <c r="IB178" s="46"/>
      <c r="IC178" s="46"/>
      <c r="ID178" s="46"/>
      <c r="IE178" s="46"/>
      <c r="IF178" s="46"/>
      <c r="IG178" s="46"/>
      <c r="IH178" s="46"/>
      <c r="II178" s="46"/>
      <c r="IJ178" s="46"/>
      <c r="IK178" s="46"/>
      <c r="IL178" s="46"/>
      <c r="IM178" s="46"/>
      <c r="IN178" s="46"/>
      <c r="IO178" s="46"/>
      <c r="IP178" s="46"/>
      <c r="IQ178" s="46"/>
      <c r="IR178" s="46"/>
      <c r="IS178" s="46"/>
      <c r="IT178" s="46"/>
      <c r="IU178" s="46"/>
      <c r="IV178" s="46"/>
      <c r="IW178" s="46"/>
      <c r="IX178" s="46"/>
      <c r="IY178" s="46"/>
      <c r="IZ178" s="46"/>
      <c r="JA178" s="46"/>
      <c r="JB178" s="46"/>
      <c r="JC178" s="46"/>
      <c r="JD178" s="46"/>
      <c r="JE178" s="46"/>
      <c r="JF178" s="46"/>
      <c r="JG178" s="46"/>
      <c r="JH178" s="46"/>
      <c r="JI178" s="46"/>
      <c r="JJ178" s="46"/>
      <c r="JK178" s="46"/>
      <c r="JL178" s="46"/>
      <c r="JM178" s="46"/>
      <c r="JN178" s="46"/>
      <c r="JO178" s="46"/>
      <c r="JP178" s="46"/>
      <c r="JQ178" s="46"/>
      <c r="JR178" s="46"/>
      <c r="JS178" s="46"/>
      <c r="JT178" s="46"/>
      <c r="JU178" s="46"/>
      <c r="JV178" s="46"/>
      <c r="JW178" s="46"/>
      <c r="JX178" s="46"/>
      <c r="JY178" s="46"/>
      <c r="JZ178" s="46"/>
      <c r="KA178" s="46"/>
      <c r="KB178" s="46"/>
      <c r="KC178" s="46"/>
      <c r="KD178" s="46"/>
      <c r="KE178" s="46"/>
      <c r="KF178" s="46"/>
      <c r="KG178" s="46"/>
      <c r="KH178" s="46"/>
      <c r="KI178" s="46"/>
      <c r="KJ178" s="46"/>
      <c r="KK178" s="46"/>
      <c r="KL178" s="46"/>
      <c r="KM178" s="46"/>
      <c r="KN178" s="46"/>
      <c r="KO178" s="46"/>
      <c r="KP178" s="234"/>
    </row>
    <row r="179" spans="1:302" s="52" customFormat="1" ht="51" x14ac:dyDescent="0.25">
      <c r="A179" s="180">
        <v>71</v>
      </c>
      <c r="B179" s="180" t="s">
        <v>1970</v>
      </c>
      <c r="C179" s="507">
        <v>12150006</v>
      </c>
      <c r="D179" s="508">
        <v>39190</v>
      </c>
      <c r="E179" s="508">
        <v>39190</v>
      </c>
      <c r="F179" s="508">
        <v>41017</v>
      </c>
      <c r="G179" s="612">
        <v>-7777</v>
      </c>
      <c r="H179" s="180" t="s">
        <v>1181</v>
      </c>
      <c r="I179" s="180" t="s">
        <v>718</v>
      </c>
      <c r="J179" s="180"/>
      <c r="K179" s="506" t="s">
        <v>33</v>
      </c>
      <c r="L179" s="180" t="s">
        <v>1971</v>
      </c>
      <c r="M179" s="180" t="s">
        <v>40</v>
      </c>
      <c r="N179" s="180" t="s">
        <v>41</v>
      </c>
      <c r="O179" s="180"/>
      <c r="P179" s="506"/>
      <c r="Q179" s="180" t="s">
        <v>559</v>
      </c>
      <c r="R179" s="180" t="s">
        <v>658</v>
      </c>
      <c r="S179" s="849"/>
      <c r="T179" s="76">
        <v>-9999</v>
      </c>
      <c r="U179" s="612">
        <v>-7777</v>
      </c>
      <c r="V179" s="612">
        <v>-7777</v>
      </c>
      <c r="W179" s="612">
        <v>-7777</v>
      </c>
      <c r="X179" s="612">
        <v>-7777</v>
      </c>
      <c r="Y179" s="506" t="s">
        <v>1972</v>
      </c>
      <c r="Z179" s="506" t="s">
        <v>1939</v>
      </c>
      <c r="AA179" s="506"/>
      <c r="AB179" s="506" t="s">
        <v>1940</v>
      </c>
      <c r="AC179" s="506" t="s">
        <v>1973</v>
      </c>
      <c r="AD179" s="506" t="s">
        <v>1974</v>
      </c>
      <c r="AE179" s="180">
        <v>5000</v>
      </c>
      <c r="AF179" s="180" t="s">
        <v>1975</v>
      </c>
      <c r="AG179" s="180">
        <v>4688638.5</v>
      </c>
      <c r="AH179" s="180">
        <v>9461222.2660000008</v>
      </c>
      <c r="AI179" s="180">
        <v>44.334000000000003</v>
      </c>
      <c r="AJ179" s="180"/>
      <c r="AK179" s="180"/>
      <c r="AL179" s="180"/>
      <c r="AM179" s="180"/>
      <c r="AN179" s="1120"/>
      <c r="AO179" s="180"/>
      <c r="AP179" s="180"/>
      <c r="AQ179" s="180"/>
      <c r="AR179" s="180"/>
      <c r="AS179" s="180"/>
      <c r="AT179" s="180" t="s">
        <v>43</v>
      </c>
      <c r="AU179" s="180" t="s">
        <v>718</v>
      </c>
      <c r="AV179" s="506"/>
      <c r="AW179" s="508"/>
      <c r="AX179" s="506"/>
      <c r="AY179" s="508"/>
      <c r="AZ179" s="506"/>
      <c r="BA179" s="508"/>
      <c r="BB179" s="506"/>
      <c r="BC179" s="508"/>
      <c r="BD179" s="506"/>
      <c r="BE179" s="508"/>
      <c r="BF179" s="180" t="s">
        <v>9587</v>
      </c>
      <c r="BG179" s="509" t="s">
        <v>567</v>
      </c>
      <c r="BH179" s="230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6"/>
      <c r="EK179" s="46"/>
      <c r="EL179" s="46"/>
      <c r="EM179" s="46"/>
      <c r="EN179" s="46"/>
      <c r="EO179" s="46"/>
      <c r="EP179" s="46"/>
      <c r="EQ179" s="46"/>
      <c r="ER179" s="46"/>
      <c r="ES179" s="46"/>
      <c r="ET179" s="46"/>
      <c r="EU179" s="46"/>
      <c r="EV179" s="46"/>
      <c r="EW179" s="46"/>
      <c r="EX179" s="46"/>
      <c r="EY179" s="46"/>
      <c r="EZ179" s="46"/>
      <c r="FA179" s="46"/>
      <c r="FB179" s="46"/>
      <c r="FC179" s="46"/>
      <c r="FD179" s="46"/>
      <c r="FE179" s="46"/>
      <c r="FF179" s="46"/>
      <c r="FG179" s="46"/>
      <c r="FH179" s="46"/>
      <c r="FI179" s="46"/>
      <c r="FJ179" s="46"/>
      <c r="FK179" s="46"/>
      <c r="FL179" s="46"/>
      <c r="FM179" s="46"/>
      <c r="FN179" s="46"/>
      <c r="FO179" s="46"/>
      <c r="FP179" s="46"/>
      <c r="FQ179" s="46"/>
      <c r="FR179" s="46"/>
      <c r="FS179" s="46"/>
      <c r="FT179" s="46"/>
      <c r="FU179" s="46"/>
      <c r="FV179" s="46"/>
      <c r="FW179" s="46"/>
      <c r="FX179" s="46"/>
      <c r="FY179" s="46"/>
      <c r="FZ179" s="46"/>
      <c r="GA179" s="46"/>
      <c r="GB179" s="46"/>
      <c r="GC179" s="46"/>
      <c r="GD179" s="46"/>
      <c r="GE179" s="46"/>
      <c r="GF179" s="46"/>
      <c r="GG179" s="46"/>
      <c r="GH179" s="46"/>
      <c r="GI179" s="46"/>
      <c r="GJ179" s="46"/>
      <c r="GK179" s="46"/>
      <c r="GL179" s="46"/>
      <c r="GM179" s="46"/>
      <c r="GN179" s="46"/>
      <c r="GO179" s="46"/>
      <c r="GP179" s="46"/>
      <c r="GQ179" s="46"/>
      <c r="GR179" s="46"/>
      <c r="GS179" s="46"/>
      <c r="GT179" s="46"/>
      <c r="GU179" s="46"/>
      <c r="GV179" s="46"/>
      <c r="GW179" s="46"/>
      <c r="GX179" s="46"/>
      <c r="GY179" s="46"/>
      <c r="GZ179" s="46"/>
      <c r="HA179" s="46"/>
      <c r="HB179" s="46"/>
      <c r="HC179" s="46"/>
      <c r="HD179" s="46"/>
      <c r="HE179" s="46"/>
      <c r="HF179" s="46"/>
      <c r="HG179" s="46"/>
      <c r="HH179" s="46"/>
      <c r="HI179" s="46"/>
      <c r="HJ179" s="46"/>
      <c r="HK179" s="46"/>
      <c r="HL179" s="46"/>
      <c r="HM179" s="46"/>
      <c r="HN179" s="46"/>
      <c r="HO179" s="46"/>
      <c r="HP179" s="46"/>
      <c r="HQ179" s="46"/>
      <c r="HR179" s="46"/>
      <c r="HS179" s="46"/>
      <c r="HT179" s="46"/>
      <c r="HU179" s="46"/>
      <c r="HV179" s="46"/>
      <c r="HW179" s="46"/>
      <c r="HX179" s="46"/>
      <c r="HY179" s="46"/>
      <c r="HZ179" s="46"/>
      <c r="IA179" s="46"/>
      <c r="IB179" s="46"/>
      <c r="IC179" s="46"/>
      <c r="ID179" s="46"/>
      <c r="IE179" s="46"/>
      <c r="IF179" s="46"/>
      <c r="IG179" s="46"/>
      <c r="IH179" s="46"/>
      <c r="II179" s="46"/>
      <c r="IJ179" s="46"/>
      <c r="IK179" s="46"/>
      <c r="IL179" s="46"/>
      <c r="IM179" s="46"/>
      <c r="IN179" s="46"/>
      <c r="IO179" s="46"/>
      <c r="IP179" s="46"/>
      <c r="IQ179" s="46"/>
      <c r="IR179" s="46"/>
      <c r="IS179" s="46"/>
      <c r="IT179" s="46"/>
      <c r="IU179" s="46"/>
      <c r="IV179" s="46"/>
      <c r="IW179" s="46"/>
      <c r="IX179" s="46"/>
      <c r="IY179" s="46"/>
      <c r="IZ179" s="46"/>
      <c r="JA179" s="46"/>
      <c r="JB179" s="46"/>
      <c r="JC179" s="46"/>
      <c r="JD179" s="46"/>
      <c r="JE179" s="46"/>
      <c r="JF179" s="46"/>
      <c r="JG179" s="46"/>
      <c r="JH179" s="46"/>
      <c r="JI179" s="46"/>
      <c r="JJ179" s="46"/>
      <c r="JK179" s="46"/>
      <c r="JL179" s="46"/>
      <c r="JM179" s="46"/>
      <c r="JN179" s="46"/>
      <c r="JO179" s="46"/>
      <c r="JP179" s="46"/>
      <c r="JQ179" s="46"/>
      <c r="JR179" s="46"/>
      <c r="JS179" s="46"/>
      <c r="JT179" s="46"/>
      <c r="JU179" s="46"/>
      <c r="JV179" s="46"/>
      <c r="JW179" s="46"/>
      <c r="JX179" s="46"/>
      <c r="JY179" s="46"/>
      <c r="JZ179" s="46"/>
      <c r="KA179" s="46"/>
      <c r="KB179" s="46"/>
      <c r="KC179" s="46"/>
      <c r="KD179" s="46"/>
      <c r="KE179" s="46"/>
      <c r="KF179" s="46"/>
      <c r="KG179" s="46"/>
      <c r="KH179" s="46"/>
      <c r="KI179" s="46"/>
      <c r="KJ179" s="46"/>
      <c r="KK179" s="46"/>
      <c r="KL179" s="46"/>
      <c r="KM179" s="46"/>
      <c r="KN179" s="46"/>
      <c r="KO179" s="46"/>
      <c r="KP179" s="234"/>
    </row>
    <row r="180" spans="1:302" s="52" customFormat="1" ht="63.75" x14ac:dyDescent="0.25">
      <c r="A180" s="45"/>
      <c r="B180" s="45" t="s">
        <v>1976</v>
      </c>
      <c r="C180" s="144">
        <v>12150006</v>
      </c>
      <c r="D180" s="31">
        <v>39190</v>
      </c>
      <c r="E180" s="31">
        <v>39190</v>
      </c>
      <c r="F180" s="31">
        <v>42112</v>
      </c>
      <c r="G180" s="90">
        <v>-7777</v>
      </c>
      <c r="H180" s="45" t="s">
        <v>1181</v>
      </c>
      <c r="I180" s="45" t="s">
        <v>718</v>
      </c>
      <c r="J180" s="45"/>
      <c r="K180" s="147" t="s">
        <v>33</v>
      </c>
      <c r="L180" s="45" t="s">
        <v>1971</v>
      </c>
      <c r="M180" s="45" t="s">
        <v>40</v>
      </c>
      <c r="N180" s="45" t="s">
        <v>41</v>
      </c>
      <c r="O180" s="45" t="s">
        <v>7777</v>
      </c>
      <c r="P180" s="147" t="s">
        <v>1977</v>
      </c>
      <c r="Q180" s="45" t="s">
        <v>559</v>
      </c>
      <c r="R180" s="45" t="s">
        <v>658</v>
      </c>
      <c r="S180" s="280" t="s">
        <v>1978</v>
      </c>
      <c r="T180" s="221">
        <v>-9999</v>
      </c>
      <c r="U180" s="90">
        <v>-7777</v>
      </c>
      <c r="V180" s="90">
        <v>-7777</v>
      </c>
      <c r="W180" s="90">
        <v>-7777</v>
      </c>
      <c r="X180" s="90">
        <v>-7777</v>
      </c>
      <c r="Y180" s="45">
        <v>1600</v>
      </c>
      <c r="Z180" s="45">
        <v>35</v>
      </c>
      <c r="AA180" s="45"/>
      <c r="AB180" s="45">
        <v>0.78</v>
      </c>
      <c r="AC180" s="45">
        <v>15631</v>
      </c>
      <c r="AD180" s="45">
        <v>42.85</v>
      </c>
      <c r="AE180" s="45">
        <v>5000</v>
      </c>
      <c r="AF180" s="45" t="s">
        <v>1975</v>
      </c>
      <c r="AG180" s="45">
        <v>4688638.5</v>
      </c>
      <c r="AH180" s="45">
        <v>9461222.1999999993</v>
      </c>
      <c r="AI180" s="45">
        <v>44.334000000000003</v>
      </c>
      <c r="AJ180" s="45"/>
      <c r="AK180" s="45"/>
      <c r="AL180" s="45"/>
      <c r="AM180" s="45"/>
      <c r="AN180" s="1109"/>
      <c r="AO180" s="45"/>
      <c r="AP180" s="45"/>
      <c r="AQ180" s="45"/>
      <c r="AR180" s="45"/>
      <c r="AS180" s="45"/>
      <c r="AT180" s="45" t="s">
        <v>34</v>
      </c>
      <c r="AU180" s="45" t="s">
        <v>718</v>
      </c>
      <c r="AV180" s="147"/>
      <c r="AW180" s="31"/>
      <c r="AX180" s="147"/>
      <c r="AY180" s="31"/>
      <c r="AZ180" s="147"/>
      <c r="BA180" s="31"/>
      <c r="BB180" s="147"/>
      <c r="BC180" s="31"/>
      <c r="BD180" s="147"/>
      <c r="BE180" s="31"/>
      <c r="BF180" s="45"/>
      <c r="BG180" s="142" t="s">
        <v>567</v>
      </c>
      <c r="BH180" s="230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6"/>
      <c r="EK180" s="46"/>
      <c r="EL180" s="46"/>
      <c r="EM180" s="46"/>
      <c r="EN180" s="46"/>
      <c r="EO180" s="46"/>
      <c r="EP180" s="46"/>
      <c r="EQ180" s="46"/>
      <c r="ER180" s="46"/>
      <c r="ES180" s="46"/>
      <c r="ET180" s="46"/>
      <c r="EU180" s="46"/>
      <c r="EV180" s="46"/>
      <c r="EW180" s="46"/>
      <c r="EX180" s="46"/>
      <c r="EY180" s="46"/>
      <c r="EZ180" s="46"/>
      <c r="FA180" s="46"/>
      <c r="FB180" s="46"/>
      <c r="FC180" s="46"/>
      <c r="FD180" s="46"/>
      <c r="FE180" s="46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6"/>
      <c r="GH180" s="46"/>
      <c r="GI180" s="46"/>
      <c r="GJ180" s="46"/>
      <c r="GK180" s="46"/>
      <c r="GL180" s="46"/>
      <c r="GM180" s="46"/>
      <c r="GN180" s="46"/>
      <c r="GO180" s="46"/>
      <c r="GP180" s="46"/>
      <c r="GQ180" s="46"/>
      <c r="GR180" s="46"/>
      <c r="GS180" s="46"/>
      <c r="GT180" s="46"/>
      <c r="GU180" s="46"/>
      <c r="GV180" s="46"/>
      <c r="GW180" s="46"/>
      <c r="GX180" s="46"/>
      <c r="GY180" s="46"/>
      <c r="GZ180" s="46"/>
      <c r="HA180" s="46"/>
      <c r="HB180" s="46"/>
      <c r="HC180" s="46"/>
      <c r="HD180" s="46"/>
      <c r="HE180" s="46"/>
      <c r="HF180" s="46"/>
      <c r="HG180" s="46"/>
      <c r="HH180" s="46"/>
      <c r="HI180" s="46"/>
      <c r="HJ180" s="46"/>
      <c r="HK180" s="46"/>
      <c r="HL180" s="46"/>
      <c r="HM180" s="46"/>
      <c r="HN180" s="46"/>
      <c r="HO180" s="46"/>
      <c r="HP180" s="46"/>
      <c r="HQ180" s="46"/>
      <c r="HR180" s="46"/>
      <c r="HS180" s="46"/>
      <c r="HT180" s="46"/>
      <c r="HU180" s="46"/>
      <c r="HV180" s="46"/>
      <c r="HW180" s="46"/>
      <c r="HX180" s="46"/>
      <c r="HY180" s="46"/>
      <c r="HZ180" s="46"/>
      <c r="IA180" s="46"/>
      <c r="IB180" s="46"/>
      <c r="IC180" s="46"/>
      <c r="ID180" s="46"/>
      <c r="IE180" s="46"/>
      <c r="IF180" s="46"/>
      <c r="IG180" s="46"/>
      <c r="IH180" s="46"/>
      <c r="II180" s="46"/>
      <c r="IJ180" s="46"/>
      <c r="IK180" s="46"/>
      <c r="IL180" s="46"/>
      <c r="IM180" s="46"/>
      <c r="IN180" s="46"/>
      <c r="IO180" s="46"/>
      <c r="IP180" s="46"/>
      <c r="IQ180" s="46"/>
      <c r="IR180" s="46"/>
      <c r="IS180" s="46"/>
      <c r="IT180" s="46"/>
      <c r="IU180" s="46"/>
      <c r="IV180" s="46"/>
      <c r="IW180" s="46"/>
      <c r="IX180" s="46"/>
      <c r="IY180" s="46"/>
      <c r="IZ180" s="46"/>
      <c r="JA180" s="46"/>
      <c r="JB180" s="46"/>
      <c r="JC180" s="46"/>
      <c r="JD180" s="46"/>
      <c r="JE180" s="46"/>
      <c r="JF180" s="46"/>
      <c r="JG180" s="46"/>
      <c r="JH180" s="46"/>
      <c r="JI180" s="46"/>
      <c r="JJ180" s="46"/>
      <c r="JK180" s="46"/>
      <c r="JL180" s="46"/>
      <c r="JM180" s="46"/>
      <c r="JN180" s="46"/>
      <c r="JO180" s="46"/>
      <c r="JP180" s="46"/>
      <c r="JQ180" s="46"/>
      <c r="JR180" s="46"/>
      <c r="JS180" s="46"/>
      <c r="JT180" s="46"/>
      <c r="JU180" s="46"/>
      <c r="JV180" s="46"/>
      <c r="JW180" s="46"/>
      <c r="JX180" s="46"/>
      <c r="JY180" s="46"/>
      <c r="JZ180" s="46"/>
      <c r="KA180" s="46"/>
      <c r="KB180" s="46"/>
      <c r="KC180" s="46"/>
      <c r="KD180" s="46"/>
      <c r="KE180" s="46"/>
      <c r="KF180" s="46"/>
      <c r="KG180" s="46"/>
      <c r="KH180" s="46"/>
      <c r="KI180" s="46"/>
      <c r="KJ180" s="46"/>
      <c r="KK180" s="46"/>
      <c r="KL180" s="46"/>
      <c r="KM180" s="46"/>
      <c r="KN180" s="46"/>
      <c r="KO180" s="46"/>
      <c r="KP180" s="234"/>
    </row>
    <row r="181" spans="1:302" s="52" customFormat="1" ht="64.5" thickBot="1" x14ac:dyDescent="0.3">
      <c r="A181" s="169"/>
      <c r="B181" s="169" t="s">
        <v>1976</v>
      </c>
      <c r="C181" s="159">
        <v>12150006</v>
      </c>
      <c r="D181" s="113">
        <v>39190</v>
      </c>
      <c r="E181" s="113">
        <v>39190</v>
      </c>
      <c r="F181" s="113">
        <v>42112</v>
      </c>
      <c r="G181" s="173">
        <v>-7777</v>
      </c>
      <c r="H181" s="169" t="s">
        <v>1181</v>
      </c>
      <c r="I181" s="169" t="s">
        <v>718</v>
      </c>
      <c r="J181" s="169"/>
      <c r="K181" s="112" t="s">
        <v>33</v>
      </c>
      <c r="L181" s="169" t="s">
        <v>1971</v>
      </c>
      <c r="M181" s="169" t="s">
        <v>40</v>
      </c>
      <c r="N181" s="169" t="s">
        <v>41</v>
      </c>
      <c r="O181" s="169" t="s">
        <v>7777</v>
      </c>
      <c r="P181" s="112" t="s">
        <v>1977</v>
      </c>
      <c r="Q181" s="169" t="s">
        <v>559</v>
      </c>
      <c r="R181" s="169" t="s">
        <v>658</v>
      </c>
      <c r="S181" s="736" t="s">
        <v>1979</v>
      </c>
      <c r="T181" s="188" t="s">
        <v>1861</v>
      </c>
      <c r="U181" s="173">
        <v>-7777</v>
      </c>
      <c r="V181" s="173">
        <v>-7777</v>
      </c>
      <c r="W181" s="173">
        <v>-7777</v>
      </c>
      <c r="X181" s="173">
        <v>-7777</v>
      </c>
      <c r="Y181" s="169" t="s">
        <v>1861</v>
      </c>
      <c r="Z181" s="169" t="s">
        <v>1861</v>
      </c>
      <c r="AA181" s="169" t="s">
        <v>1861</v>
      </c>
      <c r="AB181" s="169" t="s">
        <v>1861</v>
      </c>
      <c r="AC181" s="169" t="s">
        <v>1861</v>
      </c>
      <c r="AD181" s="169" t="s">
        <v>1861</v>
      </c>
      <c r="AE181" s="169" t="s">
        <v>1861</v>
      </c>
      <c r="AF181" s="169" t="s">
        <v>1980</v>
      </c>
      <c r="AG181" s="169">
        <v>4686338.9529999997</v>
      </c>
      <c r="AH181" s="169">
        <v>9458480.0700000003</v>
      </c>
      <c r="AI181" s="169">
        <v>45.524999999999999</v>
      </c>
      <c r="AJ181" s="169"/>
      <c r="AK181" s="169"/>
      <c r="AL181" s="169"/>
      <c r="AM181" s="169"/>
      <c r="AN181" s="1110"/>
      <c r="AO181" s="169"/>
      <c r="AP181" s="169"/>
      <c r="AQ181" s="169"/>
      <c r="AR181" s="169"/>
      <c r="AS181" s="169"/>
      <c r="AT181" s="169" t="s">
        <v>34</v>
      </c>
      <c r="AU181" s="169" t="s">
        <v>718</v>
      </c>
      <c r="AV181" s="112"/>
      <c r="AW181" s="113"/>
      <c r="AX181" s="112"/>
      <c r="AY181" s="113"/>
      <c r="AZ181" s="112"/>
      <c r="BA181" s="113"/>
      <c r="BB181" s="112"/>
      <c r="BC181" s="113"/>
      <c r="BD181" s="112"/>
      <c r="BE181" s="113"/>
      <c r="BF181" s="169"/>
      <c r="BG181" s="158" t="s">
        <v>567</v>
      </c>
      <c r="BH181" s="230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6"/>
      <c r="EK181" s="46"/>
      <c r="EL181" s="46"/>
      <c r="EM181" s="46"/>
      <c r="EN181" s="46"/>
      <c r="EO181" s="46"/>
      <c r="EP181" s="46"/>
      <c r="EQ181" s="46"/>
      <c r="ER181" s="46"/>
      <c r="ES181" s="46"/>
      <c r="ET181" s="46"/>
      <c r="EU181" s="46"/>
      <c r="EV181" s="46"/>
      <c r="EW181" s="46"/>
      <c r="EX181" s="46"/>
      <c r="EY181" s="46"/>
      <c r="EZ181" s="46"/>
      <c r="FA181" s="46"/>
      <c r="FB181" s="46"/>
      <c r="FC181" s="46"/>
      <c r="FD181" s="46"/>
      <c r="FE181" s="46"/>
      <c r="FF181" s="46"/>
      <c r="FG181" s="46"/>
      <c r="FH181" s="46"/>
      <c r="FI181" s="46"/>
      <c r="FJ181" s="46"/>
      <c r="FK181" s="46"/>
      <c r="FL181" s="46"/>
      <c r="FM181" s="46"/>
      <c r="FN181" s="46"/>
      <c r="FO181" s="46"/>
      <c r="FP181" s="46"/>
      <c r="FQ181" s="46"/>
      <c r="FR181" s="46"/>
      <c r="FS181" s="46"/>
      <c r="FT181" s="46"/>
      <c r="FU181" s="46"/>
      <c r="FV181" s="46"/>
      <c r="FW181" s="46"/>
      <c r="FX181" s="46"/>
      <c r="FY181" s="46"/>
      <c r="FZ181" s="46"/>
      <c r="GA181" s="46"/>
      <c r="GB181" s="46"/>
      <c r="GC181" s="46"/>
      <c r="GD181" s="46"/>
      <c r="GE181" s="46"/>
      <c r="GF181" s="46"/>
      <c r="GG181" s="46"/>
      <c r="GH181" s="46"/>
      <c r="GI181" s="46"/>
      <c r="GJ181" s="46"/>
      <c r="GK181" s="46"/>
      <c r="GL181" s="46"/>
      <c r="GM181" s="46"/>
      <c r="GN181" s="46"/>
      <c r="GO181" s="46"/>
      <c r="GP181" s="46"/>
      <c r="GQ181" s="46"/>
      <c r="GR181" s="46"/>
      <c r="GS181" s="46"/>
      <c r="GT181" s="46"/>
      <c r="GU181" s="46"/>
      <c r="GV181" s="46"/>
      <c r="GW181" s="46"/>
      <c r="GX181" s="46"/>
      <c r="GY181" s="46"/>
      <c r="GZ181" s="46"/>
      <c r="HA181" s="46"/>
      <c r="HB181" s="46"/>
      <c r="HC181" s="46"/>
      <c r="HD181" s="46"/>
      <c r="HE181" s="46"/>
      <c r="HF181" s="46"/>
      <c r="HG181" s="46"/>
      <c r="HH181" s="46"/>
      <c r="HI181" s="46"/>
      <c r="HJ181" s="46"/>
      <c r="HK181" s="46"/>
      <c r="HL181" s="46"/>
      <c r="HM181" s="46"/>
      <c r="HN181" s="46"/>
      <c r="HO181" s="46"/>
      <c r="HP181" s="46"/>
      <c r="HQ181" s="46"/>
      <c r="HR181" s="46"/>
      <c r="HS181" s="46"/>
      <c r="HT181" s="46"/>
      <c r="HU181" s="46"/>
      <c r="HV181" s="46"/>
      <c r="HW181" s="46"/>
      <c r="HX181" s="46"/>
      <c r="HY181" s="46"/>
      <c r="HZ181" s="46"/>
      <c r="IA181" s="46"/>
      <c r="IB181" s="46"/>
      <c r="IC181" s="46"/>
      <c r="ID181" s="46"/>
      <c r="IE181" s="46"/>
      <c r="IF181" s="46"/>
      <c r="IG181" s="46"/>
      <c r="IH181" s="46"/>
      <c r="II181" s="46"/>
      <c r="IJ181" s="46"/>
      <c r="IK181" s="46"/>
      <c r="IL181" s="46"/>
      <c r="IM181" s="46"/>
      <c r="IN181" s="46"/>
      <c r="IO181" s="46"/>
      <c r="IP181" s="46"/>
      <c r="IQ181" s="46"/>
      <c r="IR181" s="46"/>
      <c r="IS181" s="46"/>
      <c r="IT181" s="46"/>
      <c r="IU181" s="46"/>
      <c r="IV181" s="46"/>
      <c r="IW181" s="46"/>
      <c r="IX181" s="46"/>
      <c r="IY181" s="46"/>
      <c r="IZ181" s="46"/>
      <c r="JA181" s="46"/>
      <c r="JB181" s="46"/>
      <c r="JC181" s="46"/>
      <c r="JD181" s="46"/>
      <c r="JE181" s="46"/>
      <c r="JF181" s="46"/>
      <c r="JG181" s="46"/>
      <c r="JH181" s="46"/>
      <c r="JI181" s="46"/>
      <c r="JJ181" s="46"/>
      <c r="JK181" s="46"/>
      <c r="JL181" s="46"/>
      <c r="JM181" s="46"/>
      <c r="JN181" s="46"/>
      <c r="JO181" s="46"/>
      <c r="JP181" s="46"/>
      <c r="JQ181" s="46"/>
      <c r="JR181" s="46"/>
      <c r="JS181" s="46"/>
      <c r="JT181" s="46"/>
      <c r="JU181" s="46"/>
      <c r="JV181" s="46"/>
      <c r="JW181" s="46"/>
      <c r="JX181" s="46"/>
      <c r="JY181" s="46"/>
      <c r="JZ181" s="46"/>
      <c r="KA181" s="46"/>
      <c r="KB181" s="46"/>
      <c r="KC181" s="46"/>
      <c r="KD181" s="46"/>
      <c r="KE181" s="46"/>
      <c r="KF181" s="46"/>
      <c r="KG181" s="46"/>
      <c r="KH181" s="46"/>
      <c r="KI181" s="46"/>
      <c r="KJ181" s="46"/>
      <c r="KK181" s="46"/>
      <c r="KL181" s="46"/>
      <c r="KM181" s="46"/>
      <c r="KN181" s="46"/>
      <c r="KO181" s="46"/>
      <c r="KP181" s="234"/>
    </row>
    <row r="182" spans="1:302" s="52" customFormat="1" ht="89.25" x14ac:dyDescent="0.25">
      <c r="A182" s="407">
        <v>72</v>
      </c>
      <c r="B182" s="408" t="s">
        <v>1981</v>
      </c>
      <c r="C182" s="410">
        <v>12150007</v>
      </c>
      <c r="D182" s="411">
        <v>39199</v>
      </c>
      <c r="E182" s="411">
        <v>39199</v>
      </c>
      <c r="F182" s="411">
        <v>41026</v>
      </c>
      <c r="G182" s="439">
        <v>-7777</v>
      </c>
      <c r="H182" s="408" t="s">
        <v>582</v>
      </c>
      <c r="I182" s="408" t="s">
        <v>1488</v>
      </c>
      <c r="J182" s="408"/>
      <c r="K182" s="409" t="s">
        <v>33</v>
      </c>
      <c r="L182" s="408" t="s">
        <v>1982</v>
      </c>
      <c r="M182" s="408" t="s">
        <v>40</v>
      </c>
      <c r="N182" s="408" t="s">
        <v>41</v>
      </c>
      <c r="O182" s="408" t="s">
        <v>7778</v>
      </c>
      <c r="P182" s="409" t="s">
        <v>1983</v>
      </c>
      <c r="Q182" s="408" t="s">
        <v>559</v>
      </c>
      <c r="R182" s="408" t="s">
        <v>658</v>
      </c>
      <c r="S182" s="853"/>
      <c r="T182" s="655">
        <v>-9999</v>
      </c>
      <c r="U182" s="439">
        <v>-7777</v>
      </c>
      <c r="V182" s="439">
        <v>-7777</v>
      </c>
      <c r="W182" s="439">
        <v>-7777</v>
      </c>
      <c r="X182" s="439">
        <v>-7777</v>
      </c>
      <c r="Y182" s="655" t="s">
        <v>1984</v>
      </c>
      <c r="Z182" s="409" t="s">
        <v>1985</v>
      </c>
      <c r="AA182" s="409"/>
      <c r="AB182" s="409" t="s">
        <v>1986</v>
      </c>
      <c r="AC182" s="409" t="s">
        <v>1987</v>
      </c>
      <c r="AD182" s="409" t="s">
        <v>1988</v>
      </c>
      <c r="AE182" s="408">
        <v>5000</v>
      </c>
      <c r="AF182" s="408"/>
      <c r="AG182" s="408"/>
      <c r="AH182" s="408"/>
      <c r="AI182" s="408"/>
      <c r="AJ182" s="408"/>
      <c r="AK182" s="408"/>
      <c r="AL182" s="408"/>
      <c r="AM182" s="408"/>
      <c r="AN182" s="1111"/>
      <c r="AO182" s="408"/>
      <c r="AP182" s="408"/>
      <c r="AQ182" s="408"/>
      <c r="AR182" s="408"/>
      <c r="AS182" s="408"/>
      <c r="AT182" s="408" t="s">
        <v>43</v>
      </c>
      <c r="AU182" s="408"/>
      <c r="AV182" s="409"/>
      <c r="AW182" s="411"/>
      <c r="AX182" s="409"/>
      <c r="AY182" s="411"/>
      <c r="AZ182" s="409"/>
      <c r="BA182" s="411"/>
      <c r="BB182" s="409"/>
      <c r="BC182" s="411"/>
      <c r="BD182" s="409"/>
      <c r="BE182" s="411"/>
      <c r="BF182" s="408" t="s">
        <v>9588</v>
      </c>
      <c r="BG182" s="730" t="s">
        <v>567</v>
      </c>
      <c r="BH182" s="735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6"/>
      <c r="EC182" s="46"/>
      <c r="ED182" s="46"/>
      <c r="EE182" s="46"/>
      <c r="EF182" s="46"/>
      <c r="EG182" s="46"/>
      <c r="EH182" s="46"/>
      <c r="EI182" s="46"/>
      <c r="EJ182" s="46"/>
      <c r="EK182" s="46"/>
      <c r="EL182" s="46"/>
      <c r="EM182" s="46"/>
      <c r="EN182" s="46"/>
      <c r="EO182" s="46"/>
      <c r="EP182" s="46"/>
      <c r="EQ182" s="46"/>
      <c r="ER182" s="46"/>
      <c r="ES182" s="46"/>
      <c r="ET182" s="46"/>
      <c r="EU182" s="46"/>
      <c r="EV182" s="46"/>
      <c r="EW182" s="46"/>
      <c r="EX182" s="46"/>
      <c r="EY182" s="46"/>
      <c r="EZ182" s="46"/>
      <c r="FA182" s="46"/>
      <c r="FB182" s="46"/>
      <c r="FC182" s="46"/>
      <c r="FD182" s="46"/>
      <c r="FE182" s="46"/>
      <c r="FF182" s="46"/>
      <c r="FG182" s="46"/>
      <c r="FH182" s="46"/>
      <c r="FI182" s="46"/>
      <c r="FJ182" s="46"/>
      <c r="FK182" s="46"/>
      <c r="FL182" s="46"/>
      <c r="FM182" s="46"/>
      <c r="FN182" s="46"/>
      <c r="FO182" s="46"/>
      <c r="FP182" s="46"/>
      <c r="FQ182" s="46"/>
      <c r="FR182" s="46"/>
      <c r="FS182" s="46"/>
      <c r="FT182" s="46"/>
      <c r="FU182" s="46"/>
      <c r="FV182" s="46"/>
      <c r="FW182" s="46"/>
      <c r="FX182" s="46"/>
      <c r="FY182" s="46"/>
      <c r="FZ182" s="46"/>
      <c r="GA182" s="46"/>
      <c r="GB182" s="46"/>
      <c r="GC182" s="46"/>
      <c r="GD182" s="46"/>
      <c r="GE182" s="46"/>
      <c r="GF182" s="46"/>
      <c r="GG182" s="46"/>
      <c r="GH182" s="46"/>
      <c r="GI182" s="46"/>
      <c r="GJ182" s="46"/>
      <c r="GK182" s="46"/>
      <c r="GL182" s="46"/>
      <c r="GM182" s="46"/>
      <c r="GN182" s="46"/>
      <c r="GO182" s="46"/>
      <c r="GP182" s="46"/>
      <c r="GQ182" s="46"/>
      <c r="GR182" s="46"/>
      <c r="GS182" s="46"/>
      <c r="GT182" s="46"/>
      <c r="GU182" s="46"/>
      <c r="GV182" s="46"/>
      <c r="GW182" s="46"/>
      <c r="GX182" s="46"/>
      <c r="GY182" s="46"/>
      <c r="GZ182" s="46"/>
      <c r="HA182" s="46"/>
      <c r="HB182" s="46"/>
      <c r="HC182" s="46"/>
      <c r="HD182" s="46"/>
      <c r="HE182" s="46"/>
      <c r="HF182" s="46"/>
      <c r="HG182" s="46"/>
      <c r="HH182" s="46"/>
      <c r="HI182" s="46"/>
      <c r="HJ182" s="46"/>
      <c r="HK182" s="46"/>
      <c r="HL182" s="46"/>
      <c r="HM182" s="46"/>
      <c r="HN182" s="46"/>
      <c r="HO182" s="46"/>
      <c r="HP182" s="46"/>
      <c r="HQ182" s="46"/>
      <c r="HR182" s="46"/>
      <c r="HS182" s="46"/>
      <c r="HT182" s="46"/>
      <c r="HU182" s="46"/>
      <c r="HV182" s="46"/>
      <c r="HW182" s="46"/>
      <c r="HX182" s="46"/>
      <c r="HY182" s="46"/>
      <c r="HZ182" s="46"/>
      <c r="IA182" s="46"/>
      <c r="IB182" s="46"/>
      <c r="IC182" s="46"/>
      <c r="ID182" s="46"/>
      <c r="IE182" s="46"/>
      <c r="IF182" s="46"/>
      <c r="IG182" s="46"/>
      <c r="IH182" s="46"/>
      <c r="II182" s="46"/>
      <c r="IJ182" s="46"/>
      <c r="IK182" s="46"/>
      <c r="IL182" s="46"/>
      <c r="IM182" s="46"/>
      <c r="IN182" s="46"/>
      <c r="IO182" s="46"/>
      <c r="IP182" s="46"/>
      <c r="IQ182" s="46"/>
      <c r="IR182" s="46"/>
      <c r="IS182" s="46"/>
      <c r="IT182" s="46"/>
      <c r="IU182" s="46"/>
      <c r="IV182" s="46"/>
      <c r="IW182" s="46"/>
      <c r="IX182" s="46"/>
      <c r="IY182" s="46"/>
      <c r="IZ182" s="46"/>
      <c r="JA182" s="46"/>
      <c r="JB182" s="46"/>
      <c r="JC182" s="46"/>
      <c r="JD182" s="46"/>
      <c r="JE182" s="46"/>
      <c r="JF182" s="46"/>
      <c r="JG182" s="46"/>
      <c r="JH182" s="46"/>
      <c r="JI182" s="46"/>
      <c r="JJ182" s="46"/>
      <c r="JK182" s="46"/>
      <c r="JL182" s="46"/>
      <c r="JM182" s="46"/>
      <c r="JN182" s="46"/>
      <c r="JO182" s="46"/>
      <c r="JP182" s="46"/>
      <c r="JQ182" s="46"/>
      <c r="JR182" s="46"/>
      <c r="JS182" s="46"/>
      <c r="JT182" s="46"/>
      <c r="JU182" s="46"/>
      <c r="JV182" s="46"/>
      <c r="JW182" s="46"/>
      <c r="JX182" s="46"/>
      <c r="JY182" s="46"/>
      <c r="JZ182" s="46"/>
      <c r="KA182" s="46"/>
      <c r="KB182" s="46"/>
      <c r="KC182" s="46"/>
      <c r="KD182" s="46"/>
      <c r="KE182" s="46"/>
      <c r="KF182" s="46"/>
      <c r="KG182" s="46"/>
      <c r="KH182" s="46"/>
      <c r="KI182" s="46"/>
      <c r="KJ182" s="46"/>
      <c r="KK182" s="46"/>
      <c r="KL182" s="46"/>
      <c r="KM182" s="46"/>
      <c r="KN182" s="46"/>
      <c r="KO182" s="46"/>
      <c r="KP182" s="234"/>
    </row>
    <row r="183" spans="1:302" s="52" customFormat="1" ht="90" thickBot="1" x14ac:dyDescent="0.3">
      <c r="A183" s="416"/>
      <c r="B183" s="417" t="s">
        <v>1989</v>
      </c>
      <c r="C183" s="419">
        <v>12150007</v>
      </c>
      <c r="D183" s="420">
        <v>39199</v>
      </c>
      <c r="E183" s="420">
        <v>39199</v>
      </c>
      <c r="F183" s="420">
        <v>41756</v>
      </c>
      <c r="G183" s="445">
        <v>-7777</v>
      </c>
      <c r="H183" s="417" t="s">
        <v>582</v>
      </c>
      <c r="I183" s="417" t="s">
        <v>1488</v>
      </c>
      <c r="J183" s="417"/>
      <c r="K183" s="418" t="s">
        <v>33</v>
      </c>
      <c r="L183" s="417" t="s">
        <v>1982</v>
      </c>
      <c r="M183" s="417" t="s">
        <v>40</v>
      </c>
      <c r="N183" s="417" t="s">
        <v>41</v>
      </c>
      <c r="O183" s="417" t="s">
        <v>7778</v>
      </c>
      <c r="P183" s="418" t="s">
        <v>1983</v>
      </c>
      <c r="Q183" s="417" t="s">
        <v>559</v>
      </c>
      <c r="R183" s="417" t="s">
        <v>658</v>
      </c>
      <c r="S183" s="854"/>
      <c r="T183" s="483">
        <v>-9999</v>
      </c>
      <c r="U183" s="445">
        <v>-7777</v>
      </c>
      <c r="V183" s="445">
        <v>-7777</v>
      </c>
      <c r="W183" s="445">
        <v>-7777</v>
      </c>
      <c r="X183" s="445">
        <v>-7777</v>
      </c>
      <c r="Y183" s="483" t="s">
        <v>1984</v>
      </c>
      <c r="Z183" s="418" t="s">
        <v>1985</v>
      </c>
      <c r="AA183" s="418"/>
      <c r="AB183" s="418" t="s">
        <v>1986</v>
      </c>
      <c r="AC183" s="418" t="s">
        <v>1987</v>
      </c>
      <c r="AD183" s="418" t="s">
        <v>1988</v>
      </c>
      <c r="AE183" s="417">
        <v>5000</v>
      </c>
      <c r="AF183" s="417"/>
      <c r="AG183" s="417"/>
      <c r="AH183" s="417"/>
      <c r="AI183" s="417"/>
      <c r="AJ183" s="417"/>
      <c r="AK183" s="417"/>
      <c r="AL183" s="417"/>
      <c r="AM183" s="417"/>
      <c r="AN183" s="1126"/>
      <c r="AO183" s="417"/>
      <c r="AP183" s="417"/>
      <c r="AQ183" s="417"/>
      <c r="AR183" s="417"/>
      <c r="AS183" s="417"/>
      <c r="AT183" s="417" t="s">
        <v>34</v>
      </c>
      <c r="AU183" s="417"/>
      <c r="AV183" s="418"/>
      <c r="AW183" s="420"/>
      <c r="AX183" s="418"/>
      <c r="AY183" s="420"/>
      <c r="AZ183" s="418"/>
      <c r="BA183" s="420"/>
      <c r="BB183" s="418"/>
      <c r="BC183" s="420"/>
      <c r="BD183" s="418"/>
      <c r="BE183" s="420"/>
      <c r="BF183" s="417"/>
      <c r="BG183" s="513" t="s">
        <v>567</v>
      </c>
      <c r="BH183" s="735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6"/>
      <c r="EK183" s="46"/>
      <c r="EL183" s="46"/>
      <c r="EM183" s="46"/>
      <c r="EN183" s="46"/>
      <c r="EO183" s="46"/>
      <c r="EP183" s="46"/>
      <c r="EQ183" s="46"/>
      <c r="ER183" s="46"/>
      <c r="ES183" s="46"/>
      <c r="ET183" s="46"/>
      <c r="EU183" s="46"/>
      <c r="EV183" s="46"/>
      <c r="EW183" s="46"/>
      <c r="EX183" s="46"/>
      <c r="EY183" s="46"/>
      <c r="EZ183" s="46"/>
      <c r="FA183" s="46"/>
      <c r="FB183" s="46"/>
      <c r="FC183" s="46"/>
      <c r="FD183" s="46"/>
      <c r="FE183" s="46"/>
      <c r="FF183" s="46"/>
      <c r="FG183" s="46"/>
      <c r="FH183" s="46"/>
      <c r="FI183" s="46"/>
      <c r="FJ183" s="46"/>
      <c r="FK183" s="46"/>
      <c r="FL183" s="46"/>
      <c r="FM183" s="46"/>
      <c r="FN183" s="46"/>
      <c r="FO183" s="46"/>
      <c r="FP183" s="46"/>
      <c r="FQ183" s="46"/>
      <c r="FR183" s="46"/>
      <c r="FS183" s="46"/>
      <c r="FT183" s="46"/>
      <c r="FU183" s="46"/>
      <c r="FV183" s="46"/>
      <c r="FW183" s="46"/>
      <c r="FX183" s="46"/>
      <c r="FY183" s="46"/>
      <c r="FZ183" s="46"/>
      <c r="GA183" s="46"/>
      <c r="GB183" s="46"/>
      <c r="GC183" s="46"/>
      <c r="GD183" s="46"/>
      <c r="GE183" s="46"/>
      <c r="GF183" s="46"/>
      <c r="GG183" s="46"/>
      <c r="GH183" s="46"/>
      <c r="GI183" s="46"/>
      <c r="GJ183" s="46"/>
      <c r="GK183" s="46"/>
      <c r="GL183" s="46"/>
      <c r="GM183" s="46"/>
      <c r="GN183" s="46"/>
      <c r="GO183" s="46"/>
      <c r="GP183" s="46"/>
      <c r="GQ183" s="46"/>
      <c r="GR183" s="46"/>
      <c r="GS183" s="46"/>
      <c r="GT183" s="46"/>
      <c r="GU183" s="46"/>
      <c r="GV183" s="46"/>
      <c r="GW183" s="46"/>
      <c r="GX183" s="46"/>
      <c r="GY183" s="46"/>
      <c r="GZ183" s="46"/>
      <c r="HA183" s="46"/>
      <c r="HB183" s="46"/>
      <c r="HC183" s="46"/>
      <c r="HD183" s="46"/>
      <c r="HE183" s="46"/>
      <c r="HF183" s="46"/>
      <c r="HG183" s="46"/>
      <c r="HH183" s="46"/>
      <c r="HI183" s="46"/>
      <c r="HJ183" s="46"/>
      <c r="HK183" s="46"/>
      <c r="HL183" s="46"/>
      <c r="HM183" s="46"/>
      <c r="HN183" s="46"/>
      <c r="HO183" s="46"/>
      <c r="HP183" s="46"/>
      <c r="HQ183" s="46"/>
      <c r="HR183" s="46"/>
      <c r="HS183" s="46"/>
      <c r="HT183" s="46"/>
      <c r="HU183" s="46"/>
      <c r="HV183" s="46"/>
      <c r="HW183" s="46"/>
      <c r="HX183" s="46"/>
      <c r="HY183" s="46"/>
      <c r="HZ183" s="46"/>
      <c r="IA183" s="46"/>
      <c r="IB183" s="46"/>
      <c r="IC183" s="46"/>
      <c r="ID183" s="46"/>
      <c r="IE183" s="46"/>
      <c r="IF183" s="46"/>
      <c r="IG183" s="46"/>
      <c r="IH183" s="46"/>
      <c r="II183" s="46"/>
      <c r="IJ183" s="46"/>
      <c r="IK183" s="46"/>
      <c r="IL183" s="46"/>
      <c r="IM183" s="46"/>
      <c r="IN183" s="46"/>
      <c r="IO183" s="46"/>
      <c r="IP183" s="46"/>
      <c r="IQ183" s="46"/>
      <c r="IR183" s="46"/>
      <c r="IS183" s="46"/>
      <c r="IT183" s="46"/>
      <c r="IU183" s="46"/>
      <c r="IV183" s="46"/>
      <c r="IW183" s="46"/>
      <c r="IX183" s="46"/>
      <c r="IY183" s="46"/>
      <c r="IZ183" s="46"/>
      <c r="JA183" s="46"/>
      <c r="JB183" s="46"/>
      <c r="JC183" s="46"/>
      <c r="JD183" s="46"/>
      <c r="JE183" s="46"/>
      <c r="JF183" s="46"/>
      <c r="JG183" s="46"/>
      <c r="JH183" s="46"/>
      <c r="JI183" s="46"/>
      <c r="JJ183" s="46"/>
      <c r="JK183" s="46"/>
      <c r="JL183" s="46"/>
      <c r="JM183" s="46"/>
      <c r="JN183" s="46"/>
      <c r="JO183" s="46"/>
      <c r="JP183" s="46"/>
      <c r="JQ183" s="46"/>
      <c r="JR183" s="46"/>
      <c r="JS183" s="46"/>
      <c r="JT183" s="46"/>
      <c r="JU183" s="46"/>
      <c r="JV183" s="46"/>
      <c r="JW183" s="46"/>
      <c r="JX183" s="46"/>
      <c r="JY183" s="46"/>
      <c r="JZ183" s="46"/>
      <c r="KA183" s="46"/>
      <c r="KB183" s="46"/>
      <c r="KC183" s="46"/>
      <c r="KD183" s="46"/>
      <c r="KE183" s="46"/>
      <c r="KF183" s="46"/>
      <c r="KG183" s="46"/>
      <c r="KH183" s="46"/>
      <c r="KI183" s="46"/>
      <c r="KJ183" s="46"/>
      <c r="KK183" s="46"/>
      <c r="KL183" s="46"/>
      <c r="KM183" s="46"/>
      <c r="KN183" s="46"/>
      <c r="KO183" s="46"/>
      <c r="KP183" s="234"/>
    </row>
    <row r="184" spans="1:302" s="52" customFormat="1" ht="76.5" x14ac:dyDescent="0.25">
      <c r="A184" s="180">
        <v>73</v>
      </c>
      <c r="B184" s="180" t="s">
        <v>1990</v>
      </c>
      <c r="C184" s="507">
        <v>12150008</v>
      </c>
      <c r="D184" s="508">
        <v>39199</v>
      </c>
      <c r="E184" s="508">
        <v>39199</v>
      </c>
      <c r="F184" s="508">
        <v>40660</v>
      </c>
      <c r="G184" s="612">
        <v>-7777</v>
      </c>
      <c r="H184" s="180" t="s">
        <v>582</v>
      </c>
      <c r="I184" s="180" t="s">
        <v>718</v>
      </c>
      <c r="J184" s="180"/>
      <c r="K184" s="506" t="s">
        <v>33</v>
      </c>
      <c r="L184" s="180" t="s">
        <v>1991</v>
      </c>
      <c r="M184" s="180" t="s">
        <v>42</v>
      </c>
      <c r="N184" s="180" t="s">
        <v>41</v>
      </c>
      <c r="O184" s="180" t="s">
        <v>7779</v>
      </c>
      <c r="P184" s="506">
        <v>40782</v>
      </c>
      <c r="Q184" s="180" t="s">
        <v>559</v>
      </c>
      <c r="R184" s="180" t="s">
        <v>658</v>
      </c>
      <c r="S184" s="849"/>
      <c r="T184" s="76">
        <v>-9999</v>
      </c>
      <c r="U184" s="612">
        <v>-7777</v>
      </c>
      <c r="V184" s="612">
        <v>-7777</v>
      </c>
      <c r="W184" s="612">
        <v>-7777</v>
      </c>
      <c r="X184" s="612">
        <v>-7777</v>
      </c>
      <c r="Y184" s="76" t="s">
        <v>1992</v>
      </c>
      <c r="Z184" s="506" t="s">
        <v>1993</v>
      </c>
      <c r="AA184" s="506"/>
      <c r="AB184" s="506" t="s">
        <v>1994</v>
      </c>
      <c r="AC184" s="506" t="s">
        <v>1995</v>
      </c>
      <c r="AD184" s="506" t="s">
        <v>1996</v>
      </c>
      <c r="AE184" s="180">
        <v>5000</v>
      </c>
      <c r="AF184" s="180"/>
      <c r="AG184" s="180"/>
      <c r="AH184" s="180"/>
      <c r="AI184" s="180"/>
      <c r="AJ184" s="180"/>
      <c r="AK184" s="180"/>
      <c r="AL184" s="180"/>
      <c r="AM184" s="180"/>
      <c r="AN184" s="1120"/>
      <c r="AO184" s="180"/>
      <c r="AP184" s="180"/>
      <c r="AQ184" s="180"/>
      <c r="AR184" s="180"/>
      <c r="AS184" s="180"/>
      <c r="AT184" s="180" t="s">
        <v>43</v>
      </c>
      <c r="AU184" s="180"/>
      <c r="AV184" s="506"/>
      <c r="AW184" s="508"/>
      <c r="AX184" s="506"/>
      <c r="AY184" s="508"/>
      <c r="AZ184" s="506"/>
      <c r="BA184" s="508"/>
      <c r="BB184" s="506"/>
      <c r="BC184" s="508"/>
      <c r="BD184" s="506"/>
      <c r="BE184" s="508"/>
      <c r="BF184" s="180" t="s">
        <v>9589</v>
      </c>
      <c r="BG184" s="509" t="s">
        <v>567</v>
      </c>
      <c r="BH184" s="230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6"/>
      <c r="EK184" s="46"/>
      <c r="EL184" s="46"/>
      <c r="EM184" s="46"/>
      <c r="EN184" s="46"/>
      <c r="EO184" s="46"/>
      <c r="EP184" s="46"/>
      <c r="EQ184" s="46"/>
      <c r="ER184" s="46"/>
      <c r="ES184" s="46"/>
      <c r="ET184" s="46"/>
      <c r="EU184" s="46"/>
      <c r="EV184" s="46"/>
      <c r="EW184" s="46"/>
      <c r="EX184" s="46"/>
      <c r="EY184" s="46"/>
      <c r="EZ184" s="46"/>
      <c r="FA184" s="46"/>
      <c r="FB184" s="46"/>
      <c r="FC184" s="46"/>
      <c r="FD184" s="46"/>
      <c r="FE184" s="46"/>
      <c r="FF184" s="46"/>
      <c r="FG184" s="46"/>
      <c r="FH184" s="46"/>
      <c r="FI184" s="46"/>
      <c r="FJ184" s="46"/>
      <c r="FK184" s="46"/>
      <c r="FL184" s="46"/>
      <c r="FM184" s="46"/>
      <c r="FN184" s="46"/>
      <c r="FO184" s="46"/>
      <c r="FP184" s="46"/>
      <c r="FQ184" s="46"/>
      <c r="FR184" s="46"/>
      <c r="FS184" s="46"/>
      <c r="FT184" s="46"/>
      <c r="FU184" s="46"/>
      <c r="FV184" s="46"/>
      <c r="FW184" s="46"/>
      <c r="FX184" s="46"/>
      <c r="FY184" s="46"/>
      <c r="FZ184" s="46"/>
      <c r="GA184" s="46"/>
      <c r="GB184" s="46"/>
      <c r="GC184" s="46"/>
      <c r="GD184" s="46"/>
      <c r="GE184" s="46"/>
      <c r="GF184" s="46"/>
      <c r="GG184" s="46"/>
      <c r="GH184" s="46"/>
      <c r="GI184" s="46"/>
      <c r="GJ184" s="46"/>
      <c r="GK184" s="46"/>
      <c r="GL184" s="46"/>
      <c r="GM184" s="46"/>
      <c r="GN184" s="46"/>
      <c r="GO184" s="46"/>
      <c r="GP184" s="46"/>
      <c r="GQ184" s="46"/>
      <c r="GR184" s="46"/>
      <c r="GS184" s="46"/>
      <c r="GT184" s="46"/>
      <c r="GU184" s="46"/>
      <c r="GV184" s="46"/>
      <c r="GW184" s="46"/>
      <c r="GX184" s="46"/>
      <c r="GY184" s="46"/>
      <c r="GZ184" s="46"/>
      <c r="HA184" s="46"/>
      <c r="HB184" s="46"/>
      <c r="HC184" s="46"/>
      <c r="HD184" s="46"/>
      <c r="HE184" s="46"/>
      <c r="HF184" s="46"/>
      <c r="HG184" s="46"/>
      <c r="HH184" s="46"/>
      <c r="HI184" s="46"/>
      <c r="HJ184" s="46"/>
      <c r="HK184" s="46"/>
      <c r="HL184" s="46"/>
      <c r="HM184" s="46"/>
      <c r="HN184" s="46"/>
      <c r="HO184" s="46"/>
      <c r="HP184" s="46"/>
      <c r="HQ184" s="46"/>
      <c r="HR184" s="46"/>
      <c r="HS184" s="46"/>
      <c r="HT184" s="46"/>
      <c r="HU184" s="46"/>
      <c r="HV184" s="46"/>
      <c r="HW184" s="46"/>
      <c r="HX184" s="46"/>
      <c r="HY184" s="46"/>
      <c r="HZ184" s="46"/>
      <c r="IA184" s="46"/>
      <c r="IB184" s="46"/>
      <c r="IC184" s="46"/>
      <c r="ID184" s="46"/>
      <c r="IE184" s="46"/>
      <c r="IF184" s="46"/>
      <c r="IG184" s="46"/>
      <c r="IH184" s="46"/>
      <c r="II184" s="46"/>
      <c r="IJ184" s="46"/>
      <c r="IK184" s="46"/>
      <c r="IL184" s="46"/>
      <c r="IM184" s="46"/>
      <c r="IN184" s="46"/>
      <c r="IO184" s="46"/>
      <c r="IP184" s="46"/>
      <c r="IQ184" s="46"/>
      <c r="IR184" s="46"/>
      <c r="IS184" s="46"/>
      <c r="IT184" s="46"/>
      <c r="IU184" s="46"/>
      <c r="IV184" s="46"/>
      <c r="IW184" s="46"/>
      <c r="IX184" s="46"/>
      <c r="IY184" s="46"/>
      <c r="IZ184" s="46"/>
      <c r="JA184" s="46"/>
      <c r="JB184" s="46"/>
      <c r="JC184" s="46"/>
      <c r="JD184" s="46"/>
      <c r="JE184" s="46"/>
      <c r="JF184" s="46"/>
      <c r="JG184" s="46"/>
      <c r="JH184" s="46"/>
      <c r="JI184" s="46"/>
      <c r="JJ184" s="46"/>
      <c r="JK184" s="46"/>
      <c r="JL184" s="46"/>
      <c r="JM184" s="46"/>
      <c r="JN184" s="46"/>
      <c r="JO184" s="46"/>
      <c r="JP184" s="46"/>
      <c r="JQ184" s="46"/>
      <c r="JR184" s="46"/>
      <c r="JS184" s="46"/>
      <c r="JT184" s="46"/>
      <c r="JU184" s="46"/>
      <c r="JV184" s="46"/>
      <c r="JW184" s="46"/>
      <c r="JX184" s="46"/>
      <c r="JY184" s="46"/>
      <c r="JZ184" s="46"/>
      <c r="KA184" s="46"/>
      <c r="KB184" s="46"/>
      <c r="KC184" s="46"/>
      <c r="KD184" s="46"/>
      <c r="KE184" s="46"/>
      <c r="KF184" s="46"/>
      <c r="KG184" s="46"/>
      <c r="KH184" s="46"/>
      <c r="KI184" s="46"/>
      <c r="KJ184" s="46"/>
      <c r="KK184" s="46"/>
      <c r="KL184" s="46"/>
      <c r="KM184" s="46"/>
      <c r="KN184" s="46"/>
      <c r="KO184" s="46"/>
      <c r="KP184" s="234"/>
    </row>
    <row r="185" spans="1:302" s="52" customFormat="1" ht="76.5" x14ac:dyDescent="0.25">
      <c r="A185" s="24"/>
      <c r="B185" s="24" t="s">
        <v>1990</v>
      </c>
      <c r="C185" s="26">
        <v>12150008</v>
      </c>
      <c r="D185" s="27">
        <v>39199</v>
      </c>
      <c r="E185" s="27">
        <v>39199</v>
      </c>
      <c r="F185" s="27">
        <v>42369</v>
      </c>
      <c r="G185" s="55">
        <v>-7777</v>
      </c>
      <c r="H185" s="24" t="s">
        <v>582</v>
      </c>
      <c r="I185" s="24" t="s">
        <v>718</v>
      </c>
      <c r="J185" s="24"/>
      <c r="K185" s="25" t="s">
        <v>33</v>
      </c>
      <c r="L185" s="24" t="s">
        <v>1991</v>
      </c>
      <c r="M185" s="24" t="s">
        <v>42</v>
      </c>
      <c r="N185" s="24" t="s">
        <v>41</v>
      </c>
      <c r="O185" s="24" t="s">
        <v>7779</v>
      </c>
      <c r="P185" s="25">
        <v>40782</v>
      </c>
      <c r="Q185" s="24" t="s">
        <v>559</v>
      </c>
      <c r="R185" s="24" t="s">
        <v>658</v>
      </c>
      <c r="S185" s="282" t="s">
        <v>1968</v>
      </c>
      <c r="T185" s="53">
        <v>-9999</v>
      </c>
      <c r="U185" s="55">
        <v>-7777</v>
      </c>
      <c r="V185" s="55">
        <v>-7777</v>
      </c>
      <c r="W185" s="55">
        <v>-7777</v>
      </c>
      <c r="X185" s="55">
        <v>-7777</v>
      </c>
      <c r="Y185" s="53" t="s">
        <v>1992</v>
      </c>
      <c r="Z185" s="25" t="s">
        <v>1993</v>
      </c>
      <c r="AA185" s="25"/>
      <c r="AB185" s="25" t="s">
        <v>1994</v>
      </c>
      <c r="AC185" s="25" t="s">
        <v>1995</v>
      </c>
      <c r="AD185" s="25" t="s">
        <v>1996</v>
      </c>
      <c r="AE185" s="24">
        <v>5000</v>
      </c>
      <c r="AF185" s="24" t="s">
        <v>1997</v>
      </c>
      <c r="AG185" s="24">
        <v>4692426.7810000004</v>
      </c>
      <c r="AH185" s="24">
        <v>9458459.8399999999</v>
      </c>
      <c r="AI185" s="24"/>
      <c r="AJ185" s="24"/>
      <c r="AK185" s="24"/>
      <c r="AL185" s="24"/>
      <c r="AM185" s="24"/>
      <c r="AN185" s="1112"/>
      <c r="AO185" s="24"/>
      <c r="AP185" s="24"/>
      <c r="AQ185" s="24"/>
      <c r="AR185" s="24"/>
      <c r="AS185" s="24"/>
      <c r="AT185" s="24" t="s">
        <v>43</v>
      </c>
      <c r="AU185" s="24"/>
      <c r="AV185" s="25"/>
      <c r="AW185" s="27"/>
      <c r="AX185" s="25"/>
      <c r="AY185" s="27"/>
      <c r="AZ185" s="25"/>
      <c r="BA185" s="27"/>
      <c r="BB185" s="25"/>
      <c r="BC185" s="27"/>
      <c r="BD185" s="25"/>
      <c r="BE185" s="27"/>
      <c r="BF185" s="24" t="s">
        <v>10716</v>
      </c>
      <c r="BG185" s="29"/>
      <c r="BH185" s="230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6"/>
      <c r="EK185" s="46"/>
      <c r="EL185" s="46"/>
      <c r="EM185" s="46"/>
      <c r="EN185" s="46"/>
      <c r="EO185" s="46"/>
      <c r="EP185" s="46"/>
      <c r="EQ185" s="46"/>
      <c r="ER185" s="46"/>
      <c r="ES185" s="46"/>
      <c r="ET185" s="46"/>
      <c r="EU185" s="46"/>
      <c r="EV185" s="46"/>
      <c r="EW185" s="46"/>
      <c r="EX185" s="46"/>
      <c r="EY185" s="46"/>
      <c r="EZ185" s="46"/>
      <c r="FA185" s="46"/>
      <c r="FB185" s="46"/>
      <c r="FC185" s="46"/>
      <c r="FD185" s="46"/>
      <c r="FE185" s="46"/>
      <c r="FF185" s="46"/>
      <c r="FG185" s="46"/>
      <c r="FH185" s="46"/>
      <c r="FI185" s="46"/>
      <c r="FJ185" s="46"/>
      <c r="FK185" s="46"/>
      <c r="FL185" s="46"/>
      <c r="FM185" s="46"/>
      <c r="FN185" s="46"/>
      <c r="FO185" s="46"/>
      <c r="FP185" s="46"/>
      <c r="FQ185" s="46"/>
      <c r="FR185" s="46"/>
      <c r="FS185" s="46"/>
      <c r="FT185" s="46"/>
      <c r="FU185" s="46"/>
      <c r="FV185" s="46"/>
      <c r="FW185" s="46"/>
      <c r="FX185" s="46"/>
      <c r="FY185" s="46"/>
      <c r="FZ185" s="46"/>
      <c r="GA185" s="46"/>
      <c r="GB185" s="46"/>
      <c r="GC185" s="46"/>
      <c r="GD185" s="46"/>
      <c r="GE185" s="46"/>
      <c r="GF185" s="46"/>
      <c r="GG185" s="46"/>
      <c r="GH185" s="46"/>
      <c r="GI185" s="46"/>
      <c r="GJ185" s="46"/>
      <c r="GK185" s="46"/>
      <c r="GL185" s="46"/>
      <c r="GM185" s="46"/>
      <c r="GN185" s="46"/>
      <c r="GO185" s="46"/>
      <c r="GP185" s="46"/>
      <c r="GQ185" s="46"/>
      <c r="GR185" s="46"/>
      <c r="GS185" s="46"/>
      <c r="GT185" s="46"/>
      <c r="GU185" s="46"/>
      <c r="GV185" s="46"/>
      <c r="GW185" s="46"/>
      <c r="GX185" s="46"/>
      <c r="GY185" s="46"/>
      <c r="GZ185" s="46"/>
      <c r="HA185" s="46"/>
      <c r="HB185" s="46"/>
      <c r="HC185" s="46"/>
      <c r="HD185" s="46"/>
      <c r="HE185" s="46"/>
      <c r="HF185" s="46"/>
      <c r="HG185" s="46"/>
      <c r="HH185" s="46"/>
      <c r="HI185" s="46"/>
      <c r="HJ185" s="46"/>
      <c r="HK185" s="46"/>
      <c r="HL185" s="46"/>
      <c r="HM185" s="46"/>
      <c r="HN185" s="46"/>
      <c r="HO185" s="46"/>
      <c r="HP185" s="46"/>
      <c r="HQ185" s="46"/>
      <c r="HR185" s="46"/>
      <c r="HS185" s="46"/>
      <c r="HT185" s="46"/>
      <c r="HU185" s="46"/>
      <c r="HV185" s="46"/>
      <c r="HW185" s="46"/>
      <c r="HX185" s="46"/>
      <c r="HY185" s="46"/>
      <c r="HZ185" s="46"/>
      <c r="IA185" s="46"/>
      <c r="IB185" s="46"/>
      <c r="IC185" s="46"/>
      <c r="ID185" s="46"/>
      <c r="IE185" s="46"/>
      <c r="IF185" s="46"/>
      <c r="IG185" s="46"/>
      <c r="IH185" s="46"/>
      <c r="II185" s="46"/>
      <c r="IJ185" s="46"/>
      <c r="IK185" s="46"/>
      <c r="IL185" s="46"/>
      <c r="IM185" s="46"/>
      <c r="IN185" s="46"/>
      <c r="IO185" s="46"/>
      <c r="IP185" s="46"/>
      <c r="IQ185" s="46"/>
      <c r="IR185" s="46"/>
      <c r="IS185" s="46"/>
      <c r="IT185" s="46"/>
      <c r="IU185" s="46"/>
      <c r="IV185" s="46"/>
      <c r="IW185" s="46"/>
      <c r="IX185" s="46"/>
      <c r="IY185" s="46"/>
      <c r="IZ185" s="46"/>
      <c r="JA185" s="46"/>
      <c r="JB185" s="46"/>
      <c r="JC185" s="46"/>
      <c r="JD185" s="46"/>
      <c r="JE185" s="46"/>
      <c r="JF185" s="46"/>
      <c r="JG185" s="46"/>
      <c r="JH185" s="46"/>
      <c r="JI185" s="46"/>
      <c r="JJ185" s="46"/>
      <c r="JK185" s="46"/>
      <c r="JL185" s="46"/>
      <c r="JM185" s="46"/>
      <c r="JN185" s="46"/>
      <c r="JO185" s="46"/>
      <c r="JP185" s="46"/>
      <c r="JQ185" s="46"/>
      <c r="JR185" s="46"/>
      <c r="JS185" s="46"/>
      <c r="JT185" s="46"/>
      <c r="JU185" s="46"/>
      <c r="JV185" s="46"/>
      <c r="JW185" s="46"/>
      <c r="JX185" s="46"/>
      <c r="JY185" s="46"/>
      <c r="JZ185" s="46"/>
      <c r="KA185" s="46"/>
      <c r="KB185" s="46"/>
      <c r="KC185" s="46"/>
      <c r="KD185" s="46"/>
      <c r="KE185" s="46"/>
      <c r="KF185" s="46"/>
      <c r="KG185" s="46"/>
      <c r="KH185" s="46"/>
      <c r="KI185" s="46"/>
      <c r="KJ185" s="46"/>
      <c r="KK185" s="46"/>
      <c r="KL185" s="46"/>
      <c r="KM185" s="46"/>
      <c r="KN185" s="46"/>
      <c r="KO185" s="46"/>
      <c r="KP185" s="234"/>
    </row>
    <row r="186" spans="1:302" s="52" customFormat="1" ht="77.25" thickBot="1" x14ac:dyDescent="0.3">
      <c r="A186" s="166"/>
      <c r="B186" s="166" t="s">
        <v>1990</v>
      </c>
      <c r="C186" s="297">
        <v>12150008</v>
      </c>
      <c r="D186" s="241">
        <v>39199</v>
      </c>
      <c r="E186" s="241">
        <v>39199</v>
      </c>
      <c r="F186" s="241">
        <v>42369</v>
      </c>
      <c r="G186" s="298">
        <v>-7777</v>
      </c>
      <c r="H186" s="166" t="s">
        <v>582</v>
      </c>
      <c r="I186" s="166" t="s">
        <v>718</v>
      </c>
      <c r="J186" s="166"/>
      <c r="K186" s="240" t="s">
        <v>33</v>
      </c>
      <c r="L186" s="166" t="s">
        <v>1991</v>
      </c>
      <c r="M186" s="166" t="s">
        <v>42</v>
      </c>
      <c r="N186" s="166" t="s">
        <v>41</v>
      </c>
      <c r="O186" s="166" t="s">
        <v>7779</v>
      </c>
      <c r="P186" s="240">
        <v>40782</v>
      </c>
      <c r="Q186" s="166" t="s">
        <v>559</v>
      </c>
      <c r="R186" s="166" t="s">
        <v>658</v>
      </c>
      <c r="S186" s="855" t="s">
        <v>1961</v>
      </c>
      <c r="T186" s="299" t="s">
        <v>1861</v>
      </c>
      <c r="U186" s="298">
        <v>-7777</v>
      </c>
      <c r="V186" s="298">
        <v>-7777</v>
      </c>
      <c r="W186" s="298">
        <v>-7777</v>
      </c>
      <c r="X186" s="298">
        <v>-7777</v>
      </c>
      <c r="Y186" s="299" t="s">
        <v>1861</v>
      </c>
      <c r="Z186" s="240" t="s">
        <v>1861</v>
      </c>
      <c r="AA186" s="240" t="s">
        <v>1861</v>
      </c>
      <c r="AB186" s="240" t="s">
        <v>1861</v>
      </c>
      <c r="AC186" s="240" t="s">
        <v>1861</v>
      </c>
      <c r="AD186" s="240" t="s">
        <v>1861</v>
      </c>
      <c r="AE186" s="166" t="s">
        <v>1861</v>
      </c>
      <c r="AF186" s="166" t="s">
        <v>1998</v>
      </c>
      <c r="AG186" s="166">
        <v>4692116.1310000001</v>
      </c>
      <c r="AH186" s="166">
        <v>9458689.8190000001</v>
      </c>
      <c r="AI186" s="166"/>
      <c r="AJ186" s="166"/>
      <c r="AK186" s="166"/>
      <c r="AL186" s="166"/>
      <c r="AM186" s="166"/>
      <c r="AN186" s="1113"/>
      <c r="AO186" s="166"/>
      <c r="AP186" s="166"/>
      <c r="AQ186" s="166"/>
      <c r="AR186" s="166"/>
      <c r="AS186" s="166"/>
      <c r="AT186" s="166" t="s">
        <v>43</v>
      </c>
      <c r="AU186" s="166"/>
      <c r="AV186" s="240"/>
      <c r="AW186" s="241"/>
      <c r="AX186" s="240"/>
      <c r="AY186" s="241"/>
      <c r="AZ186" s="240"/>
      <c r="BA186" s="241"/>
      <c r="BB186" s="240"/>
      <c r="BC186" s="241"/>
      <c r="BD186" s="240"/>
      <c r="BE186" s="241"/>
      <c r="BF186" s="166" t="s">
        <v>10716</v>
      </c>
      <c r="BG186" s="375"/>
      <c r="BH186" s="230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6"/>
      <c r="EK186" s="46"/>
      <c r="EL186" s="46"/>
      <c r="EM186" s="46"/>
      <c r="EN186" s="46"/>
      <c r="EO186" s="46"/>
      <c r="EP186" s="46"/>
      <c r="EQ186" s="46"/>
      <c r="ER186" s="46"/>
      <c r="ES186" s="46"/>
      <c r="ET186" s="46"/>
      <c r="EU186" s="46"/>
      <c r="EV186" s="46"/>
      <c r="EW186" s="46"/>
      <c r="EX186" s="46"/>
      <c r="EY186" s="46"/>
      <c r="EZ186" s="46"/>
      <c r="FA186" s="46"/>
      <c r="FB186" s="46"/>
      <c r="FC186" s="46"/>
      <c r="FD186" s="46"/>
      <c r="FE186" s="46"/>
      <c r="FF186" s="46"/>
      <c r="FG186" s="46"/>
      <c r="FH186" s="46"/>
      <c r="FI186" s="46"/>
      <c r="FJ186" s="46"/>
      <c r="FK186" s="46"/>
      <c r="FL186" s="46"/>
      <c r="FM186" s="46"/>
      <c r="FN186" s="46"/>
      <c r="FO186" s="46"/>
      <c r="FP186" s="46"/>
      <c r="FQ186" s="46"/>
      <c r="FR186" s="46"/>
      <c r="FS186" s="46"/>
      <c r="FT186" s="46"/>
      <c r="FU186" s="46"/>
      <c r="FV186" s="46"/>
      <c r="FW186" s="46"/>
      <c r="FX186" s="46"/>
      <c r="FY186" s="46"/>
      <c r="FZ186" s="46"/>
      <c r="GA186" s="46"/>
      <c r="GB186" s="46"/>
      <c r="GC186" s="46"/>
      <c r="GD186" s="46"/>
      <c r="GE186" s="46"/>
      <c r="GF186" s="46"/>
      <c r="GG186" s="46"/>
      <c r="GH186" s="46"/>
      <c r="GI186" s="46"/>
      <c r="GJ186" s="46"/>
      <c r="GK186" s="46"/>
      <c r="GL186" s="46"/>
      <c r="GM186" s="46"/>
      <c r="GN186" s="46"/>
      <c r="GO186" s="46"/>
      <c r="GP186" s="46"/>
      <c r="GQ186" s="46"/>
      <c r="GR186" s="46"/>
      <c r="GS186" s="46"/>
      <c r="GT186" s="46"/>
      <c r="GU186" s="46"/>
      <c r="GV186" s="46"/>
      <c r="GW186" s="46"/>
      <c r="GX186" s="46"/>
      <c r="GY186" s="46"/>
      <c r="GZ186" s="46"/>
      <c r="HA186" s="46"/>
      <c r="HB186" s="46"/>
      <c r="HC186" s="46"/>
      <c r="HD186" s="46"/>
      <c r="HE186" s="46"/>
      <c r="HF186" s="46"/>
      <c r="HG186" s="46"/>
      <c r="HH186" s="46"/>
      <c r="HI186" s="46"/>
      <c r="HJ186" s="46"/>
      <c r="HK186" s="46"/>
      <c r="HL186" s="46"/>
      <c r="HM186" s="46"/>
      <c r="HN186" s="46"/>
      <c r="HO186" s="46"/>
      <c r="HP186" s="46"/>
      <c r="HQ186" s="46"/>
      <c r="HR186" s="46"/>
      <c r="HS186" s="46"/>
      <c r="HT186" s="46"/>
      <c r="HU186" s="46"/>
      <c r="HV186" s="46"/>
      <c r="HW186" s="46"/>
      <c r="HX186" s="46"/>
      <c r="HY186" s="46"/>
      <c r="HZ186" s="46"/>
      <c r="IA186" s="46"/>
      <c r="IB186" s="46"/>
      <c r="IC186" s="46"/>
      <c r="ID186" s="46"/>
      <c r="IE186" s="46"/>
      <c r="IF186" s="46"/>
      <c r="IG186" s="46"/>
      <c r="IH186" s="46"/>
      <c r="II186" s="46"/>
      <c r="IJ186" s="46"/>
      <c r="IK186" s="46"/>
      <c r="IL186" s="46"/>
      <c r="IM186" s="46"/>
      <c r="IN186" s="46"/>
      <c r="IO186" s="46"/>
      <c r="IP186" s="46"/>
      <c r="IQ186" s="46"/>
      <c r="IR186" s="46"/>
      <c r="IS186" s="46"/>
      <c r="IT186" s="46"/>
      <c r="IU186" s="46"/>
      <c r="IV186" s="46"/>
      <c r="IW186" s="46"/>
      <c r="IX186" s="46"/>
      <c r="IY186" s="46"/>
      <c r="IZ186" s="46"/>
      <c r="JA186" s="46"/>
      <c r="JB186" s="46"/>
      <c r="JC186" s="46"/>
      <c r="JD186" s="46"/>
      <c r="JE186" s="46"/>
      <c r="JF186" s="46"/>
      <c r="JG186" s="46"/>
      <c r="JH186" s="46"/>
      <c r="JI186" s="46"/>
      <c r="JJ186" s="46"/>
      <c r="JK186" s="46"/>
      <c r="JL186" s="46"/>
      <c r="JM186" s="46"/>
      <c r="JN186" s="46"/>
      <c r="JO186" s="46"/>
      <c r="JP186" s="46"/>
      <c r="JQ186" s="46"/>
      <c r="JR186" s="46"/>
      <c r="JS186" s="46"/>
      <c r="JT186" s="46"/>
      <c r="JU186" s="46"/>
      <c r="JV186" s="46"/>
      <c r="JW186" s="46"/>
      <c r="JX186" s="46"/>
      <c r="JY186" s="46"/>
      <c r="JZ186" s="46"/>
      <c r="KA186" s="46"/>
      <c r="KB186" s="46"/>
      <c r="KC186" s="46"/>
      <c r="KD186" s="46"/>
      <c r="KE186" s="46"/>
      <c r="KF186" s="46"/>
      <c r="KG186" s="46"/>
      <c r="KH186" s="46"/>
      <c r="KI186" s="46"/>
      <c r="KJ186" s="46"/>
      <c r="KK186" s="46"/>
      <c r="KL186" s="46"/>
      <c r="KM186" s="46"/>
      <c r="KN186" s="46"/>
      <c r="KO186" s="46"/>
      <c r="KP186" s="234"/>
    </row>
    <row r="187" spans="1:302" s="52" customFormat="1" ht="51" x14ac:dyDescent="0.25">
      <c r="A187" s="424">
        <v>74</v>
      </c>
      <c r="B187" s="425" t="s">
        <v>1999</v>
      </c>
      <c r="C187" s="427">
        <v>12150009</v>
      </c>
      <c r="D187" s="428">
        <v>39213</v>
      </c>
      <c r="E187" s="428">
        <v>39213</v>
      </c>
      <c r="F187" s="428">
        <v>40309</v>
      </c>
      <c r="G187" s="487">
        <v>-7777</v>
      </c>
      <c r="H187" s="425" t="s">
        <v>1353</v>
      </c>
      <c r="I187" s="425" t="s">
        <v>1484</v>
      </c>
      <c r="J187" s="425"/>
      <c r="K187" s="426" t="s">
        <v>50</v>
      </c>
      <c r="L187" s="425" t="s">
        <v>149</v>
      </c>
      <c r="M187" s="425" t="s">
        <v>49</v>
      </c>
      <c r="N187" s="425" t="s">
        <v>48</v>
      </c>
      <c r="O187" s="425" t="s">
        <v>7780</v>
      </c>
      <c r="P187" s="426">
        <v>22174</v>
      </c>
      <c r="Q187" s="425" t="s">
        <v>559</v>
      </c>
      <c r="R187" s="425" t="s">
        <v>658</v>
      </c>
      <c r="S187" s="668" t="s">
        <v>1929</v>
      </c>
      <c r="T187" s="477">
        <v>-9999</v>
      </c>
      <c r="U187" s="487">
        <v>-7777</v>
      </c>
      <c r="V187" s="487">
        <v>-7777</v>
      </c>
      <c r="W187" s="487">
        <v>-7777</v>
      </c>
      <c r="X187" s="487">
        <v>-7777</v>
      </c>
      <c r="Y187" s="478">
        <v>-9999</v>
      </c>
      <c r="Z187" s="478">
        <v>-9999</v>
      </c>
      <c r="AA187" s="478">
        <v>-9999</v>
      </c>
      <c r="AB187" s="478">
        <v>-9999</v>
      </c>
      <c r="AC187" s="478">
        <v>-9999</v>
      </c>
      <c r="AD187" s="478">
        <v>-9999</v>
      </c>
      <c r="AE187" s="425">
        <v>2500</v>
      </c>
      <c r="AF187" s="425" t="s">
        <v>2000</v>
      </c>
      <c r="AG187" s="425"/>
      <c r="AH187" s="425"/>
      <c r="AI187" s="425"/>
      <c r="AJ187" s="425" t="s">
        <v>2001</v>
      </c>
      <c r="AK187" s="425" t="s">
        <v>2002</v>
      </c>
      <c r="AL187" s="425">
        <v>42</v>
      </c>
      <c r="AM187" s="425">
        <v>40</v>
      </c>
      <c r="AN187" s="1125">
        <v>58.3</v>
      </c>
      <c r="AO187" s="425">
        <v>23</v>
      </c>
      <c r="AP187" s="425">
        <v>40</v>
      </c>
      <c r="AQ187" s="425">
        <v>19.2</v>
      </c>
      <c r="AR187" s="425">
        <f>AL187+AM187/60+AN187/3600</f>
        <v>42.682861111111109</v>
      </c>
      <c r="AS187" s="425">
        <f>AO187+AP187/60+AQ187/3600</f>
        <v>23.672000000000001</v>
      </c>
      <c r="AT187" s="425" t="s">
        <v>34</v>
      </c>
      <c r="AU187" s="425"/>
      <c r="AV187" s="426"/>
      <c r="AW187" s="428"/>
      <c r="AX187" s="426"/>
      <c r="AY187" s="428"/>
      <c r="AZ187" s="426"/>
      <c r="BA187" s="428"/>
      <c r="BB187" s="426"/>
      <c r="BC187" s="428"/>
      <c r="BD187" s="426"/>
      <c r="BE187" s="428"/>
      <c r="BF187" s="425"/>
      <c r="BG187" s="610" t="s">
        <v>566</v>
      </c>
      <c r="BH187" s="735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6"/>
      <c r="EK187" s="46"/>
      <c r="EL187" s="46"/>
      <c r="EM187" s="46"/>
      <c r="EN187" s="46"/>
      <c r="EO187" s="46"/>
      <c r="EP187" s="46"/>
      <c r="EQ187" s="46"/>
      <c r="ER187" s="46"/>
      <c r="ES187" s="46"/>
      <c r="ET187" s="46"/>
      <c r="EU187" s="46"/>
      <c r="EV187" s="46"/>
      <c r="EW187" s="46"/>
      <c r="EX187" s="46"/>
      <c r="EY187" s="46"/>
      <c r="EZ187" s="46"/>
      <c r="FA187" s="46"/>
      <c r="FB187" s="46"/>
      <c r="FC187" s="46"/>
      <c r="FD187" s="46"/>
      <c r="FE187" s="46"/>
      <c r="FF187" s="46"/>
      <c r="FG187" s="46"/>
      <c r="FH187" s="46"/>
      <c r="FI187" s="46"/>
      <c r="FJ187" s="46"/>
      <c r="FK187" s="46"/>
      <c r="FL187" s="46"/>
      <c r="FM187" s="46"/>
      <c r="FN187" s="46"/>
      <c r="FO187" s="46"/>
      <c r="FP187" s="46"/>
      <c r="FQ187" s="46"/>
      <c r="FR187" s="46"/>
      <c r="FS187" s="46"/>
      <c r="FT187" s="46"/>
      <c r="FU187" s="46"/>
      <c r="FV187" s="46"/>
      <c r="FW187" s="46"/>
      <c r="FX187" s="46"/>
      <c r="FY187" s="46"/>
      <c r="FZ187" s="46"/>
      <c r="GA187" s="46"/>
      <c r="GB187" s="46"/>
      <c r="GC187" s="46"/>
      <c r="GD187" s="46"/>
      <c r="GE187" s="46"/>
      <c r="GF187" s="46"/>
      <c r="GG187" s="46"/>
      <c r="GH187" s="46"/>
      <c r="GI187" s="46"/>
      <c r="GJ187" s="46"/>
      <c r="GK187" s="46"/>
      <c r="GL187" s="46"/>
      <c r="GM187" s="46"/>
      <c r="GN187" s="46"/>
      <c r="GO187" s="46"/>
      <c r="GP187" s="46"/>
      <c r="GQ187" s="46"/>
      <c r="GR187" s="46"/>
      <c r="GS187" s="46"/>
      <c r="GT187" s="46"/>
      <c r="GU187" s="46"/>
      <c r="GV187" s="46"/>
      <c r="GW187" s="46"/>
      <c r="GX187" s="46"/>
      <c r="GY187" s="46"/>
      <c r="GZ187" s="46"/>
      <c r="HA187" s="46"/>
      <c r="HB187" s="46"/>
      <c r="HC187" s="46"/>
      <c r="HD187" s="46"/>
      <c r="HE187" s="46"/>
      <c r="HF187" s="46"/>
      <c r="HG187" s="46"/>
      <c r="HH187" s="46"/>
      <c r="HI187" s="46"/>
      <c r="HJ187" s="46"/>
      <c r="HK187" s="46"/>
      <c r="HL187" s="46"/>
      <c r="HM187" s="46"/>
      <c r="HN187" s="46"/>
      <c r="HO187" s="46"/>
      <c r="HP187" s="46"/>
      <c r="HQ187" s="46"/>
      <c r="HR187" s="46"/>
      <c r="HS187" s="46"/>
      <c r="HT187" s="46"/>
      <c r="HU187" s="46"/>
      <c r="HV187" s="46"/>
      <c r="HW187" s="46"/>
      <c r="HX187" s="46"/>
      <c r="HY187" s="46"/>
      <c r="HZ187" s="46"/>
      <c r="IA187" s="46"/>
      <c r="IB187" s="46"/>
      <c r="IC187" s="46"/>
      <c r="ID187" s="46"/>
      <c r="IE187" s="46"/>
      <c r="IF187" s="46"/>
      <c r="IG187" s="46"/>
      <c r="IH187" s="46"/>
      <c r="II187" s="46"/>
      <c r="IJ187" s="46"/>
      <c r="IK187" s="46"/>
      <c r="IL187" s="46"/>
      <c r="IM187" s="46"/>
      <c r="IN187" s="46"/>
      <c r="IO187" s="46"/>
      <c r="IP187" s="46"/>
      <c r="IQ187" s="46"/>
      <c r="IR187" s="46"/>
      <c r="IS187" s="46"/>
      <c r="IT187" s="46"/>
      <c r="IU187" s="46"/>
      <c r="IV187" s="46"/>
      <c r="IW187" s="46"/>
      <c r="IX187" s="46"/>
      <c r="IY187" s="46"/>
      <c r="IZ187" s="46"/>
      <c r="JA187" s="46"/>
      <c r="JB187" s="46"/>
      <c r="JC187" s="46"/>
      <c r="JD187" s="46"/>
      <c r="JE187" s="46"/>
      <c r="JF187" s="46"/>
      <c r="JG187" s="46"/>
      <c r="JH187" s="46"/>
      <c r="JI187" s="46"/>
      <c r="JJ187" s="46"/>
      <c r="JK187" s="46"/>
      <c r="JL187" s="46"/>
      <c r="JM187" s="46"/>
      <c r="JN187" s="46"/>
      <c r="JO187" s="46"/>
      <c r="JP187" s="46"/>
      <c r="JQ187" s="46"/>
      <c r="JR187" s="46"/>
      <c r="JS187" s="46"/>
      <c r="JT187" s="46"/>
      <c r="JU187" s="46"/>
      <c r="JV187" s="46"/>
      <c r="JW187" s="46"/>
      <c r="JX187" s="46"/>
      <c r="JY187" s="46"/>
      <c r="JZ187" s="46"/>
      <c r="KA187" s="46"/>
      <c r="KB187" s="46"/>
      <c r="KC187" s="46"/>
      <c r="KD187" s="46"/>
      <c r="KE187" s="46"/>
      <c r="KF187" s="46"/>
      <c r="KG187" s="46"/>
      <c r="KH187" s="46"/>
      <c r="KI187" s="46"/>
      <c r="KJ187" s="46"/>
      <c r="KK187" s="46"/>
      <c r="KL187" s="46"/>
      <c r="KM187" s="46"/>
      <c r="KN187" s="46"/>
      <c r="KO187" s="46"/>
      <c r="KP187" s="234"/>
    </row>
    <row r="188" spans="1:302" s="52" customFormat="1" ht="51.75" thickBot="1" x14ac:dyDescent="0.3">
      <c r="A188" s="416"/>
      <c r="B188" s="417" t="s">
        <v>1999</v>
      </c>
      <c r="C188" s="419">
        <v>12150009</v>
      </c>
      <c r="D188" s="420">
        <v>39213</v>
      </c>
      <c r="E188" s="420">
        <v>39213</v>
      </c>
      <c r="F188" s="420">
        <v>40309</v>
      </c>
      <c r="G188" s="445">
        <v>-7777</v>
      </c>
      <c r="H188" s="417" t="s">
        <v>1353</v>
      </c>
      <c r="I188" s="417" t="s">
        <v>1484</v>
      </c>
      <c r="J188" s="417"/>
      <c r="K188" s="418" t="s">
        <v>50</v>
      </c>
      <c r="L188" s="417" t="s">
        <v>149</v>
      </c>
      <c r="M188" s="417" t="s">
        <v>49</v>
      </c>
      <c r="N188" s="417" t="s">
        <v>48</v>
      </c>
      <c r="O188" s="417" t="s">
        <v>7780</v>
      </c>
      <c r="P188" s="418">
        <v>22174</v>
      </c>
      <c r="Q188" s="417" t="s">
        <v>559</v>
      </c>
      <c r="R188" s="417" t="s">
        <v>658</v>
      </c>
      <c r="S188" s="669" t="s">
        <v>1929</v>
      </c>
      <c r="T188" s="483" t="s">
        <v>1861</v>
      </c>
      <c r="U188" s="445">
        <v>-7777</v>
      </c>
      <c r="V188" s="445">
        <v>-7777</v>
      </c>
      <c r="W188" s="445">
        <v>-7777</v>
      </c>
      <c r="X188" s="445">
        <v>-7777</v>
      </c>
      <c r="Y188" s="463" t="s">
        <v>1861</v>
      </c>
      <c r="Z188" s="418" t="s">
        <v>1861</v>
      </c>
      <c r="AA188" s="418" t="s">
        <v>1861</v>
      </c>
      <c r="AB188" s="418" t="s">
        <v>1861</v>
      </c>
      <c r="AC188" s="418" t="s">
        <v>1861</v>
      </c>
      <c r="AD188" s="418" t="s">
        <v>1861</v>
      </c>
      <c r="AE188" s="417" t="s">
        <v>1861</v>
      </c>
      <c r="AF188" s="417" t="s">
        <v>2003</v>
      </c>
      <c r="AG188" s="417"/>
      <c r="AH188" s="417"/>
      <c r="AI188" s="417"/>
      <c r="AJ188" s="417" t="s">
        <v>2004</v>
      </c>
      <c r="AK188" s="417" t="s">
        <v>2005</v>
      </c>
      <c r="AL188" s="417">
        <v>42</v>
      </c>
      <c r="AM188" s="417">
        <v>41</v>
      </c>
      <c r="AN188" s="1126">
        <v>25.2</v>
      </c>
      <c r="AO188" s="417">
        <v>23</v>
      </c>
      <c r="AP188" s="417">
        <v>40</v>
      </c>
      <c r="AQ188" s="417">
        <v>18.600000000000001</v>
      </c>
      <c r="AR188" s="417">
        <f>AL188+AM188/60+AN188/3600</f>
        <v>42.690333333333328</v>
      </c>
      <c r="AS188" s="417">
        <f>AO188+AP188/60+AQ188/3600</f>
        <v>23.671833333333336</v>
      </c>
      <c r="AT188" s="417" t="s">
        <v>34</v>
      </c>
      <c r="AU188" s="417"/>
      <c r="AV188" s="418"/>
      <c r="AW188" s="420"/>
      <c r="AX188" s="418"/>
      <c r="AY188" s="420"/>
      <c r="AZ188" s="418"/>
      <c r="BA188" s="420"/>
      <c r="BB188" s="418"/>
      <c r="BC188" s="420"/>
      <c r="BD188" s="418"/>
      <c r="BE188" s="420"/>
      <c r="BF188" s="417"/>
      <c r="BG188" s="513" t="s">
        <v>566</v>
      </c>
      <c r="BH188" s="735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6"/>
      <c r="EK188" s="46"/>
      <c r="EL188" s="46"/>
      <c r="EM188" s="46"/>
      <c r="EN188" s="46"/>
      <c r="EO188" s="46"/>
      <c r="EP188" s="46"/>
      <c r="EQ188" s="46"/>
      <c r="ER188" s="46"/>
      <c r="ES188" s="46"/>
      <c r="ET188" s="46"/>
      <c r="EU188" s="46"/>
      <c r="EV188" s="46"/>
      <c r="EW188" s="46"/>
      <c r="EX188" s="46"/>
      <c r="EY188" s="46"/>
      <c r="EZ188" s="46"/>
      <c r="FA188" s="46"/>
      <c r="FB188" s="46"/>
      <c r="FC188" s="46"/>
      <c r="FD188" s="46"/>
      <c r="FE188" s="46"/>
      <c r="FF188" s="46"/>
      <c r="FG188" s="46"/>
      <c r="FH188" s="46"/>
      <c r="FI188" s="46"/>
      <c r="FJ188" s="46"/>
      <c r="FK188" s="46"/>
      <c r="FL188" s="46"/>
      <c r="FM188" s="46"/>
      <c r="FN188" s="46"/>
      <c r="FO188" s="46"/>
      <c r="FP188" s="46"/>
      <c r="FQ188" s="46"/>
      <c r="FR188" s="46"/>
      <c r="FS188" s="46"/>
      <c r="FT188" s="46"/>
      <c r="FU188" s="46"/>
      <c r="FV188" s="46"/>
      <c r="FW188" s="46"/>
      <c r="FX188" s="46"/>
      <c r="FY188" s="46"/>
      <c r="FZ188" s="46"/>
      <c r="GA188" s="46"/>
      <c r="GB188" s="46"/>
      <c r="GC188" s="46"/>
      <c r="GD188" s="46"/>
      <c r="GE188" s="46"/>
      <c r="GF188" s="46"/>
      <c r="GG188" s="46"/>
      <c r="GH188" s="46"/>
      <c r="GI188" s="46"/>
      <c r="GJ188" s="46"/>
      <c r="GK188" s="46"/>
      <c r="GL188" s="46"/>
      <c r="GM188" s="46"/>
      <c r="GN188" s="46"/>
      <c r="GO188" s="46"/>
      <c r="GP188" s="46"/>
      <c r="GQ188" s="46"/>
      <c r="GR188" s="46"/>
      <c r="GS188" s="46"/>
      <c r="GT188" s="46"/>
      <c r="GU188" s="46"/>
      <c r="GV188" s="46"/>
      <c r="GW188" s="46"/>
      <c r="GX188" s="46"/>
      <c r="GY188" s="46"/>
      <c r="GZ188" s="46"/>
      <c r="HA188" s="46"/>
      <c r="HB188" s="46"/>
      <c r="HC188" s="46"/>
      <c r="HD188" s="46"/>
      <c r="HE188" s="46"/>
      <c r="HF188" s="46"/>
      <c r="HG188" s="46"/>
      <c r="HH188" s="46"/>
      <c r="HI188" s="46"/>
      <c r="HJ188" s="46"/>
      <c r="HK188" s="46"/>
      <c r="HL188" s="46"/>
      <c r="HM188" s="46"/>
      <c r="HN188" s="46"/>
      <c r="HO188" s="46"/>
      <c r="HP188" s="46"/>
      <c r="HQ188" s="46"/>
      <c r="HR188" s="46"/>
      <c r="HS188" s="46"/>
      <c r="HT188" s="46"/>
      <c r="HU188" s="46"/>
      <c r="HV188" s="46"/>
      <c r="HW188" s="46"/>
      <c r="HX188" s="46"/>
      <c r="HY188" s="46"/>
      <c r="HZ188" s="46"/>
      <c r="IA188" s="46"/>
      <c r="IB188" s="46"/>
      <c r="IC188" s="46"/>
      <c r="ID188" s="46"/>
      <c r="IE188" s="46"/>
      <c r="IF188" s="46"/>
      <c r="IG188" s="46"/>
      <c r="IH188" s="46"/>
      <c r="II188" s="46"/>
      <c r="IJ188" s="46"/>
      <c r="IK188" s="46"/>
      <c r="IL188" s="46"/>
      <c r="IM188" s="46"/>
      <c r="IN188" s="46"/>
      <c r="IO188" s="46"/>
      <c r="IP188" s="46"/>
      <c r="IQ188" s="46"/>
      <c r="IR188" s="46"/>
      <c r="IS188" s="46"/>
      <c r="IT188" s="46"/>
      <c r="IU188" s="46"/>
      <c r="IV188" s="46"/>
      <c r="IW188" s="46"/>
      <c r="IX188" s="46"/>
      <c r="IY188" s="46"/>
      <c r="IZ188" s="46"/>
      <c r="JA188" s="46"/>
      <c r="JB188" s="46"/>
      <c r="JC188" s="46"/>
      <c r="JD188" s="46"/>
      <c r="JE188" s="46"/>
      <c r="JF188" s="46"/>
      <c r="JG188" s="46"/>
      <c r="JH188" s="46"/>
      <c r="JI188" s="46"/>
      <c r="JJ188" s="46"/>
      <c r="JK188" s="46"/>
      <c r="JL188" s="46"/>
      <c r="JM188" s="46"/>
      <c r="JN188" s="46"/>
      <c r="JO188" s="46"/>
      <c r="JP188" s="46"/>
      <c r="JQ188" s="46"/>
      <c r="JR188" s="46"/>
      <c r="JS188" s="46"/>
      <c r="JT188" s="46"/>
      <c r="JU188" s="46"/>
      <c r="JV188" s="46"/>
      <c r="JW188" s="46"/>
      <c r="JX188" s="46"/>
      <c r="JY188" s="46"/>
      <c r="JZ188" s="46"/>
      <c r="KA188" s="46"/>
      <c r="KB188" s="46"/>
      <c r="KC188" s="46"/>
      <c r="KD188" s="46"/>
      <c r="KE188" s="46"/>
      <c r="KF188" s="46"/>
      <c r="KG188" s="46"/>
      <c r="KH188" s="46"/>
      <c r="KI188" s="46"/>
      <c r="KJ188" s="46"/>
      <c r="KK188" s="46"/>
      <c r="KL188" s="46"/>
      <c r="KM188" s="46"/>
      <c r="KN188" s="46"/>
      <c r="KO188" s="46"/>
      <c r="KP188" s="234"/>
    </row>
    <row r="189" spans="1:302" s="52" customFormat="1" ht="89.25" x14ac:dyDescent="0.25">
      <c r="A189" s="180">
        <v>75</v>
      </c>
      <c r="B189" s="180" t="s">
        <v>10929</v>
      </c>
      <c r="C189" s="507">
        <v>12150010</v>
      </c>
      <c r="D189" s="508">
        <v>39217</v>
      </c>
      <c r="E189" s="508">
        <v>39219</v>
      </c>
      <c r="F189" s="508">
        <v>40315</v>
      </c>
      <c r="G189" s="612">
        <v>-7777</v>
      </c>
      <c r="H189" s="180" t="s">
        <v>587</v>
      </c>
      <c r="I189" s="180" t="s">
        <v>1210</v>
      </c>
      <c r="J189" s="180"/>
      <c r="K189" s="506" t="s">
        <v>50</v>
      </c>
      <c r="L189" s="180" t="s">
        <v>1569</v>
      </c>
      <c r="M189" s="180" t="s">
        <v>345</v>
      </c>
      <c r="N189" s="180" t="s">
        <v>74</v>
      </c>
      <c r="O189" s="180" t="s">
        <v>2006</v>
      </c>
      <c r="P189" s="506">
        <v>16540</v>
      </c>
      <c r="Q189" s="180" t="s">
        <v>559</v>
      </c>
      <c r="R189" s="180" t="s">
        <v>658</v>
      </c>
      <c r="S189" s="510" t="s">
        <v>2007</v>
      </c>
      <c r="T189" s="76">
        <v>-9999</v>
      </c>
      <c r="U189" s="612">
        <v>-7777</v>
      </c>
      <c r="V189" s="612">
        <v>-7777</v>
      </c>
      <c r="W189" s="612">
        <v>-7777</v>
      </c>
      <c r="X189" s="612">
        <v>-7777</v>
      </c>
      <c r="Y189" s="180" t="s">
        <v>2008</v>
      </c>
      <c r="Z189" s="506" t="s">
        <v>2009</v>
      </c>
      <c r="AA189" s="506" t="s">
        <v>2010</v>
      </c>
      <c r="AB189" s="506" t="s">
        <v>2011</v>
      </c>
      <c r="AC189" s="506" t="s">
        <v>2012</v>
      </c>
      <c r="AD189" s="506" t="s">
        <v>2013</v>
      </c>
      <c r="AE189" s="180">
        <v>4900</v>
      </c>
      <c r="AF189" s="506" t="s">
        <v>2014</v>
      </c>
      <c r="AG189" s="180">
        <v>4704044.16</v>
      </c>
      <c r="AH189" s="180">
        <v>8566286.9399999995</v>
      </c>
      <c r="AI189" s="180"/>
      <c r="AJ189" s="180"/>
      <c r="AK189" s="180"/>
      <c r="AL189" s="180"/>
      <c r="AM189" s="180"/>
      <c r="AN189" s="1120"/>
      <c r="AO189" s="180"/>
      <c r="AP189" s="180"/>
      <c r="AQ189" s="180"/>
      <c r="AR189" s="180">
        <f>AL189+AM189/60+AN189/3600</f>
        <v>0</v>
      </c>
      <c r="AS189" s="180">
        <f>AO189+AP189/60+AQ189/3600</f>
        <v>0</v>
      </c>
      <c r="AT189" s="180" t="s">
        <v>43</v>
      </c>
      <c r="AU189" s="180"/>
      <c r="AV189" s="506"/>
      <c r="AW189" s="508"/>
      <c r="AX189" s="506"/>
      <c r="AY189" s="508"/>
      <c r="AZ189" s="506"/>
      <c r="BA189" s="508"/>
      <c r="BB189" s="506"/>
      <c r="BC189" s="508"/>
      <c r="BD189" s="506"/>
      <c r="BE189" s="508"/>
      <c r="BF189" s="180" t="s">
        <v>9590</v>
      </c>
      <c r="BG189" s="509" t="s">
        <v>568</v>
      </c>
      <c r="BH189" s="230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6"/>
      <c r="EC189" s="46"/>
      <c r="ED189" s="46"/>
      <c r="EE189" s="46"/>
      <c r="EF189" s="46"/>
      <c r="EG189" s="46"/>
      <c r="EH189" s="46"/>
      <c r="EI189" s="46"/>
      <c r="EJ189" s="46"/>
      <c r="EK189" s="46"/>
      <c r="EL189" s="46"/>
      <c r="EM189" s="46"/>
      <c r="EN189" s="46"/>
      <c r="EO189" s="46"/>
      <c r="EP189" s="46"/>
      <c r="EQ189" s="46"/>
      <c r="ER189" s="46"/>
      <c r="ES189" s="46"/>
      <c r="ET189" s="46"/>
      <c r="EU189" s="46"/>
      <c r="EV189" s="46"/>
      <c r="EW189" s="46"/>
      <c r="EX189" s="46"/>
      <c r="EY189" s="46"/>
      <c r="EZ189" s="46"/>
      <c r="FA189" s="46"/>
      <c r="FB189" s="46"/>
      <c r="FC189" s="46"/>
      <c r="FD189" s="46"/>
      <c r="FE189" s="46"/>
      <c r="FF189" s="46"/>
      <c r="FG189" s="46"/>
      <c r="FH189" s="46"/>
      <c r="FI189" s="46"/>
      <c r="FJ189" s="46"/>
      <c r="FK189" s="46"/>
      <c r="FL189" s="46"/>
      <c r="FM189" s="46"/>
      <c r="FN189" s="46"/>
      <c r="FO189" s="46"/>
      <c r="FP189" s="46"/>
      <c r="FQ189" s="46"/>
      <c r="FR189" s="46"/>
      <c r="FS189" s="46"/>
      <c r="FT189" s="46"/>
      <c r="FU189" s="46"/>
      <c r="FV189" s="46"/>
      <c r="FW189" s="46"/>
      <c r="FX189" s="46"/>
      <c r="FY189" s="46"/>
      <c r="FZ189" s="46"/>
      <c r="GA189" s="46"/>
      <c r="GB189" s="46"/>
      <c r="GC189" s="46"/>
      <c r="GD189" s="46"/>
      <c r="GE189" s="46"/>
      <c r="GF189" s="46"/>
      <c r="GG189" s="46"/>
      <c r="GH189" s="46"/>
      <c r="GI189" s="46"/>
      <c r="GJ189" s="46"/>
      <c r="GK189" s="46"/>
      <c r="GL189" s="46"/>
      <c r="GM189" s="46"/>
      <c r="GN189" s="46"/>
      <c r="GO189" s="46"/>
      <c r="GP189" s="46"/>
      <c r="GQ189" s="46"/>
      <c r="GR189" s="46"/>
      <c r="GS189" s="46"/>
      <c r="GT189" s="46"/>
      <c r="GU189" s="46"/>
      <c r="GV189" s="46"/>
      <c r="GW189" s="46"/>
      <c r="GX189" s="46"/>
      <c r="GY189" s="46"/>
      <c r="GZ189" s="46"/>
      <c r="HA189" s="46"/>
      <c r="HB189" s="46"/>
      <c r="HC189" s="46"/>
      <c r="HD189" s="46"/>
      <c r="HE189" s="46"/>
      <c r="HF189" s="46"/>
      <c r="HG189" s="46"/>
      <c r="HH189" s="46"/>
      <c r="HI189" s="46"/>
      <c r="HJ189" s="46"/>
      <c r="HK189" s="46"/>
      <c r="HL189" s="46"/>
      <c r="HM189" s="46"/>
      <c r="HN189" s="46"/>
      <c r="HO189" s="46"/>
      <c r="HP189" s="46"/>
      <c r="HQ189" s="46"/>
      <c r="HR189" s="46"/>
      <c r="HS189" s="46"/>
      <c r="HT189" s="46"/>
      <c r="HU189" s="46"/>
      <c r="HV189" s="46"/>
      <c r="HW189" s="46"/>
      <c r="HX189" s="46"/>
      <c r="HY189" s="46"/>
      <c r="HZ189" s="46"/>
      <c r="IA189" s="46"/>
      <c r="IB189" s="46"/>
      <c r="IC189" s="46"/>
      <c r="ID189" s="46"/>
      <c r="IE189" s="46"/>
      <c r="IF189" s="46"/>
      <c r="IG189" s="46"/>
      <c r="IH189" s="46"/>
      <c r="II189" s="46"/>
      <c r="IJ189" s="46"/>
      <c r="IK189" s="46"/>
      <c r="IL189" s="46"/>
      <c r="IM189" s="46"/>
      <c r="IN189" s="46"/>
      <c r="IO189" s="46"/>
      <c r="IP189" s="46"/>
      <c r="IQ189" s="46"/>
      <c r="IR189" s="46"/>
      <c r="IS189" s="46"/>
      <c r="IT189" s="46"/>
      <c r="IU189" s="46"/>
      <c r="IV189" s="46"/>
      <c r="IW189" s="46"/>
      <c r="IX189" s="46"/>
      <c r="IY189" s="46"/>
      <c r="IZ189" s="46"/>
      <c r="JA189" s="46"/>
      <c r="JB189" s="46"/>
      <c r="JC189" s="46"/>
      <c r="JD189" s="46"/>
      <c r="JE189" s="46"/>
      <c r="JF189" s="46"/>
      <c r="JG189" s="46"/>
      <c r="JH189" s="46"/>
      <c r="JI189" s="46"/>
      <c r="JJ189" s="46"/>
      <c r="JK189" s="46"/>
      <c r="JL189" s="46"/>
      <c r="JM189" s="46"/>
      <c r="JN189" s="46"/>
      <c r="JO189" s="46"/>
      <c r="JP189" s="46"/>
      <c r="JQ189" s="46"/>
      <c r="JR189" s="46"/>
      <c r="JS189" s="46"/>
      <c r="JT189" s="46"/>
      <c r="JU189" s="46"/>
      <c r="JV189" s="46"/>
      <c r="JW189" s="46"/>
      <c r="JX189" s="46"/>
      <c r="JY189" s="46"/>
      <c r="JZ189" s="46"/>
      <c r="KA189" s="46"/>
      <c r="KB189" s="46"/>
      <c r="KC189" s="46"/>
      <c r="KD189" s="46"/>
      <c r="KE189" s="46"/>
      <c r="KF189" s="46"/>
      <c r="KG189" s="46"/>
      <c r="KH189" s="46"/>
      <c r="KI189" s="46"/>
      <c r="KJ189" s="46"/>
      <c r="KK189" s="46"/>
      <c r="KL189" s="46"/>
      <c r="KM189" s="46"/>
      <c r="KN189" s="46"/>
      <c r="KO189" s="46"/>
      <c r="KP189" s="234"/>
    </row>
    <row r="190" spans="1:302" s="52" customFormat="1" ht="63.75" x14ac:dyDescent="0.25">
      <c r="A190" s="45"/>
      <c r="B190" s="45" t="s">
        <v>10929</v>
      </c>
      <c r="C190" s="144">
        <v>12150010</v>
      </c>
      <c r="D190" s="31">
        <v>39217</v>
      </c>
      <c r="E190" s="31">
        <v>39219</v>
      </c>
      <c r="F190" s="31">
        <v>42360</v>
      </c>
      <c r="G190" s="90">
        <v>-7777</v>
      </c>
      <c r="H190" s="45" t="s">
        <v>587</v>
      </c>
      <c r="I190" s="45" t="s">
        <v>1210</v>
      </c>
      <c r="J190" s="45"/>
      <c r="K190" s="147" t="s">
        <v>50</v>
      </c>
      <c r="L190" s="45" t="s">
        <v>876</v>
      </c>
      <c r="M190" s="45" t="s">
        <v>345</v>
      </c>
      <c r="N190" s="45" t="s">
        <v>74</v>
      </c>
      <c r="O190" s="45" t="s">
        <v>2006</v>
      </c>
      <c r="P190" s="147">
        <v>16540</v>
      </c>
      <c r="Q190" s="45" t="s">
        <v>559</v>
      </c>
      <c r="R190" s="45" t="s">
        <v>658</v>
      </c>
      <c r="S190" s="272" t="s">
        <v>2007</v>
      </c>
      <c r="T190" s="221">
        <v>-9999</v>
      </c>
      <c r="U190" s="90">
        <v>-7777</v>
      </c>
      <c r="V190" s="90">
        <v>-7777</v>
      </c>
      <c r="W190" s="90">
        <v>-7777</v>
      </c>
      <c r="X190" s="90">
        <v>-7777</v>
      </c>
      <c r="Y190" s="45">
        <v>225</v>
      </c>
      <c r="Z190" s="147" t="s">
        <v>2015</v>
      </c>
      <c r="AA190" s="147" t="s">
        <v>2016</v>
      </c>
      <c r="AB190" s="147" t="s">
        <v>2011</v>
      </c>
      <c r="AC190" s="147" t="s">
        <v>2017</v>
      </c>
      <c r="AD190" s="147" t="s">
        <v>2013</v>
      </c>
      <c r="AE190" s="45">
        <v>4900</v>
      </c>
      <c r="AF190" s="147" t="s">
        <v>9786</v>
      </c>
      <c r="AG190" s="45">
        <v>4704044.16</v>
      </c>
      <c r="AH190" s="45">
        <v>8566286.9399999995</v>
      </c>
      <c r="AI190" s="45"/>
      <c r="AJ190" s="45" t="s">
        <v>2018</v>
      </c>
      <c r="AK190" s="45" t="s">
        <v>2019</v>
      </c>
      <c r="AL190" s="45">
        <v>43</v>
      </c>
      <c r="AM190" s="45">
        <v>16</v>
      </c>
      <c r="AN190" s="1109">
        <v>1.4</v>
      </c>
      <c r="AO190" s="45">
        <v>24</v>
      </c>
      <c r="AP190" s="45">
        <v>3</v>
      </c>
      <c r="AQ190" s="45">
        <v>17.399999999999999</v>
      </c>
      <c r="AR190" s="45">
        <f>AL190+AM190/60+AN190/3600</f>
        <v>43.267055555555558</v>
      </c>
      <c r="AS190" s="45">
        <f>AO190+AP190/60+AQ190/3600</f>
        <v>24.054833333333335</v>
      </c>
      <c r="AT190" s="45" t="s">
        <v>34</v>
      </c>
      <c r="AU190" s="45"/>
      <c r="AV190" s="147"/>
      <c r="AW190" s="31"/>
      <c r="AX190" s="147"/>
      <c r="AY190" s="31"/>
      <c r="AZ190" s="147"/>
      <c r="BA190" s="31"/>
      <c r="BB190" s="147"/>
      <c r="BC190" s="31"/>
      <c r="BD190" s="147"/>
      <c r="BE190" s="31"/>
      <c r="BF190" s="45"/>
      <c r="BG190" s="142" t="s">
        <v>568</v>
      </c>
      <c r="BH190" s="230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6"/>
      <c r="EK190" s="46"/>
      <c r="EL190" s="46"/>
      <c r="EM190" s="46"/>
      <c r="EN190" s="46"/>
      <c r="EO190" s="46"/>
      <c r="EP190" s="46"/>
      <c r="EQ190" s="46"/>
      <c r="ER190" s="46"/>
      <c r="ES190" s="46"/>
      <c r="ET190" s="46"/>
      <c r="EU190" s="46"/>
      <c r="EV190" s="46"/>
      <c r="EW190" s="46"/>
      <c r="EX190" s="46"/>
      <c r="EY190" s="46"/>
      <c r="EZ190" s="46"/>
      <c r="FA190" s="46"/>
      <c r="FB190" s="46"/>
      <c r="FC190" s="46"/>
      <c r="FD190" s="46"/>
      <c r="FE190" s="46"/>
      <c r="FF190" s="46"/>
      <c r="FG190" s="46"/>
      <c r="FH190" s="46"/>
      <c r="FI190" s="46"/>
      <c r="FJ190" s="46"/>
      <c r="FK190" s="46"/>
      <c r="FL190" s="46"/>
      <c r="FM190" s="46"/>
      <c r="FN190" s="46"/>
      <c r="FO190" s="46"/>
      <c r="FP190" s="46"/>
      <c r="FQ190" s="46"/>
      <c r="FR190" s="46"/>
      <c r="FS190" s="46"/>
      <c r="FT190" s="46"/>
      <c r="FU190" s="46"/>
      <c r="FV190" s="46"/>
      <c r="FW190" s="46"/>
      <c r="FX190" s="46"/>
      <c r="FY190" s="46"/>
      <c r="FZ190" s="46"/>
      <c r="GA190" s="46"/>
      <c r="GB190" s="46"/>
      <c r="GC190" s="46"/>
      <c r="GD190" s="46"/>
      <c r="GE190" s="46"/>
      <c r="GF190" s="46"/>
      <c r="GG190" s="46"/>
      <c r="GH190" s="46"/>
      <c r="GI190" s="46"/>
      <c r="GJ190" s="46"/>
      <c r="GK190" s="46"/>
      <c r="GL190" s="46"/>
      <c r="GM190" s="46"/>
      <c r="GN190" s="46"/>
      <c r="GO190" s="46"/>
      <c r="GP190" s="46"/>
      <c r="GQ190" s="46"/>
      <c r="GR190" s="46"/>
      <c r="GS190" s="46"/>
      <c r="GT190" s="46"/>
      <c r="GU190" s="46"/>
      <c r="GV190" s="46"/>
      <c r="GW190" s="46"/>
      <c r="GX190" s="46"/>
      <c r="GY190" s="46"/>
      <c r="GZ190" s="46"/>
      <c r="HA190" s="46"/>
      <c r="HB190" s="46"/>
      <c r="HC190" s="46"/>
      <c r="HD190" s="46"/>
      <c r="HE190" s="46"/>
      <c r="HF190" s="46"/>
      <c r="HG190" s="46"/>
      <c r="HH190" s="46"/>
      <c r="HI190" s="46"/>
      <c r="HJ190" s="46"/>
      <c r="HK190" s="46"/>
      <c r="HL190" s="46"/>
      <c r="HM190" s="46"/>
      <c r="HN190" s="46"/>
      <c r="HO190" s="46"/>
      <c r="HP190" s="46"/>
      <c r="HQ190" s="46"/>
      <c r="HR190" s="46"/>
      <c r="HS190" s="46"/>
      <c r="HT190" s="46"/>
      <c r="HU190" s="46"/>
      <c r="HV190" s="46"/>
      <c r="HW190" s="46"/>
      <c r="HX190" s="46"/>
      <c r="HY190" s="46"/>
      <c r="HZ190" s="46"/>
      <c r="IA190" s="46"/>
      <c r="IB190" s="46"/>
      <c r="IC190" s="46"/>
      <c r="ID190" s="46"/>
      <c r="IE190" s="46"/>
      <c r="IF190" s="46"/>
      <c r="IG190" s="46"/>
      <c r="IH190" s="46"/>
      <c r="II190" s="46"/>
      <c r="IJ190" s="46"/>
      <c r="IK190" s="46"/>
      <c r="IL190" s="46"/>
      <c r="IM190" s="46"/>
      <c r="IN190" s="46"/>
      <c r="IO190" s="46"/>
      <c r="IP190" s="46"/>
      <c r="IQ190" s="46"/>
      <c r="IR190" s="46"/>
      <c r="IS190" s="46"/>
      <c r="IT190" s="46"/>
      <c r="IU190" s="46"/>
      <c r="IV190" s="46"/>
      <c r="IW190" s="46"/>
      <c r="IX190" s="46"/>
      <c r="IY190" s="46"/>
      <c r="IZ190" s="46"/>
      <c r="JA190" s="46"/>
      <c r="JB190" s="46"/>
      <c r="JC190" s="46"/>
      <c r="JD190" s="46"/>
      <c r="JE190" s="46"/>
      <c r="JF190" s="46"/>
      <c r="JG190" s="46"/>
      <c r="JH190" s="46"/>
      <c r="JI190" s="46"/>
      <c r="JJ190" s="46"/>
      <c r="JK190" s="46"/>
      <c r="JL190" s="46"/>
      <c r="JM190" s="46"/>
      <c r="JN190" s="46"/>
      <c r="JO190" s="46"/>
      <c r="JP190" s="46"/>
      <c r="JQ190" s="46"/>
      <c r="JR190" s="46"/>
      <c r="JS190" s="46"/>
      <c r="JT190" s="46"/>
      <c r="JU190" s="46"/>
      <c r="JV190" s="46"/>
      <c r="JW190" s="46"/>
      <c r="JX190" s="46"/>
      <c r="JY190" s="46"/>
      <c r="JZ190" s="46"/>
      <c r="KA190" s="46"/>
      <c r="KB190" s="46"/>
      <c r="KC190" s="46"/>
      <c r="KD190" s="46"/>
      <c r="KE190" s="46"/>
      <c r="KF190" s="46"/>
      <c r="KG190" s="46"/>
      <c r="KH190" s="46"/>
      <c r="KI190" s="46"/>
      <c r="KJ190" s="46"/>
      <c r="KK190" s="46"/>
      <c r="KL190" s="46"/>
      <c r="KM190" s="46"/>
      <c r="KN190" s="46"/>
      <c r="KO190" s="46"/>
      <c r="KP190" s="234"/>
    </row>
    <row r="191" spans="1:302" s="52" customFormat="1" ht="63.75" x14ac:dyDescent="0.25">
      <c r="A191" s="45"/>
      <c r="B191" s="45" t="s">
        <v>10929</v>
      </c>
      <c r="C191" s="144">
        <v>12150010</v>
      </c>
      <c r="D191" s="31">
        <v>39217</v>
      </c>
      <c r="E191" s="31">
        <v>39219</v>
      </c>
      <c r="F191" s="31">
        <v>42360</v>
      </c>
      <c r="G191" s="90">
        <v>-7777</v>
      </c>
      <c r="H191" s="45" t="s">
        <v>587</v>
      </c>
      <c r="I191" s="45" t="s">
        <v>1210</v>
      </c>
      <c r="J191" s="45"/>
      <c r="K191" s="147" t="s">
        <v>50</v>
      </c>
      <c r="L191" s="45" t="s">
        <v>876</v>
      </c>
      <c r="M191" s="45" t="s">
        <v>345</v>
      </c>
      <c r="N191" s="45" t="s">
        <v>74</v>
      </c>
      <c r="O191" s="45" t="s">
        <v>2006</v>
      </c>
      <c r="P191" s="147">
        <v>16540</v>
      </c>
      <c r="Q191" s="45" t="s">
        <v>559</v>
      </c>
      <c r="R191" s="45" t="s">
        <v>658</v>
      </c>
      <c r="S191" s="272" t="s">
        <v>2007</v>
      </c>
      <c r="T191" s="221" t="s">
        <v>1861</v>
      </c>
      <c r="U191" s="90">
        <v>-7777</v>
      </c>
      <c r="V191" s="90">
        <v>-7777</v>
      </c>
      <c r="W191" s="90">
        <v>-7777</v>
      </c>
      <c r="X191" s="90">
        <v>-7777</v>
      </c>
      <c r="Y191" s="45" t="s">
        <v>1861</v>
      </c>
      <c r="Z191" s="147" t="s">
        <v>1861</v>
      </c>
      <c r="AA191" s="147" t="s">
        <v>1861</v>
      </c>
      <c r="AB191" s="147" t="s">
        <v>1861</v>
      </c>
      <c r="AC191" s="147" t="s">
        <v>1861</v>
      </c>
      <c r="AD191" s="147" t="s">
        <v>1861</v>
      </c>
      <c r="AE191" s="45" t="s">
        <v>1861</v>
      </c>
      <c r="AF191" s="147" t="s">
        <v>9787</v>
      </c>
      <c r="AG191" s="45">
        <v>4704068.8</v>
      </c>
      <c r="AH191" s="45">
        <v>8566648.6799999997</v>
      </c>
      <c r="AI191" s="45"/>
      <c r="AJ191" s="45" t="s">
        <v>2020</v>
      </c>
      <c r="AK191" s="45" t="s">
        <v>2021</v>
      </c>
      <c r="AL191" s="45">
        <v>43</v>
      </c>
      <c r="AM191" s="45">
        <v>16</v>
      </c>
      <c r="AN191" s="1109">
        <v>10.9</v>
      </c>
      <c r="AO191" s="45">
        <v>24</v>
      </c>
      <c r="AP191" s="45">
        <v>3</v>
      </c>
      <c r="AQ191" s="45">
        <v>8.9</v>
      </c>
      <c r="AR191" s="45">
        <f t="shared" ref="AR191:AR207" si="20">AL191+AM191/60+AN191/3600</f>
        <v>43.269694444444447</v>
      </c>
      <c r="AS191" s="45">
        <f t="shared" ref="AS191:AS207" si="21">AO191+AP191/60+AQ191/3600</f>
        <v>24.052472222222224</v>
      </c>
      <c r="AT191" s="45" t="s">
        <v>34</v>
      </c>
      <c r="AU191" s="45"/>
      <c r="AV191" s="147"/>
      <c r="AW191" s="31"/>
      <c r="AX191" s="147"/>
      <c r="AY191" s="31"/>
      <c r="AZ191" s="147"/>
      <c r="BA191" s="31"/>
      <c r="BB191" s="147"/>
      <c r="BC191" s="31"/>
      <c r="BD191" s="147"/>
      <c r="BE191" s="31"/>
      <c r="BF191" s="45"/>
      <c r="BG191" s="142" t="s">
        <v>568</v>
      </c>
      <c r="BH191" s="230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6"/>
      <c r="EK191" s="46"/>
      <c r="EL191" s="46"/>
      <c r="EM191" s="46"/>
      <c r="EN191" s="46"/>
      <c r="EO191" s="46"/>
      <c r="EP191" s="46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6"/>
      <c r="GH191" s="46"/>
      <c r="GI191" s="46"/>
      <c r="GJ191" s="46"/>
      <c r="GK191" s="46"/>
      <c r="GL191" s="46"/>
      <c r="GM191" s="46"/>
      <c r="GN191" s="46"/>
      <c r="GO191" s="46"/>
      <c r="GP191" s="46"/>
      <c r="GQ191" s="46"/>
      <c r="GR191" s="46"/>
      <c r="GS191" s="46"/>
      <c r="GT191" s="46"/>
      <c r="GU191" s="46"/>
      <c r="GV191" s="46"/>
      <c r="GW191" s="46"/>
      <c r="GX191" s="46"/>
      <c r="GY191" s="46"/>
      <c r="GZ191" s="46"/>
      <c r="HA191" s="46"/>
      <c r="HB191" s="46"/>
      <c r="HC191" s="46"/>
      <c r="HD191" s="46"/>
      <c r="HE191" s="46"/>
      <c r="HF191" s="46"/>
      <c r="HG191" s="46"/>
      <c r="HH191" s="46"/>
      <c r="HI191" s="46"/>
      <c r="HJ191" s="46"/>
      <c r="HK191" s="46"/>
      <c r="HL191" s="46"/>
      <c r="HM191" s="46"/>
      <c r="HN191" s="46"/>
      <c r="HO191" s="46"/>
      <c r="HP191" s="46"/>
      <c r="HQ191" s="46"/>
      <c r="HR191" s="46"/>
      <c r="HS191" s="46"/>
      <c r="HT191" s="46"/>
      <c r="HU191" s="46"/>
      <c r="HV191" s="46"/>
      <c r="HW191" s="46"/>
      <c r="HX191" s="46"/>
      <c r="HY191" s="46"/>
      <c r="HZ191" s="46"/>
      <c r="IA191" s="46"/>
      <c r="IB191" s="46"/>
      <c r="IC191" s="46"/>
      <c r="ID191" s="46"/>
      <c r="IE191" s="46"/>
      <c r="IF191" s="46"/>
      <c r="IG191" s="46"/>
      <c r="IH191" s="46"/>
      <c r="II191" s="46"/>
      <c r="IJ191" s="46"/>
      <c r="IK191" s="46"/>
      <c r="IL191" s="46"/>
      <c r="IM191" s="46"/>
      <c r="IN191" s="46"/>
      <c r="IO191" s="46"/>
      <c r="IP191" s="46"/>
      <c r="IQ191" s="46"/>
      <c r="IR191" s="46"/>
      <c r="IS191" s="46"/>
      <c r="IT191" s="46"/>
      <c r="IU191" s="46"/>
      <c r="IV191" s="46"/>
      <c r="IW191" s="46"/>
      <c r="IX191" s="46"/>
      <c r="IY191" s="46"/>
      <c r="IZ191" s="46"/>
      <c r="JA191" s="46"/>
      <c r="JB191" s="46"/>
      <c r="JC191" s="46"/>
      <c r="JD191" s="46"/>
      <c r="JE191" s="46"/>
      <c r="JF191" s="46"/>
      <c r="JG191" s="46"/>
      <c r="JH191" s="46"/>
      <c r="JI191" s="46"/>
      <c r="JJ191" s="46"/>
      <c r="JK191" s="46"/>
      <c r="JL191" s="46"/>
      <c r="JM191" s="46"/>
      <c r="JN191" s="46"/>
      <c r="JO191" s="46"/>
      <c r="JP191" s="46"/>
      <c r="JQ191" s="46"/>
      <c r="JR191" s="46"/>
      <c r="JS191" s="46"/>
      <c r="JT191" s="46"/>
      <c r="JU191" s="46"/>
      <c r="JV191" s="46"/>
      <c r="JW191" s="46"/>
      <c r="JX191" s="46"/>
      <c r="JY191" s="46"/>
      <c r="JZ191" s="46"/>
      <c r="KA191" s="46"/>
      <c r="KB191" s="46"/>
      <c r="KC191" s="46"/>
      <c r="KD191" s="46"/>
      <c r="KE191" s="46"/>
      <c r="KF191" s="46"/>
      <c r="KG191" s="46"/>
      <c r="KH191" s="46"/>
      <c r="KI191" s="46"/>
      <c r="KJ191" s="46"/>
      <c r="KK191" s="46"/>
      <c r="KL191" s="46"/>
      <c r="KM191" s="46"/>
      <c r="KN191" s="46"/>
      <c r="KO191" s="46"/>
      <c r="KP191" s="234"/>
    </row>
    <row r="192" spans="1:302" s="52" customFormat="1" ht="63.75" x14ac:dyDescent="0.25">
      <c r="A192" s="45"/>
      <c r="B192" s="45" t="s">
        <v>10929</v>
      </c>
      <c r="C192" s="144">
        <v>12150010</v>
      </c>
      <c r="D192" s="31">
        <v>39217</v>
      </c>
      <c r="E192" s="31">
        <v>39219</v>
      </c>
      <c r="F192" s="31">
        <v>42360</v>
      </c>
      <c r="G192" s="90">
        <v>-7777</v>
      </c>
      <c r="H192" s="45" t="s">
        <v>587</v>
      </c>
      <c r="I192" s="45" t="s">
        <v>1210</v>
      </c>
      <c r="J192" s="45"/>
      <c r="K192" s="147" t="s">
        <v>50</v>
      </c>
      <c r="L192" s="45" t="s">
        <v>1625</v>
      </c>
      <c r="M192" s="45" t="s">
        <v>345</v>
      </c>
      <c r="N192" s="45" t="s">
        <v>74</v>
      </c>
      <c r="O192" s="45" t="s">
        <v>2006</v>
      </c>
      <c r="P192" s="147">
        <v>62503</v>
      </c>
      <c r="Q192" s="45" t="s">
        <v>559</v>
      </c>
      <c r="R192" s="45" t="s">
        <v>658</v>
      </c>
      <c r="S192" s="279" t="s">
        <v>2022</v>
      </c>
      <c r="T192" s="221">
        <v>-9999</v>
      </c>
      <c r="U192" s="90">
        <v>-7777</v>
      </c>
      <c r="V192" s="90">
        <v>-7777</v>
      </c>
      <c r="W192" s="90">
        <v>-7777</v>
      </c>
      <c r="X192" s="90">
        <v>-7777</v>
      </c>
      <c r="Y192" s="147" t="s">
        <v>2023</v>
      </c>
      <c r="Z192" s="147" t="s">
        <v>2024</v>
      </c>
      <c r="AA192" s="147" t="s">
        <v>2025</v>
      </c>
      <c r="AB192" s="147" t="s">
        <v>2026</v>
      </c>
      <c r="AC192" s="147" t="s">
        <v>1972</v>
      </c>
      <c r="AD192" s="147" t="s">
        <v>2013</v>
      </c>
      <c r="AE192" s="45"/>
      <c r="AF192" s="147" t="s">
        <v>9788</v>
      </c>
      <c r="AG192" s="45">
        <v>4701821.13</v>
      </c>
      <c r="AH192" s="45">
        <v>8565647.6099999994</v>
      </c>
      <c r="AI192" s="45"/>
      <c r="AJ192" s="45" t="s">
        <v>2027</v>
      </c>
      <c r="AK192" s="45" t="s">
        <v>2028</v>
      </c>
      <c r="AL192" s="45">
        <v>43</v>
      </c>
      <c r="AM192" s="45">
        <v>14</v>
      </c>
      <c r="AN192" s="1109">
        <v>58.7</v>
      </c>
      <c r="AO192" s="45">
        <v>24</v>
      </c>
      <c r="AP192" s="45">
        <v>2</v>
      </c>
      <c r="AQ192" s="45">
        <v>39.4</v>
      </c>
      <c r="AR192" s="45">
        <f t="shared" si="20"/>
        <v>43.249638888888889</v>
      </c>
      <c r="AS192" s="45">
        <f t="shared" si="21"/>
        <v>24.044277777777779</v>
      </c>
      <c r="AT192" s="45" t="s">
        <v>34</v>
      </c>
      <c r="AU192" s="45"/>
      <c r="AV192" s="147"/>
      <c r="AW192" s="31"/>
      <c r="AX192" s="147"/>
      <c r="AY192" s="31"/>
      <c r="AZ192" s="147"/>
      <c r="BA192" s="31"/>
      <c r="BB192" s="147"/>
      <c r="BC192" s="31"/>
      <c r="BD192" s="147"/>
      <c r="BE192" s="31"/>
      <c r="BF192" s="45"/>
      <c r="BG192" s="142" t="s">
        <v>568</v>
      </c>
      <c r="BH192" s="230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6"/>
      <c r="EK192" s="46"/>
      <c r="EL192" s="46"/>
      <c r="EM192" s="46"/>
      <c r="EN192" s="46"/>
      <c r="EO192" s="46"/>
      <c r="EP192" s="46"/>
      <c r="EQ192" s="46"/>
      <c r="ER192" s="46"/>
      <c r="ES192" s="46"/>
      <c r="ET192" s="46"/>
      <c r="EU192" s="46"/>
      <c r="EV192" s="46"/>
      <c r="EW192" s="46"/>
      <c r="EX192" s="46"/>
      <c r="EY192" s="46"/>
      <c r="EZ192" s="46"/>
      <c r="FA192" s="46"/>
      <c r="FB192" s="46"/>
      <c r="FC192" s="46"/>
      <c r="FD192" s="46"/>
      <c r="FE192" s="46"/>
      <c r="FF192" s="46"/>
      <c r="FG192" s="46"/>
      <c r="FH192" s="46"/>
      <c r="FI192" s="46"/>
      <c r="FJ192" s="46"/>
      <c r="FK192" s="46"/>
      <c r="FL192" s="46"/>
      <c r="FM192" s="46"/>
      <c r="FN192" s="46"/>
      <c r="FO192" s="46"/>
      <c r="FP192" s="46"/>
      <c r="FQ192" s="46"/>
      <c r="FR192" s="46"/>
      <c r="FS192" s="46"/>
      <c r="FT192" s="46"/>
      <c r="FU192" s="46"/>
      <c r="FV192" s="46"/>
      <c r="FW192" s="46"/>
      <c r="FX192" s="46"/>
      <c r="FY192" s="46"/>
      <c r="FZ192" s="46"/>
      <c r="GA192" s="46"/>
      <c r="GB192" s="46"/>
      <c r="GC192" s="46"/>
      <c r="GD192" s="46"/>
      <c r="GE192" s="46"/>
      <c r="GF192" s="46"/>
      <c r="GG192" s="46"/>
      <c r="GH192" s="46"/>
      <c r="GI192" s="46"/>
      <c r="GJ192" s="46"/>
      <c r="GK192" s="46"/>
      <c r="GL192" s="46"/>
      <c r="GM192" s="46"/>
      <c r="GN192" s="46"/>
      <c r="GO192" s="46"/>
      <c r="GP192" s="46"/>
      <c r="GQ192" s="46"/>
      <c r="GR192" s="46"/>
      <c r="GS192" s="46"/>
      <c r="GT192" s="46"/>
      <c r="GU192" s="46"/>
      <c r="GV192" s="46"/>
      <c r="GW192" s="46"/>
      <c r="GX192" s="46"/>
      <c r="GY192" s="46"/>
      <c r="GZ192" s="46"/>
      <c r="HA192" s="46"/>
      <c r="HB192" s="46"/>
      <c r="HC192" s="46"/>
      <c r="HD192" s="46"/>
      <c r="HE192" s="46"/>
      <c r="HF192" s="46"/>
      <c r="HG192" s="46"/>
      <c r="HH192" s="46"/>
      <c r="HI192" s="46"/>
      <c r="HJ192" s="46"/>
      <c r="HK192" s="46"/>
      <c r="HL192" s="46"/>
      <c r="HM192" s="46"/>
      <c r="HN192" s="46"/>
      <c r="HO192" s="46"/>
      <c r="HP192" s="46"/>
      <c r="HQ192" s="46"/>
      <c r="HR192" s="46"/>
      <c r="HS192" s="46"/>
      <c r="HT192" s="46"/>
      <c r="HU192" s="46"/>
      <c r="HV192" s="46"/>
      <c r="HW192" s="46"/>
      <c r="HX192" s="46"/>
      <c r="HY192" s="46"/>
      <c r="HZ192" s="46"/>
      <c r="IA192" s="46"/>
      <c r="IB192" s="46"/>
      <c r="IC192" s="46"/>
      <c r="ID192" s="46"/>
      <c r="IE192" s="46"/>
      <c r="IF192" s="46"/>
      <c r="IG192" s="46"/>
      <c r="IH192" s="46"/>
      <c r="II192" s="46"/>
      <c r="IJ192" s="46"/>
      <c r="IK192" s="46"/>
      <c r="IL192" s="46"/>
      <c r="IM192" s="46"/>
      <c r="IN192" s="46"/>
      <c r="IO192" s="46"/>
      <c r="IP192" s="46"/>
      <c r="IQ192" s="46"/>
      <c r="IR192" s="46"/>
      <c r="IS192" s="46"/>
      <c r="IT192" s="46"/>
      <c r="IU192" s="46"/>
      <c r="IV192" s="46"/>
      <c r="IW192" s="46"/>
      <c r="IX192" s="46"/>
      <c r="IY192" s="46"/>
      <c r="IZ192" s="46"/>
      <c r="JA192" s="46"/>
      <c r="JB192" s="46"/>
      <c r="JC192" s="46"/>
      <c r="JD192" s="46"/>
      <c r="JE192" s="46"/>
      <c r="JF192" s="46"/>
      <c r="JG192" s="46"/>
      <c r="JH192" s="46"/>
      <c r="JI192" s="46"/>
      <c r="JJ192" s="46"/>
      <c r="JK192" s="46"/>
      <c r="JL192" s="46"/>
      <c r="JM192" s="46"/>
      <c r="JN192" s="46"/>
      <c r="JO192" s="46"/>
      <c r="JP192" s="46"/>
      <c r="JQ192" s="46"/>
      <c r="JR192" s="46"/>
      <c r="JS192" s="46"/>
      <c r="JT192" s="46"/>
      <c r="JU192" s="46"/>
      <c r="JV192" s="46"/>
      <c r="JW192" s="46"/>
      <c r="JX192" s="46"/>
      <c r="JY192" s="46"/>
      <c r="JZ192" s="46"/>
      <c r="KA192" s="46"/>
      <c r="KB192" s="46"/>
      <c r="KC192" s="46"/>
      <c r="KD192" s="46"/>
      <c r="KE192" s="46"/>
      <c r="KF192" s="46"/>
      <c r="KG192" s="46"/>
      <c r="KH192" s="46"/>
      <c r="KI192" s="46"/>
      <c r="KJ192" s="46"/>
      <c r="KK192" s="46"/>
      <c r="KL192" s="46"/>
      <c r="KM192" s="46"/>
      <c r="KN192" s="46"/>
      <c r="KO192" s="46"/>
      <c r="KP192" s="234"/>
    </row>
    <row r="193" spans="1:302" s="52" customFormat="1" ht="63.75" x14ac:dyDescent="0.25">
      <c r="A193" s="45"/>
      <c r="B193" s="45" t="s">
        <v>10929</v>
      </c>
      <c r="C193" s="144">
        <v>12150010</v>
      </c>
      <c r="D193" s="31">
        <v>39217</v>
      </c>
      <c r="E193" s="31">
        <v>39219</v>
      </c>
      <c r="F193" s="31">
        <v>42360</v>
      </c>
      <c r="G193" s="90">
        <v>-7777</v>
      </c>
      <c r="H193" s="45" t="s">
        <v>587</v>
      </c>
      <c r="I193" s="45" t="s">
        <v>1210</v>
      </c>
      <c r="J193" s="45"/>
      <c r="K193" s="147" t="s">
        <v>50</v>
      </c>
      <c r="L193" s="45" t="s">
        <v>1625</v>
      </c>
      <c r="M193" s="45" t="s">
        <v>345</v>
      </c>
      <c r="N193" s="45" t="s">
        <v>74</v>
      </c>
      <c r="O193" s="45" t="s">
        <v>2006</v>
      </c>
      <c r="P193" s="147">
        <v>62503</v>
      </c>
      <c r="Q193" s="45" t="s">
        <v>559</v>
      </c>
      <c r="R193" s="45" t="s">
        <v>658</v>
      </c>
      <c r="S193" s="279" t="s">
        <v>2022</v>
      </c>
      <c r="T193" s="221" t="s">
        <v>1861</v>
      </c>
      <c r="U193" s="90">
        <v>-7777</v>
      </c>
      <c r="V193" s="90">
        <v>-7777</v>
      </c>
      <c r="W193" s="90">
        <v>-7777</v>
      </c>
      <c r="X193" s="90">
        <v>-7777</v>
      </c>
      <c r="Y193" s="45" t="s">
        <v>1861</v>
      </c>
      <c r="Z193" s="147" t="s">
        <v>1861</v>
      </c>
      <c r="AA193" s="147" t="s">
        <v>1861</v>
      </c>
      <c r="AB193" s="147" t="s">
        <v>1861</v>
      </c>
      <c r="AC193" s="147" t="s">
        <v>1861</v>
      </c>
      <c r="AD193" s="147" t="s">
        <v>1861</v>
      </c>
      <c r="AE193" s="45" t="s">
        <v>1861</v>
      </c>
      <c r="AF193" s="147" t="s">
        <v>9789</v>
      </c>
      <c r="AG193" s="45">
        <v>4702013.33</v>
      </c>
      <c r="AH193" s="45">
        <v>8565596.9499999993</v>
      </c>
      <c r="AI193" s="45"/>
      <c r="AJ193" s="45" t="s">
        <v>2029</v>
      </c>
      <c r="AK193" s="45" t="s">
        <v>2030</v>
      </c>
      <c r="AL193" s="45">
        <v>43</v>
      </c>
      <c r="AM193" s="45">
        <v>15</v>
      </c>
      <c r="AN193" s="1109">
        <v>4.5</v>
      </c>
      <c r="AO193" s="45">
        <v>24</v>
      </c>
      <c r="AP193" s="45">
        <v>2</v>
      </c>
      <c r="AQ193" s="45">
        <v>37.5</v>
      </c>
      <c r="AR193" s="45">
        <f t="shared" si="20"/>
        <v>43.251249999999999</v>
      </c>
      <c r="AS193" s="45">
        <f t="shared" si="21"/>
        <v>24.043750000000003</v>
      </c>
      <c r="AT193" s="45" t="s">
        <v>34</v>
      </c>
      <c r="AU193" s="45"/>
      <c r="AV193" s="147"/>
      <c r="AW193" s="31"/>
      <c r="AX193" s="147"/>
      <c r="AY193" s="31"/>
      <c r="AZ193" s="147"/>
      <c r="BA193" s="31"/>
      <c r="BB193" s="147"/>
      <c r="BC193" s="31"/>
      <c r="BD193" s="147"/>
      <c r="BE193" s="31"/>
      <c r="BF193" s="45"/>
      <c r="BG193" s="142" t="s">
        <v>568</v>
      </c>
      <c r="BH193" s="230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46"/>
      <c r="FI193" s="46"/>
      <c r="FJ193" s="46"/>
      <c r="FK193" s="46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  <c r="GQ193" s="46"/>
      <c r="GR193" s="46"/>
      <c r="GS193" s="46"/>
      <c r="GT193" s="46"/>
      <c r="GU193" s="46"/>
      <c r="GV193" s="46"/>
      <c r="GW193" s="46"/>
      <c r="GX193" s="46"/>
      <c r="GY193" s="46"/>
      <c r="GZ193" s="46"/>
      <c r="HA193" s="46"/>
      <c r="HB193" s="46"/>
      <c r="HC193" s="46"/>
      <c r="HD193" s="46"/>
      <c r="HE193" s="46"/>
      <c r="HF193" s="46"/>
      <c r="HG193" s="46"/>
      <c r="HH193" s="46"/>
      <c r="HI193" s="46"/>
      <c r="HJ193" s="46"/>
      <c r="HK193" s="46"/>
      <c r="HL193" s="46"/>
      <c r="HM193" s="46"/>
      <c r="HN193" s="46"/>
      <c r="HO193" s="46"/>
      <c r="HP193" s="46"/>
      <c r="HQ193" s="46"/>
      <c r="HR193" s="46"/>
      <c r="HS193" s="46"/>
      <c r="HT193" s="46"/>
      <c r="HU193" s="46"/>
      <c r="HV193" s="46"/>
      <c r="HW193" s="46"/>
      <c r="HX193" s="46"/>
      <c r="HY193" s="46"/>
      <c r="HZ193" s="46"/>
      <c r="IA193" s="46"/>
      <c r="IB193" s="46"/>
      <c r="IC193" s="46"/>
      <c r="ID193" s="46"/>
      <c r="IE193" s="46"/>
      <c r="IF193" s="46"/>
      <c r="IG193" s="46"/>
      <c r="IH193" s="46"/>
      <c r="II193" s="46"/>
      <c r="IJ193" s="46"/>
      <c r="IK193" s="46"/>
      <c r="IL193" s="46"/>
      <c r="IM193" s="46"/>
      <c r="IN193" s="46"/>
      <c r="IO193" s="46"/>
      <c r="IP193" s="46"/>
      <c r="IQ193" s="46"/>
      <c r="IR193" s="46"/>
      <c r="IS193" s="46"/>
      <c r="IT193" s="46"/>
      <c r="IU193" s="46"/>
      <c r="IV193" s="46"/>
      <c r="IW193" s="46"/>
      <c r="IX193" s="46"/>
      <c r="IY193" s="46"/>
      <c r="IZ193" s="46"/>
      <c r="JA193" s="46"/>
      <c r="JB193" s="46"/>
      <c r="JC193" s="46"/>
      <c r="JD193" s="46"/>
      <c r="JE193" s="46"/>
      <c r="JF193" s="46"/>
      <c r="JG193" s="46"/>
      <c r="JH193" s="46"/>
      <c r="JI193" s="46"/>
      <c r="JJ193" s="46"/>
      <c r="JK193" s="46"/>
      <c r="JL193" s="46"/>
      <c r="JM193" s="46"/>
      <c r="JN193" s="46"/>
      <c r="JO193" s="46"/>
      <c r="JP193" s="46"/>
      <c r="JQ193" s="46"/>
      <c r="JR193" s="46"/>
      <c r="JS193" s="46"/>
      <c r="JT193" s="46"/>
      <c r="JU193" s="46"/>
      <c r="JV193" s="46"/>
      <c r="JW193" s="46"/>
      <c r="JX193" s="46"/>
      <c r="JY193" s="46"/>
      <c r="JZ193" s="46"/>
      <c r="KA193" s="46"/>
      <c r="KB193" s="46"/>
      <c r="KC193" s="46"/>
      <c r="KD193" s="46"/>
      <c r="KE193" s="46"/>
      <c r="KF193" s="46"/>
      <c r="KG193" s="46"/>
      <c r="KH193" s="46"/>
      <c r="KI193" s="46"/>
      <c r="KJ193" s="46"/>
      <c r="KK193" s="46"/>
      <c r="KL193" s="46"/>
      <c r="KM193" s="46"/>
      <c r="KN193" s="46"/>
      <c r="KO193" s="46"/>
      <c r="KP193" s="234"/>
    </row>
    <row r="194" spans="1:302" s="52" customFormat="1" ht="63.75" x14ac:dyDescent="0.25">
      <c r="A194" s="45"/>
      <c r="B194" s="45" t="s">
        <v>10929</v>
      </c>
      <c r="C194" s="144">
        <v>12150010</v>
      </c>
      <c r="D194" s="31">
        <v>39217</v>
      </c>
      <c r="E194" s="31">
        <v>39219</v>
      </c>
      <c r="F194" s="31">
        <v>42360</v>
      </c>
      <c r="G194" s="90">
        <v>-7777</v>
      </c>
      <c r="H194" s="45" t="s">
        <v>587</v>
      </c>
      <c r="I194" s="45" t="s">
        <v>1210</v>
      </c>
      <c r="J194" s="45"/>
      <c r="K194" s="147" t="s">
        <v>50</v>
      </c>
      <c r="L194" s="45" t="s">
        <v>1625</v>
      </c>
      <c r="M194" s="45" t="s">
        <v>345</v>
      </c>
      <c r="N194" s="45" t="s">
        <v>74</v>
      </c>
      <c r="O194" s="45" t="s">
        <v>7781</v>
      </c>
      <c r="P194" s="147">
        <v>62503</v>
      </c>
      <c r="Q194" s="45" t="s">
        <v>559</v>
      </c>
      <c r="R194" s="45" t="s">
        <v>658</v>
      </c>
      <c r="S194" s="279" t="s">
        <v>2031</v>
      </c>
      <c r="T194" s="221">
        <v>-9999</v>
      </c>
      <c r="U194" s="90">
        <v>-7777</v>
      </c>
      <c r="V194" s="90">
        <v>-7777</v>
      </c>
      <c r="W194" s="90">
        <v>-7777</v>
      </c>
      <c r="X194" s="90">
        <v>-7777</v>
      </c>
      <c r="Y194" s="147" t="s">
        <v>2032</v>
      </c>
      <c r="Z194" s="147" t="s">
        <v>1939</v>
      </c>
      <c r="AA194" s="147" t="s">
        <v>2033</v>
      </c>
      <c r="AB194" s="147" t="s">
        <v>2034</v>
      </c>
      <c r="AC194" s="147" t="s">
        <v>2035</v>
      </c>
      <c r="AD194" s="147" t="s">
        <v>2013</v>
      </c>
      <c r="AE194" s="45"/>
      <c r="AF194" s="147" t="s">
        <v>9790</v>
      </c>
      <c r="AG194" s="45">
        <v>4700416.6900000004</v>
      </c>
      <c r="AH194" s="45">
        <v>8565954.7300000004</v>
      </c>
      <c r="AI194" s="45"/>
      <c r="AJ194" s="45" t="s">
        <v>2036</v>
      </c>
      <c r="AK194" s="45" t="s">
        <v>2037</v>
      </c>
      <c r="AL194" s="45">
        <v>43</v>
      </c>
      <c r="AM194" s="45">
        <v>14</v>
      </c>
      <c r="AN194" s="1109">
        <v>19.3</v>
      </c>
      <c r="AO194" s="45">
        <v>24</v>
      </c>
      <c r="AP194" s="45">
        <v>2</v>
      </c>
      <c r="AQ194" s="45">
        <v>48</v>
      </c>
      <c r="AR194" s="45">
        <f t="shared" si="20"/>
        <v>43.238694444444448</v>
      </c>
      <c r="AS194" s="45">
        <f t="shared" si="21"/>
        <v>24.046666666666667</v>
      </c>
      <c r="AT194" s="45" t="s">
        <v>34</v>
      </c>
      <c r="AU194" s="45"/>
      <c r="AV194" s="147"/>
      <c r="AW194" s="31"/>
      <c r="AX194" s="147"/>
      <c r="AY194" s="31"/>
      <c r="AZ194" s="147"/>
      <c r="BA194" s="31"/>
      <c r="BB194" s="147"/>
      <c r="BC194" s="31"/>
      <c r="BD194" s="147"/>
      <c r="BE194" s="31"/>
      <c r="BF194" s="45"/>
      <c r="BG194" s="142" t="s">
        <v>568</v>
      </c>
      <c r="BH194" s="230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6"/>
      <c r="EK194" s="46"/>
      <c r="EL194" s="46"/>
      <c r="EM194" s="46"/>
      <c r="EN194" s="46"/>
      <c r="EO194" s="46"/>
      <c r="EP194" s="46"/>
      <c r="EQ194" s="46"/>
      <c r="ER194" s="46"/>
      <c r="ES194" s="46"/>
      <c r="ET194" s="46"/>
      <c r="EU194" s="46"/>
      <c r="EV194" s="46"/>
      <c r="EW194" s="46"/>
      <c r="EX194" s="46"/>
      <c r="EY194" s="46"/>
      <c r="EZ194" s="46"/>
      <c r="FA194" s="46"/>
      <c r="FB194" s="46"/>
      <c r="FC194" s="46"/>
      <c r="FD194" s="46"/>
      <c r="FE194" s="46"/>
      <c r="FF194" s="46"/>
      <c r="FG194" s="46"/>
      <c r="FH194" s="46"/>
      <c r="FI194" s="46"/>
      <c r="FJ194" s="46"/>
      <c r="FK194" s="46"/>
      <c r="FL194" s="46"/>
      <c r="FM194" s="46"/>
      <c r="FN194" s="46"/>
      <c r="FO194" s="46"/>
      <c r="FP194" s="46"/>
      <c r="FQ194" s="46"/>
      <c r="FR194" s="46"/>
      <c r="FS194" s="46"/>
      <c r="FT194" s="46"/>
      <c r="FU194" s="46"/>
      <c r="FV194" s="46"/>
      <c r="FW194" s="46"/>
      <c r="FX194" s="46"/>
      <c r="FY194" s="46"/>
      <c r="FZ194" s="46"/>
      <c r="GA194" s="46"/>
      <c r="GB194" s="46"/>
      <c r="GC194" s="46"/>
      <c r="GD194" s="46"/>
      <c r="GE194" s="46"/>
      <c r="GF194" s="46"/>
      <c r="GG194" s="46"/>
      <c r="GH194" s="46"/>
      <c r="GI194" s="46"/>
      <c r="GJ194" s="46"/>
      <c r="GK194" s="46"/>
      <c r="GL194" s="46"/>
      <c r="GM194" s="46"/>
      <c r="GN194" s="46"/>
      <c r="GO194" s="46"/>
      <c r="GP194" s="46"/>
      <c r="GQ194" s="46"/>
      <c r="GR194" s="46"/>
      <c r="GS194" s="46"/>
      <c r="GT194" s="46"/>
      <c r="GU194" s="46"/>
      <c r="GV194" s="46"/>
      <c r="GW194" s="46"/>
      <c r="GX194" s="46"/>
      <c r="GY194" s="46"/>
      <c r="GZ194" s="46"/>
      <c r="HA194" s="46"/>
      <c r="HB194" s="46"/>
      <c r="HC194" s="46"/>
      <c r="HD194" s="46"/>
      <c r="HE194" s="46"/>
      <c r="HF194" s="46"/>
      <c r="HG194" s="46"/>
      <c r="HH194" s="46"/>
      <c r="HI194" s="46"/>
      <c r="HJ194" s="46"/>
      <c r="HK194" s="46"/>
      <c r="HL194" s="46"/>
      <c r="HM194" s="46"/>
      <c r="HN194" s="46"/>
      <c r="HO194" s="46"/>
      <c r="HP194" s="46"/>
      <c r="HQ194" s="46"/>
      <c r="HR194" s="46"/>
      <c r="HS194" s="46"/>
      <c r="HT194" s="46"/>
      <c r="HU194" s="46"/>
      <c r="HV194" s="46"/>
      <c r="HW194" s="46"/>
      <c r="HX194" s="46"/>
      <c r="HY194" s="46"/>
      <c r="HZ194" s="46"/>
      <c r="IA194" s="46"/>
      <c r="IB194" s="46"/>
      <c r="IC194" s="46"/>
      <c r="ID194" s="46"/>
      <c r="IE194" s="46"/>
      <c r="IF194" s="46"/>
      <c r="IG194" s="46"/>
      <c r="IH194" s="46"/>
      <c r="II194" s="46"/>
      <c r="IJ194" s="46"/>
      <c r="IK194" s="46"/>
      <c r="IL194" s="46"/>
      <c r="IM194" s="46"/>
      <c r="IN194" s="46"/>
      <c r="IO194" s="46"/>
      <c r="IP194" s="46"/>
      <c r="IQ194" s="46"/>
      <c r="IR194" s="46"/>
      <c r="IS194" s="46"/>
      <c r="IT194" s="46"/>
      <c r="IU194" s="46"/>
      <c r="IV194" s="46"/>
      <c r="IW194" s="46"/>
      <c r="IX194" s="46"/>
      <c r="IY194" s="46"/>
      <c r="IZ194" s="46"/>
      <c r="JA194" s="46"/>
      <c r="JB194" s="46"/>
      <c r="JC194" s="46"/>
      <c r="JD194" s="46"/>
      <c r="JE194" s="46"/>
      <c r="JF194" s="46"/>
      <c r="JG194" s="46"/>
      <c r="JH194" s="46"/>
      <c r="JI194" s="46"/>
      <c r="JJ194" s="46"/>
      <c r="JK194" s="46"/>
      <c r="JL194" s="46"/>
      <c r="JM194" s="46"/>
      <c r="JN194" s="46"/>
      <c r="JO194" s="46"/>
      <c r="JP194" s="46"/>
      <c r="JQ194" s="46"/>
      <c r="JR194" s="46"/>
      <c r="JS194" s="46"/>
      <c r="JT194" s="46"/>
      <c r="JU194" s="46"/>
      <c r="JV194" s="46"/>
      <c r="JW194" s="46"/>
      <c r="JX194" s="46"/>
      <c r="JY194" s="46"/>
      <c r="JZ194" s="46"/>
      <c r="KA194" s="46"/>
      <c r="KB194" s="46"/>
      <c r="KC194" s="46"/>
      <c r="KD194" s="46"/>
      <c r="KE194" s="46"/>
      <c r="KF194" s="46"/>
      <c r="KG194" s="46"/>
      <c r="KH194" s="46"/>
      <c r="KI194" s="46"/>
      <c r="KJ194" s="46"/>
      <c r="KK194" s="46"/>
      <c r="KL194" s="46"/>
      <c r="KM194" s="46"/>
      <c r="KN194" s="46"/>
      <c r="KO194" s="46"/>
      <c r="KP194" s="234"/>
    </row>
    <row r="195" spans="1:302" s="52" customFormat="1" ht="64.5" thickBot="1" x14ac:dyDescent="0.3">
      <c r="A195" s="169"/>
      <c r="B195" s="169" t="s">
        <v>10929</v>
      </c>
      <c r="C195" s="159">
        <v>12150010</v>
      </c>
      <c r="D195" s="113">
        <v>39217</v>
      </c>
      <c r="E195" s="113">
        <v>39219</v>
      </c>
      <c r="F195" s="113">
        <v>42360</v>
      </c>
      <c r="G195" s="173">
        <v>-7777</v>
      </c>
      <c r="H195" s="169" t="s">
        <v>587</v>
      </c>
      <c r="I195" s="169" t="s">
        <v>1210</v>
      </c>
      <c r="J195" s="169"/>
      <c r="K195" s="112" t="s">
        <v>50</v>
      </c>
      <c r="L195" s="169" t="s">
        <v>1625</v>
      </c>
      <c r="M195" s="169" t="s">
        <v>345</v>
      </c>
      <c r="N195" s="169" t="s">
        <v>74</v>
      </c>
      <c r="O195" s="169" t="s">
        <v>7781</v>
      </c>
      <c r="P195" s="112">
        <v>62503</v>
      </c>
      <c r="Q195" s="169" t="s">
        <v>559</v>
      </c>
      <c r="R195" s="169" t="s">
        <v>658</v>
      </c>
      <c r="S195" s="555" t="s">
        <v>2031</v>
      </c>
      <c r="T195" s="188" t="s">
        <v>1861</v>
      </c>
      <c r="U195" s="173">
        <v>-7777</v>
      </c>
      <c r="V195" s="173">
        <v>-7777</v>
      </c>
      <c r="W195" s="173">
        <v>-7777</v>
      </c>
      <c r="X195" s="173">
        <v>-7777</v>
      </c>
      <c r="Y195" s="169" t="s">
        <v>1861</v>
      </c>
      <c r="Z195" s="112" t="s">
        <v>1861</v>
      </c>
      <c r="AA195" s="112" t="s">
        <v>1861</v>
      </c>
      <c r="AB195" s="112" t="s">
        <v>1861</v>
      </c>
      <c r="AC195" s="112" t="s">
        <v>1861</v>
      </c>
      <c r="AD195" s="112" t="s">
        <v>1861</v>
      </c>
      <c r="AE195" s="169" t="s">
        <v>1861</v>
      </c>
      <c r="AF195" s="112" t="s">
        <v>9791</v>
      </c>
      <c r="AG195" s="169">
        <v>4700612.96</v>
      </c>
      <c r="AH195" s="169">
        <v>8565845.2300000004</v>
      </c>
      <c r="AI195" s="169"/>
      <c r="AJ195" s="169" t="s">
        <v>2038</v>
      </c>
      <c r="AK195" s="169" t="s">
        <v>2039</v>
      </c>
      <c r="AL195" s="169">
        <v>43</v>
      </c>
      <c r="AM195" s="169">
        <v>14</v>
      </c>
      <c r="AN195" s="1110">
        <v>13.1</v>
      </c>
      <c r="AO195" s="169">
        <v>24</v>
      </c>
      <c r="AP195" s="169">
        <v>2</v>
      </c>
      <c r="AQ195" s="169">
        <v>52.4</v>
      </c>
      <c r="AR195" s="169">
        <f t="shared" si="20"/>
        <v>43.236972222222221</v>
      </c>
      <c r="AS195" s="169">
        <f t="shared" si="21"/>
        <v>24.047888888888892</v>
      </c>
      <c r="AT195" s="169" t="s">
        <v>34</v>
      </c>
      <c r="AU195" s="169"/>
      <c r="AV195" s="112"/>
      <c r="AW195" s="113"/>
      <c r="AX195" s="112"/>
      <c r="AY195" s="113"/>
      <c r="AZ195" s="112"/>
      <c r="BA195" s="113"/>
      <c r="BB195" s="112"/>
      <c r="BC195" s="113"/>
      <c r="BD195" s="112"/>
      <c r="BE195" s="113"/>
      <c r="BF195" s="169"/>
      <c r="BG195" s="158" t="s">
        <v>568</v>
      </c>
      <c r="BH195" s="230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6"/>
      <c r="ES195" s="46"/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6"/>
      <c r="FF195" s="46"/>
      <c r="FG195" s="46"/>
      <c r="FH195" s="46"/>
      <c r="FI195" s="46"/>
      <c r="FJ195" s="46"/>
      <c r="FK195" s="46"/>
      <c r="FL195" s="46"/>
      <c r="FM195" s="46"/>
      <c r="FN195" s="46"/>
      <c r="FO195" s="46"/>
      <c r="FP195" s="46"/>
      <c r="FQ195" s="46"/>
      <c r="FR195" s="46"/>
      <c r="FS195" s="46"/>
      <c r="FT195" s="46"/>
      <c r="FU195" s="46"/>
      <c r="FV195" s="46"/>
      <c r="FW195" s="46"/>
      <c r="FX195" s="46"/>
      <c r="FY195" s="46"/>
      <c r="FZ195" s="46"/>
      <c r="GA195" s="46"/>
      <c r="GB195" s="46"/>
      <c r="GC195" s="46"/>
      <c r="GD195" s="46"/>
      <c r="GE195" s="46"/>
      <c r="GF195" s="46"/>
      <c r="GG195" s="46"/>
      <c r="GH195" s="46"/>
      <c r="GI195" s="46"/>
      <c r="GJ195" s="46"/>
      <c r="GK195" s="46"/>
      <c r="GL195" s="46"/>
      <c r="GM195" s="46"/>
      <c r="GN195" s="46"/>
      <c r="GO195" s="46"/>
      <c r="GP195" s="46"/>
      <c r="GQ195" s="46"/>
      <c r="GR195" s="46"/>
      <c r="GS195" s="46"/>
      <c r="GT195" s="46"/>
      <c r="GU195" s="46"/>
      <c r="GV195" s="46"/>
      <c r="GW195" s="46"/>
      <c r="GX195" s="46"/>
      <c r="GY195" s="46"/>
      <c r="GZ195" s="46"/>
      <c r="HA195" s="46"/>
      <c r="HB195" s="46"/>
      <c r="HC195" s="46"/>
      <c r="HD195" s="46"/>
      <c r="HE195" s="46"/>
      <c r="HF195" s="46"/>
      <c r="HG195" s="46"/>
      <c r="HH195" s="46"/>
      <c r="HI195" s="46"/>
      <c r="HJ195" s="46"/>
      <c r="HK195" s="46"/>
      <c r="HL195" s="46"/>
      <c r="HM195" s="46"/>
      <c r="HN195" s="46"/>
      <c r="HO195" s="46"/>
      <c r="HP195" s="46"/>
      <c r="HQ195" s="46"/>
      <c r="HR195" s="46"/>
      <c r="HS195" s="46"/>
      <c r="HT195" s="46"/>
      <c r="HU195" s="46"/>
      <c r="HV195" s="46"/>
      <c r="HW195" s="46"/>
      <c r="HX195" s="46"/>
      <c r="HY195" s="46"/>
      <c r="HZ195" s="46"/>
      <c r="IA195" s="46"/>
      <c r="IB195" s="46"/>
      <c r="IC195" s="46"/>
      <c r="ID195" s="46"/>
      <c r="IE195" s="46"/>
      <c r="IF195" s="46"/>
      <c r="IG195" s="46"/>
      <c r="IH195" s="46"/>
      <c r="II195" s="46"/>
      <c r="IJ195" s="46"/>
      <c r="IK195" s="46"/>
      <c r="IL195" s="46"/>
      <c r="IM195" s="46"/>
      <c r="IN195" s="46"/>
      <c r="IO195" s="46"/>
      <c r="IP195" s="46"/>
      <c r="IQ195" s="46"/>
      <c r="IR195" s="46"/>
      <c r="IS195" s="46"/>
      <c r="IT195" s="46"/>
      <c r="IU195" s="46"/>
      <c r="IV195" s="46"/>
      <c r="IW195" s="46"/>
      <c r="IX195" s="46"/>
      <c r="IY195" s="46"/>
      <c r="IZ195" s="46"/>
      <c r="JA195" s="46"/>
      <c r="JB195" s="46"/>
      <c r="JC195" s="46"/>
      <c r="JD195" s="46"/>
      <c r="JE195" s="46"/>
      <c r="JF195" s="46"/>
      <c r="JG195" s="46"/>
      <c r="JH195" s="46"/>
      <c r="JI195" s="46"/>
      <c r="JJ195" s="46"/>
      <c r="JK195" s="46"/>
      <c r="JL195" s="46"/>
      <c r="JM195" s="46"/>
      <c r="JN195" s="46"/>
      <c r="JO195" s="46"/>
      <c r="JP195" s="46"/>
      <c r="JQ195" s="46"/>
      <c r="JR195" s="46"/>
      <c r="JS195" s="46"/>
      <c r="JT195" s="46"/>
      <c r="JU195" s="46"/>
      <c r="JV195" s="46"/>
      <c r="JW195" s="46"/>
      <c r="JX195" s="46"/>
      <c r="JY195" s="46"/>
      <c r="JZ195" s="46"/>
      <c r="KA195" s="46"/>
      <c r="KB195" s="46"/>
      <c r="KC195" s="46"/>
      <c r="KD195" s="46"/>
      <c r="KE195" s="46"/>
      <c r="KF195" s="46"/>
      <c r="KG195" s="46"/>
      <c r="KH195" s="46"/>
      <c r="KI195" s="46"/>
      <c r="KJ195" s="46"/>
      <c r="KK195" s="46"/>
      <c r="KL195" s="46"/>
      <c r="KM195" s="46"/>
      <c r="KN195" s="46"/>
      <c r="KO195" s="46"/>
      <c r="KP195" s="234"/>
    </row>
    <row r="196" spans="1:302" s="52" customFormat="1" ht="25.5" x14ac:dyDescent="0.25">
      <c r="A196" s="424">
        <v>76</v>
      </c>
      <c r="B196" s="425" t="s">
        <v>494</v>
      </c>
      <c r="C196" s="427">
        <v>12150011</v>
      </c>
      <c r="D196" s="428">
        <v>39223</v>
      </c>
      <c r="E196" s="428">
        <v>39223</v>
      </c>
      <c r="F196" s="428">
        <v>39954</v>
      </c>
      <c r="G196" s="487">
        <v>-7777</v>
      </c>
      <c r="H196" s="425" t="s">
        <v>582</v>
      </c>
      <c r="I196" s="425" t="s">
        <v>718</v>
      </c>
      <c r="J196" s="425"/>
      <c r="K196" s="425" t="s">
        <v>33</v>
      </c>
      <c r="L196" s="425" t="s">
        <v>2040</v>
      </c>
      <c r="M196" s="425" t="s">
        <v>40</v>
      </c>
      <c r="N196" s="425" t="s">
        <v>41</v>
      </c>
      <c r="O196" s="425"/>
      <c r="P196" s="426">
        <v>17124</v>
      </c>
      <c r="Q196" s="425" t="s">
        <v>559</v>
      </c>
      <c r="R196" s="425" t="s">
        <v>658</v>
      </c>
      <c r="S196" s="430" t="s">
        <v>1929</v>
      </c>
      <c r="T196" s="477">
        <v>-9999</v>
      </c>
      <c r="U196" s="487">
        <v>-7777</v>
      </c>
      <c r="V196" s="487">
        <v>-7777</v>
      </c>
      <c r="W196" s="487">
        <v>-7777</v>
      </c>
      <c r="X196" s="487">
        <v>-7777</v>
      </c>
      <c r="Y196" s="426">
        <v>220</v>
      </c>
      <c r="Z196" s="425">
        <v>40.33</v>
      </c>
      <c r="AA196" s="425">
        <v>-9999</v>
      </c>
      <c r="AB196" s="425">
        <v>1.54</v>
      </c>
      <c r="AC196" s="425">
        <v>3710.848</v>
      </c>
      <c r="AD196" s="425">
        <v>50</v>
      </c>
      <c r="AE196" s="425">
        <v>5000</v>
      </c>
      <c r="AF196" s="425" t="s">
        <v>2041</v>
      </c>
      <c r="AG196" s="425"/>
      <c r="AH196" s="425"/>
      <c r="AI196" s="425"/>
      <c r="AJ196" s="425" t="s">
        <v>3737</v>
      </c>
      <c r="AK196" s="425" t="s">
        <v>3738</v>
      </c>
      <c r="AL196" s="425">
        <v>43</v>
      </c>
      <c r="AM196" s="425">
        <v>12</v>
      </c>
      <c r="AN196" s="1125">
        <v>18.2</v>
      </c>
      <c r="AO196" s="425">
        <v>25</v>
      </c>
      <c r="AP196" s="425">
        <v>49</v>
      </c>
      <c r="AQ196" s="425">
        <v>13.6</v>
      </c>
      <c r="AR196" s="425">
        <f t="shared" si="20"/>
        <v>43.20505555555556</v>
      </c>
      <c r="AS196" s="425">
        <f t="shared" si="21"/>
        <v>25.820444444444444</v>
      </c>
      <c r="AT196" s="425" t="s">
        <v>34</v>
      </c>
      <c r="AU196" s="425"/>
      <c r="AV196" s="426"/>
      <c r="AW196" s="428"/>
      <c r="AX196" s="426"/>
      <c r="AY196" s="428"/>
      <c r="AZ196" s="426"/>
      <c r="BA196" s="428"/>
      <c r="BB196" s="426"/>
      <c r="BC196" s="428"/>
      <c r="BD196" s="426"/>
      <c r="BE196" s="428"/>
      <c r="BF196" s="425"/>
      <c r="BG196" s="610" t="s">
        <v>567</v>
      </c>
      <c r="BH196" s="735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6"/>
      <c r="EK196" s="46"/>
      <c r="EL196" s="46"/>
      <c r="EM196" s="46"/>
      <c r="EN196" s="46"/>
      <c r="EO196" s="46"/>
      <c r="EP196" s="46"/>
      <c r="EQ196" s="46"/>
      <c r="ER196" s="46"/>
      <c r="ES196" s="46"/>
      <c r="ET196" s="46"/>
      <c r="EU196" s="46"/>
      <c r="EV196" s="46"/>
      <c r="EW196" s="46"/>
      <c r="EX196" s="46"/>
      <c r="EY196" s="46"/>
      <c r="EZ196" s="46"/>
      <c r="FA196" s="46"/>
      <c r="FB196" s="46"/>
      <c r="FC196" s="46"/>
      <c r="FD196" s="46"/>
      <c r="FE196" s="46"/>
      <c r="FF196" s="46"/>
      <c r="FG196" s="46"/>
      <c r="FH196" s="46"/>
      <c r="FI196" s="46"/>
      <c r="FJ196" s="46"/>
      <c r="FK196" s="46"/>
      <c r="FL196" s="46"/>
      <c r="FM196" s="46"/>
      <c r="FN196" s="46"/>
      <c r="FO196" s="46"/>
      <c r="FP196" s="46"/>
      <c r="FQ196" s="46"/>
      <c r="FR196" s="46"/>
      <c r="FS196" s="46"/>
      <c r="FT196" s="46"/>
      <c r="FU196" s="46"/>
      <c r="FV196" s="46"/>
      <c r="FW196" s="46"/>
      <c r="FX196" s="46"/>
      <c r="FY196" s="46"/>
      <c r="FZ196" s="46"/>
      <c r="GA196" s="46"/>
      <c r="GB196" s="46"/>
      <c r="GC196" s="46"/>
      <c r="GD196" s="46"/>
      <c r="GE196" s="46"/>
      <c r="GF196" s="46"/>
      <c r="GG196" s="46"/>
      <c r="GH196" s="46"/>
      <c r="GI196" s="46"/>
      <c r="GJ196" s="46"/>
      <c r="GK196" s="46"/>
      <c r="GL196" s="46"/>
      <c r="GM196" s="46"/>
      <c r="GN196" s="46"/>
      <c r="GO196" s="46"/>
      <c r="GP196" s="46"/>
      <c r="GQ196" s="46"/>
      <c r="GR196" s="46"/>
      <c r="GS196" s="46"/>
      <c r="GT196" s="46"/>
      <c r="GU196" s="46"/>
      <c r="GV196" s="46"/>
      <c r="GW196" s="46"/>
      <c r="GX196" s="46"/>
      <c r="GY196" s="46"/>
      <c r="GZ196" s="46"/>
      <c r="HA196" s="46"/>
      <c r="HB196" s="46"/>
      <c r="HC196" s="46"/>
      <c r="HD196" s="46"/>
      <c r="HE196" s="46"/>
      <c r="HF196" s="46"/>
      <c r="HG196" s="46"/>
      <c r="HH196" s="46"/>
      <c r="HI196" s="46"/>
      <c r="HJ196" s="46"/>
      <c r="HK196" s="46"/>
      <c r="HL196" s="46"/>
      <c r="HM196" s="46"/>
      <c r="HN196" s="46"/>
      <c r="HO196" s="46"/>
      <c r="HP196" s="46"/>
      <c r="HQ196" s="46"/>
      <c r="HR196" s="46"/>
      <c r="HS196" s="46"/>
      <c r="HT196" s="46"/>
      <c r="HU196" s="46"/>
      <c r="HV196" s="46"/>
      <c r="HW196" s="46"/>
      <c r="HX196" s="46"/>
      <c r="HY196" s="46"/>
      <c r="HZ196" s="46"/>
      <c r="IA196" s="46"/>
      <c r="IB196" s="46"/>
      <c r="IC196" s="46"/>
      <c r="ID196" s="46"/>
      <c r="IE196" s="46"/>
      <c r="IF196" s="46"/>
      <c r="IG196" s="46"/>
      <c r="IH196" s="46"/>
      <c r="II196" s="46"/>
      <c r="IJ196" s="46"/>
      <c r="IK196" s="46"/>
      <c r="IL196" s="46"/>
      <c r="IM196" s="46"/>
      <c r="IN196" s="46"/>
      <c r="IO196" s="46"/>
      <c r="IP196" s="46"/>
      <c r="IQ196" s="46"/>
      <c r="IR196" s="46"/>
      <c r="IS196" s="46"/>
      <c r="IT196" s="46"/>
      <c r="IU196" s="46"/>
      <c r="IV196" s="46"/>
      <c r="IW196" s="46"/>
      <c r="IX196" s="46"/>
      <c r="IY196" s="46"/>
      <c r="IZ196" s="46"/>
      <c r="JA196" s="46"/>
      <c r="JB196" s="46"/>
      <c r="JC196" s="46"/>
      <c r="JD196" s="46"/>
      <c r="JE196" s="46"/>
      <c r="JF196" s="46"/>
      <c r="JG196" s="46"/>
      <c r="JH196" s="46"/>
      <c r="JI196" s="46"/>
      <c r="JJ196" s="46"/>
      <c r="JK196" s="46"/>
      <c r="JL196" s="46"/>
      <c r="JM196" s="46"/>
      <c r="JN196" s="46"/>
      <c r="JO196" s="46"/>
      <c r="JP196" s="46"/>
      <c r="JQ196" s="46"/>
      <c r="JR196" s="46"/>
      <c r="JS196" s="46"/>
      <c r="JT196" s="46"/>
      <c r="JU196" s="46"/>
      <c r="JV196" s="46"/>
      <c r="JW196" s="46"/>
      <c r="JX196" s="46"/>
      <c r="JY196" s="46"/>
      <c r="JZ196" s="46"/>
      <c r="KA196" s="46"/>
      <c r="KB196" s="46"/>
      <c r="KC196" s="46"/>
      <c r="KD196" s="46"/>
      <c r="KE196" s="46"/>
      <c r="KF196" s="46"/>
      <c r="KG196" s="46"/>
      <c r="KH196" s="46"/>
      <c r="KI196" s="46"/>
      <c r="KJ196" s="46"/>
      <c r="KK196" s="46"/>
      <c r="KL196" s="46"/>
      <c r="KM196" s="46"/>
      <c r="KN196" s="46"/>
      <c r="KO196" s="46"/>
      <c r="KP196" s="234"/>
    </row>
    <row r="197" spans="1:302" s="52" customFormat="1" ht="26.25" thickBot="1" x14ac:dyDescent="0.3">
      <c r="A197" s="416"/>
      <c r="B197" s="417" t="s">
        <v>494</v>
      </c>
      <c r="C197" s="419">
        <v>12150011</v>
      </c>
      <c r="D197" s="420">
        <v>39223</v>
      </c>
      <c r="E197" s="420">
        <v>39223</v>
      </c>
      <c r="F197" s="420">
        <v>39954</v>
      </c>
      <c r="G197" s="445">
        <v>-7777</v>
      </c>
      <c r="H197" s="417" t="s">
        <v>582</v>
      </c>
      <c r="I197" s="417" t="s">
        <v>718</v>
      </c>
      <c r="J197" s="417"/>
      <c r="K197" s="417" t="s">
        <v>33</v>
      </c>
      <c r="L197" s="417" t="s">
        <v>2040</v>
      </c>
      <c r="M197" s="417" t="s">
        <v>40</v>
      </c>
      <c r="N197" s="417" t="s">
        <v>41</v>
      </c>
      <c r="O197" s="417"/>
      <c r="P197" s="418">
        <v>17124</v>
      </c>
      <c r="Q197" s="417" t="s">
        <v>559</v>
      </c>
      <c r="R197" s="417" t="s">
        <v>658</v>
      </c>
      <c r="S197" s="422" t="s">
        <v>1929</v>
      </c>
      <c r="T197" s="483" t="s">
        <v>1861</v>
      </c>
      <c r="U197" s="445">
        <v>-7777</v>
      </c>
      <c r="V197" s="445">
        <v>-7777</v>
      </c>
      <c r="W197" s="445">
        <v>-7777</v>
      </c>
      <c r="X197" s="445">
        <v>-7777</v>
      </c>
      <c r="Y197" s="418" t="s">
        <v>1861</v>
      </c>
      <c r="Z197" s="417" t="s">
        <v>1861</v>
      </c>
      <c r="AA197" s="417" t="s">
        <v>1861</v>
      </c>
      <c r="AB197" s="417" t="s">
        <v>1861</v>
      </c>
      <c r="AC197" s="417" t="s">
        <v>1861</v>
      </c>
      <c r="AD197" s="417" t="s">
        <v>1861</v>
      </c>
      <c r="AE197" s="417" t="s">
        <v>1861</v>
      </c>
      <c r="AF197" s="417" t="s">
        <v>2042</v>
      </c>
      <c r="AG197" s="417"/>
      <c r="AH197" s="417"/>
      <c r="AI197" s="417"/>
      <c r="AJ197" s="417" t="s">
        <v>3739</v>
      </c>
      <c r="AK197" s="417" t="s">
        <v>3740</v>
      </c>
      <c r="AL197" s="417">
        <v>43</v>
      </c>
      <c r="AM197" s="417">
        <v>12</v>
      </c>
      <c r="AN197" s="1126">
        <v>22.61</v>
      </c>
      <c r="AO197" s="417">
        <v>25</v>
      </c>
      <c r="AP197" s="417">
        <v>49</v>
      </c>
      <c r="AQ197" s="417">
        <v>6.3</v>
      </c>
      <c r="AR197" s="417">
        <f t="shared" si="20"/>
        <v>43.206280555555558</v>
      </c>
      <c r="AS197" s="417">
        <f t="shared" si="21"/>
        <v>25.818416666666668</v>
      </c>
      <c r="AT197" s="417" t="s">
        <v>34</v>
      </c>
      <c r="AU197" s="417"/>
      <c r="AV197" s="418"/>
      <c r="AW197" s="420"/>
      <c r="AX197" s="418"/>
      <c r="AY197" s="420"/>
      <c r="AZ197" s="418"/>
      <c r="BA197" s="420"/>
      <c r="BB197" s="418"/>
      <c r="BC197" s="420"/>
      <c r="BD197" s="418"/>
      <c r="BE197" s="420"/>
      <c r="BF197" s="417"/>
      <c r="BG197" s="513" t="s">
        <v>567</v>
      </c>
      <c r="BH197" s="735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46"/>
      <c r="FI197" s="46"/>
      <c r="FJ197" s="46"/>
      <c r="FK197" s="46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  <c r="GQ197" s="46"/>
      <c r="GR197" s="46"/>
      <c r="GS197" s="46"/>
      <c r="GT197" s="46"/>
      <c r="GU197" s="46"/>
      <c r="GV197" s="46"/>
      <c r="GW197" s="46"/>
      <c r="GX197" s="46"/>
      <c r="GY197" s="46"/>
      <c r="GZ197" s="46"/>
      <c r="HA197" s="46"/>
      <c r="HB197" s="46"/>
      <c r="HC197" s="46"/>
      <c r="HD197" s="46"/>
      <c r="HE197" s="46"/>
      <c r="HF197" s="46"/>
      <c r="HG197" s="46"/>
      <c r="HH197" s="46"/>
      <c r="HI197" s="46"/>
      <c r="HJ197" s="46"/>
      <c r="HK197" s="46"/>
      <c r="HL197" s="46"/>
      <c r="HM197" s="46"/>
      <c r="HN197" s="46"/>
      <c r="HO197" s="46"/>
      <c r="HP197" s="46"/>
      <c r="HQ197" s="46"/>
      <c r="HR197" s="46"/>
      <c r="HS197" s="46"/>
      <c r="HT197" s="46"/>
      <c r="HU197" s="46"/>
      <c r="HV197" s="46"/>
      <c r="HW197" s="46"/>
      <c r="HX197" s="46"/>
      <c r="HY197" s="46"/>
      <c r="HZ197" s="46"/>
      <c r="IA197" s="46"/>
      <c r="IB197" s="46"/>
      <c r="IC197" s="46"/>
      <c r="ID197" s="46"/>
      <c r="IE197" s="46"/>
      <c r="IF197" s="46"/>
      <c r="IG197" s="46"/>
      <c r="IH197" s="46"/>
      <c r="II197" s="46"/>
      <c r="IJ197" s="46"/>
      <c r="IK197" s="46"/>
      <c r="IL197" s="46"/>
      <c r="IM197" s="46"/>
      <c r="IN197" s="46"/>
      <c r="IO197" s="46"/>
      <c r="IP197" s="46"/>
      <c r="IQ197" s="46"/>
      <c r="IR197" s="46"/>
      <c r="IS197" s="46"/>
      <c r="IT197" s="46"/>
      <c r="IU197" s="46"/>
      <c r="IV197" s="46"/>
      <c r="IW197" s="46"/>
      <c r="IX197" s="46"/>
      <c r="IY197" s="46"/>
      <c r="IZ197" s="46"/>
      <c r="JA197" s="46"/>
      <c r="JB197" s="46"/>
      <c r="JC197" s="46"/>
      <c r="JD197" s="46"/>
      <c r="JE197" s="46"/>
      <c r="JF197" s="46"/>
      <c r="JG197" s="46"/>
      <c r="JH197" s="46"/>
      <c r="JI197" s="46"/>
      <c r="JJ197" s="46"/>
      <c r="JK197" s="46"/>
      <c r="JL197" s="46"/>
      <c r="JM197" s="46"/>
      <c r="JN197" s="46"/>
      <c r="JO197" s="46"/>
      <c r="JP197" s="46"/>
      <c r="JQ197" s="46"/>
      <c r="JR197" s="46"/>
      <c r="JS197" s="46"/>
      <c r="JT197" s="46"/>
      <c r="JU197" s="46"/>
      <c r="JV197" s="46"/>
      <c r="JW197" s="46"/>
      <c r="JX197" s="46"/>
      <c r="JY197" s="46"/>
      <c r="JZ197" s="46"/>
      <c r="KA197" s="46"/>
      <c r="KB197" s="46"/>
      <c r="KC197" s="46"/>
      <c r="KD197" s="46"/>
      <c r="KE197" s="46"/>
      <c r="KF197" s="46"/>
      <c r="KG197" s="46"/>
      <c r="KH197" s="46"/>
      <c r="KI197" s="46"/>
      <c r="KJ197" s="46"/>
      <c r="KK197" s="46"/>
      <c r="KL197" s="46"/>
      <c r="KM197" s="46"/>
      <c r="KN197" s="46"/>
      <c r="KO197" s="46"/>
      <c r="KP197" s="234"/>
    </row>
    <row r="198" spans="1:302" s="52" customFormat="1" ht="102" x14ac:dyDescent="0.25">
      <c r="A198" s="180">
        <v>77</v>
      </c>
      <c r="B198" s="180" t="s">
        <v>2043</v>
      </c>
      <c r="C198" s="507">
        <v>12150012</v>
      </c>
      <c r="D198" s="508">
        <v>39234</v>
      </c>
      <c r="E198" s="508">
        <v>39447</v>
      </c>
      <c r="F198" s="508">
        <v>41274</v>
      </c>
      <c r="G198" s="612">
        <v>-7777</v>
      </c>
      <c r="H198" s="180" t="s">
        <v>587</v>
      </c>
      <c r="I198" s="180" t="s">
        <v>1210</v>
      </c>
      <c r="J198" s="180"/>
      <c r="K198" s="180" t="s">
        <v>50</v>
      </c>
      <c r="L198" s="180" t="s">
        <v>607</v>
      </c>
      <c r="M198" s="180" t="s">
        <v>232</v>
      </c>
      <c r="N198" s="180" t="s">
        <v>74</v>
      </c>
      <c r="O198" s="180" t="s">
        <v>7782</v>
      </c>
      <c r="P198" s="506">
        <v>53655</v>
      </c>
      <c r="Q198" s="180" t="s">
        <v>559</v>
      </c>
      <c r="R198" s="180" t="s">
        <v>658</v>
      </c>
      <c r="S198" s="510"/>
      <c r="T198" s="76">
        <v>-9999</v>
      </c>
      <c r="U198" s="612">
        <v>-7777</v>
      </c>
      <c r="V198" s="612">
        <v>-7777</v>
      </c>
      <c r="W198" s="612">
        <v>-7777</v>
      </c>
      <c r="X198" s="612">
        <v>-7777</v>
      </c>
      <c r="Y198" s="506">
        <v>220</v>
      </c>
      <c r="Z198" s="180">
        <v>13</v>
      </c>
      <c r="AA198" s="180">
        <v>2500</v>
      </c>
      <c r="AB198" s="180">
        <v>0.7</v>
      </c>
      <c r="AC198" s="180">
        <v>1800</v>
      </c>
      <c r="AD198" s="180"/>
      <c r="AE198" s="180">
        <v>1800</v>
      </c>
      <c r="AF198" s="180" t="s">
        <v>9792</v>
      </c>
      <c r="AG198" s="180">
        <v>4737637.49</v>
      </c>
      <c r="AH198" s="180">
        <v>8586899.0899999999</v>
      </c>
      <c r="AI198" s="180"/>
      <c r="AJ198" s="180"/>
      <c r="AK198" s="180"/>
      <c r="AL198" s="180"/>
      <c r="AM198" s="180"/>
      <c r="AN198" s="1120"/>
      <c r="AO198" s="180"/>
      <c r="AP198" s="180"/>
      <c r="AQ198" s="180"/>
      <c r="AR198" s="180">
        <f t="shared" si="20"/>
        <v>0</v>
      </c>
      <c r="AS198" s="180">
        <f t="shared" si="21"/>
        <v>0</v>
      </c>
      <c r="AT198" s="180" t="s">
        <v>43</v>
      </c>
      <c r="AU198" s="180" t="s">
        <v>7783</v>
      </c>
      <c r="AV198" s="506"/>
      <c r="AW198" s="508"/>
      <c r="AX198" s="506"/>
      <c r="AY198" s="508"/>
      <c r="AZ198" s="506"/>
      <c r="BA198" s="508"/>
      <c r="BB198" s="506"/>
      <c r="BC198" s="508"/>
      <c r="BD198" s="506"/>
      <c r="BE198" s="508"/>
      <c r="BF198" s="180" t="s">
        <v>9591</v>
      </c>
      <c r="BG198" s="509" t="s">
        <v>568</v>
      </c>
      <c r="BH198" s="230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  <c r="GQ198" s="46"/>
      <c r="GR198" s="46"/>
      <c r="GS198" s="46"/>
      <c r="GT198" s="46"/>
      <c r="GU198" s="46"/>
      <c r="GV198" s="46"/>
      <c r="GW198" s="46"/>
      <c r="GX198" s="46"/>
      <c r="GY198" s="46"/>
      <c r="GZ198" s="46"/>
      <c r="HA198" s="46"/>
      <c r="HB198" s="46"/>
      <c r="HC198" s="46"/>
      <c r="HD198" s="46"/>
      <c r="HE198" s="46"/>
      <c r="HF198" s="46"/>
      <c r="HG198" s="46"/>
      <c r="HH198" s="46"/>
      <c r="HI198" s="46"/>
      <c r="HJ198" s="46"/>
      <c r="HK198" s="46"/>
      <c r="HL198" s="46"/>
      <c r="HM198" s="46"/>
      <c r="HN198" s="46"/>
      <c r="HO198" s="46"/>
      <c r="HP198" s="46"/>
      <c r="HQ198" s="46"/>
      <c r="HR198" s="46"/>
      <c r="HS198" s="46"/>
      <c r="HT198" s="46"/>
      <c r="HU198" s="46"/>
      <c r="HV198" s="46"/>
      <c r="HW198" s="46"/>
      <c r="HX198" s="46"/>
      <c r="HY198" s="46"/>
      <c r="HZ198" s="46"/>
      <c r="IA198" s="46"/>
      <c r="IB198" s="46"/>
      <c r="IC198" s="46"/>
      <c r="ID198" s="46"/>
      <c r="IE198" s="46"/>
      <c r="IF198" s="46"/>
      <c r="IG198" s="46"/>
      <c r="IH198" s="46"/>
      <c r="II198" s="46"/>
      <c r="IJ198" s="46"/>
      <c r="IK198" s="46"/>
      <c r="IL198" s="46"/>
      <c r="IM198" s="46"/>
      <c r="IN198" s="46"/>
      <c r="IO198" s="46"/>
      <c r="IP198" s="46"/>
      <c r="IQ198" s="46"/>
      <c r="IR198" s="46"/>
      <c r="IS198" s="46"/>
      <c r="IT198" s="46"/>
      <c r="IU198" s="46"/>
      <c r="IV198" s="46"/>
      <c r="IW198" s="46"/>
      <c r="IX198" s="46"/>
      <c r="IY198" s="46"/>
      <c r="IZ198" s="46"/>
      <c r="JA198" s="46"/>
      <c r="JB198" s="46"/>
      <c r="JC198" s="46"/>
      <c r="JD198" s="46"/>
      <c r="JE198" s="46"/>
      <c r="JF198" s="46"/>
      <c r="JG198" s="46"/>
      <c r="JH198" s="46"/>
      <c r="JI198" s="46"/>
      <c r="JJ198" s="46"/>
      <c r="JK198" s="46"/>
      <c r="JL198" s="46"/>
      <c r="JM198" s="46"/>
      <c r="JN198" s="46"/>
      <c r="JO198" s="46"/>
      <c r="JP198" s="46"/>
      <c r="JQ198" s="46"/>
      <c r="JR198" s="46"/>
      <c r="JS198" s="46"/>
      <c r="JT198" s="46"/>
      <c r="JU198" s="46"/>
      <c r="JV198" s="46"/>
      <c r="JW198" s="46"/>
      <c r="JX198" s="46"/>
      <c r="JY198" s="46"/>
      <c r="JZ198" s="46"/>
      <c r="KA198" s="46"/>
      <c r="KB198" s="46"/>
      <c r="KC198" s="46"/>
      <c r="KD198" s="46"/>
      <c r="KE198" s="46"/>
      <c r="KF198" s="46"/>
      <c r="KG198" s="46"/>
      <c r="KH198" s="46"/>
      <c r="KI198" s="46"/>
      <c r="KJ198" s="46"/>
      <c r="KK198" s="46"/>
      <c r="KL198" s="46"/>
      <c r="KM198" s="46"/>
      <c r="KN198" s="46"/>
      <c r="KO198" s="46"/>
      <c r="KP198" s="234"/>
    </row>
    <row r="199" spans="1:302" s="52" customFormat="1" ht="63.75" x14ac:dyDescent="0.25">
      <c r="A199" s="45"/>
      <c r="B199" s="45" t="s">
        <v>2044</v>
      </c>
      <c r="C199" s="144">
        <v>12150012</v>
      </c>
      <c r="D199" s="31">
        <v>39234</v>
      </c>
      <c r="E199" s="31">
        <v>39447</v>
      </c>
      <c r="F199" s="31">
        <v>42360</v>
      </c>
      <c r="G199" s="90">
        <v>-7777</v>
      </c>
      <c r="H199" s="45" t="s">
        <v>587</v>
      </c>
      <c r="I199" s="45" t="s">
        <v>1210</v>
      </c>
      <c r="J199" s="45"/>
      <c r="K199" s="45" t="s">
        <v>50</v>
      </c>
      <c r="L199" s="45" t="s">
        <v>607</v>
      </c>
      <c r="M199" s="45" t="s">
        <v>232</v>
      </c>
      <c r="N199" s="45" t="s">
        <v>74</v>
      </c>
      <c r="O199" s="45" t="s">
        <v>7782</v>
      </c>
      <c r="P199" s="147">
        <v>53655</v>
      </c>
      <c r="Q199" s="45" t="s">
        <v>559</v>
      </c>
      <c r="R199" s="45" t="s">
        <v>658</v>
      </c>
      <c r="S199" s="272" t="s">
        <v>1929</v>
      </c>
      <c r="T199" s="221">
        <v>-9999</v>
      </c>
      <c r="U199" s="90">
        <v>-7777</v>
      </c>
      <c r="V199" s="90">
        <v>-7777</v>
      </c>
      <c r="W199" s="90">
        <v>-7777</v>
      </c>
      <c r="X199" s="90">
        <v>-7777</v>
      </c>
      <c r="Y199" s="147" t="s">
        <v>2045</v>
      </c>
      <c r="Z199" s="45">
        <v>7.5</v>
      </c>
      <c r="AA199" s="45" t="s">
        <v>2046</v>
      </c>
      <c r="AB199" s="45">
        <v>36.799999999999997</v>
      </c>
      <c r="AC199" s="45">
        <v>614</v>
      </c>
      <c r="AD199" s="45">
        <v>-9999</v>
      </c>
      <c r="AE199" s="45">
        <v>600</v>
      </c>
      <c r="AF199" s="45" t="s">
        <v>2047</v>
      </c>
      <c r="AG199" s="45">
        <v>4737637.49</v>
      </c>
      <c r="AH199" s="45">
        <v>8586899.0899999999</v>
      </c>
      <c r="AI199" s="45"/>
      <c r="AJ199" s="45" t="s">
        <v>2048</v>
      </c>
      <c r="AK199" s="45" t="s">
        <v>2049</v>
      </c>
      <c r="AL199" s="45">
        <v>43</v>
      </c>
      <c r="AM199" s="45">
        <v>34</v>
      </c>
      <c r="AN199" s="1109">
        <v>21.8</v>
      </c>
      <c r="AO199" s="45">
        <v>24</v>
      </c>
      <c r="AP199" s="45">
        <v>19</v>
      </c>
      <c r="AQ199" s="45">
        <v>17</v>
      </c>
      <c r="AR199" s="45">
        <f t="shared" si="20"/>
        <v>43.572722222222225</v>
      </c>
      <c r="AS199" s="45">
        <f t="shared" si="21"/>
        <v>24.32138888888889</v>
      </c>
      <c r="AT199" s="45" t="s">
        <v>34</v>
      </c>
      <c r="AU199" s="45"/>
      <c r="AV199" s="147"/>
      <c r="AW199" s="31"/>
      <c r="AX199" s="147"/>
      <c r="AY199" s="31"/>
      <c r="AZ199" s="147"/>
      <c r="BA199" s="31"/>
      <c r="BB199" s="147"/>
      <c r="BC199" s="31"/>
      <c r="BD199" s="147"/>
      <c r="BE199" s="31"/>
      <c r="BF199" s="45"/>
      <c r="BG199" s="142" t="s">
        <v>568</v>
      </c>
      <c r="BH199" s="230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46"/>
      <c r="FI199" s="46"/>
      <c r="FJ199" s="46"/>
      <c r="FK199" s="46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  <c r="GQ199" s="46"/>
      <c r="GR199" s="46"/>
      <c r="GS199" s="46"/>
      <c r="GT199" s="46"/>
      <c r="GU199" s="46"/>
      <c r="GV199" s="46"/>
      <c r="GW199" s="46"/>
      <c r="GX199" s="46"/>
      <c r="GY199" s="46"/>
      <c r="GZ199" s="46"/>
      <c r="HA199" s="46"/>
      <c r="HB199" s="46"/>
      <c r="HC199" s="46"/>
      <c r="HD199" s="46"/>
      <c r="HE199" s="46"/>
      <c r="HF199" s="46"/>
      <c r="HG199" s="46"/>
      <c r="HH199" s="46"/>
      <c r="HI199" s="46"/>
      <c r="HJ199" s="46"/>
      <c r="HK199" s="46"/>
      <c r="HL199" s="46"/>
      <c r="HM199" s="46"/>
      <c r="HN199" s="46"/>
      <c r="HO199" s="46"/>
      <c r="HP199" s="46"/>
      <c r="HQ199" s="46"/>
      <c r="HR199" s="46"/>
      <c r="HS199" s="46"/>
      <c r="HT199" s="46"/>
      <c r="HU199" s="46"/>
      <c r="HV199" s="46"/>
      <c r="HW199" s="46"/>
      <c r="HX199" s="46"/>
      <c r="HY199" s="46"/>
      <c r="HZ199" s="46"/>
      <c r="IA199" s="46"/>
      <c r="IB199" s="46"/>
      <c r="IC199" s="46"/>
      <c r="ID199" s="46"/>
      <c r="IE199" s="46"/>
      <c r="IF199" s="46"/>
      <c r="IG199" s="46"/>
      <c r="IH199" s="46"/>
      <c r="II199" s="46"/>
      <c r="IJ199" s="46"/>
      <c r="IK199" s="46"/>
      <c r="IL199" s="46"/>
      <c r="IM199" s="46"/>
      <c r="IN199" s="46"/>
      <c r="IO199" s="46"/>
      <c r="IP199" s="46"/>
      <c r="IQ199" s="46"/>
      <c r="IR199" s="46"/>
      <c r="IS199" s="46"/>
      <c r="IT199" s="46"/>
      <c r="IU199" s="46"/>
      <c r="IV199" s="46"/>
      <c r="IW199" s="46"/>
      <c r="IX199" s="46"/>
      <c r="IY199" s="46"/>
      <c r="IZ199" s="46"/>
      <c r="JA199" s="46"/>
      <c r="JB199" s="46"/>
      <c r="JC199" s="46"/>
      <c r="JD199" s="46"/>
      <c r="JE199" s="46"/>
      <c r="JF199" s="46"/>
      <c r="JG199" s="46"/>
      <c r="JH199" s="46"/>
      <c r="JI199" s="46"/>
      <c r="JJ199" s="46"/>
      <c r="JK199" s="46"/>
      <c r="JL199" s="46"/>
      <c r="JM199" s="46"/>
      <c r="JN199" s="46"/>
      <c r="JO199" s="46"/>
      <c r="JP199" s="46"/>
      <c r="JQ199" s="46"/>
      <c r="JR199" s="46"/>
      <c r="JS199" s="46"/>
      <c r="JT199" s="46"/>
      <c r="JU199" s="46"/>
      <c r="JV199" s="46"/>
      <c r="JW199" s="46"/>
      <c r="JX199" s="46"/>
      <c r="JY199" s="46"/>
      <c r="JZ199" s="46"/>
      <c r="KA199" s="46"/>
      <c r="KB199" s="46"/>
      <c r="KC199" s="46"/>
      <c r="KD199" s="46"/>
      <c r="KE199" s="46"/>
      <c r="KF199" s="46"/>
      <c r="KG199" s="46"/>
      <c r="KH199" s="46"/>
      <c r="KI199" s="46"/>
      <c r="KJ199" s="46"/>
      <c r="KK199" s="46"/>
      <c r="KL199" s="46"/>
      <c r="KM199" s="46"/>
      <c r="KN199" s="46"/>
      <c r="KO199" s="46"/>
      <c r="KP199" s="234"/>
    </row>
    <row r="200" spans="1:302" s="52" customFormat="1" ht="64.5" thickBot="1" x14ac:dyDescent="0.3">
      <c r="A200" s="169"/>
      <c r="B200" s="169" t="s">
        <v>2044</v>
      </c>
      <c r="C200" s="159">
        <v>12150012</v>
      </c>
      <c r="D200" s="113">
        <v>39234</v>
      </c>
      <c r="E200" s="113">
        <v>39447</v>
      </c>
      <c r="F200" s="113">
        <v>42360</v>
      </c>
      <c r="G200" s="173">
        <v>-7777</v>
      </c>
      <c r="H200" s="169" t="s">
        <v>587</v>
      </c>
      <c r="I200" s="169" t="s">
        <v>1210</v>
      </c>
      <c r="J200" s="169"/>
      <c r="K200" s="169" t="s">
        <v>50</v>
      </c>
      <c r="L200" s="169" t="s">
        <v>607</v>
      </c>
      <c r="M200" s="169" t="s">
        <v>232</v>
      </c>
      <c r="N200" s="169" t="s">
        <v>74</v>
      </c>
      <c r="O200" s="169" t="s">
        <v>7782</v>
      </c>
      <c r="P200" s="112">
        <v>53655</v>
      </c>
      <c r="Q200" s="169" t="s">
        <v>559</v>
      </c>
      <c r="R200" s="169" t="s">
        <v>658</v>
      </c>
      <c r="S200" s="276" t="s">
        <v>1929</v>
      </c>
      <c r="T200" s="188" t="s">
        <v>1861</v>
      </c>
      <c r="U200" s="173">
        <v>-7777</v>
      </c>
      <c r="V200" s="173">
        <v>-7777</v>
      </c>
      <c r="W200" s="173">
        <v>-7777</v>
      </c>
      <c r="X200" s="173">
        <v>-7777</v>
      </c>
      <c r="Y200" s="112" t="s">
        <v>1861</v>
      </c>
      <c r="Z200" s="169" t="s">
        <v>1861</v>
      </c>
      <c r="AA200" s="169" t="s">
        <v>1861</v>
      </c>
      <c r="AB200" s="169" t="s">
        <v>1861</v>
      </c>
      <c r="AC200" s="169" t="s">
        <v>1861</v>
      </c>
      <c r="AD200" s="169" t="s">
        <v>1861</v>
      </c>
      <c r="AE200" s="169" t="s">
        <v>1861</v>
      </c>
      <c r="AF200" s="169" t="s">
        <v>2003</v>
      </c>
      <c r="AG200" s="169">
        <v>4737715.71</v>
      </c>
      <c r="AH200" s="169">
        <v>8587126.5899999999</v>
      </c>
      <c r="AI200" s="169"/>
      <c r="AJ200" s="169" t="s">
        <v>2050</v>
      </c>
      <c r="AK200" s="169" t="s">
        <v>2051</v>
      </c>
      <c r="AL200" s="169">
        <v>43</v>
      </c>
      <c r="AM200" s="169">
        <v>34</v>
      </c>
      <c r="AN200" s="1110">
        <v>21.1</v>
      </c>
      <c r="AO200" s="169">
        <v>24</v>
      </c>
      <c r="AP200" s="169">
        <v>19</v>
      </c>
      <c r="AQ200" s="169">
        <v>14.6</v>
      </c>
      <c r="AR200" s="169">
        <f t="shared" si="20"/>
        <v>43.572527777777779</v>
      </c>
      <c r="AS200" s="169">
        <f t="shared" si="21"/>
        <v>24.320722222222223</v>
      </c>
      <c r="AT200" s="169" t="s">
        <v>34</v>
      </c>
      <c r="AU200" s="169"/>
      <c r="AV200" s="112"/>
      <c r="AW200" s="113"/>
      <c r="AX200" s="112"/>
      <c r="AY200" s="113"/>
      <c r="AZ200" s="112"/>
      <c r="BA200" s="113"/>
      <c r="BB200" s="112"/>
      <c r="BC200" s="113"/>
      <c r="BD200" s="112"/>
      <c r="BE200" s="113"/>
      <c r="BF200" s="169"/>
      <c r="BG200" s="158" t="s">
        <v>568</v>
      </c>
      <c r="BH200" s="230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6"/>
      <c r="EC200" s="46"/>
      <c r="ED200" s="46"/>
      <c r="EE200" s="46"/>
      <c r="EF200" s="46"/>
      <c r="EG200" s="46"/>
      <c r="EH200" s="46"/>
      <c r="EI200" s="46"/>
      <c r="EJ200" s="46"/>
      <c r="EK200" s="46"/>
      <c r="EL200" s="46"/>
      <c r="EM200" s="46"/>
      <c r="EN200" s="46"/>
      <c r="EO200" s="46"/>
      <c r="EP200" s="46"/>
      <c r="EQ200" s="46"/>
      <c r="ER200" s="46"/>
      <c r="ES200" s="46"/>
      <c r="ET200" s="46"/>
      <c r="EU200" s="46"/>
      <c r="EV200" s="46"/>
      <c r="EW200" s="46"/>
      <c r="EX200" s="46"/>
      <c r="EY200" s="46"/>
      <c r="EZ200" s="46"/>
      <c r="FA200" s="46"/>
      <c r="FB200" s="46"/>
      <c r="FC200" s="46"/>
      <c r="FD200" s="46"/>
      <c r="FE200" s="46"/>
      <c r="FF200" s="46"/>
      <c r="FG200" s="46"/>
      <c r="FH200" s="46"/>
      <c r="FI200" s="46"/>
      <c r="FJ200" s="46"/>
      <c r="FK200" s="46"/>
      <c r="FL200" s="46"/>
      <c r="FM200" s="46"/>
      <c r="FN200" s="46"/>
      <c r="FO200" s="46"/>
      <c r="FP200" s="46"/>
      <c r="FQ200" s="46"/>
      <c r="FR200" s="46"/>
      <c r="FS200" s="46"/>
      <c r="FT200" s="46"/>
      <c r="FU200" s="46"/>
      <c r="FV200" s="46"/>
      <c r="FW200" s="46"/>
      <c r="FX200" s="46"/>
      <c r="FY200" s="46"/>
      <c r="FZ200" s="46"/>
      <c r="GA200" s="46"/>
      <c r="GB200" s="46"/>
      <c r="GC200" s="46"/>
      <c r="GD200" s="46"/>
      <c r="GE200" s="46"/>
      <c r="GF200" s="46"/>
      <c r="GG200" s="46"/>
      <c r="GH200" s="46"/>
      <c r="GI200" s="46"/>
      <c r="GJ200" s="46"/>
      <c r="GK200" s="46"/>
      <c r="GL200" s="46"/>
      <c r="GM200" s="46"/>
      <c r="GN200" s="46"/>
      <c r="GO200" s="46"/>
      <c r="GP200" s="46"/>
      <c r="GQ200" s="46"/>
      <c r="GR200" s="46"/>
      <c r="GS200" s="46"/>
      <c r="GT200" s="46"/>
      <c r="GU200" s="46"/>
      <c r="GV200" s="46"/>
      <c r="GW200" s="46"/>
      <c r="GX200" s="46"/>
      <c r="GY200" s="46"/>
      <c r="GZ200" s="46"/>
      <c r="HA200" s="46"/>
      <c r="HB200" s="46"/>
      <c r="HC200" s="46"/>
      <c r="HD200" s="46"/>
      <c r="HE200" s="46"/>
      <c r="HF200" s="46"/>
      <c r="HG200" s="46"/>
      <c r="HH200" s="46"/>
      <c r="HI200" s="46"/>
      <c r="HJ200" s="46"/>
      <c r="HK200" s="46"/>
      <c r="HL200" s="46"/>
      <c r="HM200" s="46"/>
      <c r="HN200" s="46"/>
      <c r="HO200" s="46"/>
      <c r="HP200" s="46"/>
      <c r="HQ200" s="46"/>
      <c r="HR200" s="46"/>
      <c r="HS200" s="46"/>
      <c r="HT200" s="46"/>
      <c r="HU200" s="46"/>
      <c r="HV200" s="46"/>
      <c r="HW200" s="46"/>
      <c r="HX200" s="46"/>
      <c r="HY200" s="46"/>
      <c r="HZ200" s="46"/>
      <c r="IA200" s="46"/>
      <c r="IB200" s="46"/>
      <c r="IC200" s="46"/>
      <c r="ID200" s="46"/>
      <c r="IE200" s="46"/>
      <c r="IF200" s="46"/>
      <c r="IG200" s="46"/>
      <c r="IH200" s="46"/>
      <c r="II200" s="46"/>
      <c r="IJ200" s="46"/>
      <c r="IK200" s="46"/>
      <c r="IL200" s="46"/>
      <c r="IM200" s="46"/>
      <c r="IN200" s="46"/>
      <c r="IO200" s="46"/>
      <c r="IP200" s="46"/>
      <c r="IQ200" s="46"/>
      <c r="IR200" s="46"/>
      <c r="IS200" s="46"/>
      <c r="IT200" s="46"/>
      <c r="IU200" s="46"/>
      <c r="IV200" s="46"/>
      <c r="IW200" s="46"/>
      <c r="IX200" s="46"/>
      <c r="IY200" s="46"/>
      <c r="IZ200" s="46"/>
      <c r="JA200" s="46"/>
      <c r="JB200" s="46"/>
      <c r="JC200" s="46"/>
      <c r="JD200" s="46"/>
      <c r="JE200" s="46"/>
      <c r="JF200" s="46"/>
      <c r="JG200" s="46"/>
      <c r="JH200" s="46"/>
      <c r="JI200" s="46"/>
      <c r="JJ200" s="46"/>
      <c r="JK200" s="46"/>
      <c r="JL200" s="46"/>
      <c r="JM200" s="46"/>
      <c r="JN200" s="46"/>
      <c r="JO200" s="46"/>
      <c r="JP200" s="46"/>
      <c r="JQ200" s="46"/>
      <c r="JR200" s="46"/>
      <c r="JS200" s="46"/>
      <c r="JT200" s="46"/>
      <c r="JU200" s="46"/>
      <c r="JV200" s="46"/>
      <c r="JW200" s="46"/>
      <c r="JX200" s="46"/>
      <c r="JY200" s="46"/>
      <c r="JZ200" s="46"/>
      <c r="KA200" s="46"/>
      <c r="KB200" s="46"/>
      <c r="KC200" s="46"/>
      <c r="KD200" s="46"/>
      <c r="KE200" s="46"/>
      <c r="KF200" s="46"/>
      <c r="KG200" s="46"/>
      <c r="KH200" s="46"/>
      <c r="KI200" s="46"/>
      <c r="KJ200" s="46"/>
      <c r="KK200" s="46"/>
      <c r="KL200" s="46"/>
      <c r="KM200" s="46"/>
      <c r="KN200" s="46"/>
      <c r="KO200" s="46"/>
      <c r="KP200" s="234"/>
    </row>
    <row r="201" spans="1:302" s="52" customFormat="1" ht="76.5" x14ac:dyDescent="0.25">
      <c r="A201" s="424">
        <v>78</v>
      </c>
      <c r="B201" s="425" t="s">
        <v>2052</v>
      </c>
      <c r="C201" s="427">
        <v>12150013</v>
      </c>
      <c r="D201" s="428">
        <v>39239</v>
      </c>
      <c r="E201" s="428">
        <v>39239</v>
      </c>
      <c r="F201" s="428">
        <v>40335</v>
      </c>
      <c r="G201" s="487">
        <v>-7777</v>
      </c>
      <c r="H201" s="425" t="s">
        <v>582</v>
      </c>
      <c r="I201" s="425" t="s">
        <v>718</v>
      </c>
      <c r="J201" s="425"/>
      <c r="K201" s="425" t="s">
        <v>33</v>
      </c>
      <c r="L201" s="425" t="s">
        <v>929</v>
      </c>
      <c r="M201" s="425" t="s">
        <v>42</v>
      </c>
      <c r="N201" s="425" t="s">
        <v>41</v>
      </c>
      <c r="O201" s="425" t="s">
        <v>7784</v>
      </c>
      <c r="P201" s="426">
        <v>65471</v>
      </c>
      <c r="Q201" s="425" t="s">
        <v>559</v>
      </c>
      <c r="R201" s="425" t="s">
        <v>658</v>
      </c>
      <c r="S201" s="430" t="s">
        <v>1929</v>
      </c>
      <c r="T201" s="477">
        <v>-9999</v>
      </c>
      <c r="U201" s="487">
        <v>-7777</v>
      </c>
      <c r="V201" s="487">
        <v>-7777</v>
      </c>
      <c r="W201" s="487">
        <v>-7777</v>
      </c>
      <c r="X201" s="487">
        <v>-7777</v>
      </c>
      <c r="Y201" s="425">
        <v>500</v>
      </c>
      <c r="Z201" s="425">
        <v>34.5</v>
      </c>
      <c r="AA201" s="425">
        <v>-9999</v>
      </c>
      <c r="AB201" s="425">
        <v>1.1299999999999999</v>
      </c>
      <c r="AC201" s="857">
        <v>10000.99</v>
      </c>
      <c r="AD201" s="425">
        <v>35.33</v>
      </c>
      <c r="AE201" s="425">
        <v>5000</v>
      </c>
      <c r="AF201" s="425" t="s">
        <v>2053</v>
      </c>
      <c r="AG201" s="425">
        <v>4696322.1809999999</v>
      </c>
      <c r="AH201" s="425">
        <v>9457679.1999999993</v>
      </c>
      <c r="AI201" s="425"/>
      <c r="AJ201" s="425"/>
      <c r="AK201" s="425"/>
      <c r="AL201" s="425"/>
      <c r="AM201" s="425"/>
      <c r="AN201" s="1125"/>
      <c r="AO201" s="425"/>
      <c r="AP201" s="425"/>
      <c r="AQ201" s="425"/>
      <c r="AR201" s="425">
        <f t="shared" si="20"/>
        <v>0</v>
      </c>
      <c r="AS201" s="425">
        <f t="shared" si="21"/>
        <v>0</v>
      </c>
      <c r="AT201" s="425" t="s">
        <v>34</v>
      </c>
      <c r="AU201" s="425"/>
      <c r="AV201" s="426"/>
      <c r="AW201" s="428"/>
      <c r="AX201" s="426"/>
      <c r="AY201" s="428"/>
      <c r="AZ201" s="426"/>
      <c r="BA201" s="428"/>
      <c r="BB201" s="426"/>
      <c r="BC201" s="428"/>
      <c r="BD201" s="426"/>
      <c r="BE201" s="428"/>
      <c r="BF201" s="425"/>
      <c r="BG201" s="610" t="s">
        <v>567</v>
      </c>
      <c r="BH201" s="735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6"/>
      <c r="EK201" s="46"/>
      <c r="EL201" s="46"/>
      <c r="EM201" s="46"/>
      <c r="EN201" s="46"/>
      <c r="EO201" s="46"/>
      <c r="EP201" s="46"/>
      <c r="EQ201" s="46"/>
      <c r="ER201" s="46"/>
      <c r="ES201" s="46"/>
      <c r="ET201" s="46"/>
      <c r="EU201" s="46"/>
      <c r="EV201" s="46"/>
      <c r="EW201" s="46"/>
      <c r="EX201" s="46"/>
      <c r="EY201" s="46"/>
      <c r="EZ201" s="46"/>
      <c r="FA201" s="46"/>
      <c r="FB201" s="46"/>
      <c r="FC201" s="46"/>
      <c r="FD201" s="46"/>
      <c r="FE201" s="46"/>
      <c r="FF201" s="46"/>
      <c r="FG201" s="46"/>
      <c r="FH201" s="46"/>
      <c r="FI201" s="46"/>
      <c r="FJ201" s="46"/>
      <c r="FK201" s="46"/>
      <c r="FL201" s="46"/>
      <c r="FM201" s="46"/>
      <c r="FN201" s="46"/>
      <c r="FO201" s="46"/>
      <c r="FP201" s="46"/>
      <c r="FQ201" s="46"/>
      <c r="FR201" s="46"/>
      <c r="FS201" s="46"/>
      <c r="FT201" s="46"/>
      <c r="FU201" s="46"/>
      <c r="FV201" s="46"/>
      <c r="FW201" s="46"/>
      <c r="FX201" s="46"/>
      <c r="FY201" s="46"/>
      <c r="FZ201" s="46"/>
      <c r="GA201" s="46"/>
      <c r="GB201" s="46"/>
      <c r="GC201" s="46"/>
      <c r="GD201" s="46"/>
      <c r="GE201" s="46"/>
      <c r="GF201" s="46"/>
      <c r="GG201" s="46"/>
      <c r="GH201" s="46"/>
      <c r="GI201" s="46"/>
      <c r="GJ201" s="46"/>
      <c r="GK201" s="46"/>
      <c r="GL201" s="46"/>
      <c r="GM201" s="46"/>
      <c r="GN201" s="46"/>
      <c r="GO201" s="46"/>
      <c r="GP201" s="46"/>
      <c r="GQ201" s="46"/>
      <c r="GR201" s="46"/>
      <c r="GS201" s="46"/>
      <c r="GT201" s="46"/>
      <c r="GU201" s="46"/>
      <c r="GV201" s="46"/>
      <c r="GW201" s="46"/>
      <c r="GX201" s="46"/>
      <c r="GY201" s="46"/>
      <c r="GZ201" s="46"/>
      <c r="HA201" s="46"/>
      <c r="HB201" s="46"/>
      <c r="HC201" s="46"/>
      <c r="HD201" s="46"/>
      <c r="HE201" s="46"/>
      <c r="HF201" s="46"/>
      <c r="HG201" s="46"/>
      <c r="HH201" s="46"/>
      <c r="HI201" s="46"/>
      <c r="HJ201" s="46"/>
      <c r="HK201" s="46"/>
      <c r="HL201" s="46"/>
      <c r="HM201" s="46"/>
      <c r="HN201" s="46"/>
      <c r="HO201" s="46"/>
      <c r="HP201" s="46"/>
      <c r="HQ201" s="46"/>
      <c r="HR201" s="46"/>
      <c r="HS201" s="46"/>
      <c r="HT201" s="46"/>
      <c r="HU201" s="46"/>
      <c r="HV201" s="46"/>
      <c r="HW201" s="46"/>
      <c r="HX201" s="46"/>
      <c r="HY201" s="46"/>
      <c r="HZ201" s="46"/>
      <c r="IA201" s="46"/>
      <c r="IB201" s="46"/>
      <c r="IC201" s="46"/>
      <c r="ID201" s="46"/>
      <c r="IE201" s="46"/>
      <c r="IF201" s="46"/>
      <c r="IG201" s="46"/>
      <c r="IH201" s="46"/>
      <c r="II201" s="46"/>
      <c r="IJ201" s="46"/>
      <c r="IK201" s="46"/>
      <c r="IL201" s="46"/>
      <c r="IM201" s="46"/>
      <c r="IN201" s="46"/>
      <c r="IO201" s="46"/>
      <c r="IP201" s="46"/>
      <c r="IQ201" s="46"/>
      <c r="IR201" s="46"/>
      <c r="IS201" s="46"/>
      <c r="IT201" s="46"/>
      <c r="IU201" s="46"/>
      <c r="IV201" s="46"/>
      <c r="IW201" s="46"/>
      <c r="IX201" s="46"/>
      <c r="IY201" s="46"/>
      <c r="IZ201" s="46"/>
      <c r="JA201" s="46"/>
      <c r="JB201" s="46"/>
      <c r="JC201" s="46"/>
      <c r="JD201" s="46"/>
      <c r="JE201" s="46"/>
      <c r="JF201" s="46"/>
      <c r="JG201" s="46"/>
      <c r="JH201" s="46"/>
      <c r="JI201" s="46"/>
      <c r="JJ201" s="46"/>
      <c r="JK201" s="46"/>
      <c r="JL201" s="46"/>
      <c r="JM201" s="46"/>
      <c r="JN201" s="46"/>
      <c r="JO201" s="46"/>
      <c r="JP201" s="46"/>
      <c r="JQ201" s="46"/>
      <c r="JR201" s="46"/>
      <c r="JS201" s="46"/>
      <c r="JT201" s="46"/>
      <c r="JU201" s="46"/>
      <c r="JV201" s="46"/>
      <c r="JW201" s="46"/>
      <c r="JX201" s="46"/>
      <c r="JY201" s="46"/>
      <c r="JZ201" s="46"/>
      <c r="KA201" s="46"/>
      <c r="KB201" s="46"/>
      <c r="KC201" s="46"/>
      <c r="KD201" s="46"/>
      <c r="KE201" s="46"/>
      <c r="KF201" s="46"/>
      <c r="KG201" s="46"/>
      <c r="KH201" s="46"/>
      <c r="KI201" s="46"/>
      <c r="KJ201" s="46"/>
      <c r="KK201" s="46"/>
      <c r="KL201" s="46"/>
      <c r="KM201" s="46"/>
      <c r="KN201" s="46"/>
      <c r="KO201" s="46"/>
      <c r="KP201" s="234"/>
    </row>
    <row r="202" spans="1:302" s="52" customFormat="1" ht="77.25" thickBot="1" x14ac:dyDescent="0.3">
      <c r="A202" s="416"/>
      <c r="B202" s="417" t="s">
        <v>2052</v>
      </c>
      <c r="C202" s="419">
        <v>12150013</v>
      </c>
      <c r="D202" s="420">
        <v>39239</v>
      </c>
      <c r="E202" s="420">
        <v>39239</v>
      </c>
      <c r="F202" s="420">
        <v>40335</v>
      </c>
      <c r="G202" s="445">
        <v>-7777</v>
      </c>
      <c r="H202" s="417" t="s">
        <v>582</v>
      </c>
      <c r="I202" s="417" t="s">
        <v>718</v>
      </c>
      <c r="J202" s="417"/>
      <c r="K202" s="417" t="s">
        <v>33</v>
      </c>
      <c r="L202" s="417" t="s">
        <v>929</v>
      </c>
      <c r="M202" s="417" t="s">
        <v>42</v>
      </c>
      <c r="N202" s="417" t="s">
        <v>41</v>
      </c>
      <c r="O202" s="417" t="s">
        <v>7784</v>
      </c>
      <c r="P202" s="418">
        <v>65471</v>
      </c>
      <c r="Q202" s="417" t="s">
        <v>559</v>
      </c>
      <c r="R202" s="417" t="s">
        <v>658</v>
      </c>
      <c r="S202" s="422" t="s">
        <v>1929</v>
      </c>
      <c r="T202" s="483" t="s">
        <v>1861</v>
      </c>
      <c r="U202" s="445">
        <v>-7777</v>
      </c>
      <c r="V202" s="445">
        <v>-7777</v>
      </c>
      <c r="W202" s="445">
        <v>-7777</v>
      </c>
      <c r="X202" s="445">
        <v>-7777</v>
      </c>
      <c r="Y202" s="417" t="s">
        <v>1861</v>
      </c>
      <c r="Z202" s="417" t="s">
        <v>1861</v>
      </c>
      <c r="AA202" s="417" t="s">
        <v>1861</v>
      </c>
      <c r="AB202" s="417" t="s">
        <v>1861</v>
      </c>
      <c r="AC202" s="858" t="s">
        <v>1861</v>
      </c>
      <c r="AD202" s="417" t="s">
        <v>1861</v>
      </c>
      <c r="AE202" s="417" t="s">
        <v>1861</v>
      </c>
      <c r="AF202" s="417" t="s">
        <v>2054</v>
      </c>
      <c r="AG202" s="417">
        <v>4696791.648</v>
      </c>
      <c r="AH202" s="417">
        <v>9457275.8550000004</v>
      </c>
      <c r="AI202" s="417"/>
      <c r="AJ202" s="417"/>
      <c r="AK202" s="417"/>
      <c r="AL202" s="417"/>
      <c r="AM202" s="417"/>
      <c r="AN202" s="1126"/>
      <c r="AO202" s="417"/>
      <c r="AP202" s="417"/>
      <c r="AQ202" s="417"/>
      <c r="AR202" s="417">
        <f t="shared" si="20"/>
        <v>0</v>
      </c>
      <c r="AS202" s="417">
        <f t="shared" si="21"/>
        <v>0</v>
      </c>
      <c r="AT202" s="417" t="s">
        <v>34</v>
      </c>
      <c r="AU202" s="417"/>
      <c r="AV202" s="418"/>
      <c r="AW202" s="420"/>
      <c r="AX202" s="418"/>
      <c r="AY202" s="420"/>
      <c r="AZ202" s="418"/>
      <c r="BA202" s="420"/>
      <c r="BB202" s="418"/>
      <c r="BC202" s="420"/>
      <c r="BD202" s="418"/>
      <c r="BE202" s="420"/>
      <c r="BF202" s="417"/>
      <c r="BG202" s="513" t="s">
        <v>567</v>
      </c>
      <c r="BH202" s="735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6"/>
      <c r="EK202" s="46"/>
      <c r="EL202" s="46"/>
      <c r="EM202" s="46"/>
      <c r="EN202" s="46"/>
      <c r="EO202" s="46"/>
      <c r="EP202" s="46"/>
      <c r="EQ202" s="46"/>
      <c r="ER202" s="46"/>
      <c r="ES202" s="46"/>
      <c r="ET202" s="46"/>
      <c r="EU202" s="46"/>
      <c r="EV202" s="46"/>
      <c r="EW202" s="46"/>
      <c r="EX202" s="46"/>
      <c r="EY202" s="46"/>
      <c r="EZ202" s="46"/>
      <c r="FA202" s="46"/>
      <c r="FB202" s="46"/>
      <c r="FC202" s="46"/>
      <c r="FD202" s="46"/>
      <c r="FE202" s="46"/>
      <c r="FF202" s="46"/>
      <c r="FG202" s="46"/>
      <c r="FH202" s="46"/>
      <c r="FI202" s="46"/>
      <c r="FJ202" s="46"/>
      <c r="FK202" s="46"/>
      <c r="FL202" s="46"/>
      <c r="FM202" s="46"/>
      <c r="FN202" s="46"/>
      <c r="FO202" s="46"/>
      <c r="FP202" s="46"/>
      <c r="FQ202" s="46"/>
      <c r="FR202" s="46"/>
      <c r="FS202" s="46"/>
      <c r="FT202" s="46"/>
      <c r="FU202" s="46"/>
      <c r="FV202" s="46"/>
      <c r="FW202" s="46"/>
      <c r="FX202" s="46"/>
      <c r="FY202" s="46"/>
      <c r="FZ202" s="46"/>
      <c r="GA202" s="46"/>
      <c r="GB202" s="46"/>
      <c r="GC202" s="46"/>
      <c r="GD202" s="46"/>
      <c r="GE202" s="46"/>
      <c r="GF202" s="46"/>
      <c r="GG202" s="46"/>
      <c r="GH202" s="46"/>
      <c r="GI202" s="46"/>
      <c r="GJ202" s="46"/>
      <c r="GK202" s="46"/>
      <c r="GL202" s="46"/>
      <c r="GM202" s="46"/>
      <c r="GN202" s="46"/>
      <c r="GO202" s="46"/>
      <c r="GP202" s="46"/>
      <c r="GQ202" s="46"/>
      <c r="GR202" s="46"/>
      <c r="GS202" s="46"/>
      <c r="GT202" s="46"/>
      <c r="GU202" s="46"/>
      <c r="GV202" s="46"/>
      <c r="GW202" s="46"/>
      <c r="GX202" s="46"/>
      <c r="GY202" s="46"/>
      <c r="GZ202" s="46"/>
      <c r="HA202" s="46"/>
      <c r="HB202" s="46"/>
      <c r="HC202" s="46"/>
      <c r="HD202" s="46"/>
      <c r="HE202" s="46"/>
      <c r="HF202" s="46"/>
      <c r="HG202" s="46"/>
      <c r="HH202" s="46"/>
      <c r="HI202" s="46"/>
      <c r="HJ202" s="46"/>
      <c r="HK202" s="46"/>
      <c r="HL202" s="46"/>
      <c r="HM202" s="46"/>
      <c r="HN202" s="46"/>
      <c r="HO202" s="46"/>
      <c r="HP202" s="46"/>
      <c r="HQ202" s="46"/>
      <c r="HR202" s="46"/>
      <c r="HS202" s="46"/>
      <c r="HT202" s="46"/>
      <c r="HU202" s="46"/>
      <c r="HV202" s="46"/>
      <c r="HW202" s="46"/>
      <c r="HX202" s="46"/>
      <c r="HY202" s="46"/>
      <c r="HZ202" s="46"/>
      <c r="IA202" s="46"/>
      <c r="IB202" s="46"/>
      <c r="IC202" s="46"/>
      <c r="ID202" s="46"/>
      <c r="IE202" s="46"/>
      <c r="IF202" s="46"/>
      <c r="IG202" s="46"/>
      <c r="IH202" s="46"/>
      <c r="II202" s="46"/>
      <c r="IJ202" s="46"/>
      <c r="IK202" s="46"/>
      <c r="IL202" s="46"/>
      <c r="IM202" s="46"/>
      <c r="IN202" s="46"/>
      <c r="IO202" s="46"/>
      <c r="IP202" s="46"/>
      <c r="IQ202" s="46"/>
      <c r="IR202" s="46"/>
      <c r="IS202" s="46"/>
      <c r="IT202" s="46"/>
      <c r="IU202" s="46"/>
      <c r="IV202" s="46"/>
      <c r="IW202" s="46"/>
      <c r="IX202" s="46"/>
      <c r="IY202" s="46"/>
      <c r="IZ202" s="46"/>
      <c r="JA202" s="46"/>
      <c r="JB202" s="46"/>
      <c r="JC202" s="46"/>
      <c r="JD202" s="46"/>
      <c r="JE202" s="46"/>
      <c r="JF202" s="46"/>
      <c r="JG202" s="46"/>
      <c r="JH202" s="46"/>
      <c r="JI202" s="46"/>
      <c r="JJ202" s="46"/>
      <c r="JK202" s="46"/>
      <c r="JL202" s="46"/>
      <c r="JM202" s="46"/>
      <c r="JN202" s="46"/>
      <c r="JO202" s="46"/>
      <c r="JP202" s="46"/>
      <c r="JQ202" s="46"/>
      <c r="JR202" s="46"/>
      <c r="JS202" s="46"/>
      <c r="JT202" s="46"/>
      <c r="JU202" s="46"/>
      <c r="JV202" s="46"/>
      <c r="JW202" s="46"/>
      <c r="JX202" s="46"/>
      <c r="JY202" s="46"/>
      <c r="JZ202" s="46"/>
      <c r="KA202" s="46"/>
      <c r="KB202" s="46"/>
      <c r="KC202" s="46"/>
      <c r="KD202" s="46"/>
      <c r="KE202" s="46"/>
      <c r="KF202" s="46"/>
      <c r="KG202" s="46"/>
      <c r="KH202" s="46"/>
      <c r="KI202" s="46"/>
      <c r="KJ202" s="46"/>
      <c r="KK202" s="46"/>
      <c r="KL202" s="46"/>
      <c r="KM202" s="46"/>
      <c r="KN202" s="46"/>
      <c r="KO202" s="46"/>
      <c r="KP202" s="234"/>
    </row>
    <row r="203" spans="1:302" s="52" customFormat="1" ht="76.5" x14ac:dyDescent="0.25">
      <c r="A203" s="180">
        <v>79</v>
      </c>
      <c r="B203" s="180" t="s">
        <v>2055</v>
      </c>
      <c r="C203" s="507">
        <v>12150014</v>
      </c>
      <c r="D203" s="508">
        <v>39248</v>
      </c>
      <c r="E203" s="508">
        <v>39248</v>
      </c>
      <c r="F203" s="508">
        <v>41440</v>
      </c>
      <c r="G203" s="180">
        <v>-7777</v>
      </c>
      <c r="H203" s="180" t="s">
        <v>582</v>
      </c>
      <c r="I203" s="180" t="s">
        <v>718</v>
      </c>
      <c r="J203" s="180"/>
      <c r="K203" s="180" t="s">
        <v>33</v>
      </c>
      <c r="L203" s="180" t="s">
        <v>2056</v>
      </c>
      <c r="M203" s="180" t="s">
        <v>42</v>
      </c>
      <c r="N203" s="180" t="s">
        <v>41</v>
      </c>
      <c r="O203" s="180" t="s">
        <v>7785</v>
      </c>
      <c r="P203" s="506" t="s">
        <v>2057</v>
      </c>
      <c r="Q203" s="180" t="s">
        <v>559</v>
      </c>
      <c r="R203" s="180" t="s">
        <v>658</v>
      </c>
      <c r="S203" s="510"/>
      <c r="T203" s="76">
        <v>-9999</v>
      </c>
      <c r="U203" s="180">
        <v>-7777</v>
      </c>
      <c r="V203" s="180">
        <v>-7777</v>
      </c>
      <c r="W203" s="180">
        <v>-7777</v>
      </c>
      <c r="X203" s="180">
        <v>-7777</v>
      </c>
      <c r="Y203" s="180">
        <v>700</v>
      </c>
      <c r="Z203" s="180">
        <v>62.68</v>
      </c>
      <c r="AA203" s="180">
        <v>-9999</v>
      </c>
      <c r="AB203" s="180">
        <v>0.96</v>
      </c>
      <c r="AC203" s="856">
        <v>32315</v>
      </c>
      <c r="AD203" s="180">
        <v>34.94</v>
      </c>
      <c r="AE203" s="180">
        <v>5000</v>
      </c>
      <c r="AF203" s="180" t="s">
        <v>2053</v>
      </c>
      <c r="AG203" s="180">
        <v>4696791.648</v>
      </c>
      <c r="AH203" s="180">
        <v>9457275.8550000004</v>
      </c>
      <c r="AI203" s="180"/>
      <c r="AJ203" s="180"/>
      <c r="AK203" s="180" t="s">
        <v>300</v>
      </c>
      <c r="AL203" s="180"/>
      <c r="AM203" s="180"/>
      <c r="AN203" s="1120"/>
      <c r="AO203" s="180"/>
      <c r="AP203" s="180"/>
      <c r="AQ203" s="180"/>
      <c r="AR203" s="180">
        <f t="shared" si="20"/>
        <v>0</v>
      </c>
      <c r="AS203" s="180">
        <f t="shared" si="21"/>
        <v>0</v>
      </c>
      <c r="AT203" s="180" t="s">
        <v>43</v>
      </c>
      <c r="AU203" s="180"/>
      <c r="AV203" s="506"/>
      <c r="AW203" s="508"/>
      <c r="AX203" s="506"/>
      <c r="AY203" s="508"/>
      <c r="AZ203" s="506"/>
      <c r="BA203" s="508"/>
      <c r="BB203" s="506"/>
      <c r="BC203" s="508"/>
      <c r="BD203" s="506"/>
      <c r="BE203" s="508"/>
      <c r="BF203" s="180" t="s">
        <v>9592</v>
      </c>
      <c r="BG203" s="509" t="s">
        <v>567</v>
      </c>
      <c r="BH203" s="230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6"/>
      <c r="EK203" s="46"/>
      <c r="EL203" s="46"/>
      <c r="EM203" s="46"/>
      <c r="EN203" s="46"/>
      <c r="EO203" s="46"/>
      <c r="EP203" s="46"/>
      <c r="EQ203" s="46"/>
      <c r="ER203" s="46"/>
      <c r="ES203" s="46"/>
      <c r="ET203" s="46"/>
      <c r="EU203" s="46"/>
      <c r="EV203" s="46"/>
      <c r="EW203" s="46"/>
      <c r="EX203" s="46"/>
      <c r="EY203" s="46"/>
      <c r="EZ203" s="46"/>
      <c r="FA203" s="46"/>
      <c r="FB203" s="46"/>
      <c r="FC203" s="46"/>
      <c r="FD203" s="46"/>
      <c r="FE203" s="46"/>
      <c r="FF203" s="46"/>
      <c r="FG203" s="46"/>
      <c r="FH203" s="46"/>
      <c r="FI203" s="46"/>
      <c r="FJ203" s="46"/>
      <c r="FK203" s="46"/>
      <c r="FL203" s="46"/>
      <c r="FM203" s="46"/>
      <c r="FN203" s="46"/>
      <c r="FO203" s="46"/>
      <c r="FP203" s="46"/>
      <c r="FQ203" s="46"/>
      <c r="FR203" s="46"/>
      <c r="FS203" s="46"/>
      <c r="FT203" s="46"/>
      <c r="FU203" s="46"/>
      <c r="FV203" s="46"/>
      <c r="FW203" s="46"/>
      <c r="FX203" s="46"/>
      <c r="FY203" s="46"/>
      <c r="FZ203" s="46"/>
      <c r="GA203" s="46"/>
      <c r="GB203" s="46"/>
      <c r="GC203" s="46"/>
      <c r="GD203" s="46"/>
      <c r="GE203" s="46"/>
      <c r="GF203" s="46"/>
      <c r="GG203" s="46"/>
      <c r="GH203" s="46"/>
      <c r="GI203" s="46"/>
      <c r="GJ203" s="46"/>
      <c r="GK203" s="46"/>
      <c r="GL203" s="46"/>
      <c r="GM203" s="46"/>
      <c r="GN203" s="46"/>
      <c r="GO203" s="46"/>
      <c r="GP203" s="46"/>
      <c r="GQ203" s="46"/>
      <c r="GR203" s="46"/>
      <c r="GS203" s="46"/>
      <c r="GT203" s="46"/>
      <c r="GU203" s="46"/>
      <c r="GV203" s="46"/>
      <c r="GW203" s="46"/>
      <c r="GX203" s="46"/>
      <c r="GY203" s="46"/>
      <c r="GZ203" s="46"/>
      <c r="HA203" s="46"/>
      <c r="HB203" s="46"/>
      <c r="HC203" s="46"/>
      <c r="HD203" s="46"/>
      <c r="HE203" s="46"/>
      <c r="HF203" s="46"/>
      <c r="HG203" s="46"/>
      <c r="HH203" s="46"/>
      <c r="HI203" s="46"/>
      <c r="HJ203" s="46"/>
      <c r="HK203" s="46"/>
      <c r="HL203" s="46"/>
      <c r="HM203" s="46"/>
      <c r="HN203" s="46"/>
      <c r="HO203" s="46"/>
      <c r="HP203" s="46"/>
      <c r="HQ203" s="46"/>
      <c r="HR203" s="46"/>
      <c r="HS203" s="46"/>
      <c r="HT203" s="46"/>
      <c r="HU203" s="46"/>
      <c r="HV203" s="46"/>
      <c r="HW203" s="46"/>
      <c r="HX203" s="46"/>
      <c r="HY203" s="46"/>
      <c r="HZ203" s="46"/>
      <c r="IA203" s="46"/>
      <c r="IB203" s="46"/>
      <c r="IC203" s="46"/>
      <c r="ID203" s="46"/>
      <c r="IE203" s="46"/>
      <c r="IF203" s="46"/>
      <c r="IG203" s="46"/>
      <c r="IH203" s="46"/>
      <c r="II203" s="46"/>
      <c r="IJ203" s="46"/>
      <c r="IK203" s="46"/>
      <c r="IL203" s="46"/>
      <c r="IM203" s="46"/>
      <c r="IN203" s="46"/>
      <c r="IO203" s="46"/>
      <c r="IP203" s="46"/>
      <c r="IQ203" s="46"/>
      <c r="IR203" s="46"/>
      <c r="IS203" s="46"/>
      <c r="IT203" s="46"/>
      <c r="IU203" s="46"/>
      <c r="IV203" s="46"/>
      <c r="IW203" s="46"/>
      <c r="IX203" s="46"/>
      <c r="IY203" s="46"/>
      <c r="IZ203" s="46"/>
      <c r="JA203" s="46"/>
      <c r="JB203" s="46"/>
      <c r="JC203" s="46"/>
      <c r="JD203" s="46"/>
      <c r="JE203" s="46"/>
      <c r="JF203" s="46"/>
      <c r="JG203" s="46"/>
      <c r="JH203" s="46"/>
      <c r="JI203" s="46"/>
      <c r="JJ203" s="46"/>
      <c r="JK203" s="46"/>
      <c r="JL203" s="46"/>
      <c r="JM203" s="46"/>
      <c r="JN203" s="46"/>
      <c r="JO203" s="46"/>
      <c r="JP203" s="46"/>
      <c r="JQ203" s="46"/>
      <c r="JR203" s="46"/>
      <c r="JS203" s="46"/>
      <c r="JT203" s="46"/>
      <c r="JU203" s="46"/>
      <c r="JV203" s="46"/>
      <c r="JW203" s="46"/>
      <c r="JX203" s="46"/>
      <c r="JY203" s="46"/>
      <c r="JZ203" s="46"/>
      <c r="KA203" s="46"/>
      <c r="KB203" s="46"/>
      <c r="KC203" s="46"/>
      <c r="KD203" s="46"/>
      <c r="KE203" s="46"/>
      <c r="KF203" s="46"/>
      <c r="KG203" s="46"/>
      <c r="KH203" s="46"/>
      <c r="KI203" s="46"/>
      <c r="KJ203" s="46"/>
      <c r="KK203" s="46"/>
      <c r="KL203" s="46"/>
      <c r="KM203" s="46"/>
      <c r="KN203" s="46"/>
      <c r="KO203" s="46"/>
      <c r="KP203" s="234"/>
    </row>
    <row r="204" spans="1:302" s="52" customFormat="1" ht="76.5" x14ac:dyDescent="0.25">
      <c r="A204" s="45"/>
      <c r="B204" s="45" t="s">
        <v>2055</v>
      </c>
      <c r="C204" s="144">
        <v>12150014</v>
      </c>
      <c r="D204" s="31">
        <v>39248</v>
      </c>
      <c r="E204" s="31">
        <v>39248</v>
      </c>
      <c r="F204" s="31">
        <v>42360</v>
      </c>
      <c r="G204" s="45">
        <v>-7777</v>
      </c>
      <c r="H204" s="45" t="s">
        <v>582</v>
      </c>
      <c r="I204" s="45" t="s">
        <v>718</v>
      </c>
      <c r="J204" s="45"/>
      <c r="K204" s="45" t="s">
        <v>33</v>
      </c>
      <c r="L204" s="45" t="s">
        <v>2056</v>
      </c>
      <c r="M204" s="45" t="s">
        <v>42</v>
      </c>
      <c r="N204" s="45" t="s">
        <v>41</v>
      </c>
      <c r="O204" s="45" t="s">
        <v>7785</v>
      </c>
      <c r="P204" s="147" t="s">
        <v>2057</v>
      </c>
      <c r="Q204" s="45" t="s">
        <v>559</v>
      </c>
      <c r="R204" s="45" t="s">
        <v>658</v>
      </c>
      <c r="S204" s="272" t="s">
        <v>1929</v>
      </c>
      <c r="T204" s="221">
        <v>-9999</v>
      </c>
      <c r="U204" s="90">
        <v>-7777</v>
      </c>
      <c r="V204" s="90">
        <v>-7777</v>
      </c>
      <c r="W204" s="90">
        <v>-7777</v>
      </c>
      <c r="X204" s="90">
        <v>-7777</v>
      </c>
      <c r="Y204" s="45">
        <v>700</v>
      </c>
      <c r="Z204" s="45">
        <v>62.68</v>
      </c>
      <c r="AA204" s="45">
        <v>-9999</v>
      </c>
      <c r="AB204" s="45">
        <v>0.96</v>
      </c>
      <c r="AC204" s="59">
        <v>32315</v>
      </c>
      <c r="AD204" s="45">
        <v>34.94</v>
      </c>
      <c r="AE204" s="45">
        <v>5000</v>
      </c>
      <c r="AF204" s="45" t="s">
        <v>2053</v>
      </c>
      <c r="AG204" s="45">
        <v>4696791.648</v>
      </c>
      <c r="AH204" s="45">
        <v>9457275.8550000004</v>
      </c>
      <c r="AI204" s="45"/>
      <c r="AJ204" s="45"/>
      <c r="AK204" s="45" t="s">
        <v>300</v>
      </c>
      <c r="AL204" s="45"/>
      <c r="AM204" s="45"/>
      <c r="AN204" s="1109"/>
      <c r="AO204" s="45"/>
      <c r="AP204" s="45"/>
      <c r="AQ204" s="45"/>
      <c r="AR204" s="45">
        <f t="shared" si="20"/>
        <v>0</v>
      </c>
      <c r="AS204" s="45">
        <f t="shared" si="21"/>
        <v>0</v>
      </c>
      <c r="AT204" s="45" t="s">
        <v>34</v>
      </c>
      <c r="AU204" s="45"/>
      <c r="AV204" s="147"/>
      <c r="AW204" s="31"/>
      <c r="AX204" s="147"/>
      <c r="AY204" s="31"/>
      <c r="AZ204" s="147"/>
      <c r="BA204" s="31"/>
      <c r="BB204" s="147"/>
      <c r="BC204" s="31"/>
      <c r="BD204" s="147"/>
      <c r="BE204" s="31"/>
      <c r="BF204" s="45"/>
      <c r="BG204" s="142" t="s">
        <v>567</v>
      </c>
      <c r="BH204" s="230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6"/>
      <c r="EK204" s="46"/>
      <c r="EL204" s="46"/>
      <c r="EM204" s="46"/>
      <c r="EN204" s="46"/>
      <c r="EO204" s="46"/>
      <c r="EP204" s="46"/>
      <c r="EQ204" s="46"/>
      <c r="ER204" s="46"/>
      <c r="ES204" s="46"/>
      <c r="ET204" s="46"/>
      <c r="EU204" s="46"/>
      <c r="EV204" s="46"/>
      <c r="EW204" s="46"/>
      <c r="EX204" s="46"/>
      <c r="EY204" s="46"/>
      <c r="EZ204" s="46"/>
      <c r="FA204" s="46"/>
      <c r="FB204" s="46"/>
      <c r="FC204" s="46"/>
      <c r="FD204" s="46"/>
      <c r="FE204" s="46"/>
      <c r="FF204" s="46"/>
      <c r="FG204" s="46"/>
      <c r="FH204" s="46"/>
      <c r="FI204" s="46"/>
      <c r="FJ204" s="46"/>
      <c r="FK204" s="46"/>
      <c r="FL204" s="46"/>
      <c r="FM204" s="46"/>
      <c r="FN204" s="46"/>
      <c r="FO204" s="46"/>
      <c r="FP204" s="46"/>
      <c r="FQ204" s="46"/>
      <c r="FR204" s="46"/>
      <c r="FS204" s="46"/>
      <c r="FT204" s="46"/>
      <c r="FU204" s="46"/>
      <c r="FV204" s="46"/>
      <c r="FW204" s="46"/>
      <c r="FX204" s="46"/>
      <c r="FY204" s="46"/>
      <c r="FZ204" s="46"/>
      <c r="GA204" s="46"/>
      <c r="GB204" s="46"/>
      <c r="GC204" s="46"/>
      <c r="GD204" s="46"/>
      <c r="GE204" s="46"/>
      <c r="GF204" s="46"/>
      <c r="GG204" s="46"/>
      <c r="GH204" s="46"/>
      <c r="GI204" s="46"/>
      <c r="GJ204" s="46"/>
      <c r="GK204" s="46"/>
      <c r="GL204" s="46"/>
      <c r="GM204" s="46"/>
      <c r="GN204" s="46"/>
      <c r="GO204" s="46"/>
      <c r="GP204" s="46"/>
      <c r="GQ204" s="46"/>
      <c r="GR204" s="46"/>
      <c r="GS204" s="46"/>
      <c r="GT204" s="46"/>
      <c r="GU204" s="46"/>
      <c r="GV204" s="46"/>
      <c r="GW204" s="46"/>
      <c r="GX204" s="46"/>
      <c r="GY204" s="46"/>
      <c r="GZ204" s="46"/>
      <c r="HA204" s="46"/>
      <c r="HB204" s="46"/>
      <c r="HC204" s="46"/>
      <c r="HD204" s="46"/>
      <c r="HE204" s="46"/>
      <c r="HF204" s="46"/>
      <c r="HG204" s="46"/>
      <c r="HH204" s="46"/>
      <c r="HI204" s="46"/>
      <c r="HJ204" s="46"/>
      <c r="HK204" s="46"/>
      <c r="HL204" s="46"/>
      <c r="HM204" s="46"/>
      <c r="HN204" s="46"/>
      <c r="HO204" s="46"/>
      <c r="HP204" s="46"/>
      <c r="HQ204" s="46"/>
      <c r="HR204" s="46"/>
      <c r="HS204" s="46"/>
      <c r="HT204" s="46"/>
      <c r="HU204" s="46"/>
      <c r="HV204" s="46"/>
      <c r="HW204" s="46"/>
      <c r="HX204" s="46"/>
      <c r="HY204" s="46"/>
      <c r="HZ204" s="46"/>
      <c r="IA204" s="46"/>
      <c r="IB204" s="46"/>
      <c r="IC204" s="46"/>
      <c r="ID204" s="46"/>
      <c r="IE204" s="46"/>
      <c r="IF204" s="46"/>
      <c r="IG204" s="46"/>
      <c r="IH204" s="46"/>
      <c r="II204" s="46"/>
      <c r="IJ204" s="46"/>
      <c r="IK204" s="46"/>
      <c r="IL204" s="46"/>
      <c r="IM204" s="46"/>
      <c r="IN204" s="46"/>
      <c r="IO204" s="46"/>
      <c r="IP204" s="46"/>
      <c r="IQ204" s="46"/>
      <c r="IR204" s="46"/>
      <c r="IS204" s="46"/>
      <c r="IT204" s="46"/>
      <c r="IU204" s="46"/>
      <c r="IV204" s="46"/>
      <c r="IW204" s="46"/>
      <c r="IX204" s="46"/>
      <c r="IY204" s="46"/>
      <c r="IZ204" s="46"/>
      <c r="JA204" s="46"/>
      <c r="JB204" s="46"/>
      <c r="JC204" s="46"/>
      <c r="JD204" s="46"/>
      <c r="JE204" s="46"/>
      <c r="JF204" s="46"/>
      <c r="JG204" s="46"/>
      <c r="JH204" s="46"/>
      <c r="JI204" s="46"/>
      <c r="JJ204" s="46"/>
      <c r="JK204" s="46"/>
      <c r="JL204" s="46"/>
      <c r="JM204" s="46"/>
      <c r="JN204" s="46"/>
      <c r="JO204" s="46"/>
      <c r="JP204" s="46"/>
      <c r="JQ204" s="46"/>
      <c r="JR204" s="46"/>
      <c r="JS204" s="46"/>
      <c r="JT204" s="46"/>
      <c r="JU204" s="46"/>
      <c r="JV204" s="46"/>
      <c r="JW204" s="46"/>
      <c r="JX204" s="46"/>
      <c r="JY204" s="46"/>
      <c r="JZ204" s="46"/>
      <c r="KA204" s="46"/>
      <c r="KB204" s="46"/>
      <c r="KC204" s="46"/>
      <c r="KD204" s="46"/>
      <c r="KE204" s="46"/>
      <c r="KF204" s="46"/>
      <c r="KG204" s="46"/>
      <c r="KH204" s="46"/>
      <c r="KI204" s="46"/>
      <c r="KJ204" s="46"/>
      <c r="KK204" s="46"/>
      <c r="KL204" s="46"/>
      <c r="KM204" s="46"/>
      <c r="KN204" s="46"/>
      <c r="KO204" s="46"/>
      <c r="KP204" s="234"/>
    </row>
    <row r="205" spans="1:302" s="52" customFormat="1" ht="77.25" thickBot="1" x14ac:dyDescent="0.3">
      <c r="A205" s="169"/>
      <c r="B205" s="169" t="s">
        <v>2055</v>
      </c>
      <c r="C205" s="159">
        <v>12150014</v>
      </c>
      <c r="D205" s="113">
        <v>39248</v>
      </c>
      <c r="E205" s="113">
        <v>39248</v>
      </c>
      <c r="F205" s="113">
        <v>42360</v>
      </c>
      <c r="G205" s="169">
        <v>-7777</v>
      </c>
      <c r="H205" s="169" t="s">
        <v>582</v>
      </c>
      <c r="I205" s="169" t="s">
        <v>718</v>
      </c>
      <c r="J205" s="169"/>
      <c r="K205" s="169" t="s">
        <v>33</v>
      </c>
      <c r="L205" s="169" t="s">
        <v>2056</v>
      </c>
      <c r="M205" s="169" t="s">
        <v>42</v>
      </c>
      <c r="N205" s="169" t="s">
        <v>41</v>
      </c>
      <c r="O205" s="169" t="s">
        <v>7785</v>
      </c>
      <c r="P205" s="112" t="s">
        <v>2057</v>
      </c>
      <c r="Q205" s="169" t="s">
        <v>559</v>
      </c>
      <c r="R205" s="169" t="s">
        <v>658</v>
      </c>
      <c r="S205" s="276" t="s">
        <v>1929</v>
      </c>
      <c r="T205" s="188" t="s">
        <v>1861</v>
      </c>
      <c r="U205" s="173">
        <v>-7777</v>
      </c>
      <c r="V205" s="173">
        <v>-7777</v>
      </c>
      <c r="W205" s="173">
        <v>-7777</v>
      </c>
      <c r="X205" s="173">
        <v>-7777</v>
      </c>
      <c r="Y205" s="169" t="s">
        <v>1861</v>
      </c>
      <c r="Z205" s="169" t="s">
        <v>1861</v>
      </c>
      <c r="AA205" s="169" t="s">
        <v>1861</v>
      </c>
      <c r="AB205" s="169" t="s">
        <v>1861</v>
      </c>
      <c r="AC205" s="573" t="s">
        <v>1861</v>
      </c>
      <c r="AD205" s="169" t="s">
        <v>1861</v>
      </c>
      <c r="AE205" s="169" t="s">
        <v>1861</v>
      </c>
      <c r="AF205" s="169" t="s">
        <v>2058</v>
      </c>
      <c r="AG205" s="169">
        <v>4696519.83</v>
      </c>
      <c r="AH205" s="169">
        <v>9457362.4690000005</v>
      </c>
      <c r="AI205" s="169"/>
      <c r="AJ205" s="169"/>
      <c r="AK205" s="169" t="s">
        <v>300</v>
      </c>
      <c r="AL205" s="169"/>
      <c r="AM205" s="169"/>
      <c r="AN205" s="1110"/>
      <c r="AO205" s="169"/>
      <c r="AP205" s="169"/>
      <c r="AQ205" s="169"/>
      <c r="AR205" s="169">
        <f t="shared" si="20"/>
        <v>0</v>
      </c>
      <c r="AS205" s="169">
        <f t="shared" si="21"/>
        <v>0</v>
      </c>
      <c r="AT205" s="169" t="s">
        <v>34</v>
      </c>
      <c r="AU205" s="169"/>
      <c r="AV205" s="112"/>
      <c r="AW205" s="113"/>
      <c r="AX205" s="112"/>
      <c r="AY205" s="113"/>
      <c r="AZ205" s="112"/>
      <c r="BA205" s="113"/>
      <c r="BB205" s="112"/>
      <c r="BC205" s="113"/>
      <c r="BD205" s="112"/>
      <c r="BE205" s="113"/>
      <c r="BF205" s="169"/>
      <c r="BG205" s="158" t="s">
        <v>567</v>
      </c>
      <c r="BH205" s="230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6"/>
      <c r="EC205" s="46"/>
      <c r="ED205" s="46"/>
      <c r="EE205" s="46"/>
      <c r="EF205" s="46"/>
      <c r="EG205" s="46"/>
      <c r="EH205" s="46"/>
      <c r="EI205" s="46"/>
      <c r="EJ205" s="46"/>
      <c r="EK205" s="46"/>
      <c r="EL205" s="46"/>
      <c r="EM205" s="46"/>
      <c r="EN205" s="46"/>
      <c r="EO205" s="46"/>
      <c r="EP205" s="46"/>
      <c r="EQ205" s="46"/>
      <c r="ER205" s="46"/>
      <c r="ES205" s="46"/>
      <c r="ET205" s="46"/>
      <c r="EU205" s="46"/>
      <c r="EV205" s="46"/>
      <c r="EW205" s="46"/>
      <c r="EX205" s="46"/>
      <c r="EY205" s="46"/>
      <c r="EZ205" s="46"/>
      <c r="FA205" s="46"/>
      <c r="FB205" s="46"/>
      <c r="FC205" s="46"/>
      <c r="FD205" s="46"/>
      <c r="FE205" s="46"/>
      <c r="FF205" s="46"/>
      <c r="FG205" s="46"/>
      <c r="FH205" s="46"/>
      <c r="FI205" s="46"/>
      <c r="FJ205" s="46"/>
      <c r="FK205" s="46"/>
      <c r="FL205" s="46"/>
      <c r="FM205" s="46"/>
      <c r="FN205" s="46"/>
      <c r="FO205" s="46"/>
      <c r="FP205" s="46"/>
      <c r="FQ205" s="46"/>
      <c r="FR205" s="46"/>
      <c r="FS205" s="46"/>
      <c r="FT205" s="46"/>
      <c r="FU205" s="46"/>
      <c r="FV205" s="46"/>
      <c r="FW205" s="46"/>
      <c r="FX205" s="46"/>
      <c r="FY205" s="46"/>
      <c r="FZ205" s="46"/>
      <c r="GA205" s="46"/>
      <c r="GB205" s="46"/>
      <c r="GC205" s="46"/>
      <c r="GD205" s="46"/>
      <c r="GE205" s="46"/>
      <c r="GF205" s="46"/>
      <c r="GG205" s="46"/>
      <c r="GH205" s="46"/>
      <c r="GI205" s="46"/>
      <c r="GJ205" s="46"/>
      <c r="GK205" s="46"/>
      <c r="GL205" s="46"/>
      <c r="GM205" s="46"/>
      <c r="GN205" s="46"/>
      <c r="GO205" s="46"/>
      <c r="GP205" s="46"/>
      <c r="GQ205" s="46"/>
      <c r="GR205" s="46"/>
      <c r="GS205" s="46"/>
      <c r="GT205" s="46"/>
      <c r="GU205" s="46"/>
      <c r="GV205" s="46"/>
      <c r="GW205" s="46"/>
      <c r="GX205" s="46"/>
      <c r="GY205" s="46"/>
      <c r="GZ205" s="46"/>
      <c r="HA205" s="46"/>
      <c r="HB205" s="46"/>
      <c r="HC205" s="46"/>
      <c r="HD205" s="46"/>
      <c r="HE205" s="46"/>
      <c r="HF205" s="46"/>
      <c r="HG205" s="46"/>
      <c r="HH205" s="46"/>
      <c r="HI205" s="46"/>
      <c r="HJ205" s="46"/>
      <c r="HK205" s="46"/>
      <c r="HL205" s="46"/>
      <c r="HM205" s="46"/>
      <c r="HN205" s="46"/>
      <c r="HO205" s="46"/>
      <c r="HP205" s="46"/>
      <c r="HQ205" s="46"/>
      <c r="HR205" s="46"/>
      <c r="HS205" s="46"/>
      <c r="HT205" s="46"/>
      <c r="HU205" s="46"/>
      <c r="HV205" s="46"/>
      <c r="HW205" s="46"/>
      <c r="HX205" s="46"/>
      <c r="HY205" s="46"/>
      <c r="HZ205" s="46"/>
      <c r="IA205" s="46"/>
      <c r="IB205" s="46"/>
      <c r="IC205" s="46"/>
      <c r="ID205" s="46"/>
      <c r="IE205" s="46"/>
      <c r="IF205" s="46"/>
      <c r="IG205" s="46"/>
      <c r="IH205" s="46"/>
      <c r="II205" s="46"/>
      <c r="IJ205" s="46"/>
      <c r="IK205" s="46"/>
      <c r="IL205" s="46"/>
      <c r="IM205" s="46"/>
      <c r="IN205" s="46"/>
      <c r="IO205" s="46"/>
      <c r="IP205" s="46"/>
      <c r="IQ205" s="46"/>
      <c r="IR205" s="46"/>
      <c r="IS205" s="46"/>
      <c r="IT205" s="46"/>
      <c r="IU205" s="46"/>
      <c r="IV205" s="46"/>
      <c r="IW205" s="46"/>
      <c r="IX205" s="46"/>
      <c r="IY205" s="46"/>
      <c r="IZ205" s="46"/>
      <c r="JA205" s="46"/>
      <c r="JB205" s="46"/>
      <c r="JC205" s="46"/>
      <c r="JD205" s="46"/>
      <c r="JE205" s="46"/>
      <c r="JF205" s="46"/>
      <c r="JG205" s="46"/>
      <c r="JH205" s="46"/>
      <c r="JI205" s="46"/>
      <c r="JJ205" s="46"/>
      <c r="JK205" s="46"/>
      <c r="JL205" s="46"/>
      <c r="JM205" s="46"/>
      <c r="JN205" s="46"/>
      <c r="JO205" s="46"/>
      <c r="JP205" s="46"/>
      <c r="JQ205" s="46"/>
      <c r="JR205" s="46"/>
      <c r="JS205" s="46"/>
      <c r="JT205" s="46"/>
      <c r="JU205" s="46"/>
      <c r="JV205" s="46"/>
      <c r="JW205" s="46"/>
      <c r="JX205" s="46"/>
      <c r="JY205" s="46"/>
      <c r="JZ205" s="46"/>
      <c r="KA205" s="46"/>
      <c r="KB205" s="46"/>
      <c r="KC205" s="46"/>
      <c r="KD205" s="46"/>
      <c r="KE205" s="46"/>
      <c r="KF205" s="46"/>
      <c r="KG205" s="46"/>
      <c r="KH205" s="46"/>
      <c r="KI205" s="46"/>
      <c r="KJ205" s="46"/>
      <c r="KK205" s="46"/>
      <c r="KL205" s="46"/>
      <c r="KM205" s="46"/>
      <c r="KN205" s="46"/>
      <c r="KO205" s="46"/>
      <c r="KP205" s="234"/>
    </row>
    <row r="206" spans="1:302" s="52" customFormat="1" ht="38.25" x14ac:dyDescent="0.25">
      <c r="A206" s="407">
        <v>80</v>
      </c>
      <c r="B206" s="408" t="s">
        <v>2059</v>
      </c>
      <c r="C206" s="410">
        <v>12150015</v>
      </c>
      <c r="D206" s="411">
        <v>39253</v>
      </c>
      <c r="E206" s="411">
        <v>39431</v>
      </c>
      <c r="F206" s="411">
        <v>40162</v>
      </c>
      <c r="G206" s="408">
        <v>-7777</v>
      </c>
      <c r="H206" s="408" t="s">
        <v>582</v>
      </c>
      <c r="I206" s="408" t="s">
        <v>718</v>
      </c>
      <c r="J206" s="408"/>
      <c r="K206" s="408" t="s">
        <v>33</v>
      </c>
      <c r="L206" s="408" t="s">
        <v>2060</v>
      </c>
      <c r="M206" s="408" t="s">
        <v>40</v>
      </c>
      <c r="N206" s="408" t="s">
        <v>41</v>
      </c>
      <c r="O206" s="408" t="s">
        <v>3741</v>
      </c>
      <c r="P206" s="409" t="s">
        <v>2061</v>
      </c>
      <c r="Q206" s="408" t="s">
        <v>559</v>
      </c>
      <c r="R206" s="408" t="s">
        <v>658</v>
      </c>
      <c r="S206" s="412" t="s">
        <v>1929</v>
      </c>
      <c r="T206" s="655">
        <v>-9999</v>
      </c>
      <c r="U206" s="408">
        <v>-7777</v>
      </c>
      <c r="V206" s="408">
        <v>-7777</v>
      </c>
      <c r="W206" s="408">
        <v>-7777</v>
      </c>
      <c r="X206" s="408">
        <v>-7777</v>
      </c>
      <c r="Y206" s="408">
        <v>300</v>
      </c>
      <c r="Z206" s="408">
        <v>40.24</v>
      </c>
      <c r="AA206" s="408">
        <v>-9999</v>
      </c>
      <c r="AB206" s="408">
        <v>2.4</v>
      </c>
      <c r="AC206" s="408">
        <v>4278</v>
      </c>
      <c r="AD206" s="408">
        <v>49.25</v>
      </c>
      <c r="AE206" s="408">
        <v>2200</v>
      </c>
      <c r="AF206" s="408" t="s">
        <v>2041</v>
      </c>
      <c r="AG206" s="408"/>
      <c r="AH206" s="408"/>
      <c r="AI206" s="408"/>
      <c r="AJ206" s="408" t="s">
        <v>2062</v>
      </c>
      <c r="AK206" s="408" t="s">
        <v>2063</v>
      </c>
      <c r="AL206" s="408">
        <v>43</v>
      </c>
      <c r="AM206" s="408">
        <v>12</v>
      </c>
      <c r="AN206" s="1111">
        <v>26.5</v>
      </c>
      <c r="AO206" s="408">
        <v>25</v>
      </c>
      <c r="AP206" s="408">
        <v>48</v>
      </c>
      <c r="AQ206" s="408">
        <v>26.1</v>
      </c>
      <c r="AR206" s="408">
        <f t="shared" si="20"/>
        <v>43.207361111111112</v>
      </c>
      <c r="AS206" s="408">
        <f t="shared" si="21"/>
        <v>25.80725</v>
      </c>
      <c r="AT206" s="408" t="s">
        <v>34</v>
      </c>
      <c r="AU206" s="408" t="s">
        <v>7786</v>
      </c>
      <c r="AV206" s="409"/>
      <c r="AW206" s="411"/>
      <c r="AX206" s="409"/>
      <c r="AY206" s="411"/>
      <c r="AZ206" s="409"/>
      <c r="BA206" s="411"/>
      <c r="BB206" s="409"/>
      <c r="BC206" s="411"/>
      <c r="BD206" s="409"/>
      <c r="BE206" s="411"/>
      <c r="BF206" s="408" t="s">
        <v>9593</v>
      </c>
      <c r="BG206" s="730" t="s">
        <v>567</v>
      </c>
      <c r="BH206" s="735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6"/>
      <c r="EK206" s="46"/>
      <c r="EL206" s="46"/>
      <c r="EM206" s="46"/>
      <c r="EN206" s="46"/>
      <c r="EO206" s="46"/>
      <c r="EP206" s="46"/>
      <c r="EQ206" s="46"/>
      <c r="ER206" s="46"/>
      <c r="ES206" s="46"/>
      <c r="ET206" s="46"/>
      <c r="EU206" s="46"/>
      <c r="EV206" s="46"/>
      <c r="EW206" s="46"/>
      <c r="EX206" s="46"/>
      <c r="EY206" s="46"/>
      <c r="EZ206" s="46"/>
      <c r="FA206" s="46"/>
      <c r="FB206" s="46"/>
      <c r="FC206" s="46"/>
      <c r="FD206" s="46"/>
      <c r="FE206" s="46"/>
      <c r="FF206" s="46"/>
      <c r="FG206" s="46"/>
      <c r="FH206" s="46"/>
      <c r="FI206" s="46"/>
      <c r="FJ206" s="46"/>
      <c r="FK206" s="46"/>
      <c r="FL206" s="46"/>
      <c r="FM206" s="46"/>
      <c r="FN206" s="46"/>
      <c r="FO206" s="46"/>
      <c r="FP206" s="46"/>
      <c r="FQ206" s="46"/>
      <c r="FR206" s="46"/>
      <c r="FS206" s="46"/>
      <c r="FT206" s="46"/>
      <c r="FU206" s="46"/>
      <c r="FV206" s="46"/>
      <c r="FW206" s="46"/>
      <c r="FX206" s="46"/>
      <c r="FY206" s="46"/>
      <c r="FZ206" s="46"/>
      <c r="GA206" s="46"/>
      <c r="GB206" s="46"/>
      <c r="GC206" s="46"/>
      <c r="GD206" s="46"/>
      <c r="GE206" s="46"/>
      <c r="GF206" s="46"/>
      <c r="GG206" s="46"/>
      <c r="GH206" s="46"/>
      <c r="GI206" s="46"/>
      <c r="GJ206" s="46"/>
      <c r="GK206" s="46"/>
      <c r="GL206" s="46"/>
      <c r="GM206" s="46"/>
      <c r="GN206" s="46"/>
      <c r="GO206" s="46"/>
      <c r="GP206" s="46"/>
      <c r="GQ206" s="46"/>
      <c r="GR206" s="46"/>
      <c r="GS206" s="46"/>
      <c r="GT206" s="46"/>
      <c r="GU206" s="46"/>
      <c r="GV206" s="46"/>
      <c r="GW206" s="46"/>
      <c r="GX206" s="46"/>
      <c r="GY206" s="46"/>
      <c r="GZ206" s="46"/>
      <c r="HA206" s="46"/>
      <c r="HB206" s="46"/>
      <c r="HC206" s="46"/>
      <c r="HD206" s="46"/>
      <c r="HE206" s="46"/>
      <c r="HF206" s="46"/>
      <c r="HG206" s="46"/>
      <c r="HH206" s="46"/>
      <c r="HI206" s="46"/>
      <c r="HJ206" s="46"/>
      <c r="HK206" s="46"/>
      <c r="HL206" s="46"/>
      <c r="HM206" s="46"/>
      <c r="HN206" s="46"/>
      <c r="HO206" s="46"/>
      <c r="HP206" s="46"/>
      <c r="HQ206" s="46"/>
      <c r="HR206" s="46"/>
      <c r="HS206" s="46"/>
      <c r="HT206" s="46"/>
      <c r="HU206" s="46"/>
      <c r="HV206" s="46"/>
      <c r="HW206" s="46"/>
      <c r="HX206" s="46"/>
      <c r="HY206" s="46"/>
      <c r="HZ206" s="46"/>
      <c r="IA206" s="46"/>
      <c r="IB206" s="46"/>
      <c r="IC206" s="46"/>
      <c r="ID206" s="46"/>
      <c r="IE206" s="46"/>
      <c r="IF206" s="46"/>
      <c r="IG206" s="46"/>
      <c r="IH206" s="46"/>
      <c r="II206" s="46"/>
      <c r="IJ206" s="46"/>
      <c r="IK206" s="46"/>
      <c r="IL206" s="46"/>
      <c r="IM206" s="46"/>
      <c r="IN206" s="46"/>
      <c r="IO206" s="46"/>
      <c r="IP206" s="46"/>
      <c r="IQ206" s="46"/>
      <c r="IR206" s="46"/>
      <c r="IS206" s="46"/>
      <c r="IT206" s="46"/>
      <c r="IU206" s="46"/>
      <c r="IV206" s="46"/>
      <c r="IW206" s="46"/>
      <c r="IX206" s="46"/>
      <c r="IY206" s="46"/>
      <c r="IZ206" s="46"/>
      <c r="JA206" s="46"/>
      <c r="JB206" s="46"/>
      <c r="JC206" s="46"/>
      <c r="JD206" s="46"/>
      <c r="JE206" s="46"/>
      <c r="JF206" s="46"/>
      <c r="JG206" s="46"/>
      <c r="JH206" s="46"/>
      <c r="JI206" s="46"/>
      <c r="JJ206" s="46"/>
      <c r="JK206" s="46"/>
      <c r="JL206" s="46"/>
      <c r="JM206" s="46"/>
      <c r="JN206" s="46"/>
      <c r="JO206" s="46"/>
      <c r="JP206" s="46"/>
      <c r="JQ206" s="46"/>
      <c r="JR206" s="46"/>
      <c r="JS206" s="46"/>
      <c r="JT206" s="46"/>
      <c r="JU206" s="46"/>
      <c r="JV206" s="46"/>
      <c r="JW206" s="46"/>
      <c r="JX206" s="46"/>
      <c r="JY206" s="46"/>
      <c r="JZ206" s="46"/>
      <c r="KA206" s="46"/>
      <c r="KB206" s="46"/>
      <c r="KC206" s="46"/>
      <c r="KD206" s="46"/>
      <c r="KE206" s="46"/>
      <c r="KF206" s="46"/>
      <c r="KG206" s="46"/>
      <c r="KH206" s="46"/>
      <c r="KI206" s="46"/>
      <c r="KJ206" s="46"/>
      <c r="KK206" s="46"/>
      <c r="KL206" s="46"/>
      <c r="KM206" s="46"/>
      <c r="KN206" s="46"/>
      <c r="KO206" s="46"/>
      <c r="KP206" s="234"/>
    </row>
    <row r="207" spans="1:302" s="52" customFormat="1" ht="39" thickBot="1" x14ac:dyDescent="0.3">
      <c r="A207" s="528"/>
      <c r="B207" s="529" t="s">
        <v>2059</v>
      </c>
      <c r="C207" s="531">
        <v>12150015</v>
      </c>
      <c r="D207" s="532">
        <v>39253</v>
      </c>
      <c r="E207" s="532">
        <v>39431</v>
      </c>
      <c r="F207" s="532">
        <v>40162</v>
      </c>
      <c r="G207" s="529">
        <v>-7777</v>
      </c>
      <c r="H207" s="529" t="s">
        <v>582</v>
      </c>
      <c r="I207" s="529" t="s">
        <v>718</v>
      </c>
      <c r="J207" s="529"/>
      <c r="K207" s="529" t="s">
        <v>33</v>
      </c>
      <c r="L207" s="529" t="s">
        <v>2060</v>
      </c>
      <c r="M207" s="529" t="s">
        <v>40</v>
      </c>
      <c r="N207" s="529" t="s">
        <v>41</v>
      </c>
      <c r="O207" s="529" t="s">
        <v>3741</v>
      </c>
      <c r="P207" s="530" t="s">
        <v>2061</v>
      </c>
      <c r="Q207" s="529" t="s">
        <v>559</v>
      </c>
      <c r="R207" s="529" t="s">
        <v>658</v>
      </c>
      <c r="S207" s="533" t="s">
        <v>1929</v>
      </c>
      <c r="T207" s="851" t="s">
        <v>1861</v>
      </c>
      <c r="U207" s="529">
        <v>-7777</v>
      </c>
      <c r="V207" s="529">
        <v>-7777</v>
      </c>
      <c r="W207" s="529">
        <v>-7777</v>
      </c>
      <c r="X207" s="529">
        <v>-7777</v>
      </c>
      <c r="Y207" s="529" t="s">
        <v>1861</v>
      </c>
      <c r="Z207" s="529" t="s">
        <v>1861</v>
      </c>
      <c r="AA207" s="529" t="s">
        <v>1861</v>
      </c>
      <c r="AB207" s="529" t="s">
        <v>1861</v>
      </c>
      <c r="AC207" s="529" t="s">
        <v>1861</v>
      </c>
      <c r="AD207" s="529" t="s">
        <v>1861</v>
      </c>
      <c r="AE207" s="529" t="s">
        <v>1861</v>
      </c>
      <c r="AF207" s="529" t="s">
        <v>2064</v>
      </c>
      <c r="AG207" s="529"/>
      <c r="AH207" s="529"/>
      <c r="AI207" s="529"/>
      <c r="AJ207" s="529" t="s">
        <v>2065</v>
      </c>
      <c r="AK207" s="529" t="s">
        <v>2066</v>
      </c>
      <c r="AL207" s="529">
        <v>43</v>
      </c>
      <c r="AM207" s="529">
        <v>12</v>
      </c>
      <c r="AN207" s="1129">
        <v>31</v>
      </c>
      <c r="AO207" s="529">
        <v>25</v>
      </c>
      <c r="AP207" s="529">
        <v>48</v>
      </c>
      <c r="AQ207" s="529">
        <v>14.3</v>
      </c>
      <c r="AR207" s="529">
        <f t="shared" si="20"/>
        <v>43.208611111111111</v>
      </c>
      <c r="AS207" s="529">
        <f t="shared" si="21"/>
        <v>25.803972222222225</v>
      </c>
      <c r="AT207" s="529" t="s">
        <v>34</v>
      </c>
      <c r="AU207" s="529" t="s">
        <v>7786</v>
      </c>
      <c r="AV207" s="530"/>
      <c r="AW207" s="532"/>
      <c r="AX207" s="530"/>
      <c r="AY207" s="532"/>
      <c r="AZ207" s="530"/>
      <c r="BA207" s="532"/>
      <c r="BB207" s="530"/>
      <c r="BC207" s="532"/>
      <c r="BD207" s="530"/>
      <c r="BE207" s="532"/>
      <c r="BF207" s="529" t="s">
        <v>9593</v>
      </c>
      <c r="BG207" s="779" t="s">
        <v>567</v>
      </c>
      <c r="BH207" s="735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6"/>
      <c r="EK207" s="46"/>
      <c r="EL207" s="46"/>
      <c r="EM207" s="46"/>
      <c r="EN207" s="46"/>
      <c r="EO207" s="46"/>
      <c r="EP207" s="46"/>
      <c r="EQ207" s="46"/>
      <c r="ER207" s="46"/>
      <c r="ES207" s="46"/>
      <c r="ET207" s="46"/>
      <c r="EU207" s="46"/>
      <c r="EV207" s="46"/>
      <c r="EW207" s="46"/>
      <c r="EX207" s="46"/>
      <c r="EY207" s="46"/>
      <c r="EZ207" s="46"/>
      <c r="FA207" s="46"/>
      <c r="FB207" s="46"/>
      <c r="FC207" s="46"/>
      <c r="FD207" s="46"/>
      <c r="FE207" s="46"/>
      <c r="FF207" s="46"/>
      <c r="FG207" s="46"/>
      <c r="FH207" s="46"/>
      <c r="FI207" s="46"/>
      <c r="FJ207" s="46"/>
      <c r="FK207" s="46"/>
      <c r="FL207" s="46"/>
      <c r="FM207" s="46"/>
      <c r="FN207" s="46"/>
      <c r="FO207" s="46"/>
      <c r="FP207" s="46"/>
      <c r="FQ207" s="46"/>
      <c r="FR207" s="46"/>
      <c r="FS207" s="46"/>
      <c r="FT207" s="46"/>
      <c r="FU207" s="46"/>
      <c r="FV207" s="46"/>
      <c r="FW207" s="46"/>
      <c r="FX207" s="46"/>
      <c r="FY207" s="46"/>
      <c r="FZ207" s="46"/>
      <c r="GA207" s="46"/>
      <c r="GB207" s="46"/>
      <c r="GC207" s="46"/>
      <c r="GD207" s="46"/>
      <c r="GE207" s="46"/>
      <c r="GF207" s="46"/>
      <c r="GG207" s="46"/>
      <c r="GH207" s="46"/>
      <c r="GI207" s="46"/>
      <c r="GJ207" s="46"/>
      <c r="GK207" s="46"/>
      <c r="GL207" s="46"/>
      <c r="GM207" s="46"/>
      <c r="GN207" s="46"/>
      <c r="GO207" s="46"/>
      <c r="GP207" s="46"/>
      <c r="GQ207" s="46"/>
      <c r="GR207" s="46"/>
      <c r="GS207" s="46"/>
      <c r="GT207" s="46"/>
      <c r="GU207" s="46"/>
      <c r="GV207" s="46"/>
      <c r="GW207" s="46"/>
      <c r="GX207" s="46"/>
      <c r="GY207" s="46"/>
      <c r="GZ207" s="46"/>
      <c r="HA207" s="46"/>
      <c r="HB207" s="46"/>
      <c r="HC207" s="46"/>
      <c r="HD207" s="46"/>
      <c r="HE207" s="46"/>
      <c r="HF207" s="46"/>
      <c r="HG207" s="46"/>
      <c r="HH207" s="46"/>
      <c r="HI207" s="46"/>
      <c r="HJ207" s="46"/>
      <c r="HK207" s="46"/>
      <c r="HL207" s="46"/>
      <c r="HM207" s="46"/>
      <c r="HN207" s="46"/>
      <c r="HO207" s="46"/>
      <c r="HP207" s="46"/>
      <c r="HQ207" s="46"/>
      <c r="HR207" s="46"/>
      <c r="HS207" s="46"/>
      <c r="HT207" s="46"/>
      <c r="HU207" s="46"/>
      <c r="HV207" s="46"/>
      <c r="HW207" s="46"/>
      <c r="HX207" s="46"/>
      <c r="HY207" s="46"/>
      <c r="HZ207" s="46"/>
      <c r="IA207" s="46"/>
      <c r="IB207" s="46"/>
      <c r="IC207" s="46"/>
      <c r="ID207" s="46"/>
      <c r="IE207" s="46"/>
      <c r="IF207" s="46"/>
      <c r="IG207" s="46"/>
      <c r="IH207" s="46"/>
      <c r="II207" s="46"/>
      <c r="IJ207" s="46"/>
      <c r="IK207" s="46"/>
      <c r="IL207" s="46"/>
      <c r="IM207" s="46"/>
      <c r="IN207" s="46"/>
      <c r="IO207" s="46"/>
      <c r="IP207" s="46"/>
      <c r="IQ207" s="46"/>
      <c r="IR207" s="46"/>
      <c r="IS207" s="46"/>
      <c r="IT207" s="46"/>
      <c r="IU207" s="46"/>
      <c r="IV207" s="46"/>
      <c r="IW207" s="46"/>
      <c r="IX207" s="46"/>
      <c r="IY207" s="46"/>
      <c r="IZ207" s="46"/>
      <c r="JA207" s="46"/>
      <c r="JB207" s="46"/>
      <c r="JC207" s="46"/>
      <c r="JD207" s="46"/>
      <c r="JE207" s="46"/>
      <c r="JF207" s="46"/>
      <c r="JG207" s="46"/>
      <c r="JH207" s="46"/>
      <c r="JI207" s="46"/>
      <c r="JJ207" s="46"/>
      <c r="JK207" s="46"/>
      <c r="JL207" s="46"/>
      <c r="JM207" s="46"/>
      <c r="JN207" s="46"/>
      <c r="JO207" s="46"/>
      <c r="JP207" s="46"/>
      <c r="JQ207" s="46"/>
      <c r="JR207" s="46"/>
      <c r="JS207" s="46"/>
      <c r="JT207" s="46"/>
      <c r="JU207" s="46"/>
      <c r="JV207" s="46"/>
      <c r="JW207" s="46"/>
      <c r="JX207" s="46"/>
      <c r="JY207" s="46"/>
      <c r="JZ207" s="46"/>
      <c r="KA207" s="46"/>
      <c r="KB207" s="46"/>
      <c r="KC207" s="46"/>
      <c r="KD207" s="46"/>
      <c r="KE207" s="46"/>
      <c r="KF207" s="46"/>
      <c r="KG207" s="46"/>
      <c r="KH207" s="46"/>
      <c r="KI207" s="46"/>
      <c r="KJ207" s="46"/>
      <c r="KK207" s="46"/>
      <c r="KL207" s="46"/>
      <c r="KM207" s="46"/>
      <c r="KN207" s="46"/>
      <c r="KO207" s="46"/>
      <c r="KP207" s="234"/>
    </row>
    <row r="208" spans="1:302" s="52" customFormat="1" ht="38.25" x14ac:dyDescent="0.25">
      <c r="A208" s="407">
        <v>81</v>
      </c>
      <c r="B208" s="408" t="s">
        <v>494</v>
      </c>
      <c r="C208" s="410">
        <v>12150016</v>
      </c>
      <c r="D208" s="411">
        <v>39279</v>
      </c>
      <c r="E208" s="411">
        <v>39279</v>
      </c>
      <c r="F208" s="411">
        <v>40375</v>
      </c>
      <c r="G208" s="408">
        <v>-7777</v>
      </c>
      <c r="H208" s="408" t="s">
        <v>582</v>
      </c>
      <c r="I208" s="408" t="s">
        <v>1488</v>
      </c>
      <c r="J208" s="408"/>
      <c r="K208" s="408" t="s">
        <v>33</v>
      </c>
      <c r="L208" s="408" t="s">
        <v>2067</v>
      </c>
      <c r="M208" s="408" t="s">
        <v>40</v>
      </c>
      <c r="N208" s="408" t="s">
        <v>41</v>
      </c>
      <c r="O208" s="408"/>
      <c r="P208" s="409" t="s">
        <v>2068</v>
      </c>
      <c r="Q208" s="408" t="s">
        <v>559</v>
      </c>
      <c r="R208" s="408" t="s">
        <v>658</v>
      </c>
      <c r="S208" s="412" t="s">
        <v>1929</v>
      </c>
      <c r="T208" s="655">
        <v>-9999</v>
      </c>
      <c r="U208" s="408">
        <v>-7777</v>
      </c>
      <c r="V208" s="408">
        <v>-7777</v>
      </c>
      <c r="W208" s="408">
        <v>-7777</v>
      </c>
      <c r="X208" s="408">
        <v>-7777</v>
      </c>
      <c r="Y208" s="408">
        <v>465</v>
      </c>
      <c r="Z208" s="408">
        <v>66</v>
      </c>
      <c r="AA208" s="408">
        <v>-9999</v>
      </c>
      <c r="AB208" s="408">
        <v>1.1100000000000001</v>
      </c>
      <c r="AC208" s="408">
        <v>14626</v>
      </c>
      <c r="AD208" s="408">
        <v>79.42</v>
      </c>
      <c r="AE208" s="408">
        <v>5000</v>
      </c>
      <c r="AF208" s="408" t="s">
        <v>2041</v>
      </c>
      <c r="AG208" s="408"/>
      <c r="AH208" s="408"/>
      <c r="AI208" s="408"/>
      <c r="AJ208" s="408" t="s">
        <v>2069</v>
      </c>
      <c r="AK208" s="408" t="s">
        <v>2070</v>
      </c>
      <c r="AL208" s="408">
        <v>43</v>
      </c>
      <c r="AM208" s="408">
        <v>9</v>
      </c>
      <c r="AN208" s="1111">
        <v>25</v>
      </c>
      <c r="AO208" s="408">
        <v>25</v>
      </c>
      <c r="AP208" s="408">
        <v>41</v>
      </c>
      <c r="AQ208" s="408">
        <v>41.2</v>
      </c>
      <c r="AR208" s="408">
        <f>AL208+AM208/60+AN208/3600</f>
        <v>43.156944444444441</v>
      </c>
      <c r="AS208" s="408">
        <f>AO208+AP208/60+AQ208/3600</f>
        <v>25.694777777777777</v>
      </c>
      <c r="AT208" s="408" t="s">
        <v>34</v>
      </c>
      <c r="AU208" s="408"/>
      <c r="AV208" s="409"/>
      <c r="AW208" s="411"/>
      <c r="AX208" s="409"/>
      <c r="AY208" s="411"/>
      <c r="AZ208" s="409"/>
      <c r="BA208" s="411"/>
      <c r="BB208" s="409"/>
      <c r="BC208" s="411"/>
      <c r="BD208" s="409"/>
      <c r="BE208" s="411"/>
      <c r="BF208" s="408" t="s">
        <v>9594</v>
      </c>
      <c r="BG208" s="730" t="s">
        <v>567</v>
      </c>
      <c r="BH208" s="735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6"/>
      <c r="EC208" s="46"/>
      <c r="ED208" s="46"/>
      <c r="EE208" s="46"/>
      <c r="EF208" s="46"/>
      <c r="EG208" s="46"/>
      <c r="EH208" s="46"/>
      <c r="EI208" s="46"/>
      <c r="EJ208" s="46"/>
      <c r="EK208" s="46"/>
      <c r="EL208" s="46"/>
      <c r="EM208" s="46"/>
      <c r="EN208" s="46"/>
      <c r="EO208" s="46"/>
      <c r="EP208" s="46"/>
      <c r="EQ208" s="46"/>
      <c r="ER208" s="46"/>
      <c r="ES208" s="46"/>
      <c r="ET208" s="46"/>
      <c r="EU208" s="46"/>
      <c r="EV208" s="46"/>
      <c r="EW208" s="46"/>
      <c r="EX208" s="46"/>
      <c r="EY208" s="46"/>
      <c r="EZ208" s="46"/>
      <c r="FA208" s="46"/>
      <c r="FB208" s="46"/>
      <c r="FC208" s="46"/>
      <c r="FD208" s="46"/>
      <c r="FE208" s="46"/>
      <c r="FF208" s="46"/>
      <c r="FG208" s="46"/>
      <c r="FH208" s="46"/>
      <c r="FI208" s="46"/>
      <c r="FJ208" s="46"/>
      <c r="FK208" s="46"/>
      <c r="FL208" s="46"/>
      <c r="FM208" s="46"/>
      <c r="FN208" s="46"/>
      <c r="FO208" s="46"/>
      <c r="FP208" s="46"/>
      <c r="FQ208" s="46"/>
      <c r="FR208" s="46"/>
      <c r="FS208" s="46"/>
      <c r="FT208" s="46"/>
      <c r="FU208" s="46"/>
      <c r="FV208" s="46"/>
      <c r="FW208" s="46"/>
      <c r="FX208" s="46"/>
      <c r="FY208" s="46"/>
      <c r="FZ208" s="46"/>
      <c r="GA208" s="46"/>
      <c r="GB208" s="46"/>
      <c r="GC208" s="46"/>
      <c r="GD208" s="46"/>
      <c r="GE208" s="46"/>
      <c r="GF208" s="46"/>
      <c r="GG208" s="46"/>
      <c r="GH208" s="46"/>
      <c r="GI208" s="46"/>
      <c r="GJ208" s="46"/>
      <c r="GK208" s="46"/>
      <c r="GL208" s="46"/>
      <c r="GM208" s="46"/>
      <c r="GN208" s="46"/>
      <c r="GO208" s="46"/>
      <c r="GP208" s="46"/>
      <c r="GQ208" s="46"/>
      <c r="GR208" s="46"/>
      <c r="GS208" s="46"/>
      <c r="GT208" s="46"/>
      <c r="GU208" s="46"/>
      <c r="GV208" s="46"/>
      <c r="GW208" s="46"/>
      <c r="GX208" s="46"/>
      <c r="GY208" s="46"/>
      <c r="GZ208" s="46"/>
      <c r="HA208" s="46"/>
      <c r="HB208" s="46"/>
      <c r="HC208" s="46"/>
      <c r="HD208" s="46"/>
      <c r="HE208" s="46"/>
      <c r="HF208" s="46"/>
      <c r="HG208" s="46"/>
      <c r="HH208" s="46"/>
      <c r="HI208" s="46"/>
      <c r="HJ208" s="46"/>
      <c r="HK208" s="46"/>
      <c r="HL208" s="46"/>
      <c r="HM208" s="46"/>
      <c r="HN208" s="46"/>
      <c r="HO208" s="46"/>
      <c r="HP208" s="46"/>
      <c r="HQ208" s="46"/>
      <c r="HR208" s="46"/>
      <c r="HS208" s="46"/>
      <c r="HT208" s="46"/>
      <c r="HU208" s="46"/>
      <c r="HV208" s="46"/>
      <c r="HW208" s="46"/>
      <c r="HX208" s="46"/>
      <c r="HY208" s="46"/>
      <c r="HZ208" s="46"/>
      <c r="IA208" s="46"/>
      <c r="IB208" s="46"/>
      <c r="IC208" s="46"/>
      <c r="ID208" s="46"/>
      <c r="IE208" s="46"/>
      <c r="IF208" s="46"/>
      <c r="IG208" s="46"/>
      <c r="IH208" s="46"/>
      <c r="II208" s="46"/>
      <c r="IJ208" s="46"/>
      <c r="IK208" s="46"/>
      <c r="IL208" s="46"/>
      <c r="IM208" s="46"/>
      <c r="IN208" s="46"/>
      <c r="IO208" s="46"/>
      <c r="IP208" s="46"/>
      <c r="IQ208" s="46"/>
      <c r="IR208" s="46"/>
      <c r="IS208" s="46"/>
      <c r="IT208" s="46"/>
      <c r="IU208" s="46"/>
      <c r="IV208" s="46"/>
      <c r="IW208" s="46"/>
      <c r="IX208" s="46"/>
      <c r="IY208" s="46"/>
      <c r="IZ208" s="46"/>
      <c r="JA208" s="46"/>
      <c r="JB208" s="46"/>
      <c r="JC208" s="46"/>
      <c r="JD208" s="46"/>
      <c r="JE208" s="46"/>
      <c r="JF208" s="46"/>
      <c r="JG208" s="46"/>
      <c r="JH208" s="46"/>
      <c r="JI208" s="46"/>
      <c r="JJ208" s="46"/>
      <c r="JK208" s="46"/>
      <c r="JL208" s="46"/>
      <c r="JM208" s="46"/>
      <c r="JN208" s="46"/>
      <c r="JO208" s="46"/>
      <c r="JP208" s="46"/>
      <c r="JQ208" s="46"/>
      <c r="JR208" s="46"/>
      <c r="JS208" s="46"/>
      <c r="JT208" s="46"/>
      <c r="JU208" s="46"/>
      <c r="JV208" s="46"/>
      <c r="JW208" s="46"/>
      <c r="JX208" s="46"/>
      <c r="JY208" s="46"/>
      <c r="JZ208" s="46"/>
      <c r="KA208" s="46"/>
      <c r="KB208" s="46"/>
      <c r="KC208" s="46"/>
      <c r="KD208" s="46"/>
      <c r="KE208" s="46"/>
      <c r="KF208" s="46"/>
      <c r="KG208" s="46"/>
      <c r="KH208" s="46"/>
      <c r="KI208" s="46"/>
      <c r="KJ208" s="46"/>
      <c r="KK208" s="46"/>
      <c r="KL208" s="46"/>
      <c r="KM208" s="46"/>
      <c r="KN208" s="46"/>
      <c r="KO208" s="46"/>
      <c r="KP208" s="234"/>
    </row>
    <row r="209" spans="1:302" s="52" customFormat="1" ht="39" thickBot="1" x14ac:dyDescent="0.3">
      <c r="A209" s="528"/>
      <c r="B209" s="529" t="s">
        <v>494</v>
      </c>
      <c r="C209" s="531">
        <v>12150016</v>
      </c>
      <c r="D209" s="532">
        <v>39279</v>
      </c>
      <c r="E209" s="532">
        <v>39279</v>
      </c>
      <c r="F209" s="532">
        <v>40375</v>
      </c>
      <c r="G209" s="529">
        <v>-7777</v>
      </c>
      <c r="H209" s="529" t="s">
        <v>582</v>
      </c>
      <c r="I209" s="529" t="s">
        <v>1488</v>
      </c>
      <c r="J209" s="529"/>
      <c r="K209" s="529" t="s">
        <v>33</v>
      </c>
      <c r="L209" s="529" t="s">
        <v>2067</v>
      </c>
      <c r="M209" s="529" t="s">
        <v>40</v>
      </c>
      <c r="N209" s="529" t="s">
        <v>41</v>
      </c>
      <c r="O209" s="529"/>
      <c r="P209" s="530" t="s">
        <v>2068</v>
      </c>
      <c r="Q209" s="529" t="s">
        <v>559</v>
      </c>
      <c r="R209" s="529" t="s">
        <v>658</v>
      </c>
      <c r="S209" s="533" t="s">
        <v>1929</v>
      </c>
      <c r="T209" s="851" t="s">
        <v>1861</v>
      </c>
      <c r="U209" s="529">
        <v>-7777</v>
      </c>
      <c r="V209" s="529">
        <v>-7777</v>
      </c>
      <c r="W209" s="529">
        <v>-7777</v>
      </c>
      <c r="X209" s="529">
        <v>-7777</v>
      </c>
      <c r="Y209" s="529" t="s">
        <v>1861</v>
      </c>
      <c r="Z209" s="529" t="s">
        <v>1861</v>
      </c>
      <c r="AA209" s="529" t="s">
        <v>1861</v>
      </c>
      <c r="AB209" s="529" t="s">
        <v>1861</v>
      </c>
      <c r="AC209" s="529" t="s">
        <v>1861</v>
      </c>
      <c r="AD209" s="529" t="s">
        <v>1861</v>
      </c>
      <c r="AE209" s="529" t="s">
        <v>1861</v>
      </c>
      <c r="AF209" s="529" t="s">
        <v>2064</v>
      </c>
      <c r="AG209" s="529"/>
      <c r="AH209" s="529"/>
      <c r="AI209" s="529"/>
      <c r="AJ209" s="529" t="s">
        <v>2071</v>
      </c>
      <c r="AK209" s="529" t="s">
        <v>2072</v>
      </c>
      <c r="AL209" s="529">
        <v>43</v>
      </c>
      <c r="AM209" s="529">
        <v>9</v>
      </c>
      <c r="AN209" s="1129">
        <v>37.6</v>
      </c>
      <c r="AO209" s="529">
        <v>25</v>
      </c>
      <c r="AP209" s="529">
        <v>41</v>
      </c>
      <c r="AQ209" s="529">
        <v>48.5</v>
      </c>
      <c r="AR209" s="529">
        <f>AL209+AM209/60+AN209/3600</f>
        <v>43.160444444444444</v>
      </c>
      <c r="AS209" s="529">
        <f>AO209+AP209/60+AQ209/3600</f>
        <v>25.696805555555557</v>
      </c>
      <c r="AT209" s="529" t="s">
        <v>34</v>
      </c>
      <c r="AU209" s="529"/>
      <c r="AV209" s="530"/>
      <c r="AW209" s="532"/>
      <c r="AX209" s="530"/>
      <c r="AY209" s="532"/>
      <c r="AZ209" s="530"/>
      <c r="BA209" s="532"/>
      <c r="BB209" s="530"/>
      <c r="BC209" s="532"/>
      <c r="BD209" s="530"/>
      <c r="BE209" s="532"/>
      <c r="BF209" s="529" t="s">
        <v>9594</v>
      </c>
      <c r="BG209" s="779" t="s">
        <v>567</v>
      </c>
      <c r="BH209" s="735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6"/>
      <c r="EK209" s="46"/>
      <c r="EL209" s="46"/>
      <c r="EM209" s="46"/>
      <c r="EN209" s="46"/>
      <c r="EO209" s="46"/>
      <c r="EP209" s="46"/>
      <c r="EQ209" s="46"/>
      <c r="ER209" s="46"/>
      <c r="ES209" s="46"/>
      <c r="ET209" s="46"/>
      <c r="EU209" s="46"/>
      <c r="EV209" s="46"/>
      <c r="EW209" s="46"/>
      <c r="EX209" s="46"/>
      <c r="EY209" s="46"/>
      <c r="EZ209" s="46"/>
      <c r="FA209" s="46"/>
      <c r="FB209" s="46"/>
      <c r="FC209" s="46"/>
      <c r="FD209" s="46"/>
      <c r="FE209" s="46"/>
      <c r="FF209" s="46"/>
      <c r="FG209" s="46"/>
      <c r="FH209" s="46"/>
      <c r="FI209" s="46"/>
      <c r="FJ209" s="46"/>
      <c r="FK209" s="46"/>
      <c r="FL209" s="46"/>
      <c r="FM209" s="46"/>
      <c r="FN209" s="46"/>
      <c r="FO209" s="46"/>
      <c r="FP209" s="46"/>
      <c r="FQ209" s="46"/>
      <c r="FR209" s="46"/>
      <c r="FS209" s="46"/>
      <c r="FT209" s="46"/>
      <c r="FU209" s="46"/>
      <c r="FV209" s="46"/>
      <c r="FW209" s="46"/>
      <c r="FX209" s="46"/>
      <c r="FY209" s="46"/>
      <c r="FZ209" s="46"/>
      <c r="GA209" s="46"/>
      <c r="GB209" s="46"/>
      <c r="GC209" s="46"/>
      <c r="GD209" s="46"/>
      <c r="GE209" s="46"/>
      <c r="GF209" s="46"/>
      <c r="GG209" s="46"/>
      <c r="GH209" s="46"/>
      <c r="GI209" s="46"/>
      <c r="GJ209" s="46"/>
      <c r="GK209" s="46"/>
      <c r="GL209" s="46"/>
      <c r="GM209" s="46"/>
      <c r="GN209" s="46"/>
      <c r="GO209" s="46"/>
      <c r="GP209" s="46"/>
      <c r="GQ209" s="46"/>
      <c r="GR209" s="46"/>
      <c r="GS209" s="46"/>
      <c r="GT209" s="46"/>
      <c r="GU209" s="46"/>
      <c r="GV209" s="46"/>
      <c r="GW209" s="46"/>
      <c r="GX209" s="46"/>
      <c r="GY209" s="46"/>
      <c r="GZ209" s="46"/>
      <c r="HA209" s="46"/>
      <c r="HB209" s="46"/>
      <c r="HC209" s="46"/>
      <c r="HD209" s="46"/>
      <c r="HE209" s="46"/>
      <c r="HF209" s="46"/>
      <c r="HG209" s="46"/>
      <c r="HH209" s="46"/>
      <c r="HI209" s="46"/>
      <c r="HJ209" s="46"/>
      <c r="HK209" s="46"/>
      <c r="HL209" s="46"/>
      <c r="HM209" s="46"/>
      <c r="HN209" s="46"/>
      <c r="HO209" s="46"/>
      <c r="HP209" s="46"/>
      <c r="HQ209" s="46"/>
      <c r="HR209" s="46"/>
      <c r="HS209" s="46"/>
      <c r="HT209" s="46"/>
      <c r="HU209" s="46"/>
      <c r="HV209" s="46"/>
      <c r="HW209" s="46"/>
      <c r="HX209" s="46"/>
      <c r="HY209" s="46"/>
      <c r="HZ209" s="46"/>
      <c r="IA209" s="46"/>
      <c r="IB209" s="46"/>
      <c r="IC209" s="46"/>
      <c r="ID209" s="46"/>
      <c r="IE209" s="46"/>
      <c r="IF209" s="46"/>
      <c r="IG209" s="46"/>
      <c r="IH209" s="46"/>
      <c r="II209" s="46"/>
      <c r="IJ209" s="46"/>
      <c r="IK209" s="46"/>
      <c r="IL209" s="46"/>
      <c r="IM209" s="46"/>
      <c r="IN209" s="46"/>
      <c r="IO209" s="46"/>
      <c r="IP209" s="46"/>
      <c r="IQ209" s="46"/>
      <c r="IR209" s="46"/>
      <c r="IS209" s="46"/>
      <c r="IT209" s="46"/>
      <c r="IU209" s="46"/>
      <c r="IV209" s="46"/>
      <c r="IW209" s="46"/>
      <c r="IX209" s="46"/>
      <c r="IY209" s="46"/>
      <c r="IZ209" s="46"/>
      <c r="JA209" s="46"/>
      <c r="JB209" s="46"/>
      <c r="JC209" s="46"/>
      <c r="JD209" s="46"/>
      <c r="JE209" s="46"/>
      <c r="JF209" s="46"/>
      <c r="JG209" s="46"/>
      <c r="JH209" s="46"/>
      <c r="JI209" s="46"/>
      <c r="JJ209" s="46"/>
      <c r="JK209" s="46"/>
      <c r="JL209" s="46"/>
      <c r="JM209" s="46"/>
      <c r="JN209" s="46"/>
      <c r="JO209" s="46"/>
      <c r="JP209" s="46"/>
      <c r="JQ209" s="46"/>
      <c r="JR209" s="46"/>
      <c r="JS209" s="46"/>
      <c r="JT209" s="46"/>
      <c r="JU209" s="46"/>
      <c r="JV209" s="46"/>
      <c r="JW209" s="46"/>
      <c r="JX209" s="46"/>
      <c r="JY209" s="46"/>
      <c r="JZ209" s="46"/>
      <c r="KA209" s="46"/>
      <c r="KB209" s="46"/>
      <c r="KC209" s="46"/>
      <c r="KD209" s="46"/>
      <c r="KE209" s="46"/>
      <c r="KF209" s="46"/>
      <c r="KG209" s="46"/>
      <c r="KH209" s="46"/>
      <c r="KI209" s="46"/>
      <c r="KJ209" s="46"/>
      <c r="KK209" s="46"/>
      <c r="KL209" s="46"/>
      <c r="KM209" s="46"/>
      <c r="KN209" s="46"/>
      <c r="KO209" s="46"/>
      <c r="KP209" s="234"/>
    </row>
    <row r="210" spans="1:302" s="52" customFormat="1" ht="63.75" x14ac:dyDescent="0.25">
      <c r="A210" s="180">
        <v>82</v>
      </c>
      <c r="B210" s="180" t="s">
        <v>2073</v>
      </c>
      <c r="C210" s="507">
        <v>12150017</v>
      </c>
      <c r="D210" s="508">
        <v>39269</v>
      </c>
      <c r="E210" s="508">
        <v>39448</v>
      </c>
      <c r="F210" s="508">
        <v>40908</v>
      </c>
      <c r="G210" s="180">
        <v>-7777</v>
      </c>
      <c r="H210" s="180" t="s">
        <v>585</v>
      </c>
      <c r="I210" s="180" t="s">
        <v>1461</v>
      </c>
      <c r="J210" s="180"/>
      <c r="K210" s="180" t="s">
        <v>71</v>
      </c>
      <c r="L210" s="180" t="s">
        <v>83</v>
      </c>
      <c r="M210" s="180" t="s">
        <v>82</v>
      </c>
      <c r="N210" s="180" t="s">
        <v>74</v>
      </c>
      <c r="O210" s="180" t="s">
        <v>7787</v>
      </c>
      <c r="P210" s="506" t="s">
        <v>84</v>
      </c>
      <c r="Q210" s="180" t="s">
        <v>559</v>
      </c>
      <c r="R210" s="180" t="s">
        <v>658</v>
      </c>
      <c r="S210" s="510" t="s">
        <v>2074</v>
      </c>
      <c r="T210" s="76">
        <v>-9999</v>
      </c>
      <c r="U210" s="180">
        <v>-7777</v>
      </c>
      <c r="V210" s="180">
        <v>-7777</v>
      </c>
      <c r="W210" s="180">
        <v>-7777</v>
      </c>
      <c r="X210" s="180">
        <v>-7777</v>
      </c>
      <c r="Y210" s="180">
        <v>70</v>
      </c>
      <c r="Z210" s="180">
        <v>12</v>
      </c>
      <c r="AA210" s="180">
        <v>840</v>
      </c>
      <c r="AB210" s="180">
        <v>0.7</v>
      </c>
      <c r="AC210" s="180">
        <v>590</v>
      </c>
      <c r="AD210" s="180"/>
      <c r="AE210" s="180">
        <v>1000</v>
      </c>
      <c r="AF210" s="180" t="s">
        <v>2074</v>
      </c>
      <c r="AG210" s="180"/>
      <c r="AH210" s="180"/>
      <c r="AI210" s="180"/>
      <c r="AJ210" s="180"/>
      <c r="AK210" s="180"/>
      <c r="AL210" s="180"/>
      <c r="AM210" s="180"/>
      <c r="AN210" s="1120"/>
      <c r="AO210" s="180"/>
      <c r="AP210" s="180"/>
      <c r="AQ210" s="180"/>
      <c r="AR210" s="180">
        <f t="shared" ref="AR210:AR222" si="22">AL210+AM210/60+AN210/3600</f>
        <v>0</v>
      </c>
      <c r="AS210" s="180">
        <f t="shared" ref="AS210:AS222" si="23">AO210+AP210/60+AQ210/3600</f>
        <v>0</v>
      </c>
      <c r="AT210" s="180" t="s">
        <v>43</v>
      </c>
      <c r="AU210" s="180" t="s">
        <v>7788</v>
      </c>
      <c r="AV210" s="506"/>
      <c r="AW210" s="508"/>
      <c r="AX210" s="506"/>
      <c r="AY210" s="508"/>
      <c r="AZ210" s="506"/>
      <c r="BA210" s="508"/>
      <c r="BB210" s="506"/>
      <c r="BC210" s="508"/>
      <c r="BD210" s="506"/>
      <c r="BE210" s="508"/>
      <c r="BF210" s="180" t="s">
        <v>9595</v>
      </c>
      <c r="BG210" s="509" t="s">
        <v>568</v>
      </c>
      <c r="BH210" s="230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6"/>
      <c r="EK210" s="46"/>
      <c r="EL210" s="46"/>
      <c r="EM210" s="46"/>
      <c r="EN210" s="46"/>
      <c r="EO210" s="46"/>
      <c r="EP210" s="46"/>
      <c r="EQ210" s="46"/>
      <c r="ER210" s="46"/>
      <c r="ES210" s="46"/>
      <c r="ET210" s="46"/>
      <c r="EU210" s="46"/>
      <c r="EV210" s="46"/>
      <c r="EW210" s="46"/>
      <c r="EX210" s="46"/>
      <c r="EY210" s="46"/>
      <c r="EZ210" s="46"/>
      <c r="FA210" s="46"/>
      <c r="FB210" s="46"/>
      <c r="FC210" s="46"/>
      <c r="FD210" s="46"/>
      <c r="FE210" s="46"/>
      <c r="FF210" s="46"/>
      <c r="FG210" s="46"/>
      <c r="FH210" s="46"/>
      <c r="FI210" s="46"/>
      <c r="FJ210" s="46"/>
      <c r="FK210" s="46"/>
      <c r="FL210" s="46"/>
      <c r="FM210" s="46"/>
      <c r="FN210" s="46"/>
      <c r="FO210" s="46"/>
      <c r="FP210" s="46"/>
      <c r="FQ210" s="46"/>
      <c r="FR210" s="46"/>
      <c r="FS210" s="46"/>
      <c r="FT210" s="46"/>
      <c r="FU210" s="46"/>
      <c r="FV210" s="46"/>
      <c r="FW210" s="46"/>
      <c r="FX210" s="46"/>
      <c r="FY210" s="46"/>
      <c r="FZ210" s="46"/>
      <c r="GA210" s="46"/>
      <c r="GB210" s="46"/>
      <c r="GC210" s="46"/>
      <c r="GD210" s="46"/>
      <c r="GE210" s="46"/>
      <c r="GF210" s="46"/>
      <c r="GG210" s="46"/>
      <c r="GH210" s="46"/>
      <c r="GI210" s="46"/>
      <c r="GJ210" s="46"/>
      <c r="GK210" s="46"/>
      <c r="GL210" s="46"/>
      <c r="GM210" s="46"/>
      <c r="GN210" s="46"/>
      <c r="GO210" s="46"/>
      <c r="GP210" s="46"/>
      <c r="GQ210" s="46"/>
      <c r="GR210" s="46"/>
      <c r="GS210" s="46"/>
      <c r="GT210" s="46"/>
      <c r="GU210" s="46"/>
      <c r="GV210" s="46"/>
      <c r="GW210" s="46"/>
      <c r="GX210" s="46"/>
      <c r="GY210" s="46"/>
      <c r="GZ210" s="46"/>
      <c r="HA210" s="46"/>
      <c r="HB210" s="46"/>
      <c r="HC210" s="46"/>
      <c r="HD210" s="46"/>
      <c r="HE210" s="46"/>
      <c r="HF210" s="46"/>
      <c r="HG210" s="46"/>
      <c r="HH210" s="46"/>
      <c r="HI210" s="46"/>
      <c r="HJ210" s="46"/>
      <c r="HK210" s="46"/>
      <c r="HL210" s="46"/>
      <c r="HM210" s="46"/>
      <c r="HN210" s="46"/>
      <c r="HO210" s="46"/>
      <c r="HP210" s="46"/>
      <c r="HQ210" s="46"/>
      <c r="HR210" s="46"/>
      <c r="HS210" s="46"/>
      <c r="HT210" s="46"/>
      <c r="HU210" s="46"/>
      <c r="HV210" s="46"/>
      <c r="HW210" s="46"/>
      <c r="HX210" s="46"/>
      <c r="HY210" s="46"/>
      <c r="HZ210" s="46"/>
      <c r="IA210" s="46"/>
      <c r="IB210" s="46"/>
      <c r="IC210" s="46"/>
      <c r="ID210" s="46"/>
      <c r="IE210" s="46"/>
      <c r="IF210" s="46"/>
      <c r="IG210" s="46"/>
      <c r="IH210" s="46"/>
      <c r="II210" s="46"/>
      <c r="IJ210" s="46"/>
      <c r="IK210" s="46"/>
      <c r="IL210" s="46"/>
      <c r="IM210" s="46"/>
      <c r="IN210" s="46"/>
      <c r="IO210" s="46"/>
      <c r="IP210" s="46"/>
      <c r="IQ210" s="46"/>
      <c r="IR210" s="46"/>
      <c r="IS210" s="46"/>
      <c r="IT210" s="46"/>
      <c r="IU210" s="46"/>
      <c r="IV210" s="46"/>
      <c r="IW210" s="46"/>
      <c r="IX210" s="46"/>
      <c r="IY210" s="46"/>
      <c r="IZ210" s="46"/>
      <c r="JA210" s="46"/>
      <c r="JB210" s="46"/>
      <c r="JC210" s="46"/>
      <c r="JD210" s="46"/>
      <c r="JE210" s="46"/>
      <c r="JF210" s="46"/>
      <c r="JG210" s="46"/>
      <c r="JH210" s="46"/>
      <c r="JI210" s="46"/>
      <c r="JJ210" s="46"/>
      <c r="JK210" s="46"/>
      <c r="JL210" s="46"/>
      <c r="JM210" s="46"/>
      <c r="JN210" s="46"/>
      <c r="JO210" s="46"/>
      <c r="JP210" s="46"/>
      <c r="JQ210" s="46"/>
      <c r="JR210" s="46"/>
      <c r="JS210" s="46"/>
      <c r="JT210" s="46"/>
      <c r="JU210" s="46"/>
      <c r="JV210" s="46"/>
      <c r="JW210" s="46"/>
      <c r="JX210" s="46"/>
      <c r="JY210" s="46"/>
      <c r="JZ210" s="46"/>
      <c r="KA210" s="46"/>
      <c r="KB210" s="46"/>
      <c r="KC210" s="46"/>
      <c r="KD210" s="46"/>
      <c r="KE210" s="46"/>
      <c r="KF210" s="46"/>
      <c r="KG210" s="46"/>
      <c r="KH210" s="46"/>
      <c r="KI210" s="46"/>
      <c r="KJ210" s="46"/>
      <c r="KK210" s="46"/>
      <c r="KL210" s="46"/>
      <c r="KM210" s="46"/>
      <c r="KN210" s="46"/>
      <c r="KO210" s="46"/>
      <c r="KP210" s="234"/>
    </row>
    <row r="211" spans="1:302" s="52" customFormat="1" ht="63.75" x14ac:dyDescent="0.25">
      <c r="A211" s="24"/>
      <c r="B211" s="24" t="s">
        <v>2073</v>
      </c>
      <c r="C211" s="26">
        <v>12150017</v>
      </c>
      <c r="D211" s="27">
        <v>39269</v>
      </c>
      <c r="E211" s="27">
        <v>39448</v>
      </c>
      <c r="F211" s="27">
        <v>40908</v>
      </c>
      <c r="G211" s="24">
        <v>-7777</v>
      </c>
      <c r="H211" s="24" t="s">
        <v>585</v>
      </c>
      <c r="I211" s="24" t="s">
        <v>1461</v>
      </c>
      <c r="J211" s="24"/>
      <c r="K211" s="24" t="s">
        <v>71</v>
      </c>
      <c r="L211" s="24" t="s">
        <v>83</v>
      </c>
      <c r="M211" s="24" t="s">
        <v>82</v>
      </c>
      <c r="N211" s="24" t="s">
        <v>74</v>
      </c>
      <c r="O211" s="24" t="s">
        <v>7787</v>
      </c>
      <c r="P211" s="25" t="s">
        <v>84</v>
      </c>
      <c r="Q211" s="24" t="s">
        <v>559</v>
      </c>
      <c r="R211" s="24" t="s">
        <v>658</v>
      </c>
      <c r="S211" s="273" t="s">
        <v>2075</v>
      </c>
      <c r="T211" s="53">
        <v>-9999</v>
      </c>
      <c r="U211" s="24">
        <v>-7777</v>
      </c>
      <c r="V211" s="24">
        <v>-7777</v>
      </c>
      <c r="W211" s="24">
        <v>-7777</v>
      </c>
      <c r="X211" s="24">
        <v>-7777</v>
      </c>
      <c r="Y211" s="24">
        <v>120</v>
      </c>
      <c r="Z211" s="24">
        <v>24</v>
      </c>
      <c r="AA211" s="24">
        <v>2930</v>
      </c>
      <c r="AB211" s="24">
        <v>0.8</v>
      </c>
      <c r="AC211" s="24">
        <v>2300</v>
      </c>
      <c r="AD211" s="24"/>
      <c r="AE211" s="24"/>
      <c r="AF211" s="24" t="s">
        <v>2076</v>
      </c>
      <c r="AG211" s="24">
        <v>4709732.3689999999</v>
      </c>
      <c r="AH211" s="24">
        <v>8650419.7579999994</v>
      </c>
      <c r="AI211" s="24"/>
      <c r="AJ211" s="24"/>
      <c r="AK211" s="24"/>
      <c r="AL211" s="24"/>
      <c r="AM211" s="24"/>
      <c r="AN211" s="1112"/>
      <c r="AO211" s="24"/>
      <c r="AP211" s="24"/>
      <c r="AQ211" s="24"/>
      <c r="AR211" s="24">
        <f t="shared" si="22"/>
        <v>0</v>
      </c>
      <c r="AS211" s="24">
        <f t="shared" si="23"/>
        <v>0</v>
      </c>
      <c r="AT211" s="24" t="s">
        <v>43</v>
      </c>
      <c r="AU211" s="24" t="s">
        <v>7788</v>
      </c>
      <c r="AV211" s="25"/>
      <c r="AW211" s="27"/>
      <c r="AX211" s="25"/>
      <c r="AY211" s="27"/>
      <c r="AZ211" s="25"/>
      <c r="BA211" s="27"/>
      <c r="BB211" s="25"/>
      <c r="BC211" s="27"/>
      <c r="BD211" s="25"/>
      <c r="BE211" s="27"/>
      <c r="BF211" s="24" t="s">
        <v>9595</v>
      </c>
      <c r="BG211" s="29" t="s">
        <v>568</v>
      </c>
      <c r="BH211" s="230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6"/>
      <c r="EK211" s="46"/>
      <c r="EL211" s="46"/>
      <c r="EM211" s="46"/>
      <c r="EN211" s="46"/>
      <c r="EO211" s="46"/>
      <c r="EP211" s="46"/>
      <c r="EQ211" s="46"/>
      <c r="ER211" s="46"/>
      <c r="ES211" s="46"/>
      <c r="ET211" s="46"/>
      <c r="EU211" s="46"/>
      <c r="EV211" s="46"/>
      <c r="EW211" s="46"/>
      <c r="EX211" s="46"/>
      <c r="EY211" s="46"/>
      <c r="EZ211" s="46"/>
      <c r="FA211" s="46"/>
      <c r="FB211" s="46"/>
      <c r="FC211" s="46"/>
      <c r="FD211" s="46"/>
      <c r="FE211" s="46"/>
      <c r="FF211" s="46"/>
      <c r="FG211" s="46"/>
      <c r="FH211" s="46"/>
      <c r="FI211" s="46"/>
      <c r="FJ211" s="46"/>
      <c r="FK211" s="46"/>
      <c r="FL211" s="46"/>
      <c r="FM211" s="46"/>
      <c r="FN211" s="46"/>
      <c r="FO211" s="46"/>
      <c r="FP211" s="46"/>
      <c r="FQ211" s="46"/>
      <c r="FR211" s="46"/>
      <c r="FS211" s="46"/>
      <c r="FT211" s="46"/>
      <c r="FU211" s="46"/>
      <c r="FV211" s="46"/>
      <c r="FW211" s="46"/>
      <c r="FX211" s="46"/>
      <c r="FY211" s="46"/>
      <c r="FZ211" s="46"/>
      <c r="GA211" s="46"/>
      <c r="GB211" s="46"/>
      <c r="GC211" s="46"/>
      <c r="GD211" s="46"/>
      <c r="GE211" s="46"/>
      <c r="GF211" s="46"/>
      <c r="GG211" s="46"/>
      <c r="GH211" s="46"/>
      <c r="GI211" s="46"/>
      <c r="GJ211" s="46"/>
      <c r="GK211" s="46"/>
      <c r="GL211" s="46"/>
      <c r="GM211" s="46"/>
      <c r="GN211" s="46"/>
      <c r="GO211" s="46"/>
      <c r="GP211" s="46"/>
      <c r="GQ211" s="46"/>
      <c r="GR211" s="46"/>
      <c r="GS211" s="46"/>
      <c r="GT211" s="46"/>
      <c r="GU211" s="46"/>
      <c r="GV211" s="46"/>
      <c r="GW211" s="46"/>
      <c r="GX211" s="46"/>
      <c r="GY211" s="46"/>
      <c r="GZ211" s="46"/>
      <c r="HA211" s="46"/>
      <c r="HB211" s="46"/>
      <c r="HC211" s="46"/>
      <c r="HD211" s="46"/>
      <c r="HE211" s="46"/>
      <c r="HF211" s="46"/>
      <c r="HG211" s="46"/>
      <c r="HH211" s="46"/>
      <c r="HI211" s="46"/>
      <c r="HJ211" s="46"/>
      <c r="HK211" s="46"/>
      <c r="HL211" s="46"/>
      <c r="HM211" s="46"/>
      <c r="HN211" s="46"/>
      <c r="HO211" s="46"/>
      <c r="HP211" s="46"/>
      <c r="HQ211" s="46"/>
      <c r="HR211" s="46"/>
      <c r="HS211" s="46"/>
      <c r="HT211" s="46"/>
      <c r="HU211" s="46"/>
      <c r="HV211" s="46"/>
      <c r="HW211" s="46"/>
      <c r="HX211" s="46"/>
      <c r="HY211" s="46"/>
      <c r="HZ211" s="46"/>
      <c r="IA211" s="46"/>
      <c r="IB211" s="46"/>
      <c r="IC211" s="46"/>
      <c r="ID211" s="46"/>
      <c r="IE211" s="46"/>
      <c r="IF211" s="46"/>
      <c r="IG211" s="46"/>
      <c r="IH211" s="46"/>
      <c r="II211" s="46"/>
      <c r="IJ211" s="46"/>
      <c r="IK211" s="46"/>
      <c r="IL211" s="46"/>
      <c r="IM211" s="46"/>
      <c r="IN211" s="46"/>
      <c r="IO211" s="46"/>
      <c r="IP211" s="46"/>
      <c r="IQ211" s="46"/>
      <c r="IR211" s="46"/>
      <c r="IS211" s="46"/>
      <c r="IT211" s="46"/>
      <c r="IU211" s="46"/>
      <c r="IV211" s="46"/>
      <c r="IW211" s="46"/>
      <c r="IX211" s="46"/>
      <c r="IY211" s="46"/>
      <c r="IZ211" s="46"/>
      <c r="JA211" s="46"/>
      <c r="JB211" s="46"/>
      <c r="JC211" s="46"/>
      <c r="JD211" s="46"/>
      <c r="JE211" s="46"/>
      <c r="JF211" s="46"/>
      <c r="JG211" s="46"/>
      <c r="JH211" s="46"/>
      <c r="JI211" s="46"/>
      <c r="JJ211" s="46"/>
      <c r="JK211" s="46"/>
      <c r="JL211" s="46"/>
      <c r="JM211" s="46"/>
      <c r="JN211" s="46"/>
      <c r="JO211" s="46"/>
      <c r="JP211" s="46"/>
      <c r="JQ211" s="46"/>
      <c r="JR211" s="46"/>
      <c r="JS211" s="46"/>
      <c r="JT211" s="46"/>
      <c r="JU211" s="46"/>
      <c r="JV211" s="46"/>
      <c r="JW211" s="46"/>
      <c r="JX211" s="46"/>
      <c r="JY211" s="46"/>
      <c r="JZ211" s="46"/>
      <c r="KA211" s="46"/>
      <c r="KB211" s="46"/>
      <c r="KC211" s="46"/>
      <c r="KD211" s="46"/>
      <c r="KE211" s="46"/>
      <c r="KF211" s="46"/>
      <c r="KG211" s="46"/>
      <c r="KH211" s="46"/>
      <c r="KI211" s="46"/>
      <c r="KJ211" s="46"/>
      <c r="KK211" s="46"/>
      <c r="KL211" s="46"/>
      <c r="KM211" s="46"/>
      <c r="KN211" s="46"/>
      <c r="KO211" s="46"/>
      <c r="KP211" s="234"/>
    </row>
    <row r="212" spans="1:302" s="52" customFormat="1" ht="63.75" x14ac:dyDescent="0.25">
      <c r="A212" s="24"/>
      <c r="B212" s="24" t="s">
        <v>2073</v>
      </c>
      <c r="C212" s="26">
        <v>12150017</v>
      </c>
      <c r="D212" s="27">
        <v>39269</v>
      </c>
      <c r="E212" s="27">
        <v>39448</v>
      </c>
      <c r="F212" s="27">
        <v>40908</v>
      </c>
      <c r="G212" s="24">
        <v>-7777</v>
      </c>
      <c r="H212" s="24" t="s">
        <v>585</v>
      </c>
      <c r="I212" s="24" t="s">
        <v>1461</v>
      </c>
      <c r="J212" s="24"/>
      <c r="K212" s="24" t="s">
        <v>71</v>
      </c>
      <c r="L212" s="24" t="s">
        <v>83</v>
      </c>
      <c r="M212" s="24" t="s">
        <v>82</v>
      </c>
      <c r="N212" s="24" t="s">
        <v>74</v>
      </c>
      <c r="O212" s="24" t="s">
        <v>7787</v>
      </c>
      <c r="P212" s="25" t="s">
        <v>84</v>
      </c>
      <c r="Q212" s="24" t="s">
        <v>559</v>
      </c>
      <c r="R212" s="24" t="s">
        <v>658</v>
      </c>
      <c r="S212" s="273" t="s">
        <v>2075</v>
      </c>
      <c r="T212" s="53" t="s">
        <v>1861</v>
      </c>
      <c r="U212" s="24">
        <v>-7777</v>
      </c>
      <c r="V212" s="24">
        <v>-7777</v>
      </c>
      <c r="W212" s="24">
        <v>-7777</v>
      </c>
      <c r="X212" s="24">
        <v>-7777</v>
      </c>
      <c r="Y212" s="24"/>
      <c r="Z212" s="24"/>
      <c r="AA212" s="24"/>
      <c r="AB212" s="24"/>
      <c r="AC212" s="24"/>
      <c r="AD212" s="24"/>
      <c r="AE212" s="24"/>
      <c r="AF212" s="24" t="s">
        <v>2077</v>
      </c>
      <c r="AG212" s="24">
        <v>4709827.7980000004</v>
      </c>
      <c r="AH212" s="24">
        <v>8650490.7929999996</v>
      </c>
      <c r="AI212" s="24"/>
      <c r="AJ212" s="24"/>
      <c r="AK212" s="24"/>
      <c r="AL212" s="24"/>
      <c r="AM212" s="24"/>
      <c r="AN212" s="1112"/>
      <c r="AO212" s="24"/>
      <c r="AP212" s="24"/>
      <c r="AQ212" s="24"/>
      <c r="AR212" s="24">
        <f t="shared" si="22"/>
        <v>0</v>
      </c>
      <c r="AS212" s="24">
        <f t="shared" si="23"/>
        <v>0</v>
      </c>
      <c r="AT212" s="24" t="s">
        <v>43</v>
      </c>
      <c r="AU212" s="24" t="s">
        <v>7788</v>
      </c>
      <c r="AV212" s="25"/>
      <c r="AW212" s="27"/>
      <c r="AX212" s="25"/>
      <c r="AY212" s="27"/>
      <c r="AZ212" s="25"/>
      <c r="BA212" s="27"/>
      <c r="BB212" s="25"/>
      <c r="BC212" s="27"/>
      <c r="BD212" s="25"/>
      <c r="BE212" s="27"/>
      <c r="BF212" s="24" t="s">
        <v>9595</v>
      </c>
      <c r="BG212" s="29" t="s">
        <v>568</v>
      </c>
      <c r="BH212" s="230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6"/>
      <c r="EK212" s="46"/>
      <c r="EL212" s="46"/>
      <c r="EM212" s="46"/>
      <c r="EN212" s="46"/>
      <c r="EO212" s="46"/>
      <c r="EP212" s="46"/>
      <c r="EQ212" s="46"/>
      <c r="ER212" s="46"/>
      <c r="ES212" s="46"/>
      <c r="ET212" s="46"/>
      <c r="EU212" s="46"/>
      <c r="EV212" s="46"/>
      <c r="EW212" s="46"/>
      <c r="EX212" s="46"/>
      <c r="EY212" s="46"/>
      <c r="EZ212" s="46"/>
      <c r="FA212" s="46"/>
      <c r="FB212" s="46"/>
      <c r="FC212" s="46"/>
      <c r="FD212" s="46"/>
      <c r="FE212" s="46"/>
      <c r="FF212" s="46"/>
      <c r="FG212" s="46"/>
      <c r="FH212" s="46"/>
      <c r="FI212" s="46"/>
      <c r="FJ212" s="46"/>
      <c r="FK212" s="46"/>
      <c r="FL212" s="46"/>
      <c r="FM212" s="46"/>
      <c r="FN212" s="46"/>
      <c r="FO212" s="46"/>
      <c r="FP212" s="46"/>
      <c r="FQ212" s="46"/>
      <c r="FR212" s="46"/>
      <c r="FS212" s="46"/>
      <c r="FT212" s="46"/>
      <c r="FU212" s="46"/>
      <c r="FV212" s="46"/>
      <c r="FW212" s="46"/>
      <c r="FX212" s="46"/>
      <c r="FY212" s="46"/>
      <c r="FZ212" s="46"/>
      <c r="GA212" s="46"/>
      <c r="GB212" s="46"/>
      <c r="GC212" s="46"/>
      <c r="GD212" s="46"/>
      <c r="GE212" s="46"/>
      <c r="GF212" s="46"/>
      <c r="GG212" s="46"/>
      <c r="GH212" s="46"/>
      <c r="GI212" s="46"/>
      <c r="GJ212" s="46"/>
      <c r="GK212" s="46"/>
      <c r="GL212" s="46"/>
      <c r="GM212" s="46"/>
      <c r="GN212" s="46"/>
      <c r="GO212" s="46"/>
      <c r="GP212" s="46"/>
      <c r="GQ212" s="46"/>
      <c r="GR212" s="46"/>
      <c r="GS212" s="46"/>
      <c r="GT212" s="46"/>
      <c r="GU212" s="46"/>
      <c r="GV212" s="46"/>
      <c r="GW212" s="46"/>
      <c r="GX212" s="46"/>
      <c r="GY212" s="46"/>
      <c r="GZ212" s="46"/>
      <c r="HA212" s="46"/>
      <c r="HB212" s="46"/>
      <c r="HC212" s="46"/>
      <c r="HD212" s="46"/>
      <c r="HE212" s="46"/>
      <c r="HF212" s="46"/>
      <c r="HG212" s="46"/>
      <c r="HH212" s="46"/>
      <c r="HI212" s="46"/>
      <c r="HJ212" s="46"/>
      <c r="HK212" s="46"/>
      <c r="HL212" s="46"/>
      <c r="HM212" s="46"/>
      <c r="HN212" s="46"/>
      <c r="HO212" s="46"/>
      <c r="HP212" s="46"/>
      <c r="HQ212" s="46"/>
      <c r="HR212" s="46"/>
      <c r="HS212" s="46"/>
      <c r="HT212" s="46"/>
      <c r="HU212" s="46"/>
      <c r="HV212" s="46"/>
      <c r="HW212" s="46"/>
      <c r="HX212" s="46"/>
      <c r="HY212" s="46"/>
      <c r="HZ212" s="46"/>
      <c r="IA212" s="46"/>
      <c r="IB212" s="46"/>
      <c r="IC212" s="46"/>
      <c r="ID212" s="46"/>
      <c r="IE212" s="46"/>
      <c r="IF212" s="46"/>
      <c r="IG212" s="46"/>
      <c r="IH212" s="46"/>
      <c r="II212" s="46"/>
      <c r="IJ212" s="46"/>
      <c r="IK212" s="46"/>
      <c r="IL212" s="46"/>
      <c r="IM212" s="46"/>
      <c r="IN212" s="46"/>
      <c r="IO212" s="46"/>
      <c r="IP212" s="46"/>
      <c r="IQ212" s="46"/>
      <c r="IR212" s="46"/>
      <c r="IS212" s="46"/>
      <c r="IT212" s="46"/>
      <c r="IU212" s="46"/>
      <c r="IV212" s="46"/>
      <c r="IW212" s="46"/>
      <c r="IX212" s="46"/>
      <c r="IY212" s="46"/>
      <c r="IZ212" s="46"/>
      <c r="JA212" s="46"/>
      <c r="JB212" s="46"/>
      <c r="JC212" s="46"/>
      <c r="JD212" s="46"/>
      <c r="JE212" s="46"/>
      <c r="JF212" s="46"/>
      <c r="JG212" s="46"/>
      <c r="JH212" s="46"/>
      <c r="JI212" s="46"/>
      <c r="JJ212" s="46"/>
      <c r="JK212" s="46"/>
      <c r="JL212" s="46"/>
      <c r="JM212" s="46"/>
      <c r="JN212" s="46"/>
      <c r="JO212" s="46"/>
      <c r="JP212" s="46"/>
      <c r="JQ212" s="46"/>
      <c r="JR212" s="46"/>
      <c r="JS212" s="46"/>
      <c r="JT212" s="46"/>
      <c r="JU212" s="46"/>
      <c r="JV212" s="46"/>
      <c r="JW212" s="46"/>
      <c r="JX212" s="46"/>
      <c r="JY212" s="46"/>
      <c r="JZ212" s="46"/>
      <c r="KA212" s="46"/>
      <c r="KB212" s="46"/>
      <c r="KC212" s="46"/>
      <c r="KD212" s="46"/>
      <c r="KE212" s="46"/>
      <c r="KF212" s="46"/>
      <c r="KG212" s="46"/>
      <c r="KH212" s="46"/>
      <c r="KI212" s="46"/>
      <c r="KJ212" s="46"/>
      <c r="KK212" s="46"/>
      <c r="KL212" s="46"/>
      <c r="KM212" s="46"/>
      <c r="KN212" s="46"/>
      <c r="KO212" s="46"/>
      <c r="KP212" s="234"/>
    </row>
    <row r="213" spans="1:302" s="52" customFormat="1" ht="63.75" x14ac:dyDescent="0.25">
      <c r="A213" s="24"/>
      <c r="B213" s="24" t="s">
        <v>2073</v>
      </c>
      <c r="C213" s="26">
        <v>12150017</v>
      </c>
      <c r="D213" s="27">
        <v>39269</v>
      </c>
      <c r="E213" s="27">
        <v>39448</v>
      </c>
      <c r="F213" s="27">
        <v>40908</v>
      </c>
      <c r="G213" s="24">
        <v>-7777</v>
      </c>
      <c r="H213" s="24" t="s">
        <v>585</v>
      </c>
      <c r="I213" s="24" t="s">
        <v>1461</v>
      </c>
      <c r="J213" s="24"/>
      <c r="K213" s="24" t="s">
        <v>71</v>
      </c>
      <c r="L213" s="24" t="s">
        <v>83</v>
      </c>
      <c r="M213" s="24" t="s">
        <v>82</v>
      </c>
      <c r="N213" s="24" t="s">
        <v>74</v>
      </c>
      <c r="O213" s="24" t="s">
        <v>7787</v>
      </c>
      <c r="P213" s="25" t="s">
        <v>84</v>
      </c>
      <c r="Q213" s="24" t="s">
        <v>559</v>
      </c>
      <c r="R213" s="24" t="s">
        <v>658</v>
      </c>
      <c r="S213" s="273" t="s">
        <v>2078</v>
      </c>
      <c r="T213" s="53">
        <v>-9999</v>
      </c>
      <c r="U213" s="24">
        <v>-7777</v>
      </c>
      <c r="V213" s="24">
        <v>-7777</v>
      </c>
      <c r="W213" s="24">
        <v>-7777</v>
      </c>
      <c r="X213" s="24">
        <v>-7777</v>
      </c>
      <c r="Y213" s="24">
        <v>90</v>
      </c>
      <c r="Z213" s="24">
        <v>18</v>
      </c>
      <c r="AA213" s="24">
        <v>1650</v>
      </c>
      <c r="AB213" s="24">
        <v>0.6</v>
      </c>
      <c r="AC213" s="24">
        <v>950</v>
      </c>
      <c r="AD213" s="24"/>
      <c r="AE213" s="24"/>
      <c r="AF213" s="24" t="s">
        <v>2079</v>
      </c>
      <c r="AG213" s="24">
        <v>4709877.08</v>
      </c>
      <c r="AH213" s="24">
        <v>8650531.2599999998</v>
      </c>
      <c r="AI213" s="24"/>
      <c r="AJ213" s="24"/>
      <c r="AK213" s="24"/>
      <c r="AL213" s="24"/>
      <c r="AM213" s="24"/>
      <c r="AN213" s="1112"/>
      <c r="AO213" s="24"/>
      <c r="AP213" s="24"/>
      <c r="AQ213" s="24"/>
      <c r="AR213" s="24">
        <f t="shared" si="22"/>
        <v>0</v>
      </c>
      <c r="AS213" s="24">
        <f t="shared" si="23"/>
        <v>0</v>
      </c>
      <c r="AT213" s="24" t="s">
        <v>43</v>
      </c>
      <c r="AU213" s="24" t="s">
        <v>7788</v>
      </c>
      <c r="AV213" s="25"/>
      <c r="AW213" s="27"/>
      <c r="AX213" s="25"/>
      <c r="AY213" s="27"/>
      <c r="AZ213" s="25"/>
      <c r="BA213" s="27"/>
      <c r="BB213" s="25"/>
      <c r="BC213" s="27"/>
      <c r="BD213" s="25"/>
      <c r="BE213" s="27"/>
      <c r="BF213" s="24" t="s">
        <v>9595</v>
      </c>
      <c r="BG213" s="29" t="s">
        <v>568</v>
      </c>
      <c r="BH213" s="230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6"/>
      <c r="EK213" s="46"/>
      <c r="EL213" s="46"/>
      <c r="EM213" s="46"/>
      <c r="EN213" s="46"/>
      <c r="EO213" s="46"/>
      <c r="EP213" s="46"/>
      <c r="EQ213" s="46"/>
      <c r="ER213" s="46"/>
      <c r="ES213" s="46"/>
      <c r="ET213" s="46"/>
      <c r="EU213" s="46"/>
      <c r="EV213" s="46"/>
      <c r="EW213" s="46"/>
      <c r="EX213" s="46"/>
      <c r="EY213" s="46"/>
      <c r="EZ213" s="46"/>
      <c r="FA213" s="46"/>
      <c r="FB213" s="46"/>
      <c r="FC213" s="46"/>
      <c r="FD213" s="46"/>
      <c r="FE213" s="46"/>
      <c r="FF213" s="46"/>
      <c r="FG213" s="46"/>
      <c r="FH213" s="46"/>
      <c r="FI213" s="46"/>
      <c r="FJ213" s="46"/>
      <c r="FK213" s="46"/>
      <c r="FL213" s="46"/>
      <c r="FM213" s="46"/>
      <c r="FN213" s="46"/>
      <c r="FO213" s="46"/>
      <c r="FP213" s="46"/>
      <c r="FQ213" s="46"/>
      <c r="FR213" s="46"/>
      <c r="FS213" s="46"/>
      <c r="FT213" s="46"/>
      <c r="FU213" s="46"/>
      <c r="FV213" s="46"/>
      <c r="FW213" s="46"/>
      <c r="FX213" s="46"/>
      <c r="FY213" s="46"/>
      <c r="FZ213" s="46"/>
      <c r="GA213" s="46"/>
      <c r="GB213" s="46"/>
      <c r="GC213" s="46"/>
      <c r="GD213" s="46"/>
      <c r="GE213" s="46"/>
      <c r="GF213" s="46"/>
      <c r="GG213" s="46"/>
      <c r="GH213" s="46"/>
      <c r="GI213" s="46"/>
      <c r="GJ213" s="46"/>
      <c r="GK213" s="46"/>
      <c r="GL213" s="46"/>
      <c r="GM213" s="46"/>
      <c r="GN213" s="46"/>
      <c r="GO213" s="46"/>
      <c r="GP213" s="46"/>
      <c r="GQ213" s="46"/>
      <c r="GR213" s="46"/>
      <c r="GS213" s="46"/>
      <c r="GT213" s="46"/>
      <c r="GU213" s="46"/>
      <c r="GV213" s="46"/>
      <c r="GW213" s="46"/>
      <c r="GX213" s="46"/>
      <c r="GY213" s="46"/>
      <c r="GZ213" s="46"/>
      <c r="HA213" s="46"/>
      <c r="HB213" s="46"/>
      <c r="HC213" s="46"/>
      <c r="HD213" s="46"/>
      <c r="HE213" s="46"/>
      <c r="HF213" s="46"/>
      <c r="HG213" s="46"/>
      <c r="HH213" s="46"/>
      <c r="HI213" s="46"/>
      <c r="HJ213" s="46"/>
      <c r="HK213" s="46"/>
      <c r="HL213" s="46"/>
      <c r="HM213" s="46"/>
      <c r="HN213" s="46"/>
      <c r="HO213" s="46"/>
      <c r="HP213" s="46"/>
      <c r="HQ213" s="46"/>
      <c r="HR213" s="46"/>
      <c r="HS213" s="46"/>
      <c r="HT213" s="46"/>
      <c r="HU213" s="46"/>
      <c r="HV213" s="46"/>
      <c r="HW213" s="46"/>
      <c r="HX213" s="46"/>
      <c r="HY213" s="46"/>
      <c r="HZ213" s="46"/>
      <c r="IA213" s="46"/>
      <c r="IB213" s="46"/>
      <c r="IC213" s="46"/>
      <c r="ID213" s="46"/>
      <c r="IE213" s="46"/>
      <c r="IF213" s="46"/>
      <c r="IG213" s="46"/>
      <c r="IH213" s="46"/>
      <c r="II213" s="46"/>
      <c r="IJ213" s="46"/>
      <c r="IK213" s="46"/>
      <c r="IL213" s="46"/>
      <c r="IM213" s="46"/>
      <c r="IN213" s="46"/>
      <c r="IO213" s="46"/>
      <c r="IP213" s="46"/>
      <c r="IQ213" s="46"/>
      <c r="IR213" s="46"/>
      <c r="IS213" s="46"/>
      <c r="IT213" s="46"/>
      <c r="IU213" s="46"/>
      <c r="IV213" s="46"/>
      <c r="IW213" s="46"/>
      <c r="IX213" s="46"/>
      <c r="IY213" s="46"/>
      <c r="IZ213" s="46"/>
      <c r="JA213" s="46"/>
      <c r="JB213" s="46"/>
      <c r="JC213" s="46"/>
      <c r="JD213" s="46"/>
      <c r="JE213" s="46"/>
      <c r="JF213" s="46"/>
      <c r="JG213" s="46"/>
      <c r="JH213" s="46"/>
      <c r="JI213" s="46"/>
      <c r="JJ213" s="46"/>
      <c r="JK213" s="46"/>
      <c r="JL213" s="46"/>
      <c r="JM213" s="46"/>
      <c r="JN213" s="46"/>
      <c r="JO213" s="46"/>
      <c r="JP213" s="46"/>
      <c r="JQ213" s="46"/>
      <c r="JR213" s="46"/>
      <c r="JS213" s="46"/>
      <c r="JT213" s="46"/>
      <c r="JU213" s="46"/>
      <c r="JV213" s="46"/>
      <c r="JW213" s="46"/>
      <c r="JX213" s="46"/>
      <c r="JY213" s="46"/>
      <c r="JZ213" s="46"/>
      <c r="KA213" s="46"/>
      <c r="KB213" s="46"/>
      <c r="KC213" s="46"/>
      <c r="KD213" s="46"/>
      <c r="KE213" s="46"/>
      <c r="KF213" s="46"/>
      <c r="KG213" s="46"/>
      <c r="KH213" s="46"/>
      <c r="KI213" s="46"/>
      <c r="KJ213" s="46"/>
      <c r="KK213" s="46"/>
      <c r="KL213" s="46"/>
      <c r="KM213" s="46"/>
      <c r="KN213" s="46"/>
      <c r="KO213" s="46"/>
      <c r="KP213" s="234"/>
    </row>
    <row r="214" spans="1:302" s="52" customFormat="1" ht="63.75" x14ac:dyDescent="0.25">
      <c r="A214" s="24"/>
      <c r="B214" s="24" t="s">
        <v>2073</v>
      </c>
      <c r="C214" s="26">
        <v>12150017</v>
      </c>
      <c r="D214" s="27">
        <v>39269</v>
      </c>
      <c r="E214" s="27">
        <v>39448</v>
      </c>
      <c r="F214" s="27">
        <v>40908</v>
      </c>
      <c r="G214" s="24">
        <v>-7777</v>
      </c>
      <c r="H214" s="24" t="s">
        <v>585</v>
      </c>
      <c r="I214" s="24" t="s">
        <v>1461</v>
      </c>
      <c r="J214" s="24"/>
      <c r="K214" s="24" t="s">
        <v>71</v>
      </c>
      <c r="L214" s="24" t="s">
        <v>83</v>
      </c>
      <c r="M214" s="24" t="s">
        <v>82</v>
      </c>
      <c r="N214" s="24" t="s">
        <v>74</v>
      </c>
      <c r="O214" s="24" t="s">
        <v>7787</v>
      </c>
      <c r="P214" s="25" t="s">
        <v>84</v>
      </c>
      <c r="Q214" s="24" t="s">
        <v>559</v>
      </c>
      <c r="R214" s="24" t="s">
        <v>658</v>
      </c>
      <c r="S214" s="273" t="s">
        <v>2078</v>
      </c>
      <c r="T214" s="53" t="s">
        <v>1861</v>
      </c>
      <c r="U214" s="24">
        <v>-7777</v>
      </c>
      <c r="V214" s="24">
        <v>-7777</v>
      </c>
      <c r="W214" s="24">
        <v>-7777</v>
      </c>
      <c r="X214" s="24">
        <v>-7777</v>
      </c>
      <c r="Y214" s="24"/>
      <c r="Z214" s="24"/>
      <c r="AA214" s="24"/>
      <c r="AB214" s="24"/>
      <c r="AC214" s="24"/>
      <c r="AD214" s="24"/>
      <c r="AE214" s="24"/>
      <c r="AF214" s="24" t="s">
        <v>2080</v>
      </c>
      <c r="AG214" s="24">
        <v>4709967.0599999996</v>
      </c>
      <c r="AH214" s="24">
        <v>8650589.2699999996</v>
      </c>
      <c r="AI214" s="24"/>
      <c r="AJ214" s="24"/>
      <c r="AK214" s="24"/>
      <c r="AL214" s="24"/>
      <c r="AM214" s="24"/>
      <c r="AN214" s="1112"/>
      <c r="AO214" s="24"/>
      <c r="AP214" s="24"/>
      <c r="AQ214" s="24"/>
      <c r="AR214" s="24">
        <f t="shared" si="22"/>
        <v>0</v>
      </c>
      <c r="AS214" s="24">
        <f t="shared" si="23"/>
        <v>0</v>
      </c>
      <c r="AT214" s="24" t="s">
        <v>43</v>
      </c>
      <c r="AU214" s="24" t="s">
        <v>7788</v>
      </c>
      <c r="AV214" s="25"/>
      <c r="AW214" s="27"/>
      <c r="AX214" s="25"/>
      <c r="AY214" s="27"/>
      <c r="AZ214" s="25"/>
      <c r="BA214" s="27"/>
      <c r="BB214" s="25"/>
      <c r="BC214" s="27"/>
      <c r="BD214" s="25"/>
      <c r="BE214" s="27"/>
      <c r="BF214" s="24" t="s">
        <v>9595</v>
      </c>
      <c r="BG214" s="29" t="s">
        <v>568</v>
      </c>
      <c r="BH214" s="230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6"/>
      <c r="EK214" s="46"/>
      <c r="EL214" s="46"/>
      <c r="EM214" s="46"/>
      <c r="EN214" s="46"/>
      <c r="EO214" s="46"/>
      <c r="EP214" s="46"/>
      <c r="EQ214" s="46"/>
      <c r="ER214" s="46"/>
      <c r="ES214" s="46"/>
      <c r="ET214" s="46"/>
      <c r="EU214" s="46"/>
      <c r="EV214" s="46"/>
      <c r="EW214" s="46"/>
      <c r="EX214" s="46"/>
      <c r="EY214" s="46"/>
      <c r="EZ214" s="46"/>
      <c r="FA214" s="46"/>
      <c r="FB214" s="46"/>
      <c r="FC214" s="46"/>
      <c r="FD214" s="46"/>
      <c r="FE214" s="46"/>
      <c r="FF214" s="46"/>
      <c r="FG214" s="46"/>
      <c r="FH214" s="46"/>
      <c r="FI214" s="46"/>
      <c r="FJ214" s="46"/>
      <c r="FK214" s="46"/>
      <c r="FL214" s="46"/>
      <c r="FM214" s="46"/>
      <c r="FN214" s="46"/>
      <c r="FO214" s="46"/>
      <c r="FP214" s="46"/>
      <c r="FQ214" s="46"/>
      <c r="FR214" s="46"/>
      <c r="FS214" s="46"/>
      <c r="FT214" s="46"/>
      <c r="FU214" s="46"/>
      <c r="FV214" s="46"/>
      <c r="FW214" s="46"/>
      <c r="FX214" s="46"/>
      <c r="FY214" s="46"/>
      <c r="FZ214" s="46"/>
      <c r="GA214" s="46"/>
      <c r="GB214" s="46"/>
      <c r="GC214" s="46"/>
      <c r="GD214" s="46"/>
      <c r="GE214" s="46"/>
      <c r="GF214" s="46"/>
      <c r="GG214" s="46"/>
      <c r="GH214" s="46"/>
      <c r="GI214" s="46"/>
      <c r="GJ214" s="46"/>
      <c r="GK214" s="46"/>
      <c r="GL214" s="46"/>
      <c r="GM214" s="46"/>
      <c r="GN214" s="46"/>
      <c r="GO214" s="46"/>
      <c r="GP214" s="46"/>
      <c r="GQ214" s="46"/>
      <c r="GR214" s="46"/>
      <c r="GS214" s="46"/>
      <c r="GT214" s="46"/>
      <c r="GU214" s="46"/>
      <c r="GV214" s="46"/>
      <c r="GW214" s="46"/>
      <c r="GX214" s="46"/>
      <c r="GY214" s="46"/>
      <c r="GZ214" s="46"/>
      <c r="HA214" s="46"/>
      <c r="HB214" s="46"/>
      <c r="HC214" s="46"/>
      <c r="HD214" s="46"/>
      <c r="HE214" s="46"/>
      <c r="HF214" s="46"/>
      <c r="HG214" s="46"/>
      <c r="HH214" s="46"/>
      <c r="HI214" s="46"/>
      <c r="HJ214" s="46"/>
      <c r="HK214" s="46"/>
      <c r="HL214" s="46"/>
      <c r="HM214" s="46"/>
      <c r="HN214" s="46"/>
      <c r="HO214" s="46"/>
      <c r="HP214" s="46"/>
      <c r="HQ214" s="46"/>
      <c r="HR214" s="46"/>
      <c r="HS214" s="46"/>
      <c r="HT214" s="46"/>
      <c r="HU214" s="46"/>
      <c r="HV214" s="46"/>
      <c r="HW214" s="46"/>
      <c r="HX214" s="46"/>
      <c r="HY214" s="46"/>
      <c r="HZ214" s="46"/>
      <c r="IA214" s="46"/>
      <c r="IB214" s="46"/>
      <c r="IC214" s="46"/>
      <c r="ID214" s="46"/>
      <c r="IE214" s="46"/>
      <c r="IF214" s="46"/>
      <c r="IG214" s="46"/>
      <c r="IH214" s="46"/>
      <c r="II214" s="46"/>
      <c r="IJ214" s="46"/>
      <c r="IK214" s="46"/>
      <c r="IL214" s="46"/>
      <c r="IM214" s="46"/>
      <c r="IN214" s="46"/>
      <c r="IO214" s="46"/>
      <c r="IP214" s="46"/>
      <c r="IQ214" s="46"/>
      <c r="IR214" s="46"/>
      <c r="IS214" s="46"/>
      <c r="IT214" s="46"/>
      <c r="IU214" s="46"/>
      <c r="IV214" s="46"/>
      <c r="IW214" s="46"/>
      <c r="IX214" s="46"/>
      <c r="IY214" s="46"/>
      <c r="IZ214" s="46"/>
      <c r="JA214" s="46"/>
      <c r="JB214" s="46"/>
      <c r="JC214" s="46"/>
      <c r="JD214" s="46"/>
      <c r="JE214" s="46"/>
      <c r="JF214" s="46"/>
      <c r="JG214" s="46"/>
      <c r="JH214" s="46"/>
      <c r="JI214" s="46"/>
      <c r="JJ214" s="46"/>
      <c r="JK214" s="46"/>
      <c r="JL214" s="46"/>
      <c r="JM214" s="46"/>
      <c r="JN214" s="46"/>
      <c r="JO214" s="46"/>
      <c r="JP214" s="46"/>
      <c r="JQ214" s="46"/>
      <c r="JR214" s="46"/>
      <c r="JS214" s="46"/>
      <c r="JT214" s="46"/>
      <c r="JU214" s="46"/>
      <c r="JV214" s="46"/>
      <c r="JW214" s="46"/>
      <c r="JX214" s="46"/>
      <c r="JY214" s="46"/>
      <c r="JZ214" s="46"/>
      <c r="KA214" s="46"/>
      <c r="KB214" s="46"/>
      <c r="KC214" s="46"/>
      <c r="KD214" s="46"/>
      <c r="KE214" s="46"/>
      <c r="KF214" s="46"/>
      <c r="KG214" s="46"/>
      <c r="KH214" s="46"/>
      <c r="KI214" s="46"/>
      <c r="KJ214" s="46"/>
      <c r="KK214" s="46"/>
      <c r="KL214" s="46"/>
      <c r="KM214" s="46"/>
      <c r="KN214" s="46"/>
      <c r="KO214" s="46"/>
      <c r="KP214" s="234"/>
    </row>
    <row r="215" spans="1:302" s="52" customFormat="1" ht="38.25" x14ac:dyDescent="0.25">
      <c r="A215" s="45"/>
      <c r="B215" s="45" t="s">
        <v>2081</v>
      </c>
      <c r="C215" s="144">
        <v>12150017</v>
      </c>
      <c r="D215" s="31">
        <v>39269</v>
      </c>
      <c r="E215" s="31">
        <v>39448</v>
      </c>
      <c r="F215" s="31">
        <v>42360</v>
      </c>
      <c r="G215" s="45">
        <v>-7777</v>
      </c>
      <c r="H215" s="45" t="s">
        <v>585</v>
      </c>
      <c r="I215" s="45" t="s">
        <v>1461</v>
      </c>
      <c r="J215" s="45"/>
      <c r="K215" s="45" t="s">
        <v>71</v>
      </c>
      <c r="L215" s="45" t="s">
        <v>83</v>
      </c>
      <c r="M215" s="45" t="s">
        <v>82</v>
      </c>
      <c r="N215" s="45" t="s">
        <v>74</v>
      </c>
      <c r="O215" s="45" t="s">
        <v>7787</v>
      </c>
      <c r="P215" s="147" t="s">
        <v>84</v>
      </c>
      <c r="Q215" s="45" t="s">
        <v>559</v>
      </c>
      <c r="R215" s="45" t="s">
        <v>658</v>
      </c>
      <c r="S215" s="272" t="s">
        <v>2082</v>
      </c>
      <c r="T215" s="221">
        <v>-9999</v>
      </c>
      <c r="U215" s="45">
        <v>-7777</v>
      </c>
      <c r="V215" s="45">
        <v>-7777</v>
      </c>
      <c r="W215" s="45">
        <v>-7777</v>
      </c>
      <c r="X215" s="45">
        <v>-7777</v>
      </c>
      <c r="Y215" s="45">
        <v>90</v>
      </c>
      <c r="Z215" s="45">
        <v>9</v>
      </c>
      <c r="AA215" s="45" t="s">
        <v>2083</v>
      </c>
      <c r="AB215" s="45">
        <v>1</v>
      </c>
      <c r="AC215" s="45">
        <v>560</v>
      </c>
      <c r="AD215" s="45">
        <v>-9999</v>
      </c>
      <c r="AE215" s="45">
        <v>5000</v>
      </c>
      <c r="AF215" s="45" t="s">
        <v>686</v>
      </c>
      <c r="AG215" s="45"/>
      <c r="AH215" s="45"/>
      <c r="AI215" s="45"/>
      <c r="AJ215" s="45" t="s">
        <v>2084</v>
      </c>
      <c r="AK215" s="45" t="s">
        <v>2085</v>
      </c>
      <c r="AL215" s="45">
        <v>43</v>
      </c>
      <c r="AM215" s="45">
        <v>18</v>
      </c>
      <c r="AN215" s="1109">
        <v>37.299999999999997</v>
      </c>
      <c r="AO215" s="45">
        <v>25</v>
      </c>
      <c r="AP215" s="45">
        <v>5</v>
      </c>
      <c r="AQ215" s="45">
        <v>32.299999999999997</v>
      </c>
      <c r="AR215" s="45">
        <f t="shared" si="22"/>
        <v>43.310361111111106</v>
      </c>
      <c r="AS215" s="45">
        <f t="shared" si="23"/>
        <v>25.092305555555555</v>
      </c>
      <c r="AT215" s="45" t="s">
        <v>34</v>
      </c>
      <c r="AU215" s="45"/>
      <c r="AV215" s="147"/>
      <c r="AW215" s="31"/>
      <c r="AX215" s="147"/>
      <c r="AY215" s="31"/>
      <c r="AZ215" s="147"/>
      <c r="BA215" s="31"/>
      <c r="BB215" s="147"/>
      <c r="BC215" s="31"/>
      <c r="BD215" s="147"/>
      <c r="BE215" s="31"/>
      <c r="BF215" s="45"/>
      <c r="BG215" s="142" t="s">
        <v>568</v>
      </c>
      <c r="BH215" s="230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6"/>
      <c r="EK215" s="46"/>
      <c r="EL215" s="46"/>
      <c r="EM215" s="46"/>
      <c r="EN215" s="46"/>
      <c r="EO215" s="46"/>
      <c r="EP215" s="46"/>
      <c r="EQ215" s="46"/>
      <c r="ER215" s="46"/>
      <c r="ES215" s="46"/>
      <c r="ET215" s="46"/>
      <c r="EU215" s="46"/>
      <c r="EV215" s="46"/>
      <c r="EW215" s="46"/>
      <c r="EX215" s="46"/>
      <c r="EY215" s="46"/>
      <c r="EZ215" s="46"/>
      <c r="FA215" s="46"/>
      <c r="FB215" s="46"/>
      <c r="FC215" s="46"/>
      <c r="FD215" s="46"/>
      <c r="FE215" s="46"/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  <c r="GQ215" s="46"/>
      <c r="GR215" s="46"/>
      <c r="GS215" s="46"/>
      <c r="GT215" s="46"/>
      <c r="GU215" s="46"/>
      <c r="GV215" s="46"/>
      <c r="GW215" s="46"/>
      <c r="GX215" s="46"/>
      <c r="GY215" s="46"/>
      <c r="GZ215" s="46"/>
      <c r="HA215" s="46"/>
      <c r="HB215" s="46"/>
      <c r="HC215" s="46"/>
      <c r="HD215" s="46"/>
      <c r="HE215" s="46"/>
      <c r="HF215" s="46"/>
      <c r="HG215" s="46"/>
      <c r="HH215" s="46"/>
      <c r="HI215" s="46"/>
      <c r="HJ215" s="46"/>
      <c r="HK215" s="46"/>
      <c r="HL215" s="46"/>
      <c r="HM215" s="46"/>
      <c r="HN215" s="46"/>
      <c r="HO215" s="46"/>
      <c r="HP215" s="46"/>
      <c r="HQ215" s="46"/>
      <c r="HR215" s="46"/>
      <c r="HS215" s="46"/>
      <c r="HT215" s="46"/>
      <c r="HU215" s="46"/>
      <c r="HV215" s="46"/>
      <c r="HW215" s="46"/>
      <c r="HX215" s="46"/>
      <c r="HY215" s="46"/>
      <c r="HZ215" s="46"/>
      <c r="IA215" s="46"/>
      <c r="IB215" s="46"/>
      <c r="IC215" s="46"/>
      <c r="ID215" s="46"/>
      <c r="IE215" s="46"/>
      <c r="IF215" s="46"/>
      <c r="IG215" s="46"/>
      <c r="IH215" s="46"/>
      <c r="II215" s="46"/>
      <c r="IJ215" s="46"/>
      <c r="IK215" s="46"/>
      <c r="IL215" s="46"/>
      <c r="IM215" s="46"/>
      <c r="IN215" s="46"/>
      <c r="IO215" s="46"/>
      <c r="IP215" s="46"/>
      <c r="IQ215" s="46"/>
      <c r="IR215" s="46"/>
      <c r="IS215" s="46"/>
      <c r="IT215" s="46"/>
      <c r="IU215" s="46"/>
      <c r="IV215" s="46"/>
      <c r="IW215" s="46"/>
      <c r="IX215" s="46"/>
      <c r="IY215" s="46"/>
      <c r="IZ215" s="46"/>
      <c r="JA215" s="46"/>
      <c r="JB215" s="46"/>
      <c r="JC215" s="46"/>
      <c r="JD215" s="46"/>
      <c r="JE215" s="46"/>
      <c r="JF215" s="46"/>
      <c r="JG215" s="46"/>
      <c r="JH215" s="46"/>
      <c r="JI215" s="46"/>
      <c r="JJ215" s="46"/>
      <c r="JK215" s="46"/>
      <c r="JL215" s="46"/>
      <c r="JM215" s="46"/>
      <c r="JN215" s="46"/>
      <c r="JO215" s="46"/>
      <c r="JP215" s="46"/>
      <c r="JQ215" s="46"/>
      <c r="JR215" s="46"/>
      <c r="JS215" s="46"/>
      <c r="JT215" s="46"/>
      <c r="JU215" s="46"/>
      <c r="JV215" s="46"/>
      <c r="JW215" s="46"/>
      <c r="JX215" s="46"/>
      <c r="JY215" s="46"/>
      <c r="JZ215" s="46"/>
      <c r="KA215" s="46"/>
      <c r="KB215" s="46"/>
      <c r="KC215" s="46"/>
      <c r="KD215" s="46"/>
      <c r="KE215" s="46"/>
      <c r="KF215" s="46"/>
      <c r="KG215" s="46"/>
      <c r="KH215" s="46"/>
      <c r="KI215" s="46"/>
      <c r="KJ215" s="46"/>
      <c r="KK215" s="46"/>
      <c r="KL215" s="46"/>
      <c r="KM215" s="46"/>
      <c r="KN215" s="46"/>
      <c r="KO215" s="46"/>
      <c r="KP215" s="234"/>
    </row>
    <row r="216" spans="1:302" s="52" customFormat="1" ht="39" thickBot="1" x14ac:dyDescent="0.3">
      <c r="A216" s="169"/>
      <c r="B216" s="169" t="s">
        <v>2081</v>
      </c>
      <c r="C216" s="159">
        <v>12150017</v>
      </c>
      <c r="D216" s="113">
        <v>39269</v>
      </c>
      <c r="E216" s="113">
        <v>39448</v>
      </c>
      <c r="F216" s="113">
        <v>42360</v>
      </c>
      <c r="G216" s="169">
        <v>-7777</v>
      </c>
      <c r="H216" s="169" t="s">
        <v>585</v>
      </c>
      <c r="I216" s="169" t="s">
        <v>1461</v>
      </c>
      <c r="J216" s="169"/>
      <c r="K216" s="169" t="s">
        <v>71</v>
      </c>
      <c r="L216" s="169" t="s">
        <v>83</v>
      </c>
      <c r="M216" s="169" t="s">
        <v>82</v>
      </c>
      <c r="N216" s="169" t="s">
        <v>74</v>
      </c>
      <c r="O216" s="169" t="s">
        <v>7787</v>
      </c>
      <c r="P216" s="112" t="s">
        <v>84</v>
      </c>
      <c r="Q216" s="169" t="s">
        <v>559</v>
      </c>
      <c r="R216" s="169" t="s">
        <v>658</v>
      </c>
      <c r="S216" s="276" t="s">
        <v>2082</v>
      </c>
      <c r="T216" s="188" t="s">
        <v>1861</v>
      </c>
      <c r="U216" s="169">
        <v>-7777</v>
      </c>
      <c r="V216" s="169">
        <v>-7777</v>
      </c>
      <c r="W216" s="169">
        <v>-7777</v>
      </c>
      <c r="X216" s="169">
        <v>-7777</v>
      </c>
      <c r="Y216" s="169" t="s">
        <v>1861</v>
      </c>
      <c r="Z216" s="169" t="s">
        <v>1861</v>
      </c>
      <c r="AA216" s="169" t="s">
        <v>1861</v>
      </c>
      <c r="AB216" s="169" t="s">
        <v>1861</v>
      </c>
      <c r="AC216" s="169" t="s">
        <v>1861</v>
      </c>
      <c r="AD216" s="169" t="s">
        <v>1861</v>
      </c>
      <c r="AE216" s="169" t="s">
        <v>1861</v>
      </c>
      <c r="AF216" s="169" t="s">
        <v>687</v>
      </c>
      <c r="AG216" s="169"/>
      <c r="AH216" s="169"/>
      <c r="AI216" s="169"/>
      <c r="AJ216" s="169" t="s">
        <v>2086</v>
      </c>
      <c r="AK216" s="169" t="s">
        <v>2087</v>
      </c>
      <c r="AL216" s="169">
        <v>43</v>
      </c>
      <c r="AM216" s="169">
        <v>18</v>
      </c>
      <c r="AN216" s="1110">
        <v>35</v>
      </c>
      <c r="AO216" s="169">
        <v>24</v>
      </c>
      <c r="AP216" s="169">
        <v>5</v>
      </c>
      <c r="AQ216" s="169">
        <v>29.3</v>
      </c>
      <c r="AR216" s="169">
        <f t="shared" si="22"/>
        <v>43.30972222222222</v>
      </c>
      <c r="AS216" s="169">
        <f t="shared" si="23"/>
        <v>24.091472222222222</v>
      </c>
      <c r="AT216" s="169" t="s">
        <v>34</v>
      </c>
      <c r="AU216" s="169"/>
      <c r="AV216" s="112"/>
      <c r="AW216" s="113"/>
      <c r="AX216" s="112"/>
      <c r="AY216" s="113"/>
      <c r="AZ216" s="112"/>
      <c r="BA216" s="113"/>
      <c r="BB216" s="112"/>
      <c r="BC216" s="113"/>
      <c r="BD216" s="112"/>
      <c r="BE216" s="113"/>
      <c r="BF216" s="169"/>
      <c r="BG216" s="158" t="s">
        <v>568</v>
      </c>
      <c r="BH216" s="230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6"/>
      <c r="EK216" s="46"/>
      <c r="EL216" s="46"/>
      <c r="EM216" s="46"/>
      <c r="EN216" s="46"/>
      <c r="EO216" s="46"/>
      <c r="EP216" s="46"/>
      <c r="EQ216" s="46"/>
      <c r="ER216" s="46"/>
      <c r="ES216" s="46"/>
      <c r="ET216" s="46"/>
      <c r="EU216" s="46"/>
      <c r="EV216" s="46"/>
      <c r="EW216" s="46"/>
      <c r="EX216" s="46"/>
      <c r="EY216" s="46"/>
      <c r="EZ216" s="46"/>
      <c r="FA216" s="46"/>
      <c r="FB216" s="46"/>
      <c r="FC216" s="46"/>
      <c r="FD216" s="46"/>
      <c r="FE216" s="46"/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  <c r="GQ216" s="46"/>
      <c r="GR216" s="46"/>
      <c r="GS216" s="46"/>
      <c r="GT216" s="46"/>
      <c r="GU216" s="46"/>
      <c r="GV216" s="46"/>
      <c r="GW216" s="46"/>
      <c r="GX216" s="46"/>
      <c r="GY216" s="46"/>
      <c r="GZ216" s="46"/>
      <c r="HA216" s="46"/>
      <c r="HB216" s="46"/>
      <c r="HC216" s="46"/>
      <c r="HD216" s="46"/>
      <c r="HE216" s="46"/>
      <c r="HF216" s="46"/>
      <c r="HG216" s="46"/>
      <c r="HH216" s="46"/>
      <c r="HI216" s="46"/>
      <c r="HJ216" s="46"/>
      <c r="HK216" s="46"/>
      <c r="HL216" s="46"/>
      <c r="HM216" s="46"/>
      <c r="HN216" s="46"/>
      <c r="HO216" s="46"/>
      <c r="HP216" s="46"/>
      <c r="HQ216" s="46"/>
      <c r="HR216" s="46"/>
      <c r="HS216" s="46"/>
      <c r="HT216" s="46"/>
      <c r="HU216" s="46"/>
      <c r="HV216" s="46"/>
      <c r="HW216" s="46"/>
      <c r="HX216" s="46"/>
      <c r="HY216" s="46"/>
      <c r="HZ216" s="46"/>
      <c r="IA216" s="46"/>
      <c r="IB216" s="46"/>
      <c r="IC216" s="46"/>
      <c r="ID216" s="46"/>
      <c r="IE216" s="46"/>
      <c r="IF216" s="46"/>
      <c r="IG216" s="46"/>
      <c r="IH216" s="46"/>
      <c r="II216" s="46"/>
      <c r="IJ216" s="46"/>
      <c r="IK216" s="46"/>
      <c r="IL216" s="46"/>
      <c r="IM216" s="46"/>
      <c r="IN216" s="46"/>
      <c r="IO216" s="46"/>
      <c r="IP216" s="46"/>
      <c r="IQ216" s="46"/>
      <c r="IR216" s="46"/>
      <c r="IS216" s="46"/>
      <c r="IT216" s="46"/>
      <c r="IU216" s="46"/>
      <c r="IV216" s="46"/>
      <c r="IW216" s="46"/>
      <c r="IX216" s="46"/>
      <c r="IY216" s="46"/>
      <c r="IZ216" s="46"/>
      <c r="JA216" s="46"/>
      <c r="JB216" s="46"/>
      <c r="JC216" s="46"/>
      <c r="JD216" s="46"/>
      <c r="JE216" s="46"/>
      <c r="JF216" s="46"/>
      <c r="JG216" s="46"/>
      <c r="JH216" s="46"/>
      <c r="JI216" s="46"/>
      <c r="JJ216" s="46"/>
      <c r="JK216" s="46"/>
      <c r="JL216" s="46"/>
      <c r="JM216" s="46"/>
      <c r="JN216" s="46"/>
      <c r="JO216" s="46"/>
      <c r="JP216" s="46"/>
      <c r="JQ216" s="46"/>
      <c r="JR216" s="46"/>
      <c r="JS216" s="46"/>
      <c r="JT216" s="46"/>
      <c r="JU216" s="46"/>
      <c r="JV216" s="46"/>
      <c r="JW216" s="46"/>
      <c r="JX216" s="46"/>
      <c r="JY216" s="46"/>
      <c r="JZ216" s="46"/>
      <c r="KA216" s="46"/>
      <c r="KB216" s="46"/>
      <c r="KC216" s="46"/>
      <c r="KD216" s="46"/>
      <c r="KE216" s="46"/>
      <c r="KF216" s="46"/>
      <c r="KG216" s="46"/>
      <c r="KH216" s="46"/>
      <c r="KI216" s="46"/>
      <c r="KJ216" s="46"/>
      <c r="KK216" s="46"/>
      <c r="KL216" s="46"/>
      <c r="KM216" s="46"/>
      <c r="KN216" s="46"/>
      <c r="KO216" s="46"/>
      <c r="KP216" s="234"/>
    </row>
    <row r="217" spans="1:302" s="52" customFormat="1" ht="51" x14ac:dyDescent="0.25">
      <c r="A217" s="407">
        <v>83</v>
      </c>
      <c r="B217" s="408" t="s">
        <v>2088</v>
      </c>
      <c r="C217" s="410">
        <v>12150018</v>
      </c>
      <c r="D217" s="411">
        <v>39281</v>
      </c>
      <c r="E217" s="411">
        <v>39281</v>
      </c>
      <c r="F217" s="411">
        <v>40980</v>
      </c>
      <c r="G217" s="408">
        <v>-7777</v>
      </c>
      <c r="H217" s="408" t="s">
        <v>587</v>
      </c>
      <c r="I217" s="408" t="s">
        <v>1210</v>
      </c>
      <c r="J217" s="408"/>
      <c r="K217" s="408" t="s">
        <v>50</v>
      </c>
      <c r="L217" s="408" t="s">
        <v>1597</v>
      </c>
      <c r="M217" s="408" t="s">
        <v>301</v>
      </c>
      <c r="N217" s="408" t="s">
        <v>217</v>
      </c>
      <c r="O217" s="408"/>
      <c r="P217" s="409">
        <v>27317</v>
      </c>
      <c r="Q217" s="408" t="s">
        <v>559</v>
      </c>
      <c r="R217" s="408" t="s">
        <v>658</v>
      </c>
      <c r="S217" s="412"/>
      <c r="T217" s="655">
        <v>-9999</v>
      </c>
      <c r="U217" s="408">
        <v>-7777</v>
      </c>
      <c r="V217" s="408">
        <v>-7777</v>
      </c>
      <c r="W217" s="408">
        <v>-7777</v>
      </c>
      <c r="X217" s="408">
        <v>-7777</v>
      </c>
      <c r="Y217" s="408">
        <v>300</v>
      </c>
      <c r="Z217" s="408">
        <v>100</v>
      </c>
      <c r="AA217" s="408" t="s">
        <v>2089</v>
      </c>
      <c r="AB217" s="408">
        <v>1.8</v>
      </c>
      <c r="AC217" s="408">
        <v>42700</v>
      </c>
      <c r="AD217" s="408"/>
      <c r="AE217" s="408">
        <v>20000</v>
      </c>
      <c r="AF217" s="408" t="s">
        <v>2090</v>
      </c>
      <c r="AG217" s="408"/>
      <c r="AH217" s="408"/>
      <c r="AI217" s="408"/>
      <c r="AJ217" s="408" t="s">
        <v>7789</v>
      </c>
      <c r="AK217" s="408" t="s">
        <v>7790</v>
      </c>
      <c r="AL217" s="408"/>
      <c r="AM217" s="408"/>
      <c r="AN217" s="1111"/>
      <c r="AO217" s="408"/>
      <c r="AP217" s="408"/>
      <c r="AQ217" s="408"/>
      <c r="AR217" s="408">
        <f t="shared" si="22"/>
        <v>0</v>
      </c>
      <c r="AS217" s="408">
        <f t="shared" si="23"/>
        <v>0</v>
      </c>
      <c r="AT217" s="408" t="s">
        <v>43</v>
      </c>
      <c r="AU217" s="408"/>
      <c r="AV217" s="409"/>
      <c r="AW217" s="411"/>
      <c r="AX217" s="409"/>
      <c r="AY217" s="411"/>
      <c r="AZ217" s="409"/>
      <c r="BA217" s="411"/>
      <c r="BB217" s="409"/>
      <c r="BC217" s="411"/>
      <c r="BD217" s="409"/>
      <c r="BE217" s="411"/>
      <c r="BF217" s="408" t="s">
        <v>9596</v>
      </c>
      <c r="BG217" s="730" t="s">
        <v>1564</v>
      </c>
      <c r="BH217" s="735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6"/>
      <c r="EK217" s="46"/>
      <c r="EL217" s="46"/>
      <c r="EM217" s="46"/>
      <c r="EN217" s="46"/>
      <c r="EO217" s="46"/>
      <c r="EP217" s="46"/>
      <c r="EQ217" s="46"/>
      <c r="ER217" s="46"/>
      <c r="ES217" s="46"/>
      <c r="ET217" s="46"/>
      <c r="EU217" s="46"/>
      <c r="EV217" s="46"/>
      <c r="EW217" s="46"/>
      <c r="EX217" s="46"/>
      <c r="EY217" s="46"/>
      <c r="EZ217" s="46"/>
      <c r="FA217" s="46"/>
      <c r="FB217" s="46"/>
      <c r="FC217" s="46"/>
      <c r="FD217" s="46"/>
      <c r="FE217" s="46"/>
      <c r="FF217" s="46"/>
      <c r="FG217" s="46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  <c r="GQ217" s="46"/>
      <c r="GR217" s="46"/>
      <c r="GS217" s="46"/>
      <c r="GT217" s="46"/>
      <c r="GU217" s="46"/>
      <c r="GV217" s="46"/>
      <c r="GW217" s="46"/>
      <c r="GX217" s="46"/>
      <c r="GY217" s="46"/>
      <c r="GZ217" s="46"/>
      <c r="HA217" s="46"/>
      <c r="HB217" s="46"/>
      <c r="HC217" s="46"/>
      <c r="HD217" s="46"/>
      <c r="HE217" s="46"/>
      <c r="HF217" s="46"/>
      <c r="HG217" s="46"/>
      <c r="HH217" s="46"/>
      <c r="HI217" s="46"/>
      <c r="HJ217" s="46"/>
      <c r="HK217" s="46"/>
      <c r="HL217" s="46"/>
      <c r="HM217" s="46"/>
      <c r="HN217" s="46"/>
      <c r="HO217" s="46"/>
      <c r="HP217" s="46"/>
      <c r="HQ217" s="46"/>
      <c r="HR217" s="46"/>
      <c r="HS217" s="46"/>
      <c r="HT217" s="46"/>
      <c r="HU217" s="46"/>
      <c r="HV217" s="46"/>
      <c r="HW217" s="46"/>
      <c r="HX217" s="46"/>
      <c r="HY217" s="46"/>
      <c r="HZ217" s="46"/>
      <c r="IA217" s="46"/>
      <c r="IB217" s="46"/>
      <c r="IC217" s="46"/>
      <c r="ID217" s="46"/>
      <c r="IE217" s="46"/>
      <c r="IF217" s="46"/>
      <c r="IG217" s="46"/>
      <c r="IH217" s="46"/>
      <c r="II217" s="46"/>
      <c r="IJ217" s="46"/>
      <c r="IK217" s="46"/>
      <c r="IL217" s="46"/>
      <c r="IM217" s="46"/>
      <c r="IN217" s="46"/>
      <c r="IO217" s="46"/>
      <c r="IP217" s="46"/>
      <c r="IQ217" s="46"/>
      <c r="IR217" s="46"/>
      <c r="IS217" s="46"/>
      <c r="IT217" s="46"/>
      <c r="IU217" s="46"/>
      <c r="IV217" s="46"/>
      <c r="IW217" s="46"/>
      <c r="IX217" s="46"/>
      <c r="IY217" s="46"/>
      <c r="IZ217" s="46"/>
      <c r="JA217" s="46"/>
      <c r="JB217" s="46"/>
      <c r="JC217" s="46"/>
      <c r="JD217" s="46"/>
      <c r="JE217" s="46"/>
      <c r="JF217" s="46"/>
      <c r="JG217" s="46"/>
      <c r="JH217" s="46"/>
      <c r="JI217" s="46"/>
      <c r="JJ217" s="46"/>
      <c r="JK217" s="46"/>
      <c r="JL217" s="46"/>
      <c r="JM217" s="46"/>
      <c r="JN217" s="46"/>
      <c r="JO217" s="46"/>
      <c r="JP217" s="46"/>
      <c r="JQ217" s="46"/>
      <c r="JR217" s="46"/>
      <c r="JS217" s="46"/>
      <c r="JT217" s="46"/>
      <c r="JU217" s="46"/>
      <c r="JV217" s="46"/>
      <c r="JW217" s="46"/>
      <c r="JX217" s="46"/>
      <c r="JY217" s="46"/>
      <c r="JZ217" s="46"/>
      <c r="KA217" s="46"/>
      <c r="KB217" s="46"/>
      <c r="KC217" s="46"/>
      <c r="KD217" s="46"/>
      <c r="KE217" s="46"/>
      <c r="KF217" s="46"/>
      <c r="KG217" s="46"/>
      <c r="KH217" s="46"/>
      <c r="KI217" s="46"/>
      <c r="KJ217" s="46"/>
      <c r="KK217" s="46"/>
      <c r="KL217" s="46"/>
      <c r="KM217" s="46"/>
      <c r="KN217" s="46"/>
      <c r="KO217" s="46"/>
      <c r="KP217" s="234"/>
    </row>
    <row r="218" spans="1:302" s="52" customFormat="1" ht="51" x14ac:dyDescent="0.25">
      <c r="A218" s="414"/>
      <c r="B218" s="24" t="s">
        <v>2088</v>
      </c>
      <c r="C218" s="26">
        <v>12150018</v>
      </c>
      <c r="D218" s="27">
        <v>39281</v>
      </c>
      <c r="E218" s="27">
        <v>39281</v>
      </c>
      <c r="F218" s="27">
        <v>40980</v>
      </c>
      <c r="G218" s="24">
        <v>-7777</v>
      </c>
      <c r="H218" s="24" t="s">
        <v>587</v>
      </c>
      <c r="I218" s="24" t="s">
        <v>1210</v>
      </c>
      <c r="J218" s="24"/>
      <c r="K218" s="24" t="s">
        <v>50</v>
      </c>
      <c r="L218" s="24" t="s">
        <v>1597</v>
      </c>
      <c r="M218" s="24" t="s">
        <v>301</v>
      </c>
      <c r="N218" s="24" t="s">
        <v>217</v>
      </c>
      <c r="O218" s="24"/>
      <c r="P218" s="25">
        <v>27317</v>
      </c>
      <c r="Q218" s="24" t="s">
        <v>559</v>
      </c>
      <c r="R218" s="24" t="s">
        <v>658</v>
      </c>
      <c r="S218" s="273"/>
      <c r="T218" s="53" t="s">
        <v>1861</v>
      </c>
      <c r="U218" s="24">
        <v>-7777</v>
      </c>
      <c r="V218" s="24">
        <v>-7777</v>
      </c>
      <c r="W218" s="24">
        <v>-7777</v>
      </c>
      <c r="X218" s="24">
        <v>-7777</v>
      </c>
      <c r="Y218" s="24"/>
      <c r="Z218" s="24"/>
      <c r="AA218" s="24"/>
      <c r="AB218" s="24"/>
      <c r="AC218" s="24"/>
      <c r="AD218" s="24"/>
      <c r="AE218" s="24"/>
      <c r="AF218" s="24" t="s">
        <v>687</v>
      </c>
      <c r="AG218" s="24"/>
      <c r="AH218" s="24"/>
      <c r="AI218" s="24"/>
      <c r="AJ218" s="24" t="s">
        <v>7791</v>
      </c>
      <c r="AK218" s="24" t="s">
        <v>7792</v>
      </c>
      <c r="AL218" s="24"/>
      <c r="AM218" s="24"/>
      <c r="AN218" s="1112"/>
      <c r="AO218" s="24"/>
      <c r="AP218" s="24"/>
      <c r="AQ218" s="24"/>
      <c r="AR218" s="24">
        <f t="shared" si="22"/>
        <v>0</v>
      </c>
      <c r="AS218" s="24">
        <f t="shared" si="23"/>
        <v>0</v>
      </c>
      <c r="AT218" s="24" t="s">
        <v>43</v>
      </c>
      <c r="AU218" s="24"/>
      <c r="AV218" s="25"/>
      <c r="AW218" s="27"/>
      <c r="AX218" s="25"/>
      <c r="AY218" s="27"/>
      <c r="AZ218" s="25"/>
      <c r="BA218" s="27"/>
      <c r="BB218" s="25"/>
      <c r="BC218" s="27"/>
      <c r="BD218" s="25"/>
      <c r="BE218" s="27"/>
      <c r="BF218" s="24" t="s">
        <v>9596</v>
      </c>
      <c r="BG218" s="731" t="s">
        <v>1564</v>
      </c>
      <c r="BH218" s="735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6"/>
      <c r="EK218" s="46"/>
      <c r="EL218" s="46"/>
      <c r="EM218" s="46"/>
      <c r="EN218" s="46"/>
      <c r="EO218" s="46"/>
      <c r="EP218" s="46"/>
      <c r="EQ218" s="46"/>
      <c r="ER218" s="46"/>
      <c r="ES218" s="46"/>
      <c r="ET218" s="46"/>
      <c r="EU218" s="46"/>
      <c r="EV218" s="46"/>
      <c r="EW218" s="46"/>
      <c r="EX218" s="46"/>
      <c r="EY218" s="46"/>
      <c r="EZ218" s="46"/>
      <c r="FA218" s="46"/>
      <c r="FB218" s="46"/>
      <c r="FC218" s="46"/>
      <c r="FD218" s="46"/>
      <c r="FE218" s="46"/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  <c r="GQ218" s="46"/>
      <c r="GR218" s="46"/>
      <c r="GS218" s="46"/>
      <c r="GT218" s="46"/>
      <c r="GU218" s="46"/>
      <c r="GV218" s="46"/>
      <c r="GW218" s="46"/>
      <c r="GX218" s="46"/>
      <c r="GY218" s="46"/>
      <c r="GZ218" s="46"/>
      <c r="HA218" s="46"/>
      <c r="HB218" s="46"/>
      <c r="HC218" s="46"/>
      <c r="HD218" s="46"/>
      <c r="HE218" s="46"/>
      <c r="HF218" s="46"/>
      <c r="HG218" s="46"/>
      <c r="HH218" s="46"/>
      <c r="HI218" s="46"/>
      <c r="HJ218" s="46"/>
      <c r="HK218" s="46"/>
      <c r="HL218" s="46"/>
      <c r="HM218" s="46"/>
      <c r="HN218" s="46"/>
      <c r="HO218" s="46"/>
      <c r="HP218" s="46"/>
      <c r="HQ218" s="46"/>
      <c r="HR218" s="46"/>
      <c r="HS218" s="46"/>
      <c r="HT218" s="46"/>
      <c r="HU218" s="46"/>
      <c r="HV218" s="46"/>
      <c r="HW218" s="46"/>
      <c r="HX218" s="46"/>
      <c r="HY218" s="46"/>
      <c r="HZ218" s="46"/>
      <c r="IA218" s="46"/>
      <c r="IB218" s="46"/>
      <c r="IC218" s="46"/>
      <c r="ID218" s="46"/>
      <c r="IE218" s="46"/>
      <c r="IF218" s="46"/>
      <c r="IG218" s="46"/>
      <c r="IH218" s="46"/>
      <c r="II218" s="46"/>
      <c r="IJ218" s="46"/>
      <c r="IK218" s="46"/>
      <c r="IL218" s="46"/>
      <c r="IM218" s="46"/>
      <c r="IN218" s="46"/>
      <c r="IO218" s="46"/>
      <c r="IP218" s="46"/>
      <c r="IQ218" s="46"/>
      <c r="IR218" s="46"/>
      <c r="IS218" s="46"/>
      <c r="IT218" s="46"/>
      <c r="IU218" s="46"/>
      <c r="IV218" s="46"/>
      <c r="IW218" s="46"/>
      <c r="IX218" s="46"/>
      <c r="IY218" s="46"/>
      <c r="IZ218" s="46"/>
      <c r="JA218" s="46"/>
      <c r="JB218" s="46"/>
      <c r="JC218" s="46"/>
      <c r="JD218" s="46"/>
      <c r="JE218" s="46"/>
      <c r="JF218" s="46"/>
      <c r="JG218" s="46"/>
      <c r="JH218" s="46"/>
      <c r="JI218" s="46"/>
      <c r="JJ218" s="46"/>
      <c r="JK218" s="46"/>
      <c r="JL218" s="46"/>
      <c r="JM218" s="46"/>
      <c r="JN218" s="46"/>
      <c r="JO218" s="46"/>
      <c r="JP218" s="46"/>
      <c r="JQ218" s="46"/>
      <c r="JR218" s="46"/>
      <c r="JS218" s="46"/>
      <c r="JT218" s="46"/>
      <c r="JU218" s="46"/>
      <c r="JV218" s="46"/>
      <c r="JW218" s="46"/>
      <c r="JX218" s="46"/>
      <c r="JY218" s="46"/>
      <c r="JZ218" s="46"/>
      <c r="KA218" s="46"/>
      <c r="KB218" s="46"/>
      <c r="KC218" s="46"/>
      <c r="KD218" s="46"/>
      <c r="KE218" s="46"/>
      <c r="KF218" s="46"/>
      <c r="KG218" s="46"/>
      <c r="KH218" s="46"/>
      <c r="KI218" s="46"/>
      <c r="KJ218" s="46"/>
      <c r="KK218" s="46"/>
      <c r="KL218" s="46"/>
      <c r="KM218" s="46"/>
      <c r="KN218" s="46"/>
      <c r="KO218" s="46"/>
      <c r="KP218" s="234"/>
    </row>
    <row r="219" spans="1:302" s="52" customFormat="1" ht="30" x14ac:dyDescent="0.25">
      <c r="A219" s="432"/>
      <c r="B219" s="45" t="s">
        <v>2091</v>
      </c>
      <c r="C219" s="144">
        <v>12150018</v>
      </c>
      <c r="D219" s="31">
        <v>39281</v>
      </c>
      <c r="E219" s="31">
        <v>39281</v>
      </c>
      <c r="F219" s="31">
        <v>40980</v>
      </c>
      <c r="G219" s="21">
        <v>-7777</v>
      </c>
      <c r="H219" s="45" t="s">
        <v>587</v>
      </c>
      <c r="I219" s="45" t="s">
        <v>1210</v>
      </c>
      <c r="J219" s="45"/>
      <c r="K219" s="45" t="s">
        <v>50</v>
      </c>
      <c r="L219" s="45" t="s">
        <v>1597</v>
      </c>
      <c r="M219" s="45" t="s">
        <v>301</v>
      </c>
      <c r="N219" s="45" t="s">
        <v>217</v>
      </c>
      <c r="O219" s="45"/>
      <c r="P219" s="147">
        <v>27317</v>
      </c>
      <c r="Q219" s="45" t="s">
        <v>559</v>
      </c>
      <c r="R219" s="45" t="s">
        <v>658</v>
      </c>
      <c r="S219" s="275" t="s">
        <v>2082</v>
      </c>
      <c r="T219" s="221">
        <v>-9999</v>
      </c>
      <c r="U219" s="45">
        <v>-7777</v>
      </c>
      <c r="V219" s="45">
        <v>-7777</v>
      </c>
      <c r="W219" s="45">
        <v>-7777</v>
      </c>
      <c r="X219" s="45">
        <v>-7777</v>
      </c>
      <c r="Y219" s="45">
        <v>300</v>
      </c>
      <c r="Z219" s="45">
        <v>100</v>
      </c>
      <c r="AA219" s="45" t="s">
        <v>2089</v>
      </c>
      <c r="AB219" s="45">
        <v>1.8</v>
      </c>
      <c r="AC219" s="45">
        <v>42700</v>
      </c>
      <c r="AD219" s="45">
        <v>-9999</v>
      </c>
      <c r="AE219" s="45">
        <v>20000</v>
      </c>
      <c r="AF219" s="45" t="s">
        <v>2090</v>
      </c>
      <c r="AG219" s="45"/>
      <c r="AH219" s="45"/>
      <c r="AI219" s="45"/>
      <c r="AJ219" s="45" t="s">
        <v>7789</v>
      </c>
      <c r="AK219" s="45" t="s">
        <v>7790</v>
      </c>
      <c r="AL219" s="45"/>
      <c r="AM219" s="45"/>
      <c r="AN219" s="1109"/>
      <c r="AO219" s="45"/>
      <c r="AP219" s="45"/>
      <c r="AQ219" s="45"/>
      <c r="AR219" s="45">
        <v>0</v>
      </c>
      <c r="AS219" s="45">
        <v>0</v>
      </c>
      <c r="AT219" s="45" t="s">
        <v>34</v>
      </c>
      <c r="AU219" s="45"/>
      <c r="AV219" s="147"/>
      <c r="AW219" s="31"/>
      <c r="AX219" s="147"/>
      <c r="AY219" s="31"/>
      <c r="AZ219" s="147"/>
      <c r="BA219" s="31"/>
      <c r="BB219" s="147"/>
      <c r="BC219" s="31"/>
      <c r="BD219" s="147"/>
      <c r="BE219" s="31"/>
      <c r="BF219" s="45"/>
      <c r="BG219" s="512" t="s">
        <v>1564</v>
      </c>
      <c r="BH219" s="735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6"/>
      <c r="EC219" s="46"/>
      <c r="ED219" s="46"/>
      <c r="EE219" s="46"/>
      <c r="EF219" s="46"/>
      <c r="EG219" s="46"/>
      <c r="EH219" s="46"/>
      <c r="EI219" s="46"/>
      <c r="EJ219" s="46"/>
      <c r="EK219" s="46"/>
      <c r="EL219" s="46"/>
      <c r="EM219" s="46"/>
      <c r="EN219" s="46"/>
      <c r="EO219" s="46"/>
      <c r="EP219" s="46"/>
      <c r="EQ219" s="46"/>
      <c r="ER219" s="46"/>
      <c r="ES219" s="46"/>
      <c r="ET219" s="46"/>
      <c r="EU219" s="46"/>
      <c r="EV219" s="46"/>
      <c r="EW219" s="46"/>
      <c r="EX219" s="46"/>
      <c r="EY219" s="46"/>
      <c r="EZ219" s="46"/>
      <c r="FA219" s="46"/>
      <c r="FB219" s="46"/>
      <c r="FC219" s="46"/>
      <c r="FD219" s="46"/>
      <c r="FE219" s="46"/>
      <c r="FF219" s="46"/>
      <c r="FG219" s="46"/>
      <c r="FH219" s="46"/>
      <c r="FI219" s="46"/>
      <c r="FJ219" s="46"/>
      <c r="FK219" s="46"/>
      <c r="FL219" s="46"/>
      <c r="FM219" s="46"/>
      <c r="FN219" s="46"/>
      <c r="FO219" s="46"/>
      <c r="FP219" s="46"/>
      <c r="FQ219" s="46"/>
      <c r="FR219" s="46"/>
      <c r="FS219" s="46"/>
      <c r="FT219" s="46"/>
      <c r="FU219" s="46"/>
      <c r="FV219" s="46"/>
      <c r="FW219" s="46"/>
      <c r="FX219" s="46"/>
      <c r="FY219" s="46"/>
      <c r="FZ219" s="46"/>
      <c r="GA219" s="46"/>
      <c r="GB219" s="46"/>
      <c r="GC219" s="46"/>
      <c r="GD219" s="46"/>
      <c r="GE219" s="46"/>
      <c r="GF219" s="46"/>
      <c r="GG219" s="46"/>
      <c r="GH219" s="46"/>
      <c r="GI219" s="46"/>
      <c r="GJ219" s="46"/>
      <c r="GK219" s="46"/>
      <c r="GL219" s="46"/>
      <c r="GM219" s="46"/>
      <c r="GN219" s="46"/>
      <c r="GO219" s="46"/>
      <c r="GP219" s="46"/>
      <c r="GQ219" s="46"/>
      <c r="GR219" s="46"/>
      <c r="GS219" s="46"/>
      <c r="GT219" s="46"/>
      <c r="GU219" s="46"/>
      <c r="GV219" s="46"/>
      <c r="GW219" s="46"/>
      <c r="GX219" s="46"/>
      <c r="GY219" s="46"/>
      <c r="GZ219" s="46"/>
      <c r="HA219" s="46"/>
      <c r="HB219" s="46"/>
      <c r="HC219" s="46"/>
      <c r="HD219" s="46"/>
      <c r="HE219" s="46"/>
      <c r="HF219" s="46"/>
      <c r="HG219" s="46"/>
      <c r="HH219" s="46"/>
      <c r="HI219" s="46"/>
      <c r="HJ219" s="46"/>
      <c r="HK219" s="46"/>
      <c r="HL219" s="46"/>
      <c r="HM219" s="46"/>
      <c r="HN219" s="46"/>
      <c r="HO219" s="46"/>
      <c r="HP219" s="46"/>
      <c r="HQ219" s="46"/>
      <c r="HR219" s="46"/>
      <c r="HS219" s="46"/>
      <c r="HT219" s="46"/>
      <c r="HU219" s="46"/>
      <c r="HV219" s="46"/>
      <c r="HW219" s="46"/>
      <c r="HX219" s="46"/>
      <c r="HY219" s="46"/>
      <c r="HZ219" s="46"/>
      <c r="IA219" s="46"/>
      <c r="IB219" s="46"/>
      <c r="IC219" s="46"/>
      <c r="ID219" s="46"/>
      <c r="IE219" s="46"/>
      <c r="IF219" s="46"/>
      <c r="IG219" s="46"/>
      <c r="IH219" s="46"/>
      <c r="II219" s="46"/>
      <c r="IJ219" s="46"/>
      <c r="IK219" s="46"/>
      <c r="IL219" s="46"/>
      <c r="IM219" s="46"/>
      <c r="IN219" s="46"/>
      <c r="IO219" s="46"/>
      <c r="IP219" s="46"/>
      <c r="IQ219" s="46"/>
      <c r="IR219" s="46"/>
      <c r="IS219" s="46"/>
      <c r="IT219" s="46"/>
      <c r="IU219" s="46"/>
      <c r="IV219" s="46"/>
      <c r="IW219" s="46"/>
      <c r="IX219" s="46"/>
      <c r="IY219" s="46"/>
      <c r="IZ219" s="46"/>
      <c r="JA219" s="46"/>
      <c r="JB219" s="46"/>
      <c r="JC219" s="46"/>
      <c r="JD219" s="46"/>
      <c r="JE219" s="46"/>
      <c r="JF219" s="46"/>
      <c r="JG219" s="46"/>
      <c r="JH219" s="46"/>
      <c r="JI219" s="46"/>
      <c r="JJ219" s="46"/>
      <c r="JK219" s="46"/>
      <c r="JL219" s="46"/>
      <c r="JM219" s="46"/>
      <c r="JN219" s="46"/>
      <c r="JO219" s="46"/>
      <c r="JP219" s="46"/>
      <c r="JQ219" s="46"/>
      <c r="JR219" s="46"/>
      <c r="JS219" s="46"/>
      <c r="JT219" s="46"/>
      <c r="JU219" s="46"/>
      <c r="JV219" s="46"/>
      <c r="JW219" s="46"/>
      <c r="JX219" s="46"/>
      <c r="JY219" s="46"/>
      <c r="JZ219" s="46"/>
      <c r="KA219" s="46"/>
      <c r="KB219" s="46"/>
      <c r="KC219" s="46"/>
      <c r="KD219" s="46"/>
      <c r="KE219" s="46"/>
      <c r="KF219" s="46"/>
      <c r="KG219" s="46"/>
      <c r="KH219" s="46"/>
      <c r="KI219" s="46"/>
      <c r="KJ219" s="46"/>
      <c r="KK219" s="46"/>
      <c r="KL219" s="46"/>
      <c r="KM219" s="46"/>
      <c r="KN219" s="46"/>
      <c r="KO219" s="46"/>
      <c r="KP219" s="234"/>
    </row>
    <row r="220" spans="1:302" s="52" customFormat="1" ht="30.75" thickBot="1" x14ac:dyDescent="0.3">
      <c r="A220" s="416"/>
      <c r="B220" s="417" t="s">
        <v>2091</v>
      </c>
      <c r="C220" s="419">
        <v>12150018</v>
      </c>
      <c r="D220" s="420">
        <v>39281</v>
      </c>
      <c r="E220" s="420">
        <v>39281</v>
      </c>
      <c r="F220" s="420">
        <v>40980</v>
      </c>
      <c r="G220" s="421">
        <v>-7777</v>
      </c>
      <c r="H220" s="417" t="s">
        <v>587</v>
      </c>
      <c r="I220" s="417" t="s">
        <v>1210</v>
      </c>
      <c r="J220" s="417"/>
      <c r="K220" s="417" t="s">
        <v>50</v>
      </c>
      <c r="L220" s="417" t="s">
        <v>1597</v>
      </c>
      <c r="M220" s="417" t="s">
        <v>301</v>
      </c>
      <c r="N220" s="417" t="s">
        <v>217</v>
      </c>
      <c r="O220" s="417"/>
      <c r="P220" s="418">
        <v>27317</v>
      </c>
      <c r="Q220" s="417" t="s">
        <v>559</v>
      </c>
      <c r="R220" s="417" t="s">
        <v>658</v>
      </c>
      <c r="S220" s="631" t="s">
        <v>2082</v>
      </c>
      <c r="T220" s="483" t="s">
        <v>1861</v>
      </c>
      <c r="U220" s="421">
        <v>-7777</v>
      </c>
      <c r="V220" s="421">
        <v>-7777</v>
      </c>
      <c r="W220" s="421">
        <v>-7777</v>
      </c>
      <c r="X220" s="421">
        <v>-7777</v>
      </c>
      <c r="Y220" s="417" t="s">
        <v>1861</v>
      </c>
      <c r="Z220" s="417" t="s">
        <v>1861</v>
      </c>
      <c r="AA220" s="417" t="s">
        <v>1861</v>
      </c>
      <c r="AB220" s="417" t="s">
        <v>1861</v>
      </c>
      <c r="AC220" s="417" t="s">
        <v>1861</v>
      </c>
      <c r="AD220" s="417" t="s">
        <v>1861</v>
      </c>
      <c r="AE220" s="417" t="s">
        <v>1861</v>
      </c>
      <c r="AF220" s="417" t="s">
        <v>687</v>
      </c>
      <c r="AG220" s="417"/>
      <c r="AH220" s="417"/>
      <c r="AI220" s="417"/>
      <c r="AJ220" s="417" t="s">
        <v>7791</v>
      </c>
      <c r="AK220" s="417" t="s">
        <v>7792</v>
      </c>
      <c r="AL220" s="417"/>
      <c r="AM220" s="417"/>
      <c r="AN220" s="1126"/>
      <c r="AO220" s="417"/>
      <c r="AP220" s="417"/>
      <c r="AQ220" s="417"/>
      <c r="AR220" s="417">
        <v>0</v>
      </c>
      <c r="AS220" s="417">
        <v>0</v>
      </c>
      <c r="AT220" s="417" t="s">
        <v>34</v>
      </c>
      <c r="AU220" s="417"/>
      <c r="AV220" s="418"/>
      <c r="AW220" s="420"/>
      <c r="AX220" s="418"/>
      <c r="AY220" s="420"/>
      <c r="AZ220" s="418"/>
      <c r="BA220" s="420"/>
      <c r="BB220" s="418"/>
      <c r="BC220" s="420"/>
      <c r="BD220" s="418"/>
      <c r="BE220" s="420"/>
      <c r="BF220" s="417"/>
      <c r="BG220" s="513" t="s">
        <v>1564</v>
      </c>
      <c r="BH220" s="735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234"/>
    </row>
    <row r="221" spans="1:302" s="52" customFormat="1" ht="25.5" x14ac:dyDescent="0.25">
      <c r="A221" s="180">
        <v>84</v>
      </c>
      <c r="B221" s="180" t="s">
        <v>494</v>
      </c>
      <c r="C221" s="507">
        <v>12150019</v>
      </c>
      <c r="D221" s="508">
        <v>39281</v>
      </c>
      <c r="E221" s="508">
        <v>39281</v>
      </c>
      <c r="F221" s="508">
        <v>40012</v>
      </c>
      <c r="G221" s="180">
        <v>-7777</v>
      </c>
      <c r="H221" s="180" t="s">
        <v>582</v>
      </c>
      <c r="I221" s="508" t="s">
        <v>718</v>
      </c>
      <c r="J221" s="508"/>
      <c r="K221" s="180" t="s">
        <v>33</v>
      </c>
      <c r="L221" s="180" t="s">
        <v>1621</v>
      </c>
      <c r="M221" s="180" t="s">
        <v>40</v>
      </c>
      <c r="N221" s="180" t="s">
        <v>41</v>
      </c>
      <c r="O221" s="180"/>
      <c r="P221" s="506">
        <v>23100</v>
      </c>
      <c r="Q221" s="180" t="s">
        <v>559</v>
      </c>
      <c r="R221" s="180" t="s">
        <v>658</v>
      </c>
      <c r="S221" s="510" t="s">
        <v>2082</v>
      </c>
      <c r="T221" s="76">
        <v>-9999</v>
      </c>
      <c r="U221" s="180">
        <v>-7777</v>
      </c>
      <c r="V221" s="180">
        <v>-7777</v>
      </c>
      <c r="W221" s="180">
        <v>-7777</v>
      </c>
      <c r="X221" s="180">
        <v>-7777</v>
      </c>
      <c r="Y221" s="180">
        <v>548</v>
      </c>
      <c r="Z221" s="180">
        <v>47.7</v>
      </c>
      <c r="AA221" s="180">
        <v>-9999</v>
      </c>
      <c r="AB221" s="180">
        <v>1.26</v>
      </c>
      <c r="AC221" s="180">
        <v>7481</v>
      </c>
      <c r="AD221" s="180">
        <v>43.65</v>
      </c>
      <c r="AE221" s="180">
        <v>5000</v>
      </c>
      <c r="AF221" s="180" t="s">
        <v>2041</v>
      </c>
      <c r="AG221" s="180"/>
      <c r="AH221" s="180"/>
      <c r="AI221" s="180"/>
      <c r="AJ221" s="180" t="s">
        <v>2092</v>
      </c>
      <c r="AK221" s="180" t="s">
        <v>2093</v>
      </c>
      <c r="AL221" s="180">
        <v>43</v>
      </c>
      <c r="AM221" s="180">
        <v>12</v>
      </c>
      <c r="AN221" s="1120">
        <v>41.1</v>
      </c>
      <c r="AO221" s="180">
        <v>25</v>
      </c>
      <c r="AP221" s="180">
        <v>43</v>
      </c>
      <c r="AQ221" s="180">
        <v>47.2</v>
      </c>
      <c r="AR221" s="180">
        <f t="shared" si="22"/>
        <v>43.211416666666672</v>
      </c>
      <c r="AS221" s="180">
        <f t="shared" si="23"/>
        <v>25.729777777777777</v>
      </c>
      <c r="AT221" s="180" t="s">
        <v>34</v>
      </c>
      <c r="AU221" s="180"/>
      <c r="AV221" s="506"/>
      <c r="AW221" s="508"/>
      <c r="AX221" s="506"/>
      <c r="AY221" s="508"/>
      <c r="AZ221" s="506"/>
      <c r="BA221" s="508"/>
      <c r="BB221" s="506"/>
      <c r="BC221" s="508"/>
      <c r="BD221" s="506"/>
      <c r="BE221" s="508"/>
      <c r="BF221" s="180" t="s">
        <v>9597</v>
      </c>
      <c r="BG221" s="509" t="s">
        <v>567</v>
      </c>
      <c r="BH221" s="230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  <c r="IW221" s="46"/>
      <c r="IX221" s="46"/>
      <c r="IY221" s="46"/>
      <c r="IZ221" s="46"/>
      <c r="JA221" s="46"/>
      <c r="JB221" s="46"/>
      <c r="JC221" s="46"/>
      <c r="JD221" s="46"/>
      <c r="JE221" s="46"/>
      <c r="JF221" s="46"/>
      <c r="JG221" s="46"/>
      <c r="JH221" s="46"/>
      <c r="JI221" s="46"/>
      <c r="JJ221" s="46"/>
      <c r="JK221" s="46"/>
      <c r="JL221" s="46"/>
      <c r="JM221" s="46"/>
      <c r="JN221" s="46"/>
      <c r="JO221" s="46"/>
      <c r="JP221" s="46"/>
      <c r="JQ221" s="46"/>
      <c r="JR221" s="46"/>
      <c r="JS221" s="46"/>
      <c r="JT221" s="46"/>
      <c r="JU221" s="46"/>
      <c r="JV221" s="46"/>
      <c r="JW221" s="46"/>
      <c r="JX221" s="46"/>
      <c r="JY221" s="46"/>
      <c r="JZ221" s="46"/>
      <c r="KA221" s="46"/>
      <c r="KB221" s="46"/>
      <c r="KC221" s="46"/>
      <c r="KD221" s="46"/>
      <c r="KE221" s="46"/>
      <c r="KF221" s="46"/>
      <c r="KG221" s="46"/>
      <c r="KH221" s="46"/>
      <c r="KI221" s="46"/>
      <c r="KJ221" s="46"/>
      <c r="KK221" s="46"/>
      <c r="KL221" s="46"/>
      <c r="KM221" s="46"/>
      <c r="KN221" s="46"/>
      <c r="KO221" s="46"/>
      <c r="KP221" s="234"/>
    </row>
    <row r="222" spans="1:302" s="52" customFormat="1" ht="26.25" thickBot="1" x14ac:dyDescent="0.3">
      <c r="A222" s="166"/>
      <c r="B222" s="166" t="s">
        <v>494</v>
      </c>
      <c r="C222" s="297">
        <v>12150019</v>
      </c>
      <c r="D222" s="241">
        <v>39281</v>
      </c>
      <c r="E222" s="241">
        <v>39281</v>
      </c>
      <c r="F222" s="241">
        <v>40012</v>
      </c>
      <c r="G222" s="166">
        <v>-7777</v>
      </c>
      <c r="H222" s="166" t="s">
        <v>582</v>
      </c>
      <c r="I222" s="241" t="s">
        <v>718</v>
      </c>
      <c r="J222" s="241"/>
      <c r="K222" s="166" t="s">
        <v>33</v>
      </c>
      <c r="L222" s="166" t="s">
        <v>1621</v>
      </c>
      <c r="M222" s="166" t="s">
        <v>40</v>
      </c>
      <c r="N222" s="166" t="s">
        <v>41</v>
      </c>
      <c r="O222" s="166"/>
      <c r="P222" s="240">
        <v>23100</v>
      </c>
      <c r="Q222" s="166" t="s">
        <v>559</v>
      </c>
      <c r="R222" s="166" t="s">
        <v>658</v>
      </c>
      <c r="S222" s="289" t="s">
        <v>2082</v>
      </c>
      <c r="T222" s="299" t="s">
        <v>1861</v>
      </c>
      <c r="U222" s="166">
        <v>-7777</v>
      </c>
      <c r="V222" s="166">
        <v>-7777</v>
      </c>
      <c r="W222" s="166">
        <v>-7777</v>
      </c>
      <c r="X222" s="166">
        <v>-7777</v>
      </c>
      <c r="Y222" s="166" t="s">
        <v>1861</v>
      </c>
      <c r="Z222" s="166" t="s">
        <v>1861</v>
      </c>
      <c r="AA222" s="166" t="s">
        <v>1861</v>
      </c>
      <c r="AB222" s="166" t="s">
        <v>1861</v>
      </c>
      <c r="AC222" s="166" t="s">
        <v>1861</v>
      </c>
      <c r="AD222" s="166" t="s">
        <v>1861</v>
      </c>
      <c r="AE222" s="166" t="s">
        <v>1861</v>
      </c>
      <c r="AF222" s="166" t="s">
        <v>2064</v>
      </c>
      <c r="AG222" s="166"/>
      <c r="AH222" s="166"/>
      <c r="AI222" s="166"/>
      <c r="AJ222" s="166" t="s">
        <v>2094</v>
      </c>
      <c r="AK222" s="166" t="s">
        <v>2095</v>
      </c>
      <c r="AL222" s="166">
        <v>43</v>
      </c>
      <c r="AM222" s="166">
        <v>12</v>
      </c>
      <c r="AN222" s="1113">
        <v>51.1</v>
      </c>
      <c r="AO222" s="166">
        <v>25</v>
      </c>
      <c r="AP222" s="166">
        <v>43</v>
      </c>
      <c r="AQ222" s="166">
        <v>24.4</v>
      </c>
      <c r="AR222" s="166">
        <f t="shared" si="22"/>
        <v>43.214194444444445</v>
      </c>
      <c r="AS222" s="166">
        <f t="shared" si="23"/>
        <v>25.723444444444443</v>
      </c>
      <c r="AT222" s="166" t="s">
        <v>34</v>
      </c>
      <c r="AU222" s="166"/>
      <c r="AV222" s="240"/>
      <c r="AW222" s="241"/>
      <c r="AX222" s="240"/>
      <c r="AY222" s="241"/>
      <c r="AZ222" s="240"/>
      <c r="BA222" s="241"/>
      <c r="BB222" s="240"/>
      <c r="BC222" s="241"/>
      <c r="BD222" s="240"/>
      <c r="BE222" s="241"/>
      <c r="BF222" s="166" t="s">
        <v>9597</v>
      </c>
      <c r="BG222" s="375" t="s">
        <v>567</v>
      </c>
      <c r="BH222" s="230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  <c r="IW222" s="46"/>
      <c r="IX222" s="46"/>
      <c r="IY222" s="46"/>
      <c r="IZ222" s="46"/>
      <c r="JA222" s="46"/>
      <c r="JB222" s="46"/>
      <c r="JC222" s="46"/>
      <c r="JD222" s="46"/>
      <c r="JE222" s="46"/>
      <c r="JF222" s="46"/>
      <c r="JG222" s="46"/>
      <c r="JH222" s="46"/>
      <c r="JI222" s="46"/>
      <c r="JJ222" s="46"/>
      <c r="JK222" s="46"/>
      <c r="JL222" s="46"/>
      <c r="JM222" s="46"/>
      <c r="JN222" s="46"/>
      <c r="JO222" s="46"/>
      <c r="JP222" s="46"/>
      <c r="JQ222" s="46"/>
      <c r="JR222" s="46"/>
      <c r="JS222" s="46"/>
      <c r="JT222" s="46"/>
      <c r="JU222" s="46"/>
      <c r="JV222" s="46"/>
      <c r="JW222" s="46"/>
      <c r="JX222" s="46"/>
      <c r="JY222" s="46"/>
      <c r="JZ222" s="46"/>
      <c r="KA222" s="46"/>
      <c r="KB222" s="46"/>
      <c r="KC222" s="46"/>
      <c r="KD222" s="46"/>
      <c r="KE222" s="46"/>
      <c r="KF222" s="46"/>
      <c r="KG222" s="46"/>
      <c r="KH222" s="46"/>
      <c r="KI222" s="46"/>
      <c r="KJ222" s="46"/>
      <c r="KK222" s="46"/>
      <c r="KL222" s="46"/>
      <c r="KM222" s="46"/>
      <c r="KN222" s="46"/>
      <c r="KO222" s="46"/>
      <c r="KP222" s="234"/>
    </row>
    <row r="223" spans="1:302" s="52" customFormat="1" ht="38.25" x14ac:dyDescent="0.25">
      <c r="A223" s="407">
        <v>85</v>
      </c>
      <c r="B223" s="408" t="s">
        <v>2096</v>
      </c>
      <c r="C223" s="410">
        <v>12150020</v>
      </c>
      <c r="D223" s="411">
        <v>39289</v>
      </c>
      <c r="E223" s="411">
        <v>39289</v>
      </c>
      <c r="F223" s="411">
        <v>41274</v>
      </c>
      <c r="G223" s="408">
        <v>-7777</v>
      </c>
      <c r="H223" s="408" t="s">
        <v>587</v>
      </c>
      <c r="I223" s="411" t="s">
        <v>1210</v>
      </c>
      <c r="J223" s="411"/>
      <c r="K223" s="408" t="s">
        <v>50</v>
      </c>
      <c r="L223" s="408" t="s">
        <v>1599</v>
      </c>
      <c r="M223" s="408" t="s">
        <v>301</v>
      </c>
      <c r="N223" s="408" t="s">
        <v>217</v>
      </c>
      <c r="O223" s="408" t="s">
        <v>7793</v>
      </c>
      <c r="P223" s="409" t="s">
        <v>2097</v>
      </c>
      <c r="Q223" s="408" t="s">
        <v>559</v>
      </c>
      <c r="R223" s="408" t="s">
        <v>658</v>
      </c>
      <c r="S223" s="412" t="s">
        <v>2082</v>
      </c>
      <c r="T223" s="655">
        <v>-9999</v>
      </c>
      <c r="U223" s="408">
        <v>-7777</v>
      </c>
      <c r="V223" s="408">
        <v>-7777</v>
      </c>
      <c r="W223" s="408">
        <v>-7777</v>
      </c>
      <c r="X223" s="408">
        <v>-7777</v>
      </c>
      <c r="Y223" s="408">
        <v>700</v>
      </c>
      <c r="Z223" s="408">
        <v>30</v>
      </c>
      <c r="AA223" s="408"/>
      <c r="AB223" s="408">
        <v>0.5</v>
      </c>
      <c r="AC223" s="408">
        <v>2500</v>
      </c>
      <c r="AD223" s="408">
        <v>-9999</v>
      </c>
      <c r="AE223" s="408">
        <v>1000</v>
      </c>
      <c r="AF223" s="408" t="s">
        <v>2098</v>
      </c>
      <c r="AG223" s="408"/>
      <c r="AH223" s="408"/>
      <c r="AI223" s="408"/>
      <c r="AJ223" s="408" t="s">
        <v>2099</v>
      </c>
      <c r="AK223" s="408" t="s">
        <v>2100</v>
      </c>
      <c r="AL223" s="408">
        <v>42</v>
      </c>
      <c r="AM223" s="408">
        <v>8</v>
      </c>
      <c r="AN223" s="1111">
        <v>2.9</v>
      </c>
      <c r="AO223" s="408">
        <v>23</v>
      </c>
      <c r="AP223" s="408">
        <v>45</v>
      </c>
      <c r="AQ223" s="408">
        <v>18.399999999999999</v>
      </c>
      <c r="AR223" s="408">
        <f>AL223+AM223/60+AN223/3600</f>
        <v>42.134138888888891</v>
      </c>
      <c r="AS223" s="408">
        <f>AO223+AP223/60+AQ223/3600</f>
        <v>23.755111111111113</v>
      </c>
      <c r="AT223" s="408" t="s">
        <v>43</v>
      </c>
      <c r="AU223" s="408"/>
      <c r="AV223" s="409"/>
      <c r="AW223" s="411"/>
      <c r="AX223" s="409"/>
      <c r="AY223" s="411"/>
      <c r="AZ223" s="409"/>
      <c r="BA223" s="411"/>
      <c r="BB223" s="409"/>
      <c r="BC223" s="411"/>
      <c r="BD223" s="409"/>
      <c r="BE223" s="411"/>
      <c r="BF223" s="408" t="s">
        <v>9598</v>
      </c>
      <c r="BG223" s="730" t="s">
        <v>1564</v>
      </c>
      <c r="BH223" s="735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  <c r="IV223" s="46"/>
      <c r="IW223" s="46"/>
      <c r="IX223" s="46"/>
      <c r="IY223" s="46"/>
      <c r="IZ223" s="46"/>
      <c r="JA223" s="46"/>
      <c r="JB223" s="46"/>
      <c r="JC223" s="46"/>
      <c r="JD223" s="46"/>
      <c r="JE223" s="46"/>
      <c r="JF223" s="46"/>
      <c r="JG223" s="46"/>
      <c r="JH223" s="46"/>
      <c r="JI223" s="46"/>
      <c r="JJ223" s="46"/>
      <c r="JK223" s="46"/>
      <c r="JL223" s="46"/>
      <c r="JM223" s="46"/>
      <c r="JN223" s="46"/>
      <c r="JO223" s="46"/>
      <c r="JP223" s="46"/>
      <c r="JQ223" s="46"/>
      <c r="JR223" s="46"/>
      <c r="JS223" s="46"/>
      <c r="JT223" s="46"/>
      <c r="JU223" s="46"/>
      <c r="JV223" s="46"/>
      <c r="JW223" s="46"/>
      <c r="JX223" s="46"/>
      <c r="JY223" s="46"/>
      <c r="JZ223" s="46"/>
      <c r="KA223" s="46"/>
      <c r="KB223" s="46"/>
      <c r="KC223" s="46"/>
      <c r="KD223" s="46"/>
      <c r="KE223" s="46"/>
      <c r="KF223" s="46"/>
      <c r="KG223" s="46"/>
      <c r="KH223" s="46"/>
      <c r="KI223" s="46"/>
      <c r="KJ223" s="46"/>
      <c r="KK223" s="46"/>
      <c r="KL223" s="46"/>
      <c r="KM223" s="46"/>
      <c r="KN223" s="46"/>
      <c r="KO223" s="46"/>
      <c r="KP223" s="234"/>
    </row>
    <row r="224" spans="1:302" s="52" customFormat="1" ht="38.25" x14ac:dyDescent="0.25">
      <c r="A224" s="414"/>
      <c r="B224" s="24" t="s">
        <v>2096</v>
      </c>
      <c r="C224" s="26">
        <v>12150020</v>
      </c>
      <c r="D224" s="27">
        <v>39289</v>
      </c>
      <c r="E224" s="27">
        <v>39289</v>
      </c>
      <c r="F224" s="27">
        <v>41274</v>
      </c>
      <c r="G224" s="24">
        <v>-7777</v>
      </c>
      <c r="H224" s="24" t="s">
        <v>587</v>
      </c>
      <c r="I224" s="27" t="s">
        <v>1210</v>
      </c>
      <c r="J224" s="27"/>
      <c r="K224" s="24" t="s">
        <v>50</v>
      </c>
      <c r="L224" s="24" t="s">
        <v>1599</v>
      </c>
      <c r="M224" s="24" t="s">
        <v>301</v>
      </c>
      <c r="N224" s="24" t="s">
        <v>217</v>
      </c>
      <c r="O224" s="24" t="s">
        <v>7793</v>
      </c>
      <c r="P224" s="25" t="s">
        <v>2097</v>
      </c>
      <c r="Q224" s="24" t="s">
        <v>559</v>
      </c>
      <c r="R224" s="24" t="s">
        <v>658</v>
      </c>
      <c r="S224" s="273" t="s">
        <v>2082</v>
      </c>
      <c r="T224" s="53" t="s">
        <v>1861</v>
      </c>
      <c r="U224" s="24">
        <v>-7777</v>
      </c>
      <c r="V224" s="24">
        <v>-7777</v>
      </c>
      <c r="W224" s="24">
        <v>-7777</v>
      </c>
      <c r="X224" s="24">
        <v>-7777</v>
      </c>
      <c r="Y224" s="24" t="s">
        <v>1861</v>
      </c>
      <c r="Z224" s="24" t="s">
        <v>1861</v>
      </c>
      <c r="AA224" s="24" t="s">
        <v>1861</v>
      </c>
      <c r="AB224" s="24" t="s">
        <v>1861</v>
      </c>
      <c r="AC224" s="24" t="s">
        <v>1861</v>
      </c>
      <c r="AD224" s="24" t="s">
        <v>1861</v>
      </c>
      <c r="AE224" s="24" t="s">
        <v>1861</v>
      </c>
      <c r="AF224" s="24" t="s">
        <v>687</v>
      </c>
      <c r="AG224" s="24"/>
      <c r="AH224" s="24"/>
      <c r="AI224" s="24"/>
      <c r="AJ224" s="24" t="s">
        <v>2101</v>
      </c>
      <c r="AK224" s="24" t="s">
        <v>2102</v>
      </c>
      <c r="AL224" s="24">
        <v>42</v>
      </c>
      <c r="AM224" s="24">
        <v>8</v>
      </c>
      <c r="AN224" s="1112">
        <v>0.6</v>
      </c>
      <c r="AO224" s="24">
        <v>23</v>
      </c>
      <c r="AP224" s="24">
        <v>45</v>
      </c>
      <c r="AQ224" s="24">
        <v>14.2</v>
      </c>
      <c r="AR224" s="24">
        <f>AL224+AM224/60+AN224/3600</f>
        <v>42.133499999999998</v>
      </c>
      <c r="AS224" s="24">
        <f>AO224+AP224/60+AQ224/3600</f>
        <v>23.753944444444443</v>
      </c>
      <c r="AT224" s="24" t="s">
        <v>43</v>
      </c>
      <c r="AU224" s="24"/>
      <c r="AV224" s="25"/>
      <c r="AW224" s="27"/>
      <c r="AX224" s="25"/>
      <c r="AY224" s="27"/>
      <c r="AZ224" s="25"/>
      <c r="BA224" s="27"/>
      <c r="BB224" s="25"/>
      <c r="BC224" s="27"/>
      <c r="BD224" s="25"/>
      <c r="BE224" s="27"/>
      <c r="BF224" s="24" t="s">
        <v>9598</v>
      </c>
      <c r="BG224" s="731" t="s">
        <v>1564</v>
      </c>
      <c r="BH224" s="735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  <c r="IV224" s="46"/>
      <c r="IW224" s="46"/>
      <c r="IX224" s="46"/>
      <c r="IY224" s="46"/>
      <c r="IZ224" s="46"/>
      <c r="JA224" s="46"/>
      <c r="JB224" s="46"/>
      <c r="JC224" s="46"/>
      <c r="JD224" s="46"/>
      <c r="JE224" s="46"/>
      <c r="JF224" s="46"/>
      <c r="JG224" s="46"/>
      <c r="JH224" s="46"/>
      <c r="JI224" s="46"/>
      <c r="JJ224" s="46"/>
      <c r="JK224" s="46"/>
      <c r="JL224" s="46"/>
      <c r="JM224" s="46"/>
      <c r="JN224" s="46"/>
      <c r="JO224" s="46"/>
      <c r="JP224" s="46"/>
      <c r="JQ224" s="46"/>
      <c r="JR224" s="46"/>
      <c r="JS224" s="46"/>
      <c r="JT224" s="46"/>
      <c r="JU224" s="46"/>
      <c r="JV224" s="46"/>
      <c r="JW224" s="46"/>
      <c r="JX224" s="46"/>
      <c r="JY224" s="46"/>
      <c r="JZ224" s="46"/>
      <c r="KA224" s="46"/>
      <c r="KB224" s="46"/>
      <c r="KC224" s="46"/>
      <c r="KD224" s="46"/>
      <c r="KE224" s="46"/>
      <c r="KF224" s="46"/>
      <c r="KG224" s="46"/>
      <c r="KH224" s="46"/>
      <c r="KI224" s="46"/>
      <c r="KJ224" s="46"/>
      <c r="KK224" s="46"/>
      <c r="KL224" s="46"/>
      <c r="KM224" s="46"/>
      <c r="KN224" s="46"/>
      <c r="KO224" s="46"/>
      <c r="KP224" s="234"/>
    </row>
    <row r="225" spans="1:302" s="52" customFormat="1" ht="38.25" x14ac:dyDescent="0.25">
      <c r="A225" s="432"/>
      <c r="B225" s="45" t="s">
        <v>2096</v>
      </c>
      <c r="C225" s="144">
        <v>12150020</v>
      </c>
      <c r="D225" s="31">
        <v>39289</v>
      </c>
      <c r="E225" s="31">
        <v>39289</v>
      </c>
      <c r="F225" s="31">
        <v>41274</v>
      </c>
      <c r="G225" s="21">
        <v>-7777</v>
      </c>
      <c r="H225" s="45" t="s">
        <v>587</v>
      </c>
      <c r="I225" s="31" t="s">
        <v>1210</v>
      </c>
      <c r="J225" s="31"/>
      <c r="K225" s="45" t="s">
        <v>50</v>
      </c>
      <c r="L225" s="45" t="s">
        <v>1599</v>
      </c>
      <c r="M225" s="45" t="s">
        <v>301</v>
      </c>
      <c r="N225" s="45" t="s">
        <v>217</v>
      </c>
      <c r="O225" s="45" t="s">
        <v>7793</v>
      </c>
      <c r="P225" s="147" t="s">
        <v>2097</v>
      </c>
      <c r="Q225" s="45" t="s">
        <v>559</v>
      </c>
      <c r="R225" s="45" t="s">
        <v>658</v>
      </c>
      <c r="S225" s="275" t="s">
        <v>2082</v>
      </c>
      <c r="T225" s="221">
        <v>-9999</v>
      </c>
      <c r="U225" s="221">
        <v>-7777</v>
      </c>
      <c r="V225" s="221">
        <v>-7777</v>
      </c>
      <c r="W225" s="221">
        <v>-7777</v>
      </c>
      <c r="X225" s="221">
        <v>-7777</v>
      </c>
      <c r="Y225" s="45">
        <v>120</v>
      </c>
      <c r="Z225" s="45">
        <v>30</v>
      </c>
      <c r="AA225" s="45" t="s">
        <v>2103</v>
      </c>
      <c r="AB225" s="45">
        <v>0.5</v>
      </c>
      <c r="AC225" s="45">
        <v>2500</v>
      </c>
      <c r="AD225" s="45">
        <v>-9999</v>
      </c>
      <c r="AE225" s="45">
        <v>2500</v>
      </c>
      <c r="AF225" s="45" t="s">
        <v>2098</v>
      </c>
      <c r="AG225" s="45"/>
      <c r="AH225" s="45"/>
      <c r="AI225" s="45"/>
      <c r="AJ225" s="45" t="s">
        <v>2099</v>
      </c>
      <c r="AK225" s="45" t="s">
        <v>2100</v>
      </c>
      <c r="AL225" s="45">
        <v>42</v>
      </c>
      <c r="AM225" s="45">
        <v>8</v>
      </c>
      <c r="AN225" s="1109">
        <v>2.9</v>
      </c>
      <c r="AO225" s="45">
        <v>23</v>
      </c>
      <c r="AP225" s="45">
        <v>45</v>
      </c>
      <c r="AQ225" s="45">
        <v>18.399999999999999</v>
      </c>
      <c r="AR225" s="45">
        <f>AL225+AM225/60+AN225/3600</f>
        <v>42.134138888888891</v>
      </c>
      <c r="AS225" s="45">
        <f>AO225+AP225/60+AQ225/3600</f>
        <v>23.755111111111113</v>
      </c>
      <c r="AT225" s="45" t="s">
        <v>34</v>
      </c>
      <c r="AU225" s="45"/>
      <c r="AV225" s="147"/>
      <c r="AW225" s="31"/>
      <c r="AX225" s="147"/>
      <c r="AY225" s="31"/>
      <c r="AZ225" s="147"/>
      <c r="BA225" s="31"/>
      <c r="BB225" s="147"/>
      <c r="BC225" s="31"/>
      <c r="BD225" s="147"/>
      <c r="BE225" s="31"/>
      <c r="BF225" s="45"/>
      <c r="BG225" s="512" t="s">
        <v>1564</v>
      </c>
      <c r="BH225" s="735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  <c r="IV225" s="46"/>
      <c r="IW225" s="46"/>
      <c r="IX225" s="46"/>
      <c r="IY225" s="46"/>
      <c r="IZ225" s="46"/>
      <c r="JA225" s="46"/>
      <c r="JB225" s="46"/>
      <c r="JC225" s="46"/>
      <c r="JD225" s="46"/>
      <c r="JE225" s="46"/>
      <c r="JF225" s="46"/>
      <c r="JG225" s="46"/>
      <c r="JH225" s="46"/>
      <c r="JI225" s="46"/>
      <c r="JJ225" s="46"/>
      <c r="JK225" s="46"/>
      <c r="JL225" s="46"/>
      <c r="JM225" s="46"/>
      <c r="JN225" s="46"/>
      <c r="JO225" s="46"/>
      <c r="JP225" s="46"/>
      <c r="JQ225" s="46"/>
      <c r="JR225" s="46"/>
      <c r="JS225" s="46"/>
      <c r="JT225" s="46"/>
      <c r="JU225" s="46"/>
      <c r="JV225" s="46"/>
      <c r="JW225" s="46"/>
      <c r="JX225" s="46"/>
      <c r="JY225" s="46"/>
      <c r="JZ225" s="46"/>
      <c r="KA225" s="46"/>
      <c r="KB225" s="46"/>
      <c r="KC225" s="46"/>
      <c r="KD225" s="46"/>
      <c r="KE225" s="46"/>
      <c r="KF225" s="46"/>
      <c r="KG225" s="46"/>
      <c r="KH225" s="46"/>
      <c r="KI225" s="46"/>
      <c r="KJ225" s="46"/>
      <c r="KK225" s="46"/>
      <c r="KL225" s="46"/>
      <c r="KM225" s="46"/>
      <c r="KN225" s="46"/>
      <c r="KO225" s="46"/>
      <c r="KP225" s="234"/>
    </row>
    <row r="226" spans="1:302" s="52" customFormat="1" ht="39" thickBot="1" x14ac:dyDescent="0.3">
      <c r="A226" s="416"/>
      <c r="B226" s="417" t="s">
        <v>2096</v>
      </c>
      <c r="C226" s="419">
        <v>12150020</v>
      </c>
      <c r="D226" s="420">
        <v>39289</v>
      </c>
      <c r="E226" s="420">
        <v>39289</v>
      </c>
      <c r="F226" s="420">
        <v>41274</v>
      </c>
      <c r="G226" s="421">
        <v>-7777</v>
      </c>
      <c r="H226" s="417" t="s">
        <v>587</v>
      </c>
      <c r="I226" s="420" t="s">
        <v>1210</v>
      </c>
      <c r="J226" s="420"/>
      <c r="K226" s="417" t="s">
        <v>50</v>
      </c>
      <c r="L226" s="417" t="s">
        <v>1599</v>
      </c>
      <c r="M226" s="417" t="s">
        <v>301</v>
      </c>
      <c r="N226" s="417" t="s">
        <v>217</v>
      </c>
      <c r="O226" s="417" t="s">
        <v>7793</v>
      </c>
      <c r="P226" s="418" t="s">
        <v>2097</v>
      </c>
      <c r="Q226" s="417" t="s">
        <v>559</v>
      </c>
      <c r="R226" s="417" t="s">
        <v>658</v>
      </c>
      <c r="S226" s="631" t="s">
        <v>2082</v>
      </c>
      <c r="T226" s="483" t="s">
        <v>1861</v>
      </c>
      <c r="U226" s="483">
        <v>-7777</v>
      </c>
      <c r="V226" s="483">
        <v>-7777</v>
      </c>
      <c r="W226" s="483">
        <v>-7777</v>
      </c>
      <c r="X226" s="483">
        <v>-7777</v>
      </c>
      <c r="Y226" s="417" t="s">
        <v>1861</v>
      </c>
      <c r="Z226" s="417" t="s">
        <v>1861</v>
      </c>
      <c r="AA226" s="417" t="s">
        <v>1861</v>
      </c>
      <c r="AB226" s="417" t="s">
        <v>1861</v>
      </c>
      <c r="AC226" s="417" t="s">
        <v>1861</v>
      </c>
      <c r="AD226" s="417" t="s">
        <v>1861</v>
      </c>
      <c r="AE226" s="417" t="s">
        <v>1861</v>
      </c>
      <c r="AF226" s="417" t="s">
        <v>687</v>
      </c>
      <c r="AG226" s="417"/>
      <c r="AH226" s="417"/>
      <c r="AI226" s="417"/>
      <c r="AJ226" s="417" t="s">
        <v>2101</v>
      </c>
      <c r="AK226" s="417" t="s">
        <v>2102</v>
      </c>
      <c r="AL226" s="417">
        <v>42</v>
      </c>
      <c r="AM226" s="417">
        <v>8</v>
      </c>
      <c r="AN226" s="1126">
        <v>0.6</v>
      </c>
      <c r="AO226" s="417">
        <v>23</v>
      </c>
      <c r="AP226" s="417">
        <v>45</v>
      </c>
      <c r="AQ226" s="417">
        <v>14.2</v>
      </c>
      <c r="AR226" s="417">
        <f>AL226+AM226/60+AN226/3600</f>
        <v>42.133499999999998</v>
      </c>
      <c r="AS226" s="417">
        <f>AO226+AP226/60+AQ226/3600</f>
        <v>23.753944444444443</v>
      </c>
      <c r="AT226" s="417" t="s">
        <v>34</v>
      </c>
      <c r="AU226" s="417"/>
      <c r="AV226" s="418"/>
      <c r="AW226" s="420"/>
      <c r="AX226" s="418"/>
      <c r="AY226" s="420"/>
      <c r="AZ226" s="418"/>
      <c r="BA226" s="420"/>
      <c r="BB226" s="418"/>
      <c r="BC226" s="420"/>
      <c r="BD226" s="418"/>
      <c r="BE226" s="420"/>
      <c r="BF226" s="417"/>
      <c r="BG226" s="513" t="s">
        <v>1564</v>
      </c>
      <c r="BH226" s="735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  <c r="GQ226" s="46"/>
      <c r="GR226" s="46"/>
      <c r="GS226" s="46"/>
      <c r="GT226" s="46"/>
      <c r="GU226" s="46"/>
      <c r="GV226" s="46"/>
      <c r="GW226" s="46"/>
      <c r="GX226" s="46"/>
      <c r="GY226" s="46"/>
      <c r="GZ226" s="46"/>
      <c r="HA226" s="46"/>
      <c r="HB226" s="46"/>
      <c r="HC226" s="46"/>
      <c r="HD226" s="46"/>
      <c r="HE226" s="46"/>
      <c r="HF226" s="46"/>
      <c r="HG226" s="46"/>
      <c r="HH226" s="46"/>
      <c r="HI226" s="46"/>
      <c r="HJ226" s="46"/>
      <c r="HK226" s="46"/>
      <c r="HL226" s="46"/>
      <c r="HM226" s="46"/>
      <c r="HN226" s="46"/>
      <c r="HO226" s="46"/>
      <c r="HP226" s="46"/>
      <c r="HQ226" s="46"/>
      <c r="HR226" s="46"/>
      <c r="HS226" s="46"/>
      <c r="HT226" s="46"/>
      <c r="HU226" s="46"/>
      <c r="HV226" s="46"/>
      <c r="HW226" s="46"/>
      <c r="HX226" s="46"/>
      <c r="HY226" s="46"/>
      <c r="HZ226" s="46"/>
      <c r="IA226" s="46"/>
      <c r="IB226" s="46"/>
      <c r="IC226" s="46"/>
      <c r="ID226" s="46"/>
      <c r="IE226" s="46"/>
      <c r="IF226" s="46"/>
      <c r="IG226" s="46"/>
      <c r="IH226" s="46"/>
      <c r="II226" s="46"/>
      <c r="IJ226" s="46"/>
      <c r="IK226" s="46"/>
      <c r="IL226" s="46"/>
      <c r="IM226" s="46"/>
      <c r="IN226" s="46"/>
      <c r="IO226" s="46"/>
      <c r="IP226" s="46"/>
      <c r="IQ226" s="46"/>
      <c r="IR226" s="46"/>
      <c r="IS226" s="46"/>
      <c r="IT226" s="46"/>
      <c r="IU226" s="46"/>
      <c r="IV226" s="46"/>
      <c r="IW226" s="46"/>
      <c r="IX226" s="46"/>
      <c r="IY226" s="46"/>
      <c r="IZ226" s="46"/>
      <c r="JA226" s="46"/>
      <c r="JB226" s="46"/>
      <c r="JC226" s="46"/>
      <c r="JD226" s="46"/>
      <c r="JE226" s="46"/>
      <c r="JF226" s="46"/>
      <c r="JG226" s="46"/>
      <c r="JH226" s="46"/>
      <c r="JI226" s="46"/>
      <c r="JJ226" s="46"/>
      <c r="JK226" s="46"/>
      <c r="JL226" s="46"/>
      <c r="JM226" s="46"/>
      <c r="JN226" s="46"/>
      <c r="JO226" s="46"/>
      <c r="JP226" s="46"/>
      <c r="JQ226" s="46"/>
      <c r="JR226" s="46"/>
      <c r="JS226" s="46"/>
      <c r="JT226" s="46"/>
      <c r="JU226" s="46"/>
      <c r="JV226" s="46"/>
      <c r="JW226" s="46"/>
      <c r="JX226" s="46"/>
      <c r="JY226" s="46"/>
      <c r="JZ226" s="46"/>
      <c r="KA226" s="46"/>
      <c r="KB226" s="46"/>
      <c r="KC226" s="46"/>
      <c r="KD226" s="46"/>
      <c r="KE226" s="46"/>
      <c r="KF226" s="46"/>
      <c r="KG226" s="46"/>
      <c r="KH226" s="46"/>
      <c r="KI226" s="46"/>
      <c r="KJ226" s="46"/>
      <c r="KK226" s="46"/>
      <c r="KL226" s="46"/>
      <c r="KM226" s="46"/>
      <c r="KN226" s="46"/>
      <c r="KO226" s="46"/>
      <c r="KP226" s="234"/>
    </row>
    <row r="227" spans="1:302" s="52" customFormat="1" ht="38.25" x14ac:dyDescent="0.25">
      <c r="A227" s="180">
        <v>86</v>
      </c>
      <c r="B227" s="180" t="s">
        <v>2104</v>
      </c>
      <c r="C227" s="507">
        <v>12150021</v>
      </c>
      <c r="D227" s="508">
        <v>39294</v>
      </c>
      <c r="E227" s="508">
        <v>39294</v>
      </c>
      <c r="F227" s="508">
        <v>42216</v>
      </c>
      <c r="G227" s="180">
        <v>-7777</v>
      </c>
      <c r="H227" s="180" t="s">
        <v>582</v>
      </c>
      <c r="I227" s="508" t="s">
        <v>718</v>
      </c>
      <c r="J227" s="508"/>
      <c r="K227" s="180" t="s">
        <v>33</v>
      </c>
      <c r="L227" s="180" t="s">
        <v>2105</v>
      </c>
      <c r="M227" s="180" t="s">
        <v>2106</v>
      </c>
      <c r="N227" s="180" t="s">
        <v>41</v>
      </c>
      <c r="O227" s="180"/>
      <c r="P227" s="506" t="s">
        <v>2107</v>
      </c>
      <c r="Q227" s="180" t="s">
        <v>559</v>
      </c>
      <c r="R227" s="180" t="s">
        <v>658</v>
      </c>
      <c r="S227" s="859" t="s">
        <v>2108</v>
      </c>
      <c r="T227" s="76">
        <v>-9999</v>
      </c>
      <c r="U227" s="180">
        <v>-7777</v>
      </c>
      <c r="V227" s="180">
        <v>-7777</v>
      </c>
      <c r="W227" s="180">
        <v>-7777</v>
      </c>
      <c r="X227" s="180">
        <v>-7777</v>
      </c>
      <c r="Y227" s="180">
        <v>205</v>
      </c>
      <c r="Z227" s="180">
        <v>73</v>
      </c>
      <c r="AA227" s="180"/>
      <c r="AB227" s="180">
        <v>1.1499999999999999</v>
      </c>
      <c r="AC227" s="180">
        <v>9424</v>
      </c>
      <c r="AD227" s="180">
        <v>65.22</v>
      </c>
      <c r="AE227" s="180">
        <v>5000</v>
      </c>
      <c r="AF227" s="180" t="s">
        <v>2109</v>
      </c>
      <c r="AG227" s="180"/>
      <c r="AH227" s="180"/>
      <c r="AI227" s="180"/>
      <c r="AJ227" s="180" t="s">
        <v>2110</v>
      </c>
      <c r="AK227" s="180" t="s">
        <v>2111</v>
      </c>
      <c r="AL227" s="180">
        <v>43</v>
      </c>
      <c r="AM227" s="180">
        <v>9</v>
      </c>
      <c r="AN227" s="1120">
        <v>19.399999999999999</v>
      </c>
      <c r="AO227" s="180">
        <v>25</v>
      </c>
      <c r="AP227" s="180">
        <v>47</v>
      </c>
      <c r="AQ227" s="180">
        <v>54.5</v>
      </c>
      <c r="AR227" s="180">
        <f>AL227+AM227/60+AN227/3600</f>
        <v>43.155388888888886</v>
      </c>
      <c r="AS227" s="180">
        <f>AO227+AP227/60+AQ227/3600</f>
        <v>25.798472222222223</v>
      </c>
      <c r="AT227" s="180" t="s">
        <v>43</v>
      </c>
      <c r="AU227" s="180"/>
      <c r="AV227" s="506"/>
      <c r="AW227" s="508"/>
      <c r="AX227" s="506"/>
      <c r="AY227" s="508"/>
      <c r="AZ227" s="506"/>
      <c r="BA227" s="508"/>
      <c r="BB227" s="506"/>
      <c r="BC227" s="508"/>
      <c r="BD227" s="506"/>
      <c r="BE227" s="508"/>
      <c r="BF227" s="180" t="s">
        <v>9599</v>
      </c>
      <c r="BG227" s="509" t="s">
        <v>567</v>
      </c>
      <c r="BH227" s="230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  <c r="GQ227" s="46"/>
      <c r="GR227" s="46"/>
      <c r="GS227" s="46"/>
      <c r="GT227" s="46"/>
      <c r="GU227" s="46"/>
      <c r="GV227" s="46"/>
      <c r="GW227" s="46"/>
      <c r="GX227" s="46"/>
      <c r="GY227" s="46"/>
      <c r="GZ227" s="46"/>
      <c r="HA227" s="46"/>
      <c r="HB227" s="46"/>
      <c r="HC227" s="46"/>
      <c r="HD227" s="46"/>
      <c r="HE227" s="46"/>
      <c r="HF227" s="46"/>
      <c r="HG227" s="46"/>
      <c r="HH227" s="46"/>
      <c r="HI227" s="46"/>
      <c r="HJ227" s="46"/>
      <c r="HK227" s="46"/>
      <c r="HL227" s="46"/>
      <c r="HM227" s="46"/>
      <c r="HN227" s="46"/>
      <c r="HO227" s="46"/>
      <c r="HP227" s="46"/>
      <c r="HQ227" s="46"/>
      <c r="HR227" s="46"/>
      <c r="HS227" s="46"/>
      <c r="HT227" s="46"/>
      <c r="HU227" s="46"/>
      <c r="HV227" s="46"/>
      <c r="HW227" s="46"/>
      <c r="HX227" s="46"/>
      <c r="HY227" s="46"/>
      <c r="HZ227" s="46"/>
      <c r="IA227" s="46"/>
      <c r="IB227" s="46"/>
      <c r="IC227" s="46"/>
      <c r="ID227" s="46"/>
      <c r="IE227" s="46"/>
      <c r="IF227" s="46"/>
      <c r="IG227" s="46"/>
      <c r="IH227" s="46"/>
      <c r="II227" s="46"/>
      <c r="IJ227" s="46"/>
      <c r="IK227" s="46"/>
      <c r="IL227" s="46"/>
      <c r="IM227" s="46"/>
      <c r="IN227" s="46"/>
      <c r="IO227" s="46"/>
      <c r="IP227" s="46"/>
      <c r="IQ227" s="46"/>
      <c r="IR227" s="46"/>
      <c r="IS227" s="46"/>
      <c r="IT227" s="46"/>
      <c r="IU227" s="46"/>
      <c r="IV227" s="46"/>
      <c r="IW227" s="46"/>
      <c r="IX227" s="46"/>
      <c r="IY227" s="46"/>
      <c r="IZ227" s="46"/>
      <c r="JA227" s="46"/>
      <c r="JB227" s="46"/>
      <c r="JC227" s="46"/>
      <c r="JD227" s="46"/>
      <c r="JE227" s="46"/>
      <c r="JF227" s="46"/>
      <c r="JG227" s="46"/>
      <c r="JH227" s="46"/>
      <c r="JI227" s="46"/>
      <c r="JJ227" s="46"/>
      <c r="JK227" s="46"/>
      <c r="JL227" s="46"/>
      <c r="JM227" s="46"/>
      <c r="JN227" s="46"/>
      <c r="JO227" s="46"/>
      <c r="JP227" s="46"/>
      <c r="JQ227" s="46"/>
      <c r="JR227" s="46"/>
      <c r="JS227" s="46"/>
      <c r="JT227" s="46"/>
      <c r="JU227" s="46"/>
      <c r="JV227" s="46"/>
      <c r="JW227" s="46"/>
      <c r="JX227" s="46"/>
      <c r="JY227" s="46"/>
      <c r="JZ227" s="46"/>
      <c r="KA227" s="46"/>
      <c r="KB227" s="46"/>
      <c r="KC227" s="46"/>
      <c r="KD227" s="46"/>
      <c r="KE227" s="46"/>
      <c r="KF227" s="46"/>
      <c r="KG227" s="46"/>
      <c r="KH227" s="46"/>
      <c r="KI227" s="46"/>
      <c r="KJ227" s="46"/>
      <c r="KK227" s="46"/>
      <c r="KL227" s="46"/>
      <c r="KM227" s="46"/>
      <c r="KN227" s="46"/>
      <c r="KO227" s="46"/>
      <c r="KP227" s="234"/>
    </row>
    <row r="228" spans="1:302" s="52" customFormat="1" ht="38.25" x14ac:dyDescent="0.25">
      <c r="A228" s="24"/>
      <c r="B228" s="24" t="s">
        <v>2104</v>
      </c>
      <c r="C228" s="26">
        <v>12150021</v>
      </c>
      <c r="D228" s="27">
        <v>39294</v>
      </c>
      <c r="E228" s="27">
        <v>39294</v>
      </c>
      <c r="F228" s="27">
        <v>42216</v>
      </c>
      <c r="G228" s="24">
        <v>-7777</v>
      </c>
      <c r="H228" s="24" t="s">
        <v>582</v>
      </c>
      <c r="I228" s="27" t="s">
        <v>718</v>
      </c>
      <c r="J228" s="27"/>
      <c r="K228" s="24" t="s">
        <v>33</v>
      </c>
      <c r="L228" s="24" t="s">
        <v>2105</v>
      </c>
      <c r="M228" s="24" t="s">
        <v>2106</v>
      </c>
      <c r="N228" s="24" t="s">
        <v>41</v>
      </c>
      <c r="O228" s="24"/>
      <c r="P228" s="25" t="s">
        <v>2107</v>
      </c>
      <c r="Q228" s="24" t="s">
        <v>559</v>
      </c>
      <c r="R228" s="24" t="s">
        <v>658</v>
      </c>
      <c r="S228" s="281" t="s">
        <v>2108</v>
      </c>
      <c r="T228" s="53" t="s">
        <v>1861</v>
      </c>
      <c r="U228" s="24">
        <v>-7777</v>
      </c>
      <c r="V228" s="24">
        <v>-7777</v>
      </c>
      <c r="W228" s="24">
        <v>-7777</v>
      </c>
      <c r="X228" s="24">
        <v>-7777</v>
      </c>
      <c r="Y228" s="24"/>
      <c r="Z228" s="24"/>
      <c r="AA228" s="24"/>
      <c r="AB228" s="24"/>
      <c r="AC228" s="24"/>
      <c r="AD228" s="24"/>
      <c r="AE228" s="24"/>
      <c r="AF228" s="24" t="s">
        <v>2064</v>
      </c>
      <c r="AG228" s="24"/>
      <c r="AH228" s="24"/>
      <c r="AI228" s="24"/>
      <c r="AJ228" s="24" t="s">
        <v>2112</v>
      </c>
      <c r="AK228" s="24" t="s">
        <v>2113</v>
      </c>
      <c r="AL228" s="24">
        <v>43</v>
      </c>
      <c r="AM228" s="24">
        <v>9</v>
      </c>
      <c r="AN228" s="1112">
        <v>25.1</v>
      </c>
      <c r="AO228" s="24">
        <v>25</v>
      </c>
      <c r="AP228" s="24">
        <v>47</v>
      </c>
      <c r="AQ228" s="24">
        <v>56.2</v>
      </c>
      <c r="AR228" s="24">
        <f t="shared" ref="AR228:AR313" si="24">AL228+AM228/60+AN228/3600</f>
        <v>43.156972222222223</v>
      </c>
      <c r="AS228" s="24">
        <f t="shared" ref="AS228:AS313" si="25">AO228+AP228/60+AQ228/3600</f>
        <v>25.798944444444444</v>
      </c>
      <c r="AT228" s="24" t="s">
        <v>43</v>
      </c>
      <c r="AU228" s="24"/>
      <c r="AV228" s="25"/>
      <c r="AW228" s="27"/>
      <c r="AX228" s="25"/>
      <c r="AY228" s="27"/>
      <c r="AZ228" s="25"/>
      <c r="BA228" s="27"/>
      <c r="BB228" s="25"/>
      <c r="BC228" s="27"/>
      <c r="BD228" s="25"/>
      <c r="BE228" s="27"/>
      <c r="BF228" s="24" t="s">
        <v>9599</v>
      </c>
      <c r="BG228" s="29" t="s">
        <v>567</v>
      </c>
      <c r="BH228" s="230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6"/>
      <c r="EC228" s="46"/>
      <c r="ED228" s="46"/>
      <c r="EE228" s="46"/>
      <c r="EF228" s="46"/>
      <c r="EG228" s="46"/>
      <c r="EH228" s="46"/>
      <c r="EI228" s="46"/>
      <c r="EJ228" s="46"/>
      <c r="EK228" s="46"/>
      <c r="EL228" s="46"/>
      <c r="EM228" s="46"/>
      <c r="EN228" s="46"/>
      <c r="EO228" s="46"/>
      <c r="EP228" s="46"/>
      <c r="EQ228" s="46"/>
      <c r="ER228" s="46"/>
      <c r="ES228" s="46"/>
      <c r="ET228" s="46"/>
      <c r="EU228" s="46"/>
      <c r="EV228" s="46"/>
      <c r="EW228" s="46"/>
      <c r="EX228" s="46"/>
      <c r="EY228" s="46"/>
      <c r="EZ228" s="46"/>
      <c r="FA228" s="46"/>
      <c r="FB228" s="46"/>
      <c r="FC228" s="46"/>
      <c r="FD228" s="46"/>
      <c r="FE228" s="46"/>
      <c r="FF228" s="46"/>
      <c r="FG228" s="46"/>
      <c r="FH228" s="46"/>
      <c r="FI228" s="46"/>
      <c r="FJ228" s="46"/>
      <c r="FK228" s="46"/>
      <c r="FL228" s="46"/>
      <c r="FM228" s="46"/>
      <c r="FN228" s="46"/>
      <c r="FO228" s="46"/>
      <c r="FP228" s="46"/>
      <c r="FQ228" s="46"/>
      <c r="FR228" s="46"/>
      <c r="FS228" s="46"/>
      <c r="FT228" s="46"/>
      <c r="FU228" s="46"/>
      <c r="FV228" s="46"/>
      <c r="FW228" s="46"/>
      <c r="FX228" s="46"/>
      <c r="FY228" s="46"/>
      <c r="FZ228" s="46"/>
      <c r="GA228" s="46"/>
      <c r="GB228" s="46"/>
      <c r="GC228" s="46"/>
      <c r="GD228" s="46"/>
      <c r="GE228" s="46"/>
      <c r="GF228" s="46"/>
      <c r="GG228" s="46"/>
      <c r="GH228" s="46"/>
      <c r="GI228" s="46"/>
      <c r="GJ228" s="46"/>
      <c r="GK228" s="46"/>
      <c r="GL228" s="46"/>
      <c r="GM228" s="46"/>
      <c r="GN228" s="46"/>
      <c r="GO228" s="46"/>
      <c r="GP228" s="46"/>
      <c r="GQ228" s="46"/>
      <c r="GR228" s="46"/>
      <c r="GS228" s="46"/>
      <c r="GT228" s="46"/>
      <c r="GU228" s="46"/>
      <c r="GV228" s="46"/>
      <c r="GW228" s="46"/>
      <c r="GX228" s="46"/>
      <c r="GY228" s="46"/>
      <c r="GZ228" s="46"/>
      <c r="HA228" s="46"/>
      <c r="HB228" s="46"/>
      <c r="HC228" s="46"/>
      <c r="HD228" s="46"/>
      <c r="HE228" s="46"/>
      <c r="HF228" s="46"/>
      <c r="HG228" s="46"/>
      <c r="HH228" s="46"/>
      <c r="HI228" s="46"/>
      <c r="HJ228" s="46"/>
      <c r="HK228" s="46"/>
      <c r="HL228" s="46"/>
      <c r="HM228" s="46"/>
      <c r="HN228" s="46"/>
      <c r="HO228" s="46"/>
      <c r="HP228" s="46"/>
      <c r="HQ228" s="46"/>
      <c r="HR228" s="46"/>
      <c r="HS228" s="46"/>
      <c r="HT228" s="46"/>
      <c r="HU228" s="46"/>
      <c r="HV228" s="46"/>
      <c r="HW228" s="46"/>
      <c r="HX228" s="46"/>
      <c r="HY228" s="46"/>
      <c r="HZ228" s="46"/>
      <c r="IA228" s="46"/>
      <c r="IB228" s="46"/>
      <c r="IC228" s="46"/>
      <c r="ID228" s="46"/>
      <c r="IE228" s="46"/>
      <c r="IF228" s="46"/>
      <c r="IG228" s="46"/>
      <c r="IH228" s="46"/>
      <c r="II228" s="46"/>
      <c r="IJ228" s="46"/>
      <c r="IK228" s="46"/>
      <c r="IL228" s="46"/>
      <c r="IM228" s="46"/>
      <c r="IN228" s="46"/>
      <c r="IO228" s="46"/>
      <c r="IP228" s="46"/>
      <c r="IQ228" s="46"/>
      <c r="IR228" s="46"/>
      <c r="IS228" s="46"/>
      <c r="IT228" s="46"/>
      <c r="IU228" s="46"/>
      <c r="IV228" s="46"/>
      <c r="IW228" s="46"/>
      <c r="IX228" s="46"/>
      <c r="IY228" s="46"/>
      <c r="IZ228" s="46"/>
      <c r="JA228" s="46"/>
      <c r="JB228" s="46"/>
      <c r="JC228" s="46"/>
      <c r="JD228" s="46"/>
      <c r="JE228" s="46"/>
      <c r="JF228" s="46"/>
      <c r="JG228" s="46"/>
      <c r="JH228" s="46"/>
      <c r="JI228" s="46"/>
      <c r="JJ228" s="46"/>
      <c r="JK228" s="46"/>
      <c r="JL228" s="46"/>
      <c r="JM228" s="46"/>
      <c r="JN228" s="46"/>
      <c r="JO228" s="46"/>
      <c r="JP228" s="46"/>
      <c r="JQ228" s="46"/>
      <c r="JR228" s="46"/>
      <c r="JS228" s="46"/>
      <c r="JT228" s="46"/>
      <c r="JU228" s="46"/>
      <c r="JV228" s="46"/>
      <c r="JW228" s="46"/>
      <c r="JX228" s="46"/>
      <c r="JY228" s="46"/>
      <c r="JZ228" s="46"/>
      <c r="KA228" s="46"/>
      <c r="KB228" s="46"/>
      <c r="KC228" s="46"/>
      <c r="KD228" s="46"/>
      <c r="KE228" s="46"/>
      <c r="KF228" s="46"/>
      <c r="KG228" s="46"/>
      <c r="KH228" s="46"/>
      <c r="KI228" s="46"/>
      <c r="KJ228" s="46"/>
      <c r="KK228" s="46"/>
      <c r="KL228" s="46"/>
      <c r="KM228" s="46"/>
      <c r="KN228" s="46"/>
      <c r="KO228" s="46"/>
      <c r="KP228" s="234"/>
    </row>
    <row r="229" spans="1:302" s="52" customFormat="1" ht="38.25" x14ac:dyDescent="0.25">
      <c r="A229" s="24"/>
      <c r="B229" s="24" t="s">
        <v>2104</v>
      </c>
      <c r="C229" s="26">
        <v>12150021</v>
      </c>
      <c r="D229" s="27">
        <v>39294</v>
      </c>
      <c r="E229" s="27">
        <v>39294</v>
      </c>
      <c r="F229" s="27">
        <v>42216</v>
      </c>
      <c r="G229" s="24">
        <v>-7777</v>
      </c>
      <c r="H229" s="24" t="s">
        <v>582</v>
      </c>
      <c r="I229" s="27" t="s">
        <v>718</v>
      </c>
      <c r="J229" s="27"/>
      <c r="K229" s="24" t="s">
        <v>33</v>
      </c>
      <c r="L229" s="24" t="s">
        <v>2105</v>
      </c>
      <c r="M229" s="24" t="s">
        <v>2106</v>
      </c>
      <c r="N229" s="24" t="s">
        <v>41</v>
      </c>
      <c r="O229" s="24"/>
      <c r="P229" s="25" t="s">
        <v>2107</v>
      </c>
      <c r="Q229" s="24" t="s">
        <v>559</v>
      </c>
      <c r="R229" s="24" t="s">
        <v>658</v>
      </c>
      <c r="S229" s="281" t="s">
        <v>2114</v>
      </c>
      <c r="T229" s="53">
        <v>-9999</v>
      </c>
      <c r="U229" s="24">
        <v>-7777</v>
      </c>
      <c r="V229" s="24">
        <v>-7777</v>
      </c>
      <c r="W229" s="24">
        <v>-7777</v>
      </c>
      <c r="X229" s="24">
        <v>-7777</v>
      </c>
      <c r="Y229" s="24">
        <v>305</v>
      </c>
      <c r="Z229" s="24">
        <v>72.900000000000006</v>
      </c>
      <c r="AA229" s="24"/>
      <c r="AB229" s="24">
        <v>0.97</v>
      </c>
      <c r="AC229" s="24">
        <v>13903</v>
      </c>
      <c r="AD229" s="24">
        <v>64.260000000000005</v>
      </c>
      <c r="AE229" s="24"/>
      <c r="AF229" s="24" t="s">
        <v>2109</v>
      </c>
      <c r="AG229" s="24"/>
      <c r="AH229" s="24"/>
      <c r="AI229" s="24"/>
      <c r="AJ229" s="24" t="s">
        <v>2115</v>
      </c>
      <c r="AK229" s="24" t="s">
        <v>2116</v>
      </c>
      <c r="AL229" s="24">
        <v>43</v>
      </c>
      <c r="AM229" s="24">
        <v>9</v>
      </c>
      <c r="AN229" s="1112">
        <v>24.7</v>
      </c>
      <c r="AO229" s="24">
        <v>25</v>
      </c>
      <c r="AP229" s="24">
        <v>48</v>
      </c>
      <c r="AQ229" s="24">
        <v>15.8</v>
      </c>
      <c r="AR229" s="24">
        <f t="shared" si="24"/>
        <v>43.156861111111112</v>
      </c>
      <c r="AS229" s="24">
        <f t="shared" si="25"/>
        <v>25.804388888888891</v>
      </c>
      <c r="AT229" s="24" t="s">
        <v>43</v>
      </c>
      <c r="AU229" s="24"/>
      <c r="AV229" s="25"/>
      <c r="AW229" s="27"/>
      <c r="AX229" s="25"/>
      <c r="AY229" s="27"/>
      <c r="AZ229" s="25"/>
      <c r="BA229" s="27"/>
      <c r="BB229" s="25"/>
      <c r="BC229" s="27"/>
      <c r="BD229" s="25"/>
      <c r="BE229" s="27"/>
      <c r="BF229" s="24" t="s">
        <v>9599</v>
      </c>
      <c r="BG229" s="29" t="s">
        <v>567</v>
      </c>
      <c r="BH229" s="230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  <c r="EP229" s="46"/>
      <c r="EQ229" s="46"/>
      <c r="ER229" s="46"/>
      <c r="ES229" s="46"/>
      <c r="ET229" s="46"/>
      <c r="EU229" s="46"/>
      <c r="EV229" s="46"/>
      <c r="EW229" s="46"/>
      <c r="EX229" s="46"/>
      <c r="EY229" s="46"/>
      <c r="EZ229" s="46"/>
      <c r="FA229" s="46"/>
      <c r="FB229" s="46"/>
      <c r="FC229" s="46"/>
      <c r="FD229" s="46"/>
      <c r="FE229" s="46"/>
      <c r="FF229" s="46"/>
      <c r="FG229" s="46"/>
      <c r="FH229" s="46"/>
      <c r="FI229" s="46"/>
      <c r="FJ229" s="46"/>
      <c r="FK229" s="46"/>
      <c r="FL229" s="46"/>
      <c r="FM229" s="46"/>
      <c r="FN229" s="46"/>
      <c r="FO229" s="46"/>
      <c r="FP229" s="46"/>
      <c r="FQ229" s="46"/>
      <c r="FR229" s="46"/>
      <c r="FS229" s="46"/>
      <c r="FT229" s="46"/>
      <c r="FU229" s="46"/>
      <c r="FV229" s="46"/>
      <c r="FW229" s="46"/>
      <c r="FX229" s="46"/>
      <c r="FY229" s="46"/>
      <c r="FZ229" s="46"/>
      <c r="GA229" s="46"/>
      <c r="GB229" s="46"/>
      <c r="GC229" s="46"/>
      <c r="GD229" s="46"/>
      <c r="GE229" s="46"/>
      <c r="GF229" s="46"/>
      <c r="GG229" s="46"/>
      <c r="GH229" s="46"/>
      <c r="GI229" s="46"/>
      <c r="GJ229" s="46"/>
      <c r="GK229" s="46"/>
      <c r="GL229" s="46"/>
      <c r="GM229" s="46"/>
      <c r="GN229" s="46"/>
      <c r="GO229" s="46"/>
      <c r="GP229" s="46"/>
      <c r="GQ229" s="46"/>
      <c r="GR229" s="46"/>
      <c r="GS229" s="46"/>
      <c r="GT229" s="46"/>
      <c r="GU229" s="46"/>
      <c r="GV229" s="46"/>
      <c r="GW229" s="46"/>
      <c r="GX229" s="46"/>
      <c r="GY229" s="46"/>
      <c r="GZ229" s="46"/>
      <c r="HA229" s="46"/>
      <c r="HB229" s="46"/>
      <c r="HC229" s="46"/>
      <c r="HD229" s="46"/>
      <c r="HE229" s="46"/>
      <c r="HF229" s="46"/>
      <c r="HG229" s="46"/>
      <c r="HH229" s="46"/>
      <c r="HI229" s="46"/>
      <c r="HJ229" s="46"/>
      <c r="HK229" s="46"/>
      <c r="HL229" s="46"/>
      <c r="HM229" s="46"/>
      <c r="HN229" s="46"/>
      <c r="HO229" s="46"/>
      <c r="HP229" s="46"/>
      <c r="HQ229" s="46"/>
      <c r="HR229" s="46"/>
      <c r="HS229" s="46"/>
      <c r="HT229" s="46"/>
      <c r="HU229" s="46"/>
      <c r="HV229" s="46"/>
      <c r="HW229" s="46"/>
      <c r="HX229" s="46"/>
      <c r="HY229" s="46"/>
      <c r="HZ229" s="46"/>
      <c r="IA229" s="46"/>
      <c r="IB229" s="46"/>
      <c r="IC229" s="46"/>
      <c r="ID229" s="46"/>
      <c r="IE229" s="46"/>
      <c r="IF229" s="46"/>
      <c r="IG229" s="46"/>
      <c r="IH229" s="46"/>
      <c r="II229" s="46"/>
      <c r="IJ229" s="46"/>
      <c r="IK229" s="46"/>
      <c r="IL229" s="46"/>
      <c r="IM229" s="46"/>
      <c r="IN229" s="46"/>
      <c r="IO229" s="46"/>
      <c r="IP229" s="46"/>
      <c r="IQ229" s="46"/>
      <c r="IR229" s="46"/>
      <c r="IS229" s="46"/>
      <c r="IT229" s="46"/>
      <c r="IU229" s="46"/>
      <c r="IV229" s="46"/>
      <c r="IW229" s="46"/>
      <c r="IX229" s="46"/>
      <c r="IY229" s="46"/>
      <c r="IZ229" s="46"/>
      <c r="JA229" s="46"/>
      <c r="JB229" s="46"/>
      <c r="JC229" s="46"/>
      <c r="JD229" s="46"/>
      <c r="JE229" s="46"/>
      <c r="JF229" s="46"/>
      <c r="JG229" s="46"/>
      <c r="JH229" s="46"/>
      <c r="JI229" s="46"/>
      <c r="JJ229" s="46"/>
      <c r="JK229" s="46"/>
      <c r="JL229" s="46"/>
      <c r="JM229" s="46"/>
      <c r="JN229" s="46"/>
      <c r="JO229" s="46"/>
      <c r="JP229" s="46"/>
      <c r="JQ229" s="46"/>
      <c r="JR229" s="46"/>
      <c r="JS229" s="46"/>
      <c r="JT229" s="46"/>
      <c r="JU229" s="46"/>
      <c r="JV229" s="46"/>
      <c r="JW229" s="46"/>
      <c r="JX229" s="46"/>
      <c r="JY229" s="46"/>
      <c r="JZ229" s="46"/>
      <c r="KA229" s="46"/>
      <c r="KB229" s="46"/>
      <c r="KC229" s="46"/>
      <c r="KD229" s="46"/>
      <c r="KE229" s="46"/>
      <c r="KF229" s="46"/>
      <c r="KG229" s="46"/>
      <c r="KH229" s="46"/>
      <c r="KI229" s="46"/>
      <c r="KJ229" s="46"/>
      <c r="KK229" s="46"/>
      <c r="KL229" s="46"/>
      <c r="KM229" s="46"/>
      <c r="KN229" s="46"/>
      <c r="KO229" s="46"/>
      <c r="KP229" s="234"/>
    </row>
    <row r="230" spans="1:302" s="52" customFormat="1" ht="38.25" x14ac:dyDescent="0.25">
      <c r="A230" s="24"/>
      <c r="B230" s="24" t="s">
        <v>2104</v>
      </c>
      <c r="C230" s="26">
        <v>12150021</v>
      </c>
      <c r="D230" s="27">
        <v>39294</v>
      </c>
      <c r="E230" s="27">
        <v>39294</v>
      </c>
      <c r="F230" s="27">
        <v>42216</v>
      </c>
      <c r="G230" s="24">
        <v>-7777</v>
      </c>
      <c r="H230" s="24" t="s">
        <v>582</v>
      </c>
      <c r="I230" s="27" t="s">
        <v>718</v>
      </c>
      <c r="J230" s="27"/>
      <c r="K230" s="24" t="s">
        <v>33</v>
      </c>
      <c r="L230" s="24" t="s">
        <v>2105</v>
      </c>
      <c r="M230" s="24" t="s">
        <v>2106</v>
      </c>
      <c r="N230" s="24" t="s">
        <v>41</v>
      </c>
      <c r="O230" s="24"/>
      <c r="P230" s="25" t="s">
        <v>2107</v>
      </c>
      <c r="Q230" s="24" t="s">
        <v>559</v>
      </c>
      <c r="R230" s="24" t="s">
        <v>658</v>
      </c>
      <c r="S230" s="281" t="s">
        <v>2114</v>
      </c>
      <c r="T230" s="53" t="s">
        <v>1861</v>
      </c>
      <c r="U230" s="24">
        <v>-7777</v>
      </c>
      <c r="V230" s="24">
        <v>-7777</v>
      </c>
      <c r="W230" s="24">
        <v>-7777</v>
      </c>
      <c r="X230" s="24">
        <v>-7777</v>
      </c>
      <c r="Y230" s="24"/>
      <c r="Z230" s="24"/>
      <c r="AA230" s="24"/>
      <c r="AB230" s="24"/>
      <c r="AC230" s="24"/>
      <c r="AD230" s="24"/>
      <c r="AE230" s="24"/>
      <c r="AF230" s="24" t="s">
        <v>2064</v>
      </c>
      <c r="AG230" s="24"/>
      <c r="AH230" s="24"/>
      <c r="AI230" s="24"/>
      <c r="AJ230" s="24" t="s">
        <v>2117</v>
      </c>
      <c r="AK230" s="24" t="s">
        <v>2118</v>
      </c>
      <c r="AL230" s="24">
        <v>43</v>
      </c>
      <c r="AM230" s="24">
        <v>9</v>
      </c>
      <c r="AN230" s="1112">
        <v>19.8</v>
      </c>
      <c r="AO230" s="24">
        <v>25</v>
      </c>
      <c r="AP230" s="24">
        <v>48</v>
      </c>
      <c r="AQ230" s="24">
        <v>26.9</v>
      </c>
      <c r="AR230" s="24">
        <f t="shared" si="24"/>
        <v>43.155499999999996</v>
      </c>
      <c r="AS230" s="24">
        <f t="shared" si="25"/>
        <v>25.807472222222223</v>
      </c>
      <c r="AT230" s="24" t="s">
        <v>43</v>
      </c>
      <c r="AU230" s="24"/>
      <c r="AV230" s="25"/>
      <c r="AW230" s="27"/>
      <c r="AX230" s="25"/>
      <c r="AY230" s="27"/>
      <c r="AZ230" s="25"/>
      <c r="BA230" s="27"/>
      <c r="BB230" s="25"/>
      <c r="BC230" s="27"/>
      <c r="BD230" s="25"/>
      <c r="BE230" s="27"/>
      <c r="BF230" s="24" t="s">
        <v>9599</v>
      </c>
      <c r="BG230" s="29" t="s">
        <v>567</v>
      </c>
      <c r="BH230" s="230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  <c r="EP230" s="46"/>
      <c r="EQ230" s="46"/>
      <c r="ER230" s="46"/>
      <c r="ES230" s="46"/>
      <c r="ET230" s="46"/>
      <c r="EU230" s="46"/>
      <c r="EV230" s="46"/>
      <c r="EW230" s="46"/>
      <c r="EX230" s="46"/>
      <c r="EY230" s="46"/>
      <c r="EZ230" s="46"/>
      <c r="FA230" s="46"/>
      <c r="FB230" s="46"/>
      <c r="FC230" s="46"/>
      <c r="FD230" s="46"/>
      <c r="FE230" s="46"/>
      <c r="FF230" s="46"/>
      <c r="FG230" s="46"/>
      <c r="FH230" s="46"/>
      <c r="FI230" s="46"/>
      <c r="FJ230" s="46"/>
      <c r="FK230" s="46"/>
      <c r="FL230" s="46"/>
      <c r="FM230" s="46"/>
      <c r="FN230" s="46"/>
      <c r="FO230" s="46"/>
      <c r="FP230" s="46"/>
      <c r="FQ230" s="46"/>
      <c r="FR230" s="46"/>
      <c r="FS230" s="46"/>
      <c r="FT230" s="46"/>
      <c r="FU230" s="46"/>
      <c r="FV230" s="46"/>
      <c r="FW230" s="46"/>
      <c r="FX230" s="46"/>
      <c r="FY230" s="46"/>
      <c r="FZ230" s="46"/>
      <c r="GA230" s="46"/>
      <c r="GB230" s="46"/>
      <c r="GC230" s="46"/>
      <c r="GD230" s="46"/>
      <c r="GE230" s="46"/>
      <c r="GF230" s="46"/>
      <c r="GG230" s="46"/>
      <c r="GH230" s="46"/>
      <c r="GI230" s="46"/>
      <c r="GJ230" s="46"/>
      <c r="GK230" s="46"/>
      <c r="GL230" s="46"/>
      <c r="GM230" s="46"/>
      <c r="GN230" s="46"/>
      <c r="GO230" s="46"/>
      <c r="GP230" s="46"/>
      <c r="GQ230" s="46"/>
      <c r="GR230" s="46"/>
      <c r="GS230" s="46"/>
      <c r="GT230" s="46"/>
      <c r="GU230" s="46"/>
      <c r="GV230" s="46"/>
      <c r="GW230" s="46"/>
      <c r="GX230" s="46"/>
      <c r="GY230" s="46"/>
      <c r="GZ230" s="46"/>
      <c r="HA230" s="46"/>
      <c r="HB230" s="46"/>
      <c r="HC230" s="46"/>
      <c r="HD230" s="46"/>
      <c r="HE230" s="46"/>
      <c r="HF230" s="46"/>
      <c r="HG230" s="46"/>
      <c r="HH230" s="46"/>
      <c r="HI230" s="46"/>
      <c r="HJ230" s="46"/>
      <c r="HK230" s="46"/>
      <c r="HL230" s="46"/>
      <c r="HM230" s="46"/>
      <c r="HN230" s="46"/>
      <c r="HO230" s="46"/>
      <c r="HP230" s="46"/>
      <c r="HQ230" s="46"/>
      <c r="HR230" s="46"/>
      <c r="HS230" s="46"/>
      <c r="HT230" s="46"/>
      <c r="HU230" s="46"/>
      <c r="HV230" s="46"/>
      <c r="HW230" s="46"/>
      <c r="HX230" s="46"/>
      <c r="HY230" s="46"/>
      <c r="HZ230" s="46"/>
      <c r="IA230" s="46"/>
      <c r="IB230" s="46"/>
      <c r="IC230" s="46"/>
      <c r="ID230" s="46"/>
      <c r="IE230" s="46"/>
      <c r="IF230" s="46"/>
      <c r="IG230" s="46"/>
      <c r="IH230" s="46"/>
      <c r="II230" s="46"/>
      <c r="IJ230" s="46"/>
      <c r="IK230" s="46"/>
      <c r="IL230" s="46"/>
      <c r="IM230" s="46"/>
      <c r="IN230" s="46"/>
      <c r="IO230" s="46"/>
      <c r="IP230" s="46"/>
      <c r="IQ230" s="46"/>
      <c r="IR230" s="46"/>
      <c r="IS230" s="46"/>
      <c r="IT230" s="46"/>
      <c r="IU230" s="46"/>
      <c r="IV230" s="46"/>
      <c r="IW230" s="46"/>
      <c r="IX230" s="46"/>
      <c r="IY230" s="46"/>
      <c r="IZ230" s="46"/>
      <c r="JA230" s="46"/>
      <c r="JB230" s="46"/>
      <c r="JC230" s="46"/>
      <c r="JD230" s="46"/>
      <c r="JE230" s="46"/>
      <c r="JF230" s="46"/>
      <c r="JG230" s="46"/>
      <c r="JH230" s="46"/>
      <c r="JI230" s="46"/>
      <c r="JJ230" s="46"/>
      <c r="JK230" s="46"/>
      <c r="JL230" s="46"/>
      <c r="JM230" s="46"/>
      <c r="JN230" s="46"/>
      <c r="JO230" s="46"/>
      <c r="JP230" s="46"/>
      <c r="JQ230" s="46"/>
      <c r="JR230" s="46"/>
      <c r="JS230" s="46"/>
      <c r="JT230" s="46"/>
      <c r="JU230" s="46"/>
      <c r="JV230" s="46"/>
      <c r="JW230" s="46"/>
      <c r="JX230" s="46"/>
      <c r="JY230" s="46"/>
      <c r="JZ230" s="46"/>
      <c r="KA230" s="46"/>
      <c r="KB230" s="46"/>
      <c r="KC230" s="46"/>
      <c r="KD230" s="46"/>
      <c r="KE230" s="46"/>
      <c r="KF230" s="46"/>
      <c r="KG230" s="46"/>
      <c r="KH230" s="46"/>
      <c r="KI230" s="46"/>
      <c r="KJ230" s="46"/>
      <c r="KK230" s="46"/>
      <c r="KL230" s="46"/>
      <c r="KM230" s="46"/>
      <c r="KN230" s="46"/>
      <c r="KO230" s="46"/>
      <c r="KP230" s="234"/>
    </row>
    <row r="231" spans="1:302" s="52" customFormat="1" ht="38.25" x14ac:dyDescent="0.25">
      <c r="A231" s="24"/>
      <c r="B231" s="24" t="s">
        <v>2104</v>
      </c>
      <c r="C231" s="26">
        <v>12150021</v>
      </c>
      <c r="D231" s="27">
        <v>39294</v>
      </c>
      <c r="E231" s="27">
        <v>39294</v>
      </c>
      <c r="F231" s="27">
        <v>42216</v>
      </c>
      <c r="G231" s="24">
        <v>-7777</v>
      </c>
      <c r="H231" s="24" t="s">
        <v>582</v>
      </c>
      <c r="I231" s="27" t="s">
        <v>718</v>
      </c>
      <c r="J231" s="27"/>
      <c r="K231" s="24" t="s">
        <v>33</v>
      </c>
      <c r="L231" s="24" t="s">
        <v>2105</v>
      </c>
      <c r="M231" s="24" t="s">
        <v>2106</v>
      </c>
      <c r="N231" s="24" t="s">
        <v>41</v>
      </c>
      <c r="O231" s="24"/>
      <c r="P231" s="25" t="s">
        <v>2107</v>
      </c>
      <c r="Q231" s="24" t="s">
        <v>559</v>
      </c>
      <c r="R231" s="24" t="s">
        <v>658</v>
      </c>
      <c r="S231" s="281" t="s">
        <v>2119</v>
      </c>
      <c r="T231" s="53">
        <v>-9999</v>
      </c>
      <c r="U231" s="24">
        <v>-7777</v>
      </c>
      <c r="V231" s="24">
        <v>-7777</v>
      </c>
      <c r="W231" s="24">
        <v>-7777</v>
      </c>
      <c r="X231" s="24">
        <v>-7777</v>
      </c>
      <c r="Y231" s="24">
        <v>375</v>
      </c>
      <c r="Z231" s="24">
        <v>64.52</v>
      </c>
      <c r="AA231" s="24"/>
      <c r="AB231" s="24">
        <v>0.83</v>
      </c>
      <c r="AC231" s="24">
        <v>8493</v>
      </c>
      <c r="AD231" s="24">
        <v>61.23</v>
      </c>
      <c r="AE231" s="24"/>
      <c r="AF231" s="24" t="s">
        <v>2041</v>
      </c>
      <c r="AG231" s="24"/>
      <c r="AH231" s="24"/>
      <c r="AI231" s="24"/>
      <c r="AJ231" s="24" t="s">
        <v>2120</v>
      </c>
      <c r="AK231" s="24" t="s">
        <v>2121</v>
      </c>
      <c r="AL231" s="24">
        <v>43</v>
      </c>
      <c r="AM231" s="24">
        <v>9</v>
      </c>
      <c r="AN231" s="1112">
        <v>29</v>
      </c>
      <c r="AO231" s="24">
        <v>25</v>
      </c>
      <c r="AP231" s="24">
        <v>49</v>
      </c>
      <c r="AQ231" s="24">
        <v>1.3</v>
      </c>
      <c r="AR231" s="24">
        <f t="shared" si="24"/>
        <v>43.158055555555556</v>
      </c>
      <c r="AS231" s="24">
        <f t="shared" si="25"/>
        <v>25.817027777777778</v>
      </c>
      <c r="AT231" s="24" t="s">
        <v>43</v>
      </c>
      <c r="AU231" s="24"/>
      <c r="AV231" s="25"/>
      <c r="AW231" s="27"/>
      <c r="AX231" s="25"/>
      <c r="AY231" s="27"/>
      <c r="AZ231" s="25"/>
      <c r="BA231" s="27"/>
      <c r="BB231" s="25"/>
      <c r="BC231" s="27"/>
      <c r="BD231" s="25"/>
      <c r="BE231" s="27"/>
      <c r="BF231" s="24" t="s">
        <v>9599</v>
      </c>
      <c r="BG231" s="29" t="s">
        <v>567</v>
      </c>
      <c r="BH231" s="230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  <c r="EP231" s="46"/>
      <c r="EQ231" s="46"/>
      <c r="ER231" s="46"/>
      <c r="ES231" s="46"/>
      <c r="ET231" s="46"/>
      <c r="EU231" s="46"/>
      <c r="EV231" s="46"/>
      <c r="EW231" s="46"/>
      <c r="EX231" s="46"/>
      <c r="EY231" s="46"/>
      <c r="EZ231" s="46"/>
      <c r="FA231" s="46"/>
      <c r="FB231" s="46"/>
      <c r="FC231" s="46"/>
      <c r="FD231" s="46"/>
      <c r="FE231" s="46"/>
      <c r="FF231" s="46"/>
      <c r="FG231" s="46"/>
      <c r="FH231" s="46"/>
      <c r="FI231" s="46"/>
      <c r="FJ231" s="46"/>
      <c r="FK231" s="46"/>
      <c r="FL231" s="46"/>
      <c r="FM231" s="46"/>
      <c r="FN231" s="46"/>
      <c r="FO231" s="46"/>
      <c r="FP231" s="46"/>
      <c r="FQ231" s="46"/>
      <c r="FR231" s="46"/>
      <c r="FS231" s="46"/>
      <c r="FT231" s="46"/>
      <c r="FU231" s="46"/>
      <c r="FV231" s="46"/>
      <c r="FW231" s="46"/>
      <c r="FX231" s="46"/>
      <c r="FY231" s="46"/>
      <c r="FZ231" s="46"/>
      <c r="GA231" s="46"/>
      <c r="GB231" s="46"/>
      <c r="GC231" s="46"/>
      <c r="GD231" s="46"/>
      <c r="GE231" s="46"/>
      <c r="GF231" s="46"/>
      <c r="GG231" s="46"/>
      <c r="GH231" s="46"/>
      <c r="GI231" s="46"/>
      <c r="GJ231" s="46"/>
      <c r="GK231" s="46"/>
      <c r="GL231" s="46"/>
      <c r="GM231" s="46"/>
      <c r="GN231" s="46"/>
      <c r="GO231" s="46"/>
      <c r="GP231" s="46"/>
      <c r="GQ231" s="46"/>
      <c r="GR231" s="46"/>
      <c r="GS231" s="46"/>
      <c r="GT231" s="46"/>
      <c r="GU231" s="46"/>
      <c r="GV231" s="46"/>
      <c r="GW231" s="46"/>
      <c r="GX231" s="46"/>
      <c r="GY231" s="46"/>
      <c r="GZ231" s="46"/>
      <c r="HA231" s="46"/>
      <c r="HB231" s="46"/>
      <c r="HC231" s="46"/>
      <c r="HD231" s="46"/>
      <c r="HE231" s="46"/>
      <c r="HF231" s="46"/>
      <c r="HG231" s="46"/>
      <c r="HH231" s="46"/>
      <c r="HI231" s="46"/>
      <c r="HJ231" s="46"/>
      <c r="HK231" s="46"/>
      <c r="HL231" s="46"/>
      <c r="HM231" s="46"/>
      <c r="HN231" s="46"/>
      <c r="HO231" s="46"/>
      <c r="HP231" s="46"/>
      <c r="HQ231" s="46"/>
      <c r="HR231" s="46"/>
      <c r="HS231" s="46"/>
      <c r="HT231" s="46"/>
      <c r="HU231" s="46"/>
      <c r="HV231" s="46"/>
      <c r="HW231" s="46"/>
      <c r="HX231" s="46"/>
      <c r="HY231" s="46"/>
      <c r="HZ231" s="46"/>
      <c r="IA231" s="46"/>
      <c r="IB231" s="46"/>
      <c r="IC231" s="46"/>
      <c r="ID231" s="46"/>
      <c r="IE231" s="46"/>
      <c r="IF231" s="46"/>
      <c r="IG231" s="46"/>
      <c r="IH231" s="46"/>
      <c r="II231" s="46"/>
      <c r="IJ231" s="46"/>
      <c r="IK231" s="46"/>
      <c r="IL231" s="46"/>
      <c r="IM231" s="46"/>
      <c r="IN231" s="46"/>
      <c r="IO231" s="46"/>
      <c r="IP231" s="46"/>
      <c r="IQ231" s="46"/>
      <c r="IR231" s="46"/>
      <c r="IS231" s="46"/>
      <c r="IT231" s="46"/>
      <c r="IU231" s="46"/>
      <c r="IV231" s="46"/>
      <c r="IW231" s="46"/>
      <c r="IX231" s="46"/>
      <c r="IY231" s="46"/>
      <c r="IZ231" s="46"/>
      <c r="JA231" s="46"/>
      <c r="JB231" s="46"/>
      <c r="JC231" s="46"/>
      <c r="JD231" s="46"/>
      <c r="JE231" s="46"/>
      <c r="JF231" s="46"/>
      <c r="JG231" s="46"/>
      <c r="JH231" s="46"/>
      <c r="JI231" s="46"/>
      <c r="JJ231" s="46"/>
      <c r="JK231" s="46"/>
      <c r="JL231" s="46"/>
      <c r="JM231" s="46"/>
      <c r="JN231" s="46"/>
      <c r="JO231" s="46"/>
      <c r="JP231" s="46"/>
      <c r="JQ231" s="46"/>
      <c r="JR231" s="46"/>
      <c r="JS231" s="46"/>
      <c r="JT231" s="46"/>
      <c r="JU231" s="46"/>
      <c r="JV231" s="46"/>
      <c r="JW231" s="46"/>
      <c r="JX231" s="46"/>
      <c r="JY231" s="46"/>
      <c r="JZ231" s="46"/>
      <c r="KA231" s="46"/>
      <c r="KB231" s="46"/>
      <c r="KC231" s="46"/>
      <c r="KD231" s="46"/>
      <c r="KE231" s="46"/>
      <c r="KF231" s="46"/>
      <c r="KG231" s="46"/>
      <c r="KH231" s="46"/>
      <c r="KI231" s="46"/>
      <c r="KJ231" s="46"/>
      <c r="KK231" s="46"/>
      <c r="KL231" s="46"/>
      <c r="KM231" s="46"/>
      <c r="KN231" s="46"/>
      <c r="KO231" s="46"/>
      <c r="KP231" s="234"/>
    </row>
    <row r="232" spans="1:302" s="52" customFormat="1" ht="38.25" x14ac:dyDescent="0.25">
      <c r="A232" s="24"/>
      <c r="B232" s="24" t="s">
        <v>2104</v>
      </c>
      <c r="C232" s="26">
        <v>12150021</v>
      </c>
      <c r="D232" s="27">
        <v>39294</v>
      </c>
      <c r="E232" s="27">
        <v>39294</v>
      </c>
      <c r="F232" s="27">
        <v>42216</v>
      </c>
      <c r="G232" s="24">
        <v>-7777</v>
      </c>
      <c r="H232" s="24" t="s">
        <v>582</v>
      </c>
      <c r="I232" s="27" t="s">
        <v>718</v>
      </c>
      <c r="J232" s="27"/>
      <c r="K232" s="24" t="s">
        <v>33</v>
      </c>
      <c r="L232" s="24" t="s">
        <v>2105</v>
      </c>
      <c r="M232" s="24" t="s">
        <v>2106</v>
      </c>
      <c r="N232" s="24" t="s">
        <v>41</v>
      </c>
      <c r="O232" s="24"/>
      <c r="P232" s="25" t="s">
        <v>2107</v>
      </c>
      <c r="Q232" s="24" t="s">
        <v>559</v>
      </c>
      <c r="R232" s="24" t="s">
        <v>658</v>
      </c>
      <c r="S232" s="281" t="s">
        <v>2119</v>
      </c>
      <c r="T232" s="53" t="s">
        <v>1861</v>
      </c>
      <c r="U232" s="24">
        <v>-7777</v>
      </c>
      <c r="V232" s="24">
        <v>-7777</v>
      </c>
      <c r="W232" s="24">
        <v>-7777</v>
      </c>
      <c r="X232" s="24">
        <v>-7777</v>
      </c>
      <c r="Y232" s="24"/>
      <c r="Z232" s="24"/>
      <c r="AA232" s="24"/>
      <c r="AB232" s="24"/>
      <c r="AC232" s="24"/>
      <c r="AD232" s="24"/>
      <c r="AE232" s="24"/>
      <c r="AF232" s="24" t="s">
        <v>2042</v>
      </c>
      <c r="AG232" s="24"/>
      <c r="AH232" s="24"/>
      <c r="AI232" s="24"/>
      <c r="AJ232" s="24" t="s">
        <v>2122</v>
      </c>
      <c r="AK232" s="24" t="s">
        <v>2123</v>
      </c>
      <c r="AL232" s="24">
        <v>43</v>
      </c>
      <c r="AM232" s="24">
        <v>9</v>
      </c>
      <c r="AN232" s="1112">
        <v>30.4</v>
      </c>
      <c r="AO232" s="24">
        <v>25</v>
      </c>
      <c r="AP232" s="24">
        <v>49</v>
      </c>
      <c r="AQ232" s="24">
        <v>17.899999999999999</v>
      </c>
      <c r="AR232" s="24">
        <f t="shared" si="24"/>
        <v>43.158444444444442</v>
      </c>
      <c r="AS232" s="24">
        <f t="shared" si="25"/>
        <v>25.821638888888888</v>
      </c>
      <c r="AT232" s="24" t="s">
        <v>43</v>
      </c>
      <c r="AU232" s="24"/>
      <c r="AV232" s="25"/>
      <c r="AW232" s="27"/>
      <c r="AX232" s="25"/>
      <c r="AY232" s="27"/>
      <c r="AZ232" s="25"/>
      <c r="BA232" s="27"/>
      <c r="BB232" s="25"/>
      <c r="BC232" s="27"/>
      <c r="BD232" s="25"/>
      <c r="BE232" s="27"/>
      <c r="BF232" s="24" t="s">
        <v>9599</v>
      </c>
      <c r="BG232" s="29" t="s">
        <v>567</v>
      </c>
      <c r="BH232" s="230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  <c r="EP232" s="46"/>
      <c r="EQ232" s="46"/>
      <c r="ER232" s="46"/>
      <c r="ES232" s="46"/>
      <c r="ET232" s="46"/>
      <c r="EU232" s="46"/>
      <c r="EV232" s="46"/>
      <c r="EW232" s="46"/>
      <c r="EX232" s="46"/>
      <c r="EY232" s="46"/>
      <c r="EZ232" s="46"/>
      <c r="FA232" s="46"/>
      <c r="FB232" s="46"/>
      <c r="FC232" s="46"/>
      <c r="FD232" s="46"/>
      <c r="FE232" s="46"/>
      <c r="FF232" s="46"/>
      <c r="FG232" s="46"/>
      <c r="FH232" s="46"/>
      <c r="FI232" s="46"/>
      <c r="FJ232" s="46"/>
      <c r="FK232" s="46"/>
      <c r="FL232" s="46"/>
      <c r="FM232" s="46"/>
      <c r="FN232" s="46"/>
      <c r="FO232" s="46"/>
      <c r="FP232" s="46"/>
      <c r="FQ232" s="46"/>
      <c r="FR232" s="46"/>
      <c r="FS232" s="46"/>
      <c r="FT232" s="46"/>
      <c r="FU232" s="46"/>
      <c r="FV232" s="46"/>
      <c r="FW232" s="46"/>
      <c r="FX232" s="46"/>
      <c r="FY232" s="46"/>
      <c r="FZ232" s="46"/>
      <c r="GA232" s="46"/>
      <c r="GB232" s="46"/>
      <c r="GC232" s="46"/>
      <c r="GD232" s="46"/>
      <c r="GE232" s="46"/>
      <c r="GF232" s="46"/>
      <c r="GG232" s="46"/>
      <c r="GH232" s="46"/>
      <c r="GI232" s="46"/>
      <c r="GJ232" s="46"/>
      <c r="GK232" s="46"/>
      <c r="GL232" s="46"/>
      <c r="GM232" s="46"/>
      <c r="GN232" s="46"/>
      <c r="GO232" s="46"/>
      <c r="GP232" s="46"/>
      <c r="GQ232" s="46"/>
      <c r="GR232" s="46"/>
      <c r="GS232" s="46"/>
      <c r="GT232" s="46"/>
      <c r="GU232" s="46"/>
      <c r="GV232" s="46"/>
      <c r="GW232" s="46"/>
      <c r="GX232" s="46"/>
      <c r="GY232" s="46"/>
      <c r="GZ232" s="46"/>
      <c r="HA232" s="46"/>
      <c r="HB232" s="46"/>
      <c r="HC232" s="46"/>
      <c r="HD232" s="46"/>
      <c r="HE232" s="46"/>
      <c r="HF232" s="46"/>
      <c r="HG232" s="46"/>
      <c r="HH232" s="46"/>
      <c r="HI232" s="46"/>
      <c r="HJ232" s="46"/>
      <c r="HK232" s="46"/>
      <c r="HL232" s="46"/>
      <c r="HM232" s="46"/>
      <c r="HN232" s="46"/>
      <c r="HO232" s="46"/>
      <c r="HP232" s="46"/>
      <c r="HQ232" s="46"/>
      <c r="HR232" s="46"/>
      <c r="HS232" s="46"/>
      <c r="HT232" s="46"/>
      <c r="HU232" s="46"/>
      <c r="HV232" s="46"/>
      <c r="HW232" s="46"/>
      <c r="HX232" s="46"/>
      <c r="HY232" s="46"/>
      <c r="HZ232" s="46"/>
      <c r="IA232" s="46"/>
      <c r="IB232" s="46"/>
      <c r="IC232" s="46"/>
      <c r="ID232" s="46"/>
      <c r="IE232" s="46"/>
      <c r="IF232" s="46"/>
      <c r="IG232" s="46"/>
      <c r="IH232" s="46"/>
      <c r="II232" s="46"/>
      <c r="IJ232" s="46"/>
      <c r="IK232" s="46"/>
      <c r="IL232" s="46"/>
      <c r="IM232" s="46"/>
      <c r="IN232" s="46"/>
      <c r="IO232" s="46"/>
      <c r="IP232" s="46"/>
      <c r="IQ232" s="46"/>
      <c r="IR232" s="46"/>
      <c r="IS232" s="46"/>
      <c r="IT232" s="46"/>
      <c r="IU232" s="46"/>
      <c r="IV232" s="46"/>
      <c r="IW232" s="46"/>
      <c r="IX232" s="46"/>
      <c r="IY232" s="46"/>
      <c r="IZ232" s="46"/>
      <c r="JA232" s="46"/>
      <c r="JB232" s="46"/>
      <c r="JC232" s="46"/>
      <c r="JD232" s="46"/>
      <c r="JE232" s="46"/>
      <c r="JF232" s="46"/>
      <c r="JG232" s="46"/>
      <c r="JH232" s="46"/>
      <c r="JI232" s="46"/>
      <c r="JJ232" s="46"/>
      <c r="JK232" s="46"/>
      <c r="JL232" s="46"/>
      <c r="JM232" s="46"/>
      <c r="JN232" s="46"/>
      <c r="JO232" s="46"/>
      <c r="JP232" s="46"/>
      <c r="JQ232" s="46"/>
      <c r="JR232" s="46"/>
      <c r="JS232" s="46"/>
      <c r="JT232" s="46"/>
      <c r="JU232" s="46"/>
      <c r="JV232" s="46"/>
      <c r="JW232" s="46"/>
      <c r="JX232" s="46"/>
      <c r="JY232" s="46"/>
      <c r="JZ232" s="46"/>
      <c r="KA232" s="46"/>
      <c r="KB232" s="46"/>
      <c r="KC232" s="46"/>
      <c r="KD232" s="46"/>
      <c r="KE232" s="46"/>
      <c r="KF232" s="46"/>
      <c r="KG232" s="46"/>
      <c r="KH232" s="46"/>
      <c r="KI232" s="46"/>
      <c r="KJ232" s="46"/>
      <c r="KK232" s="46"/>
      <c r="KL232" s="46"/>
      <c r="KM232" s="46"/>
      <c r="KN232" s="46"/>
      <c r="KO232" s="46"/>
      <c r="KP232" s="234"/>
    </row>
    <row r="233" spans="1:302" s="52" customFormat="1" ht="38.25" x14ac:dyDescent="0.25">
      <c r="A233" s="24"/>
      <c r="B233" s="24" t="s">
        <v>2104</v>
      </c>
      <c r="C233" s="26">
        <v>12150021</v>
      </c>
      <c r="D233" s="27">
        <v>39294</v>
      </c>
      <c r="E233" s="27">
        <v>39294</v>
      </c>
      <c r="F233" s="27">
        <v>42216</v>
      </c>
      <c r="G233" s="24">
        <v>-7777</v>
      </c>
      <c r="H233" s="24" t="s">
        <v>582</v>
      </c>
      <c r="I233" s="27" t="s">
        <v>718</v>
      </c>
      <c r="J233" s="27"/>
      <c r="K233" s="24" t="s">
        <v>33</v>
      </c>
      <c r="L233" s="24" t="s">
        <v>2105</v>
      </c>
      <c r="M233" s="24" t="s">
        <v>2106</v>
      </c>
      <c r="N233" s="24" t="s">
        <v>41</v>
      </c>
      <c r="O233" s="24"/>
      <c r="P233" s="25" t="s">
        <v>2107</v>
      </c>
      <c r="Q233" s="24" t="s">
        <v>559</v>
      </c>
      <c r="R233" s="24" t="s">
        <v>658</v>
      </c>
      <c r="S233" s="281" t="s">
        <v>2124</v>
      </c>
      <c r="T233" s="53">
        <v>-9999</v>
      </c>
      <c r="U233" s="24">
        <v>-7777</v>
      </c>
      <c r="V233" s="24">
        <v>-7777</v>
      </c>
      <c r="W233" s="24">
        <v>-7777</v>
      </c>
      <c r="X233" s="24">
        <v>-7777</v>
      </c>
      <c r="Y233" s="24">
        <v>205</v>
      </c>
      <c r="Z233" s="24">
        <v>73</v>
      </c>
      <c r="AA233" s="24"/>
      <c r="AB233" s="24">
        <v>1.1499999999999999</v>
      </c>
      <c r="AC233" s="24">
        <v>4135</v>
      </c>
      <c r="AD233" s="24">
        <v>65.22</v>
      </c>
      <c r="AE233" s="24"/>
      <c r="AF233" s="24" t="s">
        <v>2109</v>
      </c>
      <c r="AG233" s="24"/>
      <c r="AH233" s="24"/>
      <c r="AI233" s="24"/>
      <c r="AJ233" s="24" t="s">
        <v>2125</v>
      </c>
      <c r="AK233" s="24" t="s">
        <v>2126</v>
      </c>
      <c r="AL233" s="24">
        <v>43</v>
      </c>
      <c r="AM233" s="24">
        <v>9</v>
      </c>
      <c r="AN233" s="1112">
        <v>36.200000000000003</v>
      </c>
      <c r="AO233" s="24">
        <v>25</v>
      </c>
      <c r="AP233" s="24">
        <v>49</v>
      </c>
      <c r="AQ233" s="24">
        <v>51.8</v>
      </c>
      <c r="AR233" s="24">
        <f t="shared" si="24"/>
        <v>43.160055555555552</v>
      </c>
      <c r="AS233" s="24">
        <f t="shared" si="25"/>
        <v>25.831055555555555</v>
      </c>
      <c r="AT233" s="24" t="s">
        <v>43</v>
      </c>
      <c r="AU233" s="24"/>
      <c r="AV233" s="25"/>
      <c r="AW233" s="27"/>
      <c r="AX233" s="25"/>
      <c r="AY233" s="27"/>
      <c r="AZ233" s="25"/>
      <c r="BA233" s="27"/>
      <c r="BB233" s="25"/>
      <c r="BC233" s="27"/>
      <c r="BD233" s="25"/>
      <c r="BE233" s="27"/>
      <c r="BF233" s="24" t="s">
        <v>9599</v>
      </c>
      <c r="BG233" s="29" t="s">
        <v>567</v>
      </c>
      <c r="BH233" s="230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  <c r="EP233" s="46"/>
      <c r="EQ233" s="46"/>
      <c r="ER233" s="46"/>
      <c r="ES233" s="46"/>
      <c r="ET233" s="46"/>
      <c r="EU233" s="46"/>
      <c r="EV233" s="46"/>
      <c r="EW233" s="46"/>
      <c r="EX233" s="46"/>
      <c r="EY233" s="46"/>
      <c r="EZ233" s="46"/>
      <c r="FA233" s="46"/>
      <c r="FB233" s="46"/>
      <c r="FC233" s="46"/>
      <c r="FD233" s="46"/>
      <c r="FE233" s="46"/>
      <c r="FF233" s="46"/>
      <c r="FG233" s="46"/>
      <c r="FH233" s="46"/>
      <c r="FI233" s="46"/>
      <c r="FJ233" s="46"/>
      <c r="FK233" s="46"/>
      <c r="FL233" s="46"/>
      <c r="FM233" s="46"/>
      <c r="FN233" s="46"/>
      <c r="FO233" s="46"/>
      <c r="FP233" s="46"/>
      <c r="FQ233" s="46"/>
      <c r="FR233" s="46"/>
      <c r="FS233" s="46"/>
      <c r="FT233" s="46"/>
      <c r="FU233" s="46"/>
      <c r="FV233" s="46"/>
      <c r="FW233" s="46"/>
      <c r="FX233" s="46"/>
      <c r="FY233" s="46"/>
      <c r="FZ233" s="46"/>
      <c r="GA233" s="46"/>
      <c r="GB233" s="46"/>
      <c r="GC233" s="46"/>
      <c r="GD233" s="46"/>
      <c r="GE233" s="46"/>
      <c r="GF233" s="46"/>
      <c r="GG233" s="46"/>
      <c r="GH233" s="46"/>
      <c r="GI233" s="46"/>
      <c r="GJ233" s="46"/>
      <c r="GK233" s="46"/>
      <c r="GL233" s="46"/>
      <c r="GM233" s="46"/>
      <c r="GN233" s="46"/>
      <c r="GO233" s="46"/>
      <c r="GP233" s="46"/>
      <c r="GQ233" s="46"/>
      <c r="GR233" s="46"/>
      <c r="GS233" s="46"/>
      <c r="GT233" s="46"/>
      <c r="GU233" s="46"/>
      <c r="GV233" s="46"/>
      <c r="GW233" s="46"/>
      <c r="GX233" s="46"/>
      <c r="GY233" s="46"/>
      <c r="GZ233" s="46"/>
      <c r="HA233" s="46"/>
      <c r="HB233" s="46"/>
      <c r="HC233" s="46"/>
      <c r="HD233" s="46"/>
      <c r="HE233" s="46"/>
      <c r="HF233" s="46"/>
      <c r="HG233" s="46"/>
      <c r="HH233" s="46"/>
      <c r="HI233" s="46"/>
      <c r="HJ233" s="46"/>
      <c r="HK233" s="46"/>
      <c r="HL233" s="46"/>
      <c r="HM233" s="46"/>
      <c r="HN233" s="46"/>
      <c r="HO233" s="46"/>
      <c r="HP233" s="46"/>
      <c r="HQ233" s="46"/>
      <c r="HR233" s="46"/>
      <c r="HS233" s="46"/>
      <c r="HT233" s="46"/>
      <c r="HU233" s="46"/>
      <c r="HV233" s="46"/>
      <c r="HW233" s="46"/>
      <c r="HX233" s="46"/>
      <c r="HY233" s="46"/>
      <c r="HZ233" s="46"/>
      <c r="IA233" s="46"/>
      <c r="IB233" s="46"/>
      <c r="IC233" s="46"/>
      <c r="ID233" s="46"/>
      <c r="IE233" s="46"/>
      <c r="IF233" s="46"/>
      <c r="IG233" s="46"/>
      <c r="IH233" s="46"/>
      <c r="II233" s="46"/>
      <c r="IJ233" s="46"/>
      <c r="IK233" s="46"/>
      <c r="IL233" s="46"/>
      <c r="IM233" s="46"/>
      <c r="IN233" s="46"/>
      <c r="IO233" s="46"/>
      <c r="IP233" s="46"/>
      <c r="IQ233" s="46"/>
      <c r="IR233" s="46"/>
      <c r="IS233" s="46"/>
      <c r="IT233" s="46"/>
      <c r="IU233" s="46"/>
      <c r="IV233" s="46"/>
      <c r="IW233" s="46"/>
      <c r="IX233" s="46"/>
      <c r="IY233" s="46"/>
      <c r="IZ233" s="46"/>
      <c r="JA233" s="46"/>
      <c r="JB233" s="46"/>
      <c r="JC233" s="46"/>
      <c r="JD233" s="46"/>
      <c r="JE233" s="46"/>
      <c r="JF233" s="46"/>
      <c r="JG233" s="46"/>
      <c r="JH233" s="46"/>
      <c r="JI233" s="46"/>
      <c r="JJ233" s="46"/>
      <c r="JK233" s="46"/>
      <c r="JL233" s="46"/>
      <c r="JM233" s="46"/>
      <c r="JN233" s="46"/>
      <c r="JO233" s="46"/>
      <c r="JP233" s="46"/>
      <c r="JQ233" s="46"/>
      <c r="JR233" s="46"/>
      <c r="JS233" s="46"/>
      <c r="JT233" s="46"/>
      <c r="JU233" s="46"/>
      <c r="JV233" s="46"/>
      <c r="JW233" s="46"/>
      <c r="JX233" s="46"/>
      <c r="JY233" s="46"/>
      <c r="JZ233" s="46"/>
      <c r="KA233" s="46"/>
      <c r="KB233" s="46"/>
      <c r="KC233" s="46"/>
      <c r="KD233" s="46"/>
      <c r="KE233" s="46"/>
      <c r="KF233" s="46"/>
      <c r="KG233" s="46"/>
      <c r="KH233" s="46"/>
      <c r="KI233" s="46"/>
      <c r="KJ233" s="46"/>
      <c r="KK233" s="46"/>
      <c r="KL233" s="46"/>
      <c r="KM233" s="46"/>
      <c r="KN233" s="46"/>
      <c r="KO233" s="46"/>
      <c r="KP233" s="234"/>
    </row>
    <row r="234" spans="1:302" s="302" customFormat="1" ht="38.25" x14ac:dyDescent="0.25">
      <c r="A234" s="166"/>
      <c r="B234" s="166" t="s">
        <v>2104</v>
      </c>
      <c r="C234" s="297">
        <v>12150021</v>
      </c>
      <c r="D234" s="241">
        <v>39294</v>
      </c>
      <c r="E234" s="241">
        <v>39294</v>
      </c>
      <c r="F234" s="241">
        <v>42216</v>
      </c>
      <c r="G234" s="166">
        <v>-7777</v>
      </c>
      <c r="H234" s="166" t="s">
        <v>582</v>
      </c>
      <c r="I234" s="241" t="s">
        <v>718</v>
      </c>
      <c r="J234" s="241"/>
      <c r="K234" s="166" t="s">
        <v>33</v>
      </c>
      <c r="L234" s="166" t="s">
        <v>2105</v>
      </c>
      <c r="M234" s="166" t="s">
        <v>2106</v>
      </c>
      <c r="N234" s="166" t="s">
        <v>41</v>
      </c>
      <c r="O234" s="166"/>
      <c r="P234" s="240" t="s">
        <v>2107</v>
      </c>
      <c r="Q234" s="166" t="s">
        <v>559</v>
      </c>
      <c r="R234" s="166" t="s">
        <v>658</v>
      </c>
      <c r="S234" s="374" t="s">
        <v>2124</v>
      </c>
      <c r="T234" s="299" t="s">
        <v>1861</v>
      </c>
      <c r="U234" s="166">
        <v>-7777</v>
      </c>
      <c r="V234" s="166">
        <v>-7777</v>
      </c>
      <c r="W234" s="166">
        <v>-7777</v>
      </c>
      <c r="X234" s="166">
        <v>-7777</v>
      </c>
      <c r="Y234" s="166"/>
      <c r="Z234" s="166"/>
      <c r="AA234" s="166"/>
      <c r="AB234" s="166"/>
      <c r="AC234" s="166"/>
      <c r="AD234" s="166"/>
      <c r="AE234" s="166"/>
      <c r="AF234" s="166" t="s">
        <v>2064</v>
      </c>
      <c r="AG234" s="166"/>
      <c r="AH234" s="166"/>
      <c r="AI234" s="166"/>
      <c r="AJ234" s="166" t="s">
        <v>2127</v>
      </c>
      <c r="AK234" s="166" t="s">
        <v>2128</v>
      </c>
      <c r="AL234" s="166">
        <v>43</v>
      </c>
      <c r="AM234" s="166">
        <v>9</v>
      </c>
      <c r="AN234" s="1113">
        <v>35.700000000000003</v>
      </c>
      <c r="AO234" s="166">
        <v>25</v>
      </c>
      <c r="AP234" s="166">
        <v>50</v>
      </c>
      <c r="AQ234" s="166">
        <v>1.3</v>
      </c>
      <c r="AR234" s="166">
        <f t="shared" si="24"/>
        <v>43.159916666666668</v>
      </c>
      <c r="AS234" s="166">
        <f t="shared" si="25"/>
        <v>25.833694444444443</v>
      </c>
      <c r="AT234" s="166" t="s">
        <v>43</v>
      </c>
      <c r="AU234" s="166"/>
      <c r="AV234" s="240"/>
      <c r="AW234" s="241"/>
      <c r="AX234" s="240"/>
      <c r="AY234" s="241"/>
      <c r="AZ234" s="240"/>
      <c r="BA234" s="241"/>
      <c r="BB234" s="240"/>
      <c r="BC234" s="241"/>
      <c r="BD234" s="240"/>
      <c r="BE234" s="241"/>
      <c r="BF234" s="166" t="s">
        <v>9599</v>
      </c>
      <c r="BG234" s="375" t="s">
        <v>567</v>
      </c>
      <c r="BH234" s="300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  <c r="EP234" s="46"/>
      <c r="EQ234" s="46"/>
      <c r="ER234" s="46"/>
      <c r="ES234" s="46"/>
      <c r="ET234" s="46"/>
      <c r="EU234" s="46"/>
      <c r="EV234" s="46"/>
      <c r="EW234" s="46"/>
      <c r="EX234" s="46"/>
      <c r="EY234" s="46"/>
      <c r="EZ234" s="46"/>
      <c r="FA234" s="46"/>
      <c r="FB234" s="46"/>
      <c r="FC234" s="46"/>
      <c r="FD234" s="46"/>
      <c r="FE234" s="46"/>
      <c r="FF234" s="46"/>
      <c r="FG234" s="46"/>
      <c r="FH234" s="46"/>
      <c r="FI234" s="46"/>
      <c r="FJ234" s="46"/>
      <c r="FK234" s="46"/>
      <c r="FL234" s="46"/>
      <c r="FM234" s="46"/>
      <c r="FN234" s="46"/>
      <c r="FO234" s="46"/>
      <c r="FP234" s="46"/>
      <c r="FQ234" s="46"/>
      <c r="FR234" s="46"/>
      <c r="FS234" s="46"/>
      <c r="FT234" s="46"/>
      <c r="FU234" s="46"/>
      <c r="FV234" s="46"/>
      <c r="FW234" s="46"/>
      <c r="FX234" s="46"/>
      <c r="FY234" s="46"/>
      <c r="FZ234" s="46"/>
      <c r="GA234" s="46"/>
      <c r="GB234" s="46"/>
      <c r="GC234" s="46"/>
      <c r="GD234" s="46"/>
      <c r="GE234" s="46"/>
      <c r="GF234" s="46"/>
      <c r="GG234" s="46"/>
      <c r="GH234" s="46"/>
      <c r="GI234" s="46"/>
      <c r="GJ234" s="46"/>
      <c r="GK234" s="46"/>
      <c r="GL234" s="46"/>
      <c r="GM234" s="46"/>
      <c r="GN234" s="46"/>
      <c r="GO234" s="46"/>
      <c r="GP234" s="46"/>
      <c r="GQ234" s="46"/>
      <c r="GR234" s="46"/>
      <c r="GS234" s="46"/>
      <c r="GT234" s="46"/>
      <c r="GU234" s="46"/>
      <c r="GV234" s="46"/>
      <c r="GW234" s="46"/>
      <c r="GX234" s="46"/>
      <c r="GY234" s="46"/>
      <c r="GZ234" s="46"/>
      <c r="HA234" s="46"/>
      <c r="HB234" s="46"/>
      <c r="HC234" s="46"/>
      <c r="HD234" s="46"/>
      <c r="HE234" s="46"/>
      <c r="HF234" s="46"/>
      <c r="HG234" s="46"/>
      <c r="HH234" s="46"/>
      <c r="HI234" s="46"/>
      <c r="HJ234" s="46"/>
      <c r="HK234" s="46"/>
      <c r="HL234" s="46"/>
      <c r="HM234" s="46"/>
      <c r="HN234" s="46"/>
      <c r="HO234" s="46"/>
      <c r="HP234" s="46"/>
      <c r="HQ234" s="46"/>
      <c r="HR234" s="46"/>
      <c r="HS234" s="46"/>
      <c r="HT234" s="46"/>
      <c r="HU234" s="46"/>
      <c r="HV234" s="46"/>
      <c r="HW234" s="46"/>
      <c r="HX234" s="46"/>
      <c r="HY234" s="46"/>
      <c r="HZ234" s="46"/>
      <c r="IA234" s="46"/>
      <c r="IB234" s="46"/>
      <c r="IC234" s="46"/>
      <c r="ID234" s="46"/>
      <c r="IE234" s="46"/>
      <c r="IF234" s="46"/>
      <c r="IG234" s="46"/>
      <c r="IH234" s="46"/>
      <c r="II234" s="46"/>
      <c r="IJ234" s="46"/>
      <c r="IK234" s="46"/>
      <c r="IL234" s="46"/>
      <c r="IM234" s="46"/>
      <c r="IN234" s="46"/>
      <c r="IO234" s="46"/>
      <c r="IP234" s="46"/>
      <c r="IQ234" s="46"/>
      <c r="IR234" s="46"/>
      <c r="IS234" s="46"/>
      <c r="IT234" s="46"/>
      <c r="IU234" s="46"/>
      <c r="IV234" s="46"/>
      <c r="IW234" s="46"/>
      <c r="IX234" s="46"/>
      <c r="IY234" s="46"/>
      <c r="IZ234" s="46"/>
      <c r="JA234" s="46"/>
      <c r="JB234" s="46"/>
      <c r="JC234" s="46"/>
      <c r="JD234" s="46"/>
      <c r="JE234" s="46"/>
      <c r="JF234" s="46"/>
      <c r="JG234" s="46"/>
      <c r="JH234" s="46"/>
      <c r="JI234" s="46"/>
      <c r="JJ234" s="46"/>
      <c r="JK234" s="46"/>
      <c r="JL234" s="46"/>
      <c r="JM234" s="46"/>
      <c r="JN234" s="46"/>
      <c r="JO234" s="46"/>
      <c r="JP234" s="46"/>
      <c r="JQ234" s="46"/>
      <c r="JR234" s="46"/>
      <c r="JS234" s="46"/>
      <c r="JT234" s="46"/>
      <c r="JU234" s="46"/>
      <c r="JV234" s="46"/>
      <c r="JW234" s="46"/>
      <c r="JX234" s="46"/>
      <c r="JY234" s="46"/>
      <c r="JZ234" s="46"/>
      <c r="KA234" s="46"/>
      <c r="KB234" s="46"/>
      <c r="KC234" s="46"/>
      <c r="KD234" s="46"/>
      <c r="KE234" s="46"/>
      <c r="KF234" s="46"/>
      <c r="KG234" s="46"/>
      <c r="KH234" s="46"/>
      <c r="KI234" s="46"/>
      <c r="KJ234" s="46"/>
      <c r="KK234" s="46"/>
      <c r="KL234" s="46"/>
      <c r="KM234" s="46"/>
      <c r="KN234" s="46"/>
      <c r="KO234" s="46"/>
      <c r="KP234" s="301"/>
    </row>
    <row r="235" spans="1:302" s="46" customFormat="1" ht="38.25" x14ac:dyDescent="0.25">
      <c r="A235" s="387"/>
      <c r="B235" s="388" t="s">
        <v>2129</v>
      </c>
      <c r="C235" s="390">
        <v>12150021</v>
      </c>
      <c r="D235" s="391">
        <v>39294</v>
      </c>
      <c r="E235" s="391">
        <v>39294</v>
      </c>
      <c r="F235" s="391">
        <v>42216</v>
      </c>
      <c r="G235" s="388">
        <v>-7777</v>
      </c>
      <c r="H235" s="388" t="s">
        <v>582</v>
      </c>
      <c r="I235" s="391" t="s">
        <v>718</v>
      </c>
      <c r="J235" s="391"/>
      <c r="K235" s="388" t="s">
        <v>33</v>
      </c>
      <c r="L235" s="388" t="s">
        <v>2105</v>
      </c>
      <c r="M235" s="388" t="s">
        <v>2106</v>
      </c>
      <c r="N235" s="388" t="s">
        <v>41</v>
      </c>
      <c r="O235" s="388" t="s">
        <v>7794</v>
      </c>
      <c r="P235" s="389" t="s">
        <v>2107</v>
      </c>
      <c r="Q235" s="388" t="s">
        <v>559</v>
      </c>
      <c r="R235" s="388" t="s">
        <v>658</v>
      </c>
      <c r="S235" s="392" t="s">
        <v>2108</v>
      </c>
      <c r="T235" s="393">
        <v>-9999</v>
      </c>
      <c r="U235" s="388">
        <v>-7777</v>
      </c>
      <c r="V235" s="388">
        <v>-7777</v>
      </c>
      <c r="W235" s="388">
        <v>-7777</v>
      </c>
      <c r="X235" s="388">
        <v>-7777</v>
      </c>
      <c r="Y235" s="388">
        <v>205</v>
      </c>
      <c r="Z235" s="388">
        <v>73</v>
      </c>
      <c r="AA235" s="388">
        <v>-9999</v>
      </c>
      <c r="AB235" s="388">
        <v>1.1499999999999999</v>
      </c>
      <c r="AC235" s="388">
        <v>9424</v>
      </c>
      <c r="AD235" s="388">
        <v>65.22</v>
      </c>
      <c r="AE235" s="388">
        <v>5000</v>
      </c>
      <c r="AF235" s="388" t="s">
        <v>2109</v>
      </c>
      <c r="AG235" s="388"/>
      <c r="AH235" s="388"/>
      <c r="AI235" s="388"/>
      <c r="AJ235" s="388" t="s">
        <v>2110</v>
      </c>
      <c r="AK235" s="388" t="s">
        <v>2111</v>
      </c>
      <c r="AL235" s="388">
        <v>43</v>
      </c>
      <c r="AM235" s="388">
        <v>9</v>
      </c>
      <c r="AN235" s="1114">
        <v>19.399999999999999</v>
      </c>
      <c r="AO235" s="388">
        <v>25</v>
      </c>
      <c r="AP235" s="388">
        <v>47</v>
      </c>
      <c r="AQ235" s="388">
        <v>54.5</v>
      </c>
      <c r="AR235" s="388">
        <f>AL235+AM235/60+AN235/3600</f>
        <v>43.155388888888886</v>
      </c>
      <c r="AS235" s="388">
        <f>AO235+AP235/60+AQ235/3600</f>
        <v>25.798472222222223</v>
      </c>
      <c r="AT235" s="388" t="s">
        <v>43</v>
      </c>
      <c r="AU235" s="388"/>
      <c r="AV235" s="389"/>
      <c r="AW235" s="391"/>
      <c r="AX235" s="389"/>
      <c r="AY235" s="391"/>
      <c r="AZ235" s="389"/>
      <c r="BA235" s="391"/>
      <c r="BB235" s="389"/>
      <c r="BC235" s="391"/>
      <c r="BD235" s="389"/>
      <c r="BE235" s="391"/>
      <c r="BF235" s="388" t="s">
        <v>10665</v>
      </c>
      <c r="BG235" s="394"/>
    </row>
    <row r="236" spans="1:302" s="46" customFormat="1" ht="38.25" x14ac:dyDescent="0.25">
      <c r="A236" s="395"/>
      <c r="B236" s="381" t="s">
        <v>2129</v>
      </c>
      <c r="C236" s="383">
        <v>12150021</v>
      </c>
      <c r="D236" s="384">
        <v>39294</v>
      </c>
      <c r="E236" s="384">
        <v>39294</v>
      </c>
      <c r="F236" s="384">
        <v>42216</v>
      </c>
      <c r="G236" s="381">
        <v>-7777</v>
      </c>
      <c r="H236" s="381" t="s">
        <v>582</v>
      </c>
      <c r="I236" s="384" t="s">
        <v>718</v>
      </c>
      <c r="J236" s="384"/>
      <c r="K236" s="381" t="s">
        <v>33</v>
      </c>
      <c r="L236" s="381" t="s">
        <v>2105</v>
      </c>
      <c r="M236" s="381" t="s">
        <v>2106</v>
      </c>
      <c r="N236" s="381" t="s">
        <v>41</v>
      </c>
      <c r="O236" s="381" t="s">
        <v>7794</v>
      </c>
      <c r="P236" s="382" t="s">
        <v>2107</v>
      </c>
      <c r="Q236" s="381" t="s">
        <v>559</v>
      </c>
      <c r="R236" s="381" t="s">
        <v>658</v>
      </c>
      <c r="S236" s="385" t="s">
        <v>2108</v>
      </c>
      <c r="T236" s="386" t="s">
        <v>1861</v>
      </c>
      <c r="U236" s="381">
        <v>-7777</v>
      </c>
      <c r="V236" s="381">
        <v>-7777</v>
      </c>
      <c r="W236" s="381">
        <v>-7777</v>
      </c>
      <c r="X236" s="381">
        <v>-7777</v>
      </c>
      <c r="Y236" s="381" t="s">
        <v>1861</v>
      </c>
      <c r="Z236" s="381" t="s">
        <v>1861</v>
      </c>
      <c r="AA236" s="381" t="s">
        <v>1861</v>
      </c>
      <c r="AB236" s="381" t="s">
        <v>1861</v>
      </c>
      <c r="AC236" s="381" t="s">
        <v>1861</v>
      </c>
      <c r="AD236" s="381" t="s">
        <v>1861</v>
      </c>
      <c r="AE236" s="381" t="s">
        <v>1861</v>
      </c>
      <c r="AF236" s="381" t="s">
        <v>2064</v>
      </c>
      <c r="AG236" s="381"/>
      <c r="AH236" s="381"/>
      <c r="AI236" s="381"/>
      <c r="AJ236" s="381" t="s">
        <v>2112</v>
      </c>
      <c r="AK236" s="381" t="s">
        <v>2113</v>
      </c>
      <c r="AL236" s="381">
        <v>43</v>
      </c>
      <c r="AM236" s="381">
        <v>9</v>
      </c>
      <c r="AN236" s="1115">
        <v>25.1</v>
      </c>
      <c r="AO236" s="381">
        <v>25</v>
      </c>
      <c r="AP236" s="381">
        <v>47</v>
      </c>
      <c r="AQ236" s="381">
        <v>56.2</v>
      </c>
      <c r="AR236" s="381">
        <f t="shared" ref="AR236:AR242" si="26">AL236+AM236/60+AN236/3600</f>
        <v>43.156972222222223</v>
      </c>
      <c r="AS236" s="381">
        <f t="shared" ref="AS236:AS242" si="27">AO236+AP236/60+AQ236/3600</f>
        <v>25.798944444444444</v>
      </c>
      <c r="AT236" s="381" t="s">
        <v>43</v>
      </c>
      <c r="AU236" s="381"/>
      <c r="AV236" s="382"/>
      <c r="AW236" s="384"/>
      <c r="AX236" s="382"/>
      <c r="AY236" s="384"/>
      <c r="AZ236" s="382"/>
      <c r="BA236" s="384"/>
      <c r="BB236" s="382"/>
      <c r="BC236" s="384"/>
      <c r="BD236" s="382"/>
      <c r="BE236" s="384"/>
      <c r="BF236" s="381" t="s">
        <v>10665</v>
      </c>
      <c r="BG236" s="396"/>
    </row>
    <row r="237" spans="1:302" s="46" customFormat="1" ht="38.25" x14ac:dyDescent="0.25">
      <c r="A237" s="395"/>
      <c r="B237" s="381" t="s">
        <v>2129</v>
      </c>
      <c r="C237" s="383">
        <v>12150021</v>
      </c>
      <c r="D237" s="384">
        <v>39294</v>
      </c>
      <c r="E237" s="384">
        <v>39294</v>
      </c>
      <c r="F237" s="384">
        <v>42216</v>
      </c>
      <c r="G237" s="381">
        <v>-7777</v>
      </c>
      <c r="H237" s="381" t="s">
        <v>582</v>
      </c>
      <c r="I237" s="384" t="s">
        <v>718</v>
      </c>
      <c r="J237" s="384"/>
      <c r="K237" s="381" t="s">
        <v>33</v>
      </c>
      <c r="L237" s="381" t="s">
        <v>2105</v>
      </c>
      <c r="M237" s="381" t="s">
        <v>2106</v>
      </c>
      <c r="N237" s="381" t="s">
        <v>41</v>
      </c>
      <c r="O237" s="381" t="s">
        <v>7794</v>
      </c>
      <c r="P237" s="382" t="s">
        <v>2107</v>
      </c>
      <c r="Q237" s="381" t="s">
        <v>559</v>
      </c>
      <c r="R237" s="381" t="s">
        <v>658</v>
      </c>
      <c r="S237" s="385" t="s">
        <v>2114</v>
      </c>
      <c r="T237" s="386">
        <v>-9999</v>
      </c>
      <c r="U237" s="381">
        <v>-7777</v>
      </c>
      <c r="V237" s="381">
        <v>-7777</v>
      </c>
      <c r="W237" s="381">
        <v>-7777</v>
      </c>
      <c r="X237" s="381">
        <v>-7777</v>
      </c>
      <c r="Y237" s="381">
        <v>305</v>
      </c>
      <c r="Z237" s="381">
        <v>72.900000000000006</v>
      </c>
      <c r="AA237" s="381">
        <v>-9999</v>
      </c>
      <c r="AB237" s="381">
        <v>0.97</v>
      </c>
      <c r="AC237" s="381">
        <v>13903</v>
      </c>
      <c r="AD237" s="381">
        <v>64.260000000000005</v>
      </c>
      <c r="AE237" s="381" t="s">
        <v>1861</v>
      </c>
      <c r="AF237" s="381" t="s">
        <v>2109</v>
      </c>
      <c r="AG237" s="381"/>
      <c r="AH237" s="381"/>
      <c r="AI237" s="381"/>
      <c r="AJ237" s="381" t="s">
        <v>2115</v>
      </c>
      <c r="AK237" s="381" t="s">
        <v>2116</v>
      </c>
      <c r="AL237" s="381">
        <v>43</v>
      </c>
      <c r="AM237" s="381">
        <v>9</v>
      </c>
      <c r="AN237" s="1115">
        <v>24.7</v>
      </c>
      <c r="AO237" s="381">
        <v>25</v>
      </c>
      <c r="AP237" s="381">
        <v>48</v>
      </c>
      <c r="AQ237" s="381">
        <v>15.8</v>
      </c>
      <c r="AR237" s="381">
        <f t="shared" si="26"/>
        <v>43.156861111111112</v>
      </c>
      <c r="AS237" s="381">
        <f t="shared" si="27"/>
        <v>25.804388888888891</v>
      </c>
      <c r="AT237" s="381" t="s">
        <v>43</v>
      </c>
      <c r="AU237" s="381"/>
      <c r="AV237" s="382"/>
      <c r="AW237" s="384"/>
      <c r="AX237" s="382"/>
      <c r="AY237" s="384"/>
      <c r="AZ237" s="382"/>
      <c r="BA237" s="384"/>
      <c r="BB237" s="382"/>
      <c r="BC237" s="384"/>
      <c r="BD237" s="382"/>
      <c r="BE237" s="384"/>
      <c r="BF237" s="381" t="s">
        <v>10665</v>
      </c>
      <c r="BG237" s="396"/>
    </row>
    <row r="238" spans="1:302" s="46" customFormat="1" ht="38.25" x14ac:dyDescent="0.25">
      <c r="A238" s="395"/>
      <c r="B238" s="381" t="s">
        <v>2129</v>
      </c>
      <c r="C238" s="383">
        <v>12150021</v>
      </c>
      <c r="D238" s="384">
        <v>39294</v>
      </c>
      <c r="E238" s="384">
        <v>39294</v>
      </c>
      <c r="F238" s="384">
        <v>42216</v>
      </c>
      <c r="G238" s="381">
        <v>-7777</v>
      </c>
      <c r="H238" s="381" t="s">
        <v>582</v>
      </c>
      <c r="I238" s="384" t="s">
        <v>718</v>
      </c>
      <c r="J238" s="384"/>
      <c r="K238" s="381" t="s">
        <v>33</v>
      </c>
      <c r="L238" s="381" t="s">
        <v>2105</v>
      </c>
      <c r="M238" s="381" t="s">
        <v>2106</v>
      </c>
      <c r="N238" s="381" t="s">
        <v>41</v>
      </c>
      <c r="O238" s="381" t="s">
        <v>7794</v>
      </c>
      <c r="P238" s="382" t="s">
        <v>2107</v>
      </c>
      <c r="Q238" s="381" t="s">
        <v>559</v>
      </c>
      <c r="R238" s="381" t="s">
        <v>658</v>
      </c>
      <c r="S238" s="385" t="s">
        <v>2114</v>
      </c>
      <c r="T238" s="386" t="s">
        <v>1861</v>
      </c>
      <c r="U238" s="381">
        <v>-7777</v>
      </c>
      <c r="V238" s="381">
        <v>-7777</v>
      </c>
      <c r="W238" s="381">
        <v>-7777</v>
      </c>
      <c r="X238" s="381">
        <v>-7777</v>
      </c>
      <c r="Y238" s="381" t="s">
        <v>1861</v>
      </c>
      <c r="Z238" s="381" t="s">
        <v>1861</v>
      </c>
      <c r="AA238" s="381" t="s">
        <v>1861</v>
      </c>
      <c r="AB238" s="381" t="s">
        <v>1861</v>
      </c>
      <c r="AC238" s="381" t="s">
        <v>1861</v>
      </c>
      <c r="AD238" s="381" t="s">
        <v>1861</v>
      </c>
      <c r="AE238" s="381" t="s">
        <v>1861</v>
      </c>
      <c r="AF238" s="381" t="s">
        <v>2064</v>
      </c>
      <c r="AG238" s="381"/>
      <c r="AH238" s="381"/>
      <c r="AI238" s="381"/>
      <c r="AJ238" s="381" t="s">
        <v>2117</v>
      </c>
      <c r="AK238" s="381" t="s">
        <v>2118</v>
      </c>
      <c r="AL238" s="381">
        <v>43</v>
      </c>
      <c r="AM238" s="381">
        <v>9</v>
      </c>
      <c r="AN238" s="1115">
        <v>19.8</v>
      </c>
      <c r="AO238" s="381">
        <v>25</v>
      </c>
      <c r="AP238" s="381">
        <v>48</v>
      </c>
      <c r="AQ238" s="381">
        <v>26.9</v>
      </c>
      <c r="AR238" s="381">
        <f t="shared" si="26"/>
        <v>43.155499999999996</v>
      </c>
      <c r="AS238" s="381">
        <f t="shared" si="27"/>
        <v>25.807472222222223</v>
      </c>
      <c r="AT238" s="381" t="s">
        <v>43</v>
      </c>
      <c r="AU238" s="381"/>
      <c r="AV238" s="382"/>
      <c r="AW238" s="384"/>
      <c r="AX238" s="382"/>
      <c r="AY238" s="384"/>
      <c r="AZ238" s="382"/>
      <c r="BA238" s="384"/>
      <c r="BB238" s="382"/>
      <c r="BC238" s="384"/>
      <c r="BD238" s="382"/>
      <c r="BE238" s="384"/>
      <c r="BF238" s="381" t="s">
        <v>10665</v>
      </c>
      <c r="BG238" s="396"/>
    </row>
    <row r="239" spans="1:302" s="46" customFormat="1" ht="38.25" x14ac:dyDescent="0.25">
      <c r="A239" s="395"/>
      <c r="B239" s="381" t="s">
        <v>2129</v>
      </c>
      <c r="C239" s="383">
        <v>12150021</v>
      </c>
      <c r="D239" s="384">
        <v>39294</v>
      </c>
      <c r="E239" s="384">
        <v>39294</v>
      </c>
      <c r="F239" s="384">
        <v>42216</v>
      </c>
      <c r="G239" s="381">
        <v>-7777</v>
      </c>
      <c r="H239" s="381" t="s">
        <v>582</v>
      </c>
      <c r="I239" s="384" t="s">
        <v>718</v>
      </c>
      <c r="J239" s="384"/>
      <c r="K239" s="381" t="s">
        <v>33</v>
      </c>
      <c r="L239" s="381" t="s">
        <v>2105</v>
      </c>
      <c r="M239" s="381" t="s">
        <v>2106</v>
      </c>
      <c r="N239" s="381" t="s">
        <v>41</v>
      </c>
      <c r="O239" s="381" t="s">
        <v>7794</v>
      </c>
      <c r="P239" s="382" t="s">
        <v>2107</v>
      </c>
      <c r="Q239" s="381" t="s">
        <v>559</v>
      </c>
      <c r="R239" s="381" t="s">
        <v>658</v>
      </c>
      <c r="S239" s="385" t="s">
        <v>2119</v>
      </c>
      <c r="T239" s="386">
        <v>-9999</v>
      </c>
      <c r="U239" s="381">
        <v>-7777</v>
      </c>
      <c r="V239" s="381">
        <v>-7777</v>
      </c>
      <c r="W239" s="381">
        <v>-7777</v>
      </c>
      <c r="X239" s="381">
        <v>-7777</v>
      </c>
      <c r="Y239" s="381">
        <v>375</v>
      </c>
      <c r="Z239" s="381">
        <v>64.52</v>
      </c>
      <c r="AA239" s="381">
        <v>-9999</v>
      </c>
      <c r="AB239" s="381">
        <v>0.83</v>
      </c>
      <c r="AC239" s="381">
        <v>8493</v>
      </c>
      <c r="AD239" s="381">
        <v>61.23</v>
      </c>
      <c r="AE239" s="381" t="s">
        <v>1861</v>
      </c>
      <c r="AF239" s="381" t="s">
        <v>2041</v>
      </c>
      <c r="AG239" s="381"/>
      <c r="AH239" s="381"/>
      <c r="AI239" s="381"/>
      <c r="AJ239" s="381" t="s">
        <v>2120</v>
      </c>
      <c r="AK239" s="381" t="s">
        <v>2121</v>
      </c>
      <c r="AL239" s="381">
        <v>43</v>
      </c>
      <c r="AM239" s="381">
        <v>9</v>
      </c>
      <c r="AN239" s="1115">
        <v>29</v>
      </c>
      <c r="AO239" s="381">
        <v>25</v>
      </c>
      <c r="AP239" s="381">
        <v>49</v>
      </c>
      <c r="AQ239" s="381">
        <v>1.3</v>
      </c>
      <c r="AR239" s="381">
        <f t="shared" si="26"/>
        <v>43.158055555555556</v>
      </c>
      <c r="AS239" s="381">
        <f t="shared" si="27"/>
        <v>25.817027777777778</v>
      </c>
      <c r="AT239" s="381" t="s">
        <v>43</v>
      </c>
      <c r="AU239" s="381"/>
      <c r="AV239" s="382"/>
      <c r="AW239" s="384"/>
      <c r="AX239" s="382"/>
      <c r="AY239" s="384"/>
      <c r="AZ239" s="382"/>
      <c r="BA239" s="384"/>
      <c r="BB239" s="382"/>
      <c r="BC239" s="384"/>
      <c r="BD239" s="382"/>
      <c r="BE239" s="384"/>
      <c r="BF239" s="381" t="s">
        <v>10665</v>
      </c>
      <c r="BG239" s="396"/>
    </row>
    <row r="240" spans="1:302" s="46" customFormat="1" ht="38.25" x14ac:dyDescent="0.25">
      <c r="A240" s="395"/>
      <c r="B240" s="381" t="s">
        <v>2129</v>
      </c>
      <c r="C240" s="383">
        <v>12150021</v>
      </c>
      <c r="D240" s="384">
        <v>39294</v>
      </c>
      <c r="E240" s="384">
        <v>39294</v>
      </c>
      <c r="F240" s="384">
        <v>42216</v>
      </c>
      <c r="G240" s="381">
        <v>-7777</v>
      </c>
      <c r="H240" s="381" t="s">
        <v>582</v>
      </c>
      <c r="I240" s="384" t="s">
        <v>718</v>
      </c>
      <c r="J240" s="384"/>
      <c r="K240" s="381" t="s">
        <v>33</v>
      </c>
      <c r="L240" s="381" t="s">
        <v>2105</v>
      </c>
      <c r="M240" s="381" t="s">
        <v>2106</v>
      </c>
      <c r="N240" s="381" t="s">
        <v>41</v>
      </c>
      <c r="O240" s="381" t="s">
        <v>7794</v>
      </c>
      <c r="P240" s="382" t="s">
        <v>2107</v>
      </c>
      <c r="Q240" s="381" t="s">
        <v>559</v>
      </c>
      <c r="R240" s="381" t="s">
        <v>658</v>
      </c>
      <c r="S240" s="385" t="s">
        <v>2119</v>
      </c>
      <c r="T240" s="386" t="s">
        <v>1861</v>
      </c>
      <c r="U240" s="381">
        <v>-7777</v>
      </c>
      <c r="V240" s="381">
        <v>-7777</v>
      </c>
      <c r="W240" s="381">
        <v>-7777</v>
      </c>
      <c r="X240" s="381">
        <v>-7777</v>
      </c>
      <c r="Y240" s="381" t="s">
        <v>1861</v>
      </c>
      <c r="Z240" s="381" t="s">
        <v>1861</v>
      </c>
      <c r="AA240" s="381" t="s">
        <v>1861</v>
      </c>
      <c r="AB240" s="381" t="s">
        <v>1861</v>
      </c>
      <c r="AC240" s="381" t="s">
        <v>1861</v>
      </c>
      <c r="AD240" s="381" t="s">
        <v>1861</v>
      </c>
      <c r="AE240" s="381" t="s">
        <v>1861</v>
      </c>
      <c r="AF240" s="381" t="s">
        <v>2042</v>
      </c>
      <c r="AG240" s="381"/>
      <c r="AH240" s="381"/>
      <c r="AI240" s="381"/>
      <c r="AJ240" s="381" t="s">
        <v>2122</v>
      </c>
      <c r="AK240" s="381" t="s">
        <v>2123</v>
      </c>
      <c r="AL240" s="381">
        <v>43</v>
      </c>
      <c r="AM240" s="381">
        <v>9</v>
      </c>
      <c r="AN240" s="1115">
        <v>30.4</v>
      </c>
      <c r="AO240" s="381">
        <v>25</v>
      </c>
      <c r="AP240" s="381">
        <v>49</v>
      </c>
      <c r="AQ240" s="381">
        <v>17.899999999999999</v>
      </c>
      <c r="AR240" s="381">
        <f t="shared" si="26"/>
        <v>43.158444444444442</v>
      </c>
      <c r="AS240" s="381">
        <f t="shared" si="27"/>
        <v>25.821638888888888</v>
      </c>
      <c r="AT240" s="381" t="s">
        <v>43</v>
      </c>
      <c r="AU240" s="381"/>
      <c r="AV240" s="382"/>
      <c r="AW240" s="384"/>
      <c r="AX240" s="382"/>
      <c r="AY240" s="384"/>
      <c r="AZ240" s="382"/>
      <c r="BA240" s="384"/>
      <c r="BB240" s="382"/>
      <c r="BC240" s="384"/>
      <c r="BD240" s="382"/>
      <c r="BE240" s="384"/>
      <c r="BF240" s="381" t="s">
        <v>10665</v>
      </c>
      <c r="BG240" s="396"/>
    </row>
    <row r="241" spans="1:302" s="46" customFormat="1" ht="38.25" x14ac:dyDescent="0.25">
      <c r="A241" s="395"/>
      <c r="B241" s="381" t="s">
        <v>2129</v>
      </c>
      <c r="C241" s="383">
        <v>12150021</v>
      </c>
      <c r="D241" s="384">
        <v>39294</v>
      </c>
      <c r="E241" s="384">
        <v>39294</v>
      </c>
      <c r="F241" s="384">
        <v>42216</v>
      </c>
      <c r="G241" s="381">
        <v>-7777</v>
      </c>
      <c r="H241" s="381" t="s">
        <v>582</v>
      </c>
      <c r="I241" s="384" t="s">
        <v>718</v>
      </c>
      <c r="J241" s="384"/>
      <c r="K241" s="381" t="s">
        <v>33</v>
      </c>
      <c r="L241" s="381" t="s">
        <v>2105</v>
      </c>
      <c r="M241" s="381" t="s">
        <v>2106</v>
      </c>
      <c r="N241" s="381" t="s">
        <v>41</v>
      </c>
      <c r="O241" s="381" t="s">
        <v>7794</v>
      </c>
      <c r="P241" s="382" t="s">
        <v>2107</v>
      </c>
      <c r="Q241" s="381" t="s">
        <v>559</v>
      </c>
      <c r="R241" s="381" t="s">
        <v>658</v>
      </c>
      <c r="S241" s="385" t="s">
        <v>2124</v>
      </c>
      <c r="T241" s="386">
        <v>-9999</v>
      </c>
      <c r="U241" s="381">
        <v>-7777</v>
      </c>
      <c r="V241" s="381">
        <v>-7777</v>
      </c>
      <c r="W241" s="381">
        <v>-7777</v>
      </c>
      <c r="X241" s="381">
        <v>-7777</v>
      </c>
      <c r="Y241" s="381">
        <v>205</v>
      </c>
      <c r="Z241" s="381">
        <v>73</v>
      </c>
      <c r="AA241" s="381">
        <v>-9999</v>
      </c>
      <c r="AB241" s="381">
        <v>1.1499999999999999</v>
      </c>
      <c r="AC241" s="381">
        <v>4135</v>
      </c>
      <c r="AD241" s="381">
        <v>65.22</v>
      </c>
      <c r="AE241" s="381" t="s">
        <v>1861</v>
      </c>
      <c r="AF241" s="381" t="s">
        <v>2109</v>
      </c>
      <c r="AG241" s="381"/>
      <c r="AH241" s="381"/>
      <c r="AI241" s="381"/>
      <c r="AJ241" s="381" t="s">
        <v>2125</v>
      </c>
      <c r="AK241" s="381" t="s">
        <v>2126</v>
      </c>
      <c r="AL241" s="381">
        <v>43</v>
      </c>
      <c r="AM241" s="381">
        <v>9</v>
      </c>
      <c r="AN241" s="1115">
        <v>36.200000000000003</v>
      </c>
      <c r="AO241" s="381">
        <v>25</v>
      </c>
      <c r="AP241" s="381">
        <v>49</v>
      </c>
      <c r="AQ241" s="381">
        <v>51.8</v>
      </c>
      <c r="AR241" s="381">
        <f t="shared" si="26"/>
        <v>43.160055555555552</v>
      </c>
      <c r="AS241" s="381">
        <f t="shared" si="27"/>
        <v>25.831055555555555</v>
      </c>
      <c r="AT241" s="381" t="s">
        <v>43</v>
      </c>
      <c r="AU241" s="381"/>
      <c r="AV241" s="382"/>
      <c r="AW241" s="384"/>
      <c r="AX241" s="382"/>
      <c r="AY241" s="384"/>
      <c r="AZ241" s="382"/>
      <c r="BA241" s="384"/>
      <c r="BB241" s="382"/>
      <c r="BC241" s="384"/>
      <c r="BD241" s="382"/>
      <c r="BE241" s="384"/>
      <c r="BF241" s="381" t="s">
        <v>10665</v>
      </c>
      <c r="BG241" s="396"/>
    </row>
    <row r="242" spans="1:302" s="46" customFormat="1" ht="39" thickBot="1" x14ac:dyDescent="0.3">
      <c r="A242" s="395"/>
      <c r="B242" s="381" t="s">
        <v>2129</v>
      </c>
      <c r="C242" s="383">
        <v>12150021</v>
      </c>
      <c r="D242" s="384">
        <v>39294</v>
      </c>
      <c r="E242" s="384">
        <v>39294</v>
      </c>
      <c r="F242" s="384">
        <v>42216</v>
      </c>
      <c r="G242" s="381">
        <v>-7777</v>
      </c>
      <c r="H242" s="381" t="s">
        <v>582</v>
      </c>
      <c r="I242" s="384" t="s">
        <v>718</v>
      </c>
      <c r="J242" s="384"/>
      <c r="K242" s="381" t="s">
        <v>33</v>
      </c>
      <c r="L242" s="381" t="s">
        <v>2105</v>
      </c>
      <c r="M242" s="381" t="s">
        <v>2106</v>
      </c>
      <c r="N242" s="381" t="s">
        <v>41</v>
      </c>
      <c r="O242" s="381" t="s">
        <v>7794</v>
      </c>
      <c r="P242" s="382" t="s">
        <v>2107</v>
      </c>
      <c r="Q242" s="381" t="s">
        <v>559</v>
      </c>
      <c r="R242" s="381" t="s">
        <v>658</v>
      </c>
      <c r="S242" s="385" t="s">
        <v>2124</v>
      </c>
      <c r="T242" s="386" t="s">
        <v>1861</v>
      </c>
      <c r="U242" s="381">
        <v>-7777</v>
      </c>
      <c r="V242" s="381">
        <v>-7777</v>
      </c>
      <c r="W242" s="381">
        <v>-7777</v>
      </c>
      <c r="X242" s="381">
        <v>-7777</v>
      </c>
      <c r="Y242" s="381" t="s">
        <v>1861</v>
      </c>
      <c r="Z242" s="381" t="s">
        <v>1861</v>
      </c>
      <c r="AA242" s="381" t="s">
        <v>1861</v>
      </c>
      <c r="AB242" s="381" t="s">
        <v>1861</v>
      </c>
      <c r="AC242" s="381" t="s">
        <v>1861</v>
      </c>
      <c r="AD242" s="381" t="s">
        <v>1861</v>
      </c>
      <c r="AE242" s="381" t="s">
        <v>1861</v>
      </c>
      <c r="AF242" s="381" t="s">
        <v>2064</v>
      </c>
      <c r="AG242" s="381"/>
      <c r="AH242" s="381"/>
      <c r="AI242" s="381"/>
      <c r="AJ242" s="381" t="s">
        <v>2127</v>
      </c>
      <c r="AK242" s="381" t="s">
        <v>2128</v>
      </c>
      <c r="AL242" s="381">
        <v>43</v>
      </c>
      <c r="AM242" s="381">
        <v>9</v>
      </c>
      <c r="AN242" s="1115">
        <v>35.700000000000003</v>
      </c>
      <c r="AO242" s="381">
        <v>25</v>
      </c>
      <c r="AP242" s="381">
        <v>50</v>
      </c>
      <c r="AQ242" s="381">
        <v>1.3</v>
      </c>
      <c r="AR242" s="381">
        <f t="shared" si="26"/>
        <v>43.159916666666668</v>
      </c>
      <c r="AS242" s="381">
        <f t="shared" si="27"/>
        <v>25.833694444444443</v>
      </c>
      <c r="AT242" s="381" t="s">
        <v>43</v>
      </c>
      <c r="AU242" s="381"/>
      <c r="AV242" s="382"/>
      <c r="AW242" s="384"/>
      <c r="AX242" s="382"/>
      <c r="AY242" s="384"/>
      <c r="AZ242" s="382"/>
      <c r="BA242" s="384"/>
      <c r="BB242" s="382"/>
      <c r="BC242" s="384"/>
      <c r="BD242" s="382"/>
      <c r="BE242" s="384"/>
      <c r="BF242" s="381" t="s">
        <v>10665</v>
      </c>
      <c r="BG242" s="396"/>
    </row>
    <row r="243" spans="1:302" s="304" customFormat="1" ht="89.25" x14ac:dyDescent="0.25">
      <c r="A243" s="407">
        <v>87</v>
      </c>
      <c r="B243" s="623" t="s">
        <v>2130</v>
      </c>
      <c r="C243" s="768">
        <v>12150022</v>
      </c>
      <c r="D243" s="769">
        <v>39307</v>
      </c>
      <c r="E243" s="769">
        <v>39447</v>
      </c>
      <c r="F243" s="769">
        <v>40542</v>
      </c>
      <c r="G243" s="623">
        <v>-7777</v>
      </c>
      <c r="H243" s="623" t="s">
        <v>587</v>
      </c>
      <c r="I243" s="623" t="s">
        <v>1210</v>
      </c>
      <c r="J243" s="623"/>
      <c r="K243" s="623" t="s">
        <v>50</v>
      </c>
      <c r="L243" s="623" t="s">
        <v>2131</v>
      </c>
      <c r="M243" s="623" t="s">
        <v>232</v>
      </c>
      <c r="N243" s="623" t="s">
        <v>74</v>
      </c>
      <c r="O243" s="623"/>
      <c r="P243" s="624">
        <v>68607</v>
      </c>
      <c r="Q243" s="623" t="s">
        <v>559</v>
      </c>
      <c r="R243" s="623" t="s">
        <v>658</v>
      </c>
      <c r="S243" s="770" t="s">
        <v>2074</v>
      </c>
      <c r="T243" s="655">
        <v>-9999</v>
      </c>
      <c r="U243" s="623">
        <v>-7777</v>
      </c>
      <c r="V243" s="623">
        <v>-7777</v>
      </c>
      <c r="W243" s="623">
        <v>-7777</v>
      </c>
      <c r="X243" s="623">
        <v>-7777</v>
      </c>
      <c r="Y243" s="623">
        <v>125</v>
      </c>
      <c r="Z243" s="623">
        <v>25</v>
      </c>
      <c r="AA243" s="623">
        <v>3000</v>
      </c>
      <c r="AB243" s="623">
        <v>0.35</v>
      </c>
      <c r="AC243" s="623">
        <v>1100</v>
      </c>
      <c r="AD243" s="623"/>
      <c r="AE243" s="623">
        <v>800</v>
      </c>
      <c r="AF243" s="623" t="s">
        <v>9793</v>
      </c>
      <c r="AG243" s="623">
        <v>4737989</v>
      </c>
      <c r="AH243" s="623">
        <v>8587699.9600000009</v>
      </c>
      <c r="AI243" s="623"/>
      <c r="AJ243" s="623"/>
      <c r="AK243" s="623"/>
      <c r="AL243" s="623"/>
      <c r="AM243" s="623"/>
      <c r="AN243" s="1130"/>
      <c r="AO243" s="623"/>
      <c r="AP243" s="623"/>
      <c r="AQ243" s="623"/>
      <c r="AR243" s="623">
        <f t="shared" si="24"/>
        <v>0</v>
      </c>
      <c r="AS243" s="623">
        <f t="shared" si="25"/>
        <v>0</v>
      </c>
      <c r="AT243" s="623" t="s">
        <v>43</v>
      </c>
      <c r="AU243" s="623" t="s">
        <v>7795</v>
      </c>
      <c r="AV243" s="624"/>
      <c r="AW243" s="769"/>
      <c r="AX243" s="624"/>
      <c r="AY243" s="769"/>
      <c r="AZ243" s="624"/>
      <c r="BA243" s="769"/>
      <c r="BB243" s="624"/>
      <c r="BC243" s="769"/>
      <c r="BD243" s="624"/>
      <c r="BE243" s="769"/>
      <c r="BF243" s="623" t="s">
        <v>9600</v>
      </c>
      <c r="BG243" s="610" t="s">
        <v>568</v>
      </c>
      <c r="BH243" s="860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6"/>
      <c r="FY243" s="46"/>
      <c r="FZ243" s="46"/>
      <c r="GA243" s="46"/>
      <c r="GB243" s="46"/>
      <c r="GC243" s="46"/>
      <c r="GD243" s="46"/>
      <c r="GE243" s="46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  <c r="GQ243" s="46"/>
      <c r="GR243" s="46"/>
      <c r="GS243" s="46"/>
      <c r="GT243" s="46"/>
      <c r="GU243" s="46"/>
      <c r="GV243" s="46"/>
      <c r="GW243" s="46"/>
      <c r="GX243" s="46"/>
      <c r="GY243" s="46"/>
      <c r="GZ243" s="46"/>
      <c r="HA243" s="46"/>
      <c r="HB243" s="46"/>
      <c r="HC243" s="46"/>
      <c r="HD243" s="46"/>
      <c r="HE243" s="46"/>
      <c r="HF243" s="46"/>
      <c r="HG243" s="46"/>
      <c r="HH243" s="46"/>
      <c r="HI243" s="46"/>
      <c r="HJ243" s="46"/>
      <c r="HK243" s="46"/>
      <c r="HL243" s="46"/>
      <c r="HM243" s="46"/>
      <c r="HN243" s="46"/>
      <c r="HO243" s="46"/>
      <c r="HP243" s="46"/>
      <c r="HQ243" s="46"/>
      <c r="HR243" s="46"/>
      <c r="HS243" s="46"/>
      <c r="HT243" s="46"/>
      <c r="HU243" s="46"/>
      <c r="HV243" s="46"/>
      <c r="HW243" s="46"/>
      <c r="HX243" s="46"/>
      <c r="HY243" s="46"/>
      <c r="HZ243" s="46"/>
      <c r="IA243" s="46"/>
      <c r="IB243" s="46"/>
      <c r="IC243" s="46"/>
      <c r="ID243" s="46"/>
      <c r="IE243" s="46"/>
      <c r="IF243" s="46"/>
      <c r="IG243" s="46"/>
      <c r="IH243" s="46"/>
      <c r="II243" s="46"/>
      <c r="IJ243" s="46"/>
      <c r="IK243" s="46"/>
      <c r="IL243" s="46"/>
      <c r="IM243" s="46"/>
      <c r="IN243" s="46"/>
      <c r="IO243" s="46"/>
      <c r="IP243" s="46"/>
      <c r="IQ243" s="46"/>
      <c r="IR243" s="46"/>
      <c r="IS243" s="46"/>
      <c r="IT243" s="46"/>
      <c r="IU243" s="46"/>
      <c r="IV243" s="46"/>
      <c r="IW243" s="46"/>
      <c r="IX243" s="46"/>
      <c r="IY243" s="46"/>
      <c r="IZ243" s="46"/>
      <c r="JA243" s="46"/>
      <c r="JB243" s="46"/>
      <c r="JC243" s="46"/>
      <c r="JD243" s="46"/>
      <c r="JE243" s="46"/>
      <c r="JF243" s="46"/>
      <c r="JG243" s="46"/>
      <c r="JH243" s="46"/>
      <c r="JI243" s="46"/>
      <c r="JJ243" s="46"/>
      <c r="JK243" s="46"/>
      <c r="JL243" s="46"/>
      <c r="JM243" s="46"/>
      <c r="JN243" s="46"/>
      <c r="JO243" s="46"/>
      <c r="JP243" s="46"/>
      <c r="JQ243" s="46"/>
      <c r="JR243" s="46"/>
      <c r="JS243" s="46"/>
      <c r="JT243" s="46"/>
      <c r="JU243" s="46"/>
      <c r="JV243" s="46"/>
      <c r="JW243" s="46"/>
      <c r="JX243" s="46"/>
      <c r="JY243" s="46"/>
      <c r="JZ243" s="46"/>
      <c r="KA243" s="46"/>
      <c r="KB243" s="46"/>
      <c r="KC243" s="46"/>
      <c r="KD243" s="46"/>
      <c r="KE243" s="46"/>
      <c r="KF243" s="46"/>
      <c r="KG243" s="46"/>
      <c r="KH243" s="46"/>
      <c r="KI243" s="46"/>
      <c r="KJ243" s="46"/>
      <c r="KK243" s="46"/>
      <c r="KL243" s="46"/>
      <c r="KM243" s="46"/>
      <c r="KN243" s="46"/>
      <c r="KO243" s="46"/>
      <c r="KP243" s="303"/>
    </row>
    <row r="244" spans="1:302" s="52" customFormat="1" ht="89.25" x14ac:dyDescent="0.25">
      <c r="A244" s="414"/>
      <c r="B244" s="40" t="s">
        <v>2130</v>
      </c>
      <c r="C244" s="42">
        <v>12150022</v>
      </c>
      <c r="D244" s="43">
        <v>39307</v>
      </c>
      <c r="E244" s="43">
        <v>39447</v>
      </c>
      <c r="F244" s="43">
        <v>40542</v>
      </c>
      <c r="G244" s="40">
        <v>-7777</v>
      </c>
      <c r="H244" s="40" t="s">
        <v>587</v>
      </c>
      <c r="I244" s="40" t="s">
        <v>1210</v>
      </c>
      <c r="J244" s="40"/>
      <c r="K244" s="40" t="s">
        <v>50</v>
      </c>
      <c r="L244" s="40" t="s">
        <v>2131</v>
      </c>
      <c r="M244" s="40" t="s">
        <v>232</v>
      </c>
      <c r="N244" s="40" t="s">
        <v>74</v>
      </c>
      <c r="O244" s="40"/>
      <c r="P244" s="41">
        <v>68607</v>
      </c>
      <c r="Q244" s="40" t="s">
        <v>559</v>
      </c>
      <c r="R244" s="40" t="s">
        <v>658</v>
      </c>
      <c r="S244" s="274" t="s">
        <v>2074</v>
      </c>
      <c r="T244" s="53" t="s">
        <v>1861</v>
      </c>
      <c r="U244" s="40">
        <v>-7777</v>
      </c>
      <c r="V244" s="40">
        <v>-7777</v>
      </c>
      <c r="W244" s="40">
        <v>-7777</v>
      </c>
      <c r="X244" s="40">
        <v>-7777</v>
      </c>
      <c r="Y244" s="40"/>
      <c r="Z244" s="40"/>
      <c r="AA244" s="40"/>
      <c r="AB244" s="40"/>
      <c r="AC244" s="40"/>
      <c r="AD244" s="40"/>
      <c r="AE244" s="40"/>
      <c r="AF244" s="40" t="s">
        <v>9794</v>
      </c>
      <c r="AG244" s="40">
        <v>4737989.7699999996</v>
      </c>
      <c r="AH244" s="40">
        <v>8587570.6199999992</v>
      </c>
      <c r="AI244" s="40"/>
      <c r="AJ244" s="40"/>
      <c r="AK244" s="40"/>
      <c r="AL244" s="40"/>
      <c r="AM244" s="40"/>
      <c r="AN244" s="1131"/>
      <c r="AO244" s="40"/>
      <c r="AP244" s="40"/>
      <c r="AQ244" s="40"/>
      <c r="AR244" s="40">
        <f t="shared" si="24"/>
        <v>0</v>
      </c>
      <c r="AS244" s="40">
        <f t="shared" si="25"/>
        <v>0</v>
      </c>
      <c r="AT244" s="40" t="s">
        <v>43</v>
      </c>
      <c r="AU244" s="40" t="s">
        <v>7795</v>
      </c>
      <c r="AV244" s="41"/>
      <c r="AW244" s="43"/>
      <c r="AX244" s="41"/>
      <c r="AY244" s="43"/>
      <c r="AZ244" s="41"/>
      <c r="BA244" s="43"/>
      <c r="BB244" s="41"/>
      <c r="BC244" s="43"/>
      <c r="BD244" s="41"/>
      <c r="BE244" s="43"/>
      <c r="BF244" s="40" t="s">
        <v>9600</v>
      </c>
      <c r="BG244" s="512" t="s">
        <v>568</v>
      </c>
      <c r="BH244" s="735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6"/>
      <c r="IH244" s="46"/>
      <c r="II244" s="46"/>
      <c r="IJ244" s="46"/>
      <c r="IK244" s="46"/>
      <c r="IL244" s="46"/>
      <c r="IM244" s="46"/>
      <c r="IN244" s="46"/>
      <c r="IO244" s="46"/>
      <c r="IP244" s="46"/>
      <c r="IQ244" s="46"/>
      <c r="IR244" s="46"/>
      <c r="IS244" s="46"/>
      <c r="IT244" s="46"/>
      <c r="IU244" s="46"/>
      <c r="IV244" s="46"/>
      <c r="IW244" s="46"/>
      <c r="IX244" s="46"/>
      <c r="IY244" s="46"/>
      <c r="IZ244" s="46"/>
      <c r="JA244" s="46"/>
      <c r="JB244" s="46"/>
      <c r="JC244" s="46"/>
      <c r="JD244" s="46"/>
      <c r="JE244" s="46"/>
      <c r="JF244" s="46"/>
      <c r="JG244" s="46"/>
      <c r="JH244" s="46"/>
      <c r="JI244" s="46"/>
      <c r="JJ244" s="46"/>
      <c r="JK244" s="46"/>
      <c r="JL244" s="46"/>
      <c r="JM244" s="46"/>
      <c r="JN244" s="46"/>
      <c r="JO244" s="46"/>
      <c r="JP244" s="46"/>
      <c r="JQ244" s="46"/>
      <c r="JR244" s="46"/>
      <c r="JS244" s="46"/>
      <c r="JT244" s="46"/>
      <c r="JU244" s="46"/>
      <c r="JV244" s="46"/>
      <c r="JW244" s="46"/>
      <c r="JX244" s="46"/>
      <c r="JY244" s="46"/>
      <c r="JZ244" s="46"/>
      <c r="KA244" s="46"/>
      <c r="KB244" s="46"/>
      <c r="KC244" s="46"/>
      <c r="KD244" s="46"/>
      <c r="KE244" s="46"/>
      <c r="KF244" s="46"/>
      <c r="KG244" s="46"/>
      <c r="KH244" s="46"/>
      <c r="KI244" s="46"/>
      <c r="KJ244" s="46"/>
      <c r="KK244" s="46"/>
      <c r="KL244" s="46"/>
      <c r="KM244" s="46"/>
      <c r="KN244" s="46"/>
      <c r="KO244" s="46"/>
      <c r="KP244" s="234"/>
    </row>
    <row r="245" spans="1:302" s="52" customFormat="1" ht="89.25" x14ac:dyDescent="0.25">
      <c r="A245" s="414"/>
      <c r="B245" s="40" t="s">
        <v>2130</v>
      </c>
      <c r="C245" s="42">
        <v>12150022</v>
      </c>
      <c r="D245" s="43">
        <v>39307</v>
      </c>
      <c r="E245" s="43">
        <v>39447</v>
      </c>
      <c r="F245" s="43">
        <v>40542</v>
      </c>
      <c r="G245" s="40">
        <v>-7777</v>
      </c>
      <c r="H245" s="40" t="s">
        <v>587</v>
      </c>
      <c r="I245" s="40" t="s">
        <v>1210</v>
      </c>
      <c r="J245" s="40"/>
      <c r="K245" s="40" t="s">
        <v>50</v>
      </c>
      <c r="L245" s="40" t="s">
        <v>2131</v>
      </c>
      <c r="M245" s="40" t="s">
        <v>232</v>
      </c>
      <c r="N245" s="40" t="s">
        <v>74</v>
      </c>
      <c r="O245" s="40"/>
      <c r="P245" s="41">
        <v>68607</v>
      </c>
      <c r="Q245" s="40" t="s">
        <v>559</v>
      </c>
      <c r="R245" s="40" t="s">
        <v>658</v>
      </c>
      <c r="S245" s="274" t="s">
        <v>2132</v>
      </c>
      <c r="T245" s="53">
        <v>-9999</v>
      </c>
      <c r="U245" s="40">
        <v>-7777</v>
      </c>
      <c r="V245" s="40">
        <v>-7777</v>
      </c>
      <c r="W245" s="40">
        <v>-7777</v>
      </c>
      <c r="X245" s="40">
        <v>-7777</v>
      </c>
      <c r="Y245" s="40">
        <v>165</v>
      </c>
      <c r="Z245" s="40">
        <v>45</v>
      </c>
      <c r="AA245" s="40">
        <v>6500</v>
      </c>
      <c r="AB245" s="40">
        <v>0.5</v>
      </c>
      <c r="AC245" s="40">
        <v>3000</v>
      </c>
      <c r="AD245" s="40"/>
      <c r="AE245" s="40">
        <v>2100</v>
      </c>
      <c r="AF245" s="40" t="s">
        <v>9795</v>
      </c>
      <c r="AG245" s="40">
        <v>4736900.54</v>
      </c>
      <c r="AH245" s="40">
        <v>8587699.0899999999</v>
      </c>
      <c r="AI245" s="40"/>
      <c r="AJ245" s="40"/>
      <c r="AK245" s="40"/>
      <c r="AL245" s="40"/>
      <c r="AM245" s="40"/>
      <c r="AN245" s="1131"/>
      <c r="AO245" s="40"/>
      <c r="AP245" s="40"/>
      <c r="AQ245" s="40"/>
      <c r="AR245" s="40">
        <f t="shared" si="24"/>
        <v>0</v>
      </c>
      <c r="AS245" s="40">
        <f t="shared" si="25"/>
        <v>0</v>
      </c>
      <c r="AT245" s="40" t="s">
        <v>43</v>
      </c>
      <c r="AU245" s="40" t="s">
        <v>7795</v>
      </c>
      <c r="AV245" s="41"/>
      <c r="AW245" s="43"/>
      <c r="AX245" s="41"/>
      <c r="AY245" s="43"/>
      <c r="AZ245" s="41"/>
      <c r="BA245" s="43"/>
      <c r="BB245" s="41"/>
      <c r="BC245" s="43"/>
      <c r="BD245" s="41"/>
      <c r="BE245" s="43"/>
      <c r="BF245" s="40" t="s">
        <v>9600</v>
      </c>
      <c r="BG245" s="512" t="s">
        <v>568</v>
      </c>
      <c r="BH245" s="735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6"/>
      <c r="IH245" s="46"/>
      <c r="II245" s="46"/>
      <c r="IJ245" s="46"/>
      <c r="IK245" s="46"/>
      <c r="IL245" s="46"/>
      <c r="IM245" s="46"/>
      <c r="IN245" s="46"/>
      <c r="IO245" s="46"/>
      <c r="IP245" s="46"/>
      <c r="IQ245" s="46"/>
      <c r="IR245" s="46"/>
      <c r="IS245" s="46"/>
      <c r="IT245" s="46"/>
      <c r="IU245" s="46"/>
      <c r="IV245" s="46"/>
      <c r="IW245" s="46"/>
      <c r="IX245" s="46"/>
      <c r="IY245" s="46"/>
      <c r="IZ245" s="46"/>
      <c r="JA245" s="46"/>
      <c r="JB245" s="46"/>
      <c r="JC245" s="46"/>
      <c r="JD245" s="46"/>
      <c r="JE245" s="46"/>
      <c r="JF245" s="46"/>
      <c r="JG245" s="46"/>
      <c r="JH245" s="46"/>
      <c r="JI245" s="46"/>
      <c r="JJ245" s="46"/>
      <c r="JK245" s="46"/>
      <c r="JL245" s="46"/>
      <c r="JM245" s="46"/>
      <c r="JN245" s="46"/>
      <c r="JO245" s="46"/>
      <c r="JP245" s="46"/>
      <c r="JQ245" s="46"/>
      <c r="JR245" s="46"/>
      <c r="JS245" s="46"/>
      <c r="JT245" s="46"/>
      <c r="JU245" s="46"/>
      <c r="JV245" s="46"/>
      <c r="JW245" s="46"/>
      <c r="JX245" s="46"/>
      <c r="JY245" s="46"/>
      <c r="JZ245" s="46"/>
      <c r="KA245" s="46"/>
      <c r="KB245" s="46"/>
      <c r="KC245" s="46"/>
      <c r="KD245" s="46"/>
      <c r="KE245" s="46"/>
      <c r="KF245" s="46"/>
      <c r="KG245" s="46"/>
      <c r="KH245" s="46"/>
      <c r="KI245" s="46"/>
      <c r="KJ245" s="46"/>
      <c r="KK245" s="46"/>
      <c r="KL245" s="46"/>
      <c r="KM245" s="46"/>
      <c r="KN245" s="46"/>
      <c r="KO245" s="46"/>
      <c r="KP245" s="234"/>
    </row>
    <row r="246" spans="1:302" s="52" customFormat="1" ht="89.25" x14ac:dyDescent="0.25">
      <c r="A246" s="414"/>
      <c r="B246" s="40" t="s">
        <v>2130</v>
      </c>
      <c r="C246" s="42">
        <v>12150022</v>
      </c>
      <c r="D246" s="43">
        <v>39307</v>
      </c>
      <c r="E246" s="43">
        <v>39447</v>
      </c>
      <c r="F246" s="43">
        <v>40542</v>
      </c>
      <c r="G246" s="40">
        <v>-7777</v>
      </c>
      <c r="H246" s="40" t="s">
        <v>587</v>
      </c>
      <c r="I246" s="40" t="s">
        <v>1210</v>
      </c>
      <c r="J246" s="40"/>
      <c r="K246" s="40" t="s">
        <v>50</v>
      </c>
      <c r="L246" s="40" t="s">
        <v>2131</v>
      </c>
      <c r="M246" s="40" t="s">
        <v>232</v>
      </c>
      <c r="N246" s="40" t="s">
        <v>74</v>
      </c>
      <c r="O246" s="40"/>
      <c r="P246" s="41">
        <v>68607</v>
      </c>
      <c r="Q246" s="40" t="s">
        <v>559</v>
      </c>
      <c r="R246" s="40" t="s">
        <v>658</v>
      </c>
      <c r="S246" s="274" t="s">
        <v>2132</v>
      </c>
      <c r="T246" s="53" t="s">
        <v>1861</v>
      </c>
      <c r="U246" s="40">
        <v>-7777</v>
      </c>
      <c r="V246" s="40">
        <v>-7777</v>
      </c>
      <c r="W246" s="40">
        <v>-7777</v>
      </c>
      <c r="X246" s="40">
        <v>-7777</v>
      </c>
      <c r="Y246" s="40"/>
      <c r="Z246" s="40"/>
      <c r="AA246" s="40"/>
      <c r="AB246" s="40"/>
      <c r="AC246" s="40"/>
      <c r="AD246" s="40"/>
      <c r="AE246" s="40"/>
      <c r="AF246" s="40" t="s">
        <v>9796</v>
      </c>
      <c r="AG246" s="40">
        <v>4736893.7300000004</v>
      </c>
      <c r="AH246" s="40">
        <v>8585387.4700000007</v>
      </c>
      <c r="AI246" s="40"/>
      <c r="AJ246" s="40"/>
      <c r="AK246" s="40"/>
      <c r="AL246" s="40"/>
      <c r="AM246" s="40"/>
      <c r="AN246" s="1131"/>
      <c r="AO246" s="40"/>
      <c r="AP246" s="40"/>
      <c r="AQ246" s="40"/>
      <c r="AR246" s="40">
        <f t="shared" si="24"/>
        <v>0</v>
      </c>
      <c r="AS246" s="40">
        <f t="shared" si="25"/>
        <v>0</v>
      </c>
      <c r="AT246" s="40" t="s">
        <v>43</v>
      </c>
      <c r="AU246" s="40" t="s">
        <v>7795</v>
      </c>
      <c r="AV246" s="41"/>
      <c r="AW246" s="43"/>
      <c r="AX246" s="41"/>
      <c r="AY246" s="43"/>
      <c r="AZ246" s="41"/>
      <c r="BA246" s="43"/>
      <c r="BB246" s="41"/>
      <c r="BC246" s="43"/>
      <c r="BD246" s="41"/>
      <c r="BE246" s="43"/>
      <c r="BF246" s="40" t="s">
        <v>9600</v>
      </c>
      <c r="BG246" s="512" t="s">
        <v>568</v>
      </c>
      <c r="BH246" s="735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  <c r="GQ246" s="46"/>
      <c r="GR246" s="46"/>
      <c r="GS246" s="46"/>
      <c r="GT246" s="46"/>
      <c r="GU246" s="46"/>
      <c r="GV246" s="46"/>
      <c r="GW246" s="46"/>
      <c r="GX246" s="46"/>
      <c r="GY246" s="46"/>
      <c r="GZ246" s="46"/>
      <c r="HA246" s="46"/>
      <c r="HB246" s="46"/>
      <c r="HC246" s="46"/>
      <c r="HD246" s="46"/>
      <c r="HE246" s="46"/>
      <c r="HF246" s="46"/>
      <c r="HG246" s="46"/>
      <c r="HH246" s="46"/>
      <c r="HI246" s="46"/>
      <c r="HJ246" s="46"/>
      <c r="HK246" s="46"/>
      <c r="HL246" s="46"/>
      <c r="HM246" s="46"/>
      <c r="HN246" s="46"/>
      <c r="HO246" s="46"/>
      <c r="HP246" s="46"/>
      <c r="HQ246" s="46"/>
      <c r="HR246" s="46"/>
      <c r="HS246" s="46"/>
      <c r="HT246" s="46"/>
      <c r="HU246" s="46"/>
      <c r="HV246" s="46"/>
      <c r="HW246" s="46"/>
      <c r="HX246" s="46"/>
      <c r="HY246" s="46"/>
      <c r="HZ246" s="46"/>
      <c r="IA246" s="46"/>
      <c r="IB246" s="46"/>
      <c r="IC246" s="46"/>
      <c r="ID246" s="46"/>
      <c r="IE246" s="46"/>
      <c r="IF246" s="46"/>
      <c r="IG246" s="46"/>
      <c r="IH246" s="46"/>
      <c r="II246" s="46"/>
      <c r="IJ246" s="46"/>
      <c r="IK246" s="46"/>
      <c r="IL246" s="46"/>
      <c r="IM246" s="46"/>
      <c r="IN246" s="46"/>
      <c r="IO246" s="46"/>
      <c r="IP246" s="46"/>
      <c r="IQ246" s="46"/>
      <c r="IR246" s="46"/>
      <c r="IS246" s="46"/>
      <c r="IT246" s="46"/>
      <c r="IU246" s="46"/>
      <c r="IV246" s="46"/>
      <c r="IW246" s="46"/>
      <c r="IX246" s="46"/>
      <c r="IY246" s="46"/>
      <c r="IZ246" s="46"/>
      <c r="JA246" s="46"/>
      <c r="JB246" s="46"/>
      <c r="JC246" s="46"/>
      <c r="JD246" s="46"/>
      <c r="JE246" s="46"/>
      <c r="JF246" s="46"/>
      <c r="JG246" s="46"/>
      <c r="JH246" s="46"/>
      <c r="JI246" s="46"/>
      <c r="JJ246" s="46"/>
      <c r="JK246" s="46"/>
      <c r="JL246" s="46"/>
      <c r="JM246" s="46"/>
      <c r="JN246" s="46"/>
      <c r="JO246" s="46"/>
      <c r="JP246" s="46"/>
      <c r="JQ246" s="46"/>
      <c r="JR246" s="46"/>
      <c r="JS246" s="46"/>
      <c r="JT246" s="46"/>
      <c r="JU246" s="46"/>
      <c r="JV246" s="46"/>
      <c r="JW246" s="46"/>
      <c r="JX246" s="46"/>
      <c r="JY246" s="46"/>
      <c r="JZ246" s="46"/>
      <c r="KA246" s="46"/>
      <c r="KB246" s="46"/>
      <c r="KC246" s="46"/>
      <c r="KD246" s="46"/>
      <c r="KE246" s="46"/>
      <c r="KF246" s="46"/>
      <c r="KG246" s="46"/>
      <c r="KH246" s="46"/>
      <c r="KI246" s="46"/>
      <c r="KJ246" s="46"/>
      <c r="KK246" s="46"/>
      <c r="KL246" s="46"/>
      <c r="KM246" s="46"/>
      <c r="KN246" s="46"/>
      <c r="KO246" s="46"/>
      <c r="KP246" s="234"/>
    </row>
    <row r="247" spans="1:302" s="52" customFormat="1" ht="89.25" x14ac:dyDescent="0.25">
      <c r="A247" s="414"/>
      <c r="B247" s="40" t="s">
        <v>2130</v>
      </c>
      <c r="C247" s="42">
        <v>12150022</v>
      </c>
      <c r="D247" s="43">
        <v>39307</v>
      </c>
      <c r="E247" s="43">
        <v>39447</v>
      </c>
      <c r="F247" s="43">
        <v>40542</v>
      </c>
      <c r="G247" s="40">
        <v>-7777</v>
      </c>
      <c r="H247" s="40" t="s">
        <v>587</v>
      </c>
      <c r="I247" s="40" t="s">
        <v>1210</v>
      </c>
      <c r="J247" s="40"/>
      <c r="K247" s="40" t="s">
        <v>50</v>
      </c>
      <c r="L247" s="40" t="s">
        <v>2131</v>
      </c>
      <c r="M247" s="40" t="s">
        <v>232</v>
      </c>
      <c r="N247" s="40" t="s">
        <v>74</v>
      </c>
      <c r="O247" s="40"/>
      <c r="P247" s="41">
        <v>68607</v>
      </c>
      <c r="Q247" s="40" t="s">
        <v>559</v>
      </c>
      <c r="R247" s="40" t="s">
        <v>658</v>
      </c>
      <c r="S247" s="274" t="s">
        <v>2133</v>
      </c>
      <c r="T247" s="53">
        <v>-9999</v>
      </c>
      <c r="U247" s="40">
        <v>-7777</v>
      </c>
      <c r="V247" s="40">
        <v>-7777</v>
      </c>
      <c r="W247" s="40">
        <v>-7777</v>
      </c>
      <c r="X247" s="40">
        <v>-7777</v>
      </c>
      <c r="Y247" s="40">
        <v>210</v>
      </c>
      <c r="Z247" s="40">
        <v>16</v>
      </c>
      <c r="AA247" s="40">
        <v>3350</v>
      </c>
      <c r="AB247" s="40">
        <v>0.7</v>
      </c>
      <c r="AC247" s="40">
        <v>2400</v>
      </c>
      <c r="AD247" s="40"/>
      <c r="AE247" s="40">
        <v>1700</v>
      </c>
      <c r="AF247" s="40" t="s">
        <v>9797</v>
      </c>
      <c r="AG247" s="40">
        <v>4735019.8</v>
      </c>
      <c r="AH247" s="40">
        <v>8583414.1600000001</v>
      </c>
      <c r="AI247" s="40"/>
      <c r="AJ247" s="40"/>
      <c r="AK247" s="40"/>
      <c r="AL247" s="40"/>
      <c r="AM247" s="40"/>
      <c r="AN247" s="1131"/>
      <c r="AO247" s="40"/>
      <c r="AP247" s="40"/>
      <c r="AQ247" s="40"/>
      <c r="AR247" s="40">
        <f t="shared" si="24"/>
        <v>0</v>
      </c>
      <c r="AS247" s="40">
        <f t="shared" si="25"/>
        <v>0</v>
      </c>
      <c r="AT247" s="40" t="s">
        <v>43</v>
      </c>
      <c r="AU247" s="40" t="s">
        <v>7795</v>
      </c>
      <c r="AV247" s="41"/>
      <c r="AW247" s="43"/>
      <c r="AX247" s="41"/>
      <c r="AY247" s="43"/>
      <c r="AZ247" s="41"/>
      <c r="BA247" s="43"/>
      <c r="BB247" s="41"/>
      <c r="BC247" s="43"/>
      <c r="BD247" s="41"/>
      <c r="BE247" s="43"/>
      <c r="BF247" s="40" t="s">
        <v>9600</v>
      </c>
      <c r="BG247" s="512" t="s">
        <v>568</v>
      </c>
      <c r="BH247" s="735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6"/>
      <c r="FY247" s="46"/>
      <c r="FZ247" s="46"/>
      <c r="GA247" s="46"/>
      <c r="GB247" s="46"/>
      <c r="GC247" s="46"/>
      <c r="GD247" s="46"/>
      <c r="GE247" s="46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  <c r="GQ247" s="46"/>
      <c r="GR247" s="46"/>
      <c r="GS247" s="46"/>
      <c r="GT247" s="46"/>
      <c r="GU247" s="46"/>
      <c r="GV247" s="46"/>
      <c r="GW247" s="46"/>
      <c r="GX247" s="46"/>
      <c r="GY247" s="46"/>
      <c r="GZ247" s="46"/>
      <c r="HA247" s="46"/>
      <c r="HB247" s="46"/>
      <c r="HC247" s="46"/>
      <c r="HD247" s="46"/>
      <c r="HE247" s="46"/>
      <c r="HF247" s="46"/>
      <c r="HG247" s="46"/>
      <c r="HH247" s="46"/>
      <c r="HI247" s="46"/>
      <c r="HJ247" s="46"/>
      <c r="HK247" s="46"/>
      <c r="HL247" s="46"/>
      <c r="HM247" s="46"/>
      <c r="HN247" s="46"/>
      <c r="HO247" s="46"/>
      <c r="HP247" s="46"/>
      <c r="HQ247" s="46"/>
      <c r="HR247" s="46"/>
      <c r="HS247" s="46"/>
      <c r="HT247" s="46"/>
      <c r="HU247" s="46"/>
      <c r="HV247" s="46"/>
      <c r="HW247" s="46"/>
      <c r="HX247" s="46"/>
      <c r="HY247" s="46"/>
      <c r="HZ247" s="46"/>
      <c r="IA247" s="46"/>
      <c r="IB247" s="46"/>
      <c r="IC247" s="46"/>
      <c r="ID247" s="46"/>
      <c r="IE247" s="46"/>
      <c r="IF247" s="46"/>
      <c r="IG247" s="46"/>
      <c r="IH247" s="46"/>
      <c r="II247" s="46"/>
      <c r="IJ247" s="46"/>
      <c r="IK247" s="46"/>
      <c r="IL247" s="46"/>
      <c r="IM247" s="46"/>
      <c r="IN247" s="46"/>
      <c r="IO247" s="46"/>
      <c r="IP247" s="46"/>
      <c r="IQ247" s="46"/>
      <c r="IR247" s="46"/>
      <c r="IS247" s="46"/>
      <c r="IT247" s="46"/>
      <c r="IU247" s="46"/>
      <c r="IV247" s="46"/>
      <c r="IW247" s="46"/>
      <c r="IX247" s="46"/>
      <c r="IY247" s="46"/>
      <c r="IZ247" s="46"/>
      <c r="JA247" s="46"/>
      <c r="JB247" s="46"/>
      <c r="JC247" s="46"/>
      <c r="JD247" s="46"/>
      <c r="JE247" s="46"/>
      <c r="JF247" s="46"/>
      <c r="JG247" s="46"/>
      <c r="JH247" s="46"/>
      <c r="JI247" s="46"/>
      <c r="JJ247" s="46"/>
      <c r="JK247" s="46"/>
      <c r="JL247" s="46"/>
      <c r="JM247" s="46"/>
      <c r="JN247" s="46"/>
      <c r="JO247" s="46"/>
      <c r="JP247" s="46"/>
      <c r="JQ247" s="46"/>
      <c r="JR247" s="46"/>
      <c r="JS247" s="46"/>
      <c r="JT247" s="46"/>
      <c r="JU247" s="46"/>
      <c r="JV247" s="46"/>
      <c r="JW247" s="46"/>
      <c r="JX247" s="46"/>
      <c r="JY247" s="46"/>
      <c r="JZ247" s="46"/>
      <c r="KA247" s="46"/>
      <c r="KB247" s="46"/>
      <c r="KC247" s="46"/>
      <c r="KD247" s="46"/>
      <c r="KE247" s="46"/>
      <c r="KF247" s="46"/>
      <c r="KG247" s="46"/>
      <c r="KH247" s="46"/>
      <c r="KI247" s="46"/>
      <c r="KJ247" s="46"/>
      <c r="KK247" s="46"/>
      <c r="KL247" s="46"/>
      <c r="KM247" s="46"/>
      <c r="KN247" s="46"/>
      <c r="KO247" s="46"/>
      <c r="KP247" s="234"/>
    </row>
    <row r="248" spans="1:302" s="52" customFormat="1" ht="89.25" x14ac:dyDescent="0.25">
      <c r="A248" s="414"/>
      <c r="B248" s="40" t="s">
        <v>2130</v>
      </c>
      <c r="C248" s="42">
        <v>12150022</v>
      </c>
      <c r="D248" s="43">
        <v>39307</v>
      </c>
      <c r="E248" s="43">
        <v>39447</v>
      </c>
      <c r="F248" s="43">
        <v>40542</v>
      </c>
      <c r="G248" s="40">
        <v>-7777</v>
      </c>
      <c r="H248" s="40" t="s">
        <v>587</v>
      </c>
      <c r="I248" s="40" t="s">
        <v>1210</v>
      </c>
      <c r="J248" s="40"/>
      <c r="K248" s="40" t="s">
        <v>50</v>
      </c>
      <c r="L248" s="40" t="s">
        <v>2131</v>
      </c>
      <c r="M248" s="40" t="s">
        <v>232</v>
      </c>
      <c r="N248" s="40" t="s">
        <v>74</v>
      </c>
      <c r="O248" s="40"/>
      <c r="P248" s="41">
        <v>68607</v>
      </c>
      <c r="Q248" s="40" t="s">
        <v>559</v>
      </c>
      <c r="R248" s="40" t="s">
        <v>658</v>
      </c>
      <c r="S248" s="274" t="s">
        <v>2133</v>
      </c>
      <c r="T248" s="53" t="s">
        <v>1861</v>
      </c>
      <c r="U248" s="40">
        <v>-7777</v>
      </c>
      <c r="V248" s="40">
        <v>-7777</v>
      </c>
      <c r="W248" s="40">
        <v>-7777</v>
      </c>
      <c r="X248" s="40">
        <v>-7777</v>
      </c>
      <c r="Y248" s="40"/>
      <c r="Z248" s="40"/>
      <c r="AA248" s="40"/>
      <c r="AB248" s="40"/>
      <c r="AC248" s="40"/>
      <c r="AD248" s="40"/>
      <c r="AE248" s="40"/>
      <c r="AF248" s="40" t="s">
        <v>9798</v>
      </c>
      <c r="AG248" s="40">
        <v>4734989.88</v>
      </c>
      <c r="AH248" s="40">
        <v>8583188.1699999999</v>
      </c>
      <c r="AI248" s="40"/>
      <c r="AJ248" s="40"/>
      <c r="AK248" s="40"/>
      <c r="AL248" s="40"/>
      <c r="AM248" s="40"/>
      <c r="AN248" s="1131"/>
      <c r="AO248" s="40"/>
      <c r="AP248" s="40"/>
      <c r="AQ248" s="40"/>
      <c r="AR248" s="40">
        <f t="shared" si="24"/>
        <v>0</v>
      </c>
      <c r="AS248" s="40">
        <f t="shared" si="25"/>
        <v>0</v>
      </c>
      <c r="AT248" s="40" t="s">
        <v>43</v>
      </c>
      <c r="AU248" s="40" t="s">
        <v>7795</v>
      </c>
      <c r="AV248" s="41"/>
      <c r="AW248" s="43"/>
      <c r="AX248" s="41"/>
      <c r="AY248" s="43"/>
      <c r="AZ248" s="41"/>
      <c r="BA248" s="43"/>
      <c r="BB248" s="41"/>
      <c r="BC248" s="43"/>
      <c r="BD248" s="41"/>
      <c r="BE248" s="43"/>
      <c r="BF248" s="40" t="s">
        <v>9600</v>
      </c>
      <c r="BG248" s="512" t="s">
        <v>568</v>
      </c>
      <c r="BH248" s="735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6"/>
      <c r="FY248" s="46"/>
      <c r="FZ248" s="46"/>
      <c r="GA248" s="46"/>
      <c r="GB248" s="46"/>
      <c r="GC248" s="46"/>
      <c r="GD248" s="46"/>
      <c r="GE248" s="46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  <c r="GQ248" s="46"/>
      <c r="GR248" s="46"/>
      <c r="GS248" s="46"/>
      <c r="GT248" s="46"/>
      <c r="GU248" s="46"/>
      <c r="GV248" s="46"/>
      <c r="GW248" s="46"/>
      <c r="GX248" s="46"/>
      <c r="GY248" s="46"/>
      <c r="GZ248" s="46"/>
      <c r="HA248" s="46"/>
      <c r="HB248" s="46"/>
      <c r="HC248" s="46"/>
      <c r="HD248" s="46"/>
      <c r="HE248" s="46"/>
      <c r="HF248" s="46"/>
      <c r="HG248" s="46"/>
      <c r="HH248" s="46"/>
      <c r="HI248" s="46"/>
      <c r="HJ248" s="46"/>
      <c r="HK248" s="46"/>
      <c r="HL248" s="46"/>
      <c r="HM248" s="46"/>
      <c r="HN248" s="46"/>
      <c r="HO248" s="46"/>
      <c r="HP248" s="46"/>
      <c r="HQ248" s="46"/>
      <c r="HR248" s="46"/>
      <c r="HS248" s="46"/>
      <c r="HT248" s="46"/>
      <c r="HU248" s="46"/>
      <c r="HV248" s="46"/>
      <c r="HW248" s="46"/>
      <c r="HX248" s="46"/>
      <c r="HY248" s="46"/>
      <c r="HZ248" s="46"/>
      <c r="IA248" s="46"/>
      <c r="IB248" s="46"/>
      <c r="IC248" s="46"/>
      <c r="ID248" s="46"/>
      <c r="IE248" s="46"/>
      <c r="IF248" s="46"/>
      <c r="IG248" s="46"/>
      <c r="IH248" s="46"/>
      <c r="II248" s="46"/>
      <c r="IJ248" s="46"/>
      <c r="IK248" s="46"/>
      <c r="IL248" s="46"/>
      <c r="IM248" s="46"/>
      <c r="IN248" s="46"/>
      <c r="IO248" s="46"/>
      <c r="IP248" s="46"/>
      <c r="IQ248" s="46"/>
      <c r="IR248" s="46"/>
      <c r="IS248" s="46"/>
      <c r="IT248" s="46"/>
      <c r="IU248" s="46"/>
      <c r="IV248" s="46"/>
      <c r="IW248" s="46"/>
      <c r="IX248" s="46"/>
      <c r="IY248" s="46"/>
      <c r="IZ248" s="46"/>
      <c r="JA248" s="46"/>
      <c r="JB248" s="46"/>
      <c r="JC248" s="46"/>
      <c r="JD248" s="46"/>
      <c r="JE248" s="46"/>
      <c r="JF248" s="46"/>
      <c r="JG248" s="46"/>
      <c r="JH248" s="46"/>
      <c r="JI248" s="46"/>
      <c r="JJ248" s="46"/>
      <c r="JK248" s="46"/>
      <c r="JL248" s="46"/>
      <c r="JM248" s="46"/>
      <c r="JN248" s="46"/>
      <c r="JO248" s="46"/>
      <c r="JP248" s="46"/>
      <c r="JQ248" s="46"/>
      <c r="JR248" s="46"/>
      <c r="JS248" s="46"/>
      <c r="JT248" s="46"/>
      <c r="JU248" s="46"/>
      <c r="JV248" s="46"/>
      <c r="JW248" s="46"/>
      <c r="JX248" s="46"/>
      <c r="JY248" s="46"/>
      <c r="JZ248" s="46"/>
      <c r="KA248" s="46"/>
      <c r="KB248" s="46"/>
      <c r="KC248" s="46"/>
      <c r="KD248" s="46"/>
      <c r="KE248" s="46"/>
      <c r="KF248" s="46"/>
      <c r="KG248" s="46"/>
      <c r="KH248" s="46"/>
      <c r="KI248" s="46"/>
      <c r="KJ248" s="46"/>
      <c r="KK248" s="46"/>
      <c r="KL248" s="46"/>
      <c r="KM248" s="46"/>
      <c r="KN248" s="46"/>
      <c r="KO248" s="46"/>
      <c r="KP248" s="234"/>
    </row>
    <row r="249" spans="1:302" s="52" customFormat="1" ht="25.5" x14ac:dyDescent="0.25">
      <c r="A249" s="432"/>
      <c r="B249" s="45" t="s">
        <v>2130</v>
      </c>
      <c r="C249" s="144">
        <v>12150022</v>
      </c>
      <c r="D249" s="31">
        <v>39307</v>
      </c>
      <c r="E249" s="31">
        <v>39447</v>
      </c>
      <c r="F249" s="31">
        <v>42360</v>
      </c>
      <c r="G249" s="45">
        <v>-7777</v>
      </c>
      <c r="H249" s="45" t="s">
        <v>587</v>
      </c>
      <c r="I249" s="45" t="s">
        <v>1210</v>
      </c>
      <c r="J249" s="45"/>
      <c r="K249" s="45" t="s">
        <v>50</v>
      </c>
      <c r="L249" s="45" t="s">
        <v>2131</v>
      </c>
      <c r="M249" s="45" t="s">
        <v>232</v>
      </c>
      <c r="N249" s="45" t="s">
        <v>74</v>
      </c>
      <c r="O249" s="45"/>
      <c r="P249" s="147">
        <v>68607</v>
      </c>
      <c r="Q249" s="45" t="s">
        <v>559</v>
      </c>
      <c r="R249" s="45" t="s">
        <v>658</v>
      </c>
      <c r="S249" s="272" t="s">
        <v>2134</v>
      </c>
      <c r="T249" s="221">
        <v>-9999</v>
      </c>
      <c r="U249" s="142">
        <v>-7777</v>
      </c>
      <c r="V249" s="142">
        <v>-7777</v>
      </c>
      <c r="W249" s="142">
        <v>-7777</v>
      </c>
      <c r="X249" s="142">
        <v>-7777</v>
      </c>
      <c r="Y249" s="45">
        <v>160</v>
      </c>
      <c r="Z249" s="45">
        <v>29.5</v>
      </c>
      <c r="AA249" s="45" t="s">
        <v>2135</v>
      </c>
      <c r="AB249" s="45">
        <v>1</v>
      </c>
      <c r="AC249" s="45">
        <v>4736</v>
      </c>
      <c r="AD249" s="45">
        <v>-9999</v>
      </c>
      <c r="AE249" s="45">
        <v>4600</v>
      </c>
      <c r="AF249" s="45" t="s">
        <v>9799</v>
      </c>
      <c r="AG249" s="45"/>
      <c r="AH249" s="45"/>
      <c r="AI249" s="45"/>
      <c r="AJ249" s="45" t="s">
        <v>2136</v>
      </c>
      <c r="AK249" s="45" t="s">
        <v>2137</v>
      </c>
      <c r="AL249" s="45">
        <v>43</v>
      </c>
      <c r="AM249" s="45">
        <v>33</v>
      </c>
      <c r="AN249" s="1109">
        <v>48.2</v>
      </c>
      <c r="AO249" s="45">
        <v>24</v>
      </c>
      <c r="AP249" s="45">
        <v>17</v>
      </c>
      <c r="AQ249" s="45">
        <v>27.4</v>
      </c>
      <c r="AR249" s="45">
        <f t="shared" si="24"/>
        <v>43.563388888888888</v>
      </c>
      <c r="AS249" s="45">
        <f t="shared" si="25"/>
        <v>24.290944444444445</v>
      </c>
      <c r="AT249" s="45" t="s">
        <v>34</v>
      </c>
      <c r="AU249" s="45"/>
      <c r="AV249" s="147"/>
      <c r="AW249" s="31"/>
      <c r="AX249" s="147"/>
      <c r="AY249" s="31"/>
      <c r="AZ249" s="147"/>
      <c r="BA249" s="31"/>
      <c r="BB249" s="147"/>
      <c r="BC249" s="31"/>
      <c r="BD249" s="147"/>
      <c r="BE249" s="31"/>
      <c r="BF249" s="45"/>
      <c r="BG249" s="512" t="s">
        <v>568</v>
      </c>
      <c r="BH249" s="735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  <c r="GQ249" s="46"/>
      <c r="GR249" s="46"/>
      <c r="GS249" s="46"/>
      <c r="GT249" s="46"/>
      <c r="GU249" s="46"/>
      <c r="GV249" s="46"/>
      <c r="GW249" s="46"/>
      <c r="GX249" s="46"/>
      <c r="GY249" s="46"/>
      <c r="GZ249" s="46"/>
      <c r="HA249" s="46"/>
      <c r="HB249" s="46"/>
      <c r="HC249" s="46"/>
      <c r="HD249" s="46"/>
      <c r="HE249" s="46"/>
      <c r="HF249" s="46"/>
      <c r="HG249" s="46"/>
      <c r="HH249" s="46"/>
      <c r="HI249" s="46"/>
      <c r="HJ249" s="46"/>
      <c r="HK249" s="46"/>
      <c r="HL249" s="46"/>
      <c r="HM249" s="46"/>
      <c r="HN249" s="46"/>
      <c r="HO249" s="46"/>
      <c r="HP249" s="46"/>
      <c r="HQ249" s="46"/>
      <c r="HR249" s="46"/>
      <c r="HS249" s="46"/>
      <c r="HT249" s="46"/>
      <c r="HU249" s="46"/>
      <c r="HV249" s="46"/>
      <c r="HW249" s="46"/>
      <c r="HX249" s="46"/>
      <c r="HY249" s="46"/>
      <c r="HZ249" s="46"/>
      <c r="IA249" s="46"/>
      <c r="IB249" s="46"/>
      <c r="IC249" s="46"/>
      <c r="ID249" s="46"/>
      <c r="IE249" s="46"/>
      <c r="IF249" s="46"/>
      <c r="IG249" s="46"/>
      <c r="IH249" s="46"/>
      <c r="II249" s="46"/>
      <c r="IJ249" s="46"/>
      <c r="IK249" s="46"/>
      <c r="IL249" s="46"/>
      <c r="IM249" s="46"/>
      <c r="IN249" s="46"/>
      <c r="IO249" s="46"/>
      <c r="IP249" s="46"/>
      <c r="IQ249" s="46"/>
      <c r="IR249" s="46"/>
      <c r="IS249" s="46"/>
      <c r="IT249" s="46"/>
      <c r="IU249" s="46"/>
      <c r="IV249" s="46"/>
      <c r="IW249" s="46"/>
      <c r="IX249" s="46"/>
      <c r="IY249" s="46"/>
      <c r="IZ249" s="46"/>
      <c r="JA249" s="46"/>
      <c r="JB249" s="46"/>
      <c r="JC249" s="46"/>
      <c r="JD249" s="46"/>
      <c r="JE249" s="46"/>
      <c r="JF249" s="46"/>
      <c r="JG249" s="46"/>
      <c r="JH249" s="46"/>
      <c r="JI249" s="46"/>
      <c r="JJ249" s="46"/>
      <c r="JK249" s="46"/>
      <c r="JL249" s="46"/>
      <c r="JM249" s="46"/>
      <c r="JN249" s="46"/>
      <c r="JO249" s="46"/>
      <c r="JP249" s="46"/>
      <c r="JQ249" s="46"/>
      <c r="JR249" s="46"/>
      <c r="JS249" s="46"/>
      <c r="JT249" s="46"/>
      <c r="JU249" s="46"/>
      <c r="JV249" s="46"/>
      <c r="JW249" s="46"/>
      <c r="JX249" s="46"/>
      <c r="JY249" s="46"/>
      <c r="JZ249" s="46"/>
      <c r="KA249" s="46"/>
      <c r="KB249" s="46"/>
      <c r="KC249" s="46"/>
      <c r="KD249" s="46"/>
      <c r="KE249" s="46"/>
      <c r="KF249" s="46"/>
      <c r="KG249" s="46"/>
      <c r="KH249" s="46"/>
      <c r="KI249" s="46"/>
      <c r="KJ249" s="46"/>
      <c r="KK249" s="46"/>
      <c r="KL249" s="46"/>
      <c r="KM249" s="46"/>
      <c r="KN249" s="46"/>
      <c r="KO249" s="46"/>
      <c r="KP249" s="234"/>
    </row>
    <row r="250" spans="1:302" s="52" customFormat="1" ht="25.5" x14ac:dyDescent="0.25">
      <c r="A250" s="432"/>
      <c r="B250" s="45" t="s">
        <v>2130</v>
      </c>
      <c r="C250" s="144">
        <v>12150022</v>
      </c>
      <c r="D250" s="31">
        <v>39307</v>
      </c>
      <c r="E250" s="31">
        <v>39447</v>
      </c>
      <c r="F250" s="31">
        <v>42360</v>
      </c>
      <c r="G250" s="45">
        <v>-7777</v>
      </c>
      <c r="H250" s="45" t="s">
        <v>587</v>
      </c>
      <c r="I250" s="45" t="s">
        <v>1210</v>
      </c>
      <c r="J250" s="45"/>
      <c r="K250" s="45" t="s">
        <v>50</v>
      </c>
      <c r="L250" s="45" t="s">
        <v>2131</v>
      </c>
      <c r="M250" s="45" t="s">
        <v>232</v>
      </c>
      <c r="N250" s="45" t="s">
        <v>74</v>
      </c>
      <c r="O250" s="45"/>
      <c r="P250" s="147">
        <v>68607</v>
      </c>
      <c r="Q250" s="45" t="s">
        <v>559</v>
      </c>
      <c r="R250" s="45" t="s">
        <v>658</v>
      </c>
      <c r="S250" s="272" t="s">
        <v>2134</v>
      </c>
      <c r="T250" s="221" t="s">
        <v>1861</v>
      </c>
      <c r="U250" s="142">
        <v>-7777</v>
      </c>
      <c r="V250" s="142">
        <v>-7777</v>
      </c>
      <c r="W250" s="142">
        <v>-7777</v>
      </c>
      <c r="X250" s="142">
        <v>-7777</v>
      </c>
      <c r="Y250" s="45" t="s">
        <v>1861</v>
      </c>
      <c r="Z250" s="45" t="s">
        <v>1861</v>
      </c>
      <c r="AA250" s="45" t="s">
        <v>1861</v>
      </c>
      <c r="AB250" s="45" t="s">
        <v>1861</v>
      </c>
      <c r="AC250" s="45" t="s">
        <v>1861</v>
      </c>
      <c r="AD250" s="45" t="s">
        <v>1861</v>
      </c>
      <c r="AE250" s="45" t="s">
        <v>1861</v>
      </c>
      <c r="AF250" s="45" t="s">
        <v>9800</v>
      </c>
      <c r="AG250" s="45"/>
      <c r="AH250" s="45"/>
      <c r="AI250" s="45"/>
      <c r="AJ250" s="45" t="s">
        <v>2138</v>
      </c>
      <c r="AK250" s="45" t="s">
        <v>2139</v>
      </c>
      <c r="AL250" s="45">
        <v>43</v>
      </c>
      <c r="AM250" s="45">
        <v>33</v>
      </c>
      <c r="AN250" s="1109">
        <v>48.1</v>
      </c>
      <c r="AO250" s="45">
        <v>24</v>
      </c>
      <c r="AP250" s="45">
        <v>17</v>
      </c>
      <c r="AQ250" s="45">
        <v>34.700000000000003</v>
      </c>
      <c r="AR250" s="45">
        <f t="shared" si="24"/>
        <v>43.563361111111107</v>
      </c>
      <c r="AS250" s="45">
        <f t="shared" si="25"/>
        <v>24.292972222222225</v>
      </c>
      <c r="AT250" s="45" t="s">
        <v>34</v>
      </c>
      <c r="AU250" s="45"/>
      <c r="AV250" s="147"/>
      <c r="AW250" s="31"/>
      <c r="AX250" s="147"/>
      <c r="AY250" s="31"/>
      <c r="AZ250" s="147"/>
      <c r="BA250" s="31"/>
      <c r="BB250" s="147"/>
      <c r="BC250" s="31"/>
      <c r="BD250" s="147"/>
      <c r="BE250" s="31"/>
      <c r="BF250" s="45"/>
      <c r="BG250" s="512" t="s">
        <v>568</v>
      </c>
      <c r="BH250" s="735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6"/>
      <c r="FY250" s="46"/>
      <c r="FZ250" s="46"/>
      <c r="GA250" s="46"/>
      <c r="GB250" s="46"/>
      <c r="GC250" s="46"/>
      <c r="GD250" s="46"/>
      <c r="GE250" s="46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  <c r="GQ250" s="46"/>
      <c r="GR250" s="46"/>
      <c r="GS250" s="46"/>
      <c r="GT250" s="46"/>
      <c r="GU250" s="46"/>
      <c r="GV250" s="46"/>
      <c r="GW250" s="46"/>
      <c r="GX250" s="46"/>
      <c r="GY250" s="46"/>
      <c r="GZ250" s="46"/>
      <c r="HA250" s="46"/>
      <c r="HB250" s="46"/>
      <c r="HC250" s="46"/>
      <c r="HD250" s="46"/>
      <c r="HE250" s="46"/>
      <c r="HF250" s="46"/>
      <c r="HG250" s="46"/>
      <c r="HH250" s="46"/>
      <c r="HI250" s="46"/>
      <c r="HJ250" s="46"/>
      <c r="HK250" s="46"/>
      <c r="HL250" s="46"/>
      <c r="HM250" s="46"/>
      <c r="HN250" s="46"/>
      <c r="HO250" s="46"/>
      <c r="HP250" s="46"/>
      <c r="HQ250" s="46"/>
      <c r="HR250" s="46"/>
      <c r="HS250" s="46"/>
      <c r="HT250" s="46"/>
      <c r="HU250" s="46"/>
      <c r="HV250" s="46"/>
      <c r="HW250" s="46"/>
      <c r="HX250" s="46"/>
      <c r="HY250" s="46"/>
      <c r="HZ250" s="46"/>
      <c r="IA250" s="46"/>
      <c r="IB250" s="46"/>
      <c r="IC250" s="46"/>
      <c r="ID250" s="46"/>
      <c r="IE250" s="46"/>
      <c r="IF250" s="46"/>
      <c r="IG250" s="46"/>
      <c r="IH250" s="46"/>
      <c r="II250" s="46"/>
      <c r="IJ250" s="46"/>
      <c r="IK250" s="46"/>
      <c r="IL250" s="46"/>
      <c r="IM250" s="46"/>
      <c r="IN250" s="46"/>
      <c r="IO250" s="46"/>
      <c r="IP250" s="46"/>
      <c r="IQ250" s="46"/>
      <c r="IR250" s="46"/>
      <c r="IS250" s="46"/>
      <c r="IT250" s="46"/>
      <c r="IU250" s="46"/>
      <c r="IV250" s="46"/>
      <c r="IW250" s="46"/>
      <c r="IX250" s="46"/>
      <c r="IY250" s="46"/>
      <c r="IZ250" s="46"/>
      <c r="JA250" s="46"/>
      <c r="JB250" s="46"/>
      <c r="JC250" s="46"/>
      <c r="JD250" s="46"/>
      <c r="JE250" s="46"/>
      <c r="JF250" s="46"/>
      <c r="JG250" s="46"/>
      <c r="JH250" s="46"/>
      <c r="JI250" s="46"/>
      <c r="JJ250" s="46"/>
      <c r="JK250" s="46"/>
      <c r="JL250" s="46"/>
      <c r="JM250" s="46"/>
      <c r="JN250" s="46"/>
      <c r="JO250" s="46"/>
      <c r="JP250" s="46"/>
      <c r="JQ250" s="46"/>
      <c r="JR250" s="46"/>
      <c r="JS250" s="46"/>
      <c r="JT250" s="46"/>
      <c r="JU250" s="46"/>
      <c r="JV250" s="46"/>
      <c r="JW250" s="46"/>
      <c r="JX250" s="46"/>
      <c r="JY250" s="46"/>
      <c r="JZ250" s="46"/>
      <c r="KA250" s="46"/>
      <c r="KB250" s="46"/>
      <c r="KC250" s="46"/>
      <c r="KD250" s="46"/>
      <c r="KE250" s="46"/>
      <c r="KF250" s="46"/>
      <c r="KG250" s="46"/>
      <c r="KH250" s="46"/>
      <c r="KI250" s="46"/>
      <c r="KJ250" s="46"/>
      <c r="KK250" s="46"/>
      <c r="KL250" s="46"/>
      <c r="KM250" s="46"/>
      <c r="KN250" s="46"/>
      <c r="KO250" s="46"/>
      <c r="KP250" s="234"/>
    </row>
    <row r="251" spans="1:302" s="52" customFormat="1" ht="25.5" x14ac:dyDescent="0.25">
      <c r="A251" s="432"/>
      <c r="B251" s="45" t="s">
        <v>2130</v>
      </c>
      <c r="C251" s="144">
        <v>12150022</v>
      </c>
      <c r="D251" s="31">
        <v>39307</v>
      </c>
      <c r="E251" s="31">
        <v>39447</v>
      </c>
      <c r="F251" s="31">
        <v>42360</v>
      </c>
      <c r="G251" s="45">
        <v>-7777</v>
      </c>
      <c r="H251" s="45" t="s">
        <v>587</v>
      </c>
      <c r="I251" s="45" t="s">
        <v>1210</v>
      </c>
      <c r="J251" s="45"/>
      <c r="K251" s="45" t="s">
        <v>50</v>
      </c>
      <c r="L251" s="45" t="s">
        <v>2131</v>
      </c>
      <c r="M251" s="45" t="s">
        <v>232</v>
      </c>
      <c r="N251" s="45" t="s">
        <v>74</v>
      </c>
      <c r="O251" s="45"/>
      <c r="P251" s="147">
        <v>68607</v>
      </c>
      <c r="Q251" s="45" t="s">
        <v>559</v>
      </c>
      <c r="R251" s="45" t="s">
        <v>658</v>
      </c>
      <c r="S251" s="272" t="s">
        <v>2140</v>
      </c>
      <c r="T251" s="221">
        <v>-9999</v>
      </c>
      <c r="U251" s="142">
        <v>-7777</v>
      </c>
      <c r="V251" s="142">
        <v>-7777</v>
      </c>
      <c r="W251" s="142">
        <v>-7777</v>
      </c>
      <c r="X251" s="142">
        <v>-7777</v>
      </c>
      <c r="Y251" s="45">
        <v>54</v>
      </c>
      <c r="Z251" s="45">
        <v>22.5</v>
      </c>
      <c r="AA251" s="45" t="s">
        <v>2141</v>
      </c>
      <c r="AB251" s="45">
        <v>0.26</v>
      </c>
      <c r="AC251" s="45">
        <v>315</v>
      </c>
      <c r="AD251" s="45">
        <v>-9999</v>
      </c>
      <c r="AE251" s="45" t="s">
        <v>1861</v>
      </c>
      <c r="AF251" s="45" t="s">
        <v>9801</v>
      </c>
      <c r="AG251" s="45"/>
      <c r="AH251" s="45"/>
      <c r="AI251" s="45"/>
      <c r="AJ251" s="45" t="s">
        <v>2142</v>
      </c>
      <c r="AK251" s="45" t="s">
        <v>2143</v>
      </c>
      <c r="AL251" s="45">
        <v>43</v>
      </c>
      <c r="AM251" s="45">
        <v>33</v>
      </c>
      <c r="AN251" s="1109">
        <v>46.4</v>
      </c>
      <c r="AO251" s="45">
        <v>24</v>
      </c>
      <c r="AP251" s="45">
        <v>17</v>
      </c>
      <c r="AQ251" s="45">
        <v>27.9</v>
      </c>
      <c r="AR251" s="45">
        <f t="shared" si="24"/>
        <v>43.562888888888885</v>
      </c>
      <c r="AS251" s="45">
        <f t="shared" si="25"/>
        <v>24.291083333333336</v>
      </c>
      <c r="AT251" s="45" t="s">
        <v>34</v>
      </c>
      <c r="AU251" s="45"/>
      <c r="AV251" s="147"/>
      <c r="AW251" s="31"/>
      <c r="AX251" s="147"/>
      <c r="AY251" s="31"/>
      <c r="AZ251" s="147"/>
      <c r="BA251" s="31"/>
      <c r="BB251" s="147"/>
      <c r="BC251" s="31"/>
      <c r="BD251" s="147"/>
      <c r="BE251" s="31"/>
      <c r="BF251" s="45"/>
      <c r="BG251" s="512" t="s">
        <v>568</v>
      </c>
      <c r="BH251" s="735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6"/>
      <c r="FY251" s="46"/>
      <c r="FZ251" s="46"/>
      <c r="GA251" s="46"/>
      <c r="GB251" s="46"/>
      <c r="GC251" s="46"/>
      <c r="GD251" s="46"/>
      <c r="GE251" s="46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  <c r="GQ251" s="46"/>
      <c r="GR251" s="46"/>
      <c r="GS251" s="46"/>
      <c r="GT251" s="46"/>
      <c r="GU251" s="46"/>
      <c r="GV251" s="46"/>
      <c r="GW251" s="46"/>
      <c r="GX251" s="46"/>
      <c r="GY251" s="46"/>
      <c r="GZ251" s="46"/>
      <c r="HA251" s="46"/>
      <c r="HB251" s="46"/>
      <c r="HC251" s="46"/>
      <c r="HD251" s="46"/>
      <c r="HE251" s="46"/>
      <c r="HF251" s="46"/>
      <c r="HG251" s="46"/>
      <c r="HH251" s="46"/>
      <c r="HI251" s="46"/>
      <c r="HJ251" s="46"/>
      <c r="HK251" s="46"/>
      <c r="HL251" s="46"/>
      <c r="HM251" s="46"/>
      <c r="HN251" s="46"/>
      <c r="HO251" s="46"/>
      <c r="HP251" s="46"/>
      <c r="HQ251" s="46"/>
      <c r="HR251" s="46"/>
      <c r="HS251" s="46"/>
      <c r="HT251" s="46"/>
      <c r="HU251" s="46"/>
      <c r="HV251" s="46"/>
      <c r="HW251" s="46"/>
      <c r="HX251" s="46"/>
      <c r="HY251" s="46"/>
      <c r="HZ251" s="46"/>
      <c r="IA251" s="46"/>
      <c r="IB251" s="46"/>
      <c r="IC251" s="46"/>
      <c r="ID251" s="46"/>
      <c r="IE251" s="46"/>
      <c r="IF251" s="46"/>
      <c r="IG251" s="46"/>
      <c r="IH251" s="46"/>
      <c r="II251" s="46"/>
      <c r="IJ251" s="46"/>
      <c r="IK251" s="46"/>
      <c r="IL251" s="46"/>
      <c r="IM251" s="46"/>
      <c r="IN251" s="46"/>
      <c r="IO251" s="46"/>
      <c r="IP251" s="46"/>
      <c r="IQ251" s="46"/>
      <c r="IR251" s="46"/>
      <c r="IS251" s="46"/>
      <c r="IT251" s="46"/>
      <c r="IU251" s="46"/>
      <c r="IV251" s="46"/>
      <c r="IW251" s="46"/>
      <c r="IX251" s="46"/>
      <c r="IY251" s="46"/>
      <c r="IZ251" s="46"/>
      <c r="JA251" s="46"/>
      <c r="JB251" s="46"/>
      <c r="JC251" s="46"/>
      <c r="JD251" s="46"/>
      <c r="JE251" s="46"/>
      <c r="JF251" s="46"/>
      <c r="JG251" s="46"/>
      <c r="JH251" s="46"/>
      <c r="JI251" s="46"/>
      <c r="JJ251" s="46"/>
      <c r="JK251" s="46"/>
      <c r="JL251" s="46"/>
      <c r="JM251" s="46"/>
      <c r="JN251" s="46"/>
      <c r="JO251" s="46"/>
      <c r="JP251" s="46"/>
      <c r="JQ251" s="46"/>
      <c r="JR251" s="46"/>
      <c r="JS251" s="46"/>
      <c r="JT251" s="46"/>
      <c r="JU251" s="46"/>
      <c r="JV251" s="46"/>
      <c r="JW251" s="46"/>
      <c r="JX251" s="46"/>
      <c r="JY251" s="46"/>
      <c r="JZ251" s="46"/>
      <c r="KA251" s="46"/>
      <c r="KB251" s="46"/>
      <c r="KC251" s="46"/>
      <c r="KD251" s="46"/>
      <c r="KE251" s="46"/>
      <c r="KF251" s="46"/>
      <c r="KG251" s="46"/>
      <c r="KH251" s="46"/>
      <c r="KI251" s="46"/>
      <c r="KJ251" s="46"/>
      <c r="KK251" s="46"/>
      <c r="KL251" s="46"/>
      <c r="KM251" s="46"/>
      <c r="KN251" s="46"/>
      <c r="KO251" s="46"/>
      <c r="KP251" s="234"/>
    </row>
    <row r="252" spans="1:302" s="52" customFormat="1" ht="26.25" thickBot="1" x14ac:dyDescent="0.3">
      <c r="A252" s="416"/>
      <c r="B252" s="417" t="s">
        <v>2130</v>
      </c>
      <c r="C252" s="419">
        <v>12150022</v>
      </c>
      <c r="D252" s="420">
        <v>39307</v>
      </c>
      <c r="E252" s="420">
        <v>39447</v>
      </c>
      <c r="F252" s="420">
        <v>42360</v>
      </c>
      <c r="G252" s="417">
        <v>-7777</v>
      </c>
      <c r="H252" s="417" t="s">
        <v>587</v>
      </c>
      <c r="I252" s="417" t="s">
        <v>1210</v>
      </c>
      <c r="J252" s="417"/>
      <c r="K252" s="417" t="s">
        <v>50</v>
      </c>
      <c r="L252" s="417" t="s">
        <v>2131</v>
      </c>
      <c r="M252" s="417" t="s">
        <v>232</v>
      </c>
      <c r="N252" s="417" t="s">
        <v>74</v>
      </c>
      <c r="O252" s="417"/>
      <c r="P252" s="418">
        <v>68607</v>
      </c>
      <c r="Q252" s="417" t="s">
        <v>559</v>
      </c>
      <c r="R252" s="417" t="s">
        <v>658</v>
      </c>
      <c r="S252" s="422" t="s">
        <v>2140</v>
      </c>
      <c r="T252" s="483" t="s">
        <v>1861</v>
      </c>
      <c r="U252" s="463">
        <v>-7777</v>
      </c>
      <c r="V252" s="463">
        <v>-7777</v>
      </c>
      <c r="W252" s="463">
        <v>-7777</v>
      </c>
      <c r="X252" s="463">
        <v>-7777</v>
      </c>
      <c r="Y252" s="417" t="s">
        <v>1861</v>
      </c>
      <c r="Z252" s="417" t="s">
        <v>1861</v>
      </c>
      <c r="AA252" s="417" t="s">
        <v>1861</v>
      </c>
      <c r="AB252" s="417" t="s">
        <v>1861</v>
      </c>
      <c r="AC252" s="417" t="s">
        <v>1861</v>
      </c>
      <c r="AD252" s="417" t="s">
        <v>1861</v>
      </c>
      <c r="AE252" s="417" t="s">
        <v>1861</v>
      </c>
      <c r="AF252" s="417" t="s">
        <v>9802</v>
      </c>
      <c r="AG252" s="417"/>
      <c r="AH252" s="417"/>
      <c r="AI252" s="417"/>
      <c r="AJ252" s="417" t="s">
        <v>2144</v>
      </c>
      <c r="AK252" s="417" t="s">
        <v>2145</v>
      </c>
      <c r="AL252" s="417">
        <v>43</v>
      </c>
      <c r="AM252" s="417">
        <v>33</v>
      </c>
      <c r="AN252" s="1126">
        <v>46.5</v>
      </c>
      <c r="AO252" s="417">
        <v>24</v>
      </c>
      <c r="AP252" s="417">
        <v>17</v>
      </c>
      <c r="AQ252" s="417">
        <v>30.3</v>
      </c>
      <c r="AR252" s="417">
        <f t="shared" si="24"/>
        <v>43.562916666666666</v>
      </c>
      <c r="AS252" s="417">
        <f t="shared" si="25"/>
        <v>24.29175</v>
      </c>
      <c r="AT252" s="417" t="s">
        <v>34</v>
      </c>
      <c r="AU252" s="417"/>
      <c r="AV252" s="418"/>
      <c r="AW252" s="420"/>
      <c r="AX252" s="418"/>
      <c r="AY252" s="420"/>
      <c r="AZ252" s="418"/>
      <c r="BA252" s="420"/>
      <c r="BB252" s="418"/>
      <c r="BC252" s="420"/>
      <c r="BD252" s="418"/>
      <c r="BE252" s="420"/>
      <c r="BF252" s="417"/>
      <c r="BG252" s="513" t="s">
        <v>568</v>
      </c>
      <c r="BH252" s="735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6"/>
      <c r="FY252" s="46"/>
      <c r="FZ252" s="46"/>
      <c r="GA252" s="46"/>
      <c r="GB252" s="46"/>
      <c r="GC252" s="46"/>
      <c r="GD252" s="46"/>
      <c r="GE252" s="46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  <c r="GQ252" s="46"/>
      <c r="GR252" s="46"/>
      <c r="GS252" s="46"/>
      <c r="GT252" s="46"/>
      <c r="GU252" s="46"/>
      <c r="GV252" s="46"/>
      <c r="GW252" s="46"/>
      <c r="GX252" s="46"/>
      <c r="GY252" s="46"/>
      <c r="GZ252" s="46"/>
      <c r="HA252" s="46"/>
      <c r="HB252" s="46"/>
      <c r="HC252" s="46"/>
      <c r="HD252" s="46"/>
      <c r="HE252" s="46"/>
      <c r="HF252" s="46"/>
      <c r="HG252" s="46"/>
      <c r="HH252" s="46"/>
      <c r="HI252" s="46"/>
      <c r="HJ252" s="46"/>
      <c r="HK252" s="46"/>
      <c r="HL252" s="46"/>
      <c r="HM252" s="46"/>
      <c r="HN252" s="46"/>
      <c r="HO252" s="46"/>
      <c r="HP252" s="46"/>
      <c r="HQ252" s="46"/>
      <c r="HR252" s="46"/>
      <c r="HS252" s="46"/>
      <c r="HT252" s="46"/>
      <c r="HU252" s="46"/>
      <c r="HV252" s="46"/>
      <c r="HW252" s="46"/>
      <c r="HX252" s="46"/>
      <c r="HY252" s="46"/>
      <c r="HZ252" s="46"/>
      <c r="IA252" s="46"/>
      <c r="IB252" s="46"/>
      <c r="IC252" s="46"/>
      <c r="ID252" s="46"/>
      <c r="IE252" s="46"/>
      <c r="IF252" s="46"/>
      <c r="IG252" s="46"/>
      <c r="IH252" s="46"/>
      <c r="II252" s="46"/>
      <c r="IJ252" s="46"/>
      <c r="IK252" s="46"/>
      <c r="IL252" s="46"/>
      <c r="IM252" s="46"/>
      <c r="IN252" s="46"/>
      <c r="IO252" s="46"/>
      <c r="IP252" s="46"/>
      <c r="IQ252" s="46"/>
      <c r="IR252" s="46"/>
      <c r="IS252" s="46"/>
      <c r="IT252" s="46"/>
      <c r="IU252" s="46"/>
      <c r="IV252" s="46"/>
      <c r="IW252" s="46"/>
      <c r="IX252" s="46"/>
      <c r="IY252" s="46"/>
      <c r="IZ252" s="46"/>
      <c r="JA252" s="46"/>
      <c r="JB252" s="46"/>
      <c r="JC252" s="46"/>
      <c r="JD252" s="46"/>
      <c r="JE252" s="46"/>
      <c r="JF252" s="46"/>
      <c r="JG252" s="46"/>
      <c r="JH252" s="46"/>
      <c r="JI252" s="46"/>
      <c r="JJ252" s="46"/>
      <c r="JK252" s="46"/>
      <c r="JL252" s="46"/>
      <c r="JM252" s="46"/>
      <c r="JN252" s="46"/>
      <c r="JO252" s="46"/>
      <c r="JP252" s="46"/>
      <c r="JQ252" s="46"/>
      <c r="JR252" s="46"/>
      <c r="JS252" s="46"/>
      <c r="JT252" s="46"/>
      <c r="JU252" s="46"/>
      <c r="JV252" s="46"/>
      <c r="JW252" s="46"/>
      <c r="JX252" s="46"/>
      <c r="JY252" s="46"/>
      <c r="JZ252" s="46"/>
      <c r="KA252" s="46"/>
      <c r="KB252" s="46"/>
      <c r="KC252" s="46"/>
      <c r="KD252" s="46"/>
      <c r="KE252" s="46"/>
      <c r="KF252" s="46"/>
      <c r="KG252" s="46"/>
      <c r="KH252" s="46"/>
      <c r="KI252" s="46"/>
      <c r="KJ252" s="46"/>
      <c r="KK252" s="46"/>
      <c r="KL252" s="46"/>
      <c r="KM252" s="46"/>
      <c r="KN252" s="46"/>
      <c r="KO252" s="46"/>
      <c r="KP252" s="234"/>
    </row>
    <row r="253" spans="1:302" s="52" customFormat="1" ht="63.75" x14ac:dyDescent="0.25">
      <c r="A253" s="180">
        <v>88</v>
      </c>
      <c r="B253" s="376" t="s">
        <v>2146</v>
      </c>
      <c r="C253" s="378">
        <v>12150023</v>
      </c>
      <c r="D253" s="379">
        <v>39317</v>
      </c>
      <c r="E253" s="379">
        <v>39286</v>
      </c>
      <c r="F253" s="379">
        <v>41509</v>
      </c>
      <c r="G253" s="376">
        <v>-7777</v>
      </c>
      <c r="H253" s="376" t="s">
        <v>582</v>
      </c>
      <c r="I253" s="376" t="s">
        <v>718</v>
      </c>
      <c r="J253" s="376"/>
      <c r="K253" s="376" t="s">
        <v>33</v>
      </c>
      <c r="L253" s="376" t="s">
        <v>2147</v>
      </c>
      <c r="M253" s="376" t="s">
        <v>42</v>
      </c>
      <c r="N253" s="376" t="s">
        <v>41</v>
      </c>
      <c r="O253" s="376"/>
      <c r="P253" s="377" t="s">
        <v>2148</v>
      </c>
      <c r="Q253" s="376" t="s">
        <v>559</v>
      </c>
      <c r="R253" s="376" t="s">
        <v>658</v>
      </c>
      <c r="S253" s="380"/>
      <c r="T253" s="76">
        <v>-9999</v>
      </c>
      <c r="U253" s="376">
        <v>-7777</v>
      </c>
      <c r="V253" s="376">
        <v>-7777</v>
      </c>
      <c r="W253" s="376">
        <v>-7777</v>
      </c>
      <c r="X253" s="376">
        <v>-7777</v>
      </c>
      <c r="Y253" s="376"/>
      <c r="Z253" s="376"/>
      <c r="AA253" s="376"/>
      <c r="AB253" s="376"/>
      <c r="AC253" s="376"/>
      <c r="AD253" s="376"/>
      <c r="AE253" s="376"/>
      <c r="AF253" s="376" t="s">
        <v>2149</v>
      </c>
      <c r="AG253" s="376">
        <v>4702536.0140000004</v>
      </c>
      <c r="AH253" s="376">
        <v>9457891.3440000005</v>
      </c>
      <c r="AI253" s="376"/>
      <c r="AJ253" s="376"/>
      <c r="AK253" s="376"/>
      <c r="AL253" s="376"/>
      <c r="AM253" s="376"/>
      <c r="AN253" s="1132"/>
      <c r="AO253" s="376"/>
      <c r="AP253" s="376"/>
      <c r="AQ253" s="376"/>
      <c r="AR253" s="376">
        <f t="shared" si="24"/>
        <v>0</v>
      </c>
      <c r="AS253" s="376">
        <f t="shared" si="25"/>
        <v>0</v>
      </c>
      <c r="AT253" s="376" t="s">
        <v>43</v>
      </c>
      <c r="AU253" s="376" t="s">
        <v>7796</v>
      </c>
      <c r="AV253" s="377"/>
      <c r="AW253" s="379"/>
      <c r="AX253" s="377"/>
      <c r="AY253" s="379"/>
      <c r="AZ253" s="377"/>
      <c r="BA253" s="379"/>
      <c r="BB253" s="377"/>
      <c r="BC253" s="379"/>
      <c r="BD253" s="377"/>
      <c r="BE253" s="379"/>
      <c r="BF253" s="376" t="s">
        <v>9601</v>
      </c>
      <c r="BG253" s="148" t="s">
        <v>567</v>
      </c>
      <c r="BH253" s="230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6"/>
      <c r="FY253" s="46"/>
      <c r="FZ253" s="46"/>
      <c r="GA253" s="46"/>
      <c r="GB253" s="46"/>
      <c r="GC253" s="46"/>
      <c r="GD253" s="46"/>
      <c r="GE253" s="46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  <c r="GQ253" s="46"/>
      <c r="GR253" s="46"/>
      <c r="GS253" s="46"/>
      <c r="GT253" s="46"/>
      <c r="GU253" s="46"/>
      <c r="GV253" s="46"/>
      <c r="GW253" s="46"/>
      <c r="GX253" s="46"/>
      <c r="GY253" s="46"/>
      <c r="GZ253" s="46"/>
      <c r="HA253" s="46"/>
      <c r="HB253" s="46"/>
      <c r="HC253" s="46"/>
      <c r="HD253" s="46"/>
      <c r="HE253" s="46"/>
      <c r="HF253" s="46"/>
      <c r="HG253" s="46"/>
      <c r="HH253" s="46"/>
      <c r="HI253" s="46"/>
      <c r="HJ253" s="46"/>
      <c r="HK253" s="46"/>
      <c r="HL253" s="46"/>
      <c r="HM253" s="46"/>
      <c r="HN253" s="46"/>
      <c r="HO253" s="46"/>
      <c r="HP253" s="46"/>
      <c r="HQ253" s="46"/>
      <c r="HR253" s="46"/>
      <c r="HS253" s="46"/>
      <c r="HT253" s="46"/>
      <c r="HU253" s="46"/>
      <c r="HV253" s="46"/>
      <c r="HW253" s="46"/>
      <c r="HX253" s="46"/>
      <c r="HY253" s="46"/>
      <c r="HZ253" s="46"/>
      <c r="IA253" s="46"/>
      <c r="IB253" s="46"/>
      <c r="IC253" s="46"/>
      <c r="ID253" s="46"/>
      <c r="IE253" s="46"/>
      <c r="IF253" s="46"/>
      <c r="IG253" s="46"/>
      <c r="IH253" s="46"/>
      <c r="II253" s="46"/>
      <c r="IJ253" s="46"/>
      <c r="IK253" s="46"/>
      <c r="IL253" s="46"/>
      <c r="IM253" s="46"/>
      <c r="IN253" s="46"/>
      <c r="IO253" s="46"/>
      <c r="IP253" s="46"/>
      <c r="IQ253" s="46"/>
      <c r="IR253" s="46"/>
      <c r="IS253" s="46"/>
      <c r="IT253" s="46"/>
      <c r="IU253" s="46"/>
      <c r="IV253" s="46"/>
      <c r="IW253" s="46"/>
      <c r="IX253" s="46"/>
      <c r="IY253" s="46"/>
      <c r="IZ253" s="46"/>
      <c r="JA253" s="46"/>
      <c r="JB253" s="46"/>
      <c r="JC253" s="46"/>
      <c r="JD253" s="46"/>
      <c r="JE253" s="46"/>
      <c r="JF253" s="46"/>
      <c r="JG253" s="46"/>
      <c r="JH253" s="46"/>
      <c r="JI253" s="46"/>
      <c r="JJ253" s="46"/>
      <c r="JK253" s="46"/>
      <c r="JL253" s="46"/>
      <c r="JM253" s="46"/>
      <c r="JN253" s="46"/>
      <c r="JO253" s="46"/>
      <c r="JP253" s="46"/>
      <c r="JQ253" s="46"/>
      <c r="JR253" s="46"/>
      <c r="JS253" s="46"/>
      <c r="JT253" s="46"/>
      <c r="JU253" s="46"/>
      <c r="JV253" s="46"/>
      <c r="JW253" s="46"/>
      <c r="JX253" s="46"/>
      <c r="JY253" s="46"/>
      <c r="JZ253" s="46"/>
      <c r="KA253" s="46"/>
      <c r="KB253" s="46"/>
      <c r="KC253" s="46"/>
      <c r="KD253" s="46"/>
      <c r="KE253" s="46"/>
      <c r="KF253" s="46"/>
      <c r="KG253" s="46"/>
      <c r="KH253" s="46"/>
      <c r="KI253" s="46"/>
      <c r="KJ253" s="46"/>
      <c r="KK253" s="46"/>
      <c r="KL253" s="46"/>
      <c r="KM253" s="46"/>
      <c r="KN253" s="46"/>
      <c r="KO253" s="46"/>
      <c r="KP253" s="234"/>
    </row>
    <row r="254" spans="1:302" s="52" customFormat="1" ht="51" x14ac:dyDescent="0.25">
      <c r="A254" s="45"/>
      <c r="B254" s="45" t="s">
        <v>2150</v>
      </c>
      <c r="C254" s="144">
        <v>12150023</v>
      </c>
      <c r="D254" s="31">
        <v>39317</v>
      </c>
      <c r="E254" s="31">
        <v>39286</v>
      </c>
      <c r="F254" s="31">
        <v>42360</v>
      </c>
      <c r="G254" s="21">
        <v>-7777</v>
      </c>
      <c r="H254" s="45" t="s">
        <v>582</v>
      </c>
      <c r="I254" s="45" t="s">
        <v>718</v>
      </c>
      <c r="J254" s="45"/>
      <c r="K254" s="45" t="s">
        <v>33</v>
      </c>
      <c r="L254" s="45" t="s">
        <v>2151</v>
      </c>
      <c r="M254" s="45" t="s">
        <v>42</v>
      </c>
      <c r="N254" s="45" t="s">
        <v>41</v>
      </c>
      <c r="O254" s="45" t="s">
        <v>7797</v>
      </c>
      <c r="P254" s="147" t="s">
        <v>2148</v>
      </c>
      <c r="Q254" s="45" t="s">
        <v>559</v>
      </c>
      <c r="R254" s="45" t="s">
        <v>658</v>
      </c>
      <c r="S254" s="272" t="s">
        <v>1929</v>
      </c>
      <c r="T254" s="221">
        <v>-9999</v>
      </c>
      <c r="U254" s="142">
        <v>-7777</v>
      </c>
      <c r="V254" s="142">
        <v>-7777</v>
      </c>
      <c r="W254" s="142">
        <v>-7777</v>
      </c>
      <c r="X254" s="142">
        <v>-7777</v>
      </c>
      <c r="Y254" s="45">
        <v>540</v>
      </c>
      <c r="Z254" s="45">
        <v>71.760000000000005</v>
      </c>
      <c r="AA254" s="45">
        <v>-9999</v>
      </c>
      <c r="AB254" s="45">
        <v>1.2</v>
      </c>
      <c r="AC254" s="45">
        <v>27115</v>
      </c>
      <c r="AD254" s="45">
        <v>32.590000000000003</v>
      </c>
      <c r="AE254" s="45">
        <v>5000</v>
      </c>
      <c r="AF254" s="45" t="s">
        <v>686</v>
      </c>
      <c r="AG254" s="45">
        <v>4702536.0140000004</v>
      </c>
      <c r="AH254" s="45">
        <v>9457891.3440000005</v>
      </c>
      <c r="AI254" s="45"/>
      <c r="AJ254" s="45"/>
      <c r="AK254" s="45"/>
      <c r="AL254" s="45"/>
      <c r="AM254" s="45"/>
      <c r="AN254" s="1109"/>
      <c r="AO254" s="45"/>
      <c r="AP254" s="45"/>
      <c r="AQ254" s="45"/>
      <c r="AR254" s="45">
        <f t="shared" si="24"/>
        <v>0</v>
      </c>
      <c r="AS254" s="45">
        <f t="shared" si="25"/>
        <v>0</v>
      </c>
      <c r="AT254" s="45" t="s">
        <v>34</v>
      </c>
      <c r="AU254" s="45"/>
      <c r="AV254" s="147"/>
      <c r="AW254" s="31"/>
      <c r="AX254" s="147"/>
      <c r="AY254" s="31"/>
      <c r="AZ254" s="147"/>
      <c r="BA254" s="31"/>
      <c r="BB254" s="147"/>
      <c r="BC254" s="31"/>
      <c r="BD254" s="147"/>
      <c r="BE254" s="31"/>
      <c r="BF254" s="45"/>
      <c r="BG254" s="142" t="s">
        <v>567</v>
      </c>
      <c r="BH254" s="230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  <c r="EP254" s="46"/>
      <c r="EQ254" s="46"/>
      <c r="ER254" s="46"/>
      <c r="ES254" s="46"/>
      <c r="ET254" s="46"/>
      <c r="EU254" s="46"/>
      <c r="EV254" s="46"/>
      <c r="EW254" s="46"/>
      <c r="EX254" s="46"/>
      <c r="EY254" s="46"/>
      <c r="EZ254" s="46"/>
      <c r="FA254" s="46"/>
      <c r="FB254" s="46"/>
      <c r="FC254" s="46"/>
      <c r="FD254" s="46"/>
      <c r="FE254" s="46"/>
      <c r="FF254" s="46"/>
      <c r="FG254" s="46"/>
      <c r="FH254" s="46"/>
      <c r="FI254" s="46"/>
      <c r="FJ254" s="46"/>
      <c r="FK254" s="46"/>
      <c r="FL254" s="46"/>
      <c r="FM254" s="46"/>
      <c r="FN254" s="46"/>
      <c r="FO254" s="46"/>
      <c r="FP254" s="46"/>
      <c r="FQ254" s="46"/>
      <c r="FR254" s="46"/>
      <c r="FS254" s="46"/>
      <c r="FT254" s="46"/>
      <c r="FU254" s="46"/>
      <c r="FV254" s="46"/>
      <c r="FW254" s="46"/>
      <c r="FX254" s="46"/>
      <c r="FY254" s="46"/>
      <c r="FZ254" s="46"/>
      <c r="GA254" s="46"/>
      <c r="GB254" s="46"/>
      <c r="GC254" s="46"/>
      <c r="GD254" s="46"/>
      <c r="GE254" s="46"/>
      <c r="GF254" s="46"/>
      <c r="GG254" s="46"/>
      <c r="GH254" s="46"/>
      <c r="GI254" s="46"/>
      <c r="GJ254" s="46"/>
      <c r="GK254" s="46"/>
      <c r="GL254" s="46"/>
      <c r="GM254" s="46"/>
      <c r="GN254" s="46"/>
      <c r="GO254" s="46"/>
      <c r="GP254" s="46"/>
      <c r="GQ254" s="46"/>
      <c r="GR254" s="46"/>
      <c r="GS254" s="46"/>
      <c r="GT254" s="46"/>
      <c r="GU254" s="46"/>
      <c r="GV254" s="46"/>
      <c r="GW254" s="46"/>
      <c r="GX254" s="46"/>
      <c r="GY254" s="46"/>
      <c r="GZ254" s="46"/>
      <c r="HA254" s="46"/>
      <c r="HB254" s="46"/>
      <c r="HC254" s="46"/>
      <c r="HD254" s="46"/>
      <c r="HE254" s="46"/>
      <c r="HF254" s="46"/>
      <c r="HG254" s="46"/>
      <c r="HH254" s="46"/>
      <c r="HI254" s="46"/>
      <c r="HJ254" s="46"/>
      <c r="HK254" s="46"/>
      <c r="HL254" s="46"/>
      <c r="HM254" s="46"/>
      <c r="HN254" s="46"/>
      <c r="HO254" s="46"/>
      <c r="HP254" s="46"/>
      <c r="HQ254" s="46"/>
      <c r="HR254" s="46"/>
      <c r="HS254" s="46"/>
      <c r="HT254" s="46"/>
      <c r="HU254" s="46"/>
      <c r="HV254" s="46"/>
      <c r="HW254" s="46"/>
      <c r="HX254" s="46"/>
      <c r="HY254" s="46"/>
      <c r="HZ254" s="46"/>
      <c r="IA254" s="46"/>
      <c r="IB254" s="46"/>
      <c r="IC254" s="46"/>
      <c r="ID254" s="46"/>
      <c r="IE254" s="46"/>
      <c r="IF254" s="46"/>
      <c r="IG254" s="46"/>
      <c r="IH254" s="46"/>
      <c r="II254" s="46"/>
      <c r="IJ254" s="46"/>
      <c r="IK254" s="46"/>
      <c r="IL254" s="46"/>
      <c r="IM254" s="46"/>
      <c r="IN254" s="46"/>
      <c r="IO254" s="46"/>
      <c r="IP254" s="46"/>
      <c r="IQ254" s="46"/>
      <c r="IR254" s="46"/>
      <c r="IS254" s="46"/>
      <c r="IT254" s="46"/>
      <c r="IU254" s="46"/>
      <c r="IV254" s="46"/>
      <c r="IW254" s="46"/>
      <c r="IX254" s="46"/>
      <c r="IY254" s="46"/>
      <c r="IZ254" s="46"/>
      <c r="JA254" s="46"/>
      <c r="JB254" s="46"/>
      <c r="JC254" s="46"/>
      <c r="JD254" s="46"/>
      <c r="JE254" s="46"/>
      <c r="JF254" s="46"/>
      <c r="JG254" s="46"/>
      <c r="JH254" s="46"/>
      <c r="JI254" s="46"/>
      <c r="JJ254" s="46"/>
      <c r="JK254" s="46"/>
      <c r="JL254" s="46"/>
      <c r="JM254" s="46"/>
      <c r="JN254" s="46"/>
      <c r="JO254" s="46"/>
      <c r="JP254" s="46"/>
      <c r="JQ254" s="46"/>
      <c r="JR254" s="46"/>
      <c r="JS254" s="46"/>
      <c r="JT254" s="46"/>
      <c r="JU254" s="46"/>
      <c r="JV254" s="46"/>
      <c r="JW254" s="46"/>
      <c r="JX254" s="46"/>
      <c r="JY254" s="46"/>
      <c r="JZ254" s="46"/>
      <c r="KA254" s="46"/>
      <c r="KB254" s="46"/>
      <c r="KC254" s="46"/>
      <c r="KD254" s="46"/>
      <c r="KE254" s="46"/>
      <c r="KF254" s="46"/>
      <c r="KG254" s="46"/>
      <c r="KH254" s="46"/>
      <c r="KI254" s="46"/>
      <c r="KJ254" s="46"/>
      <c r="KK254" s="46"/>
      <c r="KL254" s="46"/>
      <c r="KM254" s="46"/>
      <c r="KN254" s="46"/>
      <c r="KO254" s="46"/>
      <c r="KP254" s="234"/>
    </row>
    <row r="255" spans="1:302" s="52" customFormat="1" ht="51.75" thickBot="1" x14ac:dyDescent="0.3">
      <c r="A255" s="169"/>
      <c r="B255" s="169" t="s">
        <v>2150</v>
      </c>
      <c r="C255" s="159">
        <v>12150023</v>
      </c>
      <c r="D255" s="113">
        <v>39317</v>
      </c>
      <c r="E255" s="113">
        <v>39286</v>
      </c>
      <c r="F255" s="113">
        <v>42360</v>
      </c>
      <c r="G255" s="161">
        <v>-7777</v>
      </c>
      <c r="H255" s="169" t="s">
        <v>582</v>
      </c>
      <c r="I255" s="169" t="s">
        <v>718</v>
      </c>
      <c r="J255" s="169"/>
      <c r="K255" s="169" t="s">
        <v>33</v>
      </c>
      <c r="L255" s="169" t="s">
        <v>2152</v>
      </c>
      <c r="M255" s="169" t="s">
        <v>42</v>
      </c>
      <c r="N255" s="169" t="s">
        <v>41</v>
      </c>
      <c r="O255" s="169" t="s">
        <v>7797</v>
      </c>
      <c r="P255" s="112" t="s">
        <v>2148</v>
      </c>
      <c r="Q255" s="169" t="s">
        <v>559</v>
      </c>
      <c r="R255" s="169" t="s">
        <v>658</v>
      </c>
      <c r="S255" s="276" t="s">
        <v>1929</v>
      </c>
      <c r="T255" s="188" t="s">
        <v>1861</v>
      </c>
      <c r="U255" s="158">
        <v>-7777</v>
      </c>
      <c r="V255" s="158">
        <v>-7777</v>
      </c>
      <c r="W255" s="158">
        <v>-7777</v>
      </c>
      <c r="X255" s="158">
        <v>-7777</v>
      </c>
      <c r="Y255" s="169" t="s">
        <v>1861</v>
      </c>
      <c r="Z255" s="169" t="s">
        <v>1861</v>
      </c>
      <c r="AA255" s="169" t="s">
        <v>1861</v>
      </c>
      <c r="AB255" s="169" t="s">
        <v>1861</v>
      </c>
      <c r="AC255" s="169" t="s">
        <v>1861</v>
      </c>
      <c r="AD255" s="169" t="s">
        <v>1861</v>
      </c>
      <c r="AE255" s="169" t="s">
        <v>1861</v>
      </c>
      <c r="AF255" s="169" t="s">
        <v>2153</v>
      </c>
      <c r="AG255" s="169">
        <v>4702972.6169999996</v>
      </c>
      <c r="AH255" s="169">
        <v>9458012.2280000001</v>
      </c>
      <c r="AI255" s="169"/>
      <c r="AJ255" s="169"/>
      <c r="AK255" s="169"/>
      <c r="AL255" s="169"/>
      <c r="AM255" s="169"/>
      <c r="AN255" s="1110"/>
      <c r="AO255" s="169"/>
      <c r="AP255" s="169"/>
      <c r="AQ255" s="169"/>
      <c r="AR255" s="169">
        <f t="shared" si="24"/>
        <v>0</v>
      </c>
      <c r="AS255" s="169">
        <f t="shared" si="25"/>
        <v>0</v>
      </c>
      <c r="AT255" s="169" t="s">
        <v>34</v>
      </c>
      <c r="AU255" s="169"/>
      <c r="AV255" s="112"/>
      <c r="AW255" s="113"/>
      <c r="AX255" s="112"/>
      <c r="AY255" s="113"/>
      <c r="AZ255" s="112"/>
      <c r="BA255" s="113"/>
      <c r="BB255" s="112"/>
      <c r="BC255" s="113"/>
      <c r="BD255" s="112"/>
      <c r="BE255" s="113"/>
      <c r="BF255" s="169"/>
      <c r="BG255" s="158" t="s">
        <v>567</v>
      </c>
      <c r="BH255" s="230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6"/>
      <c r="FY255" s="46"/>
      <c r="FZ255" s="46"/>
      <c r="GA255" s="46"/>
      <c r="GB255" s="46"/>
      <c r="GC255" s="46"/>
      <c r="GD255" s="46"/>
      <c r="GE255" s="46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  <c r="GQ255" s="46"/>
      <c r="GR255" s="46"/>
      <c r="GS255" s="46"/>
      <c r="GT255" s="46"/>
      <c r="GU255" s="46"/>
      <c r="GV255" s="46"/>
      <c r="GW255" s="46"/>
      <c r="GX255" s="46"/>
      <c r="GY255" s="46"/>
      <c r="GZ255" s="46"/>
      <c r="HA255" s="46"/>
      <c r="HB255" s="46"/>
      <c r="HC255" s="46"/>
      <c r="HD255" s="46"/>
      <c r="HE255" s="46"/>
      <c r="HF255" s="46"/>
      <c r="HG255" s="46"/>
      <c r="HH255" s="46"/>
      <c r="HI255" s="46"/>
      <c r="HJ255" s="46"/>
      <c r="HK255" s="46"/>
      <c r="HL255" s="46"/>
      <c r="HM255" s="46"/>
      <c r="HN255" s="46"/>
      <c r="HO255" s="46"/>
      <c r="HP255" s="46"/>
      <c r="HQ255" s="46"/>
      <c r="HR255" s="46"/>
      <c r="HS255" s="46"/>
      <c r="HT255" s="46"/>
      <c r="HU255" s="46"/>
      <c r="HV255" s="46"/>
      <c r="HW255" s="46"/>
      <c r="HX255" s="46"/>
      <c r="HY255" s="46"/>
      <c r="HZ255" s="46"/>
      <c r="IA255" s="46"/>
      <c r="IB255" s="46"/>
      <c r="IC255" s="46"/>
      <c r="ID255" s="46"/>
      <c r="IE255" s="46"/>
      <c r="IF255" s="46"/>
      <c r="IG255" s="46"/>
      <c r="IH255" s="46"/>
      <c r="II255" s="46"/>
      <c r="IJ255" s="46"/>
      <c r="IK255" s="46"/>
      <c r="IL255" s="46"/>
      <c r="IM255" s="46"/>
      <c r="IN255" s="46"/>
      <c r="IO255" s="46"/>
      <c r="IP255" s="46"/>
      <c r="IQ255" s="46"/>
      <c r="IR255" s="46"/>
      <c r="IS255" s="46"/>
      <c r="IT255" s="46"/>
      <c r="IU255" s="46"/>
      <c r="IV255" s="46"/>
      <c r="IW255" s="46"/>
      <c r="IX255" s="46"/>
      <c r="IY255" s="46"/>
      <c r="IZ255" s="46"/>
      <c r="JA255" s="46"/>
      <c r="JB255" s="46"/>
      <c r="JC255" s="46"/>
      <c r="JD255" s="46"/>
      <c r="JE255" s="46"/>
      <c r="JF255" s="46"/>
      <c r="JG255" s="46"/>
      <c r="JH255" s="46"/>
      <c r="JI255" s="46"/>
      <c r="JJ255" s="46"/>
      <c r="JK255" s="46"/>
      <c r="JL255" s="46"/>
      <c r="JM255" s="46"/>
      <c r="JN255" s="46"/>
      <c r="JO255" s="46"/>
      <c r="JP255" s="46"/>
      <c r="JQ255" s="46"/>
      <c r="JR255" s="46"/>
      <c r="JS255" s="46"/>
      <c r="JT255" s="46"/>
      <c r="JU255" s="46"/>
      <c r="JV255" s="46"/>
      <c r="JW255" s="46"/>
      <c r="JX255" s="46"/>
      <c r="JY255" s="46"/>
      <c r="JZ255" s="46"/>
      <c r="KA255" s="46"/>
      <c r="KB255" s="46"/>
      <c r="KC255" s="46"/>
      <c r="KD255" s="46"/>
      <c r="KE255" s="46"/>
      <c r="KF255" s="46"/>
      <c r="KG255" s="46"/>
      <c r="KH255" s="46"/>
      <c r="KI255" s="46"/>
      <c r="KJ255" s="46"/>
      <c r="KK255" s="46"/>
      <c r="KL255" s="46"/>
      <c r="KM255" s="46"/>
      <c r="KN255" s="46"/>
      <c r="KO255" s="46"/>
      <c r="KP255" s="234"/>
    </row>
    <row r="256" spans="1:302" s="52" customFormat="1" ht="76.5" x14ac:dyDescent="0.25">
      <c r="A256" s="407">
        <v>89</v>
      </c>
      <c r="B256" s="408" t="s">
        <v>2154</v>
      </c>
      <c r="C256" s="410">
        <v>12150024</v>
      </c>
      <c r="D256" s="411">
        <v>39314</v>
      </c>
      <c r="E256" s="411">
        <v>39314</v>
      </c>
      <c r="F256" s="411">
        <v>41265</v>
      </c>
      <c r="G256" s="408">
        <v>-7777</v>
      </c>
      <c r="H256" s="408" t="s">
        <v>576</v>
      </c>
      <c r="I256" s="408" t="s">
        <v>1467</v>
      </c>
      <c r="J256" s="408"/>
      <c r="K256" s="408" t="s">
        <v>142</v>
      </c>
      <c r="L256" s="408" t="s">
        <v>424</v>
      </c>
      <c r="M256" s="408" t="s">
        <v>141</v>
      </c>
      <c r="N256" s="408" t="s">
        <v>74</v>
      </c>
      <c r="O256" s="408"/>
      <c r="P256" s="409">
        <v>40213</v>
      </c>
      <c r="Q256" s="408" t="s">
        <v>559</v>
      </c>
      <c r="R256" s="408" t="s">
        <v>658</v>
      </c>
      <c r="S256" s="412"/>
      <c r="T256" s="655">
        <v>-9999</v>
      </c>
      <c r="U256" s="623">
        <v>-7777</v>
      </c>
      <c r="V256" s="623">
        <v>-7777</v>
      </c>
      <c r="W256" s="623">
        <v>-7777</v>
      </c>
      <c r="X256" s="623">
        <v>-7777</v>
      </c>
      <c r="Y256" s="408">
        <v>124.5</v>
      </c>
      <c r="Z256" s="408">
        <v>50</v>
      </c>
      <c r="AA256" s="408" t="s">
        <v>2155</v>
      </c>
      <c r="AB256" s="408">
        <v>0.6</v>
      </c>
      <c r="AC256" s="408">
        <v>3706</v>
      </c>
      <c r="AD256" s="408"/>
      <c r="AE256" s="408">
        <v>3000</v>
      </c>
      <c r="AF256" s="408" t="s">
        <v>1932</v>
      </c>
      <c r="AG256" s="408"/>
      <c r="AH256" s="408"/>
      <c r="AI256" s="408"/>
      <c r="AJ256" s="408" t="s">
        <v>2156</v>
      </c>
      <c r="AK256" s="408" t="s">
        <v>2157</v>
      </c>
      <c r="AL256" s="408">
        <v>43</v>
      </c>
      <c r="AM256" s="408">
        <v>19</v>
      </c>
      <c r="AN256" s="1111">
        <v>23.4</v>
      </c>
      <c r="AO256" s="408">
        <v>24</v>
      </c>
      <c r="AP256" s="408">
        <v>24</v>
      </c>
      <c r="AQ256" s="408">
        <v>48.7</v>
      </c>
      <c r="AR256" s="408">
        <f t="shared" si="24"/>
        <v>43.323166666666673</v>
      </c>
      <c r="AS256" s="408">
        <f t="shared" si="25"/>
        <v>24.413527777777777</v>
      </c>
      <c r="AT256" s="408" t="s">
        <v>43</v>
      </c>
      <c r="AU256" s="408" t="s">
        <v>7798</v>
      </c>
      <c r="AV256" s="409"/>
      <c r="AW256" s="411"/>
      <c r="AX256" s="409"/>
      <c r="AY256" s="411"/>
      <c r="AZ256" s="409"/>
      <c r="BA256" s="411"/>
      <c r="BB256" s="409"/>
      <c r="BC256" s="411"/>
      <c r="BD256" s="409"/>
      <c r="BE256" s="411"/>
      <c r="BF256" s="408" t="s">
        <v>9602</v>
      </c>
      <c r="BG256" s="730" t="s">
        <v>568</v>
      </c>
      <c r="BH256" s="735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46"/>
      <c r="GW256" s="46"/>
      <c r="GX256" s="46"/>
      <c r="GY256" s="46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6"/>
      <c r="IH256" s="46"/>
      <c r="II256" s="46"/>
      <c r="IJ256" s="46"/>
      <c r="IK256" s="46"/>
      <c r="IL256" s="46"/>
      <c r="IM256" s="46"/>
      <c r="IN256" s="46"/>
      <c r="IO256" s="46"/>
      <c r="IP256" s="46"/>
      <c r="IQ256" s="46"/>
      <c r="IR256" s="46"/>
      <c r="IS256" s="46"/>
      <c r="IT256" s="46"/>
      <c r="IU256" s="46"/>
      <c r="IV256" s="46"/>
      <c r="IW256" s="46"/>
      <c r="IX256" s="46"/>
      <c r="IY256" s="46"/>
      <c r="IZ256" s="46"/>
      <c r="JA256" s="46"/>
      <c r="JB256" s="46"/>
      <c r="JC256" s="46"/>
      <c r="JD256" s="46"/>
      <c r="JE256" s="46"/>
      <c r="JF256" s="46"/>
      <c r="JG256" s="46"/>
      <c r="JH256" s="46"/>
      <c r="JI256" s="46"/>
      <c r="JJ256" s="46"/>
      <c r="JK256" s="46"/>
      <c r="JL256" s="46"/>
      <c r="JM256" s="46"/>
      <c r="JN256" s="46"/>
      <c r="JO256" s="46"/>
      <c r="JP256" s="46"/>
      <c r="JQ256" s="46"/>
      <c r="JR256" s="46"/>
      <c r="JS256" s="46"/>
      <c r="JT256" s="46"/>
      <c r="JU256" s="46"/>
      <c r="JV256" s="46"/>
      <c r="JW256" s="46"/>
      <c r="JX256" s="46"/>
      <c r="JY256" s="46"/>
      <c r="JZ256" s="46"/>
      <c r="KA256" s="46"/>
      <c r="KB256" s="46"/>
      <c r="KC256" s="46"/>
      <c r="KD256" s="46"/>
      <c r="KE256" s="46"/>
      <c r="KF256" s="46"/>
      <c r="KG256" s="46"/>
      <c r="KH256" s="46"/>
      <c r="KI256" s="46"/>
      <c r="KJ256" s="46"/>
      <c r="KK256" s="46"/>
      <c r="KL256" s="46"/>
      <c r="KM256" s="46"/>
      <c r="KN256" s="46"/>
      <c r="KO256" s="46"/>
      <c r="KP256" s="234"/>
    </row>
    <row r="257" spans="1:302" s="52" customFormat="1" ht="63.75" x14ac:dyDescent="0.25">
      <c r="A257" s="432"/>
      <c r="B257" s="45" t="s">
        <v>2154</v>
      </c>
      <c r="C257" s="144">
        <v>12150024</v>
      </c>
      <c r="D257" s="31">
        <v>39314</v>
      </c>
      <c r="E257" s="31">
        <v>39314</v>
      </c>
      <c r="F257" s="31">
        <v>42360</v>
      </c>
      <c r="G257" s="21">
        <v>-7777</v>
      </c>
      <c r="H257" s="45" t="s">
        <v>576</v>
      </c>
      <c r="I257" s="45" t="s">
        <v>1467</v>
      </c>
      <c r="J257" s="45"/>
      <c r="K257" s="45" t="s">
        <v>142</v>
      </c>
      <c r="L257" s="45" t="s">
        <v>605</v>
      </c>
      <c r="M257" s="45" t="s">
        <v>141</v>
      </c>
      <c r="N257" s="45" t="s">
        <v>74</v>
      </c>
      <c r="O257" s="45" t="s">
        <v>7799</v>
      </c>
      <c r="P257" s="147">
        <v>40213</v>
      </c>
      <c r="Q257" s="45" t="s">
        <v>559</v>
      </c>
      <c r="R257" s="45" t="s">
        <v>658</v>
      </c>
      <c r="S257" s="272" t="s">
        <v>1929</v>
      </c>
      <c r="T257" s="221">
        <v>-9999</v>
      </c>
      <c r="U257" s="142">
        <v>-7777</v>
      </c>
      <c r="V257" s="142">
        <v>-7777</v>
      </c>
      <c r="W257" s="142">
        <v>-7777</v>
      </c>
      <c r="X257" s="142">
        <v>-7777</v>
      </c>
      <c r="Y257" s="45">
        <v>124.5</v>
      </c>
      <c r="Z257" s="45">
        <v>50</v>
      </c>
      <c r="AA257" s="45" t="s">
        <v>2155</v>
      </c>
      <c r="AB257" s="45">
        <v>0.6</v>
      </c>
      <c r="AC257" s="45">
        <v>3706</v>
      </c>
      <c r="AD257" s="45">
        <v>-9999</v>
      </c>
      <c r="AE257" s="45">
        <v>3000</v>
      </c>
      <c r="AF257" s="45" t="s">
        <v>1932</v>
      </c>
      <c r="AG257" s="45"/>
      <c r="AH257" s="45"/>
      <c r="AI257" s="45"/>
      <c r="AJ257" s="45" t="s">
        <v>2156</v>
      </c>
      <c r="AK257" s="45" t="s">
        <v>2157</v>
      </c>
      <c r="AL257" s="45">
        <v>43</v>
      </c>
      <c r="AM257" s="45">
        <v>19</v>
      </c>
      <c r="AN257" s="1109">
        <v>23.4</v>
      </c>
      <c r="AO257" s="45">
        <v>24</v>
      </c>
      <c r="AP257" s="45">
        <v>24</v>
      </c>
      <c r="AQ257" s="45">
        <v>48.7</v>
      </c>
      <c r="AR257" s="45">
        <f t="shared" si="24"/>
        <v>43.323166666666673</v>
      </c>
      <c r="AS257" s="45">
        <f t="shared" si="25"/>
        <v>24.413527777777777</v>
      </c>
      <c r="AT257" s="45" t="s">
        <v>34</v>
      </c>
      <c r="AU257" s="45"/>
      <c r="AV257" s="147"/>
      <c r="AW257" s="31"/>
      <c r="AX257" s="147"/>
      <c r="AY257" s="31"/>
      <c r="AZ257" s="147"/>
      <c r="BA257" s="31"/>
      <c r="BB257" s="147"/>
      <c r="BC257" s="31"/>
      <c r="BD257" s="147"/>
      <c r="BE257" s="31"/>
      <c r="BF257" s="45"/>
      <c r="BG257" s="512" t="s">
        <v>568</v>
      </c>
      <c r="BH257" s="735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46"/>
      <c r="FI257" s="46"/>
      <c r="FJ257" s="46"/>
      <c r="FK257" s="46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  <c r="GQ257" s="46"/>
      <c r="GR257" s="46"/>
      <c r="GS257" s="46"/>
      <c r="GT257" s="46"/>
      <c r="GU257" s="46"/>
      <c r="GV257" s="46"/>
      <c r="GW257" s="46"/>
      <c r="GX257" s="46"/>
      <c r="GY257" s="46"/>
      <c r="GZ257" s="46"/>
      <c r="HA257" s="46"/>
      <c r="HB257" s="46"/>
      <c r="HC257" s="46"/>
      <c r="HD257" s="46"/>
      <c r="HE257" s="46"/>
      <c r="HF257" s="46"/>
      <c r="HG257" s="46"/>
      <c r="HH257" s="46"/>
      <c r="HI257" s="46"/>
      <c r="HJ257" s="46"/>
      <c r="HK257" s="46"/>
      <c r="HL257" s="46"/>
      <c r="HM257" s="46"/>
      <c r="HN257" s="46"/>
      <c r="HO257" s="46"/>
      <c r="HP257" s="46"/>
      <c r="HQ257" s="46"/>
      <c r="HR257" s="46"/>
      <c r="HS257" s="46"/>
      <c r="HT257" s="46"/>
      <c r="HU257" s="46"/>
      <c r="HV257" s="46"/>
      <c r="HW257" s="46"/>
      <c r="HX257" s="46"/>
      <c r="HY257" s="46"/>
      <c r="HZ257" s="46"/>
      <c r="IA257" s="46"/>
      <c r="IB257" s="46"/>
      <c r="IC257" s="46"/>
      <c r="ID257" s="46"/>
      <c r="IE257" s="46"/>
      <c r="IF257" s="46"/>
      <c r="IG257" s="46"/>
      <c r="IH257" s="46"/>
      <c r="II257" s="46"/>
      <c r="IJ257" s="46"/>
      <c r="IK257" s="46"/>
      <c r="IL257" s="46"/>
      <c r="IM257" s="46"/>
      <c r="IN257" s="46"/>
      <c r="IO257" s="46"/>
      <c r="IP257" s="46"/>
      <c r="IQ257" s="46"/>
      <c r="IR257" s="46"/>
      <c r="IS257" s="46"/>
      <c r="IT257" s="46"/>
      <c r="IU257" s="46"/>
      <c r="IV257" s="46"/>
      <c r="IW257" s="46"/>
      <c r="IX257" s="46"/>
      <c r="IY257" s="46"/>
      <c r="IZ257" s="46"/>
      <c r="JA257" s="46"/>
      <c r="JB257" s="46"/>
      <c r="JC257" s="46"/>
      <c r="JD257" s="46"/>
      <c r="JE257" s="46"/>
      <c r="JF257" s="46"/>
      <c r="JG257" s="46"/>
      <c r="JH257" s="46"/>
      <c r="JI257" s="46"/>
      <c r="JJ257" s="46"/>
      <c r="JK257" s="46"/>
      <c r="JL257" s="46"/>
      <c r="JM257" s="46"/>
      <c r="JN257" s="46"/>
      <c r="JO257" s="46"/>
      <c r="JP257" s="46"/>
      <c r="JQ257" s="46"/>
      <c r="JR257" s="46"/>
      <c r="JS257" s="46"/>
      <c r="JT257" s="46"/>
      <c r="JU257" s="46"/>
      <c r="JV257" s="46"/>
      <c r="JW257" s="46"/>
      <c r="JX257" s="46"/>
      <c r="JY257" s="46"/>
      <c r="JZ257" s="46"/>
      <c r="KA257" s="46"/>
      <c r="KB257" s="46"/>
      <c r="KC257" s="46"/>
      <c r="KD257" s="46"/>
      <c r="KE257" s="46"/>
      <c r="KF257" s="46"/>
      <c r="KG257" s="46"/>
      <c r="KH257" s="46"/>
      <c r="KI257" s="46"/>
      <c r="KJ257" s="46"/>
      <c r="KK257" s="46"/>
      <c r="KL257" s="46"/>
      <c r="KM257" s="46"/>
      <c r="KN257" s="46"/>
      <c r="KO257" s="46"/>
      <c r="KP257" s="234"/>
    </row>
    <row r="258" spans="1:302" s="52" customFormat="1" ht="64.5" thickBot="1" x14ac:dyDescent="0.3">
      <c r="A258" s="416"/>
      <c r="B258" s="417" t="s">
        <v>2154</v>
      </c>
      <c r="C258" s="419">
        <v>12150024</v>
      </c>
      <c r="D258" s="420">
        <v>39314</v>
      </c>
      <c r="E258" s="420">
        <v>39314</v>
      </c>
      <c r="F258" s="420">
        <v>42360</v>
      </c>
      <c r="G258" s="421">
        <v>-7777</v>
      </c>
      <c r="H258" s="417" t="s">
        <v>576</v>
      </c>
      <c r="I258" s="417" t="s">
        <v>1467</v>
      </c>
      <c r="J258" s="417"/>
      <c r="K258" s="417" t="s">
        <v>142</v>
      </c>
      <c r="L258" s="417" t="s">
        <v>605</v>
      </c>
      <c r="M258" s="417" t="s">
        <v>141</v>
      </c>
      <c r="N258" s="417" t="s">
        <v>74</v>
      </c>
      <c r="O258" s="417" t="s">
        <v>7799</v>
      </c>
      <c r="P258" s="418">
        <v>40213</v>
      </c>
      <c r="Q258" s="417" t="s">
        <v>559</v>
      </c>
      <c r="R258" s="417" t="s">
        <v>658</v>
      </c>
      <c r="S258" s="422" t="s">
        <v>1929</v>
      </c>
      <c r="T258" s="483" t="s">
        <v>1861</v>
      </c>
      <c r="U258" s="463">
        <v>-7777</v>
      </c>
      <c r="V258" s="463">
        <v>-7777</v>
      </c>
      <c r="W258" s="463">
        <v>-7777</v>
      </c>
      <c r="X258" s="463">
        <v>-7777</v>
      </c>
      <c r="Y258" s="417" t="s">
        <v>1861</v>
      </c>
      <c r="Z258" s="417" t="s">
        <v>1861</v>
      </c>
      <c r="AA258" s="417" t="s">
        <v>1861</v>
      </c>
      <c r="AB258" s="417" t="s">
        <v>1861</v>
      </c>
      <c r="AC258" s="417" t="s">
        <v>1861</v>
      </c>
      <c r="AD258" s="417" t="s">
        <v>1861</v>
      </c>
      <c r="AE258" s="417" t="s">
        <v>1861</v>
      </c>
      <c r="AF258" s="417" t="s">
        <v>2153</v>
      </c>
      <c r="AG258" s="417"/>
      <c r="AH258" s="417"/>
      <c r="AI258" s="417"/>
      <c r="AJ258" s="417" t="s">
        <v>2158</v>
      </c>
      <c r="AK258" s="417" t="s">
        <v>2159</v>
      </c>
      <c r="AL258" s="417">
        <v>43</v>
      </c>
      <c r="AM258" s="417">
        <v>19</v>
      </c>
      <c r="AN258" s="1126">
        <v>26.2</v>
      </c>
      <c r="AO258" s="417">
        <v>24</v>
      </c>
      <c r="AP258" s="417">
        <v>24</v>
      </c>
      <c r="AQ258" s="417">
        <v>52.8</v>
      </c>
      <c r="AR258" s="417">
        <f t="shared" si="24"/>
        <v>43.32394444444445</v>
      </c>
      <c r="AS258" s="417">
        <f t="shared" si="25"/>
        <v>24.414666666666665</v>
      </c>
      <c r="AT258" s="417" t="s">
        <v>34</v>
      </c>
      <c r="AU258" s="417"/>
      <c r="AV258" s="418"/>
      <c r="AW258" s="420"/>
      <c r="AX258" s="418"/>
      <c r="AY258" s="420"/>
      <c r="AZ258" s="418"/>
      <c r="BA258" s="420"/>
      <c r="BB258" s="418"/>
      <c r="BC258" s="420"/>
      <c r="BD258" s="418"/>
      <c r="BE258" s="420"/>
      <c r="BF258" s="417"/>
      <c r="BG258" s="513" t="s">
        <v>568</v>
      </c>
      <c r="BH258" s="735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  <c r="EP258" s="46"/>
      <c r="EQ258" s="46"/>
      <c r="ER258" s="46"/>
      <c r="ES258" s="46"/>
      <c r="ET258" s="46"/>
      <c r="EU258" s="46"/>
      <c r="EV258" s="46"/>
      <c r="EW258" s="46"/>
      <c r="EX258" s="46"/>
      <c r="EY258" s="46"/>
      <c r="EZ258" s="46"/>
      <c r="FA258" s="46"/>
      <c r="FB258" s="46"/>
      <c r="FC258" s="46"/>
      <c r="FD258" s="46"/>
      <c r="FE258" s="46"/>
      <c r="FF258" s="46"/>
      <c r="FG258" s="46"/>
      <c r="FH258" s="46"/>
      <c r="FI258" s="46"/>
      <c r="FJ258" s="46"/>
      <c r="FK258" s="46"/>
      <c r="FL258" s="46"/>
      <c r="FM258" s="46"/>
      <c r="FN258" s="46"/>
      <c r="FO258" s="46"/>
      <c r="FP258" s="46"/>
      <c r="FQ258" s="46"/>
      <c r="FR258" s="46"/>
      <c r="FS258" s="46"/>
      <c r="FT258" s="46"/>
      <c r="FU258" s="46"/>
      <c r="FV258" s="46"/>
      <c r="FW258" s="46"/>
      <c r="FX258" s="46"/>
      <c r="FY258" s="46"/>
      <c r="FZ258" s="46"/>
      <c r="GA258" s="46"/>
      <c r="GB258" s="46"/>
      <c r="GC258" s="46"/>
      <c r="GD258" s="46"/>
      <c r="GE258" s="46"/>
      <c r="GF258" s="46"/>
      <c r="GG258" s="46"/>
      <c r="GH258" s="46"/>
      <c r="GI258" s="46"/>
      <c r="GJ258" s="46"/>
      <c r="GK258" s="46"/>
      <c r="GL258" s="46"/>
      <c r="GM258" s="46"/>
      <c r="GN258" s="46"/>
      <c r="GO258" s="46"/>
      <c r="GP258" s="46"/>
      <c r="GQ258" s="46"/>
      <c r="GR258" s="46"/>
      <c r="GS258" s="46"/>
      <c r="GT258" s="46"/>
      <c r="GU258" s="46"/>
      <c r="GV258" s="46"/>
      <c r="GW258" s="46"/>
      <c r="GX258" s="46"/>
      <c r="GY258" s="46"/>
      <c r="GZ258" s="46"/>
      <c r="HA258" s="46"/>
      <c r="HB258" s="46"/>
      <c r="HC258" s="46"/>
      <c r="HD258" s="46"/>
      <c r="HE258" s="46"/>
      <c r="HF258" s="46"/>
      <c r="HG258" s="46"/>
      <c r="HH258" s="46"/>
      <c r="HI258" s="46"/>
      <c r="HJ258" s="46"/>
      <c r="HK258" s="46"/>
      <c r="HL258" s="46"/>
      <c r="HM258" s="46"/>
      <c r="HN258" s="46"/>
      <c r="HO258" s="46"/>
      <c r="HP258" s="46"/>
      <c r="HQ258" s="46"/>
      <c r="HR258" s="46"/>
      <c r="HS258" s="46"/>
      <c r="HT258" s="46"/>
      <c r="HU258" s="46"/>
      <c r="HV258" s="46"/>
      <c r="HW258" s="46"/>
      <c r="HX258" s="46"/>
      <c r="HY258" s="46"/>
      <c r="HZ258" s="46"/>
      <c r="IA258" s="46"/>
      <c r="IB258" s="46"/>
      <c r="IC258" s="46"/>
      <c r="ID258" s="46"/>
      <c r="IE258" s="46"/>
      <c r="IF258" s="46"/>
      <c r="IG258" s="46"/>
      <c r="IH258" s="46"/>
      <c r="II258" s="46"/>
      <c r="IJ258" s="46"/>
      <c r="IK258" s="46"/>
      <c r="IL258" s="46"/>
      <c r="IM258" s="46"/>
      <c r="IN258" s="46"/>
      <c r="IO258" s="46"/>
      <c r="IP258" s="46"/>
      <c r="IQ258" s="46"/>
      <c r="IR258" s="46"/>
      <c r="IS258" s="46"/>
      <c r="IT258" s="46"/>
      <c r="IU258" s="46"/>
      <c r="IV258" s="46"/>
      <c r="IW258" s="46"/>
      <c r="IX258" s="46"/>
      <c r="IY258" s="46"/>
      <c r="IZ258" s="46"/>
      <c r="JA258" s="46"/>
      <c r="JB258" s="46"/>
      <c r="JC258" s="46"/>
      <c r="JD258" s="46"/>
      <c r="JE258" s="46"/>
      <c r="JF258" s="46"/>
      <c r="JG258" s="46"/>
      <c r="JH258" s="46"/>
      <c r="JI258" s="46"/>
      <c r="JJ258" s="46"/>
      <c r="JK258" s="46"/>
      <c r="JL258" s="46"/>
      <c r="JM258" s="46"/>
      <c r="JN258" s="46"/>
      <c r="JO258" s="46"/>
      <c r="JP258" s="46"/>
      <c r="JQ258" s="46"/>
      <c r="JR258" s="46"/>
      <c r="JS258" s="46"/>
      <c r="JT258" s="46"/>
      <c r="JU258" s="46"/>
      <c r="JV258" s="46"/>
      <c r="JW258" s="46"/>
      <c r="JX258" s="46"/>
      <c r="JY258" s="46"/>
      <c r="JZ258" s="46"/>
      <c r="KA258" s="46"/>
      <c r="KB258" s="46"/>
      <c r="KC258" s="46"/>
      <c r="KD258" s="46"/>
      <c r="KE258" s="46"/>
      <c r="KF258" s="46"/>
      <c r="KG258" s="46"/>
      <c r="KH258" s="46"/>
      <c r="KI258" s="46"/>
      <c r="KJ258" s="46"/>
      <c r="KK258" s="46"/>
      <c r="KL258" s="46"/>
      <c r="KM258" s="46"/>
      <c r="KN258" s="46"/>
      <c r="KO258" s="46"/>
      <c r="KP258" s="234"/>
    </row>
    <row r="259" spans="1:302" s="52" customFormat="1" ht="51" x14ac:dyDescent="0.25">
      <c r="A259" s="170">
        <v>90</v>
      </c>
      <c r="B259" s="170" t="s">
        <v>2160</v>
      </c>
      <c r="C259" s="176">
        <v>12150025</v>
      </c>
      <c r="D259" s="186">
        <v>39324</v>
      </c>
      <c r="E259" s="186">
        <v>39324</v>
      </c>
      <c r="F259" s="186">
        <v>40420</v>
      </c>
      <c r="G259" s="174">
        <v>-7777</v>
      </c>
      <c r="H259" s="170" t="s">
        <v>576</v>
      </c>
      <c r="I259" s="170" t="s">
        <v>1467</v>
      </c>
      <c r="J259" s="170"/>
      <c r="K259" s="170" t="s">
        <v>142</v>
      </c>
      <c r="L259" s="170" t="s">
        <v>512</v>
      </c>
      <c r="M259" s="170" t="s">
        <v>141</v>
      </c>
      <c r="N259" s="170" t="s">
        <v>74</v>
      </c>
      <c r="O259" s="170" t="s">
        <v>7800</v>
      </c>
      <c r="P259" s="175">
        <v>22407</v>
      </c>
      <c r="Q259" s="170" t="s">
        <v>559</v>
      </c>
      <c r="R259" s="170" t="s">
        <v>658</v>
      </c>
      <c r="S259" s="277" t="s">
        <v>2074</v>
      </c>
      <c r="T259" s="146">
        <v>-9999</v>
      </c>
      <c r="U259" s="148">
        <v>-7777</v>
      </c>
      <c r="V259" s="148">
        <v>-7777</v>
      </c>
      <c r="W259" s="148">
        <v>-7777</v>
      </c>
      <c r="X259" s="148">
        <v>-7777</v>
      </c>
      <c r="Y259" s="170">
        <v>61</v>
      </c>
      <c r="Z259" s="170">
        <v>28</v>
      </c>
      <c r="AA259" s="170">
        <v>1000</v>
      </c>
      <c r="AB259" s="170">
        <v>0.8</v>
      </c>
      <c r="AC259" s="170">
        <v>800</v>
      </c>
      <c r="AD259" s="170">
        <v>-9999</v>
      </c>
      <c r="AE259" s="170">
        <v>800</v>
      </c>
      <c r="AF259" s="170" t="s">
        <v>686</v>
      </c>
      <c r="AG259" s="170"/>
      <c r="AH259" s="170"/>
      <c r="AI259" s="170"/>
      <c r="AJ259" s="170" t="s">
        <v>2161</v>
      </c>
      <c r="AK259" s="170" t="s">
        <v>2162</v>
      </c>
      <c r="AL259" s="170">
        <v>43</v>
      </c>
      <c r="AM259" s="170">
        <v>21</v>
      </c>
      <c r="AN259" s="1118">
        <v>50.3</v>
      </c>
      <c r="AO259" s="170">
        <v>24</v>
      </c>
      <c r="AP259" s="170">
        <v>27</v>
      </c>
      <c r="AQ259" s="170">
        <v>26.4</v>
      </c>
      <c r="AR259" s="170">
        <f t="shared" si="24"/>
        <v>43.363972222222223</v>
      </c>
      <c r="AS259" s="170">
        <f t="shared" si="25"/>
        <v>24.457333333333331</v>
      </c>
      <c r="AT259" s="170" t="s">
        <v>34</v>
      </c>
      <c r="AU259" s="170"/>
      <c r="AV259" s="175"/>
      <c r="AW259" s="186"/>
      <c r="AX259" s="175"/>
      <c r="AY259" s="186"/>
      <c r="AZ259" s="175"/>
      <c r="BA259" s="186"/>
      <c r="BB259" s="175"/>
      <c r="BC259" s="186"/>
      <c r="BD259" s="175"/>
      <c r="BE259" s="186"/>
      <c r="BF259" s="170"/>
      <c r="BG259" s="148" t="s">
        <v>568</v>
      </c>
      <c r="BH259" s="230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  <c r="EP259" s="46"/>
      <c r="EQ259" s="46"/>
      <c r="ER259" s="46"/>
      <c r="ES259" s="46"/>
      <c r="ET259" s="46"/>
      <c r="EU259" s="46"/>
      <c r="EV259" s="46"/>
      <c r="EW259" s="46"/>
      <c r="EX259" s="46"/>
      <c r="EY259" s="46"/>
      <c r="EZ259" s="46"/>
      <c r="FA259" s="46"/>
      <c r="FB259" s="46"/>
      <c r="FC259" s="46"/>
      <c r="FD259" s="46"/>
      <c r="FE259" s="46"/>
      <c r="FF259" s="46"/>
      <c r="FG259" s="46"/>
      <c r="FH259" s="46"/>
      <c r="FI259" s="46"/>
      <c r="FJ259" s="46"/>
      <c r="FK259" s="46"/>
      <c r="FL259" s="46"/>
      <c r="FM259" s="46"/>
      <c r="FN259" s="46"/>
      <c r="FO259" s="46"/>
      <c r="FP259" s="46"/>
      <c r="FQ259" s="46"/>
      <c r="FR259" s="46"/>
      <c r="FS259" s="46"/>
      <c r="FT259" s="46"/>
      <c r="FU259" s="46"/>
      <c r="FV259" s="46"/>
      <c r="FW259" s="46"/>
      <c r="FX259" s="46"/>
      <c r="FY259" s="46"/>
      <c r="FZ259" s="46"/>
      <c r="GA259" s="46"/>
      <c r="GB259" s="46"/>
      <c r="GC259" s="46"/>
      <c r="GD259" s="46"/>
      <c r="GE259" s="46"/>
      <c r="GF259" s="46"/>
      <c r="GG259" s="46"/>
      <c r="GH259" s="46"/>
      <c r="GI259" s="46"/>
      <c r="GJ259" s="46"/>
      <c r="GK259" s="46"/>
      <c r="GL259" s="46"/>
      <c r="GM259" s="46"/>
      <c r="GN259" s="46"/>
      <c r="GO259" s="46"/>
      <c r="GP259" s="46"/>
      <c r="GQ259" s="46"/>
      <c r="GR259" s="46"/>
      <c r="GS259" s="46"/>
      <c r="GT259" s="46"/>
      <c r="GU259" s="46"/>
      <c r="GV259" s="46"/>
      <c r="GW259" s="46"/>
      <c r="GX259" s="46"/>
      <c r="GY259" s="46"/>
      <c r="GZ259" s="46"/>
      <c r="HA259" s="46"/>
      <c r="HB259" s="46"/>
      <c r="HC259" s="46"/>
      <c r="HD259" s="46"/>
      <c r="HE259" s="46"/>
      <c r="HF259" s="46"/>
      <c r="HG259" s="46"/>
      <c r="HH259" s="46"/>
      <c r="HI259" s="46"/>
      <c r="HJ259" s="46"/>
      <c r="HK259" s="46"/>
      <c r="HL259" s="46"/>
      <c r="HM259" s="46"/>
      <c r="HN259" s="46"/>
      <c r="HO259" s="46"/>
      <c r="HP259" s="46"/>
      <c r="HQ259" s="46"/>
      <c r="HR259" s="46"/>
      <c r="HS259" s="46"/>
      <c r="HT259" s="46"/>
      <c r="HU259" s="46"/>
      <c r="HV259" s="46"/>
      <c r="HW259" s="46"/>
      <c r="HX259" s="46"/>
      <c r="HY259" s="46"/>
      <c r="HZ259" s="46"/>
      <c r="IA259" s="46"/>
      <c r="IB259" s="46"/>
      <c r="IC259" s="46"/>
      <c r="ID259" s="46"/>
      <c r="IE259" s="46"/>
      <c r="IF259" s="46"/>
      <c r="IG259" s="46"/>
      <c r="IH259" s="46"/>
      <c r="II259" s="46"/>
      <c r="IJ259" s="46"/>
      <c r="IK259" s="46"/>
      <c r="IL259" s="46"/>
      <c r="IM259" s="46"/>
      <c r="IN259" s="46"/>
      <c r="IO259" s="46"/>
      <c r="IP259" s="46"/>
      <c r="IQ259" s="46"/>
      <c r="IR259" s="46"/>
      <c r="IS259" s="46"/>
      <c r="IT259" s="46"/>
      <c r="IU259" s="46"/>
      <c r="IV259" s="46"/>
      <c r="IW259" s="46"/>
      <c r="IX259" s="46"/>
      <c r="IY259" s="46"/>
      <c r="IZ259" s="46"/>
      <c r="JA259" s="46"/>
      <c r="JB259" s="46"/>
      <c r="JC259" s="46"/>
      <c r="JD259" s="46"/>
      <c r="JE259" s="46"/>
      <c r="JF259" s="46"/>
      <c r="JG259" s="46"/>
      <c r="JH259" s="46"/>
      <c r="JI259" s="46"/>
      <c r="JJ259" s="46"/>
      <c r="JK259" s="46"/>
      <c r="JL259" s="46"/>
      <c r="JM259" s="46"/>
      <c r="JN259" s="46"/>
      <c r="JO259" s="46"/>
      <c r="JP259" s="46"/>
      <c r="JQ259" s="46"/>
      <c r="JR259" s="46"/>
      <c r="JS259" s="46"/>
      <c r="JT259" s="46"/>
      <c r="JU259" s="46"/>
      <c r="JV259" s="46"/>
      <c r="JW259" s="46"/>
      <c r="JX259" s="46"/>
      <c r="JY259" s="46"/>
      <c r="JZ259" s="46"/>
      <c r="KA259" s="46"/>
      <c r="KB259" s="46"/>
      <c r="KC259" s="46"/>
      <c r="KD259" s="46"/>
      <c r="KE259" s="46"/>
      <c r="KF259" s="46"/>
      <c r="KG259" s="46"/>
      <c r="KH259" s="46"/>
      <c r="KI259" s="46"/>
      <c r="KJ259" s="46"/>
      <c r="KK259" s="46"/>
      <c r="KL259" s="46"/>
      <c r="KM259" s="46"/>
      <c r="KN259" s="46"/>
      <c r="KO259" s="46"/>
      <c r="KP259" s="234"/>
    </row>
    <row r="260" spans="1:302" s="52" customFormat="1" ht="51" x14ac:dyDescent="0.25">
      <c r="A260" s="45"/>
      <c r="B260" s="45" t="s">
        <v>2160</v>
      </c>
      <c r="C260" s="144">
        <v>12150025</v>
      </c>
      <c r="D260" s="31">
        <v>39324</v>
      </c>
      <c r="E260" s="31">
        <v>39324</v>
      </c>
      <c r="F260" s="31">
        <v>40420</v>
      </c>
      <c r="G260" s="21">
        <v>-7777</v>
      </c>
      <c r="H260" s="45" t="s">
        <v>576</v>
      </c>
      <c r="I260" s="45" t="s">
        <v>1467</v>
      </c>
      <c r="J260" s="45"/>
      <c r="K260" s="45" t="s">
        <v>142</v>
      </c>
      <c r="L260" s="45" t="s">
        <v>512</v>
      </c>
      <c r="M260" s="45" t="s">
        <v>141</v>
      </c>
      <c r="N260" s="45" t="s">
        <v>74</v>
      </c>
      <c r="O260" s="45" t="s">
        <v>7800</v>
      </c>
      <c r="P260" s="147">
        <v>22407</v>
      </c>
      <c r="Q260" s="45" t="s">
        <v>559</v>
      </c>
      <c r="R260" s="45" t="s">
        <v>658</v>
      </c>
      <c r="S260" s="272" t="s">
        <v>2074</v>
      </c>
      <c r="T260" s="221" t="s">
        <v>1861</v>
      </c>
      <c r="U260" s="142">
        <v>-7777</v>
      </c>
      <c r="V260" s="142">
        <v>-7777</v>
      </c>
      <c r="W260" s="142">
        <v>-7777</v>
      </c>
      <c r="X260" s="142">
        <v>-7777</v>
      </c>
      <c r="Y260" s="45" t="s">
        <v>1861</v>
      </c>
      <c r="Z260" s="45" t="s">
        <v>1861</v>
      </c>
      <c r="AA260" s="45" t="s">
        <v>1861</v>
      </c>
      <c r="AB260" s="45" t="s">
        <v>1861</v>
      </c>
      <c r="AC260" s="45" t="s">
        <v>1861</v>
      </c>
      <c r="AD260" s="45" t="s">
        <v>1861</v>
      </c>
      <c r="AE260" s="45" t="s">
        <v>1861</v>
      </c>
      <c r="AF260" s="45" t="s">
        <v>687</v>
      </c>
      <c r="AG260" s="45"/>
      <c r="AH260" s="45"/>
      <c r="AI260" s="45"/>
      <c r="AJ260" s="45" t="s">
        <v>2163</v>
      </c>
      <c r="AK260" s="45" t="s">
        <v>2164</v>
      </c>
      <c r="AL260" s="45">
        <v>43</v>
      </c>
      <c r="AM260" s="45">
        <v>21</v>
      </c>
      <c r="AN260" s="1109">
        <v>52.6</v>
      </c>
      <c r="AO260" s="45">
        <v>24</v>
      </c>
      <c r="AP260" s="45">
        <v>27</v>
      </c>
      <c r="AQ260" s="45">
        <v>27.7</v>
      </c>
      <c r="AR260" s="45">
        <f t="shared" si="24"/>
        <v>43.36461111111111</v>
      </c>
      <c r="AS260" s="45">
        <f t="shared" si="25"/>
        <v>24.457694444444442</v>
      </c>
      <c r="AT260" s="45" t="s">
        <v>34</v>
      </c>
      <c r="AU260" s="45"/>
      <c r="AV260" s="147"/>
      <c r="AW260" s="31"/>
      <c r="AX260" s="147"/>
      <c r="AY260" s="31"/>
      <c r="AZ260" s="147"/>
      <c r="BA260" s="31"/>
      <c r="BB260" s="147"/>
      <c r="BC260" s="31"/>
      <c r="BD260" s="147"/>
      <c r="BE260" s="31"/>
      <c r="BF260" s="45"/>
      <c r="BG260" s="142" t="s">
        <v>568</v>
      </c>
      <c r="BH260" s="230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46"/>
      <c r="FI260" s="46"/>
      <c r="FJ260" s="46"/>
      <c r="FK260" s="46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  <c r="GQ260" s="46"/>
      <c r="GR260" s="46"/>
      <c r="GS260" s="46"/>
      <c r="GT260" s="46"/>
      <c r="GU260" s="46"/>
      <c r="GV260" s="46"/>
      <c r="GW260" s="46"/>
      <c r="GX260" s="46"/>
      <c r="GY260" s="46"/>
      <c r="GZ260" s="46"/>
      <c r="HA260" s="46"/>
      <c r="HB260" s="46"/>
      <c r="HC260" s="46"/>
      <c r="HD260" s="46"/>
      <c r="HE260" s="46"/>
      <c r="HF260" s="46"/>
      <c r="HG260" s="46"/>
      <c r="HH260" s="46"/>
      <c r="HI260" s="46"/>
      <c r="HJ260" s="46"/>
      <c r="HK260" s="46"/>
      <c r="HL260" s="46"/>
      <c r="HM260" s="46"/>
      <c r="HN260" s="46"/>
      <c r="HO260" s="46"/>
      <c r="HP260" s="46"/>
      <c r="HQ260" s="46"/>
      <c r="HR260" s="46"/>
      <c r="HS260" s="46"/>
      <c r="HT260" s="46"/>
      <c r="HU260" s="46"/>
      <c r="HV260" s="46"/>
      <c r="HW260" s="46"/>
      <c r="HX260" s="46"/>
      <c r="HY260" s="46"/>
      <c r="HZ260" s="46"/>
      <c r="IA260" s="46"/>
      <c r="IB260" s="46"/>
      <c r="IC260" s="46"/>
      <c r="ID260" s="46"/>
      <c r="IE260" s="46"/>
      <c r="IF260" s="46"/>
      <c r="IG260" s="46"/>
      <c r="IH260" s="46"/>
      <c r="II260" s="46"/>
      <c r="IJ260" s="46"/>
      <c r="IK260" s="46"/>
      <c r="IL260" s="46"/>
      <c r="IM260" s="46"/>
      <c r="IN260" s="46"/>
      <c r="IO260" s="46"/>
      <c r="IP260" s="46"/>
      <c r="IQ260" s="46"/>
      <c r="IR260" s="46"/>
      <c r="IS260" s="46"/>
      <c r="IT260" s="46"/>
      <c r="IU260" s="46"/>
      <c r="IV260" s="46"/>
      <c r="IW260" s="46"/>
      <c r="IX260" s="46"/>
      <c r="IY260" s="46"/>
      <c r="IZ260" s="46"/>
      <c r="JA260" s="46"/>
      <c r="JB260" s="46"/>
      <c r="JC260" s="46"/>
      <c r="JD260" s="46"/>
      <c r="JE260" s="46"/>
      <c r="JF260" s="46"/>
      <c r="JG260" s="46"/>
      <c r="JH260" s="46"/>
      <c r="JI260" s="46"/>
      <c r="JJ260" s="46"/>
      <c r="JK260" s="46"/>
      <c r="JL260" s="46"/>
      <c r="JM260" s="46"/>
      <c r="JN260" s="46"/>
      <c r="JO260" s="46"/>
      <c r="JP260" s="46"/>
      <c r="JQ260" s="46"/>
      <c r="JR260" s="46"/>
      <c r="JS260" s="46"/>
      <c r="JT260" s="46"/>
      <c r="JU260" s="46"/>
      <c r="JV260" s="46"/>
      <c r="JW260" s="46"/>
      <c r="JX260" s="46"/>
      <c r="JY260" s="46"/>
      <c r="JZ260" s="46"/>
      <c r="KA260" s="46"/>
      <c r="KB260" s="46"/>
      <c r="KC260" s="46"/>
      <c r="KD260" s="46"/>
      <c r="KE260" s="46"/>
      <c r="KF260" s="46"/>
      <c r="KG260" s="46"/>
      <c r="KH260" s="46"/>
      <c r="KI260" s="46"/>
      <c r="KJ260" s="46"/>
      <c r="KK260" s="46"/>
      <c r="KL260" s="46"/>
      <c r="KM260" s="46"/>
      <c r="KN260" s="46"/>
      <c r="KO260" s="46"/>
      <c r="KP260" s="234"/>
    </row>
    <row r="261" spans="1:302" s="52" customFormat="1" ht="51" x14ac:dyDescent="0.25">
      <c r="A261" s="45"/>
      <c r="B261" s="45" t="s">
        <v>2160</v>
      </c>
      <c r="C261" s="144">
        <v>12150025</v>
      </c>
      <c r="D261" s="31">
        <v>39324</v>
      </c>
      <c r="E261" s="31">
        <v>39324</v>
      </c>
      <c r="F261" s="31">
        <v>40420</v>
      </c>
      <c r="G261" s="21">
        <v>-7777</v>
      </c>
      <c r="H261" s="45" t="s">
        <v>576</v>
      </c>
      <c r="I261" s="45" t="s">
        <v>1467</v>
      </c>
      <c r="J261" s="45"/>
      <c r="K261" s="45" t="s">
        <v>142</v>
      </c>
      <c r="L261" s="45" t="s">
        <v>512</v>
      </c>
      <c r="M261" s="45" t="s">
        <v>141</v>
      </c>
      <c r="N261" s="45" t="s">
        <v>74</v>
      </c>
      <c r="O261" s="45" t="s">
        <v>7800</v>
      </c>
      <c r="P261" s="147">
        <v>22407</v>
      </c>
      <c r="Q261" s="45" t="s">
        <v>559</v>
      </c>
      <c r="R261" s="45" t="s">
        <v>658</v>
      </c>
      <c r="S261" s="272" t="s">
        <v>2132</v>
      </c>
      <c r="T261" s="221">
        <v>-9999</v>
      </c>
      <c r="U261" s="142">
        <v>-7777</v>
      </c>
      <c r="V261" s="142">
        <v>-7777</v>
      </c>
      <c r="W261" s="142">
        <v>-7777</v>
      </c>
      <c r="X261" s="142">
        <v>-7777</v>
      </c>
      <c r="Y261" s="45">
        <v>113</v>
      </c>
      <c r="Z261" s="45">
        <v>33</v>
      </c>
      <c r="AA261" s="45">
        <v>3000</v>
      </c>
      <c r="AB261" s="45">
        <v>0.6</v>
      </c>
      <c r="AC261" s="45">
        <v>1500</v>
      </c>
      <c r="AD261" s="45">
        <v>-9999</v>
      </c>
      <c r="AE261" s="45">
        <v>1500</v>
      </c>
      <c r="AF261" s="45" t="s">
        <v>686</v>
      </c>
      <c r="AG261" s="45"/>
      <c r="AH261" s="45"/>
      <c r="AI261" s="45"/>
      <c r="AJ261" s="45" t="s">
        <v>2165</v>
      </c>
      <c r="AK261" s="45" t="s">
        <v>2166</v>
      </c>
      <c r="AL261" s="45">
        <v>43</v>
      </c>
      <c r="AM261" s="45">
        <v>22</v>
      </c>
      <c r="AN261" s="1109">
        <v>4.7</v>
      </c>
      <c r="AO261" s="45">
        <v>24</v>
      </c>
      <c r="AP261" s="45">
        <v>27</v>
      </c>
      <c r="AQ261" s="45">
        <v>41.3</v>
      </c>
      <c r="AR261" s="45">
        <f t="shared" si="24"/>
        <v>43.367972222222221</v>
      </c>
      <c r="AS261" s="45">
        <f t="shared" si="25"/>
        <v>24.46147222222222</v>
      </c>
      <c r="AT261" s="45" t="s">
        <v>34</v>
      </c>
      <c r="AU261" s="45"/>
      <c r="AV261" s="147"/>
      <c r="AW261" s="31"/>
      <c r="AX261" s="147"/>
      <c r="AY261" s="31"/>
      <c r="AZ261" s="147"/>
      <c r="BA261" s="31"/>
      <c r="BB261" s="147"/>
      <c r="BC261" s="31"/>
      <c r="BD261" s="147"/>
      <c r="BE261" s="31"/>
      <c r="BF261" s="45"/>
      <c r="BG261" s="142" t="s">
        <v>568</v>
      </c>
      <c r="BH261" s="230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  <c r="EP261" s="46"/>
      <c r="EQ261" s="46"/>
      <c r="ER261" s="46"/>
      <c r="ES261" s="46"/>
      <c r="ET261" s="46"/>
      <c r="EU261" s="46"/>
      <c r="EV261" s="46"/>
      <c r="EW261" s="46"/>
      <c r="EX261" s="46"/>
      <c r="EY261" s="46"/>
      <c r="EZ261" s="46"/>
      <c r="FA261" s="46"/>
      <c r="FB261" s="46"/>
      <c r="FC261" s="46"/>
      <c r="FD261" s="46"/>
      <c r="FE261" s="46"/>
      <c r="FF261" s="46"/>
      <c r="FG261" s="46"/>
      <c r="FH261" s="46"/>
      <c r="FI261" s="46"/>
      <c r="FJ261" s="46"/>
      <c r="FK261" s="46"/>
      <c r="FL261" s="46"/>
      <c r="FM261" s="46"/>
      <c r="FN261" s="46"/>
      <c r="FO261" s="46"/>
      <c r="FP261" s="46"/>
      <c r="FQ261" s="46"/>
      <c r="FR261" s="46"/>
      <c r="FS261" s="46"/>
      <c r="FT261" s="46"/>
      <c r="FU261" s="46"/>
      <c r="FV261" s="46"/>
      <c r="FW261" s="46"/>
      <c r="FX261" s="46"/>
      <c r="FY261" s="46"/>
      <c r="FZ261" s="46"/>
      <c r="GA261" s="46"/>
      <c r="GB261" s="46"/>
      <c r="GC261" s="46"/>
      <c r="GD261" s="46"/>
      <c r="GE261" s="46"/>
      <c r="GF261" s="46"/>
      <c r="GG261" s="46"/>
      <c r="GH261" s="46"/>
      <c r="GI261" s="46"/>
      <c r="GJ261" s="46"/>
      <c r="GK261" s="46"/>
      <c r="GL261" s="46"/>
      <c r="GM261" s="46"/>
      <c r="GN261" s="46"/>
      <c r="GO261" s="46"/>
      <c r="GP261" s="46"/>
      <c r="GQ261" s="46"/>
      <c r="GR261" s="46"/>
      <c r="GS261" s="46"/>
      <c r="GT261" s="46"/>
      <c r="GU261" s="46"/>
      <c r="GV261" s="46"/>
      <c r="GW261" s="46"/>
      <c r="GX261" s="46"/>
      <c r="GY261" s="46"/>
      <c r="GZ261" s="46"/>
      <c r="HA261" s="46"/>
      <c r="HB261" s="46"/>
      <c r="HC261" s="46"/>
      <c r="HD261" s="46"/>
      <c r="HE261" s="46"/>
      <c r="HF261" s="46"/>
      <c r="HG261" s="46"/>
      <c r="HH261" s="46"/>
      <c r="HI261" s="46"/>
      <c r="HJ261" s="46"/>
      <c r="HK261" s="46"/>
      <c r="HL261" s="46"/>
      <c r="HM261" s="46"/>
      <c r="HN261" s="46"/>
      <c r="HO261" s="46"/>
      <c r="HP261" s="46"/>
      <c r="HQ261" s="46"/>
      <c r="HR261" s="46"/>
      <c r="HS261" s="46"/>
      <c r="HT261" s="46"/>
      <c r="HU261" s="46"/>
      <c r="HV261" s="46"/>
      <c r="HW261" s="46"/>
      <c r="HX261" s="46"/>
      <c r="HY261" s="46"/>
      <c r="HZ261" s="46"/>
      <c r="IA261" s="46"/>
      <c r="IB261" s="46"/>
      <c r="IC261" s="46"/>
      <c r="ID261" s="46"/>
      <c r="IE261" s="46"/>
      <c r="IF261" s="46"/>
      <c r="IG261" s="46"/>
      <c r="IH261" s="46"/>
      <c r="II261" s="46"/>
      <c r="IJ261" s="46"/>
      <c r="IK261" s="46"/>
      <c r="IL261" s="46"/>
      <c r="IM261" s="46"/>
      <c r="IN261" s="46"/>
      <c r="IO261" s="46"/>
      <c r="IP261" s="46"/>
      <c r="IQ261" s="46"/>
      <c r="IR261" s="46"/>
      <c r="IS261" s="46"/>
      <c r="IT261" s="46"/>
      <c r="IU261" s="46"/>
      <c r="IV261" s="46"/>
      <c r="IW261" s="46"/>
      <c r="IX261" s="46"/>
      <c r="IY261" s="46"/>
      <c r="IZ261" s="46"/>
      <c r="JA261" s="46"/>
      <c r="JB261" s="46"/>
      <c r="JC261" s="46"/>
      <c r="JD261" s="46"/>
      <c r="JE261" s="46"/>
      <c r="JF261" s="46"/>
      <c r="JG261" s="46"/>
      <c r="JH261" s="46"/>
      <c r="JI261" s="46"/>
      <c r="JJ261" s="46"/>
      <c r="JK261" s="46"/>
      <c r="JL261" s="46"/>
      <c r="JM261" s="46"/>
      <c r="JN261" s="46"/>
      <c r="JO261" s="46"/>
      <c r="JP261" s="46"/>
      <c r="JQ261" s="46"/>
      <c r="JR261" s="46"/>
      <c r="JS261" s="46"/>
      <c r="JT261" s="46"/>
      <c r="JU261" s="46"/>
      <c r="JV261" s="46"/>
      <c r="JW261" s="46"/>
      <c r="JX261" s="46"/>
      <c r="JY261" s="46"/>
      <c r="JZ261" s="46"/>
      <c r="KA261" s="46"/>
      <c r="KB261" s="46"/>
      <c r="KC261" s="46"/>
      <c r="KD261" s="46"/>
      <c r="KE261" s="46"/>
      <c r="KF261" s="46"/>
      <c r="KG261" s="46"/>
      <c r="KH261" s="46"/>
      <c r="KI261" s="46"/>
      <c r="KJ261" s="46"/>
      <c r="KK261" s="46"/>
      <c r="KL261" s="46"/>
      <c r="KM261" s="46"/>
      <c r="KN261" s="46"/>
      <c r="KO261" s="46"/>
      <c r="KP261" s="234"/>
    </row>
    <row r="262" spans="1:302" s="52" customFormat="1" ht="51.75" thickBot="1" x14ac:dyDescent="0.3">
      <c r="A262" s="169"/>
      <c r="B262" s="169" t="s">
        <v>2160</v>
      </c>
      <c r="C262" s="159">
        <v>12150025</v>
      </c>
      <c r="D262" s="113">
        <v>39324</v>
      </c>
      <c r="E262" s="113">
        <v>39324</v>
      </c>
      <c r="F262" s="113">
        <v>40420</v>
      </c>
      <c r="G262" s="161">
        <v>-7777</v>
      </c>
      <c r="H262" s="169" t="s">
        <v>576</v>
      </c>
      <c r="I262" s="169" t="s">
        <v>1467</v>
      </c>
      <c r="J262" s="169"/>
      <c r="K262" s="169" t="s">
        <v>142</v>
      </c>
      <c r="L262" s="169" t="s">
        <v>512</v>
      </c>
      <c r="M262" s="169" t="s">
        <v>141</v>
      </c>
      <c r="N262" s="169" t="s">
        <v>74</v>
      </c>
      <c r="O262" s="169" t="s">
        <v>7800</v>
      </c>
      <c r="P262" s="112">
        <v>22407</v>
      </c>
      <c r="Q262" s="169" t="s">
        <v>559</v>
      </c>
      <c r="R262" s="169" t="s">
        <v>658</v>
      </c>
      <c r="S262" s="276" t="s">
        <v>2132</v>
      </c>
      <c r="T262" s="188" t="s">
        <v>1861</v>
      </c>
      <c r="U262" s="158">
        <v>-7777</v>
      </c>
      <c r="V262" s="158">
        <v>-7777</v>
      </c>
      <c r="W262" s="158">
        <v>-7777</v>
      </c>
      <c r="X262" s="158">
        <v>-7777</v>
      </c>
      <c r="Y262" s="169" t="s">
        <v>1861</v>
      </c>
      <c r="Z262" s="169" t="s">
        <v>1861</v>
      </c>
      <c r="AA262" s="169" t="s">
        <v>1861</v>
      </c>
      <c r="AB262" s="169" t="s">
        <v>1861</v>
      </c>
      <c r="AC262" s="169" t="s">
        <v>1861</v>
      </c>
      <c r="AD262" s="169" t="s">
        <v>1861</v>
      </c>
      <c r="AE262" s="169" t="s">
        <v>1861</v>
      </c>
      <c r="AF262" s="169" t="s">
        <v>687</v>
      </c>
      <c r="AG262" s="169"/>
      <c r="AH262" s="169"/>
      <c r="AI262" s="169"/>
      <c r="AJ262" s="169" t="s">
        <v>2167</v>
      </c>
      <c r="AK262" s="169" t="s">
        <v>2168</v>
      </c>
      <c r="AL262" s="169">
        <v>43</v>
      </c>
      <c r="AM262" s="169">
        <v>22</v>
      </c>
      <c r="AN262" s="1110">
        <v>3.1</v>
      </c>
      <c r="AO262" s="169">
        <v>24</v>
      </c>
      <c r="AP262" s="169">
        <v>27</v>
      </c>
      <c r="AQ262" s="169">
        <v>38.299999999999997</v>
      </c>
      <c r="AR262" s="169">
        <f t="shared" si="24"/>
        <v>43.367527777777781</v>
      </c>
      <c r="AS262" s="169">
        <f t="shared" si="25"/>
        <v>24.460638888888887</v>
      </c>
      <c r="AT262" s="169" t="s">
        <v>34</v>
      </c>
      <c r="AU262" s="169"/>
      <c r="AV262" s="112"/>
      <c r="AW262" s="113"/>
      <c r="AX262" s="112"/>
      <c r="AY262" s="113"/>
      <c r="AZ262" s="112"/>
      <c r="BA262" s="113"/>
      <c r="BB262" s="112"/>
      <c r="BC262" s="113"/>
      <c r="BD262" s="112"/>
      <c r="BE262" s="113"/>
      <c r="BF262" s="169"/>
      <c r="BG262" s="158" t="s">
        <v>568</v>
      </c>
      <c r="BH262" s="230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46"/>
      <c r="FI262" s="46"/>
      <c r="FJ262" s="46"/>
      <c r="FK262" s="46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  <c r="GQ262" s="46"/>
      <c r="GR262" s="46"/>
      <c r="GS262" s="46"/>
      <c r="GT262" s="46"/>
      <c r="GU262" s="46"/>
      <c r="GV262" s="46"/>
      <c r="GW262" s="46"/>
      <c r="GX262" s="46"/>
      <c r="GY262" s="46"/>
      <c r="GZ262" s="46"/>
      <c r="HA262" s="46"/>
      <c r="HB262" s="46"/>
      <c r="HC262" s="46"/>
      <c r="HD262" s="46"/>
      <c r="HE262" s="46"/>
      <c r="HF262" s="46"/>
      <c r="HG262" s="46"/>
      <c r="HH262" s="46"/>
      <c r="HI262" s="46"/>
      <c r="HJ262" s="46"/>
      <c r="HK262" s="46"/>
      <c r="HL262" s="46"/>
      <c r="HM262" s="46"/>
      <c r="HN262" s="46"/>
      <c r="HO262" s="46"/>
      <c r="HP262" s="46"/>
      <c r="HQ262" s="46"/>
      <c r="HR262" s="46"/>
      <c r="HS262" s="46"/>
      <c r="HT262" s="46"/>
      <c r="HU262" s="46"/>
      <c r="HV262" s="46"/>
      <c r="HW262" s="46"/>
      <c r="HX262" s="46"/>
      <c r="HY262" s="46"/>
      <c r="HZ262" s="46"/>
      <c r="IA262" s="46"/>
      <c r="IB262" s="46"/>
      <c r="IC262" s="46"/>
      <c r="ID262" s="46"/>
      <c r="IE262" s="46"/>
      <c r="IF262" s="46"/>
      <c r="IG262" s="46"/>
      <c r="IH262" s="46"/>
      <c r="II262" s="46"/>
      <c r="IJ262" s="46"/>
      <c r="IK262" s="46"/>
      <c r="IL262" s="46"/>
      <c r="IM262" s="46"/>
      <c r="IN262" s="46"/>
      <c r="IO262" s="46"/>
      <c r="IP262" s="46"/>
      <c r="IQ262" s="46"/>
      <c r="IR262" s="46"/>
      <c r="IS262" s="46"/>
      <c r="IT262" s="46"/>
      <c r="IU262" s="46"/>
      <c r="IV262" s="46"/>
      <c r="IW262" s="46"/>
      <c r="IX262" s="46"/>
      <c r="IY262" s="46"/>
      <c r="IZ262" s="46"/>
      <c r="JA262" s="46"/>
      <c r="JB262" s="46"/>
      <c r="JC262" s="46"/>
      <c r="JD262" s="46"/>
      <c r="JE262" s="46"/>
      <c r="JF262" s="46"/>
      <c r="JG262" s="46"/>
      <c r="JH262" s="46"/>
      <c r="JI262" s="46"/>
      <c r="JJ262" s="46"/>
      <c r="JK262" s="46"/>
      <c r="JL262" s="46"/>
      <c r="JM262" s="46"/>
      <c r="JN262" s="46"/>
      <c r="JO262" s="46"/>
      <c r="JP262" s="46"/>
      <c r="JQ262" s="46"/>
      <c r="JR262" s="46"/>
      <c r="JS262" s="46"/>
      <c r="JT262" s="46"/>
      <c r="JU262" s="46"/>
      <c r="JV262" s="46"/>
      <c r="JW262" s="46"/>
      <c r="JX262" s="46"/>
      <c r="JY262" s="46"/>
      <c r="JZ262" s="46"/>
      <c r="KA262" s="46"/>
      <c r="KB262" s="46"/>
      <c r="KC262" s="46"/>
      <c r="KD262" s="46"/>
      <c r="KE262" s="46"/>
      <c r="KF262" s="46"/>
      <c r="KG262" s="46"/>
      <c r="KH262" s="46"/>
      <c r="KI262" s="46"/>
      <c r="KJ262" s="46"/>
      <c r="KK262" s="46"/>
      <c r="KL262" s="46"/>
      <c r="KM262" s="46"/>
      <c r="KN262" s="46"/>
      <c r="KO262" s="46"/>
      <c r="KP262" s="234"/>
    </row>
    <row r="263" spans="1:302" s="52" customFormat="1" ht="102" x14ac:dyDescent="0.25">
      <c r="A263" s="424">
        <v>91</v>
      </c>
      <c r="B263" s="425" t="s">
        <v>1934</v>
      </c>
      <c r="C263" s="427">
        <v>12150026</v>
      </c>
      <c r="D263" s="428">
        <v>39325</v>
      </c>
      <c r="E263" s="428">
        <v>39325</v>
      </c>
      <c r="F263" s="428">
        <v>40421</v>
      </c>
      <c r="G263" s="429">
        <v>-7777</v>
      </c>
      <c r="H263" s="425" t="s">
        <v>576</v>
      </c>
      <c r="I263" s="425" t="s">
        <v>1467</v>
      </c>
      <c r="J263" s="425"/>
      <c r="K263" s="425" t="s">
        <v>142</v>
      </c>
      <c r="L263" s="425" t="s">
        <v>605</v>
      </c>
      <c r="M263" s="425" t="s">
        <v>141</v>
      </c>
      <c r="N263" s="425" t="s">
        <v>74</v>
      </c>
      <c r="O263" s="425" t="s">
        <v>7801</v>
      </c>
      <c r="P263" s="426">
        <v>40213</v>
      </c>
      <c r="Q263" s="425" t="s">
        <v>559</v>
      </c>
      <c r="R263" s="425" t="s">
        <v>658</v>
      </c>
      <c r="S263" s="430" t="s">
        <v>1929</v>
      </c>
      <c r="T263" s="477">
        <v>-9999</v>
      </c>
      <c r="U263" s="478">
        <v>-7777</v>
      </c>
      <c r="V263" s="478">
        <v>-7777</v>
      </c>
      <c r="W263" s="478">
        <v>-7777</v>
      </c>
      <c r="X263" s="478">
        <v>-7777</v>
      </c>
      <c r="Y263" s="425">
        <v>200</v>
      </c>
      <c r="Z263" s="425">
        <v>30</v>
      </c>
      <c r="AA263" s="425">
        <v>6000</v>
      </c>
      <c r="AB263" s="425">
        <v>0.8</v>
      </c>
      <c r="AC263" s="425">
        <v>4000</v>
      </c>
      <c r="AD263" s="425">
        <v>-9999</v>
      </c>
      <c r="AE263" s="425">
        <v>4000</v>
      </c>
      <c r="AF263" s="425" t="s">
        <v>2169</v>
      </c>
      <c r="AG263" s="425"/>
      <c r="AH263" s="425"/>
      <c r="AI263" s="425"/>
      <c r="AJ263" s="425" t="s">
        <v>2170</v>
      </c>
      <c r="AK263" s="425" t="s">
        <v>2171</v>
      </c>
      <c r="AL263" s="425">
        <v>43</v>
      </c>
      <c r="AM263" s="425">
        <v>20</v>
      </c>
      <c r="AN263" s="1125">
        <v>23.3</v>
      </c>
      <c r="AO263" s="425">
        <v>24</v>
      </c>
      <c r="AP263" s="425">
        <v>25</v>
      </c>
      <c r="AQ263" s="425">
        <v>35.299999999999997</v>
      </c>
      <c r="AR263" s="425">
        <f t="shared" si="24"/>
        <v>43.339805555555557</v>
      </c>
      <c r="AS263" s="425">
        <f t="shared" si="25"/>
        <v>24.426472222222223</v>
      </c>
      <c r="AT263" s="425" t="s">
        <v>34</v>
      </c>
      <c r="AU263" s="425"/>
      <c r="AV263" s="426"/>
      <c r="AW263" s="428"/>
      <c r="AX263" s="426"/>
      <c r="AY263" s="428"/>
      <c r="AZ263" s="426"/>
      <c r="BA263" s="428"/>
      <c r="BB263" s="426"/>
      <c r="BC263" s="428"/>
      <c r="BD263" s="426"/>
      <c r="BE263" s="428"/>
      <c r="BF263" s="425"/>
      <c r="BG263" s="610" t="s">
        <v>568</v>
      </c>
      <c r="BH263" s="735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  <c r="EP263" s="46"/>
      <c r="EQ263" s="46"/>
      <c r="ER263" s="46"/>
      <c r="ES263" s="46"/>
      <c r="ET263" s="46"/>
      <c r="EU263" s="46"/>
      <c r="EV263" s="46"/>
      <c r="EW263" s="46"/>
      <c r="EX263" s="46"/>
      <c r="EY263" s="46"/>
      <c r="EZ263" s="46"/>
      <c r="FA263" s="46"/>
      <c r="FB263" s="46"/>
      <c r="FC263" s="46"/>
      <c r="FD263" s="46"/>
      <c r="FE263" s="46"/>
      <c r="FF263" s="46"/>
      <c r="FG263" s="46"/>
      <c r="FH263" s="46"/>
      <c r="FI263" s="46"/>
      <c r="FJ263" s="46"/>
      <c r="FK263" s="46"/>
      <c r="FL263" s="46"/>
      <c r="FM263" s="46"/>
      <c r="FN263" s="46"/>
      <c r="FO263" s="46"/>
      <c r="FP263" s="46"/>
      <c r="FQ263" s="46"/>
      <c r="FR263" s="46"/>
      <c r="FS263" s="46"/>
      <c r="FT263" s="46"/>
      <c r="FU263" s="46"/>
      <c r="FV263" s="46"/>
      <c r="FW263" s="46"/>
      <c r="FX263" s="46"/>
      <c r="FY263" s="46"/>
      <c r="FZ263" s="46"/>
      <c r="GA263" s="46"/>
      <c r="GB263" s="46"/>
      <c r="GC263" s="46"/>
      <c r="GD263" s="46"/>
      <c r="GE263" s="46"/>
      <c r="GF263" s="46"/>
      <c r="GG263" s="46"/>
      <c r="GH263" s="46"/>
      <c r="GI263" s="46"/>
      <c r="GJ263" s="46"/>
      <c r="GK263" s="46"/>
      <c r="GL263" s="46"/>
      <c r="GM263" s="46"/>
      <c r="GN263" s="46"/>
      <c r="GO263" s="46"/>
      <c r="GP263" s="46"/>
      <c r="GQ263" s="46"/>
      <c r="GR263" s="46"/>
      <c r="GS263" s="46"/>
      <c r="GT263" s="46"/>
      <c r="GU263" s="46"/>
      <c r="GV263" s="46"/>
      <c r="GW263" s="46"/>
      <c r="GX263" s="46"/>
      <c r="GY263" s="46"/>
      <c r="GZ263" s="46"/>
      <c r="HA263" s="46"/>
      <c r="HB263" s="46"/>
      <c r="HC263" s="46"/>
      <c r="HD263" s="46"/>
      <c r="HE263" s="46"/>
      <c r="HF263" s="46"/>
      <c r="HG263" s="46"/>
      <c r="HH263" s="46"/>
      <c r="HI263" s="46"/>
      <c r="HJ263" s="46"/>
      <c r="HK263" s="46"/>
      <c r="HL263" s="46"/>
      <c r="HM263" s="46"/>
      <c r="HN263" s="46"/>
      <c r="HO263" s="46"/>
      <c r="HP263" s="46"/>
      <c r="HQ263" s="46"/>
      <c r="HR263" s="46"/>
      <c r="HS263" s="46"/>
      <c r="HT263" s="46"/>
      <c r="HU263" s="46"/>
      <c r="HV263" s="46"/>
      <c r="HW263" s="46"/>
      <c r="HX263" s="46"/>
      <c r="HY263" s="46"/>
      <c r="HZ263" s="46"/>
      <c r="IA263" s="46"/>
      <c r="IB263" s="46"/>
      <c r="IC263" s="46"/>
      <c r="ID263" s="46"/>
      <c r="IE263" s="46"/>
      <c r="IF263" s="46"/>
      <c r="IG263" s="46"/>
      <c r="IH263" s="46"/>
      <c r="II263" s="46"/>
      <c r="IJ263" s="46"/>
      <c r="IK263" s="46"/>
      <c r="IL263" s="46"/>
      <c r="IM263" s="46"/>
      <c r="IN263" s="46"/>
      <c r="IO263" s="46"/>
      <c r="IP263" s="46"/>
      <c r="IQ263" s="46"/>
      <c r="IR263" s="46"/>
      <c r="IS263" s="46"/>
      <c r="IT263" s="46"/>
      <c r="IU263" s="46"/>
      <c r="IV263" s="46"/>
      <c r="IW263" s="46"/>
      <c r="IX263" s="46"/>
      <c r="IY263" s="46"/>
      <c r="IZ263" s="46"/>
      <c r="JA263" s="46"/>
      <c r="JB263" s="46"/>
      <c r="JC263" s="46"/>
      <c r="JD263" s="46"/>
      <c r="JE263" s="46"/>
      <c r="JF263" s="46"/>
      <c r="JG263" s="46"/>
      <c r="JH263" s="46"/>
      <c r="JI263" s="46"/>
      <c r="JJ263" s="46"/>
      <c r="JK263" s="46"/>
      <c r="JL263" s="46"/>
      <c r="JM263" s="46"/>
      <c r="JN263" s="46"/>
      <c r="JO263" s="46"/>
      <c r="JP263" s="46"/>
      <c r="JQ263" s="46"/>
      <c r="JR263" s="46"/>
      <c r="JS263" s="46"/>
      <c r="JT263" s="46"/>
      <c r="JU263" s="46"/>
      <c r="JV263" s="46"/>
      <c r="JW263" s="46"/>
      <c r="JX263" s="46"/>
      <c r="JY263" s="46"/>
      <c r="JZ263" s="46"/>
      <c r="KA263" s="46"/>
      <c r="KB263" s="46"/>
      <c r="KC263" s="46"/>
      <c r="KD263" s="46"/>
      <c r="KE263" s="46"/>
      <c r="KF263" s="46"/>
      <c r="KG263" s="46"/>
      <c r="KH263" s="46"/>
      <c r="KI263" s="46"/>
      <c r="KJ263" s="46"/>
      <c r="KK263" s="46"/>
      <c r="KL263" s="46"/>
      <c r="KM263" s="46"/>
      <c r="KN263" s="46"/>
      <c r="KO263" s="46"/>
      <c r="KP263" s="234"/>
    </row>
    <row r="264" spans="1:302" s="52" customFormat="1" ht="102.75" thickBot="1" x14ac:dyDescent="0.3">
      <c r="A264" s="416"/>
      <c r="B264" s="417" t="s">
        <v>1934</v>
      </c>
      <c r="C264" s="419">
        <v>12150026</v>
      </c>
      <c r="D264" s="420">
        <v>39325</v>
      </c>
      <c r="E264" s="420">
        <v>39325</v>
      </c>
      <c r="F264" s="420">
        <v>40421</v>
      </c>
      <c r="G264" s="417">
        <v>-7777</v>
      </c>
      <c r="H264" s="417" t="s">
        <v>576</v>
      </c>
      <c r="I264" s="417" t="s">
        <v>1467</v>
      </c>
      <c r="J264" s="417"/>
      <c r="K264" s="417" t="s">
        <v>142</v>
      </c>
      <c r="L264" s="417" t="s">
        <v>605</v>
      </c>
      <c r="M264" s="417" t="s">
        <v>141</v>
      </c>
      <c r="N264" s="417" t="s">
        <v>74</v>
      </c>
      <c r="O264" s="417" t="s">
        <v>7801</v>
      </c>
      <c r="P264" s="418">
        <v>40213</v>
      </c>
      <c r="Q264" s="417" t="s">
        <v>559</v>
      </c>
      <c r="R264" s="417" t="s">
        <v>658</v>
      </c>
      <c r="S264" s="422" t="s">
        <v>1929</v>
      </c>
      <c r="T264" s="483" t="s">
        <v>1861</v>
      </c>
      <c r="U264" s="463">
        <v>-7777</v>
      </c>
      <c r="V264" s="463">
        <v>-7777</v>
      </c>
      <c r="W264" s="463">
        <v>-7777</v>
      </c>
      <c r="X264" s="463">
        <v>-7777</v>
      </c>
      <c r="Y264" s="417" t="s">
        <v>1861</v>
      </c>
      <c r="Z264" s="417" t="s">
        <v>1861</v>
      </c>
      <c r="AA264" s="417" t="s">
        <v>1861</v>
      </c>
      <c r="AB264" s="417" t="s">
        <v>1861</v>
      </c>
      <c r="AC264" s="417" t="s">
        <v>1861</v>
      </c>
      <c r="AD264" s="417" t="s">
        <v>1861</v>
      </c>
      <c r="AE264" s="417" t="s">
        <v>1861</v>
      </c>
      <c r="AF264" s="417" t="s">
        <v>687</v>
      </c>
      <c r="AG264" s="417"/>
      <c r="AH264" s="417"/>
      <c r="AI264" s="417"/>
      <c r="AJ264" s="417" t="s">
        <v>2172</v>
      </c>
      <c r="AK264" s="417" t="s">
        <v>2173</v>
      </c>
      <c r="AL264" s="417">
        <v>43</v>
      </c>
      <c r="AM264" s="417">
        <v>20</v>
      </c>
      <c r="AN264" s="1126">
        <v>27.7</v>
      </c>
      <c r="AO264" s="417">
        <v>24</v>
      </c>
      <c r="AP264" s="417">
        <v>25</v>
      </c>
      <c r="AQ264" s="417">
        <v>35.4</v>
      </c>
      <c r="AR264" s="417">
        <f t="shared" si="24"/>
        <v>43.341027777777782</v>
      </c>
      <c r="AS264" s="417">
        <f t="shared" si="25"/>
        <v>24.426500000000001</v>
      </c>
      <c r="AT264" s="417" t="s">
        <v>34</v>
      </c>
      <c r="AU264" s="417"/>
      <c r="AV264" s="418"/>
      <c r="AW264" s="420"/>
      <c r="AX264" s="418"/>
      <c r="AY264" s="420"/>
      <c r="AZ264" s="418"/>
      <c r="BA264" s="420"/>
      <c r="BB264" s="418"/>
      <c r="BC264" s="420"/>
      <c r="BD264" s="418"/>
      <c r="BE264" s="420"/>
      <c r="BF264" s="417"/>
      <c r="BG264" s="513" t="s">
        <v>568</v>
      </c>
      <c r="BH264" s="735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6"/>
      <c r="ER264" s="46"/>
      <c r="ES264" s="46"/>
      <c r="ET264" s="46"/>
      <c r="EU264" s="46"/>
      <c r="EV264" s="46"/>
      <c r="EW264" s="46"/>
      <c r="EX264" s="46"/>
      <c r="EY264" s="46"/>
      <c r="EZ264" s="46"/>
      <c r="FA264" s="46"/>
      <c r="FB264" s="46"/>
      <c r="FC264" s="46"/>
      <c r="FD264" s="46"/>
      <c r="FE264" s="46"/>
      <c r="FF264" s="46"/>
      <c r="FG264" s="46"/>
      <c r="FH264" s="46"/>
      <c r="FI264" s="46"/>
      <c r="FJ264" s="46"/>
      <c r="FK264" s="46"/>
      <c r="FL264" s="46"/>
      <c r="FM264" s="46"/>
      <c r="FN264" s="46"/>
      <c r="FO264" s="46"/>
      <c r="FP264" s="46"/>
      <c r="FQ264" s="46"/>
      <c r="FR264" s="46"/>
      <c r="FS264" s="46"/>
      <c r="FT264" s="46"/>
      <c r="FU264" s="46"/>
      <c r="FV264" s="46"/>
      <c r="FW264" s="46"/>
      <c r="FX264" s="46"/>
      <c r="FY264" s="46"/>
      <c r="FZ264" s="46"/>
      <c r="GA264" s="46"/>
      <c r="GB264" s="46"/>
      <c r="GC264" s="46"/>
      <c r="GD264" s="46"/>
      <c r="GE264" s="46"/>
      <c r="GF264" s="46"/>
      <c r="GG264" s="46"/>
      <c r="GH264" s="46"/>
      <c r="GI264" s="46"/>
      <c r="GJ264" s="46"/>
      <c r="GK264" s="46"/>
      <c r="GL264" s="46"/>
      <c r="GM264" s="46"/>
      <c r="GN264" s="46"/>
      <c r="GO264" s="46"/>
      <c r="GP264" s="46"/>
      <c r="GQ264" s="46"/>
      <c r="GR264" s="46"/>
      <c r="GS264" s="46"/>
      <c r="GT264" s="46"/>
      <c r="GU264" s="46"/>
      <c r="GV264" s="46"/>
      <c r="GW264" s="46"/>
      <c r="GX264" s="46"/>
      <c r="GY264" s="46"/>
      <c r="GZ264" s="46"/>
      <c r="HA264" s="46"/>
      <c r="HB264" s="46"/>
      <c r="HC264" s="46"/>
      <c r="HD264" s="46"/>
      <c r="HE264" s="46"/>
      <c r="HF264" s="46"/>
      <c r="HG264" s="46"/>
      <c r="HH264" s="46"/>
      <c r="HI264" s="46"/>
      <c r="HJ264" s="46"/>
      <c r="HK264" s="46"/>
      <c r="HL264" s="46"/>
      <c r="HM264" s="46"/>
      <c r="HN264" s="46"/>
      <c r="HO264" s="46"/>
      <c r="HP264" s="46"/>
      <c r="HQ264" s="46"/>
      <c r="HR264" s="46"/>
      <c r="HS264" s="46"/>
      <c r="HT264" s="46"/>
      <c r="HU264" s="46"/>
      <c r="HV264" s="46"/>
      <c r="HW264" s="46"/>
      <c r="HX264" s="46"/>
      <c r="HY264" s="46"/>
      <c r="HZ264" s="46"/>
      <c r="IA264" s="46"/>
      <c r="IB264" s="46"/>
      <c r="IC264" s="46"/>
      <c r="ID264" s="46"/>
      <c r="IE264" s="46"/>
      <c r="IF264" s="46"/>
      <c r="IG264" s="46"/>
      <c r="IH264" s="46"/>
      <c r="II264" s="46"/>
      <c r="IJ264" s="46"/>
      <c r="IK264" s="46"/>
      <c r="IL264" s="46"/>
      <c r="IM264" s="46"/>
      <c r="IN264" s="46"/>
      <c r="IO264" s="46"/>
      <c r="IP264" s="46"/>
      <c r="IQ264" s="46"/>
      <c r="IR264" s="46"/>
      <c r="IS264" s="46"/>
      <c r="IT264" s="46"/>
      <c r="IU264" s="46"/>
      <c r="IV264" s="46"/>
      <c r="IW264" s="46"/>
      <c r="IX264" s="46"/>
      <c r="IY264" s="46"/>
      <c r="IZ264" s="46"/>
      <c r="JA264" s="46"/>
      <c r="JB264" s="46"/>
      <c r="JC264" s="46"/>
      <c r="JD264" s="46"/>
      <c r="JE264" s="46"/>
      <c r="JF264" s="46"/>
      <c r="JG264" s="46"/>
      <c r="JH264" s="46"/>
      <c r="JI264" s="46"/>
      <c r="JJ264" s="46"/>
      <c r="JK264" s="46"/>
      <c r="JL264" s="46"/>
      <c r="JM264" s="46"/>
      <c r="JN264" s="46"/>
      <c r="JO264" s="46"/>
      <c r="JP264" s="46"/>
      <c r="JQ264" s="46"/>
      <c r="JR264" s="46"/>
      <c r="JS264" s="46"/>
      <c r="JT264" s="46"/>
      <c r="JU264" s="46"/>
      <c r="JV264" s="46"/>
      <c r="JW264" s="46"/>
      <c r="JX264" s="46"/>
      <c r="JY264" s="46"/>
      <c r="JZ264" s="46"/>
      <c r="KA264" s="46"/>
      <c r="KB264" s="46"/>
      <c r="KC264" s="46"/>
      <c r="KD264" s="46"/>
      <c r="KE264" s="46"/>
      <c r="KF264" s="46"/>
      <c r="KG264" s="46"/>
      <c r="KH264" s="46"/>
      <c r="KI264" s="46"/>
      <c r="KJ264" s="46"/>
      <c r="KK264" s="46"/>
      <c r="KL264" s="46"/>
      <c r="KM264" s="46"/>
      <c r="KN264" s="46"/>
      <c r="KO264" s="46"/>
      <c r="KP264" s="234"/>
    </row>
    <row r="265" spans="1:302" s="52" customFormat="1" ht="76.5" x14ac:dyDescent="0.25">
      <c r="A265" s="170">
        <v>92</v>
      </c>
      <c r="B265" s="170" t="s">
        <v>1587</v>
      </c>
      <c r="C265" s="176">
        <v>12150027</v>
      </c>
      <c r="D265" s="186">
        <v>39340</v>
      </c>
      <c r="E265" s="186">
        <v>39340</v>
      </c>
      <c r="F265" s="186">
        <v>40071</v>
      </c>
      <c r="G265" s="170">
        <v>-7777</v>
      </c>
      <c r="H265" s="170" t="s">
        <v>1181</v>
      </c>
      <c r="I265" s="186" t="s">
        <v>1497</v>
      </c>
      <c r="J265" s="186"/>
      <c r="K265" s="170" t="s">
        <v>33</v>
      </c>
      <c r="L265" s="170" t="s">
        <v>2174</v>
      </c>
      <c r="M265" s="170" t="s">
        <v>40</v>
      </c>
      <c r="N265" s="170" t="s">
        <v>41</v>
      </c>
      <c r="O265" s="170" t="s">
        <v>7029</v>
      </c>
      <c r="P265" s="175" t="s">
        <v>2175</v>
      </c>
      <c r="Q265" s="170" t="s">
        <v>559</v>
      </c>
      <c r="R265" s="170" t="s">
        <v>658</v>
      </c>
      <c r="S265" s="277" t="s">
        <v>1929</v>
      </c>
      <c r="T265" s="146">
        <v>-9999</v>
      </c>
      <c r="U265" s="148">
        <v>-7777</v>
      </c>
      <c r="V265" s="148">
        <v>-7777</v>
      </c>
      <c r="W265" s="148">
        <v>-7777</v>
      </c>
      <c r="X265" s="148">
        <v>-7777</v>
      </c>
      <c r="Y265" s="170">
        <v>700</v>
      </c>
      <c r="Z265" s="170">
        <v>37.5</v>
      </c>
      <c r="AA265" s="170">
        <v>-9999</v>
      </c>
      <c r="AB265" s="170">
        <v>0.79</v>
      </c>
      <c r="AC265" s="170">
        <v>6085</v>
      </c>
      <c r="AD265" s="170">
        <v>48.09</v>
      </c>
      <c r="AE265" s="170">
        <v>5000</v>
      </c>
      <c r="AF265" s="170" t="s">
        <v>9803</v>
      </c>
      <c r="AG265" s="170">
        <v>46885728.125</v>
      </c>
      <c r="AH265" s="170">
        <v>9457386.7109999992</v>
      </c>
      <c r="AI265" s="170"/>
      <c r="AJ265" s="170"/>
      <c r="AK265" s="170"/>
      <c r="AL265" s="170"/>
      <c r="AM265" s="170"/>
      <c r="AN265" s="1118"/>
      <c r="AO265" s="170"/>
      <c r="AP265" s="170"/>
      <c r="AQ265" s="170"/>
      <c r="AR265" s="170">
        <f t="shared" si="24"/>
        <v>0</v>
      </c>
      <c r="AS265" s="170">
        <f t="shared" si="25"/>
        <v>0</v>
      </c>
      <c r="AT265" s="170" t="s">
        <v>34</v>
      </c>
      <c r="AU265" s="170"/>
      <c r="AV265" s="175"/>
      <c r="AW265" s="186"/>
      <c r="AX265" s="175"/>
      <c r="AY265" s="186"/>
      <c r="AZ265" s="175"/>
      <c r="BA265" s="186"/>
      <c r="BB265" s="175"/>
      <c r="BC265" s="186"/>
      <c r="BD265" s="175"/>
      <c r="BE265" s="186"/>
      <c r="BF265" s="170"/>
      <c r="BG265" s="148" t="s">
        <v>567</v>
      </c>
      <c r="BH265" s="230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  <c r="EP265" s="46"/>
      <c r="EQ265" s="46"/>
      <c r="ER265" s="46"/>
      <c r="ES265" s="46"/>
      <c r="ET265" s="46"/>
      <c r="EU265" s="46"/>
      <c r="EV265" s="46"/>
      <c r="EW265" s="46"/>
      <c r="EX265" s="46"/>
      <c r="EY265" s="46"/>
      <c r="EZ265" s="46"/>
      <c r="FA265" s="46"/>
      <c r="FB265" s="46"/>
      <c r="FC265" s="46"/>
      <c r="FD265" s="46"/>
      <c r="FE265" s="46"/>
      <c r="FF265" s="46"/>
      <c r="FG265" s="46"/>
      <c r="FH265" s="46"/>
      <c r="FI265" s="46"/>
      <c r="FJ265" s="46"/>
      <c r="FK265" s="46"/>
      <c r="FL265" s="46"/>
      <c r="FM265" s="46"/>
      <c r="FN265" s="46"/>
      <c r="FO265" s="46"/>
      <c r="FP265" s="46"/>
      <c r="FQ265" s="46"/>
      <c r="FR265" s="46"/>
      <c r="FS265" s="46"/>
      <c r="FT265" s="46"/>
      <c r="FU265" s="46"/>
      <c r="FV265" s="46"/>
      <c r="FW265" s="46"/>
      <c r="FX265" s="46"/>
      <c r="FY265" s="46"/>
      <c r="FZ265" s="46"/>
      <c r="GA265" s="46"/>
      <c r="GB265" s="46"/>
      <c r="GC265" s="46"/>
      <c r="GD265" s="46"/>
      <c r="GE265" s="46"/>
      <c r="GF265" s="46"/>
      <c r="GG265" s="46"/>
      <c r="GH265" s="46"/>
      <c r="GI265" s="46"/>
      <c r="GJ265" s="46"/>
      <c r="GK265" s="46"/>
      <c r="GL265" s="46"/>
      <c r="GM265" s="46"/>
      <c r="GN265" s="46"/>
      <c r="GO265" s="46"/>
      <c r="GP265" s="46"/>
      <c r="GQ265" s="46"/>
      <c r="GR265" s="46"/>
      <c r="GS265" s="46"/>
      <c r="GT265" s="46"/>
      <c r="GU265" s="46"/>
      <c r="GV265" s="46"/>
      <c r="GW265" s="46"/>
      <c r="GX265" s="46"/>
      <c r="GY265" s="46"/>
      <c r="GZ265" s="46"/>
      <c r="HA265" s="46"/>
      <c r="HB265" s="46"/>
      <c r="HC265" s="46"/>
      <c r="HD265" s="46"/>
      <c r="HE265" s="46"/>
      <c r="HF265" s="46"/>
      <c r="HG265" s="46"/>
      <c r="HH265" s="46"/>
      <c r="HI265" s="46"/>
      <c r="HJ265" s="46"/>
      <c r="HK265" s="46"/>
      <c r="HL265" s="46"/>
      <c r="HM265" s="46"/>
      <c r="HN265" s="46"/>
      <c r="HO265" s="46"/>
      <c r="HP265" s="46"/>
      <c r="HQ265" s="46"/>
      <c r="HR265" s="46"/>
      <c r="HS265" s="46"/>
      <c r="HT265" s="46"/>
      <c r="HU265" s="46"/>
      <c r="HV265" s="46"/>
      <c r="HW265" s="46"/>
      <c r="HX265" s="46"/>
      <c r="HY265" s="46"/>
      <c r="HZ265" s="46"/>
      <c r="IA265" s="46"/>
      <c r="IB265" s="46"/>
      <c r="IC265" s="46"/>
      <c r="ID265" s="46"/>
      <c r="IE265" s="46"/>
      <c r="IF265" s="46"/>
      <c r="IG265" s="46"/>
      <c r="IH265" s="46"/>
      <c r="II265" s="46"/>
      <c r="IJ265" s="46"/>
      <c r="IK265" s="46"/>
      <c r="IL265" s="46"/>
      <c r="IM265" s="46"/>
      <c r="IN265" s="46"/>
      <c r="IO265" s="46"/>
      <c r="IP265" s="46"/>
      <c r="IQ265" s="46"/>
      <c r="IR265" s="46"/>
      <c r="IS265" s="46"/>
      <c r="IT265" s="46"/>
      <c r="IU265" s="46"/>
      <c r="IV265" s="46"/>
      <c r="IW265" s="46"/>
      <c r="IX265" s="46"/>
      <c r="IY265" s="46"/>
      <c r="IZ265" s="46"/>
      <c r="JA265" s="46"/>
      <c r="JB265" s="46"/>
      <c r="JC265" s="46"/>
      <c r="JD265" s="46"/>
      <c r="JE265" s="46"/>
      <c r="JF265" s="46"/>
      <c r="JG265" s="46"/>
      <c r="JH265" s="46"/>
      <c r="JI265" s="46"/>
      <c r="JJ265" s="46"/>
      <c r="JK265" s="46"/>
      <c r="JL265" s="46"/>
      <c r="JM265" s="46"/>
      <c r="JN265" s="46"/>
      <c r="JO265" s="46"/>
      <c r="JP265" s="46"/>
      <c r="JQ265" s="46"/>
      <c r="JR265" s="46"/>
      <c r="JS265" s="46"/>
      <c r="JT265" s="46"/>
      <c r="JU265" s="46"/>
      <c r="JV265" s="46"/>
      <c r="JW265" s="46"/>
      <c r="JX265" s="46"/>
      <c r="JY265" s="46"/>
      <c r="JZ265" s="46"/>
      <c r="KA265" s="46"/>
      <c r="KB265" s="46"/>
      <c r="KC265" s="46"/>
      <c r="KD265" s="46"/>
      <c r="KE265" s="46"/>
      <c r="KF265" s="46"/>
      <c r="KG265" s="46"/>
      <c r="KH265" s="46"/>
      <c r="KI265" s="46"/>
      <c r="KJ265" s="46"/>
      <c r="KK265" s="46"/>
      <c r="KL265" s="46"/>
      <c r="KM265" s="46"/>
      <c r="KN265" s="46"/>
      <c r="KO265" s="46"/>
      <c r="KP265" s="234"/>
    </row>
    <row r="266" spans="1:302" s="52" customFormat="1" ht="77.25" thickBot="1" x14ac:dyDescent="0.3">
      <c r="A266" s="169"/>
      <c r="B266" s="169" t="s">
        <v>1587</v>
      </c>
      <c r="C266" s="159">
        <v>12150027</v>
      </c>
      <c r="D266" s="113">
        <v>39340</v>
      </c>
      <c r="E266" s="113">
        <v>39340</v>
      </c>
      <c r="F266" s="113">
        <v>40071</v>
      </c>
      <c r="G266" s="169">
        <v>-7777</v>
      </c>
      <c r="H266" s="169" t="s">
        <v>1181</v>
      </c>
      <c r="I266" s="113" t="s">
        <v>1497</v>
      </c>
      <c r="J266" s="113"/>
      <c r="K266" s="169" t="s">
        <v>33</v>
      </c>
      <c r="L266" s="169" t="s">
        <v>2174</v>
      </c>
      <c r="M266" s="169" t="s">
        <v>40</v>
      </c>
      <c r="N266" s="169" t="s">
        <v>41</v>
      </c>
      <c r="O266" s="169" t="s">
        <v>7029</v>
      </c>
      <c r="P266" s="112" t="s">
        <v>2175</v>
      </c>
      <c r="Q266" s="169" t="s">
        <v>559</v>
      </c>
      <c r="R266" s="169" t="s">
        <v>658</v>
      </c>
      <c r="S266" s="276" t="s">
        <v>1929</v>
      </c>
      <c r="T266" s="188" t="s">
        <v>1861</v>
      </c>
      <c r="U266" s="158">
        <v>-7777</v>
      </c>
      <c r="V266" s="158">
        <v>-7777</v>
      </c>
      <c r="W266" s="158">
        <v>-7777</v>
      </c>
      <c r="X266" s="158">
        <v>-7777</v>
      </c>
      <c r="Y266" s="169" t="s">
        <v>1861</v>
      </c>
      <c r="Z266" s="169" t="s">
        <v>1861</v>
      </c>
      <c r="AA266" s="169" t="s">
        <v>1861</v>
      </c>
      <c r="AB266" s="169" t="s">
        <v>1861</v>
      </c>
      <c r="AC266" s="169" t="s">
        <v>1861</v>
      </c>
      <c r="AD266" s="169" t="s">
        <v>1861</v>
      </c>
      <c r="AE266" s="169" t="s">
        <v>1861</v>
      </c>
      <c r="AF266" s="169" t="s">
        <v>9804</v>
      </c>
      <c r="AG266" s="169">
        <v>4686188.4450000003</v>
      </c>
      <c r="AH266" s="169">
        <v>9457223.375</v>
      </c>
      <c r="AI266" s="169"/>
      <c r="AJ266" s="169"/>
      <c r="AK266" s="169"/>
      <c r="AL266" s="169"/>
      <c r="AM266" s="169"/>
      <c r="AN266" s="1110"/>
      <c r="AO266" s="169"/>
      <c r="AP266" s="169"/>
      <c r="AQ266" s="169"/>
      <c r="AR266" s="169">
        <f t="shared" si="24"/>
        <v>0</v>
      </c>
      <c r="AS266" s="169">
        <f t="shared" si="25"/>
        <v>0</v>
      </c>
      <c r="AT266" s="169" t="s">
        <v>34</v>
      </c>
      <c r="AU266" s="169"/>
      <c r="AV266" s="112"/>
      <c r="AW266" s="113"/>
      <c r="AX266" s="112"/>
      <c r="AY266" s="113"/>
      <c r="AZ266" s="112"/>
      <c r="BA266" s="113"/>
      <c r="BB266" s="112"/>
      <c r="BC266" s="113"/>
      <c r="BD266" s="112"/>
      <c r="BE266" s="113"/>
      <c r="BF266" s="169"/>
      <c r="BG266" s="158" t="s">
        <v>567</v>
      </c>
      <c r="BH266" s="230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  <c r="EP266" s="46"/>
      <c r="EQ266" s="46"/>
      <c r="ER266" s="46"/>
      <c r="ES266" s="46"/>
      <c r="ET266" s="46"/>
      <c r="EU266" s="46"/>
      <c r="EV266" s="46"/>
      <c r="EW266" s="46"/>
      <c r="EX266" s="46"/>
      <c r="EY266" s="46"/>
      <c r="EZ266" s="46"/>
      <c r="FA266" s="46"/>
      <c r="FB266" s="46"/>
      <c r="FC266" s="46"/>
      <c r="FD266" s="46"/>
      <c r="FE266" s="46"/>
      <c r="FF266" s="46"/>
      <c r="FG266" s="46"/>
      <c r="FH266" s="46"/>
      <c r="FI266" s="46"/>
      <c r="FJ266" s="46"/>
      <c r="FK266" s="46"/>
      <c r="FL266" s="46"/>
      <c r="FM266" s="46"/>
      <c r="FN266" s="46"/>
      <c r="FO266" s="46"/>
      <c r="FP266" s="46"/>
      <c r="FQ266" s="46"/>
      <c r="FR266" s="46"/>
      <c r="FS266" s="46"/>
      <c r="FT266" s="46"/>
      <c r="FU266" s="46"/>
      <c r="FV266" s="46"/>
      <c r="FW266" s="46"/>
      <c r="FX266" s="46"/>
      <c r="FY266" s="46"/>
      <c r="FZ266" s="46"/>
      <c r="GA266" s="46"/>
      <c r="GB266" s="46"/>
      <c r="GC266" s="46"/>
      <c r="GD266" s="46"/>
      <c r="GE266" s="46"/>
      <c r="GF266" s="46"/>
      <c r="GG266" s="46"/>
      <c r="GH266" s="46"/>
      <c r="GI266" s="46"/>
      <c r="GJ266" s="46"/>
      <c r="GK266" s="46"/>
      <c r="GL266" s="46"/>
      <c r="GM266" s="46"/>
      <c r="GN266" s="46"/>
      <c r="GO266" s="46"/>
      <c r="GP266" s="46"/>
      <c r="GQ266" s="46"/>
      <c r="GR266" s="46"/>
      <c r="GS266" s="46"/>
      <c r="GT266" s="46"/>
      <c r="GU266" s="46"/>
      <c r="GV266" s="46"/>
      <c r="GW266" s="46"/>
      <c r="GX266" s="46"/>
      <c r="GY266" s="46"/>
      <c r="GZ266" s="46"/>
      <c r="HA266" s="46"/>
      <c r="HB266" s="46"/>
      <c r="HC266" s="46"/>
      <c r="HD266" s="46"/>
      <c r="HE266" s="46"/>
      <c r="HF266" s="46"/>
      <c r="HG266" s="46"/>
      <c r="HH266" s="46"/>
      <c r="HI266" s="46"/>
      <c r="HJ266" s="46"/>
      <c r="HK266" s="46"/>
      <c r="HL266" s="46"/>
      <c r="HM266" s="46"/>
      <c r="HN266" s="46"/>
      <c r="HO266" s="46"/>
      <c r="HP266" s="46"/>
      <c r="HQ266" s="46"/>
      <c r="HR266" s="46"/>
      <c r="HS266" s="46"/>
      <c r="HT266" s="46"/>
      <c r="HU266" s="46"/>
      <c r="HV266" s="46"/>
      <c r="HW266" s="46"/>
      <c r="HX266" s="46"/>
      <c r="HY266" s="46"/>
      <c r="HZ266" s="46"/>
      <c r="IA266" s="46"/>
      <c r="IB266" s="46"/>
      <c r="IC266" s="46"/>
      <c r="ID266" s="46"/>
      <c r="IE266" s="46"/>
      <c r="IF266" s="46"/>
      <c r="IG266" s="46"/>
      <c r="IH266" s="46"/>
      <c r="II266" s="46"/>
      <c r="IJ266" s="46"/>
      <c r="IK266" s="46"/>
      <c r="IL266" s="46"/>
      <c r="IM266" s="46"/>
      <c r="IN266" s="46"/>
      <c r="IO266" s="46"/>
      <c r="IP266" s="46"/>
      <c r="IQ266" s="46"/>
      <c r="IR266" s="46"/>
      <c r="IS266" s="46"/>
      <c r="IT266" s="46"/>
      <c r="IU266" s="46"/>
      <c r="IV266" s="46"/>
      <c r="IW266" s="46"/>
      <c r="IX266" s="46"/>
      <c r="IY266" s="46"/>
      <c r="IZ266" s="46"/>
      <c r="JA266" s="46"/>
      <c r="JB266" s="46"/>
      <c r="JC266" s="46"/>
      <c r="JD266" s="46"/>
      <c r="JE266" s="46"/>
      <c r="JF266" s="46"/>
      <c r="JG266" s="46"/>
      <c r="JH266" s="46"/>
      <c r="JI266" s="46"/>
      <c r="JJ266" s="46"/>
      <c r="JK266" s="46"/>
      <c r="JL266" s="46"/>
      <c r="JM266" s="46"/>
      <c r="JN266" s="46"/>
      <c r="JO266" s="46"/>
      <c r="JP266" s="46"/>
      <c r="JQ266" s="46"/>
      <c r="JR266" s="46"/>
      <c r="JS266" s="46"/>
      <c r="JT266" s="46"/>
      <c r="JU266" s="46"/>
      <c r="JV266" s="46"/>
      <c r="JW266" s="46"/>
      <c r="JX266" s="46"/>
      <c r="JY266" s="46"/>
      <c r="JZ266" s="46"/>
      <c r="KA266" s="46"/>
      <c r="KB266" s="46"/>
      <c r="KC266" s="46"/>
      <c r="KD266" s="46"/>
      <c r="KE266" s="46"/>
      <c r="KF266" s="46"/>
      <c r="KG266" s="46"/>
      <c r="KH266" s="46"/>
      <c r="KI266" s="46"/>
      <c r="KJ266" s="46"/>
      <c r="KK266" s="46"/>
      <c r="KL266" s="46"/>
      <c r="KM266" s="46"/>
      <c r="KN266" s="46"/>
      <c r="KO266" s="46"/>
      <c r="KP266" s="234"/>
    </row>
    <row r="267" spans="1:302" s="52" customFormat="1" ht="76.5" x14ac:dyDescent="0.25">
      <c r="A267" s="424">
        <v>93</v>
      </c>
      <c r="B267" s="425" t="s">
        <v>1587</v>
      </c>
      <c r="C267" s="427">
        <v>12150028</v>
      </c>
      <c r="D267" s="428">
        <v>39344</v>
      </c>
      <c r="E267" s="428">
        <v>39344</v>
      </c>
      <c r="F267" s="428">
        <v>40075</v>
      </c>
      <c r="G267" s="425">
        <v>-7777</v>
      </c>
      <c r="H267" s="425" t="s">
        <v>1181</v>
      </c>
      <c r="I267" s="425" t="s">
        <v>1497</v>
      </c>
      <c r="J267" s="425"/>
      <c r="K267" s="425" t="s">
        <v>33</v>
      </c>
      <c r="L267" s="425" t="s">
        <v>288</v>
      </c>
      <c r="M267" s="425" t="s">
        <v>78</v>
      </c>
      <c r="N267" s="425" t="s">
        <v>41</v>
      </c>
      <c r="O267" s="425" t="s">
        <v>2176</v>
      </c>
      <c r="P267" s="426">
        <v>68708</v>
      </c>
      <c r="Q267" s="425" t="s">
        <v>559</v>
      </c>
      <c r="R267" s="425" t="s">
        <v>658</v>
      </c>
      <c r="S267" s="430" t="s">
        <v>1929</v>
      </c>
      <c r="T267" s="477">
        <v>-9999</v>
      </c>
      <c r="U267" s="478">
        <v>-7777</v>
      </c>
      <c r="V267" s="478">
        <v>-7777</v>
      </c>
      <c r="W267" s="478">
        <v>-7777</v>
      </c>
      <c r="X267" s="478">
        <v>-7777</v>
      </c>
      <c r="Y267" s="425">
        <v>350</v>
      </c>
      <c r="Z267" s="425">
        <v>83.5</v>
      </c>
      <c r="AA267" s="425">
        <v>-9999</v>
      </c>
      <c r="AB267" s="425">
        <v>0.72</v>
      </c>
      <c r="AC267" s="425">
        <v>95122</v>
      </c>
      <c r="AD267" s="425">
        <v>89.83</v>
      </c>
      <c r="AE267" s="425">
        <v>5000</v>
      </c>
      <c r="AF267" s="425" t="s">
        <v>9805</v>
      </c>
      <c r="AG267" s="425">
        <v>4685946.6040000003</v>
      </c>
      <c r="AH267" s="425">
        <v>9433180.5999999996</v>
      </c>
      <c r="AI267" s="425"/>
      <c r="AJ267" s="425"/>
      <c r="AK267" s="425"/>
      <c r="AL267" s="425"/>
      <c r="AM267" s="425"/>
      <c r="AN267" s="1125"/>
      <c r="AO267" s="425"/>
      <c r="AP267" s="425"/>
      <c r="AQ267" s="425"/>
      <c r="AR267" s="425">
        <f t="shared" si="24"/>
        <v>0</v>
      </c>
      <c r="AS267" s="425">
        <f t="shared" si="25"/>
        <v>0</v>
      </c>
      <c r="AT267" s="425" t="s">
        <v>34</v>
      </c>
      <c r="AU267" s="425"/>
      <c r="AV267" s="426"/>
      <c r="AW267" s="428"/>
      <c r="AX267" s="426"/>
      <c r="AY267" s="428"/>
      <c r="AZ267" s="426"/>
      <c r="BA267" s="428"/>
      <c r="BB267" s="426"/>
      <c r="BC267" s="428"/>
      <c r="BD267" s="426"/>
      <c r="BE267" s="428"/>
      <c r="BF267" s="425"/>
      <c r="BG267" s="610" t="s">
        <v>567</v>
      </c>
      <c r="BH267" s="735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46"/>
      <c r="FL267" s="46"/>
      <c r="FM267" s="46"/>
      <c r="FN267" s="46"/>
      <c r="FO267" s="46"/>
      <c r="FP267" s="46"/>
      <c r="FQ267" s="46"/>
      <c r="FR267" s="46"/>
      <c r="FS267" s="46"/>
      <c r="FT267" s="46"/>
      <c r="FU267" s="46"/>
      <c r="FV267" s="46"/>
      <c r="FW267" s="46"/>
      <c r="FX267" s="46"/>
      <c r="FY267" s="46"/>
      <c r="FZ267" s="46"/>
      <c r="GA267" s="46"/>
      <c r="GB267" s="46"/>
      <c r="GC267" s="46"/>
      <c r="GD267" s="46"/>
      <c r="GE267" s="46"/>
      <c r="GF267" s="46"/>
      <c r="GG267" s="46"/>
      <c r="GH267" s="46"/>
      <c r="GI267" s="46"/>
      <c r="GJ267" s="46"/>
      <c r="GK267" s="46"/>
      <c r="GL267" s="46"/>
      <c r="GM267" s="46"/>
      <c r="GN267" s="46"/>
      <c r="GO267" s="46"/>
      <c r="GP267" s="46"/>
      <c r="GQ267" s="46"/>
      <c r="GR267" s="46"/>
      <c r="GS267" s="46"/>
      <c r="GT267" s="46"/>
      <c r="GU267" s="46"/>
      <c r="GV267" s="46"/>
      <c r="GW267" s="46"/>
      <c r="GX267" s="46"/>
      <c r="GY267" s="46"/>
      <c r="GZ267" s="46"/>
      <c r="HA267" s="46"/>
      <c r="HB267" s="46"/>
      <c r="HC267" s="46"/>
      <c r="HD267" s="46"/>
      <c r="HE267" s="46"/>
      <c r="HF267" s="46"/>
      <c r="HG267" s="46"/>
      <c r="HH267" s="46"/>
      <c r="HI267" s="46"/>
      <c r="HJ267" s="46"/>
      <c r="HK267" s="46"/>
      <c r="HL267" s="46"/>
      <c r="HM267" s="46"/>
      <c r="HN267" s="46"/>
      <c r="HO267" s="46"/>
      <c r="HP267" s="46"/>
      <c r="HQ267" s="46"/>
      <c r="HR267" s="46"/>
      <c r="HS267" s="46"/>
      <c r="HT267" s="46"/>
      <c r="HU267" s="46"/>
      <c r="HV267" s="46"/>
      <c r="HW267" s="46"/>
      <c r="HX267" s="46"/>
      <c r="HY267" s="46"/>
      <c r="HZ267" s="46"/>
      <c r="IA267" s="46"/>
      <c r="IB267" s="46"/>
      <c r="IC267" s="46"/>
      <c r="ID267" s="46"/>
      <c r="IE267" s="46"/>
      <c r="IF267" s="46"/>
      <c r="IG267" s="46"/>
      <c r="IH267" s="46"/>
      <c r="II267" s="46"/>
      <c r="IJ267" s="46"/>
      <c r="IK267" s="46"/>
      <c r="IL267" s="46"/>
      <c r="IM267" s="46"/>
      <c r="IN267" s="46"/>
      <c r="IO267" s="46"/>
      <c r="IP267" s="46"/>
      <c r="IQ267" s="46"/>
      <c r="IR267" s="46"/>
      <c r="IS267" s="46"/>
      <c r="IT267" s="46"/>
      <c r="IU267" s="46"/>
      <c r="IV267" s="46"/>
      <c r="IW267" s="46"/>
      <c r="IX267" s="46"/>
      <c r="IY267" s="46"/>
      <c r="IZ267" s="46"/>
      <c r="JA267" s="46"/>
      <c r="JB267" s="46"/>
      <c r="JC267" s="46"/>
      <c r="JD267" s="46"/>
      <c r="JE267" s="46"/>
      <c r="JF267" s="46"/>
      <c r="JG267" s="46"/>
      <c r="JH267" s="46"/>
      <c r="JI267" s="46"/>
      <c r="JJ267" s="46"/>
      <c r="JK267" s="46"/>
      <c r="JL267" s="46"/>
      <c r="JM267" s="46"/>
      <c r="JN267" s="46"/>
      <c r="JO267" s="46"/>
      <c r="JP267" s="46"/>
      <c r="JQ267" s="46"/>
      <c r="JR267" s="46"/>
      <c r="JS267" s="46"/>
      <c r="JT267" s="46"/>
      <c r="JU267" s="46"/>
      <c r="JV267" s="46"/>
      <c r="JW267" s="46"/>
      <c r="JX267" s="46"/>
      <c r="JY267" s="46"/>
      <c r="JZ267" s="46"/>
      <c r="KA267" s="46"/>
      <c r="KB267" s="46"/>
      <c r="KC267" s="46"/>
      <c r="KD267" s="46"/>
      <c r="KE267" s="46"/>
      <c r="KF267" s="46"/>
      <c r="KG267" s="46"/>
      <c r="KH267" s="46"/>
      <c r="KI267" s="46"/>
      <c r="KJ267" s="46"/>
      <c r="KK267" s="46"/>
      <c r="KL267" s="46"/>
      <c r="KM267" s="46"/>
      <c r="KN267" s="46"/>
      <c r="KO267" s="46"/>
      <c r="KP267" s="234"/>
    </row>
    <row r="268" spans="1:302" s="52" customFormat="1" ht="77.25" thickBot="1" x14ac:dyDescent="0.3">
      <c r="A268" s="416"/>
      <c r="B268" s="417" t="s">
        <v>1587</v>
      </c>
      <c r="C268" s="419">
        <v>12150028</v>
      </c>
      <c r="D268" s="420">
        <v>39344</v>
      </c>
      <c r="E268" s="420">
        <v>39344</v>
      </c>
      <c r="F268" s="420">
        <v>40075</v>
      </c>
      <c r="G268" s="417">
        <v>-7777</v>
      </c>
      <c r="H268" s="417" t="s">
        <v>1181</v>
      </c>
      <c r="I268" s="417" t="s">
        <v>1497</v>
      </c>
      <c r="J268" s="417"/>
      <c r="K268" s="417" t="s">
        <v>33</v>
      </c>
      <c r="L268" s="417" t="s">
        <v>288</v>
      </c>
      <c r="M268" s="417" t="s">
        <v>78</v>
      </c>
      <c r="N268" s="417" t="s">
        <v>41</v>
      </c>
      <c r="O268" s="417" t="s">
        <v>2176</v>
      </c>
      <c r="P268" s="418">
        <v>68708</v>
      </c>
      <c r="Q268" s="417" t="s">
        <v>559</v>
      </c>
      <c r="R268" s="417" t="s">
        <v>658</v>
      </c>
      <c r="S268" s="422" t="s">
        <v>1929</v>
      </c>
      <c r="T268" s="483" t="s">
        <v>1861</v>
      </c>
      <c r="U268" s="463">
        <v>-7777</v>
      </c>
      <c r="V268" s="463">
        <v>-7777</v>
      </c>
      <c r="W268" s="463">
        <v>-7777</v>
      </c>
      <c r="X268" s="463">
        <v>-7777</v>
      </c>
      <c r="Y268" s="417" t="s">
        <v>1861</v>
      </c>
      <c r="Z268" s="417" t="s">
        <v>1861</v>
      </c>
      <c r="AA268" s="417" t="s">
        <v>1861</v>
      </c>
      <c r="AB268" s="417" t="s">
        <v>1861</v>
      </c>
      <c r="AC268" s="417" t="s">
        <v>1861</v>
      </c>
      <c r="AD268" s="417" t="s">
        <v>1861</v>
      </c>
      <c r="AE268" s="417" t="s">
        <v>1861</v>
      </c>
      <c r="AF268" s="417" t="s">
        <v>9806</v>
      </c>
      <c r="AG268" s="417">
        <v>4686009.16</v>
      </c>
      <c r="AH268" s="417">
        <v>9433511.4649999999</v>
      </c>
      <c r="AI268" s="417"/>
      <c r="AJ268" s="417"/>
      <c r="AK268" s="417"/>
      <c r="AL268" s="417"/>
      <c r="AM268" s="417"/>
      <c r="AN268" s="1126"/>
      <c r="AO268" s="417"/>
      <c r="AP268" s="417"/>
      <c r="AQ268" s="417"/>
      <c r="AR268" s="417">
        <f t="shared" si="24"/>
        <v>0</v>
      </c>
      <c r="AS268" s="417">
        <f t="shared" si="25"/>
        <v>0</v>
      </c>
      <c r="AT268" s="417" t="s">
        <v>34</v>
      </c>
      <c r="AU268" s="417"/>
      <c r="AV268" s="418"/>
      <c r="AW268" s="420"/>
      <c r="AX268" s="418"/>
      <c r="AY268" s="420"/>
      <c r="AZ268" s="418"/>
      <c r="BA268" s="420"/>
      <c r="BB268" s="418"/>
      <c r="BC268" s="420"/>
      <c r="BD268" s="418"/>
      <c r="BE268" s="420"/>
      <c r="BF268" s="417"/>
      <c r="BG268" s="513" t="s">
        <v>567</v>
      </c>
      <c r="BH268" s="735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  <c r="EP268" s="46"/>
      <c r="EQ268" s="46"/>
      <c r="ER268" s="46"/>
      <c r="ES268" s="46"/>
      <c r="ET268" s="46"/>
      <c r="EU268" s="46"/>
      <c r="EV268" s="46"/>
      <c r="EW268" s="46"/>
      <c r="EX268" s="46"/>
      <c r="EY268" s="46"/>
      <c r="EZ268" s="46"/>
      <c r="FA268" s="46"/>
      <c r="FB268" s="46"/>
      <c r="FC268" s="46"/>
      <c r="FD268" s="46"/>
      <c r="FE268" s="46"/>
      <c r="FF268" s="46"/>
      <c r="FG268" s="46"/>
      <c r="FH268" s="46"/>
      <c r="FI268" s="46"/>
      <c r="FJ268" s="46"/>
      <c r="FK268" s="46"/>
      <c r="FL268" s="46"/>
      <c r="FM268" s="46"/>
      <c r="FN268" s="46"/>
      <c r="FO268" s="46"/>
      <c r="FP268" s="46"/>
      <c r="FQ268" s="46"/>
      <c r="FR268" s="46"/>
      <c r="FS268" s="46"/>
      <c r="FT268" s="46"/>
      <c r="FU268" s="46"/>
      <c r="FV268" s="46"/>
      <c r="FW268" s="46"/>
      <c r="FX268" s="46"/>
      <c r="FY268" s="46"/>
      <c r="FZ268" s="46"/>
      <c r="GA268" s="46"/>
      <c r="GB268" s="46"/>
      <c r="GC268" s="46"/>
      <c r="GD268" s="46"/>
      <c r="GE268" s="46"/>
      <c r="GF268" s="46"/>
      <c r="GG268" s="46"/>
      <c r="GH268" s="46"/>
      <c r="GI268" s="46"/>
      <c r="GJ268" s="46"/>
      <c r="GK268" s="46"/>
      <c r="GL268" s="46"/>
      <c r="GM268" s="46"/>
      <c r="GN268" s="46"/>
      <c r="GO268" s="46"/>
      <c r="GP268" s="46"/>
      <c r="GQ268" s="46"/>
      <c r="GR268" s="46"/>
      <c r="GS268" s="46"/>
      <c r="GT268" s="46"/>
      <c r="GU268" s="46"/>
      <c r="GV268" s="46"/>
      <c r="GW268" s="46"/>
      <c r="GX268" s="46"/>
      <c r="GY268" s="46"/>
      <c r="GZ268" s="46"/>
      <c r="HA268" s="46"/>
      <c r="HB268" s="46"/>
      <c r="HC268" s="46"/>
      <c r="HD268" s="46"/>
      <c r="HE268" s="46"/>
      <c r="HF268" s="46"/>
      <c r="HG268" s="46"/>
      <c r="HH268" s="46"/>
      <c r="HI268" s="46"/>
      <c r="HJ268" s="46"/>
      <c r="HK268" s="46"/>
      <c r="HL268" s="46"/>
      <c r="HM268" s="46"/>
      <c r="HN268" s="46"/>
      <c r="HO268" s="46"/>
      <c r="HP268" s="46"/>
      <c r="HQ268" s="46"/>
      <c r="HR268" s="46"/>
      <c r="HS268" s="46"/>
      <c r="HT268" s="46"/>
      <c r="HU268" s="46"/>
      <c r="HV268" s="46"/>
      <c r="HW268" s="46"/>
      <c r="HX268" s="46"/>
      <c r="HY268" s="46"/>
      <c r="HZ268" s="46"/>
      <c r="IA268" s="46"/>
      <c r="IB268" s="46"/>
      <c r="IC268" s="46"/>
      <c r="ID268" s="46"/>
      <c r="IE268" s="46"/>
      <c r="IF268" s="46"/>
      <c r="IG268" s="46"/>
      <c r="IH268" s="46"/>
      <c r="II268" s="46"/>
      <c r="IJ268" s="46"/>
      <c r="IK268" s="46"/>
      <c r="IL268" s="46"/>
      <c r="IM268" s="46"/>
      <c r="IN268" s="46"/>
      <c r="IO268" s="46"/>
      <c r="IP268" s="46"/>
      <c r="IQ268" s="46"/>
      <c r="IR268" s="46"/>
      <c r="IS268" s="46"/>
      <c r="IT268" s="46"/>
      <c r="IU268" s="46"/>
      <c r="IV268" s="46"/>
      <c r="IW268" s="46"/>
      <c r="IX268" s="46"/>
      <c r="IY268" s="46"/>
      <c r="IZ268" s="46"/>
      <c r="JA268" s="46"/>
      <c r="JB268" s="46"/>
      <c r="JC268" s="46"/>
      <c r="JD268" s="46"/>
      <c r="JE268" s="46"/>
      <c r="JF268" s="46"/>
      <c r="JG268" s="46"/>
      <c r="JH268" s="46"/>
      <c r="JI268" s="46"/>
      <c r="JJ268" s="46"/>
      <c r="JK268" s="46"/>
      <c r="JL268" s="46"/>
      <c r="JM268" s="46"/>
      <c r="JN268" s="46"/>
      <c r="JO268" s="46"/>
      <c r="JP268" s="46"/>
      <c r="JQ268" s="46"/>
      <c r="JR268" s="46"/>
      <c r="JS268" s="46"/>
      <c r="JT268" s="46"/>
      <c r="JU268" s="46"/>
      <c r="JV268" s="46"/>
      <c r="JW268" s="46"/>
      <c r="JX268" s="46"/>
      <c r="JY268" s="46"/>
      <c r="JZ268" s="46"/>
      <c r="KA268" s="46"/>
      <c r="KB268" s="46"/>
      <c r="KC268" s="46"/>
      <c r="KD268" s="46"/>
      <c r="KE268" s="46"/>
      <c r="KF268" s="46"/>
      <c r="KG268" s="46"/>
      <c r="KH268" s="46"/>
      <c r="KI268" s="46"/>
      <c r="KJ268" s="46"/>
      <c r="KK268" s="46"/>
      <c r="KL268" s="46"/>
      <c r="KM268" s="46"/>
      <c r="KN268" s="46"/>
      <c r="KO268" s="46"/>
      <c r="KP268" s="234"/>
    </row>
    <row r="269" spans="1:302" s="52" customFormat="1" ht="38.25" x14ac:dyDescent="0.25">
      <c r="A269" s="170">
        <v>94</v>
      </c>
      <c r="B269" s="170" t="s">
        <v>2177</v>
      </c>
      <c r="C269" s="176">
        <v>12150029</v>
      </c>
      <c r="D269" s="186">
        <v>39345</v>
      </c>
      <c r="E269" s="186">
        <v>39345</v>
      </c>
      <c r="F269" s="186">
        <v>39478</v>
      </c>
      <c r="G269" s="170">
        <v>-7777</v>
      </c>
      <c r="H269" s="170" t="s">
        <v>587</v>
      </c>
      <c r="I269" s="170" t="s">
        <v>1210</v>
      </c>
      <c r="J269" s="170"/>
      <c r="K269" s="170" t="s">
        <v>50</v>
      </c>
      <c r="L269" s="170" t="s">
        <v>903</v>
      </c>
      <c r="M269" s="170" t="s">
        <v>301</v>
      </c>
      <c r="N269" s="170" t="s">
        <v>217</v>
      </c>
      <c r="O269" s="170"/>
      <c r="P269" s="175">
        <v>30510</v>
      </c>
      <c r="Q269" s="170" t="s">
        <v>559</v>
      </c>
      <c r="R269" s="170" t="s">
        <v>658</v>
      </c>
      <c r="S269" s="277" t="s">
        <v>1929</v>
      </c>
      <c r="T269" s="146">
        <v>-9999</v>
      </c>
      <c r="U269" s="148">
        <v>-7777</v>
      </c>
      <c r="V269" s="148">
        <v>-7777</v>
      </c>
      <c r="W269" s="148">
        <v>-7777</v>
      </c>
      <c r="X269" s="148">
        <v>-7777</v>
      </c>
      <c r="Y269" s="170">
        <v>500</v>
      </c>
      <c r="Z269" s="170">
        <v>100</v>
      </c>
      <c r="AA269" s="170" t="s">
        <v>2178</v>
      </c>
      <c r="AB269" s="170">
        <v>1.8</v>
      </c>
      <c r="AC269" s="170">
        <v>-9999</v>
      </c>
      <c r="AD269" s="170">
        <v>-9999</v>
      </c>
      <c r="AE269" s="170">
        <v>20000</v>
      </c>
      <c r="AF269" s="170" t="s">
        <v>2179</v>
      </c>
      <c r="AG269" s="170"/>
      <c r="AH269" s="170"/>
      <c r="AI269" s="170"/>
      <c r="AJ269" s="170" t="s">
        <v>2180</v>
      </c>
      <c r="AK269" s="170" t="s">
        <v>2181</v>
      </c>
      <c r="AL269" s="170"/>
      <c r="AM269" s="170"/>
      <c r="AN269" s="1118"/>
      <c r="AO269" s="170"/>
      <c r="AP269" s="170"/>
      <c r="AQ269" s="170"/>
      <c r="AR269" s="170">
        <f t="shared" si="24"/>
        <v>0</v>
      </c>
      <c r="AS269" s="170">
        <f t="shared" si="25"/>
        <v>0</v>
      </c>
      <c r="AT269" s="170" t="s">
        <v>34</v>
      </c>
      <c r="AU269" s="170"/>
      <c r="AV269" s="175"/>
      <c r="AW269" s="186"/>
      <c r="AX269" s="175"/>
      <c r="AY269" s="186"/>
      <c r="AZ269" s="175"/>
      <c r="BA269" s="186"/>
      <c r="BB269" s="175"/>
      <c r="BC269" s="186"/>
      <c r="BD269" s="175"/>
      <c r="BE269" s="186"/>
      <c r="BF269" s="170"/>
      <c r="BG269" s="148" t="s">
        <v>1564</v>
      </c>
      <c r="BH269" s="230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  <c r="EP269" s="46"/>
      <c r="EQ269" s="46"/>
      <c r="ER269" s="46"/>
      <c r="ES269" s="46"/>
      <c r="ET269" s="46"/>
      <c r="EU269" s="46"/>
      <c r="EV269" s="46"/>
      <c r="EW269" s="46"/>
      <c r="EX269" s="46"/>
      <c r="EY269" s="46"/>
      <c r="EZ269" s="46"/>
      <c r="FA269" s="46"/>
      <c r="FB269" s="46"/>
      <c r="FC269" s="46"/>
      <c r="FD269" s="46"/>
      <c r="FE269" s="46"/>
      <c r="FF269" s="46"/>
      <c r="FG269" s="46"/>
      <c r="FH269" s="46"/>
      <c r="FI269" s="46"/>
      <c r="FJ269" s="46"/>
      <c r="FK269" s="46"/>
      <c r="FL269" s="46"/>
      <c r="FM269" s="46"/>
      <c r="FN269" s="46"/>
      <c r="FO269" s="46"/>
      <c r="FP269" s="46"/>
      <c r="FQ269" s="46"/>
      <c r="FR269" s="46"/>
      <c r="FS269" s="46"/>
      <c r="FT269" s="46"/>
      <c r="FU269" s="46"/>
      <c r="FV269" s="46"/>
      <c r="FW269" s="46"/>
      <c r="FX269" s="46"/>
      <c r="FY269" s="46"/>
      <c r="FZ269" s="46"/>
      <c r="GA269" s="46"/>
      <c r="GB269" s="46"/>
      <c r="GC269" s="46"/>
      <c r="GD269" s="46"/>
      <c r="GE269" s="46"/>
      <c r="GF269" s="46"/>
      <c r="GG269" s="46"/>
      <c r="GH269" s="46"/>
      <c r="GI269" s="46"/>
      <c r="GJ269" s="46"/>
      <c r="GK269" s="46"/>
      <c r="GL269" s="46"/>
      <c r="GM269" s="46"/>
      <c r="GN269" s="46"/>
      <c r="GO269" s="46"/>
      <c r="GP269" s="46"/>
      <c r="GQ269" s="46"/>
      <c r="GR269" s="46"/>
      <c r="GS269" s="46"/>
      <c r="GT269" s="46"/>
      <c r="GU269" s="46"/>
      <c r="GV269" s="46"/>
      <c r="GW269" s="46"/>
      <c r="GX269" s="46"/>
      <c r="GY269" s="46"/>
      <c r="GZ269" s="46"/>
      <c r="HA269" s="46"/>
      <c r="HB269" s="46"/>
      <c r="HC269" s="46"/>
      <c r="HD269" s="46"/>
      <c r="HE269" s="46"/>
      <c r="HF269" s="46"/>
      <c r="HG269" s="46"/>
      <c r="HH269" s="46"/>
      <c r="HI269" s="46"/>
      <c r="HJ269" s="46"/>
      <c r="HK269" s="46"/>
      <c r="HL269" s="46"/>
      <c r="HM269" s="46"/>
      <c r="HN269" s="46"/>
      <c r="HO269" s="46"/>
      <c r="HP269" s="46"/>
      <c r="HQ269" s="46"/>
      <c r="HR269" s="46"/>
      <c r="HS269" s="46"/>
      <c r="HT269" s="46"/>
      <c r="HU269" s="46"/>
      <c r="HV269" s="46"/>
      <c r="HW269" s="46"/>
      <c r="HX269" s="46"/>
      <c r="HY269" s="46"/>
      <c r="HZ269" s="46"/>
      <c r="IA269" s="46"/>
      <c r="IB269" s="46"/>
      <c r="IC269" s="46"/>
      <c r="ID269" s="46"/>
      <c r="IE269" s="46"/>
      <c r="IF269" s="46"/>
      <c r="IG269" s="46"/>
      <c r="IH269" s="46"/>
      <c r="II269" s="46"/>
      <c r="IJ269" s="46"/>
      <c r="IK269" s="46"/>
      <c r="IL269" s="46"/>
      <c r="IM269" s="46"/>
      <c r="IN269" s="46"/>
      <c r="IO269" s="46"/>
      <c r="IP269" s="46"/>
      <c r="IQ269" s="46"/>
      <c r="IR269" s="46"/>
      <c r="IS269" s="46"/>
      <c r="IT269" s="46"/>
      <c r="IU269" s="46"/>
      <c r="IV269" s="46"/>
      <c r="IW269" s="46"/>
      <c r="IX269" s="46"/>
      <c r="IY269" s="46"/>
      <c r="IZ269" s="46"/>
      <c r="JA269" s="46"/>
      <c r="JB269" s="46"/>
      <c r="JC269" s="46"/>
      <c r="JD269" s="46"/>
      <c r="JE269" s="46"/>
      <c r="JF269" s="46"/>
      <c r="JG269" s="46"/>
      <c r="JH269" s="46"/>
      <c r="JI269" s="46"/>
      <c r="JJ269" s="46"/>
      <c r="JK269" s="46"/>
      <c r="JL269" s="46"/>
      <c r="JM269" s="46"/>
      <c r="JN269" s="46"/>
      <c r="JO269" s="46"/>
      <c r="JP269" s="46"/>
      <c r="JQ269" s="46"/>
      <c r="JR269" s="46"/>
      <c r="JS269" s="46"/>
      <c r="JT269" s="46"/>
      <c r="JU269" s="46"/>
      <c r="JV269" s="46"/>
      <c r="JW269" s="46"/>
      <c r="JX269" s="46"/>
      <c r="JY269" s="46"/>
      <c r="JZ269" s="46"/>
      <c r="KA269" s="46"/>
      <c r="KB269" s="46"/>
      <c r="KC269" s="46"/>
      <c r="KD269" s="46"/>
      <c r="KE269" s="46"/>
      <c r="KF269" s="46"/>
      <c r="KG269" s="46"/>
      <c r="KH269" s="46"/>
      <c r="KI269" s="46"/>
      <c r="KJ269" s="46"/>
      <c r="KK269" s="46"/>
      <c r="KL269" s="46"/>
      <c r="KM269" s="46"/>
      <c r="KN269" s="46"/>
      <c r="KO269" s="46"/>
      <c r="KP269" s="234"/>
    </row>
    <row r="270" spans="1:302" s="52" customFormat="1" ht="30.75" thickBot="1" x14ac:dyDescent="0.3">
      <c r="A270" s="169"/>
      <c r="B270" s="169" t="s">
        <v>2177</v>
      </c>
      <c r="C270" s="159">
        <v>12150029</v>
      </c>
      <c r="D270" s="113">
        <v>39345</v>
      </c>
      <c r="E270" s="113">
        <v>39345</v>
      </c>
      <c r="F270" s="113">
        <v>39478</v>
      </c>
      <c r="G270" s="169">
        <v>-7777</v>
      </c>
      <c r="H270" s="169" t="s">
        <v>587</v>
      </c>
      <c r="I270" s="169" t="s">
        <v>1210</v>
      </c>
      <c r="J270" s="169"/>
      <c r="K270" s="169" t="s">
        <v>50</v>
      </c>
      <c r="L270" s="169" t="s">
        <v>1783</v>
      </c>
      <c r="M270" s="169" t="s">
        <v>301</v>
      </c>
      <c r="N270" s="169" t="s">
        <v>217</v>
      </c>
      <c r="O270" s="169"/>
      <c r="P270" s="112">
        <v>30510</v>
      </c>
      <c r="Q270" s="169" t="s">
        <v>559</v>
      </c>
      <c r="R270" s="169" t="s">
        <v>658</v>
      </c>
      <c r="S270" s="276" t="s">
        <v>1929</v>
      </c>
      <c r="T270" s="188" t="s">
        <v>1861</v>
      </c>
      <c r="U270" s="158">
        <v>-7777</v>
      </c>
      <c r="V270" s="158">
        <v>-7777</v>
      </c>
      <c r="W270" s="158">
        <v>-7777</v>
      </c>
      <c r="X270" s="158">
        <v>-7777</v>
      </c>
      <c r="Y270" s="169" t="s">
        <v>1861</v>
      </c>
      <c r="Z270" s="169" t="s">
        <v>1861</v>
      </c>
      <c r="AA270" s="169" t="s">
        <v>1861</v>
      </c>
      <c r="AB270" s="169" t="s">
        <v>1861</v>
      </c>
      <c r="AC270" s="169" t="s">
        <v>1861</v>
      </c>
      <c r="AD270" s="169" t="s">
        <v>1861</v>
      </c>
      <c r="AE270" s="169" t="s">
        <v>1861</v>
      </c>
      <c r="AF270" s="169" t="s">
        <v>9807</v>
      </c>
      <c r="AG270" s="169"/>
      <c r="AH270" s="169"/>
      <c r="AI270" s="169"/>
      <c r="AJ270" s="169" t="s">
        <v>2182</v>
      </c>
      <c r="AK270" s="169" t="s">
        <v>2183</v>
      </c>
      <c r="AL270" s="169"/>
      <c r="AM270" s="169"/>
      <c r="AN270" s="1110"/>
      <c r="AO270" s="169"/>
      <c r="AP270" s="169"/>
      <c r="AQ270" s="169"/>
      <c r="AR270" s="169">
        <f t="shared" si="24"/>
        <v>0</v>
      </c>
      <c r="AS270" s="169">
        <f t="shared" si="25"/>
        <v>0</v>
      </c>
      <c r="AT270" s="169" t="s">
        <v>34</v>
      </c>
      <c r="AU270" s="169"/>
      <c r="AV270" s="112"/>
      <c r="AW270" s="113"/>
      <c r="AX270" s="112"/>
      <c r="AY270" s="113"/>
      <c r="AZ270" s="112"/>
      <c r="BA270" s="113"/>
      <c r="BB270" s="112"/>
      <c r="BC270" s="113"/>
      <c r="BD270" s="112"/>
      <c r="BE270" s="113"/>
      <c r="BF270" s="169"/>
      <c r="BG270" s="158" t="s">
        <v>1564</v>
      </c>
      <c r="BH270" s="230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  <c r="EP270" s="46"/>
      <c r="EQ270" s="46"/>
      <c r="ER270" s="46"/>
      <c r="ES270" s="46"/>
      <c r="ET270" s="46"/>
      <c r="EU270" s="46"/>
      <c r="EV270" s="46"/>
      <c r="EW270" s="46"/>
      <c r="EX270" s="46"/>
      <c r="EY270" s="46"/>
      <c r="EZ270" s="46"/>
      <c r="FA270" s="46"/>
      <c r="FB270" s="46"/>
      <c r="FC270" s="46"/>
      <c r="FD270" s="46"/>
      <c r="FE270" s="46"/>
      <c r="FF270" s="46"/>
      <c r="FG270" s="46"/>
      <c r="FH270" s="46"/>
      <c r="FI270" s="46"/>
      <c r="FJ270" s="46"/>
      <c r="FK270" s="46"/>
      <c r="FL270" s="46"/>
      <c r="FM270" s="46"/>
      <c r="FN270" s="46"/>
      <c r="FO270" s="46"/>
      <c r="FP270" s="46"/>
      <c r="FQ270" s="46"/>
      <c r="FR270" s="46"/>
      <c r="FS270" s="46"/>
      <c r="FT270" s="46"/>
      <c r="FU270" s="46"/>
      <c r="FV270" s="46"/>
      <c r="FW270" s="46"/>
      <c r="FX270" s="46"/>
      <c r="FY270" s="46"/>
      <c r="FZ270" s="46"/>
      <c r="GA270" s="46"/>
      <c r="GB270" s="46"/>
      <c r="GC270" s="46"/>
      <c r="GD270" s="46"/>
      <c r="GE270" s="46"/>
      <c r="GF270" s="46"/>
      <c r="GG270" s="46"/>
      <c r="GH270" s="46"/>
      <c r="GI270" s="46"/>
      <c r="GJ270" s="46"/>
      <c r="GK270" s="46"/>
      <c r="GL270" s="46"/>
      <c r="GM270" s="46"/>
      <c r="GN270" s="46"/>
      <c r="GO270" s="46"/>
      <c r="GP270" s="46"/>
      <c r="GQ270" s="46"/>
      <c r="GR270" s="46"/>
      <c r="GS270" s="46"/>
      <c r="GT270" s="46"/>
      <c r="GU270" s="46"/>
      <c r="GV270" s="46"/>
      <c r="GW270" s="46"/>
      <c r="GX270" s="46"/>
      <c r="GY270" s="46"/>
      <c r="GZ270" s="46"/>
      <c r="HA270" s="46"/>
      <c r="HB270" s="46"/>
      <c r="HC270" s="46"/>
      <c r="HD270" s="46"/>
      <c r="HE270" s="46"/>
      <c r="HF270" s="46"/>
      <c r="HG270" s="46"/>
      <c r="HH270" s="46"/>
      <c r="HI270" s="46"/>
      <c r="HJ270" s="46"/>
      <c r="HK270" s="46"/>
      <c r="HL270" s="46"/>
      <c r="HM270" s="46"/>
      <c r="HN270" s="46"/>
      <c r="HO270" s="46"/>
      <c r="HP270" s="46"/>
      <c r="HQ270" s="46"/>
      <c r="HR270" s="46"/>
      <c r="HS270" s="46"/>
      <c r="HT270" s="46"/>
      <c r="HU270" s="46"/>
      <c r="HV270" s="46"/>
      <c r="HW270" s="46"/>
      <c r="HX270" s="46"/>
      <c r="HY270" s="46"/>
      <c r="HZ270" s="46"/>
      <c r="IA270" s="46"/>
      <c r="IB270" s="46"/>
      <c r="IC270" s="46"/>
      <c r="ID270" s="46"/>
      <c r="IE270" s="46"/>
      <c r="IF270" s="46"/>
      <c r="IG270" s="46"/>
      <c r="IH270" s="46"/>
      <c r="II270" s="46"/>
      <c r="IJ270" s="46"/>
      <c r="IK270" s="46"/>
      <c r="IL270" s="46"/>
      <c r="IM270" s="46"/>
      <c r="IN270" s="46"/>
      <c r="IO270" s="46"/>
      <c r="IP270" s="46"/>
      <c r="IQ270" s="46"/>
      <c r="IR270" s="46"/>
      <c r="IS270" s="46"/>
      <c r="IT270" s="46"/>
      <c r="IU270" s="46"/>
      <c r="IV270" s="46"/>
      <c r="IW270" s="46"/>
      <c r="IX270" s="46"/>
      <c r="IY270" s="46"/>
      <c r="IZ270" s="46"/>
      <c r="JA270" s="46"/>
      <c r="JB270" s="46"/>
      <c r="JC270" s="46"/>
      <c r="JD270" s="46"/>
      <c r="JE270" s="46"/>
      <c r="JF270" s="46"/>
      <c r="JG270" s="46"/>
      <c r="JH270" s="46"/>
      <c r="JI270" s="46"/>
      <c r="JJ270" s="46"/>
      <c r="JK270" s="46"/>
      <c r="JL270" s="46"/>
      <c r="JM270" s="46"/>
      <c r="JN270" s="46"/>
      <c r="JO270" s="46"/>
      <c r="JP270" s="46"/>
      <c r="JQ270" s="46"/>
      <c r="JR270" s="46"/>
      <c r="JS270" s="46"/>
      <c r="JT270" s="46"/>
      <c r="JU270" s="46"/>
      <c r="JV270" s="46"/>
      <c r="JW270" s="46"/>
      <c r="JX270" s="46"/>
      <c r="JY270" s="46"/>
      <c r="JZ270" s="46"/>
      <c r="KA270" s="46"/>
      <c r="KB270" s="46"/>
      <c r="KC270" s="46"/>
      <c r="KD270" s="46"/>
      <c r="KE270" s="46"/>
      <c r="KF270" s="46"/>
      <c r="KG270" s="46"/>
      <c r="KH270" s="46"/>
      <c r="KI270" s="46"/>
      <c r="KJ270" s="46"/>
      <c r="KK270" s="46"/>
      <c r="KL270" s="46"/>
      <c r="KM270" s="46"/>
      <c r="KN270" s="46"/>
      <c r="KO270" s="46"/>
      <c r="KP270" s="234"/>
    </row>
    <row r="271" spans="1:302" s="52" customFormat="1" ht="38.25" x14ac:dyDescent="0.25">
      <c r="A271" s="424">
        <v>95</v>
      </c>
      <c r="B271" s="425" t="s">
        <v>1587</v>
      </c>
      <c r="C271" s="427">
        <v>12150030</v>
      </c>
      <c r="D271" s="428">
        <v>39356</v>
      </c>
      <c r="E271" s="428">
        <v>39356</v>
      </c>
      <c r="F271" s="428">
        <v>40452</v>
      </c>
      <c r="G271" s="425">
        <v>-7777</v>
      </c>
      <c r="H271" s="425" t="s">
        <v>1181</v>
      </c>
      <c r="I271" s="425" t="s">
        <v>1497</v>
      </c>
      <c r="J271" s="425"/>
      <c r="K271" s="425" t="s">
        <v>33</v>
      </c>
      <c r="L271" s="425" t="s">
        <v>263</v>
      </c>
      <c r="M271" s="425" t="s">
        <v>78</v>
      </c>
      <c r="N271" s="425" t="s">
        <v>41</v>
      </c>
      <c r="O271" s="425" t="s">
        <v>3742</v>
      </c>
      <c r="P271" s="426" t="s">
        <v>1636</v>
      </c>
      <c r="Q271" s="425" t="s">
        <v>559</v>
      </c>
      <c r="R271" s="425" t="s">
        <v>658</v>
      </c>
      <c r="S271" s="430" t="s">
        <v>2184</v>
      </c>
      <c r="T271" s="477">
        <v>-9999</v>
      </c>
      <c r="U271" s="478">
        <v>-7777</v>
      </c>
      <c r="V271" s="478">
        <v>-7777</v>
      </c>
      <c r="W271" s="478">
        <v>-7777</v>
      </c>
      <c r="X271" s="478">
        <v>-7777</v>
      </c>
      <c r="Y271" s="425">
        <v>100</v>
      </c>
      <c r="Z271" s="425">
        <v>40</v>
      </c>
      <c r="AA271" s="425">
        <v>-9999</v>
      </c>
      <c r="AB271" s="425">
        <v>0.28999999999999998</v>
      </c>
      <c r="AC271" s="425">
        <v>12913</v>
      </c>
      <c r="AD271" s="425">
        <v>103.5</v>
      </c>
      <c r="AE271" s="425">
        <v>5000</v>
      </c>
      <c r="AF271" s="425" t="s">
        <v>9808</v>
      </c>
      <c r="AG271" s="425">
        <v>4683446.2460000003</v>
      </c>
      <c r="AH271" s="425">
        <v>9427652.9859999996</v>
      </c>
      <c r="AI271" s="425"/>
      <c r="AJ271" s="425"/>
      <c r="AK271" s="425"/>
      <c r="AL271" s="425"/>
      <c r="AM271" s="425"/>
      <c r="AN271" s="1125"/>
      <c r="AO271" s="425"/>
      <c r="AP271" s="425"/>
      <c r="AQ271" s="425"/>
      <c r="AR271" s="425">
        <f t="shared" si="24"/>
        <v>0</v>
      </c>
      <c r="AS271" s="425">
        <f t="shared" si="25"/>
        <v>0</v>
      </c>
      <c r="AT271" s="425" t="s">
        <v>34</v>
      </c>
      <c r="AU271" s="425"/>
      <c r="AV271" s="426"/>
      <c r="AW271" s="428"/>
      <c r="AX271" s="426"/>
      <c r="AY271" s="428"/>
      <c r="AZ271" s="426"/>
      <c r="BA271" s="428"/>
      <c r="BB271" s="426"/>
      <c r="BC271" s="428"/>
      <c r="BD271" s="426"/>
      <c r="BE271" s="428"/>
      <c r="BF271" s="425"/>
      <c r="BG271" s="610" t="s">
        <v>567</v>
      </c>
      <c r="BH271" s="735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  <c r="EP271" s="46"/>
      <c r="EQ271" s="46"/>
      <c r="ER271" s="46"/>
      <c r="ES271" s="46"/>
      <c r="ET271" s="46"/>
      <c r="EU271" s="46"/>
      <c r="EV271" s="46"/>
      <c r="EW271" s="46"/>
      <c r="EX271" s="46"/>
      <c r="EY271" s="46"/>
      <c r="EZ271" s="46"/>
      <c r="FA271" s="46"/>
      <c r="FB271" s="46"/>
      <c r="FC271" s="46"/>
      <c r="FD271" s="46"/>
      <c r="FE271" s="46"/>
      <c r="FF271" s="46"/>
      <c r="FG271" s="46"/>
      <c r="FH271" s="46"/>
      <c r="FI271" s="46"/>
      <c r="FJ271" s="46"/>
      <c r="FK271" s="46"/>
      <c r="FL271" s="46"/>
      <c r="FM271" s="46"/>
      <c r="FN271" s="46"/>
      <c r="FO271" s="46"/>
      <c r="FP271" s="46"/>
      <c r="FQ271" s="46"/>
      <c r="FR271" s="46"/>
      <c r="FS271" s="46"/>
      <c r="FT271" s="46"/>
      <c r="FU271" s="46"/>
      <c r="FV271" s="46"/>
      <c r="FW271" s="46"/>
      <c r="FX271" s="46"/>
      <c r="FY271" s="46"/>
      <c r="FZ271" s="46"/>
      <c r="GA271" s="46"/>
      <c r="GB271" s="46"/>
      <c r="GC271" s="46"/>
      <c r="GD271" s="46"/>
      <c r="GE271" s="46"/>
      <c r="GF271" s="46"/>
      <c r="GG271" s="46"/>
      <c r="GH271" s="46"/>
      <c r="GI271" s="46"/>
      <c r="GJ271" s="46"/>
      <c r="GK271" s="46"/>
      <c r="GL271" s="46"/>
      <c r="GM271" s="46"/>
      <c r="GN271" s="46"/>
      <c r="GO271" s="46"/>
      <c r="GP271" s="46"/>
      <c r="GQ271" s="46"/>
      <c r="GR271" s="46"/>
      <c r="GS271" s="46"/>
      <c r="GT271" s="46"/>
      <c r="GU271" s="46"/>
      <c r="GV271" s="46"/>
      <c r="GW271" s="46"/>
      <c r="GX271" s="46"/>
      <c r="GY271" s="46"/>
      <c r="GZ271" s="46"/>
      <c r="HA271" s="46"/>
      <c r="HB271" s="46"/>
      <c r="HC271" s="46"/>
      <c r="HD271" s="46"/>
      <c r="HE271" s="46"/>
      <c r="HF271" s="46"/>
      <c r="HG271" s="46"/>
      <c r="HH271" s="46"/>
      <c r="HI271" s="46"/>
      <c r="HJ271" s="46"/>
      <c r="HK271" s="46"/>
      <c r="HL271" s="46"/>
      <c r="HM271" s="46"/>
      <c r="HN271" s="46"/>
      <c r="HO271" s="46"/>
      <c r="HP271" s="46"/>
      <c r="HQ271" s="46"/>
      <c r="HR271" s="46"/>
      <c r="HS271" s="46"/>
      <c r="HT271" s="46"/>
      <c r="HU271" s="46"/>
      <c r="HV271" s="46"/>
      <c r="HW271" s="46"/>
      <c r="HX271" s="46"/>
      <c r="HY271" s="46"/>
      <c r="HZ271" s="46"/>
      <c r="IA271" s="46"/>
      <c r="IB271" s="46"/>
      <c r="IC271" s="46"/>
      <c r="ID271" s="46"/>
      <c r="IE271" s="46"/>
      <c r="IF271" s="46"/>
      <c r="IG271" s="46"/>
      <c r="IH271" s="46"/>
      <c r="II271" s="46"/>
      <c r="IJ271" s="46"/>
      <c r="IK271" s="46"/>
      <c r="IL271" s="46"/>
      <c r="IM271" s="46"/>
      <c r="IN271" s="46"/>
      <c r="IO271" s="46"/>
      <c r="IP271" s="46"/>
      <c r="IQ271" s="46"/>
      <c r="IR271" s="46"/>
      <c r="IS271" s="46"/>
      <c r="IT271" s="46"/>
      <c r="IU271" s="46"/>
      <c r="IV271" s="46"/>
      <c r="IW271" s="46"/>
      <c r="IX271" s="46"/>
      <c r="IY271" s="46"/>
      <c r="IZ271" s="46"/>
      <c r="JA271" s="46"/>
      <c r="JB271" s="46"/>
      <c r="JC271" s="46"/>
      <c r="JD271" s="46"/>
      <c r="JE271" s="46"/>
      <c r="JF271" s="46"/>
      <c r="JG271" s="46"/>
      <c r="JH271" s="46"/>
      <c r="JI271" s="46"/>
      <c r="JJ271" s="46"/>
      <c r="JK271" s="46"/>
      <c r="JL271" s="46"/>
      <c r="JM271" s="46"/>
      <c r="JN271" s="46"/>
      <c r="JO271" s="46"/>
      <c r="JP271" s="46"/>
      <c r="JQ271" s="46"/>
      <c r="JR271" s="46"/>
      <c r="JS271" s="46"/>
      <c r="JT271" s="46"/>
      <c r="JU271" s="46"/>
      <c r="JV271" s="46"/>
      <c r="JW271" s="46"/>
      <c r="JX271" s="46"/>
      <c r="JY271" s="46"/>
      <c r="JZ271" s="46"/>
      <c r="KA271" s="46"/>
      <c r="KB271" s="46"/>
      <c r="KC271" s="46"/>
      <c r="KD271" s="46"/>
      <c r="KE271" s="46"/>
      <c r="KF271" s="46"/>
      <c r="KG271" s="46"/>
      <c r="KH271" s="46"/>
      <c r="KI271" s="46"/>
      <c r="KJ271" s="46"/>
      <c r="KK271" s="46"/>
      <c r="KL271" s="46"/>
      <c r="KM271" s="46"/>
      <c r="KN271" s="46"/>
      <c r="KO271" s="46"/>
      <c r="KP271" s="234"/>
    </row>
    <row r="272" spans="1:302" s="52" customFormat="1" ht="38.25" x14ac:dyDescent="0.25">
      <c r="A272" s="432"/>
      <c r="B272" s="45" t="s">
        <v>1587</v>
      </c>
      <c r="C272" s="144">
        <v>12150030</v>
      </c>
      <c r="D272" s="31">
        <v>39356</v>
      </c>
      <c r="E272" s="31">
        <v>39356</v>
      </c>
      <c r="F272" s="31">
        <v>40452</v>
      </c>
      <c r="G272" s="45">
        <v>-7777</v>
      </c>
      <c r="H272" s="45" t="s">
        <v>1181</v>
      </c>
      <c r="I272" s="45" t="s">
        <v>1497</v>
      </c>
      <c r="J272" s="45"/>
      <c r="K272" s="45" t="s">
        <v>33</v>
      </c>
      <c r="L272" s="45" t="s">
        <v>263</v>
      </c>
      <c r="M272" s="45" t="s">
        <v>78</v>
      </c>
      <c r="N272" s="45" t="s">
        <v>41</v>
      </c>
      <c r="O272" s="45" t="s">
        <v>3742</v>
      </c>
      <c r="P272" s="147" t="s">
        <v>1636</v>
      </c>
      <c r="Q272" s="45" t="s">
        <v>559</v>
      </c>
      <c r="R272" s="45" t="s">
        <v>658</v>
      </c>
      <c r="S272" s="272" t="s">
        <v>2184</v>
      </c>
      <c r="T272" s="221" t="s">
        <v>1861</v>
      </c>
      <c r="U272" s="142">
        <v>-7777</v>
      </c>
      <c r="V272" s="142">
        <v>-7777</v>
      </c>
      <c r="W272" s="142">
        <v>-7777</v>
      </c>
      <c r="X272" s="142">
        <v>-7777</v>
      </c>
      <c r="Y272" s="45" t="s">
        <v>1861</v>
      </c>
      <c r="Z272" s="45" t="s">
        <v>1861</v>
      </c>
      <c r="AA272" s="45" t="s">
        <v>1861</v>
      </c>
      <c r="AB272" s="45" t="s">
        <v>1861</v>
      </c>
      <c r="AC272" s="45" t="s">
        <v>1861</v>
      </c>
      <c r="AD272" s="45" t="s">
        <v>1861</v>
      </c>
      <c r="AE272" s="45" t="s">
        <v>1861</v>
      </c>
      <c r="AF272" s="45" t="s">
        <v>9809</v>
      </c>
      <c r="AG272" s="45">
        <v>4683390.1150000002</v>
      </c>
      <c r="AH272" s="45">
        <v>9427573.307</v>
      </c>
      <c r="AI272" s="45"/>
      <c r="AJ272" s="45"/>
      <c r="AK272" s="45"/>
      <c r="AL272" s="45"/>
      <c r="AM272" s="45"/>
      <c r="AN272" s="1109"/>
      <c r="AO272" s="45"/>
      <c r="AP272" s="45"/>
      <c r="AQ272" s="45"/>
      <c r="AR272" s="45">
        <f t="shared" si="24"/>
        <v>0</v>
      </c>
      <c r="AS272" s="45">
        <f t="shared" si="25"/>
        <v>0</v>
      </c>
      <c r="AT272" s="45" t="s">
        <v>34</v>
      </c>
      <c r="AU272" s="45"/>
      <c r="AV272" s="147"/>
      <c r="AW272" s="31"/>
      <c r="AX272" s="147"/>
      <c r="AY272" s="31"/>
      <c r="AZ272" s="147"/>
      <c r="BA272" s="31"/>
      <c r="BB272" s="147"/>
      <c r="BC272" s="31"/>
      <c r="BD272" s="147"/>
      <c r="BE272" s="31"/>
      <c r="BF272" s="45"/>
      <c r="BG272" s="512" t="s">
        <v>567</v>
      </c>
      <c r="BH272" s="735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  <c r="EP272" s="46"/>
      <c r="EQ272" s="46"/>
      <c r="ER272" s="46"/>
      <c r="ES272" s="46"/>
      <c r="ET272" s="46"/>
      <c r="EU272" s="46"/>
      <c r="EV272" s="46"/>
      <c r="EW272" s="46"/>
      <c r="EX272" s="46"/>
      <c r="EY272" s="46"/>
      <c r="EZ272" s="46"/>
      <c r="FA272" s="46"/>
      <c r="FB272" s="46"/>
      <c r="FC272" s="46"/>
      <c r="FD272" s="46"/>
      <c r="FE272" s="46"/>
      <c r="FF272" s="46"/>
      <c r="FG272" s="46"/>
      <c r="FH272" s="46"/>
      <c r="FI272" s="46"/>
      <c r="FJ272" s="46"/>
      <c r="FK272" s="46"/>
      <c r="FL272" s="46"/>
      <c r="FM272" s="46"/>
      <c r="FN272" s="46"/>
      <c r="FO272" s="46"/>
      <c r="FP272" s="46"/>
      <c r="FQ272" s="46"/>
      <c r="FR272" s="46"/>
      <c r="FS272" s="46"/>
      <c r="FT272" s="46"/>
      <c r="FU272" s="46"/>
      <c r="FV272" s="46"/>
      <c r="FW272" s="46"/>
      <c r="FX272" s="46"/>
      <c r="FY272" s="46"/>
      <c r="FZ272" s="46"/>
      <c r="GA272" s="46"/>
      <c r="GB272" s="46"/>
      <c r="GC272" s="46"/>
      <c r="GD272" s="46"/>
      <c r="GE272" s="46"/>
      <c r="GF272" s="46"/>
      <c r="GG272" s="46"/>
      <c r="GH272" s="46"/>
      <c r="GI272" s="46"/>
      <c r="GJ272" s="46"/>
      <c r="GK272" s="46"/>
      <c r="GL272" s="46"/>
      <c r="GM272" s="46"/>
      <c r="GN272" s="46"/>
      <c r="GO272" s="46"/>
      <c r="GP272" s="46"/>
      <c r="GQ272" s="46"/>
      <c r="GR272" s="46"/>
      <c r="GS272" s="46"/>
      <c r="GT272" s="46"/>
      <c r="GU272" s="46"/>
      <c r="GV272" s="46"/>
      <c r="GW272" s="46"/>
      <c r="GX272" s="46"/>
      <c r="GY272" s="46"/>
      <c r="GZ272" s="46"/>
      <c r="HA272" s="46"/>
      <c r="HB272" s="46"/>
      <c r="HC272" s="46"/>
      <c r="HD272" s="46"/>
      <c r="HE272" s="46"/>
      <c r="HF272" s="46"/>
      <c r="HG272" s="46"/>
      <c r="HH272" s="46"/>
      <c r="HI272" s="46"/>
      <c r="HJ272" s="46"/>
      <c r="HK272" s="46"/>
      <c r="HL272" s="46"/>
      <c r="HM272" s="46"/>
      <c r="HN272" s="46"/>
      <c r="HO272" s="46"/>
      <c r="HP272" s="46"/>
      <c r="HQ272" s="46"/>
      <c r="HR272" s="46"/>
      <c r="HS272" s="46"/>
      <c r="HT272" s="46"/>
      <c r="HU272" s="46"/>
      <c r="HV272" s="46"/>
      <c r="HW272" s="46"/>
      <c r="HX272" s="46"/>
      <c r="HY272" s="46"/>
      <c r="HZ272" s="46"/>
      <c r="IA272" s="46"/>
      <c r="IB272" s="46"/>
      <c r="IC272" s="46"/>
      <c r="ID272" s="46"/>
      <c r="IE272" s="46"/>
      <c r="IF272" s="46"/>
      <c r="IG272" s="46"/>
      <c r="IH272" s="46"/>
      <c r="II272" s="46"/>
      <c r="IJ272" s="46"/>
      <c r="IK272" s="46"/>
      <c r="IL272" s="46"/>
      <c r="IM272" s="46"/>
      <c r="IN272" s="46"/>
      <c r="IO272" s="46"/>
      <c r="IP272" s="46"/>
      <c r="IQ272" s="46"/>
      <c r="IR272" s="46"/>
      <c r="IS272" s="46"/>
      <c r="IT272" s="46"/>
      <c r="IU272" s="46"/>
      <c r="IV272" s="46"/>
      <c r="IW272" s="46"/>
      <c r="IX272" s="46"/>
      <c r="IY272" s="46"/>
      <c r="IZ272" s="46"/>
      <c r="JA272" s="46"/>
      <c r="JB272" s="46"/>
      <c r="JC272" s="46"/>
      <c r="JD272" s="46"/>
      <c r="JE272" s="46"/>
      <c r="JF272" s="46"/>
      <c r="JG272" s="46"/>
      <c r="JH272" s="46"/>
      <c r="JI272" s="46"/>
      <c r="JJ272" s="46"/>
      <c r="JK272" s="46"/>
      <c r="JL272" s="46"/>
      <c r="JM272" s="46"/>
      <c r="JN272" s="46"/>
      <c r="JO272" s="46"/>
      <c r="JP272" s="46"/>
      <c r="JQ272" s="46"/>
      <c r="JR272" s="46"/>
      <c r="JS272" s="46"/>
      <c r="JT272" s="46"/>
      <c r="JU272" s="46"/>
      <c r="JV272" s="46"/>
      <c r="JW272" s="46"/>
      <c r="JX272" s="46"/>
      <c r="JY272" s="46"/>
      <c r="JZ272" s="46"/>
      <c r="KA272" s="46"/>
      <c r="KB272" s="46"/>
      <c r="KC272" s="46"/>
      <c r="KD272" s="46"/>
      <c r="KE272" s="46"/>
      <c r="KF272" s="46"/>
      <c r="KG272" s="46"/>
      <c r="KH272" s="46"/>
      <c r="KI272" s="46"/>
      <c r="KJ272" s="46"/>
      <c r="KK272" s="46"/>
      <c r="KL272" s="46"/>
      <c r="KM272" s="46"/>
      <c r="KN272" s="46"/>
      <c r="KO272" s="46"/>
      <c r="KP272" s="234"/>
    </row>
    <row r="273" spans="1:302" s="52" customFormat="1" ht="38.25" x14ac:dyDescent="0.25">
      <c r="A273" s="432"/>
      <c r="B273" s="45" t="s">
        <v>1587</v>
      </c>
      <c r="C273" s="144">
        <v>12150030</v>
      </c>
      <c r="D273" s="31">
        <v>39356</v>
      </c>
      <c r="E273" s="31">
        <v>39356</v>
      </c>
      <c r="F273" s="31">
        <v>40452</v>
      </c>
      <c r="G273" s="45">
        <v>-7777</v>
      </c>
      <c r="H273" s="45" t="s">
        <v>1181</v>
      </c>
      <c r="I273" s="45" t="s">
        <v>1497</v>
      </c>
      <c r="J273" s="45"/>
      <c r="K273" s="45" t="s">
        <v>33</v>
      </c>
      <c r="L273" s="45" t="s">
        <v>263</v>
      </c>
      <c r="M273" s="45" t="s">
        <v>78</v>
      </c>
      <c r="N273" s="45" t="s">
        <v>41</v>
      </c>
      <c r="O273" s="45" t="s">
        <v>3743</v>
      </c>
      <c r="P273" s="147" t="s">
        <v>1636</v>
      </c>
      <c r="Q273" s="45" t="s">
        <v>559</v>
      </c>
      <c r="R273" s="45" t="s">
        <v>658</v>
      </c>
      <c r="S273" s="272" t="s">
        <v>1926</v>
      </c>
      <c r="T273" s="221">
        <v>-9999</v>
      </c>
      <c r="U273" s="142">
        <v>-7777</v>
      </c>
      <c r="V273" s="142">
        <v>-7777</v>
      </c>
      <c r="W273" s="142">
        <v>-7777</v>
      </c>
      <c r="X273" s="142">
        <v>-7777</v>
      </c>
      <c r="Y273" s="45">
        <v>375</v>
      </c>
      <c r="Z273" s="45">
        <v>122.5</v>
      </c>
      <c r="AA273" s="45">
        <v>-9999</v>
      </c>
      <c r="AB273" s="45">
        <v>0.62</v>
      </c>
      <c r="AC273" s="45">
        <v>-9999</v>
      </c>
      <c r="AD273" s="45">
        <v>103.9</v>
      </c>
      <c r="AE273" s="45" t="s">
        <v>1861</v>
      </c>
      <c r="AF273" s="45" t="s">
        <v>9810</v>
      </c>
      <c r="AG273" s="45">
        <v>4683602.7620000001</v>
      </c>
      <c r="AH273" s="45">
        <v>9427803.6860000007</v>
      </c>
      <c r="AI273" s="45"/>
      <c r="AJ273" s="45"/>
      <c r="AK273" s="45"/>
      <c r="AL273" s="45"/>
      <c r="AM273" s="45"/>
      <c r="AN273" s="1109"/>
      <c r="AO273" s="45"/>
      <c r="AP273" s="45"/>
      <c r="AQ273" s="45"/>
      <c r="AR273" s="45">
        <f t="shared" si="24"/>
        <v>0</v>
      </c>
      <c r="AS273" s="45">
        <f t="shared" si="25"/>
        <v>0</v>
      </c>
      <c r="AT273" s="45" t="s">
        <v>34</v>
      </c>
      <c r="AU273" s="45"/>
      <c r="AV273" s="147"/>
      <c r="AW273" s="31"/>
      <c r="AX273" s="147"/>
      <c r="AY273" s="31"/>
      <c r="AZ273" s="147"/>
      <c r="BA273" s="31"/>
      <c r="BB273" s="147"/>
      <c r="BC273" s="31"/>
      <c r="BD273" s="147"/>
      <c r="BE273" s="31"/>
      <c r="BF273" s="45"/>
      <c r="BG273" s="512" t="s">
        <v>567</v>
      </c>
      <c r="BH273" s="735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  <c r="EP273" s="46"/>
      <c r="EQ273" s="46"/>
      <c r="ER273" s="46"/>
      <c r="ES273" s="46"/>
      <c r="ET273" s="46"/>
      <c r="EU273" s="46"/>
      <c r="EV273" s="46"/>
      <c r="EW273" s="46"/>
      <c r="EX273" s="46"/>
      <c r="EY273" s="46"/>
      <c r="EZ273" s="46"/>
      <c r="FA273" s="46"/>
      <c r="FB273" s="46"/>
      <c r="FC273" s="46"/>
      <c r="FD273" s="46"/>
      <c r="FE273" s="46"/>
      <c r="FF273" s="46"/>
      <c r="FG273" s="46"/>
      <c r="FH273" s="46"/>
      <c r="FI273" s="46"/>
      <c r="FJ273" s="46"/>
      <c r="FK273" s="46"/>
      <c r="FL273" s="46"/>
      <c r="FM273" s="46"/>
      <c r="FN273" s="46"/>
      <c r="FO273" s="46"/>
      <c r="FP273" s="46"/>
      <c r="FQ273" s="46"/>
      <c r="FR273" s="46"/>
      <c r="FS273" s="46"/>
      <c r="FT273" s="46"/>
      <c r="FU273" s="46"/>
      <c r="FV273" s="46"/>
      <c r="FW273" s="46"/>
      <c r="FX273" s="46"/>
      <c r="FY273" s="46"/>
      <c r="FZ273" s="46"/>
      <c r="GA273" s="46"/>
      <c r="GB273" s="46"/>
      <c r="GC273" s="46"/>
      <c r="GD273" s="46"/>
      <c r="GE273" s="46"/>
      <c r="GF273" s="46"/>
      <c r="GG273" s="46"/>
      <c r="GH273" s="46"/>
      <c r="GI273" s="46"/>
      <c r="GJ273" s="46"/>
      <c r="GK273" s="46"/>
      <c r="GL273" s="46"/>
      <c r="GM273" s="46"/>
      <c r="GN273" s="46"/>
      <c r="GO273" s="46"/>
      <c r="GP273" s="46"/>
      <c r="GQ273" s="46"/>
      <c r="GR273" s="46"/>
      <c r="GS273" s="46"/>
      <c r="GT273" s="46"/>
      <c r="GU273" s="46"/>
      <c r="GV273" s="46"/>
      <c r="GW273" s="46"/>
      <c r="GX273" s="46"/>
      <c r="GY273" s="46"/>
      <c r="GZ273" s="46"/>
      <c r="HA273" s="46"/>
      <c r="HB273" s="46"/>
      <c r="HC273" s="46"/>
      <c r="HD273" s="46"/>
      <c r="HE273" s="46"/>
      <c r="HF273" s="46"/>
      <c r="HG273" s="46"/>
      <c r="HH273" s="46"/>
      <c r="HI273" s="46"/>
      <c r="HJ273" s="46"/>
      <c r="HK273" s="46"/>
      <c r="HL273" s="46"/>
      <c r="HM273" s="46"/>
      <c r="HN273" s="46"/>
      <c r="HO273" s="46"/>
      <c r="HP273" s="46"/>
      <c r="HQ273" s="46"/>
      <c r="HR273" s="46"/>
      <c r="HS273" s="46"/>
      <c r="HT273" s="46"/>
      <c r="HU273" s="46"/>
      <c r="HV273" s="46"/>
      <c r="HW273" s="46"/>
      <c r="HX273" s="46"/>
      <c r="HY273" s="46"/>
      <c r="HZ273" s="46"/>
      <c r="IA273" s="46"/>
      <c r="IB273" s="46"/>
      <c r="IC273" s="46"/>
      <c r="ID273" s="46"/>
      <c r="IE273" s="46"/>
      <c r="IF273" s="46"/>
      <c r="IG273" s="46"/>
      <c r="IH273" s="46"/>
      <c r="II273" s="46"/>
      <c r="IJ273" s="46"/>
      <c r="IK273" s="46"/>
      <c r="IL273" s="46"/>
      <c r="IM273" s="46"/>
      <c r="IN273" s="46"/>
      <c r="IO273" s="46"/>
      <c r="IP273" s="46"/>
      <c r="IQ273" s="46"/>
      <c r="IR273" s="46"/>
      <c r="IS273" s="46"/>
      <c r="IT273" s="46"/>
      <c r="IU273" s="46"/>
      <c r="IV273" s="46"/>
      <c r="IW273" s="46"/>
      <c r="IX273" s="46"/>
      <c r="IY273" s="46"/>
      <c r="IZ273" s="46"/>
      <c r="JA273" s="46"/>
      <c r="JB273" s="46"/>
      <c r="JC273" s="46"/>
      <c r="JD273" s="46"/>
      <c r="JE273" s="46"/>
      <c r="JF273" s="46"/>
      <c r="JG273" s="46"/>
      <c r="JH273" s="46"/>
      <c r="JI273" s="46"/>
      <c r="JJ273" s="46"/>
      <c r="JK273" s="46"/>
      <c r="JL273" s="46"/>
      <c r="JM273" s="46"/>
      <c r="JN273" s="46"/>
      <c r="JO273" s="46"/>
      <c r="JP273" s="46"/>
      <c r="JQ273" s="46"/>
      <c r="JR273" s="46"/>
      <c r="JS273" s="46"/>
      <c r="JT273" s="46"/>
      <c r="JU273" s="46"/>
      <c r="JV273" s="46"/>
      <c r="JW273" s="46"/>
      <c r="JX273" s="46"/>
      <c r="JY273" s="46"/>
      <c r="JZ273" s="46"/>
      <c r="KA273" s="46"/>
      <c r="KB273" s="46"/>
      <c r="KC273" s="46"/>
      <c r="KD273" s="46"/>
      <c r="KE273" s="46"/>
      <c r="KF273" s="46"/>
      <c r="KG273" s="46"/>
      <c r="KH273" s="46"/>
      <c r="KI273" s="46"/>
      <c r="KJ273" s="46"/>
      <c r="KK273" s="46"/>
      <c r="KL273" s="46"/>
      <c r="KM273" s="46"/>
      <c r="KN273" s="46"/>
      <c r="KO273" s="46"/>
      <c r="KP273" s="234"/>
    </row>
    <row r="274" spans="1:302" s="52" customFormat="1" ht="39" thickBot="1" x14ac:dyDescent="0.3">
      <c r="A274" s="416"/>
      <c r="B274" s="417" t="s">
        <v>1587</v>
      </c>
      <c r="C274" s="419">
        <v>12150030</v>
      </c>
      <c r="D274" s="420">
        <v>39356</v>
      </c>
      <c r="E274" s="420">
        <v>39356</v>
      </c>
      <c r="F274" s="420">
        <v>40452</v>
      </c>
      <c r="G274" s="417">
        <v>-7777</v>
      </c>
      <c r="H274" s="417" t="s">
        <v>1181</v>
      </c>
      <c r="I274" s="417" t="s">
        <v>1497</v>
      </c>
      <c r="J274" s="417"/>
      <c r="K274" s="417" t="s">
        <v>33</v>
      </c>
      <c r="L274" s="417" t="s">
        <v>263</v>
      </c>
      <c r="M274" s="417" t="s">
        <v>78</v>
      </c>
      <c r="N274" s="417" t="s">
        <v>41</v>
      </c>
      <c r="O274" s="417" t="s">
        <v>3743</v>
      </c>
      <c r="P274" s="418" t="s">
        <v>1636</v>
      </c>
      <c r="Q274" s="417" t="s">
        <v>559</v>
      </c>
      <c r="R274" s="417" t="s">
        <v>658</v>
      </c>
      <c r="S274" s="422" t="s">
        <v>1926</v>
      </c>
      <c r="T274" s="483" t="s">
        <v>1861</v>
      </c>
      <c r="U274" s="463">
        <v>-7777</v>
      </c>
      <c r="V274" s="463">
        <v>-7777</v>
      </c>
      <c r="W274" s="463">
        <v>-7777</v>
      </c>
      <c r="X274" s="463">
        <v>-7777</v>
      </c>
      <c r="Y274" s="417" t="s">
        <v>1861</v>
      </c>
      <c r="Z274" s="417" t="s">
        <v>1861</v>
      </c>
      <c r="AA274" s="417" t="s">
        <v>1861</v>
      </c>
      <c r="AB274" s="417" t="s">
        <v>1861</v>
      </c>
      <c r="AC274" s="417" t="s">
        <v>1861</v>
      </c>
      <c r="AD274" s="417" t="s">
        <v>1861</v>
      </c>
      <c r="AE274" s="417" t="s">
        <v>1861</v>
      </c>
      <c r="AF274" s="417" t="s">
        <v>9811</v>
      </c>
      <c r="AG274" s="417">
        <v>4683667.22</v>
      </c>
      <c r="AH274" s="417">
        <v>9428115.6579999998</v>
      </c>
      <c r="AI274" s="417"/>
      <c r="AJ274" s="417"/>
      <c r="AK274" s="417"/>
      <c r="AL274" s="417"/>
      <c r="AM274" s="417"/>
      <c r="AN274" s="1126"/>
      <c r="AO274" s="417"/>
      <c r="AP274" s="417"/>
      <c r="AQ274" s="417"/>
      <c r="AR274" s="417">
        <f t="shared" si="24"/>
        <v>0</v>
      </c>
      <c r="AS274" s="417">
        <f t="shared" si="25"/>
        <v>0</v>
      </c>
      <c r="AT274" s="417" t="s">
        <v>34</v>
      </c>
      <c r="AU274" s="417"/>
      <c r="AV274" s="418"/>
      <c r="AW274" s="420"/>
      <c r="AX274" s="418"/>
      <c r="AY274" s="420"/>
      <c r="AZ274" s="418"/>
      <c r="BA274" s="420"/>
      <c r="BB274" s="418"/>
      <c r="BC274" s="420"/>
      <c r="BD274" s="418"/>
      <c r="BE274" s="420"/>
      <c r="BF274" s="417"/>
      <c r="BG274" s="513" t="s">
        <v>567</v>
      </c>
      <c r="BH274" s="735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  <c r="EP274" s="46"/>
      <c r="EQ274" s="46"/>
      <c r="ER274" s="46"/>
      <c r="ES274" s="46"/>
      <c r="ET274" s="46"/>
      <c r="EU274" s="46"/>
      <c r="EV274" s="46"/>
      <c r="EW274" s="46"/>
      <c r="EX274" s="46"/>
      <c r="EY274" s="46"/>
      <c r="EZ274" s="46"/>
      <c r="FA274" s="46"/>
      <c r="FB274" s="46"/>
      <c r="FC274" s="46"/>
      <c r="FD274" s="46"/>
      <c r="FE274" s="46"/>
      <c r="FF274" s="46"/>
      <c r="FG274" s="46"/>
      <c r="FH274" s="46"/>
      <c r="FI274" s="46"/>
      <c r="FJ274" s="46"/>
      <c r="FK274" s="46"/>
      <c r="FL274" s="46"/>
      <c r="FM274" s="46"/>
      <c r="FN274" s="46"/>
      <c r="FO274" s="46"/>
      <c r="FP274" s="46"/>
      <c r="FQ274" s="46"/>
      <c r="FR274" s="46"/>
      <c r="FS274" s="46"/>
      <c r="FT274" s="46"/>
      <c r="FU274" s="46"/>
      <c r="FV274" s="46"/>
      <c r="FW274" s="46"/>
      <c r="FX274" s="46"/>
      <c r="FY274" s="46"/>
      <c r="FZ274" s="46"/>
      <c r="GA274" s="46"/>
      <c r="GB274" s="46"/>
      <c r="GC274" s="46"/>
      <c r="GD274" s="46"/>
      <c r="GE274" s="46"/>
      <c r="GF274" s="46"/>
      <c r="GG274" s="46"/>
      <c r="GH274" s="46"/>
      <c r="GI274" s="46"/>
      <c r="GJ274" s="46"/>
      <c r="GK274" s="46"/>
      <c r="GL274" s="46"/>
      <c r="GM274" s="46"/>
      <c r="GN274" s="46"/>
      <c r="GO274" s="46"/>
      <c r="GP274" s="46"/>
      <c r="GQ274" s="46"/>
      <c r="GR274" s="46"/>
      <c r="GS274" s="46"/>
      <c r="GT274" s="46"/>
      <c r="GU274" s="46"/>
      <c r="GV274" s="46"/>
      <c r="GW274" s="46"/>
      <c r="GX274" s="46"/>
      <c r="GY274" s="46"/>
      <c r="GZ274" s="46"/>
      <c r="HA274" s="46"/>
      <c r="HB274" s="46"/>
      <c r="HC274" s="46"/>
      <c r="HD274" s="46"/>
      <c r="HE274" s="46"/>
      <c r="HF274" s="46"/>
      <c r="HG274" s="46"/>
      <c r="HH274" s="46"/>
      <c r="HI274" s="46"/>
      <c r="HJ274" s="46"/>
      <c r="HK274" s="46"/>
      <c r="HL274" s="46"/>
      <c r="HM274" s="46"/>
      <c r="HN274" s="46"/>
      <c r="HO274" s="46"/>
      <c r="HP274" s="46"/>
      <c r="HQ274" s="46"/>
      <c r="HR274" s="46"/>
      <c r="HS274" s="46"/>
      <c r="HT274" s="46"/>
      <c r="HU274" s="46"/>
      <c r="HV274" s="46"/>
      <c r="HW274" s="46"/>
      <c r="HX274" s="46"/>
      <c r="HY274" s="46"/>
      <c r="HZ274" s="46"/>
      <c r="IA274" s="46"/>
      <c r="IB274" s="46"/>
      <c r="IC274" s="46"/>
      <c r="ID274" s="46"/>
      <c r="IE274" s="46"/>
      <c r="IF274" s="46"/>
      <c r="IG274" s="46"/>
      <c r="IH274" s="46"/>
      <c r="II274" s="46"/>
      <c r="IJ274" s="46"/>
      <c r="IK274" s="46"/>
      <c r="IL274" s="46"/>
      <c r="IM274" s="46"/>
      <c r="IN274" s="46"/>
      <c r="IO274" s="46"/>
      <c r="IP274" s="46"/>
      <c r="IQ274" s="46"/>
      <c r="IR274" s="46"/>
      <c r="IS274" s="46"/>
      <c r="IT274" s="46"/>
      <c r="IU274" s="46"/>
      <c r="IV274" s="46"/>
      <c r="IW274" s="46"/>
      <c r="IX274" s="46"/>
      <c r="IY274" s="46"/>
      <c r="IZ274" s="46"/>
      <c r="JA274" s="46"/>
      <c r="JB274" s="46"/>
      <c r="JC274" s="46"/>
      <c r="JD274" s="46"/>
      <c r="JE274" s="46"/>
      <c r="JF274" s="46"/>
      <c r="JG274" s="46"/>
      <c r="JH274" s="46"/>
      <c r="JI274" s="46"/>
      <c r="JJ274" s="46"/>
      <c r="JK274" s="46"/>
      <c r="JL274" s="46"/>
      <c r="JM274" s="46"/>
      <c r="JN274" s="46"/>
      <c r="JO274" s="46"/>
      <c r="JP274" s="46"/>
      <c r="JQ274" s="46"/>
      <c r="JR274" s="46"/>
      <c r="JS274" s="46"/>
      <c r="JT274" s="46"/>
      <c r="JU274" s="46"/>
      <c r="JV274" s="46"/>
      <c r="JW274" s="46"/>
      <c r="JX274" s="46"/>
      <c r="JY274" s="46"/>
      <c r="JZ274" s="46"/>
      <c r="KA274" s="46"/>
      <c r="KB274" s="46"/>
      <c r="KC274" s="46"/>
      <c r="KD274" s="46"/>
      <c r="KE274" s="46"/>
      <c r="KF274" s="46"/>
      <c r="KG274" s="46"/>
      <c r="KH274" s="46"/>
      <c r="KI274" s="46"/>
      <c r="KJ274" s="46"/>
      <c r="KK274" s="46"/>
      <c r="KL274" s="46"/>
      <c r="KM274" s="46"/>
      <c r="KN274" s="46"/>
      <c r="KO274" s="46"/>
      <c r="KP274" s="234"/>
    </row>
    <row r="275" spans="1:302" s="52" customFormat="1" ht="127.5" x14ac:dyDescent="0.25">
      <c r="A275" s="170">
        <v>96</v>
      </c>
      <c r="B275" s="170" t="s">
        <v>1587</v>
      </c>
      <c r="C275" s="176">
        <v>12150031</v>
      </c>
      <c r="D275" s="186">
        <v>39356</v>
      </c>
      <c r="E275" s="186">
        <v>39356</v>
      </c>
      <c r="F275" s="186">
        <v>40087</v>
      </c>
      <c r="G275" s="170">
        <v>-7777</v>
      </c>
      <c r="H275" s="170" t="s">
        <v>1181</v>
      </c>
      <c r="I275" s="170" t="s">
        <v>1497</v>
      </c>
      <c r="J275" s="170"/>
      <c r="K275" s="170" t="s">
        <v>33</v>
      </c>
      <c r="L275" s="170" t="s">
        <v>263</v>
      </c>
      <c r="M275" s="170" t="s">
        <v>78</v>
      </c>
      <c r="N275" s="170" t="s">
        <v>41</v>
      </c>
      <c r="O275" s="170" t="s">
        <v>3744</v>
      </c>
      <c r="P275" s="175" t="s">
        <v>1636</v>
      </c>
      <c r="Q275" s="170" t="s">
        <v>559</v>
      </c>
      <c r="R275" s="170" t="s">
        <v>658</v>
      </c>
      <c r="S275" s="277" t="s">
        <v>1929</v>
      </c>
      <c r="T275" s="146">
        <v>-9999</v>
      </c>
      <c r="U275" s="148">
        <v>-7777</v>
      </c>
      <c r="V275" s="148">
        <v>-7777</v>
      </c>
      <c r="W275" s="148">
        <v>-7777</v>
      </c>
      <c r="X275" s="148">
        <v>-7777</v>
      </c>
      <c r="Y275" s="170">
        <v>220</v>
      </c>
      <c r="Z275" s="170">
        <v>77.5</v>
      </c>
      <c r="AA275" s="170">
        <v>-9999</v>
      </c>
      <c r="AB275" s="170">
        <v>0.65</v>
      </c>
      <c r="AC275" s="170">
        <v>7443</v>
      </c>
      <c r="AD275" s="170">
        <v>100.5</v>
      </c>
      <c r="AE275" s="170">
        <v>5000</v>
      </c>
      <c r="AF275" s="170" t="s">
        <v>9812</v>
      </c>
      <c r="AG275" s="170">
        <v>4683037.09</v>
      </c>
      <c r="AH275" s="170">
        <v>9428886.5170000009</v>
      </c>
      <c r="AI275" s="170"/>
      <c r="AJ275" s="170"/>
      <c r="AK275" s="170"/>
      <c r="AL275" s="170"/>
      <c r="AM275" s="170"/>
      <c r="AN275" s="1118"/>
      <c r="AO275" s="170"/>
      <c r="AP275" s="170"/>
      <c r="AQ275" s="170"/>
      <c r="AR275" s="170">
        <f t="shared" si="24"/>
        <v>0</v>
      </c>
      <c r="AS275" s="170">
        <f t="shared" si="25"/>
        <v>0</v>
      </c>
      <c r="AT275" s="170" t="s">
        <v>34</v>
      </c>
      <c r="AU275" s="170"/>
      <c r="AV275" s="175"/>
      <c r="AW275" s="186"/>
      <c r="AX275" s="175"/>
      <c r="AY275" s="186"/>
      <c r="AZ275" s="175"/>
      <c r="BA275" s="186"/>
      <c r="BB275" s="175"/>
      <c r="BC275" s="186"/>
      <c r="BD275" s="175"/>
      <c r="BE275" s="186"/>
      <c r="BF275" s="170"/>
      <c r="BG275" s="148" t="s">
        <v>567</v>
      </c>
      <c r="BH275" s="230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  <c r="GQ275" s="46"/>
      <c r="GR275" s="46"/>
      <c r="GS275" s="46"/>
      <c r="GT275" s="46"/>
      <c r="GU275" s="46"/>
      <c r="GV275" s="46"/>
      <c r="GW275" s="46"/>
      <c r="GX275" s="46"/>
      <c r="GY275" s="46"/>
      <c r="GZ275" s="46"/>
      <c r="HA275" s="46"/>
      <c r="HB275" s="46"/>
      <c r="HC275" s="46"/>
      <c r="HD275" s="46"/>
      <c r="HE275" s="46"/>
      <c r="HF275" s="46"/>
      <c r="HG275" s="46"/>
      <c r="HH275" s="46"/>
      <c r="HI275" s="46"/>
      <c r="HJ275" s="46"/>
      <c r="HK275" s="46"/>
      <c r="HL275" s="46"/>
      <c r="HM275" s="46"/>
      <c r="HN275" s="46"/>
      <c r="HO275" s="46"/>
      <c r="HP275" s="46"/>
      <c r="HQ275" s="46"/>
      <c r="HR275" s="46"/>
      <c r="HS275" s="46"/>
      <c r="HT275" s="46"/>
      <c r="HU275" s="46"/>
      <c r="HV275" s="46"/>
      <c r="HW275" s="46"/>
      <c r="HX275" s="46"/>
      <c r="HY275" s="46"/>
      <c r="HZ275" s="46"/>
      <c r="IA275" s="46"/>
      <c r="IB275" s="46"/>
      <c r="IC275" s="46"/>
      <c r="ID275" s="46"/>
      <c r="IE275" s="46"/>
      <c r="IF275" s="46"/>
      <c r="IG275" s="46"/>
      <c r="IH275" s="46"/>
      <c r="II275" s="46"/>
      <c r="IJ275" s="46"/>
      <c r="IK275" s="46"/>
      <c r="IL275" s="46"/>
      <c r="IM275" s="46"/>
      <c r="IN275" s="46"/>
      <c r="IO275" s="46"/>
      <c r="IP275" s="46"/>
      <c r="IQ275" s="46"/>
      <c r="IR275" s="46"/>
      <c r="IS275" s="46"/>
      <c r="IT275" s="46"/>
      <c r="IU275" s="46"/>
      <c r="IV275" s="46"/>
      <c r="IW275" s="46"/>
      <c r="IX275" s="46"/>
      <c r="IY275" s="46"/>
      <c r="IZ275" s="46"/>
      <c r="JA275" s="46"/>
      <c r="JB275" s="46"/>
      <c r="JC275" s="46"/>
      <c r="JD275" s="46"/>
      <c r="JE275" s="46"/>
      <c r="JF275" s="46"/>
      <c r="JG275" s="46"/>
      <c r="JH275" s="46"/>
      <c r="JI275" s="46"/>
      <c r="JJ275" s="46"/>
      <c r="JK275" s="46"/>
      <c r="JL275" s="46"/>
      <c r="JM275" s="46"/>
      <c r="JN275" s="46"/>
      <c r="JO275" s="46"/>
      <c r="JP275" s="46"/>
      <c r="JQ275" s="46"/>
      <c r="JR275" s="46"/>
      <c r="JS275" s="46"/>
      <c r="JT275" s="46"/>
      <c r="JU275" s="46"/>
      <c r="JV275" s="46"/>
      <c r="JW275" s="46"/>
      <c r="JX275" s="46"/>
      <c r="JY275" s="46"/>
      <c r="JZ275" s="46"/>
      <c r="KA275" s="46"/>
      <c r="KB275" s="46"/>
      <c r="KC275" s="46"/>
      <c r="KD275" s="46"/>
      <c r="KE275" s="46"/>
      <c r="KF275" s="46"/>
      <c r="KG275" s="46"/>
      <c r="KH275" s="46"/>
      <c r="KI275" s="46"/>
      <c r="KJ275" s="46"/>
      <c r="KK275" s="46"/>
      <c r="KL275" s="46"/>
      <c r="KM275" s="46"/>
      <c r="KN275" s="46"/>
      <c r="KO275" s="46"/>
      <c r="KP275" s="234"/>
    </row>
    <row r="276" spans="1:302" s="52" customFormat="1" ht="128.25" thickBot="1" x14ac:dyDescent="0.3">
      <c r="A276" s="169"/>
      <c r="B276" s="169" t="s">
        <v>1587</v>
      </c>
      <c r="C276" s="159">
        <v>12150031</v>
      </c>
      <c r="D276" s="113">
        <v>39356</v>
      </c>
      <c r="E276" s="113">
        <v>39356</v>
      </c>
      <c r="F276" s="113">
        <v>40087</v>
      </c>
      <c r="G276" s="169">
        <v>-7777</v>
      </c>
      <c r="H276" s="169" t="s">
        <v>1181</v>
      </c>
      <c r="I276" s="169" t="s">
        <v>1497</v>
      </c>
      <c r="J276" s="169"/>
      <c r="K276" s="169" t="s">
        <v>33</v>
      </c>
      <c r="L276" s="169" t="s">
        <v>263</v>
      </c>
      <c r="M276" s="169" t="s">
        <v>78</v>
      </c>
      <c r="N276" s="169" t="s">
        <v>41</v>
      </c>
      <c r="O276" s="169" t="s">
        <v>3744</v>
      </c>
      <c r="P276" s="112" t="s">
        <v>1636</v>
      </c>
      <c r="Q276" s="169" t="s">
        <v>559</v>
      </c>
      <c r="R276" s="169" t="s">
        <v>658</v>
      </c>
      <c r="S276" s="276" t="s">
        <v>1929</v>
      </c>
      <c r="T276" s="188" t="s">
        <v>1861</v>
      </c>
      <c r="U276" s="158">
        <v>-7777</v>
      </c>
      <c r="V276" s="158">
        <v>-7777</v>
      </c>
      <c r="W276" s="158">
        <v>-7777</v>
      </c>
      <c r="X276" s="158">
        <v>-7777</v>
      </c>
      <c r="Y276" s="169" t="s">
        <v>1861</v>
      </c>
      <c r="Z276" s="169" t="s">
        <v>1861</v>
      </c>
      <c r="AA276" s="169" t="s">
        <v>1861</v>
      </c>
      <c r="AB276" s="169" t="s">
        <v>1861</v>
      </c>
      <c r="AC276" s="169" t="s">
        <v>1861</v>
      </c>
      <c r="AD276" s="169" t="s">
        <v>1861</v>
      </c>
      <c r="AE276" s="169" t="s">
        <v>1861</v>
      </c>
      <c r="AF276" s="169" t="s">
        <v>9813</v>
      </c>
      <c r="AG276" s="169">
        <v>4683149.5760000004</v>
      </c>
      <c r="AH276" s="169">
        <v>9429053.9110000003</v>
      </c>
      <c r="AI276" s="169"/>
      <c r="AJ276" s="169"/>
      <c r="AK276" s="169"/>
      <c r="AL276" s="169"/>
      <c r="AM276" s="169"/>
      <c r="AN276" s="1110"/>
      <c r="AO276" s="169"/>
      <c r="AP276" s="169"/>
      <c r="AQ276" s="169"/>
      <c r="AR276" s="169">
        <f t="shared" si="24"/>
        <v>0</v>
      </c>
      <c r="AS276" s="169">
        <f t="shared" si="25"/>
        <v>0</v>
      </c>
      <c r="AT276" s="169" t="s">
        <v>34</v>
      </c>
      <c r="AU276" s="169"/>
      <c r="AV276" s="112"/>
      <c r="AW276" s="113"/>
      <c r="AX276" s="112"/>
      <c r="AY276" s="113"/>
      <c r="AZ276" s="112"/>
      <c r="BA276" s="113"/>
      <c r="BB276" s="112"/>
      <c r="BC276" s="113"/>
      <c r="BD276" s="112"/>
      <c r="BE276" s="113"/>
      <c r="BF276" s="169"/>
      <c r="BG276" s="158" t="s">
        <v>567</v>
      </c>
      <c r="BH276" s="230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  <c r="GQ276" s="46"/>
      <c r="GR276" s="46"/>
      <c r="GS276" s="46"/>
      <c r="GT276" s="46"/>
      <c r="GU276" s="46"/>
      <c r="GV276" s="46"/>
      <c r="GW276" s="46"/>
      <c r="GX276" s="46"/>
      <c r="GY276" s="46"/>
      <c r="GZ276" s="46"/>
      <c r="HA276" s="46"/>
      <c r="HB276" s="46"/>
      <c r="HC276" s="46"/>
      <c r="HD276" s="46"/>
      <c r="HE276" s="46"/>
      <c r="HF276" s="46"/>
      <c r="HG276" s="46"/>
      <c r="HH276" s="46"/>
      <c r="HI276" s="46"/>
      <c r="HJ276" s="46"/>
      <c r="HK276" s="46"/>
      <c r="HL276" s="46"/>
      <c r="HM276" s="46"/>
      <c r="HN276" s="46"/>
      <c r="HO276" s="46"/>
      <c r="HP276" s="46"/>
      <c r="HQ276" s="46"/>
      <c r="HR276" s="46"/>
      <c r="HS276" s="46"/>
      <c r="HT276" s="46"/>
      <c r="HU276" s="46"/>
      <c r="HV276" s="46"/>
      <c r="HW276" s="46"/>
      <c r="HX276" s="46"/>
      <c r="HY276" s="46"/>
      <c r="HZ276" s="46"/>
      <c r="IA276" s="46"/>
      <c r="IB276" s="46"/>
      <c r="IC276" s="46"/>
      <c r="ID276" s="46"/>
      <c r="IE276" s="46"/>
      <c r="IF276" s="46"/>
      <c r="IG276" s="46"/>
      <c r="IH276" s="46"/>
      <c r="II276" s="46"/>
      <c r="IJ276" s="46"/>
      <c r="IK276" s="46"/>
      <c r="IL276" s="46"/>
      <c r="IM276" s="46"/>
      <c r="IN276" s="46"/>
      <c r="IO276" s="46"/>
      <c r="IP276" s="46"/>
      <c r="IQ276" s="46"/>
      <c r="IR276" s="46"/>
      <c r="IS276" s="46"/>
      <c r="IT276" s="46"/>
      <c r="IU276" s="46"/>
      <c r="IV276" s="46"/>
      <c r="IW276" s="46"/>
      <c r="IX276" s="46"/>
      <c r="IY276" s="46"/>
      <c r="IZ276" s="46"/>
      <c r="JA276" s="46"/>
      <c r="JB276" s="46"/>
      <c r="JC276" s="46"/>
      <c r="JD276" s="46"/>
      <c r="JE276" s="46"/>
      <c r="JF276" s="46"/>
      <c r="JG276" s="46"/>
      <c r="JH276" s="46"/>
      <c r="JI276" s="46"/>
      <c r="JJ276" s="46"/>
      <c r="JK276" s="46"/>
      <c r="JL276" s="46"/>
      <c r="JM276" s="46"/>
      <c r="JN276" s="46"/>
      <c r="JO276" s="46"/>
      <c r="JP276" s="46"/>
      <c r="JQ276" s="46"/>
      <c r="JR276" s="46"/>
      <c r="JS276" s="46"/>
      <c r="JT276" s="46"/>
      <c r="JU276" s="46"/>
      <c r="JV276" s="46"/>
      <c r="JW276" s="46"/>
      <c r="JX276" s="46"/>
      <c r="JY276" s="46"/>
      <c r="JZ276" s="46"/>
      <c r="KA276" s="46"/>
      <c r="KB276" s="46"/>
      <c r="KC276" s="46"/>
      <c r="KD276" s="46"/>
      <c r="KE276" s="46"/>
      <c r="KF276" s="46"/>
      <c r="KG276" s="46"/>
      <c r="KH276" s="46"/>
      <c r="KI276" s="46"/>
      <c r="KJ276" s="46"/>
      <c r="KK276" s="46"/>
      <c r="KL276" s="46"/>
      <c r="KM276" s="46"/>
      <c r="KN276" s="46"/>
      <c r="KO276" s="46"/>
      <c r="KP276" s="234"/>
    </row>
    <row r="277" spans="1:302" s="52" customFormat="1" ht="63.75" x14ac:dyDescent="0.25">
      <c r="A277" s="424">
        <v>97</v>
      </c>
      <c r="B277" s="425" t="s">
        <v>1587</v>
      </c>
      <c r="C277" s="427">
        <v>12150032</v>
      </c>
      <c r="D277" s="428">
        <v>39356</v>
      </c>
      <c r="E277" s="428">
        <v>39356</v>
      </c>
      <c r="F277" s="428">
        <v>40087</v>
      </c>
      <c r="G277" s="425">
        <v>-7777</v>
      </c>
      <c r="H277" s="425" t="s">
        <v>1181</v>
      </c>
      <c r="I277" s="425" t="s">
        <v>1497</v>
      </c>
      <c r="J277" s="425"/>
      <c r="K277" s="425" t="s">
        <v>33</v>
      </c>
      <c r="L277" s="425" t="s">
        <v>263</v>
      </c>
      <c r="M277" s="425" t="s">
        <v>78</v>
      </c>
      <c r="N277" s="425" t="s">
        <v>41</v>
      </c>
      <c r="O277" s="425" t="s">
        <v>2185</v>
      </c>
      <c r="P277" s="426" t="s">
        <v>1636</v>
      </c>
      <c r="Q277" s="425" t="s">
        <v>559</v>
      </c>
      <c r="R277" s="425" t="s">
        <v>658</v>
      </c>
      <c r="S277" s="430" t="s">
        <v>1929</v>
      </c>
      <c r="T277" s="477">
        <v>-9999</v>
      </c>
      <c r="U277" s="478">
        <v>-7777</v>
      </c>
      <c r="V277" s="478">
        <v>-7777</v>
      </c>
      <c r="W277" s="478">
        <v>-7777</v>
      </c>
      <c r="X277" s="478">
        <v>-7777</v>
      </c>
      <c r="Y277" s="425">
        <v>450</v>
      </c>
      <c r="Z277" s="425">
        <v>50</v>
      </c>
      <c r="AA277" s="425">
        <v>-9999</v>
      </c>
      <c r="AB277" s="425">
        <v>0.55000000000000004</v>
      </c>
      <c r="AC277" s="425">
        <v>4831</v>
      </c>
      <c r="AD277" s="425">
        <v>93.88</v>
      </c>
      <c r="AE277" s="425">
        <v>5000</v>
      </c>
      <c r="AF277" s="425" t="s">
        <v>9814</v>
      </c>
      <c r="AG277" s="425">
        <v>4685025.6639999999</v>
      </c>
      <c r="AH277" s="425">
        <v>9430958.6999999993</v>
      </c>
      <c r="AI277" s="425"/>
      <c r="AJ277" s="425"/>
      <c r="AK277" s="425"/>
      <c r="AL277" s="425"/>
      <c r="AM277" s="425"/>
      <c r="AN277" s="1125"/>
      <c r="AO277" s="425"/>
      <c r="AP277" s="425"/>
      <c r="AQ277" s="425"/>
      <c r="AR277" s="425">
        <f t="shared" si="24"/>
        <v>0</v>
      </c>
      <c r="AS277" s="425">
        <f t="shared" si="25"/>
        <v>0</v>
      </c>
      <c r="AT277" s="425" t="s">
        <v>34</v>
      </c>
      <c r="AU277" s="425"/>
      <c r="AV277" s="426"/>
      <c r="AW277" s="428"/>
      <c r="AX277" s="426"/>
      <c r="AY277" s="428"/>
      <c r="AZ277" s="426"/>
      <c r="BA277" s="428"/>
      <c r="BB277" s="426"/>
      <c r="BC277" s="428"/>
      <c r="BD277" s="426"/>
      <c r="BE277" s="428"/>
      <c r="BF277" s="425"/>
      <c r="BG277" s="610" t="s">
        <v>567</v>
      </c>
      <c r="BH277" s="735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  <c r="GQ277" s="46"/>
      <c r="GR277" s="46"/>
      <c r="GS277" s="46"/>
      <c r="GT277" s="46"/>
      <c r="GU277" s="46"/>
      <c r="GV277" s="46"/>
      <c r="GW277" s="46"/>
      <c r="GX277" s="46"/>
      <c r="GY277" s="46"/>
      <c r="GZ277" s="46"/>
      <c r="HA277" s="46"/>
      <c r="HB277" s="46"/>
      <c r="HC277" s="46"/>
      <c r="HD277" s="46"/>
      <c r="HE277" s="46"/>
      <c r="HF277" s="46"/>
      <c r="HG277" s="46"/>
      <c r="HH277" s="46"/>
      <c r="HI277" s="46"/>
      <c r="HJ277" s="46"/>
      <c r="HK277" s="46"/>
      <c r="HL277" s="46"/>
      <c r="HM277" s="46"/>
      <c r="HN277" s="46"/>
      <c r="HO277" s="46"/>
      <c r="HP277" s="46"/>
      <c r="HQ277" s="46"/>
      <c r="HR277" s="46"/>
      <c r="HS277" s="46"/>
      <c r="HT277" s="46"/>
      <c r="HU277" s="46"/>
      <c r="HV277" s="46"/>
      <c r="HW277" s="46"/>
      <c r="HX277" s="46"/>
      <c r="HY277" s="46"/>
      <c r="HZ277" s="46"/>
      <c r="IA277" s="46"/>
      <c r="IB277" s="46"/>
      <c r="IC277" s="46"/>
      <c r="ID277" s="46"/>
      <c r="IE277" s="46"/>
      <c r="IF277" s="46"/>
      <c r="IG277" s="46"/>
      <c r="IH277" s="46"/>
      <c r="II277" s="46"/>
      <c r="IJ277" s="46"/>
      <c r="IK277" s="46"/>
      <c r="IL277" s="46"/>
      <c r="IM277" s="46"/>
      <c r="IN277" s="46"/>
      <c r="IO277" s="46"/>
      <c r="IP277" s="46"/>
      <c r="IQ277" s="46"/>
      <c r="IR277" s="46"/>
      <c r="IS277" s="46"/>
      <c r="IT277" s="46"/>
      <c r="IU277" s="46"/>
      <c r="IV277" s="46"/>
      <c r="IW277" s="46"/>
      <c r="IX277" s="46"/>
      <c r="IY277" s="46"/>
      <c r="IZ277" s="46"/>
      <c r="JA277" s="46"/>
      <c r="JB277" s="46"/>
      <c r="JC277" s="46"/>
      <c r="JD277" s="46"/>
      <c r="JE277" s="46"/>
      <c r="JF277" s="46"/>
      <c r="JG277" s="46"/>
      <c r="JH277" s="46"/>
      <c r="JI277" s="46"/>
      <c r="JJ277" s="46"/>
      <c r="JK277" s="46"/>
      <c r="JL277" s="46"/>
      <c r="JM277" s="46"/>
      <c r="JN277" s="46"/>
      <c r="JO277" s="46"/>
      <c r="JP277" s="46"/>
      <c r="JQ277" s="46"/>
      <c r="JR277" s="46"/>
      <c r="JS277" s="46"/>
      <c r="JT277" s="46"/>
      <c r="JU277" s="46"/>
      <c r="JV277" s="46"/>
      <c r="JW277" s="46"/>
      <c r="JX277" s="46"/>
      <c r="JY277" s="46"/>
      <c r="JZ277" s="46"/>
      <c r="KA277" s="46"/>
      <c r="KB277" s="46"/>
      <c r="KC277" s="46"/>
      <c r="KD277" s="46"/>
      <c r="KE277" s="46"/>
      <c r="KF277" s="46"/>
      <c r="KG277" s="46"/>
      <c r="KH277" s="46"/>
      <c r="KI277" s="46"/>
      <c r="KJ277" s="46"/>
      <c r="KK277" s="46"/>
      <c r="KL277" s="46"/>
      <c r="KM277" s="46"/>
      <c r="KN277" s="46"/>
      <c r="KO277" s="46"/>
      <c r="KP277" s="234"/>
    </row>
    <row r="278" spans="1:302" s="52" customFormat="1" ht="64.5" thickBot="1" x14ac:dyDescent="0.3">
      <c r="A278" s="416"/>
      <c r="B278" s="417" t="s">
        <v>1587</v>
      </c>
      <c r="C278" s="419">
        <v>12150032</v>
      </c>
      <c r="D278" s="420">
        <v>39356</v>
      </c>
      <c r="E278" s="420">
        <v>39356</v>
      </c>
      <c r="F278" s="420">
        <v>40087</v>
      </c>
      <c r="G278" s="417">
        <v>-7777</v>
      </c>
      <c r="H278" s="417" t="s">
        <v>1181</v>
      </c>
      <c r="I278" s="417" t="s">
        <v>1497</v>
      </c>
      <c r="J278" s="417"/>
      <c r="K278" s="417" t="s">
        <v>33</v>
      </c>
      <c r="L278" s="417" t="s">
        <v>263</v>
      </c>
      <c r="M278" s="417" t="s">
        <v>78</v>
      </c>
      <c r="N278" s="417" t="s">
        <v>41</v>
      </c>
      <c r="O278" s="417" t="s">
        <v>2185</v>
      </c>
      <c r="P278" s="418" t="s">
        <v>1636</v>
      </c>
      <c r="Q278" s="417" t="s">
        <v>559</v>
      </c>
      <c r="R278" s="417" t="s">
        <v>658</v>
      </c>
      <c r="S278" s="422" t="s">
        <v>1929</v>
      </c>
      <c r="T278" s="483" t="s">
        <v>1861</v>
      </c>
      <c r="U278" s="463">
        <v>-7777</v>
      </c>
      <c r="V278" s="463">
        <v>-7777</v>
      </c>
      <c r="W278" s="463">
        <v>-7777</v>
      </c>
      <c r="X278" s="463">
        <v>-7777</v>
      </c>
      <c r="Y278" s="417" t="s">
        <v>1861</v>
      </c>
      <c r="Z278" s="417" t="s">
        <v>1861</v>
      </c>
      <c r="AA278" s="417" t="s">
        <v>1861</v>
      </c>
      <c r="AB278" s="417" t="s">
        <v>1861</v>
      </c>
      <c r="AC278" s="417" t="s">
        <v>1861</v>
      </c>
      <c r="AD278" s="417" t="s">
        <v>1861</v>
      </c>
      <c r="AE278" s="417" t="s">
        <v>1861</v>
      </c>
      <c r="AF278" s="417" t="s">
        <v>9815</v>
      </c>
      <c r="AG278" s="417">
        <v>4685386.3689999999</v>
      </c>
      <c r="AH278" s="417">
        <v>94312103.009000003</v>
      </c>
      <c r="AI278" s="417"/>
      <c r="AJ278" s="417"/>
      <c r="AK278" s="417"/>
      <c r="AL278" s="417"/>
      <c r="AM278" s="417"/>
      <c r="AN278" s="1126"/>
      <c r="AO278" s="417"/>
      <c r="AP278" s="417"/>
      <c r="AQ278" s="417"/>
      <c r="AR278" s="417">
        <f t="shared" si="24"/>
        <v>0</v>
      </c>
      <c r="AS278" s="417">
        <f t="shared" si="25"/>
        <v>0</v>
      </c>
      <c r="AT278" s="417" t="s">
        <v>34</v>
      </c>
      <c r="AU278" s="417"/>
      <c r="AV278" s="418"/>
      <c r="AW278" s="420"/>
      <c r="AX278" s="418"/>
      <c r="AY278" s="420"/>
      <c r="AZ278" s="418"/>
      <c r="BA278" s="420"/>
      <c r="BB278" s="418"/>
      <c r="BC278" s="420"/>
      <c r="BD278" s="418"/>
      <c r="BE278" s="420"/>
      <c r="BF278" s="417"/>
      <c r="BG278" s="513" t="s">
        <v>567</v>
      </c>
      <c r="BH278" s="735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  <c r="GQ278" s="46"/>
      <c r="GR278" s="46"/>
      <c r="GS278" s="46"/>
      <c r="GT278" s="46"/>
      <c r="GU278" s="46"/>
      <c r="GV278" s="46"/>
      <c r="GW278" s="46"/>
      <c r="GX278" s="46"/>
      <c r="GY278" s="46"/>
      <c r="GZ278" s="46"/>
      <c r="HA278" s="46"/>
      <c r="HB278" s="46"/>
      <c r="HC278" s="46"/>
      <c r="HD278" s="46"/>
      <c r="HE278" s="46"/>
      <c r="HF278" s="46"/>
      <c r="HG278" s="46"/>
      <c r="HH278" s="46"/>
      <c r="HI278" s="46"/>
      <c r="HJ278" s="46"/>
      <c r="HK278" s="46"/>
      <c r="HL278" s="46"/>
      <c r="HM278" s="46"/>
      <c r="HN278" s="46"/>
      <c r="HO278" s="46"/>
      <c r="HP278" s="46"/>
      <c r="HQ278" s="46"/>
      <c r="HR278" s="46"/>
      <c r="HS278" s="46"/>
      <c r="HT278" s="46"/>
      <c r="HU278" s="46"/>
      <c r="HV278" s="46"/>
      <c r="HW278" s="46"/>
      <c r="HX278" s="46"/>
      <c r="HY278" s="46"/>
      <c r="HZ278" s="46"/>
      <c r="IA278" s="46"/>
      <c r="IB278" s="46"/>
      <c r="IC278" s="46"/>
      <c r="ID278" s="46"/>
      <c r="IE278" s="46"/>
      <c r="IF278" s="46"/>
      <c r="IG278" s="46"/>
      <c r="IH278" s="46"/>
      <c r="II278" s="46"/>
      <c r="IJ278" s="46"/>
      <c r="IK278" s="46"/>
      <c r="IL278" s="46"/>
      <c r="IM278" s="46"/>
      <c r="IN278" s="46"/>
      <c r="IO278" s="46"/>
      <c r="IP278" s="46"/>
      <c r="IQ278" s="46"/>
      <c r="IR278" s="46"/>
      <c r="IS278" s="46"/>
      <c r="IT278" s="46"/>
      <c r="IU278" s="46"/>
      <c r="IV278" s="46"/>
      <c r="IW278" s="46"/>
      <c r="IX278" s="46"/>
      <c r="IY278" s="46"/>
      <c r="IZ278" s="46"/>
      <c r="JA278" s="46"/>
      <c r="JB278" s="46"/>
      <c r="JC278" s="46"/>
      <c r="JD278" s="46"/>
      <c r="JE278" s="46"/>
      <c r="JF278" s="46"/>
      <c r="JG278" s="46"/>
      <c r="JH278" s="46"/>
      <c r="JI278" s="46"/>
      <c r="JJ278" s="46"/>
      <c r="JK278" s="46"/>
      <c r="JL278" s="46"/>
      <c r="JM278" s="46"/>
      <c r="JN278" s="46"/>
      <c r="JO278" s="46"/>
      <c r="JP278" s="46"/>
      <c r="JQ278" s="46"/>
      <c r="JR278" s="46"/>
      <c r="JS278" s="46"/>
      <c r="JT278" s="46"/>
      <c r="JU278" s="46"/>
      <c r="JV278" s="46"/>
      <c r="JW278" s="46"/>
      <c r="JX278" s="46"/>
      <c r="JY278" s="46"/>
      <c r="JZ278" s="46"/>
      <c r="KA278" s="46"/>
      <c r="KB278" s="46"/>
      <c r="KC278" s="46"/>
      <c r="KD278" s="46"/>
      <c r="KE278" s="46"/>
      <c r="KF278" s="46"/>
      <c r="KG278" s="46"/>
      <c r="KH278" s="46"/>
      <c r="KI278" s="46"/>
      <c r="KJ278" s="46"/>
      <c r="KK278" s="46"/>
      <c r="KL278" s="46"/>
      <c r="KM278" s="46"/>
      <c r="KN278" s="46"/>
      <c r="KO278" s="46"/>
      <c r="KP278" s="234"/>
    </row>
    <row r="279" spans="1:302" s="52" customFormat="1" ht="102" x14ac:dyDescent="0.25">
      <c r="A279" s="180">
        <v>98</v>
      </c>
      <c r="B279" s="180" t="s">
        <v>2043</v>
      </c>
      <c r="C279" s="507">
        <v>12150033</v>
      </c>
      <c r="D279" s="508">
        <v>39360</v>
      </c>
      <c r="E279" s="508">
        <v>39360</v>
      </c>
      <c r="F279" s="508">
        <v>41274</v>
      </c>
      <c r="G279" s="180">
        <v>-7777</v>
      </c>
      <c r="H279" s="180" t="s">
        <v>587</v>
      </c>
      <c r="I279" s="180" t="s">
        <v>1470</v>
      </c>
      <c r="J279" s="180"/>
      <c r="K279" s="180" t="s">
        <v>50</v>
      </c>
      <c r="L279" s="180" t="s">
        <v>608</v>
      </c>
      <c r="M279" s="180" t="s">
        <v>232</v>
      </c>
      <c r="N279" s="180" t="s">
        <v>74</v>
      </c>
      <c r="O279" s="180" t="s">
        <v>7802</v>
      </c>
      <c r="P279" s="506">
        <v>67012</v>
      </c>
      <c r="Q279" s="180" t="s">
        <v>559</v>
      </c>
      <c r="R279" s="180" t="s">
        <v>658</v>
      </c>
      <c r="S279" s="510" t="s">
        <v>1929</v>
      </c>
      <c r="T279" s="76">
        <v>-9999</v>
      </c>
      <c r="U279" s="180">
        <v>-7777</v>
      </c>
      <c r="V279" s="180">
        <v>-7777</v>
      </c>
      <c r="W279" s="180">
        <v>-7777</v>
      </c>
      <c r="X279" s="180">
        <v>-7777</v>
      </c>
      <c r="Y279" s="180">
        <v>99.55</v>
      </c>
      <c r="Z279" s="180">
        <v>10</v>
      </c>
      <c r="AA279" s="180" t="s">
        <v>2186</v>
      </c>
      <c r="AB279" s="180">
        <v>0.5</v>
      </c>
      <c r="AC279" s="180">
        <v>566</v>
      </c>
      <c r="AD279" s="180">
        <v>-9999</v>
      </c>
      <c r="AE279" s="180">
        <v>5400</v>
      </c>
      <c r="AF279" s="180" t="s">
        <v>9816</v>
      </c>
      <c r="AG279" s="180"/>
      <c r="AH279" s="180"/>
      <c r="AI279" s="180"/>
      <c r="AJ279" s="180" t="s">
        <v>2187</v>
      </c>
      <c r="AK279" s="180" t="s">
        <v>2188</v>
      </c>
      <c r="AL279" s="180">
        <v>43</v>
      </c>
      <c r="AM279" s="180">
        <v>37</v>
      </c>
      <c r="AN279" s="1120">
        <v>45.1</v>
      </c>
      <c r="AO279" s="180">
        <v>24</v>
      </c>
      <c r="AP279" s="180">
        <v>24</v>
      </c>
      <c r="AQ279" s="180">
        <v>39.5</v>
      </c>
      <c r="AR279" s="180">
        <f t="shared" si="24"/>
        <v>43.629194444444444</v>
      </c>
      <c r="AS279" s="180">
        <f t="shared" si="25"/>
        <v>24.41097222222222</v>
      </c>
      <c r="AT279" s="180" t="s">
        <v>43</v>
      </c>
      <c r="AU279" s="180" t="s">
        <v>7803</v>
      </c>
      <c r="AV279" s="506"/>
      <c r="AW279" s="508"/>
      <c r="AX279" s="506"/>
      <c r="AY279" s="508"/>
      <c r="AZ279" s="506"/>
      <c r="BA279" s="508"/>
      <c r="BB279" s="506"/>
      <c r="BC279" s="508"/>
      <c r="BD279" s="506"/>
      <c r="BE279" s="508"/>
      <c r="BF279" s="180" t="s">
        <v>9603</v>
      </c>
      <c r="BG279" s="509" t="s">
        <v>568</v>
      </c>
      <c r="BH279" s="230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  <c r="GQ279" s="46"/>
      <c r="GR279" s="46"/>
      <c r="GS279" s="46"/>
      <c r="GT279" s="46"/>
      <c r="GU279" s="46"/>
      <c r="GV279" s="46"/>
      <c r="GW279" s="46"/>
      <c r="GX279" s="46"/>
      <c r="GY279" s="46"/>
      <c r="GZ279" s="46"/>
      <c r="HA279" s="46"/>
      <c r="HB279" s="46"/>
      <c r="HC279" s="46"/>
      <c r="HD279" s="46"/>
      <c r="HE279" s="46"/>
      <c r="HF279" s="46"/>
      <c r="HG279" s="46"/>
      <c r="HH279" s="46"/>
      <c r="HI279" s="46"/>
      <c r="HJ279" s="46"/>
      <c r="HK279" s="46"/>
      <c r="HL279" s="46"/>
      <c r="HM279" s="46"/>
      <c r="HN279" s="46"/>
      <c r="HO279" s="46"/>
      <c r="HP279" s="46"/>
      <c r="HQ279" s="46"/>
      <c r="HR279" s="46"/>
      <c r="HS279" s="46"/>
      <c r="HT279" s="46"/>
      <c r="HU279" s="46"/>
      <c r="HV279" s="46"/>
      <c r="HW279" s="46"/>
      <c r="HX279" s="46"/>
      <c r="HY279" s="46"/>
      <c r="HZ279" s="46"/>
      <c r="IA279" s="46"/>
      <c r="IB279" s="46"/>
      <c r="IC279" s="46"/>
      <c r="ID279" s="46"/>
      <c r="IE279" s="46"/>
      <c r="IF279" s="46"/>
      <c r="IG279" s="46"/>
      <c r="IH279" s="46"/>
      <c r="II279" s="46"/>
      <c r="IJ279" s="46"/>
      <c r="IK279" s="46"/>
      <c r="IL279" s="46"/>
      <c r="IM279" s="46"/>
      <c r="IN279" s="46"/>
      <c r="IO279" s="46"/>
      <c r="IP279" s="46"/>
      <c r="IQ279" s="46"/>
      <c r="IR279" s="46"/>
      <c r="IS279" s="46"/>
      <c r="IT279" s="46"/>
      <c r="IU279" s="46"/>
      <c r="IV279" s="46"/>
      <c r="IW279" s="46"/>
      <c r="IX279" s="46"/>
      <c r="IY279" s="46"/>
      <c r="IZ279" s="46"/>
      <c r="JA279" s="46"/>
      <c r="JB279" s="46"/>
      <c r="JC279" s="46"/>
      <c r="JD279" s="46"/>
      <c r="JE279" s="46"/>
      <c r="JF279" s="46"/>
      <c r="JG279" s="46"/>
      <c r="JH279" s="46"/>
      <c r="JI279" s="46"/>
      <c r="JJ279" s="46"/>
      <c r="JK279" s="46"/>
      <c r="JL279" s="46"/>
      <c r="JM279" s="46"/>
      <c r="JN279" s="46"/>
      <c r="JO279" s="46"/>
      <c r="JP279" s="46"/>
      <c r="JQ279" s="46"/>
      <c r="JR279" s="46"/>
      <c r="JS279" s="46"/>
      <c r="JT279" s="46"/>
      <c r="JU279" s="46"/>
      <c r="JV279" s="46"/>
      <c r="JW279" s="46"/>
      <c r="JX279" s="46"/>
      <c r="JY279" s="46"/>
      <c r="JZ279" s="46"/>
      <c r="KA279" s="46"/>
      <c r="KB279" s="46"/>
      <c r="KC279" s="46"/>
      <c r="KD279" s="46"/>
      <c r="KE279" s="46"/>
      <c r="KF279" s="46"/>
      <c r="KG279" s="46"/>
      <c r="KH279" s="46"/>
      <c r="KI279" s="46"/>
      <c r="KJ279" s="46"/>
      <c r="KK279" s="46"/>
      <c r="KL279" s="46"/>
      <c r="KM279" s="46"/>
      <c r="KN279" s="46"/>
      <c r="KO279" s="46"/>
      <c r="KP279" s="234"/>
    </row>
    <row r="280" spans="1:302" s="52" customFormat="1" ht="102" x14ac:dyDescent="0.25">
      <c r="A280" s="24"/>
      <c r="B280" s="24" t="s">
        <v>2043</v>
      </c>
      <c r="C280" s="26">
        <v>12150033</v>
      </c>
      <c r="D280" s="27">
        <v>39360</v>
      </c>
      <c r="E280" s="27">
        <v>39360</v>
      </c>
      <c r="F280" s="27">
        <v>41274</v>
      </c>
      <c r="G280" s="24">
        <v>-7777</v>
      </c>
      <c r="H280" s="24" t="s">
        <v>587</v>
      </c>
      <c r="I280" s="24" t="s">
        <v>1470</v>
      </c>
      <c r="J280" s="24"/>
      <c r="K280" s="24" t="s">
        <v>50</v>
      </c>
      <c r="L280" s="24" t="s">
        <v>608</v>
      </c>
      <c r="M280" s="24" t="s">
        <v>232</v>
      </c>
      <c r="N280" s="24" t="s">
        <v>74</v>
      </c>
      <c r="O280" s="24" t="s">
        <v>7802</v>
      </c>
      <c r="P280" s="25">
        <v>67012</v>
      </c>
      <c r="Q280" s="24" t="s">
        <v>559</v>
      </c>
      <c r="R280" s="24" t="s">
        <v>658</v>
      </c>
      <c r="S280" s="273" t="s">
        <v>1929</v>
      </c>
      <c r="T280" s="53" t="s">
        <v>1861</v>
      </c>
      <c r="U280" s="24">
        <v>-7777</v>
      </c>
      <c r="V280" s="24">
        <v>-7777</v>
      </c>
      <c r="W280" s="24">
        <v>-7777</v>
      </c>
      <c r="X280" s="24">
        <v>-7777</v>
      </c>
      <c r="Y280" s="24" t="s">
        <v>1861</v>
      </c>
      <c r="Z280" s="24" t="s">
        <v>1861</v>
      </c>
      <c r="AA280" s="24" t="s">
        <v>1861</v>
      </c>
      <c r="AB280" s="24" t="s">
        <v>1861</v>
      </c>
      <c r="AC280" s="24" t="s">
        <v>1861</v>
      </c>
      <c r="AD280" s="24" t="s">
        <v>1861</v>
      </c>
      <c r="AE280" s="24" t="s">
        <v>1861</v>
      </c>
      <c r="AF280" s="24" t="s">
        <v>9817</v>
      </c>
      <c r="AG280" s="24"/>
      <c r="AH280" s="24"/>
      <c r="AI280" s="24"/>
      <c r="AJ280" s="24" t="s">
        <v>2189</v>
      </c>
      <c r="AK280" s="24" t="s">
        <v>2190</v>
      </c>
      <c r="AL280" s="24">
        <v>43</v>
      </c>
      <c r="AM280" s="24">
        <v>37</v>
      </c>
      <c r="AN280" s="1112">
        <v>48.1</v>
      </c>
      <c r="AO280" s="24">
        <v>24</v>
      </c>
      <c r="AP280" s="24">
        <v>24</v>
      </c>
      <c r="AQ280" s="24">
        <v>41.2</v>
      </c>
      <c r="AR280" s="24">
        <f t="shared" si="24"/>
        <v>43.630027777777777</v>
      </c>
      <c r="AS280" s="24">
        <f t="shared" si="25"/>
        <v>24.411444444444442</v>
      </c>
      <c r="AT280" s="24" t="s">
        <v>43</v>
      </c>
      <c r="AU280" s="24" t="s">
        <v>7803</v>
      </c>
      <c r="AV280" s="25"/>
      <c r="AW280" s="27"/>
      <c r="AX280" s="25"/>
      <c r="AY280" s="27"/>
      <c r="AZ280" s="25"/>
      <c r="BA280" s="27"/>
      <c r="BB280" s="25"/>
      <c r="BC280" s="27"/>
      <c r="BD280" s="25"/>
      <c r="BE280" s="27"/>
      <c r="BF280" s="24" t="s">
        <v>9603</v>
      </c>
      <c r="BG280" s="29" t="s">
        <v>568</v>
      </c>
      <c r="BH280" s="230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  <c r="GQ280" s="46"/>
      <c r="GR280" s="46"/>
      <c r="GS280" s="46"/>
      <c r="GT280" s="46"/>
      <c r="GU280" s="46"/>
      <c r="GV280" s="46"/>
      <c r="GW280" s="46"/>
      <c r="GX280" s="46"/>
      <c r="GY280" s="46"/>
      <c r="GZ280" s="46"/>
      <c r="HA280" s="46"/>
      <c r="HB280" s="46"/>
      <c r="HC280" s="46"/>
      <c r="HD280" s="46"/>
      <c r="HE280" s="46"/>
      <c r="HF280" s="46"/>
      <c r="HG280" s="46"/>
      <c r="HH280" s="46"/>
      <c r="HI280" s="46"/>
      <c r="HJ280" s="46"/>
      <c r="HK280" s="46"/>
      <c r="HL280" s="46"/>
      <c r="HM280" s="46"/>
      <c r="HN280" s="46"/>
      <c r="HO280" s="46"/>
      <c r="HP280" s="46"/>
      <c r="HQ280" s="46"/>
      <c r="HR280" s="46"/>
      <c r="HS280" s="46"/>
      <c r="HT280" s="46"/>
      <c r="HU280" s="46"/>
      <c r="HV280" s="46"/>
      <c r="HW280" s="46"/>
      <c r="HX280" s="46"/>
      <c r="HY280" s="46"/>
      <c r="HZ280" s="46"/>
      <c r="IA280" s="46"/>
      <c r="IB280" s="46"/>
      <c r="IC280" s="46"/>
      <c r="ID280" s="46"/>
      <c r="IE280" s="46"/>
      <c r="IF280" s="46"/>
      <c r="IG280" s="46"/>
      <c r="IH280" s="46"/>
      <c r="II280" s="46"/>
      <c r="IJ280" s="46"/>
      <c r="IK280" s="46"/>
      <c r="IL280" s="46"/>
      <c r="IM280" s="46"/>
      <c r="IN280" s="46"/>
      <c r="IO280" s="46"/>
      <c r="IP280" s="46"/>
      <c r="IQ280" s="46"/>
      <c r="IR280" s="46"/>
      <c r="IS280" s="46"/>
      <c r="IT280" s="46"/>
      <c r="IU280" s="46"/>
      <c r="IV280" s="46"/>
      <c r="IW280" s="46"/>
      <c r="IX280" s="46"/>
      <c r="IY280" s="46"/>
      <c r="IZ280" s="46"/>
      <c r="JA280" s="46"/>
      <c r="JB280" s="46"/>
      <c r="JC280" s="46"/>
      <c r="JD280" s="46"/>
      <c r="JE280" s="46"/>
      <c r="JF280" s="46"/>
      <c r="JG280" s="46"/>
      <c r="JH280" s="46"/>
      <c r="JI280" s="46"/>
      <c r="JJ280" s="46"/>
      <c r="JK280" s="46"/>
      <c r="JL280" s="46"/>
      <c r="JM280" s="46"/>
      <c r="JN280" s="46"/>
      <c r="JO280" s="46"/>
      <c r="JP280" s="46"/>
      <c r="JQ280" s="46"/>
      <c r="JR280" s="46"/>
      <c r="JS280" s="46"/>
      <c r="JT280" s="46"/>
      <c r="JU280" s="46"/>
      <c r="JV280" s="46"/>
      <c r="JW280" s="46"/>
      <c r="JX280" s="46"/>
      <c r="JY280" s="46"/>
      <c r="JZ280" s="46"/>
      <c r="KA280" s="46"/>
      <c r="KB280" s="46"/>
      <c r="KC280" s="46"/>
      <c r="KD280" s="46"/>
      <c r="KE280" s="46"/>
      <c r="KF280" s="46"/>
      <c r="KG280" s="46"/>
      <c r="KH280" s="46"/>
      <c r="KI280" s="46"/>
      <c r="KJ280" s="46"/>
      <c r="KK280" s="46"/>
      <c r="KL280" s="46"/>
      <c r="KM280" s="46"/>
      <c r="KN280" s="46"/>
      <c r="KO280" s="46"/>
      <c r="KP280" s="234"/>
    </row>
    <row r="281" spans="1:302" s="52" customFormat="1" ht="76.5" x14ac:dyDescent="0.25">
      <c r="A281" s="45"/>
      <c r="B281" s="45" t="s">
        <v>2043</v>
      </c>
      <c r="C281" s="144">
        <v>12150033</v>
      </c>
      <c r="D281" s="31">
        <v>39360</v>
      </c>
      <c r="E281" s="31">
        <v>39360</v>
      </c>
      <c r="F281" s="31">
        <v>42360</v>
      </c>
      <c r="G281" s="45">
        <v>-7777</v>
      </c>
      <c r="H281" s="45" t="s">
        <v>587</v>
      </c>
      <c r="I281" s="45" t="s">
        <v>1470</v>
      </c>
      <c r="J281" s="45"/>
      <c r="K281" s="45" t="s">
        <v>50</v>
      </c>
      <c r="L281" s="45" t="s">
        <v>2191</v>
      </c>
      <c r="M281" s="45" t="s">
        <v>232</v>
      </c>
      <c r="N281" s="45" t="s">
        <v>74</v>
      </c>
      <c r="O281" s="45" t="s">
        <v>7802</v>
      </c>
      <c r="P281" s="147">
        <v>67012</v>
      </c>
      <c r="Q281" s="45" t="s">
        <v>559</v>
      </c>
      <c r="R281" s="45" t="s">
        <v>658</v>
      </c>
      <c r="S281" s="272" t="s">
        <v>1929</v>
      </c>
      <c r="T281" s="221">
        <v>-9999</v>
      </c>
      <c r="U281" s="45">
        <v>-7777</v>
      </c>
      <c r="V281" s="45">
        <v>-7777</v>
      </c>
      <c r="W281" s="45">
        <v>-7777</v>
      </c>
      <c r="X281" s="45">
        <v>-7777</v>
      </c>
      <c r="Y281" s="45">
        <v>100</v>
      </c>
      <c r="Z281" s="45">
        <v>8.5</v>
      </c>
      <c r="AA281" s="45" t="s">
        <v>2186</v>
      </c>
      <c r="AB281" s="45">
        <v>1.52</v>
      </c>
      <c r="AC281" s="45">
        <v>1300</v>
      </c>
      <c r="AD281" s="45">
        <v>-9999</v>
      </c>
      <c r="AE281" s="45">
        <v>1300</v>
      </c>
      <c r="AF281" s="45" t="s">
        <v>9816</v>
      </c>
      <c r="AG281" s="45"/>
      <c r="AH281" s="45"/>
      <c r="AI281" s="45"/>
      <c r="AJ281" s="45" t="s">
        <v>2187</v>
      </c>
      <c r="AK281" s="45" t="s">
        <v>2188</v>
      </c>
      <c r="AL281" s="45">
        <v>43</v>
      </c>
      <c r="AM281" s="45">
        <v>37</v>
      </c>
      <c r="AN281" s="1109">
        <v>45.1</v>
      </c>
      <c r="AO281" s="45">
        <v>24</v>
      </c>
      <c r="AP281" s="45">
        <v>24</v>
      </c>
      <c r="AQ281" s="45">
        <v>39.5</v>
      </c>
      <c r="AR281" s="45">
        <f t="shared" si="24"/>
        <v>43.629194444444444</v>
      </c>
      <c r="AS281" s="45">
        <f t="shared" si="25"/>
        <v>24.41097222222222</v>
      </c>
      <c r="AT281" s="45" t="s">
        <v>34</v>
      </c>
      <c r="AU281" s="45"/>
      <c r="AV281" s="147"/>
      <c r="AW281" s="31"/>
      <c r="AX281" s="147"/>
      <c r="AY281" s="31"/>
      <c r="AZ281" s="147"/>
      <c r="BA281" s="31"/>
      <c r="BB281" s="147"/>
      <c r="BC281" s="31"/>
      <c r="BD281" s="147"/>
      <c r="BE281" s="31"/>
      <c r="BF281" s="45"/>
      <c r="BG281" s="142" t="s">
        <v>568</v>
      </c>
      <c r="BH281" s="230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  <c r="GQ281" s="46"/>
      <c r="GR281" s="46"/>
      <c r="GS281" s="46"/>
      <c r="GT281" s="46"/>
      <c r="GU281" s="46"/>
      <c r="GV281" s="46"/>
      <c r="GW281" s="46"/>
      <c r="GX281" s="46"/>
      <c r="GY281" s="46"/>
      <c r="GZ281" s="46"/>
      <c r="HA281" s="46"/>
      <c r="HB281" s="46"/>
      <c r="HC281" s="46"/>
      <c r="HD281" s="46"/>
      <c r="HE281" s="46"/>
      <c r="HF281" s="46"/>
      <c r="HG281" s="46"/>
      <c r="HH281" s="46"/>
      <c r="HI281" s="46"/>
      <c r="HJ281" s="46"/>
      <c r="HK281" s="46"/>
      <c r="HL281" s="46"/>
      <c r="HM281" s="46"/>
      <c r="HN281" s="46"/>
      <c r="HO281" s="46"/>
      <c r="HP281" s="46"/>
      <c r="HQ281" s="46"/>
      <c r="HR281" s="46"/>
      <c r="HS281" s="46"/>
      <c r="HT281" s="46"/>
      <c r="HU281" s="46"/>
      <c r="HV281" s="46"/>
      <c r="HW281" s="46"/>
      <c r="HX281" s="46"/>
      <c r="HY281" s="46"/>
      <c r="HZ281" s="46"/>
      <c r="IA281" s="46"/>
      <c r="IB281" s="46"/>
      <c r="IC281" s="46"/>
      <c r="ID281" s="46"/>
      <c r="IE281" s="46"/>
      <c r="IF281" s="46"/>
      <c r="IG281" s="46"/>
      <c r="IH281" s="46"/>
      <c r="II281" s="46"/>
      <c r="IJ281" s="46"/>
      <c r="IK281" s="46"/>
      <c r="IL281" s="46"/>
      <c r="IM281" s="46"/>
      <c r="IN281" s="46"/>
      <c r="IO281" s="46"/>
      <c r="IP281" s="46"/>
      <c r="IQ281" s="46"/>
      <c r="IR281" s="46"/>
      <c r="IS281" s="46"/>
      <c r="IT281" s="46"/>
      <c r="IU281" s="46"/>
      <c r="IV281" s="46"/>
      <c r="IW281" s="46"/>
      <c r="IX281" s="46"/>
      <c r="IY281" s="46"/>
      <c r="IZ281" s="46"/>
      <c r="JA281" s="46"/>
      <c r="JB281" s="46"/>
      <c r="JC281" s="46"/>
      <c r="JD281" s="46"/>
      <c r="JE281" s="46"/>
      <c r="JF281" s="46"/>
      <c r="JG281" s="46"/>
      <c r="JH281" s="46"/>
      <c r="JI281" s="46"/>
      <c r="JJ281" s="46"/>
      <c r="JK281" s="46"/>
      <c r="JL281" s="46"/>
      <c r="JM281" s="46"/>
      <c r="JN281" s="46"/>
      <c r="JO281" s="46"/>
      <c r="JP281" s="46"/>
      <c r="JQ281" s="46"/>
      <c r="JR281" s="46"/>
      <c r="JS281" s="46"/>
      <c r="JT281" s="46"/>
      <c r="JU281" s="46"/>
      <c r="JV281" s="46"/>
      <c r="JW281" s="46"/>
      <c r="JX281" s="46"/>
      <c r="JY281" s="46"/>
      <c r="JZ281" s="46"/>
      <c r="KA281" s="46"/>
      <c r="KB281" s="46"/>
      <c r="KC281" s="46"/>
      <c r="KD281" s="46"/>
      <c r="KE281" s="46"/>
      <c r="KF281" s="46"/>
      <c r="KG281" s="46"/>
      <c r="KH281" s="46"/>
      <c r="KI281" s="46"/>
      <c r="KJ281" s="46"/>
      <c r="KK281" s="46"/>
      <c r="KL281" s="46"/>
      <c r="KM281" s="46"/>
      <c r="KN281" s="46"/>
      <c r="KO281" s="46"/>
      <c r="KP281" s="234"/>
    </row>
    <row r="282" spans="1:302" s="52" customFormat="1" ht="77.25" thickBot="1" x14ac:dyDescent="0.3">
      <c r="A282" s="169"/>
      <c r="B282" s="169" t="s">
        <v>2043</v>
      </c>
      <c r="C282" s="159">
        <v>12150033</v>
      </c>
      <c r="D282" s="113">
        <v>39360</v>
      </c>
      <c r="E282" s="113">
        <v>39360</v>
      </c>
      <c r="F282" s="113">
        <v>42360</v>
      </c>
      <c r="G282" s="169">
        <v>-7777</v>
      </c>
      <c r="H282" s="169" t="s">
        <v>587</v>
      </c>
      <c r="I282" s="169" t="s">
        <v>1470</v>
      </c>
      <c r="J282" s="169"/>
      <c r="K282" s="169" t="s">
        <v>50</v>
      </c>
      <c r="L282" s="169" t="s">
        <v>2191</v>
      </c>
      <c r="M282" s="169" t="s">
        <v>232</v>
      </c>
      <c r="N282" s="169" t="s">
        <v>74</v>
      </c>
      <c r="O282" s="169" t="s">
        <v>7802</v>
      </c>
      <c r="P282" s="112">
        <v>67012</v>
      </c>
      <c r="Q282" s="169" t="s">
        <v>559</v>
      </c>
      <c r="R282" s="169" t="s">
        <v>658</v>
      </c>
      <c r="S282" s="276" t="s">
        <v>1929</v>
      </c>
      <c r="T282" s="188" t="s">
        <v>1861</v>
      </c>
      <c r="U282" s="169">
        <v>-7777</v>
      </c>
      <c r="V282" s="169">
        <v>-7777</v>
      </c>
      <c r="W282" s="169">
        <v>-7777</v>
      </c>
      <c r="X282" s="169">
        <v>-7777</v>
      </c>
      <c r="Y282" s="169" t="s">
        <v>1861</v>
      </c>
      <c r="Z282" s="169" t="s">
        <v>1861</v>
      </c>
      <c r="AA282" s="169" t="s">
        <v>1861</v>
      </c>
      <c r="AB282" s="169" t="s">
        <v>1861</v>
      </c>
      <c r="AC282" s="169" t="s">
        <v>1861</v>
      </c>
      <c r="AD282" s="169" t="s">
        <v>1861</v>
      </c>
      <c r="AE282" s="169" t="s">
        <v>1861</v>
      </c>
      <c r="AF282" s="169" t="s">
        <v>9818</v>
      </c>
      <c r="AG282" s="169"/>
      <c r="AH282" s="169"/>
      <c r="AI282" s="169"/>
      <c r="AJ282" s="169" t="s">
        <v>2192</v>
      </c>
      <c r="AK282" s="169" t="s">
        <v>2193</v>
      </c>
      <c r="AL282" s="169">
        <v>43</v>
      </c>
      <c r="AM282" s="169">
        <v>37</v>
      </c>
      <c r="AN282" s="1110">
        <v>44.1</v>
      </c>
      <c r="AO282" s="169">
        <v>24</v>
      </c>
      <c r="AP282" s="169">
        <v>24</v>
      </c>
      <c r="AQ282" s="169">
        <v>37.9</v>
      </c>
      <c r="AR282" s="169">
        <f t="shared" si="24"/>
        <v>43.628916666666669</v>
      </c>
      <c r="AS282" s="169">
        <f t="shared" si="25"/>
        <v>24.410527777777776</v>
      </c>
      <c r="AT282" s="169" t="s">
        <v>34</v>
      </c>
      <c r="AU282" s="169"/>
      <c r="AV282" s="112"/>
      <c r="AW282" s="113"/>
      <c r="AX282" s="112"/>
      <c r="AY282" s="113"/>
      <c r="AZ282" s="112"/>
      <c r="BA282" s="113"/>
      <c r="BB282" s="112"/>
      <c r="BC282" s="113"/>
      <c r="BD282" s="112"/>
      <c r="BE282" s="113"/>
      <c r="BF282" s="169"/>
      <c r="BG282" s="158" t="s">
        <v>568</v>
      </c>
      <c r="BH282" s="230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  <c r="GQ282" s="46"/>
      <c r="GR282" s="46"/>
      <c r="GS282" s="46"/>
      <c r="GT282" s="46"/>
      <c r="GU282" s="46"/>
      <c r="GV282" s="46"/>
      <c r="GW282" s="46"/>
      <c r="GX282" s="46"/>
      <c r="GY282" s="46"/>
      <c r="GZ282" s="46"/>
      <c r="HA282" s="46"/>
      <c r="HB282" s="46"/>
      <c r="HC282" s="46"/>
      <c r="HD282" s="46"/>
      <c r="HE282" s="46"/>
      <c r="HF282" s="46"/>
      <c r="HG282" s="46"/>
      <c r="HH282" s="46"/>
      <c r="HI282" s="46"/>
      <c r="HJ282" s="46"/>
      <c r="HK282" s="46"/>
      <c r="HL282" s="46"/>
      <c r="HM282" s="46"/>
      <c r="HN282" s="46"/>
      <c r="HO282" s="46"/>
      <c r="HP282" s="46"/>
      <c r="HQ282" s="46"/>
      <c r="HR282" s="46"/>
      <c r="HS282" s="46"/>
      <c r="HT282" s="46"/>
      <c r="HU282" s="46"/>
      <c r="HV282" s="46"/>
      <c r="HW282" s="46"/>
      <c r="HX282" s="46"/>
      <c r="HY282" s="46"/>
      <c r="HZ282" s="46"/>
      <c r="IA282" s="46"/>
      <c r="IB282" s="46"/>
      <c r="IC282" s="46"/>
      <c r="ID282" s="46"/>
      <c r="IE282" s="46"/>
      <c r="IF282" s="46"/>
      <c r="IG282" s="46"/>
      <c r="IH282" s="46"/>
      <c r="II282" s="46"/>
      <c r="IJ282" s="46"/>
      <c r="IK282" s="46"/>
      <c r="IL282" s="46"/>
      <c r="IM282" s="46"/>
      <c r="IN282" s="46"/>
      <c r="IO282" s="46"/>
      <c r="IP282" s="46"/>
      <c r="IQ282" s="46"/>
      <c r="IR282" s="46"/>
      <c r="IS282" s="46"/>
      <c r="IT282" s="46"/>
      <c r="IU282" s="46"/>
      <c r="IV282" s="46"/>
      <c r="IW282" s="46"/>
      <c r="IX282" s="46"/>
      <c r="IY282" s="46"/>
      <c r="IZ282" s="46"/>
      <c r="JA282" s="46"/>
      <c r="JB282" s="46"/>
      <c r="JC282" s="46"/>
      <c r="JD282" s="46"/>
      <c r="JE282" s="46"/>
      <c r="JF282" s="46"/>
      <c r="JG282" s="46"/>
      <c r="JH282" s="46"/>
      <c r="JI282" s="46"/>
      <c r="JJ282" s="46"/>
      <c r="JK282" s="46"/>
      <c r="JL282" s="46"/>
      <c r="JM282" s="46"/>
      <c r="JN282" s="46"/>
      <c r="JO282" s="46"/>
      <c r="JP282" s="46"/>
      <c r="JQ282" s="46"/>
      <c r="JR282" s="46"/>
      <c r="JS282" s="46"/>
      <c r="JT282" s="46"/>
      <c r="JU282" s="46"/>
      <c r="JV282" s="46"/>
      <c r="JW282" s="46"/>
      <c r="JX282" s="46"/>
      <c r="JY282" s="46"/>
      <c r="JZ282" s="46"/>
      <c r="KA282" s="46"/>
      <c r="KB282" s="46"/>
      <c r="KC282" s="46"/>
      <c r="KD282" s="46"/>
      <c r="KE282" s="46"/>
      <c r="KF282" s="46"/>
      <c r="KG282" s="46"/>
      <c r="KH282" s="46"/>
      <c r="KI282" s="46"/>
      <c r="KJ282" s="46"/>
      <c r="KK282" s="46"/>
      <c r="KL282" s="46"/>
      <c r="KM282" s="46"/>
      <c r="KN282" s="46"/>
      <c r="KO282" s="46"/>
      <c r="KP282" s="234"/>
    </row>
    <row r="283" spans="1:302" s="52" customFormat="1" ht="76.5" x14ac:dyDescent="0.25">
      <c r="A283" s="424">
        <v>99</v>
      </c>
      <c r="B283" s="425" t="s">
        <v>1572</v>
      </c>
      <c r="C283" s="427">
        <v>12150034</v>
      </c>
      <c r="D283" s="428">
        <v>39365</v>
      </c>
      <c r="E283" s="428">
        <v>39365</v>
      </c>
      <c r="F283" s="428">
        <v>40096</v>
      </c>
      <c r="G283" s="425">
        <v>-7777</v>
      </c>
      <c r="H283" s="425" t="s">
        <v>582</v>
      </c>
      <c r="I283" s="428" t="s">
        <v>718</v>
      </c>
      <c r="J283" s="428"/>
      <c r="K283" s="425" t="s">
        <v>33</v>
      </c>
      <c r="L283" s="425" t="s">
        <v>62</v>
      </c>
      <c r="M283" s="425" t="s">
        <v>40</v>
      </c>
      <c r="N283" s="425" t="s">
        <v>41</v>
      </c>
      <c r="O283" s="425" t="s">
        <v>7804</v>
      </c>
      <c r="P283" s="426">
        <v>12735</v>
      </c>
      <c r="Q283" s="425" t="s">
        <v>559</v>
      </c>
      <c r="R283" s="425" t="s">
        <v>658</v>
      </c>
      <c r="S283" s="430" t="s">
        <v>2108</v>
      </c>
      <c r="T283" s="477">
        <v>-9999</v>
      </c>
      <c r="U283" s="425">
        <v>-7777</v>
      </c>
      <c r="V283" s="425">
        <v>-7777</v>
      </c>
      <c r="W283" s="425">
        <v>-7777</v>
      </c>
      <c r="X283" s="425">
        <v>-7777</v>
      </c>
      <c r="Y283" s="425">
        <v>78</v>
      </c>
      <c r="Z283" s="425">
        <v>40</v>
      </c>
      <c r="AA283" s="425">
        <v>-9999</v>
      </c>
      <c r="AB283" s="425">
        <v>0.96</v>
      </c>
      <c r="AC283" s="425">
        <v>1758</v>
      </c>
      <c r="AD283" s="425">
        <v>61.59</v>
      </c>
      <c r="AE283" s="425">
        <v>5000</v>
      </c>
      <c r="AF283" s="425" t="s">
        <v>2194</v>
      </c>
      <c r="AG283" s="425">
        <v>4681767.773</v>
      </c>
      <c r="AH283" s="425">
        <v>9472082.0859999992</v>
      </c>
      <c r="AI283" s="425"/>
      <c r="AJ283" s="425"/>
      <c r="AK283" s="425"/>
      <c r="AL283" s="425"/>
      <c r="AM283" s="425"/>
      <c r="AN283" s="1125"/>
      <c r="AO283" s="425"/>
      <c r="AP283" s="425"/>
      <c r="AQ283" s="425"/>
      <c r="AR283" s="425">
        <f t="shared" si="24"/>
        <v>0</v>
      </c>
      <c r="AS283" s="425">
        <f t="shared" si="25"/>
        <v>0</v>
      </c>
      <c r="AT283" s="425" t="s">
        <v>34</v>
      </c>
      <c r="AU283" s="425"/>
      <c r="AV283" s="426"/>
      <c r="AW283" s="428"/>
      <c r="AX283" s="426"/>
      <c r="AY283" s="428"/>
      <c r="AZ283" s="426"/>
      <c r="BA283" s="428"/>
      <c r="BB283" s="426"/>
      <c r="BC283" s="428"/>
      <c r="BD283" s="426"/>
      <c r="BE283" s="428"/>
      <c r="BF283" s="425"/>
      <c r="BG283" s="610" t="s">
        <v>567</v>
      </c>
      <c r="BH283" s="735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  <c r="GQ283" s="46"/>
      <c r="GR283" s="46"/>
      <c r="GS283" s="46"/>
      <c r="GT283" s="46"/>
      <c r="GU283" s="46"/>
      <c r="GV283" s="46"/>
      <c r="GW283" s="46"/>
      <c r="GX283" s="46"/>
      <c r="GY283" s="46"/>
      <c r="GZ283" s="46"/>
      <c r="HA283" s="46"/>
      <c r="HB283" s="46"/>
      <c r="HC283" s="46"/>
      <c r="HD283" s="46"/>
      <c r="HE283" s="46"/>
      <c r="HF283" s="46"/>
      <c r="HG283" s="46"/>
      <c r="HH283" s="46"/>
      <c r="HI283" s="46"/>
      <c r="HJ283" s="46"/>
      <c r="HK283" s="46"/>
      <c r="HL283" s="46"/>
      <c r="HM283" s="46"/>
      <c r="HN283" s="46"/>
      <c r="HO283" s="46"/>
      <c r="HP283" s="46"/>
      <c r="HQ283" s="46"/>
      <c r="HR283" s="46"/>
      <c r="HS283" s="46"/>
      <c r="HT283" s="46"/>
      <c r="HU283" s="46"/>
      <c r="HV283" s="46"/>
      <c r="HW283" s="46"/>
      <c r="HX283" s="46"/>
      <c r="HY283" s="46"/>
      <c r="HZ283" s="46"/>
      <c r="IA283" s="46"/>
      <c r="IB283" s="46"/>
      <c r="IC283" s="46"/>
      <c r="ID283" s="46"/>
      <c r="IE283" s="46"/>
      <c r="IF283" s="46"/>
      <c r="IG283" s="46"/>
      <c r="IH283" s="46"/>
      <c r="II283" s="46"/>
      <c r="IJ283" s="46"/>
      <c r="IK283" s="46"/>
      <c r="IL283" s="46"/>
      <c r="IM283" s="46"/>
      <c r="IN283" s="46"/>
      <c r="IO283" s="46"/>
      <c r="IP283" s="46"/>
      <c r="IQ283" s="46"/>
      <c r="IR283" s="46"/>
      <c r="IS283" s="46"/>
      <c r="IT283" s="46"/>
      <c r="IU283" s="46"/>
      <c r="IV283" s="46"/>
      <c r="IW283" s="46"/>
      <c r="IX283" s="46"/>
      <c r="IY283" s="46"/>
      <c r="IZ283" s="46"/>
      <c r="JA283" s="46"/>
      <c r="JB283" s="46"/>
      <c r="JC283" s="46"/>
      <c r="JD283" s="46"/>
      <c r="JE283" s="46"/>
      <c r="JF283" s="46"/>
      <c r="JG283" s="46"/>
      <c r="JH283" s="46"/>
      <c r="JI283" s="46"/>
      <c r="JJ283" s="46"/>
      <c r="JK283" s="46"/>
      <c r="JL283" s="46"/>
      <c r="JM283" s="46"/>
      <c r="JN283" s="46"/>
      <c r="JO283" s="46"/>
      <c r="JP283" s="46"/>
      <c r="JQ283" s="46"/>
      <c r="JR283" s="46"/>
      <c r="JS283" s="46"/>
      <c r="JT283" s="46"/>
      <c r="JU283" s="46"/>
      <c r="JV283" s="46"/>
      <c r="JW283" s="46"/>
      <c r="JX283" s="46"/>
      <c r="JY283" s="46"/>
      <c r="JZ283" s="46"/>
      <c r="KA283" s="46"/>
      <c r="KB283" s="46"/>
      <c r="KC283" s="46"/>
      <c r="KD283" s="46"/>
      <c r="KE283" s="46"/>
      <c r="KF283" s="46"/>
      <c r="KG283" s="46"/>
      <c r="KH283" s="46"/>
      <c r="KI283" s="46"/>
      <c r="KJ283" s="46"/>
      <c r="KK283" s="46"/>
      <c r="KL283" s="46"/>
      <c r="KM283" s="46"/>
      <c r="KN283" s="46"/>
      <c r="KO283" s="46"/>
      <c r="KP283" s="234"/>
    </row>
    <row r="284" spans="1:302" s="52" customFormat="1" ht="76.5" x14ac:dyDescent="0.25">
      <c r="A284" s="432"/>
      <c r="B284" s="45" t="s">
        <v>1572</v>
      </c>
      <c r="C284" s="144">
        <v>12150034</v>
      </c>
      <c r="D284" s="31">
        <v>39365</v>
      </c>
      <c r="E284" s="31">
        <v>39365</v>
      </c>
      <c r="F284" s="31">
        <v>40096</v>
      </c>
      <c r="G284" s="45">
        <v>-7777</v>
      </c>
      <c r="H284" s="45" t="s">
        <v>582</v>
      </c>
      <c r="I284" s="31" t="s">
        <v>718</v>
      </c>
      <c r="J284" s="31"/>
      <c r="K284" s="45" t="s">
        <v>33</v>
      </c>
      <c r="L284" s="45" t="s">
        <v>62</v>
      </c>
      <c r="M284" s="45" t="s">
        <v>40</v>
      </c>
      <c r="N284" s="45" t="s">
        <v>41</v>
      </c>
      <c r="O284" s="45" t="s">
        <v>7804</v>
      </c>
      <c r="P284" s="147">
        <v>12735</v>
      </c>
      <c r="Q284" s="45" t="s">
        <v>559</v>
      </c>
      <c r="R284" s="45" t="s">
        <v>658</v>
      </c>
      <c r="S284" s="272" t="s">
        <v>2108</v>
      </c>
      <c r="T284" s="221" t="s">
        <v>1861</v>
      </c>
      <c r="U284" s="45">
        <v>-7777</v>
      </c>
      <c r="V284" s="45">
        <v>-7777</v>
      </c>
      <c r="W284" s="45">
        <v>-7777</v>
      </c>
      <c r="X284" s="45">
        <v>-7777</v>
      </c>
      <c r="Y284" s="45" t="s">
        <v>1861</v>
      </c>
      <c r="Z284" s="45" t="s">
        <v>1861</v>
      </c>
      <c r="AA284" s="45" t="s">
        <v>1861</v>
      </c>
      <c r="AB284" s="45" t="s">
        <v>1861</v>
      </c>
      <c r="AC284" s="45" t="s">
        <v>1861</v>
      </c>
      <c r="AD284" s="45" t="s">
        <v>1861</v>
      </c>
      <c r="AE284" s="45" t="s">
        <v>1861</v>
      </c>
      <c r="AF284" s="45" t="s">
        <v>2195</v>
      </c>
      <c r="AG284" s="45">
        <v>4681846.0389999999</v>
      </c>
      <c r="AH284" s="45">
        <v>9472082.0160000008</v>
      </c>
      <c r="AI284" s="45"/>
      <c r="AJ284" s="45"/>
      <c r="AK284" s="45"/>
      <c r="AL284" s="45"/>
      <c r="AM284" s="45"/>
      <c r="AN284" s="1109"/>
      <c r="AO284" s="45"/>
      <c r="AP284" s="45"/>
      <c r="AQ284" s="45"/>
      <c r="AR284" s="45">
        <f t="shared" si="24"/>
        <v>0</v>
      </c>
      <c r="AS284" s="45">
        <f t="shared" si="25"/>
        <v>0</v>
      </c>
      <c r="AT284" s="45" t="s">
        <v>34</v>
      </c>
      <c r="AU284" s="45"/>
      <c r="AV284" s="147"/>
      <c r="AW284" s="31"/>
      <c r="AX284" s="147"/>
      <c r="AY284" s="31"/>
      <c r="AZ284" s="147"/>
      <c r="BA284" s="31"/>
      <c r="BB284" s="147"/>
      <c r="BC284" s="31"/>
      <c r="BD284" s="147"/>
      <c r="BE284" s="31"/>
      <c r="BF284" s="45"/>
      <c r="BG284" s="512" t="s">
        <v>567</v>
      </c>
      <c r="BH284" s="735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  <c r="GQ284" s="46"/>
      <c r="GR284" s="46"/>
      <c r="GS284" s="46"/>
      <c r="GT284" s="46"/>
      <c r="GU284" s="46"/>
      <c r="GV284" s="46"/>
      <c r="GW284" s="46"/>
      <c r="GX284" s="46"/>
      <c r="GY284" s="46"/>
      <c r="GZ284" s="46"/>
      <c r="HA284" s="46"/>
      <c r="HB284" s="46"/>
      <c r="HC284" s="46"/>
      <c r="HD284" s="46"/>
      <c r="HE284" s="46"/>
      <c r="HF284" s="46"/>
      <c r="HG284" s="46"/>
      <c r="HH284" s="46"/>
      <c r="HI284" s="46"/>
      <c r="HJ284" s="46"/>
      <c r="HK284" s="46"/>
      <c r="HL284" s="46"/>
      <c r="HM284" s="46"/>
      <c r="HN284" s="46"/>
      <c r="HO284" s="46"/>
      <c r="HP284" s="46"/>
      <c r="HQ284" s="46"/>
      <c r="HR284" s="46"/>
      <c r="HS284" s="46"/>
      <c r="HT284" s="46"/>
      <c r="HU284" s="46"/>
      <c r="HV284" s="46"/>
      <c r="HW284" s="46"/>
      <c r="HX284" s="46"/>
      <c r="HY284" s="46"/>
      <c r="HZ284" s="46"/>
      <c r="IA284" s="46"/>
      <c r="IB284" s="46"/>
      <c r="IC284" s="46"/>
      <c r="ID284" s="46"/>
      <c r="IE284" s="46"/>
      <c r="IF284" s="46"/>
      <c r="IG284" s="46"/>
      <c r="IH284" s="46"/>
      <c r="II284" s="46"/>
      <c r="IJ284" s="46"/>
      <c r="IK284" s="46"/>
      <c r="IL284" s="46"/>
      <c r="IM284" s="46"/>
      <c r="IN284" s="46"/>
      <c r="IO284" s="46"/>
      <c r="IP284" s="46"/>
      <c r="IQ284" s="46"/>
      <c r="IR284" s="46"/>
      <c r="IS284" s="46"/>
      <c r="IT284" s="46"/>
      <c r="IU284" s="46"/>
      <c r="IV284" s="46"/>
      <c r="IW284" s="46"/>
      <c r="IX284" s="46"/>
      <c r="IY284" s="46"/>
      <c r="IZ284" s="46"/>
      <c r="JA284" s="46"/>
      <c r="JB284" s="46"/>
      <c r="JC284" s="46"/>
      <c r="JD284" s="46"/>
      <c r="JE284" s="46"/>
      <c r="JF284" s="46"/>
      <c r="JG284" s="46"/>
      <c r="JH284" s="46"/>
      <c r="JI284" s="46"/>
      <c r="JJ284" s="46"/>
      <c r="JK284" s="46"/>
      <c r="JL284" s="46"/>
      <c r="JM284" s="46"/>
      <c r="JN284" s="46"/>
      <c r="JO284" s="46"/>
      <c r="JP284" s="46"/>
      <c r="JQ284" s="46"/>
      <c r="JR284" s="46"/>
      <c r="JS284" s="46"/>
      <c r="JT284" s="46"/>
      <c r="JU284" s="46"/>
      <c r="JV284" s="46"/>
      <c r="JW284" s="46"/>
      <c r="JX284" s="46"/>
      <c r="JY284" s="46"/>
      <c r="JZ284" s="46"/>
      <c r="KA284" s="46"/>
      <c r="KB284" s="46"/>
      <c r="KC284" s="46"/>
      <c r="KD284" s="46"/>
      <c r="KE284" s="46"/>
      <c r="KF284" s="46"/>
      <c r="KG284" s="46"/>
      <c r="KH284" s="46"/>
      <c r="KI284" s="46"/>
      <c r="KJ284" s="46"/>
      <c r="KK284" s="46"/>
      <c r="KL284" s="46"/>
      <c r="KM284" s="46"/>
      <c r="KN284" s="46"/>
      <c r="KO284" s="46"/>
      <c r="KP284" s="234"/>
    </row>
    <row r="285" spans="1:302" s="52" customFormat="1" ht="76.5" x14ac:dyDescent="0.25">
      <c r="A285" s="432"/>
      <c r="B285" s="45" t="s">
        <v>1572</v>
      </c>
      <c r="C285" s="144">
        <v>12150034</v>
      </c>
      <c r="D285" s="31">
        <v>39365</v>
      </c>
      <c r="E285" s="31">
        <v>39365</v>
      </c>
      <c r="F285" s="31">
        <v>40096</v>
      </c>
      <c r="G285" s="45">
        <v>-7777</v>
      </c>
      <c r="H285" s="45" t="s">
        <v>582</v>
      </c>
      <c r="I285" s="31" t="s">
        <v>718</v>
      </c>
      <c r="J285" s="31"/>
      <c r="K285" s="45" t="s">
        <v>33</v>
      </c>
      <c r="L285" s="45" t="s">
        <v>62</v>
      </c>
      <c r="M285" s="45" t="s">
        <v>40</v>
      </c>
      <c r="N285" s="45" t="s">
        <v>41</v>
      </c>
      <c r="O285" s="45" t="s">
        <v>7804</v>
      </c>
      <c r="P285" s="147">
        <v>12735</v>
      </c>
      <c r="Q285" s="45" t="s">
        <v>559</v>
      </c>
      <c r="R285" s="45" t="s">
        <v>658</v>
      </c>
      <c r="S285" s="272" t="s">
        <v>2114</v>
      </c>
      <c r="T285" s="221">
        <v>-9999</v>
      </c>
      <c r="U285" s="45">
        <v>-7777</v>
      </c>
      <c r="V285" s="45">
        <v>-7777</v>
      </c>
      <c r="W285" s="45">
        <v>-7777</v>
      </c>
      <c r="X285" s="45">
        <v>-7777</v>
      </c>
      <c r="Y285" s="45">
        <v>189</v>
      </c>
      <c r="Z285" s="45">
        <v>38.35</v>
      </c>
      <c r="AA285" s="45">
        <v>-9999</v>
      </c>
      <c r="AB285" s="45">
        <v>0.53</v>
      </c>
      <c r="AC285" s="45">
        <v>4566</v>
      </c>
      <c r="AD285" s="45">
        <v>60.4</v>
      </c>
      <c r="AE285" s="45" t="s">
        <v>1861</v>
      </c>
      <c r="AF285" s="45" t="s">
        <v>2194</v>
      </c>
      <c r="AG285" s="45">
        <v>4682470.09</v>
      </c>
      <c r="AH285" s="45">
        <v>9471709.8139999993</v>
      </c>
      <c r="AI285" s="45"/>
      <c r="AJ285" s="45"/>
      <c r="AK285" s="45"/>
      <c r="AL285" s="45"/>
      <c r="AM285" s="45"/>
      <c r="AN285" s="1109"/>
      <c r="AO285" s="45"/>
      <c r="AP285" s="45"/>
      <c r="AQ285" s="45"/>
      <c r="AR285" s="45">
        <f t="shared" si="24"/>
        <v>0</v>
      </c>
      <c r="AS285" s="45">
        <f t="shared" si="25"/>
        <v>0</v>
      </c>
      <c r="AT285" s="45" t="s">
        <v>34</v>
      </c>
      <c r="AU285" s="45"/>
      <c r="AV285" s="147"/>
      <c r="AW285" s="31"/>
      <c r="AX285" s="147"/>
      <c r="AY285" s="31"/>
      <c r="AZ285" s="147"/>
      <c r="BA285" s="31"/>
      <c r="BB285" s="147"/>
      <c r="BC285" s="31"/>
      <c r="BD285" s="147"/>
      <c r="BE285" s="31"/>
      <c r="BF285" s="45"/>
      <c r="BG285" s="512" t="s">
        <v>567</v>
      </c>
      <c r="BH285" s="735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  <c r="GQ285" s="46"/>
      <c r="GR285" s="46"/>
      <c r="GS285" s="46"/>
      <c r="GT285" s="46"/>
      <c r="GU285" s="46"/>
      <c r="GV285" s="46"/>
      <c r="GW285" s="46"/>
      <c r="GX285" s="46"/>
      <c r="GY285" s="46"/>
      <c r="GZ285" s="46"/>
      <c r="HA285" s="46"/>
      <c r="HB285" s="46"/>
      <c r="HC285" s="46"/>
      <c r="HD285" s="46"/>
      <c r="HE285" s="46"/>
      <c r="HF285" s="46"/>
      <c r="HG285" s="46"/>
      <c r="HH285" s="46"/>
      <c r="HI285" s="46"/>
      <c r="HJ285" s="46"/>
      <c r="HK285" s="46"/>
      <c r="HL285" s="46"/>
      <c r="HM285" s="46"/>
      <c r="HN285" s="46"/>
      <c r="HO285" s="46"/>
      <c r="HP285" s="46"/>
      <c r="HQ285" s="46"/>
      <c r="HR285" s="46"/>
      <c r="HS285" s="46"/>
      <c r="HT285" s="46"/>
      <c r="HU285" s="46"/>
      <c r="HV285" s="46"/>
      <c r="HW285" s="46"/>
      <c r="HX285" s="46"/>
      <c r="HY285" s="46"/>
      <c r="HZ285" s="46"/>
      <c r="IA285" s="46"/>
      <c r="IB285" s="46"/>
      <c r="IC285" s="46"/>
      <c r="ID285" s="46"/>
      <c r="IE285" s="46"/>
      <c r="IF285" s="46"/>
      <c r="IG285" s="46"/>
      <c r="IH285" s="46"/>
      <c r="II285" s="46"/>
      <c r="IJ285" s="46"/>
      <c r="IK285" s="46"/>
      <c r="IL285" s="46"/>
      <c r="IM285" s="46"/>
      <c r="IN285" s="46"/>
      <c r="IO285" s="46"/>
      <c r="IP285" s="46"/>
      <c r="IQ285" s="46"/>
      <c r="IR285" s="46"/>
      <c r="IS285" s="46"/>
      <c r="IT285" s="46"/>
      <c r="IU285" s="46"/>
      <c r="IV285" s="46"/>
      <c r="IW285" s="46"/>
      <c r="IX285" s="46"/>
      <c r="IY285" s="46"/>
      <c r="IZ285" s="46"/>
      <c r="JA285" s="46"/>
      <c r="JB285" s="46"/>
      <c r="JC285" s="46"/>
      <c r="JD285" s="46"/>
      <c r="JE285" s="46"/>
      <c r="JF285" s="46"/>
      <c r="JG285" s="46"/>
      <c r="JH285" s="46"/>
      <c r="JI285" s="46"/>
      <c r="JJ285" s="46"/>
      <c r="JK285" s="46"/>
      <c r="JL285" s="46"/>
      <c r="JM285" s="46"/>
      <c r="JN285" s="46"/>
      <c r="JO285" s="46"/>
      <c r="JP285" s="46"/>
      <c r="JQ285" s="46"/>
      <c r="JR285" s="46"/>
      <c r="JS285" s="46"/>
      <c r="JT285" s="46"/>
      <c r="JU285" s="46"/>
      <c r="JV285" s="46"/>
      <c r="JW285" s="46"/>
      <c r="JX285" s="46"/>
      <c r="JY285" s="46"/>
      <c r="JZ285" s="46"/>
      <c r="KA285" s="46"/>
      <c r="KB285" s="46"/>
      <c r="KC285" s="46"/>
      <c r="KD285" s="46"/>
      <c r="KE285" s="46"/>
      <c r="KF285" s="46"/>
      <c r="KG285" s="46"/>
      <c r="KH285" s="46"/>
      <c r="KI285" s="46"/>
      <c r="KJ285" s="46"/>
      <c r="KK285" s="46"/>
      <c r="KL285" s="46"/>
      <c r="KM285" s="46"/>
      <c r="KN285" s="46"/>
      <c r="KO285" s="46"/>
      <c r="KP285" s="234"/>
    </row>
    <row r="286" spans="1:302" s="52" customFormat="1" ht="76.5" x14ac:dyDescent="0.25">
      <c r="A286" s="432"/>
      <c r="B286" s="45" t="s">
        <v>1572</v>
      </c>
      <c r="C286" s="144">
        <v>12150034</v>
      </c>
      <c r="D286" s="31">
        <v>39365</v>
      </c>
      <c r="E286" s="31">
        <v>39365</v>
      </c>
      <c r="F286" s="31">
        <v>40096</v>
      </c>
      <c r="G286" s="45">
        <v>-7777</v>
      </c>
      <c r="H286" s="45" t="s">
        <v>582</v>
      </c>
      <c r="I286" s="31" t="s">
        <v>718</v>
      </c>
      <c r="J286" s="31"/>
      <c r="K286" s="45" t="s">
        <v>33</v>
      </c>
      <c r="L286" s="45" t="s">
        <v>62</v>
      </c>
      <c r="M286" s="45" t="s">
        <v>40</v>
      </c>
      <c r="N286" s="45" t="s">
        <v>41</v>
      </c>
      <c r="O286" s="45" t="s">
        <v>7804</v>
      </c>
      <c r="P286" s="147">
        <v>12735</v>
      </c>
      <c r="Q286" s="45" t="s">
        <v>559</v>
      </c>
      <c r="R286" s="45" t="s">
        <v>658</v>
      </c>
      <c r="S286" s="272" t="s">
        <v>2114</v>
      </c>
      <c r="T286" s="221" t="s">
        <v>1861</v>
      </c>
      <c r="U286" s="45">
        <v>-7777</v>
      </c>
      <c r="V286" s="45">
        <v>-7777</v>
      </c>
      <c r="W286" s="45">
        <v>-7777</v>
      </c>
      <c r="X286" s="45">
        <v>-7777</v>
      </c>
      <c r="Y286" s="45" t="s">
        <v>1861</v>
      </c>
      <c r="Z286" s="45" t="s">
        <v>1861</v>
      </c>
      <c r="AA286" s="45" t="s">
        <v>1861</v>
      </c>
      <c r="AB286" s="45" t="s">
        <v>1861</v>
      </c>
      <c r="AC286" s="45" t="s">
        <v>1861</v>
      </c>
      <c r="AD286" s="45" t="s">
        <v>1861</v>
      </c>
      <c r="AE286" s="45" t="s">
        <v>1861</v>
      </c>
      <c r="AF286" s="45" t="s">
        <v>2195</v>
      </c>
      <c r="AG286" s="45">
        <v>4682543.1050000004</v>
      </c>
      <c r="AH286" s="45">
        <v>9471561.2090000007</v>
      </c>
      <c r="AI286" s="45"/>
      <c r="AJ286" s="45"/>
      <c r="AK286" s="45"/>
      <c r="AL286" s="45"/>
      <c r="AM286" s="45"/>
      <c r="AN286" s="1109"/>
      <c r="AO286" s="45"/>
      <c r="AP286" s="45"/>
      <c r="AQ286" s="45"/>
      <c r="AR286" s="45">
        <f t="shared" si="24"/>
        <v>0</v>
      </c>
      <c r="AS286" s="45">
        <f t="shared" si="25"/>
        <v>0</v>
      </c>
      <c r="AT286" s="45" t="s">
        <v>34</v>
      </c>
      <c r="AU286" s="45"/>
      <c r="AV286" s="147"/>
      <c r="AW286" s="31"/>
      <c r="AX286" s="147"/>
      <c r="AY286" s="31"/>
      <c r="AZ286" s="147"/>
      <c r="BA286" s="31"/>
      <c r="BB286" s="147"/>
      <c r="BC286" s="31"/>
      <c r="BD286" s="147"/>
      <c r="BE286" s="31"/>
      <c r="BF286" s="45"/>
      <c r="BG286" s="512" t="s">
        <v>567</v>
      </c>
      <c r="BH286" s="735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  <c r="GQ286" s="46"/>
      <c r="GR286" s="46"/>
      <c r="GS286" s="46"/>
      <c r="GT286" s="46"/>
      <c r="GU286" s="46"/>
      <c r="GV286" s="46"/>
      <c r="GW286" s="46"/>
      <c r="GX286" s="46"/>
      <c r="GY286" s="46"/>
      <c r="GZ286" s="46"/>
      <c r="HA286" s="46"/>
      <c r="HB286" s="46"/>
      <c r="HC286" s="46"/>
      <c r="HD286" s="46"/>
      <c r="HE286" s="46"/>
      <c r="HF286" s="46"/>
      <c r="HG286" s="46"/>
      <c r="HH286" s="46"/>
      <c r="HI286" s="46"/>
      <c r="HJ286" s="46"/>
      <c r="HK286" s="46"/>
      <c r="HL286" s="46"/>
      <c r="HM286" s="46"/>
      <c r="HN286" s="46"/>
      <c r="HO286" s="46"/>
      <c r="HP286" s="46"/>
      <c r="HQ286" s="46"/>
      <c r="HR286" s="46"/>
      <c r="HS286" s="46"/>
      <c r="HT286" s="46"/>
      <c r="HU286" s="46"/>
      <c r="HV286" s="46"/>
      <c r="HW286" s="46"/>
      <c r="HX286" s="46"/>
      <c r="HY286" s="46"/>
      <c r="HZ286" s="46"/>
      <c r="IA286" s="46"/>
      <c r="IB286" s="46"/>
      <c r="IC286" s="46"/>
      <c r="ID286" s="46"/>
      <c r="IE286" s="46"/>
      <c r="IF286" s="46"/>
      <c r="IG286" s="46"/>
      <c r="IH286" s="46"/>
      <c r="II286" s="46"/>
      <c r="IJ286" s="46"/>
      <c r="IK286" s="46"/>
      <c r="IL286" s="46"/>
      <c r="IM286" s="46"/>
      <c r="IN286" s="46"/>
      <c r="IO286" s="46"/>
      <c r="IP286" s="46"/>
      <c r="IQ286" s="46"/>
      <c r="IR286" s="46"/>
      <c r="IS286" s="46"/>
      <c r="IT286" s="46"/>
      <c r="IU286" s="46"/>
      <c r="IV286" s="46"/>
      <c r="IW286" s="46"/>
      <c r="IX286" s="46"/>
      <c r="IY286" s="46"/>
      <c r="IZ286" s="46"/>
      <c r="JA286" s="46"/>
      <c r="JB286" s="46"/>
      <c r="JC286" s="46"/>
      <c r="JD286" s="46"/>
      <c r="JE286" s="46"/>
      <c r="JF286" s="46"/>
      <c r="JG286" s="46"/>
      <c r="JH286" s="46"/>
      <c r="JI286" s="46"/>
      <c r="JJ286" s="46"/>
      <c r="JK286" s="46"/>
      <c r="JL286" s="46"/>
      <c r="JM286" s="46"/>
      <c r="JN286" s="46"/>
      <c r="JO286" s="46"/>
      <c r="JP286" s="46"/>
      <c r="JQ286" s="46"/>
      <c r="JR286" s="46"/>
      <c r="JS286" s="46"/>
      <c r="JT286" s="46"/>
      <c r="JU286" s="46"/>
      <c r="JV286" s="46"/>
      <c r="JW286" s="46"/>
      <c r="JX286" s="46"/>
      <c r="JY286" s="46"/>
      <c r="JZ286" s="46"/>
      <c r="KA286" s="46"/>
      <c r="KB286" s="46"/>
      <c r="KC286" s="46"/>
      <c r="KD286" s="46"/>
      <c r="KE286" s="46"/>
      <c r="KF286" s="46"/>
      <c r="KG286" s="46"/>
      <c r="KH286" s="46"/>
      <c r="KI286" s="46"/>
      <c r="KJ286" s="46"/>
      <c r="KK286" s="46"/>
      <c r="KL286" s="46"/>
      <c r="KM286" s="46"/>
      <c r="KN286" s="46"/>
      <c r="KO286" s="46"/>
      <c r="KP286" s="234"/>
    </row>
    <row r="287" spans="1:302" s="52" customFormat="1" ht="76.5" x14ac:dyDescent="0.25">
      <c r="A287" s="432"/>
      <c r="B287" s="45" t="s">
        <v>1572</v>
      </c>
      <c r="C287" s="144">
        <v>12150034</v>
      </c>
      <c r="D287" s="31">
        <v>39365</v>
      </c>
      <c r="E287" s="31">
        <v>39365</v>
      </c>
      <c r="F287" s="31">
        <v>40096</v>
      </c>
      <c r="G287" s="45">
        <v>-7777</v>
      </c>
      <c r="H287" s="45" t="s">
        <v>582</v>
      </c>
      <c r="I287" s="31" t="s">
        <v>718</v>
      </c>
      <c r="J287" s="31"/>
      <c r="K287" s="45" t="s">
        <v>33</v>
      </c>
      <c r="L287" s="45" t="s">
        <v>62</v>
      </c>
      <c r="M287" s="45" t="s">
        <v>40</v>
      </c>
      <c r="N287" s="45" t="s">
        <v>41</v>
      </c>
      <c r="O287" s="45" t="s">
        <v>7804</v>
      </c>
      <c r="P287" s="147">
        <v>12735</v>
      </c>
      <c r="Q287" s="45" t="s">
        <v>559</v>
      </c>
      <c r="R287" s="45" t="s">
        <v>658</v>
      </c>
      <c r="S287" s="272" t="s">
        <v>2119</v>
      </c>
      <c r="T287" s="221">
        <v>-9999</v>
      </c>
      <c r="U287" s="45">
        <v>-7777</v>
      </c>
      <c r="V287" s="45">
        <v>-7777</v>
      </c>
      <c r="W287" s="45">
        <v>-7777</v>
      </c>
      <c r="X287" s="45">
        <v>-7777</v>
      </c>
      <c r="Y287" s="45">
        <v>176</v>
      </c>
      <c r="Z287" s="45">
        <v>25</v>
      </c>
      <c r="AA287" s="45">
        <v>-9999</v>
      </c>
      <c r="AB287" s="45">
        <v>0.7</v>
      </c>
      <c r="AC287" s="45">
        <v>3044</v>
      </c>
      <c r="AD287" s="45">
        <v>59.68</v>
      </c>
      <c r="AE287" s="45" t="s">
        <v>1861</v>
      </c>
      <c r="AF287" s="45" t="s">
        <v>2194</v>
      </c>
      <c r="AG287" s="45">
        <v>4682788.9380000001</v>
      </c>
      <c r="AH287" s="45">
        <v>9471273.602</v>
      </c>
      <c r="AI287" s="45"/>
      <c r="AJ287" s="45"/>
      <c r="AK287" s="45"/>
      <c r="AL287" s="45"/>
      <c r="AM287" s="45"/>
      <c r="AN287" s="1109"/>
      <c r="AO287" s="45"/>
      <c r="AP287" s="45"/>
      <c r="AQ287" s="45"/>
      <c r="AR287" s="45">
        <f t="shared" si="24"/>
        <v>0</v>
      </c>
      <c r="AS287" s="45">
        <f t="shared" si="25"/>
        <v>0</v>
      </c>
      <c r="AT287" s="45" t="s">
        <v>34</v>
      </c>
      <c r="AU287" s="45"/>
      <c r="AV287" s="147"/>
      <c r="AW287" s="31"/>
      <c r="AX287" s="147"/>
      <c r="AY287" s="31"/>
      <c r="AZ287" s="147"/>
      <c r="BA287" s="31"/>
      <c r="BB287" s="147"/>
      <c r="BC287" s="31"/>
      <c r="BD287" s="147"/>
      <c r="BE287" s="31"/>
      <c r="BF287" s="45"/>
      <c r="BG287" s="512" t="s">
        <v>567</v>
      </c>
      <c r="BH287" s="735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  <c r="GQ287" s="46"/>
      <c r="GR287" s="46"/>
      <c r="GS287" s="46"/>
      <c r="GT287" s="46"/>
      <c r="GU287" s="46"/>
      <c r="GV287" s="46"/>
      <c r="GW287" s="46"/>
      <c r="GX287" s="46"/>
      <c r="GY287" s="46"/>
      <c r="GZ287" s="46"/>
      <c r="HA287" s="46"/>
      <c r="HB287" s="46"/>
      <c r="HC287" s="46"/>
      <c r="HD287" s="46"/>
      <c r="HE287" s="46"/>
      <c r="HF287" s="46"/>
      <c r="HG287" s="46"/>
      <c r="HH287" s="46"/>
      <c r="HI287" s="46"/>
      <c r="HJ287" s="46"/>
      <c r="HK287" s="46"/>
      <c r="HL287" s="46"/>
      <c r="HM287" s="46"/>
      <c r="HN287" s="46"/>
      <c r="HO287" s="46"/>
      <c r="HP287" s="46"/>
      <c r="HQ287" s="46"/>
      <c r="HR287" s="46"/>
      <c r="HS287" s="46"/>
      <c r="HT287" s="46"/>
      <c r="HU287" s="46"/>
      <c r="HV287" s="46"/>
      <c r="HW287" s="46"/>
      <c r="HX287" s="46"/>
      <c r="HY287" s="46"/>
      <c r="HZ287" s="46"/>
      <c r="IA287" s="46"/>
      <c r="IB287" s="46"/>
      <c r="IC287" s="46"/>
      <c r="ID287" s="46"/>
      <c r="IE287" s="46"/>
      <c r="IF287" s="46"/>
      <c r="IG287" s="46"/>
      <c r="IH287" s="46"/>
      <c r="II287" s="46"/>
      <c r="IJ287" s="46"/>
      <c r="IK287" s="46"/>
      <c r="IL287" s="46"/>
      <c r="IM287" s="46"/>
      <c r="IN287" s="46"/>
      <c r="IO287" s="46"/>
      <c r="IP287" s="46"/>
      <c r="IQ287" s="46"/>
      <c r="IR287" s="46"/>
      <c r="IS287" s="46"/>
      <c r="IT287" s="46"/>
      <c r="IU287" s="46"/>
      <c r="IV287" s="46"/>
      <c r="IW287" s="46"/>
      <c r="IX287" s="46"/>
      <c r="IY287" s="46"/>
      <c r="IZ287" s="46"/>
      <c r="JA287" s="46"/>
      <c r="JB287" s="46"/>
      <c r="JC287" s="46"/>
      <c r="JD287" s="46"/>
      <c r="JE287" s="46"/>
      <c r="JF287" s="46"/>
      <c r="JG287" s="46"/>
      <c r="JH287" s="46"/>
      <c r="JI287" s="46"/>
      <c r="JJ287" s="46"/>
      <c r="JK287" s="46"/>
      <c r="JL287" s="46"/>
      <c r="JM287" s="46"/>
      <c r="JN287" s="46"/>
      <c r="JO287" s="46"/>
      <c r="JP287" s="46"/>
      <c r="JQ287" s="46"/>
      <c r="JR287" s="46"/>
      <c r="JS287" s="46"/>
      <c r="JT287" s="46"/>
      <c r="JU287" s="46"/>
      <c r="JV287" s="46"/>
      <c r="JW287" s="46"/>
      <c r="JX287" s="46"/>
      <c r="JY287" s="46"/>
      <c r="JZ287" s="46"/>
      <c r="KA287" s="46"/>
      <c r="KB287" s="46"/>
      <c r="KC287" s="46"/>
      <c r="KD287" s="46"/>
      <c r="KE287" s="46"/>
      <c r="KF287" s="46"/>
      <c r="KG287" s="46"/>
      <c r="KH287" s="46"/>
      <c r="KI287" s="46"/>
      <c r="KJ287" s="46"/>
      <c r="KK287" s="46"/>
      <c r="KL287" s="46"/>
      <c r="KM287" s="46"/>
      <c r="KN287" s="46"/>
      <c r="KO287" s="46"/>
      <c r="KP287" s="234"/>
    </row>
    <row r="288" spans="1:302" s="52" customFormat="1" ht="77.25" thickBot="1" x14ac:dyDescent="0.3">
      <c r="A288" s="416"/>
      <c r="B288" s="417" t="s">
        <v>1572</v>
      </c>
      <c r="C288" s="419">
        <v>12150034</v>
      </c>
      <c r="D288" s="420">
        <v>39365</v>
      </c>
      <c r="E288" s="420">
        <v>39365</v>
      </c>
      <c r="F288" s="420">
        <v>40096</v>
      </c>
      <c r="G288" s="417">
        <v>-7777</v>
      </c>
      <c r="H288" s="417" t="s">
        <v>582</v>
      </c>
      <c r="I288" s="420" t="s">
        <v>718</v>
      </c>
      <c r="J288" s="420"/>
      <c r="K288" s="417" t="s">
        <v>33</v>
      </c>
      <c r="L288" s="417" t="s">
        <v>62</v>
      </c>
      <c r="M288" s="417" t="s">
        <v>40</v>
      </c>
      <c r="N288" s="417" t="s">
        <v>41</v>
      </c>
      <c r="O288" s="417" t="s">
        <v>7804</v>
      </c>
      <c r="P288" s="418">
        <v>12735</v>
      </c>
      <c r="Q288" s="417" t="s">
        <v>559</v>
      </c>
      <c r="R288" s="417" t="s">
        <v>658</v>
      </c>
      <c r="S288" s="422" t="s">
        <v>2119</v>
      </c>
      <c r="T288" s="483" t="s">
        <v>1861</v>
      </c>
      <c r="U288" s="417">
        <v>-7777</v>
      </c>
      <c r="V288" s="417">
        <v>-7777</v>
      </c>
      <c r="W288" s="417">
        <v>-7777</v>
      </c>
      <c r="X288" s="417">
        <v>-7777</v>
      </c>
      <c r="Y288" s="417" t="s">
        <v>1861</v>
      </c>
      <c r="Z288" s="417" t="s">
        <v>1861</v>
      </c>
      <c r="AA288" s="417" t="s">
        <v>1861</v>
      </c>
      <c r="AB288" s="417" t="s">
        <v>1861</v>
      </c>
      <c r="AC288" s="417" t="s">
        <v>1861</v>
      </c>
      <c r="AD288" s="417" t="s">
        <v>1861</v>
      </c>
      <c r="AE288" s="417" t="s">
        <v>1861</v>
      </c>
      <c r="AF288" s="417" t="s">
        <v>2195</v>
      </c>
      <c r="AG288" s="417">
        <v>4682948.32</v>
      </c>
      <c r="AH288" s="417">
        <v>9471203.375</v>
      </c>
      <c r="AI288" s="417"/>
      <c r="AJ288" s="417"/>
      <c r="AK288" s="417"/>
      <c r="AL288" s="417"/>
      <c r="AM288" s="417"/>
      <c r="AN288" s="1126"/>
      <c r="AO288" s="417"/>
      <c r="AP288" s="417"/>
      <c r="AQ288" s="417"/>
      <c r="AR288" s="417">
        <f t="shared" si="24"/>
        <v>0</v>
      </c>
      <c r="AS288" s="417">
        <f t="shared" si="25"/>
        <v>0</v>
      </c>
      <c r="AT288" s="417" t="s">
        <v>34</v>
      </c>
      <c r="AU288" s="417"/>
      <c r="AV288" s="418"/>
      <c r="AW288" s="420"/>
      <c r="AX288" s="418"/>
      <c r="AY288" s="420"/>
      <c r="AZ288" s="418"/>
      <c r="BA288" s="420"/>
      <c r="BB288" s="418"/>
      <c r="BC288" s="420"/>
      <c r="BD288" s="418"/>
      <c r="BE288" s="420"/>
      <c r="BF288" s="417"/>
      <c r="BG288" s="513" t="s">
        <v>567</v>
      </c>
      <c r="BH288" s="735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  <c r="GQ288" s="46"/>
      <c r="GR288" s="46"/>
      <c r="GS288" s="46"/>
      <c r="GT288" s="46"/>
      <c r="GU288" s="46"/>
      <c r="GV288" s="46"/>
      <c r="GW288" s="46"/>
      <c r="GX288" s="46"/>
      <c r="GY288" s="46"/>
      <c r="GZ288" s="46"/>
      <c r="HA288" s="46"/>
      <c r="HB288" s="46"/>
      <c r="HC288" s="46"/>
      <c r="HD288" s="46"/>
      <c r="HE288" s="46"/>
      <c r="HF288" s="46"/>
      <c r="HG288" s="46"/>
      <c r="HH288" s="46"/>
      <c r="HI288" s="46"/>
      <c r="HJ288" s="46"/>
      <c r="HK288" s="46"/>
      <c r="HL288" s="46"/>
      <c r="HM288" s="46"/>
      <c r="HN288" s="46"/>
      <c r="HO288" s="46"/>
      <c r="HP288" s="46"/>
      <c r="HQ288" s="46"/>
      <c r="HR288" s="46"/>
      <c r="HS288" s="46"/>
      <c r="HT288" s="46"/>
      <c r="HU288" s="46"/>
      <c r="HV288" s="46"/>
      <c r="HW288" s="46"/>
      <c r="HX288" s="46"/>
      <c r="HY288" s="46"/>
      <c r="HZ288" s="46"/>
      <c r="IA288" s="46"/>
      <c r="IB288" s="46"/>
      <c r="IC288" s="46"/>
      <c r="ID288" s="46"/>
      <c r="IE288" s="46"/>
      <c r="IF288" s="46"/>
      <c r="IG288" s="46"/>
      <c r="IH288" s="46"/>
      <c r="II288" s="46"/>
      <c r="IJ288" s="46"/>
      <c r="IK288" s="46"/>
      <c r="IL288" s="46"/>
      <c r="IM288" s="46"/>
      <c r="IN288" s="46"/>
      <c r="IO288" s="46"/>
      <c r="IP288" s="46"/>
      <c r="IQ288" s="46"/>
      <c r="IR288" s="46"/>
      <c r="IS288" s="46"/>
      <c r="IT288" s="46"/>
      <c r="IU288" s="46"/>
      <c r="IV288" s="46"/>
      <c r="IW288" s="46"/>
      <c r="IX288" s="46"/>
      <c r="IY288" s="46"/>
      <c r="IZ288" s="46"/>
      <c r="JA288" s="46"/>
      <c r="JB288" s="46"/>
      <c r="JC288" s="46"/>
      <c r="JD288" s="46"/>
      <c r="JE288" s="46"/>
      <c r="JF288" s="46"/>
      <c r="JG288" s="46"/>
      <c r="JH288" s="46"/>
      <c r="JI288" s="46"/>
      <c r="JJ288" s="46"/>
      <c r="JK288" s="46"/>
      <c r="JL288" s="46"/>
      <c r="JM288" s="46"/>
      <c r="JN288" s="46"/>
      <c r="JO288" s="46"/>
      <c r="JP288" s="46"/>
      <c r="JQ288" s="46"/>
      <c r="JR288" s="46"/>
      <c r="JS288" s="46"/>
      <c r="JT288" s="46"/>
      <c r="JU288" s="46"/>
      <c r="JV288" s="46"/>
      <c r="JW288" s="46"/>
      <c r="JX288" s="46"/>
      <c r="JY288" s="46"/>
      <c r="JZ288" s="46"/>
      <c r="KA288" s="46"/>
      <c r="KB288" s="46"/>
      <c r="KC288" s="46"/>
      <c r="KD288" s="46"/>
      <c r="KE288" s="46"/>
      <c r="KF288" s="46"/>
      <c r="KG288" s="46"/>
      <c r="KH288" s="46"/>
      <c r="KI288" s="46"/>
      <c r="KJ288" s="46"/>
      <c r="KK288" s="46"/>
      <c r="KL288" s="46"/>
      <c r="KM288" s="46"/>
      <c r="KN288" s="46"/>
      <c r="KO288" s="46"/>
      <c r="KP288" s="234"/>
    </row>
    <row r="289" spans="1:302" s="52" customFormat="1" ht="76.5" x14ac:dyDescent="0.25">
      <c r="A289" s="376">
        <v>100</v>
      </c>
      <c r="B289" s="376" t="s">
        <v>2044</v>
      </c>
      <c r="C289" s="378">
        <v>12150035</v>
      </c>
      <c r="D289" s="379">
        <v>39365</v>
      </c>
      <c r="E289" s="379">
        <v>39365</v>
      </c>
      <c r="F289" s="379">
        <v>41192</v>
      </c>
      <c r="G289" s="376">
        <v>-7777</v>
      </c>
      <c r="H289" s="376" t="s">
        <v>587</v>
      </c>
      <c r="I289" s="376" t="s">
        <v>1210</v>
      </c>
      <c r="J289" s="376"/>
      <c r="K289" s="376" t="s">
        <v>50</v>
      </c>
      <c r="L289" s="376" t="s">
        <v>231</v>
      </c>
      <c r="M289" s="376" t="s">
        <v>232</v>
      </c>
      <c r="N289" s="376" t="s">
        <v>74</v>
      </c>
      <c r="O289" s="376" t="s">
        <v>7805</v>
      </c>
      <c r="P289" s="377">
        <v>53655</v>
      </c>
      <c r="Q289" s="376" t="s">
        <v>559</v>
      </c>
      <c r="R289" s="376" t="s">
        <v>658</v>
      </c>
      <c r="S289" s="380"/>
      <c r="T289" s="76">
        <v>-9999</v>
      </c>
      <c r="U289" s="376"/>
      <c r="V289" s="376"/>
      <c r="W289" s="376"/>
      <c r="X289" s="376"/>
      <c r="Y289" s="376">
        <v>350</v>
      </c>
      <c r="Z289" s="376">
        <v>17</v>
      </c>
      <c r="AA289" s="376">
        <v>5892</v>
      </c>
      <c r="AB289" s="376">
        <v>0.8</v>
      </c>
      <c r="AC289" s="376">
        <v>4800</v>
      </c>
      <c r="AD289" s="376">
        <v>-9999</v>
      </c>
      <c r="AE289" s="376">
        <v>4800</v>
      </c>
      <c r="AF289" s="376" t="s">
        <v>9819</v>
      </c>
      <c r="AG289" s="376"/>
      <c r="AH289" s="376"/>
      <c r="AI289" s="376"/>
      <c r="AJ289" s="376" t="s">
        <v>2196</v>
      </c>
      <c r="AK289" s="376" t="s">
        <v>2197</v>
      </c>
      <c r="AL289" s="376">
        <v>43</v>
      </c>
      <c r="AM289" s="376">
        <v>35</v>
      </c>
      <c r="AN289" s="1132">
        <v>26.8</v>
      </c>
      <c r="AO289" s="376">
        <v>24</v>
      </c>
      <c r="AP289" s="376">
        <v>21</v>
      </c>
      <c r="AQ289" s="376">
        <v>31.1</v>
      </c>
      <c r="AR289" s="376">
        <f t="shared" si="24"/>
        <v>43.590777777777781</v>
      </c>
      <c r="AS289" s="376">
        <f t="shared" si="25"/>
        <v>24.358638888888891</v>
      </c>
      <c r="AT289" s="376" t="s">
        <v>43</v>
      </c>
      <c r="AU289" s="376" t="s">
        <v>7806</v>
      </c>
      <c r="AV289" s="377"/>
      <c r="AW289" s="379"/>
      <c r="AX289" s="377"/>
      <c r="AY289" s="379"/>
      <c r="AZ289" s="377"/>
      <c r="BA289" s="379"/>
      <c r="BB289" s="377"/>
      <c r="BC289" s="379"/>
      <c r="BD289" s="377"/>
      <c r="BE289" s="379"/>
      <c r="BF289" s="376" t="s">
        <v>9604</v>
      </c>
      <c r="BG289" s="148" t="s">
        <v>568</v>
      </c>
      <c r="BH289" s="230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  <c r="GQ289" s="46"/>
      <c r="GR289" s="46"/>
      <c r="GS289" s="46"/>
      <c r="GT289" s="46"/>
      <c r="GU289" s="46"/>
      <c r="GV289" s="46"/>
      <c r="GW289" s="46"/>
      <c r="GX289" s="46"/>
      <c r="GY289" s="46"/>
      <c r="GZ289" s="46"/>
      <c r="HA289" s="46"/>
      <c r="HB289" s="46"/>
      <c r="HC289" s="46"/>
      <c r="HD289" s="46"/>
      <c r="HE289" s="46"/>
      <c r="HF289" s="46"/>
      <c r="HG289" s="46"/>
      <c r="HH289" s="46"/>
      <c r="HI289" s="46"/>
      <c r="HJ289" s="46"/>
      <c r="HK289" s="46"/>
      <c r="HL289" s="46"/>
      <c r="HM289" s="46"/>
      <c r="HN289" s="46"/>
      <c r="HO289" s="46"/>
      <c r="HP289" s="46"/>
      <c r="HQ289" s="46"/>
      <c r="HR289" s="46"/>
      <c r="HS289" s="46"/>
      <c r="HT289" s="46"/>
      <c r="HU289" s="46"/>
      <c r="HV289" s="46"/>
      <c r="HW289" s="46"/>
      <c r="HX289" s="46"/>
      <c r="HY289" s="46"/>
      <c r="HZ289" s="46"/>
      <c r="IA289" s="46"/>
      <c r="IB289" s="46"/>
      <c r="IC289" s="46"/>
      <c r="ID289" s="46"/>
      <c r="IE289" s="46"/>
      <c r="IF289" s="46"/>
      <c r="IG289" s="46"/>
      <c r="IH289" s="46"/>
      <c r="II289" s="46"/>
      <c r="IJ289" s="46"/>
      <c r="IK289" s="46"/>
      <c r="IL289" s="46"/>
      <c r="IM289" s="46"/>
      <c r="IN289" s="46"/>
      <c r="IO289" s="46"/>
      <c r="IP289" s="46"/>
      <c r="IQ289" s="46"/>
      <c r="IR289" s="46"/>
      <c r="IS289" s="46"/>
      <c r="IT289" s="46"/>
      <c r="IU289" s="46"/>
      <c r="IV289" s="46"/>
      <c r="IW289" s="46"/>
      <c r="IX289" s="46"/>
      <c r="IY289" s="46"/>
      <c r="IZ289" s="46"/>
      <c r="JA289" s="46"/>
      <c r="JB289" s="46"/>
      <c r="JC289" s="46"/>
      <c r="JD289" s="46"/>
      <c r="JE289" s="46"/>
      <c r="JF289" s="46"/>
      <c r="JG289" s="46"/>
      <c r="JH289" s="46"/>
      <c r="JI289" s="46"/>
      <c r="JJ289" s="46"/>
      <c r="JK289" s="46"/>
      <c r="JL289" s="46"/>
      <c r="JM289" s="46"/>
      <c r="JN289" s="46"/>
      <c r="JO289" s="46"/>
      <c r="JP289" s="46"/>
      <c r="JQ289" s="46"/>
      <c r="JR289" s="46"/>
      <c r="JS289" s="46"/>
      <c r="JT289" s="46"/>
      <c r="JU289" s="46"/>
      <c r="JV289" s="46"/>
      <c r="JW289" s="46"/>
      <c r="JX289" s="46"/>
      <c r="JY289" s="46"/>
      <c r="JZ289" s="46"/>
      <c r="KA289" s="46"/>
      <c r="KB289" s="46"/>
      <c r="KC289" s="46"/>
      <c r="KD289" s="46"/>
      <c r="KE289" s="46"/>
      <c r="KF289" s="46"/>
      <c r="KG289" s="46"/>
      <c r="KH289" s="46"/>
      <c r="KI289" s="46"/>
      <c r="KJ289" s="46"/>
      <c r="KK289" s="46"/>
      <c r="KL289" s="46"/>
      <c r="KM289" s="46"/>
      <c r="KN289" s="46"/>
      <c r="KO289" s="46"/>
      <c r="KP289" s="234"/>
    </row>
    <row r="290" spans="1:302" s="52" customFormat="1" ht="76.5" x14ac:dyDescent="0.25">
      <c r="A290" s="40"/>
      <c r="B290" s="40" t="s">
        <v>2044</v>
      </c>
      <c r="C290" s="42">
        <v>12150035</v>
      </c>
      <c r="D290" s="43">
        <v>39365</v>
      </c>
      <c r="E290" s="43">
        <v>39365</v>
      </c>
      <c r="F290" s="43">
        <v>41192</v>
      </c>
      <c r="G290" s="40">
        <v>-7777</v>
      </c>
      <c r="H290" s="40" t="s">
        <v>587</v>
      </c>
      <c r="I290" s="40" t="s">
        <v>1210</v>
      </c>
      <c r="J290" s="40"/>
      <c r="K290" s="40" t="s">
        <v>50</v>
      </c>
      <c r="L290" s="40" t="s">
        <v>231</v>
      </c>
      <c r="M290" s="40" t="s">
        <v>232</v>
      </c>
      <c r="N290" s="40" t="s">
        <v>74</v>
      </c>
      <c r="O290" s="40"/>
      <c r="P290" s="41">
        <v>53655</v>
      </c>
      <c r="Q290" s="40" t="s">
        <v>559</v>
      </c>
      <c r="R290" s="40" t="s">
        <v>658</v>
      </c>
      <c r="S290" s="274" t="s">
        <v>1929</v>
      </c>
      <c r="T290" s="53" t="s">
        <v>1861</v>
      </c>
      <c r="U290" s="40">
        <v>-7777</v>
      </c>
      <c r="V290" s="40">
        <v>-7777</v>
      </c>
      <c r="W290" s="40">
        <v>-7777</v>
      </c>
      <c r="X290" s="40">
        <v>-7777</v>
      </c>
      <c r="Y290" s="40" t="s">
        <v>1861</v>
      </c>
      <c r="Z290" s="40" t="s">
        <v>1861</v>
      </c>
      <c r="AA290" s="40" t="s">
        <v>1861</v>
      </c>
      <c r="AB290" s="40" t="s">
        <v>1861</v>
      </c>
      <c r="AC290" s="40" t="s">
        <v>1861</v>
      </c>
      <c r="AD290" s="40" t="s">
        <v>1861</v>
      </c>
      <c r="AE290" s="40" t="s">
        <v>1861</v>
      </c>
      <c r="AF290" s="40" t="s">
        <v>2198</v>
      </c>
      <c r="AG290" s="40"/>
      <c r="AH290" s="40"/>
      <c r="AI290" s="40"/>
      <c r="AJ290" s="40" t="s">
        <v>2199</v>
      </c>
      <c r="AK290" s="40" t="s">
        <v>2200</v>
      </c>
      <c r="AL290" s="40">
        <v>43</v>
      </c>
      <c r="AM290" s="40">
        <v>35</v>
      </c>
      <c r="AN290" s="1131">
        <v>35.799999999999997</v>
      </c>
      <c r="AO290" s="40">
        <v>24</v>
      </c>
      <c r="AP290" s="40">
        <v>21</v>
      </c>
      <c r="AQ290" s="40">
        <v>31.7</v>
      </c>
      <c r="AR290" s="40">
        <f t="shared" si="24"/>
        <v>43.593277777777779</v>
      </c>
      <c r="AS290" s="40">
        <f t="shared" si="25"/>
        <v>24.358805555555556</v>
      </c>
      <c r="AT290" s="40" t="s">
        <v>43</v>
      </c>
      <c r="AU290" s="40" t="s">
        <v>7806</v>
      </c>
      <c r="AV290" s="41"/>
      <c r="AW290" s="43"/>
      <c r="AX290" s="41"/>
      <c r="AY290" s="43"/>
      <c r="AZ290" s="41"/>
      <c r="BA290" s="43"/>
      <c r="BB290" s="41"/>
      <c r="BC290" s="43"/>
      <c r="BD290" s="41"/>
      <c r="BE290" s="43"/>
      <c r="BF290" s="40" t="s">
        <v>9604</v>
      </c>
      <c r="BG290" s="142" t="s">
        <v>568</v>
      </c>
      <c r="BH290" s="230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  <c r="GQ290" s="46"/>
      <c r="GR290" s="46"/>
      <c r="GS290" s="46"/>
      <c r="GT290" s="46"/>
      <c r="GU290" s="46"/>
      <c r="GV290" s="46"/>
      <c r="GW290" s="46"/>
      <c r="GX290" s="46"/>
      <c r="GY290" s="46"/>
      <c r="GZ290" s="46"/>
      <c r="HA290" s="46"/>
      <c r="HB290" s="46"/>
      <c r="HC290" s="46"/>
      <c r="HD290" s="46"/>
      <c r="HE290" s="46"/>
      <c r="HF290" s="46"/>
      <c r="HG290" s="46"/>
      <c r="HH290" s="46"/>
      <c r="HI290" s="46"/>
      <c r="HJ290" s="46"/>
      <c r="HK290" s="46"/>
      <c r="HL290" s="46"/>
      <c r="HM290" s="46"/>
      <c r="HN290" s="46"/>
      <c r="HO290" s="46"/>
      <c r="HP290" s="46"/>
      <c r="HQ290" s="46"/>
      <c r="HR290" s="46"/>
      <c r="HS290" s="46"/>
      <c r="HT290" s="46"/>
      <c r="HU290" s="46"/>
      <c r="HV290" s="46"/>
      <c r="HW290" s="46"/>
      <c r="HX290" s="46"/>
      <c r="HY290" s="46"/>
      <c r="HZ290" s="46"/>
      <c r="IA290" s="46"/>
      <c r="IB290" s="46"/>
      <c r="IC290" s="46"/>
      <c r="ID290" s="46"/>
      <c r="IE290" s="46"/>
      <c r="IF290" s="46"/>
      <c r="IG290" s="46"/>
      <c r="IH290" s="46"/>
      <c r="II290" s="46"/>
      <c r="IJ290" s="46"/>
      <c r="IK290" s="46"/>
      <c r="IL290" s="46"/>
      <c r="IM290" s="46"/>
      <c r="IN290" s="46"/>
      <c r="IO290" s="46"/>
      <c r="IP290" s="46"/>
      <c r="IQ290" s="46"/>
      <c r="IR290" s="46"/>
      <c r="IS290" s="46"/>
      <c r="IT290" s="46"/>
      <c r="IU290" s="46"/>
      <c r="IV290" s="46"/>
      <c r="IW290" s="46"/>
      <c r="IX290" s="46"/>
      <c r="IY290" s="46"/>
      <c r="IZ290" s="46"/>
      <c r="JA290" s="46"/>
      <c r="JB290" s="46"/>
      <c r="JC290" s="46"/>
      <c r="JD290" s="46"/>
      <c r="JE290" s="46"/>
      <c r="JF290" s="46"/>
      <c r="JG290" s="46"/>
      <c r="JH290" s="46"/>
      <c r="JI290" s="46"/>
      <c r="JJ290" s="46"/>
      <c r="JK290" s="46"/>
      <c r="JL290" s="46"/>
      <c r="JM290" s="46"/>
      <c r="JN290" s="46"/>
      <c r="JO290" s="46"/>
      <c r="JP290" s="46"/>
      <c r="JQ290" s="46"/>
      <c r="JR290" s="46"/>
      <c r="JS290" s="46"/>
      <c r="JT290" s="46"/>
      <c r="JU290" s="46"/>
      <c r="JV290" s="46"/>
      <c r="JW290" s="46"/>
      <c r="JX290" s="46"/>
      <c r="JY290" s="46"/>
      <c r="JZ290" s="46"/>
      <c r="KA290" s="46"/>
      <c r="KB290" s="46"/>
      <c r="KC290" s="46"/>
      <c r="KD290" s="46"/>
      <c r="KE290" s="46"/>
      <c r="KF290" s="46"/>
      <c r="KG290" s="46"/>
      <c r="KH290" s="46"/>
      <c r="KI290" s="46"/>
      <c r="KJ290" s="46"/>
      <c r="KK290" s="46"/>
      <c r="KL290" s="46"/>
      <c r="KM290" s="46"/>
      <c r="KN290" s="46"/>
      <c r="KO290" s="46"/>
      <c r="KP290" s="234"/>
    </row>
    <row r="291" spans="1:302" s="52" customFormat="1" ht="76.5" x14ac:dyDescent="0.25">
      <c r="A291" s="45"/>
      <c r="B291" s="45" t="s">
        <v>2044</v>
      </c>
      <c r="C291" s="144">
        <v>12150035</v>
      </c>
      <c r="D291" s="31">
        <v>39365</v>
      </c>
      <c r="E291" s="31">
        <v>39365</v>
      </c>
      <c r="F291" s="31">
        <v>42360</v>
      </c>
      <c r="G291" s="45">
        <v>-7777</v>
      </c>
      <c r="H291" s="45" t="s">
        <v>587</v>
      </c>
      <c r="I291" s="45" t="s">
        <v>1210</v>
      </c>
      <c r="J291" s="45"/>
      <c r="K291" s="45" t="s">
        <v>50</v>
      </c>
      <c r="L291" s="45" t="s">
        <v>231</v>
      </c>
      <c r="M291" s="45" t="s">
        <v>232</v>
      </c>
      <c r="N291" s="45" t="s">
        <v>74</v>
      </c>
      <c r="O291" s="45" t="s">
        <v>7805</v>
      </c>
      <c r="P291" s="147">
        <v>53655</v>
      </c>
      <c r="Q291" s="45" t="s">
        <v>559</v>
      </c>
      <c r="R291" s="45" t="s">
        <v>658</v>
      </c>
      <c r="S291" s="272" t="s">
        <v>1929</v>
      </c>
      <c r="T291" s="221">
        <v>-9999</v>
      </c>
      <c r="U291" s="45">
        <v>-7777</v>
      </c>
      <c r="V291" s="45">
        <v>-7777</v>
      </c>
      <c r="W291" s="45">
        <v>-7777</v>
      </c>
      <c r="X291" s="45">
        <v>-7777</v>
      </c>
      <c r="Y291" s="45">
        <v>94.2</v>
      </c>
      <c r="Z291" s="45">
        <v>10.4</v>
      </c>
      <c r="AA291" s="45" t="s">
        <v>2201</v>
      </c>
      <c r="AB291" s="45">
        <v>0.8</v>
      </c>
      <c r="AC291" s="45">
        <v>800</v>
      </c>
      <c r="AD291" s="45">
        <v>-9999</v>
      </c>
      <c r="AE291" s="45">
        <v>4800</v>
      </c>
      <c r="AF291" s="45" t="s">
        <v>9820</v>
      </c>
      <c r="AG291" s="45"/>
      <c r="AH291" s="45"/>
      <c r="AI291" s="45"/>
      <c r="AJ291" s="45" t="s">
        <v>2202</v>
      </c>
      <c r="AK291" s="45" t="s">
        <v>2203</v>
      </c>
      <c r="AL291" s="45">
        <v>43</v>
      </c>
      <c r="AM291" s="45">
        <v>35</v>
      </c>
      <c r="AN291" s="1109">
        <v>31.3</v>
      </c>
      <c r="AO291" s="45">
        <v>24</v>
      </c>
      <c r="AP291" s="45">
        <v>21</v>
      </c>
      <c r="AQ291" s="45">
        <v>30.7</v>
      </c>
      <c r="AR291" s="45">
        <f t="shared" si="24"/>
        <v>43.59202777777778</v>
      </c>
      <c r="AS291" s="45">
        <f t="shared" si="25"/>
        <v>24.35852777777778</v>
      </c>
      <c r="AT291" s="45" t="s">
        <v>34</v>
      </c>
      <c r="AU291" s="45"/>
      <c r="AV291" s="147"/>
      <c r="AW291" s="31"/>
      <c r="AX291" s="147"/>
      <c r="AY291" s="31"/>
      <c r="AZ291" s="147"/>
      <c r="BA291" s="31"/>
      <c r="BB291" s="147"/>
      <c r="BC291" s="31"/>
      <c r="BD291" s="147"/>
      <c r="BE291" s="31"/>
      <c r="BF291" s="45"/>
      <c r="BG291" s="142" t="s">
        <v>568</v>
      </c>
      <c r="BH291" s="230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  <c r="GQ291" s="46"/>
      <c r="GR291" s="46"/>
      <c r="GS291" s="46"/>
      <c r="GT291" s="46"/>
      <c r="GU291" s="46"/>
      <c r="GV291" s="46"/>
      <c r="GW291" s="46"/>
      <c r="GX291" s="46"/>
      <c r="GY291" s="46"/>
      <c r="GZ291" s="46"/>
      <c r="HA291" s="46"/>
      <c r="HB291" s="46"/>
      <c r="HC291" s="46"/>
      <c r="HD291" s="46"/>
      <c r="HE291" s="46"/>
      <c r="HF291" s="46"/>
      <c r="HG291" s="46"/>
      <c r="HH291" s="46"/>
      <c r="HI291" s="46"/>
      <c r="HJ291" s="46"/>
      <c r="HK291" s="46"/>
      <c r="HL291" s="46"/>
      <c r="HM291" s="46"/>
      <c r="HN291" s="46"/>
      <c r="HO291" s="46"/>
      <c r="HP291" s="46"/>
      <c r="HQ291" s="46"/>
      <c r="HR291" s="46"/>
      <c r="HS291" s="46"/>
      <c r="HT291" s="46"/>
      <c r="HU291" s="46"/>
      <c r="HV291" s="46"/>
      <c r="HW291" s="46"/>
      <c r="HX291" s="46"/>
      <c r="HY291" s="46"/>
      <c r="HZ291" s="46"/>
      <c r="IA291" s="46"/>
      <c r="IB291" s="46"/>
      <c r="IC291" s="46"/>
      <c r="ID291" s="46"/>
      <c r="IE291" s="46"/>
      <c r="IF291" s="46"/>
      <c r="IG291" s="46"/>
      <c r="IH291" s="46"/>
      <c r="II291" s="46"/>
      <c r="IJ291" s="46"/>
      <c r="IK291" s="46"/>
      <c r="IL291" s="46"/>
      <c r="IM291" s="46"/>
      <c r="IN291" s="46"/>
      <c r="IO291" s="46"/>
      <c r="IP291" s="46"/>
      <c r="IQ291" s="46"/>
      <c r="IR291" s="46"/>
      <c r="IS291" s="46"/>
      <c r="IT291" s="46"/>
      <c r="IU291" s="46"/>
      <c r="IV291" s="46"/>
      <c r="IW291" s="46"/>
      <c r="IX291" s="46"/>
      <c r="IY291" s="46"/>
      <c r="IZ291" s="46"/>
      <c r="JA291" s="46"/>
      <c r="JB291" s="46"/>
      <c r="JC291" s="46"/>
      <c r="JD291" s="46"/>
      <c r="JE291" s="46"/>
      <c r="JF291" s="46"/>
      <c r="JG291" s="46"/>
      <c r="JH291" s="46"/>
      <c r="JI291" s="46"/>
      <c r="JJ291" s="46"/>
      <c r="JK291" s="46"/>
      <c r="JL291" s="46"/>
      <c r="JM291" s="46"/>
      <c r="JN291" s="46"/>
      <c r="JO291" s="46"/>
      <c r="JP291" s="46"/>
      <c r="JQ291" s="46"/>
      <c r="JR291" s="46"/>
      <c r="JS291" s="46"/>
      <c r="JT291" s="46"/>
      <c r="JU291" s="46"/>
      <c r="JV291" s="46"/>
      <c r="JW291" s="46"/>
      <c r="JX291" s="46"/>
      <c r="JY291" s="46"/>
      <c r="JZ291" s="46"/>
      <c r="KA291" s="46"/>
      <c r="KB291" s="46"/>
      <c r="KC291" s="46"/>
      <c r="KD291" s="46"/>
      <c r="KE291" s="46"/>
      <c r="KF291" s="46"/>
      <c r="KG291" s="46"/>
      <c r="KH291" s="46"/>
      <c r="KI291" s="46"/>
      <c r="KJ291" s="46"/>
      <c r="KK291" s="46"/>
      <c r="KL291" s="46"/>
      <c r="KM291" s="46"/>
      <c r="KN291" s="46"/>
      <c r="KO291" s="46"/>
      <c r="KP291" s="234"/>
    </row>
    <row r="292" spans="1:302" s="52" customFormat="1" ht="26.25" thickBot="1" x14ac:dyDescent="0.3">
      <c r="A292" s="169"/>
      <c r="B292" s="169" t="s">
        <v>2044</v>
      </c>
      <c r="C292" s="159">
        <v>12150035</v>
      </c>
      <c r="D292" s="113">
        <v>39365</v>
      </c>
      <c r="E292" s="113">
        <v>39365</v>
      </c>
      <c r="F292" s="113">
        <v>42360</v>
      </c>
      <c r="G292" s="169">
        <v>-7777</v>
      </c>
      <c r="H292" s="169" t="s">
        <v>587</v>
      </c>
      <c r="I292" s="169" t="s">
        <v>1210</v>
      </c>
      <c r="J292" s="169"/>
      <c r="K292" s="169" t="s">
        <v>50</v>
      </c>
      <c r="L292" s="169" t="s">
        <v>231</v>
      </c>
      <c r="M292" s="169" t="s">
        <v>232</v>
      </c>
      <c r="N292" s="169" t="s">
        <v>74</v>
      </c>
      <c r="O292" s="169"/>
      <c r="P292" s="112">
        <v>53655</v>
      </c>
      <c r="Q292" s="169" t="s">
        <v>559</v>
      </c>
      <c r="R292" s="169" t="s">
        <v>658</v>
      </c>
      <c r="S292" s="276" t="s">
        <v>1929</v>
      </c>
      <c r="T292" s="188" t="s">
        <v>1861</v>
      </c>
      <c r="U292" s="169">
        <v>-7777</v>
      </c>
      <c r="V292" s="169">
        <v>-7777</v>
      </c>
      <c r="W292" s="169">
        <v>-7777</v>
      </c>
      <c r="X292" s="169">
        <v>-7777</v>
      </c>
      <c r="Y292" s="169" t="s">
        <v>1861</v>
      </c>
      <c r="Z292" s="169" t="s">
        <v>1861</v>
      </c>
      <c r="AA292" s="169" t="s">
        <v>1861</v>
      </c>
      <c r="AB292" s="169" t="s">
        <v>1861</v>
      </c>
      <c r="AC292" s="169" t="s">
        <v>1861</v>
      </c>
      <c r="AD292" s="169" t="s">
        <v>1861</v>
      </c>
      <c r="AE292" s="169" t="s">
        <v>1861</v>
      </c>
      <c r="AF292" s="169" t="s">
        <v>2198</v>
      </c>
      <c r="AG292" s="169"/>
      <c r="AH292" s="169"/>
      <c r="AI292" s="169"/>
      <c r="AJ292" s="169" t="s">
        <v>2204</v>
      </c>
      <c r="AK292" s="169" t="s">
        <v>2205</v>
      </c>
      <c r="AL292" s="169">
        <v>43</v>
      </c>
      <c r="AM292" s="169">
        <v>35</v>
      </c>
      <c r="AN292" s="1110">
        <v>27.7</v>
      </c>
      <c r="AO292" s="169">
        <v>24</v>
      </c>
      <c r="AP292" s="169">
        <v>21</v>
      </c>
      <c r="AQ292" s="169">
        <v>30.9</v>
      </c>
      <c r="AR292" s="169">
        <f t="shared" si="24"/>
        <v>43.591027777777782</v>
      </c>
      <c r="AS292" s="169">
        <f t="shared" si="25"/>
        <v>24.358583333333335</v>
      </c>
      <c r="AT292" s="169" t="s">
        <v>34</v>
      </c>
      <c r="AU292" s="169"/>
      <c r="AV292" s="112"/>
      <c r="AW292" s="113"/>
      <c r="AX292" s="112"/>
      <c r="AY292" s="113"/>
      <c r="AZ292" s="112"/>
      <c r="BA292" s="113"/>
      <c r="BB292" s="112"/>
      <c r="BC292" s="113"/>
      <c r="BD292" s="112"/>
      <c r="BE292" s="113"/>
      <c r="BF292" s="169"/>
      <c r="BG292" s="158" t="s">
        <v>568</v>
      </c>
      <c r="BH292" s="230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  <c r="GQ292" s="46"/>
      <c r="GR292" s="46"/>
      <c r="GS292" s="46"/>
      <c r="GT292" s="46"/>
      <c r="GU292" s="46"/>
      <c r="GV292" s="46"/>
      <c r="GW292" s="46"/>
      <c r="GX292" s="46"/>
      <c r="GY292" s="46"/>
      <c r="GZ292" s="46"/>
      <c r="HA292" s="46"/>
      <c r="HB292" s="46"/>
      <c r="HC292" s="46"/>
      <c r="HD292" s="46"/>
      <c r="HE292" s="46"/>
      <c r="HF292" s="46"/>
      <c r="HG292" s="46"/>
      <c r="HH292" s="46"/>
      <c r="HI292" s="46"/>
      <c r="HJ292" s="46"/>
      <c r="HK292" s="46"/>
      <c r="HL292" s="46"/>
      <c r="HM292" s="46"/>
      <c r="HN292" s="46"/>
      <c r="HO292" s="46"/>
      <c r="HP292" s="46"/>
      <c r="HQ292" s="46"/>
      <c r="HR292" s="46"/>
      <c r="HS292" s="46"/>
      <c r="HT292" s="46"/>
      <c r="HU292" s="46"/>
      <c r="HV292" s="46"/>
      <c r="HW292" s="46"/>
      <c r="HX292" s="46"/>
      <c r="HY292" s="46"/>
      <c r="HZ292" s="46"/>
      <c r="IA292" s="46"/>
      <c r="IB292" s="46"/>
      <c r="IC292" s="46"/>
      <c r="ID292" s="46"/>
      <c r="IE292" s="46"/>
      <c r="IF292" s="46"/>
      <c r="IG292" s="46"/>
      <c r="IH292" s="46"/>
      <c r="II292" s="46"/>
      <c r="IJ292" s="46"/>
      <c r="IK292" s="46"/>
      <c r="IL292" s="46"/>
      <c r="IM292" s="46"/>
      <c r="IN292" s="46"/>
      <c r="IO292" s="46"/>
      <c r="IP292" s="46"/>
      <c r="IQ292" s="46"/>
      <c r="IR292" s="46"/>
      <c r="IS292" s="46"/>
      <c r="IT292" s="46"/>
      <c r="IU292" s="46"/>
      <c r="IV292" s="46"/>
      <c r="IW292" s="46"/>
      <c r="IX292" s="46"/>
      <c r="IY292" s="46"/>
      <c r="IZ292" s="46"/>
      <c r="JA292" s="46"/>
      <c r="JB292" s="46"/>
      <c r="JC292" s="46"/>
      <c r="JD292" s="46"/>
      <c r="JE292" s="46"/>
      <c r="JF292" s="46"/>
      <c r="JG292" s="46"/>
      <c r="JH292" s="46"/>
      <c r="JI292" s="46"/>
      <c r="JJ292" s="46"/>
      <c r="JK292" s="46"/>
      <c r="JL292" s="46"/>
      <c r="JM292" s="46"/>
      <c r="JN292" s="46"/>
      <c r="JO292" s="46"/>
      <c r="JP292" s="46"/>
      <c r="JQ292" s="46"/>
      <c r="JR292" s="46"/>
      <c r="JS292" s="46"/>
      <c r="JT292" s="46"/>
      <c r="JU292" s="46"/>
      <c r="JV292" s="46"/>
      <c r="JW292" s="46"/>
      <c r="JX292" s="46"/>
      <c r="JY292" s="46"/>
      <c r="JZ292" s="46"/>
      <c r="KA292" s="46"/>
      <c r="KB292" s="46"/>
      <c r="KC292" s="46"/>
      <c r="KD292" s="46"/>
      <c r="KE292" s="46"/>
      <c r="KF292" s="46"/>
      <c r="KG292" s="46"/>
      <c r="KH292" s="46"/>
      <c r="KI292" s="46"/>
      <c r="KJ292" s="46"/>
      <c r="KK292" s="46"/>
      <c r="KL292" s="46"/>
      <c r="KM292" s="46"/>
      <c r="KN292" s="46"/>
      <c r="KO292" s="46"/>
      <c r="KP292" s="234"/>
    </row>
    <row r="293" spans="1:302" s="52" customFormat="1" ht="51" x14ac:dyDescent="0.25">
      <c r="A293" s="767">
        <v>101</v>
      </c>
      <c r="B293" s="623" t="s">
        <v>2206</v>
      </c>
      <c r="C293" s="768">
        <v>12150036</v>
      </c>
      <c r="D293" s="769">
        <v>39372</v>
      </c>
      <c r="E293" s="769">
        <v>39448</v>
      </c>
      <c r="F293" s="769">
        <v>41274</v>
      </c>
      <c r="G293" s="623">
        <v>-7777</v>
      </c>
      <c r="H293" s="623" t="s">
        <v>10937</v>
      </c>
      <c r="I293" s="623" t="s">
        <v>1452</v>
      </c>
      <c r="J293" s="623"/>
      <c r="K293" s="623" t="s">
        <v>921</v>
      </c>
      <c r="L293" s="623" t="s">
        <v>577</v>
      </c>
      <c r="M293" s="623" t="s">
        <v>464</v>
      </c>
      <c r="N293" s="623" t="s">
        <v>217</v>
      </c>
      <c r="O293" s="623" t="s">
        <v>7807</v>
      </c>
      <c r="P293" s="624">
        <v>47010</v>
      </c>
      <c r="Q293" s="623" t="s">
        <v>559</v>
      </c>
      <c r="R293" s="623" t="s">
        <v>658</v>
      </c>
      <c r="S293" s="770" t="s">
        <v>2207</v>
      </c>
      <c r="T293" s="655">
        <v>-9999</v>
      </c>
      <c r="U293" s="623">
        <v>-7777</v>
      </c>
      <c r="V293" s="623">
        <v>-7777</v>
      </c>
      <c r="W293" s="623">
        <v>-7777</v>
      </c>
      <c r="X293" s="623">
        <v>-7777</v>
      </c>
      <c r="Y293" s="623">
        <v>110</v>
      </c>
      <c r="Z293" s="623">
        <v>50</v>
      </c>
      <c r="AA293" s="623">
        <v>5500</v>
      </c>
      <c r="AB293" s="623">
        <v>-9999</v>
      </c>
      <c r="AC293" s="623">
        <v>4400</v>
      </c>
      <c r="AD293" s="623">
        <v>-9999</v>
      </c>
      <c r="AE293" s="623">
        <v>1500</v>
      </c>
      <c r="AF293" s="623"/>
      <c r="AG293" s="623"/>
      <c r="AH293" s="623"/>
      <c r="AI293" s="623"/>
      <c r="AJ293" s="623"/>
      <c r="AK293" s="623"/>
      <c r="AL293" s="623"/>
      <c r="AM293" s="623"/>
      <c r="AN293" s="1130"/>
      <c r="AO293" s="623"/>
      <c r="AP293" s="623"/>
      <c r="AQ293" s="623"/>
      <c r="AR293" s="623">
        <f t="shared" si="24"/>
        <v>0</v>
      </c>
      <c r="AS293" s="623">
        <f t="shared" si="25"/>
        <v>0</v>
      </c>
      <c r="AT293" s="623" t="s">
        <v>43</v>
      </c>
      <c r="AU293" s="623" t="s">
        <v>7808</v>
      </c>
      <c r="AV293" s="624"/>
      <c r="AW293" s="769"/>
      <c r="AX293" s="624"/>
      <c r="AY293" s="769"/>
      <c r="AZ293" s="624"/>
      <c r="BA293" s="769"/>
      <c r="BB293" s="624"/>
      <c r="BC293" s="769"/>
      <c r="BD293" s="624"/>
      <c r="BE293" s="769"/>
      <c r="BF293" s="623" t="s">
        <v>9605</v>
      </c>
      <c r="BG293" s="610" t="s">
        <v>562</v>
      </c>
      <c r="BH293" s="735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234"/>
    </row>
    <row r="294" spans="1:302" s="52" customFormat="1" ht="51" x14ac:dyDescent="0.25">
      <c r="A294" s="773"/>
      <c r="B294" s="40" t="s">
        <v>2206</v>
      </c>
      <c r="C294" s="42">
        <v>12150036</v>
      </c>
      <c r="D294" s="43">
        <v>39372</v>
      </c>
      <c r="E294" s="43">
        <v>39448</v>
      </c>
      <c r="F294" s="43">
        <v>41274</v>
      </c>
      <c r="G294" s="40">
        <v>-7777</v>
      </c>
      <c r="H294" s="40" t="s">
        <v>10937</v>
      </c>
      <c r="I294" s="40" t="s">
        <v>1452</v>
      </c>
      <c r="J294" s="40"/>
      <c r="K294" s="40" t="s">
        <v>921</v>
      </c>
      <c r="L294" s="40" t="s">
        <v>577</v>
      </c>
      <c r="M294" s="40" t="s">
        <v>464</v>
      </c>
      <c r="N294" s="40" t="s">
        <v>217</v>
      </c>
      <c r="O294" s="40" t="s">
        <v>7807</v>
      </c>
      <c r="P294" s="41">
        <v>47010</v>
      </c>
      <c r="Q294" s="40" t="s">
        <v>559</v>
      </c>
      <c r="R294" s="40" t="s">
        <v>658</v>
      </c>
      <c r="S294" s="274" t="s">
        <v>2208</v>
      </c>
      <c r="T294" s="53">
        <v>-9999</v>
      </c>
      <c r="U294" s="40">
        <v>-7777</v>
      </c>
      <c r="V294" s="40">
        <v>-7777</v>
      </c>
      <c r="W294" s="40">
        <v>-7777</v>
      </c>
      <c r="X294" s="40">
        <v>-7777</v>
      </c>
      <c r="Y294" s="40">
        <v>90</v>
      </c>
      <c r="Z294" s="40">
        <v>25</v>
      </c>
      <c r="AA294" s="40">
        <v>2250</v>
      </c>
      <c r="AB294" s="40">
        <v>-9999</v>
      </c>
      <c r="AC294" s="40">
        <v>790</v>
      </c>
      <c r="AD294" s="40">
        <v>-9999</v>
      </c>
      <c r="AE294" s="40"/>
      <c r="AF294" s="40"/>
      <c r="AG294" s="40"/>
      <c r="AH294" s="40"/>
      <c r="AI294" s="40"/>
      <c r="AJ294" s="40"/>
      <c r="AK294" s="40"/>
      <c r="AL294" s="40"/>
      <c r="AM294" s="40"/>
      <c r="AN294" s="1131"/>
      <c r="AO294" s="40"/>
      <c r="AP294" s="40"/>
      <c r="AQ294" s="40"/>
      <c r="AR294" s="40">
        <f t="shared" si="24"/>
        <v>0</v>
      </c>
      <c r="AS294" s="40">
        <f t="shared" si="25"/>
        <v>0</v>
      </c>
      <c r="AT294" s="40" t="s">
        <v>43</v>
      </c>
      <c r="AU294" s="40" t="s">
        <v>7808</v>
      </c>
      <c r="AV294" s="41"/>
      <c r="AW294" s="43"/>
      <c r="AX294" s="41"/>
      <c r="AY294" s="43"/>
      <c r="AZ294" s="41"/>
      <c r="BA294" s="43"/>
      <c r="BB294" s="41"/>
      <c r="BC294" s="43"/>
      <c r="BD294" s="41"/>
      <c r="BE294" s="43"/>
      <c r="BF294" s="40" t="s">
        <v>9605</v>
      </c>
      <c r="BG294" s="512" t="s">
        <v>562</v>
      </c>
      <c r="BH294" s="735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  <c r="GQ294" s="46"/>
      <c r="GR294" s="46"/>
      <c r="GS294" s="46"/>
      <c r="GT294" s="46"/>
      <c r="GU294" s="46"/>
      <c r="GV294" s="46"/>
      <c r="GW294" s="46"/>
      <c r="GX294" s="46"/>
      <c r="GY294" s="46"/>
      <c r="GZ294" s="46"/>
      <c r="HA294" s="46"/>
      <c r="HB294" s="46"/>
      <c r="HC294" s="46"/>
      <c r="HD294" s="46"/>
      <c r="HE294" s="46"/>
      <c r="HF294" s="46"/>
      <c r="HG294" s="46"/>
      <c r="HH294" s="46"/>
      <c r="HI294" s="46"/>
      <c r="HJ294" s="46"/>
      <c r="HK294" s="46"/>
      <c r="HL294" s="46"/>
      <c r="HM294" s="46"/>
      <c r="HN294" s="46"/>
      <c r="HO294" s="46"/>
      <c r="HP294" s="46"/>
      <c r="HQ294" s="46"/>
      <c r="HR294" s="46"/>
      <c r="HS294" s="46"/>
      <c r="HT294" s="46"/>
      <c r="HU294" s="46"/>
      <c r="HV294" s="46"/>
      <c r="HW294" s="46"/>
      <c r="HX294" s="46"/>
      <c r="HY294" s="46"/>
      <c r="HZ294" s="46"/>
      <c r="IA294" s="46"/>
      <c r="IB294" s="46"/>
      <c r="IC294" s="46"/>
      <c r="ID294" s="46"/>
      <c r="IE294" s="46"/>
      <c r="IF294" s="46"/>
      <c r="IG294" s="46"/>
      <c r="IH294" s="46"/>
      <c r="II294" s="46"/>
      <c r="IJ294" s="46"/>
      <c r="IK294" s="46"/>
      <c r="IL294" s="46"/>
      <c r="IM294" s="46"/>
      <c r="IN294" s="46"/>
      <c r="IO294" s="46"/>
      <c r="IP294" s="46"/>
      <c r="IQ294" s="46"/>
      <c r="IR294" s="46"/>
      <c r="IS294" s="46"/>
      <c r="IT294" s="46"/>
      <c r="IU294" s="46"/>
      <c r="IV294" s="46"/>
      <c r="IW294" s="46"/>
      <c r="IX294" s="46"/>
      <c r="IY294" s="46"/>
      <c r="IZ294" s="46"/>
      <c r="JA294" s="46"/>
      <c r="JB294" s="46"/>
      <c r="JC294" s="46"/>
      <c r="JD294" s="46"/>
      <c r="JE294" s="46"/>
      <c r="JF294" s="46"/>
      <c r="JG294" s="46"/>
      <c r="JH294" s="46"/>
      <c r="JI294" s="46"/>
      <c r="JJ294" s="46"/>
      <c r="JK294" s="46"/>
      <c r="JL294" s="46"/>
      <c r="JM294" s="46"/>
      <c r="JN294" s="46"/>
      <c r="JO294" s="46"/>
      <c r="JP294" s="46"/>
      <c r="JQ294" s="46"/>
      <c r="JR294" s="46"/>
      <c r="JS294" s="46"/>
      <c r="JT294" s="46"/>
      <c r="JU294" s="46"/>
      <c r="JV294" s="46"/>
      <c r="JW294" s="46"/>
      <c r="JX294" s="46"/>
      <c r="JY294" s="46"/>
      <c r="JZ294" s="46"/>
      <c r="KA294" s="46"/>
      <c r="KB294" s="46"/>
      <c r="KC294" s="46"/>
      <c r="KD294" s="46"/>
      <c r="KE294" s="46"/>
      <c r="KF294" s="46"/>
      <c r="KG294" s="46"/>
      <c r="KH294" s="46"/>
      <c r="KI294" s="46"/>
      <c r="KJ294" s="46"/>
      <c r="KK294" s="46"/>
      <c r="KL294" s="46"/>
      <c r="KM294" s="46"/>
      <c r="KN294" s="46"/>
      <c r="KO294" s="46"/>
      <c r="KP294" s="234"/>
    </row>
    <row r="295" spans="1:302" s="52" customFormat="1" ht="51" x14ac:dyDescent="0.25">
      <c r="A295" s="773"/>
      <c r="B295" s="40" t="s">
        <v>2206</v>
      </c>
      <c r="C295" s="42">
        <v>12150036</v>
      </c>
      <c r="D295" s="43">
        <v>39372</v>
      </c>
      <c r="E295" s="43">
        <v>39448</v>
      </c>
      <c r="F295" s="43">
        <v>41274</v>
      </c>
      <c r="G295" s="40">
        <v>-7777</v>
      </c>
      <c r="H295" s="40" t="s">
        <v>10937</v>
      </c>
      <c r="I295" s="40" t="s">
        <v>1452</v>
      </c>
      <c r="J295" s="40"/>
      <c r="K295" s="40" t="s">
        <v>921</v>
      </c>
      <c r="L295" s="40" t="s">
        <v>577</v>
      </c>
      <c r="M295" s="40" t="s">
        <v>464</v>
      </c>
      <c r="N295" s="40" t="s">
        <v>217</v>
      </c>
      <c r="O295" s="40" t="s">
        <v>7807</v>
      </c>
      <c r="P295" s="41">
        <v>47010</v>
      </c>
      <c r="Q295" s="40" t="s">
        <v>559</v>
      </c>
      <c r="R295" s="40" t="s">
        <v>658</v>
      </c>
      <c r="S295" s="274" t="s">
        <v>2209</v>
      </c>
      <c r="T295" s="53">
        <v>-9999</v>
      </c>
      <c r="U295" s="40">
        <v>-7777</v>
      </c>
      <c r="V295" s="40">
        <v>-7777</v>
      </c>
      <c r="W295" s="40">
        <v>-7777</v>
      </c>
      <c r="X295" s="40">
        <v>-7777</v>
      </c>
      <c r="Y295" s="40">
        <v>120</v>
      </c>
      <c r="Z295" s="40">
        <v>25</v>
      </c>
      <c r="AA295" s="40">
        <v>3000</v>
      </c>
      <c r="AB295" s="40">
        <v>-9999</v>
      </c>
      <c r="AC295" s="40">
        <v>3800</v>
      </c>
      <c r="AD295" s="40">
        <v>-9999</v>
      </c>
      <c r="AE295" s="40"/>
      <c r="AF295" s="40"/>
      <c r="AG295" s="40"/>
      <c r="AH295" s="40"/>
      <c r="AI295" s="40"/>
      <c r="AJ295" s="40"/>
      <c r="AK295" s="40"/>
      <c r="AL295" s="40"/>
      <c r="AM295" s="40"/>
      <c r="AN295" s="1131"/>
      <c r="AO295" s="40"/>
      <c r="AP295" s="40"/>
      <c r="AQ295" s="40"/>
      <c r="AR295" s="40">
        <f t="shared" si="24"/>
        <v>0</v>
      </c>
      <c r="AS295" s="40">
        <f t="shared" si="25"/>
        <v>0</v>
      </c>
      <c r="AT295" s="40" t="s">
        <v>43</v>
      </c>
      <c r="AU295" s="40" t="s">
        <v>7808</v>
      </c>
      <c r="AV295" s="41"/>
      <c r="AW295" s="43"/>
      <c r="AX295" s="41"/>
      <c r="AY295" s="43"/>
      <c r="AZ295" s="41"/>
      <c r="BA295" s="43"/>
      <c r="BB295" s="41"/>
      <c r="BC295" s="43"/>
      <c r="BD295" s="41"/>
      <c r="BE295" s="43"/>
      <c r="BF295" s="40" t="s">
        <v>9605</v>
      </c>
      <c r="BG295" s="512" t="s">
        <v>562</v>
      </c>
      <c r="BH295" s="735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  <c r="GQ295" s="46"/>
      <c r="GR295" s="46"/>
      <c r="GS295" s="46"/>
      <c r="GT295" s="46"/>
      <c r="GU295" s="46"/>
      <c r="GV295" s="46"/>
      <c r="GW295" s="46"/>
      <c r="GX295" s="46"/>
      <c r="GY295" s="46"/>
      <c r="GZ295" s="46"/>
      <c r="HA295" s="46"/>
      <c r="HB295" s="46"/>
      <c r="HC295" s="46"/>
      <c r="HD295" s="46"/>
      <c r="HE295" s="46"/>
      <c r="HF295" s="46"/>
      <c r="HG295" s="46"/>
      <c r="HH295" s="46"/>
      <c r="HI295" s="46"/>
      <c r="HJ295" s="46"/>
      <c r="HK295" s="46"/>
      <c r="HL295" s="46"/>
      <c r="HM295" s="46"/>
      <c r="HN295" s="46"/>
      <c r="HO295" s="46"/>
      <c r="HP295" s="46"/>
      <c r="HQ295" s="46"/>
      <c r="HR295" s="46"/>
      <c r="HS295" s="46"/>
      <c r="HT295" s="46"/>
      <c r="HU295" s="46"/>
      <c r="HV295" s="46"/>
      <c r="HW295" s="46"/>
      <c r="HX295" s="46"/>
      <c r="HY295" s="46"/>
      <c r="HZ295" s="46"/>
      <c r="IA295" s="46"/>
      <c r="IB295" s="46"/>
      <c r="IC295" s="46"/>
      <c r="ID295" s="46"/>
      <c r="IE295" s="46"/>
      <c r="IF295" s="46"/>
      <c r="IG295" s="46"/>
      <c r="IH295" s="46"/>
      <c r="II295" s="46"/>
      <c r="IJ295" s="46"/>
      <c r="IK295" s="46"/>
      <c r="IL295" s="46"/>
      <c r="IM295" s="46"/>
      <c r="IN295" s="46"/>
      <c r="IO295" s="46"/>
      <c r="IP295" s="46"/>
      <c r="IQ295" s="46"/>
      <c r="IR295" s="46"/>
      <c r="IS295" s="46"/>
      <c r="IT295" s="46"/>
      <c r="IU295" s="46"/>
      <c r="IV295" s="46"/>
      <c r="IW295" s="46"/>
      <c r="IX295" s="46"/>
      <c r="IY295" s="46"/>
      <c r="IZ295" s="46"/>
      <c r="JA295" s="46"/>
      <c r="JB295" s="46"/>
      <c r="JC295" s="46"/>
      <c r="JD295" s="46"/>
      <c r="JE295" s="46"/>
      <c r="JF295" s="46"/>
      <c r="JG295" s="46"/>
      <c r="JH295" s="46"/>
      <c r="JI295" s="46"/>
      <c r="JJ295" s="46"/>
      <c r="JK295" s="46"/>
      <c r="JL295" s="46"/>
      <c r="JM295" s="46"/>
      <c r="JN295" s="46"/>
      <c r="JO295" s="46"/>
      <c r="JP295" s="46"/>
      <c r="JQ295" s="46"/>
      <c r="JR295" s="46"/>
      <c r="JS295" s="46"/>
      <c r="JT295" s="46"/>
      <c r="JU295" s="46"/>
      <c r="JV295" s="46"/>
      <c r="JW295" s="46"/>
      <c r="JX295" s="46"/>
      <c r="JY295" s="46"/>
      <c r="JZ295" s="46"/>
      <c r="KA295" s="46"/>
      <c r="KB295" s="46"/>
      <c r="KC295" s="46"/>
      <c r="KD295" s="46"/>
      <c r="KE295" s="46"/>
      <c r="KF295" s="46"/>
      <c r="KG295" s="46"/>
      <c r="KH295" s="46"/>
      <c r="KI295" s="46"/>
      <c r="KJ295" s="46"/>
      <c r="KK295" s="46"/>
      <c r="KL295" s="46"/>
      <c r="KM295" s="46"/>
      <c r="KN295" s="46"/>
      <c r="KO295" s="46"/>
      <c r="KP295" s="234"/>
    </row>
    <row r="296" spans="1:302" s="52" customFormat="1" ht="38.25" x14ac:dyDescent="0.25">
      <c r="A296" s="432"/>
      <c r="B296" s="45" t="s">
        <v>2210</v>
      </c>
      <c r="C296" s="144">
        <v>12150036</v>
      </c>
      <c r="D296" s="31">
        <v>39372</v>
      </c>
      <c r="E296" s="31">
        <v>39448</v>
      </c>
      <c r="F296" s="31">
        <v>41274</v>
      </c>
      <c r="G296" s="45">
        <v>-7777</v>
      </c>
      <c r="H296" s="45" t="s">
        <v>10937</v>
      </c>
      <c r="I296" s="45" t="s">
        <v>1452</v>
      </c>
      <c r="J296" s="45"/>
      <c r="K296" s="45" t="s">
        <v>921</v>
      </c>
      <c r="L296" s="45" t="s">
        <v>577</v>
      </c>
      <c r="M296" s="45" t="s">
        <v>464</v>
      </c>
      <c r="N296" s="45" t="s">
        <v>217</v>
      </c>
      <c r="O296" s="45" t="s">
        <v>7807</v>
      </c>
      <c r="P296" s="147">
        <v>47010</v>
      </c>
      <c r="Q296" s="45" t="s">
        <v>559</v>
      </c>
      <c r="R296" s="45" t="s">
        <v>658</v>
      </c>
      <c r="S296" s="272" t="s">
        <v>2108</v>
      </c>
      <c r="T296" s="221">
        <v>-9999</v>
      </c>
      <c r="U296" s="45">
        <v>-7777</v>
      </c>
      <c r="V296" s="45">
        <v>-7777</v>
      </c>
      <c r="W296" s="45">
        <v>-7777</v>
      </c>
      <c r="X296" s="45">
        <v>-7777</v>
      </c>
      <c r="Y296" s="45">
        <v>110</v>
      </c>
      <c r="Z296" s="45">
        <v>20</v>
      </c>
      <c r="AA296" s="45" t="s">
        <v>2211</v>
      </c>
      <c r="AB296" s="45">
        <v>2</v>
      </c>
      <c r="AC296" s="45">
        <v>4400</v>
      </c>
      <c r="AD296" s="45">
        <v>-9999</v>
      </c>
      <c r="AE296" s="45">
        <v>1500</v>
      </c>
      <c r="AF296" s="45" t="s">
        <v>686</v>
      </c>
      <c r="AG296" s="45"/>
      <c r="AH296" s="45"/>
      <c r="AI296" s="45"/>
      <c r="AJ296" s="45" t="s">
        <v>2212</v>
      </c>
      <c r="AK296" s="45" t="s">
        <v>2213</v>
      </c>
      <c r="AL296" s="45">
        <v>43</v>
      </c>
      <c r="AM296" s="45">
        <v>34</v>
      </c>
      <c r="AN296" s="1109">
        <v>18.05</v>
      </c>
      <c r="AO296" s="45">
        <v>23</v>
      </c>
      <c r="AP296" s="45">
        <v>37</v>
      </c>
      <c r="AQ296" s="45">
        <v>42.91</v>
      </c>
      <c r="AR296" s="45">
        <f t="shared" si="24"/>
        <v>43.57168055555556</v>
      </c>
      <c r="AS296" s="45">
        <f t="shared" si="25"/>
        <v>23.628586111111112</v>
      </c>
      <c r="AT296" s="45" t="s">
        <v>34</v>
      </c>
      <c r="AU296" s="45"/>
      <c r="AV296" s="147"/>
      <c r="AW296" s="31"/>
      <c r="AX296" s="147"/>
      <c r="AY296" s="31"/>
      <c r="AZ296" s="147"/>
      <c r="BA296" s="31"/>
      <c r="BB296" s="147"/>
      <c r="BC296" s="31"/>
      <c r="BD296" s="147"/>
      <c r="BE296" s="31"/>
      <c r="BF296" s="45"/>
      <c r="BG296" s="512" t="s">
        <v>562</v>
      </c>
      <c r="BH296" s="735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  <c r="GQ296" s="46"/>
      <c r="GR296" s="46"/>
      <c r="GS296" s="46"/>
      <c r="GT296" s="46"/>
      <c r="GU296" s="46"/>
      <c r="GV296" s="46"/>
      <c r="GW296" s="46"/>
      <c r="GX296" s="46"/>
      <c r="GY296" s="46"/>
      <c r="GZ296" s="46"/>
      <c r="HA296" s="46"/>
      <c r="HB296" s="46"/>
      <c r="HC296" s="46"/>
      <c r="HD296" s="46"/>
      <c r="HE296" s="46"/>
      <c r="HF296" s="46"/>
      <c r="HG296" s="46"/>
      <c r="HH296" s="46"/>
      <c r="HI296" s="46"/>
      <c r="HJ296" s="46"/>
      <c r="HK296" s="46"/>
      <c r="HL296" s="46"/>
      <c r="HM296" s="46"/>
      <c r="HN296" s="46"/>
      <c r="HO296" s="46"/>
      <c r="HP296" s="46"/>
      <c r="HQ296" s="46"/>
      <c r="HR296" s="46"/>
      <c r="HS296" s="46"/>
      <c r="HT296" s="46"/>
      <c r="HU296" s="46"/>
      <c r="HV296" s="46"/>
      <c r="HW296" s="46"/>
      <c r="HX296" s="46"/>
      <c r="HY296" s="46"/>
      <c r="HZ296" s="46"/>
      <c r="IA296" s="46"/>
      <c r="IB296" s="46"/>
      <c r="IC296" s="46"/>
      <c r="ID296" s="46"/>
      <c r="IE296" s="46"/>
      <c r="IF296" s="46"/>
      <c r="IG296" s="46"/>
      <c r="IH296" s="46"/>
      <c r="II296" s="46"/>
      <c r="IJ296" s="46"/>
      <c r="IK296" s="46"/>
      <c r="IL296" s="46"/>
      <c r="IM296" s="46"/>
      <c r="IN296" s="46"/>
      <c r="IO296" s="46"/>
      <c r="IP296" s="46"/>
      <c r="IQ296" s="46"/>
      <c r="IR296" s="46"/>
      <c r="IS296" s="46"/>
      <c r="IT296" s="46"/>
      <c r="IU296" s="46"/>
      <c r="IV296" s="46"/>
      <c r="IW296" s="46"/>
      <c r="IX296" s="46"/>
      <c r="IY296" s="46"/>
      <c r="IZ296" s="46"/>
      <c r="JA296" s="46"/>
      <c r="JB296" s="46"/>
      <c r="JC296" s="46"/>
      <c r="JD296" s="46"/>
      <c r="JE296" s="46"/>
      <c r="JF296" s="46"/>
      <c r="JG296" s="46"/>
      <c r="JH296" s="46"/>
      <c r="JI296" s="46"/>
      <c r="JJ296" s="46"/>
      <c r="JK296" s="46"/>
      <c r="JL296" s="46"/>
      <c r="JM296" s="46"/>
      <c r="JN296" s="46"/>
      <c r="JO296" s="46"/>
      <c r="JP296" s="46"/>
      <c r="JQ296" s="46"/>
      <c r="JR296" s="46"/>
      <c r="JS296" s="46"/>
      <c r="JT296" s="46"/>
      <c r="JU296" s="46"/>
      <c r="JV296" s="46"/>
      <c r="JW296" s="46"/>
      <c r="JX296" s="46"/>
      <c r="JY296" s="46"/>
      <c r="JZ296" s="46"/>
      <c r="KA296" s="46"/>
      <c r="KB296" s="46"/>
      <c r="KC296" s="46"/>
      <c r="KD296" s="46"/>
      <c r="KE296" s="46"/>
      <c r="KF296" s="46"/>
      <c r="KG296" s="46"/>
      <c r="KH296" s="46"/>
      <c r="KI296" s="46"/>
      <c r="KJ296" s="46"/>
      <c r="KK296" s="46"/>
      <c r="KL296" s="46"/>
      <c r="KM296" s="46"/>
      <c r="KN296" s="46"/>
      <c r="KO296" s="46"/>
      <c r="KP296" s="234"/>
    </row>
    <row r="297" spans="1:302" s="52" customFormat="1" ht="38.25" x14ac:dyDescent="0.25">
      <c r="A297" s="432"/>
      <c r="B297" s="45" t="s">
        <v>2210</v>
      </c>
      <c r="C297" s="144">
        <v>12150036</v>
      </c>
      <c r="D297" s="31">
        <v>39372</v>
      </c>
      <c r="E297" s="31">
        <v>39448</v>
      </c>
      <c r="F297" s="31">
        <v>41274</v>
      </c>
      <c r="G297" s="45">
        <v>-7777</v>
      </c>
      <c r="H297" s="45" t="s">
        <v>10937</v>
      </c>
      <c r="I297" s="45" t="s">
        <v>1452</v>
      </c>
      <c r="J297" s="45"/>
      <c r="K297" s="45" t="s">
        <v>921</v>
      </c>
      <c r="L297" s="45" t="s">
        <v>577</v>
      </c>
      <c r="M297" s="45" t="s">
        <v>464</v>
      </c>
      <c r="N297" s="45" t="s">
        <v>217</v>
      </c>
      <c r="O297" s="45" t="s">
        <v>7807</v>
      </c>
      <c r="P297" s="147">
        <v>47010</v>
      </c>
      <c r="Q297" s="45" t="s">
        <v>559</v>
      </c>
      <c r="R297" s="45" t="s">
        <v>658</v>
      </c>
      <c r="S297" s="272" t="s">
        <v>2108</v>
      </c>
      <c r="T297" s="221" t="s">
        <v>1861</v>
      </c>
      <c r="U297" s="45">
        <v>-7777</v>
      </c>
      <c r="V297" s="45">
        <v>-7777</v>
      </c>
      <c r="W297" s="45">
        <v>-7777</v>
      </c>
      <c r="X297" s="45">
        <v>-7777</v>
      </c>
      <c r="Y297" s="45" t="s">
        <v>1861</v>
      </c>
      <c r="Z297" s="45" t="s">
        <v>1861</v>
      </c>
      <c r="AA297" s="45" t="s">
        <v>1861</v>
      </c>
      <c r="AB297" s="45" t="s">
        <v>1861</v>
      </c>
      <c r="AC297" s="45" t="s">
        <v>1861</v>
      </c>
      <c r="AD297" s="45" t="s">
        <v>1861</v>
      </c>
      <c r="AE297" s="45" t="s">
        <v>1861</v>
      </c>
      <c r="AF297" s="45" t="s">
        <v>687</v>
      </c>
      <c r="AG297" s="45"/>
      <c r="AH297" s="45"/>
      <c r="AI297" s="45"/>
      <c r="AJ297" s="45" t="s">
        <v>2214</v>
      </c>
      <c r="AK297" s="45" t="s">
        <v>2215</v>
      </c>
      <c r="AL297" s="45">
        <v>43</v>
      </c>
      <c r="AM297" s="45">
        <v>34</v>
      </c>
      <c r="AN297" s="1109">
        <v>16.170000000000002</v>
      </c>
      <c r="AO297" s="45">
        <v>23</v>
      </c>
      <c r="AP297" s="45">
        <v>37</v>
      </c>
      <c r="AQ297" s="45">
        <v>49.25</v>
      </c>
      <c r="AR297" s="45">
        <f t="shared" si="24"/>
        <v>43.571158333333337</v>
      </c>
      <c r="AS297" s="45">
        <f t="shared" si="25"/>
        <v>23.630347222222223</v>
      </c>
      <c r="AT297" s="45" t="s">
        <v>34</v>
      </c>
      <c r="AU297" s="45"/>
      <c r="AV297" s="147"/>
      <c r="AW297" s="31"/>
      <c r="AX297" s="147"/>
      <c r="AY297" s="31"/>
      <c r="AZ297" s="147"/>
      <c r="BA297" s="31"/>
      <c r="BB297" s="147"/>
      <c r="BC297" s="31"/>
      <c r="BD297" s="147"/>
      <c r="BE297" s="31"/>
      <c r="BF297" s="45"/>
      <c r="BG297" s="512" t="s">
        <v>562</v>
      </c>
      <c r="BH297" s="735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  <c r="GQ297" s="46"/>
      <c r="GR297" s="46"/>
      <c r="GS297" s="46"/>
      <c r="GT297" s="46"/>
      <c r="GU297" s="46"/>
      <c r="GV297" s="46"/>
      <c r="GW297" s="46"/>
      <c r="GX297" s="46"/>
      <c r="GY297" s="46"/>
      <c r="GZ297" s="46"/>
      <c r="HA297" s="46"/>
      <c r="HB297" s="46"/>
      <c r="HC297" s="46"/>
      <c r="HD297" s="46"/>
      <c r="HE297" s="46"/>
      <c r="HF297" s="46"/>
      <c r="HG297" s="46"/>
      <c r="HH297" s="46"/>
      <c r="HI297" s="46"/>
      <c r="HJ297" s="46"/>
      <c r="HK297" s="46"/>
      <c r="HL297" s="46"/>
      <c r="HM297" s="46"/>
      <c r="HN297" s="46"/>
      <c r="HO297" s="46"/>
      <c r="HP297" s="46"/>
      <c r="HQ297" s="46"/>
      <c r="HR297" s="46"/>
      <c r="HS297" s="46"/>
      <c r="HT297" s="46"/>
      <c r="HU297" s="46"/>
      <c r="HV297" s="46"/>
      <c r="HW297" s="46"/>
      <c r="HX297" s="46"/>
      <c r="HY297" s="46"/>
      <c r="HZ297" s="46"/>
      <c r="IA297" s="46"/>
      <c r="IB297" s="46"/>
      <c r="IC297" s="46"/>
      <c r="ID297" s="46"/>
      <c r="IE297" s="46"/>
      <c r="IF297" s="46"/>
      <c r="IG297" s="46"/>
      <c r="IH297" s="46"/>
      <c r="II297" s="46"/>
      <c r="IJ297" s="46"/>
      <c r="IK297" s="46"/>
      <c r="IL297" s="46"/>
      <c r="IM297" s="46"/>
      <c r="IN297" s="46"/>
      <c r="IO297" s="46"/>
      <c r="IP297" s="46"/>
      <c r="IQ297" s="46"/>
      <c r="IR297" s="46"/>
      <c r="IS297" s="46"/>
      <c r="IT297" s="46"/>
      <c r="IU297" s="46"/>
      <c r="IV297" s="46"/>
      <c r="IW297" s="46"/>
      <c r="IX297" s="46"/>
      <c r="IY297" s="46"/>
      <c r="IZ297" s="46"/>
      <c r="JA297" s="46"/>
      <c r="JB297" s="46"/>
      <c r="JC297" s="46"/>
      <c r="JD297" s="46"/>
      <c r="JE297" s="46"/>
      <c r="JF297" s="46"/>
      <c r="JG297" s="46"/>
      <c r="JH297" s="46"/>
      <c r="JI297" s="46"/>
      <c r="JJ297" s="46"/>
      <c r="JK297" s="46"/>
      <c r="JL297" s="46"/>
      <c r="JM297" s="46"/>
      <c r="JN297" s="46"/>
      <c r="JO297" s="46"/>
      <c r="JP297" s="46"/>
      <c r="JQ297" s="46"/>
      <c r="JR297" s="46"/>
      <c r="JS297" s="46"/>
      <c r="JT297" s="46"/>
      <c r="JU297" s="46"/>
      <c r="JV297" s="46"/>
      <c r="JW297" s="46"/>
      <c r="JX297" s="46"/>
      <c r="JY297" s="46"/>
      <c r="JZ297" s="46"/>
      <c r="KA297" s="46"/>
      <c r="KB297" s="46"/>
      <c r="KC297" s="46"/>
      <c r="KD297" s="46"/>
      <c r="KE297" s="46"/>
      <c r="KF297" s="46"/>
      <c r="KG297" s="46"/>
      <c r="KH297" s="46"/>
      <c r="KI297" s="46"/>
      <c r="KJ297" s="46"/>
      <c r="KK297" s="46"/>
      <c r="KL297" s="46"/>
      <c r="KM297" s="46"/>
      <c r="KN297" s="46"/>
      <c r="KO297" s="46"/>
      <c r="KP297" s="234"/>
    </row>
    <row r="298" spans="1:302" s="52" customFormat="1" ht="38.25" x14ac:dyDescent="0.25">
      <c r="A298" s="432"/>
      <c r="B298" s="45" t="s">
        <v>2210</v>
      </c>
      <c r="C298" s="144">
        <v>12150036</v>
      </c>
      <c r="D298" s="31">
        <v>39372</v>
      </c>
      <c r="E298" s="31">
        <v>39448</v>
      </c>
      <c r="F298" s="31">
        <v>41274</v>
      </c>
      <c r="G298" s="45">
        <v>-7777</v>
      </c>
      <c r="H298" s="45" t="s">
        <v>10937</v>
      </c>
      <c r="I298" s="45" t="s">
        <v>1452</v>
      </c>
      <c r="J298" s="45"/>
      <c r="K298" s="45" t="s">
        <v>921</v>
      </c>
      <c r="L298" s="45" t="s">
        <v>577</v>
      </c>
      <c r="M298" s="45" t="s">
        <v>464</v>
      </c>
      <c r="N298" s="45" t="s">
        <v>217</v>
      </c>
      <c r="O298" s="45" t="s">
        <v>7807</v>
      </c>
      <c r="P298" s="147">
        <v>47010</v>
      </c>
      <c r="Q298" s="45" t="s">
        <v>559</v>
      </c>
      <c r="R298" s="45" t="s">
        <v>658</v>
      </c>
      <c r="S298" s="272" t="s">
        <v>2114</v>
      </c>
      <c r="T298" s="221">
        <v>-9999</v>
      </c>
      <c r="U298" s="45">
        <v>-7777</v>
      </c>
      <c r="V298" s="45">
        <v>-7777</v>
      </c>
      <c r="W298" s="45">
        <v>-7777</v>
      </c>
      <c r="X298" s="45">
        <v>-7777</v>
      </c>
      <c r="Y298" s="45">
        <v>90</v>
      </c>
      <c r="Z298" s="45">
        <v>10</v>
      </c>
      <c r="AA298" s="45" t="s">
        <v>2216</v>
      </c>
      <c r="AB298" s="45">
        <v>2</v>
      </c>
      <c r="AC298" s="45">
        <v>1800</v>
      </c>
      <c r="AD298" s="45">
        <v>-9999</v>
      </c>
      <c r="AE298" s="45" t="s">
        <v>1861</v>
      </c>
      <c r="AF298" s="45" t="s">
        <v>686</v>
      </c>
      <c r="AG298" s="45"/>
      <c r="AH298" s="45"/>
      <c r="AI298" s="45"/>
      <c r="AJ298" s="45" t="s">
        <v>2217</v>
      </c>
      <c r="AK298" s="45" t="s">
        <v>2218</v>
      </c>
      <c r="AL298" s="45">
        <v>43</v>
      </c>
      <c r="AM298" s="45">
        <v>34</v>
      </c>
      <c r="AN298" s="1109">
        <v>17.29</v>
      </c>
      <c r="AO298" s="45">
        <v>23</v>
      </c>
      <c r="AP298" s="45">
        <v>37</v>
      </c>
      <c r="AQ298" s="45">
        <v>48.73</v>
      </c>
      <c r="AR298" s="45">
        <f t="shared" si="24"/>
        <v>43.571469444444446</v>
      </c>
      <c r="AS298" s="45">
        <f t="shared" si="25"/>
        <v>23.630202777777779</v>
      </c>
      <c r="AT298" s="45" t="s">
        <v>34</v>
      </c>
      <c r="AU298" s="45"/>
      <c r="AV298" s="147"/>
      <c r="AW298" s="31"/>
      <c r="AX298" s="147"/>
      <c r="AY298" s="31"/>
      <c r="AZ298" s="147"/>
      <c r="BA298" s="31"/>
      <c r="BB298" s="147"/>
      <c r="BC298" s="31"/>
      <c r="BD298" s="147"/>
      <c r="BE298" s="31"/>
      <c r="BF298" s="45"/>
      <c r="BG298" s="512" t="s">
        <v>562</v>
      </c>
      <c r="BH298" s="735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  <c r="GQ298" s="46"/>
      <c r="GR298" s="46"/>
      <c r="GS298" s="46"/>
      <c r="GT298" s="46"/>
      <c r="GU298" s="46"/>
      <c r="GV298" s="46"/>
      <c r="GW298" s="46"/>
      <c r="GX298" s="46"/>
      <c r="GY298" s="46"/>
      <c r="GZ298" s="46"/>
      <c r="HA298" s="46"/>
      <c r="HB298" s="46"/>
      <c r="HC298" s="46"/>
      <c r="HD298" s="46"/>
      <c r="HE298" s="46"/>
      <c r="HF298" s="46"/>
      <c r="HG298" s="46"/>
      <c r="HH298" s="46"/>
      <c r="HI298" s="46"/>
      <c r="HJ298" s="46"/>
      <c r="HK298" s="46"/>
      <c r="HL298" s="46"/>
      <c r="HM298" s="46"/>
      <c r="HN298" s="46"/>
      <c r="HO298" s="46"/>
      <c r="HP298" s="46"/>
      <c r="HQ298" s="46"/>
      <c r="HR298" s="46"/>
      <c r="HS298" s="46"/>
      <c r="HT298" s="46"/>
      <c r="HU298" s="46"/>
      <c r="HV298" s="46"/>
      <c r="HW298" s="46"/>
      <c r="HX298" s="46"/>
      <c r="HY298" s="46"/>
      <c r="HZ298" s="46"/>
      <c r="IA298" s="46"/>
      <c r="IB298" s="46"/>
      <c r="IC298" s="46"/>
      <c r="ID298" s="46"/>
      <c r="IE298" s="46"/>
      <c r="IF298" s="46"/>
      <c r="IG298" s="46"/>
      <c r="IH298" s="46"/>
      <c r="II298" s="46"/>
      <c r="IJ298" s="46"/>
      <c r="IK298" s="46"/>
      <c r="IL298" s="46"/>
      <c r="IM298" s="46"/>
      <c r="IN298" s="46"/>
      <c r="IO298" s="46"/>
      <c r="IP298" s="46"/>
      <c r="IQ298" s="46"/>
      <c r="IR298" s="46"/>
      <c r="IS298" s="46"/>
      <c r="IT298" s="46"/>
      <c r="IU298" s="46"/>
      <c r="IV298" s="46"/>
      <c r="IW298" s="46"/>
      <c r="IX298" s="46"/>
      <c r="IY298" s="46"/>
      <c r="IZ298" s="46"/>
      <c r="JA298" s="46"/>
      <c r="JB298" s="46"/>
      <c r="JC298" s="46"/>
      <c r="JD298" s="46"/>
      <c r="JE298" s="46"/>
      <c r="JF298" s="46"/>
      <c r="JG298" s="46"/>
      <c r="JH298" s="46"/>
      <c r="JI298" s="46"/>
      <c r="JJ298" s="46"/>
      <c r="JK298" s="46"/>
      <c r="JL298" s="46"/>
      <c r="JM298" s="46"/>
      <c r="JN298" s="46"/>
      <c r="JO298" s="46"/>
      <c r="JP298" s="46"/>
      <c r="JQ298" s="46"/>
      <c r="JR298" s="46"/>
      <c r="JS298" s="46"/>
      <c r="JT298" s="46"/>
      <c r="JU298" s="46"/>
      <c r="JV298" s="46"/>
      <c r="JW298" s="46"/>
      <c r="JX298" s="46"/>
      <c r="JY298" s="46"/>
      <c r="JZ298" s="46"/>
      <c r="KA298" s="46"/>
      <c r="KB298" s="46"/>
      <c r="KC298" s="46"/>
      <c r="KD298" s="46"/>
      <c r="KE298" s="46"/>
      <c r="KF298" s="46"/>
      <c r="KG298" s="46"/>
      <c r="KH298" s="46"/>
      <c r="KI298" s="46"/>
      <c r="KJ298" s="46"/>
      <c r="KK298" s="46"/>
      <c r="KL298" s="46"/>
      <c r="KM298" s="46"/>
      <c r="KN298" s="46"/>
      <c r="KO298" s="46"/>
      <c r="KP298" s="234"/>
    </row>
    <row r="299" spans="1:302" s="52" customFormat="1" ht="38.25" x14ac:dyDescent="0.25">
      <c r="A299" s="432"/>
      <c r="B299" s="45" t="s">
        <v>2210</v>
      </c>
      <c r="C299" s="144">
        <v>12150036</v>
      </c>
      <c r="D299" s="31">
        <v>39372</v>
      </c>
      <c r="E299" s="31">
        <v>39448</v>
      </c>
      <c r="F299" s="31">
        <v>41274</v>
      </c>
      <c r="G299" s="45">
        <v>-7777</v>
      </c>
      <c r="H299" s="45" t="s">
        <v>10937</v>
      </c>
      <c r="I299" s="45" t="s">
        <v>1452</v>
      </c>
      <c r="J299" s="45"/>
      <c r="K299" s="45" t="s">
        <v>921</v>
      </c>
      <c r="L299" s="45" t="s">
        <v>577</v>
      </c>
      <c r="M299" s="45" t="s">
        <v>464</v>
      </c>
      <c r="N299" s="45" t="s">
        <v>217</v>
      </c>
      <c r="O299" s="45" t="s">
        <v>7807</v>
      </c>
      <c r="P299" s="147">
        <v>47010</v>
      </c>
      <c r="Q299" s="45" t="s">
        <v>559</v>
      </c>
      <c r="R299" s="45" t="s">
        <v>658</v>
      </c>
      <c r="S299" s="272" t="s">
        <v>2114</v>
      </c>
      <c r="T299" s="221" t="s">
        <v>1861</v>
      </c>
      <c r="U299" s="45">
        <v>-7777</v>
      </c>
      <c r="V299" s="45">
        <v>-7777</v>
      </c>
      <c r="W299" s="45">
        <v>-7777</v>
      </c>
      <c r="X299" s="45">
        <v>-7777</v>
      </c>
      <c r="Y299" s="45" t="s">
        <v>1861</v>
      </c>
      <c r="Z299" s="45" t="s">
        <v>1861</v>
      </c>
      <c r="AA299" s="45" t="s">
        <v>1861</v>
      </c>
      <c r="AB299" s="45" t="s">
        <v>1861</v>
      </c>
      <c r="AC299" s="45" t="s">
        <v>1861</v>
      </c>
      <c r="AD299" s="45" t="s">
        <v>1861</v>
      </c>
      <c r="AE299" s="45" t="s">
        <v>1861</v>
      </c>
      <c r="AF299" s="45" t="s">
        <v>687</v>
      </c>
      <c r="AG299" s="45"/>
      <c r="AH299" s="45"/>
      <c r="AI299" s="45"/>
      <c r="AJ299" s="45" t="s">
        <v>2219</v>
      </c>
      <c r="AK299" s="45" t="s">
        <v>2220</v>
      </c>
      <c r="AL299" s="45">
        <v>43</v>
      </c>
      <c r="AM299" s="45">
        <v>34</v>
      </c>
      <c r="AN299" s="1109">
        <v>16.77</v>
      </c>
      <c r="AO299" s="45">
        <v>23</v>
      </c>
      <c r="AP299" s="45">
        <v>37</v>
      </c>
      <c r="AQ299" s="45">
        <v>53.4</v>
      </c>
      <c r="AR299" s="45">
        <f t="shared" si="24"/>
        <v>43.571325000000002</v>
      </c>
      <c r="AS299" s="45">
        <f t="shared" si="25"/>
        <v>23.631499999999999</v>
      </c>
      <c r="AT299" s="45" t="s">
        <v>34</v>
      </c>
      <c r="AU299" s="45"/>
      <c r="AV299" s="147"/>
      <c r="AW299" s="31"/>
      <c r="AX299" s="147"/>
      <c r="AY299" s="31"/>
      <c r="AZ299" s="147"/>
      <c r="BA299" s="31"/>
      <c r="BB299" s="147"/>
      <c r="BC299" s="31"/>
      <c r="BD299" s="147"/>
      <c r="BE299" s="31"/>
      <c r="BF299" s="45"/>
      <c r="BG299" s="512" t="s">
        <v>562</v>
      </c>
      <c r="BH299" s="735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  <c r="GQ299" s="46"/>
      <c r="GR299" s="46"/>
      <c r="GS299" s="46"/>
      <c r="GT299" s="46"/>
      <c r="GU299" s="46"/>
      <c r="GV299" s="46"/>
      <c r="GW299" s="46"/>
      <c r="GX299" s="46"/>
      <c r="GY299" s="46"/>
      <c r="GZ299" s="46"/>
      <c r="HA299" s="46"/>
      <c r="HB299" s="46"/>
      <c r="HC299" s="46"/>
      <c r="HD299" s="46"/>
      <c r="HE299" s="46"/>
      <c r="HF299" s="46"/>
      <c r="HG299" s="46"/>
      <c r="HH299" s="46"/>
      <c r="HI299" s="46"/>
      <c r="HJ299" s="46"/>
      <c r="HK299" s="46"/>
      <c r="HL299" s="46"/>
      <c r="HM299" s="46"/>
      <c r="HN299" s="46"/>
      <c r="HO299" s="46"/>
      <c r="HP299" s="46"/>
      <c r="HQ299" s="46"/>
      <c r="HR299" s="46"/>
      <c r="HS299" s="46"/>
      <c r="HT299" s="46"/>
      <c r="HU299" s="46"/>
      <c r="HV299" s="46"/>
      <c r="HW299" s="46"/>
      <c r="HX299" s="46"/>
      <c r="HY299" s="46"/>
      <c r="HZ299" s="46"/>
      <c r="IA299" s="46"/>
      <c r="IB299" s="46"/>
      <c r="IC299" s="46"/>
      <c r="ID299" s="46"/>
      <c r="IE299" s="46"/>
      <c r="IF299" s="46"/>
      <c r="IG299" s="46"/>
      <c r="IH299" s="46"/>
      <c r="II299" s="46"/>
      <c r="IJ299" s="46"/>
      <c r="IK299" s="46"/>
      <c r="IL299" s="46"/>
      <c r="IM299" s="46"/>
      <c r="IN299" s="46"/>
      <c r="IO299" s="46"/>
      <c r="IP299" s="46"/>
      <c r="IQ299" s="46"/>
      <c r="IR299" s="46"/>
      <c r="IS299" s="46"/>
      <c r="IT299" s="46"/>
      <c r="IU299" s="46"/>
      <c r="IV299" s="46"/>
      <c r="IW299" s="46"/>
      <c r="IX299" s="46"/>
      <c r="IY299" s="46"/>
      <c r="IZ299" s="46"/>
      <c r="JA299" s="46"/>
      <c r="JB299" s="46"/>
      <c r="JC299" s="46"/>
      <c r="JD299" s="46"/>
      <c r="JE299" s="46"/>
      <c r="JF299" s="46"/>
      <c r="JG299" s="46"/>
      <c r="JH299" s="46"/>
      <c r="JI299" s="46"/>
      <c r="JJ299" s="46"/>
      <c r="JK299" s="46"/>
      <c r="JL299" s="46"/>
      <c r="JM299" s="46"/>
      <c r="JN299" s="46"/>
      <c r="JO299" s="46"/>
      <c r="JP299" s="46"/>
      <c r="JQ299" s="46"/>
      <c r="JR299" s="46"/>
      <c r="JS299" s="46"/>
      <c r="JT299" s="46"/>
      <c r="JU299" s="46"/>
      <c r="JV299" s="46"/>
      <c r="JW299" s="46"/>
      <c r="JX299" s="46"/>
      <c r="JY299" s="46"/>
      <c r="JZ299" s="46"/>
      <c r="KA299" s="46"/>
      <c r="KB299" s="46"/>
      <c r="KC299" s="46"/>
      <c r="KD299" s="46"/>
      <c r="KE299" s="46"/>
      <c r="KF299" s="46"/>
      <c r="KG299" s="46"/>
      <c r="KH299" s="46"/>
      <c r="KI299" s="46"/>
      <c r="KJ299" s="46"/>
      <c r="KK299" s="46"/>
      <c r="KL299" s="46"/>
      <c r="KM299" s="46"/>
      <c r="KN299" s="46"/>
      <c r="KO299" s="46"/>
      <c r="KP299" s="234"/>
    </row>
    <row r="300" spans="1:302" s="52" customFormat="1" ht="38.25" x14ac:dyDescent="0.25">
      <c r="A300" s="432"/>
      <c r="B300" s="45" t="s">
        <v>2210</v>
      </c>
      <c r="C300" s="144">
        <v>12150036</v>
      </c>
      <c r="D300" s="31">
        <v>39372</v>
      </c>
      <c r="E300" s="31">
        <v>39448</v>
      </c>
      <c r="F300" s="31">
        <v>41274</v>
      </c>
      <c r="G300" s="45">
        <v>-7777</v>
      </c>
      <c r="H300" s="45" t="s">
        <v>10937</v>
      </c>
      <c r="I300" s="45" t="s">
        <v>1452</v>
      </c>
      <c r="J300" s="45"/>
      <c r="K300" s="45" t="s">
        <v>921</v>
      </c>
      <c r="L300" s="45" t="s">
        <v>577</v>
      </c>
      <c r="M300" s="45" t="s">
        <v>464</v>
      </c>
      <c r="N300" s="45" t="s">
        <v>217</v>
      </c>
      <c r="O300" s="45" t="s">
        <v>7807</v>
      </c>
      <c r="P300" s="147">
        <v>47010</v>
      </c>
      <c r="Q300" s="45" t="s">
        <v>559</v>
      </c>
      <c r="R300" s="45" t="s">
        <v>658</v>
      </c>
      <c r="S300" s="272" t="s">
        <v>2119</v>
      </c>
      <c r="T300" s="221">
        <v>-9999</v>
      </c>
      <c r="U300" s="45">
        <v>-7777</v>
      </c>
      <c r="V300" s="45">
        <v>-7777</v>
      </c>
      <c r="W300" s="45">
        <v>-7777</v>
      </c>
      <c r="X300" s="45">
        <v>-7777</v>
      </c>
      <c r="Y300" s="45">
        <v>120</v>
      </c>
      <c r="Z300" s="45">
        <v>150</v>
      </c>
      <c r="AA300" s="45" t="s">
        <v>2221</v>
      </c>
      <c r="AB300" s="45">
        <v>2.11</v>
      </c>
      <c r="AC300" s="45">
        <v>3800</v>
      </c>
      <c r="AD300" s="45">
        <v>-9999</v>
      </c>
      <c r="AE300" s="45" t="s">
        <v>1861</v>
      </c>
      <c r="AF300" s="45" t="s">
        <v>686</v>
      </c>
      <c r="AG300" s="45"/>
      <c r="AH300" s="45"/>
      <c r="AI300" s="45"/>
      <c r="AJ300" s="45" t="s">
        <v>2222</v>
      </c>
      <c r="AK300" s="45" t="s">
        <v>2223</v>
      </c>
      <c r="AL300" s="45">
        <v>43</v>
      </c>
      <c r="AM300" s="45">
        <v>34</v>
      </c>
      <c r="AN300" s="1109">
        <v>17.850000000000001</v>
      </c>
      <c r="AO300" s="45">
        <v>23</v>
      </c>
      <c r="AP300" s="45">
        <v>37</v>
      </c>
      <c r="AQ300" s="45">
        <v>52.39</v>
      </c>
      <c r="AR300" s="45">
        <f t="shared" si="24"/>
        <v>43.571625000000004</v>
      </c>
      <c r="AS300" s="45">
        <f t="shared" si="25"/>
        <v>23.631219444444444</v>
      </c>
      <c r="AT300" s="45" t="s">
        <v>34</v>
      </c>
      <c r="AU300" s="45"/>
      <c r="AV300" s="147"/>
      <c r="AW300" s="31"/>
      <c r="AX300" s="147"/>
      <c r="AY300" s="31"/>
      <c r="AZ300" s="147"/>
      <c r="BA300" s="31"/>
      <c r="BB300" s="147"/>
      <c r="BC300" s="31"/>
      <c r="BD300" s="147"/>
      <c r="BE300" s="31"/>
      <c r="BF300" s="45"/>
      <c r="BG300" s="512" t="s">
        <v>562</v>
      </c>
      <c r="BH300" s="735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  <c r="GQ300" s="46"/>
      <c r="GR300" s="46"/>
      <c r="GS300" s="46"/>
      <c r="GT300" s="46"/>
      <c r="GU300" s="46"/>
      <c r="GV300" s="46"/>
      <c r="GW300" s="46"/>
      <c r="GX300" s="46"/>
      <c r="GY300" s="46"/>
      <c r="GZ300" s="46"/>
      <c r="HA300" s="46"/>
      <c r="HB300" s="46"/>
      <c r="HC300" s="46"/>
      <c r="HD300" s="46"/>
      <c r="HE300" s="46"/>
      <c r="HF300" s="46"/>
      <c r="HG300" s="46"/>
      <c r="HH300" s="46"/>
      <c r="HI300" s="46"/>
      <c r="HJ300" s="46"/>
      <c r="HK300" s="46"/>
      <c r="HL300" s="46"/>
      <c r="HM300" s="46"/>
      <c r="HN300" s="46"/>
      <c r="HO300" s="46"/>
      <c r="HP300" s="46"/>
      <c r="HQ300" s="46"/>
      <c r="HR300" s="46"/>
      <c r="HS300" s="46"/>
      <c r="HT300" s="46"/>
      <c r="HU300" s="46"/>
      <c r="HV300" s="46"/>
      <c r="HW300" s="46"/>
      <c r="HX300" s="46"/>
      <c r="HY300" s="46"/>
      <c r="HZ300" s="46"/>
      <c r="IA300" s="46"/>
      <c r="IB300" s="46"/>
      <c r="IC300" s="46"/>
      <c r="ID300" s="46"/>
      <c r="IE300" s="46"/>
      <c r="IF300" s="46"/>
      <c r="IG300" s="46"/>
      <c r="IH300" s="46"/>
      <c r="II300" s="46"/>
      <c r="IJ300" s="46"/>
      <c r="IK300" s="46"/>
      <c r="IL300" s="46"/>
      <c r="IM300" s="46"/>
      <c r="IN300" s="46"/>
      <c r="IO300" s="46"/>
      <c r="IP300" s="46"/>
      <c r="IQ300" s="46"/>
      <c r="IR300" s="46"/>
      <c r="IS300" s="46"/>
      <c r="IT300" s="46"/>
      <c r="IU300" s="46"/>
      <c r="IV300" s="46"/>
      <c r="IW300" s="46"/>
      <c r="IX300" s="46"/>
      <c r="IY300" s="46"/>
      <c r="IZ300" s="46"/>
      <c r="JA300" s="46"/>
      <c r="JB300" s="46"/>
      <c r="JC300" s="46"/>
      <c r="JD300" s="46"/>
      <c r="JE300" s="46"/>
      <c r="JF300" s="46"/>
      <c r="JG300" s="46"/>
      <c r="JH300" s="46"/>
      <c r="JI300" s="46"/>
      <c r="JJ300" s="46"/>
      <c r="JK300" s="46"/>
      <c r="JL300" s="46"/>
      <c r="JM300" s="46"/>
      <c r="JN300" s="46"/>
      <c r="JO300" s="46"/>
      <c r="JP300" s="46"/>
      <c r="JQ300" s="46"/>
      <c r="JR300" s="46"/>
      <c r="JS300" s="46"/>
      <c r="JT300" s="46"/>
      <c r="JU300" s="46"/>
      <c r="JV300" s="46"/>
      <c r="JW300" s="46"/>
      <c r="JX300" s="46"/>
      <c r="JY300" s="46"/>
      <c r="JZ300" s="46"/>
      <c r="KA300" s="46"/>
      <c r="KB300" s="46"/>
      <c r="KC300" s="46"/>
      <c r="KD300" s="46"/>
      <c r="KE300" s="46"/>
      <c r="KF300" s="46"/>
      <c r="KG300" s="46"/>
      <c r="KH300" s="46"/>
      <c r="KI300" s="46"/>
      <c r="KJ300" s="46"/>
      <c r="KK300" s="46"/>
      <c r="KL300" s="46"/>
      <c r="KM300" s="46"/>
      <c r="KN300" s="46"/>
      <c r="KO300" s="46"/>
      <c r="KP300" s="234"/>
    </row>
    <row r="301" spans="1:302" s="52" customFormat="1" ht="39" thickBot="1" x14ac:dyDescent="0.3">
      <c r="A301" s="416"/>
      <c r="B301" s="417" t="s">
        <v>2210</v>
      </c>
      <c r="C301" s="419">
        <v>12150036</v>
      </c>
      <c r="D301" s="420">
        <v>39372</v>
      </c>
      <c r="E301" s="420">
        <v>39448</v>
      </c>
      <c r="F301" s="420">
        <v>41274</v>
      </c>
      <c r="G301" s="417">
        <v>-7777</v>
      </c>
      <c r="H301" s="417" t="s">
        <v>10937</v>
      </c>
      <c r="I301" s="417" t="s">
        <v>1452</v>
      </c>
      <c r="J301" s="417"/>
      <c r="K301" s="417" t="s">
        <v>921</v>
      </c>
      <c r="L301" s="417" t="s">
        <v>577</v>
      </c>
      <c r="M301" s="417" t="s">
        <v>464</v>
      </c>
      <c r="N301" s="417" t="s">
        <v>217</v>
      </c>
      <c r="O301" s="417" t="s">
        <v>7807</v>
      </c>
      <c r="P301" s="418">
        <v>47010</v>
      </c>
      <c r="Q301" s="417" t="s">
        <v>559</v>
      </c>
      <c r="R301" s="417" t="s">
        <v>658</v>
      </c>
      <c r="S301" s="422" t="s">
        <v>2119</v>
      </c>
      <c r="T301" s="483" t="s">
        <v>1861</v>
      </c>
      <c r="U301" s="417">
        <v>-7777</v>
      </c>
      <c r="V301" s="417">
        <v>-7777</v>
      </c>
      <c r="W301" s="417">
        <v>-7777</v>
      </c>
      <c r="X301" s="417">
        <v>-7777</v>
      </c>
      <c r="Y301" s="417" t="s">
        <v>1861</v>
      </c>
      <c r="Z301" s="417" t="s">
        <v>1861</v>
      </c>
      <c r="AA301" s="417" t="s">
        <v>1861</v>
      </c>
      <c r="AB301" s="417" t="s">
        <v>1861</v>
      </c>
      <c r="AC301" s="417" t="s">
        <v>1861</v>
      </c>
      <c r="AD301" s="417" t="s">
        <v>1861</v>
      </c>
      <c r="AE301" s="417" t="s">
        <v>1861</v>
      </c>
      <c r="AF301" s="417" t="s">
        <v>687</v>
      </c>
      <c r="AG301" s="417"/>
      <c r="AH301" s="417"/>
      <c r="AI301" s="417"/>
      <c r="AJ301" s="417" t="s">
        <v>2224</v>
      </c>
      <c r="AK301" s="417" t="s">
        <v>2225</v>
      </c>
      <c r="AL301" s="417">
        <v>43</v>
      </c>
      <c r="AM301" s="417">
        <v>34</v>
      </c>
      <c r="AN301" s="1126">
        <v>17.989999999999998</v>
      </c>
      <c r="AO301" s="417">
        <v>23</v>
      </c>
      <c r="AP301" s="417">
        <v>37</v>
      </c>
      <c r="AQ301" s="417">
        <v>57.37</v>
      </c>
      <c r="AR301" s="417">
        <f t="shared" si="24"/>
        <v>43.571663888888892</v>
      </c>
      <c r="AS301" s="417">
        <f t="shared" si="25"/>
        <v>23.632602777777777</v>
      </c>
      <c r="AT301" s="417" t="s">
        <v>34</v>
      </c>
      <c r="AU301" s="417"/>
      <c r="AV301" s="418"/>
      <c r="AW301" s="420"/>
      <c r="AX301" s="418"/>
      <c r="AY301" s="420"/>
      <c r="AZ301" s="418"/>
      <c r="BA301" s="420"/>
      <c r="BB301" s="418"/>
      <c r="BC301" s="420"/>
      <c r="BD301" s="418"/>
      <c r="BE301" s="420"/>
      <c r="BF301" s="417"/>
      <c r="BG301" s="513" t="s">
        <v>562</v>
      </c>
      <c r="BH301" s="735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  <c r="GQ301" s="46"/>
      <c r="GR301" s="46"/>
      <c r="GS301" s="46"/>
      <c r="GT301" s="46"/>
      <c r="GU301" s="46"/>
      <c r="GV301" s="46"/>
      <c r="GW301" s="46"/>
      <c r="GX301" s="46"/>
      <c r="GY301" s="46"/>
      <c r="GZ301" s="46"/>
      <c r="HA301" s="46"/>
      <c r="HB301" s="46"/>
      <c r="HC301" s="46"/>
      <c r="HD301" s="46"/>
      <c r="HE301" s="46"/>
      <c r="HF301" s="46"/>
      <c r="HG301" s="46"/>
      <c r="HH301" s="46"/>
      <c r="HI301" s="46"/>
      <c r="HJ301" s="46"/>
      <c r="HK301" s="46"/>
      <c r="HL301" s="46"/>
      <c r="HM301" s="46"/>
      <c r="HN301" s="46"/>
      <c r="HO301" s="46"/>
      <c r="HP301" s="46"/>
      <c r="HQ301" s="46"/>
      <c r="HR301" s="46"/>
      <c r="HS301" s="46"/>
      <c r="HT301" s="46"/>
      <c r="HU301" s="46"/>
      <c r="HV301" s="46"/>
      <c r="HW301" s="46"/>
      <c r="HX301" s="46"/>
      <c r="HY301" s="46"/>
      <c r="HZ301" s="46"/>
      <c r="IA301" s="46"/>
      <c r="IB301" s="46"/>
      <c r="IC301" s="46"/>
      <c r="ID301" s="46"/>
      <c r="IE301" s="46"/>
      <c r="IF301" s="46"/>
      <c r="IG301" s="46"/>
      <c r="IH301" s="46"/>
      <c r="II301" s="46"/>
      <c r="IJ301" s="46"/>
      <c r="IK301" s="46"/>
      <c r="IL301" s="46"/>
      <c r="IM301" s="46"/>
      <c r="IN301" s="46"/>
      <c r="IO301" s="46"/>
      <c r="IP301" s="46"/>
      <c r="IQ301" s="46"/>
      <c r="IR301" s="46"/>
      <c r="IS301" s="46"/>
      <c r="IT301" s="46"/>
      <c r="IU301" s="46"/>
      <c r="IV301" s="46"/>
      <c r="IW301" s="46"/>
      <c r="IX301" s="46"/>
      <c r="IY301" s="46"/>
      <c r="IZ301" s="46"/>
      <c r="JA301" s="46"/>
      <c r="JB301" s="46"/>
      <c r="JC301" s="46"/>
      <c r="JD301" s="46"/>
      <c r="JE301" s="46"/>
      <c r="JF301" s="46"/>
      <c r="JG301" s="46"/>
      <c r="JH301" s="46"/>
      <c r="JI301" s="46"/>
      <c r="JJ301" s="46"/>
      <c r="JK301" s="46"/>
      <c r="JL301" s="46"/>
      <c r="JM301" s="46"/>
      <c r="JN301" s="46"/>
      <c r="JO301" s="46"/>
      <c r="JP301" s="46"/>
      <c r="JQ301" s="46"/>
      <c r="JR301" s="46"/>
      <c r="JS301" s="46"/>
      <c r="JT301" s="46"/>
      <c r="JU301" s="46"/>
      <c r="JV301" s="46"/>
      <c r="JW301" s="46"/>
      <c r="JX301" s="46"/>
      <c r="JY301" s="46"/>
      <c r="JZ301" s="46"/>
      <c r="KA301" s="46"/>
      <c r="KB301" s="46"/>
      <c r="KC301" s="46"/>
      <c r="KD301" s="46"/>
      <c r="KE301" s="46"/>
      <c r="KF301" s="46"/>
      <c r="KG301" s="46"/>
      <c r="KH301" s="46"/>
      <c r="KI301" s="46"/>
      <c r="KJ301" s="46"/>
      <c r="KK301" s="46"/>
      <c r="KL301" s="46"/>
      <c r="KM301" s="46"/>
      <c r="KN301" s="46"/>
      <c r="KO301" s="46"/>
      <c r="KP301" s="234"/>
    </row>
    <row r="302" spans="1:302" s="52" customFormat="1" ht="63.75" x14ac:dyDescent="0.25">
      <c r="A302" s="180">
        <v>102</v>
      </c>
      <c r="B302" s="180" t="s">
        <v>2226</v>
      </c>
      <c r="C302" s="507">
        <v>12150037</v>
      </c>
      <c r="D302" s="508">
        <v>39379</v>
      </c>
      <c r="E302" s="508">
        <v>39379</v>
      </c>
      <c r="F302" s="508">
        <v>40840</v>
      </c>
      <c r="G302" s="180">
        <v>-7777</v>
      </c>
      <c r="H302" s="180" t="s">
        <v>576</v>
      </c>
      <c r="I302" s="180" t="s">
        <v>1496</v>
      </c>
      <c r="J302" s="180"/>
      <c r="K302" s="180" t="s">
        <v>142</v>
      </c>
      <c r="L302" s="180" t="s">
        <v>312</v>
      </c>
      <c r="M302" s="180" t="s">
        <v>232</v>
      </c>
      <c r="N302" s="180" t="s">
        <v>74</v>
      </c>
      <c r="O302" s="180" t="s">
        <v>2227</v>
      </c>
      <c r="P302" s="506" t="s">
        <v>2228</v>
      </c>
      <c r="Q302" s="180" t="s">
        <v>559</v>
      </c>
      <c r="R302" s="180" t="s">
        <v>658</v>
      </c>
      <c r="S302" s="510" t="s">
        <v>2114</v>
      </c>
      <c r="T302" s="76">
        <v>-9999</v>
      </c>
      <c r="U302" s="509">
        <v>-7777</v>
      </c>
      <c r="V302" s="509">
        <v>-7777</v>
      </c>
      <c r="W302" s="509">
        <v>-7777</v>
      </c>
      <c r="X302" s="509">
        <v>-7777</v>
      </c>
      <c r="Y302" s="180">
        <v>60</v>
      </c>
      <c r="Z302" s="180">
        <v>20</v>
      </c>
      <c r="AA302" s="180">
        <v>0.83399999999999996</v>
      </c>
      <c r="AB302" s="180">
        <v>1</v>
      </c>
      <c r="AC302" s="180">
        <v>1580</v>
      </c>
      <c r="AD302" s="180">
        <v>-9999</v>
      </c>
      <c r="AE302" s="180">
        <v>1100</v>
      </c>
      <c r="AF302" s="180" t="s">
        <v>9821</v>
      </c>
      <c r="AG302" s="180"/>
      <c r="AH302" s="180"/>
      <c r="AI302" s="180"/>
      <c r="AJ302" s="180" t="s">
        <v>2229</v>
      </c>
      <c r="AK302" s="180" t="s">
        <v>2230</v>
      </c>
      <c r="AL302" s="180">
        <v>43</v>
      </c>
      <c r="AM302" s="180">
        <v>29</v>
      </c>
      <c r="AN302" s="1120">
        <v>30.2</v>
      </c>
      <c r="AO302" s="180">
        <v>24</v>
      </c>
      <c r="AP302" s="180">
        <v>33</v>
      </c>
      <c r="AQ302" s="180">
        <v>29.3</v>
      </c>
      <c r="AR302" s="180">
        <f t="shared" si="24"/>
        <v>43.491722222222222</v>
      </c>
      <c r="AS302" s="180">
        <f t="shared" si="25"/>
        <v>24.558138888888891</v>
      </c>
      <c r="AT302" s="180" t="s">
        <v>43</v>
      </c>
      <c r="AU302" s="180"/>
      <c r="AV302" s="506"/>
      <c r="AW302" s="508"/>
      <c r="AX302" s="506"/>
      <c r="AY302" s="508"/>
      <c r="AZ302" s="506"/>
      <c r="BA302" s="508"/>
      <c r="BB302" s="506"/>
      <c r="BC302" s="508"/>
      <c r="BD302" s="506"/>
      <c r="BE302" s="508"/>
      <c r="BF302" s="180" t="s">
        <v>9606</v>
      </c>
      <c r="BG302" s="509" t="s">
        <v>568</v>
      </c>
      <c r="BH302" s="230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  <c r="GQ302" s="46"/>
      <c r="GR302" s="46"/>
      <c r="GS302" s="46"/>
      <c r="GT302" s="46"/>
      <c r="GU302" s="46"/>
      <c r="GV302" s="46"/>
      <c r="GW302" s="46"/>
      <c r="GX302" s="46"/>
      <c r="GY302" s="46"/>
      <c r="GZ302" s="46"/>
      <c r="HA302" s="46"/>
      <c r="HB302" s="46"/>
      <c r="HC302" s="46"/>
      <c r="HD302" s="46"/>
      <c r="HE302" s="46"/>
      <c r="HF302" s="46"/>
      <c r="HG302" s="46"/>
      <c r="HH302" s="46"/>
      <c r="HI302" s="46"/>
      <c r="HJ302" s="46"/>
      <c r="HK302" s="46"/>
      <c r="HL302" s="46"/>
      <c r="HM302" s="46"/>
      <c r="HN302" s="46"/>
      <c r="HO302" s="46"/>
      <c r="HP302" s="46"/>
      <c r="HQ302" s="46"/>
      <c r="HR302" s="46"/>
      <c r="HS302" s="46"/>
      <c r="HT302" s="46"/>
      <c r="HU302" s="46"/>
      <c r="HV302" s="46"/>
      <c r="HW302" s="46"/>
      <c r="HX302" s="46"/>
      <c r="HY302" s="46"/>
      <c r="HZ302" s="46"/>
      <c r="IA302" s="46"/>
      <c r="IB302" s="46"/>
      <c r="IC302" s="46"/>
      <c r="ID302" s="46"/>
      <c r="IE302" s="46"/>
      <c r="IF302" s="46"/>
      <c r="IG302" s="46"/>
      <c r="IH302" s="46"/>
      <c r="II302" s="46"/>
      <c r="IJ302" s="46"/>
      <c r="IK302" s="46"/>
      <c r="IL302" s="46"/>
      <c r="IM302" s="46"/>
      <c r="IN302" s="46"/>
      <c r="IO302" s="46"/>
      <c r="IP302" s="46"/>
      <c r="IQ302" s="46"/>
      <c r="IR302" s="46"/>
      <c r="IS302" s="46"/>
      <c r="IT302" s="46"/>
      <c r="IU302" s="46"/>
      <c r="IV302" s="46"/>
      <c r="IW302" s="46"/>
      <c r="IX302" s="46"/>
      <c r="IY302" s="46"/>
      <c r="IZ302" s="46"/>
      <c r="JA302" s="46"/>
      <c r="JB302" s="46"/>
      <c r="JC302" s="46"/>
      <c r="JD302" s="46"/>
      <c r="JE302" s="46"/>
      <c r="JF302" s="46"/>
      <c r="JG302" s="46"/>
      <c r="JH302" s="46"/>
      <c r="JI302" s="46"/>
      <c r="JJ302" s="46"/>
      <c r="JK302" s="46"/>
      <c r="JL302" s="46"/>
      <c r="JM302" s="46"/>
      <c r="JN302" s="46"/>
      <c r="JO302" s="46"/>
      <c r="JP302" s="46"/>
      <c r="JQ302" s="46"/>
      <c r="JR302" s="46"/>
      <c r="JS302" s="46"/>
      <c r="JT302" s="46"/>
      <c r="JU302" s="46"/>
      <c r="JV302" s="46"/>
      <c r="JW302" s="46"/>
      <c r="JX302" s="46"/>
      <c r="JY302" s="46"/>
      <c r="JZ302" s="46"/>
      <c r="KA302" s="46"/>
      <c r="KB302" s="46"/>
      <c r="KC302" s="46"/>
      <c r="KD302" s="46"/>
      <c r="KE302" s="46"/>
      <c r="KF302" s="46"/>
      <c r="KG302" s="46"/>
      <c r="KH302" s="46"/>
      <c r="KI302" s="46"/>
      <c r="KJ302" s="46"/>
      <c r="KK302" s="46"/>
      <c r="KL302" s="46"/>
      <c r="KM302" s="46"/>
      <c r="KN302" s="46"/>
      <c r="KO302" s="46"/>
      <c r="KP302" s="234"/>
    </row>
    <row r="303" spans="1:302" s="52" customFormat="1" ht="63.75" x14ac:dyDescent="0.25">
      <c r="A303" s="24"/>
      <c r="B303" s="24" t="s">
        <v>2226</v>
      </c>
      <c r="C303" s="26">
        <v>12150037</v>
      </c>
      <c r="D303" s="27">
        <v>39379</v>
      </c>
      <c r="E303" s="27">
        <v>39379</v>
      </c>
      <c r="F303" s="27">
        <v>40840</v>
      </c>
      <c r="G303" s="24">
        <v>-7777</v>
      </c>
      <c r="H303" s="24" t="s">
        <v>576</v>
      </c>
      <c r="I303" s="24" t="s">
        <v>1496</v>
      </c>
      <c r="J303" s="24"/>
      <c r="K303" s="24" t="s">
        <v>142</v>
      </c>
      <c r="L303" s="24" t="s">
        <v>312</v>
      </c>
      <c r="M303" s="24" t="s">
        <v>232</v>
      </c>
      <c r="N303" s="24" t="s">
        <v>74</v>
      </c>
      <c r="O303" s="24" t="s">
        <v>2227</v>
      </c>
      <c r="P303" s="25" t="s">
        <v>2228</v>
      </c>
      <c r="Q303" s="24" t="s">
        <v>559</v>
      </c>
      <c r="R303" s="24" t="s">
        <v>658</v>
      </c>
      <c r="S303" s="273" t="s">
        <v>2114</v>
      </c>
      <c r="T303" s="53" t="s">
        <v>1861</v>
      </c>
      <c r="U303" s="29">
        <v>-7777</v>
      </c>
      <c r="V303" s="29">
        <v>-7777</v>
      </c>
      <c r="W303" s="29">
        <v>-7777</v>
      </c>
      <c r="X303" s="29">
        <v>-7777</v>
      </c>
      <c r="Y303" s="53" t="s">
        <v>1861</v>
      </c>
      <c r="Z303" s="24" t="s">
        <v>1861</v>
      </c>
      <c r="AA303" s="24" t="s">
        <v>1861</v>
      </c>
      <c r="AB303" s="24" t="s">
        <v>1861</v>
      </c>
      <c r="AC303" s="24" t="s">
        <v>1861</v>
      </c>
      <c r="AD303" s="24" t="s">
        <v>1861</v>
      </c>
      <c r="AE303" s="24" t="s">
        <v>1861</v>
      </c>
      <c r="AF303" s="24" t="s">
        <v>9822</v>
      </c>
      <c r="AG303" s="24"/>
      <c r="AH303" s="24"/>
      <c r="AI303" s="24"/>
      <c r="AJ303" s="24" t="s">
        <v>2231</v>
      </c>
      <c r="AK303" s="24" t="s">
        <v>2232</v>
      </c>
      <c r="AL303" s="24">
        <v>43</v>
      </c>
      <c r="AM303" s="24">
        <v>29</v>
      </c>
      <c r="AN303" s="1112">
        <v>30.8</v>
      </c>
      <c r="AO303" s="24">
        <v>24</v>
      </c>
      <c r="AP303" s="24">
        <v>33</v>
      </c>
      <c r="AQ303" s="24">
        <v>31.9</v>
      </c>
      <c r="AR303" s="24">
        <f t="shared" si="24"/>
        <v>43.491888888888887</v>
      </c>
      <c r="AS303" s="24">
        <f t="shared" si="25"/>
        <v>24.558861111111113</v>
      </c>
      <c r="AT303" s="24" t="s">
        <v>43</v>
      </c>
      <c r="AU303" s="24" t="s">
        <v>7809</v>
      </c>
      <c r="AV303" s="25"/>
      <c r="AW303" s="27"/>
      <c r="AX303" s="25"/>
      <c r="AY303" s="27"/>
      <c r="AZ303" s="25"/>
      <c r="BA303" s="27"/>
      <c r="BB303" s="25"/>
      <c r="BC303" s="27"/>
      <c r="BD303" s="25"/>
      <c r="BE303" s="27"/>
      <c r="BF303" s="24" t="s">
        <v>9606</v>
      </c>
      <c r="BG303" s="29" t="s">
        <v>568</v>
      </c>
      <c r="BH303" s="230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  <c r="GQ303" s="46"/>
      <c r="GR303" s="46"/>
      <c r="GS303" s="46"/>
      <c r="GT303" s="46"/>
      <c r="GU303" s="46"/>
      <c r="GV303" s="46"/>
      <c r="GW303" s="46"/>
      <c r="GX303" s="46"/>
      <c r="GY303" s="46"/>
      <c r="GZ303" s="46"/>
      <c r="HA303" s="46"/>
      <c r="HB303" s="46"/>
      <c r="HC303" s="46"/>
      <c r="HD303" s="46"/>
      <c r="HE303" s="46"/>
      <c r="HF303" s="46"/>
      <c r="HG303" s="46"/>
      <c r="HH303" s="46"/>
      <c r="HI303" s="46"/>
      <c r="HJ303" s="46"/>
      <c r="HK303" s="46"/>
      <c r="HL303" s="46"/>
      <c r="HM303" s="46"/>
      <c r="HN303" s="46"/>
      <c r="HO303" s="46"/>
      <c r="HP303" s="46"/>
      <c r="HQ303" s="46"/>
      <c r="HR303" s="46"/>
      <c r="HS303" s="46"/>
      <c r="HT303" s="46"/>
      <c r="HU303" s="46"/>
      <c r="HV303" s="46"/>
      <c r="HW303" s="46"/>
      <c r="HX303" s="46"/>
      <c r="HY303" s="46"/>
      <c r="HZ303" s="46"/>
      <c r="IA303" s="46"/>
      <c r="IB303" s="46"/>
      <c r="IC303" s="46"/>
      <c r="ID303" s="46"/>
      <c r="IE303" s="46"/>
      <c r="IF303" s="46"/>
      <c r="IG303" s="46"/>
      <c r="IH303" s="46"/>
      <c r="II303" s="46"/>
      <c r="IJ303" s="46"/>
      <c r="IK303" s="46"/>
      <c r="IL303" s="46"/>
      <c r="IM303" s="46"/>
      <c r="IN303" s="46"/>
      <c r="IO303" s="46"/>
      <c r="IP303" s="46"/>
      <c r="IQ303" s="46"/>
      <c r="IR303" s="46"/>
      <c r="IS303" s="46"/>
      <c r="IT303" s="46"/>
      <c r="IU303" s="46"/>
      <c r="IV303" s="46"/>
      <c r="IW303" s="46"/>
      <c r="IX303" s="46"/>
      <c r="IY303" s="46"/>
      <c r="IZ303" s="46"/>
      <c r="JA303" s="46"/>
      <c r="JB303" s="46"/>
      <c r="JC303" s="46"/>
      <c r="JD303" s="46"/>
      <c r="JE303" s="46"/>
      <c r="JF303" s="46"/>
      <c r="JG303" s="46"/>
      <c r="JH303" s="46"/>
      <c r="JI303" s="46"/>
      <c r="JJ303" s="46"/>
      <c r="JK303" s="46"/>
      <c r="JL303" s="46"/>
      <c r="JM303" s="46"/>
      <c r="JN303" s="46"/>
      <c r="JO303" s="46"/>
      <c r="JP303" s="46"/>
      <c r="JQ303" s="46"/>
      <c r="JR303" s="46"/>
      <c r="JS303" s="46"/>
      <c r="JT303" s="46"/>
      <c r="JU303" s="46"/>
      <c r="JV303" s="46"/>
      <c r="JW303" s="46"/>
      <c r="JX303" s="46"/>
      <c r="JY303" s="46"/>
      <c r="JZ303" s="46"/>
      <c r="KA303" s="46"/>
      <c r="KB303" s="46"/>
      <c r="KC303" s="46"/>
      <c r="KD303" s="46"/>
      <c r="KE303" s="46"/>
      <c r="KF303" s="46"/>
      <c r="KG303" s="46"/>
      <c r="KH303" s="46"/>
      <c r="KI303" s="46"/>
      <c r="KJ303" s="46"/>
      <c r="KK303" s="46"/>
      <c r="KL303" s="46"/>
      <c r="KM303" s="46"/>
      <c r="KN303" s="46"/>
      <c r="KO303" s="46"/>
      <c r="KP303" s="234"/>
    </row>
    <row r="304" spans="1:302" s="52" customFormat="1" ht="63.75" x14ac:dyDescent="0.25">
      <c r="A304" s="24"/>
      <c r="B304" s="24" t="s">
        <v>2226</v>
      </c>
      <c r="C304" s="26">
        <v>12150037</v>
      </c>
      <c r="D304" s="27">
        <v>39379</v>
      </c>
      <c r="E304" s="27">
        <v>39379</v>
      </c>
      <c r="F304" s="27">
        <v>40840</v>
      </c>
      <c r="G304" s="24">
        <v>-7777</v>
      </c>
      <c r="H304" s="24" t="s">
        <v>576</v>
      </c>
      <c r="I304" s="24" t="s">
        <v>1496</v>
      </c>
      <c r="J304" s="24"/>
      <c r="K304" s="24" t="s">
        <v>142</v>
      </c>
      <c r="L304" s="24" t="s">
        <v>312</v>
      </c>
      <c r="M304" s="24" t="s">
        <v>232</v>
      </c>
      <c r="N304" s="24" t="s">
        <v>74</v>
      </c>
      <c r="O304" s="24" t="s">
        <v>2227</v>
      </c>
      <c r="P304" s="25" t="s">
        <v>2228</v>
      </c>
      <c r="Q304" s="24" t="s">
        <v>559</v>
      </c>
      <c r="R304" s="24" t="s">
        <v>658</v>
      </c>
      <c r="S304" s="273" t="s">
        <v>2119</v>
      </c>
      <c r="T304" s="53">
        <v>-9999</v>
      </c>
      <c r="U304" s="29">
        <v>-7777</v>
      </c>
      <c r="V304" s="29">
        <v>-7777</v>
      </c>
      <c r="W304" s="29">
        <v>-7777</v>
      </c>
      <c r="X304" s="29">
        <v>-7777</v>
      </c>
      <c r="Y304" s="53">
        <v>33.5</v>
      </c>
      <c r="Z304" s="24">
        <v>10</v>
      </c>
      <c r="AA304" s="24" t="s">
        <v>2233</v>
      </c>
      <c r="AB304" s="24">
        <v>1</v>
      </c>
      <c r="AC304" s="24">
        <v>780</v>
      </c>
      <c r="AD304" s="24">
        <v>-9999</v>
      </c>
      <c r="AE304" s="24" t="s">
        <v>1861</v>
      </c>
      <c r="AF304" s="24" t="s">
        <v>9823</v>
      </c>
      <c r="AG304" s="24"/>
      <c r="AH304" s="24"/>
      <c r="AI304" s="24"/>
      <c r="AJ304" s="24" t="s">
        <v>2234</v>
      </c>
      <c r="AK304" s="24" t="s">
        <v>2235</v>
      </c>
      <c r="AL304" s="24">
        <v>43</v>
      </c>
      <c r="AM304" s="24">
        <v>29</v>
      </c>
      <c r="AN304" s="1112">
        <v>30.5</v>
      </c>
      <c r="AO304" s="24">
        <v>24</v>
      </c>
      <c r="AP304" s="24">
        <v>33</v>
      </c>
      <c r="AQ304" s="24">
        <v>33</v>
      </c>
      <c r="AR304" s="24">
        <f t="shared" si="24"/>
        <v>43.491805555555558</v>
      </c>
      <c r="AS304" s="24">
        <f t="shared" si="25"/>
        <v>24.559166666666666</v>
      </c>
      <c r="AT304" s="24" t="s">
        <v>43</v>
      </c>
      <c r="AU304" s="24" t="s">
        <v>7809</v>
      </c>
      <c r="AV304" s="25"/>
      <c r="AW304" s="27"/>
      <c r="AX304" s="25"/>
      <c r="AY304" s="27"/>
      <c r="AZ304" s="25"/>
      <c r="BA304" s="27"/>
      <c r="BB304" s="25"/>
      <c r="BC304" s="27"/>
      <c r="BD304" s="25"/>
      <c r="BE304" s="27"/>
      <c r="BF304" s="24" t="s">
        <v>9606</v>
      </c>
      <c r="BG304" s="29" t="s">
        <v>568</v>
      </c>
      <c r="BH304" s="230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  <c r="GQ304" s="46"/>
      <c r="GR304" s="46"/>
      <c r="GS304" s="46"/>
      <c r="GT304" s="46"/>
      <c r="GU304" s="46"/>
      <c r="GV304" s="46"/>
      <c r="GW304" s="46"/>
      <c r="GX304" s="46"/>
      <c r="GY304" s="46"/>
      <c r="GZ304" s="46"/>
      <c r="HA304" s="46"/>
      <c r="HB304" s="46"/>
      <c r="HC304" s="46"/>
      <c r="HD304" s="46"/>
      <c r="HE304" s="46"/>
      <c r="HF304" s="46"/>
      <c r="HG304" s="46"/>
      <c r="HH304" s="46"/>
      <c r="HI304" s="46"/>
      <c r="HJ304" s="46"/>
      <c r="HK304" s="46"/>
      <c r="HL304" s="46"/>
      <c r="HM304" s="46"/>
      <c r="HN304" s="46"/>
      <c r="HO304" s="46"/>
      <c r="HP304" s="46"/>
      <c r="HQ304" s="46"/>
      <c r="HR304" s="46"/>
      <c r="HS304" s="46"/>
      <c r="HT304" s="46"/>
      <c r="HU304" s="46"/>
      <c r="HV304" s="46"/>
      <c r="HW304" s="46"/>
      <c r="HX304" s="46"/>
      <c r="HY304" s="46"/>
      <c r="HZ304" s="46"/>
      <c r="IA304" s="46"/>
      <c r="IB304" s="46"/>
      <c r="IC304" s="46"/>
      <c r="ID304" s="46"/>
      <c r="IE304" s="46"/>
      <c r="IF304" s="46"/>
      <c r="IG304" s="46"/>
      <c r="IH304" s="46"/>
      <c r="II304" s="46"/>
      <c r="IJ304" s="46"/>
      <c r="IK304" s="46"/>
      <c r="IL304" s="46"/>
      <c r="IM304" s="46"/>
      <c r="IN304" s="46"/>
      <c r="IO304" s="46"/>
      <c r="IP304" s="46"/>
      <c r="IQ304" s="46"/>
      <c r="IR304" s="46"/>
      <c r="IS304" s="46"/>
      <c r="IT304" s="46"/>
      <c r="IU304" s="46"/>
      <c r="IV304" s="46"/>
      <c r="IW304" s="46"/>
      <c r="IX304" s="46"/>
      <c r="IY304" s="46"/>
      <c r="IZ304" s="46"/>
      <c r="JA304" s="46"/>
      <c r="JB304" s="46"/>
      <c r="JC304" s="46"/>
      <c r="JD304" s="46"/>
      <c r="JE304" s="46"/>
      <c r="JF304" s="46"/>
      <c r="JG304" s="46"/>
      <c r="JH304" s="46"/>
      <c r="JI304" s="46"/>
      <c r="JJ304" s="46"/>
      <c r="JK304" s="46"/>
      <c r="JL304" s="46"/>
      <c r="JM304" s="46"/>
      <c r="JN304" s="46"/>
      <c r="JO304" s="46"/>
      <c r="JP304" s="46"/>
      <c r="JQ304" s="46"/>
      <c r="JR304" s="46"/>
      <c r="JS304" s="46"/>
      <c r="JT304" s="46"/>
      <c r="JU304" s="46"/>
      <c r="JV304" s="46"/>
      <c r="JW304" s="46"/>
      <c r="JX304" s="46"/>
      <c r="JY304" s="46"/>
      <c r="JZ304" s="46"/>
      <c r="KA304" s="46"/>
      <c r="KB304" s="46"/>
      <c r="KC304" s="46"/>
      <c r="KD304" s="46"/>
      <c r="KE304" s="46"/>
      <c r="KF304" s="46"/>
      <c r="KG304" s="46"/>
      <c r="KH304" s="46"/>
      <c r="KI304" s="46"/>
      <c r="KJ304" s="46"/>
      <c r="KK304" s="46"/>
      <c r="KL304" s="46"/>
      <c r="KM304" s="46"/>
      <c r="KN304" s="46"/>
      <c r="KO304" s="46"/>
      <c r="KP304" s="234"/>
    </row>
    <row r="305" spans="1:302" s="52" customFormat="1" ht="63.75" x14ac:dyDescent="0.25">
      <c r="A305" s="24"/>
      <c r="B305" s="24" t="s">
        <v>2226</v>
      </c>
      <c r="C305" s="26">
        <v>12150037</v>
      </c>
      <c r="D305" s="27">
        <v>39379</v>
      </c>
      <c r="E305" s="27">
        <v>39379</v>
      </c>
      <c r="F305" s="27">
        <v>40840</v>
      </c>
      <c r="G305" s="24">
        <v>-7777</v>
      </c>
      <c r="H305" s="24" t="s">
        <v>576</v>
      </c>
      <c r="I305" s="24" t="s">
        <v>1496</v>
      </c>
      <c r="J305" s="24"/>
      <c r="K305" s="24" t="s">
        <v>142</v>
      </c>
      <c r="L305" s="24" t="s">
        <v>312</v>
      </c>
      <c r="M305" s="24" t="s">
        <v>232</v>
      </c>
      <c r="N305" s="24" t="s">
        <v>74</v>
      </c>
      <c r="O305" s="24" t="s">
        <v>2227</v>
      </c>
      <c r="P305" s="25" t="s">
        <v>2228</v>
      </c>
      <c r="Q305" s="24" t="s">
        <v>559</v>
      </c>
      <c r="R305" s="24" t="s">
        <v>658</v>
      </c>
      <c r="S305" s="273" t="s">
        <v>2119</v>
      </c>
      <c r="T305" s="53" t="s">
        <v>1861</v>
      </c>
      <c r="U305" s="29">
        <v>-7777</v>
      </c>
      <c r="V305" s="29">
        <v>-7777</v>
      </c>
      <c r="W305" s="29">
        <v>-7777</v>
      </c>
      <c r="X305" s="29">
        <v>-7777</v>
      </c>
      <c r="Y305" s="24" t="s">
        <v>1861</v>
      </c>
      <c r="Z305" s="24" t="s">
        <v>1861</v>
      </c>
      <c r="AA305" s="24" t="s">
        <v>1861</v>
      </c>
      <c r="AB305" s="24" t="s">
        <v>1861</v>
      </c>
      <c r="AC305" s="24" t="s">
        <v>1861</v>
      </c>
      <c r="AD305" s="24" t="s">
        <v>1861</v>
      </c>
      <c r="AE305" s="24" t="s">
        <v>1861</v>
      </c>
      <c r="AF305" s="24" t="s">
        <v>9824</v>
      </c>
      <c r="AG305" s="24"/>
      <c r="AH305" s="24"/>
      <c r="AI305" s="24"/>
      <c r="AJ305" s="24" t="s">
        <v>2236</v>
      </c>
      <c r="AK305" s="24" t="s">
        <v>2237</v>
      </c>
      <c r="AL305" s="24">
        <v>43</v>
      </c>
      <c r="AM305" s="24">
        <v>29</v>
      </c>
      <c r="AN305" s="1112">
        <v>30.9</v>
      </c>
      <c r="AO305" s="24">
        <v>24</v>
      </c>
      <c r="AP305" s="24">
        <v>33</v>
      </c>
      <c r="AQ305" s="24">
        <v>34.4</v>
      </c>
      <c r="AR305" s="24">
        <f t="shared" si="24"/>
        <v>43.491916666666668</v>
      </c>
      <c r="AS305" s="24">
        <f t="shared" si="25"/>
        <v>24.559555555555555</v>
      </c>
      <c r="AT305" s="24" t="s">
        <v>43</v>
      </c>
      <c r="AU305" s="24" t="s">
        <v>7809</v>
      </c>
      <c r="AV305" s="25"/>
      <c r="AW305" s="27"/>
      <c r="AX305" s="25"/>
      <c r="AY305" s="27"/>
      <c r="AZ305" s="25"/>
      <c r="BA305" s="27"/>
      <c r="BB305" s="25"/>
      <c r="BC305" s="27"/>
      <c r="BD305" s="25"/>
      <c r="BE305" s="27"/>
      <c r="BF305" s="24" t="s">
        <v>9606</v>
      </c>
      <c r="BG305" s="29" t="s">
        <v>568</v>
      </c>
      <c r="BH305" s="230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  <c r="GQ305" s="46"/>
      <c r="GR305" s="46"/>
      <c r="GS305" s="46"/>
      <c r="GT305" s="46"/>
      <c r="GU305" s="46"/>
      <c r="GV305" s="46"/>
      <c r="GW305" s="46"/>
      <c r="GX305" s="46"/>
      <c r="GY305" s="46"/>
      <c r="GZ305" s="46"/>
      <c r="HA305" s="46"/>
      <c r="HB305" s="46"/>
      <c r="HC305" s="46"/>
      <c r="HD305" s="46"/>
      <c r="HE305" s="46"/>
      <c r="HF305" s="46"/>
      <c r="HG305" s="46"/>
      <c r="HH305" s="46"/>
      <c r="HI305" s="46"/>
      <c r="HJ305" s="46"/>
      <c r="HK305" s="46"/>
      <c r="HL305" s="46"/>
      <c r="HM305" s="46"/>
      <c r="HN305" s="46"/>
      <c r="HO305" s="46"/>
      <c r="HP305" s="46"/>
      <c r="HQ305" s="46"/>
      <c r="HR305" s="46"/>
      <c r="HS305" s="46"/>
      <c r="HT305" s="46"/>
      <c r="HU305" s="46"/>
      <c r="HV305" s="46"/>
      <c r="HW305" s="46"/>
      <c r="HX305" s="46"/>
      <c r="HY305" s="46"/>
      <c r="HZ305" s="46"/>
      <c r="IA305" s="46"/>
      <c r="IB305" s="46"/>
      <c r="IC305" s="46"/>
      <c r="ID305" s="46"/>
      <c r="IE305" s="46"/>
      <c r="IF305" s="46"/>
      <c r="IG305" s="46"/>
      <c r="IH305" s="46"/>
      <c r="II305" s="46"/>
      <c r="IJ305" s="46"/>
      <c r="IK305" s="46"/>
      <c r="IL305" s="46"/>
      <c r="IM305" s="46"/>
      <c r="IN305" s="46"/>
      <c r="IO305" s="46"/>
      <c r="IP305" s="46"/>
      <c r="IQ305" s="46"/>
      <c r="IR305" s="46"/>
      <c r="IS305" s="46"/>
      <c r="IT305" s="46"/>
      <c r="IU305" s="46"/>
      <c r="IV305" s="46"/>
      <c r="IW305" s="46"/>
      <c r="IX305" s="46"/>
      <c r="IY305" s="46"/>
      <c r="IZ305" s="46"/>
      <c r="JA305" s="46"/>
      <c r="JB305" s="46"/>
      <c r="JC305" s="46"/>
      <c r="JD305" s="46"/>
      <c r="JE305" s="46"/>
      <c r="JF305" s="46"/>
      <c r="JG305" s="46"/>
      <c r="JH305" s="46"/>
      <c r="JI305" s="46"/>
      <c r="JJ305" s="46"/>
      <c r="JK305" s="46"/>
      <c r="JL305" s="46"/>
      <c r="JM305" s="46"/>
      <c r="JN305" s="46"/>
      <c r="JO305" s="46"/>
      <c r="JP305" s="46"/>
      <c r="JQ305" s="46"/>
      <c r="JR305" s="46"/>
      <c r="JS305" s="46"/>
      <c r="JT305" s="46"/>
      <c r="JU305" s="46"/>
      <c r="JV305" s="46"/>
      <c r="JW305" s="46"/>
      <c r="JX305" s="46"/>
      <c r="JY305" s="46"/>
      <c r="JZ305" s="46"/>
      <c r="KA305" s="46"/>
      <c r="KB305" s="46"/>
      <c r="KC305" s="46"/>
      <c r="KD305" s="46"/>
      <c r="KE305" s="46"/>
      <c r="KF305" s="46"/>
      <c r="KG305" s="46"/>
      <c r="KH305" s="46"/>
      <c r="KI305" s="46"/>
      <c r="KJ305" s="46"/>
      <c r="KK305" s="46"/>
      <c r="KL305" s="46"/>
      <c r="KM305" s="46"/>
      <c r="KN305" s="46"/>
      <c r="KO305" s="46"/>
      <c r="KP305" s="234"/>
    </row>
    <row r="306" spans="1:302" s="52" customFormat="1" ht="38.25" x14ac:dyDescent="0.25">
      <c r="A306" s="45"/>
      <c r="B306" s="45" t="s">
        <v>2238</v>
      </c>
      <c r="C306" s="144">
        <v>12150037</v>
      </c>
      <c r="D306" s="31">
        <v>39379</v>
      </c>
      <c r="E306" s="31">
        <v>39379</v>
      </c>
      <c r="F306" s="31">
        <v>40840</v>
      </c>
      <c r="G306" s="21">
        <v>-7777</v>
      </c>
      <c r="H306" s="45" t="s">
        <v>576</v>
      </c>
      <c r="I306" s="21" t="s">
        <v>1496</v>
      </c>
      <c r="J306" s="21"/>
      <c r="K306" s="45" t="s">
        <v>142</v>
      </c>
      <c r="L306" s="45" t="s">
        <v>312</v>
      </c>
      <c r="M306" s="45" t="s">
        <v>232</v>
      </c>
      <c r="N306" s="45" t="s">
        <v>74</v>
      </c>
      <c r="O306" s="45" t="s">
        <v>2227</v>
      </c>
      <c r="P306" s="147" t="s">
        <v>2228</v>
      </c>
      <c r="Q306" s="45" t="s">
        <v>559</v>
      </c>
      <c r="R306" s="45" t="s">
        <v>658</v>
      </c>
      <c r="S306" s="275" t="s">
        <v>2114</v>
      </c>
      <c r="T306" s="221">
        <v>-9999</v>
      </c>
      <c r="U306" s="21">
        <v>-7777</v>
      </c>
      <c r="V306" s="21">
        <v>-7777</v>
      </c>
      <c r="W306" s="21">
        <v>-7777</v>
      </c>
      <c r="X306" s="21">
        <v>-7777</v>
      </c>
      <c r="Y306" s="21">
        <v>60</v>
      </c>
      <c r="Z306" s="21">
        <v>20</v>
      </c>
      <c r="AA306" s="21">
        <v>0.83399999999999996</v>
      </c>
      <c r="AB306" s="21">
        <v>1</v>
      </c>
      <c r="AC306" s="21">
        <v>834</v>
      </c>
      <c r="AD306" s="21">
        <v>-9999</v>
      </c>
      <c r="AE306" s="21">
        <v>1100</v>
      </c>
      <c r="AF306" s="21" t="s">
        <v>9821</v>
      </c>
      <c r="AG306" s="45"/>
      <c r="AH306" s="45"/>
      <c r="AI306" s="45"/>
      <c r="AJ306" s="45" t="s">
        <v>2229</v>
      </c>
      <c r="AK306" s="45" t="s">
        <v>2230</v>
      </c>
      <c r="AL306" s="45">
        <v>43</v>
      </c>
      <c r="AM306" s="45">
        <v>29</v>
      </c>
      <c r="AN306" s="1109">
        <v>30.2</v>
      </c>
      <c r="AO306" s="45">
        <v>24</v>
      </c>
      <c r="AP306" s="45">
        <v>33</v>
      </c>
      <c r="AQ306" s="45">
        <v>29.3</v>
      </c>
      <c r="AR306" s="45">
        <f t="shared" si="24"/>
        <v>43.491722222222222</v>
      </c>
      <c r="AS306" s="45">
        <f t="shared" si="25"/>
        <v>24.558138888888891</v>
      </c>
      <c r="AT306" s="45" t="s">
        <v>34</v>
      </c>
      <c r="AU306" s="45"/>
      <c r="AV306" s="147"/>
      <c r="AW306" s="31"/>
      <c r="AX306" s="147"/>
      <c r="AY306" s="31"/>
      <c r="AZ306" s="147"/>
      <c r="BA306" s="31"/>
      <c r="BB306" s="147"/>
      <c r="BC306" s="31"/>
      <c r="BD306" s="147"/>
      <c r="BE306" s="31"/>
      <c r="BF306" s="45"/>
      <c r="BG306" s="142" t="s">
        <v>568</v>
      </c>
      <c r="BH306" s="230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  <c r="EP306" s="46"/>
      <c r="EQ306" s="46"/>
      <c r="ER306" s="46"/>
      <c r="ES306" s="46"/>
      <c r="ET306" s="46"/>
      <c r="EU306" s="46"/>
      <c r="EV306" s="46"/>
      <c r="EW306" s="46"/>
      <c r="EX306" s="46"/>
      <c r="EY306" s="46"/>
      <c r="EZ306" s="46"/>
      <c r="FA306" s="46"/>
      <c r="FB306" s="46"/>
      <c r="FC306" s="46"/>
      <c r="FD306" s="46"/>
      <c r="FE306" s="46"/>
      <c r="FF306" s="46"/>
      <c r="FG306" s="46"/>
      <c r="FH306" s="46"/>
      <c r="FI306" s="46"/>
      <c r="FJ306" s="46"/>
      <c r="FK306" s="46"/>
      <c r="FL306" s="46"/>
      <c r="FM306" s="46"/>
      <c r="FN306" s="46"/>
      <c r="FO306" s="46"/>
      <c r="FP306" s="46"/>
      <c r="FQ306" s="46"/>
      <c r="FR306" s="46"/>
      <c r="FS306" s="46"/>
      <c r="FT306" s="46"/>
      <c r="FU306" s="46"/>
      <c r="FV306" s="46"/>
      <c r="FW306" s="46"/>
      <c r="FX306" s="46"/>
      <c r="FY306" s="46"/>
      <c r="FZ306" s="46"/>
      <c r="GA306" s="46"/>
      <c r="GB306" s="46"/>
      <c r="GC306" s="46"/>
      <c r="GD306" s="46"/>
      <c r="GE306" s="46"/>
      <c r="GF306" s="46"/>
      <c r="GG306" s="46"/>
      <c r="GH306" s="46"/>
      <c r="GI306" s="46"/>
      <c r="GJ306" s="46"/>
      <c r="GK306" s="46"/>
      <c r="GL306" s="46"/>
      <c r="GM306" s="46"/>
      <c r="GN306" s="46"/>
      <c r="GO306" s="46"/>
      <c r="GP306" s="46"/>
      <c r="GQ306" s="46"/>
      <c r="GR306" s="46"/>
      <c r="GS306" s="46"/>
      <c r="GT306" s="46"/>
      <c r="GU306" s="46"/>
      <c r="GV306" s="46"/>
      <c r="GW306" s="46"/>
      <c r="GX306" s="46"/>
      <c r="GY306" s="46"/>
      <c r="GZ306" s="46"/>
      <c r="HA306" s="46"/>
      <c r="HB306" s="46"/>
      <c r="HC306" s="46"/>
      <c r="HD306" s="46"/>
      <c r="HE306" s="46"/>
      <c r="HF306" s="46"/>
      <c r="HG306" s="46"/>
      <c r="HH306" s="46"/>
      <c r="HI306" s="46"/>
      <c r="HJ306" s="46"/>
      <c r="HK306" s="46"/>
      <c r="HL306" s="46"/>
      <c r="HM306" s="46"/>
      <c r="HN306" s="46"/>
      <c r="HO306" s="46"/>
      <c r="HP306" s="46"/>
      <c r="HQ306" s="46"/>
      <c r="HR306" s="46"/>
      <c r="HS306" s="46"/>
      <c r="HT306" s="46"/>
      <c r="HU306" s="46"/>
      <c r="HV306" s="46"/>
      <c r="HW306" s="46"/>
      <c r="HX306" s="46"/>
      <c r="HY306" s="46"/>
      <c r="HZ306" s="46"/>
      <c r="IA306" s="46"/>
      <c r="IB306" s="46"/>
      <c r="IC306" s="46"/>
      <c r="ID306" s="46"/>
      <c r="IE306" s="46"/>
      <c r="IF306" s="46"/>
      <c r="IG306" s="46"/>
      <c r="IH306" s="46"/>
      <c r="II306" s="46"/>
      <c r="IJ306" s="46"/>
      <c r="IK306" s="46"/>
      <c r="IL306" s="46"/>
      <c r="IM306" s="46"/>
      <c r="IN306" s="46"/>
      <c r="IO306" s="46"/>
      <c r="IP306" s="46"/>
      <c r="IQ306" s="46"/>
      <c r="IR306" s="46"/>
      <c r="IS306" s="46"/>
      <c r="IT306" s="46"/>
      <c r="IU306" s="46"/>
      <c r="IV306" s="46"/>
      <c r="IW306" s="46"/>
      <c r="IX306" s="46"/>
      <c r="IY306" s="46"/>
      <c r="IZ306" s="46"/>
      <c r="JA306" s="46"/>
      <c r="JB306" s="46"/>
      <c r="JC306" s="46"/>
      <c r="JD306" s="46"/>
      <c r="JE306" s="46"/>
      <c r="JF306" s="46"/>
      <c r="JG306" s="46"/>
      <c r="JH306" s="46"/>
      <c r="JI306" s="46"/>
      <c r="JJ306" s="46"/>
      <c r="JK306" s="46"/>
      <c r="JL306" s="46"/>
      <c r="JM306" s="46"/>
      <c r="JN306" s="46"/>
      <c r="JO306" s="46"/>
      <c r="JP306" s="46"/>
      <c r="JQ306" s="46"/>
      <c r="JR306" s="46"/>
      <c r="JS306" s="46"/>
      <c r="JT306" s="46"/>
      <c r="JU306" s="46"/>
      <c r="JV306" s="46"/>
      <c r="JW306" s="46"/>
      <c r="JX306" s="46"/>
      <c r="JY306" s="46"/>
      <c r="JZ306" s="46"/>
      <c r="KA306" s="46"/>
      <c r="KB306" s="46"/>
      <c r="KC306" s="46"/>
      <c r="KD306" s="46"/>
      <c r="KE306" s="46"/>
      <c r="KF306" s="46"/>
      <c r="KG306" s="46"/>
      <c r="KH306" s="46"/>
      <c r="KI306" s="46"/>
      <c r="KJ306" s="46"/>
      <c r="KK306" s="46"/>
      <c r="KL306" s="46"/>
      <c r="KM306" s="46"/>
      <c r="KN306" s="46"/>
      <c r="KO306" s="46"/>
      <c r="KP306" s="234"/>
    </row>
    <row r="307" spans="1:302" s="52" customFormat="1" ht="38.25" x14ac:dyDescent="0.25">
      <c r="A307" s="45"/>
      <c r="B307" s="45" t="s">
        <v>2238</v>
      </c>
      <c r="C307" s="144">
        <v>12150037</v>
      </c>
      <c r="D307" s="31">
        <v>39379</v>
      </c>
      <c r="E307" s="31">
        <v>39379</v>
      </c>
      <c r="F307" s="31">
        <v>40840</v>
      </c>
      <c r="G307" s="21">
        <v>-7777</v>
      </c>
      <c r="H307" s="45" t="s">
        <v>576</v>
      </c>
      <c r="I307" s="21" t="s">
        <v>1496</v>
      </c>
      <c r="J307" s="21"/>
      <c r="K307" s="45" t="s">
        <v>142</v>
      </c>
      <c r="L307" s="45" t="s">
        <v>312</v>
      </c>
      <c r="M307" s="45" t="s">
        <v>232</v>
      </c>
      <c r="N307" s="45" t="s">
        <v>74</v>
      </c>
      <c r="O307" s="45" t="s">
        <v>2227</v>
      </c>
      <c r="P307" s="147" t="s">
        <v>2228</v>
      </c>
      <c r="Q307" s="45" t="s">
        <v>559</v>
      </c>
      <c r="R307" s="45" t="s">
        <v>658</v>
      </c>
      <c r="S307" s="275" t="s">
        <v>2114</v>
      </c>
      <c r="T307" s="221" t="s">
        <v>1861</v>
      </c>
      <c r="U307" s="21">
        <v>-7777</v>
      </c>
      <c r="V307" s="21">
        <v>-7777</v>
      </c>
      <c r="W307" s="21">
        <v>-7777</v>
      </c>
      <c r="X307" s="21">
        <v>-7777</v>
      </c>
      <c r="Y307" s="21" t="s">
        <v>1861</v>
      </c>
      <c r="Z307" s="21" t="s">
        <v>1861</v>
      </c>
      <c r="AA307" s="21" t="s">
        <v>1861</v>
      </c>
      <c r="AB307" s="21" t="s">
        <v>1861</v>
      </c>
      <c r="AC307" s="21" t="s">
        <v>1861</v>
      </c>
      <c r="AD307" s="21" t="s">
        <v>1861</v>
      </c>
      <c r="AE307" s="21" t="s">
        <v>1861</v>
      </c>
      <c r="AF307" s="21" t="s">
        <v>9822</v>
      </c>
      <c r="AG307" s="45"/>
      <c r="AH307" s="45"/>
      <c r="AI307" s="45"/>
      <c r="AJ307" s="45" t="s">
        <v>2231</v>
      </c>
      <c r="AK307" s="45" t="s">
        <v>2232</v>
      </c>
      <c r="AL307" s="45">
        <v>43</v>
      </c>
      <c r="AM307" s="45">
        <v>29</v>
      </c>
      <c r="AN307" s="1109">
        <v>30.8</v>
      </c>
      <c r="AO307" s="45">
        <v>24</v>
      </c>
      <c r="AP307" s="45">
        <v>33</v>
      </c>
      <c r="AQ307" s="45">
        <v>31.9</v>
      </c>
      <c r="AR307" s="45">
        <f t="shared" si="24"/>
        <v>43.491888888888887</v>
      </c>
      <c r="AS307" s="45">
        <f t="shared" si="25"/>
        <v>24.558861111111113</v>
      </c>
      <c r="AT307" s="45" t="s">
        <v>34</v>
      </c>
      <c r="AU307" s="45"/>
      <c r="AV307" s="147"/>
      <c r="AW307" s="31"/>
      <c r="AX307" s="147"/>
      <c r="AY307" s="31"/>
      <c r="AZ307" s="147"/>
      <c r="BA307" s="31"/>
      <c r="BB307" s="147"/>
      <c r="BC307" s="31"/>
      <c r="BD307" s="147"/>
      <c r="BE307" s="31"/>
      <c r="BF307" s="45"/>
      <c r="BG307" s="142" t="s">
        <v>568</v>
      </c>
      <c r="BH307" s="230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  <c r="GQ307" s="46"/>
      <c r="GR307" s="46"/>
      <c r="GS307" s="46"/>
      <c r="GT307" s="46"/>
      <c r="GU307" s="46"/>
      <c r="GV307" s="46"/>
      <c r="GW307" s="46"/>
      <c r="GX307" s="46"/>
      <c r="GY307" s="46"/>
      <c r="GZ307" s="46"/>
      <c r="HA307" s="46"/>
      <c r="HB307" s="46"/>
      <c r="HC307" s="46"/>
      <c r="HD307" s="46"/>
      <c r="HE307" s="46"/>
      <c r="HF307" s="46"/>
      <c r="HG307" s="46"/>
      <c r="HH307" s="46"/>
      <c r="HI307" s="46"/>
      <c r="HJ307" s="46"/>
      <c r="HK307" s="46"/>
      <c r="HL307" s="46"/>
      <c r="HM307" s="46"/>
      <c r="HN307" s="46"/>
      <c r="HO307" s="46"/>
      <c r="HP307" s="46"/>
      <c r="HQ307" s="46"/>
      <c r="HR307" s="46"/>
      <c r="HS307" s="46"/>
      <c r="HT307" s="46"/>
      <c r="HU307" s="46"/>
      <c r="HV307" s="46"/>
      <c r="HW307" s="46"/>
      <c r="HX307" s="46"/>
      <c r="HY307" s="46"/>
      <c r="HZ307" s="46"/>
      <c r="IA307" s="46"/>
      <c r="IB307" s="46"/>
      <c r="IC307" s="46"/>
      <c r="ID307" s="46"/>
      <c r="IE307" s="46"/>
      <c r="IF307" s="46"/>
      <c r="IG307" s="46"/>
      <c r="IH307" s="46"/>
      <c r="II307" s="46"/>
      <c r="IJ307" s="46"/>
      <c r="IK307" s="46"/>
      <c r="IL307" s="46"/>
      <c r="IM307" s="46"/>
      <c r="IN307" s="46"/>
      <c r="IO307" s="46"/>
      <c r="IP307" s="46"/>
      <c r="IQ307" s="46"/>
      <c r="IR307" s="46"/>
      <c r="IS307" s="46"/>
      <c r="IT307" s="46"/>
      <c r="IU307" s="46"/>
      <c r="IV307" s="46"/>
      <c r="IW307" s="46"/>
      <c r="IX307" s="46"/>
      <c r="IY307" s="46"/>
      <c r="IZ307" s="46"/>
      <c r="JA307" s="46"/>
      <c r="JB307" s="46"/>
      <c r="JC307" s="46"/>
      <c r="JD307" s="46"/>
      <c r="JE307" s="46"/>
      <c r="JF307" s="46"/>
      <c r="JG307" s="46"/>
      <c r="JH307" s="46"/>
      <c r="JI307" s="46"/>
      <c r="JJ307" s="46"/>
      <c r="JK307" s="46"/>
      <c r="JL307" s="46"/>
      <c r="JM307" s="46"/>
      <c r="JN307" s="46"/>
      <c r="JO307" s="46"/>
      <c r="JP307" s="46"/>
      <c r="JQ307" s="46"/>
      <c r="JR307" s="46"/>
      <c r="JS307" s="46"/>
      <c r="JT307" s="46"/>
      <c r="JU307" s="46"/>
      <c r="JV307" s="46"/>
      <c r="JW307" s="46"/>
      <c r="JX307" s="46"/>
      <c r="JY307" s="46"/>
      <c r="JZ307" s="46"/>
      <c r="KA307" s="46"/>
      <c r="KB307" s="46"/>
      <c r="KC307" s="46"/>
      <c r="KD307" s="46"/>
      <c r="KE307" s="46"/>
      <c r="KF307" s="46"/>
      <c r="KG307" s="46"/>
      <c r="KH307" s="46"/>
      <c r="KI307" s="46"/>
      <c r="KJ307" s="46"/>
      <c r="KK307" s="46"/>
      <c r="KL307" s="46"/>
      <c r="KM307" s="46"/>
      <c r="KN307" s="46"/>
      <c r="KO307" s="46"/>
      <c r="KP307" s="234"/>
    </row>
    <row r="308" spans="1:302" s="52" customFormat="1" ht="38.25" x14ac:dyDescent="0.25">
      <c r="A308" s="45"/>
      <c r="B308" s="45" t="s">
        <v>2238</v>
      </c>
      <c r="C308" s="144">
        <v>12150037</v>
      </c>
      <c r="D308" s="31">
        <v>39379</v>
      </c>
      <c r="E308" s="31">
        <v>39379</v>
      </c>
      <c r="F308" s="31">
        <v>40840</v>
      </c>
      <c r="G308" s="21">
        <v>-7777</v>
      </c>
      <c r="H308" s="45" t="s">
        <v>576</v>
      </c>
      <c r="I308" s="21" t="s">
        <v>1496</v>
      </c>
      <c r="J308" s="21"/>
      <c r="K308" s="45" t="s">
        <v>142</v>
      </c>
      <c r="L308" s="45" t="s">
        <v>312</v>
      </c>
      <c r="M308" s="45" t="s">
        <v>232</v>
      </c>
      <c r="N308" s="45" t="s">
        <v>74</v>
      </c>
      <c r="O308" s="45" t="s">
        <v>2227</v>
      </c>
      <c r="P308" s="147" t="s">
        <v>2228</v>
      </c>
      <c r="Q308" s="45" t="s">
        <v>559</v>
      </c>
      <c r="R308" s="45" t="s">
        <v>658</v>
      </c>
      <c r="S308" s="275" t="s">
        <v>2119</v>
      </c>
      <c r="T308" s="221">
        <v>-9999</v>
      </c>
      <c r="U308" s="21">
        <v>-7777</v>
      </c>
      <c r="V308" s="21">
        <v>-7777</v>
      </c>
      <c r="W308" s="21">
        <v>-7777</v>
      </c>
      <c r="X308" s="21">
        <v>-7777</v>
      </c>
      <c r="Y308" s="21">
        <v>33.5</v>
      </c>
      <c r="Z308" s="21">
        <v>15</v>
      </c>
      <c r="AA308" s="21" t="s">
        <v>2233</v>
      </c>
      <c r="AB308" s="21">
        <v>1</v>
      </c>
      <c r="AC308" s="21">
        <v>369</v>
      </c>
      <c r="AD308" s="21">
        <v>-9999</v>
      </c>
      <c r="AE308" s="21" t="s">
        <v>1861</v>
      </c>
      <c r="AF308" s="21" t="s">
        <v>9823</v>
      </c>
      <c r="AG308" s="45"/>
      <c r="AH308" s="45"/>
      <c r="AI308" s="45"/>
      <c r="AJ308" s="45" t="s">
        <v>2234</v>
      </c>
      <c r="AK308" s="45" t="s">
        <v>2235</v>
      </c>
      <c r="AL308" s="45">
        <v>43</v>
      </c>
      <c r="AM308" s="45">
        <v>29</v>
      </c>
      <c r="AN308" s="1109">
        <v>30.5</v>
      </c>
      <c r="AO308" s="45">
        <v>24</v>
      </c>
      <c r="AP308" s="45">
        <v>33</v>
      </c>
      <c r="AQ308" s="45">
        <v>33</v>
      </c>
      <c r="AR308" s="45">
        <f t="shared" si="24"/>
        <v>43.491805555555558</v>
      </c>
      <c r="AS308" s="45">
        <f t="shared" si="25"/>
        <v>24.559166666666666</v>
      </c>
      <c r="AT308" s="45" t="s">
        <v>34</v>
      </c>
      <c r="AU308" s="45"/>
      <c r="AV308" s="147"/>
      <c r="AW308" s="31"/>
      <c r="AX308" s="147"/>
      <c r="AY308" s="31"/>
      <c r="AZ308" s="147"/>
      <c r="BA308" s="31"/>
      <c r="BB308" s="147"/>
      <c r="BC308" s="31"/>
      <c r="BD308" s="147"/>
      <c r="BE308" s="31"/>
      <c r="BF308" s="45"/>
      <c r="BG308" s="142" t="s">
        <v>568</v>
      </c>
      <c r="BH308" s="230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  <c r="GQ308" s="46"/>
      <c r="GR308" s="46"/>
      <c r="GS308" s="46"/>
      <c r="GT308" s="46"/>
      <c r="GU308" s="46"/>
      <c r="GV308" s="46"/>
      <c r="GW308" s="46"/>
      <c r="GX308" s="46"/>
      <c r="GY308" s="46"/>
      <c r="GZ308" s="46"/>
      <c r="HA308" s="46"/>
      <c r="HB308" s="46"/>
      <c r="HC308" s="46"/>
      <c r="HD308" s="46"/>
      <c r="HE308" s="46"/>
      <c r="HF308" s="46"/>
      <c r="HG308" s="46"/>
      <c r="HH308" s="46"/>
      <c r="HI308" s="46"/>
      <c r="HJ308" s="46"/>
      <c r="HK308" s="46"/>
      <c r="HL308" s="46"/>
      <c r="HM308" s="46"/>
      <c r="HN308" s="46"/>
      <c r="HO308" s="46"/>
      <c r="HP308" s="46"/>
      <c r="HQ308" s="46"/>
      <c r="HR308" s="46"/>
      <c r="HS308" s="46"/>
      <c r="HT308" s="46"/>
      <c r="HU308" s="46"/>
      <c r="HV308" s="46"/>
      <c r="HW308" s="46"/>
      <c r="HX308" s="46"/>
      <c r="HY308" s="46"/>
      <c r="HZ308" s="46"/>
      <c r="IA308" s="46"/>
      <c r="IB308" s="46"/>
      <c r="IC308" s="46"/>
      <c r="ID308" s="46"/>
      <c r="IE308" s="46"/>
      <c r="IF308" s="46"/>
      <c r="IG308" s="46"/>
      <c r="IH308" s="46"/>
      <c r="II308" s="46"/>
      <c r="IJ308" s="46"/>
      <c r="IK308" s="46"/>
      <c r="IL308" s="46"/>
      <c r="IM308" s="46"/>
      <c r="IN308" s="46"/>
      <c r="IO308" s="46"/>
      <c r="IP308" s="46"/>
      <c r="IQ308" s="46"/>
      <c r="IR308" s="46"/>
      <c r="IS308" s="46"/>
      <c r="IT308" s="46"/>
      <c r="IU308" s="46"/>
      <c r="IV308" s="46"/>
      <c r="IW308" s="46"/>
      <c r="IX308" s="46"/>
      <c r="IY308" s="46"/>
      <c r="IZ308" s="46"/>
      <c r="JA308" s="46"/>
      <c r="JB308" s="46"/>
      <c r="JC308" s="46"/>
      <c r="JD308" s="46"/>
      <c r="JE308" s="46"/>
      <c r="JF308" s="46"/>
      <c r="JG308" s="46"/>
      <c r="JH308" s="46"/>
      <c r="JI308" s="46"/>
      <c r="JJ308" s="46"/>
      <c r="JK308" s="46"/>
      <c r="JL308" s="46"/>
      <c r="JM308" s="46"/>
      <c r="JN308" s="46"/>
      <c r="JO308" s="46"/>
      <c r="JP308" s="46"/>
      <c r="JQ308" s="46"/>
      <c r="JR308" s="46"/>
      <c r="JS308" s="46"/>
      <c r="JT308" s="46"/>
      <c r="JU308" s="46"/>
      <c r="JV308" s="46"/>
      <c r="JW308" s="46"/>
      <c r="JX308" s="46"/>
      <c r="JY308" s="46"/>
      <c r="JZ308" s="46"/>
      <c r="KA308" s="46"/>
      <c r="KB308" s="46"/>
      <c r="KC308" s="46"/>
      <c r="KD308" s="46"/>
      <c r="KE308" s="46"/>
      <c r="KF308" s="46"/>
      <c r="KG308" s="46"/>
      <c r="KH308" s="46"/>
      <c r="KI308" s="46"/>
      <c r="KJ308" s="46"/>
      <c r="KK308" s="46"/>
      <c r="KL308" s="46"/>
      <c r="KM308" s="46"/>
      <c r="KN308" s="46"/>
      <c r="KO308" s="46"/>
      <c r="KP308" s="234"/>
    </row>
    <row r="309" spans="1:302" s="52" customFormat="1" ht="39" thickBot="1" x14ac:dyDescent="0.3">
      <c r="A309" s="169"/>
      <c r="B309" s="169" t="s">
        <v>2238</v>
      </c>
      <c r="C309" s="159">
        <v>12150037</v>
      </c>
      <c r="D309" s="113">
        <v>39379</v>
      </c>
      <c r="E309" s="113">
        <v>39379</v>
      </c>
      <c r="F309" s="113">
        <v>40840</v>
      </c>
      <c r="G309" s="161">
        <v>-7777</v>
      </c>
      <c r="H309" s="169" t="s">
        <v>576</v>
      </c>
      <c r="I309" s="161" t="s">
        <v>1496</v>
      </c>
      <c r="J309" s="161"/>
      <c r="K309" s="169" t="s">
        <v>142</v>
      </c>
      <c r="L309" s="169" t="s">
        <v>312</v>
      </c>
      <c r="M309" s="169" t="s">
        <v>232</v>
      </c>
      <c r="N309" s="169" t="s">
        <v>74</v>
      </c>
      <c r="O309" s="169" t="s">
        <v>2227</v>
      </c>
      <c r="P309" s="112" t="s">
        <v>2228</v>
      </c>
      <c r="Q309" s="169" t="s">
        <v>559</v>
      </c>
      <c r="R309" s="169" t="s">
        <v>658</v>
      </c>
      <c r="S309" s="604" t="s">
        <v>2119</v>
      </c>
      <c r="T309" s="188" t="s">
        <v>1861</v>
      </c>
      <c r="U309" s="161">
        <v>-7777</v>
      </c>
      <c r="V309" s="161">
        <v>-7777</v>
      </c>
      <c r="W309" s="161">
        <v>-7777</v>
      </c>
      <c r="X309" s="161">
        <v>-7777</v>
      </c>
      <c r="Y309" s="161" t="s">
        <v>1861</v>
      </c>
      <c r="Z309" s="161" t="s">
        <v>1861</v>
      </c>
      <c r="AA309" s="161" t="s">
        <v>1861</v>
      </c>
      <c r="AB309" s="161" t="s">
        <v>1861</v>
      </c>
      <c r="AC309" s="161" t="s">
        <v>1861</v>
      </c>
      <c r="AD309" s="161" t="s">
        <v>1861</v>
      </c>
      <c r="AE309" s="161" t="s">
        <v>1861</v>
      </c>
      <c r="AF309" s="161" t="s">
        <v>9824</v>
      </c>
      <c r="AG309" s="169"/>
      <c r="AH309" s="169"/>
      <c r="AI309" s="169"/>
      <c r="AJ309" s="169" t="s">
        <v>2236</v>
      </c>
      <c r="AK309" s="169" t="s">
        <v>2237</v>
      </c>
      <c r="AL309" s="169">
        <v>43</v>
      </c>
      <c r="AM309" s="169">
        <v>29</v>
      </c>
      <c r="AN309" s="1110">
        <v>30.9</v>
      </c>
      <c r="AO309" s="169">
        <v>24</v>
      </c>
      <c r="AP309" s="169">
        <v>33</v>
      </c>
      <c r="AQ309" s="169">
        <v>34.4</v>
      </c>
      <c r="AR309" s="169">
        <f t="shared" si="24"/>
        <v>43.491916666666668</v>
      </c>
      <c r="AS309" s="169">
        <f t="shared" si="25"/>
        <v>24.559555555555555</v>
      </c>
      <c r="AT309" s="169" t="s">
        <v>34</v>
      </c>
      <c r="AU309" s="169"/>
      <c r="AV309" s="112"/>
      <c r="AW309" s="113"/>
      <c r="AX309" s="112"/>
      <c r="AY309" s="113"/>
      <c r="AZ309" s="112"/>
      <c r="BA309" s="113"/>
      <c r="BB309" s="112"/>
      <c r="BC309" s="113"/>
      <c r="BD309" s="112"/>
      <c r="BE309" s="113"/>
      <c r="BF309" s="169"/>
      <c r="BG309" s="158" t="s">
        <v>568</v>
      </c>
      <c r="BH309" s="230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  <c r="GQ309" s="46"/>
      <c r="GR309" s="46"/>
      <c r="GS309" s="46"/>
      <c r="GT309" s="46"/>
      <c r="GU309" s="46"/>
      <c r="GV309" s="46"/>
      <c r="GW309" s="46"/>
      <c r="GX309" s="46"/>
      <c r="GY309" s="46"/>
      <c r="GZ309" s="46"/>
      <c r="HA309" s="46"/>
      <c r="HB309" s="46"/>
      <c r="HC309" s="46"/>
      <c r="HD309" s="46"/>
      <c r="HE309" s="46"/>
      <c r="HF309" s="46"/>
      <c r="HG309" s="46"/>
      <c r="HH309" s="46"/>
      <c r="HI309" s="46"/>
      <c r="HJ309" s="46"/>
      <c r="HK309" s="46"/>
      <c r="HL309" s="46"/>
      <c r="HM309" s="46"/>
      <c r="HN309" s="46"/>
      <c r="HO309" s="46"/>
      <c r="HP309" s="46"/>
      <c r="HQ309" s="46"/>
      <c r="HR309" s="46"/>
      <c r="HS309" s="46"/>
      <c r="HT309" s="46"/>
      <c r="HU309" s="46"/>
      <c r="HV309" s="46"/>
      <c r="HW309" s="46"/>
      <c r="HX309" s="46"/>
      <c r="HY309" s="46"/>
      <c r="HZ309" s="46"/>
      <c r="IA309" s="46"/>
      <c r="IB309" s="46"/>
      <c r="IC309" s="46"/>
      <c r="ID309" s="46"/>
      <c r="IE309" s="46"/>
      <c r="IF309" s="46"/>
      <c r="IG309" s="46"/>
      <c r="IH309" s="46"/>
      <c r="II309" s="46"/>
      <c r="IJ309" s="46"/>
      <c r="IK309" s="46"/>
      <c r="IL309" s="46"/>
      <c r="IM309" s="46"/>
      <c r="IN309" s="46"/>
      <c r="IO309" s="46"/>
      <c r="IP309" s="46"/>
      <c r="IQ309" s="46"/>
      <c r="IR309" s="46"/>
      <c r="IS309" s="46"/>
      <c r="IT309" s="46"/>
      <c r="IU309" s="46"/>
      <c r="IV309" s="46"/>
      <c r="IW309" s="46"/>
      <c r="IX309" s="46"/>
      <c r="IY309" s="46"/>
      <c r="IZ309" s="46"/>
      <c r="JA309" s="46"/>
      <c r="JB309" s="46"/>
      <c r="JC309" s="46"/>
      <c r="JD309" s="46"/>
      <c r="JE309" s="46"/>
      <c r="JF309" s="46"/>
      <c r="JG309" s="46"/>
      <c r="JH309" s="46"/>
      <c r="JI309" s="46"/>
      <c r="JJ309" s="46"/>
      <c r="JK309" s="46"/>
      <c r="JL309" s="46"/>
      <c r="JM309" s="46"/>
      <c r="JN309" s="46"/>
      <c r="JO309" s="46"/>
      <c r="JP309" s="46"/>
      <c r="JQ309" s="46"/>
      <c r="JR309" s="46"/>
      <c r="JS309" s="46"/>
      <c r="JT309" s="46"/>
      <c r="JU309" s="46"/>
      <c r="JV309" s="46"/>
      <c r="JW309" s="46"/>
      <c r="JX309" s="46"/>
      <c r="JY309" s="46"/>
      <c r="JZ309" s="46"/>
      <c r="KA309" s="46"/>
      <c r="KB309" s="46"/>
      <c r="KC309" s="46"/>
      <c r="KD309" s="46"/>
      <c r="KE309" s="46"/>
      <c r="KF309" s="46"/>
      <c r="KG309" s="46"/>
      <c r="KH309" s="46"/>
      <c r="KI309" s="46"/>
      <c r="KJ309" s="46"/>
      <c r="KK309" s="46"/>
      <c r="KL309" s="46"/>
      <c r="KM309" s="46"/>
      <c r="KN309" s="46"/>
      <c r="KO309" s="46"/>
      <c r="KP309" s="234"/>
    </row>
    <row r="310" spans="1:302" s="52" customFormat="1" ht="153" x14ac:dyDescent="0.25">
      <c r="A310" s="424">
        <v>103</v>
      </c>
      <c r="B310" s="425" t="s">
        <v>1934</v>
      </c>
      <c r="C310" s="427">
        <v>12150038</v>
      </c>
      <c r="D310" s="428">
        <v>39379</v>
      </c>
      <c r="E310" s="428">
        <v>39379</v>
      </c>
      <c r="F310" s="428">
        <v>40475</v>
      </c>
      <c r="G310" s="429">
        <v>-7777</v>
      </c>
      <c r="H310" s="425" t="s">
        <v>576</v>
      </c>
      <c r="I310" s="425" t="s">
        <v>1496</v>
      </c>
      <c r="J310" s="425"/>
      <c r="K310" s="425" t="s">
        <v>142</v>
      </c>
      <c r="L310" s="425" t="s">
        <v>312</v>
      </c>
      <c r="M310" s="425" t="s">
        <v>232</v>
      </c>
      <c r="N310" s="425" t="s">
        <v>74</v>
      </c>
      <c r="O310" s="425" t="s">
        <v>2239</v>
      </c>
      <c r="P310" s="426" t="s">
        <v>2228</v>
      </c>
      <c r="Q310" s="425" t="s">
        <v>559</v>
      </c>
      <c r="R310" s="425" t="s">
        <v>658</v>
      </c>
      <c r="S310" s="430" t="s">
        <v>1929</v>
      </c>
      <c r="T310" s="477">
        <v>-9999</v>
      </c>
      <c r="U310" s="429">
        <v>-7777</v>
      </c>
      <c r="V310" s="429">
        <v>-7777</v>
      </c>
      <c r="W310" s="429">
        <v>-7777</v>
      </c>
      <c r="X310" s="429">
        <v>-7777</v>
      </c>
      <c r="Y310" s="425">
        <v>230</v>
      </c>
      <c r="Z310" s="425">
        <v>18</v>
      </c>
      <c r="AA310" s="425">
        <v>4290</v>
      </c>
      <c r="AB310" s="425">
        <v>1.3</v>
      </c>
      <c r="AC310" s="425">
        <v>1400</v>
      </c>
      <c r="AD310" s="425">
        <v>-9999</v>
      </c>
      <c r="AE310" s="425">
        <v>1400</v>
      </c>
      <c r="AF310" s="425" t="s">
        <v>686</v>
      </c>
      <c r="AG310" s="425">
        <v>4729439.1109999996</v>
      </c>
      <c r="AH310" s="425">
        <v>8607439.0950000007</v>
      </c>
      <c r="AI310" s="425"/>
      <c r="AJ310" s="425"/>
      <c r="AK310" s="425"/>
      <c r="AL310" s="425"/>
      <c r="AM310" s="425"/>
      <c r="AN310" s="1125"/>
      <c r="AO310" s="425"/>
      <c r="AP310" s="425"/>
      <c r="AQ310" s="425"/>
      <c r="AR310" s="425">
        <f t="shared" si="24"/>
        <v>0</v>
      </c>
      <c r="AS310" s="425">
        <f t="shared" si="25"/>
        <v>0</v>
      </c>
      <c r="AT310" s="425" t="s">
        <v>34</v>
      </c>
      <c r="AU310" s="425" t="s">
        <v>7810</v>
      </c>
      <c r="AV310" s="426"/>
      <c r="AW310" s="428"/>
      <c r="AX310" s="426"/>
      <c r="AY310" s="428"/>
      <c r="AZ310" s="426"/>
      <c r="BA310" s="428"/>
      <c r="BB310" s="426"/>
      <c r="BC310" s="428"/>
      <c r="BD310" s="426"/>
      <c r="BE310" s="428"/>
      <c r="BF310" s="425"/>
      <c r="BG310" s="610" t="s">
        <v>568</v>
      </c>
      <c r="BH310" s="735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  <c r="GQ310" s="46"/>
      <c r="GR310" s="46"/>
      <c r="GS310" s="46"/>
      <c r="GT310" s="46"/>
      <c r="GU310" s="46"/>
      <c r="GV310" s="46"/>
      <c r="GW310" s="46"/>
      <c r="GX310" s="46"/>
      <c r="GY310" s="46"/>
      <c r="GZ310" s="46"/>
      <c r="HA310" s="46"/>
      <c r="HB310" s="46"/>
      <c r="HC310" s="46"/>
      <c r="HD310" s="46"/>
      <c r="HE310" s="46"/>
      <c r="HF310" s="46"/>
      <c r="HG310" s="46"/>
      <c r="HH310" s="46"/>
      <c r="HI310" s="46"/>
      <c r="HJ310" s="46"/>
      <c r="HK310" s="46"/>
      <c r="HL310" s="46"/>
      <c r="HM310" s="46"/>
      <c r="HN310" s="46"/>
      <c r="HO310" s="46"/>
      <c r="HP310" s="46"/>
      <c r="HQ310" s="46"/>
      <c r="HR310" s="46"/>
      <c r="HS310" s="46"/>
      <c r="HT310" s="46"/>
      <c r="HU310" s="46"/>
      <c r="HV310" s="46"/>
      <c r="HW310" s="46"/>
      <c r="HX310" s="46"/>
      <c r="HY310" s="46"/>
      <c r="HZ310" s="46"/>
      <c r="IA310" s="46"/>
      <c r="IB310" s="46"/>
      <c r="IC310" s="46"/>
      <c r="ID310" s="46"/>
      <c r="IE310" s="46"/>
      <c r="IF310" s="46"/>
      <c r="IG310" s="46"/>
      <c r="IH310" s="46"/>
      <c r="II310" s="46"/>
      <c r="IJ310" s="46"/>
      <c r="IK310" s="46"/>
      <c r="IL310" s="46"/>
      <c r="IM310" s="46"/>
      <c r="IN310" s="46"/>
      <c r="IO310" s="46"/>
      <c r="IP310" s="46"/>
      <c r="IQ310" s="46"/>
      <c r="IR310" s="46"/>
      <c r="IS310" s="46"/>
      <c r="IT310" s="46"/>
      <c r="IU310" s="46"/>
      <c r="IV310" s="46"/>
      <c r="IW310" s="46"/>
      <c r="IX310" s="46"/>
      <c r="IY310" s="46"/>
      <c r="IZ310" s="46"/>
      <c r="JA310" s="46"/>
      <c r="JB310" s="46"/>
      <c r="JC310" s="46"/>
      <c r="JD310" s="46"/>
      <c r="JE310" s="46"/>
      <c r="JF310" s="46"/>
      <c r="JG310" s="46"/>
      <c r="JH310" s="46"/>
      <c r="JI310" s="46"/>
      <c r="JJ310" s="46"/>
      <c r="JK310" s="46"/>
      <c r="JL310" s="46"/>
      <c r="JM310" s="46"/>
      <c r="JN310" s="46"/>
      <c r="JO310" s="46"/>
      <c r="JP310" s="46"/>
      <c r="JQ310" s="46"/>
      <c r="JR310" s="46"/>
      <c r="JS310" s="46"/>
      <c r="JT310" s="46"/>
      <c r="JU310" s="46"/>
      <c r="JV310" s="46"/>
      <c r="JW310" s="46"/>
      <c r="JX310" s="46"/>
      <c r="JY310" s="46"/>
      <c r="JZ310" s="46"/>
      <c r="KA310" s="46"/>
      <c r="KB310" s="46"/>
      <c r="KC310" s="46"/>
      <c r="KD310" s="46"/>
      <c r="KE310" s="46"/>
      <c r="KF310" s="46"/>
      <c r="KG310" s="46"/>
      <c r="KH310" s="46"/>
      <c r="KI310" s="46"/>
      <c r="KJ310" s="46"/>
      <c r="KK310" s="46"/>
      <c r="KL310" s="46"/>
      <c r="KM310" s="46"/>
      <c r="KN310" s="46"/>
      <c r="KO310" s="46"/>
      <c r="KP310" s="234"/>
    </row>
    <row r="311" spans="1:302" s="52" customFormat="1" ht="153.75" thickBot="1" x14ac:dyDescent="0.3">
      <c r="A311" s="416"/>
      <c r="B311" s="417" t="s">
        <v>1934</v>
      </c>
      <c r="C311" s="419">
        <v>12150038</v>
      </c>
      <c r="D311" s="420">
        <v>39379</v>
      </c>
      <c r="E311" s="420">
        <v>39379</v>
      </c>
      <c r="F311" s="420">
        <v>40475</v>
      </c>
      <c r="G311" s="421">
        <v>-7777</v>
      </c>
      <c r="H311" s="417" t="s">
        <v>576</v>
      </c>
      <c r="I311" s="417" t="s">
        <v>1496</v>
      </c>
      <c r="J311" s="417"/>
      <c r="K311" s="417" t="s">
        <v>142</v>
      </c>
      <c r="L311" s="417" t="s">
        <v>312</v>
      </c>
      <c r="M311" s="417" t="s">
        <v>232</v>
      </c>
      <c r="N311" s="417" t="s">
        <v>74</v>
      </c>
      <c r="O311" s="417" t="s">
        <v>2239</v>
      </c>
      <c r="P311" s="418" t="s">
        <v>2228</v>
      </c>
      <c r="Q311" s="417" t="s">
        <v>559</v>
      </c>
      <c r="R311" s="417" t="s">
        <v>658</v>
      </c>
      <c r="S311" s="422" t="s">
        <v>1929</v>
      </c>
      <c r="T311" s="483" t="s">
        <v>1861</v>
      </c>
      <c r="U311" s="421">
        <v>-7777</v>
      </c>
      <c r="V311" s="421">
        <v>-7777</v>
      </c>
      <c r="W311" s="421">
        <v>-7777</v>
      </c>
      <c r="X311" s="421">
        <v>-7777</v>
      </c>
      <c r="Y311" s="483" t="s">
        <v>1861</v>
      </c>
      <c r="Z311" s="417" t="s">
        <v>1861</v>
      </c>
      <c r="AA311" s="417" t="s">
        <v>1861</v>
      </c>
      <c r="AB311" s="417" t="s">
        <v>1861</v>
      </c>
      <c r="AC311" s="417" t="s">
        <v>1861</v>
      </c>
      <c r="AD311" s="417" t="s">
        <v>1861</v>
      </c>
      <c r="AE311" s="417" t="s">
        <v>1861</v>
      </c>
      <c r="AF311" s="417" t="s">
        <v>687</v>
      </c>
      <c r="AG311" s="417">
        <v>4729417.858</v>
      </c>
      <c r="AH311" s="417">
        <v>8607209.2809999995</v>
      </c>
      <c r="AI311" s="417"/>
      <c r="AJ311" s="417"/>
      <c r="AK311" s="417"/>
      <c r="AL311" s="417"/>
      <c r="AM311" s="417"/>
      <c r="AN311" s="1126"/>
      <c r="AO311" s="417"/>
      <c r="AP311" s="417"/>
      <c r="AQ311" s="417"/>
      <c r="AR311" s="417">
        <f t="shared" si="24"/>
        <v>0</v>
      </c>
      <c r="AS311" s="417">
        <f t="shared" si="25"/>
        <v>0</v>
      </c>
      <c r="AT311" s="417" t="s">
        <v>34</v>
      </c>
      <c r="AU311" s="417" t="s">
        <v>7810</v>
      </c>
      <c r="AV311" s="418"/>
      <c r="AW311" s="420"/>
      <c r="AX311" s="418"/>
      <c r="AY311" s="420"/>
      <c r="AZ311" s="418"/>
      <c r="BA311" s="420"/>
      <c r="BB311" s="418"/>
      <c r="BC311" s="420"/>
      <c r="BD311" s="418"/>
      <c r="BE311" s="420"/>
      <c r="BF311" s="417"/>
      <c r="BG311" s="513" t="s">
        <v>568</v>
      </c>
      <c r="BH311" s="735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  <c r="GQ311" s="46"/>
      <c r="GR311" s="46"/>
      <c r="GS311" s="46"/>
      <c r="GT311" s="46"/>
      <c r="GU311" s="46"/>
      <c r="GV311" s="46"/>
      <c r="GW311" s="46"/>
      <c r="GX311" s="46"/>
      <c r="GY311" s="46"/>
      <c r="GZ311" s="46"/>
      <c r="HA311" s="46"/>
      <c r="HB311" s="46"/>
      <c r="HC311" s="46"/>
      <c r="HD311" s="46"/>
      <c r="HE311" s="46"/>
      <c r="HF311" s="46"/>
      <c r="HG311" s="46"/>
      <c r="HH311" s="46"/>
      <c r="HI311" s="46"/>
      <c r="HJ311" s="46"/>
      <c r="HK311" s="46"/>
      <c r="HL311" s="46"/>
      <c r="HM311" s="46"/>
      <c r="HN311" s="46"/>
      <c r="HO311" s="46"/>
      <c r="HP311" s="46"/>
      <c r="HQ311" s="46"/>
      <c r="HR311" s="46"/>
      <c r="HS311" s="46"/>
      <c r="HT311" s="46"/>
      <c r="HU311" s="46"/>
      <c r="HV311" s="46"/>
      <c r="HW311" s="46"/>
      <c r="HX311" s="46"/>
      <c r="HY311" s="46"/>
      <c r="HZ311" s="46"/>
      <c r="IA311" s="46"/>
      <c r="IB311" s="46"/>
      <c r="IC311" s="46"/>
      <c r="ID311" s="46"/>
      <c r="IE311" s="46"/>
      <c r="IF311" s="46"/>
      <c r="IG311" s="46"/>
      <c r="IH311" s="46"/>
      <c r="II311" s="46"/>
      <c r="IJ311" s="46"/>
      <c r="IK311" s="46"/>
      <c r="IL311" s="46"/>
      <c r="IM311" s="46"/>
      <c r="IN311" s="46"/>
      <c r="IO311" s="46"/>
      <c r="IP311" s="46"/>
      <c r="IQ311" s="46"/>
      <c r="IR311" s="46"/>
      <c r="IS311" s="46"/>
      <c r="IT311" s="46"/>
      <c r="IU311" s="46"/>
      <c r="IV311" s="46"/>
      <c r="IW311" s="46"/>
      <c r="IX311" s="46"/>
      <c r="IY311" s="46"/>
      <c r="IZ311" s="46"/>
      <c r="JA311" s="46"/>
      <c r="JB311" s="46"/>
      <c r="JC311" s="46"/>
      <c r="JD311" s="46"/>
      <c r="JE311" s="46"/>
      <c r="JF311" s="46"/>
      <c r="JG311" s="46"/>
      <c r="JH311" s="46"/>
      <c r="JI311" s="46"/>
      <c r="JJ311" s="46"/>
      <c r="JK311" s="46"/>
      <c r="JL311" s="46"/>
      <c r="JM311" s="46"/>
      <c r="JN311" s="46"/>
      <c r="JO311" s="46"/>
      <c r="JP311" s="46"/>
      <c r="JQ311" s="46"/>
      <c r="JR311" s="46"/>
      <c r="JS311" s="46"/>
      <c r="JT311" s="46"/>
      <c r="JU311" s="46"/>
      <c r="JV311" s="46"/>
      <c r="JW311" s="46"/>
      <c r="JX311" s="46"/>
      <c r="JY311" s="46"/>
      <c r="JZ311" s="46"/>
      <c r="KA311" s="46"/>
      <c r="KB311" s="46"/>
      <c r="KC311" s="46"/>
      <c r="KD311" s="46"/>
      <c r="KE311" s="46"/>
      <c r="KF311" s="46"/>
      <c r="KG311" s="46"/>
      <c r="KH311" s="46"/>
      <c r="KI311" s="46"/>
      <c r="KJ311" s="46"/>
      <c r="KK311" s="46"/>
      <c r="KL311" s="46"/>
      <c r="KM311" s="46"/>
      <c r="KN311" s="46"/>
      <c r="KO311" s="46"/>
      <c r="KP311" s="234"/>
    </row>
    <row r="312" spans="1:302" s="52" customFormat="1" ht="63.75" x14ac:dyDescent="0.25">
      <c r="A312" s="180">
        <v>104</v>
      </c>
      <c r="B312" s="180" t="s">
        <v>10927</v>
      </c>
      <c r="C312" s="507">
        <v>12150039</v>
      </c>
      <c r="D312" s="508">
        <v>39385</v>
      </c>
      <c r="E312" s="508">
        <v>40848</v>
      </c>
      <c r="F312" s="508">
        <v>40877</v>
      </c>
      <c r="G312" s="180">
        <v>-7777</v>
      </c>
      <c r="H312" s="180" t="s">
        <v>587</v>
      </c>
      <c r="I312" s="180" t="s">
        <v>1210</v>
      </c>
      <c r="J312" s="180"/>
      <c r="K312" s="180" t="s">
        <v>50</v>
      </c>
      <c r="L312" s="180" t="s">
        <v>1211</v>
      </c>
      <c r="M312" s="180" t="s">
        <v>345</v>
      </c>
      <c r="N312" s="180" t="s">
        <v>74</v>
      </c>
      <c r="O312" s="180" t="s">
        <v>7811</v>
      </c>
      <c r="P312" s="506">
        <v>62503</v>
      </c>
      <c r="Q312" s="180" t="s">
        <v>559</v>
      </c>
      <c r="R312" s="180" t="s">
        <v>658</v>
      </c>
      <c r="S312" s="510" t="s">
        <v>1929</v>
      </c>
      <c r="T312" s="76">
        <v>-9999</v>
      </c>
      <c r="U312" s="509">
        <v>-7777</v>
      </c>
      <c r="V312" s="509">
        <v>-7777</v>
      </c>
      <c r="W312" s="509">
        <v>-7777</v>
      </c>
      <c r="X312" s="509">
        <v>-7777</v>
      </c>
      <c r="Y312" s="180">
        <v>115</v>
      </c>
      <c r="Z312" s="180">
        <v>27</v>
      </c>
      <c r="AA312" s="180" t="s">
        <v>2240</v>
      </c>
      <c r="AB312" s="180">
        <v>0.45</v>
      </c>
      <c r="AC312" s="180">
        <v>1170</v>
      </c>
      <c r="AD312" s="180">
        <v>-9999</v>
      </c>
      <c r="AE312" s="180">
        <v>1170</v>
      </c>
      <c r="AF312" s="180" t="s">
        <v>9825</v>
      </c>
      <c r="AG312" s="180"/>
      <c r="AH312" s="180"/>
      <c r="AI312" s="180"/>
      <c r="AJ312" s="180" t="s">
        <v>2241</v>
      </c>
      <c r="AK312" s="180" t="s">
        <v>2242</v>
      </c>
      <c r="AL312" s="180">
        <v>43</v>
      </c>
      <c r="AM312" s="180">
        <v>14</v>
      </c>
      <c r="AN312" s="1120">
        <v>50.8</v>
      </c>
      <c r="AO312" s="180">
        <v>24</v>
      </c>
      <c r="AP312" s="180">
        <v>2</v>
      </c>
      <c r="AQ312" s="180">
        <v>43.5</v>
      </c>
      <c r="AR312" s="180">
        <f t="shared" si="24"/>
        <v>43.247444444444447</v>
      </c>
      <c r="AS312" s="180">
        <f t="shared" si="25"/>
        <v>24.045416666666668</v>
      </c>
      <c r="AT312" s="180" t="s">
        <v>43</v>
      </c>
      <c r="AU312" s="180" t="s">
        <v>7812</v>
      </c>
      <c r="AV312" s="506"/>
      <c r="AW312" s="508"/>
      <c r="AX312" s="506"/>
      <c r="AY312" s="508"/>
      <c r="AZ312" s="506"/>
      <c r="BA312" s="508"/>
      <c r="BB312" s="506"/>
      <c r="BC312" s="508"/>
      <c r="BD312" s="506"/>
      <c r="BE312" s="508"/>
      <c r="BF312" s="180" t="s">
        <v>9607</v>
      </c>
      <c r="BG312" s="509" t="s">
        <v>568</v>
      </c>
      <c r="BH312" s="230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  <c r="GQ312" s="46"/>
      <c r="GR312" s="46"/>
      <c r="GS312" s="46"/>
      <c r="GT312" s="46"/>
      <c r="GU312" s="46"/>
      <c r="GV312" s="46"/>
      <c r="GW312" s="46"/>
      <c r="GX312" s="46"/>
      <c r="GY312" s="46"/>
      <c r="GZ312" s="46"/>
      <c r="HA312" s="46"/>
      <c r="HB312" s="46"/>
      <c r="HC312" s="46"/>
      <c r="HD312" s="46"/>
      <c r="HE312" s="46"/>
      <c r="HF312" s="46"/>
      <c r="HG312" s="46"/>
      <c r="HH312" s="46"/>
      <c r="HI312" s="46"/>
      <c r="HJ312" s="46"/>
      <c r="HK312" s="46"/>
      <c r="HL312" s="46"/>
      <c r="HM312" s="46"/>
      <c r="HN312" s="46"/>
      <c r="HO312" s="46"/>
      <c r="HP312" s="46"/>
      <c r="HQ312" s="46"/>
      <c r="HR312" s="46"/>
      <c r="HS312" s="46"/>
      <c r="HT312" s="46"/>
      <c r="HU312" s="46"/>
      <c r="HV312" s="46"/>
      <c r="HW312" s="46"/>
      <c r="HX312" s="46"/>
      <c r="HY312" s="46"/>
      <c r="HZ312" s="46"/>
      <c r="IA312" s="46"/>
      <c r="IB312" s="46"/>
      <c r="IC312" s="46"/>
      <c r="ID312" s="46"/>
      <c r="IE312" s="46"/>
      <c r="IF312" s="46"/>
      <c r="IG312" s="46"/>
      <c r="IH312" s="46"/>
      <c r="II312" s="46"/>
      <c r="IJ312" s="46"/>
      <c r="IK312" s="46"/>
      <c r="IL312" s="46"/>
      <c r="IM312" s="46"/>
      <c r="IN312" s="46"/>
      <c r="IO312" s="46"/>
      <c r="IP312" s="46"/>
      <c r="IQ312" s="46"/>
      <c r="IR312" s="46"/>
      <c r="IS312" s="46"/>
      <c r="IT312" s="46"/>
      <c r="IU312" s="46"/>
      <c r="IV312" s="46"/>
      <c r="IW312" s="46"/>
      <c r="IX312" s="46"/>
      <c r="IY312" s="46"/>
      <c r="IZ312" s="46"/>
      <c r="JA312" s="46"/>
      <c r="JB312" s="46"/>
      <c r="JC312" s="46"/>
      <c r="JD312" s="46"/>
      <c r="JE312" s="46"/>
      <c r="JF312" s="46"/>
      <c r="JG312" s="46"/>
      <c r="JH312" s="46"/>
      <c r="JI312" s="46"/>
      <c r="JJ312" s="46"/>
      <c r="JK312" s="46"/>
      <c r="JL312" s="46"/>
      <c r="JM312" s="46"/>
      <c r="JN312" s="46"/>
      <c r="JO312" s="46"/>
      <c r="JP312" s="46"/>
      <c r="JQ312" s="46"/>
      <c r="JR312" s="46"/>
      <c r="JS312" s="46"/>
      <c r="JT312" s="46"/>
      <c r="JU312" s="46"/>
      <c r="JV312" s="46"/>
      <c r="JW312" s="46"/>
      <c r="JX312" s="46"/>
      <c r="JY312" s="46"/>
      <c r="JZ312" s="46"/>
      <c r="KA312" s="46"/>
      <c r="KB312" s="46"/>
      <c r="KC312" s="46"/>
      <c r="KD312" s="46"/>
      <c r="KE312" s="46"/>
      <c r="KF312" s="46"/>
      <c r="KG312" s="46"/>
      <c r="KH312" s="46"/>
      <c r="KI312" s="46"/>
      <c r="KJ312" s="46"/>
      <c r="KK312" s="46"/>
      <c r="KL312" s="46"/>
      <c r="KM312" s="46"/>
      <c r="KN312" s="46"/>
      <c r="KO312" s="46"/>
      <c r="KP312" s="234"/>
    </row>
    <row r="313" spans="1:302" s="52" customFormat="1" ht="63.75" x14ac:dyDescent="0.25">
      <c r="A313" s="24"/>
      <c r="B313" s="24" t="s">
        <v>10927</v>
      </c>
      <c r="C313" s="26">
        <v>12150039</v>
      </c>
      <c r="D313" s="27">
        <v>39385</v>
      </c>
      <c r="E313" s="27">
        <v>40848</v>
      </c>
      <c r="F313" s="27">
        <v>40877</v>
      </c>
      <c r="G313" s="24">
        <v>-7777</v>
      </c>
      <c r="H313" s="24" t="s">
        <v>587</v>
      </c>
      <c r="I313" s="24" t="s">
        <v>1210</v>
      </c>
      <c r="J313" s="24"/>
      <c r="K313" s="24" t="s">
        <v>50</v>
      </c>
      <c r="L313" s="24" t="s">
        <v>1211</v>
      </c>
      <c r="M313" s="24" t="s">
        <v>345</v>
      </c>
      <c r="N313" s="24" t="s">
        <v>74</v>
      </c>
      <c r="O313" s="24" t="s">
        <v>7811</v>
      </c>
      <c r="P313" s="25">
        <v>62503</v>
      </c>
      <c r="Q313" s="24" t="s">
        <v>559</v>
      </c>
      <c r="R313" s="24" t="s">
        <v>658</v>
      </c>
      <c r="S313" s="273" t="s">
        <v>1929</v>
      </c>
      <c r="T313" s="53" t="s">
        <v>1861</v>
      </c>
      <c r="U313" s="29">
        <v>-7777</v>
      </c>
      <c r="V313" s="29">
        <v>-7777</v>
      </c>
      <c r="W313" s="29">
        <v>-7777</v>
      </c>
      <c r="X313" s="29">
        <v>-7777</v>
      </c>
      <c r="Y313" s="24" t="s">
        <v>1861</v>
      </c>
      <c r="Z313" s="24" t="s">
        <v>1861</v>
      </c>
      <c r="AA313" s="24" t="s">
        <v>1861</v>
      </c>
      <c r="AB313" s="24" t="s">
        <v>1861</v>
      </c>
      <c r="AC313" s="24" t="s">
        <v>1861</v>
      </c>
      <c r="AD313" s="24" t="s">
        <v>1861</v>
      </c>
      <c r="AE313" s="24" t="s">
        <v>1861</v>
      </c>
      <c r="AF313" s="24" t="s">
        <v>9826</v>
      </c>
      <c r="AG313" s="24"/>
      <c r="AH313" s="24"/>
      <c r="AI313" s="24"/>
      <c r="AJ313" s="24" t="s">
        <v>2243</v>
      </c>
      <c r="AK313" s="24" t="s">
        <v>2244</v>
      </c>
      <c r="AL313" s="24">
        <v>43</v>
      </c>
      <c r="AM313" s="24">
        <v>14</v>
      </c>
      <c r="AN313" s="1112">
        <v>48.7</v>
      </c>
      <c r="AO313" s="24">
        <v>24</v>
      </c>
      <c r="AP313" s="24">
        <v>2</v>
      </c>
      <c r="AQ313" s="24">
        <v>46.59</v>
      </c>
      <c r="AR313" s="24">
        <f t="shared" si="24"/>
        <v>43.246861111111109</v>
      </c>
      <c r="AS313" s="24">
        <f t="shared" si="25"/>
        <v>24.046275000000001</v>
      </c>
      <c r="AT313" s="24" t="s">
        <v>43</v>
      </c>
      <c r="AU313" s="24" t="s">
        <v>7812</v>
      </c>
      <c r="AV313" s="25"/>
      <c r="AW313" s="27"/>
      <c r="AX313" s="25"/>
      <c r="AY313" s="27"/>
      <c r="AZ313" s="25"/>
      <c r="BA313" s="27"/>
      <c r="BB313" s="25"/>
      <c r="BC313" s="27"/>
      <c r="BD313" s="25"/>
      <c r="BE313" s="27"/>
      <c r="BF313" s="24" t="s">
        <v>9607</v>
      </c>
      <c r="BG313" s="29" t="s">
        <v>568</v>
      </c>
      <c r="BH313" s="230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  <c r="GQ313" s="46"/>
      <c r="GR313" s="46"/>
      <c r="GS313" s="46"/>
      <c r="GT313" s="46"/>
      <c r="GU313" s="46"/>
      <c r="GV313" s="46"/>
      <c r="GW313" s="46"/>
      <c r="GX313" s="46"/>
      <c r="GY313" s="46"/>
      <c r="GZ313" s="46"/>
      <c r="HA313" s="46"/>
      <c r="HB313" s="46"/>
      <c r="HC313" s="46"/>
      <c r="HD313" s="46"/>
      <c r="HE313" s="46"/>
      <c r="HF313" s="46"/>
      <c r="HG313" s="46"/>
      <c r="HH313" s="46"/>
      <c r="HI313" s="46"/>
      <c r="HJ313" s="46"/>
      <c r="HK313" s="46"/>
      <c r="HL313" s="46"/>
      <c r="HM313" s="46"/>
      <c r="HN313" s="46"/>
      <c r="HO313" s="46"/>
      <c r="HP313" s="46"/>
      <c r="HQ313" s="46"/>
      <c r="HR313" s="46"/>
      <c r="HS313" s="46"/>
      <c r="HT313" s="46"/>
      <c r="HU313" s="46"/>
      <c r="HV313" s="46"/>
      <c r="HW313" s="46"/>
      <c r="HX313" s="46"/>
      <c r="HY313" s="46"/>
      <c r="HZ313" s="46"/>
      <c r="IA313" s="46"/>
      <c r="IB313" s="46"/>
      <c r="IC313" s="46"/>
      <c r="ID313" s="46"/>
      <c r="IE313" s="46"/>
      <c r="IF313" s="46"/>
      <c r="IG313" s="46"/>
      <c r="IH313" s="46"/>
      <c r="II313" s="46"/>
      <c r="IJ313" s="46"/>
      <c r="IK313" s="46"/>
      <c r="IL313" s="46"/>
      <c r="IM313" s="46"/>
      <c r="IN313" s="46"/>
      <c r="IO313" s="46"/>
      <c r="IP313" s="46"/>
      <c r="IQ313" s="46"/>
      <c r="IR313" s="46"/>
      <c r="IS313" s="46"/>
      <c r="IT313" s="46"/>
      <c r="IU313" s="46"/>
      <c r="IV313" s="46"/>
      <c r="IW313" s="46"/>
      <c r="IX313" s="46"/>
      <c r="IY313" s="46"/>
      <c r="IZ313" s="46"/>
      <c r="JA313" s="46"/>
      <c r="JB313" s="46"/>
      <c r="JC313" s="46"/>
      <c r="JD313" s="46"/>
      <c r="JE313" s="46"/>
      <c r="JF313" s="46"/>
      <c r="JG313" s="46"/>
      <c r="JH313" s="46"/>
      <c r="JI313" s="46"/>
      <c r="JJ313" s="46"/>
      <c r="JK313" s="46"/>
      <c r="JL313" s="46"/>
      <c r="JM313" s="46"/>
      <c r="JN313" s="46"/>
      <c r="JO313" s="46"/>
      <c r="JP313" s="46"/>
      <c r="JQ313" s="46"/>
      <c r="JR313" s="46"/>
      <c r="JS313" s="46"/>
      <c r="JT313" s="46"/>
      <c r="JU313" s="46"/>
      <c r="JV313" s="46"/>
      <c r="JW313" s="46"/>
      <c r="JX313" s="46"/>
      <c r="JY313" s="46"/>
      <c r="JZ313" s="46"/>
      <c r="KA313" s="46"/>
      <c r="KB313" s="46"/>
      <c r="KC313" s="46"/>
      <c r="KD313" s="46"/>
      <c r="KE313" s="46"/>
      <c r="KF313" s="46"/>
      <c r="KG313" s="46"/>
      <c r="KH313" s="46"/>
      <c r="KI313" s="46"/>
      <c r="KJ313" s="46"/>
      <c r="KK313" s="46"/>
      <c r="KL313" s="46"/>
      <c r="KM313" s="46"/>
      <c r="KN313" s="46"/>
      <c r="KO313" s="46"/>
      <c r="KP313" s="234"/>
    </row>
    <row r="314" spans="1:302" s="52" customFormat="1" ht="63.75" x14ac:dyDescent="0.25">
      <c r="A314" s="45"/>
      <c r="B314" s="45" t="s">
        <v>10928</v>
      </c>
      <c r="C314" s="144">
        <v>12150039</v>
      </c>
      <c r="D314" s="31">
        <v>39385</v>
      </c>
      <c r="E314" s="31">
        <v>40848</v>
      </c>
      <c r="F314" s="31">
        <v>42369</v>
      </c>
      <c r="G314" s="21">
        <v>-7777</v>
      </c>
      <c r="H314" s="45" t="s">
        <v>587</v>
      </c>
      <c r="I314" s="45" t="s">
        <v>1210</v>
      </c>
      <c r="J314" s="45"/>
      <c r="K314" s="45" t="s">
        <v>50</v>
      </c>
      <c r="L314" s="45" t="s">
        <v>1211</v>
      </c>
      <c r="M314" s="45" t="s">
        <v>345</v>
      </c>
      <c r="N314" s="45" t="s">
        <v>74</v>
      </c>
      <c r="O314" s="45" t="s">
        <v>7811</v>
      </c>
      <c r="P314" s="147">
        <v>62503</v>
      </c>
      <c r="Q314" s="45" t="s">
        <v>559</v>
      </c>
      <c r="R314" s="45" t="s">
        <v>658</v>
      </c>
      <c r="S314" s="272" t="s">
        <v>1929</v>
      </c>
      <c r="T314" s="221">
        <v>-9999</v>
      </c>
      <c r="U314" s="21">
        <v>-7777</v>
      </c>
      <c r="V314" s="21">
        <v>-7777</v>
      </c>
      <c r="W314" s="21">
        <v>-7777</v>
      </c>
      <c r="X314" s="21">
        <v>-7777</v>
      </c>
      <c r="Y314" s="45">
        <v>115</v>
      </c>
      <c r="Z314" s="45">
        <v>27</v>
      </c>
      <c r="AA314" s="45" t="s">
        <v>2240</v>
      </c>
      <c r="AB314" s="45">
        <v>0.45</v>
      </c>
      <c r="AC314" s="45">
        <v>1170</v>
      </c>
      <c r="AD314" s="45">
        <v>-9999</v>
      </c>
      <c r="AE314" s="45">
        <v>1170</v>
      </c>
      <c r="AF314" s="45" t="s">
        <v>9825</v>
      </c>
      <c r="AG314" s="45"/>
      <c r="AH314" s="45"/>
      <c r="AI314" s="45"/>
      <c r="AJ314" s="45" t="s">
        <v>2241</v>
      </c>
      <c r="AK314" s="45" t="s">
        <v>2245</v>
      </c>
      <c r="AL314" s="45">
        <v>43</v>
      </c>
      <c r="AM314" s="45">
        <v>14</v>
      </c>
      <c r="AN314" s="1109">
        <v>50.8</v>
      </c>
      <c r="AO314" s="45">
        <v>24</v>
      </c>
      <c r="AP314" s="45">
        <v>2</v>
      </c>
      <c r="AQ314" s="45">
        <v>43.51</v>
      </c>
      <c r="AR314" s="45">
        <f>AL314+AM314/60+AN314/3600</f>
        <v>43.247444444444447</v>
      </c>
      <c r="AS314" s="45">
        <f>AO314+AP314/60+AQ314/3600</f>
        <v>24.045419444444445</v>
      </c>
      <c r="AT314" s="45" t="s">
        <v>34</v>
      </c>
      <c r="AU314" s="45"/>
      <c r="AV314" s="147"/>
      <c r="AW314" s="31"/>
      <c r="AX314" s="147"/>
      <c r="AY314" s="31"/>
      <c r="AZ314" s="147"/>
      <c r="BA314" s="31"/>
      <c r="BB314" s="147"/>
      <c r="BC314" s="31"/>
      <c r="BD314" s="147"/>
      <c r="BE314" s="31"/>
      <c r="BF314" s="45"/>
      <c r="BG314" s="142" t="s">
        <v>568</v>
      </c>
      <c r="BH314" s="230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  <c r="EP314" s="46"/>
      <c r="EQ314" s="46"/>
      <c r="ER314" s="46"/>
      <c r="ES314" s="46"/>
      <c r="ET314" s="46"/>
      <c r="EU314" s="46"/>
      <c r="EV314" s="46"/>
      <c r="EW314" s="46"/>
      <c r="EX314" s="46"/>
      <c r="EY314" s="46"/>
      <c r="EZ314" s="46"/>
      <c r="FA314" s="46"/>
      <c r="FB314" s="46"/>
      <c r="FC314" s="46"/>
      <c r="FD314" s="46"/>
      <c r="FE314" s="46"/>
      <c r="FF314" s="46"/>
      <c r="FG314" s="46"/>
      <c r="FH314" s="46"/>
      <c r="FI314" s="46"/>
      <c r="FJ314" s="46"/>
      <c r="FK314" s="46"/>
      <c r="FL314" s="46"/>
      <c r="FM314" s="46"/>
      <c r="FN314" s="46"/>
      <c r="FO314" s="46"/>
      <c r="FP314" s="46"/>
      <c r="FQ314" s="46"/>
      <c r="FR314" s="46"/>
      <c r="FS314" s="46"/>
      <c r="FT314" s="46"/>
      <c r="FU314" s="46"/>
      <c r="FV314" s="46"/>
      <c r="FW314" s="46"/>
      <c r="FX314" s="46"/>
      <c r="FY314" s="46"/>
      <c r="FZ314" s="46"/>
      <c r="GA314" s="46"/>
      <c r="GB314" s="46"/>
      <c r="GC314" s="46"/>
      <c r="GD314" s="46"/>
      <c r="GE314" s="46"/>
      <c r="GF314" s="46"/>
      <c r="GG314" s="46"/>
      <c r="GH314" s="46"/>
      <c r="GI314" s="46"/>
      <c r="GJ314" s="46"/>
      <c r="GK314" s="46"/>
      <c r="GL314" s="46"/>
      <c r="GM314" s="46"/>
      <c r="GN314" s="46"/>
      <c r="GO314" s="46"/>
      <c r="GP314" s="46"/>
      <c r="GQ314" s="46"/>
      <c r="GR314" s="46"/>
      <c r="GS314" s="46"/>
      <c r="GT314" s="46"/>
      <c r="GU314" s="46"/>
      <c r="GV314" s="46"/>
      <c r="GW314" s="46"/>
      <c r="GX314" s="46"/>
      <c r="GY314" s="46"/>
      <c r="GZ314" s="46"/>
      <c r="HA314" s="46"/>
      <c r="HB314" s="46"/>
      <c r="HC314" s="46"/>
      <c r="HD314" s="46"/>
      <c r="HE314" s="46"/>
      <c r="HF314" s="46"/>
      <c r="HG314" s="46"/>
      <c r="HH314" s="46"/>
      <c r="HI314" s="46"/>
      <c r="HJ314" s="46"/>
      <c r="HK314" s="46"/>
      <c r="HL314" s="46"/>
      <c r="HM314" s="46"/>
      <c r="HN314" s="46"/>
      <c r="HO314" s="46"/>
      <c r="HP314" s="46"/>
      <c r="HQ314" s="46"/>
      <c r="HR314" s="46"/>
      <c r="HS314" s="46"/>
      <c r="HT314" s="46"/>
      <c r="HU314" s="46"/>
      <c r="HV314" s="46"/>
      <c r="HW314" s="46"/>
      <c r="HX314" s="46"/>
      <c r="HY314" s="46"/>
      <c r="HZ314" s="46"/>
      <c r="IA314" s="46"/>
      <c r="IB314" s="46"/>
      <c r="IC314" s="46"/>
      <c r="ID314" s="46"/>
      <c r="IE314" s="46"/>
      <c r="IF314" s="46"/>
      <c r="IG314" s="46"/>
      <c r="IH314" s="46"/>
      <c r="II314" s="46"/>
      <c r="IJ314" s="46"/>
      <c r="IK314" s="46"/>
      <c r="IL314" s="46"/>
      <c r="IM314" s="46"/>
      <c r="IN314" s="46"/>
      <c r="IO314" s="46"/>
      <c r="IP314" s="46"/>
      <c r="IQ314" s="46"/>
      <c r="IR314" s="46"/>
      <c r="IS314" s="46"/>
      <c r="IT314" s="46"/>
      <c r="IU314" s="46"/>
      <c r="IV314" s="46"/>
      <c r="IW314" s="46"/>
      <c r="IX314" s="46"/>
      <c r="IY314" s="46"/>
      <c r="IZ314" s="46"/>
      <c r="JA314" s="46"/>
      <c r="JB314" s="46"/>
      <c r="JC314" s="46"/>
      <c r="JD314" s="46"/>
      <c r="JE314" s="46"/>
      <c r="JF314" s="46"/>
      <c r="JG314" s="46"/>
      <c r="JH314" s="46"/>
      <c r="JI314" s="46"/>
      <c r="JJ314" s="46"/>
      <c r="JK314" s="46"/>
      <c r="JL314" s="46"/>
      <c r="JM314" s="46"/>
      <c r="JN314" s="46"/>
      <c r="JO314" s="46"/>
      <c r="JP314" s="46"/>
      <c r="JQ314" s="46"/>
      <c r="JR314" s="46"/>
      <c r="JS314" s="46"/>
      <c r="JT314" s="46"/>
      <c r="JU314" s="46"/>
      <c r="JV314" s="46"/>
      <c r="JW314" s="46"/>
      <c r="JX314" s="46"/>
      <c r="JY314" s="46"/>
      <c r="JZ314" s="46"/>
      <c r="KA314" s="46"/>
      <c r="KB314" s="46"/>
      <c r="KC314" s="46"/>
      <c r="KD314" s="46"/>
      <c r="KE314" s="46"/>
      <c r="KF314" s="46"/>
      <c r="KG314" s="46"/>
      <c r="KH314" s="46"/>
      <c r="KI314" s="46"/>
      <c r="KJ314" s="46"/>
      <c r="KK314" s="46"/>
      <c r="KL314" s="46"/>
      <c r="KM314" s="46"/>
      <c r="KN314" s="46"/>
      <c r="KO314" s="46"/>
      <c r="KP314" s="234"/>
    </row>
    <row r="315" spans="1:302" s="52" customFormat="1" ht="64.5" thickBot="1" x14ac:dyDescent="0.3">
      <c r="A315" s="169"/>
      <c r="B315" s="169" t="s">
        <v>10928</v>
      </c>
      <c r="C315" s="159">
        <v>12150039</v>
      </c>
      <c r="D315" s="113">
        <v>39385</v>
      </c>
      <c r="E315" s="113">
        <v>40848</v>
      </c>
      <c r="F315" s="113">
        <v>42369</v>
      </c>
      <c r="G315" s="161">
        <v>-7777</v>
      </c>
      <c r="H315" s="169" t="s">
        <v>587</v>
      </c>
      <c r="I315" s="169" t="s">
        <v>1210</v>
      </c>
      <c r="J315" s="169"/>
      <c r="K315" s="169" t="s">
        <v>50</v>
      </c>
      <c r="L315" s="169" t="s">
        <v>1211</v>
      </c>
      <c r="M315" s="169" t="s">
        <v>345</v>
      </c>
      <c r="N315" s="169" t="s">
        <v>74</v>
      </c>
      <c r="O315" s="169" t="s">
        <v>7811</v>
      </c>
      <c r="P315" s="112">
        <v>62503</v>
      </c>
      <c r="Q315" s="169" t="s">
        <v>559</v>
      </c>
      <c r="R315" s="169" t="s">
        <v>658</v>
      </c>
      <c r="S315" s="276" t="s">
        <v>1929</v>
      </c>
      <c r="T315" s="188" t="s">
        <v>1861</v>
      </c>
      <c r="U315" s="161">
        <v>-7777</v>
      </c>
      <c r="V315" s="161">
        <v>-7777</v>
      </c>
      <c r="W315" s="161">
        <v>-7777</v>
      </c>
      <c r="X315" s="161">
        <v>-7777</v>
      </c>
      <c r="Y315" s="169" t="s">
        <v>1861</v>
      </c>
      <c r="Z315" s="169" t="s">
        <v>1861</v>
      </c>
      <c r="AA315" s="169" t="s">
        <v>1861</v>
      </c>
      <c r="AB315" s="169" t="s">
        <v>1861</v>
      </c>
      <c r="AC315" s="169" t="s">
        <v>1861</v>
      </c>
      <c r="AD315" s="169" t="s">
        <v>1861</v>
      </c>
      <c r="AE315" s="169" t="s">
        <v>1861</v>
      </c>
      <c r="AF315" s="169" t="s">
        <v>9826</v>
      </c>
      <c r="AG315" s="169"/>
      <c r="AH315" s="169"/>
      <c r="AI315" s="169"/>
      <c r="AJ315" s="169" t="s">
        <v>2243</v>
      </c>
      <c r="AK315" s="169" t="s">
        <v>2244</v>
      </c>
      <c r="AL315" s="169">
        <v>43</v>
      </c>
      <c r="AM315" s="169">
        <v>14</v>
      </c>
      <c r="AN315" s="1110">
        <v>48.7</v>
      </c>
      <c r="AO315" s="169">
        <v>24</v>
      </c>
      <c r="AP315" s="169">
        <v>2</v>
      </c>
      <c r="AQ315" s="169">
        <v>46.59</v>
      </c>
      <c r="AR315" s="169">
        <f>AL315+AM315/60+AN315/3600</f>
        <v>43.246861111111109</v>
      </c>
      <c r="AS315" s="169">
        <f>AO315+AP315/60+AQ315/3600</f>
        <v>24.046275000000001</v>
      </c>
      <c r="AT315" s="169" t="s">
        <v>34</v>
      </c>
      <c r="AU315" s="169"/>
      <c r="AV315" s="112"/>
      <c r="AW315" s="113"/>
      <c r="AX315" s="112"/>
      <c r="AY315" s="113"/>
      <c r="AZ315" s="112"/>
      <c r="BA315" s="113"/>
      <c r="BB315" s="112"/>
      <c r="BC315" s="113"/>
      <c r="BD315" s="112"/>
      <c r="BE315" s="113"/>
      <c r="BF315" s="169"/>
      <c r="BG315" s="158" t="s">
        <v>568</v>
      </c>
      <c r="BH315" s="230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  <c r="EP315" s="46"/>
      <c r="EQ315" s="46"/>
      <c r="ER315" s="46"/>
      <c r="ES315" s="46"/>
      <c r="ET315" s="46"/>
      <c r="EU315" s="46"/>
      <c r="EV315" s="46"/>
      <c r="EW315" s="46"/>
      <c r="EX315" s="46"/>
      <c r="EY315" s="46"/>
      <c r="EZ315" s="46"/>
      <c r="FA315" s="46"/>
      <c r="FB315" s="46"/>
      <c r="FC315" s="46"/>
      <c r="FD315" s="46"/>
      <c r="FE315" s="46"/>
      <c r="FF315" s="46"/>
      <c r="FG315" s="46"/>
      <c r="FH315" s="46"/>
      <c r="FI315" s="46"/>
      <c r="FJ315" s="46"/>
      <c r="FK315" s="46"/>
      <c r="FL315" s="46"/>
      <c r="FM315" s="46"/>
      <c r="FN315" s="46"/>
      <c r="FO315" s="46"/>
      <c r="FP315" s="46"/>
      <c r="FQ315" s="46"/>
      <c r="FR315" s="46"/>
      <c r="FS315" s="46"/>
      <c r="FT315" s="46"/>
      <c r="FU315" s="46"/>
      <c r="FV315" s="46"/>
      <c r="FW315" s="46"/>
      <c r="FX315" s="46"/>
      <c r="FY315" s="46"/>
      <c r="FZ315" s="46"/>
      <c r="GA315" s="46"/>
      <c r="GB315" s="46"/>
      <c r="GC315" s="46"/>
      <c r="GD315" s="46"/>
      <c r="GE315" s="46"/>
      <c r="GF315" s="46"/>
      <c r="GG315" s="46"/>
      <c r="GH315" s="46"/>
      <c r="GI315" s="46"/>
      <c r="GJ315" s="46"/>
      <c r="GK315" s="46"/>
      <c r="GL315" s="46"/>
      <c r="GM315" s="46"/>
      <c r="GN315" s="46"/>
      <c r="GO315" s="46"/>
      <c r="GP315" s="46"/>
      <c r="GQ315" s="46"/>
      <c r="GR315" s="46"/>
      <c r="GS315" s="46"/>
      <c r="GT315" s="46"/>
      <c r="GU315" s="46"/>
      <c r="GV315" s="46"/>
      <c r="GW315" s="46"/>
      <c r="GX315" s="46"/>
      <c r="GY315" s="46"/>
      <c r="GZ315" s="46"/>
      <c r="HA315" s="46"/>
      <c r="HB315" s="46"/>
      <c r="HC315" s="46"/>
      <c r="HD315" s="46"/>
      <c r="HE315" s="46"/>
      <c r="HF315" s="46"/>
      <c r="HG315" s="46"/>
      <c r="HH315" s="46"/>
      <c r="HI315" s="46"/>
      <c r="HJ315" s="46"/>
      <c r="HK315" s="46"/>
      <c r="HL315" s="46"/>
      <c r="HM315" s="46"/>
      <c r="HN315" s="46"/>
      <c r="HO315" s="46"/>
      <c r="HP315" s="46"/>
      <c r="HQ315" s="46"/>
      <c r="HR315" s="46"/>
      <c r="HS315" s="46"/>
      <c r="HT315" s="46"/>
      <c r="HU315" s="46"/>
      <c r="HV315" s="46"/>
      <c r="HW315" s="46"/>
      <c r="HX315" s="46"/>
      <c r="HY315" s="46"/>
      <c r="HZ315" s="46"/>
      <c r="IA315" s="46"/>
      <c r="IB315" s="46"/>
      <c r="IC315" s="46"/>
      <c r="ID315" s="46"/>
      <c r="IE315" s="46"/>
      <c r="IF315" s="46"/>
      <c r="IG315" s="46"/>
      <c r="IH315" s="46"/>
      <c r="II315" s="46"/>
      <c r="IJ315" s="46"/>
      <c r="IK315" s="46"/>
      <c r="IL315" s="46"/>
      <c r="IM315" s="46"/>
      <c r="IN315" s="46"/>
      <c r="IO315" s="46"/>
      <c r="IP315" s="46"/>
      <c r="IQ315" s="46"/>
      <c r="IR315" s="46"/>
      <c r="IS315" s="46"/>
      <c r="IT315" s="46"/>
      <c r="IU315" s="46"/>
      <c r="IV315" s="46"/>
      <c r="IW315" s="46"/>
      <c r="IX315" s="46"/>
      <c r="IY315" s="46"/>
      <c r="IZ315" s="46"/>
      <c r="JA315" s="46"/>
      <c r="JB315" s="46"/>
      <c r="JC315" s="46"/>
      <c r="JD315" s="46"/>
      <c r="JE315" s="46"/>
      <c r="JF315" s="46"/>
      <c r="JG315" s="46"/>
      <c r="JH315" s="46"/>
      <c r="JI315" s="46"/>
      <c r="JJ315" s="46"/>
      <c r="JK315" s="46"/>
      <c r="JL315" s="46"/>
      <c r="JM315" s="46"/>
      <c r="JN315" s="46"/>
      <c r="JO315" s="46"/>
      <c r="JP315" s="46"/>
      <c r="JQ315" s="46"/>
      <c r="JR315" s="46"/>
      <c r="JS315" s="46"/>
      <c r="JT315" s="46"/>
      <c r="JU315" s="46"/>
      <c r="JV315" s="46"/>
      <c r="JW315" s="46"/>
      <c r="JX315" s="46"/>
      <c r="JY315" s="46"/>
      <c r="JZ315" s="46"/>
      <c r="KA315" s="46"/>
      <c r="KB315" s="46"/>
      <c r="KC315" s="46"/>
      <c r="KD315" s="46"/>
      <c r="KE315" s="46"/>
      <c r="KF315" s="46"/>
      <c r="KG315" s="46"/>
      <c r="KH315" s="46"/>
      <c r="KI315" s="46"/>
      <c r="KJ315" s="46"/>
      <c r="KK315" s="46"/>
      <c r="KL315" s="46"/>
      <c r="KM315" s="46"/>
      <c r="KN315" s="46"/>
      <c r="KO315" s="46"/>
      <c r="KP315" s="234"/>
    </row>
    <row r="316" spans="1:302" s="52" customFormat="1" ht="102" x14ac:dyDescent="0.25">
      <c r="A316" s="407">
        <v>105</v>
      </c>
      <c r="B316" s="408" t="s">
        <v>2246</v>
      </c>
      <c r="C316" s="410">
        <v>12150040</v>
      </c>
      <c r="D316" s="411">
        <v>39387</v>
      </c>
      <c r="E316" s="411">
        <v>39387</v>
      </c>
      <c r="F316" s="411">
        <v>40848</v>
      </c>
      <c r="G316" s="408">
        <v>-7777</v>
      </c>
      <c r="H316" s="408" t="s">
        <v>1181</v>
      </c>
      <c r="I316" s="408" t="s">
        <v>1497</v>
      </c>
      <c r="J316" s="408"/>
      <c r="K316" s="408" t="s">
        <v>33</v>
      </c>
      <c r="L316" s="408" t="s">
        <v>1273</v>
      </c>
      <c r="M316" s="408" t="s">
        <v>41</v>
      </c>
      <c r="N316" s="408" t="s">
        <v>41</v>
      </c>
      <c r="O316" s="408" t="s">
        <v>7813</v>
      </c>
      <c r="P316" s="409">
        <v>21244</v>
      </c>
      <c r="Q316" s="408" t="s">
        <v>559</v>
      </c>
      <c r="R316" s="408" t="s">
        <v>658</v>
      </c>
      <c r="S316" s="412" t="s">
        <v>2108</v>
      </c>
      <c r="T316" s="655">
        <v>-9999</v>
      </c>
      <c r="U316" s="461">
        <v>-7777</v>
      </c>
      <c r="V316" s="461">
        <v>-7777</v>
      </c>
      <c r="W316" s="461">
        <v>-7777</v>
      </c>
      <c r="X316" s="461">
        <v>-7777</v>
      </c>
      <c r="Y316" s="408">
        <v>280</v>
      </c>
      <c r="Z316" s="408">
        <v>35</v>
      </c>
      <c r="AA316" s="408">
        <v>-9999</v>
      </c>
      <c r="AB316" s="408">
        <v>1.1599999999999999</v>
      </c>
      <c r="AC316" s="408">
        <v>6635</v>
      </c>
      <c r="AD316" s="408">
        <v>71.94</v>
      </c>
      <c r="AE316" s="408">
        <v>5000</v>
      </c>
      <c r="AF316" s="408" t="s">
        <v>9827</v>
      </c>
      <c r="AG316" s="408">
        <v>4685090.2379999999</v>
      </c>
      <c r="AH316" s="408">
        <v>9442349.4289999995</v>
      </c>
      <c r="AI316" s="408"/>
      <c r="AJ316" s="408"/>
      <c r="AK316" s="408"/>
      <c r="AL316" s="408"/>
      <c r="AM316" s="408"/>
      <c r="AN316" s="1111"/>
      <c r="AO316" s="408"/>
      <c r="AP316" s="408"/>
      <c r="AQ316" s="408"/>
      <c r="AR316" s="408"/>
      <c r="AS316" s="408"/>
      <c r="AT316" s="408" t="s">
        <v>43</v>
      </c>
      <c r="AU316" s="408" t="s">
        <v>7814</v>
      </c>
      <c r="AV316" s="409"/>
      <c r="AW316" s="411"/>
      <c r="AX316" s="409"/>
      <c r="AY316" s="411"/>
      <c r="AZ316" s="409"/>
      <c r="BA316" s="411"/>
      <c r="BB316" s="409"/>
      <c r="BC316" s="411"/>
      <c r="BD316" s="409"/>
      <c r="BE316" s="411"/>
      <c r="BF316" s="408" t="s">
        <v>9608</v>
      </c>
      <c r="BG316" s="730" t="s">
        <v>567</v>
      </c>
      <c r="BH316" s="735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  <c r="GQ316" s="46"/>
      <c r="GR316" s="46"/>
      <c r="GS316" s="46"/>
      <c r="GT316" s="46"/>
      <c r="GU316" s="46"/>
      <c r="GV316" s="46"/>
      <c r="GW316" s="46"/>
      <c r="GX316" s="46"/>
      <c r="GY316" s="46"/>
      <c r="GZ316" s="46"/>
      <c r="HA316" s="46"/>
      <c r="HB316" s="46"/>
      <c r="HC316" s="46"/>
      <c r="HD316" s="46"/>
      <c r="HE316" s="46"/>
      <c r="HF316" s="46"/>
      <c r="HG316" s="46"/>
      <c r="HH316" s="46"/>
      <c r="HI316" s="46"/>
      <c r="HJ316" s="46"/>
      <c r="HK316" s="46"/>
      <c r="HL316" s="46"/>
      <c r="HM316" s="46"/>
      <c r="HN316" s="46"/>
      <c r="HO316" s="46"/>
      <c r="HP316" s="46"/>
      <c r="HQ316" s="46"/>
      <c r="HR316" s="46"/>
      <c r="HS316" s="46"/>
      <c r="HT316" s="46"/>
      <c r="HU316" s="46"/>
      <c r="HV316" s="46"/>
      <c r="HW316" s="46"/>
      <c r="HX316" s="46"/>
      <c r="HY316" s="46"/>
      <c r="HZ316" s="46"/>
      <c r="IA316" s="46"/>
      <c r="IB316" s="46"/>
      <c r="IC316" s="46"/>
      <c r="ID316" s="46"/>
      <c r="IE316" s="46"/>
      <c r="IF316" s="46"/>
      <c r="IG316" s="46"/>
      <c r="IH316" s="46"/>
      <c r="II316" s="46"/>
      <c r="IJ316" s="46"/>
      <c r="IK316" s="46"/>
      <c r="IL316" s="46"/>
      <c r="IM316" s="46"/>
      <c r="IN316" s="46"/>
      <c r="IO316" s="46"/>
      <c r="IP316" s="46"/>
      <c r="IQ316" s="46"/>
      <c r="IR316" s="46"/>
      <c r="IS316" s="46"/>
      <c r="IT316" s="46"/>
      <c r="IU316" s="46"/>
      <c r="IV316" s="46"/>
      <c r="IW316" s="46"/>
      <c r="IX316" s="46"/>
      <c r="IY316" s="46"/>
      <c r="IZ316" s="46"/>
      <c r="JA316" s="46"/>
      <c r="JB316" s="46"/>
      <c r="JC316" s="46"/>
      <c r="JD316" s="46"/>
      <c r="JE316" s="46"/>
      <c r="JF316" s="46"/>
      <c r="JG316" s="46"/>
      <c r="JH316" s="46"/>
      <c r="JI316" s="46"/>
      <c r="JJ316" s="46"/>
      <c r="JK316" s="46"/>
      <c r="JL316" s="46"/>
      <c r="JM316" s="46"/>
      <c r="JN316" s="46"/>
      <c r="JO316" s="46"/>
      <c r="JP316" s="46"/>
      <c r="JQ316" s="46"/>
      <c r="JR316" s="46"/>
      <c r="JS316" s="46"/>
      <c r="JT316" s="46"/>
      <c r="JU316" s="46"/>
      <c r="JV316" s="46"/>
      <c r="JW316" s="46"/>
      <c r="JX316" s="46"/>
      <c r="JY316" s="46"/>
      <c r="JZ316" s="46"/>
      <c r="KA316" s="46"/>
      <c r="KB316" s="46"/>
      <c r="KC316" s="46"/>
      <c r="KD316" s="46"/>
      <c r="KE316" s="46"/>
      <c r="KF316" s="46"/>
      <c r="KG316" s="46"/>
      <c r="KH316" s="46"/>
      <c r="KI316" s="46"/>
      <c r="KJ316" s="46"/>
      <c r="KK316" s="46"/>
      <c r="KL316" s="46"/>
      <c r="KM316" s="46"/>
      <c r="KN316" s="46"/>
      <c r="KO316" s="46"/>
      <c r="KP316" s="234"/>
    </row>
    <row r="317" spans="1:302" s="52" customFormat="1" ht="76.5" x14ac:dyDescent="0.25">
      <c r="A317" s="414"/>
      <c r="B317" s="24" t="s">
        <v>2246</v>
      </c>
      <c r="C317" s="26">
        <v>12150040</v>
      </c>
      <c r="D317" s="27">
        <v>39387</v>
      </c>
      <c r="E317" s="27">
        <v>39387</v>
      </c>
      <c r="F317" s="27">
        <v>40848</v>
      </c>
      <c r="G317" s="24">
        <v>-7777</v>
      </c>
      <c r="H317" s="24" t="s">
        <v>1181</v>
      </c>
      <c r="I317" s="24" t="s">
        <v>1497</v>
      </c>
      <c r="J317" s="24"/>
      <c r="K317" s="24" t="s">
        <v>33</v>
      </c>
      <c r="L317" s="24" t="s">
        <v>1273</v>
      </c>
      <c r="M317" s="24" t="s">
        <v>41</v>
      </c>
      <c r="N317" s="24" t="s">
        <v>41</v>
      </c>
      <c r="O317" s="24" t="s">
        <v>2247</v>
      </c>
      <c r="P317" s="25">
        <v>21244</v>
      </c>
      <c r="Q317" s="24" t="s">
        <v>559</v>
      </c>
      <c r="R317" s="24" t="s">
        <v>658</v>
      </c>
      <c r="S317" s="273" t="s">
        <v>2114</v>
      </c>
      <c r="T317" s="53">
        <v>-9999</v>
      </c>
      <c r="U317" s="29">
        <v>-7777</v>
      </c>
      <c r="V317" s="29">
        <v>-7777</v>
      </c>
      <c r="W317" s="29">
        <v>-7777</v>
      </c>
      <c r="X317" s="29">
        <v>-7777</v>
      </c>
      <c r="Y317" s="24">
        <v>280</v>
      </c>
      <c r="Z317" s="24">
        <v>42</v>
      </c>
      <c r="AA317" s="24">
        <v>-9999</v>
      </c>
      <c r="AB317" s="24">
        <v>0.67</v>
      </c>
      <c r="AC317" s="24">
        <v>4675</v>
      </c>
      <c r="AD317" s="24">
        <v>70.599999999999994</v>
      </c>
      <c r="AE317" s="24" t="s">
        <v>1861</v>
      </c>
      <c r="AF317" s="24" t="s">
        <v>9828</v>
      </c>
      <c r="AG317" s="24">
        <v>4684176.4790000003</v>
      </c>
      <c r="AH317" s="24">
        <v>9443056.807</v>
      </c>
      <c r="AI317" s="24"/>
      <c r="AJ317" s="24"/>
      <c r="AK317" s="24"/>
      <c r="AL317" s="24"/>
      <c r="AM317" s="24"/>
      <c r="AN317" s="1112"/>
      <c r="AO317" s="24"/>
      <c r="AP317" s="24"/>
      <c r="AQ317" s="24"/>
      <c r="AR317" s="24"/>
      <c r="AS317" s="24"/>
      <c r="AT317" s="24" t="s">
        <v>43</v>
      </c>
      <c r="AU317" s="24" t="s">
        <v>7814</v>
      </c>
      <c r="AV317" s="25"/>
      <c r="AW317" s="27"/>
      <c r="AX317" s="25"/>
      <c r="AY317" s="27"/>
      <c r="AZ317" s="25"/>
      <c r="BA317" s="27"/>
      <c r="BB317" s="25"/>
      <c r="BC317" s="27"/>
      <c r="BD317" s="25"/>
      <c r="BE317" s="27"/>
      <c r="BF317" s="24" t="s">
        <v>9608</v>
      </c>
      <c r="BG317" s="731" t="s">
        <v>567</v>
      </c>
      <c r="BH317" s="735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  <c r="GQ317" s="46"/>
      <c r="GR317" s="46"/>
      <c r="GS317" s="46"/>
      <c r="GT317" s="46"/>
      <c r="GU317" s="46"/>
      <c r="GV317" s="46"/>
      <c r="GW317" s="46"/>
      <c r="GX317" s="46"/>
      <c r="GY317" s="46"/>
      <c r="GZ317" s="46"/>
      <c r="HA317" s="46"/>
      <c r="HB317" s="46"/>
      <c r="HC317" s="46"/>
      <c r="HD317" s="46"/>
      <c r="HE317" s="46"/>
      <c r="HF317" s="46"/>
      <c r="HG317" s="46"/>
      <c r="HH317" s="46"/>
      <c r="HI317" s="46"/>
      <c r="HJ317" s="46"/>
      <c r="HK317" s="46"/>
      <c r="HL317" s="46"/>
      <c r="HM317" s="46"/>
      <c r="HN317" s="46"/>
      <c r="HO317" s="46"/>
      <c r="HP317" s="46"/>
      <c r="HQ317" s="46"/>
      <c r="HR317" s="46"/>
      <c r="HS317" s="46"/>
      <c r="HT317" s="46"/>
      <c r="HU317" s="46"/>
      <c r="HV317" s="46"/>
      <c r="HW317" s="46"/>
      <c r="HX317" s="46"/>
      <c r="HY317" s="46"/>
      <c r="HZ317" s="46"/>
      <c r="IA317" s="46"/>
      <c r="IB317" s="46"/>
      <c r="IC317" s="46"/>
      <c r="ID317" s="46"/>
      <c r="IE317" s="46"/>
      <c r="IF317" s="46"/>
      <c r="IG317" s="46"/>
      <c r="IH317" s="46"/>
      <c r="II317" s="46"/>
      <c r="IJ317" s="46"/>
      <c r="IK317" s="46"/>
      <c r="IL317" s="46"/>
      <c r="IM317" s="46"/>
      <c r="IN317" s="46"/>
      <c r="IO317" s="46"/>
      <c r="IP317" s="46"/>
      <c r="IQ317" s="46"/>
      <c r="IR317" s="46"/>
      <c r="IS317" s="46"/>
      <c r="IT317" s="46"/>
      <c r="IU317" s="46"/>
      <c r="IV317" s="46"/>
      <c r="IW317" s="46"/>
      <c r="IX317" s="46"/>
      <c r="IY317" s="46"/>
      <c r="IZ317" s="46"/>
      <c r="JA317" s="46"/>
      <c r="JB317" s="46"/>
      <c r="JC317" s="46"/>
      <c r="JD317" s="46"/>
      <c r="JE317" s="46"/>
      <c r="JF317" s="46"/>
      <c r="JG317" s="46"/>
      <c r="JH317" s="46"/>
      <c r="JI317" s="46"/>
      <c r="JJ317" s="46"/>
      <c r="JK317" s="46"/>
      <c r="JL317" s="46"/>
      <c r="JM317" s="46"/>
      <c r="JN317" s="46"/>
      <c r="JO317" s="46"/>
      <c r="JP317" s="46"/>
      <c r="JQ317" s="46"/>
      <c r="JR317" s="46"/>
      <c r="JS317" s="46"/>
      <c r="JT317" s="46"/>
      <c r="JU317" s="46"/>
      <c r="JV317" s="46"/>
      <c r="JW317" s="46"/>
      <c r="JX317" s="46"/>
      <c r="JY317" s="46"/>
      <c r="JZ317" s="46"/>
      <c r="KA317" s="46"/>
      <c r="KB317" s="46"/>
      <c r="KC317" s="46"/>
      <c r="KD317" s="46"/>
      <c r="KE317" s="46"/>
      <c r="KF317" s="46"/>
      <c r="KG317" s="46"/>
      <c r="KH317" s="46"/>
      <c r="KI317" s="46"/>
      <c r="KJ317" s="46"/>
      <c r="KK317" s="46"/>
      <c r="KL317" s="46"/>
      <c r="KM317" s="46"/>
      <c r="KN317" s="46"/>
      <c r="KO317" s="46"/>
      <c r="KP317" s="234"/>
    </row>
    <row r="318" spans="1:302" s="52" customFormat="1" ht="76.5" x14ac:dyDescent="0.25">
      <c r="A318" s="414"/>
      <c r="B318" s="24" t="s">
        <v>2246</v>
      </c>
      <c r="C318" s="26">
        <v>12150040</v>
      </c>
      <c r="D318" s="27">
        <v>39387</v>
      </c>
      <c r="E318" s="27">
        <v>39387</v>
      </c>
      <c r="F318" s="27">
        <v>40848</v>
      </c>
      <c r="G318" s="24">
        <v>-7777</v>
      </c>
      <c r="H318" s="24" t="s">
        <v>1181</v>
      </c>
      <c r="I318" s="24" t="s">
        <v>1497</v>
      </c>
      <c r="J318" s="24"/>
      <c r="K318" s="24" t="s">
        <v>33</v>
      </c>
      <c r="L318" s="24" t="s">
        <v>1273</v>
      </c>
      <c r="M318" s="24" t="s">
        <v>41</v>
      </c>
      <c r="N318" s="24" t="s">
        <v>41</v>
      </c>
      <c r="O318" s="24" t="s">
        <v>2248</v>
      </c>
      <c r="P318" s="25">
        <v>21244</v>
      </c>
      <c r="Q318" s="24" t="s">
        <v>559</v>
      </c>
      <c r="R318" s="24" t="s">
        <v>658</v>
      </c>
      <c r="S318" s="273" t="s">
        <v>2119</v>
      </c>
      <c r="T318" s="53">
        <v>-9999</v>
      </c>
      <c r="U318" s="29">
        <v>-7777</v>
      </c>
      <c r="V318" s="29">
        <v>-7777</v>
      </c>
      <c r="W318" s="29">
        <v>-7777</v>
      </c>
      <c r="X318" s="29">
        <v>-7777</v>
      </c>
      <c r="Y318" s="24">
        <v>75</v>
      </c>
      <c r="Z318" s="24">
        <v>32.5</v>
      </c>
      <c r="AA318" s="24">
        <v>-9999</v>
      </c>
      <c r="AB318" s="24">
        <v>1.08</v>
      </c>
      <c r="AC318" s="24">
        <v>1444</v>
      </c>
      <c r="AD318" s="24">
        <v>70.3</v>
      </c>
      <c r="AE318" s="24" t="s">
        <v>1861</v>
      </c>
      <c r="AF318" s="24"/>
      <c r="AG318" s="24"/>
      <c r="AH318" s="24"/>
      <c r="AI318" s="24"/>
      <c r="AJ318" s="24"/>
      <c r="AK318" s="24"/>
      <c r="AL318" s="24"/>
      <c r="AM318" s="24"/>
      <c r="AN318" s="1112"/>
      <c r="AO318" s="24"/>
      <c r="AP318" s="24"/>
      <c r="AQ318" s="24"/>
      <c r="AR318" s="24"/>
      <c r="AS318" s="24"/>
      <c r="AT318" s="24" t="s">
        <v>43</v>
      </c>
      <c r="AU318" s="24" t="s">
        <v>7814</v>
      </c>
      <c r="AV318" s="25"/>
      <c r="AW318" s="27"/>
      <c r="AX318" s="25"/>
      <c r="AY318" s="27"/>
      <c r="AZ318" s="25"/>
      <c r="BA318" s="27"/>
      <c r="BB318" s="25"/>
      <c r="BC318" s="27"/>
      <c r="BD318" s="25"/>
      <c r="BE318" s="27"/>
      <c r="BF318" s="24" t="s">
        <v>9608</v>
      </c>
      <c r="BG318" s="731" t="s">
        <v>567</v>
      </c>
      <c r="BH318" s="735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  <c r="GQ318" s="46"/>
      <c r="GR318" s="46"/>
      <c r="GS318" s="46"/>
      <c r="GT318" s="46"/>
      <c r="GU318" s="46"/>
      <c r="GV318" s="46"/>
      <c r="GW318" s="46"/>
      <c r="GX318" s="46"/>
      <c r="GY318" s="46"/>
      <c r="GZ318" s="46"/>
      <c r="HA318" s="46"/>
      <c r="HB318" s="46"/>
      <c r="HC318" s="46"/>
      <c r="HD318" s="46"/>
      <c r="HE318" s="46"/>
      <c r="HF318" s="46"/>
      <c r="HG318" s="46"/>
      <c r="HH318" s="46"/>
      <c r="HI318" s="46"/>
      <c r="HJ318" s="46"/>
      <c r="HK318" s="46"/>
      <c r="HL318" s="46"/>
      <c r="HM318" s="46"/>
      <c r="HN318" s="46"/>
      <c r="HO318" s="46"/>
      <c r="HP318" s="46"/>
      <c r="HQ318" s="46"/>
      <c r="HR318" s="46"/>
      <c r="HS318" s="46"/>
      <c r="HT318" s="46"/>
      <c r="HU318" s="46"/>
      <c r="HV318" s="46"/>
      <c r="HW318" s="46"/>
      <c r="HX318" s="46"/>
      <c r="HY318" s="46"/>
      <c r="HZ318" s="46"/>
      <c r="IA318" s="46"/>
      <c r="IB318" s="46"/>
      <c r="IC318" s="46"/>
      <c r="ID318" s="46"/>
      <c r="IE318" s="46"/>
      <c r="IF318" s="46"/>
      <c r="IG318" s="46"/>
      <c r="IH318" s="46"/>
      <c r="II318" s="46"/>
      <c r="IJ318" s="46"/>
      <c r="IK318" s="46"/>
      <c r="IL318" s="46"/>
      <c r="IM318" s="46"/>
      <c r="IN318" s="46"/>
      <c r="IO318" s="46"/>
      <c r="IP318" s="46"/>
      <c r="IQ318" s="46"/>
      <c r="IR318" s="46"/>
      <c r="IS318" s="46"/>
      <c r="IT318" s="46"/>
      <c r="IU318" s="46"/>
      <c r="IV318" s="46"/>
      <c r="IW318" s="46"/>
      <c r="IX318" s="46"/>
      <c r="IY318" s="46"/>
      <c r="IZ318" s="46"/>
      <c r="JA318" s="46"/>
      <c r="JB318" s="46"/>
      <c r="JC318" s="46"/>
      <c r="JD318" s="46"/>
      <c r="JE318" s="46"/>
      <c r="JF318" s="46"/>
      <c r="JG318" s="46"/>
      <c r="JH318" s="46"/>
      <c r="JI318" s="46"/>
      <c r="JJ318" s="46"/>
      <c r="JK318" s="46"/>
      <c r="JL318" s="46"/>
      <c r="JM318" s="46"/>
      <c r="JN318" s="46"/>
      <c r="JO318" s="46"/>
      <c r="JP318" s="46"/>
      <c r="JQ318" s="46"/>
      <c r="JR318" s="46"/>
      <c r="JS318" s="46"/>
      <c r="JT318" s="46"/>
      <c r="JU318" s="46"/>
      <c r="JV318" s="46"/>
      <c r="JW318" s="46"/>
      <c r="JX318" s="46"/>
      <c r="JY318" s="46"/>
      <c r="JZ318" s="46"/>
      <c r="KA318" s="46"/>
      <c r="KB318" s="46"/>
      <c r="KC318" s="46"/>
      <c r="KD318" s="46"/>
      <c r="KE318" s="46"/>
      <c r="KF318" s="46"/>
      <c r="KG318" s="46"/>
      <c r="KH318" s="46"/>
      <c r="KI318" s="46"/>
      <c r="KJ318" s="46"/>
      <c r="KK318" s="46"/>
      <c r="KL318" s="46"/>
      <c r="KM318" s="46"/>
      <c r="KN318" s="46"/>
      <c r="KO318" s="46"/>
      <c r="KP318" s="234"/>
    </row>
    <row r="319" spans="1:302" s="52" customFormat="1" ht="89.25" x14ac:dyDescent="0.25">
      <c r="A319" s="414"/>
      <c r="B319" s="24" t="s">
        <v>2246</v>
      </c>
      <c r="C319" s="26">
        <v>12150040</v>
      </c>
      <c r="D319" s="27">
        <v>39387</v>
      </c>
      <c r="E319" s="27">
        <v>39387</v>
      </c>
      <c r="F319" s="27">
        <v>40848</v>
      </c>
      <c r="G319" s="24">
        <v>-7777</v>
      </c>
      <c r="H319" s="24" t="s">
        <v>1181</v>
      </c>
      <c r="I319" s="24" t="s">
        <v>1497</v>
      </c>
      <c r="J319" s="24"/>
      <c r="K319" s="24" t="s">
        <v>33</v>
      </c>
      <c r="L319" s="24" t="s">
        <v>1273</v>
      </c>
      <c r="M319" s="24" t="s">
        <v>41</v>
      </c>
      <c r="N319" s="24" t="s">
        <v>41</v>
      </c>
      <c r="O319" s="24" t="s">
        <v>2249</v>
      </c>
      <c r="P319" s="25">
        <v>21244</v>
      </c>
      <c r="Q319" s="24" t="s">
        <v>559</v>
      </c>
      <c r="R319" s="24" t="s">
        <v>658</v>
      </c>
      <c r="S319" s="273" t="s">
        <v>2124</v>
      </c>
      <c r="T319" s="53">
        <v>-9999</v>
      </c>
      <c r="U319" s="29">
        <v>-7777</v>
      </c>
      <c r="V319" s="29">
        <v>-7777</v>
      </c>
      <c r="W319" s="29">
        <v>-7777</v>
      </c>
      <c r="X319" s="29">
        <v>-7777</v>
      </c>
      <c r="Y319" s="24">
        <v>92</v>
      </c>
      <c r="Z319" s="24">
        <v>37</v>
      </c>
      <c r="AA319" s="24">
        <v>-9999</v>
      </c>
      <c r="AB319" s="24">
        <v>0.7</v>
      </c>
      <c r="AC319" s="24">
        <v>1266</v>
      </c>
      <c r="AD319" s="24">
        <v>69.72</v>
      </c>
      <c r="AE319" s="24" t="s">
        <v>1861</v>
      </c>
      <c r="AF319" s="24"/>
      <c r="AG319" s="24"/>
      <c r="AH319" s="24"/>
      <c r="AI319" s="24"/>
      <c r="AJ319" s="24"/>
      <c r="AK319" s="24"/>
      <c r="AL319" s="24"/>
      <c r="AM319" s="24"/>
      <c r="AN319" s="1112"/>
      <c r="AO319" s="24"/>
      <c r="AP319" s="24"/>
      <c r="AQ319" s="24"/>
      <c r="AR319" s="24"/>
      <c r="AS319" s="24"/>
      <c r="AT319" s="24" t="s">
        <v>43</v>
      </c>
      <c r="AU319" s="24" t="s">
        <v>7814</v>
      </c>
      <c r="AV319" s="25"/>
      <c r="AW319" s="27"/>
      <c r="AX319" s="25"/>
      <c r="AY319" s="27"/>
      <c r="AZ319" s="25"/>
      <c r="BA319" s="27"/>
      <c r="BB319" s="25"/>
      <c r="BC319" s="27"/>
      <c r="BD319" s="25"/>
      <c r="BE319" s="27"/>
      <c r="BF319" s="24" t="s">
        <v>9608</v>
      </c>
      <c r="BG319" s="731" t="s">
        <v>567</v>
      </c>
      <c r="BH319" s="735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46"/>
      <c r="GW319" s="46"/>
      <c r="GX319" s="46"/>
      <c r="GY319" s="46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46"/>
      <c r="IK319" s="46"/>
      <c r="IL319" s="46"/>
      <c r="IM319" s="46"/>
      <c r="IN319" s="46"/>
      <c r="IO319" s="46"/>
      <c r="IP319" s="46"/>
      <c r="IQ319" s="46"/>
      <c r="IR319" s="46"/>
      <c r="IS319" s="46"/>
      <c r="IT319" s="46"/>
      <c r="IU319" s="46"/>
      <c r="IV319" s="46"/>
      <c r="IW319" s="46"/>
      <c r="IX319" s="46"/>
      <c r="IY319" s="46"/>
      <c r="IZ319" s="46"/>
      <c r="JA319" s="46"/>
      <c r="JB319" s="46"/>
      <c r="JC319" s="46"/>
      <c r="JD319" s="46"/>
      <c r="JE319" s="46"/>
      <c r="JF319" s="46"/>
      <c r="JG319" s="46"/>
      <c r="JH319" s="46"/>
      <c r="JI319" s="46"/>
      <c r="JJ319" s="46"/>
      <c r="JK319" s="46"/>
      <c r="JL319" s="46"/>
      <c r="JM319" s="46"/>
      <c r="JN319" s="46"/>
      <c r="JO319" s="46"/>
      <c r="JP319" s="46"/>
      <c r="JQ319" s="46"/>
      <c r="JR319" s="46"/>
      <c r="JS319" s="46"/>
      <c r="JT319" s="46"/>
      <c r="JU319" s="46"/>
      <c r="JV319" s="46"/>
      <c r="JW319" s="46"/>
      <c r="JX319" s="46"/>
      <c r="JY319" s="46"/>
      <c r="JZ319" s="46"/>
      <c r="KA319" s="46"/>
      <c r="KB319" s="46"/>
      <c r="KC319" s="46"/>
      <c r="KD319" s="46"/>
      <c r="KE319" s="46"/>
      <c r="KF319" s="46"/>
      <c r="KG319" s="46"/>
      <c r="KH319" s="46"/>
      <c r="KI319" s="46"/>
      <c r="KJ319" s="46"/>
      <c r="KK319" s="46"/>
      <c r="KL319" s="46"/>
      <c r="KM319" s="46"/>
      <c r="KN319" s="46"/>
      <c r="KO319" s="46"/>
      <c r="KP319" s="234"/>
    </row>
    <row r="320" spans="1:302" s="52" customFormat="1" ht="114.75" x14ac:dyDescent="0.25">
      <c r="A320" s="432"/>
      <c r="B320" s="45" t="s">
        <v>1674</v>
      </c>
      <c r="C320" s="144">
        <v>12150040</v>
      </c>
      <c r="D320" s="31">
        <v>39387</v>
      </c>
      <c r="E320" s="31">
        <v>39387</v>
      </c>
      <c r="F320" s="31">
        <v>40848</v>
      </c>
      <c r="G320" s="45">
        <v>-7777</v>
      </c>
      <c r="H320" s="45" t="s">
        <v>1181</v>
      </c>
      <c r="I320" s="45" t="s">
        <v>1497</v>
      </c>
      <c r="J320" s="45"/>
      <c r="K320" s="45" t="s">
        <v>33</v>
      </c>
      <c r="L320" s="45" t="s">
        <v>1273</v>
      </c>
      <c r="M320" s="45" t="s">
        <v>41</v>
      </c>
      <c r="N320" s="45" t="s">
        <v>41</v>
      </c>
      <c r="O320" s="45" t="s">
        <v>7815</v>
      </c>
      <c r="P320" s="147">
        <v>21244</v>
      </c>
      <c r="Q320" s="45" t="s">
        <v>559</v>
      </c>
      <c r="R320" s="45" t="s">
        <v>658</v>
      </c>
      <c r="S320" s="272" t="s">
        <v>2108</v>
      </c>
      <c r="T320" s="221">
        <v>-9999</v>
      </c>
      <c r="U320" s="142">
        <v>-7777</v>
      </c>
      <c r="V320" s="142">
        <v>-7777</v>
      </c>
      <c r="W320" s="142">
        <v>-7777</v>
      </c>
      <c r="X320" s="142">
        <v>-7777</v>
      </c>
      <c r="Y320" s="45">
        <v>280</v>
      </c>
      <c r="Z320" s="45">
        <v>35</v>
      </c>
      <c r="AA320" s="45">
        <v>-9999</v>
      </c>
      <c r="AB320" s="45">
        <v>1.1599999999999999</v>
      </c>
      <c r="AC320" s="45">
        <v>6635</v>
      </c>
      <c r="AD320" s="45">
        <v>71.94</v>
      </c>
      <c r="AE320" s="45">
        <v>5000</v>
      </c>
      <c r="AF320" s="45" t="s">
        <v>9829</v>
      </c>
      <c r="AG320" s="45">
        <v>4685090.2379999999</v>
      </c>
      <c r="AH320" s="45">
        <v>9442349.4289999995</v>
      </c>
      <c r="AI320" s="45"/>
      <c r="AJ320" s="45"/>
      <c r="AK320" s="45"/>
      <c r="AL320" s="45"/>
      <c r="AM320" s="45"/>
      <c r="AN320" s="1109"/>
      <c r="AO320" s="45"/>
      <c r="AP320" s="45"/>
      <c r="AQ320" s="45"/>
      <c r="AR320" s="45"/>
      <c r="AS320" s="45"/>
      <c r="AT320" s="45" t="s">
        <v>34</v>
      </c>
      <c r="AU320" s="45"/>
      <c r="AV320" s="147"/>
      <c r="AW320" s="31"/>
      <c r="AX320" s="147"/>
      <c r="AY320" s="31"/>
      <c r="AZ320" s="147"/>
      <c r="BA320" s="31"/>
      <c r="BB320" s="147"/>
      <c r="BC320" s="31"/>
      <c r="BD320" s="147"/>
      <c r="BE320" s="31"/>
      <c r="BF320" s="45"/>
      <c r="BG320" s="512" t="s">
        <v>567</v>
      </c>
      <c r="BH320" s="735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46"/>
      <c r="GW320" s="46"/>
      <c r="GX320" s="46"/>
      <c r="GY320" s="46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46"/>
      <c r="IK320" s="46"/>
      <c r="IL320" s="46"/>
      <c r="IM320" s="46"/>
      <c r="IN320" s="46"/>
      <c r="IO320" s="46"/>
      <c r="IP320" s="46"/>
      <c r="IQ320" s="46"/>
      <c r="IR320" s="46"/>
      <c r="IS320" s="46"/>
      <c r="IT320" s="46"/>
      <c r="IU320" s="46"/>
      <c r="IV320" s="46"/>
      <c r="IW320" s="46"/>
      <c r="IX320" s="46"/>
      <c r="IY320" s="46"/>
      <c r="IZ320" s="46"/>
      <c r="JA320" s="46"/>
      <c r="JB320" s="46"/>
      <c r="JC320" s="46"/>
      <c r="JD320" s="46"/>
      <c r="JE320" s="46"/>
      <c r="JF320" s="46"/>
      <c r="JG320" s="46"/>
      <c r="JH320" s="46"/>
      <c r="JI320" s="46"/>
      <c r="JJ320" s="46"/>
      <c r="JK320" s="46"/>
      <c r="JL320" s="46"/>
      <c r="JM320" s="46"/>
      <c r="JN320" s="46"/>
      <c r="JO320" s="46"/>
      <c r="JP320" s="46"/>
      <c r="JQ320" s="46"/>
      <c r="JR320" s="46"/>
      <c r="JS320" s="46"/>
      <c r="JT320" s="46"/>
      <c r="JU320" s="46"/>
      <c r="JV320" s="46"/>
      <c r="JW320" s="46"/>
      <c r="JX320" s="46"/>
      <c r="JY320" s="46"/>
      <c r="JZ320" s="46"/>
      <c r="KA320" s="46"/>
      <c r="KB320" s="46"/>
      <c r="KC320" s="46"/>
      <c r="KD320" s="46"/>
      <c r="KE320" s="46"/>
      <c r="KF320" s="46"/>
      <c r="KG320" s="46"/>
      <c r="KH320" s="46"/>
      <c r="KI320" s="46"/>
      <c r="KJ320" s="46"/>
      <c r="KK320" s="46"/>
      <c r="KL320" s="46"/>
      <c r="KM320" s="46"/>
      <c r="KN320" s="46"/>
      <c r="KO320" s="46"/>
      <c r="KP320" s="234"/>
    </row>
    <row r="321" spans="1:302" s="52" customFormat="1" ht="76.5" x14ac:dyDescent="0.25">
      <c r="A321" s="432"/>
      <c r="B321" s="45" t="s">
        <v>1674</v>
      </c>
      <c r="C321" s="144">
        <v>12150040</v>
      </c>
      <c r="D321" s="31">
        <v>39387</v>
      </c>
      <c r="E321" s="31">
        <v>39387</v>
      </c>
      <c r="F321" s="31">
        <v>40848</v>
      </c>
      <c r="G321" s="45">
        <v>-7777</v>
      </c>
      <c r="H321" s="45" t="s">
        <v>1181</v>
      </c>
      <c r="I321" s="45" t="s">
        <v>1497</v>
      </c>
      <c r="J321" s="45"/>
      <c r="K321" s="45" t="s">
        <v>33</v>
      </c>
      <c r="L321" s="45" t="s">
        <v>1273</v>
      </c>
      <c r="M321" s="45" t="s">
        <v>41</v>
      </c>
      <c r="N321" s="45" t="s">
        <v>41</v>
      </c>
      <c r="O321" s="45" t="s">
        <v>2247</v>
      </c>
      <c r="P321" s="147">
        <v>21244</v>
      </c>
      <c r="Q321" s="45" t="s">
        <v>559</v>
      </c>
      <c r="R321" s="45" t="s">
        <v>658</v>
      </c>
      <c r="S321" s="272" t="s">
        <v>2114</v>
      </c>
      <c r="T321" s="221" t="s">
        <v>1861</v>
      </c>
      <c r="U321" s="142">
        <v>-7777</v>
      </c>
      <c r="V321" s="142">
        <v>-7777</v>
      </c>
      <c r="W321" s="142">
        <v>-7777</v>
      </c>
      <c r="X321" s="142">
        <v>-7777</v>
      </c>
      <c r="Y321" s="45">
        <v>280</v>
      </c>
      <c r="Z321" s="45">
        <v>42</v>
      </c>
      <c r="AA321" s="45">
        <v>-9999</v>
      </c>
      <c r="AB321" s="45">
        <v>0.67</v>
      </c>
      <c r="AC321" s="45">
        <v>4675</v>
      </c>
      <c r="AD321" s="45">
        <v>70.599999999999994</v>
      </c>
      <c r="AE321" s="45" t="s">
        <v>1861</v>
      </c>
      <c r="AI321" s="45"/>
      <c r="AJ321" s="45"/>
      <c r="AK321" s="45"/>
      <c r="AL321" s="45"/>
      <c r="AM321" s="45"/>
      <c r="AN321" s="1109"/>
      <c r="AO321" s="45"/>
      <c r="AP321" s="45"/>
      <c r="AQ321" s="45"/>
      <c r="AR321" s="45"/>
      <c r="AS321" s="45"/>
      <c r="AT321" s="45" t="s">
        <v>34</v>
      </c>
      <c r="AU321" s="45"/>
      <c r="AV321" s="147"/>
      <c r="AW321" s="31"/>
      <c r="AX321" s="147"/>
      <c r="AY321" s="31"/>
      <c r="AZ321" s="147"/>
      <c r="BA321" s="31"/>
      <c r="BB321" s="147"/>
      <c r="BC321" s="31"/>
      <c r="BD321" s="147"/>
      <c r="BE321" s="31"/>
      <c r="BF321" s="45"/>
      <c r="BG321" s="512" t="s">
        <v>567</v>
      </c>
      <c r="BH321" s="735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  <c r="GQ321" s="46"/>
      <c r="GR321" s="46"/>
      <c r="GS321" s="46"/>
      <c r="GT321" s="46"/>
      <c r="GU321" s="46"/>
      <c r="GV321" s="46"/>
      <c r="GW321" s="46"/>
      <c r="GX321" s="46"/>
      <c r="GY321" s="46"/>
      <c r="GZ321" s="46"/>
      <c r="HA321" s="46"/>
      <c r="HB321" s="46"/>
      <c r="HC321" s="46"/>
      <c r="HD321" s="46"/>
      <c r="HE321" s="46"/>
      <c r="HF321" s="46"/>
      <c r="HG321" s="46"/>
      <c r="HH321" s="46"/>
      <c r="HI321" s="46"/>
      <c r="HJ321" s="46"/>
      <c r="HK321" s="46"/>
      <c r="HL321" s="46"/>
      <c r="HM321" s="46"/>
      <c r="HN321" s="46"/>
      <c r="HO321" s="46"/>
      <c r="HP321" s="46"/>
      <c r="HQ321" s="46"/>
      <c r="HR321" s="46"/>
      <c r="HS321" s="46"/>
      <c r="HT321" s="46"/>
      <c r="HU321" s="46"/>
      <c r="HV321" s="46"/>
      <c r="HW321" s="46"/>
      <c r="HX321" s="46"/>
      <c r="HY321" s="46"/>
      <c r="HZ321" s="46"/>
      <c r="IA321" s="46"/>
      <c r="IB321" s="46"/>
      <c r="IC321" s="46"/>
      <c r="ID321" s="46"/>
      <c r="IE321" s="46"/>
      <c r="IF321" s="46"/>
      <c r="IG321" s="46"/>
      <c r="IH321" s="46"/>
      <c r="II321" s="46"/>
      <c r="IJ321" s="46"/>
      <c r="IK321" s="46"/>
      <c r="IL321" s="46"/>
      <c r="IM321" s="46"/>
      <c r="IN321" s="46"/>
      <c r="IO321" s="46"/>
      <c r="IP321" s="46"/>
      <c r="IQ321" s="46"/>
      <c r="IR321" s="46"/>
      <c r="IS321" s="46"/>
      <c r="IT321" s="46"/>
      <c r="IU321" s="46"/>
      <c r="IV321" s="46"/>
      <c r="IW321" s="46"/>
      <c r="IX321" s="46"/>
      <c r="IY321" s="46"/>
      <c r="IZ321" s="46"/>
      <c r="JA321" s="46"/>
      <c r="JB321" s="46"/>
      <c r="JC321" s="46"/>
      <c r="JD321" s="46"/>
      <c r="JE321" s="46"/>
      <c r="JF321" s="46"/>
      <c r="JG321" s="46"/>
      <c r="JH321" s="46"/>
      <c r="JI321" s="46"/>
      <c r="JJ321" s="46"/>
      <c r="JK321" s="46"/>
      <c r="JL321" s="46"/>
      <c r="JM321" s="46"/>
      <c r="JN321" s="46"/>
      <c r="JO321" s="46"/>
      <c r="JP321" s="46"/>
      <c r="JQ321" s="46"/>
      <c r="JR321" s="46"/>
      <c r="JS321" s="46"/>
      <c r="JT321" s="46"/>
      <c r="JU321" s="46"/>
      <c r="JV321" s="46"/>
      <c r="JW321" s="46"/>
      <c r="JX321" s="46"/>
      <c r="JY321" s="46"/>
      <c r="JZ321" s="46"/>
      <c r="KA321" s="46"/>
      <c r="KB321" s="46"/>
      <c r="KC321" s="46"/>
      <c r="KD321" s="46"/>
      <c r="KE321" s="46"/>
      <c r="KF321" s="46"/>
      <c r="KG321" s="46"/>
      <c r="KH321" s="46"/>
      <c r="KI321" s="46"/>
      <c r="KJ321" s="46"/>
      <c r="KK321" s="46"/>
      <c r="KL321" s="46"/>
      <c r="KM321" s="46"/>
      <c r="KN321" s="46"/>
      <c r="KO321" s="46"/>
      <c r="KP321" s="234"/>
    </row>
    <row r="322" spans="1:302" s="52" customFormat="1" ht="76.5" x14ac:dyDescent="0.25">
      <c r="A322" s="432"/>
      <c r="B322" s="45" t="s">
        <v>1674</v>
      </c>
      <c r="C322" s="144">
        <v>12150040</v>
      </c>
      <c r="D322" s="31">
        <v>39387</v>
      </c>
      <c r="E322" s="31">
        <v>39387</v>
      </c>
      <c r="F322" s="31">
        <v>40848</v>
      </c>
      <c r="G322" s="45">
        <v>-7777</v>
      </c>
      <c r="H322" s="45" t="s">
        <v>1181</v>
      </c>
      <c r="I322" s="45" t="s">
        <v>1497</v>
      </c>
      <c r="J322" s="45"/>
      <c r="K322" s="45" t="s">
        <v>33</v>
      </c>
      <c r="L322" s="45" t="s">
        <v>1273</v>
      </c>
      <c r="M322" s="45" t="s">
        <v>41</v>
      </c>
      <c r="N322" s="45" t="s">
        <v>41</v>
      </c>
      <c r="O322" s="45" t="s">
        <v>2248</v>
      </c>
      <c r="P322" s="147">
        <v>21244</v>
      </c>
      <c r="Q322" s="45" t="s">
        <v>559</v>
      </c>
      <c r="R322" s="45" t="s">
        <v>658</v>
      </c>
      <c r="S322" s="272" t="s">
        <v>2119</v>
      </c>
      <c r="T322" s="221">
        <v>-9999</v>
      </c>
      <c r="U322" s="142">
        <v>-7777</v>
      </c>
      <c r="V322" s="142">
        <v>-7777</v>
      </c>
      <c r="W322" s="142">
        <v>-7777</v>
      </c>
      <c r="X322" s="142">
        <v>-7777</v>
      </c>
      <c r="Y322" s="45">
        <v>75</v>
      </c>
      <c r="Z322" s="45">
        <v>32.5</v>
      </c>
      <c r="AA322" s="45">
        <v>-9999</v>
      </c>
      <c r="AB322" s="45">
        <v>1.08</v>
      </c>
      <c r="AC322" s="45">
        <v>1444</v>
      </c>
      <c r="AD322" s="45">
        <v>70.3</v>
      </c>
      <c r="AE322" s="45" t="s">
        <v>1861</v>
      </c>
      <c r="AF322" s="45"/>
      <c r="AG322" s="45"/>
      <c r="AH322" s="45"/>
      <c r="AI322" s="45"/>
      <c r="AJ322" s="45"/>
      <c r="AK322" s="45"/>
      <c r="AL322" s="45"/>
      <c r="AM322" s="45"/>
      <c r="AN322" s="1109"/>
      <c r="AO322" s="45"/>
      <c r="AP322" s="45"/>
      <c r="AQ322" s="45"/>
      <c r="AR322" s="45"/>
      <c r="AS322" s="45"/>
      <c r="AT322" s="45" t="s">
        <v>34</v>
      </c>
      <c r="AU322" s="45"/>
      <c r="AV322" s="147"/>
      <c r="AW322" s="31"/>
      <c r="AX322" s="147"/>
      <c r="AY322" s="31"/>
      <c r="AZ322" s="147"/>
      <c r="BA322" s="31"/>
      <c r="BB322" s="147"/>
      <c r="BC322" s="31"/>
      <c r="BD322" s="147"/>
      <c r="BE322" s="31"/>
      <c r="BF322" s="45"/>
      <c r="BG322" s="512" t="s">
        <v>567</v>
      </c>
      <c r="BH322" s="735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  <c r="GQ322" s="46"/>
      <c r="GR322" s="46"/>
      <c r="GS322" s="46"/>
      <c r="GT322" s="46"/>
      <c r="GU322" s="46"/>
      <c r="GV322" s="46"/>
      <c r="GW322" s="46"/>
      <c r="GX322" s="46"/>
      <c r="GY322" s="46"/>
      <c r="GZ322" s="46"/>
      <c r="HA322" s="46"/>
      <c r="HB322" s="46"/>
      <c r="HC322" s="46"/>
      <c r="HD322" s="46"/>
      <c r="HE322" s="46"/>
      <c r="HF322" s="46"/>
      <c r="HG322" s="46"/>
      <c r="HH322" s="46"/>
      <c r="HI322" s="46"/>
      <c r="HJ322" s="46"/>
      <c r="HK322" s="46"/>
      <c r="HL322" s="46"/>
      <c r="HM322" s="46"/>
      <c r="HN322" s="46"/>
      <c r="HO322" s="46"/>
      <c r="HP322" s="46"/>
      <c r="HQ322" s="46"/>
      <c r="HR322" s="46"/>
      <c r="HS322" s="46"/>
      <c r="HT322" s="46"/>
      <c r="HU322" s="46"/>
      <c r="HV322" s="46"/>
      <c r="HW322" s="46"/>
      <c r="HX322" s="46"/>
      <c r="HY322" s="46"/>
      <c r="HZ322" s="46"/>
      <c r="IA322" s="46"/>
      <c r="IB322" s="46"/>
      <c r="IC322" s="46"/>
      <c r="ID322" s="46"/>
      <c r="IE322" s="46"/>
      <c r="IF322" s="46"/>
      <c r="IG322" s="46"/>
      <c r="IH322" s="46"/>
      <c r="II322" s="46"/>
      <c r="IJ322" s="46"/>
      <c r="IK322" s="46"/>
      <c r="IL322" s="46"/>
      <c r="IM322" s="46"/>
      <c r="IN322" s="46"/>
      <c r="IO322" s="46"/>
      <c r="IP322" s="46"/>
      <c r="IQ322" s="46"/>
      <c r="IR322" s="46"/>
      <c r="IS322" s="46"/>
      <c r="IT322" s="46"/>
      <c r="IU322" s="46"/>
      <c r="IV322" s="46"/>
      <c r="IW322" s="46"/>
      <c r="IX322" s="46"/>
      <c r="IY322" s="46"/>
      <c r="IZ322" s="46"/>
      <c r="JA322" s="46"/>
      <c r="JB322" s="46"/>
      <c r="JC322" s="46"/>
      <c r="JD322" s="46"/>
      <c r="JE322" s="46"/>
      <c r="JF322" s="46"/>
      <c r="JG322" s="46"/>
      <c r="JH322" s="46"/>
      <c r="JI322" s="46"/>
      <c r="JJ322" s="46"/>
      <c r="JK322" s="46"/>
      <c r="JL322" s="46"/>
      <c r="JM322" s="46"/>
      <c r="JN322" s="46"/>
      <c r="JO322" s="46"/>
      <c r="JP322" s="46"/>
      <c r="JQ322" s="46"/>
      <c r="JR322" s="46"/>
      <c r="JS322" s="46"/>
      <c r="JT322" s="46"/>
      <c r="JU322" s="46"/>
      <c r="JV322" s="46"/>
      <c r="JW322" s="46"/>
      <c r="JX322" s="46"/>
      <c r="JY322" s="46"/>
      <c r="JZ322" s="46"/>
      <c r="KA322" s="46"/>
      <c r="KB322" s="46"/>
      <c r="KC322" s="46"/>
      <c r="KD322" s="46"/>
      <c r="KE322" s="46"/>
      <c r="KF322" s="46"/>
      <c r="KG322" s="46"/>
      <c r="KH322" s="46"/>
      <c r="KI322" s="46"/>
      <c r="KJ322" s="46"/>
      <c r="KK322" s="46"/>
      <c r="KL322" s="46"/>
      <c r="KM322" s="46"/>
      <c r="KN322" s="46"/>
      <c r="KO322" s="46"/>
      <c r="KP322" s="234"/>
    </row>
    <row r="323" spans="1:302" s="52" customFormat="1" ht="90" thickBot="1" x14ac:dyDescent="0.3">
      <c r="A323" s="416"/>
      <c r="B323" s="417" t="s">
        <v>1674</v>
      </c>
      <c r="C323" s="419">
        <v>12150040</v>
      </c>
      <c r="D323" s="420">
        <v>39387</v>
      </c>
      <c r="E323" s="420">
        <v>39387</v>
      </c>
      <c r="F323" s="420">
        <v>40848</v>
      </c>
      <c r="G323" s="417">
        <v>-7777</v>
      </c>
      <c r="H323" s="417" t="s">
        <v>1181</v>
      </c>
      <c r="I323" s="417" t="s">
        <v>1497</v>
      </c>
      <c r="J323" s="417"/>
      <c r="K323" s="417" t="s">
        <v>33</v>
      </c>
      <c r="L323" s="417" t="s">
        <v>1273</v>
      </c>
      <c r="M323" s="417" t="s">
        <v>41</v>
      </c>
      <c r="N323" s="417" t="s">
        <v>41</v>
      </c>
      <c r="O323" s="417" t="s">
        <v>2249</v>
      </c>
      <c r="P323" s="418">
        <v>21244</v>
      </c>
      <c r="Q323" s="417" t="s">
        <v>559</v>
      </c>
      <c r="R323" s="417" t="s">
        <v>658</v>
      </c>
      <c r="S323" s="422" t="s">
        <v>2124</v>
      </c>
      <c r="T323" s="483" t="s">
        <v>1861</v>
      </c>
      <c r="U323" s="463">
        <v>-7777</v>
      </c>
      <c r="V323" s="463">
        <v>-7777</v>
      </c>
      <c r="W323" s="463">
        <v>-7777</v>
      </c>
      <c r="X323" s="463">
        <v>-7777</v>
      </c>
      <c r="Y323" s="417">
        <v>92</v>
      </c>
      <c r="Z323" s="417">
        <v>37</v>
      </c>
      <c r="AA323" s="417">
        <v>-9999</v>
      </c>
      <c r="AB323" s="417">
        <v>0.7</v>
      </c>
      <c r="AC323" s="417">
        <v>1266</v>
      </c>
      <c r="AD323" s="417">
        <v>69.72</v>
      </c>
      <c r="AE323" s="417" t="s">
        <v>1861</v>
      </c>
      <c r="AF323" s="417" t="s">
        <v>9830</v>
      </c>
      <c r="AG323" s="417">
        <v>4684176.4790000003</v>
      </c>
      <c r="AH323" s="417">
        <v>9443056.807</v>
      </c>
      <c r="AI323" s="417"/>
      <c r="AJ323" s="417"/>
      <c r="AK323" s="417"/>
      <c r="AL323" s="417"/>
      <c r="AM323" s="417"/>
      <c r="AN323" s="1126"/>
      <c r="AO323" s="417"/>
      <c r="AP323" s="417"/>
      <c r="AQ323" s="417"/>
      <c r="AR323" s="417"/>
      <c r="AS323" s="417"/>
      <c r="AT323" s="417" t="s">
        <v>34</v>
      </c>
      <c r="AU323" s="417"/>
      <c r="AV323" s="418"/>
      <c r="AW323" s="420"/>
      <c r="AX323" s="418"/>
      <c r="AY323" s="420"/>
      <c r="AZ323" s="418"/>
      <c r="BA323" s="420"/>
      <c r="BB323" s="418"/>
      <c r="BC323" s="420"/>
      <c r="BD323" s="418"/>
      <c r="BE323" s="420"/>
      <c r="BF323" s="417"/>
      <c r="BG323" s="513" t="s">
        <v>567</v>
      </c>
      <c r="BH323" s="735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234"/>
    </row>
    <row r="324" spans="1:302" s="52" customFormat="1" ht="72" customHeight="1" x14ac:dyDescent="0.25">
      <c r="A324" s="376">
        <v>107</v>
      </c>
      <c r="B324" s="376" t="s">
        <v>2250</v>
      </c>
      <c r="C324" s="378">
        <v>12150041</v>
      </c>
      <c r="D324" s="379">
        <v>39391</v>
      </c>
      <c r="E324" s="379">
        <v>39391</v>
      </c>
      <c r="F324" s="379">
        <v>41244</v>
      </c>
      <c r="G324" s="376">
        <v>-7777</v>
      </c>
      <c r="H324" s="376" t="s">
        <v>587</v>
      </c>
      <c r="I324" s="376" t="s">
        <v>1210</v>
      </c>
      <c r="J324" s="376"/>
      <c r="K324" s="376" t="s">
        <v>50</v>
      </c>
      <c r="L324" s="376" t="s">
        <v>318</v>
      </c>
      <c r="M324" s="376" t="s">
        <v>232</v>
      </c>
      <c r="N324" s="376" t="s">
        <v>74</v>
      </c>
      <c r="O324" s="376" t="s">
        <v>7816</v>
      </c>
      <c r="P324" s="377">
        <v>69095</v>
      </c>
      <c r="Q324" s="376" t="s">
        <v>559</v>
      </c>
      <c r="R324" s="376" t="s">
        <v>658</v>
      </c>
      <c r="S324" s="380" t="s">
        <v>1929</v>
      </c>
      <c r="T324" s="76">
        <v>-9999</v>
      </c>
      <c r="U324" s="509">
        <v>-7777</v>
      </c>
      <c r="V324" s="509">
        <v>-7777</v>
      </c>
      <c r="W324" s="509">
        <v>-7777</v>
      </c>
      <c r="X324" s="509">
        <v>-7777</v>
      </c>
      <c r="Y324" s="376">
        <v>120</v>
      </c>
      <c r="Z324" s="376">
        <v>16</v>
      </c>
      <c r="AA324" s="376">
        <v>1957</v>
      </c>
      <c r="AB324" s="376">
        <v>0.8</v>
      </c>
      <c r="AC324" s="376">
        <v>1100</v>
      </c>
      <c r="AD324" s="376">
        <v>-9999</v>
      </c>
      <c r="AE324" s="376">
        <v>1100</v>
      </c>
      <c r="AF324" s="376" t="s">
        <v>9831</v>
      </c>
      <c r="AG324" s="376">
        <v>4735167.96</v>
      </c>
      <c r="AH324" s="376">
        <v>8583771.5800000001</v>
      </c>
      <c r="AI324" s="376"/>
      <c r="AJ324" s="376"/>
      <c r="AK324" s="376"/>
      <c r="AL324" s="376"/>
      <c r="AM324" s="376"/>
      <c r="AN324" s="1132"/>
      <c r="AO324" s="376"/>
      <c r="AP324" s="376"/>
      <c r="AQ324" s="376"/>
      <c r="AR324" s="376"/>
      <c r="AS324" s="376"/>
      <c r="AT324" s="376" t="s">
        <v>43</v>
      </c>
      <c r="AU324" s="376" t="s">
        <v>7817</v>
      </c>
      <c r="AV324" s="377"/>
      <c r="AW324" s="379"/>
      <c r="AX324" s="377"/>
      <c r="AY324" s="379"/>
      <c r="AZ324" s="377"/>
      <c r="BA324" s="379"/>
      <c r="BB324" s="377"/>
      <c r="BC324" s="379"/>
      <c r="BD324" s="377"/>
      <c r="BE324" s="379"/>
      <c r="BF324" s="376" t="s">
        <v>9609</v>
      </c>
      <c r="BG324" s="148"/>
      <c r="BH324" s="230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234"/>
    </row>
    <row r="325" spans="1:302" s="52" customFormat="1" ht="72" customHeight="1" x14ac:dyDescent="0.25">
      <c r="A325" s="40"/>
      <c r="B325" s="40" t="s">
        <v>2250</v>
      </c>
      <c r="C325" s="42">
        <v>12150041</v>
      </c>
      <c r="D325" s="43">
        <v>39391</v>
      </c>
      <c r="E325" s="43">
        <v>39391</v>
      </c>
      <c r="F325" s="43">
        <v>41244</v>
      </c>
      <c r="G325" s="40">
        <v>-7777</v>
      </c>
      <c r="H325" s="40" t="s">
        <v>587</v>
      </c>
      <c r="I325" s="40" t="s">
        <v>1210</v>
      </c>
      <c r="J325" s="40"/>
      <c r="K325" s="40" t="s">
        <v>50</v>
      </c>
      <c r="L325" s="40" t="s">
        <v>318</v>
      </c>
      <c r="M325" s="40" t="s">
        <v>232</v>
      </c>
      <c r="N325" s="40" t="s">
        <v>74</v>
      </c>
      <c r="O325" s="40" t="s">
        <v>7816</v>
      </c>
      <c r="P325" s="41">
        <v>69095</v>
      </c>
      <c r="Q325" s="40" t="s">
        <v>559</v>
      </c>
      <c r="R325" s="40" t="s">
        <v>658</v>
      </c>
      <c r="S325" s="274" t="s">
        <v>1929</v>
      </c>
      <c r="T325" s="53" t="s">
        <v>1861</v>
      </c>
      <c r="U325" s="29">
        <v>-7777</v>
      </c>
      <c r="V325" s="29">
        <v>-7777</v>
      </c>
      <c r="W325" s="29">
        <v>-7777</v>
      </c>
      <c r="X325" s="29">
        <v>-7777</v>
      </c>
      <c r="Y325" s="40" t="s">
        <v>1861</v>
      </c>
      <c r="Z325" s="40" t="s">
        <v>1861</v>
      </c>
      <c r="AA325" s="40" t="s">
        <v>1861</v>
      </c>
      <c r="AB325" s="40" t="s">
        <v>1861</v>
      </c>
      <c r="AC325" s="40" t="s">
        <v>1861</v>
      </c>
      <c r="AD325" s="40" t="s">
        <v>1861</v>
      </c>
      <c r="AE325" s="40" t="s">
        <v>1861</v>
      </c>
      <c r="AF325" s="40" t="s">
        <v>9832</v>
      </c>
      <c r="AG325" s="40">
        <v>4735269.25</v>
      </c>
      <c r="AH325" s="40">
        <v>8583829.2899999991</v>
      </c>
      <c r="AI325" s="40"/>
      <c r="AJ325" s="40"/>
      <c r="AK325" s="40"/>
      <c r="AL325" s="40"/>
      <c r="AM325" s="40"/>
      <c r="AN325" s="1131"/>
      <c r="AO325" s="40"/>
      <c r="AP325" s="40"/>
      <c r="AQ325" s="40"/>
      <c r="AR325" s="40"/>
      <c r="AS325" s="40"/>
      <c r="AT325" s="40" t="s">
        <v>43</v>
      </c>
      <c r="AU325" s="40" t="s">
        <v>7817</v>
      </c>
      <c r="AV325" s="41"/>
      <c r="AW325" s="43"/>
      <c r="AX325" s="41"/>
      <c r="AY325" s="43"/>
      <c r="AZ325" s="41"/>
      <c r="BA325" s="43"/>
      <c r="BB325" s="41"/>
      <c r="BC325" s="43"/>
      <c r="BD325" s="41"/>
      <c r="BE325" s="43"/>
      <c r="BF325" s="40" t="s">
        <v>9609</v>
      </c>
      <c r="BG325" s="142"/>
      <c r="BH325" s="230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46"/>
      <c r="GW325" s="46"/>
      <c r="GX325" s="46"/>
      <c r="GY325" s="46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46"/>
      <c r="IK325" s="46"/>
      <c r="IL325" s="46"/>
      <c r="IM325" s="46"/>
      <c r="IN325" s="46"/>
      <c r="IO325" s="46"/>
      <c r="IP325" s="46"/>
      <c r="IQ325" s="46"/>
      <c r="IR325" s="46"/>
      <c r="IS325" s="46"/>
      <c r="IT325" s="46"/>
      <c r="IU325" s="46"/>
      <c r="IV325" s="46"/>
      <c r="IW325" s="46"/>
      <c r="IX325" s="46"/>
      <c r="IY325" s="46"/>
      <c r="IZ325" s="46"/>
      <c r="JA325" s="46"/>
      <c r="JB325" s="46"/>
      <c r="JC325" s="46"/>
      <c r="JD325" s="46"/>
      <c r="JE325" s="46"/>
      <c r="JF325" s="46"/>
      <c r="JG325" s="46"/>
      <c r="JH325" s="46"/>
      <c r="JI325" s="46"/>
      <c r="JJ325" s="46"/>
      <c r="JK325" s="46"/>
      <c r="JL325" s="46"/>
      <c r="JM325" s="46"/>
      <c r="JN325" s="46"/>
      <c r="JO325" s="46"/>
      <c r="JP325" s="46"/>
      <c r="JQ325" s="46"/>
      <c r="JR325" s="46"/>
      <c r="JS325" s="46"/>
      <c r="JT325" s="46"/>
      <c r="JU325" s="46"/>
      <c r="JV325" s="46"/>
      <c r="JW325" s="46"/>
      <c r="JX325" s="46"/>
      <c r="JY325" s="46"/>
      <c r="JZ325" s="46"/>
      <c r="KA325" s="46"/>
      <c r="KB325" s="46"/>
      <c r="KC325" s="46"/>
      <c r="KD325" s="46"/>
      <c r="KE325" s="46"/>
      <c r="KF325" s="46"/>
      <c r="KG325" s="46"/>
      <c r="KH325" s="46"/>
      <c r="KI325" s="46"/>
      <c r="KJ325" s="46"/>
      <c r="KK325" s="46"/>
      <c r="KL325" s="46"/>
      <c r="KM325" s="46"/>
      <c r="KN325" s="46"/>
      <c r="KO325" s="46"/>
      <c r="KP325" s="234"/>
    </row>
    <row r="326" spans="1:302" s="52" customFormat="1" ht="89.25" x14ac:dyDescent="0.25">
      <c r="A326" s="45"/>
      <c r="B326" s="45" t="s">
        <v>2250</v>
      </c>
      <c r="C326" s="144">
        <v>12150041</v>
      </c>
      <c r="D326" s="31">
        <v>39391</v>
      </c>
      <c r="E326" s="31">
        <v>39391</v>
      </c>
      <c r="F326" s="31">
        <v>42359</v>
      </c>
      <c r="G326" s="45">
        <v>-7777</v>
      </c>
      <c r="H326" s="45" t="s">
        <v>587</v>
      </c>
      <c r="I326" s="45" t="s">
        <v>1210</v>
      </c>
      <c r="J326" s="45"/>
      <c r="K326" s="45" t="s">
        <v>50</v>
      </c>
      <c r="L326" s="45" t="s">
        <v>318</v>
      </c>
      <c r="M326" s="45" t="s">
        <v>232</v>
      </c>
      <c r="N326" s="45" t="s">
        <v>74</v>
      </c>
      <c r="O326" s="45" t="s">
        <v>7818</v>
      </c>
      <c r="P326" s="147">
        <v>69095</v>
      </c>
      <c r="Q326" s="45" t="s">
        <v>559</v>
      </c>
      <c r="R326" s="45" t="s">
        <v>658</v>
      </c>
      <c r="S326" s="272" t="s">
        <v>1929</v>
      </c>
      <c r="T326" s="221">
        <v>-9999</v>
      </c>
      <c r="U326" s="142">
        <v>-7777</v>
      </c>
      <c r="V326" s="142">
        <v>-7777</v>
      </c>
      <c r="W326" s="142">
        <v>-7777</v>
      </c>
      <c r="X326" s="142">
        <v>-7777</v>
      </c>
      <c r="Y326" s="45">
        <v>145</v>
      </c>
      <c r="Z326" s="45">
        <v>21.5</v>
      </c>
      <c r="AA326" s="45">
        <v>3120</v>
      </c>
      <c r="AB326" s="45">
        <v>0.96</v>
      </c>
      <c r="AC326" s="45">
        <v>3000</v>
      </c>
      <c r="AD326" s="45">
        <v>-9999</v>
      </c>
      <c r="AE326" s="45">
        <v>3000</v>
      </c>
      <c r="AF326" s="45" t="s">
        <v>9833</v>
      </c>
      <c r="AG326" s="45"/>
      <c r="AH326" s="45"/>
      <c r="AI326" s="45">
        <v>39.54</v>
      </c>
      <c r="AJ326" s="45" t="s">
        <v>6841</v>
      </c>
      <c r="AK326" s="45" t="s">
        <v>6842</v>
      </c>
      <c r="AL326" s="45">
        <v>43</v>
      </c>
      <c r="AM326" s="45">
        <v>32</v>
      </c>
      <c r="AN326" s="1109">
        <v>45.6</v>
      </c>
      <c r="AO326" s="45">
        <v>24</v>
      </c>
      <c r="AP326" s="45">
        <v>16</v>
      </c>
      <c r="AQ326" s="45">
        <v>10</v>
      </c>
      <c r="AR326" s="45">
        <f t="shared" ref="AR326:AR331" si="28">AL326+AM326/60+AN326/3600</f>
        <v>43.545999999999999</v>
      </c>
      <c r="AS326" s="45">
        <f t="shared" ref="AS326:AS331" si="29">AO326+AP326/60+AQ326/3600</f>
        <v>24.269444444444442</v>
      </c>
      <c r="AT326" s="45" t="s">
        <v>34</v>
      </c>
      <c r="AU326" s="45"/>
      <c r="AV326" s="147"/>
      <c r="AW326" s="31"/>
      <c r="AX326" s="147"/>
      <c r="AY326" s="31"/>
      <c r="AZ326" s="147"/>
      <c r="BA326" s="31"/>
      <c r="BB326" s="147"/>
      <c r="BC326" s="31"/>
      <c r="BD326" s="147"/>
      <c r="BE326" s="31"/>
      <c r="BF326" s="45"/>
      <c r="BG326" s="142"/>
      <c r="BH326" s="230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  <c r="GQ326" s="46"/>
      <c r="GR326" s="46"/>
      <c r="GS326" s="46"/>
      <c r="GT326" s="46"/>
      <c r="GU326" s="46"/>
      <c r="GV326" s="46"/>
      <c r="GW326" s="46"/>
      <c r="GX326" s="46"/>
      <c r="GY326" s="46"/>
      <c r="GZ326" s="46"/>
      <c r="HA326" s="46"/>
      <c r="HB326" s="46"/>
      <c r="HC326" s="46"/>
      <c r="HD326" s="46"/>
      <c r="HE326" s="46"/>
      <c r="HF326" s="46"/>
      <c r="HG326" s="46"/>
      <c r="HH326" s="46"/>
      <c r="HI326" s="46"/>
      <c r="HJ326" s="46"/>
      <c r="HK326" s="46"/>
      <c r="HL326" s="46"/>
      <c r="HM326" s="46"/>
      <c r="HN326" s="46"/>
      <c r="HO326" s="46"/>
      <c r="HP326" s="46"/>
      <c r="HQ326" s="46"/>
      <c r="HR326" s="46"/>
      <c r="HS326" s="46"/>
      <c r="HT326" s="46"/>
      <c r="HU326" s="46"/>
      <c r="HV326" s="46"/>
      <c r="HW326" s="46"/>
      <c r="HX326" s="46"/>
      <c r="HY326" s="46"/>
      <c r="HZ326" s="46"/>
      <c r="IA326" s="46"/>
      <c r="IB326" s="46"/>
      <c r="IC326" s="46"/>
      <c r="ID326" s="46"/>
      <c r="IE326" s="46"/>
      <c r="IF326" s="46"/>
      <c r="IG326" s="46"/>
      <c r="IH326" s="46"/>
      <c r="II326" s="46"/>
      <c r="IJ326" s="46"/>
      <c r="IK326" s="46"/>
      <c r="IL326" s="46"/>
      <c r="IM326" s="46"/>
      <c r="IN326" s="46"/>
      <c r="IO326" s="46"/>
      <c r="IP326" s="46"/>
      <c r="IQ326" s="46"/>
      <c r="IR326" s="46"/>
      <c r="IS326" s="46"/>
      <c r="IT326" s="46"/>
      <c r="IU326" s="46"/>
      <c r="IV326" s="46"/>
      <c r="IW326" s="46"/>
      <c r="IX326" s="46"/>
      <c r="IY326" s="46"/>
      <c r="IZ326" s="46"/>
      <c r="JA326" s="46"/>
      <c r="JB326" s="46"/>
      <c r="JC326" s="46"/>
      <c r="JD326" s="46"/>
      <c r="JE326" s="46"/>
      <c r="JF326" s="46"/>
      <c r="JG326" s="46"/>
      <c r="JH326" s="46"/>
      <c r="JI326" s="46"/>
      <c r="JJ326" s="46"/>
      <c r="JK326" s="46"/>
      <c r="JL326" s="46"/>
      <c r="JM326" s="46"/>
      <c r="JN326" s="46"/>
      <c r="JO326" s="46"/>
      <c r="JP326" s="46"/>
      <c r="JQ326" s="46"/>
      <c r="JR326" s="46"/>
      <c r="JS326" s="46"/>
      <c r="JT326" s="46"/>
      <c r="JU326" s="46"/>
      <c r="JV326" s="46"/>
      <c r="JW326" s="46"/>
      <c r="JX326" s="46"/>
      <c r="JY326" s="46"/>
      <c r="JZ326" s="46"/>
      <c r="KA326" s="46"/>
      <c r="KB326" s="46"/>
      <c r="KC326" s="46"/>
      <c r="KD326" s="46"/>
      <c r="KE326" s="46"/>
      <c r="KF326" s="46"/>
      <c r="KG326" s="46"/>
      <c r="KH326" s="46"/>
      <c r="KI326" s="46"/>
      <c r="KJ326" s="46"/>
      <c r="KK326" s="46"/>
      <c r="KL326" s="46"/>
      <c r="KM326" s="46"/>
      <c r="KN326" s="46"/>
      <c r="KO326" s="46"/>
      <c r="KP326" s="234"/>
    </row>
    <row r="327" spans="1:302" s="52" customFormat="1" ht="90" thickBot="1" x14ac:dyDescent="0.3">
      <c r="A327" s="169"/>
      <c r="B327" s="169" t="s">
        <v>2250</v>
      </c>
      <c r="C327" s="159">
        <v>12150041</v>
      </c>
      <c r="D327" s="113">
        <v>39391</v>
      </c>
      <c r="E327" s="113">
        <v>39391</v>
      </c>
      <c r="F327" s="113">
        <v>42359</v>
      </c>
      <c r="G327" s="169">
        <v>-7777</v>
      </c>
      <c r="H327" s="169" t="s">
        <v>587</v>
      </c>
      <c r="I327" s="169" t="s">
        <v>1210</v>
      </c>
      <c r="J327" s="169"/>
      <c r="K327" s="169" t="s">
        <v>50</v>
      </c>
      <c r="L327" s="169" t="s">
        <v>318</v>
      </c>
      <c r="M327" s="169" t="s">
        <v>232</v>
      </c>
      <c r="N327" s="169" t="s">
        <v>74</v>
      </c>
      <c r="O327" s="169" t="s">
        <v>7818</v>
      </c>
      <c r="P327" s="112">
        <v>69095</v>
      </c>
      <c r="Q327" s="169" t="s">
        <v>559</v>
      </c>
      <c r="R327" s="169" t="s">
        <v>658</v>
      </c>
      <c r="S327" s="276" t="s">
        <v>1929</v>
      </c>
      <c r="T327" s="188" t="s">
        <v>1861</v>
      </c>
      <c r="U327" s="158">
        <v>-7777</v>
      </c>
      <c r="V327" s="158">
        <v>-7777</v>
      </c>
      <c r="W327" s="158">
        <v>-7777</v>
      </c>
      <c r="X327" s="158">
        <v>-7777</v>
      </c>
      <c r="Y327" s="169" t="s">
        <v>1861</v>
      </c>
      <c r="Z327" s="169" t="s">
        <v>1861</v>
      </c>
      <c r="AA327" s="169" t="s">
        <v>1861</v>
      </c>
      <c r="AB327" s="169" t="s">
        <v>1861</v>
      </c>
      <c r="AC327" s="169" t="s">
        <v>1861</v>
      </c>
      <c r="AD327" s="169" t="s">
        <v>1861</v>
      </c>
      <c r="AE327" s="169" t="s">
        <v>1861</v>
      </c>
      <c r="AF327" s="169" t="s">
        <v>9834</v>
      </c>
      <c r="AG327" s="169"/>
      <c r="AH327" s="169"/>
      <c r="AI327" s="169">
        <v>40.22</v>
      </c>
      <c r="AJ327" s="169" t="s">
        <v>6843</v>
      </c>
      <c r="AK327" s="169" t="s">
        <v>6844</v>
      </c>
      <c r="AL327" s="169">
        <v>43</v>
      </c>
      <c r="AM327" s="169">
        <v>32</v>
      </c>
      <c r="AN327" s="1110">
        <v>48.3</v>
      </c>
      <c r="AO327" s="169">
        <v>24</v>
      </c>
      <c r="AP327" s="169">
        <v>16</v>
      </c>
      <c r="AQ327" s="169">
        <v>14.4</v>
      </c>
      <c r="AR327" s="169">
        <f t="shared" si="28"/>
        <v>43.546749999999996</v>
      </c>
      <c r="AS327" s="169">
        <f t="shared" si="29"/>
        <v>24.270666666666667</v>
      </c>
      <c r="AT327" s="169" t="s">
        <v>34</v>
      </c>
      <c r="AU327" s="169"/>
      <c r="AV327" s="112"/>
      <c r="AW327" s="113"/>
      <c r="AX327" s="112"/>
      <c r="AY327" s="113"/>
      <c r="AZ327" s="112"/>
      <c r="BA327" s="113"/>
      <c r="BB327" s="112"/>
      <c r="BC327" s="113"/>
      <c r="BD327" s="112"/>
      <c r="BE327" s="113"/>
      <c r="BF327" s="169"/>
      <c r="BG327" s="158"/>
      <c r="BH327" s="230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  <c r="EP327" s="46"/>
      <c r="EQ327" s="46"/>
      <c r="ER327" s="46"/>
      <c r="ES327" s="46"/>
      <c r="ET327" s="46"/>
      <c r="EU327" s="46"/>
      <c r="EV327" s="46"/>
      <c r="EW327" s="46"/>
      <c r="EX327" s="46"/>
      <c r="EY327" s="46"/>
      <c r="EZ327" s="46"/>
      <c r="FA327" s="46"/>
      <c r="FB327" s="46"/>
      <c r="FC327" s="46"/>
      <c r="FD327" s="46"/>
      <c r="FE327" s="46"/>
      <c r="FF327" s="46"/>
      <c r="FG327" s="46"/>
      <c r="FH327" s="46"/>
      <c r="FI327" s="46"/>
      <c r="FJ327" s="46"/>
      <c r="FK327" s="46"/>
      <c r="FL327" s="46"/>
      <c r="FM327" s="46"/>
      <c r="FN327" s="46"/>
      <c r="FO327" s="46"/>
      <c r="FP327" s="46"/>
      <c r="FQ327" s="46"/>
      <c r="FR327" s="46"/>
      <c r="FS327" s="46"/>
      <c r="FT327" s="46"/>
      <c r="FU327" s="46"/>
      <c r="FV327" s="46"/>
      <c r="FW327" s="46"/>
      <c r="FX327" s="46"/>
      <c r="FY327" s="46"/>
      <c r="FZ327" s="46"/>
      <c r="GA327" s="46"/>
      <c r="GB327" s="46"/>
      <c r="GC327" s="46"/>
      <c r="GD327" s="46"/>
      <c r="GE327" s="46"/>
      <c r="GF327" s="46"/>
      <c r="GG327" s="46"/>
      <c r="GH327" s="46"/>
      <c r="GI327" s="46"/>
      <c r="GJ327" s="46"/>
      <c r="GK327" s="46"/>
      <c r="GL327" s="46"/>
      <c r="GM327" s="46"/>
      <c r="GN327" s="46"/>
      <c r="GO327" s="46"/>
      <c r="GP327" s="46"/>
      <c r="GQ327" s="46"/>
      <c r="GR327" s="46"/>
      <c r="GS327" s="46"/>
      <c r="GT327" s="46"/>
      <c r="GU327" s="46"/>
      <c r="GV327" s="46"/>
      <c r="GW327" s="46"/>
      <c r="GX327" s="46"/>
      <c r="GY327" s="46"/>
      <c r="GZ327" s="46"/>
      <c r="HA327" s="46"/>
      <c r="HB327" s="46"/>
      <c r="HC327" s="46"/>
      <c r="HD327" s="46"/>
      <c r="HE327" s="46"/>
      <c r="HF327" s="46"/>
      <c r="HG327" s="46"/>
      <c r="HH327" s="46"/>
      <c r="HI327" s="46"/>
      <c r="HJ327" s="46"/>
      <c r="HK327" s="46"/>
      <c r="HL327" s="46"/>
      <c r="HM327" s="46"/>
      <c r="HN327" s="46"/>
      <c r="HO327" s="46"/>
      <c r="HP327" s="46"/>
      <c r="HQ327" s="46"/>
      <c r="HR327" s="46"/>
      <c r="HS327" s="46"/>
      <c r="HT327" s="46"/>
      <c r="HU327" s="46"/>
      <c r="HV327" s="46"/>
      <c r="HW327" s="46"/>
      <c r="HX327" s="46"/>
      <c r="HY327" s="46"/>
      <c r="HZ327" s="46"/>
      <c r="IA327" s="46"/>
      <c r="IB327" s="46"/>
      <c r="IC327" s="46"/>
      <c r="ID327" s="46"/>
      <c r="IE327" s="46"/>
      <c r="IF327" s="46"/>
      <c r="IG327" s="46"/>
      <c r="IH327" s="46"/>
      <c r="II327" s="46"/>
      <c r="IJ327" s="46"/>
      <c r="IK327" s="46"/>
      <c r="IL327" s="46"/>
      <c r="IM327" s="46"/>
      <c r="IN327" s="46"/>
      <c r="IO327" s="46"/>
      <c r="IP327" s="46"/>
      <c r="IQ327" s="46"/>
      <c r="IR327" s="46"/>
      <c r="IS327" s="46"/>
      <c r="IT327" s="46"/>
      <c r="IU327" s="46"/>
      <c r="IV327" s="46"/>
      <c r="IW327" s="46"/>
      <c r="IX327" s="46"/>
      <c r="IY327" s="46"/>
      <c r="IZ327" s="46"/>
      <c r="JA327" s="46"/>
      <c r="JB327" s="46"/>
      <c r="JC327" s="46"/>
      <c r="JD327" s="46"/>
      <c r="JE327" s="46"/>
      <c r="JF327" s="46"/>
      <c r="JG327" s="46"/>
      <c r="JH327" s="46"/>
      <c r="JI327" s="46"/>
      <c r="JJ327" s="46"/>
      <c r="JK327" s="46"/>
      <c r="JL327" s="46"/>
      <c r="JM327" s="46"/>
      <c r="JN327" s="46"/>
      <c r="JO327" s="46"/>
      <c r="JP327" s="46"/>
      <c r="JQ327" s="46"/>
      <c r="JR327" s="46"/>
      <c r="JS327" s="46"/>
      <c r="JT327" s="46"/>
      <c r="JU327" s="46"/>
      <c r="JV327" s="46"/>
      <c r="JW327" s="46"/>
      <c r="JX327" s="46"/>
      <c r="JY327" s="46"/>
      <c r="JZ327" s="46"/>
      <c r="KA327" s="46"/>
      <c r="KB327" s="46"/>
      <c r="KC327" s="46"/>
      <c r="KD327" s="46"/>
      <c r="KE327" s="46"/>
      <c r="KF327" s="46"/>
      <c r="KG327" s="46"/>
      <c r="KH327" s="46"/>
      <c r="KI327" s="46"/>
      <c r="KJ327" s="46"/>
      <c r="KK327" s="46"/>
      <c r="KL327" s="46"/>
      <c r="KM327" s="46"/>
      <c r="KN327" s="46"/>
      <c r="KO327" s="46"/>
      <c r="KP327" s="234"/>
    </row>
    <row r="328" spans="1:302" s="52" customFormat="1" ht="102" x14ac:dyDescent="0.25">
      <c r="A328" s="767">
        <v>108</v>
      </c>
      <c r="B328" s="623" t="s">
        <v>2250</v>
      </c>
      <c r="C328" s="768">
        <v>12150042</v>
      </c>
      <c r="D328" s="769">
        <v>39391</v>
      </c>
      <c r="E328" s="769">
        <v>39391</v>
      </c>
      <c r="F328" s="769">
        <v>41244</v>
      </c>
      <c r="G328" s="623">
        <v>-7777</v>
      </c>
      <c r="H328" s="623" t="s">
        <v>587</v>
      </c>
      <c r="I328" s="623" t="s">
        <v>1210</v>
      </c>
      <c r="J328" s="623"/>
      <c r="K328" s="623" t="s">
        <v>50</v>
      </c>
      <c r="L328" s="623" t="s">
        <v>484</v>
      </c>
      <c r="M328" s="623" t="s">
        <v>232</v>
      </c>
      <c r="N328" s="623" t="s">
        <v>74</v>
      </c>
      <c r="O328" s="623" t="s">
        <v>7819</v>
      </c>
      <c r="P328" s="624">
        <v>68607</v>
      </c>
      <c r="Q328" s="623" t="s">
        <v>559</v>
      </c>
      <c r="R328" s="623" t="s">
        <v>658</v>
      </c>
      <c r="S328" s="770" t="s">
        <v>1929</v>
      </c>
      <c r="T328" s="655">
        <v>-9999</v>
      </c>
      <c r="U328" s="461">
        <v>-7777</v>
      </c>
      <c r="V328" s="461">
        <v>-7777</v>
      </c>
      <c r="W328" s="461">
        <v>-7777</v>
      </c>
      <c r="X328" s="461">
        <v>-7777</v>
      </c>
      <c r="Y328" s="623">
        <v>173</v>
      </c>
      <c r="Z328" s="623">
        <v>15</v>
      </c>
      <c r="AA328" s="623" t="s">
        <v>2251</v>
      </c>
      <c r="AB328" s="623">
        <v>0.5</v>
      </c>
      <c r="AC328" s="623">
        <v>1265</v>
      </c>
      <c r="AD328" s="623">
        <v>-9999</v>
      </c>
      <c r="AE328" s="623">
        <v>1300</v>
      </c>
      <c r="AF328" s="623" t="s">
        <v>9835</v>
      </c>
      <c r="AG328" s="623"/>
      <c r="AH328" s="623"/>
      <c r="AI328" s="623"/>
      <c r="AJ328" s="623" t="s">
        <v>2252</v>
      </c>
      <c r="AK328" s="623" t="s">
        <v>2253</v>
      </c>
      <c r="AL328" s="623">
        <v>43</v>
      </c>
      <c r="AM328" s="623">
        <v>33</v>
      </c>
      <c r="AN328" s="1130">
        <v>46</v>
      </c>
      <c r="AO328" s="623">
        <v>24</v>
      </c>
      <c r="AP328" s="623">
        <v>17</v>
      </c>
      <c r="AQ328" s="623">
        <v>23.1</v>
      </c>
      <c r="AR328" s="623">
        <f t="shared" si="28"/>
        <v>43.562777777777775</v>
      </c>
      <c r="AS328" s="623">
        <f t="shared" si="29"/>
        <v>24.289750000000002</v>
      </c>
      <c r="AT328" s="623" t="s">
        <v>43</v>
      </c>
      <c r="AU328" s="623" t="s">
        <v>7820</v>
      </c>
      <c r="AV328" s="624"/>
      <c r="AW328" s="769"/>
      <c r="AX328" s="624"/>
      <c r="AY328" s="769"/>
      <c r="AZ328" s="624"/>
      <c r="BA328" s="769"/>
      <c r="BB328" s="624"/>
      <c r="BC328" s="769"/>
      <c r="BD328" s="624"/>
      <c r="BE328" s="769"/>
      <c r="BF328" s="623" t="s">
        <v>9610</v>
      </c>
      <c r="BG328" s="610" t="s">
        <v>568</v>
      </c>
      <c r="BH328" s="735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  <c r="GQ328" s="46"/>
      <c r="GR328" s="46"/>
      <c r="GS328" s="46"/>
      <c r="GT328" s="46"/>
      <c r="GU328" s="46"/>
      <c r="GV328" s="46"/>
      <c r="GW328" s="46"/>
      <c r="GX328" s="46"/>
      <c r="GY328" s="46"/>
      <c r="GZ328" s="46"/>
      <c r="HA328" s="46"/>
      <c r="HB328" s="46"/>
      <c r="HC328" s="46"/>
      <c r="HD328" s="46"/>
      <c r="HE328" s="46"/>
      <c r="HF328" s="46"/>
      <c r="HG328" s="46"/>
      <c r="HH328" s="46"/>
      <c r="HI328" s="46"/>
      <c r="HJ328" s="46"/>
      <c r="HK328" s="46"/>
      <c r="HL328" s="46"/>
      <c r="HM328" s="46"/>
      <c r="HN328" s="46"/>
      <c r="HO328" s="46"/>
      <c r="HP328" s="46"/>
      <c r="HQ328" s="46"/>
      <c r="HR328" s="46"/>
      <c r="HS328" s="46"/>
      <c r="HT328" s="46"/>
      <c r="HU328" s="46"/>
      <c r="HV328" s="46"/>
      <c r="HW328" s="46"/>
      <c r="HX328" s="46"/>
      <c r="HY328" s="46"/>
      <c r="HZ328" s="46"/>
      <c r="IA328" s="46"/>
      <c r="IB328" s="46"/>
      <c r="IC328" s="46"/>
      <c r="ID328" s="46"/>
      <c r="IE328" s="46"/>
      <c r="IF328" s="46"/>
      <c r="IG328" s="46"/>
      <c r="IH328" s="46"/>
      <c r="II328" s="46"/>
      <c r="IJ328" s="46"/>
      <c r="IK328" s="46"/>
      <c r="IL328" s="46"/>
      <c r="IM328" s="46"/>
      <c r="IN328" s="46"/>
      <c r="IO328" s="46"/>
      <c r="IP328" s="46"/>
      <c r="IQ328" s="46"/>
      <c r="IR328" s="46"/>
      <c r="IS328" s="46"/>
      <c r="IT328" s="46"/>
      <c r="IU328" s="46"/>
      <c r="IV328" s="46"/>
      <c r="IW328" s="46"/>
      <c r="IX328" s="46"/>
      <c r="IY328" s="46"/>
      <c r="IZ328" s="46"/>
      <c r="JA328" s="46"/>
      <c r="JB328" s="46"/>
      <c r="JC328" s="46"/>
      <c r="JD328" s="46"/>
      <c r="JE328" s="46"/>
      <c r="JF328" s="46"/>
      <c r="JG328" s="46"/>
      <c r="JH328" s="46"/>
      <c r="JI328" s="46"/>
      <c r="JJ328" s="46"/>
      <c r="JK328" s="46"/>
      <c r="JL328" s="46"/>
      <c r="JM328" s="46"/>
      <c r="JN328" s="46"/>
      <c r="JO328" s="46"/>
      <c r="JP328" s="46"/>
      <c r="JQ328" s="46"/>
      <c r="JR328" s="46"/>
      <c r="JS328" s="46"/>
      <c r="JT328" s="46"/>
      <c r="JU328" s="46"/>
      <c r="JV328" s="46"/>
      <c r="JW328" s="46"/>
      <c r="JX328" s="46"/>
      <c r="JY328" s="46"/>
      <c r="JZ328" s="46"/>
      <c r="KA328" s="46"/>
      <c r="KB328" s="46"/>
      <c r="KC328" s="46"/>
      <c r="KD328" s="46"/>
      <c r="KE328" s="46"/>
      <c r="KF328" s="46"/>
      <c r="KG328" s="46"/>
      <c r="KH328" s="46"/>
      <c r="KI328" s="46"/>
      <c r="KJ328" s="46"/>
      <c r="KK328" s="46"/>
      <c r="KL328" s="46"/>
      <c r="KM328" s="46"/>
      <c r="KN328" s="46"/>
      <c r="KO328" s="46"/>
      <c r="KP328" s="234"/>
    </row>
    <row r="329" spans="1:302" s="52" customFormat="1" ht="102" x14ac:dyDescent="0.25">
      <c r="A329" s="773"/>
      <c r="B329" s="40" t="s">
        <v>2250</v>
      </c>
      <c r="C329" s="42">
        <v>12150042</v>
      </c>
      <c r="D329" s="43">
        <v>39391</v>
      </c>
      <c r="E329" s="43">
        <v>39391</v>
      </c>
      <c r="F329" s="43">
        <v>41244</v>
      </c>
      <c r="G329" s="40">
        <v>-7777</v>
      </c>
      <c r="H329" s="40" t="s">
        <v>587</v>
      </c>
      <c r="I329" s="40" t="s">
        <v>1210</v>
      </c>
      <c r="J329" s="40"/>
      <c r="K329" s="40" t="s">
        <v>50</v>
      </c>
      <c r="L329" s="40" t="s">
        <v>484</v>
      </c>
      <c r="M329" s="40" t="s">
        <v>232</v>
      </c>
      <c r="N329" s="40" t="s">
        <v>74</v>
      </c>
      <c r="O329" s="40" t="s">
        <v>7819</v>
      </c>
      <c r="P329" s="41">
        <v>68607</v>
      </c>
      <c r="Q329" s="40" t="s">
        <v>559</v>
      </c>
      <c r="R329" s="40" t="s">
        <v>658</v>
      </c>
      <c r="S329" s="274" t="s">
        <v>1929</v>
      </c>
      <c r="T329" s="53">
        <v>-9999</v>
      </c>
      <c r="U329" s="29">
        <v>-7777</v>
      </c>
      <c r="V329" s="29">
        <v>-7777</v>
      </c>
      <c r="W329" s="29">
        <v>-7777</v>
      </c>
      <c r="X329" s="29">
        <v>-7777</v>
      </c>
      <c r="Y329" s="40" t="s">
        <v>1861</v>
      </c>
      <c r="Z329" s="40" t="s">
        <v>1861</v>
      </c>
      <c r="AA329" s="40" t="s">
        <v>1861</v>
      </c>
      <c r="AB329" s="40" t="s">
        <v>1861</v>
      </c>
      <c r="AC329" s="40" t="s">
        <v>1861</v>
      </c>
      <c r="AD329" s="40" t="s">
        <v>1861</v>
      </c>
      <c r="AE329" s="40" t="s">
        <v>1861</v>
      </c>
      <c r="AF329" s="40" t="s">
        <v>9836</v>
      </c>
      <c r="AG329" s="40"/>
      <c r="AH329" s="40"/>
      <c r="AI329" s="40"/>
      <c r="AJ329" s="40" t="s">
        <v>2254</v>
      </c>
      <c r="AK329" s="40" t="s">
        <v>2255</v>
      </c>
      <c r="AL329" s="40">
        <v>43</v>
      </c>
      <c r="AM329" s="40">
        <v>33</v>
      </c>
      <c r="AN329" s="1131">
        <v>45.8</v>
      </c>
      <c r="AO329" s="40">
        <v>24</v>
      </c>
      <c r="AP329" s="40">
        <v>17</v>
      </c>
      <c r="AQ329" s="40">
        <v>15.7</v>
      </c>
      <c r="AR329" s="40">
        <f t="shared" si="28"/>
        <v>43.56272222222222</v>
      </c>
      <c r="AS329" s="40">
        <f t="shared" si="29"/>
        <v>24.287694444444448</v>
      </c>
      <c r="AT329" s="40" t="s">
        <v>43</v>
      </c>
      <c r="AU329" s="40" t="s">
        <v>7820</v>
      </c>
      <c r="AV329" s="41"/>
      <c r="AW329" s="43"/>
      <c r="AX329" s="41"/>
      <c r="AY329" s="43"/>
      <c r="AZ329" s="41"/>
      <c r="BA329" s="43"/>
      <c r="BB329" s="41"/>
      <c r="BC329" s="43"/>
      <c r="BD329" s="41"/>
      <c r="BE329" s="43"/>
      <c r="BF329" s="40" t="s">
        <v>9610</v>
      </c>
      <c r="BG329" s="512" t="s">
        <v>568</v>
      </c>
      <c r="BH329" s="735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  <c r="GQ329" s="46"/>
      <c r="GR329" s="46"/>
      <c r="GS329" s="46"/>
      <c r="GT329" s="46"/>
      <c r="GU329" s="46"/>
      <c r="GV329" s="46"/>
      <c r="GW329" s="46"/>
      <c r="GX329" s="46"/>
      <c r="GY329" s="46"/>
      <c r="GZ329" s="46"/>
      <c r="HA329" s="46"/>
      <c r="HB329" s="46"/>
      <c r="HC329" s="46"/>
      <c r="HD329" s="46"/>
      <c r="HE329" s="46"/>
      <c r="HF329" s="46"/>
      <c r="HG329" s="46"/>
      <c r="HH329" s="46"/>
      <c r="HI329" s="46"/>
      <c r="HJ329" s="46"/>
      <c r="HK329" s="46"/>
      <c r="HL329" s="46"/>
      <c r="HM329" s="46"/>
      <c r="HN329" s="46"/>
      <c r="HO329" s="46"/>
      <c r="HP329" s="46"/>
      <c r="HQ329" s="46"/>
      <c r="HR329" s="46"/>
      <c r="HS329" s="46"/>
      <c r="HT329" s="46"/>
      <c r="HU329" s="46"/>
      <c r="HV329" s="46"/>
      <c r="HW329" s="46"/>
      <c r="HX329" s="46"/>
      <c r="HY329" s="46"/>
      <c r="HZ329" s="46"/>
      <c r="IA329" s="46"/>
      <c r="IB329" s="46"/>
      <c r="IC329" s="46"/>
      <c r="ID329" s="46"/>
      <c r="IE329" s="46"/>
      <c r="IF329" s="46"/>
      <c r="IG329" s="46"/>
      <c r="IH329" s="46"/>
      <c r="II329" s="46"/>
      <c r="IJ329" s="46"/>
      <c r="IK329" s="46"/>
      <c r="IL329" s="46"/>
      <c r="IM329" s="46"/>
      <c r="IN329" s="46"/>
      <c r="IO329" s="46"/>
      <c r="IP329" s="46"/>
      <c r="IQ329" s="46"/>
      <c r="IR329" s="46"/>
      <c r="IS329" s="46"/>
      <c r="IT329" s="46"/>
      <c r="IU329" s="46"/>
      <c r="IV329" s="46"/>
      <c r="IW329" s="46"/>
      <c r="IX329" s="46"/>
      <c r="IY329" s="46"/>
      <c r="IZ329" s="46"/>
      <c r="JA329" s="46"/>
      <c r="JB329" s="46"/>
      <c r="JC329" s="46"/>
      <c r="JD329" s="46"/>
      <c r="JE329" s="46"/>
      <c r="JF329" s="46"/>
      <c r="JG329" s="46"/>
      <c r="JH329" s="46"/>
      <c r="JI329" s="46"/>
      <c r="JJ329" s="46"/>
      <c r="JK329" s="46"/>
      <c r="JL329" s="46"/>
      <c r="JM329" s="46"/>
      <c r="JN329" s="46"/>
      <c r="JO329" s="46"/>
      <c r="JP329" s="46"/>
      <c r="JQ329" s="46"/>
      <c r="JR329" s="46"/>
      <c r="JS329" s="46"/>
      <c r="JT329" s="46"/>
      <c r="JU329" s="46"/>
      <c r="JV329" s="46"/>
      <c r="JW329" s="46"/>
      <c r="JX329" s="46"/>
      <c r="JY329" s="46"/>
      <c r="JZ329" s="46"/>
      <c r="KA329" s="46"/>
      <c r="KB329" s="46"/>
      <c r="KC329" s="46"/>
      <c r="KD329" s="46"/>
      <c r="KE329" s="46"/>
      <c r="KF329" s="46"/>
      <c r="KG329" s="46"/>
      <c r="KH329" s="46"/>
      <c r="KI329" s="46"/>
      <c r="KJ329" s="46"/>
      <c r="KK329" s="46"/>
      <c r="KL329" s="46"/>
      <c r="KM329" s="46"/>
      <c r="KN329" s="46"/>
      <c r="KO329" s="46"/>
      <c r="KP329" s="234"/>
    </row>
    <row r="330" spans="1:302" s="52" customFormat="1" ht="89.25" x14ac:dyDescent="0.25">
      <c r="A330" s="432"/>
      <c r="B330" s="45" t="s">
        <v>2250</v>
      </c>
      <c r="C330" s="144">
        <v>12150042</v>
      </c>
      <c r="D330" s="31">
        <v>39391</v>
      </c>
      <c r="E330" s="31">
        <v>39391</v>
      </c>
      <c r="F330" s="31">
        <v>42360</v>
      </c>
      <c r="G330" s="45">
        <v>-7777</v>
      </c>
      <c r="H330" s="45" t="s">
        <v>587</v>
      </c>
      <c r="I330" s="45" t="s">
        <v>1210</v>
      </c>
      <c r="J330" s="45"/>
      <c r="K330" s="45" t="s">
        <v>50</v>
      </c>
      <c r="L330" s="45" t="s">
        <v>484</v>
      </c>
      <c r="M330" s="45" t="s">
        <v>232</v>
      </c>
      <c r="N330" s="45" t="s">
        <v>74</v>
      </c>
      <c r="O330" s="45" t="s">
        <v>7819</v>
      </c>
      <c r="P330" s="147">
        <v>68607</v>
      </c>
      <c r="Q330" s="45" t="s">
        <v>559</v>
      </c>
      <c r="R330" s="45" t="s">
        <v>658</v>
      </c>
      <c r="S330" s="272" t="s">
        <v>1929</v>
      </c>
      <c r="T330" s="221">
        <v>-9999</v>
      </c>
      <c r="U330" s="142">
        <v>-7777</v>
      </c>
      <c r="V330" s="142">
        <v>-7777</v>
      </c>
      <c r="W330" s="142">
        <v>-7777</v>
      </c>
      <c r="X330" s="142">
        <v>-7777</v>
      </c>
      <c r="Y330" s="45">
        <v>173</v>
      </c>
      <c r="Z330" s="45">
        <v>30</v>
      </c>
      <c r="AA330" s="45" t="s">
        <v>2256</v>
      </c>
      <c r="AB330" s="45">
        <v>0.41</v>
      </c>
      <c r="AC330" s="45">
        <v>1265</v>
      </c>
      <c r="AD330" s="45">
        <v>-9999</v>
      </c>
      <c r="AE330" s="45">
        <v>1265</v>
      </c>
      <c r="AF330" s="45" t="s">
        <v>9835</v>
      </c>
      <c r="AG330" s="45"/>
      <c r="AH330" s="45"/>
      <c r="AI330" s="45"/>
      <c r="AJ330" s="45" t="s">
        <v>2252</v>
      </c>
      <c r="AK330" s="45" t="s">
        <v>2253</v>
      </c>
      <c r="AL330" s="45">
        <v>43</v>
      </c>
      <c r="AM330" s="45">
        <v>33</v>
      </c>
      <c r="AN330" s="1109">
        <v>46</v>
      </c>
      <c r="AO330" s="45">
        <v>24</v>
      </c>
      <c r="AP330" s="45">
        <v>17</v>
      </c>
      <c r="AQ330" s="45">
        <v>23.1</v>
      </c>
      <c r="AR330" s="45">
        <f t="shared" si="28"/>
        <v>43.562777777777775</v>
      </c>
      <c r="AS330" s="45">
        <f t="shared" si="29"/>
        <v>24.289750000000002</v>
      </c>
      <c r="AT330" s="45" t="s">
        <v>34</v>
      </c>
      <c r="AU330" s="45"/>
      <c r="AV330" s="147"/>
      <c r="AW330" s="31"/>
      <c r="AX330" s="147"/>
      <c r="AY330" s="31"/>
      <c r="AZ330" s="147"/>
      <c r="BA330" s="31"/>
      <c r="BB330" s="147"/>
      <c r="BC330" s="31"/>
      <c r="BD330" s="147"/>
      <c r="BE330" s="31"/>
      <c r="BF330" s="45"/>
      <c r="BG330" s="512" t="s">
        <v>568</v>
      </c>
      <c r="BH330" s="735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  <c r="GQ330" s="46"/>
      <c r="GR330" s="46"/>
      <c r="GS330" s="46"/>
      <c r="GT330" s="46"/>
      <c r="GU330" s="46"/>
      <c r="GV330" s="46"/>
      <c r="GW330" s="46"/>
      <c r="GX330" s="46"/>
      <c r="GY330" s="46"/>
      <c r="GZ330" s="46"/>
      <c r="HA330" s="46"/>
      <c r="HB330" s="46"/>
      <c r="HC330" s="46"/>
      <c r="HD330" s="46"/>
      <c r="HE330" s="46"/>
      <c r="HF330" s="46"/>
      <c r="HG330" s="46"/>
      <c r="HH330" s="46"/>
      <c r="HI330" s="46"/>
      <c r="HJ330" s="46"/>
      <c r="HK330" s="46"/>
      <c r="HL330" s="46"/>
      <c r="HM330" s="46"/>
      <c r="HN330" s="46"/>
      <c r="HO330" s="46"/>
      <c r="HP330" s="46"/>
      <c r="HQ330" s="46"/>
      <c r="HR330" s="46"/>
      <c r="HS330" s="46"/>
      <c r="HT330" s="46"/>
      <c r="HU330" s="46"/>
      <c r="HV330" s="46"/>
      <c r="HW330" s="46"/>
      <c r="HX330" s="46"/>
      <c r="HY330" s="46"/>
      <c r="HZ330" s="46"/>
      <c r="IA330" s="46"/>
      <c r="IB330" s="46"/>
      <c r="IC330" s="46"/>
      <c r="ID330" s="46"/>
      <c r="IE330" s="46"/>
      <c r="IF330" s="46"/>
      <c r="IG330" s="46"/>
      <c r="IH330" s="46"/>
      <c r="II330" s="46"/>
      <c r="IJ330" s="46"/>
      <c r="IK330" s="46"/>
      <c r="IL330" s="46"/>
      <c r="IM330" s="46"/>
      <c r="IN330" s="46"/>
      <c r="IO330" s="46"/>
      <c r="IP330" s="46"/>
      <c r="IQ330" s="46"/>
      <c r="IR330" s="46"/>
      <c r="IS330" s="46"/>
      <c r="IT330" s="46"/>
      <c r="IU330" s="46"/>
      <c r="IV330" s="46"/>
      <c r="IW330" s="46"/>
      <c r="IX330" s="46"/>
      <c r="IY330" s="46"/>
      <c r="IZ330" s="46"/>
      <c r="JA330" s="46"/>
      <c r="JB330" s="46"/>
      <c r="JC330" s="46"/>
      <c r="JD330" s="46"/>
      <c r="JE330" s="46"/>
      <c r="JF330" s="46"/>
      <c r="JG330" s="46"/>
      <c r="JH330" s="46"/>
      <c r="JI330" s="46"/>
      <c r="JJ330" s="46"/>
      <c r="JK330" s="46"/>
      <c r="JL330" s="46"/>
      <c r="JM330" s="46"/>
      <c r="JN330" s="46"/>
      <c r="JO330" s="46"/>
      <c r="JP330" s="46"/>
      <c r="JQ330" s="46"/>
      <c r="JR330" s="46"/>
      <c r="JS330" s="46"/>
      <c r="JT330" s="46"/>
      <c r="JU330" s="46"/>
      <c r="JV330" s="46"/>
      <c r="JW330" s="46"/>
      <c r="JX330" s="46"/>
      <c r="JY330" s="46"/>
      <c r="JZ330" s="46"/>
      <c r="KA330" s="46"/>
      <c r="KB330" s="46"/>
      <c r="KC330" s="46"/>
      <c r="KD330" s="46"/>
      <c r="KE330" s="46"/>
      <c r="KF330" s="46"/>
      <c r="KG330" s="46"/>
      <c r="KH330" s="46"/>
      <c r="KI330" s="46"/>
      <c r="KJ330" s="46"/>
      <c r="KK330" s="46"/>
      <c r="KL330" s="46"/>
      <c r="KM330" s="46"/>
      <c r="KN330" s="46"/>
      <c r="KO330" s="46"/>
      <c r="KP330" s="234"/>
    </row>
    <row r="331" spans="1:302" s="52" customFormat="1" ht="90" thickBot="1" x14ac:dyDescent="0.3">
      <c r="A331" s="416"/>
      <c r="B331" s="417" t="s">
        <v>2250</v>
      </c>
      <c r="C331" s="419">
        <v>12150042</v>
      </c>
      <c r="D331" s="420">
        <v>39391</v>
      </c>
      <c r="E331" s="420">
        <v>39391</v>
      </c>
      <c r="F331" s="420">
        <v>42360</v>
      </c>
      <c r="G331" s="417">
        <v>-7777</v>
      </c>
      <c r="H331" s="417" t="s">
        <v>587</v>
      </c>
      <c r="I331" s="417" t="s">
        <v>1210</v>
      </c>
      <c r="J331" s="417"/>
      <c r="K331" s="417" t="s">
        <v>50</v>
      </c>
      <c r="L331" s="417" t="s">
        <v>484</v>
      </c>
      <c r="M331" s="417" t="s">
        <v>232</v>
      </c>
      <c r="N331" s="417" t="s">
        <v>74</v>
      </c>
      <c r="O331" s="417" t="s">
        <v>7819</v>
      </c>
      <c r="P331" s="418">
        <v>68607</v>
      </c>
      <c r="Q331" s="417" t="s">
        <v>559</v>
      </c>
      <c r="R331" s="417" t="s">
        <v>658</v>
      </c>
      <c r="S331" s="422" t="s">
        <v>1929</v>
      </c>
      <c r="T331" s="483" t="s">
        <v>1861</v>
      </c>
      <c r="U331" s="463">
        <v>-7777</v>
      </c>
      <c r="V331" s="463">
        <v>-7777</v>
      </c>
      <c r="W331" s="463">
        <v>-7777</v>
      </c>
      <c r="X331" s="463">
        <v>-7777</v>
      </c>
      <c r="Y331" s="417" t="s">
        <v>1861</v>
      </c>
      <c r="Z331" s="417" t="s">
        <v>1861</v>
      </c>
      <c r="AA331" s="417" t="s">
        <v>1861</v>
      </c>
      <c r="AB331" s="417" t="s">
        <v>1861</v>
      </c>
      <c r="AC331" s="417" t="s">
        <v>1861</v>
      </c>
      <c r="AD331" s="417" t="s">
        <v>1861</v>
      </c>
      <c r="AE331" s="417" t="s">
        <v>1861</v>
      </c>
      <c r="AF331" s="417" t="s">
        <v>9836</v>
      </c>
      <c r="AG331" s="417"/>
      <c r="AH331" s="417"/>
      <c r="AI331" s="417"/>
      <c r="AJ331" s="417" t="s">
        <v>2254</v>
      </c>
      <c r="AK331" s="417" t="s">
        <v>2255</v>
      </c>
      <c r="AL331" s="417">
        <v>43</v>
      </c>
      <c r="AM331" s="417">
        <v>33</v>
      </c>
      <c r="AN331" s="1126">
        <v>45.8</v>
      </c>
      <c r="AO331" s="417">
        <v>24</v>
      </c>
      <c r="AP331" s="417">
        <v>17</v>
      </c>
      <c r="AQ331" s="417">
        <v>15.7</v>
      </c>
      <c r="AR331" s="417">
        <f t="shared" si="28"/>
        <v>43.56272222222222</v>
      </c>
      <c r="AS331" s="417">
        <f t="shared" si="29"/>
        <v>24.287694444444448</v>
      </c>
      <c r="AT331" s="417" t="s">
        <v>34</v>
      </c>
      <c r="AU331" s="417"/>
      <c r="AV331" s="418"/>
      <c r="AW331" s="420"/>
      <c r="AX331" s="418"/>
      <c r="AY331" s="420"/>
      <c r="AZ331" s="418"/>
      <c r="BA331" s="420"/>
      <c r="BB331" s="418"/>
      <c r="BC331" s="420"/>
      <c r="BD331" s="418"/>
      <c r="BE331" s="420"/>
      <c r="BF331" s="417"/>
      <c r="BG331" s="513" t="s">
        <v>568</v>
      </c>
      <c r="BH331" s="735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/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  <c r="GQ331" s="46"/>
      <c r="GR331" s="46"/>
      <c r="GS331" s="46"/>
      <c r="GT331" s="46"/>
      <c r="GU331" s="46"/>
      <c r="GV331" s="46"/>
      <c r="GW331" s="46"/>
      <c r="GX331" s="46"/>
      <c r="GY331" s="46"/>
      <c r="GZ331" s="46"/>
      <c r="HA331" s="46"/>
      <c r="HB331" s="46"/>
      <c r="HC331" s="46"/>
      <c r="HD331" s="46"/>
      <c r="HE331" s="46"/>
      <c r="HF331" s="46"/>
      <c r="HG331" s="46"/>
      <c r="HH331" s="46"/>
      <c r="HI331" s="46"/>
      <c r="HJ331" s="46"/>
      <c r="HK331" s="46"/>
      <c r="HL331" s="46"/>
      <c r="HM331" s="46"/>
      <c r="HN331" s="46"/>
      <c r="HO331" s="46"/>
      <c r="HP331" s="46"/>
      <c r="HQ331" s="46"/>
      <c r="HR331" s="46"/>
      <c r="HS331" s="46"/>
      <c r="HT331" s="46"/>
      <c r="HU331" s="46"/>
      <c r="HV331" s="46"/>
      <c r="HW331" s="46"/>
      <c r="HX331" s="46"/>
      <c r="HY331" s="46"/>
      <c r="HZ331" s="46"/>
      <c r="IA331" s="46"/>
      <c r="IB331" s="46"/>
      <c r="IC331" s="46"/>
      <c r="ID331" s="46"/>
      <c r="IE331" s="46"/>
      <c r="IF331" s="46"/>
      <c r="IG331" s="46"/>
      <c r="IH331" s="46"/>
      <c r="II331" s="46"/>
      <c r="IJ331" s="46"/>
      <c r="IK331" s="46"/>
      <c r="IL331" s="46"/>
      <c r="IM331" s="46"/>
      <c r="IN331" s="46"/>
      <c r="IO331" s="46"/>
      <c r="IP331" s="46"/>
      <c r="IQ331" s="46"/>
      <c r="IR331" s="46"/>
      <c r="IS331" s="46"/>
      <c r="IT331" s="46"/>
      <c r="IU331" s="46"/>
      <c r="IV331" s="46"/>
      <c r="IW331" s="46"/>
      <c r="IX331" s="46"/>
      <c r="IY331" s="46"/>
      <c r="IZ331" s="46"/>
      <c r="JA331" s="46"/>
      <c r="JB331" s="46"/>
      <c r="JC331" s="46"/>
      <c r="JD331" s="46"/>
      <c r="JE331" s="46"/>
      <c r="JF331" s="46"/>
      <c r="JG331" s="46"/>
      <c r="JH331" s="46"/>
      <c r="JI331" s="46"/>
      <c r="JJ331" s="46"/>
      <c r="JK331" s="46"/>
      <c r="JL331" s="46"/>
      <c r="JM331" s="46"/>
      <c r="JN331" s="46"/>
      <c r="JO331" s="46"/>
      <c r="JP331" s="46"/>
      <c r="JQ331" s="46"/>
      <c r="JR331" s="46"/>
      <c r="JS331" s="46"/>
      <c r="JT331" s="46"/>
      <c r="JU331" s="46"/>
      <c r="JV331" s="46"/>
      <c r="JW331" s="46"/>
      <c r="JX331" s="46"/>
      <c r="JY331" s="46"/>
      <c r="JZ331" s="46"/>
      <c r="KA331" s="46"/>
      <c r="KB331" s="46"/>
      <c r="KC331" s="46"/>
      <c r="KD331" s="46"/>
      <c r="KE331" s="46"/>
      <c r="KF331" s="46"/>
      <c r="KG331" s="46"/>
      <c r="KH331" s="46"/>
      <c r="KI331" s="46"/>
      <c r="KJ331" s="46"/>
      <c r="KK331" s="46"/>
      <c r="KL331" s="46"/>
      <c r="KM331" s="46"/>
      <c r="KN331" s="46"/>
      <c r="KO331" s="46"/>
      <c r="KP331" s="234"/>
    </row>
    <row r="332" spans="1:302" s="52" customFormat="1" ht="76.5" x14ac:dyDescent="0.25">
      <c r="A332" s="180">
        <v>109</v>
      </c>
      <c r="B332" s="180" t="s">
        <v>205</v>
      </c>
      <c r="C332" s="507">
        <v>12150043</v>
      </c>
      <c r="D332" s="508">
        <v>39393</v>
      </c>
      <c r="E332" s="508">
        <v>39393</v>
      </c>
      <c r="F332" s="614">
        <v>39721</v>
      </c>
      <c r="G332" s="180">
        <v>-7777</v>
      </c>
      <c r="H332" s="180" t="s">
        <v>587</v>
      </c>
      <c r="I332" s="180" t="s">
        <v>1210</v>
      </c>
      <c r="J332" s="180"/>
      <c r="K332" s="180" t="s">
        <v>50</v>
      </c>
      <c r="L332" s="180" t="s">
        <v>206</v>
      </c>
      <c r="M332" s="180" t="s">
        <v>129</v>
      </c>
      <c r="N332" s="180" t="s">
        <v>48</v>
      </c>
      <c r="O332" s="180" t="s">
        <v>7821</v>
      </c>
      <c r="P332" s="506">
        <v>43092</v>
      </c>
      <c r="Q332" s="180" t="s">
        <v>559</v>
      </c>
      <c r="R332" s="180" t="s">
        <v>658</v>
      </c>
      <c r="S332" s="510" t="s">
        <v>1929</v>
      </c>
      <c r="T332" s="76">
        <v>-9999</v>
      </c>
      <c r="U332" s="509">
        <v>-7777</v>
      </c>
      <c r="V332" s="509">
        <v>-7777</v>
      </c>
      <c r="W332" s="509">
        <v>-7777</v>
      </c>
      <c r="X332" s="509">
        <v>-7777</v>
      </c>
      <c r="Y332" s="509">
        <v>-9999</v>
      </c>
      <c r="Z332" s="509">
        <v>-9999</v>
      </c>
      <c r="AA332" s="509">
        <v>-9999</v>
      </c>
      <c r="AB332" s="509">
        <v>-9999</v>
      </c>
      <c r="AC332" s="509">
        <v>-9999</v>
      </c>
      <c r="AD332" s="509">
        <v>-9999</v>
      </c>
      <c r="AE332" s="180">
        <v>3661</v>
      </c>
      <c r="AF332" s="180" t="s">
        <v>686</v>
      </c>
      <c r="AG332" s="180"/>
      <c r="AH332" s="180"/>
      <c r="AI332" s="180"/>
      <c r="AJ332" s="180" t="s">
        <v>2257</v>
      </c>
      <c r="AK332" s="180" t="s">
        <v>2258</v>
      </c>
      <c r="AL332" s="180">
        <v>43</v>
      </c>
      <c r="AM332" s="180">
        <v>5</v>
      </c>
      <c r="AN332" s="1120">
        <v>10.9</v>
      </c>
      <c r="AO332" s="180">
        <v>23</v>
      </c>
      <c r="AP332" s="180">
        <v>24</v>
      </c>
      <c r="AQ332" s="180">
        <v>16.8</v>
      </c>
      <c r="AR332" s="180">
        <f>AL332+AM332/60+AN332/3600</f>
        <v>43.086361111111117</v>
      </c>
      <c r="AS332" s="180">
        <f>AO332+AP332/60+AQ332/3600</f>
        <v>23.404666666666664</v>
      </c>
      <c r="AT332" s="180" t="s">
        <v>34</v>
      </c>
      <c r="AU332" s="180"/>
      <c r="AV332" s="506"/>
      <c r="AW332" s="508"/>
      <c r="AX332" s="506"/>
      <c r="AY332" s="508"/>
      <c r="AZ332" s="506"/>
      <c r="BA332" s="508"/>
      <c r="BB332" s="506"/>
      <c r="BC332" s="508"/>
      <c r="BD332" s="506"/>
      <c r="BE332" s="508"/>
      <c r="BF332" s="180"/>
      <c r="BG332" s="509" t="s">
        <v>566</v>
      </c>
      <c r="BH332" s="230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  <c r="GQ332" s="46"/>
      <c r="GR332" s="46"/>
      <c r="GS332" s="46"/>
      <c r="GT332" s="46"/>
      <c r="GU332" s="46"/>
      <c r="GV332" s="46"/>
      <c r="GW332" s="46"/>
      <c r="GX332" s="46"/>
      <c r="GY332" s="46"/>
      <c r="GZ332" s="46"/>
      <c r="HA332" s="46"/>
      <c r="HB332" s="46"/>
      <c r="HC332" s="46"/>
      <c r="HD332" s="46"/>
      <c r="HE332" s="46"/>
      <c r="HF332" s="46"/>
      <c r="HG332" s="46"/>
      <c r="HH332" s="46"/>
      <c r="HI332" s="46"/>
      <c r="HJ332" s="46"/>
      <c r="HK332" s="46"/>
      <c r="HL332" s="46"/>
      <c r="HM332" s="46"/>
      <c r="HN332" s="46"/>
      <c r="HO332" s="46"/>
      <c r="HP332" s="46"/>
      <c r="HQ332" s="46"/>
      <c r="HR332" s="46"/>
      <c r="HS332" s="46"/>
      <c r="HT332" s="46"/>
      <c r="HU332" s="46"/>
      <c r="HV332" s="46"/>
      <c r="HW332" s="46"/>
      <c r="HX332" s="46"/>
      <c r="HY332" s="46"/>
      <c r="HZ332" s="46"/>
      <c r="IA332" s="46"/>
      <c r="IB332" s="46"/>
      <c r="IC332" s="46"/>
      <c r="ID332" s="46"/>
      <c r="IE332" s="46"/>
      <c r="IF332" s="46"/>
      <c r="IG332" s="46"/>
      <c r="IH332" s="46"/>
      <c r="II332" s="46"/>
      <c r="IJ332" s="46"/>
      <c r="IK332" s="46"/>
      <c r="IL332" s="46"/>
      <c r="IM332" s="46"/>
      <c r="IN332" s="46"/>
      <c r="IO332" s="46"/>
      <c r="IP332" s="46"/>
      <c r="IQ332" s="46"/>
      <c r="IR332" s="46"/>
      <c r="IS332" s="46"/>
      <c r="IT332" s="46"/>
      <c r="IU332" s="46"/>
      <c r="IV332" s="46"/>
      <c r="IW332" s="46"/>
      <c r="IX332" s="46"/>
      <c r="IY332" s="46"/>
      <c r="IZ332" s="46"/>
      <c r="JA332" s="46"/>
      <c r="JB332" s="46"/>
      <c r="JC332" s="46"/>
      <c r="JD332" s="46"/>
      <c r="JE332" s="46"/>
      <c r="JF332" s="46"/>
      <c r="JG332" s="46"/>
      <c r="JH332" s="46"/>
      <c r="JI332" s="46"/>
      <c r="JJ332" s="46"/>
      <c r="JK332" s="46"/>
      <c r="JL332" s="46"/>
      <c r="JM332" s="46"/>
      <c r="JN332" s="46"/>
      <c r="JO332" s="46"/>
      <c r="JP332" s="46"/>
      <c r="JQ332" s="46"/>
      <c r="JR332" s="46"/>
      <c r="JS332" s="46"/>
      <c r="JT332" s="46"/>
      <c r="JU332" s="46"/>
      <c r="JV332" s="46"/>
      <c r="JW332" s="46"/>
      <c r="JX332" s="46"/>
      <c r="JY332" s="46"/>
      <c r="JZ332" s="46"/>
      <c r="KA332" s="46"/>
      <c r="KB332" s="46"/>
      <c r="KC332" s="46"/>
      <c r="KD332" s="46"/>
      <c r="KE332" s="46"/>
      <c r="KF332" s="46"/>
      <c r="KG332" s="46"/>
      <c r="KH332" s="46"/>
      <c r="KI332" s="46"/>
      <c r="KJ332" s="46"/>
      <c r="KK332" s="46"/>
      <c r="KL332" s="46"/>
      <c r="KM332" s="46"/>
      <c r="KN332" s="46"/>
      <c r="KO332" s="46"/>
      <c r="KP332" s="234"/>
    </row>
    <row r="333" spans="1:302" s="52" customFormat="1" ht="77.25" thickBot="1" x14ac:dyDescent="0.3">
      <c r="A333" s="166"/>
      <c r="B333" s="166" t="s">
        <v>205</v>
      </c>
      <c r="C333" s="297">
        <v>12150043</v>
      </c>
      <c r="D333" s="241">
        <v>39393</v>
      </c>
      <c r="E333" s="241">
        <v>39393</v>
      </c>
      <c r="F333" s="340">
        <v>39721</v>
      </c>
      <c r="G333" s="166">
        <v>-7777</v>
      </c>
      <c r="H333" s="166" t="s">
        <v>587</v>
      </c>
      <c r="I333" s="166" t="s">
        <v>1210</v>
      </c>
      <c r="J333" s="166"/>
      <c r="K333" s="166" t="s">
        <v>50</v>
      </c>
      <c r="L333" s="166" t="s">
        <v>206</v>
      </c>
      <c r="M333" s="166" t="s">
        <v>129</v>
      </c>
      <c r="N333" s="166" t="s">
        <v>48</v>
      </c>
      <c r="O333" s="166" t="s">
        <v>7821</v>
      </c>
      <c r="P333" s="240">
        <v>43092</v>
      </c>
      <c r="Q333" s="166" t="s">
        <v>559</v>
      </c>
      <c r="R333" s="166" t="s">
        <v>658</v>
      </c>
      <c r="S333" s="289" t="s">
        <v>1929</v>
      </c>
      <c r="T333" s="299" t="s">
        <v>1861</v>
      </c>
      <c r="U333" s="375">
        <v>-7777</v>
      </c>
      <c r="V333" s="375">
        <v>-7777</v>
      </c>
      <c r="W333" s="375">
        <v>-7777</v>
      </c>
      <c r="X333" s="375">
        <v>-7777</v>
      </c>
      <c r="Y333" s="166" t="s">
        <v>1861</v>
      </c>
      <c r="Z333" s="166" t="s">
        <v>1861</v>
      </c>
      <c r="AA333" s="166" t="s">
        <v>1861</v>
      </c>
      <c r="AB333" s="166" t="s">
        <v>1861</v>
      </c>
      <c r="AC333" s="166" t="s">
        <v>1861</v>
      </c>
      <c r="AD333" s="166" t="s">
        <v>1861</v>
      </c>
      <c r="AE333" s="166" t="s">
        <v>1861</v>
      </c>
      <c r="AF333" s="166" t="s">
        <v>687</v>
      </c>
      <c r="AG333" s="166"/>
      <c r="AH333" s="166"/>
      <c r="AI333" s="166"/>
      <c r="AJ333" s="166" t="s">
        <v>2259</v>
      </c>
      <c r="AK333" s="166" t="s">
        <v>2260</v>
      </c>
      <c r="AL333" s="166">
        <v>43</v>
      </c>
      <c r="AM333" s="166">
        <v>5</v>
      </c>
      <c r="AN333" s="1113">
        <v>15.3</v>
      </c>
      <c r="AO333" s="166">
        <v>23</v>
      </c>
      <c r="AP333" s="166">
        <v>23</v>
      </c>
      <c r="AQ333" s="166">
        <v>29.8</v>
      </c>
      <c r="AR333" s="166">
        <f>AL333+AM333/60+AN333/3600</f>
        <v>43.087583333333335</v>
      </c>
      <c r="AS333" s="166">
        <f>AO333+AP333/60+AQ333/3600</f>
        <v>23.391611111111111</v>
      </c>
      <c r="AT333" s="166" t="s">
        <v>34</v>
      </c>
      <c r="AU333" s="166"/>
      <c r="AV333" s="240"/>
      <c r="AW333" s="241"/>
      <c r="AX333" s="240"/>
      <c r="AY333" s="241"/>
      <c r="AZ333" s="240"/>
      <c r="BA333" s="241"/>
      <c r="BB333" s="240"/>
      <c r="BC333" s="241"/>
      <c r="BD333" s="240"/>
      <c r="BE333" s="241"/>
      <c r="BF333" s="166"/>
      <c r="BG333" s="375" t="s">
        <v>566</v>
      </c>
      <c r="BH333" s="230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  <c r="GQ333" s="46"/>
      <c r="GR333" s="46"/>
      <c r="GS333" s="46"/>
      <c r="GT333" s="46"/>
      <c r="GU333" s="46"/>
      <c r="GV333" s="46"/>
      <c r="GW333" s="46"/>
      <c r="GX333" s="46"/>
      <c r="GY333" s="46"/>
      <c r="GZ333" s="46"/>
      <c r="HA333" s="46"/>
      <c r="HB333" s="46"/>
      <c r="HC333" s="46"/>
      <c r="HD333" s="46"/>
      <c r="HE333" s="46"/>
      <c r="HF333" s="46"/>
      <c r="HG333" s="46"/>
      <c r="HH333" s="46"/>
      <c r="HI333" s="46"/>
      <c r="HJ333" s="46"/>
      <c r="HK333" s="46"/>
      <c r="HL333" s="46"/>
      <c r="HM333" s="46"/>
      <c r="HN333" s="46"/>
      <c r="HO333" s="46"/>
      <c r="HP333" s="46"/>
      <c r="HQ333" s="46"/>
      <c r="HR333" s="46"/>
      <c r="HS333" s="46"/>
      <c r="HT333" s="46"/>
      <c r="HU333" s="46"/>
      <c r="HV333" s="46"/>
      <c r="HW333" s="46"/>
      <c r="HX333" s="46"/>
      <c r="HY333" s="46"/>
      <c r="HZ333" s="46"/>
      <c r="IA333" s="46"/>
      <c r="IB333" s="46"/>
      <c r="IC333" s="46"/>
      <c r="ID333" s="46"/>
      <c r="IE333" s="46"/>
      <c r="IF333" s="46"/>
      <c r="IG333" s="46"/>
      <c r="IH333" s="46"/>
      <c r="II333" s="46"/>
      <c r="IJ333" s="46"/>
      <c r="IK333" s="46"/>
      <c r="IL333" s="46"/>
      <c r="IM333" s="46"/>
      <c r="IN333" s="46"/>
      <c r="IO333" s="46"/>
      <c r="IP333" s="46"/>
      <c r="IQ333" s="46"/>
      <c r="IR333" s="46"/>
      <c r="IS333" s="46"/>
      <c r="IT333" s="46"/>
      <c r="IU333" s="46"/>
      <c r="IV333" s="46"/>
      <c r="IW333" s="46"/>
      <c r="IX333" s="46"/>
      <c r="IY333" s="46"/>
      <c r="IZ333" s="46"/>
      <c r="JA333" s="46"/>
      <c r="JB333" s="46"/>
      <c r="JC333" s="46"/>
      <c r="JD333" s="46"/>
      <c r="JE333" s="46"/>
      <c r="JF333" s="46"/>
      <c r="JG333" s="46"/>
      <c r="JH333" s="46"/>
      <c r="JI333" s="46"/>
      <c r="JJ333" s="46"/>
      <c r="JK333" s="46"/>
      <c r="JL333" s="46"/>
      <c r="JM333" s="46"/>
      <c r="JN333" s="46"/>
      <c r="JO333" s="46"/>
      <c r="JP333" s="46"/>
      <c r="JQ333" s="46"/>
      <c r="JR333" s="46"/>
      <c r="JS333" s="46"/>
      <c r="JT333" s="46"/>
      <c r="JU333" s="46"/>
      <c r="JV333" s="46"/>
      <c r="JW333" s="46"/>
      <c r="JX333" s="46"/>
      <c r="JY333" s="46"/>
      <c r="JZ333" s="46"/>
      <c r="KA333" s="46"/>
      <c r="KB333" s="46"/>
      <c r="KC333" s="46"/>
      <c r="KD333" s="46"/>
      <c r="KE333" s="46"/>
      <c r="KF333" s="46"/>
      <c r="KG333" s="46"/>
      <c r="KH333" s="46"/>
      <c r="KI333" s="46"/>
      <c r="KJ333" s="46"/>
      <c r="KK333" s="46"/>
      <c r="KL333" s="46"/>
      <c r="KM333" s="46"/>
      <c r="KN333" s="46"/>
      <c r="KO333" s="46"/>
      <c r="KP333" s="234"/>
    </row>
    <row r="334" spans="1:302" s="52" customFormat="1" ht="76.5" x14ac:dyDescent="0.25">
      <c r="A334" s="407">
        <v>110</v>
      </c>
      <c r="B334" s="408" t="s">
        <v>205</v>
      </c>
      <c r="C334" s="410">
        <v>12150044</v>
      </c>
      <c r="D334" s="411">
        <v>39393</v>
      </c>
      <c r="E334" s="411">
        <v>39393</v>
      </c>
      <c r="F334" s="438">
        <v>39721</v>
      </c>
      <c r="G334" s="408">
        <v>-7777</v>
      </c>
      <c r="H334" s="408" t="s">
        <v>587</v>
      </c>
      <c r="I334" s="408" t="s">
        <v>1210</v>
      </c>
      <c r="J334" s="408"/>
      <c r="K334" s="408" t="s">
        <v>50</v>
      </c>
      <c r="L334" s="408" t="s">
        <v>213</v>
      </c>
      <c r="M334" s="408" t="s">
        <v>129</v>
      </c>
      <c r="N334" s="408" t="s">
        <v>48</v>
      </c>
      <c r="O334" s="408" t="s">
        <v>7822</v>
      </c>
      <c r="P334" s="409">
        <v>48129</v>
      </c>
      <c r="Q334" s="408" t="s">
        <v>559</v>
      </c>
      <c r="R334" s="408" t="s">
        <v>658</v>
      </c>
      <c r="S334" s="412" t="s">
        <v>1929</v>
      </c>
      <c r="T334" s="655">
        <v>-9999</v>
      </c>
      <c r="U334" s="461">
        <v>-7777</v>
      </c>
      <c r="V334" s="461">
        <v>-7777</v>
      </c>
      <c r="W334" s="461">
        <v>-7777</v>
      </c>
      <c r="X334" s="461">
        <v>-7777</v>
      </c>
      <c r="Y334" s="461">
        <v>-9999</v>
      </c>
      <c r="Z334" s="461">
        <v>-9999</v>
      </c>
      <c r="AA334" s="461">
        <v>-9999</v>
      </c>
      <c r="AB334" s="461">
        <v>-9999</v>
      </c>
      <c r="AC334" s="461">
        <v>-9999</v>
      </c>
      <c r="AD334" s="461">
        <v>-9999</v>
      </c>
      <c r="AE334" s="408">
        <v>13349</v>
      </c>
      <c r="AF334" s="408" t="s">
        <v>686</v>
      </c>
      <c r="AG334" s="408"/>
      <c r="AH334" s="408"/>
      <c r="AI334" s="408"/>
      <c r="AJ334" s="408" t="s">
        <v>2261</v>
      </c>
      <c r="AK334" s="408" t="s">
        <v>2262</v>
      </c>
      <c r="AL334" s="408">
        <v>43</v>
      </c>
      <c r="AM334" s="408">
        <v>5</v>
      </c>
      <c r="AN334" s="1111">
        <v>41.7</v>
      </c>
      <c r="AO334" s="408">
        <v>23</v>
      </c>
      <c r="AP334" s="408">
        <v>25</v>
      </c>
      <c r="AQ334" s="408">
        <v>23.1</v>
      </c>
      <c r="AR334" s="408">
        <f>AL334+AM334/60+AN334/3600</f>
        <v>43.09491666666667</v>
      </c>
      <c r="AS334" s="408">
        <f>AO334+AP334/60+AQ334/3600</f>
        <v>23.423083333333334</v>
      </c>
      <c r="AT334" s="408" t="s">
        <v>34</v>
      </c>
      <c r="AU334" s="408"/>
      <c r="AV334" s="409"/>
      <c r="AW334" s="411"/>
      <c r="AX334" s="409"/>
      <c r="AY334" s="411"/>
      <c r="AZ334" s="409"/>
      <c r="BA334" s="411"/>
      <c r="BB334" s="409"/>
      <c r="BC334" s="411"/>
      <c r="BD334" s="409"/>
      <c r="BE334" s="411"/>
      <c r="BF334" s="408"/>
      <c r="BG334" s="730" t="s">
        <v>566</v>
      </c>
      <c r="BH334" s="735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  <c r="GQ334" s="46"/>
      <c r="GR334" s="46"/>
      <c r="GS334" s="46"/>
      <c r="GT334" s="46"/>
      <c r="GU334" s="46"/>
      <c r="GV334" s="46"/>
      <c r="GW334" s="46"/>
      <c r="GX334" s="46"/>
      <c r="GY334" s="46"/>
      <c r="GZ334" s="46"/>
      <c r="HA334" s="46"/>
      <c r="HB334" s="46"/>
      <c r="HC334" s="46"/>
      <c r="HD334" s="46"/>
      <c r="HE334" s="46"/>
      <c r="HF334" s="46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6"/>
      <c r="HR334" s="46"/>
      <c r="HS334" s="46"/>
      <c r="HT334" s="46"/>
      <c r="HU334" s="46"/>
      <c r="HV334" s="46"/>
      <c r="HW334" s="46"/>
      <c r="HX334" s="46"/>
      <c r="HY334" s="46"/>
      <c r="HZ334" s="46"/>
      <c r="IA334" s="46"/>
      <c r="IB334" s="46"/>
      <c r="IC334" s="46"/>
      <c r="ID334" s="46"/>
      <c r="IE334" s="46"/>
      <c r="IF334" s="46"/>
      <c r="IG334" s="46"/>
      <c r="IH334" s="46"/>
      <c r="II334" s="46"/>
      <c r="IJ334" s="46"/>
      <c r="IK334" s="46"/>
      <c r="IL334" s="46"/>
      <c r="IM334" s="46"/>
      <c r="IN334" s="46"/>
      <c r="IO334" s="46"/>
      <c r="IP334" s="46"/>
      <c r="IQ334" s="46"/>
      <c r="IR334" s="46"/>
      <c r="IS334" s="46"/>
      <c r="IT334" s="46"/>
      <c r="IU334" s="46"/>
      <c r="IV334" s="46"/>
      <c r="IW334" s="46"/>
      <c r="IX334" s="46"/>
      <c r="IY334" s="46"/>
      <c r="IZ334" s="46"/>
      <c r="JA334" s="46"/>
      <c r="JB334" s="46"/>
      <c r="JC334" s="46"/>
      <c r="JD334" s="46"/>
      <c r="JE334" s="46"/>
      <c r="JF334" s="46"/>
      <c r="JG334" s="46"/>
      <c r="JH334" s="46"/>
      <c r="JI334" s="46"/>
      <c r="JJ334" s="46"/>
      <c r="JK334" s="46"/>
      <c r="JL334" s="46"/>
      <c r="JM334" s="46"/>
      <c r="JN334" s="46"/>
      <c r="JO334" s="46"/>
      <c r="JP334" s="46"/>
      <c r="JQ334" s="46"/>
      <c r="JR334" s="46"/>
      <c r="JS334" s="46"/>
      <c r="JT334" s="46"/>
      <c r="JU334" s="46"/>
      <c r="JV334" s="46"/>
      <c r="JW334" s="46"/>
      <c r="JX334" s="46"/>
      <c r="JY334" s="46"/>
      <c r="JZ334" s="46"/>
      <c r="KA334" s="46"/>
      <c r="KB334" s="46"/>
      <c r="KC334" s="46"/>
      <c r="KD334" s="46"/>
      <c r="KE334" s="46"/>
      <c r="KF334" s="46"/>
      <c r="KG334" s="46"/>
      <c r="KH334" s="46"/>
      <c r="KI334" s="46"/>
      <c r="KJ334" s="46"/>
      <c r="KK334" s="46"/>
      <c r="KL334" s="46"/>
      <c r="KM334" s="46"/>
      <c r="KN334" s="46"/>
      <c r="KO334" s="46"/>
      <c r="KP334" s="234"/>
    </row>
    <row r="335" spans="1:302" s="52" customFormat="1" ht="77.25" thickBot="1" x14ac:dyDescent="0.3">
      <c r="A335" s="528"/>
      <c r="B335" s="529" t="s">
        <v>205</v>
      </c>
      <c r="C335" s="531">
        <v>12150044</v>
      </c>
      <c r="D335" s="532">
        <v>39393</v>
      </c>
      <c r="E335" s="532">
        <v>39393</v>
      </c>
      <c r="F335" s="637">
        <v>39721</v>
      </c>
      <c r="G335" s="529">
        <v>-7777</v>
      </c>
      <c r="H335" s="529" t="s">
        <v>587</v>
      </c>
      <c r="I335" s="529" t="s">
        <v>1210</v>
      </c>
      <c r="J335" s="529"/>
      <c r="K335" s="529" t="s">
        <v>50</v>
      </c>
      <c r="L335" s="529" t="s">
        <v>213</v>
      </c>
      <c r="M335" s="529" t="s">
        <v>129</v>
      </c>
      <c r="N335" s="529" t="s">
        <v>48</v>
      </c>
      <c r="O335" s="529" t="s">
        <v>7822</v>
      </c>
      <c r="P335" s="530">
        <v>48129</v>
      </c>
      <c r="Q335" s="529" t="s">
        <v>559</v>
      </c>
      <c r="R335" s="529" t="s">
        <v>658</v>
      </c>
      <c r="S335" s="533" t="s">
        <v>1929</v>
      </c>
      <c r="T335" s="851" t="s">
        <v>1861</v>
      </c>
      <c r="U335" s="777">
        <v>-7777</v>
      </c>
      <c r="V335" s="777">
        <v>-7777</v>
      </c>
      <c r="W335" s="777">
        <v>-7777</v>
      </c>
      <c r="X335" s="777">
        <v>-7777</v>
      </c>
      <c r="Y335" s="529" t="s">
        <v>1861</v>
      </c>
      <c r="Z335" s="529" t="s">
        <v>1861</v>
      </c>
      <c r="AA335" s="529" t="s">
        <v>1861</v>
      </c>
      <c r="AB335" s="529" t="s">
        <v>1861</v>
      </c>
      <c r="AC335" s="529" t="s">
        <v>1861</v>
      </c>
      <c r="AD335" s="529" t="s">
        <v>1861</v>
      </c>
      <c r="AE335" s="529" t="s">
        <v>1861</v>
      </c>
      <c r="AF335" s="529" t="s">
        <v>687</v>
      </c>
      <c r="AG335" s="529"/>
      <c r="AH335" s="529"/>
      <c r="AI335" s="529"/>
      <c r="AJ335" s="529" t="s">
        <v>2263</v>
      </c>
      <c r="AK335" s="529" t="s">
        <v>2264</v>
      </c>
      <c r="AL335" s="529">
        <v>43</v>
      </c>
      <c r="AM335" s="529">
        <v>5</v>
      </c>
      <c r="AN335" s="1129">
        <v>15</v>
      </c>
      <c r="AO335" s="529">
        <v>23</v>
      </c>
      <c r="AP335" s="529">
        <v>24</v>
      </c>
      <c r="AQ335" s="529">
        <v>19.600000000000001</v>
      </c>
      <c r="AR335" s="529">
        <f>AL335+AM335/60+AN335/3600</f>
        <v>43.087500000000006</v>
      </c>
      <c r="AS335" s="529">
        <f>AO335+AP335/60+AQ335/3600</f>
        <v>23.405444444444441</v>
      </c>
      <c r="AT335" s="529" t="s">
        <v>34</v>
      </c>
      <c r="AU335" s="529"/>
      <c r="AV335" s="530"/>
      <c r="AW335" s="532"/>
      <c r="AX335" s="530"/>
      <c r="AY335" s="532"/>
      <c r="AZ335" s="530"/>
      <c r="BA335" s="532"/>
      <c r="BB335" s="530"/>
      <c r="BC335" s="532"/>
      <c r="BD335" s="530"/>
      <c r="BE335" s="532"/>
      <c r="BF335" s="529"/>
      <c r="BG335" s="779" t="s">
        <v>566</v>
      </c>
      <c r="BH335" s="735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  <c r="GQ335" s="46"/>
      <c r="GR335" s="46"/>
      <c r="GS335" s="46"/>
      <c r="GT335" s="46"/>
      <c r="GU335" s="46"/>
      <c r="GV335" s="46"/>
      <c r="GW335" s="46"/>
      <c r="GX335" s="46"/>
      <c r="GY335" s="46"/>
      <c r="GZ335" s="46"/>
      <c r="HA335" s="46"/>
      <c r="HB335" s="46"/>
      <c r="HC335" s="46"/>
      <c r="HD335" s="46"/>
      <c r="HE335" s="46"/>
      <c r="HF335" s="46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6"/>
      <c r="HR335" s="46"/>
      <c r="HS335" s="46"/>
      <c r="HT335" s="46"/>
      <c r="HU335" s="46"/>
      <c r="HV335" s="46"/>
      <c r="HW335" s="46"/>
      <c r="HX335" s="46"/>
      <c r="HY335" s="46"/>
      <c r="HZ335" s="46"/>
      <c r="IA335" s="46"/>
      <c r="IB335" s="46"/>
      <c r="IC335" s="46"/>
      <c r="ID335" s="46"/>
      <c r="IE335" s="46"/>
      <c r="IF335" s="46"/>
      <c r="IG335" s="46"/>
      <c r="IH335" s="46"/>
      <c r="II335" s="46"/>
      <c r="IJ335" s="46"/>
      <c r="IK335" s="46"/>
      <c r="IL335" s="46"/>
      <c r="IM335" s="46"/>
      <c r="IN335" s="46"/>
      <c r="IO335" s="46"/>
      <c r="IP335" s="46"/>
      <c r="IQ335" s="46"/>
      <c r="IR335" s="46"/>
      <c r="IS335" s="46"/>
      <c r="IT335" s="46"/>
      <c r="IU335" s="46"/>
      <c r="IV335" s="46"/>
      <c r="IW335" s="46"/>
      <c r="IX335" s="46"/>
      <c r="IY335" s="46"/>
      <c r="IZ335" s="46"/>
      <c r="JA335" s="46"/>
      <c r="JB335" s="46"/>
      <c r="JC335" s="46"/>
      <c r="JD335" s="46"/>
      <c r="JE335" s="46"/>
      <c r="JF335" s="46"/>
      <c r="JG335" s="46"/>
      <c r="JH335" s="46"/>
      <c r="JI335" s="46"/>
      <c r="JJ335" s="46"/>
      <c r="JK335" s="46"/>
      <c r="JL335" s="46"/>
      <c r="JM335" s="46"/>
      <c r="JN335" s="46"/>
      <c r="JO335" s="46"/>
      <c r="JP335" s="46"/>
      <c r="JQ335" s="46"/>
      <c r="JR335" s="46"/>
      <c r="JS335" s="46"/>
      <c r="JT335" s="46"/>
      <c r="JU335" s="46"/>
      <c r="JV335" s="46"/>
      <c r="JW335" s="46"/>
      <c r="JX335" s="46"/>
      <c r="JY335" s="46"/>
      <c r="JZ335" s="46"/>
      <c r="KA335" s="46"/>
      <c r="KB335" s="46"/>
      <c r="KC335" s="46"/>
      <c r="KD335" s="46"/>
      <c r="KE335" s="46"/>
      <c r="KF335" s="46"/>
      <c r="KG335" s="46"/>
      <c r="KH335" s="46"/>
      <c r="KI335" s="46"/>
      <c r="KJ335" s="46"/>
      <c r="KK335" s="46"/>
      <c r="KL335" s="46"/>
      <c r="KM335" s="46"/>
      <c r="KN335" s="46"/>
      <c r="KO335" s="46"/>
      <c r="KP335" s="234"/>
    </row>
    <row r="336" spans="1:302" s="52" customFormat="1" ht="76.5" x14ac:dyDescent="0.25">
      <c r="A336" s="170">
        <v>111</v>
      </c>
      <c r="B336" s="170" t="s">
        <v>2265</v>
      </c>
      <c r="C336" s="176">
        <v>12150045</v>
      </c>
      <c r="D336" s="186">
        <v>39395</v>
      </c>
      <c r="E336" s="186">
        <v>39395</v>
      </c>
      <c r="F336" s="342">
        <v>40126</v>
      </c>
      <c r="G336" s="174">
        <v>-7777</v>
      </c>
      <c r="H336" s="170" t="s">
        <v>576</v>
      </c>
      <c r="I336" s="170" t="s">
        <v>1496</v>
      </c>
      <c r="J336" s="170"/>
      <c r="K336" s="170" t="s">
        <v>142</v>
      </c>
      <c r="L336" s="170" t="s">
        <v>1154</v>
      </c>
      <c r="M336" s="170" t="s">
        <v>539</v>
      </c>
      <c r="N336" s="170" t="s">
        <v>74</v>
      </c>
      <c r="O336" s="170" t="s">
        <v>7823</v>
      </c>
      <c r="P336" s="175">
        <v>39712</v>
      </c>
      <c r="Q336" s="170" t="s">
        <v>559</v>
      </c>
      <c r="R336" s="170" t="s">
        <v>658</v>
      </c>
      <c r="S336" s="291" t="s">
        <v>1929</v>
      </c>
      <c r="T336" s="146">
        <v>-9999</v>
      </c>
      <c r="U336" s="148">
        <v>-7777</v>
      </c>
      <c r="V336" s="148">
        <v>-7777</v>
      </c>
      <c r="W336" s="148">
        <v>-7777</v>
      </c>
      <c r="X336" s="148">
        <v>-7777</v>
      </c>
      <c r="Y336" s="170">
        <v>75</v>
      </c>
      <c r="Z336" s="170">
        <v>12</v>
      </c>
      <c r="AA336" s="170">
        <v>1000</v>
      </c>
      <c r="AB336" s="170">
        <v>0.45</v>
      </c>
      <c r="AC336" s="170">
        <v>405</v>
      </c>
      <c r="AD336" s="170">
        <v>-9999</v>
      </c>
      <c r="AE336" s="170">
        <v>405</v>
      </c>
      <c r="AF336" s="170" t="s">
        <v>9837</v>
      </c>
      <c r="AG336" s="170"/>
      <c r="AH336" s="170"/>
      <c r="AI336" s="170"/>
      <c r="AJ336" s="170" t="s">
        <v>2266</v>
      </c>
      <c r="AK336" s="170" t="s">
        <v>2267</v>
      </c>
      <c r="AL336" s="170">
        <v>43</v>
      </c>
      <c r="AM336" s="170">
        <v>37</v>
      </c>
      <c r="AN336" s="1118">
        <v>25.2</v>
      </c>
      <c r="AO336" s="170">
        <v>24</v>
      </c>
      <c r="AP336" s="170">
        <v>41</v>
      </c>
      <c r="AQ336" s="170">
        <v>13.7</v>
      </c>
      <c r="AR336" s="170">
        <f t="shared" ref="AR336:AR365" si="30">AL336+AM336/60+AN336/3600</f>
        <v>43.623666666666665</v>
      </c>
      <c r="AS336" s="170">
        <f t="shared" ref="AS336:AS365" si="31">AO336+AP336/60+AQ336/3600</f>
        <v>24.687138888888889</v>
      </c>
      <c r="AT336" s="170" t="s">
        <v>34</v>
      </c>
      <c r="AU336" s="170"/>
      <c r="AV336" s="175"/>
      <c r="AW336" s="186"/>
      <c r="AX336" s="175"/>
      <c r="AY336" s="186"/>
      <c r="AZ336" s="175"/>
      <c r="BA336" s="186"/>
      <c r="BB336" s="175"/>
      <c r="BC336" s="186"/>
      <c r="BD336" s="175"/>
      <c r="BE336" s="186"/>
      <c r="BF336" s="170"/>
      <c r="BG336" s="148" t="s">
        <v>568</v>
      </c>
      <c r="BH336" s="230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  <c r="EP336" s="46"/>
      <c r="EQ336" s="46"/>
      <c r="ER336" s="46"/>
      <c r="ES336" s="46"/>
      <c r="ET336" s="46"/>
      <c r="EU336" s="46"/>
      <c r="EV336" s="46"/>
      <c r="EW336" s="46"/>
      <c r="EX336" s="46"/>
      <c r="EY336" s="46"/>
      <c r="EZ336" s="46"/>
      <c r="FA336" s="46"/>
      <c r="FB336" s="46"/>
      <c r="FC336" s="46"/>
      <c r="FD336" s="46"/>
      <c r="FE336" s="46"/>
      <c r="FF336" s="46"/>
      <c r="FG336" s="46"/>
      <c r="FH336" s="46"/>
      <c r="FI336" s="46"/>
      <c r="FJ336" s="46"/>
      <c r="FK336" s="46"/>
      <c r="FL336" s="46"/>
      <c r="FM336" s="46"/>
      <c r="FN336" s="46"/>
      <c r="FO336" s="46"/>
      <c r="FP336" s="46"/>
      <c r="FQ336" s="46"/>
      <c r="FR336" s="46"/>
      <c r="FS336" s="46"/>
      <c r="FT336" s="46"/>
      <c r="FU336" s="46"/>
      <c r="FV336" s="46"/>
      <c r="FW336" s="46"/>
      <c r="FX336" s="46"/>
      <c r="FY336" s="46"/>
      <c r="FZ336" s="46"/>
      <c r="GA336" s="46"/>
      <c r="GB336" s="46"/>
      <c r="GC336" s="46"/>
      <c r="GD336" s="46"/>
      <c r="GE336" s="46"/>
      <c r="GF336" s="46"/>
      <c r="GG336" s="46"/>
      <c r="GH336" s="46"/>
      <c r="GI336" s="46"/>
      <c r="GJ336" s="46"/>
      <c r="GK336" s="46"/>
      <c r="GL336" s="46"/>
      <c r="GM336" s="46"/>
      <c r="GN336" s="46"/>
      <c r="GO336" s="46"/>
      <c r="GP336" s="46"/>
      <c r="GQ336" s="46"/>
      <c r="GR336" s="46"/>
      <c r="GS336" s="46"/>
      <c r="GT336" s="46"/>
      <c r="GU336" s="46"/>
      <c r="GV336" s="46"/>
      <c r="GW336" s="46"/>
      <c r="GX336" s="46"/>
      <c r="GY336" s="46"/>
      <c r="GZ336" s="46"/>
      <c r="HA336" s="46"/>
      <c r="HB336" s="46"/>
      <c r="HC336" s="46"/>
      <c r="HD336" s="46"/>
      <c r="HE336" s="46"/>
      <c r="HF336" s="46"/>
      <c r="HG336" s="46"/>
      <c r="HH336" s="46"/>
      <c r="HI336" s="46"/>
      <c r="HJ336" s="46"/>
      <c r="HK336" s="46"/>
      <c r="HL336" s="46"/>
      <c r="HM336" s="46"/>
      <c r="HN336" s="46"/>
      <c r="HO336" s="46"/>
      <c r="HP336" s="46"/>
      <c r="HQ336" s="46"/>
      <c r="HR336" s="46"/>
      <c r="HS336" s="46"/>
      <c r="HT336" s="46"/>
      <c r="HU336" s="46"/>
      <c r="HV336" s="46"/>
      <c r="HW336" s="46"/>
      <c r="HX336" s="46"/>
      <c r="HY336" s="46"/>
      <c r="HZ336" s="46"/>
      <c r="IA336" s="46"/>
      <c r="IB336" s="46"/>
      <c r="IC336" s="46"/>
      <c r="ID336" s="46"/>
      <c r="IE336" s="46"/>
      <c r="IF336" s="46"/>
      <c r="IG336" s="46"/>
      <c r="IH336" s="46"/>
      <c r="II336" s="46"/>
      <c r="IJ336" s="46"/>
      <c r="IK336" s="46"/>
      <c r="IL336" s="46"/>
      <c r="IM336" s="46"/>
      <c r="IN336" s="46"/>
      <c r="IO336" s="46"/>
      <c r="IP336" s="46"/>
      <c r="IQ336" s="46"/>
      <c r="IR336" s="46"/>
      <c r="IS336" s="46"/>
      <c r="IT336" s="46"/>
      <c r="IU336" s="46"/>
      <c r="IV336" s="46"/>
      <c r="IW336" s="46"/>
      <c r="IX336" s="46"/>
      <c r="IY336" s="46"/>
      <c r="IZ336" s="46"/>
      <c r="JA336" s="46"/>
      <c r="JB336" s="46"/>
      <c r="JC336" s="46"/>
      <c r="JD336" s="46"/>
      <c r="JE336" s="46"/>
      <c r="JF336" s="46"/>
      <c r="JG336" s="46"/>
      <c r="JH336" s="46"/>
      <c r="JI336" s="46"/>
      <c r="JJ336" s="46"/>
      <c r="JK336" s="46"/>
      <c r="JL336" s="46"/>
      <c r="JM336" s="46"/>
      <c r="JN336" s="46"/>
      <c r="JO336" s="46"/>
      <c r="JP336" s="46"/>
      <c r="JQ336" s="46"/>
      <c r="JR336" s="46"/>
      <c r="JS336" s="46"/>
      <c r="JT336" s="46"/>
      <c r="JU336" s="46"/>
      <c r="JV336" s="46"/>
      <c r="JW336" s="46"/>
      <c r="JX336" s="46"/>
      <c r="JY336" s="46"/>
      <c r="JZ336" s="46"/>
      <c r="KA336" s="46"/>
      <c r="KB336" s="46"/>
      <c r="KC336" s="46"/>
      <c r="KD336" s="46"/>
      <c r="KE336" s="46"/>
      <c r="KF336" s="46"/>
      <c r="KG336" s="46"/>
      <c r="KH336" s="46"/>
      <c r="KI336" s="46"/>
      <c r="KJ336" s="46"/>
      <c r="KK336" s="46"/>
      <c r="KL336" s="46"/>
      <c r="KM336" s="46"/>
      <c r="KN336" s="46"/>
      <c r="KO336" s="46"/>
      <c r="KP336" s="234"/>
    </row>
    <row r="337" spans="1:302" s="52" customFormat="1" ht="77.25" thickBot="1" x14ac:dyDescent="0.3">
      <c r="A337" s="169"/>
      <c r="B337" s="169" t="s">
        <v>2265</v>
      </c>
      <c r="C337" s="159">
        <v>12150045</v>
      </c>
      <c r="D337" s="113">
        <v>39395</v>
      </c>
      <c r="E337" s="113">
        <v>39395</v>
      </c>
      <c r="F337" s="435">
        <v>40126</v>
      </c>
      <c r="G337" s="161">
        <v>-7777</v>
      </c>
      <c r="H337" s="169" t="s">
        <v>576</v>
      </c>
      <c r="I337" s="169" t="s">
        <v>1496</v>
      </c>
      <c r="J337" s="169"/>
      <c r="K337" s="169" t="s">
        <v>142</v>
      </c>
      <c r="L337" s="169" t="s">
        <v>1154</v>
      </c>
      <c r="M337" s="169" t="s">
        <v>539</v>
      </c>
      <c r="N337" s="169" t="s">
        <v>74</v>
      </c>
      <c r="O337" s="169" t="s">
        <v>7823</v>
      </c>
      <c r="P337" s="112">
        <v>39712</v>
      </c>
      <c r="Q337" s="169" t="s">
        <v>559</v>
      </c>
      <c r="R337" s="169" t="s">
        <v>658</v>
      </c>
      <c r="S337" s="604" t="s">
        <v>1929</v>
      </c>
      <c r="T337" s="188" t="s">
        <v>1861</v>
      </c>
      <c r="U337" s="158">
        <v>-7777</v>
      </c>
      <c r="V337" s="158">
        <v>-7777</v>
      </c>
      <c r="W337" s="158">
        <v>-7777</v>
      </c>
      <c r="X337" s="158">
        <v>-7777</v>
      </c>
      <c r="Y337" s="169" t="s">
        <v>1861</v>
      </c>
      <c r="Z337" s="169" t="s">
        <v>1861</v>
      </c>
      <c r="AA337" s="169" t="s">
        <v>1861</v>
      </c>
      <c r="AB337" s="169" t="s">
        <v>1861</v>
      </c>
      <c r="AC337" s="169" t="s">
        <v>1861</v>
      </c>
      <c r="AD337" s="169" t="s">
        <v>1861</v>
      </c>
      <c r="AE337" s="169" t="s">
        <v>1861</v>
      </c>
      <c r="AF337" s="169" t="s">
        <v>9838</v>
      </c>
      <c r="AG337" s="169"/>
      <c r="AH337" s="169"/>
      <c r="AI337" s="169"/>
      <c r="AJ337" s="169" t="s">
        <v>2268</v>
      </c>
      <c r="AK337" s="169" t="s">
        <v>2269</v>
      </c>
      <c r="AL337" s="169">
        <v>43</v>
      </c>
      <c r="AM337" s="169">
        <v>37</v>
      </c>
      <c r="AN337" s="1110">
        <v>27.2</v>
      </c>
      <c r="AO337" s="169">
        <v>24</v>
      </c>
      <c r="AP337" s="169">
        <v>41</v>
      </c>
      <c r="AQ337" s="169">
        <v>16</v>
      </c>
      <c r="AR337" s="169">
        <f>AL337+AM337/60+AN337/3600</f>
        <v>43.624222222222222</v>
      </c>
      <c r="AS337" s="169">
        <f>AO337+AP337/60+AQ337/3600</f>
        <v>24.687777777777779</v>
      </c>
      <c r="AT337" s="169" t="s">
        <v>34</v>
      </c>
      <c r="AU337" s="169"/>
      <c r="AV337" s="112"/>
      <c r="AW337" s="113"/>
      <c r="AX337" s="112"/>
      <c r="AY337" s="113"/>
      <c r="AZ337" s="112"/>
      <c r="BA337" s="113"/>
      <c r="BB337" s="112"/>
      <c r="BC337" s="113"/>
      <c r="BD337" s="112"/>
      <c r="BE337" s="113"/>
      <c r="BF337" s="169"/>
      <c r="BG337" s="158" t="s">
        <v>568</v>
      </c>
      <c r="BH337" s="230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  <c r="GQ337" s="46"/>
      <c r="GR337" s="46"/>
      <c r="GS337" s="46"/>
      <c r="GT337" s="46"/>
      <c r="GU337" s="46"/>
      <c r="GV337" s="46"/>
      <c r="GW337" s="46"/>
      <c r="GX337" s="46"/>
      <c r="GY337" s="46"/>
      <c r="GZ337" s="46"/>
      <c r="HA337" s="46"/>
      <c r="HB337" s="46"/>
      <c r="HC337" s="46"/>
      <c r="HD337" s="46"/>
      <c r="HE337" s="46"/>
      <c r="HF337" s="46"/>
      <c r="HG337" s="46"/>
      <c r="HH337" s="46"/>
      <c r="HI337" s="46"/>
      <c r="HJ337" s="46"/>
      <c r="HK337" s="46"/>
      <c r="HL337" s="46"/>
      <c r="HM337" s="46"/>
      <c r="HN337" s="46"/>
      <c r="HO337" s="46"/>
      <c r="HP337" s="46"/>
      <c r="HQ337" s="46"/>
      <c r="HR337" s="46"/>
      <c r="HS337" s="46"/>
      <c r="HT337" s="46"/>
      <c r="HU337" s="46"/>
      <c r="HV337" s="46"/>
      <c r="HW337" s="46"/>
      <c r="HX337" s="46"/>
      <c r="HY337" s="46"/>
      <c r="HZ337" s="46"/>
      <c r="IA337" s="46"/>
      <c r="IB337" s="46"/>
      <c r="IC337" s="46"/>
      <c r="ID337" s="46"/>
      <c r="IE337" s="46"/>
      <c r="IF337" s="46"/>
      <c r="IG337" s="46"/>
      <c r="IH337" s="46"/>
      <c r="II337" s="46"/>
      <c r="IJ337" s="46"/>
      <c r="IK337" s="46"/>
      <c r="IL337" s="46"/>
      <c r="IM337" s="46"/>
      <c r="IN337" s="46"/>
      <c r="IO337" s="46"/>
      <c r="IP337" s="46"/>
      <c r="IQ337" s="46"/>
      <c r="IR337" s="46"/>
      <c r="IS337" s="46"/>
      <c r="IT337" s="46"/>
      <c r="IU337" s="46"/>
      <c r="IV337" s="46"/>
      <c r="IW337" s="46"/>
      <c r="IX337" s="46"/>
      <c r="IY337" s="46"/>
      <c r="IZ337" s="46"/>
      <c r="JA337" s="46"/>
      <c r="JB337" s="46"/>
      <c r="JC337" s="46"/>
      <c r="JD337" s="46"/>
      <c r="JE337" s="46"/>
      <c r="JF337" s="46"/>
      <c r="JG337" s="46"/>
      <c r="JH337" s="46"/>
      <c r="JI337" s="46"/>
      <c r="JJ337" s="46"/>
      <c r="JK337" s="46"/>
      <c r="JL337" s="46"/>
      <c r="JM337" s="46"/>
      <c r="JN337" s="46"/>
      <c r="JO337" s="46"/>
      <c r="JP337" s="46"/>
      <c r="JQ337" s="46"/>
      <c r="JR337" s="46"/>
      <c r="JS337" s="46"/>
      <c r="JT337" s="46"/>
      <c r="JU337" s="46"/>
      <c r="JV337" s="46"/>
      <c r="JW337" s="46"/>
      <c r="JX337" s="46"/>
      <c r="JY337" s="46"/>
      <c r="JZ337" s="46"/>
      <c r="KA337" s="46"/>
      <c r="KB337" s="46"/>
      <c r="KC337" s="46"/>
      <c r="KD337" s="46"/>
      <c r="KE337" s="46"/>
      <c r="KF337" s="46"/>
      <c r="KG337" s="46"/>
      <c r="KH337" s="46"/>
      <c r="KI337" s="46"/>
      <c r="KJ337" s="46"/>
      <c r="KK337" s="46"/>
      <c r="KL337" s="46"/>
      <c r="KM337" s="46"/>
      <c r="KN337" s="46"/>
      <c r="KO337" s="46"/>
      <c r="KP337" s="234"/>
    </row>
    <row r="338" spans="1:302" s="52" customFormat="1" ht="76.5" x14ac:dyDescent="0.25">
      <c r="A338" s="407">
        <v>112</v>
      </c>
      <c r="B338" s="408" t="s">
        <v>2270</v>
      </c>
      <c r="C338" s="410">
        <v>12150046</v>
      </c>
      <c r="D338" s="411">
        <v>39407</v>
      </c>
      <c r="E338" s="411">
        <v>39407</v>
      </c>
      <c r="F338" s="411">
        <v>41234</v>
      </c>
      <c r="G338" s="408">
        <v>-7777</v>
      </c>
      <c r="H338" s="408" t="s">
        <v>1181</v>
      </c>
      <c r="I338" s="408" t="s">
        <v>1497</v>
      </c>
      <c r="J338" s="408"/>
      <c r="K338" s="408" t="s">
        <v>33</v>
      </c>
      <c r="L338" s="408" t="s">
        <v>524</v>
      </c>
      <c r="M338" s="408" t="s">
        <v>41</v>
      </c>
      <c r="N338" s="408" t="s">
        <v>41</v>
      </c>
      <c r="O338" s="408" t="s">
        <v>7824</v>
      </c>
      <c r="P338" s="409">
        <v>11795</v>
      </c>
      <c r="Q338" s="408" t="s">
        <v>559</v>
      </c>
      <c r="R338" s="408" t="s">
        <v>658</v>
      </c>
      <c r="S338" s="412" t="s">
        <v>1929</v>
      </c>
      <c r="T338" s="655">
        <v>-9999</v>
      </c>
      <c r="U338" s="461">
        <v>-7777</v>
      </c>
      <c r="V338" s="461">
        <v>-7777</v>
      </c>
      <c r="W338" s="461">
        <v>-7777</v>
      </c>
      <c r="X338" s="461">
        <v>-7777</v>
      </c>
      <c r="Y338" s="408">
        <v>400</v>
      </c>
      <c r="Z338" s="408">
        <v>60</v>
      </c>
      <c r="AA338" s="408">
        <v>-9999</v>
      </c>
      <c r="AB338" s="408">
        <v>1.22</v>
      </c>
      <c r="AC338" s="527">
        <v>26464</v>
      </c>
      <c r="AD338" s="408">
        <v>66.849999999999994</v>
      </c>
      <c r="AE338" s="408">
        <v>5000</v>
      </c>
      <c r="AF338" s="408" t="s">
        <v>9839</v>
      </c>
      <c r="AG338" s="408">
        <v>4684406.18</v>
      </c>
      <c r="AH338" s="408">
        <v>9444802.8599999994</v>
      </c>
      <c r="AI338" s="408"/>
      <c r="AJ338" s="408"/>
      <c r="AK338" s="408"/>
      <c r="AL338" s="408"/>
      <c r="AM338" s="408"/>
      <c r="AN338" s="1111"/>
      <c r="AO338" s="408"/>
      <c r="AP338" s="408"/>
      <c r="AQ338" s="408"/>
      <c r="AR338" s="408">
        <f t="shared" si="30"/>
        <v>0</v>
      </c>
      <c r="AS338" s="408">
        <f t="shared" si="31"/>
        <v>0</v>
      </c>
      <c r="AT338" s="408" t="s">
        <v>43</v>
      </c>
      <c r="AU338" s="408"/>
      <c r="AV338" s="409"/>
      <c r="AW338" s="411"/>
      <c r="AX338" s="409"/>
      <c r="AY338" s="411"/>
      <c r="AZ338" s="409"/>
      <c r="BA338" s="411"/>
      <c r="BB338" s="409"/>
      <c r="BC338" s="411"/>
      <c r="BD338" s="409"/>
      <c r="BE338" s="411"/>
      <c r="BF338" s="408" t="s">
        <v>9611</v>
      </c>
      <c r="BG338" s="730" t="s">
        <v>567</v>
      </c>
      <c r="BH338" s="735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  <c r="EP338" s="46"/>
      <c r="EQ338" s="46"/>
      <c r="ER338" s="46"/>
      <c r="ES338" s="46"/>
      <c r="ET338" s="46"/>
      <c r="EU338" s="46"/>
      <c r="EV338" s="46"/>
      <c r="EW338" s="46"/>
      <c r="EX338" s="46"/>
      <c r="EY338" s="46"/>
      <c r="EZ338" s="46"/>
      <c r="FA338" s="46"/>
      <c r="FB338" s="46"/>
      <c r="FC338" s="46"/>
      <c r="FD338" s="46"/>
      <c r="FE338" s="46"/>
      <c r="FF338" s="46"/>
      <c r="FG338" s="46"/>
      <c r="FH338" s="46"/>
      <c r="FI338" s="46"/>
      <c r="FJ338" s="46"/>
      <c r="FK338" s="46"/>
      <c r="FL338" s="46"/>
      <c r="FM338" s="46"/>
      <c r="FN338" s="46"/>
      <c r="FO338" s="46"/>
      <c r="FP338" s="46"/>
      <c r="FQ338" s="46"/>
      <c r="FR338" s="46"/>
      <c r="FS338" s="46"/>
      <c r="FT338" s="46"/>
      <c r="FU338" s="46"/>
      <c r="FV338" s="46"/>
      <c r="FW338" s="46"/>
      <c r="FX338" s="46"/>
      <c r="FY338" s="46"/>
      <c r="FZ338" s="46"/>
      <c r="GA338" s="46"/>
      <c r="GB338" s="46"/>
      <c r="GC338" s="46"/>
      <c r="GD338" s="46"/>
      <c r="GE338" s="46"/>
      <c r="GF338" s="46"/>
      <c r="GG338" s="46"/>
      <c r="GH338" s="46"/>
      <c r="GI338" s="46"/>
      <c r="GJ338" s="46"/>
      <c r="GK338" s="46"/>
      <c r="GL338" s="46"/>
      <c r="GM338" s="46"/>
      <c r="GN338" s="46"/>
      <c r="GO338" s="46"/>
      <c r="GP338" s="46"/>
      <c r="GQ338" s="46"/>
      <c r="GR338" s="46"/>
      <c r="GS338" s="46"/>
      <c r="GT338" s="46"/>
      <c r="GU338" s="46"/>
      <c r="GV338" s="46"/>
      <c r="GW338" s="46"/>
      <c r="GX338" s="46"/>
      <c r="GY338" s="46"/>
      <c r="GZ338" s="46"/>
      <c r="HA338" s="46"/>
      <c r="HB338" s="46"/>
      <c r="HC338" s="46"/>
      <c r="HD338" s="46"/>
      <c r="HE338" s="46"/>
      <c r="HF338" s="46"/>
      <c r="HG338" s="46"/>
      <c r="HH338" s="46"/>
      <c r="HI338" s="46"/>
      <c r="HJ338" s="46"/>
      <c r="HK338" s="46"/>
      <c r="HL338" s="46"/>
      <c r="HM338" s="46"/>
      <c r="HN338" s="46"/>
      <c r="HO338" s="46"/>
      <c r="HP338" s="46"/>
      <c r="HQ338" s="46"/>
      <c r="HR338" s="46"/>
      <c r="HS338" s="46"/>
      <c r="HT338" s="46"/>
      <c r="HU338" s="46"/>
      <c r="HV338" s="46"/>
      <c r="HW338" s="46"/>
      <c r="HX338" s="46"/>
      <c r="HY338" s="46"/>
      <c r="HZ338" s="46"/>
      <c r="IA338" s="46"/>
      <c r="IB338" s="46"/>
      <c r="IC338" s="46"/>
      <c r="ID338" s="46"/>
      <c r="IE338" s="46"/>
      <c r="IF338" s="46"/>
      <c r="IG338" s="46"/>
      <c r="IH338" s="46"/>
      <c r="II338" s="46"/>
      <c r="IJ338" s="46"/>
      <c r="IK338" s="46"/>
      <c r="IL338" s="46"/>
      <c r="IM338" s="46"/>
      <c r="IN338" s="46"/>
      <c r="IO338" s="46"/>
      <c r="IP338" s="46"/>
      <c r="IQ338" s="46"/>
      <c r="IR338" s="46"/>
      <c r="IS338" s="46"/>
      <c r="IT338" s="46"/>
      <c r="IU338" s="46"/>
      <c r="IV338" s="46"/>
      <c r="IW338" s="46"/>
      <c r="IX338" s="46"/>
      <c r="IY338" s="46"/>
      <c r="IZ338" s="46"/>
      <c r="JA338" s="46"/>
      <c r="JB338" s="46"/>
      <c r="JC338" s="46"/>
      <c r="JD338" s="46"/>
      <c r="JE338" s="46"/>
      <c r="JF338" s="46"/>
      <c r="JG338" s="46"/>
      <c r="JH338" s="46"/>
      <c r="JI338" s="46"/>
      <c r="JJ338" s="46"/>
      <c r="JK338" s="46"/>
      <c r="JL338" s="46"/>
      <c r="JM338" s="46"/>
      <c r="JN338" s="46"/>
      <c r="JO338" s="46"/>
      <c r="JP338" s="46"/>
      <c r="JQ338" s="46"/>
      <c r="JR338" s="46"/>
      <c r="JS338" s="46"/>
      <c r="JT338" s="46"/>
      <c r="JU338" s="46"/>
      <c r="JV338" s="46"/>
      <c r="JW338" s="46"/>
      <c r="JX338" s="46"/>
      <c r="JY338" s="46"/>
      <c r="JZ338" s="46"/>
      <c r="KA338" s="46"/>
      <c r="KB338" s="46"/>
      <c r="KC338" s="46"/>
      <c r="KD338" s="46"/>
      <c r="KE338" s="46"/>
      <c r="KF338" s="46"/>
      <c r="KG338" s="46"/>
      <c r="KH338" s="46"/>
      <c r="KI338" s="46"/>
      <c r="KJ338" s="46"/>
      <c r="KK338" s="46"/>
      <c r="KL338" s="46"/>
      <c r="KM338" s="46"/>
      <c r="KN338" s="46"/>
      <c r="KO338" s="46"/>
      <c r="KP338" s="234"/>
    </row>
    <row r="339" spans="1:302" s="52" customFormat="1" ht="76.5" x14ac:dyDescent="0.25">
      <c r="A339" s="414"/>
      <c r="B339" s="24" t="s">
        <v>2270</v>
      </c>
      <c r="C339" s="26">
        <v>12150046</v>
      </c>
      <c r="D339" s="27">
        <v>39407</v>
      </c>
      <c r="E339" s="27">
        <v>39407</v>
      </c>
      <c r="F339" s="27">
        <v>41234</v>
      </c>
      <c r="G339" s="24">
        <v>-7777</v>
      </c>
      <c r="H339" s="24" t="s">
        <v>1181</v>
      </c>
      <c r="I339" s="24" t="s">
        <v>1497</v>
      </c>
      <c r="J339" s="24"/>
      <c r="K339" s="24" t="s">
        <v>33</v>
      </c>
      <c r="L339" s="24" t="s">
        <v>524</v>
      </c>
      <c r="M339" s="24" t="s">
        <v>41</v>
      </c>
      <c r="N339" s="24" t="s">
        <v>41</v>
      </c>
      <c r="O339" s="24" t="s">
        <v>7824</v>
      </c>
      <c r="P339" s="25">
        <v>11795</v>
      </c>
      <c r="Q339" s="24" t="s">
        <v>559</v>
      </c>
      <c r="R339" s="24" t="s">
        <v>658</v>
      </c>
      <c r="S339" s="273" t="s">
        <v>1929</v>
      </c>
      <c r="T339" s="53" t="s">
        <v>1861</v>
      </c>
      <c r="U339" s="29">
        <v>-7777</v>
      </c>
      <c r="V339" s="29">
        <v>-7777</v>
      </c>
      <c r="W339" s="29">
        <v>-7777</v>
      </c>
      <c r="X339" s="29">
        <v>-7777</v>
      </c>
      <c r="Y339" s="53" t="s">
        <v>1861</v>
      </c>
      <c r="Z339" s="24" t="s">
        <v>1861</v>
      </c>
      <c r="AA339" s="24" t="s">
        <v>1861</v>
      </c>
      <c r="AB339" s="24" t="s">
        <v>1861</v>
      </c>
      <c r="AC339" s="56" t="s">
        <v>1861</v>
      </c>
      <c r="AD339" s="24" t="s">
        <v>1861</v>
      </c>
      <c r="AE339" s="24" t="s">
        <v>1861</v>
      </c>
      <c r="AF339" s="24" t="s">
        <v>9840</v>
      </c>
      <c r="AG339" s="24">
        <v>4684629.6399999997</v>
      </c>
      <c r="AH339" s="24">
        <v>9445129.6190000009</v>
      </c>
      <c r="AI339" s="24"/>
      <c r="AJ339" s="24"/>
      <c r="AK339" s="24"/>
      <c r="AL339" s="24"/>
      <c r="AM339" s="24"/>
      <c r="AN339" s="1112"/>
      <c r="AO339" s="24"/>
      <c r="AP339" s="24"/>
      <c r="AQ339" s="24"/>
      <c r="AR339" s="24">
        <f>AL339+AM339/60+AN339/3600</f>
        <v>0</v>
      </c>
      <c r="AS339" s="24">
        <f>AO339+AP339/60+AQ339/3600</f>
        <v>0</v>
      </c>
      <c r="AT339" s="24" t="s">
        <v>43</v>
      </c>
      <c r="AU339" s="24"/>
      <c r="AV339" s="25"/>
      <c r="AW339" s="27"/>
      <c r="AX339" s="25"/>
      <c r="AY339" s="27"/>
      <c r="AZ339" s="25"/>
      <c r="BA339" s="27"/>
      <c r="BB339" s="25"/>
      <c r="BC339" s="27"/>
      <c r="BD339" s="25"/>
      <c r="BE339" s="27"/>
      <c r="BF339" s="24" t="s">
        <v>9611</v>
      </c>
      <c r="BG339" s="731" t="s">
        <v>567</v>
      </c>
      <c r="BH339" s="735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  <c r="GQ339" s="46"/>
      <c r="GR339" s="46"/>
      <c r="GS339" s="46"/>
      <c r="GT339" s="46"/>
      <c r="GU339" s="46"/>
      <c r="GV339" s="46"/>
      <c r="GW339" s="46"/>
      <c r="GX339" s="46"/>
      <c r="GY339" s="46"/>
      <c r="GZ339" s="46"/>
      <c r="HA339" s="46"/>
      <c r="HB339" s="46"/>
      <c r="HC339" s="46"/>
      <c r="HD339" s="46"/>
      <c r="HE339" s="46"/>
      <c r="HF339" s="46"/>
      <c r="HG339" s="46"/>
      <c r="HH339" s="46"/>
      <c r="HI339" s="46"/>
      <c r="HJ339" s="46"/>
      <c r="HK339" s="46"/>
      <c r="HL339" s="46"/>
      <c r="HM339" s="46"/>
      <c r="HN339" s="46"/>
      <c r="HO339" s="46"/>
      <c r="HP339" s="46"/>
      <c r="HQ339" s="46"/>
      <c r="HR339" s="46"/>
      <c r="HS339" s="46"/>
      <c r="HT339" s="46"/>
      <c r="HU339" s="46"/>
      <c r="HV339" s="46"/>
      <c r="HW339" s="46"/>
      <c r="HX339" s="46"/>
      <c r="HY339" s="46"/>
      <c r="HZ339" s="46"/>
      <c r="IA339" s="46"/>
      <c r="IB339" s="46"/>
      <c r="IC339" s="46"/>
      <c r="ID339" s="46"/>
      <c r="IE339" s="46"/>
      <c r="IF339" s="46"/>
      <c r="IG339" s="46"/>
      <c r="IH339" s="46"/>
      <c r="II339" s="46"/>
      <c r="IJ339" s="46"/>
      <c r="IK339" s="46"/>
      <c r="IL339" s="46"/>
      <c r="IM339" s="46"/>
      <c r="IN339" s="46"/>
      <c r="IO339" s="46"/>
      <c r="IP339" s="46"/>
      <c r="IQ339" s="46"/>
      <c r="IR339" s="46"/>
      <c r="IS339" s="46"/>
      <c r="IT339" s="46"/>
      <c r="IU339" s="46"/>
      <c r="IV339" s="46"/>
      <c r="IW339" s="46"/>
      <c r="IX339" s="46"/>
      <c r="IY339" s="46"/>
      <c r="IZ339" s="46"/>
      <c r="JA339" s="46"/>
      <c r="JB339" s="46"/>
      <c r="JC339" s="46"/>
      <c r="JD339" s="46"/>
      <c r="JE339" s="46"/>
      <c r="JF339" s="46"/>
      <c r="JG339" s="46"/>
      <c r="JH339" s="46"/>
      <c r="JI339" s="46"/>
      <c r="JJ339" s="46"/>
      <c r="JK339" s="46"/>
      <c r="JL339" s="46"/>
      <c r="JM339" s="46"/>
      <c r="JN339" s="46"/>
      <c r="JO339" s="46"/>
      <c r="JP339" s="46"/>
      <c r="JQ339" s="46"/>
      <c r="JR339" s="46"/>
      <c r="JS339" s="46"/>
      <c r="JT339" s="46"/>
      <c r="JU339" s="46"/>
      <c r="JV339" s="46"/>
      <c r="JW339" s="46"/>
      <c r="JX339" s="46"/>
      <c r="JY339" s="46"/>
      <c r="JZ339" s="46"/>
      <c r="KA339" s="46"/>
      <c r="KB339" s="46"/>
      <c r="KC339" s="46"/>
      <c r="KD339" s="46"/>
      <c r="KE339" s="46"/>
      <c r="KF339" s="46"/>
      <c r="KG339" s="46"/>
      <c r="KH339" s="46"/>
      <c r="KI339" s="46"/>
      <c r="KJ339" s="46"/>
      <c r="KK339" s="46"/>
      <c r="KL339" s="46"/>
      <c r="KM339" s="46"/>
      <c r="KN339" s="46"/>
      <c r="KO339" s="46"/>
      <c r="KP339" s="234"/>
    </row>
    <row r="340" spans="1:302" s="52" customFormat="1" ht="89.25" x14ac:dyDescent="0.25">
      <c r="A340" s="432"/>
      <c r="B340" s="45" t="s">
        <v>2271</v>
      </c>
      <c r="C340" s="144">
        <v>12150046</v>
      </c>
      <c r="D340" s="31">
        <v>39407</v>
      </c>
      <c r="E340" s="31">
        <v>39407</v>
      </c>
      <c r="F340" s="31">
        <v>41234</v>
      </c>
      <c r="G340" s="21">
        <v>-7777</v>
      </c>
      <c r="H340" s="45" t="s">
        <v>1181</v>
      </c>
      <c r="I340" s="45" t="s">
        <v>1497</v>
      </c>
      <c r="J340" s="45"/>
      <c r="K340" s="45" t="s">
        <v>33</v>
      </c>
      <c r="L340" s="45" t="s">
        <v>524</v>
      </c>
      <c r="M340" s="45" t="s">
        <v>41</v>
      </c>
      <c r="N340" s="45" t="s">
        <v>41</v>
      </c>
      <c r="O340" s="45" t="s">
        <v>7825</v>
      </c>
      <c r="P340" s="147">
        <v>11795</v>
      </c>
      <c r="Q340" s="45" t="s">
        <v>559</v>
      </c>
      <c r="R340" s="45" t="s">
        <v>658</v>
      </c>
      <c r="S340" s="272" t="s">
        <v>1929</v>
      </c>
      <c r="T340" s="221">
        <v>-9999</v>
      </c>
      <c r="U340" s="142">
        <v>-7777</v>
      </c>
      <c r="V340" s="142">
        <v>-7777</v>
      </c>
      <c r="W340" s="142">
        <v>-7777</v>
      </c>
      <c r="X340" s="142">
        <v>-7777</v>
      </c>
      <c r="Y340" s="45">
        <v>400</v>
      </c>
      <c r="Z340" s="45">
        <v>605</v>
      </c>
      <c r="AA340" s="45">
        <v>-9999</v>
      </c>
      <c r="AB340" s="45">
        <v>1.22</v>
      </c>
      <c r="AC340" s="59">
        <v>26464</v>
      </c>
      <c r="AD340" s="45">
        <v>66.849999999999994</v>
      </c>
      <c r="AE340" s="45">
        <v>5000</v>
      </c>
      <c r="AF340" s="45" t="s">
        <v>9841</v>
      </c>
      <c r="AG340" s="45">
        <v>4684406.18</v>
      </c>
      <c r="AH340" s="45">
        <v>9444802.8599999994</v>
      </c>
      <c r="AI340" s="45"/>
      <c r="AJ340" s="45"/>
      <c r="AK340" s="45"/>
      <c r="AL340" s="45"/>
      <c r="AM340" s="45"/>
      <c r="AN340" s="1109"/>
      <c r="AO340" s="45"/>
      <c r="AP340" s="45"/>
      <c r="AQ340" s="45"/>
      <c r="AR340" s="45">
        <f>AL340+AM340/60+AN340/3600</f>
        <v>0</v>
      </c>
      <c r="AS340" s="45">
        <f>AO340+AP340/60+AQ340/3600</f>
        <v>0</v>
      </c>
      <c r="AT340" s="45" t="s">
        <v>34</v>
      </c>
      <c r="AU340" s="45"/>
      <c r="AV340" s="147"/>
      <c r="AW340" s="31"/>
      <c r="AX340" s="147"/>
      <c r="AY340" s="31"/>
      <c r="AZ340" s="147"/>
      <c r="BA340" s="31"/>
      <c r="BB340" s="147"/>
      <c r="BC340" s="31"/>
      <c r="BD340" s="147"/>
      <c r="BE340" s="31"/>
      <c r="BF340" s="45"/>
      <c r="BG340" s="512" t="s">
        <v>567</v>
      </c>
      <c r="BH340" s="735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  <c r="GQ340" s="46"/>
      <c r="GR340" s="46"/>
      <c r="GS340" s="46"/>
      <c r="GT340" s="46"/>
      <c r="GU340" s="46"/>
      <c r="GV340" s="46"/>
      <c r="GW340" s="46"/>
      <c r="GX340" s="46"/>
      <c r="GY340" s="46"/>
      <c r="GZ340" s="46"/>
      <c r="HA340" s="46"/>
      <c r="HB340" s="46"/>
      <c r="HC340" s="46"/>
      <c r="HD340" s="46"/>
      <c r="HE340" s="46"/>
      <c r="HF340" s="46"/>
      <c r="HG340" s="46"/>
      <c r="HH340" s="46"/>
      <c r="HI340" s="46"/>
      <c r="HJ340" s="46"/>
      <c r="HK340" s="46"/>
      <c r="HL340" s="46"/>
      <c r="HM340" s="46"/>
      <c r="HN340" s="46"/>
      <c r="HO340" s="46"/>
      <c r="HP340" s="46"/>
      <c r="HQ340" s="46"/>
      <c r="HR340" s="46"/>
      <c r="HS340" s="46"/>
      <c r="HT340" s="46"/>
      <c r="HU340" s="46"/>
      <c r="HV340" s="46"/>
      <c r="HW340" s="46"/>
      <c r="HX340" s="46"/>
      <c r="HY340" s="46"/>
      <c r="HZ340" s="46"/>
      <c r="IA340" s="46"/>
      <c r="IB340" s="46"/>
      <c r="IC340" s="46"/>
      <c r="ID340" s="46"/>
      <c r="IE340" s="46"/>
      <c r="IF340" s="46"/>
      <c r="IG340" s="46"/>
      <c r="IH340" s="46"/>
      <c r="II340" s="46"/>
      <c r="IJ340" s="46"/>
      <c r="IK340" s="46"/>
      <c r="IL340" s="46"/>
      <c r="IM340" s="46"/>
      <c r="IN340" s="46"/>
      <c r="IO340" s="46"/>
      <c r="IP340" s="46"/>
      <c r="IQ340" s="46"/>
      <c r="IR340" s="46"/>
      <c r="IS340" s="46"/>
      <c r="IT340" s="46"/>
      <c r="IU340" s="46"/>
      <c r="IV340" s="46"/>
      <c r="IW340" s="46"/>
      <c r="IX340" s="46"/>
      <c r="IY340" s="46"/>
      <c r="IZ340" s="46"/>
      <c r="JA340" s="46"/>
      <c r="JB340" s="46"/>
      <c r="JC340" s="46"/>
      <c r="JD340" s="46"/>
      <c r="JE340" s="46"/>
      <c r="JF340" s="46"/>
      <c r="JG340" s="46"/>
      <c r="JH340" s="46"/>
      <c r="JI340" s="46"/>
      <c r="JJ340" s="46"/>
      <c r="JK340" s="46"/>
      <c r="JL340" s="46"/>
      <c r="JM340" s="46"/>
      <c r="JN340" s="46"/>
      <c r="JO340" s="46"/>
      <c r="JP340" s="46"/>
      <c r="JQ340" s="46"/>
      <c r="JR340" s="46"/>
      <c r="JS340" s="46"/>
      <c r="JT340" s="46"/>
      <c r="JU340" s="46"/>
      <c r="JV340" s="46"/>
      <c r="JW340" s="46"/>
      <c r="JX340" s="46"/>
      <c r="JY340" s="46"/>
      <c r="JZ340" s="46"/>
      <c r="KA340" s="46"/>
      <c r="KB340" s="46"/>
      <c r="KC340" s="46"/>
      <c r="KD340" s="46"/>
      <c r="KE340" s="46"/>
      <c r="KF340" s="46"/>
      <c r="KG340" s="46"/>
      <c r="KH340" s="46"/>
      <c r="KI340" s="46"/>
      <c r="KJ340" s="46"/>
      <c r="KK340" s="46"/>
      <c r="KL340" s="46"/>
      <c r="KM340" s="46"/>
      <c r="KN340" s="46"/>
      <c r="KO340" s="46"/>
      <c r="KP340" s="234"/>
    </row>
    <row r="341" spans="1:302" s="52" customFormat="1" ht="90" thickBot="1" x14ac:dyDescent="0.3">
      <c r="A341" s="416"/>
      <c r="B341" s="417" t="s">
        <v>2271</v>
      </c>
      <c r="C341" s="419">
        <v>12150046</v>
      </c>
      <c r="D341" s="420">
        <v>39407</v>
      </c>
      <c r="E341" s="420">
        <v>39407</v>
      </c>
      <c r="F341" s="420">
        <v>41234</v>
      </c>
      <c r="G341" s="421">
        <v>-7777</v>
      </c>
      <c r="H341" s="417" t="s">
        <v>1181</v>
      </c>
      <c r="I341" s="417" t="s">
        <v>1497</v>
      </c>
      <c r="J341" s="417"/>
      <c r="K341" s="417" t="s">
        <v>33</v>
      </c>
      <c r="L341" s="417" t="s">
        <v>524</v>
      </c>
      <c r="M341" s="417" t="s">
        <v>41</v>
      </c>
      <c r="N341" s="417" t="s">
        <v>41</v>
      </c>
      <c r="O341" s="417" t="s">
        <v>7825</v>
      </c>
      <c r="P341" s="418">
        <v>11795</v>
      </c>
      <c r="Q341" s="417" t="s">
        <v>559</v>
      </c>
      <c r="R341" s="417" t="s">
        <v>658</v>
      </c>
      <c r="S341" s="422" t="s">
        <v>1929</v>
      </c>
      <c r="T341" s="483" t="s">
        <v>1861</v>
      </c>
      <c r="U341" s="463">
        <v>-7777</v>
      </c>
      <c r="V341" s="463">
        <v>-7777</v>
      </c>
      <c r="W341" s="463">
        <v>-7777</v>
      </c>
      <c r="X341" s="463">
        <v>-7777</v>
      </c>
      <c r="Y341" s="421" t="s">
        <v>1861</v>
      </c>
      <c r="Z341" s="421" t="s">
        <v>1861</v>
      </c>
      <c r="AA341" s="421" t="s">
        <v>1861</v>
      </c>
      <c r="AB341" s="421" t="s">
        <v>1861</v>
      </c>
      <c r="AC341" s="421" t="s">
        <v>1861</v>
      </c>
      <c r="AD341" s="421" t="s">
        <v>1861</v>
      </c>
      <c r="AE341" s="421" t="s">
        <v>1861</v>
      </c>
      <c r="AF341" s="417" t="s">
        <v>9842</v>
      </c>
      <c r="AG341" s="417">
        <v>4684629.6399999997</v>
      </c>
      <c r="AH341" s="417">
        <v>9445129.6190000009</v>
      </c>
      <c r="AI341" s="417"/>
      <c r="AJ341" s="417"/>
      <c r="AK341" s="417"/>
      <c r="AL341" s="417"/>
      <c r="AM341" s="417"/>
      <c r="AN341" s="1126"/>
      <c r="AO341" s="417"/>
      <c r="AP341" s="417"/>
      <c r="AQ341" s="417"/>
      <c r="AR341" s="417">
        <f>AL341+AM341/60+AN341/3600</f>
        <v>0</v>
      </c>
      <c r="AS341" s="417">
        <f>AO341+AP341/60+AQ341/3600</f>
        <v>0</v>
      </c>
      <c r="AT341" s="417" t="s">
        <v>34</v>
      </c>
      <c r="AU341" s="417"/>
      <c r="AV341" s="418"/>
      <c r="AW341" s="420"/>
      <c r="AX341" s="418"/>
      <c r="AY341" s="420"/>
      <c r="AZ341" s="418"/>
      <c r="BA341" s="420"/>
      <c r="BB341" s="418"/>
      <c r="BC341" s="420"/>
      <c r="BD341" s="418"/>
      <c r="BE341" s="420"/>
      <c r="BF341" s="417"/>
      <c r="BG341" s="513" t="s">
        <v>567</v>
      </c>
      <c r="BH341" s="735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  <c r="GQ341" s="46"/>
      <c r="GR341" s="46"/>
      <c r="GS341" s="46"/>
      <c r="GT341" s="46"/>
      <c r="GU341" s="46"/>
      <c r="GV341" s="46"/>
      <c r="GW341" s="46"/>
      <c r="GX341" s="46"/>
      <c r="GY341" s="46"/>
      <c r="GZ341" s="46"/>
      <c r="HA341" s="46"/>
      <c r="HB341" s="46"/>
      <c r="HC341" s="46"/>
      <c r="HD341" s="46"/>
      <c r="HE341" s="46"/>
      <c r="HF341" s="46"/>
      <c r="HG341" s="46"/>
      <c r="HH341" s="46"/>
      <c r="HI341" s="46"/>
      <c r="HJ341" s="46"/>
      <c r="HK341" s="46"/>
      <c r="HL341" s="46"/>
      <c r="HM341" s="46"/>
      <c r="HN341" s="46"/>
      <c r="HO341" s="46"/>
      <c r="HP341" s="46"/>
      <c r="HQ341" s="46"/>
      <c r="HR341" s="46"/>
      <c r="HS341" s="46"/>
      <c r="HT341" s="46"/>
      <c r="HU341" s="46"/>
      <c r="HV341" s="46"/>
      <c r="HW341" s="46"/>
      <c r="HX341" s="46"/>
      <c r="HY341" s="46"/>
      <c r="HZ341" s="46"/>
      <c r="IA341" s="46"/>
      <c r="IB341" s="46"/>
      <c r="IC341" s="46"/>
      <c r="ID341" s="46"/>
      <c r="IE341" s="46"/>
      <c r="IF341" s="46"/>
      <c r="IG341" s="46"/>
      <c r="IH341" s="46"/>
      <c r="II341" s="46"/>
      <c r="IJ341" s="46"/>
      <c r="IK341" s="46"/>
      <c r="IL341" s="46"/>
      <c r="IM341" s="46"/>
      <c r="IN341" s="46"/>
      <c r="IO341" s="46"/>
      <c r="IP341" s="46"/>
      <c r="IQ341" s="46"/>
      <c r="IR341" s="46"/>
      <c r="IS341" s="46"/>
      <c r="IT341" s="46"/>
      <c r="IU341" s="46"/>
      <c r="IV341" s="46"/>
      <c r="IW341" s="46"/>
      <c r="IX341" s="46"/>
      <c r="IY341" s="46"/>
      <c r="IZ341" s="46"/>
      <c r="JA341" s="46"/>
      <c r="JB341" s="46"/>
      <c r="JC341" s="46"/>
      <c r="JD341" s="46"/>
      <c r="JE341" s="46"/>
      <c r="JF341" s="46"/>
      <c r="JG341" s="46"/>
      <c r="JH341" s="46"/>
      <c r="JI341" s="46"/>
      <c r="JJ341" s="46"/>
      <c r="JK341" s="46"/>
      <c r="JL341" s="46"/>
      <c r="JM341" s="46"/>
      <c r="JN341" s="46"/>
      <c r="JO341" s="46"/>
      <c r="JP341" s="46"/>
      <c r="JQ341" s="46"/>
      <c r="JR341" s="46"/>
      <c r="JS341" s="46"/>
      <c r="JT341" s="46"/>
      <c r="JU341" s="46"/>
      <c r="JV341" s="46"/>
      <c r="JW341" s="46"/>
      <c r="JX341" s="46"/>
      <c r="JY341" s="46"/>
      <c r="JZ341" s="46"/>
      <c r="KA341" s="46"/>
      <c r="KB341" s="46"/>
      <c r="KC341" s="46"/>
      <c r="KD341" s="46"/>
      <c r="KE341" s="46"/>
      <c r="KF341" s="46"/>
      <c r="KG341" s="46"/>
      <c r="KH341" s="46"/>
      <c r="KI341" s="46"/>
      <c r="KJ341" s="46"/>
      <c r="KK341" s="46"/>
      <c r="KL341" s="46"/>
      <c r="KM341" s="46"/>
      <c r="KN341" s="46"/>
      <c r="KO341" s="46"/>
      <c r="KP341" s="234"/>
    </row>
    <row r="342" spans="1:302" s="52" customFormat="1" ht="76.5" x14ac:dyDescent="0.25">
      <c r="A342" s="180">
        <v>113</v>
      </c>
      <c r="B342" s="180" t="s">
        <v>2270</v>
      </c>
      <c r="C342" s="507">
        <v>12150047</v>
      </c>
      <c r="D342" s="508">
        <v>39407</v>
      </c>
      <c r="E342" s="508">
        <v>39407</v>
      </c>
      <c r="F342" s="508">
        <v>41599</v>
      </c>
      <c r="G342" s="180">
        <v>-7777</v>
      </c>
      <c r="H342" s="180" t="s">
        <v>1181</v>
      </c>
      <c r="I342" s="180" t="s">
        <v>1497</v>
      </c>
      <c r="J342" s="180"/>
      <c r="K342" s="180" t="s">
        <v>33</v>
      </c>
      <c r="L342" s="180" t="s">
        <v>524</v>
      </c>
      <c r="M342" s="180" t="s">
        <v>41</v>
      </c>
      <c r="N342" s="180" t="s">
        <v>41</v>
      </c>
      <c r="O342" s="180" t="s">
        <v>7826</v>
      </c>
      <c r="P342" s="506">
        <v>11795</v>
      </c>
      <c r="Q342" s="180" t="s">
        <v>559</v>
      </c>
      <c r="R342" s="180" t="s">
        <v>658</v>
      </c>
      <c r="S342" s="510" t="s">
        <v>1929</v>
      </c>
      <c r="T342" s="76">
        <v>-9999</v>
      </c>
      <c r="U342" s="509">
        <v>-7777</v>
      </c>
      <c r="V342" s="509">
        <v>-7777</v>
      </c>
      <c r="W342" s="509">
        <v>-7777</v>
      </c>
      <c r="X342" s="509">
        <v>-7777</v>
      </c>
      <c r="Y342" s="180">
        <v>421</v>
      </c>
      <c r="Z342" s="180">
        <v>91</v>
      </c>
      <c r="AA342" s="180">
        <v>-9999</v>
      </c>
      <c r="AB342" s="180">
        <v>1.38</v>
      </c>
      <c r="AC342" s="856">
        <v>47936</v>
      </c>
      <c r="AD342" s="180">
        <v>65.400000000000006</v>
      </c>
      <c r="AE342" s="180">
        <v>5000</v>
      </c>
      <c r="AF342" s="180" t="s">
        <v>9843</v>
      </c>
      <c r="AG342" s="180">
        <v>4684573.7089999998</v>
      </c>
      <c r="AH342" s="180">
        <v>9446109.8110000007</v>
      </c>
      <c r="AI342" s="180"/>
      <c r="AJ342" s="180"/>
      <c r="AK342" s="180"/>
      <c r="AL342" s="180"/>
      <c r="AM342" s="180"/>
      <c r="AN342" s="1120"/>
      <c r="AO342" s="180"/>
      <c r="AP342" s="180"/>
      <c r="AQ342" s="180"/>
      <c r="AR342" s="180">
        <f t="shared" si="30"/>
        <v>0</v>
      </c>
      <c r="AS342" s="180">
        <f t="shared" si="31"/>
        <v>0</v>
      </c>
      <c r="AT342" s="180" t="s">
        <v>43</v>
      </c>
      <c r="AU342" s="180"/>
      <c r="AV342" s="506"/>
      <c r="AW342" s="508"/>
      <c r="AX342" s="506"/>
      <c r="AY342" s="508"/>
      <c r="AZ342" s="506"/>
      <c r="BA342" s="508"/>
      <c r="BB342" s="506"/>
      <c r="BC342" s="508"/>
      <c r="BD342" s="506"/>
      <c r="BE342" s="508"/>
      <c r="BF342" s="180" t="s">
        <v>9612</v>
      </c>
      <c r="BG342" s="509" t="s">
        <v>567</v>
      </c>
      <c r="BH342" s="230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  <c r="GQ342" s="46"/>
      <c r="GR342" s="46"/>
      <c r="GS342" s="46"/>
      <c r="GT342" s="46"/>
      <c r="GU342" s="46"/>
      <c r="GV342" s="46"/>
      <c r="GW342" s="46"/>
      <c r="GX342" s="46"/>
      <c r="GY342" s="46"/>
      <c r="GZ342" s="46"/>
      <c r="HA342" s="46"/>
      <c r="HB342" s="46"/>
      <c r="HC342" s="46"/>
      <c r="HD342" s="46"/>
      <c r="HE342" s="46"/>
      <c r="HF342" s="46"/>
      <c r="HG342" s="46"/>
      <c r="HH342" s="46"/>
      <c r="HI342" s="46"/>
      <c r="HJ342" s="46"/>
      <c r="HK342" s="46"/>
      <c r="HL342" s="46"/>
      <c r="HM342" s="46"/>
      <c r="HN342" s="46"/>
      <c r="HO342" s="46"/>
      <c r="HP342" s="46"/>
      <c r="HQ342" s="46"/>
      <c r="HR342" s="46"/>
      <c r="HS342" s="46"/>
      <c r="HT342" s="46"/>
      <c r="HU342" s="46"/>
      <c r="HV342" s="46"/>
      <c r="HW342" s="46"/>
      <c r="HX342" s="46"/>
      <c r="HY342" s="46"/>
      <c r="HZ342" s="46"/>
      <c r="IA342" s="46"/>
      <c r="IB342" s="46"/>
      <c r="IC342" s="46"/>
      <c r="ID342" s="46"/>
      <c r="IE342" s="46"/>
      <c r="IF342" s="46"/>
      <c r="IG342" s="46"/>
      <c r="IH342" s="46"/>
      <c r="II342" s="46"/>
      <c r="IJ342" s="46"/>
      <c r="IK342" s="46"/>
      <c r="IL342" s="46"/>
      <c r="IM342" s="46"/>
      <c r="IN342" s="46"/>
      <c r="IO342" s="46"/>
      <c r="IP342" s="46"/>
      <c r="IQ342" s="46"/>
      <c r="IR342" s="46"/>
      <c r="IS342" s="46"/>
      <c r="IT342" s="46"/>
      <c r="IU342" s="46"/>
      <c r="IV342" s="46"/>
      <c r="IW342" s="46"/>
      <c r="IX342" s="46"/>
      <c r="IY342" s="46"/>
      <c r="IZ342" s="46"/>
      <c r="JA342" s="46"/>
      <c r="JB342" s="46"/>
      <c r="JC342" s="46"/>
      <c r="JD342" s="46"/>
      <c r="JE342" s="46"/>
      <c r="JF342" s="46"/>
      <c r="JG342" s="46"/>
      <c r="JH342" s="46"/>
      <c r="JI342" s="46"/>
      <c r="JJ342" s="46"/>
      <c r="JK342" s="46"/>
      <c r="JL342" s="46"/>
      <c r="JM342" s="46"/>
      <c r="JN342" s="46"/>
      <c r="JO342" s="46"/>
      <c r="JP342" s="46"/>
      <c r="JQ342" s="46"/>
      <c r="JR342" s="46"/>
      <c r="JS342" s="46"/>
      <c r="JT342" s="46"/>
      <c r="JU342" s="46"/>
      <c r="JV342" s="46"/>
      <c r="JW342" s="46"/>
      <c r="JX342" s="46"/>
      <c r="JY342" s="46"/>
      <c r="JZ342" s="46"/>
      <c r="KA342" s="46"/>
      <c r="KB342" s="46"/>
      <c r="KC342" s="46"/>
      <c r="KD342" s="46"/>
      <c r="KE342" s="46"/>
      <c r="KF342" s="46"/>
      <c r="KG342" s="46"/>
      <c r="KH342" s="46"/>
      <c r="KI342" s="46"/>
      <c r="KJ342" s="46"/>
      <c r="KK342" s="46"/>
      <c r="KL342" s="46"/>
      <c r="KM342" s="46"/>
      <c r="KN342" s="46"/>
      <c r="KO342" s="46"/>
      <c r="KP342" s="234"/>
    </row>
    <row r="343" spans="1:302" s="52" customFormat="1" ht="76.5" x14ac:dyDescent="0.25">
      <c r="A343" s="24"/>
      <c r="B343" s="24" t="s">
        <v>2270</v>
      </c>
      <c r="C343" s="26">
        <v>12150047</v>
      </c>
      <c r="D343" s="27">
        <v>39407</v>
      </c>
      <c r="E343" s="27">
        <v>39407</v>
      </c>
      <c r="F343" s="27">
        <v>41599</v>
      </c>
      <c r="G343" s="24">
        <v>-7777</v>
      </c>
      <c r="H343" s="24" t="s">
        <v>1181</v>
      </c>
      <c r="I343" s="24" t="s">
        <v>1497</v>
      </c>
      <c r="J343" s="24"/>
      <c r="K343" s="24" t="s">
        <v>33</v>
      </c>
      <c r="L343" s="24" t="s">
        <v>524</v>
      </c>
      <c r="M343" s="24" t="s">
        <v>41</v>
      </c>
      <c r="N343" s="24" t="s">
        <v>41</v>
      </c>
      <c r="O343" s="24" t="s">
        <v>7826</v>
      </c>
      <c r="P343" s="25">
        <v>11795</v>
      </c>
      <c r="Q343" s="24" t="s">
        <v>559</v>
      </c>
      <c r="R343" s="24" t="s">
        <v>658</v>
      </c>
      <c r="S343" s="273" t="s">
        <v>1929</v>
      </c>
      <c r="T343" s="53" t="s">
        <v>1861</v>
      </c>
      <c r="U343" s="29">
        <v>-7777</v>
      </c>
      <c r="V343" s="29">
        <v>-7777</v>
      </c>
      <c r="W343" s="29">
        <v>-7777</v>
      </c>
      <c r="X343" s="29">
        <v>-7777</v>
      </c>
      <c r="Y343" s="24" t="s">
        <v>1861</v>
      </c>
      <c r="Z343" s="24" t="s">
        <v>1861</v>
      </c>
      <c r="AA343" s="24" t="s">
        <v>1861</v>
      </c>
      <c r="AB343" s="24" t="s">
        <v>1861</v>
      </c>
      <c r="AC343" s="56" t="s">
        <v>1861</v>
      </c>
      <c r="AD343" s="24" t="s">
        <v>1861</v>
      </c>
      <c r="AE343" s="24" t="s">
        <v>1861</v>
      </c>
      <c r="AF343" s="24" t="s">
        <v>9844</v>
      </c>
      <c r="AG343" s="24">
        <v>4684953.4369999999</v>
      </c>
      <c r="AH343" s="24">
        <v>9446177.0289999992</v>
      </c>
      <c r="AI343" s="24"/>
      <c r="AJ343" s="24"/>
      <c r="AK343" s="24"/>
      <c r="AL343" s="24"/>
      <c r="AM343" s="24"/>
      <c r="AN343" s="1112"/>
      <c r="AO343" s="24"/>
      <c r="AP343" s="24"/>
      <c r="AQ343" s="24"/>
      <c r="AR343" s="24">
        <f>AL343+AM343/60+AN343/3600</f>
        <v>0</v>
      </c>
      <c r="AS343" s="24">
        <f>AO343+AP343/60+AQ343/3600</f>
        <v>0</v>
      </c>
      <c r="AT343" s="24" t="s">
        <v>43</v>
      </c>
      <c r="AU343" s="24"/>
      <c r="AV343" s="25"/>
      <c r="AW343" s="27"/>
      <c r="AX343" s="25"/>
      <c r="AY343" s="27"/>
      <c r="AZ343" s="25"/>
      <c r="BA343" s="27"/>
      <c r="BB343" s="25"/>
      <c r="BC343" s="27"/>
      <c r="BD343" s="25"/>
      <c r="BE343" s="27"/>
      <c r="BF343" s="24" t="s">
        <v>9612</v>
      </c>
      <c r="BG343" s="29" t="s">
        <v>567</v>
      </c>
      <c r="BH343" s="230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  <c r="EP343" s="46"/>
      <c r="EQ343" s="46"/>
      <c r="ER343" s="46"/>
      <c r="ES343" s="46"/>
      <c r="ET343" s="46"/>
      <c r="EU343" s="46"/>
      <c r="EV343" s="46"/>
      <c r="EW343" s="46"/>
      <c r="EX343" s="46"/>
      <c r="EY343" s="46"/>
      <c r="EZ343" s="46"/>
      <c r="FA343" s="46"/>
      <c r="FB343" s="46"/>
      <c r="FC343" s="46"/>
      <c r="FD343" s="46"/>
      <c r="FE343" s="46"/>
      <c r="FF343" s="46"/>
      <c r="FG343" s="46"/>
      <c r="FH343" s="46"/>
      <c r="FI343" s="46"/>
      <c r="FJ343" s="46"/>
      <c r="FK343" s="46"/>
      <c r="FL343" s="46"/>
      <c r="FM343" s="46"/>
      <c r="FN343" s="46"/>
      <c r="FO343" s="46"/>
      <c r="FP343" s="46"/>
      <c r="FQ343" s="46"/>
      <c r="FR343" s="46"/>
      <c r="FS343" s="46"/>
      <c r="FT343" s="46"/>
      <c r="FU343" s="46"/>
      <c r="FV343" s="46"/>
      <c r="FW343" s="46"/>
      <c r="FX343" s="46"/>
      <c r="FY343" s="46"/>
      <c r="FZ343" s="46"/>
      <c r="GA343" s="46"/>
      <c r="GB343" s="46"/>
      <c r="GC343" s="46"/>
      <c r="GD343" s="46"/>
      <c r="GE343" s="46"/>
      <c r="GF343" s="46"/>
      <c r="GG343" s="46"/>
      <c r="GH343" s="46"/>
      <c r="GI343" s="46"/>
      <c r="GJ343" s="46"/>
      <c r="GK343" s="46"/>
      <c r="GL343" s="46"/>
      <c r="GM343" s="46"/>
      <c r="GN343" s="46"/>
      <c r="GO343" s="46"/>
      <c r="GP343" s="46"/>
      <c r="GQ343" s="46"/>
      <c r="GR343" s="46"/>
      <c r="GS343" s="46"/>
      <c r="GT343" s="46"/>
      <c r="GU343" s="46"/>
      <c r="GV343" s="46"/>
      <c r="GW343" s="46"/>
      <c r="GX343" s="46"/>
      <c r="GY343" s="46"/>
      <c r="GZ343" s="46"/>
      <c r="HA343" s="46"/>
      <c r="HB343" s="46"/>
      <c r="HC343" s="46"/>
      <c r="HD343" s="46"/>
      <c r="HE343" s="46"/>
      <c r="HF343" s="46"/>
      <c r="HG343" s="46"/>
      <c r="HH343" s="46"/>
      <c r="HI343" s="46"/>
      <c r="HJ343" s="46"/>
      <c r="HK343" s="46"/>
      <c r="HL343" s="46"/>
      <c r="HM343" s="46"/>
      <c r="HN343" s="46"/>
      <c r="HO343" s="46"/>
      <c r="HP343" s="46"/>
      <c r="HQ343" s="46"/>
      <c r="HR343" s="46"/>
      <c r="HS343" s="46"/>
      <c r="HT343" s="46"/>
      <c r="HU343" s="46"/>
      <c r="HV343" s="46"/>
      <c r="HW343" s="46"/>
      <c r="HX343" s="46"/>
      <c r="HY343" s="46"/>
      <c r="HZ343" s="46"/>
      <c r="IA343" s="46"/>
      <c r="IB343" s="46"/>
      <c r="IC343" s="46"/>
      <c r="ID343" s="46"/>
      <c r="IE343" s="46"/>
      <c r="IF343" s="46"/>
      <c r="IG343" s="46"/>
      <c r="IH343" s="46"/>
      <c r="II343" s="46"/>
      <c r="IJ343" s="46"/>
      <c r="IK343" s="46"/>
      <c r="IL343" s="46"/>
      <c r="IM343" s="46"/>
      <c r="IN343" s="46"/>
      <c r="IO343" s="46"/>
      <c r="IP343" s="46"/>
      <c r="IQ343" s="46"/>
      <c r="IR343" s="46"/>
      <c r="IS343" s="46"/>
      <c r="IT343" s="46"/>
      <c r="IU343" s="46"/>
      <c r="IV343" s="46"/>
      <c r="IW343" s="46"/>
      <c r="IX343" s="46"/>
      <c r="IY343" s="46"/>
      <c r="IZ343" s="46"/>
      <c r="JA343" s="46"/>
      <c r="JB343" s="46"/>
      <c r="JC343" s="46"/>
      <c r="JD343" s="46"/>
      <c r="JE343" s="46"/>
      <c r="JF343" s="46"/>
      <c r="JG343" s="46"/>
      <c r="JH343" s="46"/>
      <c r="JI343" s="46"/>
      <c r="JJ343" s="46"/>
      <c r="JK343" s="46"/>
      <c r="JL343" s="46"/>
      <c r="JM343" s="46"/>
      <c r="JN343" s="46"/>
      <c r="JO343" s="46"/>
      <c r="JP343" s="46"/>
      <c r="JQ343" s="46"/>
      <c r="JR343" s="46"/>
      <c r="JS343" s="46"/>
      <c r="JT343" s="46"/>
      <c r="JU343" s="46"/>
      <c r="JV343" s="46"/>
      <c r="JW343" s="46"/>
      <c r="JX343" s="46"/>
      <c r="JY343" s="46"/>
      <c r="JZ343" s="46"/>
      <c r="KA343" s="46"/>
      <c r="KB343" s="46"/>
      <c r="KC343" s="46"/>
      <c r="KD343" s="46"/>
      <c r="KE343" s="46"/>
      <c r="KF343" s="46"/>
      <c r="KG343" s="46"/>
      <c r="KH343" s="46"/>
      <c r="KI343" s="46"/>
      <c r="KJ343" s="46"/>
      <c r="KK343" s="46"/>
      <c r="KL343" s="46"/>
      <c r="KM343" s="46"/>
      <c r="KN343" s="46"/>
      <c r="KO343" s="46"/>
      <c r="KP343" s="234"/>
    </row>
    <row r="344" spans="1:302" s="52" customFormat="1" ht="89.25" x14ac:dyDescent="0.25">
      <c r="A344" s="45"/>
      <c r="B344" s="45" t="s">
        <v>2270</v>
      </c>
      <c r="C344" s="144">
        <v>12150047</v>
      </c>
      <c r="D344" s="31">
        <v>39407</v>
      </c>
      <c r="E344" s="31">
        <v>39407</v>
      </c>
      <c r="F344" s="31">
        <v>41599</v>
      </c>
      <c r="G344" s="21">
        <v>-7777</v>
      </c>
      <c r="H344" s="45" t="s">
        <v>1181</v>
      </c>
      <c r="I344" s="45" t="s">
        <v>1497</v>
      </c>
      <c r="J344" s="45"/>
      <c r="K344" s="45" t="s">
        <v>33</v>
      </c>
      <c r="L344" s="45" t="s">
        <v>524</v>
      </c>
      <c r="M344" s="45" t="s">
        <v>41</v>
      </c>
      <c r="N344" s="45" t="s">
        <v>41</v>
      </c>
      <c r="O344" s="45" t="s">
        <v>7827</v>
      </c>
      <c r="P344" s="147">
        <v>11795</v>
      </c>
      <c r="Q344" s="45" t="s">
        <v>559</v>
      </c>
      <c r="R344" s="45" t="s">
        <v>658</v>
      </c>
      <c r="S344" s="272" t="s">
        <v>1929</v>
      </c>
      <c r="T344" s="221">
        <v>-9999</v>
      </c>
      <c r="U344" s="142">
        <v>-7777</v>
      </c>
      <c r="V344" s="142">
        <v>-7777</v>
      </c>
      <c r="W344" s="142">
        <v>-7777</v>
      </c>
      <c r="X344" s="142">
        <v>-7777</v>
      </c>
      <c r="Y344" s="45">
        <v>421</v>
      </c>
      <c r="Z344" s="45">
        <v>91</v>
      </c>
      <c r="AA344" s="45">
        <v>-9999</v>
      </c>
      <c r="AB344" s="45">
        <v>1.38</v>
      </c>
      <c r="AC344" s="59">
        <v>47936</v>
      </c>
      <c r="AD344" s="45">
        <v>65.400000000000006</v>
      </c>
      <c r="AE344" s="45">
        <v>5000</v>
      </c>
      <c r="AF344" s="45" t="s">
        <v>9843</v>
      </c>
      <c r="AG344" s="45">
        <v>4684573.7089999998</v>
      </c>
      <c r="AH344" s="45">
        <v>9446109.8110000007</v>
      </c>
      <c r="AI344" s="45"/>
      <c r="AJ344" s="45"/>
      <c r="AK344" s="45"/>
      <c r="AL344" s="45"/>
      <c r="AM344" s="45"/>
      <c r="AN344" s="1109"/>
      <c r="AO344" s="45"/>
      <c r="AP344" s="45"/>
      <c r="AQ344" s="45"/>
      <c r="AR344" s="45">
        <f>AL344+AM344/60+AN344/3600</f>
        <v>0</v>
      </c>
      <c r="AS344" s="45">
        <f>AO344+AP344/60+AQ344/3600</f>
        <v>0</v>
      </c>
      <c r="AT344" s="45" t="s">
        <v>34</v>
      </c>
      <c r="AU344" s="45"/>
      <c r="AV344" s="147"/>
      <c r="AW344" s="31"/>
      <c r="AX344" s="147"/>
      <c r="AY344" s="31"/>
      <c r="AZ344" s="147"/>
      <c r="BA344" s="31"/>
      <c r="BB344" s="147"/>
      <c r="BC344" s="31"/>
      <c r="BD344" s="147"/>
      <c r="BE344" s="31"/>
      <c r="BF344" s="45"/>
      <c r="BG344" s="142" t="s">
        <v>567</v>
      </c>
      <c r="BH344" s="230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  <c r="GQ344" s="46"/>
      <c r="GR344" s="46"/>
      <c r="GS344" s="46"/>
      <c r="GT344" s="46"/>
      <c r="GU344" s="46"/>
      <c r="GV344" s="46"/>
      <c r="GW344" s="46"/>
      <c r="GX344" s="46"/>
      <c r="GY344" s="46"/>
      <c r="GZ344" s="46"/>
      <c r="HA344" s="46"/>
      <c r="HB344" s="46"/>
      <c r="HC344" s="46"/>
      <c r="HD344" s="46"/>
      <c r="HE344" s="46"/>
      <c r="HF344" s="46"/>
      <c r="HG344" s="46"/>
      <c r="HH344" s="46"/>
      <c r="HI344" s="46"/>
      <c r="HJ344" s="46"/>
      <c r="HK344" s="46"/>
      <c r="HL344" s="46"/>
      <c r="HM344" s="46"/>
      <c r="HN344" s="46"/>
      <c r="HO344" s="46"/>
      <c r="HP344" s="46"/>
      <c r="HQ344" s="46"/>
      <c r="HR344" s="46"/>
      <c r="HS344" s="46"/>
      <c r="HT344" s="46"/>
      <c r="HU344" s="46"/>
      <c r="HV344" s="46"/>
      <c r="HW344" s="46"/>
      <c r="HX344" s="46"/>
      <c r="HY344" s="46"/>
      <c r="HZ344" s="46"/>
      <c r="IA344" s="46"/>
      <c r="IB344" s="46"/>
      <c r="IC344" s="46"/>
      <c r="ID344" s="46"/>
      <c r="IE344" s="46"/>
      <c r="IF344" s="46"/>
      <c r="IG344" s="46"/>
      <c r="IH344" s="46"/>
      <c r="II344" s="46"/>
      <c r="IJ344" s="46"/>
      <c r="IK344" s="46"/>
      <c r="IL344" s="46"/>
      <c r="IM344" s="46"/>
      <c r="IN344" s="46"/>
      <c r="IO344" s="46"/>
      <c r="IP344" s="46"/>
      <c r="IQ344" s="46"/>
      <c r="IR344" s="46"/>
      <c r="IS344" s="46"/>
      <c r="IT344" s="46"/>
      <c r="IU344" s="46"/>
      <c r="IV344" s="46"/>
      <c r="IW344" s="46"/>
      <c r="IX344" s="46"/>
      <c r="IY344" s="46"/>
      <c r="IZ344" s="46"/>
      <c r="JA344" s="46"/>
      <c r="JB344" s="46"/>
      <c r="JC344" s="46"/>
      <c r="JD344" s="46"/>
      <c r="JE344" s="46"/>
      <c r="JF344" s="46"/>
      <c r="JG344" s="46"/>
      <c r="JH344" s="46"/>
      <c r="JI344" s="46"/>
      <c r="JJ344" s="46"/>
      <c r="JK344" s="46"/>
      <c r="JL344" s="46"/>
      <c r="JM344" s="46"/>
      <c r="JN344" s="46"/>
      <c r="JO344" s="46"/>
      <c r="JP344" s="46"/>
      <c r="JQ344" s="46"/>
      <c r="JR344" s="46"/>
      <c r="JS344" s="46"/>
      <c r="JT344" s="46"/>
      <c r="JU344" s="46"/>
      <c r="JV344" s="46"/>
      <c r="JW344" s="46"/>
      <c r="JX344" s="46"/>
      <c r="JY344" s="46"/>
      <c r="JZ344" s="46"/>
      <c r="KA344" s="46"/>
      <c r="KB344" s="46"/>
      <c r="KC344" s="46"/>
      <c r="KD344" s="46"/>
      <c r="KE344" s="46"/>
      <c r="KF344" s="46"/>
      <c r="KG344" s="46"/>
      <c r="KH344" s="46"/>
      <c r="KI344" s="46"/>
      <c r="KJ344" s="46"/>
      <c r="KK344" s="46"/>
      <c r="KL344" s="46"/>
      <c r="KM344" s="46"/>
      <c r="KN344" s="46"/>
      <c r="KO344" s="46"/>
      <c r="KP344" s="234"/>
    </row>
    <row r="345" spans="1:302" s="52" customFormat="1" ht="77.25" thickBot="1" x14ac:dyDescent="0.3">
      <c r="A345" s="169"/>
      <c r="B345" s="169" t="s">
        <v>2270</v>
      </c>
      <c r="C345" s="159">
        <v>12150047</v>
      </c>
      <c r="D345" s="113">
        <v>39407</v>
      </c>
      <c r="E345" s="113">
        <v>39407</v>
      </c>
      <c r="F345" s="113">
        <v>41599</v>
      </c>
      <c r="G345" s="161">
        <v>-7777</v>
      </c>
      <c r="H345" s="169" t="s">
        <v>1181</v>
      </c>
      <c r="I345" s="169" t="s">
        <v>1497</v>
      </c>
      <c r="J345" s="169"/>
      <c r="K345" s="169" t="s">
        <v>33</v>
      </c>
      <c r="L345" s="169" t="s">
        <v>524</v>
      </c>
      <c r="M345" s="169" t="s">
        <v>41</v>
      </c>
      <c r="N345" s="169" t="s">
        <v>41</v>
      </c>
      <c r="O345" s="169" t="s">
        <v>7826</v>
      </c>
      <c r="P345" s="112">
        <v>11795</v>
      </c>
      <c r="Q345" s="169" t="s">
        <v>559</v>
      </c>
      <c r="R345" s="169" t="s">
        <v>658</v>
      </c>
      <c r="S345" s="276" t="s">
        <v>1929</v>
      </c>
      <c r="T345" s="188" t="s">
        <v>1861</v>
      </c>
      <c r="U345" s="158">
        <v>-7777</v>
      </c>
      <c r="V345" s="158">
        <v>-7777</v>
      </c>
      <c r="W345" s="158">
        <v>-7777</v>
      </c>
      <c r="X345" s="158">
        <v>-7777</v>
      </c>
      <c r="Y345" s="169" t="s">
        <v>1861</v>
      </c>
      <c r="Z345" s="169" t="s">
        <v>1861</v>
      </c>
      <c r="AA345" s="169" t="s">
        <v>1861</v>
      </c>
      <c r="AB345" s="169" t="s">
        <v>1861</v>
      </c>
      <c r="AC345" s="573" t="s">
        <v>1861</v>
      </c>
      <c r="AD345" s="169" t="s">
        <v>1861</v>
      </c>
      <c r="AE345" s="169" t="s">
        <v>1861</v>
      </c>
      <c r="AF345" s="169" t="s">
        <v>9845</v>
      </c>
      <c r="AG345" s="169">
        <v>4684953.4369999999</v>
      </c>
      <c r="AH345" s="169">
        <v>9446177.0289999992</v>
      </c>
      <c r="AI345" s="169"/>
      <c r="AJ345" s="169"/>
      <c r="AK345" s="169"/>
      <c r="AL345" s="169"/>
      <c r="AM345" s="169"/>
      <c r="AN345" s="1110"/>
      <c r="AO345" s="169"/>
      <c r="AP345" s="169"/>
      <c r="AQ345" s="169"/>
      <c r="AR345" s="169">
        <f>AL345+AM345/60+AN345/3600</f>
        <v>0</v>
      </c>
      <c r="AS345" s="169">
        <f>AO345+AP345/60+AQ345/3600</f>
        <v>0</v>
      </c>
      <c r="AT345" s="169" t="s">
        <v>34</v>
      </c>
      <c r="AU345" s="169"/>
      <c r="AV345" s="112"/>
      <c r="AW345" s="113"/>
      <c r="AX345" s="112"/>
      <c r="AY345" s="113"/>
      <c r="AZ345" s="112"/>
      <c r="BA345" s="113"/>
      <c r="BB345" s="112"/>
      <c r="BC345" s="113"/>
      <c r="BD345" s="112"/>
      <c r="BE345" s="113"/>
      <c r="BF345" s="169"/>
      <c r="BG345" s="158" t="s">
        <v>567</v>
      </c>
      <c r="BH345" s="230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  <c r="GQ345" s="46"/>
      <c r="GR345" s="46"/>
      <c r="GS345" s="46"/>
      <c r="GT345" s="46"/>
      <c r="GU345" s="46"/>
      <c r="GV345" s="46"/>
      <c r="GW345" s="46"/>
      <c r="GX345" s="46"/>
      <c r="GY345" s="46"/>
      <c r="GZ345" s="46"/>
      <c r="HA345" s="46"/>
      <c r="HB345" s="46"/>
      <c r="HC345" s="46"/>
      <c r="HD345" s="46"/>
      <c r="HE345" s="46"/>
      <c r="HF345" s="46"/>
      <c r="HG345" s="46"/>
      <c r="HH345" s="46"/>
      <c r="HI345" s="46"/>
      <c r="HJ345" s="46"/>
      <c r="HK345" s="46"/>
      <c r="HL345" s="46"/>
      <c r="HM345" s="46"/>
      <c r="HN345" s="46"/>
      <c r="HO345" s="46"/>
      <c r="HP345" s="46"/>
      <c r="HQ345" s="46"/>
      <c r="HR345" s="46"/>
      <c r="HS345" s="46"/>
      <c r="HT345" s="46"/>
      <c r="HU345" s="46"/>
      <c r="HV345" s="46"/>
      <c r="HW345" s="46"/>
      <c r="HX345" s="46"/>
      <c r="HY345" s="46"/>
      <c r="HZ345" s="46"/>
      <c r="IA345" s="46"/>
      <c r="IB345" s="46"/>
      <c r="IC345" s="46"/>
      <c r="ID345" s="46"/>
      <c r="IE345" s="46"/>
      <c r="IF345" s="46"/>
      <c r="IG345" s="46"/>
      <c r="IH345" s="46"/>
      <c r="II345" s="46"/>
      <c r="IJ345" s="46"/>
      <c r="IK345" s="46"/>
      <c r="IL345" s="46"/>
      <c r="IM345" s="46"/>
      <c r="IN345" s="46"/>
      <c r="IO345" s="46"/>
      <c r="IP345" s="46"/>
      <c r="IQ345" s="46"/>
      <c r="IR345" s="46"/>
      <c r="IS345" s="46"/>
      <c r="IT345" s="46"/>
      <c r="IU345" s="46"/>
      <c r="IV345" s="46"/>
      <c r="IW345" s="46"/>
      <c r="IX345" s="46"/>
      <c r="IY345" s="46"/>
      <c r="IZ345" s="46"/>
      <c r="JA345" s="46"/>
      <c r="JB345" s="46"/>
      <c r="JC345" s="46"/>
      <c r="JD345" s="46"/>
      <c r="JE345" s="46"/>
      <c r="JF345" s="46"/>
      <c r="JG345" s="46"/>
      <c r="JH345" s="46"/>
      <c r="JI345" s="46"/>
      <c r="JJ345" s="46"/>
      <c r="JK345" s="46"/>
      <c r="JL345" s="46"/>
      <c r="JM345" s="46"/>
      <c r="JN345" s="46"/>
      <c r="JO345" s="46"/>
      <c r="JP345" s="46"/>
      <c r="JQ345" s="46"/>
      <c r="JR345" s="46"/>
      <c r="JS345" s="46"/>
      <c r="JT345" s="46"/>
      <c r="JU345" s="46"/>
      <c r="JV345" s="46"/>
      <c r="JW345" s="46"/>
      <c r="JX345" s="46"/>
      <c r="JY345" s="46"/>
      <c r="JZ345" s="46"/>
      <c r="KA345" s="46"/>
      <c r="KB345" s="46"/>
      <c r="KC345" s="46"/>
      <c r="KD345" s="46"/>
      <c r="KE345" s="46"/>
      <c r="KF345" s="46"/>
      <c r="KG345" s="46"/>
      <c r="KH345" s="46"/>
      <c r="KI345" s="46"/>
      <c r="KJ345" s="46"/>
      <c r="KK345" s="46"/>
      <c r="KL345" s="46"/>
      <c r="KM345" s="46"/>
      <c r="KN345" s="46"/>
      <c r="KO345" s="46"/>
      <c r="KP345" s="234"/>
    </row>
    <row r="346" spans="1:302" s="52" customFormat="1" ht="51" x14ac:dyDescent="0.25">
      <c r="A346" s="424">
        <v>114</v>
      </c>
      <c r="B346" s="425" t="s">
        <v>2272</v>
      </c>
      <c r="C346" s="427">
        <v>12150048</v>
      </c>
      <c r="D346" s="428">
        <v>39407</v>
      </c>
      <c r="E346" s="428">
        <v>39405</v>
      </c>
      <c r="F346" s="428">
        <v>40501</v>
      </c>
      <c r="G346" s="429">
        <v>-7777</v>
      </c>
      <c r="H346" s="425" t="s">
        <v>587</v>
      </c>
      <c r="I346" s="425" t="s">
        <v>1210</v>
      </c>
      <c r="J346" s="425"/>
      <c r="K346" s="425" t="s">
        <v>50</v>
      </c>
      <c r="L346" s="425" t="s">
        <v>2273</v>
      </c>
      <c r="M346" s="425" t="s">
        <v>2274</v>
      </c>
      <c r="N346" s="425" t="s">
        <v>74</v>
      </c>
      <c r="O346" s="425" t="s">
        <v>7828</v>
      </c>
      <c r="P346" s="426" t="s">
        <v>2275</v>
      </c>
      <c r="Q346" s="425" t="s">
        <v>559</v>
      </c>
      <c r="R346" s="425" t="s">
        <v>658</v>
      </c>
      <c r="S346" s="430" t="s">
        <v>1929</v>
      </c>
      <c r="T346" s="477">
        <v>-9999</v>
      </c>
      <c r="U346" s="478">
        <v>-7777</v>
      </c>
      <c r="V346" s="478">
        <v>-7777</v>
      </c>
      <c r="W346" s="478">
        <v>-7777</v>
      </c>
      <c r="X346" s="478">
        <v>-7777</v>
      </c>
      <c r="Y346" s="425">
        <v>220</v>
      </c>
      <c r="Z346" s="425">
        <v>25</v>
      </c>
      <c r="AA346" s="425">
        <v>5519</v>
      </c>
      <c r="AB346" s="425">
        <v>0.85</v>
      </c>
      <c r="AC346" s="425">
        <v>2400</v>
      </c>
      <c r="AD346" s="425">
        <v>-9999</v>
      </c>
      <c r="AE346" s="425">
        <v>2400</v>
      </c>
      <c r="AF346" s="425" t="s">
        <v>9846</v>
      </c>
      <c r="AG346" s="425"/>
      <c r="AH346" s="425"/>
      <c r="AI346" s="425"/>
      <c r="AJ346" s="425" t="s">
        <v>2276</v>
      </c>
      <c r="AK346" s="425" t="s">
        <v>2277</v>
      </c>
      <c r="AL346" s="425">
        <v>43</v>
      </c>
      <c r="AM346" s="425">
        <v>26</v>
      </c>
      <c r="AN346" s="1125">
        <v>39.700000000000003</v>
      </c>
      <c r="AO346" s="425">
        <v>24</v>
      </c>
      <c r="AP346" s="425">
        <v>13</v>
      </c>
      <c r="AQ346" s="425">
        <v>32.799999999999997</v>
      </c>
      <c r="AR346" s="425">
        <f t="shared" si="30"/>
        <v>43.444361111111107</v>
      </c>
      <c r="AS346" s="425">
        <f t="shared" si="31"/>
        <v>24.225777777777775</v>
      </c>
      <c r="AT346" s="425" t="s">
        <v>34</v>
      </c>
      <c r="AU346" s="425"/>
      <c r="AV346" s="426"/>
      <c r="AW346" s="428"/>
      <c r="AX346" s="426"/>
      <c r="AY346" s="428"/>
      <c r="AZ346" s="426"/>
      <c r="BA346" s="428"/>
      <c r="BB346" s="426"/>
      <c r="BC346" s="428"/>
      <c r="BD346" s="426"/>
      <c r="BE346" s="428"/>
      <c r="BF346" s="425"/>
      <c r="BG346" s="610" t="s">
        <v>567</v>
      </c>
      <c r="BH346" s="735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  <c r="GQ346" s="46"/>
      <c r="GR346" s="46"/>
      <c r="GS346" s="46"/>
      <c r="GT346" s="46"/>
      <c r="GU346" s="46"/>
      <c r="GV346" s="46"/>
      <c r="GW346" s="46"/>
      <c r="GX346" s="46"/>
      <c r="GY346" s="46"/>
      <c r="GZ346" s="46"/>
      <c r="HA346" s="46"/>
      <c r="HB346" s="46"/>
      <c r="HC346" s="46"/>
      <c r="HD346" s="46"/>
      <c r="HE346" s="46"/>
      <c r="HF346" s="46"/>
      <c r="HG346" s="46"/>
      <c r="HH346" s="46"/>
      <c r="HI346" s="46"/>
      <c r="HJ346" s="46"/>
      <c r="HK346" s="46"/>
      <c r="HL346" s="46"/>
      <c r="HM346" s="46"/>
      <c r="HN346" s="46"/>
      <c r="HO346" s="46"/>
      <c r="HP346" s="46"/>
      <c r="HQ346" s="46"/>
      <c r="HR346" s="46"/>
      <c r="HS346" s="46"/>
      <c r="HT346" s="46"/>
      <c r="HU346" s="46"/>
      <c r="HV346" s="46"/>
      <c r="HW346" s="46"/>
      <c r="HX346" s="46"/>
      <c r="HY346" s="46"/>
      <c r="HZ346" s="46"/>
      <c r="IA346" s="46"/>
      <c r="IB346" s="46"/>
      <c r="IC346" s="46"/>
      <c r="ID346" s="46"/>
      <c r="IE346" s="46"/>
      <c r="IF346" s="46"/>
      <c r="IG346" s="46"/>
      <c r="IH346" s="46"/>
      <c r="II346" s="46"/>
      <c r="IJ346" s="46"/>
      <c r="IK346" s="46"/>
      <c r="IL346" s="46"/>
      <c r="IM346" s="46"/>
      <c r="IN346" s="46"/>
      <c r="IO346" s="46"/>
      <c r="IP346" s="46"/>
      <c r="IQ346" s="46"/>
      <c r="IR346" s="46"/>
      <c r="IS346" s="46"/>
      <c r="IT346" s="46"/>
      <c r="IU346" s="46"/>
      <c r="IV346" s="46"/>
      <c r="IW346" s="46"/>
      <c r="IX346" s="46"/>
      <c r="IY346" s="46"/>
      <c r="IZ346" s="46"/>
      <c r="JA346" s="46"/>
      <c r="JB346" s="46"/>
      <c r="JC346" s="46"/>
      <c r="JD346" s="46"/>
      <c r="JE346" s="46"/>
      <c r="JF346" s="46"/>
      <c r="JG346" s="46"/>
      <c r="JH346" s="46"/>
      <c r="JI346" s="46"/>
      <c r="JJ346" s="46"/>
      <c r="JK346" s="46"/>
      <c r="JL346" s="46"/>
      <c r="JM346" s="46"/>
      <c r="JN346" s="46"/>
      <c r="JO346" s="46"/>
      <c r="JP346" s="46"/>
      <c r="JQ346" s="46"/>
      <c r="JR346" s="46"/>
      <c r="JS346" s="46"/>
      <c r="JT346" s="46"/>
      <c r="JU346" s="46"/>
      <c r="JV346" s="46"/>
      <c r="JW346" s="46"/>
      <c r="JX346" s="46"/>
      <c r="JY346" s="46"/>
      <c r="JZ346" s="46"/>
      <c r="KA346" s="46"/>
      <c r="KB346" s="46"/>
      <c r="KC346" s="46"/>
      <c r="KD346" s="46"/>
      <c r="KE346" s="46"/>
      <c r="KF346" s="46"/>
      <c r="KG346" s="46"/>
      <c r="KH346" s="46"/>
      <c r="KI346" s="46"/>
      <c r="KJ346" s="46"/>
      <c r="KK346" s="46"/>
      <c r="KL346" s="46"/>
      <c r="KM346" s="46"/>
      <c r="KN346" s="46"/>
      <c r="KO346" s="46"/>
      <c r="KP346" s="234"/>
    </row>
    <row r="347" spans="1:302" s="52" customFormat="1" ht="51.75" thickBot="1" x14ac:dyDescent="0.3">
      <c r="A347" s="416"/>
      <c r="B347" s="417" t="s">
        <v>2272</v>
      </c>
      <c r="C347" s="419">
        <v>12150048</v>
      </c>
      <c r="D347" s="420">
        <v>39407</v>
      </c>
      <c r="E347" s="420">
        <v>39405</v>
      </c>
      <c r="F347" s="420">
        <v>40501</v>
      </c>
      <c r="G347" s="421">
        <v>-7777</v>
      </c>
      <c r="H347" s="417" t="s">
        <v>587</v>
      </c>
      <c r="I347" s="417" t="s">
        <v>1210</v>
      </c>
      <c r="J347" s="417"/>
      <c r="K347" s="417" t="s">
        <v>50</v>
      </c>
      <c r="L347" s="417" t="s">
        <v>2273</v>
      </c>
      <c r="M347" s="417" t="s">
        <v>2274</v>
      </c>
      <c r="N347" s="417" t="s">
        <v>74</v>
      </c>
      <c r="O347" s="417" t="s">
        <v>7828</v>
      </c>
      <c r="P347" s="418" t="s">
        <v>2275</v>
      </c>
      <c r="Q347" s="417" t="s">
        <v>559</v>
      </c>
      <c r="R347" s="417" t="s">
        <v>658</v>
      </c>
      <c r="S347" s="422" t="s">
        <v>1929</v>
      </c>
      <c r="T347" s="483" t="s">
        <v>1861</v>
      </c>
      <c r="U347" s="463">
        <v>-7777</v>
      </c>
      <c r="V347" s="463">
        <v>-7777</v>
      </c>
      <c r="W347" s="463">
        <v>-7777</v>
      </c>
      <c r="X347" s="463">
        <v>-7777</v>
      </c>
      <c r="Y347" s="417" t="s">
        <v>1861</v>
      </c>
      <c r="Z347" s="417" t="s">
        <v>1861</v>
      </c>
      <c r="AA347" s="417" t="s">
        <v>1861</v>
      </c>
      <c r="AB347" s="417" t="s">
        <v>1861</v>
      </c>
      <c r="AC347" s="417" t="s">
        <v>1861</v>
      </c>
      <c r="AD347" s="417" t="s">
        <v>1861</v>
      </c>
      <c r="AE347" s="417" t="s">
        <v>1861</v>
      </c>
      <c r="AF347" s="417" t="s">
        <v>9847</v>
      </c>
      <c r="AG347" s="417"/>
      <c r="AH347" s="417"/>
      <c r="AI347" s="417"/>
      <c r="AJ347" s="417" t="s">
        <v>2278</v>
      </c>
      <c r="AK347" s="417" t="s">
        <v>2279</v>
      </c>
      <c r="AL347" s="417">
        <v>43</v>
      </c>
      <c r="AM347" s="417">
        <v>26</v>
      </c>
      <c r="AN347" s="1126">
        <v>36.299999999999997</v>
      </c>
      <c r="AO347" s="417">
        <v>24</v>
      </c>
      <c r="AP347" s="417">
        <v>13</v>
      </c>
      <c r="AQ347" s="417">
        <v>41.5</v>
      </c>
      <c r="AR347" s="417">
        <f>AL347+AM347/60+AN347/3600</f>
        <v>43.443416666666664</v>
      </c>
      <c r="AS347" s="417">
        <f>AO347+AP347/60+AQ347/3600</f>
        <v>24.228194444444444</v>
      </c>
      <c r="AT347" s="417" t="s">
        <v>34</v>
      </c>
      <c r="AU347" s="417"/>
      <c r="AV347" s="418"/>
      <c r="AW347" s="420"/>
      <c r="AX347" s="418"/>
      <c r="AY347" s="420"/>
      <c r="AZ347" s="418"/>
      <c r="BA347" s="420"/>
      <c r="BB347" s="418"/>
      <c r="BC347" s="420"/>
      <c r="BD347" s="418"/>
      <c r="BE347" s="420"/>
      <c r="BF347" s="417"/>
      <c r="BG347" s="513" t="s">
        <v>567</v>
      </c>
      <c r="BH347" s="735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  <c r="GQ347" s="46"/>
      <c r="GR347" s="46"/>
      <c r="GS347" s="46"/>
      <c r="GT347" s="46"/>
      <c r="GU347" s="46"/>
      <c r="GV347" s="46"/>
      <c r="GW347" s="46"/>
      <c r="GX347" s="46"/>
      <c r="GY347" s="46"/>
      <c r="GZ347" s="46"/>
      <c r="HA347" s="46"/>
      <c r="HB347" s="46"/>
      <c r="HC347" s="46"/>
      <c r="HD347" s="46"/>
      <c r="HE347" s="46"/>
      <c r="HF347" s="46"/>
      <c r="HG347" s="46"/>
      <c r="HH347" s="46"/>
      <c r="HI347" s="46"/>
      <c r="HJ347" s="46"/>
      <c r="HK347" s="46"/>
      <c r="HL347" s="46"/>
      <c r="HM347" s="46"/>
      <c r="HN347" s="46"/>
      <c r="HO347" s="46"/>
      <c r="HP347" s="46"/>
      <c r="HQ347" s="46"/>
      <c r="HR347" s="46"/>
      <c r="HS347" s="46"/>
      <c r="HT347" s="46"/>
      <c r="HU347" s="46"/>
      <c r="HV347" s="46"/>
      <c r="HW347" s="46"/>
      <c r="HX347" s="46"/>
      <c r="HY347" s="46"/>
      <c r="HZ347" s="46"/>
      <c r="IA347" s="46"/>
      <c r="IB347" s="46"/>
      <c r="IC347" s="46"/>
      <c r="ID347" s="46"/>
      <c r="IE347" s="46"/>
      <c r="IF347" s="46"/>
      <c r="IG347" s="46"/>
      <c r="IH347" s="46"/>
      <c r="II347" s="46"/>
      <c r="IJ347" s="46"/>
      <c r="IK347" s="46"/>
      <c r="IL347" s="46"/>
      <c r="IM347" s="46"/>
      <c r="IN347" s="46"/>
      <c r="IO347" s="46"/>
      <c r="IP347" s="46"/>
      <c r="IQ347" s="46"/>
      <c r="IR347" s="46"/>
      <c r="IS347" s="46"/>
      <c r="IT347" s="46"/>
      <c r="IU347" s="46"/>
      <c r="IV347" s="46"/>
      <c r="IW347" s="46"/>
      <c r="IX347" s="46"/>
      <c r="IY347" s="46"/>
      <c r="IZ347" s="46"/>
      <c r="JA347" s="46"/>
      <c r="JB347" s="46"/>
      <c r="JC347" s="46"/>
      <c r="JD347" s="46"/>
      <c r="JE347" s="46"/>
      <c r="JF347" s="46"/>
      <c r="JG347" s="46"/>
      <c r="JH347" s="46"/>
      <c r="JI347" s="46"/>
      <c r="JJ347" s="46"/>
      <c r="JK347" s="46"/>
      <c r="JL347" s="46"/>
      <c r="JM347" s="46"/>
      <c r="JN347" s="46"/>
      <c r="JO347" s="46"/>
      <c r="JP347" s="46"/>
      <c r="JQ347" s="46"/>
      <c r="JR347" s="46"/>
      <c r="JS347" s="46"/>
      <c r="JT347" s="46"/>
      <c r="JU347" s="46"/>
      <c r="JV347" s="46"/>
      <c r="JW347" s="46"/>
      <c r="JX347" s="46"/>
      <c r="JY347" s="46"/>
      <c r="JZ347" s="46"/>
      <c r="KA347" s="46"/>
      <c r="KB347" s="46"/>
      <c r="KC347" s="46"/>
      <c r="KD347" s="46"/>
      <c r="KE347" s="46"/>
      <c r="KF347" s="46"/>
      <c r="KG347" s="46"/>
      <c r="KH347" s="46"/>
      <c r="KI347" s="46"/>
      <c r="KJ347" s="46"/>
      <c r="KK347" s="46"/>
      <c r="KL347" s="46"/>
      <c r="KM347" s="46"/>
      <c r="KN347" s="46"/>
      <c r="KO347" s="46"/>
      <c r="KP347" s="234"/>
    </row>
    <row r="348" spans="1:302" s="52" customFormat="1" ht="63.75" x14ac:dyDescent="0.25">
      <c r="A348" s="170">
        <v>115</v>
      </c>
      <c r="B348" s="170" t="s">
        <v>2177</v>
      </c>
      <c r="C348" s="176">
        <v>12150049</v>
      </c>
      <c r="D348" s="186">
        <v>39413</v>
      </c>
      <c r="E348" s="186">
        <v>39413</v>
      </c>
      <c r="F348" s="186">
        <v>40509</v>
      </c>
      <c r="G348" s="174">
        <v>-7777</v>
      </c>
      <c r="H348" s="170" t="s">
        <v>587</v>
      </c>
      <c r="I348" s="170" t="s">
        <v>1210</v>
      </c>
      <c r="J348" s="170"/>
      <c r="K348" s="170" t="s">
        <v>50</v>
      </c>
      <c r="L348" s="170" t="s">
        <v>2280</v>
      </c>
      <c r="M348" s="170" t="s">
        <v>129</v>
      </c>
      <c r="N348" s="170" t="s">
        <v>48</v>
      </c>
      <c r="O348" s="170" t="s">
        <v>7829</v>
      </c>
      <c r="P348" s="175">
        <v>14461</v>
      </c>
      <c r="Q348" s="170" t="s">
        <v>559</v>
      </c>
      <c r="R348" s="170" t="s">
        <v>658</v>
      </c>
      <c r="S348" s="277" t="s">
        <v>3745</v>
      </c>
      <c r="T348" s="146">
        <v>-9999</v>
      </c>
      <c r="U348" s="148">
        <v>-7777</v>
      </c>
      <c r="V348" s="148">
        <v>-7777</v>
      </c>
      <c r="W348" s="148">
        <v>-7777</v>
      </c>
      <c r="X348" s="148">
        <v>-7777</v>
      </c>
      <c r="Y348" s="170">
        <v>-9999</v>
      </c>
      <c r="Z348" s="170">
        <v>-9999</v>
      </c>
      <c r="AA348" s="170">
        <v>-9999</v>
      </c>
      <c r="AB348" s="170">
        <v>-9999</v>
      </c>
      <c r="AC348" s="170">
        <v>-9999</v>
      </c>
      <c r="AD348" s="170">
        <v>-9999</v>
      </c>
      <c r="AE348" s="170">
        <v>20000</v>
      </c>
      <c r="AF348" s="170" t="s">
        <v>686</v>
      </c>
      <c r="AG348" s="170"/>
      <c r="AH348" s="170"/>
      <c r="AI348" s="170"/>
      <c r="AJ348" s="170" t="s">
        <v>2281</v>
      </c>
      <c r="AK348" s="170" t="s">
        <v>2282</v>
      </c>
      <c r="AL348" s="170">
        <v>43</v>
      </c>
      <c r="AM348" s="170">
        <v>1</v>
      </c>
      <c r="AN348" s="1118">
        <v>3.54</v>
      </c>
      <c r="AO348" s="170">
        <v>23</v>
      </c>
      <c r="AP348" s="170">
        <v>21</v>
      </c>
      <c r="AQ348" s="170">
        <v>8.4</v>
      </c>
      <c r="AR348" s="170">
        <f t="shared" si="30"/>
        <v>43.017649999999996</v>
      </c>
      <c r="AS348" s="170">
        <f t="shared" si="31"/>
        <v>23.352333333333334</v>
      </c>
      <c r="AT348" s="170" t="s">
        <v>34</v>
      </c>
      <c r="AU348" s="170"/>
      <c r="AV348" s="175"/>
      <c r="AW348" s="186"/>
      <c r="AX348" s="175"/>
      <c r="AY348" s="186"/>
      <c r="AZ348" s="175"/>
      <c r="BA348" s="186"/>
      <c r="BB348" s="175"/>
      <c r="BC348" s="186"/>
      <c r="BD348" s="175"/>
      <c r="BE348" s="186"/>
      <c r="BF348" s="170"/>
      <c r="BG348" s="148" t="s">
        <v>566</v>
      </c>
      <c r="BH348" s="230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  <c r="GQ348" s="46"/>
      <c r="GR348" s="46"/>
      <c r="GS348" s="46"/>
      <c r="GT348" s="46"/>
      <c r="GU348" s="46"/>
      <c r="GV348" s="46"/>
      <c r="GW348" s="46"/>
      <c r="GX348" s="46"/>
      <c r="GY348" s="46"/>
      <c r="GZ348" s="46"/>
      <c r="HA348" s="46"/>
      <c r="HB348" s="46"/>
      <c r="HC348" s="46"/>
      <c r="HD348" s="46"/>
      <c r="HE348" s="46"/>
      <c r="HF348" s="46"/>
      <c r="HG348" s="46"/>
      <c r="HH348" s="46"/>
      <c r="HI348" s="46"/>
      <c r="HJ348" s="46"/>
      <c r="HK348" s="46"/>
      <c r="HL348" s="46"/>
      <c r="HM348" s="46"/>
      <c r="HN348" s="46"/>
      <c r="HO348" s="46"/>
      <c r="HP348" s="46"/>
      <c r="HQ348" s="46"/>
      <c r="HR348" s="46"/>
      <c r="HS348" s="46"/>
      <c r="HT348" s="46"/>
      <c r="HU348" s="46"/>
      <c r="HV348" s="46"/>
      <c r="HW348" s="46"/>
      <c r="HX348" s="46"/>
      <c r="HY348" s="46"/>
      <c r="HZ348" s="46"/>
      <c r="IA348" s="46"/>
      <c r="IB348" s="46"/>
      <c r="IC348" s="46"/>
      <c r="ID348" s="46"/>
      <c r="IE348" s="46"/>
      <c r="IF348" s="46"/>
      <c r="IG348" s="46"/>
      <c r="IH348" s="46"/>
      <c r="II348" s="46"/>
      <c r="IJ348" s="46"/>
      <c r="IK348" s="46"/>
      <c r="IL348" s="46"/>
      <c r="IM348" s="46"/>
      <c r="IN348" s="46"/>
      <c r="IO348" s="46"/>
      <c r="IP348" s="46"/>
      <c r="IQ348" s="46"/>
      <c r="IR348" s="46"/>
      <c r="IS348" s="46"/>
      <c r="IT348" s="46"/>
      <c r="IU348" s="46"/>
      <c r="IV348" s="46"/>
      <c r="IW348" s="46"/>
      <c r="IX348" s="46"/>
      <c r="IY348" s="46"/>
      <c r="IZ348" s="46"/>
      <c r="JA348" s="46"/>
      <c r="JB348" s="46"/>
      <c r="JC348" s="46"/>
      <c r="JD348" s="46"/>
      <c r="JE348" s="46"/>
      <c r="JF348" s="46"/>
      <c r="JG348" s="46"/>
      <c r="JH348" s="46"/>
      <c r="JI348" s="46"/>
      <c r="JJ348" s="46"/>
      <c r="JK348" s="46"/>
      <c r="JL348" s="46"/>
      <c r="JM348" s="46"/>
      <c r="JN348" s="46"/>
      <c r="JO348" s="46"/>
      <c r="JP348" s="46"/>
      <c r="JQ348" s="46"/>
      <c r="JR348" s="46"/>
      <c r="JS348" s="46"/>
      <c r="JT348" s="46"/>
      <c r="JU348" s="46"/>
      <c r="JV348" s="46"/>
      <c r="JW348" s="46"/>
      <c r="JX348" s="46"/>
      <c r="JY348" s="46"/>
      <c r="JZ348" s="46"/>
      <c r="KA348" s="46"/>
      <c r="KB348" s="46"/>
      <c r="KC348" s="46"/>
      <c r="KD348" s="46"/>
      <c r="KE348" s="46"/>
      <c r="KF348" s="46"/>
      <c r="KG348" s="46"/>
      <c r="KH348" s="46"/>
      <c r="KI348" s="46"/>
      <c r="KJ348" s="46"/>
      <c r="KK348" s="46"/>
      <c r="KL348" s="46"/>
      <c r="KM348" s="46"/>
      <c r="KN348" s="46"/>
      <c r="KO348" s="46"/>
      <c r="KP348" s="234"/>
    </row>
    <row r="349" spans="1:302" s="52" customFormat="1" ht="63.75" x14ac:dyDescent="0.25">
      <c r="A349" s="45"/>
      <c r="B349" s="45" t="s">
        <v>2177</v>
      </c>
      <c r="C349" s="144">
        <v>12150049</v>
      </c>
      <c r="D349" s="31">
        <v>39413</v>
      </c>
      <c r="E349" s="31">
        <v>39413</v>
      </c>
      <c r="F349" s="31">
        <v>40509</v>
      </c>
      <c r="G349" s="21">
        <v>-7777</v>
      </c>
      <c r="H349" s="45" t="s">
        <v>587</v>
      </c>
      <c r="I349" s="45" t="s">
        <v>1210</v>
      </c>
      <c r="J349" s="45"/>
      <c r="K349" s="45" t="s">
        <v>50</v>
      </c>
      <c r="L349" s="45" t="s">
        <v>2280</v>
      </c>
      <c r="M349" s="45" t="s">
        <v>129</v>
      </c>
      <c r="N349" s="45" t="s">
        <v>48</v>
      </c>
      <c r="O349" s="45" t="s">
        <v>7829</v>
      </c>
      <c r="P349" s="147">
        <v>14461</v>
      </c>
      <c r="Q349" s="45" t="s">
        <v>559</v>
      </c>
      <c r="R349" s="45" t="s">
        <v>658</v>
      </c>
      <c r="S349" s="272" t="s">
        <v>3745</v>
      </c>
      <c r="T349" s="221" t="s">
        <v>1861</v>
      </c>
      <c r="U349" s="142">
        <v>-7777</v>
      </c>
      <c r="V349" s="142">
        <v>-7777</v>
      </c>
      <c r="W349" s="142">
        <v>-7777</v>
      </c>
      <c r="X349" s="142">
        <v>-7777</v>
      </c>
      <c r="Y349" s="45" t="s">
        <v>1861</v>
      </c>
      <c r="Z349" s="45" t="s">
        <v>1861</v>
      </c>
      <c r="AA349" s="45" t="s">
        <v>1861</v>
      </c>
      <c r="AB349" s="45" t="s">
        <v>1861</v>
      </c>
      <c r="AC349" s="45" t="s">
        <v>1861</v>
      </c>
      <c r="AD349" s="45" t="s">
        <v>1861</v>
      </c>
      <c r="AE349" s="45" t="s">
        <v>1861</v>
      </c>
      <c r="AF349" s="45" t="s">
        <v>687</v>
      </c>
      <c r="AG349" s="45"/>
      <c r="AH349" s="45"/>
      <c r="AI349" s="45"/>
      <c r="AJ349" s="45" t="s">
        <v>2283</v>
      </c>
      <c r="AK349" s="45" t="s">
        <v>2284</v>
      </c>
      <c r="AL349" s="45">
        <v>43</v>
      </c>
      <c r="AM349" s="45">
        <v>1</v>
      </c>
      <c r="AN349" s="1109">
        <v>15.18</v>
      </c>
      <c r="AO349" s="45">
        <v>23</v>
      </c>
      <c r="AP349" s="45">
        <v>21</v>
      </c>
      <c r="AQ349" s="45">
        <v>1.86</v>
      </c>
      <c r="AR349" s="45">
        <f t="shared" si="30"/>
        <v>43.02088333333333</v>
      </c>
      <c r="AS349" s="45">
        <f t="shared" si="31"/>
        <v>23.350516666666667</v>
      </c>
      <c r="AT349" s="45" t="s">
        <v>34</v>
      </c>
      <c r="AU349" s="45"/>
      <c r="AV349" s="147"/>
      <c r="AW349" s="31"/>
      <c r="AX349" s="147"/>
      <c r="AY349" s="31"/>
      <c r="AZ349" s="147"/>
      <c r="BA349" s="31"/>
      <c r="BB349" s="147"/>
      <c r="BC349" s="31"/>
      <c r="BD349" s="147"/>
      <c r="BE349" s="31"/>
      <c r="BF349" s="45"/>
      <c r="BG349" s="142" t="s">
        <v>566</v>
      </c>
      <c r="BH349" s="230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  <c r="GQ349" s="46"/>
      <c r="GR349" s="46"/>
      <c r="GS349" s="46"/>
      <c r="GT349" s="46"/>
      <c r="GU349" s="46"/>
      <c r="GV349" s="46"/>
      <c r="GW349" s="46"/>
      <c r="GX349" s="46"/>
      <c r="GY349" s="46"/>
      <c r="GZ349" s="46"/>
      <c r="HA349" s="46"/>
      <c r="HB349" s="46"/>
      <c r="HC349" s="46"/>
      <c r="HD349" s="46"/>
      <c r="HE349" s="46"/>
      <c r="HF349" s="46"/>
      <c r="HG349" s="46"/>
      <c r="HH349" s="46"/>
      <c r="HI349" s="46"/>
      <c r="HJ349" s="46"/>
      <c r="HK349" s="46"/>
      <c r="HL349" s="46"/>
      <c r="HM349" s="46"/>
      <c r="HN349" s="46"/>
      <c r="HO349" s="46"/>
      <c r="HP349" s="46"/>
      <c r="HQ349" s="46"/>
      <c r="HR349" s="46"/>
      <c r="HS349" s="46"/>
      <c r="HT349" s="46"/>
      <c r="HU349" s="46"/>
      <c r="HV349" s="46"/>
      <c r="HW349" s="46"/>
      <c r="HX349" s="46"/>
      <c r="HY349" s="46"/>
      <c r="HZ349" s="46"/>
      <c r="IA349" s="46"/>
      <c r="IB349" s="46"/>
      <c r="IC349" s="46"/>
      <c r="ID349" s="46"/>
      <c r="IE349" s="46"/>
      <c r="IF349" s="46"/>
      <c r="IG349" s="46"/>
      <c r="IH349" s="46"/>
      <c r="II349" s="46"/>
      <c r="IJ349" s="46"/>
      <c r="IK349" s="46"/>
      <c r="IL349" s="46"/>
      <c r="IM349" s="46"/>
      <c r="IN349" s="46"/>
      <c r="IO349" s="46"/>
      <c r="IP349" s="46"/>
      <c r="IQ349" s="46"/>
      <c r="IR349" s="46"/>
      <c r="IS349" s="46"/>
      <c r="IT349" s="46"/>
      <c r="IU349" s="46"/>
      <c r="IV349" s="46"/>
      <c r="IW349" s="46"/>
      <c r="IX349" s="46"/>
      <c r="IY349" s="46"/>
      <c r="IZ349" s="46"/>
      <c r="JA349" s="46"/>
      <c r="JB349" s="46"/>
      <c r="JC349" s="46"/>
      <c r="JD349" s="46"/>
      <c r="JE349" s="46"/>
      <c r="JF349" s="46"/>
      <c r="JG349" s="46"/>
      <c r="JH349" s="46"/>
      <c r="JI349" s="46"/>
      <c r="JJ349" s="46"/>
      <c r="JK349" s="46"/>
      <c r="JL349" s="46"/>
      <c r="JM349" s="46"/>
      <c r="JN349" s="46"/>
      <c r="JO349" s="46"/>
      <c r="JP349" s="46"/>
      <c r="JQ349" s="46"/>
      <c r="JR349" s="46"/>
      <c r="JS349" s="46"/>
      <c r="JT349" s="46"/>
      <c r="JU349" s="46"/>
      <c r="JV349" s="46"/>
      <c r="JW349" s="46"/>
      <c r="JX349" s="46"/>
      <c r="JY349" s="46"/>
      <c r="JZ349" s="46"/>
      <c r="KA349" s="46"/>
      <c r="KB349" s="46"/>
      <c r="KC349" s="46"/>
      <c r="KD349" s="46"/>
      <c r="KE349" s="46"/>
      <c r="KF349" s="46"/>
      <c r="KG349" s="46"/>
      <c r="KH349" s="46"/>
      <c r="KI349" s="46"/>
      <c r="KJ349" s="46"/>
      <c r="KK349" s="46"/>
      <c r="KL349" s="46"/>
      <c r="KM349" s="46"/>
      <c r="KN349" s="46"/>
      <c r="KO349" s="46"/>
      <c r="KP349" s="234"/>
    </row>
    <row r="350" spans="1:302" s="52" customFormat="1" ht="76.5" x14ac:dyDescent="0.25">
      <c r="A350" s="45"/>
      <c r="B350" s="45" t="s">
        <v>2177</v>
      </c>
      <c r="C350" s="144">
        <v>12150049</v>
      </c>
      <c r="D350" s="31">
        <v>39413</v>
      </c>
      <c r="E350" s="31">
        <v>39413</v>
      </c>
      <c r="F350" s="31">
        <v>40509</v>
      </c>
      <c r="G350" s="21">
        <v>-7777</v>
      </c>
      <c r="H350" s="45" t="s">
        <v>587</v>
      </c>
      <c r="I350" s="45" t="s">
        <v>1210</v>
      </c>
      <c r="J350" s="45"/>
      <c r="K350" s="45" t="s">
        <v>50</v>
      </c>
      <c r="L350" s="45" t="s">
        <v>1643</v>
      </c>
      <c r="M350" s="45" t="s">
        <v>129</v>
      </c>
      <c r="N350" s="45" t="s">
        <v>48</v>
      </c>
      <c r="O350" s="45" t="s">
        <v>7830</v>
      </c>
      <c r="P350" s="147">
        <v>62387</v>
      </c>
      <c r="Q350" s="45" t="s">
        <v>559</v>
      </c>
      <c r="R350" s="45" t="s">
        <v>658</v>
      </c>
      <c r="S350" s="272" t="s">
        <v>3746</v>
      </c>
      <c r="T350" s="221">
        <v>-9999</v>
      </c>
      <c r="U350" s="142">
        <v>-7777</v>
      </c>
      <c r="V350" s="142">
        <v>-7777</v>
      </c>
      <c r="W350" s="142">
        <v>-7777</v>
      </c>
      <c r="X350" s="142">
        <v>-7777</v>
      </c>
      <c r="Y350" s="45">
        <v>-9999</v>
      </c>
      <c r="Z350" s="45">
        <v>-9999</v>
      </c>
      <c r="AA350" s="45">
        <v>-9999</v>
      </c>
      <c r="AB350" s="45">
        <v>-9999</v>
      </c>
      <c r="AC350" s="45">
        <v>-9999</v>
      </c>
      <c r="AD350" s="45">
        <v>-9999</v>
      </c>
      <c r="AE350" s="45" t="s">
        <v>1861</v>
      </c>
      <c r="AF350" s="45" t="s">
        <v>686</v>
      </c>
      <c r="AG350" s="45"/>
      <c r="AH350" s="45"/>
      <c r="AI350" s="45"/>
      <c r="AJ350" s="45" t="s">
        <v>2285</v>
      </c>
      <c r="AK350" s="45" t="s">
        <v>2286</v>
      </c>
      <c r="AL350" s="45">
        <v>42</v>
      </c>
      <c r="AM350" s="45">
        <v>54</v>
      </c>
      <c r="AN350" s="1109">
        <v>52.39</v>
      </c>
      <c r="AO350" s="45">
        <v>23</v>
      </c>
      <c r="AP350" s="45">
        <v>22</v>
      </c>
      <c r="AQ350" s="45">
        <v>58.96</v>
      </c>
      <c r="AR350" s="45">
        <f t="shared" si="30"/>
        <v>42.914552777777779</v>
      </c>
      <c r="AS350" s="45">
        <f t="shared" si="31"/>
        <v>23.383044444444444</v>
      </c>
      <c r="AT350" s="45" t="s">
        <v>34</v>
      </c>
      <c r="AU350" s="45"/>
      <c r="AV350" s="147"/>
      <c r="AW350" s="31"/>
      <c r="AX350" s="147"/>
      <c r="AY350" s="31"/>
      <c r="AZ350" s="147"/>
      <c r="BA350" s="31"/>
      <c r="BB350" s="147"/>
      <c r="BC350" s="31"/>
      <c r="BD350" s="147"/>
      <c r="BE350" s="31"/>
      <c r="BF350" s="45"/>
      <c r="BG350" s="142" t="s">
        <v>566</v>
      </c>
      <c r="BH350" s="230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  <c r="GQ350" s="46"/>
      <c r="GR350" s="46"/>
      <c r="GS350" s="46"/>
      <c r="GT350" s="46"/>
      <c r="GU350" s="46"/>
      <c r="GV350" s="46"/>
      <c r="GW350" s="46"/>
      <c r="GX350" s="46"/>
      <c r="GY350" s="46"/>
      <c r="GZ350" s="46"/>
      <c r="HA350" s="46"/>
      <c r="HB350" s="46"/>
      <c r="HC350" s="46"/>
      <c r="HD350" s="46"/>
      <c r="HE350" s="46"/>
      <c r="HF350" s="46"/>
      <c r="HG350" s="46"/>
      <c r="HH350" s="46"/>
      <c r="HI350" s="46"/>
      <c r="HJ350" s="46"/>
      <c r="HK350" s="46"/>
      <c r="HL350" s="46"/>
      <c r="HM350" s="46"/>
      <c r="HN350" s="46"/>
      <c r="HO350" s="46"/>
      <c r="HP350" s="46"/>
      <c r="HQ350" s="46"/>
      <c r="HR350" s="46"/>
      <c r="HS350" s="46"/>
      <c r="HT350" s="46"/>
      <c r="HU350" s="46"/>
      <c r="HV350" s="46"/>
      <c r="HW350" s="46"/>
      <c r="HX350" s="46"/>
      <c r="HY350" s="46"/>
      <c r="HZ350" s="46"/>
      <c r="IA350" s="46"/>
      <c r="IB350" s="46"/>
      <c r="IC350" s="46"/>
      <c r="ID350" s="46"/>
      <c r="IE350" s="46"/>
      <c r="IF350" s="46"/>
      <c r="IG350" s="46"/>
      <c r="IH350" s="46"/>
      <c r="II350" s="46"/>
      <c r="IJ350" s="46"/>
      <c r="IK350" s="46"/>
      <c r="IL350" s="46"/>
      <c r="IM350" s="46"/>
      <c r="IN350" s="46"/>
      <c r="IO350" s="46"/>
      <c r="IP350" s="46"/>
      <c r="IQ350" s="46"/>
      <c r="IR350" s="46"/>
      <c r="IS350" s="46"/>
      <c r="IT350" s="46"/>
      <c r="IU350" s="46"/>
      <c r="IV350" s="46"/>
      <c r="IW350" s="46"/>
      <c r="IX350" s="46"/>
      <c r="IY350" s="46"/>
      <c r="IZ350" s="46"/>
      <c r="JA350" s="46"/>
      <c r="JB350" s="46"/>
      <c r="JC350" s="46"/>
      <c r="JD350" s="46"/>
      <c r="JE350" s="46"/>
      <c r="JF350" s="46"/>
      <c r="JG350" s="46"/>
      <c r="JH350" s="46"/>
      <c r="JI350" s="46"/>
      <c r="JJ350" s="46"/>
      <c r="JK350" s="46"/>
      <c r="JL350" s="46"/>
      <c r="JM350" s="46"/>
      <c r="JN350" s="46"/>
      <c r="JO350" s="46"/>
      <c r="JP350" s="46"/>
      <c r="JQ350" s="46"/>
      <c r="JR350" s="46"/>
      <c r="JS350" s="46"/>
      <c r="JT350" s="46"/>
      <c r="JU350" s="46"/>
      <c r="JV350" s="46"/>
      <c r="JW350" s="46"/>
      <c r="JX350" s="46"/>
      <c r="JY350" s="46"/>
      <c r="JZ350" s="46"/>
      <c r="KA350" s="46"/>
      <c r="KB350" s="46"/>
      <c r="KC350" s="46"/>
      <c r="KD350" s="46"/>
      <c r="KE350" s="46"/>
      <c r="KF350" s="46"/>
      <c r="KG350" s="46"/>
      <c r="KH350" s="46"/>
      <c r="KI350" s="46"/>
      <c r="KJ350" s="46"/>
      <c r="KK350" s="46"/>
      <c r="KL350" s="46"/>
      <c r="KM350" s="46"/>
      <c r="KN350" s="46"/>
      <c r="KO350" s="46"/>
      <c r="KP350" s="234"/>
    </row>
    <row r="351" spans="1:302" s="52" customFormat="1" ht="77.25" thickBot="1" x14ac:dyDescent="0.3">
      <c r="A351" s="169"/>
      <c r="B351" s="169" t="s">
        <v>2177</v>
      </c>
      <c r="C351" s="159">
        <v>12150049</v>
      </c>
      <c r="D351" s="113">
        <v>39413</v>
      </c>
      <c r="E351" s="113">
        <v>39413</v>
      </c>
      <c r="F351" s="113">
        <v>40509</v>
      </c>
      <c r="G351" s="161">
        <v>-7777</v>
      </c>
      <c r="H351" s="169" t="s">
        <v>587</v>
      </c>
      <c r="I351" s="169" t="s">
        <v>1210</v>
      </c>
      <c r="J351" s="169"/>
      <c r="K351" s="169" t="s">
        <v>50</v>
      </c>
      <c r="L351" s="169" t="s">
        <v>1643</v>
      </c>
      <c r="M351" s="169" t="s">
        <v>129</v>
      </c>
      <c r="N351" s="169" t="s">
        <v>48</v>
      </c>
      <c r="O351" s="169" t="s">
        <v>7830</v>
      </c>
      <c r="P351" s="112">
        <v>62387</v>
      </c>
      <c r="Q351" s="169" t="s">
        <v>559</v>
      </c>
      <c r="R351" s="169" t="s">
        <v>658</v>
      </c>
      <c r="S351" s="276" t="s">
        <v>3746</v>
      </c>
      <c r="T351" s="188" t="s">
        <v>1861</v>
      </c>
      <c r="U351" s="158">
        <v>-7777</v>
      </c>
      <c r="V351" s="158">
        <v>-7777</v>
      </c>
      <c r="W351" s="158">
        <v>-7777</v>
      </c>
      <c r="X351" s="158">
        <v>-7777</v>
      </c>
      <c r="Y351" s="169" t="s">
        <v>1861</v>
      </c>
      <c r="Z351" s="169" t="s">
        <v>1861</v>
      </c>
      <c r="AA351" s="169" t="s">
        <v>1861</v>
      </c>
      <c r="AB351" s="169" t="s">
        <v>1861</v>
      </c>
      <c r="AC351" s="169" t="s">
        <v>1861</v>
      </c>
      <c r="AD351" s="169" t="s">
        <v>1861</v>
      </c>
      <c r="AE351" s="169" t="s">
        <v>1861</v>
      </c>
      <c r="AF351" s="169" t="s">
        <v>687</v>
      </c>
      <c r="AG351" s="169"/>
      <c r="AH351" s="169"/>
      <c r="AI351" s="169"/>
      <c r="AJ351" s="169" t="s">
        <v>2287</v>
      </c>
      <c r="AK351" s="169" t="s">
        <v>2288</v>
      </c>
      <c r="AL351" s="169">
        <v>42</v>
      </c>
      <c r="AM351" s="169">
        <v>55</v>
      </c>
      <c r="AN351" s="1110">
        <v>10.26</v>
      </c>
      <c r="AO351" s="169">
        <v>23</v>
      </c>
      <c r="AP351" s="169">
        <v>23</v>
      </c>
      <c r="AQ351" s="169">
        <v>15.42</v>
      </c>
      <c r="AR351" s="169">
        <f t="shared" si="30"/>
        <v>42.919516666666667</v>
      </c>
      <c r="AS351" s="169">
        <f t="shared" si="31"/>
        <v>23.387616666666666</v>
      </c>
      <c r="AT351" s="169" t="s">
        <v>34</v>
      </c>
      <c r="AU351" s="169"/>
      <c r="AV351" s="112"/>
      <c r="AW351" s="113"/>
      <c r="AX351" s="112"/>
      <c r="AY351" s="113"/>
      <c r="AZ351" s="112"/>
      <c r="BA351" s="113"/>
      <c r="BB351" s="112"/>
      <c r="BC351" s="113"/>
      <c r="BD351" s="112"/>
      <c r="BE351" s="113"/>
      <c r="BF351" s="169"/>
      <c r="BG351" s="158" t="s">
        <v>566</v>
      </c>
      <c r="BH351" s="230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  <c r="GQ351" s="46"/>
      <c r="GR351" s="46"/>
      <c r="GS351" s="46"/>
      <c r="GT351" s="46"/>
      <c r="GU351" s="46"/>
      <c r="GV351" s="46"/>
      <c r="GW351" s="46"/>
      <c r="GX351" s="46"/>
      <c r="GY351" s="46"/>
      <c r="GZ351" s="46"/>
      <c r="HA351" s="46"/>
      <c r="HB351" s="46"/>
      <c r="HC351" s="46"/>
      <c r="HD351" s="46"/>
      <c r="HE351" s="46"/>
      <c r="HF351" s="46"/>
      <c r="HG351" s="46"/>
      <c r="HH351" s="46"/>
      <c r="HI351" s="46"/>
      <c r="HJ351" s="46"/>
      <c r="HK351" s="46"/>
      <c r="HL351" s="46"/>
      <c r="HM351" s="46"/>
      <c r="HN351" s="46"/>
      <c r="HO351" s="46"/>
      <c r="HP351" s="46"/>
      <c r="HQ351" s="46"/>
      <c r="HR351" s="46"/>
      <c r="HS351" s="46"/>
      <c r="HT351" s="46"/>
      <c r="HU351" s="46"/>
      <c r="HV351" s="46"/>
      <c r="HW351" s="46"/>
      <c r="HX351" s="46"/>
      <c r="HY351" s="46"/>
      <c r="HZ351" s="46"/>
      <c r="IA351" s="46"/>
      <c r="IB351" s="46"/>
      <c r="IC351" s="46"/>
      <c r="ID351" s="46"/>
      <c r="IE351" s="46"/>
      <c r="IF351" s="46"/>
      <c r="IG351" s="46"/>
      <c r="IH351" s="46"/>
      <c r="II351" s="46"/>
      <c r="IJ351" s="46"/>
      <c r="IK351" s="46"/>
      <c r="IL351" s="46"/>
      <c r="IM351" s="46"/>
      <c r="IN351" s="46"/>
      <c r="IO351" s="46"/>
      <c r="IP351" s="46"/>
      <c r="IQ351" s="46"/>
      <c r="IR351" s="46"/>
      <c r="IS351" s="46"/>
      <c r="IT351" s="46"/>
      <c r="IU351" s="46"/>
      <c r="IV351" s="46"/>
      <c r="IW351" s="46"/>
      <c r="IX351" s="46"/>
      <c r="IY351" s="46"/>
      <c r="IZ351" s="46"/>
      <c r="JA351" s="46"/>
      <c r="JB351" s="46"/>
      <c r="JC351" s="46"/>
      <c r="JD351" s="46"/>
      <c r="JE351" s="46"/>
      <c r="JF351" s="46"/>
      <c r="JG351" s="46"/>
      <c r="JH351" s="46"/>
      <c r="JI351" s="46"/>
      <c r="JJ351" s="46"/>
      <c r="JK351" s="46"/>
      <c r="JL351" s="46"/>
      <c r="JM351" s="46"/>
      <c r="JN351" s="46"/>
      <c r="JO351" s="46"/>
      <c r="JP351" s="46"/>
      <c r="JQ351" s="46"/>
      <c r="JR351" s="46"/>
      <c r="JS351" s="46"/>
      <c r="JT351" s="46"/>
      <c r="JU351" s="46"/>
      <c r="JV351" s="46"/>
      <c r="JW351" s="46"/>
      <c r="JX351" s="46"/>
      <c r="JY351" s="46"/>
      <c r="JZ351" s="46"/>
      <c r="KA351" s="46"/>
      <c r="KB351" s="46"/>
      <c r="KC351" s="46"/>
      <c r="KD351" s="46"/>
      <c r="KE351" s="46"/>
      <c r="KF351" s="46"/>
      <c r="KG351" s="46"/>
      <c r="KH351" s="46"/>
      <c r="KI351" s="46"/>
      <c r="KJ351" s="46"/>
      <c r="KK351" s="46"/>
      <c r="KL351" s="46"/>
      <c r="KM351" s="46"/>
      <c r="KN351" s="46"/>
      <c r="KO351" s="46"/>
      <c r="KP351" s="234"/>
    </row>
    <row r="352" spans="1:302" s="52" customFormat="1" ht="89.25" x14ac:dyDescent="0.25">
      <c r="A352" s="407">
        <v>116</v>
      </c>
      <c r="B352" s="408" t="s">
        <v>2289</v>
      </c>
      <c r="C352" s="409">
        <v>12150050</v>
      </c>
      <c r="D352" s="411">
        <v>39429</v>
      </c>
      <c r="E352" s="411">
        <v>40763</v>
      </c>
      <c r="F352" s="411">
        <v>41274</v>
      </c>
      <c r="G352" s="408">
        <v>-7777</v>
      </c>
      <c r="H352" s="408" t="s">
        <v>587</v>
      </c>
      <c r="I352" s="408" t="s">
        <v>1210</v>
      </c>
      <c r="J352" s="408"/>
      <c r="K352" s="408" t="s">
        <v>50</v>
      </c>
      <c r="L352" s="408" t="s">
        <v>50</v>
      </c>
      <c r="M352" s="408" t="s">
        <v>50</v>
      </c>
      <c r="N352" s="408" t="s">
        <v>74</v>
      </c>
      <c r="O352" s="408" t="s">
        <v>7831</v>
      </c>
      <c r="P352" s="409">
        <v>55782</v>
      </c>
      <c r="Q352" s="408" t="s">
        <v>559</v>
      </c>
      <c r="R352" s="408" t="s">
        <v>658</v>
      </c>
      <c r="S352" s="412" t="s">
        <v>2108</v>
      </c>
      <c r="T352" s="655">
        <v>-9999</v>
      </c>
      <c r="U352" s="408">
        <v>-7777</v>
      </c>
      <c r="V352" s="408">
        <v>-7777</v>
      </c>
      <c r="W352" s="408">
        <v>-7777</v>
      </c>
      <c r="X352" s="408">
        <v>-7777</v>
      </c>
      <c r="Y352" s="408">
        <v>195.1</v>
      </c>
      <c r="Z352" s="408">
        <v>15</v>
      </c>
      <c r="AA352" s="408" t="s">
        <v>2290</v>
      </c>
      <c r="AB352" s="408">
        <v>0.9</v>
      </c>
      <c r="AC352" s="408">
        <v>3598</v>
      </c>
      <c r="AD352" s="408">
        <v>-9999</v>
      </c>
      <c r="AE352" s="408">
        <f>2426+474</f>
        <v>2900</v>
      </c>
      <c r="AF352" s="408" t="s">
        <v>686</v>
      </c>
      <c r="AG352" s="408"/>
      <c r="AH352" s="408"/>
      <c r="AI352" s="408"/>
      <c r="AJ352" s="408" t="s">
        <v>2291</v>
      </c>
      <c r="AK352" s="408" t="s">
        <v>2292</v>
      </c>
      <c r="AL352" s="408">
        <v>43</v>
      </c>
      <c r="AM352" s="408">
        <v>28</v>
      </c>
      <c r="AN352" s="1111">
        <v>46.4</v>
      </c>
      <c r="AO352" s="408">
        <v>24</v>
      </c>
      <c r="AP352" s="408">
        <v>14</v>
      </c>
      <c r="AQ352" s="408">
        <v>50.5</v>
      </c>
      <c r="AR352" s="408">
        <f t="shared" si="30"/>
        <v>43.479555555555557</v>
      </c>
      <c r="AS352" s="408">
        <f t="shared" si="31"/>
        <v>24.247361111111111</v>
      </c>
      <c r="AT352" s="408" t="s">
        <v>43</v>
      </c>
      <c r="AU352" s="408" t="s">
        <v>7832</v>
      </c>
      <c r="AV352" s="409"/>
      <c r="AW352" s="411"/>
      <c r="AX352" s="409"/>
      <c r="AY352" s="411"/>
      <c r="AZ352" s="409"/>
      <c r="BA352" s="411"/>
      <c r="BB352" s="409"/>
      <c r="BC352" s="411"/>
      <c r="BD352" s="409"/>
      <c r="BE352" s="411"/>
      <c r="BF352" s="408" t="s">
        <v>9613</v>
      </c>
      <c r="BG352" s="730" t="s">
        <v>568</v>
      </c>
      <c r="BH352" s="735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  <c r="GQ352" s="46"/>
      <c r="GR352" s="46"/>
      <c r="GS352" s="46"/>
      <c r="GT352" s="46"/>
      <c r="GU352" s="46"/>
      <c r="GV352" s="46"/>
      <c r="GW352" s="46"/>
      <c r="GX352" s="46"/>
      <c r="GY352" s="46"/>
      <c r="GZ352" s="46"/>
      <c r="HA352" s="46"/>
      <c r="HB352" s="46"/>
      <c r="HC352" s="46"/>
      <c r="HD352" s="46"/>
      <c r="HE352" s="46"/>
      <c r="HF352" s="46"/>
      <c r="HG352" s="46"/>
      <c r="HH352" s="46"/>
      <c r="HI352" s="46"/>
      <c r="HJ352" s="46"/>
      <c r="HK352" s="46"/>
      <c r="HL352" s="46"/>
      <c r="HM352" s="46"/>
      <c r="HN352" s="46"/>
      <c r="HO352" s="46"/>
      <c r="HP352" s="46"/>
      <c r="HQ352" s="46"/>
      <c r="HR352" s="46"/>
      <c r="HS352" s="46"/>
      <c r="HT352" s="46"/>
      <c r="HU352" s="46"/>
      <c r="HV352" s="46"/>
      <c r="HW352" s="46"/>
      <c r="HX352" s="46"/>
      <c r="HY352" s="46"/>
      <c r="HZ352" s="46"/>
      <c r="IA352" s="46"/>
      <c r="IB352" s="46"/>
      <c r="IC352" s="46"/>
      <c r="ID352" s="46"/>
      <c r="IE352" s="46"/>
      <c r="IF352" s="46"/>
      <c r="IG352" s="46"/>
      <c r="IH352" s="46"/>
      <c r="II352" s="46"/>
      <c r="IJ352" s="46"/>
      <c r="IK352" s="46"/>
      <c r="IL352" s="46"/>
      <c r="IM352" s="46"/>
      <c r="IN352" s="46"/>
      <c r="IO352" s="46"/>
      <c r="IP352" s="46"/>
      <c r="IQ352" s="46"/>
      <c r="IR352" s="46"/>
      <c r="IS352" s="46"/>
      <c r="IT352" s="46"/>
      <c r="IU352" s="46"/>
      <c r="IV352" s="46"/>
      <c r="IW352" s="46"/>
      <c r="IX352" s="46"/>
      <c r="IY352" s="46"/>
      <c r="IZ352" s="46"/>
      <c r="JA352" s="46"/>
      <c r="JB352" s="46"/>
      <c r="JC352" s="46"/>
      <c r="JD352" s="46"/>
      <c r="JE352" s="46"/>
      <c r="JF352" s="46"/>
      <c r="JG352" s="46"/>
      <c r="JH352" s="46"/>
      <c r="JI352" s="46"/>
      <c r="JJ352" s="46"/>
      <c r="JK352" s="46"/>
      <c r="JL352" s="46"/>
      <c r="JM352" s="46"/>
      <c r="JN352" s="46"/>
      <c r="JO352" s="46"/>
      <c r="JP352" s="46"/>
      <c r="JQ352" s="46"/>
      <c r="JR352" s="46"/>
      <c r="JS352" s="46"/>
      <c r="JT352" s="46"/>
      <c r="JU352" s="46"/>
      <c r="JV352" s="46"/>
      <c r="JW352" s="46"/>
      <c r="JX352" s="46"/>
      <c r="JY352" s="46"/>
      <c r="JZ352" s="46"/>
      <c r="KA352" s="46"/>
      <c r="KB352" s="46"/>
      <c r="KC352" s="46"/>
      <c r="KD352" s="46"/>
      <c r="KE352" s="46"/>
      <c r="KF352" s="46"/>
      <c r="KG352" s="46"/>
      <c r="KH352" s="46"/>
      <c r="KI352" s="46"/>
      <c r="KJ352" s="46"/>
      <c r="KK352" s="46"/>
      <c r="KL352" s="46"/>
      <c r="KM352" s="46"/>
      <c r="KN352" s="46"/>
      <c r="KO352" s="46"/>
      <c r="KP352" s="234"/>
    </row>
    <row r="353" spans="1:302" s="52" customFormat="1" ht="89.25" x14ac:dyDescent="0.25">
      <c r="A353" s="414"/>
      <c r="B353" s="24" t="s">
        <v>2289</v>
      </c>
      <c r="C353" s="25">
        <v>12150050</v>
      </c>
      <c r="D353" s="27">
        <v>39429</v>
      </c>
      <c r="E353" s="27">
        <v>40763</v>
      </c>
      <c r="F353" s="27">
        <v>41274</v>
      </c>
      <c r="G353" s="24">
        <v>-7777</v>
      </c>
      <c r="H353" s="24" t="s">
        <v>587</v>
      </c>
      <c r="I353" s="24" t="s">
        <v>1210</v>
      </c>
      <c r="J353" s="24"/>
      <c r="K353" s="24" t="s">
        <v>50</v>
      </c>
      <c r="L353" s="24" t="s">
        <v>50</v>
      </c>
      <c r="M353" s="24" t="s">
        <v>50</v>
      </c>
      <c r="N353" s="24" t="s">
        <v>74</v>
      </c>
      <c r="O353" s="24" t="s">
        <v>7831</v>
      </c>
      <c r="P353" s="25">
        <v>55782</v>
      </c>
      <c r="Q353" s="24" t="s">
        <v>559</v>
      </c>
      <c r="R353" s="24" t="s">
        <v>658</v>
      </c>
      <c r="S353" s="273" t="s">
        <v>2108</v>
      </c>
      <c r="T353" s="53" t="s">
        <v>1861</v>
      </c>
      <c r="U353" s="24">
        <v>-7777</v>
      </c>
      <c r="V353" s="24">
        <v>-7777</v>
      </c>
      <c r="W353" s="24">
        <v>-7777</v>
      </c>
      <c r="X353" s="24">
        <v>-7777</v>
      </c>
      <c r="Y353" s="24" t="s">
        <v>1861</v>
      </c>
      <c r="Z353" s="24" t="s">
        <v>1861</v>
      </c>
      <c r="AA353" s="24" t="s">
        <v>1861</v>
      </c>
      <c r="AB353" s="24" t="s">
        <v>1861</v>
      </c>
      <c r="AC353" s="24" t="s">
        <v>1861</v>
      </c>
      <c r="AD353" s="24" t="s">
        <v>1861</v>
      </c>
      <c r="AE353" s="24" t="s">
        <v>1861</v>
      </c>
      <c r="AF353" s="24" t="s">
        <v>687</v>
      </c>
      <c r="AG353" s="24"/>
      <c r="AH353" s="24"/>
      <c r="AI353" s="24"/>
      <c r="AJ353" s="24" t="s">
        <v>2293</v>
      </c>
      <c r="AK353" s="24" t="s">
        <v>2294</v>
      </c>
      <c r="AL353" s="24">
        <v>43</v>
      </c>
      <c r="AM353" s="24">
        <v>28</v>
      </c>
      <c r="AN353" s="1112">
        <v>40.5</v>
      </c>
      <c r="AO353" s="24">
        <v>24</v>
      </c>
      <c r="AP353" s="24">
        <v>14</v>
      </c>
      <c r="AQ353" s="24">
        <v>49.6</v>
      </c>
      <c r="AR353" s="24">
        <f t="shared" si="30"/>
        <v>43.477916666666665</v>
      </c>
      <c r="AS353" s="24">
        <f t="shared" si="31"/>
        <v>24.247111111111114</v>
      </c>
      <c r="AT353" s="24" t="s">
        <v>43</v>
      </c>
      <c r="AU353" s="24" t="s">
        <v>7832</v>
      </c>
      <c r="AV353" s="25"/>
      <c r="AW353" s="27"/>
      <c r="AX353" s="25"/>
      <c r="AY353" s="27"/>
      <c r="AZ353" s="25"/>
      <c r="BA353" s="27"/>
      <c r="BB353" s="25"/>
      <c r="BC353" s="27"/>
      <c r="BD353" s="25"/>
      <c r="BE353" s="27"/>
      <c r="BF353" s="24" t="s">
        <v>9613</v>
      </c>
      <c r="BG353" s="731" t="s">
        <v>568</v>
      </c>
      <c r="BH353" s="735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  <c r="GQ353" s="46"/>
      <c r="GR353" s="46"/>
      <c r="GS353" s="46"/>
      <c r="GT353" s="46"/>
      <c r="GU353" s="46"/>
      <c r="GV353" s="46"/>
      <c r="GW353" s="46"/>
      <c r="GX353" s="46"/>
      <c r="GY353" s="46"/>
      <c r="GZ353" s="46"/>
      <c r="HA353" s="46"/>
      <c r="HB353" s="46"/>
      <c r="HC353" s="46"/>
      <c r="HD353" s="46"/>
      <c r="HE353" s="46"/>
      <c r="HF353" s="46"/>
      <c r="HG353" s="46"/>
      <c r="HH353" s="46"/>
      <c r="HI353" s="46"/>
      <c r="HJ353" s="46"/>
      <c r="HK353" s="46"/>
      <c r="HL353" s="46"/>
      <c r="HM353" s="46"/>
      <c r="HN353" s="46"/>
      <c r="HO353" s="46"/>
      <c r="HP353" s="46"/>
      <c r="HQ353" s="46"/>
      <c r="HR353" s="46"/>
      <c r="HS353" s="46"/>
      <c r="HT353" s="46"/>
      <c r="HU353" s="46"/>
      <c r="HV353" s="46"/>
      <c r="HW353" s="46"/>
      <c r="HX353" s="46"/>
      <c r="HY353" s="46"/>
      <c r="HZ353" s="46"/>
      <c r="IA353" s="46"/>
      <c r="IB353" s="46"/>
      <c r="IC353" s="46"/>
      <c r="ID353" s="46"/>
      <c r="IE353" s="46"/>
      <c r="IF353" s="46"/>
      <c r="IG353" s="46"/>
      <c r="IH353" s="46"/>
      <c r="II353" s="46"/>
      <c r="IJ353" s="46"/>
      <c r="IK353" s="46"/>
      <c r="IL353" s="46"/>
      <c r="IM353" s="46"/>
      <c r="IN353" s="46"/>
      <c r="IO353" s="46"/>
      <c r="IP353" s="46"/>
      <c r="IQ353" s="46"/>
      <c r="IR353" s="46"/>
      <c r="IS353" s="46"/>
      <c r="IT353" s="46"/>
      <c r="IU353" s="46"/>
      <c r="IV353" s="46"/>
      <c r="IW353" s="46"/>
      <c r="IX353" s="46"/>
      <c r="IY353" s="46"/>
      <c r="IZ353" s="46"/>
      <c r="JA353" s="46"/>
      <c r="JB353" s="46"/>
      <c r="JC353" s="46"/>
      <c r="JD353" s="46"/>
      <c r="JE353" s="46"/>
      <c r="JF353" s="46"/>
      <c r="JG353" s="46"/>
      <c r="JH353" s="46"/>
      <c r="JI353" s="46"/>
      <c r="JJ353" s="46"/>
      <c r="JK353" s="46"/>
      <c r="JL353" s="46"/>
      <c r="JM353" s="46"/>
      <c r="JN353" s="46"/>
      <c r="JO353" s="46"/>
      <c r="JP353" s="46"/>
      <c r="JQ353" s="46"/>
      <c r="JR353" s="46"/>
      <c r="JS353" s="46"/>
      <c r="JT353" s="46"/>
      <c r="JU353" s="46"/>
      <c r="JV353" s="46"/>
      <c r="JW353" s="46"/>
      <c r="JX353" s="46"/>
      <c r="JY353" s="46"/>
      <c r="JZ353" s="46"/>
      <c r="KA353" s="46"/>
      <c r="KB353" s="46"/>
      <c r="KC353" s="46"/>
      <c r="KD353" s="46"/>
      <c r="KE353" s="46"/>
      <c r="KF353" s="46"/>
      <c r="KG353" s="46"/>
      <c r="KH353" s="46"/>
      <c r="KI353" s="46"/>
      <c r="KJ353" s="46"/>
      <c r="KK353" s="46"/>
      <c r="KL353" s="46"/>
      <c r="KM353" s="46"/>
      <c r="KN353" s="46"/>
      <c r="KO353" s="46"/>
      <c r="KP353" s="234"/>
    </row>
    <row r="354" spans="1:302" s="52" customFormat="1" ht="102" x14ac:dyDescent="0.25">
      <c r="A354" s="432"/>
      <c r="B354" s="45" t="s">
        <v>2295</v>
      </c>
      <c r="C354" s="147">
        <v>12150050</v>
      </c>
      <c r="D354" s="31">
        <v>39429</v>
      </c>
      <c r="E354" s="31">
        <v>40763</v>
      </c>
      <c r="F354" s="31">
        <v>42360</v>
      </c>
      <c r="G354" s="45">
        <v>-7777</v>
      </c>
      <c r="H354" s="45" t="s">
        <v>587</v>
      </c>
      <c r="I354" s="45" t="s">
        <v>1210</v>
      </c>
      <c r="J354" s="45"/>
      <c r="K354" s="45" t="s">
        <v>50</v>
      </c>
      <c r="L354" s="45" t="s">
        <v>50</v>
      </c>
      <c r="M354" s="45" t="s">
        <v>50</v>
      </c>
      <c r="N354" s="45" t="s">
        <v>74</v>
      </c>
      <c r="O354" s="45" t="s">
        <v>7833</v>
      </c>
      <c r="P354" s="147">
        <v>55782</v>
      </c>
      <c r="Q354" s="45" t="s">
        <v>559</v>
      </c>
      <c r="R354" s="45" t="s">
        <v>658</v>
      </c>
      <c r="S354" s="272" t="s">
        <v>2108</v>
      </c>
      <c r="T354" s="221">
        <v>-9999</v>
      </c>
      <c r="U354" s="45">
        <v>-7777</v>
      </c>
      <c r="V354" s="45">
        <v>-7777</v>
      </c>
      <c r="W354" s="45">
        <v>-7777</v>
      </c>
      <c r="X354" s="45">
        <v>-7777</v>
      </c>
      <c r="Y354" s="45">
        <v>195.1</v>
      </c>
      <c r="Z354" s="45">
        <v>13</v>
      </c>
      <c r="AA354" s="45" t="s">
        <v>2296</v>
      </c>
      <c r="AB354" s="45">
        <v>0.9</v>
      </c>
      <c r="AC354" s="45">
        <v>3598</v>
      </c>
      <c r="AD354" s="45">
        <v>-9999</v>
      </c>
      <c r="AE354" s="45">
        <v>2400</v>
      </c>
      <c r="AF354" s="45" t="s">
        <v>686</v>
      </c>
      <c r="AG354" s="45"/>
      <c r="AH354" s="45"/>
      <c r="AI354" s="45"/>
      <c r="AJ354" s="45" t="s">
        <v>2291</v>
      </c>
      <c r="AK354" s="45" t="s">
        <v>2292</v>
      </c>
      <c r="AL354" s="45">
        <v>43</v>
      </c>
      <c r="AM354" s="45">
        <v>28</v>
      </c>
      <c r="AN354" s="1109">
        <v>46.6</v>
      </c>
      <c r="AO354" s="45">
        <v>24</v>
      </c>
      <c r="AP354" s="45">
        <v>14</v>
      </c>
      <c r="AQ354" s="45">
        <v>50.5</v>
      </c>
      <c r="AR354" s="45">
        <f t="shared" si="30"/>
        <v>43.479611111111112</v>
      </c>
      <c r="AS354" s="45">
        <f t="shared" si="31"/>
        <v>24.247361111111111</v>
      </c>
      <c r="AT354" s="45" t="s">
        <v>34</v>
      </c>
      <c r="AU354" s="45"/>
      <c r="AV354" s="147"/>
      <c r="AW354" s="31"/>
      <c r="AX354" s="147"/>
      <c r="AY354" s="31"/>
      <c r="AZ354" s="147"/>
      <c r="BA354" s="31"/>
      <c r="BB354" s="147"/>
      <c r="BC354" s="31"/>
      <c r="BD354" s="147"/>
      <c r="BE354" s="31"/>
      <c r="BF354" s="45"/>
      <c r="BG354" s="512" t="s">
        <v>568</v>
      </c>
      <c r="BH354" s="735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  <c r="GQ354" s="46"/>
      <c r="GR354" s="46"/>
      <c r="GS354" s="46"/>
      <c r="GT354" s="46"/>
      <c r="GU354" s="46"/>
      <c r="GV354" s="46"/>
      <c r="GW354" s="46"/>
      <c r="GX354" s="46"/>
      <c r="GY354" s="46"/>
      <c r="GZ354" s="46"/>
      <c r="HA354" s="46"/>
      <c r="HB354" s="46"/>
      <c r="HC354" s="46"/>
      <c r="HD354" s="46"/>
      <c r="HE354" s="46"/>
      <c r="HF354" s="46"/>
      <c r="HG354" s="46"/>
      <c r="HH354" s="46"/>
      <c r="HI354" s="46"/>
      <c r="HJ354" s="46"/>
      <c r="HK354" s="46"/>
      <c r="HL354" s="46"/>
      <c r="HM354" s="46"/>
      <c r="HN354" s="46"/>
      <c r="HO354" s="46"/>
      <c r="HP354" s="46"/>
      <c r="HQ354" s="46"/>
      <c r="HR354" s="46"/>
      <c r="HS354" s="46"/>
      <c r="HT354" s="46"/>
      <c r="HU354" s="46"/>
      <c r="HV354" s="46"/>
      <c r="HW354" s="46"/>
      <c r="HX354" s="46"/>
      <c r="HY354" s="46"/>
      <c r="HZ354" s="46"/>
      <c r="IA354" s="46"/>
      <c r="IB354" s="46"/>
      <c r="IC354" s="46"/>
      <c r="ID354" s="46"/>
      <c r="IE354" s="46"/>
      <c r="IF354" s="46"/>
      <c r="IG354" s="46"/>
      <c r="IH354" s="46"/>
      <c r="II354" s="46"/>
      <c r="IJ354" s="46"/>
      <c r="IK354" s="46"/>
      <c r="IL354" s="46"/>
      <c r="IM354" s="46"/>
      <c r="IN354" s="46"/>
      <c r="IO354" s="46"/>
      <c r="IP354" s="46"/>
      <c r="IQ354" s="46"/>
      <c r="IR354" s="46"/>
      <c r="IS354" s="46"/>
      <c r="IT354" s="46"/>
      <c r="IU354" s="46"/>
      <c r="IV354" s="46"/>
      <c r="IW354" s="46"/>
      <c r="IX354" s="46"/>
      <c r="IY354" s="46"/>
      <c r="IZ354" s="46"/>
      <c r="JA354" s="46"/>
      <c r="JB354" s="46"/>
      <c r="JC354" s="46"/>
      <c r="JD354" s="46"/>
      <c r="JE354" s="46"/>
      <c r="JF354" s="46"/>
      <c r="JG354" s="46"/>
      <c r="JH354" s="46"/>
      <c r="JI354" s="46"/>
      <c r="JJ354" s="46"/>
      <c r="JK354" s="46"/>
      <c r="JL354" s="46"/>
      <c r="JM354" s="46"/>
      <c r="JN354" s="46"/>
      <c r="JO354" s="46"/>
      <c r="JP354" s="46"/>
      <c r="JQ354" s="46"/>
      <c r="JR354" s="46"/>
      <c r="JS354" s="46"/>
      <c r="JT354" s="46"/>
      <c r="JU354" s="46"/>
      <c r="JV354" s="46"/>
      <c r="JW354" s="46"/>
      <c r="JX354" s="46"/>
      <c r="JY354" s="46"/>
      <c r="JZ354" s="46"/>
      <c r="KA354" s="46"/>
      <c r="KB354" s="46"/>
      <c r="KC354" s="46"/>
      <c r="KD354" s="46"/>
      <c r="KE354" s="46"/>
      <c r="KF354" s="46"/>
      <c r="KG354" s="46"/>
      <c r="KH354" s="46"/>
      <c r="KI354" s="46"/>
      <c r="KJ354" s="46"/>
      <c r="KK354" s="46"/>
      <c r="KL354" s="46"/>
      <c r="KM354" s="46"/>
      <c r="KN354" s="46"/>
      <c r="KO354" s="46"/>
      <c r="KP354" s="234"/>
    </row>
    <row r="355" spans="1:302" s="52" customFormat="1" ht="102.75" thickBot="1" x14ac:dyDescent="0.3">
      <c r="A355" s="416"/>
      <c r="B355" s="417" t="s">
        <v>2295</v>
      </c>
      <c r="C355" s="418">
        <v>12150050</v>
      </c>
      <c r="D355" s="420">
        <v>39429</v>
      </c>
      <c r="E355" s="420">
        <v>40763</v>
      </c>
      <c r="F355" s="420">
        <v>42360</v>
      </c>
      <c r="G355" s="417">
        <v>-7777</v>
      </c>
      <c r="H355" s="417" t="s">
        <v>587</v>
      </c>
      <c r="I355" s="417" t="s">
        <v>1210</v>
      </c>
      <c r="J355" s="417"/>
      <c r="K355" s="417" t="s">
        <v>50</v>
      </c>
      <c r="L355" s="417" t="s">
        <v>50</v>
      </c>
      <c r="M355" s="417" t="s">
        <v>50</v>
      </c>
      <c r="N355" s="417" t="s">
        <v>74</v>
      </c>
      <c r="O355" s="417" t="s">
        <v>7833</v>
      </c>
      <c r="P355" s="418">
        <v>55782</v>
      </c>
      <c r="Q355" s="417" t="s">
        <v>559</v>
      </c>
      <c r="R355" s="417" t="s">
        <v>658</v>
      </c>
      <c r="S355" s="422" t="s">
        <v>2108</v>
      </c>
      <c r="T355" s="483" t="s">
        <v>1861</v>
      </c>
      <c r="U355" s="417">
        <v>-7777</v>
      </c>
      <c r="V355" s="417">
        <v>-7777</v>
      </c>
      <c r="W355" s="417">
        <v>-7777</v>
      </c>
      <c r="X355" s="417">
        <v>-7777</v>
      </c>
      <c r="Y355" s="417" t="s">
        <v>1861</v>
      </c>
      <c r="Z355" s="417" t="s">
        <v>1861</v>
      </c>
      <c r="AA355" s="417" t="s">
        <v>1861</v>
      </c>
      <c r="AB355" s="417" t="s">
        <v>1861</v>
      </c>
      <c r="AC355" s="417" t="s">
        <v>1861</v>
      </c>
      <c r="AD355" s="417" t="s">
        <v>1861</v>
      </c>
      <c r="AE355" s="417" t="s">
        <v>1861</v>
      </c>
      <c r="AF355" s="417" t="s">
        <v>687</v>
      </c>
      <c r="AG355" s="417"/>
      <c r="AH355" s="417"/>
      <c r="AI355" s="417"/>
      <c r="AJ355" s="417" t="s">
        <v>2293</v>
      </c>
      <c r="AK355" s="417" t="s">
        <v>2294</v>
      </c>
      <c r="AL355" s="417">
        <v>43</v>
      </c>
      <c r="AM355" s="417">
        <v>28</v>
      </c>
      <c r="AN355" s="1126">
        <v>40.5</v>
      </c>
      <c r="AO355" s="417">
        <v>24</v>
      </c>
      <c r="AP355" s="417">
        <v>14</v>
      </c>
      <c r="AQ355" s="417">
        <v>49.6</v>
      </c>
      <c r="AR355" s="417">
        <f t="shared" si="30"/>
        <v>43.477916666666665</v>
      </c>
      <c r="AS355" s="417">
        <f t="shared" si="31"/>
        <v>24.247111111111114</v>
      </c>
      <c r="AT355" s="417" t="s">
        <v>34</v>
      </c>
      <c r="AU355" s="417"/>
      <c r="AV355" s="418"/>
      <c r="AW355" s="420"/>
      <c r="AX355" s="418"/>
      <c r="AY355" s="420"/>
      <c r="AZ355" s="418"/>
      <c r="BA355" s="420"/>
      <c r="BB355" s="418"/>
      <c r="BC355" s="420"/>
      <c r="BD355" s="418"/>
      <c r="BE355" s="420"/>
      <c r="BF355" s="417"/>
      <c r="BG355" s="513" t="s">
        <v>568</v>
      </c>
      <c r="BH355" s="735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  <c r="GQ355" s="46"/>
      <c r="GR355" s="46"/>
      <c r="GS355" s="46"/>
      <c r="GT355" s="46"/>
      <c r="GU355" s="46"/>
      <c r="GV355" s="46"/>
      <c r="GW355" s="46"/>
      <c r="GX355" s="46"/>
      <c r="GY355" s="46"/>
      <c r="GZ355" s="46"/>
      <c r="HA355" s="46"/>
      <c r="HB355" s="46"/>
      <c r="HC355" s="46"/>
      <c r="HD355" s="46"/>
      <c r="HE355" s="46"/>
      <c r="HF355" s="46"/>
      <c r="HG355" s="46"/>
      <c r="HH355" s="46"/>
      <c r="HI355" s="46"/>
      <c r="HJ355" s="46"/>
      <c r="HK355" s="46"/>
      <c r="HL355" s="46"/>
      <c r="HM355" s="46"/>
      <c r="HN355" s="46"/>
      <c r="HO355" s="46"/>
      <c r="HP355" s="46"/>
      <c r="HQ355" s="46"/>
      <c r="HR355" s="46"/>
      <c r="HS355" s="46"/>
      <c r="HT355" s="46"/>
      <c r="HU355" s="46"/>
      <c r="HV355" s="46"/>
      <c r="HW355" s="46"/>
      <c r="HX355" s="46"/>
      <c r="HY355" s="46"/>
      <c r="HZ355" s="46"/>
      <c r="IA355" s="46"/>
      <c r="IB355" s="46"/>
      <c r="IC355" s="46"/>
      <c r="ID355" s="46"/>
      <c r="IE355" s="46"/>
      <c r="IF355" s="46"/>
      <c r="IG355" s="46"/>
      <c r="IH355" s="46"/>
      <c r="II355" s="46"/>
      <c r="IJ355" s="46"/>
      <c r="IK355" s="46"/>
      <c r="IL355" s="46"/>
      <c r="IM355" s="46"/>
      <c r="IN355" s="46"/>
      <c r="IO355" s="46"/>
      <c r="IP355" s="46"/>
      <c r="IQ355" s="46"/>
      <c r="IR355" s="46"/>
      <c r="IS355" s="46"/>
      <c r="IT355" s="46"/>
      <c r="IU355" s="46"/>
      <c r="IV355" s="46"/>
      <c r="IW355" s="46"/>
      <c r="IX355" s="46"/>
      <c r="IY355" s="46"/>
      <c r="IZ355" s="46"/>
      <c r="JA355" s="46"/>
      <c r="JB355" s="46"/>
      <c r="JC355" s="46"/>
      <c r="JD355" s="46"/>
      <c r="JE355" s="46"/>
      <c r="JF355" s="46"/>
      <c r="JG355" s="46"/>
      <c r="JH355" s="46"/>
      <c r="JI355" s="46"/>
      <c r="JJ355" s="46"/>
      <c r="JK355" s="46"/>
      <c r="JL355" s="46"/>
      <c r="JM355" s="46"/>
      <c r="JN355" s="46"/>
      <c r="JO355" s="46"/>
      <c r="JP355" s="46"/>
      <c r="JQ355" s="46"/>
      <c r="JR355" s="46"/>
      <c r="JS355" s="46"/>
      <c r="JT355" s="46"/>
      <c r="JU355" s="46"/>
      <c r="JV355" s="46"/>
      <c r="JW355" s="46"/>
      <c r="JX355" s="46"/>
      <c r="JY355" s="46"/>
      <c r="JZ355" s="46"/>
      <c r="KA355" s="46"/>
      <c r="KB355" s="46"/>
      <c r="KC355" s="46"/>
      <c r="KD355" s="46"/>
      <c r="KE355" s="46"/>
      <c r="KF355" s="46"/>
      <c r="KG355" s="46"/>
      <c r="KH355" s="46"/>
      <c r="KI355" s="46"/>
      <c r="KJ355" s="46"/>
      <c r="KK355" s="46"/>
      <c r="KL355" s="46"/>
      <c r="KM355" s="46"/>
      <c r="KN355" s="46"/>
      <c r="KO355" s="46"/>
      <c r="KP355" s="234"/>
    </row>
    <row r="356" spans="1:302" s="52" customFormat="1" ht="76.5" x14ac:dyDescent="0.25">
      <c r="A356" s="170">
        <v>117</v>
      </c>
      <c r="B356" s="170" t="s">
        <v>2297</v>
      </c>
      <c r="C356" s="176">
        <v>12150051</v>
      </c>
      <c r="D356" s="186">
        <v>39461</v>
      </c>
      <c r="E356" s="186">
        <v>39461</v>
      </c>
      <c r="F356" s="186">
        <v>40465</v>
      </c>
      <c r="G356" s="174">
        <v>-7777</v>
      </c>
      <c r="H356" s="170" t="s">
        <v>1181</v>
      </c>
      <c r="I356" s="170" t="s">
        <v>1497</v>
      </c>
      <c r="J356" s="170"/>
      <c r="K356" s="170" t="s">
        <v>33</v>
      </c>
      <c r="L356" s="170" t="s">
        <v>442</v>
      </c>
      <c r="M356" s="170" t="s">
        <v>41</v>
      </c>
      <c r="N356" s="170" t="s">
        <v>41</v>
      </c>
      <c r="O356" s="170" t="s">
        <v>7834</v>
      </c>
      <c r="P356" s="175">
        <v>62517</v>
      </c>
      <c r="Q356" s="170" t="s">
        <v>559</v>
      </c>
      <c r="R356" s="170" t="s">
        <v>658</v>
      </c>
      <c r="S356" s="277" t="s">
        <v>2298</v>
      </c>
      <c r="T356" s="146">
        <v>-9999</v>
      </c>
      <c r="U356" s="174">
        <v>-7777</v>
      </c>
      <c r="V356" s="174">
        <v>-7777</v>
      </c>
      <c r="W356" s="174">
        <v>-7777</v>
      </c>
      <c r="X356" s="174">
        <v>-7777</v>
      </c>
      <c r="Y356" s="170">
        <v>235</v>
      </c>
      <c r="Z356" s="170">
        <v>37</v>
      </c>
      <c r="AA356" s="170">
        <v>-9999</v>
      </c>
      <c r="AB356" s="170">
        <v>0.9</v>
      </c>
      <c r="AC356" s="170">
        <v>-9999</v>
      </c>
      <c r="AD356" s="170">
        <v>64.02</v>
      </c>
      <c r="AE356" s="170">
        <v>5000</v>
      </c>
      <c r="AF356" s="170" t="s">
        <v>9848</v>
      </c>
      <c r="AG356" s="170">
        <v>4684571.1869999999</v>
      </c>
      <c r="AH356" s="170">
        <v>9447065.0250000004</v>
      </c>
      <c r="AI356" s="170"/>
      <c r="AJ356" s="170"/>
      <c r="AK356" s="170"/>
      <c r="AL356" s="170"/>
      <c r="AM356" s="170"/>
      <c r="AN356" s="1118"/>
      <c r="AO356" s="170"/>
      <c r="AP356" s="170"/>
      <c r="AQ356" s="170"/>
      <c r="AR356" s="170">
        <f t="shared" si="30"/>
        <v>0</v>
      </c>
      <c r="AS356" s="170">
        <f t="shared" si="31"/>
        <v>0</v>
      </c>
      <c r="AT356" s="170" t="s">
        <v>34</v>
      </c>
      <c r="AU356" s="170"/>
      <c r="AV356" s="175"/>
      <c r="AW356" s="186"/>
      <c r="AX356" s="175"/>
      <c r="AY356" s="186"/>
      <c r="AZ356" s="175"/>
      <c r="BA356" s="186"/>
      <c r="BB356" s="175"/>
      <c r="BC356" s="186"/>
      <c r="BD356" s="175"/>
      <c r="BE356" s="186"/>
      <c r="BF356" s="170"/>
      <c r="BG356" s="148" t="s">
        <v>567</v>
      </c>
      <c r="BH356" s="230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6"/>
      <c r="EK356" s="46"/>
      <c r="EL356" s="46"/>
      <c r="EM356" s="46"/>
      <c r="EN356" s="46"/>
      <c r="EO356" s="46"/>
      <c r="EP356" s="46"/>
      <c r="EQ356" s="46"/>
      <c r="ER356" s="46"/>
      <c r="ES356" s="46"/>
      <c r="ET356" s="46"/>
      <c r="EU356" s="46"/>
      <c r="EV356" s="46"/>
      <c r="EW356" s="46"/>
      <c r="EX356" s="46"/>
      <c r="EY356" s="46"/>
      <c r="EZ356" s="46"/>
      <c r="FA356" s="46"/>
      <c r="FB356" s="46"/>
      <c r="FC356" s="46"/>
      <c r="FD356" s="46"/>
      <c r="FE356" s="46"/>
      <c r="FF356" s="46"/>
      <c r="FG356" s="46"/>
      <c r="FH356" s="46"/>
      <c r="FI356" s="46"/>
      <c r="FJ356" s="46"/>
      <c r="FK356" s="46"/>
      <c r="FL356" s="46"/>
      <c r="FM356" s="46"/>
      <c r="FN356" s="46"/>
      <c r="FO356" s="46"/>
      <c r="FP356" s="46"/>
      <c r="FQ356" s="46"/>
      <c r="FR356" s="46"/>
      <c r="FS356" s="46"/>
      <c r="FT356" s="46"/>
      <c r="FU356" s="46"/>
      <c r="FV356" s="46"/>
      <c r="FW356" s="46"/>
      <c r="FX356" s="46"/>
      <c r="FY356" s="46"/>
      <c r="FZ356" s="46"/>
      <c r="GA356" s="46"/>
      <c r="GB356" s="46"/>
      <c r="GC356" s="46"/>
      <c r="GD356" s="46"/>
      <c r="GE356" s="46"/>
      <c r="GF356" s="46"/>
      <c r="GG356" s="46"/>
      <c r="GH356" s="46"/>
      <c r="GI356" s="46"/>
      <c r="GJ356" s="46"/>
      <c r="GK356" s="46"/>
      <c r="GL356" s="46"/>
      <c r="GM356" s="46"/>
      <c r="GN356" s="46"/>
      <c r="GO356" s="46"/>
      <c r="GP356" s="46"/>
      <c r="GQ356" s="46"/>
      <c r="GR356" s="46"/>
      <c r="GS356" s="46"/>
      <c r="GT356" s="46"/>
      <c r="GU356" s="46"/>
      <c r="GV356" s="46"/>
      <c r="GW356" s="46"/>
      <c r="GX356" s="46"/>
      <c r="GY356" s="46"/>
      <c r="GZ356" s="46"/>
      <c r="HA356" s="46"/>
      <c r="HB356" s="46"/>
      <c r="HC356" s="46"/>
      <c r="HD356" s="46"/>
      <c r="HE356" s="46"/>
      <c r="HF356" s="46"/>
      <c r="HG356" s="46"/>
      <c r="HH356" s="46"/>
      <c r="HI356" s="46"/>
      <c r="HJ356" s="46"/>
      <c r="HK356" s="46"/>
      <c r="HL356" s="46"/>
      <c r="HM356" s="46"/>
      <c r="HN356" s="46"/>
      <c r="HO356" s="46"/>
      <c r="HP356" s="46"/>
      <c r="HQ356" s="46"/>
      <c r="HR356" s="46"/>
      <c r="HS356" s="46"/>
      <c r="HT356" s="46"/>
      <c r="HU356" s="46"/>
      <c r="HV356" s="46"/>
      <c r="HW356" s="46"/>
      <c r="HX356" s="46"/>
      <c r="HY356" s="46"/>
      <c r="HZ356" s="46"/>
      <c r="IA356" s="46"/>
      <c r="IB356" s="46"/>
      <c r="IC356" s="46"/>
      <c r="ID356" s="46"/>
      <c r="IE356" s="46"/>
      <c r="IF356" s="46"/>
      <c r="IG356" s="46"/>
      <c r="IH356" s="46"/>
      <c r="II356" s="46"/>
      <c r="IJ356" s="46"/>
      <c r="IK356" s="46"/>
      <c r="IL356" s="46"/>
      <c r="IM356" s="46"/>
      <c r="IN356" s="46"/>
      <c r="IO356" s="46"/>
      <c r="IP356" s="46"/>
      <c r="IQ356" s="46"/>
      <c r="IR356" s="46"/>
      <c r="IS356" s="46"/>
      <c r="IT356" s="46"/>
      <c r="IU356" s="46"/>
      <c r="IV356" s="46"/>
      <c r="IW356" s="46"/>
      <c r="IX356" s="46"/>
      <c r="IY356" s="46"/>
      <c r="IZ356" s="46"/>
      <c r="JA356" s="46"/>
      <c r="JB356" s="46"/>
      <c r="JC356" s="46"/>
      <c r="JD356" s="46"/>
      <c r="JE356" s="46"/>
      <c r="JF356" s="46"/>
      <c r="JG356" s="46"/>
      <c r="JH356" s="46"/>
      <c r="JI356" s="46"/>
      <c r="JJ356" s="46"/>
      <c r="JK356" s="46"/>
      <c r="JL356" s="46"/>
      <c r="JM356" s="46"/>
      <c r="JN356" s="46"/>
      <c r="JO356" s="46"/>
      <c r="JP356" s="46"/>
      <c r="JQ356" s="46"/>
      <c r="JR356" s="46"/>
      <c r="JS356" s="46"/>
      <c r="JT356" s="46"/>
      <c r="JU356" s="46"/>
      <c r="JV356" s="46"/>
      <c r="JW356" s="46"/>
      <c r="JX356" s="46"/>
      <c r="JY356" s="46"/>
      <c r="JZ356" s="46"/>
      <c r="KA356" s="46"/>
      <c r="KB356" s="46"/>
      <c r="KC356" s="46"/>
      <c r="KD356" s="46"/>
      <c r="KE356" s="46"/>
      <c r="KF356" s="46"/>
      <c r="KG356" s="46"/>
      <c r="KH356" s="46"/>
      <c r="KI356" s="46"/>
      <c r="KJ356" s="46"/>
      <c r="KK356" s="46"/>
      <c r="KL356" s="46"/>
      <c r="KM356" s="46"/>
      <c r="KN356" s="46"/>
      <c r="KO356" s="46"/>
      <c r="KP356" s="234"/>
    </row>
    <row r="357" spans="1:302" s="52" customFormat="1" ht="77.25" thickBot="1" x14ac:dyDescent="0.3">
      <c r="A357" s="169"/>
      <c r="B357" s="169" t="s">
        <v>2297</v>
      </c>
      <c r="C357" s="159">
        <v>12150051</v>
      </c>
      <c r="D357" s="113">
        <v>39461</v>
      </c>
      <c r="E357" s="113">
        <v>39461</v>
      </c>
      <c r="F357" s="113">
        <v>40465</v>
      </c>
      <c r="G357" s="161">
        <v>-7777</v>
      </c>
      <c r="H357" s="169" t="s">
        <v>1181</v>
      </c>
      <c r="I357" s="169" t="s">
        <v>1497</v>
      </c>
      <c r="J357" s="169"/>
      <c r="K357" s="169" t="s">
        <v>33</v>
      </c>
      <c r="L357" s="169" t="s">
        <v>442</v>
      </c>
      <c r="M357" s="169" t="s">
        <v>41</v>
      </c>
      <c r="N357" s="169" t="s">
        <v>41</v>
      </c>
      <c r="O357" s="169" t="s">
        <v>7834</v>
      </c>
      <c r="P357" s="112">
        <v>62517</v>
      </c>
      <c r="Q357" s="169" t="s">
        <v>559</v>
      </c>
      <c r="R357" s="169" t="s">
        <v>658</v>
      </c>
      <c r="S357" s="276" t="s">
        <v>2299</v>
      </c>
      <c r="T357" s="188">
        <v>-9999</v>
      </c>
      <c r="U357" s="161">
        <v>-7777</v>
      </c>
      <c r="V357" s="161">
        <v>-7777</v>
      </c>
      <c r="W357" s="161">
        <v>-7777</v>
      </c>
      <c r="X357" s="161">
        <v>-7777</v>
      </c>
      <c r="Y357" s="169">
        <v>186.5</v>
      </c>
      <c r="Z357" s="169">
        <v>40</v>
      </c>
      <c r="AA357" s="169">
        <v>-9999</v>
      </c>
      <c r="AB357" s="169">
        <v>1.1399999999999999</v>
      </c>
      <c r="AC357" s="169">
        <v>-9999</v>
      </c>
      <c r="AD357" s="169">
        <v>65.010000000000005</v>
      </c>
      <c r="AE357" s="169" t="s">
        <v>1861</v>
      </c>
      <c r="AF357" s="169" t="s">
        <v>9849</v>
      </c>
      <c r="AG357" s="169">
        <v>4685020.3099999996</v>
      </c>
      <c r="AH357" s="169">
        <v>9446521.4279999994</v>
      </c>
      <c r="AI357" s="169"/>
      <c r="AJ357" s="169"/>
      <c r="AK357" s="169"/>
      <c r="AL357" s="169"/>
      <c r="AM357" s="169"/>
      <c r="AN357" s="1110"/>
      <c r="AO357" s="169"/>
      <c r="AP357" s="169"/>
      <c r="AQ357" s="169"/>
      <c r="AR357" s="169">
        <f t="shared" si="30"/>
        <v>0</v>
      </c>
      <c r="AS357" s="169">
        <f t="shared" si="31"/>
        <v>0</v>
      </c>
      <c r="AT357" s="169" t="s">
        <v>34</v>
      </c>
      <c r="AU357" s="169"/>
      <c r="AV357" s="112"/>
      <c r="AW357" s="113"/>
      <c r="AX357" s="112"/>
      <c r="AY357" s="113"/>
      <c r="AZ357" s="112"/>
      <c r="BA357" s="113"/>
      <c r="BB357" s="112"/>
      <c r="BC357" s="113"/>
      <c r="BD357" s="112"/>
      <c r="BE357" s="113"/>
      <c r="BF357" s="169"/>
      <c r="BG357" s="158" t="s">
        <v>567</v>
      </c>
      <c r="BH357" s="230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  <c r="EP357" s="46"/>
      <c r="EQ357" s="46"/>
      <c r="ER357" s="46"/>
      <c r="ES357" s="46"/>
      <c r="ET357" s="46"/>
      <c r="EU357" s="46"/>
      <c r="EV357" s="46"/>
      <c r="EW357" s="46"/>
      <c r="EX357" s="46"/>
      <c r="EY357" s="46"/>
      <c r="EZ357" s="46"/>
      <c r="FA357" s="46"/>
      <c r="FB357" s="46"/>
      <c r="FC357" s="46"/>
      <c r="FD357" s="46"/>
      <c r="FE357" s="46"/>
      <c r="FF357" s="46"/>
      <c r="FG357" s="46"/>
      <c r="FH357" s="46"/>
      <c r="FI357" s="46"/>
      <c r="FJ357" s="46"/>
      <c r="FK357" s="46"/>
      <c r="FL357" s="46"/>
      <c r="FM357" s="46"/>
      <c r="FN357" s="46"/>
      <c r="FO357" s="46"/>
      <c r="FP357" s="46"/>
      <c r="FQ357" s="46"/>
      <c r="FR357" s="46"/>
      <c r="FS357" s="46"/>
      <c r="FT357" s="46"/>
      <c r="FU357" s="46"/>
      <c r="FV357" s="46"/>
      <c r="FW357" s="46"/>
      <c r="FX357" s="46"/>
      <c r="FY357" s="46"/>
      <c r="FZ357" s="46"/>
      <c r="GA357" s="46"/>
      <c r="GB357" s="46"/>
      <c r="GC357" s="46"/>
      <c r="GD357" s="46"/>
      <c r="GE357" s="46"/>
      <c r="GF357" s="46"/>
      <c r="GG357" s="46"/>
      <c r="GH357" s="46"/>
      <c r="GI357" s="46"/>
      <c r="GJ357" s="46"/>
      <c r="GK357" s="46"/>
      <c r="GL357" s="46"/>
      <c r="GM357" s="46"/>
      <c r="GN357" s="46"/>
      <c r="GO357" s="46"/>
      <c r="GP357" s="46"/>
      <c r="GQ357" s="46"/>
      <c r="GR357" s="46"/>
      <c r="GS357" s="46"/>
      <c r="GT357" s="46"/>
      <c r="GU357" s="46"/>
      <c r="GV357" s="46"/>
      <c r="GW357" s="46"/>
      <c r="GX357" s="46"/>
      <c r="GY357" s="46"/>
      <c r="GZ357" s="46"/>
      <c r="HA357" s="46"/>
      <c r="HB357" s="46"/>
      <c r="HC357" s="46"/>
      <c r="HD357" s="46"/>
      <c r="HE357" s="46"/>
      <c r="HF357" s="46"/>
      <c r="HG357" s="46"/>
      <c r="HH357" s="46"/>
      <c r="HI357" s="46"/>
      <c r="HJ357" s="46"/>
      <c r="HK357" s="46"/>
      <c r="HL357" s="46"/>
      <c r="HM357" s="46"/>
      <c r="HN357" s="46"/>
      <c r="HO357" s="46"/>
      <c r="HP357" s="46"/>
      <c r="HQ357" s="46"/>
      <c r="HR357" s="46"/>
      <c r="HS357" s="46"/>
      <c r="HT357" s="46"/>
      <c r="HU357" s="46"/>
      <c r="HV357" s="46"/>
      <c r="HW357" s="46"/>
      <c r="HX357" s="46"/>
      <c r="HY357" s="46"/>
      <c r="HZ357" s="46"/>
      <c r="IA357" s="46"/>
      <c r="IB357" s="46"/>
      <c r="IC357" s="46"/>
      <c r="ID357" s="46"/>
      <c r="IE357" s="46"/>
      <c r="IF357" s="46"/>
      <c r="IG357" s="46"/>
      <c r="IH357" s="46"/>
      <c r="II357" s="46"/>
      <c r="IJ357" s="46"/>
      <c r="IK357" s="46"/>
      <c r="IL357" s="46"/>
      <c r="IM357" s="46"/>
      <c r="IN357" s="46"/>
      <c r="IO357" s="46"/>
      <c r="IP357" s="46"/>
      <c r="IQ357" s="46"/>
      <c r="IR357" s="46"/>
      <c r="IS357" s="46"/>
      <c r="IT357" s="46"/>
      <c r="IU357" s="46"/>
      <c r="IV357" s="46"/>
      <c r="IW357" s="46"/>
      <c r="IX357" s="46"/>
      <c r="IY357" s="46"/>
      <c r="IZ357" s="46"/>
      <c r="JA357" s="46"/>
      <c r="JB357" s="46"/>
      <c r="JC357" s="46"/>
      <c r="JD357" s="46"/>
      <c r="JE357" s="46"/>
      <c r="JF357" s="46"/>
      <c r="JG357" s="46"/>
      <c r="JH357" s="46"/>
      <c r="JI357" s="46"/>
      <c r="JJ357" s="46"/>
      <c r="JK357" s="46"/>
      <c r="JL357" s="46"/>
      <c r="JM357" s="46"/>
      <c r="JN357" s="46"/>
      <c r="JO357" s="46"/>
      <c r="JP357" s="46"/>
      <c r="JQ357" s="46"/>
      <c r="JR357" s="46"/>
      <c r="JS357" s="46"/>
      <c r="JT357" s="46"/>
      <c r="JU357" s="46"/>
      <c r="JV357" s="46"/>
      <c r="JW357" s="46"/>
      <c r="JX357" s="46"/>
      <c r="JY357" s="46"/>
      <c r="JZ357" s="46"/>
      <c r="KA357" s="46"/>
      <c r="KB357" s="46"/>
      <c r="KC357" s="46"/>
      <c r="KD357" s="46"/>
      <c r="KE357" s="46"/>
      <c r="KF357" s="46"/>
      <c r="KG357" s="46"/>
      <c r="KH357" s="46"/>
      <c r="KI357" s="46"/>
      <c r="KJ357" s="46"/>
      <c r="KK357" s="46"/>
      <c r="KL357" s="46"/>
      <c r="KM357" s="46"/>
      <c r="KN357" s="46"/>
      <c r="KO357" s="46"/>
      <c r="KP357" s="234"/>
    </row>
    <row r="358" spans="1:302" s="52" customFormat="1" ht="76.5" x14ac:dyDescent="0.25">
      <c r="A358" s="424">
        <v>118</v>
      </c>
      <c r="B358" s="425" t="s">
        <v>2297</v>
      </c>
      <c r="C358" s="427">
        <v>12150052</v>
      </c>
      <c r="D358" s="428">
        <v>39461</v>
      </c>
      <c r="E358" s="428">
        <v>39461</v>
      </c>
      <c r="F358" s="428">
        <v>40557</v>
      </c>
      <c r="G358" s="429">
        <v>-7777</v>
      </c>
      <c r="H358" s="425" t="s">
        <v>1181</v>
      </c>
      <c r="I358" s="425" t="s">
        <v>1497</v>
      </c>
      <c r="J358" s="425"/>
      <c r="K358" s="425" t="s">
        <v>33</v>
      </c>
      <c r="L358" s="425" t="s">
        <v>442</v>
      </c>
      <c r="M358" s="425" t="s">
        <v>41</v>
      </c>
      <c r="N358" s="425" t="s">
        <v>41</v>
      </c>
      <c r="O358" s="425" t="s">
        <v>7835</v>
      </c>
      <c r="P358" s="426">
        <v>62517</v>
      </c>
      <c r="Q358" s="425" t="s">
        <v>559</v>
      </c>
      <c r="R358" s="425" t="s">
        <v>658</v>
      </c>
      <c r="S358" s="430" t="s">
        <v>2298</v>
      </c>
      <c r="T358" s="477">
        <v>-9999</v>
      </c>
      <c r="U358" s="429">
        <v>-7777</v>
      </c>
      <c r="V358" s="429">
        <v>-7777</v>
      </c>
      <c r="W358" s="429">
        <v>-7777</v>
      </c>
      <c r="X358" s="429">
        <v>-7777</v>
      </c>
      <c r="Y358" s="425">
        <v>537</v>
      </c>
      <c r="Z358" s="425">
        <v>65</v>
      </c>
      <c r="AA358" s="425">
        <v>-9999</v>
      </c>
      <c r="AB358" s="425">
        <v>1.26</v>
      </c>
      <c r="AC358" s="523">
        <v>19325</v>
      </c>
      <c r="AD358" s="425">
        <v>65.88</v>
      </c>
      <c r="AE358" s="425">
        <v>5000</v>
      </c>
      <c r="AF358" s="425" t="s">
        <v>9850</v>
      </c>
      <c r="AG358" s="425">
        <v>4684357.1739999996</v>
      </c>
      <c r="AH358" s="425">
        <v>9447586.4079999998</v>
      </c>
      <c r="AI358" s="425"/>
      <c r="AJ358" s="425"/>
      <c r="AK358" s="425"/>
      <c r="AL358" s="425"/>
      <c r="AM358" s="425"/>
      <c r="AN358" s="1125"/>
      <c r="AO358" s="425"/>
      <c r="AP358" s="425"/>
      <c r="AQ358" s="425"/>
      <c r="AR358" s="425">
        <f t="shared" si="30"/>
        <v>0</v>
      </c>
      <c r="AS358" s="425">
        <f t="shared" si="31"/>
        <v>0</v>
      </c>
      <c r="AT358" s="425" t="s">
        <v>34</v>
      </c>
      <c r="AU358" s="425"/>
      <c r="AV358" s="426"/>
      <c r="AW358" s="428"/>
      <c r="AX358" s="426"/>
      <c r="AY358" s="428"/>
      <c r="AZ358" s="426"/>
      <c r="BA358" s="428"/>
      <c r="BB358" s="426"/>
      <c r="BC358" s="428"/>
      <c r="BD358" s="426"/>
      <c r="BE358" s="428"/>
      <c r="BF358" s="425"/>
      <c r="BG358" s="610" t="s">
        <v>567</v>
      </c>
      <c r="BH358" s="735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6"/>
      <c r="EK358" s="46"/>
      <c r="EL358" s="46"/>
      <c r="EM358" s="46"/>
      <c r="EN358" s="46"/>
      <c r="EO358" s="46"/>
      <c r="EP358" s="46"/>
      <c r="EQ358" s="46"/>
      <c r="ER358" s="46"/>
      <c r="ES358" s="46"/>
      <c r="ET358" s="46"/>
      <c r="EU358" s="46"/>
      <c r="EV358" s="46"/>
      <c r="EW358" s="46"/>
      <c r="EX358" s="46"/>
      <c r="EY358" s="46"/>
      <c r="EZ358" s="46"/>
      <c r="FA358" s="46"/>
      <c r="FB358" s="46"/>
      <c r="FC358" s="46"/>
      <c r="FD358" s="46"/>
      <c r="FE358" s="46"/>
      <c r="FF358" s="46"/>
      <c r="FG358" s="46"/>
      <c r="FH358" s="46"/>
      <c r="FI358" s="46"/>
      <c r="FJ358" s="46"/>
      <c r="FK358" s="46"/>
      <c r="FL358" s="46"/>
      <c r="FM358" s="46"/>
      <c r="FN358" s="46"/>
      <c r="FO358" s="46"/>
      <c r="FP358" s="46"/>
      <c r="FQ358" s="46"/>
      <c r="FR358" s="46"/>
      <c r="FS358" s="46"/>
      <c r="FT358" s="46"/>
      <c r="FU358" s="46"/>
      <c r="FV358" s="46"/>
      <c r="FW358" s="46"/>
      <c r="FX358" s="46"/>
      <c r="FY358" s="46"/>
      <c r="FZ358" s="46"/>
      <c r="GA358" s="46"/>
      <c r="GB358" s="46"/>
      <c r="GC358" s="46"/>
      <c r="GD358" s="46"/>
      <c r="GE358" s="46"/>
      <c r="GF358" s="46"/>
      <c r="GG358" s="46"/>
      <c r="GH358" s="46"/>
      <c r="GI358" s="46"/>
      <c r="GJ358" s="46"/>
      <c r="GK358" s="46"/>
      <c r="GL358" s="46"/>
      <c r="GM358" s="46"/>
      <c r="GN358" s="46"/>
      <c r="GO358" s="46"/>
      <c r="GP358" s="46"/>
      <c r="GQ358" s="46"/>
      <c r="GR358" s="46"/>
      <c r="GS358" s="46"/>
      <c r="GT358" s="46"/>
      <c r="GU358" s="46"/>
      <c r="GV358" s="46"/>
      <c r="GW358" s="46"/>
      <c r="GX358" s="46"/>
      <c r="GY358" s="46"/>
      <c r="GZ358" s="46"/>
      <c r="HA358" s="46"/>
      <c r="HB358" s="46"/>
      <c r="HC358" s="46"/>
      <c r="HD358" s="46"/>
      <c r="HE358" s="46"/>
      <c r="HF358" s="46"/>
      <c r="HG358" s="46"/>
      <c r="HH358" s="46"/>
      <c r="HI358" s="46"/>
      <c r="HJ358" s="46"/>
      <c r="HK358" s="46"/>
      <c r="HL358" s="46"/>
      <c r="HM358" s="46"/>
      <c r="HN358" s="46"/>
      <c r="HO358" s="46"/>
      <c r="HP358" s="46"/>
      <c r="HQ358" s="46"/>
      <c r="HR358" s="46"/>
      <c r="HS358" s="46"/>
      <c r="HT358" s="46"/>
      <c r="HU358" s="46"/>
      <c r="HV358" s="46"/>
      <c r="HW358" s="46"/>
      <c r="HX358" s="46"/>
      <c r="HY358" s="46"/>
      <c r="HZ358" s="46"/>
      <c r="IA358" s="46"/>
      <c r="IB358" s="46"/>
      <c r="IC358" s="46"/>
      <c r="ID358" s="46"/>
      <c r="IE358" s="46"/>
      <c r="IF358" s="46"/>
      <c r="IG358" s="46"/>
      <c r="IH358" s="46"/>
      <c r="II358" s="46"/>
      <c r="IJ358" s="46"/>
      <c r="IK358" s="46"/>
      <c r="IL358" s="46"/>
      <c r="IM358" s="46"/>
      <c r="IN358" s="46"/>
      <c r="IO358" s="46"/>
      <c r="IP358" s="46"/>
      <c r="IQ358" s="46"/>
      <c r="IR358" s="46"/>
      <c r="IS358" s="46"/>
      <c r="IT358" s="46"/>
      <c r="IU358" s="46"/>
      <c r="IV358" s="46"/>
      <c r="IW358" s="46"/>
      <c r="IX358" s="46"/>
      <c r="IY358" s="46"/>
      <c r="IZ358" s="46"/>
      <c r="JA358" s="46"/>
      <c r="JB358" s="46"/>
      <c r="JC358" s="46"/>
      <c r="JD358" s="46"/>
      <c r="JE358" s="46"/>
      <c r="JF358" s="46"/>
      <c r="JG358" s="46"/>
      <c r="JH358" s="46"/>
      <c r="JI358" s="46"/>
      <c r="JJ358" s="46"/>
      <c r="JK358" s="46"/>
      <c r="JL358" s="46"/>
      <c r="JM358" s="46"/>
      <c r="JN358" s="46"/>
      <c r="JO358" s="46"/>
      <c r="JP358" s="46"/>
      <c r="JQ358" s="46"/>
      <c r="JR358" s="46"/>
      <c r="JS358" s="46"/>
      <c r="JT358" s="46"/>
      <c r="JU358" s="46"/>
      <c r="JV358" s="46"/>
      <c r="JW358" s="46"/>
      <c r="JX358" s="46"/>
      <c r="JY358" s="46"/>
      <c r="JZ358" s="46"/>
      <c r="KA358" s="46"/>
      <c r="KB358" s="46"/>
      <c r="KC358" s="46"/>
      <c r="KD358" s="46"/>
      <c r="KE358" s="46"/>
      <c r="KF358" s="46"/>
      <c r="KG358" s="46"/>
      <c r="KH358" s="46"/>
      <c r="KI358" s="46"/>
      <c r="KJ358" s="46"/>
      <c r="KK358" s="46"/>
      <c r="KL358" s="46"/>
      <c r="KM358" s="46"/>
      <c r="KN358" s="46"/>
      <c r="KO358" s="46"/>
      <c r="KP358" s="234"/>
    </row>
    <row r="359" spans="1:302" s="52" customFormat="1" ht="77.25" thickBot="1" x14ac:dyDescent="0.3">
      <c r="A359" s="416"/>
      <c r="B359" s="417" t="s">
        <v>2297</v>
      </c>
      <c r="C359" s="419">
        <v>12150052</v>
      </c>
      <c r="D359" s="420">
        <v>39461</v>
      </c>
      <c r="E359" s="420">
        <v>39461</v>
      </c>
      <c r="F359" s="420">
        <v>40557</v>
      </c>
      <c r="G359" s="421">
        <v>-7777</v>
      </c>
      <c r="H359" s="417" t="s">
        <v>1181</v>
      </c>
      <c r="I359" s="417" t="s">
        <v>1497</v>
      </c>
      <c r="J359" s="417"/>
      <c r="K359" s="417" t="s">
        <v>33</v>
      </c>
      <c r="L359" s="417" t="s">
        <v>442</v>
      </c>
      <c r="M359" s="417" t="s">
        <v>41</v>
      </c>
      <c r="N359" s="417" t="s">
        <v>41</v>
      </c>
      <c r="O359" s="417" t="s">
        <v>7835</v>
      </c>
      <c r="P359" s="418">
        <v>62517</v>
      </c>
      <c r="Q359" s="417" t="s">
        <v>559</v>
      </c>
      <c r="R359" s="417" t="s">
        <v>658</v>
      </c>
      <c r="S359" s="422" t="s">
        <v>2298</v>
      </c>
      <c r="T359" s="483" t="s">
        <v>1861</v>
      </c>
      <c r="U359" s="421">
        <v>-7777</v>
      </c>
      <c r="V359" s="421">
        <v>-7777</v>
      </c>
      <c r="W359" s="421">
        <v>-7777</v>
      </c>
      <c r="X359" s="421">
        <v>-7777</v>
      </c>
      <c r="Y359" s="417" t="s">
        <v>1861</v>
      </c>
      <c r="Z359" s="417" t="s">
        <v>1861</v>
      </c>
      <c r="AA359" s="417" t="s">
        <v>1861</v>
      </c>
      <c r="AB359" s="417" t="s">
        <v>1861</v>
      </c>
      <c r="AC359" s="861" t="s">
        <v>1861</v>
      </c>
      <c r="AD359" s="417" t="s">
        <v>1861</v>
      </c>
      <c r="AE359" s="417" t="s">
        <v>1861</v>
      </c>
      <c r="AF359" s="417" t="s">
        <v>9851</v>
      </c>
      <c r="AG359" s="417">
        <v>4684406.4780000001</v>
      </c>
      <c r="AH359" s="417">
        <v>9447144.7599999998</v>
      </c>
      <c r="AI359" s="417"/>
      <c r="AJ359" s="417"/>
      <c r="AK359" s="417"/>
      <c r="AL359" s="417"/>
      <c r="AM359" s="417"/>
      <c r="AN359" s="1126"/>
      <c r="AO359" s="417"/>
      <c r="AP359" s="417"/>
      <c r="AQ359" s="417"/>
      <c r="AR359" s="417">
        <f t="shared" si="30"/>
        <v>0</v>
      </c>
      <c r="AS359" s="417">
        <f t="shared" si="31"/>
        <v>0</v>
      </c>
      <c r="AT359" s="417" t="s">
        <v>34</v>
      </c>
      <c r="AU359" s="417"/>
      <c r="AV359" s="418"/>
      <c r="AW359" s="420"/>
      <c r="AX359" s="418"/>
      <c r="AY359" s="420"/>
      <c r="AZ359" s="418"/>
      <c r="BA359" s="420"/>
      <c r="BB359" s="418"/>
      <c r="BC359" s="420"/>
      <c r="BD359" s="418"/>
      <c r="BE359" s="420"/>
      <c r="BF359" s="417"/>
      <c r="BG359" s="513" t="s">
        <v>567</v>
      </c>
      <c r="BH359" s="735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6"/>
      <c r="EK359" s="46"/>
      <c r="EL359" s="46"/>
      <c r="EM359" s="46"/>
      <c r="EN359" s="46"/>
      <c r="EO359" s="46"/>
      <c r="EP359" s="46"/>
      <c r="EQ359" s="46"/>
      <c r="ER359" s="46"/>
      <c r="ES359" s="46"/>
      <c r="ET359" s="46"/>
      <c r="EU359" s="46"/>
      <c r="EV359" s="46"/>
      <c r="EW359" s="46"/>
      <c r="EX359" s="46"/>
      <c r="EY359" s="46"/>
      <c r="EZ359" s="46"/>
      <c r="FA359" s="46"/>
      <c r="FB359" s="46"/>
      <c r="FC359" s="46"/>
      <c r="FD359" s="46"/>
      <c r="FE359" s="46"/>
      <c r="FF359" s="46"/>
      <c r="FG359" s="46"/>
      <c r="FH359" s="46"/>
      <c r="FI359" s="46"/>
      <c r="FJ359" s="46"/>
      <c r="FK359" s="46"/>
      <c r="FL359" s="46"/>
      <c r="FM359" s="46"/>
      <c r="FN359" s="46"/>
      <c r="FO359" s="46"/>
      <c r="FP359" s="46"/>
      <c r="FQ359" s="46"/>
      <c r="FR359" s="46"/>
      <c r="FS359" s="46"/>
      <c r="FT359" s="46"/>
      <c r="FU359" s="46"/>
      <c r="FV359" s="46"/>
      <c r="FW359" s="46"/>
      <c r="FX359" s="46"/>
      <c r="FY359" s="46"/>
      <c r="FZ359" s="46"/>
      <c r="GA359" s="46"/>
      <c r="GB359" s="46"/>
      <c r="GC359" s="46"/>
      <c r="GD359" s="46"/>
      <c r="GE359" s="46"/>
      <c r="GF359" s="46"/>
      <c r="GG359" s="46"/>
      <c r="GH359" s="46"/>
      <c r="GI359" s="46"/>
      <c r="GJ359" s="46"/>
      <c r="GK359" s="46"/>
      <c r="GL359" s="46"/>
      <c r="GM359" s="46"/>
      <c r="GN359" s="46"/>
      <c r="GO359" s="46"/>
      <c r="GP359" s="46"/>
      <c r="GQ359" s="46"/>
      <c r="GR359" s="46"/>
      <c r="GS359" s="46"/>
      <c r="GT359" s="46"/>
      <c r="GU359" s="46"/>
      <c r="GV359" s="46"/>
      <c r="GW359" s="46"/>
      <c r="GX359" s="46"/>
      <c r="GY359" s="46"/>
      <c r="GZ359" s="46"/>
      <c r="HA359" s="46"/>
      <c r="HB359" s="46"/>
      <c r="HC359" s="46"/>
      <c r="HD359" s="46"/>
      <c r="HE359" s="46"/>
      <c r="HF359" s="46"/>
      <c r="HG359" s="46"/>
      <c r="HH359" s="46"/>
      <c r="HI359" s="46"/>
      <c r="HJ359" s="46"/>
      <c r="HK359" s="46"/>
      <c r="HL359" s="46"/>
      <c r="HM359" s="46"/>
      <c r="HN359" s="46"/>
      <c r="HO359" s="46"/>
      <c r="HP359" s="46"/>
      <c r="HQ359" s="46"/>
      <c r="HR359" s="46"/>
      <c r="HS359" s="46"/>
      <c r="HT359" s="46"/>
      <c r="HU359" s="46"/>
      <c r="HV359" s="46"/>
      <c r="HW359" s="46"/>
      <c r="HX359" s="46"/>
      <c r="HY359" s="46"/>
      <c r="HZ359" s="46"/>
      <c r="IA359" s="46"/>
      <c r="IB359" s="46"/>
      <c r="IC359" s="46"/>
      <c r="ID359" s="46"/>
      <c r="IE359" s="46"/>
      <c r="IF359" s="46"/>
      <c r="IG359" s="46"/>
      <c r="IH359" s="46"/>
      <c r="II359" s="46"/>
      <c r="IJ359" s="46"/>
      <c r="IK359" s="46"/>
      <c r="IL359" s="46"/>
      <c r="IM359" s="46"/>
      <c r="IN359" s="46"/>
      <c r="IO359" s="46"/>
      <c r="IP359" s="46"/>
      <c r="IQ359" s="46"/>
      <c r="IR359" s="46"/>
      <c r="IS359" s="46"/>
      <c r="IT359" s="46"/>
      <c r="IU359" s="46"/>
      <c r="IV359" s="46"/>
      <c r="IW359" s="46"/>
      <c r="IX359" s="46"/>
      <c r="IY359" s="46"/>
      <c r="IZ359" s="46"/>
      <c r="JA359" s="46"/>
      <c r="JB359" s="46"/>
      <c r="JC359" s="46"/>
      <c r="JD359" s="46"/>
      <c r="JE359" s="46"/>
      <c r="JF359" s="46"/>
      <c r="JG359" s="46"/>
      <c r="JH359" s="46"/>
      <c r="JI359" s="46"/>
      <c r="JJ359" s="46"/>
      <c r="JK359" s="46"/>
      <c r="JL359" s="46"/>
      <c r="JM359" s="46"/>
      <c r="JN359" s="46"/>
      <c r="JO359" s="46"/>
      <c r="JP359" s="46"/>
      <c r="JQ359" s="46"/>
      <c r="JR359" s="46"/>
      <c r="JS359" s="46"/>
      <c r="JT359" s="46"/>
      <c r="JU359" s="46"/>
      <c r="JV359" s="46"/>
      <c r="JW359" s="46"/>
      <c r="JX359" s="46"/>
      <c r="JY359" s="46"/>
      <c r="JZ359" s="46"/>
      <c r="KA359" s="46"/>
      <c r="KB359" s="46"/>
      <c r="KC359" s="46"/>
      <c r="KD359" s="46"/>
      <c r="KE359" s="46"/>
      <c r="KF359" s="46"/>
      <c r="KG359" s="46"/>
      <c r="KH359" s="46"/>
      <c r="KI359" s="46"/>
      <c r="KJ359" s="46"/>
      <c r="KK359" s="46"/>
      <c r="KL359" s="46"/>
      <c r="KM359" s="46"/>
      <c r="KN359" s="46"/>
      <c r="KO359" s="46"/>
      <c r="KP359" s="234"/>
    </row>
    <row r="360" spans="1:302" s="52" customFormat="1" ht="63.75" x14ac:dyDescent="0.25">
      <c r="A360" s="170">
        <v>119</v>
      </c>
      <c r="B360" s="170" t="s">
        <v>2297</v>
      </c>
      <c r="C360" s="176">
        <v>12150053</v>
      </c>
      <c r="D360" s="186">
        <v>39461</v>
      </c>
      <c r="E360" s="186">
        <v>39461</v>
      </c>
      <c r="F360" s="186">
        <v>40557</v>
      </c>
      <c r="G360" s="174">
        <v>-7777</v>
      </c>
      <c r="H360" s="170" t="s">
        <v>1181</v>
      </c>
      <c r="I360" s="170" t="s">
        <v>1497</v>
      </c>
      <c r="J360" s="170"/>
      <c r="K360" s="170" t="s">
        <v>33</v>
      </c>
      <c r="L360" s="170" t="s">
        <v>442</v>
      </c>
      <c r="M360" s="170" t="s">
        <v>41</v>
      </c>
      <c r="N360" s="170" t="s">
        <v>41</v>
      </c>
      <c r="O360" s="170" t="s">
        <v>7836</v>
      </c>
      <c r="P360" s="175">
        <v>62517</v>
      </c>
      <c r="Q360" s="170" t="s">
        <v>559</v>
      </c>
      <c r="R360" s="170" t="s">
        <v>658</v>
      </c>
      <c r="S360" s="277" t="s">
        <v>2300</v>
      </c>
      <c r="T360" s="146">
        <v>-9999</v>
      </c>
      <c r="U360" s="174">
        <v>-7777</v>
      </c>
      <c r="V360" s="174">
        <v>-7777</v>
      </c>
      <c r="W360" s="174">
        <v>-7777</v>
      </c>
      <c r="X360" s="174">
        <v>-7777</v>
      </c>
      <c r="Y360" s="170">
        <v>270</v>
      </c>
      <c r="Z360" s="170">
        <v>37</v>
      </c>
      <c r="AA360" s="170">
        <v>-9999</v>
      </c>
      <c r="AB360" s="170">
        <v>1.05</v>
      </c>
      <c r="AC360" s="170">
        <v>-9999</v>
      </c>
      <c r="AD360" s="170">
        <v>63.7</v>
      </c>
      <c r="AE360" s="170">
        <v>5000</v>
      </c>
      <c r="AF360" s="170" t="s">
        <v>9852</v>
      </c>
      <c r="AG360" s="170">
        <v>4685114.2170000002</v>
      </c>
      <c r="AH360" s="170">
        <v>9448109.1699999999</v>
      </c>
      <c r="AI360" s="170"/>
      <c r="AJ360" s="170"/>
      <c r="AK360" s="170"/>
      <c r="AL360" s="170"/>
      <c r="AM360" s="170"/>
      <c r="AN360" s="1118"/>
      <c r="AO360" s="170"/>
      <c r="AP360" s="170"/>
      <c r="AQ360" s="170"/>
      <c r="AR360" s="170">
        <f t="shared" si="30"/>
        <v>0</v>
      </c>
      <c r="AS360" s="170">
        <f t="shared" si="31"/>
        <v>0</v>
      </c>
      <c r="AT360" s="170" t="s">
        <v>34</v>
      </c>
      <c r="AU360" s="170"/>
      <c r="AV360" s="175"/>
      <c r="AW360" s="186"/>
      <c r="AX360" s="175"/>
      <c r="AY360" s="186"/>
      <c r="AZ360" s="175"/>
      <c r="BA360" s="186"/>
      <c r="BB360" s="175"/>
      <c r="BC360" s="186"/>
      <c r="BD360" s="175"/>
      <c r="BE360" s="186"/>
      <c r="BF360" s="170"/>
      <c r="BG360" s="148" t="s">
        <v>567</v>
      </c>
      <c r="BH360" s="230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  <c r="EP360" s="46"/>
      <c r="EQ360" s="46"/>
      <c r="ER360" s="46"/>
      <c r="ES360" s="46"/>
      <c r="ET360" s="46"/>
      <c r="EU360" s="46"/>
      <c r="EV360" s="46"/>
      <c r="EW360" s="46"/>
      <c r="EX360" s="46"/>
      <c r="EY360" s="46"/>
      <c r="EZ360" s="46"/>
      <c r="FA360" s="46"/>
      <c r="FB360" s="46"/>
      <c r="FC360" s="46"/>
      <c r="FD360" s="46"/>
      <c r="FE360" s="46"/>
      <c r="FF360" s="46"/>
      <c r="FG360" s="46"/>
      <c r="FH360" s="46"/>
      <c r="FI360" s="46"/>
      <c r="FJ360" s="46"/>
      <c r="FK360" s="46"/>
      <c r="FL360" s="46"/>
      <c r="FM360" s="46"/>
      <c r="FN360" s="46"/>
      <c r="FO360" s="46"/>
      <c r="FP360" s="46"/>
      <c r="FQ360" s="46"/>
      <c r="FR360" s="46"/>
      <c r="FS360" s="46"/>
      <c r="FT360" s="46"/>
      <c r="FU360" s="46"/>
      <c r="FV360" s="46"/>
      <c r="FW360" s="46"/>
      <c r="FX360" s="46"/>
      <c r="FY360" s="46"/>
      <c r="FZ360" s="46"/>
      <c r="GA360" s="46"/>
      <c r="GB360" s="46"/>
      <c r="GC360" s="46"/>
      <c r="GD360" s="46"/>
      <c r="GE360" s="46"/>
      <c r="GF360" s="46"/>
      <c r="GG360" s="46"/>
      <c r="GH360" s="46"/>
      <c r="GI360" s="46"/>
      <c r="GJ360" s="46"/>
      <c r="GK360" s="46"/>
      <c r="GL360" s="46"/>
      <c r="GM360" s="46"/>
      <c r="GN360" s="46"/>
      <c r="GO360" s="46"/>
      <c r="GP360" s="46"/>
      <c r="GQ360" s="46"/>
      <c r="GR360" s="46"/>
      <c r="GS360" s="46"/>
      <c r="GT360" s="46"/>
      <c r="GU360" s="46"/>
      <c r="GV360" s="46"/>
      <c r="GW360" s="46"/>
      <c r="GX360" s="46"/>
      <c r="GY360" s="46"/>
      <c r="GZ360" s="46"/>
      <c r="HA360" s="46"/>
      <c r="HB360" s="46"/>
      <c r="HC360" s="46"/>
      <c r="HD360" s="46"/>
      <c r="HE360" s="46"/>
      <c r="HF360" s="46"/>
      <c r="HG360" s="46"/>
      <c r="HH360" s="46"/>
      <c r="HI360" s="46"/>
      <c r="HJ360" s="46"/>
      <c r="HK360" s="46"/>
      <c r="HL360" s="46"/>
      <c r="HM360" s="46"/>
      <c r="HN360" s="46"/>
      <c r="HO360" s="46"/>
      <c r="HP360" s="46"/>
      <c r="HQ360" s="46"/>
      <c r="HR360" s="46"/>
      <c r="HS360" s="46"/>
      <c r="HT360" s="46"/>
      <c r="HU360" s="46"/>
      <c r="HV360" s="46"/>
      <c r="HW360" s="46"/>
      <c r="HX360" s="46"/>
      <c r="HY360" s="46"/>
      <c r="HZ360" s="46"/>
      <c r="IA360" s="46"/>
      <c r="IB360" s="46"/>
      <c r="IC360" s="46"/>
      <c r="ID360" s="46"/>
      <c r="IE360" s="46"/>
      <c r="IF360" s="46"/>
      <c r="IG360" s="46"/>
      <c r="IH360" s="46"/>
      <c r="II360" s="46"/>
      <c r="IJ360" s="46"/>
      <c r="IK360" s="46"/>
      <c r="IL360" s="46"/>
      <c r="IM360" s="46"/>
      <c r="IN360" s="46"/>
      <c r="IO360" s="46"/>
      <c r="IP360" s="46"/>
      <c r="IQ360" s="46"/>
      <c r="IR360" s="46"/>
      <c r="IS360" s="46"/>
      <c r="IT360" s="46"/>
      <c r="IU360" s="46"/>
      <c r="IV360" s="46"/>
      <c r="IW360" s="46"/>
      <c r="IX360" s="46"/>
      <c r="IY360" s="46"/>
      <c r="IZ360" s="46"/>
      <c r="JA360" s="46"/>
      <c r="JB360" s="46"/>
      <c r="JC360" s="46"/>
      <c r="JD360" s="46"/>
      <c r="JE360" s="46"/>
      <c r="JF360" s="46"/>
      <c r="JG360" s="46"/>
      <c r="JH360" s="46"/>
      <c r="JI360" s="46"/>
      <c r="JJ360" s="46"/>
      <c r="JK360" s="46"/>
      <c r="JL360" s="46"/>
      <c r="JM360" s="46"/>
      <c r="JN360" s="46"/>
      <c r="JO360" s="46"/>
      <c r="JP360" s="46"/>
      <c r="JQ360" s="46"/>
      <c r="JR360" s="46"/>
      <c r="JS360" s="46"/>
      <c r="JT360" s="46"/>
      <c r="JU360" s="46"/>
      <c r="JV360" s="46"/>
      <c r="JW360" s="46"/>
      <c r="JX360" s="46"/>
      <c r="JY360" s="46"/>
      <c r="JZ360" s="46"/>
      <c r="KA360" s="46"/>
      <c r="KB360" s="46"/>
      <c r="KC360" s="46"/>
      <c r="KD360" s="46"/>
      <c r="KE360" s="46"/>
      <c r="KF360" s="46"/>
      <c r="KG360" s="46"/>
      <c r="KH360" s="46"/>
      <c r="KI360" s="46"/>
      <c r="KJ360" s="46"/>
      <c r="KK360" s="46"/>
      <c r="KL360" s="46"/>
      <c r="KM360" s="46"/>
      <c r="KN360" s="46"/>
      <c r="KO360" s="46"/>
      <c r="KP360" s="234"/>
    </row>
    <row r="361" spans="1:302" s="52" customFormat="1" ht="63.75" x14ac:dyDescent="0.25">
      <c r="A361" s="45"/>
      <c r="B361" s="45" t="s">
        <v>2297</v>
      </c>
      <c r="C361" s="144">
        <v>12150053</v>
      </c>
      <c r="D361" s="31">
        <v>39461</v>
      </c>
      <c r="E361" s="31">
        <v>39461</v>
      </c>
      <c r="F361" s="31">
        <v>40557</v>
      </c>
      <c r="G361" s="21">
        <v>-7777</v>
      </c>
      <c r="H361" s="45" t="s">
        <v>1181</v>
      </c>
      <c r="I361" s="45" t="s">
        <v>1497</v>
      </c>
      <c r="J361" s="45"/>
      <c r="K361" s="45" t="s">
        <v>33</v>
      </c>
      <c r="L361" s="45" t="s">
        <v>442</v>
      </c>
      <c r="M361" s="45" t="s">
        <v>41</v>
      </c>
      <c r="N361" s="45" t="s">
        <v>41</v>
      </c>
      <c r="O361" s="45" t="s">
        <v>7836</v>
      </c>
      <c r="P361" s="147">
        <v>62517</v>
      </c>
      <c r="Q361" s="45" t="s">
        <v>559</v>
      </c>
      <c r="R361" s="45" t="s">
        <v>658</v>
      </c>
      <c r="S361" s="272" t="s">
        <v>2301</v>
      </c>
      <c r="T361" s="221">
        <v>-9999</v>
      </c>
      <c r="U361" s="21">
        <v>-7777</v>
      </c>
      <c r="V361" s="21">
        <v>-7777</v>
      </c>
      <c r="W361" s="21">
        <v>-7777</v>
      </c>
      <c r="X361" s="21">
        <v>-7777</v>
      </c>
      <c r="Y361" s="45">
        <v>132.5</v>
      </c>
      <c r="Z361" s="45">
        <v>26</v>
      </c>
      <c r="AA361" s="45">
        <v>-9999</v>
      </c>
      <c r="AB361" s="45">
        <v>-9999</v>
      </c>
      <c r="AC361" s="45">
        <v>-9999</v>
      </c>
      <c r="AD361" s="45">
        <v>64.02</v>
      </c>
      <c r="AE361" s="45" t="s">
        <v>1861</v>
      </c>
      <c r="AF361" s="45" t="s">
        <v>9853</v>
      </c>
      <c r="AG361" s="45">
        <v>4684488.99</v>
      </c>
      <c r="AH361" s="45">
        <v>9447605.6290000007</v>
      </c>
      <c r="AI361" s="45"/>
      <c r="AJ361" s="45"/>
      <c r="AK361" s="45"/>
      <c r="AL361" s="45"/>
      <c r="AM361" s="45"/>
      <c r="AN361" s="1109"/>
      <c r="AO361" s="45"/>
      <c r="AP361" s="45"/>
      <c r="AQ361" s="45"/>
      <c r="AR361" s="45">
        <f t="shared" si="30"/>
        <v>0</v>
      </c>
      <c r="AS361" s="45">
        <f t="shared" si="31"/>
        <v>0</v>
      </c>
      <c r="AT361" s="45" t="s">
        <v>34</v>
      </c>
      <c r="AU361" s="45"/>
      <c r="AV361" s="147"/>
      <c r="AW361" s="31"/>
      <c r="AX361" s="147"/>
      <c r="AY361" s="31"/>
      <c r="AZ361" s="147"/>
      <c r="BA361" s="31"/>
      <c r="BB361" s="147"/>
      <c r="BC361" s="31"/>
      <c r="BD361" s="147"/>
      <c r="BE361" s="31"/>
      <c r="BF361" s="45"/>
      <c r="BG361" s="142" t="s">
        <v>567</v>
      </c>
      <c r="BH361" s="230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6"/>
      <c r="EK361" s="46"/>
      <c r="EL361" s="46"/>
      <c r="EM361" s="46"/>
      <c r="EN361" s="46"/>
      <c r="EO361" s="46"/>
      <c r="EP361" s="46"/>
      <c r="EQ361" s="46"/>
      <c r="ER361" s="46"/>
      <c r="ES361" s="46"/>
      <c r="ET361" s="46"/>
      <c r="EU361" s="46"/>
      <c r="EV361" s="46"/>
      <c r="EW361" s="46"/>
      <c r="EX361" s="46"/>
      <c r="EY361" s="46"/>
      <c r="EZ361" s="46"/>
      <c r="FA361" s="46"/>
      <c r="FB361" s="46"/>
      <c r="FC361" s="46"/>
      <c r="FD361" s="46"/>
      <c r="FE361" s="46"/>
      <c r="FF361" s="46"/>
      <c r="FG361" s="46"/>
      <c r="FH361" s="46"/>
      <c r="FI361" s="46"/>
      <c r="FJ361" s="46"/>
      <c r="FK361" s="46"/>
      <c r="FL361" s="46"/>
      <c r="FM361" s="46"/>
      <c r="FN361" s="46"/>
      <c r="FO361" s="46"/>
      <c r="FP361" s="46"/>
      <c r="FQ361" s="46"/>
      <c r="FR361" s="46"/>
      <c r="FS361" s="46"/>
      <c r="FT361" s="46"/>
      <c r="FU361" s="46"/>
      <c r="FV361" s="46"/>
      <c r="FW361" s="46"/>
      <c r="FX361" s="46"/>
      <c r="FY361" s="46"/>
      <c r="FZ361" s="46"/>
      <c r="GA361" s="46"/>
      <c r="GB361" s="46"/>
      <c r="GC361" s="46"/>
      <c r="GD361" s="46"/>
      <c r="GE361" s="46"/>
      <c r="GF361" s="46"/>
      <c r="GG361" s="46"/>
      <c r="GH361" s="46"/>
      <c r="GI361" s="46"/>
      <c r="GJ361" s="46"/>
      <c r="GK361" s="46"/>
      <c r="GL361" s="46"/>
      <c r="GM361" s="46"/>
      <c r="GN361" s="46"/>
      <c r="GO361" s="46"/>
      <c r="GP361" s="46"/>
      <c r="GQ361" s="46"/>
      <c r="GR361" s="46"/>
      <c r="GS361" s="46"/>
      <c r="GT361" s="46"/>
      <c r="GU361" s="46"/>
      <c r="GV361" s="46"/>
      <c r="GW361" s="46"/>
      <c r="GX361" s="46"/>
      <c r="GY361" s="46"/>
      <c r="GZ361" s="46"/>
      <c r="HA361" s="46"/>
      <c r="HB361" s="46"/>
      <c r="HC361" s="46"/>
      <c r="HD361" s="46"/>
      <c r="HE361" s="46"/>
      <c r="HF361" s="46"/>
      <c r="HG361" s="46"/>
      <c r="HH361" s="46"/>
      <c r="HI361" s="46"/>
      <c r="HJ361" s="46"/>
      <c r="HK361" s="46"/>
      <c r="HL361" s="46"/>
      <c r="HM361" s="46"/>
      <c r="HN361" s="46"/>
      <c r="HO361" s="46"/>
      <c r="HP361" s="46"/>
      <c r="HQ361" s="46"/>
      <c r="HR361" s="46"/>
      <c r="HS361" s="46"/>
      <c r="HT361" s="46"/>
      <c r="HU361" s="46"/>
      <c r="HV361" s="46"/>
      <c r="HW361" s="46"/>
      <c r="HX361" s="46"/>
      <c r="HY361" s="46"/>
      <c r="HZ361" s="46"/>
      <c r="IA361" s="46"/>
      <c r="IB361" s="46"/>
      <c r="IC361" s="46"/>
      <c r="ID361" s="46"/>
      <c r="IE361" s="46"/>
      <c r="IF361" s="46"/>
      <c r="IG361" s="46"/>
      <c r="IH361" s="46"/>
      <c r="II361" s="46"/>
      <c r="IJ361" s="46"/>
      <c r="IK361" s="46"/>
      <c r="IL361" s="46"/>
      <c r="IM361" s="46"/>
      <c r="IN361" s="46"/>
      <c r="IO361" s="46"/>
      <c r="IP361" s="46"/>
      <c r="IQ361" s="46"/>
      <c r="IR361" s="46"/>
      <c r="IS361" s="46"/>
      <c r="IT361" s="46"/>
      <c r="IU361" s="46"/>
      <c r="IV361" s="46"/>
      <c r="IW361" s="46"/>
      <c r="IX361" s="46"/>
      <c r="IY361" s="46"/>
      <c r="IZ361" s="46"/>
      <c r="JA361" s="46"/>
      <c r="JB361" s="46"/>
      <c r="JC361" s="46"/>
      <c r="JD361" s="46"/>
      <c r="JE361" s="46"/>
      <c r="JF361" s="46"/>
      <c r="JG361" s="46"/>
      <c r="JH361" s="46"/>
      <c r="JI361" s="46"/>
      <c r="JJ361" s="46"/>
      <c r="JK361" s="46"/>
      <c r="JL361" s="46"/>
      <c r="JM361" s="46"/>
      <c r="JN361" s="46"/>
      <c r="JO361" s="46"/>
      <c r="JP361" s="46"/>
      <c r="JQ361" s="46"/>
      <c r="JR361" s="46"/>
      <c r="JS361" s="46"/>
      <c r="JT361" s="46"/>
      <c r="JU361" s="46"/>
      <c r="JV361" s="46"/>
      <c r="JW361" s="46"/>
      <c r="JX361" s="46"/>
      <c r="JY361" s="46"/>
      <c r="JZ361" s="46"/>
      <c r="KA361" s="46"/>
      <c r="KB361" s="46"/>
      <c r="KC361" s="46"/>
      <c r="KD361" s="46"/>
      <c r="KE361" s="46"/>
      <c r="KF361" s="46"/>
      <c r="KG361" s="46"/>
      <c r="KH361" s="46"/>
      <c r="KI361" s="46"/>
      <c r="KJ361" s="46"/>
      <c r="KK361" s="46"/>
      <c r="KL361" s="46"/>
      <c r="KM361" s="46"/>
      <c r="KN361" s="46"/>
      <c r="KO361" s="46"/>
      <c r="KP361" s="234"/>
    </row>
    <row r="362" spans="1:302" s="52" customFormat="1" ht="64.5" thickBot="1" x14ac:dyDescent="0.3">
      <c r="A362" s="169"/>
      <c r="B362" s="169" t="s">
        <v>2297</v>
      </c>
      <c r="C362" s="159">
        <v>12150053</v>
      </c>
      <c r="D362" s="113">
        <v>39461</v>
      </c>
      <c r="E362" s="113">
        <v>39461</v>
      </c>
      <c r="F362" s="113">
        <v>40557</v>
      </c>
      <c r="G362" s="161">
        <v>-7777</v>
      </c>
      <c r="H362" s="169" t="s">
        <v>1181</v>
      </c>
      <c r="I362" s="169" t="s">
        <v>1497</v>
      </c>
      <c r="J362" s="169"/>
      <c r="K362" s="169" t="s">
        <v>33</v>
      </c>
      <c r="L362" s="169" t="s">
        <v>442</v>
      </c>
      <c r="M362" s="169" t="s">
        <v>41</v>
      </c>
      <c r="N362" s="169" t="s">
        <v>41</v>
      </c>
      <c r="O362" s="169" t="s">
        <v>7836</v>
      </c>
      <c r="P362" s="112">
        <v>62517</v>
      </c>
      <c r="Q362" s="169" t="s">
        <v>559</v>
      </c>
      <c r="R362" s="169" t="s">
        <v>658</v>
      </c>
      <c r="S362" s="276" t="s">
        <v>2300</v>
      </c>
      <c r="T362" s="188">
        <v>-9999</v>
      </c>
      <c r="U362" s="161">
        <v>-7777</v>
      </c>
      <c r="V362" s="161">
        <v>-7777</v>
      </c>
      <c r="W362" s="161">
        <v>-7777</v>
      </c>
      <c r="X362" s="161">
        <v>-7777</v>
      </c>
      <c r="Y362" s="169">
        <v>254.5</v>
      </c>
      <c r="Z362" s="169">
        <v>32</v>
      </c>
      <c r="AA362" s="169">
        <v>-9999</v>
      </c>
      <c r="AB362" s="169">
        <v>-9999</v>
      </c>
      <c r="AC362" s="169">
        <v>-9999</v>
      </c>
      <c r="AD362" s="169">
        <v>64.989999999999995</v>
      </c>
      <c r="AE362" s="169" t="s">
        <v>1861</v>
      </c>
      <c r="AF362" s="169"/>
      <c r="AG362" s="169"/>
      <c r="AH362" s="169"/>
      <c r="AI362" s="169"/>
      <c r="AJ362" s="169"/>
      <c r="AK362" s="169"/>
      <c r="AL362" s="169"/>
      <c r="AM362" s="169"/>
      <c r="AN362" s="1110"/>
      <c r="AO362" s="169"/>
      <c r="AP362" s="169"/>
      <c r="AQ362" s="169"/>
      <c r="AR362" s="169">
        <f t="shared" si="30"/>
        <v>0</v>
      </c>
      <c r="AS362" s="169">
        <f t="shared" si="31"/>
        <v>0</v>
      </c>
      <c r="AT362" s="169" t="s">
        <v>34</v>
      </c>
      <c r="AU362" s="169"/>
      <c r="AV362" s="112"/>
      <c r="AW362" s="113"/>
      <c r="AX362" s="112"/>
      <c r="AY362" s="113"/>
      <c r="AZ362" s="112"/>
      <c r="BA362" s="113"/>
      <c r="BB362" s="112"/>
      <c r="BC362" s="113"/>
      <c r="BD362" s="112"/>
      <c r="BE362" s="113"/>
      <c r="BF362" s="169"/>
      <c r="BG362" s="158" t="s">
        <v>567</v>
      </c>
      <c r="BH362" s="230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6"/>
      <c r="EK362" s="46"/>
      <c r="EL362" s="46"/>
      <c r="EM362" s="46"/>
      <c r="EN362" s="46"/>
      <c r="EO362" s="46"/>
      <c r="EP362" s="46"/>
      <c r="EQ362" s="46"/>
      <c r="ER362" s="46"/>
      <c r="ES362" s="46"/>
      <c r="ET362" s="46"/>
      <c r="EU362" s="46"/>
      <c r="EV362" s="46"/>
      <c r="EW362" s="46"/>
      <c r="EX362" s="46"/>
      <c r="EY362" s="46"/>
      <c r="EZ362" s="46"/>
      <c r="FA362" s="46"/>
      <c r="FB362" s="46"/>
      <c r="FC362" s="46"/>
      <c r="FD362" s="46"/>
      <c r="FE362" s="46"/>
      <c r="FF362" s="46"/>
      <c r="FG362" s="46"/>
      <c r="FH362" s="46"/>
      <c r="FI362" s="46"/>
      <c r="FJ362" s="46"/>
      <c r="FK362" s="46"/>
      <c r="FL362" s="46"/>
      <c r="FM362" s="46"/>
      <c r="FN362" s="46"/>
      <c r="FO362" s="46"/>
      <c r="FP362" s="46"/>
      <c r="FQ362" s="46"/>
      <c r="FR362" s="46"/>
      <c r="FS362" s="46"/>
      <c r="FT362" s="46"/>
      <c r="FU362" s="46"/>
      <c r="FV362" s="46"/>
      <c r="FW362" s="46"/>
      <c r="FX362" s="46"/>
      <c r="FY362" s="46"/>
      <c r="FZ362" s="46"/>
      <c r="GA362" s="46"/>
      <c r="GB362" s="46"/>
      <c r="GC362" s="46"/>
      <c r="GD362" s="46"/>
      <c r="GE362" s="46"/>
      <c r="GF362" s="46"/>
      <c r="GG362" s="46"/>
      <c r="GH362" s="46"/>
      <c r="GI362" s="46"/>
      <c r="GJ362" s="46"/>
      <c r="GK362" s="46"/>
      <c r="GL362" s="46"/>
      <c r="GM362" s="46"/>
      <c r="GN362" s="46"/>
      <c r="GO362" s="46"/>
      <c r="GP362" s="46"/>
      <c r="GQ362" s="46"/>
      <c r="GR362" s="46"/>
      <c r="GS362" s="46"/>
      <c r="GT362" s="46"/>
      <c r="GU362" s="46"/>
      <c r="GV362" s="46"/>
      <c r="GW362" s="46"/>
      <c r="GX362" s="46"/>
      <c r="GY362" s="46"/>
      <c r="GZ362" s="46"/>
      <c r="HA362" s="46"/>
      <c r="HB362" s="46"/>
      <c r="HC362" s="46"/>
      <c r="HD362" s="46"/>
      <c r="HE362" s="46"/>
      <c r="HF362" s="46"/>
      <c r="HG362" s="46"/>
      <c r="HH362" s="46"/>
      <c r="HI362" s="46"/>
      <c r="HJ362" s="46"/>
      <c r="HK362" s="46"/>
      <c r="HL362" s="46"/>
      <c r="HM362" s="46"/>
      <c r="HN362" s="46"/>
      <c r="HO362" s="46"/>
      <c r="HP362" s="46"/>
      <c r="HQ362" s="46"/>
      <c r="HR362" s="46"/>
      <c r="HS362" s="46"/>
      <c r="HT362" s="46"/>
      <c r="HU362" s="46"/>
      <c r="HV362" s="46"/>
      <c r="HW362" s="46"/>
      <c r="HX362" s="46"/>
      <c r="HY362" s="46"/>
      <c r="HZ362" s="46"/>
      <c r="IA362" s="46"/>
      <c r="IB362" s="46"/>
      <c r="IC362" s="46"/>
      <c r="ID362" s="46"/>
      <c r="IE362" s="46"/>
      <c r="IF362" s="46"/>
      <c r="IG362" s="46"/>
      <c r="IH362" s="46"/>
      <c r="II362" s="46"/>
      <c r="IJ362" s="46"/>
      <c r="IK362" s="46"/>
      <c r="IL362" s="46"/>
      <c r="IM362" s="46"/>
      <c r="IN362" s="46"/>
      <c r="IO362" s="46"/>
      <c r="IP362" s="46"/>
      <c r="IQ362" s="46"/>
      <c r="IR362" s="46"/>
      <c r="IS362" s="46"/>
      <c r="IT362" s="46"/>
      <c r="IU362" s="46"/>
      <c r="IV362" s="46"/>
      <c r="IW362" s="46"/>
      <c r="IX362" s="46"/>
      <c r="IY362" s="46"/>
      <c r="IZ362" s="46"/>
      <c r="JA362" s="46"/>
      <c r="JB362" s="46"/>
      <c r="JC362" s="46"/>
      <c r="JD362" s="46"/>
      <c r="JE362" s="46"/>
      <c r="JF362" s="46"/>
      <c r="JG362" s="46"/>
      <c r="JH362" s="46"/>
      <c r="JI362" s="46"/>
      <c r="JJ362" s="46"/>
      <c r="JK362" s="46"/>
      <c r="JL362" s="46"/>
      <c r="JM362" s="46"/>
      <c r="JN362" s="46"/>
      <c r="JO362" s="46"/>
      <c r="JP362" s="46"/>
      <c r="JQ362" s="46"/>
      <c r="JR362" s="46"/>
      <c r="JS362" s="46"/>
      <c r="JT362" s="46"/>
      <c r="JU362" s="46"/>
      <c r="JV362" s="46"/>
      <c r="JW362" s="46"/>
      <c r="JX362" s="46"/>
      <c r="JY362" s="46"/>
      <c r="JZ362" s="46"/>
      <c r="KA362" s="46"/>
      <c r="KB362" s="46"/>
      <c r="KC362" s="46"/>
      <c r="KD362" s="46"/>
      <c r="KE362" s="46"/>
      <c r="KF362" s="46"/>
      <c r="KG362" s="46"/>
      <c r="KH362" s="46"/>
      <c r="KI362" s="46"/>
      <c r="KJ362" s="46"/>
      <c r="KK362" s="46"/>
      <c r="KL362" s="46"/>
      <c r="KM362" s="46"/>
      <c r="KN362" s="46"/>
      <c r="KO362" s="46"/>
      <c r="KP362" s="234"/>
    </row>
    <row r="363" spans="1:302" s="52" customFormat="1" ht="38.25" x14ac:dyDescent="0.25">
      <c r="A363" s="424">
        <v>120</v>
      </c>
      <c r="B363" s="425" t="s">
        <v>2272</v>
      </c>
      <c r="C363" s="427">
        <v>12150054</v>
      </c>
      <c r="D363" s="428">
        <v>39461</v>
      </c>
      <c r="E363" s="428">
        <v>39461</v>
      </c>
      <c r="F363" s="428">
        <v>40557</v>
      </c>
      <c r="G363" s="429">
        <v>-7777</v>
      </c>
      <c r="H363" s="425" t="s">
        <v>587</v>
      </c>
      <c r="I363" s="425" t="s">
        <v>1210</v>
      </c>
      <c r="J363" s="425"/>
      <c r="K363" s="425" t="s">
        <v>50</v>
      </c>
      <c r="L363" s="425" t="s">
        <v>2302</v>
      </c>
      <c r="M363" s="425" t="s">
        <v>2303</v>
      </c>
      <c r="N363" s="425" t="s">
        <v>74</v>
      </c>
      <c r="O363" s="425" t="s">
        <v>7837</v>
      </c>
      <c r="P363" s="426" t="s">
        <v>2304</v>
      </c>
      <c r="Q363" s="425" t="s">
        <v>559</v>
      </c>
      <c r="R363" s="425" t="s">
        <v>658</v>
      </c>
      <c r="S363" s="430" t="s">
        <v>2305</v>
      </c>
      <c r="T363" s="477">
        <v>-9999</v>
      </c>
      <c r="U363" s="429">
        <v>-7777</v>
      </c>
      <c r="V363" s="429">
        <v>-7777</v>
      </c>
      <c r="W363" s="429">
        <v>-7777</v>
      </c>
      <c r="X363" s="429">
        <v>-7777</v>
      </c>
      <c r="Y363" s="425">
        <v>163</v>
      </c>
      <c r="Z363" s="425">
        <v>33</v>
      </c>
      <c r="AA363" s="425">
        <v>5418</v>
      </c>
      <c r="AB363" s="425">
        <v>1.05</v>
      </c>
      <c r="AC363" s="425">
        <v>3800</v>
      </c>
      <c r="AD363" s="425">
        <v>-9999</v>
      </c>
      <c r="AE363" s="425">
        <v>3800</v>
      </c>
      <c r="AF363" s="425" t="s">
        <v>9854</v>
      </c>
      <c r="AG363" s="425"/>
      <c r="AH363" s="425"/>
      <c r="AI363" s="425"/>
      <c r="AJ363" s="425" t="s">
        <v>2306</v>
      </c>
      <c r="AK363" s="425" t="s">
        <v>2307</v>
      </c>
      <c r="AL363" s="425">
        <v>43</v>
      </c>
      <c r="AM363" s="425">
        <v>25</v>
      </c>
      <c r="AN363" s="1125">
        <v>13.9</v>
      </c>
      <c r="AO363" s="425">
        <v>24</v>
      </c>
      <c r="AP363" s="425">
        <v>13</v>
      </c>
      <c r="AQ363" s="425">
        <v>48.7</v>
      </c>
      <c r="AR363" s="425">
        <f t="shared" si="30"/>
        <v>43.420527777777778</v>
      </c>
      <c r="AS363" s="425">
        <f t="shared" si="31"/>
        <v>24.230194444444443</v>
      </c>
      <c r="AT363" s="425" t="s">
        <v>34</v>
      </c>
      <c r="AU363" s="425"/>
      <c r="AV363" s="426"/>
      <c r="AW363" s="428"/>
      <c r="AX363" s="426"/>
      <c r="AY363" s="428"/>
      <c r="AZ363" s="426"/>
      <c r="BA363" s="428"/>
      <c r="BB363" s="426"/>
      <c r="BC363" s="428"/>
      <c r="BD363" s="426"/>
      <c r="BE363" s="428"/>
      <c r="BF363" s="425"/>
      <c r="BG363" s="610" t="s">
        <v>568</v>
      </c>
      <c r="BH363" s="735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  <c r="EP363" s="46"/>
      <c r="EQ363" s="46"/>
      <c r="ER363" s="46"/>
      <c r="ES363" s="46"/>
      <c r="ET363" s="46"/>
      <c r="EU363" s="46"/>
      <c r="EV363" s="46"/>
      <c r="EW363" s="46"/>
      <c r="EX363" s="46"/>
      <c r="EY363" s="46"/>
      <c r="EZ363" s="46"/>
      <c r="FA363" s="46"/>
      <c r="FB363" s="46"/>
      <c r="FC363" s="46"/>
      <c r="FD363" s="46"/>
      <c r="FE363" s="46"/>
      <c r="FF363" s="46"/>
      <c r="FG363" s="46"/>
      <c r="FH363" s="46"/>
      <c r="FI363" s="46"/>
      <c r="FJ363" s="46"/>
      <c r="FK363" s="46"/>
      <c r="FL363" s="46"/>
      <c r="FM363" s="46"/>
      <c r="FN363" s="46"/>
      <c r="FO363" s="46"/>
      <c r="FP363" s="46"/>
      <c r="FQ363" s="46"/>
      <c r="FR363" s="46"/>
      <c r="FS363" s="46"/>
      <c r="FT363" s="46"/>
      <c r="FU363" s="46"/>
      <c r="FV363" s="46"/>
      <c r="FW363" s="46"/>
      <c r="FX363" s="46"/>
      <c r="FY363" s="46"/>
      <c r="FZ363" s="46"/>
      <c r="GA363" s="46"/>
      <c r="GB363" s="46"/>
      <c r="GC363" s="46"/>
      <c r="GD363" s="46"/>
      <c r="GE363" s="46"/>
      <c r="GF363" s="46"/>
      <c r="GG363" s="46"/>
      <c r="GH363" s="46"/>
      <c r="GI363" s="46"/>
      <c r="GJ363" s="46"/>
      <c r="GK363" s="46"/>
      <c r="GL363" s="46"/>
      <c r="GM363" s="46"/>
      <c r="GN363" s="46"/>
      <c r="GO363" s="46"/>
      <c r="GP363" s="46"/>
      <c r="GQ363" s="46"/>
      <c r="GR363" s="46"/>
      <c r="GS363" s="46"/>
      <c r="GT363" s="46"/>
      <c r="GU363" s="46"/>
      <c r="GV363" s="46"/>
      <c r="GW363" s="46"/>
      <c r="GX363" s="46"/>
      <c r="GY363" s="46"/>
      <c r="GZ363" s="46"/>
      <c r="HA363" s="46"/>
      <c r="HB363" s="46"/>
      <c r="HC363" s="46"/>
      <c r="HD363" s="46"/>
      <c r="HE363" s="46"/>
      <c r="HF363" s="46"/>
      <c r="HG363" s="46"/>
      <c r="HH363" s="46"/>
      <c r="HI363" s="46"/>
      <c r="HJ363" s="46"/>
      <c r="HK363" s="46"/>
      <c r="HL363" s="46"/>
      <c r="HM363" s="46"/>
      <c r="HN363" s="46"/>
      <c r="HO363" s="46"/>
      <c r="HP363" s="46"/>
      <c r="HQ363" s="46"/>
      <c r="HR363" s="46"/>
      <c r="HS363" s="46"/>
      <c r="HT363" s="46"/>
      <c r="HU363" s="46"/>
      <c r="HV363" s="46"/>
      <c r="HW363" s="46"/>
      <c r="HX363" s="46"/>
      <c r="HY363" s="46"/>
      <c r="HZ363" s="46"/>
      <c r="IA363" s="46"/>
      <c r="IB363" s="46"/>
      <c r="IC363" s="46"/>
      <c r="ID363" s="46"/>
      <c r="IE363" s="46"/>
      <c r="IF363" s="46"/>
      <c r="IG363" s="46"/>
      <c r="IH363" s="46"/>
      <c r="II363" s="46"/>
      <c r="IJ363" s="46"/>
      <c r="IK363" s="46"/>
      <c r="IL363" s="46"/>
      <c r="IM363" s="46"/>
      <c r="IN363" s="46"/>
      <c r="IO363" s="46"/>
      <c r="IP363" s="46"/>
      <c r="IQ363" s="46"/>
      <c r="IR363" s="46"/>
      <c r="IS363" s="46"/>
      <c r="IT363" s="46"/>
      <c r="IU363" s="46"/>
      <c r="IV363" s="46"/>
      <c r="IW363" s="46"/>
      <c r="IX363" s="46"/>
      <c r="IY363" s="46"/>
      <c r="IZ363" s="46"/>
      <c r="JA363" s="46"/>
      <c r="JB363" s="46"/>
      <c r="JC363" s="46"/>
      <c r="JD363" s="46"/>
      <c r="JE363" s="46"/>
      <c r="JF363" s="46"/>
      <c r="JG363" s="46"/>
      <c r="JH363" s="46"/>
      <c r="JI363" s="46"/>
      <c r="JJ363" s="46"/>
      <c r="JK363" s="46"/>
      <c r="JL363" s="46"/>
      <c r="JM363" s="46"/>
      <c r="JN363" s="46"/>
      <c r="JO363" s="46"/>
      <c r="JP363" s="46"/>
      <c r="JQ363" s="46"/>
      <c r="JR363" s="46"/>
      <c r="JS363" s="46"/>
      <c r="JT363" s="46"/>
      <c r="JU363" s="46"/>
      <c r="JV363" s="46"/>
      <c r="JW363" s="46"/>
      <c r="JX363" s="46"/>
      <c r="JY363" s="46"/>
      <c r="JZ363" s="46"/>
      <c r="KA363" s="46"/>
      <c r="KB363" s="46"/>
      <c r="KC363" s="46"/>
      <c r="KD363" s="46"/>
      <c r="KE363" s="46"/>
      <c r="KF363" s="46"/>
      <c r="KG363" s="46"/>
      <c r="KH363" s="46"/>
      <c r="KI363" s="46"/>
      <c r="KJ363" s="46"/>
      <c r="KK363" s="46"/>
      <c r="KL363" s="46"/>
      <c r="KM363" s="46"/>
      <c r="KN363" s="46"/>
      <c r="KO363" s="46"/>
      <c r="KP363" s="234"/>
    </row>
    <row r="364" spans="1:302" s="52" customFormat="1" ht="39" thickBot="1" x14ac:dyDescent="0.3">
      <c r="A364" s="416"/>
      <c r="B364" s="417" t="s">
        <v>2272</v>
      </c>
      <c r="C364" s="419">
        <v>12150054</v>
      </c>
      <c r="D364" s="420">
        <v>39461</v>
      </c>
      <c r="E364" s="420">
        <v>39461</v>
      </c>
      <c r="F364" s="420">
        <v>40557</v>
      </c>
      <c r="G364" s="421">
        <v>-7777</v>
      </c>
      <c r="H364" s="417" t="s">
        <v>587</v>
      </c>
      <c r="I364" s="417" t="s">
        <v>1210</v>
      </c>
      <c r="J364" s="417"/>
      <c r="K364" s="417" t="s">
        <v>50</v>
      </c>
      <c r="L364" s="417" t="s">
        <v>2302</v>
      </c>
      <c r="M364" s="417" t="s">
        <v>2303</v>
      </c>
      <c r="N364" s="417" t="s">
        <v>74</v>
      </c>
      <c r="O364" s="417" t="s">
        <v>7837</v>
      </c>
      <c r="P364" s="418" t="s">
        <v>2304</v>
      </c>
      <c r="Q364" s="417" t="s">
        <v>559</v>
      </c>
      <c r="R364" s="417" t="s">
        <v>658</v>
      </c>
      <c r="S364" s="422" t="s">
        <v>2305</v>
      </c>
      <c r="T364" s="483" t="s">
        <v>1861</v>
      </c>
      <c r="U364" s="421">
        <v>-7777</v>
      </c>
      <c r="V364" s="421">
        <v>-7777</v>
      </c>
      <c r="W364" s="421">
        <v>-7777</v>
      </c>
      <c r="X364" s="421">
        <v>-7777</v>
      </c>
      <c r="Y364" s="417" t="s">
        <v>1861</v>
      </c>
      <c r="Z364" s="417" t="s">
        <v>1861</v>
      </c>
      <c r="AA364" s="417" t="s">
        <v>1861</v>
      </c>
      <c r="AB364" s="417" t="s">
        <v>1861</v>
      </c>
      <c r="AC364" s="417" t="s">
        <v>1861</v>
      </c>
      <c r="AD364" s="417" t="s">
        <v>1861</v>
      </c>
      <c r="AE364" s="417" t="s">
        <v>1861</v>
      </c>
      <c r="AF364" s="417" t="s">
        <v>9855</v>
      </c>
      <c r="AG364" s="417"/>
      <c r="AH364" s="417"/>
      <c r="AI364" s="417"/>
      <c r="AJ364" s="417" t="s">
        <v>2308</v>
      </c>
      <c r="AK364" s="417" t="s">
        <v>2309</v>
      </c>
      <c r="AL364" s="417">
        <v>43</v>
      </c>
      <c r="AM364" s="417">
        <v>25</v>
      </c>
      <c r="AN364" s="1126">
        <v>3.2</v>
      </c>
      <c r="AO364" s="417">
        <v>24</v>
      </c>
      <c r="AP364" s="417">
        <v>13</v>
      </c>
      <c r="AQ364" s="417">
        <v>51</v>
      </c>
      <c r="AR364" s="417">
        <f t="shared" si="30"/>
        <v>43.417555555555552</v>
      </c>
      <c r="AS364" s="417">
        <f t="shared" si="31"/>
        <v>24.230833333333333</v>
      </c>
      <c r="AT364" s="417" t="s">
        <v>34</v>
      </c>
      <c r="AU364" s="417"/>
      <c r="AV364" s="418"/>
      <c r="AW364" s="420"/>
      <c r="AX364" s="418"/>
      <c r="AY364" s="420"/>
      <c r="AZ364" s="418"/>
      <c r="BA364" s="420"/>
      <c r="BB364" s="418"/>
      <c r="BC364" s="420"/>
      <c r="BD364" s="418"/>
      <c r="BE364" s="420"/>
      <c r="BF364" s="417"/>
      <c r="BG364" s="513" t="s">
        <v>568</v>
      </c>
      <c r="BH364" s="735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  <c r="EP364" s="46"/>
      <c r="EQ364" s="46"/>
      <c r="ER364" s="46"/>
      <c r="ES364" s="46"/>
      <c r="ET364" s="46"/>
      <c r="EU364" s="46"/>
      <c r="EV364" s="46"/>
      <c r="EW364" s="46"/>
      <c r="EX364" s="46"/>
      <c r="EY364" s="46"/>
      <c r="EZ364" s="46"/>
      <c r="FA364" s="46"/>
      <c r="FB364" s="46"/>
      <c r="FC364" s="46"/>
      <c r="FD364" s="46"/>
      <c r="FE364" s="46"/>
      <c r="FF364" s="46"/>
      <c r="FG364" s="46"/>
      <c r="FH364" s="46"/>
      <c r="FI364" s="46"/>
      <c r="FJ364" s="46"/>
      <c r="FK364" s="46"/>
      <c r="FL364" s="46"/>
      <c r="FM364" s="46"/>
      <c r="FN364" s="46"/>
      <c r="FO364" s="46"/>
      <c r="FP364" s="46"/>
      <c r="FQ364" s="46"/>
      <c r="FR364" s="46"/>
      <c r="FS364" s="46"/>
      <c r="FT364" s="46"/>
      <c r="FU364" s="46"/>
      <c r="FV364" s="46"/>
      <c r="FW364" s="46"/>
      <c r="FX364" s="46"/>
      <c r="FY364" s="46"/>
      <c r="FZ364" s="46"/>
      <c r="GA364" s="46"/>
      <c r="GB364" s="46"/>
      <c r="GC364" s="46"/>
      <c r="GD364" s="46"/>
      <c r="GE364" s="46"/>
      <c r="GF364" s="46"/>
      <c r="GG364" s="46"/>
      <c r="GH364" s="46"/>
      <c r="GI364" s="46"/>
      <c r="GJ364" s="46"/>
      <c r="GK364" s="46"/>
      <c r="GL364" s="46"/>
      <c r="GM364" s="46"/>
      <c r="GN364" s="46"/>
      <c r="GO364" s="46"/>
      <c r="GP364" s="46"/>
      <c r="GQ364" s="46"/>
      <c r="GR364" s="46"/>
      <c r="GS364" s="46"/>
      <c r="GT364" s="46"/>
      <c r="GU364" s="46"/>
      <c r="GV364" s="46"/>
      <c r="GW364" s="46"/>
      <c r="GX364" s="46"/>
      <c r="GY364" s="46"/>
      <c r="GZ364" s="46"/>
      <c r="HA364" s="46"/>
      <c r="HB364" s="46"/>
      <c r="HC364" s="46"/>
      <c r="HD364" s="46"/>
      <c r="HE364" s="46"/>
      <c r="HF364" s="46"/>
      <c r="HG364" s="46"/>
      <c r="HH364" s="46"/>
      <c r="HI364" s="46"/>
      <c r="HJ364" s="46"/>
      <c r="HK364" s="46"/>
      <c r="HL364" s="46"/>
      <c r="HM364" s="46"/>
      <c r="HN364" s="46"/>
      <c r="HO364" s="46"/>
      <c r="HP364" s="46"/>
      <c r="HQ364" s="46"/>
      <c r="HR364" s="46"/>
      <c r="HS364" s="46"/>
      <c r="HT364" s="46"/>
      <c r="HU364" s="46"/>
      <c r="HV364" s="46"/>
      <c r="HW364" s="46"/>
      <c r="HX364" s="46"/>
      <c r="HY364" s="46"/>
      <c r="HZ364" s="46"/>
      <c r="IA364" s="46"/>
      <c r="IB364" s="46"/>
      <c r="IC364" s="46"/>
      <c r="ID364" s="46"/>
      <c r="IE364" s="46"/>
      <c r="IF364" s="46"/>
      <c r="IG364" s="46"/>
      <c r="IH364" s="46"/>
      <c r="II364" s="46"/>
      <c r="IJ364" s="46"/>
      <c r="IK364" s="46"/>
      <c r="IL364" s="46"/>
      <c r="IM364" s="46"/>
      <c r="IN364" s="46"/>
      <c r="IO364" s="46"/>
      <c r="IP364" s="46"/>
      <c r="IQ364" s="46"/>
      <c r="IR364" s="46"/>
      <c r="IS364" s="46"/>
      <c r="IT364" s="46"/>
      <c r="IU364" s="46"/>
      <c r="IV364" s="46"/>
      <c r="IW364" s="46"/>
      <c r="IX364" s="46"/>
      <c r="IY364" s="46"/>
      <c r="IZ364" s="46"/>
      <c r="JA364" s="46"/>
      <c r="JB364" s="46"/>
      <c r="JC364" s="46"/>
      <c r="JD364" s="46"/>
      <c r="JE364" s="46"/>
      <c r="JF364" s="46"/>
      <c r="JG364" s="46"/>
      <c r="JH364" s="46"/>
      <c r="JI364" s="46"/>
      <c r="JJ364" s="46"/>
      <c r="JK364" s="46"/>
      <c r="JL364" s="46"/>
      <c r="JM364" s="46"/>
      <c r="JN364" s="46"/>
      <c r="JO364" s="46"/>
      <c r="JP364" s="46"/>
      <c r="JQ364" s="46"/>
      <c r="JR364" s="46"/>
      <c r="JS364" s="46"/>
      <c r="JT364" s="46"/>
      <c r="JU364" s="46"/>
      <c r="JV364" s="46"/>
      <c r="JW364" s="46"/>
      <c r="JX364" s="46"/>
      <c r="JY364" s="46"/>
      <c r="JZ364" s="46"/>
      <c r="KA364" s="46"/>
      <c r="KB364" s="46"/>
      <c r="KC364" s="46"/>
      <c r="KD364" s="46"/>
      <c r="KE364" s="46"/>
      <c r="KF364" s="46"/>
      <c r="KG364" s="46"/>
      <c r="KH364" s="46"/>
      <c r="KI364" s="46"/>
      <c r="KJ364" s="46"/>
      <c r="KK364" s="46"/>
      <c r="KL364" s="46"/>
      <c r="KM364" s="46"/>
      <c r="KN364" s="46"/>
      <c r="KO364" s="46"/>
      <c r="KP364" s="234"/>
    </row>
    <row r="365" spans="1:302" s="52" customFormat="1" ht="38.25" x14ac:dyDescent="0.25">
      <c r="A365" s="170">
        <v>121</v>
      </c>
      <c r="B365" s="170" t="s">
        <v>2310</v>
      </c>
      <c r="C365" s="862">
        <v>12150055</v>
      </c>
      <c r="D365" s="186">
        <v>39476</v>
      </c>
      <c r="E365" s="186">
        <v>39476</v>
      </c>
      <c r="F365" s="186">
        <v>40572</v>
      </c>
      <c r="G365" s="174">
        <v>-7777</v>
      </c>
      <c r="H365" s="170" t="s">
        <v>576</v>
      </c>
      <c r="I365" s="170" t="s">
        <v>1467</v>
      </c>
      <c r="J365" s="170"/>
      <c r="K365" s="170" t="s">
        <v>142</v>
      </c>
      <c r="L365" s="170" t="s">
        <v>502</v>
      </c>
      <c r="M365" s="170" t="s">
        <v>74</v>
      </c>
      <c r="N365" s="170" t="s">
        <v>74</v>
      </c>
      <c r="O365" s="170" t="s">
        <v>2311</v>
      </c>
      <c r="P365" s="175">
        <v>73764</v>
      </c>
      <c r="Q365" s="170" t="s">
        <v>559</v>
      </c>
      <c r="R365" s="170" t="s">
        <v>658</v>
      </c>
      <c r="S365" s="277" t="s">
        <v>2305</v>
      </c>
      <c r="T365" s="146">
        <v>-9999</v>
      </c>
      <c r="U365" s="174">
        <v>-7777</v>
      </c>
      <c r="V365" s="174">
        <v>-7777</v>
      </c>
      <c r="W365" s="174">
        <v>-7777</v>
      </c>
      <c r="X365" s="174">
        <v>-7777</v>
      </c>
      <c r="Y365" s="170">
        <v>160</v>
      </c>
      <c r="Z365" s="170">
        <v>22</v>
      </c>
      <c r="AA365" s="170">
        <v>3463</v>
      </c>
      <c r="AB365" s="170">
        <v>0.33</v>
      </c>
      <c r="AC365" s="170">
        <v>1000</v>
      </c>
      <c r="AD365" s="170">
        <v>-9999</v>
      </c>
      <c r="AE365" s="170">
        <v>1000</v>
      </c>
      <c r="AF365" s="170" t="s">
        <v>9856</v>
      </c>
      <c r="AG365" s="170"/>
      <c r="AH365" s="170"/>
      <c r="AI365" s="170"/>
      <c r="AJ365" s="170" t="s">
        <v>2312</v>
      </c>
      <c r="AK365" s="170" t="s">
        <v>2313</v>
      </c>
      <c r="AL365" s="170">
        <v>43</v>
      </c>
      <c r="AM365" s="170">
        <v>23</v>
      </c>
      <c r="AN365" s="1118">
        <v>27.2</v>
      </c>
      <c r="AO365" s="170">
        <v>24</v>
      </c>
      <c r="AP365" s="170">
        <v>30</v>
      </c>
      <c r="AQ365" s="170">
        <v>10.1</v>
      </c>
      <c r="AR365" s="170">
        <f t="shared" si="30"/>
        <v>43.390888888888888</v>
      </c>
      <c r="AS365" s="170">
        <f t="shared" si="31"/>
        <v>24.502805555555554</v>
      </c>
      <c r="AT365" s="170"/>
      <c r="AU365" s="170"/>
      <c r="AV365" s="175"/>
      <c r="AW365" s="186"/>
      <c r="AX365" s="175"/>
      <c r="AY365" s="186"/>
      <c r="AZ365" s="175"/>
      <c r="BA365" s="186"/>
      <c r="BB365" s="175"/>
      <c r="BC365" s="186"/>
      <c r="BD365" s="175"/>
      <c r="BE365" s="186"/>
      <c r="BF365" s="170"/>
      <c r="BG365" s="148"/>
      <c r="BH365" s="230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  <c r="EP365" s="46"/>
      <c r="EQ365" s="46"/>
      <c r="ER365" s="46"/>
      <c r="ES365" s="46"/>
      <c r="ET365" s="46"/>
      <c r="EU365" s="46"/>
      <c r="EV365" s="46"/>
      <c r="EW365" s="46"/>
      <c r="EX365" s="46"/>
      <c r="EY365" s="46"/>
      <c r="EZ365" s="46"/>
      <c r="FA365" s="46"/>
      <c r="FB365" s="46"/>
      <c r="FC365" s="46"/>
      <c r="FD365" s="46"/>
      <c r="FE365" s="46"/>
      <c r="FF365" s="46"/>
      <c r="FG365" s="46"/>
      <c r="FH365" s="46"/>
      <c r="FI365" s="46"/>
      <c r="FJ365" s="46"/>
      <c r="FK365" s="46"/>
      <c r="FL365" s="46"/>
      <c r="FM365" s="46"/>
      <c r="FN365" s="46"/>
      <c r="FO365" s="46"/>
      <c r="FP365" s="46"/>
      <c r="FQ365" s="46"/>
      <c r="FR365" s="46"/>
      <c r="FS365" s="46"/>
      <c r="FT365" s="46"/>
      <c r="FU365" s="46"/>
      <c r="FV365" s="46"/>
      <c r="FW365" s="46"/>
      <c r="FX365" s="46"/>
      <c r="FY365" s="46"/>
      <c r="FZ365" s="46"/>
      <c r="GA365" s="46"/>
      <c r="GB365" s="46"/>
      <c r="GC365" s="46"/>
      <c r="GD365" s="46"/>
      <c r="GE365" s="46"/>
      <c r="GF365" s="46"/>
      <c r="GG365" s="46"/>
      <c r="GH365" s="46"/>
      <c r="GI365" s="46"/>
      <c r="GJ365" s="46"/>
      <c r="GK365" s="46"/>
      <c r="GL365" s="46"/>
      <c r="GM365" s="46"/>
      <c r="GN365" s="46"/>
      <c r="GO365" s="46"/>
      <c r="GP365" s="46"/>
      <c r="GQ365" s="46"/>
      <c r="GR365" s="46"/>
      <c r="GS365" s="46"/>
      <c r="GT365" s="46"/>
      <c r="GU365" s="46"/>
      <c r="GV365" s="46"/>
      <c r="GW365" s="46"/>
      <c r="GX365" s="46"/>
      <c r="GY365" s="46"/>
      <c r="GZ365" s="46"/>
      <c r="HA365" s="46"/>
      <c r="HB365" s="46"/>
      <c r="HC365" s="46"/>
      <c r="HD365" s="46"/>
      <c r="HE365" s="46"/>
      <c r="HF365" s="46"/>
      <c r="HG365" s="46"/>
      <c r="HH365" s="46"/>
      <c r="HI365" s="46"/>
      <c r="HJ365" s="46"/>
      <c r="HK365" s="46"/>
      <c r="HL365" s="46"/>
      <c r="HM365" s="46"/>
      <c r="HN365" s="46"/>
      <c r="HO365" s="46"/>
      <c r="HP365" s="46"/>
      <c r="HQ365" s="46"/>
      <c r="HR365" s="46"/>
      <c r="HS365" s="46"/>
      <c r="HT365" s="46"/>
      <c r="HU365" s="46"/>
      <c r="HV365" s="46"/>
      <c r="HW365" s="46"/>
      <c r="HX365" s="46"/>
      <c r="HY365" s="46"/>
      <c r="HZ365" s="46"/>
      <c r="IA365" s="46"/>
      <c r="IB365" s="46"/>
      <c r="IC365" s="46"/>
      <c r="ID365" s="46"/>
      <c r="IE365" s="46"/>
      <c r="IF365" s="46"/>
      <c r="IG365" s="46"/>
      <c r="IH365" s="46"/>
      <c r="II365" s="46"/>
      <c r="IJ365" s="46"/>
      <c r="IK365" s="46"/>
      <c r="IL365" s="46"/>
      <c r="IM365" s="46"/>
      <c r="IN365" s="46"/>
      <c r="IO365" s="46"/>
      <c r="IP365" s="46"/>
      <c r="IQ365" s="46"/>
      <c r="IR365" s="46"/>
      <c r="IS365" s="46"/>
      <c r="IT365" s="46"/>
      <c r="IU365" s="46"/>
      <c r="IV365" s="46"/>
      <c r="IW365" s="46"/>
      <c r="IX365" s="46"/>
      <c r="IY365" s="46"/>
      <c r="IZ365" s="46"/>
      <c r="JA365" s="46"/>
      <c r="JB365" s="46"/>
      <c r="JC365" s="46"/>
      <c r="JD365" s="46"/>
      <c r="JE365" s="46"/>
      <c r="JF365" s="46"/>
      <c r="JG365" s="46"/>
      <c r="JH365" s="46"/>
      <c r="JI365" s="46"/>
      <c r="JJ365" s="46"/>
      <c r="JK365" s="46"/>
      <c r="JL365" s="46"/>
      <c r="JM365" s="46"/>
      <c r="JN365" s="46"/>
      <c r="JO365" s="46"/>
      <c r="JP365" s="46"/>
      <c r="JQ365" s="46"/>
      <c r="JR365" s="46"/>
      <c r="JS365" s="46"/>
      <c r="JT365" s="46"/>
      <c r="JU365" s="46"/>
      <c r="JV365" s="46"/>
      <c r="JW365" s="46"/>
      <c r="JX365" s="46"/>
      <c r="JY365" s="46"/>
      <c r="JZ365" s="46"/>
      <c r="KA365" s="46"/>
      <c r="KB365" s="46"/>
      <c r="KC365" s="46"/>
      <c r="KD365" s="46"/>
      <c r="KE365" s="46"/>
      <c r="KF365" s="46"/>
      <c r="KG365" s="46"/>
      <c r="KH365" s="46"/>
      <c r="KI365" s="46"/>
      <c r="KJ365" s="46"/>
      <c r="KK365" s="46"/>
      <c r="KL365" s="46"/>
      <c r="KM365" s="46"/>
      <c r="KN365" s="46"/>
      <c r="KO365" s="46"/>
      <c r="KP365" s="234"/>
    </row>
    <row r="366" spans="1:302" s="52" customFormat="1" ht="38.25" x14ac:dyDescent="0.25">
      <c r="A366" s="45"/>
      <c r="B366" s="45" t="s">
        <v>2310</v>
      </c>
      <c r="C366" s="60">
        <v>12150055</v>
      </c>
      <c r="D366" s="31">
        <v>39476</v>
      </c>
      <c r="E366" s="31">
        <v>39476</v>
      </c>
      <c r="F366" s="31">
        <v>40572</v>
      </c>
      <c r="G366" s="21">
        <v>-7777</v>
      </c>
      <c r="H366" s="45" t="s">
        <v>576</v>
      </c>
      <c r="I366" s="45" t="s">
        <v>1467</v>
      </c>
      <c r="J366" s="45"/>
      <c r="K366" s="45" t="s">
        <v>142</v>
      </c>
      <c r="L366" s="45" t="s">
        <v>502</v>
      </c>
      <c r="M366" s="45" t="s">
        <v>74</v>
      </c>
      <c r="N366" s="45" t="s">
        <v>74</v>
      </c>
      <c r="O366" s="45" t="s">
        <v>2311</v>
      </c>
      <c r="P366" s="147">
        <v>73764</v>
      </c>
      <c r="Q366" s="45" t="s">
        <v>559</v>
      </c>
      <c r="R366" s="45" t="s">
        <v>658</v>
      </c>
      <c r="S366" s="272" t="s">
        <v>2305</v>
      </c>
      <c r="T366" s="221" t="s">
        <v>1861</v>
      </c>
      <c r="U366" s="21">
        <v>-7777</v>
      </c>
      <c r="V366" s="21">
        <v>-7777</v>
      </c>
      <c r="W366" s="21">
        <v>-7777</v>
      </c>
      <c r="X366" s="21">
        <v>-7777</v>
      </c>
      <c r="Y366" s="45" t="s">
        <v>1861</v>
      </c>
      <c r="Z366" s="45" t="s">
        <v>1861</v>
      </c>
      <c r="AA366" s="45" t="s">
        <v>1861</v>
      </c>
      <c r="AB366" s="45" t="s">
        <v>1861</v>
      </c>
      <c r="AC366" s="45" t="s">
        <v>1861</v>
      </c>
      <c r="AD366" s="45" t="s">
        <v>1861</v>
      </c>
      <c r="AE366" s="45" t="s">
        <v>1861</v>
      </c>
      <c r="AF366" s="45" t="s">
        <v>9857</v>
      </c>
      <c r="AG366" s="45"/>
      <c r="AH366" s="45"/>
      <c r="AI366" s="45"/>
      <c r="AJ366" s="45" t="s">
        <v>2314</v>
      </c>
      <c r="AK366" s="45" t="s">
        <v>2315</v>
      </c>
      <c r="AL366" s="45">
        <v>43</v>
      </c>
      <c r="AM366" s="45">
        <v>23</v>
      </c>
      <c r="AN366" s="1109">
        <v>29.5</v>
      </c>
      <c r="AO366" s="45">
        <v>24</v>
      </c>
      <c r="AP366" s="45">
        <v>30</v>
      </c>
      <c r="AQ366" s="45">
        <v>12.6</v>
      </c>
      <c r="AR366" s="45">
        <f>AL366+AM366/60+AN366/3600</f>
        <v>43.391527777777775</v>
      </c>
      <c r="AS366" s="45">
        <f>AO366+AP366/60+AQ366/3600</f>
        <v>24.503499999999999</v>
      </c>
      <c r="AT366" s="45"/>
      <c r="AU366" s="45"/>
      <c r="AV366" s="147"/>
      <c r="AW366" s="31"/>
      <c r="AX366" s="147"/>
      <c r="AY366" s="31"/>
      <c r="AZ366" s="147"/>
      <c r="BA366" s="31"/>
      <c r="BB366" s="147"/>
      <c r="BC366" s="31"/>
      <c r="BD366" s="147"/>
      <c r="BE366" s="31"/>
      <c r="BF366" s="45"/>
      <c r="BG366" s="142"/>
      <c r="BH366" s="230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  <c r="EP366" s="46"/>
      <c r="EQ366" s="46"/>
      <c r="ER366" s="46"/>
      <c r="ES366" s="46"/>
      <c r="ET366" s="46"/>
      <c r="EU366" s="46"/>
      <c r="EV366" s="46"/>
      <c r="EW366" s="46"/>
      <c r="EX366" s="46"/>
      <c r="EY366" s="46"/>
      <c r="EZ366" s="46"/>
      <c r="FA366" s="46"/>
      <c r="FB366" s="46"/>
      <c r="FC366" s="46"/>
      <c r="FD366" s="46"/>
      <c r="FE366" s="46"/>
      <c r="FF366" s="46"/>
      <c r="FG366" s="46"/>
      <c r="FH366" s="46"/>
      <c r="FI366" s="46"/>
      <c r="FJ366" s="46"/>
      <c r="FK366" s="46"/>
      <c r="FL366" s="46"/>
      <c r="FM366" s="46"/>
      <c r="FN366" s="46"/>
      <c r="FO366" s="46"/>
      <c r="FP366" s="46"/>
      <c r="FQ366" s="46"/>
      <c r="FR366" s="46"/>
      <c r="FS366" s="46"/>
      <c r="FT366" s="46"/>
      <c r="FU366" s="46"/>
      <c r="FV366" s="46"/>
      <c r="FW366" s="46"/>
      <c r="FX366" s="46"/>
      <c r="FY366" s="46"/>
      <c r="FZ366" s="46"/>
      <c r="GA366" s="46"/>
      <c r="GB366" s="46"/>
      <c r="GC366" s="46"/>
      <c r="GD366" s="46"/>
      <c r="GE366" s="46"/>
      <c r="GF366" s="46"/>
      <c r="GG366" s="46"/>
      <c r="GH366" s="46"/>
      <c r="GI366" s="46"/>
      <c r="GJ366" s="46"/>
      <c r="GK366" s="46"/>
      <c r="GL366" s="46"/>
      <c r="GM366" s="46"/>
      <c r="GN366" s="46"/>
      <c r="GO366" s="46"/>
      <c r="GP366" s="46"/>
      <c r="GQ366" s="46"/>
      <c r="GR366" s="46"/>
      <c r="GS366" s="46"/>
      <c r="GT366" s="46"/>
      <c r="GU366" s="46"/>
      <c r="GV366" s="46"/>
      <c r="GW366" s="46"/>
      <c r="GX366" s="46"/>
      <c r="GY366" s="46"/>
      <c r="GZ366" s="46"/>
      <c r="HA366" s="46"/>
      <c r="HB366" s="46"/>
      <c r="HC366" s="46"/>
      <c r="HD366" s="46"/>
      <c r="HE366" s="46"/>
      <c r="HF366" s="46"/>
      <c r="HG366" s="46"/>
      <c r="HH366" s="46"/>
      <c r="HI366" s="46"/>
      <c r="HJ366" s="46"/>
      <c r="HK366" s="46"/>
      <c r="HL366" s="46"/>
      <c r="HM366" s="46"/>
      <c r="HN366" s="46"/>
      <c r="HO366" s="46"/>
      <c r="HP366" s="46"/>
      <c r="HQ366" s="46"/>
      <c r="HR366" s="46"/>
      <c r="HS366" s="46"/>
      <c r="HT366" s="46"/>
      <c r="HU366" s="46"/>
      <c r="HV366" s="46"/>
      <c r="HW366" s="46"/>
      <c r="HX366" s="46"/>
      <c r="HY366" s="46"/>
      <c r="HZ366" s="46"/>
      <c r="IA366" s="46"/>
      <c r="IB366" s="46"/>
      <c r="IC366" s="46"/>
      <c r="ID366" s="46"/>
      <c r="IE366" s="46"/>
      <c r="IF366" s="46"/>
      <c r="IG366" s="46"/>
      <c r="IH366" s="46"/>
      <c r="II366" s="46"/>
      <c r="IJ366" s="46"/>
      <c r="IK366" s="46"/>
      <c r="IL366" s="46"/>
      <c r="IM366" s="46"/>
      <c r="IN366" s="46"/>
      <c r="IO366" s="46"/>
      <c r="IP366" s="46"/>
      <c r="IQ366" s="46"/>
      <c r="IR366" s="46"/>
      <c r="IS366" s="46"/>
      <c r="IT366" s="46"/>
      <c r="IU366" s="46"/>
      <c r="IV366" s="46"/>
      <c r="IW366" s="46"/>
      <c r="IX366" s="46"/>
      <c r="IY366" s="46"/>
      <c r="IZ366" s="46"/>
      <c r="JA366" s="46"/>
      <c r="JB366" s="46"/>
      <c r="JC366" s="46"/>
      <c r="JD366" s="46"/>
      <c r="JE366" s="46"/>
      <c r="JF366" s="46"/>
      <c r="JG366" s="46"/>
      <c r="JH366" s="46"/>
      <c r="JI366" s="46"/>
      <c r="JJ366" s="46"/>
      <c r="JK366" s="46"/>
      <c r="JL366" s="46"/>
      <c r="JM366" s="46"/>
      <c r="JN366" s="46"/>
      <c r="JO366" s="46"/>
      <c r="JP366" s="46"/>
      <c r="JQ366" s="46"/>
      <c r="JR366" s="46"/>
      <c r="JS366" s="46"/>
      <c r="JT366" s="46"/>
      <c r="JU366" s="46"/>
      <c r="JV366" s="46"/>
      <c r="JW366" s="46"/>
      <c r="JX366" s="46"/>
      <c r="JY366" s="46"/>
      <c r="JZ366" s="46"/>
      <c r="KA366" s="46"/>
      <c r="KB366" s="46"/>
      <c r="KC366" s="46"/>
      <c r="KD366" s="46"/>
      <c r="KE366" s="46"/>
      <c r="KF366" s="46"/>
      <c r="KG366" s="46"/>
      <c r="KH366" s="46"/>
      <c r="KI366" s="46"/>
      <c r="KJ366" s="46"/>
      <c r="KK366" s="46"/>
      <c r="KL366" s="46"/>
      <c r="KM366" s="46"/>
      <c r="KN366" s="46"/>
      <c r="KO366" s="46"/>
      <c r="KP366" s="234"/>
    </row>
    <row r="367" spans="1:302" s="52" customFormat="1" ht="38.25" x14ac:dyDescent="0.25">
      <c r="A367" s="45"/>
      <c r="B367" s="45" t="s">
        <v>2310</v>
      </c>
      <c r="C367" s="60">
        <v>12150055</v>
      </c>
      <c r="D367" s="31">
        <v>39476</v>
      </c>
      <c r="E367" s="31">
        <v>39476</v>
      </c>
      <c r="F367" s="31">
        <v>40572</v>
      </c>
      <c r="G367" s="21">
        <v>-7777</v>
      </c>
      <c r="H367" s="45" t="s">
        <v>576</v>
      </c>
      <c r="I367" s="45" t="s">
        <v>1467</v>
      </c>
      <c r="J367" s="45"/>
      <c r="K367" s="45" t="s">
        <v>142</v>
      </c>
      <c r="L367" s="45" t="s">
        <v>502</v>
      </c>
      <c r="M367" s="45" t="s">
        <v>74</v>
      </c>
      <c r="N367" s="45" t="s">
        <v>74</v>
      </c>
      <c r="O367" s="45" t="s">
        <v>2311</v>
      </c>
      <c r="P367" s="147">
        <v>73764</v>
      </c>
      <c r="Q367" s="45" t="s">
        <v>559</v>
      </c>
      <c r="R367" s="45" t="s">
        <v>658</v>
      </c>
      <c r="S367" s="272" t="s">
        <v>2305</v>
      </c>
      <c r="T367" s="221">
        <v>-9999</v>
      </c>
      <c r="U367" s="21">
        <v>-7777</v>
      </c>
      <c r="V367" s="21">
        <v>-7777</v>
      </c>
      <c r="W367" s="21">
        <v>-7777</v>
      </c>
      <c r="X367" s="21">
        <v>-7777</v>
      </c>
      <c r="Y367" s="45" t="s">
        <v>1861</v>
      </c>
      <c r="Z367" s="45" t="s">
        <v>1861</v>
      </c>
      <c r="AA367" s="45" t="s">
        <v>1861</v>
      </c>
      <c r="AB367" s="45" t="s">
        <v>1861</v>
      </c>
      <c r="AC367" s="45" t="s">
        <v>1861</v>
      </c>
      <c r="AD367" s="45" t="s">
        <v>1861</v>
      </c>
      <c r="AE367" s="45" t="s">
        <v>1861</v>
      </c>
      <c r="AF367" s="45" t="s">
        <v>9858</v>
      </c>
      <c r="AG367" s="45"/>
      <c r="AH367" s="45"/>
      <c r="AI367" s="45"/>
      <c r="AJ367" s="45" t="s">
        <v>2316</v>
      </c>
      <c r="AK367" s="45" t="s">
        <v>2317</v>
      </c>
      <c r="AL367" s="45">
        <v>43</v>
      </c>
      <c r="AM367" s="45">
        <v>23</v>
      </c>
      <c r="AN367" s="1109">
        <v>30</v>
      </c>
      <c r="AO367" s="45">
        <v>24</v>
      </c>
      <c r="AP367" s="45">
        <v>30</v>
      </c>
      <c r="AQ367" s="45">
        <v>13.3</v>
      </c>
      <c r="AR367" s="45">
        <f>AL367+AM367/60+AN367/3600</f>
        <v>43.391666666666666</v>
      </c>
      <c r="AS367" s="45">
        <f>AO367+AP367/60+AQ367/3600</f>
        <v>24.503694444444445</v>
      </c>
      <c r="AT367" s="45"/>
      <c r="AU367" s="45"/>
      <c r="AV367" s="147"/>
      <c r="AW367" s="31"/>
      <c r="AX367" s="147"/>
      <c r="AY367" s="31"/>
      <c r="AZ367" s="147"/>
      <c r="BA367" s="31"/>
      <c r="BB367" s="147"/>
      <c r="BC367" s="31"/>
      <c r="BD367" s="147"/>
      <c r="BE367" s="31"/>
      <c r="BF367" s="45"/>
      <c r="BG367" s="142"/>
      <c r="BH367" s="230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  <c r="EP367" s="46"/>
      <c r="EQ367" s="46"/>
      <c r="ER367" s="46"/>
      <c r="ES367" s="46"/>
      <c r="ET367" s="46"/>
      <c r="EU367" s="46"/>
      <c r="EV367" s="46"/>
      <c r="EW367" s="46"/>
      <c r="EX367" s="46"/>
      <c r="EY367" s="46"/>
      <c r="EZ367" s="46"/>
      <c r="FA367" s="46"/>
      <c r="FB367" s="46"/>
      <c r="FC367" s="46"/>
      <c r="FD367" s="46"/>
      <c r="FE367" s="46"/>
      <c r="FF367" s="46"/>
      <c r="FG367" s="46"/>
      <c r="FH367" s="46"/>
      <c r="FI367" s="46"/>
      <c r="FJ367" s="46"/>
      <c r="FK367" s="46"/>
      <c r="FL367" s="46"/>
      <c r="FM367" s="46"/>
      <c r="FN367" s="46"/>
      <c r="FO367" s="46"/>
      <c r="FP367" s="46"/>
      <c r="FQ367" s="46"/>
      <c r="FR367" s="46"/>
      <c r="FS367" s="46"/>
      <c r="FT367" s="46"/>
      <c r="FU367" s="46"/>
      <c r="FV367" s="46"/>
      <c r="FW367" s="46"/>
      <c r="FX367" s="46"/>
      <c r="FY367" s="46"/>
      <c r="FZ367" s="46"/>
      <c r="GA367" s="46"/>
      <c r="GB367" s="46"/>
      <c r="GC367" s="46"/>
      <c r="GD367" s="46"/>
      <c r="GE367" s="46"/>
      <c r="GF367" s="46"/>
      <c r="GG367" s="46"/>
      <c r="GH367" s="46"/>
      <c r="GI367" s="46"/>
      <c r="GJ367" s="46"/>
      <c r="GK367" s="46"/>
      <c r="GL367" s="46"/>
      <c r="GM367" s="46"/>
      <c r="GN367" s="46"/>
      <c r="GO367" s="46"/>
      <c r="GP367" s="46"/>
      <c r="GQ367" s="46"/>
      <c r="GR367" s="46"/>
      <c r="GS367" s="46"/>
      <c r="GT367" s="46"/>
      <c r="GU367" s="46"/>
      <c r="GV367" s="46"/>
      <c r="GW367" s="46"/>
      <c r="GX367" s="46"/>
      <c r="GY367" s="46"/>
      <c r="GZ367" s="46"/>
      <c r="HA367" s="46"/>
      <c r="HB367" s="46"/>
      <c r="HC367" s="46"/>
      <c r="HD367" s="46"/>
      <c r="HE367" s="46"/>
      <c r="HF367" s="46"/>
      <c r="HG367" s="46"/>
      <c r="HH367" s="46"/>
      <c r="HI367" s="46"/>
      <c r="HJ367" s="46"/>
      <c r="HK367" s="46"/>
      <c r="HL367" s="46"/>
      <c r="HM367" s="46"/>
      <c r="HN367" s="46"/>
      <c r="HO367" s="46"/>
      <c r="HP367" s="46"/>
      <c r="HQ367" s="46"/>
      <c r="HR367" s="46"/>
      <c r="HS367" s="46"/>
      <c r="HT367" s="46"/>
      <c r="HU367" s="46"/>
      <c r="HV367" s="46"/>
      <c r="HW367" s="46"/>
      <c r="HX367" s="46"/>
      <c r="HY367" s="46"/>
      <c r="HZ367" s="46"/>
      <c r="IA367" s="46"/>
      <c r="IB367" s="46"/>
      <c r="IC367" s="46"/>
      <c r="ID367" s="46"/>
      <c r="IE367" s="46"/>
      <c r="IF367" s="46"/>
      <c r="IG367" s="46"/>
      <c r="IH367" s="46"/>
      <c r="II367" s="46"/>
      <c r="IJ367" s="46"/>
      <c r="IK367" s="46"/>
      <c r="IL367" s="46"/>
      <c r="IM367" s="46"/>
      <c r="IN367" s="46"/>
      <c r="IO367" s="46"/>
      <c r="IP367" s="46"/>
      <c r="IQ367" s="46"/>
      <c r="IR367" s="46"/>
      <c r="IS367" s="46"/>
      <c r="IT367" s="46"/>
      <c r="IU367" s="46"/>
      <c r="IV367" s="46"/>
      <c r="IW367" s="46"/>
      <c r="IX367" s="46"/>
      <c r="IY367" s="46"/>
      <c r="IZ367" s="46"/>
      <c r="JA367" s="46"/>
      <c r="JB367" s="46"/>
      <c r="JC367" s="46"/>
      <c r="JD367" s="46"/>
      <c r="JE367" s="46"/>
      <c r="JF367" s="46"/>
      <c r="JG367" s="46"/>
      <c r="JH367" s="46"/>
      <c r="JI367" s="46"/>
      <c r="JJ367" s="46"/>
      <c r="JK367" s="46"/>
      <c r="JL367" s="46"/>
      <c r="JM367" s="46"/>
      <c r="JN367" s="46"/>
      <c r="JO367" s="46"/>
      <c r="JP367" s="46"/>
      <c r="JQ367" s="46"/>
      <c r="JR367" s="46"/>
      <c r="JS367" s="46"/>
      <c r="JT367" s="46"/>
      <c r="JU367" s="46"/>
      <c r="JV367" s="46"/>
      <c r="JW367" s="46"/>
      <c r="JX367" s="46"/>
      <c r="JY367" s="46"/>
      <c r="JZ367" s="46"/>
      <c r="KA367" s="46"/>
      <c r="KB367" s="46"/>
      <c r="KC367" s="46"/>
      <c r="KD367" s="46"/>
      <c r="KE367" s="46"/>
      <c r="KF367" s="46"/>
      <c r="KG367" s="46"/>
      <c r="KH367" s="46"/>
      <c r="KI367" s="46"/>
      <c r="KJ367" s="46"/>
      <c r="KK367" s="46"/>
      <c r="KL367" s="46"/>
      <c r="KM367" s="46"/>
      <c r="KN367" s="46"/>
      <c r="KO367" s="46"/>
      <c r="KP367" s="234"/>
    </row>
    <row r="368" spans="1:302" s="52" customFormat="1" ht="39" thickBot="1" x14ac:dyDescent="0.3">
      <c r="A368" s="169"/>
      <c r="B368" s="169" t="s">
        <v>2310</v>
      </c>
      <c r="C368" s="863">
        <v>12150055</v>
      </c>
      <c r="D368" s="113">
        <v>39476</v>
      </c>
      <c r="E368" s="113">
        <v>39476</v>
      </c>
      <c r="F368" s="113">
        <v>40572</v>
      </c>
      <c r="G368" s="161">
        <v>-7777</v>
      </c>
      <c r="H368" s="169" t="s">
        <v>576</v>
      </c>
      <c r="I368" s="169" t="s">
        <v>1467</v>
      </c>
      <c r="J368" s="169"/>
      <c r="K368" s="169" t="s">
        <v>142</v>
      </c>
      <c r="L368" s="169" t="s">
        <v>502</v>
      </c>
      <c r="M368" s="169" t="s">
        <v>74</v>
      </c>
      <c r="N368" s="169" t="s">
        <v>74</v>
      </c>
      <c r="O368" s="169" t="s">
        <v>2311</v>
      </c>
      <c r="P368" s="112">
        <v>73764</v>
      </c>
      <c r="Q368" s="169" t="s">
        <v>559</v>
      </c>
      <c r="R368" s="169" t="s">
        <v>658</v>
      </c>
      <c r="S368" s="276" t="s">
        <v>2305</v>
      </c>
      <c r="T368" s="188" t="s">
        <v>1861</v>
      </c>
      <c r="U368" s="161">
        <v>-7777</v>
      </c>
      <c r="V368" s="161">
        <v>-7777</v>
      </c>
      <c r="W368" s="161">
        <v>-7777</v>
      </c>
      <c r="X368" s="161">
        <v>-7777</v>
      </c>
      <c r="Y368" s="169" t="s">
        <v>1861</v>
      </c>
      <c r="Z368" s="169" t="s">
        <v>1861</v>
      </c>
      <c r="AA368" s="169" t="s">
        <v>1861</v>
      </c>
      <c r="AB368" s="169" t="s">
        <v>1861</v>
      </c>
      <c r="AC368" s="169" t="s">
        <v>1861</v>
      </c>
      <c r="AD368" s="169" t="s">
        <v>1861</v>
      </c>
      <c r="AE368" s="169" t="s">
        <v>1861</v>
      </c>
      <c r="AF368" s="169" t="s">
        <v>9859</v>
      </c>
      <c r="AG368" s="169"/>
      <c r="AH368" s="169"/>
      <c r="AI368" s="169"/>
      <c r="AJ368" s="169" t="s">
        <v>2318</v>
      </c>
      <c r="AK368" s="169" t="s">
        <v>2319</v>
      </c>
      <c r="AL368" s="169">
        <v>43</v>
      </c>
      <c r="AM368" s="169">
        <v>23</v>
      </c>
      <c r="AN368" s="1110">
        <v>31</v>
      </c>
      <c r="AO368" s="169">
        <v>24</v>
      </c>
      <c r="AP368" s="169">
        <v>30</v>
      </c>
      <c r="AQ368" s="169">
        <v>15.7</v>
      </c>
      <c r="AR368" s="169">
        <f>AL368+AM368/60+AN368/3600</f>
        <v>43.391944444444441</v>
      </c>
      <c r="AS368" s="169">
        <f>AO368+AP368/60+AQ368/3600</f>
        <v>24.504361111111113</v>
      </c>
      <c r="AT368" s="169"/>
      <c r="AU368" s="169"/>
      <c r="AV368" s="112"/>
      <c r="AW368" s="113"/>
      <c r="AX368" s="112"/>
      <c r="AY368" s="113"/>
      <c r="AZ368" s="112"/>
      <c r="BA368" s="113"/>
      <c r="BB368" s="112"/>
      <c r="BC368" s="113"/>
      <c r="BD368" s="112"/>
      <c r="BE368" s="113"/>
      <c r="BF368" s="169"/>
      <c r="BG368" s="158"/>
      <c r="BH368" s="230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  <c r="EP368" s="46"/>
      <c r="EQ368" s="46"/>
      <c r="ER368" s="46"/>
      <c r="ES368" s="46"/>
      <c r="ET368" s="46"/>
      <c r="EU368" s="46"/>
      <c r="EV368" s="46"/>
      <c r="EW368" s="46"/>
      <c r="EX368" s="46"/>
      <c r="EY368" s="46"/>
      <c r="EZ368" s="46"/>
      <c r="FA368" s="46"/>
      <c r="FB368" s="46"/>
      <c r="FC368" s="46"/>
      <c r="FD368" s="46"/>
      <c r="FE368" s="46"/>
      <c r="FF368" s="46"/>
      <c r="FG368" s="46"/>
      <c r="FH368" s="46"/>
      <c r="FI368" s="46"/>
      <c r="FJ368" s="46"/>
      <c r="FK368" s="46"/>
      <c r="FL368" s="46"/>
      <c r="FM368" s="46"/>
      <c r="FN368" s="46"/>
      <c r="FO368" s="46"/>
      <c r="FP368" s="46"/>
      <c r="FQ368" s="46"/>
      <c r="FR368" s="46"/>
      <c r="FS368" s="46"/>
      <c r="FT368" s="46"/>
      <c r="FU368" s="46"/>
      <c r="FV368" s="46"/>
      <c r="FW368" s="46"/>
      <c r="FX368" s="46"/>
      <c r="FY368" s="46"/>
      <c r="FZ368" s="46"/>
      <c r="GA368" s="46"/>
      <c r="GB368" s="46"/>
      <c r="GC368" s="46"/>
      <c r="GD368" s="46"/>
      <c r="GE368" s="46"/>
      <c r="GF368" s="46"/>
      <c r="GG368" s="46"/>
      <c r="GH368" s="46"/>
      <c r="GI368" s="46"/>
      <c r="GJ368" s="46"/>
      <c r="GK368" s="46"/>
      <c r="GL368" s="46"/>
      <c r="GM368" s="46"/>
      <c r="GN368" s="46"/>
      <c r="GO368" s="46"/>
      <c r="GP368" s="46"/>
      <c r="GQ368" s="46"/>
      <c r="GR368" s="46"/>
      <c r="GS368" s="46"/>
      <c r="GT368" s="46"/>
      <c r="GU368" s="46"/>
      <c r="GV368" s="46"/>
      <c r="GW368" s="46"/>
      <c r="GX368" s="46"/>
      <c r="GY368" s="46"/>
      <c r="GZ368" s="46"/>
      <c r="HA368" s="46"/>
      <c r="HB368" s="46"/>
      <c r="HC368" s="46"/>
      <c r="HD368" s="46"/>
      <c r="HE368" s="46"/>
      <c r="HF368" s="46"/>
      <c r="HG368" s="46"/>
      <c r="HH368" s="46"/>
      <c r="HI368" s="46"/>
      <c r="HJ368" s="46"/>
      <c r="HK368" s="46"/>
      <c r="HL368" s="46"/>
      <c r="HM368" s="46"/>
      <c r="HN368" s="46"/>
      <c r="HO368" s="46"/>
      <c r="HP368" s="46"/>
      <c r="HQ368" s="46"/>
      <c r="HR368" s="46"/>
      <c r="HS368" s="46"/>
      <c r="HT368" s="46"/>
      <c r="HU368" s="46"/>
      <c r="HV368" s="46"/>
      <c r="HW368" s="46"/>
      <c r="HX368" s="46"/>
      <c r="HY368" s="46"/>
      <c r="HZ368" s="46"/>
      <c r="IA368" s="46"/>
      <c r="IB368" s="46"/>
      <c r="IC368" s="46"/>
      <c r="ID368" s="46"/>
      <c r="IE368" s="46"/>
      <c r="IF368" s="46"/>
      <c r="IG368" s="46"/>
      <c r="IH368" s="46"/>
      <c r="II368" s="46"/>
      <c r="IJ368" s="46"/>
      <c r="IK368" s="46"/>
      <c r="IL368" s="46"/>
      <c r="IM368" s="46"/>
      <c r="IN368" s="46"/>
      <c r="IO368" s="46"/>
      <c r="IP368" s="46"/>
      <c r="IQ368" s="46"/>
      <c r="IR368" s="46"/>
      <c r="IS368" s="46"/>
      <c r="IT368" s="46"/>
      <c r="IU368" s="46"/>
      <c r="IV368" s="46"/>
      <c r="IW368" s="46"/>
      <c r="IX368" s="46"/>
      <c r="IY368" s="46"/>
      <c r="IZ368" s="46"/>
      <c r="JA368" s="46"/>
      <c r="JB368" s="46"/>
      <c r="JC368" s="46"/>
      <c r="JD368" s="46"/>
      <c r="JE368" s="46"/>
      <c r="JF368" s="46"/>
      <c r="JG368" s="46"/>
      <c r="JH368" s="46"/>
      <c r="JI368" s="46"/>
      <c r="JJ368" s="46"/>
      <c r="JK368" s="46"/>
      <c r="JL368" s="46"/>
      <c r="JM368" s="46"/>
      <c r="JN368" s="46"/>
      <c r="JO368" s="46"/>
      <c r="JP368" s="46"/>
      <c r="JQ368" s="46"/>
      <c r="JR368" s="46"/>
      <c r="JS368" s="46"/>
      <c r="JT368" s="46"/>
      <c r="JU368" s="46"/>
      <c r="JV368" s="46"/>
      <c r="JW368" s="46"/>
      <c r="JX368" s="46"/>
      <c r="JY368" s="46"/>
      <c r="JZ368" s="46"/>
      <c r="KA368" s="46"/>
      <c r="KB368" s="46"/>
      <c r="KC368" s="46"/>
      <c r="KD368" s="46"/>
      <c r="KE368" s="46"/>
      <c r="KF368" s="46"/>
      <c r="KG368" s="46"/>
      <c r="KH368" s="46"/>
      <c r="KI368" s="46"/>
      <c r="KJ368" s="46"/>
      <c r="KK368" s="46"/>
      <c r="KL368" s="46"/>
      <c r="KM368" s="46"/>
      <c r="KN368" s="46"/>
      <c r="KO368" s="46"/>
      <c r="KP368" s="234"/>
    </row>
    <row r="369" spans="1:302" s="52" customFormat="1" ht="63.75" x14ac:dyDescent="0.25">
      <c r="A369" s="407">
        <v>122</v>
      </c>
      <c r="B369" s="408" t="s">
        <v>2320</v>
      </c>
      <c r="C369" s="410">
        <v>12150056</v>
      </c>
      <c r="D369" s="411">
        <v>39479</v>
      </c>
      <c r="E369" s="411">
        <v>39479</v>
      </c>
      <c r="F369" s="411">
        <v>40575</v>
      </c>
      <c r="G369" s="408">
        <v>-7777</v>
      </c>
      <c r="H369" s="408" t="s">
        <v>582</v>
      </c>
      <c r="I369" s="408" t="s">
        <v>1529</v>
      </c>
      <c r="J369" s="408"/>
      <c r="K369" s="408" t="s">
        <v>33</v>
      </c>
      <c r="L369" s="623" t="s">
        <v>1701</v>
      </c>
      <c r="M369" s="408" t="s">
        <v>42</v>
      </c>
      <c r="N369" s="408" t="s">
        <v>41</v>
      </c>
      <c r="O369" s="408" t="s">
        <v>7838</v>
      </c>
      <c r="P369" s="409">
        <v>65471</v>
      </c>
      <c r="Q369" s="408" t="s">
        <v>559</v>
      </c>
      <c r="R369" s="408" t="s">
        <v>658</v>
      </c>
      <c r="S369" s="412" t="s">
        <v>2321</v>
      </c>
      <c r="T369" s="655">
        <v>-9999</v>
      </c>
      <c r="U369" s="408">
        <v>-7777</v>
      </c>
      <c r="V369" s="408">
        <v>-7777</v>
      </c>
      <c r="W369" s="408">
        <v>-7777</v>
      </c>
      <c r="X369" s="408">
        <v>-7777</v>
      </c>
      <c r="Y369" s="408">
        <v>455</v>
      </c>
      <c r="Z369" s="408">
        <v>73.7</v>
      </c>
      <c r="AA369" s="408">
        <v>-9999</v>
      </c>
      <c r="AB369" s="408">
        <v>1.01</v>
      </c>
      <c r="AC369" s="527">
        <v>14930</v>
      </c>
      <c r="AD369" s="408">
        <v>40.46</v>
      </c>
      <c r="AE369" s="408">
        <v>5000</v>
      </c>
      <c r="AF369" s="408" t="s">
        <v>9860</v>
      </c>
      <c r="AG369" s="408">
        <v>4694650.3509999998</v>
      </c>
      <c r="AH369" s="408">
        <v>9459512.0409999993</v>
      </c>
      <c r="AI369" s="408"/>
      <c r="AJ369" s="408"/>
      <c r="AK369" s="408"/>
      <c r="AL369" s="408"/>
      <c r="AM369" s="408"/>
      <c r="AN369" s="1111"/>
      <c r="AO369" s="408"/>
      <c r="AP369" s="408"/>
      <c r="AQ369" s="408"/>
      <c r="AR369" s="408"/>
      <c r="AS369" s="408"/>
      <c r="AT369" s="408" t="s">
        <v>43</v>
      </c>
      <c r="AU369" s="408" t="s">
        <v>7839</v>
      </c>
      <c r="AV369" s="409"/>
      <c r="AW369" s="411"/>
      <c r="AX369" s="409"/>
      <c r="AY369" s="411"/>
      <c r="AZ369" s="409"/>
      <c r="BA369" s="411"/>
      <c r="BB369" s="409"/>
      <c r="BC369" s="411"/>
      <c r="BD369" s="409"/>
      <c r="BE369" s="411"/>
      <c r="BF369" s="408" t="s">
        <v>9614</v>
      </c>
      <c r="BG369" s="730"/>
      <c r="BH369" s="735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  <c r="EP369" s="46"/>
      <c r="EQ369" s="46"/>
      <c r="ER369" s="46"/>
      <c r="ES369" s="46"/>
      <c r="ET369" s="46"/>
      <c r="EU369" s="46"/>
      <c r="EV369" s="46"/>
      <c r="EW369" s="46"/>
      <c r="EX369" s="46"/>
      <c r="EY369" s="46"/>
      <c r="EZ369" s="46"/>
      <c r="FA369" s="46"/>
      <c r="FB369" s="46"/>
      <c r="FC369" s="46"/>
      <c r="FD369" s="46"/>
      <c r="FE369" s="46"/>
      <c r="FF369" s="46"/>
      <c r="FG369" s="46"/>
      <c r="FH369" s="46"/>
      <c r="FI369" s="46"/>
      <c r="FJ369" s="46"/>
      <c r="FK369" s="46"/>
      <c r="FL369" s="46"/>
      <c r="FM369" s="46"/>
      <c r="FN369" s="46"/>
      <c r="FO369" s="46"/>
      <c r="FP369" s="46"/>
      <c r="FQ369" s="46"/>
      <c r="FR369" s="46"/>
      <c r="FS369" s="46"/>
      <c r="FT369" s="46"/>
      <c r="FU369" s="46"/>
      <c r="FV369" s="46"/>
      <c r="FW369" s="46"/>
      <c r="FX369" s="46"/>
      <c r="FY369" s="46"/>
      <c r="FZ369" s="46"/>
      <c r="GA369" s="46"/>
      <c r="GB369" s="46"/>
      <c r="GC369" s="46"/>
      <c r="GD369" s="46"/>
      <c r="GE369" s="46"/>
      <c r="GF369" s="46"/>
      <c r="GG369" s="46"/>
      <c r="GH369" s="46"/>
      <c r="GI369" s="46"/>
      <c r="GJ369" s="46"/>
      <c r="GK369" s="46"/>
      <c r="GL369" s="46"/>
      <c r="GM369" s="46"/>
      <c r="GN369" s="46"/>
      <c r="GO369" s="46"/>
      <c r="GP369" s="46"/>
      <c r="GQ369" s="46"/>
      <c r="GR369" s="46"/>
      <c r="GS369" s="46"/>
      <c r="GT369" s="46"/>
      <c r="GU369" s="46"/>
      <c r="GV369" s="46"/>
      <c r="GW369" s="46"/>
      <c r="GX369" s="46"/>
      <c r="GY369" s="46"/>
      <c r="GZ369" s="46"/>
      <c r="HA369" s="46"/>
      <c r="HB369" s="46"/>
      <c r="HC369" s="46"/>
      <c r="HD369" s="46"/>
      <c r="HE369" s="46"/>
      <c r="HF369" s="46"/>
      <c r="HG369" s="46"/>
      <c r="HH369" s="46"/>
      <c r="HI369" s="46"/>
      <c r="HJ369" s="46"/>
      <c r="HK369" s="46"/>
      <c r="HL369" s="46"/>
      <c r="HM369" s="46"/>
      <c r="HN369" s="46"/>
      <c r="HO369" s="46"/>
      <c r="HP369" s="46"/>
      <c r="HQ369" s="46"/>
      <c r="HR369" s="46"/>
      <c r="HS369" s="46"/>
      <c r="HT369" s="46"/>
      <c r="HU369" s="46"/>
      <c r="HV369" s="46"/>
      <c r="HW369" s="46"/>
      <c r="HX369" s="46"/>
      <c r="HY369" s="46"/>
      <c r="HZ369" s="46"/>
      <c r="IA369" s="46"/>
      <c r="IB369" s="46"/>
      <c r="IC369" s="46"/>
      <c r="ID369" s="46"/>
      <c r="IE369" s="46"/>
      <c r="IF369" s="46"/>
      <c r="IG369" s="46"/>
      <c r="IH369" s="46"/>
      <c r="II369" s="46"/>
      <c r="IJ369" s="46"/>
      <c r="IK369" s="46"/>
      <c r="IL369" s="46"/>
      <c r="IM369" s="46"/>
      <c r="IN369" s="46"/>
      <c r="IO369" s="46"/>
      <c r="IP369" s="46"/>
      <c r="IQ369" s="46"/>
      <c r="IR369" s="46"/>
      <c r="IS369" s="46"/>
      <c r="IT369" s="46"/>
      <c r="IU369" s="46"/>
      <c r="IV369" s="46"/>
      <c r="IW369" s="46"/>
      <c r="IX369" s="46"/>
      <c r="IY369" s="46"/>
      <c r="IZ369" s="46"/>
      <c r="JA369" s="46"/>
      <c r="JB369" s="46"/>
      <c r="JC369" s="46"/>
      <c r="JD369" s="46"/>
      <c r="JE369" s="46"/>
      <c r="JF369" s="46"/>
      <c r="JG369" s="46"/>
      <c r="JH369" s="46"/>
      <c r="JI369" s="46"/>
      <c r="JJ369" s="46"/>
      <c r="JK369" s="46"/>
      <c r="JL369" s="46"/>
      <c r="JM369" s="46"/>
      <c r="JN369" s="46"/>
      <c r="JO369" s="46"/>
      <c r="JP369" s="46"/>
      <c r="JQ369" s="46"/>
      <c r="JR369" s="46"/>
      <c r="JS369" s="46"/>
      <c r="JT369" s="46"/>
      <c r="JU369" s="46"/>
      <c r="JV369" s="46"/>
      <c r="JW369" s="46"/>
      <c r="JX369" s="46"/>
      <c r="JY369" s="46"/>
      <c r="JZ369" s="46"/>
      <c r="KA369" s="46"/>
      <c r="KB369" s="46"/>
      <c r="KC369" s="46"/>
      <c r="KD369" s="46"/>
      <c r="KE369" s="46"/>
      <c r="KF369" s="46"/>
      <c r="KG369" s="46"/>
      <c r="KH369" s="46"/>
      <c r="KI369" s="46"/>
      <c r="KJ369" s="46"/>
      <c r="KK369" s="46"/>
      <c r="KL369" s="46"/>
      <c r="KM369" s="46"/>
      <c r="KN369" s="46"/>
      <c r="KO369" s="46"/>
      <c r="KP369" s="234"/>
    </row>
    <row r="370" spans="1:302" s="52" customFormat="1" ht="63.75" x14ac:dyDescent="0.25">
      <c r="A370" s="414"/>
      <c r="B370" s="24" t="s">
        <v>1990</v>
      </c>
      <c r="C370" s="26">
        <v>12150056</v>
      </c>
      <c r="D370" s="27">
        <v>39479</v>
      </c>
      <c r="E370" s="27">
        <v>39479</v>
      </c>
      <c r="F370" s="27">
        <v>40575</v>
      </c>
      <c r="G370" s="24">
        <v>-7777</v>
      </c>
      <c r="H370" s="24" t="s">
        <v>582</v>
      </c>
      <c r="I370" s="24" t="s">
        <v>1529</v>
      </c>
      <c r="J370" s="24"/>
      <c r="K370" s="24" t="s">
        <v>33</v>
      </c>
      <c r="L370" s="40" t="s">
        <v>1701</v>
      </c>
      <c r="M370" s="24" t="s">
        <v>42</v>
      </c>
      <c r="N370" s="24" t="s">
        <v>41</v>
      </c>
      <c r="O370" s="24" t="s">
        <v>7838</v>
      </c>
      <c r="P370" s="25">
        <v>65471</v>
      </c>
      <c r="Q370" s="24" t="s">
        <v>559</v>
      </c>
      <c r="R370" s="24" t="s">
        <v>658</v>
      </c>
      <c r="S370" s="273" t="s">
        <v>2321</v>
      </c>
      <c r="T370" s="53" t="s">
        <v>1861</v>
      </c>
      <c r="U370" s="24">
        <v>-7777</v>
      </c>
      <c r="V370" s="24">
        <v>-7777</v>
      </c>
      <c r="W370" s="24">
        <v>-7777</v>
      </c>
      <c r="X370" s="24">
        <v>-7777</v>
      </c>
      <c r="Y370" s="24" t="s">
        <v>1861</v>
      </c>
      <c r="Z370" s="24" t="s">
        <v>1861</v>
      </c>
      <c r="AA370" s="24" t="s">
        <v>1861</v>
      </c>
      <c r="AB370" s="24" t="s">
        <v>1861</v>
      </c>
      <c r="AC370" s="24" t="s">
        <v>1861</v>
      </c>
      <c r="AD370" s="24" t="s">
        <v>1861</v>
      </c>
      <c r="AE370" s="24" t="s">
        <v>1861</v>
      </c>
      <c r="AF370" s="24" t="s">
        <v>9861</v>
      </c>
      <c r="AG370" s="24">
        <v>4694912.5810000002</v>
      </c>
      <c r="AH370" s="24">
        <v>9458856.9710000008</v>
      </c>
      <c r="AI370" s="24"/>
      <c r="AJ370" s="24"/>
      <c r="AK370" s="24"/>
      <c r="AL370" s="24"/>
      <c r="AM370" s="24"/>
      <c r="AN370" s="1112"/>
      <c r="AO370" s="24"/>
      <c r="AP370" s="24"/>
      <c r="AQ370" s="24"/>
      <c r="AR370" s="24"/>
      <c r="AS370" s="24"/>
      <c r="AT370" s="24" t="s">
        <v>43</v>
      </c>
      <c r="AU370" s="24" t="s">
        <v>7839</v>
      </c>
      <c r="AV370" s="25"/>
      <c r="AW370" s="27"/>
      <c r="AX370" s="25"/>
      <c r="AY370" s="27"/>
      <c r="AZ370" s="25"/>
      <c r="BA370" s="27"/>
      <c r="BB370" s="25"/>
      <c r="BC370" s="27"/>
      <c r="BD370" s="25"/>
      <c r="BE370" s="27"/>
      <c r="BF370" s="24" t="s">
        <v>9614</v>
      </c>
      <c r="BG370" s="731"/>
      <c r="BH370" s="735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  <c r="EP370" s="46"/>
      <c r="EQ370" s="46"/>
      <c r="ER370" s="46"/>
      <c r="ES370" s="46"/>
      <c r="ET370" s="46"/>
      <c r="EU370" s="46"/>
      <c r="EV370" s="46"/>
      <c r="EW370" s="46"/>
      <c r="EX370" s="46"/>
      <c r="EY370" s="46"/>
      <c r="EZ370" s="46"/>
      <c r="FA370" s="46"/>
      <c r="FB370" s="46"/>
      <c r="FC370" s="46"/>
      <c r="FD370" s="46"/>
      <c r="FE370" s="46"/>
      <c r="FF370" s="46"/>
      <c r="FG370" s="46"/>
      <c r="FH370" s="46"/>
      <c r="FI370" s="46"/>
      <c r="FJ370" s="46"/>
      <c r="FK370" s="46"/>
      <c r="FL370" s="46"/>
      <c r="FM370" s="46"/>
      <c r="FN370" s="46"/>
      <c r="FO370" s="46"/>
      <c r="FP370" s="46"/>
      <c r="FQ370" s="46"/>
      <c r="FR370" s="46"/>
      <c r="FS370" s="46"/>
      <c r="FT370" s="46"/>
      <c r="FU370" s="46"/>
      <c r="FV370" s="46"/>
      <c r="FW370" s="46"/>
      <c r="FX370" s="46"/>
      <c r="FY370" s="46"/>
      <c r="FZ370" s="46"/>
      <c r="GA370" s="46"/>
      <c r="GB370" s="46"/>
      <c r="GC370" s="46"/>
      <c r="GD370" s="46"/>
      <c r="GE370" s="46"/>
      <c r="GF370" s="46"/>
      <c r="GG370" s="46"/>
      <c r="GH370" s="46"/>
      <c r="GI370" s="46"/>
      <c r="GJ370" s="46"/>
      <c r="GK370" s="46"/>
      <c r="GL370" s="46"/>
      <c r="GM370" s="46"/>
      <c r="GN370" s="46"/>
      <c r="GO370" s="46"/>
      <c r="GP370" s="46"/>
      <c r="GQ370" s="46"/>
      <c r="GR370" s="46"/>
      <c r="GS370" s="46"/>
      <c r="GT370" s="46"/>
      <c r="GU370" s="46"/>
      <c r="GV370" s="46"/>
      <c r="GW370" s="46"/>
      <c r="GX370" s="46"/>
      <c r="GY370" s="46"/>
      <c r="GZ370" s="46"/>
      <c r="HA370" s="46"/>
      <c r="HB370" s="46"/>
      <c r="HC370" s="46"/>
      <c r="HD370" s="46"/>
      <c r="HE370" s="46"/>
      <c r="HF370" s="46"/>
      <c r="HG370" s="46"/>
      <c r="HH370" s="46"/>
      <c r="HI370" s="46"/>
      <c r="HJ370" s="46"/>
      <c r="HK370" s="46"/>
      <c r="HL370" s="46"/>
      <c r="HM370" s="46"/>
      <c r="HN370" s="46"/>
      <c r="HO370" s="46"/>
      <c r="HP370" s="46"/>
      <c r="HQ370" s="46"/>
      <c r="HR370" s="46"/>
      <c r="HS370" s="46"/>
      <c r="HT370" s="46"/>
      <c r="HU370" s="46"/>
      <c r="HV370" s="46"/>
      <c r="HW370" s="46"/>
      <c r="HX370" s="46"/>
      <c r="HY370" s="46"/>
      <c r="HZ370" s="46"/>
      <c r="IA370" s="46"/>
      <c r="IB370" s="46"/>
      <c r="IC370" s="46"/>
      <c r="ID370" s="46"/>
      <c r="IE370" s="46"/>
      <c r="IF370" s="46"/>
      <c r="IG370" s="46"/>
      <c r="IH370" s="46"/>
      <c r="II370" s="46"/>
      <c r="IJ370" s="46"/>
      <c r="IK370" s="46"/>
      <c r="IL370" s="46"/>
      <c r="IM370" s="46"/>
      <c r="IN370" s="46"/>
      <c r="IO370" s="46"/>
      <c r="IP370" s="46"/>
      <c r="IQ370" s="46"/>
      <c r="IR370" s="46"/>
      <c r="IS370" s="46"/>
      <c r="IT370" s="46"/>
      <c r="IU370" s="46"/>
      <c r="IV370" s="46"/>
      <c r="IW370" s="46"/>
      <c r="IX370" s="46"/>
      <c r="IY370" s="46"/>
      <c r="IZ370" s="46"/>
      <c r="JA370" s="46"/>
      <c r="JB370" s="46"/>
      <c r="JC370" s="46"/>
      <c r="JD370" s="46"/>
      <c r="JE370" s="46"/>
      <c r="JF370" s="46"/>
      <c r="JG370" s="46"/>
      <c r="JH370" s="46"/>
      <c r="JI370" s="46"/>
      <c r="JJ370" s="46"/>
      <c r="JK370" s="46"/>
      <c r="JL370" s="46"/>
      <c r="JM370" s="46"/>
      <c r="JN370" s="46"/>
      <c r="JO370" s="46"/>
      <c r="JP370" s="46"/>
      <c r="JQ370" s="46"/>
      <c r="JR370" s="46"/>
      <c r="JS370" s="46"/>
      <c r="JT370" s="46"/>
      <c r="JU370" s="46"/>
      <c r="JV370" s="46"/>
      <c r="JW370" s="46"/>
      <c r="JX370" s="46"/>
      <c r="JY370" s="46"/>
      <c r="JZ370" s="46"/>
      <c r="KA370" s="46"/>
      <c r="KB370" s="46"/>
      <c r="KC370" s="46"/>
      <c r="KD370" s="46"/>
      <c r="KE370" s="46"/>
      <c r="KF370" s="46"/>
      <c r="KG370" s="46"/>
      <c r="KH370" s="46"/>
      <c r="KI370" s="46"/>
      <c r="KJ370" s="46"/>
      <c r="KK370" s="46"/>
      <c r="KL370" s="46"/>
      <c r="KM370" s="46"/>
      <c r="KN370" s="46"/>
      <c r="KO370" s="46"/>
      <c r="KP370" s="234"/>
    </row>
    <row r="371" spans="1:302" s="52" customFormat="1" ht="63.75" x14ac:dyDescent="0.25">
      <c r="A371" s="432"/>
      <c r="B371" s="45" t="s">
        <v>2320</v>
      </c>
      <c r="C371" s="144">
        <v>12150056</v>
      </c>
      <c r="D371" s="31">
        <v>39479</v>
      </c>
      <c r="E371" s="31">
        <v>39479</v>
      </c>
      <c r="F371" s="31">
        <v>40940</v>
      </c>
      <c r="G371" s="21">
        <v>-7777</v>
      </c>
      <c r="H371" s="45" t="s">
        <v>582</v>
      </c>
      <c r="I371" s="45" t="s">
        <v>1529</v>
      </c>
      <c r="J371" s="45"/>
      <c r="K371" s="45" t="s">
        <v>33</v>
      </c>
      <c r="L371" s="21" t="s">
        <v>1701</v>
      </c>
      <c r="M371" s="45" t="s">
        <v>42</v>
      </c>
      <c r="N371" s="45" t="s">
        <v>41</v>
      </c>
      <c r="O371" s="45" t="s">
        <v>7838</v>
      </c>
      <c r="P371" s="147">
        <v>65471</v>
      </c>
      <c r="Q371" s="45" t="s">
        <v>559</v>
      </c>
      <c r="R371" s="45" t="s">
        <v>658</v>
      </c>
      <c r="S371" s="272" t="s">
        <v>2321</v>
      </c>
      <c r="T371" s="221">
        <v>-9999</v>
      </c>
      <c r="U371" s="21">
        <v>-7777</v>
      </c>
      <c r="V371" s="21">
        <v>-7777</v>
      </c>
      <c r="W371" s="21">
        <v>-7777</v>
      </c>
      <c r="X371" s="21">
        <v>-7777</v>
      </c>
      <c r="Y371" s="45">
        <v>455</v>
      </c>
      <c r="Z371" s="45">
        <v>73.7</v>
      </c>
      <c r="AA371" s="45">
        <v>-9999</v>
      </c>
      <c r="AB371" s="45">
        <v>1.01</v>
      </c>
      <c r="AC371" s="59">
        <v>14930</v>
      </c>
      <c r="AD371" s="45">
        <v>40.46</v>
      </c>
      <c r="AE371" s="45">
        <v>5000</v>
      </c>
      <c r="AF371" s="45" t="s">
        <v>9860</v>
      </c>
      <c r="AG371" s="45">
        <v>4694660.3509999998</v>
      </c>
      <c r="AH371" s="45">
        <v>9458512.0409999993</v>
      </c>
      <c r="AI371" s="45"/>
      <c r="AJ371" s="45"/>
      <c r="AK371" s="45"/>
      <c r="AL371" s="45"/>
      <c r="AM371" s="45"/>
      <c r="AN371" s="1109"/>
      <c r="AO371" s="45"/>
      <c r="AP371" s="45"/>
      <c r="AQ371" s="45"/>
      <c r="AR371" s="45"/>
      <c r="AS371" s="45"/>
      <c r="AT371" s="45" t="s">
        <v>34</v>
      </c>
      <c r="AU371" s="45"/>
      <c r="AV371" s="147"/>
      <c r="AW371" s="31"/>
      <c r="AX371" s="147"/>
      <c r="AY371" s="31"/>
      <c r="AZ371" s="147"/>
      <c r="BA371" s="31"/>
      <c r="BB371" s="147"/>
      <c r="BC371" s="31"/>
      <c r="BD371" s="147"/>
      <c r="BE371" s="31"/>
      <c r="BF371" s="45"/>
      <c r="BG371" s="512"/>
      <c r="BH371" s="735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  <c r="EP371" s="46"/>
      <c r="EQ371" s="46"/>
      <c r="ER371" s="46"/>
      <c r="ES371" s="46"/>
      <c r="ET371" s="46"/>
      <c r="EU371" s="46"/>
      <c r="EV371" s="46"/>
      <c r="EW371" s="46"/>
      <c r="EX371" s="46"/>
      <c r="EY371" s="46"/>
      <c r="EZ371" s="46"/>
      <c r="FA371" s="46"/>
      <c r="FB371" s="46"/>
      <c r="FC371" s="46"/>
      <c r="FD371" s="46"/>
      <c r="FE371" s="46"/>
      <c r="FF371" s="46"/>
      <c r="FG371" s="46"/>
      <c r="FH371" s="46"/>
      <c r="FI371" s="46"/>
      <c r="FJ371" s="46"/>
      <c r="FK371" s="46"/>
      <c r="FL371" s="46"/>
      <c r="FM371" s="46"/>
      <c r="FN371" s="46"/>
      <c r="FO371" s="46"/>
      <c r="FP371" s="46"/>
      <c r="FQ371" s="46"/>
      <c r="FR371" s="46"/>
      <c r="FS371" s="46"/>
      <c r="FT371" s="46"/>
      <c r="FU371" s="46"/>
      <c r="FV371" s="46"/>
      <c r="FW371" s="46"/>
      <c r="FX371" s="46"/>
      <c r="FY371" s="46"/>
      <c r="FZ371" s="46"/>
      <c r="GA371" s="46"/>
      <c r="GB371" s="46"/>
      <c r="GC371" s="46"/>
      <c r="GD371" s="46"/>
      <c r="GE371" s="46"/>
      <c r="GF371" s="46"/>
      <c r="GG371" s="46"/>
      <c r="GH371" s="46"/>
      <c r="GI371" s="46"/>
      <c r="GJ371" s="46"/>
      <c r="GK371" s="46"/>
      <c r="GL371" s="46"/>
      <c r="GM371" s="46"/>
      <c r="GN371" s="46"/>
      <c r="GO371" s="46"/>
      <c r="GP371" s="46"/>
      <c r="GQ371" s="46"/>
      <c r="GR371" s="46"/>
      <c r="GS371" s="46"/>
      <c r="GT371" s="46"/>
      <c r="GU371" s="46"/>
      <c r="GV371" s="46"/>
      <c r="GW371" s="46"/>
      <c r="GX371" s="46"/>
      <c r="GY371" s="46"/>
      <c r="GZ371" s="46"/>
      <c r="HA371" s="46"/>
      <c r="HB371" s="46"/>
      <c r="HC371" s="46"/>
      <c r="HD371" s="46"/>
      <c r="HE371" s="46"/>
      <c r="HF371" s="46"/>
      <c r="HG371" s="46"/>
      <c r="HH371" s="46"/>
      <c r="HI371" s="46"/>
      <c r="HJ371" s="46"/>
      <c r="HK371" s="46"/>
      <c r="HL371" s="46"/>
      <c r="HM371" s="46"/>
      <c r="HN371" s="46"/>
      <c r="HO371" s="46"/>
      <c r="HP371" s="46"/>
      <c r="HQ371" s="46"/>
      <c r="HR371" s="46"/>
      <c r="HS371" s="46"/>
      <c r="HT371" s="46"/>
      <c r="HU371" s="46"/>
      <c r="HV371" s="46"/>
      <c r="HW371" s="46"/>
      <c r="HX371" s="46"/>
      <c r="HY371" s="46"/>
      <c r="HZ371" s="46"/>
      <c r="IA371" s="46"/>
      <c r="IB371" s="46"/>
      <c r="IC371" s="46"/>
      <c r="ID371" s="46"/>
      <c r="IE371" s="46"/>
      <c r="IF371" s="46"/>
      <c r="IG371" s="46"/>
      <c r="IH371" s="46"/>
      <c r="II371" s="46"/>
      <c r="IJ371" s="46"/>
      <c r="IK371" s="46"/>
      <c r="IL371" s="46"/>
      <c r="IM371" s="46"/>
      <c r="IN371" s="46"/>
      <c r="IO371" s="46"/>
      <c r="IP371" s="46"/>
      <c r="IQ371" s="46"/>
      <c r="IR371" s="46"/>
      <c r="IS371" s="46"/>
      <c r="IT371" s="46"/>
      <c r="IU371" s="46"/>
      <c r="IV371" s="46"/>
      <c r="IW371" s="46"/>
      <c r="IX371" s="46"/>
      <c r="IY371" s="46"/>
      <c r="IZ371" s="46"/>
      <c r="JA371" s="46"/>
      <c r="JB371" s="46"/>
      <c r="JC371" s="46"/>
      <c r="JD371" s="46"/>
      <c r="JE371" s="46"/>
      <c r="JF371" s="46"/>
      <c r="JG371" s="46"/>
      <c r="JH371" s="46"/>
      <c r="JI371" s="46"/>
      <c r="JJ371" s="46"/>
      <c r="JK371" s="46"/>
      <c r="JL371" s="46"/>
      <c r="JM371" s="46"/>
      <c r="JN371" s="46"/>
      <c r="JO371" s="46"/>
      <c r="JP371" s="46"/>
      <c r="JQ371" s="46"/>
      <c r="JR371" s="46"/>
      <c r="JS371" s="46"/>
      <c r="JT371" s="46"/>
      <c r="JU371" s="46"/>
      <c r="JV371" s="46"/>
      <c r="JW371" s="46"/>
      <c r="JX371" s="46"/>
      <c r="JY371" s="46"/>
      <c r="JZ371" s="46"/>
      <c r="KA371" s="46"/>
      <c r="KB371" s="46"/>
      <c r="KC371" s="46"/>
      <c r="KD371" s="46"/>
      <c r="KE371" s="46"/>
      <c r="KF371" s="46"/>
      <c r="KG371" s="46"/>
      <c r="KH371" s="46"/>
      <c r="KI371" s="46"/>
      <c r="KJ371" s="46"/>
      <c r="KK371" s="46"/>
      <c r="KL371" s="46"/>
      <c r="KM371" s="46"/>
      <c r="KN371" s="46"/>
      <c r="KO371" s="46"/>
      <c r="KP371" s="234"/>
    </row>
    <row r="372" spans="1:302" s="52" customFormat="1" ht="64.5" thickBot="1" x14ac:dyDescent="0.3">
      <c r="A372" s="416"/>
      <c r="B372" s="417" t="s">
        <v>2320</v>
      </c>
      <c r="C372" s="419">
        <v>12150056</v>
      </c>
      <c r="D372" s="420">
        <v>39479</v>
      </c>
      <c r="E372" s="420">
        <v>39479</v>
      </c>
      <c r="F372" s="420">
        <v>40940</v>
      </c>
      <c r="G372" s="421">
        <v>-7777</v>
      </c>
      <c r="H372" s="417" t="s">
        <v>582</v>
      </c>
      <c r="I372" s="417" t="s">
        <v>1529</v>
      </c>
      <c r="J372" s="417"/>
      <c r="K372" s="417" t="s">
        <v>33</v>
      </c>
      <c r="L372" s="421" t="s">
        <v>1701</v>
      </c>
      <c r="M372" s="417" t="s">
        <v>42</v>
      </c>
      <c r="N372" s="417" t="s">
        <v>41</v>
      </c>
      <c r="O372" s="417" t="s">
        <v>7838</v>
      </c>
      <c r="P372" s="418">
        <v>65471</v>
      </c>
      <c r="Q372" s="417" t="s">
        <v>559</v>
      </c>
      <c r="R372" s="417" t="s">
        <v>658</v>
      </c>
      <c r="S372" s="422" t="s">
        <v>2321</v>
      </c>
      <c r="T372" s="483" t="s">
        <v>1861</v>
      </c>
      <c r="U372" s="421">
        <v>-7777</v>
      </c>
      <c r="V372" s="421">
        <v>-7777</v>
      </c>
      <c r="W372" s="421">
        <v>-7777</v>
      </c>
      <c r="X372" s="421">
        <v>-7777</v>
      </c>
      <c r="Y372" s="417" t="s">
        <v>1861</v>
      </c>
      <c r="Z372" s="417" t="s">
        <v>1861</v>
      </c>
      <c r="AA372" s="417" t="s">
        <v>1861</v>
      </c>
      <c r="AB372" s="417" t="s">
        <v>1861</v>
      </c>
      <c r="AC372" s="417" t="s">
        <v>1861</v>
      </c>
      <c r="AD372" s="417" t="s">
        <v>1861</v>
      </c>
      <c r="AE372" s="417" t="s">
        <v>1861</v>
      </c>
      <c r="AF372" s="417" t="s">
        <v>9861</v>
      </c>
      <c r="AG372" s="417">
        <v>4694912.5810000002</v>
      </c>
      <c r="AH372" s="417">
        <v>9458856.9710000008</v>
      </c>
      <c r="AI372" s="417"/>
      <c r="AJ372" s="417"/>
      <c r="AK372" s="417"/>
      <c r="AL372" s="417"/>
      <c r="AM372" s="417"/>
      <c r="AN372" s="1126"/>
      <c r="AO372" s="417"/>
      <c r="AP372" s="417"/>
      <c r="AQ372" s="417"/>
      <c r="AR372" s="417"/>
      <c r="AS372" s="417"/>
      <c r="AT372" s="417" t="s">
        <v>34</v>
      </c>
      <c r="AU372" s="417"/>
      <c r="AV372" s="418"/>
      <c r="AW372" s="420"/>
      <c r="AX372" s="418"/>
      <c r="AY372" s="420"/>
      <c r="AZ372" s="418"/>
      <c r="BA372" s="420"/>
      <c r="BB372" s="418"/>
      <c r="BC372" s="420"/>
      <c r="BD372" s="418"/>
      <c r="BE372" s="420"/>
      <c r="BF372" s="417"/>
      <c r="BG372" s="513"/>
      <c r="BH372" s="735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  <c r="EP372" s="46"/>
      <c r="EQ372" s="46"/>
      <c r="ER372" s="46"/>
      <c r="ES372" s="46"/>
      <c r="ET372" s="46"/>
      <c r="EU372" s="46"/>
      <c r="EV372" s="46"/>
      <c r="EW372" s="46"/>
      <c r="EX372" s="46"/>
      <c r="EY372" s="46"/>
      <c r="EZ372" s="46"/>
      <c r="FA372" s="46"/>
      <c r="FB372" s="46"/>
      <c r="FC372" s="46"/>
      <c r="FD372" s="46"/>
      <c r="FE372" s="46"/>
      <c r="FF372" s="46"/>
      <c r="FG372" s="46"/>
      <c r="FH372" s="46"/>
      <c r="FI372" s="46"/>
      <c r="FJ372" s="46"/>
      <c r="FK372" s="46"/>
      <c r="FL372" s="46"/>
      <c r="FM372" s="46"/>
      <c r="FN372" s="46"/>
      <c r="FO372" s="46"/>
      <c r="FP372" s="46"/>
      <c r="FQ372" s="46"/>
      <c r="FR372" s="46"/>
      <c r="FS372" s="46"/>
      <c r="FT372" s="46"/>
      <c r="FU372" s="46"/>
      <c r="FV372" s="46"/>
      <c r="FW372" s="46"/>
      <c r="FX372" s="46"/>
      <c r="FY372" s="46"/>
      <c r="FZ372" s="46"/>
      <c r="GA372" s="46"/>
      <c r="GB372" s="46"/>
      <c r="GC372" s="46"/>
      <c r="GD372" s="46"/>
      <c r="GE372" s="46"/>
      <c r="GF372" s="46"/>
      <c r="GG372" s="46"/>
      <c r="GH372" s="46"/>
      <c r="GI372" s="46"/>
      <c r="GJ372" s="46"/>
      <c r="GK372" s="46"/>
      <c r="GL372" s="46"/>
      <c r="GM372" s="46"/>
      <c r="GN372" s="46"/>
      <c r="GO372" s="46"/>
      <c r="GP372" s="46"/>
      <c r="GQ372" s="46"/>
      <c r="GR372" s="46"/>
      <c r="GS372" s="46"/>
      <c r="GT372" s="46"/>
      <c r="GU372" s="46"/>
      <c r="GV372" s="46"/>
      <c r="GW372" s="46"/>
      <c r="GX372" s="46"/>
      <c r="GY372" s="46"/>
      <c r="GZ372" s="46"/>
      <c r="HA372" s="46"/>
      <c r="HB372" s="46"/>
      <c r="HC372" s="46"/>
      <c r="HD372" s="46"/>
      <c r="HE372" s="46"/>
      <c r="HF372" s="46"/>
      <c r="HG372" s="46"/>
      <c r="HH372" s="46"/>
      <c r="HI372" s="46"/>
      <c r="HJ372" s="46"/>
      <c r="HK372" s="46"/>
      <c r="HL372" s="46"/>
      <c r="HM372" s="46"/>
      <c r="HN372" s="46"/>
      <c r="HO372" s="46"/>
      <c r="HP372" s="46"/>
      <c r="HQ372" s="46"/>
      <c r="HR372" s="46"/>
      <c r="HS372" s="46"/>
      <c r="HT372" s="46"/>
      <c r="HU372" s="46"/>
      <c r="HV372" s="46"/>
      <c r="HW372" s="46"/>
      <c r="HX372" s="46"/>
      <c r="HY372" s="46"/>
      <c r="HZ372" s="46"/>
      <c r="IA372" s="46"/>
      <c r="IB372" s="46"/>
      <c r="IC372" s="46"/>
      <c r="ID372" s="46"/>
      <c r="IE372" s="46"/>
      <c r="IF372" s="46"/>
      <c r="IG372" s="46"/>
      <c r="IH372" s="46"/>
      <c r="II372" s="46"/>
      <c r="IJ372" s="46"/>
      <c r="IK372" s="46"/>
      <c r="IL372" s="46"/>
      <c r="IM372" s="46"/>
      <c r="IN372" s="46"/>
      <c r="IO372" s="46"/>
      <c r="IP372" s="46"/>
      <c r="IQ372" s="46"/>
      <c r="IR372" s="46"/>
      <c r="IS372" s="46"/>
      <c r="IT372" s="46"/>
      <c r="IU372" s="46"/>
      <c r="IV372" s="46"/>
      <c r="IW372" s="46"/>
      <c r="IX372" s="46"/>
      <c r="IY372" s="46"/>
      <c r="IZ372" s="46"/>
      <c r="JA372" s="46"/>
      <c r="JB372" s="46"/>
      <c r="JC372" s="46"/>
      <c r="JD372" s="46"/>
      <c r="JE372" s="46"/>
      <c r="JF372" s="46"/>
      <c r="JG372" s="46"/>
      <c r="JH372" s="46"/>
      <c r="JI372" s="46"/>
      <c r="JJ372" s="46"/>
      <c r="JK372" s="46"/>
      <c r="JL372" s="46"/>
      <c r="JM372" s="46"/>
      <c r="JN372" s="46"/>
      <c r="JO372" s="46"/>
      <c r="JP372" s="46"/>
      <c r="JQ372" s="46"/>
      <c r="JR372" s="46"/>
      <c r="JS372" s="46"/>
      <c r="JT372" s="46"/>
      <c r="JU372" s="46"/>
      <c r="JV372" s="46"/>
      <c r="JW372" s="46"/>
      <c r="JX372" s="46"/>
      <c r="JY372" s="46"/>
      <c r="JZ372" s="46"/>
      <c r="KA372" s="46"/>
      <c r="KB372" s="46"/>
      <c r="KC372" s="46"/>
      <c r="KD372" s="46"/>
      <c r="KE372" s="46"/>
      <c r="KF372" s="46"/>
      <c r="KG372" s="46"/>
      <c r="KH372" s="46"/>
      <c r="KI372" s="46"/>
      <c r="KJ372" s="46"/>
      <c r="KK372" s="46"/>
      <c r="KL372" s="46"/>
      <c r="KM372" s="46"/>
      <c r="KN372" s="46"/>
      <c r="KO372" s="46"/>
      <c r="KP372" s="234"/>
    </row>
    <row r="373" spans="1:302" s="52" customFormat="1" ht="63.75" x14ac:dyDescent="0.25">
      <c r="A373" s="170">
        <v>123</v>
      </c>
      <c r="B373" s="170" t="s">
        <v>2322</v>
      </c>
      <c r="C373" s="176">
        <v>12150057</v>
      </c>
      <c r="D373" s="186">
        <v>39479</v>
      </c>
      <c r="E373" s="186">
        <v>39479</v>
      </c>
      <c r="F373" s="186">
        <v>40210</v>
      </c>
      <c r="G373" s="174">
        <v>-7777</v>
      </c>
      <c r="H373" s="170" t="s">
        <v>582</v>
      </c>
      <c r="I373" s="170" t="s">
        <v>1529</v>
      </c>
      <c r="J373" s="170"/>
      <c r="K373" s="170" t="s">
        <v>33</v>
      </c>
      <c r="L373" s="174" t="s">
        <v>1701</v>
      </c>
      <c r="M373" s="170" t="s">
        <v>42</v>
      </c>
      <c r="N373" s="170" t="s">
        <v>41</v>
      </c>
      <c r="O373" s="170" t="s">
        <v>7840</v>
      </c>
      <c r="P373" s="175">
        <v>65471</v>
      </c>
      <c r="Q373" s="170" t="s">
        <v>559</v>
      </c>
      <c r="R373" s="170" t="s">
        <v>658</v>
      </c>
      <c r="S373" s="277" t="s">
        <v>2323</v>
      </c>
      <c r="T373" s="146">
        <v>-9999</v>
      </c>
      <c r="U373" s="174">
        <v>-7777</v>
      </c>
      <c r="V373" s="174">
        <v>-7777</v>
      </c>
      <c r="W373" s="174">
        <v>-7777</v>
      </c>
      <c r="X373" s="174">
        <v>-7777</v>
      </c>
      <c r="Y373" s="170">
        <v>315</v>
      </c>
      <c r="Z373" s="170">
        <v>60.15</v>
      </c>
      <c r="AA373" s="170">
        <v>-9999</v>
      </c>
      <c r="AB373" s="170">
        <v>0.85</v>
      </c>
      <c r="AC373" s="177">
        <v>7730</v>
      </c>
      <c r="AD373" s="170">
        <v>39.909999999999997</v>
      </c>
      <c r="AE373" s="170">
        <v>5000</v>
      </c>
      <c r="AF373" s="170" t="s">
        <v>9862</v>
      </c>
      <c r="AG373" s="170">
        <v>4694367.727</v>
      </c>
      <c r="AH373" s="170">
        <v>9458174.0940000005</v>
      </c>
      <c r="AI373" s="170"/>
      <c r="AJ373" s="170"/>
      <c r="AK373" s="170"/>
      <c r="AL373" s="170"/>
      <c r="AM373" s="170"/>
      <c r="AN373" s="1118"/>
      <c r="AO373" s="170"/>
      <c r="AP373" s="170"/>
      <c r="AQ373" s="170"/>
      <c r="AR373" s="170"/>
      <c r="AS373" s="170"/>
      <c r="AT373" s="170"/>
      <c r="AU373" s="170"/>
      <c r="AV373" s="175"/>
      <c r="AW373" s="186"/>
      <c r="AX373" s="175"/>
      <c r="AY373" s="186"/>
      <c r="AZ373" s="175"/>
      <c r="BA373" s="186"/>
      <c r="BB373" s="175"/>
      <c r="BC373" s="186"/>
      <c r="BD373" s="175"/>
      <c r="BE373" s="186"/>
      <c r="BF373" s="170"/>
      <c r="BG373" s="148"/>
      <c r="BH373" s="230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  <c r="EP373" s="46"/>
      <c r="EQ373" s="46"/>
      <c r="ER373" s="46"/>
      <c r="ES373" s="46"/>
      <c r="ET373" s="46"/>
      <c r="EU373" s="46"/>
      <c r="EV373" s="46"/>
      <c r="EW373" s="46"/>
      <c r="EX373" s="46"/>
      <c r="EY373" s="46"/>
      <c r="EZ373" s="46"/>
      <c r="FA373" s="46"/>
      <c r="FB373" s="46"/>
      <c r="FC373" s="46"/>
      <c r="FD373" s="46"/>
      <c r="FE373" s="46"/>
      <c r="FF373" s="46"/>
      <c r="FG373" s="46"/>
      <c r="FH373" s="46"/>
      <c r="FI373" s="46"/>
      <c r="FJ373" s="46"/>
      <c r="FK373" s="46"/>
      <c r="FL373" s="46"/>
      <c r="FM373" s="46"/>
      <c r="FN373" s="46"/>
      <c r="FO373" s="46"/>
      <c r="FP373" s="46"/>
      <c r="FQ373" s="46"/>
      <c r="FR373" s="46"/>
      <c r="FS373" s="46"/>
      <c r="FT373" s="46"/>
      <c r="FU373" s="46"/>
      <c r="FV373" s="46"/>
      <c r="FW373" s="46"/>
      <c r="FX373" s="46"/>
      <c r="FY373" s="46"/>
      <c r="FZ373" s="46"/>
      <c r="GA373" s="46"/>
      <c r="GB373" s="46"/>
      <c r="GC373" s="46"/>
      <c r="GD373" s="46"/>
      <c r="GE373" s="46"/>
      <c r="GF373" s="46"/>
      <c r="GG373" s="46"/>
      <c r="GH373" s="46"/>
      <c r="GI373" s="46"/>
      <c r="GJ373" s="46"/>
      <c r="GK373" s="46"/>
      <c r="GL373" s="46"/>
      <c r="GM373" s="46"/>
      <c r="GN373" s="46"/>
      <c r="GO373" s="46"/>
      <c r="GP373" s="46"/>
      <c r="GQ373" s="46"/>
      <c r="GR373" s="46"/>
      <c r="GS373" s="46"/>
      <c r="GT373" s="46"/>
      <c r="GU373" s="46"/>
      <c r="GV373" s="46"/>
      <c r="GW373" s="46"/>
      <c r="GX373" s="46"/>
      <c r="GY373" s="46"/>
      <c r="GZ373" s="46"/>
      <c r="HA373" s="46"/>
      <c r="HB373" s="46"/>
      <c r="HC373" s="46"/>
      <c r="HD373" s="46"/>
      <c r="HE373" s="46"/>
      <c r="HF373" s="46"/>
      <c r="HG373" s="46"/>
      <c r="HH373" s="46"/>
      <c r="HI373" s="46"/>
      <c r="HJ373" s="46"/>
      <c r="HK373" s="46"/>
      <c r="HL373" s="46"/>
      <c r="HM373" s="46"/>
      <c r="HN373" s="46"/>
      <c r="HO373" s="46"/>
      <c r="HP373" s="46"/>
      <c r="HQ373" s="46"/>
      <c r="HR373" s="46"/>
      <c r="HS373" s="46"/>
      <c r="HT373" s="46"/>
      <c r="HU373" s="46"/>
      <c r="HV373" s="46"/>
      <c r="HW373" s="46"/>
      <c r="HX373" s="46"/>
      <c r="HY373" s="46"/>
      <c r="HZ373" s="46"/>
      <c r="IA373" s="46"/>
      <c r="IB373" s="46"/>
      <c r="IC373" s="46"/>
      <c r="ID373" s="46"/>
      <c r="IE373" s="46"/>
      <c r="IF373" s="46"/>
      <c r="IG373" s="46"/>
      <c r="IH373" s="46"/>
      <c r="II373" s="46"/>
      <c r="IJ373" s="46"/>
      <c r="IK373" s="46"/>
      <c r="IL373" s="46"/>
      <c r="IM373" s="46"/>
      <c r="IN373" s="46"/>
      <c r="IO373" s="46"/>
      <c r="IP373" s="46"/>
      <c r="IQ373" s="46"/>
      <c r="IR373" s="46"/>
      <c r="IS373" s="46"/>
      <c r="IT373" s="46"/>
      <c r="IU373" s="46"/>
      <c r="IV373" s="46"/>
      <c r="IW373" s="46"/>
      <c r="IX373" s="46"/>
      <c r="IY373" s="46"/>
      <c r="IZ373" s="46"/>
      <c r="JA373" s="46"/>
      <c r="JB373" s="46"/>
      <c r="JC373" s="46"/>
      <c r="JD373" s="46"/>
      <c r="JE373" s="46"/>
      <c r="JF373" s="46"/>
      <c r="JG373" s="46"/>
      <c r="JH373" s="46"/>
      <c r="JI373" s="46"/>
      <c r="JJ373" s="46"/>
      <c r="JK373" s="46"/>
      <c r="JL373" s="46"/>
      <c r="JM373" s="46"/>
      <c r="JN373" s="46"/>
      <c r="JO373" s="46"/>
      <c r="JP373" s="46"/>
      <c r="JQ373" s="46"/>
      <c r="JR373" s="46"/>
      <c r="JS373" s="46"/>
      <c r="JT373" s="46"/>
      <c r="JU373" s="46"/>
      <c r="JV373" s="46"/>
      <c r="JW373" s="46"/>
      <c r="JX373" s="46"/>
      <c r="JY373" s="46"/>
      <c r="JZ373" s="46"/>
      <c r="KA373" s="46"/>
      <c r="KB373" s="46"/>
      <c r="KC373" s="46"/>
      <c r="KD373" s="46"/>
      <c r="KE373" s="46"/>
      <c r="KF373" s="46"/>
      <c r="KG373" s="46"/>
      <c r="KH373" s="46"/>
      <c r="KI373" s="46"/>
      <c r="KJ373" s="46"/>
      <c r="KK373" s="46"/>
      <c r="KL373" s="46"/>
      <c r="KM373" s="46"/>
      <c r="KN373" s="46"/>
      <c r="KO373" s="46"/>
      <c r="KP373" s="234"/>
    </row>
    <row r="374" spans="1:302" s="52" customFormat="1" ht="64.5" thickBot="1" x14ac:dyDescent="0.3">
      <c r="A374" s="169"/>
      <c r="B374" s="169" t="s">
        <v>2322</v>
      </c>
      <c r="C374" s="159">
        <v>12150057</v>
      </c>
      <c r="D374" s="113">
        <v>39479</v>
      </c>
      <c r="E374" s="113">
        <v>39479</v>
      </c>
      <c r="F374" s="113">
        <v>40210</v>
      </c>
      <c r="G374" s="161">
        <v>-7777</v>
      </c>
      <c r="H374" s="169" t="s">
        <v>582</v>
      </c>
      <c r="I374" s="169" t="s">
        <v>1529</v>
      </c>
      <c r="J374" s="169"/>
      <c r="K374" s="169" t="s">
        <v>33</v>
      </c>
      <c r="L374" s="161" t="s">
        <v>1701</v>
      </c>
      <c r="M374" s="169" t="s">
        <v>42</v>
      </c>
      <c r="N374" s="169" t="s">
        <v>41</v>
      </c>
      <c r="O374" s="169" t="s">
        <v>7840</v>
      </c>
      <c r="P374" s="112">
        <v>65471</v>
      </c>
      <c r="Q374" s="169" t="s">
        <v>559</v>
      </c>
      <c r="R374" s="169" t="s">
        <v>658</v>
      </c>
      <c r="S374" s="276" t="s">
        <v>2323</v>
      </c>
      <c r="T374" s="188" t="s">
        <v>1861</v>
      </c>
      <c r="U374" s="161">
        <v>-7777</v>
      </c>
      <c r="V374" s="161">
        <v>-7777</v>
      </c>
      <c r="W374" s="161">
        <v>-7777</v>
      </c>
      <c r="X374" s="161">
        <v>-7777</v>
      </c>
      <c r="Y374" s="169" t="s">
        <v>1861</v>
      </c>
      <c r="Z374" s="169" t="s">
        <v>1861</v>
      </c>
      <c r="AA374" s="169" t="s">
        <v>1861</v>
      </c>
      <c r="AB374" s="169" t="s">
        <v>1861</v>
      </c>
      <c r="AC374" s="169" t="s">
        <v>1861</v>
      </c>
      <c r="AD374" s="169" t="s">
        <v>1861</v>
      </c>
      <c r="AE374" s="169" t="s">
        <v>1861</v>
      </c>
      <c r="AF374" s="169" t="s">
        <v>9863</v>
      </c>
      <c r="AG374" s="169">
        <v>4694549.3540000003</v>
      </c>
      <c r="AH374" s="169">
        <v>9458383.3609999996</v>
      </c>
      <c r="AI374" s="169"/>
      <c r="AJ374" s="169"/>
      <c r="AK374" s="169"/>
      <c r="AL374" s="169"/>
      <c r="AM374" s="169"/>
      <c r="AN374" s="1110"/>
      <c r="AO374" s="169"/>
      <c r="AP374" s="169"/>
      <c r="AQ374" s="169"/>
      <c r="AR374" s="169"/>
      <c r="AS374" s="169"/>
      <c r="AT374" s="169"/>
      <c r="AU374" s="169"/>
      <c r="AV374" s="112"/>
      <c r="AW374" s="113"/>
      <c r="AX374" s="112"/>
      <c r="AY374" s="113"/>
      <c r="AZ374" s="112"/>
      <c r="BA374" s="113"/>
      <c r="BB374" s="112"/>
      <c r="BC374" s="113"/>
      <c r="BD374" s="112"/>
      <c r="BE374" s="113"/>
      <c r="BF374" s="169"/>
      <c r="BG374" s="158"/>
      <c r="BH374" s="230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  <c r="EP374" s="46"/>
      <c r="EQ374" s="46"/>
      <c r="ER374" s="46"/>
      <c r="ES374" s="46"/>
      <c r="ET374" s="46"/>
      <c r="EU374" s="46"/>
      <c r="EV374" s="46"/>
      <c r="EW374" s="46"/>
      <c r="EX374" s="46"/>
      <c r="EY374" s="46"/>
      <c r="EZ374" s="46"/>
      <c r="FA374" s="46"/>
      <c r="FB374" s="46"/>
      <c r="FC374" s="46"/>
      <c r="FD374" s="46"/>
      <c r="FE374" s="46"/>
      <c r="FF374" s="46"/>
      <c r="FG374" s="46"/>
      <c r="FH374" s="46"/>
      <c r="FI374" s="46"/>
      <c r="FJ374" s="46"/>
      <c r="FK374" s="46"/>
      <c r="FL374" s="46"/>
      <c r="FM374" s="46"/>
      <c r="FN374" s="46"/>
      <c r="FO374" s="46"/>
      <c r="FP374" s="46"/>
      <c r="FQ374" s="46"/>
      <c r="FR374" s="46"/>
      <c r="FS374" s="46"/>
      <c r="FT374" s="46"/>
      <c r="FU374" s="46"/>
      <c r="FV374" s="46"/>
      <c r="FW374" s="46"/>
      <c r="FX374" s="46"/>
      <c r="FY374" s="46"/>
      <c r="FZ374" s="46"/>
      <c r="GA374" s="46"/>
      <c r="GB374" s="46"/>
      <c r="GC374" s="46"/>
      <c r="GD374" s="46"/>
      <c r="GE374" s="46"/>
      <c r="GF374" s="46"/>
      <c r="GG374" s="46"/>
      <c r="GH374" s="46"/>
      <c r="GI374" s="46"/>
      <c r="GJ374" s="46"/>
      <c r="GK374" s="46"/>
      <c r="GL374" s="46"/>
      <c r="GM374" s="46"/>
      <c r="GN374" s="46"/>
      <c r="GO374" s="46"/>
      <c r="GP374" s="46"/>
      <c r="GQ374" s="46"/>
      <c r="GR374" s="46"/>
      <c r="GS374" s="46"/>
      <c r="GT374" s="46"/>
      <c r="GU374" s="46"/>
      <c r="GV374" s="46"/>
      <c r="GW374" s="46"/>
      <c r="GX374" s="46"/>
      <c r="GY374" s="46"/>
      <c r="GZ374" s="46"/>
      <c r="HA374" s="46"/>
      <c r="HB374" s="46"/>
      <c r="HC374" s="46"/>
      <c r="HD374" s="46"/>
      <c r="HE374" s="46"/>
      <c r="HF374" s="46"/>
      <c r="HG374" s="46"/>
      <c r="HH374" s="46"/>
      <c r="HI374" s="46"/>
      <c r="HJ374" s="46"/>
      <c r="HK374" s="46"/>
      <c r="HL374" s="46"/>
      <c r="HM374" s="46"/>
      <c r="HN374" s="46"/>
      <c r="HO374" s="46"/>
      <c r="HP374" s="46"/>
      <c r="HQ374" s="46"/>
      <c r="HR374" s="46"/>
      <c r="HS374" s="46"/>
      <c r="HT374" s="46"/>
      <c r="HU374" s="46"/>
      <c r="HV374" s="46"/>
      <c r="HW374" s="46"/>
      <c r="HX374" s="46"/>
      <c r="HY374" s="46"/>
      <c r="HZ374" s="46"/>
      <c r="IA374" s="46"/>
      <c r="IB374" s="46"/>
      <c r="IC374" s="46"/>
      <c r="ID374" s="46"/>
      <c r="IE374" s="46"/>
      <c r="IF374" s="46"/>
      <c r="IG374" s="46"/>
      <c r="IH374" s="46"/>
      <c r="II374" s="46"/>
      <c r="IJ374" s="46"/>
      <c r="IK374" s="46"/>
      <c r="IL374" s="46"/>
      <c r="IM374" s="46"/>
      <c r="IN374" s="46"/>
      <c r="IO374" s="46"/>
      <c r="IP374" s="46"/>
      <c r="IQ374" s="46"/>
      <c r="IR374" s="46"/>
      <c r="IS374" s="46"/>
      <c r="IT374" s="46"/>
      <c r="IU374" s="46"/>
      <c r="IV374" s="46"/>
      <c r="IW374" s="46"/>
      <c r="IX374" s="46"/>
      <c r="IY374" s="46"/>
      <c r="IZ374" s="46"/>
      <c r="JA374" s="46"/>
      <c r="JB374" s="46"/>
      <c r="JC374" s="46"/>
      <c r="JD374" s="46"/>
      <c r="JE374" s="46"/>
      <c r="JF374" s="46"/>
      <c r="JG374" s="46"/>
      <c r="JH374" s="46"/>
      <c r="JI374" s="46"/>
      <c r="JJ374" s="46"/>
      <c r="JK374" s="46"/>
      <c r="JL374" s="46"/>
      <c r="JM374" s="46"/>
      <c r="JN374" s="46"/>
      <c r="JO374" s="46"/>
      <c r="JP374" s="46"/>
      <c r="JQ374" s="46"/>
      <c r="JR374" s="46"/>
      <c r="JS374" s="46"/>
      <c r="JT374" s="46"/>
      <c r="JU374" s="46"/>
      <c r="JV374" s="46"/>
      <c r="JW374" s="46"/>
      <c r="JX374" s="46"/>
      <c r="JY374" s="46"/>
      <c r="JZ374" s="46"/>
      <c r="KA374" s="46"/>
      <c r="KB374" s="46"/>
      <c r="KC374" s="46"/>
      <c r="KD374" s="46"/>
      <c r="KE374" s="46"/>
      <c r="KF374" s="46"/>
      <c r="KG374" s="46"/>
      <c r="KH374" s="46"/>
      <c r="KI374" s="46"/>
      <c r="KJ374" s="46"/>
      <c r="KK374" s="46"/>
      <c r="KL374" s="46"/>
      <c r="KM374" s="46"/>
      <c r="KN374" s="46"/>
      <c r="KO374" s="46"/>
      <c r="KP374" s="234"/>
    </row>
    <row r="375" spans="1:302" s="52" customFormat="1" ht="63.75" x14ac:dyDescent="0.25">
      <c r="A375" s="767">
        <v>124</v>
      </c>
      <c r="B375" s="623" t="s">
        <v>2324</v>
      </c>
      <c r="C375" s="768">
        <v>12150058</v>
      </c>
      <c r="D375" s="769">
        <v>39479</v>
      </c>
      <c r="E375" s="769">
        <v>39479</v>
      </c>
      <c r="F375" s="769">
        <v>41306</v>
      </c>
      <c r="G375" s="408">
        <v>-7777</v>
      </c>
      <c r="H375" s="623" t="s">
        <v>582</v>
      </c>
      <c r="I375" s="623" t="s">
        <v>1529</v>
      </c>
      <c r="J375" s="623"/>
      <c r="K375" s="623" t="s">
        <v>33</v>
      </c>
      <c r="L375" s="623" t="s">
        <v>1701</v>
      </c>
      <c r="M375" s="623" t="s">
        <v>42</v>
      </c>
      <c r="N375" s="623" t="s">
        <v>41</v>
      </c>
      <c r="O375" s="623" t="s">
        <v>7841</v>
      </c>
      <c r="P375" s="624">
        <v>65471</v>
      </c>
      <c r="Q375" s="623" t="s">
        <v>559</v>
      </c>
      <c r="R375" s="623" t="s">
        <v>658</v>
      </c>
      <c r="S375" s="770" t="s">
        <v>2325</v>
      </c>
      <c r="T375" s="655">
        <v>-9999</v>
      </c>
      <c r="U375" s="408">
        <v>-7777</v>
      </c>
      <c r="V375" s="408">
        <v>-7777</v>
      </c>
      <c r="W375" s="408">
        <v>-7777</v>
      </c>
      <c r="X375" s="408">
        <v>-7777</v>
      </c>
      <c r="Y375" s="623">
        <v>565</v>
      </c>
      <c r="Z375" s="623">
        <v>111.4</v>
      </c>
      <c r="AA375" s="623">
        <v>-9999</v>
      </c>
      <c r="AB375" s="623">
        <v>0.79</v>
      </c>
      <c r="AC375" s="623">
        <v>24170</v>
      </c>
      <c r="AD375" s="623">
        <v>39.950000000000003</v>
      </c>
      <c r="AE375" s="623">
        <v>5000</v>
      </c>
      <c r="AF375" s="623" t="s">
        <v>9864</v>
      </c>
      <c r="AG375" s="623">
        <v>4693276.9029999999</v>
      </c>
      <c r="AH375" s="623">
        <v>9458013.1129999999</v>
      </c>
      <c r="AI375" s="623"/>
      <c r="AJ375" s="623"/>
      <c r="AK375" s="623"/>
      <c r="AL375" s="623"/>
      <c r="AM375" s="623"/>
      <c r="AN375" s="1130"/>
      <c r="AO375" s="623"/>
      <c r="AP375" s="623"/>
      <c r="AQ375" s="623"/>
      <c r="AR375" s="623"/>
      <c r="AS375" s="623"/>
      <c r="AT375" s="623" t="s">
        <v>43</v>
      </c>
      <c r="AU375" s="623"/>
      <c r="AV375" s="624"/>
      <c r="AW375" s="769"/>
      <c r="AX375" s="624"/>
      <c r="AY375" s="769"/>
      <c r="AZ375" s="624"/>
      <c r="BA375" s="769"/>
      <c r="BB375" s="624"/>
      <c r="BC375" s="769"/>
      <c r="BD375" s="624"/>
      <c r="BE375" s="769"/>
      <c r="BF375" s="623" t="s">
        <v>9615</v>
      </c>
      <c r="BG375" s="610"/>
      <c r="BH375" s="735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  <c r="EP375" s="46"/>
      <c r="EQ375" s="46"/>
      <c r="ER375" s="46"/>
      <c r="ES375" s="46"/>
      <c r="ET375" s="46"/>
      <c r="EU375" s="46"/>
      <c r="EV375" s="46"/>
      <c r="EW375" s="46"/>
      <c r="EX375" s="46"/>
      <c r="EY375" s="46"/>
      <c r="EZ375" s="46"/>
      <c r="FA375" s="46"/>
      <c r="FB375" s="46"/>
      <c r="FC375" s="46"/>
      <c r="FD375" s="46"/>
      <c r="FE375" s="46"/>
      <c r="FF375" s="46"/>
      <c r="FG375" s="46"/>
      <c r="FH375" s="46"/>
      <c r="FI375" s="46"/>
      <c r="FJ375" s="46"/>
      <c r="FK375" s="46"/>
      <c r="FL375" s="46"/>
      <c r="FM375" s="46"/>
      <c r="FN375" s="46"/>
      <c r="FO375" s="46"/>
      <c r="FP375" s="46"/>
      <c r="FQ375" s="46"/>
      <c r="FR375" s="46"/>
      <c r="FS375" s="46"/>
      <c r="FT375" s="46"/>
      <c r="FU375" s="46"/>
      <c r="FV375" s="46"/>
      <c r="FW375" s="46"/>
      <c r="FX375" s="46"/>
      <c r="FY375" s="46"/>
      <c r="FZ375" s="46"/>
      <c r="GA375" s="46"/>
      <c r="GB375" s="46"/>
      <c r="GC375" s="46"/>
      <c r="GD375" s="46"/>
      <c r="GE375" s="46"/>
      <c r="GF375" s="46"/>
      <c r="GG375" s="46"/>
      <c r="GH375" s="46"/>
      <c r="GI375" s="46"/>
      <c r="GJ375" s="46"/>
      <c r="GK375" s="46"/>
      <c r="GL375" s="46"/>
      <c r="GM375" s="46"/>
      <c r="GN375" s="46"/>
      <c r="GO375" s="46"/>
      <c r="GP375" s="46"/>
      <c r="GQ375" s="46"/>
      <c r="GR375" s="46"/>
      <c r="GS375" s="46"/>
      <c r="GT375" s="46"/>
      <c r="GU375" s="46"/>
      <c r="GV375" s="46"/>
      <c r="GW375" s="46"/>
      <c r="GX375" s="46"/>
      <c r="GY375" s="46"/>
      <c r="GZ375" s="46"/>
      <c r="HA375" s="46"/>
      <c r="HB375" s="46"/>
      <c r="HC375" s="46"/>
      <c r="HD375" s="46"/>
      <c r="HE375" s="46"/>
      <c r="HF375" s="46"/>
      <c r="HG375" s="46"/>
      <c r="HH375" s="46"/>
      <c r="HI375" s="46"/>
      <c r="HJ375" s="46"/>
      <c r="HK375" s="46"/>
      <c r="HL375" s="46"/>
      <c r="HM375" s="46"/>
      <c r="HN375" s="46"/>
      <c r="HO375" s="46"/>
      <c r="HP375" s="46"/>
      <c r="HQ375" s="46"/>
      <c r="HR375" s="46"/>
      <c r="HS375" s="46"/>
      <c r="HT375" s="46"/>
      <c r="HU375" s="46"/>
      <c r="HV375" s="46"/>
      <c r="HW375" s="46"/>
      <c r="HX375" s="46"/>
      <c r="HY375" s="46"/>
      <c r="HZ375" s="46"/>
      <c r="IA375" s="46"/>
      <c r="IB375" s="46"/>
      <c r="IC375" s="46"/>
      <c r="ID375" s="46"/>
      <c r="IE375" s="46"/>
      <c r="IF375" s="46"/>
      <c r="IG375" s="46"/>
      <c r="IH375" s="46"/>
      <c r="II375" s="46"/>
      <c r="IJ375" s="46"/>
      <c r="IK375" s="46"/>
      <c r="IL375" s="46"/>
      <c r="IM375" s="46"/>
      <c r="IN375" s="46"/>
      <c r="IO375" s="46"/>
      <c r="IP375" s="46"/>
      <c r="IQ375" s="46"/>
      <c r="IR375" s="46"/>
      <c r="IS375" s="46"/>
      <c r="IT375" s="46"/>
      <c r="IU375" s="46"/>
      <c r="IV375" s="46"/>
      <c r="IW375" s="46"/>
      <c r="IX375" s="46"/>
      <c r="IY375" s="46"/>
      <c r="IZ375" s="46"/>
      <c r="JA375" s="46"/>
      <c r="JB375" s="46"/>
      <c r="JC375" s="46"/>
      <c r="JD375" s="46"/>
      <c r="JE375" s="46"/>
      <c r="JF375" s="46"/>
      <c r="JG375" s="46"/>
      <c r="JH375" s="46"/>
      <c r="JI375" s="46"/>
      <c r="JJ375" s="46"/>
      <c r="JK375" s="46"/>
      <c r="JL375" s="46"/>
      <c r="JM375" s="46"/>
      <c r="JN375" s="46"/>
      <c r="JO375" s="46"/>
      <c r="JP375" s="46"/>
      <c r="JQ375" s="46"/>
      <c r="JR375" s="46"/>
      <c r="JS375" s="46"/>
      <c r="JT375" s="46"/>
      <c r="JU375" s="46"/>
      <c r="JV375" s="46"/>
      <c r="JW375" s="46"/>
      <c r="JX375" s="46"/>
      <c r="JY375" s="46"/>
      <c r="JZ375" s="46"/>
      <c r="KA375" s="46"/>
      <c r="KB375" s="46"/>
      <c r="KC375" s="46"/>
      <c r="KD375" s="46"/>
      <c r="KE375" s="46"/>
      <c r="KF375" s="46"/>
      <c r="KG375" s="46"/>
      <c r="KH375" s="46"/>
      <c r="KI375" s="46"/>
      <c r="KJ375" s="46"/>
      <c r="KK375" s="46"/>
      <c r="KL375" s="46"/>
      <c r="KM375" s="46"/>
      <c r="KN375" s="46"/>
      <c r="KO375" s="46"/>
      <c r="KP375" s="234"/>
    </row>
    <row r="376" spans="1:302" s="52" customFormat="1" ht="63.75" x14ac:dyDescent="0.25">
      <c r="A376" s="773"/>
      <c r="B376" s="40" t="s">
        <v>2324</v>
      </c>
      <c r="C376" s="42">
        <v>12150058</v>
      </c>
      <c r="D376" s="43">
        <v>39479</v>
      </c>
      <c r="E376" s="43">
        <v>39479</v>
      </c>
      <c r="F376" s="43">
        <v>41306</v>
      </c>
      <c r="G376" s="24">
        <v>-7777</v>
      </c>
      <c r="H376" s="40" t="s">
        <v>582</v>
      </c>
      <c r="I376" s="40" t="s">
        <v>1529</v>
      </c>
      <c r="J376" s="40"/>
      <c r="K376" s="40" t="s">
        <v>33</v>
      </c>
      <c r="L376" s="40" t="s">
        <v>1701</v>
      </c>
      <c r="M376" s="40" t="s">
        <v>42</v>
      </c>
      <c r="N376" s="40" t="s">
        <v>41</v>
      </c>
      <c r="O376" s="40" t="s">
        <v>7841</v>
      </c>
      <c r="P376" s="41">
        <v>65471</v>
      </c>
      <c r="Q376" s="40" t="s">
        <v>559</v>
      </c>
      <c r="R376" s="40" t="s">
        <v>658</v>
      </c>
      <c r="S376" s="274" t="s">
        <v>2325</v>
      </c>
      <c r="T376" s="53" t="s">
        <v>1861</v>
      </c>
      <c r="U376" s="24">
        <v>-7777</v>
      </c>
      <c r="V376" s="24">
        <v>-7777</v>
      </c>
      <c r="W376" s="24">
        <v>-7777</v>
      </c>
      <c r="X376" s="24">
        <v>-7777</v>
      </c>
      <c r="Y376" s="24" t="s">
        <v>1861</v>
      </c>
      <c r="Z376" s="24" t="s">
        <v>1861</v>
      </c>
      <c r="AA376" s="24" t="s">
        <v>1861</v>
      </c>
      <c r="AB376" s="40" t="s">
        <v>1861</v>
      </c>
      <c r="AC376" s="40" t="s">
        <v>1861</v>
      </c>
      <c r="AD376" s="40" t="s">
        <v>1861</v>
      </c>
      <c r="AE376" s="40" t="s">
        <v>1861</v>
      </c>
      <c r="AF376" s="40" t="s">
        <v>9865</v>
      </c>
      <c r="AG376" s="40">
        <v>4693812.449</v>
      </c>
      <c r="AH376" s="40">
        <v>9458064.557</v>
      </c>
      <c r="AI376" s="40"/>
      <c r="AJ376" s="40"/>
      <c r="AK376" s="40"/>
      <c r="AL376" s="40"/>
      <c r="AM376" s="40"/>
      <c r="AN376" s="1131"/>
      <c r="AO376" s="40"/>
      <c r="AP376" s="40"/>
      <c r="AQ376" s="40"/>
      <c r="AR376" s="40"/>
      <c r="AS376" s="40"/>
      <c r="AT376" s="40" t="s">
        <v>43</v>
      </c>
      <c r="AU376" s="40"/>
      <c r="AV376" s="41"/>
      <c r="AW376" s="43"/>
      <c r="AX376" s="41"/>
      <c r="AY376" s="43"/>
      <c r="AZ376" s="41"/>
      <c r="BA376" s="43"/>
      <c r="BB376" s="41"/>
      <c r="BC376" s="43"/>
      <c r="BD376" s="41"/>
      <c r="BE376" s="43"/>
      <c r="BF376" s="40" t="s">
        <v>9615</v>
      </c>
      <c r="BG376" s="512"/>
      <c r="BH376" s="735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  <c r="EP376" s="46"/>
      <c r="EQ376" s="46"/>
      <c r="ER376" s="46"/>
      <c r="ES376" s="46"/>
      <c r="ET376" s="46"/>
      <c r="EU376" s="46"/>
      <c r="EV376" s="46"/>
      <c r="EW376" s="46"/>
      <c r="EX376" s="46"/>
      <c r="EY376" s="46"/>
      <c r="EZ376" s="46"/>
      <c r="FA376" s="46"/>
      <c r="FB376" s="46"/>
      <c r="FC376" s="46"/>
      <c r="FD376" s="46"/>
      <c r="FE376" s="46"/>
      <c r="FF376" s="46"/>
      <c r="FG376" s="46"/>
      <c r="FH376" s="46"/>
      <c r="FI376" s="46"/>
      <c r="FJ376" s="46"/>
      <c r="FK376" s="46"/>
      <c r="FL376" s="46"/>
      <c r="FM376" s="46"/>
      <c r="FN376" s="46"/>
      <c r="FO376" s="46"/>
      <c r="FP376" s="46"/>
      <c r="FQ376" s="46"/>
      <c r="FR376" s="46"/>
      <c r="FS376" s="46"/>
      <c r="FT376" s="46"/>
      <c r="FU376" s="46"/>
      <c r="FV376" s="46"/>
      <c r="FW376" s="46"/>
      <c r="FX376" s="46"/>
      <c r="FY376" s="46"/>
      <c r="FZ376" s="46"/>
      <c r="GA376" s="46"/>
      <c r="GB376" s="46"/>
      <c r="GC376" s="46"/>
      <c r="GD376" s="46"/>
      <c r="GE376" s="46"/>
      <c r="GF376" s="46"/>
      <c r="GG376" s="46"/>
      <c r="GH376" s="46"/>
      <c r="GI376" s="46"/>
      <c r="GJ376" s="46"/>
      <c r="GK376" s="46"/>
      <c r="GL376" s="46"/>
      <c r="GM376" s="46"/>
      <c r="GN376" s="46"/>
      <c r="GO376" s="46"/>
      <c r="GP376" s="46"/>
      <c r="GQ376" s="46"/>
      <c r="GR376" s="46"/>
      <c r="GS376" s="46"/>
      <c r="GT376" s="46"/>
      <c r="GU376" s="46"/>
      <c r="GV376" s="46"/>
      <c r="GW376" s="46"/>
      <c r="GX376" s="46"/>
      <c r="GY376" s="46"/>
      <c r="GZ376" s="46"/>
      <c r="HA376" s="46"/>
      <c r="HB376" s="46"/>
      <c r="HC376" s="46"/>
      <c r="HD376" s="46"/>
      <c r="HE376" s="46"/>
      <c r="HF376" s="46"/>
      <c r="HG376" s="46"/>
      <c r="HH376" s="46"/>
      <c r="HI376" s="46"/>
      <c r="HJ376" s="46"/>
      <c r="HK376" s="46"/>
      <c r="HL376" s="46"/>
      <c r="HM376" s="46"/>
      <c r="HN376" s="46"/>
      <c r="HO376" s="46"/>
      <c r="HP376" s="46"/>
      <c r="HQ376" s="46"/>
      <c r="HR376" s="46"/>
      <c r="HS376" s="46"/>
      <c r="HT376" s="46"/>
      <c r="HU376" s="46"/>
      <c r="HV376" s="46"/>
      <c r="HW376" s="46"/>
      <c r="HX376" s="46"/>
      <c r="HY376" s="46"/>
      <c r="HZ376" s="46"/>
      <c r="IA376" s="46"/>
      <c r="IB376" s="46"/>
      <c r="IC376" s="46"/>
      <c r="ID376" s="46"/>
      <c r="IE376" s="46"/>
      <c r="IF376" s="46"/>
      <c r="IG376" s="46"/>
      <c r="IH376" s="46"/>
      <c r="II376" s="46"/>
      <c r="IJ376" s="46"/>
      <c r="IK376" s="46"/>
      <c r="IL376" s="46"/>
      <c r="IM376" s="46"/>
      <c r="IN376" s="46"/>
      <c r="IO376" s="46"/>
      <c r="IP376" s="46"/>
      <c r="IQ376" s="46"/>
      <c r="IR376" s="46"/>
      <c r="IS376" s="46"/>
      <c r="IT376" s="46"/>
      <c r="IU376" s="46"/>
      <c r="IV376" s="46"/>
      <c r="IW376" s="46"/>
      <c r="IX376" s="46"/>
      <c r="IY376" s="46"/>
      <c r="IZ376" s="46"/>
      <c r="JA376" s="46"/>
      <c r="JB376" s="46"/>
      <c r="JC376" s="46"/>
      <c r="JD376" s="46"/>
      <c r="JE376" s="46"/>
      <c r="JF376" s="46"/>
      <c r="JG376" s="46"/>
      <c r="JH376" s="46"/>
      <c r="JI376" s="46"/>
      <c r="JJ376" s="46"/>
      <c r="JK376" s="46"/>
      <c r="JL376" s="46"/>
      <c r="JM376" s="46"/>
      <c r="JN376" s="46"/>
      <c r="JO376" s="46"/>
      <c r="JP376" s="46"/>
      <c r="JQ376" s="46"/>
      <c r="JR376" s="46"/>
      <c r="JS376" s="46"/>
      <c r="JT376" s="46"/>
      <c r="JU376" s="46"/>
      <c r="JV376" s="46"/>
      <c r="JW376" s="46"/>
      <c r="JX376" s="46"/>
      <c r="JY376" s="46"/>
      <c r="JZ376" s="46"/>
      <c r="KA376" s="46"/>
      <c r="KB376" s="46"/>
      <c r="KC376" s="46"/>
      <c r="KD376" s="46"/>
      <c r="KE376" s="46"/>
      <c r="KF376" s="46"/>
      <c r="KG376" s="46"/>
      <c r="KH376" s="46"/>
      <c r="KI376" s="46"/>
      <c r="KJ376" s="46"/>
      <c r="KK376" s="46"/>
      <c r="KL376" s="46"/>
      <c r="KM376" s="46"/>
      <c r="KN376" s="46"/>
      <c r="KO376" s="46"/>
      <c r="KP376" s="234"/>
    </row>
    <row r="377" spans="1:302" s="58" customFormat="1" ht="63.75" x14ac:dyDescent="0.25">
      <c r="A377" s="865"/>
      <c r="B377" s="255" t="s">
        <v>2324</v>
      </c>
      <c r="C377" s="257">
        <v>12150058</v>
      </c>
      <c r="D377" s="258">
        <v>39479</v>
      </c>
      <c r="E377" s="258">
        <v>39479</v>
      </c>
      <c r="F377" s="258">
        <v>42036</v>
      </c>
      <c r="G377" s="255">
        <v>-7777</v>
      </c>
      <c r="H377" s="255" t="s">
        <v>582</v>
      </c>
      <c r="I377" s="255" t="s">
        <v>1529</v>
      </c>
      <c r="J377" s="255"/>
      <c r="K377" s="255" t="s">
        <v>33</v>
      </c>
      <c r="L377" s="255" t="s">
        <v>1701</v>
      </c>
      <c r="M377" s="255" t="s">
        <v>42</v>
      </c>
      <c r="N377" s="255" t="s">
        <v>41</v>
      </c>
      <c r="O377" s="255" t="s">
        <v>7841</v>
      </c>
      <c r="P377" s="256">
        <v>65471</v>
      </c>
      <c r="Q377" s="255" t="s">
        <v>559</v>
      </c>
      <c r="R377" s="255" t="s">
        <v>658</v>
      </c>
      <c r="S377" s="286" t="s">
        <v>2325</v>
      </c>
      <c r="T377" s="260">
        <v>-9999</v>
      </c>
      <c r="U377" s="255">
        <v>-7777</v>
      </c>
      <c r="V377" s="255">
        <v>-7777</v>
      </c>
      <c r="W377" s="255">
        <v>-7777</v>
      </c>
      <c r="X377" s="255">
        <v>-7777</v>
      </c>
      <c r="Y377" s="255">
        <v>565</v>
      </c>
      <c r="Z377" s="255">
        <v>111.4</v>
      </c>
      <c r="AA377" s="255">
        <v>-9999</v>
      </c>
      <c r="AB377" s="255">
        <v>0.79</v>
      </c>
      <c r="AC377" s="255">
        <v>24170</v>
      </c>
      <c r="AD377" s="255">
        <v>39.950000000000003</v>
      </c>
      <c r="AE377" s="255">
        <v>5000</v>
      </c>
      <c r="AF377" s="258" t="s">
        <v>9864</v>
      </c>
      <c r="AG377" s="255">
        <v>4693276.9029999999</v>
      </c>
      <c r="AH377" s="255">
        <v>9458013.1129999999</v>
      </c>
      <c r="AI377" s="255"/>
      <c r="AJ377" s="255"/>
      <c r="AK377" s="255"/>
      <c r="AL377" s="255"/>
      <c r="AM377" s="255"/>
      <c r="AN377" s="1133"/>
      <c r="AO377" s="255"/>
      <c r="AP377" s="255"/>
      <c r="AQ377" s="255"/>
      <c r="AR377" s="255"/>
      <c r="AS377" s="255"/>
      <c r="AT377" s="255" t="s">
        <v>43</v>
      </c>
      <c r="AU377" s="255"/>
      <c r="AV377" s="256"/>
      <c r="AW377" s="258"/>
      <c r="AX377" s="256"/>
      <c r="AY377" s="258"/>
      <c r="AZ377" s="256"/>
      <c r="BA377" s="258"/>
      <c r="BB377" s="256"/>
      <c r="BC377" s="258"/>
      <c r="BD377" s="256"/>
      <c r="BE377" s="258"/>
      <c r="BF377" s="255" t="s">
        <v>9732</v>
      </c>
      <c r="BG377" s="866"/>
      <c r="BH377" s="864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  <c r="EP377" s="46"/>
      <c r="EQ377" s="46"/>
      <c r="ER377" s="46"/>
      <c r="ES377" s="46"/>
      <c r="ET377" s="46"/>
      <c r="EU377" s="46"/>
      <c r="EV377" s="46"/>
      <c r="EW377" s="46"/>
      <c r="EX377" s="46"/>
      <c r="EY377" s="46"/>
      <c r="EZ377" s="46"/>
      <c r="FA377" s="46"/>
      <c r="FB377" s="46"/>
      <c r="FC377" s="46"/>
      <c r="FD377" s="46"/>
      <c r="FE377" s="46"/>
      <c r="FF377" s="46"/>
      <c r="FG377" s="46"/>
      <c r="FH377" s="46"/>
      <c r="FI377" s="46"/>
      <c r="FJ377" s="46"/>
      <c r="FK377" s="46"/>
      <c r="FL377" s="46"/>
      <c r="FM377" s="46"/>
      <c r="FN377" s="46"/>
      <c r="FO377" s="46"/>
      <c r="FP377" s="46"/>
      <c r="FQ377" s="46"/>
      <c r="FR377" s="46"/>
      <c r="FS377" s="46"/>
      <c r="FT377" s="46"/>
      <c r="FU377" s="46"/>
      <c r="FV377" s="46"/>
      <c r="FW377" s="46"/>
      <c r="FX377" s="46"/>
      <c r="FY377" s="46"/>
      <c r="FZ377" s="46"/>
      <c r="GA377" s="46"/>
      <c r="GB377" s="46"/>
      <c r="GC377" s="46"/>
      <c r="GD377" s="46"/>
      <c r="GE377" s="46"/>
      <c r="GF377" s="46"/>
      <c r="GG377" s="46"/>
      <c r="GH377" s="46"/>
      <c r="GI377" s="46"/>
      <c r="GJ377" s="46"/>
      <c r="GK377" s="46"/>
      <c r="GL377" s="46"/>
      <c r="GM377" s="46"/>
      <c r="GN377" s="46"/>
      <c r="GO377" s="46"/>
      <c r="GP377" s="46"/>
      <c r="GQ377" s="46"/>
      <c r="GR377" s="46"/>
      <c r="GS377" s="46"/>
      <c r="GT377" s="46"/>
      <c r="GU377" s="46"/>
      <c r="GV377" s="46"/>
      <c r="GW377" s="46"/>
      <c r="GX377" s="46"/>
      <c r="GY377" s="46"/>
      <c r="GZ377" s="46"/>
      <c r="HA377" s="46"/>
      <c r="HB377" s="46"/>
      <c r="HC377" s="46"/>
      <c r="HD377" s="46"/>
      <c r="HE377" s="46"/>
      <c r="HF377" s="46"/>
      <c r="HG377" s="46"/>
      <c r="HH377" s="46"/>
      <c r="HI377" s="46"/>
      <c r="HJ377" s="46"/>
      <c r="HK377" s="46"/>
      <c r="HL377" s="46"/>
      <c r="HM377" s="46"/>
      <c r="HN377" s="46"/>
      <c r="HO377" s="46"/>
      <c r="HP377" s="46"/>
      <c r="HQ377" s="46"/>
      <c r="HR377" s="46"/>
      <c r="HS377" s="46"/>
      <c r="HT377" s="46"/>
      <c r="HU377" s="46"/>
      <c r="HV377" s="46"/>
      <c r="HW377" s="46"/>
      <c r="HX377" s="46"/>
      <c r="HY377" s="46"/>
      <c r="HZ377" s="46"/>
      <c r="IA377" s="46"/>
      <c r="IB377" s="46"/>
      <c r="IC377" s="46"/>
      <c r="ID377" s="46"/>
      <c r="IE377" s="46"/>
      <c r="IF377" s="46"/>
      <c r="IG377" s="46"/>
      <c r="IH377" s="46"/>
      <c r="II377" s="46"/>
      <c r="IJ377" s="46"/>
      <c r="IK377" s="46"/>
      <c r="IL377" s="46"/>
      <c r="IM377" s="46"/>
      <c r="IN377" s="46"/>
      <c r="IO377" s="46"/>
      <c r="IP377" s="46"/>
      <c r="IQ377" s="46"/>
      <c r="IR377" s="46"/>
      <c r="IS377" s="46"/>
      <c r="IT377" s="46"/>
      <c r="IU377" s="46"/>
      <c r="IV377" s="46"/>
      <c r="IW377" s="46"/>
      <c r="IX377" s="46"/>
      <c r="IY377" s="46"/>
      <c r="IZ377" s="46"/>
      <c r="JA377" s="46"/>
      <c r="JB377" s="46"/>
      <c r="JC377" s="46"/>
      <c r="JD377" s="46"/>
      <c r="JE377" s="46"/>
      <c r="JF377" s="46"/>
      <c r="JG377" s="46"/>
      <c r="JH377" s="46"/>
      <c r="JI377" s="46"/>
      <c r="JJ377" s="46"/>
      <c r="JK377" s="46"/>
      <c r="JL377" s="46"/>
      <c r="JM377" s="46"/>
      <c r="JN377" s="46"/>
      <c r="JO377" s="46"/>
      <c r="JP377" s="46"/>
      <c r="JQ377" s="46"/>
      <c r="JR377" s="46"/>
      <c r="JS377" s="46"/>
      <c r="JT377" s="46"/>
      <c r="JU377" s="46"/>
      <c r="JV377" s="46"/>
      <c r="JW377" s="46"/>
      <c r="JX377" s="46"/>
      <c r="JY377" s="46"/>
      <c r="JZ377" s="46"/>
      <c r="KA377" s="46"/>
      <c r="KB377" s="46"/>
      <c r="KC377" s="46"/>
      <c r="KD377" s="46"/>
      <c r="KE377" s="46"/>
      <c r="KF377" s="46"/>
      <c r="KG377" s="46"/>
      <c r="KH377" s="46"/>
      <c r="KI377" s="46"/>
      <c r="KJ377" s="46"/>
      <c r="KK377" s="46"/>
      <c r="KL377" s="46"/>
      <c r="KM377" s="46"/>
      <c r="KN377" s="46"/>
      <c r="KO377" s="46"/>
      <c r="KP377" s="235"/>
    </row>
    <row r="378" spans="1:302" s="58" customFormat="1" ht="64.5" thickBot="1" x14ac:dyDescent="0.3">
      <c r="A378" s="867"/>
      <c r="B378" s="868" t="s">
        <v>2324</v>
      </c>
      <c r="C378" s="870">
        <v>12150058</v>
      </c>
      <c r="D378" s="871">
        <v>39479</v>
      </c>
      <c r="E378" s="871">
        <v>39479</v>
      </c>
      <c r="F378" s="871">
        <v>42036</v>
      </c>
      <c r="G378" s="868">
        <v>-7777</v>
      </c>
      <c r="H378" s="868" t="s">
        <v>582</v>
      </c>
      <c r="I378" s="868" t="s">
        <v>1529</v>
      </c>
      <c r="J378" s="868"/>
      <c r="K378" s="868" t="s">
        <v>33</v>
      </c>
      <c r="L378" s="868" t="s">
        <v>1701</v>
      </c>
      <c r="M378" s="868" t="s">
        <v>42</v>
      </c>
      <c r="N378" s="868" t="s">
        <v>41</v>
      </c>
      <c r="O378" s="868" t="s">
        <v>7841</v>
      </c>
      <c r="P378" s="869">
        <v>65471</v>
      </c>
      <c r="Q378" s="868" t="s">
        <v>559</v>
      </c>
      <c r="R378" s="868" t="s">
        <v>658</v>
      </c>
      <c r="S378" s="872" t="s">
        <v>2325</v>
      </c>
      <c r="T378" s="873" t="s">
        <v>1861</v>
      </c>
      <c r="U378" s="868">
        <v>-7777</v>
      </c>
      <c r="V378" s="868">
        <v>-7777</v>
      </c>
      <c r="W378" s="868">
        <v>-7777</v>
      </c>
      <c r="X378" s="868">
        <v>-7777</v>
      </c>
      <c r="Y378" s="868" t="s">
        <v>1861</v>
      </c>
      <c r="Z378" s="868" t="s">
        <v>1861</v>
      </c>
      <c r="AA378" s="868" t="s">
        <v>1861</v>
      </c>
      <c r="AB378" s="868" t="s">
        <v>1861</v>
      </c>
      <c r="AC378" s="868" t="s">
        <v>1861</v>
      </c>
      <c r="AD378" s="868" t="s">
        <v>1861</v>
      </c>
      <c r="AE378" s="868" t="s">
        <v>1861</v>
      </c>
      <c r="AF378" s="871" t="s">
        <v>9865</v>
      </c>
      <c r="AG378" s="868">
        <v>4693812.449</v>
      </c>
      <c r="AH378" s="868">
        <v>9458064.557</v>
      </c>
      <c r="AI378" s="868"/>
      <c r="AJ378" s="868"/>
      <c r="AK378" s="868"/>
      <c r="AL378" s="868"/>
      <c r="AM378" s="868"/>
      <c r="AN378" s="1134"/>
      <c r="AO378" s="868"/>
      <c r="AP378" s="868"/>
      <c r="AQ378" s="868"/>
      <c r="AR378" s="868"/>
      <c r="AS378" s="868"/>
      <c r="AT378" s="868" t="s">
        <v>43</v>
      </c>
      <c r="AU378" s="868"/>
      <c r="AV378" s="869"/>
      <c r="AW378" s="871"/>
      <c r="AX378" s="869"/>
      <c r="AY378" s="871"/>
      <c r="AZ378" s="869"/>
      <c r="BA378" s="871"/>
      <c r="BB378" s="869"/>
      <c r="BC378" s="871"/>
      <c r="BD378" s="869"/>
      <c r="BE378" s="871"/>
      <c r="BF378" s="868" t="s">
        <v>9732</v>
      </c>
      <c r="BG378" s="874"/>
      <c r="BH378" s="864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6"/>
      <c r="EK378" s="46"/>
      <c r="EL378" s="46"/>
      <c r="EM378" s="46"/>
      <c r="EN378" s="46"/>
      <c r="EO378" s="46"/>
      <c r="EP378" s="46"/>
      <c r="EQ378" s="46"/>
      <c r="ER378" s="46"/>
      <c r="ES378" s="46"/>
      <c r="ET378" s="46"/>
      <c r="EU378" s="46"/>
      <c r="EV378" s="46"/>
      <c r="EW378" s="46"/>
      <c r="EX378" s="46"/>
      <c r="EY378" s="46"/>
      <c r="EZ378" s="46"/>
      <c r="FA378" s="46"/>
      <c r="FB378" s="46"/>
      <c r="FC378" s="46"/>
      <c r="FD378" s="46"/>
      <c r="FE378" s="46"/>
      <c r="FF378" s="46"/>
      <c r="FG378" s="46"/>
      <c r="FH378" s="46"/>
      <c r="FI378" s="46"/>
      <c r="FJ378" s="46"/>
      <c r="FK378" s="46"/>
      <c r="FL378" s="46"/>
      <c r="FM378" s="46"/>
      <c r="FN378" s="46"/>
      <c r="FO378" s="46"/>
      <c r="FP378" s="46"/>
      <c r="FQ378" s="46"/>
      <c r="FR378" s="46"/>
      <c r="FS378" s="46"/>
      <c r="FT378" s="46"/>
      <c r="FU378" s="46"/>
      <c r="FV378" s="46"/>
      <c r="FW378" s="46"/>
      <c r="FX378" s="46"/>
      <c r="FY378" s="46"/>
      <c r="FZ378" s="46"/>
      <c r="GA378" s="46"/>
      <c r="GB378" s="46"/>
      <c r="GC378" s="46"/>
      <c r="GD378" s="46"/>
      <c r="GE378" s="46"/>
      <c r="GF378" s="46"/>
      <c r="GG378" s="46"/>
      <c r="GH378" s="46"/>
      <c r="GI378" s="46"/>
      <c r="GJ378" s="46"/>
      <c r="GK378" s="46"/>
      <c r="GL378" s="46"/>
      <c r="GM378" s="46"/>
      <c r="GN378" s="46"/>
      <c r="GO378" s="46"/>
      <c r="GP378" s="46"/>
      <c r="GQ378" s="46"/>
      <c r="GR378" s="46"/>
      <c r="GS378" s="46"/>
      <c r="GT378" s="46"/>
      <c r="GU378" s="46"/>
      <c r="GV378" s="46"/>
      <c r="GW378" s="46"/>
      <c r="GX378" s="46"/>
      <c r="GY378" s="46"/>
      <c r="GZ378" s="46"/>
      <c r="HA378" s="46"/>
      <c r="HB378" s="46"/>
      <c r="HC378" s="46"/>
      <c r="HD378" s="46"/>
      <c r="HE378" s="46"/>
      <c r="HF378" s="46"/>
      <c r="HG378" s="46"/>
      <c r="HH378" s="46"/>
      <c r="HI378" s="46"/>
      <c r="HJ378" s="46"/>
      <c r="HK378" s="46"/>
      <c r="HL378" s="46"/>
      <c r="HM378" s="46"/>
      <c r="HN378" s="46"/>
      <c r="HO378" s="46"/>
      <c r="HP378" s="46"/>
      <c r="HQ378" s="46"/>
      <c r="HR378" s="46"/>
      <c r="HS378" s="46"/>
      <c r="HT378" s="46"/>
      <c r="HU378" s="46"/>
      <c r="HV378" s="46"/>
      <c r="HW378" s="46"/>
      <c r="HX378" s="46"/>
      <c r="HY378" s="46"/>
      <c r="HZ378" s="46"/>
      <c r="IA378" s="46"/>
      <c r="IB378" s="46"/>
      <c r="IC378" s="46"/>
      <c r="ID378" s="46"/>
      <c r="IE378" s="46"/>
      <c r="IF378" s="46"/>
      <c r="IG378" s="46"/>
      <c r="IH378" s="46"/>
      <c r="II378" s="46"/>
      <c r="IJ378" s="46"/>
      <c r="IK378" s="46"/>
      <c r="IL378" s="46"/>
      <c r="IM378" s="46"/>
      <c r="IN378" s="46"/>
      <c r="IO378" s="46"/>
      <c r="IP378" s="46"/>
      <c r="IQ378" s="46"/>
      <c r="IR378" s="46"/>
      <c r="IS378" s="46"/>
      <c r="IT378" s="46"/>
      <c r="IU378" s="46"/>
      <c r="IV378" s="46"/>
      <c r="IW378" s="46"/>
      <c r="IX378" s="46"/>
      <c r="IY378" s="46"/>
      <c r="IZ378" s="46"/>
      <c r="JA378" s="46"/>
      <c r="JB378" s="46"/>
      <c r="JC378" s="46"/>
      <c r="JD378" s="46"/>
      <c r="JE378" s="46"/>
      <c r="JF378" s="46"/>
      <c r="JG378" s="46"/>
      <c r="JH378" s="46"/>
      <c r="JI378" s="46"/>
      <c r="JJ378" s="46"/>
      <c r="JK378" s="46"/>
      <c r="JL378" s="46"/>
      <c r="JM378" s="46"/>
      <c r="JN378" s="46"/>
      <c r="JO378" s="46"/>
      <c r="JP378" s="46"/>
      <c r="JQ378" s="46"/>
      <c r="JR378" s="46"/>
      <c r="JS378" s="46"/>
      <c r="JT378" s="46"/>
      <c r="JU378" s="46"/>
      <c r="JV378" s="46"/>
      <c r="JW378" s="46"/>
      <c r="JX378" s="46"/>
      <c r="JY378" s="46"/>
      <c r="JZ378" s="46"/>
      <c r="KA378" s="46"/>
      <c r="KB378" s="46"/>
      <c r="KC378" s="46"/>
      <c r="KD378" s="46"/>
      <c r="KE378" s="46"/>
      <c r="KF378" s="46"/>
      <c r="KG378" s="46"/>
      <c r="KH378" s="46"/>
      <c r="KI378" s="46"/>
      <c r="KJ378" s="46"/>
      <c r="KK378" s="46"/>
      <c r="KL378" s="46"/>
      <c r="KM378" s="46"/>
      <c r="KN378" s="46"/>
      <c r="KO378" s="46"/>
      <c r="KP378" s="235"/>
    </row>
    <row r="379" spans="1:302" s="52" customFormat="1" ht="63.75" x14ac:dyDescent="0.25">
      <c r="A379" s="170">
        <v>125</v>
      </c>
      <c r="B379" s="170" t="s">
        <v>2326</v>
      </c>
      <c r="C379" s="176">
        <v>12150059</v>
      </c>
      <c r="D379" s="186">
        <v>39484</v>
      </c>
      <c r="E379" s="186">
        <v>39484</v>
      </c>
      <c r="F379" s="186">
        <v>40215</v>
      </c>
      <c r="G379" s="174">
        <v>-7777</v>
      </c>
      <c r="H379" s="170" t="s">
        <v>587</v>
      </c>
      <c r="I379" s="170" t="s">
        <v>1210</v>
      </c>
      <c r="J379" s="170"/>
      <c r="K379" s="170" t="s">
        <v>50</v>
      </c>
      <c r="L379" s="170" t="s">
        <v>318</v>
      </c>
      <c r="M379" s="170" t="s">
        <v>50</v>
      </c>
      <c r="N379" s="170" t="s">
        <v>74</v>
      </c>
      <c r="O379" s="170" t="s">
        <v>7842</v>
      </c>
      <c r="P379" s="175">
        <v>69095</v>
      </c>
      <c r="Q379" s="170" t="s">
        <v>559</v>
      </c>
      <c r="R379" s="170" t="s">
        <v>658</v>
      </c>
      <c r="S379" s="277" t="s">
        <v>2327</v>
      </c>
      <c r="T379" s="146">
        <v>-9999</v>
      </c>
      <c r="U379" s="174">
        <v>-7777</v>
      </c>
      <c r="V379" s="174">
        <v>-7777</v>
      </c>
      <c r="W379" s="174">
        <v>-7777</v>
      </c>
      <c r="X379" s="174">
        <v>-7777</v>
      </c>
      <c r="Y379" s="170">
        <v>104</v>
      </c>
      <c r="Z379" s="170">
        <v>14</v>
      </c>
      <c r="AA379" s="170">
        <v>1456</v>
      </c>
      <c r="AB379" s="170">
        <v>0.45</v>
      </c>
      <c r="AC379" s="170">
        <v>710</v>
      </c>
      <c r="AD379" s="170">
        <v>-9999</v>
      </c>
      <c r="AE379" s="170">
        <v>710</v>
      </c>
      <c r="AF379" s="170" t="s">
        <v>9866</v>
      </c>
      <c r="AG379" s="170"/>
      <c r="AH379" s="170"/>
      <c r="AI379" s="170"/>
      <c r="AJ379" s="170" t="s">
        <v>2328</v>
      </c>
      <c r="AK379" s="170" t="s">
        <v>2329</v>
      </c>
      <c r="AL379" s="170">
        <v>44</v>
      </c>
      <c r="AM379" s="170">
        <v>33</v>
      </c>
      <c r="AN379" s="1118">
        <v>46.8</v>
      </c>
      <c r="AO379" s="170">
        <v>24</v>
      </c>
      <c r="AP379" s="170">
        <v>17</v>
      </c>
      <c r="AQ379" s="170">
        <v>41.7</v>
      </c>
      <c r="AR379" s="170">
        <f t="shared" ref="AR379:AR395" si="32">AL379+AM379/60+AN379/3600</f>
        <v>44.562999999999995</v>
      </c>
      <c r="AS379" s="170">
        <f t="shared" ref="AS379:AS395" si="33">AO379+AP379/60+AQ379/3600</f>
        <v>24.294916666666669</v>
      </c>
      <c r="AT379" s="170" t="s">
        <v>34</v>
      </c>
      <c r="AU379" s="170"/>
      <c r="AV379" s="175"/>
      <c r="AW379" s="186"/>
      <c r="AX379" s="175"/>
      <c r="AY379" s="186"/>
      <c r="AZ379" s="175"/>
      <c r="BA379" s="186"/>
      <c r="BB379" s="175"/>
      <c r="BC379" s="186"/>
      <c r="BD379" s="175"/>
      <c r="BE379" s="186"/>
      <c r="BF379" s="170"/>
      <c r="BG379" s="148"/>
      <c r="BH379" s="230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  <c r="EP379" s="46"/>
      <c r="EQ379" s="46"/>
      <c r="ER379" s="46"/>
      <c r="ES379" s="46"/>
      <c r="ET379" s="46"/>
      <c r="EU379" s="46"/>
      <c r="EV379" s="46"/>
      <c r="EW379" s="46"/>
      <c r="EX379" s="46"/>
      <c r="EY379" s="46"/>
      <c r="EZ379" s="46"/>
      <c r="FA379" s="46"/>
      <c r="FB379" s="46"/>
      <c r="FC379" s="46"/>
      <c r="FD379" s="46"/>
      <c r="FE379" s="46"/>
      <c r="FF379" s="46"/>
      <c r="FG379" s="46"/>
      <c r="FH379" s="46"/>
      <c r="FI379" s="46"/>
      <c r="FJ379" s="46"/>
      <c r="FK379" s="46"/>
      <c r="FL379" s="46"/>
      <c r="FM379" s="46"/>
      <c r="FN379" s="46"/>
      <c r="FO379" s="46"/>
      <c r="FP379" s="46"/>
      <c r="FQ379" s="46"/>
      <c r="FR379" s="46"/>
      <c r="FS379" s="46"/>
      <c r="FT379" s="46"/>
      <c r="FU379" s="46"/>
      <c r="FV379" s="46"/>
      <c r="FW379" s="46"/>
      <c r="FX379" s="46"/>
      <c r="FY379" s="46"/>
      <c r="FZ379" s="46"/>
      <c r="GA379" s="46"/>
      <c r="GB379" s="46"/>
      <c r="GC379" s="46"/>
      <c r="GD379" s="46"/>
      <c r="GE379" s="46"/>
      <c r="GF379" s="46"/>
      <c r="GG379" s="46"/>
      <c r="GH379" s="46"/>
      <c r="GI379" s="46"/>
      <c r="GJ379" s="46"/>
      <c r="GK379" s="46"/>
      <c r="GL379" s="46"/>
      <c r="GM379" s="46"/>
      <c r="GN379" s="46"/>
      <c r="GO379" s="46"/>
      <c r="GP379" s="46"/>
      <c r="GQ379" s="46"/>
      <c r="GR379" s="46"/>
      <c r="GS379" s="46"/>
      <c r="GT379" s="46"/>
      <c r="GU379" s="46"/>
      <c r="GV379" s="46"/>
      <c r="GW379" s="46"/>
      <c r="GX379" s="46"/>
      <c r="GY379" s="46"/>
      <c r="GZ379" s="46"/>
      <c r="HA379" s="46"/>
      <c r="HB379" s="46"/>
      <c r="HC379" s="46"/>
      <c r="HD379" s="46"/>
      <c r="HE379" s="46"/>
      <c r="HF379" s="46"/>
      <c r="HG379" s="46"/>
      <c r="HH379" s="46"/>
      <c r="HI379" s="46"/>
      <c r="HJ379" s="46"/>
      <c r="HK379" s="46"/>
      <c r="HL379" s="46"/>
      <c r="HM379" s="46"/>
      <c r="HN379" s="46"/>
      <c r="HO379" s="46"/>
      <c r="HP379" s="46"/>
      <c r="HQ379" s="46"/>
      <c r="HR379" s="46"/>
      <c r="HS379" s="46"/>
      <c r="HT379" s="46"/>
      <c r="HU379" s="46"/>
      <c r="HV379" s="46"/>
      <c r="HW379" s="46"/>
      <c r="HX379" s="46"/>
      <c r="HY379" s="46"/>
      <c r="HZ379" s="46"/>
      <c r="IA379" s="46"/>
      <c r="IB379" s="46"/>
      <c r="IC379" s="46"/>
      <c r="ID379" s="46"/>
      <c r="IE379" s="46"/>
      <c r="IF379" s="46"/>
      <c r="IG379" s="46"/>
      <c r="IH379" s="46"/>
      <c r="II379" s="46"/>
      <c r="IJ379" s="46"/>
      <c r="IK379" s="46"/>
      <c r="IL379" s="46"/>
      <c r="IM379" s="46"/>
      <c r="IN379" s="46"/>
      <c r="IO379" s="46"/>
      <c r="IP379" s="46"/>
      <c r="IQ379" s="46"/>
      <c r="IR379" s="46"/>
      <c r="IS379" s="46"/>
      <c r="IT379" s="46"/>
      <c r="IU379" s="46"/>
      <c r="IV379" s="46"/>
      <c r="IW379" s="46"/>
      <c r="IX379" s="46"/>
      <c r="IY379" s="46"/>
      <c r="IZ379" s="46"/>
      <c r="JA379" s="46"/>
      <c r="JB379" s="46"/>
      <c r="JC379" s="46"/>
      <c r="JD379" s="46"/>
      <c r="JE379" s="46"/>
      <c r="JF379" s="46"/>
      <c r="JG379" s="46"/>
      <c r="JH379" s="46"/>
      <c r="JI379" s="46"/>
      <c r="JJ379" s="46"/>
      <c r="JK379" s="46"/>
      <c r="JL379" s="46"/>
      <c r="JM379" s="46"/>
      <c r="JN379" s="46"/>
      <c r="JO379" s="46"/>
      <c r="JP379" s="46"/>
      <c r="JQ379" s="46"/>
      <c r="JR379" s="46"/>
      <c r="JS379" s="46"/>
      <c r="JT379" s="46"/>
      <c r="JU379" s="46"/>
      <c r="JV379" s="46"/>
      <c r="JW379" s="46"/>
      <c r="JX379" s="46"/>
      <c r="JY379" s="46"/>
      <c r="JZ379" s="46"/>
      <c r="KA379" s="46"/>
      <c r="KB379" s="46"/>
      <c r="KC379" s="46"/>
      <c r="KD379" s="46"/>
      <c r="KE379" s="46"/>
      <c r="KF379" s="46"/>
      <c r="KG379" s="46"/>
      <c r="KH379" s="46"/>
      <c r="KI379" s="46"/>
      <c r="KJ379" s="46"/>
      <c r="KK379" s="46"/>
      <c r="KL379" s="46"/>
      <c r="KM379" s="46"/>
      <c r="KN379" s="46"/>
      <c r="KO379" s="46"/>
      <c r="KP379" s="234"/>
    </row>
    <row r="380" spans="1:302" s="52" customFormat="1" ht="64.5" thickBot="1" x14ac:dyDescent="0.3">
      <c r="A380" s="169"/>
      <c r="B380" s="169" t="s">
        <v>2326</v>
      </c>
      <c r="C380" s="159">
        <v>12150059</v>
      </c>
      <c r="D380" s="113">
        <v>39484</v>
      </c>
      <c r="E380" s="113">
        <v>39484</v>
      </c>
      <c r="F380" s="113">
        <v>40215</v>
      </c>
      <c r="G380" s="161">
        <v>-7777</v>
      </c>
      <c r="H380" s="169" t="s">
        <v>587</v>
      </c>
      <c r="I380" s="169" t="s">
        <v>1210</v>
      </c>
      <c r="J380" s="169"/>
      <c r="K380" s="169" t="s">
        <v>50</v>
      </c>
      <c r="L380" s="169" t="s">
        <v>318</v>
      </c>
      <c r="M380" s="169" t="s">
        <v>50</v>
      </c>
      <c r="N380" s="169" t="s">
        <v>74</v>
      </c>
      <c r="O380" s="169" t="s">
        <v>7842</v>
      </c>
      <c r="P380" s="112">
        <v>69095</v>
      </c>
      <c r="Q380" s="169" t="s">
        <v>559</v>
      </c>
      <c r="R380" s="169" t="s">
        <v>658</v>
      </c>
      <c r="S380" s="276" t="s">
        <v>2327</v>
      </c>
      <c r="T380" s="188" t="s">
        <v>1861</v>
      </c>
      <c r="U380" s="161">
        <v>-7777</v>
      </c>
      <c r="V380" s="161">
        <v>-7777</v>
      </c>
      <c r="W380" s="161">
        <v>-7777</v>
      </c>
      <c r="X380" s="161">
        <v>-7777</v>
      </c>
      <c r="Y380" s="169" t="s">
        <v>1861</v>
      </c>
      <c r="Z380" s="169" t="s">
        <v>1861</v>
      </c>
      <c r="AA380" s="169" t="s">
        <v>1861</v>
      </c>
      <c r="AB380" s="169" t="s">
        <v>1861</v>
      </c>
      <c r="AC380" s="169" t="s">
        <v>1861</v>
      </c>
      <c r="AD380" s="169" t="s">
        <v>1861</v>
      </c>
      <c r="AE380" s="169" t="s">
        <v>1861</v>
      </c>
      <c r="AF380" s="169" t="s">
        <v>9867</v>
      </c>
      <c r="AG380" s="113" t="s">
        <v>7685</v>
      </c>
      <c r="AH380" s="169"/>
      <c r="AI380" s="169"/>
      <c r="AJ380" s="169" t="s">
        <v>2330</v>
      </c>
      <c r="AK380" s="169" t="s">
        <v>2331</v>
      </c>
      <c r="AL380" s="169">
        <v>43</v>
      </c>
      <c r="AM380" s="169">
        <v>33</v>
      </c>
      <c r="AN380" s="1110">
        <v>45.5</v>
      </c>
      <c r="AO380" s="169">
        <v>24</v>
      </c>
      <c r="AP380" s="169">
        <v>17</v>
      </c>
      <c r="AQ380" s="169">
        <v>46.3</v>
      </c>
      <c r="AR380" s="169">
        <f t="shared" si="32"/>
        <v>43.562638888888884</v>
      </c>
      <c r="AS380" s="169">
        <f t="shared" si="33"/>
        <v>24.296194444444446</v>
      </c>
      <c r="AT380" s="169" t="s">
        <v>34</v>
      </c>
      <c r="AU380" s="169"/>
      <c r="AV380" s="112"/>
      <c r="AW380" s="113"/>
      <c r="AX380" s="112"/>
      <c r="AY380" s="113"/>
      <c r="AZ380" s="112"/>
      <c r="BA380" s="113"/>
      <c r="BB380" s="112"/>
      <c r="BC380" s="113"/>
      <c r="BD380" s="112"/>
      <c r="BE380" s="113"/>
      <c r="BF380" s="169"/>
      <c r="BG380" s="158"/>
      <c r="BH380" s="230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  <c r="EP380" s="46"/>
      <c r="EQ380" s="46"/>
      <c r="ER380" s="46"/>
      <c r="ES380" s="46"/>
      <c r="ET380" s="46"/>
      <c r="EU380" s="46"/>
      <c r="EV380" s="46"/>
      <c r="EW380" s="46"/>
      <c r="EX380" s="46"/>
      <c r="EY380" s="46"/>
      <c r="EZ380" s="46"/>
      <c r="FA380" s="46"/>
      <c r="FB380" s="46"/>
      <c r="FC380" s="46"/>
      <c r="FD380" s="46"/>
      <c r="FE380" s="46"/>
      <c r="FF380" s="46"/>
      <c r="FG380" s="46"/>
      <c r="FH380" s="46"/>
      <c r="FI380" s="46"/>
      <c r="FJ380" s="46"/>
      <c r="FK380" s="46"/>
      <c r="FL380" s="46"/>
      <c r="FM380" s="46"/>
      <c r="FN380" s="46"/>
      <c r="FO380" s="46"/>
      <c r="FP380" s="46"/>
      <c r="FQ380" s="46"/>
      <c r="FR380" s="46"/>
      <c r="FS380" s="46"/>
      <c r="FT380" s="46"/>
      <c r="FU380" s="46"/>
      <c r="FV380" s="46"/>
      <c r="FW380" s="46"/>
      <c r="FX380" s="46"/>
      <c r="FY380" s="46"/>
      <c r="FZ380" s="46"/>
      <c r="GA380" s="46"/>
      <c r="GB380" s="46"/>
      <c r="GC380" s="46"/>
      <c r="GD380" s="46"/>
      <c r="GE380" s="46"/>
      <c r="GF380" s="46"/>
      <c r="GG380" s="46"/>
      <c r="GH380" s="46"/>
      <c r="GI380" s="46"/>
      <c r="GJ380" s="46"/>
      <c r="GK380" s="46"/>
      <c r="GL380" s="46"/>
      <c r="GM380" s="46"/>
      <c r="GN380" s="46"/>
      <c r="GO380" s="46"/>
      <c r="GP380" s="46"/>
      <c r="GQ380" s="46"/>
      <c r="GR380" s="46"/>
      <c r="GS380" s="46"/>
      <c r="GT380" s="46"/>
      <c r="GU380" s="46"/>
      <c r="GV380" s="46"/>
      <c r="GW380" s="46"/>
      <c r="GX380" s="46"/>
      <c r="GY380" s="46"/>
      <c r="GZ380" s="46"/>
      <c r="HA380" s="46"/>
      <c r="HB380" s="46"/>
      <c r="HC380" s="46"/>
      <c r="HD380" s="46"/>
      <c r="HE380" s="46"/>
      <c r="HF380" s="46"/>
      <c r="HG380" s="46"/>
      <c r="HH380" s="46"/>
      <c r="HI380" s="46"/>
      <c r="HJ380" s="46"/>
      <c r="HK380" s="46"/>
      <c r="HL380" s="46"/>
      <c r="HM380" s="46"/>
      <c r="HN380" s="46"/>
      <c r="HO380" s="46"/>
      <c r="HP380" s="46"/>
      <c r="HQ380" s="46"/>
      <c r="HR380" s="46"/>
      <c r="HS380" s="46"/>
      <c r="HT380" s="46"/>
      <c r="HU380" s="46"/>
      <c r="HV380" s="46"/>
      <c r="HW380" s="46"/>
      <c r="HX380" s="46"/>
      <c r="HY380" s="46"/>
      <c r="HZ380" s="46"/>
      <c r="IA380" s="46"/>
      <c r="IB380" s="46"/>
      <c r="IC380" s="46"/>
      <c r="ID380" s="46"/>
      <c r="IE380" s="46"/>
      <c r="IF380" s="46"/>
      <c r="IG380" s="46"/>
      <c r="IH380" s="46"/>
      <c r="II380" s="46"/>
      <c r="IJ380" s="46"/>
      <c r="IK380" s="46"/>
      <c r="IL380" s="46"/>
      <c r="IM380" s="46"/>
      <c r="IN380" s="46"/>
      <c r="IO380" s="46"/>
      <c r="IP380" s="46"/>
      <c r="IQ380" s="46"/>
      <c r="IR380" s="46"/>
      <c r="IS380" s="46"/>
      <c r="IT380" s="46"/>
      <c r="IU380" s="46"/>
      <c r="IV380" s="46"/>
      <c r="IW380" s="46"/>
      <c r="IX380" s="46"/>
      <c r="IY380" s="46"/>
      <c r="IZ380" s="46"/>
      <c r="JA380" s="46"/>
      <c r="JB380" s="46"/>
      <c r="JC380" s="46"/>
      <c r="JD380" s="46"/>
      <c r="JE380" s="46"/>
      <c r="JF380" s="46"/>
      <c r="JG380" s="46"/>
      <c r="JH380" s="46"/>
      <c r="JI380" s="46"/>
      <c r="JJ380" s="46"/>
      <c r="JK380" s="46"/>
      <c r="JL380" s="46"/>
      <c r="JM380" s="46"/>
      <c r="JN380" s="46"/>
      <c r="JO380" s="46"/>
      <c r="JP380" s="46"/>
      <c r="JQ380" s="46"/>
      <c r="JR380" s="46"/>
      <c r="JS380" s="46"/>
      <c r="JT380" s="46"/>
      <c r="JU380" s="46"/>
      <c r="JV380" s="46"/>
      <c r="JW380" s="46"/>
      <c r="JX380" s="46"/>
      <c r="JY380" s="46"/>
      <c r="JZ380" s="46"/>
      <c r="KA380" s="46"/>
      <c r="KB380" s="46"/>
      <c r="KC380" s="46"/>
      <c r="KD380" s="46"/>
      <c r="KE380" s="46"/>
      <c r="KF380" s="46"/>
      <c r="KG380" s="46"/>
      <c r="KH380" s="46"/>
      <c r="KI380" s="46"/>
      <c r="KJ380" s="46"/>
      <c r="KK380" s="46"/>
      <c r="KL380" s="46"/>
      <c r="KM380" s="46"/>
      <c r="KN380" s="46"/>
      <c r="KO380" s="46"/>
      <c r="KP380" s="234"/>
    </row>
    <row r="381" spans="1:302" s="52" customFormat="1" ht="63.75" x14ac:dyDescent="0.25">
      <c r="A381" s="407">
        <v>126</v>
      </c>
      <c r="B381" s="408" t="s">
        <v>2332</v>
      </c>
      <c r="C381" s="410">
        <v>12150060</v>
      </c>
      <c r="D381" s="411">
        <v>39484</v>
      </c>
      <c r="E381" s="411">
        <v>39484</v>
      </c>
      <c r="F381" s="411">
        <v>40945</v>
      </c>
      <c r="G381" s="408">
        <v>-7777</v>
      </c>
      <c r="H381" s="408" t="s">
        <v>576</v>
      </c>
      <c r="I381" s="408" t="s">
        <v>1496</v>
      </c>
      <c r="J381" s="408"/>
      <c r="K381" s="408" t="s">
        <v>142</v>
      </c>
      <c r="L381" s="408" t="s">
        <v>2333</v>
      </c>
      <c r="M381" s="408" t="s">
        <v>232</v>
      </c>
      <c r="N381" s="408" t="s">
        <v>74</v>
      </c>
      <c r="O381" s="408" t="s">
        <v>7843</v>
      </c>
      <c r="P381" s="409">
        <v>38145</v>
      </c>
      <c r="Q381" s="408" t="s">
        <v>559</v>
      </c>
      <c r="R381" s="408" t="s">
        <v>658</v>
      </c>
      <c r="S381" s="774" t="s">
        <v>2108</v>
      </c>
      <c r="T381" s="655">
        <v>-9999</v>
      </c>
      <c r="U381" s="461">
        <v>-7777</v>
      </c>
      <c r="V381" s="461">
        <v>-7777</v>
      </c>
      <c r="W381" s="461">
        <v>-7777</v>
      </c>
      <c r="X381" s="461">
        <v>-7777</v>
      </c>
      <c r="Y381" s="408">
        <v>110</v>
      </c>
      <c r="Z381" s="408">
        <v>24</v>
      </c>
      <c r="AA381" s="408" t="s">
        <v>2334</v>
      </c>
      <c r="AB381" s="408">
        <v>0.6</v>
      </c>
      <c r="AC381" s="408">
        <v>1200</v>
      </c>
      <c r="AD381" s="408">
        <v>-9999</v>
      </c>
      <c r="AE381" s="408">
        <v>2275</v>
      </c>
      <c r="AF381" s="408" t="s">
        <v>686</v>
      </c>
      <c r="AG381" s="408"/>
      <c r="AH381" s="408"/>
      <c r="AI381" s="408"/>
      <c r="AJ381" s="408" t="s">
        <v>3747</v>
      </c>
      <c r="AK381" s="408" t="s">
        <v>3748</v>
      </c>
      <c r="AL381" s="408">
        <v>43</v>
      </c>
      <c r="AM381" s="408">
        <v>35</v>
      </c>
      <c r="AN381" s="1111">
        <v>25.9</v>
      </c>
      <c r="AO381" s="408">
        <v>24</v>
      </c>
      <c r="AP381" s="408">
        <v>38</v>
      </c>
      <c r="AQ381" s="408">
        <v>41.7</v>
      </c>
      <c r="AR381" s="408">
        <f t="shared" si="32"/>
        <v>43.59052777777778</v>
      </c>
      <c r="AS381" s="408">
        <f t="shared" si="33"/>
        <v>24.644916666666667</v>
      </c>
      <c r="AT381" s="408" t="s">
        <v>43</v>
      </c>
      <c r="AU381" s="408"/>
      <c r="AV381" s="409"/>
      <c r="AW381" s="411"/>
      <c r="AX381" s="409"/>
      <c r="AY381" s="411"/>
      <c r="AZ381" s="409"/>
      <c r="BA381" s="411"/>
      <c r="BB381" s="409"/>
      <c r="BC381" s="411"/>
      <c r="BD381" s="409"/>
      <c r="BE381" s="411"/>
      <c r="BF381" s="408" t="s">
        <v>9616</v>
      </c>
      <c r="BG381" s="730"/>
      <c r="BH381" s="735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46"/>
      <c r="GH381" s="46"/>
      <c r="GI381" s="46"/>
      <c r="GJ381" s="46"/>
      <c r="GK381" s="46"/>
      <c r="GL381" s="46"/>
      <c r="GM381" s="46"/>
      <c r="GN381" s="46"/>
      <c r="GO381" s="46"/>
      <c r="GP381" s="46"/>
      <c r="GQ381" s="46"/>
      <c r="GR381" s="46"/>
      <c r="GS381" s="46"/>
      <c r="GT381" s="46"/>
      <c r="GU381" s="46"/>
      <c r="GV381" s="46"/>
      <c r="GW381" s="46"/>
      <c r="GX381" s="46"/>
      <c r="GY381" s="46"/>
      <c r="GZ381" s="46"/>
      <c r="HA381" s="46"/>
      <c r="HB381" s="46"/>
      <c r="HC381" s="46"/>
      <c r="HD381" s="46"/>
      <c r="HE381" s="46"/>
      <c r="HF381" s="46"/>
      <c r="HG381" s="46"/>
      <c r="HH381" s="46"/>
      <c r="HI381" s="46"/>
      <c r="HJ381" s="46"/>
      <c r="HK381" s="46"/>
      <c r="HL381" s="46"/>
      <c r="HM381" s="46"/>
      <c r="HN381" s="46"/>
      <c r="HO381" s="46"/>
      <c r="HP381" s="46"/>
      <c r="HQ381" s="46"/>
      <c r="HR381" s="46"/>
      <c r="HS381" s="46"/>
      <c r="HT381" s="46"/>
      <c r="HU381" s="46"/>
      <c r="HV381" s="46"/>
      <c r="HW381" s="46"/>
      <c r="HX381" s="46"/>
      <c r="HY381" s="46"/>
      <c r="HZ381" s="46"/>
      <c r="IA381" s="46"/>
      <c r="IB381" s="46"/>
      <c r="IC381" s="46"/>
      <c r="ID381" s="46"/>
      <c r="IE381" s="46"/>
      <c r="IF381" s="46"/>
      <c r="IG381" s="46"/>
      <c r="IH381" s="46"/>
      <c r="II381" s="46"/>
      <c r="IJ381" s="46"/>
      <c r="IK381" s="46"/>
      <c r="IL381" s="46"/>
      <c r="IM381" s="46"/>
      <c r="IN381" s="46"/>
      <c r="IO381" s="46"/>
      <c r="IP381" s="46"/>
      <c r="IQ381" s="46"/>
      <c r="IR381" s="46"/>
      <c r="IS381" s="46"/>
      <c r="IT381" s="46"/>
      <c r="IU381" s="46"/>
      <c r="IV381" s="46"/>
      <c r="IW381" s="46"/>
      <c r="IX381" s="46"/>
      <c r="IY381" s="46"/>
      <c r="IZ381" s="46"/>
      <c r="JA381" s="46"/>
      <c r="JB381" s="46"/>
      <c r="JC381" s="46"/>
      <c r="JD381" s="46"/>
      <c r="JE381" s="46"/>
      <c r="JF381" s="46"/>
      <c r="JG381" s="46"/>
      <c r="JH381" s="46"/>
      <c r="JI381" s="46"/>
      <c r="JJ381" s="46"/>
      <c r="JK381" s="46"/>
      <c r="JL381" s="46"/>
      <c r="JM381" s="46"/>
      <c r="JN381" s="46"/>
      <c r="JO381" s="46"/>
      <c r="JP381" s="46"/>
      <c r="JQ381" s="46"/>
      <c r="JR381" s="46"/>
      <c r="JS381" s="46"/>
      <c r="JT381" s="46"/>
      <c r="JU381" s="46"/>
      <c r="JV381" s="46"/>
      <c r="JW381" s="46"/>
      <c r="JX381" s="46"/>
      <c r="JY381" s="46"/>
      <c r="JZ381" s="46"/>
      <c r="KA381" s="46"/>
      <c r="KB381" s="46"/>
      <c r="KC381" s="46"/>
      <c r="KD381" s="46"/>
      <c r="KE381" s="46"/>
      <c r="KF381" s="46"/>
      <c r="KG381" s="46"/>
      <c r="KH381" s="46"/>
      <c r="KI381" s="46"/>
      <c r="KJ381" s="46"/>
      <c r="KK381" s="46"/>
      <c r="KL381" s="46"/>
      <c r="KM381" s="46"/>
      <c r="KN381" s="46"/>
      <c r="KO381" s="46"/>
      <c r="KP381" s="234"/>
    </row>
    <row r="382" spans="1:302" s="52" customFormat="1" ht="63.75" x14ac:dyDescent="0.25">
      <c r="A382" s="414"/>
      <c r="B382" s="24" t="s">
        <v>2332</v>
      </c>
      <c r="C382" s="26">
        <v>12150060</v>
      </c>
      <c r="D382" s="27">
        <v>39484</v>
      </c>
      <c r="E382" s="27">
        <v>39484</v>
      </c>
      <c r="F382" s="27">
        <v>40945</v>
      </c>
      <c r="G382" s="24">
        <v>-7777</v>
      </c>
      <c r="H382" s="24" t="s">
        <v>576</v>
      </c>
      <c r="I382" s="24" t="s">
        <v>1496</v>
      </c>
      <c r="J382" s="24"/>
      <c r="K382" s="24" t="s">
        <v>142</v>
      </c>
      <c r="L382" s="24" t="s">
        <v>2333</v>
      </c>
      <c r="M382" s="24" t="s">
        <v>232</v>
      </c>
      <c r="N382" s="24" t="s">
        <v>74</v>
      </c>
      <c r="O382" s="24" t="s">
        <v>7843</v>
      </c>
      <c r="P382" s="25">
        <v>38145</v>
      </c>
      <c r="Q382" s="24" t="s">
        <v>559</v>
      </c>
      <c r="R382" s="24" t="s">
        <v>658</v>
      </c>
      <c r="S382" s="282" t="s">
        <v>2108</v>
      </c>
      <c r="T382" s="53" t="s">
        <v>1861</v>
      </c>
      <c r="U382" s="29">
        <v>-7777</v>
      </c>
      <c r="V382" s="29">
        <v>-7777</v>
      </c>
      <c r="W382" s="29">
        <v>-7777</v>
      </c>
      <c r="X382" s="29">
        <v>-7777</v>
      </c>
      <c r="Y382" s="24" t="s">
        <v>1861</v>
      </c>
      <c r="Z382" s="24" t="s">
        <v>1861</v>
      </c>
      <c r="AA382" s="24" t="s">
        <v>1861</v>
      </c>
      <c r="AB382" s="24" t="s">
        <v>1861</v>
      </c>
      <c r="AC382" s="24" t="s">
        <v>1861</v>
      </c>
      <c r="AD382" s="24" t="s">
        <v>1861</v>
      </c>
      <c r="AE382" s="24" t="s">
        <v>1861</v>
      </c>
      <c r="AF382" s="24" t="s">
        <v>687</v>
      </c>
      <c r="AG382" s="24"/>
      <c r="AH382" s="24"/>
      <c r="AI382" s="24"/>
      <c r="AJ382" s="24" t="s">
        <v>3749</v>
      </c>
      <c r="AK382" s="24" t="s">
        <v>3750</v>
      </c>
      <c r="AL382" s="24">
        <v>43</v>
      </c>
      <c r="AM382" s="24">
        <v>35</v>
      </c>
      <c r="AN382" s="1112">
        <v>24.1</v>
      </c>
      <c r="AO382" s="24">
        <v>24</v>
      </c>
      <c r="AP382" s="24">
        <v>38</v>
      </c>
      <c r="AQ382" s="24">
        <v>38.5</v>
      </c>
      <c r="AR382" s="24">
        <f t="shared" si="32"/>
        <v>43.590027777777777</v>
      </c>
      <c r="AS382" s="24">
        <f t="shared" si="33"/>
        <v>24.644027777777776</v>
      </c>
      <c r="AT382" s="24" t="s">
        <v>43</v>
      </c>
      <c r="AU382" s="24"/>
      <c r="AV382" s="25"/>
      <c r="AW382" s="27"/>
      <c r="AX382" s="25"/>
      <c r="AY382" s="27"/>
      <c r="AZ382" s="25"/>
      <c r="BA382" s="27"/>
      <c r="BB382" s="25"/>
      <c r="BC382" s="27"/>
      <c r="BD382" s="25"/>
      <c r="BE382" s="27"/>
      <c r="BF382" s="24" t="s">
        <v>9616</v>
      </c>
      <c r="BG382" s="731"/>
      <c r="BH382" s="735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  <c r="GQ382" s="46"/>
      <c r="GR382" s="46"/>
      <c r="GS382" s="46"/>
      <c r="GT382" s="46"/>
      <c r="GU382" s="46"/>
      <c r="GV382" s="46"/>
      <c r="GW382" s="46"/>
      <c r="GX382" s="46"/>
      <c r="GY382" s="46"/>
      <c r="GZ382" s="46"/>
      <c r="HA382" s="46"/>
      <c r="HB382" s="46"/>
      <c r="HC382" s="46"/>
      <c r="HD382" s="46"/>
      <c r="HE382" s="46"/>
      <c r="HF382" s="46"/>
      <c r="HG382" s="46"/>
      <c r="HH382" s="46"/>
      <c r="HI382" s="46"/>
      <c r="HJ382" s="46"/>
      <c r="HK382" s="46"/>
      <c r="HL382" s="46"/>
      <c r="HM382" s="46"/>
      <c r="HN382" s="46"/>
      <c r="HO382" s="46"/>
      <c r="HP382" s="46"/>
      <c r="HQ382" s="46"/>
      <c r="HR382" s="46"/>
      <c r="HS382" s="46"/>
      <c r="HT382" s="46"/>
      <c r="HU382" s="46"/>
      <c r="HV382" s="46"/>
      <c r="HW382" s="46"/>
      <c r="HX382" s="46"/>
      <c r="HY382" s="46"/>
      <c r="HZ382" s="46"/>
      <c r="IA382" s="46"/>
      <c r="IB382" s="46"/>
      <c r="IC382" s="46"/>
      <c r="ID382" s="46"/>
      <c r="IE382" s="46"/>
      <c r="IF382" s="46"/>
      <c r="IG382" s="46"/>
      <c r="IH382" s="46"/>
      <c r="II382" s="46"/>
      <c r="IJ382" s="46"/>
      <c r="IK382" s="46"/>
      <c r="IL382" s="46"/>
      <c r="IM382" s="46"/>
      <c r="IN382" s="46"/>
      <c r="IO382" s="46"/>
      <c r="IP382" s="46"/>
      <c r="IQ382" s="46"/>
      <c r="IR382" s="46"/>
      <c r="IS382" s="46"/>
      <c r="IT382" s="46"/>
      <c r="IU382" s="46"/>
      <c r="IV382" s="46"/>
      <c r="IW382" s="46"/>
      <c r="IX382" s="46"/>
      <c r="IY382" s="46"/>
      <c r="IZ382" s="46"/>
      <c r="JA382" s="46"/>
      <c r="JB382" s="46"/>
      <c r="JC382" s="46"/>
      <c r="JD382" s="46"/>
      <c r="JE382" s="46"/>
      <c r="JF382" s="46"/>
      <c r="JG382" s="46"/>
      <c r="JH382" s="46"/>
      <c r="JI382" s="46"/>
      <c r="JJ382" s="46"/>
      <c r="JK382" s="46"/>
      <c r="JL382" s="46"/>
      <c r="JM382" s="46"/>
      <c r="JN382" s="46"/>
      <c r="JO382" s="46"/>
      <c r="JP382" s="46"/>
      <c r="JQ382" s="46"/>
      <c r="JR382" s="46"/>
      <c r="JS382" s="46"/>
      <c r="JT382" s="46"/>
      <c r="JU382" s="46"/>
      <c r="JV382" s="46"/>
      <c r="JW382" s="46"/>
      <c r="JX382" s="46"/>
      <c r="JY382" s="46"/>
      <c r="JZ382" s="46"/>
      <c r="KA382" s="46"/>
      <c r="KB382" s="46"/>
      <c r="KC382" s="46"/>
      <c r="KD382" s="46"/>
      <c r="KE382" s="46"/>
      <c r="KF382" s="46"/>
      <c r="KG382" s="46"/>
      <c r="KH382" s="46"/>
      <c r="KI382" s="46"/>
      <c r="KJ382" s="46"/>
      <c r="KK382" s="46"/>
      <c r="KL382" s="46"/>
      <c r="KM382" s="46"/>
      <c r="KN382" s="46"/>
      <c r="KO382" s="46"/>
      <c r="KP382" s="234"/>
    </row>
    <row r="383" spans="1:302" s="52" customFormat="1" ht="38.25" x14ac:dyDescent="0.25">
      <c r="A383" s="414"/>
      <c r="B383" s="24" t="s">
        <v>2332</v>
      </c>
      <c r="C383" s="26">
        <v>12150060</v>
      </c>
      <c r="D383" s="27">
        <v>39484</v>
      </c>
      <c r="E383" s="27">
        <v>39484</v>
      </c>
      <c r="F383" s="27">
        <v>40945</v>
      </c>
      <c r="G383" s="24">
        <v>-7777</v>
      </c>
      <c r="H383" s="24" t="s">
        <v>576</v>
      </c>
      <c r="I383" s="24" t="s">
        <v>2335</v>
      </c>
      <c r="J383" s="24"/>
      <c r="K383" s="24" t="s">
        <v>142</v>
      </c>
      <c r="L383" s="24" t="s">
        <v>2333</v>
      </c>
      <c r="M383" s="24" t="s">
        <v>232</v>
      </c>
      <c r="N383" s="24" t="s">
        <v>74</v>
      </c>
      <c r="O383" s="24" t="s">
        <v>7843</v>
      </c>
      <c r="P383" s="25">
        <v>38145</v>
      </c>
      <c r="Q383" s="24" t="s">
        <v>559</v>
      </c>
      <c r="R383" s="24" t="s">
        <v>658</v>
      </c>
      <c r="S383" s="282" t="s">
        <v>2114</v>
      </c>
      <c r="T383" s="53">
        <v>-9999</v>
      </c>
      <c r="U383" s="29">
        <v>-7777</v>
      </c>
      <c r="V383" s="29">
        <v>-7777</v>
      </c>
      <c r="W383" s="29">
        <v>-7777</v>
      </c>
      <c r="X383" s="29">
        <v>-7777</v>
      </c>
      <c r="Y383" s="53">
        <v>105</v>
      </c>
      <c r="Z383" s="24">
        <v>25</v>
      </c>
      <c r="AA383" s="24" t="s">
        <v>2336</v>
      </c>
      <c r="AB383" s="24">
        <v>2</v>
      </c>
      <c r="AC383" s="24">
        <v>2300</v>
      </c>
      <c r="AD383" s="24">
        <v>-9999</v>
      </c>
      <c r="AE383" s="24" t="s">
        <v>1861</v>
      </c>
      <c r="AF383" s="24" t="s">
        <v>686</v>
      </c>
      <c r="AG383" s="24"/>
      <c r="AH383" s="24"/>
      <c r="AI383" s="24"/>
      <c r="AJ383" s="24" t="s">
        <v>3751</v>
      </c>
      <c r="AK383" s="24" t="s">
        <v>3752</v>
      </c>
      <c r="AL383" s="24">
        <v>43</v>
      </c>
      <c r="AM383" s="24">
        <v>35</v>
      </c>
      <c r="AN383" s="1112">
        <v>15.6</v>
      </c>
      <c r="AO383" s="24">
        <v>24</v>
      </c>
      <c r="AP383" s="24">
        <v>38</v>
      </c>
      <c r="AQ383" s="24">
        <v>24</v>
      </c>
      <c r="AR383" s="24">
        <f t="shared" si="32"/>
        <v>43.587666666666671</v>
      </c>
      <c r="AS383" s="24">
        <f t="shared" si="33"/>
        <v>24.64</v>
      </c>
      <c r="AT383" s="24" t="s">
        <v>43</v>
      </c>
      <c r="AU383" s="24"/>
      <c r="AV383" s="25"/>
      <c r="AW383" s="27"/>
      <c r="AX383" s="25"/>
      <c r="AY383" s="27"/>
      <c r="AZ383" s="25"/>
      <c r="BA383" s="27"/>
      <c r="BB383" s="25"/>
      <c r="BC383" s="27"/>
      <c r="BD383" s="25"/>
      <c r="BE383" s="27"/>
      <c r="BF383" s="24" t="s">
        <v>9617</v>
      </c>
      <c r="BG383" s="731"/>
      <c r="BH383" s="735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46"/>
      <c r="FI383" s="46"/>
      <c r="FJ383" s="46"/>
      <c r="FK383" s="46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  <c r="GQ383" s="46"/>
      <c r="GR383" s="46"/>
      <c r="GS383" s="46"/>
      <c r="GT383" s="46"/>
      <c r="GU383" s="46"/>
      <c r="GV383" s="46"/>
      <c r="GW383" s="46"/>
      <c r="GX383" s="46"/>
      <c r="GY383" s="46"/>
      <c r="GZ383" s="46"/>
      <c r="HA383" s="46"/>
      <c r="HB383" s="46"/>
      <c r="HC383" s="46"/>
      <c r="HD383" s="46"/>
      <c r="HE383" s="46"/>
      <c r="HF383" s="46"/>
      <c r="HG383" s="46"/>
      <c r="HH383" s="46"/>
      <c r="HI383" s="46"/>
      <c r="HJ383" s="46"/>
      <c r="HK383" s="46"/>
      <c r="HL383" s="46"/>
      <c r="HM383" s="46"/>
      <c r="HN383" s="46"/>
      <c r="HO383" s="46"/>
      <c r="HP383" s="46"/>
      <c r="HQ383" s="46"/>
      <c r="HR383" s="46"/>
      <c r="HS383" s="46"/>
      <c r="HT383" s="46"/>
      <c r="HU383" s="46"/>
      <c r="HV383" s="46"/>
      <c r="HW383" s="46"/>
      <c r="HX383" s="46"/>
      <c r="HY383" s="46"/>
      <c r="HZ383" s="46"/>
      <c r="IA383" s="46"/>
      <c r="IB383" s="46"/>
      <c r="IC383" s="46"/>
      <c r="ID383" s="46"/>
      <c r="IE383" s="46"/>
      <c r="IF383" s="46"/>
      <c r="IG383" s="46"/>
      <c r="IH383" s="46"/>
      <c r="II383" s="46"/>
      <c r="IJ383" s="46"/>
      <c r="IK383" s="46"/>
      <c r="IL383" s="46"/>
      <c r="IM383" s="46"/>
      <c r="IN383" s="46"/>
      <c r="IO383" s="46"/>
      <c r="IP383" s="46"/>
      <c r="IQ383" s="46"/>
      <c r="IR383" s="46"/>
      <c r="IS383" s="46"/>
      <c r="IT383" s="46"/>
      <c r="IU383" s="46"/>
      <c r="IV383" s="46"/>
      <c r="IW383" s="46"/>
      <c r="IX383" s="46"/>
      <c r="IY383" s="46"/>
      <c r="IZ383" s="46"/>
      <c r="JA383" s="46"/>
      <c r="JB383" s="46"/>
      <c r="JC383" s="46"/>
      <c r="JD383" s="46"/>
      <c r="JE383" s="46"/>
      <c r="JF383" s="46"/>
      <c r="JG383" s="46"/>
      <c r="JH383" s="46"/>
      <c r="JI383" s="46"/>
      <c r="JJ383" s="46"/>
      <c r="JK383" s="46"/>
      <c r="JL383" s="46"/>
      <c r="JM383" s="46"/>
      <c r="JN383" s="46"/>
      <c r="JO383" s="46"/>
      <c r="JP383" s="46"/>
      <c r="JQ383" s="46"/>
      <c r="JR383" s="46"/>
      <c r="JS383" s="46"/>
      <c r="JT383" s="46"/>
      <c r="JU383" s="46"/>
      <c r="JV383" s="46"/>
      <c r="JW383" s="46"/>
      <c r="JX383" s="46"/>
      <c r="JY383" s="46"/>
      <c r="JZ383" s="46"/>
      <c r="KA383" s="46"/>
      <c r="KB383" s="46"/>
      <c r="KC383" s="46"/>
      <c r="KD383" s="46"/>
      <c r="KE383" s="46"/>
      <c r="KF383" s="46"/>
      <c r="KG383" s="46"/>
      <c r="KH383" s="46"/>
      <c r="KI383" s="46"/>
      <c r="KJ383" s="46"/>
      <c r="KK383" s="46"/>
      <c r="KL383" s="46"/>
      <c r="KM383" s="46"/>
      <c r="KN383" s="46"/>
      <c r="KO383" s="46"/>
      <c r="KP383" s="234"/>
    </row>
    <row r="384" spans="1:302" s="52" customFormat="1" ht="38.25" x14ac:dyDescent="0.25">
      <c r="A384" s="414"/>
      <c r="B384" s="24" t="s">
        <v>2332</v>
      </c>
      <c r="C384" s="26">
        <v>12150060</v>
      </c>
      <c r="D384" s="27">
        <v>39484</v>
      </c>
      <c r="E384" s="27">
        <v>39484</v>
      </c>
      <c r="F384" s="27">
        <v>40945</v>
      </c>
      <c r="G384" s="24">
        <v>-7777</v>
      </c>
      <c r="H384" s="24" t="s">
        <v>576</v>
      </c>
      <c r="I384" s="24" t="s">
        <v>2335</v>
      </c>
      <c r="J384" s="24"/>
      <c r="K384" s="24" t="s">
        <v>142</v>
      </c>
      <c r="L384" s="24" t="s">
        <v>2333</v>
      </c>
      <c r="M384" s="24" t="s">
        <v>232</v>
      </c>
      <c r="N384" s="24" t="s">
        <v>74</v>
      </c>
      <c r="O384" s="24" t="s">
        <v>7843</v>
      </c>
      <c r="P384" s="25">
        <v>38145</v>
      </c>
      <c r="Q384" s="24" t="s">
        <v>559</v>
      </c>
      <c r="R384" s="24" t="s">
        <v>658</v>
      </c>
      <c r="S384" s="282" t="s">
        <v>2114</v>
      </c>
      <c r="T384" s="53" t="s">
        <v>1861</v>
      </c>
      <c r="U384" s="29">
        <v>-7777</v>
      </c>
      <c r="V384" s="29">
        <v>-7777</v>
      </c>
      <c r="W384" s="29">
        <v>-7777</v>
      </c>
      <c r="X384" s="29">
        <v>-7777</v>
      </c>
      <c r="Y384" s="24" t="s">
        <v>1861</v>
      </c>
      <c r="Z384" s="24" t="s">
        <v>1861</v>
      </c>
      <c r="AA384" s="24" t="s">
        <v>1861</v>
      </c>
      <c r="AB384" s="24" t="s">
        <v>1861</v>
      </c>
      <c r="AC384" s="24" t="s">
        <v>1861</v>
      </c>
      <c r="AD384" s="24" t="s">
        <v>1861</v>
      </c>
      <c r="AE384" s="24" t="s">
        <v>1861</v>
      </c>
      <c r="AF384" s="24" t="s">
        <v>687</v>
      </c>
      <c r="AG384" s="24"/>
      <c r="AH384" s="24"/>
      <c r="AI384" s="24"/>
      <c r="AJ384" s="24" t="s">
        <v>3753</v>
      </c>
      <c r="AK384" s="24" t="s">
        <v>3754</v>
      </c>
      <c r="AL384" s="24">
        <v>43</v>
      </c>
      <c r="AM384" s="24">
        <v>35</v>
      </c>
      <c r="AN384" s="1112">
        <v>13.2</v>
      </c>
      <c r="AO384" s="24">
        <v>24</v>
      </c>
      <c r="AP384" s="24">
        <v>38</v>
      </c>
      <c r="AQ384" s="24">
        <v>20.7</v>
      </c>
      <c r="AR384" s="24">
        <f t="shared" si="32"/>
        <v>43.587000000000003</v>
      </c>
      <c r="AS384" s="24">
        <f t="shared" si="33"/>
        <v>24.639083333333332</v>
      </c>
      <c r="AT384" s="24" t="s">
        <v>43</v>
      </c>
      <c r="AU384" s="24"/>
      <c r="AV384" s="25"/>
      <c r="AW384" s="27"/>
      <c r="AX384" s="25"/>
      <c r="AY384" s="27"/>
      <c r="AZ384" s="25"/>
      <c r="BA384" s="27"/>
      <c r="BB384" s="25"/>
      <c r="BC384" s="27"/>
      <c r="BD384" s="25"/>
      <c r="BE384" s="27"/>
      <c r="BF384" s="24" t="s">
        <v>9617</v>
      </c>
      <c r="BG384" s="731"/>
      <c r="BH384" s="735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6"/>
      <c r="EK384" s="46"/>
      <c r="EL384" s="46"/>
      <c r="EM384" s="46"/>
      <c r="EN384" s="46"/>
      <c r="EO384" s="46"/>
      <c r="EP384" s="46"/>
      <c r="EQ384" s="46"/>
      <c r="ER384" s="46"/>
      <c r="ES384" s="46"/>
      <c r="ET384" s="46"/>
      <c r="EU384" s="46"/>
      <c r="EV384" s="46"/>
      <c r="EW384" s="46"/>
      <c r="EX384" s="46"/>
      <c r="EY384" s="46"/>
      <c r="EZ384" s="46"/>
      <c r="FA384" s="46"/>
      <c r="FB384" s="46"/>
      <c r="FC384" s="46"/>
      <c r="FD384" s="46"/>
      <c r="FE384" s="46"/>
      <c r="FF384" s="46"/>
      <c r="FG384" s="46"/>
      <c r="FH384" s="46"/>
      <c r="FI384" s="46"/>
      <c r="FJ384" s="46"/>
      <c r="FK384" s="46"/>
      <c r="FL384" s="46"/>
      <c r="FM384" s="46"/>
      <c r="FN384" s="46"/>
      <c r="FO384" s="46"/>
      <c r="FP384" s="46"/>
      <c r="FQ384" s="46"/>
      <c r="FR384" s="46"/>
      <c r="FS384" s="46"/>
      <c r="FT384" s="46"/>
      <c r="FU384" s="46"/>
      <c r="FV384" s="46"/>
      <c r="FW384" s="46"/>
      <c r="FX384" s="46"/>
      <c r="FY384" s="46"/>
      <c r="FZ384" s="46"/>
      <c r="GA384" s="46"/>
      <c r="GB384" s="46"/>
      <c r="GC384" s="46"/>
      <c r="GD384" s="46"/>
      <c r="GE384" s="46"/>
      <c r="GF384" s="46"/>
      <c r="GG384" s="46"/>
      <c r="GH384" s="46"/>
      <c r="GI384" s="46"/>
      <c r="GJ384" s="46"/>
      <c r="GK384" s="46"/>
      <c r="GL384" s="46"/>
      <c r="GM384" s="46"/>
      <c r="GN384" s="46"/>
      <c r="GO384" s="46"/>
      <c r="GP384" s="46"/>
      <c r="GQ384" s="46"/>
      <c r="GR384" s="46"/>
      <c r="GS384" s="46"/>
      <c r="GT384" s="46"/>
      <c r="GU384" s="46"/>
      <c r="GV384" s="46"/>
      <c r="GW384" s="46"/>
      <c r="GX384" s="46"/>
      <c r="GY384" s="46"/>
      <c r="GZ384" s="46"/>
      <c r="HA384" s="46"/>
      <c r="HB384" s="46"/>
      <c r="HC384" s="46"/>
      <c r="HD384" s="46"/>
      <c r="HE384" s="46"/>
      <c r="HF384" s="46"/>
      <c r="HG384" s="46"/>
      <c r="HH384" s="46"/>
      <c r="HI384" s="46"/>
      <c r="HJ384" s="46"/>
      <c r="HK384" s="46"/>
      <c r="HL384" s="46"/>
      <c r="HM384" s="46"/>
      <c r="HN384" s="46"/>
      <c r="HO384" s="46"/>
      <c r="HP384" s="46"/>
      <c r="HQ384" s="46"/>
      <c r="HR384" s="46"/>
      <c r="HS384" s="46"/>
      <c r="HT384" s="46"/>
      <c r="HU384" s="46"/>
      <c r="HV384" s="46"/>
      <c r="HW384" s="46"/>
      <c r="HX384" s="46"/>
      <c r="HY384" s="46"/>
      <c r="HZ384" s="46"/>
      <c r="IA384" s="46"/>
      <c r="IB384" s="46"/>
      <c r="IC384" s="46"/>
      <c r="ID384" s="46"/>
      <c r="IE384" s="46"/>
      <c r="IF384" s="46"/>
      <c r="IG384" s="46"/>
      <c r="IH384" s="46"/>
      <c r="II384" s="46"/>
      <c r="IJ384" s="46"/>
      <c r="IK384" s="46"/>
      <c r="IL384" s="46"/>
      <c r="IM384" s="46"/>
      <c r="IN384" s="46"/>
      <c r="IO384" s="46"/>
      <c r="IP384" s="46"/>
      <c r="IQ384" s="46"/>
      <c r="IR384" s="46"/>
      <c r="IS384" s="46"/>
      <c r="IT384" s="46"/>
      <c r="IU384" s="46"/>
      <c r="IV384" s="46"/>
      <c r="IW384" s="46"/>
      <c r="IX384" s="46"/>
      <c r="IY384" s="46"/>
      <c r="IZ384" s="46"/>
      <c r="JA384" s="46"/>
      <c r="JB384" s="46"/>
      <c r="JC384" s="46"/>
      <c r="JD384" s="46"/>
      <c r="JE384" s="46"/>
      <c r="JF384" s="46"/>
      <c r="JG384" s="46"/>
      <c r="JH384" s="46"/>
      <c r="JI384" s="46"/>
      <c r="JJ384" s="46"/>
      <c r="JK384" s="46"/>
      <c r="JL384" s="46"/>
      <c r="JM384" s="46"/>
      <c r="JN384" s="46"/>
      <c r="JO384" s="46"/>
      <c r="JP384" s="46"/>
      <c r="JQ384" s="46"/>
      <c r="JR384" s="46"/>
      <c r="JS384" s="46"/>
      <c r="JT384" s="46"/>
      <c r="JU384" s="46"/>
      <c r="JV384" s="46"/>
      <c r="JW384" s="46"/>
      <c r="JX384" s="46"/>
      <c r="JY384" s="46"/>
      <c r="JZ384" s="46"/>
      <c r="KA384" s="46"/>
      <c r="KB384" s="46"/>
      <c r="KC384" s="46"/>
      <c r="KD384" s="46"/>
      <c r="KE384" s="46"/>
      <c r="KF384" s="46"/>
      <c r="KG384" s="46"/>
      <c r="KH384" s="46"/>
      <c r="KI384" s="46"/>
      <c r="KJ384" s="46"/>
      <c r="KK384" s="46"/>
      <c r="KL384" s="46"/>
      <c r="KM384" s="46"/>
      <c r="KN384" s="46"/>
      <c r="KO384" s="46"/>
      <c r="KP384" s="234"/>
    </row>
    <row r="385" spans="1:302" s="52" customFormat="1" ht="38.25" x14ac:dyDescent="0.25">
      <c r="A385" s="432"/>
      <c r="B385" s="45" t="s">
        <v>2337</v>
      </c>
      <c r="C385" s="144">
        <v>12150060</v>
      </c>
      <c r="D385" s="31">
        <v>39484</v>
      </c>
      <c r="E385" s="31">
        <v>39484</v>
      </c>
      <c r="F385" s="31">
        <v>42360</v>
      </c>
      <c r="G385" s="45">
        <v>-7777</v>
      </c>
      <c r="H385" s="45" t="s">
        <v>576</v>
      </c>
      <c r="I385" s="45" t="s">
        <v>1496</v>
      </c>
      <c r="J385" s="45"/>
      <c r="K385" s="45" t="s">
        <v>142</v>
      </c>
      <c r="L385" s="45" t="s">
        <v>2333</v>
      </c>
      <c r="M385" s="45" t="s">
        <v>232</v>
      </c>
      <c r="N385" s="45" t="s">
        <v>74</v>
      </c>
      <c r="O385" s="45" t="s">
        <v>7843</v>
      </c>
      <c r="P385" s="147">
        <v>38145</v>
      </c>
      <c r="Q385" s="45" t="s">
        <v>559</v>
      </c>
      <c r="R385" s="45" t="s">
        <v>658</v>
      </c>
      <c r="S385" s="279" t="s">
        <v>2108</v>
      </c>
      <c r="T385" s="221">
        <v>-9999</v>
      </c>
      <c r="U385" s="142">
        <v>-7777</v>
      </c>
      <c r="V385" s="142">
        <v>-7777</v>
      </c>
      <c r="W385" s="142">
        <v>-7777</v>
      </c>
      <c r="X385" s="142">
        <v>-7777</v>
      </c>
      <c r="Y385" s="45">
        <v>110</v>
      </c>
      <c r="Z385" s="45">
        <v>24</v>
      </c>
      <c r="AA385" s="45" t="s">
        <v>2334</v>
      </c>
      <c r="AB385" s="45">
        <v>0.6</v>
      </c>
      <c r="AC385" s="45">
        <v>1200</v>
      </c>
      <c r="AD385" s="45">
        <v>-9999</v>
      </c>
      <c r="AE385" s="45">
        <v>2275</v>
      </c>
      <c r="AF385" s="45" t="s">
        <v>686</v>
      </c>
      <c r="AG385" s="45"/>
      <c r="AH385" s="45"/>
      <c r="AI385" s="45"/>
      <c r="AJ385" s="45" t="s">
        <v>3747</v>
      </c>
      <c r="AK385" s="45" t="s">
        <v>3748</v>
      </c>
      <c r="AL385" s="45">
        <v>43</v>
      </c>
      <c r="AM385" s="45">
        <v>35</v>
      </c>
      <c r="AN385" s="1109">
        <v>25.9</v>
      </c>
      <c r="AO385" s="45">
        <v>24</v>
      </c>
      <c r="AP385" s="45">
        <v>38</v>
      </c>
      <c r="AQ385" s="45">
        <v>41.7</v>
      </c>
      <c r="AR385" s="45">
        <f t="shared" si="32"/>
        <v>43.59052777777778</v>
      </c>
      <c r="AS385" s="45">
        <f t="shared" si="33"/>
        <v>24.644916666666667</v>
      </c>
      <c r="AT385" s="45" t="s">
        <v>34</v>
      </c>
      <c r="AU385" s="45"/>
      <c r="AV385" s="147"/>
      <c r="AW385" s="31"/>
      <c r="AX385" s="147"/>
      <c r="AY385" s="31"/>
      <c r="AZ385" s="147"/>
      <c r="BA385" s="31"/>
      <c r="BB385" s="147"/>
      <c r="BC385" s="31"/>
      <c r="BD385" s="147"/>
      <c r="BE385" s="31"/>
      <c r="BF385" s="45"/>
      <c r="BG385" s="512"/>
      <c r="BH385" s="735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  <c r="EO385" s="46"/>
      <c r="EP385" s="46"/>
      <c r="EQ385" s="46"/>
      <c r="ER385" s="46"/>
      <c r="ES385" s="46"/>
      <c r="ET385" s="46"/>
      <c r="EU385" s="46"/>
      <c r="EV385" s="46"/>
      <c r="EW385" s="46"/>
      <c r="EX385" s="46"/>
      <c r="EY385" s="46"/>
      <c r="EZ385" s="46"/>
      <c r="FA385" s="46"/>
      <c r="FB385" s="46"/>
      <c r="FC385" s="46"/>
      <c r="FD385" s="46"/>
      <c r="FE385" s="46"/>
      <c r="FF385" s="46"/>
      <c r="FG385" s="46"/>
      <c r="FH385" s="46"/>
      <c r="FI385" s="46"/>
      <c r="FJ385" s="46"/>
      <c r="FK385" s="46"/>
      <c r="FL385" s="46"/>
      <c r="FM385" s="46"/>
      <c r="FN385" s="46"/>
      <c r="FO385" s="46"/>
      <c r="FP385" s="46"/>
      <c r="FQ385" s="46"/>
      <c r="FR385" s="46"/>
      <c r="FS385" s="46"/>
      <c r="FT385" s="46"/>
      <c r="FU385" s="46"/>
      <c r="FV385" s="46"/>
      <c r="FW385" s="46"/>
      <c r="FX385" s="46"/>
      <c r="FY385" s="46"/>
      <c r="FZ385" s="46"/>
      <c r="GA385" s="46"/>
      <c r="GB385" s="46"/>
      <c r="GC385" s="46"/>
      <c r="GD385" s="46"/>
      <c r="GE385" s="46"/>
      <c r="GF385" s="46"/>
      <c r="GG385" s="46"/>
      <c r="GH385" s="46"/>
      <c r="GI385" s="46"/>
      <c r="GJ385" s="46"/>
      <c r="GK385" s="46"/>
      <c r="GL385" s="46"/>
      <c r="GM385" s="46"/>
      <c r="GN385" s="46"/>
      <c r="GO385" s="46"/>
      <c r="GP385" s="46"/>
      <c r="GQ385" s="46"/>
      <c r="GR385" s="46"/>
      <c r="GS385" s="46"/>
      <c r="GT385" s="46"/>
      <c r="GU385" s="46"/>
      <c r="GV385" s="46"/>
      <c r="GW385" s="46"/>
      <c r="GX385" s="46"/>
      <c r="GY385" s="46"/>
      <c r="GZ385" s="46"/>
      <c r="HA385" s="46"/>
      <c r="HB385" s="46"/>
      <c r="HC385" s="46"/>
      <c r="HD385" s="46"/>
      <c r="HE385" s="46"/>
      <c r="HF385" s="46"/>
      <c r="HG385" s="46"/>
      <c r="HH385" s="46"/>
      <c r="HI385" s="46"/>
      <c r="HJ385" s="46"/>
      <c r="HK385" s="46"/>
      <c r="HL385" s="46"/>
      <c r="HM385" s="46"/>
      <c r="HN385" s="46"/>
      <c r="HO385" s="46"/>
      <c r="HP385" s="46"/>
      <c r="HQ385" s="46"/>
      <c r="HR385" s="46"/>
      <c r="HS385" s="46"/>
      <c r="HT385" s="46"/>
      <c r="HU385" s="46"/>
      <c r="HV385" s="46"/>
      <c r="HW385" s="46"/>
      <c r="HX385" s="46"/>
      <c r="HY385" s="46"/>
      <c r="HZ385" s="46"/>
      <c r="IA385" s="46"/>
      <c r="IB385" s="46"/>
      <c r="IC385" s="46"/>
      <c r="ID385" s="46"/>
      <c r="IE385" s="46"/>
      <c r="IF385" s="46"/>
      <c r="IG385" s="46"/>
      <c r="IH385" s="46"/>
      <c r="II385" s="46"/>
      <c r="IJ385" s="46"/>
      <c r="IK385" s="46"/>
      <c r="IL385" s="46"/>
      <c r="IM385" s="46"/>
      <c r="IN385" s="46"/>
      <c r="IO385" s="46"/>
      <c r="IP385" s="46"/>
      <c r="IQ385" s="46"/>
      <c r="IR385" s="46"/>
      <c r="IS385" s="46"/>
      <c r="IT385" s="46"/>
      <c r="IU385" s="46"/>
      <c r="IV385" s="46"/>
      <c r="IW385" s="46"/>
      <c r="IX385" s="46"/>
      <c r="IY385" s="46"/>
      <c r="IZ385" s="46"/>
      <c r="JA385" s="46"/>
      <c r="JB385" s="46"/>
      <c r="JC385" s="46"/>
      <c r="JD385" s="46"/>
      <c r="JE385" s="46"/>
      <c r="JF385" s="46"/>
      <c r="JG385" s="46"/>
      <c r="JH385" s="46"/>
      <c r="JI385" s="46"/>
      <c r="JJ385" s="46"/>
      <c r="JK385" s="46"/>
      <c r="JL385" s="46"/>
      <c r="JM385" s="46"/>
      <c r="JN385" s="46"/>
      <c r="JO385" s="46"/>
      <c r="JP385" s="46"/>
      <c r="JQ385" s="46"/>
      <c r="JR385" s="46"/>
      <c r="JS385" s="46"/>
      <c r="JT385" s="46"/>
      <c r="JU385" s="46"/>
      <c r="JV385" s="46"/>
      <c r="JW385" s="46"/>
      <c r="JX385" s="46"/>
      <c r="JY385" s="46"/>
      <c r="JZ385" s="46"/>
      <c r="KA385" s="46"/>
      <c r="KB385" s="46"/>
      <c r="KC385" s="46"/>
      <c r="KD385" s="46"/>
      <c r="KE385" s="46"/>
      <c r="KF385" s="46"/>
      <c r="KG385" s="46"/>
      <c r="KH385" s="46"/>
      <c r="KI385" s="46"/>
      <c r="KJ385" s="46"/>
      <c r="KK385" s="46"/>
      <c r="KL385" s="46"/>
      <c r="KM385" s="46"/>
      <c r="KN385" s="46"/>
      <c r="KO385" s="46"/>
      <c r="KP385" s="234"/>
    </row>
    <row r="386" spans="1:302" s="52" customFormat="1" ht="38.25" x14ac:dyDescent="0.25">
      <c r="A386" s="432"/>
      <c r="B386" s="45" t="s">
        <v>2337</v>
      </c>
      <c r="C386" s="144">
        <v>12150060</v>
      </c>
      <c r="D386" s="31">
        <v>39484</v>
      </c>
      <c r="E386" s="31">
        <v>39484</v>
      </c>
      <c r="F386" s="31">
        <v>42360</v>
      </c>
      <c r="G386" s="45">
        <v>-7777</v>
      </c>
      <c r="H386" s="45" t="s">
        <v>576</v>
      </c>
      <c r="I386" s="45" t="s">
        <v>1496</v>
      </c>
      <c r="J386" s="45"/>
      <c r="K386" s="45" t="s">
        <v>142</v>
      </c>
      <c r="L386" s="45" t="s">
        <v>2333</v>
      </c>
      <c r="M386" s="45" t="s">
        <v>232</v>
      </c>
      <c r="N386" s="45" t="s">
        <v>74</v>
      </c>
      <c r="O386" s="45" t="s">
        <v>7843</v>
      </c>
      <c r="P386" s="147">
        <v>38145</v>
      </c>
      <c r="Q386" s="45" t="s">
        <v>559</v>
      </c>
      <c r="R386" s="45" t="s">
        <v>658</v>
      </c>
      <c r="S386" s="279" t="s">
        <v>2108</v>
      </c>
      <c r="T386" s="221" t="s">
        <v>1861</v>
      </c>
      <c r="U386" s="142">
        <v>-7777</v>
      </c>
      <c r="V386" s="142">
        <v>-7777</v>
      </c>
      <c r="W386" s="142">
        <v>-7777</v>
      </c>
      <c r="X386" s="142">
        <v>-7777</v>
      </c>
      <c r="Y386" s="45" t="s">
        <v>1861</v>
      </c>
      <c r="Z386" s="45" t="s">
        <v>1861</v>
      </c>
      <c r="AA386" s="45" t="s">
        <v>1861</v>
      </c>
      <c r="AB386" s="45" t="s">
        <v>1861</v>
      </c>
      <c r="AC386" s="45" t="s">
        <v>1861</v>
      </c>
      <c r="AD386" s="45" t="s">
        <v>1861</v>
      </c>
      <c r="AE386" s="45" t="s">
        <v>1861</v>
      </c>
      <c r="AF386" s="45" t="s">
        <v>687</v>
      </c>
      <c r="AG386" s="45"/>
      <c r="AH386" s="45"/>
      <c r="AI386" s="45"/>
      <c r="AJ386" s="45" t="s">
        <v>3749</v>
      </c>
      <c r="AK386" s="45" t="s">
        <v>3750</v>
      </c>
      <c r="AL386" s="45">
        <v>43</v>
      </c>
      <c r="AM386" s="45">
        <v>35</v>
      </c>
      <c r="AN386" s="1109">
        <v>24.1</v>
      </c>
      <c r="AO386" s="45">
        <v>24</v>
      </c>
      <c r="AP386" s="45">
        <v>38</v>
      </c>
      <c r="AQ386" s="45">
        <v>38.5</v>
      </c>
      <c r="AR386" s="45">
        <f t="shared" si="32"/>
        <v>43.590027777777777</v>
      </c>
      <c r="AS386" s="45">
        <f t="shared" si="33"/>
        <v>24.644027777777776</v>
      </c>
      <c r="AT386" s="45" t="s">
        <v>34</v>
      </c>
      <c r="AU386" s="45"/>
      <c r="AV386" s="147"/>
      <c r="AW386" s="31"/>
      <c r="AX386" s="147"/>
      <c r="AY386" s="31"/>
      <c r="AZ386" s="147"/>
      <c r="BA386" s="31"/>
      <c r="BB386" s="147"/>
      <c r="BC386" s="31"/>
      <c r="BD386" s="147"/>
      <c r="BE386" s="31"/>
      <c r="BF386" s="45"/>
      <c r="BG386" s="512"/>
      <c r="BH386" s="735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  <c r="EP386" s="46"/>
      <c r="EQ386" s="46"/>
      <c r="ER386" s="46"/>
      <c r="ES386" s="46"/>
      <c r="ET386" s="46"/>
      <c r="EU386" s="46"/>
      <c r="EV386" s="46"/>
      <c r="EW386" s="46"/>
      <c r="EX386" s="46"/>
      <c r="EY386" s="46"/>
      <c r="EZ386" s="46"/>
      <c r="FA386" s="46"/>
      <c r="FB386" s="46"/>
      <c r="FC386" s="46"/>
      <c r="FD386" s="46"/>
      <c r="FE386" s="46"/>
      <c r="FF386" s="46"/>
      <c r="FG386" s="46"/>
      <c r="FH386" s="46"/>
      <c r="FI386" s="46"/>
      <c r="FJ386" s="46"/>
      <c r="FK386" s="46"/>
      <c r="FL386" s="46"/>
      <c r="FM386" s="46"/>
      <c r="FN386" s="46"/>
      <c r="FO386" s="46"/>
      <c r="FP386" s="46"/>
      <c r="FQ386" s="46"/>
      <c r="FR386" s="46"/>
      <c r="FS386" s="46"/>
      <c r="FT386" s="46"/>
      <c r="FU386" s="46"/>
      <c r="FV386" s="46"/>
      <c r="FW386" s="46"/>
      <c r="FX386" s="46"/>
      <c r="FY386" s="46"/>
      <c r="FZ386" s="46"/>
      <c r="GA386" s="46"/>
      <c r="GB386" s="46"/>
      <c r="GC386" s="46"/>
      <c r="GD386" s="46"/>
      <c r="GE386" s="46"/>
      <c r="GF386" s="46"/>
      <c r="GG386" s="46"/>
      <c r="GH386" s="46"/>
      <c r="GI386" s="46"/>
      <c r="GJ386" s="46"/>
      <c r="GK386" s="46"/>
      <c r="GL386" s="46"/>
      <c r="GM386" s="46"/>
      <c r="GN386" s="46"/>
      <c r="GO386" s="46"/>
      <c r="GP386" s="46"/>
      <c r="GQ386" s="46"/>
      <c r="GR386" s="46"/>
      <c r="GS386" s="46"/>
      <c r="GT386" s="46"/>
      <c r="GU386" s="46"/>
      <c r="GV386" s="46"/>
      <c r="GW386" s="46"/>
      <c r="GX386" s="46"/>
      <c r="GY386" s="46"/>
      <c r="GZ386" s="46"/>
      <c r="HA386" s="46"/>
      <c r="HB386" s="46"/>
      <c r="HC386" s="46"/>
      <c r="HD386" s="46"/>
      <c r="HE386" s="46"/>
      <c r="HF386" s="46"/>
      <c r="HG386" s="46"/>
      <c r="HH386" s="46"/>
      <c r="HI386" s="46"/>
      <c r="HJ386" s="46"/>
      <c r="HK386" s="46"/>
      <c r="HL386" s="46"/>
      <c r="HM386" s="46"/>
      <c r="HN386" s="46"/>
      <c r="HO386" s="46"/>
      <c r="HP386" s="46"/>
      <c r="HQ386" s="46"/>
      <c r="HR386" s="46"/>
      <c r="HS386" s="46"/>
      <c r="HT386" s="46"/>
      <c r="HU386" s="46"/>
      <c r="HV386" s="46"/>
      <c r="HW386" s="46"/>
      <c r="HX386" s="46"/>
      <c r="HY386" s="46"/>
      <c r="HZ386" s="46"/>
      <c r="IA386" s="46"/>
      <c r="IB386" s="46"/>
      <c r="IC386" s="46"/>
      <c r="ID386" s="46"/>
      <c r="IE386" s="46"/>
      <c r="IF386" s="46"/>
      <c r="IG386" s="46"/>
      <c r="IH386" s="46"/>
      <c r="II386" s="46"/>
      <c r="IJ386" s="46"/>
      <c r="IK386" s="46"/>
      <c r="IL386" s="46"/>
      <c r="IM386" s="46"/>
      <c r="IN386" s="46"/>
      <c r="IO386" s="46"/>
      <c r="IP386" s="46"/>
      <c r="IQ386" s="46"/>
      <c r="IR386" s="46"/>
      <c r="IS386" s="46"/>
      <c r="IT386" s="46"/>
      <c r="IU386" s="46"/>
      <c r="IV386" s="46"/>
      <c r="IW386" s="46"/>
      <c r="IX386" s="46"/>
      <c r="IY386" s="46"/>
      <c r="IZ386" s="46"/>
      <c r="JA386" s="46"/>
      <c r="JB386" s="46"/>
      <c r="JC386" s="46"/>
      <c r="JD386" s="46"/>
      <c r="JE386" s="46"/>
      <c r="JF386" s="46"/>
      <c r="JG386" s="46"/>
      <c r="JH386" s="46"/>
      <c r="JI386" s="46"/>
      <c r="JJ386" s="46"/>
      <c r="JK386" s="46"/>
      <c r="JL386" s="46"/>
      <c r="JM386" s="46"/>
      <c r="JN386" s="46"/>
      <c r="JO386" s="46"/>
      <c r="JP386" s="46"/>
      <c r="JQ386" s="46"/>
      <c r="JR386" s="46"/>
      <c r="JS386" s="46"/>
      <c r="JT386" s="46"/>
      <c r="JU386" s="46"/>
      <c r="JV386" s="46"/>
      <c r="JW386" s="46"/>
      <c r="JX386" s="46"/>
      <c r="JY386" s="46"/>
      <c r="JZ386" s="46"/>
      <c r="KA386" s="46"/>
      <c r="KB386" s="46"/>
      <c r="KC386" s="46"/>
      <c r="KD386" s="46"/>
      <c r="KE386" s="46"/>
      <c r="KF386" s="46"/>
      <c r="KG386" s="46"/>
      <c r="KH386" s="46"/>
      <c r="KI386" s="46"/>
      <c r="KJ386" s="46"/>
      <c r="KK386" s="46"/>
      <c r="KL386" s="46"/>
      <c r="KM386" s="46"/>
      <c r="KN386" s="46"/>
      <c r="KO386" s="46"/>
      <c r="KP386" s="234"/>
    </row>
    <row r="387" spans="1:302" s="52" customFormat="1" ht="38.25" x14ac:dyDescent="0.25">
      <c r="A387" s="432"/>
      <c r="B387" s="45" t="s">
        <v>2337</v>
      </c>
      <c r="C387" s="144">
        <v>12150060</v>
      </c>
      <c r="D387" s="31">
        <v>39484</v>
      </c>
      <c r="E387" s="31">
        <v>39484</v>
      </c>
      <c r="F387" s="31">
        <v>42360</v>
      </c>
      <c r="G387" s="45">
        <v>-7777</v>
      </c>
      <c r="H387" s="45" t="s">
        <v>576</v>
      </c>
      <c r="I387" s="45" t="s">
        <v>2335</v>
      </c>
      <c r="J387" s="45"/>
      <c r="K387" s="45" t="s">
        <v>142</v>
      </c>
      <c r="L387" s="45" t="s">
        <v>2333</v>
      </c>
      <c r="M387" s="45" t="s">
        <v>232</v>
      </c>
      <c r="N387" s="45" t="s">
        <v>74</v>
      </c>
      <c r="O387" s="45" t="s">
        <v>7843</v>
      </c>
      <c r="P387" s="147">
        <v>38145</v>
      </c>
      <c r="Q387" s="45" t="s">
        <v>559</v>
      </c>
      <c r="R387" s="45" t="s">
        <v>658</v>
      </c>
      <c r="S387" s="279" t="s">
        <v>2114</v>
      </c>
      <c r="T387" s="221">
        <v>-9999</v>
      </c>
      <c r="U387" s="142">
        <v>-7777</v>
      </c>
      <c r="V387" s="142">
        <v>-7777</v>
      </c>
      <c r="W387" s="142">
        <v>-7777</v>
      </c>
      <c r="X387" s="142">
        <v>-7777</v>
      </c>
      <c r="Y387" s="221">
        <v>105</v>
      </c>
      <c r="Z387" s="45">
        <v>25</v>
      </c>
      <c r="AA387" s="45" t="s">
        <v>2336</v>
      </c>
      <c r="AB387" s="45">
        <v>2</v>
      </c>
      <c r="AC387" s="45">
        <v>2300</v>
      </c>
      <c r="AD387" s="45">
        <v>-9999</v>
      </c>
      <c r="AE387" s="45" t="s">
        <v>1861</v>
      </c>
      <c r="AF387" s="45" t="s">
        <v>686</v>
      </c>
      <c r="AG387" s="45"/>
      <c r="AH387" s="45"/>
      <c r="AI387" s="45"/>
      <c r="AJ387" s="45" t="s">
        <v>3751</v>
      </c>
      <c r="AK387" s="45" t="s">
        <v>3752</v>
      </c>
      <c r="AL387" s="45">
        <v>43</v>
      </c>
      <c r="AM387" s="45">
        <v>35</v>
      </c>
      <c r="AN387" s="1109">
        <v>15.6</v>
      </c>
      <c r="AO387" s="45">
        <v>24</v>
      </c>
      <c r="AP387" s="45">
        <v>38</v>
      </c>
      <c r="AQ387" s="45">
        <v>24</v>
      </c>
      <c r="AR387" s="45">
        <f t="shared" si="32"/>
        <v>43.587666666666671</v>
      </c>
      <c r="AS387" s="45">
        <f t="shared" si="33"/>
        <v>24.64</v>
      </c>
      <c r="AT387" s="45" t="s">
        <v>34</v>
      </c>
      <c r="AU387" s="45"/>
      <c r="AV387" s="147"/>
      <c r="AW387" s="31"/>
      <c r="AX387" s="147"/>
      <c r="AY387" s="31"/>
      <c r="AZ387" s="147"/>
      <c r="BA387" s="31"/>
      <c r="BB387" s="147"/>
      <c r="BC387" s="31"/>
      <c r="BD387" s="147"/>
      <c r="BE387" s="31"/>
      <c r="BF387" s="45"/>
      <c r="BG387" s="512"/>
      <c r="BH387" s="735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46"/>
      <c r="FI387" s="46"/>
      <c r="FJ387" s="46"/>
      <c r="FK387" s="46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46"/>
      <c r="GW387" s="46"/>
      <c r="GX387" s="46"/>
      <c r="GY387" s="46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46"/>
      <c r="IK387" s="46"/>
      <c r="IL387" s="46"/>
      <c r="IM387" s="46"/>
      <c r="IN387" s="46"/>
      <c r="IO387" s="46"/>
      <c r="IP387" s="46"/>
      <c r="IQ387" s="46"/>
      <c r="IR387" s="46"/>
      <c r="IS387" s="46"/>
      <c r="IT387" s="46"/>
      <c r="IU387" s="46"/>
      <c r="IV387" s="46"/>
      <c r="IW387" s="46"/>
      <c r="IX387" s="46"/>
      <c r="IY387" s="46"/>
      <c r="IZ387" s="46"/>
      <c r="JA387" s="46"/>
      <c r="JB387" s="46"/>
      <c r="JC387" s="46"/>
      <c r="JD387" s="46"/>
      <c r="JE387" s="46"/>
      <c r="JF387" s="46"/>
      <c r="JG387" s="46"/>
      <c r="JH387" s="46"/>
      <c r="JI387" s="46"/>
      <c r="JJ387" s="46"/>
      <c r="JK387" s="46"/>
      <c r="JL387" s="46"/>
      <c r="JM387" s="46"/>
      <c r="JN387" s="46"/>
      <c r="JO387" s="46"/>
      <c r="JP387" s="46"/>
      <c r="JQ387" s="46"/>
      <c r="JR387" s="46"/>
      <c r="JS387" s="46"/>
      <c r="JT387" s="46"/>
      <c r="JU387" s="46"/>
      <c r="JV387" s="46"/>
      <c r="JW387" s="46"/>
      <c r="JX387" s="46"/>
      <c r="JY387" s="46"/>
      <c r="JZ387" s="46"/>
      <c r="KA387" s="46"/>
      <c r="KB387" s="46"/>
      <c r="KC387" s="46"/>
      <c r="KD387" s="46"/>
      <c r="KE387" s="46"/>
      <c r="KF387" s="46"/>
      <c r="KG387" s="46"/>
      <c r="KH387" s="46"/>
      <c r="KI387" s="46"/>
      <c r="KJ387" s="46"/>
      <c r="KK387" s="46"/>
      <c r="KL387" s="46"/>
      <c r="KM387" s="46"/>
      <c r="KN387" s="46"/>
      <c r="KO387" s="46"/>
      <c r="KP387" s="234"/>
    </row>
    <row r="388" spans="1:302" s="52" customFormat="1" ht="39" thickBot="1" x14ac:dyDescent="0.3">
      <c r="A388" s="416"/>
      <c r="B388" s="417" t="s">
        <v>2337</v>
      </c>
      <c r="C388" s="419">
        <v>12150060</v>
      </c>
      <c r="D388" s="420">
        <v>39484</v>
      </c>
      <c r="E388" s="420">
        <v>39484</v>
      </c>
      <c r="F388" s="420">
        <v>42360</v>
      </c>
      <c r="G388" s="417">
        <v>-7777</v>
      </c>
      <c r="H388" s="417" t="s">
        <v>576</v>
      </c>
      <c r="I388" s="417" t="s">
        <v>2335</v>
      </c>
      <c r="J388" s="417"/>
      <c r="K388" s="417" t="s">
        <v>142</v>
      </c>
      <c r="L388" s="417" t="s">
        <v>2333</v>
      </c>
      <c r="M388" s="417" t="s">
        <v>232</v>
      </c>
      <c r="N388" s="417" t="s">
        <v>74</v>
      </c>
      <c r="O388" s="417" t="s">
        <v>7843</v>
      </c>
      <c r="P388" s="418">
        <v>38145</v>
      </c>
      <c r="Q388" s="417" t="s">
        <v>559</v>
      </c>
      <c r="R388" s="417" t="s">
        <v>658</v>
      </c>
      <c r="S388" s="669" t="s">
        <v>2114</v>
      </c>
      <c r="T388" s="483" t="s">
        <v>1861</v>
      </c>
      <c r="U388" s="463">
        <v>-7777</v>
      </c>
      <c r="V388" s="463">
        <v>-7777</v>
      </c>
      <c r="W388" s="463">
        <v>-7777</v>
      </c>
      <c r="X388" s="463">
        <v>-7777</v>
      </c>
      <c r="Y388" s="417" t="s">
        <v>1861</v>
      </c>
      <c r="Z388" s="417" t="s">
        <v>1861</v>
      </c>
      <c r="AA388" s="417" t="s">
        <v>1861</v>
      </c>
      <c r="AB388" s="417" t="s">
        <v>1861</v>
      </c>
      <c r="AC388" s="417" t="s">
        <v>1861</v>
      </c>
      <c r="AD388" s="417" t="s">
        <v>1861</v>
      </c>
      <c r="AE388" s="417" t="s">
        <v>1861</v>
      </c>
      <c r="AF388" s="417" t="s">
        <v>687</v>
      </c>
      <c r="AG388" s="417"/>
      <c r="AH388" s="417"/>
      <c r="AI388" s="417"/>
      <c r="AJ388" s="417" t="s">
        <v>3753</v>
      </c>
      <c r="AK388" s="417" t="s">
        <v>3754</v>
      </c>
      <c r="AL388" s="417">
        <v>43</v>
      </c>
      <c r="AM388" s="417">
        <v>35</v>
      </c>
      <c r="AN388" s="1126">
        <v>13.2</v>
      </c>
      <c r="AO388" s="417">
        <v>24</v>
      </c>
      <c r="AP388" s="417">
        <v>38</v>
      </c>
      <c r="AQ388" s="417">
        <v>20.7</v>
      </c>
      <c r="AR388" s="417">
        <f t="shared" si="32"/>
        <v>43.587000000000003</v>
      </c>
      <c r="AS388" s="417">
        <f t="shared" si="33"/>
        <v>24.639083333333332</v>
      </c>
      <c r="AT388" s="417" t="s">
        <v>34</v>
      </c>
      <c r="AU388" s="417"/>
      <c r="AV388" s="418"/>
      <c r="AW388" s="420"/>
      <c r="AX388" s="418"/>
      <c r="AY388" s="420"/>
      <c r="AZ388" s="418"/>
      <c r="BA388" s="420"/>
      <c r="BB388" s="418"/>
      <c r="BC388" s="420"/>
      <c r="BD388" s="418"/>
      <c r="BE388" s="420"/>
      <c r="BF388" s="417"/>
      <c r="BG388" s="513"/>
      <c r="BH388" s="735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46"/>
      <c r="FI388" s="46"/>
      <c r="FJ388" s="46"/>
      <c r="FK388" s="46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  <c r="GQ388" s="46"/>
      <c r="GR388" s="46"/>
      <c r="GS388" s="46"/>
      <c r="GT388" s="46"/>
      <c r="GU388" s="46"/>
      <c r="GV388" s="46"/>
      <c r="GW388" s="46"/>
      <c r="GX388" s="46"/>
      <c r="GY388" s="46"/>
      <c r="GZ388" s="46"/>
      <c r="HA388" s="46"/>
      <c r="HB388" s="46"/>
      <c r="HC388" s="46"/>
      <c r="HD388" s="46"/>
      <c r="HE388" s="46"/>
      <c r="HF388" s="46"/>
      <c r="HG388" s="46"/>
      <c r="HH388" s="46"/>
      <c r="HI388" s="46"/>
      <c r="HJ388" s="46"/>
      <c r="HK388" s="46"/>
      <c r="HL388" s="46"/>
      <c r="HM388" s="46"/>
      <c r="HN388" s="46"/>
      <c r="HO388" s="46"/>
      <c r="HP388" s="46"/>
      <c r="HQ388" s="46"/>
      <c r="HR388" s="46"/>
      <c r="HS388" s="46"/>
      <c r="HT388" s="46"/>
      <c r="HU388" s="46"/>
      <c r="HV388" s="46"/>
      <c r="HW388" s="46"/>
      <c r="HX388" s="46"/>
      <c r="HY388" s="46"/>
      <c r="HZ388" s="46"/>
      <c r="IA388" s="46"/>
      <c r="IB388" s="46"/>
      <c r="IC388" s="46"/>
      <c r="ID388" s="46"/>
      <c r="IE388" s="46"/>
      <c r="IF388" s="46"/>
      <c r="IG388" s="46"/>
      <c r="IH388" s="46"/>
      <c r="II388" s="46"/>
      <c r="IJ388" s="46"/>
      <c r="IK388" s="46"/>
      <c r="IL388" s="46"/>
      <c r="IM388" s="46"/>
      <c r="IN388" s="46"/>
      <c r="IO388" s="46"/>
      <c r="IP388" s="46"/>
      <c r="IQ388" s="46"/>
      <c r="IR388" s="46"/>
      <c r="IS388" s="46"/>
      <c r="IT388" s="46"/>
      <c r="IU388" s="46"/>
      <c r="IV388" s="46"/>
      <c r="IW388" s="46"/>
      <c r="IX388" s="46"/>
      <c r="IY388" s="46"/>
      <c r="IZ388" s="46"/>
      <c r="JA388" s="46"/>
      <c r="JB388" s="46"/>
      <c r="JC388" s="46"/>
      <c r="JD388" s="46"/>
      <c r="JE388" s="46"/>
      <c r="JF388" s="46"/>
      <c r="JG388" s="46"/>
      <c r="JH388" s="46"/>
      <c r="JI388" s="46"/>
      <c r="JJ388" s="46"/>
      <c r="JK388" s="46"/>
      <c r="JL388" s="46"/>
      <c r="JM388" s="46"/>
      <c r="JN388" s="46"/>
      <c r="JO388" s="46"/>
      <c r="JP388" s="46"/>
      <c r="JQ388" s="46"/>
      <c r="JR388" s="46"/>
      <c r="JS388" s="46"/>
      <c r="JT388" s="46"/>
      <c r="JU388" s="46"/>
      <c r="JV388" s="46"/>
      <c r="JW388" s="46"/>
      <c r="JX388" s="46"/>
      <c r="JY388" s="46"/>
      <c r="JZ388" s="46"/>
      <c r="KA388" s="46"/>
      <c r="KB388" s="46"/>
      <c r="KC388" s="46"/>
      <c r="KD388" s="46"/>
      <c r="KE388" s="46"/>
      <c r="KF388" s="46"/>
      <c r="KG388" s="46"/>
      <c r="KH388" s="46"/>
      <c r="KI388" s="46"/>
      <c r="KJ388" s="46"/>
      <c r="KK388" s="46"/>
      <c r="KL388" s="46"/>
      <c r="KM388" s="46"/>
      <c r="KN388" s="46"/>
      <c r="KO388" s="46"/>
      <c r="KP388" s="234"/>
    </row>
    <row r="389" spans="1:302" s="52" customFormat="1" ht="63.75" x14ac:dyDescent="0.25">
      <c r="A389" s="180">
        <v>127</v>
      </c>
      <c r="B389" s="180" t="s">
        <v>2338</v>
      </c>
      <c r="C389" s="507">
        <v>12150061</v>
      </c>
      <c r="D389" s="508">
        <v>39498</v>
      </c>
      <c r="E389" s="508">
        <v>39498</v>
      </c>
      <c r="F389" s="508">
        <v>40959</v>
      </c>
      <c r="G389" s="180">
        <v>-7777</v>
      </c>
      <c r="H389" s="180" t="s">
        <v>597</v>
      </c>
      <c r="I389" s="180" t="s">
        <v>1498</v>
      </c>
      <c r="J389" s="180"/>
      <c r="K389" s="180" t="s">
        <v>921</v>
      </c>
      <c r="L389" s="180" t="s">
        <v>217</v>
      </c>
      <c r="M389" s="180" t="s">
        <v>217</v>
      </c>
      <c r="N389" s="180" t="s">
        <v>217</v>
      </c>
      <c r="O389" s="180"/>
      <c r="P389" s="506">
        <v>12259</v>
      </c>
      <c r="Q389" s="180" t="s">
        <v>559</v>
      </c>
      <c r="R389" s="180" t="s">
        <v>658</v>
      </c>
      <c r="S389" s="510" t="s">
        <v>2108</v>
      </c>
      <c r="T389" s="76">
        <v>-9999</v>
      </c>
      <c r="U389" s="509">
        <v>-7777</v>
      </c>
      <c r="V389" s="509">
        <v>-7777</v>
      </c>
      <c r="W389" s="509">
        <v>-7777</v>
      </c>
      <c r="X389" s="509">
        <v>-7777</v>
      </c>
      <c r="Y389" s="180">
        <v>161</v>
      </c>
      <c r="Z389" s="180">
        <v>35</v>
      </c>
      <c r="AA389" s="180">
        <v>-9999</v>
      </c>
      <c r="AB389" s="180">
        <v>0.8</v>
      </c>
      <c r="AC389" s="180">
        <v>4502</v>
      </c>
      <c r="AD389" s="180">
        <v>-9999</v>
      </c>
      <c r="AE389" s="180">
        <v>1500</v>
      </c>
      <c r="AF389" s="180" t="s">
        <v>9868</v>
      </c>
      <c r="AG389" s="180"/>
      <c r="AH389" s="180"/>
      <c r="AI389" s="180"/>
      <c r="AJ389" s="180" t="s">
        <v>2339</v>
      </c>
      <c r="AK389" s="180" t="s">
        <v>2340</v>
      </c>
      <c r="AL389" s="180">
        <v>43</v>
      </c>
      <c r="AM389" s="180">
        <v>14</v>
      </c>
      <c r="AN389" s="1120">
        <v>4</v>
      </c>
      <c r="AO389" s="180">
        <v>23</v>
      </c>
      <c r="AP389" s="180">
        <v>30</v>
      </c>
      <c r="AQ389" s="180">
        <v>6.5</v>
      </c>
      <c r="AR389" s="180">
        <f t="shared" si="32"/>
        <v>43.234444444444442</v>
      </c>
      <c r="AS389" s="180">
        <f t="shared" si="33"/>
        <v>23.501805555555556</v>
      </c>
      <c r="AT389" s="180" t="s">
        <v>43</v>
      </c>
      <c r="AU389" s="180" t="s">
        <v>7844</v>
      </c>
      <c r="AV389" s="506"/>
      <c r="AW389" s="508"/>
      <c r="AX389" s="506"/>
      <c r="AY389" s="508"/>
      <c r="AZ389" s="506"/>
      <c r="BA389" s="508"/>
      <c r="BB389" s="506"/>
      <c r="BC389" s="508"/>
      <c r="BD389" s="506"/>
      <c r="BE389" s="508"/>
      <c r="BF389" s="180" t="s">
        <v>9618</v>
      </c>
      <c r="BG389" s="509" t="s">
        <v>562</v>
      </c>
      <c r="BH389" s="230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  <c r="GQ389" s="46"/>
      <c r="GR389" s="46"/>
      <c r="GS389" s="46"/>
      <c r="GT389" s="46"/>
      <c r="GU389" s="46"/>
      <c r="GV389" s="46"/>
      <c r="GW389" s="46"/>
      <c r="GX389" s="46"/>
      <c r="GY389" s="46"/>
      <c r="GZ389" s="46"/>
      <c r="HA389" s="46"/>
      <c r="HB389" s="46"/>
      <c r="HC389" s="46"/>
      <c r="HD389" s="46"/>
      <c r="HE389" s="46"/>
      <c r="HF389" s="46"/>
      <c r="HG389" s="46"/>
      <c r="HH389" s="46"/>
      <c r="HI389" s="46"/>
      <c r="HJ389" s="46"/>
      <c r="HK389" s="46"/>
      <c r="HL389" s="46"/>
      <c r="HM389" s="46"/>
      <c r="HN389" s="46"/>
      <c r="HO389" s="46"/>
      <c r="HP389" s="46"/>
      <c r="HQ389" s="46"/>
      <c r="HR389" s="46"/>
      <c r="HS389" s="46"/>
      <c r="HT389" s="46"/>
      <c r="HU389" s="46"/>
      <c r="HV389" s="46"/>
      <c r="HW389" s="46"/>
      <c r="HX389" s="46"/>
      <c r="HY389" s="46"/>
      <c r="HZ389" s="46"/>
      <c r="IA389" s="46"/>
      <c r="IB389" s="46"/>
      <c r="IC389" s="46"/>
      <c r="ID389" s="46"/>
      <c r="IE389" s="46"/>
      <c r="IF389" s="46"/>
      <c r="IG389" s="46"/>
      <c r="IH389" s="46"/>
      <c r="II389" s="46"/>
      <c r="IJ389" s="46"/>
      <c r="IK389" s="46"/>
      <c r="IL389" s="46"/>
      <c r="IM389" s="46"/>
      <c r="IN389" s="46"/>
      <c r="IO389" s="46"/>
      <c r="IP389" s="46"/>
      <c r="IQ389" s="46"/>
      <c r="IR389" s="46"/>
      <c r="IS389" s="46"/>
      <c r="IT389" s="46"/>
      <c r="IU389" s="46"/>
      <c r="IV389" s="46"/>
      <c r="IW389" s="46"/>
      <c r="IX389" s="46"/>
      <c r="IY389" s="46"/>
      <c r="IZ389" s="46"/>
      <c r="JA389" s="46"/>
      <c r="JB389" s="46"/>
      <c r="JC389" s="46"/>
      <c r="JD389" s="46"/>
      <c r="JE389" s="46"/>
      <c r="JF389" s="46"/>
      <c r="JG389" s="46"/>
      <c r="JH389" s="46"/>
      <c r="JI389" s="46"/>
      <c r="JJ389" s="46"/>
      <c r="JK389" s="46"/>
      <c r="JL389" s="46"/>
      <c r="JM389" s="46"/>
      <c r="JN389" s="46"/>
      <c r="JO389" s="46"/>
      <c r="JP389" s="46"/>
      <c r="JQ389" s="46"/>
      <c r="JR389" s="46"/>
      <c r="JS389" s="46"/>
      <c r="JT389" s="46"/>
      <c r="JU389" s="46"/>
      <c r="JV389" s="46"/>
      <c r="JW389" s="46"/>
      <c r="JX389" s="46"/>
      <c r="JY389" s="46"/>
      <c r="JZ389" s="46"/>
      <c r="KA389" s="46"/>
      <c r="KB389" s="46"/>
      <c r="KC389" s="46"/>
      <c r="KD389" s="46"/>
      <c r="KE389" s="46"/>
      <c r="KF389" s="46"/>
      <c r="KG389" s="46"/>
      <c r="KH389" s="46"/>
      <c r="KI389" s="46"/>
      <c r="KJ389" s="46"/>
      <c r="KK389" s="46"/>
      <c r="KL389" s="46"/>
      <c r="KM389" s="46"/>
      <c r="KN389" s="46"/>
      <c r="KO389" s="46"/>
      <c r="KP389" s="234"/>
    </row>
    <row r="390" spans="1:302" s="52" customFormat="1" ht="63.75" x14ac:dyDescent="0.25">
      <c r="A390" s="24"/>
      <c r="B390" s="24" t="s">
        <v>2338</v>
      </c>
      <c r="C390" s="26">
        <v>12150061</v>
      </c>
      <c r="D390" s="27">
        <v>39498</v>
      </c>
      <c r="E390" s="27">
        <v>39498</v>
      </c>
      <c r="F390" s="27">
        <v>40959</v>
      </c>
      <c r="G390" s="24">
        <v>-7777</v>
      </c>
      <c r="H390" s="24" t="s">
        <v>597</v>
      </c>
      <c r="I390" s="24" t="s">
        <v>1498</v>
      </c>
      <c r="J390" s="24"/>
      <c r="K390" s="24" t="s">
        <v>921</v>
      </c>
      <c r="L390" s="24" t="s">
        <v>217</v>
      </c>
      <c r="M390" s="24" t="s">
        <v>217</v>
      </c>
      <c r="N390" s="24" t="s">
        <v>217</v>
      </c>
      <c r="O390" s="24"/>
      <c r="P390" s="25">
        <v>12259</v>
      </c>
      <c r="Q390" s="24" t="s">
        <v>559</v>
      </c>
      <c r="R390" s="24" t="s">
        <v>658</v>
      </c>
      <c r="S390" s="273" t="s">
        <v>2108</v>
      </c>
      <c r="T390" s="53" t="s">
        <v>1861</v>
      </c>
      <c r="U390" s="29">
        <v>-7777</v>
      </c>
      <c r="V390" s="29">
        <v>-7777</v>
      </c>
      <c r="W390" s="29">
        <v>-7777</v>
      </c>
      <c r="X390" s="29">
        <v>-7777</v>
      </c>
      <c r="Y390" s="24" t="s">
        <v>1861</v>
      </c>
      <c r="Z390" s="24" t="s">
        <v>1861</v>
      </c>
      <c r="AA390" s="24" t="s">
        <v>1861</v>
      </c>
      <c r="AB390" s="24" t="s">
        <v>1861</v>
      </c>
      <c r="AC390" s="24" t="s">
        <v>1861</v>
      </c>
      <c r="AD390" s="24" t="s">
        <v>1861</v>
      </c>
      <c r="AE390" s="24" t="s">
        <v>1861</v>
      </c>
      <c r="AF390" s="24" t="s">
        <v>9869</v>
      </c>
      <c r="AG390" s="24"/>
      <c r="AH390" s="24"/>
      <c r="AI390" s="24"/>
      <c r="AJ390" s="24" t="s">
        <v>2341</v>
      </c>
      <c r="AK390" s="24" t="s">
        <v>2342</v>
      </c>
      <c r="AL390" s="24">
        <v>43</v>
      </c>
      <c r="AM390" s="24">
        <v>14</v>
      </c>
      <c r="AN390" s="1112">
        <v>5.2</v>
      </c>
      <c r="AO390" s="24">
        <v>23</v>
      </c>
      <c r="AP390" s="24">
        <v>30</v>
      </c>
      <c r="AQ390" s="24">
        <v>3.6</v>
      </c>
      <c r="AR390" s="24">
        <f t="shared" si="32"/>
        <v>43.234777777777779</v>
      </c>
      <c r="AS390" s="24">
        <f t="shared" si="33"/>
        <v>23.501000000000001</v>
      </c>
      <c r="AT390" s="24" t="s">
        <v>43</v>
      </c>
      <c r="AU390" s="24" t="s">
        <v>7844</v>
      </c>
      <c r="AV390" s="25"/>
      <c r="AW390" s="27"/>
      <c r="AX390" s="25"/>
      <c r="AY390" s="27"/>
      <c r="AZ390" s="25"/>
      <c r="BA390" s="27"/>
      <c r="BB390" s="25"/>
      <c r="BC390" s="27"/>
      <c r="BD390" s="25"/>
      <c r="BE390" s="27"/>
      <c r="BF390" s="24" t="s">
        <v>9618</v>
      </c>
      <c r="BG390" s="29" t="s">
        <v>562</v>
      </c>
      <c r="BH390" s="230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  <c r="GQ390" s="46"/>
      <c r="GR390" s="46"/>
      <c r="GS390" s="46"/>
      <c r="GT390" s="46"/>
      <c r="GU390" s="46"/>
      <c r="GV390" s="46"/>
      <c r="GW390" s="46"/>
      <c r="GX390" s="46"/>
      <c r="GY390" s="46"/>
      <c r="GZ390" s="46"/>
      <c r="HA390" s="46"/>
      <c r="HB390" s="46"/>
      <c r="HC390" s="46"/>
      <c r="HD390" s="46"/>
      <c r="HE390" s="46"/>
      <c r="HF390" s="46"/>
      <c r="HG390" s="46"/>
      <c r="HH390" s="46"/>
      <c r="HI390" s="46"/>
      <c r="HJ390" s="46"/>
      <c r="HK390" s="46"/>
      <c r="HL390" s="46"/>
      <c r="HM390" s="46"/>
      <c r="HN390" s="46"/>
      <c r="HO390" s="46"/>
      <c r="HP390" s="46"/>
      <c r="HQ390" s="46"/>
      <c r="HR390" s="46"/>
      <c r="HS390" s="46"/>
      <c r="HT390" s="46"/>
      <c r="HU390" s="46"/>
      <c r="HV390" s="46"/>
      <c r="HW390" s="46"/>
      <c r="HX390" s="46"/>
      <c r="HY390" s="46"/>
      <c r="HZ390" s="46"/>
      <c r="IA390" s="46"/>
      <c r="IB390" s="46"/>
      <c r="IC390" s="46"/>
      <c r="ID390" s="46"/>
      <c r="IE390" s="46"/>
      <c r="IF390" s="46"/>
      <c r="IG390" s="46"/>
      <c r="IH390" s="46"/>
      <c r="II390" s="46"/>
      <c r="IJ390" s="46"/>
      <c r="IK390" s="46"/>
      <c r="IL390" s="46"/>
      <c r="IM390" s="46"/>
      <c r="IN390" s="46"/>
      <c r="IO390" s="46"/>
      <c r="IP390" s="46"/>
      <c r="IQ390" s="46"/>
      <c r="IR390" s="46"/>
      <c r="IS390" s="46"/>
      <c r="IT390" s="46"/>
      <c r="IU390" s="46"/>
      <c r="IV390" s="46"/>
      <c r="IW390" s="46"/>
      <c r="IX390" s="46"/>
      <c r="IY390" s="46"/>
      <c r="IZ390" s="46"/>
      <c r="JA390" s="46"/>
      <c r="JB390" s="46"/>
      <c r="JC390" s="46"/>
      <c r="JD390" s="46"/>
      <c r="JE390" s="46"/>
      <c r="JF390" s="46"/>
      <c r="JG390" s="46"/>
      <c r="JH390" s="46"/>
      <c r="JI390" s="46"/>
      <c r="JJ390" s="46"/>
      <c r="JK390" s="46"/>
      <c r="JL390" s="46"/>
      <c r="JM390" s="46"/>
      <c r="JN390" s="46"/>
      <c r="JO390" s="46"/>
      <c r="JP390" s="46"/>
      <c r="JQ390" s="46"/>
      <c r="JR390" s="46"/>
      <c r="JS390" s="46"/>
      <c r="JT390" s="46"/>
      <c r="JU390" s="46"/>
      <c r="JV390" s="46"/>
      <c r="JW390" s="46"/>
      <c r="JX390" s="46"/>
      <c r="JY390" s="46"/>
      <c r="JZ390" s="46"/>
      <c r="KA390" s="46"/>
      <c r="KB390" s="46"/>
      <c r="KC390" s="46"/>
      <c r="KD390" s="46"/>
      <c r="KE390" s="46"/>
      <c r="KF390" s="46"/>
      <c r="KG390" s="46"/>
      <c r="KH390" s="46"/>
      <c r="KI390" s="46"/>
      <c r="KJ390" s="46"/>
      <c r="KK390" s="46"/>
      <c r="KL390" s="46"/>
      <c r="KM390" s="46"/>
      <c r="KN390" s="46"/>
      <c r="KO390" s="46"/>
      <c r="KP390" s="234"/>
    </row>
    <row r="391" spans="1:302" s="52" customFormat="1" ht="25.5" x14ac:dyDescent="0.25">
      <c r="A391" s="45"/>
      <c r="B391" s="45" t="s">
        <v>2338</v>
      </c>
      <c r="C391" s="144">
        <v>12150061</v>
      </c>
      <c r="D391" s="31">
        <v>39498</v>
      </c>
      <c r="E391" s="31">
        <v>39498</v>
      </c>
      <c r="F391" s="31">
        <v>42360</v>
      </c>
      <c r="G391" s="21">
        <v>-7777</v>
      </c>
      <c r="H391" s="45" t="s">
        <v>597</v>
      </c>
      <c r="I391" s="45" t="s">
        <v>1498</v>
      </c>
      <c r="J391" s="45"/>
      <c r="K391" s="45" t="s">
        <v>921</v>
      </c>
      <c r="L391" s="45" t="s">
        <v>217</v>
      </c>
      <c r="M391" s="45" t="s">
        <v>217</v>
      </c>
      <c r="N391" s="45" t="s">
        <v>217</v>
      </c>
      <c r="O391" s="45"/>
      <c r="P391" s="147">
        <v>12259</v>
      </c>
      <c r="Q391" s="45" t="s">
        <v>559</v>
      </c>
      <c r="R391" s="45" t="s">
        <v>658</v>
      </c>
      <c r="S391" s="283" t="s">
        <v>2108</v>
      </c>
      <c r="T391" s="221">
        <v>-9999</v>
      </c>
      <c r="U391" s="57">
        <v>-7777</v>
      </c>
      <c r="V391" s="57">
        <v>-7777</v>
      </c>
      <c r="W391" s="57">
        <v>-7777</v>
      </c>
      <c r="X391" s="57">
        <v>-7777</v>
      </c>
      <c r="Y391" s="57">
        <v>161</v>
      </c>
      <c r="Z391" s="57">
        <v>35</v>
      </c>
      <c r="AA391" s="57">
        <v>-9999</v>
      </c>
      <c r="AB391" s="57">
        <v>0.8</v>
      </c>
      <c r="AC391" s="57">
        <v>4502</v>
      </c>
      <c r="AD391" s="57">
        <v>-9999</v>
      </c>
      <c r="AE391" s="45">
        <v>1500</v>
      </c>
      <c r="AF391" s="21" t="s">
        <v>9868</v>
      </c>
      <c r="AG391" s="45"/>
      <c r="AH391" s="45"/>
      <c r="AI391" s="45"/>
      <c r="AJ391" s="45" t="s">
        <v>2339</v>
      </c>
      <c r="AK391" s="45" t="s">
        <v>2340</v>
      </c>
      <c r="AL391" s="45">
        <v>43</v>
      </c>
      <c r="AM391" s="45">
        <v>14</v>
      </c>
      <c r="AN391" s="1109">
        <v>4</v>
      </c>
      <c r="AO391" s="45">
        <v>23</v>
      </c>
      <c r="AP391" s="45">
        <v>30</v>
      </c>
      <c r="AQ391" s="45">
        <v>6.5</v>
      </c>
      <c r="AR391" s="21">
        <f t="shared" si="32"/>
        <v>43.234444444444442</v>
      </c>
      <c r="AS391" s="21">
        <f t="shared" si="33"/>
        <v>23.501805555555556</v>
      </c>
      <c r="AT391" s="45" t="s">
        <v>34</v>
      </c>
      <c r="AU391" s="45"/>
      <c r="AV391" s="147"/>
      <c r="AW391" s="31"/>
      <c r="AX391" s="147"/>
      <c r="AY391" s="31"/>
      <c r="AZ391" s="147"/>
      <c r="BA391" s="31"/>
      <c r="BB391" s="147"/>
      <c r="BC391" s="31"/>
      <c r="BD391" s="147"/>
      <c r="BE391" s="31"/>
      <c r="BF391" s="45"/>
      <c r="BG391" s="142" t="s">
        <v>562</v>
      </c>
      <c r="BH391" s="230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  <c r="EP391" s="46"/>
      <c r="EQ391" s="46"/>
      <c r="ER391" s="46"/>
      <c r="ES391" s="46"/>
      <c r="ET391" s="46"/>
      <c r="EU391" s="46"/>
      <c r="EV391" s="46"/>
      <c r="EW391" s="46"/>
      <c r="EX391" s="46"/>
      <c r="EY391" s="46"/>
      <c r="EZ391" s="46"/>
      <c r="FA391" s="46"/>
      <c r="FB391" s="46"/>
      <c r="FC391" s="46"/>
      <c r="FD391" s="46"/>
      <c r="FE391" s="46"/>
      <c r="FF391" s="46"/>
      <c r="FG391" s="46"/>
      <c r="FH391" s="46"/>
      <c r="FI391" s="46"/>
      <c r="FJ391" s="46"/>
      <c r="FK391" s="46"/>
      <c r="FL391" s="46"/>
      <c r="FM391" s="46"/>
      <c r="FN391" s="46"/>
      <c r="FO391" s="46"/>
      <c r="FP391" s="46"/>
      <c r="FQ391" s="46"/>
      <c r="FR391" s="46"/>
      <c r="FS391" s="46"/>
      <c r="FT391" s="46"/>
      <c r="FU391" s="46"/>
      <c r="FV391" s="46"/>
      <c r="FW391" s="46"/>
      <c r="FX391" s="46"/>
      <c r="FY391" s="46"/>
      <c r="FZ391" s="46"/>
      <c r="GA391" s="46"/>
      <c r="GB391" s="46"/>
      <c r="GC391" s="46"/>
      <c r="GD391" s="46"/>
      <c r="GE391" s="46"/>
      <c r="GF391" s="46"/>
      <c r="GG391" s="46"/>
      <c r="GH391" s="46"/>
      <c r="GI391" s="46"/>
      <c r="GJ391" s="46"/>
      <c r="GK391" s="46"/>
      <c r="GL391" s="46"/>
      <c r="GM391" s="46"/>
      <c r="GN391" s="46"/>
      <c r="GO391" s="46"/>
      <c r="GP391" s="46"/>
      <c r="GQ391" s="46"/>
      <c r="GR391" s="46"/>
      <c r="GS391" s="46"/>
      <c r="GT391" s="46"/>
      <c r="GU391" s="46"/>
      <c r="GV391" s="46"/>
      <c r="GW391" s="46"/>
      <c r="GX391" s="46"/>
      <c r="GY391" s="46"/>
      <c r="GZ391" s="46"/>
      <c r="HA391" s="46"/>
      <c r="HB391" s="46"/>
      <c r="HC391" s="46"/>
      <c r="HD391" s="46"/>
      <c r="HE391" s="46"/>
      <c r="HF391" s="46"/>
      <c r="HG391" s="46"/>
      <c r="HH391" s="46"/>
      <c r="HI391" s="46"/>
      <c r="HJ391" s="46"/>
      <c r="HK391" s="46"/>
      <c r="HL391" s="46"/>
      <c r="HM391" s="46"/>
      <c r="HN391" s="46"/>
      <c r="HO391" s="46"/>
      <c r="HP391" s="46"/>
      <c r="HQ391" s="46"/>
      <c r="HR391" s="46"/>
      <c r="HS391" s="46"/>
      <c r="HT391" s="46"/>
      <c r="HU391" s="46"/>
      <c r="HV391" s="46"/>
      <c r="HW391" s="46"/>
      <c r="HX391" s="46"/>
      <c r="HY391" s="46"/>
      <c r="HZ391" s="46"/>
      <c r="IA391" s="46"/>
      <c r="IB391" s="46"/>
      <c r="IC391" s="46"/>
      <c r="ID391" s="46"/>
      <c r="IE391" s="46"/>
      <c r="IF391" s="46"/>
      <c r="IG391" s="46"/>
      <c r="IH391" s="46"/>
      <c r="II391" s="46"/>
      <c r="IJ391" s="46"/>
      <c r="IK391" s="46"/>
      <c r="IL391" s="46"/>
      <c r="IM391" s="46"/>
      <c r="IN391" s="46"/>
      <c r="IO391" s="46"/>
      <c r="IP391" s="46"/>
      <c r="IQ391" s="46"/>
      <c r="IR391" s="46"/>
      <c r="IS391" s="46"/>
      <c r="IT391" s="46"/>
      <c r="IU391" s="46"/>
      <c r="IV391" s="46"/>
      <c r="IW391" s="46"/>
      <c r="IX391" s="46"/>
      <c r="IY391" s="46"/>
      <c r="IZ391" s="46"/>
      <c r="JA391" s="46"/>
      <c r="JB391" s="46"/>
      <c r="JC391" s="46"/>
      <c r="JD391" s="46"/>
      <c r="JE391" s="46"/>
      <c r="JF391" s="46"/>
      <c r="JG391" s="46"/>
      <c r="JH391" s="46"/>
      <c r="JI391" s="46"/>
      <c r="JJ391" s="46"/>
      <c r="JK391" s="46"/>
      <c r="JL391" s="46"/>
      <c r="JM391" s="46"/>
      <c r="JN391" s="46"/>
      <c r="JO391" s="46"/>
      <c r="JP391" s="46"/>
      <c r="JQ391" s="46"/>
      <c r="JR391" s="46"/>
      <c r="JS391" s="46"/>
      <c r="JT391" s="46"/>
      <c r="JU391" s="46"/>
      <c r="JV391" s="46"/>
      <c r="JW391" s="46"/>
      <c r="JX391" s="46"/>
      <c r="JY391" s="46"/>
      <c r="JZ391" s="46"/>
      <c r="KA391" s="46"/>
      <c r="KB391" s="46"/>
      <c r="KC391" s="46"/>
      <c r="KD391" s="46"/>
      <c r="KE391" s="46"/>
      <c r="KF391" s="46"/>
      <c r="KG391" s="46"/>
      <c r="KH391" s="46"/>
      <c r="KI391" s="46"/>
      <c r="KJ391" s="46"/>
      <c r="KK391" s="46"/>
      <c r="KL391" s="46"/>
      <c r="KM391" s="46"/>
      <c r="KN391" s="46"/>
      <c r="KO391" s="46"/>
      <c r="KP391" s="234"/>
    </row>
    <row r="392" spans="1:302" s="52" customFormat="1" ht="26.25" thickBot="1" x14ac:dyDescent="0.3">
      <c r="A392" s="169"/>
      <c r="B392" s="169" t="s">
        <v>2338</v>
      </c>
      <c r="C392" s="159">
        <v>12150061</v>
      </c>
      <c r="D392" s="113">
        <v>39498</v>
      </c>
      <c r="E392" s="113">
        <v>39498</v>
      </c>
      <c r="F392" s="113">
        <v>42360</v>
      </c>
      <c r="G392" s="161">
        <v>-7777</v>
      </c>
      <c r="H392" s="169" t="s">
        <v>597</v>
      </c>
      <c r="I392" s="169" t="s">
        <v>1498</v>
      </c>
      <c r="J392" s="169"/>
      <c r="K392" s="169" t="s">
        <v>921</v>
      </c>
      <c r="L392" s="169" t="s">
        <v>217</v>
      </c>
      <c r="M392" s="169" t="s">
        <v>217</v>
      </c>
      <c r="N392" s="169" t="s">
        <v>217</v>
      </c>
      <c r="O392" s="169"/>
      <c r="P392" s="112">
        <v>12259</v>
      </c>
      <c r="Q392" s="169" t="s">
        <v>559</v>
      </c>
      <c r="R392" s="169" t="s">
        <v>658</v>
      </c>
      <c r="S392" s="693" t="s">
        <v>2108</v>
      </c>
      <c r="T392" s="188" t="s">
        <v>1861</v>
      </c>
      <c r="U392" s="605">
        <v>-7777</v>
      </c>
      <c r="V392" s="605">
        <v>-7777</v>
      </c>
      <c r="W392" s="605">
        <v>-7777</v>
      </c>
      <c r="X392" s="605">
        <v>-7777</v>
      </c>
      <c r="Y392" s="605" t="s">
        <v>1861</v>
      </c>
      <c r="Z392" s="605" t="s">
        <v>1861</v>
      </c>
      <c r="AA392" s="605" t="s">
        <v>1861</v>
      </c>
      <c r="AB392" s="605" t="s">
        <v>1861</v>
      </c>
      <c r="AC392" s="605" t="s">
        <v>1861</v>
      </c>
      <c r="AD392" s="605" t="s">
        <v>1861</v>
      </c>
      <c r="AE392" s="169" t="s">
        <v>1861</v>
      </c>
      <c r="AF392" s="161" t="s">
        <v>9869</v>
      </c>
      <c r="AG392" s="169"/>
      <c r="AH392" s="169"/>
      <c r="AI392" s="169"/>
      <c r="AJ392" s="169" t="s">
        <v>2341</v>
      </c>
      <c r="AK392" s="169" t="s">
        <v>2342</v>
      </c>
      <c r="AL392" s="169">
        <v>43</v>
      </c>
      <c r="AM392" s="169">
        <v>14</v>
      </c>
      <c r="AN392" s="1110">
        <v>5.2</v>
      </c>
      <c r="AO392" s="169">
        <v>23</v>
      </c>
      <c r="AP392" s="169">
        <v>30</v>
      </c>
      <c r="AQ392" s="169">
        <v>3.6</v>
      </c>
      <c r="AR392" s="161">
        <f t="shared" si="32"/>
        <v>43.234777777777779</v>
      </c>
      <c r="AS392" s="161">
        <f t="shared" si="33"/>
        <v>23.501000000000001</v>
      </c>
      <c r="AT392" s="169" t="s">
        <v>34</v>
      </c>
      <c r="AU392" s="169"/>
      <c r="AV392" s="112"/>
      <c r="AW392" s="113"/>
      <c r="AX392" s="112"/>
      <c r="AY392" s="113"/>
      <c r="AZ392" s="112"/>
      <c r="BA392" s="113"/>
      <c r="BB392" s="112"/>
      <c r="BC392" s="113"/>
      <c r="BD392" s="112"/>
      <c r="BE392" s="113"/>
      <c r="BF392" s="169"/>
      <c r="BG392" s="158" t="s">
        <v>562</v>
      </c>
      <c r="BH392" s="230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  <c r="GQ392" s="46"/>
      <c r="GR392" s="46"/>
      <c r="GS392" s="46"/>
      <c r="GT392" s="46"/>
      <c r="GU392" s="46"/>
      <c r="GV392" s="46"/>
      <c r="GW392" s="46"/>
      <c r="GX392" s="46"/>
      <c r="GY392" s="46"/>
      <c r="GZ392" s="46"/>
      <c r="HA392" s="46"/>
      <c r="HB392" s="46"/>
      <c r="HC392" s="46"/>
      <c r="HD392" s="46"/>
      <c r="HE392" s="46"/>
      <c r="HF392" s="46"/>
      <c r="HG392" s="46"/>
      <c r="HH392" s="46"/>
      <c r="HI392" s="46"/>
      <c r="HJ392" s="46"/>
      <c r="HK392" s="46"/>
      <c r="HL392" s="46"/>
      <c r="HM392" s="46"/>
      <c r="HN392" s="46"/>
      <c r="HO392" s="46"/>
      <c r="HP392" s="46"/>
      <c r="HQ392" s="46"/>
      <c r="HR392" s="46"/>
      <c r="HS392" s="46"/>
      <c r="HT392" s="46"/>
      <c r="HU392" s="46"/>
      <c r="HV392" s="46"/>
      <c r="HW392" s="46"/>
      <c r="HX392" s="46"/>
      <c r="HY392" s="46"/>
      <c r="HZ392" s="46"/>
      <c r="IA392" s="46"/>
      <c r="IB392" s="46"/>
      <c r="IC392" s="46"/>
      <c r="ID392" s="46"/>
      <c r="IE392" s="46"/>
      <c r="IF392" s="46"/>
      <c r="IG392" s="46"/>
      <c r="IH392" s="46"/>
      <c r="II392" s="46"/>
      <c r="IJ392" s="46"/>
      <c r="IK392" s="46"/>
      <c r="IL392" s="46"/>
      <c r="IM392" s="46"/>
      <c r="IN392" s="46"/>
      <c r="IO392" s="46"/>
      <c r="IP392" s="46"/>
      <c r="IQ392" s="46"/>
      <c r="IR392" s="46"/>
      <c r="IS392" s="46"/>
      <c r="IT392" s="46"/>
      <c r="IU392" s="46"/>
      <c r="IV392" s="46"/>
      <c r="IW392" s="46"/>
      <c r="IX392" s="46"/>
      <c r="IY392" s="46"/>
      <c r="IZ392" s="46"/>
      <c r="JA392" s="46"/>
      <c r="JB392" s="46"/>
      <c r="JC392" s="46"/>
      <c r="JD392" s="46"/>
      <c r="JE392" s="46"/>
      <c r="JF392" s="46"/>
      <c r="JG392" s="46"/>
      <c r="JH392" s="46"/>
      <c r="JI392" s="46"/>
      <c r="JJ392" s="46"/>
      <c r="JK392" s="46"/>
      <c r="JL392" s="46"/>
      <c r="JM392" s="46"/>
      <c r="JN392" s="46"/>
      <c r="JO392" s="46"/>
      <c r="JP392" s="46"/>
      <c r="JQ392" s="46"/>
      <c r="JR392" s="46"/>
      <c r="JS392" s="46"/>
      <c r="JT392" s="46"/>
      <c r="JU392" s="46"/>
      <c r="JV392" s="46"/>
      <c r="JW392" s="46"/>
      <c r="JX392" s="46"/>
      <c r="JY392" s="46"/>
      <c r="JZ392" s="46"/>
      <c r="KA392" s="46"/>
      <c r="KB392" s="46"/>
      <c r="KC392" s="46"/>
      <c r="KD392" s="46"/>
      <c r="KE392" s="46"/>
      <c r="KF392" s="46"/>
      <c r="KG392" s="46"/>
      <c r="KH392" s="46"/>
      <c r="KI392" s="46"/>
      <c r="KJ392" s="46"/>
      <c r="KK392" s="46"/>
      <c r="KL392" s="46"/>
      <c r="KM392" s="46"/>
      <c r="KN392" s="46"/>
      <c r="KO392" s="46"/>
      <c r="KP392" s="234"/>
    </row>
    <row r="393" spans="1:302" s="52" customFormat="1" ht="51" x14ac:dyDescent="0.25">
      <c r="A393" s="407">
        <v>128</v>
      </c>
      <c r="B393" s="408" t="s">
        <v>2343</v>
      </c>
      <c r="C393" s="410">
        <v>12150062</v>
      </c>
      <c r="D393" s="411">
        <v>39507</v>
      </c>
      <c r="E393" s="411">
        <v>40607</v>
      </c>
      <c r="F393" s="411">
        <v>40972</v>
      </c>
      <c r="G393" s="408">
        <v>-7777</v>
      </c>
      <c r="H393" s="408" t="s">
        <v>587</v>
      </c>
      <c r="I393" s="408" t="s">
        <v>1210</v>
      </c>
      <c r="J393" s="408"/>
      <c r="K393" s="408" t="s">
        <v>50</v>
      </c>
      <c r="L393" s="408" t="s">
        <v>231</v>
      </c>
      <c r="M393" s="408" t="s">
        <v>232</v>
      </c>
      <c r="N393" s="408" t="s">
        <v>74</v>
      </c>
      <c r="O393" s="850"/>
      <c r="P393" s="409">
        <v>53655</v>
      </c>
      <c r="Q393" s="408" t="s">
        <v>559</v>
      </c>
      <c r="R393" s="408" t="s">
        <v>658</v>
      </c>
      <c r="S393" s="412" t="s">
        <v>2108</v>
      </c>
      <c r="T393" s="655">
        <v>-9999</v>
      </c>
      <c r="U393" s="461">
        <v>-7777</v>
      </c>
      <c r="V393" s="461">
        <v>-7777</v>
      </c>
      <c r="W393" s="461">
        <v>-7777</v>
      </c>
      <c r="X393" s="461">
        <v>-7777</v>
      </c>
      <c r="Y393" s="655">
        <v>150</v>
      </c>
      <c r="Z393" s="408">
        <v>23</v>
      </c>
      <c r="AA393" s="408" t="s">
        <v>2344</v>
      </c>
      <c r="AB393" s="408">
        <v>1</v>
      </c>
      <c r="AC393" s="408">
        <v>1720</v>
      </c>
      <c r="AD393" s="408">
        <v>-9999</v>
      </c>
      <c r="AE393" s="408">
        <v>940</v>
      </c>
      <c r="AF393" s="408" t="s">
        <v>686</v>
      </c>
      <c r="AG393" s="408"/>
      <c r="AH393" s="408"/>
      <c r="AI393" s="408"/>
      <c r="AJ393" s="408" t="s">
        <v>3755</v>
      </c>
      <c r="AK393" s="408" t="s">
        <v>3756</v>
      </c>
      <c r="AL393" s="408">
        <v>43</v>
      </c>
      <c r="AM393" s="408">
        <v>35</v>
      </c>
      <c r="AN393" s="1111">
        <v>40</v>
      </c>
      <c r="AO393" s="408">
        <v>24</v>
      </c>
      <c r="AP393" s="408">
        <v>21</v>
      </c>
      <c r="AQ393" s="408">
        <v>34.799999999999997</v>
      </c>
      <c r="AR393" s="876">
        <f t="shared" si="32"/>
        <v>43.594444444444449</v>
      </c>
      <c r="AS393" s="876">
        <f t="shared" si="33"/>
        <v>24.359666666666669</v>
      </c>
      <c r="AT393" s="408" t="s">
        <v>43</v>
      </c>
      <c r="AU393" s="408" t="s">
        <v>7845</v>
      </c>
      <c r="AV393" s="409"/>
      <c r="AW393" s="411"/>
      <c r="AX393" s="409"/>
      <c r="AY393" s="411"/>
      <c r="AZ393" s="409"/>
      <c r="BA393" s="411"/>
      <c r="BB393" s="409"/>
      <c r="BC393" s="411"/>
      <c r="BD393" s="409"/>
      <c r="BE393" s="411"/>
      <c r="BF393" s="408" t="s">
        <v>9619</v>
      </c>
      <c r="BG393" s="730"/>
      <c r="BH393" s="735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  <c r="EP393" s="46"/>
      <c r="EQ393" s="46"/>
      <c r="ER393" s="46"/>
      <c r="ES393" s="46"/>
      <c r="ET393" s="46"/>
      <c r="EU393" s="46"/>
      <c r="EV393" s="46"/>
      <c r="EW393" s="46"/>
      <c r="EX393" s="46"/>
      <c r="EY393" s="46"/>
      <c r="EZ393" s="46"/>
      <c r="FA393" s="46"/>
      <c r="FB393" s="46"/>
      <c r="FC393" s="46"/>
      <c r="FD393" s="46"/>
      <c r="FE393" s="46"/>
      <c r="FF393" s="46"/>
      <c r="FG393" s="46"/>
      <c r="FH393" s="46"/>
      <c r="FI393" s="46"/>
      <c r="FJ393" s="46"/>
      <c r="FK393" s="46"/>
      <c r="FL393" s="46"/>
      <c r="FM393" s="46"/>
      <c r="FN393" s="46"/>
      <c r="FO393" s="46"/>
      <c r="FP393" s="46"/>
      <c r="FQ393" s="46"/>
      <c r="FR393" s="46"/>
      <c r="FS393" s="46"/>
      <c r="FT393" s="46"/>
      <c r="FU393" s="46"/>
      <c r="FV393" s="46"/>
      <c r="FW393" s="46"/>
      <c r="FX393" s="46"/>
      <c r="FY393" s="46"/>
      <c r="FZ393" s="46"/>
      <c r="GA393" s="46"/>
      <c r="GB393" s="46"/>
      <c r="GC393" s="46"/>
      <c r="GD393" s="46"/>
      <c r="GE393" s="46"/>
      <c r="GF393" s="46"/>
      <c r="GG393" s="46"/>
      <c r="GH393" s="46"/>
      <c r="GI393" s="46"/>
      <c r="GJ393" s="46"/>
      <c r="GK393" s="46"/>
      <c r="GL393" s="46"/>
      <c r="GM393" s="46"/>
      <c r="GN393" s="46"/>
      <c r="GO393" s="46"/>
      <c r="GP393" s="46"/>
      <c r="GQ393" s="46"/>
      <c r="GR393" s="46"/>
      <c r="GS393" s="46"/>
      <c r="GT393" s="46"/>
      <c r="GU393" s="46"/>
      <c r="GV393" s="46"/>
      <c r="GW393" s="46"/>
      <c r="GX393" s="46"/>
      <c r="GY393" s="46"/>
      <c r="GZ393" s="46"/>
      <c r="HA393" s="46"/>
      <c r="HB393" s="46"/>
      <c r="HC393" s="46"/>
      <c r="HD393" s="46"/>
      <c r="HE393" s="46"/>
      <c r="HF393" s="46"/>
      <c r="HG393" s="46"/>
      <c r="HH393" s="46"/>
      <c r="HI393" s="46"/>
      <c r="HJ393" s="46"/>
      <c r="HK393" s="46"/>
      <c r="HL393" s="46"/>
      <c r="HM393" s="46"/>
      <c r="HN393" s="46"/>
      <c r="HO393" s="46"/>
      <c r="HP393" s="46"/>
      <c r="HQ393" s="46"/>
      <c r="HR393" s="46"/>
      <c r="HS393" s="46"/>
      <c r="HT393" s="46"/>
      <c r="HU393" s="46"/>
      <c r="HV393" s="46"/>
      <c r="HW393" s="46"/>
      <c r="HX393" s="46"/>
      <c r="HY393" s="46"/>
      <c r="HZ393" s="46"/>
      <c r="IA393" s="46"/>
      <c r="IB393" s="46"/>
      <c r="IC393" s="46"/>
      <c r="ID393" s="46"/>
      <c r="IE393" s="46"/>
      <c r="IF393" s="46"/>
      <c r="IG393" s="46"/>
      <c r="IH393" s="46"/>
      <c r="II393" s="46"/>
      <c r="IJ393" s="46"/>
      <c r="IK393" s="46"/>
      <c r="IL393" s="46"/>
      <c r="IM393" s="46"/>
      <c r="IN393" s="46"/>
      <c r="IO393" s="46"/>
      <c r="IP393" s="46"/>
      <c r="IQ393" s="46"/>
      <c r="IR393" s="46"/>
      <c r="IS393" s="46"/>
      <c r="IT393" s="46"/>
      <c r="IU393" s="46"/>
      <c r="IV393" s="46"/>
      <c r="IW393" s="46"/>
      <c r="IX393" s="46"/>
      <c r="IY393" s="46"/>
      <c r="IZ393" s="46"/>
      <c r="JA393" s="46"/>
      <c r="JB393" s="46"/>
      <c r="JC393" s="46"/>
      <c r="JD393" s="46"/>
      <c r="JE393" s="46"/>
      <c r="JF393" s="46"/>
      <c r="JG393" s="46"/>
      <c r="JH393" s="46"/>
      <c r="JI393" s="46"/>
      <c r="JJ393" s="46"/>
      <c r="JK393" s="46"/>
      <c r="JL393" s="46"/>
      <c r="JM393" s="46"/>
      <c r="JN393" s="46"/>
      <c r="JO393" s="46"/>
      <c r="JP393" s="46"/>
      <c r="JQ393" s="46"/>
      <c r="JR393" s="46"/>
      <c r="JS393" s="46"/>
      <c r="JT393" s="46"/>
      <c r="JU393" s="46"/>
      <c r="JV393" s="46"/>
      <c r="JW393" s="46"/>
      <c r="JX393" s="46"/>
      <c r="JY393" s="46"/>
      <c r="JZ393" s="46"/>
      <c r="KA393" s="46"/>
      <c r="KB393" s="46"/>
      <c r="KC393" s="46"/>
      <c r="KD393" s="46"/>
      <c r="KE393" s="46"/>
      <c r="KF393" s="46"/>
      <c r="KG393" s="46"/>
      <c r="KH393" s="46"/>
      <c r="KI393" s="46"/>
      <c r="KJ393" s="46"/>
      <c r="KK393" s="46"/>
      <c r="KL393" s="46"/>
      <c r="KM393" s="46"/>
      <c r="KN393" s="46"/>
      <c r="KO393" s="46"/>
      <c r="KP393" s="234"/>
    </row>
    <row r="394" spans="1:302" s="52" customFormat="1" ht="51" x14ac:dyDescent="0.25">
      <c r="A394" s="414"/>
      <c r="B394" s="24" t="s">
        <v>2343</v>
      </c>
      <c r="C394" s="26">
        <v>12150062</v>
      </c>
      <c r="D394" s="27">
        <v>39507</v>
      </c>
      <c r="E394" s="27">
        <v>40607</v>
      </c>
      <c r="F394" s="27">
        <v>40972</v>
      </c>
      <c r="G394" s="24">
        <v>-7777</v>
      </c>
      <c r="H394" s="24" t="s">
        <v>587</v>
      </c>
      <c r="I394" s="24" t="s">
        <v>1210</v>
      </c>
      <c r="J394" s="24"/>
      <c r="K394" s="24" t="s">
        <v>50</v>
      </c>
      <c r="L394" s="24" t="s">
        <v>231</v>
      </c>
      <c r="M394" s="24" t="s">
        <v>232</v>
      </c>
      <c r="N394" s="24" t="s">
        <v>74</v>
      </c>
      <c r="O394" s="24"/>
      <c r="P394" s="25">
        <v>53655</v>
      </c>
      <c r="Q394" s="24" t="s">
        <v>559</v>
      </c>
      <c r="R394" s="24" t="s">
        <v>658</v>
      </c>
      <c r="S394" s="273" t="s">
        <v>2108</v>
      </c>
      <c r="T394" s="53" t="s">
        <v>1861</v>
      </c>
      <c r="U394" s="29">
        <v>-7777</v>
      </c>
      <c r="V394" s="29">
        <v>-7777</v>
      </c>
      <c r="W394" s="29">
        <v>-7777</v>
      </c>
      <c r="X394" s="29">
        <v>-7777</v>
      </c>
      <c r="Y394" s="53" t="s">
        <v>1861</v>
      </c>
      <c r="Z394" s="24" t="s">
        <v>1861</v>
      </c>
      <c r="AA394" s="24" t="s">
        <v>1861</v>
      </c>
      <c r="AB394" s="24" t="s">
        <v>1861</v>
      </c>
      <c r="AC394" s="24" t="s">
        <v>1861</v>
      </c>
      <c r="AD394" s="24" t="s">
        <v>1861</v>
      </c>
      <c r="AE394" s="24" t="s">
        <v>1861</v>
      </c>
      <c r="AF394" s="24" t="s">
        <v>687</v>
      </c>
      <c r="AG394" s="24"/>
      <c r="AH394" s="24"/>
      <c r="AI394" s="24"/>
      <c r="AJ394" s="24" t="s">
        <v>3757</v>
      </c>
      <c r="AK394" s="24" t="s">
        <v>3758</v>
      </c>
      <c r="AL394" s="24">
        <v>43</v>
      </c>
      <c r="AM394" s="24">
        <v>35</v>
      </c>
      <c r="AN394" s="1112">
        <v>35.299999999999997</v>
      </c>
      <c r="AO394" s="24">
        <v>24</v>
      </c>
      <c r="AP394" s="24">
        <v>21</v>
      </c>
      <c r="AQ394" s="24">
        <v>33.9</v>
      </c>
      <c r="AR394" s="62">
        <f t="shared" si="32"/>
        <v>43.593138888888895</v>
      </c>
      <c r="AS394" s="62">
        <f t="shared" si="33"/>
        <v>24.359416666666668</v>
      </c>
      <c r="AT394" s="24" t="s">
        <v>43</v>
      </c>
      <c r="AU394" s="24" t="s">
        <v>7845</v>
      </c>
      <c r="AV394" s="25"/>
      <c r="AW394" s="27"/>
      <c r="AX394" s="25"/>
      <c r="AY394" s="27"/>
      <c r="AZ394" s="25"/>
      <c r="BA394" s="27"/>
      <c r="BB394" s="25"/>
      <c r="BC394" s="27"/>
      <c r="BD394" s="25"/>
      <c r="BE394" s="27"/>
      <c r="BF394" s="24" t="s">
        <v>9619</v>
      </c>
      <c r="BG394" s="731"/>
      <c r="BH394" s="735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  <c r="EP394" s="46"/>
      <c r="EQ394" s="46"/>
      <c r="ER394" s="46"/>
      <c r="ES394" s="46"/>
      <c r="ET394" s="46"/>
      <c r="EU394" s="46"/>
      <c r="EV394" s="46"/>
      <c r="EW394" s="46"/>
      <c r="EX394" s="46"/>
      <c r="EY394" s="46"/>
      <c r="EZ394" s="46"/>
      <c r="FA394" s="46"/>
      <c r="FB394" s="46"/>
      <c r="FC394" s="46"/>
      <c r="FD394" s="46"/>
      <c r="FE394" s="46"/>
      <c r="FF394" s="46"/>
      <c r="FG394" s="46"/>
      <c r="FH394" s="46"/>
      <c r="FI394" s="46"/>
      <c r="FJ394" s="46"/>
      <c r="FK394" s="46"/>
      <c r="FL394" s="46"/>
      <c r="FM394" s="46"/>
      <c r="FN394" s="46"/>
      <c r="FO394" s="46"/>
      <c r="FP394" s="46"/>
      <c r="FQ394" s="46"/>
      <c r="FR394" s="46"/>
      <c r="FS394" s="46"/>
      <c r="FT394" s="46"/>
      <c r="FU394" s="46"/>
      <c r="FV394" s="46"/>
      <c r="FW394" s="46"/>
      <c r="FX394" s="46"/>
      <c r="FY394" s="46"/>
      <c r="FZ394" s="46"/>
      <c r="GA394" s="46"/>
      <c r="GB394" s="46"/>
      <c r="GC394" s="46"/>
      <c r="GD394" s="46"/>
      <c r="GE394" s="46"/>
      <c r="GF394" s="46"/>
      <c r="GG394" s="46"/>
      <c r="GH394" s="46"/>
      <c r="GI394" s="46"/>
      <c r="GJ394" s="46"/>
      <c r="GK394" s="46"/>
      <c r="GL394" s="46"/>
      <c r="GM394" s="46"/>
      <c r="GN394" s="46"/>
      <c r="GO394" s="46"/>
      <c r="GP394" s="46"/>
      <c r="GQ394" s="46"/>
      <c r="GR394" s="46"/>
      <c r="GS394" s="46"/>
      <c r="GT394" s="46"/>
      <c r="GU394" s="46"/>
      <c r="GV394" s="46"/>
      <c r="GW394" s="46"/>
      <c r="GX394" s="46"/>
      <c r="GY394" s="46"/>
      <c r="GZ394" s="46"/>
      <c r="HA394" s="46"/>
      <c r="HB394" s="46"/>
      <c r="HC394" s="46"/>
      <c r="HD394" s="46"/>
      <c r="HE394" s="46"/>
      <c r="HF394" s="46"/>
      <c r="HG394" s="46"/>
      <c r="HH394" s="46"/>
      <c r="HI394" s="46"/>
      <c r="HJ394" s="46"/>
      <c r="HK394" s="46"/>
      <c r="HL394" s="46"/>
      <c r="HM394" s="46"/>
      <c r="HN394" s="46"/>
      <c r="HO394" s="46"/>
      <c r="HP394" s="46"/>
      <c r="HQ394" s="46"/>
      <c r="HR394" s="46"/>
      <c r="HS394" s="46"/>
      <c r="HT394" s="46"/>
      <c r="HU394" s="46"/>
      <c r="HV394" s="46"/>
      <c r="HW394" s="46"/>
      <c r="HX394" s="46"/>
      <c r="HY394" s="46"/>
      <c r="HZ394" s="46"/>
      <c r="IA394" s="46"/>
      <c r="IB394" s="46"/>
      <c r="IC394" s="46"/>
      <c r="ID394" s="46"/>
      <c r="IE394" s="46"/>
      <c r="IF394" s="46"/>
      <c r="IG394" s="46"/>
      <c r="IH394" s="46"/>
      <c r="II394" s="46"/>
      <c r="IJ394" s="46"/>
      <c r="IK394" s="46"/>
      <c r="IL394" s="46"/>
      <c r="IM394" s="46"/>
      <c r="IN394" s="46"/>
      <c r="IO394" s="46"/>
      <c r="IP394" s="46"/>
      <c r="IQ394" s="46"/>
      <c r="IR394" s="46"/>
      <c r="IS394" s="46"/>
      <c r="IT394" s="46"/>
      <c r="IU394" s="46"/>
      <c r="IV394" s="46"/>
      <c r="IW394" s="46"/>
      <c r="IX394" s="46"/>
      <c r="IY394" s="46"/>
      <c r="IZ394" s="46"/>
      <c r="JA394" s="46"/>
      <c r="JB394" s="46"/>
      <c r="JC394" s="46"/>
      <c r="JD394" s="46"/>
      <c r="JE394" s="46"/>
      <c r="JF394" s="46"/>
      <c r="JG394" s="46"/>
      <c r="JH394" s="46"/>
      <c r="JI394" s="46"/>
      <c r="JJ394" s="46"/>
      <c r="JK394" s="46"/>
      <c r="JL394" s="46"/>
      <c r="JM394" s="46"/>
      <c r="JN394" s="46"/>
      <c r="JO394" s="46"/>
      <c r="JP394" s="46"/>
      <c r="JQ394" s="46"/>
      <c r="JR394" s="46"/>
      <c r="JS394" s="46"/>
      <c r="JT394" s="46"/>
      <c r="JU394" s="46"/>
      <c r="JV394" s="46"/>
      <c r="JW394" s="46"/>
      <c r="JX394" s="46"/>
      <c r="JY394" s="46"/>
      <c r="JZ394" s="46"/>
      <c r="KA394" s="46"/>
      <c r="KB394" s="46"/>
      <c r="KC394" s="46"/>
      <c r="KD394" s="46"/>
      <c r="KE394" s="46"/>
      <c r="KF394" s="46"/>
      <c r="KG394" s="46"/>
      <c r="KH394" s="46"/>
      <c r="KI394" s="46"/>
      <c r="KJ394" s="46"/>
      <c r="KK394" s="46"/>
      <c r="KL394" s="46"/>
      <c r="KM394" s="46"/>
      <c r="KN394" s="46"/>
      <c r="KO394" s="46"/>
      <c r="KP394" s="234"/>
    </row>
    <row r="395" spans="1:302" s="52" customFormat="1" ht="25.5" x14ac:dyDescent="0.25">
      <c r="A395" s="432"/>
      <c r="B395" s="45" t="s">
        <v>2343</v>
      </c>
      <c r="C395" s="144">
        <v>12150062</v>
      </c>
      <c r="D395" s="31">
        <v>39507</v>
      </c>
      <c r="E395" s="31">
        <v>40607</v>
      </c>
      <c r="F395" s="31">
        <v>42360</v>
      </c>
      <c r="G395" s="21">
        <v>-7777</v>
      </c>
      <c r="H395" s="45" t="s">
        <v>587</v>
      </c>
      <c r="I395" s="45" t="s">
        <v>1210</v>
      </c>
      <c r="J395" s="45"/>
      <c r="K395" s="45" t="s">
        <v>50</v>
      </c>
      <c r="L395" s="45" t="s">
        <v>231</v>
      </c>
      <c r="M395" s="45" t="s">
        <v>232</v>
      </c>
      <c r="N395" s="45" t="s">
        <v>74</v>
      </c>
      <c r="O395" s="45"/>
      <c r="P395" s="147">
        <v>53655</v>
      </c>
      <c r="Q395" s="45" t="s">
        <v>559</v>
      </c>
      <c r="R395" s="45" t="s">
        <v>658</v>
      </c>
      <c r="S395" s="283" t="s">
        <v>2108</v>
      </c>
      <c r="T395" s="221">
        <v>-9999</v>
      </c>
      <c r="U395" s="57">
        <v>-7777</v>
      </c>
      <c r="V395" s="57">
        <v>-7777</v>
      </c>
      <c r="W395" s="57">
        <v>-7777</v>
      </c>
      <c r="X395" s="57">
        <v>-7777</v>
      </c>
      <c r="Y395" s="57">
        <v>150</v>
      </c>
      <c r="Z395" s="57">
        <v>23</v>
      </c>
      <c r="AA395" s="57" t="s">
        <v>2344</v>
      </c>
      <c r="AB395" s="57">
        <v>1</v>
      </c>
      <c r="AC395" s="57">
        <v>1720</v>
      </c>
      <c r="AD395" s="57">
        <v>-9999</v>
      </c>
      <c r="AE395" s="45">
        <v>940</v>
      </c>
      <c r="AF395" s="45" t="s">
        <v>686</v>
      </c>
      <c r="AG395" s="45"/>
      <c r="AH395" s="45"/>
      <c r="AI395" s="45"/>
      <c r="AJ395" s="23" t="s">
        <v>3759</v>
      </c>
      <c r="AK395" s="23" t="s">
        <v>3760</v>
      </c>
      <c r="AL395" s="63">
        <v>43</v>
      </c>
      <c r="AM395" s="63">
        <v>35</v>
      </c>
      <c r="AN395" s="1135">
        <v>40</v>
      </c>
      <c r="AO395" s="63">
        <v>24</v>
      </c>
      <c r="AP395" s="63">
        <v>21</v>
      </c>
      <c r="AQ395" s="63">
        <v>34.799999999999997</v>
      </c>
      <c r="AR395" s="63">
        <f t="shared" si="32"/>
        <v>43.594444444444449</v>
      </c>
      <c r="AS395" s="63">
        <f t="shared" si="33"/>
        <v>24.359666666666669</v>
      </c>
      <c r="AT395" s="45" t="s">
        <v>34</v>
      </c>
      <c r="AU395" s="45"/>
      <c r="AV395" s="147"/>
      <c r="AW395" s="31"/>
      <c r="AX395" s="147"/>
      <c r="AY395" s="31"/>
      <c r="AZ395" s="147"/>
      <c r="BA395" s="31"/>
      <c r="BB395" s="147"/>
      <c r="BC395" s="31"/>
      <c r="BD395" s="147"/>
      <c r="BE395" s="31"/>
      <c r="BF395" s="45"/>
      <c r="BG395" s="512"/>
      <c r="BH395" s="735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  <c r="EP395" s="46"/>
      <c r="EQ395" s="46"/>
      <c r="ER395" s="46"/>
      <c r="ES395" s="46"/>
      <c r="ET395" s="46"/>
      <c r="EU395" s="46"/>
      <c r="EV395" s="46"/>
      <c r="EW395" s="46"/>
      <c r="EX395" s="46"/>
      <c r="EY395" s="46"/>
      <c r="EZ395" s="46"/>
      <c r="FA395" s="46"/>
      <c r="FB395" s="46"/>
      <c r="FC395" s="46"/>
      <c r="FD395" s="46"/>
      <c r="FE395" s="46"/>
      <c r="FF395" s="46"/>
      <c r="FG395" s="46"/>
      <c r="FH395" s="46"/>
      <c r="FI395" s="46"/>
      <c r="FJ395" s="46"/>
      <c r="FK395" s="46"/>
      <c r="FL395" s="46"/>
      <c r="FM395" s="46"/>
      <c r="FN395" s="46"/>
      <c r="FO395" s="46"/>
      <c r="FP395" s="46"/>
      <c r="FQ395" s="46"/>
      <c r="FR395" s="46"/>
      <c r="FS395" s="46"/>
      <c r="FT395" s="46"/>
      <c r="FU395" s="46"/>
      <c r="FV395" s="46"/>
      <c r="FW395" s="46"/>
      <c r="FX395" s="46"/>
      <c r="FY395" s="46"/>
      <c r="FZ395" s="46"/>
      <c r="GA395" s="46"/>
      <c r="GB395" s="46"/>
      <c r="GC395" s="46"/>
      <c r="GD395" s="46"/>
      <c r="GE395" s="46"/>
      <c r="GF395" s="46"/>
      <c r="GG395" s="46"/>
      <c r="GH395" s="46"/>
      <c r="GI395" s="46"/>
      <c r="GJ395" s="46"/>
      <c r="GK395" s="46"/>
      <c r="GL395" s="46"/>
      <c r="GM395" s="46"/>
      <c r="GN395" s="46"/>
      <c r="GO395" s="46"/>
      <c r="GP395" s="46"/>
      <c r="GQ395" s="46"/>
      <c r="GR395" s="46"/>
      <c r="GS395" s="46"/>
      <c r="GT395" s="46"/>
      <c r="GU395" s="46"/>
      <c r="GV395" s="46"/>
      <c r="GW395" s="46"/>
      <c r="GX395" s="46"/>
      <c r="GY395" s="46"/>
      <c r="GZ395" s="46"/>
      <c r="HA395" s="46"/>
      <c r="HB395" s="46"/>
      <c r="HC395" s="46"/>
      <c r="HD395" s="46"/>
      <c r="HE395" s="46"/>
      <c r="HF395" s="46"/>
      <c r="HG395" s="46"/>
      <c r="HH395" s="46"/>
      <c r="HI395" s="46"/>
      <c r="HJ395" s="46"/>
      <c r="HK395" s="46"/>
      <c r="HL395" s="46"/>
      <c r="HM395" s="46"/>
      <c r="HN395" s="46"/>
      <c r="HO395" s="46"/>
      <c r="HP395" s="46"/>
      <c r="HQ395" s="46"/>
      <c r="HR395" s="46"/>
      <c r="HS395" s="46"/>
      <c r="HT395" s="46"/>
      <c r="HU395" s="46"/>
      <c r="HV395" s="46"/>
      <c r="HW395" s="46"/>
      <c r="HX395" s="46"/>
      <c r="HY395" s="46"/>
      <c r="HZ395" s="46"/>
      <c r="IA395" s="46"/>
      <c r="IB395" s="46"/>
      <c r="IC395" s="46"/>
      <c r="ID395" s="46"/>
      <c r="IE395" s="46"/>
      <c r="IF395" s="46"/>
      <c r="IG395" s="46"/>
      <c r="IH395" s="46"/>
      <c r="II395" s="46"/>
      <c r="IJ395" s="46"/>
      <c r="IK395" s="46"/>
      <c r="IL395" s="46"/>
      <c r="IM395" s="46"/>
      <c r="IN395" s="46"/>
      <c r="IO395" s="46"/>
      <c r="IP395" s="46"/>
      <c r="IQ395" s="46"/>
      <c r="IR395" s="46"/>
      <c r="IS395" s="46"/>
      <c r="IT395" s="46"/>
      <c r="IU395" s="46"/>
      <c r="IV395" s="46"/>
      <c r="IW395" s="46"/>
      <c r="IX395" s="46"/>
      <c r="IY395" s="46"/>
      <c r="IZ395" s="46"/>
      <c r="JA395" s="46"/>
      <c r="JB395" s="46"/>
      <c r="JC395" s="46"/>
      <c r="JD395" s="46"/>
      <c r="JE395" s="46"/>
      <c r="JF395" s="46"/>
      <c r="JG395" s="46"/>
      <c r="JH395" s="46"/>
      <c r="JI395" s="46"/>
      <c r="JJ395" s="46"/>
      <c r="JK395" s="46"/>
      <c r="JL395" s="46"/>
      <c r="JM395" s="46"/>
      <c r="JN395" s="46"/>
      <c r="JO395" s="46"/>
      <c r="JP395" s="46"/>
      <c r="JQ395" s="46"/>
      <c r="JR395" s="46"/>
      <c r="JS395" s="46"/>
      <c r="JT395" s="46"/>
      <c r="JU395" s="46"/>
      <c r="JV395" s="46"/>
      <c r="JW395" s="46"/>
      <c r="JX395" s="46"/>
      <c r="JY395" s="46"/>
      <c r="JZ395" s="46"/>
      <c r="KA395" s="46"/>
      <c r="KB395" s="46"/>
      <c r="KC395" s="46"/>
      <c r="KD395" s="46"/>
      <c r="KE395" s="46"/>
      <c r="KF395" s="46"/>
      <c r="KG395" s="46"/>
      <c r="KH395" s="46"/>
      <c r="KI395" s="46"/>
      <c r="KJ395" s="46"/>
      <c r="KK395" s="46"/>
      <c r="KL395" s="46"/>
      <c r="KM395" s="46"/>
      <c r="KN395" s="46"/>
      <c r="KO395" s="46"/>
      <c r="KP395" s="234"/>
    </row>
    <row r="396" spans="1:302" s="52" customFormat="1" ht="26.25" thickBot="1" x14ac:dyDescent="0.3">
      <c r="A396" s="416"/>
      <c r="B396" s="417" t="s">
        <v>2343</v>
      </c>
      <c r="C396" s="419">
        <v>12150062</v>
      </c>
      <c r="D396" s="420">
        <v>39507</v>
      </c>
      <c r="E396" s="420">
        <v>40607</v>
      </c>
      <c r="F396" s="420">
        <v>42360</v>
      </c>
      <c r="G396" s="421">
        <v>-7777</v>
      </c>
      <c r="H396" s="417" t="s">
        <v>587</v>
      </c>
      <c r="I396" s="417" t="s">
        <v>1210</v>
      </c>
      <c r="J396" s="417"/>
      <c r="K396" s="417" t="s">
        <v>50</v>
      </c>
      <c r="L396" s="417" t="s">
        <v>231</v>
      </c>
      <c r="M396" s="417" t="s">
        <v>232</v>
      </c>
      <c r="N396" s="417" t="s">
        <v>74</v>
      </c>
      <c r="O396" s="417"/>
      <c r="P396" s="418">
        <v>53655</v>
      </c>
      <c r="Q396" s="417" t="s">
        <v>559</v>
      </c>
      <c r="R396" s="417" t="s">
        <v>658</v>
      </c>
      <c r="S396" s="877" t="s">
        <v>2108</v>
      </c>
      <c r="T396" s="483" t="s">
        <v>1861</v>
      </c>
      <c r="U396" s="878">
        <v>-7777</v>
      </c>
      <c r="V396" s="878">
        <v>-7777</v>
      </c>
      <c r="W396" s="878">
        <v>-7777</v>
      </c>
      <c r="X396" s="878">
        <v>-7777</v>
      </c>
      <c r="Y396" s="483" t="s">
        <v>1861</v>
      </c>
      <c r="Z396" s="417" t="s">
        <v>1861</v>
      </c>
      <c r="AA396" s="417" t="s">
        <v>1861</v>
      </c>
      <c r="AB396" s="417" t="s">
        <v>1861</v>
      </c>
      <c r="AC396" s="417" t="s">
        <v>1861</v>
      </c>
      <c r="AD396" s="417" t="s">
        <v>1861</v>
      </c>
      <c r="AE396" s="417" t="s">
        <v>1861</v>
      </c>
      <c r="AF396" s="417" t="s">
        <v>687</v>
      </c>
      <c r="AG396" s="417"/>
      <c r="AH396" s="417"/>
      <c r="AI396" s="417"/>
      <c r="AJ396" s="547" t="s">
        <v>3761</v>
      </c>
      <c r="AK396" s="547" t="s">
        <v>3762</v>
      </c>
      <c r="AL396" s="879">
        <v>43</v>
      </c>
      <c r="AM396" s="879">
        <v>35</v>
      </c>
      <c r="AN396" s="1136">
        <v>35.299999999999997</v>
      </c>
      <c r="AO396" s="879">
        <v>24</v>
      </c>
      <c r="AP396" s="879">
        <v>21</v>
      </c>
      <c r="AQ396" s="879">
        <v>33.9</v>
      </c>
      <c r="AR396" s="879">
        <f>AL396+AM396/60+AN396/3600</f>
        <v>43.593138888888895</v>
      </c>
      <c r="AS396" s="879">
        <f>AO396+AP396/60+AQ396/3600</f>
        <v>24.359416666666668</v>
      </c>
      <c r="AT396" s="417" t="s">
        <v>34</v>
      </c>
      <c r="AU396" s="417"/>
      <c r="AV396" s="418"/>
      <c r="AW396" s="420"/>
      <c r="AX396" s="418"/>
      <c r="AY396" s="420"/>
      <c r="AZ396" s="418"/>
      <c r="BA396" s="420"/>
      <c r="BB396" s="418"/>
      <c r="BC396" s="420"/>
      <c r="BD396" s="418"/>
      <c r="BE396" s="420"/>
      <c r="BF396" s="417"/>
      <c r="BG396" s="513"/>
      <c r="BH396" s="735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  <c r="EP396" s="46"/>
      <c r="EQ396" s="46"/>
      <c r="ER396" s="46"/>
      <c r="ES396" s="46"/>
      <c r="ET396" s="46"/>
      <c r="EU396" s="46"/>
      <c r="EV396" s="46"/>
      <c r="EW396" s="46"/>
      <c r="EX396" s="46"/>
      <c r="EY396" s="46"/>
      <c r="EZ396" s="46"/>
      <c r="FA396" s="46"/>
      <c r="FB396" s="46"/>
      <c r="FC396" s="46"/>
      <c r="FD396" s="46"/>
      <c r="FE396" s="46"/>
      <c r="FF396" s="46"/>
      <c r="FG396" s="46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/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  <c r="GQ396" s="46"/>
      <c r="GR396" s="46"/>
      <c r="GS396" s="46"/>
      <c r="GT396" s="46"/>
      <c r="GU396" s="46"/>
      <c r="GV396" s="46"/>
      <c r="GW396" s="46"/>
      <c r="GX396" s="46"/>
      <c r="GY396" s="46"/>
      <c r="GZ396" s="46"/>
      <c r="HA396" s="46"/>
      <c r="HB396" s="46"/>
      <c r="HC396" s="46"/>
      <c r="HD396" s="46"/>
      <c r="HE396" s="46"/>
      <c r="HF396" s="46"/>
      <c r="HG396" s="46"/>
      <c r="HH396" s="46"/>
      <c r="HI396" s="46"/>
      <c r="HJ396" s="46"/>
      <c r="HK396" s="46"/>
      <c r="HL396" s="46"/>
      <c r="HM396" s="46"/>
      <c r="HN396" s="46"/>
      <c r="HO396" s="46"/>
      <c r="HP396" s="46"/>
      <c r="HQ396" s="46"/>
      <c r="HR396" s="46"/>
      <c r="HS396" s="46"/>
      <c r="HT396" s="46"/>
      <c r="HU396" s="46"/>
      <c r="HV396" s="46"/>
      <c r="HW396" s="46"/>
      <c r="HX396" s="46"/>
      <c r="HY396" s="46"/>
      <c r="HZ396" s="46"/>
      <c r="IA396" s="46"/>
      <c r="IB396" s="46"/>
      <c r="IC396" s="46"/>
      <c r="ID396" s="46"/>
      <c r="IE396" s="46"/>
      <c r="IF396" s="46"/>
      <c r="IG396" s="46"/>
      <c r="IH396" s="46"/>
      <c r="II396" s="46"/>
      <c r="IJ396" s="46"/>
      <c r="IK396" s="46"/>
      <c r="IL396" s="46"/>
      <c r="IM396" s="46"/>
      <c r="IN396" s="46"/>
      <c r="IO396" s="46"/>
      <c r="IP396" s="46"/>
      <c r="IQ396" s="46"/>
      <c r="IR396" s="46"/>
      <c r="IS396" s="46"/>
      <c r="IT396" s="46"/>
      <c r="IU396" s="46"/>
      <c r="IV396" s="46"/>
      <c r="IW396" s="46"/>
      <c r="IX396" s="46"/>
      <c r="IY396" s="46"/>
      <c r="IZ396" s="46"/>
      <c r="JA396" s="46"/>
      <c r="JB396" s="46"/>
      <c r="JC396" s="46"/>
      <c r="JD396" s="46"/>
      <c r="JE396" s="46"/>
      <c r="JF396" s="46"/>
      <c r="JG396" s="46"/>
      <c r="JH396" s="46"/>
      <c r="JI396" s="46"/>
      <c r="JJ396" s="46"/>
      <c r="JK396" s="46"/>
      <c r="JL396" s="46"/>
      <c r="JM396" s="46"/>
      <c r="JN396" s="46"/>
      <c r="JO396" s="46"/>
      <c r="JP396" s="46"/>
      <c r="JQ396" s="46"/>
      <c r="JR396" s="46"/>
      <c r="JS396" s="46"/>
      <c r="JT396" s="46"/>
      <c r="JU396" s="46"/>
      <c r="JV396" s="46"/>
      <c r="JW396" s="46"/>
      <c r="JX396" s="46"/>
      <c r="JY396" s="46"/>
      <c r="JZ396" s="46"/>
      <c r="KA396" s="46"/>
      <c r="KB396" s="46"/>
      <c r="KC396" s="46"/>
      <c r="KD396" s="46"/>
      <c r="KE396" s="46"/>
      <c r="KF396" s="46"/>
      <c r="KG396" s="46"/>
      <c r="KH396" s="46"/>
      <c r="KI396" s="46"/>
      <c r="KJ396" s="46"/>
      <c r="KK396" s="46"/>
      <c r="KL396" s="46"/>
      <c r="KM396" s="46"/>
      <c r="KN396" s="46"/>
      <c r="KO396" s="46"/>
      <c r="KP396" s="234"/>
    </row>
    <row r="397" spans="1:302" s="52" customFormat="1" ht="51" x14ac:dyDescent="0.25">
      <c r="A397" s="170">
        <v>129</v>
      </c>
      <c r="B397" s="170" t="s">
        <v>2345</v>
      </c>
      <c r="C397" s="176">
        <v>12150063</v>
      </c>
      <c r="D397" s="186">
        <v>39547</v>
      </c>
      <c r="E397" s="186">
        <v>39547</v>
      </c>
      <c r="F397" s="186">
        <v>40642</v>
      </c>
      <c r="G397" s="174">
        <v>-7777</v>
      </c>
      <c r="H397" s="170" t="s">
        <v>661</v>
      </c>
      <c r="I397" s="170" t="s">
        <v>1484</v>
      </c>
      <c r="J397" s="170"/>
      <c r="K397" s="170" t="s">
        <v>50</v>
      </c>
      <c r="L397" s="170" t="s">
        <v>526</v>
      </c>
      <c r="M397" s="170" t="s">
        <v>179</v>
      </c>
      <c r="N397" s="170" t="s">
        <v>48</v>
      </c>
      <c r="O397" s="170"/>
      <c r="P397" s="175">
        <v>53343</v>
      </c>
      <c r="Q397" s="170" t="s">
        <v>559</v>
      </c>
      <c r="R397" s="170" t="s">
        <v>658</v>
      </c>
      <c r="S397" s="697" t="s">
        <v>2108</v>
      </c>
      <c r="T397" s="146">
        <v>-9999</v>
      </c>
      <c r="U397" s="242">
        <v>-7777</v>
      </c>
      <c r="V397" s="242">
        <v>-7777</v>
      </c>
      <c r="W397" s="242">
        <v>-7777</v>
      </c>
      <c r="X397" s="242">
        <v>-7777</v>
      </c>
      <c r="Y397" s="242">
        <v>-9999</v>
      </c>
      <c r="Z397" s="242">
        <v>-9999</v>
      </c>
      <c r="AA397" s="242">
        <v>-9999</v>
      </c>
      <c r="AB397" s="242">
        <v>-9999</v>
      </c>
      <c r="AC397" s="242">
        <v>-9999</v>
      </c>
      <c r="AD397" s="242">
        <v>-9999</v>
      </c>
      <c r="AE397" s="170">
        <v>2500</v>
      </c>
      <c r="AF397" s="170" t="s">
        <v>686</v>
      </c>
      <c r="AG397" s="170"/>
      <c r="AH397" s="170"/>
      <c r="AI397" s="170"/>
      <c r="AJ397" s="181" t="s">
        <v>3763</v>
      </c>
      <c r="AK397" s="181" t="s">
        <v>3764</v>
      </c>
      <c r="AL397" s="170">
        <v>42</v>
      </c>
      <c r="AM397" s="170">
        <v>36</v>
      </c>
      <c r="AN397" s="1118">
        <v>15</v>
      </c>
      <c r="AO397" s="170">
        <v>23</v>
      </c>
      <c r="AP397" s="170">
        <v>44</v>
      </c>
      <c r="AQ397" s="170">
        <v>21.8</v>
      </c>
      <c r="AR397" s="875">
        <f>AL397+AM397/60+AN397/3600</f>
        <v>42.604166666666671</v>
      </c>
      <c r="AS397" s="875">
        <f>AO397+AP397/60+AQ397/3600</f>
        <v>23.73938888888889</v>
      </c>
      <c r="AT397" s="170" t="s">
        <v>34</v>
      </c>
      <c r="AU397" s="170" t="s">
        <v>7846</v>
      </c>
      <c r="AV397" s="175"/>
      <c r="AW397" s="186"/>
      <c r="AX397" s="175"/>
      <c r="AY397" s="186"/>
      <c r="AZ397" s="175"/>
      <c r="BA397" s="186"/>
      <c r="BB397" s="175"/>
      <c r="BC397" s="186"/>
      <c r="BD397" s="175"/>
      <c r="BE397" s="186"/>
      <c r="BF397" s="170" t="s">
        <v>9620</v>
      </c>
      <c r="BG397" s="601" t="s">
        <v>566</v>
      </c>
      <c r="BH397" s="230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46"/>
      <c r="GH397" s="46"/>
      <c r="GI397" s="46"/>
      <c r="GJ397" s="46"/>
      <c r="GK397" s="46"/>
      <c r="GL397" s="46"/>
      <c r="GM397" s="46"/>
      <c r="GN397" s="46"/>
      <c r="GO397" s="46"/>
      <c r="GP397" s="46"/>
      <c r="GQ397" s="46"/>
      <c r="GR397" s="46"/>
      <c r="GS397" s="46"/>
      <c r="GT397" s="46"/>
      <c r="GU397" s="46"/>
      <c r="GV397" s="46"/>
      <c r="GW397" s="46"/>
      <c r="GX397" s="46"/>
      <c r="GY397" s="46"/>
      <c r="GZ397" s="46"/>
      <c r="HA397" s="46"/>
      <c r="HB397" s="46"/>
      <c r="HC397" s="46"/>
      <c r="HD397" s="46"/>
      <c r="HE397" s="46"/>
      <c r="HF397" s="46"/>
      <c r="HG397" s="46"/>
      <c r="HH397" s="46"/>
      <c r="HI397" s="46"/>
      <c r="HJ397" s="46"/>
      <c r="HK397" s="46"/>
      <c r="HL397" s="46"/>
      <c r="HM397" s="46"/>
      <c r="HN397" s="46"/>
      <c r="HO397" s="46"/>
      <c r="HP397" s="46"/>
      <c r="HQ397" s="46"/>
      <c r="HR397" s="46"/>
      <c r="HS397" s="46"/>
      <c r="HT397" s="46"/>
      <c r="HU397" s="46"/>
      <c r="HV397" s="46"/>
      <c r="HW397" s="46"/>
      <c r="HX397" s="46"/>
      <c r="HY397" s="46"/>
      <c r="HZ397" s="46"/>
      <c r="IA397" s="46"/>
      <c r="IB397" s="46"/>
      <c r="IC397" s="46"/>
      <c r="ID397" s="46"/>
      <c r="IE397" s="46"/>
      <c r="IF397" s="46"/>
      <c r="IG397" s="46"/>
      <c r="IH397" s="46"/>
      <c r="II397" s="46"/>
      <c r="IJ397" s="46"/>
      <c r="IK397" s="46"/>
      <c r="IL397" s="46"/>
      <c r="IM397" s="46"/>
      <c r="IN397" s="46"/>
      <c r="IO397" s="46"/>
      <c r="IP397" s="46"/>
      <c r="IQ397" s="46"/>
      <c r="IR397" s="46"/>
      <c r="IS397" s="46"/>
      <c r="IT397" s="46"/>
      <c r="IU397" s="46"/>
      <c r="IV397" s="46"/>
      <c r="IW397" s="46"/>
      <c r="IX397" s="46"/>
      <c r="IY397" s="46"/>
      <c r="IZ397" s="46"/>
      <c r="JA397" s="46"/>
      <c r="JB397" s="46"/>
      <c r="JC397" s="46"/>
      <c r="JD397" s="46"/>
      <c r="JE397" s="46"/>
      <c r="JF397" s="46"/>
      <c r="JG397" s="46"/>
      <c r="JH397" s="46"/>
      <c r="JI397" s="46"/>
      <c r="JJ397" s="46"/>
      <c r="JK397" s="46"/>
      <c r="JL397" s="46"/>
      <c r="JM397" s="46"/>
      <c r="JN397" s="46"/>
      <c r="JO397" s="46"/>
      <c r="JP397" s="46"/>
      <c r="JQ397" s="46"/>
      <c r="JR397" s="46"/>
      <c r="JS397" s="46"/>
      <c r="JT397" s="46"/>
      <c r="JU397" s="46"/>
      <c r="JV397" s="46"/>
      <c r="JW397" s="46"/>
      <c r="JX397" s="46"/>
      <c r="JY397" s="46"/>
      <c r="JZ397" s="46"/>
      <c r="KA397" s="46"/>
      <c r="KB397" s="46"/>
      <c r="KC397" s="46"/>
      <c r="KD397" s="46"/>
      <c r="KE397" s="46"/>
      <c r="KF397" s="46"/>
      <c r="KG397" s="46"/>
      <c r="KH397" s="46"/>
      <c r="KI397" s="46"/>
      <c r="KJ397" s="46"/>
      <c r="KK397" s="46"/>
      <c r="KL397" s="46"/>
      <c r="KM397" s="46"/>
      <c r="KN397" s="46"/>
      <c r="KO397" s="46"/>
      <c r="KP397" s="234"/>
    </row>
    <row r="398" spans="1:302" s="52" customFormat="1" ht="51.75" thickBot="1" x14ac:dyDescent="0.3">
      <c r="A398" s="169"/>
      <c r="B398" s="169" t="s">
        <v>2345</v>
      </c>
      <c r="C398" s="159">
        <v>12150063</v>
      </c>
      <c r="D398" s="113">
        <v>39547</v>
      </c>
      <c r="E398" s="113">
        <v>39547</v>
      </c>
      <c r="F398" s="113">
        <v>40642</v>
      </c>
      <c r="G398" s="161">
        <v>-7777</v>
      </c>
      <c r="H398" s="169" t="s">
        <v>661</v>
      </c>
      <c r="I398" s="169" t="s">
        <v>1484</v>
      </c>
      <c r="J398" s="169"/>
      <c r="K398" s="169" t="s">
        <v>50</v>
      </c>
      <c r="L398" s="169" t="s">
        <v>526</v>
      </c>
      <c r="M398" s="169" t="s">
        <v>179</v>
      </c>
      <c r="N398" s="169" t="s">
        <v>48</v>
      </c>
      <c r="O398" s="169"/>
      <c r="P398" s="112">
        <v>53343</v>
      </c>
      <c r="Q398" s="169" t="s">
        <v>559</v>
      </c>
      <c r="R398" s="169" t="s">
        <v>658</v>
      </c>
      <c r="S398" s="693" t="s">
        <v>2108</v>
      </c>
      <c r="T398" s="188" t="s">
        <v>1861</v>
      </c>
      <c r="U398" s="605">
        <v>-7777</v>
      </c>
      <c r="V398" s="605">
        <v>-7777</v>
      </c>
      <c r="W398" s="605">
        <v>-7777</v>
      </c>
      <c r="X398" s="605">
        <v>-7777</v>
      </c>
      <c r="Y398" s="188" t="s">
        <v>1861</v>
      </c>
      <c r="Z398" s="188" t="s">
        <v>1861</v>
      </c>
      <c r="AA398" s="188" t="s">
        <v>1861</v>
      </c>
      <c r="AB398" s="188" t="s">
        <v>1861</v>
      </c>
      <c r="AC398" s="188" t="s">
        <v>1861</v>
      </c>
      <c r="AD398" s="188" t="s">
        <v>1861</v>
      </c>
      <c r="AE398" s="169" t="s">
        <v>1861</v>
      </c>
      <c r="AF398" s="169" t="s">
        <v>687</v>
      </c>
      <c r="AG398" s="169"/>
      <c r="AH398" s="169"/>
      <c r="AI398" s="169"/>
      <c r="AJ398" s="561" t="s">
        <v>3765</v>
      </c>
      <c r="AK398" s="561" t="s">
        <v>3766</v>
      </c>
      <c r="AL398" s="169">
        <v>42</v>
      </c>
      <c r="AM398" s="169">
        <v>35</v>
      </c>
      <c r="AN398" s="1110">
        <v>41</v>
      </c>
      <c r="AO398" s="169">
        <v>23</v>
      </c>
      <c r="AP398" s="169">
        <v>44</v>
      </c>
      <c r="AQ398" s="169">
        <v>11.9</v>
      </c>
      <c r="AR398" s="880">
        <f>AL398+AM398/60+AN398/3600</f>
        <v>42.594722222222224</v>
      </c>
      <c r="AS398" s="880">
        <f>AO398+AP398/60+AQ398/3600</f>
        <v>23.736638888888891</v>
      </c>
      <c r="AT398" s="169" t="s">
        <v>34</v>
      </c>
      <c r="AU398" s="169" t="s">
        <v>7846</v>
      </c>
      <c r="AV398" s="112"/>
      <c r="AW398" s="113"/>
      <c r="AX398" s="112"/>
      <c r="AY398" s="113"/>
      <c r="AZ398" s="112"/>
      <c r="BA398" s="113"/>
      <c r="BB398" s="112"/>
      <c r="BC398" s="113"/>
      <c r="BD398" s="112"/>
      <c r="BE398" s="113"/>
      <c r="BF398" s="169" t="s">
        <v>9620</v>
      </c>
      <c r="BG398" s="589" t="s">
        <v>566</v>
      </c>
      <c r="BH398" s="230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  <c r="EP398" s="46"/>
      <c r="EQ398" s="46"/>
      <c r="ER398" s="46"/>
      <c r="ES398" s="46"/>
      <c r="ET398" s="46"/>
      <c r="EU398" s="46"/>
      <c r="EV398" s="46"/>
      <c r="EW398" s="46"/>
      <c r="EX398" s="46"/>
      <c r="EY398" s="46"/>
      <c r="EZ398" s="46"/>
      <c r="FA398" s="46"/>
      <c r="FB398" s="46"/>
      <c r="FC398" s="46"/>
      <c r="FD398" s="46"/>
      <c r="FE398" s="46"/>
      <c r="FF398" s="46"/>
      <c r="FG398" s="46"/>
      <c r="FH398" s="46"/>
      <c r="FI398" s="46"/>
      <c r="FJ398" s="46"/>
      <c r="FK398" s="46"/>
      <c r="FL398" s="46"/>
      <c r="FM398" s="46"/>
      <c r="FN398" s="46"/>
      <c r="FO398" s="46"/>
      <c r="FP398" s="46"/>
      <c r="FQ398" s="46"/>
      <c r="FR398" s="46"/>
      <c r="FS398" s="46"/>
      <c r="FT398" s="46"/>
      <c r="FU398" s="46"/>
      <c r="FV398" s="46"/>
      <c r="FW398" s="46"/>
      <c r="FX398" s="46"/>
      <c r="FY398" s="46"/>
      <c r="FZ398" s="46"/>
      <c r="GA398" s="46"/>
      <c r="GB398" s="46"/>
      <c r="GC398" s="46"/>
      <c r="GD398" s="46"/>
      <c r="GE398" s="46"/>
      <c r="GF398" s="46"/>
      <c r="GG398" s="46"/>
      <c r="GH398" s="46"/>
      <c r="GI398" s="46"/>
      <c r="GJ398" s="46"/>
      <c r="GK398" s="46"/>
      <c r="GL398" s="46"/>
      <c r="GM398" s="46"/>
      <c r="GN398" s="46"/>
      <c r="GO398" s="46"/>
      <c r="GP398" s="46"/>
      <c r="GQ398" s="46"/>
      <c r="GR398" s="46"/>
      <c r="GS398" s="46"/>
      <c r="GT398" s="46"/>
      <c r="GU398" s="46"/>
      <c r="GV398" s="46"/>
      <c r="GW398" s="46"/>
      <c r="GX398" s="46"/>
      <c r="GY398" s="46"/>
      <c r="GZ398" s="46"/>
      <c r="HA398" s="46"/>
      <c r="HB398" s="46"/>
      <c r="HC398" s="46"/>
      <c r="HD398" s="46"/>
      <c r="HE398" s="46"/>
      <c r="HF398" s="46"/>
      <c r="HG398" s="46"/>
      <c r="HH398" s="46"/>
      <c r="HI398" s="46"/>
      <c r="HJ398" s="46"/>
      <c r="HK398" s="46"/>
      <c r="HL398" s="46"/>
      <c r="HM398" s="46"/>
      <c r="HN398" s="46"/>
      <c r="HO398" s="46"/>
      <c r="HP398" s="46"/>
      <c r="HQ398" s="46"/>
      <c r="HR398" s="46"/>
      <c r="HS398" s="46"/>
      <c r="HT398" s="46"/>
      <c r="HU398" s="46"/>
      <c r="HV398" s="46"/>
      <c r="HW398" s="46"/>
      <c r="HX398" s="46"/>
      <c r="HY398" s="46"/>
      <c r="HZ398" s="46"/>
      <c r="IA398" s="46"/>
      <c r="IB398" s="46"/>
      <c r="IC398" s="46"/>
      <c r="ID398" s="46"/>
      <c r="IE398" s="46"/>
      <c r="IF398" s="46"/>
      <c r="IG398" s="46"/>
      <c r="IH398" s="46"/>
      <c r="II398" s="46"/>
      <c r="IJ398" s="46"/>
      <c r="IK398" s="46"/>
      <c r="IL398" s="46"/>
      <c r="IM398" s="46"/>
      <c r="IN398" s="46"/>
      <c r="IO398" s="46"/>
      <c r="IP398" s="46"/>
      <c r="IQ398" s="46"/>
      <c r="IR398" s="46"/>
      <c r="IS398" s="46"/>
      <c r="IT398" s="46"/>
      <c r="IU398" s="46"/>
      <c r="IV398" s="46"/>
      <c r="IW398" s="46"/>
      <c r="IX398" s="46"/>
      <c r="IY398" s="46"/>
      <c r="IZ398" s="46"/>
      <c r="JA398" s="46"/>
      <c r="JB398" s="46"/>
      <c r="JC398" s="46"/>
      <c r="JD398" s="46"/>
      <c r="JE398" s="46"/>
      <c r="JF398" s="46"/>
      <c r="JG398" s="46"/>
      <c r="JH398" s="46"/>
      <c r="JI398" s="46"/>
      <c r="JJ398" s="46"/>
      <c r="JK398" s="46"/>
      <c r="JL398" s="46"/>
      <c r="JM398" s="46"/>
      <c r="JN398" s="46"/>
      <c r="JO398" s="46"/>
      <c r="JP398" s="46"/>
      <c r="JQ398" s="46"/>
      <c r="JR398" s="46"/>
      <c r="JS398" s="46"/>
      <c r="JT398" s="46"/>
      <c r="JU398" s="46"/>
      <c r="JV398" s="46"/>
      <c r="JW398" s="46"/>
      <c r="JX398" s="46"/>
      <c r="JY398" s="46"/>
      <c r="JZ398" s="46"/>
      <c r="KA398" s="46"/>
      <c r="KB398" s="46"/>
      <c r="KC398" s="46"/>
      <c r="KD398" s="46"/>
      <c r="KE398" s="46"/>
      <c r="KF398" s="46"/>
      <c r="KG398" s="46"/>
      <c r="KH398" s="46"/>
      <c r="KI398" s="46"/>
      <c r="KJ398" s="46"/>
      <c r="KK398" s="46"/>
      <c r="KL398" s="46"/>
      <c r="KM398" s="46"/>
      <c r="KN398" s="46"/>
      <c r="KO398" s="46"/>
      <c r="KP398" s="234"/>
    </row>
    <row r="399" spans="1:302" s="52" customFormat="1" ht="51" x14ac:dyDescent="0.25">
      <c r="A399" s="407">
        <v>130</v>
      </c>
      <c r="B399" s="408" t="s">
        <v>1572</v>
      </c>
      <c r="C399" s="410">
        <v>12150064</v>
      </c>
      <c r="D399" s="411">
        <v>39548</v>
      </c>
      <c r="E399" s="411">
        <v>39548</v>
      </c>
      <c r="F399" s="411">
        <v>40643</v>
      </c>
      <c r="G399" s="408">
        <v>-7777</v>
      </c>
      <c r="H399" s="408" t="s">
        <v>582</v>
      </c>
      <c r="I399" s="408" t="s">
        <v>1529</v>
      </c>
      <c r="J399" s="408"/>
      <c r="K399" s="408" t="s">
        <v>33</v>
      </c>
      <c r="L399" s="408" t="s">
        <v>1573</v>
      </c>
      <c r="M399" s="408" t="s">
        <v>40</v>
      </c>
      <c r="N399" s="408" t="s">
        <v>41</v>
      </c>
      <c r="O399" s="408" t="s">
        <v>7847</v>
      </c>
      <c r="P399" s="409">
        <v>12735</v>
      </c>
      <c r="Q399" s="408" t="s">
        <v>559</v>
      </c>
      <c r="R399" s="408" t="s">
        <v>658</v>
      </c>
      <c r="S399" s="774" t="s">
        <v>2346</v>
      </c>
      <c r="T399" s="655">
        <v>-9999</v>
      </c>
      <c r="U399" s="461">
        <v>-7777</v>
      </c>
      <c r="V399" s="461">
        <v>-7777</v>
      </c>
      <c r="W399" s="461">
        <v>-7777</v>
      </c>
      <c r="X399" s="461">
        <v>-7777</v>
      </c>
      <c r="Y399" s="655">
        <v>195.6</v>
      </c>
      <c r="Z399" s="408">
        <v>38</v>
      </c>
      <c r="AA399" s="408">
        <v>-9999</v>
      </c>
      <c r="AB399" s="408">
        <v>1.1200000000000001</v>
      </c>
      <c r="AC399" s="408">
        <v>17556</v>
      </c>
      <c r="AD399" s="408">
        <v>67.45</v>
      </c>
      <c r="AE399" s="408">
        <v>5000</v>
      </c>
      <c r="AF399" s="408" t="s">
        <v>9870</v>
      </c>
      <c r="AG399" s="408">
        <v>4679547.8279999997</v>
      </c>
      <c r="AH399" s="408">
        <v>9472118.6840000004</v>
      </c>
      <c r="AI399" s="408"/>
      <c r="AJ399" s="408"/>
      <c r="AK399" s="408"/>
      <c r="AL399" s="408"/>
      <c r="AM399" s="408"/>
      <c r="AN399" s="1111"/>
      <c r="AO399" s="408"/>
      <c r="AP399" s="408"/>
      <c r="AQ399" s="408"/>
      <c r="AR399" s="408"/>
      <c r="AS399" s="408"/>
      <c r="AT399" s="408" t="s">
        <v>34</v>
      </c>
      <c r="AU399" s="408"/>
      <c r="AV399" s="409"/>
      <c r="AW399" s="411"/>
      <c r="AX399" s="409"/>
      <c r="AY399" s="411"/>
      <c r="AZ399" s="409"/>
      <c r="BA399" s="411"/>
      <c r="BB399" s="409"/>
      <c r="BC399" s="411"/>
      <c r="BD399" s="409"/>
      <c r="BE399" s="411"/>
      <c r="BF399" s="408" t="s">
        <v>9621</v>
      </c>
      <c r="BG399" s="730"/>
      <c r="BH399" s="735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  <c r="GQ399" s="46"/>
      <c r="GR399" s="46"/>
      <c r="GS399" s="46"/>
      <c r="GT399" s="46"/>
      <c r="GU399" s="46"/>
      <c r="GV399" s="46"/>
      <c r="GW399" s="46"/>
      <c r="GX399" s="46"/>
      <c r="GY399" s="46"/>
      <c r="GZ399" s="46"/>
      <c r="HA399" s="46"/>
      <c r="HB399" s="46"/>
      <c r="HC399" s="46"/>
      <c r="HD399" s="46"/>
      <c r="HE399" s="46"/>
      <c r="HF399" s="46"/>
      <c r="HG399" s="46"/>
      <c r="HH399" s="46"/>
      <c r="HI399" s="46"/>
      <c r="HJ399" s="46"/>
      <c r="HK399" s="46"/>
      <c r="HL399" s="46"/>
      <c r="HM399" s="46"/>
      <c r="HN399" s="46"/>
      <c r="HO399" s="46"/>
      <c r="HP399" s="46"/>
      <c r="HQ399" s="46"/>
      <c r="HR399" s="46"/>
      <c r="HS399" s="46"/>
      <c r="HT399" s="46"/>
      <c r="HU399" s="46"/>
      <c r="HV399" s="46"/>
      <c r="HW399" s="46"/>
      <c r="HX399" s="46"/>
      <c r="HY399" s="46"/>
      <c r="HZ399" s="46"/>
      <c r="IA399" s="46"/>
      <c r="IB399" s="46"/>
      <c r="IC399" s="46"/>
      <c r="ID399" s="46"/>
      <c r="IE399" s="46"/>
      <c r="IF399" s="46"/>
      <c r="IG399" s="46"/>
      <c r="IH399" s="46"/>
      <c r="II399" s="46"/>
      <c r="IJ399" s="46"/>
      <c r="IK399" s="46"/>
      <c r="IL399" s="46"/>
      <c r="IM399" s="46"/>
      <c r="IN399" s="46"/>
      <c r="IO399" s="46"/>
      <c r="IP399" s="46"/>
      <c r="IQ399" s="46"/>
      <c r="IR399" s="46"/>
      <c r="IS399" s="46"/>
      <c r="IT399" s="46"/>
      <c r="IU399" s="46"/>
      <c r="IV399" s="46"/>
      <c r="IW399" s="46"/>
      <c r="IX399" s="46"/>
      <c r="IY399" s="46"/>
      <c r="IZ399" s="46"/>
      <c r="JA399" s="46"/>
      <c r="JB399" s="46"/>
      <c r="JC399" s="46"/>
      <c r="JD399" s="46"/>
      <c r="JE399" s="46"/>
      <c r="JF399" s="46"/>
      <c r="JG399" s="46"/>
      <c r="JH399" s="46"/>
      <c r="JI399" s="46"/>
      <c r="JJ399" s="46"/>
      <c r="JK399" s="46"/>
      <c r="JL399" s="46"/>
      <c r="JM399" s="46"/>
      <c r="JN399" s="46"/>
      <c r="JO399" s="46"/>
      <c r="JP399" s="46"/>
      <c r="JQ399" s="46"/>
      <c r="JR399" s="46"/>
      <c r="JS399" s="46"/>
      <c r="JT399" s="46"/>
      <c r="JU399" s="46"/>
      <c r="JV399" s="46"/>
      <c r="JW399" s="46"/>
      <c r="JX399" s="46"/>
      <c r="JY399" s="46"/>
      <c r="JZ399" s="46"/>
      <c r="KA399" s="46"/>
      <c r="KB399" s="46"/>
      <c r="KC399" s="46"/>
      <c r="KD399" s="46"/>
      <c r="KE399" s="46"/>
      <c r="KF399" s="46"/>
      <c r="KG399" s="46"/>
      <c r="KH399" s="46"/>
      <c r="KI399" s="46"/>
      <c r="KJ399" s="46"/>
      <c r="KK399" s="46"/>
      <c r="KL399" s="46"/>
      <c r="KM399" s="46"/>
      <c r="KN399" s="46"/>
      <c r="KO399" s="46"/>
      <c r="KP399" s="234"/>
    </row>
    <row r="400" spans="1:302" s="52" customFormat="1" ht="51" x14ac:dyDescent="0.25">
      <c r="A400" s="414"/>
      <c r="B400" s="24" t="s">
        <v>1572</v>
      </c>
      <c r="C400" s="26">
        <v>12150064</v>
      </c>
      <c r="D400" s="27">
        <v>39548</v>
      </c>
      <c r="E400" s="27">
        <v>39548</v>
      </c>
      <c r="F400" s="27">
        <v>40643</v>
      </c>
      <c r="G400" s="24">
        <v>-7777</v>
      </c>
      <c r="H400" s="24" t="s">
        <v>582</v>
      </c>
      <c r="I400" s="24" t="s">
        <v>1529</v>
      </c>
      <c r="J400" s="24"/>
      <c r="K400" s="24" t="s">
        <v>33</v>
      </c>
      <c r="L400" s="24" t="s">
        <v>1573</v>
      </c>
      <c r="M400" s="24" t="s">
        <v>40</v>
      </c>
      <c r="N400" s="24" t="s">
        <v>41</v>
      </c>
      <c r="O400" s="24" t="s">
        <v>7847</v>
      </c>
      <c r="P400" s="25">
        <v>12735</v>
      </c>
      <c r="Q400" s="24" t="s">
        <v>559</v>
      </c>
      <c r="R400" s="24" t="s">
        <v>658</v>
      </c>
      <c r="S400" s="282" t="s">
        <v>2346</v>
      </c>
      <c r="T400" s="53" t="s">
        <v>1861</v>
      </c>
      <c r="U400" s="29">
        <v>-7777</v>
      </c>
      <c r="V400" s="29">
        <v>-7777</v>
      </c>
      <c r="W400" s="29">
        <v>-7777</v>
      </c>
      <c r="X400" s="29">
        <v>-7777</v>
      </c>
      <c r="Y400" s="53" t="s">
        <v>1861</v>
      </c>
      <c r="Z400" s="53" t="s">
        <v>1861</v>
      </c>
      <c r="AA400" s="53" t="s">
        <v>1861</v>
      </c>
      <c r="AB400" s="53" t="s">
        <v>1861</v>
      </c>
      <c r="AC400" s="53" t="s">
        <v>1861</v>
      </c>
      <c r="AD400" s="53" t="s">
        <v>1861</v>
      </c>
      <c r="AE400" s="53" t="s">
        <v>1861</v>
      </c>
      <c r="AF400" s="24" t="s">
        <v>9871</v>
      </c>
      <c r="AG400" s="24">
        <v>4679450.8569999998</v>
      </c>
      <c r="AH400" s="24">
        <v>9471989.4450000003</v>
      </c>
      <c r="AI400" s="24"/>
      <c r="AJ400" s="24"/>
      <c r="AK400" s="24"/>
      <c r="AL400" s="24"/>
      <c r="AM400" s="24"/>
      <c r="AN400" s="1112"/>
      <c r="AO400" s="24"/>
      <c r="AP400" s="24"/>
      <c r="AQ400" s="24"/>
      <c r="AR400" s="24"/>
      <c r="AS400" s="24"/>
      <c r="AT400" s="24" t="s">
        <v>34</v>
      </c>
      <c r="AU400" s="24"/>
      <c r="AV400" s="25"/>
      <c r="AW400" s="27"/>
      <c r="AX400" s="25"/>
      <c r="AY400" s="27"/>
      <c r="AZ400" s="25"/>
      <c r="BA400" s="27"/>
      <c r="BB400" s="25"/>
      <c r="BC400" s="27"/>
      <c r="BD400" s="25"/>
      <c r="BE400" s="27"/>
      <c r="BF400" s="24" t="s">
        <v>9621</v>
      </c>
      <c r="BG400" s="731"/>
      <c r="BH400" s="735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  <c r="EP400" s="46"/>
      <c r="EQ400" s="46"/>
      <c r="ER400" s="46"/>
      <c r="ES400" s="46"/>
      <c r="ET400" s="46"/>
      <c r="EU400" s="46"/>
      <c r="EV400" s="46"/>
      <c r="EW400" s="46"/>
      <c r="EX400" s="46"/>
      <c r="EY400" s="46"/>
      <c r="EZ400" s="46"/>
      <c r="FA400" s="46"/>
      <c r="FB400" s="46"/>
      <c r="FC400" s="46"/>
      <c r="FD400" s="46"/>
      <c r="FE400" s="46"/>
      <c r="FF400" s="46"/>
      <c r="FG400" s="46"/>
      <c r="FH400" s="46"/>
      <c r="FI400" s="46"/>
      <c r="FJ400" s="46"/>
      <c r="FK400" s="46"/>
      <c r="FL400" s="46"/>
      <c r="FM400" s="46"/>
      <c r="FN400" s="46"/>
      <c r="FO400" s="46"/>
      <c r="FP400" s="46"/>
      <c r="FQ400" s="46"/>
      <c r="FR400" s="46"/>
      <c r="FS400" s="46"/>
      <c r="FT400" s="46"/>
      <c r="FU400" s="46"/>
      <c r="FV400" s="46"/>
      <c r="FW400" s="46"/>
      <c r="FX400" s="46"/>
      <c r="FY400" s="46"/>
      <c r="FZ400" s="46"/>
      <c r="GA400" s="46"/>
      <c r="GB400" s="46"/>
      <c r="GC400" s="46"/>
      <c r="GD400" s="46"/>
      <c r="GE400" s="46"/>
      <c r="GF400" s="46"/>
      <c r="GG400" s="46"/>
      <c r="GH400" s="46"/>
      <c r="GI400" s="46"/>
      <c r="GJ400" s="46"/>
      <c r="GK400" s="46"/>
      <c r="GL400" s="46"/>
      <c r="GM400" s="46"/>
      <c r="GN400" s="46"/>
      <c r="GO400" s="46"/>
      <c r="GP400" s="46"/>
      <c r="GQ400" s="46"/>
      <c r="GR400" s="46"/>
      <c r="GS400" s="46"/>
      <c r="GT400" s="46"/>
      <c r="GU400" s="46"/>
      <c r="GV400" s="46"/>
      <c r="GW400" s="46"/>
      <c r="GX400" s="46"/>
      <c r="GY400" s="46"/>
      <c r="GZ400" s="46"/>
      <c r="HA400" s="46"/>
      <c r="HB400" s="46"/>
      <c r="HC400" s="46"/>
      <c r="HD400" s="46"/>
      <c r="HE400" s="46"/>
      <c r="HF400" s="46"/>
      <c r="HG400" s="46"/>
      <c r="HH400" s="46"/>
      <c r="HI400" s="46"/>
      <c r="HJ400" s="46"/>
      <c r="HK400" s="46"/>
      <c r="HL400" s="46"/>
      <c r="HM400" s="46"/>
      <c r="HN400" s="46"/>
      <c r="HO400" s="46"/>
      <c r="HP400" s="46"/>
      <c r="HQ400" s="46"/>
      <c r="HR400" s="46"/>
      <c r="HS400" s="46"/>
      <c r="HT400" s="46"/>
      <c r="HU400" s="46"/>
      <c r="HV400" s="46"/>
      <c r="HW400" s="46"/>
      <c r="HX400" s="46"/>
      <c r="HY400" s="46"/>
      <c r="HZ400" s="46"/>
      <c r="IA400" s="46"/>
      <c r="IB400" s="46"/>
      <c r="IC400" s="46"/>
      <c r="ID400" s="46"/>
      <c r="IE400" s="46"/>
      <c r="IF400" s="46"/>
      <c r="IG400" s="46"/>
      <c r="IH400" s="46"/>
      <c r="II400" s="46"/>
      <c r="IJ400" s="46"/>
      <c r="IK400" s="46"/>
      <c r="IL400" s="46"/>
      <c r="IM400" s="46"/>
      <c r="IN400" s="46"/>
      <c r="IO400" s="46"/>
      <c r="IP400" s="46"/>
      <c r="IQ400" s="46"/>
      <c r="IR400" s="46"/>
      <c r="IS400" s="46"/>
      <c r="IT400" s="46"/>
      <c r="IU400" s="46"/>
      <c r="IV400" s="46"/>
      <c r="IW400" s="46"/>
      <c r="IX400" s="46"/>
      <c r="IY400" s="46"/>
      <c r="IZ400" s="46"/>
      <c r="JA400" s="46"/>
      <c r="JB400" s="46"/>
      <c r="JC400" s="46"/>
      <c r="JD400" s="46"/>
      <c r="JE400" s="46"/>
      <c r="JF400" s="46"/>
      <c r="JG400" s="46"/>
      <c r="JH400" s="46"/>
      <c r="JI400" s="46"/>
      <c r="JJ400" s="46"/>
      <c r="JK400" s="46"/>
      <c r="JL400" s="46"/>
      <c r="JM400" s="46"/>
      <c r="JN400" s="46"/>
      <c r="JO400" s="46"/>
      <c r="JP400" s="46"/>
      <c r="JQ400" s="46"/>
      <c r="JR400" s="46"/>
      <c r="JS400" s="46"/>
      <c r="JT400" s="46"/>
      <c r="JU400" s="46"/>
      <c r="JV400" s="46"/>
      <c r="JW400" s="46"/>
      <c r="JX400" s="46"/>
      <c r="JY400" s="46"/>
      <c r="JZ400" s="46"/>
      <c r="KA400" s="46"/>
      <c r="KB400" s="46"/>
      <c r="KC400" s="46"/>
      <c r="KD400" s="46"/>
      <c r="KE400" s="46"/>
      <c r="KF400" s="46"/>
      <c r="KG400" s="46"/>
      <c r="KH400" s="46"/>
      <c r="KI400" s="46"/>
      <c r="KJ400" s="46"/>
      <c r="KK400" s="46"/>
      <c r="KL400" s="46"/>
      <c r="KM400" s="46"/>
      <c r="KN400" s="46"/>
      <c r="KO400" s="46"/>
      <c r="KP400" s="234"/>
    </row>
    <row r="401" spans="1:302" s="52" customFormat="1" ht="51" x14ac:dyDescent="0.25">
      <c r="A401" s="414"/>
      <c r="B401" s="24" t="s">
        <v>1572</v>
      </c>
      <c r="C401" s="26">
        <v>12150064</v>
      </c>
      <c r="D401" s="27">
        <v>39548</v>
      </c>
      <c r="E401" s="27">
        <v>39548</v>
      </c>
      <c r="F401" s="27">
        <v>40643</v>
      </c>
      <c r="G401" s="24">
        <v>-7777</v>
      </c>
      <c r="H401" s="24" t="s">
        <v>582</v>
      </c>
      <c r="I401" s="24" t="s">
        <v>1529</v>
      </c>
      <c r="J401" s="24"/>
      <c r="K401" s="24" t="s">
        <v>33</v>
      </c>
      <c r="L401" s="24" t="s">
        <v>1573</v>
      </c>
      <c r="M401" s="24" t="s">
        <v>40</v>
      </c>
      <c r="N401" s="24" t="s">
        <v>41</v>
      </c>
      <c r="O401" s="24" t="s">
        <v>7847</v>
      </c>
      <c r="P401" s="25">
        <v>12735</v>
      </c>
      <c r="Q401" s="24" t="s">
        <v>559</v>
      </c>
      <c r="R401" s="24" t="s">
        <v>658</v>
      </c>
      <c r="S401" s="282" t="s">
        <v>2347</v>
      </c>
      <c r="T401" s="53">
        <v>-9999</v>
      </c>
      <c r="U401" s="29">
        <v>-7777</v>
      </c>
      <c r="V401" s="29">
        <v>-7777</v>
      </c>
      <c r="W401" s="29">
        <v>-7777</v>
      </c>
      <c r="X401" s="29">
        <v>-7777</v>
      </c>
      <c r="Y401" s="53">
        <v>288</v>
      </c>
      <c r="Z401" s="24">
        <v>41</v>
      </c>
      <c r="AA401" s="24">
        <v>-9999</v>
      </c>
      <c r="AB401" s="24">
        <v>1.08</v>
      </c>
      <c r="AC401" s="24" t="s">
        <v>1861</v>
      </c>
      <c r="AD401" s="24">
        <v>69.13</v>
      </c>
      <c r="AE401" s="53" t="s">
        <v>1861</v>
      </c>
      <c r="AF401" s="24" t="s">
        <v>9872</v>
      </c>
      <c r="AG401" s="24">
        <v>4679423.307</v>
      </c>
      <c r="AH401" s="24">
        <v>9471634.9470000006</v>
      </c>
      <c r="AI401" s="24"/>
      <c r="AJ401" s="24"/>
      <c r="AK401" s="24"/>
      <c r="AL401" s="24"/>
      <c r="AM401" s="24"/>
      <c r="AN401" s="1112"/>
      <c r="AO401" s="24"/>
      <c r="AP401" s="24"/>
      <c r="AQ401" s="24"/>
      <c r="AR401" s="24"/>
      <c r="AS401" s="24"/>
      <c r="AT401" s="24" t="s">
        <v>34</v>
      </c>
      <c r="AU401" s="24"/>
      <c r="AV401" s="25"/>
      <c r="AW401" s="27"/>
      <c r="AX401" s="25"/>
      <c r="AY401" s="27"/>
      <c r="AZ401" s="25"/>
      <c r="BA401" s="27"/>
      <c r="BB401" s="25"/>
      <c r="BC401" s="27"/>
      <c r="BD401" s="25"/>
      <c r="BE401" s="27"/>
      <c r="BF401" s="24" t="s">
        <v>9621</v>
      </c>
      <c r="BG401" s="731"/>
      <c r="BH401" s="735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  <c r="EO401" s="46"/>
      <c r="EP401" s="46"/>
      <c r="EQ401" s="46"/>
      <c r="ER401" s="46"/>
      <c r="ES401" s="46"/>
      <c r="ET401" s="46"/>
      <c r="EU401" s="46"/>
      <c r="EV401" s="46"/>
      <c r="EW401" s="46"/>
      <c r="EX401" s="46"/>
      <c r="EY401" s="46"/>
      <c r="EZ401" s="46"/>
      <c r="FA401" s="46"/>
      <c r="FB401" s="46"/>
      <c r="FC401" s="46"/>
      <c r="FD401" s="46"/>
      <c r="FE401" s="46"/>
      <c r="FF401" s="46"/>
      <c r="FG401" s="46"/>
      <c r="FH401" s="46"/>
      <c r="FI401" s="46"/>
      <c r="FJ401" s="46"/>
      <c r="FK401" s="46"/>
      <c r="FL401" s="46"/>
      <c r="FM401" s="46"/>
      <c r="FN401" s="46"/>
      <c r="FO401" s="46"/>
      <c r="FP401" s="46"/>
      <c r="FQ401" s="46"/>
      <c r="FR401" s="46"/>
      <c r="FS401" s="46"/>
      <c r="FT401" s="46"/>
      <c r="FU401" s="46"/>
      <c r="FV401" s="46"/>
      <c r="FW401" s="46"/>
      <c r="FX401" s="46"/>
      <c r="FY401" s="46"/>
      <c r="FZ401" s="46"/>
      <c r="GA401" s="46"/>
      <c r="GB401" s="46"/>
      <c r="GC401" s="46"/>
      <c r="GD401" s="46"/>
      <c r="GE401" s="46"/>
      <c r="GF401" s="46"/>
      <c r="GG401" s="46"/>
      <c r="GH401" s="46"/>
      <c r="GI401" s="46"/>
      <c r="GJ401" s="46"/>
      <c r="GK401" s="46"/>
      <c r="GL401" s="46"/>
      <c r="GM401" s="46"/>
      <c r="GN401" s="46"/>
      <c r="GO401" s="46"/>
      <c r="GP401" s="46"/>
      <c r="GQ401" s="46"/>
      <c r="GR401" s="46"/>
      <c r="GS401" s="46"/>
      <c r="GT401" s="46"/>
      <c r="GU401" s="46"/>
      <c r="GV401" s="46"/>
      <c r="GW401" s="46"/>
      <c r="GX401" s="46"/>
      <c r="GY401" s="46"/>
      <c r="GZ401" s="46"/>
      <c r="HA401" s="46"/>
      <c r="HB401" s="46"/>
      <c r="HC401" s="46"/>
      <c r="HD401" s="46"/>
      <c r="HE401" s="46"/>
      <c r="HF401" s="46"/>
      <c r="HG401" s="46"/>
      <c r="HH401" s="46"/>
      <c r="HI401" s="46"/>
      <c r="HJ401" s="46"/>
      <c r="HK401" s="46"/>
      <c r="HL401" s="46"/>
      <c r="HM401" s="46"/>
      <c r="HN401" s="46"/>
      <c r="HO401" s="46"/>
      <c r="HP401" s="46"/>
      <c r="HQ401" s="46"/>
      <c r="HR401" s="46"/>
      <c r="HS401" s="46"/>
      <c r="HT401" s="46"/>
      <c r="HU401" s="46"/>
      <c r="HV401" s="46"/>
      <c r="HW401" s="46"/>
      <c r="HX401" s="46"/>
      <c r="HY401" s="46"/>
      <c r="HZ401" s="46"/>
      <c r="IA401" s="46"/>
      <c r="IB401" s="46"/>
      <c r="IC401" s="46"/>
      <c r="ID401" s="46"/>
      <c r="IE401" s="46"/>
      <c r="IF401" s="46"/>
      <c r="IG401" s="46"/>
      <c r="IH401" s="46"/>
      <c r="II401" s="46"/>
      <c r="IJ401" s="46"/>
      <c r="IK401" s="46"/>
      <c r="IL401" s="46"/>
      <c r="IM401" s="46"/>
      <c r="IN401" s="46"/>
      <c r="IO401" s="46"/>
      <c r="IP401" s="46"/>
      <c r="IQ401" s="46"/>
      <c r="IR401" s="46"/>
      <c r="IS401" s="46"/>
      <c r="IT401" s="46"/>
      <c r="IU401" s="46"/>
      <c r="IV401" s="46"/>
      <c r="IW401" s="46"/>
      <c r="IX401" s="46"/>
      <c r="IY401" s="46"/>
      <c r="IZ401" s="46"/>
      <c r="JA401" s="46"/>
      <c r="JB401" s="46"/>
      <c r="JC401" s="46"/>
      <c r="JD401" s="46"/>
      <c r="JE401" s="46"/>
      <c r="JF401" s="46"/>
      <c r="JG401" s="46"/>
      <c r="JH401" s="46"/>
      <c r="JI401" s="46"/>
      <c r="JJ401" s="46"/>
      <c r="JK401" s="46"/>
      <c r="JL401" s="46"/>
      <c r="JM401" s="46"/>
      <c r="JN401" s="46"/>
      <c r="JO401" s="46"/>
      <c r="JP401" s="46"/>
      <c r="JQ401" s="46"/>
      <c r="JR401" s="46"/>
      <c r="JS401" s="46"/>
      <c r="JT401" s="46"/>
      <c r="JU401" s="46"/>
      <c r="JV401" s="46"/>
      <c r="JW401" s="46"/>
      <c r="JX401" s="46"/>
      <c r="JY401" s="46"/>
      <c r="JZ401" s="46"/>
      <c r="KA401" s="46"/>
      <c r="KB401" s="46"/>
      <c r="KC401" s="46"/>
      <c r="KD401" s="46"/>
      <c r="KE401" s="46"/>
      <c r="KF401" s="46"/>
      <c r="KG401" s="46"/>
      <c r="KH401" s="46"/>
      <c r="KI401" s="46"/>
      <c r="KJ401" s="46"/>
      <c r="KK401" s="46"/>
      <c r="KL401" s="46"/>
      <c r="KM401" s="46"/>
      <c r="KN401" s="46"/>
      <c r="KO401" s="46"/>
      <c r="KP401" s="234"/>
    </row>
    <row r="402" spans="1:302" s="52" customFormat="1" ht="51.75" thickBot="1" x14ac:dyDescent="0.3">
      <c r="A402" s="528"/>
      <c r="B402" s="529" t="s">
        <v>1572</v>
      </c>
      <c r="C402" s="531">
        <v>12150064</v>
      </c>
      <c r="D402" s="532">
        <v>39548</v>
      </c>
      <c r="E402" s="532">
        <v>39548</v>
      </c>
      <c r="F402" s="532">
        <v>40643</v>
      </c>
      <c r="G402" s="529">
        <v>-7777</v>
      </c>
      <c r="H402" s="529" t="s">
        <v>582</v>
      </c>
      <c r="I402" s="529" t="s">
        <v>1529</v>
      </c>
      <c r="J402" s="529"/>
      <c r="K402" s="529" t="s">
        <v>33</v>
      </c>
      <c r="L402" s="529" t="s">
        <v>1573</v>
      </c>
      <c r="M402" s="529" t="s">
        <v>40</v>
      </c>
      <c r="N402" s="529" t="s">
        <v>41</v>
      </c>
      <c r="O402" s="529" t="s">
        <v>7847</v>
      </c>
      <c r="P402" s="530">
        <v>12735</v>
      </c>
      <c r="Q402" s="529" t="s">
        <v>559</v>
      </c>
      <c r="R402" s="529" t="s">
        <v>658</v>
      </c>
      <c r="S402" s="776" t="s">
        <v>2347</v>
      </c>
      <c r="T402" s="851" t="s">
        <v>1861</v>
      </c>
      <c r="U402" s="777">
        <v>-7777</v>
      </c>
      <c r="V402" s="777">
        <v>-7777</v>
      </c>
      <c r="W402" s="777">
        <v>-7777</v>
      </c>
      <c r="X402" s="777">
        <v>-7777</v>
      </c>
      <c r="Y402" s="851" t="s">
        <v>1861</v>
      </c>
      <c r="Z402" s="851" t="s">
        <v>1861</v>
      </c>
      <c r="AA402" s="851" t="s">
        <v>1861</v>
      </c>
      <c r="AB402" s="851" t="s">
        <v>1861</v>
      </c>
      <c r="AC402" s="851" t="s">
        <v>1861</v>
      </c>
      <c r="AD402" s="851" t="s">
        <v>1861</v>
      </c>
      <c r="AE402" s="851" t="s">
        <v>1861</v>
      </c>
      <c r="AF402" s="529" t="s">
        <v>9873</v>
      </c>
      <c r="AG402" s="529">
        <v>4679239.875</v>
      </c>
      <c r="AH402" s="529">
        <v>9471456.375</v>
      </c>
      <c r="AI402" s="529"/>
      <c r="AJ402" s="529"/>
      <c r="AK402" s="529"/>
      <c r="AL402" s="529"/>
      <c r="AM402" s="529"/>
      <c r="AN402" s="1129"/>
      <c r="AO402" s="529"/>
      <c r="AP402" s="529"/>
      <c r="AQ402" s="529"/>
      <c r="AR402" s="529"/>
      <c r="AS402" s="529"/>
      <c r="AT402" s="529" t="s">
        <v>34</v>
      </c>
      <c r="AU402" s="529"/>
      <c r="AV402" s="530"/>
      <c r="AW402" s="532"/>
      <c r="AX402" s="530"/>
      <c r="AY402" s="532"/>
      <c r="AZ402" s="530"/>
      <c r="BA402" s="532"/>
      <c r="BB402" s="530"/>
      <c r="BC402" s="532"/>
      <c r="BD402" s="530"/>
      <c r="BE402" s="532"/>
      <c r="BF402" s="529" t="s">
        <v>9621</v>
      </c>
      <c r="BG402" s="779"/>
      <c r="BH402" s="735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6"/>
      <c r="EK402" s="46"/>
      <c r="EL402" s="46"/>
      <c r="EM402" s="46"/>
      <c r="EN402" s="46"/>
      <c r="EO402" s="46"/>
      <c r="EP402" s="46"/>
      <c r="EQ402" s="46"/>
      <c r="ER402" s="46"/>
      <c r="ES402" s="46"/>
      <c r="ET402" s="46"/>
      <c r="EU402" s="46"/>
      <c r="EV402" s="46"/>
      <c r="EW402" s="46"/>
      <c r="EX402" s="46"/>
      <c r="EY402" s="46"/>
      <c r="EZ402" s="46"/>
      <c r="FA402" s="46"/>
      <c r="FB402" s="46"/>
      <c r="FC402" s="46"/>
      <c r="FD402" s="46"/>
      <c r="FE402" s="46"/>
      <c r="FF402" s="46"/>
      <c r="FG402" s="46"/>
      <c r="FH402" s="46"/>
      <c r="FI402" s="46"/>
      <c r="FJ402" s="46"/>
      <c r="FK402" s="46"/>
      <c r="FL402" s="46"/>
      <c r="FM402" s="46"/>
      <c r="FN402" s="46"/>
      <c r="FO402" s="46"/>
      <c r="FP402" s="46"/>
      <c r="FQ402" s="46"/>
      <c r="FR402" s="46"/>
      <c r="FS402" s="46"/>
      <c r="FT402" s="46"/>
      <c r="FU402" s="46"/>
      <c r="FV402" s="46"/>
      <c r="FW402" s="46"/>
      <c r="FX402" s="46"/>
      <c r="FY402" s="46"/>
      <c r="FZ402" s="46"/>
      <c r="GA402" s="46"/>
      <c r="GB402" s="46"/>
      <c r="GC402" s="46"/>
      <c r="GD402" s="46"/>
      <c r="GE402" s="46"/>
      <c r="GF402" s="46"/>
      <c r="GG402" s="46"/>
      <c r="GH402" s="46"/>
      <c r="GI402" s="46"/>
      <c r="GJ402" s="46"/>
      <c r="GK402" s="46"/>
      <c r="GL402" s="46"/>
      <c r="GM402" s="46"/>
      <c r="GN402" s="46"/>
      <c r="GO402" s="46"/>
      <c r="GP402" s="46"/>
      <c r="GQ402" s="46"/>
      <c r="GR402" s="46"/>
      <c r="GS402" s="46"/>
      <c r="GT402" s="46"/>
      <c r="GU402" s="46"/>
      <c r="GV402" s="46"/>
      <c r="GW402" s="46"/>
      <c r="GX402" s="46"/>
      <c r="GY402" s="46"/>
      <c r="GZ402" s="46"/>
      <c r="HA402" s="46"/>
      <c r="HB402" s="46"/>
      <c r="HC402" s="46"/>
      <c r="HD402" s="46"/>
      <c r="HE402" s="46"/>
      <c r="HF402" s="46"/>
      <c r="HG402" s="46"/>
      <c r="HH402" s="46"/>
      <c r="HI402" s="46"/>
      <c r="HJ402" s="46"/>
      <c r="HK402" s="46"/>
      <c r="HL402" s="46"/>
      <c r="HM402" s="46"/>
      <c r="HN402" s="46"/>
      <c r="HO402" s="46"/>
      <c r="HP402" s="46"/>
      <c r="HQ402" s="46"/>
      <c r="HR402" s="46"/>
      <c r="HS402" s="46"/>
      <c r="HT402" s="46"/>
      <c r="HU402" s="46"/>
      <c r="HV402" s="46"/>
      <c r="HW402" s="46"/>
      <c r="HX402" s="46"/>
      <c r="HY402" s="46"/>
      <c r="HZ402" s="46"/>
      <c r="IA402" s="46"/>
      <c r="IB402" s="46"/>
      <c r="IC402" s="46"/>
      <c r="ID402" s="46"/>
      <c r="IE402" s="46"/>
      <c r="IF402" s="46"/>
      <c r="IG402" s="46"/>
      <c r="IH402" s="46"/>
      <c r="II402" s="46"/>
      <c r="IJ402" s="46"/>
      <c r="IK402" s="46"/>
      <c r="IL402" s="46"/>
      <c r="IM402" s="46"/>
      <c r="IN402" s="46"/>
      <c r="IO402" s="46"/>
      <c r="IP402" s="46"/>
      <c r="IQ402" s="46"/>
      <c r="IR402" s="46"/>
      <c r="IS402" s="46"/>
      <c r="IT402" s="46"/>
      <c r="IU402" s="46"/>
      <c r="IV402" s="46"/>
      <c r="IW402" s="46"/>
      <c r="IX402" s="46"/>
      <c r="IY402" s="46"/>
      <c r="IZ402" s="46"/>
      <c r="JA402" s="46"/>
      <c r="JB402" s="46"/>
      <c r="JC402" s="46"/>
      <c r="JD402" s="46"/>
      <c r="JE402" s="46"/>
      <c r="JF402" s="46"/>
      <c r="JG402" s="46"/>
      <c r="JH402" s="46"/>
      <c r="JI402" s="46"/>
      <c r="JJ402" s="46"/>
      <c r="JK402" s="46"/>
      <c r="JL402" s="46"/>
      <c r="JM402" s="46"/>
      <c r="JN402" s="46"/>
      <c r="JO402" s="46"/>
      <c r="JP402" s="46"/>
      <c r="JQ402" s="46"/>
      <c r="JR402" s="46"/>
      <c r="JS402" s="46"/>
      <c r="JT402" s="46"/>
      <c r="JU402" s="46"/>
      <c r="JV402" s="46"/>
      <c r="JW402" s="46"/>
      <c r="JX402" s="46"/>
      <c r="JY402" s="46"/>
      <c r="JZ402" s="46"/>
      <c r="KA402" s="46"/>
      <c r="KB402" s="46"/>
      <c r="KC402" s="46"/>
      <c r="KD402" s="46"/>
      <c r="KE402" s="46"/>
      <c r="KF402" s="46"/>
      <c r="KG402" s="46"/>
      <c r="KH402" s="46"/>
      <c r="KI402" s="46"/>
      <c r="KJ402" s="46"/>
      <c r="KK402" s="46"/>
      <c r="KL402" s="46"/>
      <c r="KM402" s="46"/>
      <c r="KN402" s="46"/>
      <c r="KO402" s="46"/>
      <c r="KP402" s="234"/>
    </row>
    <row r="403" spans="1:302" s="52" customFormat="1" ht="63.75" x14ac:dyDescent="0.25">
      <c r="A403" s="180">
        <v>131</v>
      </c>
      <c r="B403" s="180" t="s">
        <v>2348</v>
      </c>
      <c r="C403" s="507">
        <v>12150065</v>
      </c>
      <c r="D403" s="508">
        <v>39629</v>
      </c>
      <c r="E403" s="508">
        <v>39629</v>
      </c>
      <c r="F403" s="508">
        <v>41091</v>
      </c>
      <c r="G403" s="180">
        <v>-7777</v>
      </c>
      <c r="H403" s="180" t="s">
        <v>587</v>
      </c>
      <c r="I403" s="180" t="s">
        <v>1210</v>
      </c>
      <c r="J403" s="180"/>
      <c r="K403" s="180" t="s">
        <v>50</v>
      </c>
      <c r="L403" s="180" t="s">
        <v>2349</v>
      </c>
      <c r="M403" s="180" t="s">
        <v>345</v>
      </c>
      <c r="N403" s="180" t="s">
        <v>74</v>
      </c>
      <c r="O403" s="180" t="s">
        <v>3767</v>
      </c>
      <c r="P403" s="506">
        <v>14934</v>
      </c>
      <c r="Q403" s="180" t="s">
        <v>559</v>
      </c>
      <c r="R403" s="180" t="s">
        <v>658</v>
      </c>
      <c r="S403" s="510" t="s">
        <v>2108</v>
      </c>
      <c r="T403" s="76">
        <v>-9999</v>
      </c>
      <c r="U403" s="509">
        <v>-7777</v>
      </c>
      <c r="V403" s="509">
        <v>-7777</v>
      </c>
      <c r="W403" s="509">
        <v>-7777</v>
      </c>
      <c r="X403" s="509">
        <v>-7777</v>
      </c>
      <c r="Y403" s="76">
        <v>178.2</v>
      </c>
      <c r="Z403" s="180">
        <v>19.45</v>
      </c>
      <c r="AA403" s="180" t="s">
        <v>2350</v>
      </c>
      <c r="AB403" s="180">
        <v>1.1000000000000001</v>
      </c>
      <c r="AC403" s="180">
        <v>3830</v>
      </c>
      <c r="AD403" s="180">
        <v>-9999</v>
      </c>
      <c r="AE403" s="180">
        <v>3830</v>
      </c>
      <c r="AF403" s="180" t="s">
        <v>686</v>
      </c>
      <c r="AG403" s="180"/>
      <c r="AH403" s="180"/>
      <c r="AI403" s="180"/>
      <c r="AJ403" s="180" t="s">
        <v>2351</v>
      </c>
      <c r="AK403" s="180" t="s">
        <v>2352</v>
      </c>
      <c r="AL403" s="180">
        <v>43</v>
      </c>
      <c r="AM403" s="180">
        <v>23</v>
      </c>
      <c r="AN403" s="1120">
        <v>21</v>
      </c>
      <c r="AO403" s="180">
        <v>24</v>
      </c>
      <c r="AP403" s="180">
        <v>13</v>
      </c>
      <c r="AQ403" s="180">
        <v>30.5</v>
      </c>
      <c r="AR403" s="180">
        <f t="shared" ref="AR403:AR410" si="34">AL403+AM403/60+AN403/3600</f>
        <v>43.389166666666668</v>
      </c>
      <c r="AS403" s="180">
        <f t="shared" ref="AS403:AS410" si="35">AO403+AP403/60+AQ403/3600</f>
        <v>24.225138888888889</v>
      </c>
      <c r="AT403" s="180" t="s">
        <v>43</v>
      </c>
      <c r="AU403" s="180" t="s">
        <v>7848</v>
      </c>
      <c r="AV403" s="506"/>
      <c r="AW403" s="508"/>
      <c r="AX403" s="506"/>
      <c r="AY403" s="508"/>
      <c r="AZ403" s="506"/>
      <c r="BA403" s="508"/>
      <c r="BB403" s="506"/>
      <c r="BC403" s="508"/>
      <c r="BD403" s="506"/>
      <c r="BE403" s="508"/>
      <c r="BF403" s="180" t="s">
        <v>9622</v>
      </c>
      <c r="BG403" s="509"/>
      <c r="BH403" s="230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6"/>
      <c r="EC403" s="46"/>
      <c r="ED403" s="46"/>
      <c r="EE403" s="46"/>
      <c r="EF403" s="46"/>
      <c r="EG403" s="46"/>
      <c r="EH403" s="46"/>
      <c r="EI403" s="46"/>
      <c r="EJ403" s="46"/>
      <c r="EK403" s="46"/>
      <c r="EL403" s="46"/>
      <c r="EM403" s="46"/>
      <c r="EN403" s="46"/>
      <c r="EO403" s="46"/>
      <c r="EP403" s="46"/>
      <c r="EQ403" s="46"/>
      <c r="ER403" s="46"/>
      <c r="ES403" s="46"/>
      <c r="ET403" s="46"/>
      <c r="EU403" s="46"/>
      <c r="EV403" s="46"/>
      <c r="EW403" s="46"/>
      <c r="EX403" s="46"/>
      <c r="EY403" s="46"/>
      <c r="EZ403" s="46"/>
      <c r="FA403" s="46"/>
      <c r="FB403" s="46"/>
      <c r="FC403" s="46"/>
      <c r="FD403" s="46"/>
      <c r="FE403" s="46"/>
      <c r="FF403" s="46"/>
      <c r="FG403" s="46"/>
      <c r="FH403" s="46"/>
      <c r="FI403" s="46"/>
      <c r="FJ403" s="46"/>
      <c r="FK403" s="46"/>
      <c r="FL403" s="46"/>
      <c r="FM403" s="46"/>
      <c r="FN403" s="46"/>
      <c r="FO403" s="46"/>
      <c r="FP403" s="46"/>
      <c r="FQ403" s="46"/>
      <c r="FR403" s="46"/>
      <c r="FS403" s="46"/>
      <c r="FT403" s="46"/>
      <c r="FU403" s="46"/>
      <c r="FV403" s="46"/>
      <c r="FW403" s="46"/>
      <c r="FX403" s="46"/>
      <c r="FY403" s="46"/>
      <c r="FZ403" s="46"/>
      <c r="GA403" s="46"/>
      <c r="GB403" s="46"/>
      <c r="GC403" s="46"/>
      <c r="GD403" s="46"/>
      <c r="GE403" s="46"/>
      <c r="GF403" s="46"/>
      <c r="GG403" s="46"/>
      <c r="GH403" s="46"/>
      <c r="GI403" s="46"/>
      <c r="GJ403" s="46"/>
      <c r="GK403" s="46"/>
      <c r="GL403" s="46"/>
      <c r="GM403" s="46"/>
      <c r="GN403" s="46"/>
      <c r="GO403" s="46"/>
      <c r="GP403" s="46"/>
      <c r="GQ403" s="46"/>
      <c r="GR403" s="46"/>
      <c r="GS403" s="46"/>
      <c r="GT403" s="46"/>
      <c r="GU403" s="46"/>
      <c r="GV403" s="46"/>
      <c r="GW403" s="46"/>
      <c r="GX403" s="46"/>
      <c r="GY403" s="46"/>
      <c r="GZ403" s="46"/>
      <c r="HA403" s="46"/>
      <c r="HB403" s="46"/>
      <c r="HC403" s="46"/>
      <c r="HD403" s="46"/>
      <c r="HE403" s="46"/>
      <c r="HF403" s="46"/>
      <c r="HG403" s="46"/>
      <c r="HH403" s="46"/>
      <c r="HI403" s="46"/>
      <c r="HJ403" s="46"/>
      <c r="HK403" s="46"/>
      <c r="HL403" s="46"/>
      <c r="HM403" s="46"/>
      <c r="HN403" s="46"/>
      <c r="HO403" s="46"/>
      <c r="HP403" s="46"/>
      <c r="HQ403" s="46"/>
      <c r="HR403" s="46"/>
      <c r="HS403" s="46"/>
      <c r="HT403" s="46"/>
      <c r="HU403" s="46"/>
      <c r="HV403" s="46"/>
      <c r="HW403" s="46"/>
      <c r="HX403" s="46"/>
      <c r="HY403" s="46"/>
      <c r="HZ403" s="46"/>
      <c r="IA403" s="46"/>
      <c r="IB403" s="46"/>
      <c r="IC403" s="46"/>
      <c r="ID403" s="46"/>
      <c r="IE403" s="46"/>
      <c r="IF403" s="46"/>
      <c r="IG403" s="46"/>
      <c r="IH403" s="46"/>
      <c r="II403" s="46"/>
      <c r="IJ403" s="46"/>
      <c r="IK403" s="46"/>
      <c r="IL403" s="46"/>
      <c r="IM403" s="46"/>
      <c r="IN403" s="46"/>
      <c r="IO403" s="46"/>
      <c r="IP403" s="46"/>
      <c r="IQ403" s="46"/>
      <c r="IR403" s="46"/>
      <c r="IS403" s="46"/>
      <c r="IT403" s="46"/>
      <c r="IU403" s="46"/>
      <c r="IV403" s="46"/>
      <c r="IW403" s="46"/>
      <c r="IX403" s="46"/>
      <c r="IY403" s="46"/>
      <c r="IZ403" s="46"/>
      <c r="JA403" s="46"/>
      <c r="JB403" s="46"/>
      <c r="JC403" s="46"/>
      <c r="JD403" s="46"/>
      <c r="JE403" s="46"/>
      <c r="JF403" s="46"/>
      <c r="JG403" s="46"/>
      <c r="JH403" s="46"/>
      <c r="JI403" s="46"/>
      <c r="JJ403" s="46"/>
      <c r="JK403" s="46"/>
      <c r="JL403" s="46"/>
      <c r="JM403" s="46"/>
      <c r="JN403" s="46"/>
      <c r="JO403" s="46"/>
      <c r="JP403" s="46"/>
      <c r="JQ403" s="46"/>
      <c r="JR403" s="46"/>
      <c r="JS403" s="46"/>
      <c r="JT403" s="46"/>
      <c r="JU403" s="46"/>
      <c r="JV403" s="46"/>
      <c r="JW403" s="46"/>
      <c r="JX403" s="46"/>
      <c r="JY403" s="46"/>
      <c r="JZ403" s="46"/>
      <c r="KA403" s="46"/>
      <c r="KB403" s="46"/>
      <c r="KC403" s="46"/>
      <c r="KD403" s="46"/>
      <c r="KE403" s="46"/>
      <c r="KF403" s="46"/>
      <c r="KG403" s="46"/>
      <c r="KH403" s="46"/>
      <c r="KI403" s="46"/>
      <c r="KJ403" s="46"/>
      <c r="KK403" s="46"/>
      <c r="KL403" s="46"/>
      <c r="KM403" s="46"/>
      <c r="KN403" s="46"/>
      <c r="KO403" s="46"/>
      <c r="KP403" s="234"/>
    </row>
    <row r="404" spans="1:302" s="52" customFormat="1" ht="63.75" x14ac:dyDescent="0.25">
      <c r="A404" s="24"/>
      <c r="B404" s="24" t="s">
        <v>2348</v>
      </c>
      <c r="C404" s="26">
        <v>12150065</v>
      </c>
      <c r="D404" s="27">
        <v>39629</v>
      </c>
      <c r="E404" s="27">
        <v>39629</v>
      </c>
      <c r="F404" s="27">
        <v>41091</v>
      </c>
      <c r="G404" s="24">
        <v>-7777</v>
      </c>
      <c r="H404" s="24" t="s">
        <v>587</v>
      </c>
      <c r="I404" s="24" t="s">
        <v>1210</v>
      </c>
      <c r="J404" s="24"/>
      <c r="K404" s="24" t="s">
        <v>50</v>
      </c>
      <c r="L404" s="24" t="s">
        <v>2349</v>
      </c>
      <c r="M404" s="24" t="s">
        <v>345</v>
      </c>
      <c r="N404" s="24" t="s">
        <v>74</v>
      </c>
      <c r="O404" s="24" t="s">
        <v>3767</v>
      </c>
      <c r="P404" s="25">
        <v>14934</v>
      </c>
      <c r="Q404" s="24" t="s">
        <v>559</v>
      </c>
      <c r="R404" s="24" t="s">
        <v>658</v>
      </c>
      <c r="S404" s="273" t="s">
        <v>2108</v>
      </c>
      <c r="T404" s="53" t="s">
        <v>1861</v>
      </c>
      <c r="U404" s="29">
        <v>-7777</v>
      </c>
      <c r="V404" s="29">
        <v>-7777</v>
      </c>
      <c r="W404" s="29">
        <v>-7777</v>
      </c>
      <c r="X404" s="29">
        <v>-7777</v>
      </c>
      <c r="Y404" s="29" t="s">
        <v>1861</v>
      </c>
      <c r="Z404" s="24" t="s">
        <v>1861</v>
      </c>
      <c r="AA404" s="24" t="s">
        <v>1861</v>
      </c>
      <c r="AB404" s="24" t="s">
        <v>1861</v>
      </c>
      <c r="AC404" s="24" t="s">
        <v>1861</v>
      </c>
      <c r="AD404" s="24" t="s">
        <v>1861</v>
      </c>
      <c r="AE404" s="24" t="s">
        <v>1861</v>
      </c>
      <c r="AF404" s="24" t="s">
        <v>687</v>
      </c>
      <c r="AG404" s="24"/>
      <c r="AH404" s="24"/>
      <c r="AI404" s="24"/>
      <c r="AJ404" s="24" t="s">
        <v>2353</v>
      </c>
      <c r="AK404" s="24" t="s">
        <v>2354</v>
      </c>
      <c r="AL404" s="24">
        <v>43</v>
      </c>
      <c r="AM404" s="24">
        <v>23</v>
      </c>
      <c r="AN404" s="1112">
        <v>27.2</v>
      </c>
      <c r="AO404" s="24">
        <v>24</v>
      </c>
      <c r="AP404" s="24">
        <v>13</v>
      </c>
      <c r="AQ404" s="24">
        <v>30.1</v>
      </c>
      <c r="AR404" s="24">
        <f t="shared" si="34"/>
        <v>43.390888888888888</v>
      </c>
      <c r="AS404" s="24">
        <f t="shared" si="35"/>
        <v>24.225027777777775</v>
      </c>
      <c r="AT404" s="24" t="s">
        <v>43</v>
      </c>
      <c r="AU404" s="24" t="s">
        <v>7848</v>
      </c>
      <c r="AV404" s="25"/>
      <c r="AW404" s="27"/>
      <c r="AX404" s="25"/>
      <c r="AY404" s="27"/>
      <c r="AZ404" s="25"/>
      <c r="BA404" s="27"/>
      <c r="BB404" s="25"/>
      <c r="BC404" s="27"/>
      <c r="BD404" s="25"/>
      <c r="BE404" s="27"/>
      <c r="BF404" s="24" t="s">
        <v>9622</v>
      </c>
      <c r="BG404" s="29"/>
      <c r="BH404" s="230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6"/>
      <c r="EK404" s="46"/>
      <c r="EL404" s="46"/>
      <c r="EM404" s="46"/>
      <c r="EN404" s="46"/>
      <c r="EO404" s="46"/>
      <c r="EP404" s="46"/>
      <c r="EQ404" s="46"/>
      <c r="ER404" s="46"/>
      <c r="ES404" s="46"/>
      <c r="ET404" s="46"/>
      <c r="EU404" s="46"/>
      <c r="EV404" s="46"/>
      <c r="EW404" s="46"/>
      <c r="EX404" s="46"/>
      <c r="EY404" s="46"/>
      <c r="EZ404" s="46"/>
      <c r="FA404" s="46"/>
      <c r="FB404" s="46"/>
      <c r="FC404" s="46"/>
      <c r="FD404" s="46"/>
      <c r="FE404" s="46"/>
      <c r="FF404" s="46"/>
      <c r="FG404" s="46"/>
      <c r="FH404" s="46"/>
      <c r="FI404" s="46"/>
      <c r="FJ404" s="46"/>
      <c r="FK404" s="46"/>
      <c r="FL404" s="46"/>
      <c r="FM404" s="46"/>
      <c r="FN404" s="46"/>
      <c r="FO404" s="46"/>
      <c r="FP404" s="46"/>
      <c r="FQ404" s="46"/>
      <c r="FR404" s="46"/>
      <c r="FS404" s="46"/>
      <c r="FT404" s="46"/>
      <c r="FU404" s="46"/>
      <c r="FV404" s="46"/>
      <c r="FW404" s="46"/>
      <c r="FX404" s="46"/>
      <c r="FY404" s="46"/>
      <c r="FZ404" s="46"/>
      <c r="GA404" s="46"/>
      <c r="GB404" s="46"/>
      <c r="GC404" s="46"/>
      <c r="GD404" s="46"/>
      <c r="GE404" s="46"/>
      <c r="GF404" s="46"/>
      <c r="GG404" s="46"/>
      <c r="GH404" s="46"/>
      <c r="GI404" s="46"/>
      <c r="GJ404" s="46"/>
      <c r="GK404" s="46"/>
      <c r="GL404" s="46"/>
      <c r="GM404" s="46"/>
      <c r="GN404" s="46"/>
      <c r="GO404" s="46"/>
      <c r="GP404" s="46"/>
      <c r="GQ404" s="46"/>
      <c r="GR404" s="46"/>
      <c r="GS404" s="46"/>
      <c r="GT404" s="46"/>
      <c r="GU404" s="46"/>
      <c r="GV404" s="46"/>
      <c r="GW404" s="46"/>
      <c r="GX404" s="46"/>
      <c r="GY404" s="46"/>
      <c r="GZ404" s="46"/>
      <c r="HA404" s="46"/>
      <c r="HB404" s="46"/>
      <c r="HC404" s="46"/>
      <c r="HD404" s="46"/>
      <c r="HE404" s="46"/>
      <c r="HF404" s="46"/>
      <c r="HG404" s="46"/>
      <c r="HH404" s="46"/>
      <c r="HI404" s="46"/>
      <c r="HJ404" s="46"/>
      <c r="HK404" s="46"/>
      <c r="HL404" s="46"/>
      <c r="HM404" s="46"/>
      <c r="HN404" s="46"/>
      <c r="HO404" s="46"/>
      <c r="HP404" s="46"/>
      <c r="HQ404" s="46"/>
      <c r="HR404" s="46"/>
      <c r="HS404" s="46"/>
      <c r="HT404" s="46"/>
      <c r="HU404" s="46"/>
      <c r="HV404" s="46"/>
      <c r="HW404" s="46"/>
      <c r="HX404" s="46"/>
      <c r="HY404" s="46"/>
      <c r="HZ404" s="46"/>
      <c r="IA404" s="46"/>
      <c r="IB404" s="46"/>
      <c r="IC404" s="46"/>
      <c r="ID404" s="46"/>
      <c r="IE404" s="46"/>
      <c r="IF404" s="46"/>
      <c r="IG404" s="46"/>
      <c r="IH404" s="46"/>
      <c r="II404" s="46"/>
      <c r="IJ404" s="46"/>
      <c r="IK404" s="46"/>
      <c r="IL404" s="46"/>
      <c r="IM404" s="46"/>
      <c r="IN404" s="46"/>
      <c r="IO404" s="46"/>
      <c r="IP404" s="46"/>
      <c r="IQ404" s="46"/>
      <c r="IR404" s="46"/>
      <c r="IS404" s="46"/>
      <c r="IT404" s="46"/>
      <c r="IU404" s="46"/>
      <c r="IV404" s="46"/>
      <c r="IW404" s="46"/>
      <c r="IX404" s="46"/>
      <c r="IY404" s="46"/>
      <c r="IZ404" s="46"/>
      <c r="JA404" s="46"/>
      <c r="JB404" s="46"/>
      <c r="JC404" s="46"/>
      <c r="JD404" s="46"/>
      <c r="JE404" s="46"/>
      <c r="JF404" s="46"/>
      <c r="JG404" s="46"/>
      <c r="JH404" s="46"/>
      <c r="JI404" s="46"/>
      <c r="JJ404" s="46"/>
      <c r="JK404" s="46"/>
      <c r="JL404" s="46"/>
      <c r="JM404" s="46"/>
      <c r="JN404" s="46"/>
      <c r="JO404" s="46"/>
      <c r="JP404" s="46"/>
      <c r="JQ404" s="46"/>
      <c r="JR404" s="46"/>
      <c r="JS404" s="46"/>
      <c r="JT404" s="46"/>
      <c r="JU404" s="46"/>
      <c r="JV404" s="46"/>
      <c r="JW404" s="46"/>
      <c r="JX404" s="46"/>
      <c r="JY404" s="46"/>
      <c r="JZ404" s="46"/>
      <c r="KA404" s="46"/>
      <c r="KB404" s="46"/>
      <c r="KC404" s="46"/>
      <c r="KD404" s="46"/>
      <c r="KE404" s="46"/>
      <c r="KF404" s="46"/>
      <c r="KG404" s="46"/>
      <c r="KH404" s="46"/>
      <c r="KI404" s="46"/>
      <c r="KJ404" s="46"/>
      <c r="KK404" s="46"/>
      <c r="KL404" s="46"/>
      <c r="KM404" s="46"/>
      <c r="KN404" s="46"/>
      <c r="KO404" s="46"/>
      <c r="KP404" s="234"/>
    </row>
    <row r="405" spans="1:302" s="52" customFormat="1" ht="25.5" x14ac:dyDescent="0.25">
      <c r="A405" s="45"/>
      <c r="B405" s="45" t="s">
        <v>2348</v>
      </c>
      <c r="C405" s="144">
        <v>12150065</v>
      </c>
      <c r="D405" s="31">
        <v>39629</v>
      </c>
      <c r="E405" s="31">
        <v>39629</v>
      </c>
      <c r="F405" s="31">
        <v>42360</v>
      </c>
      <c r="G405" s="45">
        <v>-7777</v>
      </c>
      <c r="H405" s="45" t="s">
        <v>587</v>
      </c>
      <c r="I405" s="45" t="s">
        <v>1210</v>
      </c>
      <c r="J405" s="45"/>
      <c r="K405" s="45" t="s">
        <v>50</v>
      </c>
      <c r="L405" s="45" t="s">
        <v>2349</v>
      </c>
      <c r="M405" s="45" t="s">
        <v>345</v>
      </c>
      <c r="N405" s="45" t="s">
        <v>74</v>
      </c>
      <c r="O405" s="45" t="s">
        <v>3767</v>
      </c>
      <c r="P405" s="147">
        <v>14934</v>
      </c>
      <c r="Q405" s="45" t="s">
        <v>559</v>
      </c>
      <c r="R405" s="45" t="s">
        <v>658</v>
      </c>
      <c r="S405" s="272" t="s">
        <v>2108</v>
      </c>
      <c r="T405" s="221">
        <v>-9999</v>
      </c>
      <c r="U405" s="142">
        <v>-7777</v>
      </c>
      <c r="V405" s="142">
        <v>-7777</v>
      </c>
      <c r="W405" s="142">
        <v>-7777</v>
      </c>
      <c r="X405" s="142">
        <v>-7777</v>
      </c>
      <c r="Y405" s="221">
        <v>178.2</v>
      </c>
      <c r="Z405" s="45">
        <v>19.45</v>
      </c>
      <c r="AA405" s="45" t="s">
        <v>2350</v>
      </c>
      <c r="AB405" s="45">
        <v>1.1000000000000001</v>
      </c>
      <c r="AC405" s="45">
        <v>3830</v>
      </c>
      <c r="AD405" s="45">
        <v>-9999</v>
      </c>
      <c r="AE405" s="45">
        <v>3830</v>
      </c>
      <c r="AF405" s="45" t="s">
        <v>686</v>
      </c>
      <c r="AG405" s="45"/>
      <c r="AH405" s="45"/>
      <c r="AI405" s="45"/>
      <c r="AJ405" s="45" t="s">
        <v>2351</v>
      </c>
      <c r="AK405" s="45" t="s">
        <v>2352</v>
      </c>
      <c r="AL405" s="45">
        <v>43</v>
      </c>
      <c r="AM405" s="45">
        <v>23</v>
      </c>
      <c r="AN405" s="1109">
        <v>21</v>
      </c>
      <c r="AO405" s="45">
        <v>24</v>
      </c>
      <c r="AP405" s="45">
        <v>13</v>
      </c>
      <c r="AQ405" s="45">
        <v>30.5</v>
      </c>
      <c r="AR405" s="45">
        <f t="shared" si="34"/>
        <v>43.389166666666668</v>
      </c>
      <c r="AS405" s="45">
        <f t="shared" si="35"/>
        <v>24.225138888888889</v>
      </c>
      <c r="AT405" s="45" t="s">
        <v>34</v>
      </c>
      <c r="AU405" s="45"/>
      <c r="AV405" s="147"/>
      <c r="AW405" s="31"/>
      <c r="AX405" s="147"/>
      <c r="AY405" s="31"/>
      <c r="AZ405" s="147"/>
      <c r="BA405" s="31"/>
      <c r="BB405" s="147"/>
      <c r="BC405" s="31"/>
      <c r="BD405" s="147"/>
      <c r="BE405" s="31"/>
      <c r="BF405" s="45"/>
      <c r="BG405" s="142"/>
      <c r="BH405" s="230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  <c r="EO405" s="46"/>
      <c r="EP405" s="46"/>
      <c r="EQ405" s="46"/>
      <c r="ER405" s="46"/>
      <c r="ES405" s="46"/>
      <c r="ET405" s="46"/>
      <c r="EU405" s="46"/>
      <c r="EV405" s="46"/>
      <c r="EW405" s="46"/>
      <c r="EX405" s="46"/>
      <c r="EY405" s="46"/>
      <c r="EZ405" s="46"/>
      <c r="FA405" s="46"/>
      <c r="FB405" s="46"/>
      <c r="FC405" s="46"/>
      <c r="FD405" s="46"/>
      <c r="FE405" s="46"/>
      <c r="FF405" s="46"/>
      <c r="FG405" s="46"/>
      <c r="FH405" s="46"/>
      <c r="FI405" s="46"/>
      <c r="FJ405" s="46"/>
      <c r="FK405" s="46"/>
      <c r="FL405" s="46"/>
      <c r="FM405" s="46"/>
      <c r="FN405" s="46"/>
      <c r="FO405" s="46"/>
      <c r="FP405" s="46"/>
      <c r="FQ405" s="46"/>
      <c r="FR405" s="46"/>
      <c r="FS405" s="46"/>
      <c r="FT405" s="46"/>
      <c r="FU405" s="46"/>
      <c r="FV405" s="46"/>
      <c r="FW405" s="46"/>
      <c r="FX405" s="46"/>
      <c r="FY405" s="46"/>
      <c r="FZ405" s="46"/>
      <c r="GA405" s="46"/>
      <c r="GB405" s="46"/>
      <c r="GC405" s="46"/>
      <c r="GD405" s="46"/>
      <c r="GE405" s="46"/>
      <c r="GF405" s="46"/>
      <c r="GG405" s="46"/>
      <c r="GH405" s="46"/>
      <c r="GI405" s="46"/>
      <c r="GJ405" s="46"/>
      <c r="GK405" s="46"/>
      <c r="GL405" s="46"/>
      <c r="GM405" s="46"/>
      <c r="GN405" s="46"/>
      <c r="GO405" s="46"/>
      <c r="GP405" s="46"/>
      <c r="GQ405" s="46"/>
      <c r="GR405" s="46"/>
      <c r="GS405" s="46"/>
      <c r="GT405" s="46"/>
      <c r="GU405" s="46"/>
      <c r="GV405" s="46"/>
      <c r="GW405" s="46"/>
      <c r="GX405" s="46"/>
      <c r="GY405" s="46"/>
      <c r="GZ405" s="46"/>
      <c r="HA405" s="46"/>
      <c r="HB405" s="46"/>
      <c r="HC405" s="46"/>
      <c r="HD405" s="46"/>
      <c r="HE405" s="46"/>
      <c r="HF405" s="46"/>
      <c r="HG405" s="46"/>
      <c r="HH405" s="46"/>
      <c r="HI405" s="46"/>
      <c r="HJ405" s="46"/>
      <c r="HK405" s="46"/>
      <c r="HL405" s="46"/>
      <c r="HM405" s="46"/>
      <c r="HN405" s="46"/>
      <c r="HO405" s="46"/>
      <c r="HP405" s="46"/>
      <c r="HQ405" s="46"/>
      <c r="HR405" s="46"/>
      <c r="HS405" s="46"/>
      <c r="HT405" s="46"/>
      <c r="HU405" s="46"/>
      <c r="HV405" s="46"/>
      <c r="HW405" s="46"/>
      <c r="HX405" s="46"/>
      <c r="HY405" s="46"/>
      <c r="HZ405" s="46"/>
      <c r="IA405" s="46"/>
      <c r="IB405" s="46"/>
      <c r="IC405" s="46"/>
      <c r="ID405" s="46"/>
      <c r="IE405" s="46"/>
      <c r="IF405" s="46"/>
      <c r="IG405" s="46"/>
      <c r="IH405" s="46"/>
      <c r="II405" s="46"/>
      <c r="IJ405" s="46"/>
      <c r="IK405" s="46"/>
      <c r="IL405" s="46"/>
      <c r="IM405" s="46"/>
      <c r="IN405" s="46"/>
      <c r="IO405" s="46"/>
      <c r="IP405" s="46"/>
      <c r="IQ405" s="46"/>
      <c r="IR405" s="46"/>
      <c r="IS405" s="46"/>
      <c r="IT405" s="46"/>
      <c r="IU405" s="46"/>
      <c r="IV405" s="46"/>
      <c r="IW405" s="46"/>
      <c r="IX405" s="46"/>
      <c r="IY405" s="46"/>
      <c r="IZ405" s="46"/>
      <c r="JA405" s="46"/>
      <c r="JB405" s="46"/>
      <c r="JC405" s="46"/>
      <c r="JD405" s="46"/>
      <c r="JE405" s="46"/>
      <c r="JF405" s="46"/>
      <c r="JG405" s="46"/>
      <c r="JH405" s="46"/>
      <c r="JI405" s="46"/>
      <c r="JJ405" s="46"/>
      <c r="JK405" s="46"/>
      <c r="JL405" s="46"/>
      <c r="JM405" s="46"/>
      <c r="JN405" s="46"/>
      <c r="JO405" s="46"/>
      <c r="JP405" s="46"/>
      <c r="JQ405" s="46"/>
      <c r="JR405" s="46"/>
      <c r="JS405" s="46"/>
      <c r="JT405" s="46"/>
      <c r="JU405" s="46"/>
      <c r="JV405" s="46"/>
      <c r="JW405" s="46"/>
      <c r="JX405" s="46"/>
      <c r="JY405" s="46"/>
      <c r="JZ405" s="46"/>
      <c r="KA405" s="46"/>
      <c r="KB405" s="46"/>
      <c r="KC405" s="46"/>
      <c r="KD405" s="46"/>
      <c r="KE405" s="46"/>
      <c r="KF405" s="46"/>
      <c r="KG405" s="46"/>
      <c r="KH405" s="46"/>
      <c r="KI405" s="46"/>
      <c r="KJ405" s="46"/>
      <c r="KK405" s="46"/>
      <c r="KL405" s="46"/>
      <c r="KM405" s="46"/>
      <c r="KN405" s="46"/>
      <c r="KO405" s="46"/>
      <c r="KP405" s="234"/>
    </row>
    <row r="406" spans="1:302" s="52" customFormat="1" ht="26.25" thickBot="1" x14ac:dyDescent="0.3">
      <c r="A406" s="169"/>
      <c r="B406" s="169" t="s">
        <v>2348</v>
      </c>
      <c r="C406" s="159">
        <v>12150065</v>
      </c>
      <c r="D406" s="113">
        <v>39629</v>
      </c>
      <c r="E406" s="113">
        <v>39629</v>
      </c>
      <c r="F406" s="113">
        <v>42360</v>
      </c>
      <c r="G406" s="169">
        <v>-7777</v>
      </c>
      <c r="H406" s="169" t="s">
        <v>587</v>
      </c>
      <c r="I406" s="169" t="s">
        <v>1210</v>
      </c>
      <c r="J406" s="169"/>
      <c r="K406" s="169" t="s">
        <v>50</v>
      </c>
      <c r="L406" s="169" t="s">
        <v>2349</v>
      </c>
      <c r="M406" s="169" t="s">
        <v>345</v>
      </c>
      <c r="N406" s="169" t="s">
        <v>74</v>
      </c>
      <c r="O406" s="169" t="s">
        <v>3767</v>
      </c>
      <c r="P406" s="112">
        <v>14934</v>
      </c>
      <c r="Q406" s="169" t="s">
        <v>559</v>
      </c>
      <c r="R406" s="169" t="s">
        <v>658</v>
      </c>
      <c r="S406" s="276" t="s">
        <v>2108</v>
      </c>
      <c r="T406" s="188" t="s">
        <v>1861</v>
      </c>
      <c r="U406" s="158">
        <v>-7777</v>
      </c>
      <c r="V406" s="158">
        <v>-7777</v>
      </c>
      <c r="W406" s="158">
        <v>-7777</v>
      </c>
      <c r="X406" s="158">
        <v>-7777</v>
      </c>
      <c r="Y406" s="158" t="s">
        <v>1861</v>
      </c>
      <c r="Z406" s="169" t="s">
        <v>1861</v>
      </c>
      <c r="AA406" s="169" t="s">
        <v>1861</v>
      </c>
      <c r="AB406" s="169" t="s">
        <v>1861</v>
      </c>
      <c r="AC406" s="169" t="s">
        <v>1861</v>
      </c>
      <c r="AD406" s="169" t="s">
        <v>1861</v>
      </c>
      <c r="AE406" s="169" t="s">
        <v>1861</v>
      </c>
      <c r="AF406" s="169" t="s">
        <v>687</v>
      </c>
      <c r="AG406" s="169"/>
      <c r="AH406" s="169"/>
      <c r="AI406" s="169"/>
      <c r="AJ406" s="169" t="s">
        <v>2353</v>
      </c>
      <c r="AK406" s="169" t="s">
        <v>2354</v>
      </c>
      <c r="AL406" s="169">
        <v>43</v>
      </c>
      <c r="AM406" s="169">
        <v>23</v>
      </c>
      <c r="AN406" s="1110">
        <v>27.2</v>
      </c>
      <c r="AO406" s="169">
        <v>24</v>
      </c>
      <c r="AP406" s="169">
        <v>13</v>
      </c>
      <c r="AQ406" s="169">
        <v>30.1</v>
      </c>
      <c r="AR406" s="169">
        <f t="shared" si="34"/>
        <v>43.390888888888888</v>
      </c>
      <c r="AS406" s="169">
        <f t="shared" si="35"/>
        <v>24.225027777777775</v>
      </c>
      <c r="AT406" s="169" t="s">
        <v>34</v>
      </c>
      <c r="AU406" s="169"/>
      <c r="AV406" s="112"/>
      <c r="AW406" s="113"/>
      <c r="AX406" s="112"/>
      <c r="AY406" s="113"/>
      <c r="AZ406" s="112"/>
      <c r="BA406" s="113"/>
      <c r="BB406" s="112"/>
      <c r="BC406" s="113"/>
      <c r="BD406" s="112"/>
      <c r="BE406" s="113"/>
      <c r="BF406" s="169"/>
      <c r="BG406" s="158"/>
      <c r="BH406" s="230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6"/>
      <c r="EK406" s="46"/>
      <c r="EL406" s="46"/>
      <c r="EM406" s="46"/>
      <c r="EN406" s="46"/>
      <c r="EO406" s="46"/>
      <c r="EP406" s="46"/>
      <c r="EQ406" s="46"/>
      <c r="ER406" s="46"/>
      <c r="ES406" s="46"/>
      <c r="ET406" s="46"/>
      <c r="EU406" s="46"/>
      <c r="EV406" s="46"/>
      <c r="EW406" s="46"/>
      <c r="EX406" s="46"/>
      <c r="EY406" s="46"/>
      <c r="EZ406" s="46"/>
      <c r="FA406" s="46"/>
      <c r="FB406" s="46"/>
      <c r="FC406" s="46"/>
      <c r="FD406" s="46"/>
      <c r="FE406" s="46"/>
      <c r="FF406" s="46"/>
      <c r="FG406" s="46"/>
      <c r="FH406" s="46"/>
      <c r="FI406" s="46"/>
      <c r="FJ406" s="46"/>
      <c r="FK406" s="46"/>
      <c r="FL406" s="46"/>
      <c r="FM406" s="46"/>
      <c r="FN406" s="46"/>
      <c r="FO406" s="46"/>
      <c r="FP406" s="46"/>
      <c r="FQ406" s="46"/>
      <c r="FR406" s="46"/>
      <c r="FS406" s="46"/>
      <c r="FT406" s="46"/>
      <c r="FU406" s="46"/>
      <c r="FV406" s="46"/>
      <c r="FW406" s="46"/>
      <c r="FX406" s="46"/>
      <c r="FY406" s="46"/>
      <c r="FZ406" s="46"/>
      <c r="GA406" s="46"/>
      <c r="GB406" s="46"/>
      <c r="GC406" s="46"/>
      <c r="GD406" s="46"/>
      <c r="GE406" s="46"/>
      <c r="GF406" s="46"/>
      <c r="GG406" s="46"/>
      <c r="GH406" s="46"/>
      <c r="GI406" s="46"/>
      <c r="GJ406" s="46"/>
      <c r="GK406" s="46"/>
      <c r="GL406" s="46"/>
      <c r="GM406" s="46"/>
      <c r="GN406" s="46"/>
      <c r="GO406" s="46"/>
      <c r="GP406" s="46"/>
      <c r="GQ406" s="46"/>
      <c r="GR406" s="46"/>
      <c r="GS406" s="46"/>
      <c r="GT406" s="46"/>
      <c r="GU406" s="46"/>
      <c r="GV406" s="46"/>
      <c r="GW406" s="46"/>
      <c r="GX406" s="46"/>
      <c r="GY406" s="46"/>
      <c r="GZ406" s="46"/>
      <c r="HA406" s="46"/>
      <c r="HB406" s="46"/>
      <c r="HC406" s="46"/>
      <c r="HD406" s="46"/>
      <c r="HE406" s="46"/>
      <c r="HF406" s="46"/>
      <c r="HG406" s="46"/>
      <c r="HH406" s="46"/>
      <c r="HI406" s="46"/>
      <c r="HJ406" s="46"/>
      <c r="HK406" s="46"/>
      <c r="HL406" s="46"/>
      <c r="HM406" s="46"/>
      <c r="HN406" s="46"/>
      <c r="HO406" s="46"/>
      <c r="HP406" s="46"/>
      <c r="HQ406" s="46"/>
      <c r="HR406" s="46"/>
      <c r="HS406" s="46"/>
      <c r="HT406" s="46"/>
      <c r="HU406" s="46"/>
      <c r="HV406" s="46"/>
      <c r="HW406" s="46"/>
      <c r="HX406" s="46"/>
      <c r="HY406" s="46"/>
      <c r="HZ406" s="46"/>
      <c r="IA406" s="46"/>
      <c r="IB406" s="46"/>
      <c r="IC406" s="46"/>
      <c r="ID406" s="46"/>
      <c r="IE406" s="46"/>
      <c r="IF406" s="46"/>
      <c r="IG406" s="46"/>
      <c r="IH406" s="46"/>
      <c r="II406" s="46"/>
      <c r="IJ406" s="46"/>
      <c r="IK406" s="46"/>
      <c r="IL406" s="46"/>
      <c r="IM406" s="46"/>
      <c r="IN406" s="46"/>
      <c r="IO406" s="46"/>
      <c r="IP406" s="46"/>
      <c r="IQ406" s="46"/>
      <c r="IR406" s="46"/>
      <c r="IS406" s="46"/>
      <c r="IT406" s="46"/>
      <c r="IU406" s="46"/>
      <c r="IV406" s="46"/>
      <c r="IW406" s="46"/>
      <c r="IX406" s="46"/>
      <c r="IY406" s="46"/>
      <c r="IZ406" s="46"/>
      <c r="JA406" s="46"/>
      <c r="JB406" s="46"/>
      <c r="JC406" s="46"/>
      <c r="JD406" s="46"/>
      <c r="JE406" s="46"/>
      <c r="JF406" s="46"/>
      <c r="JG406" s="46"/>
      <c r="JH406" s="46"/>
      <c r="JI406" s="46"/>
      <c r="JJ406" s="46"/>
      <c r="JK406" s="46"/>
      <c r="JL406" s="46"/>
      <c r="JM406" s="46"/>
      <c r="JN406" s="46"/>
      <c r="JO406" s="46"/>
      <c r="JP406" s="46"/>
      <c r="JQ406" s="46"/>
      <c r="JR406" s="46"/>
      <c r="JS406" s="46"/>
      <c r="JT406" s="46"/>
      <c r="JU406" s="46"/>
      <c r="JV406" s="46"/>
      <c r="JW406" s="46"/>
      <c r="JX406" s="46"/>
      <c r="JY406" s="46"/>
      <c r="JZ406" s="46"/>
      <c r="KA406" s="46"/>
      <c r="KB406" s="46"/>
      <c r="KC406" s="46"/>
      <c r="KD406" s="46"/>
      <c r="KE406" s="46"/>
      <c r="KF406" s="46"/>
      <c r="KG406" s="46"/>
      <c r="KH406" s="46"/>
      <c r="KI406" s="46"/>
      <c r="KJ406" s="46"/>
      <c r="KK406" s="46"/>
      <c r="KL406" s="46"/>
      <c r="KM406" s="46"/>
      <c r="KN406" s="46"/>
      <c r="KO406" s="46"/>
      <c r="KP406" s="234"/>
    </row>
    <row r="407" spans="1:302" s="52" customFormat="1" ht="102" x14ac:dyDescent="0.25">
      <c r="A407" s="407">
        <v>132</v>
      </c>
      <c r="B407" s="408" t="s">
        <v>2355</v>
      </c>
      <c r="C407" s="410">
        <v>12150066</v>
      </c>
      <c r="D407" s="411">
        <v>39629</v>
      </c>
      <c r="E407" s="411">
        <v>39753</v>
      </c>
      <c r="F407" s="411">
        <v>41305</v>
      </c>
      <c r="G407" s="408">
        <v>-7777</v>
      </c>
      <c r="H407" s="408" t="s">
        <v>587</v>
      </c>
      <c r="I407" s="408" t="s">
        <v>1210</v>
      </c>
      <c r="J407" s="408"/>
      <c r="K407" s="408" t="s">
        <v>50</v>
      </c>
      <c r="L407" s="408" t="s">
        <v>499</v>
      </c>
      <c r="M407" s="408" t="s">
        <v>345</v>
      </c>
      <c r="N407" s="408" t="s">
        <v>74</v>
      </c>
      <c r="O407" s="408" t="s">
        <v>7849</v>
      </c>
      <c r="P407" s="409">
        <v>37863</v>
      </c>
      <c r="Q407" s="408" t="s">
        <v>559</v>
      </c>
      <c r="R407" s="408" t="s">
        <v>658</v>
      </c>
      <c r="S407" s="412" t="s">
        <v>2108</v>
      </c>
      <c r="T407" s="655">
        <v>-9999</v>
      </c>
      <c r="U407" s="461">
        <v>-7777</v>
      </c>
      <c r="V407" s="461">
        <v>-7777</v>
      </c>
      <c r="W407" s="461">
        <v>-7777</v>
      </c>
      <c r="X407" s="461">
        <v>-7777</v>
      </c>
      <c r="Y407" s="655">
        <v>276</v>
      </c>
      <c r="Z407" s="408">
        <v>12</v>
      </c>
      <c r="AA407" s="408" t="s">
        <v>2356</v>
      </c>
      <c r="AB407" s="408">
        <v>1.2</v>
      </c>
      <c r="AC407" s="408">
        <v>2600</v>
      </c>
      <c r="AD407" s="408">
        <v>-9999</v>
      </c>
      <c r="AE407" s="408">
        <v>2500</v>
      </c>
      <c r="AF407" s="408" t="s">
        <v>686</v>
      </c>
      <c r="AG407" s="408"/>
      <c r="AH407" s="408"/>
      <c r="AI407" s="408"/>
      <c r="AJ407" s="408" t="s">
        <v>2357</v>
      </c>
      <c r="AK407" s="408" t="s">
        <v>2358</v>
      </c>
      <c r="AL407" s="408">
        <v>43</v>
      </c>
      <c r="AM407" s="408">
        <v>22</v>
      </c>
      <c r="AN407" s="1111">
        <v>56.6</v>
      </c>
      <c r="AO407" s="408">
        <v>24</v>
      </c>
      <c r="AP407" s="408">
        <v>12</v>
      </c>
      <c r="AQ407" s="408">
        <v>15</v>
      </c>
      <c r="AR407" s="408">
        <f t="shared" si="34"/>
        <v>43.38238888888889</v>
      </c>
      <c r="AS407" s="408">
        <f t="shared" si="35"/>
        <v>24.204166666666666</v>
      </c>
      <c r="AT407" s="408" t="s">
        <v>43</v>
      </c>
      <c r="AU407" s="408" t="s">
        <v>7850</v>
      </c>
      <c r="AV407" s="409"/>
      <c r="AW407" s="411"/>
      <c r="AX407" s="409"/>
      <c r="AY407" s="411"/>
      <c r="AZ407" s="409"/>
      <c r="BA407" s="411"/>
      <c r="BB407" s="409"/>
      <c r="BC407" s="411"/>
      <c r="BD407" s="409"/>
      <c r="BE407" s="411"/>
      <c r="BF407" s="408" t="s">
        <v>9623</v>
      </c>
      <c r="BG407" s="730"/>
      <c r="BH407" s="735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6"/>
      <c r="EK407" s="46"/>
      <c r="EL407" s="46"/>
      <c r="EM407" s="46"/>
      <c r="EN407" s="46"/>
      <c r="EO407" s="46"/>
      <c r="EP407" s="46"/>
      <c r="EQ407" s="46"/>
      <c r="ER407" s="46"/>
      <c r="ES407" s="46"/>
      <c r="ET407" s="46"/>
      <c r="EU407" s="46"/>
      <c r="EV407" s="46"/>
      <c r="EW407" s="46"/>
      <c r="EX407" s="46"/>
      <c r="EY407" s="46"/>
      <c r="EZ407" s="46"/>
      <c r="FA407" s="46"/>
      <c r="FB407" s="46"/>
      <c r="FC407" s="46"/>
      <c r="FD407" s="46"/>
      <c r="FE407" s="46"/>
      <c r="FF407" s="46"/>
      <c r="FG407" s="46"/>
      <c r="FH407" s="46"/>
      <c r="FI407" s="46"/>
      <c r="FJ407" s="46"/>
      <c r="FK407" s="46"/>
      <c r="FL407" s="46"/>
      <c r="FM407" s="46"/>
      <c r="FN407" s="46"/>
      <c r="FO407" s="46"/>
      <c r="FP407" s="46"/>
      <c r="FQ407" s="46"/>
      <c r="FR407" s="46"/>
      <c r="FS407" s="46"/>
      <c r="FT407" s="46"/>
      <c r="FU407" s="46"/>
      <c r="FV407" s="46"/>
      <c r="FW407" s="46"/>
      <c r="FX407" s="46"/>
      <c r="FY407" s="46"/>
      <c r="FZ407" s="46"/>
      <c r="GA407" s="46"/>
      <c r="GB407" s="46"/>
      <c r="GC407" s="46"/>
      <c r="GD407" s="46"/>
      <c r="GE407" s="46"/>
      <c r="GF407" s="46"/>
      <c r="GG407" s="46"/>
      <c r="GH407" s="46"/>
      <c r="GI407" s="46"/>
      <c r="GJ407" s="46"/>
      <c r="GK407" s="46"/>
      <c r="GL407" s="46"/>
      <c r="GM407" s="46"/>
      <c r="GN407" s="46"/>
      <c r="GO407" s="46"/>
      <c r="GP407" s="46"/>
      <c r="GQ407" s="46"/>
      <c r="GR407" s="46"/>
      <c r="GS407" s="46"/>
      <c r="GT407" s="46"/>
      <c r="GU407" s="46"/>
      <c r="GV407" s="46"/>
      <c r="GW407" s="46"/>
      <c r="GX407" s="46"/>
      <c r="GY407" s="46"/>
      <c r="GZ407" s="46"/>
      <c r="HA407" s="46"/>
      <c r="HB407" s="46"/>
      <c r="HC407" s="46"/>
      <c r="HD407" s="46"/>
      <c r="HE407" s="46"/>
      <c r="HF407" s="46"/>
      <c r="HG407" s="46"/>
      <c r="HH407" s="46"/>
      <c r="HI407" s="46"/>
      <c r="HJ407" s="46"/>
      <c r="HK407" s="46"/>
      <c r="HL407" s="46"/>
      <c r="HM407" s="46"/>
      <c r="HN407" s="46"/>
      <c r="HO407" s="46"/>
      <c r="HP407" s="46"/>
      <c r="HQ407" s="46"/>
      <c r="HR407" s="46"/>
      <c r="HS407" s="46"/>
      <c r="HT407" s="46"/>
      <c r="HU407" s="46"/>
      <c r="HV407" s="46"/>
      <c r="HW407" s="46"/>
      <c r="HX407" s="46"/>
      <c r="HY407" s="46"/>
      <c r="HZ407" s="46"/>
      <c r="IA407" s="46"/>
      <c r="IB407" s="46"/>
      <c r="IC407" s="46"/>
      <c r="ID407" s="46"/>
      <c r="IE407" s="46"/>
      <c r="IF407" s="46"/>
      <c r="IG407" s="46"/>
      <c r="IH407" s="46"/>
      <c r="II407" s="46"/>
      <c r="IJ407" s="46"/>
      <c r="IK407" s="46"/>
      <c r="IL407" s="46"/>
      <c r="IM407" s="46"/>
      <c r="IN407" s="46"/>
      <c r="IO407" s="46"/>
      <c r="IP407" s="46"/>
      <c r="IQ407" s="46"/>
      <c r="IR407" s="46"/>
      <c r="IS407" s="46"/>
      <c r="IT407" s="46"/>
      <c r="IU407" s="46"/>
      <c r="IV407" s="46"/>
      <c r="IW407" s="46"/>
      <c r="IX407" s="46"/>
      <c r="IY407" s="46"/>
      <c r="IZ407" s="46"/>
      <c r="JA407" s="46"/>
      <c r="JB407" s="46"/>
      <c r="JC407" s="46"/>
      <c r="JD407" s="46"/>
      <c r="JE407" s="46"/>
      <c r="JF407" s="46"/>
      <c r="JG407" s="46"/>
      <c r="JH407" s="46"/>
      <c r="JI407" s="46"/>
      <c r="JJ407" s="46"/>
      <c r="JK407" s="46"/>
      <c r="JL407" s="46"/>
      <c r="JM407" s="46"/>
      <c r="JN407" s="46"/>
      <c r="JO407" s="46"/>
      <c r="JP407" s="46"/>
      <c r="JQ407" s="46"/>
      <c r="JR407" s="46"/>
      <c r="JS407" s="46"/>
      <c r="JT407" s="46"/>
      <c r="JU407" s="46"/>
      <c r="JV407" s="46"/>
      <c r="JW407" s="46"/>
      <c r="JX407" s="46"/>
      <c r="JY407" s="46"/>
      <c r="JZ407" s="46"/>
      <c r="KA407" s="46"/>
      <c r="KB407" s="46"/>
      <c r="KC407" s="46"/>
      <c r="KD407" s="46"/>
      <c r="KE407" s="46"/>
      <c r="KF407" s="46"/>
      <c r="KG407" s="46"/>
      <c r="KH407" s="46"/>
      <c r="KI407" s="46"/>
      <c r="KJ407" s="46"/>
      <c r="KK407" s="46"/>
      <c r="KL407" s="46"/>
      <c r="KM407" s="46"/>
      <c r="KN407" s="46"/>
      <c r="KO407" s="46"/>
      <c r="KP407" s="234"/>
    </row>
    <row r="408" spans="1:302" s="52" customFormat="1" ht="102" x14ac:dyDescent="0.25">
      <c r="A408" s="414"/>
      <c r="B408" s="24" t="s">
        <v>2355</v>
      </c>
      <c r="C408" s="26">
        <v>12150066</v>
      </c>
      <c r="D408" s="27">
        <v>39629</v>
      </c>
      <c r="E408" s="27">
        <v>39753</v>
      </c>
      <c r="F408" s="27">
        <v>41305</v>
      </c>
      <c r="G408" s="24">
        <v>-7777</v>
      </c>
      <c r="H408" s="24" t="s">
        <v>587</v>
      </c>
      <c r="I408" s="24" t="s">
        <v>1210</v>
      </c>
      <c r="J408" s="24"/>
      <c r="K408" s="24" t="s">
        <v>50</v>
      </c>
      <c r="L408" s="24" t="s">
        <v>499</v>
      </c>
      <c r="M408" s="24" t="s">
        <v>345</v>
      </c>
      <c r="N408" s="24" t="s">
        <v>74</v>
      </c>
      <c r="O408" s="24" t="s">
        <v>7849</v>
      </c>
      <c r="P408" s="25">
        <v>37863</v>
      </c>
      <c r="Q408" s="24" t="s">
        <v>559</v>
      </c>
      <c r="R408" s="24" t="s">
        <v>658</v>
      </c>
      <c r="S408" s="273" t="s">
        <v>2108</v>
      </c>
      <c r="T408" s="53" t="s">
        <v>1861</v>
      </c>
      <c r="U408" s="29">
        <v>-7777</v>
      </c>
      <c r="V408" s="29">
        <v>-7777</v>
      </c>
      <c r="W408" s="29">
        <v>-7777</v>
      </c>
      <c r="X408" s="29">
        <v>-7777</v>
      </c>
      <c r="Y408" s="29" t="s">
        <v>1861</v>
      </c>
      <c r="Z408" s="29" t="s">
        <v>1861</v>
      </c>
      <c r="AA408" s="29" t="s">
        <v>1861</v>
      </c>
      <c r="AB408" s="29" t="s">
        <v>1861</v>
      </c>
      <c r="AC408" s="29" t="s">
        <v>1861</v>
      </c>
      <c r="AD408" s="29" t="s">
        <v>1861</v>
      </c>
      <c r="AE408" s="29" t="s">
        <v>1861</v>
      </c>
      <c r="AF408" s="24" t="s">
        <v>687</v>
      </c>
      <c r="AG408" s="24"/>
      <c r="AH408" s="24"/>
      <c r="AI408" s="24"/>
      <c r="AJ408" s="24" t="s">
        <v>2359</v>
      </c>
      <c r="AK408" s="24" t="s">
        <v>2360</v>
      </c>
      <c r="AL408" s="24">
        <v>43</v>
      </c>
      <c r="AM408" s="24">
        <v>22</v>
      </c>
      <c r="AN408" s="1112">
        <v>55.4</v>
      </c>
      <c r="AO408" s="24">
        <v>24</v>
      </c>
      <c r="AP408" s="24">
        <v>12</v>
      </c>
      <c r="AQ408" s="24">
        <v>7.4</v>
      </c>
      <c r="AR408" s="24">
        <f t="shared" si="34"/>
        <v>43.382055555555553</v>
      </c>
      <c r="AS408" s="24">
        <f t="shared" si="35"/>
        <v>24.202055555555553</v>
      </c>
      <c r="AT408" s="24" t="s">
        <v>43</v>
      </c>
      <c r="AU408" s="24" t="s">
        <v>7850</v>
      </c>
      <c r="AV408" s="25"/>
      <c r="AW408" s="27"/>
      <c r="AX408" s="25"/>
      <c r="AY408" s="27"/>
      <c r="AZ408" s="25"/>
      <c r="BA408" s="27"/>
      <c r="BB408" s="25"/>
      <c r="BC408" s="27"/>
      <c r="BD408" s="25"/>
      <c r="BE408" s="27"/>
      <c r="BF408" s="24" t="s">
        <v>9623</v>
      </c>
      <c r="BG408" s="731"/>
      <c r="BH408" s="735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6"/>
      <c r="EC408" s="46"/>
      <c r="ED408" s="46"/>
      <c r="EE408" s="46"/>
      <c r="EF408" s="46"/>
      <c r="EG408" s="46"/>
      <c r="EH408" s="46"/>
      <c r="EI408" s="46"/>
      <c r="EJ408" s="46"/>
      <c r="EK408" s="46"/>
      <c r="EL408" s="46"/>
      <c r="EM408" s="46"/>
      <c r="EN408" s="46"/>
      <c r="EO408" s="46"/>
      <c r="EP408" s="46"/>
      <c r="EQ408" s="46"/>
      <c r="ER408" s="46"/>
      <c r="ES408" s="46"/>
      <c r="ET408" s="46"/>
      <c r="EU408" s="46"/>
      <c r="EV408" s="46"/>
      <c r="EW408" s="46"/>
      <c r="EX408" s="46"/>
      <c r="EY408" s="46"/>
      <c r="EZ408" s="46"/>
      <c r="FA408" s="46"/>
      <c r="FB408" s="46"/>
      <c r="FC408" s="46"/>
      <c r="FD408" s="46"/>
      <c r="FE408" s="46"/>
      <c r="FF408" s="46"/>
      <c r="FG408" s="46"/>
      <c r="FH408" s="46"/>
      <c r="FI408" s="46"/>
      <c r="FJ408" s="46"/>
      <c r="FK408" s="46"/>
      <c r="FL408" s="46"/>
      <c r="FM408" s="46"/>
      <c r="FN408" s="46"/>
      <c r="FO408" s="46"/>
      <c r="FP408" s="46"/>
      <c r="FQ408" s="46"/>
      <c r="FR408" s="46"/>
      <c r="FS408" s="46"/>
      <c r="FT408" s="46"/>
      <c r="FU408" s="46"/>
      <c r="FV408" s="46"/>
      <c r="FW408" s="46"/>
      <c r="FX408" s="46"/>
      <c r="FY408" s="46"/>
      <c r="FZ408" s="46"/>
      <c r="GA408" s="46"/>
      <c r="GB408" s="46"/>
      <c r="GC408" s="46"/>
      <c r="GD408" s="46"/>
      <c r="GE408" s="46"/>
      <c r="GF408" s="46"/>
      <c r="GG408" s="46"/>
      <c r="GH408" s="46"/>
      <c r="GI408" s="46"/>
      <c r="GJ408" s="46"/>
      <c r="GK408" s="46"/>
      <c r="GL408" s="46"/>
      <c r="GM408" s="46"/>
      <c r="GN408" s="46"/>
      <c r="GO408" s="46"/>
      <c r="GP408" s="46"/>
      <c r="GQ408" s="46"/>
      <c r="GR408" s="46"/>
      <c r="GS408" s="46"/>
      <c r="GT408" s="46"/>
      <c r="GU408" s="46"/>
      <c r="GV408" s="46"/>
      <c r="GW408" s="46"/>
      <c r="GX408" s="46"/>
      <c r="GY408" s="46"/>
      <c r="GZ408" s="46"/>
      <c r="HA408" s="46"/>
      <c r="HB408" s="46"/>
      <c r="HC408" s="46"/>
      <c r="HD408" s="46"/>
      <c r="HE408" s="46"/>
      <c r="HF408" s="46"/>
      <c r="HG408" s="46"/>
      <c r="HH408" s="46"/>
      <c r="HI408" s="46"/>
      <c r="HJ408" s="46"/>
      <c r="HK408" s="46"/>
      <c r="HL408" s="46"/>
      <c r="HM408" s="46"/>
      <c r="HN408" s="46"/>
      <c r="HO408" s="46"/>
      <c r="HP408" s="46"/>
      <c r="HQ408" s="46"/>
      <c r="HR408" s="46"/>
      <c r="HS408" s="46"/>
      <c r="HT408" s="46"/>
      <c r="HU408" s="46"/>
      <c r="HV408" s="46"/>
      <c r="HW408" s="46"/>
      <c r="HX408" s="46"/>
      <c r="HY408" s="46"/>
      <c r="HZ408" s="46"/>
      <c r="IA408" s="46"/>
      <c r="IB408" s="46"/>
      <c r="IC408" s="46"/>
      <c r="ID408" s="46"/>
      <c r="IE408" s="46"/>
      <c r="IF408" s="46"/>
      <c r="IG408" s="46"/>
      <c r="IH408" s="46"/>
      <c r="II408" s="46"/>
      <c r="IJ408" s="46"/>
      <c r="IK408" s="46"/>
      <c r="IL408" s="46"/>
      <c r="IM408" s="46"/>
      <c r="IN408" s="46"/>
      <c r="IO408" s="46"/>
      <c r="IP408" s="46"/>
      <c r="IQ408" s="46"/>
      <c r="IR408" s="46"/>
      <c r="IS408" s="46"/>
      <c r="IT408" s="46"/>
      <c r="IU408" s="46"/>
      <c r="IV408" s="46"/>
      <c r="IW408" s="46"/>
      <c r="IX408" s="46"/>
      <c r="IY408" s="46"/>
      <c r="IZ408" s="46"/>
      <c r="JA408" s="46"/>
      <c r="JB408" s="46"/>
      <c r="JC408" s="46"/>
      <c r="JD408" s="46"/>
      <c r="JE408" s="46"/>
      <c r="JF408" s="46"/>
      <c r="JG408" s="46"/>
      <c r="JH408" s="46"/>
      <c r="JI408" s="46"/>
      <c r="JJ408" s="46"/>
      <c r="JK408" s="46"/>
      <c r="JL408" s="46"/>
      <c r="JM408" s="46"/>
      <c r="JN408" s="46"/>
      <c r="JO408" s="46"/>
      <c r="JP408" s="46"/>
      <c r="JQ408" s="46"/>
      <c r="JR408" s="46"/>
      <c r="JS408" s="46"/>
      <c r="JT408" s="46"/>
      <c r="JU408" s="46"/>
      <c r="JV408" s="46"/>
      <c r="JW408" s="46"/>
      <c r="JX408" s="46"/>
      <c r="JY408" s="46"/>
      <c r="JZ408" s="46"/>
      <c r="KA408" s="46"/>
      <c r="KB408" s="46"/>
      <c r="KC408" s="46"/>
      <c r="KD408" s="46"/>
      <c r="KE408" s="46"/>
      <c r="KF408" s="46"/>
      <c r="KG408" s="46"/>
      <c r="KH408" s="46"/>
      <c r="KI408" s="46"/>
      <c r="KJ408" s="46"/>
      <c r="KK408" s="46"/>
      <c r="KL408" s="46"/>
      <c r="KM408" s="46"/>
      <c r="KN408" s="46"/>
      <c r="KO408" s="46"/>
      <c r="KP408" s="234"/>
    </row>
    <row r="409" spans="1:302" s="52" customFormat="1" ht="38.25" x14ac:dyDescent="0.25">
      <c r="A409" s="432"/>
      <c r="B409" s="45" t="s">
        <v>2355</v>
      </c>
      <c r="C409" s="144">
        <v>12150066</v>
      </c>
      <c r="D409" s="31">
        <v>39629</v>
      </c>
      <c r="E409" s="31">
        <v>39753</v>
      </c>
      <c r="F409" s="31">
        <v>42360</v>
      </c>
      <c r="G409" s="45">
        <v>-7777</v>
      </c>
      <c r="H409" s="45" t="s">
        <v>587</v>
      </c>
      <c r="I409" s="45" t="s">
        <v>1210</v>
      </c>
      <c r="J409" s="45"/>
      <c r="K409" s="45" t="s">
        <v>50</v>
      </c>
      <c r="L409" s="45" t="s">
        <v>499</v>
      </c>
      <c r="M409" s="45" t="s">
        <v>345</v>
      </c>
      <c r="N409" s="45" t="s">
        <v>74</v>
      </c>
      <c r="O409" s="45" t="s">
        <v>7849</v>
      </c>
      <c r="P409" s="147">
        <v>37863</v>
      </c>
      <c r="Q409" s="45" t="s">
        <v>559</v>
      </c>
      <c r="R409" s="45" t="s">
        <v>658</v>
      </c>
      <c r="S409" s="272" t="s">
        <v>2108</v>
      </c>
      <c r="T409" s="221">
        <v>-9999</v>
      </c>
      <c r="U409" s="142">
        <v>-7777</v>
      </c>
      <c r="V409" s="142">
        <v>-7777</v>
      </c>
      <c r="W409" s="142">
        <v>-7777</v>
      </c>
      <c r="X409" s="142">
        <v>-7777</v>
      </c>
      <c r="Y409" s="221">
        <v>276</v>
      </c>
      <c r="Z409" s="45">
        <v>12</v>
      </c>
      <c r="AA409" s="45" t="s">
        <v>2356</v>
      </c>
      <c r="AB409" s="45">
        <v>1.2</v>
      </c>
      <c r="AC409" s="45">
        <v>2600</v>
      </c>
      <c r="AD409" s="45">
        <v>-9999</v>
      </c>
      <c r="AE409" s="45">
        <v>2500</v>
      </c>
      <c r="AF409" s="45" t="s">
        <v>686</v>
      </c>
      <c r="AG409" s="45"/>
      <c r="AH409" s="45"/>
      <c r="AI409" s="45"/>
      <c r="AJ409" s="45" t="s">
        <v>2357</v>
      </c>
      <c r="AK409" s="45" t="s">
        <v>2358</v>
      </c>
      <c r="AL409" s="45">
        <v>43</v>
      </c>
      <c r="AM409" s="45">
        <v>22</v>
      </c>
      <c r="AN409" s="1109">
        <v>56.6</v>
      </c>
      <c r="AO409" s="45">
        <v>24</v>
      </c>
      <c r="AP409" s="45">
        <v>12</v>
      </c>
      <c r="AQ409" s="45">
        <v>15</v>
      </c>
      <c r="AR409" s="45">
        <f t="shared" si="34"/>
        <v>43.38238888888889</v>
      </c>
      <c r="AS409" s="45">
        <f t="shared" si="35"/>
        <v>24.204166666666666</v>
      </c>
      <c r="AT409" s="45" t="s">
        <v>34</v>
      </c>
      <c r="AU409" s="45"/>
      <c r="AV409" s="147"/>
      <c r="AW409" s="31"/>
      <c r="AX409" s="147"/>
      <c r="AY409" s="31"/>
      <c r="AZ409" s="147"/>
      <c r="BA409" s="31"/>
      <c r="BB409" s="147"/>
      <c r="BC409" s="31"/>
      <c r="BD409" s="147"/>
      <c r="BE409" s="31"/>
      <c r="BF409" s="45"/>
      <c r="BG409" s="512"/>
      <c r="BH409" s="735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6"/>
      <c r="EK409" s="46"/>
      <c r="EL409" s="46"/>
      <c r="EM409" s="46"/>
      <c r="EN409" s="46"/>
      <c r="EO409" s="46"/>
      <c r="EP409" s="46"/>
      <c r="EQ409" s="46"/>
      <c r="ER409" s="46"/>
      <c r="ES409" s="46"/>
      <c r="ET409" s="46"/>
      <c r="EU409" s="46"/>
      <c r="EV409" s="46"/>
      <c r="EW409" s="46"/>
      <c r="EX409" s="46"/>
      <c r="EY409" s="46"/>
      <c r="EZ409" s="46"/>
      <c r="FA409" s="46"/>
      <c r="FB409" s="46"/>
      <c r="FC409" s="46"/>
      <c r="FD409" s="46"/>
      <c r="FE409" s="46"/>
      <c r="FF409" s="46"/>
      <c r="FG409" s="46"/>
      <c r="FH409" s="46"/>
      <c r="FI409" s="46"/>
      <c r="FJ409" s="46"/>
      <c r="FK409" s="46"/>
      <c r="FL409" s="46"/>
      <c r="FM409" s="46"/>
      <c r="FN409" s="46"/>
      <c r="FO409" s="46"/>
      <c r="FP409" s="46"/>
      <c r="FQ409" s="46"/>
      <c r="FR409" s="46"/>
      <c r="FS409" s="46"/>
      <c r="FT409" s="46"/>
      <c r="FU409" s="46"/>
      <c r="FV409" s="46"/>
      <c r="FW409" s="46"/>
      <c r="FX409" s="46"/>
      <c r="FY409" s="46"/>
      <c r="FZ409" s="46"/>
      <c r="GA409" s="46"/>
      <c r="GB409" s="46"/>
      <c r="GC409" s="46"/>
      <c r="GD409" s="46"/>
      <c r="GE409" s="46"/>
      <c r="GF409" s="46"/>
      <c r="GG409" s="46"/>
      <c r="GH409" s="46"/>
      <c r="GI409" s="46"/>
      <c r="GJ409" s="46"/>
      <c r="GK409" s="46"/>
      <c r="GL409" s="46"/>
      <c r="GM409" s="46"/>
      <c r="GN409" s="46"/>
      <c r="GO409" s="46"/>
      <c r="GP409" s="46"/>
      <c r="GQ409" s="46"/>
      <c r="GR409" s="46"/>
      <c r="GS409" s="46"/>
      <c r="GT409" s="46"/>
      <c r="GU409" s="46"/>
      <c r="GV409" s="46"/>
      <c r="GW409" s="46"/>
      <c r="GX409" s="46"/>
      <c r="GY409" s="46"/>
      <c r="GZ409" s="46"/>
      <c r="HA409" s="46"/>
      <c r="HB409" s="46"/>
      <c r="HC409" s="46"/>
      <c r="HD409" s="46"/>
      <c r="HE409" s="46"/>
      <c r="HF409" s="46"/>
      <c r="HG409" s="46"/>
      <c r="HH409" s="46"/>
      <c r="HI409" s="46"/>
      <c r="HJ409" s="46"/>
      <c r="HK409" s="46"/>
      <c r="HL409" s="46"/>
      <c r="HM409" s="46"/>
      <c r="HN409" s="46"/>
      <c r="HO409" s="46"/>
      <c r="HP409" s="46"/>
      <c r="HQ409" s="46"/>
      <c r="HR409" s="46"/>
      <c r="HS409" s="46"/>
      <c r="HT409" s="46"/>
      <c r="HU409" s="46"/>
      <c r="HV409" s="46"/>
      <c r="HW409" s="46"/>
      <c r="HX409" s="46"/>
      <c r="HY409" s="46"/>
      <c r="HZ409" s="46"/>
      <c r="IA409" s="46"/>
      <c r="IB409" s="46"/>
      <c r="IC409" s="46"/>
      <c r="ID409" s="46"/>
      <c r="IE409" s="46"/>
      <c r="IF409" s="46"/>
      <c r="IG409" s="46"/>
      <c r="IH409" s="46"/>
      <c r="II409" s="46"/>
      <c r="IJ409" s="46"/>
      <c r="IK409" s="46"/>
      <c r="IL409" s="46"/>
      <c r="IM409" s="46"/>
      <c r="IN409" s="46"/>
      <c r="IO409" s="46"/>
      <c r="IP409" s="46"/>
      <c r="IQ409" s="46"/>
      <c r="IR409" s="46"/>
      <c r="IS409" s="46"/>
      <c r="IT409" s="46"/>
      <c r="IU409" s="46"/>
      <c r="IV409" s="46"/>
      <c r="IW409" s="46"/>
      <c r="IX409" s="46"/>
      <c r="IY409" s="46"/>
      <c r="IZ409" s="46"/>
      <c r="JA409" s="46"/>
      <c r="JB409" s="46"/>
      <c r="JC409" s="46"/>
      <c r="JD409" s="46"/>
      <c r="JE409" s="46"/>
      <c r="JF409" s="46"/>
      <c r="JG409" s="46"/>
      <c r="JH409" s="46"/>
      <c r="JI409" s="46"/>
      <c r="JJ409" s="46"/>
      <c r="JK409" s="46"/>
      <c r="JL409" s="46"/>
      <c r="JM409" s="46"/>
      <c r="JN409" s="46"/>
      <c r="JO409" s="46"/>
      <c r="JP409" s="46"/>
      <c r="JQ409" s="46"/>
      <c r="JR409" s="46"/>
      <c r="JS409" s="46"/>
      <c r="JT409" s="46"/>
      <c r="JU409" s="46"/>
      <c r="JV409" s="46"/>
      <c r="JW409" s="46"/>
      <c r="JX409" s="46"/>
      <c r="JY409" s="46"/>
      <c r="JZ409" s="46"/>
      <c r="KA409" s="46"/>
      <c r="KB409" s="46"/>
      <c r="KC409" s="46"/>
      <c r="KD409" s="46"/>
      <c r="KE409" s="46"/>
      <c r="KF409" s="46"/>
      <c r="KG409" s="46"/>
      <c r="KH409" s="46"/>
      <c r="KI409" s="46"/>
      <c r="KJ409" s="46"/>
      <c r="KK409" s="46"/>
      <c r="KL409" s="46"/>
      <c r="KM409" s="46"/>
      <c r="KN409" s="46"/>
      <c r="KO409" s="46"/>
      <c r="KP409" s="234"/>
    </row>
    <row r="410" spans="1:302" s="52" customFormat="1" ht="39" thickBot="1" x14ac:dyDescent="0.3">
      <c r="A410" s="416"/>
      <c r="B410" s="417" t="s">
        <v>2355</v>
      </c>
      <c r="C410" s="419">
        <v>12150066</v>
      </c>
      <c r="D410" s="420">
        <v>39629</v>
      </c>
      <c r="E410" s="420">
        <v>39753</v>
      </c>
      <c r="F410" s="420">
        <v>42360</v>
      </c>
      <c r="G410" s="417">
        <v>-7777</v>
      </c>
      <c r="H410" s="417" t="s">
        <v>587</v>
      </c>
      <c r="I410" s="417" t="s">
        <v>1210</v>
      </c>
      <c r="J410" s="417"/>
      <c r="K410" s="417" t="s">
        <v>50</v>
      </c>
      <c r="L410" s="417" t="s">
        <v>499</v>
      </c>
      <c r="M410" s="417" t="s">
        <v>345</v>
      </c>
      <c r="N410" s="417" t="s">
        <v>74</v>
      </c>
      <c r="O410" s="417" t="s">
        <v>7849</v>
      </c>
      <c r="P410" s="418">
        <v>37863</v>
      </c>
      <c r="Q410" s="417" t="s">
        <v>559</v>
      </c>
      <c r="R410" s="417" t="s">
        <v>658</v>
      </c>
      <c r="S410" s="422" t="s">
        <v>2108</v>
      </c>
      <c r="T410" s="483" t="s">
        <v>1861</v>
      </c>
      <c r="U410" s="463">
        <v>-7777</v>
      </c>
      <c r="V410" s="463">
        <v>-7777</v>
      </c>
      <c r="W410" s="463">
        <v>-7777</v>
      </c>
      <c r="X410" s="463">
        <v>-7777</v>
      </c>
      <c r="Y410" s="463" t="s">
        <v>1861</v>
      </c>
      <c r="Z410" s="463" t="s">
        <v>1861</v>
      </c>
      <c r="AA410" s="463" t="s">
        <v>1861</v>
      </c>
      <c r="AB410" s="463" t="s">
        <v>1861</v>
      </c>
      <c r="AC410" s="463" t="s">
        <v>1861</v>
      </c>
      <c r="AD410" s="463" t="s">
        <v>1861</v>
      </c>
      <c r="AE410" s="463" t="s">
        <v>1861</v>
      </c>
      <c r="AF410" s="417" t="s">
        <v>687</v>
      </c>
      <c r="AG410" s="417"/>
      <c r="AH410" s="417"/>
      <c r="AI410" s="417"/>
      <c r="AJ410" s="417" t="s">
        <v>2359</v>
      </c>
      <c r="AK410" s="417" t="s">
        <v>2360</v>
      </c>
      <c r="AL410" s="417">
        <v>43</v>
      </c>
      <c r="AM410" s="417">
        <v>22</v>
      </c>
      <c r="AN410" s="1126">
        <v>55.4</v>
      </c>
      <c r="AO410" s="417">
        <v>24</v>
      </c>
      <c r="AP410" s="417">
        <v>12</v>
      </c>
      <c r="AQ410" s="417">
        <v>7.4</v>
      </c>
      <c r="AR410" s="417">
        <f t="shared" si="34"/>
        <v>43.382055555555553</v>
      </c>
      <c r="AS410" s="417">
        <f t="shared" si="35"/>
        <v>24.202055555555553</v>
      </c>
      <c r="AT410" s="417" t="s">
        <v>34</v>
      </c>
      <c r="AU410" s="417"/>
      <c r="AV410" s="418"/>
      <c r="AW410" s="420"/>
      <c r="AX410" s="418"/>
      <c r="AY410" s="420"/>
      <c r="AZ410" s="418"/>
      <c r="BA410" s="420"/>
      <c r="BB410" s="418"/>
      <c r="BC410" s="420"/>
      <c r="BD410" s="418"/>
      <c r="BE410" s="420"/>
      <c r="BF410" s="417"/>
      <c r="BG410" s="513"/>
      <c r="BH410" s="735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46"/>
      <c r="EM410" s="46"/>
      <c r="EN410" s="46"/>
      <c r="EO410" s="46"/>
      <c r="EP410" s="46"/>
      <c r="EQ410" s="46"/>
      <c r="ER410" s="46"/>
      <c r="ES410" s="46"/>
      <c r="ET410" s="46"/>
      <c r="EU410" s="46"/>
      <c r="EV410" s="46"/>
      <c r="EW410" s="46"/>
      <c r="EX410" s="46"/>
      <c r="EY410" s="46"/>
      <c r="EZ410" s="46"/>
      <c r="FA410" s="46"/>
      <c r="FB410" s="46"/>
      <c r="FC410" s="46"/>
      <c r="FD410" s="46"/>
      <c r="FE410" s="46"/>
      <c r="FF410" s="46"/>
      <c r="FG410" s="46"/>
      <c r="FH410" s="46"/>
      <c r="FI410" s="46"/>
      <c r="FJ410" s="46"/>
      <c r="FK410" s="46"/>
      <c r="FL410" s="46"/>
      <c r="FM410" s="46"/>
      <c r="FN410" s="46"/>
      <c r="FO410" s="46"/>
      <c r="FP410" s="46"/>
      <c r="FQ410" s="46"/>
      <c r="FR410" s="46"/>
      <c r="FS410" s="46"/>
      <c r="FT410" s="46"/>
      <c r="FU410" s="46"/>
      <c r="FV410" s="46"/>
      <c r="FW410" s="46"/>
      <c r="FX410" s="46"/>
      <c r="FY410" s="46"/>
      <c r="FZ410" s="46"/>
      <c r="GA410" s="46"/>
      <c r="GB410" s="46"/>
      <c r="GC410" s="46"/>
      <c r="GD410" s="46"/>
      <c r="GE410" s="46"/>
      <c r="GF410" s="46"/>
      <c r="GG410" s="46"/>
      <c r="GH410" s="46"/>
      <c r="GI410" s="46"/>
      <c r="GJ410" s="46"/>
      <c r="GK410" s="46"/>
      <c r="GL410" s="46"/>
      <c r="GM410" s="46"/>
      <c r="GN410" s="46"/>
      <c r="GO410" s="46"/>
      <c r="GP410" s="46"/>
      <c r="GQ410" s="46"/>
      <c r="GR410" s="46"/>
      <c r="GS410" s="46"/>
      <c r="GT410" s="46"/>
      <c r="GU410" s="46"/>
      <c r="GV410" s="46"/>
      <c r="GW410" s="46"/>
      <c r="GX410" s="46"/>
      <c r="GY410" s="46"/>
      <c r="GZ410" s="46"/>
      <c r="HA410" s="46"/>
      <c r="HB410" s="46"/>
      <c r="HC410" s="46"/>
      <c r="HD410" s="46"/>
      <c r="HE410" s="46"/>
      <c r="HF410" s="46"/>
      <c r="HG410" s="46"/>
      <c r="HH410" s="46"/>
      <c r="HI410" s="46"/>
      <c r="HJ410" s="46"/>
      <c r="HK410" s="46"/>
      <c r="HL410" s="46"/>
      <c r="HM410" s="46"/>
      <c r="HN410" s="46"/>
      <c r="HO410" s="46"/>
      <c r="HP410" s="46"/>
      <c r="HQ410" s="46"/>
      <c r="HR410" s="46"/>
      <c r="HS410" s="46"/>
      <c r="HT410" s="46"/>
      <c r="HU410" s="46"/>
      <c r="HV410" s="46"/>
      <c r="HW410" s="46"/>
      <c r="HX410" s="46"/>
      <c r="HY410" s="46"/>
      <c r="HZ410" s="46"/>
      <c r="IA410" s="46"/>
      <c r="IB410" s="46"/>
      <c r="IC410" s="46"/>
      <c r="ID410" s="46"/>
      <c r="IE410" s="46"/>
      <c r="IF410" s="46"/>
      <c r="IG410" s="46"/>
      <c r="IH410" s="46"/>
      <c r="II410" s="46"/>
      <c r="IJ410" s="46"/>
      <c r="IK410" s="46"/>
      <c r="IL410" s="46"/>
      <c r="IM410" s="46"/>
      <c r="IN410" s="46"/>
      <c r="IO410" s="46"/>
      <c r="IP410" s="46"/>
      <c r="IQ410" s="46"/>
      <c r="IR410" s="46"/>
      <c r="IS410" s="46"/>
      <c r="IT410" s="46"/>
      <c r="IU410" s="46"/>
      <c r="IV410" s="46"/>
      <c r="IW410" s="46"/>
      <c r="IX410" s="46"/>
      <c r="IY410" s="46"/>
      <c r="IZ410" s="46"/>
      <c r="JA410" s="46"/>
      <c r="JB410" s="46"/>
      <c r="JC410" s="46"/>
      <c r="JD410" s="46"/>
      <c r="JE410" s="46"/>
      <c r="JF410" s="46"/>
      <c r="JG410" s="46"/>
      <c r="JH410" s="46"/>
      <c r="JI410" s="46"/>
      <c r="JJ410" s="46"/>
      <c r="JK410" s="46"/>
      <c r="JL410" s="46"/>
      <c r="JM410" s="46"/>
      <c r="JN410" s="46"/>
      <c r="JO410" s="46"/>
      <c r="JP410" s="46"/>
      <c r="JQ410" s="46"/>
      <c r="JR410" s="46"/>
      <c r="JS410" s="46"/>
      <c r="JT410" s="46"/>
      <c r="JU410" s="46"/>
      <c r="JV410" s="46"/>
      <c r="JW410" s="46"/>
      <c r="JX410" s="46"/>
      <c r="JY410" s="46"/>
      <c r="JZ410" s="46"/>
      <c r="KA410" s="46"/>
      <c r="KB410" s="46"/>
      <c r="KC410" s="46"/>
      <c r="KD410" s="46"/>
      <c r="KE410" s="46"/>
      <c r="KF410" s="46"/>
      <c r="KG410" s="46"/>
      <c r="KH410" s="46"/>
      <c r="KI410" s="46"/>
      <c r="KJ410" s="46"/>
      <c r="KK410" s="46"/>
      <c r="KL410" s="46"/>
      <c r="KM410" s="46"/>
      <c r="KN410" s="46"/>
      <c r="KO410" s="46"/>
      <c r="KP410" s="234"/>
    </row>
    <row r="411" spans="1:302" s="52" customFormat="1" ht="38.25" x14ac:dyDescent="0.25">
      <c r="A411" s="170">
        <v>133</v>
      </c>
      <c r="B411" s="170" t="s">
        <v>2361</v>
      </c>
      <c r="C411" s="176">
        <v>12150067</v>
      </c>
      <c r="D411" s="186">
        <v>39610</v>
      </c>
      <c r="E411" s="186">
        <v>39610</v>
      </c>
      <c r="F411" s="186">
        <v>39975</v>
      </c>
      <c r="G411" s="174">
        <v>-7777</v>
      </c>
      <c r="H411" s="170" t="s">
        <v>585</v>
      </c>
      <c r="I411" s="170" t="s">
        <v>1461</v>
      </c>
      <c r="J411" s="170"/>
      <c r="K411" s="170" t="s">
        <v>71</v>
      </c>
      <c r="L411" s="170" t="s">
        <v>91</v>
      </c>
      <c r="M411" s="170" t="s">
        <v>91</v>
      </c>
      <c r="N411" s="170" t="s">
        <v>70</v>
      </c>
      <c r="O411" s="170" t="s">
        <v>7851</v>
      </c>
      <c r="P411" s="175">
        <v>43476</v>
      </c>
      <c r="Q411" s="170" t="s">
        <v>559</v>
      </c>
      <c r="R411" s="170" t="s">
        <v>658</v>
      </c>
      <c r="S411" s="291" t="s">
        <v>2108</v>
      </c>
      <c r="T411" s="146">
        <v>-9999</v>
      </c>
      <c r="U411" s="242">
        <v>-7777</v>
      </c>
      <c r="V411" s="242">
        <v>-7777</v>
      </c>
      <c r="W411" s="242">
        <v>-7777</v>
      </c>
      <c r="X411" s="242">
        <v>-7777</v>
      </c>
      <c r="Y411" s="148">
        <v>220</v>
      </c>
      <c r="Z411" s="170">
        <v>20</v>
      </c>
      <c r="AA411" s="170" t="s">
        <v>2362</v>
      </c>
      <c r="AB411" s="170">
        <v>-9999</v>
      </c>
      <c r="AC411" s="170">
        <v>2000</v>
      </c>
      <c r="AD411" s="170">
        <v>69.44</v>
      </c>
      <c r="AE411" s="170">
        <v>2000</v>
      </c>
      <c r="AF411" s="170" t="s">
        <v>9874</v>
      </c>
      <c r="AG411" s="148">
        <v>4707883.07</v>
      </c>
      <c r="AH411" s="170">
        <v>864648.06</v>
      </c>
      <c r="AI411" s="170"/>
      <c r="AJ411" s="170"/>
      <c r="AK411" s="170"/>
      <c r="AL411" s="170"/>
      <c r="AM411" s="170"/>
      <c r="AN411" s="1118"/>
      <c r="AO411" s="170"/>
      <c r="AP411" s="170"/>
      <c r="AQ411" s="170"/>
      <c r="AR411" s="170"/>
      <c r="AS411" s="170"/>
      <c r="AT411" s="170" t="s">
        <v>43</v>
      </c>
      <c r="AU411" s="170" t="s">
        <v>7852</v>
      </c>
      <c r="AV411" s="175"/>
      <c r="AW411" s="186"/>
      <c r="AX411" s="175"/>
      <c r="AY411" s="186"/>
      <c r="AZ411" s="175"/>
      <c r="BA411" s="186"/>
      <c r="BB411" s="175"/>
      <c r="BC411" s="186"/>
      <c r="BD411" s="175"/>
      <c r="BE411" s="186"/>
      <c r="BF411" s="170"/>
      <c r="BG411" s="148"/>
      <c r="BH411" s="230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6"/>
      <c r="EK411" s="46"/>
      <c r="EL411" s="46"/>
      <c r="EM411" s="46"/>
      <c r="EN411" s="46"/>
      <c r="EO411" s="46"/>
      <c r="EP411" s="46"/>
      <c r="EQ411" s="46"/>
      <c r="ER411" s="46"/>
      <c r="ES411" s="46"/>
      <c r="ET411" s="46"/>
      <c r="EU411" s="46"/>
      <c r="EV411" s="46"/>
      <c r="EW411" s="46"/>
      <c r="EX411" s="46"/>
      <c r="EY411" s="46"/>
      <c r="EZ411" s="46"/>
      <c r="FA411" s="46"/>
      <c r="FB411" s="46"/>
      <c r="FC411" s="46"/>
      <c r="FD411" s="46"/>
      <c r="FE411" s="46"/>
      <c r="FF411" s="46"/>
      <c r="FG411" s="46"/>
      <c r="FH411" s="46"/>
      <c r="FI411" s="46"/>
      <c r="FJ411" s="46"/>
      <c r="FK411" s="46"/>
      <c r="FL411" s="46"/>
      <c r="FM411" s="46"/>
      <c r="FN411" s="46"/>
      <c r="FO411" s="46"/>
      <c r="FP411" s="46"/>
      <c r="FQ411" s="46"/>
      <c r="FR411" s="46"/>
      <c r="FS411" s="46"/>
      <c r="FT411" s="46"/>
      <c r="FU411" s="46"/>
      <c r="FV411" s="46"/>
      <c r="FW411" s="46"/>
      <c r="FX411" s="46"/>
      <c r="FY411" s="46"/>
      <c r="FZ411" s="46"/>
      <c r="GA411" s="46"/>
      <c r="GB411" s="46"/>
      <c r="GC411" s="46"/>
      <c r="GD411" s="46"/>
      <c r="GE411" s="46"/>
      <c r="GF411" s="46"/>
      <c r="GG411" s="46"/>
      <c r="GH411" s="46"/>
      <c r="GI411" s="46"/>
      <c r="GJ411" s="46"/>
      <c r="GK411" s="46"/>
      <c r="GL411" s="46"/>
      <c r="GM411" s="46"/>
      <c r="GN411" s="46"/>
      <c r="GO411" s="46"/>
      <c r="GP411" s="46"/>
      <c r="GQ411" s="46"/>
      <c r="GR411" s="46"/>
      <c r="GS411" s="46"/>
      <c r="GT411" s="46"/>
      <c r="GU411" s="46"/>
      <c r="GV411" s="46"/>
      <c r="GW411" s="46"/>
      <c r="GX411" s="46"/>
      <c r="GY411" s="46"/>
      <c r="GZ411" s="46"/>
      <c r="HA411" s="46"/>
      <c r="HB411" s="46"/>
      <c r="HC411" s="46"/>
      <c r="HD411" s="46"/>
      <c r="HE411" s="46"/>
      <c r="HF411" s="46"/>
      <c r="HG411" s="46"/>
      <c r="HH411" s="46"/>
      <c r="HI411" s="46"/>
      <c r="HJ411" s="46"/>
      <c r="HK411" s="46"/>
      <c r="HL411" s="46"/>
      <c r="HM411" s="46"/>
      <c r="HN411" s="46"/>
      <c r="HO411" s="46"/>
      <c r="HP411" s="46"/>
      <c r="HQ411" s="46"/>
      <c r="HR411" s="46"/>
      <c r="HS411" s="46"/>
      <c r="HT411" s="46"/>
      <c r="HU411" s="46"/>
      <c r="HV411" s="46"/>
      <c r="HW411" s="46"/>
      <c r="HX411" s="46"/>
      <c r="HY411" s="46"/>
      <c r="HZ411" s="46"/>
      <c r="IA411" s="46"/>
      <c r="IB411" s="46"/>
      <c r="IC411" s="46"/>
      <c r="ID411" s="46"/>
      <c r="IE411" s="46"/>
      <c r="IF411" s="46"/>
      <c r="IG411" s="46"/>
      <c r="IH411" s="46"/>
      <c r="II411" s="46"/>
      <c r="IJ411" s="46"/>
      <c r="IK411" s="46"/>
      <c r="IL411" s="46"/>
      <c r="IM411" s="46"/>
      <c r="IN411" s="46"/>
      <c r="IO411" s="46"/>
      <c r="IP411" s="46"/>
      <c r="IQ411" s="46"/>
      <c r="IR411" s="46"/>
      <c r="IS411" s="46"/>
      <c r="IT411" s="46"/>
      <c r="IU411" s="46"/>
      <c r="IV411" s="46"/>
      <c r="IW411" s="46"/>
      <c r="IX411" s="46"/>
      <c r="IY411" s="46"/>
      <c r="IZ411" s="46"/>
      <c r="JA411" s="46"/>
      <c r="JB411" s="46"/>
      <c r="JC411" s="46"/>
      <c r="JD411" s="46"/>
      <c r="JE411" s="46"/>
      <c r="JF411" s="46"/>
      <c r="JG411" s="46"/>
      <c r="JH411" s="46"/>
      <c r="JI411" s="46"/>
      <c r="JJ411" s="46"/>
      <c r="JK411" s="46"/>
      <c r="JL411" s="46"/>
      <c r="JM411" s="46"/>
      <c r="JN411" s="46"/>
      <c r="JO411" s="46"/>
      <c r="JP411" s="46"/>
      <c r="JQ411" s="46"/>
      <c r="JR411" s="46"/>
      <c r="JS411" s="46"/>
      <c r="JT411" s="46"/>
      <c r="JU411" s="46"/>
      <c r="JV411" s="46"/>
      <c r="JW411" s="46"/>
      <c r="JX411" s="46"/>
      <c r="JY411" s="46"/>
      <c r="JZ411" s="46"/>
      <c r="KA411" s="46"/>
      <c r="KB411" s="46"/>
      <c r="KC411" s="46"/>
      <c r="KD411" s="46"/>
      <c r="KE411" s="46"/>
      <c r="KF411" s="46"/>
      <c r="KG411" s="46"/>
      <c r="KH411" s="46"/>
      <c r="KI411" s="46"/>
      <c r="KJ411" s="46"/>
      <c r="KK411" s="46"/>
      <c r="KL411" s="46"/>
      <c r="KM411" s="46"/>
      <c r="KN411" s="46"/>
      <c r="KO411" s="46"/>
      <c r="KP411" s="234"/>
    </row>
    <row r="412" spans="1:302" s="52" customFormat="1" ht="39" thickBot="1" x14ac:dyDescent="0.3">
      <c r="A412" s="169"/>
      <c r="B412" s="169" t="s">
        <v>2361</v>
      </c>
      <c r="C412" s="159">
        <v>12150067</v>
      </c>
      <c r="D412" s="113">
        <v>39610</v>
      </c>
      <c r="E412" s="113">
        <v>39610</v>
      </c>
      <c r="F412" s="113">
        <v>39975</v>
      </c>
      <c r="G412" s="161">
        <v>-7777</v>
      </c>
      <c r="H412" s="169" t="s">
        <v>585</v>
      </c>
      <c r="I412" s="169" t="s">
        <v>1461</v>
      </c>
      <c r="J412" s="169"/>
      <c r="K412" s="169" t="s">
        <v>71</v>
      </c>
      <c r="L412" s="169" t="s">
        <v>91</v>
      </c>
      <c r="M412" s="169" t="s">
        <v>91</v>
      </c>
      <c r="N412" s="169" t="s">
        <v>70</v>
      </c>
      <c r="O412" s="169" t="s">
        <v>7851</v>
      </c>
      <c r="P412" s="112">
        <v>43476</v>
      </c>
      <c r="Q412" s="169" t="s">
        <v>559</v>
      </c>
      <c r="R412" s="169" t="s">
        <v>658</v>
      </c>
      <c r="S412" s="604" t="s">
        <v>2108</v>
      </c>
      <c r="T412" s="188" t="s">
        <v>1861</v>
      </c>
      <c r="U412" s="605">
        <v>-7777</v>
      </c>
      <c r="V412" s="605">
        <v>-7777</v>
      </c>
      <c r="W412" s="605">
        <v>-7777</v>
      </c>
      <c r="X412" s="605">
        <v>-7777</v>
      </c>
      <c r="Y412" s="605" t="s">
        <v>1861</v>
      </c>
      <c r="Z412" s="605" t="s">
        <v>1861</v>
      </c>
      <c r="AA412" s="605" t="s">
        <v>1861</v>
      </c>
      <c r="AB412" s="605" t="s">
        <v>1861</v>
      </c>
      <c r="AC412" s="605" t="s">
        <v>1861</v>
      </c>
      <c r="AD412" s="605" t="s">
        <v>1861</v>
      </c>
      <c r="AE412" s="169">
        <v>2000</v>
      </c>
      <c r="AF412" s="169" t="s">
        <v>9875</v>
      </c>
      <c r="AG412" s="169">
        <v>4707840.53</v>
      </c>
      <c r="AH412" s="169">
        <v>8646880.8499999996</v>
      </c>
      <c r="AI412" s="169"/>
      <c r="AJ412" s="169"/>
      <c r="AK412" s="169"/>
      <c r="AL412" s="169"/>
      <c r="AM412" s="169"/>
      <c r="AN412" s="1110"/>
      <c r="AO412" s="169"/>
      <c r="AP412" s="169"/>
      <c r="AQ412" s="169"/>
      <c r="AR412" s="169"/>
      <c r="AS412" s="169"/>
      <c r="AT412" s="169" t="s">
        <v>43</v>
      </c>
      <c r="AU412" s="169" t="s">
        <v>7852</v>
      </c>
      <c r="AV412" s="112"/>
      <c r="AW412" s="113"/>
      <c r="AX412" s="112"/>
      <c r="AY412" s="113"/>
      <c r="AZ412" s="112"/>
      <c r="BA412" s="113"/>
      <c r="BB412" s="112"/>
      <c r="BC412" s="113"/>
      <c r="BD412" s="112"/>
      <c r="BE412" s="113"/>
      <c r="BF412" s="169"/>
      <c r="BG412" s="158"/>
      <c r="BH412" s="230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6"/>
      <c r="EK412" s="46"/>
      <c r="EL412" s="46"/>
      <c r="EM412" s="46"/>
      <c r="EN412" s="46"/>
      <c r="EO412" s="46"/>
      <c r="EP412" s="46"/>
      <c r="EQ412" s="46"/>
      <c r="ER412" s="46"/>
      <c r="ES412" s="46"/>
      <c r="ET412" s="46"/>
      <c r="EU412" s="46"/>
      <c r="EV412" s="46"/>
      <c r="EW412" s="46"/>
      <c r="EX412" s="46"/>
      <c r="EY412" s="46"/>
      <c r="EZ412" s="46"/>
      <c r="FA412" s="46"/>
      <c r="FB412" s="46"/>
      <c r="FC412" s="46"/>
      <c r="FD412" s="46"/>
      <c r="FE412" s="46"/>
      <c r="FF412" s="46"/>
      <c r="FG412" s="46"/>
      <c r="FH412" s="46"/>
      <c r="FI412" s="46"/>
      <c r="FJ412" s="46"/>
      <c r="FK412" s="46"/>
      <c r="FL412" s="46"/>
      <c r="FM412" s="46"/>
      <c r="FN412" s="46"/>
      <c r="FO412" s="46"/>
      <c r="FP412" s="46"/>
      <c r="FQ412" s="46"/>
      <c r="FR412" s="46"/>
      <c r="FS412" s="46"/>
      <c r="FT412" s="46"/>
      <c r="FU412" s="46"/>
      <c r="FV412" s="46"/>
      <c r="FW412" s="46"/>
      <c r="FX412" s="46"/>
      <c r="FY412" s="46"/>
      <c r="FZ412" s="46"/>
      <c r="GA412" s="46"/>
      <c r="GB412" s="46"/>
      <c r="GC412" s="46"/>
      <c r="GD412" s="46"/>
      <c r="GE412" s="46"/>
      <c r="GF412" s="46"/>
      <c r="GG412" s="46"/>
      <c r="GH412" s="46"/>
      <c r="GI412" s="46"/>
      <c r="GJ412" s="46"/>
      <c r="GK412" s="46"/>
      <c r="GL412" s="46"/>
      <c r="GM412" s="46"/>
      <c r="GN412" s="46"/>
      <c r="GO412" s="46"/>
      <c r="GP412" s="46"/>
      <c r="GQ412" s="46"/>
      <c r="GR412" s="46"/>
      <c r="GS412" s="46"/>
      <c r="GT412" s="46"/>
      <c r="GU412" s="46"/>
      <c r="GV412" s="46"/>
      <c r="GW412" s="46"/>
      <c r="GX412" s="46"/>
      <c r="GY412" s="46"/>
      <c r="GZ412" s="46"/>
      <c r="HA412" s="46"/>
      <c r="HB412" s="46"/>
      <c r="HC412" s="46"/>
      <c r="HD412" s="46"/>
      <c r="HE412" s="46"/>
      <c r="HF412" s="46"/>
      <c r="HG412" s="46"/>
      <c r="HH412" s="46"/>
      <c r="HI412" s="46"/>
      <c r="HJ412" s="46"/>
      <c r="HK412" s="46"/>
      <c r="HL412" s="46"/>
      <c r="HM412" s="46"/>
      <c r="HN412" s="46"/>
      <c r="HO412" s="46"/>
      <c r="HP412" s="46"/>
      <c r="HQ412" s="46"/>
      <c r="HR412" s="46"/>
      <c r="HS412" s="46"/>
      <c r="HT412" s="46"/>
      <c r="HU412" s="46"/>
      <c r="HV412" s="46"/>
      <c r="HW412" s="46"/>
      <c r="HX412" s="46"/>
      <c r="HY412" s="46"/>
      <c r="HZ412" s="46"/>
      <c r="IA412" s="46"/>
      <c r="IB412" s="46"/>
      <c r="IC412" s="46"/>
      <c r="ID412" s="46"/>
      <c r="IE412" s="46"/>
      <c r="IF412" s="46"/>
      <c r="IG412" s="46"/>
      <c r="IH412" s="46"/>
      <c r="II412" s="46"/>
      <c r="IJ412" s="46"/>
      <c r="IK412" s="46"/>
      <c r="IL412" s="46"/>
      <c r="IM412" s="46"/>
      <c r="IN412" s="46"/>
      <c r="IO412" s="46"/>
      <c r="IP412" s="46"/>
      <c r="IQ412" s="46"/>
      <c r="IR412" s="46"/>
      <c r="IS412" s="46"/>
      <c r="IT412" s="46"/>
      <c r="IU412" s="46"/>
      <c r="IV412" s="46"/>
      <c r="IW412" s="46"/>
      <c r="IX412" s="46"/>
      <c r="IY412" s="46"/>
      <c r="IZ412" s="46"/>
      <c r="JA412" s="46"/>
      <c r="JB412" s="46"/>
      <c r="JC412" s="46"/>
      <c r="JD412" s="46"/>
      <c r="JE412" s="46"/>
      <c r="JF412" s="46"/>
      <c r="JG412" s="46"/>
      <c r="JH412" s="46"/>
      <c r="JI412" s="46"/>
      <c r="JJ412" s="46"/>
      <c r="JK412" s="46"/>
      <c r="JL412" s="46"/>
      <c r="JM412" s="46"/>
      <c r="JN412" s="46"/>
      <c r="JO412" s="46"/>
      <c r="JP412" s="46"/>
      <c r="JQ412" s="46"/>
      <c r="JR412" s="46"/>
      <c r="JS412" s="46"/>
      <c r="JT412" s="46"/>
      <c r="JU412" s="46"/>
      <c r="JV412" s="46"/>
      <c r="JW412" s="46"/>
      <c r="JX412" s="46"/>
      <c r="JY412" s="46"/>
      <c r="JZ412" s="46"/>
      <c r="KA412" s="46"/>
      <c r="KB412" s="46"/>
      <c r="KC412" s="46"/>
      <c r="KD412" s="46"/>
      <c r="KE412" s="46"/>
      <c r="KF412" s="46"/>
      <c r="KG412" s="46"/>
      <c r="KH412" s="46"/>
      <c r="KI412" s="46"/>
      <c r="KJ412" s="46"/>
      <c r="KK412" s="46"/>
      <c r="KL412" s="46"/>
      <c r="KM412" s="46"/>
      <c r="KN412" s="46"/>
      <c r="KO412" s="46"/>
      <c r="KP412" s="234"/>
    </row>
    <row r="413" spans="1:302" s="52" customFormat="1" ht="25.5" x14ac:dyDescent="0.25">
      <c r="A413" s="407">
        <v>134</v>
      </c>
      <c r="B413" s="408" t="s">
        <v>494</v>
      </c>
      <c r="C413" s="410">
        <v>12150068</v>
      </c>
      <c r="D413" s="411">
        <v>39610</v>
      </c>
      <c r="E413" s="411">
        <v>39610</v>
      </c>
      <c r="F413" s="411">
        <v>40340</v>
      </c>
      <c r="G413" s="408">
        <v>-7777</v>
      </c>
      <c r="H413" s="408" t="s">
        <v>582</v>
      </c>
      <c r="I413" s="408" t="s">
        <v>1488</v>
      </c>
      <c r="J413" s="408"/>
      <c r="K413" s="408" t="s">
        <v>33</v>
      </c>
      <c r="L413" s="408" t="s">
        <v>2363</v>
      </c>
      <c r="M413" s="408" t="s">
        <v>40</v>
      </c>
      <c r="N413" s="408" t="s">
        <v>41</v>
      </c>
      <c r="O413" s="408"/>
      <c r="P413" s="409">
        <v>57981</v>
      </c>
      <c r="Q413" s="408" t="s">
        <v>559</v>
      </c>
      <c r="R413" s="408" t="s">
        <v>658</v>
      </c>
      <c r="S413" s="412" t="s">
        <v>2108</v>
      </c>
      <c r="T413" s="655">
        <v>-9999</v>
      </c>
      <c r="U413" s="461">
        <v>-7777</v>
      </c>
      <c r="V413" s="461">
        <v>-7777</v>
      </c>
      <c r="W413" s="461">
        <v>-7777</v>
      </c>
      <c r="X413" s="461">
        <v>-7777</v>
      </c>
      <c r="Y413" s="461">
        <v>630</v>
      </c>
      <c r="Z413" s="408">
        <v>35.799999999999997</v>
      </c>
      <c r="AA413" s="408">
        <v>-9999</v>
      </c>
      <c r="AB413" s="408">
        <v>0.82</v>
      </c>
      <c r="AC413" s="408">
        <v>9.34</v>
      </c>
      <c r="AD413" s="408">
        <v>84.58</v>
      </c>
      <c r="AE413" s="408">
        <v>5000</v>
      </c>
      <c r="AF413" s="408" t="s">
        <v>2364</v>
      </c>
      <c r="AG413" s="850"/>
      <c r="AH413" s="850"/>
      <c r="AI413" s="408"/>
      <c r="AJ413" s="408" t="s">
        <v>2365</v>
      </c>
      <c r="AK413" s="408" t="s">
        <v>2366</v>
      </c>
      <c r="AL413" s="408">
        <v>43</v>
      </c>
      <c r="AM413" s="408">
        <v>8</v>
      </c>
      <c r="AN413" s="1111">
        <v>52.9</v>
      </c>
      <c r="AO413" s="408">
        <v>25</v>
      </c>
      <c r="AP413" s="408">
        <v>41</v>
      </c>
      <c r="AQ413" s="408">
        <v>29.6</v>
      </c>
      <c r="AR413" s="408">
        <f>AL413+AM413/60+AN413/3600</f>
        <v>43.148027777777777</v>
      </c>
      <c r="AS413" s="408">
        <f>AO413+AP413/60+AQ413/3600</f>
        <v>25.691555555555556</v>
      </c>
      <c r="AT413" s="408" t="s">
        <v>34</v>
      </c>
      <c r="AU413" s="408"/>
      <c r="AV413" s="409"/>
      <c r="AW413" s="411"/>
      <c r="AX413" s="409"/>
      <c r="AY413" s="411"/>
      <c r="AZ413" s="409"/>
      <c r="BA413" s="411"/>
      <c r="BB413" s="409"/>
      <c r="BC413" s="411"/>
      <c r="BD413" s="409"/>
      <c r="BE413" s="411"/>
      <c r="BF413" s="408" t="s">
        <v>9624</v>
      </c>
      <c r="BG413" s="730" t="s">
        <v>1604</v>
      </c>
      <c r="BH413" s="735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46"/>
      <c r="BY413" s="46"/>
      <c r="BZ413" s="46"/>
      <c r="CA413" s="46"/>
      <c r="CB413" s="46"/>
      <c r="CC413" s="46"/>
      <c r="CD413" s="46"/>
      <c r="CE413" s="46"/>
      <c r="CF413" s="46"/>
      <c r="CG413" s="46"/>
      <c r="CH413" s="46"/>
      <c r="CI413" s="46"/>
      <c r="CJ413" s="46"/>
      <c r="CK413" s="46"/>
      <c r="CL413" s="46"/>
      <c r="CM413" s="46"/>
      <c r="CN413" s="46"/>
      <c r="CO413" s="46"/>
      <c r="CP413" s="46"/>
      <c r="CQ413" s="46"/>
      <c r="CR413" s="46"/>
      <c r="CS413" s="46"/>
      <c r="CT413" s="46"/>
      <c r="CU413" s="46"/>
      <c r="CV413" s="46"/>
      <c r="CW413" s="46"/>
      <c r="CX413" s="46"/>
      <c r="CY413" s="46"/>
      <c r="CZ413" s="46"/>
      <c r="DA413" s="46"/>
      <c r="DB413" s="46"/>
      <c r="DC413" s="46"/>
      <c r="DD413" s="46"/>
      <c r="DE413" s="46"/>
      <c r="DF413" s="46"/>
      <c r="DG413" s="46"/>
      <c r="DH413" s="46"/>
      <c r="DI413" s="46"/>
      <c r="DJ413" s="46"/>
      <c r="DK413" s="46"/>
      <c r="DL413" s="46"/>
      <c r="DM413" s="46"/>
      <c r="DN413" s="46"/>
      <c r="DO413" s="46"/>
      <c r="DP413" s="46"/>
      <c r="DQ413" s="46"/>
      <c r="DR413" s="46"/>
      <c r="DS413" s="46"/>
      <c r="DT413" s="46"/>
      <c r="DU413" s="46"/>
      <c r="DV413" s="46"/>
      <c r="DW413" s="46"/>
      <c r="DX413" s="46"/>
      <c r="DY413" s="46"/>
      <c r="DZ413" s="46"/>
      <c r="EA413" s="46"/>
      <c r="EB413" s="46"/>
      <c r="EC413" s="46"/>
      <c r="ED413" s="46"/>
      <c r="EE413" s="46"/>
      <c r="EF413" s="46"/>
      <c r="EG413" s="46"/>
      <c r="EH413" s="46"/>
      <c r="EI413" s="46"/>
      <c r="EJ413" s="46"/>
      <c r="EK413" s="46"/>
      <c r="EL413" s="46"/>
      <c r="EM413" s="46"/>
      <c r="EN413" s="46"/>
      <c r="EO413" s="46"/>
      <c r="EP413" s="46"/>
      <c r="EQ413" s="46"/>
      <c r="ER413" s="46"/>
      <c r="ES413" s="46"/>
      <c r="ET413" s="46"/>
      <c r="EU413" s="46"/>
      <c r="EV413" s="46"/>
      <c r="EW413" s="46"/>
      <c r="EX413" s="46"/>
      <c r="EY413" s="46"/>
      <c r="EZ413" s="46"/>
      <c r="FA413" s="46"/>
      <c r="FB413" s="46"/>
      <c r="FC413" s="46"/>
      <c r="FD413" s="46"/>
      <c r="FE413" s="46"/>
      <c r="FF413" s="46"/>
      <c r="FG413" s="46"/>
      <c r="FH413" s="46"/>
      <c r="FI413" s="46"/>
      <c r="FJ413" s="46"/>
      <c r="FK413" s="46"/>
      <c r="FL413" s="46"/>
      <c r="FM413" s="46"/>
      <c r="FN413" s="46"/>
      <c r="FO413" s="46"/>
      <c r="FP413" s="46"/>
      <c r="FQ413" s="46"/>
      <c r="FR413" s="46"/>
      <c r="FS413" s="46"/>
      <c r="FT413" s="46"/>
      <c r="FU413" s="46"/>
      <c r="FV413" s="46"/>
      <c r="FW413" s="46"/>
      <c r="FX413" s="46"/>
      <c r="FY413" s="46"/>
      <c r="FZ413" s="46"/>
      <c r="GA413" s="46"/>
      <c r="GB413" s="46"/>
      <c r="GC413" s="46"/>
      <c r="GD413" s="46"/>
      <c r="GE413" s="46"/>
      <c r="GF413" s="46"/>
      <c r="GG413" s="46"/>
      <c r="GH413" s="46"/>
      <c r="GI413" s="46"/>
      <c r="GJ413" s="46"/>
      <c r="GK413" s="46"/>
      <c r="GL413" s="46"/>
      <c r="GM413" s="46"/>
      <c r="GN413" s="46"/>
      <c r="GO413" s="46"/>
      <c r="GP413" s="46"/>
      <c r="GQ413" s="46"/>
      <c r="GR413" s="46"/>
      <c r="GS413" s="46"/>
      <c r="GT413" s="46"/>
      <c r="GU413" s="46"/>
      <c r="GV413" s="46"/>
      <c r="GW413" s="46"/>
      <c r="GX413" s="46"/>
      <c r="GY413" s="46"/>
      <c r="GZ413" s="46"/>
      <c r="HA413" s="46"/>
      <c r="HB413" s="46"/>
      <c r="HC413" s="46"/>
      <c r="HD413" s="46"/>
      <c r="HE413" s="46"/>
      <c r="HF413" s="46"/>
      <c r="HG413" s="46"/>
      <c r="HH413" s="46"/>
      <c r="HI413" s="46"/>
      <c r="HJ413" s="46"/>
      <c r="HK413" s="46"/>
      <c r="HL413" s="46"/>
      <c r="HM413" s="46"/>
      <c r="HN413" s="46"/>
      <c r="HO413" s="46"/>
      <c r="HP413" s="46"/>
      <c r="HQ413" s="46"/>
      <c r="HR413" s="46"/>
      <c r="HS413" s="46"/>
      <c r="HT413" s="46"/>
      <c r="HU413" s="46"/>
      <c r="HV413" s="46"/>
      <c r="HW413" s="46"/>
      <c r="HX413" s="46"/>
      <c r="HY413" s="46"/>
      <c r="HZ413" s="46"/>
      <c r="IA413" s="46"/>
      <c r="IB413" s="46"/>
      <c r="IC413" s="46"/>
      <c r="ID413" s="46"/>
      <c r="IE413" s="46"/>
      <c r="IF413" s="46"/>
      <c r="IG413" s="46"/>
      <c r="IH413" s="46"/>
      <c r="II413" s="46"/>
      <c r="IJ413" s="46"/>
      <c r="IK413" s="46"/>
      <c r="IL413" s="46"/>
      <c r="IM413" s="46"/>
      <c r="IN413" s="46"/>
      <c r="IO413" s="46"/>
      <c r="IP413" s="46"/>
      <c r="IQ413" s="46"/>
      <c r="IR413" s="46"/>
      <c r="IS413" s="46"/>
      <c r="IT413" s="46"/>
      <c r="IU413" s="46"/>
      <c r="IV413" s="46"/>
      <c r="IW413" s="46"/>
      <c r="IX413" s="46"/>
      <c r="IY413" s="46"/>
      <c r="IZ413" s="46"/>
      <c r="JA413" s="46"/>
      <c r="JB413" s="46"/>
      <c r="JC413" s="46"/>
      <c r="JD413" s="46"/>
      <c r="JE413" s="46"/>
      <c r="JF413" s="46"/>
      <c r="JG413" s="46"/>
      <c r="JH413" s="46"/>
      <c r="JI413" s="46"/>
      <c r="JJ413" s="46"/>
      <c r="JK413" s="46"/>
      <c r="JL413" s="46"/>
      <c r="JM413" s="46"/>
      <c r="JN413" s="46"/>
      <c r="JO413" s="46"/>
      <c r="JP413" s="46"/>
      <c r="JQ413" s="46"/>
      <c r="JR413" s="46"/>
      <c r="JS413" s="46"/>
      <c r="JT413" s="46"/>
      <c r="JU413" s="46"/>
      <c r="JV413" s="46"/>
      <c r="JW413" s="46"/>
      <c r="JX413" s="46"/>
      <c r="JY413" s="46"/>
      <c r="JZ413" s="46"/>
      <c r="KA413" s="46"/>
      <c r="KB413" s="46"/>
      <c r="KC413" s="46"/>
      <c r="KD413" s="46"/>
      <c r="KE413" s="46"/>
      <c r="KF413" s="46"/>
      <c r="KG413" s="46"/>
      <c r="KH413" s="46"/>
      <c r="KI413" s="46"/>
      <c r="KJ413" s="46"/>
      <c r="KK413" s="46"/>
      <c r="KL413" s="46"/>
      <c r="KM413" s="46"/>
      <c r="KN413" s="46"/>
      <c r="KO413" s="46"/>
      <c r="KP413" s="234"/>
    </row>
    <row r="414" spans="1:302" s="52" customFormat="1" ht="26.25" thickBot="1" x14ac:dyDescent="0.3">
      <c r="A414" s="528"/>
      <c r="B414" s="529" t="s">
        <v>494</v>
      </c>
      <c r="C414" s="531">
        <v>12150068</v>
      </c>
      <c r="D414" s="532">
        <v>39610</v>
      </c>
      <c r="E414" s="532">
        <v>39610</v>
      </c>
      <c r="F414" s="532">
        <v>40340</v>
      </c>
      <c r="G414" s="529">
        <v>-7777</v>
      </c>
      <c r="H414" s="529" t="s">
        <v>582</v>
      </c>
      <c r="I414" s="529" t="s">
        <v>1488</v>
      </c>
      <c r="J414" s="529"/>
      <c r="K414" s="529" t="s">
        <v>33</v>
      </c>
      <c r="L414" s="529" t="s">
        <v>2363</v>
      </c>
      <c r="M414" s="529" t="s">
        <v>40</v>
      </c>
      <c r="N414" s="529" t="s">
        <v>41</v>
      </c>
      <c r="O414" s="529"/>
      <c r="P414" s="530">
        <v>57981</v>
      </c>
      <c r="Q414" s="529" t="s">
        <v>559</v>
      </c>
      <c r="R414" s="529" t="s">
        <v>658</v>
      </c>
      <c r="S414" s="533" t="s">
        <v>2108</v>
      </c>
      <c r="T414" s="851" t="s">
        <v>1861</v>
      </c>
      <c r="U414" s="777">
        <v>-7777</v>
      </c>
      <c r="V414" s="777">
        <v>-7777</v>
      </c>
      <c r="W414" s="777">
        <v>-7777</v>
      </c>
      <c r="X414" s="777">
        <v>-7777</v>
      </c>
      <c r="Y414" s="777" t="s">
        <v>1861</v>
      </c>
      <c r="Z414" s="529" t="s">
        <v>1861</v>
      </c>
      <c r="AA414" s="529" t="s">
        <v>1861</v>
      </c>
      <c r="AB414" s="529" t="s">
        <v>1861</v>
      </c>
      <c r="AC414" s="529" t="s">
        <v>1861</v>
      </c>
      <c r="AD414" s="529" t="s">
        <v>1861</v>
      </c>
      <c r="AE414" s="529" t="s">
        <v>1861</v>
      </c>
      <c r="AF414" s="529" t="s">
        <v>2367</v>
      </c>
      <c r="AG414" s="852"/>
      <c r="AH414" s="852"/>
      <c r="AI414" s="529"/>
      <c r="AJ414" s="529" t="s">
        <v>2368</v>
      </c>
      <c r="AK414" s="529" t="s">
        <v>2369</v>
      </c>
      <c r="AL414" s="529">
        <v>43</v>
      </c>
      <c r="AM414" s="529">
        <v>9</v>
      </c>
      <c r="AN414" s="1129">
        <v>0.7</v>
      </c>
      <c r="AO414" s="529">
        <v>25</v>
      </c>
      <c r="AP414" s="529">
        <v>41</v>
      </c>
      <c r="AQ414" s="529">
        <v>25</v>
      </c>
      <c r="AR414" s="529">
        <f>AL414+AM414/60+AN414/3600</f>
        <v>43.150194444444445</v>
      </c>
      <c r="AS414" s="529">
        <f>AO414+AP414/60+AQ414/3600</f>
        <v>25.690277777777776</v>
      </c>
      <c r="AT414" s="529" t="s">
        <v>34</v>
      </c>
      <c r="AU414" s="529"/>
      <c r="AV414" s="530"/>
      <c r="AW414" s="532"/>
      <c r="AX414" s="530"/>
      <c r="AY414" s="532"/>
      <c r="AZ414" s="530"/>
      <c r="BA414" s="532"/>
      <c r="BB414" s="530"/>
      <c r="BC414" s="532"/>
      <c r="BD414" s="530"/>
      <c r="BE414" s="532"/>
      <c r="BF414" s="529" t="s">
        <v>9624</v>
      </c>
      <c r="BG414" s="779" t="s">
        <v>1604</v>
      </c>
      <c r="BH414" s="735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6"/>
      <c r="EK414" s="46"/>
      <c r="EL414" s="46"/>
      <c r="EM414" s="46"/>
      <c r="EN414" s="46"/>
      <c r="EO414" s="46"/>
      <c r="EP414" s="46"/>
      <c r="EQ414" s="46"/>
      <c r="ER414" s="46"/>
      <c r="ES414" s="46"/>
      <c r="ET414" s="46"/>
      <c r="EU414" s="46"/>
      <c r="EV414" s="46"/>
      <c r="EW414" s="46"/>
      <c r="EX414" s="46"/>
      <c r="EY414" s="46"/>
      <c r="EZ414" s="46"/>
      <c r="FA414" s="46"/>
      <c r="FB414" s="46"/>
      <c r="FC414" s="46"/>
      <c r="FD414" s="46"/>
      <c r="FE414" s="46"/>
      <c r="FF414" s="46"/>
      <c r="FG414" s="46"/>
      <c r="FH414" s="46"/>
      <c r="FI414" s="46"/>
      <c r="FJ414" s="46"/>
      <c r="FK414" s="46"/>
      <c r="FL414" s="46"/>
      <c r="FM414" s="46"/>
      <c r="FN414" s="46"/>
      <c r="FO414" s="46"/>
      <c r="FP414" s="46"/>
      <c r="FQ414" s="46"/>
      <c r="FR414" s="46"/>
      <c r="FS414" s="46"/>
      <c r="FT414" s="46"/>
      <c r="FU414" s="46"/>
      <c r="FV414" s="46"/>
      <c r="FW414" s="46"/>
      <c r="FX414" s="46"/>
      <c r="FY414" s="46"/>
      <c r="FZ414" s="46"/>
      <c r="GA414" s="46"/>
      <c r="GB414" s="46"/>
      <c r="GC414" s="46"/>
      <c r="GD414" s="46"/>
      <c r="GE414" s="46"/>
      <c r="GF414" s="46"/>
      <c r="GG414" s="46"/>
      <c r="GH414" s="46"/>
      <c r="GI414" s="46"/>
      <c r="GJ414" s="46"/>
      <c r="GK414" s="46"/>
      <c r="GL414" s="46"/>
      <c r="GM414" s="46"/>
      <c r="GN414" s="46"/>
      <c r="GO414" s="46"/>
      <c r="GP414" s="46"/>
      <c r="GQ414" s="46"/>
      <c r="GR414" s="46"/>
      <c r="GS414" s="46"/>
      <c r="GT414" s="46"/>
      <c r="GU414" s="46"/>
      <c r="GV414" s="46"/>
      <c r="GW414" s="46"/>
      <c r="GX414" s="46"/>
      <c r="GY414" s="46"/>
      <c r="GZ414" s="46"/>
      <c r="HA414" s="46"/>
      <c r="HB414" s="46"/>
      <c r="HC414" s="46"/>
      <c r="HD414" s="46"/>
      <c r="HE414" s="46"/>
      <c r="HF414" s="46"/>
      <c r="HG414" s="46"/>
      <c r="HH414" s="46"/>
      <c r="HI414" s="46"/>
      <c r="HJ414" s="46"/>
      <c r="HK414" s="46"/>
      <c r="HL414" s="46"/>
      <c r="HM414" s="46"/>
      <c r="HN414" s="46"/>
      <c r="HO414" s="46"/>
      <c r="HP414" s="46"/>
      <c r="HQ414" s="46"/>
      <c r="HR414" s="46"/>
      <c r="HS414" s="46"/>
      <c r="HT414" s="46"/>
      <c r="HU414" s="46"/>
      <c r="HV414" s="46"/>
      <c r="HW414" s="46"/>
      <c r="HX414" s="46"/>
      <c r="HY414" s="46"/>
      <c r="HZ414" s="46"/>
      <c r="IA414" s="46"/>
      <c r="IB414" s="46"/>
      <c r="IC414" s="46"/>
      <c r="ID414" s="46"/>
      <c r="IE414" s="46"/>
      <c r="IF414" s="46"/>
      <c r="IG414" s="46"/>
      <c r="IH414" s="46"/>
      <c r="II414" s="46"/>
      <c r="IJ414" s="46"/>
      <c r="IK414" s="46"/>
      <c r="IL414" s="46"/>
      <c r="IM414" s="46"/>
      <c r="IN414" s="46"/>
      <c r="IO414" s="46"/>
      <c r="IP414" s="46"/>
      <c r="IQ414" s="46"/>
      <c r="IR414" s="46"/>
      <c r="IS414" s="46"/>
      <c r="IT414" s="46"/>
      <c r="IU414" s="46"/>
      <c r="IV414" s="46"/>
      <c r="IW414" s="46"/>
      <c r="IX414" s="46"/>
      <c r="IY414" s="46"/>
      <c r="IZ414" s="46"/>
      <c r="JA414" s="46"/>
      <c r="JB414" s="46"/>
      <c r="JC414" s="46"/>
      <c r="JD414" s="46"/>
      <c r="JE414" s="46"/>
      <c r="JF414" s="46"/>
      <c r="JG414" s="46"/>
      <c r="JH414" s="46"/>
      <c r="JI414" s="46"/>
      <c r="JJ414" s="46"/>
      <c r="JK414" s="46"/>
      <c r="JL414" s="46"/>
      <c r="JM414" s="46"/>
      <c r="JN414" s="46"/>
      <c r="JO414" s="46"/>
      <c r="JP414" s="46"/>
      <c r="JQ414" s="46"/>
      <c r="JR414" s="46"/>
      <c r="JS414" s="46"/>
      <c r="JT414" s="46"/>
      <c r="JU414" s="46"/>
      <c r="JV414" s="46"/>
      <c r="JW414" s="46"/>
      <c r="JX414" s="46"/>
      <c r="JY414" s="46"/>
      <c r="JZ414" s="46"/>
      <c r="KA414" s="46"/>
      <c r="KB414" s="46"/>
      <c r="KC414" s="46"/>
      <c r="KD414" s="46"/>
      <c r="KE414" s="46"/>
      <c r="KF414" s="46"/>
      <c r="KG414" s="46"/>
      <c r="KH414" s="46"/>
      <c r="KI414" s="46"/>
      <c r="KJ414" s="46"/>
      <c r="KK414" s="46"/>
      <c r="KL414" s="46"/>
      <c r="KM414" s="46"/>
      <c r="KN414" s="46"/>
      <c r="KO414" s="46"/>
      <c r="KP414" s="234"/>
    </row>
    <row r="415" spans="1:302" s="52" customFormat="1" ht="25.5" x14ac:dyDescent="0.25">
      <c r="A415" s="180">
        <v>135</v>
      </c>
      <c r="B415" s="180" t="s">
        <v>2370</v>
      </c>
      <c r="C415" s="507">
        <v>12150069</v>
      </c>
      <c r="D415" s="508">
        <v>39610</v>
      </c>
      <c r="E415" s="508">
        <v>39610</v>
      </c>
      <c r="F415" s="508">
        <v>41436</v>
      </c>
      <c r="G415" s="180">
        <v>-7777</v>
      </c>
      <c r="H415" s="180" t="s">
        <v>582</v>
      </c>
      <c r="I415" s="180" t="s">
        <v>1488</v>
      </c>
      <c r="J415" s="180"/>
      <c r="K415" s="180" t="s">
        <v>33</v>
      </c>
      <c r="L415" s="180" t="s">
        <v>405</v>
      </c>
      <c r="M415" s="180" t="s">
        <v>40</v>
      </c>
      <c r="N415" s="180" t="s">
        <v>41</v>
      </c>
      <c r="O415" s="180"/>
      <c r="P415" s="506">
        <v>44793</v>
      </c>
      <c r="Q415" s="180" t="s">
        <v>559</v>
      </c>
      <c r="R415" s="180" t="s">
        <v>658</v>
      </c>
      <c r="S415" s="510" t="s">
        <v>2108</v>
      </c>
      <c r="T415" s="76">
        <v>-9999</v>
      </c>
      <c r="U415" s="509">
        <v>-7777</v>
      </c>
      <c r="V415" s="509">
        <v>-7777</v>
      </c>
      <c r="W415" s="509">
        <v>-7777</v>
      </c>
      <c r="X415" s="509">
        <v>-7777</v>
      </c>
      <c r="Y415" s="76">
        <v>440</v>
      </c>
      <c r="Z415" s="180">
        <v>61.09</v>
      </c>
      <c r="AA415" s="180">
        <v>-9999</v>
      </c>
      <c r="AB415" s="180">
        <v>2.0499999999999998</v>
      </c>
      <c r="AC415" s="856">
        <v>24952</v>
      </c>
      <c r="AD415" s="180">
        <v>70.150000000000006</v>
      </c>
      <c r="AE415" s="180">
        <v>5000</v>
      </c>
      <c r="AF415" s="180" t="s">
        <v>2364</v>
      </c>
      <c r="AG415" s="180"/>
      <c r="AH415" s="180"/>
      <c r="AI415" s="180"/>
      <c r="AJ415" s="180" t="s">
        <v>2371</v>
      </c>
      <c r="AK415" s="180" t="s">
        <v>2372</v>
      </c>
      <c r="AL415" s="180">
        <v>43</v>
      </c>
      <c r="AM415" s="180">
        <v>8</v>
      </c>
      <c r="AN415" s="1120">
        <v>23.8</v>
      </c>
      <c r="AO415" s="180">
        <v>25</v>
      </c>
      <c r="AP415" s="180">
        <v>45</v>
      </c>
      <c r="AQ415" s="180">
        <v>45.4</v>
      </c>
      <c r="AR415" s="180">
        <f>AL415+AM415/60+AN415/3600</f>
        <v>43.139944444444446</v>
      </c>
      <c r="AS415" s="180">
        <f>AO415+AP415/60+AQ415/3600</f>
        <v>25.762611111111109</v>
      </c>
      <c r="AT415" s="180" t="s">
        <v>34</v>
      </c>
      <c r="AU415" s="180"/>
      <c r="AV415" s="506"/>
      <c r="AW415" s="508"/>
      <c r="AX415" s="506"/>
      <c r="AY415" s="508"/>
      <c r="AZ415" s="506"/>
      <c r="BA415" s="508"/>
      <c r="BB415" s="506"/>
      <c r="BC415" s="508"/>
      <c r="BD415" s="506"/>
      <c r="BE415" s="508"/>
      <c r="BF415" s="180" t="s">
        <v>9625</v>
      </c>
      <c r="BG415" s="509" t="s">
        <v>1604</v>
      </c>
      <c r="BH415" s="230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6"/>
      <c r="EK415" s="46"/>
      <c r="EL415" s="46"/>
      <c r="EM415" s="46"/>
      <c r="EN415" s="46"/>
      <c r="EO415" s="46"/>
      <c r="EP415" s="46"/>
      <c r="EQ415" s="46"/>
      <c r="ER415" s="46"/>
      <c r="ES415" s="46"/>
      <c r="ET415" s="46"/>
      <c r="EU415" s="46"/>
      <c r="EV415" s="46"/>
      <c r="EW415" s="46"/>
      <c r="EX415" s="46"/>
      <c r="EY415" s="46"/>
      <c r="EZ415" s="46"/>
      <c r="FA415" s="46"/>
      <c r="FB415" s="46"/>
      <c r="FC415" s="46"/>
      <c r="FD415" s="46"/>
      <c r="FE415" s="46"/>
      <c r="FF415" s="46"/>
      <c r="FG415" s="46"/>
      <c r="FH415" s="46"/>
      <c r="FI415" s="46"/>
      <c r="FJ415" s="46"/>
      <c r="FK415" s="46"/>
      <c r="FL415" s="46"/>
      <c r="FM415" s="46"/>
      <c r="FN415" s="46"/>
      <c r="FO415" s="46"/>
      <c r="FP415" s="46"/>
      <c r="FQ415" s="46"/>
      <c r="FR415" s="46"/>
      <c r="FS415" s="46"/>
      <c r="FT415" s="46"/>
      <c r="FU415" s="46"/>
      <c r="FV415" s="46"/>
      <c r="FW415" s="46"/>
      <c r="FX415" s="46"/>
      <c r="FY415" s="46"/>
      <c r="FZ415" s="46"/>
      <c r="GA415" s="46"/>
      <c r="GB415" s="46"/>
      <c r="GC415" s="46"/>
      <c r="GD415" s="46"/>
      <c r="GE415" s="46"/>
      <c r="GF415" s="46"/>
      <c r="GG415" s="46"/>
      <c r="GH415" s="46"/>
      <c r="GI415" s="46"/>
      <c r="GJ415" s="46"/>
      <c r="GK415" s="46"/>
      <c r="GL415" s="46"/>
      <c r="GM415" s="46"/>
      <c r="GN415" s="46"/>
      <c r="GO415" s="46"/>
      <c r="GP415" s="46"/>
      <c r="GQ415" s="46"/>
      <c r="GR415" s="46"/>
      <c r="GS415" s="46"/>
      <c r="GT415" s="46"/>
      <c r="GU415" s="46"/>
      <c r="GV415" s="46"/>
      <c r="GW415" s="46"/>
      <c r="GX415" s="46"/>
      <c r="GY415" s="46"/>
      <c r="GZ415" s="46"/>
      <c r="HA415" s="46"/>
      <c r="HB415" s="46"/>
      <c r="HC415" s="46"/>
      <c r="HD415" s="46"/>
      <c r="HE415" s="46"/>
      <c r="HF415" s="46"/>
      <c r="HG415" s="46"/>
      <c r="HH415" s="46"/>
      <c r="HI415" s="46"/>
      <c r="HJ415" s="46"/>
      <c r="HK415" s="46"/>
      <c r="HL415" s="46"/>
      <c r="HM415" s="46"/>
      <c r="HN415" s="46"/>
      <c r="HO415" s="46"/>
      <c r="HP415" s="46"/>
      <c r="HQ415" s="46"/>
      <c r="HR415" s="46"/>
      <c r="HS415" s="46"/>
      <c r="HT415" s="46"/>
      <c r="HU415" s="46"/>
      <c r="HV415" s="46"/>
      <c r="HW415" s="46"/>
      <c r="HX415" s="46"/>
      <c r="HY415" s="46"/>
      <c r="HZ415" s="46"/>
      <c r="IA415" s="46"/>
      <c r="IB415" s="46"/>
      <c r="IC415" s="46"/>
      <c r="ID415" s="46"/>
      <c r="IE415" s="46"/>
      <c r="IF415" s="46"/>
      <c r="IG415" s="46"/>
      <c r="IH415" s="46"/>
      <c r="II415" s="46"/>
      <c r="IJ415" s="46"/>
      <c r="IK415" s="46"/>
      <c r="IL415" s="46"/>
      <c r="IM415" s="46"/>
      <c r="IN415" s="46"/>
      <c r="IO415" s="46"/>
      <c r="IP415" s="46"/>
      <c r="IQ415" s="46"/>
      <c r="IR415" s="46"/>
      <c r="IS415" s="46"/>
      <c r="IT415" s="46"/>
      <c r="IU415" s="46"/>
      <c r="IV415" s="46"/>
      <c r="IW415" s="46"/>
      <c r="IX415" s="46"/>
      <c r="IY415" s="46"/>
      <c r="IZ415" s="46"/>
      <c r="JA415" s="46"/>
      <c r="JB415" s="46"/>
      <c r="JC415" s="46"/>
      <c r="JD415" s="46"/>
      <c r="JE415" s="46"/>
      <c r="JF415" s="46"/>
      <c r="JG415" s="46"/>
      <c r="JH415" s="46"/>
      <c r="JI415" s="46"/>
      <c r="JJ415" s="46"/>
      <c r="JK415" s="46"/>
      <c r="JL415" s="46"/>
      <c r="JM415" s="46"/>
      <c r="JN415" s="46"/>
      <c r="JO415" s="46"/>
      <c r="JP415" s="46"/>
      <c r="JQ415" s="46"/>
      <c r="JR415" s="46"/>
      <c r="JS415" s="46"/>
      <c r="JT415" s="46"/>
      <c r="JU415" s="46"/>
      <c r="JV415" s="46"/>
      <c r="JW415" s="46"/>
      <c r="JX415" s="46"/>
      <c r="JY415" s="46"/>
      <c r="JZ415" s="46"/>
      <c r="KA415" s="46"/>
      <c r="KB415" s="46"/>
      <c r="KC415" s="46"/>
      <c r="KD415" s="46"/>
      <c r="KE415" s="46"/>
      <c r="KF415" s="46"/>
      <c r="KG415" s="46"/>
      <c r="KH415" s="46"/>
      <c r="KI415" s="46"/>
      <c r="KJ415" s="46"/>
      <c r="KK415" s="46"/>
      <c r="KL415" s="46"/>
      <c r="KM415" s="46"/>
      <c r="KN415" s="46"/>
      <c r="KO415" s="46"/>
      <c r="KP415" s="234"/>
    </row>
    <row r="416" spans="1:302" s="52" customFormat="1" ht="26.25" thickBot="1" x14ac:dyDescent="0.3">
      <c r="A416" s="166"/>
      <c r="B416" s="166" t="s">
        <v>2370</v>
      </c>
      <c r="C416" s="297">
        <v>12150069</v>
      </c>
      <c r="D416" s="241">
        <v>39610</v>
      </c>
      <c r="E416" s="241">
        <v>39610</v>
      </c>
      <c r="F416" s="241">
        <v>41436</v>
      </c>
      <c r="G416" s="166">
        <v>-7777</v>
      </c>
      <c r="H416" s="166" t="s">
        <v>582</v>
      </c>
      <c r="I416" s="166" t="s">
        <v>1488</v>
      </c>
      <c r="J416" s="166"/>
      <c r="K416" s="166" t="s">
        <v>33</v>
      </c>
      <c r="L416" s="166" t="s">
        <v>405</v>
      </c>
      <c r="M416" s="166" t="s">
        <v>40</v>
      </c>
      <c r="N416" s="166" t="s">
        <v>41</v>
      </c>
      <c r="O416" s="166"/>
      <c r="P416" s="240">
        <v>44793</v>
      </c>
      <c r="Q416" s="166" t="s">
        <v>559</v>
      </c>
      <c r="R416" s="166" t="s">
        <v>658</v>
      </c>
      <c r="S416" s="289" t="s">
        <v>2108</v>
      </c>
      <c r="T416" s="299" t="s">
        <v>1861</v>
      </c>
      <c r="U416" s="375">
        <v>-7777</v>
      </c>
      <c r="V416" s="375">
        <v>-7777</v>
      </c>
      <c r="W416" s="375">
        <v>-7777</v>
      </c>
      <c r="X416" s="375">
        <v>-7777</v>
      </c>
      <c r="Y416" s="375" t="s">
        <v>1861</v>
      </c>
      <c r="Z416" s="375" t="s">
        <v>1861</v>
      </c>
      <c r="AA416" s="375" t="s">
        <v>1861</v>
      </c>
      <c r="AB416" s="375" t="s">
        <v>1861</v>
      </c>
      <c r="AC416" s="375" t="s">
        <v>1861</v>
      </c>
      <c r="AD416" s="375" t="s">
        <v>1861</v>
      </c>
      <c r="AE416" s="375" t="s">
        <v>1861</v>
      </c>
      <c r="AF416" s="166" t="s">
        <v>2367</v>
      </c>
      <c r="AG416" s="166"/>
      <c r="AH416" s="166"/>
      <c r="AI416" s="166"/>
      <c r="AJ416" s="166" t="s">
        <v>2373</v>
      </c>
      <c r="AK416" s="166" t="s">
        <v>2374</v>
      </c>
      <c r="AL416" s="166">
        <v>43</v>
      </c>
      <c r="AM416" s="166">
        <v>8</v>
      </c>
      <c r="AN416" s="1113">
        <v>13.4</v>
      </c>
      <c r="AO416" s="166">
        <v>25</v>
      </c>
      <c r="AP416" s="166">
        <v>45</v>
      </c>
      <c r="AQ416" s="166">
        <v>55.4</v>
      </c>
      <c r="AR416" s="166">
        <f>AL416+AM416/60+AN416/3600</f>
        <v>43.137055555555555</v>
      </c>
      <c r="AS416" s="166">
        <f>AO416+AP416/60+AQ416/3600</f>
        <v>25.765388888888889</v>
      </c>
      <c r="AT416" s="166" t="s">
        <v>34</v>
      </c>
      <c r="AU416" s="166"/>
      <c r="AV416" s="240"/>
      <c r="AW416" s="241"/>
      <c r="AX416" s="240"/>
      <c r="AY416" s="241"/>
      <c r="AZ416" s="240"/>
      <c r="BA416" s="241"/>
      <c r="BB416" s="240"/>
      <c r="BC416" s="241"/>
      <c r="BD416" s="240"/>
      <c r="BE416" s="241"/>
      <c r="BF416" s="166" t="s">
        <v>9625</v>
      </c>
      <c r="BG416" s="375" t="s">
        <v>1604</v>
      </c>
      <c r="BH416" s="230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6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6"/>
      <c r="EK416" s="46"/>
      <c r="EL416" s="46"/>
      <c r="EM416" s="46"/>
      <c r="EN416" s="46"/>
      <c r="EO416" s="46"/>
      <c r="EP416" s="46"/>
      <c r="EQ416" s="46"/>
      <c r="ER416" s="46"/>
      <c r="ES416" s="46"/>
      <c r="ET416" s="46"/>
      <c r="EU416" s="46"/>
      <c r="EV416" s="46"/>
      <c r="EW416" s="46"/>
      <c r="EX416" s="46"/>
      <c r="EY416" s="46"/>
      <c r="EZ416" s="46"/>
      <c r="FA416" s="46"/>
      <c r="FB416" s="46"/>
      <c r="FC416" s="46"/>
      <c r="FD416" s="46"/>
      <c r="FE416" s="46"/>
      <c r="FF416" s="46"/>
      <c r="FG416" s="46"/>
      <c r="FH416" s="46"/>
      <c r="FI416" s="46"/>
      <c r="FJ416" s="46"/>
      <c r="FK416" s="46"/>
      <c r="FL416" s="46"/>
      <c r="FM416" s="46"/>
      <c r="FN416" s="46"/>
      <c r="FO416" s="46"/>
      <c r="FP416" s="46"/>
      <c r="FQ416" s="46"/>
      <c r="FR416" s="46"/>
      <c r="FS416" s="46"/>
      <c r="FT416" s="46"/>
      <c r="FU416" s="46"/>
      <c r="FV416" s="46"/>
      <c r="FW416" s="46"/>
      <c r="FX416" s="46"/>
      <c r="FY416" s="46"/>
      <c r="FZ416" s="46"/>
      <c r="GA416" s="46"/>
      <c r="GB416" s="46"/>
      <c r="GC416" s="46"/>
      <c r="GD416" s="46"/>
      <c r="GE416" s="46"/>
      <c r="GF416" s="46"/>
      <c r="GG416" s="46"/>
      <c r="GH416" s="46"/>
      <c r="GI416" s="46"/>
      <c r="GJ416" s="46"/>
      <c r="GK416" s="46"/>
      <c r="GL416" s="46"/>
      <c r="GM416" s="46"/>
      <c r="GN416" s="46"/>
      <c r="GO416" s="46"/>
      <c r="GP416" s="46"/>
      <c r="GQ416" s="46"/>
      <c r="GR416" s="46"/>
      <c r="GS416" s="46"/>
      <c r="GT416" s="46"/>
      <c r="GU416" s="46"/>
      <c r="GV416" s="46"/>
      <c r="GW416" s="46"/>
      <c r="GX416" s="46"/>
      <c r="GY416" s="46"/>
      <c r="GZ416" s="46"/>
      <c r="HA416" s="46"/>
      <c r="HB416" s="46"/>
      <c r="HC416" s="46"/>
      <c r="HD416" s="46"/>
      <c r="HE416" s="46"/>
      <c r="HF416" s="46"/>
      <c r="HG416" s="46"/>
      <c r="HH416" s="46"/>
      <c r="HI416" s="46"/>
      <c r="HJ416" s="46"/>
      <c r="HK416" s="46"/>
      <c r="HL416" s="46"/>
      <c r="HM416" s="46"/>
      <c r="HN416" s="46"/>
      <c r="HO416" s="46"/>
      <c r="HP416" s="46"/>
      <c r="HQ416" s="46"/>
      <c r="HR416" s="46"/>
      <c r="HS416" s="46"/>
      <c r="HT416" s="46"/>
      <c r="HU416" s="46"/>
      <c r="HV416" s="46"/>
      <c r="HW416" s="46"/>
      <c r="HX416" s="46"/>
      <c r="HY416" s="46"/>
      <c r="HZ416" s="46"/>
      <c r="IA416" s="46"/>
      <c r="IB416" s="46"/>
      <c r="IC416" s="46"/>
      <c r="ID416" s="46"/>
      <c r="IE416" s="46"/>
      <c r="IF416" s="46"/>
      <c r="IG416" s="46"/>
      <c r="IH416" s="46"/>
      <c r="II416" s="46"/>
      <c r="IJ416" s="46"/>
      <c r="IK416" s="46"/>
      <c r="IL416" s="46"/>
      <c r="IM416" s="46"/>
      <c r="IN416" s="46"/>
      <c r="IO416" s="46"/>
      <c r="IP416" s="46"/>
      <c r="IQ416" s="46"/>
      <c r="IR416" s="46"/>
      <c r="IS416" s="46"/>
      <c r="IT416" s="46"/>
      <c r="IU416" s="46"/>
      <c r="IV416" s="46"/>
      <c r="IW416" s="46"/>
      <c r="IX416" s="46"/>
      <c r="IY416" s="46"/>
      <c r="IZ416" s="46"/>
      <c r="JA416" s="46"/>
      <c r="JB416" s="46"/>
      <c r="JC416" s="46"/>
      <c r="JD416" s="46"/>
      <c r="JE416" s="46"/>
      <c r="JF416" s="46"/>
      <c r="JG416" s="46"/>
      <c r="JH416" s="46"/>
      <c r="JI416" s="46"/>
      <c r="JJ416" s="46"/>
      <c r="JK416" s="46"/>
      <c r="JL416" s="46"/>
      <c r="JM416" s="46"/>
      <c r="JN416" s="46"/>
      <c r="JO416" s="46"/>
      <c r="JP416" s="46"/>
      <c r="JQ416" s="46"/>
      <c r="JR416" s="46"/>
      <c r="JS416" s="46"/>
      <c r="JT416" s="46"/>
      <c r="JU416" s="46"/>
      <c r="JV416" s="46"/>
      <c r="JW416" s="46"/>
      <c r="JX416" s="46"/>
      <c r="JY416" s="46"/>
      <c r="JZ416" s="46"/>
      <c r="KA416" s="46"/>
      <c r="KB416" s="46"/>
      <c r="KC416" s="46"/>
      <c r="KD416" s="46"/>
      <c r="KE416" s="46"/>
      <c r="KF416" s="46"/>
      <c r="KG416" s="46"/>
      <c r="KH416" s="46"/>
      <c r="KI416" s="46"/>
      <c r="KJ416" s="46"/>
      <c r="KK416" s="46"/>
      <c r="KL416" s="46"/>
      <c r="KM416" s="46"/>
      <c r="KN416" s="46"/>
      <c r="KO416" s="46"/>
      <c r="KP416" s="234"/>
    </row>
    <row r="417" spans="1:302" s="52" customFormat="1" ht="89.25" x14ac:dyDescent="0.25">
      <c r="A417" s="407">
        <v>136</v>
      </c>
      <c r="B417" s="408" t="s">
        <v>2375</v>
      </c>
      <c r="C417" s="410">
        <v>12150070</v>
      </c>
      <c r="D417" s="411">
        <v>39622</v>
      </c>
      <c r="E417" s="411">
        <v>39622</v>
      </c>
      <c r="F417" s="411">
        <v>42544</v>
      </c>
      <c r="G417" s="408">
        <v>-7777</v>
      </c>
      <c r="H417" s="408" t="s">
        <v>582</v>
      </c>
      <c r="I417" s="408" t="s">
        <v>1488</v>
      </c>
      <c r="J417" s="408"/>
      <c r="K417" s="408" t="s">
        <v>33</v>
      </c>
      <c r="L417" s="408" t="s">
        <v>355</v>
      </c>
      <c r="M417" s="408" t="s">
        <v>40</v>
      </c>
      <c r="N417" s="408" t="s">
        <v>41</v>
      </c>
      <c r="O417" s="408" t="s">
        <v>7853</v>
      </c>
      <c r="P417" s="409">
        <v>59094</v>
      </c>
      <c r="Q417" s="408" t="s">
        <v>559</v>
      </c>
      <c r="R417" s="408" t="s">
        <v>658</v>
      </c>
      <c r="S417" s="412" t="s">
        <v>2108</v>
      </c>
      <c r="T417" s="655">
        <v>-9999</v>
      </c>
      <c r="U417" s="461">
        <v>-7777</v>
      </c>
      <c r="V417" s="461">
        <v>-7777</v>
      </c>
      <c r="W417" s="461">
        <v>-7777</v>
      </c>
      <c r="X417" s="461">
        <v>-7777</v>
      </c>
      <c r="Y417" s="461">
        <v>970</v>
      </c>
      <c r="Z417" s="408">
        <v>98.36</v>
      </c>
      <c r="AA417" s="408">
        <v>-9999</v>
      </c>
      <c r="AB417" s="408">
        <v>1.81</v>
      </c>
      <c r="AC417" s="527">
        <v>42793</v>
      </c>
      <c r="AD417" s="408">
        <v>93.59</v>
      </c>
      <c r="AE417" s="408">
        <v>5000</v>
      </c>
      <c r="AF417" s="408" t="s">
        <v>9876</v>
      </c>
      <c r="AG417" s="408">
        <v>4677692.7580000004</v>
      </c>
      <c r="AH417" s="408">
        <v>9455526.7139999997</v>
      </c>
      <c r="AI417" s="408"/>
      <c r="AJ417" s="408"/>
      <c r="AK417" s="408"/>
      <c r="AL417" s="408"/>
      <c r="AM417" s="408"/>
      <c r="AN417" s="1111"/>
      <c r="AO417" s="408"/>
      <c r="AP417" s="408"/>
      <c r="AQ417" s="408"/>
      <c r="AR417" s="408"/>
      <c r="AS417" s="408"/>
      <c r="AT417" s="408" t="s">
        <v>43</v>
      </c>
      <c r="AU417" s="408"/>
      <c r="AV417" s="409"/>
      <c r="AW417" s="411"/>
      <c r="AX417" s="409"/>
      <c r="AY417" s="411"/>
      <c r="AZ417" s="409"/>
      <c r="BA417" s="411"/>
      <c r="BB417" s="409"/>
      <c r="BC417" s="411"/>
      <c r="BD417" s="409"/>
      <c r="BE417" s="411"/>
      <c r="BF417" s="408" t="s">
        <v>9626</v>
      </c>
      <c r="BG417" s="730" t="s">
        <v>1604</v>
      </c>
      <c r="BH417" s="735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6"/>
      <c r="EC417" s="46"/>
      <c r="ED417" s="46"/>
      <c r="EE417" s="46"/>
      <c r="EF417" s="46"/>
      <c r="EG417" s="46"/>
      <c r="EH417" s="46"/>
      <c r="EI417" s="46"/>
      <c r="EJ417" s="46"/>
      <c r="EK417" s="46"/>
      <c r="EL417" s="46"/>
      <c r="EM417" s="46"/>
      <c r="EN417" s="46"/>
      <c r="EO417" s="46"/>
      <c r="EP417" s="46"/>
      <c r="EQ417" s="46"/>
      <c r="ER417" s="46"/>
      <c r="ES417" s="46"/>
      <c r="ET417" s="46"/>
      <c r="EU417" s="46"/>
      <c r="EV417" s="46"/>
      <c r="EW417" s="46"/>
      <c r="EX417" s="46"/>
      <c r="EY417" s="46"/>
      <c r="EZ417" s="46"/>
      <c r="FA417" s="46"/>
      <c r="FB417" s="46"/>
      <c r="FC417" s="46"/>
      <c r="FD417" s="46"/>
      <c r="FE417" s="46"/>
      <c r="FF417" s="46"/>
      <c r="FG417" s="46"/>
      <c r="FH417" s="46"/>
      <c r="FI417" s="46"/>
      <c r="FJ417" s="46"/>
      <c r="FK417" s="46"/>
      <c r="FL417" s="46"/>
      <c r="FM417" s="46"/>
      <c r="FN417" s="46"/>
      <c r="FO417" s="46"/>
      <c r="FP417" s="46"/>
      <c r="FQ417" s="46"/>
      <c r="FR417" s="46"/>
      <c r="FS417" s="46"/>
      <c r="FT417" s="46"/>
      <c r="FU417" s="46"/>
      <c r="FV417" s="46"/>
      <c r="FW417" s="46"/>
      <c r="FX417" s="46"/>
      <c r="FY417" s="46"/>
      <c r="FZ417" s="46"/>
      <c r="GA417" s="46"/>
      <c r="GB417" s="46"/>
      <c r="GC417" s="46"/>
      <c r="GD417" s="46"/>
      <c r="GE417" s="46"/>
      <c r="GF417" s="46"/>
      <c r="GG417" s="46"/>
      <c r="GH417" s="46"/>
      <c r="GI417" s="46"/>
      <c r="GJ417" s="46"/>
      <c r="GK417" s="46"/>
      <c r="GL417" s="46"/>
      <c r="GM417" s="46"/>
      <c r="GN417" s="46"/>
      <c r="GO417" s="46"/>
      <c r="GP417" s="46"/>
      <c r="GQ417" s="46"/>
      <c r="GR417" s="46"/>
      <c r="GS417" s="46"/>
      <c r="GT417" s="46"/>
      <c r="GU417" s="46"/>
      <c r="GV417" s="46"/>
      <c r="GW417" s="46"/>
      <c r="GX417" s="46"/>
      <c r="GY417" s="46"/>
      <c r="GZ417" s="46"/>
      <c r="HA417" s="46"/>
      <c r="HB417" s="46"/>
      <c r="HC417" s="46"/>
      <c r="HD417" s="46"/>
      <c r="HE417" s="46"/>
      <c r="HF417" s="46"/>
      <c r="HG417" s="46"/>
      <c r="HH417" s="46"/>
      <c r="HI417" s="46"/>
      <c r="HJ417" s="46"/>
      <c r="HK417" s="46"/>
      <c r="HL417" s="46"/>
      <c r="HM417" s="46"/>
      <c r="HN417" s="46"/>
      <c r="HO417" s="46"/>
      <c r="HP417" s="46"/>
      <c r="HQ417" s="46"/>
      <c r="HR417" s="46"/>
      <c r="HS417" s="46"/>
      <c r="HT417" s="46"/>
      <c r="HU417" s="46"/>
      <c r="HV417" s="46"/>
      <c r="HW417" s="46"/>
      <c r="HX417" s="46"/>
      <c r="HY417" s="46"/>
      <c r="HZ417" s="46"/>
      <c r="IA417" s="46"/>
      <c r="IB417" s="46"/>
      <c r="IC417" s="46"/>
      <c r="ID417" s="46"/>
      <c r="IE417" s="46"/>
      <c r="IF417" s="46"/>
      <c r="IG417" s="46"/>
      <c r="IH417" s="46"/>
      <c r="II417" s="46"/>
      <c r="IJ417" s="46"/>
      <c r="IK417" s="46"/>
      <c r="IL417" s="46"/>
      <c r="IM417" s="46"/>
      <c r="IN417" s="46"/>
      <c r="IO417" s="46"/>
      <c r="IP417" s="46"/>
      <c r="IQ417" s="46"/>
      <c r="IR417" s="46"/>
      <c r="IS417" s="46"/>
      <c r="IT417" s="46"/>
      <c r="IU417" s="46"/>
      <c r="IV417" s="46"/>
      <c r="IW417" s="46"/>
      <c r="IX417" s="46"/>
      <c r="IY417" s="46"/>
      <c r="IZ417" s="46"/>
      <c r="JA417" s="46"/>
      <c r="JB417" s="46"/>
      <c r="JC417" s="46"/>
      <c r="JD417" s="46"/>
      <c r="JE417" s="46"/>
      <c r="JF417" s="46"/>
      <c r="JG417" s="46"/>
      <c r="JH417" s="46"/>
      <c r="JI417" s="46"/>
      <c r="JJ417" s="46"/>
      <c r="JK417" s="46"/>
      <c r="JL417" s="46"/>
      <c r="JM417" s="46"/>
      <c r="JN417" s="46"/>
      <c r="JO417" s="46"/>
      <c r="JP417" s="46"/>
      <c r="JQ417" s="46"/>
      <c r="JR417" s="46"/>
      <c r="JS417" s="46"/>
      <c r="JT417" s="46"/>
      <c r="JU417" s="46"/>
      <c r="JV417" s="46"/>
      <c r="JW417" s="46"/>
      <c r="JX417" s="46"/>
      <c r="JY417" s="46"/>
      <c r="JZ417" s="46"/>
      <c r="KA417" s="46"/>
      <c r="KB417" s="46"/>
      <c r="KC417" s="46"/>
      <c r="KD417" s="46"/>
      <c r="KE417" s="46"/>
      <c r="KF417" s="46"/>
      <c r="KG417" s="46"/>
      <c r="KH417" s="46"/>
      <c r="KI417" s="46"/>
      <c r="KJ417" s="46"/>
      <c r="KK417" s="46"/>
      <c r="KL417" s="46"/>
      <c r="KM417" s="46"/>
      <c r="KN417" s="46"/>
      <c r="KO417" s="46"/>
      <c r="KP417" s="234"/>
    </row>
    <row r="418" spans="1:302" s="52" customFormat="1" ht="89.25" x14ac:dyDescent="0.25">
      <c r="A418" s="414"/>
      <c r="B418" s="24" t="s">
        <v>2375</v>
      </c>
      <c r="C418" s="26">
        <v>12150070</v>
      </c>
      <c r="D418" s="27">
        <v>39622</v>
      </c>
      <c r="E418" s="27">
        <v>39622</v>
      </c>
      <c r="F418" s="27">
        <v>42544</v>
      </c>
      <c r="G418" s="24">
        <v>-7777</v>
      </c>
      <c r="H418" s="24" t="s">
        <v>582</v>
      </c>
      <c r="I418" s="24" t="s">
        <v>1488</v>
      </c>
      <c r="J418" s="24"/>
      <c r="K418" s="24" t="s">
        <v>33</v>
      </c>
      <c r="L418" s="24" t="s">
        <v>355</v>
      </c>
      <c r="M418" s="24" t="s">
        <v>40</v>
      </c>
      <c r="N418" s="24" t="s">
        <v>41</v>
      </c>
      <c r="O418" s="24" t="s">
        <v>7853</v>
      </c>
      <c r="P418" s="25">
        <v>59094</v>
      </c>
      <c r="Q418" s="24" t="s">
        <v>559</v>
      </c>
      <c r="R418" s="24" t="s">
        <v>658</v>
      </c>
      <c r="S418" s="273" t="s">
        <v>2108</v>
      </c>
      <c r="T418" s="53" t="s">
        <v>1861</v>
      </c>
      <c r="U418" s="29">
        <v>-7777</v>
      </c>
      <c r="V418" s="29">
        <v>-7777</v>
      </c>
      <c r="W418" s="29">
        <v>-7777</v>
      </c>
      <c r="X418" s="29">
        <v>-7777</v>
      </c>
      <c r="Y418" s="29" t="s">
        <v>1861</v>
      </c>
      <c r="Z418" s="24" t="s">
        <v>1861</v>
      </c>
      <c r="AA418" s="24" t="s">
        <v>1861</v>
      </c>
      <c r="AB418" s="24" t="s">
        <v>1861</v>
      </c>
      <c r="AC418" s="24" t="s">
        <v>1861</v>
      </c>
      <c r="AD418" s="24" t="s">
        <v>1861</v>
      </c>
      <c r="AE418" s="24" t="s">
        <v>1861</v>
      </c>
      <c r="AF418" s="24" t="s">
        <v>9877</v>
      </c>
      <c r="AG418" s="24">
        <v>4678450.1869999999</v>
      </c>
      <c r="AH418" s="24">
        <v>9455923.5710000005</v>
      </c>
      <c r="AI418" s="24"/>
      <c r="AJ418" s="24"/>
      <c r="AK418" s="24"/>
      <c r="AL418" s="24"/>
      <c r="AM418" s="24"/>
      <c r="AN418" s="1112"/>
      <c r="AO418" s="24"/>
      <c r="AP418" s="24"/>
      <c r="AQ418" s="24"/>
      <c r="AR418" s="24"/>
      <c r="AS418" s="24"/>
      <c r="AT418" s="24" t="s">
        <v>43</v>
      </c>
      <c r="AU418" s="24"/>
      <c r="AV418" s="25"/>
      <c r="AW418" s="27"/>
      <c r="AX418" s="25"/>
      <c r="AY418" s="27"/>
      <c r="AZ418" s="25"/>
      <c r="BA418" s="27"/>
      <c r="BB418" s="25"/>
      <c r="BC418" s="27"/>
      <c r="BD418" s="25"/>
      <c r="BE418" s="27"/>
      <c r="BF418" s="24" t="s">
        <v>9626</v>
      </c>
      <c r="BG418" s="731" t="s">
        <v>1604</v>
      </c>
      <c r="BH418" s="735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46"/>
      <c r="BY418" s="46"/>
      <c r="BZ418" s="46"/>
      <c r="CA418" s="46"/>
      <c r="CB418" s="46"/>
      <c r="CC418" s="46"/>
      <c r="CD418" s="46"/>
      <c r="CE418" s="46"/>
      <c r="CF418" s="46"/>
      <c r="CG418" s="46"/>
      <c r="CH418" s="46"/>
      <c r="CI418" s="46"/>
      <c r="CJ418" s="46"/>
      <c r="CK418" s="46"/>
      <c r="CL418" s="46"/>
      <c r="CM418" s="46"/>
      <c r="CN418" s="46"/>
      <c r="CO418" s="46"/>
      <c r="CP418" s="46"/>
      <c r="CQ418" s="46"/>
      <c r="CR418" s="46"/>
      <c r="CS418" s="46"/>
      <c r="CT418" s="46"/>
      <c r="CU418" s="46"/>
      <c r="CV418" s="46"/>
      <c r="CW418" s="46"/>
      <c r="CX418" s="46"/>
      <c r="CY418" s="46"/>
      <c r="CZ418" s="46"/>
      <c r="DA418" s="46"/>
      <c r="DB418" s="46"/>
      <c r="DC418" s="46"/>
      <c r="DD418" s="46"/>
      <c r="DE418" s="46"/>
      <c r="DF418" s="46"/>
      <c r="DG418" s="46"/>
      <c r="DH418" s="46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6"/>
      <c r="EC418" s="46"/>
      <c r="ED418" s="46"/>
      <c r="EE418" s="46"/>
      <c r="EF418" s="46"/>
      <c r="EG418" s="46"/>
      <c r="EH418" s="46"/>
      <c r="EI418" s="46"/>
      <c r="EJ418" s="46"/>
      <c r="EK418" s="46"/>
      <c r="EL418" s="46"/>
      <c r="EM418" s="46"/>
      <c r="EN418" s="46"/>
      <c r="EO418" s="46"/>
      <c r="EP418" s="46"/>
      <c r="EQ418" s="46"/>
      <c r="ER418" s="46"/>
      <c r="ES418" s="46"/>
      <c r="ET418" s="46"/>
      <c r="EU418" s="46"/>
      <c r="EV418" s="46"/>
      <c r="EW418" s="46"/>
      <c r="EX418" s="46"/>
      <c r="EY418" s="46"/>
      <c r="EZ418" s="46"/>
      <c r="FA418" s="46"/>
      <c r="FB418" s="46"/>
      <c r="FC418" s="46"/>
      <c r="FD418" s="46"/>
      <c r="FE418" s="46"/>
      <c r="FF418" s="46"/>
      <c r="FG418" s="46"/>
      <c r="FH418" s="46"/>
      <c r="FI418" s="46"/>
      <c r="FJ418" s="46"/>
      <c r="FK418" s="46"/>
      <c r="FL418" s="46"/>
      <c r="FM418" s="46"/>
      <c r="FN418" s="46"/>
      <c r="FO418" s="46"/>
      <c r="FP418" s="46"/>
      <c r="FQ418" s="46"/>
      <c r="FR418" s="46"/>
      <c r="FS418" s="46"/>
      <c r="FT418" s="46"/>
      <c r="FU418" s="46"/>
      <c r="FV418" s="46"/>
      <c r="FW418" s="46"/>
      <c r="FX418" s="46"/>
      <c r="FY418" s="46"/>
      <c r="FZ418" s="46"/>
      <c r="GA418" s="46"/>
      <c r="GB418" s="46"/>
      <c r="GC418" s="46"/>
      <c r="GD418" s="46"/>
      <c r="GE418" s="46"/>
      <c r="GF418" s="46"/>
      <c r="GG418" s="46"/>
      <c r="GH418" s="46"/>
      <c r="GI418" s="46"/>
      <c r="GJ418" s="46"/>
      <c r="GK418" s="46"/>
      <c r="GL418" s="46"/>
      <c r="GM418" s="46"/>
      <c r="GN418" s="46"/>
      <c r="GO418" s="46"/>
      <c r="GP418" s="46"/>
      <c r="GQ418" s="46"/>
      <c r="GR418" s="46"/>
      <c r="GS418" s="46"/>
      <c r="GT418" s="46"/>
      <c r="GU418" s="46"/>
      <c r="GV418" s="46"/>
      <c r="GW418" s="46"/>
      <c r="GX418" s="46"/>
      <c r="GY418" s="46"/>
      <c r="GZ418" s="46"/>
      <c r="HA418" s="46"/>
      <c r="HB418" s="46"/>
      <c r="HC418" s="46"/>
      <c r="HD418" s="46"/>
      <c r="HE418" s="46"/>
      <c r="HF418" s="46"/>
      <c r="HG418" s="46"/>
      <c r="HH418" s="46"/>
      <c r="HI418" s="46"/>
      <c r="HJ418" s="46"/>
      <c r="HK418" s="46"/>
      <c r="HL418" s="46"/>
      <c r="HM418" s="46"/>
      <c r="HN418" s="46"/>
      <c r="HO418" s="46"/>
      <c r="HP418" s="46"/>
      <c r="HQ418" s="46"/>
      <c r="HR418" s="46"/>
      <c r="HS418" s="46"/>
      <c r="HT418" s="46"/>
      <c r="HU418" s="46"/>
      <c r="HV418" s="46"/>
      <c r="HW418" s="46"/>
      <c r="HX418" s="46"/>
      <c r="HY418" s="46"/>
      <c r="HZ418" s="46"/>
      <c r="IA418" s="46"/>
      <c r="IB418" s="46"/>
      <c r="IC418" s="46"/>
      <c r="ID418" s="46"/>
      <c r="IE418" s="46"/>
      <c r="IF418" s="46"/>
      <c r="IG418" s="46"/>
      <c r="IH418" s="46"/>
      <c r="II418" s="46"/>
      <c r="IJ418" s="46"/>
      <c r="IK418" s="46"/>
      <c r="IL418" s="46"/>
      <c r="IM418" s="46"/>
      <c r="IN418" s="46"/>
      <c r="IO418" s="46"/>
      <c r="IP418" s="46"/>
      <c r="IQ418" s="46"/>
      <c r="IR418" s="46"/>
      <c r="IS418" s="46"/>
      <c r="IT418" s="46"/>
      <c r="IU418" s="46"/>
      <c r="IV418" s="46"/>
      <c r="IW418" s="46"/>
      <c r="IX418" s="46"/>
      <c r="IY418" s="46"/>
      <c r="IZ418" s="46"/>
      <c r="JA418" s="46"/>
      <c r="JB418" s="46"/>
      <c r="JC418" s="46"/>
      <c r="JD418" s="46"/>
      <c r="JE418" s="46"/>
      <c r="JF418" s="46"/>
      <c r="JG418" s="46"/>
      <c r="JH418" s="46"/>
      <c r="JI418" s="46"/>
      <c r="JJ418" s="46"/>
      <c r="JK418" s="46"/>
      <c r="JL418" s="46"/>
      <c r="JM418" s="46"/>
      <c r="JN418" s="46"/>
      <c r="JO418" s="46"/>
      <c r="JP418" s="46"/>
      <c r="JQ418" s="46"/>
      <c r="JR418" s="46"/>
      <c r="JS418" s="46"/>
      <c r="JT418" s="46"/>
      <c r="JU418" s="46"/>
      <c r="JV418" s="46"/>
      <c r="JW418" s="46"/>
      <c r="JX418" s="46"/>
      <c r="JY418" s="46"/>
      <c r="JZ418" s="46"/>
      <c r="KA418" s="46"/>
      <c r="KB418" s="46"/>
      <c r="KC418" s="46"/>
      <c r="KD418" s="46"/>
      <c r="KE418" s="46"/>
      <c r="KF418" s="46"/>
      <c r="KG418" s="46"/>
      <c r="KH418" s="46"/>
      <c r="KI418" s="46"/>
      <c r="KJ418" s="46"/>
      <c r="KK418" s="46"/>
      <c r="KL418" s="46"/>
      <c r="KM418" s="46"/>
      <c r="KN418" s="46"/>
      <c r="KO418" s="46"/>
      <c r="KP418" s="234"/>
    </row>
    <row r="419" spans="1:302" s="52" customFormat="1" ht="102" x14ac:dyDescent="0.25">
      <c r="A419" s="432"/>
      <c r="B419" s="45" t="s">
        <v>2376</v>
      </c>
      <c r="C419" s="144">
        <v>12150070</v>
      </c>
      <c r="D419" s="31">
        <v>39622</v>
      </c>
      <c r="E419" s="31">
        <v>39622</v>
      </c>
      <c r="F419" s="31">
        <v>42360</v>
      </c>
      <c r="G419" s="21">
        <v>-7777</v>
      </c>
      <c r="H419" s="45" t="s">
        <v>582</v>
      </c>
      <c r="I419" s="45" t="s">
        <v>1488</v>
      </c>
      <c r="J419" s="45"/>
      <c r="K419" s="45" t="s">
        <v>33</v>
      </c>
      <c r="L419" s="45" t="s">
        <v>355</v>
      </c>
      <c r="M419" s="45" t="s">
        <v>40</v>
      </c>
      <c r="N419" s="45" t="s">
        <v>41</v>
      </c>
      <c r="O419" s="45" t="s">
        <v>7854</v>
      </c>
      <c r="P419" s="147">
        <v>59094</v>
      </c>
      <c r="Q419" s="45" t="s">
        <v>559</v>
      </c>
      <c r="R419" s="45" t="s">
        <v>658</v>
      </c>
      <c r="S419" s="275" t="s">
        <v>2108</v>
      </c>
      <c r="T419" s="221">
        <v>-9999</v>
      </c>
      <c r="U419" s="142">
        <v>-7777</v>
      </c>
      <c r="V419" s="142">
        <v>-7777</v>
      </c>
      <c r="W419" s="142">
        <v>-7777</v>
      </c>
      <c r="X419" s="142">
        <v>-7777</v>
      </c>
      <c r="Y419" s="142">
        <v>970</v>
      </c>
      <c r="Z419" s="45">
        <v>98.36</v>
      </c>
      <c r="AA419" s="45">
        <v>-9999</v>
      </c>
      <c r="AB419" s="45">
        <v>1.81</v>
      </c>
      <c r="AC419" s="59">
        <v>42793</v>
      </c>
      <c r="AD419" s="45">
        <v>93.59</v>
      </c>
      <c r="AE419" s="45">
        <v>5000</v>
      </c>
      <c r="AF419" s="45" t="s">
        <v>9876</v>
      </c>
      <c r="AG419" s="45">
        <v>4677692.7580000004</v>
      </c>
      <c r="AH419" s="45">
        <v>9455526.7139999997</v>
      </c>
      <c r="AI419" s="45"/>
      <c r="AJ419" s="45"/>
      <c r="AK419" s="45"/>
      <c r="AL419" s="45"/>
      <c r="AM419" s="45"/>
      <c r="AN419" s="1109"/>
      <c r="AO419" s="45"/>
      <c r="AP419" s="45"/>
      <c r="AQ419" s="45"/>
      <c r="AR419" s="45"/>
      <c r="AS419" s="45"/>
      <c r="AT419" s="45" t="s">
        <v>34</v>
      </c>
      <c r="AU419" s="45"/>
      <c r="AV419" s="147"/>
      <c r="AW419" s="31"/>
      <c r="AX419" s="147"/>
      <c r="AY419" s="31"/>
      <c r="AZ419" s="147"/>
      <c r="BA419" s="31"/>
      <c r="BB419" s="147"/>
      <c r="BC419" s="31"/>
      <c r="BD419" s="147"/>
      <c r="BE419" s="31"/>
      <c r="BF419" s="45"/>
      <c r="BG419" s="512" t="s">
        <v>1604</v>
      </c>
      <c r="BH419" s="735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6"/>
      <c r="EC419" s="46"/>
      <c r="ED419" s="46"/>
      <c r="EE419" s="46"/>
      <c r="EF419" s="46"/>
      <c r="EG419" s="46"/>
      <c r="EH419" s="46"/>
      <c r="EI419" s="46"/>
      <c r="EJ419" s="46"/>
      <c r="EK419" s="46"/>
      <c r="EL419" s="46"/>
      <c r="EM419" s="46"/>
      <c r="EN419" s="46"/>
      <c r="EO419" s="46"/>
      <c r="EP419" s="46"/>
      <c r="EQ419" s="46"/>
      <c r="ER419" s="46"/>
      <c r="ES419" s="46"/>
      <c r="ET419" s="46"/>
      <c r="EU419" s="46"/>
      <c r="EV419" s="46"/>
      <c r="EW419" s="46"/>
      <c r="EX419" s="46"/>
      <c r="EY419" s="46"/>
      <c r="EZ419" s="46"/>
      <c r="FA419" s="46"/>
      <c r="FB419" s="46"/>
      <c r="FC419" s="46"/>
      <c r="FD419" s="46"/>
      <c r="FE419" s="46"/>
      <c r="FF419" s="46"/>
      <c r="FG419" s="46"/>
      <c r="FH419" s="46"/>
      <c r="FI419" s="46"/>
      <c r="FJ419" s="46"/>
      <c r="FK419" s="46"/>
      <c r="FL419" s="46"/>
      <c r="FM419" s="46"/>
      <c r="FN419" s="46"/>
      <c r="FO419" s="46"/>
      <c r="FP419" s="46"/>
      <c r="FQ419" s="46"/>
      <c r="FR419" s="46"/>
      <c r="FS419" s="46"/>
      <c r="FT419" s="46"/>
      <c r="FU419" s="46"/>
      <c r="FV419" s="46"/>
      <c r="FW419" s="46"/>
      <c r="FX419" s="46"/>
      <c r="FY419" s="46"/>
      <c r="FZ419" s="46"/>
      <c r="GA419" s="46"/>
      <c r="GB419" s="46"/>
      <c r="GC419" s="46"/>
      <c r="GD419" s="46"/>
      <c r="GE419" s="46"/>
      <c r="GF419" s="46"/>
      <c r="GG419" s="46"/>
      <c r="GH419" s="46"/>
      <c r="GI419" s="46"/>
      <c r="GJ419" s="46"/>
      <c r="GK419" s="46"/>
      <c r="GL419" s="46"/>
      <c r="GM419" s="46"/>
      <c r="GN419" s="46"/>
      <c r="GO419" s="46"/>
      <c r="GP419" s="46"/>
      <c r="GQ419" s="46"/>
      <c r="GR419" s="46"/>
      <c r="GS419" s="46"/>
      <c r="GT419" s="46"/>
      <c r="GU419" s="46"/>
      <c r="GV419" s="46"/>
      <c r="GW419" s="46"/>
      <c r="GX419" s="46"/>
      <c r="GY419" s="46"/>
      <c r="GZ419" s="46"/>
      <c r="HA419" s="46"/>
      <c r="HB419" s="46"/>
      <c r="HC419" s="46"/>
      <c r="HD419" s="46"/>
      <c r="HE419" s="46"/>
      <c r="HF419" s="46"/>
      <c r="HG419" s="46"/>
      <c r="HH419" s="46"/>
      <c r="HI419" s="46"/>
      <c r="HJ419" s="46"/>
      <c r="HK419" s="46"/>
      <c r="HL419" s="46"/>
      <c r="HM419" s="46"/>
      <c r="HN419" s="46"/>
      <c r="HO419" s="46"/>
      <c r="HP419" s="46"/>
      <c r="HQ419" s="46"/>
      <c r="HR419" s="46"/>
      <c r="HS419" s="46"/>
      <c r="HT419" s="46"/>
      <c r="HU419" s="46"/>
      <c r="HV419" s="46"/>
      <c r="HW419" s="46"/>
      <c r="HX419" s="46"/>
      <c r="HY419" s="46"/>
      <c r="HZ419" s="46"/>
      <c r="IA419" s="46"/>
      <c r="IB419" s="46"/>
      <c r="IC419" s="46"/>
      <c r="ID419" s="46"/>
      <c r="IE419" s="46"/>
      <c r="IF419" s="46"/>
      <c r="IG419" s="46"/>
      <c r="IH419" s="46"/>
      <c r="II419" s="46"/>
      <c r="IJ419" s="46"/>
      <c r="IK419" s="46"/>
      <c r="IL419" s="46"/>
      <c r="IM419" s="46"/>
      <c r="IN419" s="46"/>
      <c r="IO419" s="46"/>
      <c r="IP419" s="46"/>
      <c r="IQ419" s="46"/>
      <c r="IR419" s="46"/>
      <c r="IS419" s="46"/>
      <c r="IT419" s="46"/>
      <c r="IU419" s="46"/>
      <c r="IV419" s="46"/>
      <c r="IW419" s="46"/>
      <c r="IX419" s="46"/>
      <c r="IY419" s="46"/>
      <c r="IZ419" s="46"/>
      <c r="JA419" s="46"/>
      <c r="JB419" s="46"/>
      <c r="JC419" s="46"/>
      <c r="JD419" s="46"/>
      <c r="JE419" s="46"/>
      <c r="JF419" s="46"/>
      <c r="JG419" s="46"/>
      <c r="JH419" s="46"/>
      <c r="JI419" s="46"/>
      <c r="JJ419" s="46"/>
      <c r="JK419" s="46"/>
      <c r="JL419" s="46"/>
      <c r="JM419" s="46"/>
      <c r="JN419" s="46"/>
      <c r="JO419" s="46"/>
      <c r="JP419" s="46"/>
      <c r="JQ419" s="46"/>
      <c r="JR419" s="46"/>
      <c r="JS419" s="46"/>
      <c r="JT419" s="46"/>
      <c r="JU419" s="46"/>
      <c r="JV419" s="46"/>
      <c r="JW419" s="46"/>
      <c r="JX419" s="46"/>
      <c r="JY419" s="46"/>
      <c r="JZ419" s="46"/>
      <c r="KA419" s="46"/>
      <c r="KB419" s="46"/>
      <c r="KC419" s="46"/>
      <c r="KD419" s="46"/>
      <c r="KE419" s="46"/>
      <c r="KF419" s="46"/>
      <c r="KG419" s="46"/>
      <c r="KH419" s="46"/>
      <c r="KI419" s="46"/>
      <c r="KJ419" s="46"/>
      <c r="KK419" s="46"/>
      <c r="KL419" s="46"/>
      <c r="KM419" s="46"/>
      <c r="KN419" s="46"/>
      <c r="KO419" s="46"/>
      <c r="KP419" s="234"/>
    </row>
    <row r="420" spans="1:302" s="52" customFormat="1" ht="102.75" thickBot="1" x14ac:dyDescent="0.3">
      <c r="A420" s="416"/>
      <c r="B420" s="417" t="s">
        <v>2376</v>
      </c>
      <c r="C420" s="419">
        <v>12150070</v>
      </c>
      <c r="D420" s="420">
        <v>39622</v>
      </c>
      <c r="E420" s="420">
        <v>39622</v>
      </c>
      <c r="F420" s="420">
        <v>42360</v>
      </c>
      <c r="G420" s="421">
        <v>-7777</v>
      </c>
      <c r="H420" s="417" t="s">
        <v>582</v>
      </c>
      <c r="I420" s="417" t="s">
        <v>1488</v>
      </c>
      <c r="J420" s="417"/>
      <c r="K420" s="417" t="s">
        <v>33</v>
      </c>
      <c r="L420" s="417" t="s">
        <v>355</v>
      </c>
      <c r="M420" s="417" t="s">
        <v>40</v>
      </c>
      <c r="N420" s="417" t="s">
        <v>41</v>
      </c>
      <c r="O420" s="417" t="s">
        <v>7854</v>
      </c>
      <c r="P420" s="418">
        <v>59094</v>
      </c>
      <c r="Q420" s="417" t="s">
        <v>559</v>
      </c>
      <c r="R420" s="417" t="s">
        <v>658</v>
      </c>
      <c r="S420" s="631" t="s">
        <v>2108</v>
      </c>
      <c r="T420" s="483" t="s">
        <v>1861</v>
      </c>
      <c r="U420" s="463">
        <v>-7777</v>
      </c>
      <c r="V420" s="463">
        <v>-7777</v>
      </c>
      <c r="W420" s="463">
        <v>-7777</v>
      </c>
      <c r="X420" s="463">
        <v>-7777</v>
      </c>
      <c r="Y420" s="463" t="s">
        <v>1861</v>
      </c>
      <c r="Z420" s="417" t="s">
        <v>1861</v>
      </c>
      <c r="AA420" s="417" t="s">
        <v>1861</v>
      </c>
      <c r="AB420" s="417" t="s">
        <v>1861</v>
      </c>
      <c r="AC420" s="417" t="s">
        <v>1861</v>
      </c>
      <c r="AD420" s="417" t="s">
        <v>1861</v>
      </c>
      <c r="AE420" s="417" t="s">
        <v>1861</v>
      </c>
      <c r="AF420" s="417" t="s">
        <v>9877</v>
      </c>
      <c r="AG420" s="417">
        <v>4678450.1869999999</v>
      </c>
      <c r="AH420" s="417">
        <v>9455923.5710000005</v>
      </c>
      <c r="AI420" s="417"/>
      <c r="AJ420" s="417"/>
      <c r="AK420" s="417"/>
      <c r="AL420" s="417"/>
      <c r="AM420" s="417"/>
      <c r="AN420" s="1126"/>
      <c r="AO420" s="417"/>
      <c r="AP420" s="417"/>
      <c r="AQ420" s="417"/>
      <c r="AR420" s="417"/>
      <c r="AS420" s="417"/>
      <c r="AT420" s="417" t="s">
        <v>34</v>
      </c>
      <c r="AU420" s="417"/>
      <c r="AV420" s="418"/>
      <c r="AW420" s="420"/>
      <c r="AX420" s="418"/>
      <c r="AY420" s="420"/>
      <c r="AZ420" s="418"/>
      <c r="BA420" s="420"/>
      <c r="BB420" s="418"/>
      <c r="BC420" s="420"/>
      <c r="BD420" s="418"/>
      <c r="BE420" s="420"/>
      <c r="BF420" s="417"/>
      <c r="BG420" s="513" t="s">
        <v>1604</v>
      </c>
      <c r="BH420" s="735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6"/>
      <c r="EC420" s="46"/>
      <c r="ED420" s="46"/>
      <c r="EE420" s="46"/>
      <c r="EF420" s="46"/>
      <c r="EG420" s="46"/>
      <c r="EH420" s="46"/>
      <c r="EI420" s="46"/>
      <c r="EJ420" s="46"/>
      <c r="EK420" s="46"/>
      <c r="EL420" s="46"/>
      <c r="EM420" s="46"/>
      <c r="EN420" s="46"/>
      <c r="EO420" s="46"/>
      <c r="EP420" s="46"/>
      <c r="EQ420" s="46"/>
      <c r="ER420" s="46"/>
      <c r="ES420" s="46"/>
      <c r="ET420" s="46"/>
      <c r="EU420" s="46"/>
      <c r="EV420" s="46"/>
      <c r="EW420" s="46"/>
      <c r="EX420" s="46"/>
      <c r="EY420" s="46"/>
      <c r="EZ420" s="46"/>
      <c r="FA420" s="46"/>
      <c r="FB420" s="46"/>
      <c r="FC420" s="46"/>
      <c r="FD420" s="46"/>
      <c r="FE420" s="46"/>
      <c r="FF420" s="46"/>
      <c r="FG420" s="46"/>
      <c r="FH420" s="46"/>
      <c r="FI420" s="46"/>
      <c r="FJ420" s="46"/>
      <c r="FK420" s="46"/>
      <c r="FL420" s="46"/>
      <c r="FM420" s="46"/>
      <c r="FN420" s="46"/>
      <c r="FO420" s="46"/>
      <c r="FP420" s="46"/>
      <c r="FQ420" s="46"/>
      <c r="FR420" s="46"/>
      <c r="FS420" s="46"/>
      <c r="FT420" s="46"/>
      <c r="FU420" s="46"/>
      <c r="FV420" s="46"/>
      <c r="FW420" s="46"/>
      <c r="FX420" s="46"/>
      <c r="FY420" s="46"/>
      <c r="FZ420" s="46"/>
      <c r="GA420" s="46"/>
      <c r="GB420" s="46"/>
      <c r="GC420" s="46"/>
      <c r="GD420" s="46"/>
      <c r="GE420" s="46"/>
      <c r="GF420" s="46"/>
      <c r="GG420" s="46"/>
      <c r="GH420" s="46"/>
      <c r="GI420" s="46"/>
      <c r="GJ420" s="46"/>
      <c r="GK420" s="46"/>
      <c r="GL420" s="46"/>
      <c r="GM420" s="46"/>
      <c r="GN420" s="46"/>
      <c r="GO420" s="46"/>
      <c r="GP420" s="46"/>
      <c r="GQ420" s="46"/>
      <c r="GR420" s="46"/>
      <c r="GS420" s="46"/>
      <c r="GT420" s="46"/>
      <c r="GU420" s="46"/>
      <c r="GV420" s="46"/>
      <c r="GW420" s="46"/>
      <c r="GX420" s="46"/>
      <c r="GY420" s="46"/>
      <c r="GZ420" s="46"/>
      <c r="HA420" s="46"/>
      <c r="HB420" s="46"/>
      <c r="HC420" s="46"/>
      <c r="HD420" s="46"/>
      <c r="HE420" s="46"/>
      <c r="HF420" s="46"/>
      <c r="HG420" s="46"/>
      <c r="HH420" s="46"/>
      <c r="HI420" s="46"/>
      <c r="HJ420" s="46"/>
      <c r="HK420" s="46"/>
      <c r="HL420" s="46"/>
      <c r="HM420" s="46"/>
      <c r="HN420" s="46"/>
      <c r="HO420" s="46"/>
      <c r="HP420" s="46"/>
      <c r="HQ420" s="46"/>
      <c r="HR420" s="46"/>
      <c r="HS420" s="46"/>
      <c r="HT420" s="46"/>
      <c r="HU420" s="46"/>
      <c r="HV420" s="46"/>
      <c r="HW420" s="46"/>
      <c r="HX420" s="46"/>
      <c r="HY420" s="46"/>
      <c r="HZ420" s="46"/>
      <c r="IA420" s="46"/>
      <c r="IB420" s="46"/>
      <c r="IC420" s="46"/>
      <c r="ID420" s="46"/>
      <c r="IE420" s="46"/>
      <c r="IF420" s="46"/>
      <c r="IG420" s="46"/>
      <c r="IH420" s="46"/>
      <c r="II420" s="46"/>
      <c r="IJ420" s="46"/>
      <c r="IK420" s="46"/>
      <c r="IL420" s="46"/>
      <c r="IM420" s="46"/>
      <c r="IN420" s="46"/>
      <c r="IO420" s="46"/>
      <c r="IP420" s="46"/>
      <c r="IQ420" s="46"/>
      <c r="IR420" s="46"/>
      <c r="IS420" s="46"/>
      <c r="IT420" s="46"/>
      <c r="IU420" s="46"/>
      <c r="IV420" s="46"/>
      <c r="IW420" s="46"/>
      <c r="IX420" s="46"/>
      <c r="IY420" s="46"/>
      <c r="IZ420" s="46"/>
      <c r="JA420" s="46"/>
      <c r="JB420" s="46"/>
      <c r="JC420" s="46"/>
      <c r="JD420" s="46"/>
      <c r="JE420" s="46"/>
      <c r="JF420" s="46"/>
      <c r="JG420" s="46"/>
      <c r="JH420" s="46"/>
      <c r="JI420" s="46"/>
      <c r="JJ420" s="46"/>
      <c r="JK420" s="46"/>
      <c r="JL420" s="46"/>
      <c r="JM420" s="46"/>
      <c r="JN420" s="46"/>
      <c r="JO420" s="46"/>
      <c r="JP420" s="46"/>
      <c r="JQ420" s="46"/>
      <c r="JR420" s="46"/>
      <c r="JS420" s="46"/>
      <c r="JT420" s="46"/>
      <c r="JU420" s="46"/>
      <c r="JV420" s="46"/>
      <c r="JW420" s="46"/>
      <c r="JX420" s="46"/>
      <c r="JY420" s="46"/>
      <c r="JZ420" s="46"/>
      <c r="KA420" s="46"/>
      <c r="KB420" s="46"/>
      <c r="KC420" s="46"/>
      <c r="KD420" s="46"/>
      <c r="KE420" s="46"/>
      <c r="KF420" s="46"/>
      <c r="KG420" s="46"/>
      <c r="KH420" s="46"/>
      <c r="KI420" s="46"/>
      <c r="KJ420" s="46"/>
      <c r="KK420" s="46"/>
      <c r="KL420" s="46"/>
      <c r="KM420" s="46"/>
      <c r="KN420" s="46"/>
      <c r="KO420" s="46"/>
      <c r="KP420" s="234"/>
    </row>
    <row r="421" spans="1:302" s="52" customFormat="1" ht="25.5" x14ac:dyDescent="0.25">
      <c r="A421" s="170">
        <v>137</v>
      </c>
      <c r="B421" s="170" t="s">
        <v>2377</v>
      </c>
      <c r="C421" s="176">
        <v>12150071</v>
      </c>
      <c r="D421" s="186">
        <v>39632</v>
      </c>
      <c r="E421" s="186">
        <v>39632</v>
      </c>
      <c r="F421" s="186">
        <v>40727</v>
      </c>
      <c r="G421" s="174">
        <v>-7777</v>
      </c>
      <c r="H421" s="170" t="s">
        <v>2378</v>
      </c>
      <c r="I421" s="170" t="s">
        <v>2379</v>
      </c>
      <c r="J421" s="170"/>
      <c r="K421" s="170" t="s">
        <v>50</v>
      </c>
      <c r="L421" s="170" t="s">
        <v>260</v>
      </c>
      <c r="M421" s="170" t="s">
        <v>179</v>
      </c>
      <c r="N421" s="170" t="s">
        <v>48</v>
      </c>
      <c r="O421" s="304"/>
      <c r="P421" s="175">
        <v>15432</v>
      </c>
      <c r="Q421" s="170" t="s">
        <v>559</v>
      </c>
      <c r="R421" s="174" t="s">
        <v>658</v>
      </c>
      <c r="S421" s="277" t="s">
        <v>2380</v>
      </c>
      <c r="T421" s="146">
        <v>-9999</v>
      </c>
      <c r="U421" s="148">
        <v>-7777</v>
      </c>
      <c r="V421" s="148">
        <v>-7777</v>
      </c>
      <c r="W421" s="148">
        <v>-7777</v>
      </c>
      <c r="X421" s="148">
        <v>-7777</v>
      </c>
      <c r="Y421" s="148">
        <v>-9999</v>
      </c>
      <c r="Z421" s="148">
        <v>-9999</v>
      </c>
      <c r="AA421" s="148">
        <v>-9999</v>
      </c>
      <c r="AB421" s="148">
        <v>-9999</v>
      </c>
      <c r="AC421" s="148">
        <v>-9999</v>
      </c>
      <c r="AD421" s="148">
        <v>-9999</v>
      </c>
      <c r="AE421" s="170">
        <v>25000</v>
      </c>
      <c r="AF421" s="170" t="s">
        <v>9878</v>
      </c>
      <c r="AG421" s="170"/>
      <c r="AH421" s="170"/>
      <c r="AI421" s="170"/>
      <c r="AJ421" s="170" t="s">
        <v>2381</v>
      </c>
      <c r="AK421" s="170" t="s">
        <v>2382</v>
      </c>
      <c r="AL421" s="170">
        <v>42</v>
      </c>
      <c r="AM421" s="170">
        <v>36</v>
      </c>
      <c r="AN421" s="1118">
        <v>24.8</v>
      </c>
      <c r="AO421" s="170">
        <v>23</v>
      </c>
      <c r="AP421" s="170">
        <v>49</v>
      </c>
      <c r="AQ421" s="170">
        <v>3</v>
      </c>
      <c r="AR421" s="170">
        <f t="shared" ref="AR421:AR438" si="36">AL421+AM421/60+AN421/3600</f>
        <v>42.606888888888889</v>
      </c>
      <c r="AS421" s="170">
        <f t="shared" ref="AS421:AS438" si="37">AO421+AP421/60+AQ421/3600</f>
        <v>23.817499999999999</v>
      </c>
      <c r="AT421" s="170" t="s">
        <v>34</v>
      </c>
      <c r="AU421" s="170"/>
      <c r="AV421" s="175"/>
      <c r="AW421" s="186"/>
      <c r="AX421" s="175"/>
      <c r="AY421" s="186"/>
      <c r="AZ421" s="175"/>
      <c r="BA421" s="186"/>
      <c r="BB421" s="175"/>
      <c r="BC421" s="186"/>
      <c r="BD421" s="175"/>
      <c r="BE421" s="186"/>
      <c r="BF421" s="170" t="s">
        <v>9627</v>
      </c>
      <c r="BG421" s="148"/>
      <c r="BH421" s="230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6"/>
      <c r="EC421" s="46"/>
      <c r="ED421" s="46"/>
      <c r="EE421" s="46"/>
      <c r="EF421" s="46"/>
      <c r="EG421" s="46"/>
      <c r="EH421" s="46"/>
      <c r="EI421" s="46"/>
      <c r="EJ421" s="46"/>
      <c r="EK421" s="46"/>
      <c r="EL421" s="46"/>
      <c r="EM421" s="46"/>
      <c r="EN421" s="46"/>
      <c r="EO421" s="46"/>
      <c r="EP421" s="46"/>
      <c r="EQ421" s="46"/>
      <c r="ER421" s="46"/>
      <c r="ES421" s="46"/>
      <c r="ET421" s="46"/>
      <c r="EU421" s="46"/>
      <c r="EV421" s="46"/>
      <c r="EW421" s="46"/>
      <c r="EX421" s="46"/>
      <c r="EY421" s="46"/>
      <c r="EZ421" s="46"/>
      <c r="FA421" s="46"/>
      <c r="FB421" s="46"/>
      <c r="FC421" s="46"/>
      <c r="FD421" s="46"/>
      <c r="FE421" s="46"/>
      <c r="FF421" s="46"/>
      <c r="FG421" s="46"/>
      <c r="FH421" s="46"/>
      <c r="FI421" s="46"/>
      <c r="FJ421" s="46"/>
      <c r="FK421" s="46"/>
      <c r="FL421" s="46"/>
      <c r="FM421" s="46"/>
      <c r="FN421" s="46"/>
      <c r="FO421" s="46"/>
      <c r="FP421" s="46"/>
      <c r="FQ421" s="46"/>
      <c r="FR421" s="46"/>
      <c r="FS421" s="46"/>
      <c r="FT421" s="46"/>
      <c r="FU421" s="46"/>
      <c r="FV421" s="46"/>
      <c r="FW421" s="46"/>
      <c r="FX421" s="46"/>
      <c r="FY421" s="46"/>
      <c r="FZ421" s="46"/>
      <c r="GA421" s="46"/>
      <c r="GB421" s="46"/>
      <c r="GC421" s="46"/>
      <c r="GD421" s="46"/>
      <c r="GE421" s="46"/>
      <c r="GF421" s="46"/>
      <c r="GG421" s="46"/>
      <c r="GH421" s="46"/>
      <c r="GI421" s="46"/>
      <c r="GJ421" s="46"/>
      <c r="GK421" s="46"/>
      <c r="GL421" s="46"/>
      <c r="GM421" s="46"/>
      <c r="GN421" s="46"/>
      <c r="GO421" s="46"/>
      <c r="GP421" s="46"/>
      <c r="GQ421" s="46"/>
      <c r="GR421" s="46"/>
      <c r="GS421" s="46"/>
      <c r="GT421" s="46"/>
      <c r="GU421" s="46"/>
      <c r="GV421" s="46"/>
      <c r="GW421" s="46"/>
      <c r="GX421" s="46"/>
      <c r="GY421" s="46"/>
      <c r="GZ421" s="46"/>
      <c r="HA421" s="46"/>
      <c r="HB421" s="46"/>
      <c r="HC421" s="46"/>
      <c r="HD421" s="46"/>
      <c r="HE421" s="46"/>
      <c r="HF421" s="46"/>
      <c r="HG421" s="46"/>
      <c r="HH421" s="46"/>
      <c r="HI421" s="46"/>
      <c r="HJ421" s="46"/>
      <c r="HK421" s="46"/>
      <c r="HL421" s="46"/>
      <c r="HM421" s="46"/>
      <c r="HN421" s="46"/>
      <c r="HO421" s="46"/>
      <c r="HP421" s="46"/>
      <c r="HQ421" s="46"/>
      <c r="HR421" s="46"/>
      <c r="HS421" s="46"/>
      <c r="HT421" s="46"/>
      <c r="HU421" s="46"/>
      <c r="HV421" s="46"/>
      <c r="HW421" s="46"/>
      <c r="HX421" s="46"/>
      <c r="HY421" s="46"/>
      <c r="HZ421" s="46"/>
      <c r="IA421" s="46"/>
      <c r="IB421" s="46"/>
      <c r="IC421" s="46"/>
      <c r="ID421" s="46"/>
      <c r="IE421" s="46"/>
      <c r="IF421" s="46"/>
      <c r="IG421" s="46"/>
      <c r="IH421" s="46"/>
      <c r="II421" s="46"/>
      <c r="IJ421" s="46"/>
      <c r="IK421" s="46"/>
      <c r="IL421" s="46"/>
      <c r="IM421" s="46"/>
      <c r="IN421" s="46"/>
      <c r="IO421" s="46"/>
      <c r="IP421" s="46"/>
      <c r="IQ421" s="46"/>
      <c r="IR421" s="46"/>
      <c r="IS421" s="46"/>
      <c r="IT421" s="46"/>
      <c r="IU421" s="46"/>
      <c r="IV421" s="46"/>
      <c r="IW421" s="46"/>
      <c r="IX421" s="46"/>
      <c r="IY421" s="46"/>
      <c r="IZ421" s="46"/>
      <c r="JA421" s="46"/>
      <c r="JB421" s="46"/>
      <c r="JC421" s="46"/>
      <c r="JD421" s="46"/>
      <c r="JE421" s="46"/>
      <c r="JF421" s="46"/>
      <c r="JG421" s="46"/>
      <c r="JH421" s="46"/>
      <c r="JI421" s="46"/>
      <c r="JJ421" s="46"/>
      <c r="JK421" s="46"/>
      <c r="JL421" s="46"/>
      <c r="JM421" s="46"/>
      <c r="JN421" s="46"/>
      <c r="JO421" s="46"/>
      <c r="JP421" s="46"/>
      <c r="JQ421" s="46"/>
      <c r="JR421" s="46"/>
      <c r="JS421" s="46"/>
      <c r="JT421" s="46"/>
      <c r="JU421" s="46"/>
      <c r="JV421" s="46"/>
      <c r="JW421" s="46"/>
      <c r="JX421" s="46"/>
      <c r="JY421" s="46"/>
      <c r="JZ421" s="46"/>
      <c r="KA421" s="46"/>
      <c r="KB421" s="46"/>
      <c r="KC421" s="46"/>
      <c r="KD421" s="46"/>
      <c r="KE421" s="46"/>
      <c r="KF421" s="46"/>
      <c r="KG421" s="46"/>
      <c r="KH421" s="46"/>
      <c r="KI421" s="46"/>
      <c r="KJ421" s="46"/>
      <c r="KK421" s="46"/>
      <c r="KL421" s="46"/>
      <c r="KM421" s="46"/>
      <c r="KN421" s="46"/>
      <c r="KO421" s="46"/>
      <c r="KP421" s="234"/>
    </row>
    <row r="422" spans="1:302" s="52" customFormat="1" ht="25.5" x14ac:dyDescent="0.25">
      <c r="A422" s="45"/>
      <c r="B422" s="45" t="s">
        <v>2377</v>
      </c>
      <c r="C422" s="144">
        <v>12150071</v>
      </c>
      <c r="D422" s="31">
        <v>39632</v>
      </c>
      <c r="E422" s="31">
        <v>39632</v>
      </c>
      <c r="F422" s="31">
        <v>40727</v>
      </c>
      <c r="G422" s="21">
        <v>-7777</v>
      </c>
      <c r="H422" s="45" t="s">
        <v>2383</v>
      </c>
      <c r="I422" s="45" t="s">
        <v>2379</v>
      </c>
      <c r="J422" s="45"/>
      <c r="K422" s="45" t="s">
        <v>50</v>
      </c>
      <c r="L422" s="45" t="s">
        <v>260</v>
      </c>
      <c r="M422" s="45" t="s">
        <v>179</v>
      </c>
      <c r="N422" s="45" t="s">
        <v>48</v>
      </c>
      <c r="P422" s="147">
        <v>15432</v>
      </c>
      <c r="Q422" s="45" t="s">
        <v>559</v>
      </c>
      <c r="R422" s="21" t="s">
        <v>658</v>
      </c>
      <c r="S422" s="272" t="s">
        <v>2384</v>
      </c>
      <c r="T422" s="221">
        <v>-9999</v>
      </c>
      <c r="U422" s="142">
        <v>-7777</v>
      </c>
      <c r="V422" s="142">
        <v>-7777</v>
      </c>
      <c r="W422" s="142">
        <v>-7777</v>
      </c>
      <c r="X422" s="142">
        <v>-7777</v>
      </c>
      <c r="Y422" s="142">
        <v>-9999</v>
      </c>
      <c r="Z422" s="142">
        <v>-9999</v>
      </c>
      <c r="AA422" s="142">
        <v>-9999</v>
      </c>
      <c r="AB422" s="142">
        <v>-9999</v>
      </c>
      <c r="AC422" s="142">
        <v>-9999</v>
      </c>
      <c r="AD422" s="142">
        <v>-9999</v>
      </c>
      <c r="AE422" s="45" t="s">
        <v>1861</v>
      </c>
      <c r="AF422" s="45" t="s">
        <v>9879</v>
      </c>
      <c r="AG422" s="45"/>
      <c r="AH422" s="45"/>
      <c r="AI422" s="45"/>
      <c r="AJ422" s="45" t="s">
        <v>2385</v>
      </c>
      <c r="AK422" s="45" t="s">
        <v>2386</v>
      </c>
      <c r="AL422" s="45">
        <v>42</v>
      </c>
      <c r="AM422" s="45">
        <v>37</v>
      </c>
      <c r="AN422" s="1109">
        <v>26.8</v>
      </c>
      <c r="AO422" s="45">
        <v>23</v>
      </c>
      <c r="AP422" s="45">
        <v>48</v>
      </c>
      <c r="AQ422" s="45">
        <v>39.299999999999997</v>
      </c>
      <c r="AR422" s="45">
        <f t="shared" si="36"/>
        <v>42.624111111111112</v>
      </c>
      <c r="AS422" s="45">
        <f t="shared" si="37"/>
        <v>23.810916666666667</v>
      </c>
      <c r="AT422" s="45" t="s">
        <v>34</v>
      </c>
      <c r="AU422" s="45"/>
      <c r="AV422" s="147"/>
      <c r="AW422" s="31"/>
      <c r="AX422" s="147"/>
      <c r="AY422" s="31"/>
      <c r="AZ422" s="147"/>
      <c r="BA422" s="31"/>
      <c r="BB422" s="147"/>
      <c r="BC422" s="31"/>
      <c r="BD422" s="147"/>
      <c r="BE422" s="31"/>
      <c r="BF422" s="45" t="s">
        <v>9627</v>
      </c>
      <c r="BG422" s="142"/>
      <c r="BH422" s="230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6"/>
      <c r="EC422" s="46"/>
      <c r="ED422" s="46"/>
      <c r="EE422" s="46"/>
      <c r="EF422" s="46"/>
      <c r="EG422" s="46"/>
      <c r="EH422" s="46"/>
      <c r="EI422" s="46"/>
      <c r="EJ422" s="46"/>
      <c r="EK422" s="46"/>
      <c r="EL422" s="46"/>
      <c r="EM422" s="46"/>
      <c r="EN422" s="46"/>
      <c r="EO422" s="46"/>
      <c r="EP422" s="46"/>
      <c r="EQ422" s="46"/>
      <c r="ER422" s="46"/>
      <c r="ES422" s="46"/>
      <c r="ET422" s="46"/>
      <c r="EU422" s="46"/>
      <c r="EV422" s="46"/>
      <c r="EW422" s="46"/>
      <c r="EX422" s="46"/>
      <c r="EY422" s="46"/>
      <c r="EZ422" s="46"/>
      <c r="FA422" s="46"/>
      <c r="FB422" s="46"/>
      <c r="FC422" s="46"/>
      <c r="FD422" s="46"/>
      <c r="FE422" s="46"/>
      <c r="FF422" s="46"/>
      <c r="FG422" s="46"/>
      <c r="FH422" s="46"/>
      <c r="FI422" s="46"/>
      <c r="FJ422" s="46"/>
      <c r="FK422" s="46"/>
      <c r="FL422" s="46"/>
      <c r="FM422" s="46"/>
      <c r="FN422" s="46"/>
      <c r="FO422" s="46"/>
      <c r="FP422" s="46"/>
      <c r="FQ422" s="46"/>
      <c r="FR422" s="46"/>
      <c r="FS422" s="46"/>
      <c r="FT422" s="46"/>
      <c r="FU422" s="46"/>
      <c r="FV422" s="46"/>
      <c r="FW422" s="46"/>
      <c r="FX422" s="46"/>
      <c r="FY422" s="46"/>
      <c r="FZ422" s="46"/>
      <c r="GA422" s="46"/>
      <c r="GB422" s="46"/>
      <c r="GC422" s="46"/>
      <c r="GD422" s="46"/>
      <c r="GE422" s="46"/>
      <c r="GF422" s="46"/>
      <c r="GG422" s="46"/>
      <c r="GH422" s="46"/>
      <c r="GI422" s="46"/>
      <c r="GJ422" s="46"/>
      <c r="GK422" s="46"/>
      <c r="GL422" s="46"/>
      <c r="GM422" s="46"/>
      <c r="GN422" s="46"/>
      <c r="GO422" s="46"/>
      <c r="GP422" s="46"/>
      <c r="GQ422" s="46"/>
      <c r="GR422" s="46"/>
      <c r="GS422" s="46"/>
      <c r="GT422" s="46"/>
      <c r="GU422" s="46"/>
      <c r="GV422" s="46"/>
      <c r="GW422" s="46"/>
      <c r="GX422" s="46"/>
      <c r="GY422" s="46"/>
      <c r="GZ422" s="46"/>
      <c r="HA422" s="46"/>
      <c r="HB422" s="46"/>
      <c r="HC422" s="46"/>
      <c r="HD422" s="46"/>
      <c r="HE422" s="46"/>
      <c r="HF422" s="46"/>
      <c r="HG422" s="46"/>
      <c r="HH422" s="46"/>
      <c r="HI422" s="46"/>
      <c r="HJ422" s="46"/>
      <c r="HK422" s="46"/>
      <c r="HL422" s="46"/>
      <c r="HM422" s="46"/>
      <c r="HN422" s="46"/>
      <c r="HO422" s="46"/>
      <c r="HP422" s="46"/>
      <c r="HQ422" s="46"/>
      <c r="HR422" s="46"/>
      <c r="HS422" s="46"/>
      <c r="HT422" s="46"/>
      <c r="HU422" s="46"/>
      <c r="HV422" s="46"/>
      <c r="HW422" s="46"/>
      <c r="HX422" s="46"/>
      <c r="HY422" s="46"/>
      <c r="HZ422" s="46"/>
      <c r="IA422" s="46"/>
      <c r="IB422" s="46"/>
      <c r="IC422" s="46"/>
      <c r="ID422" s="46"/>
      <c r="IE422" s="46"/>
      <c r="IF422" s="46"/>
      <c r="IG422" s="46"/>
      <c r="IH422" s="46"/>
      <c r="II422" s="46"/>
      <c r="IJ422" s="46"/>
      <c r="IK422" s="46"/>
      <c r="IL422" s="46"/>
      <c r="IM422" s="46"/>
      <c r="IN422" s="46"/>
      <c r="IO422" s="46"/>
      <c r="IP422" s="46"/>
      <c r="IQ422" s="46"/>
      <c r="IR422" s="46"/>
      <c r="IS422" s="46"/>
      <c r="IT422" s="46"/>
      <c r="IU422" s="46"/>
      <c r="IV422" s="46"/>
      <c r="IW422" s="46"/>
      <c r="IX422" s="46"/>
      <c r="IY422" s="46"/>
      <c r="IZ422" s="46"/>
      <c r="JA422" s="46"/>
      <c r="JB422" s="46"/>
      <c r="JC422" s="46"/>
      <c r="JD422" s="46"/>
      <c r="JE422" s="46"/>
      <c r="JF422" s="46"/>
      <c r="JG422" s="46"/>
      <c r="JH422" s="46"/>
      <c r="JI422" s="46"/>
      <c r="JJ422" s="46"/>
      <c r="JK422" s="46"/>
      <c r="JL422" s="46"/>
      <c r="JM422" s="46"/>
      <c r="JN422" s="46"/>
      <c r="JO422" s="46"/>
      <c r="JP422" s="46"/>
      <c r="JQ422" s="46"/>
      <c r="JR422" s="46"/>
      <c r="JS422" s="46"/>
      <c r="JT422" s="46"/>
      <c r="JU422" s="46"/>
      <c r="JV422" s="46"/>
      <c r="JW422" s="46"/>
      <c r="JX422" s="46"/>
      <c r="JY422" s="46"/>
      <c r="JZ422" s="46"/>
      <c r="KA422" s="46"/>
      <c r="KB422" s="46"/>
      <c r="KC422" s="46"/>
      <c r="KD422" s="46"/>
      <c r="KE422" s="46"/>
      <c r="KF422" s="46"/>
      <c r="KG422" s="46"/>
      <c r="KH422" s="46"/>
      <c r="KI422" s="46"/>
      <c r="KJ422" s="46"/>
      <c r="KK422" s="46"/>
      <c r="KL422" s="46"/>
      <c r="KM422" s="46"/>
      <c r="KN422" s="46"/>
      <c r="KO422" s="46"/>
      <c r="KP422" s="234"/>
    </row>
    <row r="423" spans="1:302" s="52" customFormat="1" ht="25.5" x14ac:dyDescent="0.25">
      <c r="A423" s="45"/>
      <c r="B423" s="45" t="s">
        <v>2377</v>
      </c>
      <c r="C423" s="144">
        <v>12150071</v>
      </c>
      <c r="D423" s="31">
        <v>39632</v>
      </c>
      <c r="E423" s="31">
        <v>39632</v>
      </c>
      <c r="F423" s="31">
        <v>40727</v>
      </c>
      <c r="G423" s="21">
        <v>-7777</v>
      </c>
      <c r="H423" s="45" t="s">
        <v>9476</v>
      </c>
      <c r="I423" s="45" t="s">
        <v>2379</v>
      </c>
      <c r="J423" s="45"/>
      <c r="K423" s="45" t="s">
        <v>50</v>
      </c>
      <c r="L423" s="45" t="s">
        <v>260</v>
      </c>
      <c r="M423" s="45" t="s">
        <v>179</v>
      </c>
      <c r="N423" s="45" t="s">
        <v>48</v>
      </c>
      <c r="P423" s="147">
        <v>15432</v>
      </c>
      <c r="Q423" s="45" t="s">
        <v>559</v>
      </c>
      <c r="R423" s="21" t="s">
        <v>658</v>
      </c>
      <c r="S423" s="272" t="s">
        <v>2387</v>
      </c>
      <c r="T423" s="221">
        <v>-9999</v>
      </c>
      <c r="U423" s="142">
        <v>-7777</v>
      </c>
      <c r="V423" s="142">
        <v>-7777</v>
      </c>
      <c r="W423" s="142">
        <v>-7777</v>
      </c>
      <c r="X423" s="142">
        <v>-7777</v>
      </c>
      <c r="Y423" s="142">
        <v>-9999</v>
      </c>
      <c r="Z423" s="142">
        <v>-9999</v>
      </c>
      <c r="AA423" s="142">
        <v>-9999</v>
      </c>
      <c r="AB423" s="142">
        <v>-9999</v>
      </c>
      <c r="AC423" s="142">
        <v>-9999</v>
      </c>
      <c r="AD423" s="142">
        <v>-9999</v>
      </c>
      <c r="AE423" s="45" t="s">
        <v>1861</v>
      </c>
      <c r="AF423" s="45" t="s">
        <v>9880</v>
      </c>
      <c r="AG423" s="45"/>
      <c r="AH423" s="45"/>
      <c r="AI423" s="45"/>
      <c r="AJ423" s="45" t="s">
        <v>2388</v>
      </c>
      <c r="AK423" s="45" t="s">
        <v>2389</v>
      </c>
      <c r="AL423" s="45">
        <v>42</v>
      </c>
      <c r="AM423" s="45">
        <v>37</v>
      </c>
      <c r="AN423" s="1109">
        <v>15.93</v>
      </c>
      <c r="AO423" s="45">
        <v>23</v>
      </c>
      <c r="AP423" s="45">
        <v>47</v>
      </c>
      <c r="AQ423" s="45">
        <v>53.11</v>
      </c>
      <c r="AR423" s="45">
        <f t="shared" si="36"/>
        <v>42.621091666666665</v>
      </c>
      <c r="AS423" s="45">
        <f t="shared" si="37"/>
        <v>23.798086111111111</v>
      </c>
      <c r="AT423" s="45" t="s">
        <v>34</v>
      </c>
      <c r="AU423" s="45"/>
      <c r="AV423" s="147"/>
      <c r="AW423" s="31"/>
      <c r="AX423" s="147"/>
      <c r="AY423" s="31"/>
      <c r="AZ423" s="147"/>
      <c r="BA423" s="31"/>
      <c r="BB423" s="147"/>
      <c r="BC423" s="31"/>
      <c r="BD423" s="147"/>
      <c r="BE423" s="31"/>
      <c r="BF423" s="45" t="s">
        <v>9627</v>
      </c>
      <c r="BG423" s="142"/>
      <c r="BH423" s="230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46"/>
      <c r="BY423" s="46"/>
      <c r="BZ423" s="46"/>
      <c r="CA423" s="46"/>
      <c r="CB423" s="46"/>
      <c r="CC423" s="46"/>
      <c r="CD423" s="46"/>
      <c r="CE423" s="46"/>
      <c r="CF423" s="46"/>
      <c r="CG423" s="46"/>
      <c r="CH423" s="46"/>
      <c r="CI423" s="46"/>
      <c r="CJ423" s="46"/>
      <c r="CK423" s="46"/>
      <c r="CL423" s="46"/>
      <c r="CM423" s="46"/>
      <c r="CN423" s="46"/>
      <c r="CO423" s="46"/>
      <c r="CP423" s="46"/>
      <c r="CQ423" s="46"/>
      <c r="CR423" s="46"/>
      <c r="CS423" s="46"/>
      <c r="CT423" s="46"/>
      <c r="CU423" s="46"/>
      <c r="CV423" s="46"/>
      <c r="CW423" s="46"/>
      <c r="CX423" s="46"/>
      <c r="CY423" s="46"/>
      <c r="CZ423" s="46"/>
      <c r="DA423" s="46"/>
      <c r="DB423" s="46"/>
      <c r="DC423" s="46"/>
      <c r="DD423" s="46"/>
      <c r="DE423" s="46"/>
      <c r="DF423" s="46"/>
      <c r="DG423" s="46"/>
      <c r="DH423" s="46"/>
      <c r="DI423" s="46"/>
      <c r="DJ423" s="46"/>
      <c r="DK423" s="46"/>
      <c r="DL423" s="46"/>
      <c r="DM423" s="46"/>
      <c r="DN423" s="46"/>
      <c r="DO423" s="46"/>
      <c r="DP423" s="46"/>
      <c r="DQ423" s="46"/>
      <c r="DR423" s="46"/>
      <c r="DS423" s="46"/>
      <c r="DT423" s="46"/>
      <c r="DU423" s="46"/>
      <c r="DV423" s="46"/>
      <c r="DW423" s="46"/>
      <c r="DX423" s="46"/>
      <c r="DY423" s="46"/>
      <c r="DZ423" s="46"/>
      <c r="EA423" s="46"/>
      <c r="EB423" s="46"/>
      <c r="EC423" s="46"/>
      <c r="ED423" s="46"/>
      <c r="EE423" s="46"/>
      <c r="EF423" s="46"/>
      <c r="EG423" s="46"/>
      <c r="EH423" s="46"/>
      <c r="EI423" s="46"/>
      <c r="EJ423" s="46"/>
      <c r="EK423" s="46"/>
      <c r="EL423" s="46"/>
      <c r="EM423" s="46"/>
      <c r="EN423" s="46"/>
      <c r="EO423" s="46"/>
      <c r="EP423" s="46"/>
      <c r="EQ423" s="46"/>
      <c r="ER423" s="46"/>
      <c r="ES423" s="46"/>
      <c r="ET423" s="46"/>
      <c r="EU423" s="46"/>
      <c r="EV423" s="46"/>
      <c r="EW423" s="46"/>
      <c r="EX423" s="46"/>
      <c r="EY423" s="46"/>
      <c r="EZ423" s="46"/>
      <c r="FA423" s="46"/>
      <c r="FB423" s="46"/>
      <c r="FC423" s="46"/>
      <c r="FD423" s="46"/>
      <c r="FE423" s="46"/>
      <c r="FF423" s="46"/>
      <c r="FG423" s="46"/>
      <c r="FH423" s="46"/>
      <c r="FI423" s="46"/>
      <c r="FJ423" s="46"/>
      <c r="FK423" s="46"/>
      <c r="FL423" s="46"/>
      <c r="FM423" s="46"/>
      <c r="FN423" s="46"/>
      <c r="FO423" s="46"/>
      <c r="FP423" s="46"/>
      <c r="FQ423" s="46"/>
      <c r="FR423" s="46"/>
      <c r="FS423" s="46"/>
      <c r="FT423" s="46"/>
      <c r="FU423" s="46"/>
      <c r="FV423" s="46"/>
      <c r="FW423" s="46"/>
      <c r="FX423" s="46"/>
      <c r="FY423" s="46"/>
      <c r="FZ423" s="46"/>
      <c r="GA423" s="46"/>
      <c r="GB423" s="46"/>
      <c r="GC423" s="46"/>
      <c r="GD423" s="46"/>
      <c r="GE423" s="46"/>
      <c r="GF423" s="46"/>
      <c r="GG423" s="46"/>
      <c r="GH423" s="46"/>
      <c r="GI423" s="46"/>
      <c r="GJ423" s="46"/>
      <c r="GK423" s="46"/>
      <c r="GL423" s="46"/>
      <c r="GM423" s="46"/>
      <c r="GN423" s="46"/>
      <c r="GO423" s="46"/>
      <c r="GP423" s="46"/>
      <c r="GQ423" s="46"/>
      <c r="GR423" s="46"/>
      <c r="GS423" s="46"/>
      <c r="GT423" s="46"/>
      <c r="GU423" s="46"/>
      <c r="GV423" s="46"/>
      <c r="GW423" s="46"/>
      <c r="GX423" s="46"/>
      <c r="GY423" s="46"/>
      <c r="GZ423" s="46"/>
      <c r="HA423" s="46"/>
      <c r="HB423" s="46"/>
      <c r="HC423" s="46"/>
      <c r="HD423" s="46"/>
      <c r="HE423" s="46"/>
      <c r="HF423" s="46"/>
      <c r="HG423" s="46"/>
      <c r="HH423" s="46"/>
      <c r="HI423" s="46"/>
      <c r="HJ423" s="46"/>
      <c r="HK423" s="46"/>
      <c r="HL423" s="46"/>
      <c r="HM423" s="46"/>
      <c r="HN423" s="46"/>
      <c r="HO423" s="46"/>
      <c r="HP423" s="46"/>
      <c r="HQ423" s="46"/>
      <c r="HR423" s="46"/>
      <c r="HS423" s="46"/>
      <c r="HT423" s="46"/>
      <c r="HU423" s="46"/>
      <c r="HV423" s="46"/>
      <c r="HW423" s="46"/>
      <c r="HX423" s="46"/>
      <c r="HY423" s="46"/>
      <c r="HZ423" s="46"/>
      <c r="IA423" s="46"/>
      <c r="IB423" s="46"/>
      <c r="IC423" s="46"/>
      <c r="ID423" s="46"/>
      <c r="IE423" s="46"/>
      <c r="IF423" s="46"/>
      <c r="IG423" s="46"/>
      <c r="IH423" s="46"/>
      <c r="II423" s="46"/>
      <c r="IJ423" s="46"/>
      <c r="IK423" s="46"/>
      <c r="IL423" s="46"/>
      <c r="IM423" s="46"/>
      <c r="IN423" s="46"/>
      <c r="IO423" s="46"/>
      <c r="IP423" s="46"/>
      <c r="IQ423" s="46"/>
      <c r="IR423" s="46"/>
      <c r="IS423" s="46"/>
      <c r="IT423" s="46"/>
      <c r="IU423" s="46"/>
      <c r="IV423" s="46"/>
      <c r="IW423" s="46"/>
      <c r="IX423" s="46"/>
      <c r="IY423" s="46"/>
      <c r="IZ423" s="46"/>
      <c r="JA423" s="46"/>
      <c r="JB423" s="46"/>
      <c r="JC423" s="46"/>
      <c r="JD423" s="46"/>
      <c r="JE423" s="46"/>
      <c r="JF423" s="46"/>
      <c r="JG423" s="46"/>
      <c r="JH423" s="46"/>
      <c r="JI423" s="46"/>
      <c r="JJ423" s="46"/>
      <c r="JK423" s="46"/>
      <c r="JL423" s="46"/>
      <c r="JM423" s="46"/>
      <c r="JN423" s="46"/>
      <c r="JO423" s="46"/>
      <c r="JP423" s="46"/>
      <c r="JQ423" s="46"/>
      <c r="JR423" s="46"/>
      <c r="JS423" s="46"/>
      <c r="JT423" s="46"/>
      <c r="JU423" s="46"/>
      <c r="JV423" s="46"/>
      <c r="JW423" s="46"/>
      <c r="JX423" s="46"/>
      <c r="JY423" s="46"/>
      <c r="JZ423" s="46"/>
      <c r="KA423" s="46"/>
      <c r="KB423" s="46"/>
      <c r="KC423" s="46"/>
      <c r="KD423" s="46"/>
      <c r="KE423" s="46"/>
      <c r="KF423" s="46"/>
      <c r="KG423" s="46"/>
      <c r="KH423" s="46"/>
      <c r="KI423" s="46"/>
      <c r="KJ423" s="46"/>
      <c r="KK423" s="46"/>
      <c r="KL423" s="46"/>
      <c r="KM423" s="46"/>
      <c r="KN423" s="46"/>
      <c r="KO423" s="46"/>
      <c r="KP423" s="234"/>
    </row>
    <row r="424" spans="1:302" s="52" customFormat="1" ht="26.25" thickBot="1" x14ac:dyDescent="0.3">
      <c r="A424" s="169"/>
      <c r="B424" s="169" t="s">
        <v>2377</v>
      </c>
      <c r="C424" s="159">
        <v>12150071</v>
      </c>
      <c r="D424" s="113">
        <v>39632</v>
      </c>
      <c r="E424" s="113">
        <v>39632</v>
      </c>
      <c r="F424" s="113">
        <v>40727</v>
      </c>
      <c r="G424" s="161">
        <v>-7777</v>
      </c>
      <c r="H424" s="169" t="s">
        <v>2390</v>
      </c>
      <c r="I424" s="169" t="s">
        <v>2379</v>
      </c>
      <c r="J424" s="169"/>
      <c r="K424" s="169" t="s">
        <v>50</v>
      </c>
      <c r="L424" s="169" t="s">
        <v>260</v>
      </c>
      <c r="M424" s="169" t="s">
        <v>179</v>
      </c>
      <c r="N424" s="169" t="s">
        <v>48</v>
      </c>
      <c r="O424" s="302"/>
      <c r="P424" s="112">
        <v>15432</v>
      </c>
      <c r="Q424" s="169" t="s">
        <v>559</v>
      </c>
      <c r="R424" s="161" t="s">
        <v>658</v>
      </c>
      <c r="S424" s="276" t="s">
        <v>2391</v>
      </c>
      <c r="T424" s="188">
        <v>-9999</v>
      </c>
      <c r="U424" s="158">
        <v>-7777</v>
      </c>
      <c r="V424" s="158">
        <v>-7777</v>
      </c>
      <c r="W424" s="158">
        <v>-7777</v>
      </c>
      <c r="X424" s="158">
        <v>-7777</v>
      </c>
      <c r="Y424" s="158">
        <v>-9999</v>
      </c>
      <c r="Z424" s="158">
        <v>-9999</v>
      </c>
      <c r="AA424" s="158">
        <v>-9999</v>
      </c>
      <c r="AB424" s="158">
        <v>-9999</v>
      </c>
      <c r="AC424" s="158">
        <v>-9999</v>
      </c>
      <c r="AD424" s="158">
        <v>-9999</v>
      </c>
      <c r="AE424" s="169" t="s">
        <v>1861</v>
      </c>
      <c r="AF424" s="169" t="s">
        <v>9881</v>
      </c>
      <c r="AG424" s="169"/>
      <c r="AH424" s="169"/>
      <c r="AI424" s="169"/>
      <c r="AJ424" s="169" t="s">
        <v>2392</v>
      </c>
      <c r="AK424" s="169" t="s">
        <v>2393</v>
      </c>
      <c r="AL424" s="169">
        <v>42</v>
      </c>
      <c r="AM424" s="169">
        <v>37</v>
      </c>
      <c r="AN424" s="1110">
        <v>1.89</v>
      </c>
      <c r="AO424" s="169">
        <v>23</v>
      </c>
      <c r="AP424" s="169">
        <v>47</v>
      </c>
      <c r="AQ424" s="169">
        <v>29.08</v>
      </c>
      <c r="AR424" s="169">
        <f t="shared" si="36"/>
        <v>42.61719166666667</v>
      </c>
      <c r="AS424" s="169">
        <f t="shared" si="37"/>
        <v>23.791411111111113</v>
      </c>
      <c r="AT424" s="169" t="s">
        <v>34</v>
      </c>
      <c r="AU424" s="169"/>
      <c r="AV424" s="112"/>
      <c r="AW424" s="113"/>
      <c r="AX424" s="112"/>
      <c r="AY424" s="113"/>
      <c r="AZ424" s="112"/>
      <c r="BA424" s="113"/>
      <c r="BB424" s="112"/>
      <c r="BC424" s="113"/>
      <c r="BD424" s="112"/>
      <c r="BE424" s="113"/>
      <c r="BF424" s="169" t="s">
        <v>9627</v>
      </c>
      <c r="BG424" s="158"/>
      <c r="BH424" s="230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6"/>
      <c r="EC424" s="46"/>
      <c r="ED424" s="46"/>
      <c r="EE424" s="46"/>
      <c r="EF424" s="46"/>
      <c r="EG424" s="46"/>
      <c r="EH424" s="46"/>
      <c r="EI424" s="46"/>
      <c r="EJ424" s="46"/>
      <c r="EK424" s="46"/>
      <c r="EL424" s="46"/>
      <c r="EM424" s="46"/>
      <c r="EN424" s="46"/>
      <c r="EO424" s="46"/>
      <c r="EP424" s="46"/>
      <c r="EQ424" s="46"/>
      <c r="ER424" s="46"/>
      <c r="ES424" s="46"/>
      <c r="ET424" s="46"/>
      <c r="EU424" s="46"/>
      <c r="EV424" s="46"/>
      <c r="EW424" s="46"/>
      <c r="EX424" s="46"/>
      <c r="EY424" s="46"/>
      <c r="EZ424" s="46"/>
      <c r="FA424" s="46"/>
      <c r="FB424" s="46"/>
      <c r="FC424" s="46"/>
      <c r="FD424" s="46"/>
      <c r="FE424" s="46"/>
      <c r="FF424" s="46"/>
      <c r="FG424" s="46"/>
      <c r="FH424" s="46"/>
      <c r="FI424" s="46"/>
      <c r="FJ424" s="46"/>
      <c r="FK424" s="46"/>
      <c r="FL424" s="46"/>
      <c r="FM424" s="46"/>
      <c r="FN424" s="46"/>
      <c r="FO424" s="46"/>
      <c r="FP424" s="46"/>
      <c r="FQ424" s="46"/>
      <c r="FR424" s="46"/>
      <c r="FS424" s="46"/>
      <c r="FT424" s="46"/>
      <c r="FU424" s="46"/>
      <c r="FV424" s="46"/>
      <c r="FW424" s="46"/>
      <c r="FX424" s="46"/>
      <c r="FY424" s="46"/>
      <c r="FZ424" s="46"/>
      <c r="GA424" s="46"/>
      <c r="GB424" s="46"/>
      <c r="GC424" s="46"/>
      <c r="GD424" s="46"/>
      <c r="GE424" s="46"/>
      <c r="GF424" s="46"/>
      <c r="GG424" s="46"/>
      <c r="GH424" s="46"/>
      <c r="GI424" s="46"/>
      <c r="GJ424" s="46"/>
      <c r="GK424" s="46"/>
      <c r="GL424" s="46"/>
      <c r="GM424" s="46"/>
      <c r="GN424" s="46"/>
      <c r="GO424" s="46"/>
      <c r="GP424" s="46"/>
      <c r="GQ424" s="46"/>
      <c r="GR424" s="46"/>
      <c r="GS424" s="46"/>
      <c r="GT424" s="46"/>
      <c r="GU424" s="46"/>
      <c r="GV424" s="46"/>
      <c r="GW424" s="46"/>
      <c r="GX424" s="46"/>
      <c r="GY424" s="46"/>
      <c r="GZ424" s="46"/>
      <c r="HA424" s="46"/>
      <c r="HB424" s="46"/>
      <c r="HC424" s="46"/>
      <c r="HD424" s="46"/>
      <c r="HE424" s="46"/>
      <c r="HF424" s="46"/>
      <c r="HG424" s="46"/>
      <c r="HH424" s="46"/>
      <c r="HI424" s="46"/>
      <c r="HJ424" s="46"/>
      <c r="HK424" s="46"/>
      <c r="HL424" s="46"/>
      <c r="HM424" s="46"/>
      <c r="HN424" s="46"/>
      <c r="HO424" s="46"/>
      <c r="HP424" s="46"/>
      <c r="HQ424" s="46"/>
      <c r="HR424" s="46"/>
      <c r="HS424" s="46"/>
      <c r="HT424" s="46"/>
      <c r="HU424" s="46"/>
      <c r="HV424" s="46"/>
      <c r="HW424" s="46"/>
      <c r="HX424" s="46"/>
      <c r="HY424" s="46"/>
      <c r="HZ424" s="46"/>
      <c r="IA424" s="46"/>
      <c r="IB424" s="46"/>
      <c r="IC424" s="46"/>
      <c r="ID424" s="46"/>
      <c r="IE424" s="46"/>
      <c r="IF424" s="46"/>
      <c r="IG424" s="46"/>
      <c r="IH424" s="46"/>
      <c r="II424" s="46"/>
      <c r="IJ424" s="46"/>
      <c r="IK424" s="46"/>
      <c r="IL424" s="46"/>
      <c r="IM424" s="46"/>
      <c r="IN424" s="46"/>
      <c r="IO424" s="46"/>
      <c r="IP424" s="46"/>
      <c r="IQ424" s="46"/>
      <c r="IR424" s="46"/>
      <c r="IS424" s="46"/>
      <c r="IT424" s="46"/>
      <c r="IU424" s="46"/>
      <c r="IV424" s="46"/>
      <c r="IW424" s="46"/>
      <c r="IX424" s="46"/>
      <c r="IY424" s="46"/>
      <c r="IZ424" s="46"/>
      <c r="JA424" s="46"/>
      <c r="JB424" s="46"/>
      <c r="JC424" s="46"/>
      <c r="JD424" s="46"/>
      <c r="JE424" s="46"/>
      <c r="JF424" s="46"/>
      <c r="JG424" s="46"/>
      <c r="JH424" s="46"/>
      <c r="JI424" s="46"/>
      <c r="JJ424" s="46"/>
      <c r="JK424" s="46"/>
      <c r="JL424" s="46"/>
      <c r="JM424" s="46"/>
      <c r="JN424" s="46"/>
      <c r="JO424" s="46"/>
      <c r="JP424" s="46"/>
      <c r="JQ424" s="46"/>
      <c r="JR424" s="46"/>
      <c r="JS424" s="46"/>
      <c r="JT424" s="46"/>
      <c r="JU424" s="46"/>
      <c r="JV424" s="46"/>
      <c r="JW424" s="46"/>
      <c r="JX424" s="46"/>
      <c r="JY424" s="46"/>
      <c r="JZ424" s="46"/>
      <c r="KA424" s="46"/>
      <c r="KB424" s="46"/>
      <c r="KC424" s="46"/>
      <c r="KD424" s="46"/>
      <c r="KE424" s="46"/>
      <c r="KF424" s="46"/>
      <c r="KG424" s="46"/>
      <c r="KH424" s="46"/>
      <c r="KI424" s="46"/>
      <c r="KJ424" s="46"/>
      <c r="KK424" s="46"/>
      <c r="KL424" s="46"/>
      <c r="KM424" s="46"/>
      <c r="KN424" s="46"/>
      <c r="KO424" s="46"/>
      <c r="KP424" s="234"/>
    </row>
    <row r="425" spans="1:302" s="52" customFormat="1" ht="25.5" x14ac:dyDescent="0.25">
      <c r="A425" s="407">
        <v>138</v>
      </c>
      <c r="B425" s="408" t="s">
        <v>494</v>
      </c>
      <c r="C425" s="410">
        <v>12150072</v>
      </c>
      <c r="D425" s="411">
        <v>39640</v>
      </c>
      <c r="E425" s="411">
        <v>39640</v>
      </c>
      <c r="F425" s="411">
        <v>40005</v>
      </c>
      <c r="G425" s="408">
        <v>-7777</v>
      </c>
      <c r="H425" s="408" t="s">
        <v>582</v>
      </c>
      <c r="I425" s="408" t="s">
        <v>1488</v>
      </c>
      <c r="J425" s="408"/>
      <c r="K425" s="408" t="s">
        <v>33</v>
      </c>
      <c r="L425" s="408" t="s">
        <v>355</v>
      </c>
      <c r="M425" s="408" t="s">
        <v>40</v>
      </c>
      <c r="N425" s="408" t="s">
        <v>41</v>
      </c>
      <c r="O425" s="408"/>
      <c r="P425" s="409">
        <v>59094</v>
      </c>
      <c r="Q425" s="408" t="s">
        <v>559</v>
      </c>
      <c r="R425" s="408" t="s">
        <v>658</v>
      </c>
      <c r="S425" s="412" t="s">
        <v>1929</v>
      </c>
      <c r="T425" s="655">
        <v>-9999</v>
      </c>
      <c r="U425" s="461">
        <v>-7777</v>
      </c>
      <c r="V425" s="461">
        <v>-7777</v>
      </c>
      <c r="W425" s="461">
        <v>-7777</v>
      </c>
      <c r="X425" s="461">
        <v>-7777</v>
      </c>
      <c r="Y425" s="655">
        <v>165</v>
      </c>
      <c r="Z425" s="408">
        <v>60</v>
      </c>
      <c r="AA425" s="408">
        <v>-9999</v>
      </c>
      <c r="AB425" s="408">
        <v>0.65</v>
      </c>
      <c r="AC425" s="408">
        <v>2520</v>
      </c>
      <c r="AD425" s="408">
        <v>90.99</v>
      </c>
      <c r="AE425" s="408">
        <v>2500</v>
      </c>
      <c r="AF425" s="408" t="s">
        <v>2364</v>
      </c>
      <c r="AG425" s="408"/>
      <c r="AH425" s="408"/>
      <c r="AI425" s="408"/>
      <c r="AJ425" s="408" t="s">
        <v>2394</v>
      </c>
      <c r="AK425" s="408" t="s">
        <v>2395</v>
      </c>
      <c r="AL425" s="408">
        <v>43</v>
      </c>
      <c r="AM425" s="408">
        <v>9</v>
      </c>
      <c r="AN425" s="1111">
        <v>7</v>
      </c>
      <c r="AO425" s="408">
        <v>25</v>
      </c>
      <c r="AP425" s="408">
        <v>38</v>
      </c>
      <c r="AQ425" s="408">
        <v>50.3</v>
      </c>
      <c r="AR425" s="408">
        <f t="shared" si="36"/>
        <v>43.151944444444446</v>
      </c>
      <c r="AS425" s="408">
        <f t="shared" si="37"/>
        <v>25.647305555555555</v>
      </c>
      <c r="AT425" s="408" t="s">
        <v>34</v>
      </c>
      <c r="AU425" s="408"/>
      <c r="AV425" s="409"/>
      <c r="AW425" s="411"/>
      <c r="AX425" s="409"/>
      <c r="AY425" s="411"/>
      <c r="AZ425" s="409"/>
      <c r="BA425" s="411"/>
      <c r="BB425" s="409"/>
      <c r="BC425" s="411"/>
      <c r="BD425" s="409"/>
      <c r="BE425" s="411"/>
      <c r="BF425" s="408" t="s">
        <v>9628</v>
      </c>
      <c r="BG425" s="730"/>
      <c r="BH425" s="735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6"/>
      <c r="EC425" s="46"/>
      <c r="ED425" s="46"/>
      <c r="EE425" s="46"/>
      <c r="EF425" s="46"/>
      <c r="EG425" s="46"/>
      <c r="EH425" s="46"/>
      <c r="EI425" s="46"/>
      <c r="EJ425" s="46"/>
      <c r="EK425" s="46"/>
      <c r="EL425" s="46"/>
      <c r="EM425" s="46"/>
      <c r="EN425" s="46"/>
      <c r="EO425" s="46"/>
      <c r="EP425" s="46"/>
      <c r="EQ425" s="46"/>
      <c r="ER425" s="46"/>
      <c r="ES425" s="46"/>
      <c r="ET425" s="46"/>
      <c r="EU425" s="46"/>
      <c r="EV425" s="46"/>
      <c r="EW425" s="46"/>
      <c r="EX425" s="46"/>
      <c r="EY425" s="46"/>
      <c r="EZ425" s="46"/>
      <c r="FA425" s="46"/>
      <c r="FB425" s="46"/>
      <c r="FC425" s="46"/>
      <c r="FD425" s="46"/>
      <c r="FE425" s="46"/>
      <c r="FF425" s="46"/>
      <c r="FG425" s="46"/>
      <c r="FH425" s="46"/>
      <c r="FI425" s="46"/>
      <c r="FJ425" s="46"/>
      <c r="FK425" s="46"/>
      <c r="FL425" s="46"/>
      <c r="FM425" s="46"/>
      <c r="FN425" s="46"/>
      <c r="FO425" s="46"/>
      <c r="FP425" s="46"/>
      <c r="FQ425" s="46"/>
      <c r="FR425" s="46"/>
      <c r="FS425" s="46"/>
      <c r="FT425" s="46"/>
      <c r="FU425" s="46"/>
      <c r="FV425" s="46"/>
      <c r="FW425" s="46"/>
      <c r="FX425" s="46"/>
      <c r="FY425" s="46"/>
      <c r="FZ425" s="46"/>
      <c r="GA425" s="46"/>
      <c r="GB425" s="46"/>
      <c r="GC425" s="46"/>
      <c r="GD425" s="46"/>
      <c r="GE425" s="46"/>
      <c r="GF425" s="46"/>
      <c r="GG425" s="46"/>
      <c r="GH425" s="46"/>
      <c r="GI425" s="46"/>
      <c r="GJ425" s="46"/>
      <c r="GK425" s="46"/>
      <c r="GL425" s="46"/>
      <c r="GM425" s="46"/>
      <c r="GN425" s="46"/>
      <c r="GO425" s="46"/>
      <c r="GP425" s="46"/>
      <c r="GQ425" s="46"/>
      <c r="GR425" s="46"/>
      <c r="GS425" s="46"/>
      <c r="GT425" s="46"/>
      <c r="GU425" s="46"/>
      <c r="GV425" s="46"/>
      <c r="GW425" s="46"/>
      <c r="GX425" s="46"/>
      <c r="GY425" s="46"/>
      <c r="GZ425" s="46"/>
      <c r="HA425" s="46"/>
      <c r="HB425" s="46"/>
      <c r="HC425" s="46"/>
      <c r="HD425" s="46"/>
      <c r="HE425" s="46"/>
      <c r="HF425" s="46"/>
      <c r="HG425" s="46"/>
      <c r="HH425" s="46"/>
      <c r="HI425" s="46"/>
      <c r="HJ425" s="46"/>
      <c r="HK425" s="46"/>
      <c r="HL425" s="46"/>
      <c r="HM425" s="46"/>
      <c r="HN425" s="46"/>
      <c r="HO425" s="46"/>
      <c r="HP425" s="46"/>
      <c r="HQ425" s="46"/>
      <c r="HR425" s="46"/>
      <c r="HS425" s="46"/>
      <c r="HT425" s="46"/>
      <c r="HU425" s="46"/>
      <c r="HV425" s="46"/>
      <c r="HW425" s="46"/>
      <c r="HX425" s="46"/>
      <c r="HY425" s="46"/>
      <c r="HZ425" s="46"/>
      <c r="IA425" s="46"/>
      <c r="IB425" s="46"/>
      <c r="IC425" s="46"/>
      <c r="ID425" s="46"/>
      <c r="IE425" s="46"/>
      <c r="IF425" s="46"/>
      <c r="IG425" s="46"/>
      <c r="IH425" s="46"/>
      <c r="II425" s="46"/>
      <c r="IJ425" s="46"/>
      <c r="IK425" s="46"/>
      <c r="IL425" s="46"/>
      <c r="IM425" s="46"/>
      <c r="IN425" s="46"/>
      <c r="IO425" s="46"/>
      <c r="IP425" s="46"/>
      <c r="IQ425" s="46"/>
      <c r="IR425" s="46"/>
      <c r="IS425" s="46"/>
      <c r="IT425" s="46"/>
      <c r="IU425" s="46"/>
      <c r="IV425" s="46"/>
      <c r="IW425" s="46"/>
      <c r="IX425" s="46"/>
      <c r="IY425" s="46"/>
      <c r="IZ425" s="46"/>
      <c r="JA425" s="46"/>
      <c r="JB425" s="46"/>
      <c r="JC425" s="46"/>
      <c r="JD425" s="46"/>
      <c r="JE425" s="46"/>
      <c r="JF425" s="46"/>
      <c r="JG425" s="46"/>
      <c r="JH425" s="46"/>
      <c r="JI425" s="46"/>
      <c r="JJ425" s="46"/>
      <c r="JK425" s="46"/>
      <c r="JL425" s="46"/>
      <c r="JM425" s="46"/>
      <c r="JN425" s="46"/>
      <c r="JO425" s="46"/>
      <c r="JP425" s="46"/>
      <c r="JQ425" s="46"/>
      <c r="JR425" s="46"/>
      <c r="JS425" s="46"/>
      <c r="JT425" s="46"/>
      <c r="JU425" s="46"/>
      <c r="JV425" s="46"/>
      <c r="JW425" s="46"/>
      <c r="JX425" s="46"/>
      <c r="JY425" s="46"/>
      <c r="JZ425" s="46"/>
      <c r="KA425" s="46"/>
      <c r="KB425" s="46"/>
      <c r="KC425" s="46"/>
      <c r="KD425" s="46"/>
      <c r="KE425" s="46"/>
      <c r="KF425" s="46"/>
      <c r="KG425" s="46"/>
      <c r="KH425" s="46"/>
      <c r="KI425" s="46"/>
      <c r="KJ425" s="46"/>
      <c r="KK425" s="46"/>
      <c r="KL425" s="46"/>
      <c r="KM425" s="46"/>
      <c r="KN425" s="46"/>
      <c r="KO425" s="46"/>
      <c r="KP425" s="234"/>
    </row>
    <row r="426" spans="1:302" s="52" customFormat="1" ht="26.25" thickBot="1" x14ac:dyDescent="0.3">
      <c r="A426" s="528"/>
      <c r="B426" s="529" t="s">
        <v>494</v>
      </c>
      <c r="C426" s="531">
        <v>12150072</v>
      </c>
      <c r="D426" s="532">
        <v>39640</v>
      </c>
      <c r="E426" s="532">
        <v>39640</v>
      </c>
      <c r="F426" s="532">
        <v>40005</v>
      </c>
      <c r="G426" s="529">
        <v>-7777</v>
      </c>
      <c r="H426" s="529" t="s">
        <v>582</v>
      </c>
      <c r="I426" s="529" t="s">
        <v>1488</v>
      </c>
      <c r="J426" s="529"/>
      <c r="K426" s="529" t="s">
        <v>33</v>
      </c>
      <c r="L426" s="529" t="s">
        <v>355</v>
      </c>
      <c r="M426" s="529" t="s">
        <v>40</v>
      </c>
      <c r="N426" s="529" t="s">
        <v>41</v>
      </c>
      <c r="O426" s="529"/>
      <c r="P426" s="530">
        <v>59094</v>
      </c>
      <c r="Q426" s="529" t="s">
        <v>559</v>
      </c>
      <c r="R426" s="529" t="s">
        <v>658</v>
      </c>
      <c r="S426" s="533" t="s">
        <v>1929</v>
      </c>
      <c r="T426" s="851" t="s">
        <v>1861</v>
      </c>
      <c r="U426" s="777">
        <v>-7777</v>
      </c>
      <c r="V426" s="777">
        <v>-7777</v>
      </c>
      <c r="W426" s="777">
        <v>-7777</v>
      </c>
      <c r="X426" s="777">
        <v>-7777</v>
      </c>
      <c r="Y426" s="851" t="s">
        <v>1861</v>
      </c>
      <c r="Z426" s="529" t="s">
        <v>1861</v>
      </c>
      <c r="AA426" s="529" t="s">
        <v>1861</v>
      </c>
      <c r="AB426" s="529" t="s">
        <v>1861</v>
      </c>
      <c r="AC426" s="529" t="s">
        <v>1861</v>
      </c>
      <c r="AD426" s="529" t="s">
        <v>1861</v>
      </c>
      <c r="AE426" s="529" t="s">
        <v>1861</v>
      </c>
      <c r="AF426" s="529" t="s">
        <v>2367</v>
      </c>
      <c r="AG426" s="529"/>
      <c r="AH426" s="529"/>
      <c r="AI426" s="529"/>
      <c r="AJ426" s="529" t="s">
        <v>2396</v>
      </c>
      <c r="AK426" s="529" t="s">
        <v>2397</v>
      </c>
      <c r="AL426" s="529">
        <v>43</v>
      </c>
      <c r="AM426" s="529">
        <v>9</v>
      </c>
      <c r="AN426" s="1129">
        <v>6.4</v>
      </c>
      <c r="AO426" s="529">
        <v>25</v>
      </c>
      <c r="AP426" s="529">
        <v>38</v>
      </c>
      <c r="AQ426" s="529">
        <v>57.5</v>
      </c>
      <c r="AR426" s="529">
        <f t="shared" si="36"/>
        <v>43.151777777777774</v>
      </c>
      <c r="AS426" s="529">
        <f t="shared" si="37"/>
        <v>25.649305555555554</v>
      </c>
      <c r="AT426" s="529" t="s">
        <v>34</v>
      </c>
      <c r="AU426" s="529"/>
      <c r="AV426" s="530"/>
      <c r="AW426" s="532"/>
      <c r="AX426" s="530"/>
      <c r="AY426" s="532"/>
      <c r="AZ426" s="530"/>
      <c r="BA426" s="532"/>
      <c r="BB426" s="530"/>
      <c r="BC426" s="532"/>
      <c r="BD426" s="530"/>
      <c r="BE426" s="532"/>
      <c r="BF426" s="529" t="s">
        <v>9628</v>
      </c>
      <c r="BG426" s="779"/>
      <c r="BH426" s="735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46"/>
      <c r="EG426" s="46"/>
      <c r="EH426" s="46"/>
      <c r="EI426" s="46"/>
      <c r="EJ426" s="46"/>
      <c r="EK426" s="46"/>
      <c r="EL426" s="46"/>
      <c r="EM426" s="46"/>
      <c r="EN426" s="46"/>
      <c r="EO426" s="46"/>
      <c r="EP426" s="46"/>
      <c r="EQ426" s="46"/>
      <c r="ER426" s="46"/>
      <c r="ES426" s="46"/>
      <c r="ET426" s="46"/>
      <c r="EU426" s="46"/>
      <c r="EV426" s="46"/>
      <c r="EW426" s="46"/>
      <c r="EX426" s="46"/>
      <c r="EY426" s="46"/>
      <c r="EZ426" s="46"/>
      <c r="FA426" s="46"/>
      <c r="FB426" s="46"/>
      <c r="FC426" s="46"/>
      <c r="FD426" s="46"/>
      <c r="FE426" s="46"/>
      <c r="FF426" s="46"/>
      <c r="FG426" s="46"/>
      <c r="FH426" s="46"/>
      <c r="FI426" s="46"/>
      <c r="FJ426" s="46"/>
      <c r="FK426" s="46"/>
      <c r="FL426" s="46"/>
      <c r="FM426" s="46"/>
      <c r="FN426" s="46"/>
      <c r="FO426" s="46"/>
      <c r="FP426" s="46"/>
      <c r="FQ426" s="46"/>
      <c r="FR426" s="46"/>
      <c r="FS426" s="46"/>
      <c r="FT426" s="46"/>
      <c r="FU426" s="46"/>
      <c r="FV426" s="46"/>
      <c r="FW426" s="46"/>
      <c r="FX426" s="46"/>
      <c r="FY426" s="46"/>
      <c r="FZ426" s="46"/>
      <c r="GA426" s="46"/>
      <c r="GB426" s="46"/>
      <c r="GC426" s="46"/>
      <c r="GD426" s="46"/>
      <c r="GE426" s="46"/>
      <c r="GF426" s="46"/>
      <c r="GG426" s="46"/>
      <c r="GH426" s="46"/>
      <c r="GI426" s="46"/>
      <c r="GJ426" s="46"/>
      <c r="GK426" s="46"/>
      <c r="GL426" s="46"/>
      <c r="GM426" s="46"/>
      <c r="GN426" s="46"/>
      <c r="GO426" s="46"/>
      <c r="GP426" s="46"/>
      <c r="GQ426" s="46"/>
      <c r="GR426" s="46"/>
      <c r="GS426" s="46"/>
      <c r="GT426" s="46"/>
      <c r="GU426" s="46"/>
      <c r="GV426" s="46"/>
      <c r="GW426" s="46"/>
      <c r="GX426" s="46"/>
      <c r="GY426" s="46"/>
      <c r="GZ426" s="46"/>
      <c r="HA426" s="46"/>
      <c r="HB426" s="46"/>
      <c r="HC426" s="46"/>
      <c r="HD426" s="46"/>
      <c r="HE426" s="46"/>
      <c r="HF426" s="46"/>
      <c r="HG426" s="46"/>
      <c r="HH426" s="46"/>
      <c r="HI426" s="46"/>
      <c r="HJ426" s="46"/>
      <c r="HK426" s="46"/>
      <c r="HL426" s="46"/>
      <c r="HM426" s="46"/>
      <c r="HN426" s="46"/>
      <c r="HO426" s="46"/>
      <c r="HP426" s="46"/>
      <c r="HQ426" s="46"/>
      <c r="HR426" s="46"/>
      <c r="HS426" s="46"/>
      <c r="HT426" s="46"/>
      <c r="HU426" s="46"/>
      <c r="HV426" s="46"/>
      <c r="HW426" s="46"/>
      <c r="HX426" s="46"/>
      <c r="HY426" s="46"/>
      <c r="HZ426" s="46"/>
      <c r="IA426" s="46"/>
      <c r="IB426" s="46"/>
      <c r="IC426" s="46"/>
      <c r="ID426" s="46"/>
      <c r="IE426" s="46"/>
      <c r="IF426" s="46"/>
      <c r="IG426" s="46"/>
      <c r="IH426" s="46"/>
      <c r="II426" s="46"/>
      <c r="IJ426" s="46"/>
      <c r="IK426" s="46"/>
      <c r="IL426" s="46"/>
      <c r="IM426" s="46"/>
      <c r="IN426" s="46"/>
      <c r="IO426" s="46"/>
      <c r="IP426" s="46"/>
      <c r="IQ426" s="46"/>
      <c r="IR426" s="46"/>
      <c r="IS426" s="46"/>
      <c r="IT426" s="46"/>
      <c r="IU426" s="46"/>
      <c r="IV426" s="46"/>
      <c r="IW426" s="46"/>
      <c r="IX426" s="46"/>
      <c r="IY426" s="46"/>
      <c r="IZ426" s="46"/>
      <c r="JA426" s="46"/>
      <c r="JB426" s="46"/>
      <c r="JC426" s="46"/>
      <c r="JD426" s="46"/>
      <c r="JE426" s="46"/>
      <c r="JF426" s="46"/>
      <c r="JG426" s="46"/>
      <c r="JH426" s="46"/>
      <c r="JI426" s="46"/>
      <c r="JJ426" s="46"/>
      <c r="JK426" s="46"/>
      <c r="JL426" s="46"/>
      <c r="JM426" s="46"/>
      <c r="JN426" s="46"/>
      <c r="JO426" s="46"/>
      <c r="JP426" s="46"/>
      <c r="JQ426" s="46"/>
      <c r="JR426" s="46"/>
      <c r="JS426" s="46"/>
      <c r="JT426" s="46"/>
      <c r="JU426" s="46"/>
      <c r="JV426" s="46"/>
      <c r="JW426" s="46"/>
      <c r="JX426" s="46"/>
      <c r="JY426" s="46"/>
      <c r="JZ426" s="46"/>
      <c r="KA426" s="46"/>
      <c r="KB426" s="46"/>
      <c r="KC426" s="46"/>
      <c r="KD426" s="46"/>
      <c r="KE426" s="46"/>
      <c r="KF426" s="46"/>
      <c r="KG426" s="46"/>
      <c r="KH426" s="46"/>
      <c r="KI426" s="46"/>
      <c r="KJ426" s="46"/>
      <c r="KK426" s="46"/>
      <c r="KL426" s="46"/>
      <c r="KM426" s="46"/>
      <c r="KN426" s="46"/>
      <c r="KO426" s="46"/>
      <c r="KP426" s="234"/>
    </row>
    <row r="427" spans="1:302" s="52" customFormat="1" ht="114.75" x14ac:dyDescent="0.25">
      <c r="A427" s="180">
        <v>139</v>
      </c>
      <c r="B427" s="180" t="s">
        <v>2398</v>
      </c>
      <c r="C427" s="507">
        <v>12150073</v>
      </c>
      <c r="D427" s="508">
        <v>39651</v>
      </c>
      <c r="E427" s="508">
        <v>39651</v>
      </c>
      <c r="F427" s="508">
        <v>40746</v>
      </c>
      <c r="G427" s="180">
        <v>-7777</v>
      </c>
      <c r="H427" s="180" t="s">
        <v>576</v>
      </c>
      <c r="I427" s="180" t="s">
        <v>1496</v>
      </c>
      <c r="J427" s="180"/>
      <c r="K427" s="180" t="s">
        <v>142</v>
      </c>
      <c r="L427" s="180" t="s">
        <v>479</v>
      </c>
      <c r="M427" s="180" t="s">
        <v>74</v>
      </c>
      <c r="N427" s="180" t="s">
        <v>74</v>
      </c>
      <c r="O427" s="180" t="s">
        <v>7855</v>
      </c>
      <c r="P427" s="506">
        <v>53583</v>
      </c>
      <c r="Q427" s="180" t="s">
        <v>559</v>
      </c>
      <c r="R427" s="180" t="s">
        <v>658</v>
      </c>
      <c r="S427" s="510" t="s">
        <v>2399</v>
      </c>
      <c r="T427" s="76">
        <v>-9999</v>
      </c>
      <c r="U427" s="509">
        <v>-7777</v>
      </c>
      <c r="V427" s="509">
        <v>-7777</v>
      </c>
      <c r="W427" s="509">
        <v>-7777</v>
      </c>
      <c r="X427" s="509">
        <v>-7777</v>
      </c>
      <c r="Y427" s="76">
        <v>46</v>
      </c>
      <c r="Z427" s="180">
        <v>12</v>
      </c>
      <c r="AA427" s="180">
        <v>405</v>
      </c>
      <c r="AB427" s="180">
        <v>1</v>
      </c>
      <c r="AC427" s="180">
        <v>630</v>
      </c>
      <c r="AD427" s="180">
        <v>-9999</v>
      </c>
      <c r="AE427" s="180">
        <v>630</v>
      </c>
      <c r="AF427" s="180" t="s">
        <v>9882</v>
      </c>
      <c r="AG427" s="180"/>
      <c r="AH427" s="180"/>
      <c r="AI427" s="180"/>
      <c r="AJ427" s="180" t="s">
        <v>2400</v>
      </c>
      <c r="AK427" s="180" t="s">
        <v>2401</v>
      </c>
      <c r="AL427" s="180">
        <v>43</v>
      </c>
      <c r="AM427" s="180">
        <v>27</v>
      </c>
      <c r="AN427" s="1120">
        <v>18.100000000000001</v>
      </c>
      <c r="AO427" s="180">
        <v>24</v>
      </c>
      <c r="AP427" s="180">
        <v>33</v>
      </c>
      <c r="AQ427" s="180">
        <v>18.100000000000001</v>
      </c>
      <c r="AR427" s="180">
        <f t="shared" si="36"/>
        <v>43.455027777777779</v>
      </c>
      <c r="AS427" s="180">
        <f t="shared" si="37"/>
        <v>24.555027777777777</v>
      </c>
      <c r="AT427" s="180" t="s">
        <v>43</v>
      </c>
      <c r="AU427" s="180"/>
      <c r="AV427" s="506"/>
      <c r="AW427" s="508"/>
      <c r="AX427" s="506"/>
      <c r="AY427" s="508"/>
      <c r="AZ427" s="506"/>
      <c r="BA427" s="508"/>
      <c r="BB427" s="506"/>
      <c r="BC427" s="508"/>
      <c r="BD427" s="506"/>
      <c r="BE427" s="508"/>
      <c r="BF427" s="180" t="s">
        <v>9629</v>
      </c>
      <c r="BG427" s="509"/>
      <c r="BH427" s="230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6"/>
      <c r="EC427" s="46"/>
      <c r="ED427" s="46"/>
      <c r="EE427" s="46"/>
      <c r="EF427" s="46"/>
      <c r="EG427" s="46"/>
      <c r="EH427" s="46"/>
      <c r="EI427" s="46"/>
      <c r="EJ427" s="46"/>
      <c r="EK427" s="46"/>
      <c r="EL427" s="46"/>
      <c r="EM427" s="46"/>
      <c r="EN427" s="46"/>
      <c r="EO427" s="46"/>
      <c r="EP427" s="46"/>
      <c r="EQ427" s="46"/>
      <c r="ER427" s="46"/>
      <c r="ES427" s="46"/>
      <c r="ET427" s="46"/>
      <c r="EU427" s="46"/>
      <c r="EV427" s="46"/>
      <c r="EW427" s="46"/>
      <c r="EX427" s="46"/>
      <c r="EY427" s="46"/>
      <c r="EZ427" s="46"/>
      <c r="FA427" s="46"/>
      <c r="FB427" s="46"/>
      <c r="FC427" s="46"/>
      <c r="FD427" s="46"/>
      <c r="FE427" s="46"/>
      <c r="FF427" s="46"/>
      <c r="FG427" s="46"/>
      <c r="FH427" s="46"/>
      <c r="FI427" s="46"/>
      <c r="FJ427" s="46"/>
      <c r="FK427" s="46"/>
      <c r="FL427" s="46"/>
      <c r="FM427" s="46"/>
      <c r="FN427" s="46"/>
      <c r="FO427" s="46"/>
      <c r="FP427" s="46"/>
      <c r="FQ427" s="46"/>
      <c r="FR427" s="46"/>
      <c r="FS427" s="46"/>
      <c r="FT427" s="46"/>
      <c r="FU427" s="46"/>
      <c r="FV427" s="46"/>
      <c r="FW427" s="46"/>
      <c r="FX427" s="46"/>
      <c r="FY427" s="46"/>
      <c r="FZ427" s="46"/>
      <c r="GA427" s="46"/>
      <c r="GB427" s="46"/>
      <c r="GC427" s="46"/>
      <c r="GD427" s="46"/>
      <c r="GE427" s="46"/>
      <c r="GF427" s="46"/>
      <c r="GG427" s="46"/>
      <c r="GH427" s="46"/>
      <c r="GI427" s="46"/>
      <c r="GJ427" s="46"/>
      <c r="GK427" s="46"/>
      <c r="GL427" s="46"/>
      <c r="GM427" s="46"/>
      <c r="GN427" s="46"/>
      <c r="GO427" s="46"/>
      <c r="GP427" s="46"/>
      <c r="GQ427" s="46"/>
      <c r="GR427" s="46"/>
      <c r="GS427" s="46"/>
      <c r="GT427" s="46"/>
      <c r="GU427" s="46"/>
      <c r="GV427" s="46"/>
      <c r="GW427" s="46"/>
      <c r="GX427" s="46"/>
      <c r="GY427" s="46"/>
      <c r="GZ427" s="46"/>
      <c r="HA427" s="46"/>
      <c r="HB427" s="46"/>
      <c r="HC427" s="46"/>
      <c r="HD427" s="46"/>
      <c r="HE427" s="46"/>
      <c r="HF427" s="46"/>
      <c r="HG427" s="46"/>
      <c r="HH427" s="46"/>
      <c r="HI427" s="46"/>
      <c r="HJ427" s="46"/>
      <c r="HK427" s="46"/>
      <c r="HL427" s="46"/>
      <c r="HM427" s="46"/>
      <c r="HN427" s="46"/>
      <c r="HO427" s="46"/>
      <c r="HP427" s="46"/>
      <c r="HQ427" s="46"/>
      <c r="HR427" s="46"/>
      <c r="HS427" s="46"/>
      <c r="HT427" s="46"/>
      <c r="HU427" s="46"/>
      <c r="HV427" s="46"/>
      <c r="HW427" s="46"/>
      <c r="HX427" s="46"/>
      <c r="HY427" s="46"/>
      <c r="HZ427" s="46"/>
      <c r="IA427" s="46"/>
      <c r="IB427" s="46"/>
      <c r="IC427" s="46"/>
      <c r="ID427" s="46"/>
      <c r="IE427" s="46"/>
      <c r="IF427" s="46"/>
      <c r="IG427" s="46"/>
      <c r="IH427" s="46"/>
      <c r="II427" s="46"/>
      <c r="IJ427" s="46"/>
      <c r="IK427" s="46"/>
      <c r="IL427" s="46"/>
      <c r="IM427" s="46"/>
      <c r="IN427" s="46"/>
      <c r="IO427" s="46"/>
      <c r="IP427" s="46"/>
      <c r="IQ427" s="46"/>
      <c r="IR427" s="46"/>
      <c r="IS427" s="46"/>
      <c r="IT427" s="46"/>
      <c r="IU427" s="46"/>
      <c r="IV427" s="46"/>
      <c r="IW427" s="46"/>
      <c r="IX427" s="46"/>
      <c r="IY427" s="46"/>
      <c r="IZ427" s="46"/>
      <c r="JA427" s="46"/>
      <c r="JB427" s="46"/>
      <c r="JC427" s="46"/>
      <c r="JD427" s="46"/>
      <c r="JE427" s="46"/>
      <c r="JF427" s="46"/>
      <c r="JG427" s="46"/>
      <c r="JH427" s="46"/>
      <c r="JI427" s="46"/>
      <c r="JJ427" s="46"/>
      <c r="JK427" s="46"/>
      <c r="JL427" s="46"/>
      <c r="JM427" s="46"/>
      <c r="JN427" s="46"/>
      <c r="JO427" s="46"/>
      <c r="JP427" s="46"/>
      <c r="JQ427" s="46"/>
      <c r="JR427" s="46"/>
      <c r="JS427" s="46"/>
      <c r="JT427" s="46"/>
      <c r="JU427" s="46"/>
      <c r="JV427" s="46"/>
      <c r="JW427" s="46"/>
      <c r="JX427" s="46"/>
      <c r="JY427" s="46"/>
      <c r="JZ427" s="46"/>
      <c r="KA427" s="46"/>
      <c r="KB427" s="46"/>
      <c r="KC427" s="46"/>
      <c r="KD427" s="46"/>
      <c r="KE427" s="46"/>
      <c r="KF427" s="46"/>
      <c r="KG427" s="46"/>
      <c r="KH427" s="46"/>
      <c r="KI427" s="46"/>
      <c r="KJ427" s="46"/>
      <c r="KK427" s="46"/>
      <c r="KL427" s="46"/>
      <c r="KM427" s="46"/>
      <c r="KN427" s="46"/>
      <c r="KO427" s="46"/>
      <c r="KP427" s="234"/>
    </row>
    <row r="428" spans="1:302" s="52" customFormat="1" ht="114.75" x14ac:dyDescent="0.25">
      <c r="A428" s="24"/>
      <c r="B428" s="24" t="s">
        <v>2398</v>
      </c>
      <c r="C428" s="26">
        <v>12150073</v>
      </c>
      <c r="D428" s="27">
        <v>39651</v>
      </c>
      <c r="E428" s="27">
        <v>39651</v>
      </c>
      <c r="F428" s="27">
        <v>40746</v>
      </c>
      <c r="G428" s="24">
        <v>-7777</v>
      </c>
      <c r="H428" s="24" t="s">
        <v>576</v>
      </c>
      <c r="I428" s="24" t="s">
        <v>1496</v>
      </c>
      <c r="J428" s="24"/>
      <c r="K428" s="24" t="s">
        <v>142</v>
      </c>
      <c r="L428" s="24" t="s">
        <v>479</v>
      </c>
      <c r="M428" s="24" t="s">
        <v>74</v>
      </c>
      <c r="N428" s="24" t="s">
        <v>74</v>
      </c>
      <c r="O428" s="24" t="s">
        <v>7855</v>
      </c>
      <c r="P428" s="25">
        <v>53583</v>
      </c>
      <c r="Q428" s="24" t="s">
        <v>559</v>
      </c>
      <c r="R428" s="24" t="s">
        <v>658</v>
      </c>
      <c r="S428" s="273" t="s">
        <v>2399</v>
      </c>
      <c r="T428" s="53" t="s">
        <v>1861</v>
      </c>
      <c r="U428" s="29">
        <v>-7777</v>
      </c>
      <c r="V428" s="29">
        <v>-7777</v>
      </c>
      <c r="W428" s="29">
        <v>-7777</v>
      </c>
      <c r="X428" s="29">
        <v>-7777</v>
      </c>
      <c r="Y428" s="53" t="s">
        <v>1861</v>
      </c>
      <c r="Z428" s="53" t="s">
        <v>1861</v>
      </c>
      <c r="AA428" s="53" t="s">
        <v>1861</v>
      </c>
      <c r="AB428" s="53" t="s">
        <v>1861</v>
      </c>
      <c r="AC428" s="53" t="s">
        <v>1861</v>
      </c>
      <c r="AD428" s="53" t="s">
        <v>1861</v>
      </c>
      <c r="AE428" s="24" t="s">
        <v>1861</v>
      </c>
      <c r="AF428" s="24" t="s">
        <v>9883</v>
      </c>
      <c r="AG428" s="24"/>
      <c r="AH428" s="24"/>
      <c r="AI428" s="24"/>
      <c r="AJ428" s="24" t="s">
        <v>2402</v>
      </c>
      <c r="AK428" s="24" t="s">
        <v>2403</v>
      </c>
      <c r="AL428" s="24">
        <v>43</v>
      </c>
      <c r="AM428" s="24">
        <v>27</v>
      </c>
      <c r="AN428" s="1112">
        <v>19.2</v>
      </c>
      <c r="AO428" s="24">
        <v>24</v>
      </c>
      <c r="AP428" s="24">
        <v>33</v>
      </c>
      <c r="AQ428" s="24">
        <v>19.2</v>
      </c>
      <c r="AR428" s="24">
        <f t="shared" si="36"/>
        <v>43.455333333333336</v>
      </c>
      <c r="AS428" s="24">
        <f t="shared" si="37"/>
        <v>24.555333333333333</v>
      </c>
      <c r="AT428" s="24" t="s">
        <v>43</v>
      </c>
      <c r="AU428" s="24"/>
      <c r="AV428" s="25"/>
      <c r="AW428" s="27"/>
      <c r="AX428" s="25"/>
      <c r="AY428" s="27"/>
      <c r="AZ428" s="25"/>
      <c r="BA428" s="27"/>
      <c r="BB428" s="25"/>
      <c r="BC428" s="27"/>
      <c r="BD428" s="25"/>
      <c r="BE428" s="27"/>
      <c r="BF428" s="24" t="s">
        <v>9629</v>
      </c>
      <c r="BG428" s="29"/>
      <c r="BH428" s="230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46"/>
      <c r="BY428" s="46"/>
      <c r="BZ428" s="46"/>
      <c r="CA428" s="46"/>
      <c r="CB428" s="46"/>
      <c r="CC428" s="46"/>
      <c r="CD428" s="46"/>
      <c r="CE428" s="46"/>
      <c r="CF428" s="46"/>
      <c r="CG428" s="46"/>
      <c r="CH428" s="46"/>
      <c r="CI428" s="46"/>
      <c r="CJ428" s="46"/>
      <c r="CK428" s="46"/>
      <c r="CL428" s="46"/>
      <c r="CM428" s="46"/>
      <c r="CN428" s="46"/>
      <c r="CO428" s="46"/>
      <c r="CP428" s="46"/>
      <c r="CQ428" s="46"/>
      <c r="CR428" s="46"/>
      <c r="CS428" s="46"/>
      <c r="CT428" s="46"/>
      <c r="CU428" s="46"/>
      <c r="CV428" s="46"/>
      <c r="CW428" s="46"/>
      <c r="CX428" s="46"/>
      <c r="CY428" s="46"/>
      <c r="CZ428" s="46"/>
      <c r="DA428" s="46"/>
      <c r="DB428" s="46"/>
      <c r="DC428" s="46"/>
      <c r="DD428" s="46"/>
      <c r="DE428" s="46"/>
      <c r="DF428" s="46"/>
      <c r="DG428" s="46"/>
      <c r="DH428" s="46"/>
      <c r="DI428" s="46"/>
      <c r="DJ428" s="46"/>
      <c r="DK428" s="46"/>
      <c r="DL428" s="46"/>
      <c r="DM428" s="46"/>
      <c r="DN428" s="46"/>
      <c r="DO428" s="46"/>
      <c r="DP428" s="46"/>
      <c r="DQ428" s="46"/>
      <c r="DR428" s="46"/>
      <c r="DS428" s="46"/>
      <c r="DT428" s="46"/>
      <c r="DU428" s="46"/>
      <c r="DV428" s="46"/>
      <c r="DW428" s="46"/>
      <c r="DX428" s="46"/>
      <c r="DY428" s="46"/>
      <c r="DZ428" s="46"/>
      <c r="EA428" s="46"/>
      <c r="EB428" s="46"/>
      <c r="EC428" s="46"/>
      <c r="ED428" s="46"/>
      <c r="EE428" s="46"/>
      <c r="EF428" s="46"/>
      <c r="EG428" s="46"/>
      <c r="EH428" s="46"/>
      <c r="EI428" s="46"/>
      <c r="EJ428" s="46"/>
      <c r="EK428" s="46"/>
      <c r="EL428" s="46"/>
      <c r="EM428" s="46"/>
      <c r="EN428" s="46"/>
      <c r="EO428" s="46"/>
      <c r="EP428" s="46"/>
      <c r="EQ428" s="46"/>
      <c r="ER428" s="46"/>
      <c r="ES428" s="46"/>
      <c r="ET428" s="46"/>
      <c r="EU428" s="46"/>
      <c r="EV428" s="46"/>
      <c r="EW428" s="46"/>
      <c r="EX428" s="46"/>
      <c r="EY428" s="46"/>
      <c r="EZ428" s="46"/>
      <c r="FA428" s="46"/>
      <c r="FB428" s="46"/>
      <c r="FC428" s="46"/>
      <c r="FD428" s="46"/>
      <c r="FE428" s="46"/>
      <c r="FF428" s="46"/>
      <c r="FG428" s="46"/>
      <c r="FH428" s="46"/>
      <c r="FI428" s="46"/>
      <c r="FJ428" s="46"/>
      <c r="FK428" s="46"/>
      <c r="FL428" s="46"/>
      <c r="FM428" s="46"/>
      <c r="FN428" s="46"/>
      <c r="FO428" s="46"/>
      <c r="FP428" s="46"/>
      <c r="FQ428" s="46"/>
      <c r="FR428" s="46"/>
      <c r="FS428" s="46"/>
      <c r="FT428" s="46"/>
      <c r="FU428" s="46"/>
      <c r="FV428" s="46"/>
      <c r="FW428" s="46"/>
      <c r="FX428" s="46"/>
      <c r="FY428" s="46"/>
      <c r="FZ428" s="46"/>
      <c r="GA428" s="46"/>
      <c r="GB428" s="46"/>
      <c r="GC428" s="46"/>
      <c r="GD428" s="46"/>
      <c r="GE428" s="46"/>
      <c r="GF428" s="46"/>
      <c r="GG428" s="46"/>
      <c r="GH428" s="46"/>
      <c r="GI428" s="46"/>
      <c r="GJ428" s="46"/>
      <c r="GK428" s="46"/>
      <c r="GL428" s="46"/>
      <c r="GM428" s="46"/>
      <c r="GN428" s="46"/>
      <c r="GO428" s="46"/>
      <c r="GP428" s="46"/>
      <c r="GQ428" s="46"/>
      <c r="GR428" s="46"/>
      <c r="GS428" s="46"/>
      <c r="GT428" s="46"/>
      <c r="GU428" s="46"/>
      <c r="GV428" s="46"/>
      <c r="GW428" s="46"/>
      <c r="GX428" s="46"/>
      <c r="GY428" s="46"/>
      <c r="GZ428" s="46"/>
      <c r="HA428" s="46"/>
      <c r="HB428" s="46"/>
      <c r="HC428" s="46"/>
      <c r="HD428" s="46"/>
      <c r="HE428" s="46"/>
      <c r="HF428" s="46"/>
      <c r="HG428" s="46"/>
      <c r="HH428" s="46"/>
      <c r="HI428" s="46"/>
      <c r="HJ428" s="46"/>
      <c r="HK428" s="46"/>
      <c r="HL428" s="46"/>
      <c r="HM428" s="46"/>
      <c r="HN428" s="46"/>
      <c r="HO428" s="46"/>
      <c r="HP428" s="46"/>
      <c r="HQ428" s="46"/>
      <c r="HR428" s="46"/>
      <c r="HS428" s="46"/>
      <c r="HT428" s="46"/>
      <c r="HU428" s="46"/>
      <c r="HV428" s="46"/>
      <c r="HW428" s="46"/>
      <c r="HX428" s="46"/>
      <c r="HY428" s="46"/>
      <c r="HZ428" s="46"/>
      <c r="IA428" s="46"/>
      <c r="IB428" s="46"/>
      <c r="IC428" s="46"/>
      <c r="ID428" s="46"/>
      <c r="IE428" s="46"/>
      <c r="IF428" s="46"/>
      <c r="IG428" s="46"/>
      <c r="IH428" s="46"/>
      <c r="II428" s="46"/>
      <c r="IJ428" s="46"/>
      <c r="IK428" s="46"/>
      <c r="IL428" s="46"/>
      <c r="IM428" s="46"/>
      <c r="IN428" s="46"/>
      <c r="IO428" s="46"/>
      <c r="IP428" s="46"/>
      <c r="IQ428" s="46"/>
      <c r="IR428" s="46"/>
      <c r="IS428" s="46"/>
      <c r="IT428" s="46"/>
      <c r="IU428" s="46"/>
      <c r="IV428" s="46"/>
      <c r="IW428" s="46"/>
      <c r="IX428" s="46"/>
      <c r="IY428" s="46"/>
      <c r="IZ428" s="46"/>
      <c r="JA428" s="46"/>
      <c r="JB428" s="46"/>
      <c r="JC428" s="46"/>
      <c r="JD428" s="46"/>
      <c r="JE428" s="46"/>
      <c r="JF428" s="46"/>
      <c r="JG428" s="46"/>
      <c r="JH428" s="46"/>
      <c r="JI428" s="46"/>
      <c r="JJ428" s="46"/>
      <c r="JK428" s="46"/>
      <c r="JL428" s="46"/>
      <c r="JM428" s="46"/>
      <c r="JN428" s="46"/>
      <c r="JO428" s="46"/>
      <c r="JP428" s="46"/>
      <c r="JQ428" s="46"/>
      <c r="JR428" s="46"/>
      <c r="JS428" s="46"/>
      <c r="JT428" s="46"/>
      <c r="JU428" s="46"/>
      <c r="JV428" s="46"/>
      <c r="JW428" s="46"/>
      <c r="JX428" s="46"/>
      <c r="JY428" s="46"/>
      <c r="JZ428" s="46"/>
      <c r="KA428" s="46"/>
      <c r="KB428" s="46"/>
      <c r="KC428" s="46"/>
      <c r="KD428" s="46"/>
      <c r="KE428" s="46"/>
      <c r="KF428" s="46"/>
      <c r="KG428" s="46"/>
      <c r="KH428" s="46"/>
      <c r="KI428" s="46"/>
      <c r="KJ428" s="46"/>
      <c r="KK428" s="46"/>
      <c r="KL428" s="46"/>
      <c r="KM428" s="46"/>
      <c r="KN428" s="46"/>
      <c r="KO428" s="46"/>
      <c r="KP428" s="234"/>
    </row>
    <row r="429" spans="1:302" s="52" customFormat="1" ht="114.75" x14ac:dyDescent="0.25">
      <c r="A429" s="24"/>
      <c r="B429" s="24" t="s">
        <v>2398</v>
      </c>
      <c r="C429" s="26">
        <v>12150073</v>
      </c>
      <c r="D429" s="27">
        <v>39651</v>
      </c>
      <c r="E429" s="27">
        <v>39651</v>
      </c>
      <c r="F429" s="27">
        <v>40746</v>
      </c>
      <c r="G429" s="24">
        <v>-7777</v>
      </c>
      <c r="H429" s="24" t="s">
        <v>576</v>
      </c>
      <c r="I429" s="24" t="s">
        <v>1496</v>
      </c>
      <c r="J429" s="24"/>
      <c r="K429" s="24" t="s">
        <v>142</v>
      </c>
      <c r="L429" s="24" t="s">
        <v>479</v>
      </c>
      <c r="M429" s="24" t="s">
        <v>74</v>
      </c>
      <c r="N429" s="24" t="s">
        <v>74</v>
      </c>
      <c r="O429" s="24" t="s">
        <v>7855</v>
      </c>
      <c r="P429" s="25">
        <v>53583</v>
      </c>
      <c r="Q429" s="24" t="s">
        <v>559</v>
      </c>
      <c r="R429" s="24" t="s">
        <v>658</v>
      </c>
      <c r="S429" s="273" t="s">
        <v>2404</v>
      </c>
      <c r="T429" s="53">
        <v>-9999</v>
      </c>
      <c r="U429" s="29">
        <v>-7777</v>
      </c>
      <c r="V429" s="29">
        <v>-7777</v>
      </c>
      <c r="W429" s="29">
        <v>-7777</v>
      </c>
      <c r="X429" s="29">
        <v>-7777</v>
      </c>
      <c r="Y429" s="53">
        <v>61</v>
      </c>
      <c r="Z429" s="24">
        <v>10</v>
      </c>
      <c r="AA429" s="24">
        <v>520</v>
      </c>
      <c r="AB429" s="24">
        <v>1</v>
      </c>
      <c r="AC429" s="24">
        <v>-9999</v>
      </c>
      <c r="AD429" s="24">
        <v>-9999</v>
      </c>
      <c r="AE429" s="24" t="s">
        <v>1861</v>
      </c>
      <c r="AF429" s="24" t="s">
        <v>9831</v>
      </c>
      <c r="AG429" s="24"/>
      <c r="AH429" s="24"/>
      <c r="AI429" s="24"/>
      <c r="AJ429" s="24" t="s">
        <v>2405</v>
      </c>
      <c r="AK429" s="24" t="s">
        <v>2406</v>
      </c>
      <c r="AL429" s="24">
        <v>43</v>
      </c>
      <c r="AM429" s="24">
        <v>27</v>
      </c>
      <c r="AN429" s="1112">
        <v>17.5</v>
      </c>
      <c r="AO429" s="24">
        <v>24</v>
      </c>
      <c r="AP429" s="24">
        <v>33</v>
      </c>
      <c r="AQ429" s="24">
        <v>17.5</v>
      </c>
      <c r="AR429" s="24">
        <f t="shared" si="36"/>
        <v>43.454861111111114</v>
      </c>
      <c r="AS429" s="24">
        <f t="shared" si="37"/>
        <v>24.554861111111112</v>
      </c>
      <c r="AT429" s="24" t="s">
        <v>43</v>
      </c>
      <c r="AU429" s="24"/>
      <c r="AV429" s="25"/>
      <c r="AW429" s="27"/>
      <c r="AX429" s="25"/>
      <c r="AY429" s="27"/>
      <c r="AZ429" s="25"/>
      <c r="BA429" s="27"/>
      <c r="BB429" s="25"/>
      <c r="BC429" s="27"/>
      <c r="BD429" s="25"/>
      <c r="BE429" s="27"/>
      <c r="BF429" s="24" t="s">
        <v>9629</v>
      </c>
      <c r="BG429" s="29"/>
      <c r="BH429" s="230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6"/>
      <c r="EC429" s="46"/>
      <c r="ED429" s="46"/>
      <c r="EE429" s="46"/>
      <c r="EF429" s="46"/>
      <c r="EG429" s="46"/>
      <c r="EH429" s="46"/>
      <c r="EI429" s="46"/>
      <c r="EJ429" s="46"/>
      <c r="EK429" s="46"/>
      <c r="EL429" s="46"/>
      <c r="EM429" s="46"/>
      <c r="EN429" s="46"/>
      <c r="EO429" s="46"/>
      <c r="EP429" s="46"/>
      <c r="EQ429" s="46"/>
      <c r="ER429" s="46"/>
      <c r="ES429" s="46"/>
      <c r="ET429" s="46"/>
      <c r="EU429" s="46"/>
      <c r="EV429" s="46"/>
      <c r="EW429" s="46"/>
      <c r="EX429" s="46"/>
      <c r="EY429" s="46"/>
      <c r="EZ429" s="46"/>
      <c r="FA429" s="46"/>
      <c r="FB429" s="46"/>
      <c r="FC429" s="46"/>
      <c r="FD429" s="46"/>
      <c r="FE429" s="46"/>
      <c r="FF429" s="46"/>
      <c r="FG429" s="46"/>
      <c r="FH429" s="46"/>
      <c r="FI429" s="46"/>
      <c r="FJ429" s="46"/>
      <c r="FK429" s="46"/>
      <c r="FL429" s="46"/>
      <c r="FM429" s="46"/>
      <c r="FN429" s="46"/>
      <c r="FO429" s="46"/>
      <c r="FP429" s="46"/>
      <c r="FQ429" s="46"/>
      <c r="FR429" s="46"/>
      <c r="FS429" s="46"/>
      <c r="FT429" s="46"/>
      <c r="FU429" s="46"/>
      <c r="FV429" s="46"/>
      <c r="FW429" s="46"/>
      <c r="FX429" s="46"/>
      <c r="FY429" s="46"/>
      <c r="FZ429" s="46"/>
      <c r="GA429" s="46"/>
      <c r="GB429" s="46"/>
      <c r="GC429" s="46"/>
      <c r="GD429" s="46"/>
      <c r="GE429" s="46"/>
      <c r="GF429" s="46"/>
      <c r="GG429" s="46"/>
      <c r="GH429" s="46"/>
      <c r="GI429" s="46"/>
      <c r="GJ429" s="46"/>
      <c r="GK429" s="46"/>
      <c r="GL429" s="46"/>
      <c r="GM429" s="46"/>
      <c r="GN429" s="46"/>
      <c r="GO429" s="46"/>
      <c r="GP429" s="46"/>
      <c r="GQ429" s="46"/>
      <c r="GR429" s="46"/>
      <c r="GS429" s="46"/>
      <c r="GT429" s="46"/>
      <c r="GU429" s="46"/>
      <c r="GV429" s="46"/>
      <c r="GW429" s="46"/>
      <c r="GX429" s="46"/>
      <c r="GY429" s="46"/>
      <c r="GZ429" s="46"/>
      <c r="HA429" s="46"/>
      <c r="HB429" s="46"/>
      <c r="HC429" s="46"/>
      <c r="HD429" s="46"/>
      <c r="HE429" s="46"/>
      <c r="HF429" s="46"/>
      <c r="HG429" s="46"/>
      <c r="HH429" s="46"/>
      <c r="HI429" s="46"/>
      <c r="HJ429" s="46"/>
      <c r="HK429" s="46"/>
      <c r="HL429" s="46"/>
      <c r="HM429" s="46"/>
      <c r="HN429" s="46"/>
      <c r="HO429" s="46"/>
      <c r="HP429" s="46"/>
      <c r="HQ429" s="46"/>
      <c r="HR429" s="46"/>
      <c r="HS429" s="46"/>
      <c r="HT429" s="46"/>
      <c r="HU429" s="46"/>
      <c r="HV429" s="46"/>
      <c r="HW429" s="46"/>
      <c r="HX429" s="46"/>
      <c r="HY429" s="46"/>
      <c r="HZ429" s="46"/>
      <c r="IA429" s="46"/>
      <c r="IB429" s="46"/>
      <c r="IC429" s="46"/>
      <c r="ID429" s="46"/>
      <c r="IE429" s="46"/>
      <c r="IF429" s="46"/>
      <c r="IG429" s="46"/>
      <c r="IH429" s="46"/>
      <c r="II429" s="46"/>
      <c r="IJ429" s="46"/>
      <c r="IK429" s="46"/>
      <c r="IL429" s="46"/>
      <c r="IM429" s="46"/>
      <c r="IN429" s="46"/>
      <c r="IO429" s="46"/>
      <c r="IP429" s="46"/>
      <c r="IQ429" s="46"/>
      <c r="IR429" s="46"/>
      <c r="IS429" s="46"/>
      <c r="IT429" s="46"/>
      <c r="IU429" s="46"/>
      <c r="IV429" s="46"/>
      <c r="IW429" s="46"/>
      <c r="IX429" s="46"/>
      <c r="IY429" s="46"/>
      <c r="IZ429" s="46"/>
      <c r="JA429" s="46"/>
      <c r="JB429" s="46"/>
      <c r="JC429" s="46"/>
      <c r="JD429" s="46"/>
      <c r="JE429" s="46"/>
      <c r="JF429" s="46"/>
      <c r="JG429" s="46"/>
      <c r="JH429" s="46"/>
      <c r="JI429" s="46"/>
      <c r="JJ429" s="46"/>
      <c r="JK429" s="46"/>
      <c r="JL429" s="46"/>
      <c r="JM429" s="46"/>
      <c r="JN429" s="46"/>
      <c r="JO429" s="46"/>
      <c r="JP429" s="46"/>
      <c r="JQ429" s="46"/>
      <c r="JR429" s="46"/>
      <c r="JS429" s="46"/>
      <c r="JT429" s="46"/>
      <c r="JU429" s="46"/>
      <c r="JV429" s="46"/>
      <c r="JW429" s="46"/>
      <c r="JX429" s="46"/>
      <c r="JY429" s="46"/>
      <c r="JZ429" s="46"/>
      <c r="KA429" s="46"/>
      <c r="KB429" s="46"/>
      <c r="KC429" s="46"/>
      <c r="KD429" s="46"/>
      <c r="KE429" s="46"/>
      <c r="KF429" s="46"/>
      <c r="KG429" s="46"/>
      <c r="KH429" s="46"/>
      <c r="KI429" s="46"/>
      <c r="KJ429" s="46"/>
      <c r="KK429" s="46"/>
      <c r="KL429" s="46"/>
      <c r="KM429" s="46"/>
      <c r="KN429" s="46"/>
      <c r="KO429" s="46"/>
      <c r="KP429" s="234"/>
    </row>
    <row r="430" spans="1:302" s="52" customFormat="1" ht="114.75" x14ac:dyDescent="0.25">
      <c r="A430" s="24"/>
      <c r="B430" s="24" t="s">
        <v>2398</v>
      </c>
      <c r="C430" s="26">
        <v>12150073</v>
      </c>
      <c r="D430" s="27">
        <v>39651</v>
      </c>
      <c r="E430" s="27">
        <v>39651</v>
      </c>
      <c r="F430" s="27">
        <v>40746</v>
      </c>
      <c r="G430" s="24">
        <v>-7777</v>
      </c>
      <c r="H430" s="24" t="s">
        <v>576</v>
      </c>
      <c r="I430" s="24" t="s">
        <v>1496</v>
      </c>
      <c r="J430" s="24"/>
      <c r="K430" s="24" t="s">
        <v>142</v>
      </c>
      <c r="L430" s="24" t="s">
        <v>479</v>
      </c>
      <c r="M430" s="24" t="s">
        <v>74</v>
      </c>
      <c r="N430" s="24" t="s">
        <v>74</v>
      </c>
      <c r="O430" s="24" t="s">
        <v>7855</v>
      </c>
      <c r="P430" s="25">
        <v>53583</v>
      </c>
      <c r="Q430" s="24" t="s">
        <v>559</v>
      </c>
      <c r="R430" s="24" t="s">
        <v>658</v>
      </c>
      <c r="S430" s="273" t="s">
        <v>2404</v>
      </c>
      <c r="T430" s="53" t="s">
        <v>1861</v>
      </c>
      <c r="U430" s="29">
        <v>-7777</v>
      </c>
      <c r="V430" s="29">
        <v>-7777</v>
      </c>
      <c r="W430" s="29">
        <v>-7777</v>
      </c>
      <c r="X430" s="29">
        <v>-7777</v>
      </c>
      <c r="Y430" s="24" t="s">
        <v>1861</v>
      </c>
      <c r="Z430" s="24" t="s">
        <v>1861</v>
      </c>
      <c r="AA430" s="24" t="s">
        <v>1861</v>
      </c>
      <c r="AB430" s="24" t="s">
        <v>1861</v>
      </c>
      <c r="AC430" s="24" t="s">
        <v>1861</v>
      </c>
      <c r="AD430" s="24" t="s">
        <v>1861</v>
      </c>
      <c r="AE430" s="24" t="s">
        <v>1861</v>
      </c>
      <c r="AF430" s="24" t="s">
        <v>9832</v>
      </c>
      <c r="AG430" s="24"/>
      <c r="AH430" s="24"/>
      <c r="AI430" s="24"/>
      <c r="AJ430" s="24" t="s">
        <v>2407</v>
      </c>
      <c r="AK430" s="24" t="s">
        <v>2408</v>
      </c>
      <c r="AL430" s="24">
        <v>43</v>
      </c>
      <c r="AM430" s="24">
        <v>27</v>
      </c>
      <c r="AN430" s="1112">
        <v>17.7</v>
      </c>
      <c r="AO430" s="24">
        <v>24</v>
      </c>
      <c r="AP430" s="24">
        <v>33</v>
      </c>
      <c r="AQ430" s="24">
        <v>17.7</v>
      </c>
      <c r="AR430" s="24">
        <f t="shared" si="36"/>
        <v>43.454916666666669</v>
      </c>
      <c r="AS430" s="24">
        <f t="shared" si="37"/>
        <v>24.554916666666667</v>
      </c>
      <c r="AT430" s="24" t="s">
        <v>43</v>
      </c>
      <c r="AU430" s="24"/>
      <c r="AV430" s="25"/>
      <c r="AW430" s="27"/>
      <c r="AX430" s="25"/>
      <c r="AY430" s="27"/>
      <c r="AZ430" s="25"/>
      <c r="BA430" s="27"/>
      <c r="BB430" s="25"/>
      <c r="BC430" s="27"/>
      <c r="BD430" s="25"/>
      <c r="BE430" s="27"/>
      <c r="BF430" s="24" t="s">
        <v>9629</v>
      </c>
      <c r="BG430" s="29"/>
      <c r="BH430" s="230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6"/>
      <c r="EC430" s="46"/>
      <c r="ED430" s="46"/>
      <c r="EE430" s="46"/>
      <c r="EF430" s="46"/>
      <c r="EG430" s="46"/>
      <c r="EH430" s="46"/>
      <c r="EI430" s="46"/>
      <c r="EJ430" s="46"/>
      <c r="EK430" s="46"/>
      <c r="EL430" s="46"/>
      <c r="EM430" s="46"/>
      <c r="EN430" s="46"/>
      <c r="EO430" s="46"/>
      <c r="EP430" s="46"/>
      <c r="EQ430" s="46"/>
      <c r="ER430" s="46"/>
      <c r="ES430" s="46"/>
      <c r="ET430" s="46"/>
      <c r="EU430" s="46"/>
      <c r="EV430" s="46"/>
      <c r="EW430" s="46"/>
      <c r="EX430" s="46"/>
      <c r="EY430" s="46"/>
      <c r="EZ430" s="46"/>
      <c r="FA430" s="46"/>
      <c r="FB430" s="46"/>
      <c r="FC430" s="46"/>
      <c r="FD430" s="46"/>
      <c r="FE430" s="46"/>
      <c r="FF430" s="46"/>
      <c r="FG430" s="46"/>
      <c r="FH430" s="46"/>
      <c r="FI430" s="46"/>
      <c r="FJ430" s="46"/>
      <c r="FK430" s="46"/>
      <c r="FL430" s="46"/>
      <c r="FM430" s="46"/>
      <c r="FN430" s="46"/>
      <c r="FO430" s="46"/>
      <c r="FP430" s="46"/>
      <c r="FQ430" s="46"/>
      <c r="FR430" s="46"/>
      <c r="FS430" s="46"/>
      <c r="FT430" s="46"/>
      <c r="FU430" s="46"/>
      <c r="FV430" s="46"/>
      <c r="FW430" s="46"/>
      <c r="FX430" s="46"/>
      <c r="FY430" s="46"/>
      <c r="FZ430" s="46"/>
      <c r="GA430" s="46"/>
      <c r="GB430" s="46"/>
      <c r="GC430" s="46"/>
      <c r="GD430" s="46"/>
      <c r="GE430" s="46"/>
      <c r="GF430" s="46"/>
      <c r="GG430" s="46"/>
      <c r="GH430" s="46"/>
      <c r="GI430" s="46"/>
      <c r="GJ430" s="46"/>
      <c r="GK430" s="46"/>
      <c r="GL430" s="46"/>
      <c r="GM430" s="46"/>
      <c r="GN430" s="46"/>
      <c r="GO430" s="46"/>
      <c r="GP430" s="46"/>
      <c r="GQ430" s="46"/>
      <c r="GR430" s="46"/>
      <c r="GS430" s="46"/>
      <c r="GT430" s="46"/>
      <c r="GU430" s="46"/>
      <c r="GV430" s="46"/>
      <c r="GW430" s="46"/>
      <c r="GX430" s="46"/>
      <c r="GY430" s="46"/>
      <c r="GZ430" s="46"/>
      <c r="HA430" s="46"/>
      <c r="HB430" s="46"/>
      <c r="HC430" s="46"/>
      <c r="HD430" s="46"/>
      <c r="HE430" s="46"/>
      <c r="HF430" s="46"/>
      <c r="HG430" s="46"/>
      <c r="HH430" s="46"/>
      <c r="HI430" s="46"/>
      <c r="HJ430" s="46"/>
      <c r="HK430" s="46"/>
      <c r="HL430" s="46"/>
      <c r="HM430" s="46"/>
      <c r="HN430" s="46"/>
      <c r="HO430" s="46"/>
      <c r="HP430" s="46"/>
      <c r="HQ430" s="46"/>
      <c r="HR430" s="46"/>
      <c r="HS430" s="46"/>
      <c r="HT430" s="46"/>
      <c r="HU430" s="46"/>
      <c r="HV430" s="46"/>
      <c r="HW430" s="46"/>
      <c r="HX430" s="46"/>
      <c r="HY430" s="46"/>
      <c r="HZ430" s="46"/>
      <c r="IA430" s="46"/>
      <c r="IB430" s="46"/>
      <c r="IC430" s="46"/>
      <c r="ID430" s="46"/>
      <c r="IE430" s="46"/>
      <c r="IF430" s="46"/>
      <c r="IG430" s="46"/>
      <c r="IH430" s="46"/>
      <c r="II430" s="46"/>
      <c r="IJ430" s="46"/>
      <c r="IK430" s="46"/>
      <c r="IL430" s="46"/>
      <c r="IM430" s="46"/>
      <c r="IN430" s="46"/>
      <c r="IO430" s="46"/>
      <c r="IP430" s="46"/>
      <c r="IQ430" s="46"/>
      <c r="IR430" s="46"/>
      <c r="IS430" s="46"/>
      <c r="IT430" s="46"/>
      <c r="IU430" s="46"/>
      <c r="IV430" s="46"/>
      <c r="IW430" s="46"/>
      <c r="IX430" s="46"/>
      <c r="IY430" s="46"/>
      <c r="IZ430" s="46"/>
      <c r="JA430" s="46"/>
      <c r="JB430" s="46"/>
      <c r="JC430" s="46"/>
      <c r="JD430" s="46"/>
      <c r="JE430" s="46"/>
      <c r="JF430" s="46"/>
      <c r="JG430" s="46"/>
      <c r="JH430" s="46"/>
      <c r="JI430" s="46"/>
      <c r="JJ430" s="46"/>
      <c r="JK430" s="46"/>
      <c r="JL430" s="46"/>
      <c r="JM430" s="46"/>
      <c r="JN430" s="46"/>
      <c r="JO430" s="46"/>
      <c r="JP430" s="46"/>
      <c r="JQ430" s="46"/>
      <c r="JR430" s="46"/>
      <c r="JS430" s="46"/>
      <c r="JT430" s="46"/>
      <c r="JU430" s="46"/>
      <c r="JV430" s="46"/>
      <c r="JW430" s="46"/>
      <c r="JX430" s="46"/>
      <c r="JY430" s="46"/>
      <c r="JZ430" s="46"/>
      <c r="KA430" s="46"/>
      <c r="KB430" s="46"/>
      <c r="KC430" s="46"/>
      <c r="KD430" s="46"/>
      <c r="KE430" s="46"/>
      <c r="KF430" s="46"/>
      <c r="KG430" s="46"/>
      <c r="KH430" s="46"/>
      <c r="KI430" s="46"/>
      <c r="KJ430" s="46"/>
      <c r="KK430" s="46"/>
      <c r="KL430" s="46"/>
      <c r="KM430" s="46"/>
      <c r="KN430" s="46"/>
      <c r="KO430" s="46"/>
      <c r="KP430" s="234"/>
    </row>
    <row r="431" spans="1:302" s="52" customFormat="1" ht="114.75" x14ac:dyDescent="0.25">
      <c r="A431" s="45"/>
      <c r="B431" s="45" t="s">
        <v>2398</v>
      </c>
      <c r="C431" s="144">
        <v>12150073</v>
      </c>
      <c r="D431" s="31">
        <v>39651</v>
      </c>
      <c r="E431" s="31">
        <v>39651</v>
      </c>
      <c r="F431" s="31">
        <v>42360</v>
      </c>
      <c r="G431" s="21">
        <v>-7777</v>
      </c>
      <c r="H431" s="45" t="s">
        <v>576</v>
      </c>
      <c r="I431" s="45" t="s">
        <v>1496</v>
      </c>
      <c r="J431" s="45"/>
      <c r="K431" s="45" t="s">
        <v>142</v>
      </c>
      <c r="L431" s="45" t="s">
        <v>479</v>
      </c>
      <c r="M431" s="45" t="s">
        <v>74</v>
      </c>
      <c r="N431" s="45" t="s">
        <v>74</v>
      </c>
      <c r="O431" s="45" t="s">
        <v>7855</v>
      </c>
      <c r="P431" s="147">
        <v>53583</v>
      </c>
      <c r="Q431" s="45" t="s">
        <v>559</v>
      </c>
      <c r="R431" s="45" t="s">
        <v>658</v>
      </c>
      <c r="S431" s="272" t="s">
        <v>2399</v>
      </c>
      <c r="T431" s="221">
        <v>-9999</v>
      </c>
      <c r="U431" s="142">
        <v>-7777</v>
      </c>
      <c r="V431" s="142">
        <v>-7777</v>
      </c>
      <c r="W431" s="142">
        <v>-7777</v>
      </c>
      <c r="X431" s="142">
        <v>-7777</v>
      </c>
      <c r="Y431" s="221">
        <v>46</v>
      </c>
      <c r="Z431" s="45">
        <v>7.4</v>
      </c>
      <c r="AA431" s="45" t="s">
        <v>2409</v>
      </c>
      <c r="AB431" s="45">
        <v>1</v>
      </c>
      <c r="AC431" s="45">
        <v>280</v>
      </c>
      <c r="AD431" s="45">
        <v>-9999</v>
      </c>
      <c r="AE431" s="45">
        <v>640</v>
      </c>
      <c r="AF431" s="45" t="s">
        <v>9794</v>
      </c>
      <c r="AG431" s="45"/>
      <c r="AH431" s="45"/>
      <c r="AI431" s="45"/>
      <c r="AJ431" s="45" t="s">
        <v>2410</v>
      </c>
      <c r="AK431" s="45" t="s">
        <v>2411</v>
      </c>
      <c r="AL431" s="45">
        <v>43</v>
      </c>
      <c r="AM431" s="45">
        <v>27</v>
      </c>
      <c r="AN431" s="1109">
        <v>30.1</v>
      </c>
      <c r="AO431" s="45">
        <v>24</v>
      </c>
      <c r="AP431" s="45">
        <v>33</v>
      </c>
      <c r="AQ431" s="45">
        <v>18.2</v>
      </c>
      <c r="AR431" s="45">
        <f t="shared" si="36"/>
        <v>43.458361111111117</v>
      </c>
      <c r="AS431" s="45">
        <f t="shared" si="37"/>
        <v>24.555055555555555</v>
      </c>
      <c r="AT431" s="45" t="s">
        <v>34</v>
      </c>
      <c r="AU431" s="45"/>
      <c r="AV431" s="147"/>
      <c r="AW431" s="31"/>
      <c r="AX431" s="147"/>
      <c r="AY431" s="31"/>
      <c r="AZ431" s="147"/>
      <c r="BA431" s="31"/>
      <c r="BB431" s="147"/>
      <c r="BC431" s="31"/>
      <c r="BD431" s="147"/>
      <c r="BE431" s="31"/>
      <c r="BF431" s="45"/>
      <c r="BG431" s="142"/>
      <c r="BH431" s="230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6"/>
      <c r="EC431" s="46"/>
      <c r="ED431" s="46"/>
      <c r="EE431" s="46"/>
      <c r="EF431" s="46"/>
      <c r="EG431" s="46"/>
      <c r="EH431" s="46"/>
      <c r="EI431" s="46"/>
      <c r="EJ431" s="46"/>
      <c r="EK431" s="46"/>
      <c r="EL431" s="46"/>
      <c r="EM431" s="46"/>
      <c r="EN431" s="46"/>
      <c r="EO431" s="46"/>
      <c r="EP431" s="46"/>
      <c r="EQ431" s="46"/>
      <c r="ER431" s="46"/>
      <c r="ES431" s="46"/>
      <c r="ET431" s="46"/>
      <c r="EU431" s="46"/>
      <c r="EV431" s="46"/>
      <c r="EW431" s="46"/>
      <c r="EX431" s="46"/>
      <c r="EY431" s="46"/>
      <c r="EZ431" s="46"/>
      <c r="FA431" s="46"/>
      <c r="FB431" s="46"/>
      <c r="FC431" s="46"/>
      <c r="FD431" s="46"/>
      <c r="FE431" s="46"/>
      <c r="FF431" s="46"/>
      <c r="FG431" s="46"/>
      <c r="FH431" s="46"/>
      <c r="FI431" s="46"/>
      <c r="FJ431" s="46"/>
      <c r="FK431" s="46"/>
      <c r="FL431" s="46"/>
      <c r="FM431" s="46"/>
      <c r="FN431" s="46"/>
      <c r="FO431" s="46"/>
      <c r="FP431" s="46"/>
      <c r="FQ431" s="46"/>
      <c r="FR431" s="46"/>
      <c r="FS431" s="46"/>
      <c r="FT431" s="46"/>
      <c r="FU431" s="46"/>
      <c r="FV431" s="46"/>
      <c r="FW431" s="46"/>
      <c r="FX431" s="46"/>
      <c r="FY431" s="46"/>
      <c r="FZ431" s="46"/>
      <c r="GA431" s="46"/>
      <c r="GB431" s="46"/>
      <c r="GC431" s="46"/>
      <c r="GD431" s="46"/>
      <c r="GE431" s="46"/>
      <c r="GF431" s="46"/>
      <c r="GG431" s="46"/>
      <c r="GH431" s="46"/>
      <c r="GI431" s="46"/>
      <c r="GJ431" s="46"/>
      <c r="GK431" s="46"/>
      <c r="GL431" s="46"/>
      <c r="GM431" s="46"/>
      <c r="GN431" s="46"/>
      <c r="GO431" s="46"/>
      <c r="GP431" s="46"/>
      <c r="GQ431" s="46"/>
      <c r="GR431" s="46"/>
      <c r="GS431" s="46"/>
      <c r="GT431" s="46"/>
      <c r="GU431" s="46"/>
      <c r="GV431" s="46"/>
      <c r="GW431" s="46"/>
      <c r="GX431" s="46"/>
      <c r="GY431" s="46"/>
      <c r="GZ431" s="46"/>
      <c r="HA431" s="46"/>
      <c r="HB431" s="46"/>
      <c r="HC431" s="46"/>
      <c r="HD431" s="46"/>
      <c r="HE431" s="46"/>
      <c r="HF431" s="46"/>
      <c r="HG431" s="46"/>
      <c r="HH431" s="46"/>
      <c r="HI431" s="46"/>
      <c r="HJ431" s="46"/>
      <c r="HK431" s="46"/>
      <c r="HL431" s="46"/>
      <c r="HM431" s="46"/>
      <c r="HN431" s="46"/>
      <c r="HO431" s="46"/>
      <c r="HP431" s="46"/>
      <c r="HQ431" s="46"/>
      <c r="HR431" s="46"/>
      <c r="HS431" s="46"/>
      <c r="HT431" s="46"/>
      <c r="HU431" s="46"/>
      <c r="HV431" s="46"/>
      <c r="HW431" s="46"/>
      <c r="HX431" s="46"/>
      <c r="HY431" s="46"/>
      <c r="HZ431" s="46"/>
      <c r="IA431" s="46"/>
      <c r="IB431" s="46"/>
      <c r="IC431" s="46"/>
      <c r="ID431" s="46"/>
      <c r="IE431" s="46"/>
      <c r="IF431" s="46"/>
      <c r="IG431" s="46"/>
      <c r="IH431" s="46"/>
      <c r="II431" s="46"/>
      <c r="IJ431" s="46"/>
      <c r="IK431" s="46"/>
      <c r="IL431" s="46"/>
      <c r="IM431" s="46"/>
      <c r="IN431" s="46"/>
      <c r="IO431" s="46"/>
      <c r="IP431" s="46"/>
      <c r="IQ431" s="46"/>
      <c r="IR431" s="46"/>
      <c r="IS431" s="46"/>
      <c r="IT431" s="46"/>
      <c r="IU431" s="46"/>
      <c r="IV431" s="46"/>
      <c r="IW431" s="46"/>
      <c r="IX431" s="46"/>
      <c r="IY431" s="46"/>
      <c r="IZ431" s="46"/>
      <c r="JA431" s="46"/>
      <c r="JB431" s="46"/>
      <c r="JC431" s="46"/>
      <c r="JD431" s="46"/>
      <c r="JE431" s="46"/>
      <c r="JF431" s="46"/>
      <c r="JG431" s="46"/>
      <c r="JH431" s="46"/>
      <c r="JI431" s="46"/>
      <c r="JJ431" s="46"/>
      <c r="JK431" s="46"/>
      <c r="JL431" s="46"/>
      <c r="JM431" s="46"/>
      <c r="JN431" s="46"/>
      <c r="JO431" s="46"/>
      <c r="JP431" s="46"/>
      <c r="JQ431" s="46"/>
      <c r="JR431" s="46"/>
      <c r="JS431" s="46"/>
      <c r="JT431" s="46"/>
      <c r="JU431" s="46"/>
      <c r="JV431" s="46"/>
      <c r="JW431" s="46"/>
      <c r="JX431" s="46"/>
      <c r="JY431" s="46"/>
      <c r="JZ431" s="46"/>
      <c r="KA431" s="46"/>
      <c r="KB431" s="46"/>
      <c r="KC431" s="46"/>
      <c r="KD431" s="46"/>
      <c r="KE431" s="46"/>
      <c r="KF431" s="46"/>
      <c r="KG431" s="46"/>
      <c r="KH431" s="46"/>
      <c r="KI431" s="46"/>
      <c r="KJ431" s="46"/>
      <c r="KK431" s="46"/>
      <c r="KL431" s="46"/>
      <c r="KM431" s="46"/>
      <c r="KN431" s="46"/>
      <c r="KO431" s="46"/>
      <c r="KP431" s="234"/>
    </row>
    <row r="432" spans="1:302" s="52" customFormat="1" ht="114.75" x14ac:dyDescent="0.25">
      <c r="A432" s="45"/>
      <c r="B432" s="45" t="s">
        <v>2398</v>
      </c>
      <c r="C432" s="144">
        <v>12150073</v>
      </c>
      <c r="D432" s="31">
        <v>39651</v>
      </c>
      <c r="E432" s="31">
        <v>39651</v>
      </c>
      <c r="F432" s="31">
        <v>42360</v>
      </c>
      <c r="G432" s="21">
        <v>-7777</v>
      </c>
      <c r="H432" s="45" t="s">
        <v>576</v>
      </c>
      <c r="I432" s="45" t="s">
        <v>1496</v>
      </c>
      <c r="J432" s="45"/>
      <c r="K432" s="45" t="s">
        <v>142</v>
      </c>
      <c r="L432" s="45" t="s">
        <v>479</v>
      </c>
      <c r="M432" s="45" t="s">
        <v>74</v>
      </c>
      <c r="N432" s="45" t="s">
        <v>74</v>
      </c>
      <c r="O432" s="45" t="s">
        <v>7855</v>
      </c>
      <c r="P432" s="147">
        <v>53583</v>
      </c>
      <c r="Q432" s="45" t="s">
        <v>559</v>
      </c>
      <c r="R432" s="45" t="s">
        <v>658</v>
      </c>
      <c r="S432" s="272" t="s">
        <v>2399</v>
      </c>
      <c r="T432" s="221" t="s">
        <v>1861</v>
      </c>
      <c r="U432" s="142">
        <v>-7777</v>
      </c>
      <c r="V432" s="142">
        <v>-7777</v>
      </c>
      <c r="W432" s="142">
        <v>-7777</v>
      </c>
      <c r="X432" s="142">
        <v>-7777</v>
      </c>
      <c r="Y432" s="221" t="s">
        <v>1861</v>
      </c>
      <c r="Z432" s="221" t="s">
        <v>1861</v>
      </c>
      <c r="AA432" s="221" t="s">
        <v>1861</v>
      </c>
      <c r="AB432" s="221" t="s">
        <v>1861</v>
      </c>
      <c r="AC432" s="221" t="s">
        <v>1861</v>
      </c>
      <c r="AD432" s="221" t="s">
        <v>1861</v>
      </c>
      <c r="AE432" s="45" t="s">
        <v>1861</v>
      </c>
      <c r="AF432" s="45" t="s">
        <v>9882</v>
      </c>
      <c r="AG432" s="45"/>
      <c r="AH432" s="45"/>
      <c r="AI432" s="45"/>
      <c r="AJ432" s="45" t="s">
        <v>2412</v>
      </c>
      <c r="AK432" s="45" t="s">
        <v>2403</v>
      </c>
      <c r="AL432" s="45">
        <v>43</v>
      </c>
      <c r="AM432" s="45">
        <v>27</v>
      </c>
      <c r="AN432" s="1109">
        <v>28.8</v>
      </c>
      <c r="AO432" s="45">
        <v>24</v>
      </c>
      <c r="AP432" s="45">
        <v>33</v>
      </c>
      <c r="AQ432" s="45">
        <v>19.2</v>
      </c>
      <c r="AR432" s="45">
        <f t="shared" si="36"/>
        <v>43.458000000000006</v>
      </c>
      <c r="AS432" s="45">
        <f t="shared" si="37"/>
        <v>24.555333333333333</v>
      </c>
      <c r="AT432" s="45" t="s">
        <v>34</v>
      </c>
      <c r="AU432" s="45"/>
      <c r="AV432" s="147"/>
      <c r="AW432" s="31"/>
      <c r="AX432" s="147"/>
      <c r="AY432" s="31"/>
      <c r="AZ432" s="147"/>
      <c r="BA432" s="31"/>
      <c r="BB432" s="147"/>
      <c r="BC432" s="31"/>
      <c r="BD432" s="147"/>
      <c r="BE432" s="31"/>
      <c r="BF432" s="45"/>
      <c r="BG432" s="142"/>
      <c r="BH432" s="230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6"/>
      <c r="EC432" s="46"/>
      <c r="ED432" s="46"/>
      <c r="EE432" s="46"/>
      <c r="EF432" s="46"/>
      <c r="EG432" s="46"/>
      <c r="EH432" s="46"/>
      <c r="EI432" s="46"/>
      <c r="EJ432" s="46"/>
      <c r="EK432" s="46"/>
      <c r="EL432" s="46"/>
      <c r="EM432" s="46"/>
      <c r="EN432" s="46"/>
      <c r="EO432" s="46"/>
      <c r="EP432" s="46"/>
      <c r="EQ432" s="46"/>
      <c r="ER432" s="46"/>
      <c r="ES432" s="46"/>
      <c r="ET432" s="46"/>
      <c r="EU432" s="46"/>
      <c r="EV432" s="46"/>
      <c r="EW432" s="46"/>
      <c r="EX432" s="46"/>
      <c r="EY432" s="46"/>
      <c r="EZ432" s="46"/>
      <c r="FA432" s="46"/>
      <c r="FB432" s="46"/>
      <c r="FC432" s="46"/>
      <c r="FD432" s="46"/>
      <c r="FE432" s="46"/>
      <c r="FF432" s="46"/>
      <c r="FG432" s="46"/>
      <c r="FH432" s="46"/>
      <c r="FI432" s="46"/>
      <c r="FJ432" s="46"/>
      <c r="FK432" s="46"/>
      <c r="FL432" s="46"/>
      <c r="FM432" s="46"/>
      <c r="FN432" s="46"/>
      <c r="FO432" s="46"/>
      <c r="FP432" s="46"/>
      <c r="FQ432" s="46"/>
      <c r="FR432" s="46"/>
      <c r="FS432" s="46"/>
      <c r="FT432" s="46"/>
      <c r="FU432" s="46"/>
      <c r="FV432" s="46"/>
      <c r="FW432" s="46"/>
      <c r="FX432" s="46"/>
      <c r="FY432" s="46"/>
      <c r="FZ432" s="46"/>
      <c r="GA432" s="46"/>
      <c r="GB432" s="46"/>
      <c r="GC432" s="46"/>
      <c r="GD432" s="46"/>
      <c r="GE432" s="46"/>
      <c r="GF432" s="46"/>
      <c r="GG432" s="46"/>
      <c r="GH432" s="46"/>
      <c r="GI432" s="46"/>
      <c r="GJ432" s="46"/>
      <c r="GK432" s="46"/>
      <c r="GL432" s="46"/>
      <c r="GM432" s="46"/>
      <c r="GN432" s="46"/>
      <c r="GO432" s="46"/>
      <c r="GP432" s="46"/>
      <c r="GQ432" s="46"/>
      <c r="GR432" s="46"/>
      <c r="GS432" s="46"/>
      <c r="GT432" s="46"/>
      <c r="GU432" s="46"/>
      <c r="GV432" s="46"/>
      <c r="GW432" s="46"/>
      <c r="GX432" s="46"/>
      <c r="GY432" s="46"/>
      <c r="GZ432" s="46"/>
      <c r="HA432" s="46"/>
      <c r="HB432" s="46"/>
      <c r="HC432" s="46"/>
      <c r="HD432" s="46"/>
      <c r="HE432" s="46"/>
      <c r="HF432" s="46"/>
      <c r="HG432" s="46"/>
      <c r="HH432" s="46"/>
      <c r="HI432" s="46"/>
      <c r="HJ432" s="46"/>
      <c r="HK432" s="46"/>
      <c r="HL432" s="46"/>
      <c r="HM432" s="46"/>
      <c r="HN432" s="46"/>
      <c r="HO432" s="46"/>
      <c r="HP432" s="46"/>
      <c r="HQ432" s="46"/>
      <c r="HR432" s="46"/>
      <c r="HS432" s="46"/>
      <c r="HT432" s="46"/>
      <c r="HU432" s="46"/>
      <c r="HV432" s="46"/>
      <c r="HW432" s="46"/>
      <c r="HX432" s="46"/>
      <c r="HY432" s="46"/>
      <c r="HZ432" s="46"/>
      <c r="IA432" s="46"/>
      <c r="IB432" s="46"/>
      <c r="IC432" s="46"/>
      <c r="ID432" s="46"/>
      <c r="IE432" s="46"/>
      <c r="IF432" s="46"/>
      <c r="IG432" s="46"/>
      <c r="IH432" s="46"/>
      <c r="II432" s="46"/>
      <c r="IJ432" s="46"/>
      <c r="IK432" s="46"/>
      <c r="IL432" s="46"/>
      <c r="IM432" s="46"/>
      <c r="IN432" s="46"/>
      <c r="IO432" s="46"/>
      <c r="IP432" s="46"/>
      <c r="IQ432" s="46"/>
      <c r="IR432" s="46"/>
      <c r="IS432" s="46"/>
      <c r="IT432" s="46"/>
      <c r="IU432" s="46"/>
      <c r="IV432" s="46"/>
      <c r="IW432" s="46"/>
      <c r="IX432" s="46"/>
      <c r="IY432" s="46"/>
      <c r="IZ432" s="46"/>
      <c r="JA432" s="46"/>
      <c r="JB432" s="46"/>
      <c r="JC432" s="46"/>
      <c r="JD432" s="46"/>
      <c r="JE432" s="46"/>
      <c r="JF432" s="46"/>
      <c r="JG432" s="46"/>
      <c r="JH432" s="46"/>
      <c r="JI432" s="46"/>
      <c r="JJ432" s="46"/>
      <c r="JK432" s="46"/>
      <c r="JL432" s="46"/>
      <c r="JM432" s="46"/>
      <c r="JN432" s="46"/>
      <c r="JO432" s="46"/>
      <c r="JP432" s="46"/>
      <c r="JQ432" s="46"/>
      <c r="JR432" s="46"/>
      <c r="JS432" s="46"/>
      <c r="JT432" s="46"/>
      <c r="JU432" s="46"/>
      <c r="JV432" s="46"/>
      <c r="JW432" s="46"/>
      <c r="JX432" s="46"/>
      <c r="JY432" s="46"/>
      <c r="JZ432" s="46"/>
      <c r="KA432" s="46"/>
      <c r="KB432" s="46"/>
      <c r="KC432" s="46"/>
      <c r="KD432" s="46"/>
      <c r="KE432" s="46"/>
      <c r="KF432" s="46"/>
      <c r="KG432" s="46"/>
      <c r="KH432" s="46"/>
      <c r="KI432" s="46"/>
      <c r="KJ432" s="46"/>
      <c r="KK432" s="46"/>
      <c r="KL432" s="46"/>
      <c r="KM432" s="46"/>
      <c r="KN432" s="46"/>
      <c r="KO432" s="46"/>
      <c r="KP432" s="234"/>
    </row>
    <row r="433" spans="1:302" s="52" customFormat="1" ht="114.75" x14ac:dyDescent="0.25">
      <c r="A433" s="45"/>
      <c r="B433" s="45" t="s">
        <v>2398</v>
      </c>
      <c r="C433" s="144">
        <v>12150073</v>
      </c>
      <c r="D433" s="31">
        <v>39651</v>
      </c>
      <c r="E433" s="31">
        <v>39651</v>
      </c>
      <c r="F433" s="31">
        <v>42360</v>
      </c>
      <c r="G433" s="21">
        <v>-7777</v>
      </c>
      <c r="H433" s="45" t="s">
        <v>576</v>
      </c>
      <c r="I433" s="45" t="s">
        <v>1496</v>
      </c>
      <c r="J433" s="45"/>
      <c r="K433" s="45" t="s">
        <v>142</v>
      </c>
      <c r="L433" s="45" t="s">
        <v>479</v>
      </c>
      <c r="M433" s="45" t="s">
        <v>74</v>
      </c>
      <c r="N433" s="45" t="s">
        <v>74</v>
      </c>
      <c r="O433" s="45" t="s">
        <v>7855</v>
      </c>
      <c r="P433" s="147">
        <v>53583</v>
      </c>
      <c r="Q433" s="45" t="s">
        <v>559</v>
      </c>
      <c r="R433" s="45" t="s">
        <v>658</v>
      </c>
      <c r="S433" s="272" t="s">
        <v>2404</v>
      </c>
      <c r="T433" s="221">
        <v>-9999</v>
      </c>
      <c r="U433" s="142">
        <v>-7777</v>
      </c>
      <c r="V433" s="142">
        <v>-7777</v>
      </c>
      <c r="W433" s="142">
        <v>-7777</v>
      </c>
      <c r="X433" s="142">
        <v>-7777</v>
      </c>
      <c r="Y433" s="221">
        <v>61</v>
      </c>
      <c r="Z433" s="45">
        <v>7.5</v>
      </c>
      <c r="AA433" s="45" t="s">
        <v>2413</v>
      </c>
      <c r="AB433" s="45">
        <v>1</v>
      </c>
      <c r="AC433" s="45">
        <v>380</v>
      </c>
      <c r="AD433" s="45">
        <v>-9999</v>
      </c>
      <c r="AE433" s="45" t="s">
        <v>1861</v>
      </c>
      <c r="AF433" s="45" t="s">
        <v>9831</v>
      </c>
      <c r="AG433" s="45"/>
      <c r="AH433" s="45"/>
      <c r="AI433" s="45"/>
      <c r="AJ433" s="45" t="s">
        <v>2414</v>
      </c>
      <c r="AK433" s="45" t="s">
        <v>2408</v>
      </c>
      <c r="AL433" s="45">
        <v>43</v>
      </c>
      <c r="AM433" s="45">
        <v>27</v>
      </c>
      <c r="AN433" s="1109">
        <v>31.4</v>
      </c>
      <c r="AO433" s="45">
        <v>24</v>
      </c>
      <c r="AP433" s="45">
        <v>33</v>
      </c>
      <c r="AQ433" s="45">
        <v>17.7</v>
      </c>
      <c r="AR433" s="45">
        <f t="shared" si="36"/>
        <v>43.458722222222228</v>
      </c>
      <c r="AS433" s="45">
        <f t="shared" si="37"/>
        <v>24.554916666666667</v>
      </c>
      <c r="AT433" s="45" t="s">
        <v>34</v>
      </c>
      <c r="AU433" s="45"/>
      <c r="AV433" s="147"/>
      <c r="AW433" s="31"/>
      <c r="AX433" s="147"/>
      <c r="AY433" s="31"/>
      <c r="AZ433" s="147"/>
      <c r="BA433" s="31"/>
      <c r="BB433" s="147"/>
      <c r="BC433" s="31"/>
      <c r="BD433" s="147"/>
      <c r="BE433" s="31"/>
      <c r="BF433" s="45"/>
      <c r="BG433" s="142"/>
      <c r="BH433" s="230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6"/>
      <c r="EC433" s="46"/>
      <c r="ED433" s="46"/>
      <c r="EE433" s="46"/>
      <c r="EF433" s="46"/>
      <c r="EG433" s="46"/>
      <c r="EH433" s="46"/>
      <c r="EI433" s="46"/>
      <c r="EJ433" s="46"/>
      <c r="EK433" s="46"/>
      <c r="EL433" s="46"/>
      <c r="EM433" s="46"/>
      <c r="EN433" s="46"/>
      <c r="EO433" s="46"/>
      <c r="EP433" s="46"/>
      <c r="EQ433" s="46"/>
      <c r="ER433" s="46"/>
      <c r="ES433" s="46"/>
      <c r="ET433" s="46"/>
      <c r="EU433" s="46"/>
      <c r="EV433" s="46"/>
      <c r="EW433" s="46"/>
      <c r="EX433" s="46"/>
      <c r="EY433" s="46"/>
      <c r="EZ433" s="46"/>
      <c r="FA433" s="46"/>
      <c r="FB433" s="46"/>
      <c r="FC433" s="46"/>
      <c r="FD433" s="46"/>
      <c r="FE433" s="46"/>
      <c r="FF433" s="46"/>
      <c r="FG433" s="46"/>
      <c r="FH433" s="46"/>
      <c r="FI433" s="46"/>
      <c r="FJ433" s="46"/>
      <c r="FK433" s="46"/>
      <c r="FL433" s="46"/>
      <c r="FM433" s="46"/>
      <c r="FN433" s="46"/>
      <c r="FO433" s="46"/>
      <c r="FP433" s="46"/>
      <c r="FQ433" s="46"/>
      <c r="FR433" s="46"/>
      <c r="FS433" s="46"/>
      <c r="FT433" s="46"/>
      <c r="FU433" s="46"/>
      <c r="FV433" s="46"/>
      <c r="FW433" s="46"/>
      <c r="FX433" s="46"/>
      <c r="FY433" s="46"/>
      <c r="FZ433" s="46"/>
      <c r="GA433" s="46"/>
      <c r="GB433" s="46"/>
      <c r="GC433" s="46"/>
      <c r="GD433" s="46"/>
      <c r="GE433" s="46"/>
      <c r="GF433" s="46"/>
      <c r="GG433" s="46"/>
      <c r="GH433" s="46"/>
      <c r="GI433" s="46"/>
      <c r="GJ433" s="46"/>
      <c r="GK433" s="46"/>
      <c r="GL433" s="46"/>
      <c r="GM433" s="46"/>
      <c r="GN433" s="46"/>
      <c r="GO433" s="46"/>
      <c r="GP433" s="46"/>
      <c r="GQ433" s="46"/>
      <c r="GR433" s="46"/>
      <c r="GS433" s="46"/>
      <c r="GT433" s="46"/>
      <c r="GU433" s="46"/>
      <c r="GV433" s="46"/>
      <c r="GW433" s="46"/>
      <c r="GX433" s="46"/>
      <c r="GY433" s="46"/>
      <c r="GZ433" s="46"/>
      <c r="HA433" s="46"/>
      <c r="HB433" s="46"/>
      <c r="HC433" s="46"/>
      <c r="HD433" s="46"/>
      <c r="HE433" s="46"/>
      <c r="HF433" s="46"/>
      <c r="HG433" s="46"/>
      <c r="HH433" s="46"/>
      <c r="HI433" s="46"/>
      <c r="HJ433" s="46"/>
      <c r="HK433" s="46"/>
      <c r="HL433" s="46"/>
      <c r="HM433" s="46"/>
      <c r="HN433" s="46"/>
      <c r="HO433" s="46"/>
      <c r="HP433" s="46"/>
      <c r="HQ433" s="46"/>
      <c r="HR433" s="46"/>
      <c r="HS433" s="46"/>
      <c r="HT433" s="46"/>
      <c r="HU433" s="46"/>
      <c r="HV433" s="46"/>
      <c r="HW433" s="46"/>
      <c r="HX433" s="46"/>
      <c r="HY433" s="46"/>
      <c r="HZ433" s="46"/>
      <c r="IA433" s="46"/>
      <c r="IB433" s="46"/>
      <c r="IC433" s="46"/>
      <c r="ID433" s="46"/>
      <c r="IE433" s="46"/>
      <c r="IF433" s="46"/>
      <c r="IG433" s="46"/>
      <c r="IH433" s="46"/>
      <c r="II433" s="46"/>
      <c r="IJ433" s="46"/>
      <c r="IK433" s="46"/>
      <c r="IL433" s="46"/>
      <c r="IM433" s="46"/>
      <c r="IN433" s="46"/>
      <c r="IO433" s="46"/>
      <c r="IP433" s="46"/>
      <c r="IQ433" s="46"/>
      <c r="IR433" s="46"/>
      <c r="IS433" s="46"/>
      <c r="IT433" s="46"/>
      <c r="IU433" s="46"/>
      <c r="IV433" s="46"/>
      <c r="IW433" s="46"/>
      <c r="IX433" s="46"/>
      <c r="IY433" s="46"/>
      <c r="IZ433" s="46"/>
      <c r="JA433" s="46"/>
      <c r="JB433" s="46"/>
      <c r="JC433" s="46"/>
      <c r="JD433" s="46"/>
      <c r="JE433" s="46"/>
      <c r="JF433" s="46"/>
      <c r="JG433" s="46"/>
      <c r="JH433" s="46"/>
      <c r="JI433" s="46"/>
      <c r="JJ433" s="46"/>
      <c r="JK433" s="46"/>
      <c r="JL433" s="46"/>
      <c r="JM433" s="46"/>
      <c r="JN433" s="46"/>
      <c r="JO433" s="46"/>
      <c r="JP433" s="46"/>
      <c r="JQ433" s="46"/>
      <c r="JR433" s="46"/>
      <c r="JS433" s="46"/>
      <c r="JT433" s="46"/>
      <c r="JU433" s="46"/>
      <c r="JV433" s="46"/>
      <c r="JW433" s="46"/>
      <c r="JX433" s="46"/>
      <c r="JY433" s="46"/>
      <c r="JZ433" s="46"/>
      <c r="KA433" s="46"/>
      <c r="KB433" s="46"/>
      <c r="KC433" s="46"/>
      <c r="KD433" s="46"/>
      <c r="KE433" s="46"/>
      <c r="KF433" s="46"/>
      <c r="KG433" s="46"/>
      <c r="KH433" s="46"/>
      <c r="KI433" s="46"/>
      <c r="KJ433" s="46"/>
      <c r="KK433" s="46"/>
      <c r="KL433" s="46"/>
      <c r="KM433" s="46"/>
      <c r="KN433" s="46"/>
      <c r="KO433" s="46"/>
      <c r="KP433" s="234"/>
    </row>
    <row r="434" spans="1:302" s="52" customFormat="1" ht="115.5" thickBot="1" x14ac:dyDescent="0.3">
      <c r="A434" s="169"/>
      <c r="B434" s="169" t="s">
        <v>2398</v>
      </c>
      <c r="C434" s="159">
        <v>12150073</v>
      </c>
      <c r="D434" s="113">
        <v>39651</v>
      </c>
      <c r="E434" s="113">
        <v>39651</v>
      </c>
      <c r="F434" s="113">
        <v>42360</v>
      </c>
      <c r="G434" s="161">
        <v>-7777</v>
      </c>
      <c r="H434" s="169" t="s">
        <v>576</v>
      </c>
      <c r="I434" s="169" t="s">
        <v>1496</v>
      </c>
      <c r="J434" s="169"/>
      <c r="K434" s="169" t="s">
        <v>142</v>
      </c>
      <c r="L434" s="169" t="s">
        <v>479</v>
      </c>
      <c r="M434" s="169" t="s">
        <v>74</v>
      </c>
      <c r="N434" s="169" t="s">
        <v>74</v>
      </c>
      <c r="O434" s="169" t="s">
        <v>7855</v>
      </c>
      <c r="P434" s="112">
        <v>53583</v>
      </c>
      <c r="Q434" s="169" t="s">
        <v>559</v>
      </c>
      <c r="R434" s="169" t="s">
        <v>658</v>
      </c>
      <c r="S434" s="276" t="s">
        <v>2404</v>
      </c>
      <c r="T434" s="188" t="s">
        <v>1861</v>
      </c>
      <c r="U434" s="158">
        <v>-7777</v>
      </c>
      <c r="V434" s="158">
        <v>-7777</v>
      </c>
      <c r="W434" s="158">
        <v>-7777</v>
      </c>
      <c r="X434" s="158">
        <v>-7777</v>
      </c>
      <c r="Y434" s="169" t="s">
        <v>1861</v>
      </c>
      <c r="Z434" s="169" t="s">
        <v>1861</v>
      </c>
      <c r="AA434" s="169" t="s">
        <v>1861</v>
      </c>
      <c r="AB434" s="169" t="s">
        <v>1861</v>
      </c>
      <c r="AC434" s="169" t="s">
        <v>1861</v>
      </c>
      <c r="AD434" s="169" t="s">
        <v>1861</v>
      </c>
      <c r="AE434" s="169" t="s">
        <v>1861</v>
      </c>
      <c r="AF434" s="169" t="s">
        <v>9884</v>
      </c>
      <c r="AG434" s="169"/>
      <c r="AH434" s="169"/>
      <c r="AI434" s="169"/>
      <c r="AJ434" s="169" t="s">
        <v>2407</v>
      </c>
      <c r="AK434" s="169" t="s">
        <v>2408</v>
      </c>
      <c r="AL434" s="169">
        <v>43</v>
      </c>
      <c r="AM434" s="169">
        <v>27</v>
      </c>
      <c r="AN434" s="1110">
        <v>29.5</v>
      </c>
      <c r="AO434" s="169">
        <v>24</v>
      </c>
      <c r="AP434" s="169">
        <v>33</v>
      </c>
      <c r="AQ434" s="169">
        <v>17.7</v>
      </c>
      <c r="AR434" s="169">
        <f t="shared" si="36"/>
        <v>43.458194444444445</v>
      </c>
      <c r="AS434" s="169">
        <f t="shared" si="37"/>
        <v>24.554916666666667</v>
      </c>
      <c r="AT434" s="169" t="s">
        <v>34</v>
      </c>
      <c r="AU434" s="169"/>
      <c r="AV434" s="112"/>
      <c r="AW434" s="113"/>
      <c r="AX434" s="112"/>
      <c r="AY434" s="113"/>
      <c r="AZ434" s="112"/>
      <c r="BA434" s="113"/>
      <c r="BB434" s="112"/>
      <c r="BC434" s="113"/>
      <c r="BD434" s="112"/>
      <c r="BE434" s="113"/>
      <c r="BF434" s="169"/>
      <c r="BG434" s="158"/>
      <c r="BH434" s="230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  <c r="EI434" s="46"/>
      <c r="EJ434" s="46"/>
      <c r="EK434" s="46"/>
      <c r="EL434" s="46"/>
      <c r="EM434" s="46"/>
      <c r="EN434" s="46"/>
      <c r="EO434" s="46"/>
      <c r="EP434" s="46"/>
      <c r="EQ434" s="46"/>
      <c r="ER434" s="46"/>
      <c r="ES434" s="46"/>
      <c r="ET434" s="46"/>
      <c r="EU434" s="46"/>
      <c r="EV434" s="46"/>
      <c r="EW434" s="46"/>
      <c r="EX434" s="46"/>
      <c r="EY434" s="46"/>
      <c r="EZ434" s="46"/>
      <c r="FA434" s="46"/>
      <c r="FB434" s="46"/>
      <c r="FC434" s="46"/>
      <c r="FD434" s="46"/>
      <c r="FE434" s="46"/>
      <c r="FF434" s="46"/>
      <c r="FG434" s="46"/>
      <c r="FH434" s="46"/>
      <c r="FI434" s="46"/>
      <c r="FJ434" s="46"/>
      <c r="FK434" s="46"/>
      <c r="FL434" s="46"/>
      <c r="FM434" s="46"/>
      <c r="FN434" s="46"/>
      <c r="FO434" s="46"/>
      <c r="FP434" s="46"/>
      <c r="FQ434" s="46"/>
      <c r="FR434" s="46"/>
      <c r="FS434" s="46"/>
      <c r="FT434" s="46"/>
      <c r="FU434" s="46"/>
      <c r="FV434" s="46"/>
      <c r="FW434" s="46"/>
      <c r="FX434" s="46"/>
      <c r="FY434" s="46"/>
      <c r="FZ434" s="46"/>
      <c r="GA434" s="46"/>
      <c r="GB434" s="46"/>
      <c r="GC434" s="46"/>
      <c r="GD434" s="46"/>
      <c r="GE434" s="46"/>
      <c r="GF434" s="46"/>
      <c r="GG434" s="46"/>
      <c r="GH434" s="46"/>
      <c r="GI434" s="46"/>
      <c r="GJ434" s="46"/>
      <c r="GK434" s="46"/>
      <c r="GL434" s="46"/>
      <c r="GM434" s="46"/>
      <c r="GN434" s="46"/>
      <c r="GO434" s="46"/>
      <c r="GP434" s="46"/>
      <c r="GQ434" s="46"/>
      <c r="GR434" s="46"/>
      <c r="GS434" s="46"/>
      <c r="GT434" s="46"/>
      <c r="GU434" s="46"/>
      <c r="GV434" s="46"/>
      <c r="GW434" s="46"/>
      <c r="GX434" s="46"/>
      <c r="GY434" s="46"/>
      <c r="GZ434" s="46"/>
      <c r="HA434" s="46"/>
      <c r="HB434" s="46"/>
      <c r="HC434" s="46"/>
      <c r="HD434" s="46"/>
      <c r="HE434" s="46"/>
      <c r="HF434" s="46"/>
      <c r="HG434" s="46"/>
      <c r="HH434" s="46"/>
      <c r="HI434" s="46"/>
      <c r="HJ434" s="46"/>
      <c r="HK434" s="46"/>
      <c r="HL434" s="46"/>
      <c r="HM434" s="46"/>
      <c r="HN434" s="46"/>
      <c r="HO434" s="46"/>
      <c r="HP434" s="46"/>
      <c r="HQ434" s="46"/>
      <c r="HR434" s="46"/>
      <c r="HS434" s="46"/>
      <c r="HT434" s="46"/>
      <c r="HU434" s="46"/>
      <c r="HV434" s="46"/>
      <c r="HW434" s="46"/>
      <c r="HX434" s="46"/>
      <c r="HY434" s="46"/>
      <c r="HZ434" s="46"/>
      <c r="IA434" s="46"/>
      <c r="IB434" s="46"/>
      <c r="IC434" s="46"/>
      <c r="ID434" s="46"/>
      <c r="IE434" s="46"/>
      <c r="IF434" s="46"/>
      <c r="IG434" s="46"/>
      <c r="IH434" s="46"/>
      <c r="II434" s="46"/>
      <c r="IJ434" s="46"/>
      <c r="IK434" s="46"/>
      <c r="IL434" s="46"/>
      <c r="IM434" s="46"/>
      <c r="IN434" s="46"/>
      <c r="IO434" s="46"/>
      <c r="IP434" s="46"/>
      <c r="IQ434" s="46"/>
      <c r="IR434" s="46"/>
      <c r="IS434" s="46"/>
      <c r="IT434" s="46"/>
      <c r="IU434" s="46"/>
      <c r="IV434" s="46"/>
      <c r="IW434" s="46"/>
      <c r="IX434" s="46"/>
      <c r="IY434" s="46"/>
      <c r="IZ434" s="46"/>
      <c r="JA434" s="46"/>
      <c r="JB434" s="46"/>
      <c r="JC434" s="46"/>
      <c r="JD434" s="46"/>
      <c r="JE434" s="46"/>
      <c r="JF434" s="46"/>
      <c r="JG434" s="46"/>
      <c r="JH434" s="46"/>
      <c r="JI434" s="46"/>
      <c r="JJ434" s="46"/>
      <c r="JK434" s="46"/>
      <c r="JL434" s="46"/>
      <c r="JM434" s="46"/>
      <c r="JN434" s="46"/>
      <c r="JO434" s="46"/>
      <c r="JP434" s="46"/>
      <c r="JQ434" s="46"/>
      <c r="JR434" s="46"/>
      <c r="JS434" s="46"/>
      <c r="JT434" s="46"/>
      <c r="JU434" s="46"/>
      <c r="JV434" s="46"/>
      <c r="JW434" s="46"/>
      <c r="JX434" s="46"/>
      <c r="JY434" s="46"/>
      <c r="JZ434" s="46"/>
      <c r="KA434" s="46"/>
      <c r="KB434" s="46"/>
      <c r="KC434" s="46"/>
      <c r="KD434" s="46"/>
      <c r="KE434" s="46"/>
      <c r="KF434" s="46"/>
      <c r="KG434" s="46"/>
      <c r="KH434" s="46"/>
      <c r="KI434" s="46"/>
      <c r="KJ434" s="46"/>
      <c r="KK434" s="46"/>
      <c r="KL434" s="46"/>
      <c r="KM434" s="46"/>
      <c r="KN434" s="46"/>
      <c r="KO434" s="46"/>
      <c r="KP434" s="234"/>
    </row>
    <row r="435" spans="1:302" s="52" customFormat="1" ht="25.5" x14ac:dyDescent="0.25">
      <c r="A435" s="407">
        <v>140</v>
      </c>
      <c r="B435" s="408" t="s">
        <v>2415</v>
      </c>
      <c r="C435" s="410">
        <v>12150074</v>
      </c>
      <c r="D435" s="411">
        <v>39671</v>
      </c>
      <c r="E435" s="411">
        <v>39671</v>
      </c>
      <c r="F435" s="411">
        <v>40766</v>
      </c>
      <c r="G435" s="408">
        <v>-7777</v>
      </c>
      <c r="H435" s="408" t="s">
        <v>587</v>
      </c>
      <c r="I435" s="408" t="s">
        <v>1210</v>
      </c>
      <c r="J435" s="408"/>
      <c r="K435" s="408" t="s">
        <v>50</v>
      </c>
      <c r="L435" s="408" t="s">
        <v>48</v>
      </c>
      <c r="M435" s="408" t="s">
        <v>443</v>
      </c>
      <c r="N435" s="408" t="s">
        <v>48</v>
      </c>
      <c r="O435" s="408"/>
      <c r="P435" s="409" t="s">
        <v>361</v>
      </c>
      <c r="Q435" s="408" t="s">
        <v>559</v>
      </c>
      <c r="R435" s="408" t="s">
        <v>658</v>
      </c>
      <c r="S435" s="412" t="s">
        <v>10554</v>
      </c>
      <c r="T435" s="655">
        <v>-9999</v>
      </c>
      <c r="U435" s="461">
        <v>-7777</v>
      </c>
      <c r="V435" s="461">
        <v>-7777</v>
      </c>
      <c r="W435" s="461">
        <v>-7777</v>
      </c>
      <c r="X435" s="461">
        <v>-7777</v>
      </c>
      <c r="Y435" s="461">
        <v>-9999</v>
      </c>
      <c r="Z435" s="461">
        <v>-9999</v>
      </c>
      <c r="AA435" s="461">
        <v>-9999</v>
      </c>
      <c r="AB435" s="461">
        <v>-9999</v>
      </c>
      <c r="AC435" s="461">
        <v>-9999</v>
      </c>
      <c r="AD435" s="461">
        <v>-9999</v>
      </c>
      <c r="AE435" s="408">
        <v>20000</v>
      </c>
      <c r="AF435" s="408" t="s">
        <v>9868</v>
      </c>
      <c r="AG435" s="408"/>
      <c r="AH435" s="408"/>
      <c r="AI435" s="408"/>
      <c r="AJ435" s="408" t="s">
        <v>2416</v>
      </c>
      <c r="AK435" s="408" t="s">
        <v>2417</v>
      </c>
      <c r="AL435" s="408">
        <v>42</v>
      </c>
      <c r="AM435" s="408">
        <v>49</v>
      </c>
      <c r="AN435" s="1111">
        <v>43.07</v>
      </c>
      <c r="AO435" s="408">
        <v>23</v>
      </c>
      <c r="AP435" s="408">
        <v>21</v>
      </c>
      <c r="AQ435" s="408">
        <v>41.31</v>
      </c>
      <c r="AR435" s="408">
        <f t="shared" si="36"/>
        <v>42.828630555555556</v>
      </c>
      <c r="AS435" s="408">
        <f t="shared" si="37"/>
        <v>23.361475000000002</v>
      </c>
      <c r="AT435" s="408" t="s">
        <v>43</v>
      </c>
      <c r="AU435" s="408"/>
      <c r="AV435" s="409"/>
      <c r="AW435" s="411"/>
      <c r="AX435" s="409"/>
      <c r="AY435" s="411"/>
      <c r="AZ435" s="409"/>
      <c r="BA435" s="411"/>
      <c r="BB435" s="409"/>
      <c r="BC435" s="411"/>
      <c r="BD435" s="409"/>
      <c r="BE435" s="411"/>
      <c r="BF435" s="408" t="s">
        <v>9630</v>
      </c>
      <c r="BG435" s="730"/>
      <c r="BH435" s="735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6"/>
      <c r="EC435" s="46"/>
      <c r="ED435" s="46"/>
      <c r="EE435" s="46"/>
      <c r="EF435" s="46"/>
      <c r="EG435" s="46"/>
      <c r="EH435" s="46"/>
      <c r="EI435" s="46"/>
      <c r="EJ435" s="46"/>
      <c r="EK435" s="46"/>
      <c r="EL435" s="46"/>
      <c r="EM435" s="46"/>
      <c r="EN435" s="46"/>
      <c r="EO435" s="46"/>
      <c r="EP435" s="46"/>
      <c r="EQ435" s="46"/>
      <c r="ER435" s="46"/>
      <c r="ES435" s="46"/>
      <c r="ET435" s="46"/>
      <c r="EU435" s="46"/>
      <c r="EV435" s="46"/>
      <c r="EW435" s="46"/>
      <c r="EX435" s="46"/>
      <c r="EY435" s="46"/>
      <c r="EZ435" s="46"/>
      <c r="FA435" s="46"/>
      <c r="FB435" s="46"/>
      <c r="FC435" s="46"/>
      <c r="FD435" s="46"/>
      <c r="FE435" s="46"/>
      <c r="FF435" s="46"/>
      <c r="FG435" s="46"/>
      <c r="FH435" s="46"/>
      <c r="FI435" s="46"/>
      <c r="FJ435" s="46"/>
      <c r="FK435" s="46"/>
      <c r="FL435" s="46"/>
      <c r="FM435" s="46"/>
      <c r="FN435" s="46"/>
      <c r="FO435" s="46"/>
      <c r="FP435" s="46"/>
      <c r="FQ435" s="46"/>
      <c r="FR435" s="46"/>
      <c r="FS435" s="46"/>
      <c r="FT435" s="46"/>
      <c r="FU435" s="46"/>
      <c r="FV435" s="46"/>
      <c r="FW435" s="46"/>
      <c r="FX435" s="46"/>
      <c r="FY435" s="46"/>
      <c r="FZ435" s="46"/>
      <c r="GA435" s="46"/>
      <c r="GB435" s="46"/>
      <c r="GC435" s="46"/>
      <c r="GD435" s="46"/>
      <c r="GE435" s="46"/>
      <c r="GF435" s="46"/>
      <c r="GG435" s="46"/>
      <c r="GH435" s="46"/>
      <c r="GI435" s="46"/>
      <c r="GJ435" s="46"/>
      <c r="GK435" s="46"/>
      <c r="GL435" s="46"/>
      <c r="GM435" s="46"/>
      <c r="GN435" s="46"/>
      <c r="GO435" s="46"/>
      <c r="GP435" s="46"/>
      <c r="GQ435" s="46"/>
      <c r="GR435" s="46"/>
      <c r="GS435" s="46"/>
      <c r="GT435" s="46"/>
      <c r="GU435" s="46"/>
      <c r="GV435" s="46"/>
      <c r="GW435" s="46"/>
      <c r="GX435" s="46"/>
      <c r="GY435" s="46"/>
      <c r="GZ435" s="46"/>
      <c r="HA435" s="46"/>
      <c r="HB435" s="46"/>
      <c r="HC435" s="46"/>
      <c r="HD435" s="46"/>
      <c r="HE435" s="46"/>
      <c r="HF435" s="46"/>
      <c r="HG435" s="46"/>
      <c r="HH435" s="46"/>
      <c r="HI435" s="46"/>
      <c r="HJ435" s="46"/>
      <c r="HK435" s="46"/>
      <c r="HL435" s="46"/>
      <c r="HM435" s="46"/>
      <c r="HN435" s="46"/>
      <c r="HO435" s="46"/>
      <c r="HP435" s="46"/>
      <c r="HQ435" s="46"/>
      <c r="HR435" s="46"/>
      <c r="HS435" s="46"/>
      <c r="HT435" s="46"/>
      <c r="HU435" s="46"/>
      <c r="HV435" s="46"/>
      <c r="HW435" s="46"/>
      <c r="HX435" s="46"/>
      <c r="HY435" s="46"/>
      <c r="HZ435" s="46"/>
      <c r="IA435" s="46"/>
      <c r="IB435" s="46"/>
      <c r="IC435" s="46"/>
      <c r="ID435" s="46"/>
      <c r="IE435" s="46"/>
      <c r="IF435" s="46"/>
      <c r="IG435" s="46"/>
      <c r="IH435" s="46"/>
      <c r="II435" s="46"/>
      <c r="IJ435" s="46"/>
      <c r="IK435" s="46"/>
      <c r="IL435" s="46"/>
      <c r="IM435" s="46"/>
      <c r="IN435" s="46"/>
      <c r="IO435" s="46"/>
      <c r="IP435" s="46"/>
      <c r="IQ435" s="46"/>
      <c r="IR435" s="46"/>
      <c r="IS435" s="46"/>
      <c r="IT435" s="46"/>
      <c r="IU435" s="46"/>
      <c r="IV435" s="46"/>
      <c r="IW435" s="46"/>
      <c r="IX435" s="46"/>
      <c r="IY435" s="46"/>
      <c r="IZ435" s="46"/>
      <c r="JA435" s="46"/>
      <c r="JB435" s="46"/>
      <c r="JC435" s="46"/>
      <c r="JD435" s="46"/>
      <c r="JE435" s="46"/>
      <c r="JF435" s="46"/>
      <c r="JG435" s="46"/>
      <c r="JH435" s="46"/>
      <c r="JI435" s="46"/>
      <c r="JJ435" s="46"/>
      <c r="JK435" s="46"/>
      <c r="JL435" s="46"/>
      <c r="JM435" s="46"/>
      <c r="JN435" s="46"/>
      <c r="JO435" s="46"/>
      <c r="JP435" s="46"/>
      <c r="JQ435" s="46"/>
      <c r="JR435" s="46"/>
      <c r="JS435" s="46"/>
      <c r="JT435" s="46"/>
      <c r="JU435" s="46"/>
      <c r="JV435" s="46"/>
      <c r="JW435" s="46"/>
      <c r="JX435" s="46"/>
      <c r="JY435" s="46"/>
      <c r="JZ435" s="46"/>
      <c r="KA435" s="46"/>
      <c r="KB435" s="46"/>
      <c r="KC435" s="46"/>
      <c r="KD435" s="46"/>
      <c r="KE435" s="46"/>
      <c r="KF435" s="46"/>
      <c r="KG435" s="46"/>
      <c r="KH435" s="46"/>
      <c r="KI435" s="46"/>
      <c r="KJ435" s="46"/>
      <c r="KK435" s="46"/>
      <c r="KL435" s="46"/>
      <c r="KM435" s="46"/>
      <c r="KN435" s="46"/>
      <c r="KO435" s="46"/>
      <c r="KP435" s="234"/>
    </row>
    <row r="436" spans="1:302" s="52" customFormat="1" ht="25.5" x14ac:dyDescent="0.25">
      <c r="A436" s="414"/>
      <c r="B436" s="24" t="s">
        <v>2415</v>
      </c>
      <c r="C436" s="26">
        <v>12150074</v>
      </c>
      <c r="D436" s="27">
        <v>39671</v>
      </c>
      <c r="E436" s="27">
        <v>39671</v>
      </c>
      <c r="F436" s="27">
        <v>40766</v>
      </c>
      <c r="G436" s="24">
        <v>-7777</v>
      </c>
      <c r="H436" s="24" t="s">
        <v>587</v>
      </c>
      <c r="I436" s="24" t="s">
        <v>1210</v>
      </c>
      <c r="J436" s="24"/>
      <c r="K436" s="24" t="s">
        <v>50</v>
      </c>
      <c r="L436" s="24" t="s">
        <v>48</v>
      </c>
      <c r="M436" s="24" t="s">
        <v>443</v>
      </c>
      <c r="N436" s="24" t="s">
        <v>48</v>
      </c>
      <c r="O436" s="24"/>
      <c r="P436" s="25" t="s">
        <v>361</v>
      </c>
      <c r="Q436" s="24" t="s">
        <v>559</v>
      </c>
      <c r="R436" s="24" t="s">
        <v>658</v>
      </c>
      <c r="S436" s="273" t="s">
        <v>10554</v>
      </c>
      <c r="T436" s="53" t="s">
        <v>1861</v>
      </c>
      <c r="U436" s="29">
        <v>-7777</v>
      </c>
      <c r="V436" s="29">
        <v>-7777</v>
      </c>
      <c r="W436" s="29">
        <v>-7777</v>
      </c>
      <c r="X436" s="29">
        <v>-7777</v>
      </c>
      <c r="Y436" s="53" t="s">
        <v>1861</v>
      </c>
      <c r="Z436" s="24" t="s">
        <v>1861</v>
      </c>
      <c r="AA436" s="24" t="s">
        <v>1861</v>
      </c>
      <c r="AB436" s="24" t="s">
        <v>1861</v>
      </c>
      <c r="AC436" s="24" t="s">
        <v>1861</v>
      </c>
      <c r="AD436" s="24" t="s">
        <v>1861</v>
      </c>
      <c r="AE436" s="24" t="s">
        <v>1861</v>
      </c>
      <c r="AF436" s="24" t="s">
        <v>9885</v>
      </c>
      <c r="AG436" s="24"/>
      <c r="AH436" s="24"/>
      <c r="AI436" s="24"/>
      <c r="AJ436" s="24" t="s">
        <v>2418</v>
      </c>
      <c r="AK436" s="24" t="s">
        <v>2419</v>
      </c>
      <c r="AL436" s="24">
        <v>42</v>
      </c>
      <c r="AM436" s="24">
        <v>25</v>
      </c>
      <c r="AN436" s="1112">
        <v>56</v>
      </c>
      <c r="AO436" s="24">
        <v>23</v>
      </c>
      <c r="AP436" s="24">
        <v>17</v>
      </c>
      <c r="AQ436" s="24">
        <v>80</v>
      </c>
      <c r="AR436" s="24">
        <f t="shared" si="36"/>
        <v>42.432222222222222</v>
      </c>
      <c r="AS436" s="24">
        <f t="shared" si="37"/>
        <v>23.305555555555557</v>
      </c>
      <c r="AT436" s="24" t="s">
        <v>43</v>
      </c>
      <c r="AU436" s="24"/>
      <c r="AV436" s="25"/>
      <c r="AW436" s="27"/>
      <c r="AX436" s="25"/>
      <c r="AY436" s="27"/>
      <c r="AZ436" s="25"/>
      <c r="BA436" s="27"/>
      <c r="BB436" s="25"/>
      <c r="BC436" s="27"/>
      <c r="BD436" s="25"/>
      <c r="BE436" s="27"/>
      <c r="BF436" s="24" t="s">
        <v>9630</v>
      </c>
      <c r="BG436" s="731"/>
      <c r="BH436" s="735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  <c r="EI436" s="46"/>
      <c r="EJ436" s="46"/>
      <c r="EK436" s="46"/>
      <c r="EL436" s="46"/>
      <c r="EM436" s="46"/>
      <c r="EN436" s="46"/>
      <c r="EO436" s="46"/>
      <c r="EP436" s="46"/>
      <c r="EQ436" s="46"/>
      <c r="ER436" s="46"/>
      <c r="ES436" s="46"/>
      <c r="ET436" s="46"/>
      <c r="EU436" s="46"/>
      <c r="EV436" s="46"/>
      <c r="EW436" s="46"/>
      <c r="EX436" s="46"/>
      <c r="EY436" s="46"/>
      <c r="EZ436" s="46"/>
      <c r="FA436" s="46"/>
      <c r="FB436" s="46"/>
      <c r="FC436" s="46"/>
      <c r="FD436" s="46"/>
      <c r="FE436" s="46"/>
      <c r="FF436" s="46"/>
      <c r="FG436" s="46"/>
      <c r="FH436" s="46"/>
      <c r="FI436" s="46"/>
      <c r="FJ436" s="46"/>
      <c r="FK436" s="46"/>
      <c r="FL436" s="46"/>
      <c r="FM436" s="46"/>
      <c r="FN436" s="46"/>
      <c r="FO436" s="46"/>
      <c r="FP436" s="46"/>
      <c r="FQ436" s="46"/>
      <c r="FR436" s="46"/>
      <c r="FS436" s="46"/>
      <c r="FT436" s="46"/>
      <c r="FU436" s="46"/>
      <c r="FV436" s="46"/>
      <c r="FW436" s="46"/>
      <c r="FX436" s="46"/>
      <c r="FY436" s="46"/>
      <c r="FZ436" s="46"/>
      <c r="GA436" s="46"/>
      <c r="GB436" s="46"/>
      <c r="GC436" s="46"/>
      <c r="GD436" s="46"/>
      <c r="GE436" s="46"/>
      <c r="GF436" s="46"/>
      <c r="GG436" s="46"/>
      <c r="GH436" s="46"/>
      <c r="GI436" s="46"/>
      <c r="GJ436" s="46"/>
      <c r="GK436" s="46"/>
      <c r="GL436" s="46"/>
      <c r="GM436" s="46"/>
      <c r="GN436" s="46"/>
      <c r="GO436" s="46"/>
      <c r="GP436" s="46"/>
      <c r="GQ436" s="46"/>
      <c r="GR436" s="46"/>
      <c r="GS436" s="46"/>
      <c r="GT436" s="46"/>
      <c r="GU436" s="46"/>
      <c r="GV436" s="46"/>
      <c r="GW436" s="46"/>
      <c r="GX436" s="46"/>
      <c r="GY436" s="46"/>
      <c r="GZ436" s="46"/>
      <c r="HA436" s="46"/>
      <c r="HB436" s="46"/>
      <c r="HC436" s="46"/>
      <c r="HD436" s="46"/>
      <c r="HE436" s="46"/>
      <c r="HF436" s="46"/>
      <c r="HG436" s="46"/>
      <c r="HH436" s="46"/>
      <c r="HI436" s="46"/>
      <c r="HJ436" s="46"/>
      <c r="HK436" s="46"/>
      <c r="HL436" s="46"/>
      <c r="HM436" s="46"/>
      <c r="HN436" s="46"/>
      <c r="HO436" s="46"/>
      <c r="HP436" s="46"/>
      <c r="HQ436" s="46"/>
      <c r="HR436" s="46"/>
      <c r="HS436" s="46"/>
      <c r="HT436" s="46"/>
      <c r="HU436" s="46"/>
      <c r="HV436" s="46"/>
      <c r="HW436" s="46"/>
      <c r="HX436" s="46"/>
      <c r="HY436" s="46"/>
      <c r="HZ436" s="46"/>
      <c r="IA436" s="46"/>
      <c r="IB436" s="46"/>
      <c r="IC436" s="46"/>
      <c r="ID436" s="46"/>
      <c r="IE436" s="46"/>
      <c r="IF436" s="46"/>
      <c r="IG436" s="46"/>
      <c r="IH436" s="46"/>
      <c r="II436" s="46"/>
      <c r="IJ436" s="46"/>
      <c r="IK436" s="46"/>
      <c r="IL436" s="46"/>
      <c r="IM436" s="46"/>
      <c r="IN436" s="46"/>
      <c r="IO436" s="46"/>
      <c r="IP436" s="46"/>
      <c r="IQ436" s="46"/>
      <c r="IR436" s="46"/>
      <c r="IS436" s="46"/>
      <c r="IT436" s="46"/>
      <c r="IU436" s="46"/>
      <c r="IV436" s="46"/>
      <c r="IW436" s="46"/>
      <c r="IX436" s="46"/>
      <c r="IY436" s="46"/>
      <c r="IZ436" s="46"/>
      <c r="JA436" s="46"/>
      <c r="JB436" s="46"/>
      <c r="JC436" s="46"/>
      <c r="JD436" s="46"/>
      <c r="JE436" s="46"/>
      <c r="JF436" s="46"/>
      <c r="JG436" s="46"/>
      <c r="JH436" s="46"/>
      <c r="JI436" s="46"/>
      <c r="JJ436" s="46"/>
      <c r="JK436" s="46"/>
      <c r="JL436" s="46"/>
      <c r="JM436" s="46"/>
      <c r="JN436" s="46"/>
      <c r="JO436" s="46"/>
      <c r="JP436" s="46"/>
      <c r="JQ436" s="46"/>
      <c r="JR436" s="46"/>
      <c r="JS436" s="46"/>
      <c r="JT436" s="46"/>
      <c r="JU436" s="46"/>
      <c r="JV436" s="46"/>
      <c r="JW436" s="46"/>
      <c r="JX436" s="46"/>
      <c r="JY436" s="46"/>
      <c r="JZ436" s="46"/>
      <c r="KA436" s="46"/>
      <c r="KB436" s="46"/>
      <c r="KC436" s="46"/>
      <c r="KD436" s="46"/>
      <c r="KE436" s="46"/>
      <c r="KF436" s="46"/>
      <c r="KG436" s="46"/>
      <c r="KH436" s="46"/>
      <c r="KI436" s="46"/>
      <c r="KJ436" s="46"/>
      <c r="KK436" s="46"/>
      <c r="KL436" s="46"/>
      <c r="KM436" s="46"/>
      <c r="KN436" s="46"/>
      <c r="KO436" s="46"/>
      <c r="KP436" s="234"/>
    </row>
    <row r="437" spans="1:302" s="52" customFormat="1" x14ac:dyDescent="0.25">
      <c r="A437" s="432"/>
      <c r="B437" s="45" t="s">
        <v>2415</v>
      </c>
      <c r="C437" s="144">
        <v>12150074</v>
      </c>
      <c r="D437" s="31">
        <v>39671</v>
      </c>
      <c r="E437" s="31">
        <v>40767</v>
      </c>
      <c r="F437" s="31">
        <v>42360</v>
      </c>
      <c r="G437" s="21">
        <v>-7777</v>
      </c>
      <c r="H437" s="45" t="s">
        <v>587</v>
      </c>
      <c r="I437" s="45" t="s">
        <v>1210</v>
      </c>
      <c r="J437" s="45"/>
      <c r="K437" s="45" t="s">
        <v>50</v>
      </c>
      <c r="L437" s="45" t="s">
        <v>48</v>
      </c>
      <c r="M437" s="45" t="s">
        <v>443</v>
      </c>
      <c r="N437" s="45" t="s">
        <v>48</v>
      </c>
      <c r="O437" s="45"/>
      <c r="P437" s="147" t="s">
        <v>361</v>
      </c>
      <c r="Q437" s="45" t="s">
        <v>559</v>
      </c>
      <c r="R437" s="45" t="s">
        <v>658</v>
      </c>
      <c r="S437" s="272" t="s">
        <v>10555</v>
      </c>
      <c r="T437" s="221">
        <v>-9999</v>
      </c>
      <c r="U437" s="142">
        <v>-7777</v>
      </c>
      <c r="V437" s="142">
        <v>-7777</v>
      </c>
      <c r="W437" s="142">
        <v>-7777</v>
      </c>
      <c r="X437" s="142">
        <v>-7777</v>
      </c>
      <c r="Y437" s="142">
        <v>-9999</v>
      </c>
      <c r="Z437" s="142">
        <v>-9999</v>
      </c>
      <c r="AA437" s="142">
        <v>-9999</v>
      </c>
      <c r="AB437" s="142">
        <v>-9999</v>
      </c>
      <c r="AC437" s="142">
        <v>-9999</v>
      </c>
      <c r="AD437" s="142">
        <v>-9999</v>
      </c>
      <c r="AE437" s="45">
        <v>20000</v>
      </c>
      <c r="AF437" s="45" t="s">
        <v>9868</v>
      </c>
      <c r="AG437" s="45"/>
      <c r="AH437" s="45"/>
      <c r="AI437" s="45"/>
      <c r="AJ437" s="64" t="s">
        <v>2416</v>
      </c>
      <c r="AK437" s="64" t="s">
        <v>2417</v>
      </c>
      <c r="AL437" s="45">
        <v>42</v>
      </c>
      <c r="AM437" s="45">
        <v>49</v>
      </c>
      <c r="AN437" s="1109">
        <v>43.07</v>
      </c>
      <c r="AO437" s="45">
        <v>23</v>
      </c>
      <c r="AP437" s="45">
        <v>21</v>
      </c>
      <c r="AQ437" s="45">
        <v>41.31</v>
      </c>
      <c r="AR437" s="45">
        <f t="shared" si="36"/>
        <v>42.828630555555556</v>
      </c>
      <c r="AS437" s="45">
        <f t="shared" si="37"/>
        <v>23.361475000000002</v>
      </c>
      <c r="AT437" s="45" t="s">
        <v>34</v>
      </c>
      <c r="AU437" s="45"/>
      <c r="AV437" s="147"/>
      <c r="AW437" s="31"/>
      <c r="AX437" s="147"/>
      <c r="AY437" s="31"/>
      <c r="AZ437" s="147"/>
      <c r="BA437" s="31"/>
      <c r="BB437" s="147"/>
      <c r="BC437" s="31"/>
      <c r="BD437" s="147"/>
      <c r="BE437" s="31"/>
      <c r="BF437" s="45"/>
      <c r="BG437" s="512"/>
      <c r="BH437" s="735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  <c r="EI437" s="46"/>
      <c r="EJ437" s="46"/>
      <c r="EK437" s="46"/>
      <c r="EL437" s="46"/>
      <c r="EM437" s="46"/>
      <c r="EN437" s="46"/>
      <c r="EO437" s="46"/>
      <c r="EP437" s="46"/>
      <c r="EQ437" s="46"/>
      <c r="ER437" s="46"/>
      <c r="ES437" s="46"/>
      <c r="ET437" s="46"/>
      <c r="EU437" s="46"/>
      <c r="EV437" s="46"/>
      <c r="EW437" s="46"/>
      <c r="EX437" s="46"/>
      <c r="EY437" s="46"/>
      <c r="EZ437" s="46"/>
      <c r="FA437" s="46"/>
      <c r="FB437" s="46"/>
      <c r="FC437" s="46"/>
      <c r="FD437" s="46"/>
      <c r="FE437" s="46"/>
      <c r="FF437" s="46"/>
      <c r="FG437" s="46"/>
      <c r="FH437" s="46"/>
      <c r="FI437" s="46"/>
      <c r="FJ437" s="46"/>
      <c r="FK437" s="46"/>
      <c r="FL437" s="46"/>
      <c r="FM437" s="46"/>
      <c r="FN437" s="46"/>
      <c r="FO437" s="46"/>
      <c r="FP437" s="46"/>
      <c r="FQ437" s="46"/>
      <c r="FR437" s="46"/>
      <c r="FS437" s="46"/>
      <c r="FT437" s="46"/>
      <c r="FU437" s="46"/>
      <c r="FV437" s="46"/>
      <c r="FW437" s="46"/>
      <c r="FX437" s="46"/>
      <c r="FY437" s="46"/>
      <c r="FZ437" s="46"/>
      <c r="GA437" s="46"/>
      <c r="GB437" s="46"/>
      <c r="GC437" s="46"/>
      <c r="GD437" s="46"/>
      <c r="GE437" s="46"/>
      <c r="GF437" s="46"/>
      <c r="GG437" s="46"/>
      <c r="GH437" s="46"/>
      <c r="GI437" s="46"/>
      <c r="GJ437" s="46"/>
      <c r="GK437" s="46"/>
      <c r="GL437" s="46"/>
      <c r="GM437" s="46"/>
      <c r="GN437" s="46"/>
      <c r="GO437" s="46"/>
      <c r="GP437" s="46"/>
      <c r="GQ437" s="46"/>
      <c r="GR437" s="46"/>
      <c r="GS437" s="46"/>
      <c r="GT437" s="46"/>
      <c r="GU437" s="46"/>
      <c r="GV437" s="46"/>
      <c r="GW437" s="46"/>
      <c r="GX437" s="46"/>
      <c r="GY437" s="46"/>
      <c r="GZ437" s="46"/>
      <c r="HA437" s="46"/>
      <c r="HB437" s="46"/>
      <c r="HC437" s="46"/>
      <c r="HD437" s="46"/>
      <c r="HE437" s="46"/>
      <c r="HF437" s="46"/>
      <c r="HG437" s="46"/>
      <c r="HH437" s="46"/>
      <c r="HI437" s="46"/>
      <c r="HJ437" s="46"/>
      <c r="HK437" s="46"/>
      <c r="HL437" s="46"/>
      <c r="HM437" s="46"/>
      <c r="HN437" s="46"/>
      <c r="HO437" s="46"/>
      <c r="HP437" s="46"/>
      <c r="HQ437" s="46"/>
      <c r="HR437" s="46"/>
      <c r="HS437" s="46"/>
      <c r="HT437" s="46"/>
      <c r="HU437" s="46"/>
      <c r="HV437" s="46"/>
      <c r="HW437" s="46"/>
      <c r="HX437" s="46"/>
      <c r="HY437" s="46"/>
      <c r="HZ437" s="46"/>
      <c r="IA437" s="46"/>
      <c r="IB437" s="46"/>
      <c r="IC437" s="46"/>
      <c r="ID437" s="46"/>
      <c r="IE437" s="46"/>
      <c r="IF437" s="46"/>
      <c r="IG437" s="46"/>
      <c r="IH437" s="46"/>
      <c r="II437" s="46"/>
      <c r="IJ437" s="46"/>
      <c r="IK437" s="46"/>
      <c r="IL437" s="46"/>
      <c r="IM437" s="46"/>
      <c r="IN437" s="46"/>
      <c r="IO437" s="46"/>
      <c r="IP437" s="46"/>
      <c r="IQ437" s="46"/>
      <c r="IR437" s="46"/>
      <c r="IS437" s="46"/>
      <c r="IT437" s="46"/>
      <c r="IU437" s="46"/>
      <c r="IV437" s="46"/>
      <c r="IW437" s="46"/>
      <c r="IX437" s="46"/>
      <c r="IY437" s="46"/>
      <c r="IZ437" s="46"/>
      <c r="JA437" s="46"/>
      <c r="JB437" s="46"/>
      <c r="JC437" s="46"/>
      <c r="JD437" s="46"/>
      <c r="JE437" s="46"/>
      <c r="JF437" s="46"/>
      <c r="JG437" s="46"/>
      <c r="JH437" s="46"/>
      <c r="JI437" s="46"/>
      <c r="JJ437" s="46"/>
      <c r="JK437" s="46"/>
      <c r="JL437" s="46"/>
      <c r="JM437" s="46"/>
      <c r="JN437" s="46"/>
      <c r="JO437" s="46"/>
      <c r="JP437" s="46"/>
      <c r="JQ437" s="46"/>
      <c r="JR437" s="46"/>
      <c r="JS437" s="46"/>
      <c r="JT437" s="46"/>
      <c r="JU437" s="46"/>
      <c r="JV437" s="46"/>
      <c r="JW437" s="46"/>
      <c r="JX437" s="46"/>
      <c r="JY437" s="46"/>
      <c r="JZ437" s="46"/>
      <c r="KA437" s="46"/>
      <c r="KB437" s="46"/>
      <c r="KC437" s="46"/>
      <c r="KD437" s="46"/>
      <c r="KE437" s="46"/>
      <c r="KF437" s="46"/>
      <c r="KG437" s="46"/>
      <c r="KH437" s="46"/>
      <c r="KI437" s="46"/>
      <c r="KJ437" s="46"/>
      <c r="KK437" s="46"/>
      <c r="KL437" s="46"/>
      <c r="KM437" s="46"/>
      <c r="KN437" s="46"/>
      <c r="KO437" s="46"/>
      <c r="KP437" s="234"/>
    </row>
    <row r="438" spans="1:302" s="52" customFormat="1" ht="15.75" thickBot="1" x14ac:dyDescent="0.3">
      <c r="A438" s="416"/>
      <c r="B438" s="417" t="s">
        <v>2415</v>
      </c>
      <c r="C438" s="419">
        <v>12150074</v>
      </c>
      <c r="D438" s="420">
        <v>39671</v>
      </c>
      <c r="E438" s="420">
        <v>40767</v>
      </c>
      <c r="F438" s="420">
        <v>42360</v>
      </c>
      <c r="G438" s="421">
        <v>-7777</v>
      </c>
      <c r="H438" s="417" t="s">
        <v>587</v>
      </c>
      <c r="I438" s="417" t="s">
        <v>1210</v>
      </c>
      <c r="J438" s="417"/>
      <c r="K438" s="417" t="s">
        <v>50</v>
      </c>
      <c r="L438" s="417" t="s">
        <v>48</v>
      </c>
      <c r="M438" s="417" t="s">
        <v>443</v>
      </c>
      <c r="N438" s="417" t="s">
        <v>48</v>
      </c>
      <c r="O438" s="417"/>
      <c r="P438" s="418" t="s">
        <v>361</v>
      </c>
      <c r="Q438" s="417" t="s">
        <v>559</v>
      </c>
      <c r="R438" s="417" t="s">
        <v>658</v>
      </c>
      <c r="S438" s="422" t="s">
        <v>10555</v>
      </c>
      <c r="T438" s="483" t="s">
        <v>1861</v>
      </c>
      <c r="U438" s="463">
        <v>-7777</v>
      </c>
      <c r="V438" s="463">
        <v>-7777</v>
      </c>
      <c r="W438" s="463">
        <v>-7777</v>
      </c>
      <c r="X438" s="463">
        <v>-7777</v>
      </c>
      <c r="Y438" s="483" t="s">
        <v>1861</v>
      </c>
      <c r="Z438" s="417" t="s">
        <v>1861</v>
      </c>
      <c r="AA438" s="417" t="s">
        <v>1861</v>
      </c>
      <c r="AB438" s="417" t="s">
        <v>1861</v>
      </c>
      <c r="AC438" s="417" t="s">
        <v>1861</v>
      </c>
      <c r="AD438" s="417" t="s">
        <v>1861</v>
      </c>
      <c r="AE438" s="417" t="s">
        <v>1861</v>
      </c>
      <c r="AF438" s="417" t="s">
        <v>9885</v>
      </c>
      <c r="AG438" s="417"/>
      <c r="AH438" s="417"/>
      <c r="AI438" s="417"/>
      <c r="AJ438" s="417" t="s">
        <v>2420</v>
      </c>
      <c r="AK438" s="417" t="s">
        <v>2421</v>
      </c>
      <c r="AL438" s="417">
        <v>42</v>
      </c>
      <c r="AM438" s="417">
        <v>48</v>
      </c>
      <c r="AN438" s="1126">
        <v>9.5</v>
      </c>
      <c r="AO438" s="417">
        <v>23</v>
      </c>
      <c r="AP438" s="417">
        <v>21</v>
      </c>
      <c r="AQ438" s="417">
        <v>52.7</v>
      </c>
      <c r="AR438" s="417">
        <f t="shared" si="36"/>
        <v>42.802638888888886</v>
      </c>
      <c r="AS438" s="417">
        <f t="shared" si="37"/>
        <v>23.364638888888891</v>
      </c>
      <c r="AT438" s="417" t="s">
        <v>34</v>
      </c>
      <c r="AU438" s="417"/>
      <c r="AV438" s="418"/>
      <c r="AW438" s="420"/>
      <c r="AX438" s="418"/>
      <c r="AY438" s="420"/>
      <c r="AZ438" s="418"/>
      <c r="BA438" s="420"/>
      <c r="BB438" s="418"/>
      <c r="BC438" s="420"/>
      <c r="BD438" s="418"/>
      <c r="BE438" s="420"/>
      <c r="BF438" s="417"/>
      <c r="BG438" s="513"/>
      <c r="BH438" s="735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6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6"/>
      <c r="EC438" s="46"/>
      <c r="ED438" s="46"/>
      <c r="EE438" s="46"/>
      <c r="EF438" s="46"/>
      <c r="EG438" s="46"/>
      <c r="EH438" s="46"/>
      <c r="EI438" s="46"/>
      <c r="EJ438" s="46"/>
      <c r="EK438" s="46"/>
      <c r="EL438" s="46"/>
      <c r="EM438" s="46"/>
      <c r="EN438" s="46"/>
      <c r="EO438" s="46"/>
      <c r="EP438" s="46"/>
      <c r="EQ438" s="46"/>
      <c r="ER438" s="46"/>
      <c r="ES438" s="46"/>
      <c r="ET438" s="46"/>
      <c r="EU438" s="46"/>
      <c r="EV438" s="46"/>
      <c r="EW438" s="46"/>
      <c r="EX438" s="46"/>
      <c r="EY438" s="46"/>
      <c r="EZ438" s="46"/>
      <c r="FA438" s="46"/>
      <c r="FB438" s="46"/>
      <c r="FC438" s="46"/>
      <c r="FD438" s="46"/>
      <c r="FE438" s="46"/>
      <c r="FF438" s="46"/>
      <c r="FG438" s="46"/>
      <c r="FH438" s="46"/>
      <c r="FI438" s="46"/>
      <c r="FJ438" s="46"/>
      <c r="FK438" s="46"/>
      <c r="FL438" s="46"/>
      <c r="FM438" s="46"/>
      <c r="FN438" s="46"/>
      <c r="FO438" s="46"/>
      <c r="FP438" s="46"/>
      <c r="FQ438" s="46"/>
      <c r="FR438" s="46"/>
      <c r="FS438" s="46"/>
      <c r="FT438" s="46"/>
      <c r="FU438" s="46"/>
      <c r="FV438" s="46"/>
      <c r="FW438" s="46"/>
      <c r="FX438" s="46"/>
      <c r="FY438" s="46"/>
      <c r="FZ438" s="46"/>
      <c r="GA438" s="46"/>
      <c r="GB438" s="46"/>
      <c r="GC438" s="46"/>
      <c r="GD438" s="46"/>
      <c r="GE438" s="46"/>
      <c r="GF438" s="46"/>
      <c r="GG438" s="46"/>
      <c r="GH438" s="46"/>
      <c r="GI438" s="46"/>
      <c r="GJ438" s="46"/>
      <c r="GK438" s="46"/>
      <c r="GL438" s="46"/>
      <c r="GM438" s="46"/>
      <c r="GN438" s="46"/>
      <c r="GO438" s="46"/>
      <c r="GP438" s="46"/>
      <c r="GQ438" s="46"/>
      <c r="GR438" s="46"/>
      <c r="GS438" s="46"/>
      <c r="GT438" s="46"/>
      <c r="GU438" s="46"/>
      <c r="GV438" s="46"/>
      <c r="GW438" s="46"/>
      <c r="GX438" s="46"/>
      <c r="GY438" s="46"/>
      <c r="GZ438" s="46"/>
      <c r="HA438" s="46"/>
      <c r="HB438" s="46"/>
      <c r="HC438" s="46"/>
      <c r="HD438" s="46"/>
      <c r="HE438" s="46"/>
      <c r="HF438" s="46"/>
      <c r="HG438" s="46"/>
      <c r="HH438" s="46"/>
      <c r="HI438" s="46"/>
      <c r="HJ438" s="46"/>
      <c r="HK438" s="46"/>
      <c r="HL438" s="46"/>
      <c r="HM438" s="46"/>
      <c r="HN438" s="46"/>
      <c r="HO438" s="46"/>
      <c r="HP438" s="46"/>
      <c r="HQ438" s="46"/>
      <c r="HR438" s="46"/>
      <c r="HS438" s="46"/>
      <c r="HT438" s="46"/>
      <c r="HU438" s="46"/>
      <c r="HV438" s="46"/>
      <c r="HW438" s="46"/>
      <c r="HX438" s="46"/>
      <c r="HY438" s="46"/>
      <c r="HZ438" s="46"/>
      <c r="IA438" s="46"/>
      <c r="IB438" s="46"/>
      <c r="IC438" s="46"/>
      <c r="ID438" s="46"/>
      <c r="IE438" s="46"/>
      <c r="IF438" s="46"/>
      <c r="IG438" s="46"/>
      <c r="IH438" s="46"/>
      <c r="II438" s="46"/>
      <c r="IJ438" s="46"/>
      <c r="IK438" s="46"/>
      <c r="IL438" s="46"/>
      <c r="IM438" s="46"/>
      <c r="IN438" s="46"/>
      <c r="IO438" s="46"/>
      <c r="IP438" s="46"/>
      <c r="IQ438" s="46"/>
      <c r="IR438" s="46"/>
      <c r="IS438" s="46"/>
      <c r="IT438" s="46"/>
      <c r="IU438" s="46"/>
      <c r="IV438" s="46"/>
      <c r="IW438" s="46"/>
      <c r="IX438" s="46"/>
      <c r="IY438" s="46"/>
      <c r="IZ438" s="46"/>
      <c r="JA438" s="46"/>
      <c r="JB438" s="46"/>
      <c r="JC438" s="46"/>
      <c r="JD438" s="46"/>
      <c r="JE438" s="46"/>
      <c r="JF438" s="46"/>
      <c r="JG438" s="46"/>
      <c r="JH438" s="46"/>
      <c r="JI438" s="46"/>
      <c r="JJ438" s="46"/>
      <c r="JK438" s="46"/>
      <c r="JL438" s="46"/>
      <c r="JM438" s="46"/>
      <c r="JN438" s="46"/>
      <c r="JO438" s="46"/>
      <c r="JP438" s="46"/>
      <c r="JQ438" s="46"/>
      <c r="JR438" s="46"/>
      <c r="JS438" s="46"/>
      <c r="JT438" s="46"/>
      <c r="JU438" s="46"/>
      <c r="JV438" s="46"/>
      <c r="JW438" s="46"/>
      <c r="JX438" s="46"/>
      <c r="JY438" s="46"/>
      <c r="JZ438" s="46"/>
      <c r="KA438" s="46"/>
      <c r="KB438" s="46"/>
      <c r="KC438" s="46"/>
      <c r="KD438" s="46"/>
      <c r="KE438" s="46"/>
      <c r="KF438" s="46"/>
      <c r="KG438" s="46"/>
      <c r="KH438" s="46"/>
      <c r="KI438" s="46"/>
      <c r="KJ438" s="46"/>
      <c r="KK438" s="46"/>
      <c r="KL438" s="46"/>
      <c r="KM438" s="46"/>
      <c r="KN438" s="46"/>
      <c r="KO438" s="46"/>
      <c r="KP438" s="234"/>
    </row>
    <row r="439" spans="1:302" s="52" customFormat="1" ht="76.5" x14ac:dyDescent="0.25">
      <c r="A439" s="170">
        <v>141</v>
      </c>
      <c r="B439" s="170" t="s">
        <v>2422</v>
      </c>
      <c r="C439" s="176">
        <v>12150075</v>
      </c>
      <c r="D439" s="186">
        <v>39671</v>
      </c>
      <c r="E439" s="186">
        <v>39671</v>
      </c>
      <c r="F439" s="186">
        <v>40401</v>
      </c>
      <c r="G439" s="174">
        <v>-7777</v>
      </c>
      <c r="H439" s="170" t="s">
        <v>585</v>
      </c>
      <c r="I439" s="170" t="s">
        <v>1461</v>
      </c>
      <c r="J439" s="170"/>
      <c r="K439" s="170" t="s">
        <v>71</v>
      </c>
      <c r="L439" s="170" t="s">
        <v>91</v>
      </c>
      <c r="M439" s="170" t="s">
        <v>91</v>
      </c>
      <c r="N439" s="170" t="s">
        <v>70</v>
      </c>
      <c r="O439" s="170" t="s">
        <v>2423</v>
      </c>
      <c r="P439" s="175">
        <v>43476</v>
      </c>
      <c r="Q439" s="170" t="s">
        <v>559</v>
      </c>
      <c r="R439" s="170" t="s">
        <v>658</v>
      </c>
      <c r="S439" s="277" t="s">
        <v>2424</v>
      </c>
      <c r="T439" s="146">
        <v>-9999</v>
      </c>
      <c r="U439" s="148">
        <v>-7777</v>
      </c>
      <c r="V439" s="148">
        <v>-7777</v>
      </c>
      <c r="W439" s="148">
        <v>-7777</v>
      </c>
      <c r="X439" s="148">
        <v>-7777</v>
      </c>
      <c r="Y439" s="146">
        <v>220</v>
      </c>
      <c r="Z439" s="170">
        <v>20</v>
      </c>
      <c r="AA439" s="170" t="s">
        <v>2362</v>
      </c>
      <c r="AB439" s="170">
        <v>-9999</v>
      </c>
      <c r="AC439" s="170">
        <v>2000</v>
      </c>
      <c r="AD439" s="170">
        <v>65.790000000000006</v>
      </c>
      <c r="AE439" s="170">
        <v>2000</v>
      </c>
      <c r="AF439" s="170" t="s">
        <v>2364</v>
      </c>
      <c r="AG439" s="170">
        <v>4707840.54</v>
      </c>
      <c r="AH439" s="170">
        <v>8646880.8499999996</v>
      </c>
      <c r="AI439" s="170"/>
      <c r="AJ439" s="170"/>
      <c r="AK439" s="170"/>
      <c r="AL439" s="170"/>
      <c r="AM439" s="170"/>
      <c r="AN439" s="1118"/>
      <c r="AO439" s="170"/>
      <c r="AP439" s="170"/>
      <c r="AQ439" s="170"/>
      <c r="AR439" s="170"/>
      <c r="AS439" s="170"/>
      <c r="AT439" s="170" t="s">
        <v>174</v>
      </c>
      <c r="AU439" s="170"/>
      <c r="AV439" s="175"/>
      <c r="AW439" s="186"/>
      <c r="AX439" s="175"/>
      <c r="AY439" s="186"/>
      <c r="AZ439" s="175"/>
      <c r="BA439" s="186"/>
      <c r="BB439" s="175"/>
      <c r="BC439" s="186"/>
      <c r="BD439" s="175"/>
      <c r="BE439" s="186"/>
      <c r="BF439" s="170"/>
      <c r="BG439" s="148" t="s">
        <v>567</v>
      </c>
      <c r="BH439" s="230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  <c r="EI439" s="46"/>
      <c r="EJ439" s="46"/>
      <c r="EK439" s="46"/>
      <c r="EL439" s="46"/>
      <c r="EM439" s="46"/>
      <c r="EN439" s="46"/>
      <c r="EO439" s="46"/>
      <c r="EP439" s="46"/>
      <c r="EQ439" s="46"/>
      <c r="ER439" s="46"/>
      <c r="ES439" s="46"/>
      <c r="ET439" s="46"/>
      <c r="EU439" s="46"/>
      <c r="EV439" s="46"/>
      <c r="EW439" s="46"/>
      <c r="EX439" s="46"/>
      <c r="EY439" s="46"/>
      <c r="EZ439" s="46"/>
      <c r="FA439" s="46"/>
      <c r="FB439" s="46"/>
      <c r="FC439" s="46"/>
      <c r="FD439" s="46"/>
      <c r="FE439" s="46"/>
      <c r="FF439" s="46"/>
      <c r="FG439" s="46"/>
      <c r="FH439" s="46"/>
      <c r="FI439" s="46"/>
      <c r="FJ439" s="46"/>
      <c r="FK439" s="46"/>
      <c r="FL439" s="46"/>
      <c r="FM439" s="46"/>
      <c r="FN439" s="46"/>
      <c r="FO439" s="46"/>
      <c r="FP439" s="46"/>
      <c r="FQ439" s="46"/>
      <c r="FR439" s="46"/>
      <c r="FS439" s="46"/>
      <c r="FT439" s="46"/>
      <c r="FU439" s="46"/>
      <c r="FV439" s="46"/>
      <c r="FW439" s="46"/>
      <c r="FX439" s="46"/>
      <c r="FY439" s="46"/>
      <c r="FZ439" s="46"/>
      <c r="GA439" s="46"/>
      <c r="GB439" s="46"/>
      <c r="GC439" s="46"/>
      <c r="GD439" s="46"/>
      <c r="GE439" s="46"/>
      <c r="GF439" s="46"/>
      <c r="GG439" s="46"/>
      <c r="GH439" s="46"/>
      <c r="GI439" s="46"/>
      <c r="GJ439" s="46"/>
      <c r="GK439" s="46"/>
      <c r="GL439" s="46"/>
      <c r="GM439" s="46"/>
      <c r="GN439" s="46"/>
      <c r="GO439" s="46"/>
      <c r="GP439" s="46"/>
      <c r="GQ439" s="46"/>
      <c r="GR439" s="46"/>
      <c r="GS439" s="46"/>
      <c r="GT439" s="46"/>
      <c r="GU439" s="46"/>
      <c r="GV439" s="46"/>
      <c r="GW439" s="46"/>
      <c r="GX439" s="46"/>
      <c r="GY439" s="46"/>
      <c r="GZ439" s="46"/>
      <c r="HA439" s="46"/>
      <c r="HB439" s="46"/>
      <c r="HC439" s="46"/>
      <c r="HD439" s="46"/>
      <c r="HE439" s="46"/>
      <c r="HF439" s="46"/>
      <c r="HG439" s="46"/>
      <c r="HH439" s="46"/>
      <c r="HI439" s="46"/>
      <c r="HJ439" s="46"/>
      <c r="HK439" s="46"/>
      <c r="HL439" s="46"/>
      <c r="HM439" s="46"/>
      <c r="HN439" s="46"/>
      <c r="HO439" s="46"/>
      <c r="HP439" s="46"/>
      <c r="HQ439" s="46"/>
      <c r="HR439" s="46"/>
      <c r="HS439" s="46"/>
      <c r="HT439" s="46"/>
      <c r="HU439" s="46"/>
      <c r="HV439" s="46"/>
      <c r="HW439" s="46"/>
      <c r="HX439" s="46"/>
      <c r="HY439" s="46"/>
      <c r="HZ439" s="46"/>
      <c r="IA439" s="46"/>
      <c r="IB439" s="46"/>
      <c r="IC439" s="46"/>
      <c r="ID439" s="46"/>
      <c r="IE439" s="46"/>
      <c r="IF439" s="46"/>
      <c r="IG439" s="46"/>
      <c r="IH439" s="46"/>
      <c r="II439" s="46"/>
      <c r="IJ439" s="46"/>
      <c r="IK439" s="46"/>
      <c r="IL439" s="46"/>
      <c r="IM439" s="46"/>
      <c r="IN439" s="46"/>
      <c r="IO439" s="46"/>
      <c r="IP439" s="46"/>
      <c r="IQ439" s="46"/>
      <c r="IR439" s="46"/>
      <c r="IS439" s="46"/>
      <c r="IT439" s="46"/>
      <c r="IU439" s="46"/>
      <c r="IV439" s="46"/>
      <c r="IW439" s="46"/>
      <c r="IX439" s="46"/>
      <c r="IY439" s="46"/>
      <c r="IZ439" s="46"/>
      <c r="JA439" s="46"/>
      <c r="JB439" s="46"/>
      <c r="JC439" s="46"/>
      <c r="JD439" s="46"/>
      <c r="JE439" s="46"/>
      <c r="JF439" s="46"/>
      <c r="JG439" s="46"/>
      <c r="JH439" s="46"/>
      <c r="JI439" s="46"/>
      <c r="JJ439" s="46"/>
      <c r="JK439" s="46"/>
      <c r="JL439" s="46"/>
      <c r="JM439" s="46"/>
      <c r="JN439" s="46"/>
      <c r="JO439" s="46"/>
      <c r="JP439" s="46"/>
      <c r="JQ439" s="46"/>
      <c r="JR439" s="46"/>
      <c r="JS439" s="46"/>
      <c r="JT439" s="46"/>
      <c r="JU439" s="46"/>
      <c r="JV439" s="46"/>
      <c r="JW439" s="46"/>
      <c r="JX439" s="46"/>
      <c r="JY439" s="46"/>
      <c r="JZ439" s="46"/>
      <c r="KA439" s="46"/>
      <c r="KB439" s="46"/>
      <c r="KC439" s="46"/>
      <c r="KD439" s="46"/>
      <c r="KE439" s="46"/>
      <c r="KF439" s="46"/>
      <c r="KG439" s="46"/>
      <c r="KH439" s="46"/>
      <c r="KI439" s="46"/>
      <c r="KJ439" s="46"/>
      <c r="KK439" s="46"/>
      <c r="KL439" s="46"/>
      <c r="KM439" s="46"/>
      <c r="KN439" s="46"/>
      <c r="KO439" s="46"/>
      <c r="KP439" s="234"/>
    </row>
    <row r="440" spans="1:302" s="52" customFormat="1" ht="77.25" thickBot="1" x14ac:dyDescent="0.3">
      <c r="A440" s="169"/>
      <c r="B440" s="169" t="s">
        <v>2422</v>
      </c>
      <c r="C440" s="159">
        <v>12150075</v>
      </c>
      <c r="D440" s="113">
        <v>39671</v>
      </c>
      <c r="E440" s="113">
        <v>39671</v>
      </c>
      <c r="F440" s="113">
        <v>40401</v>
      </c>
      <c r="G440" s="161">
        <v>-7777</v>
      </c>
      <c r="H440" s="169" t="s">
        <v>585</v>
      </c>
      <c r="I440" s="169" t="s">
        <v>1461</v>
      </c>
      <c r="J440" s="169"/>
      <c r="K440" s="169" t="s">
        <v>71</v>
      </c>
      <c r="L440" s="169" t="s">
        <v>91</v>
      </c>
      <c r="M440" s="169" t="s">
        <v>91</v>
      </c>
      <c r="N440" s="169" t="s">
        <v>70</v>
      </c>
      <c r="O440" s="169" t="s">
        <v>2423</v>
      </c>
      <c r="P440" s="112">
        <v>43476</v>
      </c>
      <c r="Q440" s="169" t="s">
        <v>559</v>
      </c>
      <c r="R440" s="169" t="s">
        <v>658</v>
      </c>
      <c r="S440" s="276" t="s">
        <v>2424</v>
      </c>
      <c r="T440" s="188" t="s">
        <v>1861</v>
      </c>
      <c r="U440" s="158">
        <v>-7777</v>
      </c>
      <c r="V440" s="158">
        <v>-7777</v>
      </c>
      <c r="W440" s="158">
        <v>-7777</v>
      </c>
      <c r="X440" s="158">
        <v>-7777</v>
      </c>
      <c r="Y440" s="188" t="s">
        <v>1861</v>
      </c>
      <c r="Z440" s="188" t="s">
        <v>1861</v>
      </c>
      <c r="AA440" s="188" t="s">
        <v>1861</v>
      </c>
      <c r="AB440" s="188" t="s">
        <v>1861</v>
      </c>
      <c r="AC440" s="188" t="s">
        <v>1861</v>
      </c>
      <c r="AD440" s="188" t="s">
        <v>1861</v>
      </c>
      <c r="AE440" s="188" t="s">
        <v>1861</v>
      </c>
      <c r="AF440" s="169" t="s">
        <v>2367</v>
      </c>
      <c r="AG440" s="169">
        <v>4707947.01</v>
      </c>
      <c r="AH440" s="169">
        <v>8646643.0700000003</v>
      </c>
      <c r="AI440" s="169"/>
      <c r="AJ440" s="169"/>
      <c r="AK440" s="169"/>
      <c r="AL440" s="169"/>
      <c r="AM440" s="169"/>
      <c r="AN440" s="1110"/>
      <c r="AO440" s="169"/>
      <c r="AP440" s="169"/>
      <c r="AQ440" s="169"/>
      <c r="AR440" s="169"/>
      <c r="AS440" s="169"/>
      <c r="AT440" s="169" t="s">
        <v>174</v>
      </c>
      <c r="AU440" s="169"/>
      <c r="AV440" s="112"/>
      <c r="AW440" s="113"/>
      <c r="AX440" s="112"/>
      <c r="AY440" s="113"/>
      <c r="AZ440" s="112"/>
      <c r="BA440" s="113"/>
      <c r="BB440" s="112"/>
      <c r="BC440" s="113"/>
      <c r="BD440" s="112"/>
      <c r="BE440" s="113"/>
      <c r="BF440" s="169"/>
      <c r="BG440" s="158" t="s">
        <v>567</v>
      </c>
      <c r="BH440" s="230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  <c r="EI440" s="46"/>
      <c r="EJ440" s="46"/>
      <c r="EK440" s="46"/>
      <c r="EL440" s="46"/>
      <c r="EM440" s="46"/>
      <c r="EN440" s="46"/>
      <c r="EO440" s="46"/>
      <c r="EP440" s="46"/>
      <c r="EQ440" s="46"/>
      <c r="ER440" s="46"/>
      <c r="ES440" s="46"/>
      <c r="ET440" s="46"/>
      <c r="EU440" s="46"/>
      <c r="EV440" s="46"/>
      <c r="EW440" s="46"/>
      <c r="EX440" s="46"/>
      <c r="EY440" s="46"/>
      <c r="EZ440" s="46"/>
      <c r="FA440" s="46"/>
      <c r="FB440" s="46"/>
      <c r="FC440" s="46"/>
      <c r="FD440" s="46"/>
      <c r="FE440" s="46"/>
      <c r="FF440" s="46"/>
      <c r="FG440" s="46"/>
      <c r="FH440" s="46"/>
      <c r="FI440" s="46"/>
      <c r="FJ440" s="46"/>
      <c r="FK440" s="46"/>
      <c r="FL440" s="46"/>
      <c r="FM440" s="46"/>
      <c r="FN440" s="46"/>
      <c r="FO440" s="46"/>
      <c r="FP440" s="46"/>
      <c r="FQ440" s="46"/>
      <c r="FR440" s="46"/>
      <c r="FS440" s="46"/>
      <c r="FT440" s="46"/>
      <c r="FU440" s="46"/>
      <c r="FV440" s="46"/>
      <c r="FW440" s="46"/>
      <c r="FX440" s="46"/>
      <c r="FY440" s="46"/>
      <c r="FZ440" s="46"/>
      <c r="GA440" s="46"/>
      <c r="GB440" s="46"/>
      <c r="GC440" s="46"/>
      <c r="GD440" s="46"/>
      <c r="GE440" s="46"/>
      <c r="GF440" s="46"/>
      <c r="GG440" s="46"/>
      <c r="GH440" s="46"/>
      <c r="GI440" s="46"/>
      <c r="GJ440" s="46"/>
      <c r="GK440" s="46"/>
      <c r="GL440" s="46"/>
      <c r="GM440" s="46"/>
      <c r="GN440" s="46"/>
      <c r="GO440" s="46"/>
      <c r="GP440" s="46"/>
      <c r="GQ440" s="46"/>
      <c r="GR440" s="46"/>
      <c r="GS440" s="46"/>
      <c r="GT440" s="46"/>
      <c r="GU440" s="46"/>
      <c r="GV440" s="46"/>
      <c r="GW440" s="46"/>
      <c r="GX440" s="46"/>
      <c r="GY440" s="46"/>
      <c r="GZ440" s="46"/>
      <c r="HA440" s="46"/>
      <c r="HB440" s="46"/>
      <c r="HC440" s="46"/>
      <c r="HD440" s="46"/>
      <c r="HE440" s="46"/>
      <c r="HF440" s="46"/>
      <c r="HG440" s="46"/>
      <c r="HH440" s="46"/>
      <c r="HI440" s="46"/>
      <c r="HJ440" s="46"/>
      <c r="HK440" s="46"/>
      <c r="HL440" s="46"/>
      <c r="HM440" s="46"/>
      <c r="HN440" s="46"/>
      <c r="HO440" s="46"/>
      <c r="HP440" s="46"/>
      <c r="HQ440" s="46"/>
      <c r="HR440" s="46"/>
      <c r="HS440" s="46"/>
      <c r="HT440" s="46"/>
      <c r="HU440" s="46"/>
      <c r="HV440" s="46"/>
      <c r="HW440" s="46"/>
      <c r="HX440" s="46"/>
      <c r="HY440" s="46"/>
      <c r="HZ440" s="46"/>
      <c r="IA440" s="46"/>
      <c r="IB440" s="46"/>
      <c r="IC440" s="46"/>
      <c r="ID440" s="46"/>
      <c r="IE440" s="46"/>
      <c r="IF440" s="46"/>
      <c r="IG440" s="46"/>
      <c r="IH440" s="46"/>
      <c r="II440" s="46"/>
      <c r="IJ440" s="46"/>
      <c r="IK440" s="46"/>
      <c r="IL440" s="46"/>
      <c r="IM440" s="46"/>
      <c r="IN440" s="46"/>
      <c r="IO440" s="46"/>
      <c r="IP440" s="46"/>
      <c r="IQ440" s="46"/>
      <c r="IR440" s="46"/>
      <c r="IS440" s="46"/>
      <c r="IT440" s="46"/>
      <c r="IU440" s="46"/>
      <c r="IV440" s="46"/>
      <c r="IW440" s="46"/>
      <c r="IX440" s="46"/>
      <c r="IY440" s="46"/>
      <c r="IZ440" s="46"/>
      <c r="JA440" s="46"/>
      <c r="JB440" s="46"/>
      <c r="JC440" s="46"/>
      <c r="JD440" s="46"/>
      <c r="JE440" s="46"/>
      <c r="JF440" s="46"/>
      <c r="JG440" s="46"/>
      <c r="JH440" s="46"/>
      <c r="JI440" s="46"/>
      <c r="JJ440" s="46"/>
      <c r="JK440" s="46"/>
      <c r="JL440" s="46"/>
      <c r="JM440" s="46"/>
      <c r="JN440" s="46"/>
      <c r="JO440" s="46"/>
      <c r="JP440" s="46"/>
      <c r="JQ440" s="46"/>
      <c r="JR440" s="46"/>
      <c r="JS440" s="46"/>
      <c r="JT440" s="46"/>
      <c r="JU440" s="46"/>
      <c r="JV440" s="46"/>
      <c r="JW440" s="46"/>
      <c r="JX440" s="46"/>
      <c r="JY440" s="46"/>
      <c r="JZ440" s="46"/>
      <c r="KA440" s="46"/>
      <c r="KB440" s="46"/>
      <c r="KC440" s="46"/>
      <c r="KD440" s="46"/>
      <c r="KE440" s="46"/>
      <c r="KF440" s="46"/>
      <c r="KG440" s="46"/>
      <c r="KH440" s="46"/>
      <c r="KI440" s="46"/>
      <c r="KJ440" s="46"/>
      <c r="KK440" s="46"/>
      <c r="KL440" s="46"/>
      <c r="KM440" s="46"/>
      <c r="KN440" s="46"/>
      <c r="KO440" s="46"/>
      <c r="KP440" s="234"/>
    </row>
    <row r="441" spans="1:302" s="52" customFormat="1" ht="38.25" x14ac:dyDescent="0.25">
      <c r="A441" s="424">
        <v>142</v>
      </c>
      <c r="B441" s="425" t="s">
        <v>2425</v>
      </c>
      <c r="C441" s="427">
        <v>12150076</v>
      </c>
      <c r="D441" s="428">
        <v>39671</v>
      </c>
      <c r="E441" s="428">
        <v>39814</v>
      </c>
      <c r="F441" s="428">
        <v>40178</v>
      </c>
      <c r="G441" s="429">
        <v>-7777</v>
      </c>
      <c r="H441" s="425" t="s">
        <v>576</v>
      </c>
      <c r="I441" s="425" t="s">
        <v>1467</v>
      </c>
      <c r="J441" s="425"/>
      <c r="K441" s="425" t="s">
        <v>142</v>
      </c>
      <c r="L441" s="425" t="s">
        <v>485</v>
      </c>
      <c r="M441" s="425" t="s">
        <v>74</v>
      </c>
      <c r="N441" s="425" t="s">
        <v>74</v>
      </c>
      <c r="O441" s="425" t="s">
        <v>3768</v>
      </c>
      <c r="P441" s="426">
        <v>87597</v>
      </c>
      <c r="Q441" s="425" t="s">
        <v>559</v>
      </c>
      <c r="R441" s="425" t="s">
        <v>658</v>
      </c>
      <c r="S441" s="430" t="s">
        <v>2426</v>
      </c>
      <c r="T441" s="477">
        <v>-9999</v>
      </c>
      <c r="U441" s="478">
        <v>-7777</v>
      </c>
      <c r="V441" s="478">
        <v>-7777</v>
      </c>
      <c r="W441" s="478">
        <v>-7777</v>
      </c>
      <c r="X441" s="478">
        <v>-7777</v>
      </c>
      <c r="Y441" s="477"/>
      <c r="Z441" s="425">
        <v>200</v>
      </c>
      <c r="AA441" s="425">
        <v>-9999</v>
      </c>
      <c r="AB441" s="425">
        <v>1.3360000000000001</v>
      </c>
      <c r="AC441" s="425">
        <v>601</v>
      </c>
      <c r="AD441" s="425">
        <v>53.79</v>
      </c>
      <c r="AE441" s="425">
        <v>600</v>
      </c>
      <c r="AF441" s="425" t="s">
        <v>9886</v>
      </c>
      <c r="AG441" s="425">
        <v>4722127.09</v>
      </c>
      <c r="AH441" s="425">
        <v>860563.35</v>
      </c>
      <c r="AI441" s="425"/>
      <c r="AJ441" s="425"/>
      <c r="AK441" s="425"/>
      <c r="AL441" s="425"/>
      <c r="AM441" s="425"/>
      <c r="AN441" s="1125"/>
      <c r="AO441" s="425"/>
      <c r="AP441" s="425"/>
      <c r="AQ441" s="425"/>
      <c r="AR441" s="425"/>
      <c r="AS441" s="425"/>
      <c r="AT441" s="425" t="s">
        <v>43</v>
      </c>
      <c r="AU441" s="425" t="s">
        <v>7856</v>
      </c>
      <c r="AV441" s="426"/>
      <c r="AW441" s="428"/>
      <c r="AX441" s="426"/>
      <c r="AY441" s="428"/>
      <c r="AZ441" s="426"/>
      <c r="BA441" s="428"/>
      <c r="BB441" s="426"/>
      <c r="BC441" s="428"/>
      <c r="BD441" s="426"/>
      <c r="BE441" s="428"/>
      <c r="BF441" s="425"/>
      <c r="BG441" s="610"/>
      <c r="BH441" s="735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6"/>
      <c r="EC441" s="46"/>
      <c r="ED441" s="46"/>
      <c r="EE441" s="46"/>
      <c r="EF441" s="46"/>
      <c r="EG441" s="46"/>
      <c r="EH441" s="46"/>
      <c r="EI441" s="46"/>
      <c r="EJ441" s="46"/>
      <c r="EK441" s="46"/>
      <c r="EL441" s="46"/>
      <c r="EM441" s="46"/>
      <c r="EN441" s="46"/>
      <c r="EO441" s="46"/>
      <c r="EP441" s="46"/>
      <c r="EQ441" s="46"/>
      <c r="ER441" s="46"/>
      <c r="ES441" s="46"/>
      <c r="ET441" s="46"/>
      <c r="EU441" s="46"/>
      <c r="EV441" s="46"/>
      <c r="EW441" s="46"/>
      <c r="EX441" s="46"/>
      <c r="EY441" s="46"/>
      <c r="EZ441" s="46"/>
      <c r="FA441" s="46"/>
      <c r="FB441" s="46"/>
      <c r="FC441" s="46"/>
      <c r="FD441" s="46"/>
      <c r="FE441" s="46"/>
      <c r="FF441" s="46"/>
      <c r="FG441" s="46"/>
      <c r="FH441" s="46"/>
      <c r="FI441" s="46"/>
      <c r="FJ441" s="46"/>
      <c r="FK441" s="46"/>
      <c r="FL441" s="46"/>
      <c r="FM441" s="46"/>
      <c r="FN441" s="46"/>
      <c r="FO441" s="46"/>
      <c r="FP441" s="46"/>
      <c r="FQ441" s="46"/>
      <c r="FR441" s="46"/>
      <c r="FS441" s="46"/>
      <c r="FT441" s="46"/>
      <c r="FU441" s="46"/>
      <c r="FV441" s="46"/>
      <c r="FW441" s="46"/>
      <c r="FX441" s="46"/>
      <c r="FY441" s="46"/>
      <c r="FZ441" s="46"/>
      <c r="GA441" s="46"/>
      <c r="GB441" s="46"/>
      <c r="GC441" s="46"/>
      <c r="GD441" s="46"/>
      <c r="GE441" s="46"/>
      <c r="GF441" s="46"/>
      <c r="GG441" s="46"/>
      <c r="GH441" s="46"/>
      <c r="GI441" s="46"/>
      <c r="GJ441" s="46"/>
      <c r="GK441" s="46"/>
      <c r="GL441" s="46"/>
      <c r="GM441" s="46"/>
      <c r="GN441" s="46"/>
      <c r="GO441" s="46"/>
      <c r="GP441" s="46"/>
      <c r="GQ441" s="46"/>
      <c r="GR441" s="46"/>
      <c r="GS441" s="46"/>
      <c r="GT441" s="46"/>
      <c r="GU441" s="46"/>
      <c r="GV441" s="46"/>
      <c r="GW441" s="46"/>
      <c r="GX441" s="46"/>
      <c r="GY441" s="46"/>
      <c r="GZ441" s="46"/>
      <c r="HA441" s="46"/>
      <c r="HB441" s="46"/>
      <c r="HC441" s="46"/>
      <c r="HD441" s="46"/>
      <c r="HE441" s="46"/>
      <c r="HF441" s="46"/>
      <c r="HG441" s="46"/>
      <c r="HH441" s="46"/>
      <c r="HI441" s="46"/>
      <c r="HJ441" s="46"/>
      <c r="HK441" s="46"/>
      <c r="HL441" s="46"/>
      <c r="HM441" s="46"/>
      <c r="HN441" s="46"/>
      <c r="HO441" s="46"/>
      <c r="HP441" s="46"/>
      <c r="HQ441" s="46"/>
      <c r="HR441" s="46"/>
      <c r="HS441" s="46"/>
      <c r="HT441" s="46"/>
      <c r="HU441" s="46"/>
      <c r="HV441" s="46"/>
      <c r="HW441" s="46"/>
      <c r="HX441" s="46"/>
      <c r="HY441" s="46"/>
      <c r="HZ441" s="46"/>
      <c r="IA441" s="46"/>
      <c r="IB441" s="46"/>
      <c r="IC441" s="46"/>
      <c r="ID441" s="46"/>
      <c r="IE441" s="46"/>
      <c r="IF441" s="46"/>
      <c r="IG441" s="46"/>
      <c r="IH441" s="46"/>
      <c r="II441" s="46"/>
      <c r="IJ441" s="46"/>
      <c r="IK441" s="46"/>
      <c r="IL441" s="46"/>
      <c r="IM441" s="46"/>
      <c r="IN441" s="46"/>
      <c r="IO441" s="46"/>
      <c r="IP441" s="46"/>
      <c r="IQ441" s="46"/>
      <c r="IR441" s="46"/>
      <c r="IS441" s="46"/>
      <c r="IT441" s="46"/>
      <c r="IU441" s="46"/>
      <c r="IV441" s="46"/>
      <c r="IW441" s="46"/>
      <c r="IX441" s="46"/>
      <c r="IY441" s="46"/>
      <c r="IZ441" s="46"/>
      <c r="JA441" s="46"/>
      <c r="JB441" s="46"/>
      <c r="JC441" s="46"/>
      <c r="JD441" s="46"/>
      <c r="JE441" s="46"/>
      <c r="JF441" s="46"/>
      <c r="JG441" s="46"/>
      <c r="JH441" s="46"/>
      <c r="JI441" s="46"/>
      <c r="JJ441" s="46"/>
      <c r="JK441" s="46"/>
      <c r="JL441" s="46"/>
      <c r="JM441" s="46"/>
      <c r="JN441" s="46"/>
      <c r="JO441" s="46"/>
      <c r="JP441" s="46"/>
      <c r="JQ441" s="46"/>
      <c r="JR441" s="46"/>
      <c r="JS441" s="46"/>
      <c r="JT441" s="46"/>
      <c r="JU441" s="46"/>
      <c r="JV441" s="46"/>
      <c r="JW441" s="46"/>
      <c r="JX441" s="46"/>
      <c r="JY441" s="46"/>
      <c r="JZ441" s="46"/>
      <c r="KA441" s="46"/>
      <c r="KB441" s="46"/>
      <c r="KC441" s="46"/>
      <c r="KD441" s="46"/>
      <c r="KE441" s="46"/>
      <c r="KF441" s="46"/>
      <c r="KG441" s="46"/>
      <c r="KH441" s="46"/>
      <c r="KI441" s="46"/>
      <c r="KJ441" s="46"/>
      <c r="KK441" s="46"/>
      <c r="KL441" s="46"/>
      <c r="KM441" s="46"/>
      <c r="KN441" s="46"/>
      <c r="KO441" s="46"/>
      <c r="KP441" s="234"/>
    </row>
    <row r="442" spans="1:302" s="52" customFormat="1" ht="39" thickBot="1" x14ac:dyDescent="0.3">
      <c r="A442" s="416"/>
      <c r="B442" s="417" t="s">
        <v>2425</v>
      </c>
      <c r="C442" s="419">
        <v>12150076</v>
      </c>
      <c r="D442" s="420">
        <v>39671</v>
      </c>
      <c r="E442" s="420">
        <v>39814</v>
      </c>
      <c r="F442" s="420">
        <v>40178</v>
      </c>
      <c r="G442" s="421">
        <v>-7777</v>
      </c>
      <c r="H442" s="417" t="s">
        <v>576</v>
      </c>
      <c r="I442" s="417" t="s">
        <v>1467</v>
      </c>
      <c r="J442" s="417"/>
      <c r="K442" s="417" t="s">
        <v>142</v>
      </c>
      <c r="L442" s="417" t="s">
        <v>485</v>
      </c>
      <c r="M442" s="417" t="s">
        <v>74</v>
      </c>
      <c r="N442" s="417" t="s">
        <v>74</v>
      </c>
      <c r="O442" s="417" t="s">
        <v>3768</v>
      </c>
      <c r="P442" s="418">
        <v>87597</v>
      </c>
      <c r="Q442" s="417" t="s">
        <v>559</v>
      </c>
      <c r="R442" s="417" t="s">
        <v>658</v>
      </c>
      <c r="S442" s="422" t="s">
        <v>2426</v>
      </c>
      <c r="T442" s="483" t="s">
        <v>1861</v>
      </c>
      <c r="U442" s="463">
        <v>-7777</v>
      </c>
      <c r="V442" s="463">
        <v>-7777</v>
      </c>
      <c r="W442" s="463">
        <v>-7777</v>
      </c>
      <c r="X442" s="463">
        <v>-7777</v>
      </c>
      <c r="Y442" s="483" t="s">
        <v>1861</v>
      </c>
      <c r="Z442" s="483" t="s">
        <v>1861</v>
      </c>
      <c r="AA442" s="483" t="s">
        <v>1861</v>
      </c>
      <c r="AB442" s="483" t="s">
        <v>1861</v>
      </c>
      <c r="AC442" s="483" t="s">
        <v>1861</v>
      </c>
      <c r="AD442" s="483" t="s">
        <v>1861</v>
      </c>
      <c r="AE442" s="417" t="s">
        <v>1861</v>
      </c>
      <c r="AF442" s="417" t="s">
        <v>9887</v>
      </c>
      <c r="AG442" s="417">
        <v>4722256.8499999996</v>
      </c>
      <c r="AH442" s="417">
        <v>8605790.3300000001</v>
      </c>
      <c r="AI442" s="417"/>
      <c r="AJ442" s="417"/>
      <c r="AK442" s="417"/>
      <c r="AL442" s="417"/>
      <c r="AM442" s="417"/>
      <c r="AN442" s="1126"/>
      <c r="AO442" s="417"/>
      <c r="AP442" s="417"/>
      <c r="AQ442" s="417"/>
      <c r="AR442" s="417"/>
      <c r="AS442" s="417"/>
      <c r="AT442" s="417" t="s">
        <v>43</v>
      </c>
      <c r="AU442" s="417" t="s">
        <v>7856</v>
      </c>
      <c r="AV442" s="418"/>
      <c r="AW442" s="420"/>
      <c r="AX442" s="418"/>
      <c r="AY442" s="420"/>
      <c r="AZ442" s="418"/>
      <c r="BA442" s="420"/>
      <c r="BB442" s="418"/>
      <c r="BC442" s="420"/>
      <c r="BD442" s="418"/>
      <c r="BE442" s="420"/>
      <c r="BF442" s="417"/>
      <c r="BG442" s="513"/>
      <c r="BH442" s="735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6"/>
      <c r="EC442" s="46"/>
      <c r="ED442" s="46"/>
      <c r="EE442" s="46"/>
      <c r="EF442" s="46"/>
      <c r="EG442" s="46"/>
      <c r="EH442" s="46"/>
      <c r="EI442" s="46"/>
      <c r="EJ442" s="46"/>
      <c r="EK442" s="46"/>
      <c r="EL442" s="46"/>
      <c r="EM442" s="46"/>
      <c r="EN442" s="46"/>
      <c r="EO442" s="46"/>
      <c r="EP442" s="46"/>
      <c r="EQ442" s="46"/>
      <c r="ER442" s="46"/>
      <c r="ES442" s="46"/>
      <c r="ET442" s="46"/>
      <c r="EU442" s="46"/>
      <c r="EV442" s="46"/>
      <c r="EW442" s="46"/>
      <c r="EX442" s="46"/>
      <c r="EY442" s="46"/>
      <c r="EZ442" s="46"/>
      <c r="FA442" s="46"/>
      <c r="FB442" s="46"/>
      <c r="FC442" s="46"/>
      <c r="FD442" s="46"/>
      <c r="FE442" s="46"/>
      <c r="FF442" s="46"/>
      <c r="FG442" s="46"/>
      <c r="FH442" s="46"/>
      <c r="FI442" s="46"/>
      <c r="FJ442" s="46"/>
      <c r="FK442" s="46"/>
      <c r="FL442" s="46"/>
      <c r="FM442" s="46"/>
      <c r="FN442" s="46"/>
      <c r="FO442" s="46"/>
      <c r="FP442" s="46"/>
      <c r="FQ442" s="46"/>
      <c r="FR442" s="46"/>
      <c r="FS442" s="46"/>
      <c r="FT442" s="46"/>
      <c r="FU442" s="46"/>
      <c r="FV442" s="46"/>
      <c r="FW442" s="46"/>
      <c r="FX442" s="46"/>
      <c r="FY442" s="46"/>
      <c r="FZ442" s="46"/>
      <c r="GA442" s="46"/>
      <c r="GB442" s="46"/>
      <c r="GC442" s="46"/>
      <c r="GD442" s="46"/>
      <c r="GE442" s="46"/>
      <c r="GF442" s="46"/>
      <c r="GG442" s="46"/>
      <c r="GH442" s="46"/>
      <c r="GI442" s="46"/>
      <c r="GJ442" s="46"/>
      <c r="GK442" s="46"/>
      <c r="GL442" s="46"/>
      <c r="GM442" s="46"/>
      <c r="GN442" s="46"/>
      <c r="GO442" s="46"/>
      <c r="GP442" s="46"/>
      <c r="GQ442" s="46"/>
      <c r="GR442" s="46"/>
      <c r="GS442" s="46"/>
      <c r="GT442" s="46"/>
      <c r="GU442" s="46"/>
      <c r="GV442" s="46"/>
      <c r="GW442" s="46"/>
      <c r="GX442" s="46"/>
      <c r="GY442" s="46"/>
      <c r="GZ442" s="46"/>
      <c r="HA442" s="46"/>
      <c r="HB442" s="46"/>
      <c r="HC442" s="46"/>
      <c r="HD442" s="46"/>
      <c r="HE442" s="46"/>
      <c r="HF442" s="46"/>
      <c r="HG442" s="46"/>
      <c r="HH442" s="46"/>
      <c r="HI442" s="46"/>
      <c r="HJ442" s="46"/>
      <c r="HK442" s="46"/>
      <c r="HL442" s="46"/>
      <c r="HM442" s="46"/>
      <c r="HN442" s="46"/>
      <c r="HO442" s="46"/>
      <c r="HP442" s="46"/>
      <c r="HQ442" s="46"/>
      <c r="HR442" s="46"/>
      <c r="HS442" s="46"/>
      <c r="HT442" s="46"/>
      <c r="HU442" s="46"/>
      <c r="HV442" s="46"/>
      <c r="HW442" s="46"/>
      <c r="HX442" s="46"/>
      <c r="HY442" s="46"/>
      <c r="HZ442" s="46"/>
      <c r="IA442" s="46"/>
      <c r="IB442" s="46"/>
      <c r="IC442" s="46"/>
      <c r="ID442" s="46"/>
      <c r="IE442" s="46"/>
      <c r="IF442" s="46"/>
      <c r="IG442" s="46"/>
      <c r="IH442" s="46"/>
      <c r="II442" s="46"/>
      <c r="IJ442" s="46"/>
      <c r="IK442" s="46"/>
      <c r="IL442" s="46"/>
      <c r="IM442" s="46"/>
      <c r="IN442" s="46"/>
      <c r="IO442" s="46"/>
      <c r="IP442" s="46"/>
      <c r="IQ442" s="46"/>
      <c r="IR442" s="46"/>
      <c r="IS442" s="46"/>
      <c r="IT442" s="46"/>
      <c r="IU442" s="46"/>
      <c r="IV442" s="46"/>
      <c r="IW442" s="46"/>
      <c r="IX442" s="46"/>
      <c r="IY442" s="46"/>
      <c r="IZ442" s="46"/>
      <c r="JA442" s="46"/>
      <c r="JB442" s="46"/>
      <c r="JC442" s="46"/>
      <c r="JD442" s="46"/>
      <c r="JE442" s="46"/>
      <c r="JF442" s="46"/>
      <c r="JG442" s="46"/>
      <c r="JH442" s="46"/>
      <c r="JI442" s="46"/>
      <c r="JJ442" s="46"/>
      <c r="JK442" s="46"/>
      <c r="JL442" s="46"/>
      <c r="JM442" s="46"/>
      <c r="JN442" s="46"/>
      <c r="JO442" s="46"/>
      <c r="JP442" s="46"/>
      <c r="JQ442" s="46"/>
      <c r="JR442" s="46"/>
      <c r="JS442" s="46"/>
      <c r="JT442" s="46"/>
      <c r="JU442" s="46"/>
      <c r="JV442" s="46"/>
      <c r="JW442" s="46"/>
      <c r="JX442" s="46"/>
      <c r="JY442" s="46"/>
      <c r="JZ442" s="46"/>
      <c r="KA442" s="46"/>
      <c r="KB442" s="46"/>
      <c r="KC442" s="46"/>
      <c r="KD442" s="46"/>
      <c r="KE442" s="46"/>
      <c r="KF442" s="46"/>
      <c r="KG442" s="46"/>
      <c r="KH442" s="46"/>
      <c r="KI442" s="46"/>
      <c r="KJ442" s="46"/>
      <c r="KK442" s="46"/>
      <c r="KL442" s="46"/>
      <c r="KM442" s="46"/>
      <c r="KN442" s="46"/>
      <c r="KO442" s="46"/>
      <c r="KP442" s="234"/>
    </row>
    <row r="443" spans="1:302" s="52" customFormat="1" ht="51" x14ac:dyDescent="0.25">
      <c r="A443" s="180">
        <v>143</v>
      </c>
      <c r="B443" s="180" t="s">
        <v>2427</v>
      </c>
      <c r="C443" s="507">
        <v>12150077</v>
      </c>
      <c r="D443" s="508">
        <v>39692</v>
      </c>
      <c r="E443" s="508">
        <v>39692</v>
      </c>
      <c r="F443" s="508">
        <v>40787</v>
      </c>
      <c r="G443" s="180">
        <v>-7777</v>
      </c>
      <c r="H443" s="180" t="s">
        <v>576</v>
      </c>
      <c r="I443" s="180" t="s">
        <v>1467</v>
      </c>
      <c r="J443" s="180"/>
      <c r="K443" s="180" t="s">
        <v>142</v>
      </c>
      <c r="L443" s="180" t="s">
        <v>424</v>
      </c>
      <c r="M443" s="180" t="s">
        <v>141</v>
      </c>
      <c r="N443" s="180" t="s">
        <v>74</v>
      </c>
      <c r="O443" s="180"/>
      <c r="P443" s="506">
        <v>40213</v>
      </c>
      <c r="Q443" s="180" t="s">
        <v>559</v>
      </c>
      <c r="R443" s="180" t="s">
        <v>658</v>
      </c>
      <c r="S443" s="510" t="s">
        <v>1929</v>
      </c>
      <c r="T443" s="881">
        <v>12.6</v>
      </c>
      <c r="U443" s="509">
        <v>-7777</v>
      </c>
      <c r="V443" s="509">
        <v>-7777</v>
      </c>
      <c r="W443" s="509">
        <v>-7777</v>
      </c>
      <c r="X443" s="509">
        <v>-7777</v>
      </c>
      <c r="Y443" s="76">
        <v>305</v>
      </c>
      <c r="Z443" s="180">
        <v>25</v>
      </c>
      <c r="AA443" s="180">
        <v>4932</v>
      </c>
      <c r="AB443" s="180">
        <v>1.1599999999999999</v>
      </c>
      <c r="AC443" s="180">
        <v>6465</v>
      </c>
      <c r="AD443" s="180">
        <v>-9999</v>
      </c>
      <c r="AE443" s="180">
        <v>6465</v>
      </c>
      <c r="AF443" s="180" t="s">
        <v>9799</v>
      </c>
      <c r="AG443" s="180"/>
      <c r="AH443" s="180"/>
      <c r="AI443" s="180"/>
      <c r="AJ443" s="180" t="s">
        <v>2428</v>
      </c>
      <c r="AK443" s="180" t="s">
        <v>2429</v>
      </c>
      <c r="AL443" s="180">
        <v>43</v>
      </c>
      <c r="AM443" s="180">
        <v>19</v>
      </c>
      <c r="AN443" s="1120">
        <v>58.8</v>
      </c>
      <c r="AO443" s="76">
        <v>24</v>
      </c>
      <c r="AP443" s="180">
        <v>25</v>
      </c>
      <c r="AQ443" s="180">
        <v>24.6</v>
      </c>
      <c r="AR443" s="180">
        <f t="shared" ref="AR443:AR450" si="38">AL443+AM443/60+AN443/3600</f>
        <v>43.333000000000006</v>
      </c>
      <c r="AS443" s="180">
        <f t="shared" ref="AS443:AS450" si="39">AO443+AP443/60+AQ443/3600</f>
        <v>24.423500000000001</v>
      </c>
      <c r="AT443" s="180" t="s">
        <v>43</v>
      </c>
      <c r="AU443" s="180"/>
      <c r="AV443" s="506"/>
      <c r="AW443" s="508"/>
      <c r="AX443" s="506"/>
      <c r="AY443" s="508"/>
      <c r="AZ443" s="506"/>
      <c r="BA443" s="508"/>
      <c r="BB443" s="506"/>
      <c r="BC443" s="508"/>
      <c r="BD443" s="506"/>
      <c r="BE443" s="508"/>
      <c r="BF443" s="180" t="s">
        <v>9631</v>
      </c>
      <c r="BG443" s="509" t="s">
        <v>1612</v>
      </c>
      <c r="BH443" s="230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46"/>
      <c r="BY443" s="46"/>
      <c r="BZ443" s="46"/>
      <c r="CA443" s="46"/>
      <c r="CB443" s="46"/>
      <c r="CC443" s="46"/>
      <c r="CD443" s="46"/>
      <c r="CE443" s="46"/>
      <c r="CF443" s="46"/>
      <c r="CG443" s="46"/>
      <c r="CH443" s="46"/>
      <c r="CI443" s="46"/>
      <c r="CJ443" s="46"/>
      <c r="CK443" s="46"/>
      <c r="CL443" s="46"/>
      <c r="CM443" s="46"/>
      <c r="CN443" s="46"/>
      <c r="CO443" s="46"/>
      <c r="CP443" s="46"/>
      <c r="CQ443" s="46"/>
      <c r="CR443" s="46"/>
      <c r="CS443" s="46"/>
      <c r="CT443" s="46"/>
      <c r="CU443" s="46"/>
      <c r="CV443" s="46"/>
      <c r="CW443" s="46"/>
      <c r="CX443" s="46"/>
      <c r="CY443" s="46"/>
      <c r="CZ443" s="46"/>
      <c r="DA443" s="46"/>
      <c r="DB443" s="46"/>
      <c r="DC443" s="46"/>
      <c r="DD443" s="46"/>
      <c r="DE443" s="46"/>
      <c r="DF443" s="46"/>
      <c r="DG443" s="46"/>
      <c r="DH443" s="46"/>
      <c r="DI443" s="46"/>
      <c r="DJ443" s="46"/>
      <c r="DK443" s="46"/>
      <c r="DL443" s="46"/>
      <c r="DM443" s="46"/>
      <c r="DN443" s="46"/>
      <c r="DO443" s="46"/>
      <c r="DP443" s="46"/>
      <c r="DQ443" s="46"/>
      <c r="DR443" s="46"/>
      <c r="DS443" s="46"/>
      <c r="DT443" s="46"/>
      <c r="DU443" s="46"/>
      <c r="DV443" s="46"/>
      <c r="DW443" s="46"/>
      <c r="DX443" s="46"/>
      <c r="DY443" s="46"/>
      <c r="DZ443" s="46"/>
      <c r="EA443" s="46"/>
      <c r="EB443" s="46"/>
      <c r="EC443" s="46"/>
      <c r="ED443" s="46"/>
      <c r="EE443" s="46"/>
      <c r="EF443" s="46"/>
      <c r="EG443" s="46"/>
      <c r="EH443" s="46"/>
      <c r="EI443" s="46"/>
      <c r="EJ443" s="46"/>
      <c r="EK443" s="46"/>
      <c r="EL443" s="46"/>
      <c r="EM443" s="46"/>
      <c r="EN443" s="46"/>
      <c r="EO443" s="46"/>
      <c r="EP443" s="46"/>
      <c r="EQ443" s="46"/>
      <c r="ER443" s="46"/>
      <c r="ES443" s="46"/>
      <c r="ET443" s="46"/>
      <c r="EU443" s="46"/>
      <c r="EV443" s="46"/>
      <c r="EW443" s="46"/>
      <c r="EX443" s="46"/>
      <c r="EY443" s="46"/>
      <c r="EZ443" s="46"/>
      <c r="FA443" s="46"/>
      <c r="FB443" s="46"/>
      <c r="FC443" s="46"/>
      <c r="FD443" s="46"/>
      <c r="FE443" s="46"/>
      <c r="FF443" s="46"/>
      <c r="FG443" s="46"/>
      <c r="FH443" s="46"/>
      <c r="FI443" s="46"/>
      <c r="FJ443" s="46"/>
      <c r="FK443" s="46"/>
      <c r="FL443" s="46"/>
      <c r="FM443" s="46"/>
      <c r="FN443" s="46"/>
      <c r="FO443" s="46"/>
      <c r="FP443" s="46"/>
      <c r="FQ443" s="46"/>
      <c r="FR443" s="46"/>
      <c r="FS443" s="46"/>
      <c r="FT443" s="46"/>
      <c r="FU443" s="46"/>
      <c r="FV443" s="46"/>
      <c r="FW443" s="46"/>
      <c r="FX443" s="46"/>
      <c r="FY443" s="46"/>
      <c r="FZ443" s="46"/>
      <c r="GA443" s="46"/>
      <c r="GB443" s="46"/>
      <c r="GC443" s="46"/>
      <c r="GD443" s="46"/>
      <c r="GE443" s="46"/>
      <c r="GF443" s="46"/>
      <c r="GG443" s="46"/>
      <c r="GH443" s="46"/>
      <c r="GI443" s="46"/>
      <c r="GJ443" s="46"/>
      <c r="GK443" s="46"/>
      <c r="GL443" s="46"/>
      <c r="GM443" s="46"/>
      <c r="GN443" s="46"/>
      <c r="GO443" s="46"/>
      <c r="GP443" s="46"/>
      <c r="GQ443" s="46"/>
      <c r="GR443" s="46"/>
      <c r="GS443" s="46"/>
      <c r="GT443" s="46"/>
      <c r="GU443" s="46"/>
      <c r="GV443" s="46"/>
      <c r="GW443" s="46"/>
      <c r="GX443" s="46"/>
      <c r="GY443" s="46"/>
      <c r="GZ443" s="46"/>
      <c r="HA443" s="46"/>
      <c r="HB443" s="46"/>
      <c r="HC443" s="46"/>
      <c r="HD443" s="46"/>
      <c r="HE443" s="46"/>
      <c r="HF443" s="46"/>
      <c r="HG443" s="46"/>
      <c r="HH443" s="46"/>
      <c r="HI443" s="46"/>
      <c r="HJ443" s="46"/>
      <c r="HK443" s="46"/>
      <c r="HL443" s="46"/>
      <c r="HM443" s="46"/>
      <c r="HN443" s="46"/>
      <c r="HO443" s="46"/>
      <c r="HP443" s="46"/>
      <c r="HQ443" s="46"/>
      <c r="HR443" s="46"/>
      <c r="HS443" s="46"/>
      <c r="HT443" s="46"/>
      <c r="HU443" s="46"/>
      <c r="HV443" s="46"/>
      <c r="HW443" s="46"/>
      <c r="HX443" s="46"/>
      <c r="HY443" s="46"/>
      <c r="HZ443" s="46"/>
      <c r="IA443" s="46"/>
      <c r="IB443" s="46"/>
      <c r="IC443" s="46"/>
      <c r="ID443" s="46"/>
      <c r="IE443" s="46"/>
      <c r="IF443" s="46"/>
      <c r="IG443" s="46"/>
      <c r="IH443" s="46"/>
      <c r="II443" s="46"/>
      <c r="IJ443" s="46"/>
      <c r="IK443" s="46"/>
      <c r="IL443" s="46"/>
      <c r="IM443" s="46"/>
      <c r="IN443" s="46"/>
      <c r="IO443" s="46"/>
      <c r="IP443" s="46"/>
      <c r="IQ443" s="46"/>
      <c r="IR443" s="46"/>
      <c r="IS443" s="46"/>
      <c r="IT443" s="46"/>
      <c r="IU443" s="46"/>
      <c r="IV443" s="46"/>
      <c r="IW443" s="46"/>
      <c r="IX443" s="46"/>
      <c r="IY443" s="46"/>
      <c r="IZ443" s="46"/>
      <c r="JA443" s="46"/>
      <c r="JB443" s="46"/>
      <c r="JC443" s="46"/>
      <c r="JD443" s="46"/>
      <c r="JE443" s="46"/>
      <c r="JF443" s="46"/>
      <c r="JG443" s="46"/>
      <c r="JH443" s="46"/>
      <c r="JI443" s="46"/>
      <c r="JJ443" s="46"/>
      <c r="JK443" s="46"/>
      <c r="JL443" s="46"/>
      <c r="JM443" s="46"/>
      <c r="JN443" s="46"/>
      <c r="JO443" s="46"/>
      <c r="JP443" s="46"/>
      <c r="JQ443" s="46"/>
      <c r="JR443" s="46"/>
      <c r="JS443" s="46"/>
      <c r="JT443" s="46"/>
      <c r="JU443" s="46"/>
      <c r="JV443" s="46"/>
      <c r="JW443" s="46"/>
      <c r="JX443" s="46"/>
      <c r="JY443" s="46"/>
      <c r="JZ443" s="46"/>
      <c r="KA443" s="46"/>
      <c r="KB443" s="46"/>
      <c r="KC443" s="46"/>
      <c r="KD443" s="46"/>
      <c r="KE443" s="46"/>
      <c r="KF443" s="46"/>
      <c r="KG443" s="46"/>
      <c r="KH443" s="46"/>
      <c r="KI443" s="46"/>
      <c r="KJ443" s="46"/>
      <c r="KK443" s="46"/>
      <c r="KL443" s="46"/>
      <c r="KM443" s="46"/>
      <c r="KN443" s="46"/>
      <c r="KO443" s="46"/>
      <c r="KP443" s="234"/>
    </row>
    <row r="444" spans="1:302" s="52" customFormat="1" ht="51" x14ac:dyDescent="0.25">
      <c r="A444" s="24"/>
      <c r="B444" s="24" t="s">
        <v>2427</v>
      </c>
      <c r="C444" s="26">
        <v>12150077</v>
      </c>
      <c r="D444" s="27">
        <v>39692</v>
      </c>
      <c r="E444" s="27">
        <v>39692</v>
      </c>
      <c r="F444" s="27">
        <v>40787</v>
      </c>
      <c r="G444" s="24">
        <v>-7777</v>
      </c>
      <c r="H444" s="24" t="s">
        <v>576</v>
      </c>
      <c r="I444" s="24" t="s">
        <v>1467</v>
      </c>
      <c r="J444" s="24"/>
      <c r="K444" s="24" t="s">
        <v>142</v>
      </c>
      <c r="L444" s="24" t="s">
        <v>424</v>
      </c>
      <c r="M444" s="24" t="s">
        <v>141</v>
      </c>
      <c r="N444" s="24" t="s">
        <v>74</v>
      </c>
      <c r="O444" s="24"/>
      <c r="P444" s="25">
        <v>40213</v>
      </c>
      <c r="Q444" s="24" t="s">
        <v>559</v>
      </c>
      <c r="R444" s="24" t="s">
        <v>658</v>
      </c>
      <c r="S444" s="273" t="s">
        <v>1929</v>
      </c>
      <c r="T444" s="53" t="s">
        <v>1861</v>
      </c>
      <c r="U444" s="53" t="s">
        <v>1861</v>
      </c>
      <c r="V444" s="53" t="s">
        <v>1861</v>
      </c>
      <c r="W444" s="53" t="s">
        <v>1861</v>
      </c>
      <c r="X444" s="53" t="s">
        <v>1861</v>
      </c>
      <c r="Y444" s="53" t="s">
        <v>1861</v>
      </c>
      <c r="Z444" s="53" t="s">
        <v>1861</v>
      </c>
      <c r="AA444" s="53" t="s">
        <v>1861</v>
      </c>
      <c r="AB444" s="53" t="s">
        <v>1861</v>
      </c>
      <c r="AC444" s="53" t="s">
        <v>1861</v>
      </c>
      <c r="AD444" s="53" t="s">
        <v>1861</v>
      </c>
      <c r="AE444" s="53" t="s">
        <v>1861</v>
      </c>
      <c r="AF444" s="24" t="s">
        <v>9888</v>
      </c>
      <c r="AG444" s="24"/>
      <c r="AH444" s="24"/>
      <c r="AI444" s="24"/>
      <c r="AJ444" s="24" t="s">
        <v>2430</v>
      </c>
      <c r="AK444" s="24" t="s">
        <v>2431</v>
      </c>
      <c r="AL444" s="24">
        <v>43</v>
      </c>
      <c r="AM444" s="24">
        <v>19</v>
      </c>
      <c r="AN444" s="1112">
        <v>59.9</v>
      </c>
      <c r="AO444" s="53">
        <v>24</v>
      </c>
      <c r="AP444" s="24">
        <v>25</v>
      </c>
      <c r="AQ444" s="24">
        <v>38.4</v>
      </c>
      <c r="AR444" s="24">
        <f t="shared" si="38"/>
        <v>43.333305555555562</v>
      </c>
      <c r="AS444" s="24">
        <f t="shared" si="39"/>
        <v>24.427333333333333</v>
      </c>
      <c r="AT444" s="24" t="s">
        <v>43</v>
      </c>
      <c r="AU444" s="24"/>
      <c r="AV444" s="25"/>
      <c r="AW444" s="27"/>
      <c r="AX444" s="25"/>
      <c r="AY444" s="27"/>
      <c r="AZ444" s="25"/>
      <c r="BA444" s="27"/>
      <c r="BB444" s="25"/>
      <c r="BC444" s="27"/>
      <c r="BD444" s="25"/>
      <c r="BE444" s="27"/>
      <c r="BF444" s="24" t="s">
        <v>9631</v>
      </c>
      <c r="BG444" s="29" t="s">
        <v>1612</v>
      </c>
      <c r="BH444" s="230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6"/>
      <c r="EC444" s="46"/>
      <c r="ED444" s="46"/>
      <c r="EE444" s="46"/>
      <c r="EF444" s="46"/>
      <c r="EG444" s="46"/>
      <c r="EH444" s="46"/>
      <c r="EI444" s="46"/>
      <c r="EJ444" s="46"/>
      <c r="EK444" s="46"/>
      <c r="EL444" s="46"/>
      <c r="EM444" s="46"/>
      <c r="EN444" s="46"/>
      <c r="EO444" s="46"/>
      <c r="EP444" s="46"/>
      <c r="EQ444" s="46"/>
      <c r="ER444" s="46"/>
      <c r="ES444" s="46"/>
      <c r="ET444" s="46"/>
      <c r="EU444" s="46"/>
      <c r="EV444" s="46"/>
      <c r="EW444" s="46"/>
      <c r="EX444" s="46"/>
      <c r="EY444" s="46"/>
      <c r="EZ444" s="46"/>
      <c r="FA444" s="46"/>
      <c r="FB444" s="46"/>
      <c r="FC444" s="46"/>
      <c r="FD444" s="46"/>
      <c r="FE444" s="46"/>
      <c r="FF444" s="46"/>
      <c r="FG444" s="46"/>
      <c r="FH444" s="46"/>
      <c r="FI444" s="46"/>
      <c r="FJ444" s="46"/>
      <c r="FK444" s="46"/>
      <c r="FL444" s="46"/>
      <c r="FM444" s="46"/>
      <c r="FN444" s="46"/>
      <c r="FO444" s="46"/>
      <c r="FP444" s="46"/>
      <c r="FQ444" s="46"/>
      <c r="FR444" s="46"/>
      <c r="FS444" s="46"/>
      <c r="FT444" s="46"/>
      <c r="FU444" s="46"/>
      <c r="FV444" s="46"/>
      <c r="FW444" s="46"/>
      <c r="FX444" s="46"/>
      <c r="FY444" s="46"/>
      <c r="FZ444" s="46"/>
      <c r="GA444" s="46"/>
      <c r="GB444" s="46"/>
      <c r="GC444" s="46"/>
      <c r="GD444" s="46"/>
      <c r="GE444" s="46"/>
      <c r="GF444" s="46"/>
      <c r="GG444" s="46"/>
      <c r="GH444" s="46"/>
      <c r="GI444" s="46"/>
      <c r="GJ444" s="46"/>
      <c r="GK444" s="46"/>
      <c r="GL444" s="46"/>
      <c r="GM444" s="46"/>
      <c r="GN444" s="46"/>
      <c r="GO444" s="46"/>
      <c r="GP444" s="46"/>
      <c r="GQ444" s="46"/>
      <c r="GR444" s="46"/>
      <c r="GS444" s="46"/>
      <c r="GT444" s="46"/>
      <c r="GU444" s="46"/>
      <c r="GV444" s="46"/>
      <c r="GW444" s="46"/>
      <c r="GX444" s="46"/>
      <c r="GY444" s="46"/>
      <c r="GZ444" s="46"/>
      <c r="HA444" s="46"/>
      <c r="HB444" s="46"/>
      <c r="HC444" s="46"/>
      <c r="HD444" s="46"/>
      <c r="HE444" s="46"/>
      <c r="HF444" s="46"/>
      <c r="HG444" s="46"/>
      <c r="HH444" s="46"/>
      <c r="HI444" s="46"/>
      <c r="HJ444" s="46"/>
      <c r="HK444" s="46"/>
      <c r="HL444" s="46"/>
      <c r="HM444" s="46"/>
      <c r="HN444" s="46"/>
      <c r="HO444" s="46"/>
      <c r="HP444" s="46"/>
      <c r="HQ444" s="46"/>
      <c r="HR444" s="46"/>
      <c r="HS444" s="46"/>
      <c r="HT444" s="46"/>
      <c r="HU444" s="46"/>
      <c r="HV444" s="46"/>
      <c r="HW444" s="46"/>
      <c r="HX444" s="46"/>
      <c r="HY444" s="46"/>
      <c r="HZ444" s="46"/>
      <c r="IA444" s="46"/>
      <c r="IB444" s="46"/>
      <c r="IC444" s="46"/>
      <c r="ID444" s="46"/>
      <c r="IE444" s="46"/>
      <c r="IF444" s="46"/>
      <c r="IG444" s="46"/>
      <c r="IH444" s="46"/>
      <c r="II444" s="46"/>
      <c r="IJ444" s="46"/>
      <c r="IK444" s="46"/>
      <c r="IL444" s="46"/>
      <c r="IM444" s="46"/>
      <c r="IN444" s="46"/>
      <c r="IO444" s="46"/>
      <c r="IP444" s="46"/>
      <c r="IQ444" s="46"/>
      <c r="IR444" s="46"/>
      <c r="IS444" s="46"/>
      <c r="IT444" s="46"/>
      <c r="IU444" s="46"/>
      <c r="IV444" s="46"/>
      <c r="IW444" s="46"/>
      <c r="IX444" s="46"/>
      <c r="IY444" s="46"/>
      <c r="IZ444" s="46"/>
      <c r="JA444" s="46"/>
      <c r="JB444" s="46"/>
      <c r="JC444" s="46"/>
      <c r="JD444" s="46"/>
      <c r="JE444" s="46"/>
      <c r="JF444" s="46"/>
      <c r="JG444" s="46"/>
      <c r="JH444" s="46"/>
      <c r="JI444" s="46"/>
      <c r="JJ444" s="46"/>
      <c r="JK444" s="46"/>
      <c r="JL444" s="46"/>
      <c r="JM444" s="46"/>
      <c r="JN444" s="46"/>
      <c r="JO444" s="46"/>
      <c r="JP444" s="46"/>
      <c r="JQ444" s="46"/>
      <c r="JR444" s="46"/>
      <c r="JS444" s="46"/>
      <c r="JT444" s="46"/>
      <c r="JU444" s="46"/>
      <c r="JV444" s="46"/>
      <c r="JW444" s="46"/>
      <c r="JX444" s="46"/>
      <c r="JY444" s="46"/>
      <c r="JZ444" s="46"/>
      <c r="KA444" s="46"/>
      <c r="KB444" s="46"/>
      <c r="KC444" s="46"/>
      <c r="KD444" s="46"/>
      <c r="KE444" s="46"/>
      <c r="KF444" s="46"/>
      <c r="KG444" s="46"/>
      <c r="KH444" s="46"/>
      <c r="KI444" s="46"/>
      <c r="KJ444" s="46"/>
      <c r="KK444" s="46"/>
      <c r="KL444" s="46"/>
      <c r="KM444" s="46"/>
      <c r="KN444" s="46"/>
      <c r="KO444" s="46"/>
      <c r="KP444" s="234"/>
    </row>
    <row r="445" spans="1:302" s="52" customFormat="1" ht="63.75" x14ac:dyDescent="0.25">
      <c r="A445" s="45"/>
      <c r="B445" s="45" t="s">
        <v>2427</v>
      </c>
      <c r="C445" s="144">
        <v>12150077</v>
      </c>
      <c r="D445" s="31">
        <v>39692</v>
      </c>
      <c r="E445" s="31">
        <v>40787</v>
      </c>
      <c r="F445" s="31">
        <v>42369</v>
      </c>
      <c r="G445" s="21">
        <v>-7777</v>
      </c>
      <c r="H445" s="45" t="s">
        <v>576</v>
      </c>
      <c r="I445" s="45" t="s">
        <v>1467</v>
      </c>
      <c r="J445" s="45"/>
      <c r="K445" s="45" t="s">
        <v>142</v>
      </c>
      <c r="L445" s="45" t="s">
        <v>424</v>
      </c>
      <c r="M445" s="45" t="s">
        <v>141</v>
      </c>
      <c r="N445" s="45" t="s">
        <v>74</v>
      </c>
      <c r="O445" s="45" t="s">
        <v>7857</v>
      </c>
      <c r="P445" s="147">
        <v>40213</v>
      </c>
      <c r="Q445" s="45" t="s">
        <v>559</v>
      </c>
      <c r="R445" s="45" t="s">
        <v>658</v>
      </c>
      <c r="S445" s="272" t="s">
        <v>1929</v>
      </c>
      <c r="T445" s="65">
        <v>12.6</v>
      </c>
      <c r="U445" s="142">
        <v>-7777</v>
      </c>
      <c r="V445" s="142">
        <v>-7777</v>
      </c>
      <c r="W445" s="142">
        <v>-7777</v>
      </c>
      <c r="X445" s="142">
        <v>-7777</v>
      </c>
      <c r="Y445" s="221">
        <v>305</v>
      </c>
      <c r="Z445" s="45">
        <v>25</v>
      </c>
      <c r="AA445" s="45" t="s">
        <v>2432</v>
      </c>
      <c r="AB445" s="45">
        <v>1.35</v>
      </c>
      <c r="AC445" s="45">
        <v>6465</v>
      </c>
      <c r="AD445" s="45">
        <v>-9999</v>
      </c>
      <c r="AE445" s="45">
        <v>6465</v>
      </c>
      <c r="AF445" s="45" t="s">
        <v>9799</v>
      </c>
      <c r="AG445" s="45"/>
      <c r="AH445" s="45"/>
      <c r="AI445" s="45"/>
      <c r="AJ445" s="45" t="s">
        <v>2428</v>
      </c>
      <c r="AK445" s="45" t="s">
        <v>2429</v>
      </c>
      <c r="AL445" s="45">
        <v>43</v>
      </c>
      <c r="AM445" s="45">
        <v>19</v>
      </c>
      <c r="AN445" s="1109">
        <v>58.8</v>
      </c>
      <c r="AO445" s="221">
        <v>24</v>
      </c>
      <c r="AP445" s="45">
        <v>25</v>
      </c>
      <c r="AQ445" s="45">
        <v>24.6</v>
      </c>
      <c r="AR445" s="45">
        <f t="shared" si="38"/>
        <v>43.333000000000006</v>
      </c>
      <c r="AS445" s="45">
        <f t="shared" si="39"/>
        <v>24.423500000000001</v>
      </c>
      <c r="AT445" s="45" t="s">
        <v>34</v>
      </c>
      <c r="AU445" s="45"/>
      <c r="AV445" s="147"/>
      <c r="AW445" s="31"/>
      <c r="AX445" s="147"/>
      <c r="AY445" s="31"/>
      <c r="AZ445" s="147"/>
      <c r="BA445" s="31"/>
      <c r="BB445" s="147"/>
      <c r="BC445" s="31"/>
      <c r="BD445" s="147"/>
      <c r="BE445" s="31"/>
      <c r="BF445" s="45"/>
      <c r="BG445" s="142" t="s">
        <v>1612</v>
      </c>
      <c r="BH445" s="230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6"/>
      <c r="EK445" s="46"/>
      <c r="EL445" s="46"/>
      <c r="EM445" s="46"/>
      <c r="EN445" s="46"/>
      <c r="EO445" s="46"/>
      <c r="EP445" s="46"/>
      <c r="EQ445" s="46"/>
      <c r="ER445" s="46"/>
      <c r="ES445" s="46"/>
      <c r="ET445" s="46"/>
      <c r="EU445" s="46"/>
      <c r="EV445" s="46"/>
      <c r="EW445" s="46"/>
      <c r="EX445" s="46"/>
      <c r="EY445" s="46"/>
      <c r="EZ445" s="46"/>
      <c r="FA445" s="46"/>
      <c r="FB445" s="46"/>
      <c r="FC445" s="46"/>
      <c r="FD445" s="46"/>
      <c r="FE445" s="46"/>
      <c r="FF445" s="46"/>
      <c r="FG445" s="46"/>
      <c r="FH445" s="46"/>
      <c r="FI445" s="46"/>
      <c r="FJ445" s="46"/>
      <c r="FK445" s="46"/>
      <c r="FL445" s="46"/>
      <c r="FM445" s="46"/>
      <c r="FN445" s="46"/>
      <c r="FO445" s="46"/>
      <c r="FP445" s="46"/>
      <c r="FQ445" s="46"/>
      <c r="FR445" s="46"/>
      <c r="FS445" s="46"/>
      <c r="FT445" s="46"/>
      <c r="FU445" s="46"/>
      <c r="FV445" s="46"/>
      <c r="FW445" s="46"/>
      <c r="FX445" s="46"/>
      <c r="FY445" s="46"/>
      <c r="FZ445" s="46"/>
      <c r="GA445" s="46"/>
      <c r="GB445" s="46"/>
      <c r="GC445" s="46"/>
      <c r="GD445" s="46"/>
      <c r="GE445" s="46"/>
      <c r="GF445" s="46"/>
      <c r="GG445" s="46"/>
      <c r="GH445" s="46"/>
      <c r="GI445" s="46"/>
      <c r="GJ445" s="46"/>
      <c r="GK445" s="46"/>
      <c r="GL445" s="46"/>
      <c r="GM445" s="46"/>
      <c r="GN445" s="46"/>
      <c r="GO445" s="46"/>
      <c r="GP445" s="46"/>
      <c r="GQ445" s="46"/>
      <c r="GR445" s="46"/>
      <c r="GS445" s="46"/>
      <c r="GT445" s="46"/>
      <c r="GU445" s="46"/>
      <c r="GV445" s="46"/>
      <c r="GW445" s="46"/>
      <c r="GX445" s="46"/>
      <c r="GY445" s="46"/>
      <c r="GZ445" s="46"/>
      <c r="HA445" s="46"/>
      <c r="HB445" s="46"/>
      <c r="HC445" s="46"/>
      <c r="HD445" s="46"/>
      <c r="HE445" s="46"/>
      <c r="HF445" s="46"/>
      <c r="HG445" s="46"/>
      <c r="HH445" s="46"/>
      <c r="HI445" s="46"/>
      <c r="HJ445" s="46"/>
      <c r="HK445" s="46"/>
      <c r="HL445" s="46"/>
      <c r="HM445" s="46"/>
      <c r="HN445" s="46"/>
      <c r="HO445" s="46"/>
      <c r="HP445" s="46"/>
      <c r="HQ445" s="46"/>
      <c r="HR445" s="46"/>
      <c r="HS445" s="46"/>
      <c r="HT445" s="46"/>
      <c r="HU445" s="46"/>
      <c r="HV445" s="46"/>
      <c r="HW445" s="46"/>
      <c r="HX445" s="46"/>
      <c r="HY445" s="46"/>
      <c r="HZ445" s="46"/>
      <c r="IA445" s="46"/>
      <c r="IB445" s="46"/>
      <c r="IC445" s="46"/>
      <c r="ID445" s="46"/>
      <c r="IE445" s="46"/>
      <c r="IF445" s="46"/>
      <c r="IG445" s="46"/>
      <c r="IH445" s="46"/>
      <c r="II445" s="46"/>
      <c r="IJ445" s="46"/>
      <c r="IK445" s="46"/>
      <c r="IL445" s="46"/>
      <c r="IM445" s="46"/>
      <c r="IN445" s="46"/>
      <c r="IO445" s="46"/>
      <c r="IP445" s="46"/>
      <c r="IQ445" s="46"/>
      <c r="IR445" s="46"/>
      <c r="IS445" s="46"/>
      <c r="IT445" s="46"/>
      <c r="IU445" s="46"/>
      <c r="IV445" s="46"/>
      <c r="IW445" s="46"/>
      <c r="IX445" s="46"/>
      <c r="IY445" s="46"/>
      <c r="IZ445" s="46"/>
      <c r="JA445" s="46"/>
      <c r="JB445" s="46"/>
      <c r="JC445" s="46"/>
      <c r="JD445" s="46"/>
      <c r="JE445" s="46"/>
      <c r="JF445" s="46"/>
      <c r="JG445" s="46"/>
      <c r="JH445" s="46"/>
      <c r="JI445" s="46"/>
      <c r="JJ445" s="46"/>
      <c r="JK445" s="46"/>
      <c r="JL445" s="46"/>
      <c r="JM445" s="46"/>
      <c r="JN445" s="46"/>
      <c r="JO445" s="46"/>
      <c r="JP445" s="46"/>
      <c r="JQ445" s="46"/>
      <c r="JR445" s="46"/>
      <c r="JS445" s="46"/>
      <c r="JT445" s="46"/>
      <c r="JU445" s="46"/>
      <c r="JV445" s="46"/>
      <c r="JW445" s="46"/>
      <c r="JX445" s="46"/>
      <c r="JY445" s="46"/>
      <c r="JZ445" s="46"/>
      <c r="KA445" s="46"/>
      <c r="KB445" s="46"/>
      <c r="KC445" s="46"/>
      <c r="KD445" s="46"/>
      <c r="KE445" s="46"/>
      <c r="KF445" s="46"/>
      <c r="KG445" s="46"/>
      <c r="KH445" s="46"/>
      <c r="KI445" s="46"/>
      <c r="KJ445" s="46"/>
      <c r="KK445" s="46"/>
      <c r="KL445" s="46"/>
      <c r="KM445" s="46"/>
      <c r="KN445" s="46"/>
      <c r="KO445" s="46"/>
      <c r="KP445" s="234"/>
    </row>
    <row r="446" spans="1:302" s="52" customFormat="1" ht="64.5" thickBot="1" x14ac:dyDescent="0.3">
      <c r="A446" s="169"/>
      <c r="B446" s="169" t="s">
        <v>2427</v>
      </c>
      <c r="C446" s="159">
        <v>12150077</v>
      </c>
      <c r="D446" s="113">
        <v>39692</v>
      </c>
      <c r="E446" s="113">
        <v>40787</v>
      </c>
      <c r="F446" s="113">
        <v>42369</v>
      </c>
      <c r="G446" s="161">
        <v>-7777</v>
      </c>
      <c r="H446" s="169" t="s">
        <v>576</v>
      </c>
      <c r="I446" s="169" t="s">
        <v>1467</v>
      </c>
      <c r="J446" s="169"/>
      <c r="K446" s="169" t="s">
        <v>142</v>
      </c>
      <c r="L446" s="169" t="s">
        <v>424</v>
      </c>
      <c r="M446" s="169" t="s">
        <v>141</v>
      </c>
      <c r="N446" s="169" t="s">
        <v>74</v>
      </c>
      <c r="O446" s="169" t="s">
        <v>7857</v>
      </c>
      <c r="P446" s="112">
        <v>40213</v>
      </c>
      <c r="Q446" s="169" t="s">
        <v>559</v>
      </c>
      <c r="R446" s="169" t="s">
        <v>658</v>
      </c>
      <c r="S446" s="276" t="s">
        <v>1929</v>
      </c>
      <c r="T446" s="188" t="s">
        <v>1861</v>
      </c>
      <c r="U446" s="188" t="s">
        <v>1861</v>
      </c>
      <c r="V446" s="188" t="s">
        <v>1861</v>
      </c>
      <c r="W446" s="188" t="s">
        <v>1861</v>
      </c>
      <c r="X446" s="188" t="s">
        <v>1861</v>
      </c>
      <c r="Y446" s="188" t="s">
        <v>1861</v>
      </c>
      <c r="Z446" s="188" t="s">
        <v>1861</v>
      </c>
      <c r="AA446" s="188" t="s">
        <v>1861</v>
      </c>
      <c r="AB446" s="188" t="s">
        <v>1861</v>
      </c>
      <c r="AC446" s="188" t="s">
        <v>1861</v>
      </c>
      <c r="AD446" s="188" t="s">
        <v>1861</v>
      </c>
      <c r="AE446" s="188" t="s">
        <v>1861</v>
      </c>
      <c r="AF446" s="169" t="s">
        <v>9888</v>
      </c>
      <c r="AG446" s="169"/>
      <c r="AH446" s="169"/>
      <c r="AI446" s="169"/>
      <c r="AJ446" s="169" t="s">
        <v>2430</v>
      </c>
      <c r="AK446" s="169" t="s">
        <v>2431</v>
      </c>
      <c r="AL446" s="169">
        <v>43</v>
      </c>
      <c r="AM446" s="169">
        <v>19</v>
      </c>
      <c r="AN446" s="1110">
        <v>59.9</v>
      </c>
      <c r="AO446" s="188">
        <v>24</v>
      </c>
      <c r="AP446" s="169">
        <v>25</v>
      </c>
      <c r="AQ446" s="169">
        <v>38.4</v>
      </c>
      <c r="AR446" s="169">
        <f t="shared" si="38"/>
        <v>43.333305555555562</v>
      </c>
      <c r="AS446" s="169">
        <f t="shared" si="39"/>
        <v>24.427333333333333</v>
      </c>
      <c r="AT446" s="169" t="s">
        <v>34</v>
      </c>
      <c r="AU446" s="169"/>
      <c r="AV446" s="112"/>
      <c r="AW446" s="113"/>
      <c r="AX446" s="112"/>
      <c r="AY446" s="113"/>
      <c r="AZ446" s="112"/>
      <c r="BA446" s="113"/>
      <c r="BB446" s="112"/>
      <c r="BC446" s="113"/>
      <c r="BD446" s="112"/>
      <c r="BE446" s="113"/>
      <c r="BF446" s="169"/>
      <c r="BG446" s="158" t="s">
        <v>1612</v>
      </c>
      <c r="BH446" s="230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6"/>
      <c r="EC446" s="46"/>
      <c r="ED446" s="46"/>
      <c r="EE446" s="46"/>
      <c r="EF446" s="46"/>
      <c r="EG446" s="46"/>
      <c r="EH446" s="46"/>
      <c r="EI446" s="46"/>
      <c r="EJ446" s="46"/>
      <c r="EK446" s="46"/>
      <c r="EL446" s="46"/>
      <c r="EM446" s="46"/>
      <c r="EN446" s="46"/>
      <c r="EO446" s="46"/>
      <c r="EP446" s="46"/>
      <c r="EQ446" s="46"/>
      <c r="ER446" s="46"/>
      <c r="ES446" s="46"/>
      <c r="ET446" s="46"/>
      <c r="EU446" s="46"/>
      <c r="EV446" s="46"/>
      <c r="EW446" s="46"/>
      <c r="EX446" s="46"/>
      <c r="EY446" s="46"/>
      <c r="EZ446" s="46"/>
      <c r="FA446" s="46"/>
      <c r="FB446" s="46"/>
      <c r="FC446" s="46"/>
      <c r="FD446" s="46"/>
      <c r="FE446" s="46"/>
      <c r="FF446" s="46"/>
      <c r="FG446" s="46"/>
      <c r="FH446" s="46"/>
      <c r="FI446" s="46"/>
      <c r="FJ446" s="46"/>
      <c r="FK446" s="46"/>
      <c r="FL446" s="46"/>
      <c r="FM446" s="46"/>
      <c r="FN446" s="46"/>
      <c r="FO446" s="46"/>
      <c r="FP446" s="46"/>
      <c r="FQ446" s="46"/>
      <c r="FR446" s="46"/>
      <c r="FS446" s="46"/>
      <c r="FT446" s="46"/>
      <c r="FU446" s="46"/>
      <c r="FV446" s="46"/>
      <c r="FW446" s="46"/>
      <c r="FX446" s="46"/>
      <c r="FY446" s="46"/>
      <c r="FZ446" s="46"/>
      <c r="GA446" s="46"/>
      <c r="GB446" s="46"/>
      <c r="GC446" s="46"/>
      <c r="GD446" s="46"/>
      <c r="GE446" s="46"/>
      <c r="GF446" s="46"/>
      <c r="GG446" s="46"/>
      <c r="GH446" s="46"/>
      <c r="GI446" s="46"/>
      <c r="GJ446" s="46"/>
      <c r="GK446" s="46"/>
      <c r="GL446" s="46"/>
      <c r="GM446" s="46"/>
      <c r="GN446" s="46"/>
      <c r="GO446" s="46"/>
      <c r="GP446" s="46"/>
      <c r="GQ446" s="46"/>
      <c r="GR446" s="46"/>
      <c r="GS446" s="46"/>
      <c r="GT446" s="46"/>
      <c r="GU446" s="46"/>
      <c r="GV446" s="46"/>
      <c r="GW446" s="46"/>
      <c r="GX446" s="46"/>
      <c r="GY446" s="46"/>
      <c r="GZ446" s="46"/>
      <c r="HA446" s="46"/>
      <c r="HB446" s="46"/>
      <c r="HC446" s="46"/>
      <c r="HD446" s="46"/>
      <c r="HE446" s="46"/>
      <c r="HF446" s="46"/>
      <c r="HG446" s="46"/>
      <c r="HH446" s="46"/>
      <c r="HI446" s="46"/>
      <c r="HJ446" s="46"/>
      <c r="HK446" s="46"/>
      <c r="HL446" s="46"/>
      <c r="HM446" s="46"/>
      <c r="HN446" s="46"/>
      <c r="HO446" s="46"/>
      <c r="HP446" s="46"/>
      <c r="HQ446" s="46"/>
      <c r="HR446" s="46"/>
      <c r="HS446" s="46"/>
      <c r="HT446" s="46"/>
      <c r="HU446" s="46"/>
      <c r="HV446" s="46"/>
      <c r="HW446" s="46"/>
      <c r="HX446" s="46"/>
      <c r="HY446" s="46"/>
      <c r="HZ446" s="46"/>
      <c r="IA446" s="46"/>
      <c r="IB446" s="46"/>
      <c r="IC446" s="46"/>
      <c r="ID446" s="46"/>
      <c r="IE446" s="46"/>
      <c r="IF446" s="46"/>
      <c r="IG446" s="46"/>
      <c r="IH446" s="46"/>
      <c r="II446" s="46"/>
      <c r="IJ446" s="46"/>
      <c r="IK446" s="46"/>
      <c r="IL446" s="46"/>
      <c r="IM446" s="46"/>
      <c r="IN446" s="46"/>
      <c r="IO446" s="46"/>
      <c r="IP446" s="46"/>
      <c r="IQ446" s="46"/>
      <c r="IR446" s="46"/>
      <c r="IS446" s="46"/>
      <c r="IT446" s="46"/>
      <c r="IU446" s="46"/>
      <c r="IV446" s="46"/>
      <c r="IW446" s="46"/>
      <c r="IX446" s="46"/>
      <c r="IY446" s="46"/>
      <c r="IZ446" s="46"/>
      <c r="JA446" s="46"/>
      <c r="JB446" s="46"/>
      <c r="JC446" s="46"/>
      <c r="JD446" s="46"/>
      <c r="JE446" s="46"/>
      <c r="JF446" s="46"/>
      <c r="JG446" s="46"/>
      <c r="JH446" s="46"/>
      <c r="JI446" s="46"/>
      <c r="JJ446" s="46"/>
      <c r="JK446" s="46"/>
      <c r="JL446" s="46"/>
      <c r="JM446" s="46"/>
      <c r="JN446" s="46"/>
      <c r="JO446" s="46"/>
      <c r="JP446" s="46"/>
      <c r="JQ446" s="46"/>
      <c r="JR446" s="46"/>
      <c r="JS446" s="46"/>
      <c r="JT446" s="46"/>
      <c r="JU446" s="46"/>
      <c r="JV446" s="46"/>
      <c r="JW446" s="46"/>
      <c r="JX446" s="46"/>
      <c r="JY446" s="46"/>
      <c r="JZ446" s="46"/>
      <c r="KA446" s="46"/>
      <c r="KB446" s="46"/>
      <c r="KC446" s="46"/>
      <c r="KD446" s="46"/>
      <c r="KE446" s="46"/>
      <c r="KF446" s="46"/>
      <c r="KG446" s="46"/>
      <c r="KH446" s="46"/>
      <c r="KI446" s="46"/>
      <c r="KJ446" s="46"/>
      <c r="KK446" s="46"/>
      <c r="KL446" s="46"/>
      <c r="KM446" s="46"/>
      <c r="KN446" s="46"/>
      <c r="KO446" s="46"/>
      <c r="KP446" s="234"/>
    </row>
    <row r="447" spans="1:302" s="52" customFormat="1" ht="38.25" x14ac:dyDescent="0.25">
      <c r="A447" s="407">
        <v>144</v>
      </c>
      <c r="B447" s="408" t="s">
        <v>2433</v>
      </c>
      <c r="C447" s="410">
        <v>12150078</v>
      </c>
      <c r="D447" s="411">
        <v>39717</v>
      </c>
      <c r="E447" s="411">
        <v>39717</v>
      </c>
      <c r="F447" s="411">
        <v>40812</v>
      </c>
      <c r="G447" s="408">
        <v>-7777</v>
      </c>
      <c r="H447" s="408" t="s">
        <v>585</v>
      </c>
      <c r="I447" s="408" t="s">
        <v>702</v>
      </c>
      <c r="J447" s="408"/>
      <c r="K447" s="408" t="s">
        <v>71</v>
      </c>
      <c r="L447" s="408" t="s">
        <v>2434</v>
      </c>
      <c r="M447" s="408" t="s">
        <v>70</v>
      </c>
      <c r="N447" s="408" t="s">
        <v>70</v>
      </c>
      <c r="O447" s="408"/>
      <c r="P447" s="409" t="s">
        <v>2435</v>
      </c>
      <c r="Q447" s="408" t="s">
        <v>559</v>
      </c>
      <c r="R447" s="408" t="s">
        <v>658</v>
      </c>
      <c r="S447" s="412" t="s">
        <v>1929</v>
      </c>
      <c r="T447" s="655">
        <v>-9999</v>
      </c>
      <c r="U447" s="461">
        <v>-7777</v>
      </c>
      <c r="V447" s="461">
        <v>-7777</v>
      </c>
      <c r="W447" s="461">
        <v>-7777</v>
      </c>
      <c r="X447" s="461">
        <v>-7777</v>
      </c>
      <c r="Y447" s="655">
        <v>220</v>
      </c>
      <c r="Z447" s="408">
        <v>30</v>
      </c>
      <c r="AA447" s="408" t="s">
        <v>2436</v>
      </c>
      <c r="AB447" s="408">
        <v>1.6</v>
      </c>
      <c r="AC447" s="408">
        <v>6300</v>
      </c>
      <c r="AD447" s="408">
        <v>-9999</v>
      </c>
      <c r="AE447" s="408">
        <v>5000</v>
      </c>
      <c r="AF447" s="408" t="s">
        <v>686</v>
      </c>
      <c r="AG447" s="408"/>
      <c r="AH447" s="408"/>
      <c r="AI447" s="408"/>
      <c r="AJ447" s="408" t="s">
        <v>2437</v>
      </c>
      <c r="AK447" s="408" t="s">
        <v>2438</v>
      </c>
      <c r="AL447" s="408">
        <v>43</v>
      </c>
      <c r="AM447" s="408">
        <v>12</v>
      </c>
      <c r="AN447" s="1111">
        <v>55</v>
      </c>
      <c r="AO447" s="408">
        <v>24</v>
      </c>
      <c r="AP447" s="408">
        <v>51</v>
      </c>
      <c r="AQ447" s="408">
        <v>2.4</v>
      </c>
      <c r="AR447" s="408">
        <f t="shared" si="38"/>
        <v>43.215277777777779</v>
      </c>
      <c r="AS447" s="408">
        <f t="shared" si="39"/>
        <v>24.850666666666669</v>
      </c>
      <c r="AT447" s="408" t="s">
        <v>43</v>
      </c>
      <c r="AU447" s="408" t="s">
        <v>7858</v>
      </c>
      <c r="AV447" s="409"/>
      <c r="AW447" s="411"/>
      <c r="AX447" s="409"/>
      <c r="AY447" s="411"/>
      <c r="AZ447" s="409"/>
      <c r="BA447" s="411"/>
      <c r="BB447" s="409"/>
      <c r="BC447" s="411"/>
      <c r="BD447" s="409"/>
      <c r="BE447" s="411"/>
      <c r="BF447" s="408" t="s">
        <v>9632</v>
      </c>
      <c r="BG447" s="730" t="s">
        <v>567</v>
      </c>
      <c r="BH447" s="735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6"/>
      <c r="EC447" s="46"/>
      <c r="ED447" s="46"/>
      <c r="EE447" s="46"/>
      <c r="EF447" s="46"/>
      <c r="EG447" s="46"/>
      <c r="EH447" s="46"/>
      <c r="EI447" s="46"/>
      <c r="EJ447" s="46"/>
      <c r="EK447" s="46"/>
      <c r="EL447" s="46"/>
      <c r="EM447" s="46"/>
      <c r="EN447" s="46"/>
      <c r="EO447" s="46"/>
      <c r="EP447" s="46"/>
      <c r="EQ447" s="46"/>
      <c r="ER447" s="46"/>
      <c r="ES447" s="46"/>
      <c r="ET447" s="46"/>
      <c r="EU447" s="46"/>
      <c r="EV447" s="46"/>
      <c r="EW447" s="46"/>
      <c r="EX447" s="46"/>
      <c r="EY447" s="46"/>
      <c r="EZ447" s="46"/>
      <c r="FA447" s="46"/>
      <c r="FB447" s="46"/>
      <c r="FC447" s="46"/>
      <c r="FD447" s="46"/>
      <c r="FE447" s="46"/>
      <c r="FF447" s="46"/>
      <c r="FG447" s="46"/>
      <c r="FH447" s="46"/>
      <c r="FI447" s="46"/>
      <c r="FJ447" s="46"/>
      <c r="FK447" s="46"/>
      <c r="FL447" s="46"/>
      <c r="FM447" s="46"/>
      <c r="FN447" s="46"/>
      <c r="FO447" s="46"/>
      <c r="FP447" s="46"/>
      <c r="FQ447" s="46"/>
      <c r="FR447" s="46"/>
      <c r="FS447" s="46"/>
      <c r="FT447" s="46"/>
      <c r="FU447" s="46"/>
      <c r="FV447" s="46"/>
      <c r="FW447" s="46"/>
      <c r="FX447" s="46"/>
      <c r="FY447" s="46"/>
      <c r="FZ447" s="46"/>
      <c r="GA447" s="46"/>
      <c r="GB447" s="46"/>
      <c r="GC447" s="46"/>
      <c r="GD447" s="46"/>
      <c r="GE447" s="46"/>
      <c r="GF447" s="46"/>
      <c r="GG447" s="46"/>
      <c r="GH447" s="46"/>
      <c r="GI447" s="46"/>
      <c r="GJ447" s="46"/>
      <c r="GK447" s="46"/>
      <c r="GL447" s="46"/>
      <c r="GM447" s="46"/>
      <c r="GN447" s="46"/>
      <c r="GO447" s="46"/>
      <c r="GP447" s="46"/>
      <c r="GQ447" s="46"/>
      <c r="GR447" s="46"/>
      <c r="GS447" s="46"/>
      <c r="GT447" s="46"/>
      <c r="GU447" s="46"/>
      <c r="GV447" s="46"/>
      <c r="GW447" s="46"/>
      <c r="GX447" s="46"/>
      <c r="GY447" s="46"/>
      <c r="GZ447" s="46"/>
      <c r="HA447" s="46"/>
      <c r="HB447" s="46"/>
      <c r="HC447" s="46"/>
      <c r="HD447" s="46"/>
      <c r="HE447" s="46"/>
      <c r="HF447" s="46"/>
      <c r="HG447" s="46"/>
      <c r="HH447" s="46"/>
      <c r="HI447" s="46"/>
      <c r="HJ447" s="46"/>
      <c r="HK447" s="46"/>
      <c r="HL447" s="46"/>
      <c r="HM447" s="46"/>
      <c r="HN447" s="46"/>
      <c r="HO447" s="46"/>
      <c r="HP447" s="46"/>
      <c r="HQ447" s="46"/>
      <c r="HR447" s="46"/>
      <c r="HS447" s="46"/>
      <c r="HT447" s="46"/>
      <c r="HU447" s="46"/>
      <c r="HV447" s="46"/>
      <c r="HW447" s="46"/>
      <c r="HX447" s="46"/>
      <c r="HY447" s="46"/>
      <c r="HZ447" s="46"/>
      <c r="IA447" s="46"/>
      <c r="IB447" s="46"/>
      <c r="IC447" s="46"/>
      <c r="ID447" s="46"/>
      <c r="IE447" s="46"/>
      <c r="IF447" s="46"/>
      <c r="IG447" s="46"/>
      <c r="IH447" s="46"/>
      <c r="II447" s="46"/>
      <c r="IJ447" s="46"/>
      <c r="IK447" s="46"/>
      <c r="IL447" s="46"/>
      <c r="IM447" s="46"/>
      <c r="IN447" s="46"/>
      <c r="IO447" s="46"/>
      <c r="IP447" s="46"/>
      <c r="IQ447" s="46"/>
      <c r="IR447" s="46"/>
      <c r="IS447" s="46"/>
      <c r="IT447" s="46"/>
      <c r="IU447" s="46"/>
      <c r="IV447" s="46"/>
      <c r="IW447" s="46"/>
      <c r="IX447" s="46"/>
      <c r="IY447" s="46"/>
      <c r="IZ447" s="46"/>
      <c r="JA447" s="46"/>
      <c r="JB447" s="46"/>
      <c r="JC447" s="46"/>
      <c r="JD447" s="46"/>
      <c r="JE447" s="46"/>
      <c r="JF447" s="46"/>
      <c r="JG447" s="46"/>
      <c r="JH447" s="46"/>
      <c r="JI447" s="46"/>
      <c r="JJ447" s="46"/>
      <c r="JK447" s="46"/>
      <c r="JL447" s="46"/>
      <c r="JM447" s="46"/>
      <c r="JN447" s="46"/>
      <c r="JO447" s="46"/>
      <c r="JP447" s="46"/>
      <c r="JQ447" s="46"/>
      <c r="JR447" s="46"/>
      <c r="JS447" s="46"/>
      <c r="JT447" s="46"/>
      <c r="JU447" s="46"/>
      <c r="JV447" s="46"/>
      <c r="JW447" s="46"/>
      <c r="JX447" s="46"/>
      <c r="JY447" s="46"/>
      <c r="JZ447" s="46"/>
      <c r="KA447" s="46"/>
      <c r="KB447" s="46"/>
      <c r="KC447" s="46"/>
      <c r="KD447" s="46"/>
      <c r="KE447" s="46"/>
      <c r="KF447" s="46"/>
      <c r="KG447" s="46"/>
      <c r="KH447" s="46"/>
      <c r="KI447" s="46"/>
      <c r="KJ447" s="46"/>
      <c r="KK447" s="46"/>
      <c r="KL447" s="46"/>
      <c r="KM447" s="46"/>
      <c r="KN447" s="46"/>
      <c r="KO447" s="46"/>
      <c r="KP447" s="234"/>
    </row>
    <row r="448" spans="1:302" s="52" customFormat="1" ht="38.25" x14ac:dyDescent="0.25">
      <c r="A448" s="414"/>
      <c r="B448" s="24" t="s">
        <v>2433</v>
      </c>
      <c r="C448" s="26">
        <v>12150078</v>
      </c>
      <c r="D448" s="27">
        <v>39717</v>
      </c>
      <c r="E448" s="27">
        <v>39717</v>
      </c>
      <c r="F448" s="27">
        <v>40812</v>
      </c>
      <c r="G448" s="24">
        <v>-7777</v>
      </c>
      <c r="H448" s="24" t="s">
        <v>585</v>
      </c>
      <c r="I448" s="24" t="s">
        <v>702</v>
      </c>
      <c r="J448" s="24"/>
      <c r="K448" s="24" t="s">
        <v>71</v>
      </c>
      <c r="L448" s="24" t="s">
        <v>2434</v>
      </c>
      <c r="M448" s="24" t="s">
        <v>70</v>
      </c>
      <c r="N448" s="24" t="s">
        <v>70</v>
      </c>
      <c r="O448" s="24"/>
      <c r="P448" s="25" t="s">
        <v>2435</v>
      </c>
      <c r="Q448" s="24" t="s">
        <v>559</v>
      </c>
      <c r="R448" s="24" t="s">
        <v>658</v>
      </c>
      <c r="S448" s="273" t="s">
        <v>1929</v>
      </c>
      <c r="T448" s="53" t="s">
        <v>1861</v>
      </c>
      <c r="U448" s="53" t="s">
        <v>1861</v>
      </c>
      <c r="V448" s="53" t="s">
        <v>1861</v>
      </c>
      <c r="W448" s="53" t="s">
        <v>1861</v>
      </c>
      <c r="X448" s="53" t="s">
        <v>1861</v>
      </c>
      <c r="Y448" s="53" t="s">
        <v>1861</v>
      </c>
      <c r="Z448" s="53" t="s">
        <v>1861</v>
      </c>
      <c r="AA448" s="53" t="s">
        <v>1861</v>
      </c>
      <c r="AB448" s="53" t="s">
        <v>1861</v>
      </c>
      <c r="AC448" s="53" t="s">
        <v>1861</v>
      </c>
      <c r="AD448" s="53" t="s">
        <v>1861</v>
      </c>
      <c r="AE448" s="53" t="s">
        <v>1861</v>
      </c>
      <c r="AF448" s="24" t="s">
        <v>687</v>
      </c>
      <c r="AG448" s="24"/>
      <c r="AH448" s="24"/>
      <c r="AI448" s="24"/>
      <c r="AJ448" s="24" t="s">
        <v>2439</v>
      </c>
      <c r="AK448" s="24" t="s">
        <v>2440</v>
      </c>
      <c r="AL448" s="24">
        <v>43</v>
      </c>
      <c r="AM448" s="24">
        <v>12</v>
      </c>
      <c r="AN448" s="1112">
        <v>50.6</v>
      </c>
      <c r="AO448" s="24">
        <v>24</v>
      </c>
      <c r="AP448" s="24">
        <v>50</v>
      </c>
      <c r="AQ448" s="24">
        <v>54.7</v>
      </c>
      <c r="AR448" s="24">
        <f t="shared" si="38"/>
        <v>43.214055555555561</v>
      </c>
      <c r="AS448" s="24">
        <f t="shared" si="39"/>
        <v>24.848527777777775</v>
      </c>
      <c r="AT448" s="24" t="s">
        <v>43</v>
      </c>
      <c r="AU448" s="24" t="s">
        <v>7858</v>
      </c>
      <c r="AV448" s="25"/>
      <c r="AW448" s="27"/>
      <c r="AX448" s="25"/>
      <c r="AY448" s="27"/>
      <c r="AZ448" s="25"/>
      <c r="BA448" s="27"/>
      <c r="BB448" s="25"/>
      <c r="BC448" s="27"/>
      <c r="BD448" s="25"/>
      <c r="BE448" s="27"/>
      <c r="BF448" s="24" t="s">
        <v>9632</v>
      </c>
      <c r="BG448" s="731" t="s">
        <v>567</v>
      </c>
      <c r="BH448" s="735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46"/>
      <c r="BY448" s="46"/>
      <c r="BZ448" s="46"/>
      <c r="CA448" s="46"/>
      <c r="CB448" s="46"/>
      <c r="CC448" s="46"/>
      <c r="CD448" s="46"/>
      <c r="CE448" s="46"/>
      <c r="CF448" s="46"/>
      <c r="CG448" s="46"/>
      <c r="CH448" s="46"/>
      <c r="CI448" s="46"/>
      <c r="CJ448" s="46"/>
      <c r="CK448" s="46"/>
      <c r="CL448" s="46"/>
      <c r="CM448" s="46"/>
      <c r="CN448" s="46"/>
      <c r="CO448" s="46"/>
      <c r="CP448" s="46"/>
      <c r="CQ448" s="46"/>
      <c r="CR448" s="46"/>
      <c r="CS448" s="46"/>
      <c r="CT448" s="46"/>
      <c r="CU448" s="46"/>
      <c r="CV448" s="46"/>
      <c r="CW448" s="46"/>
      <c r="CX448" s="46"/>
      <c r="CY448" s="46"/>
      <c r="CZ448" s="46"/>
      <c r="DA448" s="46"/>
      <c r="DB448" s="46"/>
      <c r="DC448" s="46"/>
      <c r="DD448" s="46"/>
      <c r="DE448" s="46"/>
      <c r="DF448" s="46"/>
      <c r="DG448" s="46"/>
      <c r="DH448" s="46"/>
      <c r="DI448" s="46"/>
      <c r="DJ448" s="46"/>
      <c r="DK448" s="46"/>
      <c r="DL448" s="46"/>
      <c r="DM448" s="46"/>
      <c r="DN448" s="46"/>
      <c r="DO448" s="46"/>
      <c r="DP448" s="46"/>
      <c r="DQ448" s="46"/>
      <c r="DR448" s="46"/>
      <c r="DS448" s="46"/>
      <c r="DT448" s="46"/>
      <c r="DU448" s="46"/>
      <c r="DV448" s="46"/>
      <c r="DW448" s="46"/>
      <c r="DX448" s="46"/>
      <c r="DY448" s="46"/>
      <c r="DZ448" s="46"/>
      <c r="EA448" s="46"/>
      <c r="EB448" s="46"/>
      <c r="EC448" s="46"/>
      <c r="ED448" s="46"/>
      <c r="EE448" s="46"/>
      <c r="EF448" s="46"/>
      <c r="EG448" s="46"/>
      <c r="EH448" s="46"/>
      <c r="EI448" s="46"/>
      <c r="EJ448" s="46"/>
      <c r="EK448" s="46"/>
      <c r="EL448" s="46"/>
      <c r="EM448" s="46"/>
      <c r="EN448" s="46"/>
      <c r="EO448" s="46"/>
      <c r="EP448" s="46"/>
      <c r="EQ448" s="46"/>
      <c r="ER448" s="46"/>
      <c r="ES448" s="46"/>
      <c r="ET448" s="46"/>
      <c r="EU448" s="46"/>
      <c r="EV448" s="46"/>
      <c r="EW448" s="46"/>
      <c r="EX448" s="46"/>
      <c r="EY448" s="46"/>
      <c r="EZ448" s="46"/>
      <c r="FA448" s="46"/>
      <c r="FB448" s="46"/>
      <c r="FC448" s="46"/>
      <c r="FD448" s="46"/>
      <c r="FE448" s="46"/>
      <c r="FF448" s="46"/>
      <c r="FG448" s="46"/>
      <c r="FH448" s="46"/>
      <c r="FI448" s="46"/>
      <c r="FJ448" s="46"/>
      <c r="FK448" s="46"/>
      <c r="FL448" s="46"/>
      <c r="FM448" s="46"/>
      <c r="FN448" s="46"/>
      <c r="FO448" s="46"/>
      <c r="FP448" s="46"/>
      <c r="FQ448" s="46"/>
      <c r="FR448" s="46"/>
      <c r="FS448" s="46"/>
      <c r="FT448" s="46"/>
      <c r="FU448" s="46"/>
      <c r="FV448" s="46"/>
      <c r="FW448" s="46"/>
      <c r="FX448" s="46"/>
      <c r="FY448" s="46"/>
      <c r="FZ448" s="46"/>
      <c r="GA448" s="46"/>
      <c r="GB448" s="46"/>
      <c r="GC448" s="46"/>
      <c r="GD448" s="46"/>
      <c r="GE448" s="46"/>
      <c r="GF448" s="46"/>
      <c r="GG448" s="46"/>
      <c r="GH448" s="46"/>
      <c r="GI448" s="46"/>
      <c r="GJ448" s="46"/>
      <c r="GK448" s="46"/>
      <c r="GL448" s="46"/>
      <c r="GM448" s="46"/>
      <c r="GN448" s="46"/>
      <c r="GO448" s="46"/>
      <c r="GP448" s="46"/>
      <c r="GQ448" s="46"/>
      <c r="GR448" s="46"/>
      <c r="GS448" s="46"/>
      <c r="GT448" s="46"/>
      <c r="GU448" s="46"/>
      <c r="GV448" s="46"/>
      <c r="GW448" s="46"/>
      <c r="GX448" s="46"/>
      <c r="GY448" s="46"/>
      <c r="GZ448" s="46"/>
      <c r="HA448" s="46"/>
      <c r="HB448" s="46"/>
      <c r="HC448" s="46"/>
      <c r="HD448" s="46"/>
      <c r="HE448" s="46"/>
      <c r="HF448" s="46"/>
      <c r="HG448" s="46"/>
      <c r="HH448" s="46"/>
      <c r="HI448" s="46"/>
      <c r="HJ448" s="46"/>
      <c r="HK448" s="46"/>
      <c r="HL448" s="46"/>
      <c r="HM448" s="46"/>
      <c r="HN448" s="46"/>
      <c r="HO448" s="46"/>
      <c r="HP448" s="46"/>
      <c r="HQ448" s="46"/>
      <c r="HR448" s="46"/>
      <c r="HS448" s="46"/>
      <c r="HT448" s="46"/>
      <c r="HU448" s="46"/>
      <c r="HV448" s="46"/>
      <c r="HW448" s="46"/>
      <c r="HX448" s="46"/>
      <c r="HY448" s="46"/>
      <c r="HZ448" s="46"/>
      <c r="IA448" s="46"/>
      <c r="IB448" s="46"/>
      <c r="IC448" s="46"/>
      <c r="ID448" s="46"/>
      <c r="IE448" s="46"/>
      <c r="IF448" s="46"/>
      <c r="IG448" s="46"/>
      <c r="IH448" s="46"/>
      <c r="II448" s="46"/>
      <c r="IJ448" s="46"/>
      <c r="IK448" s="46"/>
      <c r="IL448" s="46"/>
      <c r="IM448" s="46"/>
      <c r="IN448" s="46"/>
      <c r="IO448" s="46"/>
      <c r="IP448" s="46"/>
      <c r="IQ448" s="46"/>
      <c r="IR448" s="46"/>
      <c r="IS448" s="46"/>
      <c r="IT448" s="46"/>
      <c r="IU448" s="46"/>
      <c r="IV448" s="46"/>
      <c r="IW448" s="46"/>
      <c r="IX448" s="46"/>
      <c r="IY448" s="46"/>
      <c r="IZ448" s="46"/>
      <c r="JA448" s="46"/>
      <c r="JB448" s="46"/>
      <c r="JC448" s="46"/>
      <c r="JD448" s="46"/>
      <c r="JE448" s="46"/>
      <c r="JF448" s="46"/>
      <c r="JG448" s="46"/>
      <c r="JH448" s="46"/>
      <c r="JI448" s="46"/>
      <c r="JJ448" s="46"/>
      <c r="JK448" s="46"/>
      <c r="JL448" s="46"/>
      <c r="JM448" s="46"/>
      <c r="JN448" s="46"/>
      <c r="JO448" s="46"/>
      <c r="JP448" s="46"/>
      <c r="JQ448" s="46"/>
      <c r="JR448" s="46"/>
      <c r="JS448" s="46"/>
      <c r="JT448" s="46"/>
      <c r="JU448" s="46"/>
      <c r="JV448" s="46"/>
      <c r="JW448" s="46"/>
      <c r="JX448" s="46"/>
      <c r="JY448" s="46"/>
      <c r="JZ448" s="46"/>
      <c r="KA448" s="46"/>
      <c r="KB448" s="46"/>
      <c r="KC448" s="46"/>
      <c r="KD448" s="46"/>
      <c r="KE448" s="46"/>
      <c r="KF448" s="46"/>
      <c r="KG448" s="46"/>
      <c r="KH448" s="46"/>
      <c r="KI448" s="46"/>
      <c r="KJ448" s="46"/>
      <c r="KK448" s="46"/>
      <c r="KL448" s="46"/>
      <c r="KM448" s="46"/>
      <c r="KN448" s="46"/>
      <c r="KO448" s="46"/>
      <c r="KP448" s="234"/>
    </row>
    <row r="449" spans="1:302" s="52" customFormat="1" ht="25.5" x14ac:dyDescent="0.25">
      <c r="A449" s="432"/>
      <c r="B449" s="45" t="s">
        <v>2441</v>
      </c>
      <c r="C449" s="144">
        <v>12150078</v>
      </c>
      <c r="D449" s="31">
        <v>39717</v>
      </c>
      <c r="E449" s="31">
        <v>39717</v>
      </c>
      <c r="F449" s="31">
        <v>40812</v>
      </c>
      <c r="G449" s="21">
        <v>-7777</v>
      </c>
      <c r="H449" s="45" t="s">
        <v>585</v>
      </c>
      <c r="I449" s="45" t="s">
        <v>702</v>
      </c>
      <c r="J449" s="45"/>
      <c r="K449" s="45" t="s">
        <v>71</v>
      </c>
      <c r="L449" s="45" t="s">
        <v>2434</v>
      </c>
      <c r="M449" s="45" t="s">
        <v>70</v>
      </c>
      <c r="N449" s="45" t="s">
        <v>70</v>
      </c>
      <c r="O449" s="45"/>
      <c r="P449" s="147" t="s">
        <v>2435</v>
      </c>
      <c r="Q449" s="45" t="s">
        <v>559</v>
      </c>
      <c r="R449" s="21" t="s">
        <v>658</v>
      </c>
      <c r="S449" s="272" t="s">
        <v>1929</v>
      </c>
      <c r="T449" s="221">
        <v>-9999</v>
      </c>
      <c r="U449" s="142">
        <v>-7777</v>
      </c>
      <c r="V449" s="142">
        <v>-7777</v>
      </c>
      <c r="W449" s="142">
        <v>-7777</v>
      </c>
      <c r="X449" s="142">
        <v>-7777</v>
      </c>
      <c r="Y449" s="221">
        <v>220</v>
      </c>
      <c r="Z449" s="45">
        <v>18.7</v>
      </c>
      <c r="AA449" s="45" t="s">
        <v>2436</v>
      </c>
      <c r="AB449" s="45">
        <v>1.6</v>
      </c>
      <c r="AC449" s="45">
        <v>6300</v>
      </c>
      <c r="AD449" s="45">
        <v>-9999</v>
      </c>
      <c r="AE449" s="45">
        <v>5000</v>
      </c>
      <c r="AF449" s="45" t="s">
        <v>686</v>
      </c>
      <c r="AG449" s="45"/>
      <c r="AH449" s="45"/>
      <c r="AI449" s="45"/>
      <c r="AJ449" s="45" t="s">
        <v>2437</v>
      </c>
      <c r="AK449" s="45" t="s">
        <v>2438</v>
      </c>
      <c r="AL449" s="45">
        <v>43</v>
      </c>
      <c r="AM449" s="45">
        <v>12</v>
      </c>
      <c r="AN449" s="1109">
        <v>55</v>
      </c>
      <c r="AO449" s="45">
        <v>24</v>
      </c>
      <c r="AP449" s="45">
        <v>51</v>
      </c>
      <c r="AQ449" s="45">
        <v>2.4</v>
      </c>
      <c r="AR449" s="45">
        <f t="shared" si="38"/>
        <v>43.215277777777779</v>
      </c>
      <c r="AS449" s="45">
        <f t="shared" si="39"/>
        <v>24.850666666666669</v>
      </c>
      <c r="AT449" s="45" t="s">
        <v>34</v>
      </c>
      <c r="AU449" s="45"/>
      <c r="AV449" s="147"/>
      <c r="AW449" s="31"/>
      <c r="AX449" s="147"/>
      <c r="AY449" s="31"/>
      <c r="AZ449" s="147"/>
      <c r="BA449" s="31"/>
      <c r="BB449" s="147"/>
      <c r="BC449" s="31"/>
      <c r="BD449" s="147"/>
      <c r="BE449" s="31"/>
      <c r="BF449" s="45"/>
      <c r="BG449" s="512" t="s">
        <v>567</v>
      </c>
      <c r="BH449" s="735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  <c r="EO449" s="46"/>
      <c r="EP449" s="46"/>
      <c r="EQ449" s="46"/>
      <c r="ER449" s="46"/>
      <c r="ES449" s="46"/>
      <c r="ET449" s="46"/>
      <c r="EU449" s="46"/>
      <c r="EV449" s="46"/>
      <c r="EW449" s="46"/>
      <c r="EX449" s="46"/>
      <c r="EY449" s="46"/>
      <c r="EZ449" s="46"/>
      <c r="FA449" s="46"/>
      <c r="FB449" s="46"/>
      <c r="FC449" s="46"/>
      <c r="FD449" s="46"/>
      <c r="FE449" s="46"/>
      <c r="FF449" s="46"/>
      <c r="FG449" s="46"/>
      <c r="FH449" s="46"/>
      <c r="FI449" s="46"/>
      <c r="FJ449" s="46"/>
      <c r="FK449" s="46"/>
      <c r="FL449" s="46"/>
      <c r="FM449" s="46"/>
      <c r="FN449" s="46"/>
      <c r="FO449" s="46"/>
      <c r="FP449" s="46"/>
      <c r="FQ449" s="46"/>
      <c r="FR449" s="46"/>
      <c r="FS449" s="46"/>
      <c r="FT449" s="46"/>
      <c r="FU449" s="46"/>
      <c r="FV449" s="46"/>
      <c r="FW449" s="46"/>
      <c r="FX449" s="46"/>
      <c r="FY449" s="46"/>
      <c r="FZ449" s="46"/>
      <c r="GA449" s="46"/>
      <c r="GB449" s="46"/>
      <c r="GC449" s="46"/>
      <c r="GD449" s="46"/>
      <c r="GE449" s="46"/>
      <c r="GF449" s="46"/>
      <c r="GG449" s="46"/>
      <c r="GH449" s="46"/>
      <c r="GI449" s="46"/>
      <c r="GJ449" s="46"/>
      <c r="GK449" s="46"/>
      <c r="GL449" s="46"/>
      <c r="GM449" s="46"/>
      <c r="GN449" s="46"/>
      <c r="GO449" s="46"/>
      <c r="GP449" s="46"/>
      <c r="GQ449" s="46"/>
      <c r="GR449" s="46"/>
      <c r="GS449" s="46"/>
      <c r="GT449" s="46"/>
      <c r="GU449" s="46"/>
      <c r="GV449" s="46"/>
      <c r="GW449" s="46"/>
      <c r="GX449" s="46"/>
      <c r="GY449" s="46"/>
      <c r="GZ449" s="46"/>
      <c r="HA449" s="46"/>
      <c r="HB449" s="46"/>
      <c r="HC449" s="46"/>
      <c r="HD449" s="46"/>
      <c r="HE449" s="46"/>
      <c r="HF449" s="46"/>
      <c r="HG449" s="46"/>
      <c r="HH449" s="46"/>
      <c r="HI449" s="46"/>
      <c r="HJ449" s="46"/>
      <c r="HK449" s="46"/>
      <c r="HL449" s="46"/>
      <c r="HM449" s="46"/>
      <c r="HN449" s="46"/>
      <c r="HO449" s="46"/>
      <c r="HP449" s="46"/>
      <c r="HQ449" s="46"/>
      <c r="HR449" s="46"/>
      <c r="HS449" s="46"/>
      <c r="HT449" s="46"/>
      <c r="HU449" s="46"/>
      <c r="HV449" s="46"/>
      <c r="HW449" s="46"/>
      <c r="HX449" s="46"/>
      <c r="HY449" s="46"/>
      <c r="HZ449" s="46"/>
      <c r="IA449" s="46"/>
      <c r="IB449" s="46"/>
      <c r="IC449" s="46"/>
      <c r="ID449" s="46"/>
      <c r="IE449" s="46"/>
      <c r="IF449" s="46"/>
      <c r="IG449" s="46"/>
      <c r="IH449" s="46"/>
      <c r="II449" s="46"/>
      <c r="IJ449" s="46"/>
      <c r="IK449" s="46"/>
      <c r="IL449" s="46"/>
      <c r="IM449" s="46"/>
      <c r="IN449" s="46"/>
      <c r="IO449" s="46"/>
      <c r="IP449" s="46"/>
      <c r="IQ449" s="46"/>
      <c r="IR449" s="46"/>
      <c r="IS449" s="46"/>
      <c r="IT449" s="46"/>
      <c r="IU449" s="46"/>
      <c r="IV449" s="46"/>
      <c r="IW449" s="46"/>
      <c r="IX449" s="46"/>
      <c r="IY449" s="46"/>
      <c r="IZ449" s="46"/>
      <c r="JA449" s="46"/>
      <c r="JB449" s="46"/>
      <c r="JC449" s="46"/>
      <c r="JD449" s="46"/>
      <c r="JE449" s="46"/>
      <c r="JF449" s="46"/>
      <c r="JG449" s="46"/>
      <c r="JH449" s="46"/>
      <c r="JI449" s="46"/>
      <c r="JJ449" s="46"/>
      <c r="JK449" s="46"/>
      <c r="JL449" s="46"/>
      <c r="JM449" s="46"/>
      <c r="JN449" s="46"/>
      <c r="JO449" s="46"/>
      <c r="JP449" s="46"/>
      <c r="JQ449" s="46"/>
      <c r="JR449" s="46"/>
      <c r="JS449" s="46"/>
      <c r="JT449" s="46"/>
      <c r="JU449" s="46"/>
      <c r="JV449" s="46"/>
      <c r="JW449" s="46"/>
      <c r="JX449" s="46"/>
      <c r="JY449" s="46"/>
      <c r="JZ449" s="46"/>
      <c r="KA449" s="46"/>
      <c r="KB449" s="46"/>
      <c r="KC449" s="46"/>
      <c r="KD449" s="46"/>
      <c r="KE449" s="46"/>
      <c r="KF449" s="46"/>
      <c r="KG449" s="46"/>
      <c r="KH449" s="46"/>
      <c r="KI449" s="46"/>
      <c r="KJ449" s="46"/>
      <c r="KK449" s="46"/>
      <c r="KL449" s="46"/>
      <c r="KM449" s="46"/>
      <c r="KN449" s="46"/>
      <c r="KO449" s="46"/>
      <c r="KP449" s="234"/>
    </row>
    <row r="450" spans="1:302" s="52" customFormat="1" ht="26.25" thickBot="1" x14ac:dyDescent="0.3">
      <c r="A450" s="416"/>
      <c r="B450" s="417" t="s">
        <v>2441</v>
      </c>
      <c r="C450" s="419">
        <v>12150078</v>
      </c>
      <c r="D450" s="420">
        <v>39717</v>
      </c>
      <c r="E450" s="420">
        <v>39717</v>
      </c>
      <c r="F450" s="420">
        <v>40812</v>
      </c>
      <c r="G450" s="421">
        <v>-7777</v>
      </c>
      <c r="H450" s="417" t="s">
        <v>585</v>
      </c>
      <c r="I450" s="417" t="s">
        <v>702</v>
      </c>
      <c r="J450" s="417"/>
      <c r="K450" s="417" t="s">
        <v>71</v>
      </c>
      <c r="L450" s="417" t="s">
        <v>2434</v>
      </c>
      <c r="M450" s="417" t="s">
        <v>70</v>
      </c>
      <c r="N450" s="417" t="s">
        <v>70</v>
      </c>
      <c r="O450" s="417"/>
      <c r="P450" s="418" t="s">
        <v>2435</v>
      </c>
      <c r="Q450" s="417" t="s">
        <v>559</v>
      </c>
      <c r="R450" s="421" t="s">
        <v>658</v>
      </c>
      <c r="S450" s="422" t="s">
        <v>1929</v>
      </c>
      <c r="T450" s="483" t="s">
        <v>1861</v>
      </c>
      <c r="U450" s="483" t="s">
        <v>1861</v>
      </c>
      <c r="V450" s="483" t="s">
        <v>1861</v>
      </c>
      <c r="W450" s="483" t="s">
        <v>1861</v>
      </c>
      <c r="X450" s="483" t="s">
        <v>1861</v>
      </c>
      <c r="Y450" s="483" t="s">
        <v>1861</v>
      </c>
      <c r="Z450" s="483" t="s">
        <v>1861</v>
      </c>
      <c r="AA450" s="483" t="s">
        <v>1861</v>
      </c>
      <c r="AB450" s="483" t="s">
        <v>1861</v>
      </c>
      <c r="AC450" s="483" t="s">
        <v>1861</v>
      </c>
      <c r="AD450" s="483" t="s">
        <v>1861</v>
      </c>
      <c r="AE450" s="483" t="s">
        <v>1861</v>
      </c>
      <c r="AF450" s="417" t="s">
        <v>687</v>
      </c>
      <c r="AG450" s="417"/>
      <c r="AH450" s="417"/>
      <c r="AI450" s="417"/>
      <c r="AJ450" s="417" t="s">
        <v>2439</v>
      </c>
      <c r="AK450" s="417" t="s">
        <v>2440</v>
      </c>
      <c r="AL450" s="417">
        <v>43</v>
      </c>
      <c r="AM450" s="417">
        <v>12</v>
      </c>
      <c r="AN450" s="1126">
        <v>50.6</v>
      </c>
      <c r="AO450" s="417">
        <v>24</v>
      </c>
      <c r="AP450" s="417">
        <v>50</v>
      </c>
      <c r="AQ450" s="417">
        <v>54.7</v>
      </c>
      <c r="AR450" s="417">
        <f t="shared" si="38"/>
        <v>43.214055555555561</v>
      </c>
      <c r="AS450" s="417">
        <f t="shared" si="39"/>
        <v>24.848527777777775</v>
      </c>
      <c r="AT450" s="417" t="s">
        <v>34</v>
      </c>
      <c r="AU450" s="417"/>
      <c r="AV450" s="418"/>
      <c r="AW450" s="420"/>
      <c r="AX450" s="418"/>
      <c r="AY450" s="420"/>
      <c r="AZ450" s="418"/>
      <c r="BA450" s="420"/>
      <c r="BB450" s="418"/>
      <c r="BC450" s="420"/>
      <c r="BD450" s="418"/>
      <c r="BE450" s="420"/>
      <c r="BF450" s="417"/>
      <c r="BG450" s="513" t="s">
        <v>567</v>
      </c>
      <c r="BH450" s="735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6"/>
      <c r="EK450" s="46"/>
      <c r="EL450" s="46"/>
      <c r="EM450" s="46"/>
      <c r="EN450" s="46"/>
      <c r="EO450" s="46"/>
      <c r="EP450" s="46"/>
      <c r="EQ450" s="46"/>
      <c r="ER450" s="46"/>
      <c r="ES450" s="46"/>
      <c r="ET450" s="46"/>
      <c r="EU450" s="46"/>
      <c r="EV450" s="46"/>
      <c r="EW450" s="46"/>
      <c r="EX450" s="46"/>
      <c r="EY450" s="46"/>
      <c r="EZ450" s="46"/>
      <c r="FA450" s="46"/>
      <c r="FB450" s="46"/>
      <c r="FC450" s="46"/>
      <c r="FD450" s="46"/>
      <c r="FE450" s="46"/>
      <c r="FF450" s="46"/>
      <c r="FG450" s="46"/>
      <c r="FH450" s="46"/>
      <c r="FI450" s="46"/>
      <c r="FJ450" s="46"/>
      <c r="FK450" s="46"/>
      <c r="FL450" s="46"/>
      <c r="FM450" s="46"/>
      <c r="FN450" s="46"/>
      <c r="FO450" s="46"/>
      <c r="FP450" s="46"/>
      <c r="FQ450" s="46"/>
      <c r="FR450" s="46"/>
      <c r="FS450" s="46"/>
      <c r="FT450" s="46"/>
      <c r="FU450" s="46"/>
      <c r="FV450" s="46"/>
      <c r="FW450" s="46"/>
      <c r="FX450" s="46"/>
      <c r="FY450" s="46"/>
      <c r="FZ450" s="46"/>
      <c r="GA450" s="46"/>
      <c r="GB450" s="46"/>
      <c r="GC450" s="46"/>
      <c r="GD450" s="46"/>
      <c r="GE450" s="46"/>
      <c r="GF450" s="46"/>
      <c r="GG450" s="46"/>
      <c r="GH450" s="46"/>
      <c r="GI450" s="46"/>
      <c r="GJ450" s="46"/>
      <c r="GK450" s="46"/>
      <c r="GL450" s="46"/>
      <c r="GM450" s="46"/>
      <c r="GN450" s="46"/>
      <c r="GO450" s="46"/>
      <c r="GP450" s="46"/>
      <c r="GQ450" s="46"/>
      <c r="GR450" s="46"/>
      <c r="GS450" s="46"/>
      <c r="GT450" s="46"/>
      <c r="GU450" s="46"/>
      <c r="GV450" s="46"/>
      <c r="GW450" s="46"/>
      <c r="GX450" s="46"/>
      <c r="GY450" s="46"/>
      <c r="GZ450" s="46"/>
      <c r="HA450" s="46"/>
      <c r="HB450" s="46"/>
      <c r="HC450" s="46"/>
      <c r="HD450" s="46"/>
      <c r="HE450" s="46"/>
      <c r="HF450" s="46"/>
      <c r="HG450" s="46"/>
      <c r="HH450" s="46"/>
      <c r="HI450" s="46"/>
      <c r="HJ450" s="46"/>
      <c r="HK450" s="46"/>
      <c r="HL450" s="46"/>
      <c r="HM450" s="46"/>
      <c r="HN450" s="46"/>
      <c r="HO450" s="46"/>
      <c r="HP450" s="46"/>
      <c r="HQ450" s="46"/>
      <c r="HR450" s="46"/>
      <c r="HS450" s="46"/>
      <c r="HT450" s="46"/>
      <c r="HU450" s="46"/>
      <c r="HV450" s="46"/>
      <c r="HW450" s="46"/>
      <c r="HX450" s="46"/>
      <c r="HY450" s="46"/>
      <c r="HZ450" s="46"/>
      <c r="IA450" s="46"/>
      <c r="IB450" s="46"/>
      <c r="IC450" s="46"/>
      <c r="ID450" s="46"/>
      <c r="IE450" s="46"/>
      <c r="IF450" s="46"/>
      <c r="IG450" s="46"/>
      <c r="IH450" s="46"/>
      <c r="II450" s="46"/>
      <c r="IJ450" s="46"/>
      <c r="IK450" s="46"/>
      <c r="IL450" s="46"/>
      <c r="IM450" s="46"/>
      <c r="IN450" s="46"/>
      <c r="IO450" s="46"/>
      <c r="IP450" s="46"/>
      <c r="IQ450" s="46"/>
      <c r="IR450" s="46"/>
      <c r="IS450" s="46"/>
      <c r="IT450" s="46"/>
      <c r="IU450" s="46"/>
      <c r="IV450" s="46"/>
      <c r="IW450" s="46"/>
      <c r="IX450" s="46"/>
      <c r="IY450" s="46"/>
      <c r="IZ450" s="46"/>
      <c r="JA450" s="46"/>
      <c r="JB450" s="46"/>
      <c r="JC450" s="46"/>
      <c r="JD450" s="46"/>
      <c r="JE450" s="46"/>
      <c r="JF450" s="46"/>
      <c r="JG450" s="46"/>
      <c r="JH450" s="46"/>
      <c r="JI450" s="46"/>
      <c r="JJ450" s="46"/>
      <c r="JK450" s="46"/>
      <c r="JL450" s="46"/>
      <c r="JM450" s="46"/>
      <c r="JN450" s="46"/>
      <c r="JO450" s="46"/>
      <c r="JP450" s="46"/>
      <c r="JQ450" s="46"/>
      <c r="JR450" s="46"/>
      <c r="JS450" s="46"/>
      <c r="JT450" s="46"/>
      <c r="JU450" s="46"/>
      <c r="JV450" s="46"/>
      <c r="JW450" s="46"/>
      <c r="JX450" s="46"/>
      <c r="JY450" s="46"/>
      <c r="JZ450" s="46"/>
      <c r="KA450" s="46"/>
      <c r="KB450" s="46"/>
      <c r="KC450" s="46"/>
      <c r="KD450" s="46"/>
      <c r="KE450" s="46"/>
      <c r="KF450" s="46"/>
      <c r="KG450" s="46"/>
      <c r="KH450" s="46"/>
      <c r="KI450" s="46"/>
      <c r="KJ450" s="46"/>
      <c r="KK450" s="46"/>
      <c r="KL450" s="46"/>
      <c r="KM450" s="46"/>
      <c r="KN450" s="46"/>
      <c r="KO450" s="46"/>
      <c r="KP450" s="234"/>
    </row>
    <row r="451" spans="1:302" s="52" customFormat="1" ht="63.75" x14ac:dyDescent="0.25">
      <c r="A451" s="170">
        <v>145</v>
      </c>
      <c r="B451" s="170" t="s">
        <v>454</v>
      </c>
      <c r="C451" s="176">
        <v>12150079</v>
      </c>
      <c r="D451" s="186">
        <v>39717</v>
      </c>
      <c r="E451" s="186">
        <v>39717</v>
      </c>
      <c r="F451" s="186">
        <v>40082</v>
      </c>
      <c r="G451" s="174">
        <v>-7777</v>
      </c>
      <c r="H451" s="170" t="s">
        <v>585</v>
      </c>
      <c r="I451" s="170" t="s">
        <v>702</v>
      </c>
      <c r="J451" s="170"/>
      <c r="K451" s="170" t="s">
        <v>71</v>
      </c>
      <c r="L451" s="170" t="s">
        <v>2434</v>
      </c>
      <c r="M451" s="170" t="s">
        <v>70</v>
      </c>
      <c r="N451" s="170" t="s">
        <v>70</v>
      </c>
      <c r="O451" s="170" t="s">
        <v>7859</v>
      </c>
      <c r="P451" s="175" t="s">
        <v>2435</v>
      </c>
      <c r="Q451" s="170" t="s">
        <v>559</v>
      </c>
      <c r="R451" s="174" t="s">
        <v>658</v>
      </c>
      <c r="S451" s="277" t="s">
        <v>1929</v>
      </c>
      <c r="T451" s="146">
        <v>-9999</v>
      </c>
      <c r="U451" s="148">
        <v>-7777</v>
      </c>
      <c r="V451" s="148">
        <v>-7777</v>
      </c>
      <c r="W451" s="148">
        <v>-7777</v>
      </c>
      <c r="X451" s="148">
        <v>-7777</v>
      </c>
      <c r="Y451" s="146">
        <v>180</v>
      </c>
      <c r="Z451" s="170">
        <v>30</v>
      </c>
      <c r="AA451" s="170" t="s">
        <v>2442</v>
      </c>
      <c r="AB451" s="170">
        <v>-9999</v>
      </c>
      <c r="AC451" s="170">
        <v>4300</v>
      </c>
      <c r="AD451" s="170">
        <v>116.6</v>
      </c>
      <c r="AE451" s="170">
        <v>5000</v>
      </c>
      <c r="AF451" s="170" t="s">
        <v>686</v>
      </c>
      <c r="AG451" s="170">
        <v>4698788.523</v>
      </c>
      <c r="AH451" s="170">
        <v>8630928.7029999997</v>
      </c>
      <c r="AI451" s="170"/>
      <c r="AJ451" s="170"/>
      <c r="AK451" s="170"/>
      <c r="AL451" s="170"/>
      <c r="AM451" s="170"/>
      <c r="AN451" s="1118"/>
      <c r="AO451" s="170"/>
      <c r="AP451" s="170"/>
      <c r="AQ451" s="170"/>
      <c r="AR451" s="170"/>
      <c r="AS451" s="170"/>
      <c r="AT451" s="170" t="s">
        <v>174</v>
      </c>
      <c r="AU451" s="170"/>
      <c r="AV451" s="175"/>
      <c r="AW451" s="186"/>
      <c r="AX451" s="175"/>
      <c r="AY451" s="186"/>
      <c r="AZ451" s="175"/>
      <c r="BA451" s="186"/>
      <c r="BB451" s="175"/>
      <c r="BC451" s="186"/>
      <c r="BD451" s="175"/>
      <c r="BE451" s="186"/>
      <c r="BF451" s="170"/>
      <c r="BG451" s="148" t="s">
        <v>567</v>
      </c>
      <c r="BH451" s="230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6"/>
      <c r="EK451" s="46"/>
      <c r="EL451" s="46"/>
      <c r="EM451" s="46"/>
      <c r="EN451" s="46"/>
      <c r="EO451" s="46"/>
      <c r="EP451" s="46"/>
      <c r="EQ451" s="46"/>
      <c r="ER451" s="46"/>
      <c r="ES451" s="46"/>
      <c r="ET451" s="46"/>
      <c r="EU451" s="46"/>
      <c r="EV451" s="46"/>
      <c r="EW451" s="46"/>
      <c r="EX451" s="46"/>
      <c r="EY451" s="46"/>
      <c r="EZ451" s="46"/>
      <c r="FA451" s="46"/>
      <c r="FB451" s="46"/>
      <c r="FC451" s="46"/>
      <c r="FD451" s="46"/>
      <c r="FE451" s="46"/>
      <c r="FF451" s="46"/>
      <c r="FG451" s="46"/>
      <c r="FH451" s="46"/>
      <c r="FI451" s="46"/>
      <c r="FJ451" s="46"/>
      <c r="FK451" s="46"/>
      <c r="FL451" s="46"/>
      <c r="FM451" s="46"/>
      <c r="FN451" s="46"/>
      <c r="FO451" s="46"/>
      <c r="FP451" s="46"/>
      <c r="FQ451" s="46"/>
      <c r="FR451" s="46"/>
      <c r="FS451" s="46"/>
      <c r="FT451" s="46"/>
      <c r="FU451" s="46"/>
      <c r="FV451" s="46"/>
      <c r="FW451" s="46"/>
      <c r="FX451" s="46"/>
      <c r="FY451" s="46"/>
      <c r="FZ451" s="46"/>
      <c r="GA451" s="46"/>
      <c r="GB451" s="46"/>
      <c r="GC451" s="46"/>
      <c r="GD451" s="46"/>
      <c r="GE451" s="46"/>
      <c r="GF451" s="46"/>
      <c r="GG451" s="46"/>
      <c r="GH451" s="46"/>
      <c r="GI451" s="46"/>
      <c r="GJ451" s="46"/>
      <c r="GK451" s="46"/>
      <c r="GL451" s="46"/>
      <c r="GM451" s="46"/>
      <c r="GN451" s="46"/>
      <c r="GO451" s="46"/>
      <c r="GP451" s="46"/>
      <c r="GQ451" s="46"/>
      <c r="GR451" s="46"/>
      <c r="GS451" s="46"/>
      <c r="GT451" s="46"/>
      <c r="GU451" s="46"/>
      <c r="GV451" s="46"/>
      <c r="GW451" s="46"/>
      <c r="GX451" s="46"/>
      <c r="GY451" s="46"/>
      <c r="GZ451" s="46"/>
      <c r="HA451" s="46"/>
      <c r="HB451" s="46"/>
      <c r="HC451" s="46"/>
      <c r="HD451" s="46"/>
      <c r="HE451" s="46"/>
      <c r="HF451" s="46"/>
      <c r="HG451" s="46"/>
      <c r="HH451" s="46"/>
      <c r="HI451" s="46"/>
      <c r="HJ451" s="46"/>
      <c r="HK451" s="46"/>
      <c r="HL451" s="46"/>
      <c r="HM451" s="46"/>
      <c r="HN451" s="46"/>
      <c r="HO451" s="46"/>
      <c r="HP451" s="46"/>
      <c r="HQ451" s="46"/>
      <c r="HR451" s="46"/>
      <c r="HS451" s="46"/>
      <c r="HT451" s="46"/>
      <c r="HU451" s="46"/>
      <c r="HV451" s="46"/>
      <c r="HW451" s="46"/>
      <c r="HX451" s="46"/>
      <c r="HY451" s="46"/>
      <c r="HZ451" s="46"/>
      <c r="IA451" s="46"/>
      <c r="IB451" s="46"/>
      <c r="IC451" s="46"/>
      <c r="ID451" s="46"/>
      <c r="IE451" s="46"/>
      <c r="IF451" s="46"/>
      <c r="IG451" s="46"/>
      <c r="IH451" s="46"/>
      <c r="II451" s="46"/>
      <c r="IJ451" s="46"/>
      <c r="IK451" s="46"/>
      <c r="IL451" s="46"/>
      <c r="IM451" s="46"/>
      <c r="IN451" s="46"/>
      <c r="IO451" s="46"/>
      <c r="IP451" s="46"/>
      <c r="IQ451" s="46"/>
      <c r="IR451" s="46"/>
      <c r="IS451" s="46"/>
      <c r="IT451" s="46"/>
      <c r="IU451" s="46"/>
      <c r="IV451" s="46"/>
      <c r="IW451" s="46"/>
      <c r="IX451" s="46"/>
      <c r="IY451" s="46"/>
      <c r="IZ451" s="46"/>
      <c r="JA451" s="46"/>
      <c r="JB451" s="46"/>
      <c r="JC451" s="46"/>
      <c r="JD451" s="46"/>
      <c r="JE451" s="46"/>
      <c r="JF451" s="46"/>
      <c r="JG451" s="46"/>
      <c r="JH451" s="46"/>
      <c r="JI451" s="46"/>
      <c r="JJ451" s="46"/>
      <c r="JK451" s="46"/>
      <c r="JL451" s="46"/>
      <c r="JM451" s="46"/>
      <c r="JN451" s="46"/>
      <c r="JO451" s="46"/>
      <c r="JP451" s="46"/>
      <c r="JQ451" s="46"/>
      <c r="JR451" s="46"/>
      <c r="JS451" s="46"/>
      <c r="JT451" s="46"/>
      <c r="JU451" s="46"/>
      <c r="JV451" s="46"/>
      <c r="JW451" s="46"/>
      <c r="JX451" s="46"/>
      <c r="JY451" s="46"/>
      <c r="JZ451" s="46"/>
      <c r="KA451" s="46"/>
      <c r="KB451" s="46"/>
      <c r="KC451" s="46"/>
      <c r="KD451" s="46"/>
      <c r="KE451" s="46"/>
      <c r="KF451" s="46"/>
      <c r="KG451" s="46"/>
      <c r="KH451" s="46"/>
      <c r="KI451" s="46"/>
      <c r="KJ451" s="46"/>
      <c r="KK451" s="46"/>
      <c r="KL451" s="46"/>
      <c r="KM451" s="46"/>
      <c r="KN451" s="46"/>
      <c r="KO451" s="46"/>
      <c r="KP451" s="234"/>
    </row>
    <row r="452" spans="1:302" s="52" customFormat="1" ht="64.5" thickBot="1" x14ac:dyDescent="0.3">
      <c r="A452" s="169"/>
      <c r="B452" s="169" t="s">
        <v>454</v>
      </c>
      <c r="C452" s="159">
        <v>12150079</v>
      </c>
      <c r="D452" s="113">
        <v>39717</v>
      </c>
      <c r="E452" s="113">
        <v>39717</v>
      </c>
      <c r="F452" s="113">
        <v>40082</v>
      </c>
      <c r="G452" s="161">
        <v>-7777</v>
      </c>
      <c r="H452" s="169" t="s">
        <v>585</v>
      </c>
      <c r="I452" s="169" t="s">
        <v>702</v>
      </c>
      <c r="J452" s="169"/>
      <c r="K452" s="169" t="s">
        <v>71</v>
      </c>
      <c r="L452" s="169" t="s">
        <v>2434</v>
      </c>
      <c r="M452" s="169" t="s">
        <v>70</v>
      </c>
      <c r="N452" s="169" t="s">
        <v>70</v>
      </c>
      <c r="O452" s="169" t="s">
        <v>7859</v>
      </c>
      <c r="P452" s="112" t="s">
        <v>2435</v>
      </c>
      <c r="Q452" s="169" t="s">
        <v>559</v>
      </c>
      <c r="R452" s="161" t="s">
        <v>658</v>
      </c>
      <c r="S452" s="276" t="s">
        <v>1929</v>
      </c>
      <c r="T452" s="188" t="s">
        <v>1861</v>
      </c>
      <c r="U452" s="188" t="s">
        <v>1861</v>
      </c>
      <c r="V452" s="188" t="s">
        <v>1861</v>
      </c>
      <c r="W452" s="188" t="s">
        <v>1861</v>
      </c>
      <c r="X452" s="188" t="s">
        <v>1861</v>
      </c>
      <c r="Y452" s="188" t="s">
        <v>1861</v>
      </c>
      <c r="Z452" s="169" t="s">
        <v>1861</v>
      </c>
      <c r="AA452" s="169" t="s">
        <v>1861</v>
      </c>
      <c r="AB452" s="169" t="s">
        <v>1861</v>
      </c>
      <c r="AC452" s="169" t="s">
        <v>1861</v>
      </c>
      <c r="AD452" s="169" t="s">
        <v>1861</v>
      </c>
      <c r="AE452" s="169" t="s">
        <v>1861</v>
      </c>
      <c r="AF452" s="169" t="s">
        <v>687</v>
      </c>
      <c r="AG452" s="169">
        <v>4698716.9610000001</v>
      </c>
      <c r="AH452" s="169">
        <v>8603782.0470000003</v>
      </c>
      <c r="AI452" s="169"/>
      <c r="AJ452" s="169"/>
      <c r="AK452" s="169"/>
      <c r="AL452" s="169"/>
      <c r="AM452" s="169"/>
      <c r="AN452" s="1110"/>
      <c r="AO452" s="169"/>
      <c r="AP452" s="169"/>
      <c r="AQ452" s="169"/>
      <c r="AR452" s="169"/>
      <c r="AS452" s="169"/>
      <c r="AT452" s="169" t="s">
        <v>174</v>
      </c>
      <c r="AU452" s="169"/>
      <c r="AV452" s="112"/>
      <c r="AW452" s="113"/>
      <c r="AX452" s="112"/>
      <c r="AY452" s="113"/>
      <c r="AZ452" s="112"/>
      <c r="BA452" s="113"/>
      <c r="BB452" s="112"/>
      <c r="BC452" s="113"/>
      <c r="BD452" s="112"/>
      <c r="BE452" s="113"/>
      <c r="BF452" s="169"/>
      <c r="BG452" s="158" t="s">
        <v>567</v>
      </c>
      <c r="BH452" s="230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46"/>
      <c r="EF452" s="46"/>
      <c r="EG452" s="46"/>
      <c r="EH452" s="46"/>
      <c r="EI452" s="46"/>
      <c r="EJ452" s="46"/>
      <c r="EK452" s="46"/>
      <c r="EL452" s="46"/>
      <c r="EM452" s="46"/>
      <c r="EN452" s="46"/>
      <c r="EO452" s="46"/>
      <c r="EP452" s="46"/>
      <c r="EQ452" s="46"/>
      <c r="ER452" s="46"/>
      <c r="ES452" s="46"/>
      <c r="ET452" s="46"/>
      <c r="EU452" s="46"/>
      <c r="EV452" s="46"/>
      <c r="EW452" s="46"/>
      <c r="EX452" s="46"/>
      <c r="EY452" s="46"/>
      <c r="EZ452" s="46"/>
      <c r="FA452" s="46"/>
      <c r="FB452" s="46"/>
      <c r="FC452" s="46"/>
      <c r="FD452" s="46"/>
      <c r="FE452" s="46"/>
      <c r="FF452" s="46"/>
      <c r="FG452" s="46"/>
      <c r="FH452" s="46"/>
      <c r="FI452" s="46"/>
      <c r="FJ452" s="46"/>
      <c r="FK452" s="46"/>
      <c r="FL452" s="46"/>
      <c r="FM452" s="46"/>
      <c r="FN452" s="46"/>
      <c r="FO452" s="46"/>
      <c r="FP452" s="46"/>
      <c r="FQ452" s="46"/>
      <c r="FR452" s="46"/>
      <c r="FS452" s="46"/>
      <c r="FT452" s="46"/>
      <c r="FU452" s="46"/>
      <c r="FV452" s="46"/>
      <c r="FW452" s="46"/>
      <c r="FX452" s="46"/>
      <c r="FY452" s="46"/>
      <c r="FZ452" s="46"/>
      <c r="GA452" s="46"/>
      <c r="GB452" s="46"/>
      <c r="GC452" s="46"/>
      <c r="GD452" s="46"/>
      <c r="GE452" s="46"/>
      <c r="GF452" s="46"/>
      <c r="GG452" s="46"/>
      <c r="GH452" s="46"/>
      <c r="GI452" s="46"/>
      <c r="GJ452" s="46"/>
      <c r="GK452" s="46"/>
      <c r="GL452" s="46"/>
      <c r="GM452" s="46"/>
      <c r="GN452" s="46"/>
      <c r="GO452" s="46"/>
      <c r="GP452" s="46"/>
      <c r="GQ452" s="46"/>
      <c r="GR452" s="46"/>
      <c r="GS452" s="46"/>
      <c r="GT452" s="46"/>
      <c r="GU452" s="46"/>
      <c r="GV452" s="46"/>
      <c r="GW452" s="46"/>
      <c r="GX452" s="46"/>
      <c r="GY452" s="46"/>
      <c r="GZ452" s="46"/>
      <c r="HA452" s="46"/>
      <c r="HB452" s="46"/>
      <c r="HC452" s="46"/>
      <c r="HD452" s="46"/>
      <c r="HE452" s="46"/>
      <c r="HF452" s="46"/>
      <c r="HG452" s="46"/>
      <c r="HH452" s="46"/>
      <c r="HI452" s="46"/>
      <c r="HJ452" s="46"/>
      <c r="HK452" s="46"/>
      <c r="HL452" s="46"/>
      <c r="HM452" s="46"/>
      <c r="HN452" s="46"/>
      <c r="HO452" s="46"/>
      <c r="HP452" s="46"/>
      <c r="HQ452" s="46"/>
      <c r="HR452" s="46"/>
      <c r="HS452" s="46"/>
      <c r="HT452" s="46"/>
      <c r="HU452" s="46"/>
      <c r="HV452" s="46"/>
      <c r="HW452" s="46"/>
      <c r="HX452" s="46"/>
      <c r="HY452" s="46"/>
      <c r="HZ452" s="46"/>
      <c r="IA452" s="46"/>
      <c r="IB452" s="46"/>
      <c r="IC452" s="46"/>
      <c r="ID452" s="46"/>
      <c r="IE452" s="46"/>
      <c r="IF452" s="46"/>
      <c r="IG452" s="46"/>
      <c r="IH452" s="46"/>
      <c r="II452" s="46"/>
      <c r="IJ452" s="46"/>
      <c r="IK452" s="46"/>
      <c r="IL452" s="46"/>
      <c r="IM452" s="46"/>
      <c r="IN452" s="46"/>
      <c r="IO452" s="46"/>
      <c r="IP452" s="46"/>
      <c r="IQ452" s="46"/>
      <c r="IR452" s="46"/>
      <c r="IS452" s="46"/>
      <c r="IT452" s="46"/>
      <c r="IU452" s="46"/>
      <c r="IV452" s="46"/>
      <c r="IW452" s="46"/>
      <c r="IX452" s="46"/>
      <c r="IY452" s="46"/>
      <c r="IZ452" s="46"/>
      <c r="JA452" s="46"/>
      <c r="JB452" s="46"/>
      <c r="JC452" s="46"/>
      <c r="JD452" s="46"/>
      <c r="JE452" s="46"/>
      <c r="JF452" s="46"/>
      <c r="JG452" s="46"/>
      <c r="JH452" s="46"/>
      <c r="JI452" s="46"/>
      <c r="JJ452" s="46"/>
      <c r="JK452" s="46"/>
      <c r="JL452" s="46"/>
      <c r="JM452" s="46"/>
      <c r="JN452" s="46"/>
      <c r="JO452" s="46"/>
      <c r="JP452" s="46"/>
      <c r="JQ452" s="46"/>
      <c r="JR452" s="46"/>
      <c r="JS452" s="46"/>
      <c r="JT452" s="46"/>
      <c r="JU452" s="46"/>
      <c r="JV452" s="46"/>
      <c r="JW452" s="46"/>
      <c r="JX452" s="46"/>
      <c r="JY452" s="46"/>
      <c r="JZ452" s="46"/>
      <c r="KA452" s="46"/>
      <c r="KB452" s="46"/>
      <c r="KC452" s="46"/>
      <c r="KD452" s="46"/>
      <c r="KE452" s="46"/>
      <c r="KF452" s="46"/>
      <c r="KG452" s="46"/>
      <c r="KH452" s="46"/>
      <c r="KI452" s="46"/>
      <c r="KJ452" s="46"/>
      <c r="KK452" s="46"/>
      <c r="KL452" s="46"/>
      <c r="KM452" s="46"/>
      <c r="KN452" s="46"/>
      <c r="KO452" s="46"/>
      <c r="KP452" s="234"/>
    </row>
    <row r="453" spans="1:302" s="52" customFormat="1" ht="51" x14ac:dyDescent="0.25">
      <c r="A453" s="407">
        <v>146</v>
      </c>
      <c r="B453" s="408" t="s">
        <v>2433</v>
      </c>
      <c r="C453" s="410">
        <v>12150080</v>
      </c>
      <c r="D453" s="411">
        <v>39745</v>
      </c>
      <c r="E453" s="411">
        <v>39745</v>
      </c>
      <c r="F453" s="411">
        <v>40840</v>
      </c>
      <c r="G453" s="408">
        <v>-7777</v>
      </c>
      <c r="H453" s="408" t="s">
        <v>585</v>
      </c>
      <c r="I453" s="408" t="s">
        <v>702</v>
      </c>
      <c r="J453" s="408"/>
      <c r="K453" s="408" t="s">
        <v>71</v>
      </c>
      <c r="L453" s="408" t="s">
        <v>410</v>
      </c>
      <c r="M453" s="408" t="s">
        <v>70</v>
      </c>
      <c r="N453" s="408" t="s">
        <v>70</v>
      </c>
      <c r="O453" s="408" t="s">
        <v>7860</v>
      </c>
      <c r="P453" s="409">
        <v>34093</v>
      </c>
      <c r="Q453" s="408" t="s">
        <v>559</v>
      </c>
      <c r="R453" s="408" t="s">
        <v>658</v>
      </c>
      <c r="S453" s="412" t="s">
        <v>1929</v>
      </c>
      <c r="T453" s="655">
        <v>-9999</v>
      </c>
      <c r="U453" s="461">
        <v>-7777</v>
      </c>
      <c r="V453" s="461">
        <v>-7777</v>
      </c>
      <c r="W453" s="461">
        <v>-7777</v>
      </c>
      <c r="X453" s="461">
        <v>-7777</v>
      </c>
      <c r="Y453" s="655">
        <v>214</v>
      </c>
      <c r="Z453" s="408">
        <v>40</v>
      </c>
      <c r="AA453" s="408" t="s">
        <v>2443</v>
      </c>
      <c r="AB453" s="408">
        <v>1.5</v>
      </c>
      <c r="AC453" s="408">
        <v>3880</v>
      </c>
      <c r="AD453" s="408">
        <v>-9999</v>
      </c>
      <c r="AE453" s="408">
        <v>6600</v>
      </c>
      <c r="AF453" s="408" t="s">
        <v>9889</v>
      </c>
      <c r="AG453" s="408"/>
      <c r="AH453" s="408"/>
      <c r="AI453" s="408"/>
      <c r="AJ453" s="408" t="s">
        <v>2444</v>
      </c>
      <c r="AK453" s="408" t="s">
        <v>2445</v>
      </c>
      <c r="AL453" s="408">
        <v>43</v>
      </c>
      <c r="AM453" s="408">
        <v>11</v>
      </c>
      <c r="AN453" s="1111">
        <v>54</v>
      </c>
      <c r="AO453" s="408">
        <v>24</v>
      </c>
      <c r="AP453" s="408">
        <v>49</v>
      </c>
      <c r="AQ453" s="408">
        <v>33.1</v>
      </c>
      <c r="AR453" s="408">
        <f t="shared" ref="AR453:AR516" si="40">AL453+AM453/60+AN453/3600</f>
        <v>43.198333333333331</v>
      </c>
      <c r="AS453" s="408">
        <f t="shared" ref="AS453:AS516" si="41">AO453+AP453/60+AQ453/3600</f>
        <v>24.825861111111109</v>
      </c>
      <c r="AT453" s="408" t="s">
        <v>43</v>
      </c>
      <c r="AU453" s="408" t="s">
        <v>7861</v>
      </c>
      <c r="AV453" s="409"/>
      <c r="AW453" s="411"/>
      <c r="AX453" s="409"/>
      <c r="AY453" s="411"/>
      <c r="AZ453" s="409"/>
      <c r="BA453" s="411"/>
      <c r="BB453" s="409"/>
      <c r="BC453" s="411"/>
      <c r="BD453" s="409"/>
      <c r="BE453" s="411"/>
      <c r="BF453" s="408" t="s">
        <v>9633</v>
      </c>
      <c r="BG453" s="730"/>
      <c r="BH453" s="735"/>
      <c r="BI453" s="46"/>
      <c r="BJ453" s="46"/>
      <c r="BK453" s="46"/>
      <c r="BL453" s="46"/>
      <c r="BM453" s="46"/>
      <c r="BN453" s="46"/>
      <c r="BO453" s="46"/>
      <c r="BP453" s="46"/>
      <c r="BQ453" s="46"/>
      <c r="BR453" s="46"/>
      <c r="BS453" s="46"/>
      <c r="BT453" s="46"/>
      <c r="BU453" s="46"/>
      <c r="BV453" s="46"/>
      <c r="BW453" s="46"/>
      <c r="BX453" s="46"/>
      <c r="BY453" s="46"/>
      <c r="BZ453" s="46"/>
      <c r="CA453" s="46"/>
      <c r="CB453" s="46"/>
      <c r="CC453" s="46"/>
      <c r="CD453" s="46"/>
      <c r="CE453" s="46"/>
      <c r="CF453" s="46"/>
      <c r="CG453" s="46"/>
      <c r="CH453" s="46"/>
      <c r="CI453" s="46"/>
      <c r="CJ453" s="46"/>
      <c r="CK453" s="46"/>
      <c r="CL453" s="46"/>
      <c r="CM453" s="46"/>
      <c r="CN453" s="46"/>
      <c r="CO453" s="46"/>
      <c r="CP453" s="46"/>
      <c r="CQ453" s="46"/>
      <c r="CR453" s="46"/>
      <c r="CS453" s="46"/>
      <c r="CT453" s="46"/>
      <c r="CU453" s="46"/>
      <c r="CV453" s="46"/>
      <c r="CW453" s="46"/>
      <c r="CX453" s="46"/>
      <c r="CY453" s="46"/>
      <c r="CZ453" s="46"/>
      <c r="DA453" s="46"/>
      <c r="DB453" s="46"/>
      <c r="DC453" s="46"/>
      <c r="DD453" s="46"/>
      <c r="DE453" s="46"/>
      <c r="DF453" s="46"/>
      <c r="DG453" s="46"/>
      <c r="DH453" s="46"/>
      <c r="DI453" s="46"/>
      <c r="DJ453" s="46"/>
      <c r="DK453" s="46"/>
      <c r="DL453" s="46"/>
      <c r="DM453" s="46"/>
      <c r="DN453" s="46"/>
      <c r="DO453" s="46"/>
      <c r="DP453" s="46"/>
      <c r="DQ453" s="46"/>
      <c r="DR453" s="46"/>
      <c r="DS453" s="46"/>
      <c r="DT453" s="46"/>
      <c r="DU453" s="46"/>
      <c r="DV453" s="46"/>
      <c r="DW453" s="46"/>
      <c r="DX453" s="46"/>
      <c r="DY453" s="46"/>
      <c r="DZ453" s="46"/>
      <c r="EA453" s="46"/>
      <c r="EB453" s="46"/>
      <c r="EC453" s="46"/>
      <c r="ED453" s="46"/>
      <c r="EE453" s="46"/>
      <c r="EF453" s="46"/>
      <c r="EG453" s="46"/>
      <c r="EH453" s="46"/>
      <c r="EI453" s="46"/>
      <c r="EJ453" s="46"/>
      <c r="EK453" s="46"/>
      <c r="EL453" s="46"/>
      <c r="EM453" s="46"/>
      <c r="EN453" s="46"/>
      <c r="EO453" s="46"/>
      <c r="EP453" s="46"/>
      <c r="EQ453" s="46"/>
      <c r="ER453" s="46"/>
      <c r="ES453" s="46"/>
      <c r="ET453" s="46"/>
      <c r="EU453" s="46"/>
      <c r="EV453" s="46"/>
      <c r="EW453" s="46"/>
      <c r="EX453" s="46"/>
      <c r="EY453" s="46"/>
      <c r="EZ453" s="46"/>
      <c r="FA453" s="46"/>
      <c r="FB453" s="46"/>
      <c r="FC453" s="46"/>
      <c r="FD453" s="46"/>
      <c r="FE453" s="46"/>
      <c r="FF453" s="46"/>
      <c r="FG453" s="46"/>
      <c r="FH453" s="46"/>
      <c r="FI453" s="46"/>
      <c r="FJ453" s="46"/>
      <c r="FK453" s="46"/>
      <c r="FL453" s="46"/>
      <c r="FM453" s="46"/>
      <c r="FN453" s="46"/>
      <c r="FO453" s="46"/>
      <c r="FP453" s="46"/>
      <c r="FQ453" s="46"/>
      <c r="FR453" s="46"/>
      <c r="FS453" s="46"/>
      <c r="FT453" s="46"/>
      <c r="FU453" s="46"/>
      <c r="FV453" s="46"/>
      <c r="FW453" s="46"/>
      <c r="FX453" s="46"/>
      <c r="FY453" s="46"/>
      <c r="FZ453" s="46"/>
      <c r="GA453" s="46"/>
      <c r="GB453" s="46"/>
      <c r="GC453" s="46"/>
      <c r="GD453" s="46"/>
      <c r="GE453" s="46"/>
      <c r="GF453" s="46"/>
      <c r="GG453" s="46"/>
      <c r="GH453" s="46"/>
      <c r="GI453" s="46"/>
      <c r="GJ453" s="46"/>
      <c r="GK453" s="46"/>
      <c r="GL453" s="46"/>
      <c r="GM453" s="46"/>
      <c r="GN453" s="46"/>
      <c r="GO453" s="46"/>
      <c r="GP453" s="46"/>
      <c r="GQ453" s="46"/>
      <c r="GR453" s="46"/>
      <c r="GS453" s="46"/>
      <c r="GT453" s="46"/>
      <c r="GU453" s="46"/>
      <c r="GV453" s="46"/>
      <c r="GW453" s="46"/>
      <c r="GX453" s="46"/>
      <c r="GY453" s="46"/>
      <c r="GZ453" s="46"/>
      <c r="HA453" s="46"/>
      <c r="HB453" s="46"/>
      <c r="HC453" s="46"/>
      <c r="HD453" s="46"/>
      <c r="HE453" s="46"/>
      <c r="HF453" s="46"/>
      <c r="HG453" s="46"/>
      <c r="HH453" s="46"/>
      <c r="HI453" s="46"/>
      <c r="HJ453" s="46"/>
      <c r="HK453" s="46"/>
      <c r="HL453" s="46"/>
      <c r="HM453" s="46"/>
      <c r="HN453" s="46"/>
      <c r="HO453" s="46"/>
      <c r="HP453" s="46"/>
      <c r="HQ453" s="46"/>
      <c r="HR453" s="46"/>
      <c r="HS453" s="46"/>
      <c r="HT453" s="46"/>
      <c r="HU453" s="46"/>
      <c r="HV453" s="46"/>
      <c r="HW453" s="46"/>
      <c r="HX453" s="46"/>
      <c r="HY453" s="46"/>
      <c r="HZ453" s="46"/>
      <c r="IA453" s="46"/>
      <c r="IB453" s="46"/>
      <c r="IC453" s="46"/>
      <c r="ID453" s="46"/>
      <c r="IE453" s="46"/>
      <c r="IF453" s="46"/>
      <c r="IG453" s="46"/>
      <c r="IH453" s="46"/>
      <c r="II453" s="46"/>
      <c r="IJ453" s="46"/>
      <c r="IK453" s="46"/>
      <c r="IL453" s="46"/>
      <c r="IM453" s="46"/>
      <c r="IN453" s="46"/>
      <c r="IO453" s="46"/>
      <c r="IP453" s="46"/>
      <c r="IQ453" s="46"/>
      <c r="IR453" s="46"/>
      <c r="IS453" s="46"/>
      <c r="IT453" s="46"/>
      <c r="IU453" s="46"/>
      <c r="IV453" s="46"/>
      <c r="IW453" s="46"/>
      <c r="IX453" s="46"/>
      <c r="IY453" s="46"/>
      <c r="IZ453" s="46"/>
      <c r="JA453" s="46"/>
      <c r="JB453" s="46"/>
      <c r="JC453" s="46"/>
      <c r="JD453" s="46"/>
      <c r="JE453" s="46"/>
      <c r="JF453" s="46"/>
      <c r="JG453" s="46"/>
      <c r="JH453" s="46"/>
      <c r="JI453" s="46"/>
      <c r="JJ453" s="46"/>
      <c r="JK453" s="46"/>
      <c r="JL453" s="46"/>
      <c r="JM453" s="46"/>
      <c r="JN453" s="46"/>
      <c r="JO453" s="46"/>
      <c r="JP453" s="46"/>
      <c r="JQ453" s="46"/>
      <c r="JR453" s="46"/>
      <c r="JS453" s="46"/>
      <c r="JT453" s="46"/>
      <c r="JU453" s="46"/>
      <c r="JV453" s="46"/>
      <c r="JW453" s="46"/>
      <c r="JX453" s="46"/>
      <c r="JY453" s="46"/>
      <c r="JZ453" s="46"/>
      <c r="KA453" s="46"/>
      <c r="KB453" s="46"/>
      <c r="KC453" s="46"/>
      <c r="KD453" s="46"/>
      <c r="KE453" s="46"/>
      <c r="KF453" s="46"/>
      <c r="KG453" s="46"/>
      <c r="KH453" s="46"/>
      <c r="KI453" s="46"/>
      <c r="KJ453" s="46"/>
      <c r="KK453" s="46"/>
      <c r="KL453" s="46"/>
      <c r="KM453" s="46"/>
      <c r="KN453" s="46"/>
      <c r="KO453" s="46"/>
      <c r="KP453" s="234"/>
    </row>
    <row r="454" spans="1:302" s="52" customFormat="1" ht="51" x14ac:dyDescent="0.25">
      <c r="A454" s="414"/>
      <c r="B454" s="24" t="s">
        <v>2433</v>
      </c>
      <c r="C454" s="26">
        <v>12150080</v>
      </c>
      <c r="D454" s="27">
        <v>39745</v>
      </c>
      <c r="E454" s="27">
        <v>39745</v>
      </c>
      <c r="F454" s="27">
        <v>40840</v>
      </c>
      <c r="G454" s="24">
        <v>-7777</v>
      </c>
      <c r="H454" s="24" t="s">
        <v>585</v>
      </c>
      <c r="I454" s="24" t="s">
        <v>702</v>
      </c>
      <c r="J454" s="24"/>
      <c r="K454" s="24" t="s">
        <v>71</v>
      </c>
      <c r="L454" s="24" t="s">
        <v>410</v>
      </c>
      <c r="M454" s="24" t="s">
        <v>70</v>
      </c>
      <c r="N454" s="24" t="s">
        <v>70</v>
      </c>
      <c r="O454" s="24" t="s">
        <v>7860</v>
      </c>
      <c r="P454" s="25">
        <v>34093</v>
      </c>
      <c r="Q454" s="24" t="s">
        <v>559</v>
      </c>
      <c r="R454" s="24" t="s">
        <v>658</v>
      </c>
      <c r="S454" s="273" t="s">
        <v>1929</v>
      </c>
      <c r="T454" s="53" t="s">
        <v>1861</v>
      </c>
      <c r="U454" s="53" t="s">
        <v>1861</v>
      </c>
      <c r="V454" s="53" t="s">
        <v>1861</v>
      </c>
      <c r="W454" s="53" t="s">
        <v>1861</v>
      </c>
      <c r="X454" s="53" t="s">
        <v>1861</v>
      </c>
      <c r="Y454" s="53" t="s">
        <v>1861</v>
      </c>
      <c r="Z454" s="53" t="s">
        <v>1861</v>
      </c>
      <c r="AA454" s="53" t="s">
        <v>1861</v>
      </c>
      <c r="AB454" s="53" t="s">
        <v>1861</v>
      </c>
      <c r="AC454" s="24" t="s">
        <v>1861</v>
      </c>
      <c r="AD454" s="24" t="s">
        <v>1861</v>
      </c>
      <c r="AE454" s="24" t="s">
        <v>1861</v>
      </c>
      <c r="AF454" s="24" t="s">
        <v>9890</v>
      </c>
      <c r="AG454" s="24"/>
      <c r="AH454" s="24"/>
      <c r="AI454" s="24"/>
      <c r="AJ454" s="24" t="s">
        <v>2446</v>
      </c>
      <c r="AK454" s="24" t="s">
        <v>2447</v>
      </c>
      <c r="AL454" s="24">
        <v>43</v>
      </c>
      <c r="AM454" s="24">
        <v>11</v>
      </c>
      <c r="AN454" s="1112">
        <v>53</v>
      </c>
      <c r="AO454" s="24">
        <v>24</v>
      </c>
      <c r="AP454" s="24">
        <v>49</v>
      </c>
      <c r="AQ454" s="24">
        <v>59.9</v>
      </c>
      <c r="AR454" s="24">
        <f t="shared" si="40"/>
        <v>43.198055555555555</v>
      </c>
      <c r="AS454" s="24">
        <f t="shared" si="41"/>
        <v>24.833305555555555</v>
      </c>
      <c r="AT454" s="24" t="s">
        <v>43</v>
      </c>
      <c r="AU454" s="24" t="s">
        <v>7861</v>
      </c>
      <c r="AV454" s="25"/>
      <c r="AW454" s="27"/>
      <c r="AX454" s="25"/>
      <c r="AY454" s="27"/>
      <c r="AZ454" s="25"/>
      <c r="BA454" s="27"/>
      <c r="BB454" s="25"/>
      <c r="BC454" s="27"/>
      <c r="BD454" s="25"/>
      <c r="BE454" s="27"/>
      <c r="BF454" s="24" t="s">
        <v>9633</v>
      </c>
      <c r="BG454" s="731"/>
      <c r="BH454" s="735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46"/>
      <c r="EH454" s="46"/>
      <c r="EI454" s="46"/>
      <c r="EJ454" s="46"/>
      <c r="EK454" s="46"/>
      <c r="EL454" s="46"/>
      <c r="EM454" s="46"/>
      <c r="EN454" s="46"/>
      <c r="EO454" s="46"/>
      <c r="EP454" s="46"/>
      <c r="EQ454" s="46"/>
      <c r="ER454" s="46"/>
      <c r="ES454" s="46"/>
      <c r="ET454" s="46"/>
      <c r="EU454" s="46"/>
      <c r="EV454" s="46"/>
      <c r="EW454" s="46"/>
      <c r="EX454" s="46"/>
      <c r="EY454" s="46"/>
      <c r="EZ454" s="46"/>
      <c r="FA454" s="46"/>
      <c r="FB454" s="46"/>
      <c r="FC454" s="46"/>
      <c r="FD454" s="46"/>
      <c r="FE454" s="46"/>
      <c r="FF454" s="46"/>
      <c r="FG454" s="46"/>
      <c r="FH454" s="46"/>
      <c r="FI454" s="46"/>
      <c r="FJ454" s="46"/>
      <c r="FK454" s="46"/>
      <c r="FL454" s="46"/>
      <c r="FM454" s="46"/>
      <c r="FN454" s="46"/>
      <c r="FO454" s="46"/>
      <c r="FP454" s="46"/>
      <c r="FQ454" s="46"/>
      <c r="FR454" s="46"/>
      <c r="FS454" s="46"/>
      <c r="FT454" s="46"/>
      <c r="FU454" s="46"/>
      <c r="FV454" s="46"/>
      <c r="FW454" s="46"/>
      <c r="FX454" s="46"/>
      <c r="FY454" s="46"/>
      <c r="FZ454" s="46"/>
      <c r="GA454" s="46"/>
      <c r="GB454" s="46"/>
      <c r="GC454" s="46"/>
      <c r="GD454" s="46"/>
      <c r="GE454" s="46"/>
      <c r="GF454" s="46"/>
      <c r="GG454" s="46"/>
      <c r="GH454" s="46"/>
      <c r="GI454" s="46"/>
      <c r="GJ454" s="46"/>
      <c r="GK454" s="46"/>
      <c r="GL454" s="46"/>
      <c r="GM454" s="46"/>
      <c r="GN454" s="46"/>
      <c r="GO454" s="46"/>
      <c r="GP454" s="46"/>
      <c r="GQ454" s="46"/>
      <c r="GR454" s="46"/>
      <c r="GS454" s="46"/>
      <c r="GT454" s="46"/>
      <c r="GU454" s="46"/>
      <c r="GV454" s="46"/>
      <c r="GW454" s="46"/>
      <c r="GX454" s="46"/>
      <c r="GY454" s="46"/>
      <c r="GZ454" s="46"/>
      <c r="HA454" s="46"/>
      <c r="HB454" s="46"/>
      <c r="HC454" s="46"/>
      <c r="HD454" s="46"/>
      <c r="HE454" s="46"/>
      <c r="HF454" s="46"/>
      <c r="HG454" s="46"/>
      <c r="HH454" s="46"/>
      <c r="HI454" s="46"/>
      <c r="HJ454" s="46"/>
      <c r="HK454" s="46"/>
      <c r="HL454" s="46"/>
      <c r="HM454" s="46"/>
      <c r="HN454" s="46"/>
      <c r="HO454" s="46"/>
      <c r="HP454" s="46"/>
      <c r="HQ454" s="46"/>
      <c r="HR454" s="46"/>
      <c r="HS454" s="46"/>
      <c r="HT454" s="46"/>
      <c r="HU454" s="46"/>
      <c r="HV454" s="46"/>
      <c r="HW454" s="46"/>
      <c r="HX454" s="46"/>
      <c r="HY454" s="46"/>
      <c r="HZ454" s="46"/>
      <c r="IA454" s="46"/>
      <c r="IB454" s="46"/>
      <c r="IC454" s="46"/>
      <c r="ID454" s="46"/>
      <c r="IE454" s="46"/>
      <c r="IF454" s="46"/>
      <c r="IG454" s="46"/>
      <c r="IH454" s="46"/>
      <c r="II454" s="46"/>
      <c r="IJ454" s="46"/>
      <c r="IK454" s="46"/>
      <c r="IL454" s="46"/>
      <c r="IM454" s="46"/>
      <c r="IN454" s="46"/>
      <c r="IO454" s="46"/>
      <c r="IP454" s="46"/>
      <c r="IQ454" s="46"/>
      <c r="IR454" s="46"/>
      <c r="IS454" s="46"/>
      <c r="IT454" s="46"/>
      <c r="IU454" s="46"/>
      <c r="IV454" s="46"/>
      <c r="IW454" s="46"/>
      <c r="IX454" s="46"/>
      <c r="IY454" s="46"/>
      <c r="IZ454" s="46"/>
      <c r="JA454" s="46"/>
      <c r="JB454" s="46"/>
      <c r="JC454" s="46"/>
      <c r="JD454" s="46"/>
      <c r="JE454" s="46"/>
      <c r="JF454" s="46"/>
      <c r="JG454" s="46"/>
      <c r="JH454" s="46"/>
      <c r="JI454" s="46"/>
      <c r="JJ454" s="46"/>
      <c r="JK454" s="46"/>
      <c r="JL454" s="46"/>
      <c r="JM454" s="46"/>
      <c r="JN454" s="46"/>
      <c r="JO454" s="46"/>
      <c r="JP454" s="46"/>
      <c r="JQ454" s="46"/>
      <c r="JR454" s="46"/>
      <c r="JS454" s="46"/>
      <c r="JT454" s="46"/>
      <c r="JU454" s="46"/>
      <c r="JV454" s="46"/>
      <c r="JW454" s="46"/>
      <c r="JX454" s="46"/>
      <c r="JY454" s="46"/>
      <c r="JZ454" s="46"/>
      <c r="KA454" s="46"/>
      <c r="KB454" s="46"/>
      <c r="KC454" s="46"/>
      <c r="KD454" s="46"/>
      <c r="KE454" s="46"/>
      <c r="KF454" s="46"/>
      <c r="KG454" s="46"/>
      <c r="KH454" s="46"/>
      <c r="KI454" s="46"/>
      <c r="KJ454" s="46"/>
      <c r="KK454" s="46"/>
      <c r="KL454" s="46"/>
      <c r="KM454" s="46"/>
      <c r="KN454" s="46"/>
      <c r="KO454" s="46"/>
      <c r="KP454" s="234"/>
    </row>
    <row r="455" spans="1:302" s="52" customFormat="1" ht="51" x14ac:dyDescent="0.25">
      <c r="A455" s="432"/>
      <c r="B455" s="45" t="s">
        <v>454</v>
      </c>
      <c r="C455" s="144">
        <v>12150080</v>
      </c>
      <c r="D455" s="31">
        <v>39745</v>
      </c>
      <c r="E455" s="31">
        <v>39745</v>
      </c>
      <c r="F455" s="31">
        <v>40840</v>
      </c>
      <c r="G455" s="21">
        <v>-7777</v>
      </c>
      <c r="H455" s="45" t="s">
        <v>585</v>
      </c>
      <c r="I455" s="45" t="s">
        <v>702</v>
      </c>
      <c r="J455" s="45"/>
      <c r="K455" s="45" t="s">
        <v>71</v>
      </c>
      <c r="L455" s="45" t="s">
        <v>410</v>
      </c>
      <c r="M455" s="45" t="s">
        <v>70</v>
      </c>
      <c r="N455" s="45" t="s">
        <v>70</v>
      </c>
      <c r="O455" s="45" t="s">
        <v>7860</v>
      </c>
      <c r="P455" s="147">
        <v>34093</v>
      </c>
      <c r="Q455" s="45" t="s">
        <v>559</v>
      </c>
      <c r="R455" s="21" t="s">
        <v>658</v>
      </c>
      <c r="S455" s="272" t="s">
        <v>1929</v>
      </c>
      <c r="T455" s="221">
        <v>-9999</v>
      </c>
      <c r="U455" s="142">
        <v>-7777</v>
      </c>
      <c r="V455" s="142">
        <v>-7777</v>
      </c>
      <c r="W455" s="142">
        <v>-7777</v>
      </c>
      <c r="X455" s="142">
        <v>-7777</v>
      </c>
      <c r="Y455" s="221">
        <v>170</v>
      </c>
      <c r="Z455" s="45">
        <v>33.700000000000003</v>
      </c>
      <c r="AA455" s="45" t="s">
        <v>2443</v>
      </c>
      <c r="AB455" s="45">
        <v>1.5</v>
      </c>
      <c r="AC455" s="45">
        <v>3880</v>
      </c>
      <c r="AD455" s="45">
        <v>-9999</v>
      </c>
      <c r="AE455" s="45">
        <v>3800</v>
      </c>
      <c r="AF455" s="45" t="s">
        <v>9889</v>
      </c>
      <c r="AG455" s="45"/>
      <c r="AH455" s="45"/>
      <c r="AI455" s="45"/>
      <c r="AJ455" s="45" t="s">
        <v>2444</v>
      </c>
      <c r="AK455" s="45" t="s">
        <v>2445</v>
      </c>
      <c r="AL455" s="45">
        <v>43</v>
      </c>
      <c r="AM455" s="45">
        <v>11</v>
      </c>
      <c r="AN455" s="1109">
        <v>54</v>
      </c>
      <c r="AO455" s="45">
        <v>24</v>
      </c>
      <c r="AP455" s="45">
        <v>49</v>
      </c>
      <c r="AQ455" s="45">
        <v>33.1</v>
      </c>
      <c r="AR455" s="45">
        <f t="shared" si="40"/>
        <v>43.198333333333331</v>
      </c>
      <c r="AS455" s="45">
        <f t="shared" si="41"/>
        <v>24.825861111111109</v>
      </c>
      <c r="AT455" s="45" t="s">
        <v>34</v>
      </c>
      <c r="AU455" s="45"/>
      <c r="AV455" s="147"/>
      <c r="AW455" s="31"/>
      <c r="AX455" s="147"/>
      <c r="AY455" s="31"/>
      <c r="AZ455" s="147"/>
      <c r="BA455" s="31"/>
      <c r="BB455" s="147"/>
      <c r="BC455" s="31"/>
      <c r="BD455" s="147"/>
      <c r="BE455" s="31"/>
      <c r="BF455" s="45"/>
      <c r="BG455" s="512"/>
      <c r="BH455" s="735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46"/>
      <c r="EE455" s="46"/>
      <c r="EF455" s="46"/>
      <c r="EG455" s="46"/>
      <c r="EH455" s="46"/>
      <c r="EI455" s="46"/>
      <c r="EJ455" s="46"/>
      <c r="EK455" s="46"/>
      <c r="EL455" s="46"/>
      <c r="EM455" s="46"/>
      <c r="EN455" s="46"/>
      <c r="EO455" s="46"/>
      <c r="EP455" s="46"/>
      <c r="EQ455" s="46"/>
      <c r="ER455" s="46"/>
      <c r="ES455" s="46"/>
      <c r="ET455" s="46"/>
      <c r="EU455" s="46"/>
      <c r="EV455" s="46"/>
      <c r="EW455" s="46"/>
      <c r="EX455" s="46"/>
      <c r="EY455" s="46"/>
      <c r="EZ455" s="46"/>
      <c r="FA455" s="46"/>
      <c r="FB455" s="46"/>
      <c r="FC455" s="46"/>
      <c r="FD455" s="46"/>
      <c r="FE455" s="46"/>
      <c r="FF455" s="46"/>
      <c r="FG455" s="46"/>
      <c r="FH455" s="46"/>
      <c r="FI455" s="46"/>
      <c r="FJ455" s="46"/>
      <c r="FK455" s="46"/>
      <c r="FL455" s="46"/>
      <c r="FM455" s="46"/>
      <c r="FN455" s="46"/>
      <c r="FO455" s="46"/>
      <c r="FP455" s="46"/>
      <c r="FQ455" s="46"/>
      <c r="FR455" s="46"/>
      <c r="FS455" s="46"/>
      <c r="FT455" s="46"/>
      <c r="FU455" s="46"/>
      <c r="FV455" s="46"/>
      <c r="FW455" s="46"/>
      <c r="FX455" s="46"/>
      <c r="FY455" s="46"/>
      <c r="FZ455" s="46"/>
      <c r="GA455" s="46"/>
      <c r="GB455" s="46"/>
      <c r="GC455" s="46"/>
      <c r="GD455" s="46"/>
      <c r="GE455" s="46"/>
      <c r="GF455" s="46"/>
      <c r="GG455" s="46"/>
      <c r="GH455" s="46"/>
      <c r="GI455" s="46"/>
      <c r="GJ455" s="46"/>
      <c r="GK455" s="46"/>
      <c r="GL455" s="46"/>
      <c r="GM455" s="46"/>
      <c r="GN455" s="46"/>
      <c r="GO455" s="46"/>
      <c r="GP455" s="46"/>
      <c r="GQ455" s="46"/>
      <c r="GR455" s="46"/>
      <c r="GS455" s="46"/>
      <c r="GT455" s="46"/>
      <c r="GU455" s="46"/>
      <c r="GV455" s="46"/>
      <c r="GW455" s="46"/>
      <c r="GX455" s="46"/>
      <c r="GY455" s="46"/>
      <c r="GZ455" s="46"/>
      <c r="HA455" s="46"/>
      <c r="HB455" s="46"/>
      <c r="HC455" s="46"/>
      <c r="HD455" s="46"/>
      <c r="HE455" s="46"/>
      <c r="HF455" s="46"/>
      <c r="HG455" s="46"/>
      <c r="HH455" s="46"/>
      <c r="HI455" s="46"/>
      <c r="HJ455" s="46"/>
      <c r="HK455" s="46"/>
      <c r="HL455" s="46"/>
      <c r="HM455" s="46"/>
      <c r="HN455" s="46"/>
      <c r="HO455" s="46"/>
      <c r="HP455" s="46"/>
      <c r="HQ455" s="46"/>
      <c r="HR455" s="46"/>
      <c r="HS455" s="46"/>
      <c r="HT455" s="46"/>
      <c r="HU455" s="46"/>
      <c r="HV455" s="46"/>
      <c r="HW455" s="46"/>
      <c r="HX455" s="46"/>
      <c r="HY455" s="46"/>
      <c r="HZ455" s="46"/>
      <c r="IA455" s="46"/>
      <c r="IB455" s="46"/>
      <c r="IC455" s="46"/>
      <c r="ID455" s="46"/>
      <c r="IE455" s="46"/>
      <c r="IF455" s="46"/>
      <c r="IG455" s="46"/>
      <c r="IH455" s="46"/>
      <c r="II455" s="46"/>
      <c r="IJ455" s="46"/>
      <c r="IK455" s="46"/>
      <c r="IL455" s="46"/>
      <c r="IM455" s="46"/>
      <c r="IN455" s="46"/>
      <c r="IO455" s="46"/>
      <c r="IP455" s="46"/>
      <c r="IQ455" s="46"/>
      <c r="IR455" s="46"/>
      <c r="IS455" s="46"/>
      <c r="IT455" s="46"/>
      <c r="IU455" s="46"/>
      <c r="IV455" s="46"/>
      <c r="IW455" s="46"/>
      <c r="IX455" s="46"/>
      <c r="IY455" s="46"/>
      <c r="IZ455" s="46"/>
      <c r="JA455" s="46"/>
      <c r="JB455" s="46"/>
      <c r="JC455" s="46"/>
      <c r="JD455" s="46"/>
      <c r="JE455" s="46"/>
      <c r="JF455" s="46"/>
      <c r="JG455" s="46"/>
      <c r="JH455" s="46"/>
      <c r="JI455" s="46"/>
      <c r="JJ455" s="46"/>
      <c r="JK455" s="46"/>
      <c r="JL455" s="46"/>
      <c r="JM455" s="46"/>
      <c r="JN455" s="46"/>
      <c r="JO455" s="46"/>
      <c r="JP455" s="46"/>
      <c r="JQ455" s="46"/>
      <c r="JR455" s="46"/>
      <c r="JS455" s="46"/>
      <c r="JT455" s="46"/>
      <c r="JU455" s="46"/>
      <c r="JV455" s="46"/>
      <c r="JW455" s="46"/>
      <c r="JX455" s="46"/>
      <c r="JY455" s="46"/>
      <c r="JZ455" s="46"/>
      <c r="KA455" s="46"/>
      <c r="KB455" s="46"/>
      <c r="KC455" s="46"/>
      <c r="KD455" s="46"/>
      <c r="KE455" s="46"/>
      <c r="KF455" s="46"/>
      <c r="KG455" s="46"/>
      <c r="KH455" s="46"/>
      <c r="KI455" s="46"/>
      <c r="KJ455" s="46"/>
      <c r="KK455" s="46"/>
      <c r="KL455" s="46"/>
      <c r="KM455" s="46"/>
      <c r="KN455" s="46"/>
      <c r="KO455" s="46"/>
      <c r="KP455" s="234"/>
    </row>
    <row r="456" spans="1:302" s="52" customFormat="1" ht="51.75" thickBot="1" x14ac:dyDescent="0.3">
      <c r="A456" s="416"/>
      <c r="B456" s="417" t="s">
        <v>454</v>
      </c>
      <c r="C456" s="419">
        <v>12150080</v>
      </c>
      <c r="D456" s="420">
        <v>39745</v>
      </c>
      <c r="E456" s="420">
        <v>39745</v>
      </c>
      <c r="F456" s="420">
        <v>40840</v>
      </c>
      <c r="G456" s="421">
        <v>-7777</v>
      </c>
      <c r="H456" s="417" t="s">
        <v>585</v>
      </c>
      <c r="I456" s="417" t="s">
        <v>702</v>
      </c>
      <c r="J456" s="417"/>
      <c r="K456" s="417" t="s">
        <v>71</v>
      </c>
      <c r="L456" s="417" t="s">
        <v>410</v>
      </c>
      <c r="M456" s="417" t="s">
        <v>70</v>
      </c>
      <c r="N456" s="417" t="s">
        <v>70</v>
      </c>
      <c r="O456" s="417" t="s">
        <v>7860</v>
      </c>
      <c r="P456" s="418">
        <v>34093</v>
      </c>
      <c r="Q456" s="417" t="s">
        <v>559</v>
      </c>
      <c r="R456" s="421" t="s">
        <v>658</v>
      </c>
      <c r="S456" s="422" t="s">
        <v>1929</v>
      </c>
      <c r="T456" s="483" t="s">
        <v>1861</v>
      </c>
      <c r="U456" s="483" t="s">
        <v>1861</v>
      </c>
      <c r="V456" s="483" t="s">
        <v>1861</v>
      </c>
      <c r="W456" s="483" t="s">
        <v>1861</v>
      </c>
      <c r="X456" s="483" t="s">
        <v>1861</v>
      </c>
      <c r="Y456" s="483" t="s">
        <v>1861</v>
      </c>
      <c r="Z456" s="483" t="s">
        <v>1861</v>
      </c>
      <c r="AA456" s="483" t="s">
        <v>1861</v>
      </c>
      <c r="AB456" s="483" t="s">
        <v>1861</v>
      </c>
      <c r="AC456" s="417" t="s">
        <v>1861</v>
      </c>
      <c r="AD456" s="417" t="s">
        <v>1861</v>
      </c>
      <c r="AE456" s="417" t="s">
        <v>1861</v>
      </c>
      <c r="AF456" s="417" t="s">
        <v>9890</v>
      </c>
      <c r="AG456" s="417"/>
      <c r="AH456" s="417"/>
      <c r="AI456" s="417"/>
      <c r="AJ456" s="417" t="s">
        <v>2446</v>
      </c>
      <c r="AK456" s="417" t="s">
        <v>2447</v>
      </c>
      <c r="AL456" s="417">
        <v>43</v>
      </c>
      <c r="AM456" s="417">
        <v>11</v>
      </c>
      <c r="AN456" s="1126">
        <v>53</v>
      </c>
      <c r="AO456" s="417">
        <v>24</v>
      </c>
      <c r="AP456" s="417">
        <v>49</v>
      </c>
      <c r="AQ456" s="417">
        <v>59.9</v>
      </c>
      <c r="AR456" s="417">
        <f t="shared" si="40"/>
        <v>43.198055555555555</v>
      </c>
      <c r="AS456" s="417">
        <f t="shared" si="41"/>
        <v>24.833305555555555</v>
      </c>
      <c r="AT456" s="417" t="s">
        <v>34</v>
      </c>
      <c r="AU456" s="417"/>
      <c r="AV456" s="418"/>
      <c r="AW456" s="420"/>
      <c r="AX456" s="418"/>
      <c r="AY456" s="420"/>
      <c r="AZ456" s="418"/>
      <c r="BA456" s="420"/>
      <c r="BB456" s="418"/>
      <c r="BC456" s="420"/>
      <c r="BD456" s="418"/>
      <c r="BE456" s="420"/>
      <c r="BF456" s="417"/>
      <c r="BG456" s="513"/>
      <c r="BH456" s="735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6"/>
      <c r="EC456" s="46"/>
      <c r="ED456" s="46"/>
      <c r="EE456" s="46"/>
      <c r="EF456" s="46"/>
      <c r="EG456" s="46"/>
      <c r="EH456" s="46"/>
      <c r="EI456" s="46"/>
      <c r="EJ456" s="46"/>
      <c r="EK456" s="46"/>
      <c r="EL456" s="46"/>
      <c r="EM456" s="46"/>
      <c r="EN456" s="46"/>
      <c r="EO456" s="46"/>
      <c r="EP456" s="46"/>
      <c r="EQ456" s="46"/>
      <c r="ER456" s="46"/>
      <c r="ES456" s="46"/>
      <c r="ET456" s="46"/>
      <c r="EU456" s="46"/>
      <c r="EV456" s="46"/>
      <c r="EW456" s="46"/>
      <c r="EX456" s="46"/>
      <c r="EY456" s="46"/>
      <c r="EZ456" s="46"/>
      <c r="FA456" s="46"/>
      <c r="FB456" s="46"/>
      <c r="FC456" s="46"/>
      <c r="FD456" s="46"/>
      <c r="FE456" s="46"/>
      <c r="FF456" s="46"/>
      <c r="FG456" s="46"/>
      <c r="FH456" s="46"/>
      <c r="FI456" s="46"/>
      <c r="FJ456" s="46"/>
      <c r="FK456" s="46"/>
      <c r="FL456" s="46"/>
      <c r="FM456" s="46"/>
      <c r="FN456" s="46"/>
      <c r="FO456" s="46"/>
      <c r="FP456" s="46"/>
      <c r="FQ456" s="46"/>
      <c r="FR456" s="46"/>
      <c r="FS456" s="46"/>
      <c r="FT456" s="46"/>
      <c r="FU456" s="46"/>
      <c r="FV456" s="46"/>
      <c r="FW456" s="46"/>
      <c r="FX456" s="46"/>
      <c r="FY456" s="46"/>
      <c r="FZ456" s="46"/>
      <c r="GA456" s="46"/>
      <c r="GB456" s="46"/>
      <c r="GC456" s="46"/>
      <c r="GD456" s="46"/>
      <c r="GE456" s="46"/>
      <c r="GF456" s="46"/>
      <c r="GG456" s="46"/>
      <c r="GH456" s="46"/>
      <c r="GI456" s="46"/>
      <c r="GJ456" s="46"/>
      <c r="GK456" s="46"/>
      <c r="GL456" s="46"/>
      <c r="GM456" s="46"/>
      <c r="GN456" s="46"/>
      <c r="GO456" s="46"/>
      <c r="GP456" s="46"/>
      <c r="GQ456" s="46"/>
      <c r="GR456" s="46"/>
      <c r="GS456" s="46"/>
      <c r="GT456" s="46"/>
      <c r="GU456" s="46"/>
      <c r="GV456" s="46"/>
      <c r="GW456" s="46"/>
      <c r="GX456" s="46"/>
      <c r="GY456" s="46"/>
      <c r="GZ456" s="46"/>
      <c r="HA456" s="46"/>
      <c r="HB456" s="46"/>
      <c r="HC456" s="46"/>
      <c r="HD456" s="46"/>
      <c r="HE456" s="46"/>
      <c r="HF456" s="46"/>
      <c r="HG456" s="46"/>
      <c r="HH456" s="46"/>
      <c r="HI456" s="46"/>
      <c r="HJ456" s="46"/>
      <c r="HK456" s="46"/>
      <c r="HL456" s="46"/>
      <c r="HM456" s="46"/>
      <c r="HN456" s="46"/>
      <c r="HO456" s="46"/>
      <c r="HP456" s="46"/>
      <c r="HQ456" s="46"/>
      <c r="HR456" s="46"/>
      <c r="HS456" s="46"/>
      <c r="HT456" s="46"/>
      <c r="HU456" s="46"/>
      <c r="HV456" s="46"/>
      <c r="HW456" s="46"/>
      <c r="HX456" s="46"/>
      <c r="HY456" s="46"/>
      <c r="HZ456" s="46"/>
      <c r="IA456" s="46"/>
      <c r="IB456" s="46"/>
      <c r="IC456" s="46"/>
      <c r="ID456" s="46"/>
      <c r="IE456" s="46"/>
      <c r="IF456" s="46"/>
      <c r="IG456" s="46"/>
      <c r="IH456" s="46"/>
      <c r="II456" s="46"/>
      <c r="IJ456" s="46"/>
      <c r="IK456" s="46"/>
      <c r="IL456" s="46"/>
      <c r="IM456" s="46"/>
      <c r="IN456" s="46"/>
      <c r="IO456" s="46"/>
      <c r="IP456" s="46"/>
      <c r="IQ456" s="46"/>
      <c r="IR456" s="46"/>
      <c r="IS456" s="46"/>
      <c r="IT456" s="46"/>
      <c r="IU456" s="46"/>
      <c r="IV456" s="46"/>
      <c r="IW456" s="46"/>
      <c r="IX456" s="46"/>
      <c r="IY456" s="46"/>
      <c r="IZ456" s="46"/>
      <c r="JA456" s="46"/>
      <c r="JB456" s="46"/>
      <c r="JC456" s="46"/>
      <c r="JD456" s="46"/>
      <c r="JE456" s="46"/>
      <c r="JF456" s="46"/>
      <c r="JG456" s="46"/>
      <c r="JH456" s="46"/>
      <c r="JI456" s="46"/>
      <c r="JJ456" s="46"/>
      <c r="JK456" s="46"/>
      <c r="JL456" s="46"/>
      <c r="JM456" s="46"/>
      <c r="JN456" s="46"/>
      <c r="JO456" s="46"/>
      <c r="JP456" s="46"/>
      <c r="JQ456" s="46"/>
      <c r="JR456" s="46"/>
      <c r="JS456" s="46"/>
      <c r="JT456" s="46"/>
      <c r="JU456" s="46"/>
      <c r="JV456" s="46"/>
      <c r="JW456" s="46"/>
      <c r="JX456" s="46"/>
      <c r="JY456" s="46"/>
      <c r="JZ456" s="46"/>
      <c r="KA456" s="46"/>
      <c r="KB456" s="46"/>
      <c r="KC456" s="46"/>
      <c r="KD456" s="46"/>
      <c r="KE456" s="46"/>
      <c r="KF456" s="46"/>
      <c r="KG456" s="46"/>
      <c r="KH456" s="46"/>
      <c r="KI456" s="46"/>
      <c r="KJ456" s="46"/>
      <c r="KK456" s="46"/>
      <c r="KL456" s="46"/>
      <c r="KM456" s="46"/>
      <c r="KN456" s="46"/>
      <c r="KO456" s="46"/>
      <c r="KP456" s="234"/>
    </row>
    <row r="457" spans="1:302" s="52" customFormat="1" ht="75" x14ac:dyDescent="0.25">
      <c r="A457" s="180">
        <v>147</v>
      </c>
      <c r="B457" s="180" t="s">
        <v>2433</v>
      </c>
      <c r="C457" s="507">
        <v>12150081</v>
      </c>
      <c r="D457" s="508">
        <v>39763</v>
      </c>
      <c r="E457" s="508">
        <v>39763</v>
      </c>
      <c r="F457" s="508">
        <v>40858</v>
      </c>
      <c r="G457" s="180">
        <v>-7777</v>
      </c>
      <c r="H457" s="180" t="s">
        <v>585</v>
      </c>
      <c r="I457" s="180" t="s">
        <v>702</v>
      </c>
      <c r="J457" s="180"/>
      <c r="K457" s="180" t="s">
        <v>71</v>
      </c>
      <c r="L457" s="180" t="s">
        <v>2448</v>
      </c>
      <c r="M457" s="180" t="s">
        <v>70</v>
      </c>
      <c r="N457" s="180" t="s">
        <v>70</v>
      </c>
      <c r="O457" s="509" t="s">
        <v>7862</v>
      </c>
      <c r="P457" s="506" t="s">
        <v>2449</v>
      </c>
      <c r="Q457" s="180" t="s">
        <v>559</v>
      </c>
      <c r="R457" s="180" t="s">
        <v>658</v>
      </c>
      <c r="S457" s="510" t="s">
        <v>1929</v>
      </c>
      <c r="T457" s="76">
        <v>-9999</v>
      </c>
      <c r="U457" s="509">
        <v>-7777</v>
      </c>
      <c r="V457" s="509">
        <v>-7777</v>
      </c>
      <c r="W457" s="509">
        <v>-7777</v>
      </c>
      <c r="X457" s="509">
        <v>-7777</v>
      </c>
      <c r="Y457" s="76">
        <v>220</v>
      </c>
      <c r="Z457" s="180">
        <v>50</v>
      </c>
      <c r="AA457" s="180" t="s">
        <v>2450</v>
      </c>
      <c r="AB457" s="180">
        <v>1.4</v>
      </c>
      <c r="AC457" s="180">
        <v>7300</v>
      </c>
      <c r="AD457" s="180">
        <v>-9999</v>
      </c>
      <c r="AE457" s="180">
        <v>5000</v>
      </c>
      <c r="AF457" s="180" t="s">
        <v>686</v>
      </c>
      <c r="AG457" s="180"/>
      <c r="AH457" s="180"/>
      <c r="AI457" s="180"/>
      <c r="AJ457" s="180" t="s">
        <v>2451</v>
      </c>
      <c r="AK457" s="180" t="s">
        <v>2452</v>
      </c>
      <c r="AL457" s="180">
        <v>43</v>
      </c>
      <c r="AM457" s="180">
        <v>12</v>
      </c>
      <c r="AN457" s="1120">
        <v>43.5</v>
      </c>
      <c r="AO457" s="180">
        <v>24</v>
      </c>
      <c r="AP457" s="180">
        <v>50</v>
      </c>
      <c r="AQ457" s="180">
        <v>33.5</v>
      </c>
      <c r="AR457" s="180">
        <f t="shared" si="40"/>
        <v>43.212083333333339</v>
      </c>
      <c r="AS457" s="180">
        <f t="shared" si="41"/>
        <v>24.842638888888889</v>
      </c>
      <c r="AT457" s="180" t="s">
        <v>43</v>
      </c>
      <c r="AU457" s="180" t="s">
        <v>7863</v>
      </c>
      <c r="AV457" s="506"/>
      <c r="AW457" s="508"/>
      <c r="AX457" s="506"/>
      <c r="AY457" s="508"/>
      <c r="AZ457" s="506"/>
      <c r="BA457" s="508"/>
      <c r="BB457" s="506"/>
      <c r="BC457" s="508"/>
      <c r="BD457" s="506"/>
      <c r="BE457" s="508"/>
      <c r="BF457" s="180" t="s">
        <v>9634</v>
      </c>
      <c r="BG457" s="509" t="s">
        <v>599</v>
      </c>
      <c r="BH457" s="230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6"/>
      <c r="EC457" s="46"/>
      <c r="ED457" s="46"/>
      <c r="EE457" s="46"/>
      <c r="EF457" s="46"/>
      <c r="EG457" s="46"/>
      <c r="EH457" s="46"/>
      <c r="EI457" s="46"/>
      <c r="EJ457" s="46"/>
      <c r="EK457" s="46"/>
      <c r="EL457" s="46"/>
      <c r="EM457" s="46"/>
      <c r="EN457" s="46"/>
      <c r="EO457" s="46"/>
      <c r="EP457" s="46"/>
      <c r="EQ457" s="46"/>
      <c r="ER457" s="46"/>
      <c r="ES457" s="46"/>
      <c r="ET457" s="46"/>
      <c r="EU457" s="46"/>
      <c r="EV457" s="46"/>
      <c r="EW457" s="46"/>
      <c r="EX457" s="46"/>
      <c r="EY457" s="46"/>
      <c r="EZ457" s="46"/>
      <c r="FA457" s="46"/>
      <c r="FB457" s="46"/>
      <c r="FC457" s="46"/>
      <c r="FD457" s="46"/>
      <c r="FE457" s="46"/>
      <c r="FF457" s="46"/>
      <c r="FG457" s="46"/>
      <c r="FH457" s="46"/>
      <c r="FI457" s="46"/>
      <c r="FJ457" s="46"/>
      <c r="FK457" s="46"/>
      <c r="FL457" s="46"/>
      <c r="FM457" s="46"/>
      <c r="FN457" s="46"/>
      <c r="FO457" s="46"/>
      <c r="FP457" s="46"/>
      <c r="FQ457" s="46"/>
      <c r="FR457" s="46"/>
      <c r="FS457" s="46"/>
      <c r="FT457" s="46"/>
      <c r="FU457" s="46"/>
      <c r="FV457" s="46"/>
      <c r="FW457" s="46"/>
      <c r="FX457" s="46"/>
      <c r="FY457" s="46"/>
      <c r="FZ457" s="46"/>
      <c r="GA457" s="46"/>
      <c r="GB457" s="46"/>
      <c r="GC457" s="46"/>
      <c r="GD457" s="46"/>
      <c r="GE457" s="46"/>
      <c r="GF457" s="46"/>
      <c r="GG457" s="46"/>
      <c r="GH457" s="46"/>
      <c r="GI457" s="46"/>
      <c r="GJ457" s="46"/>
      <c r="GK457" s="46"/>
      <c r="GL457" s="46"/>
      <c r="GM457" s="46"/>
      <c r="GN457" s="46"/>
      <c r="GO457" s="46"/>
      <c r="GP457" s="46"/>
      <c r="GQ457" s="46"/>
      <c r="GR457" s="46"/>
      <c r="GS457" s="46"/>
      <c r="GT457" s="46"/>
      <c r="GU457" s="46"/>
      <c r="GV457" s="46"/>
      <c r="GW457" s="46"/>
      <c r="GX457" s="46"/>
      <c r="GY457" s="46"/>
      <c r="GZ457" s="46"/>
      <c r="HA457" s="46"/>
      <c r="HB457" s="46"/>
      <c r="HC457" s="46"/>
      <c r="HD457" s="46"/>
      <c r="HE457" s="46"/>
      <c r="HF457" s="46"/>
      <c r="HG457" s="46"/>
      <c r="HH457" s="46"/>
      <c r="HI457" s="46"/>
      <c r="HJ457" s="46"/>
      <c r="HK457" s="46"/>
      <c r="HL457" s="46"/>
      <c r="HM457" s="46"/>
      <c r="HN457" s="46"/>
      <c r="HO457" s="46"/>
      <c r="HP457" s="46"/>
      <c r="HQ457" s="46"/>
      <c r="HR457" s="46"/>
      <c r="HS457" s="46"/>
      <c r="HT457" s="46"/>
      <c r="HU457" s="46"/>
      <c r="HV457" s="46"/>
      <c r="HW457" s="46"/>
      <c r="HX457" s="46"/>
      <c r="HY457" s="46"/>
      <c r="HZ457" s="46"/>
      <c r="IA457" s="46"/>
      <c r="IB457" s="46"/>
      <c r="IC457" s="46"/>
      <c r="ID457" s="46"/>
      <c r="IE457" s="46"/>
      <c r="IF457" s="46"/>
      <c r="IG457" s="46"/>
      <c r="IH457" s="46"/>
      <c r="II457" s="46"/>
      <c r="IJ457" s="46"/>
      <c r="IK457" s="46"/>
      <c r="IL457" s="46"/>
      <c r="IM457" s="46"/>
      <c r="IN457" s="46"/>
      <c r="IO457" s="46"/>
      <c r="IP457" s="46"/>
      <c r="IQ457" s="46"/>
      <c r="IR457" s="46"/>
      <c r="IS457" s="46"/>
      <c r="IT457" s="46"/>
      <c r="IU457" s="46"/>
      <c r="IV457" s="46"/>
      <c r="IW457" s="46"/>
      <c r="IX457" s="46"/>
      <c r="IY457" s="46"/>
      <c r="IZ457" s="46"/>
      <c r="JA457" s="46"/>
      <c r="JB457" s="46"/>
      <c r="JC457" s="46"/>
      <c r="JD457" s="46"/>
      <c r="JE457" s="46"/>
      <c r="JF457" s="46"/>
      <c r="JG457" s="46"/>
      <c r="JH457" s="46"/>
      <c r="JI457" s="46"/>
      <c r="JJ457" s="46"/>
      <c r="JK457" s="46"/>
      <c r="JL457" s="46"/>
      <c r="JM457" s="46"/>
      <c r="JN457" s="46"/>
      <c r="JO457" s="46"/>
      <c r="JP457" s="46"/>
      <c r="JQ457" s="46"/>
      <c r="JR457" s="46"/>
      <c r="JS457" s="46"/>
      <c r="JT457" s="46"/>
      <c r="JU457" s="46"/>
      <c r="JV457" s="46"/>
      <c r="JW457" s="46"/>
      <c r="JX457" s="46"/>
      <c r="JY457" s="46"/>
      <c r="JZ457" s="46"/>
      <c r="KA457" s="46"/>
      <c r="KB457" s="46"/>
      <c r="KC457" s="46"/>
      <c r="KD457" s="46"/>
      <c r="KE457" s="46"/>
      <c r="KF457" s="46"/>
      <c r="KG457" s="46"/>
      <c r="KH457" s="46"/>
      <c r="KI457" s="46"/>
      <c r="KJ457" s="46"/>
      <c r="KK457" s="46"/>
      <c r="KL457" s="46"/>
      <c r="KM457" s="46"/>
      <c r="KN457" s="46"/>
      <c r="KO457" s="46"/>
      <c r="KP457" s="234"/>
    </row>
    <row r="458" spans="1:302" s="52" customFormat="1" ht="75" x14ac:dyDescent="0.25">
      <c r="A458" s="24"/>
      <c r="B458" s="24" t="s">
        <v>2433</v>
      </c>
      <c r="C458" s="26">
        <v>12150081</v>
      </c>
      <c r="D458" s="27">
        <v>39763</v>
      </c>
      <c r="E458" s="27">
        <v>39763</v>
      </c>
      <c r="F458" s="27">
        <v>40858</v>
      </c>
      <c r="G458" s="24">
        <v>-7777</v>
      </c>
      <c r="H458" s="24" t="s">
        <v>585</v>
      </c>
      <c r="I458" s="24" t="s">
        <v>702</v>
      </c>
      <c r="J458" s="24"/>
      <c r="K458" s="24" t="s">
        <v>71</v>
      </c>
      <c r="L458" s="24" t="s">
        <v>2448</v>
      </c>
      <c r="M458" s="24" t="s">
        <v>70</v>
      </c>
      <c r="N458" s="24" t="s">
        <v>70</v>
      </c>
      <c r="O458" s="29" t="s">
        <v>7862</v>
      </c>
      <c r="P458" s="25" t="s">
        <v>2449</v>
      </c>
      <c r="Q458" s="24" t="s">
        <v>559</v>
      </c>
      <c r="R458" s="24" t="s">
        <v>658</v>
      </c>
      <c r="S458" s="273" t="s">
        <v>1929</v>
      </c>
      <c r="T458" s="53" t="s">
        <v>1861</v>
      </c>
      <c r="U458" s="53" t="s">
        <v>1861</v>
      </c>
      <c r="V458" s="53" t="s">
        <v>1861</v>
      </c>
      <c r="W458" s="53" t="s">
        <v>1861</v>
      </c>
      <c r="X458" s="53" t="s">
        <v>1861</v>
      </c>
      <c r="Y458" s="53" t="s">
        <v>1861</v>
      </c>
      <c r="Z458" s="53" t="s">
        <v>1861</v>
      </c>
      <c r="AA458" s="53" t="s">
        <v>1861</v>
      </c>
      <c r="AB458" s="53" t="s">
        <v>1861</v>
      </c>
      <c r="AC458" s="53" t="s">
        <v>1861</v>
      </c>
      <c r="AD458" s="53" t="s">
        <v>1861</v>
      </c>
      <c r="AE458" s="53" t="s">
        <v>1861</v>
      </c>
      <c r="AF458" s="24" t="s">
        <v>687</v>
      </c>
      <c r="AG458" s="24"/>
      <c r="AH458" s="24"/>
      <c r="AI458" s="24"/>
      <c r="AJ458" s="24" t="s">
        <v>2453</v>
      </c>
      <c r="AK458" s="24" t="s">
        <v>2454</v>
      </c>
      <c r="AL458" s="24">
        <v>43</v>
      </c>
      <c r="AM458" s="24">
        <v>12</v>
      </c>
      <c r="AN458" s="1112">
        <v>45.8</v>
      </c>
      <c r="AO458" s="24">
        <v>24</v>
      </c>
      <c r="AP458" s="24">
        <v>50</v>
      </c>
      <c r="AQ458" s="24">
        <v>44.6</v>
      </c>
      <c r="AR458" s="24">
        <f t="shared" si="40"/>
        <v>43.212722222222226</v>
      </c>
      <c r="AS458" s="24">
        <f t="shared" si="41"/>
        <v>24.845722222222221</v>
      </c>
      <c r="AT458" s="24" t="s">
        <v>43</v>
      </c>
      <c r="AU458" s="24" t="s">
        <v>7863</v>
      </c>
      <c r="AV458" s="25"/>
      <c r="AW458" s="27"/>
      <c r="AX458" s="25"/>
      <c r="AY458" s="27"/>
      <c r="AZ458" s="25"/>
      <c r="BA458" s="27"/>
      <c r="BB458" s="25"/>
      <c r="BC458" s="27"/>
      <c r="BD458" s="25"/>
      <c r="BE458" s="27"/>
      <c r="BF458" s="24" t="s">
        <v>9634</v>
      </c>
      <c r="BG458" s="29" t="s">
        <v>599</v>
      </c>
      <c r="BH458" s="230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46"/>
      <c r="BY458" s="46"/>
      <c r="BZ458" s="46"/>
      <c r="CA458" s="46"/>
      <c r="CB458" s="46"/>
      <c r="CC458" s="46"/>
      <c r="CD458" s="46"/>
      <c r="CE458" s="46"/>
      <c r="CF458" s="46"/>
      <c r="CG458" s="46"/>
      <c r="CH458" s="46"/>
      <c r="CI458" s="46"/>
      <c r="CJ458" s="46"/>
      <c r="CK458" s="46"/>
      <c r="CL458" s="46"/>
      <c r="CM458" s="46"/>
      <c r="CN458" s="46"/>
      <c r="CO458" s="46"/>
      <c r="CP458" s="46"/>
      <c r="CQ458" s="46"/>
      <c r="CR458" s="46"/>
      <c r="CS458" s="46"/>
      <c r="CT458" s="46"/>
      <c r="CU458" s="46"/>
      <c r="CV458" s="46"/>
      <c r="CW458" s="46"/>
      <c r="CX458" s="46"/>
      <c r="CY458" s="46"/>
      <c r="CZ458" s="46"/>
      <c r="DA458" s="46"/>
      <c r="DB458" s="46"/>
      <c r="DC458" s="46"/>
      <c r="DD458" s="46"/>
      <c r="DE458" s="46"/>
      <c r="DF458" s="46"/>
      <c r="DG458" s="46"/>
      <c r="DH458" s="46"/>
      <c r="DI458" s="46"/>
      <c r="DJ458" s="46"/>
      <c r="DK458" s="46"/>
      <c r="DL458" s="46"/>
      <c r="DM458" s="46"/>
      <c r="DN458" s="46"/>
      <c r="DO458" s="46"/>
      <c r="DP458" s="46"/>
      <c r="DQ458" s="46"/>
      <c r="DR458" s="46"/>
      <c r="DS458" s="46"/>
      <c r="DT458" s="46"/>
      <c r="DU458" s="46"/>
      <c r="DV458" s="46"/>
      <c r="DW458" s="46"/>
      <c r="DX458" s="46"/>
      <c r="DY458" s="46"/>
      <c r="DZ458" s="46"/>
      <c r="EA458" s="46"/>
      <c r="EB458" s="46"/>
      <c r="EC458" s="46"/>
      <c r="ED458" s="46"/>
      <c r="EE458" s="46"/>
      <c r="EF458" s="46"/>
      <c r="EG458" s="46"/>
      <c r="EH458" s="46"/>
      <c r="EI458" s="46"/>
      <c r="EJ458" s="46"/>
      <c r="EK458" s="46"/>
      <c r="EL458" s="46"/>
      <c r="EM458" s="46"/>
      <c r="EN458" s="46"/>
      <c r="EO458" s="46"/>
      <c r="EP458" s="46"/>
      <c r="EQ458" s="46"/>
      <c r="ER458" s="46"/>
      <c r="ES458" s="46"/>
      <c r="ET458" s="46"/>
      <c r="EU458" s="46"/>
      <c r="EV458" s="46"/>
      <c r="EW458" s="46"/>
      <c r="EX458" s="46"/>
      <c r="EY458" s="46"/>
      <c r="EZ458" s="46"/>
      <c r="FA458" s="46"/>
      <c r="FB458" s="46"/>
      <c r="FC458" s="46"/>
      <c r="FD458" s="46"/>
      <c r="FE458" s="46"/>
      <c r="FF458" s="46"/>
      <c r="FG458" s="46"/>
      <c r="FH458" s="46"/>
      <c r="FI458" s="46"/>
      <c r="FJ458" s="46"/>
      <c r="FK458" s="46"/>
      <c r="FL458" s="46"/>
      <c r="FM458" s="46"/>
      <c r="FN458" s="46"/>
      <c r="FO458" s="46"/>
      <c r="FP458" s="46"/>
      <c r="FQ458" s="46"/>
      <c r="FR458" s="46"/>
      <c r="FS458" s="46"/>
      <c r="FT458" s="46"/>
      <c r="FU458" s="46"/>
      <c r="FV458" s="46"/>
      <c r="FW458" s="46"/>
      <c r="FX458" s="46"/>
      <c r="FY458" s="46"/>
      <c r="FZ458" s="46"/>
      <c r="GA458" s="46"/>
      <c r="GB458" s="46"/>
      <c r="GC458" s="46"/>
      <c r="GD458" s="46"/>
      <c r="GE458" s="46"/>
      <c r="GF458" s="46"/>
      <c r="GG458" s="46"/>
      <c r="GH458" s="46"/>
      <c r="GI458" s="46"/>
      <c r="GJ458" s="46"/>
      <c r="GK458" s="46"/>
      <c r="GL458" s="46"/>
      <c r="GM458" s="46"/>
      <c r="GN458" s="46"/>
      <c r="GO458" s="46"/>
      <c r="GP458" s="46"/>
      <c r="GQ458" s="46"/>
      <c r="GR458" s="46"/>
      <c r="GS458" s="46"/>
      <c r="GT458" s="46"/>
      <c r="GU458" s="46"/>
      <c r="GV458" s="46"/>
      <c r="GW458" s="46"/>
      <c r="GX458" s="46"/>
      <c r="GY458" s="46"/>
      <c r="GZ458" s="46"/>
      <c r="HA458" s="46"/>
      <c r="HB458" s="46"/>
      <c r="HC458" s="46"/>
      <c r="HD458" s="46"/>
      <c r="HE458" s="46"/>
      <c r="HF458" s="46"/>
      <c r="HG458" s="46"/>
      <c r="HH458" s="46"/>
      <c r="HI458" s="46"/>
      <c r="HJ458" s="46"/>
      <c r="HK458" s="46"/>
      <c r="HL458" s="46"/>
      <c r="HM458" s="46"/>
      <c r="HN458" s="46"/>
      <c r="HO458" s="46"/>
      <c r="HP458" s="46"/>
      <c r="HQ458" s="46"/>
      <c r="HR458" s="46"/>
      <c r="HS458" s="46"/>
      <c r="HT458" s="46"/>
      <c r="HU458" s="46"/>
      <c r="HV458" s="46"/>
      <c r="HW458" s="46"/>
      <c r="HX458" s="46"/>
      <c r="HY458" s="46"/>
      <c r="HZ458" s="46"/>
      <c r="IA458" s="46"/>
      <c r="IB458" s="46"/>
      <c r="IC458" s="46"/>
      <c r="ID458" s="46"/>
      <c r="IE458" s="46"/>
      <c r="IF458" s="46"/>
      <c r="IG458" s="46"/>
      <c r="IH458" s="46"/>
      <c r="II458" s="46"/>
      <c r="IJ458" s="46"/>
      <c r="IK458" s="46"/>
      <c r="IL458" s="46"/>
      <c r="IM458" s="46"/>
      <c r="IN458" s="46"/>
      <c r="IO458" s="46"/>
      <c r="IP458" s="46"/>
      <c r="IQ458" s="46"/>
      <c r="IR458" s="46"/>
      <c r="IS458" s="46"/>
      <c r="IT458" s="46"/>
      <c r="IU458" s="46"/>
      <c r="IV458" s="46"/>
      <c r="IW458" s="46"/>
      <c r="IX458" s="46"/>
      <c r="IY458" s="46"/>
      <c r="IZ458" s="46"/>
      <c r="JA458" s="46"/>
      <c r="JB458" s="46"/>
      <c r="JC458" s="46"/>
      <c r="JD458" s="46"/>
      <c r="JE458" s="46"/>
      <c r="JF458" s="46"/>
      <c r="JG458" s="46"/>
      <c r="JH458" s="46"/>
      <c r="JI458" s="46"/>
      <c r="JJ458" s="46"/>
      <c r="JK458" s="46"/>
      <c r="JL458" s="46"/>
      <c r="JM458" s="46"/>
      <c r="JN458" s="46"/>
      <c r="JO458" s="46"/>
      <c r="JP458" s="46"/>
      <c r="JQ458" s="46"/>
      <c r="JR458" s="46"/>
      <c r="JS458" s="46"/>
      <c r="JT458" s="46"/>
      <c r="JU458" s="46"/>
      <c r="JV458" s="46"/>
      <c r="JW458" s="46"/>
      <c r="JX458" s="46"/>
      <c r="JY458" s="46"/>
      <c r="JZ458" s="46"/>
      <c r="KA458" s="46"/>
      <c r="KB458" s="46"/>
      <c r="KC458" s="46"/>
      <c r="KD458" s="46"/>
      <c r="KE458" s="46"/>
      <c r="KF458" s="46"/>
      <c r="KG458" s="46"/>
      <c r="KH458" s="46"/>
      <c r="KI458" s="46"/>
      <c r="KJ458" s="46"/>
      <c r="KK458" s="46"/>
      <c r="KL458" s="46"/>
      <c r="KM458" s="46"/>
      <c r="KN458" s="46"/>
      <c r="KO458" s="46"/>
      <c r="KP458" s="234"/>
    </row>
    <row r="459" spans="1:302" s="52" customFormat="1" ht="75" x14ac:dyDescent="0.25">
      <c r="A459" s="45"/>
      <c r="B459" s="45" t="s">
        <v>454</v>
      </c>
      <c r="C459" s="144">
        <v>12150081</v>
      </c>
      <c r="D459" s="31">
        <v>39763</v>
      </c>
      <c r="E459" s="31">
        <v>39763</v>
      </c>
      <c r="F459" s="31">
        <v>40858</v>
      </c>
      <c r="G459" s="21">
        <v>-7777</v>
      </c>
      <c r="H459" s="45" t="s">
        <v>585</v>
      </c>
      <c r="I459" s="45" t="s">
        <v>702</v>
      </c>
      <c r="J459" s="45"/>
      <c r="K459" s="45" t="s">
        <v>71</v>
      </c>
      <c r="L459" s="45" t="s">
        <v>2448</v>
      </c>
      <c r="M459" s="45" t="s">
        <v>70</v>
      </c>
      <c r="N459" s="45" t="s">
        <v>70</v>
      </c>
      <c r="O459" s="142" t="s">
        <v>7862</v>
      </c>
      <c r="P459" s="147" t="s">
        <v>2449</v>
      </c>
      <c r="Q459" s="45" t="s">
        <v>559</v>
      </c>
      <c r="R459" s="21" t="s">
        <v>658</v>
      </c>
      <c r="S459" s="272" t="s">
        <v>1929</v>
      </c>
      <c r="T459" s="221">
        <v>-9999</v>
      </c>
      <c r="U459" s="142">
        <v>-7777</v>
      </c>
      <c r="V459" s="142">
        <v>-7777</v>
      </c>
      <c r="W459" s="142">
        <v>-7777</v>
      </c>
      <c r="X459" s="142">
        <v>-7777</v>
      </c>
      <c r="Y459" s="221">
        <v>220</v>
      </c>
      <c r="Z459" s="45">
        <v>38.9</v>
      </c>
      <c r="AA459" s="45" t="s">
        <v>2450</v>
      </c>
      <c r="AB459" s="45">
        <v>1.4</v>
      </c>
      <c r="AC459" s="45">
        <v>7300</v>
      </c>
      <c r="AD459" s="45">
        <v>-9999</v>
      </c>
      <c r="AE459" s="45">
        <v>5000</v>
      </c>
      <c r="AF459" s="45" t="s">
        <v>686</v>
      </c>
      <c r="AG459" s="45"/>
      <c r="AH459" s="45"/>
      <c r="AI459" s="45"/>
      <c r="AJ459" s="45" t="s">
        <v>2451</v>
      </c>
      <c r="AK459" s="45" t="s">
        <v>2452</v>
      </c>
      <c r="AL459" s="45">
        <v>43</v>
      </c>
      <c r="AM459" s="45">
        <v>12</v>
      </c>
      <c r="AN459" s="1109">
        <v>43.5</v>
      </c>
      <c r="AO459" s="45">
        <v>24</v>
      </c>
      <c r="AP459" s="45">
        <v>50</v>
      </c>
      <c r="AQ459" s="45">
        <v>33.5</v>
      </c>
      <c r="AR459" s="45">
        <f t="shared" si="40"/>
        <v>43.212083333333339</v>
      </c>
      <c r="AS459" s="45">
        <f t="shared" si="41"/>
        <v>24.842638888888889</v>
      </c>
      <c r="AT459" s="45" t="s">
        <v>34</v>
      </c>
      <c r="AU459" s="45"/>
      <c r="AV459" s="147"/>
      <c r="AW459" s="31"/>
      <c r="AX459" s="147"/>
      <c r="AY459" s="31"/>
      <c r="AZ459" s="147"/>
      <c r="BA459" s="31"/>
      <c r="BB459" s="147"/>
      <c r="BC459" s="31"/>
      <c r="BD459" s="147"/>
      <c r="BE459" s="31"/>
      <c r="BF459" s="45"/>
      <c r="BG459" s="142" t="s">
        <v>599</v>
      </c>
      <c r="BH459" s="230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6"/>
      <c r="EC459" s="46"/>
      <c r="ED459" s="46"/>
      <c r="EE459" s="46"/>
      <c r="EF459" s="46"/>
      <c r="EG459" s="46"/>
      <c r="EH459" s="46"/>
      <c r="EI459" s="46"/>
      <c r="EJ459" s="46"/>
      <c r="EK459" s="46"/>
      <c r="EL459" s="46"/>
      <c r="EM459" s="46"/>
      <c r="EN459" s="46"/>
      <c r="EO459" s="46"/>
      <c r="EP459" s="46"/>
      <c r="EQ459" s="46"/>
      <c r="ER459" s="46"/>
      <c r="ES459" s="46"/>
      <c r="ET459" s="46"/>
      <c r="EU459" s="46"/>
      <c r="EV459" s="46"/>
      <c r="EW459" s="46"/>
      <c r="EX459" s="46"/>
      <c r="EY459" s="46"/>
      <c r="EZ459" s="46"/>
      <c r="FA459" s="46"/>
      <c r="FB459" s="46"/>
      <c r="FC459" s="46"/>
      <c r="FD459" s="46"/>
      <c r="FE459" s="46"/>
      <c r="FF459" s="46"/>
      <c r="FG459" s="46"/>
      <c r="FH459" s="46"/>
      <c r="FI459" s="46"/>
      <c r="FJ459" s="46"/>
      <c r="FK459" s="46"/>
      <c r="FL459" s="46"/>
      <c r="FM459" s="46"/>
      <c r="FN459" s="46"/>
      <c r="FO459" s="46"/>
      <c r="FP459" s="46"/>
      <c r="FQ459" s="46"/>
      <c r="FR459" s="46"/>
      <c r="FS459" s="46"/>
      <c r="FT459" s="46"/>
      <c r="FU459" s="46"/>
      <c r="FV459" s="46"/>
      <c r="FW459" s="46"/>
      <c r="FX459" s="46"/>
      <c r="FY459" s="46"/>
      <c r="FZ459" s="46"/>
      <c r="GA459" s="46"/>
      <c r="GB459" s="46"/>
      <c r="GC459" s="46"/>
      <c r="GD459" s="46"/>
      <c r="GE459" s="46"/>
      <c r="GF459" s="46"/>
      <c r="GG459" s="46"/>
      <c r="GH459" s="46"/>
      <c r="GI459" s="46"/>
      <c r="GJ459" s="46"/>
      <c r="GK459" s="46"/>
      <c r="GL459" s="46"/>
      <c r="GM459" s="46"/>
      <c r="GN459" s="46"/>
      <c r="GO459" s="46"/>
      <c r="GP459" s="46"/>
      <c r="GQ459" s="46"/>
      <c r="GR459" s="46"/>
      <c r="GS459" s="46"/>
      <c r="GT459" s="46"/>
      <c r="GU459" s="46"/>
      <c r="GV459" s="46"/>
      <c r="GW459" s="46"/>
      <c r="GX459" s="46"/>
      <c r="GY459" s="46"/>
      <c r="GZ459" s="46"/>
      <c r="HA459" s="46"/>
      <c r="HB459" s="46"/>
      <c r="HC459" s="46"/>
      <c r="HD459" s="46"/>
      <c r="HE459" s="46"/>
      <c r="HF459" s="46"/>
      <c r="HG459" s="46"/>
      <c r="HH459" s="46"/>
      <c r="HI459" s="46"/>
      <c r="HJ459" s="46"/>
      <c r="HK459" s="46"/>
      <c r="HL459" s="46"/>
      <c r="HM459" s="46"/>
      <c r="HN459" s="46"/>
      <c r="HO459" s="46"/>
      <c r="HP459" s="46"/>
      <c r="HQ459" s="46"/>
      <c r="HR459" s="46"/>
      <c r="HS459" s="46"/>
      <c r="HT459" s="46"/>
      <c r="HU459" s="46"/>
      <c r="HV459" s="46"/>
      <c r="HW459" s="46"/>
      <c r="HX459" s="46"/>
      <c r="HY459" s="46"/>
      <c r="HZ459" s="46"/>
      <c r="IA459" s="46"/>
      <c r="IB459" s="46"/>
      <c r="IC459" s="46"/>
      <c r="ID459" s="46"/>
      <c r="IE459" s="46"/>
      <c r="IF459" s="46"/>
      <c r="IG459" s="46"/>
      <c r="IH459" s="46"/>
      <c r="II459" s="46"/>
      <c r="IJ459" s="46"/>
      <c r="IK459" s="46"/>
      <c r="IL459" s="46"/>
      <c r="IM459" s="46"/>
      <c r="IN459" s="46"/>
      <c r="IO459" s="46"/>
      <c r="IP459" s="46"/>
      <c r="IQ459" s="46"/>
      <c r="IR459" s="46"/>
      <c r="IS459" s="46"/>
      <c r="IT459" s="46"/>
      <c r="IU459" s="46"/>
      <c r="IV459" s="46"/>
      <c r="IW459" s="46"/>
      <c r="IX459" s="46"/>
      <c r="IY459" s="46"/>
      <c r="IZ459" s="46"/>
      <c r="JA459" s="46"/>
      <c r="JB459" s="46"/>
      <c r="JC459" s="46"/>
      <c r="JD459" s="46"/>
      <c r="JE459" s="46"/>
      <c r="JF459" s="46"/>
      <c r="JG459" s="46"/>
      <c r="JH459" s="46"/>
      <c r="JI459" s="46"/>
      <c r="JJ459" s="46"/>
      <c r="JK459" s="46"/>
      <c r="JL459" s="46"/>
      <c r="JM459" s="46"/>
      <c r="JN459" s="46"/>
      <c r="JO459" s="46"/>
      <c r="JP459" s="46"/>
      <c r="JQ459" s="46"/>
      <c r="JR459" s="46"/>
      <c r="JS459" s="46"/>
      <c r="JT459" s="46"/>
      <c r="JU459" s="46"/>
      <c r="JV459" s="46"/>
      <c r="JW459" s="46"/>
      <c r="JX459" s="46"/>
      <c r="JY459" s="46"/>
      <c r="JZ459" s="46"/>
      <c r="KA459" s="46"/>
      <c r="KB459" s="46"/>
      <c r="KC459" s="46"/>
      <c r="KD459" s="46"/>
      <c r="KE459" s="46"/>
      <c r="KF459" s="46"/>
      <c r="KG459" s="46"/>
      <c r="KH459" s="46"/>
      <c r="KI459" s="46"/>
      <c r="KJ459" s="46"/>
      <c r="KK459" s="46"/>
      <c r="KL459" s="46"/>
      <c r="KM459" s="46"/>
      <c r="KN459" s="46"/>
      <c r="KO459" s="46"/>
      <c r="KP459" s="234"/>
    </row>
    <row r="460" spans="1:302" s="52" customFormat="1" ht="75.75" thickBot="1" x14ac:dyDescent="0.3">
      <c r="A460" s="169"/>
      <c r="B460" s="169" t="s">
        <v>454</v>
      </c>
      <c r="C460" s="159">
        <v>12150081</v>
      </c>
      <c r="D460" s="113">
        <v>39763</v>
      </c>
      <c r="E460" s="113">
        <v>39763</v>
      </c>
      <c r="F460" s="113">
        <v>40858</v>
      </c>
      <c r="G460" s="161">
        <v>-7777</v>
      </c>
      <c r="H460" s="169" t="s">
        <v>585</v>
      </c>
      <c r="I460" s="169" t="s">
        <v>702</v>
      </c>
      <c r="J460" s="169"/>
      <c r="K460" s="169" t="s">
        <v>71</v>
      </c>
      <c r="L460" s="169" t="s">
        <v>2448</v>
      </c>
      <c r="M460" s="169" t="s">
        <v>70</v>
      </c>
      <c r="N460" s="169" t="s">
        <v>70</v>
      </c>
      <c r="O460" s="158" t="s">
        <v>7862</v>
      </c>
      <c r="P460" s="112" t="s">
        <v>2449</v>
      </c>
      <c r="Q460" s="169" t="s">
        <v>559</v>
      </c>
      <c r="R460" s="161" t="s">
        <v>658</v>
      </c>
      <c r="S460" s="276" t="s">
        <v>1929</v>
      </c>
      <c r="T460" s="188" t="s">
        <v>1861</v>
      </c>
      <c r="U460" s="188" t="s">
        <v>1861</v>
      </c>
      <c r="V460" s="188" t="s">
        <v>1861</v>
      </c>
      <c r="W460" s="188" t="s">
        <v>1861</v>
      </c>
      <c r="X460" s="188" t="s">
        <v>1861</v>
      </c>
      <c r="Y460" s="188" t="s">
        <v>1861</v>
      </c>
      <c r="Z460" s="188" t="s">
        <v>1861</v>
      </c>
      <c r="AA460" s="188" t="s">
        <v>1861</v>
      </c>
      <c r="AB460" s="188" t="s">
        <v>1861</v>
      </c>
      <c r="AC460" s="188" t="s">
        <v>1861</v>
      </c>
      <c r="AD460" s="188" t="s">
        <v>1861</v>
      </c>
      <c r="AE460" s="188" t="s">
        <v>1861</v>
      </c>
      <c r="AF460" s="169" t="s">
        <v>687</v>
      </c>
      <c r="AG460" s="169"/>
      <c r="AH460" s="169"/>
      <c r="AI460" s="169"/>
      <c r="AJ460" s="169" t="s">
        <v>2453</v>
      </c>
      <c r="AK460" s="169" t="s">
        <v>2454</v>
      </c>
      <c r="AL460" s="169">
        <v>43</v>
      </c>
      <c r="AM460" s="169">
        <v>12</v>
      </c>
      <c r="AN460" s="1110">
        <v>45.8</v>
      </c>
      <c r="AO460" s="169">
        <v>24</v>
      </c>
      <c r="AP460" s="169">
        <v>50</v>
      </c>
      <c r="AQ460" s="169">
        <v>44.6</v>
      </c>
      <c r="AR460" s="169">
        <f t="shared" si="40"/>
        <v>43.212722222222226</v>
      </c>
      <c r="AS460" s="169">
        <f t="shared" si="41"/>
        <v>24.845722222222221</v>
      </c>
      <c r="AT460" s="169" t="s">
        <v>34</v>
      </c>
      <c r="AU460" s="169"/>
      <c r="AV460" s="112"/>
      <c r="AW460" s="113"/>
      <c r="AX460" s="112"/>
      <c r="AY460" s="113"/>
      <c r="AZ460" s="112"/>
      <c r="BA460" s="113"/>
      <c r="BB460" s="112"/>
      <c r="BC460" s="113"/>
      <c r="BD460" s="112"/>
      <c r="BE460" s="113"/>
      <c r="BF460" s="169"/>
      <c r="BG460" s="158" t="s">
        <v>599</v>
      </c>
      <c r="BH460" s="230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6"/>
      <c r="EC460" s="46"/>
      <c r="ED460" s="46"/>
      <c r="EE460" s="46"/>
      <c r="EF460" s="46"/>
      <c r="EG460" s="46"/>
      <c r="EH460" s="46"/>
      <c r="EI460" s="46"/>
      <c r="EJ460" s="46"/>
      <c r="EK460" s="46"/>
      <c r="EL460" s="46"/>
      <c r="EM460" s="46"/>
      <c r="EN460" s="46"/>
      <c r="EO460" s="46"/>
      <c r="EP460" s="46"/>
      <c r="EQ460" s="46"/>
      <c r="ER460" s="46"/>
      <c r="ES460" s="46"/>
      <c r="ET460" s="46"/>
      <c r="EU460" s="46"/>
      <c r="EV460" s="46"/>
      <c r="EW460" s="46"/>
      <c r="EX460" s="46"/>
      <c r="EY460" s="46"/>
      <c r="EZ460" s="46"/>
      <c r="FA460" s="46"/>
      <c r="FB460" s="46"/>
      <c r="FC460" s="46"/>
      <c r="FD460" s="46"/>
      <c r="FE460" s="46"/>
      <c r="FF460" s="46"/>
      <c r="FG460" s="46"/>
      <c r="FH460" s="46"/>
      <c r="FI460" s="46"/>
      <c r="FJ460" s="46"/>
      <c r="FK460" s="46"/>
      <c r="FL460" s="46"/>
      <c r="FM460" s="46"/>
      <c r="FN460" s="46"/>
      <c r="FO460" s="46"/>
      <c r="FP460" s="46"/>
      <c r="FQ460" s="46"/>
      <c r="FR460" s="46"/>
      <c r="FS460" s="46"/>
      <c r="FT460" s="46"/>
      <c r="FU460" s="46"/>
      <c r="FV460" s="46"/>
      <c r="FW460" s="46"/>
      <c r="FX460" s="46"/>
      <c r="FY460" s="46"/>
      <c r="FZ460" s="46"/>
      <c r="GA460" s="46"/>
      <c r="GB460" s="46"/>
      <c r="GC460" s="46"/>
      <c r="GD460" s="46"/>
      <c r="GE460" s="46"/>
      <c r="GF460" s="46"/>
      <c r="GG460" s="46"/>
      <c r="GH460" s="46"/>
      <c r="GI460" s="46"/>
      <c r="GJ460" s="46"/>
      <c r="GK460" s="46"/>
      <c r="GL460" s="46"/>
      <c r="GM460" s="46"/>
      <c r="GN460" s="46"/>
      <c r="GO460" s="46"/>
      <c r="GP460" s="46"/>
      <c r="GQ460" s="46"/>
      <c r="GR460" s="46"/>
      <c r="GS460" s="46"/>
      <c r="GT460" s="46"/>
      <c r="GU460" s="46"/>
      <c r="GV460" s="46"/>
      <c r="GW460" s="46"/>
      <c r="GX460" s="46"/>
      <c r="GY460" s="46"/>
      <c r="GZ460" s="46"/>
      <c r="HA460" s="46"/>
      <c r="HB460" s="46"/>
      <c r="HC460" s="46"/>
      <c r="HD460" s="46"/>
      <c r="HE460" s="46"/>
      <c r="HF460" s="46"/>
      <c r="HG460" s="46"/>
      <c r="HH460" s="46"/>
      <c r="HI460" s="46"/>
      <c r="HJ460" s="46"/>
      <c r="HK460" s="46"/>
      <c r="HL460" s="46"/>
      <c r="HM460" s="46"/>
      <c r="HN460" s="46"/>
      <c r="HO460" s="46"/>
      <c r="HP460" s="46"/>
      <c r="HQ460" s="46"/>
      <c r="HR460" s="46"/>
      <c r="HS460" s="46"/>
      <c r="HT460" s="46"/>
      <c r="HU460" s="46"/>
      <c r="HV460" s="46"/>
      <c r="HW460" s="46"/>
      <c r="HX460" s="46"/>
      <c r="HY460" s="46"/>
      <c r="HZ460" s="46"/>
      <c r="IA460" s="46"/>
      <c r="IB460" s="46"/>
      <c r="IC460" s="46"/>
      <c r="ID460" s="46"/>
      <c r="IE460" s="46"/>
      <c r="IF460" s="46"/>
      <c r="IG460" s="46"/>
      <c r="IH460" s="46"/>
      <c r="II460" s="46"/>
      <c r="IJ460" s="46"/>
      <c r="IK460" s="46"/>
      <c r="IL460" s="46"/>
      <c r="IM460" s="46"/>
      <c r="IN460" s="46"/>
      <c r="IO460" s="46"/>
      <c r="IP460" s="46"/>
      <c r="IQ460" s="46"/>
      <c r="IR460" s="46"/>
      <c r="IS460" s="46"/>
      <c r="IT460" s="46"/>
      <c r="IU460" s="46"/>
      <c r="IV460" s="46"/>
      <c r="IW460" s="46"/>
      <c r="IX460" s="46"/>
      <c r="IY460" s="46"/>
      <c r="IZ460" s="46"/>
      <c r="JA460" s="46"/>
      <c r="JB460" s="46"/>
      <c r="JC460" s="46"/>
      <c r="JD460" s="46"/>
      <c r="JE460" s="46"/>
      <c r="JF460" s="46"/>
      <c r="JG460" s="46"/>
      <c r="JH460" s="46"/>
      <c r="JI460" s="46"/>
      <c r="JJ460" s="46"/>
      <c r="JK460" s="46"/>
      <c r="JL460" s="46"/>
      <c r="JM460" s="46"/>
      <c r="JN460" s="46"/>
      <c r="JO460" s="46"/>
      <c r="JP460" s="46"/>
      <c r="JQ460" s="46"/>
      <c r="JR460" s="46"/>
      <c r="JS460" s="46"/>
      <c r="JT460" s="46"/>
      <c r="JU460" s="46"/>
      <c r="JV460" s="46"/>
      <c r="JW460" s="46"/>
      <c r="JX460" s="46"/>
      <c r="JY460" s="46"/>
      <c r="JZ460" s="46"/>
      <c r="KA460" s="46"/>
      <c r="KB460" s="46"/>
      <c r="KC460" s="46"/>
      <c r="KD460" s="46"/>
      <c r="KE460" s="46"/>
      <c r="KF460" s="46"/>
      <c r="KG460" s="46"/>
      <c r="KH460" s="46"/>
      <c r="KI460" s="46"/>
      <c r="KJ460" s="46"/>
      <c r="KK460" s="46"/>
      <c r="KL460" s="46"/>
      <c r="KM460" s="46"/>
      <c r="KN460" s="46"/>
      <c r="KO460" s="46"/>
      <c r="KP460" s="234"/>
    </row>
    <row r="461" spans="1:302" s="52" customFormat="1" ht="25.5" x14ac:dyDescent="0.25">
      <c r="A461" s="407">
        <v>148</v>
      </c>
      <c r="B461" s="408" t="s">
        <v>2455</v>
      </c>
      <c r="C461" s="410">
        <v>12150082</v>
      </c>
      <c r="D461" s="411">
        <v>39763</v>
      </c>
      <c r="E461" s="411">
        <v>39763</v>
      </c>
      <c r="F461" s="411">
        <v>40908</v>
      </c>
      <c r="G461" s="408">
        <v>-7777</v>
      </c>
      <c r="H461" s="408" t="s">
        <v>595</v>
      </c>
      <c r="I461" s="408" t="s">
        <v>1448</v>
      </c>
      <c r="J461" s="408"/>
      <c r="K461" s="408" t="s">
        <v>33</v>
      </c>
      <c r="L461" s="408" t="s">
        <v>173</v>
      </c>
      <c r="M461" s="408" t="s">
        <v>173</v>
      </c>
      <c r="N461" s="408" t="s">
        <v>70</v>
      </c>
      <c r="O461" s="408"/>
      <c r="P461" s="409">
        <v>52218</v>
      </c>
      <c r="Q461" s="408" t="s">
        <v>559</v>
      </c>
      <c r="R461" s="408" t="s">
        <v>658</v>
      </c>
      <c r="S461" s="412" t="s">
        <v>2399</v>
      </c>
      <c r="T461" s="655">
        <v>-9999</v>
      </c>
      <c r="U461" s="461">
        <v>-7777</v>
      </c>
      <c r="V461" s="461">
        <v>-7777</v>
      </c>
      <c r="W461" s="461">
        <v>-7777</v>
      </c>
      <c r="X461" s="461">
        <v>-7777</v>
      </c>
      <c r="Y461" s="655">
        <v>115</v>
      </c>
      <c r="Z461" s="408">
        <v>11</v>
      </c>
      <c r="AA461" s="408" t="s">
        <v>2456</v>
      </c>
      <c r="AB461" s="408">
        <v>0.6</v>
      </c>
      <c r="AC461" s="408">
        <v>1067</v>
      </c>
      <c r="AD461" s="408">
        <v>-9999</v>
      </c>
      <c r="AE461" s="408">
        <v>2000</v>
      </c>
      <c r="AF461" s="408" t="s">
        <v>9891</v>
      </c>
      <c r="AG461" s="408"/>
      <c r="AH461" s="408"/>
      <c r="AI461" s="408"/>
      <c r="AJ461" s="408" t="s">
        <v>2457</v>
      </c>
      <c r="AK461" s="408" t="s">
        <v>2458</v>
      </c>
      <c r="AL461" s="408">
        <v>42</v>
      </c>
      <c r="AM461" s="408">
        <v>51</v>
      </c>
      <c r="AN461" s="1111">
        <v>27.8</v>
      </c>
      <c r="AO461" s="408">
        <v>24</v>
      </c>
      <c r="AP461" s="408">
        <v>52</v>
      </c>
      <c r="AQ461" s="408">
        <v>5.2</v>
      </c>
      <c r="AR461" s="408">
        <f t="shared" si="40"/>
        <v>42.857722222222222</v>
      </c>
      <c r="AS461" s="408">
        <f t="shared" si="41"/>
        <v>24.868111111111112</v>
      </c>
      <c r="AT461" s="408" t="s">
        <v>43</v>
      </c>
      <c r="AU461" s="408"/>
      <c r="AV461" s="409"/>
      <c r="AW461" s="411"/>
      <c r="AX461" s="409"/>
      <c r="AY461" s="411"/>
      <c r="AZ461" s="409"/>
      <c r="BA461" s="411"/>
      <c r="BB461" s="409"/>
      <c r="BC461" s="411"/>
      <c r="BD461" s="409"/>
      <c r="BE461" s="411"/>
      <c r="BF461" s="408" t="s">
        <v>9635</v>
      </c>
      <c r="BG461" s="730" t="s">
        <v>599</v>
      </c>
      <c r="BH461" s="735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6"/>
      <c r="EC461" s="46"/>
      <c r="ED461" s="46"/>
      <c r="EE461" s="46"/>
      <c r="EF461" s="46"/>
      <c r="EG461" s="46"/>
      <c r="EH461" s="46"/>
      <c r="EI461" s="46"/>
      <c r="EJ461" s="46"/>
      <c r="EK461" s="46"/>
      <c r="EL461" s="46"/>
      <c r="EM461" s="46"/>
      <c r="EN461" s="46"/>
      <c r="EO461" s="46"/>
      <c r="EP461" s="46"/>
      <c r="EQ461" s="46"/>
      <c r="ER461" s="46"/>
      <c r="ES461" s="46"/>
      <c r="ET461" s="46"/>
      <c r="EU461" s="46"/>
      <c r="EV461" s="46"/>
      <c r="EW461" s="46"/>
      <c r="EX461" s="46"/>
      <c r="EY461" s="46"/>
      <c r="EZ461" s="46"/>
      <c r="FA461" s="46"/>
      <c r="FB461" s="46"/>
      <c r="FC461" s="46"/>
      <c r="FD461" s="46"/>
      <c r="FE461" s="46"/>
      <c r="FF461" s="46"/>
      <c r="FG461" s="46"/>
      <c r="FH461" s="46"/>
      <c r="FI461" s="46"/>
      <c r="FJ461" s="46"/>
      <c r="FK461" s="46"/>
      <c r="FL461" s="46"/>
      <c r="FM461" s="46"/>
      <c r="FN461" s="46"/>
      <c r="FO461" s="46"/>
      <c r="FP461" s="46"/>
      <c r="FQ461" s="46"/>
      <c r="FR461" s="46"/>
      <c r="FS461" s="46"/>
      <c r="FT461" s="46"/>
      <c r="FU461" s="46"/>
      <c r="FV461" s="46"/>
      <c r="FW461" s="46"/>
      <c r="FX461" s="46"/>
      <c r="FY461" s="46"/>
      <c r="FZ461" s="46"/>
      <c r="GA461" s="46"/>
      <c r="GB461" s="46"/>
      <c r="GC461" s="46"/>
      <c r="GD461" s="46"/>
      <c r="GE461" s="46"/>
      <c r="GF461" s="46"/>
      <c r="GG461" s="46"/>
      <c r="GH461" s="46"/>
      <c r="GI461" s="46"/>
      <c r="GJ461" s="46"/>
      <c r="GK461" s="46"/>
      <c r="GL461" s="46"/>
      <c r="GM461" s="46"/>
      <c r="GN461" s="46"/>
      <c r="GO461" s="46"/>
      <c r="GP461" s="46"/>
      <c r="GQ461" s="46"/>
      <c r="GR461" s="46"/>
      <c r="GS461" s="46"/>
      <c r="GT461" s="46"/>
      <c r="GU461" s="46"/>
      <c r="GV461" s="46"/>
      <c r="GW461" s="46"/>
      <c r="GX461" s="46"/>
      <c r="GY461" s="46"/>
      <c r="GZ461" s="46"/>
      <c r="HA461" s="46"/>
      <c r="HB461" s="46"/>
      <c r="HC461" s="46"/>
      <c r="HD461" s="46"/>
      <c r="HE461" s="46"/>
      <c r="HF461" s="46"/>
      <c r="HG461" s="46"/>
      <c r="HH461" s="46"/>
      <c r="HI461" s="46"/>
      <c r="HJ461" s="46"/>
      <c r="HK461" s="46"/>
      <c r="HL461" s="46"/>
      <c r="HM461" s="46"/>
      <c r="HN461" s="46"/>
      <c r="HO461" s="46"/>
      <c r="HP461" s="46"/>
      <c r="HQ461" s="46"/>
      <c r="HR461" s="46"/>
      <c r="HS461" s="46"/>
      <c r="HT461" s="46"/>
      <c r="HU461" s="46"/>
      <c r="HV461" s="46"/>
      <c r="HW461" s="46"/>
      <c r="HX461" s="46"/>
      <c r="HY461" s="46"/>
      <c r="HZ461" s="46"/>
      <c r="IA461" s="46"/>
      <c r="IB461" s="46"/>
      <c r="IC461" s="46"/>
      <c r="ID461" s="46"/>
      <c r="IE461" s="46"/>
      <c r="IF461" s="46"/>
      <c r="IG461" s="46"/>
      <c r="IH461" s="46"/>
      <c r="II461" s="46"/>
      <c r="IJ461" s="46"/>
      <c r="IK461" s="46"/>
      <c r="IL461" s="46"/>
      <c r="IM461" s="46"/>
      <c r="IN461" s="46"/>
      <c r="IO461" s="46"/>
      <c r="IP461" s="46"/>
      <c r="IQ461" s="46"/>
      <c r="IR461" s="46"/>
      <c r="IS461" s="46"/>
      <c r="IT461" s="46"/>
      <c r="IU461" s="46"/>
      <c r="IV461" s="46"/>
      <c r="IW461" s="46"/>
      <c r="IX461" s="46"/>
      <c r="IY461" s="46"/>
      <c r="IZ461" s="46"/>
      <c r="JA461" s="46"/>
      <c r="JB461" s="46"/>
      <c r="JC461" s="46"/>
      <c r="JD461" s="46"/>
      <c r="JE461" s="46"/>
      <c r="JF461" s="46"/>
      <c r="JG461" s="46"/>
      <c r="JH461" s="46"/>
      <c r="JI461" s="46"/>
      <c r="JJ461" s="46"/>
      <c r="JK461" s="46"/>
      <c r="JL461" s="46"/>
      <c r="JM461" s="46"/>
      <c r="JN461" s="46"/>
      <c r="JO461" s="46"/>
      <c r="JP461" s="46"/>
      <c r="JQ461" s="46"/>
      <c r="JR461" s="46"/>
      <c r="JS461" s="46"/>
      <c r="JT461" s="46"/>
      <c r="JU461" s="46"/>
      <c r="JV461" s="46"/>
      <c r="JW461" s="46"/>
      <c r="JX461" s="46"/>
      <c r="JY461" s="46"/>
      <c r="JZ461" s="46"/>
      <c r="KA461" s="46"/>
      <c r="KB461" s="46"/>
      <c r="KC461" s="46"/>
      <c r="KD461" s="46"/>
      <c r="KE461" s="46"/>
      <c r="KF461" s="46"/>
      <c r="KG461" s="46"/>
      <c r="KH461" s="46"/>
      <c r="KI461" s="46"/>
      <c r="KJ461" s="46"/>
      <c r="KK461" s="46"/>
      <c r="KL461" s="46"/>
      <c r="KM461" s="46"/>
      <c r="KN461" s="46"/>
      <c r="KO461" s="46"/>
      <c r="KP461" s="234"/>
    </row>
    <row r="462" spans="1:302" s="52" customFormat="1" ht="25.5" x14ac:dyDescent="0.25">
      <c r="A462" s="414"/>
      <c r="B462" s="24" t="s">
        <v>2455</v>
      </c>
      <c r="C462" s="26">
        <v>12150082</v>
      </c>
      <c r="D462" s="27">
        <v>39763</v>
      </c>
      <c r="E462" s="27">
        <v>39763</v>
      </c>
      <c r="F462" s="27">
        <v>40908</v>
      </c>
      <c r="G462" s="24">
        <v>-7777</v>
      </c>
      <c r="H462" s="24" t="s">
        <v>595</v>
      </c>
      <c r="I462" s="24" t="s">
        <v>1448</v>
      </c>
      <c r="J462" s="24"/>
      <c r="K462" s="24" t="s">
        <v>33</v>
      </c>
      <c r="L462" s="24" t="s">
        <v>173</v>
      </c>
      <c r="M462" s="24" t="s">
        <v>173</v>
      </c>
      <c r="N462" s="24" t="s">
        <v>70</v>
      </c>
      <c r="O462" s="24"/>
      <c r="P462" s="25">
        <v>52218</v>
      </c>
      <c r="Q462" s="24" t="s">
        <v>559</v>
      </c>
      <c r="R462" s="24" t="s">
        <v>658</v>
      </c>
      <c r="S462" s="273" t="s">
        <v>2399</v>
      </c>
      <c r="T462" s="53" t="s">
        <v>1861</v>
      </c>
      <c r="U462" s="53" t="s">
        <v>1861</v>
      </c>
      <c r="V462" s="53" t="s">
        <v>1861</v>
      </c>
      <c r="W462" s="53" t="s">
        <v>1861</v>
      </c>
      <c r="X462" s="53" t="s">
        <v>1861</v>
      </c>
      <c r="Y462" s="53" t="s">
        <v>1861</v>
      </c>
      <c r="Z462" s="24" t="s">
        <v>1861</v>
      </c>
      <c r="AA462" s="24" t="s">
        <v>1861</v>
      </c>
      <c r="AB462" s="24" t="s">
        <v>1861</v>
      </c>
      <c r="AC462" s="24" t="s">
        <v>1861</v>
      </c>
      <c r="AD462" s="24" t="s">
        <v>1861</v>
      </c>
      <c r="AE462" s="24" t="s">
        <v>1861</v>
      </c>
      <c r="AF462" s="24" t="s">
        <v>9892</v>
      </c>
      <c r="AG462" s="24"/>
      <c r="AH462" s="24"/>
      <c r="AI462" s="24"/>
      <c r="AJ462" s="24" t="s">
        <v>2459</v>
      </c>
      <c r="AK462" s="24" t="s">
        <v>2460</v>
      </c>
      <c r="AL462" s="24">
        <v>42</v>
      </c>
      <c r="AM462" s="24">
        <v>51</v>
      </c>
      <c r="AN462" s="1112">
        <v>31.5</v>
      </c>
      <c r="AO462" s="24">
        <v>24</v>
      </c>
      <c r="AP462" s="24">
        <v>52</v>
      </c>
      <c r="AQ462" s="24">
        <v>3.9</v>
      </c>
      <c r="AR462" s="24">
        <f t="shared" si="40"/>
        <v>42.858750000000001</v>
      </c>
      <c r="AS462" s="24">
        <f t="shared" si="41"/>
        <v>24.867750000000001</v>
      </c>
      <c r="AT462" s="24" t="s">
        <v>43</v>
      </c>
      <c r="AU462" s="24"/>
      <c r="AV462" s="25"/>
      <c r="AW462" s="27"/>
      <c r="AX462" s="25"/>
      <c r="AY462" s="27"/>
      <c r="AZ462" s="25"/>
      <c r="BA462" s="27"/>
      <c r="BB462" s="25"/>
      <c r="BC462" s="27"/>
      <c r="BD462" s="25"/>
      <c r="BE462" s="27"/>
      <c r="BF462" s="24" t="s">
        <v>9635</v>
      </c>
      <c r="BG462" s="731" t="s">
        <v>599</v>
      </c>
      <c r="BH462" s="735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6"/>
      <c r="EC462" s="46"/>
      <c r="ED462" s="46"/>
      <c r="EE462" s="46"/>
      <c r="EF462" s="46"/>
      <c r="EG462" s="46"/>
      <c r="EH462" s="46"/>
      <c r="EI462" s="46"/>
      <c r="EJ462" s="46"/>
      <c r="EK462" s="46"/>
      <c r="EL462" s="46"/>
      <c r="EM462" s="46"/>
      <c r="EN462" s="46"/>
      <c r="EO462" s="46"/>
      <c r="EP462" s="46"/>
      <c r="EQ462" s="46"/>
      <c r="ER462" s="46"/>
      <c r="ES462" s="46"/>
      <c r="ET462" s="46"/>
      <c r="EU462" s="46"/>
      <c r="EV462" s="46"/>
      <c r="EW462" s="46"/>
      <c r="EX462" s="46"/>
      <c r="EY462" s="46"/>
      <c r="EZ462" s="46"/>
      <c r="FA462" s="46"/>
      <c r="FB462" s="46"/>
      <c r="FC462" s="46"/>
      <c r="FD462" s="46"/>
      <c r="FE462" s="46"/>
      <c r="FF462" s="46"/>
      <c r="FG462" s="46"/>
      <c r="FH462" s="46"/>
      <c r="FI462" s="46"/>
      <c r="FJ462" s="46"/>
      <c r="FK462" s="46"/>
      <c r="FL462" s="46"/>
      <c r="FM462" s="46"/>
      <c r="FN462" s="46"/>
      <c r="FO462" s="46"/>
      <c r="FP462" s="46"/>
      <c r="FQ462" s="46"/>
      <c r="FR462" s="46"/>
      <c r="FS462" s="46"/>
      <c r="FT462" s="46"/>
      <c r="FU462" s="46"/>
      <c r="FV462" s="46"/>
      <c r="FW462" s="46"/>
      <c r="FX462" s="46"/>
      <c r="FY462" s="46"/>
      <c r="FZ462" s="46"/>
      <c r="GA462" s="46"/>
      <c r="GB462" s="46"/>
      <c r="GC462" s="46"/>
      <c r="GD462" s="46"/>
      <c r="GE462" s="46"/>
      <c r="GF462" s="46"/>
      <c r="GG462" s="46"/>
      <c r="GH462" s="46"/>
      <c r="GI462" s="46"/>
      <c r="GJ462" s="46"/>
      <c r="GK462" s="46"/>
      <c r="GL462" s="46"/>
      <c r="GM462" s="46"/>
      <c r="GN462" s="46"/>
      <c r="GO462" s="46"/>
      <c r="GP462" s="46"/>
      <c r="GQ462" s="46"/>
      <c r="GR462" s="46"/>
      <c r="GS462" s="46"/>
      <c r="GT462" s="46"/>
      <c r="GU462" s="46"/>
      <c r="GV462" s="46"/>
      <c r="GW462" s="46"/>
      <c r="GX462" s="46"/>
      <c r="GY462" s="46"/>
      <c r="GZ462" s="46"/>
      <c r="HA462" s="46"/>
      <c r="HB462" s="46"/>
      <c r="HC462" s="46"/>
      <c r="HD462" s="46"/>
      <c r="HE462" s="46"/>
      <c r="HF462" s="46"/>
      <c r="HG462" s="46"/>
      <c r="HH462" s="46"/>
      <c r="HI462" s="46"/>
      <c r="HJ462" s="46"/>
      <c r="HK462" s="46"/>
      <c r="HL462" s="46"/>
      <c r="HM462" s="46"/>
      <c r="HN462" s="46"/>
      <c r="HO462" s="46"/>
      <c r="HP462" s="46"/>
      <c r="HQ462" s="46"/>
      <c r="HR462" s="46"/>
      <c r="HS462" s="46"/>
      <c r="HT462" s="46"/>
      <c r="HU462" s="46"/>
      <c r="HV462" s="46"/>
      <c r="HW462" s="46"/>
      <c r="HX462" s="46"/>
      <c r="HY462" s="46"/>
      <c r="HZ462" s="46"/>
      <c r="IA462" s="46"/>
      <c r="IB462" s="46"/>
      <c r="IC462" s="46"/>
      <c r="ID462" s="46"/>
      <c r="IE462" s="46"/>
      <c r="IF462" s="46"/>
      <c r="IG462" s="46"/>
      <c r="IH462" s="46"/>
      <c r="II462" s="46"/>
      <c r="IJ462" s="46"/>
      <c r="IK462" s="46"/>
      <c r="IL462" s="46"/>
      <c r="IM462" s="46"/>
      <c r="IN462" s="46"/>
      <c r="IO462" s="46"/>
      <c r="IP462" s="46"/>
      <c r="IQ462" s="46"/>
      <c r="IR462" s="46"/>
      <c r="IS462" s="46"/>
      <c r="IT462" s="46"/>
      <c r="IU462" s="46"/>
      <c r="IV462" s="46"/>
      <c r="IW462" s="46"/>
      <c r="IX462" s="46"/>
      <c r="IY462" s="46"/>
      <c r="IZ462" s="46"/>
      <c r="JA462" s="46"/>
      <c r="JB462" s="46"/>
      <c r="JC462" s="46"/>
      <c r="JD462" s="46"/>
      <c r="JE462" s="46"/>
      <c r="JF462" s="46"/>
      <c r="JG462" s="46"/>
      <c r="JH462" s="46"/>
      <c r="JI462" s="46"/>
      <c r="JJ462" s="46"/>
      <c r="JK462" s="46"/>
      <c r="JL462" s="46"/>
      <c r="JM462" s="46"/>
      <c r="JN462" s="46"/>
      <c r="JO462" s="46"/>
      <c r="JP462" s="46"/>
      <c r="JQ462" s="46"/>
      <c r="JR462" s="46"/>
      <c r="JS462" s="46"/>
      <c r="JT462" s="46"/>
      <c r="JU462" s="46"/>
      <c r="JV462" s="46"/>
      <c r="JW462" s="46"/>
      <c r="JX462" s="46"/>
      <c r="JY462" s="46"/>
      <c r="JZ462" s="46"/>
      <c r="KA462" s="46"/>
      <c r="KB462" s="46"/>
      <c r="KC462" s="46"/>
      <c r="KD462" s="46"/>
      <c r="KE462" s="46"/>
      <c r="KF462" s="46"/>
      <c r="KG462" s="46"/>
      <c r="KH462" s="46"/>
      <c r="KI462" s="46"/>
      <c r="KJ462" s="46"/>
      <c r="KK462" s="46"/>
      <c r="KL462" s="46"/>
      <c r="KM462" s="46"/>
      <c r="KN462" s="46"/>
      <c r="KO462" s="46"/>
      <c r="KP462" s="234"/>
    </row>
    <row r="463" spans="1:302" s="52" customFormat="1" ht="25.5" x14ac:dyDescent="0.25">
      <c r="A463" s="414"/>
      <c r="B463" s="24" t="s">
        <v>2455</v>
      </c>
      <c r="C463" s="26">
        <v>12150082</v>
      </c>
      <c r="D463" s="27">
        <v>39763</v>
      </c>
      <c r="E463" s="27">
        <v>39763</v>
      </c>
      <c r="F463" s="27">
        <v>40908</v>
      </c>
      <c r="G463" s="24">
        <v>-7777</v>
      </c>
      <c r="H463" s="24" t="s">
        <v>595</v>
      </c>
      <c r="I463" s="24" t="s">
        <v>1448</v>
      </c>
      <c r="J463" s="24"/>
      <c r="K463" s="24" t="s">
        <v>33</v>
      </c>
      <c r="L463" s="24" t="s">
        <v>173</v>
      </c>
      <c r="M463" s="24" t="s">
        <v>173</v>
      </c>
      <c r="N463" s="24" t="s">
        <v>70</v>
      </c>
      <c r="O463" s="24"/>
      <c r="P463" s="25">
        <v>52218</v>
      </c>
      <c r="Q463" s="24" t="s">
        <v>559</v>
      </c>
      <c r="R463" s="24" t="s">
        <v>658</v>
      </c>
      <c r="S463" s="273" t="s">
        <v>2461</v>
      </c>
      <c r="T463" s="53">
        <v>-9999</v>
      </c>
      <c r="U463" s="29">
        <v>-7777</v>
      </c>
      <c r="V463" s="29">
        <v>-7777</v>
      </c>
      <c r="W463" s="29">
        <v>-7777</v>
      </c>
      <c r="X463" s="29">
        <v>-7777</v>
      </c>
      <c r="Y463" s="53">
        <v>112</v>
      </c>
      <c r="Z463" s="24">
        <v>20</v>
      </c>
      <c r="AA463" s="24" t="s">
        <v>2462</v>
      </c>
      <c r="AB463" s="24">
        <v>0.6</v>
      </c>
      <c r="AC463" s="24">
        <v>1205</v>
      </c>
      <c r="AD463" s="24">
        <v>-9999</v>
      </c>
      <c r="AE463" s="24" t="s">
        <v>1861</v>
      </c>
      <c r="AF463" s="24" t="s">
        <v>9891</v>
      </c>
      <c r="AG463" s="24"/>
      <c r="AH463" s="24"/>
      <c r="AI463" s="24"/>
      <c r="AJ463" s="24" t="s">
        <v>2463</v>
      </c>
      <c r="AK463" s="24" t="s">
        <v>2464</v>
      </c>
      <c r="AL463" s="24">
        <v>42</v>
      </c>
      <c r="AM463" s="24">
        <v>50</v>
      </c>
      <c r="AN463" s="1112">
        <v>8.8000000000000007</v>
      </c>
      <c r="AO463" s="24">
        <v>24</v>
      </c>
      <c r="AP463" s="24">
        <v>54</v>
      </c>
      <c r="AQ463" s="24">
        <v>18.399999999999999</v>
      </c>
      <c r="AR463" s="24">
        <f t="shared" si="40"/>
        <v>42.835777777777778</v>
      </c>
      <c r="AS463" s="24">
        <f t="shared" si="41"/>
        <v>24.905111111111111</v>
      </c>
      <c r="AT463" s="24" t="s">
        <v>43</v>
      </c>
      <c r="AU463" s="24"/>
      <c r="AV463" s="25"/>
      <c r="AW463" s="27"/>
      <c r="AX463" s="25"/>
      <c r="AY463" s="27"/>
      <c r="AZ463" s="25"/>
      <c r="BA463" s="27"/>
      <c r="BB463" s="25"/>
      <c r="BC463" s="27"/>
      <c r="BD463" s="25"/>
      <c r="BE463" s="27"/>
      <c r="BF463" s="24" t="s">
        <v>9635</v>
      </c>
      <c r="BG463" s="731" t="s">
        <v>599</v>
      </c>
      <c r="BH463" s="735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46"/>
      <c r="BY463" s="46"/>
      <c r="BZ463" s="46"/>
      <c r="CA463" s="46"/>
      <c r="CB463" s="46"/>
      <c r="CC463" s="46"/>
      <c r="CD463" s="46"/>
      <c r="CE463" s="46"/>
      <c r="CF463" s="46"/>
      <c r="CG463" s="46"/>
      <c r="CH463" s="46"/>
      <c r="CI463" s="46"/>
      <c r="CJ463" s="46"/>
      <c r="CK463" s="46"/>
      <c r="CL463" s="46"/>
      <c r="CM463" s="46"/>
      <c r="CN463" s="46"/>
      <c r="CO463" s="46"/>
      <c r="CP463" s="46"/>
      <c r="CQ463" s="46"/>
      <c r="CR463" s="46"/>
      <c r="CS463" s="46"/>
      <c r="CT463" s="46"/>
      <c r="CU463" s="46"/>
      <c r="CV463" s="46"/>
      <c r="CW463" s="46"/>
      <c r="CX463" s="46"/>
      <c r="CY463" s="46"/>
      <c r="CZ463" s="46"/>
      <c r="DA463" s="46"/>
      <c r="DB463" s="46"/>
      <c r="DC463" s="46"/>
      <c r="DD463" s="46"/>
      <c r="DE463" s="46"/>
      <c r="DF463" s="46"/>
      <c r="DG463" s="46"/>
      <c r="DH463" s="46"/>
      <c r="DI463" s="46"/>
      <c r="DJ463" s="46"/>
      <c r="DK463" s="46"/>
      <c r="DL463" s="46"/>
      <c r="DM463" s="46"/>
      <c r="DN463" s="46"/>
      <c r="DO463" s="46"/>
      <c r="DP463" s="46"/>
      <c r="DQ463" s="46"/>
      <c r="DR463" s="46"/>
      <c r="DS463" s="46"/>
      <c r="DT463" s="46"/>
      <c r="DU463" s="46"/>
      <c r="DV463" s="46"/>
      <c r="DW463" s="46"/>
      <c r="DX463" s="46"/>
      <c r="DY463" s="46"/>
      <c r="DZ463" s="46"/>
      <c r="EA463" s="46"/>
      <c r="EB463" s="46"/>
      <c r="EC463" s="46"/>
      <c r="ED463" s="46"/>
      <c r="EE463" s="46"/>
      <c r="EF463" s="46"/>
      <c r="EG463" s="46"/>
      <c r="EH463" s="46"/>
      <c r="EI463" s="46"/>
      <c r="EJ463" s="46"/>
      <c r="EK463" s="46"/>
      <c r="EL463" s="46"/>
      <c r="EM463" s="46"/>
      <c r="EN463" s="46"/>
      <c r="EO463" s="46"/>
      <c r="EP463" s="46"/>
      <c r="EQ463" s="46"/>
      <c r="ER463" s="46"/>
      <c r="ES463" s="46"/>
      <c r="ET463" s="46"/>
      <c r="EU463" s="46"/>
      <c r="EV463" s="46"/>
      <c r="EW463" s="46"/>
      <c r="EX463" s="46"/>
      <c r="EY463" s="46"/>
      <c r="EZ463" s="46"/>
      <c r="FA463" s="46"/>
      <c r="FB463" s="46"/>
      <c r="FC463" s="46"/>
      <c r="FD463" s="46"/>
      <c r="FE463" s="46"/>
      <c r="FF463" s="46"/>
      <c r="FG463" s="46"/>
      <c r="FH463" s="46"/>
      <c r="FI463" s="46"/>
      <c r="FJ463" s="46"/>
      <c r="FK463" s="46"/>
      <c r="FL463" s="46"/>
      <c r="FM463" s="46"/>
      <c r="FN463" s="46"/>
      <c r="FO463" s="46"/>
      <c r="FP463" s="46"/>
      <c r="FQ463" s="46"/>
      <c r="FR463" s="46"/>
      <c r="FS463" s="46"/>
      <c r="FT463" s="46"/>
      <c r="FU463" s="46"/>
      <c r="FV463" s="46"/>
      <c r="FW463" s="46"/>
      <c r="FX463" s="46"/>
      <c r="FY463" s="46"/>
      <c r="FZ463" s="46"/>
      <c r="GA463" s="46"/>
      <c r="GB463" s="46"/>
      <c r="GC463" s="46"/>
      <c r="GD463" s="46"/>
      <c r="GE463" s="46"/>
      <c r="GF463" s="46"/>
      <c r="GG463" s="46"/>
      <c r="GH463" s="46"/>
      <c r="GI463" s="46"/>
      <c r="GJ463" s="46"/>
      <c r="GK463" s="46"/>
      <c r="GL463" s="46"/>
      <c r="GM463" s="46"/>
      <c r="GN463" s="46"/>
      <c r="GO463" s="46"/>
      <c r="GP463" s="46"/>
      <c r="GQ463" s="46"/>
      <c r="GR463" s="46"/>
      <c r="GS463" s="46"/>
      <c r="GT463" s="46"/>
      <c r="GU463" s="46"/>
      <c r="GV463" s="46"/>
      <c r="GW463" s="46"/>
      <c r="GX463" s="46"/>
      <c r="GY463" s="46"/>
      <c r="GZ463" s="46"/>
      <c r="HA463" s="46"/>
      <c r="HB463" s="46"/>
      <c r="HC463" s="46"/>
      <c r="HD463" s="46"/>
      <c r="HE463" s="46"/>
      <c r="HF463" s="46"/>
      <c r="HG463" s="46"/>
      <c r="HH463" s="46"/>
      <c r="HI463" s="46"/>
      <c r="HJ463" s="46"/>
      <c r="HK463" s="46"/>
      <c r="HL463" s="46"/>
      <c r="HM463" s="46"/>
      <c r="HN463" s="46"/>
      <c r="HO463" s="46"/>
      <c r="HP463" s="46"/>
      <c r="HQ463" s="46"/>
      <c r="HR463" s="46"/>
      <c r="HS463" s="46"/>
      <c r="HT463" s="46"/>
      <c r="HU463" s="46"/>
      <c r="HV463" s="46"/>
      <c r="HW463" s="46"/>
      <c r="HX463" s="46"/>
      <c r="HY463" s="46"/>
      <c r="HZ463" s="46"/>
      <c r="IA463" s="46"/>
      <c r="IB463" s="46"/>
      <c r="IC463" s="46"/>
      <c r="ID463" s="46"/>
      <c r="IE463" s="46"/>
      <c r="IF463" s="46"/>
      <c r="IG463" s="46"/>
      <c r="IH463" s="46"/>
      <c r="II463" s="46"/>
      <c r="IJ463" s="46"/>
      <c r="IK463" s="46"/>
      <c r="IL463" s="46"/>
      <c r="IM463" s="46"/>
      <c r="IN463" s="46"/>
      <c r="IO463" s="46"/>
      <c r="IP463" s="46"/>
      <c r="IQ463" s="46"/>
      <c r="IR463" s="46"/>
      <c r="IS463" s="46"/>
      <c r="IT463" s="46"/>
      <c r="IU463" s="46"/>
      <c r="IV463" s="46"/>
      <c r="IW463" s="46"/>
      <c r="IX463" s="46"/>
      <c r="IY463" s="46"/>
      <c r="IZ463" s="46"/>
      <c r="JA463" s="46"/>
      <c r="JB463" s="46"/>
      <c r="JC463" s="46"/>
      <c r="JD463" s="46"/>
      <c r="JE463" s="46"/>
      <c r="JF463" s="46"/>
      <c r="JG463" s="46"/>
      <c r="JH463" s="46"/>
      <c r="JI463" s="46"/>
      <c r="JJ463" s="46"/>
      <c r="JK463" s="46"/>
      <c r="JL463" s="46"/>
      <c r="JM463" s="46"/>
      <c r="JN463" s="46"/>
      <c r="JO463" s="46"/>
      <c r="JP463" s="46"/>
      <c r="JQ463" s="46"/>
      <c r="JR463" s="46"/>
      <c r="JS463" s="46"/>
      <c r="JT463" s="46"/>
      <c r="JU463" s="46"/>
      <c r="JV463" s="46"/>
      <c r="JW463" s="46"/>
      <c r="JX463" s="46"/>
      <c r="JY463" s="46"/>
      <c r="JZ463" s="46"/>
      <c r="KA463" s="46"/>
      <c r="KB463" s="46"/>
      <c r="KC463" s="46"/>
      <c r="KD463" s="46"/>
      <c r="KE463" s="46"/>
      <c r="KF463" s="46"/>
      <c r="KG463" s="46"/>
      <c r="KH463" s="46"/>
      <c r="KI463" s="46"/>
      <c r="KJ463" s="46"/>
      <c r="KK463" s="46"/>
      <c r="KL463" s="46"/>
      <c r="KM463" s="46"/>
      <c r="KN463" s="46"/>
      <c r="KO463" s="46"/>
      <c r="KP463" s="234"/>
    </row>
    <row r="464" spans="1:302" s="52" customFormat="1" ht="25.5" x14ac:dyDescent="0.25">
      <c r="A464" s="414"/>
      <c r="B464" s="24" t="s">
        <v>2455</v>
      </c>
      <c r="C464" s="26">
        <v>12150082</v>
      </c>
      <c r="D464" s="27">
        <v>39763</v>
      </c>
      <c r="E464" s="27">
        <v>39763</v>
      </c>
      <c r="F464" s="27">
        <v>40908</v>
      </c>
      <c r="G464" s="24">
        <v>-7777</v>
      </c>
      <c r="H464" s="24" t="s">
        <v>595</v>
      </c>
      <c r="I464" s="24" t="s">
        <v>1448</v>
      </c>
      <c r="J464" s="24"/>
      <c r="K464" s="24" t="s">
        <v>33</v>
      </c>
      <c r="L464" s="24" t="s">
        <v>173</v>
      </c>
      <c r="M464" s="24" t="s">
        <v>173</v>
      </c>
      <c r="N464" s="24" t="s">
        <v>70</v>
      </c>
      <c r="O464" s="24"/>
      <c r="P464" s="25">
        <v>52218</v>
      </c>
      <c r="Q464" s="24" t="s">
        <v>559</v>
      </c>
      <c r="R464" s="24" t="s">
        <v>658</v>
      </c>
      <c r="S464" s="273" t="s">
        <v>2461</v>
      </c>
      <c r="T464" s="53" t="s">
        <v>1861</v>
      </c>
      <c r="U464" s="53" t="s">
        <v>1861</v>
      </c>
      <c r="V464" s="53" t="s">
        <v>1861</v>
      </c>
      <c r="W464" s="53" t="s">
        <v>1861</v>
      </c>
      <c r="X464" s="53" t="s">
        <v>1861</v>
      </c>
      <c r="Y464" s="53" t="s">
        <v>1861</v>
      </c>
      <c r="Z464" s="24" t="s">
        <v>1861</v>
      </c>
      <c r="AA464" s="24" t="s">
        <v>1861</v>
      </c>
      <c r="AB464" s="24" t="s">
        <v>1861</v>
      </c>
      <c r="AC464" s="24" t="s">
        <v>1861</v>
      </c>
      <c r="AD464" s="24" t="s">
        <v>1861</v>
      </c>
      <c r="AE464" s="24" t="s">
        <v>1861</v>
      </c>
      <c r="AF464" s="24" t="s">
        <v>9893</v>
      </c>
      <c r="AG464" s="24"/>
      <c r="AH464" s="24"/>
      <c r="AI464" s="24"/>
      <c r="AJ464" s="24" t="s">
        <v>2465</v>
      </c>
      <c r="AK464" s="24" t="s">
        <v>2466</v>
      </c>
      <c r="AL464" s="24">
        <v>42</v>
      </c>
      <c r="AM464" s="24">
        <v>50</v>
      </c>
      <c r="AN464" s="1112">
        <v>11.9</v>
      </c>
      <c r="AO464" s="24">
        <v>24</v>
      </c>
      <c r="AP464" s="24">
        <v>54</v>
      </c>
      <c r="AQ464" s="24">
        <v>16.100000000000001</v>
      </c>
      <c r="AR464" s="24">
        <f t="shared" si="40"/>
        <v>42.836638888888892</v>
      </c>
      <c r="AS464" s="24">
        <f t="shared" si="41"/>
        <v>24.904472222222221</v>
      </c>
      <c r="AT464" s="24" t="s">
        <v>43</v>
      </c>
      <c r="AU464" s="24"/>
      <c r="AV464" s="25"/>
      <c r="AW464" s="27"/>
      <c r="AX464" s="25"/>
      <c r="AY464" s="27"/>
      <c r="AZ464" s="25"/>
      <c r="BA464" s="27"/>
      <c r="BB464" s="25"/>
      <c r="BC464" s="27"/>
      <c r="BD464" s="25"/>
      <c r="BE464" s="27"/>
      <c r="BF464" s="24" t="s">
        <v>9635</v>
      </c>
      <c r="BG464" s="731" t="s">
        <v>599</v>
      </c>
      <c r="BH464" s="735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6"/>
      <c r="EC464" s="46"/>
      <c r="ED464" s="46"/>
      <c r="EE464" s="46"/>
      <c r="EF464" s="46"/>
      <c r="EG464" s="46"/>
      <c r="EH464" s="46"/>
      <c r="EI464" s="46"/>
      <c r="EJ464" s="46"/>
      <c r="EK464" s="46"/>
      <c r="EL464" s="46"/>
      <c r="EM464" s="46"/>
      <c r="EN464" s="46"/>
      <c r="EO464" s="46"/>
      <c r="EP464" s="46"/>
      <c r="EQ464" s="46"/>
      <c r="ER464" s="46"/>
      <c r="ES464" s="46"/>
      <c r="ET464" s="46"/>
      <c r="EU464" s="46"/>
      <c r="EV464" s="46"/>
      <c r="EW464" s="46"/>
      <c r="EX464" s="46"/>
      <c r="EY464" s="46"/>
      <c r="EZ464" s="46"/>
      <c r="FA464" s="46"/>
      <c r="FB464" s="46"/>
      <c r="FC464" s="46"/>
      <c r="FD464" s="46"/>
      <c r="FE464" s="46"/>
      <c r="FF464" s="46"/>
      <c r="FG464" s="46"/>
      <c r="FH464" s="46"/>
      <c r="FI464" s="46"/>
      <c r="FJ464" s="46"/>
      <c r="FK464" s="46"/>
      <c r="FL464" s="46"/>
      <c r="FM464" s="46"/>
      <c r="FN464" s="46"/>
      <c r="FO464" s="46"/>
      <c r="FP464" s="46"/>
      <c r="FQ464" s="46"/>
      <c r="FR464" s="46"/>
      <c r="FS464" s="46"/>
      <c r="FT464" s="46"/>
      <c r="FU464" s="46"/>
      <c r="FV464" s="46"/>
      <c r="FW464" s="46"/>
      <c r="FX464" s="46"/>
      <c r="FY464" s="46"/>
      <c r="FZ464" s="46"/>
      <c r="GA464" s="46"/>
      <c r="GB464" s="46"/>
      <c r="GC464" s="46"/>
      <c r="GD464" s="46"/>
      <c r="GE464" s="46"/>
      <c r="GF464" s="46"/>
      <c r="GG464" s="46"/>
      <c r="GH464" s="46"/>
      <c r="GI464" s="46"/>
      <c r="GJ464" s="46"/>
      <c r="GK464" s="46"/>
      <c r="GL464" s="46"/>
      <c r="GM464" s="46"/>
      <c r="GN464" s="46"/>
      <c r="GO464" s="46"/>
      <c r="GP464" s="46"/>
      <c r="GQ464" s="46"/>
      <c r="GR464" s="46"/>
      <c r="GS464" s="46"/>
      <c r="GT464" s="46"/>
      <c r="GU464" s="46"/>
      <c r="GV464" s="46"/>
      <c r="GW464" s="46"/>
      <c r="GX464" s="46"/>
      <c r="GY464" s="46"/>
      <c r="GZ464" s="46"/>
      <c r="HA464" s="46"/>
      <c r="HB464" s="46"/>
      <c r="HC464" s="46"/>
      <c r="HD464" s="46"/>
      <c r="HE464" s="46"/>
      <c r="HF464" s="46"/>
      <c r="HG464" s="46"/>
      <c r="HH464" s="46"/>
      <c r="HI464" s="46"/>
      <c r="HJ464" s="46"/>
      <c r="HK464" s="46"/>
      <c r="HL464" s="46"/>
      <c r="HM464" s="46"/>
      <c r="HN464" s="46"/>
      <c r="HO464" s="46"/>
      <c r="HP464" s="46"/>
      <c r="HQ464" s="46"/>
      <c r="HR464" s="46"/>
      <c r="HS464" s="46"/>
      <c r="HT464" s="46"/>
      <c r="HU464" s="46"/>
      <c r="HV464" s="46"/>
      <c r="HW464" s="46"/>
      <c r="HX464" s="46"/>
      <c r="HY464" s="46"/>
      <c r="HZ464" s="46"/>
      <c r="IA464" s="46"/>
      <c r="IB464" s="46"/>
      <c r="IC464" s="46"/>
      <c r="ID464" s="46"/>
      <c r="IE464" s="46"/>
      <c r="IF464" s="46"/>
      <c r="IG464" s="46"/>
      <c r="IH464" s="46"/>
      <c r="II464" s="46"/>
      <c r="IJ464" s="46"/>
      <c r="IK464" s="46"/>
      <c r="IL464" s="46"/>
      <c r="IM464" s="46"/>
      <c r="IN464" s="46"/>
      <c r="IO464" s="46"/>
      <c r="IP464" s="46"/>
      <c r="IQ464" s="46"/>
      <c r="IR464" s="46"/>
      <c r="IS464" s="46"/>
      <c r="IT464" s="46"/>
      <c r="IU464" s="46"/>
      <c r="IV464" s="46"/>
      <c r="IW464" s="46"/>
      <c r="IX464" s="46"/>
      <c r="IY464" s="46"/>
      <c r="IZ464" s="46"/>
      <c r="JA464" s="46"/>
      <c r="JB464" s="46"/>
      <c r="JC464" s="46"/>
      <c r="JD464" s="46"/>
      <c r="JE464" s="46"/>
      <c r="JF464" s="46"/>
      <c r="JG464" s="46"/>
      <c r="JH464" s="46"/>
      <c r="JI464" s="46"/>
      <c r="JJ464" s="46"/>
      <c r="JK464" s="46"/>
      <c r="JL464" s="46"/>
      <c r="JM464" s="46"/>
      <c r="JN464" s="46"/>
      <c r="JO464" s="46"/>
      <c r="JP464" s="46"/>
      <c r="JQ464" s="46"/>
      <c r="JR464" s="46"/>
      <c r="JS464" s="46"/>
      <c r="JT464" s="46"/>
      <c r="JU464" s="46"/>
      <c r="JV464" s="46"/>
      <c r="JW464" s="46"/>
      <c r="JX464" s="46"/>
      <c r="JY464" s="46"/>
      <c r="JZ464" s="46"/>
      <c r="KA464" s="46"/>
      <c r="KB464" s="46"/>
      <c r="KC464" s="46"/>
      <c r="KD464" s="46"/>
      <c r="KE464" s="46"/>
      <c r="KF464" s="46"/>
      <c r="KG464" s="46"/>
      <c r="KH464" s="46"/>
      <c r="KI464" s="46"/>
      <c r="KJ464" s="46"/>
      <c r="KK464" s="46"/>
      <c r="KL464" s="46"/>
      <c r="KM464" s="46"/>
      <c r="KN464" s="46"/>
      <c r="KO464" s="46"/>
      <c r="KP464" s="234"/>
    </row>
    <row r="465" spans="1:302" s="52" customFormat="1" x14ac:dyDescent="0.25">
      <c r="A465" s="432"/>
      <c r="B465" s="45" t="s">
        <v>2467</v>
      </c>
      <c r="C465" s="144">
        <v>12150082</v>
      </c>
      <c r="D465" s="31">
        <v>39763</v>
      </c>
      <c r="E465" s="31">
        <v>39763</v>
      </c>
      <c r="F465" s="31">
        <v>40908</v>
      </c>
      <c r="G465" s="21">
        <v>-7777</v>
      </c>
      <c r="H465" s="45" t="s">
        <v>595</v>
      </c>
      <c r="I465" s="45" t="s">
        <v>1448</v>
      </c>
      <c r="J465" s="45"/>
      <c r="K465" s="45" t="s">
        <v>33</v>
      </c>
      <c r="L465" s="45" t="s">
        <v>173</v>
      </c>
      <c r="M465" s="45" t="s">
        <v>173</v>
      </c>
      <c r="N465" s="45" t="s">
        <v>70</v>
      </c>
      <c r="O465" s="45"/>
      <c r="P465" s="147">
        <v>52218</v>
      </c>
      <c r="Q465" s="45" t="s">
        <v>559</v>
      </c>
      <c r="R465" s="21" t="s">
        <v>658</v>
      </c>
      <c r="S465" s="272" t="s">
        <v>2399</v>
      </c>
      <c r="T465" s="221">
        <v>-9999</v>
      </c>
      <c r="U465" s="142">
        <v>-7777</v>
      </c>
      <c r="V465" s="142">
        <v>-7777</v>
      </c>
      <c r="W465" s="142">
        <v>-7777</v>
      </c>
      <c r="X465" s="142">
        <v>-7777</v>
      </c>
      <c r="Y465" s="221">
        <v>115</v>
      </c>
      <c r="Z465" s="45">
        <v>11</v>
      </c>
      <c r="AA465" s="45" t="s">
        <v>2456</v>
      </c>
      <c r="AB465" s="45">
        <v>0.6</v>
      </c>
      <c r="AC465" s="45">
        <v>1067</v>
      </c>
      <c r="AD465" s="45">
        <v>-9999</v>
      </c>
      <c r="AE465" s="45">
        <v>2000</v>
      </c>
      <c r="AF465" s="45" t="s">
        <v>9891</v>
      </c>
      <c r="AG465" s="45"/>
      <c r="AH465" s="45"/>
      <c r="AI465" s="45"/>
      <c r="AJ465" s="45" t="s">
        <v>2457</v>
      </c>
      <c r="AK465" s="45" t="s">
        <v>2458</v>
      </c>
      <c r="AL465" s="45">
        <v>42</v>
      </c>
      <c r="AM465" s="45">
        <v>51</v>
      </c>
      <c r="AN465" s="1109">
        <v>27.8</v>
      </c>
      <c r="AO465" s="45">
        <v>24</v>
      </c>
      <c r="AP465" s="45">
        <v>52</v>
      </c>
      <c r="AQ465" s="45">
        <v>5.2</v>
      </c>
      <c r="AR465" s="45">
        <f t="shared" si="40"/>
        <v>42.857722222222222</v>
      </c>
      <c r="AS465" s="45">
        <f t="shared" si="41"/>
        <v>24.868111111111112</v>
      </c>
      <c r="AT465" s="45" t="s">
        <v>34</v>
      </c>
      <c r="AU465" s="45"/>
      <c r="AV465" s="147"/>
      <c r="AW465" s="31"/>
      <c r="AX465" s="147"/>
      <c r="AY465" s="31"/>
      <c r="AZ465" s="147"/>
      <c r="BA465" s="31"/>
      <c r="BB465" s="147"/>
      <c r="BC465" s="31"/>
      <c r="BD465" s="147"/>
      <c r="BE465" s="31"/>
      <c r="BF465" s="45"/>
      <c r="BG465" s="512" t="s">
        <v>599</v>
      </c>
      <c r="BH465" s="735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6"/>
      <c r="EC465" s="46"/>
      <c r="ED465" s="46"/>
      <c r="EE465" s="46"/>
      <c r="EF465" s="46"/>
      <c r="EG465" s="46"/>
      <c r="EH465" s="46"/>
      <c r="EI465" s="46"/>
      <c r="EJ465" s="46"/>
      <c r="EK465" s="46"/>
      <c r="EL465" s="46"/>
      <c r="EM465" s="46"/>
      <c r="EN465" s="46"/>
      <c r="EO465" s="46"/>
      <c r="EP465" s="46"/>
      <c r="EQ465" s="46"/>
      <c r="ER465" s="46"/>
      <c r="ES465" s="46"/>
      <c r="ET465" s="46"/>
      <c r="EU465" s="46"/>
      <c r="EV465" s="46"/>
      <c r="EW465" s="46"/>
      <c r="EX465" s="46"/>
      <c r="EY465" s="46"/>
      <c r="EZ465" s="46"/>
      <c r="FA465" s="46"/>
      <c r="FB465" s="46"/>
      <c r="FC465" s="46"/>
      <c r="FD465" s="46"/>
      <c r="FE465" s="46"/>
      <c r="FF465" s="46"/>
      <c r="FG465" s="46"/>
      <c r="FH465" s="46"/>
      <c r="FI465" s="46"/>
      <c r="FJ465" s="46"/>
      <c r="FK465" s="46"/>
      <c r="FL465" s="46"/>
      <c r="FM465" s="46"/>
      <c r="FN465" s="46"/>
      <c r="FO465" s="46"/>
      <c r="FP465" s="46"/>
      <c r="FQ465" s="46"/>
      <c r="FR465" s="46"/>
      <c r="FS465" s="46"/>
      <c r="FT465" s="46"/>
      <c r="FU465" s="46"/>
      <c r="FV465" s="46"/>
      <c r="FW465" s="46"/>
      <c r="FX465" s="46"/>
      <c r="FY465" s="46"/>
      <c r="FZ465" s="46"/>
      <c r="GA465" s="46"/>
      <c r="GB465" s="46"/>
      <c r="GC465" s="46"/>
      <c r="GD465" s="46"/>
      <c r="GE465" s="46"/>
      <c r="GF465" s="46"/>
      <c r="GG465" s="46"/>
      <c r="GH465" s="46"/>
      <c r="GI465" s="46"/>
      <c r="GJ465" s="46"/>
      <c r="GK465" s="46"/>
      <c r="GL465" s="46"/>
      <c r="GM465" s="46"/>
      <c r="GN465" s="46"/>
      <c r="GO465" s="46"/>
      <c r="GP465" s="46"/>
      <c r="GQ465" s="46"/>
      <c r="GR465" s="46"/>
      <c r="GS465" s="46"/>
      <c r="GT465" s="46"/>
      <c r="GU465" s="46"/>
      <c r="GV465" s="46"/>
      <c r="GW465" s="46"/>
      <c r="GX465" s="46"/>
      <c r="GY465" s="46"/>
      <c r="GZ465" s="46"/>
      <c r="HA465" s="46"/>
      <c r="HB465" s="46"/>
      <c r="HC465" s="46"/>
      <c r="HD465" s="46"/>
      <c r="HE465" s="46"/>
      <c r="HF465" s="46"/>
      <c r="HG465" s="46"/>
      <c r="HH465" s="46"/>
      <c r="HI465" s="46"/>
      <c r="HJ465" s="46"/>
      <c r="HK465" s="46"/>
      <c r="HL465" s="46"/>
      <c r="HM465" s="46"/>
      <c r="HN465" s="46"/>
      <c r="HO465" s="46"/>
      <c r="HP465" s="46"/>
      <c r="HQ465" s="46"/>
      <c r="HR465" s="46"/>
      <c r="HS465" s="46"/>
      <c r="HT465" s="46"/>
      <c r="HU465" s="46"/>
      <c r="HV465" s="46"/>
      <c r="HW465" s="46"/>
      <c r="HX465" s="46"/>
      <c r="HY465" s="46"/>
      <c r="HZ465" s="46"/>
      <c r="IA465" s="46"/>
      <c r="IB465" s="46"/>
      <c r="IC465" s="46"/>
      <c r="ID465" s="46"/>
      <c r="IE465" s="46"/>
      <c r="IF465" s="46"/>
      <c r="IG465" s="46"/>
      <c r="IH465" s="46"/>
      <c r="II465" s="46"/>
      <c r="IJ465" s="46"/>
      <c r="IK465" s="46"/>
      <c r="IL465" s="46"/>
      <c r="IM465" s="46"/>
      <c r="IN465" s="46"/>
      <c r="IO465" s="46"/>
      <c r="IP465" s="46"/>
      <c r="IQ465" s="46"/>
      <c r="IR465" s="46"/>
      <c r="IS465" s="46"/>
      <c r="IT465" s="46"/>
      <c r="IU465" s="46"/>
      <c r="IV465" s="46"/>
      <c r="IW465" s="46"/>
      <c r="IX465" s="46"/>
      <c r="IY465" s="46"/>
      <c r="IZ465" s="46"/>
      <c r="JA465" s="46"/>
      <c r="JB465" s="46"/>
      <c r="JC465" s="46"/>
      <c r="JD465" s="46"/>
      <c r="JE465" s="46"/>
      <c r="JF465" s="46"/>
      <c r="JG465" s="46"/>
      <c r="JH465" s="46"/>
      <c r="JI465" s="46"/>
      <c r="JJ465" s="46"/>
      <c r="JK465" s="46"/>
      <c r="JL465" s="46"/>
      <c r="JM465" s="46"/>
      <c r="JN465" s="46"/>
      <c r="JO465" s="46"/>
      <c r="JP465" s="46"/>
      <c r="JQ465" s="46"/>
      <c r="JR465" s="46"/>
      <c r="JS465" s="46"/>
      <c r="JT465" s="46"/>
      <c r="JU465" s="46"/>
      <c r="JV465" s="46"/>
      <c r="JW465" s="46"/>
      <c r="JX465" s="46"/>
      <c r="JY465" s="46"/>
      <c r="JZ465" s="46"/>
      <c r="KA465" s="46"/>
      <c r="KB465" s="46"/>
      <c r="KC465" s="46"/>
      <c r="KD465" s="46"/>
      <c r="KE465" s="46"/>
      <c r="KF465" s="46"/>
      <c r="KG465" s="46"/>
      <c r="KH465" s="46"/>
      <c r="KI465" s="46"/>
      <c r="KJ465" s="46"/>
      <c r="KK465" s="46"/>
      <c r="KL465" s="46"/>
      <c r="KM465" s="46"/>
      <c r="KN465" s="46"/>
      <c r="KO465" s="46"/>
      <c r="KP465" s="234"/>
    </row>
    <row r="466" spans="1:302" s="52" customFormat="1" x14ac:dyDescent="0.25">
      <c r="A466" s="432"/>
      <c r="B466" s="45" t="s">
        <v>2467</v>
      </c>
      <c r="C466" s="144">
        <v>12150082</v>
      </c>
      <c r="D466" s="31">
        <v>39763</v>
      </c>
      <c r="E466" s="31">
        <v>39763</v>
      </c>
      <c r="F466" s="31">
        <v>40908</v>
      </c>
      <c r="G466" s="21">
        <v>-7777</v>
      </c>
      <c r="H466" s="45" t="s">
        <v>595</v>
      </c>
      <c r="I466" s="45" t="s">
        <v>1448</v>
      </c>
      <c r="J466" s="45"/>
      <c r="K466" s="45" t="s">
        <v>33</v>
      </c>
      <c r="L466" s="45" t="s">
        <v>173</v>
      </c>
      <c r="M466" s="45" t="s">
        <v>173</v>
      </c>
      <c r="N466" s="45" t="s">
        <v>70</v>
      </c>
      <c r="O466" s="45"/>
      <c r="P466" s="147">
        <v>52218</v>
      </c>
      <c r="Q466" s="45" t="s">
        <v>559</v>
      </c>
      <c r="R466" s="21" t="s">
        <v>658</v>
      </c>
      <c r="S466" s="272" t="s">
        <v>2399</v>
      </c>
      <c r="T466" s="221" t="s">
        <v>1861</v>
      </c>
      <c r="U466" s="221" t="s">
        <v>1861</v>
      </c>
      <c r="V466" s="221" t="s">
        <v>1861</v>
      </c>
      <c r="W466" s="221" t="s">
        <v>1861</v>
      </c>
      <c r="X466" s="221" t="s">
        <v>1861</v>
      </c>
      <c r="Y466" s="221" t="s">
        <v>1861</v>
      </c>
      <c r="Z466" s="45" t="s">
        <v>1861</v>
      </c>
      <c r="AA466" s="45" t="s">
        <v>1861</v>
      </c>
      <c r="AB466" s="45" t="s">
        <v>1861</v>
      </c>
      <c r="AC466" s="45" t="s">
        <v>1861</v>
      </c>
      <c r="AD466" s="45" t="s">
        <v>1861</v>
      </c>
      <c r="AE466" s="45" t="s">
        <v>1861</v>
      </c>
      <c r="AF466" s="45" t="s">
        <v>9892</v>
      </c>
      <c r="AG466" s="45"/>
      <c r="AH466" s="45"/>
      <c r="AI466" s="45"/>
      <c r="AJ466" s="45" t="s">
        <v>2459</v>
      </c>
      <c r="AK466" s="45" t="s">
        <v>2460</v>
      </c>
      <c r="AL466" s="45">
        <v>42</v>
      </c>
      <c r="AM466" s="45">
        <v>51</v>
      </c>
      <c r="AN466" s="1109">
        <v>31.5</v>
      </c>
      <c r="AO466" s="45">
        <v>24</v>
      </c>
      <c r="AP466" s="45">
        <v>52</v>
      </c>
      <c r="AQ466" s="45">
        <v>3.9</v>
      </c>
      <c r="AR466" s="45">
        <f t="shared" si="40"/>
        <v>42.858750000000001</v>
      </c>
      <c r="AS466" s="45">
        <f t="shared" si="41"/>
        <v>24.867750000000001</v>
      </c>
      <c r="AT466" s="45" t="s">
        <v>34</v>
      </c>
      <c r="AU466" s="45"/>
      <c r="AV466" s="147"/>
      <c r="AW466" s="31"/>
      <c r="AX466" s="147"/>
      <c r="AY466" s="31"/>
      <c r="AZ466" s="147"/>
      <c r="BA466" s="31"/>
      <c r="BB466" s="147"/>
      <c r="BC466" s="31"/>
      <c r="BD466" s="147"/>
      <c r="BE466" s="31"/>
      <c r="BF466" s="45"/>
      <c r="BG466" s="512" t="s">
        <v>599</v>
      </c>
      <c r="BH466" s="735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6"/>
      <c r="EC466" s="46"/>
      <c r="ED466" s="46"/>
      <c r="EE466" s="46"/>
      <c r="EF466" s="46"/>
      <c r="EG466" s="46"/>
      <c r="EH466" s="46"/>
      <c r="EI466" s="46"/>
      <c r="EJ466" s="46"/>
      <c r="EK466" s="46"/>
      <c r="EL466" s="46"/>
      <c r="EM466" s="46"/>
      <c r="EN466" s="46"/>
      <c r="EO466" s="46"/>
      <c r="EP466" s="46"/>
      <c r="EQ466" s="46"/>
      <c r="ER466" s="46"/>
      <c r="ES466" s="46"/>
      <c r="ET466" s="46"/>
      <c r="EU466" s="46"/>
      <c r="EV466" s="46"/>
      <c r="EW466" s="46"/>
      <c r="EX466" s="46"/>
      <c r="EY466" s="46"/>
      <c r="EZ466" s="46"/>
      <c r="FA466" s="46"/>
      <c r="FB466" s="46"/>
      <c r="FC466" s="46"/>
      <c r="FD466" s="46"/>
      <c r="FE466" s="46"/>
      <c r="FF466" s="46"/>
      <c r="FG466" s="46"/>
      <c r="FH466" s="46"/>
      <c r="FI466" s="46"/>
      <c r="FJ466" s="46"/>
      <c r="FK466" s="46"/>
      <c r="FL466" s="46"/>
      <c r="FM466" s="46"/>
      <c r="FN466" s="46"/>
      <c r="FO466" s="46"/>
      <c r="FP466" s="46"/>
      <c r="FQ466" s="46"/>
      <c r="FR466" s="46"/>
      <c r="FS466" s="46"/>
      <c r="FT466" s="46"/>
      <c r="FU466" s="46"/>
      <c r="FV466" s="46"/>
      <c r="FW466" s="46"/>
      <c r="FX466" s="46"/>
      <c r="FY466" s="46"/>
      <c r="FZ466" s="46"/>
      <c r="GA466" s="46"/>
      <c r="GB466" s="46"/>
      <c r="GC466" s="46"/>
      <c r="GD466" s="46"/>
      <c r="GE466" s="46"/>
      <c r="GF466" s="46"/>
      <c r="GG466" s="46"/>
      <c r="GH466" s="46"/>
      <c r="GI466" s="46"/>
      <c r="GJ466" s="46"/>
      <c r="GK466" s="46"/>
      <c r="GL466" s="46"/>
      <c r="GM466" s="46"/>
      <c r="GN466" s="46"/>
      <c r="GO466" s="46"/>
      <c r="GP466" s="46"/>
      <c r="GQ466" s="46"/>
      <c r="GR466" s="46"/>
      <c r="GS466" s="46"/>
      <c r="GT466" s="46"/>
      <c r="GU466" s="46"/>
      <c r="GV466" s="46"/>
      <c r="GW466" s="46"/>
      <c r="GX466" s="46"/>
      <c r="GY466" s="46"/>
      <c r="GZ466" s="46"/>
      <c r="HA466" s="46"/>
      <c r="HB466" s="46"/>
      <c r="HC466" s="46"/>
      <c r="HD466" s="46"/>
      <c r="HE466" s="46"/>
      <c r="HF466" s="46"/>
      <c r="HG466" s="46"/>
      <c r="HH466" s="46"/>
      <c r="HI466" s="46"/>
      <c r="HJ466" s="46"/>
      <c r="HK466" s="46"/>
      <c r="HL466" s="46"/>
      <c r="HM466" s="46"/>
      <c r="HN466" s="46"/>
      <c r="HO466" s="46"/>
      <c r="HP466" s="46"/>
      <c r="HQ466" s="46"/>
      <c r="HR466" s="46"/>
      <c r="HS466" s="46"/>
      <c r="HT466" s="46"/>
      <c r="HU466" s="46"/>
      <c r="HV466" s="46"/>
      <c r="HW466" s="46"/>
      <c r="HX466" s="46"/>
      <c r="HY466" s="46"/>
      <c r="HZ466" s="46"/>
      <c r="IA466" s="46"/>
      <c r="IB466" s="46"/>
      <c r="IC466" s="46"/>
      <c r="ID466" s="46"/>
      <c r="IE466" s="46"/>
      <c r="IF466" s="46"/>
      <c r="IG466" s="46"/>
      <c r="IH466" s="46"/>
      <c r="II466" s="46"/>
      <c r="IJ466" s="46"/>
      <c r="IK466" s="46"/>
      <c r="IL466" s="46"/>
      <c r="IM466" s="46"/>
      <c r="IN466" s="46"/>
      <c r="IO466" s="46"/>
      <c r="IP466" s="46"/>
      <c r="IQ466" s="46"/>
      <c r="IR466" s="46"/>
      <c r="IS466" s="46"/>
      <c r="IT466" s="46"/>
      <c r="IU466" s="46"/>
      <c r="IV466" s="46"/>
      <c r="IW466" s="46"/>
      <c r="IX466" s="46"/>
      <c r="IY466" s="46"/>
      <c r="IZ466" s="46"/>
      <c r="JA466" s="46"/>
      <c r="JB466" s="46"/>
      <c r="JC466" s="46"/>
      <c r="JD466" s="46"/>
      <c r="JE466" s="46"/>
      <c r="JF466" s="46"/>
      <c r="JG466" s="46"/>
      <c r="JH466" s="46"/>
      <c r="JI466" s="46"/>
      <c r="JJ466" s="46"/>
      <c r="JK466" s="46"/>
      <c r="JL466" s="46"/>
      <c r="JM466" s="46"/>
      <c r="JN466" s="46"/>
      <c r="JO466" s="46"/>
      <c r="JP466" s="46"/>
      <c r="JQ466" s="46"/>
      <c r="JR466" s="46"/>
      <c r="JS466" s="46"/>
      <c r="JT466" s="46"/>
      <c r="JU466" s="46"/>
      <c r="JV466" s="46"/>
      <c r="JW466" s="46"/>
      <c r="JX466" s="46"/>
      <c r="JY466" s="46"/>
      <c r="JZ466" s="46"/>
      <c r="KA466" s="46"/>
      <c r="KB466" s="46"/>
      <c r="KC466" s="46"/>
      <c r="KD466" s="46"/>
      <c r="KE466" s="46"/>
      <c r="KF466" s="46"/>
      <c r="KG466" s="46"/>
      <c r="KH466" s="46"/>
      <c r="KI466" s="46"/>
      <c r="KJ466" s="46"/>
      <c r="KK466" s="46"/>
      <c r="KL466" s="46"/>
      <c r="KM466" s="46"/>
      <c r="KN466" s="46"/>
      <c r="KO466" s="46"/>
      <c r="KP466" s="234"/>
    </row>
    <row r="467" spans="1:302" s="52" customFormat="1" x14ac:dyDescent="0.25">
      <c r="A467" s="432"/>
      <c r="B467" s="45" t="s">
        <v>2467</v>
      </c>
      <c r="C467" s="144">
        <v>12150082</v>
      </c>
      <c r="D467" s="31">
        <v>39763</v>
      </c>
      <c r="E467" s="31">
        <v>39763</v>
      </c>
      <c r="F467" s="31">
        <v>40908</v>
      </c>
      <c r="G467" s="21">
        <v>-7777</v>
      </c>
      <c r="H467" s="45" t="s">
        <v>595</v>
      </c>
      <c r="I467" s="45" t="s">
        <v>1448</v>
      </c>
      <c r="J467" s="45"/>
      <c r="K467" s="45" t="s">
        <v>33</v>
      </c>
      <c r="L467" s="45" t="s">
        <v>173</v>
      </c>
      <c r="M467" s="45" t="s">
        <v>173</v>
      </c>
      <c r="N467" s="45" t="s">
        <v>70</v>
      </c>
      <c r="O467" s="45"/>
      <c r="P467" s="147">
        <v>52218</v>
      </c>
      <c r="Q467" s="45" t="s">
        <v>559</v>
      </c>
      <c r="R467" s="21" t="s">
        <v>658</v>
      </c>
      <c r="S467" s="272" t="s">
        <v>2461</v>
      </c>
      <c r="T467" s="221">
        <v>-9999</v>
      </c>
      <c r="U467" s="142">
        <v>-7777</v>
      </c>
      <c r="V467" s="142">
        <v>-7777</v>
      </c>
      <c r="W467" s="142">
        <v>-7777</v>
      </c>
      <c r="X467" s="142">
        <v>-7777</v>
      </c>
      <c r="Y467" s="221">
        <v>112</v>
      </c>
      <c r="Z467" s="45">
        <v>20</v>
      </c>
      <c r="AA467" s="45" t="s">
        <v>2462</v>
      </c>
      <c r="AB467" s="45">
        <v>0.6</v>
      </c>
      <c r="AC467" s="45">
        <v>1205</v>
      </c>
      <c r="AD467" s="45">
        <v>-9999</v>
      </c>
      <c r="AE467" s="45" t="s">
        <v>1861</v>
      </c>
      <c r="AF467" s="45" t="s">
        <v>9891</v>
      </c>
      <c r="AG467" s="45"/>
      <c r="AH467" s="45"/>
      <c r="AI467" s="45"/>
      <c r="AJ467" s="45" t="s">
        <v>2463</v>
      </c>
      <c r="AK467" s="45" t="s">
        <v>2464</v>
      </c>
      <c r="AL467" s="45">
        <v>42</v>
      </c>
      <c r="AM467" s="45">
        <v>50</v>
      </c>
      <c r="AN467" s="1109">
        <v>8.8000000000000007</v>
      </c>
      <c r="AO467" s="45">
        <v>24</v>
      </c>
      <c r="AP467" s="45">
        <v>54</v>
      </c>
      <c r="AQ467" s="45">
        <v>18.399999999999999</v>
      </c>
      <c r="AR467" s="45">
        <f t="shared" si="40"/>
        <v>42.835777777777778</v>
      </c>
      <c r="AS467" s="45">
        <f t="shared" si="41"/>
        <v>24.905111111111111</v>
      </c>
      <c r="AT467" s="45" t="s">
        <v>34</v>
      </c>
      <c r="AU467" s="45"/>
      <c r="AV467" s="147"/>
      <c r="AW467" s="31"/>
      <c r="AX467" s="147"/>
      <c r="AY467" s="31"/>
      <c r="AZ467" s="147"/>
      <c r="BA467" s="31"/>
      <c r="BB467" s="147"/>
      <c r="BC467" s="31"/>
      <c r="BD467" s="147"/>
      <c r="BE467" s="31"/>
      <c r="BF467" s="45"/>
      <c r="BG467" s="512" t="s">
        <v>599</v>
      </c>
      <c r="BH467" s="735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6"/>
      <c r="EC467" s="46"/>
      <c r="ED467" s="46"/>
      <c r="EE467" s="46"/>
      <c r="EF467" s="46"/>
      <c r="EG467" s="46"/>
      <c r="EH467" s="46"/>
      <c r="EI467" s="46"/>
      <c r="EJ467" s="46"/>
      <c r="EK467" s="46"/>
      <c r="EL467" s="46"/>
      <c r="EM467" s="46"/>
      <c r="EN467" s="46"/>
      <c r="EO467" s="46"/>
      <c r="EP467" s="46"/>
      <c r="EQ467" s="46"/>
      <c r="ER467" s="46"/>
      <c r="ES467" s="46"/>
      <c r="ET467" s="46"/>
      <c r="EU467" s="46"/>
      <c r="EV467" s="46"/>
      <c r="EW467" s="46"/>
      <c r="EX467" s="46"/>
      <c r="EY467" s="46"/>
      <c r="EZ467" s="46"/>
      <c r="FA467" s="46"/>
      <c r="FB467" s="46"/>
      <c r="FC467" s="46"/>
      <c r="FD467" s="46"/>
      <c r="FE467" s="46"/>
      <c r="FF467" s="46"/>
      <c r="FG467" s="46"/>
      <c r="FH467" s="46"/>
      <c r="FI467" s="46"/>
      <c r="FJ467" s="46"/>
      <c r="FK467" s="46"/>
      <c r="FL467" s="46"/>
      <c r="FM467" s="46"/>
      <c r="FN467" s="46"/>
      <c r="FO467" s="46"/>
      <c r="FP467" s="46"/>
      <c r="FQ467" s="46"/>
      <c r="FR467" s="46"/>
      <c r="FS467" s="46"/>
      <c r="FT467" s="46"/>
      <c r="FU467" s="46"/>
      <c r="FV467" s="46"/>
      <c r="FW467" s="46"/>
      <c r="FX467" s="46"/>
      <c r="FY467" s="46"/>
      <c r="FZ467" s="46"/>
      <c r="GA467" s="46"/>
      <c r="GB467" s="46"/>
      <c r="GC467" s="46"/>
      <c r="GD467" s="46"/>
      <c r="GE467" s="46"/>
      <c r="GF467" s="46"/>
      <c r="GG467" s="46"/>
      <c r="GH467" s="46"/>
      <c r="GI467" s="46"/>
      <c r="GJ467" s="46"/>
      <c r="GK467" s="46"/>
      <c r="GL467" s="46"/>
      <c r="GM467" s="46"/>
      <c r="GN467" s="46"/>
      <c r="GO467" s="46"/>
      <c r="GP467" s="46"/>
      <c r="GQ467" s="46"/>
      <c r="GR467" s="46"/>
      <c r="GS467" s="46"/>
      <c r="GT467" s="46"/>
      <c r="GU467" s="46"/>
      <c r="GV467" s="46"/>
      <c r="GW467" s="46"/>
      <c r="GX467" s="46"/>
      <c r="GY467" s="46"/>
      <c r="GZ467" s="46"/>
      <c r="HA467" s="46"/>
      <c r="HB467" s="46"/>
      <c r="HC467" s="46"/>
      <c r="HD467" s="46"/>
      <c r="HE467" s="46"/>
      <c r="HF467" s="46"/>
      <c r="HG467" s="46"/>
      <c r="HH467" s="46"/>
      <c r="HI467" s="46"/>
      <c r="HJ467" s="46"/>
      <c r="HK467" s="46"/>
      <c r="HL467" s="46"/>
      <c r="HM467" s="46"/>
      <c r="HN467" s="46"/>
      <c r="HO467" s="46"/>
      <c r="HP467" s="46"/>
      <c r="HQ467" s="46"/>
      <c r="HR467" s="46"/>
      <c r="HS467" s="46"/>
      <c r="HT467" s="46"/>
      <c r="HU467" s="46"/>
      <c r="HV467" s="46"/>
      <c r="HW467" s="46"/>
      <c r="HX467" s="46"/>
      <c r="HY467" s="46"/>
      <c r="HZ467" s="46"/>
      <c r="IA467" s="46"/>
      <c r="IB467" s="46"/>
      <c r="IC467" s="46"/>
      <c r="ID467" s="46"/>
      <c r="IE467" s="46"/>
      <c r="IF467" s="46"/>
      <c r="IG467" s="46"/>
      <c r="IH467" s="46"/>
      <c r="II467" s="46"/>
      <c r="IJ467" s="46"/>
      <c r="IK467" s="46"/>
      <c r="IL467" s="46"/>
      <c r="IM467" s="46"/>
      <c r="IN467" s="46"/>
      <c r="IO467" s="46"/>
      <c r="IP467" s="46"/>
      <c r="IQ467" s="46"/>
      <c r="IR467" s="46"/>
      <c r="IS467" s="46"/>
      <c r="IT467" s="46"/>
      <c r="IU467" s="46"/>
      <c r="IV467" s="46"/>
      <c r="IW467" s="46"/>
      <c r="IX467" s="46"/>
      <c r="IY467" s="46"/>
      <c r="IZ467" s="46"/>
      <c r="JA467" s="46"/>
      <c r="JB467" s="46"/>
      <c r="JC467" s="46"/>
      <c r="JD467" s="46"/>
      <c r="JE467" s="46"/>
      <c r="JF467" s="46"/>
      <c r="JG467" s="46"/>
      <c r="JH467" s="46"/>
      <c r="JI467" s="46"/>
      <c r="JJ467" s="46"/>
      <c r="JK467" s="46"/>
      <c r="JL467" s="46"/>
      <c r="JM467" s="46"/>
      <c r="JN467" s="46"/>
      <c r="JO467" s="46"/>
      <c r="JP467" s="46"/>
      <c r="JQ467" s="46"/>
      <c r="JR467" s="46"/>
      <c r="JS467" s="46"/>
      <c r="JT467" s="46"/>
      <c r="JU467" s="46"/>
      <c r="JV467" s="46"/>
      <c r="JW467" s="46"/>
      <c r="JX467" s="46"/>
      <c r="JY467" s="46"/>
      <c r="JZ467" s="46"/>
      <c r="KA467" s="46"/>
      <c r="KB467" s="46"/>
      <c r="KC467" s="46"/>
      <c r="KD467" s="46"/>
      <c r="KE467" s="46"/>
      <c r="KF467" s="46"/>
      <c r="KG467" s="46"/>
      <c r="KH467" s="46"/>
      <c r="KI467" s="46"/>
      <c r="KJ467" s="46"/>
      <c r="KK467" s="46"/>
      <c r="KL467" s="46"/>
      <c r="KM467" s="46"/>
      <c r="KN467" s="46"/>
      <c r="KO467" s="46"/>
      <c r="KP467" s="234"/>
    </row>
    <row r="468" spans="1:302" s="52" customFormat="1" ht="15.75" thickBot="1" x14ac:dyDescent="0.3">
      <c r="A468" s="416"/>
      <c r="B468" s="417" t="s">
        <v>2467</v>
      </c>
      <c r="C468" s="419">
        <v>12150082</v>
      </c>
      <c r="D468" s="420">
        <v>39763</v>
      </c>
      <c r="E468" s="420">
        <v>39763</v>
      </c>
      <c r="F468" s="420">
        <v>40908</v>
      </c>
      <c r="G468" s="421">
        <v>-7777</v>
      </c>
      <c r="H468" s="417" t="s">
        <v>595</v>
      </c>
      <c r="I468" s="417" t="s">
        <v>1448</v>
      </c>
      <c r="J468" s="417"/>
      <c r="K468" s="417" t="s">
        <v>33</v>
      </c>
      <c r="L468" s="417" t="s">
        <v>173</v>
      </c>
      <c r="M468" s="417" t="s">
        <v>173</v>
      </c>
      <c r="N468" s="417" t="s">
        <v>70</v>
      </c>
      <c r="O468" s="417"/>
      <c r="P468" s="418">
        <v>52218</v>
      </c>
      <c r="Q468" s="417" t="s">
        <v>559</v>
      </c>
      <c r="R468" s="421" t="s">
        <v>658</v>
      </c>
      <c r="S468" s="422" t="s">
        <v>2461</v>
      </c>
      <c r="T468" s="483" t="s">
        <v>1861</v>
      </c>
      <c r="U468" s="483" t="s">
        <v>1861</v>
      </c>
      <c r="V468" s="483" t="s">
        <v>1861</v>
      </c>
      <c r="W468" s="483" t="s">
        <v>1861</v>
      </c>
      <c r="X468" s="483" t="s">
        <v>1861</v>
      </c>
      <c r="Y468" s="483" t="s">
        <v>1861</v>
      </c>
      <c r="Z468" s="417" t="s">
        <v>1861</v>
      </c>
      <c r="AA468" s="417" t="s">
        <v>1861</v>
      </c>
      <c r="AB468" s="417" t="s">
        <v>1861</v>
      </c>
      <c r="AC468" s="417" t="s">
        <v>1861</v>
      </c>
      <c r="AD468" s="417" t="s">
        <v>1861</v>
      </c>
      <c r="AE468" s="417" t="s">
        <v>1861</v>
      </c>
      <c r="AF468" s="417" t="s">
        <v>9893</v>
      </c>
      <c r="AG468" s="417"/>
      <c r="AH468" s="417"/>
      <c r="AI468" s="417"/>
      <c r="AJ468" s="417" t="s">
        <v>2465</v>
      </c>
      <c r="AK468" s="417" t="s">
        <v>2466</v>
      </c>
      <c r="AL468" s="417">
        <v>42</v>
      </c>
      <c r="AM468" s="417">
        <v>50</v>
      </c>
      <c r="AN468" s="1126">
        <v>11.9</v>
      </c>
      <c r="AO468" s="417">
        <v>24</v>
      </c>
      <c r="AP468" s="417">
        <v>54</v>
      </c>
      <c r="AQ468" s="417">
        <v>16.100000000000001</v>
      </c>
      <c r="AR468" s="417">
        <f t="shared" si="40"/>
        <v>42.836638888888892</v>
      </c>
      <c r="AS468" s="417">
        <f t="shared" si="41"/>
        <v>24.904472222222221</v>
      </c>
      <c r="AT468" s="417" t="s">
        <v>34</v>
      </c>
      <c r="AU468" s="417"/>
      <c r="AV468" s="418"/>
      <c r="AW468" s="420"/>
      <c r="AX468" s="418"/>
      <c r="AY468" s="420"/>
      <c r="AZ468" s="418"/>
      <c r="BA468" s="420"/>
      <c r="BB468" s="418"/>
      <c r="BC468" s="420"/>
      <c r="BD468" s="418"/>
      <c r="BE468" s="420"/>
      <c r="BF468" s="417"/>
      <c r="BG468" s="513" t="s">
        <v>599</v>
      </c>
      <c r="BH468" s="735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46"/>
      <c r="BY468" s="46"/>
      <c r="BZ468" s="46"/>
      <c r="CA468" s="46"/>
      <c r="CB468" s="46"/>
      <c r="CC468" s="46"/>
      <c r="CD468" s="46"/>
      <c r="CE468" s="46"/>
      <c r="CF468" s="46"/>
      <c r="CG468" s="46"/>
      <c r="CH468" s="46"/>
      <c r="CI468" s="46"/>
      <c r="CJ468" s="46"/>
      <c r="CK468" s="46"/>
      <c r="CL468" s="46"/>
      <c r="CM468" s="46"/>
      <c r="CN468" s="46"/>
      <c r="CO468" s="46"/>
      <c r="CP468" s="46"/>
      <c r="CQ468" s="46"/>
      <c r="CR468" s="46"/>
      <c r="CS468" s="46"/>
      <c r="CT468" s="46"/>
      <c r="CU468" s="46"/>
      <c r="CV468" s="46"/>
      <c r="CW468" s="46"/>
      <c r="CX468" s="46"/>
      <c r="CY468" s="46"/>
      <c r="CZ468" s="46"/>
      <c r="DA468" s="46"/>
      <c r="DB468" s="46"/>
      <c r="DC468" s="46"/>
      <c r="DD468" s="46"/>
      <c r="DE468" s="46"/>
      <c r="DF468" s="46"/>
      <c r="DG468" s="46"/>
      <c r="DH468" s="46"/>
      <c r="DI468" s="46"/>
      <c r="DJ468" s="46"/>
      <c r="DK468" s="46"/>
      <c r="DL468" s="46"/>
      <c r="DM468" s="46"/>
      <c r="DN468" s="46"/>
      <c r="DO468" s="46"/>
      <c r="DP468" s="46"/>
      <c r="DQ468" s="46"/>
      <c r="DR468" s="46"/>
      <c r="DS468" s="46"/>
      <c r="DT468" s="46"/>
      <c r="DU468" s="46"/>
      <c r="DV468" s="46"/>
      <c r="DW468" s="46"/>
      <c r="DX468" s="46"/>
      <c r="DY468" s="46"/>
      <c r="DZ468" s="46"/>
      <c r="EA468" s="46"/>
      <c r="EB468" s="46"/>
      <c r="EC468" s="46"/>
      <c r="ED468" s="46"/>
      <c r="EE468" s="46"/>
      <c r="EF468" s="46"/>
      <c r="EG468" s="46"/>
      <c r="EH468" s="46"/>
      <c r="EI468" s="46"/>
      <c r="EJ468" s="46"/>
      <c r="EK468" s="46"/>
      <c r="EL468" s="46"/>
      <c r="EM468" s="46"/>
      <c r="EN468" s="46"/>
      <c r="EO468" s="46"/>
      <c r="EP468" s="46"/>
      <c r="EQ468" s="46"/>
      <c r="ER468" s="46"/>
      <c r="ES468" s="46"/>
      <c r="ET468" s="46"/>
      <c r="EU468" s="46"/>
      <c r="EV468" s="46"/>
      <c r="EW468" s="46"/>
      <c r="EX468" s="46"/>
      <c r="EY468" s="46"/>
      <c r="EZ468" s="46"/>
      <c r="FA468" s="46"/>
      <c r="FB468" s="46"/>
      <c r="FC468" s="46"/>
      <c r="FD468" s="46"/>
      <c r="FE468" s="46"/>
      <c r="FF468" s="46"/>
      <c r="FG468" s="46"/>
      <c r="FH468" s="46"/>
      <c r="FI468" s="46"/>
      <c r="FJ468" s="46"/>
      <c r="FK468" s="46"/>
      <c r="FL468" s="46"/>
      <c r="FM468" s="46"/>
      <c r="FN468" s="46"/>
      <c r="FO468" s="46"/>
      <c r="FP468" s="46"/>
      <c r="FQ468" s="46"/>
      <c r="FR468" s="46"/>
      <c r="FS468" s="46"/>
      <c r="FT468" s="46"/>
      <c r="FU468" s="46"/>
      <c r="FV468" s="46"/>
      <c r="FW468" s="46"/>
      <c r="FX468" s="46"/>
      <c r="FY468" s="46"/>
      <c r="FZ468" s="46"/>
      <c r="GA468" s="46"/>
      <c r="GB468" s="46"/>
      <c r="GC468" s="46"/>
      <c r="GD468" s="46"/>
      <c r="GE468" s="46"/>
      <c r="GF468" s="46"/>
      <c r="GG468" s="46"/>
      <c r="GH468" s="46"/>
      <c r="GI468" s="46"/>
      <c r="GJ468" s="46"/>
      <c r="GK468" s="46"/>
      <c r="GL468" s="46"/>
      <c r="GM468" s="46"/>
      <c r="GN468" s="46"/>
      <c r="GO468" s="46"/>
      <c r="GP468" s="46"/>
      <c r="GQ468" s="46"/>
      <c r="GR468" s="46"/>
      <c r="GS468" s="46"/>
      <c r="GT468" s="46"/>
      <c r="GU468" s="46"/>
      <c r="GV468" s="46"/>
      <c r="GW468" s="46"/>
      <c r="GX468" s="46"/>
      <c r="GY468" s="46"/>
      <c r="GZ468" s="46"/>
      <c r="HA468" s="46"/>
      <c r="HB468" s="46"/>
      <c r="HC468" s="46"/>
      <c r="HD468" s="46"/>
      <c r="HE468" s="46"/>
      <c r="HF468" s="46"/>
      <c r="HG468" s="46"/>
      <c r="HH468" s="46"/>
      <c r="HI468" s="46"/>
      <c r="HJ468" s="46"/>
      <c r="HK468" s="46"/>
      <c r="HL468" s="46"/>
      <c r="HM468" s="46"/>
      <c r="HN468" s="46"/>
      <c r="HO468" s="46"/>
      <c r="HP468" s="46"/>
      <c r="HQ468" s="46"/>
      <c r="HR468" s="46"/>
      <c r="HS468" s="46"/>
      <c r="HT468" s="46"/>
      <c r="HU468" s="46"/>
      <c r="HV468" s="46"/>
      <c r="HW468" s="46"/>
      <c r="HX468" s="46"/>
      <c r="HY468" s="46"/>
      <c r="HZ468" s="46"/>
      <c r="IA468" s="46"/>
      <c r="IB468" s="46"/>
      <c r="IC468" s="46"/>
      <c r="ID468" s="46"/>
      <c r="IE468" s="46"/>
      <c r="IF468" s="46"/>
      <c r="IG468" s="46"/>
      <c r="IH468" s="46"/>
      <c r="II468" s="46"/>
      <c r="IJ468" s="46"/>
      <c r="IK468" s="46"/>
      <c r="IL468" s="46"/>
      <c r="IM468" s="46"/>
      <c r="IN468" s="46"/>
      <c r="IO468" s="46"/>
      <c r="IP468" s="46"/>
      <c r="IQ468" s="46"/>
      <c r="IR468" s="46"/>
      <c r="IS468" s="46"/>
      <c r="IT468" s="46"/>
      <c r="IU468" s="46"/>
      <c r="IV468" s="46"/>
      <c r="IW468" s="46"/>
      <c r="IX468" s="46"/>
      <c r="IY468" s="46"/>
      <c r="IZ468" s="46"/>
      <c r="JA468" s="46"/>
      <c r="JB468" s="46"/>
      <c r="JC468" s="46"/>
      <c r="JD468" s="46"/>
      <c r="JE468" s="46"/>
      <c r="JF468" s="46"/>
      <c r="JG468" s="46"/>
      <c r="JH468" s="46"/>
      <c r="JI468" s="46"/>
      <c r="JJ468" s="46"/>
      <c r="JK468" s="46"/>
      <c r="JL468" s="46"/>
      <c r="JM468" s="46"/>
      <c r="JN468" s="46"/>
      <c r="JO468" s="46"/>
      <c r="JP468" s="46"/>
      <c r="JQ468" s="46"/>
      <c r="JR468" s="46"/>
      <c r="JS468" s="46"/>
      <c r="JT468" s="46"/>
      <c r="JU468" s="46"/>
      <c r="JV468" s="46"/>
      <c r="JW468" s="46"/>
      <c r="JX468" s="46"/>
      <c r="JY468" s="46"/>
      <c r="JZ468" s="46"/>
      <c r="KA468" s="46"/>
      <c r="KB468" s="46"/>
      <c r="KC468" s="46"/>
      <c r="KD468" s="46"/>
      <c r="KE468" s="46"/>
      <c r="KF468" s="46"/>
      <c r="KG468" s="46"/>
      <c r="KH468" s="46"/>
      <c r="KI468" s="46"/>
      <c r="KJ468" s="46"/>
      <c r="KK468" s="46"/>
      <c r="KL468" s="46"/>
      <c r="KM468" s="46"/>
      <c r="KN468" s="46"/>
      <c r="KO468" s="46"/>
      <c r="KP468" s="234"/>
    </row>
    <row r="469" spans="1:302" s="52" customFormat="1" ht="51" x14ac:dyDescent="0.25">
      <c r="A469" s="180">
        <v>149</v>
      </c>
      <c r="B469" s="180" t="s">
        <v>2468</v>
      </c>
      <c r="C469" s="507">
        <v>12150083</v>
      </c>
      <c r="D469" s="508">
        <v>39811</v>
      </c>
      <c r="E469" s="508">
        <v>39814</v>
      </c>
      <c r="F469" s="508">
        <v>40543</v>
      </c>
      <c r="G469" s="180">
        <v>-7777</v>
      </c>
      <c r="H469" s="180" t="s">
        <v>587</v>
      </c>
      <c r="I469" s="180" t="s">
        <v>1475</v>
      </c>
      <c r="J469" s="180"/>
      <c r="K469" s="180" t="s">
        <v>50</v>
      </c>
      <c r="L469" s="180" t="s">
        <v>137</v>
      </c>
      <c r="M469" s="180" t="s">
        <v>137</v>
      </c>
      <c r="N469" s="180" t="s">
        <v>48</v>
      </c>
      <c r="O469" s="180"/>
      <c r="P469" s="506">
        <v>65231</v>
      </c>
      <c r="Q469" s="180" t="s">
        <v>559</v>
      </c>
      <c r="R469" s="180" t="s">
        <v>658</v>
      </c>
      <c r="S469" s="510" t="s">
        <v>1929</v>
      </c>
      <c r="T469" s="76">
        <v>-9999</v>
      </c>
      <c r="U469" s="509">
        <v>-7777</v>
      </c>
      <c r="V469" s="509">
        <v>-7777</v>
      </c>
      <c r="W469" s="509">
        <v>-7777</v>
      </c>
      <c r="X469" s="509">
        <v>-7777</v>
      </c>
      <c r="Y469" s="76">
        <v>-9999</v>
      </c>
      <c r="Z469" s="76">
        <v>-9999</v>
      </c>
      <c r="AA469" s="76">
        <v>-9999</v>
      </c>
      <c r="AB469" s="76">
        <v>-9999</v>
      </c>
      <c r="AC469" s="76">
        <v>-9999</v>
      </c>
      <c r="AD469" s="76">
        <v>-9999</v>
      </c>
      <c r="AE469" s="180">
        <v>5000</v>
      </c>
      <c r="AF469" s="180" t="s">
        <v>686</v>
      </c>
      <c r="AG469" s="180"/>
      <c r="AH469" s="180"/>
      <c r="AI469" s="180"/>
      <c r="AJ469" s="180" t="s">
        <v>2469</v>
      </c>
      <c r="AK469" s="180" t="s">
        <v>2470</v>
      </c>
      <c r="AL469" s="180">
        <v>42</v>
      </c>
      <c r="AM469" s="180">
        <v>19</v>
      </c>
      <c r="AN469" s="1120">
        <v>19.399999999999999</v>
      </c>
      <c r="AO469" s="180">
        <v>23</v>
      </c>
      <c r="AP469" s="180">
        <v>33</v>
      </c>
      <c r="AQ469" s="180">
        <v>12.5</v>
      </c>
      <c r="AR469" s="180">
        <f t="shared" si="40"/>
        <v>42.322055555555558</v>
      </c>
      <c r="AS469" s="180">
        <f t="shared" si="41"/>
        <v>23.553472222222222</v>
      </c>
      <c r="AT469" s="180" t="s">
        <v>43</v>
      </c>
      <c r="AU469" s="180" t="s">
        <v>7864</v>
      </c>
      <c r="AV469" s="506"/>
      <c r="AW469" s="508"/>
      <c r="AX469" s="506"/>
      <c r="AY469" s="508"/>
      <c r="AZ469" s="506"/>
      <c r="BA469" s="508"/>
      <c r="BB469" s="506"/>
      <c r="BC469" s="508"/>
      <c r="BD469" s="506"/>
      <c r="BE469" s="508"/>
      <c r="BF469" s="180" t="s">
        <v>9636</v>
      </c>
      <c r="BG469" s="509"/>
      <c r="BH469" s="230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46"/>
      <c r="BY469" s="46"/>
      <c r="BZ469" s="46"/>
      <c r="CA469" s="46"/>
      <c r="CB469" s="46"/>
      <c r="CC469" s="46"/>
      <c r="CD469" s="46"/>
      <c r="CE469" s="46"/>
      <c r="CF469" s="46"/>
      <c r="CG469" s="46"/>
      <c r="CH469" s="46"/>
      <c r="CI469" s="46"/>
      <c r="CJ469" s="46"/>
      <c r="CK469" s="46"/>
      <c r="CL469" s="46"/>
      <c r="CM469" s="46"/>
      <c r="CN469" s="46"/>
      <c r="CO469" s="46"/>
      <c r="CP469" s="46"/>
      <c r="CQ469" s="46"/>
      <c r="CR469" s="46"/>
      <c r="CS469" s="46"/>
      <c r="CT469" s="46"/>
      <c r="CU469" s="46"/>
      <c r="CV469" s="46"/>
      <c r="CW469" s="46"/>
      <c r="CX469" s="46"/>
      <c r="CY469" s="46"/>
      <c r="CZ469" s="46"/>
      <c r="DA469" s="46"/>
      <c r="DB469" s="46"/>
      <c r="DC469" s="46"/>
      <c r="DD469" s="46"/>
      <c r="DE469" s="46"/>
      <c r="DF469" s="46"/>
      <c r="DG469" s="46"/>
      <c r="DH469" s="46"/>
      <c r="DI469" s="46"/>
      <c r="DJ469" s="46"/>
      <c r="DK469" s="46"/>
      <c r="DL469" s="46"/>
      <c r="DM469" s="46"/>
      <c r="DN469" s="46"/>
      <c r="DO469" s="46"/>
      <c r="DP469" s="46"/>
      <c r="DQ469" s="46"/>
      <c r="DR469" s="46"/>
      <c r="DS469" s="46"/>
      <c r="DT469" s="46"/>
      <c r="DU469" s="46"/>
      <c r="DV469" s="46"/>
      <c r="DW469" s="46"/>
      <c r="DX469" s="46"/>
      <c r="DY469" s="46"/>
      <c r="DZ469" s="46"/>
      <c r="EA469" s="46"/>
      <c r="EB469" s="46"/>
      <c r="EC469" s="46"/>
      <c r="ED469" s="46"/>
      <c r="EE469" s="46"/>
      <c r="EF469" s="46"/>
      <c r="EG469" s="46"/>
      <c r="EH469" s="46"/>
      <c r="EI469" s="46"/>
      <c r="EJ469" s="46"/>
      <c r="EK469" s="46"/>
      <c r="EL469" s="46"/>
      <c r="EM469" s="46"/>
      <c r="EN469" s="46"/>
      <c r="EO469" s="46"/>
      <c r="EP469" s="46"/>
      <c r="EQ469" s="46"/>
      <c r="ER469" s="46"/>
      <c r="ES469" s="46"/>
      <c r="ET469" s="46"/>
      <c r="EU469" s="46"/>
      <c r="EV469" s="46"/>
      <c r="EW469" s="46"/>
      <c r="EX469" s="46"/>
      <c r="EY469" s="46"/>
      <c r="EZ469" s="46"/>
      <c r="FA469" s="46"/>
      <c r="FB469" s="46"/>
      <c r="FC469" s="46"/>
      <c r="FD469" s="46"/>
      <c r="FE469" s="46"/>
      <c r="FF469" s="46"/>
      <c r="FG469" s="46"/>
      <c r="FH469" s="46"/>
      <c r="FI469" s="46"/>
      <c r="FJ469" s="46"/>
      <c r="FK469" s="46"/>
      <c r="FL469" s="46"/>
      <c r="FM469" s="46"/>
      <c r="FN469" s="46"/>
      <c r="FO469" s="46"/>
      <c r="FP469" s="46"/>
      <c r="FQ469" s="46"/>
      <c r="FR469" s="46"/>
      <c r="FS469" s="46"/>
      <c r="FT469" s="46"/>
      <c r="FU469" s="46"/>
      <c r="FV469" s="46"/>
      <c r="FW469" s="46"/>
      <c r="FX469" s="46"/>
      <c r="FY469" s="46"/>
      <c r="FZ469" s="46"/>
      <c r="GA469" s="46"/>
      <c r="GB469" s="46"/>
      <c r="GC469" s="46"/>
      <c r="GD469" s="46"/>
      <c r="GE469" s="46"/>
      <c r="GF469" s="46"/>
      <c r="GG469" s="46"/>
      <c r="GH469" s="46"/>
      <c r="GI469" s="46"/>
      <c r="GJ469" s="46"/>
      <c r="GK469" s="46"/>
      <c r="GL469" s="46"/>
      <c r="GM469" s="46"/>
      <c r="GN469" s="46"/>
      <c r="GO469" s="46"/>
      <c r="GP469" s="46"/>
      <c r="GQ469" s="46"/>
      <c r="GR469" s="46"/>
      <c r="GS469" s="46"/>
      <c r="GT469" s="46"/>
      <c r="GU469" s="46"/>
      <c r="GV469" s="46"/>
      <c r="GW469" s="46"/>
      <c r="GX469" s="46"/>
      <c r="GY469" s="46"/>
      <c r="GZ469" s="46"/>
      <c r="HA469" s="46"/>
      <c r="HB469" s="46"/>
      <c r="HC469" s="46"/>
      <c r="HD469" s="46"/>
      <c r="HE469" s="46"/>
      <c r="HF469" s="46"/>
      <c r="HG469" s="46"/>
      <c r="HH469" s="46"/>
      <c r="HI469" s="46"/>
      <c r="HJ469" s="46"/>
      <c r="HK469" s="46"/>
      <c r="HL469" s="46"/>
      <c r="HM469" s="46"/>
      <c r="HN469" s="46"/>
      <c r="HO469" s="46"/>
      <c r="HP469" s="46"/>
      <c r="HQ469" s="46"/>
      <c r="HR469" s="46"/>
      <c r="HS469" s="46"/>
      <c r="HT469" s="46"/>
      <c r="HU469" s="46"/>
      <c r="HV469" s="46"/>
      <c r="HW469" s="46"/>
      <c r="HX469" s="46"/>
      <c r="HY469" s="46"/>
      <c r="HZ469" s="46"/>
      <c r="IA469" s="46"/>
      <c r="IB469" s="46"/>
      <c r="IC469" s="46"/>
      <c r="ID469" s="46"/>
      <c r="IE469" s="46"/>
      <c r="IF469" s="46"/>
      <c r="IG469" s="46"/>
      <c r="IH469" s="46"/>
      <c r="II469" s="46"/>
      <c r="IJ469" s="46"/>
      <c r="IK469" s="46"/>
      <c r="IL469" s="46"/>
      <c r="IM469" s="46"/>
      <c r="IN469" s="46"/>
      <c r="IO469" s="46"/>
      <c r="IP469" s="46"/>
      <c r="IQ469" s="46"/>
      <c r="IR469" s="46"/>
      <c r="IS469" s="46"/>
      <c r="IT469" s="46"/>
      <c r="IU469" s="46"/>
      <c r="IV469" s="46"/>
      <c r="IW469" s="46"/>
      <c r="IX469" s="46"/>
      <c r="IY469" s="46"/>
      <c r="IZ469" s="46"/>
      <c r="JA469" s="46"/>
      <c r="JB469" s="46"/>
      <c r="JC469" s="46"/>
      <c r="JD469" s="46"/>
      <c r="JE469" s="46"/>
      <c r="JF469" s="46"/>
      <c r="JG469" s="46"/>
      <c r="JH469" s="46"/>
      <c r="JI469" s="46"/>
      <c r="JJ469" s="46"/>
      <c r="JK469" s="46"/>
      <c r="JL469" s="46"/>
      <c r="JM469" s="46"/>
      <c r="JN469" s="46"/>
      <c r="JO469" s="46"/>
      <c r="JP469" s="46"/>
      <c r="JQ469" s="46"/>
      <c r="JR469" s="46"/>
      <c r="JS469" s="46"/>
      <c r="JT469" s="46"/>
      <c r="JU469" s="46"/>
      <c r="JV469" s="46"/>
      <c r="JW469" s="46"/>
      <c r="JX469" s="46"/>
      <c r="JY469" s="46"/>
      <c r="JZ469" s="46"/>
      <c r="KA469" s="46"/>
      <c r="KB469" s="46"/>
      <c r="KC469" s="46"/>
      <c r="KD469" s="46"/>
      <c r="KE469" s="46"/>
      <c r="KF469" s="46"/>
      <c r="KG469" s="46"/>
      <c r="KH469" s="46"/>
      <c r="KI469" s="46"/>
      <c r="KJ469" s="46"/>
      <c r="KK469" s="46"/>
      <c r="KL469" s="46"/>
      <c r="KM469" s="46"/>
      <c r="KN469" s="46"/>
      <c r="KO469" s="46"/>
      <c r="KP469" s="234"/>
    </row>
    <row r="470" spans="1:302" s="52" customFormat="1" ht="51" x14ac:dyDescent="0.25">
      <c r="A470" s="24"/>
      <c r="B470" s="24" t="s">
        <v>2468</v>
      </c>
      <c r="C470" s="26">
        <v>12150083</v>
      </c>
      <c r="D470" s="27">
        <v>39811</v>
      </c>
      <c r="E470" s="27">
        <v>39814</v>
      </c>
      <c r="F470" s="27">
        <v>40543</v>
      </c>
      <c r="G470" s="24">
        <v>-7777</v>
      </c>
      <c r="H470" s="24" t="s">
        <v>587</v>
      </c>
      <c r="I470" s="24" t="s">
        <v>1475</v>
      </c>
      <c r="J470" s="24"/>
      <c r="K470" s="24" t="s">
        <v>50</v>
      </c>
      <c r="L470" s="24" t="s">
        <v>137</v>
      </c>
      <c r="M470" s="24" t="s">
        <v>137</v>
      </c>
      <c r="N470" s="24" t="s">
        <v>48</v>
      </c>
      <c r="O470" s="24"/>
      <c r="P470" s="25">
        <v>65231</v>
      </c>
      <c r="Q470" s="24" t="s">
        <v>559</v>
      </c>
      <c r="R470" s="24" t="s">
        <v>658</v>
      </c>
      <c r="S470" s="273" t="s">
        <v>1929</v>
      </c>
      <c r="T470" s="53" t="s">
        <v>1861</v>
      </c>
      <c r="U470" s="53" t="s">
        <v>1861</v>
      </c>
      <c r="V470" s="53" t="s">
        <v>1861</v>
      </c>
      <c r="W470" s="53" t="s">
        <v>1861</v>
      </c>
      <c r="X470" s="53" t="s">
        <v>1861</v>
      </c>
      <c r="Y470" s="53" t="s">
        <v>1861</v>
      </c>
      <c r="Z470" s="53" t="s">
        <v>1861</v>
      </c>
      <c r="AA470" s="53" t="s">
        <v>1861</v>
      </c>
      <c r="AB470" s="53" t="s">
        <v>1861</v>
      </c>
      <c r="AC470" s="53" t="s">
        <v>1861</v>
      </c>
      <c r="AD470" s="53" t="s">
        <v>1861</v>
      </c>
      <c r="AE470" s="53" t="s">
        <v>1861</v>
      </c>
      <c r="AF470" s="24" t="s">
        <v>687</v>
      </c>
      <c r="AG470" s="24"/>
      <c r="AH470" s="24"/>
      <c r="AI470" s="24"/>
      <c r="AJ470" s="24" t="s">
        <v>2471</v>
      </c>
      <c r="AK470" s="24" t="s">
        <v>2472</v>
      </c>
      <c r="AL470" s="24">
        <v>42</v>
      </c>
      <c r="AM470" s="24">
        <v>21</v>
      </c>
      <c r="AN470" s="1112">
        <v>11.4</v>
      </c>
      <c r="AO470" s="24">
        <v>23</v>
      </c>
      <c r="AP470" s="24">
        <v>33</v>
      </c>
      <c r="AQ470" s="24">
        <v>12.6</v>
      </c>
      <c r="AR470" s="24">
        <f t="shared" si="40"/>
        <v>42.353166666666667</v>
      </c>
      <c r="AS470" s="24">
        <f t="shared" si="41"/>
        <v>23.5535</v>
      </c>
      <c r="AT470" s="24" t="s">
        <v>43</v>
      </c>
      <c r="AU470" s="24" t="s">
        <v>7864</v>
      </c>
      <c r="AV470" s="25"/>
      <c r="AW470" s="27"/>
      <c r="AX470" s="25"/>
      <c r="AY470" s="27"/>
      <c r="AZ470" s="25"/>
      <c r="BA470" s="27"/>
      <c r="BB470" s="25"/>
      <c r="BC470" s="27"/>
      <c r="BD470" s="25"/>
      <c r="BE470" s="27"/>
      <c r="BF470" s="24" t="s">
        <v>9636</v>
      </c>
      <c r="BG470" s="29"/>
      <c r="BH470" s="230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46"/>
      <c r="BY470" s="46"/>
      <c r="BZ470" s="46"/>
      <c r="CA470" s="46"/>
      <c r="CB470" s="46"/>
      <c r="CC470" s="46"/>
      <c r="CD470" s="46"/>
      <c r="CE470" s="46"/>
      <c r="CF470" s="46"/>
      <c r="CG470" s="46"/>
      <c r="CH470" s="46"/>
      <c r="CI470" s="46"/>
      <c r="CJ470" s="46"/>
      <c r="CK470" s="46"/>
      <c r="CL470" s="46"/>
      <c r="CM470" s="46"/>
      <c r="CN470" s="46"/>
      <c r="CO470" s="46"/>
      <c r="CP470" s="46"/>
      <c r="CQ470" s="46"/>
      <c r="CR470" s="46"/>
      <c r="CS470" s="46"/>
      <c r="CT470" s="46"/>
      <c r="CU470" s="46"/>
      <c r="CV470" s="46"/>
      <c r="CW470" s="46"/>
      <c r="CX470" s="46"/>
      <c r="CY470" s="46"/>
      <c r="CZ470" s="46"/>
      <c r="DA470" s="46"/>
      <c r="DB470" s="46"/>
      <c r="DC470" s="46"/>
      <c r="DD470" s="46"/>
      <c r="DE470" s="46"/>
      <c r="DF470" s="46"/>
      <c r="DG470" s="46"/>
      <c r="DH470" s="46"/>
      <c r="DI470" s="46"/>
      <c r="DJ470" s="46"/>
      <c r="DK470" s="46"/>
      <c r="DL470" s="46"/>
      <c r="DM470" s="46"/>
      <c r="DN470" s="46"/>
      <c r="DO470" s="46"/>
      <c r="DP470" s="46"/>
      <c r="DQ470" s="46"/>
      <c r="DR470" s="46"/>
      <c r="DS470" s="46"/>
      <c r="DT470" s="46"/>
      <c r="DU470" s="46"/>
      <c r="DV470" s="46"/>
      <c r="DW470" s="46"/>
      <c r="DX470" s="46"/>
      <c r="DY470" s="46"/>
      <c r="DZ470" s="46"/>
      <c r="EA470" s="46"/>
      <c r="EB470" s="46"/>
      <c r="EC470" s="46"/>
      <c r="ED470" s="46"/>
      <c r="EE470" s="46"/>
      <c r="EF470" s="46"/>
      <c r="EG470" s="46"/>
      <c r="EH470" s="46"/>
      <c r="EI470" s="46"/>
      <c r="EJ470" s="46"/>
      <c r="EK470" s="46"/>
      <c r="EL470" s="46"/>
      <c r="EM470" s="46"/>
      <c r="EN470" s="46"/>
      <c r="EO470" s="46"/>
      <c r="EP470" s="46"/>
      <c r="EQ470" s="46"/>
      <c r="ER470" s="46"/>
      <c r="ES470" s="46"/>
      <c r="ET470" s="46"/>
      <c r="EU470" s="46"/>
      <c r="EV470" s="46"/>
      <c r="EW470" s="46"/>
      <c r="EX470" s="46"/>
      <c r="EY470" s="46"/>
      <c r="EZ470" s="46"/>
      <c r="FA470" s="46"/>
      <c r="FB470" s="46"/>
      <c r="FC470" s="46"/>
      <c r="FD470" s="46"/>
      <c r="FE470" s="46"/>
      <c r="FF470" s="46"/>
      <c r="FG470" s="46"/>
      <c r="FH470" s="46"/>
      <c r="FI470" s="46"/>
      <c r="FJ470" s="46"/>
      <c r="FK470" s="46"/>
      <c r="FL470" s="46"/>
      <c r="FM470" s="46"/>
      <c r="FN470" s="46"/>
      <c r="FO470" s="46"/>
      <c r="FP470" s="46"/>
      <c r="FQ470" s="46"/>
      <c r="FR470" s="46"/>
      <c r="FS470" s="46"/>
      <c r="FT470" s="46"/>
      <c r="FU470" s="46"/>
      <c r="FV470" s="46"/>
      <c r="FW470" s="46"/>
      <c r="FX470" s="46"/>
      <c r="FY470" s="46"/>
      <c r="FZ470" s="46"/>
      <c r="GA470" s="46"/>
      <c r="GB470" s="46"/>
      <c r="GC470" s="46"/>
      <c r="GD470" s="46"/>
      <c r="GE470" s="46"/>
      <c r="GF470" s="46"/>
      <c r="GG470" s="46"/>
      <c r="GH470" s="46"/>
      <c r="GI470" s="46"/>
      <c r="GJ470" s="46"/>
      <c r="GK470" s="46"/>
      <c r="GL470" s="46"/>
      <c r="GM470" s="46"/>
      <c r="GN470" s="46"/>
      <c r="GO470" s="46"/>
      <c r="GP470" s="46"/>
      <c r="GQ470" s="46"/>
      <c r="GR470" s="46"/>
      <c r="GS470" s="46"/>
      <c r="GT470" s="46"/>
      <c r="GU470" s="46"/>
      <c r="GV470" s="46"/>
      <c r="GW470" s="46"/>
      <c r="GX470" s="46"/>
      <c r="GY470" s="46"/>
      <c r="GZ470" s="46"/>
      <c r="HA470" s="46"/>
      <c r="HB470" s="46"/>
      <c r="HC470" s="46"/>
      <c r="HD470" s="46"/>
      <c r="HE470" s="46"/>
      <c r="HF470" s="46"/>
      <c r="HG470" s="46"/>
      <c r="HH470" s="46"/>
      <c r="HI470" s="46"/>
      <c r="HJ470" s="46"/>
      <c r="HK470" s="46"/>
      <c r="HL470" s="46"/>
      <c r="HM470" s="46"/>
      <c r="HN470" s="46"/>
      <c r="HO470" s="46"/>
      <c r="HP470" s="46"/>
      <c r="HQ470" s="46"/>
      <c r="HR470" s="46"/>
      <c r="HS470" s="46"/>
      <c r="HT470" s="46"/>
      <c r="HU470" s="46"/>
      <c r="HV470" s="46"/>
      <c r="HW470" s="46"/>
      <c r="HX470" s="46"/>
      <c r="HY470" s="46"/>
      <c r="HZ470" s="46"/>
      <c r="IA470" s="46"/>
      <c r="IB470" s="46"/>
      <c r="IC470" s="46"/>
      <c r="ID470" s="46"/>
      <c r="IE470" s="46"/>
      <c r="IF470" s="46"/>
      <c r="IG470" s="46"/>
      <c r="IH470" s="46"/>
      <c r="II470" s="46"/>
      <c r="IJ470" s="46"/>
      <c r="IK470" s="46"/>
      <c r="IL470" s="46"/>
      <c r="IM470" s="46"/>
      <c r="IN470" s="46"/>
      <c r="IO470" s="46"/>
      <c r="IP470" s="46"/>
      <c r="IQ470" s="46"/>
      <c r="IR470" s="46"/>
      <c r="IS470" s="46"/>
      <c r="IT470" s="46"/>
      <c r="IU470" s="46"/>
      <c r="IV470" s="46"/>
      <c r="IW470" s="46"/>
      <c r="IX470" s="46"/>
      <c r="IY470" s="46"/>
      <c r="IZ470" s="46"/>
      <c r="JA470" s="46"/>
      <c r="JB470" s="46"/>
      <c r="JC470" s="46"/>
      <c r="JD470" s="46"/>
      <c r="JE470" s="46"/>
      <c r="JF470" s="46"/>
      <c r="JG470" s="46"/>
      <c r="JH470" s="46"/>
      <c r="JI470" s="46"/>
      <c r="JJ470" s="46"/>
      <c r="JK470" s="46"/>
      <c r="JL470" s="46"/>
      <c r="JM470" s="46"/>
      <c r="JN470" s="46"/>
      <c r="JO470" s="46"/>
      <c r="JP470" s="46"/>
      <c r="JQ470" s="46"/>
      <c r="JR470" s="46"/>
      <c r="JS470" s="46"/>
      <c r="JT470" s="46"/>
      <c r="JU470" s="46"/>
      <c r="JV470" s="46"/>
      <c r="JW470" s="46"/>
      <c r="JX470" s="46"/>
      <c r="JY470" s="46"/>
      <c r="JZ470" s="46"/>
      <c r="KA470" s="46"/>
      <c r="KB470" s="46"/>
      <c r="KC470" s="46"/>
      <c r="KD470" s="46"/>
      <c r="KE470" s="46"/>
      <c r="KF470" s="46"/>
      <c r="KG470" s="46"/>
      <c r="KH470" s="46"/>
      <c r="KI470" s="46"/>
      <c r="KJ470" s="46"/>
      <c r="KK470" s="46"/>
      <c r="KL470" s="46"/>
      <c r="KM470" s="46"/>
      <c r="KN470" s="46"/>
      <c r="KO470" s="46"/>
      <c r="KP470" s="234"/>
    </row>
    <row r="471" spans="1:302" s="52" customFormat="1" ht="51" x14ac:dyDescent="0.25">
      <c r="A471" s="45"/>
      <c r="B471" s="45" t="s">
        <v>2468</v>
      </c>
      <c r="C471" s="144">
        <v>12150083</v>
      </c>
      <c r="D471" s="31">
        <v>39811</v>
      </c>
      <c r="E471" s="31">
        <v>39814</v>
      </c>
      <c r="F471" s="31">
        <v>40976</v>
      </c>
      <c r="G471" s="21">
        <v>-7777</v>
      </c>
      <c r="H471" s="45" t="s">
        <v>587</v>
      </c>
      <c r="I471" s="45" t="s">
        <v>1475</v>
      </c>
      <c r="J471" s="45"/>
      <c r="K471" s="45" t="s">
        <v>50</v>
      </c>
      <c r="L471" s="45" t="s">
        <v>137</v>
      </c>
      <c r="M471" s="45" t="s">
        <v>137</v>
      </c>
      <c r="N471" s="45" t="s">
        <v>48</v>
      </c>
      <c r="O471" s="45"/>
      <c r="P471" s="147">
        <v>65231</v>
      </c>
      <c r="Q471" s="45" t="s">
        <v>559</v>
      </c>
      <c r="R471" s="45" t="s">
        <v>658</v>
      </c>
      <c r="S471" s="272" t="s">
        <v>1929</v>
      </c>
      <c r="T471" s="221">
        <v>-9999</v>
      </c>
      <c r="U471" s="142">
        <v>-7777</v>
      </c>
      <c r="V471" s="142">
        <v>-7777</v>
      </c>
      <c r="W471" s="142">
        <v>-7777</v>
      </c>
      <c r="X471" s="142">
        <v>-7777</v>
      </c>
      <c r="Y471" s="221">
        <v>-9999</v>
      </c>
      <c r="Z471" s="221">
        <v>-9999</v>
      </c>
      <c r="AA471" s="221">
        <v>-9999</v>
      </c>
      <c r="AB471" s="221">
        <v>-9999</v>
      </c>
      <c r="AC471" s="221">
        <v>-9999</v>
      </c>
      <c r="AD471" s="221">
        <v>-9999</v>
      </c>
      <c r="AE471" s="45">
        <v>5000</v>
      </c>
      <c r="AF471" s="45" t="s">
        <v>686</v>
      </c>
      <c r="AG471" s="45"/>
      <c r="AH471" s="45"/>
      <c r="AI471" s="45"/>
      <c r="AJ471" s="45" t="s">
        <v>2469</v>
      </c>
      <c r="AK471" s="45" t="s">
        <v>2470</v>
      </c>
      <c r="AL471" s="45">
        <v>42</v>
      </c>
      <c r="AM471" s="45">
        <v>19</v>
      </c>
      <c r="AN471" s="1109">
        <v>19.399999999999999</v>
      </c>
      <c r="AO471" s="45">
        <v>23</v>
      </c>
      <c r="AP471" s="45">
        <v>33</v>
      </c>
      <c r="AQ471" s="45">
        <v>12.5</v>
      </c>
      <c r="AR471" s="45">
        <f t="shared" si="40"/>
        <v>42.322055555555558</v>
      </c>
      <c r="AS471" s="45">
        <f t="shared" si="41"/>
        <v>23.553472222222222</v>
      </c>
      <c r="AT471" s="45" t="s">
        <v>34</v>
      </c>
      <c r="AU471" s="45"/>
      <c r="AV471" s="147"/>
      <c r="AW471" s="31"/>
      <c r="AX471" s="147"/>
      <c r="AY471" s="31"/>
      <c r="AZ471" s="147"/>
      <c r="BA471" s="31"/>
      <c r="BB471" s="147"/>
      <c r="BC471" s="31"/>
      <c r="BD471" s="147"/>
      <c r="BE471" s="31"/>
      <c r="BF471" s="45"/>
      <c r="BG471" s="142"/>
      <c r="BH471" s="230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46"/>
      <c r="BY471" s="46"/>
      <c r="BZ471" s="46"/>
      <c r="CA471" s="46"/>
      <c r="CB471" s="46"/>
      <c r="CC471" s="46"/>
      <c r="CD471" s="46"/>
      <c r="CE471" s="46"/>
      <c r="CF471" s="46"/>
      <c r="CG471" s="46"/>
      <c r="CH471" s="46"/>
      <c r="CI471" s="46"/>
      <c r="CJ471" s="46"/>
      <c r="CK471" s="46"/>
      <c r="CL471" s="46"/>
      <c r="CM471" s="46"/>
      <c r="CN471" s="46"/>
      <c r="CO471" s="46"/>
      <c r="CP471" s="46"/>
      <c r="CQ471" s="46"/>
      <c r="CR471" s="46"/>
      <c r="CS471" s="46"/>
      <c r="CT471" s="46"/>
      <c r="CU471" s="46"/>
      <c r="CV471" s="46"/>
      <c r="CW471" s="46"/>
      <c r="CX471" s="46"/>
      <c r="CY471" s="46"/>
      <c r="CZ471" s="46"/>
      <c r="DA471" s="46"/>
      <c r="DB471" s="46"/>
      <c r="DC471" s="46"/>
      <c r="DD471" s="46"/>
      <c r="DE471" s="46"/>
      <c r="DF471" s="46"/>
      <c r="DG471" s="46"/>
      <c r="DH471" s="46"/>
      <c r="DI471" s="46"/>
      <c r="DJ471" s="46"/>
      <c r="DK471" s="46"/>
      <c r="DL471" s="46"/>
      <c r="DM471" s="46"/>
      <c r="DN471" s="46"/>
      <c r="DO471" s="46"/>
      <c r="DP471" s="46"/>
      <c r="DQ471" s="46"/>
      <c r="DR471" s="46"/>
      <c r="DS471" s="46"/>
      <c r="DT471" s="46"/>
      <c r="DU471" s="46"/>
      <c r="DV471" s="46"/>
      <c r="DW471" s="46"/>
      <c r="DX471" s="46"/>
      <c r="DY471" s="46"/>
      <c r="DZ471" s="46"/>
      <c r="EA471" s="46"/>
      <c r="EB471" s="46"/>
      <c r="EC471" s="46"/>
      <c r="ED471" s="46"/>
      <c r="EE471" s="46"/>
      <c r="EF471" s="46"/>
      <c r="EG471" s="46"/>
      <c r="EH471" s="46"/>
      <c r="EI471" s="46"/>
      <c r="EJ471" s="46"/>
      <c r="EK471" s="46"/>
      <c r="EL471" s="46"/>
      <c r="EM471" s="46"/>
      <c r="EN471" s="46"/>
      <c r="EO471" s="46"/>
      <c r="EP471" s="46"/>
      <c r="EQ471" s="46"/>
      <c r="ER471" s="46"/>
      <c r="ES471" s="46"/>
      <c r="ET471" s="46"/>
      <c r="EU471" s="46"/>
      <c r="EV471" s="46"/>
      <c r="EW471" s="46"/>
      <c r="EX471" s="46"/>
      <c r="EY471" s="46"/>
      <c r="EZ471" s="46"/>
      <c r="FA471" s="46"/>
      <c r="FB471" s="46"/>
      <c r="FC471" s="46"/>
      <c r="FD471" s="46"/>
      <c r="FE471" s="46"/>
      <c r="FF471" s="46"/>
      <c r="FG471" s="46"/>
      <c r="FH471" s="46"/>
      <c r="FI471" s="46"/>
      <c r="FJ471" s="46"/>
      <c r="FK471" s="46"/>
      <c r="FL471" s="46"/>
      <c r="FM471" s="46"/>
      <c r="FN471" s="46"/>
      <c r="FO471" s="46"/>
      <c r="FP471" s="46"/>
      <c r="FQ471" s="46"/>
      <c r="FR471" s="46"/>
      <c r="FS471" s="46"/>
      <c r="FT471" s="46"/>
      <c r="FU471" s="46"/>
      <c r="FV471" s="46"/>
      <c r="FW471" s="46"/>
      <c r="FX471" s="46"/>
      <c r="FY471" s="46"/>
      <c r="FZ471" s="46"/>
      <c r="GA471" s="46"/>
      <c r="GB471" s="46"/>
      <c r="GC471" s="46"/>
      <c r="GD471" s="46"/>
      <c r="GE471" s="46"/>
      <c r="GF471" s="46"/>
      <c r="GG471" s="46"/>
      <c r="GH471" s="46"/>
      <c r="GI471" s="46"/>
      <c r="GJ471" s="46"/>
      <c r="GK471" s="46"/>
      <c r="GL471" s="46"/>
      <c r="GM471" s="46"/>
      <c r="GN471" s="46"/>
      <c r="GO471" s="46"/>
      <c r="GP471" s="46"/>
      <c r="GQ471" s="46"/>
      <c r="GR471" s="46"/>
      <c r="GS471" s="46"/>
      <c r="GT471" s="46"/>
      <c r="GU471" s="46"/>
      <c r="GV471" s="46"/>
      <c r="GW471" s="46"/>
      <c r="GX471" s="46"/>
      <c r="GY471" s="46"/>
      <c r="GZ471" s="46"/>
      <c r="HA471" s="46"/>
      <c r="HB471" s="46"/>
      <c r="HC471" s="46"/>
      <c r="HD471" s="46"/>
      <c r="HE471" s="46"/>
      <c r="HF471" s="46"/>
      <c r="HG471" s="46"/>
      <c r="HH471" s="46"/>
      <c r="HI471" s="46"/>
      <c r="HJ471" s="46"/>
      <c r="HK471" s="46"/>
      <c r="HL471" s="46"/>
      <c r="HM471" s="46"/>
      <c r="HN471" s="46"/>
      <c r="HO471" s="46"/>
      <c r="HP471" s="46"/>
      <c r="HQ471" s="46"/>
      <c r="HR471" s="46"/>
      <c r="HS471" s="46"/>
      <c r="HT471" s="46"/>
      <c r="HU471" s="46"/>
      <c r="HV471" s="46"/>
      <c r="HW471" s="46"/>
      <c r="HX471" s="46"/>
      <c r="HY471" s="46"/>
      <c r="HZ471" s="46"/>
      <c r="IA471" s="46"/>
      <c r="IB471" s="46"/>
      <c r="IC471" s="46"/>
      <c r="ID471" s="46"/>
      <c r="IE471" s="46"/>
      <c r="IF471" s="46"/>
      <c r="IG471" s="46"/>
      <c r="IH471" s="46"/>
      <c r="II471" s="46"/>
      <c r="IJ471" s="46"/>
      <c r="IK471" s="46"/>
      <c r="IL471" s="46"/>
      <c r="IM471" s="46"/>
      <c r="IN471" s="46"/>
      <c r="IO471" s="46"/>
      <c r="IP471" s="46"/>
      <c r="IQ471" s="46"/>
      <c r="IR471" s="46"/>
      <c r="IS471" s="46"/>
      <c r="IT471" s="46"/>
      <c r="IU471" s="46"/>
      <c r="IV471" s="46"/>
      <c r="IW471" s="46"/>
      <c r="IX471" s="46"/>
      <c r="IY471" s="46"/>
      <c r="IZ471" s="46"/>
      <c r="JA471" s="46"/>
      <c r="JB471" s="46"/>
      <c r="JC471" s="46"/>
      <c r="JD471" s="46"/>
      <c r="JE471" s="46"/>
      <c r="JF471" s="46"/>
      <c r="JG471" s="46"/>
      <c r="JH471" s="46"/>
      <c r="JI471" s="46"/>
      <c r="JJ471" s="46"/>
      <c r="JK471" s="46"/>
      <c r="JL471" s="46"/>
      <c r="JM471" s="46"/>
      <c r="JN471" s="46"/>
      <c r="JO471" s="46"/>
      <c r="JP471" s="46"/>
      <c r="JQ471" s="46"/>
      <c r="JR471" s="46"/>
      <c r="JS471" s="46"/>
      <c r="JT471" s="46"/>
      <c r="JU471" s="46"/>
      <c r="JV471" s="46"/>
      <c r="JW471" s="46"/>
      <c r="JX471" s="46"/>
      <c r="JY471" s="46"/>
      <c r="JZ471" s="46"/>
      <c r="KA471" s="46"/>
      <c r="KB471" s="46"/>
      <c r="KC471" s="46"/>
      <c r="KD471" s="46"/>
      <c r="KE471" s="46"/>
      <c r="KF471" s="46"/>
      <c r="KG471" s="46"/>
      <c r="KH471" s="46"/>
      <c r="KI471" s="46"/>
      <c r="KJ471" s="46"/>
      <c r="KK471" s="46"/>
      <c r="KL471" s="46"/>
      <c r="KM471" s="46"/>
      <c r="KN471" s="46"/>
      <c r="KO471" s="46"/>
      <c r="KP471" s="234"/>
    </row>
    <row r="472" spans="1:302" s="52" customFormat="1" ht="51.75" thickBot="1" x14ac:dyDescent="0.3">
      <c r="A472" s="169"/>
      <c r="B472" s="169" t="s">
        <v>2468</v>
      </c>
      <c r="C472" s="159">
        <v>12150083</v>
      </c>
      <c r="D472" s="113">
        <v>39811</v>
      </c>
      <c r="E472" s="113">
        <v>39814</v>
      </c>
      <c r="F472" s="113">
        <v>40976</v>
      </c>
      <c r="G472" s="161">
        <v>-7777</v>
      </c>
      <c r="H472" s="169" t="s">
        <v>587</v>
      </c>
      <c r="I472" s="169" t="s">
        <v>1475</v>
      </c>
      <c r="J472" s="169"/>
      <c r="K472" s="169" t="s">
        <v>50</v>
      </c>
      <c r="L472" s="169" t="s">
        <v>137</v>
      </c>
      <c r="M472" s="169" t="s">
        <v>137</v>
      </c>
      <c r="N472" s="169" t="s">
        <v>48</v>
      </c>
      <c r="O472" s="169"/>
      <c r="P472" s="112">
        <v>65231</v>
      </c>
      <c r="Q472" s="169" t="s">
        <v>559</v>
      </c>
      <c r="R472" s="169" t="s">
        <v>658</v>
      </c>
      <c r="S472" s="276" t="s">
        <v>1929</v>
      </c>
      <c r="T472" s="188" t="s">
        <v>1861</v>
      </c>
      <c r="U472" s="188" t="s">
        <v>1861</v>
      </c>
      <c r="V472" s="188" t="s">
        <v>1861</v>
      </c>
      <c r="W472" s="188" t="s">
        <v>1861</v>
      </c>
      <c r="X472" s="188" t="s">
        <v>1861</v>
      </c>
      <c r="Y472" s="188" t="s">
        <v>1861</v>
      </c>
      <c r="Z472" s="188" t="s">
        <v>1861</v>
      </c>
      <c r="AA472" s="188" t="s">
        <v>1861</v>
      </c>
      <c r="AB472" s="188" t="s">
        <v>1861</v>
      </c>
      <c r="AC472" s="188" t="s">
        <v>1861</v>
      </c>
      <c r="AD472" s="188" t="s">
        <v>1861</v>
      </c>
      <c r="AE472" s="188" t="s">
        <v>1861</v>
      </c>
      <c r="AF472" s="169" t="s">
        <v>687</v>
      </c>
      <c r="AG472" s="169"/>
      <c r="AH472" s="169"/>
      <c r="AI472" s="169"/>
      <c r="AJ472" s="169" t="s">
        <v>2471</v>
      </c>
      <c r="AK472" s="169" t="s">
        <v>2472</v>
      </c>
      <c r="AL472" s="169">
        <v>42</v>
      </c>
      <c r="AM472" s="169">
        <v>21</v>
      </c>
      <c r="AN472" s="1110">
        <v>11.4</v>
      </c>
      <c r="AO472" s="169">
        <v>23</v>
      </c>
      <c r="AP472" s="169">
        <v>33</v>
      </c>
      <c r="AQ472" s="169">
        <v>12.6</v>
      </c>
      <c r="AR472" s="169">
        <f t="shared" si="40"/>
        <v>42.353166666666667</v>
      </c>
      <c r="AS472" s="169">
        <f t="shared" si="41"/>
        <v>23.5535</v>
      </c>
      <c r="AT472" s="169" t="s">
        <v>34</v>
      </c>
      <c r="AU472" s="169"/>
      <c r="AV472" s="112"/>
      <c r="AW472" s="113"/>
      <c r="AX472" s="112"/>
      <c r="AY472" s="113"/>
      <c r="AZ472" s="112"/>
      <c r="BA472" s="113"/>
      <c r="BB472" s="112"/>
      <c r="BC472" s="113"/>
      <c r="BD472" s="112"/>
      <c r="BE472" s="113"/>
      <c r="BF472" s="169"/>
      <c r="BG472" s="158"/>
      <c r="BH472" s="230"/>
      <c r="BI472" s="46"/>
      <c r="BJ472" s="46"/>
      <c r="BK472" s="46"/>
      <c r="BL472" s="46"/>
      <c r="BM472" s="46"/>
      <c r="BN472" s="46"/>
      <c r="BO472" s="46"/>
      <c r="BP472" s="46"/>
      <c r="BQ472" s="46"/>
      <c r="BR472" s="46"/>
      <c r="BS472" s="46"/>
      <c r="BT472" s="46"/>
      <c r="BU472" s="46"/>
      <c r="BV472" s="46"/>
      <c r="BW472" s="46"/>
      <c r="BX472" s="46"/>
      <c r="BY472" s="46"/>
      <c r="BZ472" s="46"/>
      <c r="CA472" s="46"/>
      <c r="CB472" s="46"/>
      <c r="CC472" s="46"/>
      <c r="CD472" s="46"/>
      <c r="CE472" s="46"/>
      <c r="CF472" s="46"/>
      <c r="CG472" s="46"/>
      <c r="CH472" s="46"/>
      <c r="CI472" s="46"/>
      <c r="CJ472" s="46"/>
      <c r="CK472" s="46"/>
      <c r="CL472" s="46"/>
      <c r="CM472" s="46"/>
      <c r="CN472" s="46"/>
      <c r="CO472" s="46"/>
      <c r="CP472" s="46"/>
      <c r="CQ472" s="46"/>
      <c r="CR472" s="46"/>
      <c r="CS472" s="46"/>
      <c r="CT472" s="46"/>
      <c r="CU472" s="46"/>
      <c r="CV472" s="46"/>
      <c r="CW472" s="46"/>
      <c r="CX472" s="46"/>
      <c r="CY472" s="46"/>
      <c r="CZ472" s="46"/>
      <c r="DA472" s="46"/>
      <c r="DB472" s="46"/>
      <c r="DC472" s="46"/>
      <c r="DD472" s="46"/>
      <c r="DE472" s="46"/>
      <c r="DF472" s="46"/>
      <c r="DG472" s="46"/>
      <c r="DH472" s="46"/>
      <c r="DI472" s="46"/>
      <c r="DJ472" s="46"/>
      <c r="DK472" s="46"/>
      <c r="DL472" s="46"/>
      <c r="DM472" s="46"/>
      <c r="DN472" s="46"/>
      <c r="DO472" s="46"/>
      <c r="DP472" s="46"/>
      <c r="DQ472" s="46"/>
      <c r="DR472" s="46"/>
      <c r="DS472" s="46"/>
      <c r="DT472" s="46"/>
      <c r="DU472" s="46"/>
      <c r="DV472" s="46"/>
      <c r="DW472" s="46"/>
      <c r="DX472" s="46"/>
      <c r="DY472" s="46"/>
      <c r="DZ472" s="46"/>
      <c r="EA472" s="46"/>
      <c r="EB472" s="46"/>
      <c r="EC472" s="46"/>
      <c r="ED472" s="46"/>
      <c r="EE472" s="46"/>
      <c r="EF472" s="46"/>
      <c r="EG472" s="46"/>
      <c r="EH472" s="46"/>
      <c r="EI472" s="46"/>
      <c r="EJ472" s="46"/>
      <c r="EK472" s="46"/>
      <c r="EL472" s="46"/>
      <c r="EM472" s="46"/>
      <c r="EN472" s="46"/>
      <c r="EO472" s="46"/>
      <c r="EP472" s="46"/>
      <c r="EQ472" s="46"/>
      <c r="ER472" s="46"/>
      <c r="ES472" s="46"/>
      <c r="ET472" s="46"/>
      <c r="EU472" s="46"/>
      <c r="EV472" s="46"/>
      <c r="EW472" s="46"/>
      <c r="EX472" s="46"/>
      <c r="EY472" s="46"/>
      <c r="EZ472" s="46"/>
      <c r="FA472" s="46"/>
      <c r="FB472" s="46"/>
      <c r="FC472" s="46"/>
      <c r="FD472" s="46"/>
      <c r="FE472" s="46"/>
      <c r="FF472" s="46"/>
      <c r="FG472" s="46"/>
      <c r="FH472" s="46"/>
      <c r="FI472" s="46"/>
      <c r="FJ472" s="46"/>
      <c r="FK472" s="46"/>
      <c r="FL472" s="46"/>
      <c r="FM472" s="46"/>
      <c r="FN472" s="46"/>
      <c r="FO472" s="46"/>
      <c r="FP472" s="46"/>
      <c r="FQ472" s="46"/>
      <c r="FR472" s="46"/>
      <c r="FS472" s="46"/>
      <c r="FT472" s="46"/>
      <c r="FU472" s="46"/>
      <c r="FV472" s="46"/>
      <c r="FW472" s="46"/>
      <c r="FX472" s="46"/>
      <c r="FY472" s="46"/>
      <c r="FZ472" s="46"/>
      <c r="GA472" s="46"/>
      <c r="GB472" s="46"/>
      <c r="GC472" s="46"/>
      <c r="GD472" s="46"/>
      <c r="GE472" s="46"/>
      <c r="GF472" s="46"/>
      <c r="GG472" s="46"/>
      <c r="GH472" s="46"/>
      <c r="GI472" s="46"/>
      <c r="GJ472" s="46"/>
      <c r="GK472" s="46"/>
      <c r="GL472" s="46"/>
      <c r="GM472" s="46"/>
      <c r="GN472" s="46"/>
      <c r="GO472" s="46"/>
      <c r="GP472" s="46"/>
      <c r="GQ472" s="46"/>
      <c r="GR472" s="46"/>
      <c r="GS472" s="46"/>
      <c r="GT472" s="46"/>
      <c r="GU472" s="46"/>
      <c r="GV472" s="46"/>
      <c r="GW472" s="46"/>
      <c r="GX472" s="46"/>
      <c r="GY472" s="46"/>
      <c r="GZ472" s="46"/>
      <c r="HA472" s="46"/>
      <c r="HB472" s="46"/>
      <c r="HC472" s="46"/>
      <c r="HD472" s="46"/>
      <c r="HE472" s="46"/>
      <c r="HF472" s="46"/>
      <c r="HG472" s="46"/>
      <c r="HH472" s="46"/>
      <c r="HI472" s="46"/>
      <c r="HJ472" s="46"/>
      <c r="HK472" s="46"/>
      <c r="HL472" s="46"/>
      <c r="HM472" s="46"/>
      <c r="HN472" s="46"/>
      <c r="HO472" s="46"/>
      <c r="HP472" s="46"/>
      <c r="HQ472" s="46"/>
      <c r="HR472" s="46"/>
      <c r="HS472" s="46"/>
      <c r="HT472" s="46"/>
      <c r="HU472" s="46"/>
      <c r="HV472" s="46"/>
      <c r="HW472" s="46"/>
      <c r="HX472" s="46"/>
      <c r="HY472" s="46"/>
      <c r="HZ472" s="46"/>
      <c r="IA472" s="46"/>
      <c r="IB472" s="46"/>
      <c r="IC472" s="46"/>
      <c r="ID472" s="46"/>
      <c r="IE472" s="46"/>
      <c r="IF472" s="46"/>
      <c r="IG472" s="46"/>
      <c r="IH472" s="46"/>
      <c r="II472" s="46"/>
      <c r="IJ472" s="46"/>
      <c r="IK472" s="46"/>
      <c r="IL472" s="46"/>
      <c r="IM472" s="46"/>
      <c r="IN472" s="46"/>
      <c r="IO472" s="46"/>
      <c r="IP472" s="46"/>
      <c r="IQ472" s="46"/>
      <c r="IR472" s="46"/>
      <c r="IS472" s="46"/>
      <c r="IT472" s="46"/>
      <c r="IU472" s="46"/>
      <c r="IV472" s="46"/>
      <c r="IW472" s="46"/>
      <c r="IX472" s="46"/>
      <c r="IY472" s="46"/>
      <c r="IZ472" s="46"/>
      <c r="JA472" s="46"/>
      <c r="JB472" s="46"/>
      <c r="JC472" s="46"/>
      <c r="JD472" s="46"/>
      <c r="JE472" s="46"/>
      <c r="JF472" s="46"/>
      <c r="JG472" s="46"/>
      <c r="JH472" s="46"/>
      <c r="JI472" s="46"/>
      <c r="JJ472" s="46"/>
      <c r="JK472" s="46"/>
      <c r="JL472" s="46"/>
      <c r="JM472" s="46"/>
      <c r="JN472" s="46"/>
      <c r="JO472" s="46"/>
      <c r="JP472" s="46"/>
      <c r="JQ472" s="46"/>
      <c r="JR472" s="46"/>
      <c r="JS472" s="46"/>
      <c r="JT472" s="46"/>
      <c r="JU472" s="46"/>
      <c r="JV472" s="46"/>
      <c r="JW472" s="46"/>
      <c r="JX472" s="46"/>
      <c r="JY472" s="46"/>
      <c r="JZ472" s="46"/>
      <c r="KA472" s="46"/>
      <c r="KB472" s="46"/>
      <c r="KC472" s="46"/>
      <c r="KD472" s="46"/>
      <c r="KE472" s="46"/>
      <c r="KF472" s="46"/>
      <c r="KG472" s="46"/>
      <c r="KH472" s="46"/>
      <c r="KI472" s="46"/>
      <c r="KJ472" s="46"/>
      <c r="KK472" s="46"/>
      <c r="KL472" s="46"/>
      <c r="KM472" s="46"/>
      <c r="KN472" s="46"/>
      <c r="KO472" s="46"/>
      <c r="KP472" s="234"/>
    </row>
    <row r="473" spans="1:302" s="52" customFormat="1" ht="51" x14ac:dyDescent="0.25">
      <c r="A473" s="407">
        <v>150</v>
      </c>
      <c r="B473" s="408" t="s">
        <v>1637</v>
      </c>
      <c r="C473" s="410">
        <v>12150084</v>
      </c>
      <c r="D473" s="411">
        <v>39820</v>
      </c>
      <c r="E473" s="411">
        <v>39820</v>
      </c>
      <c r="F473" s="411">
        <v>40915</v>
      </c>
      <c r="G473" s="408">
        <v>-7777</v>
      </c>
      <c r="H473" s="408" t="s">
        <v>595</v>
      </c>
      <c r="I473" s="408" t="s">
        <v>1448</v>
      </c>
      <c r="J473" s="408"/>
      <c r="K473" s="408" t="s">
        <v>33</v>
      </c>
      <c r="L473" s="408" t="s">
        <v>173</v>
      </c>
      <c r="M473" s="408" t="s">
        <v>173</v>
      </c>
      <c r="N473" s="408" t="s">
        <v>70</v>
      </c>
      <c r="O473" s="408" t="s">
        <v>7865</v>
      </c>
      <c r="P473" s="409">
        <v>52218</v>
      </c>
      <c r="Q473" s="408" t="s">
        <v>559</v>
      </c>
      <c r="R473" s="408" t="s">
        <v>2473</v>
      </c>
      <c r="S473" s="412" t="s">
        <v>1929</v>
      </c>
      <c r="T473" s="655">
        <v>-9999</v>
      </c>
      <c r="U473" s="461">
        <v>-7777</v>
      </c>
      <c r="V473" s="461">
        <v>-7777</v>
      </c>
      <c r="W473" s="461">
        <v>-7777</v>
      </c>
      <c r="X473" s="461">
        <v>-7777</v>
      </c>
      <c r="Y473" s="655">
        <v>79.400000000000006</v>
      </c>
      <c r="Z473" s="655">
        <v>-9999</v>
      </c>
      <c r="AA473" s="408" t="s">
        <v>2474</v>
      </c>
      <c r="AB473" s="408">
        <v>0.5</v>
      </c>
      <c r="AC473" s="408">
        <v>1300</v>
      </c>
      <c r="AD473" s="408">
        <v>-9999</v>
      </c>
      <c r="AE473" s="408">
        <v>1300</v>
      </c>
      <c r="AF473" s="408" t="s">
        <v>9894</v>
      </c>
      <c r="AG473" s="408"/>
      <c r="AH473" s="408"/>
      <c r="AI473" s="408"/>
      <c r="AJ473" s="408" t="s">
        <v>2475</v>
      </c>
      <c r="AK473" s="408" t="s">
        <v>2476</v>
      </c>
      <c r="AL473" s="408">
        <v>42</v>
      </c>
      <c r="AM473" s="408">
        <v>50</v>
      </c>
      <c r="AN473" s="1111">
        <v>55.6</v>
      </c>
      <c r="AO473" s="408">
        <v>24</v>
      </c>
      <c r="AP473" s="408">
        <v>54</v>
      </c>
      <c r="AQ473" s="408">
        <v>1.4</v>
      </c>
      <c r="AR473" s="408">
        <f t="shared" si="40"/>
        <v>42.848777777777784</v>
      </c>
      <c r="AS473" s="408">
        <f t="shared" si="41"/>
        <v>24.900388888888887</v>
      </c>
      <c r="AT473" s="408" t="s">
        <v>43</v>
      </c>
      <c r="AU473" s="408"/>
      <c r="AV473" s="409"/>
      <c r="AW473" s="411"/>
      <c r="AX473" s="409"/>
      <c r="AY473" s="411"/>
      <c r="AZ473" s="409"/>
      <c r="BA473" s="411"/>
      <c r="BB473" s="409"/>
      <c r="BC473" s="411"/>
      <c r="BD473" s="409"/>
      <c r="BE473" s="411"/>
      <c r="BF473" s="408" t="s">
        <v>9637</v>
      </c>
      <c r="BG473" s="730" t="s">
        <v>1624</v>
      </c>
      <c r="BH473" s="735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  <c r="DI473" s="46"/>
      <c r="DJ473" s="46"/>
      <c r="DK473" s="46"/>
      <c r="DL473" s="46"/>
      <c r="DM473" s="46"/>
      <c r="DN473" s="46"/>
      <c r="DO473" s="46"/>
      <c r="DP473" s="46"/>
      <c r="DQ473" s="46"/>
      <c r="DR473" s="46"/>
      <c r="DS473" s="46"/>
      <c r="DT473" s="46"/>
      <c r="DU473" s="46"/>
      <c r="DV473" s="46"/>
      <c r="DW473" s="46"/>
      <c r="DX473" s="46"/>
      <c r="DY473" s="46"/>
      <c r="DZ473" s="46"/>
      <c r="EA473" s="46"/>
      <c r="EB473" s="46"/>
      <c r="EC473" s="46"/>
      <c r="ED473" s="46"/>
      <c r="EE473" s="46"/>
      <c r="EF473" s="46"/>
      <c r="EG473" s="46"/>
      <c r="EH473" s="46"/>
      <c r="EI473" s="46"/>
      <c r="EJ473" s="46"/>
      <c r="EK473" s="46"/>
      <c r="EL473" s="46"/>
      <c r="EM473" s="46"/>
      <c r="EN473" s="46"/>
      <c r="EO473" s="46"/>
      <c r="EP473" s="46"/>
      <c r="EQ473" s="46"/>
      <c r="ER473" s="46"/>
      <c r="ES473" s="46"/>
      <c r="ET473" s="46"/>
      <c r="EU473" s="46"/>
      <c r="EV473" s="46"/>
      <c r="EW473" s="46"/>
      <c r="EX473" s="46"/>
      <c r="EY473" s="46"/>
      <c r="EZ473" s="46"/>
      <c r="FA473" s="46"/>
      <c r="FB473" s="46"/>
      <c r="FC473" s="46"/>
      <c r="FD473" s="46"/>
      <c r="FE473" s="46"/>
      <c r="FF473" s="46"/>
      <c r="FG473" s="46"/>
      <c r="FH473" s="46"/>
      <c r="FI473" s="46"/>
      <c r="FJ473" s="46"/>
      <c r="FK473" s="46"/>
      <c r="FL473" s="46"/>
      <c r="FM473" s="46"/>
      <c r="FN473" s="46"/>
      <c r="FO473" s="46"/>
      <c r="FP473" s="46"/>
      <c r="FQ473" s="46"/>
      <c r="FR473" s="46"/>
      <c r="FS473" s="46"/>
      <c r="FT473" s="46"/>
      <c r="FU473" s="46"/>
      <c r="FV473" s="46"/>
      <c r="FW473" s="46"/>
      <c r="FX473" s="46"/>
      <c r="FY473" s="46"/>
      <c r="FZ473" s="46"/>
      <c r="GA473" s="46"/>
      <c r="GB473" s="46"/>
      <c r="GC473" s="46"/>
      <c r="GD473" s="46"/>
      <c r="GE473" s="46"/>
      <c r="GF473" s="46"/>
      <c r="GG473" s="46"/>
      <c r="GH473" s="46"/>
      <c r="GI473" s="46"/>
      <c r="GJ473" s="46"/>
      <c r="GK473" s="46"/>
      <c r="GL473" s="46"/>
      <c r="GM473" s="46"/>
      <c r="GN473" s="46"/>
      <c r="GO473" s="46"/>
      <c r="GP473" s="46"/>
      <c r="GQ473" s="46"/>
      <c r="GR473" s="46"/>
      <c r="GS473" s="46"/>
      <c r="GT473" s="46"/>
      <c r="GU473" s="46"/>
      <c r="GV473" s="46"/>
      <c r="GW473" s="46"/>
      <c r="GX473" s="46"/>
      <c r="GY473" s="46"/>
      <c r="GZ473" s="46"/>
      <c r="HA473" s="46"/>
      <c r="HB473" s="46"/>
      <c r="HC473" s="46"/>
      <c r="HD473" s="46"/>
      <c r="HE473" s="46"/>
      <c r="HF473" s="46"/>
      <c r="HG473" s="46"/>
      <c r="HH473" s="46"/>
      <c r="HI473" s="46"/>
      <c r="HJ473" s="46"/>
      <c r="HK473" s="46"/>
      <c r="HL473" s="46"/>
      <c r="HM473" s="46"/>
      <c r="HN473" s="46"/>
      <c r="HO473" s="46"/>
      <c r="HP473" s="46"/>
      <c r="HQ473" s="46"/>
      <c r="HR473" s="46"/>
      <c r="HS473" s="46"/>
      <c r="HT473" s="46"/>
      <c r="HU473" s="46"/>
      <c r="HV473" s="46"/>
      <c r="HW473" s="46"/>
      <c r="HX473" s="46"/>
      <c r="HY473" s="46"/>
      <c r="HZ473" s="46"/>
      <c r="IA473" s="46"/>
      <c r="IB473" s="46"/>
      <c r="IC473" s="46"/>
      <c r="ID473" s="46"/>
      <c r="IE473" s="46"/>
      <c r="IF473" s="46"/>
      <c r="IG473" s="46"/>
      <c r="IH473" s="46"/>
      <c r="II473" s="46"/>
      <c r="IJ473" s="46"/>
      <c r="IK473" s="46"/>
      <c r="IL473" s="46"/>
      <c r="IM473" s="46"/>
      <c r="IN473" s="46"/>
      <c r="IO473" s="46"/>
      <c r="IP473" s="46"/>
      <c r="IQ473" s="46"/>
      <c r="IR473" s="46"/>
      <c r="IS473" s="46"/>
      <c r="IT473" s="46"/>
      <c r="IU473" s="46"/>
      <c r="IV473" s="46"/>
      <c r="IW473" s="46"/>
      <c r="IX473" s="46"/>
      <c r="IY473" s="46"/>
      <c r="IZ473" s="46"/>
      <c r="JA473" s="46"/>
      <c r="JB473" s="46"/>
      <c r="JC473" s="46"/>
      <c r="JD473" s="46"/>
      <c r="JE473" s="46"/>
      <c r="JF473" s="46"/>
      <c r="JG473" s="46"/>
      <c r="JH473" s="46"/>
      <c r="JI473" s="46"/>
      <c r="JJ473" s="46"/>
      <c r="JK473" s="46"/>
      <c r="JL473" s="46"/>
      <c r="JM473" s="46"/>
      <c r="JN473" s="46"/>
      <c r="JO473" s="46"/>
      <c r="JP473" s="46"/>
      <c r="JQ473" s="46"/>
      <c r="JR473" s="46"/>
      <c r="JS473" s="46"/>
      <c r="JT473" s="46"/>
      <c r="JU473" s="46"/>
      <c r="JV473" s="46"/>
      <c r="JW473" s="46"/>
      <c r="JX473" s="46"/>
      <c r="JY473" s="46"/>
      <c r="JZ473" s="46"/>
      <c r="KA473" s="46"/>
      <c r="KB473" s="46"/>
      <c r="KC473" s="46"/>
      <c r="KD473" s="46"/>
      <c r="KE473" s="46"/>
      <c r="KF473" s="46"/>
      <c r="KG473" s="46"/>
      <c r="KH473" s="46"/>
      <c r="KI473" s="46"/>
      <c r="KJ473" s="46"/>
      <c r="KK473" s="46"/>
      <c r="KL473" s="46"/>
      <c r="KM473" s="46"/>
      <c r="KN473" s="46"/>
      <c r="KO473" s="46"/>
      <c r="KP473" s="234"/>
    </row>
    <row r="474" spans="1:302" s="52" customFormat="1" ht="51" x14ac:dyDescent="0.25">
      <c r="A474" s="414"/>
      <c r="B474" s="24" t="s">
        <v>1637</v>
      </c>
      <c r="C474" s="26">
        <v>12150084</v>
      </c>
      <c r="D474" s="27">
        <v>39820</v>
      </c>
      <c r="E474" s="27">
        <v>39820</v>
      </c>
      <c r="F474" s="27">
        <v>40915</v>
      </c>
      <c r="G474" s="24">
        <v>-7777</v>
      </c>
      <c r="H474" s="24" t="s">
        <v>595</v>
      </c>
      <c r="I474" s="24" t="s">
        <v>1448</v>
      </c>
      <c r="J474" s="24"/>
      <c r="K474" s="24" t="s">
        <v>33</v>
      </c>
      <c r="L474" s="24" t="s">
        <v>173</v>
      </c>
      <c r="M474" s="24" t="s">
        <v>173</v>
      </c>
      <c r="N474" s="24" t="s">
        <v>70</v>
      </c>
      <c r="O474" s="24" t="s">
        <v>7865</v>
      </c>
      <c r="P474" s="25">
        <v>52218</v>
      </c>
      <c r="Q474" s="24" t="s">
        <v>559</v>
      </c>
      <c r="R474" s="24" t="s">
        <v>2473</v>
      </c>
      <c r="S474" s="273" t="s">
        <v>1929</v>
      </c>
      <c r="T474" s="53" t="s">
        <v>1861</v>
      </c>
      <c r="U474" s="53" t="s">
        <v>1861</v>
      </c>
      <c r="V474" s="53" t="s">
        <v>1861</v>
      </c>
      <c r="W474" s="53" t="s">
        <v>1861</v>
      </c>
      <c r="X474" s="53" t="s">
        <v>1861</v>
      </c>
      <c r="Y474" s="53" t="s">
        <v>1861</v>
      </c>
      <c r="Z474" s="53" t="s">
        <v>1861</v>
      </c>
      <c r="AA474" s="24" t="s">
        <v>1861</v>
      </c>
      <c r="AB474" s="24" t="s">
        <v>1861</v>
      </c>
      <c r="AC474" s="24" t="s">
        <v>1861</v>
      </c>
      <c r="AD474" s="24" t="s">
        <v>1861</v>
      </c>
      <c r="AE474" s="24" t="s">
        <v>1861</v>
      </c>
      <c r="AF474" s="24" t="s">
        <v>9895</v>
      </c>
      <c r="AG474" s="24"/>
      <c r="AH474" s="24"/>
      <c r="AI474" s="24"/>
      <c r="AJ474" s="24" t="s">
        <v>2477</v>
      </c>
      <c r="AK474" s="24" t="s">
        <v>2478</v>
      </c>
      <c r="AL474" s="24">
        <v>42</v>
      </c>
      <c r="AM474" s="24">
        <v>50</v>
      </c>
      <c r="AN474" s="1112">
        <v>53.4</v>
      </c>
      <c r="AO474" s="24">
        <v>24</v>
      </c>
      <c r="AP474" s="24">
        <v>54</v>
      </c>
      <c r="AQ474" s="24">
        <v>3</v>
      </c>
      <c r="AR474" s="24">
        <f t="shared" si="40"/>
        <v>42.848166666666671</v>
      </c>
      <c r="AS474" s="24">
        <f t="shared" si="41"/>
        <v>24.900833333333331</v>
      </c>
      <c r="AT474" s="24" t="s">
        <v>43</v>
      </c>
      <c r="AU474" s="24"/>
      <c r="AV474" s="25"/>
      <c r="AW474" s="27"/>
      <c r="AX474" s="25"/>
      <c r="AY474" s="27"/>
      <c r="AZ474" s="25"/>
      <c r="BA474" s="27"/>
      <c r="BB474" s="25"/>
      <c r="BC474" s="27"/>
      <c r="BD474" s="25"/>
      <c r="BE474" s="27"/>
      <c r="BF474" s="24" t="s">
        <v>9637</v>
      </c>
      <c r="BG474" s="731" t="s">
        <v>1624</v>
      </c>
      <c r="BH474" s="735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  <c r="DI474" s="46"/>
      <c r="DJ474" s="46"/>
      <c r="DK474" s="46"/>
      <c r="DL474" s="46"/>
      <c r="DM474" s="46"/>
      <c r="DN474" s="46"/>
      <c r="DO474" s="46"/>
      <c r="DP474" s="46"/>
      <c r="DQ474" s="46"/>
      <c r="DR474" s="46"/>
      <c r="DS474" s="46"/>
      <c r="DT474" s="46"/>
      <c r="DU474" s="46"/>
      <c r="DV474" s="46"/>
      <c r="DW474" s="46"/>
      <c r="DX474" s="46"/>
      <c r="DY474" s="46"/>
      <c r="DZ474" s="46"/>
      <c r="EA474" s="46"/>
      <c r="EB474" s="46"/>
      <c r="EC474" s="46"/>
      <c r="ED474" s="46"/>
      <c r="EE474" s="46"/>
      <c r="EF474" s="46"/>
      <c r="EG474" s="46"/>
      <c r="EH474" s="46"/>
      <c r="EI474" s="46"/>
      <c r="EJ474" s="46"/>
      <c r="EK474" s="46"/>
      <c r="EL474" s="46"/>
      <c r="EM474" s="46"/>
      <c r="EN474" s="46"/>
      <c r="EO474" s="46"/>
      <c r="EP474" s="46"/>
      <c r="EQ474" s="46"/>
      <c r="ER474" s="46"/>
      <c r="ES474" s="46"/>
      <c r="ET474" s="46"/>
      <c r="EU474" s="46"/>
      <c r="EV474" s="46"/>
      <c r="EW474" s="46"/>
      <c r="EX474" s="46"/>
      <c r="EY474" s="46"/>
      <c r="EZ474" s="46"/>
      <c r="FA474" s="46"/>
      <c r="FB474" s="46"/>
      <c r="FC474" s="46"/>
      <c r="FD474" s="46"/>
      <c r="FE474" s="46"/>
      <c r="FF474" s="46"/>
      <c r="FG474" s="46"/>
      <c r="FH474" s="46"/>
      <c r="FI474" s="46"/>
      <c r="FJ474" s="46"/>
      <c r="FK474" s="46"/>
      <c r="FL474" s="46"/>
      <c r="FM474" s="46"/>
      <c r="FN474" s="46"/>
      <c r="FO474" s="46"/>
      <c r="FP474" s="46"/>
      <c r="FQ474" s="46"/>
      <c r="FR474" s="46"/>
      <c r="FS474" s="46"/>
      <c r="FT474" s="46"/>
      <c r="FU474" s="46"/>
      <c r="FV474" s="46"/>
      <c r="FW474" s="46"/>
      <c r="FX474" s="46"/>
      <c r="FY474" s="46"/>
      <c r="FZ474" s="46"/>
      <c r="GA474" s="46"/>
      <c r="GB474" s="46"/>
      <c r="GC474" s="46"/>
      <c r="GD474" s="46"/>
      <c r="GE474" s="46"/>
      <c r="GF474" s="46"/>
      <c r="GG474" s="46"/>
      <c r="GH474" s="46"/>
      <c r="GI474" s="46"/>
      <c r="GJ474" s="46"/>
      <c r="GK474" s="46"/>
      <c r="GL474" s="46"/>
      <c r="GM474" s="46"/>
      <c r="GN474" s="46"/>
      <c r="GO474" s="46"/>
      <c r="GP474" s="46"/>
      <c r="GQ474" s="46"/>
      <c r="GR474" s="46"/>
      <c r="GS474" s="46"/>
      <c r="GT474" s="46"/>
      <c r="GU474" s="46"/>
      <c r="GV474" s="46"/>
      <c r="GW474" s="46"/>
      <c r="GX474" s="46"/>
      <c r="GY474" s="46"/>
      <c r="GZ474" s="46"/>
      <c r="HA474" s="46"/>
      <c r="HB474" s="46"/>
      <c r="HC474" s="46"/>
      <c r="HD474" s="46"/>
      <c r="HE474" s="46"/>
      <c r="HF474" s="46"/>
      <c r="HG474" s="46"/>
      <c r="HH474" s="46"/>
      <c r="HI474" s="46"/>
      <c r="HJ474" s="46"/>
      <c r="HK474" s="46"/>
      <c r="HL474" s="46"/>
      <c r="HM474" s="46"/>
      <c r="HN474" s="46"/>
      <c r="HO474" s="46"/>
      <c r="HP474" s="46"/>
      <c r="HQ474" s="46"/>
      <c r="HR474" s="46"/>
      <c r="HS474" s="46"/>
      <c r="HT474" s="46"/>
      <c r="HU474" s="46"/>
      <c r="HV474" s="46"/>
      <c r="HW474" s="46"/>
      <c r="HX474" s="46"/>
      <c r="HY474" s="46"/>
      <c r="HZ474" s="46"/>
      <c r="IA474" s="46"/>
      <c r="IB474" s="46"/>
      <c r="IC474" s="46"/>
      <c r="ID474" s="46"/>
      <c r="IE474" s="46"/>
      <c r="IF474" s="46"/>
      <c r="IG474" s="46"/>
      <c r="IH474" s="46"/>
      <c r="II474" s="46"/>
      <c r="IJ474" s="46"/>
      <c r="IK474" s="46"/>
      <c r="IL474" s="46"/>
      <c r="IM474" s="46"/>
      <c r="IN474" s="46"/>
      <c r="IO474" s="46"/>
      <c r="IP474" s="46"/>
      <c r="IQ474" s="46"/>
      <c r="IR474" s="46"/>
      <c r="IS474" s="46"/>
      <c r="IT474" s="46"/>
      <c r="IU474" s="46"/>
      <c r="IV474" s="46"/>
      <c r="IW474" s="46"/>
      <c r="IX474" s="46"/>
      <c r="IY474" s="46"/>
      <c r="IZ474" s="46"/>
      <c r="JA474" s="46"/>
      <c r="JB474" s="46"/>
      <c r="JC474" s="46"/>
      <c r="JD474" s="46"/>
      <c r="JE474" s="46"/>
      <c r="JF474" s="46"/>
      <c r="JG474" s="46"/>
      <c r="JH474" s="46"/>
      <c r="JI474" s="46"/>
      <c r="JJ474" s="46"/>
      <c r="JK474" s="46"/>
      <c r="JL474" s="46"/>
      <c r="JM474" s="46"/>
      <c r="JN474" s="46"/>
      <c r="JO474" s="46"/>
      <c r="JP474" s="46"/>
      <c r="JQ474" s="46"/>
      <c r="JR474" s="46"/>
      <c r="JS474" s="46"/>
      <c r="JT474" s="46"/>
      <c r="JU474" s="46"/>
      <c r="JV474" s="46"/>
      <c r="JW474" s="46"/>
      <c r="JX474" s="46"/>
      <c r="JY474" s="46"/>
      <c r="JZ474" s="46"/>
      <c r="KA474" s="46"/>
      <c r="KB474" s="46"/>
      <c r="KC474" s="46"/>
      <c r="KD474" s="46"/>
      <c r="KE474" s="46"/>
      <c r="KF474" s="46"/>
      <c r="KG474" s="46"/>
      <c r="KH474" s="46"/>
      <c r="KI474" s="46"/>
      <c r="KJ474" s="46"/>
      <c r="KK474" s="46"/>
      <c r="KL474" s="46"/>
      <c r="KM474" s="46"/>
      <c r="KN474" s="46"/>
      <c r="KO474" s="46"/>
      <c r="KP474" s="234"/>
    </row>
    <row r="475" spans="1:302" s="52" customFormat="1" ht="51" x14ac:dyDescent="0.25">
      <c r="A475" s="432"/>
      <c r="B475" s="45" t="s">
        <v>1637</v>
      </c>
      <c r="C475" s="144">
        <v>12150084</v>
      </c>
      <c r="D475" s="31">
        <v>39820</v>
      </c>
      <c r="E475" s="31">
        <v>39820</v>
      </c>
      <c r="F475" s="31">
        <v>42360</v>
      </c>
      <c r="G475" s="21">
        <v>-7777</v>
      </c>
      <c r="H475" s="45" t="s">
        <v>595</v>
      </c>
      <c r="I475" s="45" t="s">
        <v>1448</v>
      </c>
      <c r="J475" s="45"/>
      <c r="K475" s="45" t="s">
        <v>33</v>
      </c>
      <c r="L475" s="45" t="s">
        <v>173</v>
      </c>
      <c r="M475" s="45" t="s">
        <v>173</v>
      </c>
      <c r="N475" s="45" t="s">
        <v>70</v>
      </c>
      <c r="O475" s="45" t="s">
        <v>7865</v>
      </c>
      <c r="P475" s="147">
        <v>52218</v>
      </c>
      <c r="Q475" s="45" t="s">
        <v>559</v>
      </c>
      <c r="R475" s="45" t="s">
        <v>2473</v>
      </c>
      <c r="S475" s="272" t="s">
        <v>1929</v>
      </c>
      <c r="T475" s="221">
        <v>-9999</v>
      </c>
      <c r="U475" s="142">
        <v>-7777</v>
      </c>
      <c r="V475" s="142">
        <v>-7777</v>
      </c>
      <c r="W475" s="142">
        <v>-7777</v>
      </c>
      <c r="X475" s="142">
        <v>-7777</v>
      </c>
      <c r="Y475" s="221">
        <v>79.400000000000006</v>
      </c>
      <c r="Z475" s="221">
        <v>-9999</v>
      </c>
      <c r="AA475" s="45" t="s">
        <v>2474</v>
      </c>
      <c r="AB475" s="45">
        <v>0.5</v>
      </c>
      <c r="AC475" s="45">
        <v>1300</v>
      </c>
      <c r="AD475" s="45">
        <v>-9999</v>
      </c>
      <c r="AE475" s="45">
        <v>1300</v>
      </c>
      <c r="AF475" s="45" t="s">
        <v>9894</v>
      </c>
      <c r="AG475" s="45"/>
      <c r="AH475" s="45"/>
      <c r="AI475" s="45"/>
      <c r="AJ475" s="45" t="s">
        <v>2475</v>
      </c>
      <c r="AK475" s="45" t="s">
        <v>2476</v>
      </c>
      <c r="AL475" s="45">
        <v>42</v>
      </c>
      <c r="AM475" s="45">
        <v>50</v>
      </c>
      <c r="AN475" s="1109">
        <v>55.6</v>
      </c>
      <c r="AO475" s="45">
        <v>24</v>
      </c>
      <c r="AP475" s="45">
        <v>54</v>
      </c>
      <c r="AQ475" s="45">
        <v>1.4</v>
      </c>
      <c r="AR475" s="45">
        <f t="shared" si="40"/>
        <v>42.848777777777784</v>
      </c>
      <c r="AS475" s="45">
        <f t="shared" si="41"/>
        <v>24.900388888888887</v>
      </c>
      <c r="AT475" s="45" t="s">
        <v>43</v>
      </c>
      <c r="AU475" s="45"/>
      <c r="AV475" s="147"/>
      <c r="AW475" s="31"/>
      <c r="AX475" s="147"/>
      <c r="AY475" s="31"/>
      <c r="AZ475" s="147"/>
      <c r="BA475" s="31"/>
      <c r="BB475" s="147"/>
      <c r="BC475" s="31"/>
      <c r="BD475" s="147"/>
      <c r="BE475" s="31"/>
      <c r="BF475" s="45" t="s">
        <v>9637</v>
      </c>
      <c r="BG475" s="512" t="s">
        <v>1624</v>
      </c>
      <c r="BH475" s="735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  <c r="DI475" s="46"/>
      <c r="DJ475" s="46"/>
      <c r="DK475" s="46"/>
      <c r="DL475" s="46"/>
      <c r="DM475" s="46"/>
      <c r="DN475" s="46"/>
      <c r="DO475" s="46"/>
      <c r="DP475" s="46"/>
      <c r="DQ475" s="46"/>
      <c r="DR475" s="46"/>
      <c r="DS475" s="46"/>
      <c r="DT475" s="46"/>
      <c r="DU475" s="46"/>
      <c r="DV475" s="46"/>
      <c r="DW475" s="46"/>
      <c r="DX475" s="46"/>
      <c r="DY475" s="46"/>
      <c r="DZ475" s="46"/>
      <c r="EA475" s="46"/>
      <c r="EB475" s="46"/>
      <c r="EC475" s="46"/>
      <c r="ED475" s="46"/>
      <c r="EE475" s="46"/>
      <c r="EF475" s="46"/>
      <c r="EG475" s="46"/>
      <c r="EH475" s="46"/>
      <c r="EI475" s="46"/>
      <c r="EJ475" s="46"/>
      <c r="EK475" s="46"/>
      <c r="EL475" s="46"/>
      <c r="EM475" s="46"/>
      <c r="EN475" s="46"/>
      <c r="EO475" s="46"/>
      <c r="EP475" s="46"/>
      <c r="EQ475" s="46"/>
      <c r="ER475" s="46"/>
      <c r="ES475" s="46"/>
      <c r="ET475" s="46"/>
      <c r="EU475" s="46"/>
      <c r="EV475" s="46"/>
      <c r="EW475" s="46"/>
      <c r="EX475" s="46"/>
      <c r="EY475" s="46"/>
      <c r="EZ475" s="46"/>
      <c r="FA475" s="46"/>
      <c r="FB475" s="46"/>
      <c r="FC475" s="46"/>
      <c r="FD475" s="46"/>
      <c r="FE475" s="46"/>
      <c r="FF475" s="46"/>
      <c r="FG475" s="46"/>
      <c r="FH475" s="46"/>
      <c r="FI475" s="46"/>
      <c r="FJ475" s="46"/>
      <c r="FK475" s="46"/>
      <c r="FL475" s="46"/>
      <c r="FM475" s="46"/>
      <c r="FN475" s="46"/>
      <c r="FO475" s="46"/>
      <c r="FP475" s="46"/>
      <c r="FQ475" s="46"/>
      <c r="FR475" s="46"/>
      <c r="FS475" s="46"/>
      <c r="FT475" s="46"/>
      <c r="FU475" s="46"/>
      <c r="FV475" s="46"/>
      <c r="FW475" s="46"/>
      <c r="FX475" s="46"/>
      <c r="FY475" s="46"/>
      <c r="FZ475" s="46"/>
      <c r="GA475" s="46"/>
      <c r="GB475" s="46"/>
      <c r="GC475" s="46"/>
      <c r="GD475" s="46"/>
      <c r="GE475" s="46"/>
      <c r="GF475" s="46"/>
      <c r="GG475" s="46"/>
      <c r="GH475" s="46"/>
      <c r="GI475" s="46"/>
      <c r="GJ475" s="46"/>
      <c r="GK475" s="46"/>
      <c r="GL475" s="46"/>
      <c r="GM475" s="46"/>
      <c r="GN475" s="46"/>
      <c r="GO475" s="46"/>
      <c r="GP475" s="46"/>
      <c r="GQ475" s="46"/>
      <c r="GR475" s="46"/>
      <c r="GS475" s="46"/>
      <c r="GT475" s="46"/>
      <c r="GU475" s="46"/>
      <c r="GV475" s="46"/>
      <c r="GW475" s="46"/>
      <c r="GX475" s="46"/>
      <c r="GY475" s="46"/>
      <c r="GZ475" s="46"/>
      <c r="HA475" s="46"/>
      <c r="HB475" s="46"/>
      <c r="HC475" s="46"/>
      <c r="HD475" s="46"/>
      <c r="HE475" s="46"/>
      <c r="HF475" s="46"/>
      <c r="HG475" s="46"/>
      <c r="HH475" s="46"/>
      <c r="HI475" s="46"/>
      <c r="HJ475" s="46"/>
      <c r="HK475" s="46"/>
      <c r="HL475" s="46"/>
      <c r="HM475" s="46"/>
      <c r="HN475" s="46"/>
      <c r="HO475" s="46"/>
      <c r="HP475" s="46"/>
      <c r="HQ475" s="46"/>
      <c r="HR475" s="46"/>
      <c r="HS475" s="46"/>
      <c r="HT475" s="46"/>
      <c r="HU475" s="46"/>
      <c r="HV475" s="46"/>
      <c r="HW475" s="46"/>
      <c r="HX475" s="46"/>
      <c r="HY475" s="46"/>
      <c r="HZ475" s="46"/>
      <c r="IA475" s="46"/>
      <c r="IB475" s="46"/>
      <c r="IC475" s="46"/>
      <c r="ID475" s="46"/>
      <c r="IE475" s="46"/>
      <c r="IF475" s="46"/>
      <c r="IG475" s="46"/>
      <c r="IH475" s="46"/>
      <c r="II475" s="46"/>
      <c r="IJ475" s="46"/>
      <c r="IK475" s="46"/>
      <c r="IL475" s="46"/>
      <c r="IM475" s="46"/>
      <c r="IN475" s="46"/>
      <c r="IO475" s="46"/>
      <c r="IP475" s="46"/>
      <c r="IQ475" s="46"/>
      <c r="IR475" s="46"/>
      <c r="IS475" s="46"/>
      <c r="IT475" s="46"/>
      <c r="IU475" s="46"/>
      <c r="IV475" s="46"/>
      <c r="IW475" s="46"/>
      <c r="IX475" s="46"/>
      <c r="IY475" s="46"/>
      <c r="IZ475" s="46"/>
      <c r="JA475" s="46"/>
      <c r="JB475" s="46"/>
      <c r="JC475" s="46"/>
      <c r="JD475" s="46"/>
      <c r="JE475" s="46"/>
      <c r="JF475" s="46"/>
      <c r="JG475" s="46"/>
      <c r="JH475" s="46"/>
      <c r="JI475" s="46"/>
      <c r="JJ475" s="46"/>
      <c r="JK475" s="46"/>
      <c r="JL475" s="46"/>
      <c r="JM475" s="46"/>
      <c r="JN475" s="46"/>
      <c r="JO475" s="46"/>
      <c r="JP475" s="46"/>
      <c r="JQ475" s="46"/>
      <c r="JR475" s="46"/>
      <c r="JS475" s="46"/>
      <c r="JT475" s="46"/>
      <c r="JU475" s="46"/>
      <c r="JV475" s="46"/>
      <c r="JW475" s="46"/>
      <c r="JX475" s="46"/>
      <c r="JY475" s="46"/>
      <c r="JZ475" s="46"/>
      <c r="KA475" s="46"/>
      <c r="KB475" s="46"/>
      <c r="KC475" s="46"/>
      <c r="KD475" s="46"/>
      <c r="KE475" s="46"/>
      <c r="KF475" s="46"/>
      <c r="KG475" s="46"/>
      <c r="KH475" s="46"/>
      <c r="KI475" s="46"/>
      <c r="KJ475" s="46"/>
      <c r="KK475" s="46"/>
      <c r="KL475" s="46"/>
      <c r="KM475" s="46"/>
      <c r="KN475" s="46"/>
      <c r="KO475" s="46"/>
      <c r="KP475" s="234"/>
    </row>
    <row r="476" spans="1:302" s="52" customFormat="1" ht="51.75" thickBot="1" x14ac:dyDescent="0.3">
      <c r="A476" s="416"/>
      <c r="B476" s="417" t="s">
        <v>1637</v>
      </c>
      <c r="C476" s="419">
        <v>12150084</v>
      </c>
      <c r="D476" s="420">
        <v>39820</v>
      </c>
      <c r="E476" s="420">
        <v>39820</v>
      </c>
      <c r="F476" s="420">
        <v>42360</v>
      </c>
      <c r="G476" s="421">
        <v>-7777</v>
      </c>
      <c r="H476" s="417" t="s">
        <v>595</v>
      </c>
      <c r="I476" s="417" t="s">
        <v>1448</v>
      </c>
      <c r="J476" s="417"/>
      <c r="K476" s="417" t="s">
        <v>33</v>
      </c>
      <c r="L476" s="417" t="s">
        <v>173</v>
      </c>
      <c r="M476" s="417" t="s">
        <v>173</v>
      </c>
      <c r="N476" s="417" t="s">
        <v>70</v>
      </c>
      <c r="O476" s="417" t="s">
        <v>7865</v>
      </c>
      <c r="P476" s="418">
        <v>52218</v>
      </c>
      <c r="Q476" s="417" t="s">
        <v>559</v>
      </c>
      <c r="R476" s="417" t="s">
        <v>2473</v>
      </c>
      <c r="S476" s="422" t="s">
        <v>1929</v>
      </c>
      <c r="T476" s="483" t="s">
        <v>1861</v>
      </c>
      <c r="U476" s="483" t="s">
        <v>1861</v>
      </c>
      <c r="V476" s="483" t="s">
        <v>1861</v>
      </c>
      <c r="W476" s="483" t="s">
        <v>1861</v>
      </c>
      <c r="X476" s="483" t="s">
        <v>1861</v>
      </c>
      <c r="Y476" s="483" t="s">
        <v>1861</v>
      </c>
      <c r="Z476" s="483" t="s">
        <v>1861</v>
      </c>
      <c r="AA476" s="417" t="s">
        <v>1861</v>
      </c>
      <c r="AB476" s="417" t="s">
        <v>1861</v>
      </c>
      <c r="AC476" s="417" t="s">
        <v>1861</v>
      </c>
      <c r="AD476" s="417" t="s">
        <v>1861</v>
      </c>
      <c r="AE476" s="417" t="s">
        <v>1861</v>
      </c>
      <c r="AF476" s="417" t="s">
        <v>9895</v>
      </c>
      <c r="AG476" s="417"/>
      <c r="AH476" s="417"/>
      <c r="AI476" s="417"/>
      <c r="AJ476" s="417" t="s">
        <v>2477</v>
      </c>
      <c r="AK476" s="417" t="s">
        <v>2478</v>
      </c>
      <c r="AL476" s="417">
        <v>42</v>
      </c>
      <c r="AM476" s="417">
        <v>50</v>
      </c>
      <c r="AN476" s="1126">
        <v>53.4</v>
      </c>
      <c r="AO476" s="417">
        <v>24</v>
      </c>
      <c r="AP476" s="417">
        <v>54</v>
      </c>
      <c r="AQ476" s="417">
        <v>3</v>
      </c>
      <c r="AR476" s="417">
        <f t="shared" si="40"/>
        <v>42.848166666666671</v>
      </c>
      <c r="AS476" s="417">
        <f t="shared" si="41"/>
        <v>24.900833333333331</v>
      </c>
      <c r="AT476" s="417" t="s">
        <v>43</v>
      </c>
      <c r="AU476" s="417"/>
      <c r="AV476" s="418"/>
      <c r="AW476" s="420"/>
      <c r="AX476" s="418"/>
      <c r="AY476" s="420"/>
      <c r="AZ476" s="418"/>
      <c r="BA476" s="420"/>
      <c r="BB476" s="418"/>
      <c r="BC476" s="420"/>
      <c r="BD476" s="418"/>
      <c r="BE476" s="420"/>
      <c r="BF476" s="417" t="s">
        <v>9637</v>
      </c>
      <c r="BG476" s="513" t="s">
        <v>1624</v>
      </c>
      <c r="BH476" s="735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  <c r="DI476" s="46"/>
      <c r="DJ476" s="46"/>
      <c r="DK476" s="46"/>
      <c r="DL476" s="46"/>
      <c r="DM476" s="46"/>
      <c r="DN476" s="46"/>
      <c r="DO476" s="46"/>
      <c r="DP476" s="46"/>
      <c r="DQ476" s="46"/>
      <c r="DR476" s="46"/>
      <c r="DS476" s="46"/>
      <c r="DT476" s="46"/>
      <c r="DU476" s="46"/>
      <c r="DV476" s="46"/>
      <c r="DW476" s="46"/>
      <c r="DX476" s="46"/>
      <c r="DY476" s="46"/>
      <c r="DZ476" s="46"/>
      <c r="EA476" s="46"/>
      <c r="EB476" s="46"/>
      <c r="EC476" s="46"/>
      <c r="ED476" s="46"/>
      <c r="EE476" s="46"/>
      <c r="EF476" s="46"/>
      <c r="EG476" s="46"/>
      <c r="EH476" s="46"/>
      <c r="EI476" s="46"/>
      <c r="EJ476" s="46"/>
      <c r="EK476" s="46"/>
      <c r="EL476" s="46"/>
      <c r="EM476" s="46"/>
      <c r="EN476" s="46"/>
      <c r="EO476" s="46"/>
      <c r="EP476" s="46"/>
      <c r="EQ476" s="46"/>
      <c r="ER476" s="46"/>
      <c r="ES476" s="46"/>
      <c r="ET476" s="46"/>
      <c r="EU476" s="46"/>
      <c r="EV476" s="46"/>
      <c r="EW476" s="46"/>
      <c r="EX476" s="46"/>
      <c r="EY476" s="46"/>
      <c r="EZ476" s="46"/>
      <c r="FA476" s="46"/>
      <c r="FB476" s="46"/>
      <c r="FC476" s="46"/>
      <c r="FD476" s="46"/>
      <c r="FE476" s="46"/>
      <c r="FF476" s="46"/>
      <c r="FG476" s="46"/>
      <c r="FH476" s="46"/>
      <c r="FI476" s="46"/>
      <c r="FJ476" s="46"/>
      <c r="FK476" s="46"/>
      <c r="FL476" s="46"/>
      <c r="FM476" s="46"/>
      <c r="FN476" s="46"/>
      <c r="FO476" s="46"/>
      <c r="FP476" s="46"/>
      <c r="FQ476" s="46"/>
      <c r="FR476" s="46"/>
      <c r="FS476" s="46"/>
      <c r="FT476" s="46"/>
      <c r="FU476" s="46"/>
      <c r="FV476" s="46"/>
      <c r="FW476" s="46"/>
      <c r="FX476" s="46"/>
      <c r="FY476" s="46"/>
      <c r="FZ476" s="46"/>
      <c r="GA476" s="46"/>
      <c r="GB476" s="46"/>
      <c r="GC476" s="46"/>
      <c r="GD476" s="46"/>
      <c r="GE476" s="46"/>
      <c r="GF476" s="46"/>
      <c r="GG476" s="46"/>
      <c r="GH476" s="46"/>
      <c r="GI476" s="46"/>
      <c r="GJ476" s="46"/>
      <c r="GK476" s="46"/>
      <c r="GL476" s="46"/>
      <c r="GM476" s="46"/>
      <c r="GN476" s="46"/>
      <c r="GO476" s="46"/>
      <c r="GP476" s="46"/>
      <c r="GQ476" s="46"/>
      <c r="GR476" s="46"/>
      <c r="GS476" s="46"/>
      <c r="GT476" s="46"/>
      <c r="GU476" s="46"/>
      <c r="GV476" s="46"/>
      <c r="GW476" s="46"/>
      <c r="GX476" s="46"/>
      <c r="GY476" s="46"/>
      <c r="GZ476" s="46"/>
      <c r="HA476" s="46"/>
      <c r="HB476" s="46"/>
      <c r="HC476" s="46"/>
      <c r="HD476" s="46"/>
      <c r="HE476" s="46"/>
      <c r="HF476" s="46"/>
      <c r="HG476" s="46"/>
      <c r="HH476" s="46"/>
      <c r="HI476" s="46"/>
      <c r="HJ476" s="46"/>
      <c r="HK476" s="46"/>
      <c r="HL476" s="46"/>
      <c r="HM476" s="46"/>
      <c r="HN476" s="46"/>
      <c r="HO476" s="46"/>
      <c r="HP476" s="46"/>
      <c r="HQ476" s="46"/>
      <c r="HR476" s="46"/>
      <c r="HS476" s="46"/>
      <c r="HT476" s="46"/>
      <c r="HU476" s="46"/>
      <c r="HV476" s="46"/>
      <c r="HW476" s="46"/>
      <c r="HX476" s="46"/>
      <c r="HY476" s="46"/>
      <c r="HZ476" s="46"/>
      <c r="IA476" s="46"/>
      <c r="IB476" s="46"/>
      <c r="IC476" s="46"/>
      <c r="ID476" s="46"/>
      <c r="IE476" s="46"/>
      <c r="IF476" s="46"/>
      <c r="IG476" s="46"/>
      <c r="IH476" s="46"/>
      <c r="II476" s="46"/>
      <c r="IJ476" s="46"/>
      <c r="IK476" s="46"/>
      <c r="IL476" s="46"/>
      <c r="IM476" s="46"/>
      <c r="IN476" s="46"/>
      <c r="IO476" s="46"/>
      <c r="IP476" s="46"/>
      <c r="IQ476" s="46"/>
      <c r="IR476" s="46"/>
      <c r="IS476" s="46"/>
      <c r="IT476" s="46"/>
      <c r="IU476" s="46"/>
      <c r="IV476" s="46"/>
      <c r="IW476" s="46"/>
      <c r="IX476" s="46"/>
      <c r="IY476" s="46"/>
      <c r="IZ476" s="46"/>
      <c r="JA476" s="46"/>
      <c r="JB476" s="46"/>
      <c r="JC476" s="46"/>
      <c r="JD476" s="46"/>
      <c r="JE476" s="46"/>
      <c r="JF476" s="46"/>
      <c r="JG476" s="46"/>
      <c r="JH476" s="46"/>
      <c r="JI476" s="46"/>
      <c r="JJ476" s="46"/>
      <c r="JK476" s="46"/>
      <c r="JL476" s="46"/>
      <c r="JM476" s="46"/>
      <c r="JN476" s="46"/>
      <c r="JO476" s="46"/>
      <c r="JP476" s="46"/>
      <c r="JQ476" s="46"/>
      <c r="JR476" s="46"/>
      <c r="JS476" s="46"/>
      <c r="JT476" s="46"/>
      <c r="JU476" s="46"/>
      <c r="JV476" s="46"/>
      <c r="JW476" s="46"/>
      <c r="JX476" s="46"/>
      <c r="JY476" s="46"/>
      <c r="JZ476" s="46"/>
      <c r="KA476" s="46"/>
      <c r="KB476" s="46"/>
      <c r="KC476" s="46"/>
      <c r="KD476" s="46"/>
      <c r="KE476" s="46"/>
      <c r="KF476" s="46"/>
      <c r="KG476" s="46"/>
      <c r="KH476" s="46"/>
      <c r="KI476" s="46"/>
      <c r="KJ476" s="46"/>
      <c r="KK476" s="46"/>
      <c r="KL476" s="46"/>
      <c r="KM476" s="46"/>
      <c r="KN476" s="46"/>
      <c r="KO476" s="46"/>
      <c r="KP476" s="234"/>
    </row>
    <row r="477" spans="1:302" s="52" customFormat="1" ht="76.5" x14ac:dyDescent="0.25">
      <c r="A477" s="376">
        <v>151</v>
      </c>
      <c r="B477" s="376" t="s">
        <v>2479</v>
      </c>
      <c r="C477" s="378">
        <v>12150085</v>
      </c>
      <c r="D477" s="379">
        <v>39827</v>
      </c>
      <c r="E477" s="379">
        <v>39827</v>
      </c>
      <c r="F477" s="379">
        <v>41288</v>
      </c>
      <c r="G477" s="376">
        <v>-7777</v>
      </c>
      <c r="H477" s="376" t="s">
        <v>587</v>
      </c>
      <c r="I477" s="376" t="s">
        <v>1210</v>
      </c>
      <c r="J477" s="376"/>
      <c r="K477" s="376" t="s">
        <v>50</v>
      </c>
      <c r="L477" s="376" t="s">
        <v>50</v>
      </c>
      <c r="M477" s="376" t="s">
        <v>50</v>
      </c>
      <c r="N477" s="376" t="s">
        <v>74</v>
      </c>
      <c r="O477" s="376" t="s">
        <v>3769</v>
      </c>
      <c r="P477" s="377">
        <v>55782</v>
      </c>
      <c r="Q477" s="376" t="s">
        <v>559</v>
      </c>
      <c r="R477" s="376" t="s">
        <v>2473</v>
      </c>
      <c r="S477" s="380" t="s">
        <v>1929</v>
      </c>
      <c r="T477" s="76">
        <v>-9999</v>
      </c>
      <c r="U477" s="509">
        <v>-7777</v>
      </c>
      <c r="V477" s="509">
        <v>-7777</v>
      </c>
      <c r="W477" s="509">
        <v>-7777</v>
      </c>
      <c r="X477" s="509">
        <v>-7777</v>
      </c>
      <c r="Y477" s="376">
        <v>310</v>
      </c>
      <c r="Z477" s="376">
        <v>51.6</v>
      </c>
      <c r="AA477" s="376" t="s">
        <v>2480</v>
      </c>
      <c r="AB477" s="376">
        <v>-9999</v>
      </c>
      <c r="AC477" s="376">
        <v>20000</v>
      </c>
      <c r="AD477" s="376">
        <v>-9999</v>
      </c>
      <c r="AE477" s="376">
        <v>20000</v>
      </c>
      <c r="AF477" s="376" t="s">
        <v>9896</v>
      </c>
      <c r="AG477" s="376"/>
      <c r="AH477" s="376"/>
      <c r="AI477" s="376"/>
      <c r="AJ477" s="376" t="s">
        <v>2481</v>
      </c>
      <c r="AK477" s="376" t="s">
        <v>2482</v>
      </c>
      <c r="AL477" s="376">
        <v>43</v>
      </c>
      <c r="AM477" s="376">
        <v>29</v>
      </c>
      <c r="AN477" s="1132">
        <v>49.1</v>
      </c>
      <c r="AO477" s="376">
        <v>24</v>
      </c>
      <c r="AP477" s="376">
        <v>14</v>
      </c>
      <c r="AQ477" s="376">
        <v>1.7</v>
      </c>
      <c r="AR477" s="376">
        <f t="shared" si="40"/>
        <v>43.496972222222226</v>
      </c>
      <c r="AS477" s="376">
        <f t="shared" si="41"/>
        <v>24.233805555555556</v>
      </c>
      <c r="AT477" s="376" t="s">
        <v>43</v>
      </c>
      <c r="AU477" s="376"/>
      <c r="AV477" s="377"/>
      <c r="AW477" s="379"/>
      <c r="AX477" s="377"/>
      <c r="AY477" s="379"/>
      <c r="AZ477" s="377"/>
      <c r="BA477" s="379"/>
      <c r="BB477" s="377"/>
      <c r="BC477" s="379"/>
      <c r="BD477" s="377"/>
      <c r="BE477" s="379"/>
      <c r="BF477" s="376" t="s">
        <v>9638</v>
      </c>
      <c r="BG477" s="148" t="s">
        <v>1624</v>
      </c>
      <c r="BH477" s="230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  <c r="DI477" s="46"/>
      <c r="DJ477" s="46"/>
      <c r="DK477" s="46"/>
      <c r="DL477" s="46"/>
      <c r="DM477" s="46"/>
      <c r="DN477" s="46"/>
      <c r="DO477" s="46"/>
      <c r="DP477" s="46"/>
      <c r="DQ477" s="46"/>
      <c r="DR477" s="46"/>
      <c r="DS477" s="46"/>
      <c r="DT477" s="46"/>
      <c r="DU477" s="46"/>
      <c r="DV477" s="46"/>
      <c r="DW477" s="46"/>
      <c r="DX477" s="46"/>
      <c r="DY477" s="46"/>
      <c r="DZ477" s="46"/>
      <c r="EA477" s="46"/>
      <c r="EB477" s="46"/>
      <c r="EC477" s="46"/>
      <c r="ED477" s="46"/>
      <c r="EE477" s="46"/>
      <c r="EF477" s="46"/>
      <c r="EG477" s="46"/>
      <c r="EH477" s="46"/>
      <c r="EI477" s="46"/>
      <c r="EJ477" s="46"/>
      <c r="EK477" s="46"/>
      <c r="EL477" s="46"/>
      <c r="EM477" s="46"/>
      <c r="EN477" s="46"/>
      <c r="EO477" s="46"/>
      <c r="EP477" s="46"/>
      <c r="EQ477" s="46"/>
      <c r="ER477" s="46"/>
      <c r="ES477" s="46"/>
      <c r="ET477" s="46"/>
      <c r="EU477" s="46"/>
      <c r="EV477" s="46"/>
      <c r="EW477" s="46"/>
      <c r="EX477" s="46"/>
      <c r="EY477" s="46"/>
      <c r="EZ477" s="46"/>
      <c r="FA477" s="46"/>
      <c r="FB477" s="46"/>
      <c r="FC477" s="46"/>
      <c r="FD477" s="46"/>
      <c r="FE477" s="46"/>
      <c r="FF477" s="46"/>
      <c r="FG477" s="46"/>
      <c r="FH477" s="46"/>
      <c r="FI477" s="46"/>
      <c r="FJ477" s="46"/>
      <c r="FK477" s="46"/>
      <c r="FL477" s="46"/>
      <c r="FM477" s="46"/>
      <c r="FN477" s="46"/>
      <c r="FO477" s="46"/>
      <c r="FP477" s="46"/>
      <c r="FQ477" s="46"/>
      <c r="FR477" s="46"/>
      <c r="FS477" s="46"/>
      <c r="FT477" s="46"/>
      <c r="FU477" s="46"/>
      <c r="FV477" s="46"/>
      <c r="FW477" s="46"/>
      <c r="FX477" s="46"/>
      <c r="FY477" s="46"/>
      <c r="FZ477" s="46"/>
      <c r="GA477" s="46"/>
      <c r="GB477" s="46"/>
      <c r="GC477" s="46"/>
      <c r="GD477" s="46"/>
      <c r="GE477" s="46"/>
      <c r="GF477" s="46"/>
      <c r="GG477" s="46"/>
      <c r="GH477" s="46"/>
      <c r="GI477" s="46"/>
      <c r="GJ477" s="46"/>
      <c r="GK477" s="46"/>
      <c r="GL477" s="46"/>
      <c r="GM477" s="46"/>
      <c r="GN477" s="46"/>
      <c r="GO477" s="46"/>
      <c r="GP477" s="46"/>
      <c r="GQ477" s="46"/>
      <c r="GR477" s="46"/>
      <c r="GS477" s="46"/>
      <c r="GT477" s="46"/>
      <c r="GU477" s="46"/>
      <c r="GV477" s="46"/>
      <c r="GW477" s="46"/>
      <c r="GX477" s="46"/>
      <c r="GY477" s="46"/>
      <c r="GZ477" s="46"/>
      <c r="HA477" s="46"/>
      <c r="HB477" s="46"/>
      <c r="HC477" s="46"/>
      <c r="HD477" s="46"/>
      <c r="HE477" s="46"/>
      <c r="HF477" s="46"/>
      <c r="HG477" s="46"/>
      <c r="HH477" s="46"/>
      <c r="HI477" s="46"/>
      <c r="HJ477" s="46"/>
      <c r="HK477" s="46"/>
      <c r="HL477" s="46"/>
      <c r="HM477" s="46"/>
      <c r="HN477" s="46"/>
      <c r="HO477" s="46"/>
      <c r="HP477" s="46"/>
      <c r="HQ477" s="46"/>
      <c r="HR477" s="46"/>
      <c r="HS477" s="46"/>
      <c r="HT477" s="46"/>
      <c r="HU477" s="46"/>
      <c r="HV477" s="46"/>
      <c r="HW477" s="46"/>
      <c r="HX477" s="46"/>
      <c r="HY477" s="46"/>
      <c r="HZ477" s="46"/>
      <c r="IA477" s="46"/>
      <c r="IB477" s="46"/>
      <c r="IC477" s="46"/>
      <c r="ID477" s="46"/>
      <c r="IE477" s="46"/>
      <c r="IF477" s="46"/>
      <c r="IG477" s="46"/>
      <c r="IH477" s="46"/>
      <c r="II477" s="46"/>
      <c r="IJ477" s="46"/>
      <c r="IK477" s="46"/>
      <c r="IL477" s="46"/>
      <c r="IM477" s="46"/>
      <c r="IN477" s="46"/>
      <c r="IO477" s="46"/>
      <c r="IP477" s="46"/>
      <c r="IQ477" s="46"/>
      <c r="IR477" s="46"/>
      <c r="IS477" s="46"/>
      <c r="IT477" s="46"/>
      <c r="IU477" s="46"/>
      <c r="IV477" s="46"/>
      <c r="IW477" s="46"/>
      <c r="IX477" s="46"/>
      <c r="IY477" s="46"/>
      <c r="IZ477" s="46"/>
      <c r="JA477" s="46"/>
      <c r="JB477" s="46"/>
      <c r="JC477" s="46"/>
      <c r="JD477" s="46"/>
      <c r="JE477" s="46"/>
      <c r="JF477" s="46"/>
      <c r="JG477" s="46"/>
      <c r="JH477" s="46"/>
      <c r="JI477" s="46"/>
      <c r="JJ477" s="46"/>
      <c r="JK477" s="46"/>
      <c r="JL477" s="46"/>
      <c r="JM477" s="46"/>
      <c r="JN477" s="46"/>
      <c r="JO477" s="46"/>
      <c r="JP477" s="46"/>
      <c r="JQ477" s="46"/>
      <c r="JR477" s="46"/>
      <c r="JS477" s="46"/>
      <c r="JT477" s="46"/>
      <c r="JU477" s="46"/>
      <c r="JV477" s="46"/>
      <c r="JW477" s="46"/>
      <c r="JX477" s="46"/>
      <c r="JY477" s="46"/>
      <c r="JZ477" s="46"/>
      <c r="KA477" s="46"/>
      <c r="KB477" s="46"/>
      <c r="KC477" s="46"/>
      <c r="KD477" s="46"/>
      <c r="KE477" s="46"/>
      <c r="KF477" s="46"/>
      <c r="KG477" s="46"/>
      <c r="KH477" s="46"/>
      <c r="KI477" s="46"/>
      <c r="KJ477" s="46"/>
      <c r="KK477" s="46"/>
      <c r="KL477" s="46"/>
      <c r="KM477" s="46"/>
      <c r="KN477" s="46"/>
      <c r="KO477" s="46"/>
      <c r="KP477" s="234"/>
    </row>
    <row r="478" spans="1:302" s="52" customFormat="1" ht="76.5" x14ac:dyDescent="0.25">
      <c r="A478" s="40"/>
      <c r="B478" s="40" t="s">
        <v>2479</v>
      </c>
      <c r="C478" s="42">
        <v>12150085</v>
      </c>
      <c r="D478" s="43">
        <v>39827</v>
      </c>
      <c r="E478" s="43">
        <v>39827</v>
      </c>
      <c r="F478" s="43">
        <v>41288</v>
      </c>
      <c r="G478" s="40">
        <v>-7777</v>
      </c>
      <c r="H478" s="40" t="s">
        <v>587</v>
      </c>
      <c r="I478" s="40" t="s">
        <v>1210</v>
      </c>
      <c r="J478" s="40"/>
      <c r="K478" s="40" t="s">
        <v>50</v>
      </c>
      <c r="L478" s="40" t="s">
        <v>50</v>
      </c>
      <c r="M478" s="40" t="s">
        <v>50</v>
      </c>
      <c r="N478" s="40" t="s">
        <v>74</v>
      </c>
      <c r="O478" s="40" t="s">
        <v>3769</v>
      </c>
      <c r="P478" s="41">
        <v>55782</v>
      </c>
      <c r="Q478" s="40" t="s">
        <v>559</v>
      </c>
      <c r="R478" s="40" t="s">
        <v>2473</v>
      </c>
      <c r="S478" s="274" t="s">
        <v>1929</v>
      </c>
      <c r="T478" s="53" t="s">
        <v>1861</v>
      </c>
      <c r="U478" s="53" t="s">
        <v>1861</v>
      </c>
      <c r="V478" s="53" t="s">
        <v>1861</v>
      </c>
      <c r="W478" s="53" t="s">
        <v>1861</v>
      </c>
      <c r="X478" s="53" t="s">
        <v>1861</v>
      </c>
      <c r="Y478" s="53" t="s">
        <v>1861</v>
      </c>
      <c r="Z478" s="53" t="s">
        <v>1861</v>
      </c>
      <c r="AA478" s="53" t="s">
        <v>1861</v>
      </c>
      <c r="AB478" s="53" t="s">
        <v>1861</v>
      </c>
      <c r="AC478" s="53" t="s">
        <v>1861</v>
      </c>
      <c r="AD478" s="53" t="s">
        <v>1861</v>
      </c>
      <c r="AE478" s="53" t="s">
        <v>1861</v>
      </c>
      <c r="AF478" s="40" t="s">
        <v>9897</v>
      </c>
      <c r="AG478" s="40"/>
      <c r="AH478" s="40"/>
      <c r="AI478" s="40"/>
      <c r="AJ478" s="40" t="s">
        <v>2483</v>
      </c>
      <c r="AK478" s="40" t="s">
        <v>2484</v>
      </c>
      <c r="AL478" s="40">
        <v>43</v>
      </c>
      <c r="AM478" s="40">
        <v>29</v>
      </c>
      <c r="AN478" s="1131">
        <v>54.1</v>
      </c>
      <c r="AO478" s="40">
        <v>24</v>
      </c>
      <c r="AP478" s="40">
        <v>14</v>
      </c>
      <c r="AQ478" s="40">
        <v>13.8</v>
      </c>
      <c r="AR478" s="40">
        <f t="shared" si="40"/>
        <v>43.498361111111109</v>
      </c>
      <c r="AS478" s="40">
        <f t="shared" si="41"/>
        <v>24.237166666666667</v>
      </c>
      <c r="AT478" s="40" t="s">
        <v>43</v>
      </c>
      <c r="AU478" s="40"/>
      <c r="AV478" s="41"/>
      <c r="AW478" s="43"/>
      <c r="AX478" s="41"/>
      <c r="AY478" s="43"/>
      <c r="AZ478" s="41"/>
      <c r="BA478" s="43"/>
      <c r="BB478" s="41"/>
      <c r="BC478" s="43"/>
      <c r="BD478" s="41"/>
      <c r="BE478" s="43"/>
      <c r="BF478" s="40" t="s">
        <v>9638</v>
      </c>
      <c r="BG478" s="142" t="s">
        <v>1624</v>
      </c>
      <c r="BH478" s="230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46"/>
      <c r="DW478" s="46"/>
      <c r="DX478" s="46"/>
      <c r="DY478" s="46"/>
      <c r="DZ478" s="46"/>
      <c r="EA478" s="46"/>
      <c r="EB478" s="46"/>
      <c r="EC478" s="46"/>
      <c r="ED478" s="46"/>
      <c r="EE478" s="46"/>
      <c r="EF478" s="46"/>
      <c r="EG478" s="46"/>
      <c r="EH478" s="46"/>
      <c r="EI478" s="46"/>
      <c r="EJ478" s="46"/>
      <c r="EK478" s="46"/>
      <c r="EL478" s="46"/>
      <c r="EM478" s="46"/>
      <c r="EN478" s="46"/>
      <c r="EO478" s="46"/>
      <c r="EP478" s="46"/>
      <c r="EQ478" s="46"/>
      <c r="ER478" s="46"/>
      <c r="ES478" s="46"/>
      <c r="ET478" s="46"/>
      <c r="EU478" s="46"/>
      <c r="EV478" s="46"/>
      <c r="EW478" s="46"/>
      <c r="EX478" s="46"/>
      <c r="EY478" s="46"/>
      <c r="EZ478" s="46"/>
      <c r="FA478" s="46"/>
      <c r="FB478" s="46"/>
      <c r="FC478" s="46"/>
      <c r="FD478" s="46"/>
      <c r="FE478" s="46"/>
      <c r="FF478" s="46"/>
      <c r="FG478" s="46"/>
      <c r="FH478" s="46"/>
      <c r="FI478" s="46"/>
      <c r="FJ478" s="46"/>
      <c r="FK478" s="46"/>
      <c r="FL478" s="46"/>
      <c r="FM478" s="46"/>
      <c r="FN478" s="46"/>
      <c r="FO478" s="46"/>
      <c r="FP478" s="46"/>
      <c r="FQ478" s="46"/>
      <c r="FR478" s="46"/>
      <c r="FS478" s="46"/>
      <c r="FT478" s="46"/>
      <c r="FU478" s="46"/>
      <c r="FV478" s="46"/>
      <c r="FW478" s="46"/>
      <c r="FX478" s="46"/>
      <c r="FY478" s="46"/>
      <c r="FZ478" s="46"/>
      <c r="GA478" s="46"/>
      <c r="GB478" s="46"/>
      <c r="GC478" s="46"/>
      <c r="GD478" s="46"/>
      <c r="GE478" s="46"/>
      <c r="GF478" s="46"/>
      <c r="GG478" s="46"/>
      <c r="GH478" s="46"/>
      <c r="GI478" s="46"/>
      <c r="GJ478" s="46"/>
      <c r="GK478" s="46"/>
      <c r="GL478" s="46"/>
      <c r="GM478" s="46"/>
      <c r="GN478" s="46"/>
      <c r="GO478" s="46"/>
      <c r="GP478" s="46"/>
      <c r="GQ478" s="46"/>
      <c r="GR478" s="46"/>
      <c r="GS478" s="46"/>
      <c r="GT478" s="46"/>
      <c r="GU478" s="46"/>
      <c r="GV478" s="46"/>
      <c r="GW478" s="46"/>
      <c r="GX478" s="46"/>
      <c r="GY478" s="46"/>
      <c r="GZ478" s="46"/>
      <c r="HA478" s="46"/>
      <c r="HB478" s="46"/>
      <c r="HC478" s="46"/>
      <c r="HD478" s="46"/>
      <c r="HE478" s="46"/>
      <c r="HF478" s="46"/>
      <c r="HG478" s="46"/>
      <c r="HH478" s="46"/>
      <c r="HI478" s="46"/>
      <c r="HJ478" s="46"/>
      <c r="HK478" s="46"/>
      <c r="HL478" s="46"/>
      <c r="HM478" s="46"/>
      <c r="HN478" s="46"/>
      <c r="HO478" s="46"/>
      <c r="HP478" s="46"/>
      <c r="HQ478" s="46"/>
      <c r="HR478" s="46"/>
      <c r="HS478" s="46"/>
      <c r="HT478" s="46"/>
      <c r="HU478" s="46"/>
      <c r="HV478" s="46"/>
      <c r="HW478" s="46"/>
      <c r="HX478" s="46"/>
      <c r="HY478" s="46"/>
      <c r="HZ478" s="46"/>
      <c r="IA478" s="46"/>
      <c r="IB478" s="46"/>
      <c r="IC478" s="46"/>
      <c r="ID478" s="46"/>
      <c r="IE478" s="46"/>
      <c r="IF478" s="46"/>
      <c r="IG478" s="46"/>
      <c r="IH478" s="46"/>
      <c r="II478" s="46"/>
      <c r="IJ478" s="46"/>
      <c r="IK478" s="46"/>
      <c r="IL478" s="46"/>
      <c r="IM478" s="46"/>
      <c r="IN478" s="46"/>
      <c r="IO478" s="46"/>
      <c r="IP478" s="46"/>
      <c r="IQ478" s="46"/>
      <c r="IR478" s="46"/>
      <c r="IS478" s="46"/>
      <c r="IT478" s="46"/>
      <c r="IU478" s="46"/>
      <c r="IV478" s="46"/>
      <c r="IW478" s="46"/>
      <c r="IX478" s="46"/>
      <c r="IY478" s="46"/>
      <c r="IZ478" s="46"/>
      <c r="JA478" s="46"/>
      <c r="JB478" s="46"/>
      <c r="JC478" s="46"/>
      <c r="JD478" s="46"/>
      <c r="JE478" s="46"/>
      <c r="JF478" s="46"/>
      <c r="JG478" s="46"/>
      <c r="JH478" s="46"/>
      <c r="JI478" s="46"/>
      <c r="JJ478" s="46"/>
      <c r="JK478" s="46"/>
      <c r="JL478" s="46"/>
      <c r="JM478" s="46"/>
      <c r="JN478" s="46"/>
      <c r="JO478" s="46"/>
      <c r="JP478" s="46"/>
      <c r="JQ478" s="46"/>
      <c r="JR478" s="46"/>
      <c r="JS478" s="46"/>
      <c r="JT478" s="46"/>
      <c r="JU478" s="46"/>
      <c r="JV478" s="46"/>
      <c r="JW478" s="46"/>
      <c r="JX478" s="46"/>
      <c r="JY478" s="46"/>
      <c r="JZ478" s="46"/>
      <c r="KA478" s="46"/>
      <c r="KB478" s="46"/>
      <c r="KC478" s="46"/>
      <c r="KD478" s="46"/>
      <c r="KE478" s="46"/>
      <c r="KF478" s="46"/>
      <c r="KG478" s="46"/>
      <c r="KH478" s="46"/>
      <c r="KI478" s="46"/>
      <c r="KJ478" s="46"/>
      <c r="KK478" s="46"/>
      <c r="KL478" s="46"/>
      <c r="KM478" s="46"/>
      <c r="KN478" s="46"/>
      <c r="KO478" s="46"/>
      <c r="KP478" s="234"/>
    </row>
    <row r="479" spans="1:302" s="52" customFormat="1" ht="76.5" x14ac:dyDescent="0.25">
      <c r="A479" s="45"/>
      <c r="B479" s="45" t="s">
        <v>2479</v>
      </c>
      <c r="C479" s="144">
        <v>12150085</v>
      </c>
      <c r="D479" s="31">
        <v>39827</v>
      </c>
      <c r="E479" s="31">
        <v>39827</v>
      </c>
      <c r="F479" s="31">
        <v>42360</v>
      </c>
      <c r="G479" s="45">
        <v>-7777</v>
      </c>
      <c r="H479" s="45" t="s">
        <v>587</v>
      </c>
      <c r="I479" s="45" t="s">
        <v>1210</v>
      </c>
      <c r="J479" s="45"/>
      <c r="K479" s="45" t="s">
        <v>50</v>
      </c>
      <c r="L479" s="45" t="s">
        <v>50</v>
      </c>
      <c r="M479" s="45" t="s">
        <v>50</v>
      </c>
      <c r="N479" s="45" t="s">
        <v>74</v>
      </c>
      <c r="O479" s="45" t="s">
        <v>3769</v>
      </c>
      <c r="P479" s="147">
        <v>55782</v>
      </c>
      <c r="Q479" s="45" t="s">
        <v>559</v>
      </c>
      <c r="R479" s="45" t="s">
        <v>2473</v>
      </c>
      <c r="S479" s="272" t="s">
        <v>1929</v>
      </c>
      <c r="T479" s="221">
        <v>-9999</v>
      </c>
      <c r="U479" s="142">
        <v>-7777</v>
      </c>
      <c r="V479" s="142">
        <v>-7777</v>
      </c>
      <c r="W479" s="142">
        <v>-7777</v>
      </c>
      <c r="X479" s="142">
        <v>-7777</v>
      </c>
      <c r="Y479" s="45">
        <v>310</v>
      </c>
      <c r="Z479" s="45">
        <v>51.6</v>
      </c>
      <c r="AA479" s="45" t="s">
        <v>2480</v>
      </c>
      <c r="AB479" s="45">
        <v>-9999</v>
      </c>
      <c r="AC479" s="45">
        <v>20000</v>
      </c>
      <c r="AD479" s="45">
        <v>-9999</v>
      </c>
      <c r="AE479" s="45">
        <v>20000</v>
      </c>
      <c r="AF479" s="45" t="s">
        <v>9896</v>
      </c>
      <c r="AG479" s="45"/>
      <c r="AH479" s="45"/>
      <c r="AI479" s="45"/>
      <c r="AJ479" s="45" t="s">
        <v>2481</v>
      </c>
      <c r="AK479" s="45" t="s">
        <v>2482</v>
      </c>
      <c r="AL479" s="45">
        <v>43</v>
      </c>
      <c r="AM479" s="45">
        <v>29</v>
      </c>
      <c r="AN479" s="1109">
        <v>49.1</v>
      </c>
      <c r="AO479" s="45">
        <v>24</v>
      </c>
      <c r="AP479" s="45">
        <v>14</v>
      </c>
      <c r="AQ479" s="45">
        <v>1.7</v>
      </c>
      <c r="AR479" s="45">
        <f t="shared" si="40"/>
        <v>43.496972222222226</v>
      </c>
      <c r="AS479" s="45">
        <f t="shared" si="41"/>
        <v>24.233805555555556</v>
      </c>
      <c r="AT479" s="45" t="s">
        <v>43</v>
      </c>
      <c r="AU479" s="45"/>
      <c r="AV479" s="147"/>
      <c r="AW479" s="31"/>
      <c r="AX479" s="147"/>
      <c r="AY479" s="31"/>
      <c r="AZ479" s="147"/>
      <c r="BA479" s="31"/>
      <c r="BB479" s="147"/>
      <c r="BC479" s="31"/>
      <c r="BD479" s="147"/>
      <c r="BE479" s="31"/>
      <c r="BF479" s="45" t="s">
        <v>9638</v>
      </c>
      <c r="BG479" s="142" t="s">
        <v>1624</v>
      </c>
      <c r="BH479" s="230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  <c r="DI479" s="46"/>
      <c r="DJ479" s="46"/>
      <c r="DK479" s="46"/>
      <c r="DL479" s="46"/>
      <c r="DM479" s="46"/>
      <c r="DN479" s="46"/>
      <c r="DO479" s="46"/>
      <c r="DP479" s="46"/>
      <c r="DQ479" s="46"/>
      <c r="DR479" s="46"/>
      <c r="DS479" s="46"/>
      <c r="DT479" s="46"/>
      <c r="DU479" s="46"/>
      <c r="DV479" s="46"/>
      <c r="DW479" s="46"/>
      <c r="DX479" s="46"/>
      <c r="DY479" s="46"/>
      <c r="DZ479" s="46"/>
      <c r="EA479" s="46"/>
      <c r="EB479" s="46"/>
      <c r="EC479" s="46"/>
      <c r="ED479" s="46"/>
      <c r="EE479" s="46"/>
      <c r="EF479" s="46"/>
      <c r="EG479" s="46"/>
      <c r="EH479" s="46"/>
      <c r="EI479" s="46"/>
      <c r="EJ479" s="46"/>
      <c r="EK479" s="46"/>
      <c r="EL479" s="46"/>
      <c r="EM479" s="46"/>
      <c r="EN479" s="46"/>
      <c r="EO479" s="46"/>
      <c r="EP479" s="46"/>
      <c r="EQ479" s="46"/>
      <c r="ER479" s="46"/>
      <c r="ES479" s="46"/>
      <c r="ET479" s="46"/>
      <c r="EU479" s="46"/>
      <c r="EV479" s="46"/>
      <c r="EW479" s="46"/>
      <c r="EX479" s="46"/>
      <c r="EY479" s="46"/>
      <c r="EZ479" s="46"/>
      <c r="FA479" s="46"/>
      <c r="FB479" s="46"/>
      <c r="FC479" s="46"/>
      <c r="FD479" s="46"/>
      <c r="FE479" s="46"/>
      <c r="FF479" s="46"/>
      <c r="FG479" s="46"/>
      <c r="FH479" s="46"/>
      <c r="FI479" s="46"/>
      <c r="FJ479" s="46"/>
      <c r="FK479" s="46"/>
      <c r="FL479" s="46"/>
      <c r="FM479" s="46"/>
      <c r="FN479" s="46"/>
      <c r="FO479" s="46"/>
      <c r="FP479" s="46"/>
      <c r="FQ479" s="46"/>
      <c r="FR479" s="46"/>
      <c r="FS479" s="46"/>
      <c r="FT479" s="46"/>
      <c r="FU479" s="46"/>
      <c r="FV479" s="46"/>
      <c r="FW479" s="46"/>
      <c r="FX479" s="46"/>
      <c r="FY479" s="46"/>
      <c r="FZ479" s="46"/>
      <c r="GA479" s="46"/>
      <c r="GB479" s="46"/>
      <c r="GC479" s="46"/>
      <c r="GD479" s="46"/>
      <c r="GE479" s="46"/>
      <c r="GF479" s="46"/>
      <c r="GG479" s="46"/>
      <c r="GH479" s="46"/>
      <c r="GI479" s="46"/>
      <c r="GJ479" s="46"/>
      <c r="GK479" s="46"/>
      <c r="GL479" s="46"/>
      <c r="GM479" s="46"/>
      <c r="GN479" s="46"/>
      <c r="GO479" s="46"/>
      <c r="GP479" s="46"/>
      <c r="GQ479" s="46"/>
      <c r="GR479" s="46"/>
      <c r="GS479" s="46"/>
      <c r="GT479" s="46"/>
      <c r="GU479" s="46"/>
      <c r="GV479" s="46"/>
      <c r="GW479" s="46"/>
      <c r="GX479" s="46"/>
      <c r="GY479" s="46"/>
      <c r="GZ479" s="46"/>
      <c r="HA479" s="46"/>
      <c r="HB479" s="46"/>
      <c r="HC479" s="46"/>
      <c r="HD479" s="46"/>
      <c r="HE479" s="46"/>
      <c r="HF479" s="46"/>
      <c r="HG479" s="46"/>
      <c r="HH479" s="46"/>
      <c r="HI479" s="46"/>
      <c r="HJ479" s="46"/>
      <c r="HK479" s="46"/>
      <c r="HL479" s="46"/>
      <c r="HM479" s="46"/>
      <c r="HN479" s="46"/>
      <c r="HO479" s="46"/>
      <c r="HP479" s="46"/>
      <c r="HQ479" s="46"/>
      <c r="HR479" s="46"/>
      <c r="HS479" s="46"/>
      <c r="HT479" s="46"/>
      <c r="HU479" s="46"/>
      <c r="HV479" s="46"/>
      <c r="HW479" s="46"/>
      <c r="HX479" s="46"/>
      <c r="HY479" s="46"/>
      <c r="HZ479" s="46"/>
      <c r="IA479" s="46"/>
      <c r="IB479" s="46"/>
      <c r="IC479" s="46"/>
      <c r="ID479" s="46"/>
      <c r="IE479" s="46"/>
      <c r="IF479" s="46"/>
      <c r="IG479" s="46"/>
      <c r="IH479" s="46"/>
      <c r="II479" s="46"/>
      <c r="IJ479" s="46"/>
      <c r="IK479" s="46"/>
      <c r="IL479" s="46"/>
      <c r="IM479" s="46"/>
      <c r="IN479" s="46"/>
      <c r="IO479" s="46"/>
      <c r="IP479" s="46"/>
      <c r="IQ479" s="46"/>
      <c r="IR479" s="46"/>
      <c r="IS479" s="46"/>
      <c r="IT479" s="46"/>
      <c r="IU479" s="46"/>
      <c r="IV479" s="46"/>
      <c r="IW479" s="46"/>
      <c r="IX479" s="46"/>
      <c r="IY479" s="46"/>
      <c r="IZ479" s="46"/>
      <c r="JA479" s="46"/>
      <c r="JB479" s="46"/>
      <c r="JC479" s="46"/>
      <c r="JD479" s="46"/>
      <c r="JE479" s="46"/>
      <c r="JF479" s="46"/>
      <c r="JG479" s="46"/>
      <c r="JH479" s="46"/>
      <c r="JI479" s="46"/>
      <c r="JJ479" s="46"/>
      <c r="JK479" s="46"/>
      <c r="JL479" s="46"/>
      <c r="JM479" s="46"/>
      <c r="JN479" s="46"/>
      <c r="JO479" s="46"/>
      <c r="JP479" s="46"/>
      <c r="JQ479" s="46"/>
      <c r="JR479" s="46"/>
      <c r="JS479" s="46"/>
      <c r="JT479" s="46"/>
      <c r="JU479" s="46"/>
      <c r="JV479" s="46"/>
      <c r="JW479" s="46"/>
      <c r="JX479" s="46"/>
      <c r="JY479" s="46"/>
      <c r="JZ479" s="46"/>
      <c r="KA479" s="46"/>
      <c r="KB479" s="46"/>
      <c r="KC479" s="46"/>
      <c r="KD479" s="46"/>
      <c r="KE479" s="46"/>
      <c r="KF479" s="46"/>
      <c r="KG479" s="46"/>
      <c r="KH479" s="46"/>
      <c r="KI479" s="46"/>
      <c r="KJ479" s="46"/>
      <c r="KK479" s="46"/>
      <c r="KL479" s="46"/>
      <c r="KM479" s="46"/>
      <c r="KN479" s="46"/>
      <c r="KO479" s="46"/>
      <c r="KP479" s="234"/>
    </row>
    <row r="480" spans="1:302" s="52" customFormat="1" ht="77.25" thickBot="1" x14ac:dyDescent="0.3">
      <c r="A480" s="169"/>
      <c r="B480" s="169" t="s">
        <v>2479</v>
      </c>
      <c r="C480" s="159">
        <v>12150085</v>
      </c>
      <c r="D480" s="113">
        <v>39827</v>
      </c>
      <c r="E480" s="113">
        <v>39827</v>
      </c>
      <c r="F480" s="113">
        <v>42360</v>
      </c>
      <c r="G480" s="169">
        <v>-7777</v>
      </c>
      <c r="H480" s="169" t="s">
        <v>587</v>
      </c>
      <c r="I480" s="169" t="s">
        <v>1210</v>
      </c>
      <c r="J480" s="169"/>
      <c r="K480" s="169" t="s">
        <v>50</v>
      </c>
      <c r="L480" s="169" t="s">
        <v>50</v>
      </c>
      <c r="M480" s="169" t="s">
        <v>50</v>
      </c>
      <c r="N480" s="169" t="s">
        <v>74</v>
      </c>
      <c r="O480" s="169" t="s">
        <v>3769</v>
      </c>
      <c r="P480" s="112">
        <v>55782</v>
      </c>
      <c r="Q480" s="169" t="s">
        <v>559</v>
      </c>
      <c r="R480" s="169" t="s">
        <v>2473</v>
      </c>
      <c r="S480" s="276" t="s">
        <v>1929</v>
      </c>
      <c r="T480" s="188" t="s">
        <v>1861</v>
      </c>
      <c r="U480" s="188" t="s">
        <v>1861</v>
      </c>
      <c r="V480" s="188" t="s">
        <v>1861</v>
      </c>
      <c r="W480" s="188" t="s">
        <v>1861</v>
      </c>
      <c r="X480" s="188" t="s">
        <v>1861</v>
      </c>
      <c r="Y480" s="188" t="s">
        <v>1861</v>
      </c>
      <c r="Z480" s="188" t="s">
        <v>1861</v>
      </c>
      <c r="AA480" s="188" t="s">
        <v>1861</v>
      </c>
      <c r="AB480" s="188" t="s">
        <v>1861</v>
      </c>
      <c r="AC480" s="188" t="s">
        <v>1861</v>
      </c>
      <c r="AD480" s="188" t="s">
        <v>1861</v>
      </c>
      <c r="AE480" s="188" t="s">
        <v>1861</v>
      </c>
      <c r="AF480" s="169" t="s">
        <v>9897</v>
      </c>
      <c r="AG480" s="169"/>
      <c r="AH480" s="169"/>
      <c r="AI480" s="169"/>
      <c r="AJ480" s="169" t="s">
        <v>2483</v>
      </c>
      <c r="AK480" s="169" t="s">
        <v>2484</v>
      </c>
      <c r="AL480" s="169">
        <v>43</v>
      </c>
      <c r="AM480" s="169">
        <v>29</v>
      </c>
      <c r="AN480" s="1110">
        <v>54.1</v>
      </c>
      <c r="AO480" s="169">
        <v>24</v>
      </c>
      <c r="AP480" s="169">
        <v>14</v>
      </c>
      <c r="AQ480" s="169">
        <v>13.8</v>
      </c>
      <c r="AR480" s="169">
        <f t="shared" si="40"/>
        <v>43.498361111111109</v>
      </c>
      <c r="AS480" s="169">
        <f t="shared" si="41"/>
        <v>24.237166666666667</v>
      </c>
      <c r="AT480" s="169" t="s">
        <v>43</v>
      </c>
      <c r="AU480" s="169"/>
      <c r="AV480" s="112"/>
      <c r="AW480" s="113"/>
      <c r="AX480" s="112"/>
      <c r="AY480" s="113"/>
      <c r="AZ480" s="112"/>
      <c r="BA480" s="113"/>
      <c r="BB480" s="112"/>
      <c r="BC480" s="113"/>
      <c r="BD480" s="112"/>
      <c r="BE480" s="113"/>
      <c r="BF480" s="169" t="s">
        <v>9638</v>
      </c>
      <c r="BG480" s="158" t="s">
        <v>1624</v>
      </c>
      <c r="BH480" s="230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  <c r="DI480" s="46"/>
      <c r="DJ480" s="46"/>
      <c r="DK480" s="46"/>
      <c r="DL480" s="46"/>
      <c r="DM480" s="46"/>
      <c r="DN480" s="46"/>
      <c r="DO480" s="46"/>
      <c r="DP480" s="46"/>
      <c r="DQ480" s="46"/>
      <c r="DR480" s="46"/>
      <c r="DS480" s="46"/>
      <c r="DT480" s="46"/>
      <c r="DU480" s="46"/>
      <c r="DV480" s="46"/>
      <c r="DW480" s="46"/>
      <c r="DX480" s="46"/>
      <c r="DY480" s="46"/>
      <c r="DZ480" s="46"/>
      <c r="EA480" s="46"/>
      <c r="EB480" s="46"/>
      <c r="EC480" s="46"/>
      <c r="ED480" s="46"/>
      <c r="EE480" s="46"/>
      <c r="EF480" s="46"/>
      <c r="EG480" s="46"/>
      <c r="EH480" s="46"/>
      <c r="EI480" s="46"/>
      <c r="EJ480" s="46"/>
      <c r="EK480" s="46"/>
      <c r="EL480" s="46"/>
      <c r="EM480" s="46"/>
      <c r="EN480" s="46"/>
      <c r="EO480" s="46"/>
      <c r="EP480" s="46"/>
      <c r="EQ480" s="46"/>
      <c r="ER480" s="46"/>
      <c r="ES480" s="46"/>
      <c r="ET480" s="46"/>
      <c r="EU480" s="46"/>
      <c r="EV480" s="46"/>
      <c r="EW480" s="46"/>
      <c r="EX480" s="46"/>
      <c r="EY480" s="46"/>
      <c r="EZ480" s="46"/>
      <c r="FA480" s="46"/>
      <c r="FB480" s="46"/>
      <c r="FC480" s="46"/>
      <c r="FD480" s="46"/>
      <c r="FE480" s="46"/>
      <c r="FF480" s="46"/>
      <c r="FG480" s="46"/>
      <c r="FH480" s="46"/>
      <c r="FI480" s="46"/>
      <c r="FJ480" s="46"/>
      <c r="FK480" s="46"/>
      <c r="FL480" s="46"/>
      <c r="FM480" s="46"/>
      <c r="FN480" s="46"/>
      <c r="FO480" s="46"/>
      <c r="FP480" s="46"/>
      <c r="FQ480" s="46"/>
      <c r="FR480" s="46"/>
      <c r="FS480" s="46"/>
      <c r="FT480" s="46"/>
      <c r="FU480" s="46"/>
      <c r="FV480" s="46"/>
      <c r="FW480" s="46"/>
      <c r="FX480" s="46"/>
      <c r="FY480" s="46"/>
      <c r="FZ480" s="46"/>
      <c r="GA480" s="46"/>
      <c r="GB480" s="46"/>
      <c r="GC480" s="46"/>
      <c r="GD480" s="46"/>
      <c r="GE480" s="46"/>
      <c r="GF480" s="46"/>
      <c r="GG480" s="46"/>
      <c r="GH480" s="46"/>
      <c r="GI480" s="46"/>
      <c r="GJ480" s="46"/>
      <c r="GK480" s="46"/>
      <c r="GL480" s="46"/>
      <c r="GM480" s="46"/>
      <c r="GN480" s="46"/>
      <c r="GO480" s="46"/>
      <c r="GP480" s="46"/>
      <c r="GQ480" s="46"/>
      <c r="GR480" s="46"/>
      <c r="GS480" s="46"/>
      <c r="GT480" s="46"/>
      <c r="GU480" s="46"/>
      <c r="GV480" s="46"/>
      <c r="GW480" s="46"/>
      <c r="GX480" s="46"/>
      <c r="GY480" s="46"/>
      <c r="GZ480" s="46"/>
      <c r="HA480" s="46"/>
      <c r="HB480" s="46"/>
      <c r="HC480" s="46"/>
      <c r="HD480" s="46"/>
      <c r="HE480" s="46"/>
      <c r="HF480" s="46"/>
      <c r="HG480" s="46"/>
      <c r="HH480" s="46"/>
      <c r="HI480" s="46"/>
      <c r="HJ480" s="46"/>
      <c r="HK480" s="46"/>
      <c r="HL480" s="46"/>
      <c r="HM480" s="46"/>
      <c r="HN480" s="46"/>
      <c r="HO480" s="46"/>
      <c r="HP480" s="46"/>
      <c r="HQ480" s="46"/>
      <c r="HR480" s="46"/>
      <c r="HS480" s="46"/>
      <c r="HT480" s="46"/>
      <c r="HU480" s="46"/>
      <c r="HV480" s="46"/>
      <c r="HW480" s="46"/>
      <c r="HX480" s="46"/>
      <c r="HY480" s="46"/>
      <c r="HZ480" s="46"/>
      <c r="IA480" s="46"/>
      <c r="IB480" s="46"/>
      <c r="IC480" s="46"/>
      <c r="ID480" s="46"/>
      <c r="IE480" s="46"/>
      <c r="IF480" s="46"/>
      <c r="IG480" s="46"/>
      <c r="IH480" s="46"/>
      <c r="II480" s="46"/>
      <c r="IJ480" s="46"/>
      <c r="IK480" s="46"/>
      <c r="IL480" s="46"/>
      <c r="IM480" s="46"/>
      <c r="IN480" s="46"/>
      <c r="IO480" s="46"/>
      <c r="IP480" s="46"/>
      <c r="IQ480" s="46"/>
      <c r="IR480" s="46"/>
      <c r="IS480" s="46"/>
      <c r="IT480" s="46"/>
      <c r="IU480" s="46"/>
      <c r="IV480" s="46"/>
      <c r="IW480" s="46"/>
      <c r="IX480" s="46"/>
      <c r="IY480" s="46"/>
      <c r="IZ480" s="46"/>
      <c r="JA480" s="46"/>
      <c r="JB480" s="46"/>
      <c r="JC480" s="46"/>
      <c r="JD480" s="46"/>
      <c r="JE480" s="46"/>
      <c r="JF480" s="46"/>
      <c r="JG480" s="46"/>
      <c r="JH480" s="46"/>
      <c r="JI480" s="46"/>
      <c r="JJ480" s="46"/>
      <c r="JK480" s="46"/>
      <c r="JL480" s="46"/>
      <c r="JM480" s="46"/>
      <c r="JN480" s="46"/>
      <c r="JO480" s="46"/>
      <c r="JP480" s="46"/>
      <c r="JQ480" s="46"/>
      <c r="JR480" s="46"/>
      <c r="JS480" s="46"/>
      <c r="JT480" s="46"/>
      <c r="JU480" s="46"/>
      <c r="JV480" s="46"/>
      <c r="JW480" s="46"/>
      <c r="JX480" s="46"/>
      <c r="JY480" s="46"/>
      <c r="JZ480" s="46"/>
      <c r="KA480" s="46"/>
      <c r="KB480" s="46"/>
      <c r="KC480" s="46"/>
      <c r="KD480" s="46"/>
      <c r="KE480" s="46"/>
      <c r="KF480" s="46"/>
      <c r="KG480" s="46"/>
      <c r="KH480" s="46"/>
      <c r="KI480" s="46"/>
      <c r="KJ480" s="46"/>
      <c r="KK480" s="46"/>
      <c r="KL480" s="46"/>
      <c r="KM480" s="46"/>
      <c r="KN480" s="46"/>
      <c r="KO480" s="46"/>
      <c r="KP480" s="234"/>
    </row>
    <row r="481" spans="1:302" s="52" customFormat="1" ht="38.25" x14ac:dyDescent="0.25">
      <c r="A481" s="424">
        <v>152</v>
      </c>
      <c r="B481" s="425" t="s">
        <v>2485</v>
      </c>
      <c r="C481" s="427">
        <v>12150086</v>
      </c>
      <c r="D481" s="428">
        <v>39909</v>
      </c>
      <c r="E481" s="428">
        <v>39995</v>
      </c>
      <c r="F481" s="428">
        <v>40543</v>
      </c>
      <c r="G481" s="429">
        <v>-7777</v>
      </c>
      <c r="H481" s="425" t="s">
        <v>576</v>
      </c>
      <c r="I481" s="429" t="s">
        <v>720</v>
      </c>
      <c r="J481" s="429"/>
      <c r="K481" s="425" t="s">
        <v>142</v>
      </c>
      <c r="L481" s="425" t="s">
        <v>74</v>
      </c>
      <c r="M481" s="425" t="s">
        <v>74</v>
      </c>
      <c r="N481" s="425" t="s">
        <v>74</v>
      </c>
      <c r="O481" s="425" t="s">
        <v>3770</v>
      </c>
      <c r="P481" s="426">
        <v>56722</v>
      </c>
      <c r="Q481" s="425" t="s">
        <v>559</v>
      </c>
      <c r="R481" s="425" t="s">
        <v>2473</v>
      </c>
      <c r="S481" s="650" t="s">
        <v>1929</v>
      </c>
      <c r="T481" s="882">
        <v>-9999</v>
      </c>
      <c r="U481" s="883">
        <v>-7777</v>
      </c>
      <c r="V481" s="883">
        <v>-7777</v>
      </c>
      <c r="W481" s="883">
        <v>-7777</v>
      </c>
      <c r="X481" s="883">
        <v>-7777</v>
      </c>
      <c r="Y481" s="477">
        <v>64</v>
      </c>
      <c r="Z481" s="425">
        <v>19</v>
      </c>
      <c r="AA481" s="425">
        <v>1220</v>
      </c>
      <c r="AB481" s="425">
        <v>0.6</v>
      </c>
      <c r="AC481" s="425">
        <v>600</v>
      </c>
      <c r="AD481" s="425">
        <v>-9999</v>
      </c>
      <c r="AE481" s="425">
        <v>600</v>
      </c>
      <c r="AF481" s="425" t="s">
        <v>9868</v>
      </c>
      <c r="AG481" s="425"/>
      <c r="AH481" s="425"/>
      <c r="AI481" s="425"/>
      <c r="AJ481" s="425" t="s">
        <v>2486</v>
      </c>
      <c r="AK481" s="425" t="s">
        <v>2487</v>
      </c>
      <c r="AL481" s="425">
        <v>43</v>
      </c>
      <c r="AM481" s="425">
        <v>26</v>
      </c>
      <c r="AN481" s="1125">
        <v>10.1</v>
      </c>
      <c r="AO481" s="425">
        <v>24</v>
      </c>
      <c r="AP481" s="425">
        <v>33</v>
      </c>
      <c r="AQ481" s="425">
        <v>4.9000000000000004</v>
      </c>
      <c r="AR481" s="429">
        <f t="shared" si="40"/>
        <v>43.436138888888884</v>
      </c>
      <c r="AS481" s="429">
        <f t="shared" si="41"/>
        <v>24.551361111111113</v>
      </c>
      <c r="AT481" s="425" t="s">
        <v>34</v>
      </c>
      <c r="AU481" s="425" t="s">
        <v>7866</v>
      </c>
      <c r="AV481" s="426"/>
      <c r="AW481" s="428"/>
      <c r="AX481" s="426"/>
      <c r="AY481" s="428"/>
      <c r="AZ481" s="426"/>
      <c r="BA481" s="428"/>
      <c r="BB481" s="426"/>
      <c r="BC481" s="428"/>
      <c r="BD481" s="426"/>
      <c r="BE481" s="428"/>
      <c r="BF481" s="425"/>
      <c r="BG481" s="610" t="s">
        <v>1624</v>
      </c>
      <c r="BH481" s="735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  <c r="DI481" s="46"/>
      <c r="DJ481" s="46"/>
      <c r="DK481" s="46"/>
      <c r="DL481" s="46"/>
      <c r="DM481" s="46"/>
      <c r="DN481" s="46"/>
      <c r="DO481" s="46"/>
      <c r="DP481" s="46"/>
      <c r="DQ481" s="46"/>
      <c r="DR481" s="46"/>
      <c r="DS481" s="46"/>
      <c r="DT481" s="46"/>
      <c r="DU481" s="46"/>
      <c r="DV481" s="46"/>
      <c r="DW481" s="46"/>
      <c r="DX481" s="46"/>
      <c r="DY481" s="46"/>
      <c r="DZ481" s="46"/>
      <c r="EA481" s="46"/>
      <c r="EB481" s="46"/>
      <c r="EC481" s="46"/>
      <c r="ED481" s="46"/>
      <c r="EE481" s="46"/>
      <c r="EF481" s="46"/>
      <c r="EG481" s="46"/>
      <c r="EH481" s="46"/>
      <c r="EI481" s="46"/>
      <c r="EJ481" s="46"/>
      <c r="EK481" s="46"/>
      <c r="EL481" s="46"/>
      <c r="EM481" s="46"/>
      <c r="EN481" s="46"/>
      <c r="EO481" s="46"/>
      <c r="EP481" s="46"/>
      <c r="EQ481" s="46"/>
      <c r="ER481" s="46"/>
      <c r="ES481" s="46"/>
      <c r="ET481" s="46"/>
      <c r="EU481" s="46"/>
      <c r="EV481" s="46"/>
      <c r="EW481" s="46"/>
      <c r="EX481" s="46"/>
      <c r="EY481" s="46"/>
      <c r="EZ481" s="46"/>
      <c r="FA481" s="46"/>
      <c r="FB481" s="46"/>
      <c r="FC481" s="46"/>
      <c r="FD481" s="46"/>
      <c r="FE481" s="46"/>
      <c r="FF481" s="46"/>
      <c r="FG481" s="46"/>
      <c r="FH481" s="46"/>
      <c r="FI481" s="46"/>
      <c r="FJ481" s="46"/>
      <c r="FK481" s="46"/>
      <c r="FL481" s="46"/>
      <c r="FM481" s="46"/>
      <c r="FN481" s="46"/>
      <c r="FO481" s="46"/>
      <c r="FP481" s="46"/>
      <c r="FQ481" s="46"/>
      <c r="FR481" s="46"/>
      <c r="FS481" s="46"/>
      <c r="FT481" s="46"/>
      <c r="FU481" s="46"/>
      <c r="FV481" s="46"/>
      <c r="FW481" s="46"/>
      <c r="FX481" s="46"/>
      <c r="FY481" s="46"/>
      <c r="FZ481" s="46"/>
      <c r="GA481" s="46"/>
      <c r="GB481" s="46"/>
      <c r="GC481" s="46"/>
      <c r="GD481" s="46"/>
      <c r="GE481" s="46"/>
      <c r="GF481" s="46"/>
      <c r="GG481" s="46"/>
      <c r="GH481" s="46"/>
      <c r="GI481" s="46"/>
      <c r="GJ481" s="46"/>
      <c r="GK481" s="46"/>
      <c r="GL481" s="46"/>
      <c r="GM481" s="46"/>
      <c r="GN481" s="46"/>
      <c r="GO481" s="46"/>
      <c r="GP481" s="46"/>
      <c r="GQ481" s="46"/>
      <c r="GR481" s="46"/>
      <c r="GS481" s="46"/>
      <c r="GT481" s="46"/>
      <c r="GU481" s="46"/>
      <c r="GV481" s="46"/>
      <c r="GW481" s="46"/>
      <c r="GX481" s="46"/>
      <c r="GY481" s="46"/>
      <c r="GZ481" s="46"/>
      <c r="HA481" s="46"/>
      <c r="HB481" s="46"/>
      <c r="HC481" s="46"/>
      <c r="HD481" s="46"/>
      <c r="HE481" s="46"/>
      <c r="HF481" s="46"/>
      <c r="HG481" s="46"/>
      <c r="HH481" s="46"/>
      <c r="HI481" s="46"/>
      <c r="HJ481" s="46"/>
      <c r="HK481" s="46"/>
      <c r="HL481" s="46"/>
      <c r="HM481" s="46"/>
      <c r="HN481" s="46"/>
      <c r="HO481" s="46"/>
      <c r="HP481" s="46"/>
      <c r="HQ481" s="46"/>
      <c r="HR481" s="46"/>
      <c r="HS481" s="46"/>
      <c r="HT481" s="46"/>
      <c r="HU481" s="46"/>
      <c r="HV481" s="46"/>
      <c r="HW481" s="46"/>
      <c r="HX481" s="46"/>
      <c r="HY481" s="46"/>
      <c r="HZ481" s="46"/>
      <c r="IA481" s="46"/>
      <c r="IB481" s="46"/>
      <c r="IC481" s="46"/>
      <c r="ID481" s="46"/>
      <c r="IE481" s="46"/>
      <c r="IF481" s="46"/>
      <c r="IG481" s="46"/>
      <c r="IH481" s="46"/>
      <c r="II481" s="46"/>
      <c r="IJ481" s="46"/>
      <c r="IK481" s="46"/>
      <c r="IL481" s="46"/>
      <c r="IM481" s="46"/>
      <c r="IN481" s="46"/>
      <c r="IO481" s="46"/>
      <c r="IP481" s="46"/>
      <c r="IQ481" s="46"/>
      <c r="IR481" s="46"/>
      <c r="IS481" s="46"/>
      <c r="IT481" s="46"/>
      <c r="IU481" s="46"/>
      <c r="IV481" s="46"/>
      <c r="IW481" s="46"/>
      <c r="IX481" s="46"/>
      <c r="IY481" s="46"/>
      <c r="IZ481" s="46"/>
      <c r="JA481" s="46"/>
      <c r="JB481" s="46"/>
      <c r="JC481" s="46"/>
      <c r="JD481" s="46"/>
      <c r="JE481" s="46"/>
      <c r="JF481" s="46"/>
      <c r="JG481" s="46"/>
      <c r="JH481" s="46"/>
      <c r="JI481" s="46"/>
      <c r="JJ481" s="46"/>
      <c r="JK481" s="46"/>
      <c r="JL481" s="46"/>
      <c r="JM481" s="46"/>
      <c r="JN481" s="46"/>
      <c r="JO481" s="46"/>
      <c r="JP481" s="46"/>
      <c r="JQ481" s="46"/>
      <c r="JR481" s="46"/>
      <c r="JS481" s="46"/>
      <c r="JT481" s="46"/>
      <c r="JU481" s="46"/>
      <c r="JV481" s="46"/>
      <c r="JW481" s="46"/>
      <c r="JX481" s="46"/>
      <c r="JY481" s="46"/>
      <c r="JZ481" s="46"/>
      <c r="KA481" s="46"/>
      <c r="KB481" s="46"/>
      <c r="KC481" s="46"/>
      <c r="KD481" s="46"/>
      <c r="KE481" s="46"/>
      <c r="KF481" s="46"/>
      <c r="KG481" s="46"/>
      <c r="KH481" s="46"/>
      <c r="KI481" s="46"/>
      <c r="KJ481" s="46"/>
      <c r="KK481" s="46"/>
      <c r="KL481" s="46"/>
      <c r="KM481" s="46"/>
      <c r="KN481" s="46"/>
      <c r="KO481" s="46"/>
      <c r="KP481" s="234"/>
    </row>
    <row r="482" spans="1:302" s="52" customFormat="1" ht="39" thickBot="1" x14ac:dyDescent="0.3">
      <c r="A482" s="416"/>
      <c r="B482" s="417" t="s">
        <v>2485</v>
      </c>
      <c r="C482" s="419">
        <v>12150086</v>
      </c>
      <c r="D482" s="420">
        <v>39909</v>
      </c>
      <c r="E482" s="420">
        <v>39995</v>
      </c>
      <c r="F482" s="420">
        <v>40543</v>
      </c>
      <c r="G482" s="421">
        <v>-7777</v>
      </c>
      <c r="H482" s="417" t="s">
        <v>576</v>
      </c>
      <c r="I482" s="421" t="s">
        <v>720</v>
      </c>
      <c r="J482" s="421"/>
      <c r="K482" s="417" t="s">
        <v>142</v>
      </c>
      <c r="L482" s="417" t="s">
        <v>74</v>
      </c>
      <c r="M482" s="417" t="s">
        <v>74</v>
      </c>
      <c r="N482" s="417" t="s">
        <v>74</v>
      </c>
      <c r="O482" s="417" t="s">
        <v>3770</v>
      </c>
      <c r="P482" s="418">
        <v>56722</v>
      </c>
      <c r="Q482" s="417" t="s">
        <v>559</v>
      </c>
      <c r="R482" s="417" t="s">
        <v>2473</v>
      </c>
      <c r="S482" s="631" t="s">
        <v>1929</v>
      </c>
      <c r="T482" s="656" t="s">
        <v>1861</v>
      </c>
      <c r="U482" s="656" t="s">
        <v>1861</v>
      </c>
      <c r="V482" s="656" t="s">
        <v>1861</v>
      </c>
      <c r="W482" s="656" t="s">
        <v>1861</v>
      </c>
      <c r="X482" s="656" t="s">
        <v>1861</v>
      </c>
      <c r="Y482" s="656" t="s">
        <v>1861</v>
      </c>
      <c r="Z482" s="656" t="s">
        <v>1861</v>
      </c>
      <c r="AA482" s="656" t="s">
        <v>1861</v>
      </c>
      <c r="AB482" s="656" t="s">
        <v>1861</v>
      </c>
      <c r="AC482" s="656" t="s">
        <v>1861</v>
      </c>
      <c r="AD482" s="656" t="s">
        <v>1861</v>
      </c>
      <c r="AE482" s="656" t="s">
        <v>1861</v>
      </c>
      <c r="AF482" s="417" t="s">
        <v>9885</v>
      </c>
      <c r="AG482" s="417"/>
      <c r="AH482" s="417"/>
      <c r="AI482" s="417"/>
      <c r="AJ482" s="417" t="s">
        <v>2488</v>
      </c>
      <c r="AK482" s="417" t="s">
        <v>2489</v>
      </c>
      <c r="AL482" s="417">
        <v>43</v>
      </c>
      <c r="AM482" s="417">
        <v>26</v>
      </c>
      <c r="AN482" s="1126">
        <v>8.1</v>
      </c>
      <c r="AO482" s="417">
        <v>24</v>
      </c>
      <c r="AP482" s="417">
        <v>33</v>
      </c>
      <c r="AQ482" s="417">
        <v>3.4</v>
      </c>
      <c r="AR482" s="421">
        <f t="shared" si="40"/>
        <v>43.435583333333327</v>
      </c>
      <c r="AS482" s="421">
        <f t="shared" si="41"/>
        <v>24.550944444444447</v>
      </c>
      <c r="AT482" s="417" t="s">
        <v>34</v>
      </c>
      <c r="AU482" s="417" t="s">
        <v>7866</v>
      </c>
      <c r="AV482" s="418"/>
      <c r="AW482" s="420"/>
      <c r="AX482" s="418"/>
      <c r="AY482" s="420"/>
      <c r="AZ482" s="418"/>
      <c r="BA482" s="420"/>
      <c r="BB482" s="418"/>
      <c r="BC482" s="420"/>
      <c r="BD482" s="418"/>
      <c r="BE482" s="420"/>
      <c r="BF482" s="417"/>
      <c r="BG482" s="513" t="s">
        <v>1624</v>
      </c>
      <c r="BH482" s="735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6"/>
      <c r="DF482" s="46"/>
      <c r="DG482" s="46"/>
      <c r="DH482" s="46"/>
      <c r="DI482" s="46"/>
      <c r="DJ482" s="46"/>
      <c r="DK482" s="46"/>
      <c r="DL482" s="46"/>
      <c r="DM482" s="46"/>
      <c r="DN482" s="46"/>
      <c r="DO482" s="46"/>
      <c r="DP482" s="46"/>
      <c r="DQ482" s="46"/>
      <c r="DR482" s="46"/>
      <c r="DS482" s="46"/>
      <c r="DT482" s="46"/>
      <c r="DU482" s="46"/>
      <c r="DV482" s="46"/>
      <c r="DW482" s="46"/>
      <c r="DX482" s="46"/>
      <c r="DY482" s="46"/>
      <c r="DZ482" s="46"/>
      <c r="EA482" s="46"/>
      <c r="EB482" s="46"/>
      <c r="EC482" s="46"/>
      <c r="ED482" s="46"/>
      <c r="EE482" s="46"/>
      <c r="EF482" s="46"/>
      <c r="EG482" s="46"/>
      <c r="EH482" s="46"/>
      <c r="EI482" s="46"/>
      <c r="EJ482" s="46"/>
      <c r="EK482" s="46"/>
      <c r="EL482" s="46"/>
      <c r="EM482" s="46"/>
      <c r="EN482" s="46"/>
      <c r="EO482" s="46"/>
      <c r="EP482" s="46"/>
      <c r="EQ482" s="46"/>
      <c r="ER482" s="46"/>
      <c r="ES482" s="46"/>
      <c r="ET482" s="46"/>
      <c r="EU482" s="46"/>
      <c r="EV482" s="46"/>
      <c r="EW482" s="46"/>
      <c r="EX482" s="46"/>
      <c r="EY482" s="46"/>
      <c r="EZ482" s="46"/>
      <c r="FA482" s="46"/>
      <c r="FB482" s="46"/>
      <c r="FC482" s="46"/>
      <c r="FD482" s="46"/>
      <c r="FE482" s="46"/>
      <c r="FF482" s="46"/>
      <c r="FG482" s="46"/>
      <c r="FH482" s="46"/>
      <c r="FI482" s="46"/>
      <c r="FJ482" s="46"/>
      <c r="FK482" s="46"/>
      <c r="FL482" s="46"/>
      <c r="FM482" s="46"/>
      <c r="FN482" s="46"/>
      <c r="FO482" s="46"/>
      <c r="FP482" s="46"/>
      <c r="FQ482" s="46"/>
      <c r="FR482" s="46"/>
      <c r="FS482" s="46"/>
      <c r="FT482" s="46"/>
      <c r="FU482" s="46"/>
      <c r="FV482" s="46"/>
      <c r="FW482" s="46"/>
      <c r="FX482" s="46"/>
      <c r="FY482" s="46"/>
      <c r="FZ482" s="46"/>
      <c r="GA482" s="46"/>
      <c r="GB482" s="46"/>
      <c r="GC482" s="46"/>
      <c r="GD482" s="46"/>
      <c r="GE482" s="46"/>
      <c r="GF482" s="46"/>
      <c r="GG482" s="46"/>
      <c r="GH482" s="46"/>
      <c r="GI482" s="46"/>
      <c r="GJ482" s="46"/>
      <c r="GK482" s="46"/>
      <c r="GL482" s="46"/>
      <c r="GM482" s="46"/>
      <c r="GN482" s="46"/>
      <c r="GO482" s="46"/>
      <c r="GP482" s="46"/>
      <c r="GQ482" s="46"/>
      <c r="GR482" s="46"/>
      <c r="GS482" s="46"/>
      <c r="GT482" s="46"/>
      <c r="GU482" s="46"/>
      <c r="GV482" s="46"/>
      <c r="GW482" s="46"/>
      <c r="GX482" s="46"/>
      <c r="GY482" s="46"/>
      <c r="GZ482" s="46"/>
      <c r="HA482" s="46"/>
      <c r="HB482" s="46"/>
      <c r="HC482" s="46"/>
      <c r="HD482" s="46"/>
      <c r="HE482" s="46"/>
      <c r="HF482" s="46"/>
      <c r="HG482" s="46"/>
      <c r="HH482" s="46"/>
      <c r="HI482" s="46"/>
      <c r="HJ482" s="46"/>
      <c r="HK482" s="46"/>
      <c r="HL482" s="46"/>
      <c r="HM482" s="46"/>
      <c r="HN482" s="46"/>
      <c r="HO482" s="46"/>
      <c r="HP482" s="46"/>
      <c r="HQ482" s="46"/>
      <c r="HR482" s="46"/>
      <c r="HS482" s="46"/>
      <c r="HT482" s="46"/>
      <c r="HU482" s="46"/>
      <c r="HV482" s="46"/>
      <c r="HW482" s="46"/>
      <c r="HX482" s="46"/>
      <c r="HY482" s="46"/>
      <c r="HZ482" s="46"/>
      <c r="IA482" s="46"/>
      <c r="IB482" s="46"/>
      <c r="IC482" s="46"/>
      <c r="ID482" s="46"/>
      <c r="IE482" s="46"/>
      <c r="IF482" s="46"/>
      <c r="IG482" s="46"/>
      <c r="IH482" s="46"/>
      <c r="II482" s="46"/>
      <c r="IJ482" s="46"/>
      <c r="IK482" s="46"/>
      <c r="IL482" s="46"/>
      <c r="IM482" s="46"/>
      <c r="IN482" s="46"/>
      <c r="IO482" s="46"/>
      <c r="IP482" s="46"/>
      <c r="IQ482" s="46"/>
      <c r="IR482" s="46"/>
      <c r="IS482" s="46"/>
      <c r="IT482" s="46"/>
      <c r="IU482" s="46"/>
      <c r="IV482" s="46"/>
      <c r="IW482" s="46"/>
      <c r="IX482" s="46"/>
      <c r="IY482" s="46"/>
      <c r="IZ482" s="46"/>
      <c r="JA482" s="46"/>
      <c r="JB482" s="46"/>
      <c r="JC482" s="46"/>
      <c r="JD482" s="46"/>
      <c r="JE482" s="46"/>
      <c r="JF482" s="46"/>
      <c r="JG482" s="46"/>
      <c r="JH482" s="46"/>
      <c r="JI482" s="46"/>
      <c r="JJ482" s="46"/>
      <c r="JK482" s="46"/>
      <c r="JL482" s="46"/>
      <c r="JM482" s="46"/>
      <c r="JN482" s="46"/>
      <c r="JO482" s="46"/>
      <c r="JP482" s="46"/>
      <c r="JQ482" s="46"/>
      <c r="JR482" s="46"/>
      <c r="JS482" s="46"/>
      <c r="JT482" s="46"/>
      <c r="JU482" s="46"/>
      <c r="JV482" s="46"/>
      <c r="JW482" s="46"/>
      <c r="JX482" s="46"/>
      <c r="JY482" s="46"/>
      <c r="JZ482" s="46"/>
      <c r="KA482" s="46"/>
      <c r="KB482" s="46"/>
      <c r="KC482" s="46"/>
      <c r="KD482" s="46"/>
      <c r="KE482" s="46"/>
      <c r="KF482" s="46"/>
      <c r="KG482" s="46"/>
      <c r="KH482" s="46"/>
      <c r="KI482" s="46"/>
      <c r="KJ482" s="46"/>
      <c r="KK482" s="46"/>
      <c r="KL482" s="46"/>
      <c r="KM482" s="46"/>
      <c r="KN482" s="46"/>
      <c r="KO482" s="46"/>
      <c r="KP482" s="234"/>
    </row>
    <row r="483" spans="1:302" s="52" customFormat="1" ht="76.5" x14ac:dyDescent="0.25">
      <c r="A483" s="180">
        <v>153</v>
      </c>
      <c r="B483" s="180" t="s">
        <v>2490</v>
      </c>
      <c r="C483" s="507">
        <v>12150087</v>
      </c>
      <c r="D483" s="508">
        <v>39912</v>
      </c>
      <c r="E483" s="508">
        <v>40026</v>
      </c>
      <c r="F483" s="508">
        <v>41152</v>
      </c>
      <c r="G483" s="180">
        <v>-7777</v>
      </c>
      <c r="H483" s="180" t="s">
        <v>587</v>
      </c>
      <c r="I483" s="180" t="s">
        <v>1210</v>
      </c>
      <c r="J483" s="180"/>
      <c r="K483" s="180" t="s">
        <v>50</v>
      </c>
      <c r="L483" s="180" t="s">
        <v>113</v>
      </c>
      <c r="M483" s="180" t="s">
        <v>114</v>
      </c>
      <c r="N483" s="180" t="s">
        <v>74</v>
      </c>
      <c r="O483" s="180"/>
      <c r="P483" s="506" t="s">
        <v>554</v>
      </c>
      <c r="Q483" s="180" t="s">
        <v>559</v>
      </c>
      <c r="R483" s="180" t="s">
        <v>2473</v>
      </c>
      <c r="S483" s="510" t="s">
        <v>1929</v>
      </c>
      <c r="T483" s="76">
        <v>-9999</v>
      </c>
      <c r="U483" s="509">
        <v>-7777</v>
      </c>
      <c r="V483" s="509">
        <v>-7777</v>
      </c>
      <c r="W483" s="509">
        <v>-7777</v>
      </c>
      <c r="X483" s="509">
        <v>-7777</v>
      </c>
      <c r="Y483" s="76">
        <v>254</v>
      </c>
      <c r="Z483" s="180">
        <v>28</v>
      </c>
      <c r="AA483" s="180" t="s">
        <v>2491</v>
      </c>
      <c r="AB483" s="180">
        <v>1.7</v>
      </c>
      <c r="AC483" s="180">
        <v>9203</v>
      </c>
      <c r="AD483" s="180">
        <v>-9999</v>
      </c>
      <c r="AE483" s="180">
        <v>8000</v>
      </c>
      <c r="AF483" s="180" t="s">
        <v>9898</v>
      </c>
      <c r="AG483" s="180"/>
      <c r="AH483" s="180"/>
      <c r="AI483" s="180"/>
      <c r="AJ483" s="180" t="s">
        <v>2492</v>
      </c>
      <c r="AK483" s="180" t="s">
        <v>2493</v>
      </c>
      <c r="AL483" s="180">
        <v>43</v>
      </c>
      <c r="AM483" s="180">
        <v>25</v>
      </c>
      <c r="AN483" s="1120">
        <v>50</v>
      </c>
      <c r="AO483" s="180">
        <v>24</v>
      </c>
      <c r="AP483" s="180">
        <v>13</v>
      </c>
      <c r="AQ483" s="180">
        <v>52.5</v>
      </c>
      <c r="AR483" s="180">
        <f t="shared" si="40"/>
        <v>43.43055555555555</v>
      </c>
      <c r="AS483" s="180">
        <f t="shared" si="41"/>
        <v>24.231249999999999</v>
      </c>
      <c r="AT483" s="180" t="s">
        <v>43</v>
      </c>
      <c r="AU483" s="180" t="s">
        <v>7867</v>
      </c>
      <c r="AV483" s="506"/>
      <c r="AW483" s="508"/>
      <c r="AX483" s="506"/>
      <c r="AY483" s="508"/>
      <c r="AZ483" s="506"/>
      <c r="BA483" s="508"/>
      <c r="BB483" s="506"/>
      <c r="BC483" s="508"/>
      <c r="BD483" s="506"/>
      <c r="BE483" s="508"/>
      <c r="BF483" s="180" t="s">
        <v>9639</v>
      </c>
      <c r="BG483" s="509" t="s">
        <v>1624</v>
      </c>
      <c r="BH483" s="230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  <c r="DI483" s="46"/>
      <c r="DJ483" s="46"/>
      <c r="DK483" s="46"/>
      <c r="DL483" s="46"/>
      <c r="DM483" s="46"/>
      <c r="DN483" s="46"/>
      <c r="DO483" s="46"/>
      <c r="DP483" s="46"/>
      <c r="DQ483" s="46"/>
      <c r="DR483" s="46"/>
      <c r="DS483" s="46"/>
      <c r="DT483" s="46"/>
      <c r="DU483" s="46"/>
      <c r="DV483" s="46"/>
      <c r="DW483" s="46"/>
      <c r="DX483" s="46"/>
      <c r="DY483" s="46"/>
      <c r="DZ483" s="46"/>
      <c r="EA483" s="46"/>
      <c r="EB483" s="46"/>
      <c r="EC483" s="46"/>
      <c r="ED483" s="46"/>
      <c r="EE483" s="46"/>
      <c r="EF483" s="46"/>
      <c r="EG483" s="46"/>
      <c r="EH483" s="46"/>
      <c r="EI483" s="46"/>
      <c r="EJ483" s="46"/>
      <c r="EK483" s="46"/>
      <c r="EL483" s="46"/>
      <c r="EM483" s="46"/>
      <c r="EN483" s="46"/>
      <c r="EO483" s="46"/>
      <c r="EP483" s="46"/>
      <c r="EQ483" s="46"/>
      <c r="ER483" s="46"/>
      <c r="ES483" s="46"/>
      <c r="ET483" s="46"/>
      <c r="EU483" s="46"/>
      <c r="EV483" s="46"/>
      <c r="EW483" s="46"/>
      <c r="EX483" s="46"/>
      <c r="EY483" s="46"/>
      <c r="EZ483" s="46"/>
      <c r="FA483" s="46"/>
      <c r="FB483" s="46"/>
      <c r="FC483" s="46"/>
      <c r="FD483" s="46"/>
      <c r="FE483" s="46"/>
      <c r="FF483" s="46"/>
      <c r="FG483" s="46"/>
      <c r="FH483" s="46"/>
      <c r="FI483" s="46"/>
      <c r="FJ483" s="46"/>
      <c r="FK483" s="46"/>
      <c r="FL483" s="46"/>
      <c r="FM483" s="46"/>
      <c r="FN483" s="46"/>
      <c r="FO483" s="46"/>
      <c r="FP483" s="46"/>
      <c r="FQ483" s="46"/>
      <c r="FR483" s="46"/>
      <c r="FS483" s="46"/>
      <c r="FT483" s="46"/>
      <c r="FU483" s="46"/>
      <c r="FV483" s="46"/>
      <c r="FW483" s="46"/>
      <c r="FX483" s="46"/>
      <c r="FY483" s="46"/>
      <c r="FZ483" s="46"/>
      <c r="GA483" s="46"/>
      <c r="GB483" s="46"/>
      <c r="GC483" s="46"/>
      <c r="GD483" s="46"/>
      <c r="GE483" s="46"/>
      <c r="GF483" s="46"/>
      <c r="GG483" s="46"/>
      <c r="GH483" s="46"/>
      <c r="GI483" s="46"/>
      <c r="GJ483" s="46"/>
      <c r="GK483" s="46"/>
      <c r="GL483" s="46"/>
      <c r="GM483" s="46"/>
      <c r="GN483" s="46"/>
      <c r="GO483" s="46"/>
      <c r="GP483" s="46"/>
      <c r="GQ483" s="46"/>
      <c r="GR483" s="46"/>
      <c r="GS483" s="46"/>
      <c r="GT483" s="46"/>
      <c r="GU483" s="46"/>
      <c r="GV483" s="46"/>
      <c r="GW483" s="46"/>
      <c r="GX483" s="46"/>
      <c r="GY483" s="46"/>
      <c r="GZ483" s="46"/>
      <c r="HA483" s="46"/>
      <c r="HB483" s="46"/>
      <c r="HC483" s="46"/>
      <c r="HD483" s="46"/>
      <c r="HE483" s="46"/>
      <c r="HF483" s="46"/>
      <c r="HG483" s="46"/>
      <c r="HH483" s="46"/>
      <c r="HI483" s="46"/>
      <c r="HJ483" s="46"/>
      <c r="HK483" s="46"/>
      <c r="HL483" s="46"/>
      <c r="HM483" s="46"/>
      <c r="HN483" s="46"/>
      <c r="HO483" s="46"/>
      <c r="HP483" s="46"/>
      <c r="HQ483" s="46"/>
      <c r="HR483" s="46"/>
      <c r="HS483" s="46"/>
      <c r="HT483" s="46"/>
      <c r="HU483" s="46"/>
      <c r="HV483" s="46"/>
      <c r="HW483" s="46"/>
      <c r="HX483" s="46"/>
      <c r="HY483" s="46"/>
      <c r="HZ483" s="46"/>
      <c r="IA483" s="46"/>
      <c r="IB483" s="46"/>
      <c r="IC483" s="46"/>
      <c r="ID483" s="46"/>
      <c r="IE483" s="46"/>
      <c r="IF483" s="46"/>
      <c r="IG483" s="46"/>
      <c r="IH483" s="46"/>
      <c r="II483" s="46"/>
      <c r="IJ483" s="46"/>
      <c r="IK483" s="46"/>
      <c r="IL483" s="46"/>
      <c r="IM483" s="46"/>
      <c r="IN483" s="46"/>
      <c r="IO483" s="46"/>
      <c r="IP483" s="46"/>
      <c r="IQ483" s="46"/>
      <c r="IR483" s="46"/>
      <c r="IS483" s="46"/>
      <c r="IT483" s="46"/>
      <c r="IU483" s="46"/>
      <c r="IV483" s="46"/>
      <c r="IW483" s="46"/>
      <c r="IX483" s="46"/>
      <c r="IY483" s="46"/>
      <c r="IZ483" s="46"/>
      <c r="JA483" s="46"/>
      <c r="JB483" s="46"/>
      <c r="JC483" s="46"/>
      <c r="JD483" s="46"/>
      <c r="JE483" s="46"/>
      <c r="JF483" s="46"/>
      <c r="JG483" s="46"/>
      <c r="JH483" s="46"/>
      <c r="JI483" s="46"/>
      <c r="JJ483" s="46"/>
      <c r="JK483" s="46"/>
      <c r="JL483" s="46"/>
      <c r="JM483" s="46"/>
      <c r="JN483" s="46"/>
      <c r="JO483" s="46"/>
      <c r="JP483" s="46"/>
      <c r="JQ483" s="46"/>
      <c r="JR483" s="46"/>
      <c r="JS483" s="46"/>
      <c r="JT483" s="46"/>
      <c r="JU483" s="46"/>
      <c r="JV483" s="46"/>
      <c r="JW483" s="46"/>
      <c r="JX483" s="46"/>
      <c r="JY483" s="46"/>
      <c r="JZ483" s="46"/>
      <c r="KA483" s="46"/>
      <c r="KB483" s="46"/>
      <c r="KC483" s="46"/>
      <c r="KD483" s="46"/>
      <c r="KE483" s="46"/>
      <c r="KF483" s="46"/>
      <c r="KG483" s="46"/>
      <c r="KH483" s="46"/>
      <c r="KI483" s="46"/>
      <c r="KJ483" s="46"/>
      <c r="KK483" s="46"/>
      <c r="KL483" s="46"/>
      <c r="KM483" s="46"/>
      <c r="KN483" s="46"/>
      <c r="KO483" s="46"/>
      <c r="KP483" s="234"/>
    </row>
    <row r="484" spans="1:302" s="52" customFormat="1" ht="76.5" x14ac:dyDescent="0.25">
      <c r="A484" s="24"/>
      <c r="B484" s="24" t="s">
        <v>2490</v>
      </c>
      <c r="C484" s="26">
        <v>12150087</v>
      </c>
      <c r="D484" s="27">
        <v>39912</v>
      </c>
      <c r="E484" s="27">
        <v>40026</v>
      </c>
      <c r="F484" s="27">
        <v>41152</v>
      </c>
      <c r="G484" s="24">
        <v>-7777</v>
      </c>
      <c r="H484" s="24" t="s">
        <v>587</v>
      </c>
      <c r="I484" s="24" t="s">
        <v>1210</v>
      </c>
      <c r="J484" s="24"/>
      <c r="K484" s="24" t="s">
        <v>50</v>
      </c>
      <c r="L484" s="24" t="s">
        <v>113</v>
      </c>
      <c r="M484" s="24" t="s">
        <v>114</v>
      </c>
      <c r="N484" s="24" t="s">
        <v>74</v>
      </c>
      <c r="O484" s="24"/>
      <c r="P484" s="25" t="s">
        <v>554</v>
      </c>
      <c r="Q484" s="24" t="s">
        <v>559</v>
      </c>
      <c r="R484" s="24" t="s">
        <v>2473</v>
      </c>
      <c r="S484" s="273" t="s">
        <v>1929</v>
      </c>
      <c r="T484" s="53" t="s">
        <v>1861</v>
      </c>
      <c r="U484" s="53" t="s">
        <v>1861</v>
      </c>
      <c r="V484" s="53" t="s">
        <v>1861</v>
      </c>
      <c r="W484" s="53" t="s">
        <v>1861</v>
      </c>
      <c r="X484" s="53" t="s">
        <v>1861</v>
      </c>
      <c r="Y484" s="53" t="s">
        <v>1861</v>
      </c>
      <c r="Z484" s="53" t="s">
        <v>1861</v>
      </c>
      <c r="AA484" s="53" t="s">
        <v>1861</v>
      </c>
      <c r="AB484" s="53" t="s">
        <v>1861</v>
      </c>
      <c r="AC484" s="53" t="s">
        <v>1861</v>
      </c>
      <c r="AD484" s="53" t="s">
        <v>1861</v>
      </c>
      <c r="AE484" s="53" t="s">
        <v>1861</v>
      </c>
      <c r="AF484" s="24" t="s">
        <v>9899</v>
      </c>
      <c r="AG484" s="24"/>
      <c r="AH484" s="24"/>
      <c r="AI484" s="24"/>
      <c r="AJ484" s="24" t="s">
        <v>2494</v>
      </c>
      <c r="AK484" s="24" t="s">
        <v>2495</v>
      </c>
      <c r="AL484" s="24">
        <v>43</v>
      </c>
      <c r="AM484" s="24">
        <v>25</v>
      </c>
      <c r="AN484" s="1112">
        <v>42.9</v>
      </c>
      <c r="AO484" s="24">
        <v>24</v>
      </c>
      <c r="AP484" s="24">
        <v>13</v>
      </c>
      <c r="AQ484" s="24">
        <v>53.5</v>
      </c>
      <c r="AR484" s="24">
        <f t="shared" si="40"/>
        <v>43.428583333333329</v>
      </c>
      <c r="AS484" s="24">
        <f t="shared" si="41"/>
        <v>24.231527777777774</v>
      </c>
      <c r="AT484" s="24" t="s">
        <v>43</v>
      </c>
      <c r="AU484" s="24" t="s">
        <v>7867</v>
      </c>
      <c r="AV484" s="25"/>
      <c r="AW484" s="27"/>
      <c r="AX484" s="25"/>
      <c r="AY484" s="27"/>
      <c r="AZ484" s="25"/>
      <c r="BA484" s="27"/>
      <c r="BB484" s="25"/>
      <c r="BC484" s="27"/>
      <c r="BD484" s="25"/>
      <c r="BE484" s="27"/>
      <c r="BF484" s="24" t="s">
        <v>9639</v>
      </c>
      <c r="BG484" s="29" t="s">
        <v>1624</v>
      </c>
      <c r="BH484" s="230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6"/>
      <c r="DF484" s="46"/>
      <c r="DG484" s="46"/>
      <c r="DH484" s="46"/>
      <c r="DI484" s="46"/>
      <c r="DJ484" s="46"/>
      <c r="DK484" s="46"/>
      <c r="DL484" s="46"/>
      <c r="DM484" s="46"/>
      <c r="DN484" s="46"/>
      <c r="DO484" s="46"/>
      <c r="DP484" s="46"/>
      <c r="DQ484" s="46"/>
      <c r="DR484" s="46"/>
      <c r="DS484" s="46"/>
      <c r="DT484" s="46"/>
      <c r="DU484" s="46"/>
      <c r="DV484" s="46"/>
      <c r="DW484" s="46"/>
      <c r="DX484" s="46"/>
      <c r="DY484" s="46"/>
      <c r="DZ484" s="46"/>
      <c r="EA484" s="46"/>
      <c r="EB484" s="46"/>
      <c r="EC484" s="46"/>
      <c r="ED484" s="46"/>
      <c r="EE484" s="46"/>
      <c r="EF484" s="46"/>
      <c r="EG484" s="46"/>
      <c r="EH484" s="46"/>
      <c r="EI484" s="46"/>
      <c r="EJ484" s="46"/>
      <c r="EK484" s="46"/>
      <c r="EL484" s="46"/>
      <c r="EM484" s="46"/>
      <c r="EN484" s="46"/>
      <c r="EO484" s="46"/>
      <c r="EP484" s="46"/>
      <c r="EQ484" s="46"/>
      <c r="ER484" s="46"/>
      <c r="ES484" s="46"/>
      <c r="ET484" s="46"/>
      <c r="EU484" s="46"/>
      <c r="EV484" s="46"/>
      <c r="EW484" s="46"/>
      <c r="EX484" s="46"/>
      <c r="EY484" s="46"/>
      <c r="EZ484" s="46"/>
      <c r="FA484" s="46"/>
      <c r="FB484" s="46"/>
      <c r="FC484" s="46"/>
      <c r="FD484" s="46"/>
      <c r="FE484" s="46"/>
      <c r="FF484" s="46"/>
      <c r="FG484" s="46"/>
      <c r="FH484" s="46"/>
      <c r="FI484" s="46"/>
      <c r="FJ484" s="46"/>
      <c r="FK484" s="46"/>
      <c r="FL484" s="46"/>
      <c r="FM484" s="46"/>
      <c r="FN484" s="46"/>
      <c r="FO484" s="46"/>
      <c r="FP484" s="46"/>
      <c r="FQ484" s="46"/>
      <c r="FR484" s="46"/>
      <c r="FS484" s="46"/>
      <c r="FT484" s="46"/>
      <c r="FU484" s="46"/>
      <c r="FV484" s="46"/>
      <c r="FW484" s="46"/>
      <c r="FX484" s="46"/>
      <c r="FY484" s="46"/>
      <c r="FZ484" s="46"/>
      <c r="GA484" s="46"/>
      <c r="GB484" s="46"/>
      <c r="GC484" s="46"/>
      <c r="GD484" s="46"/>
      <c r="GE484" s="46"/>
      <c r="GF484" s="46"/>
      <c r="GG484" s="46"/>
      <c r="GH484" s="46"/>
      <c r="GI484" s="46"/>
      <c r="GJ484" s="46"/>
      <c r="GK484" s="46"/>
      <c r="GL484" s="46"/>
      <c r="GM484" s="46"/>
      <c r="GN484" s="46"/>
      <c r="GO484" s="46"/>
      <c r="GP484" s="46"/>
      <c r="GQ484" s="46"/>
      <c r="GR484" s="46"/>
      <c r="GS484" s="46"/>
      <c r="GT484" s="46"/>
      <c r="GU484" s="46"/>
      <c r="GV484" s="46"/>
      <c r="GW484" s="46"/>
      <c r="GX484" s="46"/>
      <c r="GY484" s="46"/>
      <c r="GZ484" s="46"/>
      <c r="HA484" s="46"/>
      <c r="HB484" s="46"/>
      <c r="HC484" s="46"/>
      <c r="HD484" s="46"/>
      <c r="HE484" s="46"/>
      <c r="HF484" s="46"/>
      <c r="HG484" s="46"/>
      <c r="HH484" s="46"/>
      <c r="HI484" s="46"/>
      <c r="HJ484" s="46"/>
      <c r="HK484" s="46"/>
      <c r="HL484" s="46"/>
      <c r="HM484" s="46"/>
      <c r="HN484" s="46"/>
      <c r="HO484" s="46"/>
      <c r="HP484" s="46"/>
      <c r="HQ484" s="46"/>
      <c r="HR484" s="46"/>
      <c r="HS484" s="46"/>
      <c r="HT484" s="46"/>
      <c r="HU484" s="46"/>
      <c r="HV484" s="46"/>
      <c r="HW484" s="46"/>
      <c r="HX484" s="46"/>
      <c r="HY484" s="46"/>
      <c r="HZ484" s="46"/>
      <c r="IA484" s="46"/>
      <c r="IB484" s="46"/>
      <c r="IC484" s="46"/>
      <c r="ID484" s="46"/>
      <c r="IE484" s="46"/>
      <c r="IF484" s="46"/>
      <c r="IG484" s="46"/>
      <c r="IH484" s="46"/>
      <c r="II484" s="46"/>
      <c r="IJ484" s="46"/>
      <c r="IK484" s="46"/>
      <c r="IL484" s="46"/>
      <c r="IM484" s="46"/>
      <c r="IN484" s="46"/>
      <c r="IO484" s="46"/>
      <c r="IP484" s="46"/>
      <c r="IQ484" s="46"/>
      <c r="IR484" s="46"/>
      <c r="IS484" s="46"/>
      <c r="IT484" s="46"/>
      <c r="IU484" s="46"/>
      <c r="IV484" s="46"/>
      <c r="IW484" s="46"/>
      <c r="IX484" s="46"/>
      <c r="IY484" s="46"/>
      <c r="IZ484" s="46"/>
      <c r="JA484" s="46"/>
      <c r="JB484" s="46"/>
      <c r="JC484" s="46"/>
      <c r="JD484" s="46"/>
      <c r="JE484" s="46"/>
      <c r="JF484" s="46"/>
      <c r="JG484" s="46"/>
      <c r="JH484" s="46"/>
      <c r="JI484" s="46"/>
      <c r="JJ484" s="46"/>
      <c r="JK484" s="46"/>
      <c r="JL484" s="46"/>
      <c r="JM484" s="46"/>
      <c r="JN484" s="46"/>
      <c r="JO484" s="46"/>
      <c r="JP484" s="46"/>
      <c r="JQ484" s="46"/>
      <c r="JR484" s="46"/>
      <c r="JS484" s="46"/>
      <c r="JT484" s="46"/>
      <c r="JU484" s="46"/>
      <c r="JV484" s="46"/>
      <c r="JW484" s="46"/>
      <c r="JX484" s="46"/>
      <c r="JY484" s="46"/>
      <c r="JZ484" s="46"/>
      <c r="KA484" s="46"/>
      <c r="KB484" s="46"/>
      <c r="KC484" s="46"/>
      <c r="KD484" s="46"/>
      <c r="KE484" s="46"/>
      <c r="KF484" s="46"/>
      <c r="KG484" s="46"/>
      <c r="KH484" s="46"/>
      <c r="KI484" s="46"/>
      <c r="KJ484" s="46"/>
      <c r="KK484" s="46"/>
      <c r="KL484" s="46"/>
      <c r="KM484" s="46"/>
      <c r="KN484" s="46"/>
      <c r="KO484" s="46"/>
      <c r="KP484" s="234"/>
    </row>
    <row r="485" spans="1:302" s="52" customFormat="1" ht="63.75" x14ac:dyDescent="0.25">
      <c r="A485" s="45"/>
      <c r="B485" s="45" t="s">
        <v>2490</v>
      </c>
      <c r="C485" s="144">
        <v>12150087</v>
      </c>
      <c r="D485" s="31">
        <v>39912</v>
      </c>
      <c r="E485" s="31">
        <v>40026</v>
      </c>
      <c r="F485" s="31">
        <v>42360</v>
      </c>
      <c r="G485" s="21">
        <v>-7777</v>
      </c>
      <c r="H485" s="45" t="s">
        <v>587</v>
      </c>
      <c r="I485" s="21" t="s">
        <v>1210</v>
      </c>
      <c r="J485" s="21"/>
      <c r="K485" s="45" t="s">
        <v>50</v>
      </c>
      <c r="L485" s="45" t="s">
        <v>113</v>
      </c>
      <c r="M485" s="45" t="s">
        <v>114</v>
      </c>
      <c r="N485" s="45" t="s">
        <v>74</v>
      </c>
      <c r="O485" s="45" t="s">
        <v>3771</v>
      </c>
      <c r="P485" s="147" t="s">
        <v>554</v>
      </c>
      <c r="Q485" s="45" t="s">
        <v>559</v>
      </c>
      <c r="R485" s="45" t="s">
        <v>2473</v>
      </c>
      <c r="S485" s="275" t="s">
        <v>1929</v>
      </c>
      <c r="T485" s="61">
        <v>-9999</v>
      </c>
      <c r="U485" s="57">
        <v>-7777</v>
      </c>
      <c r="V485" s="57">
        <v>-7777</v>
      </c>
      <c r="W485" s="57">
        <v>-7777</v>
      </c>
      <c r="X485" s="57">
        <v>-7777</v>
      </c>
      <c r="Y485" s="221">
        <v>254</v>
      </c>
      <c r="Z485" s="45">
        <v>24.3</v>
      </c>
      <c r="AA485" s="45" t="s">
        <v>2491</v>
      </c>
      <c r="AB485" s="45">
        <v>1.7</v>
      </c>
      <c r="AC485" s="45">
        <v>9203</v>
      </c>
      <c r="AD485" s="45">
        <v>-9999</v>
      </c>
      <c r="AE485" s="45">
        <v>8000</v>
      </c>
      <c r="AF485" s="45" t="s">
        <v>9898</v>
      </c>
      <c r="AG485" s="45"/>
      <c r="AH485" s="45"/>
      <c r="AI485" s="45"/>
      <c r="AJ485" s="45" t="s">
        <v>2492</v>
      </c>
      <c r="AK485" s="45" t="s">
        <v>2493</v>
      </c>
      <c r="AL485" s="45">
        <v>43</v>
      </c>
      <c r="AM485" s="45">
        <v>25</v>
      </c>
      <c r="AN485" s="1109">
        <v>50</v>
      </c>
      <c r="AO485" s="45">
        <v>24</v>
      </c>
      <c r="AP485" s="45">
        <v>13</v>
      </c>
      <c r="AQ485" s="45">
        <v>52.5</v>
      </c>
      <c r="AR485" s="21">
        <f t="shared" si="40"/>
        <v>43.43055555555555</v>
      </c>
      <c r="AS485" s="21">
        <f t="shared" si="41"/>
        <v>24.231249999999999</v>
      </c>
      <c r="AT485" s="45" t="s">
        <v>34</v>
      </c>
      <c r="AU485" s="45"/>
      <c r="AV485" s="147"/>
      <c r="AW485" s="31"/>
      <c r="AX485" s="147"/>
      <c r="AY485" s="31"/>
      <c r="AZ485" s="147"/>
      <c r="BA485" s="31"/>
      <c r="BB485" s="147"/>
      <c r="BC485" s="31"/>
      <c r="BD485" s="147"/>
      <c r="BE485" s="31"/>
      <c r="BF485" s="45"/>
      <c r="BG485" s="142" t="s">
        <v>1624</v>
      </c>
      <c r="BH485" s="230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  <c r="DI485" s="46"/>
      <c r="DJ485" s="46"/>
      <c r="DK485" s="46"/>
      <c r="DL485" s="46"/>
      <c r="DM485" s="46"/>
      <c r="DN485" s="46"/>
      <c r="DO485" s="46"/>
      <c r="DP485" s="46"/>
      <c r="DQ485" s="46"/>
      <c r="DR485" s="46"/>
      <c r="DS485" s="46"/>
      <c r="DT485" s="46"/>
      <c r="DU485" s="46"/>
      <c r="DV485" s="46"/>
      <c r="DW485" s="46"/>
      <c r="DX485" s="46"/>
      <c r="DY485" s="46"/>
      <c r="DZ485" s="46"/>
      <c r="EA485" s="46"/>
      <c r="EB485" s="46"/>
      <c r="EC485" s="46"/>
      <c r="ED485" s="46"/>
      <c r="EE485" s="46"/>
      <c r="EF485" s="46"/>
      <c r="EG485" s="46"/>
      <c r="EH485" s="46"/>
      <c r="EI485" s="46"/>
      <c r="EJ485" s="46"/>
      <c r="EK485" s="46"/>
      <c r="EL485" s="46"/>
      <c r="EM485" s="46"/>
      <c r="EN485" s="46"/>
      <c r="EO485" s="46"/>
      <c r="EP485" s="46"/>
      <c r="EQ485" s="46"/>
      <c r="ER485" s="46"/>
      <c r="ES485" s="46"/>
      <c r="ET485" s="46"/>
      <c r="EU485" s="46"/>
      <c r="EV485" s="46"/>
      <c r="EW485" s="46"/>
      <c r="EX485" s="46"/>
      <c r="EY485" s="46"/>
      <c r="EZ485" s="46"/>
      <c r="FA485" s="46"/>
      <c r="FB485" s="46"/>
      <c r="FC485" s="46"/>
      <c r="FD485" s="46"/>
      <c r="FE485" s="46"/>
      <c r="FF485" s="46"/>
      <c r="FG485" s="46"/>
      <c r="FH485" s="46"/>
      <c r="FI485" s="46"/>
      <c r="FJ485" s="46"/>
      <c r="FK485" s="46"/>
      <c r="FL485" s="46"/>
      <c r="FM485" s="46"/>
      <c r="FN485" s="46"/>
      <c r="FO485" s="46"/>
      <c r="FP485" s="46"/>
      <c r="FQ485" s="46"/>
      <c r="FR485" s="46"/>
      <c r="FS485" s="46"/>
      <c r="FT485" s="46"/>
      <c r="FU485" s="46"/>
      <c r="FV485" s="46"/>
      <c r="FW485" s="46"/>
      <c r="FX485" s="46"/>
      <c r="FY485" s="46"/>
      <c r="FZ485" s="46"/>
      <c r="GA485" s="46"/>
      <c r="GB485" s="46"/>
      <c r="GC485" s="46"/>
      <c r="GD485" s="46"/>
      <c r="GE485" s="46"/>
      <c r="GF485" s="46"/>
      <c r="GG485" s="46"/>
      <c r="GH485" s="46"/>
      <c r="GI485" s="46"/>
      <c r="GJ485" s="46"/>
      <c r="GK485" s="46"/>
      <c r="GL485" s="46"/>
      <c r="GM485" s="46"/>
      <c r="GN485" s="46"/>
      <c r="GO485" s="46"/>
      <c r="GP485" s="46"/>
      <c r="GQ485" s="46"/>
      <c r="GR485" s="46"/>
      <c r="GS485" s="46"/>
      <c r="GT485" s="46"/>
      <c r="GU485" s="46"/>
      <c r="GV485" s="46"/>
      <c r="GW485" s="46"/>
      <c r="GX485" s="46"/>
      <c r="GY485" s="46"/>
      <c r="GZ485" s="46"/>
      <c r="HA485" s="46"/>
      <c r="HB485" s="46"/>
      <c r="HC485" s="46"/>
      <c r="HD485" s="46"/>
      <c r="HE485" s="46"/>
      <c r="HF485" s="46"/>
      <c r="HG485" s="46"/>
      <c r="HH485" s="46"/>
      <c r="HI485" s="46"/>
      <c r="HJ485" s="46"/>
      <c r="HK485" s="46"/>
      <c r="HL485" s="46"/>
      <c r="HM485" s="46"/>
      <c r="HN485" s="46"/>
      <c r="HO485" s="46"/>
      <c r="HP485" s="46"/>
      <c r="HQ485" s="46"/>
      <c r="HR485" s="46"/>
      <c r="HS485" s="46"/>
      <c r="HT485" s="46"/>
      <c r="HU485" s="46"/>
      <c r="HV485" s="46"/>
      <c r="HW485" s="46"/>
      <c r="HX485" s="46"/>
      <c r="HY485" s="46"/>
      <c r="HZ485" s="46"/>
      <c r="IA485" s="46"/>
      <c r="IB485" s="46"/>
      <c r="IC485" s="46"/>
      <c r="ID485" s="46"/>
      <c r="IE485" s="46"/>
      <c r="IF485" s="46"/>
      <c r="IG485" s="46"/>
      <c r="IH485" s="46"/>
      <c r="II485" s="46"/>
      <c r="IJ485" s="46"/>
      <c r="IK485" s="46"/>
      <c r="IL485" s="46"/>
      <c r="IM485" s="46"/>
      <c r="IN485" s="46"/>
      <c r="IO485" s="46"/>
      <c r="IP485" s="46"/>
      <c r="IQ485" s="46"/>
      <c r="IR485" s="46"/>
      <c r="IS485" s="46"/>
      <c r="IT485" s="46"/>
      <c r="IU485" s="46"/>
      <c r="IV485" s="46"/>
      <c r="IW485" s="46"/>
      <c r="IX485" s="46"/>
      <c r="IY485" s="46"/>
      <c r="IZ485" s="46"/>
      <c r="JA485" s="46"/>
      <c r="JB485" s="46"/>
      <c r="JC485" s="46"/>
      <c r="JD485" s="46"/>
      <c r="JE485" s="46"/>
      <c r="JF485" s="46"/>
      <c r="JG485" s="46"/>
      <c r="JH485" s="46"/>
      <c r="JI485" s="46"/>
      <c r="JJ485" s="46"/>
      <c r="JK485" s="46"/>
      <c r="JL485" s="46"/>
      <c r="JM485" s="46"/>
      <c r="JN485" s="46"/>
      <c r="JO485" s="46"/>
      <c r="JP485" s="46"/>
      <c r="JQ485" s="46"/>
      <c r="JR485" s="46"/>
      <c r="JS485" s="46"/>
      <c r="JT485" s="46"/>
      <c r="JU485" s="46"/>
      <c r="JV485" s="46"/>
      <c r="JW485" s="46"/>
      <c r="JX485" s="46"/>
      <c r="JY485" s="46"/>
      <c r="JZ485" s="46"/>
      <c r="KA485" s="46"/>
      <c r="KB485" s="46"/>
      <c r="KC485" s="46"/>
      <c r="KD485" s="46"/>
      <c r="KE485" s="46"/>
      <c r="KF485" s="46"/>
      <c r="KG485" s="46"/>
      <c r="KH485" s="46"/>
      <c r="KI485" s="46"/>
      <c r="KJ485" s="46"/>
      <c r="KK485" s="46"/>
      <c r="KL485" s="46"/>
      <c r="KM485" s="46"/>
      <c r="KN485" s="46"/>
      <c r="KO485" s="46"/>
      <c r="KP485" s="234"/>
    </row>
    <row r="486" spans="1:302" s="52" customFormat="1" ht="64.5" thickBot="1" x14ac:dyDescent="0.3">
      <c r="A486" s="169"/>
      <c r="B486" s="169" t="s">
        <v>2490</v>
      </c>
      <c r="C486" s="159">
        <v>12150087</v>
      </c>
      <c r="D486" s="113">
        <v>39912</v>
      </c>
      <c r="E486" s="113">
        <v>40026</v>
      </c>
      <c r="F486" s="113">
        <v>42360</v>
      </c>
      <c r="G486" s="161">
        <v>-7777</v>
      </c>
      <c r="H486" s="169" t="s">
        <v>587</v>
      </c>
      <c r="I486" s="161" t="s">
        <v>1210</v>
      </c>
      <c r="J486" s="161"/>
      <c r="K486" s="169" t="s">
        <v>50</v>
      </c>
      <c r="L486" s="169" t="s">
        <v>113</v>
      </c>
      <c r="M486" s="169" t="s">
        <v>114</v>
      </c>
      <c r="N486" s="169" t="s">
        <v>74</v>
      </c>
      <c r="O486" s="169" t="s">
        <v>3771</v>
      </c>
      <c r="P486" s="112" t="s">
        <v>554</v>
      </c>
      <c r="Q486" s="169" t="s">
        <v>559</v>
      </c>
      <c r="R486" s="169" t="s">
        <v>2473</v>
      </c>
      <c r="S486" s="604" t="s">
        <v>1929</v>
      </c>
      <c r="T486" s="694" t="s">
        <v>1861</v>
      </c>
      <c r="U486" s="694" t="s">
        <v>1861</v>
      </c>
      <c r="V486" s="694" t="s">
        <v>1861</v>
      </c>
      <c r="W486" s="694" t="s">
        <v>1861</v>
      </c>
      <c r="X486" s="694" t="s">
        <v>1861</v>
      </c>
      <c r="Y486" s="694" t="s">
        <v>1861</v>
      </c>
      <c r="Z486" s="694" t="s">
        <v>1861</v>
      </c>
      <c r="AA486" s="694" t="s">
        <v>1861</v>
      </c>
      <c r="AB486" s="694" t="s">
        <v>1861</v>
      </c>
      <c r="AC486" s="694" t="s">
        <v>1861</v>
      </c>
      <c r="AD486" s="694" t="s">
        <v>1861</v>
      </c>
      <c r="AE486" s="694" t="s">
        <v>1861</v>
      </c>
      <c r="AF486" s="169" t="s">
        <v>9899</v>
      </c>
      <c r="AG486" s="169"/>
      <c r="AH486" s="169"/>
      <c r="AI486" s="169"/>
      <c r="AJ486" s="169" t="s">
        <v>2494</v>
      </c>
      <c r="AK486" s="169" t="s">
        <v>2495</v>
      </c>
      <c r="AL486" s="169">
        <v>43</v>
      </c>
      <c r="AM486" s="169">
        <v>25</v>
      </c>
      <c r="AN486" s="1110">
        <v>42.9</v>
      </c>
      <c r="AO486" s="169">
        <v>24</v>
      </c>
      <c r="AP486" s="169">
        <v>13</v>
      </c>
      <c r="AQ486" s="169">
        <v>53.5</v>
      </c>
      <c r="AR486" s="161">
        <f t="shared" si="40"/>
        <v>43.428583333333329</v>
      </c>
      <c r="AS486" s="161">
        <f t="shared" si="41"/>
        <v>24.231527777777774</v>
      </c>
      <c r="AT486" s="169" t="s">
        <v>34</v>
      </c>
      <c r="AU486" s="169"/>
      <c r="AV486" s="112"/>
      <c r="AW486" s="113"/>
      <c r="AX486" s="112"/>
      <c r="AY486" s="113"/>
      <c r="AZ486" s="112"/>
      <c r="BA486" s="113"/>
      <c r="BB486" s="112"/>
      <c r="BC486" s="113"/>
      <c r="BD486" s="112"/>
      <c r="BE486" s="113"/>
      <c r="BF486" s="169"/>
      <c r="BG486" s="158" t="s">
        <v>1624</v>
      </c>
      <c r="BH486" s="230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6"/>
      <c r="DF486" s="46"/>
      <c r="DG486" s="46"/>
      <c r="DH486" s="46"/>
      <c r="DI486" s="46"/>
      <c r="DJ486" s="46"/>
      <c r="DK486" s="46"/>
      <c r="DL486" s="46"/>
      <c r="DM486" s="46"/>
      <c r="DN486" s="46"/>
      <c r="DO486" s="46"/>
      <c r="DP486" s="46"/>
      <c r="DQ486" s="46"/>
      <c r="DR486" s="46"/>
      <c r="DS486" s="46"/>
      <c r="DT486" s="46"/>
      <c r="DU486" s="46"/>
      <c r="DV486" s="46"/>
      <c r="DW486" s="46"/>
      <c r="DX486" s="46"/>
      <c r="DY486" s="46"/>
      <c r="DZ486" s="46"/>
      <c r="EA486" s="46"/>
      <c r="EB486" s="46"/>
      <c r="EC486" s="46"/>
      <c r="ED486" s="46"/>
      <c r="EE486" s="46"/>
      <c r="EF486" s="46"/>
      <c r="EG486" s="46"/>
      <c r="EH486" s="46"/>
      <c r="EI486" s="46"/>
      <c r="EJ486" s="46"/>
      <c r="EK486" s="46"/>
      <c r="EL486" s="46"/>
      <c r="EM486" s="46"/>
      <c r="EN486" s="46"/>
      <c r="EO486" s="46"/>
      <c r="EP486" s="46"/>
      <c r="EQ486" s="46"/>
      <c r="ER486" s="46"/>
      <c r="ES486" s="46"/>
      <c r="ET486" s="46"/>
      <c r="EU486" s="46"/>
      <c r="EV486" s="46"/>
      <c r="EW486" s="46"/>
      <c r="EX486" s="46"/>
      <c r="EY486" s="46"/>
      <c r="EZ486" s="46"/>
      <c r="FA486" s="46"/>
      <c r="FB486" s="46"/>
      <c r="FC486" s="46"/>
      <c r="FD486" s="46"/>
      <c r="FE486" s="46"/>
      <c r="FF486" s="46"/>
      <c r="FG486" s="46"/>
      <c r="FH486" s="46"/>
      <c r="FI486" s="46"/>
      <c r="FJ486" s="46"/>
      <c r="FK486" s="46"/>
      <c r="FL486" s="46"/>
      <c r="FM486" s="46"/>
      <c r="FN486" s="46"/>
      <c r="FO486" s="46"/>
      <c r="FP486" s="46"/>
      <c r="FQ486" s="46"/>
      <c r="FR486" s="46"/>
      <c r="FS486" s="46"/>
      <c r="FT486" s="46"/>
      <c r="FU486" s="46"/>
      <c r="FV486" s="46"/>
      <c r="FW486" s="46"/>
      <c r="FX486" s="46"/>
      <c r="FY486" s="46"/>
      <c r="FZ486" s="46"/>
      <c r="GA486" s="46"/>
      <c r="GB486" s="46"/>
      <c r="GC486" s="46"/>
      <c r="GD486" s="46"/>
      <c r="GE486" s="46"/>
      <c r="GF486" s="46"/>
      <c r="GG486" s="46"/>
      <c r="GH486" s="46"/>
      <c r="GI486" s="46"/>
      <c r="GJ486" s="46"/>
      <c r="GK486" s="46"/>
      <c r="GL486" s="46"/>
      <c r="GM486" s="46"/>
      <c r="GN486" s="46"/>
      <c r="GO486" s="46"/>
      <c r="GP486" s="46"/>
      <c r="GQ486" s="46"/>
      <c r="GR486" s="46"/>
      <c r="GS486" s="46"/>
      <c r="GT486" s="46"/>
      <c r="GU486" s="46"/>
      <c r="GV486" s="46"/>
      <c r="GW486" s="46"/>
      <c r="GX486" s="46"/>
      <c r="GY486" s="46"/>
      <c r="GZ486" s="46"/>
      <c r="HA486" s="46"/>
      <c r="HB486" s="46"/>
      <c r="HC486" s="46"/>
      <c r="HD486" s="46"/>
      <c r="HE486" s="46"/>
      <c r="HF486" s="46"/>
      <c r="HG486" s="46"/>
      <c r="HH486" s="46"/>
      <c r="HI486" s="46"/>
      <c r="HJ486" s="46"/>
      <c r="HK486" s="46"/>
      <c r="HL486" s="46"/>
      <c r="HM486" s="46"/>
      <c r="HN486" s="46"/>
      <c r="HO486" s="46"/>
      <c r="HP486" s="46"/>
      <c r="HQ486" s="46"/>
      <c r="HR486" s="46"/>
      <c r="HS486" s="46"/>
      <c r="HT486" s="46"/>
      <c r="HU486" s="46"/>
      <c r="HV486" s="46"/>
      <c r="HW486" s="46"/>
      <c r="HX486" s="46"/>
      <c r="HY486" s="46"/>
      <c r="HZ486" s="46"/>
      <c r="IA486" s="46"/>
      <c r="IB486" s="46"/>
      <c r="IC486" s="46"/>
      <c r="ID486" s="46"/>
      <c r="IE486" s="46"/>
      <c r="IF486" s="46"/>
      <c r="IG486" s="46"/>
      <c r="IH486" s="46"/>
      <c r="II486" s="46"/>
      <c r="IJ486" s="46"/>
      <c r="IK486" s="46"/>
      <c r="IL486" s="46"/>
      <c r="IM486" s="46"/>
      <c r="IN486" s="46"/>
      <c r="IO486" s="46"/>
      <c r="IP486" s="46"/>
      <c r="IQ486" s="46"/>
      <c r="IR486" s="46"/>
      <c r="IS486" s="46"/>
      <c r="IT486" s="46"/>
      <c r="IU486" s="46"/>
      <c r="IV486" s="46"/>
      <c r="IW486" s="46"/>
      <c r="IX486" s="46"/>
      <c r="IY486" s="46"/>
      <c r="IZ486" s="46"/>
      <c r="JA486" s="46"/>
      <c r="JB486" s="46"/>
      <c r="JC486" s="46"/>
      <c r="JD486" s="46"/>
      <c r="JE486" s="46"/>
      <c r="JF486" s="46"/>
      <c r="JG486" s="46"/>
      <c r="JH486" s="46"/>
      <c r="JI486" s="46"/>
      <c r="JJ486" s="46"/>
      <c r="JK486" s="46"/>
      <c r="JL486" s="46"/>
      <c r="JM486" s="46"/>
      <c r="JN486" s="46"/>
      <c r="JO486" s="46"/>
      <c r="JP486" s="46"/>
      <c r="JQ486" s="46"/>
      <c r="JR486" s="46"/>
      <c r="JS486" s="46"/>
      <c r="JT486" s="46"/>
      <c r="JU486" s="46"/>
      <c r="JV486" s="46"/>
      <c r="JW486" s="46"/>
      <c r="JX486" s="46"/>
      <c r="JY486" s="46"/>
      <c r="JZ486" s="46"/>
      <c r="KA486" s="46"/>
      <c r="KB486" s="46"/>
      <c r="KC486" s="46"/>
      <c r="KD486" s="46"/>
      <c r="KE486" s="46"/>
      <c r="KF486" s="46"/>
      <c r="KG486" s="46"/>
      <c r="KH486" s="46"/>
      <c r="KI486" s="46"/>
      <c r="KJ486" s="46"/>
      <c r="KK486" s="46"/>
      <c r="KL486" s="46"/>
      <c r="KM486" s="46"/>
      <c r="KN486" s="46"/>
      <c r="KO486" s="46"/>
      <c r="KP486" s="234"/>
    </row>
    <row r="487" spans="1:302" s="52" customFormat="1" ht="25.5" x14ac:dyDescent="0.25">
      <c r="A487" s="407">
        <v>154</v>
      </c>
      <c r="B487" s="408" t="s">
        <v>511</v>
      </c>
      <c r="C487" s="410">
        <v>12150088</v>
      </c>
      <c r="D487" s="411">
        <v>39918</v>
      </c>
      <c r="E487" s="411">
        <v>39918</v>
      </c>
      <c r="F487" s="411">
        <v>41436</v>
      </c>
      <c r="G487" s="408">
        <v>-7777</v>
      </c>
      <c r="H487" s="408" t="s">
        <v>582</v>
      </c>
      <c r="I487" s="408" t="s">
        <v>1488</v>
      </c>
      <c r="J487" s="408"/>
      <c r="K487" s="408" t="s">
        <v>33</v>
      </c>
      <c r="L487" s="408" t="s">
        <v>405</v>
      </c>
      <c r="M487" s="408" t="s">
        <v>405</v>
      </c>
      <c r="N487" s="408" t="s">
        <v>41</v>
      </c>
      <c r="O487" s="408"/>
      <c r="P487" s="409">
        <v>44793</v>
      </c>
      <c r="Q487" s="408" t="s">
        <v>559</v>
      </c>
      <c r="R487" s="408" t="s">
        <v>658</v>
      </c>
      <c r="S487" s="412" t="s">
        <v>1929</v>
      </c>
      <c r="T487" s="655">
        <v>-9999</v>
      </c>
      <c r="U487" s="461">
        <v>-7777</v>
      </c>
      <c r="V487" s="461">
        <v>-7777</v>
      </c>
      <c r="W487" s="461">
        <v>-7777</v>
      </c>
      <c r="X487" s="461">
        <v>-7777</v>
      </c>
      <c r="Y487" s="655">
        <v>440</v>
      </c>
      <c r="Z487" s="408">
        <v>61.09</v>
      </c>
      <c r="AA487" s="408">
        <v>-9999</v>
      </c>
      <c r="AB487" s="408">
        <v>2.0499999999999998</v>
      </c>
      <c r="AC487" s="527">
        <v>24952</v>
      </c>
      <c r="AD487" s="408">
        <v>70.150000000000006</v>
      </c>
      <c r="AE487" s="408">
        <v>5000</v>
      </c>
      <c r="AF487" s="408" t="s">
        <v>2364</v>
      </c>
      <c r="AG487" s="408"/>
      <c r="AH487" s="408"/>
      <c r="AI487" s="408"/>
      <c r="AJ487" s="408" t="s">
        <v>2371</v>
      </c>
      <c r="AK487" s="408" t="s">
        <v>2372</v>
      </c>
      <c r="AL487" s="408">
        <v>43</v>
      </c>
      <c r="AM487" s="408">
        <v>8</v>
      </c>
      <c r="AN487" s="1111">
        <v>23.8</v>
      </c>
      <c r="AO487" s="408">
        <v>25</v>
      </c>
      <c r="AP487" s="408">
        <v>45</v>
      </c>
      <c r="AQ487" s="408">
        <v>45.4</v>
      </c>
      <c r="AR487" s="408">
        <f t="shared" si="40"/>
        <v>43.139944444444446</v>
      </c>
      <c r="AS487" s="408">
        <f t="shared" si="41"/>
        <v>25.762611111111109</v>
      </c>
      <c r="AT487" s="408" t="s">
        <v>43</v>
      </c>
      <c r="AU487" s="408" t="s">
        <v>7868</v>
      </c>
      <c r="AV487" s="409"/>
      <c r="AW487" s="411"/>
      <c r="AX487" s="409"/>
      <c r="AY487" s="411"/>
      <c r="AZ487" s="409"/>
      <c r="BA487" s="411"/>
      <c r="BB487" s="409"/>
      <c r="BC487" s="411"/>
      <c r="BD487" s="409"/>
      <c r="BE487" s="411"/>
      <c r="BF487" s="408" t="s">
        <v>9640</v>
      </c>
      <c r="BG487" s="730" t="s">
        <v>2496</v>
      </c>
      <c r="BH487" s="735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6"/>
      <c r="DF487" s="46"/>
      <c r="DG487" s="46"/>
      <c r="DH487" s="46"/>
      <c r="DI487" s="46"/>
      <c r="DJ487" s="46"/>
      <c r="DK487" s="46"/>
      <c r="DL487" s="46"/>
      <c r="DM487" s="46"/>
      <c r="DN487" s="46"/>
      <c r="DO487" s="46"/>
      <c r="DP487" s="46"/>
      <c r="DQ487" s="46"/>
      <c r="DR487" s="46"/>
      <c r="DS487" s="46"/>
      <c r="DT487" s="46"/>
      <c r="DU487" s="46"/>
      <c r="DV487" s="46"/>
      <c r="DW487" s="46"/>
      <c r="DX487" s="46"/>
      <c r="DY487" s="46"/>
      <c r="DZ487" s="46"/>
      <c r="EA487" s="46"/>
      <c r="EB487" s="46"/>
      <c r="EC487" s="46"/>
      <c r="ED487" s="46"/>
      <c r="EE487" s="46"/>
      <c r="EF487" s="46"/>
      <c r="EG487" s="46"/>
      <c r="EH487" s="46"/>
      <c r="EI487" s="46"/>
      <c r="EJ487" s="46"/>
      <c r="EK487" s="46"/>
      <c r="EL487" s="46"/>
      <c r="EM487" s="46"/>
      <c r="EN487" s="46"/>
      <c r="EO487" s="46"/>
      <c r="EP487" s="46"/>
      <c r="EQ487" s="46"/>
      <c r="ER487" s="46"/>
      <c r="ES487" s="46"/>
      <c r="ET487" s="46"/>
      <c r="EU487" s="46"/>
      <c r="EV487" s="46"/>
      <c r="EW487" s="46"/>
      <c r="EX487" s="46"/>
      <c r="EY487" s="46"/>
      <c r="EZ487" s="46"/>
      <c r="FA487" s="46"/>
      <c r="FB487" s="46"/>
      <c r="FC487" s="46"/>
      <c r="FD487" s="46"/>
      <c r="FE487" s="46"/>
      <c r="FF487" s="46"/>
      <c r="FG487" s="46"/>
      <c r="FH487" s="46"/>
      <c r="FI487" s="46"/>
      <c r="FJ487" s="46"/>
      <c r="FK487" s="46"/>
      <c r="FL487" s="46"/>
      <c r="FM487" s="46"/>
      <c r="FN487" s="46"/>
      <c r="FO487" s="46"/>
      <c r="FP487" s="46"/>
      <c r="FQ487" s="46"/>
      <c r="FR487" s="46"/>
      <c r="FS487" s="46"/>
      <c r="FT487" s="46"/>
      <c r="FU487" s="46"/>
      <c r="FV487" s="46"/>
      <c r="FW487" s="46"/>
      <c r="FX487" s="46"/>
      <c r="FY487" s="46"/>
      <c r="FZ487" s="46"/>
      <c r="GA487" s="46"/>
      <c r="GB487" s="46"/>
      <c r="GC487" s="46"/>
      <c r="GD487" s="46"/>
      <c r="GE487" s="46"/>
      <c r="GF487" s="46"/>
      <c r="GG487" s="46"/>
      <c r="GH487" s="46"/>
      <c r="GI487" s="46"/>
      <c r="GJ487" s="46"/>
      <c r="GK487" s="46"/>
      <c r="GL487" s="46"/>
      <c r="GM487" s="46"/>
      <c r="GN487" s="46"/>
      <c r="GO487" s="46"/>
      <c r="GP487" s="46"/>
      <c r="GQ487" s="46"/>
      <c r="GR487" s="46"/>
      <c r="GS487" s="46"/>
      <c r="GT487" s="46"/>
      <c r="GU487" s="46"/>
      <c r="GV487" s="46"/>
      <c r="GW487" s="46"/>
      <c r="GX487" s="46"/>
      <c r="GY487" s="46"/>
      <c r="GZ487" s="46"/>
      <c r="HA487" s="46"/>
      <c r="HB487" s="46"/>
      <c r="HC487" s="46"/>
      <c r="HD487" s="46"/>
      <c r="HE487" s="46"/>
      <c r="HF487" s="46"/>
      <c r="HG487" s="46"/>
      <c r="HH487" s="46"/>
      <c r="HI487" s="46"/>
      <c r="HJ487" s="46"/>
      <c r="HK487" s="46"/>
      <c r="HL487" s="46"/>
      <c r="HM487" s="46"/>
      <c r="HN487" s="46"/>
      <c r="HO487" s="46"/>
      <c r="HP487" s="46"/>
      <c r="HQ487" s="46"/>
      <c r="HR487" s="46"/>
      <c r="HS487" s="46"/>
      <c r="HT487" s="46"/>
      <c r="HU487" s="46"/>
      <c r="HV487" s="46"/>
      <c r="HW487" s="46"/>
      <c r="HX487" s="46"/>
      <c r="HY487" s="46"/>
      <c r="HZ487" s="46"/>
      <c r="IA487" s="46"/>
      <c r="IB487" s="46"/>
      <c r="IC487" s="46"/>
      <c r="ID487" s="46"/>
      <c r="IE487" s="46"/>
      <c r="IF487" s="46"/>
      <c r="IG487" s="46"/>
      <c r="IH487" s="46"/>
      <c r="II487" s="46"/>
      <c r="IJ487" s="46"/>
      <c r="IK487" s="46"/>
      <c r="IL487" s="46"/>
      <c r="IM487" s="46"/>
      <c r="IN487" s="46"/>
      <c r="IO487" s="46"/>
      <c r="IP487" s="46"/>
      <c r="IQ487" s="46"/>
      <c r="IR487" s="46"/>
      <c r="IS487" s="46"/>
      <c r="IT487" s="46"/>
      <c r="IU487" s="46"/>
      <c r="IV487" s="46"/>
      <c r="IW487" s="46"/>
      <c r="IX487" s="46"/>
      <c r="IY487" s="46"/>
      <c r="IZ487" s="46"/>
      <c r="JA487" s="46"/>
      <c r="JB487" s="46"/>
      <c r="JC487" s="46"/>
      <c r="JD487" s="46"/>
      <c r="JE487" s="46"/>
      <c r="JF487" s="46"/>
      <c r="JG487" s="46"/>
      <c r="JH487" s="46"/>
      <c r="JI487" s="46"/>
      <c r="JJ487" s="46"/>
      <c r="JK487" s="46"/>
      <c r="JL487" s="46"/>
      <c r="JM487" s="46"/>
      <c r="JN487" s="46"/>
      <c r="JO487" s="46"/>
      <c r="JP487" s="46"/>
      <c r="JQ487" s="46"/>
      <c r="JR487" s="46"/>
      <c r="JS487" s="46"/>
      <c r="JT487" s="46"/>
      <c r="JU487" s="46"/>
      <c r="JV487" s="46"/>
      <c r="JW487" s="46"/>
      <c r="JX487" s="46"/>
      <c r="JY487" s="46"/>
      <c r="JZ487" s="46"/>
      <c r="KA487" s="46"/>
      <c r="KB487" s="46"/>
      <c r="KC487" s="46"/>
      <c r="KD487" s="46"/>
      <c r="KE487" s="46"/>
      <c r="KF487" s="46"/>
      <c r="KG487" s="46"/>
      <c r="KH487" s="46"/>
      <c r="KI487" s="46"/>
      <c r="KJ487" s="46"/>
      <c r="KK487" s="46"/>
      <c r="KL487" s="46"/>
      <c r="KM487" s="46"/>
      <c r="KN487" s="46"/>
      <c r="KO487" s="46"/>
      <c r="KP487" s="234"/>
    </row>
    <row r="488" spans="1:302" s="52" customFormat="1" ht="25.5" x14ac:dyDescent="0.25">
      <c r="A488" s="414"/>
      <c r="B488" s="24" t="s">
        <v>511</v>
      </c>
      <c r="C488" s="26">
        <v>12150088</v>
      </c>
      <c r="D488" s="27">
        <v>39918</v>
      </c>
      <c r="E488" s="27">
        <v>39918</v>
      </c>
      <c r="F488" s="27">
        <v>41436</v>
      </c>
      <c r="G488" s="24">
        <v>-7777</v>
      </c>
      <c r="H488" s="24" t="s">
        <v>582</v>
      </c>
      <c r="I488" s="24" t="s">
        <v>1488</v>
      </c>
      <c r="J488" s="24"/>
      <c r="K488" s="24" t="s">
        <v>33</v>
      </c>
      <c r="L488" s="24" t="s">
        <v>405</v>
      </c>
      <c r="M488" s="24" t="s">
        <v>405</v>
      </c>
      <c r="N488" s="24" t="s">
        <v>41</v>
      </c>
      <c r="O488" s="24"/>
      <c r="P488" s="25">
        <v>44793</v>
      </c>
      <c r="Q488" s="24" t="s">
        <v>559</v>
      </c>
      <c r="R488" s="24" t="s">
        <v>658</v>
      </c>
      <c r="S488" s="273" t="s">
        <v>1929</v>
      </c>
      <c r="T488" s="53" t="s">
        <v>1861</v>
      </c>
      <c r="U488" s="53" t="s">
        <v>1861</v>
      </c>
      <c r="V488" s="53" t="s">
        <v>1861</v>
      </c>
      <c r="W488" s="53" t="s">
        <v>1861</v>
      </c>
      <c r="X488" s="53" t="s">
        <v>1861</v>
      </c>
      <c r="Y488" s="53" t="s">
        <v>1861</v>
      </c>
      <c r="Z488" s="53" t="s">
        <v>1861</v>
      </c>
      <c r="AA488" s="53" t="s">
        <v>1861</v>
      </c>
      <c r="AB488" s="53" t="s">
        <v>1861</v>
      </c>
      <c r="AC488" s="53" t="s">
        <v>1861</v>
      </c>
      <c r="AD488" s="53" t="s">
        <v>1861</v>
      </c>
      <c r="AE488" s="53" t="s">
        <v>1861</v>
      </c>
      <c r="AF488" s="24" t="s">
        <v>2367</v>
      </c>
      <c r="AG488" s="24"/>
      <c r="AH488" s="24"/>
      <c r="AI488" s="24"/>
      <c r="AJ488" s="24" t="s">
        <v>2373</v>
      </c>
      <c r="AK488" s="24" t="s">
        <v>2374</v>
      </c>
      <c r="AL488" s="24">
        <v>43</v>
      </c>
      <c r="AM488" s="24">
        <v>8</v>
      </c>
      <c r="AN488" s="1112">
        <v>13.4</v>
      </c>
      <c r="AO488" s="24">
        <v>25</v>
      </c>
      <c r="AP488" s="24">
        <v>45</v>
      </c>
      <c r="AQ488" s="24">
        <v>55.4</v>
      </c>
      <c r="AR488" s="24">
        <f t="shared" si="40"/>
        <v>43.137055555555555</v>
      </c>
      <c r="AS488" s="24">
        <f t="shared" si="41"/>
        <v>25.765388888888889</v>
      </c>
      <c r="AT488" s="24" t="s">
        <v>43</v>
      </c>
      <c r="AU488" s="24" t="s">
        <v>7868</v>
      </c>
      <c r="AV488" s="25"/>
      <c r="AW488" s="27"/>
      <c r="AX488" s="25"/>
      <c r="AY488" s="27"/>
      <c r="AZ488" s="25"/>
      <c r="BA488" s="27"/>
      <c r="BB488" s="25"/>
      <c r="BC488" s="27"/>
      <c r="BD488" s="25"/>
      <c r="BE488" s="27"/>
      <c r="BF488" s="24" t="s">
        <v>9640</v>
      </c>
      <c r="BG488" s="731" t="s">
        <v>2496</v>
      </c>
      <c r="BH488" s="735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  <c r="DI488" s="46"/>
      <c r="DJ488" s="46"/>
      <c r="DK488" s="46"/>
      <c r="DL488" s="46"/>
      <c r="DM488" s="46"/>
      <c r="DN488" s="46"/>
      <c r="DO488" s="46"/>
      <c r="DP488" s="46"/>
      <c r="DQ488" s="46"/>
      <c r="DR488" s="46"/>
      <c r="DS488" s="46"/>
      <c r="DT488" s="46"/>
      <c r="DU488" s="46"/>
      <c r="DV488" s="46"/>
      <c r="DW488" s="46"/>
      <c r="DX488" s="46"/>
      <c r="DY488" s="46"/>
      <c r="DZ488" s="46"/>
      <c r="EA488" s="46"/>
      <c r="EB488" s="46"/>
      <c r="EC488" s="46"/>
      <c r="ED488" s="46"/>
      <c r="EE488" s="46"/>
      <c r="EF488" s="46"/>
      <c r="EG488" s="46"/>
      <c r="EH488" s="46"/>
      <c r="EI488" s="46"/>
      <c r="EJ488" s="46"/>
      <c r="EK488" s="46"/>
      <c r="EL488" s="46"/>
      <c r="EM488" s="46"/>
      <c r="EN488" s="46"/>
      <c r="EO488" s="46"/>
      <c r="EP488" s="46"/>
      <c r="EQ488" s="46"/>
      <c r="ER488" s="46"/>
      <c r="ES488" s="46"/>
      <c r="ET488" s="46"/>
      <c r="EU488" s="46"/>
      <c r="EV488" s="46"/>
      <c r="EW488" s="46"/>
      <c r="EX488" s="46"/>
      <c r="EY488" s="46"/>
      <c r="EZ488" s="46"/>
      <c r="FA488" s="46"/>
      <c r="FB488" s="46"/>
      <c r="FC488" s="46"/>
      <c r="FD488" s="46"/>
      <c r="FE488" s="46"/>
      <c r="FF488" s="46"/>
      <c r="FG488" s="46"/>
      <c r="FH488" s="46"/>
      <c r="FI488" s="46"/>
      <c r="FJ488" s="46"/>
      <c r="FK488" s="46"/>
      <c r="FL488" s="46"/>
      <c r="FM488" s="46"/>
      <c r="FN488" s="46"/>
      <c r="FO488" s="46"/>
      <c r="FP488" s="46"/>
      <c r="FQ488" s="46"/>
      <c r="FR488" s="46"/>
      <c r="FS488" s="46"/>
      <c r="FT488" s="46"/>
      <c r="FU488" s="46"/>
      <c r="FV488" s="46"/>
      <c r="FW488" s="46"/>
      <c r="FX488" s="46"/>
      <c r="FY488" s="46"/>
      <c r="FZ488" s="46"/>
      <c r="GA488" s="46"/>
      <c r="GB488" s="46"/>
      <c r="GC488" s="46"/>
      <c r="GD488" s="46"/>
      <c r="GE488" s="46"/>
      <c r="GF488" s="46"/>
      <c r="GG488" s="46"/>
      <c r="GH488" s="46"/>
      <c r="GI488" s="46"/>
      <c r="GJ488" s="46"/>
      <c r="GK488" s="46"/>
      <c r="GL488" s="46"/>
      <c r="GM488" s="46"/>
      <c r="GN488" s="46"/>
      <c r="GO488" s="46"/>
      <c r="GP488" s="46"/>
      <c r="GQ488" s="46"/>
      <c r="GR488" s="46"/>
      <c r="GS488" s="46"/>
      <c r="GT488" s="46"/>
      <c r="GU488" s="46"/>
      <c r="GV488" s="46"/>
      <c r="GW488" s="46"/>
      <c r="GX488" s="46"/>
      <c r="GY488" s="46"/>
      <c r="GZ488" s="46"/>
      <c r="HA488" s="46"/>
      <c r="HB488" s="46"/>
      <c r="HC488" s="46"/>
      <c r="HD488" s="46"/>
      <c r="HE488" s="46"/>
      <c r="HF488" s="46"/>
      <c r="HG488" s="46"/>
      <c r="HH488" s="46"/>
      <c r="HI488" s="46"/>
      <c r="HJ488" s="46"/>
      <c r="HK488" s="46"/>
      <c r="HL488" s="46"/>
      <c r="HM488" s="46"/>
      <c r="HN488" s="46"/>
      <c r="HO488" s="46"/>
      <c r="HP488" s="46"/>
      <c r="HQ488" s="46"/>
      <c r="HR488" s="46"/>
      <c r="HS488" s="46"/>
      <c r="HT488" s="46"/>
      <c r="HU488" s="46"/>
      <c r="HV488" s="46"/>
      <c r="HW488" s="46"/>
      <c r="HX488" s="46"/>
      <c r="HY488" s="46"/>
      <c r="HZ488" s="46"/>
      <c r="IA488" s="46"/>
      <c r="IB488" s="46"/>
      <c r="IC488" s="46"/>
      <c r="ID488" s="46"/>
      <c r="IE488" s="46"/>
      <c r="IF488" s="46"/>
      <c r="IG488" s="46"/>
      <c r="IH488" s="46"/>
      <c r="II488" s="46"/>
      <c r="IJ488" s="46"/>
      <c r="IK488" s="46"/>
      <c r="IL488" s="46"/>
      <c r="IM488" s="46"/>
      <c r="IN488" s="46"/>
      <c r="IO488" s="46"/>
      <c r="IP488" s="46"/>
      <c r="IQ488" s="46"/>
      <c r="IR488" s="46"/>
      <c r="IS488" s="46"/>
      <c r="IT488" s="46"/>
      <c r="IU488" s="46"/>
      <c r="IV488" s="46"/>
      <c r="IW488" s="46"/>
      <c r="IX488" s="46"/>
      <c r="IY488" s="46"/>
      <c r="IZ488" s="46"/>
      <c r="JA488" s="46"/>
      <c r="JB488" s="46"/>
      <c r="JC488" s="46"/>
      <c r="JD488" s="46"/>
      <c r="JE488" s="46"/>
      <c r="JF488" s="46"/>
      <c r="JG488" s="46"/>
      <c r="JH488" s="46"/>
      <c r="JI488" s="46"/>
      <c r="JJ488" s="46"/>
      <c r="JK488" s="46"/>
      <c r="JL488" s="46"/>
      <c r="JM488" s="46"/>
      <c r="JN488" s="46"/>
      <c r="JO488" s="46"/>
      <c r="JP488" s="46"/>
      <c r="JQ488" s="46"/>
      <c r="JR488" s="46"/>
      <c r="JS488" s="46"/>
      <c r="JT488" s="46"/>
      <c r="JU488" s="46"/>
      <c r="JV488" s="46"/>
      <c r="JW488" s="46"/>
      <c r="JX488" s="46"/>
      <c r="JY488" s="46"/>
      <c r="JZ488" s="46"/>
      <c r="KA488" s="46"/>
      <c r="KB488" s="46"/>
      <c r="KC488" s="46"/>
      <c r="KD488" s="46"/>
      <c r="KE488" s="46"/>
      <c r="KF488" s="46"/>
      <c r="KG488" s="46"/>
      <c r="KH488" s="46"/>
      <c r="KI488" s="46"/>
      <c r="KJ488" s="46"/>
      <c r="KK488" s="46"/>
      <c r="KL488" s="46"/>
      <c r="KM488" s="46"/>
      <c r="KN488" s="46"/>
      <c r="KO488" s="46"/>
      <c r="KP488" s="234"/>
    </row>
    <row r="489" spans="1:302" s="52" customFormat="1" ht="25.5" x14ac:dyDescent="0.25">
      <c r="A489" s="432"/>
      <c r="B489" s="45" t="s">
        <v>511</v>
      </c>
      <c r="C489" s="144">
        <v>12150088</v>
      </c>
      <c r="D489" s="31">
        <v>39918</v>
      </c>
      <c r="E489" s="31">
        <v>39918</v>
      </c>
      <c r="F489" s="31">
        <v>41436</v>
      </c>
      <c r="G489" s="21">
        <v>-7777</v>
      </c>
      <c r="H489" s="45" t="s">
        <v>582</v>
      </c>
      <c r="I489" s="45" t="s">
        <v>1488</v>
      </c>
      <c r="J489" s="45"/>
      <c r="K489" s="45" t="s">
        <v>33</v>
      </c>
      <c r="L489" s="45" t="s">
        <v>405</v>
      </c>
      <c r="M489" s="45" t="s">
        <v>405</v>
      </c>
      <c r="N489" s="45" t="s">
        <v>41</v>
      </c>
      <c r="O489" s="45" t="s">
        <v>2497</v>
      </c>
      <c r="P489" s="147">
        <v>44793</v>
      </c>
      <c r="Q489" s="45" t="s">
        <v>559</v>
      </c>
      <c r="R489" s="21" t="s">
        <v>658</v>
      </c>
      <c r="S489" s="275" t="s">
        <v>1929</v>
      </c>
      <c r="T489" s="61">
        <v>-9999</v>
      </c>
      <c r="U489" s="57">
        <v>-7777</v>
      </c>
      <c r="V489" s="57">
        <v>-7777</v>
      </c>
      <c r="W489" s="57">
        <v>-7777</v>
      </c>
      <c r="X489" s="57">
        <v>-7777</v>
      </c>
      <c r="Y489" s="221">
        <v>440</v>
      </c>
      <c r="Z489" s="45">
        <v>61.09</v>
      </c>
      <c r="AA489" s="45">
        <v>-9999</v>
      </c>
      <c r="AB489" s="45">
        <v>2.0499999999999998</v>
      </c>
      <c r="AC489" s="59">
        <v>24952</v>
      </c>
      <c r="AD489" s="45">
        <v>70.150000000000006</v>
      </c>
      <c r="AE489" s="45">
        <v>5000</v>
      </c>
      <c r="AF489" s="45" t="s">
        <v>2364</v>
      </c>
      <c r="AG489" s="45"/>
      <c r="AH489" s="45"/>
      <c r="AI489" s="45"/>
      <c r="AJ489" s="45" t="s">
        <v>2371</v>
      </c>
      <c r="AK489" s="45" t="s">
        <v>2372</v>
      </c>
      <c r="AL489" s="45">
        <v>43</v>
      </c>
      <c r="AM489" s="45">
        <v>8</v>
      </c>
      <c r="AN489" s="1109">
        <v>23.8</v>
      </c>
      <c r="AO489" s="45">
        <v>25</v>
      </c>
      <c r="AP489" s="45">
        <v>45</v>
      </c>
      <c r="AQ489" s="45">
        <v>45.4</v>
      </c>
      <c r="AR489" s="45">
        <f t="shared" si="40"/>
        <v>43.139944444444446</v>
      </c>
      <c r="AS489" s="45">
        <f t="shared" si="41"/>
        <v>25.762611111111109</v>
      </c>
      <c r="AT489" s="45" t="s">
        <v>34</v>
      </c>
      <c r="AU489" s="45"/>
      <c r="AV489" s="147"/>
      <c r="AW489" s="31"/>
      <c r="AX489" s="147"/>
      <c r="AY489" s="31"/>
      <c r="AZ489" s="147"/>
      <c r="BA489" s="31"/>
      <c r="BB489" s="147"/>
      <c r="BC489" s="31"/>
      <c r="BD489" s="147"/>
      <c r="BE489" s="31"/>
      <c r="BF489" s="45"/>
      <c r="BG489" s="512" t="s">
        <v>2496</v>
      </c>
      <c r="BH489" s="735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6"/>
      <c r="DA489" s="46"/>
      <c r="DB489" s="46"/>
      <c r="DC489" s="46"/>
      <c r="DD489" s="46"/>
      <c r="DE489" s="46"/>
      <c r="DF489" s="46"/>
      <c r="DG489" s="46"/>
      <c r="DH489" s="46"/>
      <c r="DI489" s="46"/>
      <c r="DJ489" s="46"/>
      <c r="DK489" s="46"/>
      <c r="DL489" s="46"/>
      <c r="DM489" s="46"/>
      <c r="DN489" s="46"/>
      <c r="DO489" s="46"/>
      <c r="DP489" s="46"/>
      <c r="DQ489" s="46"/>
      <c r="DR489" s="46"/>
      <c r="DS489" s="46"/>
      <c r="DT489" s="46"/>
      <c r="DU489" s="46"/>
      <c r="DV489" s="46"/>
      <c r="DW489" s="46"/>
      <c r="DX489" s="46"/>
      <c r="DY489" s="46"/>
      <c r="DZ489" s="46"/>
      <c r="EA489" s="46"/>
      <c r="EB489" s="46"/>
      <c r="EC489" s="46"/>
      <c r="ED489" s="46"/>
      <c r="EE489" s="46"/>
      <c r="EF489" s="46"/>
      <c r="EG489" s="46"/>
      <c r="EH489" s="46"/>
      <c r="EI489" s="46"/>
      <c r="EJ489" s="46"/>
      <c r="EK489" s="46"/>
      <c r="EL489" s="46"/>
      <c r="EM489" s="46"/>
      <c r="EN489" s="46"/>
      <c r="EO489" s="46"/>
      <c r="EP489" s="46"/>
      <c r="EQ489" s="46"/>
      <c r="ER489" s="46"/>
      <c r="ES489" s="46"/>
      <c r="ET489" s="46"/>
      <c r="EU489" s="46"/>
      <c r="EV489" s="46"/>
      <c r="EW489" s="46"/>
      <c r="EX489" s="46"/>
      <c r="EY489" s="46"/>
      <c r="EZ489" s="46"/>
      <c r="FA489" s="46"/>
      <c r="FB489" s="46"/>
      <c r="FC489" s="46"/>
      <c r="FD489" s="46"/>
      <c r="FE489" s="46"/>
      <c r="FF489" s="46"/>
      <c r="FG489" s="46"/>
      <c r="FH489" s="46"/>
      <c r="FI489" s="46"/>
      <c r="FJ489" s="46"/>
      <c r="FK489" s="46"/>
      <c r="FL489" s="46"/>
      <c r="FM489" s="46"/>
      <c r="FN489" s="46"/>
      <c r="FO489" s="46"/>
      <c r="FP489" s="46"/>
      <c r="FQ489" s="46"/>
      <c r="FR489" s="46"/>
      <c r="FS489" s="46"/>
      <c r="FT489" s="46"/>
      <c r="FU489" s="46"/>
      <c r="FV489" s="46"/>
      <c r="FW489" s="46"/>
      <c r="FX489" s="46"/>
      <c r="FY489" s="46"/>
      <c r="FZ489" s="46"/>
      <c r="GA489" s="46"/>
      <c r="GB489" s="46"/>
      <c r="GC489" s="46"/>
      <c r="GD489" s="46"/>
      <c r="GE489" s="46"/>
      <c r="GF489" s="46"/>
      <c r="GG489" s="46"/>
      <c r="GH489" s="46"/>
      <c r="GI489" s="46"/>
      <c r="GJ489" s="46"/>
      <c r="GK489" s="46"/>
      <c r="GL489" s="46"/>
      <c r="GM489" s="46"/>
      <c r="GN489" s="46"/>
      <c r="GO489" s="46"/>
      <c r="GP489" s="46"/>
      <c r="GQ489" s="46"/>
      <c r="GR489" s="46"/>
      <c r="GS489" s="46"/>
      <c r="GT489" s="46"/>
      <c r="GU489" s="46"/>
      <c r="GV489" s="46"/>
      <c r="GW489" s="46"/>
      <c r="GX489" s="46"/>
      <c r="GY489" s="46"/>
      <c r="GZ489" s="46"/>
      <c r="HA489" s="46"/>
      <c r="HB489" s="46"/>
      <c r="HC489" s="46"/>
      <c r="HD489" s="46"/>
      <c r="HE489" s="46"/>
      <c r="HF489" s="46"/>
      <c r="HG489" s="46"/>
      <c r="HH489" s="46"/>
      <c r="HI489" s="46"/>
      <c r="HJ489" s="46"/>
      <c r="HK489" s="46"/>
      <c r="HL489" s="46"/>
      <c r="HM489" s="46"/>
      <c r="HN489" s="46"/>
      <c r="HO489" s="46"/>
      <c r="HP489" s="46"/>
      <c r="HQ489" s="46"/>
      <c r="HR489" s="46"/>
      <c r="HS489" s="46"/>
      <c r="HT489" s="46"/>
      <c r="HU489" s="46"/>
      <c r="HV489" s="46"/>
      <c r="HW489" s="46"/>
      <c r="HX489" s="46"/>
      <c r="HY489" s="46"/>
      <c r="HZ489" s="46"/>
      <c r="IA489" s="46"/>
      <c r="IB489" s="46"/>
      <c r="IC489" s="46"/>
      <c r="ID489" s="46"/>
      <c r="IE489" s="46"/>
      <c r="IF489" s="46"/>
      <c r="IG489" s="46"/>
      <c r="IH489" s="46"/>
      <c r="II489" s="46"/>
      <c r="IJ489" s="46"/>
      <c r="IK489" s="46"/>
      <c r="IL489" s="46"/>
      <c r="IM489" s="46"/>
      <c r="IN489" s="46"/>
      <c r="IO489" s="46"/>
      <c r="IP489" s="46"/>
      <c r="IQ489" s="46"/>
      <c r="IR489" s="46"/>
      <c r="IS489" s="46"/>
      <c r="IT489" s="46"/>
      <c r="IU489" s="46"/>
      <c r="IV489" s="46"/>
      <c r="IW489" s="46"/>
      <c r="IX489" s="46"/>
      <c r="IY489" s="46"/>
      <c r="IZ489" s="46"/>
      <c r="JA489" s="46"/>
      <c r="JB489" s="46"/>
      <c r="JC489" s="46"/>
      <c r="JD489" s="46"/>
      <c r="JE489" s="46"/>
      <c r="JF489" s="46"/>
      <c r="JG489" s="46"/>
      <c r="JH489" s="46"/>
      <c r="JI489" s="46"/>
      <c r="JJ489" s="46"/>
      <c r="JK489" s="46"/>
      <c r="JL489" s="46"/>
      <c r="JM489" s="46"/>
      <c r="JN489" s="46"/>
      <c r="JO489" s="46"/>
      <c r="JP489" s="46"/>
      <c r="JQ489" s="46"/>
      <c r="JR489" s="46"/>
      <c r="JS489" s="46"/>
      <c r="JT489" s="46"/>
      <c r="JU489" s="46"/>
      <c r="JV489" s="46"/>
      <c r="JW489" s="46"/>
      <c r="JX489" s="46"/>
      <c r="JY489" s="46"/>
      <c r="JZ489" s="46"/>
      <c r="KA489" s="46"/>
      <c r="KB489" s="46"/>
      <c r="KC489" s="46"/>
      <c r="KD489" s="46"/>
      <c r="KE489" s="46"/>
      <c r="KF489" s="46"/>
      <c r="KG489" s="46"/>
      <c r="KH489" s="46"/>
      <c r="KI489" s="46"/>
      <c r="KJ489" s="46"/>
      <c r="KK489" s="46"/>
      <c r="KL489" s="46"/>
      <c r="KM489" s="46"/>
      <c r="KN489" s="46"/>
      <c r="KO489" s="46"/>
      <c r="KP489" s="234"/>
    </row>
    <row r="490" spans="1:302" s="52" customFormat="1" ht="26.25" thickBot="1" x14ac:dyDescent="0.3">
      <c r="A490" s="416"/>
      <c r="B490" s="417" t="s">
        <v>511</v>
      </c>
      <c r="C490" s="419">
        <v>12150088</v>
      </c>
      <c r="D490" s="420">
        <v>39918</v>
      </c>
      <c r="E490" s="420">
        <v>39918</v>
      </c>
      <c r="F490" s="420">
        <v>41436</v>
      </c>
      <c r="G490" s="421">
        <v>-7777</v>
      </c>
      <c r="H490" s="417" t="s">
        <v>582</v>
      </c>
      <c r="I490" s="417" t="s">
        <v>1488</v>
      </c>
      <c r="J490" s="417"/>
      <c r="K490" s="417" t="s">
        <v>33</v>
      </c>
      <c r="L490" s="417" t="s">
        <v>405</v>
      </c>
      <c r="M490" s="417" t="s">
        <v>405</v>
      </c>
      <c r="N490" s="417" t="s">
        <v>41</v>
      </c>
      <c r="O490" s="417" t="s">
        <v>2497</v>
      </c>
      <c r="P490" s="418">
        <v>44793</v>
      </c>
      <c r="Q490" s="417" t="s">
        <v>559</v>
      </c>
      <c r="R490" s="421" t="s">
        <v>658</v>
      </c>
      <c r="S490" s="631" t="s">
        <v>1929</v>
      </c>
      <c r="T490" s="656" t="s">
        <v>1861</v>
      </c>
      <c r="U490" s="656" t="s">
        <v>1861</v>
      </c>
      <c r="V490" s="656" t="s">
        <v>1861</v>
      </c>
      <c r="W490" s="656" t="s">
        <v>1861</v>
      </c>
      <c r="X490" s="656" t="s">
        <v>1861</v>
      </c>
      <c r="Y490" s="656" t="s">
        <v>1861</v>
      </c>
      <c r="Z490" s="656" t="s">
        <v>1861</v>
      </c>
      <c r="AA490" s="656" t="s">
        <v>1861</v>
      </c>
      <c r="AB490" s="656" t="s">
        <v>1861</v>
      </c>
      <c r="AC490" s="656" t="s">
        <v>1861</v>
      </c>
      <c r="AD490" s="656" t="s">
        <v>1861</v>
      </c>
      <c r="AE490" s="656" t="s">
        <v>1861</v>
      </c>
      <c r="AF490" s="417" t="s">
        <v>2367</v>
      </c>
      <c r="AG490" s="417"/>
      <c r="AH490" s="417"/>
      <c r="AI490" s="417"/>
      <c r="AJ490" s="417" t="s">
        <v>2373</v>
      </c>
      <c r="AK490" s="417" t="s">
        <v>2374</v>
      </c>
      <c r="AL490" s="417">
        <v>43</v>
      </c>
      <c r="AM490" s="417">
        <v>8</v>
      </c>
      <c r="AN490" s="1126">
        <v>13.4</v>
      </c>
      <c r="AO490" s="417">
        <v>25</v>
      </c>
      <c r="AP490" s="417">
        <v>45</v>
      </c>
      <c r="AQ490" s="417">
        <v>55.4</v>
      </c>
      <c r="AR490" s="417">
        <f t="shared" si="40"/>
        <v>43.137055555555555</v>
      </c>
      <c r="AS490" s="417">
        <f t="shared" si="41"/>
        <v>25.765388888888889</v>
      </c>
      <c r="AT490" s="417" t="s">
        <v>34</v>
      </c>
      <c r="AU490" s="417"/>
      <c r="AV490" s="418"/>
      <c r="AW490" s="420"/>
      <c r="AX490" s="418"/>
      <c r="AY490" s="420"/>
      <c r="AZ490" s="418"/>
      <c r="BA490" s="420"/>
      <c r="BB490" s="418"/>
      <c r="BC490" s="420"/>
      <c r="BD490" s="418"/>
      <c r="BE490" s="420"/>
      <c r="BF490" s="417"/>
      <c r="BG490" s="513" t="s">
        <v>2496</v>
      </c>
      <c r="BH490" s="735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  <c r="DI490" s="46"/>
      <c r="DJ490" s="46"/>
      <c r="DK490" s="46"/>
      <c r="DL490" s="46"/>
      <c r="DM490" s="46"/>
      <c r="DN490" s="46"/>
      <c r="DO490" s="46"/>
      <c r="DP490" s="46"/>
      <c r="DQ490" s="46"/>
      <c r="DR490" s="46"/>
      <c r="DS490" s="46"/>
      <c r="DT490" s="46"/>
      <c r="DU490" s="46"/>
      <c r="DV490" s="46"/>
      <c r="DW490" s="46"/>
      <c r="DX490" s="46"/>
      <c r="DY490" s="46"/>
      <c r="DZ490" s="46"/>
      <c r="EA490" s="46"/>
      <c r="EB490" s="46"/>
      <c r="EC490" s="46"/>
      <c r="ED490" s="46"/>
      <c r="EE490" s="46"/>
      <c r="EF490" s="46"/>
      <c r="EG490" s="46"/>
      <c r="EH490" s="46"/>
      <c r="EI490" s="46"/>
      <c r="EJ490" s="46"/>
      <c r="EK490" s="46"/>
      <c r="EL490" s="46"/>
      <c r="EM490" s="46"/>
      <c r="EN490" s="46"/>
      <c r="EO490" s="46"/>
      <c r="EP490" s="46"/>
      <c r="EQ490" s="46"/>
      <c r="ER490" s="46"/>
      <c r="ES490" s="46"/>
      <c r="ET490" s="46"/>
      <c r="EU490" s="46"/>
      <c r="EV490" s="46"/>
      <c r="EW490" s="46"/>
      <c r="EX490" s="46"/>
      <c r="EY490" s="46"/>
      <c r="EZ490" s="46"/>
      <c r="FA490" s="46"/>
      <c r="FB490" s="46"/>
      <c r="FC490" s="46"/>
      <c r="FD490" s="46"/>
      <c r="FE490" s="46"/>
      <c r="FF490" s="46"/>
      <c r="FG490" s="46"/>
      <c r="FH490" s="46"/>
      <c r="FI490" s="46"/>
      <c r="FJ490" s="46"/>
      <c r="FK490" s="46"/>
      <c r="FL490" s="46"/>
      <c r="FM490" s="46"/>
      <c r="FN490" s="46"/>
      <c r="FO490" s="46"/>
      <c r="FP490" s="46"/>
      <c r="FQ490" s="46"/>
      <c r="FR490" s="46"/>
      <c r="FS490" s="46"/>
      <c r="FT490" s="46"/>
      <c r="FU490" s="46"/>
      <c r="FV490" s="46"/>
      <c r="FW490" s="46"/>
      <c r="FX490" s="46"/>
      <c r="FY490" s="46"/>
      <c r="FZ490" s="46"/>
      <c r="GA490" s="46"/>
      <c r="GB490" s="46"/>
      <c r="GC490" s="46"/>
      <c r="GD490" s="46"/>
      <c r="GE490" s="46"/>
      <c r="GF490" s="46"/>
      <c r="GG490" s="46"/>
      <c r="GH490" s="46"/>
      <c r="GI490" s="46"/>
      <c r="GJ490" s="46"/>
      <c r="GK490" s="46"/>
      <c r="GL490" s="46"/>
      <c r="GM490" s="46"/>
      <c r="GN490" s="46"/>
      <c r="GO490" s="46"/>
      <c r="GP490" s="46"/>
      <c r="GQ490" s="46"/>
      <c r="GR490" s="46"/>
      <c r="GS490" s="46"/>
      <c r="GT490" s="46"/>
      <c r="GU490" s="46"/>
      <c r="GV490" s="46"/>
      <c r="GW490" s="46"/>
      <c r="GX490" s="46"/>
      <c r="GY490" s="46"/>
      <c r="GZ490" s="46"/>
      <c r="HA490" s="46"/>
      <c r="HB490" s="46"/>
      <c r="HC490" s="46"/>
      <c r="HD490" s="46"/>
      <c r="HE490" s="46"/>
      <c r="HF490" s="46"/>
      <c r="HG490" s="46"/>
      <c r="HH490" s="46"/>
      <c r="HI490" s="46"/>
      <c r="HJ490" s="46"/>
      <c r="HK490" s="46"/>
      <c r="HL490" s="46"/>
      <c r="HM490" s="46"/>
      <c r="HN490" s="46"/>
      <c r="HO490" s="46"/>
      <c r="HP490" s="46"/>
      <c r="HQ490" s="46"/>
      <c r="HR490" s="46"/>
      <c r="HS490" s="46"/>
      <c r="HT490" s="46"/>
      <c r="HU490" s="46"/>
      <c r="HV490" s="46"/>
      <c r="HW490" s="46"/>
      <c r="HX490" s="46"/>
      <c r="HY490" s="46"/>
      <c r="HZ490" s="46"/>
      <c r="IA490" s="46"/>
      <c r="IB490" s="46"/>
      <c r="IC490" s="46"/>
      <c r="ID490" s="46"/>
      <c r="IE490" s="46"/>
      <c r="IF490" s="46"/>
      <c r="IG490" s="46"/>
      <c r="IH490" s="46"/>
      <c r="II490" s="46"/>
      <c r="IJ490" s="46"/>
      <c r="IK490" s="46"/>
      <c r="IL490" s="46"/>
      <c r="IM490" s="46"/>
      <c r="IN490" s="46"/>
      <c r="IO490" s="46"/>
      <c r="IP490" s="46"/>
      <c r="IQ490" s="46"/>
      <c r="IR490" s="46"/>
      <c r="IS490" s="46"/>
      <c r="IT490" s="46"/>
      <c r="IU490" s="46"/>
      <c r="IV490" s="46"/>
      <c r="IW490" s="46"/>
      <c r="IX490" s="46"/>
      <c r="IY490" s="46"/>
      <c r="IZ490" s="46"/>
      <c r="JA490" s="46"/>
      <c r="JB490" s="46"/>
      <c r="JC490" s="46"/>
      <c r="JD490" s="46"/>
      <c r="JE490" s="46"/>
      <c r="JF490" s="46"/>
      <c r="JG490" s="46"/>
      <c r="JH490" s="46"/>
      <c r="JI490" s="46"/>
      <c r="JJ490" s="46"/>
      <c r="JK490" s="46"/>
      <c r="JL490" s="46"/>
      <c r="JM490" s="46"/>
      <c r="JN490" s="46"/>
      <c r="JO490" s="46"/>
      <c r="JP490" s="46"/>
      <c r="JQ490" s="46"/>
      <c r="JR490" s="46"/>
      <c r="JS490" s="46"/>
      <c r="JT490" s="46"/>
      <c r="JU490" s="46"/>
      <c r="JV490" s="46"/>
      <c r="JW490" s="46"/>
      <c r="JX490" s="46"/>
      <c r="JY490" s="46"/>
      <c r="JZ490" s="46"/>
      <c r="KA490" s="46"/>
      <c r="KB490" s="46"/>
      <c r="KC490" s="46"/>
      <c r="KD490" s="46"/>
      <c r="KE490" s="46"/>
      <c r="KF490" s="46"/>
      <c r="KG490" s="46"/>
      <c r="KH490" s="46"/>
      <c r="KI490" s="46"/>
      <c r="KJ490" s="46"/>
      <c r="KK490" s="46"/>
      <c r="KL490" s="46"/>
      <c r="KM490" s="46"/>
      <c r="KN490" s="46"/>
      <c r="KO490" s="46"/>
      <c r="KP490" s="234"/>
    </row>
    <row r="491" spans="1:302" s="52" customFormat="1" ht="25.5" x14ac:dyDescent="0.25">
      <c r="A491" s="170">
        <v>155</v>
      </c>
      <c r="B491" s="170" t="s">
        <v>511</v>
      </c>
      <c r="C491" s="176">
        <v>12150089</v>
      </c>
      <c r="D491" s="186">
        <v>39918</v>
      </c>
      <c r="E491" s="186">
        <v>39918</v>
      </c>
      <c r="F491" s="186">
        <v>40340</v>
      </c>
      <c r="G491" s="174">
        <v>-7777</v>
      </c>
      <c r="H491" s="170" t="s">
        <v>582</v>
      </c>
      <c r="I491" s="170" t="s">
        <v>1488</v>
      </c>
      <c r="J491" s="170"/>
      <c r="K491" s="170" t="s">
        <v>33</v>
      </c>
      <c r="L491" s="170" t="s">
        <v>2498</v>
      </c>
      <c r="M491" s="170" t="s">
        <v>40</v>
      </c>
      <c r="N491" s="170" t="s">
        <v>41</v>
      </c>
      <c r="O491" s="170"/>
      <c r="P491" s="175" t="s">
        <v>2499</v>
      </c>
      <c r="Q491" s="170" t="s">
        <v>559</v>
      </c>
      <c r="R491" s="174" t="s">
        <v>658</v>
      </c>
      <c r="S491" s="291" t="s">
        <v>1929</v>
      </c>
      <c r="T491" s="653">
        <v>-9999</v>
      </c>
      <c r="U491" s="242">
        <v>-7777</v>
      </c>
      <c r="V491" s="242">
        <v>-7777</v>
      </c>
      <c r="W491" s="242">
        <v>-7777</v>
      </c>
      <c r="X491" s="242">
        <v>-7777</v>
      </c>
      <c r="Y491" s="146">
        <v>630</v>
      </c>
      <c r="Z491" s="170">
        <v>35.799999999999997</v>
      </c>
      <c r="AA491" s="170">
        <v>-9999</v>
      </c>
      <c r="AB491" s="170">
        <v>0.82</v>
      </c>
      <c r="AC491" s="177">
        <v>9340</v>
      </c>
      <c r="AD491" s="170">
        <v>84.58</v>
      </c>
      <c r="AE491" s="170">
        <v>5000</v>
      </c>
      <c r="AF491" s="170" t="s">
        <v>2364</v>
      </c>
      <c r="AG491" s="170"/>
      <c r="AH491" s="170"/>
      <c r="AI491" s="170"/>
      <c r="AJ491" s="170" t="s">
        <v>2365</v>
      </c>
      <c r="AK491" s="170" t="s">
        <v>2366</v>
      </c>
      <c r="AL491" s="170">
        <v>43</v>
      </c>
      <c r="AM491" s="170">
        <v>8</v>
      </c>
      <c r="AN491" s="1118">
        <v>52.9</v>
      </c>
      <c r="AO491" s="170">
        <v>25</v>
      </c>
      <c r="AP491" s="170">
        <v>41</v>
      </c>
      <c r="AQ491" s="170">
        <v>29.6</v>
      </c>
      <c r="AR491" s="170">
        <f t="shared" si="40"/>
        <v>43.148027777777777</v>
      </c>
      <c r="AS491" s="170">
        <f t="shared" si="41"/>
        <v>25.691555555555556</v>
      </c>
      <c r="AT491" s="170" t="s">
        <v>393</v>
      </c>
      <c r="AU491" s="170" t="s">
        <v>7869</v>
      </c>
      <c r="AV491" s="175"/>
      <c r="AW491" s="186"/>
      <c r="AX491" s="175"/>
      <c r="AY491" s="186"/>
      <c r="AZ491" s="175"/>
      <c r="BA491" s="186"/>
      <c r="BB491" s="175"/>
      <c r="BC491" s="186"/>
      <c r="BD491" s="175"/>
      <c r="BE491" s="186"/>
      <c r="BF491" s="170"/>
      <c r="BG491" s="148" t="s">
        <v>572</v>
      </c>
      <c r="BH491" s="230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6"/>
      <c r="EC491" s="46"/>
      <c r="ED491" s="46"/>
      <c r="EE491" s="46"/>
      <c r="EF491" s="46"/>
      <c r="EG491" s="46"/>
      <c r="EH491" s="46"/>
      <c r="EI491" s="46"/>
      <c r="EJ491" s="46"/>
      <c r="EK491" s="46"/>
      <c r="EL491" s="46"/>
      <c r="EM491" s="46"/>
      <c r="EN491" s="46"/>
      <c r="EO491" s="46"/>
      <c r="EP491" s="46"/>
      <c r="EQ491" s="46"/>
      <c r="ER491" s="46"/>
      <c r="ES491" s="46"/>
      <c r="ET491" s="46"/>
      <c r="EU491" s="46"/>
      <c r="EV491" s="46"/>
      <c r="EW491" s="46"/>
      <c r="EX491" s="46"/>
      <c r="EY491" s="46"/>
      <c r="EZ491" s="46"/>
      <c r="FA491" s="46"/>
      <c r="FB491" s="46"/>
      <c r="FC491" s="46"/>
      <c r="FD491" s="46"/>
      <c r="FE491" s="46"/>
      <c r="FF491" s="46"/>
      <c r="FG491" s="46"/>
      <c r="FH491" s="46"/>
      <c r="FI491" s="46"/>
      <c r="FJ491" s="46"/>
      <c r="FK491" s="46"/>
      <c r="FL491" s="46"/>
      <c r="FM491" s="46"/>
      <c r="FN491" s="46"/>
      <c r="FO491" s="46"/>
      <c r="FP491" s="46"/>
      <c r="FQ491" s="46"/>
      <c r="FR491" s="46"/>
      <c r="FS491" s="46"/>
      <c r="FT491" s="46"/>
      <c r="FU491" s="46"/>
      <c r="FV491" s="46"/>
      <c r="FW491" s="46"/>
      <c r="FX491" s="46"/>
      <c r="FY491" s="46"/>
      <c r="FZ491" s="46"/>
      <c r="GA491" s="46"/>
      <c r="GB491" s="46"/>
      <c r="GC491" s="46"/>
      <c r="GD491" s="46"/>
      <c r="GE491" s="46"/>
      <c r="GF491" s="46"/>
      <c r="GG491" s="46"/>
      <c r="GH491" s="46"/>
      <c r="GI491" s="46"/>
      <c r="GJ491" s="46"/>
      <c r="GK491" s="46"/>
      <c r="GL491" s="46"/>
      <c r="GM491" s="46"/>
      <c r="GN491" s="46"/>
      <c r="GO491" s="46"/>
      <c r="GP491" s="46"/>
      <c r="GQ491" s="46"/>
      <c r="GR491" s="46"/>
      <c r="GS491" s="46"/>
      <c r="GT491" s="46"/>
      <c r="GU491" s="46"/>
      <c r="GV491" s="46"/>
      <c r="GW491" s="46"/>
      <c r="GX491" s="46"/>
      <c r="GY491" s="46"/>
      <c r="GZ491" s="46"/>
      <c r="HA491" s="46"/>
      <c r="HB491" s="46"/>
      <c r="HC491" s="46"/>
      <c r="HD491" s="46"/>
      <c r="HE491" s="46"/>
      <c r="HF491" s="46"/>
      <c r="HG491" s="46"/>
      <c r="HH491" s="46"/>
      <c r="HI491" s="46"/>
      <c r="HJ491" s="46"/>
      <c r="HK491" s="46"/>
      <c r="HL491" s="46"/>
      <c r="HM491" s="46"/>
      <c r="HN491" s="46"/>
      <c r="HO491" s="46"/>
      <c r="HP491" s="46"/>
      <c r="HQ491" s="46"/>
      <c r="HR491" s="46"/>
      <c r="HS491" s="46"/>
      <c r="HT491" s="46"/>
      <c r="HU491" s="46"/>
      <c r="HV491" s="46"/>
      <c r="HW491" s="46"/>
      <c r="HX491" s="46"/>
      <c r="HY491" s="46"/>
      <c r="HZ491" s="46"/>
      <c r="IA491" s="46"/>
      <c r="IB491" s="46"/>
      <c r="IC491" s="46"/>
      <c r="ID491" s="46"/>
      <c r="IE491" s="46"/>
      <c r="IF491" s="46"/>
      <c r="IG491" s="46"/>
      <c r="IH491" s="46"/>
      <c r="II491" s="46"/>
      <c r="IJ491" s="46"/>
      <c r="IK491" s="46"/>
      <c r="IL491" s="46"/>
      <c r="IM491" s="46"/>
      <c r="IN491" s="46"/>
      <c r="IO491" s="46"/>
      <c r="IP491" s="46"/>
      <c r="IQ491" s="46"/>
      <c r="IR491" s="46"/>
      <c r="IS491" s="46"/>
      <c r="IT491" s="46"/>
      <c r="IU491" s="46"/>
      <c r="IV491" s="46"/>
      <c r="IW491" s="46"/>
      <c r="IX491" s="46"/>
      <c r="IY491" s="46"/>
      <c r="IZ491" s="46"/>
      <c r="JA491" s="46"/>
      <c r="JB491" s="46"/>
      <c r="JC491" s="46"/>
      <c r="JD491" s="46"/>
      <c r="JE491" s="46"/>
      <c r="JF491" s="46"/>
      <c r="JG491" s="46"/>
      <c r="JH491" s="46"/>
      <c r="JI491" s="46"/>
      <c r="JJ491" s="46"/>
      <c r="JK491" s="46"/>
      <c r="JL491" s="46"/>
      <c r="JM491" s="46"/>
      <c r="JN491" s="46"/>
      <c r="JO491" s="46"/>
      <c r="JP491" s="46"/>
      <c r="JQ491" s="46"/>
      <c r="JR491" s="46"/>
      <c r="JS491" s="46"/>
      <c r="JT491" s="46"/>
      <c r="JU491" s="46"/>
      <c r="JV491" s="46"/>
      <c r="JW491" s="46"/>
      <c r="JX491" s="46"/>
      <c r="JY491" s="46"/>
      <c r="JZ491" s="46"/>
      <c r="KA491" s="46"/>
      <c r="KB491" s="46"/>
      <c r="KC491" s="46"/>
      <c r="KD491" s="46"/>
      <c r="KE491" s="46"/>
      <c r="KF491" s="46"/>
      <c r="KG491" s="46"/>
      <c r="KH491" s="46"/>
      <c r="KI491" s="46"/>
      <c r="KJ491" s="46"/>
      <c r="KK491" s="46"/>
      <c r="KL491" s="46"/>
      <c r="KM491" s="46"/>
      <c r="KN491" s="46"/>
      <c r="KO491" s="46"/>
      <c r="KP491" s="234"/>
    </row>
    <row r="492" spans="1:302" s="52" customFormat="1" ht="26.25" thickBot="1" x14ac:dyDescent="0.3">
      <c r="A492" s="169"/>
      <c r="B492" s="169" t="s">
        <v>511</v>
      </c>
      <c r="C492" s="159">
        <v>12150089</v>
      </c>
      <c r="D492" s="113">
        <v>39918</v>
      </c>
      <c r="E492" s="113">
        <v>39918</v>
      </c>
      <c r="F492" s="113">
        <v>40340</v>
      </c>
      <c r="G492" s="161">
        <v>-7777</v>
      </c>
      <c r="H492" s="169" t="s">
        <v>582</v>
      </c>
      <c r="I492" s="169" t="s">
        <v>1488</v>
      </c>
      <c r="J492" s="169"/>
      <c r="K492" s="169" t="s">
        <v>33</v>
      </c>
      <c r="L492" s="169" t="s">
        <v>2363</v>
      </c>
      <c r="M492" s="169" t="s">
        <v>40</v>
      </c>
      <c r="N492" s="169" t="s">
        <v>41</v>
      </c>
      <c r="O492" s="169"/>
      <c r="P492" s="112" t="s">
        <v>2499</v>
      </c>
      <c r="Q492" s="169" t="s">
        <v>559</v>
      </c>
      <c r="R492" s="161" t="s">
        <v>658</v>
      </c>
      <c r="S492" s="604" t="s">
        <v>1929</v>
      </c>
      <c r="T492" s="694" t="s">
        <v>1861</v>
      </c>
      <c r="U492" s="694" t="s">
        <v>1861</v>
      </c>
      <c r="V492" s="694" t="s">
        <v>1861</v>
      </c>
      <c r="W492" s="694" t="s">
        <v>1861</v>
      </c>
      <c r="X492" s="694" t="s">
        <v>1861</v>
      </c>
      <c r="Y492" s="694" t="s">
        <v>1861</v>
      </c>
      <c r="Z492" s="694" t="s">
        <v>1861</v>
      </c>
      <c r="AA492" s="694" t="s">
        <v>1861</v>
      </c>
      <c r="AB492" s="694" t="s">
        <v>1861</v>
      </c>
      <c r="AC492" s="694" t="s">
        <v>1861</v>
      </c>
      <c r="AD492" s="694" t="s">
        <v>1861</v>
      </c>
      <c r="AE492" s="694" t="s">
        <v>1861</v>
      </c>
      <c r="AF492" s="169" t="s">
        <v>2367</v>
      </c>
      <c r="AG492" s="169"/>
      <c r="AH492" s="169"/>
      <c r="AI492" s="169"/>
      <c r="AJ492" s="169" t="s">
        <v>2368</v>
      </c>
      <c r="AK492" s="169" t="s">
        <v>2369</v>
      </c>
      <c r="AL492" s="169">
        <v>43</v>
      </c>
      <c r="AM492" s="169">
        <v>9</v>
      </c>
      <c r="AN492" s="1110">
        <v>0.7</v>
      </c>
      <c r="AO492" s="169">
        <v>25</v>
      </c>
      <c r="AP492" s="169">
        <v>41</v>
      </c>
      <c r="AQ492" s="169">
        <v>25</v>
      </c>
      <c r="AR492" s="169">
        <f t="shared" si="40"/>
        <v>43.150194444444445</v>
      </c>
      <c r="AS492" s="169">
        <f t="shared" si="41"/>
        <v>25.690277777777776</v>
      </c>
      <c r="AT492" s="169" t="s">
        <v>393</v>
      </c>
      <c r="AU492" s="169" t="s">
        <v>7869</v>
      </c>
      <c r="AV492" s="112"/>
      <c r="AW492" s="113"/>
      <c r="AX492" s="112"/>
      <c r="AY492" s="113"/>
      <c r="AZ492" s="112"/>
      <c r="BA492" s="113"/>
      <c r="BB492" s="112"/>
      <c r="BC492" s="113"/>
      <c r="BD492" s="112"/>
      <c r="BE492" s="113"/>
      <c r="BF492" s="169"/>
      <c r="BG492" s="158" t="s">
        <v>572</v>
      </c>
      <c r="BH492" s="230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6"/>
      <c r="DF492" s="46"/>
      <c r="DG492" s="46"/>
      <c r="DH492" s="46"/>
      <c r="DI492" s="46"/>
      <c r="DJ492" s="46"/>
      <c r="DK492" s="46"/>
      <c r="DL492" s="46"/>
      <c r="DM492" s="46"/>
      <c r="DN492" s="46"/>
      <c r="DO492" s="46"/>
      <c r="DP492" s="46"/>
      <c r="DQ492" s="46"/>
      <c r="DR492" s="46"/>
      <c r="DS492" s="46"/>
      <c r="DT492" s="46"/>
      <c r="DU492" s="46"/>
      <c r="DV492" s="46"/>
      <c r="DW492" s="46"/>
      <c r="DX492" s="46"/>
      <c r="DY492" s="46"/>
      <c r="DZ492" s="46"/>
      <c r="EA492" s="46"/>
      <c r="EB492" s="46"/>
      <c r="EC492" s="46"/>
      <c r="ED492" s="46"/>
      <c r="EE492" s="46"/>
      <c r="EF492" s="46"/>
      <c r="EG492" s="46"/>
      <c r="EH492" s="46"/>
      <c r="EI492" s="46"/>
      <c r="EJ492" s="46"/>
      <c r="EK492" s="46"/>
      <c r="EL492" s="46"/>
      <c r="EM492" s="46"/>
      <c r="EN492" s="46"/>
      <c r="EO492" s="46"/>
      <c r="EP492" s="46"/>
      <c r="EQ492" s="46"/>
      <c r="ER492" s="46"/>
      <c r="ES492" s="46"/>
      <c r="ET492" s="46"/>
      <c r="EU492" s="46"/>
      <c r="EV492" s="46"/>
      <c r="EW492" s="46"/>
      <c r="EX492" s="46"/>
      <c r="EY492" s="46"/>
      <c r="EZ492" s="46"/>
      <c r="FA492" s="46"/>
      <c r="FB492" s="46"/>
      <c r="FC492" s="46"/>
      <c r="FD492" s="46"/>
      <c r="FE492" s="46"/>
      <c r="FF492" s="46"/>
      <c r="FG492" s="46"/>
      <c r="FH492" s="46"/>
      <c r="FI492" s="46"/>
      <c r="FJ492" s="46"/>
      <c r="FK492" s="46"/>
      <c r="FL492" s="46"/>
      <c r="FM492" s="46"/>
      <c r="FN492" s="46"/>
      <c r="FO492" s="46"/>
      <c r="FP492" s="46"/>
      <c r="FQ492" s="46"/>
      <c r="FR492" s="46"/>
      <c r="FS492" s="46"/>
      <c r="FT492" s="46"/>
      <c r="FU492" s="46"/>
      <c r="FV492" s="46"/>
      <c r="FW492" s="46"/>
      <c r="FX492" s="46"/>
      <c r="FY492" s="46"/>
      <c r="FZ492" s="46"/>
      <c r="GA492" s="46"/>
      <c r="GB492" s="46"/>
      <c r="GC492" s="46"/>
      <c r="GD492" s="46"/>
      <c r="GE492" s="46"/>
      <c r="GF492" s="46"/>
      <c r="GG492" s="46"/>
      <c r="GH492" s="46"/>
      <c r="GI492" s="46"/>
      <c r="GJ492" s="46"/>
      <c r="GK492" s="46"/>
      <c r="GL492" s="46"/>
      <c r="GM492" s="46"/>
      <c r="GN492" s="46"/>
      <c r="GO492" s="46"/>
      <c r="GP492" s="46"/>
      <c r="GQ492" s="46"/>
      <c r="GR492" s="46"/>
      <c r="GS492" s="46"/>
      <c r="GT492" s="46"/>
      <c r="GU492" s="46"/>
      <c r="GV492" s="46"/>
      <c r="GW492" s="46"/>
      <c r="GX492" s="46"/>
      <c r="GY492" s="46"/>
      <c r="GZ492" s="46"/>
      <c r="HA492" s="46"/>
      <c r="HB492" s="46"/>
      <c r="HC492" s="46"/>
      <c r="HD492" s="46"/>
      <c r="HE492" s="46"/>
      <c r="HF492" s="46"/>
      <c r="HG492" s="46"/>
      <c r="HH492" s="46"/>
      <c r="HI492" s="46"/>
      <c r="HJ492" s="46"/>
      <c r="HK492" s="46"/>
      <c r="HL492" s="46"/>
      <c r="HM492" s="46"/>
      <c r="HN492" s="46"/>
      <c r="HO492" s="46"/>
      <c r="HP492" s="46"/>
      <c r="HQ492" s="46"/>
      <c r="HR492" s="46"/>
      <c r="HS492" s="46"/>
      <c r="HT492" s="46"/>
      <c r="HU492" s="46"/>
      <c r="HV492" s="46"/>
      <c r="HW492" s="46"/>
      <c r="HX492" s="46"/>
      <c r="HY492" s="46"/>
      <c r="HZ492" s="46"/>
      <c r="IA492" s="46"/>
      <c r="IB492" s="46"/>
      <c r="IC492" s="46"/>
      <c r="ID492" s="46"/>
      <c r="IE492" s="46"/>
      <c r="IF492" s="46"/>
      <c r="IG492" s="46"/>
      <c r="IH492" s="46"/>
      <c r="II492" s="46"/>
      <c r="IJ492" s="46"/>
      <c r="IK492" s="46"/>
      <c r="IL492" s="46"/>
      <c r="IM492" s="46"/>
      <c r="IN492" s="46"/>
      <c r="IO492" s="46"/>
      <c r="IP492" s="46"/>
      <c r="IQ492" s="46"/>
      <c r="IR492" s="46"/>
      <c r="IS492" s="46"/>
      <c r="IT492" s="46"/>
      <c r="IU492" s="46"/>
      <c r="IV492" s="46"/>
      <c r="IW492" s="46"/>
      <c r="IX492" s="46"/>
      <c r="IY492" s="46"/>
      <c r="IZ492" s="46"/>
      <c r="JA492" s="46"/>
      <c r="JB492" s="46"/>
      <c r="JC492" s="46"/>
      <c r="JD492" s="46"/>
      <c r="JE492" s="46"/>
      <c r="JF492" s="46"/>
      <c r="JG492" s="46"/>
      <c r="JH492" s="46"/>
      <c r="JI492" s="46"/>
      <c r="JJ492" s="46"/>
      <c r="JK492" s="46"/>
      <c r="JL492" s="46"/>
      <c r="JM492" s="46"/>
      <c r="JN492" s="46"/>
      <c r="JO492" s="46"/>
      <c r="JP492" s="46"/>
      <c r="JQ492" s="46"/>
      <c r="JR492" s="46"/>
      <c r="JS492" s="46"/>
      <c r="JT492" s="46"/>
      <c r="JU492" s="46"/>
      <c r="JV492" s="46"/>
      <c r="JW492" s="46"/>
      <c r="JX492" s="46"/>
      <c r="JY492" s="46"/>
      <c r="JZ492" s="46"/>
      <c r="KA492" s="46"/>
      <c r="KB492" s="46"/>
      <c r="KC492" s="46"/>
      <c r="KD492" s="46"/>
      <c r="KE492" s="46"/>
      <c r="KF492" s="46"/>
      <c r="KG492" s="46"/>
      <c r="KH492" s="46"/>
      <c r="KI492" s="46"/>
      <c r="KJ492" s="46"/>
      <c r="KK492" s="46"/>
      <c r="KL492" s="46"/>
      <c r="KM492" s="46"/>
      <c r="KN492" s="46"/>
      <c r="KO492" s="46"/>
      <c r="KP492" s="234"/>
    </row>
    <row r="493" spans="1:302" s="52" customFormat="1" ht="25.5" x14ac:dyDescent="0.25">
      <c r="A493" s="424">
        <v>156</v>
      </c>
      <c r="B493" s="425" t="s">
        <v>511</v>
      </c>
      <c r="C493" s="427">
        <v>12150090</v>
      </c>
      <c r="D493" s="428">
        <v>39918</v>
      </c>
      <c r="E493" s="428">
        <v>39918</v>
      </c>
      <c r="F493" s="428">
        <v>40375</v>
      </c>
      <c r="G493" s="429">
        <v>-7777</v>
      </c>
      <c r="H493" s="425" t="s">
        <v>582</v>
      </c>
      <c r="I493" s="425" t="s">
        <v>1488</v>
      </c>
      <c r="J493" s="425"/>
      <c r="K493" s="425" t="s">
        <v>33</v>
      </c>
      <c r="L493" s="425" t="s">
        <v>2363</v>
      </c>
      <c r="M493" s="425" t="s">
        <v>40</v>
      </c>
      <c r="N493" s="425" t="s">
        <v>41</v>
      </c>
      <c r="O493" s="425"/>
      <c r="P493" s="426" t="s">
        <v>2499</v>
      </c>
      <c r="Q493" s="425" t="s">
        <v>559</v>
      </c>
      <c r="R493" s="429" t="s">
        <v>658</v>
      </c>
      <c r="S493" s="650" t="s">
        <v>1929</v>
      </c>
      <c r="T493" s="882">
        <v>-9999</v>
      </c>
      <c r="U493" s="883">
        <v>-7777</v>
      </c>
      <c r="V493" s="883">
        <v>-7777</v>
      </c>
      <c r="W493" s="883">
        <v>-7777</v>
      </c>
      <c r="X493" s="883">
        <v>-7777</v>
      </c>
      <c r="Y493" s="477">
        <v>465</v>
      </c>
      <c r="Z493" s="425">
        <v>66</v>
      </c>
      <c r="AA493" s="425">
        <v>-9999</v>
      </c>
      <c r="AB493" s="425">
        <v>1.1100000000000001</v>
      </c>
      <c r="AC493" s="523">
        <v>14626</v>
      </c>
      <c r="AD493" s="425">
        <v>79.42</v>
      </c>
      <c r="AE493" s="425">
        <v>5000</v>
      </c>
      <c r="AF493" s="425" t="s">
        <v>2364</v>
      </c>
      <c r="AG493" s="425"/>
      <c r="AH493" s="425"/>
      <c r="AI493" s="425"/>
      <c r="AJ493" s="425" t="s">
        <v>2500</v>
      </c>
      <c r="AK493" s="425" t="s">
        <v>2501</v>
      </c>
      <c r="AL493" s="425">
        <v>43</v>
      </c>
      <c r="AM493" s="425">
        <v>9</v>
      </c>
      <c r="AN493" s="1125">
        <v>25</v>
      </c>
      <c r="AO493" s="425">
        <v>25</v>
      </c>
      <c r="AP493" s="425">
        <v>41</v>
      </c>
      <c r="AQ493" s="425">
        <v>41.2</v>
      </c>
      <c r="AR493" s="425">
        <f t="shared" si="40"/>
        <v>43.156944444444441</v>
      </c>
      <c r="AS493" s="425">
        <f t="shared" si="41"/>
        <v>25.694777777777777</v>
      </c>
      <c r="AT493" s="425" t="s">
        <v>174</v>
      </c>
      <c r="AU493" s="425" t="s">
        <v>7870</v>
      </c>
      <c r="AV493" s="426"/>
      <c r="AW493" s="428"/>
      <c r="AX493" s="426"/>
      <c r="AY493" s="428"/>
      <c r="AZ493" s="426"/>
      <c r="BA493" s="428"/>
      <c r="BB493" s="426"/>
      <c r="BC493" s="428"/>
      <c r="BD493" s="426"/>
      <c r="BE493" s="428"/>
      <c r="BF493" s="425"/>
      <c r="BG493" s="610" t="s">
        <v>2496</v>
      </c>
      <c r="BH493" s="735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46"/>
      <c r="DZ493" s="46"/>
      <c r="EA493" s="46"/>
      <c r="EB493" s="46"/>
      <c r="EC493" s="46"/>
      <c r="ED493" s="46"/>
      <c r="EE493" s="46"/>
      <c r="EF493" s="46"/>
      <c r="EG493" s="46"/>
      <c r="EH493" s="46"/>
      <c r="EI493" s="46"/>
      <c r="EJ493" s="46"/>
      <c r="EK493" s="46"/>
      <c r="EL493" s="46"/>
      <c r="EM493" s="46"/>
      <c r="EN493" s="46"/>
      <c r="EO493" s="46"/>
      <c r="EP493" s="46"/>
      <c r="EQ493" s="46"/>
      <c r="ER493" s="46"/>
      <c r="ES493" s="46"/>
      <c r="ET493" s="46"/>
      <c r="EU493" s="46"/>
      <c r="EV493" s="46"/>
      <c r="EW493" s="46"/>
      <c r="EX493" s="46"/>
      <c r="EY493" s="46"/>
      <c r="EZ493" s="46"/>
      <c r="FA493" s="46"/>
      <c r="FB493" s="46"/>
      <c r="FC493" s="46"/>
      <c r="FD493" s="46"/>
      <c r="FE493" s="46"/>
      <c r="FF493" s="46"/>
      <c r="FG493" s="46"/>
      <c r="FH493" s="46"/>
      <c r="FI493" s="46"/>
      <c r="FJ493" s="46"/>
      <c r="FK493" s="46"/>
      <c r="FL493" s="46"/>
      <c r="FM493" s="46"/>
      <c r="FN493" s="46"/>
      <c r="FO493" s="46"/>
      <c r="FP493" s="46"/>
      <c r="FQ493" s="46"/>
      <c r="FR493" s="46"/>
      <c r="FS493" s="46"/>
      <c r="FT493" s="46"/>
      <c r="FU493" s="46"/>
      <c r="FV493" s="46"/>
      <c r="FW493" s="46"/>
      <c r="FX493" s="46"/>
      <c r="FY493" s="46"/>
      <c r="FZ493" s="46"/>
      <c r="GA493" s="46"/>
      <c r="GB493" s="46"/>
      <c r="GC493" s="46"/>
      <c r="GD493" s="46"/>
      <c r="GE493" s="46"/>
      <c r="GF493" s="46"/>
      <c r="GG493" s="46"/>
      <c r="GH493" s="46"/>
      <c r="GI493" s="46"/>
      <c r="GJ493" s="46"/>
      <c r="GK493" s="46"/>
      <c r="GL493" s="46"/>
      <c r="GM493" s="46"/>
      <c r="GN493" s="46"/>
      <c r="GO493" s="46"/>
      <c r="GP493" s="46"/>
      <c r="GQ493" s="46"/>
      <c r="GR493" s="46"/>
      <c r="GS493" s="46"/>
      <c r="GT493" s="46"/>
      <c r="GU493" s="46"/>
      <c r="GV493" s="46"/>
      <c r="GW493" s="46"/>
      <c r="GX493" s="46"/>
      <c r="GY493" s="46"/>
      <c r="GZ493" s="46"/>
      <c r="HA493" s="46"/>
      <c r="HB493" s="46"/>
      <c r="HC493" s="46"/>
      <c r="HD493" s="46"/>
      <c r="HE493" s="46"/>
      <c r="HF493" s="46"/>
      <c r="HG493" s="46"/>
      <c r="HH493" s="46"/>
      <c r="HI493" s="46"/>
      <c r="HJ493" s="46"/>
      <c r="HK493" s="46"/>
      <c r="HL493" s="46"/>
      <c r="HM493" s="46"/>
      <c r="HN493" s="46"/>
      <c r="HO493" s="46"/>
      <c r="HP493" s="46"/>
      <c r="HQ493" s="46"/>
      <c r="HR493" s="46"/>
      <c r="HS493" s="46"/>
      <c r="HT493" s="46"/>
      <c r="HU493" s="46"/>
      <c r="HV493" s="46"/>
      <c r="HW493" s="46"/>
      <c r="HX493" s="46"/>
      <c r="HY493" s="46"/>
      <c r="HZ493" s="46"/>
      <c r="IA493" s="46"/>
      <c r="IB493" s="46"/>
      <c r="IC493" s="46"/>
      <c r="ID493" s="46"/>
      <c r="IE493" s="46"/>
      <c r="IF493" s="46"/>
      <c r="IG493" s="46"/>
      <c r="IH493" s="46"/>
      <c r="II493" s="46"/>
      <c r="IJ493" s="46"/>
      <c r="IK493" s="46"/>
      <c r="IL493" s="46"/>
      <c r="IM493" s="46"/>
      <c r="IN493" s="46"/>
      <c r="IO493" s="46"/>
      <c r="IP493" s="46"/>
      <c r="IQ493" s="46"/>
      <c r="IR493" s="46"/>
      <c r="IS493" s="46"/>
      <c r="IT493" s="46"/>
      <c r="IU493" s="46"/>
      <c r="IV493" s="46"/>
      <c r="IW493" s="46"/>
      <c r="IX493" s="46"/>
      <c r="IY493" s="46"/>
      <c r="IZ493" s="46"/>
      <c r="JA493" s="46"/>
      <c r="JB493" s="46"/>
      <c r="JC493" s="46"/>
      <c r="JD493" s="46"/>
      <c r="JE493" s="46"/>
      <c r="JF493" s="46"/>
      <c r="JG493" s="46"/>
      <c r="JH493" s="46"/>
      <c r="JI493" s="46"/>
      <c r="JJ493" s="46"/>
      <c r="JK493" s="46"/>
      <c r="JL493" s="46"/>
      <c r="JM493" s="46"/>
      <c r="JN493" s="46"/>
      <c r="JO493" s="46"/>
      <c r="JP493" s="46"/>
      <c r="JQ493" s="46"/>
      <c r="JR493" s="46"/>
      <c r="JS493" s="46"/>
      <c r="JT493" s="46"/>
      <c r="JU493" s="46"/>
      <c r="JV493" s="46"/>
      <c r="JW493" s="46"/>
      <c r="JX493" s="46"/>
      <c r="JY493" s="46"/>
      <c r="JZ493" s="46"/>
      <c r="KA493" s="46"/>
      <c r="KB493" s="46"/>
      <c r="KC493" s="46"/>
      <c r="KD493" s="46"/>
      <c r="KE493" s="46"/>
      <c r="KF493" s="46"/>
      <c r="KG493" s="46"/>
      <c r="KH493" s="46"/>
      <c r="KI493" s="46"/>
      <c r="KJ493" s="46"/>
      <c r="KK493" s="46"/>
      <c r="KL493" s="46"/>
      <c r="KM493" s="46"/>
      <c r="KN493" s="46"/>
      <c r="KO493" s="46"/>
      <c r="KP493" s="234"/>
    </row>
    <row r="494" spans="1:302" s="52" customFormat="1" ht="26.25" thickBot="1" x14ac:dyDescent="0.3">
      <c r="A494" s="416"/>
      <c r="B494" s="417" t="s">
        <v>511</v>
      </c>
      <c r="C494" s="419">
        <v>12150090</v>
      </c>
      <c r="D494" s="420">
        <v>39918</v>
      </c>
      <c r="E494" s="420">
        <v>39918</v>
      </c>
      <c r="F494" s="420">
        <v>40375</v>
      </c>
      <c r="G494" s="421">
        <v>-7777</v>
      </c>
      <c r="H494" s="417" t="s">
        <v>582</v>
      </c>
      <c r="I494" s="417" t="s">
        <v>1488</v>
      </c>
      <c r="J494" s="417"/>
      <c r="K494" s="417" t="s">
        <v>33</v>
      </c>
      <c r="L494" s="417" t="s">
        <v>2363</v>
      </c>
      <c r="M494" s="417" t="s">
        <v>40</v>
      </c>
      <c r="N494" s="417" t="s">
        <v>41</v>
      </c>
      <c r="O494" s="417"/>
      <c r="P494" s="418" t="s">
        <v>2499</v>
      </c>
      <c r="Q494" s="417" t="s">
        <v>559</v>
      </c>
      <c r="R494" s="421" t="s">
        <v>658</v>
      </c>
      <c r="S494" s="631" t="s">
        <v>1929</v>
      </c>
      <c r="T494" s="656" t="s">
        <v>1861</v>
      </c>
      <c r="U494" s="656" t="s">
        <v>1861</v>
      </c>
      <c r="V494" s="656" t="s">
        <v>1861</v>
      </c>
      <c r="W494" s="656" t="s">
        <v>1861</v>
      </c>
      <c r="X494" s="656" t="s">
        <v>1861</v>
      </c>
      <c r="Y494" s="656" t="s">
        <v>1861</v>
      </c>
      <c r="Z494" s="656" t="s">
        <v>1861</v>
      </c>
      <c r="AA494" s="656" t="s">
        <v>1861</v>
      </c>
      <c r="AB494" s="656" t="s">
        <v>1861</v>
      </c>
      <c r="AC494" s="656" t="s">
        <v>1861</v>
      </c>
      <c r="AD494" s="656" t="s">
        <v>1861</v>
      </c>
      <c r="AE494" s="656" t="s">
        <v>1861</v>
      </c>
      <c r="AF494" s="417" t="s">
        <v>2367</v>
      </c>
      <c r="AG494" s="417"/>
      <c r="AH494" s="417"/>
      <c r="AI494" s="417"/>
      <c r="AJ494" s="417" t="s">
        <v>2071</v>
      </c>
      <c r="AK494" s="417" t="s">
        <v>2502</v>
      </c>
      <c r="AL494" s="417">
        <v>43</v>
      </c>
      <c r="AM494" s="417">
        <v>9</v>
      </c>
      <c r="AN494" s="1126">
        <v>37.6</v>
      </c>
      <c r="AO494" s="417">
        <v>25</v>
      </c>
      <c r="AP494" s="417">
        <v>41</v>
      </c>
      <c r="AQ494" s="417">
        <v>48.5</v>
      </c>
      <c r="AR494" s="417">
        <f t="shared" si="40"/>
        <v>43.160444444444444</v>
      </c>
      <c r="AS494" s="417">
        <f t="shared" si="41"/>
        <v>25.696805555555557</v>
      </c>
      <c r="AT494" s="417" t="s">
        <v>174</v>
      </c>
      <c r="AU494" s="417" t="s">
        <v>7870</v>
      </c>
      <c r="AV494" s="418"/>
      <c r="AW494" s="420"/>
      <c r="AX494" s="418"/>
      <c r="AY494" s="420"/>
      <c r="AZ494" s="418"/>
      <c r="BA494" s="420"/>
      <c r="BB494" s="418"/>
      <c r="BC494" s="420"/>
      <c r="BD494" s="418"/>
      <c r="BE494" s="420"/>
      <c r="BF494" s="417"/>
      <c r="BG494" s="513" t="s">
        <v>2496</v>
      </c>
      <c r="BH494" s="735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6"/>
      <c r="DF494" s="46"/>
      <c r="DG494" s="46"/>
      <c r="DH494" s="46"/>
      <c r="DI494" s="46"/>
      <c r="DJ494" s="46"/>
      <c r="DK494" s="46"/>
      <c r="DL494" s="46"/>
      <c r="DM494" s="46"/>
      <c r="DN494" s="46"/>
      <c r="DO494" s="46"/>
      <c r="DP494" s="46"/>
      <c r="DQ494" s="46"/>
      <c r="DR494" s="46"/>
      <c r="DS494" s="46"/>
      <c r="DT494" s="46"/>
      <c r="DU494" s="46"/>
      <c r="DV494" s="46"/>
      <c r="DW494" s="46"/>
      <c r="DX494" s="46"/>
      <c r="DY494" s="46"/>
      <c r="DZ494" s="46"/>
      <c r="EA494" s="46"/>
      <c r="EB494" s="46"/>
      <c r="EC494" s="46"/>
      <c r="ED494" s="46"/>
      <c r="EE494" s="46"/>
      <c r="EF494" s="46"/>
      <c r="EG494" s="46"/>
      <c r="EH494" s="46"/>
      <c r="EI494" s="46"/>
      <c r="EJ494" s="46"/>
      <c r="EK494" s="46"/>
      <c r="EL494" s="46"/>
      <c r="EM494" s="46"/>
      <c r="EN494" s="46"/>
      <c r="EO494" s="46"/>
      <c r="EP494" s="46"/>
      <c r="EQ494" s="46"/>
      <c r="ER494" s="46"/>
      <c r="ES494" s="46"/>
      <c r="ET494" s="46"/>
      <c r="EU494" s="46"/>
      <c r="EV494" s="46"/>
      <c r="EW494" s="46"/>
      <c r="EX494" s="46"/>
      <c r="EY494" s="46"/>
      <c r="EZ494" s="46"/>
      <c r="FA494" s="46"/>
      <c r="FB494" s="46"/>
      <c r="FC494" s="46"/>
      <c r="FD494" s="46"/>
      <c r="FE494" s="46"/>
      <c r="FF494" s="46"/>
      <c r="FG494" s="46"/>
      <c r="FH494" s="46"/>
      <c r="FI494" s="46"/>
      <c r="FJ494" s="46"/>
      <c r="FK494" s="46"/>
      <c r="FL494" s="46"/>
      <c r="FM494" s="46"/>
      <c r="FN494" s="46"/>
      <c r="FO494" s="46"/>
      <c r="FP494" s="46"/>
      <c r="FQ494" s="46"/>
      <c r="FR494" s="46"/>
      <c r="FS494" s="46"/>
      <c r="FT494" s="46"/>
      <c r="FU494" s="46"/>
      <c r="FV494" s="46"/>
      <c r="FW494" s="46"/>
      <c r="FX494" s="46"/>
      <c r="FY494" s="46"/>
      <c r="FZ494" s="46"/>
      <c r="GA494" s="46"/>
      <c r="GB494" s="46"/>
      <c r="GC494" s="46"/>
      <c r="GD494" s="46"/>
      <c r="GE494" s="46"/>
      <c r="GF494" s="46"/>
      <c r="GG494" s="46"/>
      <c r="GH494" s="46"/>
      <c r="GI494" s="46"/>
      <c r="GJ494" s="46"/>
      <c r="GK494" s="46"/>
      <c r="GL494" s="46"/>
      <c r="GM494" s="46"/>
      <c r="GN494" s="46"/>
      <c r="GO494" s="46"/>
      <c r="GP494" s="46"/>
      <c r="GQ494" s="46"/>
      <c r="GR494" s="46"/>
      <c r="GS494" s="46"/>
      <c r="GT494" s="46"/>
      <c r="GU494" s="46"/>
      <c r="GV494" s="46"/>
      <c r="GW494" s="46"/>
      <c r="GX494" s="46"/>
      <c r="GY494" s="46"/>
      <c r="GZ494" s="46"/>
      <c r="HA494" s="46"/>
      <c r="HB494" s="46"/>
      <c r="HC494" s="46"/>
      <c r="HD494" s="46"/>
      <c r="HE494" s="46"/>
      <c r="HF494" s="46"/>
      <c r="HG494" s="46"/>
      <c r="HH494" s="46"/>
      <c r="HI494" s="46"/>
      <c r="HJ494" s="46"/>
      <c r="HK494" s="46"/>
      <c r="HL494" s="46"/>
      <c r="HM494" s="46"/>
      <c r="HN494" s="46"/>
      <c r="HO494" s="46"/>
      <c r="HP494" s="46"/>
      <c r="HQ494" s="46"/>
      <c r="HR494" s="46"/>
      <c r="HS494" s="46"/>
      <c r="HT494" s="46"/>
      <c r="HU494" s="46"/>
      <c r="HV494" s="46"/>
      <c r="HW494" s="46"/>
      <c r="HX494" s="46"/>
      <c r="HY494" s="46"/>
      <c r="HZ494" s="46"/>
      <c r="IA494" s="46"/>
      <c r="IB494" s="46"/>
      <c r="IC494" s="46"/>
      <c r="ID494" s="46"/>
      <c r="IE494" s="46"/>
      <c r="IF494" s="46"/>
      <c r="IG494" s="46"/>
      <c r="IH494" s="46"/>
      <c r="II494" s="46"/>
      <c r="IJ494" s="46"/>
      <c r="IK494" s="46"/>
      <c r="IL494" s="46"/>
      <c r="IM494" s="46"/>
      <c r="IN494" s="46"/>
      <c r="IO494" s="46"/>
      <c r="IP494" s="46"/>
      <c r="IQ494" s="46"/>
      <c r="IR494" s="46"/>
      <c r="IS494" s="46"/>
      <c r="IT494" s="46"/>
      <c r="IU494" s="46"/>
      <c r="IV494" s="46"/>
      <c r="IW494" s="46"/>
      <c r="IX494" s="46"/>
      <c r="IY494" s="46"/>
      <c r="IZ494" s="46"/>
      <c r="JA494" s="46"/>
      <c r="JB494" s="46"/>
      <c r="JC494" s="46"/>
      <c r="JD494" s="46"/>
      <c r="JE494" s="46"/>
      <c r="JF494" s="46"/>
      <c r="JG494" s="46"/>
      <c r="JH494" s="46"/>
      <c r="JI494" s="46"/>
      <c r="JJ494" s="46"/>
      <c r="JK494" s="46"/>
      <c r="JL494" s="46"/>
      <c r="JM494" s="46"/>
      <c r="JN494" s="46"/>
      <c r="JO494" s="46"/>
      <c r="JP494" s="46"/>
      <c r="JQ494" s="46"/>
      <c r="JR494" s="46"/>
      <c r="JS494" s="46"/>
      <c r="JT494" s="46"/>
      <c r="JU494" s="46"/>
      <c r="JV494" s="46"/>
      <c r="JW494" s="46"/>
      <c r="JX494" s="46"/>
      <c r="JY494" s="46"/>
      <c r="JZ494" s="46"/>
      <c r="KA494" s="46"/>
      <c r="KB494" s="46"/>
      <c r="KC494" s="46"/>
      <c r="KD494" s="46"/>
      <c r="KE494" s="46"/>
      <c r="KF494" s="46"/>
      <c r="KG494" s="46"/>
      <c r="KH494" s="46"/>
      <c r="KI494" s="46"/>
      <c r="KJ494" s="46"/>
      <c r="KK494" s="46"/>
      <c r="KL494" s="46"/>
      <c r="KM494" s="46"/>
      <c r="KN494" s="46"/>
      <c r="KO494" s="46"/>
      <c r="KP494" s="234"/>
    </row>
    <row r="495" spans="1:302" s="52" customFormat="1" ht="38.25" x14ac:dyDescent="0.25">
      <c r="A495" s="170">
        <v>157</v>
      </c>
      <c r="B495" s="170" t="s">
        <v>511</v>
      </c>
      <c r="C495" s="176">
        <v>12150091</v>
      </c>
      <c r="D495" s="186">
        <v>39918</v>
      </c>
      <c r="E495" s="186">
        <v>39918</v>
      </c>
      <c r="F495" s="186">
        <v>40162</v>
      </c>
      <c r="G495" s="174">
        <v>-7777</v>
      </c>
      <c r="H495" s="170" t="s">
        <v>582</v>
      </c>
      <c r="I495" s="170" t="s">
        <v>718</v>
      </c>
      <c r="J495" s="170"/>
      <c r="K495" s="170" t="s">
        <v>33</v>
      </c>
      <c r="L495" s="170" t="s">
        <v>2503</v>
      </c>
      <c r="M495" s="170" t="s">
        <v>40</v>
      </c>
      <c r="N495" s="170" t="s">
        <v>41</v>
      </c>
      <c r="O495" s="170"/>
      <c r="P495" s="175" t="s">
        <v>2504</v>
      </c>
      <c r="Q495" s="170" t="s">
        <v>559</v>
      </c>
      <c r="R495" s="174" t="s">
        <v>658</v>
      </c>
      <c r="S495" s="291" t="s">
        <v>2298</v>
      </c>
      <c r="T495" s="653">
        <v>-9999</v>
      </c>
      <c r="U495" s="242">
        <v>-7777</v>
      </c>
      <c r="V495" s="242">
        <v>-7777</v>
      </c>
      <c r="W495" s="242">
        <v>-7777</v>
      </c>
      <c r="X495" s="242">
        <v>-7777</v>
      </c>
      <c r="Y495" s="146">
        <v>300</v>
      </c>
      <c r="Z495" s="170">
        <v>40.24</v>
      </c>
      <c r="AA495" s="170">
        <v>-9999</v>
      </c>
      <c r="AB495" s="170">
        <v>2.4</v>
      </c>
      <c r="AC495" s="177">
        <v>4278</v>
      </c>
      <c r="AD495" s="170">
        <v>49.25</v>
      </c>
      <c r="AE495" s="170">
        <v>2200</v>
      </c>
      <c r="AF495" s="170" t="s">
        <v>2364</v>
      </c>
      <c r="AG495" s="170"/>
      <c r="AH495" s="170"/>
      <c r="AI495" s="170"/>
      <c r="AJ495" s="170" t="s">
        <v>2505</v>
      </c>
      <c r="AK495" s="170" t="s">
        <v>2506</v>
      </c>
      <c r="AL495" s="170">
        <v>43</v>
      </c>
      <c r="AM495" s="170">
        <v>12</v>
      </c>
      <c r="AN495" s="1118">
        <v>26.5</v>
      </c>
      <c r="AO495" s="170">
        <v>25</v>
      </c>
      <c r="AP495" s="170">
        <v>48</v>
      </c>
      <c r="AQ495" s="170">
        <v>26.1</v>
      </c>
      <c r="AR495" s="170">
        <f t="shared" si="40"/>
        <v>43.207361111111112</v>
      </c>
      <c r="AS495" s="170">
        <f t="shared" si="41"/>
        <v>25.80725</v>
      </c>
      <c r="AT495" s="170" t="s">
        <v>174</v>
      </c>
      <c r="AU495" s="170" t="s">
        <v>7871</v>
      </c>
      <c r="AV495" s="175"/>
      <c r="AW495" s="186"/>
      <c r="AX495" s="175"/>
      <c r="AY495" s="186"/>
      <c r="AZ495" s="175"/>
      <c r="BA495" s="186"/>
      <c r="BB495" s="175"/>
      <c r="BC495" s="186"/>
      <c r="BD495" s="175"/>
      <c r="BE495" s="186"/>
      <c r="BF495" s="170"/>
      <c r="BG495" s="148" t="s">
        <v>572</v>
      </c>
      <c r="BH495" s="230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  <c r="DI495" s="46"/>
      <c r="DJ495" s="46"/>
      <c r="DK495" s="46"/>
      <c r="DL495" s="46"/>
      <c r="DM495" s="46"/>
      <c r="DN495" s="46"/>
      <c r="DO495" s="46"/>
      <c r="DP495" s="46"/>
      <c r="DQ495" s="46"/>
      <c r="DR495" s="46"/>
      <c r="DS495" s="46"/>
      <c r="DT495" s="46"/>
      <c r="DU495" s="46"/>
      <c r="DV495" s="46"/>
      <c r="DW495" s="46"/>
      <c r="DX495" s="46"/>
      <c r="DY495" s="46"/>
      <c r="DZ495" s="46"/>
      <c r="EA495" s="46"/>
      <c r="EB495" s="46"/>
      <c r="EC495" s="46"/>
      <c r="ED495" s="46"/>
      <c r="EE495" s="46"/>
      <c r="EF495" s="46"/>
      <c r="EG495" s="46"/>
      <c r="EH495" s="46"/>
      <c r="EI495" s="46"/>
      <c r="EJ495" s="46"/>
      <c r="EK495" s="46"/>
      <c r="EL495" s="46"/>
      <c r="EM495" s="46"/>
      <c r="EN495" s="46"/>
      <c r="EO495" s="46"/>
      <c r="EP495" s="46"/>
      <c r="EQ495" s="46"/>
      <c r="ER495" s="46"/>
      <c r="ES495" s="46"/>
      <c r="ET495" s="46"/>
      <c r="EU495" s="46"/>
      <c r="EV495" s="46"/>
      <c r="EW495" s="46"/>
      <c r="EX495" s="46"/>
      <c r="EY495" s="46"/>
      <c r="EZ495" s="46"/>
      <c r="FA495" s="46"/>
      <c r="FB495" s="46"/>
      <c r="FC495" s="46"/>
      <c r="FD495" s="46"/>
      <c r="FE495" s="46"/>
      <c r="FF495" s="46"/>
      <c r="FG495" s="46"/>
      <c r="FH495" s="46"/>
      <c r="FI495" s="46"/>
      <c r="FJ495" s="46"/>
      <c r="FK495" s="46"/>
      <c r="FL495" s="46"/>
      <c r="FM495" s="46"/>
      <c r="FN495" s="46"/>
      <c r="FO495" s="46"/>
      <c r="FP495" s="46"/>
      <c r="FQ495" s="46"/>
      <c r="FR495" s="46"/>
      <c r="FS495" s="46"/>
      <c r="FT495" s="46"/>
      <c r="FU495" s="46"/>
      <c r="FV495" s="46"/>
      <c r="FW495" s="46"/>
      <c r="FX495" s="46"/>
      <c r="FY495" s="46"/>
      <c r="FZ495" s="46"/>
      <c r="GA495" s="46"/>
      <c r="GB495" s="46"/>
      <c r="GC495" s="46"/>
      <c r="GD495" s="46"/>
      <c r="GE495" s="46"/>
      <c r="GF495" s="46"/>
      <c r="GG495" s="46"/>
      <c r="GH495" s="46"/>
      <c r="GI495" s="46"/>
      <c r="GJ495" s="46"/>
      <c r="GK495" s="46"/>
      <c r="GL495" s="46"/>
      <c r="GM495" s="46"/>
      <c r="GN495" s="46"/>
      <c r="GO495" s="46"/>
      <c r="GP495" s="46"/>
      <c r="GQ495" s="46"/>
      <c r="GR495" s="46"/>
      <c r="GS495" s="46"/>
      <c r="GT495" s="46"/>
      <c r="GU495" s="46"/>
      <c r="GV495" s="46"/>
      <c r="GW495" s="46"/>
      <c r="GX495" s="46"/>
      <c r="GY495" s="46"/>
      <c r="GZ495" s="46"/>
      <c r="HA495" s="46"/>
      <c r="HB495" s="46"/>
      <c r="HC495" s="46"/>
      <c r="HD495" s="46"/>
      <c r="HE495" s="46"/>
      <c r="HF495" s="46"/>
      <c r="HG495" s="46"/>
      <c r="HH495" s="46"/>
      <c r="HI495" s="46"/>
      <c r="HJ495" s="46"/>
      <c r="HK495" s="46"/>
      <c r="HL495" s="46"/>
      <c r="HM495" s="46"/>
      <c r="HN495" s="46"/>
      <c r="HO495" s="46"/>
      <c r="HP495" s="46"/>
      <c r="HQ495" s="46"/>
      <c r="HR495" s="46"/>
      <c r="HS495" s="46"/>
      <c r="HT495" s="46"/>
      <c r="HU495" s="46"/>
      <c r="HV495" s="46"/>
      <c r="HW495" s="46"/>
      <c r="HX495" s="46"/>
      <c r="HY495" s="46"/>
      <c r="HZ495" s="46"/>
      <c r="IA495" s="46"/>
      <c r="IB495" s="46"/>
      <c r="IC495" s="46"/>
      <c r="ID495" s="46"/>
      <c r="IE495" s="46"/>
      <c r="IF495" s="46"/>
      <c r="IG495" s="46"/>
      <c r="IH495" s="46"/>
      <c r="II495" s="46"/>
      <c r="IJ495" s="46"/>
      <c r="IK495" s="46"/>
      <c r="IL495" s="46"/>
      <c r="IM495" s="46"/>
      <c r="IN495" s="46"/>
      <c r="IO495" s="46"/>
      <c r="IP495" s="46"/>
      <c r="IQ495" s="46"/>
      <c r="IR495" s="46"/>
      <c r="IS495" s="46"/>
      <c r="IT495" s="46"/>
      <c r="IU495" s="46"/>
      <c r="IV495" s="46"/>
      <c r="IW495" s="46"/>
      <c r="IX495" s="46"/>
      <c r="IY495" s="46"/>
      <c r="IZ495" s="46"/>
      <c r="JA495" s="46"/>
      <c r="JB495" s="46"/>
      <c r="JC495" s="46"/>
      <c r="JD495" s="46"/>
      <c r="JE495" s="46"/>
      <c r="JF495" s="46"/>
      <c r="JG495" s="46"/>
      <c r="JH495" s="46"/>
      <c r="JI495" s="46"/>
      <c r="JJ495" s="46"/>
      <c r="JK495" s="46"/>
      <c r="JL495" s="46"/>
      <c r="JM495" s="46"/>
      <c r="JN495" s="46"/>
      <c r="JO495" s="46"/>
      <c r="JP495" s="46"/>
      <c r="JQ495" s="46"/>
      <c r="JR495" s="46"/>
      <c r="JS495" s="46"/>
      <c r="JT495" s="46"/>
      <c r="JU495" s="46"/>
      <c r="JV495" s="46"/>
      <c r="JW495" s="46"/>
      <c r="JX495" s="46"/>
      <c r="JY495" s="46"/>
      <c r="JZ495" s="46"/>
      <c r="KA495" s="46"/>
      <c r="KB495" s="46"/>
      <c r="KC495" s="46"/>
      <c r="KD495" s="46"/>
      <c r="KE495" s="46"/>
      <c r="KF495" s="46"/>
      <c r="KG495" s="46"/>
      <c r="KH495" s="46"/>
      <c r="KI495" s="46"/>
      <c r="KJ495" s="46"/>
      <c r="KK495" s="46"/>
      <c r="KL495" s="46"/>
      <c r="KM495" s="46"/>
      <c r="KN495" s="46"/>
      <c r="KO495" s="46"/>
      <c r="KP495" s="234"/>
    </row>
    <row r="496" spans="1:302" s="52" customFormat="1" ht="39" thickBot="1" x14ac:dyDescent="0.3">
      <c r="A496" s="169"/>
      <c r="B496" s="169" t="s">
        <v>511</v>
      </c>
      <c r="C496" s="159">
        <v>12150091</v>
      </c>
      <c r="D496" s="113">
        <v>39918</v>
      </c>
      <c r="E496" s="113">
        <v>39918</v>
      </c>
      <c r="F496" s="113">
        <v>40162</v>
      </c>
      <c r="G496" s="161">
        <v>-7777</v>
      </c>
      <c r="H496" s="169" t="s">
        <v>582</v>
      </c>
      <c r="I496" s="169" t="s">
        <v>718</v>
      </c>
      <c r="J496" s="169"/>
      <c r="K496" s="169" t="s">
        <v>33</v>
      </c>
      <c r="L496" s="169" t="s">
        <v>2503</v>
      </c>
      <c r="M496" s="169" t="s">
        <v>40</v>
      </c>
      <c r="N496" s="169" t="s">
        <v>41</v>
      </c>
      <c r="O496" s="169"/>
      <c r="P496" s="112" t="s">
        <v>2504</v>
      </c>
      <c r="Q496" s="169" t="s">
        <v>559</v>
      </c>
      <c r="R496" s="161" t="s">
        <v>658</v>
      </c>
      <c r="S496" s="604" t="s">
        <v>2298</v>
      </c>
      <c r="T496" s="694" t="s">
        <v>1861</v>
      </c>
      <c r="U496" s="694" t="s">
        <v>1861</v>
      </c>
      <c r="V496" s="694" t="s">
        <v>1861</v>
      </c>
      <c r="W496" s="694" t="s">
        <v>1861</v>
      </c>
      <c r="X496" s="694" t="s">
        <v>1861</v>
      </c>
      <c r="Y496" s="694" t="s">
        <v>1861</v>
      </c>
      <c r="Z496" s="694" t="s">
        <v>1861</v>
      </c>
      <c r="AA496" s="694" t="s">
        <v>1861</v>
      </c>
      <c r="AB496" s="694" t="s">
        <v>1861</v>
      </c>
      <c r="AC496" s="694" t="s">
        <v>1861</v>
      </c>
      <c r="AD496" s="694" t="s">
        <v>1861</v>
      </c>
      <c r="AE496" s="169" t="s">
        <v>1861</v>
      </c>
      <c r="AF496" s="169" t="s">
        <v>2367</v>
      </c>
      <c r="AG496" s="169"/>
      <c r="AH496" s="169"/>
      <c r="AI496" s="169"/>
      <c r="AJ496" s="169" t="s">
        <v>2507</v>
      </c>
      <c r="AK496" s="169" t="s">
        <v>2508</v>
      </c>
      <c r="AL496" s="169">
        <v>43</v>
      </c>
      <c r="AM496" s="169">
        <v>12</v>
      </c>
      <c r="AN496" s="1110">
        <v>31</v>
      </c>
      <c r="AO496" s="169">
        <v>25</v>
      </c>
      <c r="AP496" s="169">
        <v>48</v>
      </c>
      <c r="AQ496" s="169">
        <v>14.3</v>
      </c>
      <c r="AR496" s="169">
        <f t="shared" si="40"/>
        <v>43.208611111111111</v>
      </c>
      <c r="AS496" s="169">
        <f t="shared" si="41"/>
        <v>25.803972222222225</v>
      </c>
      <c r="AT496" s="169" t="s">
        <v>174</v>
      </c>
      <c r="AU496" s="169" t="s">
        <v>7871</v>
      </c>
      <c r="AV496" s="112"/>
      <c r="AW496" s="113"/>
      <c r="AX496" s="112"/>
      <c r="AY496" s="113"/>
      <c r="AZ496" s="112"/>
      <c r="BA496" s="113"/>
      <c r="BB496" s="112"/>
      <c r="BC496" s="113"/>
      <c r="BD496" s="112"/>
      <c r="BE496" s="113"/>
      <c r="BF496" s="169"/>
      <c r="BG496" s="158" t="s">
        <v>572</v>
      </c>
      <c r="BH496" s="230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46"/>
      <c r="EA496" s="46"/>
      <c r="EB496" s="46"/>
      <c r="EC496" s="46"/>
      <c r="ED496" s="46"/>
      <c r="EE496" s="46"/>
      <c r="EF496" s="46"/>
      <c r="EG496" s="46"/>
      <c r="EH496" s="46"/>
      <c r="EI496" s="46"/>
      <c r="EJ496" s="46"/>
      <c r="EK496" s="46"/>
      <c r="EL496" s="46"/>
      <c r="EM496" s="46"/>
      <c r="EN496" s="46"/>
      <c r="EO496" s="46"/>
      <c r="EP496" s="46"/>
      <c r="EQ496" s="46"/>
      <c r="ER496" s="46"/>
      <c r="ES496" s="46"/>
      <c r="ET496" s="46"/>
      <c r="EU496" s="46"/>
      <c r="EV496" s="46"/>
      <c r="EW496" s="46"/>
      <c r="EX496" s="46"/>
      <c r="EY496" s="46"/>
      <c r="EZ496" s="46"/>
      <c r="FA496" s="46"/>
      <c r="FB496" s="46"/>
      <c r="FC496" s="46"/>
      <c r="FD496" s="46"/>
      <c r="FE496" s="46"/>
      <c r="FF496" s="46"/>
      <c r="FG496" s="46"/>
      <c r="FH496" s="46"/>
      <c r="FI496" s="46"/>
      <c r="FJ496" s="46"/>
      <c r="FK496" s="46"/>
      <c r="FL496" s="46"/>
      <c r="FM496" s="46"/>
      <c r="FN496" s="46"/>
      <c r="FO496" s="46"/>
      <c r="FP496" s="46"/>
      <c r="FQ496" s="46"/>
      <c r="FR496" s="46"/>
      <c r="FS496" s="46"/>
      <c r="FT496" s="46"/>
      <c r="FU496" s="46"/>
      <c r="FV496" s="46"/>
      <c r="FW496" s="46"/>
      <c r="FX496" s="46"/>
      <c r="FY496" s="46"/>
      <c r="FZ496" s="46"/>
      <c r="GA496" s="46"/>
      <c r="GB496" s="46"/>
      <c r="GC496" s="46"/>
      <c r="GD496" s="46"/>
      <c r="GE496" s="46"/>
      <c r="GF496" s="46"/>
      <c r="GG496" s="46"/>
      <c r="GH496" s="46"/>
      <c r="GI496" s="46"/>
      <c r="GJ496" s="46"/>
      <c r="GK496" s="46"/>
      <c r="GL496" s="46"/>
      <c r="GM496" s="46"/>
      <c r="GN496" s="46"/>
      <c r="GO496" s="46"/>
      <c r="GP496" s="46"/>
      <c r="GQ496" s="46"/>
      <c r="GR496" s="46"/>
      <c r="GS496" s="46"/>
      <c r="GT496" s="46"/>
      <c r="GU496" s="46"/>
      <c r="GV496" s="46"/>
      <c r="GW496" s="46"/>
      <c r="GX496" s="46"/>
      <c r="GY496" s="46"/>
      <c r="GZ496" s="46"/>
      <c r="HA496" s="46"/>
      <c r="HB496" s="46"/>
      <c r="HC496" s="46"/>
      <c r="HD496" s="46"/>
      <c r="HE496" s="46"/>
      <c r="HF496" s="46"/>
      <c r="HG496" s="46"/>
      <c r="HH496" s="46"/>
      <c r="HI496" s="46"/>
      <c r="HJ496" s="46"/>
      <c r="HK496" s="46"/>
      <c r="HL496" s="46"/>
      <c r="HM496" s="46"/>
      <c r="HN496" s="46"/>
      <c r="HO496" s="46"/>
      <c r="HP496" s="46"/>
      <c r="HQ496" s="46"/>
      <c r="HR496" s="46"/>
      <c r="HS496" s="46"/>
      <c r="HT496" s="46"/>
      <c r="HU496" s="46"/>
      <c r="HV496" s="46"/>
      <c r="HW496" s="46"/>
      <c r="HX496" s="46"/>
      <c r="HY496" s="46"/>
      <c r="HZ496" s="46"/>
      <c r="IA496" s="46"/>
      <c r="IB496" s="46"/>
      <c r="IC496" s="46"/>
      <c r="ID496" s="46"/>
      <c r="IE496" s="46"/>
      <c r="IF496" s="46"/>
      <c r="IG496" s="46"/>
      <c r="IH496" s="46"/>
      <c r="II496" s="46"/>
      <c r="IJ496" s="46"/>
      <c r="IK496" s="46"/>
      <c r="IL496" s="46"/>
      <c r="IM496" s="46"/>
      <c r="IN496" s="46"/>
      <c r="IO496" s="46"/>
      <c r="IP496" s="46"/>
      <c r="IQ496" s="46"/>
      <c r="IR496" s="46"/>
      <c r="IS496" s="46"/>
      <c r="IT496" s="46"/>
      <c r="IU496" s="46"/>
      <c r="IV496" s="46"/>
      <c r="IW496" s="46"/>
      <c r="IX496" s="46"/>
      <c r="IY496" s="46"/>
      <c r="IZ496" s="46"/>
      <c r="JA496" s="46"/>
      <c r="JB496" s="46"/>
      <c r="JC496" s="46"/>
      <c r="JD496" s="46"/>
      <c r="JE496" s="46"/>
      <c r="JF496" s="46"/>
      <c r="JG496" s="46"/>
      <c r="JH496" s="46"/>
      <c r="JI496" s="46"/>
      <c r="JJ496" s="46"/>
      <c r="JK496" s="46"/>
      <c r="JL496" s="46"/>
      <c r="JM496" s="46"/>
      <c r="JN496" s="46"/>
      <c r="JO496" s="46"/>
      <c r="JP496" s="46"/>
      <c r="JQ496" s="46"/>
      <c r="JR496" s="46"/>
      <c r="JS496" s="46"/>
      <c r="JT496" s="46"/>
      <c r="JU496" s="46"/>
      <c r="JV496" s="46"/>
      <c r="JW496" s="46"/>
      <c r="JX496" s="46"/>
      <c r="JY496" s="46"/>
      <c r="JZ496" s="46"/>
      <c r="KA496" s="46"/>
      <c r="KB496" s="46"/>
      <c r="KC496" s="46"/>
      <c r="KD496" s="46"/>
      <c r="KE496" s="46"/>
      <c r="KF496" s="46"/>
      <c r="KG496" s="46"/>
      <c r="KH496" s="46"/>
      <c r="KI496" s="46"/>
      <c r="KJ496" s="46"/>
      <c r="KK496" s="46"/>
      <c r="KL496" s="46"/>
      <c r="KM496" s="46"/>
      <c r="KN496" s="46"/>
      <c r="KO496" s="46"/>
      <c r="KP496" s="234"/>
    </row>
    <row r="497" spans="1:302" s="52" customFormat="1" ht="25.5" x14ac:dyDescent="0.25">
      <c r="A497" s="424">
        <v>158</v>
      </c>
      <c r="B497" s="425" t="s">
        <v>511</v>
      </c>
      <c r="C497" s="427">
        <v>12150092</v>
      </c>
      <c r="D497" s="428">
        <v>39979</v>
      </c>
      <c r="E497" s="428">
        <v>39979</v>
      </c>
      <c r="F497" s="428">
        <v>40344</v>
      </c>
      <c r="G497" s="429">
        <v>-7777</v>
      </c>
      <c r="H497" s="425" t="s">
        <v>582</v>
      </c>
      <c r="I497" s="425" t="s">
        <v>1488</v>
      </c>
      <c r="J497" s="425"/>
      <c r="K497" s="425" t="s">
        <v>33</v>
      </c>
      <c r="L497" s="425" t="s">
        <v>355</v>
      </c>
      <c r="M497" s="425" t="s">
        <v>40</v>
      </c>
      <c r="N497" s="425" t="s">
        <v>41</v>
      </c>
      <c r="O497" s="425"/>
      <c r="P497" s="426">
        <v>59094</v>
      </c>
      <c r="Q497" s="425" t="s">
        <v>559</v>
      </c>
      <c r="R497" s="429" t="s">
        <v>658</v>
      </c>
      <c r="S497" s="430" t="s">
        <v>2299</v>
      </c>
      <c r="T497" s="882">
        <v>-9999</v>
      </c>
      <c r="U497" s="883">
        <v>-7777</v>
      </c>
      <c r="V497" s="883">
        <v>-7777</v>
      </c>
      <c r="W497" s="883">
        <v>-7777</v>
      </c>
      <c r="X497" s="883">
        <v>-7777</v>
      </c>
      <c r="Y497" s="477">
        <v>164</v>
      </c>
      <c r="Z497" s="425">
        <v>60</v>
      </c>
      <c r="AA497" s="425">
        <v>-9999</v>
      </c>
      <c r="AB497" s="425">
        <v>0.31</v>
      </c>
      <c r="AC497" s="857">
        <v>1324.13</v>
      </c>
      <c r="AD497" s="425">
        <v>90.05</v>
      </c>
      <c r="AE497" s="425">
        <v>1300</v>
      </c>
      <c r="AF497" s="425" t="s">
        <v>2364</v>
      </c>
      <c r="AG497" s="425"/>
      <c r="AH497" s="425"/>
      <c r="AI497" s="425"/>
      <c r="AJ497" s="425" t="s">
        <v>2394</v>
      </c>
      <c r="AK497" s="425" t="s">
        <v>2395</v>
      </c>
      <c r="AL497" s="425">
        <v>43</v>
      </c>
      <c r="AM497" s="425">
        <v>9</v>
      </c>
      <c r="AN497" s="1125">
        <v>7</v>
      </c>
      <c r="AO497" s="425">
        <v>25</v>
      </c>
      <c r="AP497" s="425">
        <v>38</v>
      </c>
      <c r="AQ497" s="425">
        <v>50.3</v>
      </c>
      <c r="AR497" s="425">
        <f t="shared" si="40"/>
        <v>43.151944444444446</v>
      </c>
      <c r="AS497" s="425">
        <f t="shared" si="41"/>
        <v>25.647305555555555</v>
      </c>
      <c r="AT497" s="425" t="s">
        <v>34</v>
      </c>
      <c r="AU497" s="425" t="s">
        <v>7872</v>
      </c>
      <c r="AV497" s="426"/>
      <c r="AW497" s="428"/>
      <c r="AX497" s="426"/>
      <c r="AY497" s="428"/>
      <c r="AZ497" s="426"/>
      <c r="BA497" s="428"/>
      <c r="BB497" s="426"/>
      <c r="BC497" s="428"/>
      <c r="BD497" s="426"/>
      <c r="BE497" s="428"/>
      <c r="BF497" s="425"/>
      <c r="BG497" s="610" t="s">
        <v>599</v>
      </c>
      <c r="BH497" s="735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6"/>
      <c r="DF497" s="46"/>
      <c r="DG497" s="46"/>
      <c r="DH497" s="46"/>
      <c r="DI497" s="46"/>
      <c r="DJ497" s="46"/>
      <c r="DK497" s="46"/>
      <c r="DL497" s="46"/>
      <c r="DM497" s="46"/>
      <c r="DN497" s="46"/>
      <c r="DO497" s="46"/>
      <c r="DP497" s="46"/>
      <c r="DQ497" s="46"/>
      <c r="DR497" s="46"/>
      <c r="DS497" s="46"/>
      <c r="DT497" s="46"/>
      <c r="DU497" s="46"/>
      <c r="DV497" s="46"/>
      <c r="DW497" s="46"/>
      <c r="DX497" s="46"/>
      <c r="DY497" s="46"/>
      <c r="DZ497" s="46"/>
      <c r="EA497" s="46"/>
      <c r="EB497" s="46"/>
      <c r="EC497" s="46"/>
      <c r="ED497" s="46"/>
      <c r="EE497" s="46"/>
      <c r="EF497" s="46"/>
      <c r="EG497" s="46"/>
      <c r="EH497" s="46"/>
      <c r="EI497" s="46"/>
      <c r="EJ497" s="46"/>
      <c r="EK497" s="46"/>
      <c r="EL497" s="46"/>
      <c r="EM497" s="46"/>
      <c r="EN497" s="46"/>
      <c r="EO497" s="46"/>
      <c r="EP497" s="46"/>
      <c r="EQ497" s="46"/>
      <c r="ER497" s="46"/>
      <c r="ES497" s="46"/>
      <c r="ET497" s="46"/>
      <c r="EU497" s="46"/>
      <c r="EV497" s="46"/>
      <c r="EW497" s="46"/>
      <c r="EX497" s="46"/>
      <c r="EY497" s="46"/>
      <c r="EZ497" s="46"/>
      <c r="FA497" s="46"/>
      <c r="FB497" s="46"/>
      <c r="FC497" s="46"/>
      <c r="FD497" s="46"/>
      <c r="FE497" s="46"/>
      <c r="FF497" s="46"/>
      <c r="FG497" s="46"/>
      <c r="FH497" s="46"/>
      <c r="FI497" s="46"/>
      <c r="FJ497" s="46"/>
      <c r="FK497" s="46"/>
      <c r="FL497" s="46"/>
      <c r="FM497" s="46"/>
      <c r="FN497" s="46"/>
      <c r="FO497" s="46"/>
      <c r="FP497" s="46"/>
      <c r="FQ497" s="46"/>
      <c r="FR497" s="46"/>
      <c r="FS497" s="46"/>
      <c r="FT497" s="46"/>
      <c r="FU497" s="46"/>
      <c r="FV497" s="46"/>
      <c r="FW497" s="46"/>
      <c r="FX497" s="46"/>
      <c r="FY497" s="46"/>
      <c r="FZ497" s="46"/>
      <c r="GA497" s="46"/>
      <c r="GB497" s="46"/>
      <c r="GC497" s="46"/>
      <c r="GD497" s="46"/>
      <c r="GE497" s="46"/>
      <c r="GF497" s="46"/>
      <c r="GG497" s="46"/>
      <c r="GH497" s="46"/>
      <c r="GI497" s="46"/>
      <c r="GJ497" s="46"/>
      <c r="GK497" s="46"/>
      <c r="GL497" s="46"/>
      <c r="GM497" s="46"/>
      <c r="GN497" s="46"/>
      <c r="GO497" s="46"/>
      <c r="GP497" s="46"/>
      <c r="GQ497" s="46"/>
      <c r="GR497" s="46"/>
      <c r="GS497" s="46"/>
      <c r="GT497" s="46"/>
      <c r="GU497" s="46"/>
      <c r="GV497" s="46"/>
      <c r="GW497" s="46"/>
      <c r="GX497" s="46"/>
      <c r="GY497" s="46"/>
      <c r="GZ497" s="46"/>
      <c r="HA497" s="46"/>
      <c r="HB497" s="46"/>
      <c r="HC497" s="46"/>
      <c r="HD497" s="46"/>
      <c r="HE497" s="46"/>
      <c r="HF497" s="46"/>
      <c r="HG497" s="46"/>
      <c r="HH497" s="46"/>
      <c r="HI497" s="46"/>
      <c r="HJ497" s="46"/>
      <c r="HK497" s="46"/>
      <c r="HL497" s="46"/>
      <c r="HM497" s="46"/>
      <c r="HN497" s="46"/>
      <c r="HO497" s="46"/>
      <c r="HP497" s="46"/>
      <c r="HQ497" s="46"/>
      <c r="HR497" s="46"/>
      <c r="HS497" s="46"/>
      <c r="HT497" s="46"/>
      <c r="HU497" s="46"/>
      <c r="HV497" s="46"/>
      <c r="HW497" s="46"/>
      <c r="HX497" s="46"/>
      <c r="HY497" s="46"/>
      <c r="HZ497" s="46"/>
      <c r="IA497" s="46"/>
      <c r="IB497" s="46"/>
      <c r="IC497" s="46"/>
      <c r="ID497" s="46"/>
      <c r="IE497" s="46"/>
      <c r="IF497" s="46"/>
      <c r="IG497" s="46"/>
      <c r="IH497" s="46"/>
      <c r="II497" s="46"/>
      <c r="IJ497" s="46"/>
      <c r="IK497" s="46"/>
      <c r="IL497" s="46"/>
      <c r="IM497" s="46"/>
      <c r="IN497" s="46"/>
      <c r="IO497" s="46"/>
      <c r="IP497" s="46"/>
      <c r="IQ497" s="46"/>
      <c r="IR497" s="46"/>
      <c r="IS497" s="46"/>
      <c r="IT497" s="46"/>
      <c r="IU497" s="46"/>
      <c r="IV497" s="46"/>
      <c r="IW497" s="46"/>
      <c r="IX497" s="46"/>
      <c r="IY497" s="46"/>
      <c r="IZ497" s="46"/>
      <c r="JA497" s="46"/>
      <c r="JB497" s="46"/>
      <c r="JC497" s="46"/>
      <c r="JD497" s="46"/>
      <c r="JE497" s="46"/>
      <c r="JF497" s="46"/>
      <c r="JG497" s="46"/>
      <c r="JH497" s="46"/>
      <c r="JI497" s="46"/>
      <c r="JJ497" s="46"/>
      <c r="JK497" s="46"/>
      <c r="JL497" s="46"/>
      <c r="JM497" s="46"/>
      <c r="JN497" s="46"/>
      <c r="JO497" s="46"/>
      <c r="JP497" s="46"/>
      <c r="JQ497" s="46"/>
      <c r="JR497" s="46"/>
      <c r="JS497" s="46"/>
      <c r="JT497" s="46"/>
      <c r="JU497" s="46"/>
      <c r="JV497" s="46"/>
      <c r="JW497" s="46"/>
      <c r="JX497" s="46"/>
      <c r="JY497" s="46"/>
      <c r="JZ497" s="46"/>
      <c r="KA497" s="46"/>
      <c r="KB497" s="46"/>
      <c r="KC497" s="46"/>
      <c r="KD497" s="46"/>
      <c r="KE497" s="46"/>
      <c r="KF497" s="46"/>
      <c r="KG497" s="46"/>
      <c r="KH497" s="46"/>
      <c r="KI497" s="46"/>
      <c r="KJ497" s="46"/>
      <c r="KK497" s="46"/>
      <c r="KL497" s="46"/>
      <c r="KM497" s="46"/>
      <c r="KN497" s="46"/>
      <c r="KO497" s="46"/>
      <c r="KP497" s="234"/>
    </row>
    <row r="498" spans="1:302" s="52" customFormat="1" ht="26.25" thickBot="1" x14ac:dyDescent="0.3">
      <c r="A498" s="416"/>
      <c r="B498" s="417" t="s">
        <v>511</v>
      </c>
      <c r="C498" s="419">
        <v>12150092</v>
      </c>
      <c r="D498" s="420">
        <v>39979</v>
      </c>
      <c r="E498" s="420">
        <v>39979</v>
      </c>
      <c r="F498" s="420">
        <v>40344</v>
      </c>
      <c r="G498" s="421">
        <v>-7777</v>
      </c>
      <c r="H498" s="417" t="s">
        <v>582</v>
      </c>
      <c r="I498" s="417" t="s">
        <v>1488</v>
      </c>
      <c r="J498" s="417"/>
      <c r="K498" s="417" t="s">
        <v>33</v>
      </c>
      <c r="L498" s="417" t="s">
        <v>355</v>
      </c>
      <c r="M498" s="417" t="s">
        <v>40</v>
      </c>
      <c r="N498" s="417" t="s">
        <v>41</v>
      </c>
      <c r="O498" s="417"/>
      <c r="P498" s="418">
        <v>59094</v>
      </c>
      <c r="Q498" s="417" t="s">
        <v>559</v>
      </c>
      <c r="R498" s="421" t="s">
        <v>658</v>
      </c>
      <c r="S498" s="422" t="s">
        <v>2299</v>
      </c>
      <c r="T498" s="656" t="s">
        <v>1861</v>
      </c>
      <c r="U498" s="656" t="s">
        <v>1861</v>
      </c>
      <c r="V498" s="656" t="s">
        <v>1861</v>
      </c>
      <c r="W498" s="656" t="s">
        <v>1861</v>
      </c>
      <c r="X498" s="656" t="s">
        <v>1861</v>
      </c>
      <c r="Y498" s="656" t="s">
        <v>1861</v>
      </c>
      <c r="Z498" s="656" t="s">
        <v>1861</v>
      </c>
      <c r="AA498" s="656" t="s">
        <v>1861</v>
      </c>
      <c r="AB498" s="656" t="s">
        <v>1861</v>
      </c>
      <c r="AC498" s="656" t="s">
        <v>1861</v>
      </c>
      <c r="AD498" s="656" t="s">
        <v>1861</v>
      </c>
      <c r="AE498" s="656" t="s">
        <v>1861</v>
      </c>
      <c r="AF498" s="417" t="s">
        <v>2367</v>
      </c>
      <c r="AG498" s="417"/>
      <c r="AH498" s="417"/>
      <c r="AI498" s="417"/>
      <c r="AJ498" s="417" t="s">
        <v>2396</v>
      </c>
      <c r="AK498" s="417" t="s">
        <v>2397</v>
      </c>
      <c r="AL498" s="417">
        <v>43</v>
      </c>
      <c r="AM498" s="417">
        <v>9</v>
      </c>
      <c r="AN498" s="1126">
        <v>6.4</v>
      </c>
      <c r="AO498" s="417">
        <v>25</v>
      </c>
      <c r="AP498" s="417">
        <v>38</v>
      </c>
      <c r="AQ498" s="417">
        <v>57.5</v>
      </c>
      <c r="AR498" s="417">
        <f t="shared" si="40"/>
        <v>43.151777777777774</v>
      </c>
      <c r="AS498" s="417">
        <f t="shared" si="41"/>
        <v>25.649305555555554</v>
      </c>
      <c r="AT498" s="417" t="s">
        <v>34</v>
      </c>
      <c r="AU498" s="417" t="s">
        <v>7872</v>
      </c>
      <c r="AV498" s="418"/>
      <c r="AW498" s="420"/>
      <c r="AX498" s="418"/>
      <c r="AY498" s="420"/>
      <c r="AZ498" s="418"/>
      <c r="BA498" s="420"/>
      <c r="BB498" s="418"/>
      <c r="BC498" s="420"/>
      <c r="BD498" s="418"/>
      <c r="BE498" s="420"/>
      <c r="BF498" s="417"/>
      <c r="BG498" s="513" t="s">
        <v>599</v>
      </c>
      <c r="BH498" s="735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  <c r="DI498" s="46"/>
      <c r="DJ498" s="46"/>
      <c r="DK498" s="46"/>
      <c r="DL498" s="46"/>
      <c r="DM498" s="46"/>
      <c r="DN498" s="46"/>
      <c r="DO498" s="46"/>
      <c r="DP498" s="46"/>
      <c r="DQ498" s="46"/>
      <c r="DR498" s="46"/>
      <c r="DS498" s="46"/>
      <c r="DT498" s="46"/>
      <c r="DU498" s="46"/>
      <c r="DV498" s="46"/>
      <c r="DW498" s="46"/>
      <c r="DX498" s="46"/>
      <c r="DY498" s="46"/>
      <c r="DZ498" s="46"/>
      <c r="EA498" s="46"/>
      <c r="EB498" s="46"/>
      <c r="EC498" s="46"/>
      <c r="ED498" s="46"/>
      <c r="EE498" s="46"/>
      <c r="EF498" s="46"/>
      <c r="EG498" s="46"/>
      <c r="EH498" s="46"/>
      <c r="EI498" s="46"/>
      <c r="EJ498" s="46"/>
      <c r="EK498" s="46"/>
      <c r="EL498" s="46"/>
      <c r="EM498" s="46"/>
      <c r="EN498" s="46"/>
      <c r="EO498" s="46"/>
      <c r="EP498" s="46"/>
      <c r="EQ498" s="46"/>
      <c r="ER498" s="46"/>
      <c r="ES498" s="46"/>
      <c r="ET498" s="46"/>
      <c r="EU498" s="46"/>
      <c r="EV498" s="46"/>
      <c r="EW498" s="46"/>
      <c r="EX498" s="46"/>
      <c r="EY498" s="46"/>
      <c r="EZ498" s="46"/>
      <c r="FA498" s="46"/>
      <c r="FB498" s="46"/>
      <c r="FC498" s="46"/>
      <c r="FD498" s="46"/>
      <c r="FE498" s="46"/>
      <c r="FF498" s="46"/>
      <c r="FG498" s="46"/>
      <c r="FH498" s="46"/>
      <c r="FI498" s="46"/>
      <c r="FJ498" s="46"/>
      <c r="FK498" s="46"/>
      <c r="FL498" s="46"/>
      <c r="FM498" s="46"/>
      <c r="FN498" s="46"/>
      <c r="FO498" s="46"/>
      <c r="FP498" s="46"/>
      <c r="FQ498" s="46"/>
      <c r="FR498" s="46"/>
      <c r="FS498" s="46"/>
      <c r="FT498" s="46"/>
      <c r="FU498" s="46"/>
      <c r="FV498" s="46"/>
      <c r="FW498" s="46"/>
      <c r="FX498" s="46"/>
      <c r="FY498" s="46"/>
      <c r="FZ498" s="46"/>
      <c r="GA498" s="46"/>
      <c r="GB498" s="46"/>
      <c r="GC498" s="46"/>
      <c r="GD498" s="46"/>
      <c r="GE498" s="46"/>
      <c r="GF498" s="46"/>
      <c r="GG498" s="46"/>
      <c r="GH498" s="46"/>
      <c r="GI498" s="46"/>
      <c r="GJ498" s="46"/>
      <c r="GK498" s="46"/>
      <c r="GL498" s="46"/>
      <c r="GM498" s="46"/>
      <c r="GN498" s="46"/>
      <c r="GO498" s="46"/>
      <c r="GP498" s="46"/>
      <c r="GQ498" s="46"/>
      <c r="GR498" s="46"/>
      <c r="GS498" s="46"/>
      <c r="GT498" s="46"/>
      <c r="GU498" s="46"/>
      <c r="GV498" s="46"/>
      <c r="GW498" s="46"/>
      <c r="GX498" s="46"/>
      <c r="GY498" s="46"/>
      <c r="GZ498" s="46"/>
      <c r="HA498" s="46"/>
      <c r="HB498" s="46"/>
      <c r="HC498" s="46"/>
      <c r="HD498" s="46"/>
      <c r="HE498" s="46"/>
      <c r="HF498" s="46"/>
      <c r="HG498" s="46"/>
      <c r="HH498" s="46"/>
      <c r="HI498" s="46"/>
      <c r="HJ498" s="46"/>
      <c r="HK498" s="46"/>
      <c r="HL498" s="46"/>
      <c r="HM498" s="46"/>
      <c r="HN498" s="46"/>
      <c r="HO498" s="46"/>
      <c r="HP498" s="46"/>
      <c r="HQ498" s="46"/>
      <c r="HR498" s="46"/>
      <c r="HS498" s="46"/>
      <c r="HT498" s="46"/>
      <c r="HU498" s="46"/>
      <c r="HV498" s="46"/>
      <c r="HW498" s="46"/>
      <c r="HX498" s="46"/>
      <c r="HY498" s="46"/>
      <c r="HZ498" s="46"/>
      <c r="IA498" s="46"/>
      <c r="IB498" s="46"/>
      <c r="IC498" s="46"/>
      <c r="ID498" s="46"/>
      <c r="IE498" s="46"/>
      <c r="IF498" s="46"/>
      <c r="IG498" s="46"/>
      <c r="IH498" s="46"/>
      <c r="II498" s="46"/>
      <c r="IJ498" s="46"/>
      <c r="IK498" s="46"/>
      <c r="IL498" s="46"/>
      <c r="IM498" s="46"/>
      <c r="IN498" s="46"/>
      <c r="IO498" s="46"/>
      <c r="IP498" s="46"/>
      <c r="IQ498" s="46"/>
      <c r="IR498" s="46"/>
      <c r="IS498" s="46"/>
      <c r="IT498" s="46"/>
      <c r="IU498" s="46"/>
      <c r="IV498" s="46"/>
      <c r="IW498" s="46"/>
      <c r="IX498" s="46"/>
      <c r="IY498" s="46"/>
      <c r="IZ498" s="46"/>
      <c r="JA498" s="46"/>
      <c r="JB498" s="46"/>
      <c r="JC498" s="46"/>
      <c r="JD498" s="46"/>
      <c r="JE498" s="46"/>
      <c r="JF498" s="46"/>
      <c r="JG498" s="46"/>
      <c r="JH498" s="46"/>
      <c r="JI498" s="46"/>
      <c r="JJ498" s="46"/>
      <c r="JK498" s="46"/>
      <c r="JL498" s="46"/>
      <c r="JM498" s="46"/>
      <c r="JN498" s="46"/>
      <c r="JO498" s="46"/>
      <c r="JP498" s="46"/>
      <c r="JQ498" s="46"/>
      <c r="JR498" s="46"/>
      <c r="JS498" s="46"/>
      <c r="JT498" s="46"/>
      <c r="JU498" s="46"/>
      <c r="JV498" s="46"/>
      <c r="JW498" s="46"/>
      <c r="JX498" s="46"/>
      <c r="JY498" s="46"/>
      <c r="JZ498" s="46"/>
      <c r="KA498" s="46"/>
      <c r="KB498" s="46"/>
      <c r="KC498" s="46"/>
      <c r="KD498" s="46"/>
      <c r="KE498" s="46"/>
      <c r="KF498" s="46"/>
      <c r="KG498" s="46"/>
      <c r="KH498" s="46"/>
      <c r="KI498" s="46"/>
      <c r="KJ498" s="46"/>
      <c r="KK498" s="46"/>
      <c r="KL498" s="46"/>
      <c r="KM498" s="46"/>
      <c r="KN498" s="46"/>
      <c r="KO498" s="46"/>
      <c r="KP498" s="234"/>
    </row>
    <row r="499" spans="1:302" s="52" customFormat="1" ht="25.5" x14ac:dyDescent="0.25">
      <c r="A499" s="170">
        <v>159</v>
      </c>
      <c r="B499" s="170" t="s">
        <v>511</v>
      </c>
      <c r="C499" s="176">
        <v>12150093</v>
      </c>
      <c r="D499" s="186">
        <v>39979</v>
      </c>
      <c r="E499" s="186">
        <v>39979</v>
      </c>
      <c r="F499" s="186">
        <v>40344</v>
      </c>
      <c r="G499" s="174">
        <v>-7777</v>
      </c>
      <c r="H499" s="170" t="s">
        <v>582</v>
      </c>
      <c r="I499" s="170" t="s">
        <v>1529</v>
      </c>
      <c r="J499" s="170"/>
      <c r="K499" s="170" t="s">
        <v>33</v>
      </c>
      <c r="L499" s="170" t="s">
        <v>521</v>
      </c>
      <c r="M499" s="170" t="s">
        <v>2509</v>
      </c>
      <c r="N499" s="170" t="s">
        <v>41</v>
      </c>
      <c r="O499" s="170"/>
      <c r="P499" s="175">
        <v>23100</v>
      </c>
      <c r="Q499" s="170" t="s">
        <v>700</v>
      </c>
      <c r="R499" s="174" t="s">
        <v>658</v>
      </c>
      <c r="S499" s="277" t="s">
        <v>2299</v>
      </c>
      <c r="T499" s="653">
        <v>-9999</v>
      </c>
      <c r="U499" s="242">
        <v>-7777</v>
      </c>
      <c r="V499" s="242">
        <v>-7777</v>
      </c>
      <c r="W499" s="242">
        <v>-7777</v>
      </c>
      <c r="X499" s="242">
        <v>-7777</v>
      </c>
      <c r="Y499" s="146">
        <v>450</v>
      </c>
      <c r="Z499" s="170">
        <v>51.77</v>
      </c>
      <c r="AA499" s="170">
        <v>-9999</v>
      </c>
      <c r="AB499" s="170">
        <v>0.89</v>
      </c>
      <c r="AC499" s="884">
        <v>5202.3999999999996</v>
      </c>
      <c r="AD499" s="170">
        <v>43.91</v>
      </c>
      <c r="AE499" s="170">
        <v>5000</v>
      </c>
      <c r="AF499" s="170" t="s">
        <v>2364</v>
      </c>
      <c r="AG499" s="170"/>
      <c r="AH499" s="170"/>
      <c r="AI499" s="170"/>
      <c r="AJ499" s="170" t="s">
        <v>2094</v>
      </c>
      <c r="AK499" s="170" t="s">
        <v>2095</v>
      </c>
      <c r="AL499" s="170">
        <v>43</v>
      </c>
      <c r="AM499" s="170">
        <v>12</v>
      </c>
      <c r="AN499" s="1118">
        <v>51.1</v>
      </c>
      <c r="AO499" s="170">
        <v>25</v>
      </c>
      <c r="AP499" s="170">
        <v>43</v>
      </c>
      <c r="AQ499" s="170">
        <v>24.4</v>
      </c>
      <c r="AR499" s="170">
        <f t="shared" si="40"/>
        <v>43.214194444444445</v>
      </c>
      <c r="AS499" s="170">
        <f t="shared" si="41"/>
        <v>25.723444444444443</v>
      </c>
      <c r="AT499" s="170" t="s">
        <v>34</v>
      </c>
      <c r="AU499" s="170" t="s">
        <v>7873</v>
      </c>
      <c r="AV499" s="175"/>
      <c r="AW499" s="186"/>
      <c r="AX499" s="175"/>
      <c r="AY499" s="186"/>
      <c r="AZ499" s="175"/>
      <c r="BA499" s="186"/>
      <c r="BB499" s="175"/>
      <c r="BC499" s="186"/>
      <c r="BD499" s="175"/>
      <c r="BE499" s="186"/>
      <c r="BF499" s="170"/>
      <c r="BG499" s="148" t="s">
        <v>599</v>
      </c>
      <c r="BH499" s="230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6"/>
      <c r="DF499" s="46"/>
      <c r="DG499" s="46"/>
      <c r="DH499" s="46"/>
      <c r="DI499" s="46"/>
      <c r="DJ499" s="46"/>
      <c r="DK499" s="46"/>
      <c r="DL499" s="46"/>
      <c r="DM499" s="46"/>
      <c r="DN499" s="46"/>
      <c r="DO499" s="46"/>
      <c r="DP499" s="46"/>
      <c r="DQ499" s="46"/>
      <c r="DR499" s="46"/>
      <c r="DS499" s="46"/>
      <c r="DT499" s="46"/>
      <c r="DU499" s="46"/>
      <c r="DV499" s="46"/>
      <c r="DW499" s="46"/>
      <c r="DX499" s="46"/>
      <c r="DY499" s="46"/>
      <c r="DZ499" s="46"/>
      <c r="EA499" s="46"/>
      <c r="EB499" s="46"/>
      <c r="EC499" s="46"/>
      <c r="ED499" s="46"/>
      <c r="EE499" s="46"/>
      <c r="EF499" s="46"/>
      <c r="EG499" s="46"/>
      <c r="EH499" s="46"/>
      <c r="EI499" s="46"/>
      <c r="EJ499" s="46"/>
      <c r="EK499" s="46"/>
      <c r="EL499" s="46"/>
      <c r="EM499" s="46"/>
      <c r="EN499" s="46"/>
      <c r="EO499" s="46"/>
      <c r="EP499" s="46"/>
      <c r="EQ499" s="46"/>
      <c r="ER499" s="46"/>
      <c r="ES499" s="46"/>
      <c r="ET499" s="46"/>
      <c r="EU499" s="46"/>
      <c r="EV499" s="46"/>
      <c r="EW499" s="46"/>
      <c r="EX499" s="46"/>
      <c r="EY499" s="46"/>
      <c r="EZ499" s="46"/>
      <c r="FA499" s="46"/>
      <c r="FB499" s="46"/>
      <c r="FC499" s="46"/>
      <c r="FD499" s="46"/>
      <c r="FE499" s="46"/>
      <c r="FF499" s="46"/>
      <c r="FG499" s="46"/>
      <c r="FH499" s="46"/>
      <c r="FI499" s="46"/>
      <c r="FJ499" s="46"/>
      <c r="FK499" s="46"/>
      <c r="FL499" s="46"/>
      <c r="FM499" s="46"/>
      <c r="FN499" s="46"/>
      <c r="FO499" s="46"/>
      <c r="FP499" s="46"/>
      <c r="FQ499" s="46"/>
      <c r="FR499" s="46"/>
      <c r="FS499" s="46"/>
      <c r="FT499" s="46"/>
      <c r="FU499" s="46"/>
      <c r="FV499" s="46"/>
      <c r="FW499" s="46"/>
      <c r="FX499" s="46"/>
      <c r="FY499" s="46"/>
      <c r="FZ499" s="46"/>
      <c r="GA499" s="46"/>
      <c r="GB499" s="46"/>
      <c r="GC499" s="46"/>
      <c r="GD499" s="46"/>
      <c r="GE499" s="46"/>
      <c r="GF499" s="46"/>
      <c r="GG499" s="46"/>
      <c r="GH499" s="46"/>
      <c r="GI499" s="46"/>
      <c r="GJ499" s="46"/>
      <c r="GK499" s="46"/>
      <c r="GL499" s="46"/>
      <c r="GM499" s="46"/>
      <c r="GN499" s="46"/>
      <c r="GO499" s="46"/>
      <c r="GP499" s="46"/>
      <c r="GQ499" s="46"/>
      <c r="GR499" s="46"/>
      <c r="GS499" s="46"/>
      <c r="GT499" s="46"/>
      <c r="GU499" s="46"/>
      <c r="GV499" s="46"/>
      <c r="GW499" s="46"/>
      <c r="GX499" s="46"/>
      <c r="GY499" s="46"/>
      <c r="GZ499" s="46"/>
      <c r="HA499" s="46"/>
      <c r="HB499" s="46"/>
      <c r="HC499" s="46"/>
      <c r="HD499" s="46"/>
      <c r="HE499" s="46"/>
      <c r="HF499" s="46"/>
      <c r="HG499" s="46"/>
      <c r="HH499" s="46"/>
      <c r="HI499" s="46"/>
      <c r="HJ499" s="46"/>
      <c r="HK499" s="46"/>
      <c r="HL499" s="46"/>
      <c r="HM499" s="46"/>
      <c r="HN499" s="46"/>
      <c r="HO499" s="46"/>
      <c r="HP499" s="46"/>
      <c r="HQ499" s="46"/>
      <c r="HR499" s="46"/>
      <c r="HS499" s="46"/>
      <c r="HT499" s="46"/>
      <c r="HU499" s="46"/>
      <c r="HV499" s="46"/>
      <c r="HW499" s="46"/>
      <c r="HX499" s="46"/>
      <c r="HY499" s="46"/>
      <c r="HZ499" s="46"/>
      <c r="IA499" s="46"/>
      <c r="IB499" s="46"/>
      <c r="IC499" s="46"/>
      <c r="ID499" s="46"/>
      <c r="IE499" s="46"/>
      <c r="IF499" s="46"/>
      <c r="IG499" s="46"/>
      <c r="IH499" s="46"/>
      <c r="II499" s="46"/>
      <c r="IJ499" s="46"/>
      <c r="IK499" s="46"/>
      <c r="IL499" s="46"/>
      <c r="IM499" s="46"/>
      <c r="IN499" s="46"/>
      <c r="IO499" s="46"/>
      <c r="IP499" s="46"/>
      <c r="IQ499" s="46"/>
      <c r="IR499" s="46"/>
      <c r="IS499" s="46"/>
      <c r="IT499" s="46"/>
      <c r="IU499" s="46"/>
      <c r="IV499" s="46"/>
      <c r="IW499" s="46"/>
      <c r="IX499" s="46"/>
      <c r="IY499" s="46"/>
      <c r="IZ499" s="46"/>
      <c r="JA499" s="46"/>
      <c r="JB499" s="46"/>
      <c r="JC499" s="46"/>
      <c r="JD499" s="46"/>
      <c r="JE499" s="46"/>
      <c r="JF499" s="46"/>
      <c r="JG499" s="46"/>
      <c r="JH499" s="46"/>
      <c r="JI499" s="46"/>
      <c r="JJ499" s="46"/>
      <c r="JK499" s="46"/>
      <c r="JL499" s="46"/>
      <c r="JM499" s="46"/>
      <c r="JN499" s="46"/>
      <c r="JO499" s="46"/>
      <c r="JP499" s="46"/>
      <c r="JQ499" s="46"/>
      <c r="JR499" s="46"/>
      <c r="JS499" s="46"/>
      <c r="JT499" s="46"/>
      <c r="JU499" s="46"/>
      <c r="JV499" s="46"/>
      <c r="JW499" s="46"/>
      <c r="JX499" s="46"/>
      <c r="JY499" s="46"/>
      <c r="JZ499" s="46"/>
      <c r="KA499" s="46"/>
      <c r="KB499" s="46"/>
      <c r="KC499" s="46"/>
      <c r="KD499" s="46"/>
      <c r="KE499" s="46"/>
      <c r="KF499" s="46"/>
      <c r="KG499" s="46"/>
      <c r="KH499" s="46"/>
      <c r="KI499" s="46"/>
      <c r="KJ499" s="46"/>
      <c r="KK499" s="46"/>
      <c r="KL499" s="46"/>
      <c r="KM499" s="46"/>
      <c r="KN499" s="46"/>
      <c r="KO499" s="46"/>
      <c r="KP499" s="234"/>
    </row>
    <row r="500" spans="1:302" s="52" customFormat="1" ht="26.25" thickBot="1" x14ac:dyDescent="0.3">
      <c r="A500" s="169"/>
      <c r="B500" s="169" t="s">
        <v>511</v>
      </c>
      <c r="C500" s="159">
        <v>12150093</v>
      </c>
      <c r="D500" s="113">
        <v>39979</v>
      </c>
      <c r="E500" s="113">
        <v>39979</v>
      </c>
      <c r="F500" s="113">
        <v>40344</v>
      </c>
      <c r="G500" s="161">
        <v>-7777</v>
      </c>
      <c r="H500" s="169" t="s">
        <v>582</v>
      </c>
      <c r="I500" s="169" t="s">
        <v>1529</v>
      </c>
      <c r="J500" s="169"/>
      <c r="K500" s="169" t="s">
        <v>33</v>
      </c>
      <c r="L500" s="169" t="s">
        <v>521</v>
      </c>
      <c r="M500" s="169" t="s">
        <v>2509</v>
      </c>
      <c r="N500" s="169" t="s">
        <v>41</v>
      </c>
      <c r="O500" s="169"/>
      <c r="P500" s="112">
        <v>23100</v>
      </c>
      <c r="Q500" s="169" t="s">
        <v>700</v>
      </c>
      <c r="R500" s="161" t="s">
        <v>658</v>
      </c>
      <c r="S500" s="276" t="s">
        <v>2299</v>
      </c>
      <c r="T500" s="694" t="s">
        <v>1861</v>
      </c>
      <c r="U500" s="694" t="s">
        <v>1861</v>
      </c>
      <c r="V500" s="694" t="s">
        <v>1861</v>
      </c>
      <c r="W500" s="694" t="s">
        <v>1861</v>
      </c>
      <c r="X500" s="694" t="s">
        <v>1861</v>
      </c>
      <c r="Y500" s="694" t="s">
        <v>1861</v>
      </c>
      <c r="Z500" s="694" t="s">
        <v>1861</v>
      </c>
      <c r="AA500" s="694" t="s">
        <v>1861</v>
      </c>
      <c r="AB500" s="694" t="s">
        <v>1861</v>
      </c>
      <c r="AC500" s="694" t="s">
        <v>1861</v>
      </c>
      <c r="AD500" s="694" t="s">
        <v>1861</v>
      </c>
      <c r="AE500" s="169" t="s">
        <v>1861</v>
      </c>
      <c r="AF500" s="169" t="s">
        <v>2367</v>
      </c>
      <c r="AG500" s="169"/>
      <c r="AH500" s="169"/>
      <c r="AI500" s="169"/>
      <c r="AJ500" s="169" t="s">
        <v>2510</v>
      </c>
      <c r="AK500" s="169" t="s">
        <v>2511</v>
      </c>
      <c r="AL500" s="169">
        <v>43</v>
      </c>
      <c r="AM500" s="169">
        <v>12</v>
      </c>
      <c r="AN500" s="1110">
        <v>41.1</v>
      </c>
      <c r="AO500" s="169">
        <v>25</v>
      </c>
      <c r="AP500" s="169">
        <v>43</v>
      </c>
      <c r="AQ500" s="169">
        <v>47.2</v>
      </c>
      <c r="AR500" s="169">
        <f t="shared" si="40"/>
        <v>43.211416666666672</v>
      </c>
      <c r="AS500" s="169">
        <f t="shared" si="41"/>
        <v>25.729777777777777</v>
      </c>
      <c r="AT500" s="169" t="s">
        <v>34</v>
      </c>
      <c r="AU500" s="169" t="s">
        <v>7873</v>
      </c>
      <c r="AV500" s="112"/>
      <c r="AW500" s="113"/>
      <c r="AX500" s="112"/>
      <c r="AY500" s="113"/>
      <c r="AZ500" s="112"/>
      <c r="BA500" s="113"/>
      <c r="BB500" s="112"/>
      <c r="BC500" s="113"/>
      <c r="BD500" s="112"/>
      <c r="BE500" s="113"/>
      <c r="BF500" s="169"/>
      <c r="BG500" s="158" t="s">
        <v>599</v>
      </c>
      <c r="BH500" s="230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  <c r="DI500" s="46"/>
      <c r="DJ500" s="46"/>
      <c r="DK500" s="46"/>
      <c r="DL500" s="46"/>
      <c r="DM500" s="46"/>
      <c r="DN500" s="46"/>
      <c r="DO500" s="46"/>
      <c r="DP500" s="46"/>
      <c r="DQ500" s="46"/>
      <c r="DR500" s="46"/>
      <c r="DS500" s="46"/>
      <c r="DT500" s="46"/>
      <c r="DU500" s="46"/>
      <c r="DV500" s="46"/>
      <c r="DW500" s="46"/>
      <c r="DX500" s="46"/>
      <c r="DY500" s="46"/>
      <c r="DZ500" s="46"/>
      <c r="EA500" s="46"/>
      <c r="EB500" s="46"/>
      <c r="EC500" s="46"/>
      <c r="ED500" s="46"/>
      <c r="EE500" s="46"/>
      <c r="EF500" s="46"/>
      <c r="EG500" s="46"/>
      <c r="EH500" s="46"/>
      <c r="EI500" s="46"/>
      <c r="EJ500" s="46"/>
      <c r="EK500" s="46"/>
      <c r="EL500" s="46"/>
      <c r="EM500" s="46"/>
      <c r="EN500" s="46"/>
      <c r="EO500" s="46"/>
      <c r="EP500" s="46"/>
      <c r="EQ500" s="46"/>
      <c r="ER500" s="46"/>
      <c r="ES500" s="46"/>
      <c r="ET500" s="46"/>
      <c r="EU500" s="46"/>
      <c r="EV500" s="46"/>
      <c r="EW500" s="46"/>
      <c r="EX500" s="46"/>
      <c r="EY500" s="46"/>
      <c r="EZ500" s="46"/>
      <c r="FA500" s="46"/>
      <c r="FB500" s="46"/>
      <c r="FC500" s="46"/>
      <c r="FD500" s="46"/>
      <c r="FE500" s="46"/>
      <c r="FF500" s="46"/>
      <c r="FG500" s="46"/>
      <c r="FH500" s="46"/>
      <c r="FI500" s="46"/>
      <c r="FJ500" s="46"/>
      <c r="FK500" s="46"/>
      <c r="FL500" s="46"/>
      <c r="FM500" s="46"/>
      <c r="FN500" s="46"/>
      <c r="FO500" s="46"/>
      <c r="FP500" s="46"/>
      <c r="FQ500" s="46"/>
      <c r="FR500" s="46"/>
      <c r="FS500" s="46"/>
      <c r="FT500" s="46"/>
      <c r="FU500" s="46"/>
      <c r="FV500" s="46"/>
      <c r="FW500" s="46"/>
      <c r="FX500" s="46"/>
      <c r="FY500" s="46"/>
      <c r="FZ500" s="46"/>
      <c r="GA500" s="46"/>
      <c r="GB500" s="46"/>
      <c r="GC500" s="46"/>
      <c r="GD500" s="46"/>
      <c r="GE500" s="46"/>
      <c r="GF500" s="46"/>
      <c r="GG500" s="46"/>
      <c r="GH500" s="46"/>
      <c r="GI500" s="46"/>
      <c r="GJ500" s="46"/>
      <c r="GK500" s="46"/>
      <c r="GL500" s="46"/>
      <c r="GM500" s="46"/>
      <c r="GN500" s="46"/>
      <c r="GO500" s="46"/>
      <c r="GP500" s="46"/>
      <c r="GQ500" s="46"/>
      <c r="GR500" s="46"/>
      <c r="GS500" s="46"/>
      <c r="GT500" s="46"/>
      <c r="GU500" s="46"/>
      <c r="GV500" s="46"/>
      <c r="GW500" s="46"/>
      <c r="GX500" s="46"/>
      <c r="GY500" s="46"/>
      <c r="GZ500" s="46"/>
      <c r="HA500" s="46"/>
      <c r="HB500" s="46"/>
      <c r="HC500" s="46"/>
      <c r="HD500" s="46"/>
      <c r="HE500" s="46"/>
      <c r="HF500" s="46"/>
      <c r="HG500" s="46"/>
      <c r="HH500" s="46"/>
      <c r="HI500" s="46"/>
      <c r="HJ500" s="46"/>
      <c r="HK500" s="46"/>
      <c r="HL500" s="46"/>
      <c r="HM500" s="46"/>
      <c r="HN500" s="46"/>
      <c r="HO500" s="46"/>
      <c r="HP500" s="46"/>
      <c r="HQ500" s="46"/>
      <c r="HR500" s="46"/>
      <c r="HS500" s="46"/>
      <c r="HT500" s="46"/>
      <c r="HU500" s="46"/>
      <c r="HV500" s="46"/>
      <c r="HW500" s="46"/>
      <c r="HX500" s="46"/>
      <c r="HY500" s="46"/>
      <c r="HZ500" s="46"/>
      <c r="IA500" s="46"/>
      <c r="IB500" s="46"/>
      <c r="IC500" s="46"/>
      <c r="ID500" s="46"/>
      <c r="IE500" s="46"/>
      <c r="IF500" s="46"/>
      <c r="IG500" s="46"/>
      <c r="IH500" s="46"/>
      <c r="II500" s="46"/>
      <c r="IJ500" s="46"/>
      <c r="IK500" s="46"/>
      <c r="IL500" s="46"/>
      <c r="IM500" s="46"/>
      <c r="IN500" s="46"/>
      <c r="IO500" s="46"/>
      <c r="IP500" s="46"/>
      <c r="IQ500" s="46"/>
      <c r="IR500" s="46"/>
      <c r="IS500" s="46"/>
      <c r="IT500" s="46"/>
      <c r="IU500" s="46"/>
      <c r="IV500" s="46"/>
      <c r="IW500" s="46"/>
      <c r="IX500" s="46"/>
      <c r="IY500" s="46"/>
      <c r="IZ500" s="46"/>
      <c r="JA500" s="46"/>
      <c r="JB500" s="46"/>
      <c r="JC500" s="46"/>
      <c r="JD500" s="46"/>
      <c r="JE500" s="46"/>
      <c r="JF500" s="46"/>
      <c r="JG500" s="46"/>
      <c r="JH500" s="46"/>
      <c r="JI500" s="46"/>
      <c r="JJ500" s="46"/>
      <c r="JK500" s="46"/>
      <c r="JL500" s="46"/>
      <c r="JM500" s="46"/>
      <c r="JN500" s="46"/>
      <c r="JO500" s="46"/>
      <c r="JP500" s="46"/>
      <c r="JQ500" s="46"/>
      <c r="JR500" s="46"/>
      <c r="JS500" s="46"/>
      <c r="JT500" s="46"/>
      <c r="JU500" s="46"/>
      <c r="JV500" s="46"/>
      <c r="JW500" s="46"/>
      <c r="JX500" s="46"/>
      <c r="JY500" s="46"/>
      <c r="JZ500" s="46"/>
      <c r="KA500" s="46"/>
      <c r="KB500" s="46"/>
      <c r="KC500" s="46"/>
      <c r="KD500" s="46"/>
      <c r="KE500" s="46"/>
      <c r="KF500" s="46"/>
      <c r="KG500" s="46"/>
      <c r="KH500" s="46"/>
      <c r="KI500" s="46"/>
      <c r="KJ500" s="46"/>
      <c r="KK500" s="46"/>
      <c r="KL500" s="46"/>
      <c r="KM500" s="46"/>
      <c r="KN500" s="46"/>
      <c r="KO500" s="46"/>
      <c r="KP500" s="234"/>
    </row>
    <row r="501" spans="1:302" s="52" customFormat="1" ht="38.25" x14ac:dyDescent="0.25">
      <c r="A501" s="407">
        <v>160</v>
      </c>
      <c r="B501" s="408" t="s">
        <v>2512</v>
      </c>
      <c r="C501" s="410">
        <v>12150094</v>
      </c>
      <c r="D501" s="411">
        <v>39979</v>
      </c>
      <c r="E501" s="411">
        <v>40054</v>
      </c>
      <c r="F501" s="411">
        <v>40784</v>
      </c>
      <c r="G501" s="408">
        <v>-7777</v>
      </c>
      <c r="H501" s="408" t="s">
        <v>1330</v>
      </c>
      <c r="I501" s="408" t="s">
        <v>1448</v>
      </c>
      <c r="J501" s="408"/>
      <c r="K501" s="408" t="s">
        <v>33</v>
      </c>
      <c r="L501" s="408" t="s">
        <v>173</v>
      </c>
      <c r="M501" s="408" t="s">
        <v>173</v>
      </c>
      <c r="N501" s="408" t="s">
        <v>70</v>
      </c>
      <c r="O501" s="408" t="s">
        <v>7874</v>
      </c>
      <c r="P501" s="409">
        <v>52218</v>
      </c>
      <c r="Q501" s="408" t="s">
        <v>559</v>
      </c>
      <c r="R501" s="408" t="s">
        <v>2473</v>
      </c>
      <c r="S501" s="412" t="s">
        <v>2327</v>
      </c>
      <c r="T501" s="655">
        <v>-9999</v>
      </c>
      <c r="U501" s="461">
        <v>-7777</v>
      </c>
      <c r="V501" s="461">
        <v>-7777</v>
      </c>
      <c r="W501" s="461">
        <v>-7777</v>
      </c>
      <c r="X501" s="461">
        <v>-7777</v>
      </c>
      <c r="Y501" s="655">
        <v>169.8</v>
      </c>
      <c r="Z501" s="408">
        <v>22</v>
      </c>
      <c r="AA501" s="408">
        <v>3735.6</v>
      </c>
      <c r="AB501" s="408">
        <v>0.8</v>
      </c>
      <c r="AC501" s="408">
        <v>1212.57</v>
      </c>
      <c r="AD501" s="408">
        <v>-9999</v>
      </c>
      <c r="AE501" s="408">
        <v>1212</v>
      </c>
      <c r="AF501" s="408" t="s">
        <v>9900</v>
      </c>
      <c r="AG501" s="408"/>
      <c r="AH501" s="408"/>
      <c r="AI501" s="408"/>
      <c r="AJ501" s="408" t="s">
        <v>2513</v>
      </c>
      <c r="AK501" s="408" t="s">
        <v>2514</v>
      </c>
      <c r="AL501" s="408">
        <v>42</v>
      </c>
      <c r="AM501" s="408">
        <v>49</v>
      </c>
      <c r="AN501" s="1111">
        <v>54.2</v>
      </c>
      <c r="AO501" s="408">
        <v>24</v>
      </c>
      <c r="AP501" s="408">
        <v>56</v>
      </c>
      <c r="AQ501" s="408">
        <v>12.2</v>
      </c>
      <c r="AR501" s="408">
        <f t="shared" si="40"/>
        <v>42.831722222222226</v>
      </c>
      <c r="AS501" s="408">
        <f t="shared" si="41"/>
        <v>24.936722222222222</v>
      </c>
      <c r="AT501" s="408" t="s">
        <v>176</v>
      </c>
      <c r="AU501" s="408" t="s">
        <v>7875</v>
      </c>
      <c r="AV501" s="409"/>
      <c r="AW501" s="411"/>
      <c r="AX501" s="409"/>
      <c r="AY501" s="411"/>
      <c r="AZ501" s="409"/>
      <c r="BA501" s="411"/>
      <c r="BB501" s="409"/>
      <c r="BC501" s="411"/>
      <c r="BD501" s="409"/>
      <c r="BE501" s="411"/>
      <c r="BF501" s="408" t="s">
        <v>9641</v>
      </c>
      <c r="BG501" s="730" t="s">
        <v>1624</v>
      </c>
      <c r="BH501" s="735"/>
      <c r="BI501" s="46"/>
      <c r="BJ501" s="46"/>
      <c r="BK501" s="46"/>
      <c r="BL501" s="46"/>
      <c r="BM501" s="46"/>
      <c r="BN501" s="46"/>
      <c r="BO501" s="46"/>
      <c r="BP501" s="46"/>
      <c r="BQ501" s="46"/>
      <c r="BR501" s="46"/>
      <c r="BS501" s="46"/>
      <c r="BT501" s="46"/>
      <c r="BU501" s="46"/>
      <c r="BV501" s="46"/>
      <c r="BW501" s="46"/>
      <c r="BX501" s="46"/>
      <c r="BY501" s="46"/>
      <c r="BZ501" s="46"/>
      <c r="CA501" s="46"/>
      <c r="CB501" s="46"/>
      <c r="CC501" s="46"/>
      <c r="CD501" s="46"/>
      <c r="CE501" s="46"/>
      <c r="CF501" s="46"/>
      <c r="CG501" s="46"/>
      <c r="CH501" s="46"/>
      <c r="CI501" s="46"/>
      <c r="CJ501" s="46"/>
      <c r="CK501" s="46"/>
      <c r="CL501" s="46"/>
      <c r="CM501" s="46"/>
      <c r="CN501" s="46"/>
      <c r="CO501" s="46"/>
      <c r="CP501" s="46"/>
      <c r="CQ501" s="46"/>
      <c r="CR501" s="46"/>
      <c r="CS501" s="46"/>
      <c r="CT501" s="46"/>
      <c r="CU501" s="46"/>
      <c r="CV501" s="46"/>
      <c r="CW501" s="46"/>
      <c r="CX501" s="46"/>
      <c r="CY501" s="46"/>
      <c r="CZ501" s="46"/>
      <c r="DA501" s="46"/>
      <c r="DB501" s="46"/>
      <c r="DC501" s="46"/>
      <c r="DD501" s="46"/>
      <c r="DE501" s="46"/>
      <c r="DF501" s="46"/>
      <c r="DG501" s="46"/>
      <c r="DH501" s="46"/>
      <c r="DI501" s="46"/>
      <c r="DJ501" s="46"/>
      <c r="DK501" s="46"/>
      <c r="DL501" s="46"/>
      <c r="DM501" s="46"/>
      <c r="DN501" s="46"/>
      <c r="DO501" s="46"/>
      <c r="DP501" s="46"/>
      <c r="DQ501" s="46"/>
      <c r="DR501" s="46"/>
      <c r="DS501" s="46"/>
      <c r="DT501" s="46"/>
      <c r="DU501" s="46"/>
      <c r="DV501" s="46"/>
      <c r="DW501" s="46"/>
      <c r="DX501" s="46"/>
      <c r="DY501" s="46"/>
      <c r="DZ501" s="46"/>
      <c r="EA501" s="46"/>
      <c r="EB501" s="46"/>
      <c r="EC501" s="46"/>
      <c r="ED501" s="46"/>
      <c r="EE501" s="46"/>
      <c r="EF501" s="46"/>
      <c r="EG501" s="46"/>
      <c r="EH501" s="46"/>
      <c r="EI501" s="46"/>
      <c r="EJ501" s="46"/>
      <c r="EK501" s="46"/>
      <c r="EL501" s="46"/>
      <c r="EM501" s="46"/>
      <c r="EN501" s="46"/>
      <c r="EO501" s="46"/>
      <c r="EP501" s="46"/>
      <c r="EQ501" s="46"/>
      <c r="ER501" s="46"/>
      <c r="ES501" s="46"/>
      <c r="ET501" s="46"/>
      <c r="EU501" s="46"/>
      <c r="EV501" s="46"/>
      <c r="EW501" s="46"/>
      <c r="EX501" s="46"/>
      <c r="EY501" s="46"/>
      <c r="EZ501" s="46"/>
      <c r="FA501" s="46"/>
      <c r="FB501" s="46"/>
      <c r="FC501" s="46"/>
      <c r="FD501" s="46"/>
      <c r="FE501" s="46"/>
      <c r="FF501" s="46"/>
      <c r="FG501" s="46"/>
      <c r="FH501" s="46"/>
      <c r="FI501" s="46"/>
      <c r="FJ501" s="46"/>
      <c r="FK501" s="46"/>
      <c r="FL501" s="46"/>
      <c r="FM501" s="46"/>
      <c r="FN501" s="46"/>
      <c r="FO501" s="46"/>
      <c r="FP501" s="46"/>
      <c r="FQ501" s="46"/>
      <c r="FR501" s="46"/>
      <c r="FS501" s="46"/>
      <c r="FT501" s="46"/>
      <c r="FU501" s="46"/>
      <c r="FV501" s="46"/>
      <c r="FW501" s="46"/>
      <c r="FX501" s="46"/>
      <c r="FY501" s="46"/>
      <c r="FZ501" s="46"/>
      <c r="GA501" s="46"/>
      <c r="GB501" s="46"/>
      <c r="GC501" s="46"/>
      <c r="GD501" s="46"/>
      <c r="GE501" s="46"/>
      <c r="GF501" s="46"/>
      <c r="GG501" s="46"/>
      <c r="GH501" s="46"/>
      <c r="GI501" s="46"/>
      <c r="GJ501" s="46"/>
      <c r="GK501" s="46"/>
      <c r="GL501" s="46"/>
      <c r="GM501" s="46"/>
      <c r="GN501" s="46"/>
      <c r="GO501" s="46"/>
      <c r="GP501" s="46"/>
      <c r="GQ501" s="46"/>
      <c r="GR501" s="46"/>
      <c r="GS501" s="46"/>
      <c r="GT501" s="46"/>
      <c r="GU501" s="46"/>
      <c r="GV501" s="46"/>
      <c r="GW501" s="46"/>
      <c r="GX501" s="46"/>
      <c r="GY501" s="46"/>
      <c r="GZ501" s="46"/>
      <c r="HA501" s="46"/>
      <c r="HB501" s="46"/>
      <c r="HC501" s="46"/>
      <c r="HD501" s="46"/>
      <c r="HE501" s="46"/>
      <c r="HF501" s="46"/>
      <c r="HG501" s="46"/>
      <c r="HH501" s="46"/>
      <c r="HI501" s="46"/>
      <c r="HJ501" s="46"/>
      <c r="HK501" s="46"/>
      <c r="HL501" s="46"/>
      <c r="HM501" s="46"/>
      <c r="HN501" s="46"/>
      <c r="HO501" s="46"/>
      <c r="HP501" s="46"/>
      <c r="HQ501" s="46"/>
      <c r="HR501" s="46"/>
      <c r="HS501" s="46"/>
      <c r="HT501" s="46"/>
      <c r="HU501" s="46"/>
      <c r="HV501" s="46"/>
      <c r="HW501" s="46"/>
      <c r="HX501" s="46"/>
      <c r="HY501" s="46"/>
      <c r="HZ501" s="46"/>
      <c r="IA501" s="46"/>
      <c r="IB501" s="46"/>
      <c r="IC501" s="46"/>
      <c r="ID501" s="46"/>
      <c r="IE501" s="46"/>
      <c r="IF501" s="46"/>
      <c r="IG501" s="46"/>
      <c r="IH501" s="46"/>
      <c r="II501" s="46"/>
      <c r="IJ501" s="46"/>
      <c r="IK501" s="46"/>
      <c r="IL501" s="46"/>
      <c r="IM501" s="46"/>
      <c r="IN501" s="46"/>
      <c r="IO501" s="46"/>
      <c r="IP501" s="46"/>
      <c r="IQ501" s="46"/>
      <c r="IR501" s="46"/>
      <c r="IS501" s="46"/>
      <c r="IT501" s="46"/>
      <c r="IU501" s="46"/>
      <c r="IV501" s="46"/>
      <c r="IW501" s="46"/>
      <c r="IX501" s="46"/>
      <c r="IY501" s="46"/>
      <c r="IZ501" s="46"/>
      <c r="JA501" s="46"/>
      <c r="JB501" s="46"/>
      <c r="JC501" s="46"/>
      <c r="JD501" s="46"/>
      <c r="JE501" s="46"/>
      <c r="JF501" s="46"/>
      <c r="JG501" s="46"/>
      <c r="JH501" s="46"/>
      <c r="JI501" s="46"/>
      <c r="JJ501" s="46"/>
      <c r="JK501" s="46"/>
      <c r="JL501" s="46"/>
      <c r="JM501" s="46"/>
      <c r="JN501" s="46"/>
      <c r="JO501" s="46"/>
      <c r="JP501" s="46"/>
      <c r="JQ501" s="46"/>
      <c r="JR501" s="46"/>
      <c r="JS501" s="46"/>
      <c r="JT501" s="46"/>
      <c r="JU501" s="46"/>
      <c r="JV501" s="46"/>
      <c r="JW501" s="46"/>
      <c r="JX501" s="46"/>
      <c r="JY501" s="46"/>
      <c r="JZ501" s="46"/>
      <c r="KA501" s="46"/>
      <c r="KB501" s="46"/>
      <c r="KC501" s="46"/>
      <c r="KD501" s="46"/>
      <c r="KE501" s="46"/>
      <c r="KF501" s="46"/>
      <c r="KG501" s="46"/>
      <c r="KH501" s="46"/>
      <c r="KI501" s="46"/>
      <c r="KJ501" s="46"/>
      <c r="KK501" s="46"/>
      <c r="KL501" s="46"/>
      <c r="KM501" s="46"/>
      <c r="KN501" s="46"/>
      <c r="KO501" s="46"/>
      <c r="KP501" s="234"/>
    </row>
    <row r="502" spans="1:302" s="52" customFormat="1" ht="38.25" x14ac:dyDescent="0.25">
      <c r="A502" s="414"/>
      <c r="B502" s="24" t="s">
        <v>2512</v>
      </c>
      <c r="C502" s="26">
        <v>12150094</v>
      </c>
      <c r="D502" s="27">
        <v>39979</v>
      </c>
      <c r="E502" s="27">
        <v>40054</v>
      </c>
      <c r="F502" s="27">
        <v>40784</v>
      </c>
      <c r="G502" s="24">
        <v>-7777</v>
      </c>
      <c r="H502" s="24" t="s">
        <v>1330</v>
      </c>
      <c r="I502" s="24" t="s">
        <v>1448</v>
      </c>
      <c r="J502" s="24"/>
      <c r="K502" s="24" t="s">
        <v>33</v>
      </c>
      <c r="L502" s="24" t="s">
        <v>173</v>
      </c>
      <c r="M502" s="24" t="s">
        <v>173</v>
      </c>
      <c r="N502" s="24" t="s">
        <v>70</v>
      </c>
      <c r="O502" s="24" t="s">
        <v>7874</v>
      </c>
      <c r="P502" s="25">
        <v>52218</v>
      </c>
      <c r="Q502" s="24" t="s">
        <v>559</v>
      </c>
      <c r="R502" s="24" t="s">
        <v>2473</v>
      </c>
      <c r="S502" s="273" t="s">
        <v>2327</v>
      </c>
      <c r="T502" s="53" t="s">
        <v>1861</v>
      </c>
      <c r="U502" s="53" t="s">
        <v>1861</v>
      </c>
      <c r="V502" s="53" t="s">
        <v>1861</v>
      </c>
      <c r="W502" s="53" t="s">
        <v>1861</v>
      </c>
      <c r="X502" s="53" t="s">
        <v>1861</v>
      </c>
      <c r="Y502" s="53" t="s">
        <v>1861</v>
      </c>
      <c r="Z502" s="53" t="s">
        <v>1861</v>
      </c>
      <c r="AA502" s="53" t="s">
        <v>1861</v>
      </c>
      <c r="AB502" s="53" t="s">
        <v>1861</v>
      </c>
      <c r="AC502" s="53" t="s">
        <v>1861</v>
      </c>
      <c r="AD502" s="53" t="s">
        <v>1861</v>
      </c>
      <c r="AE502" s="53" t="s">
        <v>1861</v>
      </c>
      <c r="AF502" s="24" t="s">
        <v>9901</v>
      </c>
      <c r="AG502" s="24"/>
      <c r="AH502" s="24"/>
      <c r="AI502" s="24"/>
      <c r="AJ502" s="24" t="s">
        <v>2515</v>
      </c>
      <c r="AK502" s="24" t="s">
        <v>2516</v>
      </c>
      <c r="AL502" s="24">
        <v>42</v>
      </c>
      <c r="AM502" s="24">
        <v>49</v>
      </c>
      <c r="AN502" s="1112">
        <v>51.9</v>
      </c>
      <c r="AO502" s="24">
        <v>24</v>
      </c>
      <c r="AP502" s="24">
        <v>56</v>
      </c>
      <c r="AQ502" s="24">
        <v>19.7</v>
      </c>
      <c r="AR502" s="24">
        <f t="shared" si="40"/>
        <v>42.831083333333339</v>
      </c>
      <c r="AS502" s="24">
        <f t="shared" si="41"/>
        <v>24.938805555555557</v>
      </c>
      <c r="AT502" s="24" t="s">
        <v>176</v>
      </c>
      <c r="AU502" s="24" t="s">
        <v>7875</v>
      </c>
      <c r="AV502" s="25"/>
      <c r="AW502" s="27"/>
      <c r="AX502" s="25"/>
      <c r="AY502" s="27"/>
      <c r="AZ502" s="25"/>
      <c r="BA502" s="27"/>
      <c r="BB502" s="25"/>
      <c r="BC502" s="27"/>
      <c r="BD502" s="25"/>
      <c r="BE502" s="27"/>
      <c r="BF502" s="24" t="s">
        <v>9641</v>
      </c>
      <c r="BG502" s="731" t="s">
        <v>1624</v>
      </c>
      <c r="BH502" s="735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46"/>
      <c r="CE502" s="46"/>
      <c r="CF502" s="46"/>
      <c r="CG502" s="46"/>
      <c r="CH502" s="46"/>
      <c r="CI502" s="46"/>
      <c r="CJ502" s="46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  <c r="DI502" s="46"/>
      <c r="DJ502" s="46"/>
      <c r="DK502" s="46"/>
      <c r="DL502" s="46"/>
      <c r="DM502" s="46"/>
      <c r="DN502" s="46"/>
      <c r="DO502" s="46"/>
      <c r="DP502" s="46"/>
      <c r="DQ502" s="46"/>
      <c r="DR502" s="46"/>
      <c r="DS502" s="46"/>
      <c r="DT502" s="46"/>
      <c r="DU502" s="46"/>
      <c r="DV502" s="46"/>
      <c r="DW502" s="46"/>
      <c r="DX502" s="46"/>
      <c r="DY502" s="46"/>
      <c r="DZ502" s="46"/>
      <c r="EA502" s="46"/>
      <c r="EB502" s="46"/>
      <c r="EC502" s="46"/>
      <c r="ED502" s="46"/>
      <c r="EE502" s="46"/>
      <c r="EF502" s="46"/>
      <c r="EG502" s="46"/>
      <c r="EH502" s="46"/>
      <c r="EI502" s="46"/>
      <c r="EJ502" s="46"/>
      <c r="EK502" s="46"/>
      <c r="EL502" s="46"/>
      <c r="EM502" s="46"/>
      <c r="EN502" s="46"/>
      <c r="EO502" s="46"/>
      <c r="EP502" s="46"/>
      <c r="EQ502" s="46"/>
      <c r="ER502" s="46"/>
      <c r="ES502" s="46"/>
      <c r="ET502" s="46"/>
      <c r="EU502" s="46"/>
      <c r="EV502" s="46"/>
      <c r="EW502" s="46"/>
      <c r="EX502" s="46"/>
      <c r="EY502" s="46"/>
      <c r="EZ502" s="46"/>
      <c r="FA502" s="46"/>
      <c r="FB502" s="46"/>
      <c r="FC502" s="46"/>
      <c r="FD502" s="46"/>
      <c r="FE502" s="46"/>
      <c r="FF502" s="46"/>
      <c r="FG502" s="46"/>
      <c r="FH502" s="46"/>
      <c r="FI502" s="46"/>
      <c r="FJ502" s="46"/>
      <c r="FK502" s="46"/>
      <c r="FL502" s="46"/>
      <c r="FM502" s="46"/>
      <c r="FN502" s="46"/>
      <c r="FO502" s="46"/>
      <c r="FP502" s="46"/>
      <c r="FQ502" s="46"/>
      <c r="FR502" s="46"/>
      <c r="FS502" s="46"/>
      <c r="FT502" s="46"/>
      <c r="FU502" s="46"/>
      <c r="FV502" s="46"/>
      <c r="FW502" s="46"/>
      <c r="FX502" s="46"/>
      <c r="FY502" s="46"/>
      <c r="FZ502" s="46"/>
      <c r="GA502" s="46"/>
      <c r="GB502" s="46"/>
      <c r="GC502" s="46"/>
      <c r="GD502" s="46"/>
      <c r="GE502" s="46"/>
      <c r="GF502" s="46"/>
      <c r="GG502" s="46"/>
      <c r="GH502" s="46"/>
      <c r="GI502" s="46"/>
      <c r="GJ502" s="46"/>
      <c r="GK502" s="46"/>
      <c r="GL502" s="46"/>
      <c r="GM502" s="46"/>
      <c r="GN502" s="46"/>
      <c r="GO502" s="46"/>
      <c r="GP502" s="46"/>
      <c r="GQ502" s="46"/>
      <c r="GR502" s="46"/>
      <c r="GS502" s="46"/>
      <c r="GT502" s="46"/>
      <c r="GU502" s="46"/>
      <c r="GV502" s="46"/>
      <c r="GW502" s="46"/>
      <c r="GX502" s="46"/>
      <c r="GY502" s="46"/>
      <c r="GZ502" s="46"/>
      <c r="HA502" s="46"/>
      <c r="HB502" s="46"/>
      <c r="HC502" s="46"/>
      <c r="HD502" s="46"/>
      <c r="HE502" s="46"/>
      <c r="HF502" s="46"/>
      <c r="HG502" s="46"/>
      <c r="HH502" s="46"/>
      <c r="HI502" s="46"/>
      <c r="HJ502" s="46"/>
      <c r="HK502" s="46"/>
      <c r="HL502" s="46"/>
      <c r="HM502" s="46"/>
      <c r="HN502" s="46"/>
      <c r="HO502" s="46"/>
      <c r="HP502" s="46"/>
      <c r="HQ502" s="46"/>
      <c r="HR502" s="46"/>
      <c r="HS502" s="46"/>
      <c r="HT502" s="46"/>
      <c r="HU502" s="46"/>
      <c r="HV502" s="46"/>
      <c r="HW502" s="46"/>
      <c r="HX502" s="46"/>
      <c r="HY502" s="46"/>
      <c r="HZ502" s="46"/>
      <c r="IA502" s="46"/>
      <c r="IB502" s="46"/>
      <c r="IC502" s="46"/>
      <c r="ID502" s="46"/>
      <c r="IE502" s="46"/>
      <c r="IF502" s="46"/>
      <c r="IG502" s="46"/>
      <c r="IH502" s="46"/>
      <c r="II502" s="46"/>
      <c r="IJ502" s="46"/>
      <c r="IK502" s="46"/>
      <c r="IL502" s="46"/>
      <c r="IM502" s="46"/>
      <c r="IN502" s="46"/>
      <c r="IO502" s="46"/>
      <c r="IP502" s="46"/>
      <c r="IQ502" s="46"/>
      <c r="IR502" s="46"/>
      <c r="IS502" s="46"/>
      <c r="IT502" s="46"/>
      <c r="IU502" s="46"/>
      <c r="IV502" s="46"/>
      <c r="IW502" s="46"/>
      <c r="IX502" s="46"/>
      <c r="IY502" s="46"/>
      <c r="IZ502" s="46"/>
      <c r="JA502" s="46"/>
      <c r="JB502" s="46"/>
      <c r="JC502" s="46"/>
      <c r="JD502" s="46"/>
      <c r="JE502" s="46"/>
      <c r="JF502" s="46"/>
      <c r="JG502" s="46"/>
      <c r="JH502" s="46"/>
      <c r="JI502" s="46"/>
      <c r="JJ502" s="46"/>
      <c r="JK502" s="46"/>
      <c r="JL502" s="46"/>
      <c r="JM502" s="46"/>
      <c r="JN502" s="46"/>
      <c r="JO502" s="46"/>
      <c r="JP502" s="46"/>
      <c r="JQ502" s="46"/>
      <c r="JR502" s="46"/>
      <c r="JS502" s="46"/>
      <c r="JT502" s="46"/>
      <c r="JU502" s="46"/>
      <c r="JV502" s="46"/>
      <c r="JW502" s="46"/>
      <c r="JX502" s="46"/>
      <c r="JY502" s="46"/>
      <c r="JZ502" s="46"/>
      <c r="KA502" s="46"/>
      <c r="KB502" s="46"/>
      <c r="KC502" s="46"/>
      <c r="KD502" s="46"/>
      <c r="KE502" s="46"/>
      <c r="KF502" s="46"/>
      <c r="KG502" s="46"/>
      <c r="KH502" s="46"/>
      <c r="KI502" s="46"/>
      <c r="KJ502" s="46"/>
      <c r="KK502" s="46"/>
      <c r="KL502" s="46"/>
      <c r="KM502" s="46"/>
      <c r="KN502" s="46"/>
      <c r="KO502" s="46"/>
      <c r="KP502" s="234"/>
    </row>
    <row r="503" spans="1:302" s="52" customFormat="1" ht="38.25" x14ac:dyDescent="0.25">
      <c r="A503" s="432"/>
      <c r="B503" s="45" t="s">
        <v>2512</v>
      </c>
      <c r="C503" s="144">
        <v>12150094</v>
      </c>
      <c r="D503" s="31">
        <v>39979</v>
      </c>
      <c r="E503" s="31">
        <v>40054</v>
      </c>
      <c r="F503" s="31">
        <v>40784</v>
      </c>
      <c r="G503" s="45">
        <v>-7777</v>
      </c>
      <c r="H503" s="45" t="s">
        <v>1330</v>
      </c>
      <c r="I503" s="45" t="s">
        <v>1448</v>
      </c>
      <c r="J503" s="45"/>
      <c r="K503" s="45" t="s">
        <v>33</v>
      </c>
      <c r="L503" s="45" t="s">
        <v>173</v>
      </c>
      <c r="M503" s="45" t="s">
        <v>173</v>
      </c>
      <c r="N503" s="45" t="s">
        <v>70</v>
      </c>
      <c r="O503" s="45" t="s">
        <v>7874</v>
      </c>
      <c r="P503" s="147">
        <v>52218</v>
      </c>
      <c r="Q503" s="45" t="s">
        <v>559</v>
      </c>
      <c r="R503" s="45" t="s">
        <v>2473</v>
      </c>
      <c r="S503" s="272" t="s">
        <v>2327</v>
      </c>
      <c r="T503" s="221">
        <v>-9999</v>
      </c>
      <c r="U503" s="142">
        <v>-7777</v>
      </c>
      <c r="V503" s="142">
        <v>-7777</v>
      </c>
      <c r="W503" s="142">
        <v>-7777</v>
      </c>
      <c r="X503" s="142">
        <v>-7777</v>
      </c>
      <c r="Y503" s="221">
        <v>169.8</v>
      </c>
      <c r="Z503" s="45">
        <v>22</v>
      </c>
      <c r="AA503" s="45" t="s">
        <v>2517</v>
      </c>
      <c r="AB503" s="45">
        <v>0.8</v>
      </c>
      <c r="AC503" s="45">
        <v>1200</v>
      </c>
      <c r="AD503" s="45">
        <v>-9999</v>
      </c>
      <c r="AE503" s="45">
        <v>1200</v>
      </c>
      <c r="AF503" s="45" t="s">
        <v>9900</v>
      </c>
      <c r="AG503" s="45"/>
      <c r="AH503" s="45"/>
      <c r="AI503" s="45"/>
      <c r="AJ503" s="45" t="s">
        <v>2513</v>
      </c>
      <c r="AK503" s="45" t="s">
        <v>2514</v>
      </c>
      <c r="AL503" s="45">
        <v>42</v>
      </c>
      <c r="AM503" s="45">
        <v>49</v>
      </c>
      <c r="AN503" s="1109">
        <v>54.2</v>
      </c>
      <c r="AO503" s="45">
        <v>24</v>
      </c>
      <c r="AP503" s="45">
        <v>56</v>
      </c>
      <c r="AQ503" s="45">
        <v>12.2</v>
      </c>
      <c r="AR503" s="45">
        <f t="shared" si="40"/>
        <v>42.831722222222226</v>
      </c>
      <c r="AS503" s="45">
        <f t="shared" si="41"/>
        <v>24.936722222222222</v>
      </c>
      <c r="AT503" s="45" t="s">
        <v>34</v>
      </c>
      <c r="AU503" s="45"/>
      <c r="AV503" s="147"/>
      <c r="AW503" s="31"/>
      <c r="AX503" s="147"/>
      <c r="AY503" s="31"/>
      <c r="AZ503" s="147"/>
      <c r="BA503" s="31"/>
      <c r="BB503" s="147"/>
      <c r="BC503" s="31"/>
      <c r="BD503" s="147"/>
      <c r="BE503" s="31"/>
      <c r="BF503" s="45"/>
      <c r="BG503" s="512" t="s">
        <v>1624</v>
      </c>
      <c r="BH503" s="735"/>
      <c r="BI503" s="46"/>
      <c r="BJ503" s="46"/>
      <c r="BK503" s="46"/>
      <c r="BL503" s="46"/>
      <c r="BM503" s="46"/>
      <c r="BN503" s="46"/>
      <c r="BO503" s="46"/>
      <c r="BP503" s="46"/>
      <c r="BQ503" s="46"/>
      <c r="BR503" s="46"/>
      <c r="BS503" s="46"/>
      <c r="BT503" s="46"/>
      <c r="BU503" s="46"/>
      <c r="BV503" s="46"/>
      <c r="BW503" s="46"/>
      <c r="BX503" s="46"/>
      <c r="BY503" s="46"/>
      <c r="BZ503" s="46"/>
      <c r="CA503" s="46"/>
      <c r="CB503" s="46"/>
      <c r="CC503" s="46"/>
      <c r="CD503" s="46"/>
      <c r="CE503" s="46"/>
      <c r="CF503" s="46"/>
      <c r="CG503" s="46"/>
      <c r="CH503" s="46"/>
      <c r="CI503" s="46"/>
      <c r="CJ503" s="46"/>
      <c r="CK503" s="46"/>
      <c r="CL503" s="46"/>
      <c r="CM503" s="46"/>
      <c r="CN503" s="46"/>
      <c r="CO503" s="46"/>
      <c r="CP503" s="46"/>
      <c r="CQ503" s="46"/>
      <c r="CR503" s="46"/>
      <c r="CS503" s="46"/>
      <c r="CT503" s="46"/>
      <c r="CU503" s="46"/>
      <c r="CV503" s="46"/>
      <c r="CW503" s="46"/>
      <c r="CX503" s="46"/>
      <c r="CY503" s="46"/>
      <c r="CZ503" s="46"/>
      <c r="DA503" s="46"/>
      <c r="DB503" s="46"/>
      <c r="DC503" s="46"/>
      <c r="DD503" s="46"/>
      <c r="DE503" s="46"/>
      <c r="DF503" s="46"/>
      <c r="DG503" s="46"/>
      <c r="DH503" s="46"/>
      <c r="DI503" s="46"/>
      <c r="DJ503" s="46"/>
      <c r="DK503" s="46"/>
      <c r="DL503" s="46"/>
      <c r="DM503" s="46"/>
      <c r="DN503" s="46"/>
      <c r="DO503" s="46"/>
      <c r="DP503" s="46"/>
      <c r="DQ503" s="46"/>
      <c r="DR503" s="46"/>
      <c r="DS503" s="46"/>
      <c r="DT503" s="46"/>
      <c r="DU503" s="46"/>
      <c r="DV503" s="46"/>
      <c r="DW503" s="46"/>
      <c r="DX503" s="46"/>
      <c r="DY503" s="46"/>
      <c r="DZ503" s="46"/>
      <c r="EA503" s="46"/>
      <c r="EB503" s="46"/>
      <c r="EC503" s="46"/>
      <c r="ED503" s="46"/>
      <c r="EE503" s="46"/>
      <c r="EF503" s="46"/>
      <c r="EG503" s="46"/>
      <c r="EH503" s="46"/>
      <c r="EI503" s="46"/>
      <c r="EJ503" s="46"/>
      <c r="EK503" s="46"/>
      <c r="EL503" s="46"/>
      <c r="EM503" s="46"/>
      <c r="EN503" s="46"/>
      <c r="EO503" s="46"/>
      <c r="EP503" s="46"/>
      <c r="EQ503" s="46"/>
      <c r="ER503" s="46"/>
      <c r="ES503" s="46"/>
      <c r="ET503" s="46"/>
      <c r="EU503" s="46"/>
      <c r="EV503" s="46"/>
      <c r="EW503" s="46"/>
      <c r="EX503" s="46"/>
      <c r="EY503" s="46"/>
      <c r="EZ503" s="46"/>
      <c r="FA503" s="46"/>
      <c r="FB503" s="46"/>
      <c r="FC503" s="46"/>
      <c r="FD503" s="46"/>
      <c r="FE503" s="46"/>
      <c r="FF503" s="46"/>
      <c r="FG503" s="46"/>
      <c r="FH503" s="46"/>
      <c r="FI503" s="46"/>
      <c r="FJ503" s="46"/>
      <c r="FK503" s="46"/>
      <c r="FL503" s="46"/>
      <c r="FM503" s="46"/>
      <c r="FN503" s="46"/>
      <c r="FO503" s="46"/>
      <c r="FP503" s="46"/>
      <c r="FQ503" s="46"/>
      <c r="FR503" s="46"/>
      <c r="FS503" s="46"/>
      <c r="FT503" s="46"/>
      <c r="FU503" s="46"/>
      <c r="FV503" s="46"/>
      <c r="FW503" s="46"/>
      <c r="FX503" s="46"/>
      <c r="FY503" s="46"/>
      <c r="FZ503" s="46"/>
      <c r="GA503" s="46"/>
      <c r="GB503" s="46"/>
      <c r="GC503" s="46"/>
      <c r="GD503" s="46"/>
      <c r="GE503" s="46"/>
      <c r="GF503" s="46"/>
      <c r="GG503" s="46"/>
      <c r="GH503" s="46"/>
      <c r="GI503" s="46"/>
      <c r="GJ503" s="46"/>
      <c r="GK503" s="46"/>
      <c r="GL503" s="46"/>
      <c r="GM503" s="46"/>
      <c r="GN503" s="46"/>
      <c r="GO503" s="46"/>
      <c r="GP503" s="46"/>
      <c r="GQ503" s="46"/>
      <c r="GR503" s="46"/>
      <c r="GS503" s="46"/>
      <c r="GT503" s="46"/>
      <c r="GU503" s="46"/>
      <c r="GV503" s="46"/>
      <c r="GW503" s="46"/>
      <c r="GX503" s="46"/>
      <c r="GY503" s="46"/>
      <c r="GZ503" s="46"/>
      <c r="HA503" s="46"/>
      <c r="HB503" s="46"/>
      <c r="HC503" s="46"/>
      <c r="HD503" s="46"/>
      <c r="HE503" s="46"/>
      <c r="HF503" s="46"/>
      <c r="HG503" s="46"/>
      <c r="HH503" s="46"/>
      <c r="HI503" s="46"/>
      <c r="HJ503" s="46"/>
      <c r="HK503" s="46"/>
      <c r="HL503" s="46"/>
      <c r="HM503" s="46"/>
      <c r="HN503" s="46"/>
      <c r="HO503" s="46"/>
      <c r="HP503" s="46"/>
      <c r="HQ503" s="46"/>
      <c r="HR503" s="46"/>
      <c r="HS503" s="46"/>
      <c r="HT503" s="46"/>
      <c r="HU503" s="46"/>
      <c r="HV503" s="46"/>
      <c r="HW503" s="46"/>
      <c r="HX503" s="46"/>
      <c r="HY503" s="46"/>
      <c r="HZ503" s="46"/>
      <c r="IA503" s="46"/>
      <c r="IB503" s="46"/>
      <c r="IC503" s="46"/>
      <c r="ID503" s="46"/>
      <c r="IE503" s="46"/>
      <c r="IF503" s="46"/>
      <c r="IG503" s="46"/>
      <c r="IH503" s="46"/>
      <c r="II503" s="46"/>
      <c r="IJ503" s="46"/>
      <c r="IK503" s="46"/>
      <c r="IL503" s="46"/>
      <c r="IM503" s="46"/>
      <c r="IN503" s="46"/>
      <c r="IO503" s="46"/>
      <c r="IP503" s="46"/>
      <c r="IQ503" s="46"/>
      <c r="IR503" s="46"/>
      <c r="IS503" s="46"/>
      <c r="IT503" s="46"/>
      <c r="IU503" s="46"/>
      <c r="IV503" s="46"/>
      <c r="IW503" s="46"/>
      <c r="IX503" s="46"/>
      <c r="IY503" s="46"/>
      <c r="IZ503" s="46"/>
      <c r="JA503" s="46"/>
      <c r="JB503" s="46"/>
      <c r="JC503" s="46"/>
      <c r="JD503" s="46"/>
      <c r="JE503" s="46"/>
      <c r="JF503" s="46"/>
      <c r="JG503" s="46"/>
      <c r="JH503" s="46"/>
      <c r="JI503" s="46"/>
      <c r="JJ503" s="46"/>
      <c r="JK503" s="46"/>
      <c r="JL503" s="46"/>
      <c r="JM503" s="46"/>
      <c r="JN503" s="46"/>
      <c r="JO503" s="46"/>
      <c r="JP503" s="46"/>
      <c r="JQ503" s="46"/>
      <c r="JR503" s="46"/>
      <c r="JS503" s="46"/>
      <c r="JT503" s="46"/>
      <c r="JU503" s="46"/>
      <c r="JV503" s="46"/>
      <c r="JW503" s="46"/>
      <c r="JX503" s="46"/>
      <c r="JY503" s="46"/>
      <c r="JZ503" s="46"/>
      <c r="KA503" s="46"/>
      <c r="KB503" s="46"/>
      <c r="KC503" s="46"/>
      <c r="KD503" s="46"/>
      <c r="KE503" s="46"/>
      <c r="KF503" s="46"/>
      <c r="KG503" s="46"/>
      <c r="KH503" s="46"/>
      <c r="KI503" s="46"/>
      <c r="KJ503" s="46"/>
      <c r="KK503" s="46"/>
      <c r="KL503" s="46"/>
      <c r="KM503" s="46"/>
      <c r="KN503" s="46"/>
      <c r="KO503" s="46"/>
      <c r="KP503" s="234"/>
    </row>
    <row r="504" spans="1:302" s="52" customFormat="1" ht="39" thickBot="1" x14ac:dyDescent="0.3">
      <c r="A504" s="416"/>
      <c r="B504" s="417" t="s">
        <v>2512</v>
      </c>
      <c r="C504" s="419">
        <v>12150094</v>
      </c>
      <c r="D504" s="420">
        <v>39979</v>
      </c>
      <c r="E504" s="420">
        <v>40054</v>
      </c>
      <c r="F504" s="420">
        <v>40784</v>
      </c>
      <c r="G504" s="417">
        <v>-7777</v>
      </c>
      <c r="H504" s="417" t="s">
        <v>1330</v>
      </c>
      <c r="I504" s="417" t="s">
        <v>1448</v>
      </c>
      <c r="J504" s="417"/>
      <c r="K504" s="417" t="s">
        <v>33</v>
      </c>
      <c r="L504" s="417" t="s">
        <v>173</v>
      </c>
      <c r="M504" s="417" t="s">
        <v>173</v>
      </c>
      <c r="N504" s="417" t="s">
        <v>70</v>
      </c>
      <c r="O504" s="417" t="s">
        <v>7874</v>
      </c>
      <c r="P504" s="418">
        <v>52218</v>
      </c>
      <c r="Q504" s="417" t="s">
        <v>559</v>
      </c>
      <c r="R504" s="417" t="s">
        <v>2473</v>
      </c>
      <c r="S504" s="422" t="s">
        <v>2327</v>
      </c>
      <c r="T504" s="483" t="s">
        <v>1861</v>
      </c>
      <c r="U504" s="483" t="s">
        <v>1861</v>
      </c>
      <c r="V504" s="483" t="s">
        <v>1861</v>
      </c>
      <c r="W504" s="483" t="s">
        <v>1861</v>
      </c>
      <c r="X504" s="483" t="s">
        <v>1861</v>
      </c>
      <c r="Y504" s="483" t="s">
        <v>1861</v>
      </c>
      <c r="Z504" s="483" t="s">
        <v>1861</v>
      </c>
      <c r="AA504" s="483" t="s">
        <v>1861</v>
      </c>
      <c r="AB504" s="483" t="s">
        <v>1861</v>
      </c>
      <c r="AC504" s="483" t="s">
        <v>1861</v>
      </c>
      <c r="AD504" s="483" t="s">
        <v>1861</v>
      </c>
      <c r="AE504" s="483" t="s">
        <v>1861</v>
      </c>
      <c r="AF504" s="417" t="s">
        <v>9901</v>
      </c>
      <c r="AG504" s="417"/>
      <c r="AH504" s="417"/>
      <c r="AI504" s="417"/>
      <c r="AJ504" s="417" t="s">
        <v>2515</v>
      </c>
      <c r="AK504" s="417" t="s">
        <v>2516</v>
      </c>
      <c r="AL504" s="417">
        <v>42</v>
      </c>
      <c r="AM504" s="417">
        <v>49</v>
      </c>
      <c r="AN504" s="1126">
        <v>51.9</v>
      </c>
      <c r="AO504" s="417">
        <v>24</v>
      </c>
      <c r="AP504" s="417">
        <v>56</v>
      </c>
      <c r="AQ504" s="417">
        <v>19.7</v>
      </c>
      <c r="AR504" s="417">
        <f t="shared" si="40"/>
        <v>42.831083333333339</v>
      </c>
      <c r="AS504" s="417">
        <f t="shared" si="41"/>
        <v>24.938805555555557</v>
      </c>
      <c r="AT504" s="417" t="s">
        <v>34</v>
      </c>
      <c r="AU504" s="417"/>
      <c r="AV504" s="418"/>
      <c r="AW504" s="420"/>
      <c r="AX504" s="418"/>
      <c r="AY504" s="420"/>
      <c r="AZ504" s="418"/>
      <c r="BA504" s="420"/>
      <c r="BB504" s="418"/>
      <c r="BC504" s="420"/>
      <c r="BD504" s="418"/>
      <c r="BE504" s="420"/>
      <c r="BF504" s="417"/>
      <c r="BG504" s="513" t="s">
        <v>1624</v>
      </c>
      <c r="BH504" s="735"/>
      <c r="BI504" s="46"/>
      <c r="BJ504" s="46"/>
      <c r="BK504" s="46"/>
      <c r="BL504" s="46"/>
      <c r="BM504" s="46"/>
      <c r="BN504" s="46"/>
      <c r="BO504" s="46"/>
      <c r="BP504" s="46"/>
      <c r="BQ504" s="46"/>
      <c r="BR504" s="46"/>
      <c r="BS504" s="46"/>
      <c r="BT504" s="46"/>
      <c r="BU504" s="46"/>
      <c r="BV504" s="46"/>
      <c r="BW504" s="46"/>
      <c r="BX504" s="46"/>
      <c r="BY504" s="46"/>
      <c r="BZ504" s="46"/>
      <c r="CA504" s="46"/>
      <c r="CB504" s="46"/>
      <c r="CC504" s="46"/>
      <c r="CD504" s="46"/>
      <c r="CE504" s="46"/>
      <c r="CF504" s="46"/>
      <c r="CG504" s="46"/>
      <c r="CH504" s="46"/>
      <c r="CI504" s="46"/>
      <c r="CJ504" s="46"/>
      <c r="CK504" s="46"/>
      <c r="CL504" s="46"/>
      <c r="CM504" s="46"/>
      <c r="CN504" s="46"/>
      <c r="CO504" s="46"/>
      <c r="CP504" s="46"/>
      <c r="CQ504" s="46"/>
      <c r="CR504" s="46"/>
      <c r="CS504" s="46"/>
      <c r="CT504" s="46"/>
      <c r="CU504" s="46"/>
      <c r="CV504" s="46"/>
      <c r="CW504" s="46"/>
      <c r="CX504" s="46"/>
      <c r="CY504" s="46"/>
      <c r="CZ504" s="46"/>
      <c r="DA504" s="46"/>
      <c r="DB504" s="46"/>
      <c r="DC504" s="46"/>
      <c r="DD504" s="46"/>
      <c r="DE504" s="46"/>
      <c r="DF504" s="46"/>
      <c r="DG504" s="46"/>
      <c r="DH504" s="46"/>
      <c r="DI504" s="46"/>
      <c r="DJ504" s="46"/>
      <c r="DK504" s="46"/>
      <c r="DL504" s="46"/>
      <c r="DM504" s="46"/>
      <c r="DN504" s="46"/>
      <c r="DO504" s="46"/>
      <c r="DP504" s="46"/>
      <c r="DQ504" s="46"/>
      <c r="DR504" s="46"/>
      <c r="DS504" s="46"/>
      <c r="DT504" s="46"/>
      <c r="DU504" s="46"/>
      <c r="DV504" s="46"/>
      <c r="DW504" s="46"/>
      <c r="DX504" s="46"/>
      <c r="DY504" s="46"/>
      <c r="DZ504" s="46"/>
      <c r="EA504" s="46"/>
      <c r="EB504" s="46"/>
      <c r="EC504" s="46"/>
      <c r="ED504" s="46"/>
      <c r="EE504" s="46"/>
      <c r="EF504" s="46"/>
      <c r="EG504" s="46"/>
      <c r="EH504" s="46"/>
      <c r="EI504" s="46"/>
      <c r="EJ504" s="46"/>
      <c r="EK504" s="46"/>
      <c r="EL504" s="46"/>
      <c r="EM504" s="46"/>
      <c r="EN504" s="46"/>
      <c r="EO504" s="46"/>
      <c r="EP504" s="46"/>
      <c r="EQ504" s="46"/>
      <c r="ER504" s="46"/>
      <c r="ES504" s="46"/>
      <c r="ET504" s="46"/>
      <c r="EU504" s="46"/>
      <c r="EV504" s="46"/>
      <c r="EW504" s="46"/>
      <c r="EX504" s="46"/>
      <c r="EY504" s="46"/>
      <c r="EZ504" s="46"/>
      <c r="FA504" s="46"/>
      <c r="FB504" s="46"/>
      <c r="FC504" s="46"/>
      <c r="FD504" s="46"/>
      <c r="FE504" s="46"/>
      <c r="FF504" s="46"/>
      <c r="FG504" s="46"/>
      <c r="FH504" s="46"/>
      <c r="FI504" s="46"/>
      <c r="FJ504" s="46"/>
      <c r="FK504" s="46"/>
      <c r="FL504" s="46"/>
      <c r="FM504" s="46"/>
      <c r="FN504" s="46"/>
      <c r="FO504" s="46"/>
      <c r="FP504" s="46"/>
      <c r="FQ504" s="46"/>
      <c r="FR504" s="46"/>
      <c r="FS504" s="46"/>
      <c r="FT504" s="46"/>
      <c r="FU504" s="46"/>
      <c r="FV504" s="46"/>
      <c r="FW504" s="46"/>
      <c r="FX504" s="46"/>
      <c r="FY504" s="46"/>
      <c r="FZ504" s="46"/>
      <c r="GA504" s="46"/>
      <c r="GB504" s="46"/>
      <c r="GC504" s="46"/>
      <c r="GD504" s="46"/>
      <c r="GE504" s="46"/>
      <c r="GF504" s="46"/>
      <c r="GG504" s="46"/>
      <c r="GH504" s="46"/>
      <c r="GI504" s="46"/>
      <c r="GJ504" s="46"/>
      <c r="GK504" s="46"/>
      <c r="GL504" s="46"/>
      <c r="GM504" s="46"/>
      <c r="GN504" s="46"/>
      <c r="GO504" s="46"/>
      <c r="GP504" s="46"/>
      <c r="GQ504" s="46"/>
      <c r="GR504" s="46"/>
      <c r="GS504" s="46"/>
      <c r="GT504" s="46"/>
      <c r="GU504" s="46"/>
      <c r="GV504" s="46"/>
      <c r="GW504" s="46"/>
      <c r="GX504" s="46"/>
      <c r="GY504" s="46"/>
      <c r="GZ504" s="46"/>
      <c r="HA504" s="46"/>
      <c r="HB504" s="46"/>
      <c r="HC504" s="46"/>
      <c r="HD504" s="46"/>
      <c r="HE504" s="46"/>
      <c r="HF504" s="46"/>
      <c r="HG504" s="46"/>
      <c r="HH504" s="46"/>
      <c r="HI504" s="46"/>
      <c r="HJ504" s="46"/>
      <c r="HK504" s="46"/>
      <c r="HL504" s="46"/>
      <c r="HM504" s="46"/>
      <c r="HN504" s="46"/>
      <c r="HO504" s="46"/>
      <c r="HP504" s="46"/>
      <c r="HQ504" s="46"/>
      <c r="HR504" s="46"/>
      <c r="HS504" s="46"/>
      <c r="HT504" s="46"/>
      <c r="HU504" s="46"/>
      <c r="HV504" s="46"/>
      <c r="HW504" s="46"/>
      <c r="HX504" s="46"/>
      <c r="HY504" s="46"/>
      <c r="HZ504" s="46"/>
      <c r="IA504" s="46"/>
      <c r="IB504" s="46"/>
      <c r="IC504" s="46"/>
      <c r="ID504" s="46"/>
      <c r="IE504" s="46"/>
      <c r="IF504" s="46"/>
      <c r="IG504" s="46"/>
      <c r="IH504" s="46"/>
      <c r="II504" s="46"/>
      <c r="IJ504" s="46"/>
      <c r="IK504" s="46"/>
      <c r="IL504" s="46"/>
      <c r="IM504" s="46"/>
      <c r="IN504" s="46"/>
      <c r="IO504" s="46"/>
      <c r="IP504" s="46"/>
      <c r="IQ504" s="46"/>
      <c r="IR504" s="46"/>
      <c r="IS504" s="46"/>
      <c r="IT504" s="46"/>
      <c r="IU504" s="46"/>
      <c r="IV504" s="46"/>
      <c r="IW504" s="46"/>
      <c r="IX504" s="46"/>
      <c r="IY504" s="46"/>
      <c r="IZ504" s="46"/>
      <c r="JA504" s="46"/>
      <c r="JB504" s="46"/>
      <c r="JC504" s="46"/>
      <c r="JD504" s="46"/>
      <c r="JE504" s="46"/>
      <c r="JF504" s="46"/>
      <c r="JG504" s="46"/>
      <c r="JH504" s="46"/>
      <c r="JI504" s="46"/>
      <c r="JJ504" s="46"/>
      <c r="JK504" s="46"/>
      <c r="JL504" s="46"/>
      <c r="JM504" s="46"/>
      <c r="JN504" s="46"/>
      <c r="JO504" s="46"/>
      <c r="JP504" s="46"/>
      <c r="JQ504" s="46"/>
      <c r="JR504" s="46"/>
      <c r="JS504" s="46"/>
      <c r="JT504" s="46"/>
      <c r="JU504" s="46"/>
      <c r="JV504" s="46"/>
      <c r="JW504" s="46"/>
      <c r="JX504" s="46"/>
      <c r="JY504" s="46"/>
      <c r="JZ504" s="46"/>
      <c r="KA504" s="46"/>
      <c r="KB504" s="46"/>
      <c r="KC504" s="46"/>
      <c r="KD504" s="46"/>
      <c r="KE504" s="46"/>
      <c r="KF504" s="46"/>
      <c r="KG504" s="46"/>
      <c r="KH504" s="46"/>
      <c r="KI504" s="46"/>
      <c r="KJ504" s="46"/>
      <c r="KK504" s="46"/>
      <c r="KL504" s="46"/>
      <c r="KM504" s="46"/>
      <c r="KN504" s="46"/>
      <c r="KO504" s="46"/>
      <c r="KP504" s="234"/>
    </row>
    <row r="505" spans="1:302" s="52" customFormat="1" ht="102" x14ac:dyDescent="0.25">
      <c r="A505" s="180">
        <v>161</v>
      </c>
      <c r="B505" s="180" t="s">
        <v>2518</v>
      </c>
      <c r="C505" s="507">
        <v>12150095</v>
      </c>
      <c r="D505" s="508">
        <v>40021</v>
      </c>
      <c r="E505" s="508">
        <v>40117</v>
      </c>
      <c r="F505" s="508">
        <v>41244</v>
      </c>
      <c r="G505" s="180">
        <v>-7777</v>
      </c>
      <c r="H505" s="180" t="s">
        <v>587</v>
      </c>
      <c r="I505" s="180" t="s">
        <v>1210</v>
      </c>
      <c r="J505" s="180"/>
      <c r="K505" s="180" t="s">
        <v>50</v>
      </c>
      <c r="L505" s="180" t="s">
        <v>50</v>
      </c>
      <c r="M505" s="180" t="s">
        <v>539</v>
      </c>
      <c r="N505" s="180" t="s">
        <v>74</v>
      </c>
      <c r="O505" s="180" t="s">
        <v>7876</v>
      </c>
      <c r="P505" s="506">
        <v>14888</v>
      </c>
      <c r="Q505" s="180" t="s">
        <v>559</v>
      </c>
      <c r="R505" s="180" t="s">
        <v>2473</v>
      </c>
      <c r="S505" s="885" t="s">
        <v>2519</v>
      </c>
      <c r="T505" s="76">
        <v>-9999</v>
      </c>
      <c r="U505" s="509">
        <v>-7777</v>
      </c>
      <c r="V505" s="509">
        <v>-7777</v>
      </c>
      <c r="W505" s="509">
        <v>-7777</v>
      </c>
      <c r="X505" s="509">
        <v>-7777</v>
      </c>
      <c r="Y505" s="76">
        <v>142</v>
      </c>
      <c r="Z505" s="180">
        <v>15</v>
      </c>
      <c r="AA505" s="180" t="s">
        <v>2520</v>
      </c>
      <c r="AB505" s="180">
        <v>0.9</v>
      </c>
      <c r="AC505" s="180">
        <v>1940</v>
      </c>
      <c r="AD505" s="180">
        <v>-9999</v>
      </c>
      <c r="AE505" s="180">
        <v>5208</v>
      </c>
      <c r="AF505" s="180" t="s">
        <v>9902</v>
      </c>
      <c r="AG505" s="180"/>
      <c r="AH505" s="180"/>
      <c r="AI505" s="180"/>
      <c r="AJ505" s="180" t="s">
        <v>3772</v>
      </c>
      <c r="AK505" s="180" t="s">
        <v>3773</v>
      </c>
      <c r="AL505" s="180">
        <v>43</v>
      </c>
      <c r="AM505" s="180">
        <v>39</v>
      </c>
      <c r="AN505" s="1120">
        <v>42.8</v>
      </c>
      <c r="AO505" s="180">
        <v>24</v>
      </c>
      <c r="AP505" s="180">
        <v>26</v>
      </c>
      <c r="AQ505" s="180">
        <v>23</v>
      </c>
      <c r="AR505" s="180">
        <f t="shared" si="40"/>
        <v>43.661888888888889</v>
      </c>
      <c r="AS505" s="180">
        <f t="shared" si="41"/>
        <v>24.439722222222223</v>
      </c>
      <c r="AT505" s="180" t="s">
        <v>43</v>
      </c>
      <c r="AU505" s="180" t="s">
        <v>7877</v>
      </c>
      <c r="AV505" s="506"/>
      <c r="AW505" s="508"/>
      <c r="AX505" s="506"/>
      <c r="AY505" s="508"/>
      <c r="AZ505" s="506"/>
      <c r="BA505" s="508"/>
      <c r="BB505" s="506"/>
      <c r="BC505" s="508"/>
      <c r="BD505" s="506"/>
      <c r="BE505" s="508"/>
      <c r="BF505" s="180" t="s">
        <v>9642</v>
      </c>
      <c r="BG505" s="509" t="s">
        <v>1624</v>
      </c>
      <c r="BH505" s="230"/>
      <c r="BI505" s="46"/>
      <c r="BJ505" s="46"/>
      <c r="BK505" s="46"/>
      <c r="BL505" s="46"/>
      <c r="BM505" s="46"/>
      <c r="BN505" s="46"/>
      <c r="BO505" s="46"/>
      <c r="BP505" s="46"/>
      <c r="BQ505" s="46"/>
      <c r="BR505" s="46"/>
      <c r="BS505" s="46"/>
      <c r="BT505" s="46"/>
      <c r="BU505" s="46"/>
      <c r="BV505" s="46"/>
      <c r="BW505" s="46"/>
      <c r="BX505" s="46"/>
      <c r="BY505" s="46"/>
      <c r="BZ505" s="46"/>
      <c r="CA505" s="46"/>
      <c r="CB505" s="46"/>
      <c r="CC505" s="46"/>
      <c r="CD505" s="46"/>
      <c r="CE505" s="46"/>
      <c r="CF505" s="46"/>
      <c r="CG505" s="46"/>
      <c r="CH505" s="46"/>
      <c r="CI505" s="46"/>
      <c r="CJ505" s="46"/>
      <c r="CK505" s="46"/>
      <c r="CL505" s="46"/>
      <c r="CM505" s="46"/>
      <c r="CN505" s="46"/>
      <c r="CO505" s="46"/>
      <c r="CP505" s="46"/>
      <c r="CQ505" s="46"/>
      <c r="CR505" s="46"/>
      <c r="CS505" s="46"/>
      <c r="CT505" s="46"/>
      <c r="CU505" s="46"/>
      <c r="CV505" s="46"/>
      <c r="CW505" s="46"/>
      <c r="CX505" s="46"/>
      <c r="CY505" s="46"/>
      <c r="CZ505" s="46"/>
      <c r="DA505" s="46"/>
      <c r="DB505" s="46"/>
      <c r="DC505" s="46"/>
      <c r="DD505" s="46"/>
      <c r="DE505" s="46"/>
      <c r="DF505" s="46"/>
      <c r="DG505" s="46"/>
      <c r="DH505" s="46"/>
      <c r="DI505" s="46"/>
      <c r="DJ505" s="46"/>
      <c r="DK505" s="46"/>
      <c r="DL505" s="46"/>
      <c r="DM505" s="46"/>
      <c r="DN505" s="46"/>
      <c r="DO505" s="46"/>
      <c r="DP505" s="46"/>
      <c r="DQ505" s="46"/>
      <c r="DR505" s="46"/>
      <c r="DS505" s="46"/>
      <c r="DT505" s="46"/>
      <c r="DU505" s="46"/>
      <c r="DV505" s="46"/>
      <c r="DW505" s="46"/>
      <c r="DX505" s="46"/>
      <c r="DY505" s="46"/>
      <c r="DZ505" s="46"/>
      <c r="EA505" s="46"/>
      <c r="EB505" s="46"/>
      <c r="EC505" s="46"/>
      <c r="ED505" s="46"/>
      <c r="EE505" s="46"/>
      <c r="EF505" s="46"/>
      <c r="EG505" s="46"/>
      <c r="EH505" s="46"/>
      <c r="EI505" s="46"/>
      <c r="EJ505" s="46"/>
      <c r="EK505" s="46"/>
      <c r="EL505" s="46"/>
      <c r="EM505" s="46"/>
      <c r="EN505" s="46"/>
      <c r="EO505" s="46"/>
      <c r="EP505" s="46"/>
      <c r="EQ505" s="46"/>
      <c r="ER505" s="46"/>
      <c r="ES505" s="46"/>
      <c r="ET505" s="46"/>
      <c r="EU505" s="46"/>
      <c r="EV505" s="46"/>
      <c r="EW505" s="46"/>
      <c r="EX505" s="46"/>
      <c r="EY505" s="46"/>
      <c r="EZ505" s="46"/>
      <c r="FA505" s="46"/>
      <c r="FB505" s="46"/>
      <c r="FC505" s="46"/>
      <c r="FD505" s="46"/>
      <c r="FE505" s="46"/>
      <c r="FF505" s="46"/>
      <c r="FG505" s="46"/>
      <c r="FH505" s="46"/>
      <c r="FI505" s="46"/>
      <c r="FJ505" s="46"/>
      <c r="FK505" s="46"/>
      <c r="FL505" s="46"/>
      <c r="FM505" s="46"/>
      <c r="FN505" s="46"/>
      <c r="FO505" s="46"/>
      <c r="FP505" s="46"/>
      <c r="FQ505" s="46"/>
      <c r="FR505" s="46"/>
      <c r="FS505" s="46"/>
      <c r="FT505" s="46"/>
      <c r="FU505" s="46"/>
      <c r="FV505" s="46"/>
      <c r="FW505" s="46"/>
      <c r="FX505" s="46"/>
      <c r="FY505" s="46"/>
      <c r="FZ505" s="46"/>
      <c r="GA505" s="46"/>
      <c r="GB505" s="46"/>
      <c r="GC505" s="46"/>
      <c r="GD505" s="46"/>
      <c r="GE505" s="46"/>
      <c r="GF505" s="46"/>
      <c r="GG505" s="46"/>
      <c r="GH505" s="46"/>
      <c r="GI505" s="46"/>
      <c r="GJ505" s="46"/>
      <c r="GK505" s="46"/>
      <c r="GL505" s="46"/>
      <c r="GM505" s="46"/>
      <c r="GN505" s="46"/>
      <c r="GO505" s="46"/>
      <c r="GP505" s="46"/>
      <c r="GQ505" s="46"/>
      <c r="GR505" s="46"/>
      <c r="GS505" s="46"/>
      <c r="GT505" s="46"/>
      <c r="GU505" s="46"/>
      <c r="GV505" s="46"/>
      <c r="GW505" s="46"/>
      <c r="GX505" s="46"/>
      <c r="GY505" s="46"/>
      <c r="GZ505" s="46"/>
      <c r="HA505" s="46"/>
      <c r="HB505" s="46"/>
      <c r="HC505" s="46"/>
      <c r="HD505" s="46"/>
      <c r="HE505" s="46"/>
      <c r="HF505" s="46"/>
      <c r="HG505" s="46"/>
      <c r="HH505" s="46"/>
      <c r="HI505" s="46"/>
      <c r="HJ505" s="46"/>
      <c r="HK505" s="46"/>
      <c r="HL505" s="46"/>
      <c r="HM505" s="46"/>
      <c r="HN505" s="46"/>
      <c r="HO505" s="46"/>
      <c r="HP505" s="46"/>
      <c r="HQ505" s="46"/>
      <c r="HR505" s="46"/>
      <c r="HS505" s="46"/>
      <c r="HT505" s="46"/>
      <c r="HU505" s="46"/>
      <c r="HV505" s="46"/>
      <c r="HW505" s="46"/>
      <c r="HX505" s="46"/>
      <c r="HY505" s="46"/>
      <c r="HZ505" s="46"/>
      <c r="IA505" s="46"/>
      <c r="IB505" s="46"/>
      <c r="IC505" s="46"/>
      <c r="ID505" s="46"/>
      <c r="IE505" s="46"/>
      <c r="IF505" s="46"/>
      <c r="IG505" s="46"/>
      <c r="IH505" s="46"/>
      <c r="II505" s="46"/>
      <c r="IJ505" s="46"/>
      <c r="IK505" s="46"/>
      <c r="IL505" s="46"/>
      <c r="IM505" s="46"/>
      <c r="IN505" s="46"/>
      <c r="IO505" s="46"/>
      <c r="IP505" s="46"/>
      <c r="IQ505" s="46"/>
      <c r="IR505" s="46"/>
      <c r="IS505" s="46"/>
      <c r="IT505" s="46"/>
      <c r="IU505" s="46"/>
      <c r="IV505" s="46"/>
      <c r="IW505" s="46"/>
      <c r="IX505" s="46"/>
      <c r="IY505" s="46"/>
      <c r="IZ505" s="46"/>
      <c r="JA505" s="46"/>
      <c r="JB505" s="46"/>
      <c r="JC505" s="46"/>
      <c r="JD505" s="46"/>
      <c r="JE505" s="46"/>
      <c r="JF505" s="46"/>
      <c r="JG505" s="46"/>
      <c r="JH505" s="46"/>
      <c r="JI505" s="46"/>
      <c r="JJ505" s="46"/>
      <c r="JK505" s="46"/>
      <c r="JL505" s="46"/>
      <c r="JM505" s="46"/>
      <c r="JN505" s="46"/>
      <c r="JO505" s="46"/>
      <c r="JP505" s="46"/>
      <c r="JQ505" s="46"/>
      <c r="JR505" s="46"/>
      <c r="JS505" s="46"/>
      <c r="JT505" s="46"/>
      <c r="JU505" s="46"/>
      <c r="JV505" s="46"/>
      <c r="JW505" s="46"/>
      <c r="JX505" s="46"/>
      <c r="JY505" s="46"/>
      <c r="JZ505" s="46"/>
      <c r="KA505" s="46"/>
      <c r="KB505" s="46"/>
      <c r="KC505" s="46"/>
      <c r="KD505" s="46"/>
      <c r="KE505" s="46"/>
      <c r="KF505" s="46"/>
      <c r="KG505" s="46"/>
      <c r="KH505" s="46"/>
      <c r="KI505" s="46"/>
      <c r="KJ505" s="46"/>
      <c r="KK505" s="46"/>
      <c r="KL505" s="46"/>
      <c r="KM505" s="46"/>
      <c r="KN505" s="46"/>
      <c r="KO505" s="46"/>
      <c r="KP505" s="234"/>
    </row>
    <row r="506" spans="1:302" s="52" customFormat="1" ht="102" x14ac:dyDescent="0.25">
      <c r="A506" s="24"/>
      <c r="B506" s="24" t="s">
        <v>2518</v>
      </c>
      <c r="C506" s="26">
        <v>12150095</v>
      </c>
      <c r="D506" s="27">
        <v>40021</v>
      </c>
      <c r="E506" s="27">
        <v>40117</v>
      </c>
      <c r="F506" s="27">
        <v>41244</v>
      </c>
      <c r="G506" s="24">
        <v>-7777</v>
      </c>
      <c r="H506" s="24" t="s">
        <v>587</v>
      </c>
      <c r="I506" s="24" t="s">
        <v>1210</v>
      </c>
      <c r="J506" s="24"/>
      <c r="K506" s="24" t="s">
        <v>50</v>
      </c>
      <c r="L506" s="24" t="s">
        <v>50</v>
      </c>
      <c r="M506" s="24" t="s">
        <v>539</v>
      </c>
      <c r="N506" s="24" t="s">
        <v>74</v>
      </c>
      <c r="O506" s="24" t="s">
        <v>7876</v>
      </c>
      <c r="P506" s="25">
        <v>14888</v>
      </c>
      <c r="Q506" s="24" t="s">
        <v>559</v>
      </c>
      <c r="R506" s="24" t="s">
        <v>2473</v>
      </c>
      <c r="S506" s="284" t="s">
        <v>2519</v>
      </c>
      <c r="T506" s="53" t="s">
        <v>1861</v>
      </c>
      <c r="U506" s="53" t="s">
        <v>1861</v>
      </c>
      <c r="V506" s="53" t="s">
        <v>1861</v>
      </c>
      <c r="W506" s="53" t="s">
        <v>1861</v>
      </c>
      <c r="X506" s="53" t="s">
        <v>1861</v>
      </c>
      <c r="Y506" s="53" t="s">
        <v>1861</v>
      </c>
      <c r="Z506" s="53" t="s">
        <v>1861</v>
      </c>
      <c r="AA506" s="53" t="s">
        <v>1861</v>
      </c>
      <c r="AB506" s="53" t="s">
        <v>1861</v>
      </c>
      <c r="AC506" s="53" t="s">
        <v>1861</v>
      </c>
      <c r="AD506" s="53" t="s">
        <v>1861</v>
      </c>
      <c r="AE506" s="53" t="s">
        <v>1861</v>
      </c>
      <c r="AF506" s="24" t="s">
        <v>9903</v>
      </c>
      <c r="AG506" s="24"/>
      <c r="AH506" s="24"/>
      <c r="AI506" s="24"/>
      <c r="AJ506" s="24" t="s">
        <v>3774</v>
      </c>
      <c r="AK506" s="24" t="s">
        <v>3775</v>
      </c>
      <c r="AL506" s="24">
        <v>43</v>
      </c>
      <c r="AM506" s="24">
        <v>39</v>
      </c>
      <c r="AN506" s="1112">
        <v>38.6</v>
      </c>
      <c r="AO506" s="24">
        <v>24</v>
      </c>
      <c r="AP506" s="24">
        <v>26</v>
      </c>
      <c r="AQ506" s="24">
        <v>20.399999999999999</v>
      </c>
      <c r="AR506" s="24">
        <f t="shared" si="40"/>
        <v>43.660722222222219</v>
      </c>
      <c r="AS506" s="24">
        <f t="shared" si="41"/>
        <v>24.439</v>
      </c>
      <c r="AT506" s="24" t="s">
        <v>43</v>
      </c>
      <c r="AU506" s="24" t="s">
        <v>7877</v>
      </c>
      <c r="AV506" s="25"/>
      <c r="AW506" s="27"/>
      <c r="AX506" s="25"/>
      <c r="AY506" s="27"/>
      <c r="AZ506" s="25"/>
      <c r="BA506" s="27"/>
      <c r="BB506" s="25"/>
      <c r="BC506" s="27"/>
      <c r="BD506" s="25"/>
      <c r="BE506" s="27"/>
      <c r="BF506" s="24" t="s">
        <v>9642</v>
      </c>
      <c r="BG506" s="29" t="s">
        <v>1624</v>
      </c>
      <c r="BH506" s="230"/>
      <c r="BI506" s="46"/>
      <c r="BJ506" s="46"/>
      <c r="BK506" s="46"/>
      <c r="BL506" s="46"/>
      <c r="BM506" s="46"/>
      <c r="BN506" s="46"/>
      <c r="BO506" s="46"/>
      <c r="BP506" s="46"/>
      <c r="BQ506" s="46"/>
      <c r="BR506" s="46"/>
      <c r="BS506" s="46"/>
      <c r="BT506" s="46"/>
      <c r="BU506" s="46"/>
      <c r="BV506" s="46"/>
      <c r="BW506" s="46"/>
      <c r="BX506" s="46"/>
      <c r="BY506" s="46"/>
      <c r="BZ506" s="46"/>
      <c r="CA506" s="46"/>
      <c r="CB506" s="46"/>
      <c r="CC506" s="46"/>
      <c r="CD506" s="46"/>
      <c r="CE506" s="46"/>
      <c r="CF506" s="46"/>
      <c r="CG506" s="46"/>
      <c r="CH506" s="46"/>
      <c r="CI506" s="46"/>
      <c r="CJ506" s="46"/>
      <c r="CK506" s="46"/>
      <c r="CL506" s="46"/>
      <c r="CM506" s="46"/>
      <c r="CN506" s="46"/>
      <c r="CO506" s="46"/>
      <c r="CP506" s="46"/>
      <c r="CQ506" s="46"/>
      <c r="CR506" s="46"/>
      <c r="CS506" s="46"/>
      <c r="CT506" s="46"/>
      <c r="CU506" s="46"/>
      <c r="CV506" s="46"/>
      <c r="CW506" s="46"/>
      <c r="CX506" s="46"/>
      <c r="CY506" s="46"/>
      <c r="CZ506" s="46"/>
      <c r="DA506" s="46"/>
      <c r="DB506" s="46"/>
      <c r="DC506" s="46"/>
      <c r="DD506" s="46"/>
      <c r="DE506" s="46"/>
      <c r="DF506" s="46"/>
      <c r="DG506" s="46"/>
      <c r="DH506" s="46"/>
      <c r="DI506" s="46"/>
      <c r="DJ506" s="46"/>
      <c r="DK506" s="46"/>
      <c r="DL506" s="46"/>
      <c r="DM506" s="46"/>
      <c r="DN506" s="46"/>
      <c r="DO506" s="46"/>
      <c r="DP506" s="46"/>
      <c r="DQ506" s="46"/>
      <c r="DR506" s="46"/>
      <c r="DS506" s="46"/>
      <c r="DT506" s="46"/>
      <c r="DU506" s="46"/>
      <c r="DV506" s="46"/>
      <c r="DW506" s="46"/>
      <c r="DX506" s="46"/>
      <c r="DY506" s="46"/>
      <c r="DZ506" s="46"/>
      <c r="EA506" s="46"/>
      <c r="EB506" s="46"/>
      <c r="EC506" s="46"/>
      <c r="ED506" s="46"/>
      <c r="EE506" s="46"/>
      <c r="EF506" s="46"/>
      <c r="EG506" s="46"/>
      <c r="EH506" s="46"/>
      <c r="EI506" s="46"/>
      <c r="EJ506" s="46"/>
      <c r="EK506" s="46"/>
      <c r="EL506" s="46"/>
      <c r="EM506" s="46"/>
      <c r="EN506" s="46"/>
      <c r="EO506" s="46"/>
      <c r="EP506" s="46"/>
      <c r="EQ506" s="46"/>
      <c r="ER506" s="46"/>
      <c r="ES506" s="46"/>
      <c r="ET506" s="46"/>
      <c r="EU506" s="46"/>
      <c r="EV506" s="46"/>
      <c r="EW506" s="46"/>
      <c r="EX506" s="46"/>
      <c r="EY506" s="46"/>
      <c r="EZ506" s="46"/>
      <c r="FA506" s="46"/>
      <c r="FB506" s="46"/>
      <c r="FC506" s="46"/>
      <c r="FD506" s="46"/>
      <c r="FE506" s="46"/>
      <c r="FF506" s="46"/>
      <c r="FG506" s="46"/>
      <c r="FH506" s="46"/>
      <c r="FI506" s="46"/>
      <c r="FJ506" s="46"/>
      <c r="FK506" s="46"/>
      <c r="FL506" s="46"/>
      <c r="FM506" s="46"/>
      <c r="FN506" s="46"/>
      <c r="FO506" s="46"/>
      <c r="FP506" s="46"/>
      <c r="FQ506" s="46"/>
      <c r="FR506" s="46"/>
      <c r="FS506" s="46"/>
      <c r="FT506" s="46"/>
      <c r="FU506" s="46"/>
      <c r="FV506" s="46"/>
      <c r="FW506" s="46"/>
      <c r="FX506" s="46"/>
      <c r="FY506" s="46"/>
      <c r="FZ506" s="46"/>
      <c r="GA506" s="46"/>
      <c r="GB506" s="46"/>
      <c r="GC506" s="46"/>
      <c r="GD506" s="46"/>
      <c r="GE506" s="46"/>
      <c r="GF506" s="46"/>
      <c r="GG506" s="46"/>
      <c r="GH506" s="46"/>
      <c r="GI506" s="46"/>
      <c r="GJ506" s="46"/>
      <c r="GK506" s="46"/>
      <c r="GL506" s="46"/>
      <c r="GM506" s="46"/>
      <c r="GN506" s="46"/>
      <c r="GO506" s="46"/>
      <c r="GP506" s="46"/>
      <c r="GQ506" s="46"/>
      <c r="GR506" s="46"/>
      <c r="GS506" s="46"/>
      <c r="GT506" s="46"/>
      <c r="GU506" s="46"/>
      <c r="GV506" s="46"/>
      <c r="GW506" s="46"/>
      <c r="GX506" s="46"/>
      <c r="GY506" s="46"/>
      <c r="GZ506" s="46"/>
      <c r="HA506" s="46"/>
      <c r="HB506" s="46"/>
      <c r="HC506" s="46"/>
      <c r="HD506" s="46"/>
      <c r="HE506" s="46"/>
      <c r="HF506" s="46"/>
      <c r="HG506" s="46"/>
      <c r="HH506" s="46"/>
      <c r="HI506" s="46"/>
      <c r="HJ506" s="46"/>
      <c r="HK506" s="46"/>
      <c r="HL506" s="46"/>
      <c r="HM506" s="46"/>
      <c r="HN506" s="46"/>
      <c r="HO506" s="46"/>
      <c r="HP506" s="46"/>
      <c r="HQ506" s="46"/>
      <c r="HR506" s="46"/>
      <c r="HS506" s="46"/>
      <c r="HT506" s="46"/>
      <c r="HU506" s="46"/>
      <c r="HV506" s="46"/>
      <c r="HW506" s="46"/>
      <c r="HX506" s="46"/>
      <c r="HY506" s="46"/>
      <c r="HZ506" s="46"/>
      <c r="IA506" s="46"/>
      <c r="IB506" s="46"/>
      <c r="IC506" s="46"/>
      <c r="ID506" s="46"/>
      <c r="IE506" s="46"/>
      <c r="IF506" s="46"/>
      <c r="IG506" s="46"/>
      <c r="IH506" s="46"/>
      <c r="II506" s="46"/>
      <c r="IJ506" s="46"/>
      <c r="IK506" s="46"/>
      <c r="IL506" s="46"/>
      <c r="IM506" s="46"/>
      <c r="IN506" s="46"/>
      <c r="IO506" s="46"/>
      <c r="IP506" s="46"/>
      <c r="IQ506" s="46"/>
      <c r="IR506" s="46"/>
      <c r="IS506" s="46"/>
      <c r="IT506" s="46"/>
      <c r="IU506" s="46"/>
      <c r="IV506" s="46"/>
      <c r="IW506" s="46"/>
      <c r="IX506" s="46"/>
      <c r="IY506" s="46"/>
      <c r="IZ506" s="46"/>
      <c r="JA506" s="46"/>
      <c r="JB506" s="46"/>
      <c r="JC506" s="46"/>
      <c r="JD506" s="46"/>
      <c r="JE506" s="46"/>
      <c r="JF506" s="46"/>
      <c r="JG506" s="46"/>
      <c r="JH506" s="46"/>
      <c r="JI506" s="46"/>
      <c r="JJ506" s="46"/>
      <c r="JK506" s="46"/>
      <c r="JL506" s="46"/>
      <c r="JM506" s="46"/>
      <c r="JN506" s="46"/>
      <c r="JO506" s="46"/>
      <c r="JP506" s="46"/>
      <c r="JQ506" s="46"/>
      <c r="JR506" s="46"/>
      <c r="JS506" s="46"/>
      <c r="JT506" s="46"/>
      <c r="JU506" s="46"/>
      <c r="JV506" s="46"/>
      <c r="JW506" s="46"/>
      <c r="JX506" s="46"/>
      <c r="JY506" s="46"/>
      <c r="JZ506" s="46"/>
      <c r="KA506" s="46"/>
      <c r="KB506" s="46"/>
      <c r="KC506" s="46"/>
      <c r="KD506" s="46"/>
      <c r="KE506" s="46"/>
      <c r="KF506" s="46"/>
      <c r="KG506" s="46"/>
      <c r="KH506" s="46"/>
      <c r="KI506" s="46"/>
      <c r="KJ506" s="46"/>
      <c r="KK506" s="46"/>
      <c r="KL506" s="46"/>
      <c r="KM506" s="46"/>
      <c r="KN506" s="46"/>
      <c r="KO506" s="46"/>
      <c r="KP506" s="234"/>
    </row>
    <row r="507" spans="1:302" s="52" customFormat="1" ht="102" x14ac:dyDescent="0.25">
      <c r="A507" s="24"/>
      <c r="B507" s="24" t="s">
        <v>2518</v>
      </c>
      <c r="C507" s="26">
        <v>12150095</v>
      </c>
      <c r="D507" s="27">
        <v>40021</v>
      </c>
      <c r="E507" s="27">
        <v>40117</v>
      </c>
      <c r="F507" s="27">
        <v>41244</v>
      </c>
      <c r="G507" s="24">
        <v>-7777</v>
      </c>
      <c r="H507" s="24" t="s">
        <v>587</v>
      </c>
      <c r="I507" s="24" t="s">
        <v>1210</v>
      </c>
      <c r="J507" s="24"/>
      <c r="K507" s="24" t="s">
        <v>50</v>
      </c>
      <c r="L507" s="24" t="s">
        <v>50</v>
      </c>
      <c r="M507" s="24" t="s">
        <v>539</v>
      </c>
      <c r="N507" s="24" t="s">
        <v>74</v>
      </c>
      <c r="O507" s="24" t="s">
        <v>7876</v>
      </c>
      <c r="P507" s="25">
        <v>14888</v>
      </c>
      <c r="Q507" s="24" t="s">
        <v>559</v>
      </c>
      <c r="R507" s="24" t="s">
        <v>2473</v>
      </c>
      <c r="S507" s="284" t="s">
        <v>2521</v>
      </c>
      <c r="T507" s="53">
        <v>-9999</v>
      </c>
      <c r="U507" s="29">
        <v>-7777</v>
      </c>
      <c r="V507" s="29">
        <v>-7777</v>
      </c>
      <c r="W507" s="29">
        <v>-7777</v>
      </c>
      <c r="X507" s="29">
        <v>-7777</v>
      </c>
      <c r="Y507" s="53">
        <v>110</v>
      </c>
      <c r="Z507" s="24">
        <v>6</v>
      </c>
      <c r="AA507" s="24" t="s">
        <v>2522</v>
      </c>
      <c r="AB507" s="24">
        <v>1.2</v>
      </c>
      <c r="AC507" s="24">
        <v>830</v>
      </c>
      <c r="AD507" s="24">
        <v>-9999</v>
      </c>
      <c r="AE507" s="24" t="s">
        <v>1861</v>
      </c>
      <c r="AF507" s="24" t="s">
        <v>9904</v>
      </c>
      <c r="AG507" s="24"/>
      <c r="AH507" s="24"/>
      <c r="AI507" s="24"/>
      <c r="AJ507" s="24" t="s">
        <v>3776</v>
      </c>
      <c r="AK507" s="24" t="s">
        <v>3777</v>
      </c>
      <c r="AL507" s="24">
        <v>43</v>
      </c>
      <c r="AM507" s="24">
        <v>40</v>
      </c>
      <c r="AN507" s="1112">
        <v>26.2</v>
      </c>
      <c r="AO507" s="24">
        <v>24</v>
      </c>
      <c r="AP507" s="24">
        <v>26</v>
      </c>
      <c r="AQ507" s="24">
        <v>13</v>
      </c>
      <c r="AR507" s="24">
        <f t="shared" si="40"/>
        <v>43.673944444444444</v>
      </c>
      <c r="AS507" s="24">
        <f t="shared" si="41"/>
        <v>24.436944444444446</v>
      </c>
      <c r="AT507" s="24" t="s">
        <v>43</v>
      </c>
      <c r="AU507" s="24" t="s">
        <v>7877</v>
      </c>
      <c r="AV507" s="25"/>
      <c r="AW507" s="27"/>
      <c r="AX507" s="25"/>
      <c r="AY507" s="27"/>
      <c r="AZ507" s="25"/>
      <c r="BA507" s="27"/>
      <c r="BB507" s="25"/>
      <c r="BC507" s="27"/>
      <c r="BD507" s="25"/>
      <c r="BE507" s="27"/>
      <c r="BF507" s="24" t="s">
        <v>9642</v>
      </c>
      <c r="BG507" s="29" t="s">
        <v>1624</v>
      </c>
      <c r="BH507" s="230"/>
      <c r="BI507" s="46"/>
      <c r="BJ507" s="46"/>
      <c r="BK507" s="46"/>
      <c r="BL507" s="46"/>
      <c r="BM507" s="46"/>
      <c r="BN507" s="46"/>
      <c r="BO507" s="46"/>
      <c r="BP507" s="46"/>
      <c r="BQ507" s="46"/>
      <c r="BR507" s="46"/>
      <c r="BS507" s="46"/>
      <c r="BT507" s="46"/>
      <c r="BU507" s="46"/>
      <c r="BV507" s="46"/>
      <c r="BW507" s="46"/>
      <c r="BX507" s="46"/>
      <c r="BY507" s="46"/>
      <c r="BZ507" s="46"/>
      <c r="CA507" s="46"/>
      <c r="CB507" s="46"/>
      <c r="CC507" s="46"/>
      <c r="CD507" s="46"/>
      <c r="CE507" s="46"/>
      <c r="CF507" s="46"/>
      <c r="CG507" s="46"/>
      <c r="CH507" s="46"/>
      <c r="CI507" s="46"/>
      <c r="CJ507" s="46"/>
      <c r="CK507" s="46"/>
      <c r="CL507" s="46"/>
      <c r="CM507" s="46"/>
      <c r="CN507" s="46"/>
      <c r="CO507" s="46"/>
      <c r="CP507" s="46"/>
      <c r="CQ507" s="46"/>
      <c r="CR507" s="46"/>
      <c r="CS507" s="46"/>
      <c r="CT507" s="46"/>
      <c r="CU507" s="46"/>
      <c r="CV507" s="46"/>
      <c r="CW507" s="46"/>
      <c r="CX507" s="46"/>
      <c r="CY507" s="46"/>
      <c r="CZ507" s="46"/>
      <c r="DA507" s="46"/>
      <c r="DB507" s="46"/>
      <c r="DC507" s="46"/>
      <c r="DD507" s="46"/>
      <c r="DE507" s="46"/>
      <c r="DF507" s="46"/>
      <c r="DG507" s="46"/>
      <c r="DH507" s="46"/>
      <c r="DI507" s="46"/>
      <c r="DJ507" s="46"/>
      <c r="DK507" s="46"/>
      <c r="DL507" s="46"/>
      <c r="DM507" s="46"/>
      <c r="DN507" s="46"/>
      <c r="DO507" s="46"/>
      <c r="DP507" s="46"/>
      <c r="DQ507" s="46"/>
      <c r="DR507" s="46"/>
      <c r="DS507" s="46"/>
      <c r="DT507" s="46"/>
      <c r="DU507" s="46"/>
      <c r="DV507" s="46"/>
      <c r="DW507" s="46"/>
      <c r="DX507" s="46"/>
      <c r="DY507" s="46"/>
      <c r="DZ507" s="46"/>
      <c r="EA507" s="46"/>
      <c r="EB507" s="46"/>
      <c r="EC507" s="46"/>
      <c r="ED507" s="46"/>
      <c r="EE507" s="46"/>
      <c r="EF507" s="46"/>
      <c r="EG507" s="46"/>
      <c r="EH507" s="46"/>
      <c r="EI507" s="46"/>
      <c r="EJ507" s="46"/>
      <c r="EK507" s="46"/>
      <c r="EL507" s="46"/>
      <c r="EM507" s="46"/>
      <c r="EN507" s="46"/>
      <c r="EO507" s="46"/>
      <c r="EP507" s="46"/>
      <c r="EQ507" s="46"/>
      <c r="ER507" s="46"/>
      <c r="ES507" s="46"/>
      <c r="ET507" s="46"/>
      <c r="EU507" s="46"/>
      <c r="EV507" s="46"/>
      <c r="EW507" s="46"/>
      <c r="EX507" s="46"/>
      <c r="EY507" s="46"/>
      <c r="EZ507" s="46"/>
      <c r="FA507" s="46"/>
      <c r="FB507" s="46"/>
      <c r="FC507" s="46"/>
      <c r="FD507" s="46"/>
      <c r="FE507" s="46"/>
      <c r="FF507" s="46"/>
      <c r="FG507" s="46"/>
      <c r="FH507" s="46"/>
      <c r="FI507" s="46"/>
      <c r="FJ507" s="46"/>
      <c r="FK507" s="46"/>
      <c r="FL507" s="46"/>
      <c r="FM507" s="46"/>
      <c r="FN507" s="46"/>
      <c r="FO507" s="46"/>
      <c r="FP507" s="46"/>
      <c r="FQ507" s="46"/>
      <c r="FR507" s="46"/>
      <c r="FS507" s="46"/>
      <c r="FT507" s="46"/>
      <c r="FU507" s="46"/>
      <c r="FV507" s="46"/>
      <c r="FW507" s="46"/>
      <c r="FX507" s="46"/>
      <c r="FY507" s="46"/>
      <c r="FZ507" s="46"/>
      <c r="GA507" s="46"/>
      <c r="GB507" s="46"/>
      <c r="GC507" s="46"/>
      <c r="GD507" s="46"/>
      <c r="GE507" s="46"/>
      <c r="GF507" s="46"/>
      <c r="GG507" s="46"/>
      <c r="GH507" s="46"/>
      <c r="GI507" s="46"/>
      <c r="GJ507" s="46"/>
      <c r="GK507" s="46"/>
      <c r="GL507" s="46"/>
      <c r="GM507" s="46"/>
      <c r="GN507" s="46"/>
      <c r="GO507" s="46"/>
      <c r="GP507" s="46"/>
      <c r="GQ507" s="46"/>
      <c r="GR507" s="46"/>
      <c r="GS507" s="46"/>
      <c r="GT507" s="46"/>
      <c r="GU507" s="46"/>
      <c r="GV507" s="46"/>
      <c r="GW507" s="46"/>
      <c r="GX507" s="46"/>
      <c r="GY507" s="46"/>
      <c r="GZ507" s="46"/>
      <c r="HA507" s="46"/>
      <c r="HB507" s="46"/>
      <c r="HC507" s="46"/>
      <c r="HD507" s="46"/>
      <c r="HE507" s="46"/>
      <c r="HF507" s="46"/>
      <c r="HG507" s="46"/>
      <c r="HH507" s="46"/>
      <c r="HI507" s="46"/>
      <c r="HJ507" s="46"/>
      <c r="HK507" s="46"/>
      <c r="HL507" s="46"/>
      <c r="HM507" s="46"/>
      <c r="HN507" s="46"/>
      <c r="HO507" s="46"/>
      <c r="HP507" s="46"/>
      <c r="HQ507" s="46"/>
      <c r="HR507" s="46"/>
      <c r="HS507" s="46"/>
      <c r="HT507" s="46"/>
      <c r="HU507" s="46"/>
      <c r="HV507" s="46"/>
      <c r="HW507" s="46"/>
      <c r="HX507" s="46"/>
      <c r="HY507" s="46"/>
      <c r="HZ507" s="46"/>
      <c r="IA507" s="46"/>
      <c r="IB507" s="46"/>
      <c r="IC507" s="46"/>
      <c r="ID507" s="46"/>
      <c r="IE507" s="46"/>
      <c r="IF507" s="46"/>
      <c r="IG507" s="46"/>
      <c r="IH507" s="46"/>
      <c r="II507" s="46"/>
      <c r="IJ507" s="46"/>
      <c r="IK507" s="46"/>
      <c r="IL507" s="46"/>
      <c r="IM507" s="46"/>
      <c r="IN507" s="46"/>
      <c r="IO507" s="46"/>
      <c r="IP507" s="46"/>
      <c r="IQ507" s="46"/>
      <c r="IR507" s="46"/>
      <c r="IS507" s="46"/>
      <c r="IT507" s="46"/>
      <c r="IU507" s="46"/>
      <c r="IV507" s="46"/>
      <c r="IW507" s="46"/>
      <c r="IX507" s="46"/>
      <c r="IY507" s="46"/>
      <c r="IZ507" s="46"/>
      <c r="JA507" s="46"/>
      <c r="JB507" s="46"/>
      <c r="JC507" s="46"/>
      <c r="JD507" s="46"/>
      <c r="JE507" s="46"/>
      <c r="JF507" s="46"/>
      <c r="JG507" s="46"/>
      <c r="JH507" s="46"/>
      <c r="JI507" s="46"/>
      <c r="JJ507" s="46"/>
      <c r="JK507" s="46"/>
      <c r="JL507" s="46"/>
      <c r="JM507" s="46"/>
      <c r="JN507" s="46"/>
      <c r="JO507" s="46"/>
      <c r="JP507" s="46"/>
      <c r="JQ507" s="46"/>
      <c r="JR507" s="46"/>
      <c r="JS507" s="46"/>
      <c r="JT507" s="46"/>
      <c r="JU507" s="46"/>
      <c r="JV507" s="46"/>
      <c r="JW507" s="46"/>
      <c r="JX507" s="46"/>
      <c r="JY507" s="46"/>
      <c r="JZ507" s="46"/>
      <c r="KA507" s="46"/>
      <c r="KB507" s="46"/>
      <c r="KC507" s="46"/>
      <c r="KD507" s="46"/>
      <c r="KE507" s="46"/>
      <c r="KF507" s="46"/>
      <c r="KG507" s="46"/>
      <c r="KH507" s="46"/>
      <c r="KI507" s="46"/>
      <c r="KJ507" s="46"/>
      <c r="KK507" s="46"/>
      <c r="KL507" s="46"/>
      <c r="KM507" s="46"/>
      <c r="KN507" s="46"/>
      <c r="KO507" s="46"/>
      <c r="KP507" s="234"/>
    </row>
    <row r="508" spans="1:302" s="52" customFormat="1" ht="102" x14ac:dyDescent="0.25">
      <c r="A508" s="24"/>
      <c r="B508" s="24" t="s">
        <v>2518</v>
      </c>
      <c r="C508" s="26">
        <v>12150095</v>
      </c>
      <c r="D508" s="27">
        <v>40021</v>
      </c>
      <c r="E508" s="27">
        <v>40117</v>
      </c>
      <c r="F508" s="27">
        <v>41244</v>
      </c>
      <c r="G508" s="24">
        <v>-7777</v>
      </c>
      <c r="H508" s="24" t="s">
        <v>587</v>
      </c>
      <c r="I508" s="24" t="s">
        <v>1210</v>
      </c>
      <c r="J508" s="24"/>
      <c r="K508" s="24" t="s">
        <v>50</v>
      </c>
      <c r="L508" s="24" t="s">
        <v>50</v>
      </c>
      <c r="M508" s="24" t="s">
        <v>539</v>
      </c>
      <c r="N508" s="24" t="s">
        <v>74</v>
      </c>
      <c r="O508" s="24" t="s">
        <v>7876</v>
      </c>
      <c r="P508" s="25">
        <v>14888</v>
      </c>
      <c r="Q508" s="24" t="s">
        <v>559</v>
      </c>
      <c r="R508" s="24" t="s">
        <v>2473</v>
      </c>
      <c r="S508" s="284" t="s">
        <v>2521</v>
      </c>
      <c r="T508" s="53" t="s">
        <v>1861</v>
      </c>
      <c r="U508" s="53" t="s">
        <v>1861</v>
      </c>
      <c r="V508" s="53" t="s">
        <v>1861</v>
      </c>
      <c r="W508" s="53" t="s">
        <v>1861</v>
      </c>
      <c r="X508" s="53" t="s">
        <v>1861</v>
      </c>
      <c r="Y508" s="53" t="s">
        <v>1861</v>
      </c>
      <c r="Z508" s="53" t="s">
        <v>1861</v>
      </c>
      <c r="AA508" s="53" t="s">
        <v>1861</v>
      </c>
      <c r="AB508" s="53" t="s">
        <v>1861</v>
      </c>
      <c r="AC508" s="53" t="s">
        <v>1861</v>
      </c>
      <c r="AD508" s="53" t="s">
        <v>1861</v>
      </c>
      <c r="AE508" s="53" t="s">
        <v>1861</v>
      </c>
      <c r="AF508" s="24" t="s">
        <v>9905</v>
      </c>
      <c r="AG508" s="24"/>
      <c r="AH508" s="24"/>
      <c r="AI508" s="24"/>
      <c r="AJ508" s="24" t="s">
        <v>3778</v>
      </c>
      <c r="AK508" s="24" t="s">
        <v>3779</v>
      </c>
      <c r="AL508" s="24">
        <v>43</v>
      </c>
      <c r="AM508" s="24">
        <v>40</v>
      </c>
      <c r="AN508" s="1112">
        <v>22.8</v>
      </c>
      <c r="AO508" s="24">
        <v>24</v>
      </c>
      <c r="AP508" s="24">
        <v>26</v>
      </c>
      <c r="AQ508" s="24">
        <v>14.6</v>
      </c>
      <c r="AR508" s="24">
        <f t="shared" si="40"/>
        <v>43.672999999999995</v>
      </c>
      <c r="AS508" s="24">
        <f t="shared" si="41"/>
        <v>24.43738888888889</v>
      </c>
      <c r="AT508" s="24" t="s">
        <v>43</v>
      </c>
      <c r="AU508" s="24" t="s">
        <v>7877</v>
      </c>
      <c r="AV508" s="25"/>
      <c r="AW508" s="27"/>
      <c r="AX508" s="25"/>
      <c r="AY508" s="27"/>
      <c r="AZ508" s="25"/>
      <c r="BA508" s="27"/>
      <c r="BB508" s="25"/>
      <c r="BC508" s="27"/>
      <c r="BD508" s="25"/>
      <c r="BE508" s="27"/>
      <c r="BF508" s="24" t="s">
        <v>9642</v>
      </c>
      <c r="BG508" s="29" t="s">
        <v>1624</v>
      </c>
      <c r="BH508" s="230"/>
      <c r="BI508" s="46"/>
      <c r="BJ508" s="46"/>
      <c r="BK508" s="46"/>
      <c r="BL508" s="46"/>
      <c r="BM508" s="46"/>
      <c r="BN508" s="46"/>
      <c r="BO508" s="46"/>
      <c r="BP508" s="46"/>
      <c r="BQ508" s="46"/>
      <c r="BR508" s="46"/>
      <c r="BS508" s="46"/>
      <c r="BT508" s="46"/>
      <c r="BU508" s="46"/>
      <c r="BV508" s="46"/>
      <c r="BW508" s="46"/>
      <c r="BX508" s="46"/>
      <c r="BY508" s="46"/>
      <c r="BZ508" s="46"/>
      <c r="CA508" s="46"/>
      <c r="CB508" s="46"/>
      <c r="CC508" s="46"/>
      <c r="CD508" s="46"/>
      <c r="CE508" s="46"/>
      <c r="CF508" s="46"/>
      <c r="CG508" s="46"/>
      <c r="CH508" s="46"/>
      <c r="CI508" s="46"/>
      <c r="CJ508" s="46"/>
      <c r="CK508" s="46"/>
      <c r="CL508" s="46"/>
      <c r="CM508" s="46"/>
      <c r="CN508" s="46"/>
      <c r="CO508" s="46"/>
      <c r="CP508" s="46"/>
      <c r="CQ508" s="46"/>
      <c r="CR508" s="46"/>
      <c r="CS508" s="46"/>
      <c r="CT508" s="46"/>
      <c r="CU508" s="46"/>
      <c r="CV508" s="46"/>
      <c r="CW508" s="46"/>
      <c r="CX508" s="46"/>
      <c r="CY508" s="46"/>
      <c r="CZ508" s="46"/>
      <c r="DA508" s="46"/>
      <c r="DB508" s="46"/>
      <c r="DC508" s="46"/>
      <c r="DD508" s="46"/>
      <c r="DE508" s="46"/>
      <c r="DF508" s="46"/>
      <c r="DG508" s="46"/>
      <c r="DH508" s="46"/>
      <c r="DI508" s="46"/>
      <c r="DJ508" s="46"/>
      <c r="DK508" s="46"/>
      <c r="DL508" s="46"/>
      <c r="DM508" s="46"/>
      <c r="DN508" s="46"/>
      <c r="DO508" s="46"/>
      <c r="DP508" s="46"/>
      <c r="DQ508" s="46"/>
      <c r="DR508" s="46"/>
      <c r="DS508" s="46"/>
      <c r="DT508" s="46"/>
      <c r="DU508" s="46"/>
      <c r="DV508" s="46"/>
      <c r="DW508" s="46"/>
      <c r="DX508" s="46"/>
      <c r="DY508" s="46"/>
      <c r="DZ508" s="46"/>
      <c r="EA508" s="46"/>
      <c r="EB508" s="46"/>
      <c r="EC508" s="46"/>
      <c r="ED508" s="46"/>
      <c r="EE508" s="46"/>
      <c r="EF508" s="46"/>
      <c r="EG508" s="46"/>
      <c r="EH508" s="46"/>
      <c r="EI508" s="46"/>
      <c r="EJ508" s="46"/>
      <c r="EK508" s="46"/>
      <c r="EL508" s="46"/>
      <c r="EM508" s="46"/>
      <c r="EN508" s="46"/>
      <c r="EO508" s="46"/>
      <c r="EP508" s="46"/>
      <c r="EQ508" s="46"/>
      <c r="ER508" s="46"/>
      <c r="ES508" s="46"/>
      <c r="ET508" s="46"/>
      <c r="EU508" s="46"/>
      <c r="EV508" s="46"/>
      <c r="EW508" s="46"/>
      <c r="EX508" s="46"/>
      <c r="EY508" s="46"/>
      <c r="EZ508" s="46"/>
      <c r="FA508" s="46"/>
      <c r="FB508" s="46"/>
      <c r="FC508" s="46"/>
      <c r="FD508" s="46"/>
      <c r="FE508" s="46"/>
      <c r="FF508" s="46"/>
      <c r="FG508" s="46"/>
      <c r="FH508" s="46"/>
      <c r="FI508" s="46"/>
      <c r="FJ508" s="46"/>
      <c r="FK508" s="46"/>
      <c r="FL508" s="46"/>
      <c r="FM508" s="46"/>
      <c r="FN508" s="46"/>
      <c r="FO508" s="46"/>
      <c r="FP508" s="46"/>
      <c r="FQ508" s="46"/>
      <c r="FR508" s="46"/>
      <c r="FS508" s="46"/>
      <c r="FT508" s="46"/>
      <c r="FU508" s="46"/>
      <c r="FV508" s="46"/>
      <c r="FW508" s="46"/>
      <c r="FX508" s="46"/>
      <c r="FY508" s="46"/>
      <c r="FZ508" s="46"/>
      <c r="GA508" s="46"/>
      <c r="GB508" s="46"/>
      <c r="GC508" s="46"/>
      <c r="GD508" s="46"/>
      <c r="GE508" s="46"/>
      <c r="GF508" s="46"/>
      <c r="GG508" s="46"/>
      <c r="GH508" s="46"/>
      <c r="GI508" s="46"/>
      <c r="GJ508" s="46"/>
      <c r="GK508" s="46"/>
      <c r="GL508" s="46"/>
      <c r="GM508" s="46"/>
      <c r="GN508" s="46"/>
      <c r="GO508" s="46"/>
      <c r="GP508" s="46"/>
      <c r="GQ508" s="46"/>
      <c r="GR508" s="46"/>
      <c r="GS508" s="46"/>
      <c r="GT508" s="46"/>
      <c r="GU508" s="46"/>
      <c r="GV508" s="46"/>
      <c r="GW508" s="46"/>
      <c r="GX508" s="46"/>
      <c r="GY508" s="46"/>
      <c r="GZ508" s="46"/>
      <c r="HA508" s="46"/>
      <c r="HB508" s="46"/>
      <c r="HC508" s="46"/>
      <c r="HD508" s="46"/>
      <c r="HE508" s="46"/>
      <c r="HF508" s="46"/>
      <c r="HG508" s="46"/>
      <c r="HH508" s="46"/>
      <c r="HI508" s="46"/>
      <c r="HJ508" s="46"/>
      <c r="HK508" s="46"/>
      <c r="HL508" s="46"/>
      <c r="HM508" s="46"/>
      <c r="HN508" s="46"/>
      <c r="HO508" s="46"/>
      <c r="HP508" s="46"/>
      <c r="HQ508" s="46"/>
      <c r="HR508" s="46"/>
      <c r="HS508" s="46"/>
      <c r="HT508" s="46"/>
      <c r="HU508" s="46"/>
      <c r="HV508" s="46"/>
      <c r="HW508" s="46"/>
      <c r="HX508" s="46"/>
      <c r="HY508" s="46"/>
      <c r="HZ508" s="46"/>
      <c r="IA508" s="46"/>
      <c r="IB508" s="46"/>
      <c r="IC508" s="46"/>
      <c r="ID508" s="46"/>
      <c r="IE508" s="46"/>
      <c r="IF508" s="46"/>
      <c r="IG508" s="46"/>
      <c r="IH508" s="46"/>
      <c r="II508" s="46"/>
      <c r="IJ508" s="46"/>
      <c r="IK508" s="46"/>
      <c r="IL508" s="46"/>
      <c r="IM508" s="46"/>
      <c r="IN508" s="46"/>
      <c r="IO508" s="46"/>
      <c r="IP508" s="46"/>
      <c r="IQ508" s="46"/>
      <c r="IR508" s="46"/>
      <c r="IS508" s="46"/>
      <c r="IT508" s="46"/>
      <c r="IU508" s="46"/>
      <c r="IV508" s="46"/>
      <c r="IW508" s="46"/>
      <c r="IX508" s="46"/>
      <c r="IY508" s="46"/>
      <c r="IZ508" s="46"/>
      <c r="JA508" s="46"/>
      <c r="JB508" s="46"/>
      <c r="JC508" s="46"/>
      <c r="JD508" s="46"/>
      <c r="JE508" s="46"/>
      <c r="JF508" s="46"/>
      <c r="JG508" s="46"/>
      <c r="JH508" s="46"/>
      <c r="JI508" s="46"/>
      <c r="JJ508" s="46"/>
      <c r="JK508" s="46"/>
      <c r="JL508" s="46"/>
      <c r="JM508" s="46"/>
      <c r="JN508" s="46"/>
      <c r="JO508" s="46"/>
      <c r="JP508" s="46"/>
      <c r="JQ508" s="46"/>
      <c r="JR508" s="46"/>
      <c r="JS508" s="46"/>
      <c r="JT508" s="46"/>
      <c r="JU508" s="46"/>
      <c r="JV508" s="46"/>
      <c r="JW508" s="46"/>
      <c r="JX508" s="46"/>
      <c r="JY508" s="46"/>
      <c r="JZ508" s="46"/>
      <c r="KA508" s="46"/>
      <c r="KB508" s="46"/>
      <c r="KC508" s="46"/>
      <c r="KD508" s="46"/>
      <c r="KE508" s="46"/>
      <c r="KF508" s="46"/>
      <c r="KG508" s="46"/>
      <c r="KH508" s="46"/>
      <c r="KI508" s="46"/>
      <c r="KJ508" s="46"/>
      <c r="KK508" s="46"/>
      <c r="KL508" s="46"/>
      <c r="KM508" s="46"/>
      <c r="KN508" s="46"/>
      <c r="KO508" s="46"/>
      <c r="KP508" s="234"/>
    </row>
    <row r="509" spans="1:302" s="52" customFormat="1" ht="51" x14ac:dyDescent="0.25">
      <c r="A509" s="45"/>
      <c r="B509" s="45" t="s">
        <v>2518</v>
      </c>
      <c r="C509" s="144">
        <v>12150095</v>
      </c>
      <c r="D509" s="31">
        <v>40021</v>
      </c>
      <c r="E509" s="31">
        <v>40117</v>
      </c>
      <c r="F509" s="31">
        <v>42360</v>
      </c>
      <c r="G509" s="45">
        <v>-7777</v>
      </c>
      <c r="H509" s="45" t="s">
        <v>587</v>
      </c>
      <c r="I509" s="45" t="s">
        <v>1210</v>
      </c>
      <c r="J509" s="45"/>
      <c r="K509" s="45" t="s">
        <v>50</v>
      </c>
      <c r="L509" s="45" t="s">
        <v>50</v>
      </c>
      <c r="M509" s="45" t="s">
        <v>539</v>
      </c>
      <c r="N509" s="45" t="s">
        <v>74</v>
      </c>
      <c r="O509" s="45" t="s">
        <v>7876</v>
      </c>
      <c r="P509" s="147">
        <v>14888</v>
      </c>
      <c r="Q509" s="45" t="s">
        <v>559</v>
      </c>
      <c r="R509" s="45" t="s">
        <v>2473</v>
      </c>
      <c r="S509" s="280" t="s">
        <v>2519</v>
      </c>
      <c r="T509" s="221">
        <v>-9999</v>
      </c>
      <c r="U509" s="142">
        <v>-7777</v>
      </c>
      <c r="V509" s="142">
        <v>-7777</v>
      </c>
      <c r="W509" s="142">
        <v>-7777</v>
      </c>
      <c r="X509" s="142">
        <v>-7777</v>
      </c>
      <c r="Y509" s="221">
        <v>142</v>
      </c>
      <c r="Z509" s="45">
        <v>15</v>
      </c>
      <c r="AA509" s="45" t="s">
        <v>2520</v>
      </c>
      <c r="AB509" s="45">
        <v>0.9</v>
      </c>
      <c r="AC509" s="45">
        <v>1940</v>
      </c>
      <c r="AD509" s="45">
        <v>-9999</v>
      </c>
      <c r="AE509" s="45">
        <v>5208</v>
      </c>
      <c r="AF509" s="45" t="s">
        <v>9902</v>
      </c>
      <c r="AG509" s="45"/>
      <c r="AH509" s="45"/>
      <c r="AI509" s="45"/>
      <c r="AJ509" s="45" t="s">
        <v>3772</v>
      </c>
      <c r="AK509" s="45" t="s">
        <v>3773</v>
      </c>
      <c r="AL509" s="45">
        <v>43</v>
      </c>
      <c r="AM509" s="45">
        <v>39</v>
      </c>
      <c r="AN509" s="1109">
        <v>42.8</v>
      </c>
      <c r="AO509" s="45">
        <v>24</v>
      </c>
      <c r="AP509" s="45">
        <v>26</v>
      </c>
      <c r="AQ509" s="45">
        <v>23</v>
      </c>
      <c r="AR509" s="45">
        <f t="shared" si="40"/>
        <v>43.661888888888889</v>
      </c>
      <c r="AS509" s="45">
        <f t="shared" si="41"/>
        <v>24.439722222222223</v>
      </c>
      <c r="AT509" s="45" t="s">
        <v>34</v>
      </c>
      <c r="AU509" s="45"/>
      <c r="AV509" s="147"/>
      <c r="AW509" s="31"/>
      <c r="AX509" s="147"/>
      <c r="AY509" s="31"/>
      <c r="AZ509" s="147"/>
      <c r="BA509" s="31"/>
      <c r="BB509" s="147"/>
      <c r="BC509" s="31"/>
      <c r="BD509" s="147"/>
      <c r="BE509" s="31"/>
      <c r="BF509" s="45"/>
      <c r="BG509" s="142" t="s">
        <v>1624</v>
      </c>
      <c r="BH509" s="230"/>
      <c r="BI509" s="46"/>
      <c r="BJ509" s="46"/>
      <c r="BK509" s="46"/>
      <c r="BL509" s="46"/>
      <c r="BM509" s="46"/>
      <c r="BN509" s="46"/>
      <c r="BO509" s="46"/>
      <c r="BP509" s="46"/>
      <c r="BQ509" s="46"/>
      <c r="BR509" s="46"/>
      <c r="BS509" s="46"/>
      <c r="BT509" s="46"/>
      <c r="BU509" s="46"/>
      <c r="BV509" s="46"/>
      <c r="BW509" s="46"/>
      <c r="BX509" s="46"/>
      <c r="BY509" s="46"/>
      <c r="BZ509" s="46"/>
      <c r="CA509" s="46"/>
      <c r="CB509" s="46"/>
      <c r="CC509" s="46"/>
      <c r="CD509" s="46"/>
      <c r="CE509" s="46"/>
      <c r="CF509" s="46"/>
      <c r="CG509" s="46"/>
      <c r="CH509" s="46"/>
      <c r="CI509" s="46"/>
      <c r="CJ509" s="46"/>
      <c r="CK509" s="46"/>
      <c r="CL509" s="46"/>
      <c r="CM509" s="46"/>
      <c r="CN509" s="46"/>
      <c r="CO509" s="46"/>
      <c r="CP509" s="46"/>
      <c r="CQ509" s="46"/>
      <c r="CR509" s="46"/>
      <c r="CS509" s="46"/>
      <c r="CT509" s="46"/>
      <c r="CU509" s="46"/>
      <c r="CV509" s="46"/>
      <c r="CW509" s="46"/>
      <c r="CX509" s="46"/>
      <c r="CY509" s="46"/>
      <c r="CZ509" s="46"/>
      <c r="DA509" s="46"/>
      <c r="DB509" s="46"/>
      <c r="DC509" s="46"/>
      <c r="DD509" s="46"/>
      <c r="DE509" s="46"/>
      <c r="DF509" s="46"/>
      <c r="DG509" s="46"/>
      <c r="DH509" s="46"/>
      <c r="DI509" s="46"/>
      <c r="DJ509" s="46"/>
      <c r="DK509" s="46"/>
      <c r="DL509" s="46"/>
      <c r="DM509" s="46"/>
      <c r="DN509" s="46"/>
      <c r="DO509" s="46"/>
      <c r="DP509" s="46"/>
      <c r="DQ509" s="46"/>
      <c r="DR509" s="46"/>
      <c r="DS509" s="46"/>
      <c r="DT509" s="46"/>
      <c r="DU509" s="46"/>
      <c r="DV509" s="46"/>
      <c r="DW509" s="46"/>
      <c r="DX509" s="46"/>
      <c r="DY509" s="46"/>
      <c r="DZ509" s="46"/>
      <c r="EA509" s="46"/>
      <c r="EB509" s="46"/>
      <c r="EC509" s="46"/>
      <c r="ED509" s="46"/>
      <c r="EE509" s="46"/>
      <c r="EF509" s="46"/>
      <c r="EG509" s="46"/>
      <c r="EH509" s="46"/>
      <c r="EI509" s="46"/>
      <c r="EJ509" s="46"/>
      <c r="EK509" s="46"/>
      <c r="EL509" s="46"/>
      <c r="EM509" s="46"/>
      <c r="EN509" s="46"/>
      <c r="EO509" s="46"/>
      <c r="EP509" s="46"/>
      <c r="EQ509" s="46"/>
      <c r="ER509" s="46"/>
      <c r="ES509" s="46"/>
      <c r="ET509" s="46"/>
      <c r="EU509" s="46"/>
      <c r="EV509" s="46"/>
      <c r="EW509" s="46"/>
      <c r="EX509" s="46"/>
      <c r="EY509" s="46"/>
      <c r="EZ509" s="46"/>
      <c r="FA509" s="46"/>
      <c r="FB509" s="46"/>
      <c r="FC509" s="46"/>
      <c r="FD509" s="46"/>
      <c r="FE509" s="46"/>
      <c r="FF509" s="46"/>
      <c r="FG509" s="46"/>
      <c r="FH509" s="46"/>
      <c r="FI509" s="46"/>
      <c r="FJ509" s="46"/>
      <c r="FK509" s="46"/>
      <c r="FL509" s="46"/>
      <c r="FM509" s="46"/>
      <c r="FN509" s="46"/>
      <c r="FO509" s="46"/>
      <c r="FP509" s="46"/>
      <c r="FQ509" s="46"/>
      <c r="FR509" s="46"/>
      <c r="FS509" s="46"/>
      <c r="FT509" s="46"/>
      <c r="FU509" s="46"/>
      <c r="FV509" s="46"/>
      <c r="FW509" s="46"/>
      <c r="FX509" s="46"/>
      <c r="FY509" s="46"/>
      <c r="FZ509" s="46"/>
      <c r="GA509" s="46"/>
      <c r="GB509" s="46"/>
      <c r="GC509" s="46"/>
      <c r="GD509" s="46"/>
      <c r="GE509" s="46"/>
      <c r="GF509" s="46"/>
      <c r="GG509" s="46"/>
      <c r="GH509" s="46"/>
      <c r="GI509" s="46"/>
      <c r="GJ509" s="46"/>
      <c r="GK509" s="46"/>
      <c r="GL509" s="46"/>
      <c r="GM509" s="46"/>
      <c r="GN509" s="46"/>
      <c r="GO509" s="46"/>
      <c r="GP509" s="46"/>
      <c r="GQ509" s="46"/>
      <c r="GR509" s="46"/>
      <c r="GS509" s="46"/>
      <c r="GT509" s="46"/>
      <c r="GU509" s="46"/>
      <c r="GV509" s="46"/>
      <c r="GW509" s="46"/>
      <c r="GX509" s="46"/>
      <c r="GY509" s="46"/>
      <c r="GZ509" s="46"/>
      <c r="HA509" s="46"/>
      <c r="HB509" s="46"/>
      <c r="HC509" s="46"/>
      <c r="HD509" s="46"/>
      <c r="HE509" s="46"/>
      <c r="HF509" s="46"/>
      <c r="HG509" s="46"/>
      <c r="HH509" s="46"/>
      <c r="HI509" s="46"/>
      <c r="HJ509" s="46"/>
      <c r="HK509" s="46"/>
      <c r="HL509" s="46"/>
      <c r="HM509" s="46"/>
      <c r="HN509" s="46"/>
      <c r="HO509" s="46"/>
      <c r="HP509" s="46"/>
      <c r="HQ509" s="46"/>
      <c r="HR509" s="46"/>
      <c r="HS509" s="46"/>
      <c r="HT509" s="46"/>
      <c r="HU509" s="46"/>
      <c r="HV509" s="46"/>
      <c r="HW509" s="46"/>
      <c r="HX509" s="46"/>
      <c r="HY509" s="46"/>
      <c r="HZ509" s="46"/>
      <c r="IA509" s="46"/>
      <c r="IB509" s="46"/>
      <c r="IC509" s="46"/>
      <c r="ID509" s="46"/>
      <c r="IE509" s="46"/>
      <c r="IF509" s="46"/>
      <c r="IG509" s="46"/>
      <c r="IH509" s="46"/>
      <c r="II509" s="46"/>
      <c r="IJ509" s="46"/>
      <c r="IK509" s="46"/>
      <c r="IL509" s="46"/>
      <c r="IM509" s="46"/>
      <c r="IN509" s="46"/>
      <c r="IO509" s="46"/>
      <c r="IP509" s="46"/>
      <c r="IQ509" s="46"/>
      <c r="IR509" s="46"/>
      <c r="IS509" s="46"/>
      <c r="IT509" s="46"/>
      <c r="IU509" s="46"/>
      <c r="IV509" s="46"/>
      <c r="IW509" s="46"/>
      <c r="IX509" s="46"/>
      <c r="IY509" s="46"/>
      <c r="IZ509" s="46"/>
      <c r="JA509" s="46"/>
      <c r="JB509" s="46"/>
      <c r="JC509" s="46"/>
      <c r="JD509" s="46"/>
      <c r="JE509" s="46"/>
      <c r="JF509" s="46"/>
      <c r="JG509" s="46"/>
      <c r="JH509" s="46"/>
      <c r="JI509" s="46"/>
      <c r="JJ509" s="46"/>
      <c r="JK509" s="46"/>
      <c r="JL509" s="46"/>
      <c r="JM509" s="46"/>
      <c r="JN509" s="46"/>
      <c r="JO509" s="46"/>
      <c r="JP509" s="46"/>
      <c r="JQ509" s="46"/>
      <c r="JR509" s="46"/>
      <c r="JS509" s="46"/>
      <c r="JT509" s="46"/>
      <c r="JU509" s="46"/>
      <c r="JV509" s="46"/>
      <c r="JW509" s="46"/>
      <c r="JX509" s="46"/>
      <c r="JY509" s="46"/>
      <c r="JZ509" s="46"/>
      <c r="KA509" s="46"/>
      <c r="KB509" s="46"/>
      <c r="KC509" s="46"/>
      <c r="KD509" s="46"/>
      <c r="KE509" s="46"/>
      <c r="KF509" s="46"/>
      <c r="KG509" s="46"/>
      <c r="KH509" s="46"/>
      <c r="KI509" s="46"/>
      <c r="KJ509" s="46"/>
      <c r="KK509" s="46"/>
      <c r="KL509" s="46"/>
      <c r="KM509" s="46"/>
      <c r="KN509" s="46"/>
      <c r="KO509" s="46"/>
      <c r="KP509" s="234"/>
    </row>
    <row r="510" spans="1:302" s="52" customFormat="1" ht="51" x14ac:dyDescent="0.25">
      <c r="A510" s="45"/>
      <c r="B510" s="45" t="s">
        <v>2518</v>
      </c>
      <c r="C510" s="144">
        <v>12150095</v>
      </c>
      <c r="D510" s="31">
        <v>40021</v>
      </c>
      <c r="E510" s="31">
        <v>40117</v>
      </c>
      <c r="F510" s="31">
        <v>42360</v>
      </c>
      <c r="G510" s="45">
        <v>-7777</v>
      </c>
      <c r="H510" s="45" t="s">
        <v>587</v>
      </c>
      <c r="I510" s="45" t="s">
        <v>1210</v>
      </c>
      <c r="J510" s="45"/>
      <c r="K510" s="45" t="s">
        <v>50</v>
      </c>
      <c r="L510" s="45" t="s">
        <v>50</v>
      </c>
      <c r="M510" s="45" t="s">
        <v>539</v>
      </c>
      <c r="N510" s="45" t="s">
        <v>74</v>
      </c>
      <c r="O510" s="45" t="s">
        <v>7876</v>
      </c>
      <c r="P510" s="147">
        <v>14888</v>
      </c>
      <c r="Q510" s="45" t="s">
        <v>559</v>
      </c>
      <c r="R510" s="45" t="s">
        <v>2473</v>
      </c>
      <c r="S510" s="280" t="s">
        <v>2519</v>
      </c>
      <c r="T510" s="221" t="s">
        <v>1861</v>
      </c>
      <c r="U510" s="221" t="s">
        <v>1861</v>
      </c>
      <c r="V510" s="221" t="s">
        <v>1861</v>
      </c>
      <c r="W510" s="221" t="s">
        <v>1861</v>
      </c>
      <c r="X510" s="221" t="s">
        <v>1861</v>
      </c>
      <c r="Y510" s="221" t="s">
        <v>1861</v>
      </c>
      <c r="Z510" s="221" t="s">
        <v>1861</v>
      </c>
      <c r="AA510" s="221" t="s">
        <v>1861</v>
      </c>
      <c r="AB510" s="221" t="s">
        <v>1861</v>
      </c>
      <c r="AC510" s="221" t="s">
        <v>1861</v>
      </c>
      <c r="AD510" s="221" t="s">
        <v>1861</v>
      </c>
      <c r="AE510" s="221" t="s">
        <v>1861</v>
      </c>
      <c r="AF510" s="45" t="s">
        <v>9903</v>
      </c>
      <c r="AG510" s="45"/>
      <c r="AH510" s="45"/>
      <c r="AI510" s="45"/>
      <c r="AJ510" s="45" t="s">
        <v>3774</v>
      </c>
      <c r="AK510" s="45" t="s">
        <v>3775</v>
      </c>
      <c r="AL510" s="45">
        <v>43</v>
      </c>
      <c r="AM510" s="45">
        <v>39</v>
      </c>
      <c r="AN510" s="1109">
        <v>38.6</v>
      </c>
      <c r="AO510" s="45">
        <v>24</v>
      </c>
      <c r="AP510" s="45">
        <v>26</v>
      </c>
      <c r="AQ510" s="45">
        <v>20.399999999999999</v>
      </c>
      <c r="AR510" s="45">
        <f t="shared" si="40"/>
        <v>43.660722222222219</v>
      </c>
      <c r="AS510" s="45">
        <f t="shared" si="41"/>
        <v>24.439</v>
      </c>
      <c r="AT510" s="45" t="s">
        <v>34</v>
      </c>
      <c r="AU510" s="45"/>
      <c r="AV510" s="147"/>
      <c r="AW510" s="31"/>
      <c r="AX510" s="147"/>
      <c r="AY510" s="31"/>
      <c r="AZ510" s="147"/>
      <c r="BA510" s="31"/>
      <c r="BB510" s="147"/>
      <c r="BC510" s="31"/>
      <c r="BD510" s="147"/>
      <c r="BE510" s="31"/>
      <c r="BF510" s="45"/>
      <c r="BG510" s="142" t="s">
        <v>1624</v>
      </c>
      <c r="BH510" s="230"/>
      <c r="BI510" s="46"/>
      <c r="BJ510" s="46"/>
      <c r="BK510" s="46"/>
      <c r="BL510" s="46"/>
      <c r="BM510" s="46"/>
      <c r="BN510" s="46"/>
      <c r="BO510" s="46"/>
      <c r="BP510" s="46"/>
      <c r="BQ510" s="46"/>
      <c r="BR510" s="46"/>
      <c r="BS510" s="46"/>
      <c r="BT510" s="46"/>
      <c r="BU510" s="46"/>
      <c r="BV510" s="46"/>
      <c r="BW510" s="46"/>
      <c r="BX510" s="46"/>
      <c r="BY510" s="46"/>
      <c r="BZ510" s="46"/>
      <c r="CA510" s="46"/>
      <c r="CB510" s="46"/>
      <c r="CC510" s="46"/>
      <c r="CD510" s="46"/>
      <c r="CE510" s="46"/>
      <c r="CF510" s="46"/>
      <c r="CG510" s="46"/>
      <c r="CH510" s="46"/>
      <c r="CI510" s="46"/>
      <c r="CJ510" s="46"/>
      <c r="CK510" s="46"/>
      <c r="CL510" s="46"/>
      <c r="CM510" s="46"/>
      <c r="CN510" s="46"/>
      <c r="CO510" s="46"/>
      <c r="CP510" s="46"/>
      <c r="CQ510" s="46"/>
      <c r="CR510" s="46"/>
      <c r="CS510" s="46"/>
      <c r="CT510" s="46"/>
      <c r="CU510" s="46"/>
      <c r="CV510" s="46"/>
      <c r="CW510" s="46"/>
      <c r="CX510" s="46"/>
      <c r="CY510" s="46"/>
      <c r="CZ510" s="46"/>
      <c r="DA510" s="46"/>
      <c r="DB510" s="46"/>
      <c r="DC510" s="46"/>
      <c r="DD510" s="46"/>
      <c r="DE510" s="46"/>
      <c r="DF510" s="46"/>
      <c r="DG510" s="46"/>
      <c r="DH510" s="46"/>
      <c r="DI510" s="46"/>
      <c r="DJ510" s="46"/>
      <c r="DK510" s="46"/>
      <c r="DL510" s="46"/>
      <c r="DM510" s="46"/>
      <c r="DN510" s="46"/>
      <c r="DO510" s="46"/>
      <c r="DP510" s="46"/>
      <c r="DQ510" s="46"/>
      <c r="DR510" s="46"/>
      <c r="DS510" s="46"/>
      <c r="DT510" s="46"/>
      <c r="DU510" s="46"/>
      <c r="DV510" s="46"/>
      <c r="DW510" s="46"/>
      <c r="DX510" s="46"/>
      <c r="DY510" s="46"/>
      <c r="DZ510" s="46"/>
      <c r="EA510" s="46"/>
      <c r="EB510" s="46"/>
      <c r="EC510" s="46"/>
      <c r="ED510" s="46"/>
      <c r="EE510" s="46"/>
      <c r="EF510" s="46"/>
      <c r="EG510" s="46"/>
      <c r="EH510" s="46"/>
      <c r="EI510" s="46"/>
      <c r="EJ510" s="46"/>
      <c r="EK510" s="46"/>
      <c r="EL510" s="46"/>
      <c r="EM510" s="46"/>
      <c r="EN510" s="46"/>
      <c r="EO510" s="46"/>
      <c r="EP510" s="46"/>
      <c r="EQ510" s="46"/>
      <c r="ER510" s="46"/>
      <c r="ES510" s="46"/>
      <c r="ET510" s="46"/>
      <c r="EU510" s="46"/>
      <c r="EV510" s="46"/>
      <c r="EW510" s="46"/>
      <c r="EX510" s="46"/>
      <c r="EY510" s="46"/>
      <c r="EZ510" s="46"/>
      <c r="FA510" s="46"/>
      <c r="FB510" s="46"/>
      <c r="FC510" s="46"/>
      <c r="FD510" s="46"/>
      <c r="FE510" s="46"/>
      <c r="FF510" s="46"/>
      <c r="FG510" s="46"/>
      <c r="FH510" s="46"/>
      <c r="FI510" s="46"/>
      <c r="FJ510" s="46"/>
      <c r="FK510" s="46"/>
      <c r="FL510" s="46"/>
      <c r="FM510" s="46"/>
      <c r="FN510" s="46"/>
      <c r="FO510" s="46"/>
      <c r="FP510" s="46"/>
      <c r="FQ510" s="46"/>
      <c r="FR510" s="46"/>
      <c r="FS510" s="46"/>
      <c r="FT510" s="46"/>
      <c r="FU510" s="46"/>
      <c r="FV510" s="46"/>
      <c r="FW510" s="46"/>
      <c r="FX510" s="46"/>
      <c r="FY510" s="46"/>
      <c r="FZ510" s="46"/>
      <c r="GA510" s="46"/>
      <c r="GB510" s="46"/>
      <c r="GC510" s="46"/>
      <c r="GD510" s="46"/>
      <c r="GE510" s="46"/>
      <c r="GF510" s="46"/>
      <c r="GG510" s="46"/>
      <c r="GH510" s="46"/>
      <c r="GI510" s="46"/>
      <c r="GJ510" s="46"/>
      <c r="GK510" s="46"/>
      <c r="GL510" s="46"/>
      <c r="GM510" s="46"/>
      <c r="GN510" s="46"/>
      <c r="GO510" s="46"/>
      <c r="GP510" s="46"/>
      <c r="GQ510" s="46"/>
      <c r="GR510" s="46"/>
      <c r="GS510" s="46"/>
      <c r="GT510" s="46"/>
      <c r="GU510" s="46"/>
      <c r="GV510" s="46"/>
      <c r="GW510" s="46"/>
      <c r="GX510" s="46"/>
      <c r="GY510" s="46"/>
      <c r="GZ510" s="46"/>
      <c r="HA510" s="46"/>
      <c r="HB510" s="46"/>
      <c r="HC510" s="46"/>
      <c r="HD510" s="46"/>
      <c r="HE510" s="46"/>
      <c r="HF510" s="46"/>
      <c r="HG510" s="46"/>
      <c r="HH510" s="46"/>
      <c r="HI510" s="46"/>
      <c r="HJ510" s="46"/>
      <c r="HK510" s="46"/>
      <c r="HL510" s="46"/>
      <c r="HM510" s="46"/>
      <c r="HN510" s="46"/>
      <c r="HO510" s="46"/>
      <c r="HP510" s="46"/>
      <c r="HQ510" s="46"/>
      <c r="HR510" s="46"/>
      <c r="HS510" s="46"/>
      <c r="HT510" s="46"/>
      <c r="HU510" s="46"/>
      <c r="HV510" s="46"/>
      <c r="HW510" s="46"/>
      <c r="HX510" s="46"/>
      <c r="HY510" s="46"/>
      <c r="HZ510" s="46"/>
      <c r="IA510" s="46"/>
      <c r="IB510" s="46"/>
      <c r="IC510" s="46"/>
      <c r="ID510" s="46"/>
      <c r="IE510" s="46"/>
      <c r="IF510" s="46"/>
      <c r="IG510" s="46"/>
      <c r="IH510" s="46"/>
      <c r="II510" s="46"/>
      <c r="IJ510" s="46"/>
      <c r="IK510" s="46"/>
      <c r="IL510" s="46"/>
      <c r="IM510" s="46"/>
      <c r="IN510" s="46"/>
      <c r="IO510" s="46"/>
      <c r="IP510" s="46"/>
      <c r="IQ510" s="46"/>
      <c r="IR510" s="46"/>
      <c r="IS510" s="46"/>
      <c r="IT510" s="46"/>
      <c r="IU510" s="46"/>
      <c r="IV510" s="46"/>
      <c r="IW510" s="46"/>
      <c r="IX510" s="46"/>
      <c r="IY510" s="46"/>
      <c r="IZ510" s="46"/>
      <c r="JA510" s="46"/>
      <c r="JB510" s="46"/>
      <c r="JC510" s="46"/>
      <c r="JD510" s="46"/>
      <c r="JE510" s="46"/>
      <c r="JF510" s="46"/>
      <c r="JG510" s="46"/>
      <c r="JH510" s="46"/>
      <c r="JI510" s="46"/>
      <c r="JJ510" s="46"/>
      <c r="JK510" s="46"/>
      <c r="JL510" s="46"/>
      <c r="JM510" s="46"/>
      <c r="JN510" s="46"/>
      <c r="JO510" s="46"/>
      <c r="JP510" s="46"/>
      <c r="JQ510" s="46"/>
      <c r="JR510" s="46"/>
      <c r="JS510" s="46"/>
      <c r="JT510" s="46"/>
      <c r="JU510" s="46"/>
      <c r="JV510" s="46"/>
      <c r="JW510" s="46"/>
      <c r="JX510" s="46"/>
      <c r="JY510" s="46"/>
      <c r="JZ510" s="46"/>
      <c r="KA510" s="46"/>
      <c r="KB510" s="46"/>
      <c r="KC510" s="46"/>
      <c r="KD510" s="46"/>
      <c r="KE510" s="46"/>
      <c r="KF510" s="46"/>
      <c r="KG510" s="46"/>
      <c r="KH510" s="46"/>
      <c r="KI510" s="46"/>
      <c r="KJ510" s="46"/>
      <c r="KK510" s="46"/>
      <c r="KL510" s="46"/>
      <c r="KM510" s="46"/>
      <c r="KN510" s="46"/>
      <c r="KO510" s="46"/>
      <c r="KP510" s="234"/>
    </row>
    <row r="511" spans="1:302" s="52" customFormat="1" ht="51" x14ac:dyDescent="0.25">
      <c r="A511" s="45"/>
      <c r="B511" s="45" t="s">
        <v>2518</v>
      </c>
      <c r="C511" s="144">
        <v>12150095</v>
      </c>
      <c r="D511" s="31">
        <v>40021</v>
      </c>
      <c r="E511" s="31">
        <v>40117</v>
      </c>
      <c r="F511" s="31">
        <v>42360</v>
      </c>
      <c r="G511" s="45">
        <v>-7777</v>
      </c>
      <c r="H511" s="45" t="s">
        <v>587</v>
      </c>
      <c r="I511" s="45" t="s">
        <v>1210</v>
      </c>
      <c r="J511" s="45"/>
      <c r="K511" s="45" t="s">
        <v>50</v>
      </c>
      <c r="L511" s="45" t="s">
        <v>50</v>
      </c>
      <c r="M511" s="45" t="s">
        <v>539</v>
      </c>
      <c r="N511" s="45" t="s">
        <v>74</v>
      </c>
      <c r="O511" s="45" t="s">
        <v>7876</v>
      </c>
      <c r="P511" s="147">
        <v>14888</v>
      </c>
      <c r="Q511" s="45" t="s">
        <v>559</v>
      </c>
      <c r="R511" s="45" t="s">
        <v>2473</v>
      </c>
      <c r="S511" s="280" t="s">
        <v>2521</v>
      </c>
      <c r="T511" s="221">
        <v>-9999</v>
      </c>
      <c r="U511" s="142">
        <v>-7777</v>
      </c>
      <c r="V511" s="142">
        <v>-7777</v>
      </c>
      <c r="W511" s="142">
        <v>-7777</v>
      </c>
      <c r="X511" s="142">
        <v>-7777</v>
      </c>
      <c r="Y511" s="221">
        <v>110</v>
      </c>
      <c r="Z511" s="45">
        <v>6</v>
      </c>
      <c r="AA511" s="45" t="s">
        <v>2522</v>
      </c>
      <c r="AB511" s="45">
        <v>1.2</v>
      </c>
      <c r="AC511" s="45">
        <v>830</v>
      </c>
      <c r="AD511" s="45">
        <v>-9999</v>
      </c>
      <c r="AE511" s="45" t="s">
        <v>1861</v>
      </c>
      <c r="AF511" s="45" t="s">
        <v>9904</v>
      </c>
      <c r="AG511" s="45"/>
      <c r="AH511" s="45"/>
      <c r="AI511" s="45"/>
      <c r="AJ511" s="45" t="s">
        <v>3776</v>
      </c>
      <c r="AK511" s="45" t="s">
        <v>3777</v>
      </c>
      <c r="AL511" s="45">
        <v>43</v>
      </c>
      <c r="AM511" s="45">
        <v>40</v>
      </c>
      <c r="AN511" s="1109">
        <v>26.2</v>
      </c>
      <c r="AO511" s="45">
        <v>24</v>
      </c>
      <c r="AP511" s="45">
        <v>26</v>
      </c>
      <c r="AQ511" s="45">
        <v>13</v>
      </c>
      <c r="AR511" s="45">
        <f t="shared" si="40"/>
        <v>43.673944444444444</v>
      </c>
      <c r="AS511" s="45">
        <f t="shared" si="41"/>
        <v>24.436944444444446</v>
      </c>
      <c r="AT511" s="45" t="s">
        <v>34</v>
      </c>
      <c r="AU511" s="45"/>
      <c r="AV511" s="147"/>
      <c r="AW511" s="31"/>
      <c r="AX511" s="147"/>
      <c r="AY511" s="31"/>
      <c r="AZ511" s="147"/>
      <c r="BA511" s="31"/>
      <c r="BB511" s="147"/>
      <c r="BC511" s="31"/>
      <c r="BD511" s="147"/>
      <c r="BE511" s="31"/>
      <c r="BF511" s="45"/>
      <c r="BG511" s="142" t="s">
        <v>1624</v>
      </c>
      <c r="BH511" s="230"/>
      <c r="BI511" s="46"/>
      <c r="BJ511" s="46"/>
      <c r="BK511" s="46"/>
      <c r="BL511" s="46"/>
      <c r="BM511" s="46"/>
      <c r="BN511" s="46"/>
      <c r="BO511" s="46"/>
      <c r="BP511" s="46"/>
      <c r="BQ511" s="46"/>
      <c r="BR511" s="46"/>
      <c r="BS511" s="46"/>
      <c r="BT511" s="46"/>
      <c r="BU511" s="46"/>
      <c r="BV511" s="46"/>
      <c r="BW511" s="46"/>
      <c r="BX511" s="46"/>
      <c r="BY511" s="46"/>
      <c r="BZ511" s="46"/>
      <c r="CA511" s="46"/>
      <c r="CB511" s="46"/>
      <c r="CC511" s="46"/>
      <c r="CD511" s="46"/>
      <c r="CE511" s="46"/>
      <c r="CF511" s="46"/>
      <c r="CG511" s="46"/>
      <c r="CH511" s="46"/>
      <c r="CI511" s="46"/>
      <c r="CJ511" s="46"/>
      <c r="CK511" s="46"/>
      <c r="CL511" s="46"/>
      <c r="CM511" s="46"/>
      <c r="CN511" s="46"/>
      <c r="CO511" s="46"/>
      <c r="CP511" s="46"/>
      <c r="CQ511" s="46"/>
      <c r="CR511" s="46"/>
      <c r="CS511" s="46"/>
      <c r="CT511" s="46"/>
      <c r="CU511" s="46"/>
      <c r="CV511" s="46"/>
      <c r="CW511" s="46"/>
      <c r="CX511" s="46"/>
      <c r="CY511" s="46"/>
      <c r="CZ511" s="46"/>
      <c r="DA511" s="46"/>
      <c r="DB511" s="46"/>
      <c r="DC511" s="46"/>
      <c r="DD511" s="46"/>
      <c r="DE511" s="46"/>
      <c r="DF511" s="46"/>
      <c r="DG511" s="46"/>
      <c r="DH511" s="46"/>
      <c r="DI511" s="46"/>
      <c r="DJ511" s="46"/>
      <c r="DK511" s="46"/>
      <c r="DL511" s="46"/>
      <c r="DM511" s="46"/>
      <c r="DN511" s="46"/>
      <c r="DO511" s="46"/>
      <c r="DP511" s="46"/>
      <c r="DQ511" s="46"/>
      <c r="DR511" s="46"/>
      <c r="DS511" s="46"/>
      <c r="DT511" s="46"/>
      <c r="DU511" s="46"/>
      <c r="DV511" s="46"/>
      <c r="DW511" s="46"/>
      <c r="DX511" s="46"/>
      <c r="DY511" s="46"/>
      <c r="DZ511" s="46"/>
      <c r="EA511" s="46"/>
      <c r="EB511" s="46"/>
      <c r="EC511" s="46"/>
      <c r="ED511" s="46"/>
      <c r="EE511" s="46"/>
      <c r="EF511" s="46"/>
      <c r="EG511" s="46"/>
      <c r="EH511" s="46"/>
      <c r="EI511" s="46"/>
      <c r="EJ511" s="46"/>
      <c r="EK511" s="46"/>
      <c r="EL511" s="46"/>
      <c r="EM511" s="46"/>
      <c r="EN511" s="46"/>
      <c r="EO511" s="46"/>
      <c r="EP511" s="46"/>
      <c r="EQ511" s="46"/>
      <c r="ER511" s="46"/>
      <c r="ES511" s="46"/>
      <c r="ET511" s="46"/>
      <c r="EU511" s="46"/>
      <c r="EV511" s="46"/>
      <c r="EW511" s="46"/>
      <c r="EX511" s="46"/>
      <c r="EY511" s="46"/>
      <c r="EZ511" s="46"/>
      <c r="FA511" s="46"/>
      <c r="FB511" s="46"/>
      <c r="FC511" s="46"/>
      <c r="FD511" s="46"/>
      <c r="FE511" s="46"/>
      <c r="FF511" s="46"/>
      <c r="FG511" s="46"/>
      <c r="FH511" s="46"/>
      <c r="FI511" s="46"/>
      <c r="FJ511" s="46"/>
      <c r="FK511" s="46"/>
      <c r="FL511" s="46"/>
      <c r="FM511" s="46"/>
      <c r="FN511" s="46"/>
      <c r="FO511" s="46"/>
      <c r="FP511" s="46"/>
      <c r="FQ511" s="46"/>
      <c r="FR511" s="46"/>
      <c r="FS511" s="46"/>
      <c r="FT511" s="46"/>
      <c r="FU511" s="46"/>
      <c r="FV511" s="46"/>
      <c r="FW511" s="46"/>
      <c r="FX511" s="46"/>
      <c r="FY511" s="46"/>
      <c r="FZ511" s="46"/>
      <c r="GA511" s="46"/>
      <c r="GB511" s="46"/>
      <c r="GC511" s="46"/>
      <c r="GD511" s="46"/>
      <c r="GE511" s="46"/>
      <c r="GF511" s="46"/>
      <c r="GG511" s="46"/>
      <c r="GH511" s="46"/>
      <c r="GI511" s="46"/>
      <c r="GJ511" s="46"/>
      <c r="GK511" s="46"/>
      <c r="GL511" s="46"/>
      <c r="GM511" s="46"/>
      <c r="GN511" s="46"/>
      <c r="GO511" s="46"/>
      <c r="GP511" s="46"/>
      <c r="GQ511" s="46"/>
      <c r="GR511" s="46"/>
      <c r="GS511" s="46"/>
      <c r="GT511" s="46"/>
      <c r="GU511" s="46"/>
      <c r="GV511" s="46"/>
      <c r="GW511" s="46"/>
      <c r="GX511" s="46"/>
      <c r="GY511" s="46"/>
      <c r="GZ511" s="46"/>
      <c r="HA511" s="46"/>
      <c r="HB511" s="46"/>
      <c r="HC511" s="46"/>
      <c r="HD511" s="46"/>
      <c r="HE511" s="46"/>
      <c r="HF511" s="46"/>
      <c r="HG511" s="46"/>
      <c r="HH511" s="46"/>
      <c r="HI511" s="46"/>
      <c r="HJ511" s="46"/>
      <c r="HK511" s="46"/>
      <c r="HL511" s="46"/>
      <c r="HM511" s="46"/>
      <c r="HN511" s="46"/>
      <c r="HO511" s="46"/>
      <c r="HP511" s="46"/>
      <c r="HQ511" s="46"/>
      <c r="HR511" s="46"/>
      <c r="HS511" s="46"/>
      <c r="HT511" s="46"/>
      <c r="HU511" s="46"/>
      <c r="HV511" s="46"/>
      <c r="HW511" s="46"/>
      <c r="HX511" s="46"/>
      <c r="HY511" s="46"/>
      <c r="HZ511" s="46"/>
      <c r="IA511" s="46"/>
      <c r="IB511" s="46"/>
      <c r="IC511" s="46"/>
      <c r="ID511" s="46"/>
      <c r="IE511" s="46"/>
      <c r="IF511" s="46"/>
      <c r="IG511" s="46"/>
      <c r="IH511" s="46"/>
      <c r="II511" s="46"/>
      <c r="IJ511" s="46"/>
      <c r="IK511" s="46"/>
      <c r="IL511" s="46"/>
      <c r="IM511" s="46"/>
      <c r="IN511" s="46"/>
      <c r="IO511" s="46"/>
      <c r="IP511" s="46"/>
      <c r="IQ511" s="46"/>
      <c r="IR511" s="46"/>
      <c r="IS511" s="46"/>
      <c r="IT511" s="46"/>
      <c r="IU511" s="46"/>
      <c r="IV511" s="46"/>
      <c r="IW511" s="46"/>
      <c r="IX511" s="46"/>
      <c r="IY511" s="46"/>
      <c r="IZ511" s="46"/>
      <c r="JA511" s="46"/>
      <c r="JB511" s="46"/>
      <c r="JC511" s="46"/>
      <c r="JD511" s="46"/>
      <c r="JE511" s="46"/>
      <c r="JF511" s="46"/>
      <c r="JG511" s="46"/>
      <c r="JH511" s="46"/>
      <c r="JI511" s="46"/>
      <c r="JJ511" s="46"/>
      <c r="JK511" s="46"/>
      <c r="JL511" s="46"/>
      <c r="JM511" s="46"/>
      <c r="JN511" s="46"/>
      <c r="JO511" s="46"/>
      <c r="JP511" s="46"/>
      <c r="JQ511" s="46"/>
      <c r="JR511" s="46"/>
      <c r="JS511" s="46"/>
      <c r="JT511" s="46"/>
      <c r="JU511" s="46"/>
      <c r="JV511" s="46"/>
      <c r="JW511" s="46"/>
      <c r="JX511" s="46"/>
      <c r="JY511" s="46"/>
      <c r="JZ511" s="46"/>
      <c r="KA511" s="46"/>
      <c r="KB511" s="46"/>
      <c r="KC511" s="46"/>
      <c r="KD511" s="46"/>
      <c r="KE511" s="46"/>
      <c r="KF511" s="46"/>
      <c r="KG511" s="46"/>
      <c r="KH511" s="46"/>
      <c r="KI511" s="46"/>
      <c r="KJ511" s="46"/>
      <c r="KK511" s="46"/>
      <c r="KL511" s="46"/>
      <c r="KM511" s="46"/>
      <c r="KN511" s="46"/>
      <c r="KO511" s="46"/>
      <c r="KP511" s="234"/>
    </row>
    <row r="512" spans="1:302" s="52" customFormat="1" ht="51.75" thickBot="1" x14ac:dyDescent="0.3">
      <c r="A512" s="169"/>
      <c r="B512" s="169" t="s">
        <v>2518</v>
      </c>
      <c r="C512" s="159">
        <v>12150095</v>
      </c>
      <c r="D512" s="113">
        <v>40021</v>
      </c>
      <c r="E512" s="113">
        <v>40117</v>
      </c>
      <c r="F512" s="113">
        <v>42360</v>
      </c>
      <c r="G512" s="169">
        <v>-7777</v>
      </c>
      <c r="H512" s="169" t="s">
        <v>587</v>
      </c>
      <c r="I512" s="169" t="s">
        <v>1210</v>
      </c>
      <c r="J512" s="169"/>
      <c r="K512" s="169" t="s">
        <v>50</v>
      </c>
      <c r="L512" s="169" t="s">
        <v>50</v>
      </c>
      <c r="M512" s="169" t="s">
        <v>539</v>
      </c>
      <c r="N512" s="169" t="s">
        <v>74</v>
      </c>
      <c r="O512" s="169" t="s">
        <v>7876</v>
      </c>
      <c r="P512" s="112">
        <v>14888</v>
      </c>
      <c r="Q512" s="169" t="s">
        <v>559</v>
      </c>
      <c r="R512" s="169" t="s">
        <v>2473</v>
      </c>
      <c r="S512" s="736" t="s">
        <v>2521</v>
      </c>
      <c r="T512" s="188" t="s">
        <v>1861</v>
      </c>
      <c r="U512" s="188" t="s">
        <v>1861</v>
      </c>
      <c r="V512" s="188" t="s">
        <v>1861</v>
      </c>
      <c r="W512" s="188" t="s">
        <v>1861</v>
      </c>
      <c r="X512" s="188" t="s">
        <v>1861</v>
      </c>
      <c r="Y512" s="188" t="s">
        <v>1861</v>
      </c>
      <c r="Z512" s="188" t="s">
        <v>1861</v>
      </c>
      <c r="AA512" s="188" t="s">
        <v>1861</v>
      </c>
      <c r="AB512" s="188" t="s">
        <v>1861</v>
      </c>
      <c r="AC512" s="188" t="s">
        <v>1861</v>
      </c>
      <c r="AD512" s="188" t="s">
        <v>1861</v>
      </c>
      <c r="AE512" s="188" t="s">
        <v>1861</v>
      </c>
      <c r="AF512" s="169" t="s">
        <v>9905</v>
      </c>
      <c r="AG512" s="169"/>
      <c r="AH512" s="169"/>
      <c r="AI512" s="169"/>
      <c r="AJ512" s="169" t="s">
        <v>3778</v>
      </c>
      <c r="AK512" s="169" t="s">
        <v>3779</v>
      </c>
      <c r="AL512" s="169">
        <v>43</v>
      </c>
      <c r="AM512" s="169">
        <v>40</v>
      </c>
      <c r="AN512" s="1110">
        <v>22.8</v>
      </c>
      <c r="AO512" s="169">
        <v>24</v>
      </c>
      <c r="AP512" s="169">
        <v>26</v>
      </c>
      <c r="AQ512" s="169">
        <v>14.6</v>
      </c>
      <c r="AR512" s="169">
        <f t="shared" si="40"/>
        <v>43.672999999999995</v>
      </c>
      <c r="AS512" s="169">
        <f t="shared" si="41"/>
        <v>24.43738888888889</v>
      </c>
      <c r="AT512" s="169" t="s">
        <v>34</v>
      </c>
      <c r="AU512" s="169"/>
      <c r="AV512" s="112"/>
      <c r="AW512" s="113"/>
      <c r="AX512" s="112"/>
      <c r="AY512" s="113"/>
      <c r="AZ512" s="112"/>
      <c r="BA512" s="113"/>
      <c r="BB512" s="112"/>
      <c r="BC512" s="113"/>
      <c r="BD512" s="112"/>
      <c r="BE512" s="113"/>
      <c r="BF512" s="169"/>
      <c r="BG512" s="158" t="s">
        <v>1624</v>
      </c>
      <c r="BH512" s="230"/>
      <c r="BI512" s="46"/>
      <c r="BJ512" s="46"/>
      <c r="BK512" s="46"/>
      <c r="BL512" s="46"/>
      <c r="BM512" s="46"/>
      <c r="BN512" s="46"/>
      <c r="BO512" s="46"/>
      <c r="BP512" s="46"/>
      <c r="BQ512" s="46"/>
      <c r="BR512" s="46"/>
      <c r="BS512" s="46"/>
      <c r="BT512" s="46"/>
      <c r="BU512" s="46"/>
      <c r="BV512" s="46"/>
      <c r="BW512" s="46"/>
      <c r="BX512" s="46"/>
      <c r="BY512" s="46"/>
      <c r="BZ512" s="46"/>
      <c r="CA512" s="46"/>
      <c r="CB512" s="46"/>
      <c r="CC512" s="46"/>
      <c r="CD512" s="46"/>
      <c r="CE512" s="46"/>
      <c r="CF512" s="46"/>
      <c r="CG512" s="46"/>
      <c r="CH512" s="46"/>
      <c r="CI512" s="46"/>
      <c r="CJ512" s="46"/>
      <c r="CK512" s="46"/>
      <c r="CL512" s="46"/>
      <c r="CM512" s="46"/>
      <c r="CN512" s="46"/>
      <c r="CO512" s="46"/>
      <c r="CP512" s="46"/>
      <c r="CQ512" s="46"/>
      <c r="CR512" s="46"/>
      <c r="CS512" s="46"/>
      <c r="CT512" s="46"/>
      <c r="CU512" s="46"/>
      <c r="CV512" s="46"/>
      <c r="CW512" s="46"/>
      <c r="CX512" s="46"/>
      <c r="CY512" s="46"/>
      <c r="CZ512" s="46"/>
      <c r="DA512" s="46"/>
      <c r="DB512" s="46"/>
      <c r="DC512" s="46"/>
      <c r="DD512" s="46"/>
      <c r="DE512" s="46"/>
      <c r="DF512" s="46"/>
      <c r="DG512" s="46"/>
      <c r="DH512" s="46"/>
      <c r="DI512" s="46"/>
      <c r="DJ512" s="46"/>
      <c r="DK512" s="46"/>
      <c r="DL512" s="46"/>
      <c r="DM512" s="46"/>
      <c r="DN512" s="46"/>
      <c r="DO512" s="46"/>
      <c r="DP512" s="46"/>
      <c r="DQ512" s="46"/>
      <c r="DR512" s="46"/>
      <c r="DS512" s="46"/>
      <c r="DT512" s="46"/>
      <c r="DU512" s="46"/>
      <c r="DV512" s="46"/>
      <c r="DW512" s="46"/>
      <c r="DX512" s="46"/>
      <c r="DY512" s="46"/>
      <c r="DZ512" s="46"/>
      <c r="EA512" s="46"/>
      <c r="EB512" s="46"/>
      <c r="EC512" s="46"/>
      <c r="ED512" s="46"/>
      <c r="EE512" s="46"/>
      <c r="EF512" s="46"/>
      <c r="EG512" s="46"/>
      <c r="EH512" s="46"/>
      <c r="EI512" s="46"/>
      <c r="EJ512" s="46"/>
      <c r="EK512" s="46"/>
      <c r="EL512" s="46"/>
      <c r="EM512" s="46"/>
      <c r="EN512" s="46"/>
      <c r="EO512" s="46"/>
      <c r="EP512" s="46"/>
      <c r="EQ512" s="46"/>
      <c r="ER512" s="46"/>
      <c r="ES512" s="46"/>
      <c r="ET512" s="46"/>
      <c r="EU512" s="46"/>
      <c r="EV512" s="46"/>
      <c r="EW512" s="46"/>
      <c r="EX512" s="46"/>
      <c r="EY512" s="46"/>
      <c r="EZ512" s="46"/>
      <c r="FA512" s="46"/>
      <c r="FB512" s="46"/>
      <c r="FC512" s="46"/>
      <c r="FD512" s="46"/>
      <c r="FE512" s="46"/>
      <c r="FF512" s="46"/>
      <c r="FG512" s="46"/>
      <c r="FH512" s="46"/>
      <c r="FI512" s="46"/>
      <c r="FJ512" s="46"/>
      <c r="FK512" s="46"/>
      <c r="FL512" s="46"/>
      <c r="FM512" s="46"/>
      <c r="FN512" s="46"/>
      <c r="FO512" s="46"/>
      <c r="FP512" s="46"/>
      <c r="FQ512" s="46"/>
      <c r="FR512" s="46"/>
      <c r="FS512" s="46"/>
      <c r="FT512" s="46"/>
      <c r="FU512" s="46"/>
      <c r="FV512" s="46"/>
      <c r="FW512" s="46"/>
      <c r="FX512" s="46"/>
      <c r="FY512" s="46"/>
      <c r="FZ512" s="46"/>
      <c r="GA512" s="46"/>
      <c r="GB512" s="46"/>
      <c r="GC512" s="46"/>
      <c r="GD512" s="46"/>
      <c r="GE512" s="46"/>
      <c r="GF512" s="46"/>
      <c r="GG512" s="46"/>
      <c r="GH512" s="46"/>
      <c r="GI512" s="46"/>
      <c r="GJ512" s="46"/>
      <c r="GK512" s="46"/>
      <c r="GL512" s="46"/>
      <c r="GM512" s="46"/>
      <c r="GN512" s="46"/>
      <c r="GO512" s="46"/>
      <c r="GP512" s="46"/>
      <c r="GQ512" s="46"/>
      <c r="GR512" s="46"/>
      <c r="GS512" s="46"/>
      <c r="GT512" s="46"/>
      <c r="GU512" s="46"/>
      <c r="GV512" s="46"/>
      <c r="GW512" s="46"/>
      <c r="GX512" s="46"/>
      <c r="GY512" s="46"/>
      <c r="GZ512" s="46"/>
      <c r="HA512" s="46"/>
      <c r="HB512" s="46"/>
      <c r="HC512" s="46"/>
      <c r="HD512" s="46"/>
      <c r="HE512" s="46"/>
      <c r="HF512" s="46"/>
      <c r="HG512" s="46"/>
      <c r="HH512" s="46"/>
      <c r="HI512" s="46"/>
      <c r="HJ512" s="46"/>
      <c r="HK512" s="46"/>
      <c r="HL512" s="46"/>
      <c r="HM512" s="46"/>
      <c r="HN512" s="46"/>
      <c r="HO512" s="46"/>
      <c r="HP512" s="46"/>
      <c r="HQ512" s="46"/>
      <c r="HR512" s="46"/>
      <c r="HS512" s="46"/>
      <c r="HT512" s="46"/>
      <c r="HU512" s="46"/>
      <c r="HV512" s="46"/>
      <c r="HW512" s="46"/>
      <c r="HX512" s="46"/>
      <c r="HY512" s="46"/>
      <c r="HZ512" s="46"/>
      <c r="IA512" s="46"/>
      <c r="IB512" s="46"/>
      <c r="IC512" s="46"/>
      <c r="ID512" s="46"/>
      <c r="IE512" s="46"/>
      <c r="IF512" s="46"/>
      <c r="IG512" s="46"/>
      <c r="IH512" s="46"/>
      <c r="II512" s="46"/>
      <c r="IJ512" s="46"/>
      <c r="IK512" s="46"/>
      <c r="IL512" s="46"/>
      <c r="IM512" s="46"/>
      <c r="IN512" s="46"/>
      <c r="IO512" s="46"/>
      <c r="IP512" s="46"/>
      <c r="IQ512" s="46"/>
      <c r="IR512" s="46"/>
      <c r="IS512" s="46"/>
      <c r="IT512" s="46"/>
      <c r="IU512" s="46"/>
      <c r="IV512" s="46"/>
      <c r="IW512" s="46"/>
      <c r="IX512" s="46"/>
      <c r="IY512" s="46"/>
      <c r="IZ512" s="46"/>
      <c r="JA512" s="46"/>
      <c r="JB512" s="46"/>
      <c r="JC512" s="46"/>
      <c r="JD512" s="46"/>
      <c r="JE512" s="46"/>
      <c r="JF512" s="46"/>
      <c r="JG512" s="46"/>
      <c r="JH512" s="46"/>
      <c r="JI512" s="46"/>
      <c r="JJ512" s="46"/>
      <c r="JK512" s="46"/>
      <c r="JL512" s="46"/>
      <c r="JM512" s="46"/>
      <c r="JN512" s="46"/>
      <c r="JO512" s="46"/>
      <c r="JP512" s="46"/>
      <c r="JQ512" s="46"/>
      <c r="JR512" s="46"/>
      <c r="JS512" s="46"/>
      <c r="JT512" s="46"/>
      <c r="JU512" s="46"/>
      <c r="JV512" s="46"/>
      <c r="JW512" s="46"/>
      <c r="JX512" s="46"/>
      <c r="JY512" s="46"/>
      <c r="JZ512" s="46"/>
      <c r="KA512" s="46"/>
      <c r="KB512" s="46"/>
      <c r="KC512" s="46"/>
      <c r="KD512" s="46"/>
      <c r="KE512" s="46"/>
      <c r="KF512" s="46"/>
      <c r="KG512" s="46"/>
      <c r="KH512" s="46"/>
      <c r="KI512" s="46"/>
      <c r="KJ512" s="46"/>
      <c r="KK512" s="46"/>
      <c r="KL512" s="46"/>
      <c r="KM512" s="46"/>
      <c r="KN512" s="46"/>
      <c r="KO512" s="46"/>
      <c r="KP512" s="234"/>
    </row>
    <row r="513" spans="1:302" s="52" customFormat="1" ht="51" x14ac:dyDescent="0.25">
      <c r="A513" s="767">
        <v>162</v>
      </c>
      <c r="B513" s="623" t="s">
        <v>2523</v>
      </c>
      <c r="C513" s="768">
        <v>12150096</v>
      </c>
      <c r="D513" s="769">
        <v>40022</v>
      </c>
      <c r="E513" s="769">
        <v>40022</v>
      </c>
      <c r="F513" s="769">
        <v>41274</v>
      </c>
      <c r="G513" s="408">
        <v>-7777</v>
      </c>
      <c r="H513" s="623" t="s">
        <v>587</v>
      </c>
      <c r="I513" s="623" t="s">
        <v>1210</v>
      </c>
      <c r="J513" s="623"/>
      <c r="K513" s="623" t="s">
        <v>50</v>
      </c>
      <c r="L513" s="623" t="s">
        <v>632</v>
      </c>
      <c r="M513" s="623" t="s">
        <v>839</v>
      </c>
      <c r="N513" s="623" t="s">
        <v>74</v>
      </c>
      <c r="O513" s="623" t="s">
        <v>7878</v>
      </c>
      <c r="P513" s="624">
        <v>81551</v>
      </c>
      <c r="Q513" s="623" t="s">
        <v>559</v>
      </c>
      <c r="R513" s="623" t="s">
        <v>2473</v>
      </c>
      <c r="S513" s="770" t="s">
        <v>2327</v>
      </c>
      <c r="T513" s="623">
        <v>-9999</v>
      </c>
      <c r="U513" s="623">
        <v>-7777</v>
      </c>
      <c r="V513" s="623">
        <v>-7777</v>
      </c>
      <c r="W513" s="623">
        <v>-7777</v>
      </c>
      <c r="X513" s="623">
        <v>-7777</v>
      </c>
      <c r="Y513" s="623">
        <v>178.8</v>
      </c>
      <c r="Z513" s="623">
        <v>27</v>
      </c>
      <c r="AA513" s="623" t="s">
        <v>2524</v>
      </c>
      <c r="AB513" s="623">
        <v>1.25</v>
      </c>
      <c r="AC513" s="623">
        <v>7093</v>
      </c>
      <c r="AD513" s="623">
        <v>-9999</v>
      </c>
      <c r="AE513" s="623">
        <v>7000</v>
      </c>
      <c r="AF513" s="623" t="s">
        <v>9906</v>
      </c>
      <c r="AG513" s="623"/>
      <c r="AH513" s="623"/>
      <c r="AI513" s="623"/>
      <c r="AJ513" s="623" t="s">
        <v>3780</v>
      </c>
      <c r="AK513" s="623" t="s">
        <v>3781</v>
      </c>
      <c r="AL513" s="623">
        <v>43</v>
      </c>
      <c r="AM513" s="623">
        <v>19</v>
      </c>
      <c r="AN513" s="1130">
        <v>45.4</v>
      </c>
      <c r="AO513" s="623">
        <v>24</v>
      </c>
      <c r="AP513" s="623">
        <v>7</v>
      </c>
      <c r="AQ513" s="623">
        <v>9.6</v>
      </c>
      <c r="AR513" s="623">
        <f t="shared" si="40"/>
        <v>43.329277777777783</v>
      </c>
      <c r="AS513" s="623">
        <f t="shared" si="41"/>
        <v>24.119333333333334</v>
      </c>
      <c r="AT513" s="623" t="s">
        <v>43</v>
      </c>
      <c r="AU513" s="623"/>
      <c r="AV513" s="624"/>
      <c r="AW513" s="769"/>
      <c r="AX513" s="624"/>
      <c r="AY513" s="769"/>
      <c r="AZ513" s="624"/>
      <c r="BA513" s="769"/>
      <c r="BB513" s="624"/>
      <c r="BC513" s="769"/>
      <c r="BD513" s="624"/>
      <c r="BE513" s="769"/>
      <c r="BF513" s="623" t="s">
        <v>9643</v>
      </c>
      <c r="BG513" s="628" t="s">
        <v>1624</v>
      </c>
      <c r="BH513" s="735"/>
      <c r="BI513" s="46"/>
      <c r="BJ513" s="46"/>
      <c r="BK513" s="46"/>
      <c r="BL513" s="46"/>
      <c r="BM513" s="46"/>
      <c r="BN513" s="46"/>
      <c r="BO513" s="46"/>
      <c r="BP513" s="46"/>
      <c r="BQ513" s="46"/>
      <c r="BR513" s="46"/>
      <c r="BS513" s="46"/>
      <c r="BT513" s="46"/>
      <c r="BU513" s="46"/>
      <c r="BV513" s="46"/>
      <c r="BW513" s="46"/>
      <c r="BX513" s="46"/>
      <c r="BY513" s="46"/>
      <c r="BZ513" s="46"/>
      <c r="CA513" s="46"/>
      <c r="CB513" s="46"/>
      <c r="CC513" s="46"/>
      <c r="CD513" s="46"/>
      <c r="CE513" s="46"/>
      <c r="CF513" s="46"/>
      <c r="CG513" s="46"/>
      <c r="CH513" s="46"/>
      <c r="CI513" s="46"/>
      <c r="CJ513" s="46"/>
      <c r="CK513" s="46"/>
      <c r="CL513" s="46"/>
      <c r="CM513" s="46"/>
      <c r="CN513" s="46"/>
      <c r="CO513" s="46"/>
      <c r="CP513" s="46"/>
      <c r="CQ513" s="46"/>
      <c r="CR513" s="46"/>
      <c r="CS513" s="46"/>
      <c r="CT513" s="46"/>
      <c r="CU513" s="46"/>
      <c r="CV513" s="46"/>
      <c r="CW513" s="46"/>
      <c r="CX513" s="46"/>
      <c r="CY513" s="46"/>
      <c r="CZ513" s="46"/>
      <c r="DA513" s="46"/>
      <c r="DB513" s="46"/>
      <c r="DC513" s="46"/>
      <c r="DD513" s="46"/>
      <c r="DE513" s="46"/>
      <c r="DF513" s="46"/>
      <c r="DG513" s="46"/>
      <c r="DH513" s="46"/>
      <c r="DI513" s="46"/>
      <c r="DJ513" s="46"/>
      <c r="DK513" s="46"/>
      <c r="DL513" s="46"/>
      <c r="DM513" s="46"/>
      <c r="DN513" s="46"/>
      <c r="DO513" s="46"/>
      <c r="DP513" s="46"/>
      <c r="DQ513" s="46"/>
      <c r="DR513" s="46"/>
      <c r="DS513" s="46"/>
      <c r="DT513" s="46"/>
      <c r="DU513" s="46"/>
      <c r="DV513" s="46"/>
      <c r="DW513" s="46"/>
      <c r="DX513" s="46"/>
      <c r="DY513" s="46"/>
      <c r="DZ513" s="46"/>
      <c r="EA513" s="46"/>
      <c r="EB513" s="46"/>
      <c r="EC513" s="46"/>
      <c r="ED513" s="46"/>
      <c r="EE513" s="46"/>
      <c r="EF513" s="46"/>
      <c r="EG513" s="46"/>
      <c r="EH513" s="46"/>
      <c r="EI513" s="46"/>
      <c r="EJ513" s="46"/>
      <c r="EK513" s="46"/>
      <c r="EL513" s="46"/>
      <c r="EM513" s="46"/>
      <c r="EN513" s="46"/>
      <c r="EO513" s="46"/>
      <c r="EP513" s="46"/>
      <c r="EQ513" s="46"/>
      <c r="ER513" s="46"/>
      <c r="ES513" s="46"/>
      <c r="ET513" s="46"/>
      <c r="EU513" s="46"/>
      <c r="EV513" s="46"/>
      <c r="EW513" s="46"/>
      <c r="EX513" s="46"/>
      <c r="EY513" s="46"/>
      <c r="EZ513" s="46"/>
      <c r="FA513" s="46"/>
      <c r="FB513" s="46"/>
      <c r="FC513" s="46"/>
      <c r="FD513" s="46"/>
      <c r="FE513" s="46"/>
      <c r="FF513" s="46"/>
      <c r="FG513" s="46"/>
      <c r="FH513" s="46"/>
      <c r="FI513" s="46"/>
      <c r="FJ513" s="46"/>
      <c r="FK513" s="46"/>
      <c r="FL513" s="46"/>
      <c r="FM513" s="46"/>
      <c r="FN513" s="46"/>
      <c r="FO513" s="46"/>
      <c r="FP513" s="46"/>
      <c r="FQ513" s="46"/>
      <c r="FR513" s="46"/>
      <c r="FS513" s="46"/>
      <c r="FT513" s="46"/>
      <c r="FU513" s="46"/>
      <c r="FV513" s="46"/>
      <c r="FW513" s="46"/>
      <c r="FX513" s="46"/>
      <c r="FY513" s="46"/>
      <c r="FZ513" s="46"/>
      <c r="GA513" s="46"/>
      <c r="GB513" s="46"/>
      <c r="GC513" s="46"/>
      <c r="GD513" s="46"/>
      <c r="GE513" s="46"/>
      <c r="GF513" s="46"/>
      <c r="GG513" s="46"/>
      <c r="GH513" s="46"/>
      <c r="GI513" s="46"/>
      <c r="GJ513" s="46"/>
      <c r="GK513" s="46"/>
      <c r="GL513" s="46"/>
      <c r="GM513" s="46"/>
      <c r="GN513" s="46"/>
      <c r="GO513" s="46"/>
      <c r="GP513" s="46"/>
      <c r="GQ513" s="46"/>
      <c r="GR513" s="46"/>
      <c r="GS513" s="46"/>
      <c r="GT513" s="46"/>
      <c r="GU513" s="46"/>
      <c r="GV513" s="46"/>
      <c r="GW513" s="46"/>
      <c r="GX513" s="46"/>
      <c r="GY513" s="46"/>
      <c r="GZ513" s="46"/>
      <c r="HA513" s="46"/>
      <c r="HB513" s="46"/>
      <c r="HC513" s="46"/>
      <c r="HD513" s="46"/>
      <c r="HE513" s="46"/>
      <c r="HF513" s="46"/>
      <c r="HG513" s="46"/>
      <c r="HH513" s="46"/>
      <c r="HI513" s="46"/>
      <c r="HJ513" s="46"/>
      <c r="HK513" s="46"/>
      <c r="HL513" s="46"/>
      <c r="HM513" s="46"/>
      <c r="HN513" s="46"/>
      <c r="HO513" s="46"/>
      <c r="HP513" s="46"/>
      <c r="HQ513" s="46"/>
      <c r="HR513" s="46"/>
      <c r="HS513" s="46"/>
      <c r="HT513" s="46"/>
      <c r="HU513" s="46"/>
      <c r="HV513" s="46"/>
      <c r="HW513" s="46"/>
      <c r="HX513" s="46"/>
      <c r="HY513" s="46"/>
      <c r="HZ513" s="46"/>
      <c r="IA513" s="46"/>
      <c r="IB513" s="46"/>
      <c r="IC513" s="46"/>
      <c r="ID513" s="46"/>
      <c r="IE513" s="46"/>
      <c r="IF513" s="46"/>
      <c r="IG513" s="46"/>
      <c r="IH513" s="46"/>
      <c r="II513" s="46"/>
      <c r="IJ513" s="46"/>
      <c r="IK513" s="46"/>
      <c r="IL513" s="46"/>
      <c r="IM513" s="46"/>
      <c r="IN513" s="46"/>
      <c r="IO513" s="46"/>
      <c r="IP513" s="46"/>
      <c r="IQ513" s="46"/>
      <c r="IR513" s="46"/>
      <c r="IS513" s="46"/>
      <c r="IT513" s="46"/>
      <c r="IU513" s="46"/>
      <c r="IV513" s="46"/>
      <c r="IW513" s="46"/>
      <c r="IX513" s="46"/>
      <c r="IY513" s="46"/>
      <c r="IZ513" s="46"/>
      <c r="JA513" s="46"/>
      <c r="JB513" s="46"/>
      <c r="JC513" s="46"/>
      <c r="JD513" s="46"/>
      <c r="JE513" s="46"/>
      <c r="JF513" s="46"/>
      <c r="JG513" s="46"/>
      <c r="JH513" s="46"/>
      <c r="JI513" s="46"/>
      <c r="JJ513" s="46"/>
      <c r="JK513" s="46"/>
      <c r="JL513" s="46"/>
      <c r="JM513" s="46"/>
      <c r="JN513" s="46"/>
      <c r="JO513" s="46"/>
      <c r="JP513" s="46"/>
      <c r="JQ513" s="46"/>
      <c r="JR513" s="46"/>
      <c r="JS513" s="46"/>
      <c r="JT513" s="46"/>
      <c r="JU513" s="46"/>
      <c r="JV513" s="46"/>
      <c r="JW513" s="46"/>
      <c r="JX513" s="46"/>
      <c r="JY513" s="46"/>
      <c r="JZ513" s="46"/>
      <c r="KA513" s="46"/>
      <c r="KB513" s="46"/>
      <c r="KC513" s="46"/>
      <c r="KD513" s="46"/>
      <c r="KE513" s="46"/>
      <c r="KF513" s="46"/>
      <c r="KG513" s="46"/>
      <c r="KH513" s="46"/>
      <c r="KI513" s="46"/>
      <c r="KJ513" s="46"/>
      <c r="KK513" s="46"/>
      <c r="KL513" s="46"/>
      <c r="KM513" s="46"/>
      <c r="KN513" s="46"/>
      <c r="KO513" s="46"/>
      <c r="KP513" s="234"/>
    </row>
    <row r="514" spans="1:302" s="52" customFormat="1" ht="51" x14ac:dyDescent="0.25">
      <c r="A514" s="773"/>
      <c r="B514" s="40" t="s">
        <v>2525</v>
      </c>
      <c r="C514" s="42">
        <v>12150096</v>
      </c>
      <c r="D514" s="43">
        <v>40022</v>
      </c>
      <c r="E514" s="43">
        <v>40022</v>
      </c>
      <c r="F514" s="43">
        <v>41274</v>
      </c>
      <c r="G514" s="24">
        <v>-7777</v>
      </c>
      <c r="H514" s="40" t="s">
        <v>587</v>
      </c>
      <c r="I514" s="40" t="s">
        <v>1210</v>
      </c>
      <c r="J514" s="40"/>
      <c r="K514" s="40" t="s">
        <v>50</v>
      </c>
      <c r="L514" s="40" t="s">
        <v>632</v>
      </c>
      <c r="M514" s="40" t="s">
        <v>839</v>
      </c>
      <c r="N514" s="40" t="s">
        <v>74</v>
      </c>
      <c r="O514" s="40" t="s">
        <v>7878</v>
      </c>
      <c r="P514" s="41">
        <v>81551</v>
      </c>
      <c r="Q514" s="40" t="s">
        <v>559</v>
      </c>
      <c r="R514" s="40" t="s">
        <v>2473</v>
      </c>
      <c r="S514" s="274" t="s">
        <v>2327</v>
      </c>
      <c r="T514" s="40" t="s">
        <v>1861</v>
      </c>
      <c r="U514" s="40" t="s">
        <v>1861</v>
      </c>
      <c r="V514" s="40" t="s">
        <v>1861</v>
      </c>
      <c r="W514" s="40" t="s">
        <v>1861</v>
      </c>
      <c r="X514" s="40" t="s">
        <v>1861</v>
      </c>
      <c r="Y514" s="40" t="s">
        <v>1861</v>
      </c>
      <c r="Z514" s="40" t="s">
        <v>1861</v>
      </c>
      <c r="AA514" s="40" t="s">
        <v>1861</v>
      </c>
      <c r="AB514" s="40" t="s">
        <v>1861</v>
      </c>
      <c r="AC514" s="40" t="s">
        <v>1861</v>
      </c>
      <c r="AD514" s="40" t="s">
        <v>1861</v>
      </c>
      <c r="AE514" s="40" t="s">
        <v>1861</v>
      </c>
      <c r="AF514" s="40" t="s">
        <v>9907</v>
      </c>
      <c r="AG514" s="40"/>
      <c r="AH514" s="40"/>
      <c r="AI514" s="40"/>
      <c r="AJ514" s="40" t="s">
        <v>3782</v>
      </c>
      <c r="AK514" s="40" t="s">
        <v>3783</v>
      </c>
      <c r="AL514" s="40">
        <v>43</v>
      </c>
      <c r="AM514" s="40">
        <v>19</v>
      </c>
      <c r="AN514" s="1131">
        <v>40</v>
      </c>
      <c r="AO514" s="40">
        <v>24</v>
      </c>
      <c r="AP514" s="40">
        <v>7</v>
      </c>
      <c r="AQ514" s="40">
        <v>9.1999999999999993</v>
      </c>
      <c r="AR514" s="40">
        <f t="shared" si="40"/>
        <v>43.327777777777783</v>
      </c>
      <c r="AS514" s="40">
        <f t="shared" si="41"/>
        <v>24.119222222222223</v>
      </c>
      <c r="AT514" s="40" t="s">
        <v>43</v>
      </c>
      <c r="AU514" s="40"/>
      <c r="AV514" s="41"/>
      <c r="AW514" s="43"/>
      <c r="AX514" s="41"/>
      <c r="AY514" s="43"/>
      <c r="AZ514" s="41"/>
      <c r="BA514" s="43"/>
      <c r="BB514" s="41"/>
      <c r="BC514" s="43"/>
      <c r="BD514" s="41"/>
      <c r="BE514" s="43"/>
      <c r="BF514" s="40" t="s">
        <v>9643</v>
      </c>
      <c r="BG514" s="630" t="s">
        <v>1624</v>
      </c>
      <c r="BH514" s="735"/>
      <c r="BI514" s="46"/>
      <c r="BJ514" s="46"/>
      <c r="BK514" s="46"/>
      <c r="BL514" s="46"/>
      <c r="BM514" s="46"/>
      <c r="BN514" s="46"/>
      <c r="BO514" s="46"/>
      <c r="BP514" s="46"/>
      <c r="BQ514" s="46"/>
      <c r="BR514" s="46"/>
      <c r="BS514" s="46"/>
      <c r="BT514" s="46"/>
      <c r="BU514" s="46"/>
      <c r="BV514" s="46"/>
      <c r="BW514" s="46"/>
      <c r="BX514" s="46"/>
      <c r="BY514" s="46"/>
      <c r="BZ514" s="46"/>
      <c r="CA514" s="46"/>
      <c r="CB514" s="46"/>
      <c r="CC514" s="46"/>
      <c r="CD514" s="46"/>
      <c r="CE514" s="46"/>
      <c r="CF514" s="46"/>
      <c r="CG514" s="46"/>
      <c r="CH514" s="46"/>
      <c r="CI514" s="46"/>
      <c r="CJ514" s="46"/>
      <c r="CK514" s="46"/>
      <c r="CL514" s="46"/>
      <c r="CM514" s="46"/>
      <c r="CN514" s="46"/>
      <c r="CO514" s="46"/>
      <c r="CP514" s="46"/>
      <c r="CQ514" s="46"/>
      <c r="CR514" s="46"/>
      <c r="CS514" s="46"/>
      <c r="CT514" s="46"/>
      <c r="CU514" s="46"/>
      <c r="CV514" s="46"/>
      <c r="CW514" s="46"/>
      <c r="CX514" s="46"/>
      <c r="CY514" s="46"/>
      <c r="CZ514" s="46"/>
      <c r="DA514" s="46"/>
      <c r="DB514" s="46"/>
      <c r="DC514" s="46"/>
      <c r="DD514" s="46"/>
      <c r="DE514" s="46"/>
      <c r="DF514" s="46"/>
      <c r="DG514" s="46"/>
      <c r="DH514" s="46"/>
      <c r="DI514" s="46"/>
      <c r="DJ514" s="46"/>
      <c r="DK514" s="46"/>
      <c r="DL514" s="46"/>
      <c r="DM514" s="46"/>
      <c r="DN514" s="46"/>
      <c r="DO514" s="46"/>
      <c r="DP514" s="46"/>
      <c r="DQ514" s="46"/>
      <c r="DR514" s="46"/>
      <c r="DS514" s="46"/>
      <c r="DT514" s="46"/>
      <c r="DU514" s="46"/>
      <c r="DV514" s="46"/>
      <c r="DW514" s="46"/>
      <c r="DX514" s="46"/>
      <c r="DY514" s="46"/>
      <c r="DZ514" s="46"/>
      <c r="EA514" s="46"/>
      <c r="EB514" s="46"/>
      <c r="EC514" s="46"/>
      <c r="ED514" s="46"/>
      <c r="EE514" s="46"/>
      <c r="EF514" s="46"/>
      <c r="EG514" s="46"/>
      <c r="EH514" s="46"/>
      <c r="EI514" s="46"/>
      <c r="EJ514" s="46"/>
      <c r="EK514" s="46"/>
      <c r="EL514" s="46"/>
      <c r="EM514" s="46"/>
      <c r="EN514" s="46"/>
      <c r="EO514" s="46"/>
      <c r="EP514" s="46"/>
      <c r="EQ514" s="46"/>
      <c r="ER514" s="46"/>
      <c r="ES514" s="46"/>
      <c r="ET514" s="46"/>
      <c r="EU514" s="46"/>
      <c r="EV514" s="46"/>
      <c r="EW514" s="46"/>
      <c r="EX514" s="46"/>
      <c r="EY514" s="46"/>
      <c r="EZ514" s="46"/>
      <c r="FA514" s="46"/>
      <c r="FB514" s="46"/>
      <c r="FC514" s="46"/>
      <c r="FD514" s="46"/>
      <c r="FE514" s="46"/>
      <c r="FF514" s="46"/>
      <c r="FG514" s="46"/>
      <c r="FH514" s="46"/>
      <c r="FI514" s="46"/>
      <c r="FJ514" s="46"/>
      <c r="FK514" s="46"/>
      <c r="FL514" s="46"/>
      <c r="FM514" s="46"/>
      <c r="FN514" s="46"/>
      <c r="FO514" s="46"/>
      <c r="FP514" s="46"/>
      <c r="FQ514" s="46"/>
      <c r="FR514" s="46"/>
      <c r="FS514" s="46"/>
      <c r="FT514" s="46"/>
      <c r="FU514" s="46"/>
      <c r="FV514" s="46"/>
      <c r="FW514" s="46"/>
      <c r="FX514" s="46"/>
      <c r="FY514" s="46"/>
      <c r="FZ514" s="46"/>
      <c r="GA514" s="46"/>
      <c r="GB514" s="46"/>
      <c r="GC514" s="46"/>
      <c r="GD514" s="46"/>
      <c r="GE514" s="46"/>
      <c r="GF514" s="46"/>
      <c r="GG514" s="46"/>
      <c r="GH514" s="46"/>
      <c r="GI514" s="46"/>
      <c r="GJ514" s="46"/>
      <c r="GK514" s="46"/>
      <c r="GL514" s="46"/>
      <c r="GM514" s="46"/>
      <c r="GN514" s="46"/>
      <c r="GO514" s="46"/>
      <c r="GP514" s="46"/>
      <c r="GQ514" s="46"/>
      <c r="GR514" s="46"/>
      <c r="GS514" s="46"/>
      <c r="GT514" s="46"/>
      <c r="GU514" s="46"/>
      <c r="GV514" s="46"/>
      <c r="GW514" s="46"/>
      <c r="GX514" s="46"/>
      <c r="GY514" s="46"/>
      <c r="GZ514" s="46"/>
      <c r="HA514" s="46"/>
      <c r="HB514" s="46"/>
      <c r="HC514" s="46"/>
      <c r="HD514" s="46"/>
      <c r="HE514" s="46"/>
      <c r="HF514" s="46"/>
      <c r="HG514" s="46"/>
      <c r="HH514" s="46"/>
      <c r="HI514" s="46"/>
      <c r="HJ514" s="46"/>
      <c r="HK514" s="46"/>
      <c r="HL514" s="46"/>
      <c r="HM514" s="46"/>
      <c r="HN514" s="46"/>
      <c r="HO514" s="46"/>
      <c r="HP514" s="46"/>
      <c r="HQ514" s="46"/>
      <c r="HR514" s="46"/>
      <c r="HS514" s="46"/>
      <c r="HT514" s="46"/>
      <c r="HU514" s="46"/>
      <c r="HV514" s="46"/>
      <c r="HW514" s="46"/>
      <c r="HX514" s="46"/>
      <c r="HY514" s="46"/>
      <c r="HZ514" s="46"/>
      <c r="IA514" s="46"/>
      <c r="IB514" s="46"/>
      <c r="IC514" s="46"/>
      <c r="ID514" s="46"/>
      <c r="IE514" s="46"/>
      <c r="IF514" s="46"/>
      <c r="IG514" s="46"/>
      <c r="IH514" s="46"/>
      <c r="II514" s="46"/>
      <c r="IJ514" s="46"/>
      <c r="IK514" s="46"/>
      <c r="IL514" s="46"/>
      <c r="IM514" s="46"/>
      <c r="IN514" s="46"/>
      <c r="IO514" s="46"/>
      <c r="IP514" s="46"/>
      <c r="IQ514" s="46"/>
      <c r="IR514" s="46"/>
      <c r="IS514" s="46"/>
      <c r="IT514" s="46"/>
      <c r="IU514" s="46"/>
      <c r="IV514" s="46"/>
      <c r="IW514" s="46"/>
      <c r="IX514" s="46"/>
      <c r="IY514" s="46"/>
      <c r="IZ514" s="46"/>
      <c r="JA514" s="46"/>
      <c r="JB514" s="46"/>
      <c r="JC514" s="46"/>
      <c r="JD514" s="46"/>
      <c r="JE514" s="46"/>
      <c r="JF514" s="46"/>
      <c r="JG514" s="46"/>
      <c r="JH514" s="46"/>
      <c r="JI514" s="46"/>
      <c r="JJ514" s="46"/>
      <c r="JK514" s="46"/>
      <c r="JL514" s="46"/>
      <c r="JM514" s="46"/>
      <c r="JN514" s="46"/>
      <c r="JO514" s="46"/>
      <c r="JP514" s="46"/>
      <c r="JQ514" s="46"/>
      <c r="JR514" s="46"/>
      <c r="JS514" s="46"/>
      <c r="JT514" s="46"/>
      <c r="JU514" s="46"/>
      <c r="JV514" s="46"/>
      <c r="JW514" s="46"/>
      <c r="JX514" s="46"/>
      <c r="JY514" s="46"/>
      <c r="JZ514" s="46"/>
      <c r="KA514" s="46"/>
      <c r="KB514" s="46"/>
      <c r="KC514" s="46"/>
      <c r="KD514" s="46"/>
      <c r="KE514" s="46"/>
      <c r="KF514" s="46"/>
      <c r="KG514" s="46"/>
      <c r="KH514" s="46"/>
      <c r="KI514" s="46"/>
      <c r="KJ514" s="46"/>
      <c r="KK514" s="46"/>
      <c r="KL514" s="46"/>
      <c r="KM514" s="46"/>
      <c r="KN514" s="46"/>
      <c r="KO514" s="46"/>
      <c r="KP514" s="234"/>
    </row>
    <row r="515" spans="1:302" s="52" customFormat="1" ht="51" x14ac:dyDescent="0.25">
      <c r="A515" s="432"/>
      <c r="B515" s="45" t="s">
        <v>2523</v>
      </c>
      <c r="C515" s="144">
        <v>12150096</v>
      </c>
      <c r="D515" s="31">
        <v>40022</v>
      </c>
      <c r="E515" s="31">
        <v>40022</v>
      </c>
      <c r="F515" s="31">
        <v>42360</v>
      </c>
      <c r="G515" s="45">
        <v>-7777</v>
      </c>
      <c r="H515" s="45" t="s">
        <v>587</v>
      </c>
      <c r="I515" s="45" t="s">
        <v>1210</v>
      </c>
      <c r="J515" s="45"/>
      <c r="K515" s="45" t="s">
        <v>50</v>
      </c>
      <c r="L515" s="45" t="s">
        <v>632</v>
      </c>
      <c r="M515" s="45" t="s">
        <v>839</v>
      </c>
      <c r="N515" s="45" t="s">
        <v>74</v>
      </c>
      <c r="O515" s="45" t="s">
        <v>7878</v>
      </c>
      <c r="P515" s="147">
        <v>81551</v>
      </c>
      <c r="Q515" s="45" t="s">
        <v>559</v>
      </c>
      <c r="R515" s="45" t="s">
        <v>2473</v>
      </c>
      <c r="S515" s="272" t="s">
        <v>2327</v>
      </c>
      <c r="T515" s="45">
        <v>-9999</v>
      </c>
      <c r="U515" s="45">
        <v>-7777</v>
      </c>
      <c r="V515" s="45">
        <v>-7777</v>
      </c>
      <c r="W515" s="45">
        <v>-7777</v>
      </c>
      <c r="X515" s="45">
        <v>-7777</v>
      </c>
      <c r="Y515" s="45">
        <v>178.8</v>
      </c>
      <c r="Z515" s="45">
        <v>27</v>
      </c>
      <c r="AA515" s="45" t="s">
        <v>2524</v>
      </c>
      <c r="AB515" s="45">
        <v>1.25</v>
      </c>
      <c r="AC515" s="45">
        <v>7093</v>
      </c>
      <c r="AD515" s="45">
        <v>-9999</v>
      </c>
      <c r="AE515" s="45">
        <v>7000</v>
      </c>
      <c r="AF515" s="45" t="s">
        <v>9906</v>
      </c>
      <c r="AG515" s="45"/>
      <c r="AH515" s="45"/>
      <c r="AI515" s="45"/>
      <c r="AJ515" s="45" t="s">
        <v>3780</v>
      </c>
      <c r="AK515" s="45" t="s">
        <v>3781</v>
      </c>
      <c r="AL515" s="45">
        <v>43</v>
      </c>
      <c r="AM515" s="45">
        <v>19</v>
      </c>
      <c r="AN515" s="1109">
        <v>45.4</v>
      </c>
      <c r="AO515" s="45">
        <v>24</v>
      </c>
      <c r="AP515" s="45">
        <v>7</v>
      </c>
      <c r="AQ515" s="45">
        <v>9.6</v>
      </c>
      <c r="AR515" s="45">
        <f t="shared" si="40"/>
        <v>43.329277777777783</v>
      </c>
      <c r="AS515" s="45">
        <f t="shared" si="41"/>
        <v>24.119333333333334</v>
      </c>
      <c r="AT515" s="45" t="s">
        <v>34</v>
      </c>
      <c r="AU515" s="45"/>
      <c r="AV515" s="147"/>
      <c r="AW515" s="31"/>
      <c r="AX515" s="147"/>
      <c r="AY515" s="31"/>
      <c r="AZ515" s="147"/>
      <c r="BA515" s="31"/>
      <c r="BB515" s="147"/>
      <c r="BC515" s="31"/>
      <c r="BD515" s="147"/>
      <c r="BE515" s="31"/>
      <c r="BF515" s="45"/>
      <c r="BG515" s="433" t="s">
        <v>1624</v>
      </c>
      <c r="BH515" s="735"/>
      <c r="BI515" s="46"/>
      <c r="BJ515" s="46"/>
      <c r="BK515" s="46"/>
      <c r="BL515" s="46"/>
      <c r="BM515" s="46"/>
      <c r="BN515" s="46"/>
      <c r="BO515" s="46"/>
      <c r="BP515" s="46"/>
      <c r="BQ515" s="46"/>
      <c r="BR515" s="46"/>
      <c r="BS515" s="46"/>
      <c r="BT515" s="46"/>
      <c r="BU515" s="46"/>
      <c r="BV515" s="46"/>
      <c r="BW515" s="46"/>
      <c r="BX515" s="46"/>
      <c r="BY515" s="46"/>
      <c r="BZ515" s="46"/>
      <c r="CA515" s="46"/>
      <c r="CB515" s="46"/>
      <c r="CC515" s="46"/>
      <c r="CD515" s="46"/>
      <c r="CE515" s="46"/>
      <c r="CF515" s="46"/>
      <c r="CG515" s="46"/>
      <c r="CH515" s="46"/>
      <c r="CI515" s="46"/>
      <c r="CJ515" s="46"/>
      <c r="CK515" s="46"/>
      <c r="CL515" s="46"/>
      <c r="CM515" s="46"/>
      <c r="CN515" s="46"/>
      <c r="CO515" s="46"/>
      <c r="CP515" s="46"/>
      <c r="CQ515" s="46"/>
      <c r="CR515" s="46"/>
      <c r="CS515" s="46"/>
      <c r="CT515" s="46"/>
      <c r="CU515" s="46"/>
      <c r="CV515" s="46"/>
      <c r="CW515" s="46"/>
      <c r="CX515" s="46"/>
      <c r="CY515" s="46"/>
      <c r="CZ515" s="46"/>
      <c r="DA515" s="46"/>
      <c r="DB515" s="46"/>
      <c r="DC515" s="46"/>
      <c r="DD515" s="46"/>
      <c r="DE515" s="46"/>
      <c r="DF515" s="46"/>
      <c r="DG515" s="46"/>
      <c r="DH515" s="46"/>
      <c r="DI515" s="46"/>
      <c r="DJ515" s="46"/>
      <c r="DK515" s="46"/>
      <c r="DL515" s="46"/>
      <c r="DM515" s="46"/>
      <c r="DN515" s="46"/>
      <c r="DO515" s="46"/>
      <c r="DP515" s="46"/>
      <c r="DQ515" s="46"/>
      <c r="DR515" s="46"/>
      <c r="DS515" s="46"/>
      <c r="DT515" s="46"/>
      <c r="DU515" s="46"/>
      <c r="DV515" s="46"/>
      <c r="DW515" s="46"/>
      <c r="DX515" s="46"/>
      <c r="DY515" s="46"/>
      <c r="DZ515" s="46"/>
      <c r="EA515" s="46"/>
      <c r="EB515" s="46"/>
      <c r="EC515" s="46"/>
      <c r="ED515" s="46"/>
      <c r="EE515" s="46"/>
      <c r="EF515" s="46"/>
      <c r="EG515" s="46"/>
      <c r="EH515" s="46"/>
      <c r="EI515" s="46"/>
      <c r="EJ515" s="46"/>
      <c r="EK515" s="46"/>
      <c r="EL515" s="46"/>
      <c r="EM515" s="46"/>
      <c r="EN515" s="46"/>
      <c r="EO515" s="46"/>
      <c r="EP515" s="46"/>
      <c r="EQ515" s="46"/>
      <c r="ER515" s="46"/>
      <c r="ES515" s="46"/>
      <c r="ET515" s="46"/>
      <c r="EU515" s="46"/>
      <c r="EV515" s="46"/>
      <c r="EW515" s="46"/>
      <c r="EX515" s="46"/>
      <c r="EY515" s="46"/>
      <c r="EZ515" s="46"/>
      <c r="FA515" s="46"/>
      <c r="FB515" s="46"/>
      <c r="FC515" s="46"/>
      <c r="FD515" s="46"/>
      <c r="FE515" s="46"/>
      <c r="FF515" s="46"/>
      <c r="FG515" s="46"/>
      <c r="FH515" s="46"/>
      <c r="FI515" s="46"/>
      <c r="FJ515" s="46"/>
      <c r="FK515" s="46"/>
      <c r="FL515" s="46"/>
      <c r="FM515" s="46"/>
      <c r="FN515" s="46"/>
      <c r="FO515" s="46"/>
      <c r="FP515" s="46"/>
      <c r="FQ515" s="46"/>
      <c r="FR515" s="46"/>
      <c r="FS515" s="46"/>
      <c r="FT515" s="46"/>
      <c r="FU515" s="46"/>
      <c r="FV515" s="46"/>
      <c r="FW515" s="46"/>
      <c r="FX515" s="46"/>
      <c r="FY515" s="46"/>
      <c r="FZ515" s="46"/>
      <c r="GA515" s="46"/>
      <c r="GB515" s="46"/>
      <c r="GC515" s="46"/>
      <c r="GD515" s="46"/>
      <c r="GE515" s="46"/>
      <c r="GF515" s="46"/>
      <c r="GG515" s="46"/>
      <c r="GH515" s="46"/>
      <c r="GI515" s="46"/>
      <c r="GJ515" s="46"/>
      <c r="GK515" s="46"/>
      <c r="GL515" s="46"/>
      <c r="GM515" s="46"/>
      <c r="GN515" s="46"/>
      <c r="GO515" s="46"/>
      <c r="GP515" s="46"/>
      <c r="GQ515" s="46"/>
      <c r="GR515" s="46"/>
      <c r="GS515" s="46"/>
      <c r="GT515" s="46"/>
      <c r="GU515" s="46"/>
      <c r="GV515" s="46"/>
      <c r="GW515" s="46"/>
      <c r="GX515" s="46"/>
      <c r="GY515" s="46"/>
      <c r="GZ515" s="46"/>
      <c r="HA515" s="46"/>
      <c r="HB515" s="46"/>
      <c r="HC515" s="46"/>
      <c r="HD515" s="46"/>
      <c r="HE515" s="46"/>
      <c r="HF515" s="46"/>
      <c r="HG515" s="46"/>
      <c r="HH515" s="46"/>
      <c r="HI515" s="46"/>
      <c r="HJ515" s="46"/>
      <c r="HK515" s="46"/>
      <c r="HL515" s="46"/>
      <c r="HM515" s="46"/>
      <c r="HN515" s="46"/>
      <c r="HO515" s="46"/>
      <c r="HP515" s="46"/>
      <c r="HQ515" s="46"/>
      <c r="HR515" s="46"/>
      <c r="HS515" s="46"/>
      <c r="HT515" s="46"/>
      <c r="HU515" s="46"/>
      <c r="HV515" s="46"/>
      <c r="HW515" s="46"/>
      <c r="HX515" s="46"/>
      <c r="HY515" s="46"/>
      <c r="HZ515" s="46"/>
      <c r="IA515" s="46"/>
      <c r="IB515" s="46"/>
      <c r="IC515" s="46"/>
      <c r="ID515" s="46"/>
      <c r="IE515" s="46"/>
      <c r="IF515" s="46"/>
      <c r="IG515" s="46"/>
      <c r="IH515" s="46"/>
      <c r="II515" s="46"/>
      <c r="IJ515" s="46"/>
      <c r="IK515" s="46"/>
      <c r="IL515" s="46"/>
      <c r="IM515" s="46"/>
      <c r="IN515" s="46"/>
      <c r="IO515" s="46"/>
      <c r="IP515" s="46"/>
      <c r="IQ515" s="46"/>
      <c r="IR515" s="46"/>
      <c r="IS515" s="46"/>
      <c r="IT515" s="46"/>
      <c r="IU515" s="46"/>
      <c r="IV515" s="46"/>
      <c r="IW515" s="46"/>
      <c r="IX515" s="46"/>
      <c r="IY515" s="46"/>
      <c r="IZ515" s="46"/>
      <c r="JA515" s="46"/>
      <c r="JB515" s="46"/>
      <c r="JC515" s="46"/>
      <c r="JD515" s="46"/>
      <c r="JE515" s="46"/>
      <c r="JF515" s="46"/>
      <c r="JG515" s="46"/>
      <c r="JH515" s="46"/>
      <c r="JI515" s="46"/>
      <c r="JJ515" s="46"/>
      <c r="JK515" s="46"/>
      <c r="JL515" s="46"/>
      <c r="JM515" s="46"/>
      <c r="JN515" s="46"/>
      <c r="JO515" s="46"/>
      <c r="JP515" s="46"/>
      <c r="JQ515" s="46"/>
      <c r="JR515" s="46"/>
      <c r="JS515" s="46"/>
      <c r="JT515" s="46"/>
      <c r="JU515" s="46"/>
      <c r="JV515" s="46"/>
      <c r="JW515" s="46"/>
      <c r="JX515" s="46"/>
      <c r="JY515" s="46"/>
      <c r="JZ515" s="46"/>
      <c r="KA515" s="46"/>
      <c r="KB515" s="46"/>
      <c r="KC515" s="46"/>
      <c r="KD515" s="46"/>
      <c r="KE515" s="46"/>
      <c r="KF515" s="46"/>
      <c r="KG515" s="46"/>
      <c r="KH515" s="46"/>
      <c r="KI515" s="46"/>
      <c r="KJ515" s="46"/>
      <c r="KK515" s="46"/>
      <c r="KL515" s="46"/>
      <c r="KM515" s="46"/>
      <c r="KN515" s="46"/>
      <c r="KO515" s="46"/>
      <c r="KP515" s="234"/>
    </row>
    <row r="516" spans="1:302" s="52" customFormat="1" ht="51.75" thickBot="1" x14ac:dyDescent="0.3">
      <c r="A516" s="416"/>
      <c r="B516" s="417" t="s">
        <v>2525</v>
      </c>
      <c r="C516" s="419">
        <v>12150096</v>
      </c>
      <c r="D516" s="420">
        <v>40022</v>
      </c>
      <c r="E516" s="420">
        <v>40022</v>
      </c>
      <c r="F516" s="420">
        <v>42360</v>
      </c>
      <c r="G516" s="417">
        <v>-7777</v>
      </c>
      <c r="H516" s="417" t="s">
        <v>587</v>
      </c>
      <c r="I516" s="417" t="s">
        <v>1210</v>
      </c>
      <c r="J516" s="417"/>
      <c r="K516" s="417" t="s">
        <v>50</v>
      </c>
      <c r="L516" s="417" t="s">
        <v>632</v>
      </c>
      <c r="M516" s="417" t="s">
        <v>839</v>
      </c>
      <c r="N516" s="417" t="s">
        <v>74</v>
      </c>
      <c r="O516" s="417" t="s">
        <v>7878</v>
      </c>
      <c r="P516" s="418">
        <v>81551</v>
      </c>
      <c r="Q516" s="417" t="s">
        <v>559</v>
      </c>
      <c r="R516" s="417" t="s">
        <v>2473</v>
      </c>
      <c r="S516" s="422" t="s">
        <v>2327</v>
      </c>
      <c r="T516" s="417" t="s">
        <v>1861</v>
      </c>
      <c r="U516" s="417" t="s">
        <v>1861</v>
      </c>
      <c r="V516" s="417" t="s">
        <v>1861</v>
      </c>
      <c r="W516" s="417" t="s">
        <v>1861</v>
      </c>
      <c r="X516" s="417" t="s">
        <v>1861</v>
      </c>
      <c r="Y516" s="417" t="s">
        <v>1861</v>
      </c>
      <c r="Z516" s="417" t="s">
        <v>1861</v>
      </c>
      <c r="AA516" s="417" t="s">
        <v>1861</v>
      </c>
      <c r="AB516" s="417" t="s">
        <v>1861</v>
      </c>
      <c r="AC516" s="417" t="s">
        <v>1861</v>
      </c>
      <c r="AD516" s="417" t="s">
        <v>1861</v>
      </c>
      <c r="AE516" s="417" t="s">
        <v>1861</v>
      </c>
      <c r="AF516" s="417" t="s">
        <v>9907</v>
      </c>
      <c r="AG516" s="417"/>
      <c r="AH516" s="417"/>
      <c r="AI516" s="417"/>
      <c r="AJ516" s="417" t="s">
        <v>3782</v>
      </c>
      <c r="AK516" s="417" t="s">
        <v>3783</v>
      </c>
      <c r="AL516" s="417">
        <v>43</v>
      </c>
      <c r="AM516" s="417">
        <v>19</v>
      </c>
      <c r="AN516" s="1126">
        <v>40</v>
      </c>
      <c r="AO516" s="417">
        <v>24</v>
      </c>
      <c r="AP516" s="417">
        <v>7</v>
      </c>
      <c r="AQ516" s="417">
        <v>9.1999999999999993</v>
      </c>
      <c r="AR516" s="417">
        <f t="shared" si="40"/>
        <v>43.327777777777783</v>
      </c>
      <c r="AS516" s="417">
        <f t="shared" si="41"/>
        <v>24.119222222222223</v>
      </c>
      <c r="AT516" s="417" t="s">
        <v>34</v>
      </c>
      <c r="AU516" s="417"/>
      <c r="AV516" s="418"/>
      <c r="AW516" s="420"/>
      <c r="AX516" s="418"/>
      <c r="AY516" s="420"/>
      <c r="AZ516" s="418"/>
      <c r="BA516" s="420"/>
      <c r="BB516" s="418"/>
      <c r="BC516" s="420"/>
      <c r="BD516" s="418"/>
      <c r="BE516" s="420"/>
      <c r="BF516" s="417"/>
      <c r="BG516" s="423" t="s">
        <v>1624</v>
      </c>
      <c r="BH516" s="735"/>
      <c r="BI516" s="46"/>
      <c r="BJ516" s="46"/>
      <c r="BK516" s="46"/>
      <c r="BL516" s="46"/>
      <c r="BM516" s="46"/>
      <c r="BN516" s="46"/>
      <c r="BO516" s="46"/>
      <c r="BP516" s="46"/>
      <c r="BQ516" s="46"/>
      <c r="BR516" s="46"/>
      <c r="BS516" s="46"/>
      <c r="BT516" s="46"/>
      <c r="BU516" s="46"/>
      <c r="BV516" s="46"/>
      <c r="BW516" s="46"/>
      <c r="BX516" s="46"/>
      <c r="BY516" s="46"/>
      <c r="BZ516" s="46"/>
      <c r="CA516" s="46"/>
      <c r="CB516" s="46"/>
      <c r="CC516" s="46"/>
      <c r="CD516" s="46"/>
      <c r="CE516" s="46"/>
      <c r="CF516" s="46"/>
      <c r="CG516" s="46"/>
      <c r="CH516" s="46"/>
      <c r="CI516" s="46"/>
      <c r="CJ516" s="46"/>
      <c r="CK516" s="46"/>
      <c r="CL516" s="46"/>
      <c r="CM516" s="46"/>
      <c r="CN516" s="46"/>
      <c r="CO516" s="46"/>
      <c r="CP516" s="46"/>
      <c r="CQ516" s="46"/>
      <c r="CR516" s="46"/>
      <c r="CS516" s="46"/>
      <c r="CT516" s="46"/>
      <c r="CU516" s="46"/>
      <c r="CV516" s="46"/>
      <c r="CW516" s="46"/>
      <c r="CX516" s="46"/>
      <c r="CY516" s="46"/>
      <c r="CZ516" s="46"/>
      <c r="DA516" s="46"/>
      <c r="DB516" s="46"/>
      <c r="DC516" s="46"/>
      <c r="DD516" s="46"/>
      <c r="DE516" s="46"/>
      <c r="DF516" s="46"/>
      <c r="DG516" s="46"/>
      <c r="DH516" s="46"/>
      <c r="DI516" s="46"/>
      <c r="DJ516" s="46"/>
      <c r="DK516" s="46"/>
      <c r="DL516" s="46"/>
      <c r="DM516" s="46"/>
      <c r="DN516" s="46"/>
      <c r="DO516" s="46"/>
      <c r="DP516" s="46"/>
      <c r="DQ516" s="46"/>
      <c r="DR516" s="46"/>
      <c r="DS516" s="46"/>
      <c r="DT516" s="46"/>
      <c r="DU516" s="46"/>
      <c r="DV516" s="46"/>
      <c r="DW516" s="46"/>
      <c r="DX516" s="46"/>
      <c r="DY516" s="46"/>
      <c r="DZ516" s="46"/>
      <c r="EA516" s="46"/>
      <c r="EB516" s="46"/>
      <c r="EC516" s="46"/>
      <c r="ED516" s="46"/>
      <c r="EE516" s="46"/>
      <c r="EF516" s="46"/>
      <c r="EG516" s="46"/>
      <c r="EH516" s="46"/>
      <c r="EI516" s="46"/>
      <c r="EJ516" s="46"/>
      <c r="EK516" s="46"/>
      <c r="EL516" s="46"/>
      <c r="EM516" s="46"/>
      <c r="EN516" s="46"/>
      <c r="EO516" s="46"/>
      <c r="EP516" s="46"/>
      <c r="EQ516" s="46"/>
      <c r="ER516" s="46"/>
      <c r="ES516" s="46"/>
      <c r="ET516" s="46"/>
      <c r="EU516" s="46"/>
      <c r="EV516" s="46"/>
      <c r="EW516" s="46"/>
      <c r="EX516" s="46"/>
      <c r="EY516" s="46"/>
      <c r="EZ516" s="46"/>
      <c r="FA516" s="46"/>
      <c r="FB516" s="46"/>
      <c r="FC516" s="46"/>
      <c r="FD516" s="46"/>
      <c r="FE516" s="46"/>
      <c r="FF516" s="46"/>
      <c r="FG516" s="46"/>
      <c r="FH516" s="46"/>
      <c r="FI516" s="46"/>
      <c r="FJ516" s="46"/>
      <c r="FK516" s="46"/>
      <c r="FL516" s="46"/>
      <c r="FM516" s="46"/>
      <c r="FN516" s="46"/>
      <c r="FO516" s="46"/>
      <c r="FP516" s="46"/>
      <c r="FQ516" s="46"/>
      <c r="FR516" s="46"/>
      <c r="FS516" s="46"/>
      <c r="FT516" s="46"/>
      <c r="FU516" s="46"/>
      <c r="FV516" s="46"/>
      <c r="FW516" s="46"/>
      <c r="FX516" s="46"/>
      <c r="FY516" s="46"/>
      <c r="FZ516" s="46"/>
      <c r="GA516" s="46"/>
      <c r="GB516" s="46"/>
      <c r="GC516" s="46"/>
      <c r="GD516" s="46"/>
      <c r="GE516" s="46"/>
      <c r="GF516" s="46"/>
      <c r="GG516" s="46"/>
      <c r="GH516" s="46"/>
      <c r="GI516" s="46"/>
      <c r="GJ516" s="46"/>
      <c r="GK516" s="46"/>
      <c r="GL516" s="46"/>
      <c r="GM516" s="46"/>
      <c r="GN516" s="46"/>
      <c r="GO516" s="46"/>
      <c r="GP516" s="46"/>
      <c r="GQ516" s="46"/>
      <c r="GR516" s="46"/>
      <c r="GS516" s="46"/>
      <c r="GT516" s="46"/>
      <c r="GU516" s="46"/>
      <c r="GV516" s="46"/>
      <c r="GW516" s="46"/>
      <c r="GX516" s="46"/>
      <c r="GY516" s="46"/>
      <c r="GZ516" s="46"/>
      <c r="HA516" s="46"/>
      <c r="HB516" s="46"/>
      <c r="HC516" s="46"/>
      <c r="HD516" s="46"/>
      <c r="HE516" s="46"/>
      <c r="HF516" s="46"/>
      <c r="HG516" s="46"/>
      <c r="HH516" s="46"/>
      <c r="HI516" s="46"/>
      <c r="HJ516" s="46"/>
      <c r="HK516" s="46"/>
      <c r="HL516" s="46"/>
      <c r="HM516" s="46"/>
      <c r="HN516" s="46"/>
      <c r="HO516" s="46"/>
      <c r="HP516" s="46"/>
      <c r="HQ516" s="46"/>
      <c r="HR516" s="46"/>
      <c r="HS516" s="46"/>
      <c r="HT516" s="46"/>
      <c r="HU516" s="46"/>
      <c r="HV516" s="46"/>
      <c r="HW516" s="46"/>
      <c r="HX516" s="46"/>
      <c r="HY516" s="46"/>
      <c r="HZ516" s="46"/>
      <c r="IA516" s="46"/>
      <c r="IB516" s="46"/>
      <c r="IC516" s="46"/>
      <c r="ID516" s="46"/>
      <c r="IE516" s="46"/>
      <c r="IF516" s="46"/>
      <c r="IG516" s="46"/>
      <c r="IH516" s="46"/>
      <c r="II516" s="46"/>
      <c r="IJ516" s="46"/>
      <c r="IK516" s="46"/>
      <c r="IL516" s="46"/>
      <c r="IM516" s="46"/>
      <c r="IN516" s="46"/>
      <c r="IO516" s="46"/>
      <c r="IP516" s="46"/>
      <c r="IQ516" s="46"/>
      <c r="IR516" s="46"/>
      <c r="IS516" s="46"/>
      <c r="IT516" s="46"/>
      <c r="IU516" s="46"/>
      <c r="IV516" s="46"/>
      <c r="IW516" s="46"/>
      <c r="IX516" s="46"/>
      <c r="IY516" s="46"/>
      <c r="IZ516" s="46"/>
      <c r="JA516" s="46"/>
      <c r="JB516" s="46"/>
      <c r="JC516" s="46"/>
      <c r="JD516" s="46"/>
      <c r="JE516" s="46"/>
      <c r="JF516" s="46"/>
      <c r="JG516" s="46"/>
      <c r="JH516" s="46"/>
      <c r="JI516" s="46"/>
      <c r="JJ516" s="46"/>
      <c r="JK516" s="46"/>
      <c r="JL516" s="46"/>
      <c r="JM516" s="46"/>
      <c r="JN516" s="46"/>
      <c r="JO516" s="46"/>
      <c r="JP516" s="46"/>
      <c r="JQ516" s="46"/>
      <c r="JR516" s="46"/>
      <c r="JS516" s="46"/>
      <c r="JT516" s="46"/>
      <c r="JU516" s="46"/>
      <c r="JV516" s="46"/>
      <c r="JW516" s="46"/>
      <c r="JX516" s="46"/>
      <c r="JY516" s="46"/>
      <c r="JZ516" s="46"/>
      <c r="KA516" s="46"/>
      <c r="KB516" s="46"/>
      <c r="KC516" s="46"/>
      <c r="KD516" s="46"/>
      <c r="KE516" s="46"/>
      <c r="KF516" s="46"/>
      <c r="KG516" s="46"/>
      <c r="KH516" s="46"/>
      <c r="KI516" s="46"/>
      <c r="KJ516" s="46"/>
      <c r="KK516" s="46"/>
      <c r="KL516" s="46"/>
      <c r="KM516" s="46"/>
      <c r="KN516" s="46"/>
      <c r="KO516" s="46"/>
      <c r="KP516" s="234"/>
    </row>
    <row r="517" spans="1:302" s="52" customFormat="1" ht="76.5" x14ac:dyDescent="0.25">
      <c r="A517" s="376">
        <v>163</v>
      </c>
      <c r="B517" s="376" t="s">
        <v>2526</v>
      </c>
      <c r="C517" s="378">
        <v>12150097</v>
      </c>
      <c r="D517" s="379">
        <v>40022</v>
      </c>
      <c r="E517" s="379">
        <v>40022</v>
      </c>
      <c r="F517" s="379">
        <v>41274</v>
      </c>
      <c r="G517" s="180">
        <v>-7777</v>
      </c>
      <c r="H517" s="376" t="s">
        <v>587</v>
      </c>
      <c r="I517" s="376" t="s">
        <v>1210</v>
      </c>
      <c r="J517" s="376"/>
      <c r="K517" s="376" t="s">
        <v>50</v>
      </c>
      <c r="L517" s="376" t="s">
        <v>499</v>
      </c>
      <c r="M517" s="376" t="s">
        <v>839</v>
      </c>
      <c r="N517" s="376" t="s">
        <v>74</v>
      </c>
      <c r="O517" s="376" t="s">
        <v>7879</v>
      </c>
      <c r="P517" s="377">
        <v>37863</v>
      </c>
      <c r="Q517" s="376" t="s">
        <v>559</v>
      </c>
      <c r="R517" s="376" t="s">
        <v>2473</v>
      </c>
      <c r="S517" s="380" t="s">
        <v>2298</v>
      </c>
      <c r="T517" s="376">
        <v>-9999</v>
      </c>
      <c r="U517" s="376">
        <v>-7777</v>
      </c>
      <c r="V517" s="376">
        <v>-7777</v>
      </c>
      <c r="W517" s="376">
        <v>-7777</v>
      </c>
      <c r="X517" s="376">
        <v>-7777</v>
      </c>
      <c r="Y517" s="376">
        <v>220</v>
      </c>
      <c r="Z517" s="376">
        <v>26.4</v>
      </c>
      <c r="AA517" s="376" t="s">
        <v>2527</v>
      </c>
      <c r="AB517" s="376">
        <v>0.75</v>
      </c>
      <c r="AC517" s="376">
        <v>4200</v>
      </c>
      <c r="AD517" s="376">
        <v>-9999</v>
      </c>
      <c r="AE517" s="376">
        <v>4200</v>
      </c>
      <c r="AF517" s="376" t="s">
        <v>9908</v>
      </c>
      <c r="AG517" s="376"/>
      <c r="AH517" s="376"/>
      <c r="AI517" s="376"/>
      <c r="AJ517" s="376" t="s">
        <v>6864</v>
      </c>
      <c r="AK517" s="376" t="s">
        <v>6865</v>
      </c>
      <c r="AL517" s="376">
        <v>43</v>
      </c>
      <c r="AM517" s="376">
        <v>21</v>
      </c>
      <c r="AN517" s="1132">
        <v>34.799999999999997</v>
      </c>
      <c r="AO517" s="376">
        <v>24</v>
      </c>
      <c r="AP517" s="376">
        <v>11</v>
      </c>
      <c r="AQ517" s="376">
        <v>3.5</v>
      </c>
      <c r="AR517" s="376">
        <f t="shared" ref="AR517:AR562" si="42">AL517+AM517/60+AN517/3600</f>
        <v>43.359666666666669</v>
      </c>
      <c r="AS517" s="376">
        <f t="shared" ref="AS517:AS566" si="43">AO517+AP517/60+AQ517/3600</f>
        <v>24.184305555555557</v>
      </c>
      <c r="AT517" s="376" t="s">
        <v>43</v>
      </c>
      <c r="AU517" s="376"/>
      <c r="AV517" s="377"/>
      <c r="AW517" s="379"/>
      <c r="AX517" s="377"/>
      <c r="AY517" s="379"/>
      <c r="AZ517" s="377"/>
      <c r="BA517" s="379"/>
      <c r="BB517" s="377"/>
      <c r="BC517" s="379"/>
      <c r="BD517" s="377"/>
      <c r="BE517" s="379"/>
      <c r="BF517" s="376" t="s">
        <v>9644</v>
      </c>
      <c r="BG517" s="376"/>
      <c r="BH517" s="230"/>
      <c r="BI517" s="46"/>
      <c r="BJ517" s="46"/>
      <c r="BK517" s="46"/>
      <c r="BL517" s="46"/>
      <c r="BM517" s="46"/>
      <c r="BN517" s="46"/>
      <c r="BO517" s="46"/>
      <c r="BP517" s="46"/>
      <c r="BQ517" s="46"/>
      <c r="BR517" s="46"/>
      <c r="BS517" s="46"/>
      <c r="BT517" s="46"/>
      <c r="BU517" s="46"/>
      <c r="BV517" s="46"/>
      <c r="BW517" s="46"/>
      <c r="BX517" s="46"/>
      <c r="BY517" s="46"/>
      <c r="BZ517" s="46"/>
      <c r="CA517" s="46"/>
      <c r="CB517" s="46"/>
      <c r="CC517" s="46"/>
      <c r="CD517" s="46"/>
      <c r="CE517" s="46"/>
      <c r="CF517" s="46"/>
      <c r="CG517" s="46"/>
      <c r="CH517" s="46"/>
      <c r="CI517" s="46"/>
      <c r="CJ517" s="46"/>
      <c r="CK517" s="46"/>
      <c r="CL517" s="46"/>
      <c r="CM517" s="46"/>
      <c r="CN517" s="46"/>
      <c r="CO517" s="46"/>
      <c r="CP517" s="46"/>
      <c r="CQ517" s="46"/>
      <c r="CR517" s="46"/>
      <c r="CS517" s="46"/>
      <c r="CT517" s="46"/>
      <c r="CU517" s="46"/>
      <c r="CV517" s="46"/>
      <c r="CW517" s="46"/>
      <c r="CX517" s="46"/>
      <c r="CY517" s="46"/>
      <c r="CZ517" s="46"/>
      <c r="DA517" s="46"/>
      <c r="DB517" s="46"/>
      <c r="DC517" s="46"/>
      <c r="DD517" s="46"/>
      <c r="DE517" s="46"/>
      <c r="DF517" s="46"/>
      <c r="DG517" s="46"/>
      <c r="DH517" s="46"/>
      <c r="DI517" s="46"/>
      <c r="DJ517" s="46"/>
      <c r="DK517" s="46"/>
      <c r="DL517" s="46"/>
      <c r="DM517" s="46"/>
      <c r="DN517" s="46"/>
      <c r="DO517" s="46"/>
      <c r="DP517" s="46"/>
      <c r="DQ517" s="46"/>
      <c r="DR517" s="46"/>
      <c r="DS517" s="46"/>
      <c r="DT517" s="46"/>
      <c r="DU517" s="46"/>
      <c r="DV517" s="46"/>
      <c r="DW517" s="46"/>
      <c r="DX517" s="46"/>
      <c r="DY517" s="46"/>
      <c r="DZ517" s="46"/>
      <c r="EA517" s="46"/>
      <c r="EB517" s="46"/>
      <c r="EC517" s="46"/>
      <c r="ED517" s="46"/>
      <c r="EE517" s="46"/>
      <c r="EF517" s="46"/>
      <c r="EG517" s="46"/>
      <c r="EH517" s="46"/>
      <c r="EI517" s="46"/>
      <c r="EJ517" s="46"/>
      <c r="EK517" s="46"/>
      <c r="EL517" s="46"/>
      <c r="EM517" s="46"/>
      <c r="EN517" s="46"/>
      <c r="EO517" s="46"/>
      <c r="EP517" s="46"/>
      <c r="EQ517" s="46"/>
      <c r="ER517" s="46"/>
      <c r="ES517" s="46"/>
      <c r="ET517" s="46"/>
      <c r="EU517" s="46"/>
      <c r="EV517" s="46"/>
      <c r="EW517" s="46"/>
      <c r="EX517" s="46"/>
      <c r="EY517" s="46"/>
      <c r="EZ517" s="46"/>
      <c r="FA517" s="46"/>
      <c r="FB517" s="46"/>
      <c r="FC517" s="46"/>
      <c r="FD517" s="46"/>
      <c r="FE517" s="46"/>
      <c r="FF517" s="46"/>
      <c r="FG517" s="46"/>
      <c r="FH517" s="46"/>
      <c r="FI517" s="46"/>
      <c r="FJ517" s="46"/>
      <c r="FK517" s="46"/>
      <c r="FL517" s="46"/>
      <c r="FM517" s="46"/>
      <c r="FN517" s="46"/>
      <c r="FO517" s="46"/>
      <c r="FP517" s="46"/>
      <c r="FQ517" s="46"/>
      <c r="FR517" s="46"/>
      <c r="FS517" s="46"/>
      <c r="FT517" s="46"/>
      <c r="FU517" s="46"/>
      <c r="FV517" s="46"/>
      <c r="FW517" s="46"/>
      <c r="FX517" s="46"/>
      <c r="FY517" s="46"/>
      <c r="FZ517" s="46"/>
      <c r="GA517" s="46"/>
      <c r="GB517" s="46"/>
      <c r="GC517" s="46"/>
      <c r="GD517" s="46"/>
      <c r="GE517" s="46"/>
      <c r="GF517" s="46"/>
      <c r="GG517" s="46"/>
      <c r="GH517" s="46"/>
      <c r="GI517" s="46"/>
      <c r="GJ517" s="46"/>
      <c r="GK517" s="46"/>
      <c r="GL517" s="46"/>
      <c r="GM517" s="46"/>
      <c r="GN517" s="46"/>
      <c r="GO517" s="46"/>
      <c r="GP517" s="46"/>
      <c r="GQ517" s="46"/>
      <c r="GR517" s="46"/>
      <c r="GS517" s="46"/>
      <c r="GT517" s="46"/>
      <c r="GU517" s="46"/>
      <c r="GV517" s="46"/>
      <c r="GW517" s="46"/>
      <c r="GX517" s="46"/>
      <c r="GY517" s="46"/>
      <c r="GZ517" s="46"/>
      <c r="HA517" s="46"/>
      <c r="HB517" s="46"/>
      <c r="HC517" s="46"/>
      <c r="HD517" s="46"/>
      <c r="HE517" s="46"/>
      <c r="HF517" s="46"/>
      <c r="HG517" s="46"/>
      <c r="HH517" s="46"/>
      <c r="HI517" s="46"/>
      <c r="HJ517" s="46"/>
      <c r="HK517" s="46"/>
      <c r="HL517" s="46"/>
      <c r="HM517" s="46"/>
      <c r="HN517" s="46"/>
      <c r="HO517" s="46"/>
      <c r="HP517" s="46"/>
      <c r="HQ517" s="46"/>
      <c r="HR517" s="46"/>
      <c r="HS517" s="46"/>
      <c r="HT517" s="46"/>
      <c r="HU517" s="46"/>
      <c r="HV517" s="46"/>
      <c r="HW517" s="46"/>
      <c r="HX517" s="46"/>
      <c r="HY517" s="46"/>
      <c r="HZ517" s="46"/>
      <c r="IA517" s="46"/>
      <c r="IB517" s="46"/>
      <c r="IC517" s="46"/>
      <c r="ID517" s="46"/>
      <c r="IE517" s="46"/>
      <c r="IF517" s="46"/>
      <c r="IG517" s="46"/>
      <c r="IH517" s="46"/>
      <c r="II517" s="46"/>
      <c r="IJ517" s="46"/>
      <c r="IK517" s="46"/>
      <c r="IL517" s="46"/>
      <c r="IM517" s="46"/>
      <c r="IN517" s="46"/>
      <c r="IO517" s="46"/>
      <c r="IP517" s="46"/>
      <c r="IQ517" s="46"/>
      <c r="IR517" s="46"/>
      <c r="IS517" s="46"/>
      <c r="IT517" s="46"/>
      <c r="IU517" s="46"/>
      <c r="IV517" s="46"/>
      <c r="IW517" s="46"/>
      <c r="IX517" s="46"/>
      <c r="IY517" s="46"/>
      <c r="IZ517" s="46"/>
      <c r="JA517" s="46"/>
      <c r="JB517" s="46"/>
      <c r="JC517" s="46"/>
      <c r="JD517" s="46"/>
      <c r="JE517" s="46"/>
      <c r="JF517" s="46"/>
      <c r="JG517" s="46"/>
      <c r="JH517" s="46"/>
      <c r="JI517" s="46"/>
      <c r="JJ517" s="46"/>
      <c r="JK517" s="46"/>
      <c r="JL517" s="46"/>
      <c r="JM517" s="46"/>
      <c r="JN517" s="46"/>
      <c r="JO517" s="46"/>
      <c r="JP517" s="46"/>
      <c r="JQ517" s="46"/>
      <c r="JR517" s="46"/>
      <c r="JS517" s="46"/>
      <c r="JT517" s="46"/>
      <c r="JU517" s="46"/>
      <c r="JV517" s="46"/>
      <c r="JW517" s="46"/>
      <c r="JX517" s="46"/>
      <c r="JY517" s="46"/>
      <c r="JZ517" s="46"/>
      <c r="KA517" s="46"/>
      <c r="KB517" s="46"/>
      <c r="KC517" s="46"/>
      <c r="KD517" s="46"/>
      <c r="KE517" s="46"/>
      <c r="KF517" s="46"/>
      <c r="KG517" s="46"/>
      <c r="KH517" s="46"/>
      <c r="KI517" s="46"/>
      <c r="KJ517" s="46"/>
      <c r="KK517" s="46"/>
      <c r="KL517" s="46"/>
      <c r="KM517" s="46"/>
      <c r="KN517" s="46"/>
      <c r="KO517" s="46"/>
      <c r="KP517" s="234"/>
    </row>
    <row r="518" spans="1:302" s="52" customFormat="1" ht="76.5" x14ac:dyDescent="0.25">
      <c r="A518" s="40"/>
      <c r="B518" s="40" t="s">
        <v>2526</v>
      </c>
      <c r="C518" s="42">
        <v>12150097</v>
      </c>
      <c r="D518" s="43">
        <v>40022</v>
      </c>
      <c r="E518" s="43">
        <v>40022</v>
      </c>
      <c r="F518" s="43">
        <v>41274</v>
      </c>
      <c r="G518" s="24">
        <v>-7777</v>
      </c>
      <c r="H518" s="40" t="s">
        <v>587</v>
      </c>
      <c r="I518" s="40" t="s">
        <v>1210</v>
      </c>
      <c r="J518" s="40"/>
      <c r="K518" s="40" t="s">
        <v>50</v>
      </c>
      <c r="L518" s="40" t="s">
        <v>499</v>
      </c>
      <c r="M518" s="40" t="s">
        <v>839</v>
      </c>
      <c r="N518" s="40" t="s">
        <v>74</v>
      </c>
      <c r="O518" s="40" t="s">
        <v>7879</v>
      </c>
      <c r="P518" s="41">
        <v>37863</v>
      </c>
      <c r="Q518" s="40" t="s">
        <v>559</v>
      </c>
      <c r="R518" s="40" t="s">
        <v>2473</v>
      </c>
      <c r="S518" s="274" t="s">
        <v>2298</v>
      </c>
      <c r="T518" s="40" t="s">
        <v>1861</v>
      </c>
      <c r="U518" s="40" t="s">
        <v>1861</v>
      </c>
      <c r="V518" s="40" t="s">
        <v>1861</v>
      </c>
      <c r="W518" s="40" t="s">
        <v>1861</v>
      </c>
      <c r="X518" s="40" t="s">
        <v>1861</v>
      </c>
      <c r="Y518" s="40" t="s">
        <v>1861</v>
      </c>
      <c r="Z518" s="40" t="s">
        <v>1861</v>
      </c>
      <c r="AA518" s="40" t="s">
        <v>1861</v>
      </c>
      <c r="AB518" s="40" t="s">
        <v>1861</v>
      </c>
      <c r="AC518" s="40" t="s">
        <v>1861</v>
      </c>
      <c r="AD518" s="40" t="s">
        <v>1861</v>
      </c>
      <c r="AE518" s="40" t="s">
        <v>1861</v>
      </c>
      <c r="AF518" s="40" t="s">
        <v>9909</v>
      </c>
      <c r="AG518" s="40"/>
      <c r="AH518" s="40"/>
      <c r="AI518" s="40"/>
      <c r="AJ518" s="40" t="s">
        <v>6866</v>
      </c>
      <c r="AK518" s="40" t="s">
        <v>6867</v>
      </c>
      <c r="AL518" s="40">
        <v>43</v>
      </c>
      <c r="AM518" s="40">
        <v>21</v>
      </c>
      <c r="AN518" s="1131">
        <v>39.299999999999997</v>
      </c>
      <c r="AO518" s="40">
        <v>24</v>
      </c>
      <c r="AP518" s="40">
        <v>11</v>
      </c>
      <c r="AQ518" s="40">
        <v>11</v>
      </c>
      <c r="AR518" s="40">
        <f t="shared" si="42"/>
        <v>43.360916666666668</v>
      </c>
      <c r="AS518" s="40">
        <f t="shared" si="43"/>
        <v>24.186388888888889</v>
      </c>
      <c r="AT518" s="40" t="s">
        <v>43</v>
      </c>
      <c r="AU518" s="40"/>
      <c r="AV518" s="41"/>
      <c r="AW518" s="43"/>
      <c r="AX518" s="41"/>
      <c r="AY518" s="43"/>
      <c r="AZ518" s="41"/>
      <c r="BA518" s="43"/>
      <c r="BB518" s="41"/>
      <c r="BC518" s="43"/>
      <c r="BD518" s="41"/>
      <c r="BE518" s="43"/>
      <c r="BF518" s="40" t="s">
        <v>9644</v>
      </c>
      <c r="BG518" s="40"/>
      <c r="BH518" s="230"/>
      <c r="BI518" s="46"/>
      <c r="BJ518" s="46"/>
      <c r="BK518" s="46"/>
      <c r="BL518" s="46"/>
      <c r="BM518" s="46"/>
      <c r="BN518" s="46"/>
      <c r="BO518" s="46"/>
      <c r="BP518" s="46"/>
      <c r="BQ518" s="46"/>
      <c r="BR518" s="46"/>
      <c r="BS518" s="46"/>
      <c r="BT518" s="46"/>
      <c r="BU518" s="46"/>
      <c r="BV518" s="46"/>
      <c r="BW518" s="46"/>
      <c r="BX518" s="46"/>
      <c r="BY518" s="46"/>
      <c r="BZ518" s="46"/>
      <c r="CA518" s="46"/>
      <c r="CB518" s="46"/>
      <c r="CC518" s="46"/>
      <c r="CD518" s="46"/>
      <c r="CE518" s="46"/>
      <c r="CF518" s="46"/>
      <c r="CG518" s="46"/>
      <c r="CH518" s="46"/>
      <c r="CI518" s="46"/>
      <c r="CJ518" s="46"/>
      <c r="CK518" s="46"/>
      <c r="CL518" s="46"/>
      <c r="CM518" s="46"/>
      <c r="CN518" s="46"/>
      <c r="CO518" s="46"/>
      <c r="CP518" s="46"/>
      <c r="CQ518" s="46"/>
      <c r="CR518" s="46"/>
      <c r="CS518" s="46"/>
      <c r="CT518" s="46"/>
      <c r="CU518" s="46"/>
      <c r="CV518" s="46"/>
      <c r="CW518" s="46"/>
      <c r="CX518" s="46"/>
      <c r="CY518" s="46"/>
      <c r="CZ518" s="46"/>
      <c r="DA518" s="46"/>
      <c r="DB518" s="46"/>
      <c r="DC518" s="46"/>
      <c r="DD518" s="46"/>
      <c r="DE518" s="46"/>
      <c r="DF518" s="46"/>
      <c r="DG518" s="46"/>
      <c r="DH518" s="46"/>
      <c r="DI518" s="46"/>
      <c r="DJ518" s="46"/>
      <c r="DK518" s="46"/>
      <c r="DL518" s="46"/>
      <c r="DM518" s="46"/>
      <c r="DN518" s="46"/>
      <c r="DO518" s="46"/>
      <c r="DP518" s="46"/>
      <c r="DQ518" s="46"/>
      <c r="DR518" s="46"/>
      <c r="DS518" s="46"/>
      <c r="DT518" s="46"/>
      <c r="DU518" s="46"/>
      <c r="DV518" s="46"/>
      <c r="DW518" s="46"/>
      <c r="DX518" s="46"/>
      <c r="DY518" s="46"/>
      <c r="DZ518" s="46"/>
      <c r="EA518" s="46"/>
      <c r="EB518" s="46"/>
      <c r="EC518" s="46"/>
      <c r="ED518" s="46"/>
      <c r="EE518" s="46"/>
      <c r="EF518" s="46"/>
      <c r="EG518" s="46"/>
      <c r="EH518" s="46"/>
      <c r="EI518" s="46"/>
      <c r="EJ518" s="46"/>
      <c r="EK518" s="46"/>
      <c r="EL518" s="46"/>
      <c r="EM518" s="46"/>
      <c r="EN518" s="46"/>
      <c r="EO518" s="46"/>
      <c r="EP518" s="46"/>
      <c r="EQ518" s="46"/>
      <c r="ER518" s="46"/>
      <c r="ES518" s="46"/>
      <c r="ET518" s="46"/>
      <c r="EU518" s="46"/>
      <c r="EV518" s="46"/>
      <c r="EW518" s="46"/>
      <c r="EX518" s="46"/>
      <c r="EY518" s="46"/>
      <c r="EZ518" s="46"/>
      <c r="FA518" s="46"/>
      <c r="FB518" s="46"/>
      <c r="FC518" s="46"/>
      <c r="FD518" s="46"/>
      <c r="FE518" s="46"/>
      <c r="FF518" s="46"/>
      <c r="FG518" s="46"/>
      <c r="FH518" s="46"/>
      <c r="FI518" s="46"/>
      <c r="FJ518" s="46"/>
      <c r="FK518" s="46"/>
      <c r="FL518" s="46"/>
      <c r="FM518" s="46"/>
      <c r="FN518" s="46"/>
      <c r="FO518" s="46"/>
      <c r="FP518" s="46"/>
      <c r="FQ518" s="46"/>
      <c r="FR518" s="46"/>
      <c r="FS518" s="46"/>
      <c r="FT518" s="46"/>
      <c r="FU518" s="46"/>
      <c r="FV518" s="46"/>
      <c r="FW518" s="46"/>
      <c r="FX518" s="46"/>
      <c r="FY518" s="46"/>
      <c r="FZ518" s="46"/>
      <c r="GA518" s="46"/>
      <c r="GB518" s="46"/>
      <c r="GC518" s="46"/>
      <c r="GD518" s="46"/>
      <c r="GE518" s="46"/>
      <c r="GF518" s="46"/>
      <c r="GG518" s="46"/>
      <c r="GH518" s="46"/>
      <c r="GI518" s="46"/>
      <c r="GJ518" s="46"/>
      <c r="GK518" s="46"/>
      <c r="GL518" s="46"/>
      <c r="GM518" s="46"/>
      <c r="GN518" s="46"/>
      <c r="GO518" s="46"/>
      <c r="GP518" s="46"/>
      <c r="GQ518" s="46"/>
      <c r="GR518" s="46"/>
      <c r="GS518" s="46"/>
      <c r="GT518" s="46"/>
      <c r="GU518" s="46"/>
      <c r="GV518" s="46"/>
      <c r="GW518" s="46"/>
      <c r="GX518" s="46"/>
      <c r="GY518" s="46"/>
      <c r="GZ518" s="46"/>
      <c r="HA518" s="46"/>
      <c r="HB518" s="46"/>
      <c r="HC518" s="46"/>
      <c r="HD518" s="46"/>
      <c r="HE518" s="46"/>
      <c r="HF518" s="46"/>
      <c r="HG518" s="46"/>
      <c r="HH518" s="46"/>
      <c r="HI518" s="46"/>
      <c r="HJ518" s="46"/>
      <c r="HK518" s="46"/>
      <c r="HL518" s="46"/>
      <c r="HM518" s="46"/>
      <c r="HN518" s="46"/>
      <c r="HO518" s="46"/>
      <c r="HP518" s="46"/>
      <c r="HQ518" s="46"/>
      <c r="HR518" s="46"/>
      <c r="HS518" s="46"/>
      <c r="HT518" s="46"/>
      <c r="HU518" s="46"/>
      <c r="HV518" s="46"/>
      <c r="HW518" s="46"/>
      <c r="HX518" s="46"/>
      <c r="HY518" s="46"/>
      <c r="HZ518" s="46"/>
      <c r="IA518" s="46"/>
      <c r="IB518" s="46"/>
      <c r="IC518" s="46"/>
      <c r="ID518" s="46"/>
      <c r="IE518" s="46"/>
      <c r="IF518" s="46"/>
      <c r="IG518" s="46"/>
      <c r="IH518" s="46"/>
      <c r="II518" s="46"/>
      <c r="IJ518" s="46"/>
      <c r="IK518" s="46"/>
      <c r="IL518" s="46"/>
      <c r="IM518" s="46"/>
      <c r="IN518" s="46"/>
      <c r="IO518" s="46"/>
      <c r="IP518" s="46"/>
      <c r="IQ518" s="46"/>
      <c r="IR518" s="46"/>
      <c r="IS518" s="46"/>
      <c r="IT518" s="46"/>
      <c r="IU518" s="46"/>
      <c r="IV518" s="46"/>
      <c r="IW518" s="46"/>
      <c r="IX518" s="46"/>
      <c r="IY518" s="46"/>
      <c r="IZ518" s="46"/>
      <c r="JA518" s="46"/>
      <c r="JB518" s="46"/>
      <c r="JC518" s="46"/>
      <c r="JD518" s="46"/>
      <c r="JE518" s="46"/>
      <c r="JF518" s="46"/>
      <c r="JG518" s="46"/>
      <c r="JH518" s="46"/>
      <c r="JI518" s="46"/>
      <c r="JJ518" s="46"/>
      <c r="JK518" s="46"/>
      <c r="JL518" s="46"/>
      <c r="JM518" s="46"/>
      <c r="JN518" s="46"/>
      <c r="JO518" s="46"/>
      <c r="JP518" s="46"/>
      <c r="JQ518" s="46"/>
      <c r="JR518" s="46"/>
      <c r="JS518" s="46"/>
      <c r="JT518" s="46"/>
      <c r="JU518" s="46"/>
      <c r="JV518" s="46"/>
      <c r="JW518" s="46"/>
      <c r="JX518" s="46"/>
      <c r="JY518" s="46"/>
      <c r="JZ518" s="46"/>
      <c r="KA518" s="46"/>
      <c r="KB518" s="46"/>
      <c r="KC518" s="46"/>
      <c r="KD518" s="46"/>
      <c r="KE518" s="46"/>
      <c r="KF518" s="46"/>
      <c r="KG518" s="46"/>
      <c r="KH518" s="46"/>
      <c r="KI518" s="46"/>
      <c r="KJ518" s="46"/>
      <c r="KK518" s="46"/>
      <c r="KL518" s="46"/>
      <c r="KM518" s="46"/>
      <c r="KN518" s="46"/>
      <c r="KO518" s="46"/>
      <c r="KP518" s="234"/>
    </row>
    <row r="519" spans="1:302" s="58" customFormat="1" ht="76.5" x14ac:dyDescent="0.25">
      <c r="A519" s="198"/>
      <c r="B519" s="198" t="s">
        <v>2526</v>
      </c>
      <c r="C519" s="200">
        <v>12150097</v>
      </c>
      <c r="D519" s="201">
        <v>40022</v>
      </c>
      <c r="E519" s="201">
        <v>40022</v>
      </c>
      <c r="F519" s="201">
        <v>41274</v>
      </c>
      <c r="G519" s="198">
        <v>-7777</v>
      </c>
      <c r="H519" s="198" t="s">
        <v>587</v>
      </c>
      <c r="I519" s="198" t="s">
        <v>1210</v>
      </c>
      <c r="J519" s="198"/>
      <c r="K519" s="198" t="s">
        <v>50</v>
      </c>
      <c r="L519" s="198" t="s">
        <v>499</v>
      </c>
      <c r="M519" s="198" t="s">
        <v>839</v>
      </c>
      <c r="N519" s="198" t="s">
        <v>74</v>
      </c>
      <c r="O519" s="198" t="s">
        <v>7879</v>
      </c>
      <c r="P519" s="199">
        <v>37863</v>
      </c>
      <c r="Q519" s="198" t="s">
        <v>559</v>
      </c>
      <c r="R519" s="198" t="s">
        <v>2473</v>
      </c>
      <c r="S519" s="285" t="s">
        <v>2298</v>
      </c>
      <c r="T519" s="198">
        <v>-9999</v>
      </c>
      <c r="U519" s="198">
        <v>-7777</v>
      </c>
      <c r="V519" s="198">
        <v>-7777</v>
      </c>
      <c r="W519" s="198">
        <v>-7777</v>
      </c>
      <c r="X519" s="198">
        <v>-7777</v>
      </c>
      <c r="Y519" s="203">
        <v>220</v>
      </c>
      <c r="Z519" s="198">
        <v>26.4</v>
      </c>
      <c r="AA519" s="198" t="s">
        <v>2527</v>
      </c>
      <c r="AB519" s="198">
        <v>0.75</v>
      </c>
      <c r="AC519" s="198">
        <v>4200</v>
      </c>
      <c r="AD519" s="198">
        <v>-9999</v>
      </c>
      <c r="AE519" s="198">
        <v>4200</v>
      </c>
      <c r="AF519" s="198" t="s">
        <v>9908</v>
      </c>
      <c r="AG519" s="198"/>
      <c r="AH519" s="198"/>
      <c r="AI519" s="198"/>
      <c r="AJ519" s="198" t="s">
        <v>6864</v>
      </c>
      <c r="AK519" s="198" t="s">
        <v>6865</v>
      </c>
      <c r="AL519" s="198">
        <v>43</v>
      </c>
      <c r="AM519" s="198">
        <v>21</v>
      </c>
      <c r="AN519" s="1137">
        <v>34.799999999999997</v>
      </c>
      <c r="AO519" s="198">
        <v>24</v>
      </c>
      <c r="AP519" s="198">
        <v>11</v>
      </c>
      <c r="AQ519" s="198">
        <v>3.5</v>
      </c>
      <c r="AR519" s="198">
        <f t="shared" si="42"/>
        <v>43.359666666666669</v>
      </c>
      <c r="AS519" s="198">
        <f t="shared" si="43"/>
        <v>24.184305555555557</v>
      </c>
      <c r="AT519" s="198" t="s">
        <v>43</v>
      </c>
      <c r="AU519" s="198"/>
      <c r="AV519" s="199"/>
      <c r="AW519" s="201"/>
      <c r="AX519" s="199"/>
      <c r="AY519" s="201"/>
      <c r="AZ519" s="199"/>
      <c r="BA519" s="201"/>
      <c r="BB519" s="199"/>
      <c r="BC519" s="201"/>
      <c r="BD519" s="199"/>
      <c r="BE519" s="201"/>
      <c r="BF519" s="198" t="s">
        <v>9645</v>
      </c>
      <c r="BG519" s="202"/>
      <c r="BH519" s="231"/>
      <c r="BI519" s="46"/>
      <c r="BJ519" s="46"/>
      <c r="BK519" s="46"/>
      <c r="BL519" s="46"/>
      <c r="BM519" s="46"/>
      <c r="BN519" s="46"/>
      <c r="BO519" s="46"/>
      <c r="BP519" s="46"/>
      <c r="BQ519" s="46"/>
      <c r="BR519" s="46"/>
      <c r="BS519" s="46"/>
      <c r="BT519" s="46"/>
      <c r="BU519" s="46"/>
      <c r="BV519" s="46"/>
      <c r="BW519" s="46"/>
      <c r="BX519" s="46"/>
      <c r="BY519" s="46"/>
      <c r="BZ519" s="46"/>
      <c r="CA519" s="46"/>
      <c r="CB519" s="46"/>
      <c r="CC519" s="46"/>
      <c r="CD519" s="46"/>
      <c r="CE519" s="46"/>
      <c r="CF519" s="46"/>
      <c r="CG519" s="46"/>
      <c r="CH519" s="46"/>
      <c r="CI519" s="46"/>
      <c r="CJ519" s="46"/>
      <c r="CK519" s="46"/>
      <c r="CL519" s="46"/>
      <c r="CM519" s="46"/>
      <c r="CN519" s="46"/>
      <c r="CO519" s="46"/>
      <c r="CP519" s="46"/>
      <c r="CQ519" s="46"/>
      <c r="CR519" s="46"/>
      <c r="CS519" s="46"/>
      <c r="CT519" s="46"/>
      <c r="CU519" s="46"/>
      <c r="CV519" s="46"/>
      <c r="CW519" s="46"/>
      <c r="CX519" s="46"/>
      <c r="CY519" s="46"/>
      <c r="CZ519" s="46"/>
      <c r="DA519" s="46"/>
      <c r="DB519" s="46"/>
      <c r="DC519" s="46"/>
      <c r="DD519" s="46"/>
      <c r="DE519" s="46"/>
      <c r="DF519" s="46"/>
      <c r="DG519" s="46"/>
      <c r="DH519" s="46"/>
      <c r="DI519" s="46"/>
      <c r="DJ519" s="46"/>
      <c r="DK519" s="46"/>
      <c r="DL519" s="46"/>
      <c r="DM519" s="46"/>
      <c r="DN519" s="46"/>
      <c r="DO519" s="46"/>
      <c r="DP519" s="46"/>
      <c r="DQ519" s="46"/>
      <c r="DR519" s="46"/>
      <c r="DS519" s="46"/>
      <c r="DT519" s="46"/>
      <c r="DU519" s="46"/>
      <c r="DV519" s="46"/>
      <c r="DW519" s="46"/>
      <c r="DX519" s="46"/>
      <c r="DY519" s="46"/>
      <c r="DZ519" s="46"/>
      <c r="EA519" s="46"/>
      <c r="EB519" s="46"/>
      <c r="EC519" s="46"/>
      <c r="ED519" s="46"/>
      <c r="EE519" s="46"/>
      <c r="EF519" s="46"/>
      <c r="EG519" s="46"/>
      <c r="EH519" s="46"/>
      <c r="EI519" s="46"/>
      <c r="EJ519" s="46"/>
      <c r="EK519" s="46"/>
      <c r="EL519" s="46"/>
      <c r="EM519" s="46"/>
      <c r="EN519" s="46"/>
      <c r="EO519" s="46"/>
      <c r="EP519" s="46"/>
      <c r="EQ519" s="46"/>
      <c r="ER519" s="46"/>
      <c r="ES519" s="46"/>
      <c r="ET519" s="46"/>
      <c r="EU519" s="46"/>
      <c r="EV519" s="46"/>
      <c r="EW519" s="46"/>
      <c r="EX519" s="46"/>
      <c r="EY519" s="46"/>
      <c r="EZ519" s="46"/>
      <c r="FA519" s="46"/>
      <c r="FB519" s="46"/>
      <c r="FC519" s="46"/>
      <c r="FD519" s="46"/>
      <c r="FE519" s="46"/>
      <c r="FF519" s="46"/>
      <c r="FG519" s="46"/>
      <c r="FH519" s="46"/>
      <c r="FI519" s="46"/>
      <c r="FJ519" s="46"/>
      <c r="FK519" s="46"/>
      <c r="FL519" s="46"/>
      <c r="FM519" s="46"/>
      <c r="FN519" s="46"/>
      <c r="FO519" s="46"/>
      <c r="FP519" s="46"/>
      <c r="FQ519" s="46"/>
      <c r="FR519" s="46"/>
      <c r="FS519" s="46"/>
      <c r="FT519" s="46"/>
      <c r="FU519" s="46"/>
      <c r="FV519" s="46"/>
      <c r="FW519" s="46"/>
      <c r="FX519" s="46"/>
      <c r="FY519" s="46"/>
      <c r="FZ519" s="46"/>
      <c r="GA519" s="46"/>
      <c r="GB519" s="46"/>
      <c r="GC519" s="46"/>
      <c r="GD519" s="46"/>
      <c r="GE519" s="46"/>
      <c r="GF519" s="46"/>
      <c r="GG519" s="46"/>
      <c r="GH519" s="46"/>
      <c r="GI519" s="46"/>
      <c r="GJ519" s="46"/>
      <c r="GK519" s="46"/>
      <c r="GL519" s="46"/>
      <c r="GM519" s="46"/>
      <c r="GN519" s="46"/>
      <c r="GO519" s="46"/>
      <c r="GP519" s="46"/>
      <c r="GQ519" s="46"/>
      <c r="GR519" s="46"/>
      <c r="GS519" s="46"/>
      <c r="GT519" s="46"/>
      <c r="GU519" s="46"/>
      <c r="GV519" s="46"/>
      <c r="GW519" s="46"/>
      <c r="GX519" s="46"/>
      <c r="GY519" s="46"/>
      <c r="GZ519" s="46"/>
      <c r="HA519" s="46"/>
      <c r="HB519" s="46"/>
      <c r="HC519" s="46"/>
      <c r="HD519" s="46"/>
      <c r="HE519" s="46"/>
      <c r="HF519" s="46"/>
      <c r="HG519" s="46"/>
      <c r="HH519" s="46"/>
      <c r="HI519" s="46"/>
      <c r="HJ519" s="46"/>
      <c r="HK519" s="46"/>
      <c r="HL519" s="46"/>
      <c r="HM519" s="46"/>
      <c r="HN519" s="46"/>
      <c r="HO519" s="46"/>
      <c r="HP519" s="46"/>
      <c r="HQ519" s="46"/>
      <c r="HR519" s="46"/>
      <c r="HS519" s="46"/>
      <c r="HT519" s="46"/>
      <c r="HU519" s="46"/>
      <c r="HV519" s="46"/>
      <c r="HW519" s="46"/>
      <c r="HX519" s="46"/>
      <c r="HY519" s="46"/>
      <c r="HZ519" s="46"/>
      <c r="IA519" s="46"/>
      <c r="IB519" s="46"/>
      <c r="IC519" s="46"/>
      <c r="ID519" s="46"/>
      <c r="IE519" s="46"/>
      <c r="IF519" s="46"/>
      <c r="IG519" s="46"/>
      <c r="IH519" s="46"/>
      <c r="II519" s="46"/>
      <c r="IJ519" s="46"/>
      <c r="IK519" s="46"/>
      <c r="IL519" s="46"/>
      <c r="IM519" s="46"/>
      <c r="IN519" s="46"/>
      <c r="IO519" s="46"/>
      <c r="IP519" s="46"/>
      <c r="IQ519" s="46"/>
      <c r="IR519" s="46"/>
      <c r="IS519" s="46"/>
      <c r="IT519" s="46"/>
      <c r="IU519" s="46"/>
      <c r="IV519" s="46"/>
      <c r="IW519" s="46"/>
      <c r="IX519" s="46"/>
      <c r="IY519" s="46"/>
      <c r="IZ519" s="46"/>
      <c r="JA519" s="46"/>
      <c r="JB519" s="46"/>
      <c r="JC519" s="46"/>
      <c r="JD519" s="46"/>
      <c r="JE519" s="46"/>
      <c r="JF519" s="46"/>
      <c r="JG519" s="46"/>
      <c r="JH519" s="46"/>
      <c r="JI519" s="46"/>
      <c r="JJ519" s="46"/>
      <c r="JK519" s="46"/>
      <c r="JL519" s="46"/>
      <c r="JM519" s="46"/>
      <c r="JN519" s="46"/>
      <c r="JO519" s="46"/>
      <c r="JP519" s="46"/>
      <c r="JQ519" s="46"/>
      <c r="JR519" s="46"/>
      <c r="JS519" s="46"/>
      <c r="JT519" s="46"/>
      <c r="JU519" s="46"/>
      <c r="JV519" s="46"/>
      <c r="JW519" s="46"/>
      <c r="JX519" s="46"/>
      <c r="JY519" s="46"/>
      <c r="JZ519" s="46"/>
      <c r="KA519" s="46"/>
      <c r="KB519" s="46"/>
      <c r="KC519" s="46"/>
      <c r="KD519" s="46"/>
      <c r="KE519" s="46"/>
      <c r="KF519" s="46"/>
      <c r="KG519" s="46"/>
      <c r="KH519" s="46"/>
      <c r="KI519" s="46"/>
      <c r="KJ519" s="46"/>
      <c r="KK519" s="46"/>
      <c r="KL519" s="46"/>
      <c r="KM519" s="46"/>
      <c r="KN519" s="46"/>
      <c r="KO519" s="46"/>
      <c r="KP519" s="235"/>
    </row>
    <row r="520" spans="1:302" s="58" customFormat="1" ht="77.25" thickBot="1" x14ac:dyDescent="0.3">
      <c r="A520" s="886"/>
      <c r="B520" s="886" t="s">
        <v>2526</v>
      </c>
      <c r="C520" s="888">
        <v>12150097</v>
      </c>
      <c r="D520" s="889">
        <v>40022</v>
      </c>
      <c r="E520" s="889">
        <v>40022</v>
      </c>
      <c r="F520" s="889">
        <v>41274</v>
      </c>
      <c r="G520" s="886">
        <v>-7777</v>
      </c>
      <c r="H520" s="886" t="s">
        <v>587</v>
      </c>
      <c r="I520" s="886" t="s">
        <v>1210</v>
      </c>
      <c r="J520" s="886"/>
      <c r="K520" s="886" t="s">
        <v>50</v>
      </c>
      <c r="L520" s="886" t="s">
        <v>499</v>
      </c>
      <c r="M520" s="886" t="s">
        <v>839</v>
      </c>
      <c r="N520" s="886" t="s">
        <v>74</v>
      </c>
      <c r="O520" s="886" t="s">
        <v>7879</v>
      </c>
      <c r="P520" s="887">
        <v>37863</v>
      </c>
      <c r="Q520" s="886" t="s">
        <v>559</v>
      </c>
      <c r="R520" s="886" t="s">
        <v>2473</v>
      </c>
      <c r="S520" s="890" t="s">
        <v>2298</v>
      </c>
      <c r="T520" s="886" t="s">
        <v>1861</v>
      </c>
      <c r="U520" s="886" t="s">
        <v>1861</v>
      </c>
      <c r="V520" s="886" t="s">
        <v>1861</v>
      </c>
      <c r="W520" s="886" t="s">
        <v>1861</v>
      </c>
      <c r="X520" s="886" t="s">
        <v>1861</v>
      </c>
      <c r="Y520" s="886" t="s">
        <v>1861</v>
      </c>
      <c r="Z520" s="886" t="s">
        <v>1861</v>
      </c>
      <c r="AA520" s="886" t="s">
        <v>1861</v>
      </c>
      <c r="AB520" s="886" t="s">
        <v>1861</v>
      </c>
      <c r="AC520" s="886" t="s">
        <v>1861</v>
      </c>
      <c r="AD520" s="886" t="s">
        <v>1861</v>
      </c>
      <c r="AE520" s="886" t="s">
        <v>1861</v>
      </c>
      <c r="AF520" s="886" t="s">
        <v>9909</v>
      </c>
      <c r="AG520" s="886"/>
      <c r="AH520" s="886"/>
      <c r="AI520" s="886"/>
      <c r="AJ520" s="886" t="s">
        <v>6866</v>
      </c>
      <c r="AK520" s="886" t="s">
        <v>6867</v>
      </c>
      <c r="AL520" s="886">
        <v>43</v>
      </c>
      <c r="AM520" s="886">
        <v>21</v>
      </c>
      <c r="AN520" s="1138">
        <v>39.299999999999997</v>
      </c>
      <c r="AO520" s="886">
        <v>24</v>
      </c>
      <c r="AP520" s="886">
        <v>11</v>
      </c>
      <c r="AQ520" s="886">
        <v>11</v>
      </c>
      <c r="AR520" s="886">
        <f t="shared" si="42"/>
        <v>43.360916666666668</v>
      </c>
      <c r="AS520" s="886">
        <f t="shared" si="43"/>
        <v>24.186388888888889</v>
      </c>
      <c r="AT520" s="886" t="s">
        <v>43</v>
      </c>
      <c r="AU520" s="886"/>
      <c r="AV520" s="887"/>
      <c r="AW520" s="889"/>
      <c r="AX520" s="887"/>
      <c r="AY520" s="889"/>
      <c r="AZ520" s="887"/>
      <c r="BA520" s="889"/>
      <c r="BB520" s="887"/>
      <c r="BC520" s="889"/>
      <c r="BD520" s="887"/>
      <c r="BE520" s="889"/>
      <c r="BF520" s="886" t="s">
        <v>9645</v>
      </c>
      <c r="BG520" s="891"/>
      <c r="BH520" s="231"/>
      <c r="BI520" s="46"/>
      <c r="BJ520" s="46"/>
      <c r="BK520" s="46"/>
      <c r="BL520" s="46"/>
      <c r="BM520" s="46"/>
      <c r="BN520" s="46"/>
      <c r="BO520" s="46"/>
      <c r="BP520" s="46"/>
      <c r="BQ520" s="46"/>
      <c r="BR520" s="46"/>
      <c r="BS520" s="46"/>
      <c r="BT520" s="46"/>
      <c r="BU520" s="46"/>
      <c r="BV520" s="46"/>
      <c r="BW520" s="46"/>
      <c r="BX520" s="46"/>
      <c r="BY520" s="46"/>
      <c r="BZ520" s="46"/>
      <c r="CA520" s="46"/>
      <c r="CB520" s="46"/>
      <c r="CC520" s="46"/>
      <c r="CD520" s="46"/>
      <c r="CE520" s="46"/>
      <c r="CF520" s="46"/>
      <c r="CG520" s="46"/>
      <c r="CH520" s="46"/>
      <c r="CI520" s="46"/>
      <c r="CJ520" s="46"/>
      <c r="CK520" s="46"/>
      <c r="CL520" s="46"/>
      <c r="CM520" s="46"/>
      <c r="CN520" s="46"/>
      <c r="CO520" s="46"/>
      <c r="CP520" s="46"/>
      <c r="CQ520" s="46"/>
      <c r="CR520" s="46"/>
      <c r="CS520" s="46"/>
      <c r="CT520" s="46"/>
      <c r="CU520" s="46"/>
      <c r="CV520" s="46"/>
      <c r="CW520" s="46"/>
      <c r="CX520" s="46"/>
      <c r="CY520" s="46"/>
      <c r="CZ520" s="46"/>
      <c r="DA520" s="46"/>
      <c r="DB520" s="46"/>
      <c r="DC520" s="46"/>
      <c r="DD520" s="46"/>
      <c r="DE520" s="46"/>
      <c r="DF520" s="46"/>
      <c r="DG520" s="46"/>
      <c r="DH520" s="46"/>
      <c r="DI520" s="46"/>
      <c r="DJ520" s="46"/>
      <c r="DK520" s="46"/>
      <c r="DL520" s="46"/>
      <c r="DM520" s="46"/>
      <c r="DN520" s="46"/>
      <c r="DO520" s="46"/>
      <c r="DP520" s="46"/>
      <c r="DQ520" s="46"/>
      <c r="DR520" s="46"/>
      <c r="DS520" s="46"/>
      <c r="DT520" s="46"/>
      <c r="DU520" s="46"/>
      <c r="DV520" s="46"/>
      <c r="DW520" s="46"/>
      <c r="DX520" s="46"/>
      <c r="DY520" s="46"/>
      <c r="DZ520" s="46"/>
      <c r="EA520" s="46"/>
      <c r="EB520" s="46"/>
      <c r="EC520" s="46"/>
      <c r="ED520" s="46"/>
      <c r="EE520" s="46"/>
      <c r="EF520" s="46"/>
      <c r="EG520" s="46"/>
      <c r="EH520" s="46"/>
      <c r="EI520" s="46"/>
      <c r="EJ520" s="46"/>
      <c r="EK520" s="46"/>
      <c r="EL520" s="46"/>
      <c r="EM520" s="46"/>
      <c r="EN520" s="46"/>
      <c r="EO520" s="46"/>
      <c r="EP520" s="46"/>
      <c r="EQ520" s="46"/>
      <c r="ER520" s="46"/>
      <c r="ES520" s="46"/>
      <c r="ET520" s="46"/>
      <c r="EU520" s="46"/>
      <c r="EV520" s="46"/>
      <c r="EW520" s="46"/>
      <c r="EX520" s="46"/>
      <c r="EY520" s="46"/>
      <c r="EZ520" s="46"/>
      <c r="FA520" s="46"/>
      <c r="FB520" s="46"/>
      <c r="FC520" s="46"/>
      <c r="FD520" s="46"/>
      <c r="FE520" s="46"/>
      <c r="FF520" s="46"/>
      <c r="FG520" s="46"/>
      <c r="FH520" s="46"/>
      <c r="FI520" s="46"/>
      <c r="FJ520" s="46"/>
      <c r="FK520" s="46"/>
      <c r="FL520" s="46"/>
      <c r="FM520" s="46"/>
      <c r="FN520" s="46"/>
      <c r="FO520" s="46"/>
      <c r="FP520" s="46"/>
      <c r="FQ520" s="46"/>
      <c r="FR520" s="46"/>
      <c r="FS520" s="46"/>
      <c r="FT520" s="46"/>
      <c r="FU520" s="46"/>
      <c r="FV520" s="46"/>
      <c r="FW520" s="46"/>
      <c r="FX520" s="46"/>
      <c r="FY520" s="46"/>
      <c r="FZ520" s="46"/>
      <c r="GA520" s="46"/>
      <c r="GB520" s="46"/>
      <c r="GC520" s="46"/>
      <c r="GD520" s="46"/>
      <c r="GE520" s="46"/>
      <c r="GF520" s="46"/>
      <c r="GG520" s="46"/>
      <c r="GH520" s="46"/>
      <c r="GI520" s="46"/>
      <c r="GJ520" s="46"/>
      <c r="GK520" s="46"/>
      <c r="GL520" s="46"/>
      <c r="GM520" s="46"/>
      <c r="GN520" s="46"/>
      <c r="GO520" s="46"/>
      <c r="GP520" s="46"/>
      <c r="GQ520" s="46"/>
      <c r="GR520" s="46"/>
      <c r="GS520" s="46"/>
      <c r="GT520" s="46"/>
      <c r="GU520" s="46"/>
      <c r="GV520" s="46"/>
      <c r="GW520" s="46"/>
      <c r="GX520" s="46"/>
      <c r="GY520" s="46"/>
      <c r="GZ520" s="46"/>
      <c r="HA520" s="46"/>
      <c r="HB520" s="46"/>
      <c r="HC520" s="46"/>
      <c r="HD520" s="46"/>
      <c r="HE520" s="46"/>
      <c r="HF520" s="46"/>
      <c r="HG520" s="46"/>
      <c r="HH520" s="46"/>
      <c r="HI520" s="46"/>
      <c r="HJ520" s="46"/>
      <c r="HK520" s="46"/>
      <c r="HL520" s="46"/>
      <c r="HM520" s="46"/>
      <c r="HN520" s="46"/>
      <c r="HO520" s="46"/>
      <c r="HP520" s="46"/>
      <c r="HQ520" s="46"/>
      <c r="HR520" s="46"/>
      <c r="HS520" s="46"/>
      <c r="HT520" s="46"/>
      <c r="HU520" s="46"/>
      <c r="HV520" s="46"/>
      <c r="HW520" s="46"/>
      <c r="HX520" s="46"/>
      <c r="HY520" s="46"/>
      <c r="HZ520" s="46"/>
      <c r="IA520" s="46"/>
      <c r="IB520" s="46"/>
      <c r="IC520" s="46"/>
      <c r="ID520" s="46"/>
      <c r="IE520" s="46"/>
      <c r="IF520" s="46"/>
      <c r="IG520" s="46"/>
      <c r="IH520" s="46"/>
      <c r="II520" s="46"/>
      <c r="IJ520" s="46"/>
      <c r="IK520" s="46"/>
      <c r="IL520" s="46"/>
      <c r="IM520" s="46"/>
      <c r="IN520" s="46"/>
      <c r="IO520" s="46"/>
      <c r="IP520" s="46"/>
      <c r="IQ520" s="46"/>
      <c r="IR520" s="46"/>
      <c r="IS520" s="46"/>
      <c r="IT520" s="46"/>
      <c r="IU520" s="46"/>
      <c r="IV520" s="46"/>
      <c r="IW520" s="46"/>
      <c r="IX520" s="46"/>
      <c r="IY520" s="46"/>
      <c r="IZ520" s="46"/>
      <c r="JA520" s="46"/>
      <c r="JB520" s="46"/>
      <c r="JC520" s="46"/>
      <c r="JD520" s="46"/>
      <c r="JE520" s="46"/>
      <c r="JF520" s="46"/>
      <c r="JG520" s="46"/>
      <c r="JH520" s="46"/>
      <c r="JI520" s="46"/>
      <c r="JJ520" s="46"/>
      <c r="JK520" s="46"/>
      <c r="JL520" s="46"/>
      <c r="JM520" s="46"/>
      <c r="JN520" s="46"/>
      <c r="JO520" s="46"/>
      <c r="JP520" s="46"/>
      <c r="JQ520" s="46"/>
      <c r="JR520" s="46"/>
      <c r="JS520" s="46"/>
      <c r="JT520" s="46"/>
      <c r="JU520" s="46"/>
      <c r="JV520" s="46"/>
      <c r="JW520" s="46"/>
      <c r="JX520" s="46"/>
      <c r="JY520" s="46"/>
      <c r="JZ520" s="46"/>
      <c r="KA520" s="46"/>
      <c r="KB520" s="46"/>
      <c r="KC520" s="46"/>
      <c r="KD520" s="46"/>
      <c r="KE520" s="46"/>
      <c r="KF520" s="46"/>
      <c r="KG520" s="46"/>
      <c r="KH520" s="46"/>
      <c r="KI520" s="46"/>
      <c r="KJ520" s="46"/>
      <c r="KK520" s="46"/>
      <c r="KL520" s="46"/>
      <c r="KM520" s="46"/>
      <c r="KN520" s="46"/>
      <c r="KO520" s="46"/>
      <c r="KP520" s="235"/>
    </row>
    <row r="521" spans="1:302" s="52" customFormat="1" ht="30" x14ac:dyDescent="0.25">
      <c r="A521" s="407">
        <v>164</v>
      </c>
      <c r="B521" s="408" t="s">
        <v>2528</v>
      </c>
      <c r="C521" s="410">
        <v>12150098</v>
      </c>
      <c r="D521" s="411">
        <v>40023</v>
      </c>
      <c r="E521" s="411">
        <v>40023</v>
      </c>
      <c r="F521" s="411">
        <v>41484</v>
      </c>
      <c r="G521" s="408">
        <v>-7777</v>
      </c>
      <c r="H521" s="408" t="s">
        <v>576</v>
      </c>
      <c r="I521" s="408" t="s">
        <v>1467</v>
      </c>
      <c r="J521" s="408"/>
      <c r="K521" s="408" t="s">
        <v>142</v>
      </c>
      <c r="L521" s="408" t="s">
        <v>485</v>
      </c>
      <c r="M521" s="408" t="s">
        <v>74</v>
      </c>
      <c r="N521" s="408" t="s">
        <v>74</v>
      </c>
      <c r="O521" s="408"/>
      <c r="P521" s="409">
        <v>87597</v>
      </c>
      <c r="Q521" s="408" t="s">
        <v>559</v>
      </c>
      <c r="R521" s="408" t="s">
        <v>658</v>
      </c>
      <c r="S521" s="412" t="s">
        <v>2327</v>
      </c>
      <c r="T521" s="655">
        <v>13.51</v>
      </c>
      <c r="U521" s="408">
        <v>-7777</v>
      </c>
      <c r="V521" s="408">
        <v>-7777</v>
      </c>
      <c r="W521" s="408">
        <v>-7777</v>
      </c>
      <c r="X521" s="408">
        <v>-7777</v>
      </c>
      <c r="Y521" s="655">
        <v>278</v>
      </c>
      <c r="Z521" s="408">
        <v>27</v>
      </c>
      <c r="AA521" s="408">
        <v>7306</v>
      </c>
      <c r="AB521" s="408">
        <v>1</v>
      </c>
      <c r="AC521" s="408">
        <v>4750</v>
      </c>
      <c r="AD521" s="408">
        <v>-9999</v>
      </c>
      <c r="AE521" s="408">
        <v>1170</v>
      </c>
      <c r="AF521" s="408" t="s">
        <v>9831</v>
      </c>
      <c r="AG521" s="408"/>
      <c r="AH521" s="408"/>
      <c r="AI521" s="408"/>
      <c r="AJ521" s="408" t="s">
        <v>3784</v>
      </c>
      <c r="AK521" s="408" t="s">
        <v>3785</v>
      </c>
      <c r="AL521" s="408">
        <v>43</v>
      </c>
      <c r="AM521" s="408">
        <v>25</v>
      </c>
      <c r="AN521" s="1111">
        <v>21.3</v>
      </c>
      <c r="AO521" s="408">
        <v>24</v>
      </c>
      <c r="AP521" s="408">
        <v>32</v>
      </c>
      <c r="AQ521" s="408">
        <v>5.2</v>
      </c>
      <c r="AR521" s="408">
        <f t="shared" si="42"/>
        <v>43.422583333333328</v>
      </c>
      <c r="AS521" s="408">
        <f t="shared" si="43"/>
        <v>24.53477777777778</v>
      </c>
      <c r="AT521" s="408" t="s">
        <v>43</v>
      </c>
      <c r="AU521" s="408"/>
      <c r="AV521" s="409"/>
      <c r="AW521" s="411"/>
      <c r="AX521" s="409"/>
      <c r="AY521" s="411"/>
      <c r="AZ521" s="409"/>
      <c r="BA521" s="411"/>
      <c r="BB521" s="409"/>
      <c r="BC521" s="411"/>
      <c r="BD521" s="409"/>
      <c r="BE521" s="411"/>
      <c r="BF521" s="408" t="s">
        <v>9646</v>
      </c>
      <c r="BG521" s="730" t="s">
        <v>1624</v>
      </c>
      <c r="BH521" s="735"/>
      <c r="BI521" s="46"/>
      <c r="BJ521" s="46"/>
      <c r="BK521" s="46"/>
      <c r="BL521" s="46"/>
      <c r="BM521" s="46"/>
      <c r="BN521" s="46"/>
      <c r="BO521" s="46"/>
      <c r="BP521" s="46"/>
      <c r="BQ521" s="46"/>
      <c r="BR521" s="46"/>
      <c r="BS521" s="46"/>
      <c r="BT521" s="46"/>
      <c r="BU521" s="46"/>
      <c r="BV521" s="46"/>
      <c r="BW521" s="46"/>
      <c r="BX521" s="46"/>
      <c r="BY521" s="46"/>
      <c r="BZ521" s="46"/>
      <c r="CA521" s="46"/>
      <c r="CB521" s="46"/>
      <c r="CC521" s="46"/>
      <c r="CD521" s="46"/>
      <c r="CE521" s="46"/>
      <c r="CF521" s="46"/>
      <c r="CG521" s="46"/>
      <c r="CH521" s="46"/>
      <c r="CI521" s="46"/>
      <c r="CJ521" s="46"/>
      <c r="CK521" s="46"/>
      <c r="CL521" s="46"/>
      <c r="CM521" s="46"/>
      <c r="CN521" s="46"/>
      <c r="CO521" s="46"/>
      <c r="CP521" s="46"/>
      <c r="CQ521" s="46"/>
      <c r="CR521" s="46"/>
      <c r="CS521" s="46"/>
      <c r="CT521" s="46"/>
      <c r="CU521" s="46"/>
      <c r="CV521" s="46"/>
      <c r="CW521" s="46"/>
      <c r="CX521" s="46"/>
      <c r="CY521" s="46"/>
      <c r="CZ521" s="46"/>
      <c r="DA521" s="46"/>
      <c r="DB521" s="46"/>
      <c r="DC521" s="46"/>
      <c r="DD521" s="46"/>
      <c r="DE521" s="46"/>
      <c r="DF521" s="46"/>
      <c r="DG521" s="46"/>
      <c r="DH521" s="46"/>
      <c r="DI521" s="46"/>
      <c r="DJ521" s="46"/>
      <c r="DK521" s="46"/>
      <c r="DL521" s="46"/>
      <c r="DM521" s="46"/>
      <c r="DN521" s="46"/>
      <c r="DO521" s="46"/>
      <c r="DP521" s="46"/>
      <c r="DQ521" s="46"/>
      <c r="DR521" s="46"/>
      <c r="DS521" s="46"/>
      <c r="DT521" s="46"/>
      <c r="DU521" s="46"/>
      <c r="DV521" s="46"/>
      <c r="DW521" s="46"/>
      <c r="DX521" s="46"/>
      <c r="DY521" s="46"/>
      <c r="DZ521" s="46"/>
      <c r="EA521" s="46"/>
      <c r="EB521" s="46"/>
      <c r="EC521" s="46"/>
      <c r="ED521" s="46"/>
      <c r="EE521" s="46"/>
      <c r="EF521" s="46"/>
      <c r="EG521" s="46"/>
      <c r="EH521" s="46"/>
      <c r="EI521" s="46"/>
      <c r="EJ521" s="46"/>
      <c r="EK521" s="46"/>
      <c r="EL521" s="46"/>
      <c r="EM521" s="46"/>
      <c r="EN521" s="46"/>
      <c r="EO521" s="46"/>
      <c r="EP521" s="46"/>
      <c r="EQ521" s="46"/>
      <c r="ER521" s="46"/>
      <c r="ES521" s="46"/>
      <c r="ET521" s="46"/>
      <c r="EU521" s="46"/>
      <c r="EV521" s="46"/>
      <c r="EW521" s="46"/>
      <c r="EX521" s="46"/>
      <c r="EY521" s="46"/>
      <c r="EZ521" s="46"/>
      <c r="FA521" s="46"/>
      <c r="FB521" s="46"/>
      <c r="FC521" s="46"/>
      <c r="FD521" s="46"/>
      <c r="FE521" s="46"/>
      <c r="FF521" s="46"/>
      <c r="FG521" s="46"/>
      <c r="FH521" s="46"/>
      <c r="FI521" s="46"/>
      <c r="FJ521" s="46"/>
      <c r="FK521" s="46"/>
      <c r="FL521" s="46"/>
      <c r="FM521" s="46"/>
      <c r="FN521" s="46"/>
      <c r="FO521" s="46"/>
      <c r="FP521" s="46"/>
      <c r="FQ521" s="46"/>
      <c r="FR521" s="46"/>
      <c r="FS521" s="46"/>
      <c r="FT521" s="46"/>
      <c r="FU521" s="46"/>
      <c r="FV521" s="46"/>
      <c r="FW521" s="46"/>
      <c r="FX521" s="46"/>
      <c r="FY521" s="46"/>
      <c r="FZ521" s="46"/>
      <c r="GA521" s="46"/>
      <c r="GB521" s="46"/>
      <c r="GC521" s="46"/>
      <c r="GD521" s="46"/>
      <c r="GE521" s="46"/>
      <c r="GF521" s="46"/>
      <c r="GG521" s="46"/>
      <c r="GH521" s="46"/>
      <c r="GI521" s="46"/>
      <c r="GJ521" s="46"/>
      <c r="GK521" s="46"/>
      <c r="GL521" s="46"/>
      <c r="GM521" s="46"/>
      <c r="GN521" s="46"/>
      <c r="GO521" s="46"/>
      <c r="GP521" s="46"/>
      <c r="GQ521" s="46"/>
      <c r="GR521" s="46"/>
      <c r="GS521" s="46"/>
      <c r="GT521" s="46"/>
      <c r="GU521" s="46"/>
      <c r="GV521" s="46"/>
      <c r="GW521" s="46"/>
      <c r="GX521" s="46"/>
      <c r="GY521" s="46"/>
      <c r="GZ521" s="46"/>
      <c r="HA521" s="46"/>
      <c r="HB521" s="46"/>
      <c r="HC521" s="46"/>
      <c r="HD521" s="46"/>
      <c r="HE521" s="46"/>
      <c r="HF521" s="46"/>
      <c r="HG521" s="46"/>
      <c r="HH521" s="46"/>
      <c r="HI521" s="46"/>
      <c r="HJ521" s="46"/>
      <c r="HK521" s="46"/>
      <c r="HL521" s="46"/>
      <c r="HM521" s="46"/>
      <c r="HN521" s="46"/>
      <c r="HO521" s="46"/>
      <c r="HP521" s="46"/>
      <c r="HQ521" s="46"/>
      <c r="HR521" s="46"/>
      <c r="HS521" s="46"/>
      <c r="HT521" s="46"/>
      <c r="HU521" s="46"/>
      <c r="HV521" s="46"/>
      <c r="HW521" s="46"/>
      <c r="HX521" s="46"/>
      <c r="HY521" s="46"/>
      <c r="HZ521" s="46"/>
      <c r="IA521" s="46"/>
      <c r="IB521" s="46"/>
      <c r="IC521" s="46"/>
      <c r="ID521" s="46"/>
      <c r="IE521" s="46"/>
      <c r="IF521" s="46"/>
      <c r="IG521" s="46"/>
      <c r="IH521" s="46"/>
      <c r="II521" s="46"/>
      <c r="IJ521" s="46"/>
      <c r="IK521" s="46"/>
      <c r="IL521" s="46"/>
      <c r="IM521" s="46"/>
      <c r="IN521" s="46"/>
      <c r="IO521" s="46"/>
      <c r="IP521" s="46"/>
      <c r="IQ521" s="46"/>
      <c r="IR521" s="46"/>
      <c r="IS521" s="46"/>
      <c r="IT521" s="46"/>
      <c r="IU521" s="46"/>
      <c r="IV521" s="46"/>
      <c r="IW521" s="46"/>
      <c r="IX521" s="46"/>
      <c r="IY521" s="46"/>
      <c r="IZ521" s="46"/>
      <c r="JA521" s="46"/>
      <c r="JB521" s="46"/>
      <c r="JC521" s="46"/>
      <c r="JD521" s="46"/>
      <c r="JE521" s="46"/>
      <c r="JF521" s="46"/>
      <c r="JG521" s="46"/>
      <c r="JH521" s="46"/>
      <c r="JI521" s="46"/>
      <c r="JJ521" s="46"/>
      <c r="JK521" s="46"/>
      <c r="JL521" s="46"/>
      <c r="JM521" s="46"/>
      <c r="JN521" s="46"/>
      <c r="JO521" s="46"/>
      <c r="JP521" s="46"/>
      <c r="JQ521" s="46"/>
      <c r="JR521" s="46"/>
      <c r="JS521" s="46"/>
      <c r="JT521" s="46"/>
      <c r="JU521" s="46"/>
      <c r="JV521" s="46"/>
      <c r="JW521" s="46"/>
      <c r="JX521" s="46"/>
      <c r="JY521" s="46"/>
      <c r="JZ521" s="46"/>
      <c r="KA521" s="46"/>
      <c r="KB521" s="46"/>
      <c r="KC521" s="46"/>
      <c r="KD521" s="46"/>
      <c r="KE521" s="46"/>
      <c r="KF521" s="46"/>
      <c r="KG521" s="46"/>
      <c r="KH521" s="46"/>
      <c r="KI521" s="46"/>
      <c r="KJ521" s="46"/>
      <c r="KK521" s="46"/>
      <c r="KL521" s="46"/>
      <c r="KM521" s="46"/>
      <c r="KN521" s="46"/>
      <c r="KO521" s="46"/>
      <c r="KP521" s="234"/>
    </row>
    <row r="522" spans="1:302" s="52" customFormat="1" ht="30" x14ac:dyDescent="0.25">
      <c r="A522" s="414"/>
      <c r="B522" s="24" t="s">
        <v>2528</v>
      </c>
      <c r="C522" s="26">
        <v>12150098</v>
      </c>
      <c r="D522" s="27">
        <v>40023</v>
      </c>
      <c r="E522" s="27">
        <v>40023</v>
      </c>
      <c r="F522" s="27">
        <v>41484</v>
      </c>
      <c r="G522" s="24">
        <v>-7777</v>
      </c>
      <c r="H522" s="24" t="s">
        <v>576</v>
      </c>
      <c r="I522" s="24" t="s">
        <v>1467</v>
      </c>
      <c r="J522" s="24"/>
      <c r="K522" s="24" t="s">
        <v>142</v>
      </c>
      <c r="L522" s="24" t="s">
        <v>485</v>
      </c>
      <c r="M522" s="24" t="s">
        <v>74</v>
      </c>
      <c r="N522" s="24" t="s">
        <v>74</v>
      </c>
      <c r="O522" s="24"/>
      <c r="P522" s="25">
        <v>87597</v>
      </c>
      <c r="Q522" s="24" t="s">
        <v>559</v>
      </c>
      <c r="R522" s="24" t="s">
        <v>658</v>
      </c>
      <c r="S522" s="273" t="s">
        <v>2327</v>
      </c>
      <c r="T522" s="53" t="s">
        <v>1861</v>
      </c>
      <c r="U522" s="24" t="s">
        <v>1861</v>
      </c>
      <c r="V522" s="24" t="s">
        <v>1861</v>
      </c>
      <c r="W522" s="24" t="s">
        <v>1861</v>
      </c>
      <c r="X522" s="24" t="s">
        <v>1861</v>
      </c>
      <c r="Y522" s="24" t="s">
        <v>1861</v>
      </c>
      <c r="Z522" s="24" t="s">
        <v>1861</v>
      </c>
      <c r="AA522" s="24" t="s">
        <v>1861</v>
      </c>
      <c r="AB522" s="24" t="s">
        <v>1861</v>
      </c>
      <c r="AC522" s="24" t="s">
        <v>1861</v>
      </c>
      <c r="AD522" s="24" t="s">
        <v>1861</v>
      </c>
      <c r="AE522" s="24" t="s">
        <v>1861</v>
      </c>
      <c r="AF522" s="24" t="s">
        <v>9910</v>
      </c>
      <c r="AG522" s="24"/>
      <c r="AH522" s="24"/>
      <c r="AI522" s="24"/>
      <c r="AJ522" s="24" t="s">
        <v>3786</v>
      </c>
      <c r="AK522" s="24" t="s">
        <v>3787</v>
      </c>
      <c r="AL522" s="24">
        <v>43</v>
      </c>
      <c r="AM522" s="24">
        <v>25</v>
      </c>
      <c r="AN522" s="1112">
        <v>14.2</v>
      </c>
      <c r="AO522" s="24">
        <v>24</v>
      </c>
      <c r="AP522" s="24">
        <v>31</v>
      </c>
      <c r="AQ522" s="24">
        <v>57.9</v>
      </c>
      <c r="AR522" s="24">
        <f t="shared" si="42"/>
        <v>43.420611111111107</v>
      </c>
      <c r="AS522" s="24">
        <f t="shared" si="43"/>
        <v>24.53275</v>
      </c>
      <c r="AT522" s="24" t="s">
        <v>43</v>
      </c>
      <c r="AU522" s="24"/>
      <c r="AV522" s="25"/>
      <c r="AW522" s="27"/>
      <c r="AX522" s="25"/>
      <c r="AY522" s="27"/>
      <c r="AZ522" s="25"/>
      <c r="BA522" s="27"/>
      <c r="BB522" s="25"/>
      <c r="BC522" s="27"/>
      <c r="BD522" s="25"/>
      <c r="BE522" s="27"/>
      <c r="BF522" s="24" t="s">
        <v>9646</v>
      </c>
      <c r="BG522" s="731" t="s">
        <v>1624</v>
      </c>
      <c r="BH522" s="735"/>
      <c r="BI522" s="46"/>
      <c r="BJ522" s="46"/>
      <c r="BK522" s="46"/>
      <c r="BL522" s="46"/>
      <c r="BM522" s="46"/>
      <c r="BN522" s="46"/>
      <c r="BO522" s="46"/>
      <c r="BP522" s="46"/>
      <c r="BQ522" s="46"/>
      <c r="BR522" s="46"/>
      <c r="BS522" s="46"/>
      <c r="BT522" s="46"/>
      <c r="BU522" s="46"/>
      <c r="BV522" s="46"/>
      <c r="BW522" s="46"/>
      <c r="BX522" s="46"/>
      <c r="BY522" s="46"/>
      <c r="BZ522" s="46"/>
      <c r="CA522" s="46"/>
      <c r="CB522" s="46"/>
      <c r="CC522" s="46"/>
      <c r="CD522" s="46"/>
      <c r="CE522" s="46"/>
      <c r="CF522" s="46"/>
      <c r="CG522" s="46"/>
      <c r="CH522" s="46"/>
      <c r="CI522" s="46"/>
      <c r="CJ522" s="46"/>
      <c r="CK522" s="46"/>
      <c r="CL522" s="46"/>
      <c r="CM522" s="46"/>
      <c r="CN522" s="46"/>
      <c r="CO522" s="46"/>
      <c r="CP522" s="46"/>
      <c r="CQ522" s="46"/>
      <c r="CR522" s="46"/>
      <c r="CS522" s="46"/>
      <c r="CT522" s="46"/>
      <c r="CU522" s="46"/>
      <c r="CV522" s="46"/>
      <c r="CW522" s="46"/>
      <c r="CX522" s="46"/>
      <c r="CY522" s="46"/>
      <c r="CZ522" s="46"/>
      <c r="DA522" s="46"/>
      <c r="DB522" s="46"/>
      <c r="DC522" s="46"/>
      <c r="DD522" s="46"/>
      <c r="DE522" s="46"/>
      <c r="DF522" s="46"/>
      <c r="DG522" s="46"/>
      <c r="DH522" s="46"/>
      <c r="DI522" s="46"/>
      <c r="DJ522" s="46"/>
      <c r="DK522" s="46"/>
      <c r="DL522" s="46"/>
      <c r="DM522" s="46"/>
      <c r="DN522" s="46"/>
      <c r="DO522" s="46"/>
      <c r="DP522" s="46"/>
      <c r="DQ522" s="46"/>
      <c r="DR522" s="46"/>
      <c r="DS522" s="46"/>
      <c r="DT522" s="46"/>
      <c r="DU522" s="46"/>
      <c r="DV522" s="46"/>
      <c r="DW522" s="46"/>
      <c r="DX522" s="46"/>
      <c r="DY522" s="46"/>
      <c r="DZ522" s="46"/>
      <c r="EA522" s="46"/>
      <c r="EB522" s="46"/>
      <c r="EC522" s="46"/>
      <c r="ED522" s="46"/>
      <c r="EE522" s="46"/>
      <c r="EF522" s="46"/>
      <c r="EG522" s="46"/>
      <c r="EH522" s="46"/>
      <c r="EI522" s="46"/>
      <c r="EJ522" s="46"/>
      <c r="EK522" s="46"/>
      <c r="EL522" s="46"/>
      <c r="EM522" s="46"/>
      <c r="EN522" s="46"/>
      <c r="EO522" s="46"/>
      <c r="EP522" s="46"/>
      <c r="EQ522" s="46"/>
      <c r="ER522" s="46"/>
      <c r="ES522" s="46"/>
      <c r="ET522" s="46"/>
      <c r="EU522" s="46"/>
      <c r="EV522" s="46"/>
      <c r="EW522" s="46"/>
      <c r="EX522" s="46"/>
      <c r="EY522" s="46"/>
      <c r="EZ522" s="46"/>
      <c r="FA522" s="46"/>
      <c r="FB522" s="46"/>
      <c r="FC522" s="46"/>
      <c r="FD522" s="46"/>
      <c r="FE522" s="46"/>
      <c r="FF522" s="46"/>
      <c r="FG522" s="46"/>
      <c r="FH522" s="46"/>
      <c r="FI522" s="46"/>
      <c r="FJ522" s="46"/>
      <c r="FK522" s="46"/>
      <c r="FL522" s="46"/>
      <c r="FM522" s="46"/>
      <c r="FN522" s="46"/>
      <c r="FO522" s="46"/>
      <c r="FP522" s="46"/>
      <c r="FQ522" s="46"/>
      <c r="FR522" s="46"/>
      <c r="FS522" s="46"/>
      <c r="FT522" s="46"/>
      <c r="FU522" s="46"/>
      <c r="FV522" s="46"/>
      <c r="FW522" s="46"/>
      <c r="FX522" s="46"/>
      <c r="FY522" s="46"/>
      <c r="FZ522" s="46"/>
      <c r="GA522" s="46"/>
      <c r="GB522" s="46"/>
      <c r="GC522" s="46"/>
      <c r="GD522" s="46"/>
      <c r="GE522" s="46"/>
      <c r="GF522" s="46"/>
      <c r="GG522" s="46"/>
      <c r="GH522" s="46"/>
      <c r="GI522" s="46"/>
      <c r="GJ522" s="46"/>
      <c r="GK522" s="46"/>
      <c r="GL522" s="46"/>
      <c r="GM522" s="46"/>
      <c r="GN522" s="46"/>
      <c r="GO522" s="46"/>
      <c r="GP522" s="46"/>
      <c r="GQ522" s="46"/>
      <c r="GR522" s="46"/>
      <c r="GS522" s="46"/>
      <c r="GT522" s="46"/>
      <c r="GU522" s="46"/>
      <c r="GV522" s="46"/>
      <c r="GW522" s="46"/>
      <c r="GX522" s="46"/>
      <c r="GY522" s="46"/>
      <c r="GZ522" s="46"/>
      <c r="HA522" s="46"/>
      <c r="HB522" s="46"/>
      <c r="HC522" s="46"/>
      <c r="HD522" s="46"/>
      <c r="HE522" s="46"/>
      <c r="HF522" s="46"/>
      <c r="HG522" s="46"/>
      <c r="HH522" s="46"/>
      <c r="HI522" s="46"/>
      <c r="HJ522" s="46"/>
      <c r="HK522" s="46"/>
      <c r="HL522" s="46"/>
      <c r="HM522" s="46"/>
      <c r="HN522" s="46"/>
      <c r="HO522" s="46"/>
      <c r="HP522" s="46"/>
      <c r="HQ522" s="46"/>
      <c r="HR522" s="46"/>
      <c r="HS522" s="46"/>
      <c r="HT522" s="46"/>
      <c r="HU522" s="46"/>
      <c r="HV522" s="46"/>
      <c r="HW522" s="46"/>
      <c r="HX522" s="46"/>
      <c r="HY522" s="46"/>
      <c r="HZ522" s="46"/>
      <c r="IA522" s="46"/>
      <c r="IB522" s="46"/>
      <c r="IC522" s="46"/>
      <c r="ID522" s="46"/>
      <c r="IE522" s="46"/>
      <c r="IF522" s="46"/>
      <c r="IG522" s="46"/>
      <c r="IH522" s="46"/>
      <c r="II522" s="46"/>
      <c r="IJ522" s="46"/>
      <c r="IK522" s="46"/>
      <c r="IL522" s="46"/>
      <c r="IM522" s="46"/>
      <c r="IN522" s="46"/>
      <c r="IO522" s="46"/>
      <c r="IP522" s="46"/>
      <c r="IQ522" s="46"/>
      <c r="IR522" s="46"/>
      <c r="IS522" s="46"/>
      <c r="IT522" s="46"/>
      <c r="IU522" s="46"/>
      <c r="IV522" s="46"/>
      <c r="IW522" s="46"/>
      <c r="IX522" s="46"/>
      <c r="IY522" s="46"/>
      <c r="IZ522" s="46"/>
      <c r="JA522" s="46"/>
      <c r="JB522" s="46"/>
      <c r="JC522" s="46"/>
      <c r="JD522" s="46"/>
      <c r="JE522" s="46"/>
      <c r="JF522" s="46"/>
      <c r="JG522" s="46"/>
      <c r="JH522" s="46"/>
      <c r="JI522" s="46"/>
      <c r="JJ522" s="46"/>
      <c r="JK522" s="46"/>
      <c r="JL522" s="46"/>
      <c r="JM522" s="46"/>
      <c r="JN522" s="46"/>
      <c r="JO522" s="46"/>
      <c r="JP522" s="46"/>
      <c r="JQ522" s="46"/>
      <c r="JR522" s="46"/>
      <c r="JS522" s="46"/>
      <c r="JT522" s="46"/>
      <c r="JU522" s="46"/>
      <c r="JV522" s="46"/>
      <c r="JW522" s="46"/>
      <c r="JX522" s="46"/>
      <c r="JY522" s="46"/>
      <c r="JZ522" s="46"/>
      <c r="KA522" s="46"/>
      <c r="KB522" s="46"/>
      <c r="KC522" s="46"/>
      <c r="KD522" s="46"/>
      <c r="KE522" s="46"/>
      <c r="KF522" s="46"/>
      <c r="KG522" s="46"/>
      <c r="KH522" s="46"/>
      <c r="KI522" s="46"/>
      <c r="KJ522" s="46"/>
      <c r="KK522" s="46"/>
      <c r="KL522" s="46"/>
      <c r="KM522" s="46"/>
      <c r="KN522" s="46"/>
      <c r="KO522" s="46"/>
      <c r="KP522" s="234"/>
    </row>
    <row r="523" spans="1:302" s="52" customFormat="1" ht="63.75" x14ac:dyDescent="0.25">
      <c r="A523" s="432"/>
      <c r="B523" s="45" t="s">
        <v>2529</v>
      </c>
      <c r="C523" s="144">
        <v>12150098</v>
      </c>
      <c r="D523" s="31">
        <v>40023</v>
      </c>
      <c r="E523" s="31">
        <v>40023</v>
      </c>
      <c r="F523" s="31">
        <v>41484</v>
      </c>
      <c r="G523" s="45">
        <v>-7777</v>
      </c>
      <c r="H523" s="45" t="s">
        <v>576</v>
      </c>
      <c r="I523" s="45" t="s">
        <v>1467</v>
      </c>
      <c r="J523" s="45"/>
      <c r="K523" s="45" t="s">
        <v>142</v>
      </c>
      <c r="L523" s="45" t="s">
        <v>485</v>
      </c>
      <c r="M523" s="45" t="s">
        <v>74</v>
      </c>
      <c r="N523" s="45" t="s">
        <v>74</v>
      </c>
      <c r="O523" s="45" t="s">
        <v>7880</v>
      </c>
      <c r="P523" s="147">
        <v>87597</v>
      </c>
      <c r="Q523" s="45" t="s">
        <v>559</v>
      </c>
      <c r="R523" s="45" t="s">
        <v>658</v>
      </c>
      <c r="S523" s="272" t="s">
        <v>2327</v>
      </c>
      <c r="T523" s="221">
        <v>13.51</v>
      </c>
      <c r="U523" s="45">
        <v>-7777</v>
      </c>
      <c r="V523" s="45">
        <v>-7777</v>
      </c>
      <c r="W523" s="45">
        <v>-7777</v>
      </c>
      <c r="X523" s="45">
        <v>-7777</v>
      </c>
      <c r="Y523" s="221">
        <v>275</v>
      </c>
      <c r="Z523" s="45">
        <v>26.6</v>
      </c>
      <c r="AA523" s="45" t="s">
        <v>2530</v>
      </c>
      <c r="AB523" s="45">
        <v>1</v>
      </c>
      <c r="AC523" s="45">
        <v>4750</v>
      </c>
      <c r="AD523" s="45">
        <v>-9999</v>
      </c>
      <c r="AE523" s="45">
        <v>1170</v>
      </c>
      <c r="AF523" s="45" t="s">
        <v>9831</v>
      </c>
      <c r="AG523" s="45"/>
      <c r="AH523" s="45"/>
      <c r="AI523" s="45"/>
      <c r="AJ523" s="45" t="s">
        <v>3784</v>
      </c>
      <c r="AK523" s="45" t="s">
        <v>3785</v>
      </c>
      <c r="AL523" s="45">
        <v>43</v>
      </c>
      <c r="AM523" s="45">
        <v>25</v>
      </c>
      <c r="AN523" s="1109">
        <v>21.3</v>
      </c>
      <c r="AO523" s="45">
        <v>24</v>
      </c>
      <c r="AP523" s="45">
        <v>32</v>
      </c>
      <c r="AQ523" s="45">
        <v>5.2</v>
      </c>
      <c r="AR523" s="45">
        <f t="shared" si="42"/>
        <v>43.422583333333328</v>
      </c>
      <c r="AS523" s="45">
        <f t="shared" si="43"/>
        <v>24.53477777777778</v>
      </c>
      <c r="AT523" s="45" t="s">
        <v>34</v>
      </c>
      <c r="AU523" s="45"/>
      <c r="AV523" s="147"/>
      <c r="AW523" s="31"/>
      <c r="AX523" s="147"/>
      <c r="AY523" s="31"/>
      <c r="AZ523" s="147"/>
      <c r="BA523" s="31"/>
      <c r="BB523" s="147"/>
      <c r="BC523" s="31"/>
      <c r="BD523" s="147"/>
      <c r="BE523" s="31"/>
      <c r="BF523" s="45"/>
      <c r="BG523" s="512" t="s">
        <v>1624</v>
      </c>
      <c r="BH523" s="735"/>
      <c r="BI523" s="46"/>
      <c r="BJ523" s="46"/>
      <c r="BK523" s="46"/>
      <c r="BL523" s="46"/>
      <c r="BM523" s="46"/>
      <c r="BN523" s="46"/>
      <c r="BO523" s="46"/>
      <c r="BP523" s="46"/>
      <c r="BQ523" s="46"/>
      <c r="BR523" s="46"/>
      <c r="BS523" s="46"/>
      <c r="BT523" s="46"/>
      <c r="BU523" s="46"/>
      <c r="BV523" s="46"/>
      <c r="BW523" s="46"/>
      <c r="BX523" s="46"/>
      <c r="BY523" s="46"/>
      <c r="BZ523" s="46"/>
      <c r="CA523" s="46"/>
      <c r="CB523" s="46"/>
      <c r="CC523" s="46"/>
      <c r="CD523" s="46"/>
      <c r="CE523" s="46"/>
      <c r="CF523" s="46"/>
      <c r="CG523" s="46"/>
      <c r="CH523" s="46"/>
      <c r="CI523" s="46"/>
      <c r="CJ523" s="46"/>
      <c r="CK523" s="46"/>
      <c r="CL523" s="46"/>
      <c r="CM523" s="46"/>
      <c r="CN523" s="46"/>
      <c r="CO523" s="46"/>
      <c r="CP523" s="46"/>
      <c r="CQ523" s="46"/>
      <c r="CR523" s="46"/>
      <c r="CS523" s="46"/>
      <c r="CT523" s="46"/>
      <c r="CU523" s="46"/>
      <c r="CV523" s="46"/>
      <c r="CW523" s="46"/>
      <c r="CX523" s="46"/>
      <c r="CY523" s="46"/>
      <c r="CZ523" s="46"/>
      <c r="DA523" s="46"/>
      <c r="DB523" s="46"/>
      <c r="DC523" s="46"/>
      <c r="DD523" s="46"/>
      <c r="DE523" s="46"/>
      <c r="DF523" s="46"/>
      <c r="DG523" s="46"/>
      <c r="DH523" s="46"/>
      <c r="DI523" s="46"/>
      <c r="DJ523" s="46"/>
      <c r="DK523" s="46"/>
      <c r="DL523" s="46"/>
      <c r="DM523" s="46"/>
      <c r="DN523" s="46"/>
      <c r="DO523" s="46"/>
      <c r="DP523" s="46"/>
      <c r="DQ523" s="46"/>
      <c r="DR523" s="46"/>
      <c r="DS523" s="46"/>
      <c r="DT523" s="46"/>
      <c r="DU523" s="46"/>
      <c r="DV523" s="46"/>
      <c r="DW523" s="46"/>
      <c r="DX523" s="46"/>
      <c r="DY523" s="46"/>
      <c r="DZ523" s="46"/>
      <c r="EA523" s="46"/>
      <c r="EB523" s="46"/>
      <c r="EC523" s="46"/>
      <c r="ED523" s="46"/>
      <c r="EE523" s="46"/>
      <c r="EF523" s="46"/>
      <c r="EG523" s="46"/>
      <c r="EH523" s="46"/>
      <c r="EI523" s="46"/>
      <c r="EJ523" s="46"/>
      <c r="EK523" s="46"/>
      <c r="EL523" s="46"/>
      <c r="EM523" s="46"/>
      <c r="EN523" s="46"/>
      <c r="EO523" s="46"/>
      <c r="EP523" s="46"/>
      <c r="EQ523" s="46"/>
      <c r="ER523" s="46"/>
      <c r="ES523" s="46"/>
      <c r="ET523" s="46"/>
      <c r="EU523" s="46"/>
      <c r="EV523" s="46"/>
      <c r="EW523" s="46"/>
      <c r="EX523" s="46"/>
      <c r="EY523" s="46"/>
      <c r="EZ523" s="46"/>
      <c r="FA523" s="46"/>
      <c r="FB523" s="46"/>
      <c r="FC523" s="46"/>
      <c r="FD523" s="46"/>
      <c r="FE523" s="46"/>
      <c r="FF523" s="46"/>
      <c r="FG523" s="46"/>
      <c r="FH523" s="46"/>
      <c r="FI523" s="46"/>
      <c r="FJ523" s="46"/>
      <c r="FK523" s="46"/>
      <c r="FL523" s="46"/>
      <c r="FM523" s="46"/>
      <c r="FN523" s="46"/>
      <c r="FO523" s="46"/>
      <c r="FP523" s="46"/>
      <c r="FQ523" s="46"/>
      <c r="FR523" s="46"/>
      <c r="FS523" s="46"/>
      <c r="FT523" s="46"/>
      <c r="FU523" s="46"/>
      <c r="FV523" s="46"/>
      <c r="FW523" s="46"/>
      <c r="FX523" s="46"/>
      <c r="FY523" s="46"/>
      <c r="FZ523" s="46"/>
      <c r="GA523" s="46"/>
      <c r="GB523" s="46"/>
      <c r="GC523" s="46"/>
      <c r="GD523" s="46"/>
      <c r="GE523" s="46"/>
      <c r="GF523" s="46"/>
      <c r="GG523" s="46"/>
      <c r="GH523" s="46"/>
      <c r="GI523" s="46"/>
      <c r="GJ523" s="46"/>
      <c r="GK523" s="46"/>
      <c r="GL523" s="46"/>
      <c r="GM523" s="46"/>
      <c r="GN523" s="46"/>
      <c r="GO523" s="46"/>
      <c r="GP523" s="46"/>
      <c r="GQ523" s="46"/>
      <c r="GR523" s="46"/>
      <c r="GS523" s="46"/>
      <c r="GT523" s="46"/>
      <c r="GU523" s="46"/>
      <c r="GV523" s="46"/>
      <c r="GW523" s="46"/>
      <c r="GX523" s="46"/>
      <c r="GY523" s="46"/>
      <c r="GZ523" s="46"/>
      <c r="HA523" s="46"/>
      <c r="HB523" s="46"/>
      <c r="HC523" s="46"/>
      <c r="HD523" s="46"/>
      <c r="HE523" s="46"/>
      <c r="HF523" s="46"/>
      <c r="HG523" s="46"/>
      <c r="HH523" s="46"/>
      <c r="HI523" s="46"/>
      <c r="HJ523" s="46"/>
      <c r="HK523" s="46"/>
      <c r="HL523" s="46"/>
      <c r="HM523" s="46"/>
      <c r="HN523" s="46"/>
      <c r="HO523" s="46"/>
      <c r="HP523" s="46"/>
      <c r="HQ523" s="46"/>
      <c r="HR523" s="46"/>
      <c r="HS523" s="46"/>
      <c r="HT523" s="46"/>
      <c r="HU523" s="46"/>
      <c r="HV523" s="46"/>
      <c r="HW523" s="46"/>
      <c r="HX523" s="46"/>
      <c r="HY523" s="46"/>
      <c r="HZ523" s="46"/>
      <c r="IA523" s="46"/>
      <c r="IB523" s="46"/>
      <c r="IC523" s="46"/>
      <c r="ID523" s="46"/>
      <c r="IE523" s="46"/>
      <c r="IF523" s="46"/>
      <c r="IG523" s="46"/>
      <c r="IH523" s="46"/>
      <c r="II523" s="46"/>
      <c r="IJ523" s="46"/>
      <c r="IK523" s="46"/>
      <c r="IL523" s="46"/>
      <c r="IM523" s="46"/>
      <c r="IN523" s="46"/>
      <c r="IO523" s="46"/>
      <c r="IP523" s="46"/>
      <c r="IQ523" s="46"/>
      <c r="IR523" s="46"/>
      <c r="IS523" s="46"/>
      <c r="IT523" s="46"/>
      <c r="IU523" s="46"/>
      <c r="IV523" s="46"/>
      <c r="IW523" s="46"/>
      <c r="IX523" s="46"/>
      <c r="IY523" s="46"/>
      <c r="IZ523" s="46"/>
      <c r="JA523" s="46"/>
      <c r="JB523" s="46"/>
      <c r="JC523" s="46"/>
      <c r="JD523" s="46"/>
      <c r="JE523" s="46"/>
      <c r="JF523" s="46"/>
      <c r="JG523" s="46"/>
      <c r="JH523" s="46"/>
      <c r="JI523" s="46"/>
      <c r="JJ523" s="46"/>
      <c r="JK523" s="46"/>
      <c r="JL523" s="46"/>
      <c r="JM523" s="46"/>
      <c r="JN523" s="46"/>
      <c r="JO523" s="46"/>
      <c r="JP523" s="46"/>
      <c r="JQ523" s="46"/>
      <c r="JR523" s="46"/>
      <c r="JS523" s="46"/>
      <c r="JT523" s="46"/>
      <c r="JU523" s="46"/>
      <c r="JV523" s="46"/>
      <c r="JW523" s="46"/>
      <c r="JX523" s="46"/>
      <c r="JY523" s="46"/>
      <c r="JZ523" s="46"/>
      <c r="KA523" s="46"/>
      <c r="KB523" s="46"/>
      <c r="KC523" s="46"/>
      <c r="KD523" s="46"/>
      <c r="KE523" s="46"/>
      <c r="KF523" s="46"/>
      <c r="KG523" s="46"/>
      <c r="KH523" s="46"/>
      <c r="KI523" s="46"/>
      <c r="KJ523" s="46"/>
      <c r="KK523" s="46"/>
      <c r="KL523" s="46"/>
      <c r="KM523" s="46"/>
      <c r="KN523" s="46"/>
      <c r="KO523" s="46"/>
      <c r="KP523" s="234"/>
    </row>
    <row r="524" spans="1:302" s="52" customFormat="1" ht="64.5" thickBot="1" x14ac:dyDescent="0.3">
      <c r="A524" s="416"/>
      <c r="B524" s="417" t="s">
        <v>2529</v>
      </c>
      <c r="C524" s="419">
        <v>12150098</v>
      </c>
      <c r="D524" s="420">
        <v>40023</v>
      </c>
      <c r="E524" s="420">
        <v>40023</v>
      </c>
      <c r="F524" s="420">
        <v>41484</v>
      </c>
      <c r="G524" s="417">
        <v>-7777</v>
      </c>
      <c r="H524" s="417" t="s">
        <v>576</v>
      </c>
      <c r="I524" s="417" t="s">
        <v>1467</v>
      </c>
      <c r="J524" s="417"/>
      <c r="K524" s="417" t="s">
        <v>142</v>
      </c>
      <c r="L524" s="417" t="s">
        <v>485</v>
      </c>
      <c r="M524" s="417" t="s">
        <v>74</v>
      </c>
      <c r="N524" s="417" t="s">
        <v>74</v>
      </c>
      <c r="O524" s="417" t="s">
        <v>7880</v>
      </c>
      <c r="P524" s="418">
        <v>87597</v>
      </c>
      <c r="Q524" s="417" t="s">
        <v>559</v>
      </c>
      <c r="R524" s="417" t="s">
        <v>658</v>
      </c>
      <c r="S524" s="422" t="s">
        <v>2327</v>
      </c>
      <c r="T524" s="483" t="s">
        <v>1861</v>
      </c>
      <c r="U524" s="417" t="s">
        <v>1861</v>
      </c>
      <c r="V524" s="417" t="s">
        <v>1861</v>
      </c>
      <c r="W524" s="417" t="s">
        <v>1861</v>
      </c>
      <c r="X524" s="417" t="s">
        <v>1861</v>
      </c>
      <c r="Y524" s="417" t="s">
        <v>1861</v>
      </c>
      <c r="Z524" s="417" t="s">
        <v>1861</v>
      </c>
      <c r="AA524" s="417" t="s">
        <v>1861</v>
      </c>
      <c r="AB524" s="417" t="s">
        <v>1861</v>
      </c>
      <c r="AC524" s="417" t="s">
        <v>1861</v>
      </c>
      <c r="AD524" s="417" t="s">
        <v>1861</v>
      </c>
      <c r="AE524" s="417" t="s">
        <v>1861</v>
      </c>
      <c r="AF524" s="417" t="s">
        <v>9910</v>
      </c>
      <c r="AG524" s="417"/>
      <c r="AH524" s="417"/>
      <c r="AI524" s="417"/>
      <c r="AJ524" s="417" t="s">
        <v>3786</v>
      </c>
      <c r="AK524" s="417" t="s">
        <v>3787</v>
      </c>
      <c r="AL524" s="417">
        <v>43</v>
      </c>
      <c r="AM524" s="417">
        <v>25</v>
      </c>
      <c r="AN524" s="1126">
        <v>14.2</v>
      </c>
      <c r="AO524" s="417">
        <v>24</v>
      </c>
      <c r="AP524" s="417">
        <v>31</v>
      </c>
      <c r="AQ524" s="417">
        <v>57.9</v>
      </c>
      <c r="AR524" s="417">
        <f t="shared" si="42"/>
        <v>43.420611111111107</v>
      </c>
      <c r="AS524" s="417">
        <f t="shared" si="43"/>
        <v>24.53275</v>
      </c>
      <c r="AT524" s="417" t="s">
        <v>34</v>
      </c>
      <c r="AU524" s="417"/>
      <c r="AV524" s="418"/>
      <c r="AW524" s="420"/>
      <c r="AX524" s="418"/>
      <c r="AY524" s="420"/>
      <c r="AZ524" s="418"/>
      <c r="BA524" s="420"/>
      <c r="BB524" s="418"/>
      <c r="BC524" s="420"/>
      <c r="BD524" s="418"/>
      <c r="BE524" s="420"/>
      <c r="BF524" s="417"/>
      <c r="BG524" s="513" t="s">
        <v>1624</v>
      </c>
      <c r="BH524" s="735"/>
      <c r="BI524" s="46"/>
      <c r="BJ524" s="46"/>
      <c r="BK524" s="46"/>
      <c r="BL524" s="46"/>
      <c r="BM524" s="46"/>
      <c r="BN524" s="46"/>
      <c r="BO524" s="46"/>
      <c r="BP524" s="46"/>
      <c r="BQ524" s="46"/>
      <c r="BR524" s="46"/>
      <c r="BS524" s="46"/>
      <c r="BT524" s="46"/>
      <c r="BU524" s="46"/>
      <c r="BV524" s="46"/>
      <c r="BW524" s="46"/>
      <c r="BX524" s="46"/>
      <c r="BY524" s="46"/>
      <c r="BZ524" s="46"/>
      <c r="CA524" s="46"/>
      <c r="CB524" s="46"/>
      <c r="CC524" s="46"/>
      <c r="CD524" s="46"/>
      <c r="CE524" s="46"/>
      <c r="CF524" s="46"/>
      <c r="CG524" s="46"/>
      <c r="CH524" s="46"/>
      <c r="CI524" s="46"/>
      <c r="CJ524" s="46"/>
      <c r="CK524" s="46"/>
      <c r="CL524" s="46"/>
      <c r="CM524" s="46"/>
      <c r="CN524" s="46"/>
      <c r="CO524" s="46"/>
      <c r="CP524" s="46"/>
      <c r="CQ524" s="46"/>
      <c r="CR524" s="46"/>
      <c r="CS524" s="46"/>
      <c r="CT524" s="46"/>
      <c r="CU524" s="46"/>
      <c r="CV524" s="46"/>
      <c r="CW524" s="46"/>
      <c r="CX524" s="46"/>
      <c r="CY524" s="46"/>
      <c r="CZ524" s="46"/>
      <c r="DA524" s="46"/>
      <c r="DB524" s="46"/>
      <c r="DC524" s="46"/>
      <c r="DD524" s="46"/>
      <c r="DE524" s="46"/>
      <c r="DF524" s="46"/>
      <c r="DG524" s="46"/>
      <c r="DH524" s="46"/>
      <c r="DI524" s="46"/>
      <c r="DJ524" s="46"/>
      <c r="DK524" s="46"/>
      <c r="DL524" s="46"/>
      <c r="DM524" s="46"/>
      <c r="DN524" s="46"/>
      <c r="DO524" s="46"/>
      <c r="DP524" s="46"/>
      <c r="DQ524" s="46"/>
      <c r="DR524" s="46"/>
      <c r="DS524" s="46"/>
      <c r="DT524" s="46"/>
      <c r="DU524" s="46"/>
      <c r="DV524" s="46"/>
      <c r="DW524" s="46"/>
      <c r="DX524" s="46"/>
      <c r="DY524" s="46"/>
      <c r="DZ524" s="46"/>
      <c r="EA524" s="46"/>
      <c r="EB524" s="46"/>
      <c r="EC524" s="46"/>
      <c r="ED524" s="46"/>
      <c r="EE524" s="46"/>
      <c r="EF524" s="46"/>
      <c r="EG524" s="46"/>
      <c r="EH524" s="46"/>
      <c r="EI524" s="46"/>
      <c r="EJ524" s="46"/>
      <c r="EK524" s="46"/>
      <c r="EL524" s="46"/>
      <c r="EM524" s="46"/>
      <c r="EN524" s="46"/>
      <c r="EO524" s="46"/>
      <c r="EP524" s="46"/>
      <c r="EQ524" s="46"/>
      <c r="ER524" s="46"/>
      <c r="ES524" s="46"/>
      <c r="ET524" s="46"/>
      <c r="EU524" s="46"/>
      <c r="EV524" s="46"/>
      <c r="EW524" s="46"/>
      <c r="EX524" s="46"/>
      <c r="EY524" s="46"/>
      <c r="EZ524" s="46"/>
      <c r="FA524" s="46"/>
      <c r="FB524" s="46"/>
      <c r="FC524" s="46"/>
      <c r="FD524" s="46"/>
      <c r="FE524" s="46"/>
      <c r="FF524" s="46"/>
      <c r="FG524" s="46"/>
      <c r="FH524" s="46"/>
      <c r="FI524" s="46"/>
      <c r="FJ524" s="46"/>
      <c r="FK524" s="46"/>
      <c r="FL524" s="46"/>
      <c r="FM524" s="46"/>
      <c r="FN524" s="46"/>
      <c r="FO524" s="46"/>
      <c r="FP524" s="46"/>
      <c r="FQ524" s="46"/>
      <c r="FR524" s="46"/>
      <c r="FS524" s="46"/>
      <c r="FT524" s="46"/>
      <c r="FU524" s="46"/>
      <c r="FV524" s="46"/>
      <c r="FW524" s="46"/>
      <c r="FX524" s="46"/>
      <c r="FY524" s="46"/>
      <c r="FZ524" s="46"/>
      <c r="GA524" s="46"/>
      <c r="GB524" s="46"/>
      <c r="GC524" s="46"/>
      <c r="GD524" s="46"/>
      <c r="GE524" s="46"/>
      <c r="GF524" s="46"/>
      <c r="GG524" s="46"/>
      <c r="GH524" s="46"/>
      <c r="GI524" s="46"/>
      <c r="GJ524" s="46"/>
      <c r="GK524" s="46"/>
      <c r="GL524" s="46"/>
      <c r="GM524" s="46"/>
      <c r="GN524" s="46"/>
      <c r="GO524" s="46"/>
      <c r="GP524" s="46"/>
      <c r="GQ524" s="46"/>
      <c r="GR524" s="46"/>
      <c r="GS524" s="46"/>
      <c r="GT524" s="46"/>
      <c r="GU524" s="46"/>
      <c r="GV524" s="46"/>
      <c r="GW524" s="46"/>
      <c r="GX524" s="46"/>
      <c r="GY524" s="46"/>
      <c r="GZ524" s="46"/>
      <c r="HA524" s="46"/>
      <c r="HB524" s="46"/>
      <c r="HC524" s="46"/>
      <c r="HD524" s="46"/>
      <c r="HE524" s="46"/>
      <c r="HF524" s="46"/>
      <c r="HG524" s="46"/>
      <c r="HH524" s="46"/>
      <c r="HI524" s="46"/>
      <c r="HJ524" s="46"/>
      <c r="HK524" s="46"/>
      <c r="HL524" s="46"/>
      <c r="HM524" s="46"/>
      <c r="HN524" s="46"/>
      <c r="HO524" s="46"/>
      <c r="HP524" s="46"/>
      <c r="HQ524" s="46"/>
      <c r="HR524" s="46"/>
      <c r="HS524" s="46"/>
      <c r="HT524" s="46"/>
      <c r="HU524" s="46"/>
      <c r="HV524" s="46"/>
      <c r="HW524" s="46"/>
      <c r="HX524" s="46"/>
      <c r="HY524" s="46"/>
      <c r="HZ524" s="46"/>
      <c r="IA524" s="46"/>
      <c r="IB524" s="46"/>
      <c r="IC524" s="46"/>
      <c r="ID524" s="46"/>
      <c r="IE524" s="46"/>
      <c r="IF524" s="46"/>
      <c r="IG524" s="46"/>
      <c r="IH524" s="46"/>
      <c r="II524" s="46"/>
      <c r="IJ524" s="46"/>
      <c r="IK524" s="46"/>
      <c r="IL524" s="46"/>
      <c r="IM524" s="46"/>
      <c r="IN524" s="46"/>
      <c r="IO524" s="46"/>
      <c r="IP524" s="46"/>
      <c r="IQ524" s="46"/>
      <c r="IR524" s="46"/>
      <c r="IS524" s="46"/>
      <c r="IT524" s="46"/>
      <c r="IU524" s="46"/>
      <c r="IV524" s="46"/>
      <c r="IW524" s="46"/>
      <c r="IX524" s="46"/>
      <c r="IY524" s="46"/>
      <c r="IZ524" s="46"/>
      <c r="JA524" s="46"/>
      <c r="JB524" s="46"/>
      <c r="JC524" s="46"/>
      <c r="JD524" s="46"/>
      <c r="JE524" s="46"/>
      <c r="JF524" s="46"/>
      <c r="JG524" s="46"/>
      <c r="JH524" s="46"/>
      <c r="JI524" s="46"/>
      <c r="JJ524" s="46"/>
      <c r="JK524" s="46"/>
      <c r="JL524" s="46"/>
      <c r="JM524" s="46"/>
      <c r="JN524" s="46"/>
      <c r="JO524" s="46"/>
      <c r="JP524" s="46"/>
      <c r="JQ524" s="46"/>
      <c r="JR524" s="46"/>
      <c r="JS524" s="46"/>
      <c r="JT524" s="46"/>
      <c r="JU524" s="46"/>
      <c r="JV524" s="46"/>
      <c r="JW524" s="46"/>
      <c r="JX524" s="46"/>
      <c r="JY524" s="46"/>
      <c r="JZ524" s="46"/>
      <c r="KA524" s="46"/>
      <c r="KB524" s="46"/>
      <c r="KC524" s="46"/>
      <c r="KD524" s="46"/>
      <c r="KE524" s="46"/>
      <c r="KF524" s="46"/>
      <c r="KG524" s="46"/>
      <c r="KH524" s="46"/>
      <c r="KI524" s="46"/>
      <c r="KJ524" s="46"/>
      <c r="KK524" s="46"/>
      <c r="KL524" s="46"/>
      <c r="KM524" s="46"/>
      <c r="KN524" s="46"/>
      <c r="KO524" s="46"/>
      <c r="KP524" s="234"/>
    </row>
    <row r="525" spans="1:302" s="52" customFormat="1" ht="38.25" x14ac:dyDescent="0.25">
      <c r="A525" s="170">
        <v>165</v>
      </c>
      <c r="B525" s="170" t="s">
        <v>1619</v>
      </c>
      <c r="C525" s="176">
        <v>12150099</v>
      </c>
      <c r="D525" s="186">
        <v>40023</v>
      </c>
      <c r="E525" s="186">
        <v>40023</v>
      </c>
      <c r="F525" s="186">
        <v>40066</v>
      </c>
      <c r="G525" s="174">
        <v>-7777</v>
      </c>
      <c r="H525" s="170" t="s">
        <v>587</v>
      </c>
      <c r="I525" s="174" t="s">
        <v>1210</v>
      </c>
      <c r="J525" s="174"/>
      <c r="K525" s="170" t="s">
        <v>50</v>
      </c>
      <c r="L525" s="170" t="s">
        <v>231</v>
      </c>
      <c r="M525" s="170" t="s">
        <v>232</v>
      </c>
      <c r="N525" s="170" t="s">
        <v>74</v>
      </c>
      <c r="O525" s="170" t="s">
        <v>7881</v>
      </c>
      <c r="P525" s="175">
        <v>53655</v>
      </c>
      <c r="Q525" s="170" t="s">
        <v>559</v>
      </c>
      <c r="R525" s="174" t="s">
        <v>658</v>
      </c>
      <c r="S525" s="291" t="s">
        <v>1929</v>
      </c>
      <c r="T525" s="174">
        <v>-9999</v>
      </c>
      <c r="U525" s="174">
        <v>-7777</v>
      </c>
      <c r="V525" s="174">
        <v>-7777</v>
      </c>
      <c r="W525" s="174">
        <v>-7777</v>
      </c>
      <c r="X525" s="174">
        <v>-7777</v>
      </c>
      <c r="Y525" s="146">
        <v>-9999</v>
      </c>
      <c r="Z525" s="146">
        <v>-9999</v>
      </c>
      <c r="AA525" s="146">
        <v>-9999</v>
      </c>
      <c r="AB525" s="146">
        <v>-9999</v>
      </c>
      <c r="AC525" s="146">
        <v>-9999</v>
      </c>
      <c r="AD525" s="146">
        <v>-9999</v>
      </c>
      <c r="AE525" s="170">
        <v>1700</v>
      </c>
      <c r="AF525" s="170" t="s">
        <v>2531</v>
      </c>
      <c r="AG525" s="170"/>
      <c r="AH525" s="170"/>
      <c r="AI525" s="170"/>
      <c r="AJ525" s="174" t="s">
        <v>3788</v>
      </c>
      <c r="AK525" s="174" t="s">
        <v>3789</v>
      </c>
      <c r="AL525" s="170">
        <v>43</v>
      </c>
      <c r="AM525" s="170">
        <v>34</v>
      </c>
      <c r="AN525" s="1118">
        <v>34.9</v>
      </c>
      <c r="AO525" s="170">
        <v>24</v>
      </c>
      <c r="AP525" s="170">
        <v>19</v>
      </c>
      <c r="AQ525" s="170">
        <v>54.5</v>
      </c>
      <c r="AR525" s="170">
        <f t="shared" si="42"/>
        <v>43.576361111111112</v>
      </c>
      <c r="AS525" s="170">
        <f t="shared" si="43"/>
        <v>24.331805555555555</v>
      </c>
      <c r="AT525" s="170" t="s">
        <v>34</v>
      </c>
      <c r="AU525" s="170"/>
      <c r="AV525" s="175"/>
      <c r="AW525" s="186"/>
      <c r="AX525" s="175"/>
      <c r="AY525" s="186"/>
      <c r="AZ525" s="175"/>
      <c r="BA525" s="186"/>
      <c r="BB525" s="175"/>
      <c r="BC525" s="186"/>
      <c r="BD525" s="175"/>
      <c r="BE525" s="186"/>
      <c r="BF525" s="170"/>
      <c r="BG525" s="148" t="s">
        <v>1628</v>
      </c>
      <c r="BH525" s="230"/>
      <c r="BI525" s="46"/>
      <c r="BJ525" s="46"/>
      <c r="BK525" s="46"/>
      <c r="BL525" s="46"/>
      <c r="BM525" s="46"/>
      <c r="BN525" s="46"/>
      <c r="BO525" s="46"/>
      <c r="BP525" s="46"/>
      <c r="BQ525" s="46"/>
      <c r="BR525" s="46"/>
      <c r="BS525" s="46"/>
      <c r="BT525" s="46"/>
      <c r="BU525" s="46"/>
      <c r="BV525" s="46"/>
      <c r="BW525" s="46"/>
      <c r="BX525" s="46"/>
      <c r="BY525" s="46"/>
      <c r="BZ525" s="46"/>
      <c r="CA525" s="46"/>
      <c r="CB525" s="46"/>
      <c r="CC525" s="46"/>
      <c r="CD525" s="46"/>
      <c r="CE525" s="46"/>
      <c r="CF525" s="46"/>
      <c r="CG525" s="46"/>
      <c r="CH525" s="46"/>
      <c r="CI525" s="46"/>
      <c r="CJ525" s="46"/>
      <c r="CK525" s="46"/>
      <c r="CL525" s="46"/>
      <c r="CM525" s="46"/>
      <c r="CN525" s="46"/>
      <c r="CO525" s="46"/>
      <c r="CP525" s="46"/>
      <c r="CQ525" s="46"/>
      <c r="CR525" s="46"/>
      <c r="CS525" s="46"/>
      <c r="CT525" s="46"/>
      <c r="CU525" s="46"/>
      <c r="CV525" s="46"/>
      <c r="CW525" s="46"/>
      <c r="CX525" s="46"/>
      <c r="CY525" s="46"/>
      <c r="CZ525" s="46"/>
      <c r="DA525" s="46"/>
      <c r="DB525" s="46"/>
      <c r="DC525" s="46"/>
      <c r="DD525" s="46"/>
      <c r="DE525" s="46"/>
      <c r="DF525" s="46"/>
      <c r="DG525" s="46"/>
      <c r="DH525" s="46"/>
      <c r="DI525" s="46"/>
      <c r="DJ525" s="46"/>
      <c r="DK525" s="46"/>
      <c r="DL525" s="46"/>
      <c r="DM525" s="46"/>
      <c r="DN525" s="46"/>
      <c r="DO525" s="46"/>
      <c r="DP525" s="46"/>
      <c r="DQ525" s="46"/>
      <c r="DR525" s="46"/>
      <c r="DS525" s="46"/>
      <c r="DT525" s="46"/>
      <c r="DU525" s="46"/>
      <c r="DV525" s="46"/>
      <c r="DW525" s="46"/>
      <c r="DX525" s="46"/>
      <c r="DY525" s="46"/>
      <c r="DZ525" s="46"/>
      <c r="EA525" s="46"/>
      <c r="EB525" s="46"/>
      <c r="EC525" s="46"/>
      <c r="ED525" s="46"/>
      <c r="EE525" s="46"/>
      <c r="EF525" s="46"/>
      <c r="EG525" s="46"/>
      <c r="EH525" s="46"/>
      <c r="EI525" s="46"/>
      <c r="EJ525" s="46"/>
      <c r="EK525" s="46"/>
      <c r="EL525" s="46"/>
      <c r="EM525" s="46"/>
      <c r="EN525" s="46"/>
      <c r="EO525" s="46"/>
      <c r="EP525" s="46"/>
      <c r="EQ525" s="46"/>
      <c r="ER525" s="46"/>
      <c r="ES525" s="46"/>
      <c r="ET525" s="46"/>
      <c r="EU525" s="46"/>
      <c r="EV525" s="46"/>
      <c r="EW525" s="46"/>
      <c r="EX525" s="46"/>
      <c r="EY525" s="46"/>
      <c r="EZ525" s="46"/>
      <c r="FA525" s="46"/>
      <c r="FB525" s="46"/>
      <c r="FC525" s="46"/>
      <c r="FD525" s="46"/>
      <c r="FE525" s="46"/>
      <c r="FF525" s="46"/>
      <c r="FG525" s="46"/>
      <c r="FH525" s="46"/>
      <c r="FI525" s="46"/>
      <c r="FJ525" s="46"/>
      <c r="FK525" s="46"/>
      <c r="FL525" s="46"/>
      <c r="FM525" s="46"/>
      <c r="FN525" s="46"/>
      <c r="FO525" s="46"/>
      <c r="FP525" s="46"/>
      <c r="FQ525" s="46"/>
      <c r="FR525" s="46"/>
      <c r="FS525" s="46"/>
      <c r="FT525" s="46"/>
      <c r="FU525" s="46"/>
      <c r="FV525" s="46"/>
      <c r="FW525" s="46"/>
      <c r="FX525" s="46"/>
      <c r="FY525" s="46"/>
      <c r="FZ525" s="46"/>
      <c r="GA525" s="46"/>
      <c r="GB525" s="46"/>
      <c r="GC525" s="46"/>
      <c r="GD525" s="46"/>
      <c r="GE525" s="46"/>
      <c r="GF525" s="46"/>
      <c r="GG525" s="46"/>
      <c r="GH525" s="46"/>
      <c r="GI525" s="46"/>
      <c r="GJ525" s="46"/>
      <c r="GK525" s="46"/>
      <c r="GL525" s="46"/>
      <c r="GM525" s="46"/>
      <c r="GN525" s="46"/>
      <c r="GO525" s="46"/>
      <c r="GP525" s="46"/>
      <c r="GQ525" s="46"/>
      <c r="GR525" s="46"/>
      <c r="GS525" s="46"/>
      <c r="GT525" s="46"/>
      <c r="GU525" s="46"/>
      <c r="GV525" s="46"/>
      <c r="GW525" s="46"/>
      <c r="GX525" s="46"/>
      <c r="GY525" s="46"/>
      <c r="GZ525" s="46"/>
      <c r="HA525" s="46"/>
      <c r="HB525" s="46"/>
      <c r="HC525" s="46"/>
      <c r="HD525" s="46"/>
      <c r="HE525" s="46"/>
      <c r="HF525" s="46"/>
      <c r="HG525" s="46"/>
      <c r="HH525" s="46"/>
      <c r="HI525" s="46"/>
      <c r="HJ525" s="46"/>
      <c r="HK525" s="46"/>
      <c r="HL525" s="46"/>
      <c r="HM525" s="46"/>
      <c r="HN525" s="46"/>
      <c r="HO525" s="46"/>
      <c r="HP525" s="46"/>
      <c r="HQ525" s="46"/>
      <c r="HR525" s="46"/>
      <c r="HS525" s="46"/>
      <c r="HT525" s="46"/>
      <c r="HU525" s="46"/>
      <c r="HV525" s="46"/>
      <c r="HW525" s="46"/>
      <c r="HX525" s="46"/>
      <c r="HY525" s="46"/>
      <c r="HZ525" s="46"/>
      <c r="IA525" s="46"/>
      <c r="IB525" s="46"/>
      <c r="IC525" s="46"/>
      <c r="ID525" s="46"/>
      <c r="IE525" s="46"/>
      <c r="IF525" s="46"/>
      <c r="IG525" s="46"/>
      <c r="IH525" s="46"/>
      <c r="II525" s="46"/>
      <c r="IJ525" s="46"/>
      <c r="IK525" s="46"/>
      <c r="IL525" s="46"/>
      <c r="IM525" s="46"/>
      <c r="IN525" s="46"/>
      <c r="IO525" s="46"/>
      <c r="IP525" s="46"/>
      <c r="IQ525" s="46"/>
      <c r="IR525" s="46"/>
      <c r="IS525" s="46"/>
      <c r="IT525" s="46"/>
      <c r="IU525" s="46"/>
      <c r="IV525" s="46"/>
      <c r="IW525" s="46"/>
      <c r="IX525" s="46"/>
      <c r="IY525" s="46"/>
      <c r="IZ525" s="46"/>
      <c r="JA525" s="46"/>
      <c r="JB525" s="46"/>
      <c r="JC525" s="46"/>
      <c r="JD525" s="46"/>
      <c r="JE525" s="46"/>
      <c r="JF525" s="46"/>
      <c r="JG525" s="46"/>
      <c r="JH525" s="46"/>
      <c r="JI525" s="46"/>
      <c r="JJ525" s="46"/>
      <c r="JK525" s="46"/>
      <c r="JL525" s="46"/>
      <c r="JM525" s="46"/>
      <c r="JN525" s="46"/>
      <c r="JO525" s="46"/>
      <c r="JP525" s="46"/>
      <c r="JQ525" s="46"/>
      <c r="JR525" s="46"/>
      <c r="JS525" s="46"/>
      <c r="JT525" s="46"/>
      <c r="JU525" s="46"/>
      <c r="JV525" s="46"/>
      <c r="JW525" s="46"/>
      <c r="JX525" s="46"/>
      <c r="JY525" s="46"/>
      <c r="JZ525" s="46"/>
      <c r="KA525" s="46"/>
      <c r="KB525" s="46"/>
      <c r="KC525" s="46"/>
      <c r="KD525" s="46"/>
      <c r="KE525" s="46"/>
      <c r="KF525" s="46"/>
      <c r="KG525" s="46"/>
      <c r="KH525" s="46"/>
      <c r="KI525" s="46"/>
      <c r="KJ525" s="46"/>
      <c r="KK525" s="46"/>
      <c r="KL525" s="46"/>
      <c r="KM525" s="46"/>
      <c r="KN525" s="46"/>
      <c r="KO525" s="46"/>
      <c r="KP525" s="234"/>
    </row>
    <row r="526" spans="1:302" s="52" customFormat="1" ht="39" thickBot="1" x14ac:dyDescent="0.3">
      <c r="A526" s="169"/>
      <c r="B526" s="169" t="s">
        <v>1619</v>
      </c>
      <c r="C526" s="159">
        <v>12150099</v>
      </c>
      <c r="D526" s="113">
        <v>40023</v>
      </c>
      <c r="E526" s="113">
        <v>40023</v>
      </c>
      <c r="F526" s="113">
        <v>40066</v>
      </c>
      <c r="G526" s="161">
        <v>-7777</v>
      </c>
      <c r="H526" s="169" t="s">
        <v>587</v>
      </c>
      <c r="I526" s="161" t="s">
        <v>1210</v>
      </c>
      <c r="J526" s="161"/>
      <c r="K526" s="169" t="s">
        <v>50</v>
      </c>
      <c r="L526" s="169" t="s">
        <v>231</v>
      </c>
      <c r="M526" s="169" t="s">
        <v>232</v>
      </c>
      <c r="N526" s="169" t="s">
        <v>74</v>
      </c>
      <c r="O526" s="169" t="s">
        <v>7881</v>
      </c>
      <c r="P526" s="112">
        <v>53655</v>
      </c>
      <c r="Q526" s="169" t="s">
        <v>559</v>
      </c>
      <c r="R526" s="161" t="s">
        <v>658</v>
      </c>
      <c r="S526" s="604" t="s">
        <v>1929</v>
      </c>
      <c r="T526" s="161" t="s">
        <v>1861</v>
      </c>
      <c r="U526" s="161" t="s">
        <v>1861</v>
      </c>
      <c r="V526" s="161" t="s">
        <v>1861</v>
      </c>
      <c r="W526" s="161" t="s">
        <v>1861</v>
      </c>
      <c r="X526" s="161" t="s">
        <v>1861</v>
      </c>
      <c r="Y526" s="161" t="s">
        <v>1861</v>
      </c>
      <c r="Z526" s="161" t="s">
        <v>1861</v>
      </c>
      <c r="AA526" s="161" t="s">
        <v>1861</v>
      </c>
      <c r="AB526" s="161" t="s">
        <v>1861</v>
      </c>
      <c r="AC526" s="161" t="s">
        <v>1861</v>
      </c>
      <c r="AD526" s="161" t="s">
        <v>1861</v>
      </c>
      <c r="AE526" s="161" t="s">
        <v>1861</v>
      </c>
      <c r="AF526" s="169" t="s">
        <v>2532</v>
      </c>
      <c r="AG526" s="169"/>
      <c r="AH526" s="169"/>
      <c r="AI526" s="169"/>
      <c r="AJ526" s="161" t="s">
        <v>3790</v>
      </c>
      <c r="AK526" s="161" t="s">
        <v>3791</v>
      </c>
      <c r="AL526" s="169">
        <v>43</v>
      </c>
      <c r="AM526" s="169">
        <v>34</v>
      </c>
      <c r="AN526" s="1110">
        <v>29</v>
      </c>
      <c r="AO526" s="169">
        <v>24</v>
      </c>
      <c r="AP526" s="169">
        <v>19</v>
      </c>
      <c r="AQ526" s="169">
        <v>52</v>
      </c>
      <c r="AR526" s="169">
        <f t="shared" si="42"/>
        <v>43.574722222222228</v>
      </c>
      <c r="AS526" s="169">
        <f t="shared" si="43"/>
        <v>24.33111111111111</v>
      </c>
      <c r="AT526" s="169" t="s">
        <v>34</v>
      </c>
      <c r="AU526" s="169"/>
      <c r="AV526" s="112"/>
      <c r="AW526" s="113"/>
      <c r="AX526" s="112"/>
      <c r="AY526" s="113"/>
      <c r="AZ526" s="112"/>
      <c r="BA526" s="113"/>
      <c r="BB526" s="112"/>
      <c r="BC526" s="113"/>
      <c r="BD526" s="112"/>
      <c r="BE526" s="113"/>
      <c r="BF526" s="169"/>
      <c r="BG526" s="158" t="s">
        <v>1628</v>
      </c>
      <c r="BH526" s="230"/>
      <c r="BI526" s="46"/>
      <c r="BJ526" s="46"/>
      <c r="BK526" s="46"/>
      <c r="BL526" s="46"/>
      <c r="BM526" s="46"/>
      <c r="BN526" s="46"/>
      <c r="BO526" s="46"/>
      <c r="BP526" s="46"/>
      <c r="BQ526" s="46"/>
      <c r="BR526" s="46"/>
      <c r="BS526" s="46"/>
      <c r="BT526" s="46"/>
      <c r="BU526" s="46"/>
      <c r="BV526" s="46"/>
      <c r="BW526" s="46"/>
      <c r="BX526" s="46"/>
      <c r="BY526" s="46"/>
      <c r="BZ526" s="46"/>
      <c r="CA526" s="46"/>
      <c r="CB526" s="46"/>
      <c r="CC526" s="46"/>
      <c r="CD526" s="46"/>
      <c r="CE526" s="46"/>
      <c r="CF526" s="46"/>
      <c r="CG526" s="46"/>
      <c r="CH526" s="46"/>
      <c r="CI526" s="46"/>
      <c r="CJ526" s="46"/>
      <c r="CK526" s="46"/>
      <c r="CL526" s="46"/>
      <c r="CM526" s="46"/>
      <c r="CN526" s="46"/>
      <c r="CO526" s="46"/>
      <c r="CP526" s="46"/>
      <c r="CQ526" s="46"/>
      <c r="CR526" s="46"/>
      <c r="CS526" s="46"/>
      <c r="CT526" s="46"/>
      <c r="CU526" s="46"/>
      <c r="CV526" s="46"/>
      <c r="CW526" s="46"/>
      <c r="CX526" s="46"/>
      <c r="CY526" s="46"/>
      <c r="CZ526" s="46"/>
      <c r="DA526" s="46"/>
      <c r="DB526" s="46"/>
      <c r="DC526" s="46"/>
      <c r="DD526" s="46"/>
      <c r="DE526" s="46"/>
      <c r="DF526" s="46"/>
      <c r="DG526" s="46"/>
      <c r="DH526" s="46"/>
      <c r="DI526" s="46"/>
      <c r="DJ526" s="46"/>
      <c r="DK526" s="46"/>
      <c r="DL526" s="46"/>
      <c r="DM526" s="46"/>
      <c r="DN526" s="46"/>
      <c r="DO526" s="46"/>
      <c r="DP526" s="46"/>
      <c r="DQ526" s="46"/>
      <c r="DR526" s="46"/>
      <c r="DS526" s="46"/>
      <c r="DT526" s="46"/>
      <c r="DU526" s="46"/>
      <c r="DV526" s="46"/>
      <c r="DW526" s="46"/>
      <c r="DX526" s="46"/>
      <c r="DY526" s="46"/>
      <c r="DZ526" s="46"/>
      <c r="EA526" s="46"/>
      <c r="EB526" s="46"/>
      <c r="EC526" s="46"/>
      <c r="ED526" s="46"/>
      <c r="EE526" s="46"/>
      <c r="EF526" s="46"/>
      <c r="EG526" s="46"/>
      <c r="EH526" s="46"/>
      <c r="EI526" s="46"/>
      <c r="EJ526" s="46"/>
      <c r="EK526" s="46"/>
      <c r="EL526" s="46"/>
      <c r="EM526" s="46"/>
      <c r="EN526" s="46"/>
      <c r="EO526" s="46"/>
      <c r="EP526" s="46"/>
      <c r="EQ526" s="46"/>
      <c r="ER526" s="46"/>
      <c r="ES526" s="46"/>
      <c r="ET526" s="46"/>
      <c r="EU526" s="46"/>
      <c r="EV526" s="46"/>
      <c r="EW526" s="46"/>
      <c r="EX526" s="46"/>
      <c r="EY526" s="46"/>
      <c r="EZ526" s="46"/>
      <c r="FA526" s="46"/>
      <c r="FB526" s="46"/>
      <c r="FC526" s="46"/>
      <c r="FD526" s="46"/>
      <c r="FE526" s="46"/>
      <c r="FF526" s="46"/>
      <c r="FG526" s="46"/>
      <c r="FH526" s="46"/>
      <c r="FI526" s="46"/>
      <c r="FJ526" s="46"/>
      <c r="FK526" s="46"/>
      <c r="FL526" s="46"/>
      <c r="FM526" s="46"/>
      <c r="FN526" s="46"/>
      <c r="FO526" s="46"/>
      <c r="FP526" s="46"/>
      <c r="FQ526" s="46"/>
      <c r="FR526" s="46"/>
      <c r="FS526" s="46"/>
      <c r="FT526" s="46"/>
      <c r="FU526" s="46"/>
      <c r="FV526" s="46"/>
      <c r="FW526" s="46"/>
      <c r="FX526" s="46"/>
      <c r="FY526" s="46"/>
      <c r="FZ526" s="46"/>
      <c r="GA526" s="46"/>
      <c r="GB526" s="46"/>
      <c r="GC526" s="46"/>
      <c r="GD526" s="46"/>
      <c r="GE526" s="46"/>
      <c r="GF526" s="46"/>
      <c r="GG526" s="46"/>
      <c r="GH526" s="46"/>
      <c r="GI526" s="46"/>
      <c r="GJ526" s="46"/>
      <c r="GK526" s="46"/>
      <c r="GL526" s="46"/>
      <c r="GM526" s="46"/>
      <c r="GN526" s="46"/>
      <c r="GO526" s="46"/>
      <c r="GP526" s="46"/>
      <c r="GQ526" s="46"/>
      <c r="GR526" s="46"/>
      <c r="GS526" s="46"/>
      <c r="GT526" s="46"/>
      <c r="GU526" s="46"/>
      <c r="GV526" s="46"/>
      <c r="GW526" s="46"/>
      <c r="GX526" s="46"/>
      <c r="GY526" s="46"/>
      <c r="GZ526" s="46"/>
      <c r="HA526" s="46"/>
      <c r="HB526" s="46"/>
      <c r="HC526" s="46"/>
      <c r="HD526" s="46"/>
      <c r="HE526" s="46"/>
      <c r="HF526" s="46"/>
      <c r="HG526" s="46"/>
      <c r="HH526" s="46"/>
      <c r="HI526" s="46"/>
      <c r="HJ526" s="46"/>
      <c r="HK526" s="46"/>
      <c r="HL526" s="46"/>
      <c r="HM526" s="46"/>
      <c r="HN526" s="46"/>
      <c r="HO526" s="46"/>
      <c r="HP526" s="46"/>
      <c r="HQ526" s="46"/>
      <c r="HR526" s="46"/>
      <c r="HS526" s="46"/>
      <c r="HT526" s="46"/>
      <c r="HU526" s="46"/>
      <c r="HV526" s="46"/>
      <c r="HW526" s="46"/>
      <c r="HX526" s="46"/>
      <c r="HY526" s="46"/>
      <c r="HZ526" s="46"/>
      <c r="IA526" s="46"/>
      <c r="IB526" s="46"/>
      <c r="IC526" s="46"/>
      <c r="ID526" s="46"/>
      <c r="IE526" s="46"/>
      <c r="IF526" s="46"/>
      <c r="IG526" s="46"/>
      <c r="IH526" s="46"/>
      <c r="II526" s="46"/>
      <c r="IJ526" s="46"/>
      <c r="IK526" s="46"/>
      <c r="IL526" s="46"/>
      <c r="IM526" s="46"/>
      <c r="IN526" s="46"/>
      <c r="IO526" s="46"/>
      <c r="IP526" s="46"/>
      <c r="IQ526" s="46"/>
      <c r="IR526" s="46"/>
      <c r="IS526" s="46"/>
      <c r="IT526" s="46"/>
      <c r="IU526" s="46"/>
      <c r="IV526" s="46"/>
      <c r="IW526" s="46"/>
      <c r="IX526" s="46"/>
      <c r="IY526" s="46"/>
      <c r="IZ526" s="46"/>
      <c r="JA526" s="46"/>
      <c r="JB526" s="46"/>
      <c r="JC526" s="46"/>
      <c r="JD526" s="46"/>
      <c r="JE526" s="46"/>
      <c r="JF526" s="46"/>
      <c r="JG526" s="46"/>
      <c r="JH526" s="46"/>
      <c r="JI526" s="46"/>
      <c r="JJ526" s="46"/>
      <c r="JK526" s="46"/>
      <c r="JL526" s="46"/>
      <c r="JM526" s="46"/>
      <c r="JN526" s="46"/>
      <c r="JO526" s="46"/>
      <c r="JP526" s="46"/>
      <c r="JQ526" s="46"/>
      <c r="JR526" s="46"/>
      <c r="JS526" s="46"/>
      <c r="JT526" s="46"/>
      <c r="JU526" s="46"/>
      <c r="JV526" s="46"/>
      <c r="JW526" s="46"/>
      <c r="JX526" s="46"/>
      <c r="JY526" s="46"/>
      <c r="JZ526" s="46"/>
      <c r="KA526" s="46"/>
      <c r="KB526" s="46"/>
      <c r="KC526" s="46"/>
      <c r="KD526" s="46"/>
      <c r="KE526" s="46"/>
      <c r="KF526" s="46"/>
      <c r="KG526" s="46"/>
      <c r="KH526" s="46"/>
      <c r="KI526" s="46"/>
      <c r="KJ526" s="46"/>
      <c r="KK526" s="46"/>
      <c r="KL526" s="46"/>
      <c r="KM526" s="46"/>
      <c r="KN526" s="46"/>
      <c r="KO526" s="46"/>
      <c r="KP526" s="234"/>
    </row>
    <row r="527" spans="1:302" s="52" customFormat="1" ht="51" x14ac:dyDescent="0.25">
      <c r="A527" s="767">
        <v>166</v>
      </c>
      <c r="B527" s="623" t="s">
        <v>2533</v>
      </c>
      <c r="C527" s="768">
        <v>12150100</v>
      </c>
      <c r="D527" s="769">
        <v>40023</v>
      </c>
      <c r="E527" s="769">
        <v>40023</v>
      </c>
      <c r="F527" s="769">
        <v>41119</v>
      </c>
      <c r="G527" s="408">
        <v>-7777</v>
      </c>
      <c r="H527" s="623" t="s">
        <v>587</v>
      </c>
      <c r="I527" s="623" t="s">
        <v>1210</v>
      </c>
      <c r="J527" s="623"/>
      <c r="K527" s="623" t="s">
        <v>50</v>
      </c>
      <c r="L527" s="623" t="s">
        <v>318</v>
      </c>
      <c r="M527" s="623" t="s">
        <v>50</v>
      </c>
      <c r="N527" s="623" t="s">
        <v>74</v>
      </c>
      <c r="O527" s="623" t="s">
        <v>2534</v>
      </c>
      <c r="P527" s="624">
        <v>69095</v>
      </c>
      <c r="Q527" s="623" t="s">
        <v>559</v>
      </c>
      <c r="R527" s="623" t="s">
        <v>658</v>
      </c>
      <c r="S527" s="770" t="s">
        <v>2535</v>
      </c>
      <c r="T527" s="623">
        <v>-9999</v>
      </c>
      <c r="U527" s="623">
        <v>-7777</v>
      </c>
      <c r="V527" s="623">
        <v>-7777</v>
      </c>
      <c r="W527" s="623">
        <v>-7777</v>
      </c>
      <c r="X527" s="623">
        <v>-7777</v>
      </c>
      <c r="Y527" s="623">
        <v>118</v>
      </c>
      <c r="Z527" s="623">
        <v>15.3</v>
      </c>
      <c r="AA527" s="623" t="s">
        <v>2536</v>
      </c>
      <c r="AB527" s="623">
        <v>1</v>
      </c>
      <c r="AC527" s="623">
        <v>1800</v>
      </c>
      <c r="AD527" s="623">
        <v>-9999</v>
      </c>
      <c r="AE527" s="623">
        <v>1800</v>
      </c>
      <c r="AF527" s="623" t="s">
        <v>686</v>
      </c>
      <c r="AG527" s="623"/>
      <c r="AH527" s="623"/>
      <c r="AI527" s="623"/>
      <c r="AJ527" s="408" t="s">
        <v>3792</v>
      </c>
      <c r="AK527" s="408" t="s">
        <v>3793</v>
      </c>
      <c r="AL527" s="623">
        <v>43</v>
      </c>
      <c r="AM527" s="623">
        <v>34</v>
      </c>
      <c r="AN527" s="1130">
        <v>3.7</v>
      </c>
      <c r="AO527" s="623">
        <v>24</v>
      </c>
      <c r="AP527" s="623">
        <v>18</v>
      </c>
      <c r="AQ527" s="623">
        <v>33.5</v>
      </c>
      <c r="AR527" s="408">
        <f t="shared" si="42"/>
        <v>43.567694444444449</v>
      </c>
      <c r="AS527" s="408">
        <f t="shared" si="43"/>
        <v>24.309305555555557</v>
      </c>
      <c r="AT527" s="623" t="s">
        <v>43</v>
      </c>
      <c r="AU527" s="623"/>
      <c r="AV527" s="624"/>
      <c r="AW527" s="769"/>
      <c r="AX527" s="624"/>
      <c r="AY527" s="769"/>
      <c r="AZ527" s="624"/>
      <c r="BA527" s="769"/>
      <c r="BB527" s="624"/>
      <c r="BC527" s="769"/>
      <c r="BD527" s="624"/>
      <c r="BE527" s="769"/>
      <c r="BF527" s="623" t="s">
        <v>9647</v>
      </c>
      <c r="BG527" s="610" t="s">
        <v>1628</v>
      </c>
      <c r="BH527" s="735"/>
      <c r="BI527" s="46"/>
      <c r="BJ527" s="46"/>
      <c r="BK527" s="46"/>
      <c r="BL527" s="46"/>
      <c r="BM527" s="46"/>
      <c r="BN527" s="46"/>
      <c r="BO527" s="46"/>
      <c r="BP527" s="46"/>
      <c r="BQ527" s="46"/>
      <c r="BR527" s="46"/>
      <c r="BS527" s="46"/>
      <c r="BT527" s="46"/>
      <c r="BU527" s="46"/>
      <c r="BV527" s="46"/>
      <c r="BW527" s="46"/>
      <c r="BX527" s="46"/>
      <c r="BY527" s="46"/>
      <c r="BZ527" s="46"/>
      <c r="CA527" s="46"/>
      <c r="CB527" s="46"/>
      <c r="CC527" s="46"/>
      <c r="CD527" s="46"/>
      <c r="CE527" s="46"/>
      <c r="CF527" s="46"/>
      <c r="CG527" s="46"/>
      <c r="CH527" s="46"/>
      <c r="CI527" s="46"/>
      <c r="CJ527" s="46"/>
      <c r="CK527" s="46"/>
      <c r="CL527" s="46"/>
      <c r="CM527" s="46"/>
      <c r="CN527" s="46"/>
      <c r="CO527" s="46"/>
      <c r="CP527" s="46"/>
      <c r="CQ527" s="46"/>
      <c r="CR527" s="46"/>
      <c r="CS527" s="46"/>
      <c r="CT527" s="46"/>
      <c r="CU527" s="46"/>
      <c r="CV527" s="46"/>
      <c r="CW527" s="46"/>
      <c r="CX527" s="46"/>
      <c r="CY527" s="46"/>
      <c r="CZ527" s="46"/>
      <c r="DA527" s="46"/>
      <c r="DB527" s="46"/>
      <c r="DC527" s="46"/>
      <c r="DD527" s="46"/>
      <c r="DE527" s="46"/>
      <c r="DF527" s="46"/>
      <c r="DG527" s="46"/>
      <c r="DH527" s="46"/>
      <c r="DI527" s="46"/>
      <c r="DJ527" s="46"/>
      <c r="DK527" s="46"/>
      <c r="DL527" s="46"/>
      <c r="DM527" s="46"/>
      <c r="DN527" s="46"/>
      <c r="DO527" s="46"/>
      <c r="DP527" s="46"/>
      <c r="DQ527" s="46"/>
      <c r="DR527" s="46"/>
      <c r="DS527" s="46"/>
      <c r="DT527" s="46"/>
      <c r="DU527" s="46"/>
      <c r="DV527" s="46"/>
      <c r="DW527" s="46"/>
      <c r="DX527" s="46"/>
      <c r="DY527" s="46"/>
      <c r="DZ527" s="46"/>
      <c r="EA527" s="46"/>
      <c r="EB527" s="46"/>
      <c r="EC527" s="46"/>
      <c r="ED527" s="46"/>
      <c r="EE527" s="46"/>
      <c r="EF527" s="46"/>
      <c r="EG527" s="46"/>
      <c r="EH527" s="46"/>
      <c r="EI527" s="46"/>
      <c r="EJ527" s="46"/>
      <c r="EK527" s="46"/>
      <c r="EL527" s="46"/>
      <c r="EM527" s="46"/>
      <c r="EN527" s="46"/>
      <c r="EO527" s="46"/>
      <c r="EP527" s="46"/>
      <c r="EQ527" s="46"/>
      <c r="ER527" s="46"/>
      <c r="ES527" s="46"/>
      <c r="ET527" s="46"/>
      <c r="EU527" s="46"/>
      <c r="EV527" s="46"/>
      <c r="EW527" s="46"/>
      <c r="EX527" s="46"/>
      <c r="EY527" s="46"/>
      <c r="EZ527" s="46"/>
      <c r="FA527" s="46"/>
      <c r="FB527" s="46"/>
      <c r="FC527" s="46"/>
      <c r="FD527" s="46"/>
      <c r="FE527" s="46"/>
      <c r="FF527" s="46"/>
      <c r="FG527" s="46"/>
      <c r="FH527" s="46"/>
      <c r="FI527" s="46"/>
      <c r="FJ527" s="46"/>
      <c r="FK527" s="46"/>
      <c r="FL527" s="46"/>
      <c r="FM527" s="46"/>
      <c r="FN527" s="46"/>
      <c r="FO527" s="46"/>
      <c r="FP527" s="46"/>
      <c r="FQ527" s="46"/>
      <c r="FR527" s="46"/>
      <c r="FS527" s="46"/>
      <c r="FT527" s="46"/>
      <c r="FU527" s="46"/>
      <c r="FV527" s="46"/>
      <c r="FW527" s="46"/>
      <c r="FX527" s="46"/>
      <c r="FY527" s="46"/>
      <c r="FZ527" s="46"/>
      <c r="GA527" s="46"/>
      <c r="GB527" s="46"/>
      <c r="GC527" s="46"/>
      <c r="GD527" s="46"/>
      <c r="GE527" s="46"/>
      <c r="GF527" s="46"/>
      <c r="GG527" s="46"/>
      <c r="GH527" s="46"/>
      <c r="GI527" s="46"/>
      <c r="GJ527" s="46"/>
      <c r="GK527" s="46"/>
      <c r="GL527" s="46"/>
      <c r="GM527" s="46"/>
      <c r="GN527" s="46"/>
      <c r="GO527" s="46"/>
      <c r="GP527" s="46"/>
      <c r="GQ527" s="46"/>
      <c r="GR527" s="46"/>
      <c r="GS527" s="46"/>
      <c r="GT527" s="46"/>
      <c r="GU527" s="46"/>
      <c r="GV527" s="46"/>
      <c r="GW527" s="46"/>
      <c r="GX527" s="46"/>
      <c r="GY527" s="46"/>
      <c r="GZ527" s="46"/>
      <c r="HA527" s="46"/>
      <c r="HB527" s="46"/>
      <c r="HC527" s="46"/>
      <c r="HD527" s="46"/>
      <c r="HE527" s="46"/>
      <c r="HF527" s="46"/>
      <c r="HG527" s="46"/>
      <c r="HH527" s="46"/>
      <c r="HI527" s="46"/>
      <c r="HJ527" s="46"/>
      <c r="HK527" s="46"/>
      <c r="HL527" s="46"/>
      <c r="HM527" s="46"/>
      <c r="HN527" s="46"/>
      <c r="HO527" s="46"/>
      <c r="HP527" s="46"/>
      <c r="HQ527" s="46"/>
      <c r="HR527" s="46"/>
      <c r="HS527" s="46"/>
      <c r="HT527" s="46"/>
      <c r="HU527" s="46"/>
      <c r="HV527" s="46"/>
      <c r="HW527" s="46"/>
      <c r="HX527" s="46"/>
      <c r="HY527" s="46"/>
      <c r="HZ527" s="46"/>
      <c r="IA527" s="46"/>
      <c r="IB527" s="46"/>
      <c r="IC527" s="46"/>
      <c r="ID527" s="46"/>
      <c r="IE527" s="46"/>
      <c r="IF527" s="46"/>
      <c r="IG527" s="46"/>
      <c r="IH527" s="46"/>
      <c r="II527" s="46"/>
      <c r="IJ527" s="46"/>
      <c r="IK527" s="46"/>
      <c r="IL527" s="46"/>
      <c r="IM527" s="46"/>
      <c r="IN527" s="46"/>
      <c r="IO527" s="46"/>
      <c r="IP527" s="46"/>
      <c r="IQ527" s="46"/>
      <c r="IR527" s="46"/>
      <c r="IS527" s="46"/>
      <c r="IT527" s="46"/>
      <c r="IU527" s="46"/>
      <c r="IV527" s="46"/>
      <c r="IW527" s="46"/>
      <c r="IX527" s="46"/>
      <c r="IY527" s="46"/>
      <c r="IZ527" s="46"/>
      <c r="JA527" s="46"/>
      <c r="JB527" s="46"/>
      <c r="JC527" s="46"/>
      <c r="JD527" s="46"/>
      <c r="JE527" s="46"/>
      <c r="JF527" s="46"/>
      <c r="JG527" s="46"/>
      <c r="JH527" s="46"/>
      <c r="JI527" s="46"/>
      <c r="JJ527" s="46"/>
      <c r="JK527" s="46"/>
      <c r="JL527" s="46"/>
      <c r="JM527" s="46"/>
      <c r="JN527" s="46"/>
      <c r="JO527" s="46"/>
      <c r="JP527" s="46"/>
      <c r="JQ527" s="46"/>
      <c r="JR527" s="46"/>
      <c r="JS527" s="46"/>
      <c r="JT527" s="46"/>
      <c r="JU527" s="46"/>
      <c r="JV527" s="46"/>
      <c r="JW527" s="46"/>
      <c r="JX527" s="46"/>
      <c r="JY527" s="46"/>
      <c r="JZ527" s="46"/>
      <c r="KA527" s="46"/>
      <c r="KB527" s="46"/>
      <c r="KC527" s="46"/>
      <c r="KD527" s="46"/>
      <c r="KE527" s="46"/>
      <c r="KF527" s="46"/>
      <c r="KG527" s="46"/>
      <c r="KH527" s="46"/>
      <c r="KI527" s="46"/>
      <c r="KJ527" s="46"/>
      <c r="KK527" s="46"/>
      <c r="KL527" s="46"/>
      <c r="KM527" s="46"/>
      <c r="KN527" s="46"/>
      <c r="KO527" s="46"/>
      <c r="KP527" s="234"/>
    </row>
    <row r="528" spans="1:302" s="52" customFormat="1" ht="51" x14ac:dyDescent="0.25">
      <c r="A528" s="773"/>
      <c r="B528" s="40" t="s">
        <v>2533</v>
      </c>
      <c r="C528" s="42">
        <v>12150100</v>
      </c>
      <c r="D528" s="43">
        <v>40023</v>
      </c>
      <c r="E528" s="43">
        <v>40023</v>
      </c>
      <c r="F528" s="43">
        <v>41119</v>
      </c>
      <c r="G528" s="24">
        <v>-7777</v>
      </c>
      <c r="H528" s="40" t="s">
        <v>587</v>
      </c>
      <c r="I528" s="40" t="s">
        <v>1210</v>
      </c>
      <c r="J528" s="40"/>
      <c r="K528" s="40" t="s">
        <v>50</v>
      </c>
      <c r="L528" s="40" t="s">
        <v>318</v>
      </c>
      <c r="M528" s="40" t="s">
        <v>50</v>
      </c>
      <c r="N528" s="40" t="s">
        <v>74</v>
      </c>
      <c r="O528" s="40" t="s">
        <v>2534</v>
      </c>
      <c r="P528" s="41">
        <v>69095</v>
      </c>
      <c r="Q528" s="40" t="s">
        <v>559</v>
      </c>
      <c r="R528" s="40" t="s">
        <v>658</v>
      </c>
      <c r="S528" s="274" t="s">
        <v>2535</v>
      </c>
      <c r="T528" s="40" t="s">
        <v>1861</v>
      </c>
      <c r="U528" s="40" t="s">
        <v>1861</v>
      </c>
      <c r="V528" s="40" t="s">
        <v>1861</v>
      </c>
      <c r="W528" s="40" t="s">
        <v>1861</v>
      </c>
      <c r="X528" s="40" t="s">
        <v>1861</v>
      </c>
      <c r="Y528" s="40" t="s">
        <v>1861</v>
      </c>
      <c r="Z528" s="40" t="s">
        <v>1861</v>
      </c>
      <c r="AA528" s="40" t="s">
        <v>1861</v>
      </c>
      <c r="AB528" s="40" t="s">
        <v>1861</v>
      </c>
      <c r="AC528" s="40" t="s">
        <v>1861</v>
      </c>
      <c r="AD528" s="40" t="s">
        <v>1861</v>
      </c>
      <c r="AE528" s="40" t="s">
        <v>1861</v>
      </c>
      <c r="AF528" s="40" t="s">
        <v>687</v>
      </c>
      <c r="AG528" s="40"/>
      <c r="AH528" s="40"/>
      <c r="AI528" s="40"/>
      <c r="AJ528" s="24" t="s">
        <v>3794</v>
      </c>
      <c r="AK528" s="24" t="s">
        <v>3795</v>
      </c>
      <c r="AL528" s="40">
        <v>43</v>
      </c>
      <c r="AM528" s="40">
        <v>34</v>
      </c>
      <c r="AN528" s="1131">
        <v>0.8</v>
      </c>
      <c r="AO528" s="40">
        <v>24</v>
      </c>
      <c r="AP528" s="40">
        <v>18</v>
      </c>
      <c r="AQ528" s="40">
        <v>30.9</v>
      </c>
      <c r="AR528" s="24">
        <f t="shared" si="42"/>
        <v>43.56688888888889</v>
      </c>
      <c r="AS528" s="24">
        <f t="shared" si="43"/>
        <v>24.308583333333335</v>
      </c>
      <c r="AT528" s="40" t="s">
        <v>43</v>
      </c>
      <c r="AU528" s="40"/>
      <c r="AV528" s="41"/>
      <c r="AW528" s="43"/>
      <c r="AX528" s="41"/>
      <c r="AY528" s="43"/>
      <c r="AZ528" s="41"/>
      <c r="BA528" s="43"/>
      <c r="BB528" s="41"/>
      <c r="BC528" s="43"/>
      <c r="BD528" s="41"/>
      <c r="BE528" s="43"/>
      <c r="BF528" s="40" t="s">
        <v>9647</v>
      </c>
      <c r="BG528" s="512" t="s">
        <v>1628</v>
      </c>
      <c r="BH528" s="735"/>
      <c r="BI528" s="46"/>
      <c r="BJ528" s="46"/>
      <c r="BK528" s="46"/>
      <c r="BL528" s="46"/>
      <c r="BM528" s="46"/>
      <c r="BN528" s="46"/>
      <c r="BO528" s="46"/>
      <c r="BP528" s="46"/>
      <c r="BQ528" s="46"/>
      <c r="BR528" s="46"/>
      <c r="BS528" s="46"/>
      <c r="BT528" s="46"/>
      <c r="BU528" s="46"/>
      <c r="BV528" s="46"/>
      <c r="BW528" s="46"/>
      <c r="BX528" s="46"/>
      <c r="BY528" s="46"/>
      <c r="BZ528" s="46"/>
      <c r="CA528" s="46"/>
      <c r="CB528" s="46"/>
      <c r="CC528" s="46"/>
      <c r="CD528" s="46"/>
      <c r="CE528" s="46"/>
      <c r="CF528" s="46"/>
      <c r="CG528" s="46"/>
      <c r="CH528" s="46"/>
      <c r="CI528" s="46"/>
      <c r="CJ528" s="46"/>
      <c r="CK528" s="46"/>
      <c r="CL528" s="46"/>
      <c r="CM528" s="46"/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6"/>
      <c r="DF528" s="46"/>
      <c r="DG528" s="46"/>
      <c r="DH528" s="46"/>
      <c r="DI528" s="46"/>
      <c r="DJ528" s="46"/>
      <c r="DK528" s="46"/>
      <c r="DL528" s="46"/>
      <c r="DM528" s="46"/>
      <c r="DN528" s="46"/>
      <c r="DO528" s="46"/>
      <c r="DP528" s="46"/>
      <c r="DQ528" s="46"/>
      <c r="DR528" s="46"/>
      <c r="DS528" s="46"/>
      <c r="DT528" s="46"/>
      <c r="DU528" s="46"/>
      <c r="DV528" s="46"/>
      <c r="DW528" s="46"/>
      <c r="DX528" s="46"/>
      <c r="DY528" s="46"/>
      <c r="DZ528" s="46"/>
      <c r="EA528" s="46"/>
      <c r="EB528" s="46"/>
      <c r="EC528" s="46"/>
      <c r="ED528" s="46"/>
      <c r="EE528" s="46"/>
      <c r="EF528" s="46"/>
      <c r="EG528" s="46"/>
      <c r="EH528" s="46"/>
      <c r="EI528" s="46"/>
      <c r="EJ528" s="46"/>
      <c r="EK528" s="46"/>
      <c r="EL528" s="46"/>
      <c r="EM528" s="46"/>
      <c r="EN528" s="46"/>
      <c r="EO528" s="46"/>
      <c r="EP528" s="46"/>
      <c r="EQ528" s="46"/>
      <c r="ER528" s="46"/>
      <c r="ES528" s="46"/>
      <c r="ET528" s="46"/>
      <c r="EU528" s="46"/>
      <c r="EV528" s="46"/>
      <c r="EW528" s="46"/>
      <c r="EX528" s="46"/>
      <c r="EY528" s="46"/>
      <c r="EZ528" s="46"/>
      <c r="FA528" s="46"/>
      <c r="FB528" s="46"/>
      <c r="FC528" s="46"/>
      <c r="FD528" s="46"/>
      <c r="FE528" s="46"/>
      <c r="FF528" s="46"/>
      <c r="FG528" s="46"/>
      <c r="FH528" s="46"/>
      <c r="FI528" s="46"/>
      <c r="FJ528" s="46"/>
      <c r="FK528" s="46"/>
      <c r="FL528" s="46"/>
      <c r="FM528" s="46"/>
      <c r="FN528" s="46"/>
      <c r="FO528" s="46"/>
      <c r="FP528" s="46"/>
      <c r="FQ528" s="46"/>
      <c r="FR528" s="46"/>
      <c r="FS528" s="46"/>
      <c r="FT528" s="46"/>
      <c r="FU528" s="46"/>
      <c r="FV528" s="46"/>
      <c r="FW528" s="46"/>
      <c r="FX528" s="46"/>
      <c r="FY528" s="46"/>
      <c r="FZ528" s="46"/>
      <c r="GA528" s="46"/>
      <c r="GB528" s="46"/>
      <c r="GC528" s="46"/>
      <c r="GD528" s="46"/>
      <c r="GE528" s="46"/>
      <c r="GF528" s="46"/>
      <c r="GG528" s="46"/>
      <c r="GH528" s="46"/>
      <c r="GI528" s="46"/>
      <c r="GJ528" s="46"/>
      <c r="GK528" s="46"/>
      <c r="GL528" s="46"/>
      <c r="GM528" s="46"/>
      <c r="GN528" s="46"/>
      <c r="GO528" s="46"/>
      <c r="GP528" s="46"/>
      <c r="GQ528" s="46"/>
      <c r="GR528" s="46"/>
      <c r="GS528" s="46"/>
      <c r="GT528" s="46"/>
      <c r="GU528" s="46"/>
      <c r="GV528" s="46"/>
      <c r="GW528" s="46"/>
      <c r="GX528" s="46"/>
      <c r="GY528" s="46"/>
      <c r="GZ528" s="46"/>
      <c r="HA528" s="46"/>
      <c r="HB528" s="46"/>
      <c r="HC528" s="46"/>
      <c r="HD528" s="46"/>
      <c r="HE528" s="46"/>
      <c r="HF528" s="46"/>
      <c r="HG528" s="46"/>
      <c r="HH528" s="46"/>
      <c r="HI528" s="46"/>
      <c r="HJ528" s="46"/>
      <c r="HK528" s="46"/>
      <c r="HL528" s="46"/>
      <c r="HM528" s="46"/>
      <c r="HN528" s="46"/>
      <c r="HO528" s="46"/>
      <c r="HP528" s="46"/>
      <c r="HQ528" s="46"/>
      <c r="HR528" s="46"/>
      <c r="HS528" s="46"/>
      <c r="HT528" s="46"/>
      <c r="HU528" s="46"/>
      <c r="HV528" s="46"/>
      <c r="HW528" s="46"/>
      <c r="HX528" s="46"/>
      <c r="HY528" s="46"/>
      <c r="HZ528" s="46"/>
      <c r="IA528" s="46"/>
      <c r="IB528" s="46"/>
      <c r="IC528" s="46"/>
      <c r="ID528" s="46"/>
      <c r="IE528" s="46"/>
      <c r="IF528" s="46"/>
      <c r="IG528" s="46"/>
      <c r="IH528" s="46"/>
      <c r="II528" s="46"/>
      <c r="IJ528" s="46"/>
      <c r="IK528" s="46"/>
      <c r="IL528" s="46"/>
      <c r="IM528" s="46"/>
      <c r="IN528" s="46"/>
      <c r="IO528" s="46"/>
      <c r="IP528" s="46"/>
      <c r="IQ528" s="46"/>
      <c r="IR528" s="46"/>
      <c r="IS528" s="46"/>
      <c r="IT528" s="46"/>
      <c r="IU528" s="46"/>
      <c r="IV528" s="46"/>
      <c r="IW528" s="46"/>
      <c r="IX528" s="46"/>
      <c r="IY528" s="46"/>
      <c r="IZ528" s="46"/>
      <c r="JA528" s="46"/>
      <c r="JB528" s="46"/>
      <c r="JC528" s="46"/>
      <c r="JD528" s="46"/>
      <c r="JE528" s="46"/>
      <c r="JF528" s="46"/>
      <c r="JG528" s="46"/>
      <c r="JH528" s="46"/>
      <c r="JI528" s="46"/>
      <c r="JJ528" s="46"/>
      <c r="JK528" s="46"/>
      <c r="JL528" s="46"/>
      <c r="JM528" s="46"/>
      <c r="JN528" s="46"/>
      <c r="JO528" s="46"/>
      <c r="JP528" s="46"/>
      <c r="JQ528" s="46"/>
      <c r="JR528" s="46"/>
      <c r="JS528" s="46"/>
      <c r="JT528" s="46"/>
      <c r="JU528" s="46"/>
      <c r="JV528" s="46"/>
      <c r="JW528" s="46"/>
      <c r="JX528" s="46"/>
      <c r="JY528" s="46"/>
      <c r="JZ528" s="46"/>
      <c r="KA528" s="46"/>
      <c r="KB528" s="46"/>
      <c r="KC528" s="46"/>
      <c r="KD528" s="46"/>
      <c r="KE528" s="46"/>
      <c r="KF528" s="46"/>
      <c r="KG528" s="46"/>
      <c r="KH528" s="46"/>
      <c r="KI528" s="46"/>
      <c r="KJ528" s="46"/>
      <c r="KK528" s="46"/>
      <c r="KL528" s="46"/>
      <c r="KM528" s="46"/>
      <c r="KN528" s="46"/>
      <c r="KO528" s="46"/>
      <c r="KP528" s="234"/>
    </row>
    <row r="529" spans="1:302" s="52" customFormat="1" ht="30" x14ac:dyDescent="0.25">
      <c r="A529" s="432"/>
      <c r="B529" s="45" t="s">
        <v>2533</v>
      </c>
      <c r="C529" s="144">
        <v>12150100</v>
      </c>
      <c r="D529" s="31">
        <v>40023</v>
      </c>
      <c r="E529" s="31">
        <v>40023</v>
      </c>
      <c r="F529" s="31">
        <v>42360</v>
      </c>
      <c r="G529" s="45">
        <v>-7777</v>
      </c>
      <c r="H529" s="45" t="s">
        <v>587</v>
      </c>
      <c r="I529" s="45" t="s">
        <v>1210</v>
      </c>
      <c r="J529" s="45"/>
      <c r="K529" s="45" t="s">
        <v>50</v>
      </c>
      <c r="L529" s="45" t="s">
        <v>318</v>
      </c>
      <c r="M529" s="45" t="s">
        <v>50</v>
      </c>
      <c r="N529" s="45" t="s">
        <v>74</v>
      </c>
      <c r="O529" s="45" t="s">
        <v>2534</v>
      </c>
      <c r="P529" s="147">
        <v>69095</v>
      </c>
      <c r="Q529" s="45" t="s">
        <v>559</v>
      </c>
      <c r="R529" s="45" t="s">
        <v>658</v>
      </c>
      <c r="S529" s="272" t="s">
        <v>2535</v>
      </c>
      <c r="T529" s="45">
        <v>-9999</v>
      </c>
      <c r="U529" s="45">
        <v>-7777</v>
      </c>
      <c r="V529" s="45">
        <v>-7777</v>
      </c>
      <c r="W529" s="45">
        <v>-7777</v>
      </c>
      <c r="X529" s="45">
        <v>-7777</v>
      </c>
      <c r="Y529" s="45">
        <v>118</v>
      </c>
      <c r="Z529" s="45">
        <v>15.3</v>
      </c>
      <c r="AA529" s="45" t="s">
        <v>2536</v>
      </c>
      <c r="AB529" s="45">
        <v>1</v>
      </c>
      <c r="AC529" s="45">
        <v>1800</v>
      </c>
      <c r="AD529" s="45">
        <v>-9999</v>
      </c>
      <c r="AE529" s="45">
        <v>1800</v>
      </c>
      <c r="AF529" s="45" t="s">
        <v>686</v>
      </c>
      <c r="AG529" s="45"/>
      <c r="AH529" s="45"/>
      <c r="AI529" s="45"/>
      <c r="AJ529" s="45" t="s">
        <v>3792</v>
      </c>
      <c r="AK529" s="45" t="s">
        <v>3793</v>
      </c>
      <c r="AL529" s="45">
        <v>43</v>
      </c>
      <c r="AM529" s="45">
        <v>34</v>
      </c>
      <c r="AN529" s="1109">
        <v>3.7</v>
      </c>
      <c r="AO529" s="45">
        <v>24</v>
      </c>
      <c r="AP529" s="45">
        <v>18</v>
      </c>
      <c r="AQ529" s="45">
        <v>33.5</v>
      </c>
      <c r="AR529" s="45">
        <f t="shared" si="42"/>
        <v>43.567694444444449</v>
      </c>
      <c r="AS529" s="45">
        <f t="shared" si="43"/>
        <v>24.309305555555557</v>
      </c>
      <c r="AT529" s="45" t="s">
        <v>34</v>
      </c>
      <c r="AU529" s="45"/>
      <c r="AV529" s="147"/>
      <c r="AW529" s="31"/>
      <c r="AX529" s="147"/>
      <c r="AY529" s="31"/>
      <c r="AZ529" s="147"/>
      <c r="BA529" s="31"/>
      <c r="BB529" s="147"/>
      <c r="BC529" s="31"/>
      <c r="BD529" s="147"/>
      <c r="BE529" s="31"/>
      <c r="BF529" s="45"/>
      <c r="BG529" s="512" t="s">
        <v>1628</v>
      </c>
      <c r="BH529" s="735"/>
      <c r="BI529" s="46"/>
      <c r="BJ529" s="46"/>
      <c r="BK529" s="46"/>
      <c r="BL529" s="46"/>
      <c r="BM529" s="46"/>
      <c r="BN529" s="46"/>
      <c r="BO529" s="46"/>
      <c r="BP529" s="46"/>
      <c r="BQ529" s="46"/>
      <c r="BR529" s="46"/>
      <c r="BS529" s="46"/>
      <c r="BT529" s="46"/>
      <c r="BU529" s="46"/>
      <c r="BV529" s="46"/>
      <c r="BW529" s="46"/>
      <c r="BX529" s="46"/>
      <c r="BY529" s="46"/>
      <c r="BZ529" s="46"/>
      <c r="CA529" s="46"/>
      <c r="CB529" s="46"/>
      <c r="CC529" s="46"/>
      <c r="CD529" s="46"/>
      <c r="CE529" s="46"/>
      <c r="CF529" s="46"/>
      <c r="CG529" s="46"/>
      <c r="CH529" s="46"/>
      <c r="CI529" s="46"/>
      <c r="CJ529" s="46"/>
      <c r="CK529" s="46"/>
      <c r="CL529" s="46"/>
      <c r="CM529" s="46"/>
      <c r="CN529" s="46"/>
      <c r="CO529" s="46"/>
      <c r="CP529" s="46"/>
      <c r="CQ529" s="46"/>
      <c r="CR529" s="46"/>
      <c r="CS529" s="46"/>
      <c r="CT529" s="46"/>
      <c r="CU529" s="46"/>
      <c r="CV529" s="46"/>
      <c r="CW529" s="46"/>
      <c r="CX529" s="46"/>
      <c r="CY529" s="46"/>
      <c r="CZ529" s="46"/>
      <c r="DA529" s="46"/>
      <c r="DB529" s="46"/>
      <c r="DC529" s="46"/>
      <c r="DD529" s="46"/>
      <c r="DE529" s="46"/>
      <c r="DF529" s="46"/>
      <c r="DG529" s="46"/>
      <c r="DH529" s="46"/>
      <c r="DI529" s="46"/>
      <c r="DJ529" s="46"/>
      <c r="DK529" s="46"/>
      <c r="DL529" s="46"/>
      <c r="DM529" s="46"/>
      <c r="DN529" s="46"/>
      <c r="DO529" s="46"/>
      <c r="DP529" s="46"/>
      <c r="DQ529" s="46"/>
      <c r="DR529" s="46"/>
      <c r="DS529" s="46"/>
      <c r="DT529" s="46"/>
      <c r="DU529" s="46"/>
      <c r="DV529" s="46"/>
      <c r="DW529" s="46"/>
      <c r="DX529" s="46"/>
      <c r="DY529" s="46"/>
      <c r="DZ529" s="46"/>
      <c r="EA529" s="46"/>
      <c r="EB529" s="46"/>
      <c r="EC529" s="46"/>
      <c r="ED529" s="46"/>
      <c r="EE529" s="46"/>
      <c r="EF529" s="46"/>
      <c r="EG529" s="46"/>
      <c r="EH529" s="46"/>
      <c r="EI529" s="46"/>
      <c r="EJ529" s="46"/>
      <c r="EK529" s="46"/>
      <c r="EL529" s="46"/>
      <c r="EM529" s="46"/>
      <c r="EN529" s="46"/>
      <c r="EO529" s="46"/>
      <c r="EP529" s="46"/>
      <c r="EQ529" s="46"/>
      <c r="ER529" s="46"/>
      <c r="ES529" s="46"/>
      <c r="ET529" s="46"/>
      <c r="EU529" s="46"/>
      <c r="EV529" s="46"/>
      <c r="EW529" s="46"/>
      <c r="EX529" s="46"/>
      <c r="EY529" s="46"/>
      <c r="EZ529" s="46"/>
      <c r="FA529" s="46"/>
      <c r="FB529" s="46"/>
      <c r="FC529" s="46"/>
      <c r="FD529" s="46"/>
      <c r="FE529" s="46"/>
      <c r="FF529" s="46"/>
      <c r="FG529" s="46"/>
      <c r="FH529" s="46"/>
      <c r="FI529" s="46"/>
      <c r="FJ529" s="46"/>
      <c r="FK529" s="46"/>
      <c r="FL529" s="46"/>
      <c r="FM529" s="46"/>
      <c r="FN529" s="46"/>
      <c r="FO529" s="46"/>
      <c r="FP529" s="46"/>
      <c r="FQ529" s="46"/>
      <c r="FR529" s="46"/>
      <c r="FS529" s="46"/>
      <c r="FT529" s="46"/>
      <c r="FU529" s="46"/>
      <c r="FV529" s="46"/>
      <c r="FW529" s="46"/>
      <c r="FX529" s="46"/>
      <c r="FY529" s="46"/>
      <c r="FZ529" s="46"/>
      <c r="GA529" s="46"/>
      <c r="GB529" s="46"/>
      <c r="GC529" s="46"/>
      <c r="GD529" s="46"/>
      <c r="GE529" s="46"/>
      <c r="GF529" s="46"/>
      <c r="GG529" s="46"/>
      <c r="GH529" s="46"/>
      <c r="GI529" s="46"/>
      <c r="GJ529" s="46"/>
      <c r="GK529" s="46"/>
      <c r="GL529" s="46"/>
      <c r="GM529" s="46"/>
      <c r="GN529" s="46"/>
      <c r="GO529" s="46"/>
      <c r="GP529" s="46"/>
      <c r="GQ529" s="46"/>
      <c r="GR529" s="46"/>
      <c r="GS529" s="46"/>
      <c r="GT529" s="46"/>
      <c r="GU529" s="46"/>
      <c r="GV529" s="46"/>
      <c r="GW529" s="46"/>
      <c r="GX529" s="46"/>
      <c r="GY529" s="46"/>
      <c r="GZ529" s="46"/>
      <c r="HA529" s="46"/>
      <c r="HB529" s="46"/>
      <c r="HC529" s="46"/>
      <c r="HD529" s="46"/>
      <c r="HE529" s="46"/>
      <c r="HF529" s="46"/>
      <c r="HG529" s="46"/>
      <c r="HH529" s="46"/>
      <c r="HI529" s="46"/>
      <c r="HJ529" s="46"/>
      <c r="HK529" s="46"/>
      <c r="HL529" s="46"/>
      <c r="HM529" s="46"/>
      <c r="HN529" s="46"/>
      <c r="HO529" s="46"/>
      <c r="HP529" s="46"/>
      <c r="HQ529" s="46"/>
      <c r="HR529" s="46"/>
      <c r="HS529" s="46"/>
      <c r="HT529" s="46"/>
      <c r="HU529" s="46"/>
      <c r="HV529" s="46"/>
      <c r="HW529" s="46"/>
      <c r="HX529" s="46"/>
      <c r="HY529" s="46"/>
      <c r="HZ529" s="46"/>
      <c r="IA529" s="46"/>
      <c r="IB529" s="46"/>
      <c r="IC529" s="46"/>
      <c r="ID529" s="46"/>
      <c r="IE529" s="46"/>
      <c r="IF529" s="46"/>
      <c r="IG529" s="46"/>
      <c r="IH529" s="46"/>
      <c r="II529" s="46"/>
      <c r="IJ529" s="46"/>
      <c r="IK529" s="46"/>
      <c r="IL529" s="46"/>
      <c r="IM529" s="46"/>
      <c r="IN529" s="46"/>
      <c r="IO529" s="46"/>
      <c r="IP529" s="46"/>
      <c r="IQ529" s="46"/>
      <c r="IR529" s="46"/>
      <c r="IS529" s="46"/>
      <c r="IT529" s="46"/>
      <c r="IU529" s="46"/>
      <c r="IV529" s="46"/>
      <c r="IW529" s="46"/>
      <c r="IX529" s="46"/>
      <c r="IY529" s="46"/>
      <c r="IZ529" s="46"/>
      <c r="JA529" s="46"/>
      <c r="JB529" s="46"/>
      <c r="JC529" s="46"/>
      <c r="JD529" s="46"/>
      <c r="JE529" s="46"/>
      <c r="JF529" s="46"/>
      <c r="JG529" s="46"/>
      <c r="JH529" s="46"/>
      <c r="JI529" s="46"/>
      <c r="JJ529" s="46"/>
      <c r="JK529" s="46"/>
      <c r="JL529" s="46"/>
      <c r="JM529" s="46"/>
      <c r="JN529" s="46"/>
      <c r="JO529" s="46"/>
      <c r="JP529" s="46"/>
      <c r="JQ529" s="46"/>
      <c r="JR529" s="46"/>
      <c r="JS529" s="46"/>
      <c r="JT529" s="46"/>
      <c r="JU529" s="46"/>
      <c r="JV529" s="46"/>
      <c r="JW529" s="46"/>
      <c r="JX529" s="46"/>
      <c r="JY529" s="46"/>
      <c r="JZ529" s="46"/>
      <c r="KA529" s="46"/>
      <c r="KB529" s="46"/>
      <c r="KC529" s="46"/>
      <c r="KD529" s="46"/>
      <c r="KE529" s="46"/>
      <c r="KF529" s="46"/>
      <c r="KG529" s="46"/>
      <c r="KH529" s="46"/>
      <c r="KI529" s="46"/>
      <c r="KJ529" s="46"/>
      <c r="KK529" s="46"/>
      <c r="KL529" s="46"/>
      <c r="KM529" s="46"/>
      <c r="KN529" s="46"/>
      <c r="KO529" s="46"/>
      <c r="KP529" s="234"/>
    </row>
    <row r="530" spans="1:302" s="52" customFormat="1" ht="30.75" thickBot="1" x14ac:dyDescent="0.3">
      <c r="A530" s="416"/>
      <c r="B530" s="417" t="s">
        <v>2533</v>
      </c>
      <c r="C530" s="419">
        <v>12150100</v>
      </c>
      <c r="D530" s="420">
        <v>40023</v>
      </c>
      <c r="E530" s="420">
        <v>40023</v>
      </c>
      <c r="F530" s="420">
        <v>42360</v>
      </c>
      <c r="G530" s="417">
        <v>-7777</v>
      </c>
      <c r="H530" s="417" t="s">
        <v>587</v>
      </c>
      <c r="I530" s="417" t="s">
        <v>1210</v>
      </c>
      <c r="J530" s="417"/>
      <c r="K530" s="417" t="s">
        <v>50</v>
      </c>
      <c r="L530" s="417" t="s">
        <v>318</v>
      </c>
      <c r="M530" s="417" t="s">
        <v>50</v>
      </c>
      <c r="N530" s="417" t="s">
        <v>74</v>
      </c>
      <c r="O530" s="417" t="s">
        <v>2534</v>
      </c>
      <c r="P530" s="418">
        <v>69095</v>
      </c>
      <c r="Q530" s="417" t="s">
        <v>559</v>
      </c>
      <c r="R530" s="417" t="s">
        <v>658</v>
      </c>
      <c r="S530" s="422" t="s">
        <v>2535</v>
      </c>
      <c r="T530" s="417" t="s">
        <v>1861</v>
      </c>
      <c r="U530" s="417" t="s">
        <v>1861</v>
      </c>
      <c r="V530" s="417" t="s">
        <v>1861</v>
      </c>
      <c r="W530" s="417" t="s">
        <v>1861</v>
      </c>
      <c r="X530" s="417" t="s">
        <v>1861</v>
      </c>
      <c r="Y530" s="417" t="s">
        <v>1861</v>
      </c>
      <c r="Z530" s="417" t="s">
        <v>1861</v>
      </c>
      <c r="AA530" s="417" t="s">
        <v>1861</v>
      </c>
      <c r="AB530" s="417" t="s">
        <v>1861</v>
      </c>
      <c r="AC530" s="417" t="s">
        <v>1861</v>
      </c>
      <c r="AD530" s="417" t="s">
        <v>1861</v>
      </c>
      <c r="AE530" s="417" t="s">
        <v>1861</v>
      </c>
      <c r="AF530" s="417" t="s">
        <v>687</v>
      </c>
      <c r="AG530" s="417"/>
      <c r="AH530" s="417"/>
      <c r="AI530" s="417"/>
      <c r="AJ530" s="417" t="s">
        <v>3794</v>
      </c>
      <c r="AK530" s="417" t="s">
        <v>3795</v>
      </c>
      <c r="AL530" s="417">
        <v>43</v>
      </c>
      <c r="AM530" s="417">
        <v>34</v>
      </c>
      <c r="AN530" s="1126">
        <v>0.8</v>
      </c>
      <c r="AO530" s="417">
        <v>24</v>
      </c>
      <c r="AP530" s="417">
        <v>18</v>
      </c>
      <c r="AQ530" s="417">
        <v>30.9</v>
      </c>
      <c r="AR530" s="417">
        <f t="shared" si="42"/>
        <v>43.56688888888889</v>
      </c>
      <c r="AS530" s="417">
        <f t="shared" si="43"/>
        <v>24.308583333333335</v>
      </c>
      <c r="AT530" s="417" t="s">
        <v>34</v>
      </c>
      <c r="AU530" s="417"/>
      <c r="AV530" s="418"/>
      <c r="AW530" s="420"/>
      <c r="AX530" s="418"/>
      <c r="AY530" s="420"/>
      <c r="AZ530" s="418"/>
      <c r="BA530" s="420"/>
      <c r="BB530" s="418"/>
      <c r="BC530" s="420"/>
      <c r="BD530" s="418"/>
      <c r="BE530" s="420"/>
      <c r="BF530" s="417"/>
      <c r="BG530" s="513" t="s">
        <v>1628</v>
      </c>
      <c r="BH530" s="735"/>
      <c r="BI530" s="46"/>
      <c r="BJ530" s="46"/>
      <c r="BK530" s="46"/>
      <c r="BL530" s="46"/>
      <c r="BM530" s="46"/>
      <c r="BN530" s="46"/>
      <c r="BO530" s="46"/>
      <c r="BP530" s="46"/>
      <c r="BQ530" s="46"/>
      <c r="BR530" s="46"/>
      <c r="BS530" s="46"/>
      <c r="BT530" s="46"/>
      <c r="BU530" s="46"/>
      <c r="BV530" s="46"/>
      <c r="BW530" s="46"/>
      <c r="BX530" s="46"/>
      <c r="BY530" s="46"/>
      <c r="BZ530" s="46"/>
      <c r="CA530" s="46"/>
      <c r="CB530" s="46"/>
      <c r="CC530" s="46"/>
      <c r="CD530" s="46"/>
      <c r="CE530" s="46"/>
      <c r="CF530" s="46"/>
      <c r="CG530" s="46"/>
      <c r="CH530" s="46"/>
      <c r="CI530" s="46"/>
      <c r="CJ530" s="46"/>
      <c r="CK530" s="46"/>
      <c r="CL530" s="46"/>
      <c r="CM530" s="46"/>
      <c r="CN530" s="46"/>
      <c r="CO530" s="46"/>
      <c r="CP530" s="46"/>
      <c r="CQ530" s="46"/>
      <c r="CR530" s="46"/>
      <c r="CS530" s="46"/>
      <c r="CT530" s="46"/>
      <c r="CU530" s="46"/>
      <c r="CV530" s="46"/>
      <c r="CW530" s="46"/>
      <c r="CX530" s="46"/>
      <c r="CY530" s="46"/>
      <c r="CZ530" s="46"/>
      <c r="DA530" s="46"/>
      <c r="DB530" s="46"/>
      <c r="DC530" s="46"/>
      <c r="DD530" s="46"/>
      <c r="DE530" s="46"/>
      <c r="DF530" s="46"/>
      <c r="DG530" s="46"/>
      <c r="DH530" s="46"/>
      <c r="DI530" s="46"/>
      <c r="DJ530" s="46"/>
      <c r="DK530" s="46"/>
      <c r="DL530" s="46"/>
      <c r="DM530" s="46"/>
      <c r="DN530" s="46"/>
      <c r="DO530" s="46"/>
      <c r="DP530" s="46"/>
      <c r="DQ530" s="46"/>
      <c r="DR530" s="46"/>
      <c r="DS530" s="46"/>
      <c r="DT530" s="46"/>
      <c r="DU530" s="46"/>
      <c r="DV530" s="46"/>
      <c r="DW530" s="46"/>
      <c r="DX530" s="46"/>
      <c r="DY530" s="46"/>
      <c r="DZ530" s="46"/>
      <c r="EA530" s="46"/>
      <c r="EB530" s="46"/>
      <c r="EC530" s="46"/>
      <c r="ED530" s="46"/>
      <c r="EE530" s="46"/>
      <c r="EF530" s="46"/>
      <c r="EG530" s="46"/>
      <c r="EH530" s="46"/>
      <c r="EI530" s="46"/>
      <c r="EJ530" s="46"/>
      <c r="EK530" s="46"/>
      <c r="EL530" s="46"/>
      <c r="EM530" s="46"/>
      <c r="EN530" s="46"/>
      <c r="EO530" s="46"/>
      <c r="EP530" s="46"/>
      <c r="EQ530" s="46"/>
      <c r="ER530" s="46"/>
      <c r="ES530" s="46"/>
      <c r="ET530" s="46"/>
      <c r="EU530" s="46"/>
      <c r="EV530" s="46"/>
      <c r="EW530" s="46"/>
      <c r="EX530" s="46"/>
      <c r="EY530" s="46"/>
      <c r="EZ530" s="46"/>
      <c r="FA530" s="46"/>
      <c r="FB530" s="46"/>
      <c r="FC530" s="46"/>
      <c r="FD530" s="46"/>
      <c r="FE530" s="46"/>
      <c r="FF530" s="46"/>
      <c r="FG530" s="46"/>
      <c r="FH530" s="46"/>
      <c r="FI530" s="46"/>
      <c r="FJ530" s="46"/>
      <c r="FK530" s="46"/>
      <c r="FL530" s="46"/>
      <c r="FM530" s="46"/>
      <c r="FN530" s="46"/>
      <c r="FO530" s="46"/>
      <c r="FP530" s="46"/>
      <c r="FQ530" s="46"/>
      <c r="FR530" s="46"/>
      <c r="FS530" s="46"/>
      <c r="FT530" s="46"/>
      <c r="FU530" s="46"/>
      <c r="FV530" s="46"/>
      <c r="FW530" s="46"/>
      <c r="FX530" s="46"/>
      <c r="FY530" s="46"/>
      <c r="FZ530" s="46"/>
      <c r="GA530" s="46"/>
      <c r="GB530" s="46"/>
      <c r="GC530" s="46"/>
      <c r="GD530" s="46"/>
      <c r="GE530" s="46"/>
      <c r="GF530" s="46"/>
      <c r="GG530" s="46"/>
      <c r="GH530" s="46"/>
      <c r="GI530" s="46"/>
      <c r="GJ530" s="46"/>
      <c r="GK530" s="46"/>
      <c r="GL530" s="46"/>
      <c r="GM530" s="46"/>
      <c r="GN530" s="46"/>
      <c r="GO530" s="46"/>
      <c r="GP530" s="46"/>
      <c r="GQ530" s="46"/>
      <c r="GR530" s="46"/>
      <c r="GS530" s="46"/>
      <c r="GT530" s="46"/>
      <c r="GU530" s="46"/>
      <c r="GV530" s="46"/>
      <c r="GW530" s="46"/>
      <c r="GX530" s="46"/>
      <c r="GY530" s="46"/>
      <c r="GZ530" s="46"/>
      <c r="HA530" s="46"/>
      <c r="HB530" s="46"/>
      <c r="HC530" s="46"/>
      <c r="HD530" s="46"/>
      <c r="HE530" s="46"/>
      <c r="HF530" s="46"/>
      <c r="HG530" s="46"/>
      <c r="HH530" s="46"/>
      <c r="HI530" s="46"/>
      <c r="HJ530" s="46"/>
      <c r="HK530" s="46"/>
      <c r="HL530" s="46"/>
      <c r="HM530" s="46"/>
      <c r="HN530" s="46"/>
      <c r="HO530" s="46"/>
      <c r="HP530" s="46"/>
      <c r="HQ530" s="46"/>
      <c r="HR530" s="46"/>
      <c r="HS530" s="46"/>
      <c r="HT530" s="46"/>
      <c r="HU530" s="46"/>
      <c r="HV530" s="46"/>
      <c r="HW530" s="46"/>
      <c r="HX530" s="46"/>
      <c r="HY530" s="46"/>
      <c r="HZ530" s="46"/>
      <c r="IA530" s="46"/>
      <c r="IB530" s="46"/>
      <c r="IC530" s="46"/>
      <c r="ID530" s="46"/>
      <c r="IE530" s="46"/>
      <c r="IF530" s="46"/>
      <c r="IG530" s="46"/>
      <c r="IH530" s="46"/>
      <c r="II530" s="46"/>
      <c r="IJ530" s="46"/>
      <c r="IK530" s="46"/>
      <c r="IL530" s="46"/>
      <c r="IM530" s="46"/>
      <c r="IN530" s="46"/>
      <c r="IO530" s="46"/>
      <c r="IP530" s="46"/>
      <c r="IQ530" s="46"/>
      <c r="IR530" s="46"/>
      <c r="IS530" s="46"/>
      <c r="IT530" s="46"/>
      <c r="IU530" s="46"/>
      <c r="IV530" s="46"/>
      <c r="IW530" s="46"/>
      <c r="IX530" s="46"/>
      <c r="IY530" s="46"/>
      <c r="IZ530" s="46"/>
      <c r="JA530" s="46"/>
      <c r="JB530" s="46"/>
      <c r="JC530" s="46"/>
      <c r="JD530" s="46"/>
      <c r="JE530" s="46"/>
      <c r="JF530" s="46"/>
      <c r="JG530" s="46"/>
      <c r="JH530" s="46"/>
      <c r="JI530" s="46"/>
      <c r="JJ530" s="46"/>
      <c r="JK530" s="46"/>
      <c r="JL530" s="46"/>
      <c r="JM530" s="46"/>
      <c r="JN530" s="46"/>
      <c r="JO530" s="46"/>
      <c r="JP530" s="46"/>
      <c r="JQ530" s="46"/>
      <c r="JR530" s="46"/>
      <c r="JS530" s="46"/>
      <c r="JT530" s="46"/>
      <c r="JU530" s="46"/>
      <c r="JV530" s="46"/>
      <c r="JW530" s="46"/>
      <c r="JX530" s="46"/>
      <c r="JY530" s="46"/>
      <c r="JZ530" s="46"/>
      <c r="KA530" s="46"/>
      <c r="KB530" s="46"/>
      <c r="KC530" s="46"/>
      <c r="KD530" s="46"/>
      <c r="KE530" s="46"/>
      <c r="KF530" s="46"/>
      <c r="KG530" s="46"/>
      <c r="KH530" s="46"/>
      <c r="KI530" s="46"/>
      <c r="KJ530" s="46"/>
      <c r="KK530" s="46"/>
      <c r="KL530" s="46"/>
      <c r="KM530" s="46"/>
      <c r="KN530" s="46"/>
      <c r="KO530" s="46"/>
      <c r="KP530" s="234"/>
    </row>
    <row r="531" spans="1:302" s="254" customFormat="1" ht="38.25" x14ac:dyDescent="0.25">
      <c r="A531" s="892">
        <v>167</v>
      </c>
      <c r="B531" s="892" t="s">
        <v>2537</v>
      </c>
      <c r="C531" s="894">
        <v>12150101</v>
      </c>
      <c r="D531" s="895">
        <v>40057</v>
      </c>
      <c r="E531" s="895">
        <v>40057</v>
      </c>
      <c r="F531" s="895">
        <v>41883</v>
      </c>
      <c r="G531" s="892">
        <v>-7777</v>
      </c>
      <c r="H531" s="892" t="s">
        <v>10937</v>
      </c>
      <c r="I531" s="892" t="s">
        <v>1452</v>
      </c>
      <c r="J531" s="892"/>
      <c r="K531" s="892" t="s">
        <v>921</v>
      </c>
      <c r="L531" s="892" t="s">
        <v>284</v>
      </c>
      <c r="M531" s="892" t="s">
        <v>216</v>
      </c>
      <c r="N531" s="892" t="s">
        <v>217</v>
      </c>
      <c r="O531" s="892" t="s">
        <v>2539</v>
      </c>
      <c r="P531" s="893">
        <v>39730</v>
      </c>
      <c r="Q531" s="892" t="s">
        <v>559</v>
      </c>
      <c r="R531" s="892" t="s">
        <v>658</v>
      </c>
      <c r="S531" s="896" t="s">
        <v>10938</v>
      </c>
      <c r="T531" s="897">
        <v>19.670000000000002</v>
      </c>
      <c r="U531" s="892">
        <v>-7777</v>
      </c>
      <c r="V531" s="892">
        <v>-7777</v>
      </c>
      <c r="W531" s="892">
        <v>-7777</v>
      </c>
      <c r="X531" s="892">
        <v>-7777</v>
      </c>
      <c r="Y531" s="892">
        <v>210</v>
      </c>
      <c r="Z531" s="892">
        <v>40</v>
      </c>
      <c r="AA531" s="892">
        <v>8400</v>
      </c>
      <c r="AB531" s="892">
        <v>1.8</v>
      </c>
      <c r="AC531" s="892">
        <v>6930</v>
      </c>
      <c r="AD531" s="892">
        <v>-9999</v>
      </c>
      <c r="AE531" s="892">
        <v>480</v>
      </c>
      <c r="AF531" s="892" t="s">
        <v>1932</v>
      </c>
      <c r="AG531" s="898"/>
      <c r="AH531" s="898"/>
      <c r="AI531" s="892"/>
      <c r="AJ531" s="898" t="s">
        <v>7882</v>
      </c>
      <c r="AK531" s="898" t="s">
        <v>7883</v>
      </c>
      <c r="AL531" s="892">
        <v>43</v>
      </c>
      <c r="AM531" s="892">
        <v>37</v>
      </c>
      <c r="AN531" s="1139">
        <v>21.1</v>
      </c>
      <c r="AO531" s="892">
        <v>23</v>
      </c>
      <c r="AP531" s="892">
        <v>41</v>
      </c>
      <c r="AQ531" s="892">
        <v>55.2</v>
      </c>
      <c r="AR531" s="899">
        <f t="shared" si="42"/>
        <v>43.622527777777776</v>
      </c>
      <c r="AS531" s="899">
        <f t="shared" si="43"/>
        <v>23.698666666666668</v>
      </c>
      <c r="AT531" s="892" t="s">
        <v>43</v>
      </c>
      <c r="AU531" s="892"/>
      <c r="AV531" s="893"/>
      <c r="AW531" s="895"/>
      <c r="AX531" s="893"/>
      <c r="AY531" s="895"/>
      <c r="AZ531" s="893"/>
      <c r="BA531" s="895"/>
      <c r="BB531" s="893"/>
      <c r="BC531" s="895"/>
      <c r="BD531" s="893"/>
      <c r="BE531" s="895"/>
      <c r="BF531" s="892" t="s">
        <v>9648</v>
      </c>
      <c r="BG531" s="900" t="s">
        <v>562</v>
      </c>
      <c r="BH531" s="252"/>
      <c r="BI531" s="251"/>
      <c r="BJ531" s="251"/>
      <c r="BK531" s="251"/>
      <c r="BL531" s="251"/>
      <c r="BM531" s="251"/>
      <c r="BN531" s="251"/>
      <c r="BO531" s="251"/>
      <c r="BP531" s="251"/>
      <c r="BQ531" s="251"/>
      <c r="BR531" s="251"/>
      <c r="BS531" s="251"/>
      <c r="BT531" s="251"/>
      <c r="BU531" s="251"/>
      <c r="BV531" s="251"/>
      <c r="BW531" s="251"/>
      <c r="BX531" s="251"/>
      <c r="BY531" s="251"/>
      <c r="BZ531" s="251"/>
      <c r="CA531" s="251"/>
      <c r="CB531" s="251"/>
      <c r="CC531" s="251"/>
      <c r="CD531" s="251"/>
      <c r="CE531" s="251"/>
      <c r="CF531" s="251"/>
      <c r="CG531" s="251"/>
      <c r="CH531" s="251"/>
      <c r="CI531" s="251"/>
      <c r="CJ531" s="251"/>
      <c r="CK531" s="251"/>
      <c r="CL531" s="251"/>
      <c r="CM531" s="251"/>
      <c r="CN531" s="251"/>
      <c r="CO531" s="251"/>
      <c r="CP531" s="251"/>
      <c r="CQ531" s="251"/>
      <c r="CR531" s="251"/>
      <c r="CS531" s="251"/>
      <c r="CT531" s="251"/>
      <c r="CU531" s="251"/>
      <c r="CV531" s="251"/>
      <c r="CW531" s="251"/>
      <c r="CX531" s="251"/>
      <c r="CY531" s="251"/>
      <c r="CZ531" s="251"/>
      <c r="DA531" s="251"/>
      <c r="DB531" s="251"/>
      <c r="DC531" s="251"/>
      <c r="DD531" s="251"/>
      <c r="DE531" s="251"/>
      <c r="DF531" s="251"/>
      <c r="DG531" s="251"/>
      <c r="DH531" s="251"/>
      <c r="DI531" s="251"/>
      <c r="DJ531" s="251"/>
      <c r="DK531" s="251"/>
      <c r="DL531" s="251"/>
      <c r="DM531" s="251"/>
      <c r="DN531" s="251"/>
      <c r="DO531" s="251"/>
      <c r="DP531" s="251"/>
      <c r="DQ531" s="251"/>
      <c r="DR531" s="251"/>
      <c r="DS531" s="251"/>
      <c r="DT531" s="251"/>
      <c r="DU531" s="251"/>
      <c r="DV531" s="251"/>
      <c r="DW531" s="251"/>
      <c r="DX531" s="251"/>
      <c r="DY531" s="251"/>
      <c r="DZ531" s="251"/>
      <c r="EA531" s="251"/>
      <c r="EB531" s="251"/>
      <c r="EC531" s="251"/>
      <c r="ED531" s="251"/>
      <c r="EE531" s="251"/>
      <c r="EF531" s="251"/>
      <c r="EG531" s="251"/>
      <c r="EH531" s="251"/>
      <c r="EI531" s="251"/>
      <c r="EJ531" s="251"/>
      <c r="EK531" s="251"/>
      <c r="EL531" s="251"/>
      <c r="EM531" s="251"/>
      <c r="EN531" s="251"/>
      <c r="EO531" s="251"/>
      <c r="EP531" s="251"/>
      <c r="EQ531" s="251"/>
      <c r="ER531" s="251"/>
      <c r="ES531" s="251"/>
      <c r="ET531" s="251"/>
      <c r="EU531" s="251"/>
      <c r="EV531" s="251"/>
      <c r="EW531" s="251"/>
      <c r="EX531" s="251"/>
      <c r="EY531" s="251"/>
      <c r="EZ531" s="251"/>
      <c r="FA531" s="251"/>
      <c r="FB531" s="251"/>
      <c r="FC531" s="251"/>
      <c r="FD531" s="251"/>
      <c r="FE531" s="251"/>
      <c r="FF531" s="251"/>
      <c r="FG531" s="251"/>
      <c r="FH531" s="251"/>
      <c r="FI531" s="251"/>
      <c r="FJ531" s="251"/>
      <c r="FK531" s="251"/>
      <c r="FL531" s="251"/>
      <c r="FM531" s="251"/>
      <c r="FN531" s="251"/>
      <c r="FO531" s="251"/>
      <c r="FP531" s="251"/>
      <c r="FQ531" s="251"/>
      <c r="FR531" s="251"/>
      <c r="FS531" s="251"/>
      <c r="FT531" s="251"/>
      <c r="FU531" s="251"/>
      <c r="FV531" s="251"/>
      <c r="FW531" s="251"/>
      <c r="FX531" s="251"/>
      <c r="FY531" s="251"/>
      <c r="FZ531" s="251"/>
      <c r="GA531" s="251"/>
      <c r="GB531" s="251"/>
      <c r="GC531" s="251"/>
      <c r="GD531" s="251"/>
      <c r="GE531" s="251"/>
      <c r="GF531" s="251"/>
      <c r="GG531" s="251"/>
      <c r="GH531" s="251"/>
      <c r="GI531" s="251"/>
      <c r="GJ531" s="251"/>
      <c r="GK531" s="251"/>
      <c r="GL531" s="251"/>
      <c r="GM531" s="251"/>
      <c r="GN531" s="251"/>
      <c r="GO531" s="251"/>
      <c r="GP531" s="251"/>
      <c r="GQ531" s="251"/>
      <c r="GR531" s="251"/>
      <c r="GS531" s="251"/>
      <c r="GT531" s="251"/>
      <c r="GU531" s="251"/>
      <c r="GV531" s="251"/>
      <c r="GW531" s="251"/>
      <c r="GX531" s="251"/>
      <c r="GY531" s="251"/>
      <c r="GZ531" s="251"/>
      <c r="HA531" s="251"/>
      <c r="HB531" s="251"/>
      <c r="HC531" s="251"/>
      <c r="HD531" s="251"/>
      <c r="HE531" s="251"/>
      <c r="HF531" s="251"/>
      <c r="HG531" s="251"/>
      <c r="HH531" s="251"/>
      <c r="HI531" s="251"/>
      <c r="HJ531" s="251"/>
      <c r="HK531" s="251"/>
      <c r="HL531" s="251"/>
      <c r="HM531" s="251"/>
      <c r="HN531" s="251"/>
      <c r="HO531" s="251"/>
      <c r="HP531" s="251"/>
      <c r="HQ531" s="251"/>
      <c r="HR531" s="251"/>
      <c r="HS531" s="251"/>
      <c r="HT531" s="251"/>
      <c r="HU531" s="251"/>
      <c r="HV531" s="251"/>
      <c r="HW531" s="251"/>
      <c r="HX531" s="251"/>
      <c r="HY531" s="251"/>
      <c r="HZ531" s="251"/>
      <c r="IA531" s="251"/>
      <c r="IB531" s="251"/>
      <c r="IC531" s="251"/>
      <c r="ID531" s="251"/>
      <c r="IE531" s="251"/>
      <c r="IF531" s="251"/>
      <c r="IG531" s="251"/>
      <c r="IH531" s="251"/>
      <c r="II531" s="251"/>
      <c r="IJ531" s="251"/>
      <c r="IK531" s="251"/>
      <c r="IL531" s="251"/>
      <c r="IM531" s="251"/>
      <c r="IN531" s="251"/>
      <c r="IO531" s="251"/>
      <c r="IP531" s="251"/>
      <c r="IQ531" s="251"/>
      <c r="IR531" s="251"/>
      <c r="IS531" s="251"/>
      <c r="IT531" s="251"/>
      <c r="IU531" s="251"/>
      <c r="IV531" s="251"/>
      <c r="IW531" s="251"/>
      <c r="IX531" s="251"/>
      <c r="IY531" s="251"/>
      <c r="IZ531" s="251"/>
      <c r="JA531" s="251"/>
      <c r="JB531" s="251"/>
      <c r="JC531" s="251"/>
      <c r="JD531" s="251"/>
      <c r="JE531" s="251"/>
      <c r="JF531" s="251"/>
      <c r="JG531" s="251"/>
      <c r="JH531" s="251"/>
      <c r="JI531" s="251"/>
      <c r="JJ531" s="251"/>
      <c r="JK531" s="251"/>
      <c r="JL531" s="251"/>
      <c r="JM531" s="251"/>
      <c r="JN531" s="251"/>
      <c r="JO531" s="251"/>
      <c r="JP531" s="251"/>
      <c r="JQ531" s="251"/>
      <c r="JR531" s="251"/>
      <c r="JS531" s="251"/>
      <c r="JT531" s="251"/>
      <c r="JU531" s="251"/>
      <c r="JV531" s="251"/>
      <c r="JW531" s="251"/>
      <c r="JX531" s="251"/>
      <c r="JY531" s="251"/>
      <c r="JZ531" s="251"/>
      <c r="KA531" s="251"/>
      <c r="KB531" s="251"/>
      <c r="KC531" s="251"/>
      <c r="KD531" s="251"/>
      <c r="KE531" s="251"/>
      <c r="KF531" s="251"/>
      <c r="KG531" s="251"/>
      <c r="KH531" s="251"/>
      <c r="KI531" s="251"/>
      <c r="KJ531" s="251"/>
      <c r="KK531" s="251"/>
      <c r="KL531" s="251"/>
      <c r="KM531" s="251"/>
      <c r="KN531" s="251"/>
      <c r="KO531" s="251"/>
      <c r="KP531" s="253"/>
    </row>
    <row r="532" spans="1:302" s="254" customFormat="1" ht="38.25" x14ac:dyDescent="0.25">
      <c r="A532" s="198"/>
      <c r="B532" s="198" t="s">
        <v>2537</v>
      </c>
      <c r="C532" s="200">
        <v>12150101</v>
      </c>
      <c r="D532" s="201">
        <v>40057</v>
      </c>
      <c r="E532" s="201">
        <v>40057</v>
      </c>
      <c r="F532" s="201">
        <v>41883</v>
      </c>
      <c r="G532" s="198">
        <v>-7777</v>
      </c>
      <c r="H532" s="198" t="s">
        <v>10937</v>
      </c>
      <c r="I532" s="198" t="s">
        <v>1452</v>
      </c>
      <c r="J532" s="198"/>
      <c r="K532" s="198" t="s">
        <v>921</v>
      </c>
      <c r="L532" s="198" t="s">
        <v>284</v>
      </c>
      <c r="M532" s="198" t="s">
        <v>216</v>
      </c>
      <c r="N532" s="198" t="s">
        <v>217</v>
      </c>
      <c r="O532" s="198" t="s">
        <v>2539</v>
      </c>
      <c r="P532" s="199">
        <v>39730</v>
      </c>
      <c r="Q532" s="198" t="s">
        <v>559</v>
      </c>
      <c r="R532" s="198" t="s">
        <v>658</v>
      </c>
      <c r="S532" s="285" t="s">
        <v>10938</v>
      </c>
      <c r="T532" s="203" t="s">
        <v>1861</v>
      </c>
      <c r="U532" s="198" t="s">
        <v>1861</v>
      </c>
      <c r="V532" s="198" t="s">
        <v>1861</v>
      </c>
      <c r="W532" s="198" t="s">
        <v>1861</v>
      </c>
      <c r="X532" s="198" t="s">
        <v>1861</v>
      </c>
      <c r="Y532" s="198" t="s">
        <v>1861</v>
      </c>
      <c r="Z532" s="198" t="s">
        <v>1861</v>
      </c>
      <c r="AA532" s="198" t="s">
        <v>1861</v>
      </c>
      <c r="AB532" s="198" t="s">
        <v>1861</v>
      </c>
      <c r="AC532" s="198" t="s">
        <v>1861</v>
      </c>
      <c r="AD532" s="198" t="s">
        <v>1861</v>
      </c>
      <c r="AE532" s="198" t="s">
        <v>1861</v>
      </c>
      <c r="AF532" s="198" t="s">
        <v>687</v>
      </c>
      <c r="AG532" s="249"/>
      <c r="AH532" s="249"/>
      <c r="AI532" s="198"/>
      <c r="AJ532" s="249" t="s">
        <v>7882</v>
      </c>
      <c r="AK532" s="249" t="s">
        <v>7105</v>
      </c>
      <c r="AL532" s="198">
        <v>43</v>
      </c>
      <c r="AM532" s="198">
        <v>37</v>
      </c>
      <c r="AN532" s="1137">
        <v>21.1</v>
      </c>
      <c r="AO532" s="198">
        <v>23</v>
      </c>
      <c r="AP532" s="198">
        <v>42</v>
      </c>
      <c r="AQ532" s="198">
        <v>4.5</v>
      </c>
      <c r="AR532" s="250">
        <f t="shared" si="42"/>
        <v>43.622527777777776</v>
      </c>
      <c r="AS532" s="250">
        <f t="shared" si="43"/>
        <v>23.701249999999998</v>
      </c>
      <c r="AT532" s="198" t="s">
        <v>43</v>
      </c>
      <c r="AU532" s="198"/>
      <c r="AV532" s="199"/>
      <c r="AW532" s="201"/>
      <c r="AX532" s="199"/>
      <c r="AY532" s="201"/>
      <c r="AZ532" s="199"/>
      <c r="BA532" s="201"/>
      <c r="BB532" s="199"/>
      <c r="BC532" s="201"/>
      <c r="BD532" s="199"/>
      <c r="BE532" s="201"/>
      <c r="BF532" s="198" t="s">
        <v>9648</v>
      </c>
      <c r="BG532" s="202" t="s">
        <v>562</v>
      </c>
      <c r="BH532" s="252"/>
      <c r="BI532" s="251"/>
      <c r="BJ532" s="251"/>
      <c r="BK532" s="251"/>
      <c r="BL532" s="251"/>
      <c r="BM532" s="251"/>
      <c r="BN532" s="251"/>
      <c r="BO532" s="251"/>
      <c r="BP532" s="251"/>
      <c r="BQ532" s="251"/>
      <c r="BR532" s="251"/>
      <c r="BS532" s="251"/>
      <c r="BT532" s="251"/>
      <c r="BU532" s="251"/>
      <c r="BV532" s="251"/>
      <c r="BW532" s="251"/>
      <c r="BX532" s="251"/>
      <c r="BY532" s="251"/>
      <c r="BZ532" s="251"/>
      <c r="CA532" s="251"/>
      <c r="CB532" s="251"/>
      <c r="CC532" s="251"/>
      <c r="CD532" s="251"/>
      <c r="CE532" s="251"/>
      <c r="CF532" s="251"/>
      <c r="CG532" s="251"/>
      <c r="CH532" s="251"/>
      <c r="CI532" s="251"/>
      <c r="CJ532" s="251"/>
      <c r="CK532" s="251"/>
      <c r="CL532" s="251"/>
      <c r="CM532" s="251"/>
      <c r="CN532" s="251"/>
      <c r="CO532" s="251"/>
      <c r="CP532" s="251"/>
      <c r="CQ532" s="251"/>
      <c r="CR532" s="251"/>
      <c r="CS532" s="251"/>
      <c r="CT532" s="251"/>
      <c r="CU532" s="251"/>
      <c r="CV532" s="251"/>
      <c r="CW532" s="251"/>
      <c r="CX532" s="251"/>
      <c r="CY532" s="251"/>
      <c r="CZ532" s="251"/>
      <c r="DA532" s="251"/>
      <c r="DB532" s="251"/>
      <c r="DC532" s="251"/>
      <c r="DD532" s="251"/>
      <c r="DE532" s="251"/>
      <c r="DF532" s="251"/>
      <c r="DG532" s="251"/>
      <c r="DH532" s="251"/>
      <c r="DI532" s="251"/>
      <c r="DJ532" s="251"/>
      <c r="DK532" s="251"/>
      <c r="DL532" s="251"/>
      <c r="DM532" s="251"/>
      <c r="DN532" s="251"/>
      <c r="DO532" s="251"/>
      <c r="DP532" s="251"/>
      <c r="DQ532" s="251"/>
      <c r="DR532" s="251"/>
      <c r="DS532" s="251"/>
      <c r="DT532" s="251"/>
      <c r="DU532" s="251"/>
      <c r="DV532" s="251"/>
      <c r="DW532" s="251"/>
      <c r="DX532" s="251"/>
      <c r="DY532" s="251"/>
      <c r="DZ532" s="251"/>
      <c r="EA532" s="251"/>
      <c r="EB532" s="251"/>
      <c r="EC532" s="251"/>
      <c r="ED532" s="251"/>
      <c r="EE532" s="251"/>
      <c r="EF532" s="251"/>
      <c r="EG532" s="251"/>
      <c r="EH532" s="251"/>
      <c r="EI532" s="251"/>
      <c r="EJ532" s="251"/>
      <c r="EK532" s="251"/>
      <c r="EL532" s="251"/>
      <c r="EM532" s="251"/>
      <c r="EN532" s="251"/>
      <c r="EO532" s="251"/>
      <c r="EP532" s="251"/>
      <c r="EQ532" s="251"/>
      <c r="ER532" s="251"/>
      <c r="ES532" s="251"/>
      <c r="ET532" s="251"/>
      <c r="EU532" s="251"/>
      <c r="EV532" s="251"/>
      <c r="EW532" s="251"/>
      <c r="EX532" s="251"/>
      <c r="EY532" s="251"/>
      <c r="EZ532" s="251"/>
      <c r="FA532" s="251"/>
      <c r="FB532" s="251"/>
      <c r="FC532" s="251"/>
      <c r="FD532" s="251"/>
      <c r="FE532" s="251"/>
      <c r="FF532" s="251"/>
      <c r="FG532" s="251"/>
      <c r="FH532" s="251"/>
      <c r="FI532" s="251"/>
      <c r="FJ532" s="251"/>
      <c r="FK532" s="251"/>
      <c r="FL532" s="251"/>
      <c r="FM532" s="251"/>
      <c r="FN532" s="251"/>
      <c r="FO532" s="251"/>
      <c r="FP532" s="251"/>
      <c r="FQ532" s="251"/>
      <c r="FR532" s="251"/>
      <c r="FS532" s="251"/>
      <c r="FT532" s="251"/>
      <c r="FU532" s="251"/>
      <c r="FV532" s="251"/>
      <c r="FW532" s="251"/>
      <c r="FX532" s="251"/>
      <c r="FY532" s="251"/>
      <c r="FZ532" s="251"/>
      <c r="GA532" s="251"/>
      <c r="GB532" s="251"/>
      <c r="GC532" s="251"/>
      <c r="GD532" s="251"/>
      <c r="GE532" s="251"/>
      <c r="GF532" s="251"/>
      <c r="GG532" s="251"/>
      <c r="GH532" s="251"/>
      <c r="GI532" s="251"/>
      <c r="GJ532" s="251"/>
      <c r="GK532" s="251"/>
      <c r="GL532" s="251"/>
      <c r="GM532" s="251"/>
      <c r="GN532" s="251"/>
      <c r="GO532" s="251"/>
      <c r="GP532" s="251"/>
      <c r="GQ532" s="251"/>
      <c r="GR532" s="251"/>
      <c r="GS532" s="251"/>
      <c r="GT532" s="251"/>
      <c r="GU532" s="251"/>
      <c r="GV532" s="251"/>
      <c r="GW532" s="251"/>
      <c r="GX532" s="251"/>
      <c r="GY532" s="251"/>
      <c r="GZ532" s="251"/>
      <c r="HA532" s="251"/>
      <c r="HB532" s="251"/>
      <c r="HC532" s="251"/>
      <c r="HD532" s="251"/>
      <c r="HE532" s="251"/>
      <c r="HF532" s="251"/>
      <c r="HG532" s="251"/>
      <c r="HH532" s="251"/>
      <c r="HI532" s="251"/>
      <c r="HJ532" s="251"/>
      <c r="HK532" s="251"/>
      <c r="HL532" s="251"/>
      <c r="HM532" s="251"/>
      <c r="HN532" s="251"/>
      <c r="HO532" s="251"/>
      <c r="HP532" s="251"/>
      <c r="HQ532" s="251"/>
      <c r="HR532" s="251"/>
      <c r="HS532" s="251"/>
      <c r="HT532" s="251"/>
      <c r="HU532" s="251"/>
      <c r="HV532" s="251"/>
      <c r="HW532" s="251"/>
      <c r="HX532" s="251"/>
      <c r="HY532" s="251"/>
      <c r="HZ532" s="251"/>
      <c r="IA532" s="251"/>
      <c r="IB532" s="251"/>
      <c r="IC532" s="251"/>
      <c r="ID532" s="251"/>
      <c r="IE532" s="251"/>
      <c r="IF532" s="251"/>
      <c r="IG532" s="251"/>
      <c r="IH532" s="251"/>
      <c r="II532" s="251"/>
      <c r="IJ532" s="251"/>
      <c r="IK532" s="251"/>
      <c r="IL532" s="251"/>
      <c r="IM532" s="251"/>
      <c r="IN532" s="251"/>
      <c r="IO532" s="251"/>
      <c r="IP532" s="251"/>
      <c r="IQ532" s="251"/>
      <c r="IR532" s="251"/>
      <c r="IS532" s="251"/>
      <c r="IT532" s="251"/>
      <c r="IU532" s="251"/>
      <c r="IV532" s="251"/>
      <c r="IW532" s="251"/>
      <c r="IX532" s="251"/>
      <c r="IY532" s="251"/>
      <c r="IZ532" s="251"/>
      <c r="JA532" s="251"/>
      <c r="JB532" s="251"/>
      <c r="JC532" s="251"/>
      <c r="JD532" s="251"/>
      <c r="JE532" s="251"/>
      <c r="JF532" s="251"/>
      <c r="JG532" s="251"/>
      <c r="JH532" s="251"/>
      <c r="JI532" s="251"/>
      <c r="JJ532" s="251"/>
      <c r="JK532" s="251"/>
      <c r="JL532" s="251"/>
      <c r="JM532" s="251"/>
      <c r="JN532" s="251"/>
      <c r="JO532" s="251"/>
      <c r="JP532" s="251"/>
      <c r="JQ532" s="251"/>
      <c r="JR532" s="251"/>
      <c r="JS532" s="251"/>
      <c r="JT532" s="251"/>
      <c r="JU532" s="251"/>
      <c r="JV532" s="251"/>
      <c r="JW532" s="251"/>
      <c r="JX532" s="251"/>
      <c r="JY532" s="251"/>
      <c r="JZ532" s="251"/>
      <c r="KA532" s="251"/>
      <c r="KB532" s="251"/>
      <c r="KC532" s="251"/>
      <c r="KD532" s="251"/>
      <c r="KE532" s="251"/>
      <c r="KF532" s="251"/>
      <c r="KG532" s="251"/>
      <c r="KH532" s="251"/>
      <c r="KI532" s="251"/>
      <c r="KJ532" s="251"/>
      <c r="KK532" s="251"/>
      <c r="KL532" s="251"/>
      <c r="KM532" s="251"/>
      <c r="KN532" s="251"/>
      <c r="KO532" s="251"/>
      <c r="KP532" s="253"/>
    </row>
    <row r="533" spans="1:302" s="266" customFormat="1" ht="38.25" x14ac:dyDescent="0.25">
      <c r="A533" s="255"/>
      <c r="B533" s="255" t="s">
        <v>2537</v>
      </c>
      <c r="C533" s="257">
        <v>12150101</v>
      </c>
      <c r="D533" s="258">
        <v>40057</v>
      </c>
      <c r="E533" s="258">
        <v>40057</v>
      </c>
      <c r="F533" s="258">
        <v>41883</v>
      </c>
      <c r="G533" s="255">
        <v>-7777</v>
      </c>
      <c r="H533" s="255" t="s">
        <v>10937</v>
      </c>
      <c r="I533" s="255" t="s">
        <v>1452</v>
      </c>
      <c r="J533" s="255"/>
      <c r="K533" s="255" t="s">
        <v>921</v>
      </c>
      <c r="L533" s="255" t="s">
        <v>284</v>
      </c>
      <c r="M533" s="255" t="s">
        <v>216</v>
      </c>
      <c r="N533" s="255" t="s">
        <v>217</v>
      </c>
      <c r="O533" s="255" t="s">
        <v>2539</v>
      </c>
      <c r="P533" s="256">
        <v>39730</v>
      </c>
      <c r="Q533" s="255" t="s">
        <v>559</v>
      </c>
      <c r="R533" s="255" t="s">
        <v>658</v>
      </c>
      <c r="S533" s="286" t="s">
        <v>10938</v>
      </c>
      <c r="T533" s="260">
        <v>19.670000000000002</v>
      </c>
      <c r="U533" s="255">
        <v>-7777</v>
      </c>
      <c r="V533" s="255">
        <v>-7777</v>
      </c>
      <c r="W533" s="255">
        <v>-7777</v>
      </c>
      <c r="X533" s="255">
        <v>-7777</v>
      </c>
      <c r="Y533" s="255">
        <v>210</v>
      </c>
      <c r="Z533" s="255">
        <v>40</v>
      </c>
      <c r="AA533" s="255">
        <v>8400</v>
      </c>
      <c r="AB533" s="255">
        <v>1.8</v>
      </c>
      <c r="AC533" s="255">
        <v>6930</v>
      </c>
      <c r="AD533" s="255">
        <v>-9999</v>
      </c>
      <c r="AE533" s="255">
        <v>480</v>
      </c>
      <c r="AF533" s="255" t="s">
        <v>1932</v>
      </c>
      <c r="AG533" s="261"/>
      <c r="AH533" s="261"/>
      <c r="AI533" s="255"/>
      <c r="AJ533" s="261" t="s">
        <v>7882</v>
      </c>
      <c r="AK533" s="261" t="s">
        <v>7883</v>
      </c>
      <c r="AL533" s="255">
        <v>43</v>
      </c>
      <c r="AM533" s="255">
        <v>37</v>
      </c>
      <c r="AN533" s="1133">
        <v>21.1</v>
      </c>
      <c r="AO533" s="255">
        <v>23</v>
      </c>
      <c r="AP533" s="255">
        <v>41</v>
      </c>
      <c r="AQ533" s="255">
        <v>55.2</v>
      </c>
      <c r="AR533" s="262">
        <f t="shared" si="42"/>
        <v>43.622527777777776</v>
      </c>
      <c r="AS533" s="262">
        <f t="shared" si="43"/>
        <v>23.698666666666668</v>
      </c>
      <c r="AT533" s="255" t="s">
        <v>43</v>
      </c>
      <c r="AU533" s="255"/>
      <c r="AV533" s="256"/>
      <c r="AW533" s="258"/>
      <c r="AX533" s="256"/>
      <c r="AY533" s="258"/>
      <c r="AZ533" s="256"/>
      <c r="BA533" s="258"/>
      <c r="BB533" s="256"/>
      <c r="BC533" s="258"/>
      <c r="BD533" s="256"/>
      <c r="BE533" s="258"/>
      <c r="BF533" s="255" t="s">
        <v>9649</v>
      </c>
      <c r="BG533" s="259" t="s">
        <v>562</v>
      </c>
      <c r="BH533" s="263"/>
      <c r="BI533" s="264"/>
      <c r="BJ533" s="264"/>
      <c r="BK533" s="264"/>
      <c r="BL533" s="264"/>
      <c r="BM533" s="264"/>
      <c r="BN533" s="264"/>
      <c r="BO533" s="264"/>
      <c r="BP533" s="264"/>
      <c r="BQ533" s="264"/>
      <c r="BR533" s="264"/>
      <c r="BS533" s="264"/>
      <c r="BT533" s="264"/>
      <c r="BU533" s="264"/>
      <c r="BV533" s="264"/>
      <c r="BW533" s="264"/>
      <c r="BX533" s="264"/>
      <c r="BY533" s="264"/>
      <c r="BZ533" s="264"/>
      <c r="CA533" s="264"/>
      <c r="CB533" s="264"/>
      <c r="CC533" s="264"/>
      <c r="CD533" s="264"/>
      <c r="CE533" s="264"/>
      <c r="CF533" s="264"/>
      <c r="CG533" s="264"/>
      <c r="CH533" s="264"/>
      <c r="CI533" s="264"/>
      <c r="CJ533" s="264"/>
      <c r="CK533" s="264"/>
      <c r="CL533" s="264"/>
      <c r="CM533" s="264"/>
      <c r="CN533" s="264"/>
      <c r="CO533" s="264"/>
      <c r="CP533" s="264"/>
      <c r="CQ533" s="264"/>
      <c r="CR533" s="264"/>
      <c r="CS533" s="264"/>
      <c r="CT533" s="264"/>
      <c r="CU533" s="264"/>
      <c r="CV533" s="264"/>
      <c r="CW533" s="264"/>
      <c r="CX533" s="264"/>
      <c r="CY533" s="264"/>
      <c r="CZ533" s="264"/>
      <c r="DA533" s="264"/>
      <c r="DB533" s="264"/>
      <c r="DC533" s="264"/>
      <c r="DD533" s="264"/>
      <c r="DE533" s="264"/>
      <c r="DF533" s="264"/>
      <c r="DG533" s="264"/>
      <c r="DH533" s="264"/>
      <c r="DI533" s="264"/>
      <c r="DJ533" s="264"/>
      <c r="DK533" s="264"/>
      <c r="DL533" s="264"/>
      <c r="DM533" s="264"/>
      <c r="DN533" s="264"/>
      <c r="DO533" s="264"/>
      <c r="DP533" s="264"/>
      <c r="DQ533" s="264"/>
      <c r="DR533" s="264"/>
      <c r="DS533" s="264"/>
      <c r="DT533" s="264"/>
      <c r="DU533" s="264"/>
      <c r="DV533" s="264"/>
      <c r="DW533" s="264"/>
      <c r="DX533" s="264"/>
      <c r="DY533" s="264"/>
      <c r="DZ533" s="264"/>
      <c r="EA533" s="264"/>
      <c r="EB533" s="264"/>
      <c r="EC533" s="264"/>
      <c r="ED533" s="264"/>
      <c r="EE533" s="264"/>
      <c r="EF533" s="264"/>
      <c r="EG533" s="264"/>
      <c r="EH533" s="264"/>
      <c r="EI533" s="264"/>
      <c r="EJ533" s="264"/>
      <c r="EK533" s="264"/>
      <c r="EL533" s="264"/>
      <c r="EM533" s="264"/>
      <c r="EN533" s="264"/>
      <c r="EO533" s="264"/>
      <c r="EP533" s="264"/>
      <c r="EQ533" s="264"/>
      <c r="ER533" s="264"/>
      <c r="ES533" s="264"/>
      <c r="ET533" s="264"/>
      <c r="EU533" s="264"/>
      <c r="EV533" s="264"/>
      <c r="EW533" s="264"/>
      <c r="EX533" s="264"/>
      <c r="EY533" s="264"/>
      <c r="EZ533" s="264"/>
      <c r="FA533" s="264"/>
      <c r="FB533" s="264"/>
      <c r="FC533" s="264"/>
      <c r="FD533" s="264"/>
      <c r="FE533" s="264"/>
      <c r="FF533" s="264"/>
      <c r="FG533" s="264"/>
      <c r="FH533" s="264"/>
      <c r="FI533" s="264"/>
      <c r="FJ533" s="264"/>
      <c r="FK533" s="264"/>
      <c r="FL533" s="264"/>
      <c r="FM533" s="264"/>
      <c r="FN533" s="264"/>
      <c r="FO533" s="264"/>
      <c r="FP533" s="264"/>
      <c r="FQ533" s="264"/>
      <c r="FR533" s="264"/>
      <c r="FS533" s="264"/>
      <c r="FT533" s="264"/>
      <c r="FU533" s="264"/>
      <c r="FV533" s="264"/>
      <c r="FW533" s="264"/>
      <c r="FX533" s="264"/>
      <c r="FY533" s="264"/>
      <c r="FZ533" s="264"/>
      <c r="GA533" s="264"/>
      <c r="GB533" s="264"/>
      <c r="GC533" s="264"/>
      <c r="GD533" s="264"/>
      <c r="GE533" s="264"/>
      <c r="GF533" s="264"/>
      <c r="GG533" s="264"/>
      <c r="GH533" s="264"/>
      <c r="GI533" s="264"/>
      <c r="GJ533" s="264"/>
      <c r="GK533" s="264"/>
      <c r="GL533" s="264"/>
      <c r="GM533" s="264"/>
      <c r="GN533" s="264"/>
      <c r="GO533" s="264"/>
      <c r="GP533" s="264"/>
      <c r="GQ533" s="264"/>
      <c r="GR533" s="264"/>
      <c r="GS533" s="264"/>
      <c r="GT533" s="264"/>
      <c r="GU533" s="264"/>
      <c r="GV533" s="264"/>
      <c r="GW533" s="264"/>
      <c r="GX533" s="264"/>
      <c r="GY533" s="264"/>
      <c r="GZ533" s="264"/>
      <c r="HA533" s="264"/>
      <c r="HB533" s="264"/>
      <c r="HC533" s="264"/>
      <c r="HD533" s="264"/>
      <c r="HE533" s="264"/>
      <c r="HF533" s="264"/>
      <c r="HG533" s="264"/>
      <c r="HH533" s="264"/>
      <c r="HI533" s="264"/>
      <c r="HJ533" s="264"/>
      <c r="HK533" s="264"/>
      <c r="HL533" s="264"/>
      <c r="HM533" s="264"/>
      <c r="HN533" s="264"/>
      <c r="HO533" s="264"/>
      <c r="HP533" s="264"/>
      <c r="HQ533" s="264"/>
      <c r="HR533" s="264"/>
      <c r="HS533" s="264"/>
      <c r="HT533" s="264"/>
      <c r="HU533" s="264"/>
      <c r="HV533" s="264"/>
      <c r="HW533" s="264"/>
      <c r="HX533" s="264"/>
      <c r="HY533" s="264"/>
      <c r="HZ533" s="264"/>
      <c r="IA533" s="264"/>
      <c r="IB533" s="264"/>
      <c r="IC533" s="264"/>
      <c r="ID533" s="264"/>
      <c r="IE533" s="264"/>
      <c r="IF533" s="264"/>
      <c r="IG533" s="264"/>
      <c r="IH533" s="264"/>
      <c r="II533" s="264"/>
      <c r="IJ533" s="264"/>
      <c r="IK533" s="264"/>
      <c r="IL533" s="264"/>
      <c r="IM533" s="264"/>
      <c r="IN533" s="264"/>
      <c r="IO533" s="264"/>
      <c r="IP533" s="264"/>
      <c r="IQ533" s="264"/>
      <c r="IR533" s="264"/>
      <c r="IS533" s="264"/>
      <c r="IT533" s="264"/>
      <c r="IU533" s="264"/>
      <c r="IV533" s="264"/>
      <c r="IW533" s="264"/>
      <c r="IX533" s="264"/>
      <c r="IY533" s="264"/>
      <c r="IZ533" s="264"/>
      <c r="JA533" s="264"/>
      <c r="JB533" s="264"/>
      <c r="JC533" s="264"/>
      <c r="JD533" s="264"/>
      <c r="JE533" s="264"/>
      <c r="JF533" s="264"/>
      <c r="JG533" s="264"/>
      <c r="JH533" s="264"/>
      <c r="JI533" s="264"/>
      <c r="JJ533" s="264"/>
      <c r="JK533" s="264"/>
      <c r="JL533" s="264"/>
      <c r="JM533" s="264"/>
      <c r="JN533" s="264"/>
      <c r="JO533" s="264"/>
      <c r="JP533" s="264"/>
      <c r="JQ533" s="264"/>
      <c r="JR533" s="264"/>
      <c r="JS533" s="264"/>
      <c r="JT533" s="264"/>
      <c r="JU533" s="264"/>
      <c r="JV533" s="264"/>
      <c r="JW533" s="264"/>
      <c r="JX533" s="264"/>
      <c r="JY533" s="264"/>
      <c r="JZ533" s="264"/>
      <c r="KA533" s="264"/>
      <c r="KB533" s="264"/>
      <c r="KC533" s="264"/>
      <c r="KD533" s="264"/>
      <c r="KE533" s="264"/>
      <c r="KF533" s="264"/>
      <c r="KG533" s="264"/>
      <c r="KH533" s="264"/>
      <c r="KI533" s="264"/>
      <c r="KJ533" s="264"/>
      <c r="KK533" s="264"/>
      <c r="KL533" s="264"/>
      <c r="KM533" s="264"/>
      <c r="KN533" s="264"/>
      <c r="KO533" s="264"/>
      <c r="KP533" s="265"/>
    </row>
    <row r="534" spans="1:302" s="266" customFormat="1" ht="39" thickBot="1" x14ac:dyDescent="0.3">
      <c r="A534" s="901"/>
      <c r="B534" s="901" t="s">
        <v>2537</v>
      </c>
      <c r="C534" s="903">
        <v>12150101</v>
      </c>
      <c r="D534" s="904">
        <v>40057</v>
      </c>
      <c r="E534" s="904">
        <v>40057</v>
      </c>
      <c r="F534" s="904">
        <v>41883</v>
      </c>
      <c r="G534" s="901">
        <v>-7777</v>
      </c>
      <c r="H534" s="901" t="s">
        <v>10937</v>
      </c>
      <c r="I534" s="901" t="s">
        <v>1452</v>
      </c>
      <c r="J534" s="901"/>
      <c r="K534" s="901" t="s">
        <v>921</v>
      </c>
      <c r="L534" s="901" t="s">
        <v>284</v>
      </c>
      <c r="M534" s="901" t="s">
        <v>216</v>
      </c>
      <c r="N534" s="901" t="s">
        <v>217</v>
      </c>
      <c r="O534" s="901" t="s">
        <v>2539</v>
      </c>
      <c r="P534" s="902">
        <v>39730</v>
      </c>
      <c r="Q534" s="901" t="s">
        <v>559</v>
      </c>
      <c r="R534" s="901" t="s">
        <v>658</v>
      </c>
      <c r="S534" s="905" t="s">
        <v>10938</v>
      </c>
      <c r="T534" s="906" t="s">
        <v>1861</v>
      </c>
      <c r="U534" s="901" t="s">
        <v>1861</v>
      </c>
      <c r="V534" s="901" t="s">
        <v>1861</v>
      </c>
      <c r="W534" s="901" t="s">
        <v>1861</v>
      </c>
      <c r="X534" s="901" t="s">
        <v>1861</v>
      </c>
      <c r="Y534" s="901" t="s">
        <v>1861</v>
      </c>
      <c r="Z534" s="901" t="s">
        <v>1861</v>
      </c>
      <c r="AA534" s="901" t="s">
        <v>1861</v>
      </c>
      <c r="AB534" s="901" t="s">
        <v>1861</v>
      </c>
      <c r="AC534" s="901" t="s">
        <v>1861</v>
      </c>
      <c r="AD534" s="901" t="s">
        <v>1861</v>
      </c>
      <c r="AE534" s="901" t="s">
        <v>1861</v>
      </c>
      <c r="AF534" s="901" t="s">
        <v>687</v>
      </c>
      <c r="AG534" s="907"/>
      <c r="AH534" s="907"/>
      <c r="AI534" s="901"/>
      <c r="AJ534" s="907" t="s">
        <v>7882</v>
      </c>
      <c r="AK534" s="907" t="s">
        <v>7106</v>
      </c>
      <c r="AL534" s="901">
        <v>43</v>
      </c>
      <c r="AM534" s="901">
        <v>37</v>
      </c>
      <c r="AN534" s="1140">
        <v>21.1</v>
      </c>
      <c r="AO534" s="901">
        <v>23</v>
      </c>
      <c r="AP534" s="901">
        <v>42</v>
      </c>
      <c r="AQ534" s="901">
        <v>4.5</v>
      </c>
      <c r="AR534" s="908">
        <f t="shared" si="42"/>
        <v>43.622527777777776</v>
      </c>
      <c r="AS534" s="908">
        <f t="shared" si="43"/>
        <v>23.701249999999998</v>
      </c>
      <c r="AT534" s="901" t="s">
        <v>43</v>
      </c>
      <c r="AU534" s="901"/>
      <c r="AV534" s="902"/>
      <c r="AW534" s="904"/>
      <c r="AX534" s="902"/>
      <c r="AY534" s="904"/>
      <c r="AZ534" s="902"/>
      <c r="BA534" s="904"/>
      <c r="BB534" s="902"/>
      <c r="BC534" s="904"/>
      <c r="BD534" s="902"/>
      <c r="BE534" s="904"/>
      <c r="BF534" s="901" t="s">
        <v>9649</v>
      </c>
      <c r="BG534" s="909" t="s">
        <v>562</v>
      </c>
      <c r="BH534" s="263"/>
      <c r="BI534" s="264"/>
      <c r="BJ534" s="264"/>
      <c r="BK534" s="264"/>
      <c r="BL534" s="264"/>
      <c r="BM534" s="264"/>
      <c r="BN534" s="264"/>
      <c r="BO534" s="264"/>
      <c r="BP534" s="264"/>
      <c r="BQ534" s="264"/>
      <c r="BR534" s="264"/>
      <c r="BS534" s="264"/>
      <c r="BT534" s="264"/>
      <c r="BU534" s="264"/>
      <c r="BV534" s="264"/>
      <c r="BW534" s="264"/>
      <c r="BX534" s="264"/>
      <c r="BY534" s="264"/>
      <c r="BZ534" s="264"/>
      <c r="CA534" s="264"/>
      <c r="CB534" s="264"/>
      <c r="CC534" s="264"/>
      <c r="CD534" s="264"/>
      <c r="CE534" s="264"/>
      <c r="CF534" s="264"/>
      <c r="CG534" s="264"/>
      <c r="CH534" s="264"/>
      <c r="CI534" s="264"/>
      <c r="CJ534" s="264"/>
      <c r="CK534" s="264"/>
      <c r="CL534" s="264"/>
      <c r="CM534" s="264"/>
      <c r="CN534" s="264"/>
      <c r="CO534" s="264"/>
      <c r="CP534" s="264"/>
      <c r="CQ534" s="264"/>
      <c r="CR534" s="264"/>
      <c r="CS534" s="264"/>
      <c r="CT534" s="264"/>
      <c r="CU534" s="264"/>
      <c r="CV534" s="264"/>
      <c r="CW534" s="264"/>
      <c r="CX534" s="264"/>
      <c r="CY534" s="264"/>
      <c r="CZ534" s="264"/>
      <c r="DA534" s="264"/>
      <c r="DB534" s="264"/>
      <c r="DC534" s="264"/>
      <c r="DD534" s="264"/>
      <c r="DE534" s="264"/>
      <c r="DF534" s="264"/>
      <c r="DG534" s="264"/>
      <c r="DH534" s="264"/>
      <c r="DI534" s="264"/>
      <c r="DJ534" s="264"/>
      <c r="DK534" s="264"/>
      <c r="DL534" s="264"/>
      <c r="DM534" s="264"/>
      <c r="DN534" s="264"/>
      <c r="DO534" s="264"/>
      <c r="DP534" s="264"/>
      <c r="DQ534" s="264"/>
      <c r="DR534" s="264"/>
      <c r="DS534" s="264"/>
      <c r="DT534" s="264"/>
      <c r="DU534" s="264"/>
      <c r="DV534" s="264"/>
      <c r="DW534" s="264"/>
      <c r="DX534" s="264"/>
      <c r="DY534" s="264"/>
      <c r="DZ534" s="264"/>
      <c r="EA534" s="264"/>
      <c r="EB534" s="264"/>
      <c r="EC534" s="264"/>
      <c r="ED534" s="264"/>
      <c r="EE534" s="264"/>
      <c r="EF534" s="264"/>
      <c r="EG534" s="264"/>
      <c r="EH534" s="264"/>
      <c r="EI534" s="264"/>
      <c r="EJ534" s="264"/>
      <c r="EK534" s="264"/>
      <c r="EL534" s="264"/>
      <c r="EM534" s="264"/>
      <c r="EN534" s="264"/>
      <c r="EO534" s="264"/>
      <c r="EP534" s="264"/>
      <c r="EQ534" s="264"/>
      <c r="ER534" s="264"/>
      <c r="ES534" s="264"/>
      <c r="ET534" s="264"/>
      <c r="EU534" s="264"/>
      <c r="EV534" s="264"/>
      <c r="EW534" s="264"/>
      <c r="EX534" s="264"/>
      <c r="EY534" s="264"/>
      <c r="EZ534" s="264"/>
      <c r="FA534" s="264"/>
      <c r="FB534" s="264"/>
      <c r="FC534" s="264"/>
      <c r="FD534" s="264"/>
      <c r="FE534" s="264"/>
      <c r="FF534" s="264"/>
      <c r="FG534" s="264"/>
      <c r="FH534" s="264"/>
      <c r="FI534" s="264"/>
      <c r="FJ534" s="264"/>
      <c r="FK534" s="264"/>
      <c r="FL534" s="264"/>
      <c r="FM534" s="264"/>
      <c r="FN534" s="264"/>
      <c r="FO534" s="264"/>
      <c r="FP534" s="264"/>
      <c r="FQ534" s="264"/>
      <c r="FR534" s="264"/>
      <c r="FS534" s="264"/>
      <c r="FT534" s="264"/>
      <c r="FU534" s="264"/>
      <c r="FV534" s="264"/>
      <c r="FW534" s="264"/>
      <c r="FX534" s="264"/>
      <c r="FY534" s="264"/>
      <c r="FZ534" s="264"/>
      <c r="GA534" s="264"/>
      <c r="GB534" s="264"/>
      <c r="GC534" s="264"/>
      <c r="GD534" s="264"/>
      <c r="GE534" s="264"/>
      <c r="GF534" s="264"/>
      <c r="GG534" s="264"/>
      <c r="GH534" s="264"/>
      <c r="GI534" s="264"/>
      <c r="GJ534" s="264"/>
      <c r="GK534" s="264"/>
      <c r="GL534" s="264"/>
      <c r="GM534" s="264"/>
      <c r="GN534" s="264"/>
      <c r="GO534" s="264"/>
      <c r="GP534" s="264"/>
      <c r="GQ534" s="264"/>
      <c r="GR534" s="264"/>
      <c r="GS534" s="264"/>
      <c r="GT534" s="264"/>
      <c r="GU534" s="264"/>
      <c r="GV534" s="264"/>
      <c r="GW534" s="264"/>
      <c r="GX534" s="264"/>
      <c r="GY534" s="264"/>
      <c r="GZ534" s="264"/>
      <c r="HA534" s="264"/>
      <c r="HB534" s="264"/>
      <c r="HC534" s="264"/>
      <c r="HD534" s="264"/>
      <c r="HE534" s="264"/>
      <c r="HF534" s="264"/>
      <c r="HG534" s="264"/>
      <c r="HH534" s="264"/>
      <c r="HI534" s="264"/>
      <c r="HJ534" s="264"/>
      <c r="HK534" s="264"/>
      <c r="HL534" s="264"/>
      <c r="HM534" s="264"/>
      <c r="HN534" s="264"/>
      <c r="HO534" s="264"/>
      <c r="HP534" s="264"/>
      <c r="HQ534" s="264"/>
      <c r="HR534" s="264"/>
      <c r="HS534" s="264"/>
      <c r="HT534" s="264"/>
      <c r="HU534" s="264"/>
      <c r="HV534" s="264"/>
      <c r="HW534" s="264"/>
      <c r="HX534" s="264"/>
      <c r="HY534" s="264"/>
      <c r="HZ534" s="264"/>
      <c r="IA534" s="264"/>
      <c r="IB534" s="264"/>
      <c r="IC534" s="264"/>
      <c r="ID534" s="264"/>
      <c r="IE534" s="264"/>
      <c r="IF534" s="264"/>
      <c r="IG534" s="264"/>
      <c r="IH534" s="264"/>
      <c r="II534" s="264"/>
      <c r="IJ534" s="264"/>
      <c r="IK534" s="264"/>
      <c r="IL534" s="264"/>
      <c r="IM534" s="264"/>
      <c r="IN534" s="264"/>
      <c r="IO534" s="264"/>
      <c r="IP534" s="264"/>
      <c r="IQ534" s="264"/>
      <c r="IR534" s="264"/>
      <c r="IS534" s="264"/>
      <c r="IT534" s="264"/>
      <c r="IU534" s="264"/>
      <c r="IV534" s="264"/>
      <c r="IW534" s="264"/>
      <c r="IX534" s="264"/>
      <c r="IY534" s="264"/>
      <c r="IZ534" s="264"/>
      <c r="JA534" s="264"/>
      <c r="JB534" s="264"/>
      <c r="JC534" s="264"/>
      <c r="JD534" s="264"/>
      <c r="JE534" s="264"/>
      <c r="JF534" s="264"/>
      <c r="JG534" s="264"/>
      <c r="JH534" s="264"/>
      <c r="JI534" s="264"/>
      <c r="JJ534" s="264"/>
      <c r="JK534" s="264"/>
      <c r="JL534" s="264"/>
      <c r="JM534" s="264"/>
      <c r="JN534" s="264"/>
      <c r="JO534" s="264"/>
      <c r="JP534" s="264"/>
      <c r="JQ534" s="264"/>
      <c r="JR534" s="264"/>
      <c r="JS534" s="264"/>
      <c r="JT534" s="264"/>
      <c r="JU534" s="264"/>
      <c r="JV534" s="264"/>
      <c r="JW534" s="264"/>
      <c r="JX534" s="264"/>
      <c r="JY534" s="264"/>
      <c r="JZ534" s="264"/>
      <c r="KA534" s="264"/>
      <c r="KB534" s="264"/>
      <c r="KC534" s="264"/>
      <c r="KD534" s="264"/>
      <c r="KE534" s="264"/>
      <c r="KF534" s="264"/>
      <c r="KG534" s="264"/>
      <c r="KH534" s="264"/>
      <c r="KI534" s="264"/>
      <c r="KJ534" s="264"/>
      <c r="KK534" s="264"/>
      <c r="KL534" s="264"/>
      <c r="KM534" s="264"/>
      <c r="KN534" s="264"/>
      <c r="KO534" s="264"/>
      <c r="KP534" s="265"/>
    </row>
    <row r="535" spans="1:302" s="52" customFormat="1" ht="30" x14ac:dyDescent="0.25">
      <c r="A535" s="407">
        <v>168</v>
      </c>
      <c r="B535" s="408" t="s">
        <v>2377</v>
      </c>
      <c r="C535" s="410">
        <v>12150102</v>
      </c>
      <c r="D535" s="411">
        <v>40060</v>
      </c>
      <c r="E535" s="411">
        <v>40060</v>
      </c>
      <c r="F535" s="411">
        <v>41156</v>
      </c>
      <c r="G535" s="408">
        <v>-7777</v>
      </c>
      <c r="H535" s="408" t="s">
        <v>2383</v>
      </c>
      <c r="I535" s="408" t="s">
        <v>2379</v>
      </c>
      <c r="J535" s="408"/>
      <c r="K535" s="408" t="s">
        <v>50</v>
      </c>
      <c r="L535" s="408" t="s">
        <v>2540</v>
      </c>
      <c r="M535" s="408" t="s">
        <v>179</v>
      </c>
      <c r="N535" s="408" t="s">
        <v>48</v>
      </c>
      <c r="O535" s="408"/>
      <c r="P535" s="409">
        <v>15432</v>
      </c>
      <c r="Q535" s="408" t="s">
        <v>559</v>
      </c>
      <c r="R535" s="408" t="s">
        <v>658</v>
      </c>
      <c r="S535" s="774" t="s">
        <v>1929</v>
      </c>
      <c r="T535" s="408">
        <v>-9999</v>
      </c>
      <c r="U535" s="408">
        <v>-7777</v>
      </c>
      <c r="V535" s="408">
        <v>-7777</v>
      </c>
      <c r="W535" s="408">
        <v>-7777</v>
      </c>
      <c r="X535" s="408">
        <v>-7777</v>
      </c>
      <c r="Y535" s="408">
        <v>-9999</v>
      </c>
      <c r="Z535" s="408">
        <v>-9999</v>
      </c>
      <c r="AA535" s="408">
        <v>-9999</v>
      </c>
      <c r="AB535" s="408">
        <v>-9999</v>
      </c>
      <c r="AC535" s="408">
        <v>-9999</v>
      </c>
      <c r="AD535" s="408">
        <v>-9999</v>
      </c>
      <c r="AE535" s="408">
        <v>2500</v>
      </c>
      <c r="AF535" s="408" t="s">
        <v>1932</v>
      </c>
      <c r="AG535" s="408"/>
      <c r="AH535" s="408"/>
      <c r="AI535" s="408"/>
      <c r="AJ535" s="780" t="s">
        <v>7884</v>
      </c>
      <c r="AK535" s="780" t="s">
        <v>7885</v>
      </c>
      <c r="AL535" s="408">
        <v>42</v>
      </c>
      <c r="AM535" s="408">
        <v>37</v>
      </c>
      <c r="AN535" s="1111">
        <v>26.8</v>
      </c>
      <c r="AO535" s="408">
        <v>23</v>
      </c>
      <c r="AP535" s="408">
        <v>48</v>
      </c>
      <c r="AQ535" s="408">
        <v>39.299999999999997</v>
      </c>
      <c r="AR535" s="876">
        <f t="shared" si="42"/>
        <v>42.624111111111112</v>
      </c>
      <c r="AS535" s="876">
        <f t="shared" si="43"/>
        <v>23.810916666666667</v>
      </c>
      <c r="AT535" s="408" t="s">
        <v>43</v>
      </c>
      <c r="AU535" s="408"/>
      <c r="AV535" s="409"/>
      <c r="AW535" s="411"/>
      <c r="AX535" s="409"/>
      <c r="AY535" s="411"/>
      <c r="AZ535" s="409"/>
      <c r="BA535" s="411"/>
      <c r="BB535" s="409"/>
      <c r="BC535" s="411"/>
      <c r="BD535" s="409"/>
      <c r="BE535" s="411"/>
      <c r="BF535" s="408" t="s">
        <v>9650</v>
      </c>
      <c r="BG535" s="730" t="s">
        <v>566</v>
      </c>
      <c r="BH535" s="735"/>
      <c r="BI535" s="46"/>
      <c r="BJ535" s="46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  <c r="DI535" s="46"/>
      <c r="DJ535" s="46"/>
      <c r="DK535" s="46"/>
      <c r="DL535" s="46"/>
      <c r="DM535" s="46"/>
      <c r="DN535" s="46"/>
      <c r="DO535" s="46"/>
      <c r="DP535" s="46"/>
      <c r="DQ535" s="46"/>
      <c r="DR535" s="46"/>
      <c r="DS535" s="46"/>
      <c r="DT535" s="46"/>
      <c r="DU535" s="46"/>
      <c r="DV535" s="46"/>
      <c r="DW535" s="46"/>
      <c r="DX535" s="46"/>
      <c r="DY535" s="46"/>
      <c r="DZ535" s="46"/>
      <c r="EA535" s="46"/>
      <c r="EB535" s="46"/>
      <c r="EC535" s="46"/>
      <c r="ED535" s="46"/>
      <c r="EE535" s="46"/>
      <c r="EF535" s="46"/>
      <c r="EG535" s="46"/>
      <c r="EH535" s="46"/>
      <c r="EI535" s="46"/>
      <c r="EJ535" s="46"/>
      <c r="EK535" s="46"/>
      <c r="EL535" s="46"/>
      <c r="EM535" s="46"/>
      <c r="EN535" s="46"/>
      <c r="EO535" s="46"/>
      <c r="EP535" s="46"/>
      <c r="EQ535" s="46"/>
      <c r="ER535" s="46"/>
      <c r="ES535" s="46"/>
      <c r="ET535" s="46"/>
      <c r="EU535" s="46"/>
      <c r="EV535" s="46"/>
      <c r="EW535" s="46"/>
      <c r="EX535" s="46"/>
      <c r="EY535" s="46"/>
      <c r="EZ535" s="46"/>
      <c r="FA535" s="46"/>
      <c r="FB535" s="46"/>
      <c r="FC535" s="46"/>
      <c r="FD535" s="46"/>
      <c r="FE535" s="46"/>
      <c r="FF535" s="46"/>
      <c r="FG535" s="46"/>
      <c r="FH535" s="46"/>
      <c r="FI535" s="46"/>
      <c r="FJ535" s="46"/>
      <c r="FK535" s="46"/>
      <c r="FL535" s="46"/>
      <c r="FM535" s="46"/>
      <c r="FN535" s="46"/>
      <c r="FO535" s="46"/>
      <c r="FP535" s="46"/>
      <c r="FQ535" s="46"/>
      <c r="FR535" s="46"/>
      <c r="FS535" s="46"/>
      <c r="FT535" s="46"/>
      <c r="FU535" s="46"/>
      <c r="FV535" s="46"/>
      <c r="FW535" s="46"/>
      <c r="FX535" s="46"/>
      <c r="FY535" s="46"/>
      <c r="FZ535" s="46"/>
      <c r="GA535" s="46"/>
      <c r="GB535" s="46"/>
      <c r="GC535" s="46"/>
      <c r="GD535" s="46"/>
      <c r="GE535" s="46"/>
      <c r="GF535" s="46"/>
      <c r="GG535" s="46"/>
      <c r="GH535" s="46"/>
      <c r="GI535" s="46"/>
      <c r="GJ535" s="46"/>
      <c r="GK535" s="46"/>
      <c r="GL535" s="46"/>
      <c r="GM535" s="46"/>
      <c r="GN535" s="46"/>
      <c r="GO535" s="46"/>
      <c r="GP535" s="46"/>
      <c r="GQ535" s="46"/>
      <c r="GR535" s="46"/>
      <c r="GS535" s="46"/>
      <c r="GT535" s="46"/>
      <c r="GU535" s="46"/>
      <c r="GV535" s="46"/>
      <c r="GW535" s="46"/>
      <c r="GX535" s="46"/>
      <c r="GY535" s="46"/>
      <c r="GZ535" s="46"/>
      <c r="HA535" s="46"/>
      <c r="HB535" s="46"/>
      <c r="HC535" s="46"/>
      <c r="HD535" s="46"/>
      <c r="HE535" s="46"/>
      <c r="HF535" s="46"/>
      <c r="HG535" s="46"/>
      <c r="HH535" s="46"/>
      <c r="HI535" s="46"/>
      <c r="HJ535" s="46"/>
      <c r="HK535" s="46"/>
      <c r="HL535" s="46"/>
      <c r="HM535" s="46"/>
      <c r="HN535" s="46"/>
      <c r="HO535" s="46"/>
      <c r="HP535" s="46"/>
      <c r="HQ535" s="46"/>
      <c r="HR535" s="46"/>
      <c r="HS535" s="46"/>
      <c r="HT535" s="46"/>
      <c r="HU535" s="46"/>
      <c r="HV535" s="46"/>
      <c r="HW535" s="46"/>
      <c r="HX535" s="46"/>
      <c r="HY535" s="46"/>
      <c r="HZ535" s="46"/>
      <c r="IA535" s="46"/>
      <c r="IB535" s="46"/>
      <c r="IC535" s="46"/>
      <c r="ID535" s="46"/>
      <c r="IE535" s="46"/>
      <c r="IF535" s="46"/>
      <c r="IG535" s="46"/>
      <c r="IH535" s="46"/>
      <c r="II535" s="46"/>
      <c r="IJ535" s="46"/>
      <c r="IK535" s="46"/>
      <c r="IL535" s="46"/>
      <c r="IM535" s="46"/>
      <c r="IN535" s="46"/>
      <c r="IO535" s="46"/>
      <c r="IP535" s="46"/>
      <c r="IQ535" s="46"/>
      <c r="IR535" s="46"/>
      <c r="IS535" s="46"/>
      <c r="IT535" s="46"/>
      <c r="IU535" s="46"/>
      <c r="IV535" s="46"/>
      <c r="IW535" s="46"/>
      <c r="IX535" s="46"/>
      <c r="IY535" s="46"/>
      <c r="IZ535" s="46"/>
      <c r="JA535" s="46"/>
      <c r="JB535" s="46"/>
      <c r="JC535" s="46"/>
      <c r="JD535" s="46"/>
      <c r="JE535" s="46"/>
      <c r="JF535" s="46"/>
      <c r="JG535" s="46"/>
      <c r="JH535" s="46"/>
      <c r="JI535" s="46"/>
      <c r="JJ535" s="46"/>
      <c r="JK535" s="46"/>
      <c r="JL535" s="46"/>
      <c r="JM535" s="46"/>
      <c r="JN535" s="46"/>
      <c r="JO535" s="46"/>
      <c r="JP535" s="46"/>
      <c r="JQ535" s="46"/>
      <c r="JR535" s="46"/>
      <c r="JS535" s="46"/>
      <c r="JT535" s="46"/>
      <c r="JU535" s="46"/>
      <c r="JV535" s="46"/>
      <c r="JW535" s="46"/>
      <c r="JX535" s="46"/>
      <c r="JY535" s="46"/>
      <c r="JZ535" s="46"/>
      <c r="KA535" s="46"/>
      <c r="KB535" s="46"/>
      <c r="KC535" s="46"/>
      <c r="KD535" s="46"/>
      <c r="KE535" s="46"/>
      <c r="KF535" s="46"/>
      <c r="KG535" s="46"/>
      <c r="KH535" s="46"/>
      <c r="KI535" s="46"/>
      <c r="KJ535" s="46"/>
      <c r="KK535" s="46"/>
      <c r="KL535" s="46"/>
      <c r="KM535" s="46"/>
      <c r="KN535" s="46"/>
      <c r="KO535" s="46"/>
      <c r="KP535" s="234"/>
    </row>
    <row r="536" spans="1:302" s="52" customFormat="1" ht="30" x14ac:dyDescent="0.25">
      <c r="A536" s="414"/>
      <c r="B536" s="24" t="s">
        <v>2377</v>
      </c>
      <c r="C536" s="26">
        <v>12150102</v>
      </c>
      <c r="D536" s="27">
        <v>40060</v>
      </c>
      <c r="E536" s="27">
        <v>40060</v>
      </c>
      <c r="F536" s="27">
        <v>41156</v>
      </c>
      <c r="G536" s="24">
        <v>-7777</v>
      </c>
      <c r="H536" s="24" t="s">
        <v>2383</v>
      </c>
      <c r="I536" s="24" t="s">
        <v>2379</v>
      </c>
      <c r="J536" s="24"/>
      <c r="K536" s="24" t="s">
        <v>50</v>
      </c>
      <c r="L536" s="24" t="s">
        <v>2540</v>
      </c>
      <c r="M536" s="24" t="s">
        <v>179</v>
      </c>
      <c r="N536" s="24" t="s">
        <v>48</v>
      </c>
      <c r="O536" s="24"/>
      <c r="P536" s="25">
        <v>15432</v>
      </c>
      <c r="Q536" s="24" t="s">
        <v>559</v>
      </c>
      <c r="R536" s="24" t="s">
        <v>658</v>
      </c>
      <c r="S536" s="282" t="s">
        <v>1929</v>
      </c>
      <c r="T536" s="24" t="s">
        <v>1861</v>
      </c>
      <c r="U536" s="24" t="s">
        <v>1861</v>
      </c>
      <c r="V536" s="24" t="s">
        <v>1861</v>
      </c>
      <c r="W536" s="24" t="s">
        <v>1861</v>
      </c>
      <c r="X536" s="24" t="s">
        <v>1861</v>
      </c>
      <c r="Y536" s="24" t="s">
        <v>1861</v>
      </c>
      <c r="Z536" s="24" t="s">
        <v>1861</v>
      </c>
      <c r="AA536" s="24" t="s">
        <v>1861</v>
      </c>
      <c r="AB536" s="24" t="s">
        <v>1861</v>
      </c>
      <c r="AC536" s="24" t="s">
        <v>1861</v>
      </c>
      <c r="AD536" s="24" t="s">
        <v>1861</v>
      </c>
      <c r="AE536" s="24" t="s">
        <v>1861</v>
      </c>
      <c r="AF536" s="24" t="s">
        <v>687</v>
      </c>
      <c r="AG536" s="24"/>
      <c r="AH536" s="24"/>
      <c r="AI536" s="24"/>
      <c r="AJ536" s="66" t="s">
        <v>3796</v>
      </c>
      <c r="AK536" s="66" t="s">
        <v>3797</v>
      </c>
      <c r="AL536" s="24">
        <v>42</v>
      </c>
      <c r="AM536" s="24">
        <v>36</v>
      </c>
      <c r="AN536" s="1112">
        <v>40.200000000000003</v>
      </c>
      <c r="AO536" s="24">
        <v>23</v>
      </c>
      <c r="AP536" s="24">
        <v>50</v>
      </c>
      <c r="AQ536" s="24">
        <v>27.4</v>
      </c>
      <c r="AR536" s="62">
        <f t="shared" si="42"/>
        <v>42.611166666666669</v>
      </c>
      <c r="AS536" s="62">
        <f t="shared" si="43"/>
        <v>23.840944444444442</v>
      </c>
      <c r="AT536" s="24" t="s">
        <v>43</v>
      </c>
      <c r="AU536" s="24"/>
      <c r="AV536" s="25"/>
      <c r="AW536" s="27"/>
      <c r="AX536" s="25"/>
      <c r="AY536" s="27"/>
      <c r="AZ536" s="25"/>
      <c r="BA536" s="27"/>
      <c r="BB536" s="25"/>
      <c r="BC536" s="27"/>
      <c r="BD536" s="25"/>
      <c r="BE536" s="27"/>
      <c r="BF536" s="24" t="s">
        <v>9650</v>
      </c>
      <c r="BG536" s="731" t="s">
        <v>566</v>
      </c>
      <c r="BH536" s="735"/>
      <c r="BI536" s="46"/>
      <c r="BJ536" s="46"/>
      <c r="BK536" s="46"/>
      <c r="BL536" s="46"/>
      <c r="BM536" s="46"/>
      <c r="BN536" s="46"/>
      <c r="BO536" s="46"/>
      <c r="BP536" s="46"/>
      <c r="BQ536" s="46"/>
      <c r="BR536" s="46"/>
      <c r="BS536" s="46"/>
      <c r="BT536" s="46"/>
      <c r="BU536" s="46"/>
      <c r="BV536" s="46"/>
      <c r="BW536" s="46"/>
      <c r="BX536" s="46"/>
      <c r="BY536" s="46"/>
      <c r="BZ536" s="46"/>
      <c r="CA536" s="46"/>
      <c r="CB536" s="46"/>
      <c r="CC536" s="46"/>
      <c r="CD536" s="46"/>
      <c r="CE536" s="46"/>
      <c r="CF536" s="46"/>
      <c r="CG536" s="46"/>
      <c r="CH536" s="46"/>
      <c r="CI536" s="46"/>
      <c r="CJ536" s="46"/>
      <c r="CK536" s="46"/>
      <c r="CL536" s="46"/>
      <c r="CM536" s="46"/>
      <c r="CN536" s="46"/>
      <c r="CO536" s="46"/>
      <c r="CP536" s="46"/>
      <c r="CQ536" s="46"/>
      <c r="CR536" s="46"/>
      <c r="CS536" s="46"/>
      <c r="CT536" s="46"/>
      <c r="CU536" s="46"/>
      <c r="CV536" s="46"/>
      <c r="CW536" s="46"/>
      <c r="CX536" s="46"/>
      <c r="CY536" s="46"/>
      <c r="CZ536" s="46"/>
      <c r="DA536" s="46"/>
      <c r="DB536" s="46"/>
      <c r="DC536" s="46"/>
      <c r="DD536" s="46"/>
      <c r="DE536" s="46"/>
      <c r="DF536" s="46"/>
      <c r="DG536" s="46"/>
      <c r="DH536" s="46"/>
      <c r="DI536" s="46"/>
      <c r="DJ536" s="46"/>
      <c r="DK536" s="46"/>
      <c r="DL536" s="46"/>
      <c r="DM536" s="46"/>
      <c r="DN536" s="46"/>
      <c r="DO536" s="46"/>
      <c r="DP536" s="46"/>
      <c r="DQ536" s="46"/>
      <c r="DR536" s="46"/>
      <c r="DS536" s="46"/>
      <c r="DT536" s="46"/>
      <c r="DU536" s="46"/>
      <c r="DV536" s="46"/>
      <c r="DW536" s="46"/>
      <c r="DX536" s="46"/>
      <c r="DY536" s="46"/>
      <c r="DZ536" s="46"/>
      <c r="EA536" s="46"/>
      <c r="EB536" s="46"/>
      <c r="EC536" s="46"/>
      <c r="ED536" s="46"/>
      <c r="EE536" s="46"/>
      <c r="EF536" s="46"/>
      <c r="EG536" s="46"/>
      <c r="EH536" s="46"/>
      <c r="EI536" s="46"/>
      <c r="EJ536" s="46"/>
      <c r="EK536" s="46"/>
      <c r="EL536" s="46"/>
      <c r="EM536" s="46"/>
      <c r="EN536" s="46"/>
      <c r="EO536" s="46"/>
      <c r="EP536" s="46"/>
      <c r="EQ536" s="46"/>
      <c r="ER536" s="46"/>
      <c r="ES536" s="46"/>
      <c r="ET536" s="46"/>
      <c r="EU536" s="46"/>
      <c r="EV536" s="46"/>
      <c r="EW536" s="46"/>
      <c r="EX536" s="46"/>
      <c r="EY536" s="46"/>
      <c r="EZ536" s="46"/>
      <c r="FA536" s="46"/>
      <c r="FB536" s="46"/>
      <c r="FC536" s="46"/>
      <c r="FD536" s="46"/>
      <c r="FE536" s="46"/>
      <c r="FF536" s="46"/>
      <c r="FG536" s="46"/>
      <c r="FH536" s="46"/>
      <c r="FI536" s="46"/>
      <c r="FJ536" s="46"/>
      <c r="FK536" s="46"/>
      <c r="FL536" s="46"/>
      <c r="FM536" s="46"/>
      <c r="FN536" s="46"/>
      <c r="FO536" s="46"/>
      <c r="FP536" s="46"/>
      <c r="FQ536" s="46"/>
      <c r="FR536" s="46"/>
      <c r="FS536" s="46"/>
      <c r="FT536" s="46"/>
      <c r="FU536" s="46"/>
      <c r="FV536" s="46"/>
      <c r="FW536" s="46"/>
      <c r="FX536" s="46"/>
      <c r="FY536" s="46"/>
      <c r="FZ536" s="46"/>
      <c r="GA536" s="46"/>
      <c r="GB536" s="46"/>
      <c r="GC536" s="46"/>
      <c r="GD536" s="46"/>
      <c r="GE536" s="46"/>
      <c r="GF536" s="46"/>
      <c r="GG536" s="46"/>
      <c r="GH536" s="46"/>
      <c r="GI536" s="46"/>
      <c r="GJ536" s="46"/>
      <c r="GK536" s="46"/>
      <c r="GL536" s="46"/>
      <c r="GM536" s="46"/>
      <c r="GN536" s="46"/>
      <c r="GO536" s="46"/>
      <c r="GP536" s="46"/>
      <c r="GQ536" s="46"/>
      <c r="GR536" s="46"/>
      <c r="GS536" s="46"/>
      <c r="GT536" s="46"/>
      <c r="GU536" s="46"/>
      <c r="GV536" s="46"/>
      <c r="GW536" s="46"/>
      <c r="GX536" s="46"/>
      <c r="GY536" s="46"/>
      <c r="GZ536" s="46"/>
      <c r="HA536" s="46"/>
      <c r="HB536" s="46"/>
      <c r="HC536" s="46"/>
      <c r="HD536" s="46"/>
      <c r="HE536" s="46"/>
      <c r="HF536" s="46"/>
      <c r="HG536" s="46"/>
      <c r="HH536" s="46"/>
      <c r="HI536" s="46"/>
      <c r="HJ536" s="46"/>
      <c r="HK536" s="46"/>
      <c r="HL536" s="46"/>
      <c r="HM536" s="46"/>
      <c r="HN536" s="46"/>
      <c r="HO536" s="46"/>
      <c r="HP536" s="46"/>
      <c r="HQ536" s="46"/>
      <c r="HR536" s="46"/>
      <c r="HS536" s="46"/>
      <c r="HT536" s="46"/>
      <c r="HU536" s="46"/>
      <c r="HV536" s="46"/>
      <c r="HW536" s="46"/>
      <c r="HX536" s="46"/>
      <c r="HY536" s="46"/>
      <c r="HZ536" s="46"/>
      <c r="IA536" s="46"/>
      <c r="IB536" s="46"/>
      <c r="IC536" s="46"/>
      <c r="ID536" s="46"/>
      <c r="IE536" s="46"/>
      <c r="IF536" s="46"/>
      <c r="IG536" s="46"/>
      <c r="IH536" s="46"/>
      <c r="II536" s="46"/>
      <c r="IJ536" s="46"/>
      <c r="IK536" s="46"/>
      <c r="IL536" s="46"/>
      <c r="IM536" s="46"/>
      <c r="IN536" s="46"/>
      <c r="IO536" s="46"/>
      <c r="IP536" s="46"/>
      <c r="IQ536" s="46"/>
      <c r="IR536" s="46"/>
      <c r="IS536" s="46"/>
      <c r="IT536" s="46"/>
      <c r="IU536" s="46"/>
      <c r="IV536" s="46"/>
      <c r="IW536" s="46"/>
      <c r="IX536" s="46"/>
      <c r="IY536" s="46"/>
      <c r="IZ536" s="46"/>
      <c r="JA536" s="46"/>
      <c r="JB536" s="46"/>
      <c r="JC536" s="46"/>
      <c r="JD536" s="46"/>
      <c r="JE536" s="46"/>
      <c r="JF536" s="46"/>
      <c r="JG536" s="46"/>
      <c r="JH536" s="46"/>
      <c r="JI536" s="46"/>
      <c r="JJ536" s="46"/>
      <c r="JK536" s="46"/>
      <c r="JL536" s="46"/>
      <c r="JM536" s="46"/>
      <c r="JN536" s="46"/>
      <c r="JO536" s="46"/>
      <c r="JP536" s="46"/>
      <c r="JQ536" s="46"/>
      <c r="JR536" s="46"/>
      <c r="JS536" s="46"/>
      <c r="JT536" s="46"/>
      <c r="JU536" s="46"/>
      <c r="JV536" s="46"/>
      <c r="JW536" s="46"/>
      <c r="JX536" s="46"/>
      <c r="JY536" s="46"/>
      <c r="JZ536" s="46"/>
      <c r="KA536" s="46"/>
      <c r="KB536" s="46"/>
      <c r="KC536" s="46"/>
      <c r="KD536" s="46"/>
      <c r="KE536" s="46"/>
      <c r="KF536" s="46"/>
      <c r="KG536" s="46"/>
      <c r="KH536" s="46"/>
      <c r="KI536" s="46"/>
      <c r="KJ536" s="46"/>
      <c r="KK536" s="46"/>
      <c r="KL536" s="46"/>
      <c r="KM536" s="46"/>
      <c r="KN536" s="46"/>
      <c r="KO536" s="46"/>
      <c r="KP536" s="234"/>
    </row>
    <row r="537" spans="1:302" s="52" customFormat="1" ht="30" x14ac:dyDescent="0.25">
      <c r="A537" s="432"/>
      <c r="B537" s="45" t="s">
        <v>2377</v>
      </c>
      <c r="C537" s="144">
        <v>12150102</v>
      </c>
      <c r="D537" s="31">
        <v>40060</v>
      </c>
      <c r="E537" s="31">
        <v>40060</v>
      </c>
      <c r="F537" s="31">
        <v>41156</v>
      </c>
      <c r="G537" s="21">
        <v>-7777</v>
      </c>
      <c r="H537" s="45" t="s">
        <v>2383</v>
      </c>
      <c r="I537" s="45" t="s">
        <v>2379</v>
      </c>
      <c r="J537" s="45"/>
      <c r="K537" s="45" t="s">
        <v>50</v>
      </c>
      <c r="L537" s="45" t="s">
        <v>2540</v>
      </c>
      <c r="M537" s="45" t="s">
        <v>179</v>
      </c>
      <c r="N537" s="45" t="s">
        <v>48</v>
      </c>
      <c r="O537" s="45"/>
      <c r="P537" s="147">
        <v>15432</v>
      </c>
      <c r="Q537" s="45" t="s">
        <v>559</v>
      </c>
      <c r="R537" s="45" t="s">
        <v>658</v>
      </c>
      <c r="S537" s="279" t="s">
        <v>1929</v>
      </c>
      <c r="T537" s="21">
        <v>-9999</v>
      </c>
      <c r="U537" s="21">
        <v>-7777</v>
      </c>
      <c r="V537" s="21">
        <v>-7777</v>
      </c>
      <c r="W537" s="21">
        <v>-7777</v>
      </c>
      <c r="X537" s="21">
        <v>-7777</v>
      </c>
      <c r="Y537" s="21">
        <v>3000</v>
      </c>
      <c r="Z537" s="21">
        <v>-9999</v>
      </c>
      <c r="AA537" s="21">
        <v>-9999</v>
      </c>
      <c r="AB537" s="21">
        <v>-9999</v>
      </c>
      <c r="AC537" s="21">
        <v>2500</v>
      </c>
      <c r="AD537" s="21">
        <v>-9999</v>
      </c>
      <c r="AE537" s="45">
        <v>2500</v>
      </c>
      <c r="AF537" s="45" t="s">
        <v>1932</v>
      </c>
      <c r="AG537" s="45"/>
      <c r="AH537" s="45"/>
      <c r="AI537" s="45"/>
      <c r="AJ537" s="67" t="s">
        <v>7884</v>
      </c>
      <c r="AK537" s="67" t="s">
        <v>7885</v>
      </c>
      <c r="AL537" s="45">
        <v>42</v>
      </c>
      <c r="AM537" s="45">
        <v>37</v>
      </c>
      <c r="AN537" s="1109">
        <v>26.8</v>
      </c>
      <c r="AO537" s="45">
        <v>23</v>
      </c>
      <c r="AP537" s="45">
        <v>48</v>
      </c>
      <c r="AQ537" s="45">
        <v>39.299999999999997</v>
      </c>
      <c r="AR537" s="63">
        <f t="shared" si="42"/>
        <v>42.624111111111112</v>
      </c>
      <c r="AS537" s="63">
        <f t="shared" si="43"/>
        <v>23.810916666666667</v>
      </c>
      <c r="AT537" s="45" t="s">
        <v>34</v>
      </c>
      <c r="AU537" s="45"/>
      <c r="AV537" s="147"/>
      <c r="AW537" s="31"/>
      <c r="AX537" s="147"/>
      <c r="AY537" s="31"/>
      <c r="AZ537" s="147"/>
      <c r="BA537" s="31"/>
      <c r="BB537" s="147"/>
      <c r="BC537" s="31"/>
      <c r="BD537" s="147"/>
      <c r="BE537" s="31"/>
      <c r="BF537" s="45"/>
      <c r="BG537" s="512" t="s">
        <v>566</v>
      </c>
      <c r="BH537" s="735"/>
      <c r="BI537" s="46"/>
      <c r="BJ537" s="46"/>
      <c r="BK537" s="46"/>
      <c r="BL537" s="46"/>
      <c r="BM537" s="46"/>
      <c r="BN537" s="46"/>
      <c r="BO537" s="46"/>
      <c r="BP537" s="46"/>
      <c r="BQ537" s="46"/>
      <c r="BR537" s="46"/>
      <c r="BS537" s="46"/>
      <c r="BT537" s="46"/>
      <c r="BU537" s="46"/>
      <c r="BV537" s="46"/>
      <c r="BW537" s="46"/>
      <c r="BX537" s="46"/>
      <c r="BY537" s="46"/>
      <c r="BZ537" s="46"/>
      <c r="CA537" s="46"/>
      <c r="CB537" s="46"/>
      <c r="CC537" s="46"/>
      <c r="CD537" s="46"/>
      <c r="CE537" s="46"/>
      <c r="CF537" s="46"/>
      <c r="CG537" s="46"/>
      <c r="CH537" s="46"/>
      <c r="CI537" s="46"/>
      <c r="CJ537" s="46"/>
      <c r="CK537" s="46"/>
      <c r="CL537" s="46"/>
      <c r="CM537" s="46"/>
      <c r="CN537" s="46"/>
      <c r="CO537" s="46"/>
      <c r="CP537" s="46"/>
      <c r="CQ537" s="46"/>
      <c r="CR537" s="46"/>
      <c r="CS537" s="46"/>
      <c r="CT537" s="46"/>
      <c r="CU537" s="46"/>
      <c r="CV537" s="46"/>
      <c r="CW537" s="46"/>
      <c r="CX537" s="46"/>
      <c r="CY537" s="46"/>
      <c r="CZ537" s="46"/>
      <c r="DA537" s="46"/>
      <c r="DB537" s="46"/>
      <c r="DC537" s="46"/>
      <c r="DD537" s="46"/>
      <c r="DE537" s="46"/>
      <c r="DF537" s="46"/>
      <c r="DG537" s="46"/>
      <c r="DH537" s="46"/>
      <c r="DI537" s="46"/>
      <c r="DJ537" s="46"/>
      <c r="DK537" s="46"/>
      <c r="DL537" s="46"/>
      <c r="DM537" s="46"/>
      <c r="DN537" s="46"/>
      <c r="DO537" s="46"/>
      <c r="DP537" s="46"/>
      <c r="DQ537" s="46"/>
      <c r="DR537" s="46"/>
      <c r="DS537" s="46"/>
      <c r="DT537" s="46"/>
      <c r="DU537" s="46"/>
      <c r="DV537" s="46"/>
      <c r="DW537" s="46"/>
      <c r="DX537" s="46"/>
      <c r="DY537" s="46"/>
      <c r="DZ537" s="46"/>
      <c r="EA537" s="46"/>
      <c r="EB537" s="46"/>
      <c r="EC537" s="46"/>
      <c r="ED537" s="46"/>
      <c r="EE537" s="46"/>
      <c r="EF537" s="46"/>
      <c r="EG537" s="46"/>
      <c r="EH537" s="46"/>
      <c r="EI537" s="46"/>
      <c r="EJ537" s="46"/>
      <c r="EK537" s="46"/>
      <c r="EL537" s="46"/>
      <c r="EM537" s="46"/>
      <c r="EN537" s="46"/>
      <c r="EO537" s="46"/>
      <c r="EP537" s="46"/>
      <c r="EQ537" s="46"/>
      <c r="ER537" s="46"/>
      <c r="ES537" s="46"/>
      <c r="ET537" s="46"/>
      <c r="EU537" s="46"/>
      <c r="EV537" s="46"/>
      <c r="EW537" s="46"/>
      <c r="EX537" s="46"/>
      <c r="EY537" s="46"/>
      <c r="EZ537" s="46"/>
      <c r="FA537" s="46"/>
      <c r="FB537" s="46"/>
      <c r="FC537" s="46"/>
      <c r="FD537" s="46"/>
      <c r="FE537" s="46"/>
      <c r="FF537" s="46"/>
      <c r="FG537" s="46"/>
      <c r="FH537" s="46"/>
      <c r="FI537" s="46"/>
      <c r="FJ537" s="46"/>
      <c r="FK537" s="46"/>
      <c r="FL537" s="46"/>
      <c r="FM537" s="46"/>
      <c r="FN537" s="46"/>
      <c r="FO537" s="46"/>
      <c r="FP537" s="46"/>
      <c r="FQ537" s="46"/>
      <c r="FR537" s="46"/>
      <c r="FS537" s="46"/>
      <c r="FT537" s="46"/>
      <c r="FU537" s="46"/>
      <c r="FV537" s="46"/>
      <c r="FW537" s="46"/>
      <c r="FX537" s="46"/>
      <c r="FY537" s="46"/>
      <c r="FZ537" s="46"/>
      <c r="GA537" s="46"/>
      <c r="GB537" s="46"/>
      <c r="GC537" s="46"/>
      <c r="GD537" s="46"/>
      <c r="GE537" s="46"/>
      <c r="GF537" s="46"/>
      <c r="GG537" s="46"/>
      <c r="GH537" s="46"/>
      <c r="GI537" s="46"/>
      <c r="GJ537" s="46"/>
      <c r="GK537" s="46"/>
      <c r="GL537" s="46"/>
      <c r="GM537" s="46"/>
      <c r="GN537" s="46"/>
      <c r="GO537" s="46"/>
      <c r="GP537" s="46"/>
      <c r="GQ537" s="46"/>
      <c r="GR537" s="46"/>
      <c r="GS537" s="46"/>
      <c r="GT537" s="46"/>
      <c r="GU537" s="46"/>
      <c r="GV537" s="46"/>
      <c r="GW537" s="46"/>
      <c r="GX537" s="46"/>
      <c r="GY537" s="46"/>
      <c r="GZ537" s="46"/>
      <c r="HA537" s="46"/>
      <c r="HB537" s="46"/>
      <c r="HC537" s="46"/>
      <c r="HD537" s="46"/>
      <c r="HE537" s="46"/>
      <c r="HF537" s="46"/>
      <c r="HG537" s="46"/>
      <c r="HH537" s="46"/>
      <c r="HI537" s="46"/>
      <c r="HJ537" s="46"/>
      <c r="HK537" s="46"/>
      <c r="HL537" s="46"/>
      <c r="HM537" s="46"/>
      <c r="HN537" s="46"/>
      <c r="HO537" s="46"/>
      <c r="HP537" s="46"/>
      <c r="HQ537" s="46"/>
      <c r="HR537" s="46"/>
      <c r="HS537" s="46"/>
      <c r="HT537" s="46"/>
      <c r="HU537" s="46"/>
      <c r="HV537" s="46"/>
      <c r="HW537" s="46"/>
      <c r="HX537" s="46"/>
      <c r="HY537" s="46"/>
      <c r="HZ537" s="46"/>
      <c r="IA537" s="46"/>
      <c r="IB537" s="46"/>
      <c r="IC537" s="46"/>
      <c r="ID537" s="46"/>
      <c r="IE537" s="46"/>
      <c r="IF537" s="46"/>
      <c r="IG537" s="46"/>
      <c r="IH537" s="46"/>
      <c r="II537" s="46"/>
      <c r="IJ537" s="46"/>
      <c r="IK537" s="46"/>
      <c r="IL537" s="46"/>
      <c r="IM537" s="46"/>
      <c r="IN537" s="46"/>
      <c r="IO537" s="46"/>
      <c r="IP537" s="46"/>
      <c r="IQ537" s="46"/>
      <c r="IR537" s="46"/>
      <c r="IS537" s="46"/>
      <c r="IT537" s="46"/>
      <c r="IU537" s="46"/>
      <c r="IV537" s="46"/>
      <c r="IW537" s="46"/>
      <c r="IX537" s="46"/>
      <c r="IY537" s="46"/>
      <c r="IZ537" s="46"/>
      <c r="JA537" s="46"/>
      <c r="JB537" s="46"/>
      <c r="JC537" s="46"/>
      <c r="JD537" s="46"/>
      <c r="JE537" s="46"/>
      <c r="JF537" s="46"/>
      <c r="JG537" s="46"/>
      <c r="JH537" s="46"/>
      <c r="JI537" s="46"/>
      <c r="JJ537" s="46"/>
      <c r="JK537" s="46"/>
      <c r="JL537" s="46"/>
      <c r="JM537" s="46"/>
      <c r="JN537" s="46"/>
      <c r="JO537" s="46"/>
      <c r="JP537" s="46"/>
      <c r="JQ537" s="46"/>
      <c r="JR537" s="46"/>
      <c r="JS537" s="46"/>
      <c r="JT537" s="46"/>
      <c r="JU537" s="46"/>
      <c r="JV537" s="46"/>
      <c r="JW537" s="46"/>
      <c r="JX537" s="46"/>
      <c r="JY537" s="46"/>
      <c r="JZ537" s="46"/>
      <c r="KA537" s="46"/>
      <c r="KB537" s="46"/>
      <c r="KC537" s="46"/>
      <c r="KD537" s="46"/>
      <c r="KE537" s="46"/>
      <c r="KF537" s="46"/>
      <c r="KG537" s="46"/>
      <c r="KH537" s="46"/>
      <c r="KI537" s="46"/>
      <c r="KJ537" s="46"/>
      <c r="KK537" s="46"/>
      <c r="KL537" s="46"/>
      <c r="KM537" s="46"/>
      <c r="KN537" s="46"/>
      <c r="KO537" s="46"/>
      <c r="KP537" s="234"/>
    </row>
    <row r="538" spans="1:302" s="52" customFormat="1" ht="30.75" thickBot="1" x14ac:dyDescent="0.3">
      <c r="A538" s="416"/>
      <c r="B538" s="417" t="s">
        <v>2377</v>
      </c>
      <c r="C538" s="419">
        <v>12150102</v>
      </c>
      <c r="D538" s="420">
        <v>40060</v>
      </c>
      <c r="E538" s="420">
        <v>40060</v>
      </c>
      <c r="F538" s="420">
        <v>41156</v>
      </c>
      <c r="G538" s="421">
        <v>-7777</v>
      </c>
      <c r="H538" s="417" t="s">
        <v>2383</v>
      </c>
      <c r="I538" s="417" t="s">
        <v>2379</v>
      </c>
      <c r="J538" s="417"/>
      <c r="K538" s="417" t="s">
        <v>50</v>
      </c>
      <c r="L538" s="417" t="s">
        <v>2540</v>
      </c>
      <c r="M538" s="417" t="s">
        <v>179</v>
      </c>
      <c r="N538" s="417" t="s">
        <v>48</v>
      </c>
      <c r="O538" s="417"/>
      <c r="P538" s="418">
        <v>15432</v>
      </c>
      <c r="Q538" s="417" t="s">
        <v>559</v>
      </c>
      <c r="R538" s="417" t="s">
        <v>658</v>
      </c>
      <c r="S538" s="669" t="s">
        <v>1929</v>
      </c>
      <c r="T538" s="421" t="s">
        <v>1861</v>
      </c>
      <c r="U538" s="421" t="s">
        <v>1861</v>
      </c>
      <c r="V538" s="421" t="s">
        <v>1861</v>
      </c>
      <c r="W538" s="421" t="s">
        <v>1861</v>
      </c>
      <c r="X538" s="421" t="s">
        <v>1861</v>
      </c>
      <c r="Y538" s="421" t="s">
        <v>1861</v>
      </c>
      <c r="Z538" s="421" t="s">
        <v>1861</v>
      </c>
      <c r="AA538" s="421" t="s">
        <v>1861</v>
      </c>
      <c r="AB538" s="421" t="s">
        <v>1861</v>
      </c>
      <c r="AC538" s="421" t="s">
        <v>1861</v>
      </c>
      <c r="AD538" s="421" t="s">
        <v>1861</v>
      </c>
      <c r="AE538" s="421" t="s">
        <v>1861</v>
      </c>
      <c r="AF538" s="417" t="s">
        <v>687</v>
      </c>
      <c r="AG538" s="417"/>
      <c r="AH538" s="417"/>
      <c r="AI538" s="417"/>
      <c r="AJ538" s="575" t="s">
        <v>3796</v>
      </c>
      <c r="AK538" s="575" t="s">
        <v>3797</v>
      </c>
      <c r="AL538" s="417">
        <v>42</v>
      </c>
      <c r="AM538" s="417">
        <v>36</v>
      </c>
      <c r="AN538" s="1126">
        <v>40.200000000000003</v>
      </c>
      <c r="AO538" s="417">
        <v>23</v>
      </c>
      <c r="AP538" s="417">
        <v>50</v>
      </c>
      <c r="AQ538" s="417">
        <v>27.4</v>
      </c>
      <c r="AR538" s="879">
        <f t="shared" si="42"/>
        <v>42.611166666666669</v>
      </c>
      <c r="AS538" s="879">
        <f t="shared" si="43"/>
        <v>23.840944444444442</v>
      </c>
      <c r="AT538" s="417" t="s">
        <v>34</v>
      </c>
      <c r="AU538" s="417"/>
      <c r="AV538" s="418"/>
      <c r="AW538" s="420"/>
      <c r="AX538" s="418"/>
      <c r="AY538" s="420"/>
      <c r="AZ538" s="418"/>
      <c r="BA538" s="420"/>
      <c r="BB538" s="418"/>
      <c r="BC538" s="420"/>
      <c r="BD538" s="418"/>
      <c r="BE538" s="420"/>
      <c r="BF538" s="417"/>
      <c r="BG538" s="513" t="s">
        <v>566</v>
      </c>
      <c r="BH538" s="735"/>
      <c r="BI538" s="46"/>
      <c r="BJ538" s="46"/>
      <c r="BK538" s="46"/>
      <c r="BL538" s="46"/>
      <c r="BM538" s="46"/>
      <c r="BN538" s="46"/>
      <c r="BO538" s="46"/>
      <c r="BP538" s="46"/>
      <c r="BQ538" s="46"/>
      <c r="BR538" s="46"/>
      <c r="BS538" s="46"/>
      <c r="BT538" s="46"/>
      <c r="BU538" s="46"/>
      <c r="BV538" s="46"/>
      <c r="BW538" s="46"/>
      <c r="BX538" s="46"/>
      <c r="BY538" s="46"/>
      <c r="BZ538" s="46"/>
      <c r="CA538" s="46"/>
      <c r="CB538" s="46"/>
      <c r="CC538" s="46"/>
      <c r="CD538" s="46"/>
      <c r="CE538" s="46"/>
      <c r="CF538" s="46"/>
      <c r="CG538" s="46"/>
      <c r="CH538" s="46"/>
      <c r="CI538" s="46"/>
      <c r="CJ538" s="46"/>
      <c r="CK538" s="46"/>
      <c r="CL538" s="46"/>
      <c r="CM538" s="46"/>
      <c r="CN538" s="46"/>
      <c r="CO538" s="46"/>
      <c r="CP538" s="46"/>
      <c r="CQ538" s="46"/>
      <c r="CR538" s="46"/>
      <c r="CS538" s="46"/>
      <c r="CT538" s="46"/>
      <c r="CU538" s="46"/>
      <c r="CV538" s="46"/>
      <c r="CW538" s="46"/>
      <c r="CX538" s="46"/>
      <c r="CY538" s="46"/>
      <c r="CZ538" s="46"/>
      <c r="DA538" s="46"/>
      <c r="DB538" s="46"/>
      <c r="DC538" s="46"/>
      <c r="DD538" s="46"/>
      <c r="DE538" s="46"/>
      <c r="DF538" s="46"/>
      <c r="DG538" s="46"/>
      <c r="DH538" s="46"/>
      <c r="DI538" s="46"/>
      <c r="DJ538" s="46"/>
      <c r="DK538" s="46"/>
      <c r="DL538" s="46"/>
      <c r="DM538" s="46"/>
      <c r="DN538" s="46"/>
      <c r="DO538" s="46"/>
      <c r="DP538" s="46"/>
      <c r="DQ538" s="46"/>
      <c r="DR538" s="46"/>
      <c r="DS538" s="46"/>
      <c r="DT538" s="46"/>
      <c r="DU538" s="46"/>
      <c r="DV538" s="46"/>
      <c r="DW538" s="46"/>
      <c r="DX538" s="46"/>
      <c r="DY538" s="46"/>
      <c r="DZ538" s="46"/>
      <c r="EA538" s="46"/>
      <c r="EB538" s="46"/>
      <c r="EC538" s="46"/>
      <c r="ED538" s="46"/>
      <c r="EE538" s="46"/>
      <c r="EF538" s="46"/>
      <c r="EG538" s="46"/>
      <c r="EH538" s="46"/>
      <c r="EI538" s="46"/>
      <c r="EJ538" s="46"/>
      <c r="EK538" s="46"/>
      <c r="EL538" s="46"/>
      <c r="EM538" s="46"/>
      <c r="EN538" s="46"/>
      <c r="EO538" s="46"/>
      <c r="EP538" s="46"/>
      <c r="EQ538" s="46"/>
      <c r="ER538" s="46"/>
      <c r="ES538" s="46"/>
      <c r="ET538" s="46"/>
      <c r="EU538" s="46"/>
      <c r="EV538" s="46"/>
      <c r="EW538" s="46"/>
      <c r="EX538" s="46"/>
      <c r="EY538" s="46"/>
      <c r="EZ538" s="46"/>
      <c r="FA538" s="46"/>
      <c r="FB538" s="46"/>
      <c r="FC538" s="46"/>
      <c r="FD538" s="46"/>
      <c r="FE538" s="46"/>
      <c r="FF538" s="46"/>
      <c r="FG538" s="46"/>
      <c r="FH538" s="46"/>
      <c r="FI538" s="46"/>
      <c r="FJ538" s="46"/>
      <c r="FK538" s="46"/>
      <c r="FL538" s="46"/>
      <c r="FM538" s="46"/>
      <c r="FN538" s="46"/>
      <c r="FO538" s="46"/>
      <c r="FP538" s="46"/>
      <c r="FQ538" s="46"/>
      <c r="FR538" s="46"/>
      <c r="FS538" s="46"/>
      <c r="FT538" s="46"/>
      <c r="FU538" s="46"/>
      <c r="FV538" s="46"/>
      <c r="FW538" s="46"/>
      <c r="FX538" s="46"/>
      <c r="FY538" s="46"/>
      <c r="FZ538" s="46"/>
      <c r="GA538" s="46"/>
      <c r="GB538" s="46"/>
      <c r="GC538" s="46"/>
      <c r="GD538" s="46"/>
      <c r="GE538" s="46"/>
      <c r="GF538" s="46"/>
      <c r="GG538" s="46"/>
      <c r="GH538" s="46"/>
      <c r="GI538" s="46"/>
      <c r="GJ538" s="46"/>
      <c r="GK538" s="46"/>
      <c r="GL538" s="46"/>
      <c r="GM538" s="46"/>
      <c r="GN538" s="46"/>
      <c r="GO538" s="46"/>
      <c r="GP538" s="46"/>
      <c r="GQ538" s="46"/>
      <c r="GR538" s="46"/>
      <c r="GS538" s="46"/>
      <c r="GT538" s="46"/>
      <c r="GU538" s="46"/>
      <c r="GV538" s="46"/>
      <c r="GW538" s="46"/>
      <c r="GX538" s="46"/>
      <c r="GY538" s="46"/>
      <c r="GZ538" s="46"/>
      <c r="HA538" s="46"/>
      <c r="HB538" s="46"/>
      <c r="HC538" s="46"/>
      <c r="HD538" s="46"/>
      <c r="HE538" s="46"/>
      <c r="HF538" s="46"/>
      <c r="HG538" s="46"/>
      <c r="HH538" s="46"/>
      <c r="HI538" s="46"/>
      <c r="HJ538" s="46"/>
      <c r="HK538" s="46"/>
      <c r="HL538" s="46"/>
      <c r="HM538" s="46"/>
      <c r="HN538" s="46"/>
      <c r="HO538" s="46"/>
      <c r="HP538" s="46"/>
      <c r="HQ538" s="46"/>
      <c r="HR538" s="46"/>
      <c r="HS538" s="46"/>
      <c r="HT538" s="46"/>
      <c r="HU538" s="46"/>
      <c r="HV538" s="46"/>
      <c r="HW538" s="46"/>
      <c r="HX538" s="46"/>
      <c r="HY538" s="46"/>
      <c r="HZ538" s="46"/>
      <c r="IA538" s="46"/>
      <c r="IB538" s="46"/>
      <c r="IC538" s="46"/>
      <c r="ID538" s="46"/>
      <c r="IE538" s="46"/>
      <c r="IF538" s="46"/>
      <c r="IG538" s="46"/>
      <c r="IH538" s="46"/>
      <c r="II538" s="46"/>
      <c r="IJ538" s="46"/>
      <c r="IK538" s="46"/>
      <c r="IL538" s="46"/>
      <c r="IM538" s="46"/>
      <c r="IN538" s="46"/>
      <c r="IO538" s="46"/>
      <c r="IP538" s="46"/>
      <c r="IQ538" s="46"/>
      <c r="IR538" s="46"/>
      <c r="IS538" s="46"/>
      <c r="IT538" s="46"/>
      <c r="IU538" s="46"/>
      <c r="IV538" s="46"/>
      <c r="IW538" s="46"/>
      <c r="IX538" s="46"/>
      <c r="IY538" s="46"/>
      <c r="IZ538" s="46"/>
      <c r="JA538" s="46"/>
      <c r="JB538" s="46"/>
      <c r="JC538" s="46"/>
      <c r="JD538" s="46"/>
      <c r="JE538" s="46"/>
      <c r="JF538" s="46"/>
      <c r="JG538" s="46"/>
      <c r="JH538" s="46"/>
      <c r="JI538" s="46"/>
      <c r="JJ538" s="46"/>
      <c r="JK538" s="46"/>
      <c r="JL538" s="46"/>
      <c r="JM538" s="46"/>
      <c r="JN538" s="46"/>
      <c r="JO538" s="46"/>
      <c r="JP538" s="46"/>
      <c r="JQ538" s="46"/>
      <c r="JR538" s="46"/>
      <c r="JS538" s="46"/>
      <c r="JT538" s="46"/>
      <c r="JU538" s="46"/>
      <c r="JV538" s="46"/>
      <c r="JW538" s="46"/>
      <c r="JX538" s="46"/>
      <c r="JY538" s="46"/>
      <c r="JZ538" s="46"/>
      <c r="KA538" s="46"/>
      <c r="KB538" s="46"/>
      <c r="KC538" s="46"/>
      <c r="KD538" s="46"/>
      <c r="KE538" s="46"/>
      <c r="KF538" s="46"/>
      <c r="KG538" s="46"/>
      <c r="KH538" s="46"/>
      <c r="KI538" s="46"/>
      <c r="KJ538" s="46"/>
      <c r="KK538" s="46"/>
      <c r="KL538" s="46"/>
      <c r="KM538" s="46"/>
      <c r="KN538" s="46"/>
      <c r="KO538" s="46"/>
      <c r="KP538" s="234"/>
    </row>
    <row r="539" spans="1:302" s="52" customFormat="1" ht="30" x14ac:dyDescent="0.25">
      <c r="A539" s="180">
        <v>169</v>
      </c>
      <c r="B539" s="180" t="s">
        <v>2377</v>
      </c>
      <c r="C539" s="507">
        <v>12150103</v>
      </c>
      <c r="D539" s="508">
        <v>40060</v>
      </c>
      <c r="E539" s="508">
        <v>40060</v>
      </c>
      <c r="F539" s="508">
        <v>41156</v>
      </c>
      <c r="G539" s="180">
        <v>-7777</v>
      </c>
      <c r="H539" s="180" t="s">
        <v>2378</v>
      </c>
      <c r="I539" s="180" t="s">
        <v>2379</v>
      </c>
      <c r="J539" s="180"/>
      <c r="K539" s="180" t="s">
        <v>50</v>
      </c>
      <c r="L539" s="180" t="s">
        <v>2540</v>
      </c>
      <c r="M539" s="180" t="s">
        <v>179</v>
      </c>
      <c r="N539" s="180" t="s">
        <v>48</v>
      </c>
      <c r="O539" s="180"/>
      <c r="P539" s="506">
        <v>15432</v>
      </c>
      <c r="Q539" s="180" t="s">
        <v>559</v>
      </c>
      <c r="R539" s="180" t="s">
        <v>658</v>
      </c>
      <c r="S539" s="674" t="s">
        <v>1929</v>
      </c>
      <c r="T539" s="180">
        <v>-9999</v>
      </c>
      <c r="U539" s="180">
        <v>-7777</v>
      </c>
      <c r="V539" s="180">
        <v>-7777</v>
      </c>
      <c r="W539" s="180">
        <v>-7777</v>
      </c>
      <c r="X539" s="180">
        <v>-7777</v>
      </c>
      <c r="Y539" s="180">
        <v>-9999</v>
      </c>
      <c r="Z539" s="180">
        <v>-9999</v>
      </c>
      <c r="AA539" s="180">
        <v>-9999</v>
      </c>
      <c r="AB539" s="180">
        <v>-9999</v>
      </c>
      <c r="AC539" s="180">
        <v>-9999</v>
      </c>
      <c r="AD539" s="180">
        <v>-9999</v>
      </c>
      <c r="AE539" s="180">
        <v>3500</v>
      </c>
      <c r="AF539" s="180" t="s">
        <v>1932</v>
      </c>
      <c r="AG539" s="180"/>
      <c r="AH539" s="180"/>
      <c r="AI539" s="180"/>
      <c r="AJ539" s="662" t="s">
        <v>7886</v>
      </c>
      <c r="AK539" s="662" t="s">
        <v>7887</v>
      </c>
      <c r="AL539" s="180">
        <v>42</v>
      </c>
      <c r="AM539" s="180">
        <v>36</v>
      </c>
      <c r="AN539" s="1120">
        <v>24.8</v>
      </c>
      <c r="AO539" s="180">
        <v>23</v>
      </c>
      <c r="AP539" s="180">
        <v>49</v>
      </c>
      <c r="AQ539" s="180">
        <v>3</v>
      </c>
      <c r="AR539" s="180">
        <f t="shared" si="42"/>
        <v>42.606888888888889</v>
      </c>
      <c r="AS539" s="180">
        <f t="shared" si="43"/>
        <v>23.817499999999999</v>
      </c>
      <c r="AT539" s="180" t="s">
        <v>43</v>
      </c>
      <c r="AU539" s="180"/>
      <c r="AV539" s="506"/>
      <c r="AW539" s="508"/>
      <c r="AX539" s="506"/>
      <c r="AY539" s="508"/>
      <c r="AZ539" s="506"/>
      <c r="BA539" s="508"/>
      <c r="BB539" s="506"/>
      <c r="BC539" s="508"/>
      <c r="BD539" s="506"/>
      <c r="BE539" s="508"/>
      <c r="BF539" s="180" t="s">
        <v>9651</v>
      </c>
      <c r="BG539" s="509" t="s">
        <v>566</v>
      </c>
      <c r="BH539" s="230"/>
      <c r="BI539" s="46"/>
      <c r="BJ539" s="46"/>
      <c r="BK539" s="46"/>
      <c r="BL539" s="46"/>
      <c r="BM539" s="46"/>
      <c r="BN539" s="46"/>
      <c r="BO539" s="46"/>
      <c r="BP539" s="46"/>
      <c r="BQ539" s="46"/>
      <c r="BR539" s="46"/>
      <c r="BS539" s="46"/>
      <c r="BT539" s="46"/>
      <c r="BU539" s="46"/>
      <c r="BV539" s="46"/>
      <c r="BW539" s="46"/>
      <c r="BX539" s="46"/>
      <c r="BY539" s="46"/>
      <c r="BZ539" s="46"/>
      <c r="CA539" s="46"/>
      <c r="CB539" s="46"/>
      <c r="CC539" s="46"/>
      <c r="CD539" s="46"/>
      <c r="CE539" s="46"/>
      <c r="CF539" s="46"/>
      <c r="CG539" s="46"/>
      <c r="CH539" s="46"/>
      <c r="CI539" s="46"/>
      <c r="CJ539" s="46"/>
      <c r="CK539" s="46"/>
      <c r="CL539" s="46"/>
      <c r="CM539" s="46"/>
      <c r="CN539" s="46"/>
      <c r="CO539" s="46"/>
      <c r="CP539" s="46"/>
      <c r="CQ539" s="46"/>
      <c r="CR539" s="46"/>
      <c r="CS539" s="46"/>
      <c r="CT539" s="46"/>
      <c r="CU539" s="46"/>
      <c r="CV539" s="46"/>
      <c r="CW539" s="46"/>
      <c r="CX539" s="46"/>
      <c r="CY539" s="46"/>
      <c r="CZ539" s="46"/>
      <c r="DA539" s="46"/>
      <c r="DB539" s="46"/>
      <c r="DC539" s="46"/>
      <c r="DD539" s="46"/>
      <c r="DE539" s="46"/>
      <c r="DF539" s="46"/>
      <c r="DG539" s="46"/>
      <c r="DH539" s="46"/>
      <c r="DI539" s="46"/>
      <c r="DJ539" s="46"/>
      <c r="DK539" s="46"/>
      <c r="DL539" s="46"/>
      <c r="DM539" s="46"/>
      <c r="DN539" s="46"/>
      <c r="DO539" s="46"/>
      <c r="DP539" s="46"/>
      <c r="DQ539" s="46"/>
      <c r="DR539" s="46"/>
      <c r="DS539" s="46"/>
      <c r="DT539" s="46"/>
      <c r="DU539" s="46"/>
      <c r="DV539" s="46"/>
      <c r="DW539" s="46"/>
      <c r="DX539" s="46"/>
      <c r="DY539" s="46"/>
      <c r="DZ539" s="46"/>
      <c r="EA539" s="46"/>
      <c r="EB539" s="46"/>
      <c r="EC539" s="46"/>
      <c r="ED539" s="46"/>
      <c r="EE539" s="46"/>
      <c r="EF539" s="46"/>
      <c r="EG539" s="46"/>
      <c r="EH539" s="46"/>
      <c r="EI539" s="46"/>
      <c r="EJ539" s="46"/>
      <c r="EK539" s="46"/>
      <c r="EL539" s="46"/>
      <c r="EM539" s="46"/>
      <c r="EN539" s="46"/>
      <c r="EO539" s="46"/>
      <c r="EP539" s="46"/>
      <c r="EQ539" s="46"/>
      <c r="ER539" s="46"/>
      <c r="ES539" s="46"/>
      <c r="ET539" s="46"/>
      <c r="EU539" s="46"/>
      <c r="EV539" s="46"/>
      <c r="EW539" s="46"/>
      <c r="EX539" s="46"/>
      <c r="EY539" s="46"/>
      <c r="EZ539" s="46"/>
      <c r="FA539" s="46"/>
      <c r="FB539" s="46"/>
      <c r="FC539" s="46"/>
      <c r="FD539" s="46"/>
      <c r="FE539" s="46"/>
      <c r="FF539" s="46"/>
      <c r="FG539" s="46"/>
      <c r="FH539" s="46"/>
      <c r="FI539" s="46"/>
      <c r="FJ539" s="46"/>
      <c r="FK539" s="46"/>
      <c r="FL539" s="46"/>
      <c r="FM539" s="46"/>
      <c r="FN539" s="46"/>
      <c r="FO539" s="46"/>
      <c r="FP539" s="46"/>
      <c r="FQ539" s="46"/>
      <c r="FR539" s="46"/>
      <c r="FS539" s="46"/>
      <c r="FT539" s="46"/>
      <c r="FU539" s="46"/>
      <c r="FV539" s="46"/>
      <c r="FW539" s="46"/>
      <c r="FX539" s="46"/>
      <c r="FY539" s="46"/>
      <c r="FZ539" s="46"/>
      <c r="GA539" s="46"/>
      <c r="GB539" s="46"/>
      <c r="GC539" s="46"/>
      <c r="GD539" s="46"/>
      <c r="GE539" s="46"/>
      <c r="GF539" s="46"/>
      <c r="GG539" s="46"/>
      <c r="GH539" s="46"/>
      <c r="GI539" s="46"/>
      <c r="GJ539" s="46"/>
      <c r="GK539" s="46"/>
      <c r="GL539" s="46"/>
      <c r="GM539" s="46"/>
      <c r="GN539" s="46"/>
      <c r="GO539" s="46"/>
      <c r="GP539" s="46"/>
      <c r="GQ539" s="46"/>
      <c r="GR539" s="46"/>
      <c r="GS539" s="46"/>
      <c r="GT539" s="46"/>
      <c r="GU539" s="46"/>
      <c r="GV539" s="46"/>
      <c r="GW539" s="46"/>
      <c r="GX539" s="46"/>
      <c r="GY539" s="46"/>
      <c r="GZ539" s="46"/>
      <c r="HA539" s="46"/>
      <c r="HB539" s="46"/>
      <c r="HC539" s="46"/>
      <c r="HD539" s="46"/>
      <c r="HE539" s="46"/>
      <c r="HF539" s="46"/>
      <c r="HG539" s="46"/>
      <c r="HH539" s="46"/>
      <c r="HI539" s="46"/>
      <c r="HJ539" s="46"/>
      <c r="HK539" s="46"/>
      <c r="HL539" s="46"/>
      <c r="HM539" s="46"/>
      <c r="HN539" s="46"/>
      <c r="HO539" s="46"/>
      <c r="HP539" s="46"/>
      <c r="HQ539" s="46"/>
      <c r="HR539" s="46"/>
      <c r="HS539" s="46"/>
      <c r="HT539" s="46"/>
      <c r="HU539" s="46"/>
      <c r="HV539" s="46"/>
      <c r="HW539" s="46"/>
      <c r="HX539" s="46"/>
      <c r="HY539" s="46"/>
      <c r="HZ539" s="46"/>
      <c r="IA539" s="46"/>
      <c r="IB539" s="46"/>
      <c r="IC539" s="46"/>
      <c r="ID539" s="46"/>
      <c r="IE539" s="46"/>
      <c r="IF539" s="46"/>
      <c r="IG539" s="46"/>
      <c r="IH539" s="46"/>
      <c r="II539" s="46"/>
      <c r="IJ539" s="46"/>
      <c r="IK539" s="46"/>
      <c r="IL539" s="46"/>
      <c r="IM539" s="46"/>
      <c r="IN539" s="46"/>
      <c r="IO539" s="46"/>
      <c r="IP539" s="46"/>
      <c r="IQ539" s="46"/>
      <c r="IR539" s="46"/>
      <c r="IS539" s="46"/>
      <c r="IT539" s="46"/>
      <c r="IU539" s="46"/>
      <c r="IV539" s="46"/>
      <c r="IW539" s="46"/>
      <c r="IX539" s="46"/>
      <c r="IY539" s="46"/>
      <c r="IZ539" s="46"/>
      <c r="JA539" s="46"/>
      <c r="JB539" s="46"/>
      <c r="JC539" s="46"/>
      <c r="JD539" s="46"/>
      <c r="JE539" s="46"/>
      <c r="JF539" s="46"/>
      <c r="JG539" s="46"/>
      <c r="JH539" s="46"/>
      <c r="JI539" s="46"/>
      <c r="JJ539" s="46"/>
      <c r="JK539" s="46"/>
      <c r="JL539" s="46"/>
      <c r="JM539" s="46"/>
      <c r="JN539" s="46"/>
      <c r="JO539" s="46"/>
      <c r="JP539" s="46"/>
      <c r="JQ539" s="46"/>
      <c r="JR539" s="46"/>
      <c r="JS539" s="46"/>
      <c r="JT539" s="46"/>
      <c r="JU539" s="46"/>
      <c r="JV539" s="46"/>
      <c r="JW539" s="46"/>
      <c r="JX539" s="46"/>
      <c r="JY539" s="46"/>
      <c r="JZ539" s="46"/>
      <c r="KA539" s="46"/>
      <c r="KB539" s="46"/>
      <c r="KC539" s="46"/>
      <c r="KD539" s="46"/>
      <c r="KE539" s="46"/>
      <c r="KF539" s="46"/>
      <c r="KG539" s="46"/>
      <c r="KH539" s="46"/>
      <c r="KI539" s="46"/>
      <c r="KJ539" s="46"/>
      <c r="KK539" s="46"/>
      <c r="KL539" s="46"/>
      <c r="KM539" s="46"/>
      <c r="KN539" s="46"/>
      <c r="KO539" s="46"/>
      <c r="KP539" s="234"/>
    </row>
    <row r="540" spans="1:302" s="52" customFormat="1" ht="30" x14ac:dyDescent="0.25">
      <c r="A540" s="24"/>
      <c r="B540" s="24" t="s">
        <v>2377</v>
      </c>
      <c r="C540" s="26">
        <v>12150103</v>
      </c>
      <c r="D540" s="27">
        <v>40060</v>
      </c>
      <c r="E540" s="27">
        <v>40060</v>
      </c>
      <c r="F540" s="27">
        <v>41156</v>
      </c>
      <c r="G540" s="24">
        <v>-7777</v>
      </c>
      <c r="H540" s="24" t="s">
        <v>2378</v>
      </c>
      <c r="I540" s="24" t="s">
        <v>2379</v>
      </c>
      <c r="J540" s="24"/>
      <c r="K540" s="24" t="s">
        <v>50</v>
      </c>
      <c r="L540" s="24" t="s">
        <v>2540</v>
      </c>
      <c r="M540" s="24" t="s">
        <v>179</v>
      </c>
      <c r="N540" s="24" t="s">
        <v>48</v>
      </c>
      <c r="O540" s="24"/>
      <c r="P540" s="25">
        <v>15432</v>
      </c>
      <c r="Q540" s="24" t="s">
        <v>559</v>
      </c>
      <c r="R540" s="24" t="s">
        <v>658</v>
      </c>
      <c r="S540" s="282" t="s">
        <v>1929</v>
      </c>
      <c r="T540" s="24" t="s">
        <v>1861</v>
      </c>
      <c r="U540" s="24" t="s">
        <v>1861</v>
      </c>
      <c r="V540" s="24" t="s">
        <v>1861</v>
      </c>
      <c r="W540" s="24" t="s">
        <v>1861</v>
      </c>
      <c r="X540" s="24" t="s">
        <v>1861</v>
      </c>
      <c r="Y540" s="24" t="s">
        <v>1861</v>
      </c>
      <c r="Z540" s="24" t="s">
        <v>1861</v>
      </c>
      <c r="AA540" s="24" t="s">
        <v>1861</v>
      </c>
      <c r="AB540" s="24" t="s">
        <v>1861</v>
      </c>
      <c r="AC540" s="24" t="s">
        <v>1861</v>
      </c>
      <c r="AD540" s="24" t="s">
        <v>1861</v>
      </c>
      <c r="AE540" s="24" t="s">
        <v>1861</v>
      </c>
      <c r="AF540" s="24" t="s">
        <v>687</v>
      </c>
      <c r="AG540" s="24"/>
      <c r="AH540" s="24"/>
      <c r="AI540" s="24"/>
      <c r="AJ540" s="66" t="s">
        <v>3798</v>
      </c>
      <c r="AK540" s="66" t="s">
        <v>3799</v>
      </c>
      <c r="AL540" s="24">
        <v>42</v>
      </c>
      <c r="AM540" s="24">
        <v>34</v>
      </c>
      <c r="AN540" s="1112">
        <v>55</v>
      </c>
      <c r="AO540" s="24">
        <v>23</v>
      </c>
      <c r="AP540" s="24">
        <v>50</v>
      </c>
      <c r="AQ540" s="24">
        <v>41.5</v>
      </c>
      <c r="AR540" s="24">
        <f t="shared" si="42"/>
        <v>42.581944444444446</v>
      </c>
      <c r="AS540" s="24">
        <f t="shared" si="43"/>
        <v>23.844861111111111</v>
      </c>
      <c r="AT540" s="24" t="s">
        <v>43</v>
      </c>
      <c r="AU540" s="24"/>
      <c r="AV540" s="25"/>
      <c r="AW540" s="27"/>
      <c r="AX540" s="25"/>
      <c r="AY540" s="27"/>
      <c r="AZ540" s="25"/>
      <c r="BA540" s="27"/>
      <c r="BB540" s="25"/>
      <c r="BC540" s="27"/>
      <c r="BD540" s="25"/>
      <c r="BE540" s="27"/>
      <c r="BF540" s="24" t="s">
        <v>9651</v>
      </c>
      <c r="BG540" s="29" t="s">
        <v>566</v>
      </c>
      <c r="BH540" s="230"/>
      <c r="BI540" s="46"/>
      <c r="BJ540" s="46"/>
      <c r="BK540" s="46"/>
      <c r="BL540" s="46"/>
      <c r="BM540" s="46"/>
      <c r="BN540" s="46"/>
      <c r="BO540" s="46"/>
      <c r="BP540" s="46"/>
      <c r="BQ540" s="46"/>
      <c r="BR540" s="46"/>
      <c r="BS540" s="46"/>
      <c r="BT540" s="46"/>
      <c r="BU540" s="46"/>
      <c r="BV540" s="46"/>
      <c r="BW540" s="46"/>
      <c r="BX540" s="46"/>
      <c r="BY540" s="46"/>
      <c r="BZ540" s="46"/>
      <c r="CA540" s="46"/>
      <c r="CB540" s="46"/>
      <c r="CC540" s="46"/>
      <c r="CD540" s="46"/>
      <c r="CE540" s="46"/>
      <c r="CF540" s="46"/>
      <c r="CG540" s="46"/>
      <c r="CH540" s="46"/>
      <c r="CI540" s="46"/>
      <c r="CJ540" s="46"/>
      <c r="CK540" s="46"/>
      <c r="CL540" s="46"/>
      <c r="CM540" s="46"/>
      <c r="CN540" s="46"/>
      <c r="CO540" s="46"/>
      <c r="CP540" s="46"/>
      <c r="CQ540" s="46"/>
      <c r="CR540" s="46"/>
      <c r="CS540" s="46"/>
      <c r="CT540" s="46"/>
      <c r="CU540" s="46"/>
      <c r="CV540" s="46"/>
      <c r="CW540" s="46"/>
      <c r="CX540" s="46"/>
      <c r="CY540" s="46"/>
      <c r="CZ540" s="46"/>
      <c r="DA540" s="46"/>
      <c r="DB540" s="46"/>
      <c r="DC540" s="46"/>
      <c r="DD540" s="46"/>
      <c r="DE540" s="46"/>
      <c r="DF540" s="46"/>
      <c r="DG540" s="46"/>
      <c r="DH540" s="46"/>
      <c r="DI540" s="46"/>
      <c r="DJ540" s="46"/>
      <c r="DK540" s="46"/>
      <c r="DL540" s="46"/>
      <c r="DM540" s="46"/>
      <c r="DN540" s="46"/>
      <c r="DO540" s="46"/>
      <c r="DP540" s="46"/>
      <c r="DQ540" s="46"/>
      <c r="DR540" s="46"/>
      <c r="DS540" s="46"/>
      <c r="DT540" s="46"/>
      <c r="DU540" s="46"/>
      <c r="DV540" s="46"/>
      <c r="DW540" s="46"/>
      <c r="DX540" s="46"/>
      <c r="DY540" s="46"/>
      <c r="DZ540" s="46"/>
      <c r="EA540" s="46"/>
      <c r="EB540" s="46"/>
      <c r="EC540" s="46"/>
      <c r="ED540" s="46"/>
      <c r="EE540" s="46"/>
      <c r="EF540" s="46"/>
      <c r="EG540" s="46"/>
      <c r="EH540" s="46"/>
      <c r="EI540" s="46"/>
      <c r="EJ540" s="46"/>
      <c r="EK540" s="46"/>
      <c r="EL540" s="46"/>
      <c r="EM540" s="46"/>
      <c r="EN540" s="46"/>
      <c r="EO540" s="46"/>
      <c r="EP540" s="46"/>
      <c r="EQ540" s="46"/>
      <c r="ER540" s="46"/>
      <c r="ES540" s="46"/>
      <c r="ET540" s="46"/>
      <c r="EU540" s="46"/>
      <c r="EV540" s="46"/>
      <c r="EW540" s="46"/>
      <c r="EX540" s="46"/>
      <c r="EY540" s="46"/>
      <c r="EZ540" s="46"/>
      <c r="FA540" s="46"/>
      <c r="FB540" s="46"/>
      <c r="FC540" s="46"/>
      <c r="FD540" s="46"/>
      <c r="FE540" s="46"/>
      <c r="FF540" s="46"/>
      <c r="FG540" s="46"/>
      <c r="FH540" s="46"/>
      <c r="FI540" s="46"/>
      <c r="FJ540" s="46"/>
      <c r="FK540" s="46"/>
      <c r="FL540" s="46"/>
      <c r="FM540" s="46"/>
      <c r="FN540" s="46"/>
      <c r="FO540" s="46"/>
      <c r="FP540" s="46"/>
      <c r="FQ540" s="46"/>
      <c r="FR540" s="46"/>
      <c r="FS540" s="46"/>
      <c r="FT540" s="46"/>
      <c r="FU540" s="46"/>
      <c r="FV540" s="46"/>
      <c r="FW540" s="46"/>
      <c r="FX540" s="46"/>
      <c r="FY540" s="46"/>
      <c r="FZ540" s="46"/>
      <c r="GA540" s="46"/>
      <c r="GB540" s="46"/>
      <c r="GC540" s="46"/>
      <c r="GD540" s="46"/>
      <c r="GE540" s="46"/>
      <c r="GF540" s="46"/>
      <c r="GG540" s="46"/>
      <c r="GH540" s="46"/>
      <c r="GI540" s="46"/>
      <c r="GJ540" s="46"/>
      <c r="GK540" s="46"/>
      <c r="GL540" s="46"/>
      <c r="GM540" s="46"/>
      <c r="GN540" s="46"/>
      <c r="GO540" s="46"/>
      <c r="GP540" s="46"/>
      <c r="GQ540" s="46"/>
      <c r="GR540" s="46"/>
      <c r="GS540" s="46"/>
      <c r="GT540" s="46"/>
      <c r="GU540" s="46"/>
      <c r="GV540" s="46"/>
      <c r="GW540" s="46"/>
      <c r="GX540" s="46"/>
      <c r="GY540" s="46"/>
      <c r="GZ540" s="46"/>
      <c r="HA540" s="46"/>
      <c r="HB540" s="46"/>
      <c r="HC540" s="46"/>
      <c r="HD540" s="46"/>
      <c r="HE540" s="46"/>
      <c r="HF540" s="46"/>
      <c r="HG540" s="46"/>
      <c r="HH540" s="46"/>
      <c r="HI540" s="46"/>
      <c r="HJ540" s="46"/>
      <c r="HK540" s="46"/>
      <c r="HL540" s="46"/>
      <c r="HM540" s="46"/>
      <c r="HN540" s="46"/>
      <c r="HO540" s="46"/>
      <c r="HP540" s="46"/>
      <c r="HQ540" s="46"/>
      <c r="HR540" s="46"/>
      <c r="HS540" s="46"/>
      <c r="HT540" s="46"/>
      <c r="HU540" s="46"/>
      <c r="HV540" s="46"/>
      <c r="HW540" s="46"/>
      <c r="HX540" s="46"/>
      <c r="HY540" s="46"/>
      <c r="HZ540" s="46"/>
      <c r="IA540" s="46"/>
      <c r="IB540" s="46"/>
      <c r="IC540" s="46"/>
      <c r="ID540" s="46"/>
      <c r="IE540" s="46"/>
      <c r="IF540" s="46"/>
      <c r="IG540" s="46"/>
      <c r="IH540" s="46"/>
      <c r="II540" s="46"/>
      <c r="IJ540" s="46"/>
      <c r="IK540" s="46"/>
      <c r="IL540" s="46"/>
      <c r="IM540" s="46"/>
      <c r="IN540" s="46"/>
      <c r="IO540" s="46"/>
      <c r="IP540" s="46"/>
      <c r="IQ540" s="46"/>
      <c r="IR540" s="46"/>
      <c r="IS540" s="46"/>
      <c r="IT540" s="46"/>
      <c r="IU540" s="46"/>
      <c r="IV540" s="46"/>
      <c r="IW540" s="46"/>
      <c r="IX540" s="46"/>
      <c r="IY540" s="46"/>
      <c r="IZ540" s="46"/>
      <c r="JA540" s="46"/>
      <c r="JB540" s="46"/>
      <c r="JC540" s="46"/>
      <c r="JD540" s="46"/>
      <c r="JE540" s="46"/>
      <c r="JF540" s="46"/>
      <c r="JG540" s="46"/>
      <c r="JH540" s="46"/>
      <c r="JI540" s="46"/>
      <c r="JJ540" s="46"/>
      <c r="JK540" s="46"/>
      <c r="JL540" s="46"/>
      <c r="JM540" s="46"/>
      <c r="JN540" s="46"/>
      <c r="JO540" s="46"/>
      <c r="JP540" s="46"/>
      <c r="JQ540" s="46"/>
      <c r="JR540" s="46"/>
      <c r="JS540" s="46"/>
      <c r="JT540" s="46"/>
      <c r="JU540" s="46"/>
      <c r="JV540" s="46"/>
      <c r="JW540" s="46"/>
      <c r="JX540" s="46"/>
      <c r="JY540" s="46"/>
      <c r="JZ540" s="46"/>
      <c r="KA540" s="46"/>
      <c r="KB540" s="46"/>
      <c r="KC540" s="46"/>
      <c r="KD540" s="46"/>
      <c r="KE540" s="46"/>
      <c r="KF540" s="46"/>
      <c r="KG540" s="46"/>
      <c r="KH540" s="46"/>
      <c r="KI540" s="46"/>
      <c r="KJ540" s="46"/>
      <c r="KK540" s="46"/>
      <c r="KL540" s="46"/>
      <c r="KM540" s="46"/>
      <c r="KN540" s="46"/>
      <c r="KO540" s="46"/>
      <c r="KP540" s="234"/>
    </row>
    <row r="541" spans="1:302" s="52" customFormat="1" ht="30" x14ac:dyDescent="0.25">
      <c r="A541" s="45"/>
      <c r="B541" s="45" t="s">
        <v>2377</v>
      </c>
      <c r="C541" s="144">
        <v>12150103</v>
      </c>
      <c r="D541" s="31">
        <v>40060</v>
      </c>
      <c r="E541" s="31">
        <v>40060</v>
      </c>
      <c r="F541" s="31">
        <v>41156</v>
      </c>
      <c r="G541" s="21">
        <v>-7777</v>
      </c>
      <c r="H541" s="45" t="s">
        <v>2378</v>
      </c>
      <c r="I541" s="45" t="s">
        <v>2379</v>
      </c>
      <c r="J541" s="45"/>
      <c r="K541" s="45" t="s">
        <v>50</v>
      </c>
      <c r="L541" s="45" t="s">
        <v>2540</v>
      </c>
      <c r="M541" s="45" t="s">
        <v>179</v>
      </c>
      <c r="N541" s="45" t="s">
        <v>48</v>
      </c>
      <c r="O541" s="45"/>
      <c r="P541" s="147">
        <v>15432</v>
      </c>
      <c r="Q541" s="45" t="s">
        <v>559</v>
      </c>
      <c r="R541" s="45" t="s">
        <v>658</v>
      </c>
      <c r="S541" s="279" t="s">
        <v>1929</v>
      </c>
      <c r="T541" s="21">
        <v>-9999</v>
      </c>
      <c r="U541" s="21">
        <v>-7777</v>
      </c>
      <c r="V541" s="21">
        <v>-7777</v>
      </c>
      <c r="W541" s="21">
        <v>-7777</v>
      </c>
      <c r="X541" s="21">
        <v>-7777</v>
      </c>
      <c r="Y541" s="21">
        <v>3200</v>
      </c>
      <c r="Z541" s="21">
        <v>-9999</v>
      </c>
      <c r="AA541" s="21">
        <v>-9999</v>
      </c>
      <c r="AB541" s="21">
        <v>-9999</v>
      </c>
      <c r="AC541" s="21">
        <v>3500</v>
      </c>
      <c r="AD541" s="21">
        <v>-9999</v>
      </c>
      <c r="AE541" s="45">
        <v>3500</v>
      </c>
      <c r="AF541" s="45" t="s">
        <v>1932</v>
      </c>
      <c r="AG541" s="45"/>
      <c r="AH541" s="45"/>
      <c r="AI541" s="45"/>
      <c r="AJ541" s="67" t="s">
        <v>7886</v>
      </c>
      <c r="AK541" s="67" t="s">
        <v>7887</v>
      </c>
      <c r="AL541" s="45">
        <v>42</v>
      </c>
      <c r="AM541" s="45">
        <v>36</v>
      </c>
      <c r="AN541" s="1109">
        <v>24.8</v>
      </c>
      <c r="AO541" s="45">
        <v>23</v>
      </c>
      <c r="AP541" s="45">
        <v>49</v>
      </c>
      <c r="AQ541" s="45">
        <v>3</v>
      </c>
      <c r="AR541" s="45">
        <f t="shared" si="42"/>
        <v>42.606888888888889</v>
      </c>
      <c r="AS541" s="45">
        <f t="shared" si="43"/>
        <v>23.817499999999999</v>
      </c>
      <c r="AT541" s="45" t="s">
        <v>34</v>
      </c>
      <c r="AU541" s="45"/>
      <c r="AV541" s="147"/>
      <c r="AW541" s="31"/>
      <c r="AX541" s="147"/>
      <c r="AY541" s="31"/>
      <c r="AZ541" s="147"/>
      <c r="BA541" s="31"/>
      <c r="BB541" s="147"/>
      <c r="BC541" s="31"/>
      <c r="BD541" s="147"/>
      <c r="BE541" s="31"/>
      <c r="BF541" s="45"/>
      <c r="BG541" s="142" t="s">
        <v>566</v>
      </c>
      <c r="BH541" s="230"/>
      <c r="BI541" s="46"/>
      <c r="BJ541" s="46"/>
      <c r="BK541" s="46"/>
      <c r="BL541" s="46"/>
      <c r="BM541" s="46"/>
      <c r="BN541" s="46"/>
      <c r="BO541" s="46"/>
      <c r="BP541" s="46"/>
      <c r="BQ541" s="46"/>
      <c r="BR541" s="46"/>
      <c r="BS541" s="46"/>
      <c r="BT541" s="46"/>
      <c r="BU541" s="46"/>
      <c r="BV541" s="46"/>
      <c r="BW541" s="46"/>
      <c r="BX541" s="46"/>
      <c r="BY541" s="46"/>
      <c r="BZ541" s="46"/>
      <c r="CA541" s="46"/>
      <c r="CB541" s="46"/>
      <c r="CC541" s="46"/>
      <c r="CD541" s="46"/>
      <c r="CE541" s="46"/>
      <c r="CF541" s="46"/>
      <c r="CG541" s="46"/>
      <c r="CH541" s="46"/>
      <c r="CI541" s="46"/>
      <c r="CJ541" s="46"/>
      <c r="CK541" s="46"/>
      <c r="CL541" s="46"/>
      <c r="CM541" s="46"/>
      <c r="CN541" s="46"/>
      <c r="CO541" s="46"/>
      <c r="CP541" s="46"/>
      <c r="CQ541" s="46"/>
      <c r="CR541" s="46"/>
      <c r="CS541" s="46"/>
      <c r="CT541" s="46"/>
      <c r="CU541" s="46"/>
      <c r="CV541" s="46"/>
      <c r="CW541" s="46"/>
      <c r="CX541" s="46"/>
      <c r="CY541" s="46"/>
      <c r="CZ541" s="46"/>
      <c r="DA541" s="46"/>
      <c r="DB541" s="46"/>
      <c r="DC541" s="46"/>
      <c r="DD541" s="46"/>
      <c r="DE541" s="46"/>
      <c r="DF541" s="46"/>
      <c r="DG541" s="46"/>
      <c r="DH541" s="46"/>
      <c r="DI541" s="46"/>
      <c r="DJ541" s="46"/>
      <c r="DK541" s="46"/>
      <c r="DL541" s="46"/>
      <c r="DM541" s="46"/>
      <c r="DN541" s="46"/>
      <c r="DO541" s="46"/>
      <c r="DP541" s="46"/>
      <c r="DQ541" s="46"/>
      <c r="DR541" s="46"/>
      <c r="DS541" s="46"/>
      <c r="DT541" s="46"/>
      <c r="DU541" s="46"/>
      <c r="DV541" s="46"/>
      <c r="DW541" s="46"/>
      <c r="DX541" s="46"/>
      <c r="DY541" s="46"/>
      <c r="DZ541" s="46"/>
      <c r="EA541" s="46"/>
      <c r="EB541" s="46"/>
      <c r="EC541" s="46"/>
      <c r="ED541" s="46"/>
      <c r="EE541" s="46"/>
      <c r="EF541" s="46"/>
      <c r="EG541" s="46"/>
      <c r="EH541" s="46"/>
      <c r="EI541" s="46"/>
      <c r="EJ541" s="46"/>
      <c r="EK541" s="46"/>
      <c r="EL541" s="46"/>
      <c r="EM541" s="46"/>
      <c r="EN541" s="46"/>
      <c r="EO541" s="46"/>
      <c r="EP541" s="46"/>
      <c r="EQ541" s="46"/>
      <c r="ER541" s="46"/>
      <c r="ES541" s="46"/>
      <c r="ET541" s="46"/>
      <c r="EU541" s="46"/>
      <c r="EV541" s="46"/>
      <c r="EW541" s="46"/>
      <c r="EX541" s="46"/>
      <c r="EY541" s="46"/>
      <c r="EZ541" s="46"/>
      <c r="FA541" s="46"/>
      <c r="FB541" s="46"/>
      <c r="FC541" s="46"/>
      <c r="FD541" s="46"/>
      <c r="FE541" s="46"/>
      <c r="FF541" s="46"/>
      <c r="FG541" s="46"/>
      <c r="FH541" s="46"/>
      <c r="FI541" s="46"/>
      <c r="FJ541" s="46"/>
      <c r="FK541" s="46"/>
      <c r="FL541" s="46"/>
      <c r="FM541" s="46"/>
      <c r="FN541" s="46"/>
      <c r="FO541" s="46"/>
      <c r="FP541" s="46"/>
      <c r="FQ541" s="46"/>
      <c r="FR541" s="46"/>
      <c r="FS541" s="46"/>
      <c r="FT541" s="46"/>
      <c r="FU541" s="46"/>
      <c r="FV541" s="46"/>
      <c r="FW541" s="46"/>
      <c r="FX541" s="46"/>
      <c r="FY541" s="46"/>
      <c r="FZ541" s="46"/>
      <c r="GA541" s="46"/>
      <c r="GB541" s="46"/>
      <c r="GC541" s="46"/>
      <c r="GD541" s="46"/>
      <c r="GE541" s="46"/>
      <c r="GF541" s="46"/>
      <c r="GG541" s="46"/>
      <c r="GH541" s="46"/>
      <c r="GI541" s="46"/>
      <c r="GJ541" s="46"/>
      <c r="GK541" s="46"/>
      <c r="GL541" s="46"/>
      <c r="GM541" s="46"/>
      <c r="GN541" s="46"/>
      <c r="GO541" s="46"/>
      <c r="GP541" s="46"/>
      <c r="GQ541" s="46"/>
      <c r="GR541" s="46"/>
      <c r="GS541" s="46"/>
      <c r="GT541" s="46"/>
      <c r="GU541" s="46"/>
      <c r="GV541" s="46"/>
      <c r="GW541" s="46"/>
      <c r="GX541" s="46"/>
      <c r="GY541" s="46"/>
      <c r="GZ541" s="46"/>
      <c r="HA541" s="46"/>
      <c r="HB541" s="46"/>
      <c r="HC541" s="46"/>
      <c r="HD541" s="46"/>
      <c r="HE541" s="46"/>
      <c r="HF541" s="46"/>
      <c r="HG541" s="46"/>
      <c r="HH541" s="46"/>
      <c r="HI541" s="46"/>
      <c r="HJ541" s="46"/>
      <c r="HK541" s="46"/>
      <c r="HL541" s="46"/>
      <c r="HM541" s="46"/>
      <c r="HN541" s="46"/>
      <c r="HO541" s="46"/>
      <c r="HP541" s="46"/>
      <c r="HQ541" s="46"/>
      <c r="HR541" s="46"/>
      <c r="HS541" s="46"/>
      <c r="HT541" s="46"/>
      <c r="HU541" s="46"/>
      <c r="HV541" s="46"/>
      <c r="HW541" s="46"/>
      <c r="HX541" s="46"/>
      <c r="HY541" s="46"/>
      <c r="HZ541" s="46"/>
      <c r="IA541" s="46"/>
      <c r="IB541" s="46"/>
      <c r="IC541" s="46"/>
      <c r="ID541" s="46"/>
      <c r="IE541" s="46"/>
      <c r="IF541" s="46"/>
      <c r="IG541" s="46"/>
      <c r="IH541" s="46"/>
      <c r="II541" s="46"/>
      <c r="IJ541" s="46"/>
      <c r="IK541" s="46"/>
      <c r="IL541" s="46"/>
      <c r="IM541" s="46"/>
      <c r="IN541" s="46"/>
      <c r="IO541" s="46"/>
      <c r="IP541" s="46"/>
      <c r="IQ541" s="46"/>
      <c r="IR541" s="46"/>
      <c r="IS541" s="46"/>
      <c r="IT541" s="46"/>
      <c r="IU541" s="46"/>
      <c r="IV541" s="46"/>
      <c r="IW541" s="46"/>
      <c r="IX541" s="46"/>
      <c r="IY541" s="46"/>
      <c r="IZ541" s="46"/>
      <c r="JA541" s="46"/>
      <c r="JB541" s="46"/>
      <c r="JC541" s="46"/>
      <c r="JD541" s="46"/>
      <c r="JE541" s="46"/>
      <c r="JF541" s="46"/>
      <c r="JG541" s="46"/>
      <c r="JH541" s="46"/>
      <c r="JI541" s="46"/>
      <c r="JJ541" s="46"/>
      <c r="JK541" s="46"/>
      <c r="JL541" s="46"/>
      <c r="JM541" s="46"/>
      <c r="JN541" s="46"/>
      <c r="JO541" s="46"/>
      <c r="JP541" s="46"/>
      <c r="JQ541" s="46"/>
      <c r="JR541" s="46"/>
      <c r="JS541" s="46"/>
      <c r="JT541" s="46"/>
      <c r="JU541" s="46"/>
      <c r="JV541" s="46"/>
      <c r="JW541" s="46"/>
      <c r="JX541" s="46"/>
      <c r="JY541" s="46"/>
      <c r="JZ541" s="46"/>
      <c r="KA541" s="46"/>
      <c r="KB541" s="46"/>
      <c r="KC541" s="46"/>
      <c r="KD541" s="46"/>
      <c r="KE541" s="46"/>
      <c r="KF541" s="46"/>
      <c r="KG541" s="46"/>
      <c r="KH541" s="46"/>
      <c r="KI541" s="46"/>
      <c r="KJ541" s="46"/>
      <c r="KK541" s="46"/>
      <c r="KL541" s="46"/>
      <c r="KM541" s="46"/>
      <c r="KN541" s="46"/>
      <c r="KO541" s="46"/>
      <c r="KP541" s="234"/>
    </row>
    <row r="542" spans="1:302" s="52" customFormat="1" ht="30.75" thickBot="1" x14ac:dyDescent="0.3">
      <c r="A542" s="169"/>
      <c r="B542" s="169" t="s">
        <v>2377</v>
      </c>
      <c r="C542" s="159">
        <v>12150103</v>
      </c>
      <c r="D542" s="113">
        <v>40060</v>
      </c>
      <c r="E542" s="113">
        <v>40060</v>
      </c>
      <c r="F542" s="113">
        <v>41156</v>
      </c>
      <c r="G542" s="161">
        <v>-7777</v>
      </c>
      <c r="H542" s="169" t="s">
        <v>2378</v>
      </c>
      <c r="I542" s="169" t="s">
        <v>2379</v>
      </c>
      <c r="J542" s="169"/>
      <c r="K542" s="169" t="s">
        <v>50</v>
      </c>
      <c r="L542" s="169" t="s">
        <v>2540</v>
      </c>
      <c r="M542" s="169" t="s">
        <v>179</v>
      </c>
      <c r="N542" s="169" t="s">
        <v>48</v>
      </c>
      <c r="O542" s="169"/>
      <c r="P542" s="112">
        <v>15432</v>
      </c>
      <c r="Q542" s="169" t="s">
        <v>559</v>
      </c>
      <c r="R542" s="169" t="s">
        <v>658</v>
      </c>
      <c r="S542" s="555" t="s">
        <v>1929</v>
      </c>
      <c r="T542" s="161" t="s">
        <v>1861</v>
      </c>
      <c r="U542" s="161" t="s">
        <v>1861</v>
      </c>
      <c r="V542" s="161" t="s">
        <v>1861</v>
      </c>
      <c r="W542" s="161" t="s">
        <v>1861</v>
      </c>
      <c r="X542" s="161" t="s">
        <v>1861</v>
      </c>
      <c r="Y542" s="161" t="s">
        <v>1861</v>
      </c>
      <c r="Z542" s="161" t="s">
        <v>1861</v>
      </c>
      <c r="AA542" s="161" t="s">
        <v>1861</v>
      </c>
      <c r="AB542" s="161" t="s">
        <v>1861</v>
      </c>
      <c r="AC542" s="161" t="s">
        <v>1861</v>
      </c>
      <c r="AD542" s="161" t="s">
        <v>1861</v>
      </c>
      <c r="AE542" s="161" t="s">
        <v>1861</v>
      </c>
      <c r="AF542" s="169" t="s">
        <v>687</v>
      </c>
      <c r="AG542" s="169"/>
      <c r="AH542" s="169"/>
      <c r="AI542" s="169"/>
      <c r="AJ542" s="162" t="s">
        <v>3798</v>
      </c>
      <c r="AK542" s="162" t="s">
        <v>3799</v>
      </c>
      <c r="AL542" s="169">
        <v>42</v>
      </c>
      <c r="AM542" s="169">
        <v>34</v>
      </c>
      <c r="AN542" s="1110">
        <v>55</v>
      </c>
      <c r="AO542" s="169">
        <v>23</v>
      </c>
      <c r="AP542" s="169">
        <v>50</v>
      </c>
      <c r="AQ542" s="169">
        <v>41.5</v>
      </c>
      <c r="AR542" s="169">
        <f t="shared" si="42"/>
        <v>42.581944444444446</v>
      </c>
      <c r="AS542" s="169">
        <f t="shared" si="43"/>
        <v>23.844861111111111</v>
      </c>
      <c r="AT542" s="169" t="s">
        <v>34</v>
      </c>
      <c r="AU542" s="169"/>
      <c r="AV542" s="112"/>
      <c r="AW542" s="113"/>
      <c r="AX542" s="112"/>
      <c r="AY542" s="113"/>
      <c r="AZ542" s="112"/>
      <c r="BA542" s="113"/>
      <c r="BB542" s="112"/>
      <c r="BC542" s="113"/>
      <c r="BD542" s="112"/>
      <c r="BE542" s="113"/>
      <c r="BF542" s="169"/>
      <c r="BG542" s="158" t="s">
        <v>566</v>
      </c>
      <c r="BH542" s="230"/>
      <c r="BI542" s="46"/>
      <c r="BJ542" s="46"/>
      <c r="BK542" s="46"/>
      <c r="BL542" s="46"/>
      <c r="BM542" s="46"/>
      <c r="BN542" s="46"/>
      <c r="BO542" s="46"/>
      <c r="BP542" s="46"/>
      <c r="BQ542" s="46"/>
      <c r="BR542" s="46"/>
      <c r="BS542" s="46"/>
      <c r="BT542" s="46"/>
      <c r="BU542" s="46"/>
      <c r="BV542" s="46"/>
      <c r="BW542" s="46"/>
      <c r="BX542" s="46"/>
      <c r="BY542" s="46"/>
      <c r="BZ542" s="46"/>
      <c r="CA542" s="46"/>
      <c r="CB542" s="46"/>
      <c r="CC542" s="46"/>
      <c r="CD542" s="46"/>
      <c r="CE542" s="46"/>
      <c r="CF542" s="46"/>
      <c r="CG542" s="46"/>
      <c r="CH542" s="46"/>
      <c r="CI542" s="46"/>
      <c r="CJ542" s="46"/>
      <c r="CK542" s="46"/>
      <c r="CL542" s="46"/>
      <c r="CM542" s="46"/>
      <c r="CN542" s="46"/>
      <c r="CO542" s="46"/>
      <c r="CP542" s="46"/>
      <c r="CQ542" s="46"/>
      <c r="CR542" s="46"/>
      <c r="CS542" s="46"/>
      <c r="CT542" s="46"/>
      <c r="CU542" s="46"/>
      <c r="CV542" s="46"/>
      <c r="CW542" s="46"/>
      <c r="CX542" s="46"/>
      <c r="CY542" s="46"/>
      <c r="CZ542" s="46"/>
      <c r="DA542" s="46"/>
      <c r="DB542" s="46"/>
      <c r="DC542" s="46"/>
      <c r="DD542" s="46"/>
      <c r="DE542" s="46"/>
      <c r="DF542" s="46"/>
      <c r="DG542" s="46"/>
      <c r="DH542" s="46"/>
      <c r="DI542" s="46"/>
      <c r="DJ542" s="46"/>
      <c r="DK542" s="46"/>
      <c r="DL542" s="46"/>
      <c r="DM542" s="46"/>
      <c r="DN542" s="46"/>
      <c r="DO542" s="46"/>
      <c r="DP542" s="46"/>
      <c r="DQ542" s="46"/>
      <c r="DR542" s="46"/>
      <c r="DS542" s="46"/>
      <c r="DT542" s="46"/>
      <c r="DU542" s="46"/>
      <c r="DV542" s="46"/>
      <c r="DW542" s="46"/>
      <c r="DX542" s="46"/>
      <c r="DY542" s="46"/>
      <c r="DZ542" s="46"/>
      <c r="EA542" s="46"/>
      <c r="EB542" s="46"/>
      <c r="EC542" s="46"/>
      <c r="ED542" s="46"/>
      <c r="EE542" s="46"/>
      <c r="EF542" s="46"/>
      <c r="EG542" s="46"/>
      <c r="EH542" s="46"/>
      <c r="EI542" s="46"/>
      <c r="EJ542" s="46"/>
      <c r="EK542" s="46"/>
      <c r="EL542" s="46"/>
      <c r="EM542" s="46"/>
      <c r="EN542" s="46"/>
      <c r="EO542" s="46"/>
      <c r="EP542" s="46"/>
      <c r="EQ542" s="46"/>
      <c r="ER542" s="46"/>
      <c r="ES542" s="46"/>
      <c r="ET542" s="46"/>
      <c r="EU542" s="46"/>
      <c r="EV542" s="46"/>
      <c r="EW542" s="46"/>
      <c r="EX542" s="46"/>
      <c r="EY542" s="46"/>
      <c r="EZ542" s="46"/>
      <c r="FA542" s="46"/>
      <c r="FB542" s="46"/>
      <c r="FC542" s="46"/>
      <c r="FD542" s="46"/>
      <c r="FE542" s="46"/>
      <c r="FF542" s="46"/>
      <c r="FG542" s="46"/>
      <c r="FH542" s="46"/>
      <c r="FI542" s="46"/>
      <c r="FJ542" s="46"/>
      <c r="FK542" s="46"/>
      <c r="FL542" s="46"/>
      <c r="FM542" s="46"/>
      <c r="FN542" s="46"/>
      <c r="FO542" s="46"/>
      <c r="FP542" s="46"/>
      <c r="FQ542" s="46"/>
      <c r="FR542" s="46"/>
      <c r="FS542" s="46"/>
      <c r="FT542" s="46"/>
      <c r="FU542" s="46"/>
      <c r="FV542" s="46"/>
      <c r="FW542" s="46"/>
      <c r="FX542" s="46"/>
      <c r="FY542" s="46"/>
      <c r="FZ542" s="46"/>
      <c r="GA542" s="46"/>
      <c r="GB542" s="46"/>
      <c r="GC542" s="46"/>
      <c r="GD542" s="46"/>
      <c r="GE542" s="46"/>
      <c r="GF542" s="46"/>
      <c r="GG542" s="46"/>
      <c r="GH542" s="46"/>
      <c r="GI542" s="46"/>
      <c r="GJ542" s="46"/>
      <c r="GK542" s="46"/>
      <c r="GL542" s="46"/>
      <c r="GM542" s="46"/>
      <c r="GN542" s="46"/>
      <c r="GO542" s="46"/>
      <c r="GP542" s="46"/>
      <c r="GQ542" s="46"/>
      <c r="GR542" s="46"/>
      <c r="GS542" s="46"/>
      <c r="GT542" s="46"/>
      <c r="GU542" s="46"/>
      <c r="GV542" s="46"/>
      <c r="GW542" s="46"/>
      <c r="GX542" s="46"/>
      <c r="GY542" s="46"/>
      <c r="GZ542" s="46"/>
      <c r="HA542" s="46"/>
      <c r="HB542" s="46"/>
      <c r="HC542" s="46"/>
      <c r="HD542" s="46"/>
      <c r="HE542" s="46"/>
      <c r="HF542" s="46"/>
      <c r="HG542" s="46"/>
      <c r="HH542" s="46"/>
      <c r="HI542" s="46"/>
      <c r="HJ542" s="46"/>
      <c r="HK542" s="46"/>
      <c r="HL542" s="46"/>
      <c r="HM542" s="46"/>
      <c r="HN542" s="46"/>
      <c r="HO542" s="46"/>
      <c r="HP542" s="46"/>
      <c r="HQ542" s="46"/>
      <c r="HR542" s="46"/>
      <c r="HS542" s="46"/>
      <c r="HT542" s="46"/>
      <c r="HU542" s="46"/>
      <c r="HV542" s="46"/>
      <c r="HW542" s="46"/>
      <c r="HX542" s="46"/>
      <c r="HY542" s="46"/>
      <c r="HZ542" s="46"/>
      <c r="IA542" s="46"/>
      <c r="IB542" s="46"/>
      <c r="IC542" s="46"/>
      <c r="ID542" s="46"/>
      <c r="IE542" s="46"/>
      <c r="IF542" s="46"/>
      <c r="IG542" s="46"/>
      <c r="IH542" s="46"/>
      <c r="II542" s="46"/>
      <c r="IJ542" s="46"/>
      <c r="IK542" s="46"/>
      <c r="IL542" s="46"/>
      <c r="IM542" s="46"/>
      <c r="IN542" s="46"/>
      <c r="IO542" s="46"/>
      <c r="IP542" s="46"/>
      <c r="IQ542" s="46"/>
      <c r="IR542" s="46"/>
      <c r="IS542" s="46"/>
      <c r="IT542" s="46"/>
      <c r="IU542" s="46"/>
      <c r="IV542" s="46"/>
      <c r="IW542" s="46"/>
      <c r="IX542" s="46"/>
      <c r="IY542" s="46"/>
      <c r="IZ542" s="46"/>
      <c r="JA542" s="46"/>
      <c r="JB542" s="46"/>
      <c r="JC542" s="46"/>
      <c r="JD542" s="46"/>
      <c r="JE542" s="46"/>
      <c r="JF542" s="46"/>
      <c r="JG542" s="46"/>
      <c r="JH542" s="46"/>
      <c r="JI542" s="46"/>
      <c r="JJ542" s="46"/>
      <c r="JK542" s="46"/>
      <c r="JL542" s="46"/>
      <c r="JM542" s="46"/>
      <c r="JN542" s="46"/>
      <c r="JO542" s="46"/>
      <c r="JP542" s="46"/>
      <c r="JQ542" s="46"/>
      <c r="JR542" s="46"/>
      <c r="JS542" s="46"/>
      <c r="JT542" s="46"/>
      <c r="JU542" s="46"/>
      <c r="JV542" s="46"/>
      <c r="JW542" s="46"/>
      <c r="JX542" s="46"/>
      <c r="JY542" s="46"/>
      <c r="JZ542" s="46"/>
      <c r="KA542" s="46"/>
      <c r="KB542" s="46"/>
      <c r="KC542" s="46"/>
      <c r="KD542" s="46"/>
      <c r="KE542" s="46"/>
      <c r="KF542" s="46"/>
      <c r="KG542" s="46"/>
      <c r="KH542" s="46"/>
      <c r="KI542" s="46"/>
      <c r="KJ542" s="46"/>
      <c r="KK542" s="46"/>
      <c r="KL542" s="46"/>
      <c r="KM542" s="46"/>
      <c r="KN542" s="46"/>
      <c r="KO542" s="46"/>
      <c r="KP542" s="234"/>
    </row>
    <row r="543" spans="1:302" s="52" customFormat="1" ht="63.75" x14ac:dyDescent="0.25">
      <c r="A543" s="424">
        <v>170</v>
      </c>
      <c r="B543" s="425" t="s">
        <v>2541</v>
      </c>
      <c r="C543" s="427">
        <v>12150104</v>
      </c>
      <c r="D543" s="428">
        <v>40095</v>
      </c>
      <c r="E543" s="428">
        <v>40095</v>
      </c>
      <c r="F543" s="428">
        <v>41274</v>
      </c>
      <c r="G543" s="429">
        <v>-7777</v>
      </c>
      <c r="H543" s="425" t="s">
        <v>587</v>
      </c>
      <c r="I543" s="425" t="s">
        <v>2542</v>
      </c>
      <c r="J543" s="425"/>
      <c r="K543" s="425" t="s">
        <v>50</v>
      </c>
      <c r="L543" s="425" t="s">
        <v>499</v>
      </c>
      <c r="M543" s="425" t="s">
        <v>345</v>
      </c>
      <c r="N543" s="425" t="s">
        <v>74</v>
      </c>
      <c r="O543" s="425" t="s">
        <v>7888</v>
      </c>
      <c r="P543" s="426">
        <v>37863</v>
      </c>
      <c r="Q543" s="425" t="s">
        <v>559</v>
      </c>
      <c r="R543" s="425" t="s">
        <v>2473</v>
      </c>
      <c r="S543" s="668" t="s">
        <v>2305</v>
      </c>
      <c r="T543" s="429">
        <v>-9999</v>
      </c>
      <c r="U543" s="429">
        <v>-7777</v>
      </c>
      <c r="V543" s="429">
        <v>-7777</v>
      </c>
      <c r="W543" s="429">
        <v>-7777</v>
      </c>
      <c r="X543" s="429">
        <v>-7777</v>
      </c>
      <c r="Y543" s="425">
        <v>330</v>
      </c>
      <c r="Z543" s="425">
        <v>25</v>
      </c>
      <c r="AA543" s="425">
        <v>5800</v>
      </c>
      <c r="AB543" s="425">
        <v>0.75</v>
      </c>
      <c r="AC543" s="425">
        <v>4000</v>
      </c>
      <c r="AD543" s="425">
        <v>76.5</v>
      </c>
      <c r="AE543" s="425">
        <v>4000</v>
      </c>
      <c r="AF543" s="425" t="s">
        <v>9911</v>
      </c>
      <c r="AG543" s="425"/>
      <c r="AH543" s="425"/>
      <c r="AI543" s="425"/>
      <c r="AJ543" s="574" t="s">
        <v>7889</v>
      </c>
      <c r="AK543" s="574" t="s">
        <v>7890</v>
      </c>
      <c r="AL543" s="425">
        <v>43</v>
      </c>
      <c r="AM543" s="425">
        <v>20</v>
      </c>
      <c r="AN543" s="1125">
        <v>7.3</v>
      </c>
      <c r="AO543" s="425">
        <v>24</v>
      </c>
      <c r="AP543" s="425">
        <v>7</v>
      </c>
      <c r="AQ543" s="425">
        <v>38.200000000000003</v>
      </c>
      <c r="AR543" s="425">
        <f t="shared" si="42"/>
        <v>43.335361111111112</v>
      </c>
      <c r="AS543" s="425">
        <f t="shared" si="43"/>
        <v>24.127277777777778</v>
      </c>
      <c r="AT543" s="425" t="s">
        <v>34</v>
      </c>
      <c r="AU543" s="425"/>
      <c r="AV543" s="426"/>
      <c r="AW543" s="428"/>
      <c r="AX543" s="426"/>
      <c r="AY543" s="428"/>
      <c r="AZ543" s="426"/>
      <c r="BA543" s="428"/>
      <c r="BB543" s="426"/>
      <c r="BC543" s="428"/>
      <c r="BD543" s="426"/>
      <c r="BE543" s="428"/>
      <c r="BF543" s="425"/>
      <c r="BG543" s="610" t="s">
        <v>1624</v>
      </c>
      <c r="BH543" s="735"/>
      <c r="BI543" s="46"/>
      <c r="BJ543" s="46"/>
      <c r="BK543" s="46"/>
      <c r="BL543" s="46"/>
      <c r="BM543" s="46"/>
      <c r="BN543" s="46"/>
      <c r="BO543" s="46"/>
      <c r="BP543" s="46"/>
      <c r="BQ543" s="46"/>
      <c r="BR543" s="46"/>
      <c r="BS543" s="46"/>
      <c r="BT543" s="46"/>
      <c r="BU543" s="46"/>
      <c r="BV543" s="46"/>
      <c r="BW543" s="46"/>
      <c r="BX543" s="46"/>
      <c r="BY543" s="46"/>
      <c r="BZ543" s="46"/>
      <c r="CA543" s="46"/>
      <c r="CB543" s="46"/>
      <c r="CC543" s="46"/>
      <c r="CD543" s="46"/>
      <c r="CE543" s="46"/>
      <c r="CF543" s="46"/>
      <c r="CG543" s="46"/>
      <c r="CH543" s="46"/>
      <c r="CI543" s="46"/>
      <c r="CJ543" s="46"/>
      <c r="CK543" s="46"/>
      <c r="CL543" s="46"/>
      <c r="CM543" s="46"/>
      <c r="CN543" s="46"/>
      <c r="CO543" s="46"/>
      <c r="CP543" s="46"/>
      <c r="CQ543" s="46"/>
      <c r="CR543" s="46"/>
      <c r="CS543" s="46"/>
      <c r="CT543" s="46"/>
      <c r="CU543" s="46"/>
      <c r="CV543" s="46"/>
      <c r="CW543" s="46"/>
      <c r="CX543" s="46"/>
      <c r="CY543" s="46"/>
      <c r="CZ543" s="46"/>
      <c r="DA543" s="46"/>
      <c r="DB543" s="46"/>
      <c r="DC543" s="46"/>
      <c r="DD543" s="46"/>
      <c r="DE543" s="46"/>
      <c r="DF543" s="46"/>
      <c r="DG543" s="46"/>
      <c r="DH543" s="46"/>
      <c r="DI543" s="46"/>
      <c r="DJ543" s="46"/>
      <c r="DK543" s="46"/>
      <c r="DL543" s="46"/>
      <c r="DM543" s="46"/>
      <c r="DN543" s="46"/>
      <c r="DO543" s="46"/>
      <c r="DP543" s="46"/>
      <c r="DQ543" s="46"/>
      <c r="DR543" s="46"/>
      <c r="DS543" s="46"/>
      <c r="DT543" s="46"/>
      <c r="DU543" s="46"/>
      <c r="DV543" s="46"/>
      <c r="DW543" s="46"/>
      <c r="DX543" s="46"/>
      <c r="DY543" s="46"/>
      <c r="DZ543" s="46"/>
      <c r="EA543" s="46"/>
      <c r="EB543" s="46"/>
      <c r="EC543" s="46"/>
      <c r="ED543" s="46"/>
      <c r="EE543" s="46"/>
      <c r="EF543" s="46"/>
      <c r="EG543" s="46"/>
      <c r="EH543" s="46"/>
      <c r="EI543" s="46"/>
      <c r="EJ543" s="46"/>
      <c r="EK543" s="46"/>
      <c r="EL543" s="46"/>
      <c r="EM543" s="46"/>
      <c r="EN543" s="46"/>
      <c r="EO543" s="46"/>
      <c r="EP543" s="46"/>
      <c r="EQ543" s="46"/>
      <c r="ER543" s="46"/>
      <c r="ES543" s="46"/>
      <c r="ET543" s="46"/>
      <c r="EU543" s="46"/>
      <c r="EV543" s="46"/>
      <c r="EW543" s="46"/>
      <c r="EX543" s="46"/>
      <c r="EY543" s="46"/>
      <c r="EZ543" s="46"/>
      <c r="FA543" s="46"/>
      <c r="FB543" s="46"/>
      <c r="FC543" s="46"/>
      <c r="FD543" s="46"/>
      <c r="FE543" s="46"/>
      <c r="FF543" s="46"/>
      <c r="FG543" s="46"/>
      <c r="FH543" s="46"/>
      <c r="FI543" s="46"/>
      <c r="FJ543" s="46"/>
      <c r="FK543" s="46"/>
      <c r="FL543" s="46"/>
      <c r="FM543" s="46"/>
      <c r="FN543" s="46"/>
      <c r="FO543" s="46"/>
      <c r="FP543" s="46"/>
      <c r="FQ543" s="46"/>
      <c r="FR543" s="46"/>
      <c r="FS543" s="46"/>
      <c r="FT543" s="46"/>
      <c r="FU543" s="46"/>
      <c r="FV543" s="46"/>
      <c r="FW543" s="46"/>
      <c r="FX543" s="46"/>
      <c r="FY543" s="46"/>
      <c r="FZ543" s="46"/>
      <c r="GA543" s="46"/>
      <c r="GB543" s="46"/>
      <c r="GC543" s="46"/>
      <c r="GD543" s="46"/>
      <c r="GE543" s="46"/>
      <c r="GF543" s="46"/>
      <c r="GG543" s="46"/>
      <c r="GH543" s="46"/>
      <c r="GI543" s="46"/>
      <c r="GJ543" s="46"/>
      <c r="GK543" s="46"/>
      <c r="GL543" s="46"/>
      <c r="GM543" s="46"/>
      <c r="GN543" s="46"/>
      <c r="GO543" s="46"/>
      <c r="GP543" s="46"/>
      <c r="GQ543" s="46"/>
      <c r="GR543" s="46"/>
      <c r="GS543" s="46"/>
      <c r="GT543" s="46"/>
      <c r="GU543" s="46"/>
      <c r="GV543" s="46"/>
      <c r="GW543" s="46"/>
      <c r="GX543" s="46"/>
      <c r="GY543" s="46"/>
      <c r="GZ543" s="46"/>
      <c r="HA543" s="46"/>
      <c r="HB543" s="46"/>
      <c r="HC543" s="46"/>
      <c r="HD543" s="46"/>
      <c r="HE543" s="46"/>
      <c r="HF543" s="46"/>
      <c r="HG543" s="46"/>
      <c r="HH543" s="46"/>
      <c r="HI543" s="46"/>
      <c r="HJ543" s="46"/>
      <c r="HK543" s="46"/>
      <c r="HL543" s="46"/>
      <c r="HM543" s="46"/>
      <c r="HN543" s="46"/>
      <c r="HO543" s="46"/>
      <c r="HP543" s="46"/>
      <c r="HQ543" s="46"/>
      <c r="HR543" s="46"/>
      <c r="HS543" s="46"/>
      <c r="HT543" s="46"/>
      <c r="HU543" s="46"/>
      <c r="HV543" s="46"/>
      <c r="HW543" s="46"/>
      <c r="HX543" s="46"/>
      <c r="HY543" s="46"/>
      <c r="HZ543" s="46"/>
      <c r="IA543" s="46"/>
      <c r="IB543" s="46"/>
      <c r="IC543" s="46"/>
      <c r="ID543" s="46"/>
      <c r="IE543" s="46"/>
      <c r="IF543" s="46"/>
      <c r="IG543" s="46"/>
      <c r="IH543" s="46"/>
      <c r="II543" s="46"/>
      <c r="IJ543" s="46"/>
      <c r="IK543" s="46"/>
      <c r="IL543" s="46"/>
      <c r="IM543" s="46"/>
      <c r="IN543" s="46"/>
      <c r="IO543" s="46"/>
      <c r="IP543" s="46"/>
      <c r="IQ543" s="46"/>
      <c r="IR543" s="46"/>
      <c r="IS543" s="46"/>
      <c r="IT543" s="46"/>
      <c r="IU543" s="46"/>
      <c r="IV543" s="46"/>
      <c r="IW543" s="46"/>
      <c r="IX543" s="46"/>
      <c r="IY543" s="46"/>
      <c r="IZ543" s="46"/>
      <c r="JA543" s="46"/>
      <c r="JB543" s="46"/>
      <c r="JC543" s="46"/>
      <c r="JD543" s="46"/>
      <c r="JE543" s="46"/>
      <c r="JF543" s="46"/>
      <c r="JG543" s="46"/>
      <c r="JH543" s="46"/>
      <c r="JI543" s="46"/>
      <c r="JJ543" s="46"/>
      <c r="JK543" s="46"/>
      <c r="JL543" s="46"/>
      <c r="JM543" s="46"/>
      <c r="JN543" s="46"/>
      <c r="JO543" s="46"/>
      <c r="JP543" s="46"/>
      <c r="JQ543" s="46"/>
      <c r="JR543" s="46"/>
      <c r="JS543" s="46"/>
      <c r="JT543" s="46"/>
      <c r="JU543" s="46"/>
      <c r="JV543" s="46"/>
      <c r="JW543" s="46"/>
      <c r="JX543" s="46"/>
      <c r="JY543" s="46"/>
      <c r="JZ543" s="46"/>
      <c r="KA543" s="46"/>
      <c r="KB543" s="46"/>
      <c r="KC543" s="46"/>
      <c r="KD543" s="46"/>
      <c r="KE543" s="46"/>
      <c r="KF543" s="46"/>
      <c r="KG543" s="46"/>
      <c r="KH543" s="46"/>
      <c r="KI543" s="46"/>
      <c r="KJ543" s="46"/>
      <c r="KK543" s="46"/>
      <c r="KL543" s="46"/>
      <c r="KM543" s="46"/>
      <c r="KN543" s="46"/>
      <c r="KO543" s="46"/>
      <c r="KP543" s="234"/>
    </row>
    <row r="544" spans="1:302" s="52" customFormat="1" ht="64.5" thickBot="1" x14ac:dyDescent="0.3">
      <c r="A544" s="416"/>
      <c r="B544" s="417" t="s">
        <v>2541</v>
      </c>
      <c r="C544" s="419">
        <v>12150104</v>
      </c>
      <c r="D544" s="420">
        <v>40095</v>
      </c>
      <c r="E544" s="420">
        <v>40095</v>
      </c>
      <c r="F544" s="420">
        <v>41274</v>
      </c>
      <c r="G544" s="421">
        <v>-7777</v>
      </c>
      <c r="H544" s="417" t="s">
        <v>587</v>
      </c>
      <c r="I544" s="417" t="s">
        <v>2542</v>
      </c>
      <c r="J544" s="417"/>
      <c r="K544" s="417" t="s">
        <v>50</v>
      </c>
      <c r="L544" s="417" t="s">
        <v>499</v>
      </c>
      <c r="M544" s="417" t="s">
        <v>345</v>
      </c>
      <c r="N544" s="417" t="s">
        <v>74</v>
      </c>
      <c r="O544" s="417" t="s">
        <v>7888</v>
      </c>
      <c r="P544" s="418">
        <v>37863</v>
      </c>
      <c r="Q544" s="417" t="s">
        <v>559</v>
      </c>
      <c r="R544" s="417" t="s">
        <v>2473</v>
      </c>
      <c r="S544" s="669" t="s">
        <v>2305</v>
      </c>
      <c r="T544" s="421" t="s">
        <v>1861</v>
      </c>
      <c r="U544" s="421" t="s">
        <v>1861</v>
      </c>
      <c r="V544" s="421" t="s">
        <v>1861</v>
      </c>
      <c r="W544" s="421" t="s">
        <v>1861</v>
      </c>
      <c r="X544" s="421" t="s">
        <v>1861</v>
      </c>
      <c r="Y544" s="417" t="s">
        <v>1861</v>
      </c>
      <c r="Z544" s="417" t="s">
        <v>1861</v>
      </c>
      <c r="AA544" s="417" t="s">
        <v>1861</v>
      </c>
      <c r="AB544" s="417" t="s">
        <v>1861</v>
      </c>
      <c r="AC544" s="417" t="s">
        <v>1861</v>
      </c>
      <c r="AD544" s="417" t="s">
        <v>1861</v>
      </c>
      <c r="AE544" s="417" t="s">
        <v>1861</v>
      </c>
      <c r="AF544" s="417" t="s">
        <v>9905</v>
      </c>
      <c r="AG544" s="417"/>
      <c r="AH544" s="417"/>
      <c r="AI544" s="417"/>
      <c r="AJ544" s="575" t="s">
        <v>7891</v>
      </c>
      <c r="AK544" s="575" t="s">
        <v>7892</v>
      </c>
      <c r="AL544" s="417">
        <v>43</v>
      </c>
      <c r="AM544" s="417">
        <v>20</v>
      </c>
      <c r="AN544" s="1126">
        <v>9.8000000000000007</v>
      </c>
      <c r="AO544" s="417">
        <v>24</v>
      </c>
      <c r="AP544" s="417">
        <v>7</v>
      </c>
      <c r="AQ544" s="417">
        <v>23.9</v>
      </c>
      <c r="AR544" s="417">
        <f t="shared" si="42"/>
        <v>43.336055555555561</v>
      </c>
      <c r="AS544" s="417">
        <f t="shared" si="43"/>
        <v>24.123305555555557</v>
      </c>
      <c r="AT544" s="417" t="s">
        <v>34</v>
      </c>
      <c r="AU544" s="417"/>
      <c r="AV544" s="418"/>
      <c r="AW544" s="420"/>
      <c r="AX544" s="418"/>
      <c r="AY544" s="420"/>
      <c r="AZ544" s="418"/>
      <c r="BA544" s="420"/>
      <c r="BB544" s="418"/>
      <c r="BC544" s="420"/>
      <c r="BD544" s="418"/>
      <c r="BE544" s="420"/>
      <c r="BF544" s="417"/>
      <c r="BG544" s="513" t="s">
        <v>1624</v>
      </c>
      <c r="BH544" s="735"/>
      <c r="BI544" s="46"/>
      <c r="BJ544" s="46"/>
      <c r="BK544" s="46"/>
      <c r="BL544" s="46"/>
      <c r="BM544" s="46"/>
      <c r="BN544" s="46"/>
      <c r="BO544" s="46"/>
      <c r="BP544" s="46"/>
      <c r="BQ544" s="46"/>
      <c r="BR544" s="46"/>
      <c r="BS544" s="46"/>
      <c r="BT544" s="46"/>
      <c r="BU544" s="46"/>
      <c r="BV544" s="46"/>
      <c r="BW544" s="46"/>
      <c r="BX544" s="46"/>
      <c r="BY544" s="46"/>
      <c r="BZ544" s="46"/>
      <c r="CA544" s="46"/>
      <c r="CB544" s="46"/>
      <c r="CC544" s="46"/>
      <c r="CD544" s="46"/>
      <c r="CE544" s="46"/>
      <c r="CF544" s="46"/>
      <c r="CG544" s="46"/>
      <c r="CH544" s="46"/>
      <c r="CI544" s="46"/>
      <c r="CJ544" s="46"/>
      <c r="CK544" s="46"/>
      <c r="CL544" s="46"/>
      <c r="CM544" s="46"/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  <c r="DI544" s="46"/>
      <c r="DJ544" s="46"/>
      <c r="DK544" s="46"/>
      <c r="DL544" s="46"/>
      <c r="DM544" s="46"/>
      <c r="DN544" s="46"/>
      <c r="DO544" s="46"/>
      <c r="DP544" s="46"/>
      <c r="DQ544" s="46"/>
      <c r="DR544" s="46"/>
      <c r="DS544" s="46"/>
      <c r="DT544" s="46"/>
      <c r="DU544" s="46"/>
      <c r="DV544" s="46"/>
      <c r="DW544" s="46"/>
      <c r="DX544" s="46"/>
      <c r="DY544" s="46"/>
      <c r="DZ544" s="46"/>
      <c r="EA544" s="46"/>
      <c r="EB544" s="46"/>
      <c r="EC544" s="46"/>
      <c r="ED544" s="46"/>
      <c r="EE544" s="46"/>
      <c r="EF544" s="46"/>
      <c r="EG544" s="46"/>
      <c r="EH544" s="46"/>
      <c r="EI544" s="46"/>
      <c r="EJ544" s="46"/>
      <c r="EK544" s="46"/>
      <c r="EL544" s="46"/>
      <c r="EM544" s="46"/>
      <c r="EN544" s="46"/>
      <c r="EO544" s="46"/>
      <c r="EP544" s="46"/>
      <c r="EQ544" s="46"/>
      <c r="ER544" s="46"/>
      <c r="ES544" s="46"/>
      <c r="ET544" s="46"/>
      <c r="EU544" s="46"/>
      <c r="EV544" s="46"/>
      <c r="EW544" s="46"/>
      <c r="EX544" s="46"/>
      <c r="EY544" s="46"/>
      <c r="EZ544" s="46"/>
      <c r="FA544" s="46"/>
      <c r="FB544" s="46"/>
      <c r="FC544" s="46"/>
      <c r="FD544" s="46"/>
      <c r="FE544" s="46"/>
      <c r="FF544" s="46"/>
      <c r="FG544" s="46"/>
      <c r="FH544" s="46"/>
      <c r="FI544" s="46"/>
      <c r="FJ544" s="46"/>
      <c r="FK544" s="46"/>
      <c r="FL544" s="46"/>
      <c r="FM544" s="46"/>
      <c r="FN544" s="46"/>
      <c r="FO544" s="46"/>
      <c r="FP544" s="46"/>
      <c r="FQ544" s="46"/>
      <c r="FR544" s="46"/>
      <c r="FS544" s="46"/>
      <c r="FT544" s="46"/>
      <c r="FU544" s="46"/>
      <c r="FV544" s="46"/>
      <c r="FW544" s="46"/>
      <c r="FX544" s="46"/>
      <c r="FY544" s="46"/>
      <c r="FZ544" s="46"/>
      <c r="GA544" s="46"/>
      <c r="GB544" s="46"/>
      <c r="GC544" s="46"/>
      <c r="GD544" s="46"/>
      <c r="GE544" s="46"/>
      <c r="GF544" s="46"/>
      <c r="GG544" s="46"/>
      <c r="GH544" s="46"/>
      <c r="GI544" s="46"/>
      <c r="GJ544" s="46"/>
      <c r="GK544" s="46"/>
      <c r="GL544" s="46"/>
      <c r="GM544" s="46"/>
      <c r="GN544" s="46"/>
      <c r="GO544" s="46"/>
      <c r="GP544" s="46"/>
      <c r="GQ544" s="46"/>
      <c r="GR544" s="46"/>
      <c r="GS544" s="46"/>
      <c r="GT544" s="46"/>
      <c r="GU544" s="46"/>
      <c r="GV544" s="46"/>
      <c r="GW544" s="46"/>
      <c r="GX544" s="46"/>
      <c r="GY544" s="46"/>
      <c r="GZ544" s="46"/>
      <c r="HA544" s="46"/>
      <c r="HB544" s="46"/>
      <c r="HC544" s="46"/>
      <c r="HD544" s="46"/>
      <c r="HE544" s="46"/>
      <c r="HF544" s="46"/>
      <c r="HG544" s="46"/>
      <c r="HH544" s="46"/>
      <c r="HI544" s="46"/>
      <c r="HJ544" s="46"/>
      <c r="HK544" s="46"/>
      <c r="HL544" s="46"/>
      <c r="HM544" s="46"/>
      <c r="HN544" s="46"/>
      <c r="HO544" s="46"/>
      <c r="HP544" s="46"/>
      <c r="HQ544" s="46"/>
      <c r="HR544" s="46"/>
      <c r="HS544" s="46"/>
      <c r="HT544" s="46"/>
      <c r="HU544" s="46"/>
      <c r="HV544" s="46"/>
      <c r="HW544" s="46"/>
      <c r="HX544" s="46"/>
      <c r="HY544" s="46"/>
      <c r="HZ544" s="46"/>
      <c r="IA544" s="46"/>
      <c r="IB544" s="46"/>
      <c r="IC544" s="46"/>
      <c r="ID544" s="46"/>
      <c r="IE544" s="46"/>
      <c r="IF544" s="46"/>
      <c r="IG544" s="46"/>
      <c r="IH544" s="46"/>
      <c r="II544" s="46"/>
      <c r="IJ544" s="46"/>
      <c r="IK544" s="46"/>
      <c r="IL544" s="46"/>
      <c r="IM544" s="46"/>
      <c r="IN544" s="46"/>
      <c r="IO544" s="46"/>
      <c r="IP544" s="46"/>
      <c r="IQ544" s="46"/>
      <c r="IR544" s="46"/>
      <c r="IS544" s="46"/>
      <c r="IT544" s="46"/>
      <c r="IU544" s="46"/>
      <c r="IV544" s="46"/>
      <c r="IW544" s="46"/>
      <c r="IX544" s="46"/>
      <c r="IY544" s="46"/>
      <c r="IZ544" s="46"/>
      <c r="JA544" s="46"/>
      <c r="JB544" s="46"/>
      <c r="JC544" s="46"/>
      <c r="JD544" s="46"/>
      <c r="JE544" s="46"/>
      <c r="JF544" s="46"/>
      <c r="JG544" s="46"/>
      <c r="JH544" s="46"/>
      <c r="JI544" s="46"/>
      <c r="JJ544" s="46"/>
      <c r="JK544" s="46"/>
      <c r="JL544" s="46"/>
      <c r="JM544" s="46"/>
      <c r="JN544" s="46"/>
      <c r="JO544" s="46"/>
      <c r="JP544" s="46"/>
      <c r="JQ544" s="46"/>
      <c r="JR544" s="46"/>
      <c r="JS544" s="46"/>
      <c r="JT544" s="46"/>
      <c r="JU544" s="46"/>
      <c r="JV544" s="46"/>
      <c r="JW544" s="46"/>
      <c r="JX544" s="46"/>
      <c r="JY544" s="46"/>
      <c r="JZ544" s="46"/>
      <c r="KA544" s="46"/>
      <c r="KB544" s="46"/>
      <c r="KC544" s="46"/>
      <c r="KD544" s="46"/>
      <c r="KE544" s="46"/>
      <c r="KF544" s="46"/>
      <c r="KG544" s="46"/>
      <c r="KH544" s="46"/>
      <c r="KI544" s="46"/>
      <c r="KJ544" s="46"/>
      <c r="KK544" s="46"/>
      <c r="KL544" s="46"/>
      <c r="KM544" s="46"/>
      <c r="KN544" s="46"/>
      <c r="KO544" s="46"/>
      <c r="KP544" s="234"/>
    </row>
    <row r="545" spans="1:302" s="52" customFormat="1" ht="51" x14ac:dyDescent="0.25">
      <c r="A545" s="180">
        <v>171</v>
      </c>
      <c r="B545" s="180" t="s">
        <v>2543</v>
      </c>
      <c r="C545" s="507">
        <v>12150105</v>
      </c>
      <c r="D545" s="508">
        <v>40119</v>
      </c>
      <c r="E545" s="508">
        <v>40201</v>
      </c>
      <c r="F545" s="508">
        <v>41297</v>
      </c>
      <c r="G545" s="180">
        <v>-7777</v>
      </c>
      <c r="H545" s="180" t="s">
        <v>585</v>
      </c>
      <c r="I545" s="180" t="s">
        <v>1930</v>
      </c>
      <c r="J545" s="180"/>
      <c r="K545" s="180" t="s">
        <v>71</v>
      </c>
      <c r="L545" s="180" t="s">
        <v>92</v>
      </c>
      <c r="M545" s="180" t="s">
        <v>70</v>
      </c>
      <c r="N545" s="180" t="s">
        <v>70</v>
      </c>
      <c r="O545" s="180" t="s">
        <v>7893</v>
      </c>
      <c r="P545" s="506">
        <v>299</v>
      </c>
      <c r="Q545" s="180" t="s">
        <v>559</v>
      </c>
      <c r="R545" s="180" t="s">
        <v>2473</v>
      </c>
      <c r="S545" s="510" t="s">
        <v>2544</v>
      </c>
      <c r="T545" s="180">
        <v>-9999</v>
      </c>
      <c r="U545" s="180">
        <v>-7777</v>
      </c>
      <c r="V545" s="180">
        <v>-7777</v>
      </c>
      <c r="W545" s="180">
        <v>-7777</v>
      </c>
      <c r="X545" s="180">
        <v>-7777</v>
      </c>
      <c r="Y545" s="76">
        <v>1400</v>
      </c>
      <c r="Z545" s="180">
        <v>22</v>
      </c>
      <c r="AA545" s="180">
        <v>29359</v>
      </c>
      <c r="AB545" s="180">
        <v>0.5</v>
      </c>
      <c r="AC545" s="180">
        <v>8165</v>
      </c>
      <c r="AD545" s="180">
        <v>-9999</v>
      </c>
      <c r="AE545" s="180">
        <v>8000</v>
      </c>
      <c r="AF545" s="180" t="s">
        <v>686</v>
      </c>
      <c r="AG545" s="910"/>
      <c r="AH545" s="910"/>
      <c r="AI545" s="910"/>
      <c r="AJ545" s="662" t="s">
        <v>7894</v>
      </c>
      <c r="AK545" s="662" t="s">
        <v>7895</v>
      </c>
      <c r="AL545" s="612">
        <v>43</v>
      </c>
      <c r="AM545" s="180">
        <v>15</v>
      </c>
      <c r="AN545" s="1120">
        <v>20.8</v>
      </c>
      <c r="AO545" s="180">
        <v>24</v>
      </c>
      <c r="AP545" s="180">
        <v>56</v>
      </c>
      <c r="AQ545" s="180">
        <v>58.8</v>
      </c>
      <c r="AR545" s="180">
        <f t="shared" si="42"/>
        <v>43.25577777777778</v>
      </c>
      <c r="AS545" s="180">
        <f t="shared" si="43"/>
        <v>24.949666666666666</v>
      </c>
      <c r="AT545" s="612" t="s">
        <v>43</v>
      </c>
      <c r="AU545" s="180" t="s">
        <v>7896</v>
      </c>
      <c r="AV545" s="506"/>
      <c r="AW545" s="508"/>
      <c r="AX545" s="506"/>
      <c r="AY545" s="508"/>
      <c r="AZ545" s="506"/>
      <c r="BA545" s="508"/>
      <c r="BB545" s="506"/>
      <c r="BC545" s="508"/>
      <c r="BD545" s="506"/>
      <c r="BE545" s="508"/>
      <c r="BF545" s="180" t="s">
        <v>9652</v>
      </c>
      <c r="BG545" s="911" t="s">
        <v>1624</v>
      </c>
      <c r="BH545" s="230"/>
      <c r="BI545" s="46"/>
      <c r="BJ545" s="46"/>
      <c r="BK545" s="46"/>
      <c r="BL545" s="46"/>
      <c r="BM545" s="46"/>
      <c r="BN545" s="46"/>
      <c r="BO545" s="46"/>
      <c r="BP545" s="46"/>
      <c r="BQ545" s="46"/>
      <c r="BR545" s="46"/>
      <c r="BS545" s="46"/>
      <c r="BT545" s="46"/>
      <c r="BU545" s="46"/>
      <c r="BV545" s="46"/>
      <c r="BW545" s="46"/>
      <c r="BX545" s="46"/>
      <c r="BY545" s="46"/>
      <c r="BZ545" s="46"/>
      <c r="CA545" s="46"/>
      <c r="CB545" s="46"/>
      <c r="CC545" s="46"/>
      <c r="CD545" s="46"/>
      <c r="CE545" s="46"/>
      <c r="CF545" s="46"/>
      <c r="CG545" s="46"/>
      <c r="CH545" s="46"/>
      <c r="CI545" s="46"/>
      <c r="CJ545" s="46"/>
      <c r="CK545" s="46"/>
      <c r="CL545" s="46"/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6"/>
      <c r="EC545" s="46"/>
      <c r="ED545" s="46"/>
      <c r="EE545" s="46"/>
      <c r="EF545" s="46"/>
      <c r="EG545" s="46"/>
      <c r="EH545" s="46"/>
      <c r="EI545" s="46"/>
      <c r="EJ545" s="46"/>
      <c r="EK545" s="46"/>
      <c r="EL545" s="46"/>
      <c r="EM545" s="46"/>
      <c r="EN545" s="46"/>
      <c r="EO545" s="46"/>
      <c r="EP545" s="46"/>
      <c r="EQ545" s="46"/>
      <c r="ER545" s="46"/>
      <c r="ES545" s="46"/>
      <c r="ET545" s="46"/>
      <c r="EU545" s="46"/>
      <c r="EV545" s="46"/>
      <c r="EW545" s="46"/>
      <c r="EX545" s="46"/>
      <c r="EY545" s="46"/>
      <c r="EZ545" s="46"/>
      <c r="FA545" s="46"/>
      <c r="FB545" s="46"/>
      <c r="FC545" s="46"/>
      <c r="FD545" s="46"/>
      <c r="FE545" s="46"/>
      <c r="FF545" s="46"/>
      <c r="FG545" s="46"/>
      <c r="FH545" s="46"/>
      <c r="FI545" s="46"/>
      <c r="FJ545" s="46"/>
      <c r="FK545" s="46"/>
      <c r="FL545" s="46"/>
      <c r="FM545" s="46"/>
      <c r="FN545" s="46"/>
      <c r="FO545" s="46"/>
      <c r="FP545" s="46"/>
      <c r="FQ545" s="46"/>
      <c r="FR545" s="46"/>
      <c r="FS545" s="46"/>
      <c r="FT545" s="46"/>
      <c r="FU545" s="46"/>
      <c r="FV545" s="46"/>
      <c r="FW545" s="46"/>
      <c r="FX545" s="46"/>
      <c r="FY545" s="46"/>
      <c r="FZ545" s="46"/>
      <c r="GA545" s="46"/>
      <c r="GB545" s="46"/>
      <c r="GC545" s="46"/>
      <c r="GD545" s="46"/>
      <c r="GE545" s="46"/>
      <c r="GF545" s="46"/>
      <c r="GG545" s="46"/>
      <c r="GH545" s="46"/>
      <c r="GI545" s="46"/>
      <c r="GJ545" s="46"/>
      <c r="GK545" s="46"/>
      <c r="GL545" s="46"/>
      <c r="GM545" s="46"/>
      <c r="GN545" s="46"/>
      <c r="GO545" s="46"/>
      <c r="GP545" s="46"/>
      <c r="GQ545" s="46"/>
      <c r="GR545" s="46"/>
      <c r="GS545" s="46"/>
      <c r="GT545" s="46"/>
      <c r="GU545" s="46"/>
      <c r="GV545" s="46"/>
      <c r="GW545" s="46"/>
      <c r="GX545" s="46"/>
      <c r="GY545" s="46"/>
      <c r="GZ545" s="46"/>
      <c r="HA545" s="46"/>
      <c r="HB545" s="46"/>
      <c r="HC545" s="46"/>
      <c r="HD545" s="46"/>
      <c r="HE545" s="46"/>
      <c r="HF545" s="46"/>
      <c r="HG545" s="46"/>
      <c r="HH545" s="46"/>
      <c r="HI545" s="46"/>
      <c r="HJ545" s="46"/>
      <c r="HK545" s="46"/>
      <c r="HL545" s="46"/>
      <c r="HM545" s="46"/>
      <c r="HN545" s="46"/>
      <c r="HO545" s="46"/>
      <c r="HP545" s="46"/>
      <c r="HQ545" s="46"/>
      <c r="HR545" s="46"/>
      <c r="HS545" s="46"/>
      <c r="HT545" s="46"/>
      <c r="HU545" s="46"/>
      <c r="HV545" s="46"/>
      <c r="HW545" s="46"/>
      <c r="HX545" s="46"/>
      <c r="HY545" s="46"/>
      <c r="HZ545" s="46"/>
      <c r="IA545" s="46"/>
      <c r="IB545" s="46"/>
      <c r="IC545" s="46"/>
      <c r="ID545" s="46"/>
      <c r="IE545" s="46"/>
      <c r="IF545" s="46"/>
      <c r="IG545" s="46"/>
      <c r="IH545" s="46"/>
      <c r="II545" s="46"/>
      <c r="IJ545" s="46"/>
      <c r="IK545" s="46"/>
      <c r="IL545" s="46"/>
      <c r="IM545" s="46"/>
      <c r="IN545" s="46"/>
      <c r="IO545" s="46"/>
      <c r="IP545" s="46"/>
      <c r="IQ545" s="46"/>
      <c r="IR545" s="46"/>
      <c r="IS545" s="46"/>
      <c r="IT545" s="46"/>
      <c r="IU545" s="46"/>
      <c r="IV545" s="46"/>
      <c r="IW545" s="46"/>
      <c r="IX545" s="46"/>
      <c r="IY545" s="46"/>
      <c r="IZ545" s="46"/>
      <c r="JA545" s="46"/>
      <c r="JB545" s="46"/>
      <c r="JC545" s="46"/>
      <c r="JD545" s="46"/>
      <c r="JE545" s="46"/>
      <c r="JF545" s="46"/>
      <c r="JG545" s="46"/>
      <c r="JH545" s="46"/>
      <c r="JI545" s="46"/>
      <c r="JJ545" s="46"/>
      <c r="JK545" s="46"/>
      <c r="JL545" s="46"/>
      <c r="JM545" s="46"/>
      <c r="JN545" s="46"/>
      <c r="JO545" s="46"/>
      <c r="JP545" s="46"/>
      <c r="JQ545" s="46"/>
      <c r="JR545" s="46"/>
      <c r="JS545" s="46"/>
      <c r="JT545" s="46"/>
      <c r="JU545" s="46"/>
      <c r="JV545" s="46"/>
      <c r="JW545" s="46"/>
      <c r="JX545" s="46"/>
      <c r="JY545" s="46"/>
      <c r="JZ545" s="46"/>
      <c r="KA545" s="46"/>
      <c r="KB545" s="46"/>
      <c r="KC545" s="46"/>
      <c r="KD545" s="46"/>
      <c r="KE545" s="46"/>
      <c r="KF545" s="46"/>
      <c r="KG545" s="46"/>
      <c r="KH545" s="46"/>
      <c r="KI545" s="46"/>
      <c r="KJ545" s="46"/>
      <c r="KK545" s="46"/>
      <c r="KL545" s="46"/>
      <c r="KM545" s="46"/>
      <c r="KN545" s="46"/>
      <c r="KO545" s="46"/>
      <c r="KP545" s="234"/>
    </row>
    <row r="546" spans="1:302" s="52" customFormat="1" ht="51.75" thickBot="1" x14ac:dyDescent="0.3">
      <c r="A546" s="166"/>
      <c r="B546" s="166" t="s">
        <v>2543</v>
      </c>
      <c r="C546" s="297">
        <v>12150105</v>
      </c>
      <c r="D546" s="241">
        <v>40119</v>
      </c>
      <c r="E546" s="241">
        <v>40201</v>
      </c>
      <c r="F546" s="241">
        <v>41297</v>
      </c>
      <c r="G546" s="166">
        <v>-7777</v>
      </c>
      <c r="H546" s="166" t="s">
        <v>585</v>
      </c>
      <c r="I546" s="166" t="s">
        <v>1930</v>
      </c>
      <c r="J546" s="166"/>
      <c r="K546" s="166" t="s">
        <v>71</v>
      </c>
      <c r="L546" s="166" t="s">
        <v>92</v>
      </c>
      <c r="M546" s="166" t="s">
        <v>70</v>
      </c>
      <c r="N546" s="166" t="s">
        <v>70</v>
      </c>
      <c r="O546" s="166" t="s">
        <v>7893</v>
      </c>
      <c r="P546" s="240">
        <v>299</v>
      </c>
      <c r="Q546" s="166" t="s">
        <v>559</v>
      </c>
      <c r="R546" s="166" t="s">
        <v>2473</v>
      </c>
      <c r="S546" s="289" t="s">
        <v>2544</v>
      </c>
      <c r="T546" s="166" t="s">
        <v>1861</v>
      </c>
      <c r="U546" s="166" t="s">
        <v>1861</v>
      </c>
      <c r="V546" s="166" t="s">
        <v>1861</v>
      </c>
      <c r="W546" s="166" t="s">
        <v>1861</v>
      </c>
      <c r="X546" s="166" t="s">
        <v>1861</v>
      </c>
      <c r="Y546" s="299" t="s">
        <v>1861</v>
      </c>
      <c r="Z546" s="166" t="s">
        <v>1861</v>
      </c>
      <c r="AA546" s="166" t="s">
        <v>1861</v>
      </c>
      <c r="AB546" s="166" t="s">
        <v>1861</v>
      </c>
      <c r="AC546" s="166" t="s">
        <v>1861</v>
      </c>
      <c r="AD546" s="166" t="s">
        <v>1861</v>
      </c>
      <c r="AE546" s="166" t="s">
        <v>1861</v>
      </c>
      <c r="AF546" s="166" t="s">
        <v>687</v>
      </c>
      <c r="AG546" s="912"/>
      <c r="AH546" s="912"/>
      <c r="AI546" s="912"/>
      <c r="AJ546" s="913" t="s">
        <v>3800</v>
      </c>
      <c r="AK546" s="913" t="s">
        <v>7897</v>
      </c>
      <c r="AL546" s="298">
        <v>43</v>
      </c>
      <c r="AM546" s="166">
        <v>15</v>
      </c>
      <c r="AN546" s="1113">
        <v>51.4</v>
      </c>
      <c r="AO546" s="166">
        <v>24</v>
      </c>
      <c r="AP546" s="166">
        <v>57</v>
      </c>
      <c r="AQ546" s="166">
        <v>46.8</v>
      </c>
      <c r="AR546" s="166">
        <f t="shared" si="42"/>
        <v>43.264277777777778</v>
      </c>
      <c r="AS546" s="166">
        <f t="shared" si="43"/>
        <v>24.963000000000001</v>
      </c>
      <c r="AT546" s="298" t="s">
        <v>43</v>
      </c>
      <c r="AU546" s="166" t="s">
        <v>7896</v>
      </c>
      <c r="AV546" s="240"/>
      <c r="AW546" s="241"/>
      <c r="AX546" s="240"/>
      <c r="AY546" s="241"/>
      <c r="AZ546" s="240"/>
      <c r="BA546" s="241"/>
      <c r="BB546" s="240"/>
      <c r="BC546" s="241"/>
      <c r="BD546" s="240"/>
      <c r="BE546" s="241"/>
      <c r="BF546" s="166" t="s">
        <v>9652</v>
      </c>
      <c r="BG546" s="914" t="s">
        <v>1624</v>
      </c>
      <c r="BH546" s="230"/>
      <c r="BI546" s="46"/>
      <c r="BJ546" s="46"/>
      <c r="BK546" s="46"/>
      <c r="BL546" s="46"/>
      <c r="BM546" s="46"/>
      <c r="BN546" s="46"/>
      <c r="BO546" s="46"/>
      <c r="BP546" s="46"/>
      <c r="BQ546" s="46"/>
      <c r="BR546" s="46"/>
      <c r="BS546" s="46"/>
      <c r="BT546" s="46"/>
      <c r="BU546" s="46"/>
      <c r="BV546" s="46"/>
      <c r="BW546" s="46"/>
      <c r="BX546" s="46"/>
      <c r="BY546" s="46"/>
      <c r="BZ546" s="46"/>
      <c r="CA546" s="46"/>
      <c r="CB546" s="46"/>
      <c r="CC546" s="46"/>
      <c r="CD546" s="46"/>
      <c r="CE546" s="46"/>
      <c r="CF546" s="46"/>
      <c r="CG546" s="46"/>
      <c r="CH546" s="46"/>
      <c r="CI546" s="46"/>
      <c r="CJ546" s="46"/>
      <c r="CK546" s="46"/>
      <c r="CL546" s="46"/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  <c r="DI546" s="46"/>
      <c r="DJ546" s="46"/>
      <c r="DK546" s="46"/>
      <c r="DL546" s="46"/>
      <c r="DM546" s="46"/>
      <c r="DN546" s="46"/>
      <c r="DO546" s="46"/>
      <c r="DP546" s="46"/>
      <c r="DQ546" s="46"/>
      <c r="DR546" s="46"/>
      <c r="DS546" s="46"/>
      <c r="DT546" s="46"/>
      <c r="DU546" s="46"/>
      <c r="DV546" s="46"/>
      <c r="DW546" s="46"/>
      <c r="DX546" s="46"/>
      <c r="DY546" s="46"/>
      <c r="DZ546" s="46"/>
      <c r="EA546" s="46"/>
      <c r="EB546" s="46"/>
      <c r="EC546" s="46"/>
      <c r="ED546" s="46"/>
      <c r="EE546" s="46"/>
      <c r="EF546" s="46"/>
      <c r="EG546" s="46"/>
      <c r="EH546" s="46"/>
      <c r="EI546" s="46"/>
      <c r="EJ546" s="46"/>
      <c r="EK546" s="46"/>
      <c r="EL546" s="46"/>
      <c r="EM546" s="46"/>
      <c r="EN546" s="46"/>
      <c r="EO546" s="46"/>
      <c r="EP546" s="46"/>
      <c r="EQ546" s="46"/>
      <c r="ER546" s="46"/>
      <c r="ES546" s="46"/>
      <c r="ET546" s="46"/>
      <c r="EU546" s="46"/>
      <c r="EV546" s="46"/>
      <c r="EW546" s="46"/>
      <c r="EX546" s="46"/>
      <c r="EY546" s="46"/>
      <c r="EZ546" s="46"/>
      <c r="FA546" s="46"/>
      <c r="FB546" s="46"/>
      <c r="FC546" s="46"/>
      <c r="FD546" s="46"/>
      <c r="FE546" s="46"/>
      <c r="FF546" s="46"/>
      <c r="FG546" s="46"/>
      <c r="FH546" s="46"/>
      <c r="FI546" s="46"/>
      <c r="FJ546" s="46"/>
      <c r="FK546" s="46"/>
      <c r="FL546" s="46"/>
      <c r="FM546" s="46"/>
      <c r="FN546" s="46"/>
      <c r="FO546" s="46"/>
      <c r="FP546" s="46"/>
      <c r="FQ546" s="46"/>
      <c r="FR546" s="46"/>
      <c r="FS546" s="46"/>
      <c r="FT546" s="46"/>
      <c r="FU546" s="46"/>
      <c r="FV546" s="46"/>
      <c r="FW546" s="46"/>
      <c r="FX546" s="46"/>
      <c r="FY546" s="46"/>
      <c r="FZ546" s="46"/>
      <c r="GA546" s="46"/>
      <c r="GB546" s="46"/>
      <c r="GC546" s="46"/>
      <c r="GD546" s="46"/>
      <c r="GE546" s="46"/>
      <c r="GF546" s="46"/>
      <c r="GG546" s="46"/>
      <c r="GH546" s="46"/>
      <c r="GI546" s="46"/>
      <c r="GJ546" s="46"/>
      <c r="GK546" s="46"/>
      <c r="GL546" s="46"/>
      <c r="GM546" s="46"/>
      <c r="GN546" s="46"/>
      <c r="GO546" s="46"/>
      <c r="GP546" s="46"/>
      <c r="GQ546" s="46"/>
      <c r="GR546" s="46"/>
      <c r="GS546" s="46"/>
      <c r="GT546" s="46"/>
      <c r="GU546" s="46"/>
      <c r="GV546" s="46"/>
      <c r="GW546" s="46"/>
      <c r="GX546" s="46"/>
      <c r="GY546" s="46"/>
      <c r="GZ546" s="46"/>
      <c r="HA546" s="46"/>
      <c r="HB546" s="46"/>
      <c r="HC546" s="46"/>
      <c r="HD546" s="46"/>
      <c r="HE546" s="46"/>
      <c r="HF546" s="46"/>
      <c r="HG546" s="46"/>
      <c r="HH546" s="46"/>
      <c r="HI546" s="46"/>
      <c r="HJ546" s="46"/>
      <c r="HK546" s="46"/>
      <c r="HL546" s="46"/>
      <c r="HM546" s="46"/>
      <c r="HN546" s="46"/>
      <c r="HO546" s="46"/>
      <c r="HP546" s="46"/>
      <c r="HQ546" s="46"/>
      <c r="HR546" s="46"/>
      <c r="HS546" s="46"/>
      <c r="HT546" s="46"/>
      <c r="HU546" s="46"/>
      <c r="HV546" s="46"/>
      <c r="HW546" s="46"/>
      <c r="HX546" s="46"/>
      <c r="HY546" s="46"/>
      <c r="HZ546" s="46"/>
      <c r="IA546" s="46"/>
      <c r="IB546" s="46"/>
      <c r="IC546" s="46"/>
      <c r="ID546" s="46"/>
      <c r="IE546" s="46"/>
      <c r="IF546" s="46"/>
      <c r="IG546" s="46"/>
      <c r="IH546" s="46"/>
      <c r="II546" s="46"/>
      <c r="IJ546" s="46"/>
      <c r="IK546" s="46"/>
      <c r="IL546" s="46"/>
      <c r="IM546" s="46"/>
      <c r="IN546" s="46"/>
      <c r="IO546" s="46"/>
      <c r="IP546" s="46"/>
      <c r="IQ546" s="46"/>
      <c r="IR546" s="46"/>
      <c r="IS546" s="46"/>
      <c r="IT546" s="46"/>
      <c r="IU546" s="46"/>
      <c r="IV546" s="46"/>
      <c r="IW546" s="46"/>
      <c r="IX546" s="46"/>
      <c r="IY546" s="46"/>
      <c r="IZ546" s="46"/>
      <c r="JA546" s="46"/>
      <c r="JB546" s="46"/>
      <c r="JC546" s="46"/>
      <c r="JD546" s="46"/>
      <c r="JE546" s="46"/>
      <c r="JF546" s="46"/>
      <c r="JG546" s="46"/>
      <c r="JH546" s="46"/>
      <c r="JI546" s="46"/>
      <c r="JJ546" s="46"/>
      <c r="JK546" s="46"/>
      <c r="JL546" s="46"/>
      <c r="JM546" s="46"/>
      <c r="JN546" s="46"/>
      <c r="JO546" s="46"/>
      <c r="JP546" s="46"/>
      <c r="JQ546" s="46"/>
      <c r="JR546" s="46"/>
      <c r="JS546" s="46"/>
      <c r="JT546" s="46"/>
      <c r="JU546" s="46"/>
      <c r="JV546" s="46"/>
      <c r="JW546" s="46"/>
      <c r="JX546" s="46"/>
      <c r="JY546" s="46"/>
      <c r="JZ546" s="46"/>
      <c r="KA546" s="46"/>
      <c r="KB546" s="46"/>
      <c r="KC546" s="46"/>
      <c r="KD546" s="46"/>
      <c r="KE546" s="46"/>
      <c r="KF546" s="46"/>
      <c r="KG546" s="46"/>
      <c r="KH546" s="46"/>
      <c r="KI546" s="46"/>
      <c r="KJ546" s="46"/>
      <c r="KK546" s="46"/>
      <c r="KL546" s="46"/>
      <c r="KM546" s="46"/>
      <c r="KN546" s="46"/>
      <c r="KO546" s="46"/>
      <c r="KP546" s="234"/>
    </row>
    <row r="547" spans="1:302" s="52" customFormat="1" ht="39" x14ac:dyDescent="0.25">
      <c r="A547" s="407">
        <v>172</v>
      </c>
      <c r="B547" s="408" t="s">
        <v>2545</v>
      </c>
      <c r="C547" s="439">
        <v>12150106</v>
      </c>
      <c r="D547" s="438">
        <v>40133</v>
      </c>
      <c r="E547" s="438">
        <v>40133</v>
      </c>
      <c r="F547" s="438">
        <v>41229</v>
      </c>
      <c r="G547" s="408">
        <v>-7777</v>
      </c>
      <c r="H547" s="408" t="s">
        <v>2546</v>
      </c>
      <c r="I547" s="408" t="s">
        <v>1498</v>
      </c>
      <c r="J547" s="408"/>
      <c r="K547" s="408" t="s">
        <v>921</v>
      </c>
      <c r="L547" s="439" t="s">
        <v>2547</v>
      </c>
      <c r="M547" s="439" t="s">
        <v>217</v>
      </c>
      <c r="N547" s="439" t="s">
        <v>217</v>
      </c>
      <c r="O547" s="408" t="s">
        <v>7898</v>
      </c>
      <c r="P547" s="460">
        <v>11555</v>
      </c>
      <c r="Q547" s="408" t="s">
        <v>559</v>
      </c>
      <c r="R547" s="408" t="s">
        <v>658</v>
      </c>
      <c r="S547" s="916" t="s">
        <v>2548</v>
      </c>
      <c r="T547" s="439">
        <v>1.1100000000000001</v>
      </c>
      <c r="U547" s="408">
        <v>-7777</v>
      </c>
      <c r="V547" s="408">
        <v>-7777</v>
      </c>
      <c r="W547" s="408">
        <v>-7777</v>
      </c>
      <c r="X547" s="408">
        <v>-7777</v>
      </c>
      <c r="Y547" s="655">
        <v>100</v>
      </c>
      <c r="Z547" s="439">
        <v>20</v>
      </c>
      <c r="AA547" s="439" t="s">
        <v>7899</v>
      </c>
      <c r="AB547" s="439">
        <v>1</v>
      </c>
      <c r="AC547" s="439">
        <v>3060</v>
      </c>
      <c r="AD547" s="439"/>
      <c r="AE547" s="439">
        <v>1000</v>
      </c>
      <c r="AF547" s="408" t="s">
        <v>9912</v>
      </c>
      <c r="AG547" s="917"/>
      <c r="AH547" s="917"/>
      <c r="AI547" s="917"/>
      <c r="AJ547" s="780" t="s">
        <v>7900</v>
      </c>
      <c r="AK547" s="780" t="s">
        <v>7901</v>
      </c>
      <c r="AL547" s="917">
        <v>43</v>
      </c>
      <c r="AM547" s="917">
        <v>19</v>
      </c>
      <c r="AN547" s="1141">
        <v>6.1</v>
      </c>
      <c r="AO547" s="917">
        <v>23</v>
      </c>
      <c r="AP547" s="917">
        <v>28</v>
      </c>
      <c r="AQ547" s="917">
        <v>31.2</v>
      </c>
      <c r="AR547" s="917">
        <f t="shared" si="42"/>
        <v>43.318361111111116</v>
      </c>
      <c r="AS547" s="917">
        <f t="shared" si="43"/>
        <v>23.475333333333332</v>
      </c>
      <c r="AT547" s="917" t="s">
        <v>43</v>
      </c>
      <c r="AU547" s="918"/>
      <c r="AV547" s="1224"/>
      <c r="AW547" s="1283"/>
      <c r="AX547" s="1224"/>
      <c r="AY547" s="1283"/>
      <c r="AZ547" s="1224"/>
      <c r="BA547" s="1283"/>
      <c r="BB547" s="1224"/>
      <c r="BC547" s="1283"/>
      <c r="BD547" s="1224"/>
      <c r="BE547" s="1283"/>
      <c r="BF547" s="918" t="s">
        <v>9653</v>
      </c>
      <c r="BG547" s="730"/>
      <c r="BH547" s="735"/>
      <c r="BI547" s="46"/>
      <c r="BJ547" s="46"/>
      <c r="BK547" s="46"/>
      <c r="BL547" s="46"/>
      <c r="BM547" s="46"/>
      <c r="BN547" s="46"/>
      <c r="BO547" s="46"/>
      <c r="BP547" s="46"/>
      <c r="BQ547" s="46"/>
      <c r="BR547" s="46"/>
      <c r="BS547" s="46"/>
      <c r="BT547" s="46"/>
      <c r="BU547" s="46"/>
      <c r="BV547" s="46"/>
      <c r="BW547" s="46"/>
      <c r="BX547" s="46"/>
      <c r="BY547" s="46"/>
      <c r="BZ547" s="46"/>
      <c r="CA547" s="46"/>
      <c r="CB547" s="46"/>
      <c r="CC547" s="46"/>
      <c r="CD547" s="46"/>
      <c r="CE547" s="46"/>
      <c r="CF547" s="46"/>
      <c r="CG547" s="46"/>
      <c r="CH547" s="46"/>
      <c r="CI547" s="46"/>
      <c r="CJ547" s="46"/>
      <c r="CK547" s="46"/>
      <c r="CL547" s="46"/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6"/>
      <c r="EC547" s="46"/>
      <c r="ED547" s="46"/>
      <c r="EE547" s="46"/>
      <c r="EF547" s="46"/>
      <c r="EG547" s="46"/>
      <c r="EH547" s="46"/>
      <c r="EI547" s="46"/>
      <c r="EJ547" s="46"/>
      <c r="EK547" s="46"/>
      <c r="EL547" s="46"/>
      <c r="EM547" s="46"/>
      <c r="EN547" s="46"/>
      <c r="EO547" s="46"/>
      <c r="EP547" s="46"/>
      <c r="EQ547" s="46"/>
      <c r="ER547" s="46"/>
      <c r="ES547" s="46"/>
      <c r="ET547" s="46"/>
      <c r="EU547" s="46"/>
      <c r="EV547" s="46"/>
      <c r="EW547" s="46"/>
      <c r="EX547" s="46"/>
      <c r="EY547" s="46"/>
      <c r="EZ547" s="46"/>
      <c r="FA547" s="46"/>
      <c r="FB547" s="46"/>
      <c r="FC547" s="46"/>
      <c r="FD547" s="46"/>
      <c r="FE547" s="46"/>
      <c r="FF547" s="46"/>
      <c r="FG547" s="46"/>
      <c r="FH547" s="46"/>
      <c r="FI547" s="46"/>
      <c r="FJ547" s="46"/>
      <c r="FK547" s="46"/>
      <c r="FL547" s="46"/>
      <c r="FM547" s="46"/>
      <c r="FN547" s="46"/>
      <c r="FO547" s="46"/>
      <c r="FP547" s="46"/>
      <c r="FQ547" s="46"/>
      <c r="FR547" s="46"/>
      <c r="FS547" s="46"/>
      <c r="FT547" s="46"/>
      <c r="FU547" s="46"/>
      <c r="FV547" s="46"/>
      <c r="FW547" s="46"/>
      <c r="FX547" s="46"/>
      <c r="FY547" s="46"/>
      <c r="FZ547" s="46"/>
      <c r="GA547" s="46"/>
      <c r="GB547" s="46"/>
      <c r="GC547" s="46"/>
      <c r="GD547" s="46"/>
      <c r="GE547" s="46"/>
      <c r="GF547" s="46"/>
      <c r="GG547" s="46"/>
      <c r="GH547" s="46"/>
      <c r="GI547" s="46"/>
      <c r="GJ547" s="46"/>
      <c r="GK547" s="46"/>
      <c r="GL547" s="46"/>
      <c r="GM547" s="46"/>
      <c r="GN547" s="46"/>
      <c r="GO547" s="46"/>
      <c r="GP547" s="46"/>
      <c r="GQ547" s="46"/>
      <c r="GR547" s="46"/>
      <c r="GS547" s="46"/>
      <c r="GT547" s="46"/>
      <c r="GU547" s="46"/>
      <c r="GV547" s="46"/>
      <c r="GW547" s="46"/>
      <c r="GX547" s="46"/>
      <c r="GY547" s="46"/>
      <c r="GZ547" s="46"/>
      <c r="HA547" s="46"/>
      <c r="HB547" s="46"/>
      <c r="HC547" s="46"/>
      <c r="HD547" s="46"/>
      <c r="HE547" s="46"/>
      <c r="HF547" s="46"/>
      <c r="HG547" s="46"/>
      <c r="HH547" s="46"/>
      <c r="HI547" s="46"/>
      <c r="HJ547" s="46"/>
      <c r="HK547" s="46"/>
      <c r="HL547" s="46"/>
      <c r="HM547" s="46"/>
      <c r="HN547" s="46"/>
      <c r="HO547" s="46"/>
      <c r="HP547" s="46"/>
      <c r="HQ547" s="46"/>
      <c r="HR547" s="46"/>
      <c r="HS547" s="46"/>
      <c r="HT547" s="46"/>
      <c r="HU547" s="46"/>
      <c r="HV547" s="46"/>
      <c r="HW547" s="46"/>
      <c r="HX547" s="46"/>
      <c r="HY547" s="46"/>
      <c r="HZ547" s="46"/>
      <c r="IA547" s="46"/>
      <c r="IB547" s="46"/>
      <c r="IC547" s="46"/>
      <c r="ID547" s="46"/>
      <c r="IE547" s="46"/>
      <c r="IF547" s="46"/>
      <c r="IG547" s="46"/>
      <c r="IH547" s="46"/>
      <c r="II547" s="46"/>
      <c r="IJ547" s="46"/>
      <c r="IK547" s="46"/>
      <c r="IL547" s="46"/>
      <c r="IM547" s="46"/>
      <c r="IN547" s="46"/>
      <c r="IO547" s="46"/>
      <c r="IP547" s="46"/>
      <c r="IQ547" s="46"/>
      <c r="IR547" s="46"/>
      <c r="IS547" s="46"/>
      <c r="IT547" s="46"/>
      <c r="IU547" s="46"/>
      <c r="IV547" s="46"/>
      <c r="IW547" s="46"/>
      <c r="IX547" s="46"/>
      <c r="IY547" s="46"/>
      <c r="IZ547" s="46"/>
      <c r="JA547" s="46"/>
      <c r="JB547" s="46"/>
      <c r="JC547" s="46"/>
      <c r="JD547" s="46"/>
      <c r="JE547" s="46"/>
      <c r="JF547" s="46"/>
      <c r="JG547" s="46"/>
      <c r="JH547" s="46"/>
      <c r="JI547" s="46"/>
      <c r="JJ547" s="46"/>
      <c r="JK547" s="46"/>
      <c r="JL547" s="46"/>
      <c r="JM547" s="46"/>
      <c r="JN547" s="46"/>
      <c r="JO547" s="46"/>
      <c r="JP547" s="46"/>
      <c r="JQ547" s="46"/>
      <c r="JR547" s="46"/>
      <c r="JS547" s="46"/>
      <c r="JT547" s="46"/>
      <c r="JU547" s="46"/>
      <c r="JV547" s="46"/>
      <c r="JW547" s="46"/>
      <c r="JX547" s="46"/>
      <c r="JY547" s="46"/>
      <c r="JZ547" s="46"/>
      <c r="KA547" s="46"/>
      <c r="KB547" s="46"/>
      <c r="KC547" s="46"/>
      <c r="KD547" s="46"/>
      <c r="KE547" s="46"/>
      <c r="KF547" s="46"/>
      <c r="KG547" s="46"/>
      <c r="KH547" s="46"/>
      <c r="KI547" s="46"/>
      <c r="KJ547" s="46"/>
      <c r="KK547" s="46"/>
      <c r="KL547" s="46"/>
      <c r="KM547" s="46"/>
      <c r="KN547" s="46"/>
      <c r="KO547" s="46"/>
      <c r="KP547" s="234"/>
    </row>
    <row r="548" spans="1:302" s="52" customFormat="1" ht="39" x14ac:dyDescent="0.25">
      <c r="A548" s="414"/>
      <c r="B548" s="24" t="s">
        <v>2545</v>
      </c>
      <c r="C548" s="55">
        <v>12150106</v>
      </c>
      <c r="D548" s="70">
        <v>40133</v>
      </c>
      <c r="E548" s="70">
        <v>40133</v>
      </c>
      <c r="F548" s="70">
        <v>41229</v>
      </c>
      <c r="G548" s="24">
        <v>-7777</v>
      </c>
      <c r="H548" s="24" t="s">
        <v>2546</v>
      </c>
      <c r="I548" s="24" t="s">
        <v>1498</v>
      </c>
      <c r="J548" s="24"/>
      <c r="K548" s="24" t="s">
        <v>921</v>
      </c>
      <c r="L548" s="55" t="s">
        <v>2547</v>
      </c>
      <c r="M548" s="55" t="s">
        <v>217</v>
      </c>
      <c r="N548" s="55" t="s">
        <v>217</v>
      </c>
      <c r="O548" s="24" t="s">
        <v>7898</v>
      </c>
      <c r="P548" s="69">
        <v>11555</v>
      </c>
      <c r="Q548" s="24" t="s">
        <v>559</v>
      </c>
      <c r="R548" s="24" t="s">
        <v>658</v>
      </c>
      <c r="S548" s="284" t="s">
        <v>2548</v>
      </c>
      <c r="T548" s="55" t="s">
        <v>1861</v>
      </c>
      <c r="U548" s="24" t="s">
        <v>1861</v>
      </c>
      <c r="V548" s="24" t="s">
        <v>1861</v>
      </c>
      <c r="W548" s="24" t="s">
        <v>1861</v>
      </c>
      <c r="X548" s="24" t="s">
        <v>1861</v>
      </c>
      <c r="Y548" s="24" t="s">
        <v>1861</v>
      </c>
      <c r="Z548" s="24" t="s">
        <v>1861</v>
      </c>
      <c r="AA548" s="24" t="s">
        <v>1861</v>
      </c>
      <c r="AB548" s="24" t="s">
        <v>1861</v>
      </c>
      <c r="AC548" s="24" t="s">
        <v>1861</v>
      </c>
      <c r="AD548" s="24" t="s">
        <v>1861</v>
      </c>
      <c r="AE548" s="24" t="s">
        <v>1861</v>
      </c>
      <c r="AF548" s="24" t="s">
        <v>9913</v>
      </c>
      <c r="AG548" s="71"/>
      <c r="AH548" s="71"/>
      <c r="AI548" s="71"/>
      <c r="AJ548" s="66" t="s">
        <v>7902</v>
      </c>
      <c r="AK548" s="66" t="s">
        <v>7903</v>
      </c>
      <c r="AL548" s="71">
        <v>43</v>
      </c>
      <c r="AM548" s="71">
        <v>19</v>
      </c>
      <c r="AN548" s="1142">
        <v>7.3</v>
      </c>
      <c r="AO548" s="71">
        <v>23</v>
      </c>
      <c r="AP548" s="71">
        <v>28</v>
      </c>
      <c r="AQ548" s="71">
        <v>36</v>
      </c>
      <c r="AR548" s="71">
        <f t="shared" si="42"/>
        <v>43.318694444444446</v>
      </c>
      <c r="AS548" s="71">
        <f t="shared" si="43"/>
        <v>23.476666666666667</v>
      </c>
      <c r="AT548" s="71" t="s">
        <v>43</v>
      </c>
      <c r="AU548" s="72"/>
      <c r="AV548" s="1225"/>
      <c r="AW548" s="1284"/>
      <c r="AX548" s="1225"/>
      <c r="AY548" s="1284"/>
      <c r="AZ548" s="1225"/>
      <c r="BA548" s="1284"/>
      <c r="BB548" s="1225"/>
      <c r="BC548" s="1284"/>
      <c r="BD548" s="1225"/>
      <c r="BE548" s="1284"/>
      <c r="BF548" s="72" t="s">
        <v>9653</v>
      </c>
      <c r="BG548" s="731"/>
      <c r="BH548" s="735"/>
      <c r="BI548" s="46"/>
      <c r="BJ548" s="46"/>
      <c r="BK548" s="46"/>
      <c r="BL548" s="46"/>
      <c r="BM548" s="46"/>
      <c r="BN548" s="46"/>
      <c r="BO548" s="46"/>
      <c r="BP548" s="46"/>
      <c r="BQ548" s="46"/>
      <c r="BR548" s="46"/>
      <c r="BS548" s="46"/>
      <c r="BT548" s="46"/>
      <c r="BU548" s="46"/>
      <c r="BV548" s="46"/>
      <c r="BW548" s="46"/>
      <c r="BX548" s="46"/>
      <c r="BY548" s="46"/>
      <c r="BZ548" s="46"/>
      <c r="CA548" s="46"/>
      <c r="CB548" s="46"/>
      <c r="CC548" s="46"/>
      <c r="CD548" s="46"/>
      <c r="CE548" s="46"/>
      <c r="CF548" s="46"/>
      <c r="CG548" s="46"/>
      <c r="CH548" s="46"/>
      <c r="CI548" s="46"/>
      <c r="CJ548" s="46"/>
      <c r="CK548" s="46"/>
      <c r="CL548" s="46"/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6"/>
      <c r="EC548" s="46"/>
      <c r="ED548" s="46"/>
      <c r="EE548" s="46"/>
      <c r="EF548" s="46"/>
      <c r="EG548" s="46"/>
      <c r="EH548" s="46"/>
      <c r="EI548" s="46"/>
      <c r="EJ548" s="46"/>
      <c r="EK548" s="46"/>
      <c r="EL548" s="46"/>
      <c r="EM548" s="46"/>
      <c r="EN548" s="46"/>
      <c r="EO548" s="46"/>
      <c r="EP548" s="46"/>
      <c r="EQ548" s="46"/>
      <c r="ER548" s="46"/>
      <c r="ES548" s="46"/>
      <c r="ET548" s="46"/>
      <c r="EU548" s="46"/>
      <c r="EV548" s="46"/>
      <c r="EW548" s="46"/>
      <c r="EX548" s="46"/>
      <c r="EY548" s="46"/>
      <c r="EZ548" s="46"/>
      <c r="FA548" s="46"/>
      <c r="FB548" s="46"/>
      <c r="FC548" s="46"/>
      <c r="FD548" s="46"/>
      <c r="FE548" s="46"/>
      <c r="FF548" s="46"/>
      <c r="FG548" s="46"/>
      <c r="FH548" s="46"/>
      <c r="FI548" s="46"/>
      <c r="FJ548" s="46"/>
      <c r="FK548" s="46"/>
      <c r="FL548" s="46"/>
      <c r="FM548" s="46"/>
      <c r="FN548" s="46"/>
      <c r="FO548" s="46"/>
      <c r="FP548" s="46"/>
      <c r="FQ548" s="46"/>
      <c r="FR548" s="46"/>
      <c r="FS548" s="46"/>
      <c r="FT548" s="46"/>
      <c r="FU548" s="46"/>
      <c r="FV548" s="46"/>
      <c r="FW548" s="46"/>
      <c r="FX548" s="46"/>
      <c r="FY548" s="46"/>
      <c r="FZ548" s="46"/>
      <c r="GA548" s="46"/>
      <c r="GB548" s="46"/>
      <c r="GC548" s="46"/>
      <c r="GD548" s="46"/>
      <c r="GE548" s="46"/>
      <c r="GF548" s="46"/>
      <c r="GG548" s="46"/>
      <c r="GH548" s="46"/>
      <c r="GI548" s="46"/>
      <c r="GJ548" s="46"/>
      <c r="GK548" s="46"/>
      <c r="GL548" s="46"/>
      <c r="GM548" s="46"/>
      <c r="GN548" s="46"/>
      <c r="GO548" s="46"/>
      <c r="GP548" s="46"/>
      <c r="GQ548" s="46"/>
      <c r="GR548" s="46"/>
      <c r="GS548" s="46"/>
      <c r="GT548" s="46"/>
      <c r="GU548" s="46"/>
      <c r="GV548" s="46"/>
      <c r="GW548" s="46"/>
      <c r="GX548" s="46"/>
      <c r="GY548" s="46"/>
      <c r="GZ548" s="46"/>
      <c r="HA548" s="46"/>
      <c r="HB548" s="46"/>
      <c r="HC548" s="46"/>
      <c r="HD548" s="46"/>
      <c r="HE548" s="46"/>
      <c r="HF548" s="46"/>
      <c r="HG548" s="46"/>
      <c r="HH548" s="46"/>
      <c r="HI548" s="46"/>
      <c r="HJ548" s="46"/>
      <c r="HK548" s="46"/>
      <c r="HL548" s="46"/>
      <c r="HM548" s="46"/>
      <c r="HN548" s="46"/>
      <c r="HO548" s="46"/>
      <c r="HP548" s="46"/>
      <c r="HQ548" s="46"/>
      <c r="HR548" s="46"/>
      <c r="HS548" s="46"/>
      <c r="HT548" s="46"/>
      <c r="HU548" s="46"/>
      <c r="HV548" s="46"/>
      <c r="HW548" s="46"/>
      <c r="HX548" s="46"/>
      <c r="HY548" s="46"/>
      <c r="HZ548" s="46"/>
      <c r="IA548" s="46"/>
      <c r="IB548" s="46"/>
      <c r="IC548" s="46"/>
      <c r="ID548" s="46"/>
      <c r="IE548" s="46"/>
      <c r="IF548" s="46"/>
      <c r="IG548" s="46"/>
      <c r="IH548" s="46"/>
      <c r="II548" s="46"/>
      <c r="IJ548" s="46"/>
      <c r="IK548" s="46"/>
      <c r="IL548" s="46"/>
      <c r="IM548" s="46"/>
      <c r="IN548" s="46"/>
      <c r="IO548" s="46"/>
      <c r="IP548" s="46"/>
      <c r="IQ548" s="46"/>
      <c r="IR548" s="46"/>
      <c r="IS548" s="46"/>
      <c r="IT548" s="46"/>
      <c r="IU548" s="46"/>
      <c r="IV548" s="46"/>
      <c r="IW548" s="46"/>
      <c r="IX548" s="46"/>
      <c r="IY548" s="46"/>
      <c r="IZ548" s="46"/>
      <c r="JA548" s="46"/>
      <c r="JB548" s="46"/>
      <c r="JC548" s="46"/>
      <c r="JD548" s="46"/>
      <c r="JE548" s="46"/>
      <c r="JF548" s="46"/>
      <c r="JG548" s="46"/>
      <c r="JH548" s="46"/>
      <c r="JI548" s="46"/>
      <c r="JJ548" s="46"/>
      <c r="JK548" s="46"/>
      <c r="JL548" s="46"/>
      <c r="JM548" s="46"/>
      <c r="JN548" s="46"/>
      <c r="JO548" s="46"/>
      <c r="JP548" s="46"/>
      <c r="JQ548" s="46"/>
      <c r="JR548" s="46"/>
      <c r="JS548" s="46"/>
      <c r="JT548" s="46"/>
      <c r="JU548" s="46"/>
      <c r="JV548" s="46"/>
      <c r="JW548" s="46"/>
      <c r="JX548" s="46"/>
      <c r="JY548" s="46"/>
      <c r="JZ548" s="46"/>
      <c r="KA548" s="46"/>
      <c r="KB548" s="46"/>
      <c r="KC548" s="46"/>
      <c r="KD548" s="46"/>
      <c r="KE548" s="46"/>
      <c r="KF548" s="46"/>
      <c r="KG548" s="46"/>
      <c r="KH548" s="46"/>
      <c r="KI548" s="46"/>
      <c r="KJ548" s="46"/>
      <c r="KK548" s="46"/>
      <c r="KL548" s="46"/>
      <c r="KM548" s="46"/>
      <c r="KN548" s="46"/>
      <c r="KO548" s="46"/>
      <c r="KP548" s="234"/>
    </row>
    <row r="549" spans="1:302" s="52" customFormat="1" ht="39" x14ac:dyDescent="0.25">
      <c r="A549" s="414"/>
      <c r="B549" s="24" t="s">
        <v>2545</v>
      </c>
      <c r="C549" s="55">
        <v>12150106</v>
      </c>
      <c r="D549" s="70">
        <v>40133</v>
      </c>
      <c r="E549" s="70">
        <v>40133</v>
      </c>
      <c r="F549" s="70">
        <v>41229</v>
      </c>
      <c r="G549" s="24">
        <v>-7777</v>
      </c>
      <c r="H549" s="24" t="s">
        <v>2546</v>
      </c>
      <c r="I549" s="24" t="s">
        <v>1498</v>
      </c>
      <c r="J549" s="24"/>
      <c r="K549" s="24" t="s">
        <v>921</v>
      </c>
      <c r="L549" s="55" t="s">
        <v>2547</v>
      </c>
      <c r="M549" s="55" t="s">
        <v>217</v>
      </c>
      <c r="N549" s="55" t="s">
        <v>217</v>
      </c>
      <c r="O549" s="24" t="s">
        <v>7898</v>
      </c>
      <c r="P549" s="69">
        <v>11555</v>
      </c>
      <c r="Q549" s="24" t="s">
        <v>559</v>
      </c>
      <c r="R549" s="24" t="s">
        <v>658</v>
      </c>
      <c r="S549" s="284" t="s">
        <v>2549</v>
      </c>
      <c r="T549" s="55" t="s">
        <v>1861</v>
      </c>
      <c r="U549" s="24">
        <v>-7777</v>
      </c>
      <c r="V549" s="24">
        <v>-7777</v>
      </c>
      <c r="W549" s="24">
        <v>-7777</v>
      </c>
      <c r="X549" s="24">
        <v>-7777</v>
      </c>
      <c r="Y549" s="53">
        <v>52</v>
      </c>
      <c r="Z549" s="55">
        <v>18</v>
      </c>
      <c r="AA549" s="55" t="s">
        <v>7904</v>
      </c>
      <c r="AB549" s="55">
        <v>1</v>
      </c>
      <c r="AC549" s="55" t="s">
        <v>1861</v>
      </c>
      <c r="AD549" s="55" t="s">
        <v>1861</v>
      </c>
      <c r="AE549" s="55" t="s">
        <v>1861</v>
      </c>
      <c r="AF549" s="24" t="s">
        <v>9914</v>
      </c>
      <c r="AG549" s="71"/>
      <c r="AH549" s="71"/>
      <c r="AI549" s="71"/>
      <c r="AJ549" s="66" t="s">
        <v>7905</v>
      </c>
      <c r="AK549" s="66" t="s">
        <v>7906</v>
      </c>
      <c r="AL549" s="71">
        <v>43</v>
      </c>
      <c r="AM549" s="71">
        <v>19</v>
      </c>
      <c r="AN549" s="1142">
        <v>8</v>
      </c>
      <c r="AO549" s="71">
        <v>23</v>
      </c>
      <c r="AP549" s="71">
        <v>28</v>
      </c>
      <c r="AQ549" s="71">
        <v>37.200000000000003</v>
      </c>
      <c r="AR549" s="71">
        <f t="shared" si="42"/>
        <v>43.318888888888893</v>
      </c>
      <c r="AS549" s="71">
        <f t="shared" si="43"/>
        <v>23.476999999999997</v>
      </c>
      <c r="AT549" s="71" t="s">
        <v>43</v>
      </c>
      <c r="AU549" s="72"/>
      <c r="AV549" s="1225"/>
      <c r="AW549" s="1284"/>
      <c r="AX549" s="1225"/>
      <c r="AY549" s="1284"/>
      <c r="AZ549" s="1225"/>
      <c r="BA549" s="1284"/>
      <c r="BB549" s="1225"/>
      <c r="BC549" s="1284"/>
      <c r="BD549" s="1225"/>
      <c r="BE549" s="1284"/>
      <c r="BF549" s="72" t="s">
        <v>9653</v>
      </c>
      <c r="BG549" s="731"/>
      <c r="BH549" s="735"/>
      <c r="BI549" s="46"/>
      <c r="BJ549" s="46"/>
      <c r="BK549" s="46"/>
      <c r="BL549" s="46"/>
      <c r="BM549" s="46"/>
      <c r="BN549" s="46"/>
      <c r="BO549" s="46"/>
      <c r="BP549" s="46"/>
      <c r="BQ549" s="46"/>
      <c r="BR549" s="46"/>
      <c r="BS549" s="46"/>
      <c r="BT549" s="46"/>
      <c r="BU549" s="46"/>
      <c r="BV549" s="46"/>
      <c r="BW549" s="46"/>
      <c r="BX549" s="46"/>
      <c r="BY549" s="46"/>
      <c r="BZ549" s="46"/>
      <c r="CA549" s="46"/>
      <c r="CB549" s="46"/>
      <c r="CC549" s="46"/>
      <c r="CD549" s="46"/>
      <c r="CE549" s="46"/>
      <c r="CF549" s="46"/>
      <c r="CG549" s="46"/>
      <c r="CH549" s="46"/>
      <c r="CI549" s="46"/>
      <c r="CJ549" s="46"/>
      <c r="CK549" s="46"/>
      <c r="CL549" s="46"/>
      <c r="CM549" s="46"/>
      <c r="CN549" s="46"/>
      <c r="CO549" s="46"/>
      <c r="CP549" s="46"/>
      <c r="CQ549" s="46"/>
      <c r="CR549" s="46"/>
      <c r="CS549" s="46"/>
      <c r="CT549" s="46"/>
      <c r="CU549" s="46"/>
      <c r="CV549" s="46"/>
      <c r="CW549" s="46"/>
      <c r="CX549" s="46"/>
      <c r="CY549" s="46"/>
      <c r="CZ549" s="46"/>
      <c r="DA549" s="46"/>
      <c r="DB549" s="46"/>
      <c r="DC549" s="46"/>
      <c r="DD549" s="46"/>
      <c r="DE549" s="46"/>
      <c r="DF549" s="46"/>
      <c r="DG549" s="46"/>
      <c r="DH549" s="46"/>
      <c r="DI549" s="46"/>
      <c r="DJ549" s="46"/>
      <c r="DK549" s="46"/>
      <c r="DL549" s="46"/>
      <c r="DM549" s="46"/>
      <c r="DN549" s="46"/>
      <c r="DO549" s="46"/>
      <c r="DP549" s="46"/>
      <c r="DQ549" s="46"/>
      <c r="DR549" s="46"/>
      <c r="DS549" s="46"/>
      <c r="DT549" s="46"/>
      <c r="DU549" s="46"/>
      <c r="DV549" s="46"/>
      <c r="DW549" s="46"/>
      <c r="DX549" s="46"/>
      <c r="DY549" s="46"/>
      <c r="DZ549" s="46"/>
      <c r="EA549" s="46"/>
      <c r="EB549" s="46"/>
      <c r="EC549" s="46"/>
      <c r="ED549" s="46"/>
      <c r="EE549" s="46"/>
      <c r="EF549" s="46"/>
      <c r="EG549" s="46"/>
      <c r="EH549" s="46"/>
      <c r="EI549" s="46"/>
      <c r="EJ549" s="46"/>
      <c r="EK549" s="46"/>
      <c r="EL549" s="46"/>
      <c r="EM549" s="46"/>
      <c r="EN549" s="46"/>
      <c r="EO549" s="46"/>
      <c r="EP549" s="46"/>
      <c r="EQ549" s="46"/>
      <c r="ER549" s="46"/>
      <c r="ES549" s="46"/>
      <c r="ET549" s="46"/>
      <c r="EU549" s="46"/>
      <c r="EV549" s="46"/>
      <c r="EW549" s="46"/>
      <c r="EX549" s="46"/>
      <c r="EY549" s="46"/>
      <c r="EZ549" s="46"/>
      <c r="FA549" s="46"/>
      <c r="FB549" s="46"/>
      <c r="FC549" s="46"/>
      <c r="FD549" s="46"/>
      <c r="FE549" s="46"/>
      <c r="FF549" s="46"/>
      <c r="FG549" s="46"/>
      <c r="FH549" s="46"/>
      <c r="FI549" s="46"/>
      <c r="FJ549" s="46"/>
      <c r="FK549" s="46"/>
      <c r="FL549" s="46"/>
      <c r="FM549" s="46"/>
      <c r="FN549" s="46"/>
      <c r="FO549" s="46"/>
      <c r="FP549" s="46"/>
      <c r="FQ549" s="46"/>
      <c r="FR549" s="46"/>
      <c r="FS549" s="46"/>
      <c r="FT549" s="46"/>
      <c r="FU549" s="46"/>
      <c r="FV549" s="46"/>
      <c r="FW549" s="46"/>
      <c r="FX549" s="46"/>
      <c r="FY549" s="46"/>
      <c r="FZ549" s="46"/>
      <c r="GA549" s="46"/>
      <c r="GB549" s="46"/>
      <c r="GC549" s="46"/>
      <c r="GD549" s="46"/>
      <c r="GE549" s="46"/>
      <c r="GF549" s="46"/>
      <c r="GG549" s="46"/>
      <c r="GH549" s="46"/>
      <c r="GI549" s="46"/>
      <c r="GJ549" s="46"/>
      <c r="GK549" s="46"/>
      <c r="GL549" s="46"/>
      <c r="GM549" s="46"/>
      <c r="GN549" s="46"/>
      <c r="GO549" s="46"/>
      <c r="GP549" s="46"/>
      <c r="GQ549" s="46"/>
      <c r="GR549" s="46"/>
      <c r="GS549" s="46"/>
      <c r="GT549" s="46"/>
      <c r="GU549" s="46"/>
      <c r="GV549" s="46"/>
      <c r="GW549" s="46"/>
      <c r="GX549" s="46"/>
      <c r="GY549" s="46"/>
      <c r="GZ549" s="46"/>
      <c r="HA549" s="46"/>
      <c r="HB549" s="46"/>
      <c r="HC549" s="46"/>
      <c r="HD549" s="46"/>
      <c r="HE549" s="46"/>
      <c r="HF549" s="46"/>
      <c r="HG549" s="46"/>
      <c r="HH549" s="46"/>
      <c r="HI549" s="46"/>
      <c r="HJ549" s="46"/>
      <c r="HK549" s="46"/>
      <c r="HL549" s="46"/>
      <c r="HM549" s="46"/>
      <c r="HN549" s="46"/>
      <c r="HO549" s="46"/>
      <c r="HP549" s="46"/>
      <c r="HQ549" s="46"/>
      <c r="HR549" s="46"/>
      <c r="HS549" s="46"/>
      <c r="HT549" s="46"/>
      <c r="HU549" s="46"/>
      <c r="HV549" s="46"/>
      <c r="HW549" s="46"/>
      <c r="HX549" s="46"/>
      <c r="HY549" s="46"/>
      <c r="HZ549" s="46"/>
      <c r="IA549" s="46"/>
      <c r="IB549" s="46"/>
      <c r="IC549" s="46"/>
      <c r="ID549" s="46"/>
      <c r="IE549" s="46"/>
      <c r="IF549" s="46"/>
      <c r="IG549" s="46"/>
      <c r="IH549" s="46"/>
      <c r="II549" s="46"/>
      <c r="IJ549" s="46"/>
      <c r="IK549" s="46"/>
      <c r="IL549" s="46"/>
      <c r="IM549" s="46"/>
      <c r="IN549" s="46"/>
      <c r="IO549" s="46"/>
      <c r="IP549" s="46"/>
      <c r="IQ549" s="46"/>
      <c r="IR549" s="46"/>
      <c r="IS549" s="46"/>
      <c r="IT549" s="46"/>
      <c r="IU549" s="46"/>
      <c r="IV549" s="46"/>
      <c r="IW549" s="46"/>
      <c r="IX549" s="46"/>
      <c r="IY549" s="46"/>
      <c r="IZ549" s="46"/>
      <c r="JA549" s="46"/>
      <c r="JB549" s="46"/>
      <c r="JC549" s="46"/>
      <c r="JD549" s="46"/>
      <c r="JE549" s="46"/>
      <c r="JF549" s="46"/>
      <c r="JG549" s="46"/>
      <c r="JH549" s="46"/>
      <c r="JI549" s="46"/>
      <c r="JJ549" s="46"/>
      <c r="JK549" s="46"/>
      <c r="JL549" s="46"/>
      <c r="JM549" s="46"/>
      <c r="JN549" s="46"/>
      <c r="JO549" s="46"/>
      <c r="JP549" s="46"/>
      <c r="JQ549" s="46"/>
      <c r="JR549" s="46"/>
      <c r="JS549" s="46"/>
      <c r="JT549" s="46"/>
      <c r="JU549" s="46"/>
      <c r="JV549" s="46"/>
      <c r="JW549" s="46"/>
      <c r="JX549" s="46"/>
      <c r="JY549" s="46"/>
      <c r="JZ549" s="46"/>
      <c r="KA549" s="46"/>
      <c r="KB549" s="46"/>
      <c r="KC549" s="46"/>
      <c r="KD549" s="46"/>
      <c r="KE549" s="46"/>
      <c r="KF549" s="46"/>
      <c r="KG549" s="46"/>
      <c r="KH549" s="46"/>
      <c r="KI549" s="46"/>
      <c r="KJ549" s="46"/>
      <c r="KK549" s="46"/>
      <c r="KL549" s="46"/>
      <c r="KM549" s="46"/>
      <c r="KN549" s="46"/>
      <c r="KO549" s="46"/>
      <c r="KP549" s="234"/>
    </row>
    <row r="550" spans="1:302" s="52" customFormat="1" ht="39" x14ac:dyDescent="0.25">
      <c r="A550" s="414"/>
      <c r="B550" s="24" t="s">
        <v>2545</v>
      </c>
      <c r="C550" s="55">
        <v>12150106</v>
      </c>
      <c r="D550" s="70">
        <v>40133</v>
      </c>
      <c r="E550" s="70">
        <v>40133</v>
      </c>
      <c r="F550" s="70">
        <v>41229</v>
      </c>
      <c r="G550" s="24">
        <v>-7777</v>
      </c>
      <c r="H550" s="24" t="s">
        <v>2546</v>
      </c>
      <c r="I550" s="24" t="s">
        <v>1498</v>
      </c>
      <c r="J550" s="24"/>
      <c r="K550" s="24" t="s">
        <v>921</v>
      </c>
      <c r="L550" s="55" t="s">
        <v>2547</v>
      </c>
      <c r="M550" s="55" t="s">
        <v>217</v>
      </c>
      <c r="N550" s="55" t="s">
        <v>217</v>
      </c>
      <c r="O550" s="24" t="s">
        <v>7898</v>
      </c>
      <c r="P550" s="69">
        <v>11555</v>
      </c>
      <c r="Q550" s="24" t="s">
        <v>559</v>
      </c>
      <c r="R550" s="24" t="s">
        <v>658</v>
      </c>
      <c r="S550" s="284" t="s">
        <v>2549</v>
      </c>
      <c r="T550" s="55" t="s">
        <v>1861</v>
      </c>
      <c r="U550" s="24" t="s">
        <v>1861</v>
      </c>
      <c r="V550" s="24" t="s">
        <v>1861</v>
      </c>
      <c r="W550" s="24" t="s">
        <v>1861</v>
      </c>
      <c r="X550" s="24" t="s">
        <v>1861</v>
      </c>
      <c r="Y550" s="24" t="s">
        <v>1861</v>
      </c>
      <c r="Z550" s="71"/>
      <c r="AA550" s="71"/>
      <c r="AB550" s="24" t="s">
        <v>1861</v>
      </c>
      <c r="AC550" s="24" t="s">
        <v>1861</v>
      </c>
      <c r="AD550" s="24" t="s">
        <v>1861</v>
      </c>
      <c r="AE550" s="24" t="s">
        <v>1861</v>
      </c>
      <c r="AF550" s="24" t="s">
        <v>9915</v>
      </c>
      <c r="AG550" s="71"/>
      <c r="AH550" s="71"/>
      <c r="AI550" s="71"/>
      <c r="AJ550" s="66" t="s">
        <v>7907</v>
      </c>
      <c r="AK550" s="66" t="s">
        <v>7906</v>
      </c>
      <c r="AL550" s="71">
        <v>43</v>
      </c>
      <c r="AM550" s="71">
        <v>19</v>
      </c>
      <c r="AN550" s="1142">
        <v>19</v>
      </c>
      <c r="AO550" s="71">
        <v>23</v>
      </c>
      <c r="AP550" s="71">
        <v>28</v>
      </c>
      <c r="AQ550" s="71">
        <v>37.200000000000003</v>
      </c>
      <c r="AR550" s="71">
        <f t="shared" si="42"/>
        <v>43.321944444444448</v>
      </c>
      <c r="AS550" s="71">
        <f t="shared" si="43"/>
        <v>23.476999999999997</v>
      </c>
      <c r="AT550" s="71" t="s">
        <v>43</v>
      </c>
      <c r="AU550" s="72"/>
      <c r="AV550" s="1225"/>
      <c r="AW550" s="1284"/>
      <c r="AX550" s="1225"/>
      <c r="AY550" s="1284"/>
      <c r="AZ550" s="1225"/>
      <c r="BA550" s="1284"/>
      <c r="BB550" s="1225"/>
      <c r="BC550" s="1284"/>
      <c r="BD550" s="1225"/>
      <c r="BE550" s="1284"/>
      <c r="BF550" s="72" t="s">
        <v>9653</v>
      </c>
      <c r="BG550" s="731"/>
      <c r="BH550" s="735"/>
      <c r="BI550" s="46"/>
      <c r="BJ550" s="46"/>
      <c r="BK550" s="46"/>
      <c r="BL550" s="46"/>
      <c r="BM550" s="46"/>
      <c r="BN550" s="46"/>
      <c r="BO550" s="46"/>
      <c r="BP550" s="46"/>
      <c r="BQ550" s="46"/>
      <c r="BR550" s="46"/>
      <c r="BS550" s="46"/>
      <c r="BT550" s="46"/>
      <c r="BU550" s="46"/>
      <c r="BV550" s="46"/>
      <c r="BW550" s="46"/>
      <c r="BX550" s="46"/>
      <c r="BY550" s="46"/>
      <c r="BZ550" s="46"/>
      <c r="CA550" s="46"/>
      <c r="CB550" s="46"/>
      <c r="CC550" s="46"/>
      <c r="CD550" s="46"/>
      <c r="CE550" s="46"/>
      <c r="CF550" s="46"/>
      <c r="CG550" s="46"/>
      <c r="CH550" s="46"/>
      <c r="CI550" s="46"/>
      <c r="CJ550" s="46"/>
      <c r="CK550" s="46"/>
      <c r="CL550" s="46"/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6"/>
      <c r="DF550" s="46"/>
      <c r="DG550" s="46"/>
      <c r="DH550" s="46"/>
      <c r="DI550" s="46"/>
      <c r="DJ550" s="46"/>
      <c r="DK550" s="46"/>
      <c r="DL550" s="46"/>
      <c r="DM550" s="46"/>
      <c r="DN550" s="46"/>
      <c r="DO550" s="46"/>
      <c r="DP550" s="46"/>
      <c r="DQ550" s="46"/>
      <c r="DR550" s="46"/>
      <c r="DS550" s="46"/>
      <c r="DT550" s="46"/>
      <c r="DU550" s="46"/>
      <c r="DV550" s="46"/>
      <c r="DW550" s="46"/>
      <c r="DX550" s="46"/>
      <c r="DY550" s="46"/>
      <c r="DZ550" s="46"/>
      <c r="EA550" s="46"/>
      <c r="EB550" s="46"/>
      <c r="EC550" s="46"/>
      <c r="ED550" s="46"/>
      <c r="EE550" s="46"/>
      <c r="EF550" s="46"/>
      <c r="EG550" s="46"/>
      <c r="EH550" s="46"/>
      <c r="EI550" s="46"/>
      <c r="EJ550" s="46"/>
      <c r="EK550" s="46"/>
      <c r="EL550" s="46"/>
      <c r="EM550" s="46"/>
      <c r="EN550" s="46"/>
      <c r="EO550" s="46"/>
      <c r="EP550" s="46"/>
      <c r="EQ550" s="46"/>
      <c r="ER550" s="46"/>
      <c r="ES550" s="46"/>
      <c r="ET550" s="46"/>
      <c r="EU550" s="46"/>
      <c r="EV550" s="46"/>
      <c r="EW550" s="46"/>
      <c r="EX550" s="46"/>
      <c r="EY550" s="46"/>
      <c r="EZ550" s="46"/>
      <c r="FA550" s="46"/>
      <c r="FB550" s="46"/>
      <c r="FC550" s="46"/>
      <c r="FD550" s="46"/>
      <c r="FE550" s="46"/>
      <c r="FF550" s="46"/>
      <c r="FG550" s="46"/>
      <c r="FH550" s="46"/>
      <c r="FI550" s="46"/>
      <c r="FJ550" s="46"/>
      <c r="FK550" s="46"/>
      <c r="FL550" s="46"/>
      <c r="FM550" s="46"/>
      <c r="FN550" s="46"/>
      <c r="FO550" s="46"/>
      <c r="FP550" s="46"/>
      <c r="FQ550" s="46"/>
      <c r="FR550" s="46"/>
      <c r="FS550" s="46"/>
      <c r="FT550" s="46"/>
      <c r="FU550" s="46"/>
      <c r="FV550" s="46"/>
      <c r="FW550" s="46"/>
      <c r="FX550" s="46"/>
      <c r="FY550" s="46"/>
      <c r="FZ550" s="46"/>
      <c r="GA550" s="46"/>
      <c r="GB550" s="46"/>
      <c r="GC550" s="46"/>
      <c r="GD550" s="46"/>
      <c r="GE550" s="46"/>
      <c r="GF550" s="46"/>
      <c r="GG550" s="46"/>
      <c r="GH550" s="46"/>
      <c r="GI550" s="46"/>
      <c r="GJ550" s="46"/>
      <c r="GK550" s="46"/>
      <c r="GL550" s="46"/>
      <c r="GM550" s="46"/>
      <c r="GN550" s="46"/>
      <c r="GO550" s="46"/>
      <c r="GP550" s="46"/>
      <c r="GQ550" s="46"/>
      <c r="GR550" s="46"/>
      <c r="GS550" s="46"/>
      <c r="GT550" s="46"/>
      <c r="GU550" s="46"/>
      <c r="GV550" s="46"/>
      <c r="GW550" s="46"/>
      <c r="GX550" s="46"/>
      <c r="GY550" s="46"/>
      <c r="GZ550" s="46"/>
      <c r="HA550" s="46"/>
      <c r="HB550" s="46"/>
      <c r="HC550" s="46"/>
      <c r="HD550" s="46"/>
      <c r="HE550" s="46"/>
      <c r="HF550" s="46"/>
      <c r="HG550" s="46"/>
      <c r="HH550" s="46"/>
      <c r="HI550" s="46"/>
      <c r="HJ550" s="46"/>
      <c r="HK550" s="46"/>
      <c r="HL550" s="46"/>
      <c r="HM550" s="46"/>
      <c r="HN550" s="46"/>
      <c r="HO550" s="46"/>
      <c r="HP550" s="46"/>
      <c r="HQ550" s="46"/>
      <c r="HR550" s="46"/>
      <c r="HS550" s="46"/>
      <c r="HT550" s="46"/>
      <c r="HU550" s="46"/>
      <c r="HV550" s="46"/>
      <c r="HW550" s="46"/>
      <c r="HX550" s="46"/>
      <c r="HY550" s="46"/>
      <c r="HZ550" s="46"/>
      <c r="IA550" s="46"/>
      <c r="IB550" s="46"/>
      <c r="IC550" s="46"/>
      <c r="ID550" s="46"/>
      <c r="IE550" s="46"/>
      <c r="IF550" s="46"/>
      <c r="IG550" s="46"/>
      <c r="IH550" s="46"/>
      <c r="II550" s="46"/>
      <c r="IJ550" s="46"/>
      <c r="IK550" s="46"/>
      <c r="IL550" s="46"/>
      <c r="IM550" s="46"/>
      <c r="IN550" s="46"/>
      <c r="IO550" s="46"/>
      <c r="IP550" s="46"/>
      <c r="IQ550" s="46"/>
      <c r="IR550" s="46"/>
      <c r="IS550" s="46"/>
      <c r="IT550" s="46"/>
      <c r="IU550" s="46"/>
      <c r="IV550" s="46"/>
      <c r="IW550" s="46"/>
      <c r="IX550" s="46"/>
      <c r="IY550" s="46"/>
      <c r="IZ550" s="46"/>
      <c r="JA550" s="46"/>
      <c r="JB550" s="46"/>
      <c r="JC550" s="46"/>
      <c r="JD550" s="46"/>
      <c r="JE550" s="46"/>
      <c r="JF550" s="46"/>
      <c r="JG550" s="46"/>
      <c r="JH550" s="46"/>
      <c r="JI550" s="46"/>
      <c r="JJ550" s="46"/>
      <c r="JK550" s="46"/>
      <c r="JL550" s="46"/>
      <c r="JM550" s="46"/>
      <c r="JN550" s="46"/>
      <c r="JO550" s="46"/>
      <c r="JP550" s="46"/>
      <c r="JQ550" s="46"/>
      <c r="JR550" s="46"/>
      <c r="JS550" s="46"/>
      <c r="JT550" s="46"/>
      <c r="JU550" s="46"/>
      <c r="JV550" s="46"/>
      <c r="JW550" s="46"/>
      <c r="JX550" s="46"/>
      <c r="JY550" s="46"/>
      <c r="JZ550" s="46"/>
      <c r="KA550" s="46"/>
      <c r="KB550" s="46"/>
      <c r="KC550" s="46"/>
      <c r="KD550" s="46"/>
      <c r="KE550" s="46"/>
      <c r="KF550" s="46"/>
      <c r="KG550" s="46"/>
      <c r="KH550" s="46"/>
      <c r="KI550" s="46"/>
      <c r="KJ550" s="46"/>
      <c r="KK550" s="46"/>
      <c r="KL550" s="46"/>
      <c r="KM550" s="46"/>
      <c r="KN550" s="46"/>
      <c r="KO550" s="46"/>
      <c r="KP550" s="234"/>
    </row>
    <row r="551" spans="1:302" s="52" customFormat="1" ht="38.25" x14ac:dyDescent="0.25">
      <c r="A551" s="432"/>
      <c r="B551" s="45" t="s">
        <v>2545</v>
      </c>
      <c r="C551" s="90">
        <v>12150106</v>
      </c>
      <c r="D551" s="145">
        <v>40133</v>
      </c>
      <c r="E551" s="145">
        <v>40133</v>
      </c>
      <c r="F551" s="31">
        <v>42360</v>
      </c>
      <c r="G551" s="45">
        <v>-7777</v>
      </c>
      <c r="H551" s="45" t="s">
        <v>2546</v>
      </c>
      <c r="I551" s="45" t="s">
        <v>1498</v>
      </c>
      <c r="J551" s="45"/>
      <c r="K551" s="45" t="s">
        <v>921</v>
      </c>
      <c r="L551" s="90" t="s">
        <v>2547</v>
      </c>
      <c r="M551" s="90" t="s">
        <v>217</v>
      </c>
      <c r="N551" s="90" t="s">
        <v>217</v>
      </c>
      <c r="O551" s="45" t="s">
        <v>7898</v>
      </c>
      <c r="P551" s="143">
        <v>11555</v>
      </c>
      <c r="Q551" s="45" t="s">
        <v>559</v>
      </c>
      <c r="R551" s="45" t="s">
        <v>658</v>
      </c>
      <c r="S551" s="280" t="s">
        <v>2548</v>
      </c>
      <c r="T551" s="90">
        <v>1.1100000000000001</v>
      </c>
      <c r="U551" s="45">
        <v>-7777</v>
      </c>
      <c r="V551" s="45">
        <v>-7777</v>
      </c>
      <c r="W551" s="45">
        <v>-7777</v>
      </c>
      <c r="X551" s="45">
        <v>-7777</v>
      </c>
      <c r="Y551" s="221">
        <v>100</v>
      </c>
      <c r="Z551" s="90">
        <v>20</v>
      </c>
      <c r="AA551" s="90" t="s">
        <v>7899</v>
      </c>
      <c r="AB551" s="90">
        <v>1</v>
      </c>
      <c r="AC551" s="90">
        <v>3060</v>
      </c>
      <c r="AD551" s="90"/>
      <c r="AE551" s="90">
        <v>1000</v>
      </c>
      <c r="AF551" s="45" t="s">
        <v>9912</v>
      </c>
      <c r="AG551" s="351"/>
      <c r="AH551" s="351"/>
      <c r="AI551" s="351"/>
      <c r="AJ551" s="67" t="s">
        <v>7900</v>
      </c>
      <c r="AK551" s="67" t="s">
        <v>7901</v>
      </c>
      <c r="AL551" s="351">
        <v>43</v>
      </c>
      <c r="AM551" s="351">
        <v>19</v>
      </c>
      <c r="AN551" s="1143">
        <v>6.1</v>
      </c>
      <c r="AO551" s="351">
        <v>23</v>
      </c>
      <c r="AP551" s="351">
        <v>28</v>
      </c>
      <c r="AQ551" s="351">
        <v>31.2</v>
      </c>
      <c r="AR551" s="351">
        <f t="shared" si="42"/>
        <v>43.318361111111116</v>
      </c>
      <c r="AS551" s="351">
        <f t="shared" si="43"/>
        <v>23.475333333333332</v>
      </c>
      <c r="AT551" s="45" t="s">
        <v>34</v>
      </c>
      <c r="AU551" s="352"/>
      <c r="AV551" s="1226"/>
      <c r="AW551" s="1285"/>
      <c r="AX551" s="1226"/>
      <c r="AY551" s="1285"/>
      <c r="AZ551" s="1226"/>
      <c r="BA551" s="1285"/>
      <c r="BB551" s="1226"/>
      <c r="BC551" s="1285"/>
      <c r="BD551" s="1226"/>
      <c r="BE551" s="1285"/>
      <c r="BF551" s="352"/>
      <c r="BG551" s="512"/>
      <c r="BH551" s="735"/>
      <c r="BI551" s="46"/>
      <c r="BJ551" s="46"/>
      <c r="BK551" s="46"/>
      <c r="BL551" s="46"/>
      <c r="BM551" s="46"/>
      <c r="BN551" s="46"/>
      <c r="BO551" s="46"/>
      <c r="BP551" s="46"/>
      <c r="BQ551" s="46"/>
      <c r="BR551" s="46"/>
      <c r="BS551" s="46"/>
      <c r="BT551" s="46"/>
      <c r="BU551" s="46"/>
      <c r="BV551" s="46"/>
      <c r="BW551" s="46"/>
      <c r="BX551" s="46"/>
      <c r="BY551" s="46"/>
      <c r="BZ551" s="46"/>
      <c r="CA551" s="46"/>
      <c r="CB551" s="46"/>
      <c r="CC551" s="46"/>
      <c r="CD551" s="46"/>
      <c r="CE551" s="46"/>
      <c r="CF551" s="46"/>
      <c r="CG551" s="46"/>
      <c r="CH551" s="46"/>
      <c r="CI551" s="46"/>
      <c r="CJ551" s="46"/>
      <c r="CK551" s="46"/>
      <c r="CL551" s="46"/>
      <c r="CM551" s="46"/>
      <c r="CN551" s="46"/>
      <c r="CO551" s="46"/>
      <c r="CP551" s="46"/>
      <c r="CQ551" s="46"/>
      <c r="CR551" s="46"/>
      <c r="CS551" s="46"/>
      <c r="CT551" s="46"/>
      <c r="CU551" s="46"/>
      <c r="CV551" s="46"/>
      <c r="CW551" s="46"/>
      <c r="CX551" s="46"/>
      <c r="CY551" s="46"/>
      <c r="CZ551" s="46"/>
      <c r="DA551" s="46"/>
      <c r="DB551" s="46"/>
      <c r="DC551" s="46"/>
      <c r="DD551" s="46"/>
      <c r="DE551" s="46"/>
      <c r="DF551" s="46"/>
      <c r="DG551" s="46"/>
      <c r="DH551" s="46"/>
      <c r="DI551" s="46"/>
      <c r="DJ551" s="46"/>
      <c r="DK551" s="46"/>
      <c r="DL551" s="46"/>
      <c r="DM551" s="46"/>
      <c r="DN551" s="46"/>
      <c r="DO551" s="46"/>
      <c r="DP551" s="46"/>
      <c r="DQ551" s="46"/>
      <c r="DR551" s="46"/>
      <c r="DS551" s="46"/>
      <c r="DT551" s="46"/>
      <c r="DU551" s="46"/>
      <c r="DV551" s="46"/>
      <c r="DW551" s="46"/>
      <c r="DX551" s="46"/>
      <c r="DY551" s="46"/>
      <c r="DZ551" s="46"/>
      <c r="EA551" s="46"/>
      <c r="EB551" s="46"/>
      <c r="EC551" s="46"/>
      <c r="ED551" s="46"/>
      <c r="EE551" s="46"/>
      <c r="EF551" s="46"/>
      <c r="EG551" s="46"/>
      <c r="EH551" s="46"/>
      <c r="EI551" s="46"/>
      <c r="EJ551" s="46"/>
      <c r="EK551" s="46"/>
      <c r="EL551" s="46"/>
      <c r="EM551" s="46"/>
      <c r="EN551" s="46"/>
      <c r="EO551" s="46"/>
      <c r="EP551" s="46"/>
      <c r="EQ551" s="46"/>
      <c r="ER551" s="46"/>
      <c r="ES551" s="46"/>
      <c r="ET551" s="46"/>
      <c r="EU551" s="46"/>
      <c r="EV551" s="46"/>
      <c r="EW551" s="46"/>
      <c r="EX551" s="46"/>
      <c r="EY551" s="46"/>
      <c r="EZ551" s="46"/>
      <c r="FA551" s="46"/>
      <c r="FB551" s="46"/>
      <c r="FC551" s="46"/>
      <c r="FD551" s="46"/>
      <c r="FE551" s="46"/>
      <c r="FF551" s="46"/>
      <c r="FG551" s="46"/>
      <c r="FH551" s="46"/>
      <c r="FI551" s="46"/>
      <c r="FJ551" s="46"/>
      <c r="FK551" s="46"/>
      <c r="FL551" s="46"/>
      <c r="FM551" s="46"/>
      <c r="FN551" s="46"/>
      <c r="FO551" s="46"/>
      <c r="FP551" s="46"/>
      <c r="FQ551" s="46"/>
      <c r="FR551" s="46"/>
      <c r="FS551" s="46"/>
      <c r="FT551" s="46"/>
      <c r="FU551" s="46"/>
      <c r="FV551" s="46"/>
      <c r="FW551" s="46"/>
      <c r="FX551" s="46"/>
      <c r="FY551" s="46"/>
      <c r="FZ551" s="46"/>
      <c r="GA551" s="46"/>
      <c r="GB551" s="46"/>
      <c r="GC551" s="46"/>
      <c r="GD551" s="46"/>
      <c r="GE551" s="46"/>
      <c r="GF551" s="46"/>
      <c r="GG551" s="46"/>
      <c r="GH551" s="46"/>
      <c r="GI551" s="46"/>
      <c r="GJ551" s="46"/>
      <c r="GK551" s="46"/>
      <c r="GL551" s="46"/>
      <c r="GM551" s="46"/>
      <c r="GN551" s="46"/>
      <c r="GO551" s="46"/>
      <c r="GP551" s="46"/>
      <c r="GQ551" s="46"/>
      <c r="GR551" s="46"/>
      <c r="GS551" s="46"/>
      <c r="GT551" s="46"/>
      <c r="GU551" s="46"/>
      <c r="GV551" s="46"/>
      <c r="GW551" s="46"/>
      <c r="GX551" s="46"/>
      <c r="GY551" s="46"/>
      <c r="GZ551" s="46"/>
      <c r="HA551" s="46"/>
      <c r="HB551" s="46"/>
      <c r="HC551" s="46"/>
      <c r="HD551" s="46"/>
      <c r="HE551" s="46"/>
      <c r="HF551" s="46"/>
      <c r="HG551" s="46"/>
      <c r="HH551" s="46"/>
      <c r="HI551" s="46"/>
      <c r="HJ551" s="46"/>
      <c r="HK551" s="46"/>
      <c r="HL551" s="46"/>
      <c r="HM551" s="46"/>
      <c r="HN551" s="46"/>
      <c r="HO551" s="46"/>
      <c r="HP551" s="46"/>
      <c r="HQ551" s="46"/>
      <c r="HR551" s="46"/>
      <c r="HS551" s="46"/>
      <c r="HT551" s="46"/>
      <c r="HU551" s="46"/>
      <c r="HV551" s="46"/>
      <c r="HW551" s="46"/>
      <c r="HX551" s="46"/>
      <c r="HY551" s="46"/>
      <c r="HZ551" s="46"/>
      <c r="IA551" s="46"/>
      <c r="IB551" s="46"/>
      <c r="IC551" s="46"/>
      <c r="ID551" s="46"/>
      <c r="IE551" s="46"/>
      <c r="IF551" s="46"/>
      <c r="IG551" s="46"/>
      <c r="IH551" s="46"/>
      <c r="II551" s="46"/>
      <c r="IJ551" s="46"/>
      <c r="IK551" s="46"/>
      <c r="IL551" s="46"/>
      <c r="IM551" s="46"/>
      <c r="IN551" s="46"/>
      <c r="IO551" s="46"/>
      <c r="IP551" s="46"/>
      <c r="IQ551" s="46"/>
      <c r="IR551" s="46"/>
      <c r="IS551" s="46"/>
      <c r="IT551" s="46"/>
      <c r="IU551" s="46"/>
      <c r="IV551" s="46"/>
      <c r="IW551" s="46"/>
      <c r="IX551" s="46"/>
      <c r="IY551" s="46"/>
      <c r="IZ551" s="46"/>
      <c r="JA551" s="46"/>
      <c r="JB551" s="46"/>
      <c r="JC551" s="46"/>
      <c r="JD551" s="46"/>
      <c r="JE551" s="46"/>
      <c r="JF551" s="46"/>
      <c r="JG551" s="46"/>
      <c r="JH551" s="46"/>
      <c r="JI551" s="46"/>
      <c r="JJ551" s="46"/>
      <c r="JK551" s="46"/>
      <c r="JL551" s="46"/>
      <c r="JM551" s="46"/>
      <c r="JN551" s="46"/>
      <c r="JO551" s="46"/>
      <c r="JP551" s="46"/>
      <c r="JQ551" s="46"/>
      <c r="JR551" s="46"/>
      <c r="JS551" s="46"/>
      <c r="JT551" s="46"/>
      <c r="JU551" s="46"/>
      <c r="JV551" s="46"/>
      <c r="JW551" s="46"/>
      <c r="JX551" s="46"/>
      <c r="JY551" s="46"/>
      <c r="JZ551" s="46"/>
      <c r="KA551" s="46"/>
      <c r="KB551" s="46"/>
      <c r="KC551" s="46"/>
      <c r="KD551" s="46"/>
      <c r="KE551" s="46"/>
      <c r="KF551" s="46"/>
      <c r="KG551" s="46"/>
      <c r="KH551" s="46"/>
      <c r="KI551" s="46"/>
      <c r="KJ551" s="46"/>
      <c r="KK551" s="46"/>
      <c r="KL551" s="46"/>
      <c r="KM551" s="46"/>
      <c r="KN551" s="46"/>
      <c r="KO551" s="46"/>
      <c r="KP551" s="234"/>
    </row>
    <row r="552" spans="1:302" s="52" customFormat="1" ht="38.25" x14ac:dyDescent="0.25">
      <c r="A552" s="432"/>
      <c r="B552" s="45" t="s">
        <v>2545</v>
      </c>
      <c r="C552" s="90">
        <v>12150106</v>
      </c>
      <c r="D552" s="145">
        <v>40133</v>
      </c>
      <c r="E552" s="145">
        <v>40133</v>
      </c>
      <c r="F552" s="31">
        <v>42360</v>
      </c>
      <c r="G552" s="45">
        <v>-7777</v>
      </c>
      <c r="H552" s="45" t="s">
        <v>2546</v>
      </c>
      <c r="I552" s="45" t="s">
        <v>1498</v>
      </c>
      <c r="J552" s="45"/>
      <c r="K552" s="45" t="s">
        <v>921</v>
      </c>
      <c r="L552" s="90" t="s">
        <v>2547</v>
      </c>
      <c r="M552" s="90" t="s">
        <v>217</v>
      </c>
      <c r="N552" s="90" t="s">
        <v>217</v>
      </c>
      <c r="O552" s="45" t="s">
        <v>7898</v>
      </c>
      <c r="P552" s="143">
        <v>11555</v>
      </c>
      <c r="Q552" s="45" t="s">
        <v>559</v>
      </c>
      <c r="R552" s="45" t="s">
        <v>658</v>
      </c>
      <c r="S552" s="280" t="s">
        <v>2548</v>
      </c>
      <c r="T552" s="90" t="s">
        <v>1861</v>
      </c>
      <c r="U552" s="45" t="s">
        <v>1861</v>
      </c>
      <c r="V552" s="45" t="s">
        <v>1861</v>
      </c>
      <c r="W552" s="45" t="s">
        <v>1861</v>
      </c>
      <c r="X552" s="45" t="s">
        <v>1861</v>
      </c>
      <c r="Y552" s="45" t="s">
        <v>1861</v>
      </c>
      <c r="Z552" s="45" t="s">
        <v>1861</v>
      </c>
      <c r="AA552" s="45" t="s">
        <v>1861</v>
      </c>
      <c r="AB552" s="45" t="s">
        <v>1861</v>
      </c>
      <c r="AC552" s="45" t="s">
        <v>1861</v>
      </c>
      <c r="AD552" s="45" t="s">
        <v>1861</v>
      </c>
      <c r="AE552" s="45" t="s">
        <v>1861</v>
      </c>
      <c r="AF552" s="45" t="s">
        <v>9913</v>
      </c>
      <c r="AG552" s="351"/>
      <c r="AH552" s="351"/>
      <c r="AI552" s="351"/>
      <c r="AJ552" s="67" t="s">
        <v>7902</v>
      </c>
      <c r="AK552" s="67" t="s">
        <v>7903</v>
      </c>
      <c r="AL552" s="351">
        <v>43</v>
      </c>
      <c r="AM552" s="351">
        <v>19</v>
      </c>
      <c r="AN552" s="1143">
        <v>7.3</v>
      </c>
      <c r="AO552" s="351">
        <v>23</v>
      </c>
      <c r="AP552" s="351">
        <v>28</v>
      </c>
      <c r="AQ552" s="351">
        <v>36</v>
      </c>
      <c r="AR552" s="351">
        <f t="shared" si="42"/>
        <v>43.318694444444446</v>
      </c>
      <c r="AS552" s="351">
        <f t="shared" si="43"/>
        <v>23.476666666666667</v>
      </c>
      <c r="AT552" s="45" t="s">
        <v>34</v>
      </c>
      <c r="AU552" s="352"/>
      <c r="AV552" s="1226"/>
      <c r="AW552" s="1285"/>
      <c r="AX552" s="1226"/>
      <c r="AY552" s="1285"/>
      <c r="AZ552" s="1226"/>
      <c r="BA552" s="1285"/>
      <c r="BB552" s="1226"/>
      <c r="BC552" s="1285"/>
      <c r="BD552" s="1226"/>
      <c r="BE552" s="1285"/>
      <c r="BF552" s="352"/>
      <c r="BG552" s="512"/>
      <c r="BH552" s="735"/>
      <c r="BI552" s="46"/>
      <c r="BJ552" s="46"/>
      <c r="BK552" s="46"/>
      <c r="BL552" s="46"/>
      <c r="BM552" s="46"/>
      <c r="BN552" s="46"/>
      <c r="BO552" s="46"/>
      <c r="BP552" s="46"/>
      <c r="BQ552" s="46"/>
      <c r="BR552" s="46"/>
      <c r="BS552" s="46"/>
      <c r="BT552" s="46"/>
      <c r="BU552" s="46"/>
      <c r="BV552" s="46"/>
      <c r="BW552" s="46"/>
      <c r="BX552" s="46"/>
      <c r="BY552" s="46"/>
      <c r="BZ552" s="46"/>
      <c r="CA552" s="46"/>
      <c r="CB552" s="46"/>
      <c r="CC552" s="46"/>
      <c r="CD552" s="46"/>
      <c r="CE552" s="46"/>
      <c r="CF552" s="46"/>
      <c r="CG552" s="46"/>
      <c r="CH552" s="46"/>
      <c r="CI552" s="46"/>
      <c r="CJ552" s="46"/>
      <c r="CK552" s="46"/>
      <c r="CL552" s="46"/>
      <c r="CM552" s="46"/>
      <c r="CN552" s="46"/>
      <c r="CO552" s="46"/>
      <c r="CP552" s="46"/>
      <c r="CQ552" s="46"/>
      <c r="CR552" s="46"/>
      <c r="CS552" s="46"/>
      <c r="CT552" s="46"/>
      <c r="CU552" s="46"/>
      <c r="CV552" s="46"/>
      <c r="CW552" s="46"/>
      <c r="CX552" s="46"/>
      <c r="CY552" s="46"/>
      <c r="CZ552" s="46"/>
      <c r="DA552" s="46"/>
      <c r="DB552" s="46"/>
      <c r="DC552" s="46"/>
      <c r="DD552" s="46"/>
      <c r="DE552" s="46"/>
      <c r="DF552" s="46"/>
      <c r="DG552" s="46"/>
      <c r="DH552" s="46"/>
      <c r="DI552" s="46"/>
      <c r="DJ552" s="46"/>
      <c r="DK552" s="46"/>
      <c r="DL552" s="46"/>
      <c r="DM552" s="46"/>
      <c r="DN552" s="46"/>
      <c r="DO552" s="46"/>
      <c r="DP552" s="46"/>
      <c r="DQ552" s="46"/>
      <c r="DR552" s="46"/>
      <c r="DS552" s="46"/>
      <c r="DT552" s="46"/>
      <c r="DU552" s="46"/>
      <c r="DV552" s="46"/>
      <c r="DW552" s="46"/>
      <c r="DX552" s="46"/>
      <c r="DY552" s="46"/>
      <c r="DZ552" s="46"/>
      <c r="EA552" s="46"/>
      <c r="EB552" s="46"/>
      <c r="EC552" s="46"/>
      <c r="ED552" s="46"/>
      <c r="EE552" s="46"/>
      <c r="EF552" s="46"/>
      <c r="EG552" s="46"/>
      <c r="EH552" s="46"/>
      <c r="EI552" s="46"/>
      <c r="EJ552" s="46"/>
      <c r="EK552" s="46"/>
      <c r="EL552" s="46"/>
      <c r="EM552" s="46"/>
      <c r="EN552" s="46"/>
      <c r="EO552" s="46"/>
      <c r="EP552" s="46"/>
      <c r="EQ552" s="46"/>
      <c r="ER552" s="46"/>
      <c r="ES552" s="46"/>
      <c r="ET552" s="46"/>
      <c r="EU552" s="46"/>
      <c r="EV552" s="46"/>
      <c r="EW552" s="46"/>
      <c r="EX552" s="46"/>
      <c r="EY552" s="46"/>
      <c r="EZ552" s="46"/>
      <c r="FA552" s="46"/>
      <c r="FB552" s="46"/>
      <c r="FC552" s="46"/>
      <c r="FD552" s="46"/>
      <c r="FE552" s="46"/>
      <c r="FF552" s="46"/>
      <c r="FG552" s="46"/>
      <c r="FH552" s="46"/>
      <c r="FI552" s="46"/>
      <c r="FJ552" s="46"/>
      <c r="FK552" s="46"/>
      <c r="FL552" s="46"/>
      <c r="FM552" s="46"/>
      <c r="FN552" s="46"/>
      <c r="FO552" s="46"/>
      <c r="FP552" s="46"/>
      <c r="FQ552" s="46"/>
      <c r="FR552" s="46"/>
      <c r="FS552" s="46"/>
      <c r="FT552" s="46"/>
      <c r="FU552" s="46"/>
      <c r="FV552" s="46"/>
      <c r="FW552" s="46"/>
      <c r="FX552" s="46"/>
      <c r="FY552" s="46"/>
      <c r="FZ552" s="46"/>
      <c r="GA552" s="46"/>
      <c r="GB552" s="46"/>
      <c r="GC552" s="46"/>
      <c r="GD552" s="46"/>
      <c r="GE552" s="46"/>
      <c r="GF552" s="46"/>
      <c r="GG552" s="46"/>
      <c r="GH552" s="46"/>
      <c r="GI552" s="46"/>
      <c r="GJ552" s="46"/>
      <c r="GK552" s="46"/>
      <c r="GL552" s="46"/>
      <c r="GM552" s="46"/>
      <c r="GN552" s="46"/>
      <c r="GO552" s="46"/>
      <c r="GP552" s="46"/>
      <c r="GQ552" s="46"/>
      <c r="GR552" s="46"/>
      <c r="GS552" s="46"/>
      <c r="GT552" s="46"/>
      <c r="GU552" s="46"/>
      <c r="GV552" s="46"/>
      <c r="GW552" s="46"/>
      <c r="GX552" s="46"/>
      <c r="GY552" s="46"/>
      <c r="GZ552" s="46"/>
      <c r="HA552" s="46"/>
      <c r="HB552" s="46"/>
      <c r="HC552" s="46"/>
      <c r="HD552" s="46"/>
      <c r="HE552" s="46"/>
      <c r="HF552" s="46"/>
      <c r="HG552" s="46"/>
      <c r="HH552" s="46"/>
      <c r="HI552" s="46"/>
      <c r="HJ552" s="46"/>
      <c r="HK552" s="46"/>
      <c r="HL552" s="46"/>
      <c r="HM552" s="46"/>
      <c r="HN552" s="46"/>
      <c r="HO552" s="46"/>
      <c r="HP552" s="46"/>
      <c r="HQ552" s="46"/>
      <c r="HR552" s="46"/>
      <c r="HS552" s="46"/>
      <c r="HT552" s="46"/>
      <c r="HU552" s="46"/>
      <c r="HV552" s="46"/>
      <c r="HW552" s="46"/>
      <c r="HX552" s="46"/>
      <c r="HY552" s="46"/>
      <c r="HZ552" s="46"/>
      <c r="IA552" s="46"/>
      <c r="IB552" s="46"/>
      <c r="IC552" s="46"/>
      <c r="ID552" s="46"/>
      <c r="IE552" s="46"/>
      <c r="IF552" s="46"/>
      <c r="IG552" s="46"/>
      <c r="IH552" s="46"/>
      <c r="II552" s="46"/>
      <c r="IJ552" s="46"/>
      <c r="IK552" s="46"/>
      <c r="IL552" s="46"/>
      <c r="IM552" s="46"/>
      <c r="IN552" s="46"/>
      <c r="IO552" s="46"/>
      <c r="IP552" s="46"/>
      <c r="IQ552" s="46"/>
      <c r="IR552" s="46"/>
      <c r="IS552" s="46"/>
      <c r="IT552" s="46"/>
      <c r="IU552" s="46"/>
      <c r="IV552" s="46"/>
      <c r="IW552" s="46"/>
      <c r="IX552" s="46"/>
      <c r="IY552" s="46"/>
      <c r="IZ552" s="46"/>
      <c r="JA552" s="46"/>
      <c r="JB552" s="46"/>
      <c r="JC552" s="46"/>
      <c r="JD552" s="46"/>
      <c r="JE552" s="46"/>
      <c r="JF552" s="46"/>
      <c r="JG552" s="46"/>
      <c r="JH552" s="46"/>
      <c r="JI552" s="46"/>
      <c r="JJ552" s="46"/>
      <c r="JK552" s="46"/>
      <c r="JL552" s="46"/>
      <c r="JM552" s="46"/>
      <c r="JN552" s="46"/>
      <c r="JO552" s="46"/>
      <c r="JP552" s="46"/>
      <c r="JQ552" s="46"/>
      <c r="JR552" s="46"/>
      <c r="JS552" s="46"/>
      <c r="JT552" s="46"/>
      <c r="JU552" s="46"/>
      <c r="JV552" s="46"/>
      <c r="JW552" s="46"/>
      <c r="JX552" s="46"/>
      <c r="JY552" s="46"/>
      <c r="JZ552" s="46"/>
      <c r="KA552" s="46"/>
      <c r="KB552" s="46"/>
      <c r="KC552" s="46"/>
      <c r="KD552" s="46"/>
      <c r="KE552" s="46"/>
      <c r="KF552" s="46"/>
      <c r="KG552" s="46"/>
      <c r="KH552" s="46"/>
      <c r="KI552" s="46"/>
      <c r="KJ552" s="46"/>
      <c r="KK552" s="46"/>
      <c r="KL552" s="46"/>
      <c r="KM552" s="46"/>
      <c r="KN552" s="46"/>
      <c r="KO552" s="46"/>
      <c r="KP552" s="234"/>
    </row>
    <row r="553" spans="1:302" s="52" customFormat="1" ht="38.25" x14ac:dyDescent="0.25">
      <c r="A553" s="432"/>
      <c r="B553" s="45" t="s">
        <v>2545</v>
      </c>
      <c r="C553" s="90">
        <v>12150106</v>
      </c>
      <c r="D553" s="145">
        <v>40133</v>
      </c>
      <c r="E553" s="145">
        <v>40133</v>
      </c>
      <c r="F553" s="31">
        <v>42360</v>
      </c>
      <c r="G553" s="45">
        <v>-7777</v>
      </c>
      <c r="H553" s="45" t="s">
        <v>2546</v>
      </c>
      <c r="I553" s="45" t="s">
        <v>1498</v>
      </c>
      <c r="J553" s="45"/>
      <c r="K553" s="45" t="s">
        <v>921</v>
      </c>
      <c r="L553" s="90" t="s">
        <v>2547</v>
      </c>
      <c r="M553" s="90" t="s">
        <v>217</v>
      </c>
      <c r="N553" s="90" t="s">
        <v>217</v>
      </c>
      <c r="O553" s="45" t="s">
        <v>7898</v>
      </c>
      <c r="P553" s="143">
        <v>11555</v>
      </c>
      <c r="Q553" s="45" t="s">
        <v>559</v>
      </c>
      <c r="R553" s="45" t="s">
        <v>658</v>
      </c>
      <c r="S553" s="280" t="s">
        <v>2549</v>
      </c>
      <c r="T553" s="90" t="s">
        <v>1861</v>
      </c>
      <c r="U553" s="45">
        <v>-7777</v>
      </c>
      <c r="V553" s="45">
        <v>-7777</v>
      </c>
      <c r="W553" s="45">
        <v>-7777</v>
      </c>
      <c r="X553" s="45">
        <v>-7777</v>
      </c>
      <c r="Y553" s="221">
        <v>52</v>
      </c>
      <c r="Z553" s="90">
        <v>18</v>
      </c>
      <c r="AA553" s="90" t="s">
        <v>7904</v>
      </c>
      <c r="AB553" s="90">
        <v>1</v>
      </c>
      <c r="AC553" s="90" t="s">
        <v>1861</v>
      </c>
      <c r="AD553" s="90" t="s">
        <v>1861</v>
      </c>
      <c r="AE553" s="90" t="s">
        <v>1861</v>
      </c>
      <c r="AF553" s="45" t="s">
        <v>9914</v>
      </c>
      <c r="AG553" s="351"/>
      <c r="AH553" s="351"/>
      <c r="AI553" s="351"/>
      <c r="AJ553" s="67" t="s">
        <v>7905</v>
      </c>
      <c r="AK553" s="67" t="s">
        <v>7906</v>
      </c>
      <c r="AL553" s="351">
        <v>43</v>
      </c>
      <c r="AM553" s="351">
        <v>19</v>
      </c>
      <c r="AN553" s="1143">
        <v>8</v>
      </c>
      <c r="AO553" s="351">
        <v>23</v>
      </c>
      <c r="AP553" s="351">
        <v>28</v>
      </c>
      <c r="AQ553" s="351">
        <v>37.200000000000003</v>
      </c>
      <c r="AR553" s="351">
        <f t="shared" si="42"/>
        <v>43.318888888888893</v>
      </c>
      <c r="AS553" s="351">
        <f t="shared" si="43"/>
        <v>23.476999999999997</v>
      </c>
      <c r="AT553" s="45" t="s">
        <v>34</v>
      </c>
      <c r="AU553" s="352"/>
      <c r="AV553" s="1226"/>
      <c r="AW553" s="1285"/>
      <c r="AX553" s="1226"/>
      <c r="AY553" s="1285"/>
      <c r="AZ553" s="1226"/>
      <c r="BA553" s="1285"/>
      <c r="BB553" s="1226"/>
      <c r="BC553" s="1285"/>
      <c r="BD553" s="1226"/>
      <c r="BE553" s="1285"/>
      <c r="BF553" s="352"/>
      <c r="BG553" s="512"/>
      <c r="BH553" s="735"/>
      <c r="BI553" s="46"/>
      <c r="BJ553" s="46"/>
      <c r="BK553" s="46"/>
      <c r="BL553" s="46"/>
      <c r="BM553" s="46"/>
      <c r="BN553" s="46"/>
      <c r="BO553" s="46"/>
      <c r="BP553" s="46"/>
      <c r="BQ553" s="46"/>
      <c r="BR553" s="46"/>
      <c r="BS553" s="46"/>
      <c r="BT553" s="46"/>
      <c r="BU553" s="46"/>
      <c r="BV553" s="46"/>
      <c r="BW553" s="46"/>
      <c r="BX553" s="46"/>
      <c r="BY553" s="46"/>
      <c r="BZ553" s="46"/>
      <c r="CA553" s="46"/>
      <c r="CB553" s="46"/>
      <c r="CC553" s="46"/>
      <c r="CD553" s="46"/>
      <c r="CE553" s="46"/>
      <c r="CF553" s="46"/>
      <c r="CG553" s="46"/>
      <c r="CH553" s="46"/>
      <c r="CI553" s="46"/>
      <c r="CJ553" s="46"/>
      <c r="CK553" s="46"/>
      <c r="CL553" s="46"/>
      <c r="CM553" s="46"/>
      <c r="CN553" s="46"/>
      <c r="CO553" s="46"/>
      <c r="CP553" s="46"/>
      <c r="CQ553" s="46"/>
      <c r="CR553" s="46"/>
      <c r="CS553" s="46"/>
      <c r="CT553" s="46"/>
      <c r="CU553" s="46"/>
      <c r="CV553" s="46"/>
      <c r="CW553" s="46"/>
      <c r="CX553" s="46"/>
      <c r="CY553" s="46"/>
      <c r="CZ553" s="46"/>
      <c r="DA553" s="46"/>
      <c r="DB553" s="46"/>
      <c r="DC553" s="46"/>
      <c r="DD553" s="46"/>
      <c r="DE553" s="46"/>
      <c r="DF553" s="46"/>
      <c r="DG553" s="46"/>
      <c r="DH553" s="46"/>
      <c r="DI553" s="46"/>
      <c r="DJ553" s="46"/>
      <c r="DK553" s="46"/>
      <c r="DL553" s="46"/>
      <c r="DM553" s="46"/>
      <c r="DN553" s="46"/>
      <c r="DO553" s="46"/>
      <c r="DP553" s="46"/>
      <c r="DQ553" s="46"/>
      <c r="DR553" s="46"/>
      <c r="DS553" s="46"/>
      <c r="DT553" s="46"/>
      <c r="DU553" s="46"/>
      <c r="DV553" s="46"/>
      <c r="DW553" s="46"/>
      <c r="DX553" s="46"/>
      <c r="DY553" s="46"/>
      <c r="DZ553" s="46"/>
      <c r="EA553" s="46"/>
      <c r="EB553" s="46"/>
      <c r="EC553" s="46"/>
      <c r="ED553" s="46"/>
      <c r="EE553" s="46"/>
      <c r="EF553" s="46"/>
      <c r="EG553" s="46"/>
      <c r="EH553" s="46"/>
      <c r="EI553" s="46"/>
      <c r="EJ553" s="46"/>
      <c r="EK553" s="46"/>
      <c r="EL553" s="46"/>
      <c r="EM553" s="46"/>
      <c r="EN553" s="46"/>
      <c r="EO553" s="46"/>
      <c r="EP553" s="46"/>
      <c r="EQ553" s="46"/>
      <c r="ER553" s="46"/>
      <c r="ES553" s="46"/>
      <c r="ET553" s="46"/>
      <c r="EU553" s="46"/>
      <c r="EV553" s="46"/>
      <c r="EW553" s="46"/>
      <c r="EX553" s="46"/>
      <c r="EY553" s="46"/>
      <c r="EZ553" s="46"/>
      <c r="FA553" s="46"/>
      <c r="FB553" s="46"/>
      <c r="FC553" s="46"/>
      <c r="FD553" s="46"/>
      <c r="FE553" s="46"/>
      <c r="FF553" s="46"/>
      <c r="FG553" s="46"/>
      <c r="FH553" s="46"/>
      <c r="FI553" s="46"/>
      <c r="FJ553" s="46"/>
      <c r="FK553" s="46"/>
      <c r="FL553" s="46"/>
      <c r="FM553" s="46"/>
      <c r="FN553" s="46"/>
      <c r="FO553" s="46"/>
      <c r="FP553" s="46"/>
      <c r="FQ553" s="46"/>
      <c r="FR553" s="46"/>
      <c r="FS553" s="46"/>
      <c r="FT553" s="46"/>
      <c r="FU553" s="46"/>
      <c r="FV553" s="46"/>
      <c r="FW553" s="46"/>
      <c r="FX553" s="46"/>
      <c r="FY553" s="46"/>
      <c r="FZ553" s="46"/>
      <c r="GA553" s="46"/>
      <c r="GB553" s="46"/>
      <c r="GC553" s="46"/>
      <c r="GD553" s="46"/>
      <c r="GE553" s="46"/>
      <c r="GF553" s="46"/>
      <c r="GG553" s="46"/>
      <c r="GH553" s="46"/>
      <c r="GI553" s="46"/>
      <c r="GJ553" s="46"/>
      <c r="GK553" s="46"/>
      <c r="GL553" s="46"/>
      <c r="GM553" s="46"/>
      <c r="GN553" s="46"/>
      <c r="GO553" s="46"/>
      <c r="GP553" s="46"/>
      <c r="GQ553" s="46"/>
      <c r="GR553" s="46"/>
      <c r="GS553" s="46"/>
      <c r="GT553" s="46"/>
      <c r="GU553" s="46"/>
      <c r="GV553" s="46"/>
      <c r="GW553" s="46"/>
      <c r="GX553" s="46"/>
      <c r="GY553" s="46"/>
      <c r="GZ553" s="46"/>
      <c r="HA553" s="46"/>
      <c r="HB553" s="46"/>
      <c r="HC553" s="46"/>
      <c r="HD553" s="46"/>
      <c r="HE553" s="46"/>
      <c r="HF553" s="46"/>
      <c r="HG553" s="46"/>
      <c r="HH553" s="46"/>
      <c r="HI553" s="46"/>
      <c r="HJ553" s="46"/>
      <c r="HK553" s="46"/>
      <c r="HL553" s="46"/>
      <c r="HM553" s="46"/>
      <c r="HN553" s="46"/>
      <c r="HO553" s="46"/>
      <c r="HP553" s="46"/>
      <c r="HQ553" s="46"/>
      <c r="HR553" s="46"/>
      <c r="HS553" s="46"/>
      <c r="HT553" s="46"/>
      <c r="HU553" s="46"/>
      <c r="HV553" s="46"/>
      <c r="HW553" s="46"/>
      <c r="HX553" s="46"/>
      <c r="HY553" s="46"/>
      <c r="HZ553" s="46"/>
      <c r="IA553" s="46"/>
      <c r="IB553" s="46"/>
      <c r="IC553" s="46"/>
      <c r="ID553" s="46"/>
      <c r="IE553" s="46"/>
      <c r="IF553" s="46"/>
      <c r="IG553" s="46"/>
      <c r="IH553" s="46"/>
      <c r="II553" s="46"/>
      <c r="IJ553" s="46"/>
      <c r="IK553" s="46"/>
      <c r="IL553" s="46"/>
      <c r="IM553" s="46"/>
      <c r="IN553" s="46"/>
      <c r="IO553" s="46"/>
      <c r="IP553" s="46"/>
      <c r="IQ553" s="46"/>
      <c r="IR553" s="46"/>
      <c r="IS553" s="46"/>
      <c r="IT553" s="46"/>
      <c r="IU553" s="46"/>
      <c r="IV553" s="46"/>
      <c r="IW553" s="46"/>
      <c r="IX553" s="46"/>
      <c r="IY553" s="46"/>
      <c r="IZ553" s="46"/>
      <c r="JA553" s="46"/>
      <c r="JB553" s="46"/>
      <c r="JC553" s="46"/>
      <c r="JD553" s="46"/>
      <c r="JE553" s="46"/>
      <c r="JF553" s="46"/>
      <c r="JG553" s="46"/>
      <c r="JH553" s="46"/>
      <c r="JI553" s="46"/>
      <c r="JJ553" s="46"/>
      <c r="JK553" s="46"/>
      <c r="JL553" s="46"/>
      <c r="JM553" s="46"/>
      <c r="JN553" s="46"/>
      <c r="JO553" s="46"/>
      <c r="JP553" s="46"/>
      <c r="JQ553" s="46"/>
      <c r="JR553" s="46"/>
      <c r="JS553" s="46"/>
      <c r="JT553" s="46"/>
      <c r="JU553" s="46"/>
      <c r="JV553" s="46"/>
      <c r="JW553" s="46"/>
      <c r="JX553" s="46"/>
      <c r="JY553" s="46"/>
      <c r="JZ553" s="46"/>
      <c r="KA553" s="46"/>
      <c r="KB553" s="46"/>
      <c r="KC553" s="46"/>
      <c r="KD553" s="46"/>
      <c r="KE553" s="46"/>
      <c r="KF553" s="46"/>
      <c r="KG553" s="46"/>
      <c r="KH553" s="46"/>
      <c r="KI553" s="46"/>
      <c r="KJ553" s="46"/>
      <c r="KK553" s="46"/>
      <c r="KL553" s="46"/>
      <c r="KM553" s="46"/>
      <c r="KN553" s="46"/>
      <c r="KO553" s="46"/>
      <c r="KP553" s="234"/>
    </row>
    <row r="554" spans="1:302" s="52" customFormat="1" ht="39" thickBot="1" x14ac:dyDescent="0.3">
      <c r="A554" s="416"/>
      <c r="B554" s="417" t="s">
        <v>2545</v>
      </c>
      <c r="C554" s="445">
        <v>12150106</v>
      </c>
      <c r="D554" s="444">
        <v>40133</v>
      </c>
      <c r="E554" s="444">
        <v>40133</v>
      </c>
      <c r="F554" s="420">
        <v>42360</v>
      </c>
      <c r="G554" s="417">
        <v>-7777</v>
      </c>
      <c r="H554" s="417" t="s">
        <v>2546</v>
      </c>
      <c r="I554" s="417" t="s">
        <v>1498</v>
      </c>
      <c r="J554" s="417"/>
      <c r="K554" s="417" t="s">
        <v>921</v>
      </c>
      <c r="L554" s="445" t="s">
        <v>2547</v>
      </c>
      <c r="M554" s="445" t="s">
        <v>217</v>
      </c>
      <c r="N554" s="445" t="s">
        <v>217</v>
      </c>
      <c r="O554" s="417" t="s">
        <v>7898</v>
      </c>
      <c r="P554" s="462">
        <v>11555</v>
      </c>
      <c r="Q554" s="417" t="s">
        <v>559</v>
      </c>
      <c r="R554" s="417" t="s">
        <v>658</v>
      </c>
      <c r="S554" s="759" t="s">
        <v>2549</v>
      </c>
      <c r="T554" s="445" t="s">
        <v>1861</v>
      </c>
      <c r="U554" s="417" t="s">
        <v>1861</v>
      </c>
      <c r="V554" s="417" t="s">
        <v>1861</v>
      </c>
      <c r="W554" s="417" t="s">
        <v>1861</v>
      </c>
      <c r="X554" s="417" t="s">
        <v>1861</v>
      </c>
      <c r="Y554" s="417" t="s">
        <v>1861</v>
      </c>
      <c r="Z554" s="919"/>
      <c r="AA554" s="919"/>
      <c r="AB554" s="417" t="s">
        <v>1861</v>
      </c>
      <c r="AC554" s="417" t="s">
        <v>1861</v>
      </c>
      <c r="AD554" s="417" t="s">
        <v>1861</v>
      </c>
      <c r="AE554" s="417" t="s">
        <v>1861</v>
      </c>
      <c r="AF554" s="417" t="s">
        <v>9915</v>
      </c>
      <c r="AG554" s="919"/>
      <c r="AH554" s="919"/>
      <c r="AI554" s="919"/>
      <c r="AJ554" s="575" t="s">
        <v>7907</v>
      </c>
      <c r="AK554" s="575" t="s">
        <v>7906</v>
      </c>
      <c r="AL554" s="919">
        <v>43</v>
      </c>
      <c r="AM554" s="919">
        <v>19</v>
      </c>
      <c r="AN554" s="1144">
        <v>19</v>
      </c>
      <c r="AO554" s="919">
        <v>23</v>
      </c>
      <c r="AP554" s="919">
        <v>28</v>
      </c>
      <c r="AQ554" s="919">
        <v>37.200000000000003</v>
      </c>
      <c r="AR554" s="919">
        <f t="shared" si="42"/>
        <v>43.321944444444448</v>
      </c>
      <c r="AS554" s="919">
        <f t="shared" si="43"/>
        <v>23.476999999999997</v>
      </c>
      <c r="AT554" s="417" t="s">
        <v>34</v>
      </c>
      <c r="AU554" s="765"/>
      <c r="AV554" s="1227"/>
      <c r="AW554" s="1286"/>
      <c r="AX554" s="1227"/>
      <c r="AY554" s="1286"/>
      <c r="AZ554" s="1227"/>
      <c r="BA554" s="1286"/>
      <c r="BB554" s="1227"/>
      <c r="BC554" s="1286"/>
      <c r="BD554" s="1227"/>
      <c r="BE554" s="1286"/>
      <c r="BF554" s="765"/>
      <c r="BG554" s="513"/>
      <c r="BH554" s="735"/>
      <c r="BI554" s="46"/>
      <c r="BJ554" s="46"/>
      <c r="BK554" s="46"/>
      <c r="BL554" s="46"/>
      <c r="BM554" s="46"/>
      <c r="BN554" s="46"/>
      <c r="BO554" s="46"/>
      <c r="BP554" s="46"/>
      <c r="BQ554" s="46"/>
      <c r="BR554" s="46"/>
      <c r="BS554" s="46"/>
      <c r="BT554" s="46"/>
      <c r="BU554" s="46"/>
      <c r="BV554" s="46"/>
      <c r="BW554" s="46"/>
      <c r="BX554" s="46"/>
      <c r="BY554" s="46"/>
      <c r="BZ554" s="46"/>
      <c r="CA554" s="46"/>
      <c r="CB554" s="46"/>
      <c r="CC554" s="46"/>
      <c r="CD554" s="46"/>
      <c r="CE554" s="46"/>
      <c r="CF554" s="46"/>
      <c r="CG554" s="46"/>
      <c r="CH554" s="46"/>
      <c r="CI554" s="46"/>
      <c r="CJ554" s="46"/>
      <c r="CK554" s="46"/>
      <c r="CL554" s="46"/>
      <c r="CM554" s="46"/>
      <c r="CN554" s="46"/>
      <c r="CO554" s="46"/>
      <c r="CP554" s="46"/>
      <c r="CQ554" s="46"/>
      <c r="CR554" s="46"/>
      <c r="CS554" s="46"/>
      <c r="CT554" s="46"/>
      <c r="CU554" s="46"/>
      <c r="CV554" s="46"/>
      <c r="CW554" s="46"/>
      <c r="CX554" s="46"/>
      <c r="CY554" s="46"/>
      <c r="CZ554" s="46"/>
      <c r="DA554" s="46"/>
      <c r="DB554" s="46"/>
      <c r="DC554" s="46"/>
      <c r="DD554" s="46"/>
      <c r="DE554" s="46"/>
      <c r="DF554" s="46"/>
      <c r="DG554" s="46"/>
      <c r="DH554" s="46"/>
      <c r="DI554" s="46"/>
      <c r="DJ554" s="46"/>
      <c r="DK554" s="46"/>
      <c r="DL554" s="46"/>
      <c r="DM554" s="46"/>
      <c r="DN554" s="46"/>
      <c r="DO554" s="46"/>
      <c r="DP554" s="46"/>
      <c r="DQ554" s="46"/>
      <c r="DR554" s="46"/>
      <c r="DS554" s="46"/>
      <c r="DT554" s="46"/>
      <c r="DU554" s="46"/>
      <c r="DV554" s="46"/>
      <c r="DW554" s="46"/>
      <c r="DX554" s="46"/>
      <c r="DY554" s="46"/>
      <c r="DZ554" s="46"/>
      <c r="EA554" s="46"/>
      <c r="EB554" s="46"/>
      <c r="EC554" s="46"/>
      <c r="ED554" s="46"/>
      <c r="EE554" s="46"/>
      <c r="EF554" s="46"/>
      <c r="EG554" s="46"/>
      <c r="EH554" s="46"/>
      <c r="EI554" s="46"/>
      <c r="EJ554" s="46"/>
      <c r="EK554" s="46"/>
      <c r="EL554" s="46"/>
      <c r="EM554" s="46"/>
      <c r="EN554" s="46"/>
      <c r="EO554" s="46"/>
      <c r="EP554" s="46"/>
      <c r="EQ554" s="46"/>
      <c r="ER554" s="46"/>
      <c r="ES554" s="46"/>
      <c r="ET554" s="46"/>
      <c r="EU554" s="46"/>
      <c r="EV554" s="46"/>
      <c r="EW554" s="46"/>
      <c r="EX554" s="46"/>
      <c r="EY554" s="46"/>
      <c r="EZ554" s="46"/>
      <c r="FA554" s="46"/>
      <c r="FB554" s="46"/>
      <c r="FC554" s="46"/>
      <c r="FD554" s="46"/>
      <c r="FE554" s="46"/>
      <c r="FF554" s="46"/>
      <c r="FG554" s="46"/>
      <c r="FH554" s="46"/>
      <c r="FI554" s="46"/>
      <c r="FJ554" s="46"/>
      <c r="FK554" s="46"/>
      <c r="FL554" s="46"/>
      <c r="FM554" s="46"/>
      <c r="FN554" s="46"/>
      <c r="FO554" s="46"/>
      <c r="FP554" s="46"/>
      <c r="FQ554" s="46"/>
      <c r="FR554" s="46"/>
      <c r="FS554" s="46"/>
      <c r="FT554" s="46"/>
      <c r="FU554" s="46"/>
      <c r="FV554" s="46"/>
      <c r="FW554" s="46"/>
      <c r="FX554" s="46"/>
      <c r="FY554" s="46"/>
      <c r="FZ554" s="46"/>
      <c r="GA554" s="46"/>
      <c r="GB554" s="46"/>
      <c r="GC554" s="46"/>
      <c r="GD554" s="46"/>
      <c r="GE554" s="46"/>
      <c r="GF554" s="46"/>
      <c r="GG554" s="46"/>
      <c r="GH554" s="46"/>
      <c r="GI554" s="46"/>
      <c r="GJ554" s="46"/>
      <c r="GK554" s="46"/>
      <c r="GL554" s="46"/>
      <c r="GM554" s="46"/>
      <c r="GN554" s="46"/>
      <c r="GO554" s="46"/>
      <c r="GP554" s="46"/>
      <c r="GQ554" s="46"/>
      <c r="GR554" s="46"/>
      <c r="GS554" s="46"/>
      <c r="GT554" s="46"/>
      <c r="GU554" s="46"/>
      <c r="GV554" s="46"/>
      <c r="GW554" s="46"/>
      <c r="GX554" s="46"/>
      <c r="GY554" s="46"/>
      <c r="GZ554" s="46"/>
      <c r="HA554" s="46"/>
      <c r="HB554" s="46"/>
      <c r="HC554" s="46"/>
      <c r="HD554" s="46"/>
      <c r="HE554" s="46"/>
      <c r="HF554" s="46"/>
      <c r="HG554" s="46"/>
      <c r="HH554" s="46"/>
      <c r="HI554" s="46"/>
      <c r="HJ554" s="46"/>
      <c r="HK554" s="46"/>
      <c r="HL554" s="46"/>
      <c r="HM554" s="46"/>
      <c r="HN554" s="46"/>
      <c r="HO554" s="46"/>
      <c r="HP554" s="46"/>
      <c r="HQ554" s="46"/>
      <c r="HR554" s="46"/>
      <c r="HS554" s="46"/>
      <c r="HT554" s="46"/>
      <c r="HU554" s="46"/>
      <c r="HV554" s="46"/>
      <c r="HW554" s="46"/>
      <c r="HX554" s="46"/>
      <c r="HY554" s="46"/>
      <c r="HZ554" s="46"/>
      <c r="IA554" s="46"/>
      <c r="IB554" s="46"/>
      <c r="IC554" s="46"/>
      <c r="ID554" s="46"/>
      <c r="IE554" s="46"/>
      <c r="IF554" s="46"/>
      <c r="IG554" s="46"/>
      <c r="IH554" s="46"/>
      <c r="II554" s="46"/>
      <c r="IJ554" s="46"/>
      <c r="IK554" s="46"/>
      <c r="IL554" s="46"/>
      <c r="IM554" s="46"/>
      <c r="IN554" s="46"/>
      <c r="IO554" s="46"/>
      <c r="IP554" s="46"/>
      <c r="IQ554" s="46"/>
      <c r="IR554" s="46"/>
      <c r="IS554" s="46"/>
      <c r="IT554" s="46"/>
      <c r="IU554" s="46"/>
      <c r="IV554" s="46"/>
      <c r="IW554" s="46"/>
      <c r="IX554" s="46"/>
      <c r="IY554" s="46"/>
      <c r="IZ554" s="46"/>
      <c r="JA554" s="46"/>
      <c r="JB554" s="46"/>
      <c r="JC554" s="46"/>
      <c r="JD554" s="46"/>
      <c r="JE554" s="46"/>
      <c r="JF554" s="46"/>
      <c r="JG554" s="46"/>
      <c r="JH554" s="46"/>
      <c r="JI554" s="46"/>
      <c r="JJ554" s="46"/>
      <c r="JK554" s="46"/>
      <c r="JL554" s="46"/>
      <c r="JM554" s="46"/>
      <c r="JN554" s="46"/>
      <c r="JO554" s="46"/>
      <c r="JP554" s="46"/>
      <c r="JQ554" s="46"/>
      <c r="JR554" s="46"/>
      <c r="JS554" s="46"/>
      <c r="JT554" s="46"/>
      <c r="JU554" s="46"/>
      <c r="JV554" s="46"/>
      <c r="JW554" s="46"/>
      <c r="JX554" s="46"/>
      <c r="JY554" s="46"/>
      <c r="JZ554" s="46"/>
      <c r="KA554" s="46"/>
      <c r="KB554" s="46"/>
      <c r="KC554" s="46"/>
      <c r="KD554" s="46"/>
      <c r="KE554" s="46"/>
      <c r="KF554" s="46"/>
      <c r="KG554" s="46"/>
      <c r="KH554" s="46"/>
      <c r="KI554" s="46"/>
      <c r="KJ554" s="46"/>
      <c r="KK554" s="46"/>
      <c r="KL554" s="46"/>
      <c r="KM554" s="46"/>
      <c r="KN554" s="46"/>
      <c r="KO554" s="46"/>
      <c r="KP554" s="234"/>
    </row>
    <row r="555" spans="1:302" s="52" customFormat="1" ht="51" x14ac:dyDescent="0.25">
      <c r="A555" s="612">
        <v>173</v>
      </c>
      <c r="B555" s="180" t="s">
        <v>2550</v>
      </c>
      <c r="C555" s="507">
        <v>12150107</v>
      </c>
      <c r="D555" s="614">
        <v>40143</v>
      </c>
      <c r="E555" s="614">
        <v>40143</v>
      </c>
      <c r="F555" s="614">
        <v>41274</v>
      </c>
      <c r="G555" s="180">
        <v>-7777</v>
      </c>
      <c r="H555" s="180" t="s">
        <v>587</v>
      </c>
      <c r="I555" s="180" t="s">
        <v>2542</v>
      </c>
      <c r="J555" s="180"/>
      <c r="K555" s="180" t="s">
        <v>50</v>
      </c>
      <c r="L555" s="612" t="s">
        <v>632</v>
      </c>
      <c r="M555" s="612" t="s">
        <v>345</v>
      </c>
      <c r="N555" s="612" t="s">
        <v>74</v>
      </c>
      <c r="O555" s="180" t="s">
        <v>7908</v>
      </c>
      <c r="P555" s="649">
        <v>81551</v>
      </c>
      <c r="Q555" s="180" t="s">
        <v>559</v>
      </c>
      <c r="R555" s="180" t="s">
        <v>2473</v>
      </c>
      <c r="S555" s="915" t="s">
        <v>2305</v>
      </c>
      <c r="T555" s="180">
        <v>-9999</v>
      </c>
      <c r="U555" s="180">
        <v>-7777</v>
      </c>
      <c r="V555" s="180">
        <v>-7777</v>
      </c>
      <c r="W555" s="180">
        <v>-7777</v>
      </c>
      <c r="X555" s="180">
        <v>-7777</v>
      </c>
      <c r="Y555" s="76">
        <v>250</v>
      </c>
      <c r="Z555" s="612">
        <v>25</v>
      </c>
      <c r="AA555" s="612">
        <v>8094</v>
      </c>
      <c r="AB555" s="612">
        <v>0.5</v>
      </c>
      <c r="AC555" s="612">
        <v>6000</v>
      </c>
      <c r="AD555" s="612">
        <v>84.35</v>
      </c>
      <c r="AE555" s="612">
        <v>6000</v>
      </c>
      <c r="AF555" s="612" t="s">
        <v>9916</v>
      </c>
      <c r="AG555" s="910"/>
      <c r="AH555" s="910"/>
      <c r="AI555" s="910"/>
      <c r="AJ555" s="662" t="s">
        <v>3801</v>
      </c>
      <c r="AK555" s="662" t="s">
        <v>3802</v>
      </c>
      <c r="AL555" s="612">
        <v>43</v>
      </c>
      <c r="AM555" s="612">
        <v>19</v>
      </c>
      <c r="AN555" s="1145">
        <v>22.8</v>
      </c>
      <c r="AO555" s="612">
        <v>24</v>
      </c>
      <c r="AP555" s="612">
        <v>4</v>
      </c>
      <c r="AQ555" s="612">
        <v>14</v>
      </c>
      <c r="AR555" s="612">
        <f t="shared" si="42"/>
        <v>43.323</v>
      </c>
      <c r="AS555" s="612">
        <f t="shared" si="43"/>
        <v>24.070555555555554</v>
      </c>
      <c r="AT555" s="612" t="s">
        <v>43</v>
      </c>
      <c r="AU555" s="910"/>
      <c r="AV555" s="1228"/>
      <c r="AW555" s="1287"/>
      <c r="AX555" s="1228"/>
      <c r="AY555" s="1287"/>
      <c r="AZ555" s="1228"/>
      <c r="BA555" s="1287"/>
      <c r="BB555" s="1228"/>
      <c r="BC555" s="1287"/>
      <c r="BD555" s="1228"/>
      <c r="BE555" s="1287"/>
      <c r="BF555" s="761" t="s">
        <v>9654</v>
      </c>
      <c r="BG555" s="509" t="s">
        <v>1624</v>
      </c>
      <c r="BH555" s="230"/>
      <c r="BI555" s="46"/>
      <c r="BJ555" s="46"/>
      <c r="BK555" s="46"/>
      <c r="BL555" s="46"/>
      <c r="BM555" s="46"/>
      <c r="BN555" s="46"/>
      <c r="BO555" s="46"/>
      <c r="BP555" s="46"/>
      <c r="BQ555" s="46"/>
      <c r="BR555" s="46"/>
      <c r="BS555" s="46"/>
      <c r="BT555" s="46"/>
      <c r="BU555" s="46"/>
      <c r="BV555" s="46"/>
      <c r="BW555" s="46"/>
      <c r="BX555" s="46"/>
      <c r="BY555" s="46"/>
      <c r="BZ555" s="46"/>
      <c r="CA555" s="46"/>
      <c r="CB555" s="46"/>
      <c r="CC555" s="46"/>
      <c r="CD555" s="46"/>
      <c r="CE555" s="46"/>
      <c r="CF555" s="46"/>
      <c r="CG555" s="46"/>
      <c r="CH555" s="46"/>
      <c r="CI555" s="46"/>
      <c r="CJ555" s="46"/>
      <c r="CK555" s="46"/>
      <c r="CL555" s="46"/>
      <c r="CM555" s="46"/>
      <c r="CN555" s="46"/>
      <c r="CO555" s="46"/>
      <c r="CP555" s="46"/>
      <c r="CQ555" s="46"/>
      <c r="CR555" s="46"/>
      <c r="CS555" s="46"/>
      <c r="CT555" s="46"/>
      <c r="CU555" s="46"/>
      <c r="CV555" s="46"/>
      <c r="CW555" s="46"/>
      <c r="CX555" s="46"/>
      <c r="CY555" s="46"/>
      <c r="CZ555" s="46"/>
      <c r="DA555" s="46"/>
      <c r="DB555" s="46"/>
      <c r="DC555" s="46"/>
      <c r="DD555" s="46"/>
      <c r="DE555" s="46"/>
      <c r="DF555" s="46"/>
      <c r="DG555" s="46"/>
      <c r="DH555" s="46"/>
      <c r="DI555" s="46"/>
      <c r="DJ555" s="46"/>
      <c r="DK555" s="46"/>
      <c r="DL555" s="46"/>
      <c r="DM555" s="46"/>
      <c r="DN555" s="46"/>
      <c r="DO555" s="46"/>
      <c r="DP555" s="46"/>
      <c r="DQ555" s="46"/>
      <c r="DR555" s="46"/>
      <c r="DS555" s="46"/>
      <c r="DT555" s="46"/>
      <c r="DU555" s="46"/>
      <c r="DV555" s="46"/>
      <c r="DW555" s="46"/>
      <c r="DX555" s="46"/>
      <c r="DY555" s="46"/>
      <c r="DZ555" s="46"/>
      <c r="EA555" s="46"/>
      <c r="EB555" s="46"/>
      <c r="EC555" s="46"/>
      <c r="ED555" s="46"/>
      <c r="EE555" s="46"/>
      <c r="EF555" s="46"/>
      <c r="EG555" s="46"/>
      <c r="EH555" s="46"/>
      <c r="EI555" s="46"/>
      <c r="EJ555" s="46"/>
      <c r="EK555" s="46"/>
      <c r="EL555" s="46"/>
      <c r="EM555" s="46"/>
      <c r="EN555" s="46"/>
      <c r="EO555" s="46"/>
      <c r="EP555" s="46"/>
      <c r="EQ555" s="46"/>
      <c r="ER555" s="46"/>
      <c r="ES555" s="46"/>
      <c r="ET555" s="46"/>
      <c r="EU555" s="46"/>
      <c r="EV555" s="46"/>
      <c r="EW555" s="46"/>
      <c r="EX555" s="46"/>
      <c r="EY555" s="46"/>
      <c r="EZ555" s="46"/>
      <c r="FA555" s="46"/>
      <c r="FB555" s="46"/>
      <c r="FC555" s="46"/>
      <c r="FD555" s="46"/>
      <c r="FE555" s="46"/>
      <c r="FF555" s="46"/>
      <c r="FG555" s="46"/>
      <c r="FH555" s="46"/>
      <c r="FI555" s="46"/>
      <c r="FJ555" s="46"/>
      <c r="FK555" s="46"/>
      <c r="FL555" s="46"/>
      <c r="FM555" s="46"/>
      <c r="FN555" s="46"/>
      <c r="FO555" s="46"/>
      <c r="FP555" s="46"/>
      <c r="FQ555" s="46"/>
      <c r="FR555" s="46"/>
      <c r="FS555" s="46"/>
      <c r="FT555" s="46"/>
      <c r="FU555" s="46"/>
      <c r="FV555" s="46"/>
      <c r="FW555" s="46"/>
      <c r="FX555" s="46"/>
      <c r="FY555" s="46"/>
      <c r="FZ555" s="46"/>
      <c r="GA555" s="46"/>
      <c r="GB555" s="46"/>
      <c r="GC555" s="46"/>
      <c r="GD555" s="46"/>
      <c r="GE555" s="46"/>
      <c r="GF555" s="46"/>
      <c r="GG555" s="46"/>
      <c r="GH555" s="46"/>
      <c r="GI555" s="46"/>
      <c r="GJ555" s="46"/>
      <c r="GK555" s="46"/>
      <c r="GL555" s="46"/>
      <c r="GM555" s="46"/>
      <c r="GN555" s="46"/>
      <c r="GO555" s="46"/>
      <c r="GP555" s="46"/>
      <c r="GQ555" s="46"/>
      <c r="GR555" s="46"/>
      <c r="GS555" s="46"/>
      <c r="GT555" s="46"/>
      <c r="GU555" s="46"/>
      <c r="GV555" s="46"/>
      <c r="GW555" s="46"/>
      <c r="GX555" s="46"/>
      <c r="GY555" s="46"/>
      <c r="GZ555" s="46"/>
      <c r="HA555" s="46"/>
      <c r="HB555" s="46"/>
      <c r="HC555" s="46"/>
      <c r="HD555" s="46"/>
      <c r="HE555" s="46"/>
      <c r="HF555" s="46"/>
      <c r="HG555" s="46"/>
      <c r="HH555" s="46"/>
      <c r="HI555" s="46"/>
      <c r="HJ555" s="46"/>
      <c r="HK555" s="46"/>
      <c r="HL555" s="46"/>
      <c r="HM555" s="46"/>
      <c r="HN555" s="46"/>
      <c r="HO555" s="46"/>
      <c r="HP555" s="46"/>
      <c r="HQ555" s="46"/>
      <c r="HR555" s="46"/>
      <c r="HS555" s="46"/>
      <c r="HT555" s="46"/>
      <c r="HU555" s="46"/>
      <c r="HV555" s="46"/>
      <c r="HW555" s="46"/>
      <c r="HX555" s="46"/>
      <c r="HY555" s="46"/>
      <c r="HZ555" s="46"/>
      <c r="IA555" s="46"/>
      <c r="IB555" s="46"/>
      <c r="IC555" s="46"/>
      <c r="ID555" s="46"/>
      <c r="IE555" s="46"/>
      <c r="IF555" s="46"/>
      <c r="IG555" s="46"/>
      <c r="IH555" s="46"/>
      <c r="II555" s="46"/>
      <c r="IJ555" s="46"/>
      <c r="IK555" s="46"/>
      <c r="IL555" s="46"/>
      <c r="IM555" s="46"/>
      <c r="IN555" s="46"/>
      <c r="IO555" s="46"/>
      <c r="IP555" s="46"/>
      <c r="IQ555" s="46"/>
      <c r="IR555" s="46"/>
      <c r="IS555" s="46"/>
      <c r="IT555" s="46"/>
      <c r="IU555" s="46"/>
      <c r="IV555" s="46"/>
      <c r="IW555" s="46"/>
      <c r="IX555" s="46"/>
      <c r="IY555" s="46"/>
      <c r="IZ555" s="46"/>
      <c r="JA555" s="46"/>
      <c r="JB555" s="46"/>
      <c r="JC555" s="46"/>
      <c r="JD555" s="46"/>
      <c r="JE555" s="46"/>
      <c r="JF555" s="46"/>
      <c r="JG555" s="46"/>
      <c r="JH555" s="46"/>
      <c r="JI555" s="46"/>
      <c r="JJ555" s="46"/>
      <c r="JK555" s="46"/>
      <c r="JL555" s="46"/>
      <c r="JM555" s="46"/>
      <c r="JN555" s="46"/>
      <c r="JO555" s="46"/>
      <c r="JP555" s="46"/>
      <c r="JQ555" s="46"/>
      <c r="JR555" s="46"/>
      <c r="JS555" s="46"/>
      <c r="JT555" s="46"/>
      <c r="JU555" s="46"/>
      <c r="JV555" s="46"/>
      <c r="JW555" s="46"/>
      <c r="JX555" s="46"/>
      <c r="JY555" s="46"/>
      <c r="JZ555" s="46"/>
      <c r="KA555" s="46"/>
      <c r="KB555" s="46"/>
      <c r="KC555" s="46"/>
      <c r="KD555" s="46"/>
      <c r="KE555" s="46"/>
      <c r="KF555" s="46"/>
      <c r="KG555" s="46"/>
      <c r="KH555" s="46"/>
      <c r="KI555" s="46"/>
      <c r="KJ555" s="46"/>
      <c r="KK555" s="46"/>
      <c r="KL555" s="46"/>
      <c r="KM555" s="46"/>
      <c r="KN555" s="46"/>
      <c r="KO555" s="46"/>
      <c r="KP555" s="234"/>
    </row>
    <row r="556" spans="1:302" s="52" customFormat="1" ht="51" x14ac:dyDescent="0.25">
      <c r="A556" s="55"/>
      <c r="B556" s="24" t="s">
        <v>2550</v>
      </c>
      <c r="C556" s="26">
        <v>12150107</v>
      </c>
      <c r="D556" s="70">
        <v>40143</v>
      </c>
      <c r="E556" s="70">
        <v>40143</v>
      </c>
      <c r="F556" s="70">
        <v>41274</v>
      </c>
      <c r="G556" s="24">
        <v>-7777</v>
      </c>
      <c r="H556" s="24" t="s">
        <v>587</v>
      </c>
      <c r="I556" s="24" t="s">
        <v>2542</v>
      </c>
      <c r="J556" s="24"/>
      <c r="K556" s="24" t="s">
        <v>50</v>
      </c>
      <c r="L556" s="55" t="s">
        <v>632</v>
      </c>
      <c r="M556" s="55" t="s">
        <v>345</v>
      </c>
      <c r="N556" s="55" t="s">
        <v>74</v>
      </c>
      <c r="O556" s="24" t="s">
        <v>7908</v>
      </c>
      <c r="P556" s="69">
        <v>81551</v>
      </c>
      <c r="Q556" s="24" t="s">
        <v>559</v>
      </c>
      <c r="R556" s="24" t="s">
        <v>2473</v>
      </c>
      <c r="S556" s="287" t="s">
        <v>2305</v>
      </c>
      <c r="T556" s="24" t="s">
        <v>1861</v>
      </c>
      <c r="U556" s="24" t="s">
        <v>1861</v>
      </c>
      <c r="V556" s="24" t="s">
        <v>1861</v>
      </c>
      <c r="W556" s="24" t="s">
        <v>1861</v>
      </c>
      <c r="X556" s="24" t="s">
        <v>1861</v>
      </c>
      <c r="Y556" s="24" t="s">
        <v>1861</v>
      </c>
      <c r="Z556" s="24" t="s">
        <v>1861</v>
      </c>
      <c r="AA556" s="24" t="s">
        <v>1861</v>
      </c>
      <c r="AB556" s="24" t="s">
        <v>1861</v>
      </c>
      <c r="AC556" s="24" t="s">
        <v>1861</v>
      </c>
      <c r="AD556" s="24" t="s">
        <v>1861</v>
      </c>
      <c r="AE556" s="24" t="s">
        <v>1861</v>
      </c>
      <c r="AF556" s="55" t="s">
        <v>9917</v>
      </c>
      <c r="AG556" s="68"/>
      <c r="AH556" s="68"/>
      <c r="AI556" s="68"/>
      <c r="AJ556" s="66" t="s">
        <v>3803</v>
      </c>
      <c r="AK556" s="66" t="s">
        <v>3804</v>
      </c>
      <c r="AL556" s="55">
        <v>43</v>
      </c>
      <c r="AM556" s="55">
        <v>19</v>
      </c>
      <c r="AN556" s="1146">
        <v>17.399999999999999</v>
      </c>
      <c r="AO556" s="55">
        <v>24</v>
      </c>
      <c r="AP556" s="55">
        <v>4</v>
      </c>
      <c r="AQ556" s="55">
        <v>5.8</v>
      </c>
      <c r="AR556" s="55">
        <f t="shared" si="42"/>
        <v>43.3215</v>
      </c>
      <c r="AS556" s="55">
        <f t="shared" si="43"/>
        <v>24.068277777777777</v>
      </c>
      <c r="AT556" s="76"/>
      <c r="AU556" s="68"/>
      <c r="AV556" s="1229"/>
      <c r="AW556" s="1288"/>
      <c r="AX556" s="1229"/>
      <c r="AY556" s="1288"/>
      <c r="AZ556" s="1229"/>
      <c r="BA556" s="1288"/>
      <c r="BB556" s="1229"/>
      <c r="BC556" s="1288"/>
      <c r="BD556" s="1229"/>
      <c r="BE556" s="1288"/>
      <c r="BF556" s="75" t="s">
        <v>9654</v>
      </c>
      <c r="BG556" s="29"/>
      <c r="BH556" s="230"/>
      <c r="BI556" s="46"/>
      <c r="BJ556" s="46"/>
      <c r="BK556" s="46"/>
      <c r="BL556" s="46"/>
      <c r="BM556" s="46"/>
      <c r="BN556" s="46"/>
      <c r="BO556" s="46"/>
      <c r="BP556" s="46"/>
      <c r="BQ556" s="46"/>
      <c r="BR556" s="46"/>
      <c r="BS556" s="46"/>
      <c r="BT556" s="46"/>
      <c r="BU556" s="46"/>
      <c r="BV556" s="46"/>
      <c r="BW556" s="46"/>
      <c r="BX556" s="46"/>
      <c r="BY556" s="46"/>
      <c r="BZ556" s="46"/>
      <c r="CA556" s="46"/>
      <c r="CB556" s="46"/>
      <c r="CC556" s="46"/>
      <c r="CD556" s="46"/>
      <c r="CE556" s="46"/>
      <c r="CF556" s="46"/>
      <c r="CG556" s="46"/>
      <c r="CH556" s="46"/>
      <c r="CI556" s="46"/>
      <c r="CJ556" s="46"/>
      <c r="CK556" s="46"/>
      <c r="CL556" s="46"/>
      <c r="CM556" s="46"/>
      <c r="CN556" s="46"/>
      <c r="CO556" s="46"/>
      <c r="CP556" s="46"/>
      <c r="CQ556" s="46"/>
      <c r="CR556" s="46"/>
      <c r="CS556" s="46"/>
      <c r="CT556" s="46"/>
      <c r="CU556" s="46"/>
      <c r="CV556" s="46"/>
      <c r="CW556" s="46"/>
      <c r="CX556" s="46"/>
      <c r="CY556" s="46"/>
      <c r="CZ556" s="46"/>
      <c r="DA556" s="46"/>
      <c r="DB556" s="46"/>
      <c r="DC556" s="46"/>
      <c r="DD556" s="46"/>
      <c r="DE556" s="46"/>
      <c r="DF556" s="46"/>
      <c r="DG556" s="46"/>
      <c r="DH556" s="46"/>
      <c r="DI556" s="46"/>
      <c r="DJ556" s="46"/>
      <c r="DK556" s="46"/>
      <c r="DL556" s="46"/>
      <c r="DM556" s="46"/>
      <c r="DN556" s="46"/>
      <c r="DO556" s="46"/>
      <c r="DP556" s="46"/>
      <c r="DQ556" s="46"/>
      <c r="DR556" s="46"/>
      <c r="DS556" s="46"/>
      <c r="DT556" s="46"/>
      <c r="DU556" s="46"/>
      <c r="DV556" s="46"/>
      <c r="DW556" s="46"/>
      <c r="DX556" s="46"/>
      <c r="DY556" s="46"/>
      <c r="DZ556" s="46"/>
      <c r="EA556" s="46"/>
      <c r="EB556" s="46"/>
      <c r="EC556" s="46"/>
      <c r="ED556" s="46"/>
      <c r="EE556" s="46"/>
      <c r="EF556" s="46"/>
      <c r="EG556" s="46"/>
      <c r="EH556" s="46"/>
      <c r="EI556" s="46"/>
      <c r="EJ556" s="46"/>
      <c r="EK556" s="46"/>
      <c r="EL556" s="46"/>
      <c r="EM556" s="46"/>
      <c r="EN556" s="46"/>
      <c r="EO556" s="46"/>
      <c r="EP556" s="46"/>
      <c r="EQ556" s="46"/>
      <c r="ER556" s="46"/>
      <c r="ES556" s="46"/>
      <c r="ET556" s="46"/>
      <c r="EU556" s="46"/>
      <c r="EV556" s="46"/>
      <c r="EW556" s="46"/>
      <c r="EX556" s="46"/>
      <c r="EY556" s="46"/>
      <c r="EZ556" s="46"/>
      <c r="FA556" s="46"/>
      <c r="FB556" s="46"/>
      <c r="FC556" s="46"/>
      <c r="FD556" s="46"/>
      <c r="FE556" s="46"/>
      <c r="FF556" s="46"/>
      <c r="FG556" s="46"/>
      <c r="FH556" s="46"/>
      <c r="FI556" s="46"/>
      <c r="FJ556" s="46"/>
      <c r="FK556" s="46"/>
      <c r="FL556" s="46"/>
      <c r="FM556" s="46"/>
      <c r="FN556" s="46"/>
      <c r="FO556" s="46"/>
      <c r="FP556" s="46"/>
      <c r="FQ556" s="46"/>
      <c r="FR556" s="46"/>
      <c r="FS556" s="46"/>
      <c r="FT556" s="46"/>
      <c r="FU556" s="46"/>
      <c r="FV556" s="46"/>
      <c r="FW556" s="46"/>
      <c r="FX556" s="46"/>
      <c r="FY556" s="46"/>
      <c r="FZ556" s="46"/>
      <c r="GA556" s="46"/>
      <c r="GB556" s="46"/>
      <c r="GC556" s="46"/>
      <c r="GD556" s="46"/>
      <c r="GE556" s="46"/>
      <c r="GF556" s="46"/>
      <c r="GG556" s="46"/>
      <c r="GH556" s="46"/>
      <c r="GI556" s="46"/>
      <c r="GJ556" s="46"/>
      <c r="GK556" s="46"/>
      <c r="GL556" s="46"/>
      <c r="GM556" s="46"/>
      <c r="GN556" s="46"/>
      <c r="GO556" s="46"/>
      <c r="GP556" s="46"/>
      <c r="GQ556" s="46"/>
      <c r="GR556" s="46"/>
      <c r="GS556" s="46"/>
      <c r="GT556" s="46"/>
      <c r="GU556" s="46"/>
      <c r="GV556" s="46"/>
      <c r="GW556" s="46"/>
      <c r="GX556" s="46"/>
      <c r="GY556" s="46"/>
      <c r="GZ556" s="46"/>
      <c r="HA556" s="46"/>
      <c r="HB556" s="46"/>
      <c r="HC556" s="46"/>
      <c r="HD556" s="46"/>
      <c r="HE556" s="46"/>
      <c r="HF556" s="46"/>
      <c r="HG556" s="46"/>
      <c r="HH556" s="46"/>
      <c r="HI556" s="46"/>
      <c r="HJ556" s="46"/>
      <c r="HK556" s="46"/>
      <c r="HL556" s="46"/>
      <c r="HM556" s="46"/>
      <c r="HN556" s="46"/>
      <c r="HO556" s="46"/>
      <c r="HP556" s="46"/>
      <c r="HQ556" s="46"/>
      <c r="HR556" s="46"/>
      <c r="HS556" s="46"/>
      <c r="HT556" s="46"/>
      <c r="HU556" s="46"/>
      <c r="HV556" s="46"/>
      <c r="HW556" s="46"/>
      <c r="HX556" s="46"/>
      <c r="HY556" s="46"/>
      <c r="HZ556" s="46"/>
      <c r="IA556" s="46"/>
      <c r="IB556" s="46"/>
      <c r="IC556" s="46"/>
      <c r="ID556" s="46"/>
      <c r="IE556" s="46"/>
      <c r="IF556" s="46"/>
      <c r="IG556" s="46"/>
      <c r="IH556" s="46"/>
      <c r="II556" s="46"/>
      <c r="IJ556" s="46"/>
      <c r="IK556" s="46"/>
      <c r="IL556" s="46"/>
      <c r="IM556" s="46"/>
      <c r="IN556" s="46"/>
      <c r="IO556" s="46"/>
      <c r="IP556" s="46"/>
      <c r="IQ556" s="46"/>
      <c r="IR556" s="46"/>
      <c r="IS556" s="46"/>
      <c r="IT556" s="46"/>
      <c r="IU556" s="46"/>
      <c r="IV556" s="46"/>
      <c r="IW556" s="46"/>
      <c r="IX556" s="46"/>
      <c r="IY556" s="46"/>
      <c r="IZ556" s="46"/>
      <c r="JA556" s="46"/>
      <c r="JB556" s="46"/>
      <c r="JC556" s="46"/>
      <c r="JD556" s="46"/>
      <c r="JE556" s="46"/>
      <c r="JF556" s="46"/>
      <c r="JG556" s="46"/>
      <c r="JH556" s="46"/>
      <c r="JI556" s="46"/>
      <c r="JJ556" s="46"/>
      <c r="JK556" s="46"/>
      <c r="JL556" s="46"/>
      <c r="JM556" s="46"/>
      <c r="JN556" s="46"/>
      <c r="JO556" s="46"/>
      <c r="JP556" s="46"/>
      <c r="JQ556" s="46"/>
      <c r="JR556" s="46"/>
      <c r="JS556" s="46"/>
      <c r="JT556" s="46"/>
      <c r="JU556" s="46"/>
      <c r="JV556" s="46"/>
      <c r="JW556" s="46"/>
      <c r="JX556" s="46"/>
      <c r="JY556" s="46"/>
      <c r="JZ556" s="46"/>
      <c r="KA556" s="46"/>
      <c r="KB556" s="46"/>
      <c r="KC556" s="46"/>
      <c r="KD556" s="46"/>
      <c r="KE556" s="46"/>
      <c r="KF556" s="46"/>
      <c r="KG556" s="46"/>
      <c r="KH556" s="46"/>
      <c r="KI556" s="46"/>
      <c r="KJ556" s="46"/>
      <c r="KK556" s="46"/>
      <c r="KL556" s="46"/>
      <c r="KM556" s="46"/>
      <c r="KN556" s="46"/>
      <c r="KO556" s="46"/>
      <c r="KP556" s="234"/>
    </row>
    <row r="557" spans="1:302" s="52" customFormat="1" ht="51" x14ac:dyDescent="0.25">
      <c r="A557" s="90"/>
      <c r="B557" s="45" t="s">
        <v>2550</v>
      </c>
      <c r="C557" s="144">
        <v>12150107</v>
      </c>
      <c r="D557" s="145">
        <v>40143</v>
      </c>
      <c r="E557" s="145">
        <v>40143</v>
      </c>
      <c r="F557" s="145">
        <v>41274</v>
      </c>
      <c r="G557" s="21">
        <v>-7777</v>
      </c>
      <c r="H557" s="45" t="s">
        <v>587</v>
      </c>
      <c r="I557" s="45" t="s">
        <v>2542</v>
      </c>
      <c r="J557" s="45"/>
      <c r="K557" s="45" t="s">
        <v>50</v>
      </c>
      <c r="L557" s="90" t="s">
        <v>632</v>
      </c>
      <c r="M557" s="90" t="s">
        <v>345</v>
      </c>
      <c r="N557" s="90" t="s">
        <v>74</v>
      </c>
      <c r="O557" s="45" t="s">
        <v>7908</v>
      </c>
      <c r="P557" s="143">
        <v>81551</v>
      </c>
      <c r="Q557" s="45" t="s">
        <v>559</v>
      </c>
      <c r="R557" s="45" t="s">
        <v>2473</v>
      </c>
      <c r="S557" s="278" t="s">
        <v>2305</v>
      </c>
      <c r="T557" s="21">
        <v>-9999</v>
      </c>
      <c r="U557" s="21">
        <v>-7777</v>
      </c>
      <c r="V557" s="21">
        <v>-7777</v>
      </c>
      <c r="W557" s="21">
        <v>-7777</v>
      </c>
      <c r="X557" s="21">
        <v>-7777</v>
      </c>
      <c r="Y557" s="221">
        <v>250</v>
      </c>
      <c r="Z557" s="90">
        <v>35</v>
      </c>
      <c r="AA557" s="90">
        <v>8094</v>
      </c>
      <c r="AB557" s="90">
        <v>0.5</v>
      </c>
      <c r="AC557" s="90">
        <v>6000</v>
      </c>
      <c r="AD557" s="90">
        <v>84.35</v>
      </c>
      <c r="AE557" s="90">
        <v>6000</v>
      </c>
      <c r="AF557" s="90" t="s">
        <v>9916</v>
      </c>
      <c r="AG557" s="77"/>
      <c r="AH557" s="77"/>
      <c r="AI557" s="77"/>
      <c r="AJ557" s="67" t="s">
        <v>3801</v>
      </c>
      <c r="AK557" s="67" t="s">
        <v>3802</v>
      </c>
      <c r="AL557" s="90">
        <v>43</v>
      </c>
      <c r="AM557" s="90">
        <v>19</v>
      </c>
      <c r="AN557" s="1147">
        <v>22.8</v>
      </c>
      <c r="AO557" s="90">
        <v>24</v>
      </c>
      <c r="AP557" s="90">
        <v>4</v>
      </c>
      <c r="AQ557" s="90">
        <v>14</v>
      </c>
      <c r="AR557" s="90">
        <f t="shared" si="42"/>
        <v>43.323</v>
      </c>
      <c r="AS557" s="90">
        <f t="shared" si="43"/>
        <v>24.070555555555554</v>
      </c>
      <c r="AT557" s="90" t="s">
        <v>43</v>
      </c>
      <c r="AU557" s="77"/>
      <c r="AV557" s="1230"/>
      <c r="AW557" s="1289"/>
      <c r="AX557" s="1230"/>
      <c r="AY557" s="1289"/>
      <c r="AZ557" s="1230"/>
      <c r="BA557" s="1289"/>
      <c r="BB557" s="1230"/>
      <c r="BC557" s="1289"/>
      <c r="BD557" s="1230"/>
      <c r="BE557" s="1289"/>
      <c r="BF557" s="78" t="s">
        <v>9654</v>
      </c>
      <c r="BG557" s="142" t="s">
        <v>1624</v>
      </c>
      <c r="BH557" s="230"/>
      <c r="BI557" s="46"/>
      <c r="BJ557" s="46"/>
      <c r="BK557" s="46"/>
      <c r="BL557" s="46"/>
      <c r="BM557" s="46"/>
      <c r="BN557" s="46"/>
      <c r="BO557" s="46"/>
      <c r="BP557" s="46"/>
      <c r="BQ557" s="46"/>
      <c r="BR557" s="46"/>
      <c r="BS557" s="46"/>
      <c r="BT557" s="46"/>
      <c r="BU557" s="46"/>
      <c r="BV557" s="46"/>
      <c r="BW557" s="46"/>
      <c r="BX557" s="46"/>
      <c r="BY557" s="46"/>
      <c r="BZ557" s="46"/>
      <c r="CA557" s="46"/>
      <c r="CB557" s="46"/>
      <c r="CC557" s="46"/>
      <c r="CD557" s="46"/>
      <c r="CE557" s="46"/>
      <c r="CF557" s="46"/>
      <c r="CG557" s="46"/>
      <c r="CH557" s="46"/>
      <c r="CI557" s="46"/>
      <c r="CJ557" s="46"/>
      <c r="CK557" s="46"/>
      <c r="CL557" s="46"/>
      <c r="CM557" s="46"/>
      <c r="CN557" s="46"/>
      <c r="CO557" s="46"/>
      <c r="CP557" s="46"/>
      <c r="CQ557" s="46"/>
      <c r="CR557" s="46"/>
      <c r="CS557" s="46"/>
      <c r="CT557" s="46"/>
      <c r="CU557" s="46"/>
      <c r="CV557" s="46"/>
      <c r="CW557" s="46"/>
      <c r="CX557" s="46"/>
      <c r="CY557" s="46"/>
      <c r="CZ557" s="46"/>
      <c r="DA557" s="46"/>
      <c r="DB557" s="46"/>
      <c r="DC557" s="46"/>
      <c r="DD557" s="46"/>
      <c r="DE557" s="46"/>
      <c r="DF557" s="46"/>
      <c r="DG557" s="46"/>
      <c r="DH557" s="46"/>
      <c r="DI557" s="46"/>
      <c r="DJ557" s="46"/>
      <c r="DK557" s="46"/>
      <c r="DL557" s="46"/>
      <c r="DM557" s="46"/>
      <c r="DN557" s="46"/>
      <c r="DO557" s="46"/>
      <c r="DP557" s="46"/>
      <c r="DQ557" s="46"/>
      <c r="DR557" s="46"/>
      <c r="DS557" s="46"/>
      <c r="DT557" s="46"/>
      <c r="DU557" s="46"/>
      <c r="DV557" s="46"/>
      <c r="DW557" s="46"/>
      <c r="DX557" s="46"/>
      <c r="DY557" s="46"/>
      <c r="DZ557" s="46"/>
      <c r="EA557" s="46"/>
      <c r="EB557" s="46"/>
      <c r="EC557" s="46"/>
      <c r="ED557" s="46"/>
      <c r="EE557" s="46"/>
      <c r="EF557" s="46"/>
      <c r="EG557" s="46"/>
      <c r="EH557" s="46"/>
      <c r="EI557" s="46"/>
      <c r="EJ557" s="46"/>
      <c r="EK557" s="46"/>
      <c r="EL557" s="46"/>
      <c r="EM557" s="46"/>
      <c r="EN557" s="46"/>
      <c r="EO557" s="46"/>
      <c r="EP557" s="46"/>
      <c r="EQ557" s="46"/>
      <c r="ER557" s="46"/>
      <c r="ES557" s="46"/>
      <c r="ET557" s="46"/>
      <c r="EU557" s="46"/>
      <c r="EV557" s="46"/>
      <c r="EW557" s="46"/>
      <c r="EX557" s="46"/>
      <c r="EY557" s="46"/>
      <c r="EZ557" s="46"/>
      <c r="FA557" s="46"/>
      <c r="FB557" s="46"/>
      <c r="FC557" s="46"/>
      <c r="FD557" s="46"/>
      <c r="FE557" s="46"/>
      <c r="FF557" s="46"/>
      <c r="FG557" s="46"/>
      <c r="FH557" s="46"/>
      <c r="FI557" s="46"/>
      <c r="FJ557" s="46"/>
      <c r="FK557" s="46"/>
      <c r="FL557" s="46"/>
      <c r="FM557" s="46"/>
      <c r="FN557" s="46"/>
      <c r="FO557" s="46"/>
      <c r="FP557" s="46"/>
      <c r="FQ557" s="46"/>
      <c r="FR557" s="46"/>
      <c r="FS557" s="46"/>
      <c r="FT557" s="46"/>
      <c r="FU557" s="46"/>
      <c r="FV557" s="46"/>
      <c r="FW557" s="46"/>
      <c r="FX557" s="46"/>
      <c r="FY557" s="46"/>
      <c r="FZ557" s="46"/>
      <c r="GA557" s="46"/>
      <c r="GB557" s="46"/>
      <c r="GC557" s="46"/>
      <c r="GD557" s="46"/>
      <c r="GE557" s="46"/>
      <c r="GF557" s="46"/>
      <c r="GG557" s="46"/>
      <c r="GH557" s="46"/>
      <c r="GI557" s="46"/>
      <c r="GJ557" s="46"/>
      <c r="GK557" s="46"/>
      <c r="GL557" s="46"/>
      <c r="GM557" s="46"/>
      <c r="GN557" s="46"/>
      <c r="GO557" s="46"/>
      <c r="GP557" s="46"/>
      <c r="GQ557" s="46"/>
      <c r="GR557" s="46"/>
      <c r="GS557" s="46"/>
      <c r="GT557" s="46"/>
      <c r="GU557" s="46"/>
      <c r="GV557" s="46"/>
      <c r="GW557" s="46"/>
      <c r="GX557" s="46"/>
      <c r="GY557" s="46"/>
      <c r="GZ557" s="46"/>
      <c r="HA557" s="46"/>
      <c r="HB557" s="46"/>
      <c r="HC557" s="46"/>
      <c r="HD557" s="46"/>
      <c r="HE557" s="46"/>
      <c r="HF557" s="46"/>
      <c r="HG557" s="46"/>
      <c r="HH557" s="46"/>
      <c r="HI557" s="46"/>
      <c r="HJ557" s="46"/>
      <c r="HK557" s="46"/>
      <c r="HL557" s="46"/>
      <c r="HM557" s="46"/>
      <c r="HN557" s="46"/>
      <c r="HO557" s="46"/>
      <c r="HP557" s="46"/>
      <c r="HQ557" s="46"/>
      <c r="HR557" s="46"/>
      <c r="HS557" s="46"/>
      <c r="HT557" s="46"/>
      <c r="HU557" s="46"/>
      <c r="HV557" s="46"/>
      <c r="HW557" s="46"/>
      <c r="HX557" s="46"/>
      <c r="HY557" s="46"/>
      <c r="HZ557" s="46"/>
      <c r="IA557" s="46"/>
      <c r="IB557" s="46"/>
      <c r="IC557" s="46"/>
      <c r="ID557" s="46"/>
      <c r="IE557" s="46"/>
      <c r="IF557" s="46"/>
      <c r="IG557" s="46"/>
      <c r="IH557" s="46"/>
      <c r="II557" s="46"/>
      <c r="IJ557" s="46"/>
      <c r="IK557" s="46"/>
      <c r="IL557" s="46"/>
      <c r="IM557" s="46"/>
      <c r="IN557" s="46"/>
      <c r="IO557" s="46"/>
      <c r="IP557" s="46"/>
      <c r="IQ557" s="46"/>
      <c r="IR557" s="46"/>
      <c r="IS557" s="46"/>
      <c r="IT557" s="46"/>
      <c r="IU557" s="46"/>
      <c r="IV557" s="46"/>
      <c r="IW557" s="46"/>
      <c r="IX557" s="46"/>
      <c r="IY557" s="46"/>
      <c r="IZ557" s="46"/>
      <c r="JA557" s="46"/>
      <c r="JB557" s="46"/>
      <c r="JC557" s="46"/>
      <c r="JD557" s="46"/>
      <c r="JE557" s="46"/>
      <c r="JF557" s="46"/>
      <c r="JG557" s="46"/>
      <c r="JH557" s="46"/>
      <c r="JI557" s="46"/>
      <c r="JJ557" s="46"/>
      <c r="JK557" s="46"/>
      <c r="JL557" s="46"/>
      <c r="JM557" s="46"/>
      <c r="JN557" s="46"/>
      <c r="JO557" s="46"/>
      <c r="JP557" s="46"/>
      <c r="JQ557" s="46"/>
      <c r="JR557" s="46"/>
      <c r="JS557" s="46"/>
      <c r="JT557" s="46"/>
      <c r="JU557" s="46"/>
      <c r="JV557" s="46"/>
      <c r="JW557" s="46"/>
      <c r="JX557" s="46"/>
      <c r="JY557" s="46"/>
      <c r="JZ557" s="46"/>
      <c r="KA557" s="46"/>
      <c r="KB557" s="46"/>
      <c r="KC557" s="46"/>
      <c r="KD557" s="46"/>
      <c r="KE557" s="46"/>
      <c r="KF557" s="46"/>
      <c r="KG557" s="46"/>
      <c r="KH557" s="46"/>
      <c r="KI557" s="46"/>
      <c r="KJ557" s="46"/>
      <c r="KK557" s="46"/>
      <c r="KL557" s="46"/>
      <c r="KM557" s="46"/>
      <c r="KN557" s="46"/>
      <c r="KO557" s="46"/>
      <c r="KP557" s="234"/>
    </row>
    <row r="558" spans="1:302" s="52" customFormat="1" ht="51.75" thickBot="1" x14ac:dyDescent="0.3">
      <c r="A558" s="173"/>
      <c r="B558" s="169" t="s">
        <v>2550</v>
      </c>
      <c r="C558" s="159">
        <v>12150107</v>
      </c>
      <c r="D558" s="435">
        <v>40143</v>
      </c>
      <c r="E558" s="435">
        <v>40143</v>
      </c>
      <c r="F558" s="435">
        <v>41274</v>
      </c>
      <c r="G558" s="161">
        <v>-7777</v>
      </c>
      <c r="H558" s="169" t="s">
        <v>587</v>
      </c>
      <c r="I558" s="169" t="s">
        <v>2542</v>
      </c>
      <c r="J558" s="169"/>
      <c r="K558" s="169" t="s">
        <v>50</v>
      </c>
      <c r="L558" s="173" t="s">
        <v>632</v>
      </c>
      <c r="M558" s="173" t="s">
        <v>345</v>
      </c>
      <c r="N558" s="173" t="s">
        <v>74</v>
      </c>
      <c r="O558" s="169" t="s">
        <v>7908</v>
      </c>
      <c r="P558" s="456">
        <v>81551</v>
      </c>
      <c r="Q558" s="169" t="s">
        <v>559</v>
      </c>
      <c r="R558" s="169" t="s">
        <v>2473</v>
      </c>
      <c r="S558" s="577" t="s">
        <v>2305</v>
      </c>
      <c r="T558" s="161" t="s">
        <v>1861</v>
      </c>
      <c r="U558" s="161" t="s">
        <v>1861</v>
      </c>
      <c r="V558" s="161" t="s">
        <v>1861</v>
      </c>
      <c r="W558" s="161" t="s">
        <v>1861</v>
      </c>
      <c r="X558" s="161" t="s">
        <v>1861</v>
      </c>
      <c r="Y558" s="161" t="s">
        <v>1861</v>
      </c>
      <c r="Z558" s="161" t="s">
        <v>1861</v>
      </c>
      <c r="AA558" s="161" t="s">
        <v>1861</v>
      </c>
      <c r="AB558" s="161" t="s">
        <v>1861</v>
      </c>
      <c r="AC558" s="161" t="s">
        <v>1861</v>
      </c>
      <c r="AD558" s="161" t="s">
        <v>1861</v>
      </c>
      <c r="AE558" s="161" t="s">
        <v>1861</v>
      </c>
      <c r="AF558" s="173" t="s">
        <v>9917</v>
      </c>
      <c r="AG558" s="781"/>
      <c r="AH558" s="781"/>
      <c r="AI558" s="781"/>
      <c r="AJ558" s="162" t="s">
        <v>3803</v>
      </c>
      <c r="AK558" s="162" t="s">
        <v>3804</v>
      </c>
      <c r="AL558" s="173">
        <v>43</v>
      </c>
      <c r="AM558" s="173">
        <v>19</v>
      </c>
      <c r="AN558" s="1148">
        <v>17.399999999999999</v>
      </c>
      <c r="AO558" s="173">
        <v>24</v>
      </c>
      <c r="AP558" s="173">
        <v>4</v>
      </c>
      <c r="AQ558" s="173">
        <v>5.8</v>
      </c>
      <c r="AR558" s="173">
        <f t="shared" si="42"/>
        <v>43.3215</v>
      </c>
      <c r="AS558" s="173">
        <f t="shared" si="43"/>
        <v>24.068277777777777</v>
      </c>
      <c r="AT558" s="568"/>
      <c r="AU558" s="781"/>
      <c r="AV558" s="1231"/>
      <c r="AW558" s="1290"/>
      <c r="AX558" s="1231"/>
      <c r="AY558" s="1290"/>
      <c r="AZ558" s="1231"/>
      <c r="BA558" s="1290"/>
      <c r="BB558" s="1231"/>
      <c r="BC558" s="1290"/>
      <c r="BD558" s="1231"/>
      <c r="BE558" s="1290"/>
      <c r="BF558" s="737" t="s">
        <v>9654</v>
      </c>
      <c r="BG558" s="158"/>
      <c r="BH558" s="230"/>
      <c r="BI558" s="46"/>
      <c r="BJ558" s="46"/>
      <c r="BK558" s="46"/>
      <c r="BL558" s="46"/>
      <c r="BM558" s="46"/>
      <c r="BN558" s="46"/>
      <c r="BO558" s="46"/>
      <c r="BP558" s="46"/>
      <c r="BQ558" s="46"/>
      <c r="BR558" s="46"/>
      <c r="BS558" s="46"/>
      <c r="BT558" s="46"/>
      <c r="BU558" s="46"/>
      <c r="BV558" s="46"/>
      <c r="BW558" s="46"/>
      <c r="BX558" s="46"/>
      <c r="BY558" s="46"/>
      <c r="BZ558" s="46"/>
      <c r="CA558" s="46"/>
      <c r="CB558" s="46"/>
      <c r="CC558" s="46"/>
      <c r="CD558" s="46"/>
      <c r="CE558" s="46"/>
      <c r="CF558" s="46"/>
      <c r="CG558" s="46"/>
      <c r="CH558" s="46"/>
      <c r="CI558" s="46"/>
      <c r="CJ558" s="46"/>
      <c r="CK558" s="46"/>
      <c r="CL558" s="46"/>
      <c r="CM558" s="46"/>
      <c r="CN558" s="46"/>
      <c r="CO558" s="46"/>
      <c r="CP558" s="46"/>
      <c r="CQ558" s="46"/>
      <c r="CR558" s="46"/>
      <c r="CS558" s="46"/>
      <c r="CT558" s="46"/>
      <c r="CU558" s="46"/>
      <c r="CV558" s="46"/>
      <c r="CW558" s="46"/>
      <c r="CX558" s="46"/>
      <c r="CY558" s="46"/>
      <c r="CZ558" s="46"/>
      <c r="DA558" s="46"/>
      <c r="DB558" s="46"/>
      <c r="DC558" s="46"/>
      <c r="DD558" s="46"/>
      <c r="DE558" s="46"/>
      <c r="DF558" s="46"/>
      <c r="DG558" s="46"/>
      <c r="DH558" s="46"/>
      <c r="DI558" s="46"/>
      <c r="DJ558" s="46"/>
      <c r="DK558" s="46"/>
      <c r="DL558" s="46"/>
      <c r="DM558" s="46"/>
      <c r="DN558" s="46"/>
      <c r="DO558" s="46"/>
      <c r="DP558" s="46"/>
      <c r="DQ558" s="46"/>
      <c r="DR558" s="46"/>
      <c r="DS558" s="46"/>
      <c r="DT558" s="46"/>
      <c r="DU558" s="46"/>
      <c r="DV558" s="46"/>
      <c r="DW558" s="46"/>
      <c r="DX558" s="46"/>
      <c r="DY558" s="46"/>
      <c r="DZ558" s="46"/>
      <c r="EA558" s="46"/>
      <c r="EB558" s="46"/>
      <c r="EC558" s="46"/>
      <c r="ED558" s="46"/>
      <c r="EE558" s="46"/>
      <c r="EF558" s="46"/>
      <c r="EG558" s="46"/>
      <c r="EH558" s="46"/>
      <c r="EI558" s="46"/>
      <c r="EJ558" s="46"/>
      <c r="EK558" s="46"/>
      <c r="EL558" s="46"/>
      <c r="EM558" s="46"/>
      <c r="EN558" s="46"/>
      <c r="EO558" s="46"/>
      <c r="EP558" s="46"/>
      <c r="EQ558" s="46"/>
      <c r="ER558" s="46"/>
      <c r="ES558" s="46"/>
      <c r="ET558" s="46"/>
      <c r="EU558" s="46"/>
      <c r="EV558" s="46"/>
      <c r="EW558" s="46"/>
      <c r="EX558" s="46"/>
      <c r="EY558" s="46"/>
      <c r="EZ558" s="46"/>
      <c r="FA558" s="46"/>
      <c r="FB558" s="46"/>
      <c r="FC558" s="46"/>
      <c r="FD558" s="46"/>
      <c r="FE558" s="46"/>
      <c r="FF558" s="46"/>
      <c r="FG558" s="46"/>
      <c r="FH558" s="46"/>
      <c r="FI558" s="46"/>
      <c r="FJ558" s="46"/>
      <c r="FK558" s="46"/>
      <c r="FL558" s="46"/>
      <c r="FM558" s="46"/>
      <c r="FN558" s="46"/>
      <c r="FO558" s="46"/>
      <c r="FP558" s="46"/>
      <c r="FQ558" s="46"/>
      <c r="FR558" s="46"/>
      <c r="FS558" s="46"/>
      <c r="FT558" s="46"/>
      <c r="FU558" s="46"/>
      <c r="FV558" s="46"/>
      <c r="FW558" s="46"/>
      <c r="FX558" s="46"/>
      <c r="FY558" s="46"/>
      <c r="FZ558" s="46"/>
      <c r="GA558" s="46"/>
      <c r="GB558" s="46"/>
      <c r="GC558" s="46"/>
      <c r="GD558" s="46"/>
      <c r="GE558" s="46"/>
      <c r="GF558" s="46"/>
      <c r="GG558" s="46"/>
      <c r="GH558" s="46"/>
      <c r="GI558" s="46"/>
      <c r="GJ558" s="46"/>
      <c r="GK558" s="46"/>
      <c r="GL558" s="46"/>
      <c r="GM558" s="46"/>
      <c r="GN558" s="46"/>
      <c r="GO558" s="46"/>
      <c r="GP558" s="46"/>
      <c r="GQ558" s="46"/>
      <c r="GR558" s="46"/>
      <c r="GS558" s="46"/>
      <c r="GT558" s="46"/>
      <c r="GU558" s="46"/>
      <c r="GV558" s="46"/>
      <c r="GW558" s="46"/>
      <c r="GX558" s="46"/>
      <c r="GY558" s="46"/>
      <c r="GZ558" s="46"/>
      <c r="HA558" s="46"/>
      <c r="HB558" s="46"/>
      <c r="HC558" s="46"/>
      <c r="HD558" s="46"/>
      <c r="HE558" s="46"/>
      <c r="HF558" s="46"/>
      <c r="HG558" s="46"/>
      <c r="HH558" s="46"/>
      <c r="HI558" s="46"/>
      <c r="HJ558" s="46"/>
      <c r="HK558" s="46"/>
      <c r="HL558" s="46"/>
      <c r="HM558" s="46"/>
      <c r="HN558" s="46"/>
      <c r="HO558" s="46"/>
      <c r="HP558" s="46"/>
      <c r="HQ558" s="46"/>
      <c r="HR558" s="46"/>
      <c r="HS558" s="46"/>
      <c r="HT558" s="46"/>
      <c r="HU558" s="46"/>
      <c r="HV558" s="46"/>
      <c r="HW558" s="46"/>
      <c r="HX558" s="46"/>
      <c r="HY558" s="46"/>
      <c r="HZ558" s="46"/>
      <c r="IA558" s="46"/>
      <c r="IB558" s="46"/>
      <c r="IC558" s="46"/>
      <c r="ID558" s="46"/>
      <c r="IE558" s="46"/>
      <c r="IF558" s="46"/>
      <c r="IG558" s="46"/>
      <c r="IH558" s="46"/>
      <c r="II558" s="46"/>
      <c r="IJ558" s="46"/>
      <c r="IK558" s="46"/>
      <c r="IL558" s="46"/>
      <c r="IM558" s="46"/>
      <c r="IN558" s="46"/>
      <c r="IO558" s="46"/>
      <c r="IP558" s="46"/>
      <c r="IQ558" s="46"/>
      <c r="IR558" s="46"/>
      <c r="IS558" s="46"/>
      <c r="IT558" s="46"/>
      <c r="IU558" s="46"/>
      <c r="IV558" s="46"/>
      <c r="IW558" s="46"/>
      <c r="IX558" s="46"/>
      <c r="IY558" s="46"/>
      <c r="IZ558" s="46"/>
      <c r="JA558" s="46"/>
      <c r="JB558" s="46"/>
      <c r="JC558" s="46"/>
      <c r="JD558" s="46"/>
      <c r="JE558" s="46"/>
      <c r="JF558" s="46"/>
      <c r="JG558" s="46"/>
      <c r="JH558" s="46"/>
      <c r="JI558" s="46"/>
      <c r="JJ558" s="46"/>
      <c r="JK558" s="46"/>
      <c r="JL558" s="46"/>
      <c r="JM558" s="46"/>
      <c r="JN558" s="46"/>
      <c r="JO558" s="46"/>
      <c r="JP558" s="46"/>
      <c r="JQ558" s="46"/>
      <c r="JR558" s="46"/>
      <c r="JS558" s="46"/>
      <c r="JT558" s="46"/>
      <c r="JU558" s="46"/>
      <c r="JV558" s="46"/>
      <c r="JW558" s="46"/>
      <c r="JX558" s="46"/>
      <c r="JY558" s="46"/>
      <c r="JZ558" s="46"/>
      <c r="KA558" s="46"/>
      <c r="KB558" s="46"/>
      <c r="KC558" s="46"/>
      <c r="KD558" s="46"/>
      <c r="KE558" s="46"/>
      <c r="KF558" s="46"/>
      <c r="KG558" s="46"/>
      <c r="KH558" s="46"/>
      <c r="KI558" s="46"/>
      <c r="KJ558" s="46"/>
      <c r="KK558" s="46"/>
      <c r="KL558" s="46"/>
      <c r="KM558" s="46"/>
      <c r="KN558" s="46"/>
      <c r="KO558" s="46"/>
      <c r="KP558" s="234"/>
    </row>
    <row r="559" spans="1:302" s="52" customFormat="1" ht="76.5" x14ac:dyDescent="0.25">
      <c r="A559" s="436">
        <v>174</v>
      </c>
      <c r="B559" s="408" t="s">
        <v>2551</v>
      </c>
      <c r="C559" s="410">
        <v>12150108</v>
      </c>
      <c r="D559" s="438">
        <v>40228</v>
      </c>
      <c r="E559" s="438">
        <v>40228</v>
      </c>
      <c r="F559" s="438">
        <v>41274</v>
      </c>
      <c r="G559" s="408">
        <v>-7777</v>
      </c>
      <c r="H559" s="439" t="s">
        <v>576</v>
      </c>
      <c r="I559" s="408" t="s">
        <v>1467</v>
      </c>
      <c r="J559" s="408"/>
      <c r="K559" s="439" t="s">
        <v>142</v>
      </c>
      <c r="L559" s="439" t="s">
        <v>424</v>
      </c>
      <c r="M559" s="408" t="s">
        <v>141</v>
      </c>
      <c r="N559" s="439" t="s">
        <v>74</v>
      </c>
      <c r="O559" s="408" t="s">
        <v>7909</v>
      </c>
      <c r="P559" s="460">
        <v>40213</v>
      </c>
      <c r="Q559" s="408" t="s">
        <v>559</v>
      </c>
      <c r="R559" s="408" t="s">
        <v>658</v>
      </c>
      <c r="S559" s="786" t="s">
        <v>2305</v>
      </c>
      <c r="T559" s="408">
        <v>-9999</v>
      </c>
      <c r="U559" s="408">
        <v>-7777</v>
      </c>
      <c r="V559" s="408">
        <v>-7777</v>
      </c>
      <c r="W559" s="408">
        <v>-7777</v>
      </c>
      <c r="X559" s="408">
        <v>-7777</v>
      </c>
      <c r="Y559" s="655">
        <v>93.5</v>
      </c>
      <c r="Z559" s="439">
        <v>25</v>
      </c>
      <c r="AA559" s="439">
        <v>2820</v>
      </c>
      <c r="AB559" s="408" t="s">
        <v>7910</v>
      </c>
      <c r="AC559" s="439">
        <v>1400</v>
      </c>
      <c r="AD559" s="439">
        <v>-9999</v>
      </c>
      <c r="AE559" s="439">
        <v>1400</v>
      </c>
      <c r="AF559" s="439" t="s">
        <v>9918</v>
      </c>
      <c r="AG559" s="920"/>
      <c r="AH559" s="920"/>
      <c r="AI559" s="920"/>
      <c r="AJ559" s="780" t="s">
        <v>7911</v>
      </c>
      <c r="AK559" s="780" t="s">
        <v>7912</v>
      </c>
      <c r="AL559" s="439">
        <v>43</v>
      </c>
      <c r="AM559" s="439">
        <v>20</v>
      </c>
      <c r="AN559" s="1149">
        <v>46.9</v>
      </c>
      <c r="AO559" s="439">
        <v>24</v>
      </c>
      <c r="AP559" s="439">
        <v>26</v>
      </c>
      <c r="AQ559" s="439">
        <v>22</v>
      </c>
      <c r="AR559" s="439">
        <f t="shared" si="42"/>
        <v>43.346361111111115</v>
      </c>
      <c r="AS559" s="439">
        <f t="shared" si="43"/>
        <v>24.439444444444444</v>
      </c>
      <c r="AT559" s="655" t="s">
        <v>43</v>
      </c>
      <c r="AU559" s="920"/>
      <c r="AV559" s="1232"/>
      <c r="AW559" s="1291"/>
      <c r="AX559" s="1232"/>
      <c r="AY559" s="1291"/>
      <c r="AZ559" s="1232"/>
      <c r="BA559" s="1291"/>
      <c r="BB559" s="1232"/>
      <c r="BC559" s="1291"/>
      <c r="BD559" s="1232"/>
      <c r="BE559" s="1291"/>
      <c r="BF559" s="775" t="s">
        <v>9655</v>
      </c>
      <c r="BG559" s="413"/>
      <c r="BH559" s="735"/>
      <c r="BI559" s="46"/>
      <c r="BJ559" s="46"/>
      <c r="BK559" s="46"/>
      <c r="BL559" s="46"/>
      <c r="BM559" s="46"/>
      <c r="BN559" s="46"/>
      <c r="BO559" s="46"/>
      <c r="BP559" s="46"/>
      <c r="BQ559" s="46"/>
      <c r="BR559" s="46"/>
      <c r="BS559" s="46"/>
      <c r="BT559" s="46"/>
      <c r="BU559" s="46"/>
      <c r="BV559" s="46"/>
      <c r="BW559" s="46"/>
      <c r="BX559" s="46"/>
      <c r="BY559" s="46"/>
      <c r="BZ559" s="46"/>
      <c r="CA559" s="46"/>
      <c r="CB559" s="46"/>
      <c r="CC559" s="46"/>
      <c r="CD559" s="46"/>
      <c r="CE559" s="46"/>
      <c r="CF559" s="46"/>
      <c r="CG559" s="46"/>
      <c r="CH559" s="46"/>
      <c r="CI559" s="46"/>
      <c r="CJ559" s="46"/>
      <c r="CK559" s="46"/>
      <c r="CL559" s="46"/>
      <c r="CM559" s="46"/>
      <c r="CN559" s="46"/>
      <c r="CO559" s="46"/>
      <c r="CP559" s="46"/>
      <c r="CQ559" s="46"/>
      <c r="CR559" s="46"/>
      <c r="CS559" s="46"/>
      <c r="CT559" s="46"/>
      <c r="CU559" s="46"/>
      <c r="CV559" s="46"/>
      <c r="CW559" s="46"/>
      <c r="CX559" s="46"/>
      <c r="CY559" s="46"/>
      <c r="CZ559" s="46"/>
      <c r="DA559" s="46"/>
      <c r="DB559" s="46"/>
      <c r="DC559" s="46"/>
      <c r="DD559" s="46"/>
      <c r="DE559" s="46"/>
      <c r="DF559" s="46"/>
      <c r="DG559" s="46"/>
      <c r="DH559" s="46"/>
      <c r="DI559" s="46"/>
      <c r="DJ559" s="46"/>
      <c r="DK559" s="46"/>
      <c r="DL559" s="46"/>
      <c r="DM559" s="46"/>
      <c r="DN559" s="46"/>
      <c r="DO559" s="46"/>
      <c r="DP559" s="46"/>
      <c r="DQ559" s="46"/>
      <c r="DR559" s="46"/>
      <c r="DS559" s="46"/>
      <c r="DT559" s="46"/>
      <c r="DU559" s="46"/>
      <c r="DV559" s="46"/>
      <c r="DW559" s="46"/>
      <c r="DX559" s="46"/>
      <c r="DY559" s="46"/>
      <c r="DZ559" s="46"/>
      <c r="EA559" s="46"/>
      <c r="EB559" s="46"/>
      <c r="EC559" s="46"/>
      <c r="ED559" s="46"/>
      <c r="EE559" s="46"/>
      <c r="EF559" s="46"/>
      <c r="EG559" s="46"/>
      <c r="EH559" s="46"/>
      <c r="EI559" s="46"/>
      <c r="EJ559" s="46"/>
      <c r="EK559" s="46"/>
      <c r="EL559" s="46"/>
      <c r="EM559" s="46"/>
      <c r="EN559" s="46"/>
      <c r="EO559" s="46"/>
      <c r="EP559" s="46"/>
      <c r="EQ559" s="46"/>
      <c r="ER559" s="46"/>
      <c r="ES559" s="46"/>
      <c r="ET559" s="46"/>
      <c r="EU559" s="46"/>
      <c r="EV559" s="46"/>
      <c r="EW559" s="46"/>
      <c r="EX559" s="46"/>
      <c r="EY559" s="46"/>
      <c r="EZ559" s="46"/>
      <c r="FA559" s="46"/>
      <c r="FB559" s="46"/>
      <c r="FC559" s="46"/>
      <c r="FD559" s="46"/>
      <c r="FE559" s="46"/>
      <c r="FF559" s="46"/>
      <c r="FG559" s="46"/>
      <c r="FH559" s="46"/>
      <c r="FI559" s="46"/>
      <c r="FJ559" s="46"/>
      <c r="FK559" s="46"/>
      <c r="FL559" s="46"/>
      <c r="FM559" s="46"/>
      <c r="FN559" s="46"/>
      <c r="FO559" s="46"/>
      <c r="FP559" s="46"/>
      <c r="FQ559" s="46"/>
      <c r="FR559" s="46"/>
      <c r="FS559" s="46"/>
      <c r="FT559" s="46"/>
      <c r="FU559" s="46"/>
      <c r="FV559" s="46"/>
      <c r="FW559" s="46"/>
      <c r="FX559" s="46"/>
      <c r="FY559" s="46"/>
      <c r="FZ559" s="46"/>
      <c r="GA559" s="46"/>
      <c r="GB559" s="46"/>
      <c r="GC559" s="46"/>
      <c r="GD559" s="46"/>
      <c r="GE559" s="46"/>
      <c r="GF559" s="46"/>
      <c r="GG559" s="46"/>
      <c r="GH559" s="46"/>
      <c r="GI559" s="46"/>
      <c r="GJ559" s="46"/>
      <c r="GK559" s="46"/>
      <c r="GL559" s="46"/>
      <c r="GM559" s="46"/>
      <c r="GN559" s="46"/>
      <c r="GO559" s="46"/>
      <c r="GP559" s="46"/>
      <c r="GQ559" s="46"/>
      <c r="GR559" s="46"/>
      <c r="GS559" s="46"/>
      <c r="GT559" s="46"/>
      <c r="GU559" s="46"/>
      <c r="GV559" s="46"/>
      <c r="GW559" s="46"/>
      <c r="GX559" s="46"/>
      <c r="GY559" s="46"/>
      <c r="GZ559" s="46"/>
      <c r="HA559" s="46"/>
      <c r="HB559" s="46"/>
      <c r="HC559" s="46"/>
      <c r="HD559" s="46"/>
      <c r="HE559" s="46"/>
      <c r="HF559" s="46"/>
      <c r="HG559" s="46"/>
      <c r="HH559" s="46"/>
      <c r="HI559" s="46"/>
      <c r="HJ559" s="46"/>
      <c r="HK559" s="46"/>
      <c r="HL559" s="46"/>
      <c r="HM559" s="46"/>
      <c r="HN559" s="46"/>
      <c r="HO559" s="46"/>
      <c r="HP559" s="46"/>
      <c r="HQ559" s="46"/>
      <c r="HR559" s="46"/>
      <c r="HS559" s="46"/>
      <c r="HT559" s="46"/>
      <c r="HU559" s="46"/>
      <c r="HV559" s="46"/>
      <c r="HW559" s="46"/>
      <c r="HX559" s="46"/>
      <c r="HY559" s="46"/>
      <c r="HZ559" s="46"/>
      <c r="IA559" s="46"/>
      <c r="IB559" s="46"/>
      <c r="IC559" s="46"/>
      <c r="ID559" s="46"/>
      <c r="IE559" s="46"/>
      <c r="IF559" s="46"/>
      <c r="IG559" s="46"/>
      <c r="IH559" s="46"/>
      <c r="II559" s="46"/>
      <c r="IJ559" s="46"/>
      <c r="IK559" s="46"/>
      <c r="IL559" s="46"/>
      <c r="IM559" s="46"/>
      <c r="IN559" s="46"/>
      <c r="IO559" s="46"/>
      <c r="IP559" s="46"/>
      <c r="IQ559" s="46"/>
      <c r="IR559" s="46"/>
      <c r="IS559" s="46"/>
      <c r="IT559" s="46"/>
      <c r="IU559" s="46"/>
      <c r="IV559" s="46"/>
      <c r="IW559" s="46"/>
      <c r="IX559" s="46"/>
      <c r="IY559" s="46"/>
      <c r="IZ559" s="46"/>
      <c r="JA559" s="46"/>
      <c r="JB559" s="46"/>
      <c r="JC559" s="46"/>
      <c r="JD559" s="46"/>
      <c r="JE559" s="46"/>
      <c r="JF559" s="46"/>
      <c r="JG559" s="46"/>
      <c r="JH559" s="46"/>
      <c r="JI559" s="46"/>
      <c r="JJ559" s="46"/>
      <c r="JK559" s="46"/>
      <c r="JL559" s="46"/>
      <c r="JM559" s="46"/>
      <c r="JN559" s="46"/>
      <c r="JO559" s="46"/>
      <c r="JP559" s="46"/>
      <c r="JQ559" s="46"/>
      <c r="JR559" s="46"/>
      <c r="JS559" s="46"/>
      <c r="JT559" s="46"/>
      <c r="JU559" s="46"/>
      <c r="JV559" s="46"/>
      <c r="JW559" s="46"/>
      <c r="JX559" s="46"/>
      <c r="JY559" s="46"/>
      <c r="JZ559" s="46"/>
      <c r="KA559" s="46"/>
      <c r="KB559" s="46"/>
      <c r="KC559" s="46"/>
      <c r="KD559" s="46"/>
      <c r="KE559" s="46"/>
      <c r="KF559" s="46"/>
      <c r="KG559" s="46"/>
      <c r="KH559" s="46"/>
      <c r="KI559" s="46"/>
      <c r="KJ559" s="46"/>
      <c r="KK559" s="46"/>
      <c r="KL559" s="46"/>
      <c r="KM559" s="46"/>
      <c r="KN559" s="46"/>
      <c r="KO559" s="46"/>
      <c r="KP559" s="234"/>
    </row>
    <row r="560" spans="1:302" s="52" customFormat="1" ht="76.5" x14ac:dyDescent="0.25">
      <c r="A560" s="440"/>
      <c r="B560" s="24" t="s">
        <v>2551</v>
      </c>
      <c r="C560" s="26">
        <v>12150108</v>
      </c>
      <c r="D560" s="70">
        <v>40228</v>
      </c>
      <c r="E560" s="70">
        <v>40228</v>
      </c>
      <c r="F560" s="70">
        <v>41274</v>
      </c>
      <c r="G560" s="24">
        <v>-7777</v>
      </c>
      <c r="H560" s="55" t="s">
        <v>576</v>
      </c>
      <c r="I560" s="24" t="s">
        <v>1467</v>
      </c>
      <c r="J560" s="24"/>
      <c r="K560" s="55" t="s">
        <v>142</v>
      </c>
      <c r="L560" s="55" t="s">
        <v>424</v>
      </c>
      <c r="M560" s="24" t="s">
        <v>141</v>
      </c>
      <c r="N560" s="55" t="s">
        <v>74</v>
      </c>
      <c r="O560" s="24" t="s">
        <v>7909</v>
      </c>
      <c r="P560" s="69">
        <v>40213</v>
      </c>
      <c r="Q560" s="24" t="s">
        <v>559</v>
      </c>
      <c r="R560" s="24" t="s">
        <v>658</v>
      </c>
      <c r="S560" s="287" t="s">
        <v>2305</v>
      </c>
      <c r="T560" s="24" t="s">
        <v>1861</v>
      </c>
      <c r="U560" s="24" t="s">
        <v>1861</v>
      </c>
      <c r="V560" s="24" t="s">
        <v>1861</v>
      </c>
      <c r="W560" s="24" t="s">
        <v>1861</v>
      </c>
      <c r="X560" s="24" t="s">
        <v>1861</v>
      </c>
      <c r="Y560" s="24" t="s">
        <v>1861</v>
      </c>
      <c r="Z560" s="24" t="s">
        <v>1861</v>
      </c>
      <c r="AA560" s="24" t="s">
        <v>1861</v>
      </c>
      <c r="AB560" s="24" t="s">
        <v>1861</v>
      </c>
      <c r="AC560" s="24" t="s">
        <v>1861</v>
      </c>
      <c r="AD560" s="24" t="s">
        <v>1861</v>
      </c>
      <c r="AE560" s="24" t="s">
        <v>1861</v>
      </c>
      <c r="AF560" s="55" t="s">
        <v>9919</v>
      </c>
      <c r="AG560" s="54"/>
      <c r="AH560" s="54"/>
      <c r="AI560" s="54"/>
      <c r="AJ560" s="66" t="s">
        <v>7913</v>
      </c>
      <c r="AK560" s="66" t="s">
        <v>7914</v>
      </c>
      <c r="AL560" s="53">
        <v>43</v>
      </c>
      <c r="AM560" s="53">
        <v>20</v>
      </c>
      <c r="AN560" s="1150">
        <v>46.7</v>
      </c>
      <c r="AO560" s="53">
        <v>24</v>
      </c>
      <c r="AP560" s="53">
        <v>26</v>
      </c>
      <c r="AQ560" s="53">
        <v>17.7</v>
      </c>
      <c r="AR560" s="53">
        <f t="shared" si="42"/>
        <v>43.34630555555556</v>
      </c>
      <c r="AS560" s="53">
        <f t="shared" si="43"/>
        <v>24.43825</v>
      </c>
      <c r="AT560" s="53" t="s">
        <v>43</v>
      </c>
      <c r="AU560" s="68"/>
      <c r="AV560" s="1229"/>
      <c r="AW560" s="1288"/>
      <c r="AX560" s="1229"/>
      <c r="AY560" s="1288"/>
      <c r="AZ560" s="1229"/>
      <c r="BA560" s="1288"/>
      <c r="BB560" s="1229"/>
      <c r="BC560" s="1288"/>
      <c r="BD560" s="1229"/>
      <c r="BE560" s="1288"/>
      <c r="BF560" s="75" t="s">
        <v>9655</v>
      </c>
      <c r="BG560" s="731"/>
      <c r="BH560" s="735"/>
      <c r="BI560" s="46"/>
      <c r="BJ560" s="46"/>
      <c r="BK560" s="46"/>
      <c r="BL560" s="46"/>
      <c r="BM560" s="46"/>
      <c r="BN560" s="46"/>
      <c r="BO560" s="46"/>
      <c r="BP560" s="46"/>
      <c r="BQ560" s="46"/>
      <c r="BR560" s="46"/>
      <c r="BS560" s="46"/>
      <c r="BT560" s="46"/>
      <c r="BU560" s="46"/>
      <c r="BV560" s="46"/>
      <c r="BW560" s="46"/>
      <c r="BX560" s="46"/>
      <c r="BY560" s="46"/>
      <c r="BZ560" s="46"/>
      <c r="CA560" s="46"/>
      <c r="CB560" s="46"/>
      <c r="CC560" s="46"/>
      <c r="CD560" s="46"/>
      <c r="CE560" s="46"/>
      <c r="CF560" s="46"/>
      <c r="CG560" s="46"/>
      <c r="CH560" s="46"/>
      <c r="CI560" s="46"/>
      <c r="CJ560" s="46"/>
      <c r="CK560" s="46"/>
      <c r="CL560" s="46"/>
      <c r="CM560" s="46"/>
      <c r="CN560" s="46"/>
      <c r="CO560" s="46"/>
      <c r="CP560" s="46"/>
      <c r="CQ560" s="46"/>
      <c r="CR560" s="46"/>
      <c r="CS560" s="46"/>
      <c r="CT560" s="46"/>
      <c r="CU560" s="46"/>
      <c r="CV560" s="46"/>
      <c r="CW560" s="46"/>
      <c r="CX560" s="46"/>
      <c r="CY560" s="46"/>
      <c r="CZ560" s="46"/>
      <c r="DA560" s="46"/>
      <c r="DB560" s="46"/>
      <c r="DC560" s="46"/>
      <c r="DD560" s="46"/>
      <c r="DE560" s="46"/>
      <c r="DF560" s="46"/>
      <c r="DG560" s="46"/>
      <c r="DH560" s="46"/>
      <c r="DI560" s="46"/>
      <c r="DJ560" s="46"/>
      <c r="DK560" s="46"/>
      <c r="DL560" s="46"/>
      <c r="DM560" s="46"/>
      <c r="DN560" s="46"/>
      <c r="DO560" s="46"/>
      <c r="DP560" s="46"/>
      <c r="DQ560" s="46"/>
      <c r="DR560" s="46"/>
      <c r="DS560" s="46"/>
      <c r="DT560" s="46"/>
      <c r="DU560" s="46"/>
      <c r="DV560" s="46"/>
      <c r="DW560" s="46"/>
      <c r="DX560" s="46"/>
      <c r="DY560" s="46"/>
      <c r="DZ560" s="46"/>
      <c r="EA560" s="46"/>
      <c r="EB560" s="46"/>
      <c r="EC560" s="46"/>
      <c r="ED560" s="46"/>
      <c r="EE560" s="46"/>
      <c r="EF560" s="46"/>
      <c r="EG560" s="46"/>
      <c r="EH560" s="46"/>
      <c r="EI560" s="46"/>
      <c r="EJ560" s="46"/>
      <c r="EK560" s="46"/>
      <c r="EL560" s="46"/>
      <c r="EM560" s="46"/>
      <c r="EN560" s="46"/>
      <c r="EO560" s="46"/>
      <c r="EP560" s="46"/>
      <c r="EQ560" s="46"/>
      <c r="ER560" s="46"/>
      <c r="ES560" s="46"/>
      <c r="ET560" s="46"/>
      <c r="EU560" s="46"/>
      <c r="EV560" s="46"/>
      <c r="EW560" s="46"/>
      <c r="EX560" s="46"/>
      <c r="EY560" s="46"/>
      <c r="EZ560" s="46"/>
      <c r="FA560" s="46"/>
      <c r="FB560" s="46"/>
      <c r="FC560" s="46"/>
      <c r="FD560" s="46"/>
      <c r="FE560" s="46"/>
      <c r="FF560" s="46"/>
      <c r="FG560" s="46"/>
      <c r="FH560" s="46"/>
      <c r="FI560" s="46"/>
      <c r="FJ560" s="46"/>
      <c r="FK560" s="46"/>
      <c r="FL560" s="46"/>
      <c r="FM560" s="46"/>
      <c r="FN560" s="46"/>
      <c r="FO560" s="46"/>
      <c r="FP560" s="46"/>
      <c r="FQ560" s="46"/>
      <c r="FR560" s="46"/>
      <c r="FS560" s="46"/>
      <c r="FT560" s="46"/>
      <c r="FU560" s="46"/>
      <c r="FV560" s="46"/>
      <c r="FW560" s="46"/>
      <c r="FX560" s="46"/>
      <c r="FY560" s="46"/>
      <c r="FZ560" s="46"/>
      <c r="GA560" s="46"/>
      <c r="GB560" s="46"/>
      <c r="GC560" s="46"/>
      <c r="GD560" s="46"/>
      <c r="GE560" s="46"/>
      <c r="GF560" s="46"/>
      <c r="GG560" s="46"/>
      <c r="GH560" s="46"/>
      <c r="GI560" s="46"/>
      <c r="GJ560" s="46"/>
      <c r="GK560" s="46"/>
      <c r="GL560" s="46"/>
      <c r="GM560" s="46"/>
      <c r="GN560" s="46"/>
      <c r="GO560" s="46"/>
      <c r="GP560" s="46"/>
      <c r="GQ560" s="46"/>
      <c r="GR560" s="46"/>
      <c r="GS560" s="46"/>
      <c r="GT560" s="46"/>
      <c r="GU560" s="46"/>
      <c r="GV560" s="46"/>
      <c r="GW560" s="46"/>
      <c r="GX560" s="46"/>
      <c r="GY560" s="46"/>
      <c r="GZ560" s="46"/>
      <c r="HA560" s="46"/>
      <c r="HB560" s="46"/>
      <c r="HC560" s="46"/>
      <c r="HD560" s="46"/>
      <c r="HE560" s="46"/>
      <c r="HF560" s="46"/>
      <c r="HG560" s="46"/>
      <c r="HH560" s="46"/>
      <c r="HI560" s="46"/>
      <c r="HJ560" s="46"/>
      <c r="HK560" s="46"/>
      <c r="HL560" s="46"/>
      <c r="HM560" s="46"/>
      <c r="HN560" s="46"/>
      <c r="HO560" s="46"/>
      <c r="HP560" s="46"/>
      <c r="HQ560" s="46"/>
      <c r="HR560" s="46"/>
      <c r="HS560" s="46"/>
      <c r="HT560" s="46"/>
      <c r="HU560" s="46"/>
      <c r="HV560" s="46"/>
      <c r="HW560" s="46"/>
      <c r="HX560" s="46"/>
      <c r="HY560" s="46"/>
      <c r="HZ560" s="46"/>
      <c r="IA560" s="46"/>
      <c r="IB560" s="46"/>
      <c r="IC560" s="46"/>
      <c r="ID560" s="46"/>
      <c r="IE560" s="46"/>
      <c r="IF560" s="46"/>
      <c r="IG560" s="46"/>
      <c r="IH560" s="46"/>
      <c r="II560" s="46"/>
      <c r="IJ560" s="46"/>
      <c r="IK560" s="46"/>
      <c r="IL560" s="46"/>
      <c r="IM560" s="46"/>
      <c r="IN560" s="46"/>
      <c r="IO560" s="46"/>
      <c r="IP560" s="46"/>
      <c r="IQ560" s="46"/>
      <c r="IR560" s="46"/>
      <c r="IS560" s="46"/>
      <c r="IT560" s="46"/>
      <c r="IU560" s="46"/>
      <c r="IV560" s="46"/>
      <c r="IW560" s="46"/>
      <c r="IX560" s="46"/>
      <c r="IY560" s="46"/>
      <c r="IZ560" s="46"/>
      <c r="JA560" s="46"/>
      <c r="JB560" s="46"/>
      <c r="JC560" s="46"/>
      <c r="JD560" s="46"/>
      <c r="JE560" s="46"/>
      <c r="JF560" s="46"/>
      <c r="JG560" s="46"/>
      <c r="JH560" s="46"/>
      <c r="JI560" s="46"/>
      <c r="JJ560" s="46"/>
      <c r="JK560" s="46"/>
      <c r="JL560" s="46"/>
      <c r="JM560" s="46"/>
      <c r="JN560" s="46"/>
      <c r="JO560" s="46"/>
      <c r="JP560" s="46"/>
      <c r="JQ560" s="46"/>
      <c r="JR560" s="46"/>
      <c r="JS560" s="46"/>
      <c r="JT560" s="46"/>
      <c r="JU560" s="46"/>
      <c r="JV560" s="46"/>
      <c r="JW560" s="46"/>
      <c r="JX560" s="46"/>
      <c r="JY560" s="46"/>
      <c r="JZ560" s="46"/>
      <c r="KA560" s="46"/>
      <c r="KB560" s="46"/>
      <c r="KC560" s="46"/>
      <c r="KD560" s="46"/>
      <c r="KE560" s="46"/>
      <c r="KF560" s="46"/>
      <c r="KG560" s="46"/>
      <c r="KH560" s="46"/>
      <c r="KI560" s="46"/>
      <c r="KJ560" s="46"/>
      <c r="KK560" s="46"/>
      <c r="KL560" s="46"/>
      <c r="KM560" s="46"/>
      <c r="KN560" s="46"/>
      <c r="KO560" s="46"/>
      <c r="KP560" s="234"/>
    </row>
    <row r="561" spans="1:302" s="52" customFormat="1" ht="76.5" x14ac:dyDescent="0.25">
      <c r="A561" s="441"/>
      <c r="B561" s="45" t="s">
        <v>2552</v>
      </c>
      <c r="C561" s="144">
        <v>12150108</v>
      </c>
      <c r="D561" s="145">
        <v>40228</v>
      </c>
      <c r="E561" s="145">
        <v>40228</v>
      </c>
      <c r="F561" s="145">
        <v>41274</v>
      </c>
      <c r="G561" s="21">
        <v>-7777</v>
      </c>
      <c r="H561" s="90" t="s">
        <v>576</v>
      </c>
      <c r="I561" s="45" t="s">
        <v>1467</v>
      </c>
      <c r="J561" s="45"/>
      <c r="K561" s="90" t="s">
        <v>142</v>
      </c>
      <c r="L561" s="90" t="s">
        <v>424</v>
      </c>
      <c r="M561" s="45" t="s">
        <v>141</v>
      </c>
      <c r="N561" s="90" t="s">
        <v>74</v>
      </c>
      <c r="O561" s="45" t="s">
        <v>7909</v>
      </c>
      <c r="P561" s="143">
        <v>40213</v>
      </c>
      <c r="Q561" s="45" t="s">
        <v>559</v>
      </c>
      <c r="R561" s="45" t="s">
        <v>658</v>
      </c>
      <c r="S561" s="278" t="s">
        <v>2305</v>
      </c>
      <c r="T561" s="21">
        <v>-9999</v>
      </c>
      <c r="U561" s="21">
        <v>-7777</v>
      </c>
      <c r="V561" s="21">
        <v>-7777</v>
      </c>
      <c r="W561" s="21">
        <v>-7777</v>
      </c>
      <c r="X561" s="21">
        <v>-7777</v>
      </c>
      <c r="Y561" s="221">
        <v>93.5</v>
      </c>
      <c r="Z561" s="90">
        <v>25</v>
      </c>
      <c r="AA561" s="90">
        <v>2820</v>
      </c>
      <c r="AB561" s="45" t="s">
        <v>7910</v>
      </c>
      <c r="AC561" s="90">
        <v>1400</v>
      </c>
      <c r="AD561" s="90">
        <v>-9999</v>
      </c>
      <c r="AE561" s="90">
        <v>1400</v>
      </c>
      <c r="AF561" s="90" t="s">
        <v>9918</v>
      </c>
      <c r="AG561" s="77"/>
      <c r="AH561" s="77"/>
      <c r="AI561" s="77"/>
      <c r="AJ561" s="67" t="s">
        <v>7911</v>
      </c>
      <c r="AK561" s="67" t="s">
        <v>7912</v>
      </c>
      <c r="AL561" s="90">
        <v>43</v>
      </c>
      <c r="AM561" s="90">
        <v>20</v>
      </c>
      <c r="AN561" s="1147">
        <v>46.9</v>
      </c>
      <c r="AO561" s="90">
        <v>24</v>
      </c>
      <c r="AP561" s="90">
        <v>26</v>
      </c>
      <c r="AQ561" s="90">
        <v>22</v>
      </c>
      <c r="AR561" s="90">
        <f t="shared" si="42"/>
        <v>43.346361111111115</v>
      </c>
      <c r="AS561" s="90">
        <f t="shared" si="43"/>
        <v>24.439444444444444</v>
      </c>
      <c r="AT561" s="221" t="s">
        <v>34</v>
      </c>
      <c r="AU561" s="77"/>
      <c r="AV561" s="1230"/>
      <c r="AW561" s="1289"/>
      <c r="AX561" s="1230"/>
      <c r="AY561" s="1289"/>
      <c r="AZ561" s="1230"/>
      <c r="BA561" s="1289"/>
      <c r="BB561" s="1230"/>
      <c r="BC561" s="1289"/>
      <c r="BD561" s="1230"/>
      <c r="BE561" s="1289"/>
      <c r="BF561" s="78"/>
      <c r="BG561" s="433"/>
      <c r="BH561" s="735"/>
      <c r="BI561" s="46"/>
      <c r="BJ561" s="46"/>
      <c r="BK561" s="46"/>
      <c r="BL561" s="46"/>
      <c r="BM561" s="46"/>
      <c r="BN561" s="46"/>
      <c r="BO561" s="46"/>
      <c r="BP561" s="46"/>
      <c r="BQ561" s="46"/>
      <c r="BR561" s="46"/>
      <c r="BS561" s="46"/>
      <c r="BT561" s="46"/>
      <c r="BU561" s="46"/>
      <c r="BV561" s="46"/>
      <c r="BW561" s="46"/>
      <c r="BX561" s="46"/>
      <c r="BY561" s="46"/>
      <c r="BZ561" s="46"/>
      <c r="CA561" s="46"/>
      <c r="CB561" s="46"/>
      <c r="CC561" s="46"/>
      <c r="CD561" s="46"/>
      <c r="CE561" s="46"/>
      <c r="CF561" s="46"/>
      <c r="CG561" s="46"/>
      <c r="CH561" s="46"/>
      <c r="CI561" s="46"/>
      <c r="CJ561" s="46"/>
      <c r="CK561" s="46"/>
      <c r="CL561" s="46"/>
      <c r="CM561" s="46"/>
      <c r="CN561" s="46"/>
      <c r="CO561" s="46"/>
      <c r="CP561" s="46"/>
      <c r="CQ561" s="46"/>
      <c r="CR561" s="46"/>
      <c r="CS561" s="46"/>
      <c r="CT561" s="46"/>
      <c r="CU561" s="46"/>
      <c r="CV561" s="46"/>
      <c r="CW561" s="46"/>
      <c r="CX561" s="46"/>
      <c r="CY561" s="46"/>
      <c r="CZ561" s="46"/>
      <c r="DA561" s="46"/>
      <c r="DB561" s="46"/>
      <c r="DC561" s="46"/>
      <c r="DD561" s="46"/>
      <c r="DE561" s="46"/>
      <c r="DF561" s="46"/>
      <c r="DG561" s="46"/>
      <c r="DH561" s="46"/>
      <c r="DI561" s="46"/>
      <c r="DJ561" s="46"/>
      <c r="DK561" s="46"/>
      <c r="DL561" s="46"/>
      <c r="DM561" s="46"/>
      <c r="DN561" s="46"/>
      <c r="DO561" s="46"/>
      <c r="DP561" s="46"/>
      <c r="DQ561" s="46"/>
      <c r="DR561" s="46"/>
      <c r="DS561" s="46"/>
      <c r="DT561" s="46"/>
      <c r="DU561" s="46"/>
      <c r="DV561" s="46"/>
      <c r="DW561" s="46"/>
      <c r="DX561" s="46"/>
      <c r="DY561" s="46"/>
      <c r="DZ561" s="46"/>
      <c r="EA561" s="46"/>
      <c r="EB561" s="46"/>
      <c r="EC561" s="46"/>
      <c r="ED561" s="46"/>
      <c r="EE561" s="46"/>
      <c r="EF561" s="46"/>
      <c r="EG561" s="46"/>
      <c r="EH561" s="46"/>
      <c r="EI561" s="46"/>
      <c r="EJ561" s="46"/>
      <c r="EK561" s="46"/>
      <c r="EL561" s="46"/>
      <c r="EM561" s="46"/>
      <c r="EN561" s="46"/>
      <c r="EO561" s="46"/>
      <c r="EP561" s="46"/>
      <c r="EQ561" s="46"/>
      <c r="ER561" s="46"/>
      <c r="ES561" s="46"/>
      <c r="ET561" s="46"/>
      <c r="EU561" s="46"/>
      <c r="EV561" s="46"/>
      <c r="EW561" s="46"/>
      <c r="EX561" s="46"/>
      <c r="EY561" s="46"/>
      <c r="EZ561" s="46"/>
      <c r="FA561" s="46"/>
      <c r="FB561" s="46"/>
      <c r="FC561" s="46"/>
      <c r="FD561" s="46"/>
      <c r="FE561" s="46"/>
      <c r="FF561" s="46"/>
      <c r="FG561" s="46"/>
      <c r="FH561" s="46"/>
      <c r="FI561" s="46"/>
      <c r="FJ561" s="46"/>
      <c r="FK561" s="46"/>
      <c r="FL561" s="46"/>
      <c r="FM561" s="46"/>
      <c r="FN561" s="46"/>
      <c r="FO561" s="46"/>
      <c r="FP561" s="46"/>
      <c r="FQ561" s="46"/>
      <c r="FR561" s="46"/>
      <c r="FS561" s="46"/>
      <c r="FT561" s="46"/>
      <c r="FU561" s="46"/>
      <c r="FV561" s="46"/>
      <c r="FW561" s="46"/>
      <c r="FX561" s="46"/>
      <c r="FY561" s="46"/>
      <c r="FZ561" s="46"/>
      <c r="GA561" s="46"/>
      <c r="GB561" s="46"/>
      <c r="GC561" s="46"/>
      <c r="GD561" s="46"/>
      <c r="GE561" s="46"/>
      <c r="GF561" s="46"/>
      <c r="GG561" s="46"/>
      <c r="GH561" s="46"/>
      <c r="GI561" s="46"/>
      <c r="GJ561" s="46"/>
      <c r="GK561" s="46"/>
      <c r="GL561" s="46"/>
      <c r="GM561" s="46"/>
      <c r="GN561" s="46"/>
      <c r="GO561" s="46"/>
      <c r="GP561" s="46"/>
      <c r="GQ561" s="46"/>
      <c r="GR561" s="46"/>
      <c r="GS561" s="46"/>
      <c r="GT561" s="46"/>
      <c r="GU561" s="46"/>
      <c r="GV561" s="46"/>
      <c r="GW561" s="46"/>
      <c r="GX561" s="46"/>
      <c r="GY561" s="46"/>
      <c r="GZ561" s="46"/>
      <c r="HA561" s="46"/>
      <c r="HB561" s="46"/>
      <c r="HC561" s="46"/>
      <c r="HD561" s="46"/>
      <c r="HE561" s="46"/>
      <c r="HF561" s="46"/>
      <c r="HG561" s="46"/>
      <c r="HH561" s="46"/>
      <c r="HI561" s="46"/>
      <c r="HJ561" s="46"/>
      <c r="HK561" s="46"/>
      <c r="HL561" s="46"/>
      <c r="HM561" s="46"/>
      <c r="HN561" s="46"/>
      <c r="HO561" s="46"/>
      <c r="HP561" s="46"/>
      <c r="HQ561" s="46"/>
      <c r="HR561" s="46"/>
      <c r="HS561" s="46"/>
      <c r="HT561" s="46"/>
      <c r="HU561" s="46"/>
      <c r="HV561" s="46"/>
      <c r="HW561" s="46"/>
      <c r="HX561" s="46"/>
      <c r="HY561" s="46"/>
      <c r="HZ561" s="46"/>
      <c r="IA561" s="46"/>
      <c r="IB561" s="46"/>
      <c r="IC561" s="46"/>
      <c r="ID561" s="46"/>
      <c r="IE561" s="46"/>
      <c r="IF561" s="46"/>
      <c r="IG561" s="46"/>
      <c r="IH561" s="46"/>
      <c r="II561" s="46"/>
      <c r="IJ561" s="46"/>
      <c r="IK561" s="46"/>
      <c r="IL561" s="46"/>
      <c r="IM561" s="46"/>
      <c r="IN561" s="46"/>
      <c r="IO561" s="46"/>
      <c r="IP561" s="46"/>
      <c r="IQ561" s="46"/>
      <c r="IR561" s="46"/>
      <c r="IS561" s="46"/>
      <c r="IT561" s="46"/>
      <c r="IU561" s="46"/>
      <c r="IV561" s="46"/>
      <c r="IW561" s="46"/>
      <c r="IX561" s="46"/>
      <c r="IY561" s="46"/>
      <c r="IZ561" s="46"/>
      <c r="JA561" s="46"/>
      <c r="JB561" s="46"/>
      <c r="JC561" s="46"/>
      <c r="JD561" s="46"/>
      <c r="JE561" s="46"/>
      <c r="JF561" s="46"/>
      <c r="JG561" s="46"/>
      <c r="JH561" s="46"/>
      <c r="JI561" s="46"/>
      <c r="JJ561" s="46"/>
      <c r="JK561" s="46"/>
      <c r="JL561" s="46"/>
      <c r="JM561" s="46"/>
      <c r="JN561" s="46"/>
      <c r="JO561" s="46"/>
      <c r="JP561" s="46"/>
      <c r="JQ561" s="46"/>
      <c r="JR561" s="46"/>
      <c r="JS561" s="46"/>
      <c r="JT561" s="46"/>
      <c r="JU561" s="46"/>
      <c r="JV561" s="46"/>
      <c r="JW561" s="46"/>
      <c r="JX561" s="46"/>
      <c r="JY561" s="46"/>
      <c r="JZ561" s="46"/>
      <c r="KA561" s="46"/>
      <c r="KB561" s="46"/>
      <c r="KC561" s="46"/>
      <c r="KD561" s="46"/>
      <c r="KE561" s="46"/>
      <c r="KF561" s="46"/>
      <c r="KG561" s="46"/>
      <c r="KH561" s="46"/>
      <c r="KI561" s="46"/>
      <c r="KJ561" s="46"/>
      <c r="KK561" s="46"/>
      <c r="KL561" s="46"/>
      <c r="KM561" s="46"/>
      <c r="KN561" s="46"/>
      <c r="KO561" s="46"/>
      <c r="KP561" s="234"/>
    </row>
    <row r="562" spans="1:302" s="52" customFormat="1" ht="77.25" thickBot="1" x14ac:dyDescent="0.3">
      <c r="A562" s="442"/>
      <c r="B562" s="417" t="s">
        <v>2552</v>
      </c>
      <c r="C562" s="419">
        <v>12150108</v>
      </c>
      <c r="D562" s="444">
        <v>40228</v>
      </c>
      <c r="E562" s="444">
        <v>40228</v>
      </c>
      <c r="F562" s="444">
        <v>41274</v>
      </c>
      <c r="G562" s="421">
        <v>-7777</v>
      </c>
      <c r="H562" s="445" t="s">
        <v>576</v>
      </c>
      <c r="I562" s="417" t="s">
        <v>1467</v>
      </c>
      <c r="J562" s="417"/>
      <c r="K562" s="445" t="s">
        <v>142</v>
      </c>
      <c r="L562" s="445" t="s">
        <v>424</v>
      </c>
      <c r="M562" s="417" t="s">
        <v>141</v>
      </c>
      <c r="N562" s="445" t="s">
        <v>74</v>
      </c>
      <c r="O562" s="417" t="s">
        <v>7909</v>
      </c>
      <c r="P562" s="462">
        <v>40213</v>
      </c>
      <c r="Q562" s="417" t="s">
        <v>559</v>
      </c>
      <c r="R562" s="417" t="s">
        <v>658</v>
      </c>
      <c r="S562" s="764" t="s">
        <v>2305</v>
      </c>
      <c r="T562" s="421" t="s">
        <v>1861</v>
      </c>
      <c r="U562" s="421" t="s">
        <v>1861</v>
      </c>
      <c r="V562" s="421" t="s">
        <v>1861</v>
      </c>
      <c r="W562" s="421" t="s">
        <v>1861</v>
      </c>
      <c r="X562" s="421" t="s">
        <v>1861</v>
      </c>
      <c r="Y562" s="421" t="s">
        <v>1861</v>
      </c>
      <c r="Z562" s="421" t="s">
        <v>1861</v>
      </c>
      <c r="AA562" s="421" t="s">
        <v>1861</v>
      </c>
      <c r="AB562" s="421" t="s">
        <v>1861</v>
      </c>
      <c r="AC562" s="421" t="s">
        <v>1861</v>
      </c>
      <c r="AD562" s="421" t="s">
        <v>1861</v>
      </c>
      <c r="AE562" s="421" t="s">
        <v>1861</v>
      </c>
      <c r="AF562" s="445" t="s">
        <v>9919</v>
      </c>
      <c r="AG562" s="921"/>
      <c r="AH562" s="921"/>
      <c r="AI562" s="921"/>
      <c r="AJ562" s="575" t="s">
        <v>7913</v>
      </c>
      <c r="AK562" s="575" t="s">
        <v>7914</v>
      </c>
      <c r="AL562" s="483">
        <v>43</v>
      </c>
      <c r="AM562" s="483">
        <v>20</v>
      </c>
      <c r="AN562" s="1151">
        <v>46.7</v>
      </c>
      <c r="AO562" s="483">
        <v>24</v>
      </c>
      <c r="AP562" s="483">
        <v>26</v>
      </c>
      <c r="AQ562" s="483">
        <v>17.7</v>
      </c>
      <c r="AR562" s="483">
        <f t="shared" si="42"/>
        <v>43.34630555555556</v>
      </c>
      <c r="AS562" s="483">
        <f t="shared" si="43"/>
        <v>24.43825</v>
      </c>
      <c r="AT562" s="483" t="s">
        <v>34</v>
      </c>
      <c r="AU562" s="921"/>
      <c r="AV562" s="1233"/>
      <c r="AW562" s="1292"/>
      <c r="AX562" s="1233"/>
      <c r="AY562" s="1292"/>
      <c r="AZ562" s="1233"/>
      <c r="BA562" s="1292"/>
      <c r="BB562" s="1233"/>
      <c r="BC562" s="1292"/>
      <c r="BD562" s="1233"/>
      <c r="BE562" s="1292"/>
      <c r="BF562" s="921"/>
      <c r="BG562" s="513"/>
      <c r="BH562" s="735"/>
      <c r="BI562" s="46"/>
      <c r="BJ562" s="46"/>
      <c r="BK562" s="46"/>
      <c r="BL562" s="46"/>
      <c r="BM562" s="46"/>
      <c r="BN562" s="46"/>
      <c r="BO562" s="46"/>
      <c r="BP562" s="46"/>
      <c r="BQ562" s="46"/>
      <c r="BR562" s="46"/>
      <c r="BS562" s="46"/>
      <c r="BT562" s="46"/>
      <c r="BU562" s="46"/>
      <c r="BV562" s="46"/>
      <c r="BW562" s="46"/>
      <c r="BX562" s="46"/>
      <c r="BY562" s="46"/>
      <c r="BZ562" s="46"/>
      <c r="CA562" s="46"/>
      <c r="CB562" s="46"/>
      <c r="CC562" s="46"/>
      <c r="CD562" s="46"/>
      <c r="CE562" s="46"/>
      <c r="CF562" s="46"/>
      <c r="CG562" s="46"/>
      <c r="CH562" s="46"/>
      <c r="CI562" s="46"/>
      <c r="CJ562" s="46"/>
      <c r="CK562" s="46"/>
      <c r="CL562" s="46"/>
      <c r="CM562" s="46"/>
      <c r="CN562" s="46"/>
      <c r="CO562" s="46"/>
      <c r="CP562" s="46"/>
      <c r="CQ562" s="46"/>
      <c r="CR562" s="46"/>
      <c r="CS562" s="46"/>
      <c r="CT562" s="46"/>
      <c r="CU562" s="46"/>
      <c r="CV562" s="46"/>
      <c r="CW562" s="46"/>
      <c r="CX562" s="46"/>
      <c r="CY562" s="46"/>
      <c r="CZ562" s="46"/>
      <c r="DA562" s="46"/>
      <c r="DB562" s="46"/>
      <c r="DC562" s="46"/>
      <c r="DD562" s="46"/>
      <c r="DE562" s="46"/>
      <c r="DF562" s="46"/>
      <c r="DG562" s="46"/>
      <c r="DH562" s="46"/>
      <c r="DI562" s="46"/>
      <c r="DJ562" s="46"/>
      <c r="DK562" s="46"/>
      <c r="DL562" s="46"/>
      <c r="DM562" s="46"/>
      <c r="DN562" s="46"/>
      <c r="DO562" s="46"/>
      <c r="DP562" s="46"/>
      <c r="DQ562" s="46"/>
      <c r="DR562" s="46"/>
      <c r="DS562" s="46"/>
      <c r="DT562" s="46"/>
      <c r="DU562" s="46"/>
      <c r="DV562" s="46"/>
      <c r="DW562" s="46"/>
      <c r="DX562" s="46"/>
      <c r="DY562" s="46"/>
      <c r="DZ562" s="46"/>
      <c r="EA562" s="46"/>
      <c r="EB562" s="46"/>
      <c r="EC562" s="46"/>
      <c r="ED562" s="46"/>
      <c r="EE562" s="46"/>
      <c r="EF562" s="46"/>
      <c r="EG562" s="46"/>
      <c r="EH562" s="46"/>
      <c r="EI562" s="46"/>
      <c r="EJ562" s="46"/>
      <c r="EK562" s="46"/>
      <c r="EL562" s="46"/>
      <c r="EM562" s="46"/>
      <c r="EN562" s="46"/>
      <c r="EO562" s="46"/>
      <c r="EP562" s="46"/>
      <c r="EQ562" s="46"/>
      <c r="ER562" s="46"/>
      <c r="ES562" s="46"/>
      <c r="ET562" s="46"/>
      <c r="EU562" s="46"/>
      <c r="EV562" s="46"/>
      <c r="EW562" s="46"/>
      <c r="EX562" s="46"/>
      <c r="EY562" s="46"/>
      <c r="EZ562" s="46"/>
      <c r="FA562" s="46"/>
      <c r="FB562" s="46"/>
      <c r="FC562" s="46"/>
      <c r="FD562" s="46"/>
      <c r="FE562" s="46"/>
      <c r="FF562" s="46"/>
      <c r="FG562" s="46"/>
      <c r="FH562" s="46"/>
      <c r="FI562" s="46"/>
      <c r="FJ562" s="46"/>
      <c r="FK562" s="46"/>
      <c r="FL562" s="46"/>
      <c r="FM562" s="46"/>
      <c r="FN562" s="46"/>
      <c r="FO562" s="46"/>
      <c r="FP562" s="46"/>
      <c r="FQ562" s="46"/>
      <c r="FR562" s="46"/>
      <c r="FS562" s="46"/>
      <c r="FT562" s="46"/>
      <c r="FU562" s="46"/>
      <c r="FV562" s="46"/>
      <c r="FW562" s="46"/>
      <c r="FX562" s="46"/>
      <c r="FY562" s="46"/>
      <c r="FZ562" s="46"/>
      <c r="GA562" s="46"/>
      <c r="GB562" s="46"/>
      <c r="GC562" s="46"/>
      <c r="GD562" s="46"/>
      <c r="GE562" s="46"/>
      <c r="GF562" s="46"/>
      <c r="GG562" s="46"/>
      <c r="GH562" s="46"/>
      <c r="GI562" s="46"/>
      <c r="GJ562" s="46"/>
      <c r="GK562" s="46"/>
      <c r="GL562" s="46"/>
      <c r="GM562" s="46"/>
      <c r="GN562" s="46"/>
      <c r="GO562" s="46"/>
      <c r="GP562" s="46"/>
      <c r="GQ562" s="46"/>
      <c r="GR562" s="46"/>
      <c r="GS562" s="46"/>
      <c r="GT562" s="46"/>
      <c r="GU562" s="46"/>
      <c r="GV562" s="46"/>
      <c r="GW562" s="46"/>
      <c r="GX562" s="46"/>
      <c r="GY562" s="46"/>
      <c r="GZ562" s="46"/>
      <c r="HA562" s="46"/>
      <c r="HB562" s="46"/>
      <c r="HC562" s="46"/>
      <c r="HD562" s="46"/>
      <c r="HE562" s="46"/>
      <c r="HF562" s="46"/>
      <c r="HG562" s="46"/>
      <c r="HH562" s="46"/>
      <c r="HI562" s="46"/>
      <c r="HJ562" s="46"/>
      <c r="HK562" s="46"/>
      <c r="HL562" s="46"/>
      <c r="HM562" s="46"/>
      <c r="HN562" s="46"/>
      <c r="HO562" s="46"/>
      <c r="HP562" s="46"/>
      <c r="HQ562" s="46"/>
      <c r="HR562" s="46"/>
      <c r="HS562" s="46"/>
      <c r="HT562" s="46"/>
      <c r="HU562" s="46"/>
      <c r="HV562" s="46"/>
      <c r="HW562" s="46"/>
      <c r="HX562" s="46"/>
      <c r="HY562" s="46"/>
      <c r="HZ562" s="46"/>
      <c r="IA562" s="46"/>
      <c r="IB562" s="46"/>
      <c r="IC562" s="46"/>
      <c r="ID562" s="46"/>
      <c r="IE562" s="46"/>
      <c r="IF562" s="46"/>
      <c r="IG562" s="46"/>
      <c r="IH562" s="46"/>
      <c r="II562" s="46"/>
      <c r="IJ562" s="46"/>
      <c r="IK562" s="46"/>
      <c r="IL562" s="46"/>
      <c r="IM562" s="46"/>
      <c r="IN562" s="46"/>
      <c r="IO562" s="46"/>
      <c r="IP562" s="46"/>
      <c r="IQ562" s="46"/>
      <c r="IR562" s="46"/>
      <c r="IS562" s="46"/>
      <c r="IT562" s="46"/>
      <c r="IU562" s="46"/>
      <c r="IV562" s="46"/>
      <c r="IW562" s="46"/>
      <c r="IX562" s="46"/>
      <c r="IY562" s="46"/>
      <c r="IZ562" s="46"/>
      <c r="JA562" s="46"/>
      <c r="JB562" s="46"/>
      <c r="JC562" s="46"/>
      <c r="JD562" s="46"/>
      <c r="JE562" s="46"/>
      <c r="JF562" s="46"/>
      <c r="JG562" s="46"/>
      <c r="JH562" s="46"/>
      <c r="JI562" s="46"/>
      <c r="JJ562" s="46"/>
      <c r="JK562" s="46"/>
      <c r="JL562" s="46"/>
      <c r="JM562" s="46"/>
      <c r="JN562" s="46"/>
      <c r="JO562" s="46"/>
      <c r="JP562" s="46"/>
      <c r="JQ562" s="46"/>
      <c r="JR562" s="46"/>
      <c r="JS562" s="46"/>
      <c r="JT562" s="46"/>
      <c r="JU562" s="46"/>
      <c r="JV562" s="46"/>
      <c r="JW562" s="46"/>
      <c r="JX562" s="46"/>
      <c r="JY562" s="46"/>
      <c r="JZ562" s="46"/>
      <c r="KA562" s="46"/>
      <c r="KB562" s="46"/>
      <c r="KC562" s="46"/>
      <c r="KD562" s="46"/>
      <c r="KE562" s="46"/>
      <c r="KF562" s="46"/>
      <c r="KG562" s="46"/>
      <c r="KH562" s="46"/>
      <c r="KI562" s="46"/>
      <c r="KJ562" s="46"/>
      <c r="KK562" s="46"/>
      <c r="KL562" s="46"/>
      <c r="KM562" s="46"/>
      <c r="KN562" s="46"/>
      <c r="KO562" s="46"/>
      <c r="KP562" s="234"/>
    </row>
    <row r="563" spans="1:302" s="52" customFormat="1" ht="140.25" x14ac:dyDescent="0.25">
      <c r="A563" s="407">
        <v>175</v>
      </c>
      <c r="B563" s="408" t="s">
        <v>2553</v>
      </c>
      <c r="C563" s="410">
        <v>12150109</v>
      </c>
      <c r="D563" s="411">
        <v>40269</v>
      </c>
      <c r="E563" s="411">
        <v>40269</v>
      </c>
      <c r="F563" s="411" t="s">
        <v>9475</v>
      </c>
      <c r="G563" s="408">
        <v>-7777</v>
      </c>
      <c r="H563" s="408" t="s">
        <v>582</v>
      </c>
      <c r="I563" s="408" t="s">
        <v>1529</v>
      </c>
      <c r="J563" s="408"/>
      <c r="K563" s="408" t="s">
        <v>33</v>
      </c>
      <c r="L563" s="408" t="s">
        <v>521</v>
      </c>
      <c r="M563" s="408" t="s">
        <v>40</v>
      </c>
      <c r="N563" s="408" t="s">
        <v>41</v>
      </c>
      <c r="O563" s="785" t="s">
        <v>7915</v>
      </c>
      <c r="P563" s="409">
        <v>23100</v>
      </c>
      <c r="Q563" s="408" t="s">
        <v>559</v>
      </c>
      <c r="R563" s="408" t="s">
        <v>658</v>
      </c>
      <c r="S563" s="786" t="s">
        <v>2305</v>
      </c>
      <c r="T563" s="408">
        <v>-9999</v>
      </c>
      <c r="U563" s="408">
        <v>-7777</v>
      </c>
      <c r="V563" s="408">
        <v>-7777</v>
      </c>
      <c r="W563" s="408">
        <v>-7777</v>
      </c>
      <c r="X563" s="408">
        <v>-7777</v>
      </c>
      <c r="Y563" s="655">
        <v>872</v>
      </c>
      <c r="Z563" s="408">
        <v>66</v>
      </c>
      <c r="AA563" s="408">
        <v>16170</v>
      </c>
      <c r="AB563" s="408">
        <v>0.8</v>
      </c>
      <c r="AC563" s="408">
        <v>12942</v>
      </c>
      <c r="AD563" s="408">
        <v>-9999</v>
      </c>
      <c r="AE563" s="408">
        <v>12900</v>
      </c>
      <c r="AF563" s="408" t="s">
        <v>9920</v>
      </c>
      <c r="AG563" s="408"/>
      <c r="AH563" s="408"/>
      <c r="AI563" s="408"/>
      <c r="AJ563" s="780" t="s">
        <v>7916</v>
      </c>
      <c r="AK563" s="780" t="s">
        <v>7917</v>
      </c>
      <c r="AL563" s="408">
        <v>43</v>
      </c>
      <c r="AM563" s="408">
        <v>13</v>
      </c>
      <c r="AN563" s="1111">
        <v>22.6</v>
      </c>
      <c r="AO563" s="408">
        <v>25</v>
      </c>
      <c r="AP563" s="408">
        <v>42</v>
      </c>
      <c r="AQ563" s="408">
        <v>40.200000000000003</v>
      </c>
      <c r="AR563" s="408">
        <f>AL563+AM563/60+AN563/3600</f>
        <v>43.222944444444444</v>
      </c>
      <c r="AS563" s="408">
        <f t="shared" si="43"/>
        <v>25.711166666666667</v>
      </c>
      <c r="AT563" s="408" t="s">
        <v>43</v>
      </c>
      <c r="AU563" s="408"/>
      <c r="AV563" s="409"/>
      <c r="AW563" s="411"/>
      <c r="AX563" s="409"/>
      <c r="AY563" s="411"/>
      <c r="AZ563" s="409"/>
      <c r="BA563" s="411"/>
      <c r="BB563" s="409"/>
      <c r="BC563" s="411"/>
      <c r="BD563" s="409"/>
      <c r="BE563" s="411"/>
      <c r="BF563" s="408" t="s">
        <v>9656</v>
      </c>
      <c r="BG563" s="730"/>
      <c r="BH563" s="735"/>
      <c r="BI563" s="46"/>
      <c r="BJ563" s="46"/>
      <c r="BK563" s="46"/>
      <c r="BL563" s="46"/>
      <c r="BM563" s="46"/>
      <c r="BN563" s="46"/>
      <c r="BO563" s="46"/>
      <c r="BP563" s="46"/>
      <c r="BQ563" s="46"/>
      <c r="BR563" s="46"/>
      <c r="BS563" s="46"/>
      <c r="BT563" s="46"/>
      <c r="BU563" s="46"/>
      <c r="BV563" s="46"/>
      <c r="BW563" s="46"/>
      <c r="BX563" s="46"/>
      <c r="BY563" s="46"/>
      <c r="BZ563" s="46"/>
      <c r="CA563" s="46"/>
      <c r="CB563" s="46"/>
      <c r="CC563" s="46"/>
      <c r="CD563" s="46"/>
      <c r="CE563" s="46"/>
      <c r="CF563" s="46"/>
      <c r="CG563" s="46"/>
      <c r="CH563" s="46"/>
      <c r="CI563" s="46"/>
      <c r="CJ563" s="46"/>
      <c r="CK563" s="46"/>
      <c r="CL563" s="46"/>
      <c r="CM563" s="46"/>
      <c r="CN563" s="46"/>
      <c r="CO563" s="46"/>
      <c r="CP563" s="46"/>
      <c r="CQ563" s="46"/>
      <c r="CR563" s="46"/>
      <c r="CS563" s="46"/>
      <c r="CT563" s="46"/>
      <c r="CU563" s="46"/>
      <c r="CV563" s="46"/>
      <c r="CW563" s="46"/>
      <c r="CX563" s="46"/>
      <c r="CY563" s="46"/>
      <c r="CZ563" s="46"/>
      <c r="DA563" s="46"/>
      <c r="DB563" s="46"/>
      <c r="DC563" s="46"/>
      <c r="DD563" s="46"/>
      <c r="DE563" s="46"/>
      <c r="DF563" s="46"/>
      <c r="DG563" s="46"/>
      <c r="DH563" s="46"/>
      <c r="DI563" s="46"/>
      <c r="DJ563" s="46"/>
      <c r="DK563" s="46"/>
      <c r="DL563" s="46"/>
      <c r="DM563" s="46"/>
      <c r="DN563" s="46"/>
      <c r="DO563" s="46"/>
      <c r="DP563" s="46"/>
      <c r="DQ563" s="46"/>
      <c r="DR563" s="46"/>
      <c r="DS563" s="46"/>
      <c r="DT563" s="46"/>
      <c r="DU563" s="46"/>
      <c r="DV563" s="46"/>
      <c r="DW563" s="46"/>
      <c r="DX563" s="46"/>
      <c r="DY563" s="46"/>
      <c r="DZ563" s="46"/>
      <c r="EA563" s="46"/>
      <c r="EB563" s="46"/>
      <c r="EC563" s="46"/>
      <c r="ED563" s="46"/>
      <c r="EE563" s="46"/>
      <c r="EF563" s="46"/>
      <c r="EG563" s="46"/>
      <c r="EH563" s="46"/>
      <c r="EI563" s="46"/>
      <c r="EJ563" s="46"/>
      <c r="EK563" s="46"/>
      <c r="EL563" s="46"/>
      <c r="EM563" s="46"/>
      <c r="EN563" s="46"/>
      <c r="EO563" s="46"/>
      <c r="EP563" s="46"/>
      <c r="EQ563" s="46"/>
      <c r="ER563" s="46"/>
      <c r="ES563" s="46"/>
      <c r="ET563" s="46"/>
      <c r="EU563" s="46"/>
      <c r="EV563" s="46"/>
      <c r="EW563" s="46"/>
      <c r="EX563" s="46"/>
      <c r="EY563" s="46"/>
      <c r="EZ563" s="46"/>
      <c r="FA563" s="46"/>
      <c r="FB563" s="46"/>
      <c r="FC563" s="46"/>
      <c r="FD563" s="46"/>
      <c r="FE563" s="46"/>
      <c r="FF563" s="46"/>
      <c r="FG563" s="46"/>
      <c r="FH563" s="46"/>
      <c r="FI563" s="46"/>
      <c r="FJ563" s="46"/>
      <c r="FK563" s="46"/>
      <c r="FL563" s="46"/>
      <c r="FM563" s="46"/>
      <c r="FN563" s="46"/>
      <c r="FO563" s="46"/>
      <c r="FP563" s="46"/>
      <c r="FQ563" s="46"/>
      <c r="FR563" s="46"/>
      <c r="FS563" s="46"/>
      <c r="FT563" s="46"/>
      <c r="FU563" s="46"/>
      <c r="FV563" s="46"/>
      <c r="FW563" s="46"/>
      <c r="FX563" s="46"/>
      <c r="FY563" s="46"/>
      <c r="FZ563" s="46"/>
      <c r="GA563" s="46"/>
      <c r="GB563" s="46"/>
      <c r="GC563" s="46"/>
      <c r="GD563" s="46"/>
      <c r="GE563" s="46"/>
      <c r="GF563" s="46"/>
      <c r="GG563" s="46"/>
      <c r="GH563" s="46"/>
      <c r="GI563" s="46"/>
      <c r="GJ563" s="46"/>
      <c r="GK563" s="46"/>
      <c r="GL563" s="46"/>
      <c r="GM563" s="46"/>
      <c r="GN563" s="46"/>
      <c r="GO563" s="46"/>
      <c r="GP563" s="46"/>
      <c r="GQ563" s="46"/>
      <c r="GR563" s="46"/>
      <c r="GS563" s="46"/>
      <c r="GT563" s="46"/>
      <c r="GU563" s="46"/>
      <c r="GV563" s="46"/>
      <c r="GW563" s="46"/>
      <c r="GX563" s="46"/>
      <c r="GY563" s="46"/>
      <c r="GZ563" s="46"/>
      <c r="HA563" s="46"/>
      <c r="HB563" s="46"/>
      <c r="HC563" s="46"/>
      <c r="HD563" s="46"/>
      <c r="HE563" s="46"/>
      <c r="HF563" s="46"/>
      <c r="HG563" s="46"/>
      <c r="HH563" s="46"/>
      <c r="HI563" s="46"/>
      <c r="HJ563" s="46"/>
      <c r="HK563" s="46"/>
      <c r="HL563" s="46"/>
      <c r="HM563" s="46"/>
      <c r="HN563" s="46"/>
      <c r="HO563" s="46"/>
      <c r="HP563" s="46"/>
      <c r="HQ563" s="46"/>
      <c r="HR563" s="46"/>
      <c r="HS563" s="46"/>
      <c r="HT563" s="46"/>
      <c r="HU563" s="46"/>
      <c r="HV563" s="46"/>
      <c r="HW563" s="46"/>
      <c r="HX563" s="46"/>
      <c r="HY563" s="46"/>
      <c r="HZ563" s="46"/>
      <c r="IA563" s="46"/>
      <c r="IB563" s="46"/>
      <c r="IC563" s="46"/>
      <c r="ID563" s="46"/>
      <c r="IE563" s="46"/>
      <c r="IF563" s="46"/>
      <c r="IG563" s="46"/>
      <c r="IH563" s="46"/>
      <c r="II563" s="46"/>
      <c r="IJ563" s="46"/>
      <c r="IK563" s="46"/>
      <c r="IL563" s="46"/>
      <c r="IM563" s="46"/>
      <c r="IN563" s="46"/>
      <c r="IO563" s="46"/>
      <c r="IP563" s="46"/>
      <c r="IQ563" s="46"/>
      <c r="IR563" s="46"/>
      <c r="IS563" s="46"/>
      <c r="IT563" s="46"/>
      <c r="IU563" s="46"/>
      <c r="IV563" s="46"/>
      <c r="IW563" s="46"/>
      <c r="IX563" s="46"/>
      <c r="IY563" s="46"/>
      <c r="IZ563" s="46"/>
      <c r="JA563" s="46"/>
      <c r="JB563" s="46"/>
      <c r="JC563" s="46"/>
      <c r="JD563" s="46"/>
      <c r="JE563" s="46"/>
      <c r="JF563" s="46"/>
      <c r="JG563" s="46"/>
      <c r="JH563" s="46"/>
      <c r="JI563" s="46"/>
      <c r="JJ563" s="46"/>
      <c r="JK563" s="46"/>
      <c r="JL563" s="46"/>
      <c r="JM563" s="46"/>
      <c r="JN563" s="46"/>
      <c r="JO563" s="46"/>
      <c r="JP563" s="46"/>
      <c r="JQ563" s="46"/>
      <c r="JR563" s="46"/>
      <c r="JS563" s="46"/>
      <c r="JT563" s="46"/>
      <c r="JU563" s="46"/>
      <c r="JV563" s="46"/>
      <c r="JW563" s="46"/>
      <c r="JX563" s="46"/>
      <c r="JY563" s="46"/>
      <c r="JZ563" s="46"/>
      <c r="KA563" s="46"/>
      <c r="KB563" s="46"/>
      <c r="KC563" s="46"/>
      <c r="KD563" s="46"/>
      <c r="KE563" s="46"/>
      <c r="KF563" s="46"/>
      <c r="KG563" s="46"/>
      <c r="KH563" s="46"/>
      <c r="KI563" s="46"/>
      <c r="KJ563" s="46"/>
      <c r="KK563" s="46"/>
      <c r="KL563" s="46"/>
      <c r="KM563" s="46"/>
      <c r="KN563" s="46"/>
      <c r="KO563" s="46"/>
      <c r="KP563" s="234"/>
    </row>
    <row r="564" spans="1:302" s="52" customFormat="1" ht="140.25" x14ac:dyDescent="0.25">
      <c r="A564" s="414"/>
      <c r="B564" s="24" t="s">
        <v>2553</v>
      </c>
      <c r="C564" s="26">
        <v>12150109</v>
      </c>
      <c r="D564" s="27">
        <v>40269</v>
      </c>
      <c r="E564" s="27">
        <v>40269</v>
      </c>
      <c r="F564" s="27" t="s">
        <v>9475</v>
      </c>
      <c r="G564" s="24">
        <v>-7777</v>
      </c>
      <c r="H564" s="24" t="s">
        <v>582</v>
      </c>
      <c r="I564" s="24" t="s">
        <v>1529</v>
      </c>
      <c r="J564" s="24"/>
      <c r="K564" s="24" t="s">
        <v>33</v>
      </c>
      <c r="L564" s="24" t="s">
        <v>521</v>
      </c>
      <c r="M564" s="24" t="s">
        <v>40</v>
      </c>
      <c r="N564" s="24" t="s">
        <v>41</v>
      </c>
      <c r="O564" s="79" t="s">
        <v>7915</v>
      </c>
      <c r="P564" s="25">
        <v>23100</v>
      </c>
      <c r="Q564" s="24" t="s">
        <v>559</v>
      </c>
      <c r="R564" s="24" t="s">
        <v>658</v>
      </c>
      <c r="S564" s="287" t="s">
        <v>2305</v>
      </c>
      <c r="T564" s="24" t="s">
        <v>1861</v>
      </c>
      <c r="U564" s="24" t="s">
        <v>1861</v>
      </c>
      <c r="V564" s="24" t="s">
        <v>1861</v>
      </c>
      <c r="W564" s="24" t="s">
        <v>1861</v>
      </c>
      <c r="X564" s="24" t="s">
        <v>1861</v>
      </c>
      <c r="Y564" s="24" t="s">
        <v>1861</v>
      </c>
      <c r="Z564" s="24" t="s">
        <v>1861</v>
      </c>
      <c r="AA564" s="24" t="s">
        <v>1861</v>
      </c>
      <c r="AB564" s="24" t="s">
        <v>1861</v>
      </c>
      <c r="AC564" s="24" t="s">
        <v>1861</v>
      </c>
      <c r="AD564" s="24" t="s">
        <v>1861</v>
      </c>
      <c r="AE564" s="24" t="s">
        <v>1861</v>
      </c>
      <c r="AF564" s="55" t="s">
        <v>9921</v>
      </c>
      <c r="AG564" s="55"/>
      <c r="AH564" s="55"/>
      <c r="AI564" s="55"/>
      <c r="AJ564" s="66" t="s">
        <v>7918</v>
      </c>
      <c r="AK564" s="66" t="s">
        <v>7919</v>
      </c>
      <c r="AL564" s="24">
        <v>43</v>
      </c>
      <c r="AM564" s="24">
        <v>13</v>
      </c>
      <c r="AN564" s="1112">
        <v>47.6</v>
      </c>
      <c r="AO564" s="24">
        <v>25</v>
      </c>
      <c r="AP564" s="24">
        <v>42</v>
      </c>
      <c r="AQ564" s="24">
        <v>52.4</v>
      </c>
      <c r="AR564" s="24">
        <f>AL564+AM564/60+AN564/3600</f>
        <v>43.229888888888894</v>
      </c>
      <c r="AS564" s="24">
        <f t="shared" si="43"/>
        <v>25.714555555555556</v>
      </c>
      <c r="AT564" s="24" t="s">
        <v>43</v>
      </c>
      <c r="AU564" s="24"/>
      <c r="AV564" s="25"/>
      <c r="AW564" s="27"/>
      <c r="AX564" s="25"/>
      <c r="AY564" s="27"/>
      <c r="AZ564" s="25"/>
      <c r="BA564" s="27"/>
      <c r="BB564" s="25"/>
      <c r="BC564" s="27"/>
      <c r="BD564" s="25"/>
      <c r="BE564" s="27"/>
      <c r="BF564" s="24" t="s">
        <v>9656</v>
      </c>
      <c r="BG564" s="731"/>
      <c r="BH564" s="735"/>
      <c r="BI564" s="46"/>
      <c r="BJ564" s="46"/>
      <c r="BK564" s="46"/>
      <c r="BL564" s="46"/>
      <c r="BM564" s="46"/>
      <c r="BN564" s="46"/>
      <c r="BO564" s="46"/>
      <c r="BP564" s="46"/>
      <c r="BQ564" s="46"/>
      <c r="BR564" s="46"/>
      <c r="BS564" s="46"/>
      <c r="BT564" s="46"/>
      <c r="BU564" s="46"/>
      <c r="BV564" s="46"/>
      <c r="BW564" s="46"/>
      <c r="BX564" s="46"/>
      <c r="BY564" s="46"/>
      <c r="BZ564" s="46"/>
      <c r="CA564" s="46"/>
      <c r="CB564" s="46"/>
      <c r="CC564" s="46"/>
      <c r="CD564" s="46"/>
      <c r="CE564" s="46"/>
      <c r="CF564" s="46"/>
      <c r="CG564" s="46"/>
      <c r="CH564" s="46"/>
      <c r="CI564" s="46"/>
      <c r="CJ564" s="46"/>
      <c r="CK564" s="46"/>
      <c r="CL564" s="46"/>
      <c r="CM564" s="46"/>
      <c r="CN564" s="46"/>
      <c r="CO564" s="46"/>
      <c r="CP564" s="46"/>
      <c r="CQ564" s="46"/>
      <c r="CR564" s="46"/>
      <c r="CS564" s="46"/>
      <c r="CT564" s="46"/>
      <c r="CU564" s="46"/>
      <c r="CV564" s="46"/>
      <c r="CW564" s="46"/>
      <c r="CX564" s="46"/>
      <c r="CY564" s="46"/>
      <c r="CZ564" s="46"/>
      <c r="DA564" s="46"/>
      <c r="DB564" s="46"/>
      <c r="DC564" s="46"/>
      <c r="DD564" s="46"/>
      <c r="DE564" s="46"/>
      <c r="DF564" s="46"/>
      <c r="DG564" s="46"/>
      <c r="DH564" s="46"/>
      <c r="DI564" s="46"/>
      <c r="DJ564" s="46"/>
      <c r="DK564" s="46"/>
      <c r="DL564" s="46"/>
      <c r="DM564" s="46"/>
      <c r="DN564" s="46"/>
      <c r="DO564" s="46"/>
      <c r="DP564" s="46"/>
      <c r="DQ564" s="46"/>
      <c r="DR564" s="46"/>
      <c r="DS564" s="46"/>
      <c r="DT564" s="46"/>
      <c r="DU564" s="46"/>
      <c r="DV564" s="46"/>
      <c r="DW564" s="46"/>
      <c r="DX564" s="46"/>
      <c r="DY564" s="46"/>
      <c r="DZ564" s="46"/>
      <c r="EA564" s="46"/>
      <c r="EB564" s="46"/>
      <c r="EC564" s="46"/>
      <c r="ED564" s="46"/>
      <c r="EE564" s="46"/>
      <c r="EF564" s="46"/>
      <c r="EG564" s="46"/>
      <c r="EH564" s="46"/>
      <c r="EI564" s="46"/>
      <c r="EJ564" s="46"/>
      <c r="EK564" s="46"/>
      <c r="EL564" s="46"/>
      <c r="EM564" s="46"/>
      <c r="EN564" s="46"/>
      <c r="EO564" s="46"/>
      <c r="EP564" s="46"/>
      <c r="EQ564" s="46"/>
      <c r="ER564" s="46"/>
      <c r="ES564" s="46"/>
      <c r="ET564" s="46"/>
      <c r="EU564" s="46"/>
      <c r="EV564" s="46"/>
      <c r="EW564" s="46"/>
      <c r="EX564" s="46"/>
      <c r="EY564" s="46"/>
      <c r="EZ564" s="46"/>
      <c r="FA564" s="46"/>
      <c r="FB564" s="46"/>
      <c r="FC564" s="46"/>
      <c r="FD564" s="46"/>
      <c r="FE564" s="46"/>
      <c r="FF564" s="46"/>
      <c r="FG564" s="46"/>
      <c r="FH564" s="46"/>
      <c r="FI564" s="46"/>
      <c r="FJ564" s="46"/>
      <c r="FK564" s="46"/>
      <c r="FL564" s="46"/>
      <c r="FM564" s="46"/>
      <c r="FN564" s="46"/>
      <c r="FO564" s="46"/>
      <c r="FP564" s="46"/>
      <c r="FQ564" s="46"/>
      <c r="FR564" s="46"/>
      <c r="FS564" s="46"/>
      <c r="FT564" s="46"/>
      <c r="FU564" s="46"/>
      <c r="FV564" s="46"/>
      <c r="FW564" s="46"/>
      <c r="FX564" s="46"/>
      <c r="FY564" s="46"/>
      <c r="FZ564" s="46"/>
      <c r="GA564" s="46"/>
      <c r="GB564" s="46"/>
      <c r="GC564" s="46"/>
      <c r="GD564" s="46"/>
      <c r="GE564" s="46"/>
      <c r="GF564" s="46"/>
      <c r="GG564" s="46"/>
      <c r="GH564" s="46"/>
      <c r="GI564" s="46"/>
      <c r="GJ564" s="46"/>
      <c r="GK564" s="46"/>
      <c r="GL564" s="46"/>
      <c r="GM564" s="46"/>
      <c r="GN564" s="46"/>
      <c r="GO564" s="46"/>
      <c r="GP564" s="46"/>
      <c r="GQ564" s="46"/>
      <c r="GR564" s="46"/>
      <c r="GS564" s="46"/>
      <c r="GT564" s="46"/>
      <c r="GU564" s="46"/>
      <c r="GV564" s="46"/>
      <c r="GW564" s="46"/>
      <c r="GX564" s="46"/>
      <c r="GY564" s="46"/>
      <c r="GZ564" s="46"/>
      <c r="HA564" s="46"/>
      <c r="HB564" s="46"/>
      <c r="HC564" s="46"/>
      <c r="HD564" s="46"/>
      <c r="HE564" s="46"/>
      <c r="HF564" s="46"/>
      <c r="HG564" s="46"/>
      <c r="HH564" s="46"/>
      <c r="HI564" s="46"/>
      <c r="HJ564" s="46"/>
      <c r="HK564" s="46"/>
      <c r="HL564" s="46"/>
      <c r="HM564" s="46"/>
      <c r="HN564" s="46"/>
      <c r="HO564" s="46"/>
      <c r="HP564" s="46"/>
      <c r="HQ564" s="46"/>
      <c r="HR564" s="46"/>
      <c r="HS564" s="46"/>
      <c r="HT564" s="46"/>
      <c r="HU564" s="46"/>
      <c r="HV564" s="46"/>
      <c r="HW564" s="46"/>
      <c r="HX564" s="46"/>
      <c r="HY564" s="46"/>
      <c r="HZ564" s="46"/>
      <c r="IA564" s="46"/>
      <c r="IB564" s="46"/>
      <c r="IC564" s="46"/>
      <c r="ID564" s="46"/>
      <c r="IE564" s="46"/>
      <c r="IF564" s="46"/>
      <c r="IG564" s="46"/>
      <c r="IH564" s="46"/>
      <c r="II564" s="46"/>
      <c r="IJ564" s="46"/>
      <c r="IK564" s="46"/>
      <c r="IL564" s="46"/>
      <c r="IM564" s="46"/>
      <c r="IN564" s="46"/>
      <c r="IO564" s="46"/>
      <c r="IP564" s="46"/>
      <c r="IQ564" s="46"/>
      <c r="IR564" s="46"/>
      <c r="IS564" s="46"/>
      <c r="IT564" s="46"/>
      <c r="IU564" s="46"/>
      <c r="IV564" s="46"/>
      <c r="IW564" s="46"/>
      <c r="IX564" s="46"/>
      <c r="IY564" s="46"/>
      <c r="IZ564" s="46"/>
      <c r="JA564" s="46"/>
      <c r="JB564" s="46"/>
      <c r="JC564" s="46"/>
      <c r="JD564" s="46"/>
      <c r="JE564" s="46"/>
      <c r="JF564" s="46"/>
      <c r="JG564" s="46"/>
      <c r="JH564" s="46"/>
      <c r="JI564" s="46"/>
      <c r="JJ564" s="46"/>
      <c r="JK564" s="46"/>
      <c r="JL564" s="46"/>
      <c r="JM564" s="46"/>
      <c r="JN564" s="46"/>
      <c r="JO564" s="46"/>
      <c r="JP564" s="46"/>
      <c r="JQ564" s="46"/>
      <c r="JR564" s="46"/>
      <c r="JS564" s="46"/>
      <c r="JT564" s="46"/>
      <c r="JU564" s="46"/>
      <c r="JV564" s="46"/>
      <c r="JW564" s="46"/>
      <c r="JX564" s="46"/>
      <c r="JY564" s="46"/>
      <c r="JZ564" s="46"/>
      <c r="KA564" s="46"/>
      <c r="KB564" s="46"/>
      <c r="KC564" s="46"/>
      <c r="KD564" s="46"/>
      <c r="KE564" s="46"/>
      <c r="KF564" s="46"/>
      <c r="KG564" s="46"/>
      <c r="KH564" s="46"/>
      <c r="KI564" s="46"/>
      <c r="KJ564" s="46"/>
      <c r="KK564" s="46"/>
      <c r="KL564" s="46"/>
      <c r="KM564" s="46"/>
      <c r="KN564" s="46"/>
      <c r="KO564" s="46"/>
      <c r="KP564" s="234"/>
    </row>
    <row r="565" spans="1:302" s="52" customFormat="1" ht="78.75" x14ac:dyDescent="0.25">
      <c r="A565" s="432"/>
      <c r="B565" s="45" t="s">
        <v>2553</v>
      </c>
      <c r="C565" s="144">
        <v>12150109</v>
      </c>
      <c r="D565" s="31">
        <v>40269</v>
      </c>
      <c r="E565" s="31">
        <v>40269</v>
      </c>
      <c r="F565" s="31">
        <v>42095</v>
      </c>
      <c r="G565" s="21">
        <v>-7777</v>
      </c>
      <c r="H565" s="45" t="s">
        <v>582</v>
      </c>
      <c r="I565" s="45" t="s">
        <v>1529</v>
      </c>
      <c r="J565" s="45"/>
      <c r="K565" s="45" t="s">
        <v>33</v>
      </c>
      <c r="L565" s="45" t="s">
        <v>521</v>
      </c>
      <c r="M565" s="45" t="s">
        <v>40</v>
      </c>
      <c r="N565" s="45" t="s">
        <v>41</v>
      </c>
      <c r="O565" s="38" t="s">
        <v>7915</v>
      </c>
      <c r="P565" s="147">
        <v>23100</v>
      </c>
      <c r="Q565" s="45" t="s">
        <v>559</v>
      </c>
      <c r="R565" s="45" t="s">
        <v>658</v>
      </c>
      <c r="S565" s="278" t="s">
        <v>2305</v>
      </c>
      <c r="T565" s="21">
        <v>-9999</v>
      </c>
      <c r="U565" s="21">
        <v>-7777</v>
      </c>
      <c r="V565" s="21">
        <v>-7777</v>
      </c>
      <c r="W565" s="21">
        <v>-7777</v>
      </c>
      <c r="X565" s="21">
        <v>-7777</v>
      </c>
      <c r="Y565" s="221">
        <v>872</v>
      </c>
      <c r="Z565" s="45">
        <v>66</v>
      </c>
      <c r="AA565" s="45">
        <v>16170</v>
      </c>
      <c r="AB565" s="45">
        <v>0.8</v>
      </c>
      <c r="AC565" s="45">
        <v>12942</v>
      </c>
      <c r="AD565" s="45">
        <v>49.88</v>
      </c>
      <c r="AE565" s="45">
        <v>12900</v>
      </c>
      <c r="AF565" s="45" t="s">
        <v>9920</v>
      </c>
      <c r="AG565" s="45"/>
      <c r="AH565" s="45"/>
      <c r="AI565" s="45"/>
      <c r="AJ565" s="67" t="s">
        <v>7916</v>
      </c>
      <c r="AK565" s="67" t="s">
        <v>7917</v>
      </c>
      <c r="AL565" s="45">
        <v>43</v>
      </c>
      <c r="AM565" s="45">
        <v>13</v>
      </c>
      <c r="AN565" s="1109">
        <v>22.6</v>
      </c>
      <c r="AO565" s="45">
        <v>25</v>
      </c>
      <c r="AP565" s="45">
        <v>42</v>
      </c>
      <c r="AQ565" s="45">
        <v>40.200000000000003</v>
      </c>
      <c r="AR565" s="45">
        <f>AL565+AM565/60+AN565/3600</f>
        <v>43.222944444444444</v>
      </c>
      <c r="AS565" s="45">
        <f t="shared" si="43"/>
        <v>25.711166666666667</v>
      </c>
      <c r="AT565" s="45" t="s">
        <v>34</v>
      </c>
      <c r="AU565" s="45"/>
      <c r="AV565" s="147"/>
      <c r="AW565" s="31"/>
      <c r="AX565" s="147"/>
      <c r="AY565" s="31"/>
      <c r="AZ565" s="147"/>
      <c r="BA565" s="31"/>
      <c r="BB565" s="147"/>
      <c r="BC565" s="31"/>
      <c r="BD565" s="147"/>
      <c r="BE565" s="31"/>
      <c r="BF565" s="45"/>
      <c r="BG565" s="512"/>
      <c r="BH565" s="735"/>
      <c r="BI565" s="46"/>
      <c r="BJ565" s="46"/>
      <c r="BK565" s="46"/>
      <c r="BL565" s="46"/>
      <c r="BM565" s="46"/>
      <c r="BN565" s="46"/>
      <c r="BO565" s="46"/>
      <c r="BP565" s="46"/>
      <c r="BQ565" s="46"/>
      <c r="BR565" s="46"/>
      <c r="BS565" s="46"/>
      <c r="BT565" s="46"/>
      <c r="BU565" s="46"/>
      <c r="BV565" s="46"/>
      <c r="BW565" s="46"/>
      <c r="BX565" s="46"/>
      <c r="BY565" s="46"/>
      <c r="BZ565" s="46"/>
      <c r="CA565" s="46"/>
      <c r="CB565" s="46"/>
      <c r="CC565" s="46"/>
      <c r="CD565" s="46"/>
      <c r="CE565" s="46"/>
      <c r="CF565" s="46"/>
      <c r="CG565" s="46"/>
      <c r="CH565" s="46"/>
      <c r="CI565" s="46"/>
      <c r="CJ565" s="46"/>
      <c r="CK565" s="46"/>
      <c r="CL565" s="46"/>
      <c r="CM565" s="46"/>
      <c r="CN565" s="46"/>
      <c r="CO565" s="46"/>
      <c r="CP565" s="46"/>
      <c r="CQ565" s="46"/>
      <c r="CR565" s="46"/>
      <c r="CS565" s="46"/>
      <c r="CT565" s="46"/>
      <c r="CU565" s="46"/>
      <c r="CV565" s="46"/>
      <c r="CW565" s="46"/>
      <c r="CX565" s="46"/>
      <c r="CY565" s="46"/>
      <c r="CZ565" s="46"/>
      <c r="DA565" s="46"/>
      <c r="DB565" s="46"/>
      <c r="DC565" s="46"/>
      <c r="DD565" s="46"/>
      <c r="DE565" s="46"/>
      <c r="DF565" s="46"/>
      <c r="DG565" s="46"/>
      <c r="DH565" s="46"/>
      <c r="DI565" s="46"/>
      <c r="DJ565" s="46"/>
      <c r="DK565" s="46"/>
      <c r="DL565" s="46"/>
      <c r="DM565" s="46"/>
      <c r="DN565" s="46"/>
      <c r="DO565" s="46"/>
      <c r="DP565" s="46"/>
      <c r="DQ565" s="46"/>
      <c r="DR565" s="46"/>
      <c r="DS565" s="46"/>
      <c r="DT565" s="46"/>
      <c r="DU565" s="46"/>
      <c r="DV565" s="46"/>
      <c r="DW565" s="46"/>
      <c r="DX565" s="46"/>
      <c r="DY565" s="46"/>
      <c r="DZ565" s="46"/>
      <c r="EA565" s="46"/>
      <c r="EB565" s="46"/>
      <c r="EC565" s="46"/>
      <c r="ED565" s="46"/>
      <c r="EE565" s="46"/>
      <c r="EF565" s="46"/>
      <c r="EG565" s="46"/>
      <c r="EH565" s="46"/>
      <c r="EI565" s="46"/>
      <c r="EJ565" s="46"/>
      <c r="EK565" s="46"/>
      <c r="EL565" s="46"/>
      <c r="EM565" s="46"/>
      <c r="EN565" s="46"/>
      <c r="EO565" s="46"/>
      <c r="EP565" s="46"/>
      <c r="EQ565" s="46"/>
      <c r="ER565" s="46"/>
      <c r="ES565" s="46"/>
      <c r="ET565" s="46"/>
      <c r="EU565" s="46"/>
      <c r="EV565" s="46"/>
      <c r="EW565" s="46"/>
      <c r="EX565" s="46"/>
      <c r="EY565" s="46"/>
      <c r="EZ565" s="46"/>
      <c r="FA565" s="46"/>
      <c r="FB565" s="46"/>
      <c r="FC565" s="46"/>
      <c r="FD565" s="46"/>
      <c r="FE565" s="46"/>
      <c r="FF565" s="46"/>
      <c r="FG565" s="46"/>
      <c r="FH565" s="46"/>
      <c r="FI565" s="46"/>
      <c r="FJ565" s="46"/>
      <c r="FK565" s="46"/>
      <c r="FL565" s="46"/>
      <c r="FM565" s="46"/>
      <c r="FN565" s="46"/>
      <c r="FO565" s="46"/>
      <c r="FP565" s="46"/>
      <c r="FQ565" s="46"/>
      <c r="FR565" s="46"/>
      <c r="FS565" s="46"/>
      <c r="FT565" s="46"/>
      <c r="FU565" s="46"/>
      <c r="FV565" s="46"/>
      <c r="FW565" s="46"/>
      <c r="FX565" s="46"/>
      <c r="FY565" s="46"/>
      <c r="FZ565" s="46"/>
      <c r="GA565" s="46"/>
      <c r="GB565" s="46"/>
      <c r="GC565" s="46"/>
      <c r="GD565" s="46"/>
      <c r="GE565" s="46"/>
      <c r="GF565" s="46"/>
      <c r="GG565" s="46"/>
      <c r="GH565" s="46"/>
      <c r="GI565" s="46"/>
      <c r="GJ565" s="46"/>
      <c r="GK565" s="46"/>
      <c r="GL565" s="46"/>
      <c r="GM565" s="46"/>
      <c r="GN565" s="46"/>
      <c r="GO565" s="46"/>
      <c r="GP565" s="46"/>
      <c r="GQ565" s="46"/>
      <c r="GR565" s="46"/>
      <c r="GS565" s="46"/>
      <c r="GT565" s="46"/>
      <c r="GU565" s="46"/>
      <c r="GV565" s="46"/>
      <c r="GW565" s="46"/>
      <c r="GX565" s="46"/>
      <c r="GY565" s="46"/>
      <c r="GZ565" s="46"/>
      <c r="HA565" s="46"/>
      <c r="HB565" s="46"/>
      <c r="HC565" s="46"/>
      <c r="HD565" s="46"/>
      <c r="HE565" s="46"/>
      <c r="HF565" s="46"/>
      <c r="HG565" s="46"/>
      <c r="HH565" s="46"/>
      <c r="HI565" s="46"/>
      <c r="HJ565" s="46"/>
      <c r="HK565" s="46"/>
      <c r="HL565" s="46"/>
      <c r="HM565" s="46"/>
      <c r="HN565" s="46"/>
      <c r="HO565" s="46"/>
      <c r="HP565" s="46"/>
      <c r="HQ565" s="46"/>
      <c r="HR565" s="46"/>
      <c r="HS565" s="46"/>
      <c r="HT565" s="46"/>
      <c r="HU565" s="46"/>
      <c r="HV565" s="46"/>
      <c r="HW565" s="46"/>
      <c r="HX565" s="46"/>
      <c r="HY565" s="46"/>
      <c r="HZ565" s="46"/>
      <c r="IA565" s="46"/>
      <c r="IB565" s="46"/>
      <c r="IC565" s="46"/>
      <c r="ID565" s="46"/>
      <c r="IE565" s="46"/>
      <c r="IF565" s="46"/>
      <c r="IG565" s="46"/>
      <c r="IH565" s="46"/>
      <c r="II565" s="46"/>
      <c r="IJ565" s="46"/>
      <c r="IK565" s="46"/>
      <c r="IL565" s="46"/>
      <c r="IM565" s="46"/>
      <c r="IN565" s="46"/>
      <c r="IO565" s="46"/>
      <c r="IP565" s="46"/>
      <c r="IQ565" s="46"/>
      <c r="IR565" s="46"/>
      <c r="IS565" s="46"/>
      <c r="IT565" s="46"/>
      <c r="IU565" s="46"/>
      <c r="IV565" s="46"/>
      <c r="IW565" s="46"/>
      <c r="IX565" s="46"/>
      <c r="IY565" s="46"/>
      <c r="IZ565" s="46"/>
      <c r="JA565" s="46"/>
      <c r="JB565" s="46"/>
      <c r="JC565" s="46"/>
      <c r="JD565" s="46"/>
      <c r="JE565" s="46"/>
      <c r="JF565" s="46"/>
      <c r="JG565" s="46"/>
      <c r="JH565" s="46"/>
      <c r="JI565" s="46"/>
      <c r="JJ565" s="46"/>
      <c r="JK565" s="46"/>
      <c r="JL565" s="46"/>
      <c r="JM565" s="46"/>
      <c r="JN565" s="46"/>
      <c r="JO565" s="46"/>
      <c r="JP565" s="46"/>
      <c r="JQ565" s="46"/>
      <c r="JR565" s="46"/>
      <c r="JS565" s="46"/>
      <c r="JT565" s="46"/>
      <c r="JU565" s="46"/>
      <c r="JV565" s="46"/>
      <c r="JW565" s="46"/>
      <c r="JX565" s="46"/>
      <c r="JY565" s="46"/>
      <c r="JZ565" s="46"/>
      <c r="KA565" s="46"/>
      <c r="KB565" s="46"/>
      <c r="KC565" s="46"/>
      <c r="KD565" s="46"/>
      <c r="KE565" s="46"/>
      <c r="KF565" s="46"/>
      <c r="KG565" s="46"/>
      <c r="KH565" s="46"/>
      <c r="KI565" s="46"/>
      <c r="KJ565" s="46"/>
      <c r="KK565" s="46"/>
      <c r="KL565" s="46"/>
      <c r="KM565" s="46"/>
      <c r="KN565" s="46"/>
      <c r="KO565" s="46"/>
      <c r="KP565" s="234"/>
    </row>
    <row r="566" spans="1:302" s="52" customFormat="1" ht="79.5" thickBot="1" x14ac:dyDescent="0.3">
      <c r="A566" s="416"/>
      <c r="B566" s="417" t="s">
        <v>2553</v>
      </c>
      <c r="C566" s="419">
        <v>12150109</v>
      </c>
      <c r="D566" s="420">
        <v>40269</v>
      </c>
      <c r="E566" s="420">
        <v>40269</v>
      </c>
      <c r="F566" s="420">
        <v>42095</v>
      </c>
      <c r="G566" s="421">
        <v>-7777</v>
      </c>
      <c r="H566" s="417" t="s">
        <v>582</v>
      </c>
      <c r="I566" s="417" t="s">
        <v>1529</v>
      </c>
      <c r="J566" s="417"/>
      <c r="K566" s="417" t="s">
        <v>33</v>
      </c>
      <c r="L566" s="417" t="s">
        <v>521</v>
      </c>
      <c r="M566" s="417" t="s">
        <v>40</v>
      </c>
      <c r="N566" s="417" t="s">
        <v>41</v>
      </c>
      <c r="O566" s="787" t="s">
        <v>7915</v>
      </c>
      <c r="P566" s="418">
        <v>23100</v>
      </c>
      <c r="Q566" s="417" t="s">
        <v>559</v>
      </c>
      <c r="R566" s="417" t="s">
        <v>658</v>
      </c>
      <c r="S566" s="764" t="s">
        <v>2305</v>
      </c>
      <c r="T566" s="421" t="s">
        <v>1861</v>
      </c>
      <c r="U566" s="421" t="s">
        <v>1861</v>
      </c>
      <c r="V566" s="421" t="s">
        <v>1861</v>
      </c>
      <c r="W566" s="421" t="s">
        <v>1861</v>
      </c>
      <c r="X566" s="421" t="s">
        <v>1861</v>
      </c>
      <c r="Y566" s="421" t="s">
        <v>1861</v>
      </c>
      <c r="Z566" s="421" t="s">
        <v>1861</v>
      </c>
      <c r="AA566" s="421" t="s">
        <v>1861</v>
      </c>
      <c r="AB566" s="421" t="s">
        <v>1861</v>
      </c>
      <c r="AC566" s="421" t="s">
        <v>1861</v>
      </c>
      <c r="AD566" s="421" t="s">
        <v>1861</v>
      </c>
      <c r="AE566" s="421" t="s">
        <v>1861</v>
      </c>
      <c r="AF566" s="445" t="s">
        <v>9921</v>
      </c>
      <c r="AG566" s="445"/>
      <c r="AH566" s="445"/>
      <c r="AI566" s="445"/>
      <c r="AJ566" s="575" t="s">
        <v>7918</v>
      </c>
      <c r="AK566" s="575" t="s">
        <v>7919</v>
      </c>
      <c r="AL566" s="417">
        <v>43</v>
      </c>
      <c r="AM566" s="417">
        <v>13</v>
      </c>
      <c r="AN566" s="1126">
        <v>47.6</v>
      </c>
      <c r="AO566" s="417">
        <v>25</v>
      </c>
      <c r="AP566" s="417">
        <v>42</v>
      </c>
      <c r="AQ566" s="417">
        <v>52.4</v>
      </c>
      <c r="AR566" s="417">
        <f>AL566+AM566/60+AN566/3600</f>
        <v>43.229888888888894</v>
      </c>
      <c r="AS566" s="417">
        <f t="shared" si="43"/>
        <v>25.714555555555556</v>
      </c>
      <c r="AT566" s="417" t="s">
        <v>34</v>
      </c>
      <c r="AU566" s="445"/>
      <c r="AV566" s="462"/>
      <c r="AW566" s="444"/>
      <c r="AX566" s="462"/>
      <c r="AY566" s="444"/>
      <c r="AZ566" s="462"/>
      <c r="BA566" s="444"/>
      <c r="BB566" s="462"/>
      <c r="BC566" s="444"/>
      <c r="BD566" s="462"/>
      <c r="BE566" s="444"/>
      <c r="BF566" s="445"/>
      <c r="BG566" s="513"/>
      <c r="BH566" s="735"/>
      <c r="BI566" s="46"/>
      <c r="BJ566" s="46"/>
      <c r="BK566" s="46"/>
      <c r="BL566" s="46"/>
      <c r="BM566" s="46"/>
      <c r="BN566" s="46"/>
      <c r="BO566" s="46"/>
      <c r="BP566" s="46"/>
      <c r="BQ566" s="46"/>
      <c r="BR566" s="46"/>
      <c r="BS566" s="46"/>
      <c r="BT566" s="46"/>
      <c r="BU566" s="46"/>
      <c r="BV566" s="46"/>
      <c r="BW566" s="46"/>
      <c r="BX566" s="46"/>
      <c r="BY566" s="46"/>
      <c r="BZ566" s="46"/>
      <c r="CA566" s="46"/>
      <c r="CB566" s="46"/>
      <c r="CC566" s="46"/>
      <c r="CD566" s="46"/>
      <c r="CE566" s="46"/>
      <c r="CF566" s="46"/>
      <c r="CG566" s="46"/>
      <c r="CH566" s="46"/>
      <c r="CI566" s="46"/>
      <c r="CJ566" s="46"/>
      <c r="CK566" s="46"/>
      <c r="CL566" s="46"/>
      <c r="CM566" s="46"/>
      <c r="CN566" s="46"/>
      <c r="CO566" s="46"/>
      <c r="CP566" s="46"/>
      <c r="CQ566" s="46"/>
      <c r="CR566" s="46"/>
      <c r="CS566" s="46"/>
      <c r="CT566" s="46"/>
      <c r="CU566" s="46"/>
      <c r="CV566" s="46"/>
      <c r="CW566" s="46"/>
      <c r="CX566" s="46"/>
      <c r="CY566" s="46"/>
      <c r="CZ566" s="46"/>
      <c r="DA566" s="46"/>
      <c r="DB566" s="46"/>
      <c r="DC566" s="46"/>
      <c r="DD566" s="46"/>
      <c r="DE566" s="46"/>
      <c r="DF566" s="46"/>
      <c r="DG566" s="46"/>
      <c r="DH566" s="46"/>
      <c r="DI566" s="46"/>
      <c r="DJ566" s="46"/>
      <c r="DK566" s="46"/>
      <c r="DL566" s="46"/>
      <c r="DM566" s="46"/>
      <c r="DN566" s="46"/>
      <c r="DO566" s="46"/>
      <c r="DP566" s="46"/>
      <c r="DQ566" s="46"/>
      <c r="DR566" s="46"/>
      <c r="DS566" s="46"/>
      <c r="DT566" s="46"/>
      <c r="DU566" s="46"/>
      <c r="DV566" s="46"/>
      <c r="DW566" s="46"/>
      <c r="DX566" s="46"/>
      <c r="DY566" s="46"/>
      <c r="DZ566" s="46"/>
      <c r="EA566" s="46"/>
      <c r="EB566" s="46"/>
      <c r="EC566" s="46"/>
      <c r="ED566" s="46"/>
      <c r="EE566" s="46"/>
      <c r="EF566" s="46"/>
      <c r="EG566" s="46"/>
      <c r="EH566" s="46"/>
      <c r="EI566" s="46"/>
      <c r="EJ566" s="46"/>
      <c r="EK566" s="46"/>
      <c r="EL566" s="46"/>
      <c r="EM566" s="46"/>
      <c r="EN566" s="46"/>
      <c r="EO566" s="46"/>
      <c r="EP566" s="46"/>
      <c r="EQ566" s="46"/>
      <c r="ER566" s="46"/>
      <c r="ES566" s="46"/>
      <c r="ET566" s="46"/>
      <c r="EU566" s="46"/>
      <c r="EV566" s="46"/>
      <c r="EW566" s="46"/>
      <c r="EX566" s="46"/>
      <c r="EY566" s="46"/>
      <c r="EZ566" s="46"/>
      <c r="FA566" s="46"/>
      <c r="FB566" s="46"/>
      <c r="FC566" s="46"/>
      <c r="FD566" s="46"/>
      <c r="FE566" s="46"/>
      <c r="FF566" s="46"/>
      <c r="FG566" s="46"/>
      <c r="FH566" s="46"/>
      <c r="FI566" s="46"/>
      <c r="FJ566" s="46"/>
      <c r="FK566" s="46"/>
      <c r="FL566" s="46"/>
      <c r="FM566" s="46"/>
      <c r="FN566" s="46"/>
      <c r="FO566" s="46"/>
      <c r="FP566" s="46"/>
      <c r="FQ566" s="46"/>
      <c r="FR566" s="46"/>
      <c r="FS566" s="46"/>
      <c r="FT566" s="46"/>
      <c r="FU566" s="46"/>
      <c r="FV566" s="46"/>
      <c r="FW566" s="46"/>
      <c r="FX566" s="46"/>
      <c r="FY566" s="46"/>
      <c r="FZ566" s="46"/>
      <c r="GA566" s="46"/>
      <c r="GB566" s="46"/>
      <c r="GC566" s="46"/>
      <c r="GD566" s="46"/>
      <c r="GE566" s="46"/>
      <c r="GF566" s="46"/>
      <c r="GG566" s="46"/>
      <c r="GH566" s="46"/>
      <c r="GI566" s="46"/>
      <c r="GJ566" s="46"/>
      <c r="GK566" s="46"/>
      <c r="GL566" s="46"/>
      <c r="GM566" s="46"/>
      <c r="GN566" s="46"/>
      <c r="GO566" s="46"/>
      <c r="GP566" s="46"/>
      <c r="GQ566" s="46"/>
      <c r="GR566" s="46"/>
      <c r="GS566" s="46"/>
      <c r="GT566" s="46"/>
      <c r="GU566" s="46"/>
      <c r="GV566" s="46"/>
      <c r="GW566" s="46"/>
      <c r="GX566" s="46"/>
      <c r="GY566" s="46"/>
      <c r="GZ566" s="46"/>
      <c r="HA566" s="46"/>
      <c r="HB566" s="46"/>
      <c r="HC566" s="46"/>
      <c r="HD566" s="46"/>
      <c r="HE566" s="46"/>
      <c r="HF566" s="46"/>
      <c r="HG566" s="46"/>
      <c r="HH566" s="46"/>
      <c r="HI566" s="46"/>
      <c r="HJ566" s="46"/>
      <c r="HK566" s="46"/>
      <c r="HL566" s="46"/>
      <c r="HM566" s="46"/>
      <c r="HN566" s="46"/>
      <c r="HO566" s="46"/>
      <c r="HP566" s="46"/>
      <c r="HQ566" s="46"/>
      <c r="HR566" s="46"/>
      <c r="HS566" s="46"/>
      <c r="HT566" s="46"/>
      <c r="HU566" s="46"/>
      <c r="HV566" s="46"/>
      <c r="HW566" s="46"/>
      <c r="HX566" s="46"/>
      <c r="HY566" s="46"/>
      <c r="HZ566" s="46"/>
      <c r="IA566" s="46"/>
      <c r="IB566" s="46"/>
      <c r="IC566" s="46"/>
      <c r="ID566" s="46"/>
      <c r="IE566" s="46"/>
      <c r="IF566" s="46"/>
      <c r="IG566" s="46"/>
      <c r="IH566" s="46"/>
      <c r="II566" s="46"/>
      <c r="IJ566" s="46"/>
      <c r="IK566" s="46"/>
      <c r="IL566" s="46"/>
      <c r="IM566" s="46"/>
      <c r="IN566" s="46"/>
      <c r="IO566" s="46"/>
      <c r="IP566" s="46"/>
      <c r="IQ566" s="46"/>
      <c r="IR566" s="46"/>
      <c r="IS566" s="46"/>
      <c r="IT566" s="46"/>
      <c r="IU566" s="46"/>
      <c r="IV566" s="46"/>
      <c r="IW566" s="46"/>
      <c r="IX566" s="46"/>
      <c r="IY566" s="46"/>
      <c r="IZ566" s="46"/>
      <c r="JA566" s="46"/>
      <c r="JB566" s="46"/>
      <c r="JC566" s="46"/>
      <c r="JD566" s="46"/>
      <c r="JE566" s="46"/>
      <c r="JF566" s="46"/>
      <c r="JG566" s="46"/>
      <c r="JH566" s="46"/>
      <c r="JI566" s="46"/>
      <c r="JJ566" s="46"/>
      <c r="JK566" s="46"/>
      <c r="JL566" s="46"/>
      <c r="JM566" s="46"/>
      <c r="JN566" s="46"/>
      <c r="JO566" s="46"/>
      <c r="JP566" s="46"/>
      <c r="JQ566" s="46"/>
      <c r="JR566" s="46"/>
      <c r="JS566" s="46"/>
      <c r="JT566" s="46"/>
      <c r="JU566" s="46"/>
      <c r="JV566" s="46"/>
      <c r="JW566" s="46"/>
      <c r="JX566" s="46"/>
      <c r="JY566" s="46"/>
      <c r="JZ566" s="46"/>
      <c r="KA566" s="46"/>
      <c r="KB566" s="46"/>
      <c r="KC566" s="46"/>
      <c r="KD566" s="46"/>
      <c r="KE566" s="46"/>
      <c r="KF566" s="46"/>
      <c r="KG566" s="46"/>
      <c r="KH566" s="46"/>
      <c r="KI566" s="46"/>
      <c r="KJ566" s="46"/>
      <c r="KK566" s="46"/>
      <c r="KL566" s="46"/>
      <c r="KM566" s="46"/>
      <c r="KN566" s="46"/>
      <c r="KO566" s="46"/>
      <c r="KP566" s="234"/>
    </row>
    <row r="567" spans="1:302" s="52" customFormat="1" ht="25.5" x14ac:dyDescent="0.25">
      <c r="A567" s="784">
        <v>176</v>
      </c>
      <c r="B567" s="180" t="s">
        <v>1655</v>
      </c>
      <c r="C567" s="507">
        <v>12150110</v>
      </c>
      <c r="D567" s="508">
        <v>40312</v>
      </c>
      <c r="E567" s="508">
        <v>40312</v>
      </c>
      <c r="F567" s="508">
        <v>41009</v>
      </c>
      <c r="G567" s="180">
        <v>-7777</v>
      </c>
      <c r="H567" s="180" t="s">
        <v>582</v>
      </c>
      <c r="I567" s="180" t="s">
        <v>1529</v>
      </c>
      <c r="J567" s="180"/>
      <c r="K567" s="180" t="s">
        <v>33</v>
      </c>
      <c r="L567" s="180" t="s">
        <v>62</v>
      </c>
      <c r="M567" s="180" t="s">
        <v>40</v>
      </c>
      <c r="N567" s="180" t="s">
        <v>41</v>
      </c>
      <c r="O567" s="180" t="s">
        <v>2554</v>
      </c>
      <c r="P567" s="506">
        <v>12735</v>
      </c>
      <c r="Q567" s="180" t="s">
        <v>559</v>
      </c>
      <c r="R567" s="180" t="s">
        <v>658</v>
      </c>
      <c r="S567" s="674" t="s">
        <v>2184</v>
      </c>
      <c r="T567" s="180">
        <v>-9999</v>
      </c>
      <c r="U567" s="180">
        <v>-7777</v>
      </c>
      <c r="V567" s="180">
        <v>-7777</v>
      </c>
      <c r="W567" s="180">
        <v>-7777</v>
      </c>
      <c r="X567" s="180">
        <v>-7777</v>
      </c>
      <c r="Y567" s="509">
        <v>195.6</v>
      </c>
      <c r="Z567" s="180">
        <v>38</v>
      </c>
      <c r="AA567" s="180">
        <v>-9999</v>
      </c>
      <c r="AB567" s="180">
        <v>1.1200000000000001</v>
      </c>
      <c r="AC567" s="180">
        <v>17556</v>
      </c>
      <c r="AD567" s="180">
        <v>67.45</v>
      </c>
      <c r="AE567" s="180">
        <v>5000</v>
      </c>
      <c r="AF567" s="180" t="s">
        <v>9922</v>
      </c>
      <c r="AG567" s="180">
        <v>4679547.8279999997</v>
      </c>
      <c r="AH567" s="180">
        <v>9472118.6840000004</v>
      </c>
      <c r="AI567" s="761"/>
      <c r="AJ567" s="761"/>
      <c r="AK567" s="761"/>
      <c r="AL567" s="180"/>
      <c r="AM567" s="180"/>
      <c r="AN567" s="1120"/>
      <c r="AO567" s="180"/>
      <c r="AP567" s="180"/>
      <c r="AQ567" s="180"/>
      <c r="AR567" s="180"/>
      <c r="AS567" s="180"/>
      <c r="AT567" s="81"/>
      <c r="AU567" s="761"/>
      <c r="AV567" s="1234"/>
      <c r="AW567" s="1293"/>
      <c r="AX567" s="1234"/>
      <c r="AY567" s="1293"/>
      <c r="AZ567" s="1234"/>
      <c r="BA567" s="1293"/>
      <c r="BB567" s="1234"/>
      <c r="BC567" s="1293"/>
      <c r="BD567" s="1234"/>
      <c r="BE567" s="1293"/>
      <c r="BF567" s="81"/>
      <c r="BG567" s="180"/>
      <c r="BH567" s="230"/>
      <c r="BI567" s="46"/>
      <c r="BJ567" s="46"/>
      <c r="BK567" s="46"/>
      <c r="BL567" s="46"/>
      <c r="BM567" s="46"/>
      <c r="BN567" s="46"/>
      <c r="BO567" s="46"/>
      <c r="BP567" s="46"/>
      <c r="BQ567" s="46"/>
      <c r="BR567" s="46"/>
      <c r="BS567" s="46"/>
      <c r="BT567" s="46"/>
      <c r="BU567" s="46"/>
      <c r="BV567" s="46"/>
      <c r="BW567" s="46"/>
      <c r="BX567" s="46"/>
      <c r="BY567" s="46"/>
      <c r="BZ567" s="46"/>
      <c r="CA567" s="46"/>
      <c r="CB567" s="46"/>
      <c r="CC567" s="46"/>
      <c r="CD567" s="46"/>
      <c r="CE567" s="46"/>
      <c r="CF567" s="46"/>
      <c r="CG567" s="46"/>
      <c r="CH567" s="46"/>
      <c r="CI567" s="46"/>
      <c r="CJ567" s="46"/>
      <c r="CK567" s="46"/>
      <c r="CL567" s="46"/>
      <c r="CM567" s="46"/>
      <c r="CN567" s="46"/>
      <c r="CO567" s="46"/>
      <c r="CP567" s="46"/>
      <c r="CQ567" s="46"/>
      <c r="CR567" s="46"/>
      <c r="CS567" s="46"/>
      <c r="CT567" s="46"/>
      <c r="CU567" s="46"/>
      <c r="CV567" s="46"/>
      <c r="CW567" s="46"/>
      <c r="CX567" s="46"/>
      <c r="CY567" s="46"/>
      <c r="CZ567" s="46"/>
      <c r="DA567" s="46"/>
      <c r="DB567" s="46"/>
      <c r="DC567" s="46"/>
      <c r="DD567" s="46"/>
      <c r="DE567" s="46"/>
      <c r="DF567" s="46"/>
      <c r="DG567" s="46"/>
      <c r="DH567" s="46"/>
      <c r="DI567" s="46"/>
      <c r="DJ567" s="46"/>
      <c r="DK567" s="46"/>
      <c r="DL567" s="46"/>
      <c r="DM567" s="46"/>
      <c r="DN567" s="46"/>
      <c r="DO567" s="46"/>
      <c r="DP567" s="46"/>
      <c r="DQ567" s="46"/>
      <c r="DR567" s="46"/>
      <c r="DS567" s="46"/>
      <c r="DT567" s="46"/>
      <c r="DU567" s="46"/>
      <c r="DV567" s="46"/>
      <c r="DW567" s="46"/>
      <c r="DX567" s="46"/>
      <c r="DY567" s="46"/>
      <c r="DZ567" s="46"/>
      <c r="EA567" s="46"/>
      <c r="EB567" s="46"/>
      <c r="EC567" s="46"/>
      <c r="ED567" s="46"/>
      <c r="EE567" s="46"/>
      <c r="EF567" s="46"/>
      <c r="EG567" s="46"/>
      <c r="EH567" s="46"/>
      <c r="EI567" s="46"/>
      <c r="EJ567" s="46"/>
      <c r="EK567" s="46"/>
      <c r="EL567" s="46"/>
      <c r="EM567" s="46"/>
      <c r="EN567" s="46"/>
      <c r="EO567" s="46"/>
      <c r="EP567" s="46"/>
      <c r="EQ567" s="46"/>
      <c r="ER567" s="46"/>
      <c r="ES567" s="46"/>
      <c r="ET567" s="46"/>
      <c r="EU567" s="46"/>
      <c r="EV567" s="46"/>
      <c r="EW567" s="46"/>
      <c r="EX567" s="46"/>
      <c r="EY567" s="46"/>
      <c r="EZ567" s="46"/>
      <c r="FA567" s="46"/>
      <c r="FB567" s="46"/>
      <c r="FC567" s="46"/>
      <c r="FD567" s="46"/>
      <c r="FE567" s="46"/>
      <c r="FF567" s="46"/>
      <c r="FG567" s="46"/>
      <c r="FH567" s="46"/>
      <c r="FI567" s="46"/>
      <c r="FJ567" s="46"/>
      <c r="FK567" s="46"/>
      <c r="FL567" s="46"/>
      <c r="FM567" s="46"/>
      <c r="FN567" s="46"/>
      <c r="FO567" s="46"/>
      <c r="FP567" s="46"/>
      <c r="FQ567" s="46"/>
      <c r="FR567" s="46"/>
      <c r="FS567" s="46"/>
      <c r="FT567" s="46"/>
      <c r="FU567" s="46"/>
      <c r="FV567" s="46"/>
      <c r="FW567" s="46"/>
      <c r="FX567" s="46"/>
      <c r="FY567" s="46"/>
      <c r="FZ567" s="46"/>
      <c r="GA567" s="46"/>
      <c r="GB567" s="46"/>
      <c r="GC567" s="46"/>
      <c r="GD567" s="46"/>
      <c r="GE567" s="46"/>
      <c r="GF567" s="46"/>
      <c r="GG567" s="46"/>
      <c r="GH567" s="46"/>
      <c r="GI567" s="46"/>
      <c r="GJ567" s="46"/>
      <c r="GK567" s="46"/>
      <c r="GL567" s="46"/>
      <c r="GM567" s="46"/>
      <c r="GN567" s="46"/>
      <c r="GO567" s="46"/>
      <c r="GP567" s="46"/>
      <c r="GQ567" s="46"/>
      <c r="GR567" s="46"/>
      <c r="GS567" s="46"/>
      <c r="GT567" s="46"/>
      <c r="GU567" s="46"/>
      <c r="GV567" s="46"/>
      <c r="GW567" s="46"/>
      <c r="GX567" s="46"/>
      <c r="GY567" s="46"/>
      <c r="GZ567" s="46"/>
      <c r="HA567" s="46"/>
      <c r="HB567" s="46"/>
      <c r="HC567" s="46"/>
      <c r="HD567" s="46"/>
      <c r="HE567" s="46"/>
      <c r="HF567" s="46"/>
      <c r="HG567" s="46"/>
      <c r="HH567" s="46"/>
      <c r="HI567" s="46"/>
      <c r="HJ567" s="46"/>
      <c r="HK567" s="46"/>
      <c r="HL567" s="46"/>
      <c r="HM567" s="46"/>
      <c r="HN567" s="46"/>
      <c r="HO567" s="46"/>
      <c r="HP567" s="46"/>
      <c r="HQ567" s="46"/>
      <c r="HR567" s="46"/>
      <c r="HS567" s="46"/>
      <c r="HT567" s="46"/>
      <c r="HU567" s="46"/>
      <c r="HV567" s="46"/>
      <c r="HW567" s="46"/>
      <c r="HX567" s="46"/>
      <c r="HY567" s="46"/>
      <c r="HZ567" s="46"/>
      <c r="IA567" s="46"/>
      <c r="IB567" s="46"/>
      <c r="IC567" s="46"/>
      <c r="ID567" s="46"/>
      <c r="IE567" s="46"/>
      <c r="IF567" s="46"/>
      <c r="IG567" s="46"/>
      <c r="IH567" s="46"/>
      <c r="II567" s="46"/>
      <c r="IJ567" s="46"/>
      <c r="IK567" s="46"/>
      <c r="IL567" s="46"/>
      <c r="IM567" s="46"/>
      <c r="IN567" s="46"/>
      <c r="IO567" s="46"/>
      <c r="IP567" s="46"/>
      <c r="IQ567" s="46"/>
      <c r="IR567" s="46"/>
      <c r="IS567" s="46"/>
      <c r="IT567" s="46"/>
      <c r="IU567" s="46"/>
      <c r="IV567" s="46"/>
      <c r="IW567" s="46"/>
      <c r="IX567" s="46"/>
      <c r="IY567" s="46"/>
      <c r="IZ567" s="46"/>
      <c r="JA567" s="46"/>
      <c r="JB567" s="46"/>
      <c r="JC567" s="46"/>
      <c r="JD567" s="46"/>
      <c r="JE567" s="46"/>
      <c r="JF567" s="46"/>
      <c r="JG567" s="46"/>
      <c r="JH567" s="46"/>
      <c r="JI567" s="46"/>
      <c r="JJ567" s="46"/>
      <c r="JK567" s="46"/>
      <c r="JL567" s="46"/>
      <c r="JM567" s="46"/>
      <c r="JN567" s="46"/>
      <c r="JO567" s="46"/>
      <c r="JP567" s="46"/>
      <c r="JQ567" s="46"/>
      <c r="JR567" s="46"/>
      <c r="JS567" s="46"/>
      <c r="JT567" s="46"/>
      <c r="JU567" s="46"/>
      <c r="JV567" s="46"/>
      <c r="JW567" s="46"/>
      <c r="JX567" s="46"/>
      <c r="JY567" s="46"/>
      <c r="JZ567" s="46"/>
      <c r="KA567" s="46"/>
      <c r="KB567" s="46"/>
      <c r="KC567" s="46"/>
      <c r="KD567" s="46"/>
      <c r="KE567" s="46"/>
      <c r="KF567" s="46"/>
      <c r="KG567" s="46"/>
      <c r="KH567" s="46"/>
      <c r="KI567" s="46"/>
      <c r="KJ567" s="46"/>
      <c r="KK567" s="46"/>
      <c r="KL567" s="46"/>
      <c r="KM567" s="46"/>
      <c r="KN567" s="46"/>
      <c r="KO567" s="46"/>
      <c r="KP567" s="234"/>
    </row>
    <row r="568" spans="1:302" s="52" customFormat="1" ht="25.5" x14ac:dyDescent="0.25">
      <c r="A568" s="80"/>
      <c r="B568" s="24" t="s">
        <v>1655</v>
      </c>
      <c r="C568" s="26">
        <v>12150110</v>
      </c>
      <c r="D568" s="27">
        <v>40312</v>
      </c>
      <c r="E568" s="27">
        <v>40312</v>
      </c>
      <c r="F568" s="27">
        <v>41009</v>
      </c>
      <c r="G568" s="24">
        <v>-7777</v>
      </c>
      <c r="H568" s="24" t="s">
        <v>582</v>
      </c>
      <c r="I568" s="24" t="s">
        <v>1529</v>
      </c>
      <c r="J568" s="24"/>
      <c r="K568" s="24" t="s">
        <v>33</v>
      </c>
      <c r="L568" s="24" t="s">
        <v>62</v>
      </c>
      <c r="M568" s="24" t="s">
        <v>40</v>
      </c>
      <c r="N568" s="24" t="s">
        <v>41</v>
      </c>
      <c r="O568" s="24" t="s">
        <v>2554</v>
      </c>
      <c r="P568" s="25">
        <v>12735</v>
      </c>
      <c r="Q568" s="24" t="s">
        <v>559</v>
      </c>
      <c r="R568" s="24" t="s">
        <v>658</v>
      </c>
      <c r="S568" s="282" t="s">
        <v>2184</v>
      </c>
      <c r="T568" s="24" t="s">
        <v>1861</v>
      </c>
      <c r="U568" s="24" t="s">
        <v>1861</v>
      </c>
      <c r="V568" s="24" t="s">
        <v>1861</v>
      </c>
      <c r="W568" s="24" t="s">
        <v>1861</v>
      </c>
      <c r="X568" s="24" t="s">
        <v>1861</v>
      </c>
      <c r="Y568" s="24" t="s">
        <v>1861</v>
      </c>
      <c r="Z568" s="24" t="s">
        <v>1861</v>
      </c>
      <c r="AA568" s="24" t="s">
        <v>1861</v>
      </c>
      <c r="AB568" s="24" t="s">
        <v>1861</v>
      </c>
      <c r="AC568" s="24" t="s">
        <v>1861</v>
      </c>
      <c r="AD568" s="24" t="s">
        <v>1861</v>
      </c>
      <c r="AE568" s="24" t="s">
        <v>1861</v>
      </c>
      <c r="AF568" s="24" t="s">
        <v>9923</v>
      </c>
      <c r="AG568" s="24">
        <v>4679450.8569999998</v>
      </c>
      <c r="AH568" s="24">
        <v>9471989.4450000003</v>
      </c>
      <c r="AI568" s="75"/>
      <c r="AJ568" s="75"/>
      <c r="AK568" s="75"/>
      <c r="AL568" s="24"/>
      <c r="AM568" s="24"/>
      <c r="AN568" s="1112"/>
      <c r="AO568" s="24"/>
      <c r="AP568" s="24"/>
      <c r="AQ568" s="24"/>
      <c r="AR568" s="24"/>
      <c r="AS568" s="24"/>
      <c r="AT568" s="81"/>
      <c r="AU568" s="75"/>
      <c r="AV568" s="1234"/>
      <c r="AW568" s="1293"/>
      <c r="AX568" s="1234"/>
      <c r="AY568" s="1293"/>
      <c r="AZ568" s="1234"/>
      <c r="BA568" s="1293"/>
      <c r="BB568" s="1234"/>
      <c r="BC568" s="1293"/>
      <c r="BD568" s="1234"/>
      <c r="BE568" s="1293"/>
      <c r="BF568" s="81"/>
      <c r="BG568" s="24"/>
      <c r="BH568" s="230"/>
      <c r="BI568" s="46"/>
      <c r="BJ568" s="46"/>
      <c r="BK568" s="46"/>
      <c r="BL568" s="46"/>
      <c r="BM568" s="46"/>
      <c r="BN568" s="46"/>
      <c r="BO568" s="46"/>
      <c r="BP568" s="46"/>
      <c r="BQ568" s="46"/>
      <c r="BR568" s="46"/>
      <c r="BS568" s="46"/>
      <c r="BT568" s="46"/>
      <c r="BU568" s="46"/>
      <c r="BV568" s="46"/>
      <c r="BW568" s="46"/>
      <c r="BX568" s="46"/>
      <c r="BY568" s="46"/>
      <c r="BZ568" s="46"/>
      <c r="CA568" s="46"/>
      <c r="CB568" s="46"/>
      <c r="CC568" s="46"/>
      <c r="CD568" s="46"/>
      <c r="CE568" s="46"/>
      <c r="CF568" s="46"/>
      <c r="CG568" s="46"/>
      <c r="CH568" s="46"/>
      <c r="CI568" s="46"/>
      <c r="CJ568" s="46"/>
      <c r="CK568" s="46"/>
      <c r="CL568" s="46"/>
      <c r="CM568" s="46"/>
      <c r="CN568" s="46"/>
      <c r="CO568" s="46"/>
      <c r="CP568" s="46"/>
      <c r="CQ568" s="46"/>
      <c r="CR568" s="46"/>
      <c r="CS568" s="46"/>
      <c r="CT568" s="46"/>
      <c r="CU568" s="46"/>
      <c r="CV568" s="46"/>
      <c r="CW568" s="46"/>
      <c r="CX568" s="46"/>
      <c r="CY568" s="46"/>
      <c r="CZ568" s="46"/>
      <c r="DA568" s="46"/>
      <c r="DB568" s="46"/>
      <c r="DC568" s="46"/>
      <c r="DD568" s="46"/>
      <c r="DE568" s="46"/>
      <c r="DF568" s="46"/>
      <c r="DG568" s="46"/>
      <c r="DH568" s="46"/>
      <c r="DI568" s="46"/>
      <c r="DJ568" s="46"/>
      <c r="DK568" s="46"/>
      <c r="DL568" s="46"/>
      <c r="DM568" s="46"/>
      <c r="DN568" s="46"/>
      <c r="DO568" s="46"/>
      <c r="DP568" s="46"/>
      <c r="DQ568" s="46"/>
      <c r="DR568" s="46"/>
      <c r="DS568" s="46"/>
      <c r="DT568" s="46"/>
      <c r="DU568" s="46"/>
      <c r="DV568" s="46"/>
      <c r="DW568" s="46"/>
      <c r="DX568" s="46"/>
      <c r="DY568" s="46"/>
      <c r="DZ568" s="46"/>
      <c r="EA568" s="46"/>
      <c r="EB568" s="46"/>
      <c r="EC568" s="46"/>
      <c r="ED568" s="46"/>
      <c r="EE568" s="46"/>
      <c r="EF568" s="46"/>
      <c r="EG568" s="46"/>
      <c r="EH568" s="46"/>
      <c r="EI568" s="46"/>
      <c r="EJ568" s="46"/>
      <c r="EK568" s="46"/>
      <c r="EL568" s="46"/>
      <c r="EM568" s="46"/>
      <c r="EN568" s="46"/>
      <c r="EO568" s="46"/>
      <c r="EP568" s="46"/>
      <c r="EQ568" s="46"/>
      <c r="ER568" s="46"/>
      <c r="ES568" s="46"/>
      <c r="ET568" s="46"/>
      <c r="EU568" s="46"/>
      <c r="EV568" s="46"/>
      <c r="EW568" s="46"/>
      <c r="EX568" s="46"/>
      <c r="EY568" s="46"/>
      <c r="EZ568" s="46"/>
      <c r="FA568" s="46"/>
      <c r="FB568" s="46"/>
      <c r="FC568" s="46"/>
      <c r="FD568" s="46"/>
      <c r="FE568" s="46"/>
      <c r="FF568" s="46"/>
      <c r="FG568" s="46"/>
      <c r="FH568" s="46"/>
      <c r="FI568" s="46"/>
      <c r="FJ568" s="46"/>
      <c r="FK568" s="46"/>
      <c r="FL568" s="46"/>
      <c r="FM568" s="46"/>
      <c r="FN568" s="46"/>
      <c r="FO568" s="46"/>
      <c r="FP568" s="46"/>
      <c r="FQ568" s="46"/>
      <c r="FR568" s="46"/>
      <c r="FS568" s="46"/>
      <c r="FT568" s="46"/>
      <c r="FU568" s="46"/>
      <c r="FV568" s="46"/>
      <c r="FW568" s="46"/>
      <c r="FX568" s="46"/>
      <c r="FY568" s="46"/>
      <c r="FZ568" s="46"/>
      <c r="GA568" s="46"/>
      <c r="GB568" s="46"/>
      <c r="GC568" s="46"/>
      <c r="GD568" s="46"/>
      <c r="GE568" s="46"/>
      <c r="GF568" s="46"/>
      <c r="GG568" s="46"/>
      <c r="GH568" s="46"/>
      <c r="GI568" s="46"/>
      <c r="GJ568" s="46"/>
      <c r="GK568" s="46"/>
      <c r="GL568" s="46"/>
      <c r="GM568" s="46"/>
      <c r="GN568" s="46"/>
      <c r="GO568" s="46"/>
      <c r="GP568" s="46"/>
      <c r="GQ568" s="46"/>
      <c r="GR568" s="46"/>
      <c r="GS568" s="46"/>
      <c r="GT568" s="46"/>
      <c r="GU568" s="46"/>
      <c r="GV568" s="46"/>
      <c r="GW568" s="46"/>
      <c r="GX568" s="46"/>
      <c r="GY568" s="46"/>
      <c r="GZ568" s="46"/>
      <c r="HA568" s="46"/>
      <c r="HB568" s="46"/>
      <c r="HC568" s="46"/>
      <c r="HD568" s="46"/>
      <c r="HE568" s="46"/>
      <c r="HF568" s="46"/>
      <c r="HG568" s="46"/>
      <c r="HH568" s="46"/>
      <c r="HI568" s="46"/>
      <c r="HJ568" s="46"/>
      <c r="HK568" s="46"/>
      <c r="HL568" s="46"/>
      <c r="HM568" s="46"/>
      <c r="HN568" s="46"/>
      <c r="HO568" s="46"/>
      <c r="HP568" s="46"/>
      <c r="HQ568" s="46"/>
      <c r="HR568" s="46"/>
      <c r="HS568" s="46"/>
      <c r="HT568" s="46"/>
      <c r="HU568" s="46"/>
      <c r="HV568" s="46"/>
      <c r="HW568" s="46"/>
      <c r="HX568" s="46"/>
      <c r="HY568" s="46"/>
      <c r="HZ568" s="46"/>
      <c r="IA568" s="46"/>
      <c r="IB568" s="46"/>
      <c r="IC568" s="46"/>
      <c r="ID568" s="46"/>
      <c r="IE568" s="46"/>
      <c r="IF568" s="46"/>
      <c r="IG568" s="46"/>
      <c r="IH568" s="46"/>
      <c r="II568" s="46"/>
      <c r="IJ568" s="46"/>
      <c r="IK568" s="46"/>
      <c r="IL568" s="46"/>
      <c r="IM568" s="46"/>
      <c r="IN568" s="46"/>
      <c r="IO568" s="46"/>
      <c r="IP568" s="46"/>
      <c r="IQ568" s="46"/>
      <c r="IR568" s="46"/>
      <c r="IS568" s="46"/>
      <c r="IT568" s="46"/>
      <c r="IU568" s="46"/>
      <c r="IV568" s="46"/>
      <c r="IW568" s="46"/>
      <c r="IX568" s="46"/>
      <c r="IY568" s="46"/>
      <c r="IZ568" s="46"/>
      <c r="JA568" s="46"/>
      <c r="JB568" s="46"/>
      <c r="JC568" s="46"/>
      <c r="JD568" s="46"/>
      <c r="JE568" s="46"/>
      <c r="JF568" s="46"/>
      <c r="JG568" s="46"/>
      <c r="JH568" s="46"/>
      <c r="JI568" s="46"/>
      <c r="JJ568" s="46"/>
      <c r="JK568" s="46"/>
      <c r="JL568" s="46"/>
      <c r="JM568" s="46"/>
      <c r="JN568" s="46"/>
      <c r="JO568" s="46"/>
      <c r="JP568" s="46"/>
      <c r="JQ568" s="46"/>
      <c r="JR568" s="46"/>
      <c r="JS568" s="46"/>
      <c r="JT568" s="46"/>
      <c r="JU568" s="46"/>
      <c r="JV568" s="46"/>
      <c r="JW568" s="46"/>
      <c r="JX568" s="46"/>
      <c r="JY568" s="46"/>
      <c r="JZ568" s="46"/>
      <c r="KA568" s="46"/>
      <c r="KB568" s="46"/>
      <c r="KC568" s="46"/>
      <c r="KD568" s="46"/>
      <c r="KE568" s="46"/>
      <c r="KF568" s="46"/>
      <c r="KG568" s="46"/>
      <c r="KH568" s="46"/>
      <c r="KI568" s="46"/>
      <c r="KJ568" s="46"/>
      <c r="KK568" s="46"/>
      <c r="KL568" s="46"/>
      <c r="KM568" s="46"/>
      <c r="KN568" s="46"/>
      <c r="KO568" s="46"/>
      <c r="KP568" s="234"/>
    </row>
    <row r="569" spans="1:302" s="52" customFormat="1" ht="25.5" x14ac:dyDescent="0.25">
      <c r="A569" s="80"/>
      <c r="B569" s="24" t="s">
        <v>1655</v>
      </c>
      <c r="C569" s="26">
        <v>12150110</v>
      </c>
      <c r="D569" s="27">
        <v>40312</v>
      </c>
      <c r="E569" s="27">
        <v>40312</v>
      </c>
      <c r="F569" s="27">
        <v>41009</v>
      </c>
      <c r="G569" s="24">
        <v>-7777</v>
      </c>
      <c r="H569" s="24" t="s">
        <v>582</v>
      </c>
      <c r="I569" s="24" t="s">
        <v>1529</v>
      </c>
      <c r="J569" s="24"/>
      <c r="K569" s="24" t="s">
        <v>33</v>
      </c>
      <c r="L569" s="24" t="s">
        <v>62</v>
      </c>
      <c r="M569" s="24" t="s">
        <v>40</v>
      </c>
      <c r="N569" s="24" t="s">
        <v>41</v>
      </c>
      <c r="O569" s="24" t="s">
        <v>2555</v>
      </c>
      <c r="P569" s="25">
        <v>12735</v>
      </c>
      <c r="Q569" s="24" t="s">
        <v>559</v>
      </c>
      <c r="R569" s="24" t="s">
        <v>658</v>
      </c>
      <c r="S569" s="282" t="s">
        <v>1926</v>
      </c>
      <c r="T569" s="24">
        <v>-9999</v>
      </c>
      <c r="U569" s="24">
        <v>-7777</v>
      </c>
      <c r="V569" s="24">
        <v>-7777</v>
      </c>
      <c r="W569" s="24">
        <v>-7777</v>
      </c>
      <c r="X569" s="24">
        <v>-7777</v>
      </c>
      <c r="Y569" s="29">
        <v>288</v>
      </c>
      <c r="Z569" s="24">
        <v>41</v>
      </c>
      <c r="AA569" s="24">
        <v>-9999</v>
      </c>
      <c r="AB569" s="24">
        <v>1.08</v>
      </c>
      <c r="AC569" s="24">
        <v>-9999</v>
      </c>
      <c r="AD569" s="24">
        <v>69.13</v>
      </c>
      <c r="AE569" s="24" t="s">
        <v>1861</v>
      </c>
      <c r="AF569" s="24" t="s">
        <v>9924</v>
      </c>
      <c r="AG569" s="55">
        <v>4679423.307</v>
      </c>
      <c r="AH569" s="55">
        <v>9471634.9470000006</v>
      </c>
      <c r="AI569" s="68"/>
      <c r="AJ569" s="68"/>
      <c r="AK569" s="68"/>
      <c r="AL569" s="55"/>
      <c r="AM569" s="55"/>
      <c r="AN569" s="1146"/>
      <c r="AO569" s="55"/>
      <c r="AP569" s="55"/>
      <c r="AQ569" s="55"/>
      <c r="AR569" s="55"/>
      <c r="AS569" s="55"/>
      <c r="AT569" s="81"/>
      <c r="AU569" s="68"/>
      <c r="AV569" s="1228"/>
      <c r="AW569" s="1287"/>
      <c r="AX569" s="1228"/>
      <c r="AY569" s="1287"/>
      <c r="AZ569" s="1228"/>
      <c r="BA569" s="1287"/>
      <c r="BB569" s="1228"/>
      <c r="BC569" s="1287"/>
      <c r="BD569" s="1228"/>
      <c r="BE569" s="1287"/>
      <c r="BF569" s="81"/>
      <c r="BG569" s="29"/>
      <c r="BH569" s="230"/>
      <c r="BI569" s="46"/>
      <c r="BJ569" s="46"/>
      <c r="BK569" s="46"/>
      <c r="BL569" s="46"/>
      <c r="BM569" s="46"/>
      <c r="BN569" s="46"/>
      <c r="BO569" s="46"/>
      <c r="BP569" s="46"/>
      <c r="BQ569" s="46"/>
      <c r="BR569" s="46"/>
      <c r="BS569" s="46"/>
      <c r="BT569" s="46"/>
      <c r="BU569" s="46"/>
      <c r="BV569" s="46"/>
      <c r="BW569" s="46"/>
      <c r="BX569" s="46"/>
      <c r="BY569" s="46"/>
      <c r="BZ569" s="46"/>
      <c r="CA569" s="46"/>
      <c r="CB569" s="46"/>
      <c r="CC569" s="46"/>
      <c r="CD569" s="46"/>
      <c r="CE569" s="46"/>
      <c r="CF569" s="46"/>
      <c r="CG569" s="46"/>
      <c r="CH569" s="46"/>
      <c r="CI569" s="46"/>
      <c r="CJ569" s="46"/>
      <c r="CK569" s="46"/>
      <c r="CL569" s="46"/>
      <c r="CM569" s="46"/>
      <c r="CN569" s="46"/>
      <c r="CO569" s="46"/>
      <c r="CP569" s="46"/>
      <c r="CQ569" s="46"/>
      <c r="CR569" s="46"/>
      <c r="CS569" s="46"/>
      <c r="CT569" s="46"/>
      <c r="CU569" s="46"/>
      <c r="CV569" s="46"/>
      <c r="CW569" s="46"/>
      <c r="CX569" s="46"/>
      <c r="CY569" s="46"/>
      <c r="CZ569" s="46"/>
      <c r="DA569" s="46"/>
      <c r="DB569" s="46"/>
      <c r="DC569" s="46"/>
      <c r="DD569" s="46"/>
      <c r="DE569" s="46"/>
      <c r="DF569" s="46"/>
      <c r="DG569" s="46"/>
      <c r="DH569" s="46"/>
      <c r="DI569" s="46"/>
      <c r="DJ569" s="46"/>
      <c r="DK569" s="46"/>
      <c r="DL569" s="46"/>
      <c r="DM569" s="46"/>
      <c r="DN569" s="46"/>
      <c r="DO569" s="46"/>
      <c r="DP569" s="46"/>
      <c r="DQ569" s="46"/>
      <c r="DR569" s="46"/>
      <c r="DS569" s="46"/>
      <c r="DT569" s="46"/>
      <c r="DU569" s="46"/>
      <c r="DV569" s="46"/>
      <c r="DW569" s="46"/>
      <c r="DX569" s="46"/>
      <c r="DY569" s="46"/>
      <c r="DZ569" s="46"/>
      <c r="EA569" s="46"/>
      <c r="EB569" s="46"/>
      <c r="EC569" s="46"/>
      <c r="ED569" s="46"/>
      <c r="EE569" s="46"/>
      <c r="EF569" s="46"/>
      <c r="EG569" s="46"/>
      <c r="EH569" s="46"/>
      <c r="EI569" s="46"/>
      <c r="EJ569" s="46"/>
      <c r="EK569" s="46"/>
      <c r="EL569" s="46"/>
      <c r="EM569" s="46"/>
      <c r="EN569" s="46"/>
      <c r="EO569" s="46"/>
      <c r="EP569" s="46"/>
      <c r="EQ569" s="46"/>
      <c r="ER569" s="46"/>
      <c r="ES569" s="46"/>
      <c r="ET569" s="46"/>
      <c r="EU569" s="46"/>
      <c r="EV569" s="46"/>
      <c r="EW569" s="46"/>
      <c r="EX569" s="46"/>
      <c r="EY569" s="46"/>
      <c r="EZ569" s="46"/>
      <c r="FA569" s="46"/>
      <c r="FB569" s="46"/>
      <c r="FC569" s="46"/>
      <c r="FD569" s="46"/>
      <c r="FE569" s="46"/>
      <c r="FF569" s="46"/>
      <c r="FG569" s="46"/>
      <c r="FH569" s="46"/>
      <c r="FI569" s="46"/>
      <c r="FJ569" s="46"/>
      <c r="FK569" s="46"/>
      <c r="FL569" s="46"/>
      <c r="FM569" s="46"/>
      <c r="FN569" s="46"/>
      <c r="FO569" s="46"/>
      <c r="FP569" s="46"/>
      <c r="FQ569" s="46"/>
      <c r="FR569" s="46"/>
      <c r="FS569" s="46"/>
      <c r="FT569" s="46"/>
      <c r="FU569" s="46"/>
      <c r="FV569" s="46"/>
      <c r="FW569" s="46"/>
      <c r="FX569" s="46"/>
      <c r="FY569" s="46"/>
      <c r="FZ569" s="46"/>
      <c r="GA569" s="46"/>
      <c r="GB569" s="46"/>
      <c r="GC569" s="46"/>
      <c r="GD569" s="46"/>
      <c r="GE569" s="46"/>
      <c r="GF569" s="46"/>
      <c r="GG569" s="46"/>
      <c r="GH569" s="46"/>
      <c r="GI569" s="46"/>
      <c r="GJ569" s="46"/>
      <c r="GK569" s="46"/>
      <c r="GL569" s="46"/>
      <c r="GM569" s="46"/>
      <c r="GN569" s="46"/>
      <c r="GO569" s="46"/>
      <c r="GP569" s="46"/>
      <c r="GQ569" s="46"/>
      <c r="GR569" s="46"/>
      <c r="GS569" s="46"/>
      <c r="GT569" s="46"/>
      <c r="GU569" s="46"/>
      <c r="GV569" s="46"/>
      <c r="GW569" s="46"/>
      <c r="GX569" s="46"/>
      <c r="GY569" s="46"/>
      <c r="GZ569" s="46"/>
      <c r="HA569" s="46"/>
      <c r="HB569" s="46"/>
      <c r="HC569" s="46"/>
      <c r="HD569" s="46"/>
      <c r="HE569" s="46"/>
      <c r="HF569" s="46"/>
      <c r="HG569" s="46"/>
      <c r="HH569" s="46"/>
      <c r="HI569" s="46"/>
      <c r="HJ569" s="46"/>
      <c r="HK569" s="46"/>
      <c r="HL569" s="46"/>
      <c r="HM569" s="46"/>
      <c r="HN569" s="46"/>
      <c r="HO569" s="46"/>
      <c r="HP569" s="46"/>
      <c r="HQ569" s="46"/>
      <c r="HR569" s="46"/>
      <c r="HS569" s="46"/>
      <c r="HT569" s="46"/>
      <c r="HU569" s="46"/>
      <c r="HV569" s="46"/>
      <c r="HW569" s="46"/>
      <c r="HX569" s="46"/>
      <c r="HY569" s="46"/>
      <c r="HZ569" s="46"/>
      <c r="IA569" s="46"/>
      <c r="IB569" s="46"/>
      <c r="IC569" s="46"/>
      <c r="ID569" s="46"/>
      <c r="IE569" s="46"/>
      <c r="IF569" s="46"/>
      <c r="IG569" s="46"/>
      <c r="IH569" s="46"/>
      <c r="II569" s="46"/>
      <c r="IJ569" s="46"/>
      <c r="IK569" s="46"/>
      <c r="IL569" s="46"/>
      <c r="IM569" s="46"/>
      <c r="IN569" s="46"/>
      <c r="IO569" s="46"/>
      <c r="IP569" s="46"/>
      <c r="IQ569" s="46"/>
      <c r="IR569" s="46"/>
      <c r="IS569" s="46"/>
      <c r="IT569" s="46"/>
      <c r="IU569" s="46"/>
      <c r="IV569" s="46"/>
      <c r="IW569" s="46"/>
      <c r="IX569" s="46"/>
      <c r="IY569" s="46"/>
      <c r="IZ569" s="46"/>
      <c r="JA569" s="46"/>
      <c r="JB569" s="46"/>
      <c r="JC569" s="46"/>
      <c r="JD569" s="46"/>
      <c r="JE569" s="46"/>
      <c r="JF569" s="46"/>
      <c r="JG569" s="46"/>
      <c r="JH569" s="46"/>
      <c r="JI569" s="46"/>
      <c r="JJ569" s="46"/>
      <c r="JK569" s="46"/>
      <c r="JL569" s="46"/>
      <c r="JM569" s="46"/>
      <c r="JN569" s="46"/>
      <c r="JO569" s="46"/>
      <c r="JP569" s="46"/>
      <c r="JQ569" s="46"/>
      <c r="JR569" s="46"/>
      <c r="JS569" s="46"/>
      <c r="JT569" s="46"/>
      <c r="JU569" s="46"/>
      <c r="JV569" s="46"/>
      <c r="JW569" s="46"/>
      <c r="JX569" s="46"/>
      <c r="JY569" s="46"/>
      <c r="JZ569" s="46"/>
      <c r="KA569" s="46"/>
      <c r="KB569" s="46"/>
      <c r="KC569" s="46"/>
      <c r="KD569" s="46"/>
      <c r="KE569" s="46"/>
      <c r="KF569" s="46"/>
      <c r="KG569" s="46"/>
      <c r="KH569" s="46"/>
      <c r="KI569" s="46"/>
      <c r="KJ569" s="46"/>
      <c r="KK569" s="46"/>
      <c r="KL569" s="46"/>
      <c r="KM569" s="46"/>
      <c r="KN569" s="46"/>
      <c r="KO569" s="46"/>
      <c r="KP569" s="234"/>
    </row>
    <row r="570" spans="1:302" s="52" customFormat="1" ht="25.5" x14ac:dyDescent="0.25">
      <c r="A570" s="80"/>
      <c r="B570" s="24" t="s">
        <v>1655</v>
      </c>
      <c r="C570" s="26">
        <v>12150110</v>
      </c>
      <c r="D570" s="27">
        <v>40312</v>
      </c>
      <c r="E570" s="27">
        <v>40312</v>
      </c>
      <c r="F570" s="27">
        <v>41009</v>
      </c>
      <c r="G570" s="24">
        <v>-7777</v>
      </c>
      <c r="H570" s="24" t="s">
        <v>582</v>
      </c>
      <c r="I570" s="24" t="s">
        <v>1529</v>
      </c>
      <c r="J570" s="24"/>
      <c r="K570" s="24" t="s">
        <v>33</v>
      </c>
      <c r="L570" s="24" t="s">
        <v>62</v>
      </c>
      <c r="M570" s="24" t="s">
        <v>40</v>
      </c>
      <c r="N570" s="24" t="s">
        <v>41</v>
      </c>
      <c r="O570" s="24" t="s">
        <v>2555</v>
      </c>
      <c r="P570" s="25">
        <v>12735</v>
      </c>
      <c r="Q570" s="24" t="s">
        <v>559</v>
      </c>
      <c r="R570" s="24" t="s">
        <v>658</v>
      </c>
      <c r="S570" s="282" t="s">
        <v>1926</v>
      </c>
      <c r="T570" s="24" t="s">
        <v>1861</v>
      </c>
      <c r="U570" s="24" t="s">
        <v>1861</v>
      </c>
      <c r="V570" s="24" t="s">
        <v>1861</v>
      </c>
      <c r="W570" s="24" t="s">
        <v>1861</v>
      </c>
      <c r="X570" s="24" t="s">
        <v>1861</v>
      </c>
      <c r="Y570" s="24" t="s">
        <v>1861</v>
      </c>
      <c r="Z570" s="24" t="s">
        <v>1861</v>
      </c>
      <c r="AA570" s="24" t="s">
        <v>1861</v>
      </c>
      <c r="AB570" s="24" t="s">
        <v>1861</v>
      </c>
      <c r="AC570" s="24" t="s">
        <v>1861</v>
      </c>
      <c r="AD570" s="24" t="s">
        <v>1861</v>
      </c>
      <c r="AE570" s="24" t="s">
        <v>1861</v>
      </c>
      <c r="AF570" s="24" t="s">
        <v>9925</v>
      </c>
      <c r="AG570" s="55">
        <v>4679239.875</v>
      </c>
      <c r="AH570" s="55">
        <v>9471456.375</v>
      </c>
      <c r="AI570" s="68"/>
      <c r="AJ570" s="68"/>
      <c r="AK570" s="68"/>
      <c r="AL570" s="55"/>
      <c r="AM570" s="55"/>
      <c r="AN570" s="1146"/>
      <c r="AO570" s="55"/>
      <c r="AP570" s="55"/>
      <c r="AQ570" s="55"/>
      <c r="AR570" s="55"/>
      <c r="AS570" s="55"/>
      <c r="AT570" s="81"/>
      <c r="AU570" s="68"/>
      <c r="AV570" s="1228"/>
      <c r="AW570" s="1287"/>
      <c r="AX570" s="1228"/>
      <c r="AY570" s="1287"/>
      <c r="AZ570" s="1228"/>
      <c r="BA570" s="1287"/>
      <c r="BB570" s="1228"/>
      <c r="BC570" s="1287"/>
      <c r="BD570" s="1228"/>
      <c r="BE570" s="1287"/>
      <c r="BF570" s="81"/>
      <c r="BG570" s="29"/>
      <c r="BH570" s="230"/>
      <c r="BI570" s="46"/>
      <c r="BJ570" s="46"/>
      <c r="BK570" s="46"/>
      <c r="BL570" s="46"/>
      <c r="BM570" s="46"/>
      <c r="BN570" s="46"/>
      <c r="BO570" s="46"/>
      <c r="BP570" s="46"/>
      <c r="BQ570" s="46"/>
      <c r="BR570" s="46"/>
      <c r="BS570" s="46"/>
      <c r="BT570" s="46"/>
      <c r="BU570" s="46"/>
      <c r="BV570" s="46"/>
      <c r="BW570" s="46"/>
      <c r="BX570" s="46"/>
      <c r="BY570" s="46"/>
      <c r="BZ570" s="46"/>
      <c r="CA570" s="46"/>
      <c r="CB570" s="46"/>
      <c r="CC570" s="46"/>
      <c r="CD570" s="46"/>
      <c r="CE570" s="46"/>
      <c r="CF570" s="46"/>
      <c r="CG570" s="46"/>
      <c r="CH570" s="46"/>
      <c r="CI570" s="46"/>
      <c r="CJ570" s="46"/>
      <c r="CK570" s="46"/>
      <c r="CL570" s="46"/>
      <c r="CM570" s="46"/>
      <c r="CN570" s="46"/>
      <c r="CO570" s="46"/>
      <c r="CP570" s="46"/>
      <c r="CQ570" s="46"/>
      <c r="CR570" s="46"/>
      <c r="CS570" s="46"/>
      <c r="CT570" s="46"/>
      <c r="CU570" s="46"/>
      <c r="CV570" s="46"/>
      <c r="CW570" s="46"/>
      <c r="CX570" s="46"/>
      <c r="CY570" s="46"/>
      <c r="CZ570" s="46"/>
      <c r="DA570" s="46"/>
      <c r="DB570" s="46"/>
      <c r="DC570" s="46"/>
      <c r="DD570" s="46"/>
      <c r="DE570" s="46"/>
      <c r="DF570" s="46"/>
      <c r="DG570" s="46"/>
      <c r="DH570" s="46"/>
      <c r="DI570" s="46"/>
      <c r="DJ570" s="46"/>
      <c r="DK570" s="46"/>
      <c r="DL570" s="46"/>
      <c r="DM570" s="46"/>
      <c r="DN570" s="46"/>
      <c r="DO570" s="46"/>
      <c r="DP570" s="46"/>
      <c r="DQ570" s="46"/>
      <c r="DR570" s="46"/>
      <c r="DS570" s="46"/>
      <c r="DT570" s="46"/>
      <c r="DU570" s="46"/>
      <c r="DV570" s="46"/>
      <c r="DW570" s="46"/>
      <c r="DX570" s="46"/>
      <c r="DY570" s="46"/>
      <c r="DZ570" s="46"/>
      <c r="EA570" s="46"/>
      <c r="EB570" s="46"/>
      <c r="EC570" s="46"/>
      <c r="ED570" s="46"/>
      <c r="EE570" s="46"/>
      <c r="EF570" s="46"/>
      <c r="EG570" s="46"/>
      <c r="EH570" s="46"/>
      <c r="EI570" s="46"/>
      <c r="EJ570" s="46"/>
      <c r="EK570" s="46"/>
      <c r="EL570" s="46"/>
      <c r="EM570" s="46"/>
      <c r="EN570" s="46"/>
      <c r="EO570" s="46"/>
      <c r="EP570" s="46"/>
      <c r="EQ570" s="46"/>
      <c r="ER570" s="46"/>
      <c r="ES570" s="46"/>
      <c r="ET570" s="46"/>
      <c r="EU570" s="46"/>
      <c r="EV570" s="46"/>
      <c r="EW570" s="46"/>
      <c r="EX570" s="46"/>
      <c r="EY570" s="46"/>
      <c r="EZ570" s="46"/>
      <c r="FA570" s="46"/>
      <c r="FB570" s="46"/>
      <c r="FC570" s="46"/>
      <c r="FD570" s="46"/>
      <c r="FE570" s="46"/>
      <c r="FF570" s="46"/>
      <c r="FG570" s="46"/>
      <c r="FH570" s="46"/>
      <c r="FI570" s="46"/>
      <c r="FJ570" s="46"/>
      <c r="FK570" s="46"/>
      <c r="FL570" s="46"/>
      <c r="FM570" s="46"/>
      <c r="FN570" s="46"/>
      <c r="FO570" s="46"/>
      <c r="FP570" s="46"/>
      <c r="FQ570" s="46"/>
      <c r="FR570" s="46"/>
      <c r="FS570" s="46"/>
      <c r="FT570" s="46"/>
      <c r="FU570" s="46"/>
      <c r="FV570" s="46"/>
      <c r="FW570" s="46"/>
      <c r="FX570" s="46"/>
      <c r="FY570" s="46"/>
      <c r="FZ570" s="46"/>
      <c r="GA570" s="46"/>
      <c r="GB570" s="46"/>
      <c r="GC570" s="46"/>
      <c r="GD570" s="46"/>
      <c r="GE570" s="46"/>
      <c r="GF570" s="46"/>
      <c r="GG570" s="46"/>
      <c r="GH570" s="46"/>
      <c r="GI570" s="46"/>
      <c r="GJ570" s="46"/>
      <c r="GK570" s="46"/>
      <c r="GL570" s="46"/>
      <c r="GM570" s="46"/>
      <c r="GN570" s="46"/>
      <c r="GO570" s="46"/>
      <c r="GP570" s="46"/>
      <c r="GQ570" s="46"/>
      <c r="GR570" s="46"/>
      <c r="GS570" s="46"/>
      <c r="GT570" s="46"/>
      <c r="GU570" s="46"/>
      <c r="GV570" s="46"/>
      <c r="GW570" s="46"/>
      <c r="GX570" s="46"/>
      <c r="GY570" s="46"/>
      <c r="GZ570" s="46"/>
      <c r="HA570" s="46"/>
      <c r="HB570" s="46"/>
      <c r="HC570" s="46"/>
      <c r="HD570" s="46"/>
      <c r="HE570" s="46"/>
      <c r="HF570" s="46"/>
      <c r="HG570" s="46"/>
      <c r="HH570" s="46"/>
      <c r="HI570" s="46"/>
      <c r="HJ570" s="46"/>
      <c r="HK570" s="46"/>
      <c r="HL570" s="46"/>
      <c r="HM570" s="46"/>
      <c r="HN570" s="46"/>
      <c r="HO570" s="46"/>
      <c r="HP570" s="46"/>
      <c r="HQ570" s="46"/>
      <c r="HR570" s="46"/>
      <c r="HS570" s="46"/>
      <c r="HT570" s="46"/>
      <c r="HU570" s="46"/>
      <c r="HV570" s="46"/>
      <c r="HW570" s="46"/>
      <c r="HX570" s="46"/>
      <c r="HY570" s="46"/>
      <c r="HZ570" s="46"/>
      <c r="IA570" s="46"/>
      <c r="IB570" s="46"/>
      <c r="IC570" s="46"/>
      <c r="ID570" s="46"/>
      <c r="IE570" s="46"/>
      <c r="IF570" s="46"/>
      <c r="IG570" s="46"/>
      <c r="IH570" s="46"/>
      <c r="II570" s="46"/>
      <c r="IJ570" s="46"/>
      <c r="IK570" s="46"/>
      <c r="IL570" s="46"/>
      <c r="IM570" s="46"/>
      <c r="IN570" s="46"/>
      <c r="IO570" s="46"/>
      <c r="IP570" s="46"/>
      <c r="IQ570" s="46"/>
      <c r="IR570" s="46"/>
      <c r="IS570" s="46"/>
      <c r="IT570" s="46"/>
      <c r="IU570" s="46"/>
      <c r="IV570" s="46"/>
      <c r="IW570" s="46"/>
      <c r="IX570" s="46"/>
      <c r="IY570" s="46"/>
      <c r="IZ570" s="46"/>
      <c r="JA570" s="46"/>
      <c r="JB570" s="46"/>
      <c r="JC570" s="46"/>
      <c r="JD570" s="46"/>
      <c r="JE570" s="46"/>
      <c r="JF570" s="46"/>
      <c r="JG570" s="46"/>
      <c r="JH570" s="46"/>
      <c r="JI570" s="46"/>
      <c r="JJ570" s="46"/>
      <c r="JK570" s="46"/>
      <c r="JL570" s="46"/>
      <c r="JM570" s="46"/>
      <c r="JN570" s="46"/>
      <c r="JO570" s="46"/>
      <c r="JP570" s="46"/>
      <c r="JQ570" s="46"/>
      <c r="JR570" s="46"/>
      <c r="JS570" s="46"/>
      <c r="JT570" s="46"/>
      <c r="JU570" s="46"/>
      <c r="JV570" s="46"/>
      <c r="JW570" s="46"/>
      <c r="JX570" s="46"/>
      <c r="JY570" s="46"/>
      <c r="JZ570" s="46"/>
      <c r="KA570" s="46"/>
      <c r="KB570" s="46"/>
      <c r="KC570" s="46"/>
      <c r="KD570" s="46"/>
      <c r="KE570" s="46"/>
      <c r="KF570" s="46"/>
      <c r="KG570" s="46"/>
      <c r="KH570" s="46"/>
      <c r="KI570" s="46"/>
      <c r="KJ570" s="46"/>
      <c r="KK570" s="46"/>
      <c r="KL570" s="46"/>
      <c r="KM570" s="46"/>
      <c r="KN570" s="46"/>
      <c r="KO570" s="46"/>
      <c r="KP570" s="234"/>
    </row>
    <row r="571" spans="1:302" s="52" customFormat="1" ht="25.5" x14ac:dyDescent="0.25">
      <c r="A571" s="4"/>
      <c r="B571" s="45" t="s">
        <v>1655</v>
      </c>
      <c r="C571" s="144">
        <v>12150110</v>
      </c>
      <c r="D571" s="31">
        <v>40312</v>
      </c>
      <c r="E571" s="31">
        <v>40312</v>
      </c>
      <c r="F571" s="31">
        <v>42369</v>
      </c>
      <c r="G571" s="21">
        <v>-7777</v>
      </c>
      <c r="H571" s="45" t="s">
        <v>582</v>
      </c>
      <c r="I571" s="45" t="s">
        <v>1529</v>
      </c>
      <c r="J571" s="45"/>
      <c r="K571" s="45" t="s">
        <v>33</v>
      </c>
      <c r="L571" s="45" t="s">
        <v>62</v>
      </c>
      <c r="M571" s="45" t="s">
        <v>40</v>
      </c>
      <c r="N571" s="45" t="s">
        <v>41</v>
      </c>
      <c r="O571" s="45" t="s">
        <v>2554</v>
      </c>
      <c r="P571" s="147">
        <v>12735</v>
      </c>
      <c r="Q571" s="45" t="s">
        <v>559</v>
      </c>
      <c r="R571" s="45" t="s">
        <v>658</v>
      </c>
      <c r="S571" s="279" t="s">
        <v>2184</v>
      </c>
      <c r="T571" s="21">
        <v>-9999</v>
      </c>
      <c r="U571" s="21">
        <v>-7777</v>
      </c>
      <c r="V571" s="21">
        <v>-7777</v>
      </c>
      <c r="W571" s="21">
        <v>-7777</v>
      </c>
      <c r="X571" s="21">
        <v>-7777</v>
      </c>
      <c r="Y571" s="142">
        <v>195.6</v>
      </c>
      <c r="Z571" s="45">
        <v>38</v>
      </c>
      <c r="AA571" s="45">
        <v>-9999</v>
      </c>
      <c r="AB571" s="45">
        <v>1.1200000000000001</v>
      </c>
      <c r="AC571" s="45">
        <v>17556</v>
      </c>
      <c r="AD571" s="45">
        <v>67.45</v>
      </c>
      <c r="AE571" s="45">
        <v>5000</v>
      </c>
      <c r="AF571" s="45" t="s">
        <v>9922</v>
      </c>
      <c r="AG571" s="45">
        <v>4679547.8279999997</v>
      </c>
      <c r="AH571" s="45">
        <v>9472118.6840000004</v>
      </c>
      <c r="AI571" s="78"/>
      <c r="AJ571" s="78"/>
      <c r="AK571" s="78"/>
      <c r="AL571" s="45"/>
      <c r="AM571" s="45"/>
      <c r="AN571" s="1109"/>
      <c r="AO571" s="45"/>
      <c r="AP571" s="45"/>
      <c r="AQ571" s="45"/>
      <c r="AR571" s="45"/>
      <c r="AS571" s="45"/>
      <c r="AT571" s="82"/>
      <c r="AU571" s="78"/>
      <c r="AV571" s="1235"/>
      <c r="AW571" s="1294"/>
      <c r="AX571" s="1235"/>
      <c r="AY571" s="1294"/>
      <c r="AZ571" s="1235"/>
      <c r="BA571" s="1294"/>
      <c r="BB571" s="1235"/>
      <c r="BC571" s="1294"/>
      <c r="BD571" s="1235"/>
      <c r="BE571" s="1294"/>
      <c r="BF571" s="82"/>
      <c r="BG571" s="45"/>
      <c r="BH571" s="230"/>
      <c r="BI571" s="46"/>
      <c r="BJ571" s="46"/>
      <c r="BK571" s="46"/>
      <c r="BL571" s="46"/>
      <c r="BM571" s="46"/>
      <c r="BN571" s="46"/>
      <c r="BO571" s="46"/>
      <c r="BP571" s="46"/>
      <c r="BQ571" s="46"/>
      <c r="BR571" s="46"/>
      <c r="BS571" s="46"/>
      <c r="BT571" s="46"/>
      <c r="BU571" s="46"/>
      <c r="BV571" s="46"/>
      <c r="BW571" s="46"/>
      <c r="BX571" s="46"/>
      <c r="BY571" s="46"/>
      <c r="BZ571" s="46"/>
      <c r="CA571" s="46"/>
      <c r="CB571" s="46"/>
      <c r="CC571" s="46"/>
      <c r="CD571" s="46"/>
      <c r="CE571" s="46"/>
      <c r="CF571" s="46"/>
      <c r="CG571" s="46"/>
      <c r="CH571" s="46"/>
      <c r="CI571" s="46"/>
      <c r="CJ571" s="46"/>
      <c r="CK571" s="46"/>
      <c r="CL571" s="46"/>
      <c r="CM571" s="46"/>
      <c r="CN571" s="46"/>
      <c r="CO571" s="46"/>
      <c r="CP571" s="46"/>
      <c r="CQ571" s="46"/>
      <c r="CR571" s="46"/>
      <c r="CS571" s="46"/>
      <c r="CT571" s="46"/>
      <c r="CU571" s="46"/>
      <c r="CV571" s="46"/>
      <c r="CW571" s="46"/>
      <c r="CX571" s="46"/>
      <c r="CY571" s="46"/>
      <c r="CZ571" s="46"/>
      <c r="DA571" s="46"/>
      <c r="DB571" s="46"/>
      <c r="DC571" s="46"/>
      <c r="DD571" s="46"/>
      <c r="DE571" s="46"/>
      <c r="DF571" s="46"/>
      <c r="DG571" s="46"/>
      <c r="DH571" s="46"/>
      <c r="DI571" s="46"/>
      <c r="DJ571" s="46"/>
      <c r="DK571" s="46"/>
      <c r="DL571" s="46"/>
      <c r="DM571" s="46"/>
      <c r="DN571" s="46"/>
      <c r="DO571" s="46"/>
      <c r="DP571" s="46"/>
      <c r="DQ571" s="46"/>
      <c r="DR571" s="46"/>
      <c r="DS571" s="46"/>
      <c r="DT571" s="46"/>
      <c r="DU571" s="46"/>
      <c r="DV571" s="46"/>
      <c r="DW571" s="46"/>
      <c r="DX571" s="46"/>
      <c r="DY571" s="46"/>
      <c r="DZ571" s="46"/>
      <c r="EA571" s="46"/>
      <c r="EB571" s="46"/>
      <c r="EC571" s="46"/>
      <c r="ED571" s="46"/>
      <c r="EE571" s="46"/>
      <c r="EF571" s="46"/>
      <c r="EG571" s="46"/>
      <c r="EH571" s="46"/>
      <c r="EI571" s="46"/>
      <c r="EJ571" s="46"/>
      <c r="EK571" s="46"/>
      <c r="EL571" s="46"/>
      <c r="EM571" s="46"/>
      <c r="EN571" s="46"/>
      <c r="EO571" s="46"/>
      <c r="EP571" s="46"/>
      <c r="EQ571" s="46"/>
      <c r="ER571" s="46"/>
      <c r="ES571" s="46"/>
      <c r="ET571" s="46"/>
      <c r="EU571" s="46"/>
      <c r="EV571" s="46"/>
      <c r="EW571" s="46"/>
      <c r="EX571" s="46"/>
      <c r="EY571" s="46"/>
      <c r="EZ571" s="46"/>
      <c r="FA571" s="46"/>
      <c r="FB571" s="46"/>
      <c r="FC571" s="46"/>
      <c r="FD571" s="46"/>
      <c r="FE571" s="46"/>
      <c r="FF571" s="46"/>
      <c r="FG571" s="46"/>
      <c r="FH571" s="46"/>
      <c r="FI571" s="46"/>
      <c r="FJ571" s="46"/>
      <c r="FK571" s="46"/>
      <c r="FL571" s="46"/>
      <c r="FM571" s="46"/>
      <c r="FN571" s="46"/>
      <c r="FO571" s="46"/>
      <c r="FP571" s="46"/>
      <c r="FQ571" s="46"/>
      <c r="FR571" s="46"/>
      <c r="FS571" s="46"/>
      <c r="FT571" s="46"/>
      <c r="FU571" s="46"/>
      <c r="FV571" s="46"/>
      <c r="FW571" s="46"/>
      <c r="FX571" s="46"/>
      <c r="FY571" s="46"/>
      <c r="FZ571" s="46"/>
      <c r="GA571" s="46"/>
      <c r="GB571" s="46"/>
      <c r="GC571" s="46"/>
      <c r="GD571" s="46"/>
      <c r="GE571" s="46"/>
      <c r="GF571" s="46"/>
      <c r="GG571" s="46"/>
      <c r="GH571" s="46"/>
      <c r="GI571" s="46"/>
      <c r="GJ571" s="46"/>
      <c r="GK571" s="46"/>
      <c r="GL571" s="46"/>
      <c r="GM571" s="46"/>
      <c r="GN571" s="46"/>
      <c r="GO571" s="46"/>
      <c r="GP571" s="46"/>
      <c r="GQ571" s="46"/>
      <c r="GR571" s="46"/>
      <c r="GS571" s="46"/>
      <c r="GT571" s="46"/>
      <c r="GU571" s="46"/>
      <c r="GV571" s="46"/>
      <c r="GW571" s="46"/>
      <c r="GX571" s="46"/>
      <c r="GY571" s="46"/>
      <c r="GZ571" s="46"/>
      <c r="HA571" s="46"/>
      <c r="HB571" s="46"/>
      <c r="HC571" s="46"/>
      <c r="HD571" s="46"/>
      <c r="HE571" s="46"/>
      <c r="HF571" s="46"/>
      <c r="HG571" s="46"/>
      <c r="HH571" s="46"/>
      <c r="HI571" s="46"/>
      <c r="HJ571" s="46"/>
      <c r="HK571" s="46"/>
      <c r="HL571" s="46"/>
      <c r="HM571" s="46"/>
      <c r="HN571" s="46"/>
      <c r="HO571" s="46"/>
      <c r="HP571" s="46"/>
      <c r="HQ571" s="46"/>
      <c r="HR571" s="46"/>
      <c r="HS571" s="46"/>
      <c r="HT571" s="46"/>
      <c r="HU571" s="46"/>
      <c r="HV571" s="46"/>
      <c r="HW571" s="46"/>
      <c r="HX571" s="46"/>
      <c r="HY571" s="46"/>
      <c r="HZ571" s="46"/>
      <c r="IA571" s="46"/>
      <c r="IB571" s="46"/>
      <c r="IC571" s="46"/>
      <c r="ID571" s="46"/>
      <c r="IE571" s="46"/>
      <c r="IF571" s="46"/>
      <c r="IG571" s="46"/>
      <c r="IH571" s="46"/>
      <c r="II571" s="46"/>
      <c r="IJ571" s="46"/>
      <c r="IK571" s="46"/>
      <c r="IL571" s="46"/>
      <c r="IM571" s="46"/>
      <c r="IN571" s="46"/>
      <c r="IO571" s="46"/>
      <c r="IP571" s="46"/>
      <c r="IQ571" s="46"/>
      <c r="IR571" s="46"/>
      <c r="IS571" s="46"/>
      <c r="IT571" s="46"/>
      <c r="IU571" s="46"/>
      <c r="IV571" s="46"/>
      <c r="IW571" s="46"/>
      <c r="IX571" s="46"/>
      <c r="IY571" s="46"/>
      <c r="IZ571" s="46"/>
      <c r="JA571" s="46"/>
      <c r="JB571" s="46"/>
      <c r="JC571" s="46"/>
      <c r="JD571" s="46"/>
      <c r="JE571" s="46"/>
      <c r="JF571" s="46"/>
      <c r="JG571" s="46"/>
      <c r="JH571" s="46"/>
      <c r="JI571" s="46"/>
      <c r="JJ571" s="46"/>
      <c r="JK571" s="46"/>
      <c r="JL571" s="46"/>
      <c r="JM571" s="46"/>
      <c r="JN571" s="46"/>
      <c r="JO571" s="46"/>
      <c r="JP571" s="46"/>
      <c r="JQ571" s="46"/>
      <c r="JR571" s="46"/>
      <c r="JS571" s="46"/>
      <c r="JT571" s="46"/>
      <c r="JU571" s="46"/>
      <c r="JV571" s="46"/>
      <c r="JW571" s="46"/>
      <c r="JX571" s="46"/>
      <c r="JY571" s="46"/>
      <c r="JZ571" s="46"/>
      <c r="KA571" s="46"/>
      <c r="KB571" s="46"/>
      <c r="KC571" s="46"/>
      <c r="KD571" s="46"/>
      <c r="KE571" s="46"/>
      <c r="KF571" s="46"/>
      <c r="KG571" s="46"/>
      <c r="KH571" s="46"/>
      <c r="KI571" s="46"/>
      <c r="KJ571" s="46"/>
      <c r="KK571" s="46"/>
      <c r="KL571" s="46"/>
      <c r="KM571" s="46"/>
      <c r="KN571" s="46"/>
      <c r="KO571" s="46"/>
      <c r="KP571" s="234"/>
    </row>
    <row r="572" spans="1:302" s="52" customFormat="1" ht="25.5" x14ac:dyDescent="0.25">
      <c r="A572" s="4"/>
      <c r="B572" s="45" t="s">
        <v>1655</v>
      </c>
      <c r="C572" s="144">
        <v>12150110</v>
      </c>
      <c r="D572" s="31">
        <v>40312</v>
      </c>
      <c r="E572" s="31">
        <v>40312</v>
      </c>
      <c r="F572" s="31">
        <v>42369</v>
      </c>
      <c r="G572" s="21">
        <v>-7777</v>
      </c>
      <c r="H572" s="45" t="s">
        <v>582</v>
      </c>
      <c r="I572" s="45" t="s">
        <v>1529</v>
      </c>
      <c r="J572" s="45"/>
      <c r="K572" s="45" t="s">
        <v>33</v>
      </c>
      <c r="L572" s="45" t="s">
        <v>62</v>
      </c>
      <c r="M572" s="45" t="s">
        <v>40</v>
      </c>
      <c r="N572" s="45" t="s">
        <v>41</v>
      </c>
      <c r="O572" s="45" t="s">
        <v>2554</v>
      </c>
      <c r="P572" s="147">
        <v>12735</v>
      </c>
      <c r="Q572" s="45" t="s">
        <v>559</v>
      </c>
      <c r="R572" s="45" t="s">
        <v>658</v>
      </c>
      <c r="S572" s="279" t="s">
        <v>2184</v>
      </c>
      <c r="T572" s="21" t="s">
        <v>1861</v>
      </c>
      <c r="U572" s="21" t="s">
        <v>1861</v>
      </c>
      <c r="V572" s="21" t="s">
        <v>1861</v>
      </c>
      <c r="W572" s="21" t="s">
        <v>1861</v>
      </c>
      <c r="X572" s="21" t="s">
        <v>1861</v>
      </c>
      <c r="Y572" s="21" t="s">
        <v>1861</v>
      </c>
      <c r="Z572" s="21" t="s">
        <v>1861</v>
      </c>
      <c r="AA572" s="21" t="s">
        <v>1861</v>
      </c>
      <c r="AB572" s="21" t="s">
        <v>1861</v>
      </c>
      <c r="AC572" s="21" t="s">
        <v>1861</v>
      </c>
      <c r="AD572" s="21" t="s">
        <v>1861</v>
      </c>
      <c r="AE572" s="21" t="s">
        <v>1861</v>
      </c>
      <c r="AF572" s="45" t="s">
        <v>9923</v>
      </c>
      <c r="AG572" s="45">
        <v>4679450.8569999998</v>
      </c>
      <c r="AH572" s="45">
        <v>9471989.4450000003</v>
      </c>
      <c r="AI572" s="78"/>
      <c r="AJ572" s="78"/>
      <c r="AK572" s="78"/>
      <c r="AL572" s="45"/>
      <c r="AM572" s="45"/>
      <c r="AN572" s="1109"/>
      <c r="AO572" s="45"/>
      <c r="AP572" s="45"/>
      <c r="AQ572" s="45"/>
      <c r="AR572" s="45"/>
      <c r="AS572" s="45"/>
      <c r="AT572" s="82"/>
      <c r="AU572" s="78"/>
      <c r="AV572" s="1235"/>
      <c r="AW572" s="1294"/>
      <c r="AX572" s="1235"/>
      <c r="AY572" s="1294"/>
      <c r="AZ572" s="1235"/>
      <c r="BA572" s="1294"/>
      <c r="BB572" s="1235"/>
      <c r="BC572" s="1294"/>
      <c r="BD572" s="1235"/>
      <c r="BE572" s="1294"/>
      <c r="BF572" s="82"/>
      <c r="BG572" s="45"/>
      <c r="BH572" s="230"/>
      <c r="BI572" s="46"/>
      <c r="BJ572" s="46"/>
      <c r="BK572" s="46"/>
      <c r="BL572" s="46"/>
      <c r="BM572" s="46"/>
      <c r="BN572" s="46"/>
      <c r="BO572" s="46"/>
      <c r="BP572" s="46"/>
      <c r="BQ572" s="46"/>
      <c r="BR572" s="46"/>
      <c r="BS572" s="46"/>
      <c r="BT572" s="46"/>
      <c r="BU572" s="46"/>
      <c r="BV572" s="46"/>
      <c r="BW572" s="46"/>
      <c r="BX572" s="46"/>
      <c r="BY572" s="46"/>
      <c r="BZ572" s="46"/>
      <c r="CA572" s="46"/>
      <c r="CB572" s="46"/>
      <c r="CC572" s="46"/>
      <c r="CD572" s="46"/>
      <c r="CE572" s="46"/>
      <c r="CF572" s="46"/>
      <c r="CG572" s="46"/>
      <c r="CH572" s="46"/>
      <c r="CI572" s="46"/>
      <c r="CJ572" s="46"/>
      <c r="CK572" s="46"/>
      <c r="CL572" s="46"/>
      <c r="CM572" s="46"/>
      <c r="CN572" s="46"/>
      <c r="CO572" s="46"/>
      <c r="CP572" s="46"/>
      <c r="CQ572" s="46"/>
      <c r="CR572" s="46"/>
      <c r="CS572" s="46"/>
      <c r="CT572" s="46"/>
      <c r="CU572" s="46"/>
      <c r="CV572" s="46"/>
      <c r="CW572" s="46"/>
      <c r="CX572" s="46"/>
      <c r="CY572" s="46"/>
      <c r="CZ572" s="46"/>
      <c r="DA572" s="46"/>
      <c r="DB572" s="46"/>
      <c r="DC572" s="46"/>
      <c r="DD572" s="46"/>
      <c r="DE572" s="46"/>
      <c r="DF572" s="46"/>
      <c r="DG572" s="46"/>
      <c r="DH572" s="46"/>
      <c r="DI572" s="46"/>
      <c r="DJ572" s="46"/>
      <c r="DK572" s="46"/>
      <c r="DL572" s="46"/>
      <c r="DM572" s="46"/>
      <c r="DN572" s="46"/>
      <c r="DO572" s="46"/>
      <c r="DP572" s="46"/>
      <c r="DQ572" s="46"/>
      <c r="DR572" s="46"/>
      <c r="DS572" s="46"/>
      <c r="DT572" s="46"/>
      <c r="DU572" s="46"/>
      <c r="DV572" s="46"/>
      <c r="DW572" s="46"/>
      <c r="DX572" s="46"/>
      <c r="DY572" s="46"/>
      <c r="DZ572" s="46"/>
      <c r="EA572" s="46"/>
      <c r="EB572" s="46"/>
      <c r="EC572" s="46"/>
      <c r="ED572" s="46"/>
      <c r="EE572" s="46"/>
      <c r="EF572" s="46"/>
      <c r="EG572" s="46"/>
      <c r="EH572" s="46"/>
      <c r="EI572" s="46"/>
      <c r="EJ572" s="46"/>
      <c r="EK572" s="46"/>
      <c r="EL572" s="46"/>
      <c r="EM572" s="46"/>
      <c r="EN572" s="46"/>
      <c r="EO572" s="46"/>
      <c r="EP572" s="46"/>
      <c r="EQ572" s="46"/>
      <c r="ER572" s="46"/>
      <c r="ES572" s="46"/>
      <c r="ET572" s="46"/>
      <c r="EU572" s="46"/>
      <c r="EV572" s="46"/>
      <c r="EW572" s="46"/>
      <c r="EX572" s="46"/>
      <c r="EY572" s="46"/>
      <c r="EZ572" s="46"/>
      <c r="FA572" s="46"/>
      <c r="FB572" s="46"/>
      <c r="FC572" s="46"/>
      <c r="FD572" s="46"/>
      <c r="FE572" s="46"/>
      <c r="FF572" s="46"/>
      <c r="FG572" s="46"/>
      <c r="FH572" s="46"/>
      <c r="FI572" s="46"/>
      <c r="FJ572" s="46"/>
      <c r="FK572" s="46"/>
      <c r="FL572" s="46"/>
      <c r="FM572" s="46"/>
      <c r="FN572" s="46"/>
      <c r="FO572" s="46"/>
      <c r="FP572" s="46"/>
      <c r="FQ572" s="46"/>
      <c r="FR572" s="46"/>
      <c r="FS572" s="46"/>
      <c r="FT572" s="46"/>
      <c r="FU572" s="46"/>
      <c r="FV572" s="46"/>
      <c r="FW572" s="46"/>
      <c r="FX572" s="46"/>
      <c r="FY572" s="46"/>
      <c r="FZ572" s="46"/>
      <c r="GA572" s="46"/>
      <c r="GB572" s="46"/>
      <c r="GC572" s="46"/>
      <c r="GD572" s="46"/>
      <c r="GE572" s="46"/>
      <c r="GF572" s="46"/>
      <c r="GG572" s="46"/>
      <c r="GH572" s="46"/>
      <c r="GI572" s="46"/>
      <c r="GJ572" s="46"/>
      <c r="GK572" s="46"/>
      <c r="GL572" s="46"/>
      <c r="GM572" s="46"/>
      <c r="GN572" s="46"/>
      <c r="GO572" s="46"/>
      <c r="GP572" s="46"/>
      <c r="GQ572" s="46"/>
      <c r="GR572" s="46"/>
      <c r="GS572" s="46"/>
      <c r="GT572" s="46"/>
      <c r="GU572" s="46"/>
      <c r="GV572" s="46"/>
      <c r="GW572" s="46"/>
      <c r="GX572" s="46"/>
      <c r="GY572" s="46"/>
      <c r="GZ572" s="46"/>
      <c r="HA572" s="46"/>
      <c r="HB572" s="46"/>
      <c r="HC572" s="46"/>
      <c r="HD572" s="46"/>
      <c r="HE572" s="46"/>
      <c r="HF572" s="46"/>
      <c r="HG572" s="46"/>
      <c r="HH572" s="46"/>
      <c r="HI572" s="46"/>
      <c r="HJ572" s="46"/>
      <c r="HK572" s="46"/>
      <c r="HL572" s="46"/>
      <c r="HM572" s="46"/>
      <c r="HN572" s="46"/>
      <c r="HO572" s="46"/>
      <c r="HP572" s="46"/>
      <c r="HQ572" s="46"/>
      <c r="HR572" s="46"/>
      <c r="HS572" s="46"/>
      <c r="HT572" s="46"/>
      <c r="HU572" s="46"/>
      <c r="HV572" s="46"/>
      <c r="HW572" s="46"/>
      <c r="HX572" s="46"/>
      <c r="HY572" s="46"/>
      <c r="HZ572" s="46"/>
      <c r="IA572" s="46"/>
      <c r="IB572" s="46"/>
      <c r="IC572" s="46"/>
      <c r="ID572" s="46"/>
      <c r="IE572" s="46"/>
      <c r="IF572" s="46"/>
      <c r="IG572" s="46"/>
      <c r="IH572" s="46"/>
      <c r="II572" s="46"/>
      <c r="IJ572" s="46"/>
      <c r="IK572" s="46"/>
      <c r="IL572" s="46"/>
      <c r="IM572" s="46"/>
      <c r="IN572" s="46"/>
      <c r="IO572" s="46"/>
      <c r="IP572" s="46"/>
      <c r="IQ572" s="46"/>
      <c r="IR572" s="46"/>
      <c r="IS572" s="46"/>
      <c r="IT572" s="46"/>
      <c r="IU572" s="46"/>
      <c r="IV572" s="46"/>
      <c r="IW572" s="46"/>
      <c r="IX572" s="46"/>
      <c r="IY572" s="46"/>
      <c r="IZ572" s="46"/>
      <c r="JA572" s="46"/>
      <c r="JB572" s="46"/>
      <c r="JC572" s="46"/>
      <c r="JD572" s="46"/>
      <c r="JE572" s="46"/>
      <c r="JF572" s="46"/>
      <c r="JG572" s="46"/>
      <c r="JH572" s="46"/>
      <c r="JI572" s="46"/>
      <c r="JJ572" s="46"/>
      <c r="JK572" s="46"/>
      <c r="JL572" s="46"/>
      <c r="JM572" s="46"/>
      <c r="JN572" s="46"/>
      <c r="JO572" s="46"/>
      <c r="JP572" s="46"/>
      <c r="JQ572" s="46"/>
      <c r="JR572" s="46"/>
      <c r="JS572" s="46"/>
      <c r="JT572" s="46"/>
      <c r="JU572" s="46"/>
      <c r="JV572" s="46"/>
      <c r="JW572" s="46"/>
      <c r="JX572" s="46"/>
      <c r="JY572" s="46"/>
      <c r="JZ572" s="46"/>
      <c r="KA572" s="46"/>
      <c r="KB572" s="46"/>
      <c r="KC572" s="46"/>
      <c r="KD572" s="46"/>
      <c r="KE572" s="46"/>
      <c r="KF572" s="46"/>
      <c r="KG572" s="46"/>
      <c r="KH572" s="46"/>
      <c r="KI572" s="46"/>
      <c r="KJ572" s="46"/>
      <c r="KK572" s="46"/>
      <c r="KL572" s="46"/>
      <c r="KM572" s="46"/>
      <c r="KN572" s="46"/>
      <c r="KO572" s="46"/>
      <c r="KP572" s="234"/>
    </row>
    <row r="573" spans="1:302" s="52" customFormat="1" ht="25.5" x14ac:dyDescent="0.25">
      <c r="A573" s="4"/>
      <c r="B573" s="45" t="s">
        <v>1655</v>
      </c>
      <c r="C573" s="144">
        <v>12150110</v>
      </c>
      <c r="D573" s="31">
        <v>40312</v>
      </c>
      <c r="E573" s="31">
        <v>40312</v>
      </c>
      <c r="F573" s="31">
        <v>42369</v>
      </c>
      <c r="G573" s="21">
        <v>-7777</v>
      </c>
      <c r="H573" s="45" t="s">
        <v>582</v>
      </c>
      <c r="I573" s="45" t="s">
        <v>1529</v>
      </c>
      <c r="J573" s="45"/>
      <c r="K573" s="45" t="s">
        <v>33</v>
      </c>
      <c r="L573" s="45" t="s">
        <v>62</v>
      </c>
      <c r="M573" s="45" t="s">
        <v>40</v>
      </c>
      <c r="N573" s="45" t="s">
        <v>41</v>
      </c>
      <c r="O573" s="45" t="s">
        <v>2555</v>
      </c>
      <c r="P573" s="147">
        <v>12735</v>
      </c>
      <c r="Q573" s="45" t="s">
        <v>559</v>
      </c>
      <c r="R573" s="45" t="s">
        <v>658</v>
      </c>
      <c r="S573" s="279" t="s">
        <v>1926</v>
      </c>
      <c r="T573" s="21">
        <v>-9999</v>
      </c>
      <c r="U573" s="21">
        <v>-7777</v>
      </c>
      <c r="V573" s="21">
        <v>-7777</v>
      </c>
      <c r="W573" s="21">
        <v>-7777</v>
      </c>
      <c r="X573" s="21">
        <v>-7777</v>
      </c>
      <c r="Y573" s="142">
        <v>288</v>
      </c>
      <c r="Z573" s="45">
        <v>41</v>
      </c>
      <c r="AA573" s="45">
        <v>-9999</v>
      </c>
      <c r="AB573" s="45">
        <v>1.08</v>
      </c>
      <c r="AC573" s="45">
        <v>-9999</v>
      </c>
      <c r="AD573" s="45">
        <v>69.13</v>
      </c>
      <c r="AE573" s="21" t="s">
        <v>1861</v>
      </c>
      <c r="AF573" s="45" t="s">
        <v>9924</v>
      </c>
      <c r="AG573" s="90">
        <v>4679423.307</v>
      </c>
      <c r="AH573" s="90">
        <v>9471634.9470000006</v>
      </c>
      <c r="AI573" s="77"/>
      <c r="AJ573" s="77"/>
      <c r="AK573" s="77"/>
      <c r="AL573" s="90"/>
      <c r="AM573" s="90"/>
      <c r="AN573" s="1147"/>
      <c r="AO573" s="90"/>
      <c r="AP573" s="90"/>
      <c r="AQ573" s="90"/>
      <c r="AR573" s="90"/>
      <c r="AS573" s="90"/>
      <c r="AT573" s="82"/>
      <c r="AU573" s="77"/>
      <c r="AV573" s="1236"/>
      <c r="AW573" s="1295"/>
      <c r="AX573" s="1236"/>
      <c r="AY573" s="1295"/>
      <c r="AZ573" s="1236"/>
      <c r="BA573" s="1295"/>
      <c r="BB573" s="1236"/>
      <c r="BC573" s="1295"/>
      <c r="BD573" s="1236"/>
      <c r="BE573" s="1295"/>
      <c r="BF573" s="82"/>
      <c r="BG573" s="142"/>
      <c r="BH573" s="230"/>
      <c r="BI573" s="46"/>
      <c r="BJ573" s="46"/>
      <c r="BK573" s="46"/>
      <c r="BL573" s="46"/>
      <c r="BM573" s="46"/>
      <c r="BN573" s="46"/>
      <c r="BO573" s="46"/>
      <c r="BP573" s="46"/>
      <c r="BQ573" s="46"/>
      <c r="BR573" s="46"/>
      <c r="BS573" s="46"/>
      <c r="BT573" s="46"/>
      <c r="BU573" s="46"/>
      <c r="BV573" s="46"/>
      <c r="BW573" s="46"/>
      <c r="BX573" s="46"/>
      <c r="BY573" s="46"/>
      <c r="BZ573" s="46"/>
      <c r="CA573" s="46"/>
      <c r="CB573" s="46"/>
      <c r="CC573" s="46"/>
      <c r="CD573" s="46"/>
      <c r="CE573" s="46"/>
      <c r="CF573" s="46"/>
      <c r="CG573" s="46"/>
      <c r="CH573" s="46"/>
      <c r="CI573" s="46"/>
      <c r="CJ573" s="46"/>
      <c r="CK573" s="46"/>
      <c r="CL573" s="46"/>
      <c r="CM573" s="46"/>
      <c r="CN573" s="46"/>
      <c r="CO573" s="46"/>
      <c r="CP573" s="46"/>
      <c r="CQ573" s="46"/>
      <c r="CR573" s="46"/>
      <c r="CS573" s="46"/>
      <c r="CT573" s="46"/>
      <c r="CU573" s="46"/>
      <c r="CV573" s="46"/>
      <c r="CW573" s="46"/>
      <c r="CX573" s="46"/>
      <c r="CY573" s="46"/>
      <c r="CZ573" s="46"/>
      <c r="DA573" s="46"/>
      <c r="DB573" s="46"/>
      <c r="DC573" s="46"/>
      <c r="DD573" s="46"/>
      <c r="DE573" s="46"/>
      <c r="DF573" s="46"/>
      <c r="DG573" s="46"/>
      <c r="DH573" s="46"/>
      <c r="DI573" s="46"/>
      <c r="DJ573" s="46"/>
      <c r="DK573" s="46"/>
      <c r="DL573" s="46"/>
      <c r="DM573" s="46"/>
      <c r="DN573" s="46"/>
      <c r="DO573" s="46"/>
      <c r="DP573" s="46"/>
      <c r="DQ573" s="46"/>
      <c r="DR573" s="46"/>
      <c r="DS573" s="46"/>
      <c r="DT573" s="46"/>
      <c r="DU573" s="46"/>
      <c r="DV573" s="46"/>
      <c r="DW573" s="46"/>
      <c r="DX573" s="46"/>
      <c r="DY573" s="46"/>
      <c r="DZ573" s="46"/>
      <c r="EA573" s="46"/>
      <c r="EB573" s="46"/>
      <c r="EC573" s="46"/>
      <c r="ED573" s="46"/>
      <c r="EE573" s="46"/>
      <c r="EF573" s="46"/>
      <c r="EG573" s="46"/>
      <c r="EH573" s="46"/>
      <c r="EI573" s="46"/>
      <c r="EJ573" s="46"/>
      <c r="EK573" s="46"/>
      <c r="EL573" s="46"/>
      <c r="EM573" s="46"/>
      <c r="EN573" s="46"/>
      <c r="EO573" s="46"/>
      <c r="EP573" s="46"/>
      <c r="EQ573" s="46"/>
      <c r="ER573" s="46"/>
      <c r="ES573" s="46"/>
      <c r="ET573" s="46"/>
      <c r="EU573" s="46"/>
      <c r="EV573" s="46"/>
      <c r="EW573" s="46"/>
      <c r="EX573" s="46"/>
      <c r="EY573" s="46"/>
      <c r="EZ573" s="46"/>
      <c r="FA573" s="46"/>
      <c r="FB573" s="46"/>
      <c r="FC573" s="46"/>
      <c r="FD573" s="46"/>
      <c r="FE573" s="46"/>
      <c r="FF573" s="46"/>
      <c r="FG573" s="46"/>
      <c r="FH573" s="46"/>
      <c r="FI573" s="46"/>
      <c r="FJ573" s="46"/>
      <c r="FK573" s="46"/>
      <c r="FL573" s="46"/>
      <c r="FM573" s="46"/>
      <c r="FN573" s="46"/>
      <c r="FO573" s="46"/>
      <c r="FP573" s="46"/>
      <c r="FQ573" s="46"/>
      <c r="FR573" s="46"/>
      <c r="FS573" s="46"/>
      <c r="FT573" s="46"/>
      <c r="FU573" s="46"/>
      <c r="FV573" s="46"/>
      <c r="FW573" s="46"/>
      <c r="FX573" s="46"/>
      <c r="FY573" s="46"/>
      <c r="FZ573" s="46"/>
      <c r="GA573" s="46"/>
      <c r="GB573" s="46"/>
      <c r="GC573" s="46"/>
      <c r="GD573" s="46"/>
      <c r="GE573" s="46"/>
      <c r="GF573" s="46"/>
      <c r="GG573" s="46"/>
      <c r="GH573" s="46"/>
      <c r="GI573" s="46"/>
      <c r="GJ573" s="46"/>
      <c r="GK573" s="46"/>
      <c r="GL573" s="46"/>
      <c r="GM573" s="46"/>
      <c r="GN573" s="46"/>
      <c r="GO573" s="46"/>
      <c r="GP573" s="46"/>
      <c r="GQ573" s="46"/>
      <c r="GR573" s="46"/>
      <c r="GS573" s="46"/>
      <c r="GT573" s="46"/>
      <c r="GU573" s="46"/>
      <c r="GV573" s="46"/>
      <c r="GW573" s="46"/>
      <c r="GX573" s="46"/>
      <c r="GY573" s="46"/>
      <c r="GZ573" s="46"/>
      <c r="HA573" s="46"/>
      <c r="HB573" s="46"/>
      <c r="HC573" s="46"/>
      <c r="HD573" s="46"/>
      <c r="HE573" s="46"/>
      <c r="HF573" s="46"/>
      <c r="HG573" s="46"/>
      <c r="HH573" s="46"/>
      <c r="HI573" s="46"/>
      <c r="HJ573" s="46"/>
      <c r="HK573" s="46"/>
      <c r="HL573" s="46"/>
      <c r="HM573" s="46"/>
      <c r="HN573" s="46"/>
      <c r="HO573" s="46"/>
      <c r="HP573" s="46"/>
      <c r="HQ573" s="46"/>
      <c r="HR573" s="46"/>
      <c r="HS573" s="46"/>
      <c r="HT573" s="46"/>
      <c r="HU573" s="46"/>
      <c r="HV573" s="46"/>
      <c r="HW573" s="46"/>
      <c r="HX573" s="46"/>
      <c r="HY573" s="46"/>
      <c r="HZ573" s="46"/>
      <c r="IA573" s="46"/>
      <c r="IB573" s="46"/>
      <c r="IC573" s="46"/>
      <c r="ID573" s="46"/>
      <c r="IE573" s="46"/>
      <c r="IF573" s="46"/>
      <c r="IG573" s="46"/>
      <c r="IH573" s="46"/>
      <c r="II573" s="46"/>
      <c r="IJ573" s="46"/>
      <c r="IK573" s="46"/>
      <c r="IL573" s="46"/>
      <c r="IM573" s="46"/>
      <c r="IN573" s="46"/>
      <c r="IO573" s="46"/>
      <c r="IP573" s="46"/>
      <c r="IQ573" s="46"/>
      <c r="IR573" s="46"/>
      <c r="IS573" s="46"/>
      <c r="IT573" s="46"/>
      <c r="IU573" s="46"/>
      <c r="IV573" s="46"/>
      <c r="IW573" s="46"/>
      <c r="IX573" s="46"/>
      <c r="IY573" s="46"/>
      <c r="IZ573" s="46"/>
      <c r="JA573" s="46"/>
      <c r="JB573" s="46"/>
      <c r="JC573" s="46"/>
      <c r="JD573" s="46"/>
      <c r="JE573" s="46"/>
      <c r="JF573" s="46"/>
      <c r="JG573" s="46"/>
      <c r="JH573" s="46"/>
      <c r="JI573" s="46"/>
      <c r="JJ573" s="46"/>
      <c r="JK573" s="46"/>
      <c r="JL573" s="46"/>
      <c r="JM573" s="46"/>
      <c r="JN573" s="46"/>
      <c r="JO573" s="46"/>
      <c r="JP573" s="46"/>
      <c r="JQ573" s="46"/>
      <c r="JR573" s="46"/>
      <c r="JS573" s="46"/>
      <c r="JT573" s="46"/>
      <c r="JU573" s="46"/>
      <c r="JV573" s="46"/>
      <c r="JW573" s="46"/>
      <c r="JX573" s="46"/>
      <c r="JY573" s="46"/>
      <c r="JZ573" s="46"/>
      <c r="KA573" s="46"/>
      <c r="KB573" s="46"/>
      <c r="KC573" s="46"/>
      <c r="KD573" s="46"/>
      <c r="KE573" s="46"/>
      <c r="KF573" s="46"/>
      <c r="KG573" s="46"/>
      <c r="KH573" s="46"/>
      <c r="KI573" s="46"/>
      <c r="KJ573" s="46"/>
      <c r="KK573" s="46"/>
      <c r="KL573" s="46"/>
      <c r="KM573" s="46"/>
      <c r="KN573" s="46"/>
      <c r="KO573" s="46"/>
      <c r="KP573" s="234"/>
    </row>
    <row r="574" spans="1:302" s="52" customFormat="1" ht="26.25" thickBot="1" x14ac:dyDescent="0.3">
      <c r="A574" s="6"/>
      <c r="B574" s="169" t="s">
        <v>1655</v>
      </c>
      <c r="C574" s="159">
        <v>12150110</v>
      </c>
      <c r="D574" s="113">
        <v>40312</v>
      </c>
      <c r="E574" s="113">
        <v>40312</v>
      </c>
      <c r="F574" s="113">
        <v>42369</v>
      </c>
      <c r="G574" s="161">
        <v>-7777</v>
      </c>
      <c r="H574" s="169" t="s">
        <v>582</v>
      </c>
      <c r="I574" s="169" t="s">
        <v>1529</v>
      </c>
      <c r="J574" s="169"/>
      <c r="K574" s="169" t="s">
        <v>33</v>
      </c>
      <c r="L574" s="169" t="s">
        <v>62</v>
      </c>
      <c r="M574" s="169" t="s">
        <v>40</v>
      </c>
      <c r="N574" s="169" t="s">
        <v>41</v>
      </c>
      <c r="O574" s="169" t="s">
        <v>2555</v>
      </c>
      <c r="P574" s="112">
        <v>12735</v>
      </c>
      <c r="Q574" s="169" t="s">
        <v>559</v>
      </c>
      <c r="R574" s="169" t="s">
        <v>658</v>
      </c>
      <c r="S574" s="555" t="s">
        <v>1926</v>
      </c>
      <c r="T574" s="161" t="s">
        <v>1861</v>
      </c>
      <c r="U574" s="161" t="s">
        <v>1861</v>
      </c>
      <c r="V574" s="161" t="s">
        <v>1861</v>
      </c>
      <c r="W574" s="161" t="s">
        <v>1861</v>
      </c>
      <c r="X574" s="161" t="s">
        <v>1861</v>
      </c>
      <c r="Y574" s="161" t="s">
        <v>1861</v>
      </c>
      <c r="Z574" s="161" t="s">
        <v>1861</v>
      </c>
      <c r="AA574" s="161" t="s">
        <v>1861</v>
      </c>
      <c r="AB574" s="161" t="s">
        <v>1861</v>
      </c>
      <c r="AC574" s="161" t="s">
        <v>1861</v>
      </c>
      <c r="AD574" s="161" t="s">
        <v>1861</v>
      </c>
      <c r="AE574" s="161" t="s">
        <v>1861</v>
      </c>
      <c r="AF574" s="169" t="s">
        <v>9925</v>
      </c>
      <c r="AG574" s="173">
        <v>4679239.875</v>
      </c>
      <c r="AH574" s="173">
        <v>9471456.375</v>
      </c>
      <c r="AI574" s="781"/>
      <c r="AJ574" s="781"/>
      <c r="AK574" s="781"/>
      <c r="AL574" s="173"/>
      <c r="AM574" s="173"/>
      <c r="AN574" s="1148"/>
      <c r="AO574" s="173"/>
      <c r="AP574" s="173"/>
      <c r="AQ574" s="173"/>
      <c r="AR574" s="173"/>
      <c r="AS574" s="173"/>
      <c r="AT574" s="782"/>
      <c r="AU574" s="781"/>
      <c r="AV574" s="1237"/>
      <c r="AW574" s="1296"/>
      <c r="AX574" s="1237"/>
      <c r="AY574" s="1296"/>
      <c r="AZ574" s="1237"/>
      <c r="BA574" s="1296"/>
      <c r="BB574" s="1237"/>
      <c r="BC574" s="1296"/>
      <c r="BD574" s="1237"/>
      <c r="BE574" s="1296"/>
      <c r="BF574" s="782"/>
      <c r="BG574" s="158"/>
      <c r="BH574" s="230"/>
      <c r="BI574" s="46"/>
      <c r="BJ574" s="46"/>
      <c r="BK574" s="46"/>
      <c r="BL574" s="46"/>
      <c r="BM574" s="46"/>
      <c r="BN574" s="46"/>
      <c r="BO574" s="46"/>
      <c r="BP574" s="46"/>
      <c r="BQ574" s="46"/>
      <c r="BR574" s="46"/>
      <c r="BS574" s="46"/>
      <c r="BT574" s="46"/>
      <c r="BU574" s="46"/>
      <c r="BV574" s="46"/>
      <c r="BW574" s="46"/>
      <c r="BX574" s="46"/>
      <c r="BY574" s="46"/>
      <c r="BZ574" s="46"/>
      <c r="CA574" s="46"/>
      <c r="CB574" s="46"/>
      <c r="CC574" s="46"/>
      <c r="CD574" s="46"/>
      <c r="CE574" s="46"/>
      <c r="CF574" s="46"/>
      <c r="CG574" s="46"/>
      <c r="CH574" s="46"/>
      <c r="CI574" s="46"/>
      <c r="CJ574" s="46"/>
      <c r="CK574" s="46"/>
      <c r="CL574" s="46"/>
      <c r="CM574" s="46"/>
      <c r="CN574" s="46"/>
      <c r="CO574" s="46"/>
      <c r="CP574" s="46"/>
      <c r="CQ574" s="46"/>
      <c r="CR574" s="46"/>
      <c r="CS574" s="46"/>
      <c r="CT574" s="46"/>
      <c r="CU574" s="46"/>
      <c r="CV574" s="46"/>
      <c r="CW574" s="46"/>
      <c r="CX574" s="46"/>
      <c r="CY574" s="46"/>
      <c r="CZ574" s="46"/>
      <c r="DA574" s="46"/>
      <c r="DB574" s="46"/>
      <c r="DC574" s="46"/>
      <c r="DD574" s="46"/>
      <c r="DE574" s="46"/>
      <c r="DF574" s="46"/>
      <c r="DG574" s="46"/>
      <c r="DH574" s="46"/>
      <c r="DI574" s="46"/>
      <c r="DJ574" s="46"/>
      <c r="DK574" s="46"/>
      <c r="DL574" s="46"/>
      <c r="DM574" s="46"/>
      <c r="DN574" s="46"/>
      <c r="DO574" s="46"/>
      <c r="DP574" s="46"/>
      <c r="DQ574" s="46"/>
      <c r="DR574" s="46"/>
      <c r="DS574" s="46"/>
      <c r="DT574" s="46"/>
      <c r="DU574" s="46"/>
      <c r="DV574" s="46"/>
      <c r="DW574" s="46"/>
      <c r="DX574" s="46"/>
      <c r="DY574" s="46"/>
      <c r="DZ574" s="46"/>
      <c r="EA574" s="46"/>
      <c r="EB574" s="46"/>
      <c r="EC574" s="46"/>
      <c r="ED574" s="46"/>
      <c r="EE574" s="46"/>
      <c r="EF574" s="46"/>
      <c r="EG574" s="46"/>
      <c r="EH574" s="46"/>
      <c r="EI574" s="46"/>
      <c r="EJ574" s="46"/>
      <c r="EK574" s="46"/>
      <c r="EL574" s="46"/>
      <c r="EM574" s="46"/>
      <c r="EN574" s="46"/>
      <c r="EO574" s="46"/>
      <c r="EP574" s="46"/>
      <c r="EQ574" s="46"/>
      <c r="ER574" s="46"/>
      <c r="ES574" s="46"/>
      <c r="ET574" s="46"/>
      <c r="EU574" s="46"/>
      <c r="EV574" s="46"/>
      <c r="EW574" s="46"/>
      <c r="EX574" s="46"/>
      <c r="EY574" s="46"/>
      <c r="EZ574" s="46"/>
      <c r="FA574" s="46"/>
      <c r="FB574" s="46"/>
      <c r="FC574" s="46"/>
      <c r="FD574" s="46"/>
      <c r="FE574" s="46"/>
      <c r="FF574" s="46"/>
      <c r="FG574" s="46"/>
      <c r="FH574" s="46"/>
      <c r="FI574" s="46"/>
      <c r="FJ574" s="46"/>
      <c r="FK574" s="46"/>
      <c r="FL574" s="46"/>
      <c r="FM574" s="46"/>
      <c r="FN574" s="46"/>
      <c r="FO574" s="46"/>
      <c r="FP574" s="46"/>
      <c r="FQ574" s="46"/>
      <c r="FR574" s="46"/>
      <c r="FS574" s="46"/>
      <c r="FT574" s="46"/>
      <c r="FU574" s="46"/>
      <c r="FV574" s="46"/>
      <c r="FW574" s="46"/>
      <c r="FX574" s="46"/>
      <c r="FY574" s="46"/>
      <c r="FZ574" s="46"/>
      <c r="GA574" s="46"/>
      <c r="GB574" s="46"/>
      <c r="GC574" s="46"/>
      <c r="GD574" s="46"/>
      <c r="GE574" s="46"/>
      <c r="GF574" s="46"/>
      <c r="GG574" s="46"/>
      <c r="GH574" s="46"/>
      <c r="GI574" s="46"/>
      <c r="GJ574" s="46"/>
      <c r="GK574" s="46"/>
      <c r="GL574" s="46"/>
      <c r="GM574" s="46"/>
      <c r="GN574" s="46"/>
      <c r="GO574" s="46"/>
      <c r="GP574" s="46"/>
      <c r="GQ574" s="46"/>
      <c r="GR574" s="46"/>
      <c r="GS574" s="46"/>
      <c r="GT574" s="46"/>
      <c r="GU574" s="46"/>
      <c r="GV574" s="46"/>
      <c r="GW574" s="46"/>
      <c r="GX574" s="46"/>
      <c r="GY574" s="46"/>
      <c r="GZ574" s="46"/>
      <c r="HA574" s="46"/>
      <c r="HB574" s="46"/>
      <c r="HC574" s="46"/>
      <c r="HD574" s="46"/>
      <c r="HE574" s="46"/>
      <c r="HF574" s="46"/>
      <c r="HG574" s="46"/>
      <c r="HH574" s="46"/>
      <c r="HI574" s="46"/>
      <c r="HJ574" s="46"/>
      <c r="HK574" s="46"/>
      <c r="HL574" s="46"/>
      <c r="HM574" s="46"/>
      <c r="HN574" s="46"/>
      <c r="HO574" s="46"/>
      <c r="HP574" s="46"/>
      <c r="HQ574" s="46"/>
      <c r="HR574" s="46"/>
      <c r="HS574" s="46"/>
      <c r="HT574" s="46"/>
      <c r="HU574" s="46"/>
      <c r="HV574" s="46"/>
      <c r="HW574" s="46"/>
      <c r="HX574" s="46"/>
      <c r="HY574" s="46"/>
      <c r="HZ574" s="46"/>
      <c r="IA574" s="46"/>
      <c r="IB574" s="46"/>
      <c r="IC574" s="46"/>
      <c r="ID574" s="46"/>
      <c r="IE574" s="46"/>
      <c r="IF574" s="46"/>
      <c r="IG574" s="46"/>
      <c r="IH574" s="46"/>
      <c r="II574" s="46"/>
      <c r="IJ574" s="46"/>
      <c r="IK574" s="46"/>
      <c r="IL574" s="46"/>
      <c r="IM574" s="46"/>
      <c r="IN574" s="46"/>
      <c r="IO574" s="46"/>
      <c r="IP574" s="46"/>
      <c r="IQ574" s="46"/>
      <c r="IR574" s="46"/>
      <c r="IS574" s="46"/>
      <c r="IT574" s="46"/>
      <c r="IU574" s="46"/>
      <c r="IV574" s="46"/>
      <c r="IW574" s="46"/>
      <c r="IX574" s="46"/>
      <c r="IY574" s="46"/>
      <c r="IZ574" s="46"/>
      <c r="JA574" s="46"/>
      <c r="JB574" s="46"/>
      <c r="JC574" s="46"/>
      <c r="JD574" s="46"/>
      <c r="JE574" s="46"/>
      <c r="JF574" s="46"/>
      <c r="JG574" s="46"/>
      <c r="JH574" s="46"/>
      <c r="JI574" s="46"/>
      <c r="JJ574" s="46"/>
      <c r="JK574" s="46"/>
      <c r="JL574" s="46"/>
      <c r="JM574" s="46"/>
      <c r="JN574" s="46"/>
      <c r="JO574" s="46"/>
      <c r="JP574" s="46"/>
      <c r="JQ574" s="46"/>
      <c r="JR574" s="46"/>
      <c r="JS574" s="46"/>
      <c r="JT574" s="46"/>
      <c r="JU574" s="46"/>
      <c r="JV574" s="46"/>
      <c r="JW574" s="46"/>
      <c r="JX574" s="46"/>
      <c r="JY574" s="46"/>
      <c r="JZ574" s="46"/>
      <c r="KA574" s="46"/>
      <c r="KB574" s="46"/>
      <c r="KC574" s="46"/>
      <c r="KD574" s="46"/>
      <c r="KE574" s="46"/>
      <c r="KF574" s="46"/>
      <c r="KG574" s="46"/>
      <c r="KH574" s="46"/>
      <c r="KI574" s="46"/>
      <c r="KJ574" s="46"/>
      <c r="KK574" s="46"/>
      <c r="KL574" s="46"/>
      <c r="KM574" s="46"/>
      <c r="KN574" s="46"/>
      <c r="KO574" s="46"/>
      <c r="KP574" s="234"/>
    </row>
    <row r="575" spans="1:302" s="52" customFormat="1" ht="76.5" x14ac:dyDescent="0.25">
      <c r="A575" s="407">
        <v>177</v>
      </c>
      <c r="B575" s="408" t="s">
        <v>2556</v>
      </c>
      <c r="C575" s="410">
        <v>12150111</v>
      </c>
      <c r="D575" s="411">
        <v>40357</v>
      </c>
      <c r="E575" s="411">
        <v>40357</v>
      </c>
      <c r="F575" s="411">
        <v>41453</v>
      </c>
      <c r="G575" s="408">
        <v>-7777</v>
      </c>
      <c r="H575" s="408" t="s">
        <v>585</v>
      </c>
      <c r="I575" s="408" t="s">
        <v>702</v>
      </c>
      <c r="J575" s="408"/>
      <c r="K575" s="408" t="s">
        <v>71</v>
      </c>
      <c r="L575" s="408" t="s">
        <v>70</v>
      </c>
      <c r="M575" s="408" t="s">
        <v>70</v>
      </c>
      <c r="N575" s="408" t="s">
        <v>70</v>
      </c>
      <c r="O575" s="408" t="s">
        <v>7920</v>
      </c>
      <c r="P575" s="409">
        <v>43952</v>
      </c>
      <c r="Q575" s="783" t="s">
        <v>559</v>
      </c>
      <c r="R575" s="408" t="s">
        <v>658</v>
      </c>
      <c r="S575" s="412" t="s">
        <v>2305</v>
      </c>
      <c r="T575" s="408">
        <v>-9999</v>
      </c>
      <c r="U575" s="408">
        <v>-7777</v>
      </c>
      <c r="V575" s="408">
        <v>-7777</v>
      </c>
      <c r="W575" s="408">
        <v>-7777</v>
      </c>
      <c r="X575" s="408">
        <v>-7777</v>
      </c>
      <c r="Y575" s="655">
        <v>224</v>
      </c>
      <c r="Z575" s="408">
        <v>30</v>
      </c>
      <c r="AA575" s="408">
        <v>3580</v>
      </c>
      <c r="AB575" s="408">
        <v>1.5</v>
      </c>
      <c r="AC575" s="408">
        <v>6900</v>
      </c>
      <c r="AD575" s="408">
        <v>-9999</v>
      </c>
      <c r="AE575" s="408">
        <v>2300</v>
      </c>
      <c r="AF575" s="408" t="s">
        <v>9926</v>
      </c>
      <c r="AG575" s="775"/>
      <c r="AH575" s="775"/>
      <c r="AI575" s="775"/>
      <c r="AJ575" s="780" t="s">
        <v>7921</v>
      </c>
      <c r="AK575" s="780" t="s">
        <v>7922</v>
      </c>
      <c r="AL575" s="408">
        <v>43</v>
      </c>
      <c r="AM575" s="408">
        <v>9</v>
      </c>
      <c r="AN575" s="1111">
        <v>34.1</v>
      </c>
      <c r="AO575" s="408">
        <v>24</v>
      </c>
      <c r="AP575" s="408">
        <v>43</v>
      </c>
      <c r="AQ575" s="408">
        <v>30.3</v>
      </c>
      <c r="AR575" s="408">
        <f t="shared" ref="AR575:AR649" si="44">AL575+AM575/60+AN575/3600</f>
        <v>43.15947222222222</v>
      </c>
      <c r="AS575" s="408">
        <f t="shared" ref="AS575:AS618" si="45">AO575+AP575/60+AQ575/3600</f>
        <v>24.72508333333333</v>
      </c>
      <c r="AT575" s="408"/>
      <c r="AU575" s="775"/>
      <c r="AV575" s="1238"/>
      <c r="AW575" s="1297"/>
      <c r="AX575" s="1238"/>
      <c r="AY575" s="1297"/>
      <c r="AZ575" s="1238"/>
      <c r="BA575" s="1297"/>
      <c r="BB575" s="1238"/>
      <c r="BC575" s="1297"/>
      <c r="BD575" s="1238"/>
      <c r="BE575" s="1297"/>
      <c r="BF575" s="775" t="s">
        <v>9657</v>
      </c>
      <c r="BG575" s="413" t="s">
        <v>602</v>
      </c>
      <c r="BH575" s="735"/>
      <c r="BI575" s="46"/>
      <c r="BJ575" s="46"/>
      <c r="BK575" s="46"/>
      <c r="BL575" s="46"/>
      <c r="BM575" s="46"/>
      <c r="BN575" s="46"/>
      <c r="BO575" s="46"/>
      <c r="BP575" s="46"/>
      <c r="BQ575" s="46"/>
      <c r="BR575" s="46"/>
      <c r="BS575" s="46"/>
      <c r="BT575" s="46"/>
      <c r="BU575" s="46"/>
      <c r="BV575" s="46"/>
      <c r="BW575" s="46"/>
      <c r="BX575" s="46"/>
      <c r="BY575" s="46"/>
      <c r="BZ575" s="46"/>
      <c r="CA575" s="46"/>
      <c r="CB575" s="46"/>
      <c r="CC575" s="46"/>
      <c r="CD575" s="46"/>
      <c r="CE575" s="46"/>
      <c r="CF575" s="46"/>
      <c r="CG575" s="46"/>
      <c r="CH575" s="46"/>
      <c r="CI575" s="46"/>
      <c r="CJ575" s="46"/>
      <c r="CK575" s="46"/>
      <c r="CL575" s="46"/>
      <c r="CM575" s="46"/>
      <c r="CN575" s="46"/>
      <c r="CO575" s="46"/>
      <c r="CP575" s="46"/>
      <c r="CQ575" s="46"/>
      <c r="CR575" s="46"/>
      <c r="CS575" s="46"/>
      <c r="CT575" s="46"/>
      <c r="CU575" s="46"/>
      <c r="CV575" s="46"/>
      <c r="CW575" s="46"/>
      <c r="CX575" s="46"/>
      <c r="CY575" s="46"/>
      <c r="CZ575" s="46"/>
      <c r="DA575" s="46"/>
      <c r="DB575" s="46"/>
      <c r="DC575" s="46"/>
      <c r="DD575" s="46"/>
      <c r="DE575" s="46"/>
      <c r="DF575" s="46"/>
      <c r="DG575" s="46"/>
      <c r="DH575" s="46"/>
      <c r="DI575" s="46"/>
      <c r="DJ575" s="46"/>
      <c r="DK575" s="46"/>
      <c r="DL575" s="46"/>
      <c r="DM575" s="46"/>
      <c r="DN575" s="46"/>
      <c r="DO575" s="46"/>
      <c r="DP575" s="46"/>
      <c r="DQ575" s="46"/>
      <c r="DR575" s="46"/>
      <c r="DS575" s="46"/>
      <c r="DT575" s="46"/>
      <c r="DU575" s="46"/>
      <c r="DV575" s="46"/>
      <c r="DW575" s="46"/>
      <c r="DX575" s="46"/>
      <c r="DY575" s="46"/>
      <c r="DZ575" s="46"/>
      <c r="EA575" s="46"/>
      <c r="EB575" s="46"/>
      <c r="EC575" s="46"/>
      <c r="ED575" s="46"/>
      <c r="EE575" s="46"/>
      <c r="EF575" s="46"/>
      <c r="EG575" s="46"/>
      <c r="EH575" s="46"/>
      <c r="EI575" s="46"/>
      <c r="EJ575" s="46"/>
      <c r="EK575" s="46"/>
      <c r="EL575" s="46"/>
      <c r="EM575" s="46"/>
      <c r="EN575" s="46"/>
      <c r="EO575" s="46"/>
      <c r="EP575" s="46"/>
      <c r="EQ575" s="46"/>
      <c r="ER575" s="46"/>
      <c r="ES575" s="46"/>
      <c r="ET575" s="46"/>
      <c r="EU575" s="46"/>
      <c r="EV575" s="46"/>
      <c r="EW575" s="46"/>
      <c r="EX575" s="46"/>
      <c r="EY575" s="46"/>
      <c r="EZ575" s="46"/>
      <c r="FA575" s="46"/>
      <c r="FB575" s="46"/>
      <c r="FC575" s="46"/>
      <c r="FD575" s="46"/>
      <c r="FE575" s="46"/>
      <c r="FF575" s="46"/>
      <c r="FG575" s="46"/>
      <c r="FH575" s="46"/>
      <c r="FI575" s="46"/>
      <c r="FJ575" s="46"/>
      <c r="FK575" s="46"/>
      <c r="FL575" s="46"/>
      <c r="FM575" s="46"/>
      <c r="FN575" s="46"/>
      <c r="FO575" s="46"/>
      <c r="FP575" s="46"/>
      <c r="FQ575" s="46"/>
      <c r="FR575" s="46"/>
      <c r="FS575" s="46"/>
      <c r="FT575" s="46"/>
      <c r="FU575" s="46"/>
      <c r="FV575" s="46"/>
      <c r="FW575" s="46"/>
      <c r="FX575" s="46"/>
      <c r="FY575" s="46"/>
      <c r="FZ575" s="46"/>
      <c r="GA575" s="46"/>
      <c r="GB575" s="46"/>
      <c r="GC575" s="46"/>
      <c r="GD575" s="46"/>
      <c r="GE575" s="46"/>
      <c r="GF575" s="46"/>
      <c r="GG575" s="46"/>
      <c r="GH575" s="46"/>
      <c r="GI575" s="46"/>
      <c r="GJ575" s="46"/>
      <c r="GK575" s="46"/>
      <c r="GL575" s="46"/>
      <c r="GM575" s="46"/>
      <c r="GN575" s="46"/>
      <c r="GO575" s="46"/>
      <c r="GP575" s="46"/>
      <c r="GQ575" s="46"/>
      <c r="GR575" s="46"/>
      <c r="GS575" s="46"/>
      <c r="GT575" s="46"/>
      <c r="GU575" s="46"/>
      <c r="GV575" s="46"/>
      <c r="GW575" s="46"/>
      <c r="GX575" s="46"/>
      <c r="GY575" s="46"/>
      <c r="GZ575" s="46"/>
      <c r="HA575" s="46"/>
      <c r="HB575" s="46"/>
      <c r="HC575" s="46"/>
      <c r="HD575" s="46"/>
      <c r="HE575" s="46"/>
      <c r="HF575" s="46"/>
      <c r="HG575" s="46"/>
      <c r="HH575" s="46"/>
      <c r="HI575" s="46"/>
      <c r="HJ575" s="46"/>
      <c r="HK575" s="46"/>
      <c r="HL575" s="46"/>
      <c r="HM575" s="46"/>
      <c r="HN575" s="46"/>
      <c r="HO575" s="46"/>
      <c r="HP575" s="46"/>
      <c r="HQ575" s="46"/>
      <c r="HR575" s="46"/>
      <c r="HS575" s="46"/>
      <c r="HT575" s="46"/>
      <c r="HU575" s="46"/>
      <c r="HV575" s="46"/>
      <c r="HW575" s="46"/>
      <c r="HX575" s="46"/>
      <c r="HY575" s="46"/>
      <c r="HZ575" s="46"/>
      <c r="IA575" s="46"/>
      <c r="IB575" s="46"/>
      <c r="IC575" s="46"/>
      <c r="ID575" s="46"/>
      <c r="IE575" s="46"/>
      <c r="IF575" s="46"/>
      <c r="IG575" s="46"/>
      <c r="IH575" s="46"/>
      <c r="II575" s="46"/>
      <c r="IJ575" s="46"/>
      <c r="IK575" s="46"/>
      <c r="IL575" s="46"/>
      <c r="IM575" s="46"/>
      <c r="IN575" s="46"/>
      <c r="IO575" s="46"/>
      <c r="IP575" s="46"/>
      <c r="IQ575" s="46"/>
      <c r="IR575" s="46"/>
      <c r="IS575" s="46"/>
      <c r="IT575" s="46"/>
      <c r="IU575" s="46"/>
      <c r="IV575" s="46"/>
      <c r="IW575" s="46"/>
      <c r="IX575" s="46"/>
      <c r="IY575" s="46"/>
      <c r="IZ575" s="46"/>
      <c r="JA575" s="46"/>
      <c r="JB575" s="46"/>
      <c r="JC575" s="46"/>
      <c r="JD575" s="46"/>
      <c r="JE575" s="46"/>
      <c r="JF575" s="46"/>
      <c r="JG575" s="46"/>
      <c r="JH575" s="46"/>
      <c r="JI575" s="46"/>
      <c r="JJ575" s="46"/>
      <c r="JK575" s="46"/>
      <c r="JL575" s="46"/>
      <c r="JM575" s="46"/>
      <c r="JN575" s="46"/>
      <c r="JO575" s="46"/>
      <c r="JP575" s="46"/>
      <c r="JQ575" s="46"/>
      <c r="JR575" s="46"/>
      <c r="JS575" s="46"/>
      <c r="JT575" s="46"/>
      <c r="JU575" s="46"/>
      <c r="JV575" s="46"/>
      <c r="JW575" s="46"/>
      <c r="JX575" s="46"/>
      <c r="JY575" s="46"/>
      <c r="JZ575" s="46"/>
      <c r="KA575" s="46"/>
      <c r="KB575" s="46"/>
      <c r="KC575" s="46"/>
      <c r="KD575" s="46"/>
      <c r="KE575" s="46"/>
      <c r="KF575" s="46"/>
      <c r="KG575" s="46"/>
      <c r="KH575" s="46"/>
      <c r="KI575" s="46"/>
      <c r="KJ575" s="46"/>
      <c r="KK575" s="46"/>
      <c r="KL575" s="46"/>
      <c r="KM575" s="46"/>
      <c r="KN575" s="46"/>
      <c r="KO575" s="46"/>
      <c r="KP575" s="234"/>
    </row>
    <row r="576" spans="1:302" s="52" customFormat="1" ht="76.5" x14ac:dyDescent="0.25">
      <c r="A576" s="414"/>
      <c r="B576" s="24" t="s">
        <v>2556</v>
      </c>
      <c r="C576" s="26">
        <v>12150111</v>
      </c>
      <c r="D576" s="27">
        <v>40357</v>
      </c>
      <c r="E576" s="27">
        <v>40357</v>
      </c>
      <c r="F576" s="27">
        <v>41453</v>
      </c>
      <c r="G576" s="24">
        <v>-7777</v>
      </c>
      <c r="H576" s="24" t="s">
        <v>585</v>
      </c>
      <c r="I576" s="24" t="s">
        <v>702</v>
      </c>
      <c r="J576" s="24"/>
      <c r="K576" s="24" t="s">
        <v>71</v>
      </c>
      <c r="L576" s="24" t="s">
        <v>70</v>
      </c>
      <c r="M576" s="24" t="s">
        <v>70</v>
      </c>
      <c r="N576" s="24" t="s">
        <v>70</v>
      </c>
      <c r="O576" s="24" t="s">
        <v>7920</v>
      </c>
      <c r="P576" s="25">
        <v>43952</v>
      </c>
      <c r="Q576" s="24" t="s">
        <v>559</v>
      </c>
      <c r="R576" s="24" t="s">
        <v>658</v>
      </c>
      <c r="S576" s="273" t="s">
        <v>2305</v>
      </c>
      <c r="T576" s="24" t="s">
        <v>1861</v>
      </c>
      <c r="U576" s="24" t="s">
        <v>1861</v>
      </c>
      <c r="V576" s="24" t="s">
        <v>1861</v>
      </c>
      <c r="W576" s="24" t="s">
        <v>1861</v>
      </c>
      <c r="X576" s="24" t="s">
        <v>1861</v>
      </c>
      <c r="Y576" s="24" t="s">
        <v>1861</v>
      </c>
      <c r="Z576" s="24" t="s">
        <v>1861</v>
      </c>
      <c r="AA576" s="24" t="s">
        <v>1861</v>
      </c>
      <c r="AB576" s="24" t="s">
        <v>1861</v>
      </c>
      <c r="AC576" s="24" t="s">
        <v>1861</v>
      </c>
      <c r="AD576" s="24" t="s">
        <v>1861</v>
      </c>
      <c r="AE576" s="24" t="s">
        <v>1861</v>
      </c>
      <c r="AF576" s="24" t="s">
        <v>9927</v>
      </c>
      <c r="AG576" s="75"/>
      <c r="AH576" s="75"/>
      <c r="AI576" s="75"/>
      <c r="AJ576" s="66" t="s">
        <v>7923</v>
      </c>
      <c r="AK576" s="66" t="s">
        <v>7924</v>
      </c>
      <c r="AL576" s="24">
        <v>43</v>
      </c>
      <c r="AM576" s="24">
        <v>9</v>
      </c>
      <c r="AN576" s="1112">
        <v>38.6</v>
      </c>
      <c r="AO576" s="24">
        <v>24</v>
      </c>
      <c r="AP576" s="24">
        <v>43</v>
      </c>
      <c r="AQ576" s="24">
        <v>38</v>
      </c>
      <c r="AR576" s="24">
        <f t="shared" si="44"/>
        <v>43.160722222222219</v>
      </c>
      <c r="AS576" s="24">
        <f t="shared" si="45"/>
        <v>24.72722222222222</v>
      </c>
      <c r="AT576" s="24" t="s">
        <v>34</v>
      </c>
      <c r="AU576" s="75"/>
      <c r="AV576" s="1239"/>
      <c r="AW576" s="1298"/>
      <c r="AX576" s="1239"/>
      <c r="AY576" s="1298"/>
      <c r="AZ576" s="1239"/>
      <c r="BA576" s="1298"/>
      <c r="BB576" s="1239"/>
      <c r="BC576" s="1298"/>
      <c r="BD576" s="1239"/>
      <c r="BE576" s="1298"/>
      <c r="BF576" s="75"/>
      <c r="BG576" s="415" t="s">
        <v>602</v>
      </c>
      <c r="BH576" s="735"/>
      <c r="BI576" s="46"/>
      <c r="BJ576" s="46"/>
      <c r="BK576" s="46"/>
      <c r="BL576" s="46"/>
      <c r="BM576" s="46"/>
      <c r="BN576" s="46"/>
      <c r="BO576" s="46"/>
      <c r="BP576" s="46"/>
      <c r="BQ576" s="46"/>
      <c r="BR576" s="46"/>
      <c r="BS576" s="46"/>
      <c r="BT576" s="46"/>
      <c r="BU576" s="46"/>
      <c r="BV576" s="46"/>
      <c r="BW576" s="46"/>
      <c r="BX576" s="46"/>
      <c r="BY576" s="46"/>
      <c r="BZ576" s="46"/>
      <c r="CA576" s="46"/>
      <c r="CB576" s="46"/>
      <c r="CC576" s="46"/>
      <c r="CD576" s="46"/>
      <c r="CE576" s="46"/>
      <c r="CF576" s="46"/>
      <c r="CG576" s="46"/>
      <c r="CH576" s="46"/>
      <c r="CI576" s="46"/>
      <c r="CJ576" s="46"/>
      <c r="CK576" s="46"/>
      <c r="CL576" s="46"/>
      <c r="CM576" s="46"/>
      <c r="CN576" s="46"/>
      <c r="CO576" s="46"/>
      <c r="CP576" s="46"/>
      <c r="CQ576" s="46"/>
      <c r="CR576" s="46"/>
      <c r="CS576" s="46"/>
      <c r="CT576" s="46"/>
      <c r="CU576" s="46"/>
      <c r="CV576" s="46"/>
      <c r="CW576" s="46"/>
      <c r="CX576" s="46"/>
      <c r="CY576" s="46"/>
      <c r="CZ576" s="46"/>
      <c r="DA576" s="46"/>
      <c r="DB576" s="46"/>
      <c r="DC576" s="46"/>
      <c r="DD576" s="46"/>
      <c r="DE576" s="46"/>
      <c r="DF576" s="46"/>
      <c r="DG576" s="46"/>
      <c r="DH576" s="46"/>
      <c r="DI576" s="46"/>
      <c r="DJ576" s="46"/>
      <c r="DK576" s="46"/>
      <c r="DL576" s="46"/>
      <c r="DM576" s="46"/>
      <c r="DN576" s="46"/>
      <c r="DO576" s="46"/>
      <c r="DP576" s="46"/>
      <c r="DQ576" s="46"/>
      <c r="DR576" s="46"/>
      <c r="DS576" s="46"/>
      <c r="DT576" s="46"/>
      <c r="DU576" s="46"/>
      <c r="DV576" s="46"/>
      <c r="DW576" s="46"/>
      <c r="DX576" s="46"/>
      <c r="DY576" s="46"/>
      <c r="DZ576" s="46"/>
      <c r="EA576" s="46"/>
      <c r="EB576" s="46"/>
      <c r="EC576" s="46"/>
      <c r="ED576" s="46"/>
      <c r="EE576" s="46"/>
      <c r="EF576" s="46"/>
      <c r="EG576" s="46"/>
      <c r="EH576" s="46"/>
      <c r="EI576" s="46"/>
      <c r="EJ576" s="46"/>
      <c r="EK576" s="46"/>
      <c r="EL576" s="46"/>
      <c r="EM576" s="46"/>
      <c r="EN576" s="46"/>
      <c r="EO576" s="46"/>
      <c r="EP576" s="46"/>
      <c r="EQ576" s="46"/>
      <c r="ER576" s="46"/>
      <c r="ES576" s="46"/>
      <c r="ET576" s="46"/>
      <c r="EU576" s="46"/>
      <c r="EV576" s="46"/>
      <c r="EW576" s="46"/>
      <c r="EX576" s="46"/>
      <c r="EY576" s="46"/>
      <c r="EZ576" s="46"/>
      <c r="FA576" s="46"/>
      <c r="FB576" s="46"/>
      <c r="FC576" s="46"/>
      <c r="FD576" s="46"/>
      <c r="FE576" s="46"/>
      <c r="FF576" s="46"/>
      <c r="FG576" s="46"/>
      <c r="FH576" s="46"/>
      <c r="FI576" s="46"/>
      <c r="FJ576" s="46"/>
      <c r="FK576" s="46"/>
      <c r="FL576" s="46"/>
      <c r="FM576" s="46"/>
      <c r="FN576" s="46"/>
      <c r="FO576" s="46"/>
      <c r="FP576" s="46"/>
      <c r="FQ576" s="46"/>
      <c r="FR576" s="46"/>
      <c r="FS576" s="46"/>
      <c r="FT576" s="46"/>
      <c r="FU576" s="46"/>
      <c r="FV576" s="46"/>
      <c r="FW576" s="46"/>
      <c r="FX576" s="46"/>
      <c r="FY576" s="46"/>
      <c r="FZ576" s="46"/>
      <c r="GA576" s="46"/>
      <c r="GB576" s="46"/>
      <c r="GC576" s="46"/>
      <c r="GD576" s="46"/>
      <c r="GE576" s="46"/>
      <c r="GF576" s="46"/>
      <c r="GG576" s="46"/>
      <c r="GH576" s="46"/>
      <c r="GI576" s="46"/>
      <c r="GJ576" s="46"/>
      <c r="GK576" s="46"/>
      <c r="GL576" s="46"/>
      <c r="GM576" s="46"/>
      <c r="GN576" s="46"/>
      <c r="GO576" s="46"/>
      <c r="GP576" s="46"/>
      <c r="GQ576" s="46"/>
      <c r="GR576" s="46"/>
      <c r="GS576" s="46"/>
      <c r="GT576" s="46"/>
      <c r="GU576" s="46"/>
      <c r="GV576" s="46"/>
      <c r="GW576" s="46"/>
      <c r="GX576" s="46"/>
      <c r="GY576" s="46"/>
      <c r="GZ576" s="46"/>
      <c r="HA576" s="46"/>
      <c r="HB576" s="46"/>
      <c r="HC576" s="46"/>
      <c r="HD576" s="46"/>
      <c r="HE576" s="46"/>
      <c r="HF576" s="46"/>
      <c r="HG576" s="46"/>
      <c r="HH576" s="46"/>
      <c r="HI576" s="46"/>
      <c r="HJ576" s="46"/>
      <c r="HK576" s="46"/>
      <c r="HL576" s="46"/>
      <c r="HM576" s="46"/>
      <c r="HN576" s="46"/>
      <c r="HO576" s="46"/>
      <c r="HP576" s="46"/>
      <c r="HQ576" s="46"/>
      <c r="HR576" s="46"/>
      <c r="HS576" s="46"/>
      <c r="HT576" s="46"/>
      <c r="HU576" s="46"/>
      <c r="HV576" s="46"/>
      <c r="HW576" s="46"/>
      <c r="HX576" s="46"/>
      <c r="HY576" s="46"/>
      <c r="HZ576" s="46"/>
      <c r="IA576" s="46"/>
      <c r="IB576" s="46"/>
      <c r="IC576" s="46"/>
      <c r="ID576" s="46"/>
      <c r="IE576" s="46"/>
      <c r="IF576" s="46"/>
      <c r="IG576" s="46"/>
      <c r="IH576" s="46"/>
      <c r="II576" s="46"/>
      <c r="IJ576" s="46"/>
      <c r="IK576" s="46"/>
      <c r="IL576" s="46"/>
      <c r="IM576" s="46"/>
      <c r="IN576" s="46"/>
      <c r="IO576" s="46"/>
      <c r="IP576" s="46"/>
      <c r="IQ576" s="46"/>
      <c r="IR576" s="46"/>
      <c r="IS576" s="46"/>
      <c r="IT576" s="46"/>
      <c r="IU576" s="46"/>
      <c r="IV576" s="46"/>
      <c r="IW576" s="46"/>
      <c r="IX576" s="46"/>
      <c r="IY576" s="46"/>
      <c r="IZ576" s="46"/>
      <c r="JA576" s="46"/>
      <c r="JB576" s="46"/>
      <c r="JC576" s="46"/>
      <c r="JD576" s="46"/>
      <c r="JE576" s="46"/>
      <c r="JF576" s="46"/>
      <c r="JG576" s="46"/>
      <c r="JH576" s="46"/>
      <c r="JI576" s="46"/>
      <c r="JJ576" s="46"/>
      <c r="JK576" s="46"/>
      <c r="JL576" s="46"/>
      <c r="JM576" s="46"/>
      <c r="JN576" s="46"/>
      <c r="JO576" s="46"/>
      <c r="JP576" s="46"/>
      <c r="JQ576" s="46"/>
      <c r="JR576" s="46"/>
      <c r="JS576" s="46"/>
      <c r="JT576" s="46"/>
      <c r="JU576" s="46"/>
      <c r="JV576" s="46"/>
      <c r="JW576" s="46"/>
      <c r="JX576" s="46"/>
      <c r="JY576" s="46"/>
      <c r="JZ576" s="46"/>
      <c r="KA576" s="46"/>
      <c r="KB576" s="46"/>
      <c r="KC576" s="46"/>
      <c r="KD576" s="46"/>
      <c r="KE576" s="46"/>
      <c r="KF576" s="46"/>
      <c r="KG576" s="46"/>
      <c r="KH576" s="46"/>
      <c r="KI576" s="46"/>
      <c r="KJ576" s="46"/>
      <c r="KK576" s="46"/>
      <c r="KL576" s="46"/>
      <c r="KM576" s="46"/>
      <c r="KN576" s="46"/>
      <c r="KO576" s="46"/>
      <c r="KP576" s="234"/>
    </row>
    <row r="577" spans="1:302" s="52" customFormat="1" ht="25.5" x14ac:dyDescent="0.25">
      <c r="A577" s="432"/>
      <c r="B577" s="45" t="s">
        <v>2556</v>
      </c>
      <c r="C577" s="144">
        <v>12150111</v>
      </c>
      <c r="D577" s="31">
        <v>40357</v>
      </c>
      <c r="E577" s="31">
        <v>40357</v>
      </c>
      <c r="F577" s="31">
        <v>41453</v>
      </c>
      <c r="G577" s="21">
        <v>-7777</v>
      </c>
      <c r="H577" s="45" t="s">
        <v>585</v>
      </c>
      <c r="I577" s="45" t="s">
        <v>702</v>
      </c>
      <c r="J577" s="45"/>
      <c r="K577" s="45" t="s">
        <v>71</v>
      </c>
      <c r="L577" s="45" t="s">
        <v>70</v>
      </c>
      <c r="M577" s="45" t="s">
        <v>70</v>
      </c>
      <c r="N577" s="45" t="s">
        <v>70</v>
      </c>
      <c r="O577" s="45" t="s">
        <v>3805</v>
      </c>
      <c r="P577" s="147">
        <v>43952</v>
      </c>
      <c r="Q577" s="83" t="s">
        <v>559</v>
      </c>
      <c r="R577" s="45" t="s">
        <v>658</v>
      </c>
      <c r="S577" s="272" t="s">
        <v>2305</v>
      </c>
      <c r="T577" s="21">
        <v>-9999</v>
      </c>
      <c r="U577" s="21">
        <v>-7777</v>
      </c>
      <c r="V577" s="21">
        <v>-7777</v>
      </c>
      <c r="W577" s="21">
        <v>-7777</v>
      </c>
      <c r="X577" s="21">
        <v>-7777</v>
      </c>
      <c r="Y577" s="221">
        <v>224</v>
      </c>
      <c r="Z577" s="45">
        <v>16</v>
      </c>
      <c r="AA577" s="45">
        <v>3580</v>
      </c>
      <c r="AB577" s="45">
        <v>1.5</v>
      </c>
      <c r="AC577" s="45">
        <v>6900</v>
      </c>
      <c r="AD577" s="45">
        <v>-9999</v>
      </c>
      <c r="AE577" s="45">
        <v>2300</v>
      </c>
      <c r="AF577" s="45" t="s">
        <v>9926</v>
      </c>
      <c r="AG577" s="78"/>
      <c r="AH577" s="78"/>
      <c r="AI577" s="78"/>
      <c r="AJ577" s="67" t="s">
        <v>7921</v>
      </c>
      <c r="AK577" s="67" t="s">
        <v>7922</v>
      </c>
      <c r="AL577" s="45">
        <v>43</v>
      </c>
      <c r="AM577" s="45">
        <v>9</v>
      </c>
      <c r="AN577" s="1109">
        <v>34.1</v>
      </c>
      <c r="AO577" s="45">
        <v>24</v>
      </c>
      <c r="AP577" s="45">
        <v>43</v>
      </c>
      <c r="AQ577" s="45">
        <v>30.3</v>
      </c>
      <c r="AR577" s="45">
        <f t="shared" si="44"/>
        <v>43.15947222222222</v>
      </c>
      <c r="AS577" s="45">
        <f t="shared" si="45"/>
        <v>24.72508333333333</v>
      </c>
      <c r="AT577" s="45" t="s">
        <v>34</v>
      </c>
      <c r="AU577" s="78"/>
      <c r="AV577" s="1240"/>
      <c r="AW577" s="1299"/>
      <c r="AX577" s="1240"/>
      <c r="AY577" s="1299"/>
      <c r="AZ577" s="1240"/>
      <c r="BA577" s="1299"/>
      <c r="BB577" s="1240"/>
      <c r="BC577" s="1299"/>
      <c r="BD577" s="1240"/>
      <c r="BE577" s="1299"/>
      <c r="BF577" s="78"/>
      <c r="BG577" s="433" t="s">
        <v>602</v>
      </c>
      <c r="BH577" s="735"/>
      <c r="BI577" s="46"/>
      <c r="BJ577" s="46"/>
      <c r="BK577" s="46"/>
      <c r="BL577" s="46"/>
      <c r="BM577" s="46"/>
      <c r="BN577" s="46"/>
      <c r="BO577" s="46"/>
      <c r="BP577" s="46"/>
      <c r="BQ577" s="46"/>
      <c r="BR577" s="46"/>
      <c r="BS577" s="46"/>
      <c r="BT577" s="46"/>
      <c r="BU577" s="46"/>
      <c r="BV577" s="46"/>
      <c r="BW577" s="46"/>
      <c r="BX577" s="46"/>
      <c r="BY577" s="46"/>
      <c r="BZ577" s="46"/>
      <c r="CA577" s="46"/>
      <c r="CB577" s="46"/>
      <c r="CC577" s="46"/>
      <c r="CD577" s="46"/>
      <c r="CE577" s="46"/>
      <c r="CF577" s="46"/>
      <c r="CG577" s="46"/>
      <c r="CH577" s="46"/>
      <c r="CI577" s="46"/>
      <c r="CJ577" s="46"/>
      <c r="CK577" s="46"/>
      <c r="CL577" s="46"/>
      <c r="CM577" s="46"/>
      <c r="CN577" s="46"/>
      <c r="CO577" s="46"/>
      <c r="CP577" s="46"/>
      <c r="CQ577" s="46"/>
      <c r="CR577" s="46"/>
      <c r="CS577" s="46"/>
      <c r="CT577" s="46"/>
      <c r="CU577" s="46"/>
      <c r="CV577" s="46"/>
      <c r="CW577" s="46"/>
      <c r="CX577" s="46"/>
      <c r="CY577" s="46"/>
      <c r="CZ577" s="46"/>
      <c r="DA577" s="46"/>
      <c r="DB577" s="46"/>
      <c r="DC577" s="46"/>
      <c r="DD577" s="46"/>
      <c r="DE577" s="46"/>
      <c r="DF577" s="46"/>
      <c r="DG577" s="46"/>
      <c r="DH577" s="46"/>
      <c r="DI577" s="46"/>
      <c r="DJ577" s="46"/>
      <c r="DK577" s="46"/>
      <c r="DL577" s="46"/>
      <c r="DM577" s="46"/>
      <c r="DN577" s="46"/>
      <c r="DO577" s="46"/>
      <c r="DP577" s="46"/>
      <c r="DQ577" s="46"/>
      <c r="DR577" s="46"/>
      <c r="DS577" s="46"/>
      <c r="DT577" s="46"/>
      <c r="DU577" s="46"/>
      <c r="DV577" s="46"/>
      <c r="DW577" s="46"/>
      <c r="DX577" s="46"/>
      <c r="DY577" s="46"/>
      <c r="DZ577" s="46"/>
      <c r="EA577" s="46"/>
      <c r="EB577" s="46"/>
      <c r="EC577" s="46"/>
      <c r="ED577" s="46"/>
      <c r="EE577" s="46"/>
      <c r="EF577" s="46"/>
      <c r="EG577" s="46"/>
      <c r="EH577" s="46"/>
      <c r="EI577" s="46"/>
      <c r="EJ577" s="46"/>
      <c r="EK577" s="46"/>
      <c r="EL577" s="46"/>
      <c r="EM577" s="46"/>
      <c r="EN577" s="46"/>
      <c r="EO577" s="46"/>
      <c r="EP577" s="46"/>
      <c r="EQ577" s="46"/>
      <c r="ER577" s="46"/>
      <c r="ES577" s="46"/>
      <c r="ET577" s="46"/>
      <c r="EU577" s="46"/>
      <c r="EV577" s="46"/>
      <c r="EW577" s="46"/>
      <c r="EX577" s="46"/>
      <c r="EY577" s="46"/>
      <c r="EZ577" s="46"/>
      <c r="FA577" s="46"/>
      <c r="FB577" s="46"/>
      <c r="FC577" s="46"/>
      <c r="FD577" s="46"/>
      <c r="FE577" s="46"/>
      <c r="FF577" s="46"/>
      <c r="FG577" s="46"/>
      <c r="FH577" s="46"/>
      <c r="FI577" s="46"/>
      <c r="FJ577" s="46"/>
      <c r="FK577" s="46"/>
      <c r="FL577" s="46"/>
      <c r="FM577" s="46"/>
      <c r="FN577" s="46"/>
      <c r="FO577" s="46"/>
      <c r="FP577" s="46"/>
      <c r="FQ577" s="46"/>
      <c r="FR577" s="46"/>
      <c r="FS577" s="46"/>
      <c r="FT577" s="46"/>
      <c r="FU577" s="46"/>
      <c r="FV577" s="46"/>
      <c r="FW577" s="46"/>
      <c r="FX577" s="46"/>
      <c r="FY577" s="46"/>
      <c r="FZ577" s="46"/>
      <c r="GA577" s="46"/>
      <c r="GB577" s="46"/>
      <c r="GC577" s="46"/>
      <c r="GD577" s="46"/>
      <c r="GE577" s="46"/>
      <c r="GF577" s="46"/>
      <c r="GG577" s="46"/>
      <c r="GH577" s="46"/>
      <c r="GI577" s="46"/>
      <c r="GJ577" s="46"/>
      <c r="GK577" s="46"/>
      <c r="GL577" s="46"/>
      <c r="GM577" s="46"/>
      <c r="GN577" s="46"/>
      <c r="GO577" s="46"/>
      <c r="GP577" s="46"/>
      <c r="GQ577" s="46"/>
      <c r="GR577" s="46"/>
      <c r="GS577" s="46"/>
      <c r="GT577" s="46"/>
      <c r="GU577" s="46"/>
      <c r="GV577" s="46"/>
      <c r="GW577" s="46"/>
      <c r="GX577" s="46"/>
      <c r="GY577" s="46"/>
      <c r="GZ577" s="46"/>
      <c r="HA577" s="46"/>
      <c r="HB577" s="46"/>
      <c r="HC577" s="46"/>
      <c r="HD577" s="46"/>
      <c r="HE577" s="46"/>
      <c r="HF577" s="46"/>
      <c r="HG577" s="46"/>
      <c r="HH577" s="46"/>
      <c r="HI577" s="46"/>
      <c r="HJ577" s="46"/>
      <c r="HK577" s="46"/>
      <c r="HL577" s="46"/>
      <c r="HM577" s="46"/>
      <c r="HN577" s="46"/>
      <c r="HO577" s="46"/>
      <c r="HP577" s="46"/>
      <c r="HQ577" s="46"/>
      <c r="HR577" s="46"/>
      <c r="HS577" s="46"/>
      <c r="HT577" s="46"/>
      <c r="HU577" s="46"/>
      <c r="HV577" s="46"/>
      <c r="HW577" s="46"/>
      <c r="HX577" s="46"/>
      <c r="HY577" s="46"/>
      <c r="HZ577" s="46"/>
      <c r="IA577" s="46"/>
      <c r="IB577" s="46"/>
      <c r="IC577" s="46"/>
      <c r="ID577" s="46"/>
      <c r="IE577" s="46"/>
      <c r="IF577" s="46"/>
      <c r="IG577" s="46"/>
      <c r="IH577" s="46"/>
      <c r="II577" s="46"/>
      <c r="IJ577" s="46"/>
      <c r="IK577" s="46"/>
      <c r="IL577" s="46"/>
      <c r="IM577" s="46"/>
      <c r="IN577" s="46"/>
      <c r="IO577" s="46"/>
      <c r="IP577" s="46"/>
      <c r="IQ577" s="46"/>
      <c r="IR577" s="46"/>
      <c r="IS577" s="46"/>
      <c r="IT577" s="46"/>
      <c r="IU577" s="46"/>
      <c r="IV577" s="46"/>
      <c r="IW577" s="46"/>
      <c r="IX577" s="46"/>
      <c r="IY577" s="46"/>
      <c r="IZ577" s="46"/>
      <c r="JA577" s="46"/>
      <c r="JB577" s="46"/>
      <c r="JC577" s="46"/>
      <c r="JD577" s="46"/>
      <c r="JE577" s="46"/>
      <c r="JF577" s="46"/>
      <c r="JG577" s="46"/>
      <c r="JH577" s="46"/>
      <c r="JI577" s="46"/>
      <c r="JJ577" s="46"/>
      <c r="JK577" s="46"/>
      <c r="JL577" s="46"/>
      <c r="JM577" s="46"/>
      <c r="JN577" s="46"/>
      <c r="JO577" s="46"/>
      <c r="JP577" s="46"/>
      <c r="JQ577" s="46"/>
      <c r="JR577" s="46"/>
      <c r="JS577" s="46"/>
      <c r="JT577" s="46"/>
      <c r="JU577" s="46"/>
      <c r="JV577" s="46"/>
      <c r="JW577" s="46"/>
      <c r="JX577" s="46"/>
      <c r="JY577" s="46"/>
      <c r="JZ577" s="46"/>
      <c r="KA577" s="46"/>
      <c r="KB577" s="46"/>
      <c r="KC577" s="46"/>
      <c r="KD577" s="46"/>
      <c r="KE577" s="46"/>
      <c r="KF577" s="46"/>
      <c r="KG577" s="46"/>
      <c r="KH577" s="46"/>
      <c r="KI577" s="46"/>
      <c r="KJ577" s="46"/>
      <c r="KK577" s="46"/>
      <c r="KL577" s="46"/>
      <c r="KM577" s="46"/>
      <c r="KN577" s="46"/>
      <c r="KO577" s="46"/>
      <c r="KP577" s="234"/>
    </row>
    <row r="578" spans="1:302" s="52" customFormat="1" ht="26.25" thickBot="1" x14ac:dyDescent="0.3">
      <c r="A578" s="416"/>
      <c r="B578" s="417" t="s">
        <v>2556</v>
      </c>
      <c r="C578" s="419">
        <v>12150111</v>
      </c>
      <c r="D578" s="420">
        <v>40357</v>
      </c>
      <c r="E578" s="420">
        <v>40357</v>
      </c>
      <c r="F578" s="420">
        <v>41453</v>
      </c>
      <c r="G578" s="421">
        <v>-7777</v>
      </c>
      <c r="H578" s="417" t="s">
        <v>585</v>
      </c>
      <c r="I578" s="417" t="s">
        <v>702</v>
      </c>
      <c r="J578" s="417"/>
      <c r="K578" s="417" t="s">
        <v>71</v>
      </c>
      <c r="L578" s="417" t="s">
        <v>70</v>
      </c>
      <c r="M578" s="417" t="s">
        <v>70</v>
      </c>
      <c r="N578" s="417" t="s">
        <v>70</v>
      </c>
      <c r="O578" s="417" t="s">
        <v>3805</v>
      </c>
      <c r="P578" s="418">
        <v>43952</v>
      </c>
      <c r="Q578" s="417" t="s">
        <v>559</v>
      </c>
      <c r="R578" s="417" t="s">
        <v>658</v>
      </c>
      <c r="S578" s="422" t="s">
        <v>2305</v>
      </c>
      <c r="T578" s="421" t="s">
        <v>1861</v>
      </c>
      <c r="U578" s="421" t="s">
        <v>1861</v>
      </c>
      <c r="V578" s="421" t="s">
        <v>1861</v>
      </c>
      <c r="W578" s="421" t="s">
        <v>1861</v>
      </c>
      <c r="X578" s="421" t="s">
        <v>1861</v>
      </c>
      <c r="Y578" s="421" t="s">
        <v>1861</v>
      </c>
      <c r="Z578" s="421" t="s">
        <v>1861</v>
      </c>
      <c r="AA578" s="421" t="s">
        <v>1861</v>
      </c>
      <c r="AB578" s="421" t="s">
        <v>1861</v>
      </c>
      <c r="AC578" s="421" t="s">
        <v>1861</v>
      </c>
      <c r="AD578" s="421" t="s">
        <v>1861</v>
      </c>
      <c r="AE578" s="421" t="s">
        <v>1861</v>
      </c>
      <c r="AF578" s="417" t="s">
        <v>9927</v>
      </c>
      <c r="AG578" s="760"/>
      <c r="AH578" s="760"/>
      <c r="AI578" s="760"/>
      <c r="AJ578" s="575" t="s">
        <v>7923</v>
      </c>
      <c r="AK578" s="575" t="s">
        <v>7924</v>
      </c>
      <c r="AL578" s="417">
        <v>43</v>
      </c>
      <c r="AM578" s="417">
        <v>9</v>
      </c>
      <c r="AN578" s="1126">
        <v>38.6</v>
      </c>
      <c r="AO578" s="417">
        <v>24</v>
      </c>
      <c r="AP578" s="417">
        <v>43</v>
      </c>
      <c r="AQ578" s="417">
        <v>38</v>
      </c>
      <c r="AR578" s="417">
        <f t="shared" si="44"/>
        <v>43.160722222222219</v>
      </c>
      <c r="AS578" s="417">
        <f t="shared" si="45"/>
        <v>24.72722222222222</v>
      </c>
      <c r="AT578" s="417" t="s">
        <v>34</v>
      </c>
      <c r="AU578" s="760"/>
      <c r="AV578" s="1241"/>
      <c r="AW578" s="1300"/>
      <c r="AX578" s="1241"/>
      <c r="AY578" s="1300"/>
      <c r="AZ578" s="1241"/>
      <c r="BA578" s="1300"/>
      <c r="BB578" s="1241"/>
      <c r="BC578" s="1300"/>
      <c r="BD578" s="1241"/>
      <c r="BE578" s="1300"/>
      <c r="BF578" s="760"/>
      <c r="BG578" s="423" t="s">
        <v>602</v>
      </c>
      <c r="BH578" s="735"/>
      <c r="BI578" s="46"/>
      <c r="BJ578" s="46"/>
      <c r="BK578" s="46"/>
      <c r="BL578" s="46"/>
      <c r="BM578" s="46"/>
      <c r="BN578" s="46"/>
      <c r="BO578" s="46"/>
      <c r="BP578" s="46"/>
      <c r="BQ578" s="46"/>
      <c r="BR578" s="46"/>
      <c r="BS578" s="46"/>
      <c r="BT578" s="46"/>
      <c r="BU578" s="46"/>
      <c r="BV578" s="46"/>
      <c r="BW578" s="46"/>
      <c r="BX578" s="46"/>
      <c r="BY578" s="46"/>
      <c r="BZ578" s="46"/>
      <c r="CA578" s="46"/>
      <c r="CB578" s="46"/>
      <c r="CC578" s="46"/>
      <c r="CD578" s="46"/>
      <c r="CE578" s="46"/>
      <c r="CF578" s="46"/>
      <c r="CG578" s="46"/>
      <c r="CH578" s="46"/>
      <c r="CI578" s="46"/>
      <c r="CJ578" s="46"/>
      <c r="CK578" s="46"/>
      <c r="CL578" s="46"/>
      <c r="CM578" s="46"/>
      <c r="CN578" s="46"/>
      <c r="CO578" s="46"/>
      <c r="CP578" s="46"/>
      <c r="CQ578" s="46"/>
      <c r="CR578" s="46"/>
      <c r="CS578" s="46"/>
      <c r="CT578" s="46"/>
      <c r="CU578" s="46"/>
      <c r="CV578" s="46"/>
      <c r="CW578" s="46"/>
      <c r="CX578" s="46"/>
      <c r="CY578" s="46"/>
      <c r="CZ578" s="46"/>
      <c r="DA578" s="46"/>
      <c r="DB578" s="46"/>
      <c r="DC578" s="46"/>
      <c r="DD578" s="46"/>
      <c r="DE578" s="46"/>
      <c r="DF578" s="46"/>
      <c r="DG578" s="46"/>
      <c r="DH578" s="46"/>
      <c r="DI578" s="46"/>
      <c r="DJ578" s="46"/>
      <c r="DK578" s="46"/>
      <c r="DL578" s="46"/>
      <c r="DM578" s="46"/>
      <c r="DN578" s="46"/>
      <c r="DO578" s="46"/>
      <c r="DP578" s="46"/>
      <c r="DQ578" s="46"/>
      <c r="DR578" s="46"/>
      <c r="DS578" s="46"/>
      <c r="DT578" s="46"/>
      <c r="DU578" s="46"/>
      <c r="DV578" s="46"/>
      <c r="DW578" s="46"/>
      <c r="DX578" s="46"/>
      <c r="DY578" s="46"/>
      <c r="DZ578" s="46"/>
      <c r="EA578" s="46"/>
      <c r="EB578" s="46"/>
      <c r="EC578" s="46"/>
      <c r="ED578" s="46"/>
      <c r="EE578" s="46"/>
      <c r="EF578" s="46"/>
      <c r="EG578" s="46"/>
      <c r="EH578" s="46"/>
      <c r="EI578" s="46"/>
      <c r="EJ578" s="46"/>
      <c r="EK578" s="46"/>
      <c r="EL578" s="46"/>
      <c r="EM578" s="46"/>
      <c r="EN578" s="46"/>
      <c r="EO578" s="46"/>
      <c r="EP578" s="46"/>
      <c r="EQ578" s="46"/>
      <c r="ER578" s="46"/>
      <c r="ES578" s="46"/>
      <c r="ET578" s="46"/>
      <c r="EU578" s="46"/>
      <c r="EV578" s="46"/>
      <c r="EW578" s="46"/>
      <c r="EX578" s="46"/>
      <c r="EY578" s="46"/>
      <c r="EZ578" s="46"/>
      <c r="FA578" s="46"/>
      <c r="FB578" s="46"/>
      <c r="FC578" s="46"/>
      <c r="FD578" s="46"/>
      <c r="FE578" s="46"/>
      <c r="FF578" s="46"/>
      <c r="FG578" s="46"/>
      <c r="FH578" s="46"/>
      <c r="FI578" s="46"/>
      <c r="FJ578" s="46"/>
      <c r="FK578" s="46"/>
      <c r="FL578" s="46"/>
      <c r="FM578" s="46"/>
      <c r="FN578" s="46"/>
      <c r="FO578" s="46"/>
      <c r="FP578" s="46"/>
      <c r="FQ578" s="46"/>
      <c r="FR578" s="46"/>
      <c r="FS578" s="46"/>
      <c r="FT578" s="46"/>
      <c r="FU578" s="46"/>
      <c r="FV578" s="46"/>
      <c r="FW578" s="46"/>
      <c r="FX578" s="46"/>
      <c r="FY578" s="46"/>
      <c r="FZ578" s="46"/>
      <c r="GA578" s="46"/>
      <c r="GB578" s="46"/>
      <c r="GC578" s="46"/>
      <c r="GD578" s="46"/>
      <c r="GE578" s="46"/>
      <c r="GF578" s="46"/>
      <c r="GG578" s="46"/>
      <c r="GH578" s="46"/>
      <c r="GI578" s="46"/>
      <c r="GJ578" s="46"/>
      <c r="GK578" s="46"/>
      <c r="GL578" s="46"/>
      <c r="GM578" s="46"/>
      <c r="GN578" s="46"/>
      <c r="GO578" s="46"/>
      <c r="GP578" s="46"/>
      <c r="GQ578" s="46"/>
      <c r="GR578" s="46"/>
      <c r="GS578" s="46"/>
      <c r="GT578" s="46"/>
      <c r="GU578" s="46"/>
      <c r="GV578" s="46"/>
      <c r="GW578" s="46"/>
      <c r="GX578" s="46"/>
      <c r="GY578" s="46"/>
      <c r="GZ578" s="46"/>
      <c r="HA578" s="46"/>
      <c r="HB578" s="46"/>
      <c r="HC578" s="46"/>
      <c r="HD578" s="46"/>
      <c r="HE578" s="46"/>
      <c r="HF578" s="46"/>
      <c r="HG578" s="46"/>
      <c r="HH578" s="46"/>
      <c r="HI578" s="46"/>
      <c r="HJ578" s="46"/>
      <c r="HK578" s="46"/>
      <c r="HL578" s="46"/>
      <c r="HM578" s="46"/>
      <c r="HN578" s="46"/>
      <c r="HO578" s="46"/>
      <c r="HP578" s="46"/>
      <c r="HQ578" s="46"/>
      <c r="HR578" s="46"/>
      <c r="HS578" s="46"/>
      <c r="HT578" s="46"/>
      <c r="HU578" s="46"/>
      <c r="HV578" s="46"/>
      <c r="HW578" s="46"/>
      <c r="HX578" s="46"/>
      <c r="HY578" s="46"/>
      <c r="HZ578" s="46"/>
      <c r="IA578" s="46"/>
      <c r="IB578" s="46"/>
      <c r="IC578" s="46"/>
      <c r="ID578" s="46"/>
      <c r="IE578" s="46"/>
      <c r="IF578" s="46"/>
      <c r="IG578" s="46"/>
      <c r="IH578" s="46"/>
      <c r="II578" s="46"/>
      <c r="IJ578" s="46"/>
      <c r="IK578" s="46"/>
      <c r="IL578" s="46"/>
      <c r="IM578" s="46"/>
      <c r="IN578" s="46"/>
      <c r="IO578" s="46"/>
      <c r="IP578" s="46"/>
      <c r="IQ578" s="46"/>
      <c r="IR578" s="46"/>
      <c r="IS578" s="46"/>
      <c r="IT578" s="46"/>
      <c r="IU578" s="46"/>
      <c r="IV578" s="46"/>
      <c r="IW578" s="46"/>
      <c r="IX578" s="46"/>
      <c r="IY578" s="46"/>
      <c r="IZ578" s="46"/>
      <c r="JA578" s="46"/>
      <c r="JB578" s="46"/>
      <c r="JC578" s="46"/>
      <c r="JD578" s="46"/>
      <c r="JE578" s="46"/>
      <c r="JF578" s="46"/>
      <c r="JG578" s="46"/>
      <c r="JH578" s="46"/>
      <c r="JI578" s="46"/>
      <c r="JJ578" s="46"/>
      <c r="JK578" s="46"/>
      <c r="JL578" s="46"/>
      <c r="JM578" s="46"/>
      <c r="JN578" s="46"/>
      <c r="JO578" s="46"/>
      <c r="JP578" s="46"/>
      <c r="JQ578" s="46"/>
      <c r="JR578" s="46"/>
      <c r="JS578" s="46"/>
      <c r="JT578" s="46"/>
      <c r="JU578" s="46"/>
      <c r="JV578" s="46"/>
      <c r="JW578" s="46"/>
      <c r="JX578" s="46"/>
      <c r="JY578" s="46"/>
      <c r="JZ578" s="46"/>
      <c r="KA578" s="46"/>
      <c r="KB578" s="46"/>
      <c r="KC578" s="46"/>
      <c r="KD578" s="46"/>
      <c r="KE578" s="46"/>
      <c r="KF578" s="46"/>
      <c r="KG578" s="46"/>
      <c r="KH578" s="46"/>
      <c r="KI578" s="46"/>
      <c r="KJ578" s="46"/>
      <c r="KK578" s="46"/>
      <c r="KL578" s="46"/>
      <c r="KM578" s="46"/>
      <c r="KN578" s="46"/>
      <c r="KO578" s="46"/>
      <c r="KP578" s="234"/>
    </row>
    <row r="579" spans="1:302" s="52" customFormat="1" ht="76.5" x14ac:dyDescent="0.25">
      <c r="A579" s="180">
        <v>178</v>
      </c>
      <c r="B579" s="180" t="s">
        <v>2557</v>
      </c>
      <c r="C579" s="507">
        <v>12150112</v>
      </c>
      <c r="D579" s="508">
        <v>40399</v>
      </c>
      <c r="E579" s="508" t="s">
        <v>2558</v>
      </c>
      <c r="F579" s="508">
        <v>40786</v>
      </c>
      <c r="G579" s="180">
        <v>-7777</v>
      </c>
      <c r="H579" s="180" t="s">
        <v>587</v>
      </c>
      <c r="I579" s="180" t="s">
        <v>1210</v>
      </c>
      <c r="J579" s="180"/>
      <c r="K579" s="180" t="s">
        <v>50</v>
      </c>
      <c r="L579" s="180" t="s">
        <v>382</v>
      </c>
      <c r="M579" s="180" t="s">
        <v>301</v>
      </c>
      <c r="N579" s="180" t="s">
        <v>217</v>
      </c>
      <c r="O579" s="180" t="s">
        <v>2559</v>
      </c>
      <c r="P579" s="506">
        <v>24668</v>
      </c>
      <c r="Q579" s="180" t="s">
        <v>559</v>
      </c>
      <c r="R579" s="180" t="s">
        <v>658</v>
      </c>
      <c r="S579" s="510" t="s">
        <v>2305</v>
      </c>
      <c r="T579" s="180">
        <v>-9999</v>
      </c>
      <c r="U579" s="180">
        <v>-7777</v>
      </c>
      <c r="V579" s="180">
        <v>-7777</v>
      </c>
      <c r="W579" s="180">
        <v>-7777</v>
      </c>
      <c r="X579" s="180">
        <v>-7777</v>
      </c>
      <c r="Y579" s="76">
        <v>210</v>
      </c>
      <c r="Z579" s="180">
        <v>54</v>
      </c>
      <c r="AA579" s="180">
        <v>7814</v>
      </c>
      <c r="AB579" s="180">
        <v>1.5</v>
      </c>
      <c r="AC579" s="180">
        <v>6718</v>
      </c>
      <c r="AD579" s="180">
        <v>-9999</v>
      </c>
      <c r="AE579" s="180">
        <v>2500</v>
      </c>
      <c r="AF579" s="180" t="s">
        <v>2560</v>
      </c>
      <c r="AG579" s="761"/>
      <c r="AH579" s="761"/>
      <c r="AI579" s="761"/>
      <c r="AJ579" s="662" t="s">
        <v>7925</v>
      </c>
      <c r="AK579" s="662" t="s">
        <v>7926</v>
      </c>
      <c r="AL579" s="180">
        <v>43</v>
      </c>
      <c r="AM579" s="180">
        <v>8</v>
      </c>
      <c r="AN579" s="1120">
        <v>17.3</v>
      </c>
      <c r="AO579" s="180">
        <v>23</v>
      </c>
      <c r="AP579" s="180">
        <v>42</v>
      </c>
      <c r="AQ579" s="180">
        <v>11.4</v>
      </c>
      <c r="AR579" s="180">
        <f>AL579+AM579/60+AN579/3600</f>
        <v>43.138138888888889</v>
      </c>
      <c r="AS579" s="180">
        <f t="shared" si="45"/>
        <v>23.703166666666664</v>
      </c>
      <c r="AT579" s="180" t="s">
        <v>43</v>
      </c>
      <c r="AU579" s="761"/>
      <c r="AV579" s="1234"/>
      <c r="AW579" s="1293"/>
      <c r="AX579" s="1234"/>
      <c r="AY579" s="1293"/>
      <c r="AZ579" s="1234"/>
      <c r="BA579" s="1293"/>
      <c r="BB579" s="1234"/>
      <c r="BC579" s="1293"/>
      <c r="BD579" s="1234"/>
      <c r="BE579" s="1293"/>
      <c r="BF579" s="761" t="s">
        <v>9658</v>
      </c>
      <c r="BG579" s="180"/>
      <c r="BH579" s="230"/>
      <c r="BI579" s="46"/>
      <c r="BJ579" s="46"/>
      <c r="BK579" s="46"/>
      <c r="BL579" s="46"/>
      <c r="BM579" s="46"/>
      <c r="BN579" s="46"/>
      <c r="BO579" s="46"/>
      <c r="BP579" s="46"/>
      <c r="BQ579" s="46"/>
      <c r="BR579" s="46"/>
      <c r="BS579" s="46"/>
      <c r="BT579" s="46"/>
      <c r="BU579" s="46"/>
      <c r="BV579" s="46"/>
      <c r="BW579" s="46"/>
      <c r="BX579" s="46"/>
      <c r="BY579" s="46"/>
      <c r="BZ579" s="46"/>
      <c r="CA579" s="46"/>
      <c r="CB579" s="46"/>
      <c r="CC579" s="46"/>
      <c r="CD579" s="46"/>
      <c r="CE579" s="46"/>
      <c r="CF579" s="46"/>
      <c r="CG579" s="46"/>
      <c r="CH579" s="46"/>
      <c r="CI579" s="46"/>
      <c r="CJ579" s="46"/>
      <c r="CK579" s="46"/>
      <c r="CL579" s="46"/>
      <c r="CM579" s="46"/>
      <c r="CN579" s="46"/>
      <c r="CO579" s="46"/>
      <c r="CP579" s="46"/>
      <c r="CQ579" s="46"/>
      <c r="CR579" s="46"/>
      <c r="CS579" s="46"/>
      <c r="CT579" s="46"/>
      <c r="CU579" s="46"/>
      <c r="CV579" s="46"/>
      <c r="CW579" s="46"/>
      <c r="CX579" s="46"/>
      <c r="CY579" s="46"/>
      <c r="CZ579" s="46"/>
      <c r="DA579" s="46"/>
      <c r="DB579" s="46"/>
      <c r="DC579" s="46"/>
      <c r="DD579" s="46"/>
      <c r="DE579" s="46"/>
      <c r="DF579" s="46"/>
      <c r="DG579" s="46"/>
      <c r="DH579" s="46"/>
      <c r="DI579" s="46"/>
      <c r="DJ579" s="46"/>
      <c r="DK579" s="46"/>
      <c r="DL579" s="46"/>
      <c r="DM579" s="46"/>
      <c r="DN579" s="46"/>
      <c r="DO579" s="46"/>
      <c r="DP579" s="46"/>
      <c r="DQ579" s="46"/>
      <c r="DR579" s="46"/>
      <c r="DS579" s="46"/>
      <c r="DT579" s="46"/>
      <c r="DU579" s="46"/>
      <c r="DV579" s="46"/>
      <c r="DW579" s="46"/>
      <c r="DX579" s="46"/>
      <c r="DY579" s="46"/>
      <c r="DZ579" s="46"/>
      <c r="EA579" s="46"/>
      <c r="EB579" s="46"/>
      <c r="EC579" s="46"/>
      <c r="ED579" s="46"/>
      <c r="EE579" s="46"/>
      <c r="EF579" s="46"/>
      <c r="EG579" s="46"/>
      <c r="EH579" s="46"/>
      <c r="EI579" s="46"/>
      <c r="EJ579" s="46"/>
      <c r="EK579" s="46"/>
      <c r="EL579" s="46"/>
      <c r="EM579" s="46"/>
      <c r="EN579" s="46"/>
      <c r="EO579" s="46"/>
      <c r="EP579" s="46"/>
      <c r="EQ579" s="46"/>
      <c r="ER579" s="46"/>
      <c r="ES579" s="46"/>
      <c r="ET579" s="46"/>
      <c r="EU579" s="46"/>
      <c r="EV579" s="46"/>
      <c r="EW579" s="46"/>
      <c r="EX579" s="46"/>
      <c r="EY579" s="46"/>
      <c r="EZ579" s="46"/>
      <c r="FA579" s="46"/>
      <c r="FB579" s="46"/>
      <c r="FC579" s="46"/>
      <c r="FD579" s="46"/>
      <c r="FE579" s="46"/>
      <c r="FF579" s="46"/>
      <c r="FG579" s="46"/>
      <c r="FH579" s="46"/>
      <c r="FI579" s="46"/>
      <c r="FJ579" s="46"/>
      <c r="FK579" s="46"/>
      <c r="FL579" s="46"/>
      <c r="FM579" s="46"/>
      <c r="FN579" s="46"/>
      <c r="FO579" s="46"/>
      <c r="FP579" s="46"/>
      <c r="FQ579" s="46"/>
      <c r="FR579" s="46"/>
      <c r="FS579" s="46"/>
      <c r="FT579" s="46"/>
      <c r="FU579" s="46"/>
      <c r="FV579" s="46"/>
      <c r="FW579" s="46"/>
      <c r="FX579" s="46"/>
      <c r="FY579" s="46"/>
      <c r="FZ579" s="46"/>
      <c r="GA579" s="46"/>
      <c r="GB579" s="46"/>
      <c r="GC579" s="46"/>
      <c r="GD579" s="46"/>
      <c r="GE579" s="46"/>
      <c r="GF579" s="46"/>
      <c r="GG579" s="46"/>
      <c r="GH579" s="46"/>
      <c r="GI579" s="46"/>
      <c r="GJ579" s="46"/>
      <c r="GK579" s="46"/>
      <c r="GL579" s="46"/>
      <c r="GM579" s="46"/>
      <c r="GN579" s="46"/>
      <c r="GO579" s="46"/>
      <c r="GP579" s="46"/>
      <c r="GQ579" s="46"/>
      <c r="GR579" s="46"/>
      <c r="GS579" s="46"/>
      <c r="GT579" s="46"/>
      <c r="GU579" s="46"/>
      <c r="GV579" s="46"/>
      <c r="GW579" s="46"/>
      <c r="GX579" s="46"/>
      <c r="GY579" s="46"/>
      <c r="GZ579" s="46"/>
      <c r="HA579" s="46"/>
      <c r="HB579" s="46"/>
      <c r="HC579" s="46"/>
      <c r="HD579" s="46"/>
      <c r="HE579" s="46"/>
      <c r="HF579" s="46"/>
      <c r="HG579" s="46"/>
      <c r="HH579" s="46"/>
      <c r="HI579" s="46"/>
      <c r="HJ579" s="46"/>
      <c r="HK579" s="46"/>
      <c r="HL579" s="46"/>
      <c r="HM579" s="46"/>
      <c r="HN579" s="46"/>
      <c r="HO579" s="46"/>
      <c r="HP579" s="46"/>
      <c r="HQ579" s="46"/>
      <c r="HR579" s="46"/>
      <c r="HS579" s="46"/>
      <c r="HT579" s="46"/>
      <c r="HU579" s="46"/>
      <c r="HV579" s="46"/>
      <c r="HW579" s="46"/>
      <c r="HX579" s="46"/>
      <c r="HY579" s="46"/>
      <c r="HZ579" s="46"/>
      <c r="IA579" s="46"/>
      <c r="IB579" s="46"/>
      <c r="IC579" s="46"/>
      <c r="ID579" s="46"/>
      <c r="IE579" s="46"/>
      <c r="IF579" s="46"/>
      <c r="IG579" s="46"/>
      <c r="IH579" s="46"/>
      <c r="II579" s="46"/>
      <c r="IJ579" s="46"/>
      <c r="IK579" s="46"/>
      <c r="IL579" s="46"/>
      <c r="IM579" s="46"/>
      <c r="IN579" s="46"/>
      <c r="IO579" s="46"/>
      <c r="IP579" s="46"/>
      <c r="IQ579" s="46"/>
      <c r="IR579" s="46"/>
      <c r="IS579" s="46"/>
      <c r="IT579" s="46"/>
      <c r="IU579" s="46"/>
      <c r="IV579" s="46"/>
      <c r="IW579" s="46"/>
      <c r="IX579" s="46"/>
      <c r="IY579" s="46"/>
      <c r="IZ579" s="46"/>
      <c r="JA579" s="46"/>
      <c r="JB579" s="46"/>
      <c r="JC579" s="46"/>
      <c r="JD579" s="46"/>
      <c r="JE579" s="46"/>
      <c r="JF579" s="46"/>
      <c r="JG579" s="46"/>
      <c r="JH579" s="46"/>
      <c r="JI579" s="46"/>
      <c r="JJ579" s="46"/>
      <c r="JK579" s="46"/>
      <c r="JL579" s="46"/>
      <c r="JM579" s="46"/>
      <c r="JN579" s="46"/>
      <c r="JO579" s="46"/>
      <c r="JP579" s="46"/>
      <c r="JQ579" s="46"/>
      <c r="JR579" s="46"/>
      <c r="JS579" s="46"/>
      <c r="JT579" s="46"/>
      <c r="JU579" s="46"/>
      <c r="JV579" s="46"/>
      <c r="JW579" s="46"/>
      <c r="JX579" s="46"/>
      <c r="JY579" s="46"/>
      <c r="JZ579" s="46"/>
      <c r="KA579" s="46"/>
      <c r="KB579" s="46"/>
      <c r="KC579" s="46"/>
      <c r="KD579" s="46"/>
      <c r="KE579" s="46"/>
      <c r="KF579" s="46"/>
      <c r="KG579" s="46"/>
      <c r="KH579" s="46"/>
      <c r="KI579" s="46"/>
      <c r="KJ579" s="46"/>
      <c r="KK579" s="46"/>
      <c r="KL579" s="46"/>
      <c r="KM579" s="46"/>
      <c r="KN579" s="46"/>
      <c r="KO579" s="46"/>
      <c r="KP579" s="234"/>
    </row>
    <row r="580" spans="1:302" s="52" customFormat="1" ht="76.5" x14ac:dyDescent="0.25">
      <c r="A580" s="24"/>
      <c r="B580" s="24" t="s">
        <v>2557</v>
      </c>
      <c r="C580" s="26">
        <v>12150112</v>
      </c>
      <c r="D580" s="27">
        <v>40399</v>
      </c>
      <c r="E580" s="27" t="s">
        <v>2558</v>
      </c>
      <c r="F580" s="27">
        <v>40786</v>
      </c>
      <c r="G580" s="24">
        <v>-7777</v>
      </c>
      <c r="H580" s="24" t="s">
        <v>587</v>
      </c>
      <c r="I580" s="24" t="s">
        <v>1210</v>
      </c>
      <c r="J580" s="24"/>
      <c r="K580" s="24" t="s">
        <v>50</v>
      </c>
      <c r="L580" s="24" t="s">
        <v>382</v>
      </c>
      <c r="M580" s="24" t="s">
        <v>301</v>
      </c>
      <c r="N580" s="24" t="s">
        <v>217</v>
      </c>
      <c r="O580" s="24" t="s">
        <v>2559</v>
      </c>
      <c r="P580" s="25">
        <v>24668</v>
      </c>
      <c r="Q580" s="24" t="s">
        <v>559</v>
      </c>
      <c r="R580" s="24" t="s">
        <v>658</v>
      </c>
      <c r="S580" s="273" t="s">
        <v>2305</v>
      </c>
      <c r="T580" s="24" t="s">
        <v>1861</v>
      </c>
      <c r="U580" s="24" t="s">
        <v>1861</v>
      </c>
      <c r="V580" s="24" t="s">
        <v>1861</v>
      </c>
      <c r="W580" s="24" t="s">
        <v>1861</v>
      </c>
      <c r="X580" s="24" t="s">
        <v>1861</v>
      </c>
      <c r="Y580" s="24" t="s">
        <v>1861</v>
      </c>
      <c r="Z580" s="24" t="s">
        <v>1861</v>
      </c>
      <c r="AA580" s="24" t="s">
        <v>1861</v>
      </c>
      <c r="AB580" s="24" t="s">
        <v>1861</v>
      </c>
      <c r="AC580" s="24" t="s">
        <v>1861</v>
      </c>
      <c r="AD580" s="24" t="s">
        <v>1861</v>
      </c>
      <c r="AE580" s="24" t="s">
        <v>1861</v>
      </c>
      <c r="AF580" s="24" t="s">
        <v>687</v>
      </c>
      <c r="AG580" s="75"/>
      <c r="AH580" s="75"/>
      <c r="AI580" s="75"/>
      <c r="AJ580" s="66" t="s">
        <v>7927</v>
      </c>
      <c r="AK580" s="66" t="s">
        <v>7928</v>
      </c>
      <c r="AL580" s="24">
        <v>43</v>
      </c>
      <c r="AM580" s="24">
        <v>8</v>
      </c>
      <c r="AN580" s="1112">
        <v>21.5</v>
      </c>
      <c r="AO580" s="24">
        <v>23</v>
      </c>
      <c r="AP580" s="24">
        <v>42</v>
      </c>
      <c r="AQ580" s="24">
        <v>17.100000000000001</v>
      </c>
      <c r="AR580" s="24">
        <f>AL580+AM580/60+AN580/3600</f>
        <v>43.139305555555552</v>
      </c>
      <c r="AS580" s="24">
        <f t="shared" si="45"/>
        <v>23.704750000000001</v>
      </c>
      <c r="AT580" s="24" t="s">
        <v>43</v>
      </c>
      <c r="AU580" s="75"/>
      <c r="AV580" s="1239"/>
      <c r="AW580" s="1298"/>
      <c r="AX580" s="1239"/>
      <c r="AY580" s="1298"/>
      <c r="AZ580" s="1239"/>
      <c r="BA580" s="1298"/>
      <c r="BB580" s="1239"/>
      <c r="BC580" s="1298"/>
      <c r="BD580" s="1239"/>
      <c r="BE580" s="1298"/>
      <c r="BF580" s="75" t="s">
        <v>9658</v>
      </c>
      <c r="BG580" s="24"/>
      <c r="BH580" s="230"/>
      <c r="BI580" s="46"/>
      <c r="BJ580" s="46"/>
      <c r="BK580" s="46"/>
      <c r="BL580" s="46"/>
      <c r="BM580" s="46"/>
      <c r="BN580" s="46"/>
      <c r="BO580" s="46"/>
      <c r="BP580" s="46"/>
      <c r="BQ580" s="46"/>
      <c r="BR580" s="46"/>
      <c r="BS580" s="46"/>
      <c r="BT580" s="46"/>
      <c r="BU580" s="46"/>
      <c r="BV580" s="46"/>
      <c r="BW580" s="46"/>
      <c r="BX580" s="46"/>
      <c r="BY580" s="46"/>
      <c r="BZ580" s="46"/>
      <c r="CA580" s="46"/>
      <c r="CB580" s="46"/>
      <c r="CC580" s="46"/>
      <c r="CD580" s="46"/>
      <c r="CE580" s="46"/>
      <c r="CF580" s="46"/>
      <c r="CG580" s="46"/>
      <c r="CH580" s="46"/>
      <c r="CI580" s="46"/>
      <c r="CJ580" s="46"/>
      <c r="CK580" s="46"/>
      <c r="CL580" s="46"/>
      <c r="CM580" s="46"/>
      <c r="CN580" s="46"/>
      <c r="CO580" s="46"/>
      <c r="CP580" s="46"/>
      <c r="CQ580" s="46"/>
      <c r="CR580" s="46"/>
      <c r="CS580" s="46"/>
      <c r="CT580" s="46"/>
      <c r="CU580" s="46"/>
      <c r="CV580" s="46"/>
      <c r="CW580" s="46"/>
      <c r="CX580" s="46"/>
      <c r="CY580" s="46"/>
      <c r="CZ580" s="46"/>
      <c r="DA580" s="46"/>
      <c r="DB580" s="46"/>
      <c r="DC580" s="46"/>
      <c r="DD580" s="46"/>
      <c r="DE580" s="46"/>
      <c r="DF580" s="46"/>
      <c r="DG580" s="46"/>
      <c r="DH580" s="46"/>
      <c r="DI580" s="46"/>
      <c r="DJ580" s="46"/>
      <c r="DK580" s="46"/>
      <c r="DL580" s="46"/>
      <c r="DM580" s="46"/>
      <c r="DN580" s="46"/>
      <c r="DO580" s="46"/>
      <c r="DP580" s="46"/>
      <c r="DQ580" s="46"/>
      <c r="DR580" s="46"/>
      <c r="DS580" s="46"/>
      <c r="DT580" s="46"/>
      <c r="DU580" s="46"/>
      <c r="DV580" s="46"/>
      <c r="DW580" s="46"/>
      <c r="DX580" s="46"/>
      <c r="DY580" s="46"/>
      <c r="DZ580" s="46"/>
      <c r="EA580" s="46"/>
      <c r="EB580" s="46"/>
      <c r="EC580" s="46"/>
      <c r="ED580" s="46"/>
      <c r="EE580" s="46"/>
      <c r="EF580" s="46"/>
      <c r="EG580" s="46"/>
      <c r="EH580" s="46"/>
      <c r="EI580" s="46"/>
      <c r="EJ580" s="46"/>
      <c r="EK580" s="46"/>
      <c r="EL580" s="46"/>
      <c r="EM580" s="46"/>
      <c r="EN580" s="46"/>
      <c r="EO580" s="46"/>
      <c r="EP580" s="46"/>
      <c r="EQ580" s="46"/>
      <c r="ER580" s="46"/>
      <c r="ES580" s="46"/>
      <c r="ET580" s="46"/>
      <c r="EU580" s="46"/>
      <c r="EV580" s="46"/>
      <c r="EW580" s="46"/>
      <c r="EX580" s="46"/>
      <c r="EY580" s="46"/>
      <c r="EZ580" s="46"/>
      <c r="FA580" s="46"/>
      <c r="FB580" s="46"/>
      <c r="FC580" s="46"/>
      <c r="FD580" s="46"/>
      <c r="FE580" s="46"/>
      <c r="FF580" s="46"/>
      <c r="FG580" s="46"/>
      <c r="FH580" s="46"/>
      <c r="FI580" s="46"/>
      <c r="FJ580" s="46"/>
      <c r="FK580" s="46"/>
      <c r="FL580" s="46"/>
      <c r="FM580" s="46"/>
      <c r="FN580" s="46"/>
      <c r="FO580" s="46"/>
      <c r="FP580" s="46"/>
      <c r="FQ580" s="46"/>
      <c r="FR580" s="46"/>
      <c r="FS580" s="46"/>
      <c r="FT580" s="46"/>
      <c r="FU580" s="46"/>
      <c r="FV580" s="46"/>
      <c r="FW580" s="46"/>
      <c r="FX580" s="46"/>
      <c r="FY580" s="46"/>
      <c r="FZ580" s="46"/>
      <c r="GA580" s="46"/>
      <c r="GB580" s="46"/>
      <c r="GC580" s="46"/>
      <c r="GD580" s="46"/>
      <c r="GE580" s="46"/>
      <c r="GF580" s="46"/>
      <c r="GG580" s="46"/>
      <c r="GH580" s="46"/>
      <c r="GI580" s="46"/>
      <c r="GJ580" s="46"/>
      <c r="GK580" s="46"/>
      <c r="GL580" s="46"/>
      <c r="GM580" s="46"/>
      <c r="GN580" s="46"/>
      <c r="GO580" s="46"/>
      <c r="GP580" s="46"/>
      <c r="GQ580" s="46"/>
      <c r="GR580" s="46"/>
      <c r="GS580" s="46"/>
      <c r="GT580" s="46"/>
      <c r="GU580" s="46"/>
      <c r="GV580" s="46"/>
      <c r="GW580" s="46"/>
      <c r="GX580" s="46"/>
      <c r="GY580" s="46"/>
      <c r="GZ580" s="46"/>
      <c r="HA580" s="46"/>
      <c r="HB580" s="46"/>
      <c r="HC580" s="46"/>
      <c r="HD580" s="46"/>
      <c r="HE580" s="46"/>
      <c r="HF580" s="46"/>
      <c r="HG580" s="46"/>
      <c r="HH580" s="46"/>
      <c r="HI580" s="46"/>
      <c r="HJ580" s="46"/>
      <c r="HK580" s="46"/>
      <c r="HL580" s="46"/>
      <c r="HM580" s="46"/>
      <c r="HN580" s="46"/>
      <c r="HO580" s="46"/>
      <c r="HP580" s="46"/>
      <c r="HQ580" s="46"/>
      <c r="HR580" s="46"/>
      <c r="HS580" s="46"/>
      <c r="HT580" s="46"/>
      <c r="HU580" s="46"/>
      <c r="HV580" s="46"/>
      <c r="HW580" s="46"/>
      <c r="HX580" s="46"/>
      <c r="HY580" s="46"/>
      <c r="HZ580" s="46"/>
      <c r="IA580" s="46"/>
      <c r="IB580" s="46"/>
      <c r="IC580" s="46"/>
      <c r="ID580" s="46"/>
      <c r="IE580" s="46"/>
      <c r="IF580" s="46"/>
      <c r="IG580" s="46"/>
      <c r="IH580" s="46"/>
      <c r="II580" s="46"/>
      <c r="IJ580" s="46"/>
      <c r="IK580" s="46"/>
      <c r="IL580" s="46"/>
      <c r="IM580" s="46"/>
      <c r="IN580" s="46"/>
      <c r="IO580" s="46"/>
      <c r="IP580" s="46"/>
      <c r="IQ580" s="46"/>
      <c r="IR580" s="46"/>
      <c r="IS580" s="46"/>
      <c r="IT580" s="46"/>
      <c r="IU580" s="46"/>
      <c r="IV580" s="46"/>
      <c r="IW580" s="46"/>
      <c r="IX580" s="46"/>
      <c r="IY580" s="46"/>
      <c r="IZ580" s="46"/>
      <c r="JA580" s="46"/>
      <c r="JB580" s="46"/>
      <c r="JC580" s="46"/>
      <c r="JD580" s="46"/>
      <c r="JE580" s="46"/>
      <c r="JF580" s="46"/>
      <c r="JG580" s="46"/>
      <c r="JH580" s="46"/>
      <c r="JI580" s="46"/>
      <c r="JJ580" s="46"/>
      <c r="JK580" s="46"/>
      <c r="JL580" s="46"/>
      <c r="JM580" s="46"/>
      <c r="JN580" s="46"/>
      <c r="JO580" s="46"/>
      <c r="JP580" s="46"/>
      <c r="JQ580" s="46"/>
      <c r="JR580" s="46"/>
      <c r="JS580" s="46"/>
      <c r="JT580" s="46"/>
      <c r="JU580" s="46"/>
      <c r="JV580" s="46"/>
      <c r="JW580" s="46"/>
      <c r="JX580" s="46"/>
      <c r="JY580" s="46"/>
      <c r="JZ580" s="46"/>
      <c r="KA580" s="46"/>
      <c r="KB580" s="46"/>
      <c r="KC580" s="46"/>
      <c r="KD580" s="46"/>
      <c r="KE580" s="46"/>
      <c r="KF580" s="46"/>
      <c r="KG580" s="46"/>
      <c r="KH580" s="46"/>
      <c r="KI580" s="46"/>
      <c r="KJ580" s="46"/>
      <c r="KK580" s="46"/>
      <c r="KL580" s="46"/>
      <c r="KM580" s="46"/>
      <c r="KN580" s="46"/>
      <c r="KO580" s="46"/>
      <c r="KP580" s="234"/>
    </row>
    <row r="581" spans="1:302" s="52" customFormat="1" ht="58.5" customHeight="1" x14ac:dyDescent="0.25">
      <c r="A581" s="45"/>
      <c r="B581" s="45" t="s">
        <v>2557</v>
      </c>
      <c r="C581" s="144">
        <v>12150112</v>
      </c>
      <c r="D581" s="31">
        <v>40763</v>
      </c>
      <c r="E581" s="31">
        <v>40787</v>
      </c>
      <c r="F581" s="31">
        <v>42360</v>
      </c>
      <c r="G581" s="21">
        <v>-7777</v>
      </c>
      <c r="H581" s="45" t="s">
        <v>587</v>
      </c>
      <c r="I581" s="45" t="s">
        <v>1210</v>
      </c>
      <c r="J581" s="45"/>
      <c r="K581" s="45" t="s">
        <v>50</v>
      </c>
      <c r="L581" s="45" t="s">
        <v>382</v>
      </c>
      <c r="M581" s="45" t="s">
        <v>301</v>
      </c>
      <c r="N581" s="45" t="s">
        <v>217</v>
      </c>
      <c r="O581" s="45" t="s">
        <v>2559</v>
      </c>
      <c r="P581" s="147">
        <v>24668</v>
      </c>
      <c r="Q581" s="45" t="s">
        <v>559</v>
      </c>
      <c r="R581" s="45" t="s">
        <v>658</v>
      </c>
      <c r="S581" s="272" t="s">
        <v>2305</v>
      </c>
      <c r="T581" s="21">
        <v>-9999</v>
      </c>
      <c r="U581" s="21">
        <v>-7777</v>
      </c>
      <c r="V581" s="21">
        <v>-7777</v>
      </c>
      <c r="W581" s="21">
        <v>-7777</v>
      </c>
      <c r="X581" s="21">
        <v>-7777</v>
      </c>
      <c r="Y581" s="221">
        <v>210</v>
      </c>
      <c r="Z581" s="45">
        <v>54</v>
      </c>
      <c r="AA581" s="45" t="s">
        <v>2561</v>
      </c>
      <c r="AB581" s="45">
        <v>0.8</v>
      </c>
      <c r="AC581" s="84">
        <v>12562.24</v>
      </c>
      <c r="AD581" s="45">
        <v>-9999</v>
      </c>
      <c r="AE581" s="45">
        <v>9000</v>
      </c>
      <c r="AF581" s="45" t="s">
        <v>2560</v>
      </c>
      <c r="AG581" s="78"/>
      <c r="AH581" s="78"/>
      <c r="AI581" s="78"/>
      <c r="AJ581" s="67" t="s">
        <v>7925</v>
      </c>
      <c r="AK581" s="67" t="s">
        <v>7926</v>
      </c>
      <c r="AL581" s="45">
        <v>43</v>
      </c>
      <c r="AM581" s="45">
        <v>8</v>
      </c>
      <c r="AN581" s="1109">
        <v>17.3</v>
      </c>
      <c r="AO581" s="45">
        <v>23</v>
      </c>
      <c r="AP581" s="45">
        <v>42</v>
      </c>
      <c r="AQ581" s="45">
        <v>11.4</v>
      </c>
      <c r="AR581" s="45">
        <f>AL581+AM581/60+AN581/3600</f>
        <v>43.138138888888889</v>
      </c>
      <c r="AS581" s="45">
        <f t="shared" si="45"/>
        <v>23.703166666666664</v>
      </c>
      <c r="AT581" s="45" t="s">
        <v>34</v>
      </c>
      <c r="AU581" s="78"/>
      <c r="AV581" s="1240"/>
      <c r="AW581" s="1299"/>
      <c r="AX581" s="1240"/>
      <c r="AY581" s="1299"/>
      <c r="AZ581" s="1240"/>
      <c r="BA581" s="1299"/>
      <c r="BB581" s="1240"/>
      <c r="BC581" s="1299"/>
      <c r="BD581" s="1240"/>
      <c r="BE581" s="1299"/>
      <c r="BF581" s="78"/>
      <c r="BG581" s="45"/>
      <c r="BH581" s="230"/>
      <c r="BI581" s="46"/>
      <c r="BJ581" s="46"/>
      <c r="BK581" s="46"/>
      <c r="BL581" s="46"/>
      <c r="BM581" s="46"/>
      <c r="BN581" s="46"/>
      <c r="BO581" s="46"/>
      <c r="BP581" s="46"/>
      <c r="BQ581" s="46"/>
      <c r="BR581" s="46"/>
      <c r="BS581" s="46"/>
      <c r="BT581" s="46"/>
      <c r="BU581" s="46"/>
      <c r="BV581" s="46"/>
      <c r="BW581" s="46"/>
      <c r="BX581" s="46"/>
      <c r="BY581" s="46"/>
      <c r="BZ581" s="46"/>
      <c r="CA581" s="46"/>
      <c r="CB581" s="46"/>
      <c r="CC581" s="46"/>
      <c r="CD581" s="46"/>
      <c r="CE581" s="46"/>
      <c r="CF581" s="46"/>
      <c r="CG581" s="46"/>
      <c r="CH581" s="46"/>
      <c r="CI581" s="46"/>
      <c r="CJ581" s="46"/>
      <c r="CK581" s="46"/>
      <c r="CL581" s="46"/>
      <c r="CM581" s="46"/>
      <c r="CN581" s="46"/>
      <c r="CO581" s="46"/>
      <c r="CP581" s="46"/>
      <c r="CQ581" s="46"/>
      <c r="CR581" s="46"/>
      <c r="CS581" s="46"/>
      <c r="CT581" s="46"/>
      <c r="CU581" s="46"/>
      <c r="CV581" s="46"/>
      <c r="CW581" s="46"/>
      <c r="CX581" s="46"/>
      <c r="CY581" s="46"/>
      <c r="CZ581" s="46"/>
      <c r="DA581" s="46"/>
      <c r="DB581" s="46"/>
      <c r="DC581" s="46"/>
      <c r="DD581" s="46"/>
      <c r="DE581" s="46"/>
      <c r="DF581" s="46"/>
      <c r="DG581" s="46"/>
      <c r="DH581" s="46"/>
      <c r="DI581" s="46"/>
      <c r="DJ581" s="46"/>
      <c r="DK581" s="46"/>
      <c r="DL581" s="46"/>
      <c r="DM581" s="46"/>
      <c r="DN581" s="46"/>
      <c r="DO581" s="46"/>
      <c r="DP581" s="46"/>
      <c r="DQ581" s="46"/>
      <c r="DR581" s="46"/>
      <c r="DS581" s="46"/>
      <c r="DT581" s="46"/>
      <c r="DU581" s="46"/>
      <c r="DV581" s="46"/>
      <c r="DW581" s="46"/>
      <c r="DX581" s="46"/>
      <c r="DY581" s="46"/>
      <c r="DZ581" s="46"/>
      <c r="EA581" s="46"/>
      <c r="EB581" s="46"/>
      <c r="EC581" s="46"/>
      <c r="ED581" s="46"/>
      <c r="EE581" s="46"/>
      <c r="EF581" s="46"/>
      <c r="EG581" s="46"/>
      <c r="EH581" s="46"/>
      <c r="EI581" s="46"/>
      <c r="EJ581" s="46"/>
      <c r="EK581" s="46"/>
      <c r="EL581" s="46"/>
      <c r="EM581" s="46"/>
      <c r="EN581" s="46"/>
      <c r="EO581" s="46"/>
      <c r="EP581" s="46"/>
      <c r="EQ581" s="46"/>
      <c r="ER581" s="46"/>
      <c r="ES581" s="46"/>
      <c r="ET581" s="46"/>
      <c r="EU581" s="46"/>
      <c r="EV581" s="46"/>
      <c r="EW581" s="46"/>
      <c r="EX581" s="46"/>
      <c r="EY581" s="46"/>
      <c r="EZ581" s="46"/>
      <c r="FA581" s="46"/>
      <c r="FB581" s="46"/>
      <c r="FC581" s="46"/>
      <c r="FD581" s="46"/>
      <c r="FE581" s="46"/>
      <c r="FF581" s="46"/>
      <c r="FG581" s="46"/>
      <c r="FH581" s="46"/>
      <c r="FI581" s="46"/>
      <c r="FJ581" s="46"/>
      <c r="FK581" s="46"/>
      <c r="FL581" s="46"/>
      <c r="FM581" s="46"/>
      <c r="FN581" s="46"/>
      <c r="FO581" s="46"/>
      <c r="FP581" s="46"/>
      <c r="FQ581" s="46"/>
      <c r="FR581" s="46"/>
      <c r="FS581" s="46"/>
      <c r="FT581" s="46"/>
      <c r="FU581" s="46"/>
      <c r="FV581" s="46"/>
      <c r="FW581" s="46"/>
      <c r="FX581" s="46"/>
      <c r="FY581" s="46"/>
      <c r="FZ581" s="46"/>
      <c r="GA581" s="46"/>
      <c r="GB581" s="46"/>
      <c r="GC581" s="46"/>
      <c r="GD581" s="46"/>
      <c r="GE581" s="46"/>
      <c r="GF581" s="46"/>
      <c r="GG581" s="46"/>
      <c r="GH581" s="46"/>
      <c r="GI581" s="46"/>
      <c r="GJ581" s="46"/>
      <c r="GK581" s="46"/>
      <c r="GL581" s="46"/>
      <c r="GM581" s="46"/>
      <c r="GN581" s="46"/>
      <c r="GO581" s="46"/>
      <c r="GP581" s="46"/>
      <c r="GQ581" s="46"/>
      <c r="GR581" s="46"/>
      <c r="GS581" s="46"/>
      <c r="GT581" s="46"/>
      <c r="GU581" s="46"/>
      <c r="GV581" s="46"/>
      <c r="GW581" s="46"/>
      <c r="GX581" s="46"/>
      <c r="GY581" s="46"/>
      <c r="GZ581" s="46"/>
      <c r="HA581" s="46"/>
      <c r="HB581" s="46"/>
      <c r="HC581" s="46"/>
      <c r="HD581" s="46"/>
      <c r="HE581" s="46"/>
      <c r="HF581" s="46"/>
      <c r="HG581" s="46"/>
      <c r="HH581" s="46"/>
      <c r="HI581" s="46"/>
      <c r="HJ581" s="46"/>
      <c r="HK581" s="46"/>
      <c r="HL581" s="46"/>
      <c r="HM581" s="46"/>
      <c r="HN581" s="46"/>
      <c r="HO581" s="46"/>
      <c r="HP581" s="46"/>
      <c r="HQ581" s="46"/>
      <c r="HR581" s="46"/>
      <c r="HS581" s="46"/>
      <c r="HT581" s="46"/>
      <c r="HU581" s="46"/>
      <c r="HV581" s="46"/>
      <c r="HW581" s="46"/>
      <c r="HX581" s="46"/>
      <c r="HY581" s="46"/>
      <c r="HZ581" s="46"/>
      <c r="IA581" s="46"/>
      <c r="IB581" s="46"/>
      <c r="IC581" s="46"/>
      <c r="ID581" s="46"/>
      <c r="IE581" s="46"/>
      <c r="IF581" s="46"/>
      <c r="IG581" s="46"/>
      <c r="IH581" s="46"/>
      <c r="II581" s="46"/>
      <c r="IJ581" s="46"/>
      <c r="IK581" s="46"/>
      <c r="IL581" s="46"/>
      <c r="IM581" s="46"/>
      <c r="IN581" s="46"/>
      <c r="IO581" s="46"/>
      <c r="IP581" s="46"/>
      <c r="IQ581" s="46"/>
      <c r="IR581" s="46"/>
      <c r="IS581" s="46"/>
      <c r="IT581" s="46"/>
      <c r="IU581" s="46"/>
      <c r="IV581" s="46"/>
      <c r="IW581" s="46"/>
      <c r="IX581" s="46"/>
      <c r="IY581" s="46"/>
      <c r="IZ581" s="46"/>
      <c r="JA581" s="46"/>
      <c r="JB581" s="46"/>
      <c r="JC581" s="46"/>
      <c r="JD581" s="46"/>
      <c r="JE581" s="46"/>
      <c r="JF581" s="46"/>
      <c r="JG581" s="46"/>
      <c r="JH581" s="46"/>
      <c r="JI581" s="46"/>
      <c r="JJ581" s="46"/>
      <c r="JK581" s="46"/>
      <c r="JL581" s="46"/>
      <c r="JM581" s="46"/>
      <c r="JN581" s="46"/>
      <c r="JO581" s="46"/>
      <c r="JP581" s="46"/>
      <c r="JQ581" s="46"/>
      <c r="JR581" s="46"/>
      <c r="JS581" s="46"/>
      <c r="JT581" s="46"/>
      <c r="JU581" s="46"/>
      <c r="JV581" s="46"/>
      <c r="JW581" s="46"/>
      <c r="JX581" s="46"/>
      <c r="JY581" s="46"/>
      <c r="JZ581" s="46"/>
      <c r="KA581" s="46"/>
      <c r="KB581" s="46"/>
      <c r="KC581" s="46"/>
      <c r="KD581" s="46"/>
      <c r="KE581" s="46"/>
      <c r="KF581" s="46"/>
      <c r="KG581" s="46"/>
      <c r="KH581" s="46"/>
      <c r="KI581" s="46"/>
      <c r="KJ581" s="46"/>
      <c r="KK581" s="46"/>
      <c r="KL581" s="46"/>
      <c r="KM581" s="46"/>
      <c r="KN581" s="46"/>
      <c r="KO581" s="46"/>
      <c r="KP581" s="234"/>
    </row>
    <row r="582" spans="1:302" s="52" customFormat="1" ht="53.25" customHeight="1" thickBot="1" x14ac:dyDescent="0.3">
      <c r="A582" s="169"/>
      <c r="B582" s="169" t="s">
        <v>2557</v>
      </c>
      <c r="C582" s="159">
        <v>12150112</v>
      </c>
      <c r="D582" s="113">
        <v>40763</v>
      </c>
      <c r="E582" s="113">
        <v>40787</v>
      </c>
      <c r="F582" s="113">
        <v>42360</v>
      </c>
      <c r="G582" s="161">
        <v>-7777</v>
      </c>
      <c r="H582" s="169" t="s">
        <v>587</v>
      </c>
      <c r="I582" s="169" t="s">
        <v>1210</v>
      </c>
      <c r="J582" s="169"/>
      <c r="K582" s="169" t="s">
        <v>50</v>
      </c>
      <c r="L582" s="169" t="s">
        <v>382</v>
      </c>
      <c r="M582" s="169" t="s">
        <v>301</v>
      </c>
      <c r="N582" s="169" t="s">
        <v>217</v>
      </c>
      <c r="O582" s="169" t="s">
        <v>2559</v>
      </c>
      <c r="P582" s="112">
        <v>24668</v>
      </c>
      <c r="Q582" s="169" t="s">
        <v>559</v>
      </c>
      <c r="R582" s="169" t="s">
        <v>658</v>
      </c>
      <c r="S582" s="276" t="s">
        <v>2305</v>
      </c>
      <c r="T582" s="161" t="s">
        <v>1861</v>
      </c>
      <c r="U582" s="161" t="s">
        <v>1861</v>
      </c>
      <c r="V582" s="161" t="s">
        <v>1861</v>
      </c>
      <c r="W582" s="161" t="s">
        <v>1861</v>
      </c>
      <c r="X582" s="161" t="s">
        <v>1861</v>
      </c>
      <c r="Y582" s="161" t="s">
        <v>1861</v>
      </c>
      <c r="Z582" s="161" t="s">
        <v>1861</v>
      </c>
      <c r="AA582" s="161" t="s">
        <v>1861</v>
      </c>
      <c r="AB582" s="161" t="s">
        <v>1861</v>
      </c>
      <c r="AC582" s="161" t="s">
        <v>1861</v>
      </c>
      <c r="AD582" s="161" t="s">
        <v>1861</v>
      </c>
      <c r="AE582" s="161" t="s">
        <v>1861</v>
      </c>
      <c r="AF582" s="169" t="s">
        <v>687</v>
      </c>
      <c r="AG582" s="737"/>
      <c r="AH582" s="737"/>
      <c r="AI582" s="737"/>
      <c r="AJ582" s="162" t="s">
        <v>7927</v>
      </c>
      <c r="AK582" s="162" t="s">
        <v>7928</v>
      </c>
      <c r="AL582" s="169">
        <v>43</v>
      </c>
      <c r="AM582" s="169">
        <v>8</v>
      </c>
      <c r="AN582" s="1110">
        <v>21.5</v>
      </c>
      <c r="AO582" s="169">
        <v>23</v>
      </c>
      <c r="AP582" s="169">
        <v>42</v>
      </c>
      <c r="AQ582" s="169">
        <v>17.100000000000001</v>
      </c>
      <c r="AR582" s="169">
        <f>AL582+AM582/60+AN582/3600</f>
        <v>43.139305555555552</v>
      </c>
      <c r="AS582" s="169">
        <f t="shared" si="45"/>
        <v>23.704750000000001</v>
      </c>
      <c r="AT582" s="169" t="s">
        <v>34</v>
      </c>
      <c r="AU582" s="737"/>
      <c r="AV582" s="1242"/>
      <c r="AW582" s="1301"/>
      <c r="AX582" s="1242"/>
      <c r="AY582" s="1301"/>
      <c r="AZ582" s="1242"/>
      <c r="BA582" s="1301"/>
      <c r="BB582" s="1242"/>
      <c r="BC582" s="1301"/>
      <c r="BD582" s="1242"/>
      <c r="BE582" s="1301"/>
      <c r="BF582" s="737"/>
      <c r="BG582" s="169"/>
      <c r="BH582" s="230"/>
      <c r="BI582" s="46"/>
      <c r="BJ582" s="46"/>
      <c r="BK582" s="46"/>
      <c r="BL582" s="46"/>
      <c r="BM582" s="46"/>
      <c r="BN582" s="46"/>
      <c r="BO582" s="46"/>
      <c r="BP582" s="46"/>
      <c r="BQ582" s="46"/>
      <c r="BR582" s="46"/>
      <c r="BS582" s="46"/>
      <c r="BT582" s="46"/>
      <c r="BU582" s="46"/>
      <c r="BV582" s="46"/>
      <c r="BW582" s="46"/>
      <c r="BX582" s="46"/>
      <c r="BY582" s="46"/>
      <c r="BZ582" s="46"/>
      <c r="CA582" s="46"/>
      <c r="CB582" s="46"/>
      <c r="CC582" s="46"/>
      <c r="CD582" s="46"/>
      <c r="CE582" s="46"/>
      <c r="CF582" s="46"/>
      <c r="CG582" s="46"/>
      <c r="CH582" s="46"/>
      <c r="CI582" s="46"/>
      <c r="CJ582" s="46"/>
      <c r="CK582" s="46"/>
      <c r="CL582" s="46"/>
      <c r="CM582" s="46"/>
      <c r="CN582" s="46"/>
      <c r="CO582" s="46"/>
      <c r="CP582" s="46"/>
      <c r="CQ582" s="46"/>
      <c r="CR582" s="46"/>
      <c r="CS582" s="46"/>
      <c r="CT582" s="46"/>
      <c r="CU582" s="46"/>
      <c r="CV582" s="46"/>
      <c r="CW582" s="46"/>
      <c r="CX582" s="46"/>
      <c r="CY582" s="46"/>
      <c r="CZ582" s="46"/>
      <c r="DA582" s="46"/>
      <c r="DB582" s="46"/>
      <c r="DC582" s="46"/>
      <c r="DD582" s="46"/>
      <c r="DE582" s="46"/>
      <c r="DF582" s="46"/>
      <c r="DG582" s="46"/>
      <c r="DH582" s="46"/>
      <c r="DI582" s="46"/>
      <c r="DJ582" s="46"/>
      <c r="DK582" s="46"/>
      <c r="DL582" s="46"/>
      <c r="DM582" s="46"/>
      <c r="DN582" s="46"/>
      <c r="DO582" s="46"/>
      <c r="DP582" s="46"/>
      <c r="DQ582" s="46"/>
      <c r="DR582" s="46"/>
      <c r="DS582" s="46"/>
      <c r="DT582" s="46"/>
      <c r="DU582" s="46"/>
      <c r="DV582" s="46"/>
      <c r="DW582" s="46"/>
      <c r="DX582" s="46"/>
      <c r="DY582" s="46"/>
      <c r="DZ582" s="46"/>
      <c r="EA582" s="46"/>
      <c r="EB582" s="46"/>
      <c r="EC582" s="46"/>
      <c r="ED582" s="46"/>
      <c r="EE582" s="46"/>
      <c r="EF582" s="46"/>
      <c r="EG582" s="46"/>
      <c r="EH582" s="46"/>
      <c r="EI582" s="46"/>
      <c r="EJ582" s="46"/>
      <c r="EK582" s="46"/>
      <c r="EL582" s="46"/>
      <c r="EM582" s="46"/>
      <c r="EN582" s="46"/>
      <c r="EO582" s="46"/>
      <c r="EP582" s="46"/>
      <c r="EQ582" s="46"/>
      <c r="ER582" s="46"/>
      <c r="ES582" s="46"/>
      <c r="ET582" s="46"/>
      <c r="EU582" s="46"/>
      <c r="EV582" s="46"/>
      <c r="EW582" s="46"/>
      <c r="EX582" s="46"/>
      <c r="EY582" s="46"/>
      <c r="EZ582" s="46"/>
      <c r="FA582" s="46"/>
      <c r="FB582" s="46"/>
      <c r="FC582" s="46"/>
      <c r="FD582" s="46"/>
      <c r="FE582" s="46"/>
      <c r="FF582" s="46"/>
      <c r="FG582" s="46"/>
      <c r="FH582" s="46"/>
      <c r="FI582" s="46"/>
      <c r="FJ582" s="46"/>
      <c r="FK582" s="46"/>
      <c r="FL582" s="46"/>
      <c r="FM582" s="46"/>
      <c r="FN582" s="46"/>
      <c r="FO582" s="46"/>
      <c r="FP582" s="46"/>
      <c r="FQ582" s="46"/>
      <c r="FR582" s="46"/>
      <c r="FS582" s="46"/>
      <c r="FT582" s="46"/>
      <c r="FU582" s="46"/>
      <c r="FV582" s="46"/>
      <c r="FW582" s="46"/>
      <c r="FX582" s="46"/>
      <c r="FY582" s="46"/>
      <c r="FZ582" s="46"/>
      <c r="GA582" s="46"/>
      <c r="GB582" s="46"/>
      <c r="GC582" s="46"/>
      <c r="GD582" s="46"/>
      <c r="GE582" s="46"/>
      <c r="GF582" s="46"/>
      <c r="GG582" s="46"/>
      <c r="GH582" s="46"/>
      <c r="GI582" s="46"/>
      <c r="GJ582" s="46"/>
      <c r="GK582" s="46"/>
      <c r="GL582" s="46"/>
      <c r="GM582" s="46"/>
      <c r="GN582" s="46"/>
      <c r="GO582" s="46"/>
      <c r="GP582" s="46"/>
      <c r="GQ582" s="46"/>
      <c r="GR582" s="46"/>
      <c r="GS582" s="46"/>
      <c r="GT582" s="46"/>
      <c r="GU582" s="46"/>
      <c r="GV582" s="46"/>
      <c r="GW582" s="46"/>
      <c r="GX582" s="46"/>
      <c r="GY582" s="46"/>
      <c r="GZ582" s="46"/>
      <c r="HA582" s="46"/>
      <c r="HB582" s="46"/>
      <c r="HC582" s="46"/>
      <c r="HD582" s="46"/>
      <c r="HE582" s="46"/>
      <c r="HF582" s="46"/>
      <c r="HG582" s="46"/>
      <c r="HH582" s="46"/>
      <c r="HI582" s="46"/>
      <c r="HJ582" s="46"/>
      <c r="HK582" s="46"/>
      <c r="HL582" s="46"/>
      <c r="HM582" s="46"/>
      <c r="HN582" s="46"/>
      <c r="HO582" s="46"/>
      <c r="HP582" s="46"/>
      <c r="HQ582" s="46"/>
      <c r="HR582" s="46"/>
      <c r="HS582" s="46"/>
      <c r="HT582" s="46"/>
      <c r="HU582" s="46"/>
      <c r="HV582" s="46"/>
      <c r="HW582" s="46"/>
      <c r="HX582" s="46"/>
      <c r="HY582" s="46"/>
      <c r="HZ582" s="46"/>
      <c r="IA582" s="46"/>
      <c r="IB582" s="46"/>
      <c r="IC582" s="46"/>
      <c r="ID582" s="46"/>
      <c r="IE582" s="46"/>
      <c r="IF582" s="46"/>
      <c r="IG582" s="46"/>
      <c r="IH582" s="46"/>
      <c r="II582" s="46"/>
      <c r="IJ582" s="46"/>
      <c r="IK582" s="46"/>
      <c r="IL582" s="46"/>
      <c r="IM582" s="46"/>
      <c r="IN582" s="46"/>
      <c r="IO582" s="46"/>
      <c r="IP582" s="46"/>
      <c r="IQ582" s="46"/>
      <c r="IR582" s="46"/>
      <c r="IS582" s="46"/>
      <c r="IT582" s="46"/>
      <c r="IU582" s="46"/>
      <c r="IV582" s="46"/>
      <c r="IW582" s="46"/>
      <c r="IX582" s="46"/>
      <c r="IY582" s="46"/>
      <c r="IZ582" s="46"/>
      <c r="JA582" s="46"/>
      <c r="JB582" s="46"/>
      <c r="JC582" s="46"/>
      <c r="JD582" s="46"/>
      <c r="JE582" s="46"/>
      <c r="JF582" s="46"/>
      <c r="JG582" s="46"/>
      <c r="JH582" s="46"/>
      <c r="JI582" s="46"/>
      <c r="JJ582" s="46"/>
      <c r="JK582" s="46"/>
      <c r="JL582" s="46"/>
      <c r="JM582" s="46"/>
      <c r="JN582" s="46"/>
      <c r="JO582" s="46"/>
      <c r="JP582" s="46"/>
      <c r="JQ582" s="46"/>
      <c r="JR582" s="46"/>
      <c r="JS582" s="46"/>
      <c r="JT582" s="46"/>
      <c r="JU582" s="46"/>
      <c r="JV582" s="46"/>
      <c r="JW582" s="46"/>
      <c r="JX582" s="46"/>
      <c r="JY582" s="46"/>
      <c r="JZ582" s="46"/>
      <c r="KA582" s="46"/>
      <c r="KB582" s="46"/>
      <c r="KC582" s="46"/>
      <c r="KD582" s="46"/>
      <c r="KE582" s="46"/>
      <c r="KF582" s="46"/>
      <c r="KG582" s="46"/>
      <c r="KH582" s="46"/>
      <c r="KI582" s="46"/>
      <c r="KJ582" s="46"/>
      <c r="KK582" s="46"/>
      <c r="KL582" s="46"/>
      <c r="KM582" s="46"/>
      <c r="KN582" s="46"/>
      <c r="KO582" s="46"/>
      <c r="KP582" s="234"/>
    </row>
    <row r="583" spans="1:302" s="52" customFormat="1" ht="76.5" x14ac:dyDescent="0.25">
      <c r="A583" s="407">
        <v>179</v>
      </c>
      <c r="B583" s="408" t="s">
        <v>2562</v>
      </c>
      <c r="C583" s="410">
        <v>12150113</v>
      </c>
      <c r="D583" s="411">
        <v>40399</v>
      </c>
      <c r="E583" s="411" t="s">
        <v>2563</v>
      </c>
      <c r="F583" s="411">
        <v>40786</v>
      </c>
      <c r="G583" s="408">
        <v>-7777</v>
      </c>
      <c r="H583" s="408" t="s">
        <v>587</v>
      </c>
      <c r="I583" s="408" t="s">
        <v>1210</v>
      </c>
      <c r="J583" s="408"/>
      <c r="K583" s="408" t="s">
        <v>50</v>
      </c>
      <c r="L583" s="408" t="s">
        <v>50</v>
      </c>
      <c r="M583" s="408" t="s">
        <v>50</v>
      </c>
      <c r="N583" s="408" t="s">
        <v>74</v>
      </c>
      <c r="O583" s="408" t="s">
        <v>7929</v>
      </c>
      <c r="P583" s="409">
        <v>55782</v>
      </c>
      <c r="Q583" s="408" t="s">
        <v>559</v>
      </c>
      <c r="R583" s="408" t="s">
        <v>658</v>
      </c>
      <c r="S583" s="412" t="s">
        <v>2305</v>
      </c>
      <c r="T583" s="408">
        <v>-9999</v>
      </c>
      <c r="U583" s="408">
        <v>-7777</v>
      </c>
      <c r="V583" s="408">
        <v>-7777</v>
      </c>
      <c r="W583" s="408">
        <v>-7777</v>
      </c>
      <c r="X583" s="408">
        <v>-7777</v>
      </c>
      <c r="Y583" s="655">
        <v>140</v>
      </c>
      <c r="Z583" s="408">
        <v>34</v>
      </c>
      <c r="AA583" s="408">
        <v>2167</v>
      </c>
      <c r="AB583" s="408">
        <v>0.65</v>
      </c>
      <c r="AC583" s="408">
        <v>7200</v>
      </c>
      <c r="AD583" s="408">
        <v>-9999</v>
      </c>
      <c r="AE583" s="408">
        <v>2400</v>
      </c>
      <c r="AF583" s="408" t="s">
        <v>686</v>
      </c>
      <c r="AG583" s="775"/>
      <c r="AH583" s="775"/>
      <c r="AI583" s="775"/>
      <c r="AJ583" s="780" t="s">
        <v>7930</v>
      </c>
      <c r="AK583" s="780" t="s">
        <v>7931</v>
      </c>
      <c r="AL583" s="408">
        <v>43</v>
      </c>
      <c r="AM583" s="408">
        <v>28</v>
      </c>
      <c r="AN583" s="1111">
        <v>18.399999999999999</v>
      </c>
      <c r="AO583" s="408">
        <v>24</v>
      </c>
      <c r="AP583" s="408">
        <v>14</v>
      </c>
      <c r="AQ583" s="408">
        <v>56.2</v>
      </c>
      <c r="AR583" s="408">
        <f t="shared" si="44"/>
        <v>43.471777777777781</v>
      </c>
      <c r="AS583" s="408">
        <f t="shared" si="45"/>
        <v>24.248944444444444</v>
      </c>
      <c r="AT583" s="408" t="s">
        <v>34</v>
      </c>
      <c r="AU583" s="775"/>
      <c r="AV583" s="1238"/>
      <c r="AW583" s="1297"/>
      <c r="AX583" s="1238"/>
      <c r="AY583" s="1297"/>
      <c r="AZ583" s="1238"/>
      <c r="BA583" s="1297"/>
      <c r="BB583" s="1238"/>
      <c r="BC583" s="1297"/>
      <c r="BD583" s="1238"/>
      <c r="BE583" s="1297"/>
      <c r="BF583" s="775" t="s">
        <v>9659</v>
      </c>
      <c r="BG583" s="730"/>
      <c r="BH583" s="735"/>
      <c r="BI583" s="46"/>
      <c r="BJ583" s="46"/>
      <c r="BK583" s="46"/>
      <c r="BL583" s="46"/>
      <c r="BM583" s="46"/>
      <c r="BN583" s="46"/>
      <c r="BO583" s="46"/>
      <c r="BP583" s="46"/>
      <c r="BQ583" s="46"/>
      <c r="BR583" s="46"/>
      <c r="BS583" s="46"/>
      <c r="BT583" s="46"/>
      <c r="BU583" s="46"/>
      <c r="BV583" s="46"/>
      <c r="BW583" s="46"/>
      <c r="BX583" s="46"/>
      <c r="BY583" s="46"/>
      <c r="BZ583" s="46"/>
      <c r="CA583" s="46"/>
      <c r="CB583" s="46"/>
      <c r="CC583" s="46"/>
      <c r="CD583" s="46"/>
      <c r="CE583" s="46"/>
      <c r="CF583" s="46"/>
      <c r="CG583" s="46"/>
      <c r="CH583" s="46"/>
      <c r="CI583" s="46"/>
      <c r="CJ583" s="46"/>
      <c r="CK583" s="46"/>
      <c r="CL583" s="46"/>
      <c r="CM583" s="46"/>
      <c r="CN583" s="46"/>
      <c r="CO583" s="46"/>
      <c r="CP583" s="46"/>
      <c r="CQ583" s="46"/>
      <c r="CR583" s="46"/>
      <c r="CS583" s="46"/>
      <c r="CT583" s="46"/>
      <c r="CU583" s="46"/>
      <c r="CV583" s="46"/>
      <c r="CW583" s="46"/>
      <c r="CX583" s="46"/>
      <c r="CY583" s="46"/>
      <c r="CZ583" s="46"/>
      <c r="DA583" s="46"/>
      <c r="DB583" s="46"/>
      <c r="DC583" s="46"/>
      <c r="DD583" s="46"/>
      <c r="DE583" s="46"/>
      <c r="DF583" s="46"/>
      <c r="DG583" s="46"/>
      <c r="DH583" s="46"/>
      <c r="DI583" s="46"/>
      <c r="DJ583" s="46"/>
      <c r="DK583" s="46"/>
      <c r="DL583" s="46"/>
      <c r="DM583" s="46"/>
      <c r="DN583" s="46"/>
      <c r="DO583" s="46"/>
      <c r="DP583" s="46"/>
      <c r="DQ583" s="46"/>
      <c r="DR583" s="46"/>
      <c r="DS583" s="46"/>
      <c r="DT583" s="46"/>
      <c r="DU583" s="46"/>
      <c r="DV583" s="46"/>
      <c r="DW583" s="46"/>
      <c r="DX583" s="46"/>
      <c r="DY583" s="46"/>
      <c r="DZ583" s="46"/>
      <c r="EA583" s="46"/>
      <c r="EB583" s="46"/>
      <c r="EC583" s="46"/>
      <c r="ED583" s="46"/>
      <c r="EE583" s="46"/>
      <c r="EF583" s="46"/>
      <c r="EG583" s="46"/>
      <c r="EH583" s="46"/>
      <c r="EI583" s="46"/>
      <c r="EJ583" s="46"/>
      <c r="EK583" s="46"/>
      <c r="EL583" s="46"/>
      <c r="EM583" s="46"/>
      <c r="EN583" s="46"/>
      <c r="EO583" s="46"/>
      <c r="EP583" s="46"/>
      <c r="EQ583" s="46"/>
      <c r="ER583" s="46"/>
      <c r="ES583" s="46"/>
      <c r="ET583" s="46"/>
      <c r="EU583" s="46"/>
      <c r="EV583" s="46"/>
      <c r="EW583" s="46"/>
      <c r="EX583" s="46"/>
      <c r="EY583" s="46"/>
      <c r="EZ583" s="46"/>
      <c r="FA583" s="46"/>
      <c r="FB583" s="46"/>
      <c r="FC583" s="46"/>
      <c r="FD583" s="46"/>
      <c r="FE583" s="46"/>
      <c r="FF583" s="46"/>
      <c r="FG583" s="46"/>
      <c r="FH583" s="46"/>
      <c r="FI583" s="46"/>
      <c r="FJ583" s="46"/>
      <c r="FK583" s="46"/>
      <c r="FL583" s="46"/>
      <c r="FM583" s="46"/>
      <c r="FN583" s="46"/>
      <c r="FO583" s="46"/>
      <c r="FP583" s="46"/>
      <c r="FQ583" s="46"/>
      <c r="FR583" s="46"/>
      <c r="FS583" s="46"/>
      <c r="FT583" s="46"/>
      <c r="FU583" s="46"/>
      <c r="FV583" s="46"/>
      <c r="FW583" s="46"/>
      <c r="FX583" s="46"/>
      <c r="FY583" s="46"/>
      <c r="FZ583" s="46"/>
      <c r="GA583" s="46"/>
      <c r="GB583" s="46"/>
      <c r="GC583" s="46"/>
      <c r="GD583" s="46"/>
      <c r="GE583" s="46"/>
      <c r="GF583" s="46"/>
      <c r="GG583" s="46"/>
      <c r="GH583" s="46"/>
      <c r="GI583" s="46"/>
      <c r="GJ583" s="46"/>
      <c r="GK583" s="46"/>
      <c r="GL583" s="46"/>
      <c r="GM583" s="46"/>
      <c r="GN583" s="46"/>
      <c r="GO583" s="46"/>
      <c r="GP583" s="46"/>
      <c r="GQ583" s="46"/>
      <c r="GR583" s="46"/>
      <c r="GS583" s="46"/>
      <c r="GT583" s="46"/>
      <c r="GU583" s="46"/>
      <c r="GV583" s="46"/>
      <c r="GW583" s="46"/>
      <c r="GX583" s="46"/>
      <c r="GY583" s="46"/>
      <c r="GZ583" s="46"/>
      <c r="HA583" s="46"/>
      <c r="HB583" s="46"/>
      <c r="HC583" s="46"/>
      <c r="HD583" s="46"/>
      <c r="HE583" s="46"/>
      <c r="HF583" s="46"/>
      <c r="HG583" s="46"/>
      <c r="HH583" s="46"/>
      <c r="HI583" s="46"/>
      <c r="HJ583" s="46"/>
      <c r="HK583" s="46"/>
      <c r="HL583" s="46"/>
      <c r="HM583" s="46"/>
      <c r="HN583" s="46"/>
      <c r="HO583" s="46"/>
      <c r="HP583" s="46"/>
      <c r="HQ583" s="46"/>
      <c r="HR583" s="46"/>
      <c r="HS583" s="46"/>
      <c r="HT583" s="46"/>
      <c r="HU583" s="46"/>
      <c r="HV583" s="46"/>
      <c r="HW583" s="46"/>
      <c r="HX583" s="46"/>
      <c r="HY583" s="46"/>
      <c r="HZ583" s="46"/>
      <c r="IA583" s="46"/>
      <c r="IB583" s="46"/>
      <c r="IC583" s="46"/>
      <c r="ID583" s="46"/>
      <c r="IE583" s="46"/>
      <c r="IF583" s="46"/>
      <c r="IG583" s="46"/>
      <c r="IH583" s="46"/>
      <c r="II583" s="46"/>
      <c r="IJ583" s="46"/>
      <c r="IK583" s="46"/>
      <c r="IL583" s="46"/>
      <c r="IM583" s="46"/>
      <c r="IN583" s="46"/>
      <c r="IO583" s="46"/>
      <c r="IP583" s="46"/>
      <c r="IQ583" s="46"/>
      <c r="IR583" s="46"/>
      <c r="IS583" s="46"/>
      <c r="IT583" s="46"/>
      <c r="IU583" s="46"/>
      <c r="IV583" s="46"/>
      <c r="IW583" s="46"/>
      <c r="IX583" s="46"/>
      <c r="IY583" s="46"/>
      <c r="IZ583" s="46"/>
      <c r="JA583" s="46"/>
      <c r="JB583" s="46"/>
      <c r="JC583" s="46"/>
      <c r="JD583" s="46"/>
      <c r="JE583" s="46"/>
      <c r="JF583" s="46"/>
      <c r="JG583" s="46"/>
      <c r="JH583" s="46"/>
      <c r="JI583" s="46"/>
      <c r="JJ583" s="46"/>
      <c r="JK583" s="46"/>
      <c r="JL583" s="46"/>
      <c r="JM583" s="46"/>
      <c r="JN583" s="46"/>
      <c r="JO583" s="46"/>
      <c r="JP583" s="46"/>
      <c r="JQ583" s="46"/>
      <c r="JR583" s="46"/>
      <c r="JS583" s="46"/>
      <c r="JT583" s="46"/>
      <c r="JU583" s="46"/>
      <c r="JV583" s="46"/>
      <c r="JW583" s="46"/>
      <c r="JX583" s="46"/>
      <c r="JY583" s="46"/>
      <c r="JZ583" s="46"/>
      <c r="KA583" s="46"/>
      <c r="KB583" s="46"/>
      <c r="KC583" s="46"/>
      <c r="KD583" s="46"/>
      <c r="KE583" s="46"/>
      <c r="KF583" s="46"/>
      <c r="KG583" s="46"/>
      <c r="KH583" s="46"/>
      <c r="KI583" s="46"/>
      <c r="KJ583" s="46"/>
      <c r="KK583" s="46"/>
      <c r="KL583" s="46"/>
      <c r="KM583" s="46"/>
      <c r="KN583" s="46"/>
      <c r="KO583" s="46"/>
      <c r="KP583" s="234"/>
    </row>
    <row r="584" spans="1:302" s="52" customFormat="1" ht="76.5" x14ac:dyDescent="0.25">
      <c r="A584" s="414"/>
      <c r="B584" s="24" t="s">
        <v>1650</v>
      </c>
      <c r="C584" s="26">
        <v>12150113</v>
      </c>
      <c r="D584" s="27">
        <v>40399</v>
      </c>
      <c r="E584" s="27" t="s">
        <v>2563</v>
      </c>
      <c r="F584" s="27">
        <v>40786</v>
      </c>
      <c r="G584" s="24">
        <v>-7777</v>
      </c>
      <c r="H584" s="24" t="s">
        <v>587</v>
      </c>
      <c r="I584" s="24" t="s">
        <v>1210</v>
      </c>
      <c r="J584" s="24"/>
      <c r="K584" s="24" t="s">
        <v>50</v>
      </c>
      <c r="L584" s="24" t="s">
        <v>50</v>
      </c>
      <c r="M584" s="24" t="s">
        <v>50</v>
      </c>
      <c r="N584" s="24" t="s">
        <v>74</v>
      </c>
      <c r="O584" s="24" t="s">
        <v>7929</v>
      </c>
      <c r="P584" s="25">
        <v>55782</v>
      </c>
      <c r="Q584" s="24" t="s">
        <v>559</v>
      </c>
      <c r="R584" s="24" t="s">
        <v>658</v>
      </c>
      <c r="S584" s="273" t="s">
        <v>2305</v>
      </c>
      <c r="T584" s="24" t="s">
        <v>1861</v>
      </c>
      <c r="U584" s="24" t="s">
        <v>1861</v>
      </c>
      <c r="V584" s="24" t="s">
        <v>1861</v>
      </c>
      <c r="W584" s="24" t="s">
        <v>1861</v>
      </c>
      <c r="X584" s="24" t="s">
        <v>1861</v>
      </c>
      <c r="Y584" s="24" t="s">
        <v>1861</v>
      </c>
      <c r="Z584" s="24" t="s">
        <v>1861</v>
      </c>
      <c r="AA584" s="24" t="s">
        <v>1861</v>
      </c>
      <c r="AB584" s="24" t="s">
        <v>1861</v>
      </c>
      <c r="AC584" s="24" t="s">
        <v>1861</v>
      </c>
      <c r="AD584" s="24" t="s">
        <v>1861</v>
      </c>
      <c r="AE584" s="24" t="s">
        <v>1861</v>
      </c>
      <c r="AF584" s="24" t="s">
        <v>687</v>
      </c>
      <c r="AG584" s="75"/>
      <c r="AH584" s="75"/>
      <c r="AI584" s="75"/>
      <c r="AJ584" s="66" t="s">
        <v>7932</v>
      </c>
      <c r="AK584" s="66" t="s">
        <v>7933</v>
      </c>
      <c r="AL584" s="24">
        <v>43</v>
      </c>
      <c r="AM584" s="24">
        <v>28</v>
      </c>
      <c r="AN584" s="1112">
        <v>21</v>
      </c>
      <c r="AO584" s="24">
        <v>24</v>
      </c>
      <c r="AP584" s="24">
        <v>14</v>
      </c>
      <c r="AQ584" s="24">
        <v>5.5</v>
      </c>
      <c r="AR584" s="24">
        <f t="shared" si="44"/>
        <v>43.472500000000004</v>
      </c>
      <c r="AS584" s="24">
        <f t="shared" si="45"/>
        <v>24.234861111111112</v>
      </c>
      <c r="AT584" s="24" t="s">
        <v>34</v>
      </c>
      <c r="AU584" s="75"/>
      <c r="AV584" s="1239"/>
      <c r="AW584" s="1298"/>
      <c r="AX584" s="1239"/>
      <c r="AY584" s="1298"/>
      <c r="AZ584" s="1239"/>
      <c r="BA584" s="1298"/>
      <c r="BB584" s="1239"/>
      <c r="BC584" s="1298"/>
      <c r="BD584" s="1239"/>
      <c r="BE584" s="1298"/>
      <c r="BF584" s="75" t="s">
        <v>9659</v>
      </c>
      <c r="BG584" s="731"/>
      <c r="BH584" s="735"/>
      <c r="BI584" s="46"/>
      <c r="BJ584" s="46"/>
      <c r="BK584" s="46"/>
      <c r="BL584" s="46"/>
      <c r="BM584" s="46"/>
      <c r="BN584" s="46"/>
      <c r="BO584" s="46"/>
      <c r="BP584" s="46"/>
      <c r="BQ584" s="46"/>
      <c r="BR584" s="46"/>
      <c r="BS584" s="46"/>
      <c r="BT584" s="46"/>
      <c r="BU584" s="46"/>
      <c r="BV584" s="46"/>
      <c r="BW584" s="46"/>
      <c r="BX584" s="46"/>
      <c r="BY584" s="46"/>
      <c r="BZ584" s="46"/>
      <c r="CA584" s="46"/>
      <c r="CB584" s="46"/>
      <c r="CC584" s="46"/>
      <c r="CD584" s="46"/>
      <c r="CE584" s="46"/>
      <c r="CF584" s="46"/>
      <c r="CG584" s="46"/>
      <c r="CH584" s="46"/>
      <c r="CI584" s="46"/>
      <c r="CJ584" s="46"/>
      <c r="CK584" s="46"/>
      <c r="CL584" s="46"/>
      <c r="CM584" s="46"/>
      <c r="CN584" s="46"/>
      <c r="CO584" s="46"/>
      <c r="CP584" s="46"/>
      <c r="CQ584" s="46"/>
      <c r="CR584" s="46"/>
      <c r="CS584" s="46"/>
      <c r="CT584" s="46"/>
      <c r="CU584" s="46"/>
      <c r="CV584" s="46"/>
      <c r="CW584" s="46"/>
      <c r="CX584" s="46"/>
      <c r="CY584" s="46"/>
      <c r="CZ584" s="46"/>
      <c r="DA584" s="46"/>
      <c r="DB584" s="46"/>
      <c r="DC584" s="46"/>
      <c r="DD584" s="46"/>
      <c r="DE584" s="46"/>
      <c r="DF584" s="46"/>
      <c r="DG584" s="46"/>
      <c r="DH584" s="46"/>
      <c r="DI584" s="46"/>
      <c r="DJ584" s="46"/>
      <c r="DK584" s="46"/>
      <c r="DL584" s="46"/>
      <c r="DM584" s="46"/>
      <c r="DN584" s="46"/>
      <c r="DO584" s="46"/>
      <c r="DP584" s="46"/>
      <c r="DQ584" s="46"/>
      <c r="DR584" s="46"/>
      <c r="DS584" s="46"/>
      <c r="DT584" s="46"/>
      <c r="DU584" s="46"/>
      <c r="DV584" s="46"/>
      <c r="DW584" s="46"/>
      <c r="DX584" s="46"/>
      <c r="DY584" s="46"/>
      <c r="DZ584" s="46"/>
      <c r="EA584" s="46"/>
      <c r="EB584" s="46"/>
      <c r="EC584" s="46"/>
      <c r="ED584" s="46"/>
      <c r="EE584" s="46"/>
      <c r="EF584" s="46"/>
      <c r="EG584" s="46"/>
      <c r="EH584" s="46"/>
      <c r="EI584" s="46"/>
      <c r="EJ584" s="46"/>
      <c r="EK584" s="46"/>
      <c r="EL584" s="46"/>
      <c r="EM584" s="46"/>
      <c r="EN584" s="46"/>
      <c r="EO584" s="46"/>
      <c r="EP584" s="46"/>
      <c r="EQ584" s="46"/>
      <c r="ER584" s="46"/>
      <c r="ES584" s="46"/>
      <c r="ET584" s="46"/>
      <c r="EU584" s="46"/>
      <c r="EV584" s="46"/>
      <c r="EW584" s="46"/>
      <c r="EX584" s="46"/>
      <c r="EY584" s="46"/>
      <c r="EZ584" s="46"/>
      <c r="FA584" s="46"/>
      <c r="FB584" s="46"/>
      <c r="FC584" s="46"/>
      <c r="FD584" s="46"/>
      <c r="FE584" s="46"/>
      <c r="FF584" s="46"/>
      <c r="FG584" s="46"/>
      <c r="FH584" s="46"/>
      <c r="FI584" s="46"/>
      <c r="FJ584" s="46"/>
      <c r="FK584" s="46"/>
      <c r="FL584" s="46"/>
      <c r="FM584" s="46"/>
      <c r="FN584" s="46"/>
      <c r="FO584" s="46"/>
      <c r="FP584" s="46"/>
      <c r="FQ584" s="46"/>
      <c r="FR584" s="46"/>
      <c r="FS584" s="46"/>
      <c r="FT584" s="46"/>
      <c r="FU584" s="46"/>
      <c r="FV584" s="46"/>
      <c r="FW584" s="46"/>
      <c r="FX584" s="46"/>
      <c r="FY584" s="46"/>
      <c r="FZ584" s="46"/>
      <c r="GA584" s="46"/>
      <c r="GB584" s="46"/>
      <c r="GC584" s="46"/>
      <c r="GD584" s="46"/>
      <c r="GE584" s="46"/>
      <c r="GF584" s="46"/>
      <c r="GG584" s="46"/>
      <c r="GH584" s="46"/>
      <c r="GI584" s="46"/>
      <c r="GJ584" s="46"/>
      <c r="GK584" s="46"/>
      <c r="GL584" s="46"/>
      <c r="GM584" s="46"/>
      <c r="GN584" s="46"/>
      <c r="GO584" s="46"/>
      <c r="GP584" s="46"/>
      <c r="GQ584" s="46"/>
      <c r="GR584" s="46"/>
      <c r="GS584" s="46"/>
      <c r="GT584" s="46"/>
      <c r="GU584" s="46"/>
      <c r="GV584" s="46"/>
      <c r="GW584" s="46"/>
      <c r="GX584" s="46"/>
      <c r="GY584" s="46"/>
      <c r="GZ584" s="46"/>
      <c r="HA584" s="46"/>
      <c r="HB584" s="46"/>
      <c r="HC584" s="46"/>
      <c r="HD584" s="46"/>
      <c r="HE584" s="46"/>
      <c r="HF584" s="46"/>
      <c r="HG584" s="46"/>
      <c r="HH584" s="46"/>
      <c r="HI584" s="46"/>
      <c r="HJ584" s="46"/>
      <c r="HK584" s="46"/>
      <c r="HL584" s="46"/>
      <c r="HM584" s="46"/>
      <c r="HN584" s="46"/>
      <c r="HO584" s="46"/>
      <c r="HP584" s="46"/>
      <c r="HQ584" s="46"/>
      <c r="HR584" s="46"/>
      <c r="HS584" s="46"/>
      <c r="HT584" s="46"/>
      <c r="HU584" s="46"/>
      <c r="HV584" s="46"/>
      <c r="HW584" s="46"/>
      <c r="HX584" s="46"/>
      <c r="HY584" s="46"/>
      <c r="HZ584" s="46"/>
      <c r="IA584" s="46"/>
      <c r="IB584" s="46"/>
      <c r="IC584" s="46"/>
      <c r="ID584" s="46"/>
      <c r="IE584" s="46"/>
      <c r="IF584" s="46"/>
      <c r="IG584" s="46"/>
      <c r="IH584" s="46"/>
      <c r="II584" s="46"/>
      <c r="IJ584" s="46"/>
      <c r="IK584" s="46"/>
      <c r="IL584" s="46"/>
      <c r="IM584" s="46"/>
      <c r="IN584" s="46"/>
      <c r="IO584" s="46"/>
      <c r="IP584" s="46"/>
      <c r="IQ584" s="46"/>
      <c r="IR584" s="46"/>
      <c r="IS584" s="46"/>
      <c r="IT584" s="46"/>
      <c r="IU584" s="46"/>
      <c r="IV584" s="46"/>
      <c r="IW584" s="46"/>
      <c r="IX584" s="46"/>
      <c r="IY584" s="46"/>
      <c r="IZ584" s="46"/>
      <c r="JA584" s="46"/>
      <c r="JB584" s="46"/>
      <c r="JC584" s="46"/>
      <c r="JD584" s="46"/>
      <c r="JE584" s="46"/>
      <c r="JF584" s="46"/>
      <c r="JG584" s="46"/>
      <c r="JH584" s="46"/>
      <c r="JI584" s="46"/>
      <c r="JJ584" s="46"/>
      <c r="JK584" s="46"/>
      <c r="JL584" s="46"/>
      <c r="JM584" s="46"/>
      <c r="JN584" s="46"/>
      <c r="JO584" s="46"/>
      <c r="JP584" s="46"/>
      <c r="JQ584" s="46"/>
      <c r="JR584" s="46"/>
      <c r="JS584" s="46"/>
      <c r="JT584" s="46"/>
      <c r="JU584" s="46"/>
      <c r="JV584" s="46"/>
      <c r="JW584" s="46"/>
      <c r="JX584" s="46"/>
      <c r="JY584" s="46"/>
      <c r="JZ584" s="46"/>
      <c r="KA584" s="46"/>
      <c r="KB584" s="46"/>
      <c r="KC584" s="46"/>
      <c r="KD584" s="46"/>
      <c r="KE584" s="46"/>
      <c r="KF584" s="46"/>
      <c r="KG584" s="46"/>
      <c r="KH584" s="46"/>
      <c r="KI584" s="46"/>
      <c r="KJ584" s="46"/>
      <c r="KK584" s="46"/>
      <c r="KL584" s="46"/>
      <c r="KM584" s="46"/>
      <c r="KN584" s="46"/>
      <c r="KO584" s="46"/>
      <c r="KP584" s="234"/>
    </row>
    <row r="585" spans="1:302" s="52" customFormat="1" ht="76.5" x14ac:dyDescent="0.25">
      <c r="A585" s="432"/>
      <c r="B585" s="45" t="s">
        <v>2562</v>
      </c>
      <c r="C585" s="144">
        <v>12150113</v>
      </c>
      <c r="D585" s="31">
        <v>40399</v>
      </c>
      <c r="E585" s="31" t="s">
        <v>2563</v>
      </c>
      <c r="F585" s="31">
        <v>42360</v>
      </c>
      <c r="G585" s="21">
        <v>-7777</v>
      </c>
      <c r="H585" s="45" t="s">
        <v>587</v>
      </c>
      <c r="I585" s="45" t="s">
        <v>1210</v>
      </c>
      <c r="J585" s="45"/>
      <c r="K585" s="45" t="s">
        <v>50</v>
      </c>
      <c r="L585" s="45" t="s">
        <v>50</v>
      </c>
      <c r="M585" s="45" t="s">
        <v>50</v>
      </c>
      <c r="N585" s="45" t="s">
        <v>74</v>
      </c>
      <c r="O585" s="45" t="s">
        <v>7934</v>
      </c>
      <c r="P585" s="147">
        <v>55782</v>
      </c>
      <c r="Q585" s="45" t="s">
        <v>559</v>
      </c>
      <c r="R585" s="45" t="s">
        <v>658</v>
      </c>
      <c r="S585" s="272" t="s">
        <v>2305</v>
      </c>
      <c r="T585" s="21">
        <v>57.88</v>
      </c>
      <c r="U585" s="21">
        <v>-7777</v>
      </c>
      <c r="V585" s="21">
        <v>-7777</v>
      </c>
      <c r="W585" s="21">
        <v>-7777</v>
      </c>
      <c r="X585" s="21">
        <v>-7777</v>
      </c>
      <c r="Y585" s="221">
        <v>185</v>
      </c>
      <c r="Z585" s="45">
        <v>13</v>
      </c>
      <c r="AA585" s="45" t="s">
        <v>2564</v>
      </c>
      <c r="AB585" s="45">
        <v>0.8</v>
      </c>
      <c r="AC585" s="45">
        <v>2020</v>
      </c>
      <c r="AD585" s="45">
        <v>-9999</v>
      </c>
      <c r="AE585" s="45">
        <v>2020</v>
      </c>
      <c r="AF585" s="45" t="s">
        <v>686</v>
      </c>
      <c r="AG585" s="78"/>
      <c r="AH585" s="78"/>
      <c r="AI585" s="78"/>
      <c r="AJ585" s="67" t="s">
        <v>3806</v>
      </c>
      <c r="AK585" s="67" t="s">
        <v>3807</v>
      </c>
      <c r="AL585" s="45">
        <v>43</v>
      </c>
      <c r="AM585" s="45">
        <v>28</v>
      </c>
      <c r="AN585" s="1109">
        <v>18.399999999999999</v>
      </c>
      <c r="AO585" s="45">
        <v>24</v>
      </c>
      <c r="AP585" s="45">
        <v>14</v>
      </c>
      <c r="AQ585" s="45">
        <v>56.2</v>
      </c>
      <c r="AR585" s="45">
        <f t="shared" si="44"/>
        <v>43.471777777777781</v>
      </c>
      <c r="AS585" s="45">
        <f t="shared" si="45"/>
        <v>24.248944444444444</v>
      </c>
      <c r="AT585" s="45" t="s">
        <v>34</v>
      </c>
      <c r="AU585" s="78"/>
      <c r="AV585" s="1240"/>
      <c r="AW585" s="1299"/>
      <c r="AX585" s="1240"/>
      <c r="AY585" s="1299"/>
      <c r="AZ585" s="1240"/>
      <c r="BA585" s="1299"/>
      <c r="BB585" s="1240"/>
      <c r="BC585" s="1299"/>
      <c r="BD585" s="1240"/>
      <c r="BE585" s="1299"/>
      <c r="BF585" s="78"/>
      <c r="BG585" s="512"/>
      <c r="BH585" s="735"/>
      <c r="BI585" s="46"/>
      <c r="BJ585" s="46"/>
      <c r="BK585" s="46"/>
      <c r="BL585" s="46"/>
      <c r="BM585" s="46"/>
      <c r="BN585" s="46"/>
      <c r="BO585" s="46"/>
      <c r="BP585" s="46"/>
      <c r="BQ585" s="46"/>
      <c r="BR585" s="46"/>
      <c r="BS585" s="46"/>
      <c r="BT585" s="46"/>
      <c r="BU585" s="46"/>
      <c r="BV585" s="46"/>
      <c r="BW585" s="46"/>
      <c r="BX585" s="46"/>
      <c r="BY585" s="46"/>
      <c r="BZ585" s="46"/>
      <c r="CA585" s="46"/>
      <c r="CB585" s="46"/>
      <c r="CC585" s="46"/>
      <c r="CD585" s="46"/>
      <c r="CE585" s="46"/>
      <c r="CF585" s="46"/>
      <c r="CG585" s="46"/>
      <c r="CH585" s="46"/>
      <c r="CI585" s="46"/>
      <c r="CJ585" s="46"/>
      <c r="CK585" s="46"/>
      <c r="CL585" s="46"/>
      <c r="CM585" s="46"/>
      <c r="CN585" s="46"/>
      <c r="CO585" s="46"/>
      <c r="CP585" s="46"/>
      <c r="CQ585" s="46"/>
      <c r="CR585" s="46"/>
      <c r="CS585" s="46"/>
      <c r="CT585" s="46"/>
      <c r="CU585" s="46"/>
      <c r="CV585" s="46"/>
      <c r="CW585" s="46"/>
      <c r="CX585" s="46"/>
      <c r="CY585" s="46"/>
      <c r="CZ585" s="46"/>
      <c r="DA585" s="46"/>
      <c r="DB585" s="46"/>
      <c r="DC585" s="46"/>
      <c r="DD585" s="46"/>
      <c r="DE585" s="46"/>
      <c r="DF585" s="46"/>
      <c r="DG585" s="46"/>
      <c r="DH585" s="46"/>
      <c r="DI585" s="46"/>
      <c r="DJ585" s="46"/>
      <c r="DK585" s="46"/>
      <c r="DL585" s="46"/>
      <c r="DM585" s="46"/>
      <c r="DN585" s="46"/>
      <c r="DO585" s="46"/>
      <c r="DP585" s="46"/>
      <c r="DQ585" s="46"/>
      <c r="DR585" s="46"/>
      <c r="DS585" s="46"/>
      <c r="DT585" s="46"/>
      <c r="DU585" s="46"/>
      <c r="DV585" s="46"/>
      <c r="DW585" s="46"/>
      <c r="DX585" s="46"/>
      <c r="DY585" s="46"/>
      <c r="DZ585" s="46"/>
      <c r="EA585" s="46"/>
      <c r="EB585" s="46"/>
      <c r="EC585" s="46"/>
      <c r="ED585" s="46"/>
      <c r="EE585" s="46"/>
      <c r="EF585" s="46"/>
      <c r="EG585" s="46"/>
      <c r="EH585" s="46"/>
      <c r="EI585" s="46"/>
      <c r="EJ585" s="46"/>
      <c r="EK585" s="46"/>
      <c r="EL585" s="46"/>
      <c r="EM585" s="46"/>
      <c r="EN585" s="46"/>
      <c r="EO585" s="46"/>
      <c r="EP585" s="46"/>
      <c r="EQ585" s="46"/>
      <c r="ER585" s="46"/>
      <c r="ES585" s="46"/>
      <c r="ET585" s="46"/>
      <c r="EU585" s="46"/>
      <c r="EV585" s="46"/>
      <c r="EW585" s="46"/>
      <c r="EX585" s="46"/>
      <c r="EY585" s="46"/>
      <c r="EZ585" s="46"/>
      <c r="FA585" s="46"/>
      <c r="FB585" s="46"/>
      <c r="FC585" s="46"/>
      <c r="FD585" s="46"/>
      <c r="FE585" s="46"/>
      <c r="FF585" s="46"/>
      <c r="FG585" s="46"/>
      <c r="FH585" s="46"/>
      <c r="FI585" s="46"/>
      <c r="FJ585" s="46"/>
      <c r="FK585" s="46"/>
      <c r="FL585" s="46"/>
      <c r="FM585" s="46"/>
      <c r="FN585" s="46"/>
      <c r="FO585" s="46"/>
      <c r="FP585" s="46"/>
      <c r="FQ585" s="46"/>
      <c r="FR585" s="46"/>
      <c r="FS585" s="46"/>
      <c r="FT585" s="46"/>
      <c r="FU585" s="46"/>
      <c r="FV585" s="46"/>
      <c r="FW585" s="46"/>
      <c r="FX585" s="46"/>
      <c r="FY585" s="46"/>
      <c r="FZ585" s="46"/>
      <c r="GA585" s="46"/>
      <c r="GB585" s="46"/>
      <c r="GC585" s="46"/>
      <c r="GD585" s="46"/>
      <c r="GE585" s="46"/>
      <c r="GF585" s="46"/>
      <c r="GG585" s="46"/>
      <c r="GH585" s="46"/>
      <c r="GI585" s="46"/>
      <c r="GJ585" s="46"/>
      <c r="GK585" s="46"/>
      <c r="GL585" s="46"/>
      <c r="GM585" s="46"/>
      <c r="GN585" s="46"/>
      <c r="GO585" s="46"/>
      <c r="GP585" s="46"/>
      <c r="GQ585" s="46"/>
      <c r="GR585" s="46"/>
      <c r="GS585" s="46"/>
      <c r="GT585" s="46"/>
      <c r="GU585" s="46"/>
      <c r="GV585" s="46"/>
      <c r="GW585" s="46"/>
      <c r="GX585" s="46"/>
      <c r="GY585" s="46"/>
      <c r="GZ585" s="46"/>
      <c r="HA585" s="46"/>
      <c r="HB585" s="46"/>
      <c r="HC585" s="46"/>
      <c r="HD585" s="46"/>
      <c r="HE585" s="46"/>
      <c r="HF585" s="46"/>
      <c r="HG585" s="46"/>
      <c r="HH585" s="46"/>
      <c r="HI585" s="46"/>
      <c r="HJ585" s="46"/>
      <c r="HK585" s="46"/>
      <c r="HL585" s="46"/>
      <c r="HM585" s="46"/>
      <c r="HN585" s="46"/>
      <c r="HO585" s="46"/>
      <c r="HP585" s="46"/>
      <c r="HQ585" s="46"/>
      <c r="HR585" s="46"/>
      <c r="HS585" s="46"/>
      <c r="HT585" s="46"/>
      <c r="HU585" s="46"/>
      <c r="HV585" s="46"/>
      <c r="HW585" s="46"/>
      <c r="HX585" s="46"/>
      <c r="HY585" s="46"/>
      <c r="HZ585" s="46"/>
      <c r="IA585" s="46"/>
      <c r="IB585" s="46"/>
      <c r="IC585" s="46"/>
      <c r="ID585" s="46"/>
      <c r="IE585" s="46"/>
      <c r="IF585" s="46"/>
      <c r="IG585" s="46"/>
      <c r="IH585" s="46"/>
      <c r="II585" s="46"/>
      <c r="IJ585" s="46"/>
      <c r="IK585" s="46"/>
      <c r="IL585" s="46"/>
      <c r="IM585" s="46"/>
      <c r="IN585" s="46"/>
      <c r="IO585" s="46"/>
      <c r="IP585" s="46"/>
      <c r="IQ585" s="46"/>
      <c r="IR585" s="46"/>
      <c r="IS585" s="46"/>
      <c r="IT585" s="46"/>
      <c r="IU585" s="46"/>
      <c r="IV585" s="46"/>
      <c r="IW585" s="46"/>
      <c r="IX585" s="46"/>
      <c r="IY585" s="46"/>
      <c r="IZ585" s="46"/>
      <c r="JA585" s="46"/>
      <c r="JB585" s="46"/>
      <c r="JC585" s="46"/>
      <c r="JD585" s="46"/>
      <c r="JE585" s="46"/>
      <c r="JF585" s="46"/>
      <c r="JG585" s="46"/>
      <c r="JH585" s="46"/>
      <c r="JI585" s="46"/>
      <c r="JJ585" s="46"/>
      <c r="JK585" s="46"/>
      <c r="JL585" s="46"/>
      <c r="JM585" s="46"/>
      <c r="JN585" s="46"/>
      <c r="JO585" s="46"/>
      <c r="JP585" s="46"/>
      <c r="JQ585" s="46"/>
      <c r="JR585" s="46"/>
      <c r="JS585" s="46"/>
      <c r="JT585" s="46"/>
      <c r="JU585" s="46"/>
      <c r="JV585" s="46"/>
      <c r="JW585" s="46"/>
      <c r="JX585" s="46"/>
      <c r="JY585" s="46"/>
      <c r="JZ585" s="46"/>
      <c r="KA585" s="46"/>
      <c r="KB585" s="46"/>
      <c r="KC585" s="46"/>
      <c r="KD585" s="46"/>
      <c r="KE585" s="46"/>
      <c r="KF585" s="46"/>
      <c r="KG585" s="46"/>
      <c r="KH585" s="46"/>
      <c r="KI585" s="46"/>
      <c r="KJ585" s="46"/>
      <c r="KK585" s="46"/>
      <c r="KL585" s="46"/>
      <c r="KM585" s="46"/>
      <c r="KN585" s="46"/>
      <c r="KO585" s="46"/>
      <c r="KP585" s="234"/>
    </row>
    <row r="586" spans="1:302" s="52" customFormat="1" ht="77.25" thickBot="1" x14ac:dyDescent="0.3">
      <c r="A586" s="416"/>
      <c r="B586" s="417" t="s">
        <v>1650</v>
      </c>
      <c r="C586" s="419">
        <v>12150113</v>
      </c>
      <c r="D586" s="420">
        <v>40399</v>
      </c>
      <c r="E586" s="420" t="s">
        <v>2563</v>
      </c>
      <c r="F586" s="420">
        <v>42360</v>
      </c>
      <c r="G586" s="421">
        <v>-7777</v>
      </c>
      <c r="H586" s="417" t="s">
        <v>587</v>
      </c>
      <c r="I586" s="417" t="s">
        <v>1210</v>
      </c>
      <c r="J586" s="417"/>
      <c r="K586" s="417" t="s">
        <v>50</v>
      </c>
      <c r="L586" s="417" t="s">
        <v>50</v>
      </c>
      <c r="M586" s="417" t="s">
        <v>50</v>
      </c>
      <c r="N586" s="417" t="s">
        <v>74</v>
      </c>
      <c r="O586" s="417" t="s">
        <v>7934</v>
      </c>
      <c r="P586" s="418">
        <v>55782</v>
      </c>
      <c r="Q586" s="417" t="s">
        <v>559</v>
      </c>
      <c r="R586" s="417" t="s">
        <v>658</v>
      </c>
      <c r="S586" s="422" t="s">
        <v>2305</v>
      </c>
      <c r="T586" s="421" t="s">
        <v>1861</v>
      </c>
      <c r="U586" s="421" t="s">
        <v>1861</v>
      </c>
      <c r="V586" s="421" t="s">
        <v>1861</v>
      </c>
      <c r="W586" s="421" t="s">
        <v>1861</v>
      </c>
      <c r="X586" s="421" t="s">
        <v>1861</v>
      </c>
      <c r="Y586" s="421" t="s">
        <v>1861</v>
      </c>
      <c r="Z586" s="421" t="s">
        <v>1861</v>
      </c>
      <c r="AA586" s="421" t="s">
        <v>1861</v>
      </c>
      <c r="AB586" s="421" t="s">
        <v>1861</v>
      </c>
      <c r="AC586" s="421" t="s">
        <v>1861</v>
      </c>
      <c r="AD586" s="421" t="s">
        <v>1861</v>
      </c>
      <c r="AE586" s="421" t="s">
        <v>1861</v>
      </c>
      <c r="AF586" s="417" t="s">
        <v>687</v>
      </c>
      <c r="AG586" s="760"/>
      <c r="AH586" s="760"/>
      <c r="AI586" s="760"/>
      <c r="AJ586" s="575" t="s">
        <v>3808</v>
      </c>
      <c r="AK586" s="575" t="s">
        <v>7935</v>
      </c>
      <c r="AL586" s="417">
        <v>43</v>
      </c>
      <c r="AM586" s="417">
        <v>28</v>
      </c>
      <c r="AN586" s="1126">
        <v>17.5</v>
      </c>
      <c r="AO586" s="417">
        <v>24</v>
      </c>
      <c r="AP586" s="417">
        <v>14</v>
      </c>
      <c r="AQ586" s="417">
        <v>55.9</v>
      </c>
      <c r="AR586" s="417">
        <f t="shared" si="44"/>
        <v>43.47152777777778</v>
      </c>
      <c r="AS586" s="417">
        <f t="shared" si="45"/>
        <v>24.248861111111111</v>
      </c>
      <c r="AT586" s="417" t="s">
        <v>34</v>
      </c>
      <c r="AU586" s="760"/>
      <c r="AV586" s="1241"/>
      <c r="AW586" s="1300"/>
      <c r="AX586" s="1241"/>
      <c r="AY586" s="1300"/>
      <c r="AZ586" s="1241"/>
      <c r="BA586" s="1300"/>
      <c r="BB586" s="1241"/>
      <c r="BC586" s="1300"/>
      <c r="BD586" s="1241"/>
      <c r="BE586" s="1300"/>
      <c r="BF586" s="760"/>
      <c r="BG586" s="513"/>
      <c r="BH586" s="735"/>
      <c r="BI586" s="46"/>
      <c r="BJ586" s="46"/>
      <c r="BK586" s="46"/>
      <c r="BL586" s="46"/>
      <c r="BM586" s="46"/>
      <c r="BN586" s="46"/>
      <c r="BO586" s="46"/>
      <c r="BP586" s="46"/>
      <c r="BQ586" s="46"/>
      <c r="BR586" s="46"/>
      <c r="BS586" s="46"/>
      <c r="BT586" s="46"/>
      <c r="BU586" s="46"/>
      <c r="BV586" s="46"/>
      <c r="BW586" s="46"/>
      <c r="BX586" s="46"/>
      <c r="BY586" s="46"/>
      <c r="BZ586" s="46"/>
      <c r="CA586" s="46"/>
      <c r="CB586" s="46"/>
      <c r="CC586" s="46"/>
      <c r="CD586" s="46"/>
      <c r="CE586" s="46"/>
      <c r="CF586" s="46"/>
      <c r="CG586" s="46"/>
      <c r="CH586" s="46"/>
      <c r="CI586" s="46"/>
      <c r="CJ586" s="46"/>
      <c r="CK586" s="46"/>
      <c r="CL586" s="46"/>
      <c r="CM586" s="46"/>
      <c r="CN586" s="46"/>
      <c r="CO586" s="46"/>
      <c r="CP586" s="46"/>
      <c r="CQ586" s="46"/>
      <c r="CR586" s="46"/>
      <c r="CS586" s="46"/>
      <c r="CT586" s="46"/>
      <c r="CU586" s="46"/>
      <c r="CV586" s="46"/>
      <c r="CW586" s="46"/>
      <c r="CX586" s="46"/>
      <c r="CY586" s="46"/>
      <c r="CZ586" s="46"/>
      <c r="DA586" s="46"/>
      <c r="DB586" s="46"/>
      <c r="DC586" s="46"/>
      <c r="DD586" s="46"/>
      <c r="DE586" s="46"/>
      <c r="DF586" s="46"/>
      <c r="DG586" s="46"/>
      <c r="DH586" s="46"/>
      <c r="DI586" s="46"/>
      <c r="DJ586" s="46"/>
      <c r="DK586" s="46"/>
      <c r="DL586" s="46"/>
      <c r="DM586" s="46"/>
      <c r="DN586" s="46"/>
      <c r="DO586" s="46"/>
      <c r="DP586" s="46"/>
      <c r="DQ586" s="46"/>
      <c r="DR586" s="46"/>
      <c r="DS586" s="46"/>
      <c r="DT586" s="46"/>
      <c r="DU586" s="46"/>
      <c r="DV586" s="46"/>
      <c r="DW586" s="46"/>
      <c r="DX586" s="46"/>
      <c r="DY586" s="46"/>
      <c r="DZ586" s="46"/>
      <c r="EA586" s="46"/>
      <c r="EB586" s="46"/>
      <c r="EC586" s="46"/>
      <c r="ED586" s="46"/>
      <c r="EE586" s="46"/>
      <c r="EF586" s="46"/>
      <c r="EG586" s="46"/>
      <c r="EH586" s="46"/>
      <c r="EI586" s="46"/>
      <c r="EJ586" s="46"/>
      <c r="EK586" s="46"/>
      <c r="EL586" s="46"/>
      <c r="EM586" s="46"/>
      <c r="EN586" s="46"/>
      <c r="EO586" s="46"/>
      <c r="EP586" s="46"/>
      <c r="EQ586" s="46"/>
      <c r="ER586" s="46"/>
      <c r="ES586" s="46"/>
      <c r="ET586" s="46"/>
      <c r="EU586" s="46"/>
      <c r="EV586" s="46"/>
      <c r="EW586" s="46"/>
      <c r="EX586" s="46"/>
      <c r="EY586" s="46"/>
      <c r="EZ586" s="46"/>
      <c r="FA586" s="46"/>
      <c r="FB586" s="46"/>
      <c r="FC586" s="46"/>
      <c r="FD586" s="46"/>
      <c r="FE586" s="46"/>
      <c r="FF586" s="46"/>
      <c r="FG586" s="46"/>
      <c r="FH586" s="46"/>
      <c r="FI586" s="46"/>
      <c r="FJ586" s="46"/>
      <c r="FK586" s="46"/>
      <c r="FL586" s="46"/>
      <c r="FM586" s="46"/>
      <c r="FN586" s="46"/>
      <c r="FO586" s="46"/>
      <c r="FP586" s="46"/>
      <c r="FQ586" s="46"/>
      <c r="FR586" s="46"/>
      <c r="FS586" s="46"/>
      <c r="FT586" s="46"/>
      <c r="FU586" s="46"/>
      <c r="FV586" s="46"/>
      <c r="FW586" s="46"/>
      <c r="FX586" s="46"/>
      <c r="FY586" s="46"/>
      <c r="FZ586" s="46"/>
      <c r="GA586" s="46"/>
      <c r="GB586" s="46"/>
      <c r="GC586" s="46"/>
      <c r="GD586" s="46"/>
      <c r="GE586" s="46"/>
      <c r="GF586" s="46"/>
      <c r="GG586" s="46"/>
      <c r="GH586" s="46"/>
      <c r="GI586" s="46"/>
      <c r="GJ586" s="46"/>
      <c r="GK586" s="46"/>
      <c r="GL586" s="46"/>
      <c r="GM586" s="46"/>
      <c r="GN586" s="46"/>
      <c r="GO586" s="46"/>
      <c r="GP586" s="46"/>
      <c r="GQ586" s="46"/>
      <c r="GR586" s="46"/>
      <c r="GS586" s="46"/>
      <c r="GT586" s="46"/>
      <c r="GU586" s="46"/>
      <c r="GV586" s="46"/>
      <c r="GW586" s="46"/>
      <c r="GX586" s="46"/>
      <c r="GY586" s="46"/>
      <c r="GZ586" s="46"/>
      <c r="HA586" s="46"/>
      <c r="HB586" s="46"/>
      <c r="HC586" s="46"/>
      <c r="HD586" s="46"/>
      <c r="HE586" s="46"/>
      <c r="HF586" s="46"/>
      <c r="HG586" s="46"/>
      <c r="HH586" s="46"/>
      <c r="HI586" s="46"/>
      <c r="HJ586" s="46"/>
      <c r="HK586" s="46"/>
      <c r="HL586" s="46"/>
      <c r="HM586" s="46"/>
      <c r="HN586" s="46"/>
      <c r="HO586" s="46"/>
      <c r="HP586" s="46"/>
      <c r="HQ586" s="46"/>
      <c r="HR586" s="46"/>
      <c r="HS586" s="46"/>
      <c r="HT586" s="46"/>
      <c r="HU586" s="46"/>
      <c r="HV586" s="46"/>
      <c r="HW586" s="46"/>
      <c r="HX586" s="46"/>
      <c r="HY586" s="46"/>
      <c r="HZ586" s="46"/>
      <c r="IA586" s="46"/>
      <c r="IB586" s="46"/>
      <c r="IC586" s="46"/>
      <c r="ID586" s="46"/>
      <c r="IE586" s="46"/>
      <c r="IF586" s="46"/>
      <c r="IG586" s="46"/>
      <c r="IH586" s="46"/>
      <c r="II586" s="46"/>
      <c r="IJ586" s="46"/>
      <c r="IK586" s="46"/>
      <c r="IL586" s="46"/>
      <c r="IM586" s="46"/>
      <c r="IN586" s="46"/>
      <c r="IO586" s="46"/>
      <c r="IP586" s="46"/>
      <c r="IQ586" s="46"/>
      <c r="IR586" s="46"/>
      <c r="IS586" s="46"/>
      <c r="IT586" s="46"/>
      <c r="IU586" s="46"/>
      <c r="IV586" s="46"/>
      <c r="IW586" s="46"/>
      <c r="IX586" s="46"/>
      <c r="IY586" s="46"/>
      <c r="IZ586" s="46"/>
      <c r="JA586" s="46"/>
      <c r="JB586" s="46"/>
      <c r="JC586" s="46"/>
      <c r="JD586" s="46"/>
      <c r="JE586" s="46"/>
      <c r="JF586" s="46"/>
      <c r="JG586" s="46"/>
      <c r="JH586" s="46"/>
      <c r="JI586" s="46"/>
      <c r="JJ586" s="46"/>
      <c r="JK586" s="46"/>
      <c r="JL586" s="46"/>
      <c r="JM586" s="46"/>
      <c r="JN586" s="46"/>
      <c r="JO586" s="46"/>
      <c r="JP586" s="46"/>
      <c r="JQ586" s="46"/>
      <c r="JR586" s="46"/>
      <c r="JS586" s="46"/>
      <c r="JT586" s="46"/>
      <c r="JU586" s="46"/>
      <c r="JV586" s="46"/>
      <c r="JW586" s="46"/>
      <c r="JX586" s="46"/>
      <c r="JY586" s="46"/>
      <c r="JZ586" s="46"/>
      <c r="KA586" s="46"/>
      <c r="KB586" s="46"/>
      <c r="KC586" s="46"/>
      <c r="KD586" s="46"/>
      <c r="KE586" s="46"/>
      <c r="KF586" s="46"/>
      <c r="KG586" s="46"/>
      <c r="KH586" s="46"/>
      <c r="KI586" s="46"/>
      <c r="KJ586" s="46"/>
      <c r="KK586" s="46"/>
      <c r="KL586" s="46"/>
      <c r="KM586" s="46"/>
      <c r="KN586" s="46"/>
      <c r="KO586" s="46"/>
      <c r="KP586" s="234"/>
    </row>
    <row r="587" spans="1:302" s="52" customFormat="1" ht="63.75" x14ac:dyDescent="0.25">
      <c r="A587" s="180">
        <v>180</v>
      </c>
      <c r="B587" s="180" t="s">
        <v>2565</v>
      </c>
      <c r="C587" s="507">
        <v>12150114</v>
      </c>
      <c r="D587" s="508">
        <v>40519</v>
      </c>
      <c r="E587" s="508" t="s">
        <v>321</v>
      </c>
      <c r="F587" s="508">
        <v>40908</v>
      </c>
      <c r="G587" s="180">
        <v>-7777</v>
      </c>
      <c r="H587" s="180" t="s">
        <v>587</v>
      </c>
      <c r="I587" s="180" t="s">
        <v>1210</v>
      </c>
      <c r="J587" s="180"/>
      <c r="K587" s="180" t="s">
        <v>50</v>
      </c>
      <c r="L587" s="180" t="s">
        <v>1596</v>
      </c>
      <c r="M587" s="180" t="s">
        <v>301</v>
      </c>
      <c r="N587" s="180" t="s">
        <v>217</v>
      </c>
      <c r="O587" s="180" t="s">
        <v>2566</v>
      </c>
      <c r="P587" s="506">
        <v>27317</v>
      </c>
      <c r="Q587" s="180" t="s">
        <v>559</v>
      </c>
      <c r="R587" s="180" t="s">
        <v>658</v>
      </c>
      <c r="S587" s="674" t="s">
        <v>1929</v>
      </c>
      <c r="T587" s="180">
        <v>38.700000000000003</v>
      </c>
      <c r="U587" s="180">
        <v>-7777</v>
      </c>
      <c r="V587" s="180">
        <v>-7777</v>
      </c>
      <c r="W587" s="180">
        <v>-7777</v>
      </c>
      <c r="X587" s="180">
        <v>-7777</v>
      </c>
      <c r="Y587" s="76">
        <v>310</v>
      </c>
      <c r="Z587" s="180">
        <v>20</v>
      </c>
      <c r="AA587" s="180">
        <v>6158</v>
      </c>
      <c r="AB587" s="180">
        <v>1.5</v>
      </c>
      <c r="AC587" s="180">
        <v>20000</v>
      </c>
      <c r="AD587" s="180">
        <v>-9999</v>
      </c>
      <c r="AE587" s="180">
        <v>6000</v>
      </c>
      <c r="AF587" s="180" t="s">
        <v>686</v>
      </c>
      <c r="AG587" s="761"/>
      <c r="AH587" s="761"/>
      <c r="AI587" s="761"/>
      <c r="AJ587" s="662" t="s">
        <v>3809</v>
      </c>
      <c r="AK587" s="662" t="s">
        <v>3810</v>
      </c>
      <c r="AL587" s="180">
        <v>43</v>
      </c>
      <c r="AM587" s="180">
        <v>4</v>
      </c>
      <c r="AN587" s="1120">
        <v>31</v>
      </c>
      <c r="AO587" s="180">
        <v>23</v>
      </c>
      <c r="AP587" s="180">
        <v>29</v>
      </c>
      <c r="AQ587" s="180">
        <v>30.73</v>
      </c>
      <c r="AR587" s="180">
        <f t="shared" si="44"/>
        <v>43.075277777777778</v>
      </c>
      <c r="AS587" s="180">
        <f t="shared" si="45"/>
        <v>23.491869444444447</v>
      </c>
      <c r="AT587" s="180" t="s">
        <v>34</v>
      </c>
      <c r="AU587" s="761"/>
      <c r="AV587" s="1234"/>
      <c r="AW587" s="1293"/>
      <c r="AX587" s="1234"/>
      <c r="AY587" s="1293"/>
      <c r="AZ587" s="1234"/>
      <c r="BA587" s="1293"/>
      <c r="BB587" s="1234"/>
      <c r="BC587" s="1293"/>
      <c r="BD587" s="1234"/>
      <c r="BE587" s="1293"/>
      <c r="BF587" s="761" t="s">
        <v>9660</v>
      </c>
      <c r="BG587" s="509"/>
      <c r="BH587" s="230"/>
      <c r="BI587" s="46"/>
      <c r="BJ587" s="46"/>
      <c r="BK587" s="46"/>
      <c r="BL587" s="46"/>
      <c r="BM587" s="46"/>
      <c r="BN587" s="46"/>
      <c r="BO587" s="46"/>
      <c r="BP587" s="46"/>
      <c r="BQ587" s="46"/>
      <c r="BR587" s="46"/>
      <c r="BS587" s="46"/>
      <c r="BT587" s="46"/>
      <c r="BU587" s="46"/>
      <c r="BV587" s="46"/>
      <c r="BW587" s="46"/>
      <c r="BX587" s="46"/>
      <c r="BY587" s="46"/>
      <c r="BZ587" s="46"/>
      <c r="CA587" s="46"/>
      <c r="CB587" s="46"/>
      <c r="CC587" s="46"/>
      <c r="CD587" s="46"/>
      <c r="CE587" s="46"/>
      <c r="CF587" s="46"/>
      <c r="CG587" s="46"/>
      <c r="CH587" s="46"/>
      <c r="CI587" s="46"/>
      <c r="CJ587" s="46"/>
      <c r="CK587" s="46"/>
      <c r="CL587" s="46"/>
      <c r="CM587" s="46"/>
      <c r="CN587" s="46"/>
      <c r="CO587" s="46"/>
      <c r="CP587" s="46"/>
      <c r="CQ587" s="46"/>
      <c r="CR587" s="46"/>
      <c r="CS587" s="46"/>
      <c r="CT587" s="46"/>
      <c r="CU587" s="46"/>
      <c r="CV587" s="46"/>
      <c r="CW587" s="46"/>
      <c r="CX587" s="46"/>
      <c r="CY587" s="46"/>
      <c r="CZ587" s="46"/>
      <c r="DA587" s="46"/>
      <c r="DB587" s="46"/>
      <c r="DC587" s="46"/>
      <c r="DD587" s="46"/>
      <c r="DE587" s="46"/>
      <c r="DF587" s="46"/>
      <c r="DG587" s="46"/>
      <c r="DH587" s="46"/>
      <c r="DI587" s="46"/>
      <c r="DJ587" s="46"/>
      <c r="DK587" s="46"/>
      <c r="DL587" s="46"/>
      <c r="DM587" s="46"/>
      <c r="DN587" s="46"/>
      <c r="DO587" s="46"/>
      <c r="DP587" s="46"/>
      <c r="DQ587" s="46"/>
      <c r="DR587" s="46"/>
      <c r="DS587" s="46"/>
      <c r="DT587" s="46"/>
      <c r="DU587" s="46"/>
      <c r="DV587" s="46"/>
      <c r="DW587" s="46"/>
      <c r="DX587" s="46"/>
      <c r="DY587" s="46"/>
      <c r="DZ587" s="46"/>
      <c r="EA587" s="46"/>
      <c r="EB587" s="46"/>
      <c r="EC587" s="46"/>
      <c r="ED587" s="46"/>
      <c r="EE587" s="46"/>
      <c r="EF587" s="46"/>
      <c r="EG587" s="46"/>
      <c r="EH587" s="46"/>
      <c r="EI587" s="46"/>
      <c r="EJ587" s="46"/>
      <c r="EK587" s="46"/>
      <c r="EL587" s="46"/>
      <c r="EM587" s="46"/>
      <c r="EN587" s="46"/>
      <c r="EO587" s="46"/>
      <c r="EP587" s="46"/>
      <c r="EQ587" s="46"/>
      <c r="ER587" s="46"/>
      <c r="ES587" s="46"/>
      <c r="ET587" s="46"/>
      <c r="EU587" s="46"/>
      <c r="EV587" s="46"/>
      <c r="EW587" s="46"/>
      <c r="EX587" s="46"/>
      <c r="EY587" s="46"/>
      <c r="EZ587" s="46"/>
      <c r="FA587" s="46"/>
      <c r="FB587" s="46"/>
      <c r="FC587" s="46"/>
      <c r="FD587" s="46"/>
      <c r="FE587" s="46"/>
      <c r="FF587" s="46"/>
      <c r="FG587" s="46"/>
      <c r="FH587" s="46"/>
      <c r="FI587" s="46"/>
      <c r="FJ587" s="46"/>
      <c r="FK587" s="46"/>
      <c r="FL587" s="46"/>
      <c r="FM587" s="46"/>
      <c r="FN587" s="46"/>
      <c r="FO587" s="46"/>
      <c r="FP587" s="46"/>
      <c r="FQ587" s="46"/>
      <c r="FR587" s="46"/>
      <c r="FS587" s="46"/>
      <c r="FT587" s="46"/>
      <c r="FU587" s="46"/>
      <c r="FV587" s="46"/>
      <c r="FW587" s="46"/>
      <c r="FX587" s="46"/>
      <c r="FY587" s="46"/>
      <c r="FZ587" s="46"/>
      <c r="GA587" s="46"/>
      <c r="GB587" s="46"/>
      <c r="GC587" s="46"/>
      <c r="GD587" s="46"/>
      <c r="GE587" s="46"/>
      <c r="GF587" s="46"/>
      <c r="GG587" s="46"/>
      <c r="GH587" s="46"/>
      <c r="GI587" s="46"/>
      <c r="GJ587" s="46"/>
      <c r="GK587" s="46"/>
      <c r="GL587" s="46"/>
      <c r="GM587" s="46"/>
      <c r="GN587" s="46"/>
      <c r="GO587" s="46"/>
      <c r="GP587" s="46"/>
      <c r="GQ587" s="46"/>
      <c r="GR587" s="46"/>
      <c r="GS587" s="46"/>
      <c r="GT587" s="46"/>
      <c r="GU587" s="46"/>
      <c r="GV587" s="46"/>
      <c r="GW587" s="46"/>
      <c r="GX587" s="46"/>
      <c r="GY587" s="46"/>
      <c r="GZ587" s="46"/>
      <c r="HA587" s="46"/>
      <c r="HB587" s="46"/>
      <c r="HC587" s="46"/>
      <c r="HD587" s="46"/>
      <c r="HE587" s="46"/>
      <c r="HF587" s="46"/>
      <c r="HG587" s="46"/>
      <c r="HH587" s="46"/>
      <c r="HI587" s="46"/>
      <c r="HJ587" s="46"/>
      <c r="HK587" s="46"/>
      <c r="HL587" s="46"/>
      <c r="HM587" s="46"/>
      <c r="HN587" s="46"/>
      <c r="HO587" s="46"/>
      <c r="HP587" s="46"/>
      <c r="HQ587" s="46"/>
      <c r="HR587" s="46"/>
      <c r="HS587" s="46"/>
      <c r="HT587" s="46"/>
      <c r="HU587" s="46"/>
      <c r="HV587" s="46"/>
      <c r="HW587" s="46"/>
      <c r="HX587" s="46"/>
      <c r="HY587" s="46"/>
      <c r="HZ587" s="46"/>
      <c r="IA587" s="46"/>
      <c r="IB587" s="46"/>
      <c r="IC587" s="46"/>
      <c r="ID587" s="46"/>
      <c r="IE587" s="46"/>
      <c r="IF587" s="46"/>
      <c r="IG587" s="46"/>
      <c r="IH587" s="46"/>
      <c r="II587" s="46"/>
      <c r="IJ587" s="46"/>
      <c r="IK587" s="46"/>
      <c r="IL587" s="46"/>
      <c r="IM587" s="46"/>
      <c r="IN587" s="46"/>
      <c r="IO587" s="46"/>
      <c r="IP587" s="46"/>
      <c r="IQ587" s="46"/>
      <c r="IR587" s="46"/>
      <c r="IS587" s="46"/>
      <c r="IT587" s="46"/>
      <c r="IU587" s="46"/>
      <c r="IV587" s="46"/>
      <c r="IW587" s="46"/>
      <c r="IX587" s="46"/>
      <c r="IY587" s="46"/>
      <c r="IZ587" s="46"/>
      <c r="JA587" s="46"/>
      <c r="JB587" s="46"/>
      <c r="JC587" s="46"/>
      <c r="JD587" s="46"/>
      <c r="JE587" s="46"/>
      <c r="JF587" s="46"/>
      <c r="JG587" s="46"/>
      <c r="JH587" s="46"/>
      <c r="JI587" s="46"/>
      <c r="JJ587" s="46"/>
      <c r="JK587" s="46"/>
      <c r="JL587" s="46"/>
      <c r="JM587" s="46"/>
      <c r="JN587" s="46"/>
      <c r="JO587" s="46"/>
      <c r="JP587" s="46"/>
      <c r="JQ587" s="46"/>
      <c r="JR587" s="46"/>
      <c r="JS587" s="46"/>
      <c r="JT587" s="46"/>
      <c r="JU587" s="46"/>
      <c r="JV587" s="46"/>
      <c r="JW587" s="46"/>
      <c r="JX587" s="46"/>
      <c r="JY587" s="46"/>
      <c r="JZ587" s="46"/>
      <c r="KA587" s="46"/>
      <c r="KB587" s="46"/>
      <c r="KC587" s="46"/>
      <c r="KD587" s="46"/>
      <c r="KE587" s="46"/>
      <c r="KF587" s="46"/>
      <c r="KG587" s="46"/>
      <c r="KH587" s="46"/>
      <c r="KI587" s="46"/>
      <c r="KJ587" s="46"/>
      <c r="KK587" s="46"/>
      <c r="KL587" s="46"/>
      <c r="KM587" s="46"/>
      <c r="KN587" s="46"/>
      <c r="KO587" s="46"/>
      <c r="KP587" s="234"/>
    </row>
    <row r="588" spans="1:302" s="52" customFormat="1" ht="63.75" x14ac:dyDescent="0.25">
      <c r="A588" s="24"/>
      <c r="B588" s="24" t="s">
        <v>2565</v>
      </c>
      <c r="C588" s="26">
        <v>12150114</v>
      </c>
      <c r="D588" s="27">
        <v>40519</v>
      </c>
      <c r="E588" s="27" t="s">
        <v>321</v>
      </c>
      <c r="F588" s="27">
        <v>40908</v>
      </c>
      <c r="G588" s="24">
        <v>-7777</v>
      </c>
      <c r="H588" s="24" t="s">
        <v>587</v>
      </c>
      <c r="I588" s="24" t="s">
        <v>1210</v>
      </c>
      <c r="J588" s="24"/>
      <c r="K588" s="24" t="s">
        <v>50</v>
      </c>
      <c r="L588" s="24" t="s">
        <v>1596</v>
      </c>
      <c r="M588" s="24" t="s">
        <v>301</v>
      </c>
      <c r="N588" s="24" t="s">
        <v>217</v>
      </c>
      <c r="O588" s="24" t="s">
        <v>2566</v>
      </c>
      <c r="P588" s="25">
        <v>27317</v>
      </c>
      <c r="Q588" s="24" t="s">
        <v>559</v>
      </c>
      <c r="R588" s="24" t="s">
        <v>658</v>
      </c>
      <c r="S588" s="282" t="s">
        <v>1929</v>
      </c>
      <c r="T588" s="24" t="s">
        <v>1861</v>
      </c>
      <c r="U588" s="24" t="s">
        <v>1861</v>
      </c>
      <c r="V588" s="24" t="s">
        <v>1861</v>
      </c>
      <c r="W588" s="24" t="s">
        <v>1861</v>
      </c>
      <c r="X588" s="24" t="s">
        <v>1861</v>
      </c>
      <c r="Y588" s="24" t="s">
        <v>1861</v>
      </c>
      <c r="Z588" s="24" t="s">
        <v>1861</v>
      </c>
      <c r="AA588" s="24" t="s">
        <v>1861</v>
      </c>
      <c r="AB588" s="24" t="s">
        <v>1861</v>
      </c>
      <c r="AC588" s="24" t="s">
        <v>1861</v>
      </c>
      <c r="AD588" s="24" t="s">
        <v>1861</v>
      </c>
      <c r="AE588" s="24" t="s">
        <v>1861</v>
      </c>
      <c r="AF588" s="24" t="s">
        <v>687</v>
      </c>
      <c r="AG588" s="75"/>
      <c r="AH588" s="75"/>
      <c r="AI588" s="75"/>
      <c r="AJ588" s="66" t="s">
        <v>3811</v>
      </c>
      <c r="AK588" s="66" t="s">
        <v>3812</v>
      </c>
      <c r="AL588" s="24">
        <v>43</v>
      </c>
      <c r="AM588" s="24">
        <v>4</v>
      </c>
      <c r="AN588" s="1112">
        <v>29.4</v>
      </c>
      <c r="AO588" s="24">
        <v>23</v>
      </c>
      <c r="AP588" s="24">
        <v>29</v>
      </c>
      <c r="AQ588" s="24">
        <v>42.39</v>
      </c>
      <c r="AR588" s="24">
        <f t="shared" si="44"/>
        <v>43.074833333333338</v>
      </c>
      <c r="AS588" s="24">
        <f t="shared" si="45"/>
        <v>23.495108333333334</v>
      </c>
      <c r="AT588" s="24" t="s">
        <v>34</v>
      </c>
      <c r="AU588" s="75"/>
      <c r="AV588" s="1239"/>
      <c r="AW588" s="1298"/>
      <c r="AX588" s="1239"/>
      <c r="AY588" s="1298"/>
      <c r="AZ588" s="1239"/>
      <c r="BA588" s="1298"/>
      <c r="BB588" s="1239"/>
      <c r="BC588" s="1298"/>
      <c r="BD588" s="1239"/>
      <c r="BE588" s="1298"/>
      <c r="BF588" s="75" t="s">
        <v>9660</v>
      </c>
      <c r="BG588" s="29"/>
      <c r="BH588" s="230"/>
      <c r="BI588" s="46"/>
      <c r="BJ588" s="46"/>
      <c r="BK588" s="46"/>
      <c r="BL588" s="46"/>
      <c r="BM588" s="46"/>
      <c r="BN588" s="46"/>
      <c r="BO588" s="46"/>
      <c r="BP588" s="46"/>
      <c r="BQ588" s="46"/>
      <c r="BR588" s="46"/>
      <c r="BS588" s="46"/>
      <c r="BT588" s="46"/>
      <c r="BU588" s="46"/>
      <c r="BV588" s="46"/>
      <c r="BW588" s="46"/>
      <c r="BX588" s="46"/>
      <c r="BY588" s="46"/>
      <c r="BZ588" s="46"/>
      <c r="CA588" s="46"/>
      <c r="CB588" s="46"/>
      <c r="CC588" s="46"/>
      <c r="CD588" s="46"/>
      <c r="CE588" s="46"/>
      <c r="CF588" s="46"/>
      <c r="CG588" s="46"/>
      <c r="CH588" s="46"/>
      <c r="CI588" s="46"/>
      <c r="CJ588" s="46"/>
      <c r="CK588" s="46"/>
      <c r="CL588" s="46"/>
      <c r="CM588" s="46"/>
      <c r="CN588" s="46"/>
      <c r="CO588" s="46"/>
      <c r="CP588" s="46"/>
      <c r="CQ588" s="46"/>
      <c r="CR588" s="46"/>
      <c r="CS588" s="46"/>
      <c r="CT588" s="46"/>
      <c r="CU588" s="46"/>
      <c r="CV588" s="46"/>
      <c r="CW588" s="46"/>
      <c r="CX588" s="46"/>
      <c r="CY588" s="46"/>
      <c r="CZ588" s="46"/>
      <c r="DA588" s="46"/>
      <c r="DB588" s="46"/>
      <c r="DC588" s="46"/>
      <c r="DD588" s="46"/>
      <c r="DE588" s="46"/>
      <c r="DF588" s="46"/>
      <c r="DG588" s="46"/>
      <c r="DH588" s="46"/>
      <c r="DI588" s="46"/>
      <c r="DJ588" s="46"/>
      <c r="DK588" s="46"/>
      <c r="DL588" s="46"/>
      <c r="DM588" s="46"/>
      <c r="DN588" s="46"/>
      <c r="DO588" s="46"/>
      <c r="DP588" s="46"/>
      <c r="DQ588" s="46"/>
      <c r="DR588" s="46"/>
      <c r="DS588" s="46"/>
      <c r="DT588" s="46"/>
      <c r="DU588" s="46"/>
      <c r="DV588" s="46"/>
      <c r="DW588" s="46"/>
      <c r="DX588" s="46"/>
      <c r="DY588" s="46"/>
      <c r="DZ588" s="46"/>
      <c r="EA588" s="46"/>
      <c r="EB588" s="46"/>
      <c r="EC588" s="46"/>
      <c r="ED588" s="46"/>
      <c r="EE588" s="46"/>
      <c r="EF588" s="46"/>
      <c r="EG588" s="46"/>
      <c r="EH588" s="46"/>
      <c r="EI588" s="46"/>
      <c r="EJ588" s="46"/>
      <c r="EK588" s="46"/>
      <c r="EL588" s="46"/>
      <c r="EM588" s="46"/>
      <c r="EN588" s="46"/>
      <c r="EO588" s="46"/>
      <c r="EP588" s="46"/>
      <c r="EQ588" s="46"/>
      <c r="ER588" s="46"/>
      <c r="ES588" s="46"/>
      <c r="ET588" s="46"/>
      <c r="EU588" s="46"/>
      <c r="EV588" s="46"/>
      <c r="EW588" s="46"/>
      <c r="EX588" s="46"/>
      <c r="EY588" s="46"/>
      <c r="EZ588" s="46"/>
      <c r="FA588" s="46"/>
      <c r="FB588" s="46"/>
      <c r="FC588" s="46"/>
      <c r="FD588" s="46"/>
      <c r="FE588" s="46"/>
      <c r="FF588" s="46"/>
      <c r="FG588" s="46"/>
      <c r="FH588" s="46"/>
      <c r="FI588" s="46"/>
      <c r="FJ588" s="46"/>
      <c r="FK588" s="46"/>
      <c r="FL588" s="46"/>
      <c r="FM588" s="46"/>
      <c r="FN588" s="46"/>
      <c r="FO588" s="46"/>
      <c r="FP588" s="46"/>
      <c r="FQ588" s="46"/>
      <c r="FR588" s="46"/>
      <c r="FS588" s="46"/>
      <c r="FT588" s="46"/>
      <c r="FU588" s="46"/>
      <c r="FV588" s="46"/>
      <c r="FW588" s="46"/>
      <c r="FX588" s="46"/>
      <c r="FY588" s="46"/>
      <c r="FZ588" s="46"/>
      <c r="GA588" s="46"/>
      <c r="GB588" s="46"/>
      <c r="GC588" s="46"/>
      <c r="GD588" s="46"/>
      <c r="GE588" s="46"/>
      <c r="GF588" s="46"/>
      <c r="GG588" s="46"/>
      <c r="GH588" s="46"/>
      <c r="GI588" s="46"/>
      <c r="GJ588" s="46"/>
      <c r="GK588" s="46"/>
      <c r="GL588" s="46"/>
      <c r="GM588" s="46"/>
      <c r="GN588" s="46"/>
      <c r="GO588" s="46"/>
      <c r="GP588" s="46"/>
      <c r="GQ588" s="46"/>
      <c r="GR588" s="46"/>
      <c r="GS588" s="46"/>
      <c r="GT588" s="46"/>
      <c r="GU588" s="46"/>
      <c r="GV588" s="46"/>
      <c r="GW588" s="46"/>
      <c r="GX588" s="46"/>
      <c r="GY588" s="46"/>
      <c r="GZ588" s="46"/>
      <c r="HA588" s="46"/>
      <c r="HB588" s="46"/>
      <c r="HC588" s="46"/>
      <c r="HD588" s="46"/>
      <c r="HE588" s="46"/>
      <c r="HF588" s="46"/>
      <c r="HG588" s="46"/>
      <c r="HH588" s="46"/>
      <c r="HI588" s="46"/>
      <c r="HJ588" s="46"/>
      <c r="HK588" s="46"/>
      <c r="HL588" s="46"/>
      <c r="HM588" s="46"/>
      <c r="HN588" s="46"/>
      <c r="HO588" s="46"/>
      <c r="HP588" s="46"/>
      <c r="HQ588" s="46"/>
      <c r="HR588" s="46"/>
      <c r="HS588" s="46"/>
      <c r="HT588" s="46"/>
      <c r="HU588" s="46"/>
      <c r="HV588" s="46"/>
      <c r="HW588" s="46"/>
      <c r="HX588" s="46"/>
      <c r="HY588" s="46"/>
      <c r="HZ588" s="46"/>
      <c r="IA588" s="46"/>
      <c r="IB588" s="46"/>
      <c r="IC588" s="46"/>
      <c r="ID588" s="46"/>
      <c r="IE588" s="46"/>
      <c r="IF588" s="46"/>
      <c r="IG588" s="46"/>
      <c r="IH588" s="46"/>
      <c r="II588" s="46"/>
      <c r="IJ588" s="46"/>
      <c r="IK588" s="46"/>
      <c r="IL588" s="46"/>
      <c r="IM588" s="46"/>
      <c r="IN588" s="46"/>
      <c r="IO588" s="46"/>
      <c r="IP588" s="46"/>
      <c r="IQ588" s="46"/>
      <c r="IR588" s="46"/>
      <c r="IS588" s="46"/>
      <c r="IT588" s="46"/>
      <c r="IU588" s="46"/>
      <c r="IV588" s="46"/>
      <c r="IW588" s="46"/>
      <c r="IX588" s="46"/>
      <c r="IY588" s="46"/>
      <c r="IZ588" s="46"/>
      <c r="JA588" s="46"/>
      <c r="JB588" s="46"/>
      <c r="JC588" s="46"/>
      <c r="JD588" s="46"/>
      <c r="JE588" s="46"/>
      <c r="JF588" s="46"/>
      <c r="JG588" s="46"/>
      <c r="JH588" s="46"/>
      <c r="JI588" s="46"/>
      <c r="JJ588" s="46"/>
      <c r="JK588" s="46"/>
      <c r="JL588" s="46"/>
      <c r="JM588" s="46"/>
      <c r="JN588" s="46"/>
      <c r="JO588" s="46"/>
      <c r="JP588" s="46"/>
      <c r="JQ588" s="46"/>
      <c r="JR588" s="46"/>
      <c r="JS588" s="46"/>
      <c r="JT588" s="46"/>
      <c r="JU588" s="46"/>
      <c r="JV588" s="46"/>
      <c r="JW588" s="46"/>
      <c r="JX588" s="46"/>
      <c r="JY588" s="46"/>
      <c r="JZ588" s="46"/>
      <c r="KA588" s="46"/>
      <c r="KB588" s="46"/>
      <c r="KC588" s="46"/>
      <c r="KD588" s="46"/>
      <c r="KE588" s="46"/>
      <c r="KF588" s="46"/>
      <c r="KG588" s="46"/>
      <c r="KH588" s="46"/>
      <c r="KI588" s="46"/>
      <c r="KJ588" s="46"/>
      <c r="KK588" s="46"/>
      <c r="KL588" s="46"/>
      <c r="KM588" s="46"/>
      <c r="KN588" s="46"/>
      <c r="KO588" s="46"/>
      <c r="KP588" s="234"/>
    </row>
    <row r="589" spans="1:302" s="52" customFormat="1" ht="63.75" x14ac:dyDescent="0.25">
      <c r="A589" s="45"/>
      <c r="B589" s="45" t="s">
        <v>2567</v>
      </c>
      <c r="C589" s="144">
        <v>12150114</v>
      </c>
      <c r="D589" s="31">
        <v>40519</v>
      </c>
      <c r="E589" s="31" t="s">
        <v>321</v>
      </c>
      <c r="F589" s="31">
        <v>40908</v>
      </c>
      <c r="G589" s="21">
        <v>-7777</v>
      </c>
      <c r="H589" s="45" t="s">
        <v>587</v>
      </c>
      <c r="I589" s="45" t="s">
        <v>1210</v>
      </c>
      <c r="J589" s="45"/>
      <c r="K589" s="45" t="s">
        <v>50</v>
      </c>
      <c r="L589" s="45" t="s">
        <v>1596</v>
      </c>
      <c r="M589" s="45" t="s">
        <v>301</v>
      </c>
      <c r="N589" s="45" t="s">
        <v>217</v>
      </c>
      <c r="O589" s="45" t="s">
        <v>2566</v>
      </c>
      <c r="P589" s="147">
        <v>27317</v>
      </c>
      <c r="Q589" s="45" t="s">
        <v>559</v>
      </c>
      <c r="R589" s="45" t="s">
        <v>658</v>
      </c>
      <c r="S589" s="279" t="s">
        <v>1929</v>
      </c>
      <c r="T589" s="45">
        <v>38.700000000000003</v>
      </c>
      <c r="U589" s="21">
        <v>-7777</v>
      </c>
      <c r="V589" s="21">
        <v>-7777</v>
      </c>
      <c r="W589" s="21">
        <v>-7777</v>
      </c>
      <c r="X589" s="21">
        <v>-7777</v>
      </c>
      <c r="Y589" s="221">
        <v>310</v>
      </c>
      <c r="Z589" s="45">
        <v>20</v>
      </c>
      <c r="AA589" s="45">
        <v>6158</v>
      </c>
      <c r="AB589" s="45">
        <v>1.5</v>
      </c>
      <c r="AC589" s="45">
        <v>20000</v>
      </c>
      <c r="AD589" s="45">
        <v>-9999</v>
      </c>
      <c r="AE589" s="45">
        <v>6000</v>
      </c>
      <c r="AF589" s="45" t="s">
        <v>686</v>
      </c>
      <c r="AG589" s="78"/>
      <c r="AH589" s="78"/>
      <c r="AI589" s="78"/>
      <c r="AJ589" s="67" t="s">
        <v>3809</v>
      </c>
      <c r="AK589" s="67" t="s">
        <v>3810</v>
      </c>
      <c r="AL589" s="45">
        <v>43</v>
      </c>
      <c r="AM589" s="45">
        <v>4</v>
      </c>
      <c r="AN589" s="1109">
        <v>31</v>
      </c>
      <c r="AO589" s="45">
        <v>23</v>
      </c>
      <c r="AP589" s="45">
        <v>29</v>
      </c>
      <c r="AQ589" s="45">
        <v>30.73</v>
      </c>
      <c r="AR589" s="45">
        <f t="shared" si="44"/>
        <v>43.075277777777778</v>
      </c>
      <c r="AS589" s="45">
        <f t="shared" si="45"/>
        <v>23.491869444444447</v>
      </c>
      <c r="AT589" s="45" t="s">
        <v>34</v>
      </c>
      <c r="AU589" s="78"/>
      <c r="AV589" s="1240"/>
      <c r="AW589" s="1299"/>
      <c r="AX589" s="1240"/>
      <c r="AY589" s="1299"/>
      <c r="AZ589" s="1240"/>
      <c r="BA589" s="1299"/>
      <c r="BB589" s="1240"/>
      <c r="BC589" s="1299"/>
      <c r="BD589" s="1240"/>
      <c r="BE589" s="1299"/>
      <c r="BF589" s="78"/>
      <c r="BG589" s="142"/>
      <c r="BH589" s="230"/>
      <c r="BI589" s="46"/>
      <c r="BJ589" s="46"/>
      <c r="BK589" s="46"/>
      <c r="BL589" s="46"/>
      <c r="BM589" s="46"/>
      <c r="BN589" s="46"/>
      <c r="BO589" s="46"/>
      <c r="BP589" s="46"/>
      <c r="BQ589" s="46"/>
      <c r="BR589" s="46"/>
      <c r="BS589" s="46"/>
      <c r="BT589" s="46"/>
      <c r="BU589" s="46"/>
      <c r="BV589" s="46"/>
      <c r="BW589" s="46"/>
      <c r="BX589" s="46"/>
      <c r="BY589" s="46"/>
      <c r="BZ589" s="46"/>
      <c r="CA589" s="46"/>
      <c r="CB589" s="46"/>
      <c r="CC589" s="46"/>
      <c r="CD589" s="46"/>
      <c r="CE589" s="46"/>
      <c r="CF589" s="46"/>
      <c r="CG589" s="46"/>
      <c r="CH589" s="46"/>
      <c r="CI589" s="46"/>
      <c r="CJ589" s="46"/>
      <c r="CK589" s="46"/>
      <c r="CL589" s="46"/>
      <c r="CM589" s="46"/>
      <c r="CN589" s="46"/>
      <c r="CO589" s="46"/>
      <c r="CP589" s="46"/>
      <c r="CQ589" s="46"/>
      <c r="CR589" s="46"/>
      <c r="CS589" s="46"/>
      <c r="CT589" s="46"/>
      <c r="CU589" s="46"/>
      <c r="CV589" s="46"/>
      <c r="CW589" s="46"/>
      <c r="CX589" s="46"/>
      <c r="CY589" s="46"/>
      <c r="CZ589" s="46"/>
      <c r="DA589" s="46"/>
      <c r="DB589" s="46"/>
      <c r="DC589" s="46"/>
      <c r="DD589" s="46"/>
      <c r="DE589" s="46"/>
      <c r="DF589" s="46"/>
      <c r="DG589" s="46"/>
      <c r="DH589" s="46"/>
      <c r="DI589" s="46"/>
      <c r="DJ589" s="46"/>
      <c r="DK589" s="46"/>
      <c r="DL589" s="46"/>
      <c r="DM589" s="46"/>
      <c r="DN589" s="46"/>
      <c r="DO589" s="46"/>
      <c r="DP589" s="46"/>
      <c r="DQ589" s="46"/>
      <c r="DR589" s="46"/>
      <c r="DS589" s="46"/>
      <c r="DT589" s="46"/>
      <c r="DU589" s="46"/>
      <c r="DV589" s="46"/>
      <c r="DW589" s="46"/>
      <c r="DX589" s="46"/>
      <c r="DY589" s="46"/>
      <c r="DZ589" s="46"/>
      <c r="EA589" s="46"/>
      <c r="EB589" s="46"/>
      <c r="EC589" s="46"/>
      <c r="ED589" s="46"/>
      <c r="EE589" s="46"/>
      <c r="EF589" s="46"/>
      <c r="EG589" s="46"/>
      <c r="EH589" s="46"/>
      <c r="EI589" s="46"/>
      <c r="EJ589" s="46"/>
      <c r="EK589" s="46"/>
      <c r="EL589" s="46"/>
      <c r="EM589" s="46"/>
      <c r="EN589" s="46"/>
      <c r="EO589" s="46"/>
      <c r="EP589" s="46"/>
      <c r="EQ589" s="46"/>
      <c r="ER589" s="46"/>
      <c r="ES589" s="46"/>
      <c r="ET589" s="46"/>
      <c r="EU589" s="46"/>
      <c r="EV589" s="46"/>
      <c r="EW589" s="46"/>
      <c r="EX589" s="46"/>
      <c r="EY589" s="46"/>
      <c r="EZ589" s="46"/>
      <c r="FA589" s="46"/>
      <c r="FB589" s="46"/>
      <c r="FC589" s="46"/>
      <c r="FD589" s="46"/>
      <c r="FE589" s="46"/>
      <c r="FF589" s="46"/>
      <c r="FG589" s="46"/>
      <c r="FH589" s="46"/>
      <c r="FI589" s="46"/>
      <c r="FJ589" s="46"/>
      <c r="FK589" s="46"/>
      <c r="FL589" s="46"/>
      <c r="FM589" s="46"/>
      <c r="FN589" s="46"/>
      <c r="FO589" s="46"/>
      <c r="FP589" s="46"/>
      <c r="FQ589" s="46"/>
      <c r="FR589" s="46"/>
      <c r="FS589" s="46"/>
      <c r="FT589" s="46"/>
      <c r="FU589" s="46"/>
      <c r="FV589" s="46"/>
      <c r="FW589" s="46"/>
      <c r="FX589" s="46"/>
      <c r="FY589" s="46"/>
      <c r="FZ589" s="46"/>
      <c r="GA589" s="46"/>
      <c r="GB589" s="46"/>
      <c r="GC589" s="46"/>
      <c r="GD589" s="46"/>
      <c r="GE589" s="46"/>
      <c r="GF589" s="46"/>
      <c r="GG589" s="46"/>
      <c r="GH589" s="46"/>
      <c r="GI589" s="46"/>
      <c r="GJ589" s="46"/>
      <c r="GK589" s="46"/>
      <c r="GL589" s="46"/>
      <c r="GM589" s="46"/>
      <c r="GN589" s="46"/>
      <c r="GO589" s="46"/>
      <c r="GP589" s="46"/>
      <c r="GQ589" s="46"/>
      <c r="GR589" s="46"/>
      <c r="GS589" s="46"/>
      <c r="GT589" s="46"/>
      <c r="GU589" s="46"/>
      <c r="GV589" s="46"/>
      <c r="GW589" s="46"/>
      <c r="GX589" s="46"/>
      <c r="GY589" s="46"/>
      <c r="GZ589" s="46"/>
      <c r="HA589" s="46"/>
      <c r="HB589" s="46"/>
      <c r="HC589" s="46"/>
      <c r="HD589" s="46"/>
      <c r="HE589" s="46"/>
      <c r="HF589" s="46"/>
      <c r="HG589" s="46"/>
      <c r="HH589" s="46"/>
      <c r="HI589" s="46"/>
      <c r="HJ589" s="46"/>
      <c r="HK589" s="46"/>
      <c r="HL589" s="46"/>
      <c r="HM589" s="46"/>
      <c r="HN589" s="46"/>
      <c r="HO589" s="46"/>
      <c r="HP589" s="46"/>
      <c r="HQ589" s="46"/>
      <c r="HR589" s="46"/>
      <c r="HS589" s="46"/>
      <c r="HT589" s="46"/>
      <c r="HU589" s="46"/>
      <c r="HV589" s="46"/>
      <c r="HW589" s="46"/>
      <c r="HX589" s="46"/>
      <c r="HY589" s="46"/>
      <c r="HZ589" s="46"/>
      <c r="IA589" s="46"/>
      <c r="IB589" s="46"/>
      <c r="IC589" s="46"/>
      <c r="ID589" s="46"/>
      <c r="IE589" s="46"/>
      <c r="IF589" s="46"/>
      <c r="IG589" s="46"/>
      <c r="IH589" s="46"/>
      <c r="II589" s="46"/>
      <c r="IJ589" s="46"/>
      <c r="IK589" s="46"/>
      <c r="IL589" s="46"/>
      <c r="IM589" s="46"/>
      <c r="IN589" s="46"/>
      <c r="IO589" s="46"/>
      <c r="IP589" s="46"/>
      <c r="IQ589" s="46"/>
      <c r="IR589" s="46"/>
      <c r="IS589" s="46"/>
      <c r="IT589" s="46"/>
      <c r="IU589" s="46"/>
      <c r="IV589" s="46"/>
      <c r="IW589" s="46"/>
      <c r="IX589" s="46"/>
      <c r="IY589" s="46"/>
      <c r="IZ589" s="46"/>
      <c r="JA589" s="46"/>
      <c r="JB589" s="46"/>
      <c r="JC589" s="46"/>
      <c r="JD589" s="46"/>
      <c r="JE589" s="46"/>
      <c r="JF589" s="46"/>
      <c r="JG589" s="46"/>
      <c r="JH589" s="46"/>
      <c r="JI589" s="46"/>
      <c r="JJ589" s="46"/>
      <c r="JK589" s="46"/>
      <c r="JL589" s="46"/>
      <c r="JM589" s="46"/>
      <c r="JN589" s="46"/>
      <c r="JO589" s="46"/>
      <c r="JP589" s="46"/>
      <c r="JQ589" s="46"/>
      <c r="JR589" s="46"/>
      <c r="JS589" s="46"/>
      <c r="JT589" s="46"/>
      <c r="JU589" s="46"/>
      <c r="JV589" s="46"/>
      <c r="JW589" s="46"/>
      <c r="JX589" s="46"/>
      <c r="JY589" s="46"/>
      <c r="JZ589" s="46"/>
      <c r="KA589" s="46"/>
      <c r="KB589" s="46"/>
      <c r="KC589" s="46"/>
      <c r="KD589" s="46"/>
      <c r="KE589" s="46"/>
      <c r="KF589" s="46"/>
      <c r="KG589" s="46"/>
      <c r="KH589" s="46"/>
      <c r="KI589" s="46"/>
      <c r="KJ589" s="46"/>
      <c r="KK589" s="46"/>
      <c r="KL589" s="46"/>
      <c r="KM589" s="46"/>
      <c r="KN589" s="46"/>
      <c r="KO589" s="46"/>
      <c r="KP589" s="234"/>
    </row>
    <row r="590" spans="1:302" s="52" customFormat="1" ht="64.5" thickBot="1" x14ac:dyDescent="0.3">
      <c r="A590" s="169"/>
      <c r="B590" s="169" t="s">
        <v>2567</v>
      </c>
      <c r="C590" s="159">
        <v>12150114</v>
      </c>
      <c r="D590" s="113">
        <v>40519</v>
      </c>
      <c r="E590" s="113" t="s">
        <v>321</v>
      </c>
      <c r="F590" s="113">
        <v>40908</v>
      </c>
      <c r="G590" s="161">
        <v>-7777</v>
      </c>
      <c r="H590" s="169" t="s">
        <v>587</v>
      </c>
      <c r="I590" s="169" t="s">
        <v>1210</v>
      </c>
      <c r="J590" s="169"/>
      <c r="K590" s="169" t="s">
        <v>50</v>
      </c>
      <c r="L590" s="169" t="s">
        <v>1596</v>
      </c>
      <c r="M590" s="169" t="s">
        <v>301</v>
      </c>
      <c r="N590" s="169" t="s">
        <v>217</v>
      </c>
      <c r="O590" s="169" t="s">
        <v>2566</v>
      </c>
      <c r="P590" s="112">
        <v>27317</v>
      </c>
      <c r="Q590" s="169" t="s">
        <v>559</v>
      </c>
      <c r="R590" s="169" t="s">
        <v>658</v>
      </c>
      <c r="S590" s="555" t="s">
        <v>1929</v>
      </c>
      <c r="T590" s="169" t="s">
        <v>1861</v>
      </c>
      <c r="U590" s="161" t="s">
        <v>1861</v>
      </c>
      <c r="V590" s="161" t="s">
        <v>1861</v>
      </c>
      <c r="W590" s="161" t="s">
        <v>1861</v>
      </c>
      <c r="X590" s="161" t="s">
        <v>1861</v>
      </c>
      <c r="Y590" s="161" t="s">
        <v>1861</v>
      </c>
      <c r="Z590" s="161" t="s">
        <v>1861</v>
      </c>
      <c r="AA590" s="161" t="s">
        <v>1861</v>
      </c>
      <c r="AB590" s="161" t="s">
        <v>1861</v>
      </c>
      <c r="AC590" s="161" t="s">
        <v>1861</v>
      </c>
      <c r="AD590" s="161" t="s">
        <v>1861</v>
      </c>
      <c r="AE590" s="161" t="s">
        <v>1861</v>
      </c>
      <c r="AF590" s="169" t="s">
        <v>687</v>
      </c>
      <c r="AG590" s="737"/>
      <c r="AH590" s="737"/>
      <c r="AI590" s="737"/>
      <c r="AJ590" s="162" t="s">
        <v>3811</v>
      </c>
      <c r="AK590" s="162" t="s">
        <v>3812</v>
      </c>
      <c r="AL590" s="169">
        <v>43</v>
      </c>
      <c r="AM590" s="169">
        <v>4</v>
      </c>
      <c r="AN590" s="1110">
        <v>29.4</v>
      </c>
      <c r="AO590" s="169">
        <v>23</v>
      </c>
      <c r="AP590" s="169">
        <v>29</v>
      </c>
      <c r="AQ590" s="169">
        <v>42.39</v>
      </c>
      <c r="AR590" s="169">
        <f t="shared" si="44"/>
        <v>43.074833333333338</v>
      </c>
      <c r="AS590" s="169">
        <f t="shared" si="45"/>
        <v>23.495108333333334</v>
      </c>
      <c r="AT590" s="169" t="s">
        <v>34</v>
      </c>
      <c r="AU590" s="737"/>
      <c r="AV590" s="1242"/>
      <c r="AW590" s="1301"/>
      <c r="AX590" s="1242"/>
      <c r="AY590" s="1301"/>
      <c r="AZ590" s="1242"/>
      <c r="BA590" s="1301"/>
      <c r="BB590" s="1242"/>
      <c r="BC590" s="1301"/>
      <c r="BD590" s="1242"/>
      <c r="BE590" s="1301"/>
      <c r="BF590" s="737"/>
      <c r="BG590" s="158"/>
      <c r="BH590" s="230"/>
      <c r="BI590" s="46"/>
      <c r="BJ590" s="46"/>
      <c r="BK590" s="46"/>
      <c r="BL590" s="46"/>
      <c r="BM590" s="46"/>
      <c r="BN590" s="46"/>
      <c r="BO590" s="46"/>
      <c r="BP590" s="46"/>
      <c r="BQ590" s="46"/>
      <c r="BR590" s="46"/>
      <c r="BS590" s="46"/>
      <c r="BT590" s="46"/>
      <c r="BU590" s="46"/>
      <c r="BV590" s="46"/>
      <c r="BW590" s="46"/>
      <c r="BX590" s="46"/>
      <c r="BY590" s="46"/>
      <c r="BZ590" s="46"/>
      <c r="CA590" s="46"/>
      <c r="CB590" s="46"/>
      <c r="CC590" s="46"/>
      <c r="CD590" s="46"/>
      <c r="CE590" s="46"/>
      <c r="CF590" s="46"/>
      <c r="CG590" s="46"/>
      <c r="CH590" s="46"/>
      <c r="CI590" s="46"/>
      <c r="CJ590" s="46"/>
      <c r="CK590" s="46"/>
      <c r="CL590" s="46"/>
      <c r="CM590" s="46"/>
      <c r="CN590" s="46"/>
      <c r="CO590" s="46"/>
      <c r="CP590" s="46"/>
      <c r="CQ590" s="46"/>
      <c r="CR590" s="46"/>
      <c r="CS590" s="46"/>
      <c r="CT590" s="46"/>
      <c r="CU590" s="46"/>
      <c r="CV590" s="46"/>
      <c r="CW590" s="46"/>
      <c r="CX590" s="46"/>
      <c r="CY590" s="46"/>
      <c r="CZ590" s="46"/>
      <c r="DA590" s="46"/>
      <c r="DB590" s="46"/>
      <c r="DC590" s="46"/>
      <c r="DD590" s="46"/>
      <c r="DE590" s="46"/>
      <c r="DF590" s="46"/>
      <c r="DG590" s="46"/>
      <c r="DH590" s="46"/>
      <c r="DI590" s="46"/>
      <c r="DJ590" s="46"/>
      <c r="DK590" s="46"/>
      <c r="DL590" s="46"/>
      <c r="DM590" s="46"/>
      <c r="DN590" s="46"/>
      <c r="DO590" s="46"/>
      <c r="DP590" s="46"/>
      <c r="DQ590" s="46"/>
      <c r="DR590" s="46"/>
      <c r="DS590" s="46"/>
      <c r="DT590" s="46"/>
      <c r="DU590" s="46"/>
      <c r="DV590" s="46"/>
      <c r="DW590" s="46"/>
      <c r="DX590" s="46"/>
      <c r="DY590" s="46"/>
      <c r="DZ590" s="46"/>
      <c r="EA590" s="46"/>
      <c r="EB590" s="46"/>
      <c r="EC590" s="46"/>
      <c r="ED590" s="46"/>
      <c r="EE590" s="46"/>
      <c r="EF590" s="46"/>
      <c r="EG590" s="46"/>
      <c r="EH590" s="46"/>
      <c r="EI590" s="46"/>
      <c r="EJ590" s="46"/>
      <c r="EK590" s="46"/>
      <c r="EL590" s="46"/>
      <c r="EM590" s="46"/>
      <c r="EN590" s="46"/>
      <c r="EO590" s="46"/>
      <c r="EP590" s="46"/>
      <c r="EQ590" s="46"/>
      <c r="ER590" s="46"/>
      <c r="ES590" s="46"/>
      <c r="ET590" s="46"/>
      <c r="EU590" s="46"/>
      <c r="EV590" s="46"/>
      <c r="EW590" s="46"/>
      <c r="EX590" s="46"/>
      <c r="EY590" s="46"/>
      <c r="EZ590" s="46"/>
      <c r="FA590" s="46"/>
      <c r="FB590" s="46"/>
      <c r="FC590" s="46"/>
      <c r="FD590" s="46"/>
      <c r="FE590" s="46"/>
      <c r="FF590" s="46"/>
      <c r="FG590" s="46"/>
      <c r="FH590" s="46"/>
      <c r="FI590" s="46"/>
      <c r="FJ590" s="46"/>
      <c r="FK590" s="46"/>
      <c r="FL590" s="46"/>
      <c r="FM590" s="46"/>
      <c r="FN590" s="46"/>
      <c r="FO590" s="46"/>
      <c r="FP590" s="46"/>
      <c r="FQ590" s="46"/>
      <c r="FR590" s="46"/>
      <c r="FS590" s="46"/>
      <c r="FT590" s="46"/>
      <c r="FU590" s="46"/>
      <c r="FV590" s="46"/>
      <c r="FW590" s="46"/>
      <c r="FX590" s="46"/>
      <c r="FY590" s="46"/>
      <c r="FZ590" s="46"/>
      <c r="GA590" s="46"/>
      <c r="GB590" s="46"/>
      <c r="GC590" s="46"/>
      <c r="GD590" s="46"/>
      <c r="GE590" s="46"/>
      <c r="GF590" s="46"/>
      <c r="GG590" s="46"/>
      <c r="GH590" s="46"/>
      <c r="GI590" s="46"/>
      <c r="GJ590" s="46"/>
      <c r="GK590" s="46"/>
      <c r="GL590" s="46"/>
      <c r="GM590" s="46"/>
      <c r="GN590" s="46"/>
      <c r="GO590" s="46"/>
      <c r="GP590" s="46"/>
      <c r="GQ590" s="46"/>
      <c r="GR590" s="46"/>
      <c r="GS590" s="46"/>
      <c r="GT590" s="46"/>
      <c r="GU590" s="46"/>
      <c r="GV590" s="46"/>
      <c r="GW590" s="46"/>
      <c r="GX590" s="46"/>
      <c r="GY590" s="46"/>
      <c r="GZ590" s="46"/>
      <c r="HA590" s="46"/>
      <c r="HB590" s="46"/>
      <c r="HC590" s="46"/>
      <c r="HD590" s="46"/>
      <c r="HE590" s="46"/>
      <c r="HF590" s="46"/>
      <c r="HG590" s="46"/>
      <c r="HH590" s="46"/>
      <c r="HI590" s="46"/>
      <c r="HJ590" s="46"/>
      <c r="HK590" s="46"/>
      <c r="HL590" s="46"/>
      <c r="HM590" s="46"/>
      <c r="HN590" s="46"/>
      <c r="HO590" s="46"/>
      <c r="HP590" s="46"/>
      <c r="HQ590" s="46"/>
      <c r="HR590" s="46"/>
      <c r="HS590" s="46"/>
      <c r="HT590" s="46"/>
      <c r="HU590" s="46"/>
      <c r="HV590" s="46"/>
      <c r="HW590" s="46"/>
      <c r="HX590" s="46"/>
      <c r="HY590" s="46"/>
      <c r="HZ590" s="46"/>
      <c r="IA590" s="46"/>
      <c r="IB590" s="46"/>
      <c r="IC590" s="46"/>
      <c r="ID590" s="46"/>
      <c r="IE590" s="46"/>
      <c r="IF590" s="46"/>
      <c r="IG590" s="46"/>
      <c r="IH590" s="46"/>
      <c r="II590" s="46"/>
      <c r="IJ590" s="46"/>
      <c r="IK590" s="46"/>
      <c r="IL590" s="46"/>
      <c r="IM590" s="46"/>
      <c r="IN590" s="46"/>
      <c r="IO590" s="46"/>
      <c r="IP590" s="46"/>
      <c r="IQ590" s="46"/>
      <c r="IR590" s="46"/>
      <c r="IS590" s="46"/>
      <c r="IT590" s="46"/>
      <c r="IU590" s="46"/>
      <c r="IV590" s="46"/>
      <c r="IW590" s="46"/>
      <c r="IX590" s="46"/>
      <c r="IY590" s="46"/>
      <c r="IZ590" s="46"/>
      <c r="JA590" s="46"/>
      <c r="JB590" s="46"/>
      <c r="JC590" s="46"/>
      <c r="JD590" s="46"/>
      <c r="JE590" s="46"/>
      <c r="JF590" s="46"/>
      <c r="JG590" s="46"/>
      <c r="JH590" s="46"/>
      <c r="JI590" s="46"/>
      <c r="JJ590" s="46"/>
      <c r="JK590" s="46"/>
      <c r="JL590" s="46"/>
      <c r="JM590" s="46"/>
      <c r="JN590" s="46"/>
      <c r="JO590" s="46"/>
      <c r="JP590" s="46"/>
      <c r="JQ590" s="46"/>
      <c r="JR590" s="46"/>
      <c r="JS590" s="46"/>
      <c r="JT590" s="46"/>
      <c r="JU590" s="46"/>
      <c r="JV590" s="46"/>
      <c r="JW590" s="46"/>
      <c r="JX590" s="46"/>
      <c r="JY590" s="46"/>
      <c r="JZ590" s="46"/>
      <c r="KA590" s="46"/>
      <c r="KB590" s="46"/>
      <c r="KC590" s="46"/>
      <c r="KD590" s="46"/>
      <c r="KE590" s="46"/>
      <c r="KF590" s="46"/>
      <c r="KG590" s="46"/>
      <c r="KH590" s="46"/>
      <c r="KI590" s="46"/>
      <c r="KJ590" s="46"/>
      <c r="KK590" s="46"/>
      <c r="KL590" s="46"/>
      <c r="KM590" s="46"/>
      <c r="KN590" s="46"/>
      <c r="KO590" s="46"/>
      <c r="KP590" s="234"/>
    </row>
    <row r="591" spans="1:302" s="52" customFormat="1" ht="39" x14ac:dyDescent="0.25">
      <c r="A591" s="407">
        <v>181</v>
      </c>
      <c r="B591" s="408" t="s">
        <v>2568</v>
      </c>
      <c r="C591" s="410">
        <v>12150115</v>
      </c>
      <c r="D591" s="411">
        <v>40638</v>
      </c>
      <c r="E591" s="411">
        <v>40622</v>
      </c>
      <c r="F591" s="411">
        <v>40988</v>
      </c>
      <c r="G591" s="408">
        <v>-7777</v>
      </c>
      <c r="H591" s="408" t="s">
        <v>576</v>
      </c>
      <c r="I591" s="408" t="s">
        <v>1496</v>
      </c>
      <c r="J591" s="408"/>
      <c r="K591" s="408" t="s">
        <v>142</v>
      </c>
      <c r="L591" s="408" t="s">
        <v>329</v>
      </c>
      <c r="M591" s="408" t="s">
        <v>232</v>
      </c>
      <c r="N591" s="408" t="s">
        <v>74</v>
      </c>
      <c r="O591" s="408"/>
      <c r="P591" s="409">
        <v>62596</v>
      </c>
      <c r="Q591" s="408" t="s">
        <v>559</v>
      </c>
      <c r="R591" s="408" t="s">
        <v>658</v>
      </c>
      <c r="S591" s="774" t="s">
        <v>2569</v>
      </c>
      <c r="T591" s="408">
        <v>-9999</v>
      </c>
      <c r="U591" s="408">
        <v>-7777</v>
      </c>
      <c r="V591" s="408">
        <v>-7777</v>
      </c>
      <c r="W591" s="408">
        <v>-7777</v>
      </c>
      <c r="X591" s="408">
        <v>-7777</v>
      </c>
      <c r="Y591" s="655">
        <v>100</v>
      </c>
      <c r="Z591" s="408">
        <v>16</v>
      </c>
      <c r="AA591" s="408">
        <v>2550</v>
      </c>
      <c r="AB591" s="408">
        <v>0.8</v>
      </c>
      <c r="AC591" s="408">
        <v>1165</v>
      </c>
      <c r="AD591" s="408">
        <v>-9999</v>
      </c>
      <c r="AE591" s="408">
        <v>1500</v>
      </c>
      <c r="AF591" s="408" t="s">
        <v>9928</v>
      </c>
      <c r="AG591" s="775"/>
      <c r="AH591" s="775"/>
      <c r="AI591" s="775"/>
      <c r="AJ591" s="408" t="s">
        <v>3813</v>
      </c>
      <c r="AK591" s="408" t="s">
        <v>3814</v>
      </c>
      <c r="AL591" s="408">
        <v>43</v>
      </c>
      <c r="AM591" s="408">
        <v>32</v>
      </c>
      <c r="AN591" s="1111">
        <v>51.1</v>
      </c>
      <c r="AO591" s="408">
        <v>24</v>
      </c>
      <c r="AP591" s="408">
        <v>37</v>
      </c>
      <c r="AQ591" s="408">
        <v>9.6</v>
      </c>
      <c r="AR591" s="408">
        <f t="shared" si="44"/>
        <v>43.547527777777773</v>
      </c>
      <c r="AS591" s="408">
        <f t="shared" si="45"/>
        <v>24.619333333333334</v>
      </c>
      <c r="AT591" s="408" t="s">
        <v>43</v>
      </c>
      <c r="AU591" s="775"/>
      <c r="AV591" s="1238"/>
      <c r="AW591" s="1297"/>
      <c r="AX591" s="1238"/>
      <c r="AY591" s="1297"/>
      <c r="AZ591" s="1238"/>
      <c r="BA591" s="1297"/>
      <c r="BB591" s="1238"/>
      <c r="BC591" s="1297"/>
      <c r="BD591" s="1238"/>
      <c r="BE591" s="1297"/>
      <c r="BF591" s="775" t="s">
        <v>9661</v>
      </c>
      <c r="BG591" s="730"/>
      <c r="BH591" s="735"/>
      <c r="BI591" s="46"/>
      <c r="BJ591" s="46"/>
      <c r="BK591" s="46"/>
      <c r="BL591" s="46"/>
      <c r="BM591" s="46"/>
      <c r="BN591" s="46"/>
      <c r="BO591" s="46"/>
      <c r="BP591" s="46"/>
      <c r="BQ591" s="46"/>
      <c r="BR591" s="46"/>
      <c r="BS591" s="46"/>
      <c r="BT591" s="46"/>
      <c r="BU591" s="46"/>
      <c r="BV591" s="46"/>
      <c r="BW591" s="46"/>
      <c r="BX591" s="46"/>
      <c r="BY591" s="46"/>
      <c r="BZ591" s="46"/>
      <c r="CA591" s="46"/>
      <c r="CB591" s="46"/>
      <c r="CC591" s="46"/>
      <c r="CD591" s="46"/>
      <c r="CE591" s="46"/>
      <c r="CF591" s="46"/>
      <c r="CG591" s="46"/>
      <c r="CH591" s="46"/>
      <c r="CI591" s="46"/>
      <c r="CJ591" s="46"/>
      <c r="CK591" s="46"/>
      <c r="CL591" s="46"/>
      <c r="CM591" s="46"/>
      <c r="CN591" s="46"/>
      <c r="CO591" s="46"/>
      <c r="CP591" s="46"/>
      <c r="CQ591" s="46"/>
      <c r="CR591" s="46"/>
      <c r="CS591" s="46"/>
      <c r="CT591" s="46"/>
      <c r="CU591" s="46"/>
      <c r="CV591" s="46"/>
      <c r="CW591" s="46"/>
      <c r="CX591" s="46"/>
      <c r="CY591" s="46"/>
      <c r="CZ591" s="46"/>
      <c r="DA591" s="46"/>
      <c r="DB591" s="46"/>
      <c r="DC591" s="46"/>
      <c r="DD591" s="46"/>
      <c r="DE591" s="46"/>
      <c r="DF591" s="46"/>
      <c r="DG591" s="46"/>
      <c r="DH591" s="46"/>
      <c r="DI591" s="46"/>
      <c r="DJ591" s="46"/>
      <c r="DK591" s="46"/>
      <c r="DL591" s="46"/>
      <c r="DM591" s="46"/>
      <c r="DN591" s="46"/>
      <c r="DO591" s="46"/>
      <c r="DP591" s="46"/>
      <c r="DQ591" s="46"/>
      <c r="DR591" s="46"/>
      <c r="DS591" s="46"/>
      <c r="DT591" s="46"/>
      <c r="DU591" s="46"/>
      <c r="DV591" s="46"/>
      <c r="DW591" s="46"/>
      <c r="DX591" s="46"/>
      <c r="DY591" s="46"/>
      <c r="DZ591" s="46"/>
      <c r="EA591" s="46"/>
      <c r="EB591" s="46"/>
      <c r="EC591" s="46"/>
      <c r="ED591" s="46"/>
      <c r="EE591" s="46"/>
      <c r="EF591" s="46"/>
      <c r="EG591" s="46"/>
      <c r="EH591" s="46"/>
      <c r="EI591" s="46"/>
      <c r="EJ591" s="46"/>
      <c r="EK591" s="46"/>
      <c r="EL591" s="46"/>
      <c r="EM591" s="46"/>
      <c r="EN591" s="46"/>
      <c r="EO591" s="46"/>
      <c r="EP591" s="46"/>
      <c r="EQ591" s="46"/>
      <c r="ER591" s="46"/>
      <c r="ES591" s="46"/>
      <c r="ET591" s="46"/>
      <c r="EU591" s="46"/>
      <c r="EV591" s="46"/>
      <c r="EW591" s="46"/>
      <c r="EX591" s="46"/>
      <c r="EY591" s="46"/>
      <c r="EZ591" s="46"/>
      <c r="FA591" s="46"/>
      <c r="FB591" s="46"/>
      <c r="FC591" s="46"/>
      <c r="FD591" s="46"/>
      <c r="FE591" s="46"/>
      <c r="FF591" s="46"/>
      <c r="FG591" s="46"/>
      <c r="FH591" s="46"/>
      <c r="FI591" s="46"/>
      <c r="FJ591" s="46"/>
      <c r="FK591" s="46"/>
      <c r="FL591" s="46"/>
      <c r="FM591" s="46"/>
      <c r="FN591" s="46"/>
      <c r="FO591" s="46"/>
      <c r="FP591" s="46"/>
      <c r="FQ591" s="46"/>
      <c r="FR591" s="46"/>
      <c r="FS591" s="46"/>
      <c r="FT591" s="46"/>
      <c r="FU591" s="46"/>
      <c r="FV591" s="46"/>
      <c r="FW591" s="46"/>
      <c r="FX591" s="46"/>
      <c r="FY591" s="46"/>
      <c r="FZ591" s="46"/>
      <c r="GA591" s="46"/>
      <c r="GB591" s="46"/>
      <c r="GC591" s="46"/>
      <c r="GD591" s="46"/>
      <c r="GE591" s="46"/>
      <c r="GF591" s="46"/>
      <c r="GG591" s="46"/>
      <c r="GH591" s="46"/>
      <c r="GI591" s="46"/>
      <c r="GJ591" s="46"/>
      <c r="GK591" s="46"/>
      <c r="GL591" s="46"/>
      <c r="GM591" s="46"/>
      <c r="GN591" s="46"/>
      <c r="GO591" s="46"/>
      <c r="GP591" s="46"/>
      <c r="GQ591" s="46"/>
      <c r="GR591" s="46"/>
      <c r="GS591" s="46"/>
      <c r="GT591" s="46"/>
      <c r="GU591" s="46"/>
      <c r="GV591" s="46"/>
      <c r="GW591" s="46"/>
      <c r="GX591" s="46"/>
      <c r="GY591" s="46"/>
      <c r="GZ591" s="46"/>
      <c r="HA591" s="46"/>
      <c r="HB591" s="46"/>
      <c r="HC591" s="46"/>
      <c r="HD591" s="46"/>
      <c r="HE591" s="46"/>
      <c r="HF591" s="46"/>
      <c r="HG591" s="46"/>
      <c r="HH591" s="46"/>
      <c r="HI591" s="46"/>
      <c r="HJ591" s="46"/>
      <c r="HK591" s="46"/>
      <c r="HL591" s="46"/>
      <c r="HM591" s="46"/>
      <c r="HN591" s="46"/>
      <c r="HO591" s="46"/>
      <c r="HP591" s="46"/>
      <c r="HQ591" s="46"/>
      <c r="HR591" s="46"/>
      <c r="HS591" s="46"/>
      <c r="HT591" s="46"/>
      <c r="HU591" s="46"/>
      <c r="HV591" s="46"/>
      <c r="HW591" s="46"/>
      <c r="HX591" s="46"/>
      <c r="HY591" s="46"/>
      <c r="HZ591" s="46"/>
      <c r="IA591" s="46"/>
      <c r="IB591" s="46"/>
      <c r="IC591" s="46"/>
      <c r="ID591" s="46"/>
      <c r="IE591" s="46"/>
      <c r="IF591" s="46"/>
      <c r="IG591" s="46"/>
      <c r="IH591" s="46"/>
      <c r="II591" s="46"/>
      <c r="IJ591" s="46"/>
      <c r="IK591" s="46"/>
      <c r="IL591" s="46"/>
      <c r="IM591" s="46"/>
      <c r="IN591" s="46"/>
      <c r="IO591" s="46"/>
      <c r="IP591" s="46"/>
      <c r="IQ591" s="46"/>
      <c r="IR591" s="46"/>
      <c r="IS591" s="46"/>
      <c r="IT591" s="46"/>
      <c r="IU591" s="46"/>
      <c r="IV591" s="46"/>
      <c r="IW591" s="46"/>
      <c r="IX591" s="46"/>
      <c r="IY591" s="46"/>
      <c r="IZ591" s="46"/>
      <c r="JA591" s="46"/>
      <c r="JB591" s="46"/>
      <c r="JC591" s="46"/>
      <c r="JD591" s="46"/>
      <c r="JE591" s="46"/>
      <c r="JF591" s="46"/>
      <c r="JG591" s="46"/>
      <c r="JH591" s="46"/>
      <c r="JI591" s="46"/>
      <c r="JJ591" s="46"/>
      <c r="JK591" s="46"/>
      <c r="JL591" s="46"/>
      <c r="JM591" s="46"/>
      <c r="JN591" s="46"/>
      <c r="JO591" s="46"/>
      <c r="JP591" s="46"/>
      <c r="JQ591" s="46"/>
      <c r="JR591" s="46"/>
      <c r="JS591" s="46"/>
      <c r="JT591" s="46"/>
      <c r="JU591" s="46"/>
      <c r="JV591" s="46"/>
      <c r="JW591" s="46"/>
      <c r="JX591" s="46"/>
      <c r="JY591" s="46"/>
      <c r="JZ591" s="46"/>
      <c r="KA591" s="46"/>
      <c r="KB591" s="46"/>
      <c r="KC591" s="46"/>
      <c r="KD591" s="46"/>
      <c r="KE591" s="46"/>
      <c r="KF591" s="46"/>
      <c r="KG591" s="46"/>
      <c r="KH591" s="46"/>
      <c r="KI591" s="46"/>
      <c r="KJ591" s="46"/>
      <c r="KK591" s="46"/>
      <c r="KL591" s="46"/>
      <c r="KM591" s="46"/>
      <c r="KN591" s="46"/>
      <c r="KO591" s="46"/>
      <c r="KP591" s="234"/>
    </row>
    <row r="592" spans="1:302" s="52" customFormat="1" ht="39" x14ac:dyDescent="0.25">
      <c r="A592" s="414"/>
      <c r="B592" s="24" t="s">
        <v>2568</v>
      </c>
      <c r="C592" s="26">
        <v>12150115</v>
      </c>
      <c r="D592" s="27">
        <v>40638</v>
      </c>
      <c r="E592" s="27">
        <v>40622</v>
      </c>
      <c r="F592" s="27">
        <v>40988</v>
      </c>
      <c r="G592" s="24">
        <v>-7777</v>
      </c>
      <c r="H592" s="24" t="s">
        <v>576</v>
      </c>
      <c r="I592" s="24" t="s">
        <v>1496</v>
      </c>
      <c r="J592" s="24"/>
      <c r="K592" s="24" t="s">
        <v>142</v>
      </c>
      <c r="L592" s="24" t="s">
        <v>329</v>
      </c>
      <c r="M592" s="24" t="s">
        <v>232</v>
      </c>
      <c r="N592" s="24" t="s">
        <v>74</v>
      </c>
      <c r="O592" s="24"/>
      <c r="P592" s="25">
        <v>62596</v>
      </c>
      <c r="Q592" s="24" t="s">
        <v>559</v>
      </c>
      <c r="R592" s="24" t="s">
        <v>658</v>
      </c>
      <c r="S592" s="282" t="s">
        <v>2569</v>
      </c>
      <c r="T592" s="24">
        <v>-9999</v>
      </c>
      <c r="U592" s="24" t="s">
        <v>1861</v>
      </c>
      <c r="V592" s="24" t="s">
        <v>1861</v>
      </c>
      <c r="W592" s="24" t="s">
        <v>1861</v>
      </c>
      <c r="X592" s="24" t="s">
        <v>1861</v>
      </c>
      <c r="Y592" s="24" t="s">
        <v>1861</v>
      </c>
      <c r="Z592" s="24" t="s">
        <v>1861</v>
      </c>
      <c r="AA592" s="24" t="s">
        <v>1861</v>
      </c>
      <c r="AB592" s="24" t="s">
        <v>1861</v>
      </c>
      <c r="AC592" s="24" t="s">
        <v>1861</v>
      </c>
      <c r="AD592" s="24" t="s">
        <v>1861</v>
      </c>
      <c r="AE592" s="24" t="s">
        <v>1861</v>
      </c>
      <c r="AF592" s="24" t="s">
        <v>9929</v>
      </c>
      <c r="AG592" s="75"/>
      <c r="AH592" s="75"/>
      <c r="AI592" s="75"/>
      <c r="AJ592" s="24" t="s">
        <v>3815</v>
      </c>
      <c r="AK592" s="24" t="s">
        <v>2570</v>
      </c>
      <c r="AL592" s="24">
        <v>43</v>
      </c>
      <c r="AM592" s="24">
        <v>32</v>
      </c>
      <c r="AN592" s="1112">
        <v>45.1</v>
      </c>
      <c r="AO592" s="24">
        <v>24</v>
      </c>
      <c r="AP592" s="24">
        <v>37</v>
      </c>
      <c r="AQ592" s="24">
        <v>7.1</v>
      </c>
      <c r="AR592" s="24">
        <f t="shared" si="44"/>
        <v>43.545861111111108</v>
      </c>
      <c r="AS592" s="24">
        <f t="shared" si="45"/>
        <v>24.618638888888889</v>
      </c>
      <c r="AT592" s="24" t="s">
        <v>43</v>
      </c>
      <c r="AU592" s="75"/>
      <c r="AV592" s="1239"/>
      <c r="AW592" s="1298"/>
      <c r="AX592" s="1239"/>
      <c r="AY592" s="1298"/>
      <c r="AZ592" s="1239"/>
      <c r="BA592" s="1298"/>
      <c r="BB592" s="1239"/>
      <c r="BC592" s="1298"/>
      <c r="BD592" s="1239"/>
      <c r="BE592" s="1298"/>
      <c r="BF592" s="75" t="s">
        <v>9661</v>
      </c>
      <c r="BG592" s="731"/>
      <c r="BH592" s="735"/>
      <c r="BI592" s="46"/>
      <c r="BJ592" s="46"/>
      <c r="BK592" s="46"/>
      <c r="BL592" s="46"/>
      <c r="BM592" s="46"/>
      <c r="BN592" s="46"/>
      <c r="BO592" s="46"/>
      <c r="BP592" s="46"/>
      <c r="BQ592" s="46"/>
      <c r="BR592" s="46"/>
      <c r="BS592" s="46"/>
      <c r="BT592" s="46"/>
      <c r="BU592" s="46"/>
      <c r="BV592" s="46"/>
      <c r="BW592" s="46"/>
      <c r="BX592" s="46"/>
      <c r="BY592" s="46"/>
      <c r="BZ592" s="46"/>
      <c r="CA592" s="46"/>
      <c r="CB592" s="46"/>
      <c r="CC592" s="46"/>
      <c r="CD592" s="46"/>
      <c r="CE592" s="46"/>
      <c r="CF592" s="46"/>
      <c r="CG592" s="46"/>
      <c r="CH592" s="46"/>
      <c r="CI592" s="46"/>
      <c r="CJ592" s="46"/>
      <c r="CK592" s="46"/>
      <c r="CL592" s="46"/>
      <c r="CM592" s="46"/>
      <c r="CN592" s="46"/>
      <c r="CO592" s="46"/>
      <c r="CP592" s="46"/>
      <c r="CQ592" s="46"/>
      <c r="CR592" s="46"/>
      <c r="CS592" s="46"/>
      <c r="CT592" s="46"/>
      <c r="CU592" s="46"/>
      <c r="CV592" s="46"/>
      <c r="CW592" s="46"/>
      <c r="CX592" s="46"/>
      <c r="CY592" s="46"/>
      <c r="CZ592" s="46"/>
      <c r="DA592" s="46"/>
      <c r="DB592" s="46"/>
      <c r="DC592" s="46"/>
      <c r="DD592" s="46"/>
      <c r="DE592" s="46"/>
      <c r="DF592" s="46"/>
      <c r="DG592" s="46"/>
      <c r="DH592" s="46"/>
      <c r="DI592" s="46"/>
      <c r="DJ592" s="46"/>
      <c r="DK592" s="46"/>
      <c r="DL592" s="46"/>
      <c r="DM592" s="46"/>
      <c r="DN592" s="46"/>
      <c r="DO592" s="46"/>
      <c r="DP592" s="46"/>
      <c r="DQ592" s="46"/>
      <c r="DR592" s="46"/>
      <c r="DS592" s="46"/>
      <c r="DT592" s="46"/>
      <c r="DU592" s="46"/>
      <c r="DV592" s="46"/>
      <c r="DW592" s="46"/>
      <c r="DX592" s="46"/>
      <c r="DY592" s="46"/>
      <c r="DZ592" s="46"/>
      <c r="EA592" s="46"/>
      <c r="EB592" s="46"/>
      <c r="EC592" s="46"/>
      <c r="ED592" s="46"/>
      <c r="EE592" s="46"/>
      <c r="EF592" s="46"/>
      <c r="EG592" s="46"/>
      <c r="EH592" s="46"/>
      <c r="EI592" s="46"/>
      <c r="EJ592" s="46"/>
      <c r="EK592" s="46"/>
      <c r="EL592" s="46"/>
      <c r="EM592" s="46"/>
      <c r="EN592" s="46"/>
      <c r="EO592" s="46"/>
      <c r="EP592" s="46"/>
      <c r="EQ592" s="46"/>
      <c r="ER592" s="46"/>
      <c r="ES592" s="46"/>
      <c r="ET592" s="46"/>
      <c r="EU592" s="46"/>
      <c r="EV592" s="46"/>
      <c r="EW592" s="46"/>
      <c r="EX592" s="46"/>
      <c r="EY592" s="46"/>
      <c r="EZ592" s="46"/>
      <c r="FA592" s="46"/>
      <c r="FB592" s="46"/>
      <c r="FC592" s="46"/>
      <c r="FD592" s="46"/>
      <c r="FE592" s="46"/>
      <c r="FF592" s="46"/>
      <c r="FG592" s="46"/>
      <c r="FH592" s="46"/>
      <c r="FI592" s="46"/>
      <c r="FJ592" s="46"/>
      <c r="FK592" s="46"/>
      <c r="FL592" s="46"/>
      <c r="FM592" s="46"/>
      <c r="FN592" s="46"/>
      <c r="FO592" s="46"/>
      <c r="FP592" s="46"/>
      <c r="FQ592" s="46"/>
      <c r="FR592" s="46"/>
      <c r="FS592" s="46"/>
      <c r="FT592" s="46"/>
      <c r="FU592" s="46"/>
      <c r="FV592" s="46"/>
      <c r="FW592" s="46"/>
      <c r="FX592" s="46"/>
      <c r="FY592" s="46"/>
      <c r="FZ592" s="46"/>
      <c r="GA592" s="46"/>
      <c r="GB592" s="46"/>
      <c r="GC592" s="46"/>
      <c r="GD592" s="46"/>
      <c r="GE592" s="46"/>
      <c r="GF592" s="46"/>
      <c r="GG592" s="46"/>
      <c r="GH592" s="46"/>
      <c r="GI592" s="46"/>
      <c r="GJ592" s="46"/>
      <c r="GK592" s="46"/>
      <c r="GL592" s="46"/>
      <c r="GM592" s="46"/>
      <c r="GN592" s="46"/>
      <c r="GO592" s="46"/>
      <c r="GP592" s="46"/>
      <c r="GQ592" s="46"/>
      <c r="GR592" s="46"/>
      <c r="GS592" s="46"/>
      <c r="GT592" s="46"/>
      <c r="GU592" s="46"/>
      <c r="GV592" s="46"/>
      <c r="GW592" s="46"/>
      <c r="GX592" s="46"/>
      <c r="GY592" s="46"/>
      <c r="GZ592" s="46"/>
      <c r="HA592" s="46"/>
      <c r="HB592" s="46"/>
      <c r="HC592" s="46"/>
      <c r="HD592" s="46"/>
      <c r="HE592" s="46"/>
      <c r="HF592" s="46"/>
      <c r="HG592" s="46"/>
      <c r="HH592" s="46"/>
      <c r="HI592" s="46"/>
      <c r="HJ592" s="46"/>
      <c r="HK592" s="46"/>
      <c r="HL592" s="46"/>
      <c r="HM592" s="46"/>
      <c r="HN592" s="46"/>
      <c r="HO592" s="46"/>
      <c r="HP592" s="46"/>
      <c r="HQ592" s="46"/>
      <c r="HR592" s="46"/>
      <c r="HS592" s="46"/>
      <c r="HT592" s="46"/>
      <c r="HU592" s="46"/>
      <c r="HV592" s="46"/>
      <c r="HW592" s="46"/>
      <c r="HX592" s="46"/>
      <c r="HY592" s="46"/>
      <c r="HZ592" s="46"/>
      <c r="IA592" s="46"/>
      <c r="IB592" s="46"/>
      <c r="IC592" s="46"/>
      <c r="ID592" s="46"/>
      <c r="IE592" s="46"/>
      <c r="IF592" s="46"/>
      <c r="IG592" s="46"/>
      <c r="IH592" s="46"/>
      <c r="II592" s="46"/>
      <c r="IJ592" s="46"/>
      <c r="IK592" s="46"/>
      <c r="IL592" s="46"/>
      <c r="IM592" s="46"/>
      <c r="IN592" s="46"/>
      <c r="IO592" s="46"/>
      <c r="IP592" s="46"/>
      <c r="IQ592" s="46"/>
      <c r="IR592" s="46"/>
      <c r="IS592" s="46"/>
      <c r="IT592" s="46"/>
      <c r="IU592" s="46"/>
      <c r="IV592" s="46"/>
      <c r="IW592" s="46"/>
      <c r="IX592" s="46"/>
      <c r="IY592" s="46"/>
      <c r="IZ592" s="46"/>
      <c r="JA592" s="46"/>
      <c r="JB592" s="46"/>
      <c r="JC592" s="46"/>
      <c r="JD592" s="46"/>
      <c r="JE592" s="46"/>
      <c r="JF592" s="46"/>
      <c r="JG592" s="46"/>
      <c r="JH592" s="46"/>
      <c r="JI592" s="46"/>
      <c r="JJ592" s="46"/>
      <c r="JK592" s="46"/>
      <c r="JL592" s="46"/>
      <c r="JM592" s="46"/>
      <c r="JN592" s="46"/>
      <c r="JO592" s="46"/>
      <c r="JP592" s="46"/>
      <c r="JQ592" s="46"/>
      <c r="JR592" s="46"/>
      <c r="JS592" s="46"/>
      <c r="JT592" s="46"/>
      <c r="JU592" s="46"/>
      <c r="JV592" s="46"/>
      <c r="JW592" s="46"/>
      <c r="JX592" s="46"/>
      <c r="JY592" s="46"/>
      <c r="JZ592" s="46"/>
      <c r="KA592" s="46"/>
      <c r="KB592" s="46"/>
      <c r="KC592" s="46"/>
      <c r="KD592" s="46"/>
      <c r="KE592" s="46"/>
      <c r="KF592" s="46"/>
      <c r="KG592" s="46"/>
      <c r="KH592" s="46"/>
      <c r="KI592" s="46"/>
      <c r="KJ592" s="46"/>
      <c r="KK592" s="46"/>
      <c r="KL592" s="46"/>
      <c r="KM592" s="46"/>
      <c r="KN592" s="46"/>
      <c r="KO592" s="46"/>
      <c r="KP592" s="234"/>
    </row>
    <row r="593" spans="1:302" s="52" customFormat="1" ht="39" x14ac:dyDescent="0.25">
      <c r="A593" s="414"/>
      <c r="B593" s="24" t="s">
        <v>2568</v>
      </c>
      <c r="C593" s="26">
        <v>12150115</v>
      </c>
      <c r="D593" s="27">
        <v>40638</v>
      </c>
      <c r="E593" s="27">
        <v>40622</v>
      </c>
      <c r="F593" s="27">
        <v>40988</v>
      </c>
      <c r="G593" s="24">
        <v>-7777</v>
      </c>
      <c r="H593" s="24" t="s">
        <v>576</v>
      </c>
      <c r="I593" s="24" t="s">
        <v>1496</v>
      </c>
      <c r="J593" s="24"/>
      <c r="K593" s="24" t="s">
        <v>142</v>
      </c>
      <c r="L593" s="24" t="s">
        <v>329</v>
      </c>
      <c r="M593" s="24" t="s">
        <v>232</v>
      </c>
      <c r="N593" s="24" t="s">
        <v>74</v>
      </c>
      <c r="O593" s="24"/>
      <c r="P593" s="25">
        <v>62596</v>
      </c>
      <c r="Q593" s="24" t="s">
        <v>559</v>
      </c>
      <c r="R593" s="24" t="s">
        <v>658</v>
      </c>
      <c r="S593" s="282" t="s">
        <v>2571</v>
      </c>
      <c r="T593" s="24">
        <v>-9999</v>
      </c>
      <c r="U593" s="24">
        <v>-7777</v>
      </c>
      <c r="V593" s="24">
        <v>-7777</v>
      </c>
      <c r="W593" s="24">
        <v>-7777</v>
      </c>
      <c r="X593" s="24">
        <v>-7777</v>
      </c>
      <c r="Y593" s="53">
        <v>40</v>
      </c>
      <c r="Z593" s="24">
        <v>16</v>
      </c>
      <c r="AA593" s="24">
        <v>409</v>
      </c>
      <c r="AB593" s="24">
        <v>1.2</v>
      </c>
      <c r="AC593" s="24">
        <v>450</v>
      </c>
      <c r="AD593" s="24">
        <v>-9999</v>
      </c>
      <c r="AE593" s="24" t="s">
        <v>1861</v>
      </c>
      <c r="AF593" s="24" t="s">
        <v>686</v>
      </c>
      <c r="AG593" s="75"/>
      <c r="AH593" s="75"/>
      <c r="AI593" s="75"/>
      <c r="AJ593" s="24" t="s">
        <v>3816</v>
      </c>
      <c r="AK593" s="24" t="s">
        <v>3817</v>
      </c>
      <c r="AL593" s="24">
        <v>43</v>
      </c>
      <c r="AM593" s="24">
        <v>32</v>
      </c>
      <c r="AN593" s="1112">
        <v>22.6</v>
      </c>
      <c r="AO593" s="24">
        <v>24</v>
      </c>
      <c r="AP593" s="24">
        <v>37</v>
      </c>
      <c r="AQ593" s="24">
        <v>10</v>
      </c>
      <c r="AR593" s="24">
        <f t="shared" si="44"/>
        <v>43.539611111111107</v>
      </c>
      <c r="AS593" s="24">
        <f t="shared" si="45"/>
        <v>24.619444444444444</v>
      </c>
      <c r="AT593" s="24" t="s">
        <v>43</v>
      </c>
      <c r="AU593" s="75"/>
      <c r="AV593" s="1239"/>
      <c r="AW593" s="1298"/>
      <c r="AX593" s="1239"/>
      <c r="AY593" s="1298"/>
      <c r="AZ593" s="1239"/>
      <c r="BA593" s="1298"/>
      <c r="BB593" s="1239"/>
      <c r="BC593" s="1298"/>
      <c r="BD593" s="1239"/>
      <c r="BE593" s="1298"/>
      <c r="BF593" s="75" t="s">
        <v>9661</v>
      </c>
      <c r="BG593" s="731"/>
      <c r="BH593" s="735"/>
      <c r="BI593" s="46"/>
      <c r="BJ593" s="46"/>
      <c r="BK593" s="46"/>
      <c r="BL593" s="46"/>
      <c r="BM593" s="46"/>
      <c r="BN593" s="46"/>
      <c r="BO593" s="46"/>
      <c r="BP593" s="46"/>
      <c r="BQ593" s="46"/>
      <c r="BR593" s="46"/>
      <c r="BS593" s="46"/>
      <c r="BT593" s="46"/>
      <c r="BU593" s="46"/>
      <c r="BV593" s="46"/>
      <c r="BW593" s="46"/>
      <c r="BX593" s="46"/>
      <c r="BY593" s="46"/>
      <c r="BZ593" s="46"/>
      <c r="CA593" s="46"/>
      <c r="CB593" s="46"/>
      <c r="CC593" s="46"/>
      <c r="CD593" s="46"/>
      <c r="CE593" s="46"/>
      <c r="CF593" s="46"/>
      <c r="CG593" s="46"/>
      <c r="CH593" s="46"/>
      <c r="CI593" s="46"/>
      <c r="CJ593" s="46"/>
      <c r="CK593" s="46"/>
      <c r="CL593" s="46"/>
      <c r="CM593" s="46"/>
      <c r="CN593" s="46"/>
      <c r="CO593" s="46"/>
      <c r="CP593" s="46"/>
      <c r="CQ593" s="46"/>
      <c r="CR593" s="46"/>
      <c r="CS593" s="46"/>
      <c r="CT593" s="46"/>
      <c r="CU593" s="46"/>
      <c r="CV593" s="46"/>
      <c r="CW593" s="46"/>
      <c r="CX593" s="46"/>
      <c r="CY593" s="46"/>
      <c r="CZ593" s="46"/>
      <c r="DA593" s="46"/>
      <c r="DB593" s="46"/>
      <c r="DC593" s="46"/>
      <c r="DD593" s="46"/>
      <c r="DE593" s="46"/>
      <c r="DF593" s="46"/>
      <c r="DG593" s="46"/>
      <c r="DH593" s="46"/>
      <c r="DI593" s="46"/>
      <c r="DJ593" s="46"/>
      <c r="DK593" s="46"/>
      <c r="DL593" s="46"/>
      <c r="DM593" s="46"/>
      <c r="DN593" s="46"/>
      <c r="DO593" s="46"/>
      <c r="DP593" s="46"/>
      <c r="DQ593" s="46"/>
      <c r="DR593" s="46"/>
      <c r="DS593" s="46"/>
      <c r="DT593" s="46"/>
      <c r="DU593" s="46"/>
      <c r="DV593" s="46"/>
      <c r="DW593" s="46"/>
      <c r="DX593" s="46"/>
      <c r="DY593" s="46"/>
      <c r="DZ593" s="46"/>
      <c r="EA593" s="46"/>
      <c r="EB593" s="46"/>
      <c r="EC593" s="46"/>
      <c r="ED593" s="46"/>
      <c r="EE593" s="46"/>
      <c r="EF593" s="46"/>
      <c r="EG593" s="46"/>
      <c r="EH593" s="46"/>
      <c r="EI593" s="46"/>
      <c r="EJ593" s="46"/>
      <c r="EK593" s="46"/>
      <c r="EL593" s="46"/>
      <c r="EM593" s="46"/>
      <c r="EN593" s="46"/>
      <c r="EO593" s="46"/>
      <c r="EP593" s="46"/>
      <c r="EQ593" s="46"/>
      <c r="ER593" s="46"/>
      <c r="ES593" s="46"/>
      <c r="ET593" s="46"/>
      <c r="EU593" s="46"/>
      <c r="EV593" s="46"/>
      <c r="EW593" s="46"/>
      <c r="EX593" s="46"/>
      <c r="EY593" s="46"/>
      <c r="EZ593" s="46"/>
      <c r="FA593" s="46"/>
      <c r="FB593" s="46"/>
      <c r="FC593" s="46"/>
      <c r="FD593" s="46"/>
      <c r="FE593" s="46"/>
      <c r="FF593" s="46"/>
      <c r="FG593" s="46"/>
      <c r="FH593" s="46"/>
      <c r="FI593" s="46"/>
      <c r="FJ593" s="46"/>
      <c r="FK593" s="46"/>
      <c r="FL593" s="46"/>
      <c r="FM593" s="46"/>
      <c r="FN593" s="46"/>
      <c r="FO593" s="46"/>
      <c r="FP593" s="46"/>
      <c r="FQ593" s="46"/>
      <c r="FR593" s="46"/>
      <c r="FS593" s="46"/>
      <c r="FT593" s="46"/>
      <c r="FU593" s="46"/>
      <c r="FV593" s="46"/>
      <c r="FW593" s="46"/>
      <c r="FX593" s="46"/>
      <c r="FY593" s="46"/>
      <c r="FZ593" s="46"/>
      <c r="GA593" s="46"/>
      <c r="GB593" s="46"/>
      <c r="GC593" s="46"/>
      <c r="GD593" s="46"/>
      <c r="GE593" s="46"/>
      <c r="GF593" s="46"/>
      <c r="GG593" s="46"/>
      <c r="GH593" s="46"/>
      <c r="GI593" s="46"/>
      <c r="GJ593" s="46"/>
      <c r="GK593" s="46"/>
      <c r="GL593" s="46"/>
      <c r="GM593" s="46"/>
      <c r="GN593" s="46"/>
      <c r="GO593" s="46"/>
      <c r="GP593" s="46"/>
      <c r="GQ593" s="46"/>
      <c r="GR593" s="46"/>
      <c r="GS593" s="46"/>
      <c r="GT593" s="46"/>
      <c r="GU593" s="46"/>
      <c r="GV593" s="46"/>
      <c r="GW593" s="46"/>
      <c r="GX593" s="46"/>
      <c r="GY593" s="46"/>
      <c r="GZ593" s="46"/>
      <c r="HA593" s="46"/>
      <c r="HB593" s="46"/>
      <c r="HC593" s="46"/>
      <c r="HD593" s="46"/>
      <c r="HE593" s="46"/>
      <c r="HF593" s="46"/>
      <c r="HG593" s="46"/>
      <c r="HH593" s="46"/>
      <c r="HI593" s="46"/>
      <c r="HJ593" s="46"/>
      <c r="HK593" s="46"/>
      <c r="HL593" s="46"/>
      <c r="HM593" s="46"/>
      <c r="HN593" s="46"/>
      <c r="HO593" s="46"/>
      <c r="HP593" s="46"/>
      <c r="HQ593" s="46"/>
      <c r="HR593" s="46"/>
      <c r="HS593" s="46"/>
      <c r="HT593" s="46"/>
      <c r="HU593" s="46"/>
      <c r="HV593" s="46"/>
      <c r="HW593" s="46"/>
      <c r="HX593" s="46"/>
      <c r="HY593" s="46"/>
      <c r="HZ593" s="46"/>
      <c r="IA593" s="46"/>
      <c r="IB593" s="46"/>
      <c r="IC593" s="46"/>
      <c r="ID593" s="46"/>
      <c r="IE593" s="46"/>
      <c r="IF593" s="46"/>
      <c r="IG593" s="46"/>
      <c r="IH593" s="46"/>
      <c r="II593" s="46"/>
      <c r="IJ593" s="46"/>
      <c r="IK593" s="46"/>
      <c r="IL593" s="46"/>
      <c r="IM593" s="46"/>
      <c r="IN593" s="46"/>
      <c r="IO593" s="46"/>
      <c r="IP593" s="46"/>
      <c r="IQ593" s="46"/>
      <c r="IR593" s="46"/>
      <c r="IS593" s="46"/>
      <c r="IT593" s="46"/>
      <c r="IU593" s="46"/>
      <c r="IV593" s="46"/>
      <c r="IW593" s="46"/>
      <c r="IX593" s="46"/>
      <c r="IY593" s="46"/>
      <c r="IZ593" s="46"/>
      <c r="JA593" s="46"/>
      <c r="JB593" s="46"/>
      <c r="JC593" s="46"/>
      <c r="JD593" s="46"/>
      <c r="JE593" s="46"/>
      <c r="JF593" s="46"/>
      <c r="JG593" s="46"/>
      <c r="JH593" s="46"/>
      <c r="JI593" s="46"/>
      <c r="JJ593" s="46"/>
      <c r="JK593" s="46"/>
      <c r="JL593" s="46"/>
      <c r="JM593" s="46"/>
      <c r="JN593" s="46"/>
      <c r="JO593" s="46"/>
      <c r="JP593" s="46"/>
      <c r="JQ593" s="46"/>
      <c r="JR593" s="46"/>
      <c r="JS593" s="46"/>
      <c r="JT593" s="46"/>
      <c r="JU593" s="46"/>
      <c r="JV593" s="46"/>
      <c r="JW593" s="46"/>
      <c r="JX593" s="46"/>
      <c r="JY593" s="46"/>
      <c r="JZ593" s="46"/>
      <c r="KA593" s="46"/>
      <c r="KB593" s="46"/>
      <c r="KC593" s="46"/>
      <c r="KD593" s="46"/>
      <c r="KE593" s="46"/>
      <c r="KF593" s="46"/>
      <c r="KG593" s="46"/>
      <c r="KH593" s="46"/>
      <c r="KI593" s="46"/>
      <c r="KJ593" s="46"/>
      <c r="KK593" s="46"/>
      <c r="KL593" s="46"/>
      <c r="KM593" s="46"/>
      <c r="KN593" s="46"/>
      <c r="KO593" s="46"/>
      <c r="KP593" s="234"/>
    </row>
    <row r="594" spans="1:302" s="52" customFormat="1" ht="39" x14ac:dyDescent="0.25">
      <c r="A594" s="414"/>
      <c r="B594" s="24" t="s">
        <v>2568</v>
      </c>
      <c r="C594" s="26">
        <v>12150115</v>
      </c>
      <c r="D594" s="27">
        <v>40638</v>
      </c>
      <c r="E594" s="27">
        <v>40622</v>
      </c>
      <c r="F594" s="27">
        <v>40988</v>
      </c>
      <c r="G594" s="24">
        <v>-7777</v>
      </c>
      <c r="H594" s="24" t="s">
        <v>576</v>
      </c>
      <c r="I594" s="24" t="s">
        <v>1496</v>
      </c>
      <c r="J594" s="24"/>
      <c r="K594" s="24" t="s">
        <v>142</v>
      </c>
      <c r="L594" s="24" t="s">
        <v>329</v>
      </c>
      <c r="M594" s="24" t="s">
        <v>232</v>
      </c>
      <c r="N594" s="24" t="s">
        <v>74</v>
      </c>
      <c r="O594" s="24"/>
      <c r="P594" s="25">
        <v>62596</v>
      </c>
      <c r="Q594" s="24" t="s">
        <v>559</v>
      </c>
      <c r="R594" s="24" t="s">
        <v>658</v>
      </c>
      <c r="S594" s="282" t="s">
        <v>2571</v>
      </c>
      <c r="T594" s="24">
        <v>-9999</v>
      </c>
      <c r="U594" s="24" t="s">
        <v>1861</v>
      </c>
      <c r="V594" s="24" t="s">
        <v>1861</v>
      </c>
      <c r="W594" s="24" t="s">
        <v>1861</v>
      </c>
      <c r="X594" s="24" t="s">
        <v>1861</v>
      </c>
      <c r="Y594" s="24" t="s">
        <v>1861</v>
      </c>
      <c r="Z594" s="24" t="s">
        <v>1861</v>
      </c>
      <c r="AA594" s="24" t="s">
        <v>1861</v>
      </c>
      <c r="AB594" s="24" t="s">
        <v>1861</v>
      </c>
      <c r="AC594" s="24" t="s">
        <v>1861</v>
      </c>
      <c r="AD594" s="24" t="s">
        <v>1861</v>
      </c>
      <c r="AE594" s="24" t="s">
        <v>1861</v>
      </c>
      <c r="AF594" s="24" t="s">
        <v>687</v>
      </c>
      <c r="AG594" s="75"/>
      <c r="AH594" s="75"/>
      <c r="AI594" s="75"/>
      <c r="AJ594" s="24" t="s">
        <v>3818</v>
      </c>
      <c r="AK594" s="24" t="s">
        <v>2572</v>
      </c>
      <c r="AL594" s="24">
        <v>43</v>
      </c>
      <c r="AM594" s="24">
        <v>32</v>
      </c>
      <c r="AN594" s="1112">
        <v>21.4</v>
      </c>
      <c r="AO594" s="24">
        <v>24</v>
      </c>
      <c r="AP594" s="24">
        <v>37</v>
      </c>
      <c r="AQ594" s="24">
        <v>9.6999999999999993</v>
      </c>
      <c r="AR594" s="24">
        <f t="shared" si="44"/>
        <v>43.539277777777777</v>
      </c>
      <c r="AS594" s="24">
        <f t="shared" si="45"/>
        <v>24.619361111111111</v>
      </c>
      <c r="AT594" s="24" t="s">
        <v>43</v>
      </c>
      <c r="AU594" s="75"/>
      <c r="AV594" s="1239"/>
      <c r="AW594" s="1298"/>
      <c r="AX594" s="1239"/>
      <c r="AY594" s="1298"/>
      <c r="AZ594" s="1239"/>
      <c r="BA594" s="1298"/>
      <c r="BB594" s="1239"/>
      <c r="BC594" s="1298"/>
      <c r="BD594" s="1239"/>
      <c r="BE594" s="1298"/>
      <c r="BF594" s="75" t="s">
        <v>9661</v>
      </c>
      <c r="BG594" s="731"/>
      <c r="BH594" s="735"/>
      <c r="BI594" s="46"/>
      <c r="BJ594" s="46"/>
      <c r="BK594" s="46"/>
      <c r="BL594" s="46"/>
      <c r="BM594" s="46"/>
      <c r="BN594" s="46"/>
      <c r="BO594" s="46"/>
      <c r="BP594" s="46"/>
      <c r="BQ594" s="46"/>
      <c r="BR594" s="46"/>
      <c r="BS594" s="46"/>
      <c r="BT594" s="46"/>
      <c r="BU594" s="46"/>
      <c r="BV594" s="46"/>
      <c r="BW594" s="46"/>
      <c r="BX594" s="46"/>
      <c r="BY594" s="46"/>
      <c r="BZ594" s="46"/>
      <c r="CA594" s="46"/>
      <c r="CB594" s="46"/>
      <c r="CC594" s="46"/>
      <c r="CD594" s="46"/>
      <c r="CE594" s="46"/>
      <c r="CF594" s="46"/>
      <c r="CG594" s="46"/>
      <c r="CH594" s="46"/>
      <c r="CI594" s="46"/>
      <c r="CJ594" s="46"/>
      <c r="CK594" s="46"/>
      <c r="CL594" s="46"/>
      <c r="CM594" s="46"/>
      <c r="CN594" s="46"/>
      <c r="CO594" s="46"/>
      <c r="CP594" s="46"/>
      <c r="CQ594" s="46"/>
      <c r="CR594" s="46"/>
      <c r="CS594" s="46"/>
      <c r="CT594" s="46"/>
      <c r="CU594" s="46"/>
      <c r="CV594" s="46"/>
      <c r="CW594" s="46"/>
      <c r="CX594" s="46"/>
      <c r="CY594" s="46"/>
      <c r="CZ594" s="46"/>
      <c r="DA594" s="46"/>
      <c r="DB594" s="46"/>
      <c r="DC594" s="46"/>
      <c r="DD594" s="46"/>
      <c r="DE594" s="46"/>
      <c r="DF594" s="46"/>
      <c r="DG594" s="46"/>
      <c r="DH594" s="46"/>
      <c r="DI594" s="46"/>
      <c r="DJ594" s="46"/>
      <c r="DK594" s="46"/>
      <c r="DL594" s="46"/>
      <c r="DM594" s="46"/>
      <c r="DN594" s="46"/>
      <c r="DO594" s="46"/>
      <c r="DP594" s="46"/>
      <c r="DQ594" s="46"/>
      <c r="DR594" s="46"/>
      <c r="DS594" s="46"/>
      <c r="DT594" s="46"/>
      <c r="DU594" s="46"/>
      <c r="DV594" s="46"/>
      <c r="DW594" s="46"/>
      <c r="DX594" s="46"/>
      <c r="DY594" s="46"/>
      <c r="DZ594" s="46"/>
      <c r="EA594" s="46"/>
      <c r="EB594" s="46"/>
      <c r="EC594" s="46"/>
      <c r="ED594" s="46"/>
      <c r="EE594" s="46"/>
      <c r="EF594" s="46"/>
      <c r="EG594" s="46"/>
      <c r="EH594" s="46"/>
      <c r="EI594" s="46"/>
      <c r="EJ594" s="46"/>
      <c r="EK594" s="46"/>
      <c r="EL594" s="46"/>
      <c r="EM594" s="46"/>
      <c r="EN594" s="46"/>
      <c r="EO594" s="46"/>
      <c r="EP594" s="46"/>
      <c r="EQ594" s="46"/>
      <c r="ER594" s="46"/>
      <c r="ES594" s="46"/>
      <c r="ET594" s="46"/>
      <c r="EU594" s="46"/>
      <c r="EV594" s="46"/>
      <c r="EW594" s="46"/>
      <c r="EX594" s="46"/>
      <c r="EY594" s="46"/>
      <c r="EZ594" s="46"/>
      <c r="FA594" s="46"/>
      <c r="FB594" s="46"/>
      <c r="FC594" s="46"/>
      <c r="FD594" s="46"/>
      <c r="FE594" s="46"/>
      <c r="FF594" s="46"/>
      <c r="FG594" s="46"/>
      <c r="FH594" s="46"/>
      <c r="FI594" s="46"/>
      <c r="FJ594" s="46"/>
      <c r="FK594" s="46"/>
      <c r="FL594" s="46"/>
      <c r="FM594" s="46"/>
      <c r="FN594" s="46"/>
      <c r="FO594" s="46"/>
      <c r="FP594" s="46"/>
      <c r="FQ594" s="46"/>
      <c r="FR594" s="46"/>
      <c r="FS594" s="46"/>
      <c r="FT594" s="46"/>
      <c r="FU594" s="46"/>
      <c r="FV594" s="46"/>
      <c r="FW594" s="46"/>
      <c r="FX594" s="46"/>
      <c r="FY594" s="46"/>
      <c r="FZ594" s="46"/>
      <c r="GA594" s="46"/>
      <c r="GB594" s="46"/>
      <c r="GC594" s="46"/>
      <c r="GD594" s="46"/>
      <c r="GE594" s="46"/>
      <c r="GF594" s="46"/>
      <c r="GG594" s="46"/>
      <c r="GH594" s="46"/>
      <c r="GI594" s="46"/>
      <c r="GJ594" s="46"/>
      <c r="GK594" s="46"/>
      <c r="GL594" s="46"/>
      <c r="GM594" s="46"/>
      <c r="GN594" s="46"/>
      <c r="GO594" s="46"/>
      <c r="GP594" s="46"/>
      <c r="GQ594" s="46"/>
      <c r="GR594" s="46"/>
      <c r="GS594" s="46"/>
      <c r="GT594" s="46"/>
      <c r="GU594" s="46"/>
      <c r="GV594" s="46"/>
      <c r="GW594" s="46"/>
      <c r="GX594" s="46"/>
      <c r="GY594" s="46"/>
      <c r="GZ594" s="46"/>
      <c r="HA594" s="46"/>
      <c r="HB594" s="46"/>
      <c r="HC594" s="46"/>
      <c r="HD594" s="46"/>
      <c r="HE594" s="46"/>
      <c r="HF594" s="46"/>
      <c r="HG594" s="46"/>
      <c r="HH594" s="46"/>
      <c r="HI594" s="46"/>
      <c r="HJ594" s="46"/>
      <c r="HK594" s="46"/>
      <c r="HL594" s="46"/>
      <c r="HM594" s="46"/>
      <c r="HN594" s="46"/>
      <c r="HO594" s="46"/>
      <c r="HP594" s="46"/>
      <c r="HQ594" s="46"/>
      <c r="HR594" s="46"/>
      <c r="HS594" s="46"/>
      <c r="HT594" s="46"/>
      <c r="HU594" s="46"/>
      <c r="HV594" s="46"/>
      <c r="HW594" s="46"/>
      <c r="HX594" s="46"/>
      <c r="HY594" s="46"/>
      <c r="HZ594" s="46"/>
      <c r="IA594" s="46"/>
      <c r="IB594" s="46"/>
      <c r="IC594" s="46"/>
      <c r="ID594" s="46"/>
      <c r="IE594" s="46"/>
      <c r="IF594" s="46"/>
      <c r="IG594" s="46"/>
      <c r="IH594" s="46"/>
      <c r="II594" s="46"/>
      <c r="IJ594" s="46"/>
      <c r="IK594" s="46"/>
      <c r="IL594" s="46"/>
      <c r="IM594" s="46"/>
      <c r="IN594" s="46"/>
      <c r="IO594" s="46"/>
      <c r="IP594" s="46"/>
      <c r="IQ594" s="46"/>
      <c r="IR594" s="46"/>
      <c r="IS594" s="46"/>
      <c r="IT594" s="46"/>
      <c r="IU594" s="46"/>
      <c r="IV594" s="46"/>
      <c r="IW594" s="46"/>
      <c r="IX594" s="46"/>
      <c r="IY594" s="46"/>
      <c r="IZ594" s="46"/>
      <c r="JA594" s="46"/>
      <c r="JB594" s="46"/>
      <c r="JC594" s="46"/>
      <c r="JD594" s="46"/>
      <c r="JE594" s="46"/>
      <c r="JF594" s="46"/>
      <c r="JG594" s="46"/>
      <c r="JH594" s="46"/>
      <c r="JI594" s="46"/>
      <c r="JJ594" s="46"/>
      <c r="JK594" s="46"/>
      <c r="JL594" s="46"/>
      <c r="JM594" s="46"/>
      <c r="JN594" s="46"/>
      <c r="JO594" s="46"/>
      <c r="JP594" s="46"/>
      <c r="JQ594" s="46"/>
      <c r="JR594" s="46"/>
      <c r="JS594" s="46"/>
      <c r="JT594" s="46"/>
      <c r="JU594" s="46"/>
      <c r="JV594" s="46"/>
      <c r="JW594" s="46"/>
      <c r="JX594" s="46"/>
      <c r="JY594" s="46"/>
      <c r="JZ594" s="46"/>
      <c r="KA594" s="46"/>
      <c r="KB594" s="46"/>
      <c r="KC594" s="46"/>
      <c r="KD594" s="46"/>
      <c r="KE594" s="46"/>
      <c r="KF594" s="46"/>
      <c r="KG594" s="46"/>
      <c r="KH594" s="46"/>
      <c r="KI594" s="46"/>
      <c r="KJ594" s="46"/>
      <c r="KK594" s="46"/>
      <c r="KL594" s="46"/>
      <c r="KM594" s="46"/>
      <c r="KN594" s="46"/>
      <c r="KO594" s="46"/>
      <c r="KP594" s="234"/>
    </row>
    <row r="595" spans="1:302" s="52" customFormat="1" ht="114.75" x14ac:dyDescent="0.25">
      <c r="A595" s="414"/>
      <c r="B595" s="24" t="s">
        <v>2573</v>
      </c>
      <c r="C595" s="26">
        <v>12150115</v>
      </c>
      <c r="D595" s="27">
        <v>40638</v>
      </c>
      <c r="E595" s="27">
        <v>40622</v>
      </c>
      <c r="F595" s="27">
        <v>42360</v>
      </c>
      <c r="G595" s="24">
        <v>-7777</v>
      </c>
      <c r="H595" s="24" t="s">
        <v>576</v>
      </c>
      <c r="I595" s="24" t="s">
        <v>1496</v>
      </c>
      <c r="J595" s="24"/>
      <c r="K595" s="24" t="s">
        <v>142</v>
      </c>
      <c r="L595" s="24" t="s">
        <v>2574</v>
      </c>
      <c r="M595" s="24" t="s">
        <v>232</v>
      </c>
      <c r="N595" s="24" t="s">
        <v>74</v>
      </c>
      <c r="O595" s="24" t="s">
        <v>7936</v>
      </c>
      <c r="P595" s="25" t="s">
        <v>2575</v>
      </c>
      <c r="Q595" s="24" t="s">
        <v>559</v>
      </c>
      <c r="R595" s="24" t="s">
        <v>658</v>
      </c>
      <c r="S595" s="282" t="s">
        <v>2576</v>
      </c>
      <c r="T595" s="24">
        <v>11.5</v>
      </c>
      <c r="U595" s="24">
        <v>-7777</v>
      </c>
      <c r="V595" s="24">
        <v>-7777</v>
      </c>
      <c r="W595" s="24">
        <v>-7777</v>
      </c>
      <c r="X595" s="24">
        <v>-7777</v>
      </c>
      <c r="Y595" s="29">
        <v>105</v>
      </c>
      <c r="Z595" s="24">
        <v>16</v>
      </c>
      <c r="AA595" s="24">
        <v>1548</v>
      </c>
      <c r="AB595" s="24">
        <v>0.8</v>
      </c>
      <c r="AC595" s="24">
        <v>780</v>
      </c>
      <c r="AD595" s="24">
        <v>-9999</v>
      </c>
      <c r="AE595" s="24">
        <v>2200</v>
      </c>
      <c r="AF595" s="24" t="s">
        <v>9868</v>
      </c>
      <c r="AG595" s="75"/>
      <c r="AH595" s="75"/>
      <c r="AI595" s="75"/>
      <c r="AJ595" s="24" t="s">
        <v>3819</v>
      </c>
      <c r="AK595" s="24" t="s">
        <v>3820</v>
      </c>
      <c r="AL595" s="24">
        <v>43</v>
      </c>
      <c r="AM595" s="24">
        <v>32</v>
      </c>
      <c r="AN595" s="1112">
        <v>51.4</v>
      </c>
      <c r="AO595" s="24">
        <v>24</v>
      </c>
      <c r="AP595" s="24">
        <v>37</v>
      </c>
      <c r="AQ595" s="24">
        <v>9.6999999999999993</v>
      </c>
      <c r="AR595" s="24">
        <f t="shared" si="44"/>
        <v>43.547611111111109</v>
      </c>
      <c r="AS595" s="24">
        <f t="shared" si="45"/>
        <v>24.619361111111111</v>
      </c>
      <c r="AT595" s="24" t="s">
        <v>34</v>
      </c>
      <c r="AU595" s="75"/>
      <c r="AV595" s="1239"/>
      <c r="AW595" s="1298"/>
      <c r="AX595" s="1239"/>
      <c r="AY595" s="1298"/>
      <c r="AZ595" s="1239"/>
      <c r="BA595" s="1298"/>
      <c r="BB595" s="1239"/>
      <c r="BC595" s="1298"/>
      <c r="BD595" s="1239"/>
      <c r="BE595" s="1298"/>
      <c r="BF595" s="24" t="s">
        <v>11276</v>
      </c>
      <c r="BG595" s="731"/>
      <c r="BH595" s="735"/>
      <c r="BI595" s="46"/>
      <c r="BJ595" s="46"/>
      <c r="BK595" s="46"/>
      <c r="BL595" s="46"/>
      <c r="BM595" s="46"/>
      <c r="BN595" s="46"/>
      <c r="BO595" s="46"/>
      <c r="BP595" s="46"/>
      <c r="BQ595" s="46"/>
      <c r="BR595" s="46"/>
      <c r="BS595" s="46"/>
      <c r="BT595" s="46"/>
      <c r="BU595" s="46"/>
      <c r="BV595" s="46"/>
      <c r="BW595" s="46"/>
      <c r="BX595" s="46"/>
      <c r="BY595" s="46"/>
      <c r="BZ595" s="46"/>
      <c r="CA595" s="46"/>
      <c r="CB595" s="46"/>
      <c r="CC595" s="46"/>
      <c r="CD595" s="46"/>
      <c r="CE595" s="46"/>
      <c r="CF595" s="46"/>
      <c r="CG595" s="46"/>
      <c r="CH595" s="46"/>
      <c r="CI595" s="46"/>
      <c r="CJ595" s="46"/>
      <c r="CK595" s="46"/>
      <c r="CL595" s="46"/>
      <c r="CM595" s="46"/>
      <c r="CN595" s="46"/>
      <c r="CO595" s="46"/>
      <c r="CP595" s="46"/>
      <c r="CQ595" s="46"/>
      <c r="CR595" s="46"/>
      <c r="CS595" s="46"/>
      <c r="CT595" s="46"/>
      <c r="CU595" s="46"/>
      <c r="CV595" s="46"/>
      <c r="CW595" s="46"/>
      <c r="CX595" s="46"/>
      <c r="CY595" s="46"/>
      <c r="CZ595" s="46"/>
      <c r="DA595" s="46"/>
      <c r="DB595" s="46"/>
      <c r="DC595" s="46"/>
      <c r="DD595" s="46"/>
      <c r="DE595" s="46"/>
      <c r="DF595" s="46"/>
      <c r="DG595" s="46"/>
      <c r="DH595" s="46"/>
      <c r="DI595" s="46"/>
      <c r="DJ595" s="46"/>
      <c r="DK595" s="46"/>
      <c r="DL595" s="46"/>
      <c r="DM595" s="46"/>
      <c r="DN595" s="46"/>
      <c r="DO595" s="46"/>
      <c r="DP595" s="46"/>
      <c r="DQ595" s="46"/>
      <c r="DR595" s="46"/>
      <c r="DS595" s="46"/>
      <c r="DT595" s="46"/>
      <c r="DU595" s="46"/>
      <c r="DV595" s="46"/>
      <c r="DW595" s="46"/>
      <c r="DX595" s="46"/>
      <c r="DY595" s="46"/>
      <c r="DZ595" s="46"/>
      <c r="EA595" s="46"/>
      <c r="EB595" s="46"/>
      <c r="EC595" s="46"/>
      <c r="ED595" s="46"/>
      <c r="EE595" s="46"/>
      <c r="EF595" s="46"/>
      <c r="EG595" s="46"/>
      <c r="EH595" s="46"/>
      <c r="EI595" s="46"/>
      <c r="EJ595" s="46"/>
      <c r="EK595" s="46"/>
      <c r="EL595" s="46"/>
      <c r="EM595" s="46"/>
      <c r="EN595" s="46"/>
      <c r="EO595" s="46"/>
      <c r="EP595" s="46"/>
      <c r="EQ595" s="46"/>
      <c r="ER595" s="46"/>
      <c r="ES595" s="46"/>
      <c r="ET595" s="46"/>
      <c r="EU595" s="46"/>
      <c r="EV595" s="46"/>
      <c r="EW595" s="46"/>
      <c r="EX595" s="46"/>
      <c r="EY595" s="46"/>
      <c r="EZ595" s="46"/>
      <c r="FA595" s="46"/>
      <c r="FB595" s="46"/>
      <c r="FC595" s="46"/>
      <c r="FD595" s="46"/>
      <c r="FE595" s="46"/>
      <c r="FF595" s="46"/>
      <c r="FG595" s="46"/>
      <c r="FH595" s="46"/>
      <c r="FI595" s="46"/>
      <c r="FJ595" s="46"/>
      <c r="FK595" s="46"/>
      <c r="FL595" s="46"/>
      <c r="FM595" s="46"/>
      <c r="FN595" s="46"/>
      <c r="FO595" s="46"/>
      <c r="FP595" s="46"/>
      <c r="FQ595" s="46"/>
      <c r="FR595" s="46"/>
      <c r="FS595" s="46"/>
      <c r="FT595" s="46"/>
      <c r="FU595" s="46"/>
      <c r="FV595" s="46"/>
      <c r="FW595" s="46"/>
      <c r="FX595" s="46"/>
      <c r="FY595" s="46"/>
      <c r="FZ595" s="46"/>
      <c r="GA595" s="46"/>
      <c r="GB595" s="46"/>
      <c r="GC595" s="46"/>
      <c r="GD595" s="46"/>
      <c r="GE595" s="46"/>
      <c r="GF595" s="46"/>
      <c r="GG595" s="46"/>
      <c r="GH595" s="46"/>
      <c r="GI595" s="46"/>
      <c r="GJ595" s="46"/>
      <c r="GK595" s="46"/>
      <c r="GL595" s="46"/>
      <c r="GM595" s="46"/>
      <c r="GN595" s="46"/>
      <c r="GO595" s="46"/>
      <c r="GP595" s="46"/>
      <c r="GQ595" s="46"/>
      <c r="GR595" s="46"/>
      <c r="GS595" s="46"/>
      <c r="GT595" s="46"/>
      <c r="GU595" s="46"/>
      <c r="GV595" s="46"/>
      <c r="GW595" s="46"/>
      <c r="GX595" s="46"/>
      <c r="GY595" s="46"/>
      <c r="GZ595" s="46"/>
      <c r="HA595" s="46"/>
      <c r="HB595" s="46"/>
      <c r="HC595" s="46"/>
      <c r="HD595" s="46"/>
      <c r="HE595" s="46"/>
      <c r="HF595" s="46"/>
      <c r="HG595" s="46"/>
      <c r="HH595" s="46"/>
      <c r="HI595" s="46"/>
      <c r="HJ595" s="46"/>
      <c r="HK595" s="46"/>
      <c r="HL595" s="46"/>
      <c r="HM595" s="46"/>
      <c r="HN595" s="46"/>
      <c r="HO595" s="46"/>
      <c r="HP595" s="46"/>
      <c r="HQ595" s="46"/>
      <c r="HR595" s="46"/>
      <c r="HS595" s="46"/>
      <c r="HT595" s="46"/>
      <c r="HU595" s="46"/>
      <c r="HV595" s="46"/>
      <c r="HW595" s="46"/>
      <c r="HX595" s="46"/>
      <c r="HY595" s="46"/>
      <c r="HZ595" s="46"/>
      <c r="IA595" s="46"/>
      <c r="IB595" s="46"/>
      <c r="IC595" s="46"/>
      <c r="ID595" s="46"/>
      <c r="IE595" s="46"/>
      <c r="IF595" s="46"/>
      <c r="IG595" s="46"/>
      <c r="IH595" s="46"/>
      <c r="II595" s="46"/>
      <c r="IJ595" s="46"/>
      <c r="IK595" s="46"/>
      <c r="IL595" s="46"/>
      <c r="IM595" s="46"/>
      <c r="IN595" s="46"/>
      <c r="IO595" s="46"/>
      <c r="IP595" s="46"/>
      <c r="IQ595" s="46"/>
      <c r="IR595" s="46"/>
      <c r="IS595" s="46"/>
      <c r="IT595" s="46"/>
      <c r="IU595" s="46"/>
      <c r="IV595" s="46"/>
      <c r="IW595" s="46"/>
      <c r="IX595" s="46"/>
      <c r="IY595" s="46"/>
      <c r="IZ595" s="46"/>
      <c r="JA595" s="46"/>
      <c r="JB595" s="46"/>
      <c r="JC595" s="46"/>
      <c r="JD595" s="46"/>
      <c r="JE595" s="46"/>
      <c r="JF595" s="46"/>
      <c r="JG595" s="46"/>
      <c r="JH595" s="46"/>
      <c r="JI595" s="46"/>
      <c r="JJ595" s="46"/>
      <c r="JK595" s="46"/>
      <c r="JL595" s="46"/>
      <c r="JM595" s="46"/>
      <c r="JN595" s="46"/>
      <c r="JO595" s="46"/>
      <c r="JP595" s="46"/>
      <c r="JQ595" s="46"/>
      <c r="JR595" s="46"/>
      <c r="JS595" s="46"/>
      <c r="JT595" s="46"/>
      <c r="JU595" s="46"/>
      <c r="JV595" s="46"/>
      <c r="JW595" s="46"/>
      <c r="JX595" s="46"/>
      <c r="JY595" s="46"/>
      <c r="JZ595" s="46"/>
      <c r="KA595" s="46"/>
      <c r="KB595" s="46"/>
      <c r="KC595" s="46"/>
      <c r="KD595" s="46"/>
      <c r="KE595" s="46"/>
      <c r="KF595" s="46"/>
      <c r="KG595" s="46"/>
      <c r="KH595" s="46"/>
      <c r="KI595" s="46"/>
      <c r="KJ595" s="46"/>
      <c r="KK595" s="46"/>
      <c r="KL595" s="46"/>
      <c r="KM595" s="46"/>
      <c r="KN595" s="46"/>
      <c r="KO595" s="46"/>
      <c r="KP595" s="234"/>
    </row>
    <row r="596" spans="1:302" s="52" customFormat="1" ht="114.75" x14ac:dyDescent="0.25">
      <c r="A596" s="414"/>
      <c r="B596" s="24" t="s">
        <v>2573</v>
      </c>
      <c r="C596" s="26">
        <v>12150115</v>
      </c>
      <c r="D596" s="27">
        <v>40638</v>
      </c>
      <c r="E596" s="27">
        <v>40622</v>
      </c>
      <c r="F596" s="27">
        <v>42360</v>
      </c>
      <c r="G596" s="24">
        <v>-7777</v>
      </c>
      <c r="H596" s="24" t="s">
        <v>576</v>
      </c>
      <c r="I596" s="24" t="s">
        <v>1496</v>
      </c>
      <c r="J596" s="24"/>
      <c r="K596" s="24" t="s">
        <v>142</v>
      </c>
      <c r="L596" s="24" t="s">
        <v>2574</v>
      </c>
      <c r="M596" s="24" t="s">
        <v>232</v>
      </c>
      <c r="N596" s="24" t="s">
        <v>74</v>
      </c>
      <c r="O596" s="24" t="s">
        <v>7936</v>
      </c>
      <c r="P596" s="25" t="s">
        <v>2575</v>
      </c>
      <c r="Q596" s="24" t="s">
        <v>559</v>
      </c>
      <c r="R596" s="24" t="s">
        <v>658</v>
      </c>
      <c r="S596" s="282" t="s">
        <v>2576</v>
      </c>
      <c r="T596" s="24" t="s">
        <v>1861</v>
      </c>
      <c r="U596" s="24">
        <v>-7777</v>
      </c>
      <c r="V596" s="24">
        <v>-7777</v>
      </c>
      <c r="W596" s="24">
        <v>-7777</v>
      </c>
      <c r="X596" s="24">
        <v>-7777</v>
      </c>
      <c r="Y596" s="29" t="s">
        <v>1861</v>
      </c>
      <c r="Z596" s="24" t="s">
        <v>1861</v>
      </c>
      <c r="AA596" s="24" t="s">
        <v>1861</v>
      </c>
      <c r="AB596" s="24" t="s">
        <v>1861</v>
      </c>
      <c r="AC596" s="24" t="s">
        <v>1861</v>
      </c>
      <c r="AD596" s="24" t="s">
        <v>1861</v>
      </c>
      <c r="AE596" s="24" t="s">
        <v>1861</v>
      </c>
      <c r="AF596" s="24" t="s">
        <v>9930</v>
      </c>
      <c r="AG596" s="75"/>
      <c r="AH596" s="75"/>
      <c r="AI596" s="75"/>
      <c r="AJ596" s="24" t="s">
        <v>3821</v>
      </c>
      <c r="AK596" s="24" t="s">
        <v>3822</v>
      </c>
      <c r="AL596" s="24">
        <v>43</v>
      </c>
      <c r="AM596" s="24">
        <v>32</v>
      </c>
      <c r="AN596" s="1112">
        <v>48.5</v>
      </c>
      <c r="AO596" s="24">
        <v>24</v>
      </c>
      <c r="AP596" s="24">
        <v>37</v>
      </c>
      <c r="AQ596" s="24">
        <v>7.2</v>
      </c>
      <c r="AR596" s="24">
        <f t="shared" si="44"/>
        <v>43.546805555555551</v>
      </c>
      <c r="AS596" s="24">
        <f t="shared" si="45"/>
        <v>24.618666666666666</v>
      </c>
      <c r="AT596" s="24" t="s">
        <v>34</v>
      </c>
      <c r="AU596" s="75"/>
      <c r="AV596" s="1239"/>
      <c r="AW596" s="1298"/>
      <c r="AX596" s="1239"/>
      <c r="AY596" s="1298"/>
      <c r="AZ596" s="1239"/>
      <c r="BA596" s="1298"/>
      <c r="BB596" s="1239"/>
      <c r="BC596" s="1298"/>
      <c r="BD596" s="1239"/>
      <c r="BE596" s="1298"/>
      <c r="BF596" s="24" t="s">
        <v>11276</v>
      </c>
      <c r="BG596" s="731"/>
      <c r="BH596" s="735"/>
      <c r="BI596" s="46"/>
      <c r="BJ596" s="46"/>
      <c r="BK596" s="46"/>
      <c r="BL596" s="46"/>
      <c r="BM596" s="46"/>
      <c r="BN596" s="46"/>
      <c r="BO596" s="46"/>
      <c r="BP596" s="46"/>
      <c r="BQ596" s="46"/>
      <c r="BR596" s="46"/>
      <c r="BS596" s="46"/>
      <c r="BT596" s="46"/>
      <c r="BU596" s="46"/>
      <c r="BV596" s="46"/>
      <c r="BW596" s="46"/>
      <c r="BX596" s="46"/>
      <c r="BY596" s="46"/>
      <c r="BZ596" s="46"/>
      <c r="CA596" s="46"/>
      <c r="CB596" s="46"/>
      <c r="CC596" s="46"/>
      <c r="CD596" s="46"/>
      <c r="CE596" s="46"/>
      <c r="CF596" s="46"/>
      <c r="CG596" s="46"/>
      <c r="CH596" s="46"/>
      <c r="CI596" s="46"/>
      <c r="CJ596" s="46"/>
      <c r="CK596" s="46"/>
      <c r="CL596" s="46"/>
      <c r="CM596" s="46"/>
      <c r="CN596" s="46"/>
      <c r="CO596" s="46"/>
      <c r="CP596" s="46"/>
      <c r="CQ596" s="46"/>
      <c r="CR596" s="46"/>
      <c r="CS596" s="46"/>
      <c r="CT596" s="46"/>
      <c r="CU596" s="46"/>
      <c r="CV596" s="46"/>
      <c r="CW596" s="46"/>
      <c r="CX596" s="46"/>
      <c r="CY596" s="46"/>
      <c r="CZ596" s="46"/>
      <c r="DA596" s="46"/>
      <c r="DB596" s="46"/>
      <c r="DC596" s="46"/>
      <c r="DD596" s="46"/>
      <c r="DE596" s="46"/>
      <c r="DF596" s="46"/>
      <c r="DG596" s="46"/>
      <c r="DH596" s="46"/>
      <c r="DI596" s="46"/>
      <c r="DJ596" s="46"/>
      <c r="DK596" s="46"/>
      <c r="DL596" s="46"/>
      <c r="DM596" s="46"/>
      <c r="DN596" s="46"/>
      <c r="DO596" s="46"/>
      <c r="DP596" s="46"/>
      <c r="DQ596" s="46"/>
      <c r="DR596" s="46"/>
      <c r="DS596" s="46"/>
      <c r="DT596" s="46"/>
      <c r="DU596" s="46"/>
      <c r="DV596" s="46"/>
      <c r="DW596" s="46"/>
      <c r="DX596" s="46"/>
      <c r="DY596" s="46"/>
      <c r="DZ596" s="46"/>
      <c r="EA596" s="46"/>
      <c r="EB596" s="46"/>
      <c r="EC596" s="46"/>
      <c r="ED596" s="46"/>
      <c r="EE596" s="46"/>
      <c r="EF596" s="46"/>
      <c r="EG596" s="46"/>
      <c r="EH596" s="46"/>
      <c r="EI596" s="46"/>
      <c r="EJ596" s="46"/>
      <c r="EK596" s="46"/>
      <c r="EL596" s="46"/>
      <c r="EM596" s="46"/>
      <c r="EN596" s="46"/>
      <c r="EO596" s="46"/>
      <c r="EP596" s="46"/>
      <c r="EQ596" s="46"/>
      <c r="ER596" s="46"/>
      <c r="ES596" s="46"/>
      <c r="ET596" s="46"/>
      <c r="EU596" s="46"/>
      <c r="EV596" s="46"/>
      <c r="EW596" s="46"/>
      <c r="EX596" s="46"/>
      <c r="EY596" s="46"/>
      <c r="EZ596" s="46"/>
      <c r="FA596" s="46"/>
      <c r="FB596" s="46"/>
      <c r="FC596" s="46"/>
      <c r="FD596" s="46"/>
      <c r="FE596" s="46"/>
      <c r="FF596" s="46"/>
      <c r="FG596" s="46"/>
      <c r="FH596" s="46"/>
      <c r="FI596" s="46"/>
      <c r="FJ596" s="46"/>
      <c r="FK596" s="46"/>
      <c r="FL596" s="46"/>
      <c r="FM596" s="46"/>
      <c r="FN596" s="46"/>
      <c r="FO596" s="46"/>
      <c r="FP596" s="46"/>
      <c r="FQ596" s="46"/>
      <c r="FR596" s="46"/>
      <c r="FS596" s="46"/>
      <c r="FT596" s="46"/>
      <c r="FU596" s="46"/>
      <c r="FV596" s="46"/>
      <c r="FW596" s="46"/>
      <c r="FX596" s="46"/>
      <c r="FY596" s="46"/>
      <c r="FZ596" s="46"/>
      <c r="GA596" s="46"/>
      <c r="GB596" s="46"/>
      <c r="GC596" s="46"/>
      <c r="GD596" s="46"/>
      <c r="GE596" s="46"/>
      <c r="GF596" s="46"/>
      <c r="GG596" s="46"/>
      <c r="GH596" s="46"/>
      <c r="GI596" s="46"/>
      <c r="GJ596" s="46"/>
      <c r="GK596" s="46"/>
      <c r="GL596" s="46"/>
      <c r="GM596" s="46"/>
      <c r="GN596" s="46"/>
      <c r="GO596" s="46"/>
      <c r="GP596" s="46"/>
      <c r="GQ596" s="46"/>
      <c r="GR596" s="46"/>
      <c r="GS596" s="46"/>
      <c r="GT596" s="46"/>
      <c r="GU596" s="46"/>
      <c r="GV596" s="46"/>
      <c r="GW596" s="46"/>
      <c r="GX596" s="46"/>
      <c r="GY596" s="46"/>
      <c r="GZ596" s="46"/>
      <c r="HA596" s="46"/>
      <c r="HB596" s="46"/>
      <c r="HC596" s="46"/>
      <c r="HD596" s="46"/>
      <c r="HE596" s="46"/>
      <c r="HF596" s="46"/>
      <c r="HG596" s="46"/>
      <c r="HH596" s="46"/>
      <c r="HI596" s="46"/>
      <c r="HJ596" s="46"/>
      <c r="HK596" s="46"/>
      <c r="HL596" s="46"/>
      <c r="HM596" s="46"/>
      <c r="HN596" s="46"/>
      <c r="HO596" s="46"/>
      <c r="HP596" s="46"/>
      <c r="HQ596" s="46"/>
      <c r="HR596" s="46"/>
      <c r="HS596" s="46"/>
      <c r="HT596" s="46"/>
      <c r="HU596" s="46"/>
      <c r="HV596" s="46"/>
      <c r="HW596" s="46"/>
      <c r="HX596" s="46"/>
      <c r="HY596" s="46"/>
      <c r="HZ596" s="46"/>
      <c r="IA596" s="46"/>
      <c r="IB596" s="46"/>
      <c r="IC596" s="46"/>
      <c r="ID596" s="46"/>
      <c r="IE596" s="46"/>
      <c r="IF596" s="46"/>
      <c r="IG596" s="46"/>
      <c r="IH596" s="46"/>
      <c r="II596" s="46"/>
      <c r="IJ596" s="46"/>
      <c r="IK596" s="46"/>
      <c r="IL596" s="46"/>
      <c r="IM596" s="46"/>
      <c r="IN596" s="46"/>
      <c r="IO596" s="46"/>
      <c r="IP596" s="46"/>
      <c r="IQ596" s="46"/>
      <c r="IR596" s="46"/>
      <c r="IS596" s="46"/>
      <c r="IT596" s="46"/>
      <c r="IU596" s="46"/>
      <c r="IV596" s="46"/>
      <c r="IW596" s="46"/>
      <c r="IX596" s="46"/>
      <c r="IY596" s="46"/>
      <c r="IZ596" s="46"/>
      <c r="JA596" s="46"/>
      <c r="JB596" s="46"/>
      <c r="JC596" s="46"/>
      <c r="JD596" s="46"/>
      <c r="JE596" s="46"/>
      <c r="JF596" s="46"/>
      <c r="JG596" s="46"/>
      <c r="JH596" s="46"/>
      <c r="JI596" s="46"/>
      <c r="JJ596" s="46"/>
      <c r="JK596" s="46"/>
      <c r="JL596" s="46"/>
      <c r="JM596" s="46"/>
      <c r="JN596" s="46"/>
      <c r="JO596" s="46"/>
      <c r="JP596" s="46"/>
      <c r="JQ596" s="46"/>
      <c r="JR596" s="46"/>
      <c r="JS596" s="46"/>
      <c r="JT596" s="46"/>
      <c r="JU596" s="46"/>
      <c r="JV596" s="46"/>
      <c r="JW596" s="46"/>
      <c r="JX596" s="46"/>
      <c r="JY596" s="46"/>
      <c r="JZ596" s="46"/>
      <c r="KA596" s="46"/>
      <c r="KB596" s="46"/>
      <c r="KC596" s="46"/>
      <c r="KD596" s="46"/>
      <c r="KE596" s="46"/>
      <c r="KF596" s="46"/>
      <c r="KG596" s="46"/>
      <c r="KH596" s="46"/>
      <c r="KI596" s="46"/>
      <c r="KJ596" s="46"/>
      <c r="KK596" s="46"/>
      <c r="KL596" s="46"/>
      <c r="KM596" s="46"/>
      <c r="KN596" s="46"/>
      <c r="KO596" s="46"/>
      <c r="KP596" s="234"/>
    </row>
    <row r="597" spans="1:302" s="52" customFormat="1" ht="51" x14ac:dyDescent="0.25">
      <c r="A597" s="414"/>
      <c r="B597" s="24" t="s">
        <v>2573</v>
      </c>
      <c r="C597" s="26">
        <v>12150115</v>
      </c>
      <c r="D597" s="27">
        <v>40638</v>
      </c>
      <c r="E597" s="27">
        <v>40622</v>
      </c>
      <c r="F597" s="27">
        <v>42360</v>
      </c>
      <c r="G597" s="24">
        <v>-7777</v>
      </c>
      <c r="H597" s="24" t="s">
        <v>576</v>
      </c>
      <c r="I597" s="24" t="s">
        <v>1496</v>
      </c>
      <c r="J597" s="24"/>
      <c r="K597" s="24" t="s">
        <v>142</v>
      </c>
      <c r="L597" s="24" t="s">
        <v>2574</v>
      </c>
      <c r="M597" s="24" t="s">
        <v>232</v>
      </c>
      <c r="N597" s="24" t="s">
        <v>74</v>
      </c>
      <c r="O597" s="24" t="s">
        <v>7937</v>
      </c>
      <c r="P597" s="25" t="s">
        <v>2575</v>
      </c>
      <c r="Q597" s="24" t="s">
        <v>559</v>
      </c>
      <c r="R597" s="24" t="s">
        <v>658</v>
      </c>
      <c r="S597" s="282" t="s">
        <v>2577</v>
      </c>
      <c r="T597" s="24" t="s">
        <v>1861</v>
      </c>
      <c r="U597" s="24">
        <v>-7777</v>
      </c>
      <c r="V597" s="24">
        <v>-7777</v>
      </c>
      <c r="W597" s="24">
        <v>-7777</v>
      </c>
      <c r="X597" s="24">
        <v>-7777</v>
      </c>
      <c r="Y597" s="29">
        <v>60</v>
      </c>
      <c r="Z597" s="24">
        <v>11</v>
      </c>
      <c r="AA597" s="24">
        <v>645</v>
      </c>
      <c r="AB597" s="24">
        <v>1.2</v>
      </c>
      <c r="AC597" s="24">
        <v>710</v>
      </c>
      <c r="AD597" s="24">
        <v>-9999</v>
      </c>
      <c r="AE597" s="24" t="s">
        <v>1861</v>
      </c>
      <c r="AF597" s="24" t="s">
        <v>9868</v>
      </c>
      <c r="AG597" s="75"/>
      <c r="AH597" s="75"/>
      <c r="AI597" s="75"/>
      <c r="AJ597" s="24" t="s">
        <v>3823</v>
      </c>
      <c r="AK597" s="24" t="s">
        <v>3824</v>
      </c>
      <c r="AL597" s="24">
        <v>43</v>
      </c>
      <c r="AM597" s="24">
        <v>32</v>
      </c>
      <c r="AN597" s="1112">
        <v>26.3</v>
      </c>
      <c r="AO597" s="24">
        <v>24</v>
      </c>
      <c r="AP597" s="24">
        <v>37</v>
      </c>
      <c r="AQ597" s="24">
        <v>9.8000000000000007</v>
      </c>
      <c r="AR597" s="24">
        <f t="shared" si="44"/>
        <v>43.540638888888886</v>
      </c>
      <c r="AS597" s="24">
        <f t="shared" si="45"/>
        <v>24.619388888888889</v>
      </c>
      <c r="AT597" s="24" t="s">
        <v>34</v>
      </c>
      <c r="AU597" s="75"/>
      <c r="AV597" s="1239"/>
      <c r="AW597" s="1298"/>
      <c r="AX597" s="1239"/>
      <c r="AY597" s="1298"/>
      <c r="AZ597" s="1239"/>
      <c r="BA597" s="1298"/>
      <c r="BB597" s="1239"/>
      <c r="BC597" s="1298"/>
      <c r="BD597" s="1239"/>
      <c r="BE597" s="1298"/>
      <c r="BF597" s="24" t="s">
        <v>11276</v>
      </c>
      <c r="BG597" s="731"/>
      <c r="BH597" s="735"/>
      <c r="BI597" s="46"/>
      <c r="BJ597" s="46"/>
      <c r="BK597" s="46"/>
      <c r="BL597" s="46"/>
      <c r="BM597" s="46"/>
      <c r="BN597" s="46"/>
      <c r="BO597" s="46"/>
      <c r="BP597" s="46"/>
      <c r="BQ597" s="46"/>
      <c r="BR597" s="46"/>
      <c r="BS597" s="46"/>
      <c r="BT597" s="46"/>
      <c r="BU597" s="46"/>
      <c r="BV597" s="46"/>
      <c r="BW597" s="46"/>
      <c r="BX597" s="46"/>
      <c r="BY597" s="46"/>
      <c r="BZ597" s="46"/>
      <c r="CA597" s="46"/>
      <c r="CB597" s="46"/>
      <c r="CC597" s="46"/>
      <c r="CD597" s="46"/>
      <c r="CE597" s="46"/>
      <c r="CF597" s="46"/>
      <c r="CG597" s="46"/>
      <c r="CH597" s="46"/>
      <c r="CI597" s="46"/>
      <c r="CJ597" s="46"/>
      <c r="CK597" s="46"/>
      <c r="CL597" s="46"/>
      <c r="CM597" s="46"/>
      <c r="CN597" s="46"/>
      <c r="CO597" s="46"/>
      <c r="CP597" s="46"/>
      <c r="CQ597" s="46"/>
      <c r="CR597" s="46"/>
      <c r="CS597" s="46"/>
      <c r="CT597" s="46"/>
      <c r="CU597" s="46"/>
      <c r="CV597" s="46"/>
      <c r="CW597" s="46"/>
      <c r="CX597" s="46"/>
      <c r="CY597" s="46"/>
      <c r="CZ597" s="46"/>
      <c r="DA597" s="46"/>
      <c r="DB597" s="46"/>
      <c r="DC597" s="46"/>
      <c r="DD597" s="46"/>
      <c r="DE597" s="46"/>
      <c r="DF597" s="46"/>
      <c r="DG597" s="46"/>
      <c r="DH597" s="46"/>
      <c r="DI597" s="46"/>
      <c r="DJ597" s="46"/>
      <c r="DK597" s="46"/>
      <c r="DL597" s="46"/>
      <c r="DM597" s="46"/>
      <c r="DN597" s="46"/>
      <c r="DO597" s="46"/>
      <c r="DP597" s="46"/>
      <c r="DQ597" s="46"/>
      <c r="DR597" s="46"/>
      <c r="DS597" s="46"/>
      <c r="DT597" s="46"/>
      <c r="DU597" s="46"/>
      <c r="DV597" s="46"/>
      <c r="DW597" s="46"/>
      <c r="DX597" s="46"/>
      <c r="DY597" s="46"/>
      <c r="DZ597" s="46"/>
      <c r="EA597" s="46"/>
      <c r="EB597" s="46"/>
      <c r="EC597" s="46"/>
      <c r="ED597" s="46"/>
      <c r="EE597" s="46"/>
      <c r="EF597" s="46"/>
      <c r="EG597" s="46"/>
      <c r="EH597" s="46"/>
      <c r="EI597" s="46"/>
      <c r="EJ597" s="46"/>
      <c r="EK597" s="46"/>
      <c r="EL597" s="46"/>
      <c r="EM597" s="46"/>
      <c r="EN597" s="46"/>
      <c r="EO597" s="46"/>
      <c r="EP597" s="46"/>
      <c r="EQ597" s="46"/>
      <c r="ER597" s="46"/>
      <c r="ES597" s="46"/>
      <c r="ET597" s="46"/>
      <c r="EU597" s="46"/>
      <c r="EV597" s="46"/>
      <c r="EW597" s="46"/>
      <c r="EX597" s="46"/>
      <c r="EY597" s="46"/>
      <c r="EZ597" s="46"/>
      <c r="FA597" s="46"/>
      <c r="FB597" s="46"/>
      <c r="FC597" s="46"/>
      <c r="FD597" s="46"/>
      <c r="FE597" s="46"/>
      <c r="FF597" s="46"/>
      <c r="FG597" s="46"/>
      <c r="FH597" s="46"/>
      <c r="FI597" s="46"/>
      <c r="FJ597" s="46"/>
      <c r="FK597" s="46"/>
      <c r="FL597" s="46"/>
      <c r="FM597" s="46"/>
      <c r="FN597" s="46"/>
      <c r="FO597" s="46"/>
      <c r="FP597" s="46"/>
      <c r="FQ597" s="46"/>
      <c r="FR597" s="46"/>
      <c r="FS597" s="46"/>
      <c r="FT597" s="46"/>
      <c r="FU597" s="46"/>
      <c r="FV597" s="46"/>
      <c r="FW597" s="46"/>
      <c r="FX597" s="46"/>
      <c r="FY597" s="46"/>
      <c r="FZ597" s="46"/>
      <c r="GA597" s="46"/>
      <c r="GB597" s="46"/>
      <c r="GC597" s="46"/>
      <c r="GD597" s="46"/>
      <c r="GE597" s="46"/>
      <c r="GF597" s="46"/>
      <c r="GG597" s="46"/>
      <c r="GH597" s="46"/>
      <c r="GI597" s="46"/>
      <c r="GJ597" s="46"/>
      <c r="GK597" s="46"/>
      <c r="GL597" s="46"/>
      <c r="GM597" s="46"/>
      <c r="GN597" s="46"/>
      <c r="GO597" s="46"/>
      <c r="GP597" s="46"/>
      <c r="GQ597" s="46"/>
      <c r="GR597" s="46"/>
      <c r="GS597" s="46"/>
      <c r="GT597" s="46"/>
      <c r="GU597" s="46"/>
      <c r="GV597" s="46"/>
      <c r="GW597" s="46"/>
      <c r="GX597" s="46"/>
      <c r="GY597" s="46"/>
      <c r="GZ597" s="46"/>
      <c r="HA597" s="46"/>
      <c r="HB597" s="46"/>
      <c r="HC597" s="46"/>
      <c r="HD597" s="46"/>
      <c r="HE597" s="46"/>
      <c r="HF597" s="46"/>
      <c r="HG597" s="46"/>
      <c r="HH597" s="46"/>
      <c r="HI597" s="46"/>
      <c r="HJ597" s="46"/>
      <c r="HK597" s="46"/>
      <c r="HL597" s="46"/>
      <c r="HM597" s="46"/>
      <c r="HN597" s="46"/>
      <c r="HO597" s="46"/>
      <c r="HP597" s="46"/>
      <c r="HQ597" s="46"/>
      <c r="HR597" s="46"/>
      <c r="HS597" s="46"/>
      <c r="HT597" s="46"/>
      <c r="HU597" s="46"/>
      <c r="HV597" s="46"/>
      <c r="HW597" s="46"/>
      <c r="HX597" s="46"/>
      <c r="HY597" s="46"/>
      <c r="HZ597" s="46"/>
      <c r="IA597" s="46"/>
      <c r="IB597" s="46"/>
      <c r="IC597" s="46"/>
      <c r="ID597" s="46"/>
      <c r="IE597" s="46"/>
      <c r="IF597" s="46"/>
      <c r="IG597" s="46"/>
      <c r="IH597" s="46"/>
      <c r="II597" s="46"/>
      <c r="IJ597" s="46"/>
      <c r="IK597" s="46"/>
      <c r="IL597" s="46"/>
      <c r="IM597" s="46"/>
      <c r="IN597" s="46"/>
      <c r="IO597" s="46"/>
      <c r="IP597" s="46"/>
      <c r="IQ597" s="46"/>
      <c r="IR597" s="46"/>
      <c r="IS597" s="46"/>
      <c r="IT597" s="46"/>
      <c r="IU597" s="46"/>
      <c r="IV597" s="46"/>
      <c r="IW597" s="46"/>
      <c r="IX597" s="46"/>
      <c r="IY597" s="46"/>
      <c r="IZ597" s="46"/>
      <c r="JA597" s="46"/>
      <c r="JB597" s="46"/>
      <c r="JC597" s="46"/>
      <c r="JD597" s="46"/>
      <c r="JE597" s="46"/>
      <c r="JF597" s="46"/>
      <c r="JG597" s="46"/>
      <c r="JH597" s="46"/>
      <c r="JI597" s="46"/>
      <c r="JJ597" s="46"/>
      <c r="JK597" s="46"/>
      <c r="JL597" s="46"/>
      <c r="JM597" s="46"/>
      <c r="JN597" s="46"/>
      <c r="JO597" s="46"/>
      <c r="JP597" s="46"/>
      <c r="JQ597" s="46"/>
      <c r="JR597" s="46"/>
      <c r="JS597" s="46"/>
      <c r="JT597" s="46"/>
      <c r="JU597" s="46"/>
      <c r="JV597" s="46"/>
      <c r="JW597" s="46"/>
      <c r="JX597" s="46"/>
      <c r="JY597" s="46"/>
      <c r="JZ597" s="46"/>
      <c r="KA597" s="46"/>
      <c r="KB597" s="46"/>
      <c r="KC597" s="46"/>
      <c r="KD597" s="46"/>
      <c r="KE597" s="46"/>
      <c r="KF597" s="46"/>
      <c r="KG597" s="46"/>
      <c r="KH597" s="46"/>
      <c r="KI597" s="46"/>
      <c r="KJ597" s="46"/>
      <c r="KK597" s="46"/>
      <c r="KL597" s="46"/>
      <c r="KM597" s="46"/>
      <c r="KN597" s="46"/>
      <c r="KO597" s="46"/>
      <c r="KP597" s="234"/>
    </row>
    <row r="598" spans="1:302" s="52" customFormat="1" ht="51" x14ac:dyDescent="0.25">
      <c r="A598" s="414"/>
      <c r="B598" s="24" t="s">
        <v>2573</v>
      </c>
      <c r="C598" s="26">
        <v>12150115</v>
      </c>
      <c r="D598" s="27">
        <v>40638</v>
      </c>
      <c r="E598" s="27">
        <v>40622</v>
      </c>
      <c r="F598" s="27">
        <v>42360</v>
      </c>
      <c r="G598" s="24">
        <v>-7777</v>
      </c>
      <c r="H598" s="24" t="s">
        <v>576</v>
      </c>
      <c r="I598" s="24" t="s">
        <v>1496</v>
      </c>
      <c r="J598" s="24"/>
      <c r="K598" s="24" t="s">
        <v>142</v>
      </c>
      <c r="L598" s="24" t="s">
        <v>2574</v>
      </c>
      <c r="M598" s="24" t="s">
        <v>232</v>
      </c>
      <c r="N598" s="24" t="s">
        <v>74</v>
      </c>
      <c r="O598" s="24" t="s">
        <v>7937</v>
      </c>
      <c r="P598" s="25" t="s">
        <v>2575</v>
      </c>
      <c r="Q598" s="24" t="s">
        <v>559</v>
      </c>
      <c r="R598" s="24" t="s">
        <v>658</v>
      </c>
      <c r="S598" s="282" t="s">
        <v>2577</v>
      </c>
      <c r="T598" s="24" t="s">
        <v>1861</v>
      </c>
      <c r="U598" s="24">
        <v>-7777</v>
      </c>
      <c r="V598" s="24">
        <v>-7777</v>
      </c>
      <c r="W598" s="24">
        <v>-7777</v>
      </c>
      <c r="X598" s="24">
        <v>-7777</v>
      </c>
      <c r="Y598" s="29" t="s">
        <v>1861</v>
      </c>
      <c r="Z598" s="24" t="s">
        <v>1861</v>
      </c>
      <c r="AA598" s="24" t="s">
        <v>1861</v>
      </c>
      <c r="AB598" s="24" t="s">
        <v>1861</v>
      </c>
      <c r="AC598" s="24" t="s">
        <v>1861</v>
      </c>
      <c r="AD598" s="24" t="s">
        <v>1861</v>
      </c>
      <c r="AE598" s="24" t="s">
        <v>1861</v>
      </c>
      <c r="AF598" s="24" t="s">
        <v>9931</v>
      </c>
      <c r="AG598" s="75"/>
      <c r="AH598" s="75"/>
      <c r="AI598" s="75"/>
      <c r="AJ598" s="24" t="s">
        <v>3825</v>
      </c>
      <c r="AK598" s="24" t="s">
        <v>3826</v>
      </c>
      <c r="AL598" s="24">
        <v>43</v>
      </c>
      <c r="AM598" s="24">
        <v>32</v>
      </c>
      <c r="AN598" s="1112">
        <v>24.4</v>
      </c>
      <c r="AO598" s="24">
        <v>24</v>
      </c>
      <c r="AP598" s="24">
        <v>37</v>
      </c>
      <c r="AQ598" s="24">
        <v>8.9</v>
      </c>
      <c r="AR598" s="24">
        <f t="shared" si="44"/>
        <v>43.540111111111109</v>
      </c>
      <c r="AS598" s="24">
        <f t="shared" si="45"/>
        <v>24.619138888888891</v>
      </c>
      <c r="AT598" s="24" t="s">
        <v>34</v>
      </c>
      <c r="AU598" s="75"/>
      <c r="AV598" s="1239"/>
      <c r="AW598" s="1298"/>
      <c r="AX598" s="1239"/>
      <c r="AY598" s="1298"/>
      <c r="AZ598" s="1239"/>
      <c r="BA598" s="1298"/>
      <c r="BB598" s="1239"/>
      <c r="BC598" s="1298"/>
      <c r="BD598" s="1239"/>
      <c r="BE598" s="1298"/>
      <c r="BF598" s="24" t="s">
        <v>11276</v>
      </c>
      <c r="BG598" s="731"/>
      <c r="BH598" s="735"/>
      <c r="BI598" s="46"/>
      <c r="BJ598" s="46"/>
      <c r="BK598" s="46"/>
      <c r="BL598" s="46"/>
      <c r="BM598" s="46"/>
      <c r="BN598" s="46"/>
      <c r="BO598" s="46"/>
      <c r="BP598" s="46"/>
      <c r="BQ598" s="46"/>
      <c r="BR598" s="46"/>
      <c r="BS598" s="46"/>
      <c r="BT598" s="46"/>
      <c r="BU598" s="46"/>
      <c r="BV598" s="46"/>
      <c r="BW598" s="46"/>
      <c r="BX598" s="46"/>
      <c r="BY598" s="46"/>
      <c r="BZ598" s="46"/>
      <c r="CA598" s="46"/>
      <c r="CB598" s="46"/>
      <c r="CC598" s="46"/>
      <c r="CD598" s="46"/>
      <c r="CE598" s="46"/>
      <c r="CF598" s="46"/>
      <c r="CG598" s="46"/>
      <c r="CH598" s="46"/>
      <c r="CI598" s="46"/>
      <c r="CJ598" s="46"/>
      <c r="CK598" s="46"/>
      <c r="CL598" s="46"/>
      <c r="CM598" s="46"/>
      <c r="CN598" s="46"/>
      <c r="CO598" s="46"/>
      <c r="CP598" s="46"/>
      <c r="CQ598" s="46"/>
      <c r="CR598" s="46"/>
      <c r="CS598" s="46"/>
      <c r="CT598" s="46"/>
      <c r="CU598" s="46"/>
      <c r="CV598" s="46"/>
      <c r="CW598" s="46"/>
      <c r="CX598" s="46"/>
      <c r="CY598" s="46"/>
      <c r="CZ598" s="46"/>
      <c r="DA598" s="46"/>
      <c r="DB598" s="46"/>
      <c r="DC598" s="46"/>
      <c r="DD598" s="46"/>
      <c r="DE598" s="46"/>
      <c r="DF598" s="46"/>
      <c r="DG598" s="46"/>
      <c r="DH598" s="46"/>
      <c r="DI598" s="46"/>
      <c r="DJ598" s="46"/>
      <c r="DK598" s="46"/>
      <c r="DL598" s="46"/>
      <c r="DM598" s="46"/>
      <c r="DN598" s="46"/>
      <c r="DO598" s="46"/>
      <c r="DP598" s="46"/>
      <c r="DQ598" s="46"/>
      <c r="DR598" s="46"/>
      <c r="DS598" s="46"/>
      <c r="DT598" s="46"/>
      <c r="DU598" s="46"/>
      <c r="DV598" s="46"/>
      <c r="DW598" s="46"/>
      <c r="DX598" s="46"/>
      <c r="DY598" s="46"/>
      <c r="DZ598" s="46"/>
      <c r="EA598" s="46"/>
      <c r="EB598" s="46"/>
      <c r="EC598" s="46"/>
      <c r="ED598" s="46"/>
      <c r="EE598" s="46"/>
      <c r="EF598" s="46"/>
      <c r="EG598" s="46"/>
      <c r="EH598" s="46"/>
      <c r="EI598" s="46"/>
      <c r="EJ598" s="46"/>
      <c r="EK598" s="46"/>
      <c r="EL598" s="46"/>
      <c r="EM598" s="46"/>
      <c r="EN598" s="46"/>
      <c r="EO598" s="46"/>
      <c r="EP598" s="46"/>
      <c r="EQ598" s="46"/>
      <c r="ER598" s="46"/>
      <c r="ES598" s="46"/>
      <c r="ET598" s="46"/>
      <c r="EU598" s="46"/>
      <c r="EV598" s="46"/>
      <c r="EW598" s="46"/>
      <c r="EX598" s="46"/>
      <c r="EY598" s="46"/>
      <c r="EZ598" s="46"/>
      <c r="FA598" s="46"/>
      <c r="FB598" s="46"/>
      <c r="FC598" s="46"/>
      <c r="FD598" s="46"/>
      <c r="FE598" s="46"/>
      <c r="FF598" s="46"/>
      <c r="FG598" s="46"/>
      <c r="FH598" s="46"/>
      <c r="FI598" s="46"/>
      <c r="FJ598" s="46"/>
      <c r="FK598" s="46"/>
      <c r="FL598" s="46"/>
      <c r="FM598" s="46"/>
      <c r="FN598" s="46"/>
      <c r="FO598" s="46"/>
      <c r="FP598" s="46"/>
      <c r="FQ598" s="46"/>
      <c r="FR598" s="46"/>
      <c r="FS598" s="46"/>
      <c r="FT598" s="46"/>
      <c r="FU598" s="46"/>
      <c r="FV598" s="46"/>
      <c r="FW598" s="46"/>
      <c r="FX598" s="46"/>
      <c r="FY598" s="46"/>
      <c r="FZ598" s="46"/>
      <c r="GA598" s="46"/>
      <c r="GB598" s="46"/>
      <c r="GC598" s="46"/>
      <c r="GD598" s="46"/>
      <c r="GE598" s="46"/>
      <c r="GF598" s="46"/>
      <c r="GG598" s="46"/>
      <c r="GH598" s="46"/>
      <c r="GI598" s="46"/>
      <c r="GJ598" s="46"/>
      <c r="GK598" s="46"/>
      <c r="GL598" s="46"/>
      <c r="GM598" s="46"/>
      <c r="GN598" s="46"/>
      <c r="GO598" s="46"/>
      <c r="GP598" s="46"/>
      <c r="GQ598" s="46"/>
      <c r="GR598" s="46"/>
      <c r="GS598" s="46"/>
      <c r="GT598" s="46"/>
      <c r="GU598" s="46"/>
      <c r="GV598" s="46"/>
      <c r="GW598" s="46"/>
      <c r="GX598" s="46"/>
      <c r="GY598" s="46"/>
      <c r="GZ598" s="46"/>
      <c r="HA598" s="46"/>
      <c r="HB598" s="46"/>
      <c r="HC598" s="46"/>
      <c r="HD598" s="46"/>
      <c r="HE598" s="46"/>
      <c r="HF598" s="46"/>
      <c r="HG598" s="46"/>
      <c r="HH598" s="46"/>
      <c r="HI598" s="46"/>
      <c r="HJ598" s="46"/>
      <c r="HK598" s="46"/>
      <c r="HL598" s="46"/>
      <c r="HM598" s="46"/>
      <c r="HN598" s="46"/>
      <c r="HO598" s="46"/>
      <c r="HP598" s="46"/>
      <c r="HQ598" s="46"/>
      <c r="HR598" s="46"/>
      <c r="HS598" s="46"/>
      <c r="HT598" s="46"/>
      <c r="HU598" s="46"/>
      <c r="HV598" s="46"/>
      <c r="HW598" s="46"/>
      <c r="HX598" s="46"/>
      <c r="HY598" s="46"/>
      <c r="HZ598" s="46"/>
      <c r="IA598" s="46"/>
      <c r="IB598" s="46"/>
      <c r="IC598" s="46"/>
      <c r="ID598" s="46"/>
      <c r="IE598" s="46"/>
      <c r="IF598" s="46"/>
      <c r="IG598" s="46"/>
      <c r="IH598" s="46"/>
      <c r="II598" s="46"/>
      <c r="IJ598" s="46"/>
      <c r="IK598" s="46"/>
      <c r="IL598" s="46"/>
      <c r="IM598" s="46"/>
      <c r="IN598" s="46"/>
      <c r="IO598" s="46"/>
      <c r="IP598" s="46"/>
      <c r="IQ598" s="46"/>
      <c r="IR598" s="46"/>
      <c r="IS598" s="46"/>
      <c r="IT598" s="46"/>
      <c r="IU598" s="46"/>
      <c r="IV598" s="46"/>
      <c r="IW598" s="46"/>
      <c r="IX598" s="46"/>
      <c r="IY598" s="46"/>
      <c r="IZ598" s="46"/>
      <c r="JA598" s="46"/>
      <c r="JB598" s="46"/>
      <c r="JC598" s="46"/>
      <c r="JD598" s="46"/>
      <c r="JE598" s="46"/>
      <c r="JF598" s="46"/>
      <c r="JG598" s="46"/>
      <c r="JH598" s="46"/>
      <c r="JI598" s="46"/>
      <c r="JJ598" s="46"/>
      <c r="JK598" s="46"/>
      <c r="JL598" s="46"/>
      <c r="JM598" s="46"/>
      <c r="JN598" s="46"/>
      <c r="JO598" s="46"/>
      <c r="JP598" s="46"/>
      <c r="JQ598" s="46"/>
      <c r="JR598" s="46"/>
      <c r="JS598" s="46"/>
      <c r="JT598" s="46"/>
      <c r="JU598" s="46"/>
      <c r="JV598" s="46"/>
      <c r="JW598" s="46"/>
      <c r="JX598" s="46"/>
      <c r="JY598" s="46"/>
      <c r="JZ598" s="46"/>
      <c r="KA598" s="46"/>
      <c r="KB598" s="46"/>
      <c r="KC598" s="46"/>
      <c r="KD598" s="46"/>
      <c r="KE598" s="46"/>
      <c r="KF598" s="46"/>
      <c r="KG598" s="46"/>
      <c r="KH598" s="46"/>
      <c r="KI598" s="46"/>
      <c r="KJ598" s="46"/>
      <c r="KK598" s="46"/>
      <c r="KL598" s="46"/>
      <c r="KM598" s="46"/>
      <c r="KN598" s="46"/>
      <c r="KO598" s="46"/>
      <c r="KP598" s="234"/>
    </row>
    <row r="599" spans="1:302" s="52" customFormat="1" ht="114.75" x14ac:dyDescent="0.25">
      <c r="A599" s="414"/>
      <c r="B599" s="24" t="s">
        <v>2573</v>
      </c>
      <c r="C599" s="26">
        <v>12150115</v>
      </c>
      <c r="D599" s="27">
        <v>40638</v>
      </c>
      <c r="E599" s="27">
        <v>40622</v>
      </c>
      <c r="F599" s="27">
        <v>42360</v>
      </c>
      <c r="G599" s="24">
        <v>-7777</v>
      </c>
      <c r="H599" s="24" t="s">
        <v>576</v>
      </c>
      <c r="I599" s="24" t="s">
        <v>1496</v>
      </c>
      <c r="J599" s="24"/>
      <c r="K599" s="24" t="s">
        <v>142</v>
      </c>
      <c r="L599" s="24" t="s">
        <v>2574</v>
      </c>
      <c r="M599" s="24" t="s">
        <v>232</v>
      </c>
      <c r="N599" s="24" t="s">
        <v>74</v>
      </c>
      <c r="O599" s="24" t="s">
        <v>7938</v>
      </c>
      <c r="P599" s="25" t="s">
        <v>2575</v>
      </c>
      <c r="Q599" s="24" t="s">
        <v>559</v>
      </c>
      <c r="R599" s="24" t="s">
        <v>658</v>
      </c>
      <c r="S599" s="282" t="s">
        <v>2578</v>
      </c>
      <c r="T599" s="24" t="s">
        <v>1861</v>
      </c>
      <c r="U599" s="24">
        <v>-7777</v>
      </c>
      <c r="V599" s="24">
        <v>-7777</v>
      </c>
      <c r="W599" s="24">
        <v>-7777</v>
      </c>
      <c r="X599" s="24">
        <v>-7777</v>
      </c>
      <c r="Y599" s="29">
        <v>55</v>
      </c>
      <c r="Z599" s="24">
        <v>24</v>
      </c>
      <c r="AA599" s="24">
        <v>1303</v>
      </c>
      <c r="AB599" s="24">
        <v>0.7</v>
      </c>
      <c r="AC599" s="24">
        <v>710</v>
      </c>
      <c r="AD599" s="24">
        <v>-9999</v>
      </c>
      <c r="AE599" s="24" t="s">
        <v>1861</v>
      </c>
      <c r="AF599" s="24" t="s">
        <v>9932</v>
      </c>
      <c r="AG599" s="75"/>
      <c r="AH599" s="75"/>
      <c r="AI599" s="75"/>
      <c r="AJ599" s="24" t="s">
        <v>3827</v>
      </c>
      <c r="AK599" s="24" t="s">
        <v>3828</v>
      </c>
      <c r="AL599" s="24">
        <v>43</v>
      </c>
      <c r="AM599" s="24">
        <v>33</v>
      </c>
      <c r="AN599" s="1112">
        <v>36.799999999999997</v>
      </c>
      <c r="AO599" s="24">
        <v>24</v>
      </c>
      <c r="AP599" s="24">
        <v>37</v>
      </c>
      <c r="AQ599" s="24">
        <v>38.9</v>
      </c>
      <c r="AR599" s="24">
        <f t="shared" si="44"/>
        <v>43.560222222222222</v>
      </c>
      <c r="AS599" s="24">
        <f t="shared" si="45"/>
        <v>24.627472222222224</v>
      </c>
      <c r="AT599" s="24" t="s">
        <v>34</v>
      </c>
      <c r="AU599" s="75"/>
      <c r="AV599" s="1239"/>
      <c r="AW599" s="1298"/>
      <c r="AX599" s="1239"/>
      <c r="AY599" s="1298"/>
      <c r="AZ599" s="1239"/>
      <c r="BA599" s="1298"/>
      <c r="BB599" s="1239"/>
      <c r="BC599" s="1298"/>
      <c r="BD599" s="1239"/>
      <c r="BE599" s="1298"/>
      <c r="BF599" s="24" t="s">
        <v>11276</v>
      </c>
      <c r="BG599" s="731"/>
      <c r="BH599" s="735"/>
      <c r="BI599" s="46"/>
      <c r="BJ599" s="46"/>
      <c r="BK599" s="46"/>
      <c r="BL599" s="46"/>
      <c r="BM599" s="46"/>
      <c r="BN599" s="46"/>
      <c r="BO599" s="46"/>
      <c r="BP599" s="46"/>
      <c r="BQ599" s="46"/>
      <c r="BR599" s="46"/>
      <c r="BS599" s="46"/>
      <c r="BT599" s="46"/>
      <c r="BU599" s="46"/>
      <c r="BV599" s="46"/>
      <c r="BW599" s="46"/>
      <c r="BX599" s="46"/>
      <c r="BY599" s="46"/>
      <c r="BZ599" s="46"/>
      <c r="CA599" s="46"/>
      <c r="CB599" s="46"/>
      <c r="CC599" s="46"/>
      <c r="CD599" s="46"/>
      <c r="CE599" s="46"/>
      <c r="CF599" s="46"/>
      <c r="CG599" s="46"/>
      <c r="CH599" s="46"/>
      <c r="CI599" s="46"/>
      <c r="CJ599" s="46"/>
      <c r="CK599" s="46"/>
      <c r="CL599" s="46"/>
      <c r="CM599" s="46"/>
      <c r="CN599" s="46"/>
      <c r="CO599" s="46"/>
      <c r="CP599" s="46"/>
      <c r="CQ599" s="46"/>
      <c r="CR599" s="46"/>
      <c r="CS599" s="46"/>
      <c r="CT599" s="46"/>
      <c r="CU599" s="46"/>
      <c r="CV599" s="46"/>
      <c r="CW599" s="46"/>
      <c r="CX599" s="46"/>
      <c r="CY599" s="46"/>
      <c r="CZ599" s="46"/>
      <c r="DA599" s="46"/>
      <c r="DB599" s="46"/>
      <c r="DC599" s="46"/>
      <c r="DD599" s="46"/>
      <c r="DE599" s="46"/>
      <c r="DF599" s="46"/>
      <c r="DG599" s="46"/>
      <c r="DH599" s="46"/>
      <c r="DI599" s="46"/>
      <c r="DJ599" s="46"/>
      <c r="DK599" s="46"/>
      <c r="DL599" s="46"/>
      <c r="DM599" s="46"/>
      <c r="DN599" s="46"/>
      <c r="DO599" s="46"/>
      <c r="DP599" s="46"/>
      <c r="DQ599" s="46"/>
      <c r="DR599" s="46"/>
      <c r="DS599" s="46"/>
      <c r="DT599" s="46"/>
      <c r="DU599" s="46"/>
      <c r="DV599" s="46"/>
      <c r="DW599" s="46"/>
      <c r="DX599" s="46"/>
      <c r="DY599" s="46"/>
      <c r="DZ599" s="46"/>
      <c r="EA599" s="46"/>
      <c r="EB599" s="46"/>
      <c r="EC599" s="46"/>
      <c r="ED599" s="46"/>
      <c r="EE599" s="46"/>
      <c r="EF599" s="46"/>
      <c r="EG599" s="46"/>
      <c r="EH599" s="46"/>
      <c r="EI599" s="46"/>
      <c r="EJ599" s="46"/>
      <c r="EK599" s="46"/>
      <c r="EL599" s="46"/>
      <c r="EM599" s="46"/>
      <c r="EN599" s="46"/>
      <c r="EO599" s="46"/>
      <c r="EP599" s="46"/>
      <c r="EQ599" s="46"/>
      <c r="ER599" s="46"/>
      <c r="ES599" s="46"/>
      <c r="ET599" s="46"/>
      <c r="EU599" s="46"/>
      <c r="EV599" s="46"/>
      <c r="EW599" s="46"/>
      <c r="EX599" s="46"/>
      <c r="EY599" s="46"/>
      <c r="EZ599" s="46"/>
      <c r="FA599" s="46"/>
      <c r="FB599" s="46"/>
      <c r="FC599" s="46"/>
      <c r="FD599" s="46"/>
      <c r="FE599" s="46"/>
      <c r="FF599" s="46"/>
      <c r="FG599" s="46"/>
      <c r="FH599" s="46"/>
      <c r="FI599" s="46"/>
      <c r="FJ599" s="46"/>
      <c r="FK599" s="46"/>
      <c r="FL599" s="46"/>
      <c r="FM599" s="46"/>
      <c r="FN599" s="46"/>
      <c r="FO599" s="46"/>
      <c r="FP599" s="46"/>
      <c r="FQ599" s="46"/>
      <c r="FR599" s="46"/>
      <c r="FS599" s="46"/>
      <c r="FT599" s="46"/>
      <c r="FU599" s="46"/>
      <c r="FV599" s="46"/>
      <c r="FW599" s="46"/>
      <c r="FX599" s="46"/>
      <c r="FY599" s="46"/>
      <c r="FZ599" s="46"/>
      <c r="GA599" s="46"/>
      <c r="GB599" s="46"/>
      <c r="GC599" s="46"/>
      <c r="GD599" s="46"/>
      <c r="GE599" s="46"/>
      <c r="GF599" s="46"/>
      <c r="GG599" s="46"/>
      <c r="GH599" s="46"/>
      <c r="GI599" s="46"/>
      <c r="GJ599" s="46"/>
      <c r="GK599" s="46"/>
      <c r="GL599" s="46"/>
      <c r="GM599" s="46"/>
      <c r="GN599" s="46"/>
      <c r="GO599" s="46"/>
      <c r="GP599" s="46"/>
      <c r="GQ599" s="46"/>
      <c r="GR599" s="46"/>
      <c r="GS599" s="46"/>
      <c r="GT599" s="46"/>
      <c r="GU599" s="46"/>
      <c r="GV599" s="46"/>
      <c r="GW599" s="46"/>
      <c r="GX599" s="46"/>
      <c r="GY599" s="46"/>
      <c r="GZ599" s="46"/>
      <c r="HA599" s="46"/>
      <c r="HB599" s="46"/>
      <c r="HC599" s="46"/>
      <c r="HD599" s="46"/>
      <c r="HE599" s="46"/>
      <c r="HF599" s="46"/>
      <c r="HG599" s="46"/>
      <c r="HH599" s="46"/>
      <c r="HI599" s="46"/>
      <c r="HJ599" s="46"/>
      <c r="HK599" s="46"/>
      <c r="HL599" s="46"/>
      <c r="HM599" s="46"/>
      <c r="HN599" s="46"/>
      <c r="HO599" s="46"/>
      <c r="HP599" s="46"/>
      <c r="HQ599" s="46"/>
      <c r="HR599" s="46"/>
      <c r="HS599" s="46"/>
      <c r="HT599" s="46"/>
      <c r="HU599" s="46"/>
      <c r="HV599" s="46"/>
      <c r="HW599" s="46"/>
      <c r="HX599" s="46"/>
      <c r="HY599" s="46"/>
      <c r="HZ599" s="46"/>
      <c r="IA599" s="46"/>
      <c r="IB599" s="46"/>
      <c r="IC599" s="46"/>
      <c r="ID599" s="46"/>
      <c r="IE599" s="46"/>
      <c r="IF599" s="46"/>
      <c r="IG599" s="46"/>
      <c r="IH599" s="46"/>
      <c r="II599" s="46"/>
      <c r="IJ599" s="46"/>
      <c r="IK599" s="46"/>
      <c r="IL599" s="46"/>
      <c r="IM599" s="46"/>
      <c r="IN599" s="46"/>
      <c r="IO599" s="46"/>
      <c r="IP599" s="46"/>
      <c r="IQ599" s="46"/>
      <c r="IR599" s="46"/>
      <c r="IS599" s="46"/>
      <c r="IT599" s="46"/>
      <c r="IU599" s="46"/>
      <c r="IV599" s="46"/>
      <c r="IW599" s="46"/>
      <c r="IX599" s="46"/>
      <c r="IY599" s="46"/>
      <c r="IZ599" s="46"/>
      <c r="JA599" s="46"/>
      <c r="JB599" s="46"/>
      <c r="JC599" s="46"/>
      <c r="JD599" s="46"/>
      <c r="JE599" s="46"/>
      <c r="JF599" s="46"/>
      <c r="JG599" s="46"/>
      <c r="JH599" s="46"/>
      <c r="JI599" s="46"/>
      <c r="JJ599" s="46"/>
      <c r="JK599" s="46"/>
      <c r="JL599" s="46"/>
      <c r="JM599" s="46"/>
      <c r="JN599" s="46"/>
      <c r="JO599" s="46"/>
      <c r="JP599" s="46"/>
      <c r="JQ599" s="46"/>
      <c r="JR599" s="46"/>
      <c r="JS599" s="46"/>
      <c r="JT599" s="46"/>
      <c r="JU599" s="46"/>
      <c r="JV599" s="46"/>
      <c r="JW599" s="46"/>
      <c r="JX599" s="46"/>
      <c r="JY599" s="46"/>
      <c r="JZ599" s="46"/>
      <c r="KA599" s="46"/>
      <c r="KB599" s="46"/>
      <c r="KC599" s="46"/>
      <c r="KD599" s="46"/>
      <c r="KE599" s="46"/>
      <c r="KF599" s="46"/>
      <c r="KG599" s="46"/>
      <c r="KH599" s="46"/>
      <c r="KI599" s="46"/>
      <c r="KJ599" s="46"/>
      <c r="KK599" s="46"/>
      <c r="KL599" s="46"/>
      <c r="KM599" s="46"/>
      <c r="KN599" s="46"/>
      <c r="KO599" s="46"/>
      <c r="KP599" s="234"/>
    </row>
    <row r="600" spans="1:302" s="52" customFormat="1" ht="115.5" thickBot="1" x14ac:dyDescent="0.3">
      <c r="A600" s="528"/>
      <c r="B600" s="529" t="s">
        <v>2573</v>
      </c>
      <c r="C600" s="531">
        <v>12150115</v>
      </c>
      <c r="D600" s="532">
        <v>40638</v>
      </c>
      <c r="E600" s="532">
        <v>40622</v>
      </c>
      <c r="F600" s="532">
        <v>42360</v>
      </c>
      <c r="G600" s="529">
        <v>-7777</v>
      </c>
      <c r="H600" s="529" t="s">
        <v>576</v>
      </c>
      <c r="I600" s="529" t="s">
        <v>1496</v>
      </c>
      <c r="J600" s="529"/>
      <c r="K600" s="529" t="s">
        <v>142</v>
      </c>
      <c r="L600" s="529" t="s">
        <v>2574</v>
      </c>
      <c r="M600" s="529" t="s">
        <v>232</v>
      </c>
      <c r="N600" s="529" t="s">
        <v>74</v>
      </c>
      <c r="O600" s="529" t="s">
        <v>7938</v>
      </c>
      <c r="P600" s="530" t="s">
        <v>2575</v>
      </c>
      <c r="Q600" s="529" t="s">
        <v>559</v>
      </c>
      <c r="R600" s="529" t="s">
        <v>658</v>
      </c>
      <c r="S600" s="776" t="s">
        <v>2578</v>
      </c>
      <c r="T600" s="529" t="s">
        <v>1861</v>
      </c>
      <c r="U600" s="529">
        <v>-7777</v>
      </c>
      <c r="V600" s="529">
        <v>-7777</v>
      </c>
      <c r="W600" s="529">
        <v>-7777</v>
      </c>
      <c r="X600" s="529">
        <v>-7777</v>
      </c>
      <c r="Y600" s="777" t="s">
        <v>1861</v>
      </c>
      <c r="Z600" s="529" t="s">
        <v>1861</v>
      </c>
      <c r="AA600" s="529" t="s">
        <v>1861</v>
      </c>
      <c r="AB600" s="529" t="s">
        <v>1861</v>
      </c>
      <c r="AC600" s="529" t="s">
        <v>1861</v>
      </c>
      <c r="AD600" s="529" t="s">
        <v>1861</v>
      </c>
      <c r="AE600" s="529" t="s">
        <v>1861</v>
      </c>
      <c r="AF600" s="529" t="s">
        <v>9933</v>
      </c>
      <c r="AG600" s="778"/>
      <c r="AH600" s="778"/>
      <c r="AI600" s="778"/>
      <c r="AJ600" s="529" t="s">
        <v>3829</v>
      </c>
      <c r="AK600" s="529" t="s">
        <v>3830</v>
      </c>
      <c r="AL600" s="529">
        <v>43</v>
      </c>
      <c r="AM600" s="529">
        <v>33</v>
      </c>
      <c r="AN600" s="1129">
        <v>35.299999999999997</v>
      </c>
      <c r="AO600" s="529">
        <v>24</v>
      </c>
      <c r="AP600" s="529">
        <v>37</v>
      </c>
      <c r="AQ600" s="529">
        <v>37.5</v>
      </c>
      <c r="AR600" s="529">
        <f t="shared" si="44"/>
        <v>43.559805555555556</v>
      </c>
      <c r="AS600" s="529">
        <f t="shared" si="45"/>
        <v>24.627083333333335</v>
      </c>
      <c r="AT600" s="529" t="s">
        <v>34</v>
      </c>
      <c r="AU600" s="778"/>
      <c r="AV600" s="1243"/>
      <c r="AW600" s="1302"/>
      <c r="AX600" s="1243"/>
      <c r="AY600" s="1302"/>
      <c r="AZ600" s="1243"/>
      <c r="BA600" s="1302"/>
      <c r="BB600" s="1243"/>
      <c r="BC600" s="1302"/>
      <c r="BD600" s="1243"/>
      <c r="BE600" s="1302"/>
      <c r="BF600" s="529" t="s">
        <v>11276</v>
      </c>
      <c r="BG600" s="779"/>
      <c r="BH600" s="735"/>
      <c r="BI600" s="46"/>
      <c r="BJ600" s="46"/>
      <c r="BK600" s="46"/>
      <c r="BL600" s="46"/>
      <c r="BM600" s="46"/>
      <c r="BN600" s="46"/>
      <c r="BO600" s="46"/>
      <c r="BP600" s="46"/>
      <c r="BQ600" s="46"/>
      <c r="BR600" s="46"/>
      <c r="BS600" s="46"/>
      <c r="BT600" s="46"/>
      <c r="BU600" s="46"/>
      <c r="BV600" s="46"/>
      <c r="BW600" s="46"/>
      <c r="BX600" s="46"/>
      <c r="BY600" s="46"/>
      <c r="BZ600" s="46"/>
      <c r="CA600" s="46"/>
      <c r="CB600" s="46"/>
      <c r="CC600" s="46"/>
      <c r="CD600" s="46"/>
      <c r="CE600" s="46"/>
      <c r="CF600" s="46"/>
      <c r="CG600" s="46"/>
      <c r="CH600" s="46"/>
      <c r="CI600" s="46"/>
      <c r="CJ600" s="46"/>
      <c r="CK600" s="46"/>
      <c r="CL600" s="46"/>
      <c r="CM600" s="46"/>
      <c r="CN600" s="46"/>
      <c r="CO600" s="46"/>
      <c r="CP600" s="46"/>
      <c r="CQ600" s="46"/>
      <c r="CR600" s="46"/>
      <c r="CS600" s="46"/>
      <c r="CT600" s="46"/>
      <c r="CU600" s="46"/>
      <c r="CV600" s="46"/>
      <c r="CW600" s="46"/>
      <c r="CX600" s="46"/>
      <c r="CY600" s="46"/>
      <c r="CZ600" s="46"/>
      <c r="DA600" s="46"/>
      <c r="DB600" s="46"/>
      <c r="DC600" s="46"/>
      <c r="DD600" s="46"/>
      <c r="DE600" s="46"/>
      <c r="DF600" s="46"/>
      <c r="DG600" s="46"/>
      <c r="DH600" s="46"/>
      <c r="DI600" s="46"/>
      <c r="DJ600" s="46"/>
      <c r="DK600" s="46"/>
      <c r="DL600" s="46"/>
      <c r="DM600" s="46"/>
      <c r="DN600" s="46"/>
      <c r="DO600" s="46"/>
      <c r="DP600" s="46"/>
      <c r="DQ600" s="46"/>
      <c r="DR600" s="46"/>
      <c r="DS600" s="46"/>
      <c r="DT600" s="46"/>
      <c r="DU600" s="46"/>
      <c r="DV600" s="46"/>
      <c r="DW600" s="46"/>
      <c r="DX600" s="46"/>
      <c r="DY600" s="46"/>
      <c r="DZ600" s="46"/>
      <c r="EA600" s="46"/>
      <c r="EB600" s="46"/>
      <c r="EC600" s="46"/>
      <c r="ED600" s="46"/>
      <c r="EE600" s="46"/>
      <c r="EF600" s="46"/>
      <c r="EG600" s="46"/>
      <c r="EH600" s="46"/>
      <c r="EI600" s="46"/>
      <c r="EJ600" s="46"/>
      <c r="EK600" s="46"/>
      <c r="EL600" s="46"/>
      <c r="EM600" s="46"/>
      <c r="EN600" s="46"/>
      <c r="EO600" s="46"/>
      <c r="EP600" s="46"/>
      <c r="EQ600" s="46"/>
      <c r="ER600" s="46"/>
      <c r="ES600" s="46"/>
      <c r="ET600" s="46"/>
      <c r="EU600" s="46"/>
      <c r="EV600" s="46"/>
      <c r="EW600" s="46"/>
      <c r="EX600" s="46"/>
      <c r="EY600" s="46"/>
      <c r="EZ600" s="46"/>
      <c r="FA600" s="46"/>
      <c r="FB600" s="46"/>
      <c r="FC600" s="46"/>
      <c r="FD600" s="46"/>
      <c r="FE600" s="46"/>
      <c r="FF600" s="46"/>
      <c r="FG600" s="46"/>
      <c r="FH600" s="46"/>
      <c r="FI600" s="46"/>
      <c r="FJ600" s="46"/>
      <c r="FK600" s="46"/>
      <c r="FL600" s="46"/>
      <c r="FM600" s="46"/>
      <c r="FN600" s="46"/>
      <c r="FO600" s="46"/>
      <c r="FP600" s="46"/>
      <c r="FQ600" s="46"/>
      <c r="FR600" s="46"/>
      <c r="FS600" s="46"/>
      <c r="FT600" s="46"/>
      <c r="FU600" s="46"/>
      <c r="FV600" s="46"/>
      <c r="FW600" s="46"/>
      <c r="FX600" s="46"/>
      <c r="FY600" s="46"/>
      <c r="FZ600" s="46"/>
      <c r="GA600" s="46"/>
      <c r="GB600" s="46"/>
      <c r="GC600" s="46"/>
      <c r="GD600" s="46"/>
      <c r="GE600" s="46"/>
      <c r="GF600" s="46"/>
      <c r="GG600" s="46"/>
      <c r="GH600" s="46"/>
      <c r="GI600" s="46"/>
      <c r="GJ600" s="46"/>
      <c r="GK600" s="46"/>
      <c r="GL600" s="46"/>
      <c r="GM600" s="46"/>
      <c r="GN600" s="46"/>
      <c r="GO600" s="46"/>
      <c r="GP600" s="46"/>
      <c r="GQ600" s="46"/>
      <c r="GR600" s="46"/>
      <c r="GS600" s="46"/>
      <c r="GT600" s="46"/>
      <c r="GU600" s="46"/>
      <c r="GV600" s="46"/>
      <c r="GW600" s="46"/>
      <c r="GX600" s="46"/>
      <c r="GY600" s="46"/>
      <c r="GZ600" s="46"/>
      <c r="HA600" s="46"/>
      <c r="HB600" s="46"/>
      <c r="HC600" s="46"/>
      <c r="HD600" s="46"/>
      <c r="HE600" s="46"/>
      <c r="HF600" s="46"/>
      <c r="HG600" s="46"/>
      <c r="HH600" s="46"/>
      <c r="HI600" s="46"/>
      <c r="HJ600" s="46"/>
      <c r="HK600" s="46"/>
      <c r="HL600" s="46"/>
      <c r="HM600" s="46"/>
      <c r="HN600" s="46"/>
      <c r="HO600" s="46"/>
      <c r="HP600" s="46"/>
      <c r="HQ600" s="46"/>
      <c r="HR600" s="46"/>
      <c r="HS600" s="46"/>
      <c r="HT600" s="46"/>
      <c r="HU600" s="46"/>
      <c r="HV600" s="46"/>
      <c r="HW600" s="46"/>
      <c r="HX600" s="46"/>
      <c r="HY600" s="46"/>
      <c r="HZ600" s="46"/>
      <c r="IA600" s="46"/>
      <c r="IB600" s="46"/>
      <c r="IC600" s="46"/>
      <c r="ID600" s="46"/>
      <c r="IE600" s="46"/>
      <c r="IF600" s="46"/>
      <c r="IG600" s="46"/>
      <c r="IH600" s="46"/>
      <c r="II600" s="46"/>
      <c r="IJ600" s="46"/>
      <c r="IK600" s="46"/>
      <c r="IL600" s="46"/>
      <c r="IM600" s="46"/>
      <c r="IN600" s="46"/>
      <c r="IO600" s="46"/>
      <c r="IP600" s="46"/>
      <c r="IQ600" s="46"/>
      <c r="IR600" s="46"/>
      <c r="IS600" s="46"/>
      <c r="IT600" s="46"/>
      <c r="IU600" s="46"/>
      <c r="IV600" s="46"/>
      <c r="IW600" s="46"/>
      <c r="IX600" s="46"/>
      <c r="IY600" s="46"/>
      <c r="IZ600" s="46"/>
      <c r="JA600" s="46"/>
      <c r="JB600" s="46"/>
      <c r="JC600" s="46"/>
      <c r="JD600" s="46"/>
      <c r="JE600" s="46"/>
      <c r="JF600" s="46"/>
      <c r="JG600" s="46"/>
      <c r="JH600" s="46"/>
      <c r="JI600" s="46"/>
      <c r="JJ600" s="46"/>
      <c r="JK600" s="46"/>
      <c r="JL600" s="46"/>
      <c r="JM600" s="46"/>
      <c r="JN600" s="46"/>
      <c r="JO600" s="46"/>
      <c r="JP600" s="46"/>
      <c r="JQ600" s="46"/>
      <c r="JR600" s="46"/>
      <c r="JS600" s="46"/>
      <c r="JT600" s="46"/>
      <c r="JU600" s="46"/>
      <c r="JV600" s="46"/>
      <c r="JW600" s="46"/>
      <c r="JX600" s="46"/>
      <c r="JY600" s="46"/>
      <c r="JZ600" s="46"/>
      <c r="KA600" s="46"/>
      <c r="KB600" s="46"/>
      <c r="KC600" s="46"/>
      <c r="KD600" s="46"/>
      <c r="KE600" s="46"/>
      <c r="KF600" s="46"/>
      <c r="KG600" s="46"/>
      <c r="KH600" s="46"/>
      <c r="KI600" s="46"/>
      <c r="KJ600" s="46"/>
      <c r="KK600" s="46"/>
      <c r="KL600" s="46"/>
      <c r="KM600" s="46"/>
      <c r="KN600" s="46"/>
      <c r="KO600" s="46"/>
      <c r="KP600" s="234"/>
    </row>
    <row r="601" spans="1:302" s="52" customFormat="1" x14ac:dyDescent="0.25">
      <c r="A601" s="170">
        <v>182</v>
      </c>
      <c r="B601" s="170" t="s">
        <v>2177</v>
      </c>
      <c r="C601" s="176">
        <v>12150116</v>
      </c>
      <c r="D601" s="186">
        <v>40760</v>
      </c>
      <c r="E601" s="186">
        <v>40760</v>
      </c>
      <c r="F601" s="186">
        <v>42369</v>
      </c>
      <c r="G601" s="174">
        <v>-7777</v>
      </c>
      <c r="H601" s="170" t="s">
        <v>587</v>
      </c>
      <c r="I601" s="170" t="s">
        <v>1210</v>
      </c>
      <c r="J601" s="170"/>
      <c r="K601" s="170" t="s">
        <v>50</v>
      </c>
      <c r="L601" s="170" t="s">
        <v>1643</v>
      </c>
      <c r="M601" s="170" t="s">
        <v>129</v>
      </c>
      <c r="N601" s="170" t="s">
        <v>48</v>
      </c>
      <c r="O601" s="170" t="s">
        <v>2579</v>
      </c>
      <c r="P601" s="175">
        <v>62387</v>
      </c>
      <c r="Q601" s="170" t="s">
        <v>559</v>
      </c>
      <c r="R601" s="170" t="s">
        <v>658</v>
      </c>
      <c r="S601" s="667" t="s">
        <v>2580</v>
      </c>
      <c r="T601" s="170" t="s">
        <v>1861</v>
      </c>
      <c r="U601" s="170">
        <v>-7777</v>
      </c>
      <c r="V601" s="170">
        <v>-7777</v>
      </c>
      <c r="W601" s="170">
        <v>-7777</v>
      </c>
      <c r="X601" s="170">
        <v>-7777</v>
      </c>
      <c r="Y601" s="146">
        <v>110</v>
      </c>
      <c r="Z601" s="170">
        <v>31.5</v>
      </c>
      <c r="AA601" s="170">
        <v>3.4649999999999999</v>
      </c>
      <c r="AB601" s="170">
        <v>1.2</v>
      </c>
      <c r="AC601" s="170">
        <v>4158</v>
      </c>
      <c r="AD601" s="170">
        <v>-9999</v>
      </c>
      <c r="AE601" s="170">
        <v>1700</v>
      </c>
      <c r="AF601" s="170" t="s">
        <v>686</v>
      </c>
      <c r="AG601" s="757"/>
      <c r="AH601" s="757"/>
      <c r="AI601" s="757"/>
      <c r="AJ601" s="170" t="s">
        <v>7939</v>
      </c>
      <c r="AK601" s="170" t="s">
        <v>7940</v>
      </c>
      <c r="AL601" s="170">
        <v>42</v>
      </c>
      <c r="AM601" s="170">
        <v>53</v>
      </c>
      <c r="AN601" s="1118">
        <v>50.1</v>
      </c>
      <c r="AO601" s="170">
        <v>23</v>
      </c>
      <c r="AP601" s="170">
        <v>23</v>
      </c>
      <c r="AQ601" s="170">
        <v>22.1</v>
      </c>
      <c r="AR601" s="170">
        <f t="shared" si="44"/>
        <v>42.89725</v>
      </c>
      <c r="AS601" s="170">
        <f t="shared" si="45"/>
        <v>23.389472222222221</v>
      </c>
      <c r="AT601" s="170"/>
      <c r="AU601" s="757"/>
      <c r="AV601" s="1235"/>
      <c r="AW601" s="1294"/>
      <c r="AX601" s="1235"/>
      <c r="AY601" s="1294"/>
      <c r="AZ601" s="1235"/>
      <c r="BA601" s="1294"/>
      <c r="BB601" s="1235"/>
      <c r="BC601" s="1294"/>
      <c r="BD601" s="1235"/>
      <c r="BE601" s="1294"/>
      <c r="BF601" s="757"/>
      <c r="BG601" s="148"/>
      <c r="BH601" s="230"/>
      <c r="BI601" s="46"/>
      <c r="BJ601" s="46"/>
      <c r="BK601" s="46"/>
      <c r="BL601" s="46"/>
      <c r="BM601" s="46"/>
      <c r="BN601" s="46"/>
      <c r="BO601" s="46"/>
      <c r="BP601" s="46"/>
      <c r="BQ601" s="46"/>
      <c r="BR601" s="46"/>
      <c r="BS601" s="46"/>
      <c r="BT601" s="46"/>
      <c r="BU601" s="46"/>
      <c r="BV601" s="46"/>
      <c r="BW601" s="46"/>
      <c r="BX601" s="46"/>
      <c r="BY601" s="46"/>
      <c r="BZ601" s="46"/>
      <c r="CA601" s="46"/>
      <c r="CB601" s="46"/>
      <c r="CC601" s="46"/>
      <c r="CD601" s="46"/>
      <c r="CE601" s="46"/>
      <c r="CF601" s="46"/>
      <c r="CG601" s="46"/>
      <c r="CH601" s="46"/>
      <c r="CI601" s="46"/>
      <c r="CJ601" s="46"/>
      <c r="CK601" s="46"/>
      <c r="CL601" s="46"/>
      <c r="CM601" s="46"/>
      <c r="CN601" s="46"/>
      <c r="CO601" s="46"/>
      <c r="CP601" s="46"/>
      <c r="CQ601" s="46"/>
      <c r="CR601" s="46"/>
      <c r="CS601" s="46"/>
      <c r="CT601" s="46"/>
      <c r="CU601" s="46"/>
      <c r="CV601" s="46"/>
      <c r="CW601" s="46"/>
      <c r="CX601" s="46"/>
      <c r="CY601" s="46"/>
      <c r="CZ601" s="46"/>
      <c r="DA601" s="46"/>
      <c r="DB601" s="46"/>
      <c r="DC601" s="46"/>
      <c r="DD601" s="46"/>
      <c r="DE601" s="46"/>
      <c r="DF601" s="46"/>
      <c r="DG601" s="46"/>
      <c r="DH601" s="46"/>
      <c r="DI601" s="46"/>
      <c r="DJ601" s="46"/>
      <c r="DK601" s="46"/>
      <c r="DL601" s="46"/>
      <c r="DM601" s="46"/>
      <c r="DN601" s="46"/>
      <c r="DO601" s="46"/>
      <c r="DP601" s="46"/>
      <c r="DQ601" s="46"/>
      <c r="DR601" s="46"/>
      <c r="DS601" s="46"/>
      <c r="DT601" s="46"/>
      <c r="DU601" s="46"/>
      <c r="DV601" s="46"/>
      <c r="DW601" s="46"/>
      <c r="DX601" s="46"/>
      <c r="DY601" s="46"/>
      <c r="DZ601" s="46"/>
      <c r="EA601" s="46"/>
      <c r="EB601" s="46"/>
      <c r="EC601" s="46"/>
      <c r="ED601" s="46"/>
      <c r="EE601" s="46"/>
      <c r="EF601" s="46"/>
      <c r="EG601" s="46"/>
      <c r="EH601" s="46"/>
      <c r="EI601" s="46"/>
      <c r="EJ601" s="46"/>
      <c r="EK601" s="46"/>
      <c r="EL601" s="46"/>
      <c r="EM601" s="46"/>
      <c r="EN601" s="46"/>
      <c r="EO601" s="46"/>
      <c r="EP601" s="46"/>
      <c r="EQ601" s="46"/>
      <c r="ER601" s="46"/>
      <c r="ES601" s="46"/>
      <c r="ET601" s="46"/>
      <c r="EU601" s="46"/>
      <c r="EV601" s="46"/>
      <c r="EW601" s="46"/>
      <c r="EX601" s="46"/>
      <c r="EY601" s="46"/>
      <c r="EZ601" s="46"/>
      <c r="FA601" s="46"/>
      <c r="FB601" s="46"/>
      <c r="FC601" s="46"/>
      <c r="FD601" s="46"/>
      <c r="FE601" s="46"/>
      <c r="FF601" s="46"/>
      <c r="FG601" s="46"/>
      <c r="FH601" s="46"/>
      <c r="FI601" s="46"/>
      <c r="FJ601" s="46"/>
      <c r="FK601" s="46"/>
      <c r="FL601" s="46"/>
      <c r="FM601" s="46"/>
      <c r="FN601" s="46"/>
      <c r="FO601" s="46"/>
      <c r="FP601" s="46"/>
      <c r="FQ601" s="46"/>
      <c r="FR601" s="46"/>
      <c r="FS601" s="46"/>
      <c r="FT601" s="46"/>
      <c r="FU601" s="46"/>
      <c r="FV601" s="46"/>
      <c r="FW601" s="46"/>
      <c r="FX601" s="46"/>
      <c r="FY601" s="46"/>
      <c r="FZ601" s="46"/>
      <c r="GA601" s="46"/>
      <c r="GB601" s="46"/>
      <c r="GC601" s="46"/>
      <c r="GD601" s="46"/>
      <c r="GE601" s="46"/>
      <c r="GF601" s="46"/>
      <c r="GG601" s="46"/>
      <c r="GH601" s="46"/>
      <c r="GI601" s="46"/>
      <c r="GJ601" s="46"/>
      <c r="GK601" s="46"/>
      <c r="GL601" s="46"/>
      <c r="GM601" s="46"/>
      <c r="GN601" s="46"/>
      <c r="GO601" s="46"/>
      <c r="GP601" s="46"/>
      <c r="GQ601" s="46"/>
      <c r="GR601" s="46"/>
      <c r="GS601" s="46"/>
      <c r="GT601" s="46"/>
      <c r="GU601" s="46"/>
      <c r="GV601" s="46"/>
      <c r="GW601" s="46"/>
      <c r="GX601" s="46"/>
      <c r="GY601" s="46"/>
      <c r="GZ601" s="46"/>
      <c r="HA601" s="46"/>
      <c r="HB601" s="46"/>
      <c r="HC601" s="46"/>
      <c r="HD601" s="46"/>
      <c r="HE601" s="46"/>
      <c r="HF601" s="46"/>
      <c r="HG601" s="46"/>
      <c r="HH601" s="46"/>
      <c r="HI601" s="46"/>
      <c r="HJ601" s="46"/>
      <c r="HK601" s="46"/>
      <c r="HL601" s="46"/>
      <c r="HM601" s="46"/>
      <c r="HN601" s="46"/>
      <c r="HO601" s="46"/>
      <c r="HP601" s="46"/>
      <c r="HQ601" s="46"/>
      <c r="HR601" s="46"/>
      <c r="HS601" s="46"/>
      <c r="HT601" s="46"/>
      <c r="HU601" s="46"/>
      <c r="HV601" s="46"/>
      <c r="HW601" s="46"/>
      <c r="HX601" s="46"/>
      <c r="HY601" s="46"/>
      <c r="HZ601" s="46"/>
      <c r="IA601" s="46"/>
      <c r="IB601" s="46"/>
      <c r="IC601" s="46"/>
      <c r="ID601" s="46"/>
      <c r="IE601" s="46"/>
      <c r="IF601" s="46"/>
      <c r="IG601" s="46"/>
      <c r="IH601" s="46"/>
      <c r="II601" s="46"/>
      <c r="IJ601" s="46"/>
      <c r="IK601" s="46"/>
      <c r="IL601" s="46"/>
      <c r="IM601" s="46"/>
      <c r="IN601" s="46"/>
      <c r="IO601" s="46"/>
      <c r="IP601" s="46"/>
      <c r="IQ601" s="46"/>
      <c r="IR601" s="46"/>
      <c r="IS601" s="46"/>
      <c r="IT601" s="46"/>
      <c r="IU601" s="46"/>
      <c r="IV601" s="46"/>
      <c r="IW601" s="46"/>
      <c r="IX601" s="46"/>
      <c r="IY601" s="46"/>
      <c r="IZ601" s="46"/>
      <c r="JA601" s="46"/>
      <c r="JB601" s="46"/>
      <c r="JC601" s="46"/>
      <c r="JD601" s="46"/>
      <c r="JE601" s="46"/>
      <c r="JF601" s="46"/>
      <c r="JG601" s="46"/>
      <c r="JH601" s="46"/>
      <c r="JI601" s="46"/>
      <c r="JJ601" s="46"/>
      <c r="JK601" s="46"/>
      <c r="JL601" s="46"/>
      <c r="JM601" s="46"/>
      <c r="JN601" s="46"/>
      <c r="JO601" s="46"/>
      <c r="JP601" s="46"/>
      <c r="JQ601" s="46"/>
      <c r="JR601" s="46"/>
      <c r="JS601" s="46"/>
      <c r="JT601" s="46"/>
      <c r="JU601" s="46"/>
      <c r="JV601" s="46"/>
      <c r="JW601" s="46"/>
      <c r="JX601" s="46"/>
      <c r="JY601" s="46"/>
      <c r="JZ601" s="46"/>
      <c r="KA601" s="46"/>
      <c r="KB601" s="46"/>
      <c r="KC601" s="46"/>
      <c r="KD601" s="46"/>
      <c r="KE601" s="46"/>
      <c r="KF601" s="46"/>
      <c r="KG601" s="46"/>
      <c r="KH601" s="46"/>
      <c r="KI601" s="46"/>
      <c r="KJ601" s="46"/>
      <c r="KK601" s="46"/>
      <c r="KL601" s="46"/>
      <c r="KM601" s="46"/>
      <c r="KN601" s="46"/>
      <c r="KO601" s="46"/>
      <c r="KP601" s="234"/>
    </row>
    <row r="602" spans="1:302" s="52" customFormat="1" x14ac:dyDescent="0.25">
      <c r="A602" s="45"/>
      <c r="B602" s="45" t="s">
        <v>2177</v>
      </c>
      <c r="C602" s="144">
        <v>12150116</v>
      </c>
      <c r="D602" s="31">
        <v>40760</v>
      </c>
      <c r="E602" s="31">
        <v>40760</v>
      </c>
      <c r="F602" s="31">
        <v>42369</v>
      </c>
      <c r="G602" s="21">
        <v>-7777</v>
      </c>
      <c r="H602" s="45" t="s">
        <v>587</v>
      </c>
      <c r="I602" s="45" t="s">
        <v>1210</v>
      </c>
      <c r="J602" s="45"/>
      <c r="K602" s="45" t="s">
        <v>50</v>
      </c>
      <c r="L602" s="45" t="s">
        <v>1643</v>
      </c>
      <c r="M602" s="45" t="s">
        <v>129</v>
      </c>
      <c r="N602" s="45" t="s">
        <v>48</v>
      </c>
      <c r="O602" s="45" t="s">
        <v>2579</v>
      </c>
      <c r="P602" s="147">
        <v>62387</v>
      </c>
      <c r="Q602" s="45" t="s">
        <v>559</v>
      </c>
      <c r="R602" s="45" t="s">
        <v>658</v>
      </c>
      <c r="S602" s="279" t="s">
        <v>2580</v>
      </c>
      <c r="T602" s="45" t="s">
        <v>1861</v>
      </c>
      <c r="U602" s="45">
        <v>-7777</v>
      </c>
      <c r="V602" s="45">
        <v>-7777</v>
      </c>
      <c r="W602" s="45">
        <v>-7777</v>
      </c>
      <c r="X602" s="45">
        <v>-7777</v>
      </c>
      <c r="Y602" s="221" t="s">
        <v>1861</v>
      </c>
      <c r="Z602" s="221" t="s">
        <v>1861</v>
      </c>
      <c r="AA602" s="45" t="s">
        <v>1861</v>
      </c>
      <c r="AB602" s="45" t="s">
        <v>1861</v>
      </c>
      <c r="AC602" s="45" t="s">
        <v>1861</v>
      </c>
      <c r="AD602" s="45" t="s">
        <v>1861</v>
      </c>
      <c r="AE602" s="45" t="s">
        <v>1861</v>
      </c>
      <c r="AF602" s="45" t="s">
        <v>687</v>
      </c>
      <c r="AG602" s="78"/>
      <c r="AH602" s="78"/>
      <c r="AI602" s="78"/>
      <c r="AJ602" s="45" t="s">
        <v>7941</v>
      </c>
      <c r="AK602" s="45" t="s">
        <v>7942</v>
      </c>
      <c r="AL602" s="45">
        <v>42</v>
      </c>
      <c r="AM602" s="45">
        <v>53</v>
      </c>
      <c r="AN602" s="1109">
        <v>53.3</v>
      </c>
      <c r="AO602" s="45">
        <v>23</v>
      </c>
      <c r="AP602" s="45">
        <v>23</v>
      </c>
      <c r="AQ602" s="45">
        <v>23.1</v>
      </c>
      <c r="AR602" s="45">
        <f t="shared" si="44"/>
        <v>42.898138888888887</v>
      </c>
      <c r="AS602" s="45">
        <f t="shared" si="45"/>
        <v>23.389749999999999</v>
      </c>
      <c r="AT602" s="45"/>
      <c r="AU602" s="78"/>
      <c r="AV602" s="1240"/>
      <c r="AW602" s="1299"/>
      <c r="AX602" s="1240"/>
      <c r="AY602" s="1299"/>
      <c r="AZ602" s="1240"/>
      <c r="BA602" s="1299"/>
      <c r="BB602" s="1240"/>
      <c r="BC602" s="1299"/>
      <c r="BD602" s="1240"/>
      <c r="BE602" s="1299"/>
      <c r="BF602" s="78"/>
      <c r="BG602" s="142"/>
      <c r="BH602" s="230"/>
      <c r="BI602" s="46"/>
      <c r="BJ602" s="46"/>
      <c r="BK602" s="46"/>
      <c r="BL602" s="46"/>
      <c r="BM602" s="46"/>
      <c r="BN602" s="46"/>
      <c r="BO602" s="46"/>
      <c r="BP602" s="46"/>
      <c r="BQ602" s="46"/>
      <c r="BR602" s="46"/>
      <c r="BS602" s="46"/>
      <c r="BT602" s="46"/>
      <c r="BU602" s="46"/>
      <c r="BV602" s="46"/>
      <c r="BW602" s="46"/>
      <c r="BX602" s="46"/>
      <c r="BY602" s="46"/>
      <c r="BZ602" s="46"/>
      <c r="CA602" s="46"/>
      <c r="CB602" s="46"/>
      <c r="CC602" s="46"/>
      <c r="CD602" s="46"/>
      <c r="CE602" s="46"/>
      <c r="CF602" s="46"/>
      <c r="CG602" s="46"/>
      <c r="CH602" s="46"/>
      <c r="CI602" s="46"/>
      <c r="CJ602" s="46"/>
      <c r="CK602" s="46"/>
      <c r="CL602" s="46"/>
      <c r="CM602" s="46"/>
      <c r="CN602" s="46"/>
      <c r="CO602" s="46"/>
      <c r="CP602" s="46"/>
      <c r="CQ602" s="46"/>
      <c r="CR602" s="46"/>
      <c r="CS602" s="46"/>
      <c r="CT602" s="46"/>
      <c r="CU602" s="46"/>
      <c r="CV602" s="46"/>
      <c r="CW602" s="46"/>
      <c r="CX602" s="46"/>
      <c r="CY602" s="46"/>
      <c r="CZ602" s="46"/>
      <c r="DA602" s="46"/>
      <c r="DB602" s="46"/>
      <c r="DC602" s="46"/>
      <c r="DD602" s="46"/>
      <c r="DE602" s="46"/>
      <c r="DF602" s="46"/>
      <c r="DG602" s="46"/>
      <c r="DH602" s="46"/>
      <c r="DI602" s="46"/>
      <c r="DJ602" s="46"/>
      <c r="DK602" s="46"/>
      <c r="DL602" s="46"/>
      <c r="DM602" s="46"/>
      <c r="DN602" s="46"/>
      <c r="DO602" s="46"/>
      <c r="DP602" s="46"/>
      <c r="DQ602" s="46"/>
      <c r="DR602" s="46"/>
      <c r="DS602" s="46"/>
      <c r="DT602" s="46"/>
      <c r="DU602" s="46"/>
      <c r="DV602" s="46"/>
      <c r="DW602" s="46"/>
      <c r="DX602" s="46"/>
      <c r="DY602" s="46"/>
      <c r="DZ602" s="46"/>
      <c r="EA602" s="46"/>
      <c r="EB602" s="46"/>
      <c r="EC602" s="46"/>
      <c r="ED602" s="46"/>
      <c r="EE602" s="46"/>
      <c r="EF602" s="46"/>
      <c r="EG602" s="46"/>
      <c r="EH602" s="46"/>
      <c r="EI602" s="46"/>
      <c r="EJ602" s="46"/>
      <c r="EK602" s="46"/>
      <c r="EL602" s="46"/>
      <c r="EM602" s="46"/>
      <c r="EN602" s="46"/>
      <c r="EO602" s="46"/>
      <c r="EP602" s="46"/>
      <c r="EQ602" s="46"/>
      <c r="ER602" s="46"/>
      <c r="ES602" s="46"/>
      <c r="ET602" s="46"/>
      <c r="EU602" s="46"/>
      <c r="EV602" s="46"/>
      <c r="EW602" s="46"/>
      <c r="EX602" s="46"/>
      <c r="EY602" s="46"/>
      <c r="EZ602" s="46"/>
      <c r="FA602" s="46"/>
      <c r="FB602" s="46"/>
      <c r="FC602" s="46"/>
      <c r="FD602" s="46"/>
      <c r="FE602" s="46"/>
      <c r="FF602" s="46"/>
      <c r="FG602" s="46"/>
      <c r="FH602" s="46"/>
      <c r="FI602" s="46"/>
      <c r="FJ602" s="46"/>
      <c r="FK602" s="46"/>
      <c r="FL602" s="46"/>
      <c r="FM602" s="46"/>
      <c r="FN602" s="46"/>
      <c r="FO602" s="46"/>
      <c r="FP602" s="46"/>
      <c r="FQ602" s="46"/>
      <c r="FR602" s="46"/>
      <c r="FS602" s="46"/>
      <c r="FT602" s="46"/>
      <c r="FU602" s="46"/>
      <c r="FV602" s="46"/>
      <c r="FW602" s="46"/>
      <c r="FX602" s="46"/>
      <c r="FY602" s="46"/>
      <c r="FZ602" s="46"/>
      <c r="GA602" s="46"/>
      <c r="GB602" s="46"/>
      <c r="GC602" s="46"/>
      <c r="GD602" s="46"/>
      <c r="GE602" s="46"/>
      <c r="GF602" s="46"/>
      <c r="GG602" s="46"/>
      <c r="GH602" s="46"/>
      <c r="GI602" s="46"/>
      <c r="GJ602" s="46"/>
      <c r="GK602" s="46"/>
      <c r="GL602" s="46"/>
      <c r="GM602" s="46"/>
      <c r="GN602" s="46"/>
      <c r="GO602" s="46"/>
      <c r="GP602" s="46"/>
      <c r="GQ602" s="46"/>
      <c r="GR602" s="46"/>
      <c r="GS602" s="46"/>
      <c r="GT602" s="46"/>
      <c r="GU602" s="46"/>
      <c r="GV602" s="46"/>
      <c r="GW602" s="46"/>
      <c r="GX602" s="46"/>
      <c r="GY602" s="46"/>
      <c r="GZ602" s="46"/>
      <c r="HA602" s="46"/>
      <c r="HB602" s="46"/>
      <c r="HC602" s="46"/>
      <c r="HD602" s="46"/>
      <c r="HE602" s="46"/>
      <c r="HF602" s="46"/>
      <c r="HG602" s="46"/>
      <c r="HH602" s="46"/>
      <c r="HI602" s="46"/>
      <c r="HJ602" s="46"/>
      <c r="HK602" s="46"/>
      <c r="HL602" s="46"/>
      <c r="HM602" s="46"/>
      <c r="HN602" s="46"/>
      <c r="HO602" s="46"/>
      <c r="HP602" s="46"/>
      <c r="HQ602" s="46"/>
      <c r="HR602" s="46"/>
      <c r="HS602" s="46"/>
      <c r="HT602" s="46"/>
      <c r="HU602" s="46"/>
      <c r="HV602" s="46"/>
      <c r="HW602" s="46"/>
      <c r="HX602" s="46"/>
      <c r="HY602" s="46"/>
      <c r="HZ602" s="46"/>
      <c r="IA602" s="46"/>
      <c r="IB602" s="46"/>
      <c r="IC602" s="46"/>
      <c r="ID602" s="46"/>
      <c r="IE602" s="46"/>
      <c r="IF602" s="46"/>
      <c r="IG602" s="46"/>
      <c r="IH602" s="46"/>
      <c r="II602" s="46"/>
      <c r="IJ602" s="46"/>
      <c r="IK602" s="46"/>
      <c r="IL602" s="46"/>
      <c r="IM602" s="46"/>
      <c r="IN602" s="46"/>
      <c r="IO602" s="46"/>
      <c r="IP602" s="46"/>
      <c r="IQ602" s="46"/>
      <c r="IR602" s="46"/>
      <c r="IS602" s="46"/>
      <c r="IT602" s="46"/>
      <c r="IU602" s="46"/>
      <c r="IV602" s="46"/>
      <c r="IW602" s="46"/>
      <c r="IX602" s="46"/>
      <c r="IY602" s="46"/>
      <c r="IZ602" s="46"/>
      <c r="JA602" s="46"/>
      <c r="JB602" s="46"/>
      <c r="JC602" s="46"/>
      <c r="JD602" s="46"/>
      <c r="JE602" s="46"/>
      <c r="JF602" s="46"/>
      <c r="JG602" s="46"/>
      <c r="JH602" s="46"/>
      <c r="JI602" s="46"/>
      <c r="JJ602" s="46"/>
      <c r="JK602" s="46"/>
      <c r="JL602" s="46"/>
      <c r="JM602" s="46"/>
      <c r="JN602" s="46"/>
      <c r="JO602" s="46"/>
      <c r="JP602" s="46"/>
      <c r="JQ602" s="46"/>
      <c r="JR602" s="46"/>
      <c r="JS602" s="46"/>
      <c r="JT602" s="46"/>
      <c r="JU602" s="46"/>
      <c r="JV602" s="46"/>
      <c r="JW602" s="46"/>
      <c r="JX602" s="46"/>
      <c r="JY602" s="46"/>
      <c r="JZ602" s="46"/>
      <c r="KA602" s="46"/>
      <c r="KB602" s="46"/>
      <c r="KC602" s="46"/>
      <c r="KD602" s="46"/>
      <c r="KE602" s="46"/>
      <c r="KF602" s="46"/>
      <c r="KG602" s="46"/>
      <c r="KH602" s="46"/>
      <c r="KI602" s="46"/>
      <c r="KJ602" s="46"/>
      <c r="KK602" s="46"/>
      <c r="KL602" s="46"/>
      <c r="KM602" s="46"/>
      <c r="KN602" s="46"/>
      <c r="KO602" s="46"/>
      <c r="KP602" s="234"/>
    </row>
    <row r="603" spans="1:302" s="52" customFormat="1" x14ac:dyDescent="0.25">
      <c r="A603" s="45"/>
      <c r="B603" s="45" t="s">
        <v>2177</v>
      </c>
      <c r="C603" s="144">
        <v>12150116</v>
      </c>
      <c r="D603" s="31">
        <v>40760</v>
      </c>
      <c r="E603" s="31">
        <v>40760</v>
      </c>
      <c r="F603" s="31">
        <v>42369</v>
      </c>
      <c r="G603" s="21">
        <v>-7777</v>
      </c>
      <c r="H603" s="45" t="s">
        <v>587</v>
      </c>
      <c r="I603" s="45" t="s">
        <v>1210</v>
      </c>
      <c r="J603" s="45"/>
      <c r="K603" s="45" t="s">
        <v>50</v>
      </c>
      <c r="L603" s="45" t="s">
        <v>1643</v>
      </c>
      <c r="M603" s="45" t="s">
        <v>129</v>
      </c>
      <c r="N603" s="45" t="s">
        <v>48</v>
      </c>
      <c r="O603" s="45" t="s">
        <v>2581</v>
      </c>
      <c r="P603" s="147">
        <v>62387</v>
      </c>
      <c r="Q603" s="45" t="s">
        <v>559</v>
      </c>
      <c r="R603" s="45" t="s">
        <v>658</v>
      </c>
      <c r="S603" s="279" t="s">
        <v>2582</v>
      </c>
      <c r="T603" s="45" t="s">
        <v>1861</v>
      </c>
      <c r="U603" s="45">
        <v>-7777</v>
      </c>
      <c r="V603" s="45">
        <v>-7777</v>
      </c>
      <c r="W603" s="45">
        <v>-7777</v>
      </c>
      <c r="X603" s="45">
        <v>-7777</v>
      </c>
      <c r="Y603" s="221">
        <v>135</v>
      </c>
      <c r="Z603" s="45">
        <v>27</v>
      </c>
      <c r="AA603" s="45">
        <v>3.645</v>
      </c>
      <c r="AB603" s="45">
        <v>1.2</v>
      </c>
      <c r="AC603" s="45">
        <v>4374</v>
      </c>
      <c r="AD603" s="45">
        <v>-9999</v>
      </c>
      <c r="AE603" s="45">
        <v>2600</v>
      </c>
      <c r="AF603" s="45" t="s">
        <v>686</v>
      </c>
      <c r="AG603" s="78"/>
      <c r="AH603" s="78"/>
      <c r="AI603" s="78"/>
      <c r="AJ603" s="45" t="s">
        <v>2583</v>
      </c>
      <c r="AK603" s="45" t="s">
        <v>2584</v>
      </c>
      <c r="AL603" s="45">
        <v>42</v>
      </c>
      <c r="AM603" s="45">
        <v>54</v>
      </c>
      <c r="AN603" s="1109">
        <v>5.3</v>
      </c>
      <c r="AO603" s="45">
        <v>23</v>
      </c>
      <c r="AP603" s="45">
        <v>23</v>
      </c>
      <c r="AQ603" s="45">
        <v>19.100000000000001</v>
      </c>
      <c r="AR603" s="45">
        <f t="shared" si="44"/>
        <v>42.901472222222218</v>
      </c>
      <c r="AS603" s="45">
        <f t="shared" si="45"/>
        <v>23.388638888888888</v>
      </c>
      <c r="AT603" s="45"/>
      <c r="AU603" s="78"/>
      <c r="AV603" s="1240"/>
      <c r="AW603" s="1299"/>
      <c r="AX603" s="1240"/>
      <c r="AY603" s="1299"/>
      <c r="AZ603" s="1240"/>
      <c r="BA603" s="1299"/>
      <c r="BB603" s="1240"/>
      <c r="BC603" s="1299"/>
      <c r="BD603" s="1240"/>
      <c r="BE603" s="1299"/>
      <c r="BF603" s="78"/>
      <c r="BG603" s="142"/>
      <c r="BH603" s="230"/>
      <c r="BI603" s="46"/>
      <c r="BJ603" s="46"/>
      <c r="BK603" s="46"/>
      <c r="BL603" s="46"/>
      <c r="BM603" s="46"/>
      <c r="BN603" s="46"/>
      <c r="BO603" s="46"/>
      <c r="BP603" s="46"/>
      <c r="BQ603" s="46"/>
      <c r="BR603" s="46"/>
      <c r="BS603" s="46"/>
      <c r="BT603" s="46"/>
      <c r="BU603" s="46"/>
      <c r="BV603" s="46"/>
      <c r="BW603" s="46"/>
      <c r="BX603" s="46"/>
      <c r="BY603" s="46"/>
      <c r="BZ603" s="46"/>
      <c r="CA603" s="46"/>
      <c r="CB603" s="46"/>
      <c r="CC603" s="46"/>
      <c r="CD603" s="46"/>
      <c r="CE603" s="46"/>
      <c r="CF603" s="46"/>
      <c r="CG603" s="46"/>
      <c r="CH603" s="46"/>
      <c r="CI603" s="46"/>
      <c r="CJ603" s="46"/>
      <c r="CK603" s="46"/>
      <c r="CL603" s="46"/>
      <c r="CM603" s="46"/>
      <c r="CN603" s="46"/>
      <c r="CO603" s="46"/>
      <c r="CP603" s="46"/>
      <c r="CQ603" s="46"/>
      <c r="CR603" s="46"/>
      <c r="CS603" s="46"/>
      <c r="CT603" s="46"/>
      <c r="CU603" s="46"/>
      <c r="CV603" s="46"/>
      <c r="CW603" s="46"/>
      <c r="CX603" s="46"/>
      <c r="CY603" s="46"/>
      <c r="CZ603" s="46"/>
      <c r="DA603" s="46"/>
      <c r="DB603" s="46"/>
      <c r="DC603" s="46"/>
      <c r="DD603" s="46"/>
      <c r="DE603" s="46"/>
      <c r="DF603" s="46"/>
      <c r="DG603" s="46"/>
      <c r="DH603" s="46"/>
      <c r="DI603" s="46"/>
      <c r="DJ603" s="46"/>
      <c r="DK603" s="46"/>
      <c r="DL603" s="46"/>
      <c r="DM603" s="46"/>
      <c r="DN603" s="46"/>
      <c r="DO603" s="46"/>
      <c r="DP603" s="46"/>
      <c r="DQ603" s="46"/>
      <c r="DR603" s="46"/>
      <c r="DS603" s="46"/>
      <c r="DT603" s="46"/>
      <c r="DU603" s="46"/>
      <c r="DV603" s="46"/>
      <c r="DW603" s="46"/>
      <c r="DX603" s="46"/>
      <c r="DY603" s="46"/>
      <c r="DZ603" s="46"/>
      <c r="EA603" s="46"/>
      <c r="EB603" s="46"/>
      <c r="EC603" s="46"/>
      <c r="ED603" s="46"/>
      <c r="EE603" s="46"/>
      <c r="EF603" s="46"/>
      <c r="EG603" s="46"/>
      <c r="EH603" s="46"/>
      <c r="EI603" s="46"/>
      <c r="EJ603" s="46"/>
      <c r="EK603" s="46"/>
      <c r="EL603" s="46"/>
      <c r="EM603" s="46"/>
      <c r="EN603" s="46"/>
      <c r="EO603" s="46"/>
      <c r="EP603" s="46"/>
      <c r="EQ603" s="46"/>
      <c r="ER603" s="46"/>
      <c r="ES603" s="46"/>
      <c r="ET603" s="46"/>
      <c r="EU603" s="46"/>
      <c r="EV603" s="46"/>
      <c r="EW603" s="46"/>
      <c r="EX603" s="46"/>
      <c r="EY603" s="46"/>
      <c r="EZ603" s="46"/>
      <c r="FA603" s="46"/>
      <c r="FB603" s="46"/>
      <c r="FC603" s="46"/>
      <c r="FD603" s="46"/>
      <c r="FE603" s="46"/>
      <c r="FF603" s="46"/>
      <c r="FG603" s="46"/>
      <c r="FH603" s="46"/>
      <c r="FI603" s="46"/>
      <c r="FJ603" s="46"/>
      <c r="FK603" s="46"/>
      <c r="FL603" s="46"/>
      <c r="FM603" s="46"/>
      <c r="FN603" s="46"/>
      <c r="FO603" s="46"/>
      <c r="FP603" s="46"/>
      <c r="FQ603" s="46"/>
      <c r="FR603" s="46"/>
      <c r="FS603" s="46"/>
      <c r="FT603" s="46"/>
      <c r="FU603" s="46"/>
      <c r="FV603" s="46"/>
      <c r="FW603" s="46"/>
      <c r="FX603" s="46"/>
      <c r="FY603" s="46"/>
      <c r="FZ603" s="46"/>
      <c r="GA603" s="46"/>
      <c r="GB603" s="46"/>
      <c r="GC603" s="46"/>
      <c r="GD603" s="46"/>
      <c r="GE603" s="46"/>
      <c r="GF603" s="46"/>
      <c r="GG603" s="46"/>
      <c r="GH603" s="46"/>
      <c r="GI603" s="46"/>
      <c r="GJ603" s="46"/>
      <c r="GK603" s="46"/>
      <c r="GL603" s="46"/>
      <c r="GM603" s="46"/>
      <c r="GN603" s="46"/>
      <c r="GO603" s="46"/>
      <c r="GP603" s="46"/>
      <c r="GQ603" s="46"/>
      <c r="GR603" s="46"/>
      <c r="GS603" s="46"/>
      <c r="GT603" s="46"/>
      <c r="GU603" s="46"/>
      <c r="GV603" s="46"/>
      <c r="GW603" s="46"/>
      <c r="GX603" s="46"/>
      <c r="GY603" s="46"/>
      <c r="GZ603" s="46"/>
      <c r="HA603" s="46"/>
      <c r="HB603" s="46"/>
      <c r="HC603" s="46"/>
      <c r="HD603" s="46"/>
      <c r="HE603" s="46"/>
      <c r="HF603" s="46"/>
      <c r="HG603" s="46"/>
      <c r="HH603" s="46"/>
      <c r="HI603" s="46"/>
      <c r="HJ603" s="46"/>
      <c r="HK603" s="46"/>
      <c r="HL603" s="46"/>
      <c r="HM603" s="46"/>
      <c r="HN603" s="46"/>
      <c r="HO603" s="46"/>
      <c r="HP603" s="46"/>
      <c r="HQ603" s="46"/>
      <c r="HR603" s="46"/>
      <c r="HS603" s="46"/>
      <c r="HT603" s="46"/>
      <c r="HU603" s="46"/>
      <c r="HV603" s="46"/>
      <c r="HW603" s="46"/>
      <c r="HX603" s="46"/>
      <c r="HY603" s="46"/>
      <c r="HZ603" s="46"/>
      <c r="IA603" s="46"/>
      <c r="IB603" s="46"/>
      <c r="IC603" s="46"/>
      <c r="ID603" s="46"/>
      <c r="IE603" s="46"/>
      <c r="IF603" s="46"/>
      <c r="IG603" s="46"/>
      <c r="IH603" s="46"/>
      <c r="II603" s="46"/>
      <c r="IJ603" s="46"/>
      <c r="IK603" s="46"/>
      <c r="IL603" s="46"/>
      <c r="IM603" s="46"/>
      <c r="IN603" s="46"/>
      <c r="IO603" s="46"/>
      <c r="IP603" s="46"/>
      <c r="IQ603" s="46"/>
      <c r="IR603" s="46"/>
      <c r="IS603" s="46"/>
      <c r="IT603" s="46"/>
      <c r="IU603" s="46"/>
      <c r="IV603" s="46"/>
      <c r="IW603" s="46"/>
      <c r="IX603" s="46"/>
      <c r="IY603" s="46"/>
      <c r="IZ603" s="46"/>
      <c r="JA603" s="46"/>
      <c r="JB603" s="46"/>
      <c r="JC603" s="46"/>
      <c r="JD603" s="46"/>
      <c r="JE603" s="46"/>
      <c r="JF603" s="46"/>
      <c r="JG603" s="46"/>
      <c r="JH603" s="46"/>
      <c r="JI603" s="46"/>
      <c r="JJ603" s="46"/>
      <c r="JK603" s="46"/>
      <c r="JL603" s="46"/>
      <c r="JM603" s="46"/>
      <c r="JN603" s="46"/>
      <c r="JO603" s="46"/>
      <c r="JP603" s="46"/>
      <c r="JQ603" s="46"/>
      <c r="JR603" s="46"/>
      <c r="JS603" s="46"/>
      <c r="JT603" s="46"/>
      <c r="JU603" s="46"/>
      <c r="JV603" s="46"/>
      <c r="JW603" s="46"/>
      <c r="JX603" s="46"/>
      <c r="JY603" s="46"/>
      <c r="JZ603" s="46"/>
      <c r="KA603" s="46"/>
      <c r="KB603" s="46"/>
      <c r="KC603" s="46"/>
      <c r="KD603" s="46"/>
      <c r="KE603" s="46"/>
      <c r="KF603" s="46"/>
      <c r="KG603" s="46"/>
      <c r="KH603" s="46"/>
      <c r="KI603" s="46"/>
      <c r="KJ603" s="46"/>
      <c r="KK603" s="46"/>
      <c r="KL603" s="46"/>
      <c r="KM603" s="46"/>
      <c r="KN603" s="46"/>
      <c r="KO603" s="46"/>
      <c r="KP603" s="234"/>
    </row>
    <row r="604" spans="1:302" s="52" customFormat="1" x14ac:dyDescent="0.25">
      <c r="A604" s="45"/>
      <c r="B604" s="45" t="s">
        <v>2177</v>
      </c>
      <c r="C604" s="144">
        <v>12150116</v>
      </c>
      <c r="D604" s="31">
        <v>40760</v>
      </c>
      <c r="E604" s="31">
        <v>40760</v>
      </c>
      <c r="F604" s="31">
        <v>42369</v>
      </c>
      <c r="G604" s="21">
        <v>-7777</v>
      </c>
      <c r="H604" s="45" t="s">
        <v>587</v>
      </c>
      <c r="I604" s="45" t="s">
        <v>1210</v>
      </c>
      <c r="J604" s="45"/>
      <c r="K604" s="45" t="s">
        <v>50</v>
      </c>
      <c r="L604" s="45" t="s">
        <v>1643</v>
      </c>
      <c r="M604" s="45" t="s">
        <v>129</v>
      </c>
      <c r="N604" s="45" t="s">
        <v>48</v>
      </c>
      <c r="O604" s="45" t="s">
        <v>2581</v>
      </c>
      <c r="P604" s="147">
        <v>62387</v>
      </c>
      <c r="Q604" s="45" t="s">
        <v>559</v>
      </c>
      <c r="R604" s="45" t="s">
        <v>658</v>
      </c>
      <c r="S604" s="279" t="s">
        <v>2582</v>
      </c>
      <c r="T604" s="45" t="s">
        <v>1861</v>
      </c>
      <c r="U604" s="45">
        <v>-7777</v>
      </c>
      <c r="V604" s="45">
        <v>-7777</v>
      </c>
      <c r="W604" s="45">
        <v>-7777</v>
      </c>
      <c r="X604" s="45">
        <v>-7777</v>
      </c>
      <c r="Y604" s="221" t="s">
        <v>1861</v>
      </c>
      <c r="Z604" s="45" t="s">
        <v>1861</v>
      </c>
      <c r="AA604" s="45" t="s">
        <v>1861</v>
      </c>
      <c r="AB604" s="45" t="s">
        <v>1861</v>
      </c>
      <c r="AC604" s="45" t="s">
        <v>1861</v>
      </c>
      <c r="AD604" s="45" t="s">
        <v>1861</v>
      </c>
      <c r="AE604" s="45" t="s">
        <v>1861</v>
      </c>
      <c r="AF604" s="45" t="s">
        <v>687</v>
      </c>
      <c r="AG604" s="78"/>
      <c r="AH604" s="78"/>
      <c r="AI604" s="78"/>
      <c r="AJ604" s="45" t="s">
        <v>2585</v>
      </c>
      <c r="AK604" s="45" t="s">
        <v>2586</v>
      </c>
      <c r="AL604" s="45">
        <v>42</v>
      </c>
      <c r="AM604" s="45">
        <v>54</v>
      </c>
      <c r="AN604" s="1109">
        <v>9.5</v>
      </c>
      <c r="AO604" s="45">
        <v>23</v>
      </c>
      <c r="AP604" s="45">
        <v>23</v>
      </c>
      <c r="AQ604" s="45">
        <v>17.3</v>
      </c>
      <c r="AR604" s="45">
        <f t="shared" si="44"/>
        <v>42.902638888888887</v>
      </c>
      <c r="AS604" s="45">
        <f t="shared" si="45"/>
        <v>23.388138888888889</v>
      </c>
      <c r="AT604" s="45"/>
      <c r="AU604" s="78"/>
      <c r="AV604" s="1240"/>
      <c r="AW604" s="1299"/>
      <c r="AX604" s="1240"/>
      <c r="AY604" s="1299"/>
      <c r="AZ604" s="1240"/>
      <c r="BA604" s="1299"/>
      <c r="BB604" s="1240"/>
      <c r="BC604" s="1299"/>
      <c r="BD604" s="1240"/>
      <c r="BE604" s="1299"/>
      <c r="BF604" s="78"/>
      <c r="BG604" s="142"/>
      <c r="BH604" s="230"/>
      <c r="BI604" s="46"/>
      <c r="BJ604" s="46"/>
      <c r="BK604" s="46"/>
      <c r="BL604" s="46"/>
      <c r="BM604" s="46"/>
      <c r="BN604" s="46"/>
      <c r="BO604" s="46"/>
      <c r="BP604" s="46"/>
      <c r="BQ604" s="46"/>
      <c r="BR604" s="46"/>
      <c r="BS604" s="46"/>
      <c r="BT604" s="46"/>
      <c r="BU604" s="46"/>
      <c r="BV604" s="46"/>
      <c r="BW604" s="46"/>
      <c r="BX604" s="46"/>
      <c r="BY604" s="46"/>
      <c r="BZ604" s="46"/>
      <c r="CA604" s="46"/>
      <c r="CB604" s="46"/>
      <c r="CC604" s="46"/>
      <c r="CD604" s="46"/>
      <c r="CE604" s="46"/>
      <c r="CF604" s="46"/>
      <c r="CG604" s="46"/>
      <c r="CH604" s="46"/>
      <c r="CI604" s="46"/>
      <c r="CJ604" s="46"/>
      <c r="CK604" s="46"/>
      <c r="CL604" s="46"/>
      <c r="CM604" s="46"/>
      <c r="CN604" s="46"/>
      <c r="CO604" s="46"/>
      <c r="CP604" s="46"/>
      <c r="CQ604" s="46"/>
      <c r="CR604" s="46"/>
      <c r="CS604" s="46"/>
      <c r="CT604" s="46"/>
      <c r="CU604" s="46"/>
      <c r="CV604" s="46"/>
      <c r="CW604" s="46"/>
      <c r="CX604" s="46"/>
      <c r="CY604" s="46"/>
      <c r="CZ604" s="46"/>
      <c r="DA604" s="46"/>
      <c r="DB604" s="46"/>
      <c r="DC604" s="46"/>
      <c r="DD604" s="46"/>
      <c r="DE604" s="46"/>
      <c r="DF604" s="46"/>
      <c r="DG604" s="46"/>
      <c r="DH604" s="46"/>
      <c r="DI604" s="46"/>
      <c r="DJ604" s="46"/>
      <c r="DK604" s="46"/>
      <c r="DL604" s="46"/>
      <c r="DM604" s="46"/>
      <c r="DN604" s="46"/>
      <c r="DO604" s="46"/>
      <c r="DP604" s="46"/>
      <c r="DQ604" s="46"/>
      <c r="DR604" s="46"/>
      <c r="DS604" s="46"/>
      <c r="DT604" s="46"/>
      <c r="DU604" s="46"/>
      <c r="DV604" s="46"/>
      <c r="DW604" s="46"/>
      <c r="DX604" s="46"/>
      <c r="DY604" s="46"/>
      <c r="DZ604" s="46"/>
      <c r="EA604" s="46"/>
      <c r="EB604" s="46"/>
      <c r="EC604" s="46"/>
      <c r="ED604" s="46"/>
      <c r="EE604" s="46"/>
      <c r="EF604" s="46"/>
      <c r="EG604" s="46"/>
      <c r="EH604" s="46"/>
      <c r="EI604" s="46"/>
      <c r="EJ604" s="46"/>
      <c r="EK604" s="46"/>
      <c r="EL604" s="46"/>
      <c r="EM604" s="46"/>
      <c r="EN604" s="46"/>
      <c r="EO604" s="46"/>
      <c r="EP604" s="46"/>
      <c r="EQ604" s="46"/>
      <c r="ER604" s="46"/>
      <c r="ES604" s="46"/>
      <c r="ET604" s="46"/>
      <c r="EU604" s="46"/>
      <c r="EV604" s="46"/>
      <c r="EW604" s="46"/>
      <c r="EX604" s="46"/>
      <c r="EY604" s="46"/>
      <c r="EZ604" s="46"/>
      <c r="FA604" s="46"/>
      <c r="FB604" s="46"/>
      <c r="FC604" s="46"/>
      <c r="FD604" s="46"/>
      <c r="FE604" s="46"/>
      <c r="FF604" s="46"/>
      <c r="FG604" s="46"/>
      <c r="FH604" s="46"/>
      <c r="FI604" s="46"/>
      <c r="FJ604" s="46"/>
      <c r="FK604" s="46"/>
      <c r="FL604" s="46"/>
      <c r="FM604" s="46"/>
      <c r="FN604" s="46"/>
      <c r="FO604" s="46"/>
      <c r="FP604" s="46"/>
      <c r="FQ604" s="46"/>
      <c r="FR604" s="46"/>
      <c r="FS604" s="46"/>
      <c r="FT604" s="46"/>
      <c r="FU604" s="46"/>
      <c r="FV604" s="46"/>
      <c r="FW604" s="46"/>
      <c r="FX604" s="46"/>
      <c r="FY604" s="46"/>
      <c r="FZ604" s="46"/>
      <c r="GA604" s="46"/>
      <c r="GB604" s="46"/>
      <c r="GC604" s="46"/>
      <c r="GD604" s="46"/>
      <c r="GE604" s="46"/>
      <c r="GF604" s="46"/>
      <c r="GG604" s="46"/>
      <c r="GH604" s="46"/>
      <c r="GI604" s="46"/>
      <c r="GJ604" s="46"/>
      <c r="GK604" s="46"/>
      <c r="GL604" s="46"/>
      <c r="GM604" s="46"/>
      <c r="GN604" s="46"/>
      <c r="GO604" s="46"/>
      <c r="GP604" s="46"/>
      <c r="GQ604" s="46"/>
      <c r="GR604" s="46"/>
      <c r="GS604" s="46"/>
      <c r="GT604" s="46"/>
      <c r="GU604" s="46"/>
      <c r="GV604" s="46"/>
      <c r="GW604" s="46"/>
      <c r="GX604" s="46"/>
      <c r="GY604" s="46"/>
      <c r="GZ604" s="46"/>
      <c r="HA604" s="46"/>
      <c r="HB604" s="46"/>
      <c r="HC604" s="46"/>
      <c r="HD604" s="46"/>
      <c r="HE604" s="46"/>
      <c r="HF604" s="46"/>
      <c r="HG604" s="46"/>
      <c r="HH604" s="46"/>
      <c r="HI604" s="46"/>
      <c r="HJ604" s="46"/>
      <c r="HK604" s="46"/>
      <c r="HL604" s="46"/>
      <c r="HM604" s="46"/>
      <c r="HN604" s="46"/>
      <c r="HO604" s="46"/>
      <c r="HP604" s="46"/>
      <c r="HQ604" s="46"/>
      <c r="HR604" s="46"/>
      <c r="HS604" s="46"/>
      <c r="HT604" s="46"/>
      <c r="HU604" s="46"/>
      <c r="HV604" s="46"/>
      <c r="HW604" s="46"/>
      <c r="HX604" s="46"/>
      <c r="HY604" s="46"/>
      <c r="HZ604" s="46"/>
      <c r="IA604" s="46"/>
      <c r="IB604" s="46"/>
      <c r="IC604" s="46"/>
      <c r="ID604" s="46"/>
      <c r="IE604" s="46"/>
      <c r="IF604" s="46"/>
      <c r="IG604" s="46"/>
      <c r="IH604" s="46"/>
      <c r="II604" s="46"/>
      <c r="IJ604" s="46"/>
      <c r="IK604" s="46"/>
      <c r="IL604" s="46"/>
      <c r="IM604" s="46"/>
      <c r="IN604" s="46"/>
      <c r="IO604" s="46"/>
      <c r="IP604" s="46"/>
      <c r="IQ604" s="46"/>
      <c r="IR604" s="46"/>
      <c r="IS604" s="46"/>
      <c r="IT604" s="46"/>
      <c r="IU604" s="46"/>
      <c r="IV604" s="46"/>
      <c r="IW604" s="46"/>
      <c r="IX604" s="46"/>
      <c r="IY604" s="46"/>
      <c r="IZ604" s="46"/>
      <c r="JA604" s="46"/>
      <c r="JB604" s="46"/>
      <c r="JC604" s="46"/>
      <c r="JD604" s="46"/>
      <c r="JE604" s="46"/>
      <c r="JF604" s="46"/>
      <c r="JG604" s="46"/>
      <c r="JH604" s="46"/>
      <c r="JI604" s="46"/>
      <c r="JJ604" s="46"/>
      <c r="JK604" s="46"/>
      <c r="JL604" s="46"/>
      <c r="JM604" s="46"/>
      <c r="JN604" s="46"/>
      <c r="JO604" s="46"/>
      <c r="JP604" s="46"/>
      <c r="JQ604" s="46"/>
      <c r="JR604" s="46"/>
      <c r="JS604" s="46"/>
      <c r="JT604" s="46"/>
      <c r="JU604" s="46"/>
      <c r="JV604" s="46"/>
      <c r="JW604" s="46"/>
      <c r="JX604" s="46"/>
      <c r="JY604" s="46"/>
      <c r="JZ604" s="46"/>
      <c r="KA604" s="46"/>
      <c r="KB604" s="46"/>
      <c r="KC604" s="46"/>
      <c r="KD604" s="46"/>
      <c r="KE604" s="46"/>
      <c r="KF604" s="46"/>
      <c r="KG604" s="46"/>
      <c r="KH604" s="46"/>
      <c r="KI604" s="46"/>
      <c r="KJ604" s="46"/>
      <c r="KK604" s="46"/>
      <c r="KL604" s="46"/>
      <c r="KM604" s="46"/>
      <c r="KN604" s="46"/>
      <c r="KO604" s="46"/>
      <c r="KP604" s="234"/>
    </row>
    <row r="605" spans="1:302" s="52" customFormat="1" x14ac:dyDescent="0.25">
      <c r="A605" s="45"/>
      <c r="B605" s="45" t="s">
        <v>2177</v>
      </c>
      <c r="C605" s="144">
        <v>12150116</v>
      </c>
      <c r="D605" s="31">
        <v>40760</v>
      </c>
      <c r="E605" s="31">
        <v>40760</v>
      </c>
      <c r="F605" s="31">
        <v>42369</v>
      </c>
      <c r="G605" s="21">
        <v>-7777</v>
      </c>
      <c r="H605" s="45" t="s">
        <v>587</v>
      </c>
      <c r="I605" s="45" t="s">
        <v>1210</v>
      </c>
      <c r="J605" s="45"/>
      <c r="K605" s="45" t="s">
        <v>50</v>
      </c>
      <c r="L605" s="45" t="s">
        <v>1643</v>
      </c>
      <c r="M605" s="45" t="s">
        <v>129</v>
      </c>
      <c r="N605" s="45" t="s">
        <v>48</v>
      </c>
      <c r="O605" s="45" t="s">
        <v>2581</v>
      </c>
      <c r="P605" s="147">
        <v>62387</v>
      </c>
      <c r="Q605" s="45" t="s">
        <v>559</v>
      </c>
      <c r="R605" s="45" t="s">
        <v>658</v>
      </c>
      <c r="S605" s="279" t="s">
        <v>2587</v>
      </c>
      <c r="T605" s="45" t="s">
        <v>1861</v>
      </c>
      <c r="U605" s="45">
        <v>-7777</v>
      </c>
      <c r="V605" s="45">
        <v>-7777</v>
      </c>
      <c r="W605" s="45">
        <v>-7777</v>
      </c>
      <c r="X605" s="45">
        <v>-7777</v>
      </c>
      <c r="Y605" s="221">
        <v>112</v>
      </c>
      <c r="Z605" s="45">
        <v>27</v>
      </c>
      <c r="AA605" s="45">
        <v>3.024</v>
      </c>
      <c r="AB605" s="45">
        <v>1.2</v>
      </c>
      <c r="AC605" s="45">
        <v>3629</v>
      </c>
      <c r="AD605" s="45">
        <v>-9999</v>
      </c>
      <c r="AE605" s="45">
        <v>2600</v>
      </c>
      <c r="AF605" s="45" t="s">
        <v>686</v>
      </c>
      <c r="AG605" s="78"/>
      <c r="AH605" s="78"/>
      <c r="AI605" s="78"/>
      <c r="AJ605" s="45" t="s">
        <v>2588</v>
      </c>
      <c r="AK605" s="45" t="s">
        <v>2589</v>
      </c>
      <c r="AL605" s="45">
        <v>42</v>
      </c>
      <c r="AM605" s="45">
        <v>54</v>
      </c>
      <c r="AN605" s="1109">
        <v>53.3</v>
      </c>
      <c r="AO605" s="45">
        <v>23</v>
      </c>
      <c r="AP605" s="45">
        <v>23</v>
      </c>
      <c r="AQ605" s="45">
        <v>57.5</v>
      </c>
      <c r="AR605" s="45">
        <f t="shared" si="44"/>
        <v>42.914805555555553</v>
      </c>
      <c r="AS605" s="45">
        <f t="shared" si="45"/>
        <v>23.399305555555554</v>
      </c>
      <c r="AT605" s="45"/>
      <c r="AU605" s="78"/>
      <c r="AV605" s="1240"/>
      <c r="AW605" s="1299"/>
      <c r="AX605" s="1240"/>
      <c r="AY605" s="1299"/>
      <c r="AZ605" s="1240"/>
      <c r="BA605" s="1299"/>
      <c r="BB605" s="1240"/>
      <c r="BC605" s="1299"/>
      <c r="BD605" s="1240"/>
      <c r="BE605" s="1299"/>
      <c r="BF605" s="78"/>
      <c r="BG605" s="142"/>
      <c r="BH605" s="230"/>
      <c r="BI605" s="46"/>
      <c r="BJ605" s="46"/>
      <c r="BK605" s="46"/>
      <c r="BL605" s="46"/>
      <c r="BM605" s="46"/>
      <c r="BN605" s="46"/>
      <c r="BO605" s="46"/>
      <c r="BP605" s="46"/>
      <c r="BQ605" s="46"/>
      <c r="BR605" s="46"/>
      <c r="BS605" s="46"/>
      <c r="BT605" s="46"/>
      <c r="BU605" s="46"/>
      <c r="BV605" s="46"/>
      <c r="BW605" s="46"/>
      <c r="BX605" s="46"/>
      <c r="BY605" s="46"/>
      <c r="BZ605" s="46"/>
      <c r="CA605" s="46"/>
      <c r="CB605" s="46"/>
      <c r="CC605" s="46"/>
      <c r="CD605" s="46"/>
      <c r="CE605" s="46"/>
      <c r="CF605" s="46"/>
      <c r="CG605" s="46"/>
      <c r="CH605" s="46"/>
      <c r="CI605" s="46"/>
      <c r="CJ605" s="46"/>
      <c r="CK605" s="46"/>
      <c r="CL605" s="46"/>
      <c r="CM605" s="46"/>
      <c r="CN605" s="46"/>
      <c r="CO605" s="46"/>
      <c r="CP605" s="46"/>
      <c r="CQ605" s="46"/>
      <c r="CR605" s="46"/>
      <c r="CS605" s="46"/>
      <c r="CT605" s="46"/>
      <c r="CU605" s="46"/>
      <c r="CV605" s="46"/>
      <c r="CW605" s="46"/>
      <c r="CX605" s="46"/>
      <c r="CY605" s="46"/>
      <c r="CZ605" s="46"/>
      <c r="DA605" s="46"/>
      <c r="DB605" s="46"/>
      <c r="DC605" s="46"/>
      <c r="DD605" s="46"/>
      <c r="DE605" s="46"/>
      <c r="DF605" s="46"/>
      <c r="DG605" s="46"/>
      <c r="DH605" s="46"/>
      <c r="DI605" s="46"/>
      <c r="DJ605" s="46"/>
      <c r="DK605" s="46"/>
      <c r="DL605" s="46"/>
      <c r="DM605" s="46"/>
      <c r="DN605" s="46"/>
      <c r="DO605" s="46"/>
      <c r="DP605" s="46"/>
      <c r="DQ605" s="46"/>
      <c r="DR605" s="46"/>
      <c r="DS605" s="46"/>
      <c r="DT605" s="46"/>
      <c r="DU605" s="46"/>
      <c r="DV605" s="46"/>
      <c r="DW605" s="46"/>
      <c r="DX605" s="46"/>
      <c r="DY605" s="46"/>
      <c r="DZ605" s="46"/>
      <c r="EA605" s="46"/>
      <c r="EB605" s="46"/>
      <c r="EC605" s="46"/>
      <c r="ED605" s="46"/>
      <c r="EE605" s="46"/>
      <c r="EF605" s="46"/>
      <c r="EG605" s="46"/>
      <c r="EH605" s="46"/>
      <c r="EI605" s="46"/>
      <c r="EJ605" s="46"/>
      <c r="EK605" s="46"/>
      <c r="EL605" s="46"/>
      <c r="EM605" s="46"/>
      <c r="EN605" s="46"/>
      <c r="EO605" s="46"/>
      <c r="EP605" s="46"/>
      <c r="EQ605" s="46"/>
      <c r="ER605" s="46"/>
      <c r="ES605" s="46"/>
      <c r="ET605" s="46"/>
      <c r="EU605" s="46"/>
      <c r="EV605" s="46"/>
      <c r="EW605" s="46"/>
      <c r="EX605" s="46"/>
      <c r="EY605" s="46"/>
      <c r="EZ605" s="46"/>
      <c r="FA605" s="46"/>
      <c r="FB605" s="46"/>
      <c r="FC605" s="46"/>
      <c r="FD605" s="46"/>
      <c r="FE605" s="46"/>
      <c r="FF605" s="46"/>
      <c r="FG605" s="46"/>
      <c r="FH605" s="46"/>
      <c r="FI605" s="46"/>
      <c r="FJ605" s="46"/>
      <c r="FK605" s="46"/>
      <c r="FL605" s="46"/>
      <c r="FM605" s="46"/>
      <c r="FN605" s="46"/>
      <c r="FO605" s="46"/>
      <c r="FP605" s="46"/>
      <c r="FQ605" s="46"/>
      <c r="FR605" s="46"/>
      <c r="FS605" s="46"/>
      <c r="FT605" s="46"/>
      <c r="FU605" s="46"/>
      <c r="FV605" s="46"/>
      <c r="FW605" s="46"/>
      <c r="FX605" s="46"/>
      <c r="FY605" s="46"/>
      <c r="FZ605" s="46"/>
      <c r="GA605" s="46"/>
      <c r="GB605" s="46"/>
      <c r="GC605" s="46"/>
      <c r="GD605" s="46"/>
      <c r="GE605" s="46"/>
      <c r="GF605" s="46"/>
      <c r="GG605" s="46"/>
      <c r="GH605" s="46"/>
      <c r="GI605" s="46"/>
      <c r="GJ605" s="46"/>
      <c r="GK605" s="46"/>
      <c r="GL605" s="46"/>
      <c r="GM605" s="46"/>
      <c r="GN605" s="46"/>
      <c r="GO605" s="46"/>
      <c r="GP605" s="46"/>
      <c r="GQ605" s="46"/>
      <c r="GR605" s="46"/>
      <c r="GS605" s="46"/>
      <c r="GT605" s="46"/>
      <c r="GU605" s="46"/>
      <c r="GV605" s="46"/>
      <c r="GW605" s="46"/>
      <c r="GX605" s="46"/>
      <c r="GY605" s="46"/>
      <c r="GZ605" s="46"/>
      <c r="HA605" s="46"/>
      <c r="HB605" s="46"/>
      <c r="HC605" s="46"/>
      <c r="HD605" s="46"/>
      <c r="HE605" s="46"/>
      <c r="HF605" s="46"/>
      <c r="HG605" s="46"/>
      <c r="HH605" s="46"/>
      <c r="HI605" s="46"/>
      <c r="HJ605" s="46"/>
      <c r="HK605" s="46"/>
      <c r="HL605" s="46"/>
      <c r="HM605" s="46"/>
      <c r="HN605" s="46"/>
      <c r="HO605" s="46"/>
      <c r="HP605" s="46"/>
      <c r="HQ605" s="46"/>
      <c r="HR605" s="46"/>
      <c r="HS605" s="46"/>
      <c r="HT605" s="46"/>
      <c r="HU605" s="46"/>
      <c r="HV605" s="46"/>
      <c r="HW605" s="46"/>
      <c r="HX605" s="46"/>
      <c r="HY605" s="46"/>
      <c r="HZ605" s="46"/>
      <c r="IA605" s="46"/>
      <c r="IB605" s="46"/>
      <c r="IC605" s="46"/>
      <c r="ID605" s="46"/>
      <c r="IE605" s="46"/>
      <c r="IF605" s="46"/>
      <c r="IG605" s="46"/>
      <c r="IH605" s="46"/>
      <c r="II605" s="46"/>
      <c r="IJ605" s="46"/>
      <c r="IK605" s="46"/>
      <c r="IL605" s="46"/>
      <c r="IM605" s="46"/>
      <c r="IN605" s="46"/>
      <c r="IO605" s="46"/>
      <c r="IP605" s="46"/>
      <c r="IQ605" s="46"/>
      <c r="IR605" s="46"/>
      <c r="IS605" s="46"/>
      <c r="IT605" s="46"/>
      <c r="IU605" s="46"/>
      <c r="IV605" s="46"/>
      <c r="IW605" s="46"/>
      <c r="IX605" s="46"/>
      <c r="IY605" s="46"/>
      <c r="IZ605" s="46"/>
      <c r="JA605" s="46"/>
      <c r="JB605" s="46"/>
      <c r="JC605" s="46"/>
      <c r="JD605" s="46"/>
      <c r="JE605" s="46"/>
      <c r="JF605" s="46"/>
      <c r="JG605" s="46"/>
      <c r="JH605" s="46"/>
      <c r="JI605" s="46"/>
      <c r="JJ605" s="46"/>
      <c r="JK605" s="46"/>
      <c r="JL605" s="46"/>
      <c r="JM605" s="46"/>
      <c r="JN605" s="46"/>
      <c r="JO605" s="46"/>
      <c r="JP605" s="46"/>
      <c r="JQ605" s="46"/>
      <c r="JR605" s="46"/>
      <c r="JS605" s="46"/>
      <c r="JT605" s="46"/>
      <c r="JU605" s="46"/>
      <c r="JV605" s="46"/>
      <c r="JW605" s="46"/>
      <c r="JX605" s="46"/>
      <c r="JY605" s="46"/>
      <c r="JZ605" s="46"/>
      <c r="KA605" s="46"/>
      <c r="KB605" s="46"/>
      <c r="KC605" s="46"/>
      <c r="KD605" s="46"/>
      <c r="KE605" s="46"/>
      <c r="KF605" s="46"/>
      <c r="KG605" s="46"/>
      <c r="KH605" s="46"/>
      <c r="KI605" s="46"/>
      <c r="KJ605" s="46"/>
      <c r="KK605" s="46"/>
      <c r="KL605" s="46"/>
      <c r="KM605" s="46"/>
      <c r="KN605" s="46"/>
      <c r="KO605" s="46"/>
      <c r="KP605" s="234"/>
    </row>
    <row r="606" spans="1:302" s="52" customFormat="1" x14ac:dyDescent="0.25">
      <c r="A606" s="45"/>
      <c r="B606" s="45" t="s">
        <v>2177</v>
      </c>
      <c r="C606" s="144">
        <v>12150116</v>
      </c>
      <c r="D606" s="31">
        <v>40760</v>
      </c>
      <c r="E606" s="31">
        <v>40760</v>
      </c>
      <c r="F606" s="31">
        <v>42369</v>
      </c>
      <c r="G606" s="21">
        <v>-7777</v>
      </c>
      <c r="H606" s="45" t="s">
        <v>587</v>
      </c>
      <c r="I606" s="45" t="s">
        <v>1210</v>
      </c>
      <c r="J606" s="45"/>
      <c r="K606" s="45" t="s">
        <v>50</v>
      </c>
      <c r="L606" s="45" t="s">
        <v>1643</v>
      </c>
      <c r="M606" s="45" t="s">
        <v>129</v>
      </c>
      <c r="N606" s="45" t="s">
        <v>48</v>
      </c>
      <c r="O606" s="45" t="s">
        <v>2581</v>
      </c>
      <c r="P606" s="147">
        <v>62387</v>
      </c>
      <c r="Q606" s="45" t="s">
        <v>559</v>
      </c>
      <c r="R606" s="45" t="s">
        <v>658</v>
      </c>
      <c r="S606" s="279" t="s">
        <v>2587</v>
      </c>
      <c r="T606" s="45" t="s">
        <v>1861</v>
      </c>
      <c r="U606" s="45">
        <v>-7777</v>
      </c>
      <c r="V606" s="45">
        <v>-7777</v>
      </c>
      <c r="W606" s="45">
        <v>-7777</v>
      </c>
      <c r="X606" s="45">
        <v>-7777</v>
      </c>
      <c r="Y606" s="221" t="s">
        <v>1861</v>
      </c>
      <c r="Z606" s="221" t="s">
        <v>1861</v>
      </c>
      <c r="AA606" s="45" t="s">
        <v>1861</v>
      </c>
      <c r="AB606" s="45" t="s">
        <v>1861</v>
      </c>
      <c r="AC606" s="45" t="s">
        <v>1861</v>
      </c>
      <c r="AD606" s="45" t="s">
        <v>1861</v>
      </c>
      <c r="AE606" s="45" t="s">
        <v>1861</v>
      </c>
      <c r="AF606" s="45" t="s">
        <v>687</v>
      </c>
      <c r="AG606" s="78"/>
      <c r="AH606" s="78"/>
      <c r="AI606" s="78"/>
      <c r="AJ606" s="45" t="s">
        <v>2590</v>
      </c>
      <c r="AK606" s="45" t="s">
        <v>2591</v>
      </c>
      <c r="AL606" s="45">
        <v>42</v>
      </c>
      <c r="AM606" s="45">
        <v>54</v>
      </c>
      <c r="AN606" s="1109">
        <v>57.5</v>
      </c>
      <c r="AO606" s="45">
        <v>23</v>
      </c>
      <c r="AP606" s="45">
        <v>23</v>
      </c>
      <c r="AQ606" s="45">
        <v>58.8</v>
      </c>
      <c r="AR606" s="45">
        <f t="shared" si="44"/>
        <v>42.915972222222223</v>
      </c>
      <c r="AS606" s="45">
        <f t="shared" si="45"/>
        <v>23.399666666666665</v>
      </c>
      <c r="AT606" s="45"/>
      <c r="AU606" s="78"/>
      <c r="AV606" s="1240"/>
      <c r="AW606" s="1299"/>
      <c r="AX606" s="1240"/>
      <c r="AY606" s="1299"/>
      <c r="AZ606" s="1240"/>
      <c r="BA606" s="1299"/>
      <c r="BB606" s="1240"/>
      <c r="BC606" s="1299"/>
      <c r="BD606" s="1240"/>
      <c r="BE606" s="1299"/>
      <c r="BF606" s="78"/>
      <c r="BG606" s="142"/>
      <c r="BH606" s="230"/>
      <c r="BI606" s="46"/>
      <c r="BJ606" s="46"/>
      <c r="BK606" s="46"/>
      <c r="BL606" s="46"/>
      <c r="BM606" s="46"/>
      <c r="BN606" s="46"/>
      <c r="BO606" s="46"/>
      <c r="BP606" s="46"/>
      <c r="BQ606" s="46"/>
      <c r="BR606" s="46"/>
      <c r="BS606" s="46"/>
      <c r="BT606" s="46"/>
      <c r="BU606" s="46"/>
      <c r="BV606" s="46"/>
      <c r="BW606" s="46"/>
      <c r="BX606" s="46"/>
      <c r="BY606" s="46"/>
      <c r="BZ606" s="46"/>
      <c r="CA606" s="46"/>
      <c r="CB606" s="46"/>
      <c r="CC606" s="46"/>
      <c r="CD606" s="46"/>
      <c r="CE606" s="46"/>
      <c r="CF606" s="46"/>
      <c r="CG606" s="46"/>
      <c r="CH606" s="46"/>
      <c r="CI606" s="46"/>
      <c r="CJ606" s="46"/>
      <c r="CK606" s="46"/>
      <c r="CL606" s="46"/>
      <c r="CM606" s="46"/>
      <c r="CN606" s="46"/>
      <c r="CO606" s="46"/>
      <c r="CP606" s="46"/>
      <c r="CQ606" s="46"/>
      <c r="CR606" s="46"/>
      <c r="CS606" s="46"/>
      <c r="CT606" s="46"/>
      <c r="CU606" s="46"/>
      <c r="CV606" s="46"/>
      <c r="CW606" s="46"/>
      <c r="CX606" s="46"/>
      <c r="CY606" s="46"/>
      <c r="CZ606" s="46"/>
      <c r="DA606" s="46"/>
      <c r="DB606" s="46"/>
      <c r="DC606" s="46"/>
      <c r="DD606" s="46"/>
      <c r="DE606" s="46"/>
      <c r="DF606" s="46"/>
      <c r="DG606" s="46"/>
      <c r="DH606" s="46"/>
      <c r="DI606" s="46"/>
      <c r="DJ606" s="46"/>
      <c r="DK606" s="46"/>
      <c r="DL606" s="46"/>
      <c r="DM606" s="46"/>
      <c r="DN606" s="46"/>
      <c r="DO606" s="46"/>
      <c r="DP606" s="46"/>
      <c r="DQ606" s="46"/>
      <c r="DR606" s="46"/>
      <c r="DS606" s="46"/>
      <c r="DT606" s="46"/>
      <c r="DU606" s="46"/>
      <c r="DV606" s="46"/>
      <c r="DW606" s="46"/>
      <c r="DX606" s="46"/>
      <c r="DY606" s="46"/>
      <c r="DZ606" s="46"/>
      <c r="EA606" s="46"/>
      <c r="EB606" s="46"/>
      <c r="EC606" s="46"/>
      <c r="ED606" s="46"/>
      <c r="EE606" s="46"/>
      <c r="EF606" s="46"/>
      <c r="EG606" s="46"/>
      <c r="EH606" s="46"/>
      <c r="EI606" s="46"/>
      <c r="EJ606" s="46"/>
      <c r="EK606" s="46"/>
      <c r="EL606" s="46"/>
      <c r="EM606" s="46"/>
      <c r="EN606" s="46"/>
      <c r="EO606" s="46"/>
      <c r="EP606" s="46"/>
      <c r="EQ606" s="46"/>
      <c r="ER606" s="46"/>
      <c r="ES606" s="46"/>
      <c r="ET606" s="46"/>
      <c r="EU606" s="46"/>
      <c r="EV606" s="46"/>
      <c r="EW606" s="46"/>
      <c r="EX606" s="46"/>
      <c r="EY606" s="46"/>
      <c r="EZ606" s="46"/>
      <c r="FA606" s="46"/>
      <c r="FB606" s="46"/>
      <c r="FC606" s="46"/>
      <c r="FD606" s="46"/>
      <c r="FE606" s="46"/>
      <c r="FF606" s="46"/>
      <c r="FG606" s="46"/>
      <c r="FH606" s="46"/>
      <c r="FI606" s="46"/>
      <c r="FJ606" s="46"/>
      <c r="FK606" s="46"/>
      <c r="FL606" s="46"/>
      <c r="FM606" s="46"/>
      <c r="FN606" s="46"/>
      <c r="FO606" s="46"/>
      <c r="FP606" s="46"/>
      <c r="FQ606" s="46"/>
      <c r="FR606" s="46"/>
      <c r="FS606" s="46"/>
      <c r="FT606" s="46"/>
      <c r="FU606" s="46"/>
      <c r="FV606" s="46"/>
      <c r="FW606" s="46"/>
      <c r="FX606" s="46"/>
      <c r="FY606" s="46"/>
      <c r="FZ606" s="46"/>
      <c r="GA606" s="46"/>
      <c r="GB606" s="46"/>
      <c r="GC606" s="46"/>
      <c r="GD606" s="46"/>
      <c r="GE606" s="46"/>
      <c r="GF606" s="46"/>
      <c r="GG606" s="46"/>
      <c r="GH606" s="46"/>
      <c r="GI606" s="46"/>
      <c r="GJ606" s="46"/>
      <c r="GK606" s="46"/>
      <c r="GL606" s="46"/>
      <c r="GM606" s="46"/>
      <c r="GN606" s="46"/>
      <c r="GO606" s="46"/>
      <c r="GP606" s="46"/>
      <c r="GQ606" s="46"/>
      <c r="GR606" s="46"/>
      <c r="GS606" s="46"/>
      <c r="GT606" s="46"/>
      <c r="GU606" s="46"/>
      <c r="GV606" s="46"/>
      <c r="GW606" s="46"/>
      <c r="GX606" s="46"/>
      <c r="GY606" s="46"/>
      <c r="GZ606" s="46"/>
      <c r="HA606" s="46"/>
      <c r="HB606" s="46"/>
      <c r="HC606" s="46"/>
      <c r="HD606" s="46"/>
      <c r="HE606" s="46"/>
      <c r="HF606" s="46"/>
      <c r="HG606" s="46"/>
      <c r="HH606" s="46"/>
      <c r="HI606" s="46"/>
      <c r="HJ606" s="46"/>
      <c r="HK606" s="46"/>
      <c r="HL606" s="46"/>
      <c r="HM606" s="46"/>
      <c r="HN606" s="46"/>
      <c r="HO606" s="46"/>
      <c r="HP606" s="46"/>
      <c r="HQ606" s="46"/>
      <c r="HR606" s="46"/>
      <c r="HS606" s="46"/>
      <c r="HT606" s="46"/>
      <c r="HU606" s="46"/>
      <c r="HV606" s="46"/>
      <c r="HW606" s="46"/>
      <c r="HX606" s="46"/>
      <c r="HY606" s="46"/>
      <c r="HZ606" s="46"/>
      <c r="IA606" s="46"/>
      <c r="IB606" s="46"/>
      <c r="IC606" s="46"/>
      <c r="ID606" s="46"/>
      <c r="IE606" s="46"/>
      <c r="IF606" s="46"/>
      <c r="IG606" s="46"/>
      <c r="IH606" s="46"/>
      <c r="II606" s="46"/>
      <c r="IJ606" s="46"/>
      <c r="IK606" s="46"/>
      <c r="IL606" s="46"/>
      <c r="IM606" s="46"/>
      <c r="IN606" s="46"/>
      <c r="IO606" s="46"/>
      <c r="IP606" s="46"/>
      <c r="IQ606" s="46"/>
      <c r="IR606" s="46"/>
      <c r="IS606" s="46"/>
      <c r="IT606" s="46"/>
      <c r="IU606" s="46"/>
      <c r="IV606" s="46"/>
      <c r="IW606" s="46"/>
      <c r="IX606" s="46"/>
      <c r="IY606" s="46"/>
      <c r="IZ606" s="46"/>
      <c r="JA606" s="46"/>
      <c r="JB606" s="46"/>
      <c r="JC606" s="46"/>
      <c r="JD606" s="46"/>
      <c r="JE606" s="46"/>
      <c r="JF606" s="46"/>
      <c r="JG606" s="46"/>
      <c r="JH606" s="46"/>
      <c r="JI606" s="46"/>
      <c r="JJ606" s="46"/>
      <c r="JK606" s="46"/>
      <c r="JL606" s="46"/>
      <c r="JM606" s="46"/>
      <c r="JN606" s="46"/>
      <c r="JO606" s="46"/>
      <c r="JP606" s="46"/>
      <c r="JQ606" s="46"/>
      <c r="JR606" s="46"/>
      <c r="JS606" s="46"/>
      <c r="JT606" s="46"/>
      <c r="JU606" s="46"/>
      <c r="JV606" s="46"/>
      <c r="JW606" s="46"/>
      <c r="JX606" s="46"/>
      <c r="JY606" s="46"/>
      <c r="JZ606" s="46"/>
      <c r="KA606" s="46"/>
      <c r="KB606" s="46"/>
      <c r="KC606" s="46"/>
      <c r="KD606" s="46"/>
      <c r="KE606" s="46"/>
      <c r="KF606" s="46"/>
      <c r="KG606" s="46"/>
      <c r="KH606" s="46"/>
      <c r="KI606" s="46"/>
      <c r="KJ606" s="46"/>
      <c r="KK606" s="46"/>
      <c r="KL606" s="46"/>
      <c r="KM606" s="46"/>
      <c r="KN606" s="46"/>
      <c r="KO606" s="46"/>
      <c r="KP606" s="234"/>
    </row>
    <row r="607" spans="1:302" s="52" customFormat="1" x14ac:dyDescent="0.25">
      <c r="A607" s="45"/>
      <c r="B607" s="45" t="s">
        <v>2177</v>
      </c>
      <c r="C607" s="144">
        <v>12150116</v>
      </c>
      <c r="D607" s="31">
        <v>40760</v>
      </c>
      <c r="E607" s="31">
        <v>40760</v>
      </c>
      <c r="F607" s="31">
        <v>42369</v>
      </c>
      <c r="G607" s="21">
        <v>-7777</v>
      </c>
      <c r="H607" s="45" t="s">
        <v>587</v>
      </c>
      <c r="I607" s="45" t="s">
        <v>1210</v>
      </c>
      <c r="J607" s="45"/>
      <c r="K607" s="45" t="s">
        <v>50</v>
      </c>
      <c r="L607" s="45" t="s">
        <v>1643</v>
      </c>
      <c r="M607" s="45" t="s">
        <v>129</v>
      </c>
      <c r="N607" s="45" t="s">
        <v>48</v>
      </c>
      <c r="O607" s="45" t="s">
        <v>2581</v>
      </c>
      <c r="P607" s="147">
        <v>62387</v>
      </c>
      <c r="Q607" s="45" t="s">
        <v>559</v>
      </c>
      <c r="R607" s="45" t="s">
        <v>658</v>
      </c>
      <c r="S607" s="279" t="s">
        <v>2592</v>
      </c>
      <c r="T607" s="45" t="s">
        <v>1861</v>
      </c>
      <c r="U607" s="45">
        <v>-7777</v>
      </c>
      <c r="V607" s="45">
        <v>-7777</v>
      </c>
      <c r="W607" s="45">
        <v>-7777</v>
      </c>
      <c r="X607" s="45">
        <v>-7777</v>
      </c>
      <c r="Y607" s="221">
        <v>138</v>
      </c>
      <c r="Z607" s="45">
        <v>25.2</v>
      </c>
      <c r="AA607" s="45">
        <v>3.4780000000000002</v>
      </c>
      <c r="AB607" s="45">
        <v>1.35</v>
      </c>
      <c r="AC607" s="45">
        <v>4695</v>
      </c>
      <c r="AD607" s="45">
        <v>-9999</v>
      </c>
      <c r="AE607" s="45">
        <v>3300</v>
      </c>
      <c r="AF607" s="45" t="s">
        <v>686</v>
      </c>
      <c r="AG607" s="78"/>
      <c r="AH607" s="78"/>
      <c r="AI607" s="78"/>
      <c r="AJ607" s="45" t="s">
        <v>2593</v>
      </c>
      <c r="AK607" s="45" t="s">
        <v>2594</v>
      </c>
      <c r="AL607" s="45">
        <v>42</v>
      </c>
      <c r="AM607" s="45">
        <v>54</v>
      </c>
      <c r="AN607" s="1109">
        <v>59.4</v>
      </c>
      <c r="AO607" s="45">
        <v>23</v>
      </c>
      <c r="AP607" s="45">
        <v>23</v>
      </c>
      <c r="AQ607" s="45">
        <v>2.8</v>
      </c>
      <c r="AR607" s="45">
        <f t="shared" si="44"/>
        <v>42.916499999999999</v>
      </c>
      <c r="AS607" s="45">
        <f t="shared" si="45"/>
        <v>23.38411111111111</v>
      </c>
      <c r="AT607" s="45"/>
      <c r="AU607" s="78"/>
      <c r="AV607" s="1240"/>
      <c r="AW607" s="1299"/>
      <c r="AX607" s="1240"/>
      <c r="AY607" s="1299"/>
      <c r="AZ607" s="1240"/>
      <c r="BA607" s="1299"/>
      <c r="BB607" s="1240"/>
      <c r="BC607" s="1299"/>
      <c r="BD607" s="1240"/>
      <c r="BE607" s="1299"/>
      <c r="BF607" s="78"/>
      <c r="BG607" s="142"/>
      <c r="BH607" s="230"/>
      <c r="BI607" s="46"/>
      <c r="BJ607" s="46"/>
      <c r="BK607" s="46"/>
      <c r="BL607" s="46"/>
      <c r="BM607" s="46"/>
      <c r="BN607" s="46"/>
      <c r="BO607" s="46"/>
      <c r="BP607" s="46"/>
      <c r="BQ607" s="46"/>
      <c r="BR607" s="46"/>
      <c r="BS607" s="46"/>
      <c r="BT607" s="46"/>
      <c r="BU607" s="46"/>
      <c r="BV607" s="46"/>
      <c r="BW607" s="46"/>
      <c r="BX607" s="46"/>
      <c r="BY607" s="46"/>
      <c r="BZ607" s="46"/>
      <c r="CA607" s="46"/>
      <c r="CB607" s="46"/>
      <c r="CC607" s="46"/>
      <c r="CD607" s="46"/>
      <c r="CE607" s="46"/>
      <c r="CF607" s="46"/>
      <c r="CG607" s="46"/>
      <c r="CH607" s="46"/>
      <c r="CI607" s="46"/>
      <c r="CJ607" s="46"/>
      <c r="CK607" s="46"/>
      <c r="CL607" s="46"/>
      <c r="CM607" s="46"/>
      <c r="CN607" s="46"/>
      <c r="CO607" s="46"/>
      <c r="CP607" s="46"/>
      <c r="CQ607" s="46"/>
      <c r="CR607" s="46"/>
      <c r="CS607" s="46"/>
      <c r="CT607" s="46"/>
      <c r="CU607" s="46"/>
      <c r="CV607" s="46"/>
      <c r="CW607" s="46"/>
      <c r="CX607" s="46"/>
      <c r="CY607" s="46"/>
      <c r="CZ607" s="46"/>
      <c r="DA607" s="46"/>
      <c r="DB607" s="46"/>
      <c r="DC607" s="46"/>
      <c r="DD607" s="46"/>
      <c r="DE607" s="46"/>
      <c r="DF607" s="46"/>
      <c r="DG607" s="46"/>
      <c r="DH607" s="46"/>
      <c r="DI607" s="46"/>
      <c r="DJ607" s="46"/>
      <c r="DK607" s="46"/>
      <c r="DL607" s="46"/>
      <c r="DM607" s="46"/>
      <c r="DN607" s="46"/>
      <c r="DO607" s="46"/>
      <c r="DP607" s="46"/>
      <c r="DQ607" s="46"/>
      <c r="DR607" s="46"/>
      <c r="DS607" s="46"/>
      <c r="DT607" s="46"/>
      <c r="DU607" s="46"/>
      <c r="DV607" s="46"/>
      <c r="DW607" s="46"/>
      <c r="DX607" s="46"/>
      <c r="DY607" s="46"/>
      <c r="DZ607" s="46"/>
      <c r="EA607" s="46"/>
      <c r="EB607" s="46"/>
      <c r="EC607" s="46"/>
      <c r="ED607" s="46"/>
      <c r="EE607" s="46"/>
      <c r="EF607" s="46"/>
      <c r="EG607" s="46"/>
      <c r="EH607" s="46"/>
      <c r="EI607" s="46"/>
      <c r="EJ607" s="46"/>
      <c r="EK607" s="46"/>
      <c r="EL607" s="46"/>
      <c r="EM607" s="46"/>
      <c r="EN607" s="46"/>
      <c r="EO607" s="46"/>
      <c r="EP607" s="46"/>
      <c r="EQ607" s="46"/>
      <c r="ER607" s="46"/>
      <c r="ES607" s="46"/>
      <c r="ET607" s="46"/>
      <c r="EU607" s="46"/>
      <c r="EV607" s="46"/>
      <c r="EW607" s="46"/>
      <c r="EX607" s="46"/>
      <c r="EY607" s="46"/>
      <c r="EZ607" s="46"/>
      <c r="FA607" s="46"/>
      <c r="FB607" s="46"/>
      <c r="FC607" s="46"/>
      <c r="FD607" s="46"/>
      <c r="FE607" s="46"/>
      <c r="FF607" s="46"/>
      <c r="FG607" s="46"/>
      <c r="FH607" s="46"/>
      <c r="FI607" s="46"/>
      <c r="FJ607" s="46"/>
      <c r="FK607" s="46"/>
      <c r="FL607" s="46"/>
      <c r="FM607" s="46"/>
      <c r="FN607" s="46"/>
      <c r="FO607" s="46"/>
      <c r="FP607" s="46"/>
      <c r="FQ607" s="46"/>
      <c r="FR607" s="46"/>
      <c r="FS607" s="46"/>
      <c r="FT607" s="46"/>
      <c r="FU607" s="46"/>
      <c r="FV607" s="46"/>
      <c r="FW607" s="46"/>
      <c r="FX607" s="46"/>
      <c r="FY607" s="46"/>
      <c r="FZ607" s="46"/>
      <c r="GA607" s="46"/>
      <c r="GB607" s="46"/>
      <c r="GC607" s="46"/>
      <c r="GD607" s="46"/>
      <c r="GE607" s="46"/>
      <c r="GF607" s="46"/>
      <c r="GG607" s="46"/>
      <c r="GH607" s="46"/>
      <c r="GI607" s="46"/>
      <c r="GJ607" s="46"/>
      <c r="GK607" s="46"/>
      <c r="GL607" s="46"/>
      <c r="GM607" s="46"/>
      <c r="GN607" s="46"/>
      <c r="GO607" s="46"/>
      <c r="GP607" s="46"/>
      <c r="GQ607" s="46"/>
      <c r="GR607" s="46"/>
      <c r="GS607" s="46"/>
      <c r="GT607" s="46"/>
      <c r="GU607" s="46"/>
      <c r="GV607" s="46"/>
      <c r="GW607" s="46"/>
      <c r="GX607" s="46"/>
      <c r="GY607" s="46"/>
      <c r="GZ607" s="46"/>
      <c r="HA607" s="46"/>
      <c r="HB607" s="46"/>
      <c r="HC607" s="46"/>
      <c r="HD607" s="46"/>
      <c r="HE607" s="46"/>
      <c r="HF607" s="46"/>
      <c r="HG607" s="46"/>
      <c r="HH607" s="46"/>
      <c r="HI607" s="46"/>
      <c r="HJ607" s="46"/>
      <c r="HK607" s="46"/>
      <c r="HL607" s="46"/>
      <c r="HM607" s="46"/>
      <c r="HN607" s="46"/>
      <c r="HO607" s="46"/>
      <c r="HP607" s="46"/>
      <c r="HQ607" s="46"/>
      <c r="HR607" s="46"/>
      <c r="HS607" s="46"/>
      <c r="HT607" s="46"/>
      <c r="HU607" s="46"/>
      <c r="HV607" s="46"/>
      <c r="HW607" s="46"/>
      <c r="HX607" s="46"/>
      <c r="HY607" s="46"/>
      <c r="HZ607" s="46"/>
      <c r="IA607" s="46"/>
      <c r="IB607" s="46"/>
      <c r="IC607" s="46"/>
      <c r="ID607" s="46"/>
      <c r="IE607" s="46"/>
      <c r="IF607" s="46"/>
      <c r="IG607" s="46"/>
      <c r="IH607" s="46"/>
      <c r="II607" s="46"/>
      <c r="IJ607" s="46"/>
      <c r="IK607" s="46"/>
      <c r="IL607" s="46"/>
      <c r="IM607" s="46"/>
      <c r="IN607" s="46"/>
      <c r="IO607" s="46"/>
      <c r="IP607" s="46"/>
      <c r="IQ607" s="46"/>
      <c r="IR607" s="46"/>
      <c r="IS607" s="46"/>
      <c r="IT607" s="46"/>
      <c r="IU607" s="46"/>
      <c r="IV607" s="46"/>
      <c r="IW607" s="46"/>
      <c r="IX607" s="46"/>
      <c r="IY607" s="46"/>
      <c r="IZ607" s="46"/>
      <c r="JA607" s="46"/>
      <c r="JB607" s="46"/>
      <c r="JC607" s="46"/>
      <c r="JD607" s="46"/>
      <c r="JE607" s="46"/>
      <c r="JF607" s="46"/>
      <c r="JG607" s="46"/>
      <c r="JH607" s="46"/>
      <c r="JI607" s="46"/>
      <c r="JJ607" s="46"/>
      <c r="JK607" s="46"/>
      <c r="JL607" s="46"/>
      <c r="JM607" s="46"/>
      <c r="JN607" s="46"/>
      <c r="JO607" s="46"/>
      <c r="JP607" s="46"/>
      <c r="JQ607" s="46"/>
      <c r="JR607" s="46"/>
      <c r="JS607" s="46"/>
      <c r="JT607" s="46"/>
      <c r="JU607" s="46"/>
      <c r="JV607" s="46"/>
      <c r="JW607" s="46"/>
      <c r="JX607" s="46"/>
      <c r="JY607" s="46"/>
      <c r="JZ607" s="46"/>
      <c r="KA607" s="46"/>
      <c r="KB607" s="46"/>
      <c r="KC607" s="46"/>
      <c r="KD607" s="46"/>
      <c r="KE607" s="46"/>
      <c r="KF607" s="46"/>
      <c r="KG607" s="46"/>
      <c r="KH607" s="46"/>
      <c r="KI607" s="46"/>
      <c r="KJ607" s="46"/>
      <c r="KK607" s="46"/>
      <c r="KL607" s="46"/>
      <c r="KM607" s="46"/>
      <c r="KN607" s="46"/>
      <c r="KO607" s="46"/>
      <c r="KP607" s="234"/>
    </row>
    <row r="608" spans="1:302" s="52" customFormat="1" ht="15.75" thickBot="1" x14ac:dyDescent="0.3">
      <c r="A608" s="169"/>
      <c r="B608" s="169" t="s">
        <v>2177</v>
      </c>
      <c r="C608" s="159">
        <v>12150116</v>
      </c>
      <c r="D608" s="113">
        <v>40760</v>
      </c>
      <c r="E608" s="113">
        <v>40760</v>
      </c>
      <c r="F608" s="113">
        <v>42369</v>
      </c>
      <c r="G608" s="161">
        <v>-7777</v>
      </c>
      <c r="H608" s="169" t="s">
        <v>587</v>
      </c>
      <c r="I608" s="169" t="s">
        <v>1210</v>
      </c>
      <c r="J608" s="169"/>
      <c r="K608" s="169" t="s">
        <v>50</v>
      </c>
      <c r="L608" s="169" t="s">
        <v>1643</v>
      </c>
      <c r="M608" s="169" t="s">
        <v>129</v>
      </c>
      <c r="N608" s="169" t="s">
        <v>48</v>
      </c>
      <c r="O608" s="169" t="s">
        <v>2581</v>
      </c>
      <c r="P608" s="112">
        <v>62387</v>
      </c>
      <c r="Q608" s="169" t="s">
        <v>559</v>
      </c>
      <c r="R608" s="169" t="s">
        <v>658</v>
      </c>
      <c r="S608" s="555" t="s">
        <v>2592</v>
      </c>
      <c r="T608" s="169" t="s">
        <v>1861</v>
      </c>
      <c r="U608" s="169">
        <v>-7777</v>
      </c>
      <c r="V608" s="169">
        <v>-7777</v>
      </c>
      <c r="W608" s="169">
        <v>-7777</v>
      </c>
      <c r="X608" s="169">
        <v>-7777</v>
      </c>
      <c r="Y608" s="188" t="s">
        <v>1861</v>
      </c>
      <c r="Z608" s="169" t="s">
        <v>1861</v>
      </c>
      <c r="AA608" s="169" t="s">
        <v>1861</v>
      </c>
      <c r="AB608" s="169" t="s">
        <v>1861</v>
      </c>
      <c r="AC608" s="169" t="s">
        <v>1861</v>
      </c>
      <c r="AD608" s="169" t="s">
        <v>1861</v>
      </c>
      <c r="AE608" s="169" t="s">
        <v>1861</v>
      </c>
      <c r="AF608" s="169" t="s">
        <v>687</v>
      </c>
      <c r="AG608" s="737"/>
      <c r="AH608" s="737"/>
      <c r="AI608" s="737"/>
      <c r="AJ608" s="169" t="s">
        <v>2595</v>
      </c>
      <c r="AK608" s="169" t="s">
        <v>2596</v>
      </c>
      <c r="AL608" s="169">
        <v>42</v>
      </c>
      <c r="AM608" s="169">
        <v>55</v>
      </c>
      <c r="AN608" s="1110">
        <v>3.6</v>
      </c>
      <c r="AO608" s="169">
        <v>23</v>
      </c>
      <c r="AP608" s="169">
        <v>23</v>
      </c>
      <c r="AQ608" s="169">
        <v>5.8</v>
      </c>
      <c r="AR608" s="169">
        <f t="shared" si="44"/>
        <v>42.917666666666662</v>
      </c>
      <c r="AS608" s="169">
        <f t="shared" si="45"/>
        <v>23.384944444444443</v>
      </c>
      <c r="AT608" s="169"/>
      <c r="AU608" s="737"/>
      <c r="AV608" s="1242"/>
      <c r="AW608" s="1301"/>
      <c r="AX608" s="1242"/>
      <c r="AY608" s="1301"/>
      <c r="AZ608" s="1242"/>
      <c r="BA608" s="1301"/>
      <c r="BB608" s="1242"/>
      <c r="BC608" s="1301"/>
      <c r="BD608" s="1242"/>
      <c r="BE608" s="1301"/>
      <c r="BF608" s="737"/>
      <c r="BG608" s="158"/>
      <c r="BH608" s="230"/>
      <c r="BI608" s="46"/>
      <c r="BJ608" s="46"/>
      <c r="BK608" s="46"/>
      <c r="BL608" s="46"/>
      <c r="BM608" s="46"/>
      <c r="BN608" s="46"/>
      <c r="BO608" s="46"/>
      <c r="BP608" s="46"/>
      <c r="BQ608" s="46"/>
      <c r="BR608" s="46"/>
      <c r="BS608" s="46"/>
      <c r="BT608" s="46"/>
      <c r="BU608" s="46"/>
      <c r="BV608" s="46"/>
      <c r="BW608" s="46"/>
      <c r="BX608" s="46"/>
      <c r="BY608" s="46"/>
      <c r="BZ608" s="46"/>
      <c r="CA608" s="46"/>
      <c r="CB608" s="46"/>
      <c r="CC608" s="46"/>
      <c r="CD608" s="46"/>
      <c r="CE608" s="46"/>
      <c r="CF608" s="46"/>
      <c r="CG608" s="46"/>
      <c r="CH608" s="46"/>
      <c r="CI608" s="46"/>
      <c r="CJ608" s="46"/>
      <c r="CK608" s="46"/>
      <c r="CL608" s="46"/>
      <c r="CM608" s="46"/>
      <c r="CN608" s="46"/>
      <c r="CO608" s="46"/>
      <c r="CP608" s="46"/>
      <c r="CQ608" s="46"/>
      <c r="CR608" s="46"/>
      <c r="CS608" s="46"/>
      <c r="CT608" s="46"/>
      <c r="CU608" s="46"/>
      <c r="CV608" s="46"/>
      <c r="CW608" s="46"/>
      <c r="CX608" s="46"/>
      <c r="CY608" s="46"/>
      <c r="CZ608" s="46"/>
      <c r="DA608" s="46"/>
      <c r="DB608" s="46"/>
      <c r="DC608" s="46"/>
      <c r="DD608" s="46"/>
      <c r="DE608" s="46"/>
      <c r="DF608" s="46"/>
      <c r="DG608" s="46"/>
      <c r="DH608" s="46"/>
      <c r="DI608" s="46"/>
      <c r="DJ608" s="46"/>
      <c r="DK608" s="46"/>
      <c r="DL608" s="46"/>
      <c r="DM608" s="46"/>
      <c r="DN608" s="46"/>
      <c r="DO608" s="46"/>
      <c r="DP608" s="46"/>
      <c r="DQ608" s="46"/>
      <c r="DR608" s="46"/>
      <c r="DS608" s="46"/>
      <c r="DT608" s="46"/>
      <c r="DU608" s="46"/>
      <c r="DV608" s="46"/>
      <c r="DW608" s="46"/>
      <c r="DX608" s="46"/>
      <c r="DY608" s="46"/>
      <c r="DZ608" s="46"/>
      <c r="EA608" s="46"/>
      <c r="EB608" s="46"/>
      <c r="EC608" s="46"/>
      <c r="ED608" s="46"/>
      <c r="EE608" s="46"/>
      <c r="EF608" s="46"/>
      <c r="EG608" s="46"/>
      <c r="EH608" s="46"/>
      <c r="EI608" s="46"/>
      <c r="EJ608" s="46"/>
      <c r="EK608" s="46"/>
      <c r="EL608" s="46"/>
      <c r="EM608" s="46"/>
      <c r="EN608" s="46"/>
      <c r="EO608" s="46"/>
      <c r="EP608" s="46"/>
      <c r="EQ608" s="46"/>
      <c r="ER608" s="46"/>
      <c r="ES608" s="46"/>
      <c r="ET608" s="46"/>
      <c r="EU608" s="46"/>
      <c r="EV608" s="46"/>
      <c r="EW608" s="46"/>
      <c r="EX608" s="46"/>
      <c r="EY608" s="46"/>
      <c r="EZ608" s="46"/>
      <c r="FA608" s="46"/>
      <c r="FB608" s="46"/>
      <c r="FC608" s="46"/>
      <c r="FD608" s="46"/>
      <c r="FE608" s="46"/>
      <c r="FF608" s="46"/>
      <c r="FG608" s="46"/>
      <c r="FH608" s="46"/>
      <c r="FI608" s="46"/>
      <c r="FJ608" s="46"/>
      <c r="FK608" s="46"/>
      <c r="FL608" s="46"/>
      <c r="FM608" s="46"/>
      <c r="FN608" s="46"/>
      <c r="FO608" s="46"/>
      <c r="FP608" s="46"/>
      <c r="FQ608" s="46"/>
      <c r="FR608" s="46"/>
      <c r="FS608" s="46"/>
      <c r="FT608" s="46"/>
      <c r="FU608" s="46"/>
      <c r="FV608" s="46"/>
      <c r="FW608" s="46"/>
      <c r="FX608" s="46"/>
      <c r="FY608" s="46"/>
      <c r="FZ608" s="46"/>
      <c r="GA608" s="46"/>
      <c r="GB608" s="46"/>
      <c r="GC608" s="46"/>
      <c r="GD608" s="46"/>
      <c r="GE608" s="46"/>
      <c r="GF608" s="46"/>
      <c r="GG608" s="46"/>
      <c r="GH608" s="46"/>
      <c r="GI608" s="46"/>
      <c r="GJ608" s="46"/>
      <c r="GK608" s="46"/>
      <c r="GL608" s="46"/>
      <c r="GM608" s="46"/>
      <c r="GN608" s="46"/>
      <c r="GO608" s="46"/>
      <c r="GP608" s="46"/>
      <c r="GQ608" s="46"/>
      <c r="GR608" s="46"/>
      <c r="GS608" s="46"/>
      <c r="GT608" s="46"/>
      <c r="GU608" s="46"/>
      <c r="GV608" s="46"/>
      <c r="GW608" s="46"/>
      <c r="GX608" s="46"/>
      <c r="GY608" s="46"/>
      <c r="GZ608" s="46"/>
      <c r="HA608" s="46"/>
      <c r="HB608" s="46"/>
      <c r="HC608" s="46"/>
      <c r="HD608" s="46"/>
      <c r="HE608" s="46"/>
      <c r="HF608" s="46"/>
      <c r="HG608" s="46"/>
      <c r="HH608" s="46"/>
      <c r="HI608" s="46"/>
      <c r="HJ608" s="46"/>
      <c r="HK608" s="46"/>
      <c r="HL608" s="46"/>
      <c r="HM608" s="46"/>
      <c r="HN608" s="46"/>
      <c r="HO608" s="46"/>
      <c r="HP608" s="46"/>
      <c r="HQ608" s="46"/>
      <c r="HR608" s="46"/>
      <c r="HS608" s="46"/>
      <c r="HT608" s="46"/>
      <c r="HU608" s="46"/>
      <c r="HV608" s="46"/>
      <c r="HW608" s="46"/>
      <c r="HX608" s="46"/>
      <c r="HY608" s="46"/>
      <c r="HZ608" s="46"/>
      <c r="IA608" s="46"/>
      <c r="IB608" s="46"/>
      <c r="IC608" s="46"/>
      <c r="ID608" s="46"/>
      <c r="IE608" s="46"/>
      <c r="IF608" s="46"/>
      <c r="IG608" s="46"/>
      <c r="IH608" s="46"/>
      <c r="II608" s="46"/>
      <c r="IJ608" s="46"/>
      <c r="IK608" s="46"/>
      <c r="IL608" s="46"/>
      <c r="IM608" s="46"/>
      <c r="IN608" s="46"/>
      <c r="IO608" s="46"/>
      <c r="IP608" s="46"/>
      <c r="IQ608" s="46"/>
      <c r="IR608" s="46"/>
      <c r="IS608" s="46"/>
      <c r="IT608" s="46"/>
      <c r="IU608" s="46"/>
      <c r="IV608" s="46"/>
      <c r="IW608" s="46"/>
      <c r="IX608" s="46"/>
      <c r="IY608" s="46"/>
      <c r="IZ608" s="46"/>
      <c r="JA608" s="46"/>
      <c r="JB608" s="46"/>
      <c r="JC608" s="46"/>
      <c r="JD608" s="46"/>
      <c r="JE608" s="46"/>
      <c r="JF608" s="46"/>
      <c r="JG608" s="46"/>
      <c r="JH608" s="46"/>
      <c r="JI608" s="46"/>
      <c r="JJ608" s="46"/>
      <c r="JK608" s="46"/>
      <c r="JL608" s="46"/>
      <c r="JM608" s="46"/>
      <c r="JN608" s="46"/>
      <c r="JO608" s="46"/>
      <c r="JP608" s="46"/>
      <c r="JQ608" s="46"/>
      <c r="JR608" s="46"/>
      <c r="JS608" s="46"/>
      <c r="JT608" s="46"/>
      <c r="JU608" s="46"/>
      <c r="JV608" s="46"/>
      <c r="JW608" s="46"/>
      <c r="JX608" s="46"/>
      <c r="JY608" s="46"/>
      <c r="JZ608" s="46"/>
      <c r="KA608" s="46"/>
      <c r="KB608" s="46"/>
      <c r="KC608" s="46"/>
      <c r="KD608" s="46"/>
      <c r="KE608" s="46"/>
      <c r="KF608" s="46"/>
      <c r="KG608" s="46"/>
      <c r="KH608" s="46"/>
      <c r="KI608" s="46"/>
      <c r="KJ608" s="46"/>
      <c r="KK608" s="46"/>
      <c r="KL608" s="46"/>
      <c r="KM608" s="46"/>
      <c r="KN608" s="46"/>
      <c r="KO608" s="46"/>
      <c r="KP608" s="234"/>
    </row>
    <row r="609" spans="1:302" s="52" customFormat="1" ht="64.5" x14ac:dyDescent="0.25">
      <c r="A609" s="767">
        <v>183</v>
      </c>
      <c r="B609" s="623" t="s">
        <v>1686</v>
      </c>
      <c r="C609" s="768">
        <v>12150017</v>
      </c>
      <c r="D609" s="769">
        <v>40863</v>
      </c>
      <c r="E609" s="769">
        <v>40863</v>
      </c>
      <c r="F609" s="769">
        <v>40908</v>
      </c>
      <c r="G609" s="623">
        <v>-7777</v>
      </c>
      <c r="H609" s="623" t="s">
        <v>585</v>
      </c>
      <c r="I609" s="623" t="s">
        <v>702</v>
      </c>
      <c r="J609" s="623"/>
      <c r="K609" s="623" t="s">
        <v>71</v>
      </c>
      <c r="L609" s="623" t="s">
        <v>92</v>
      </c>
      <c r="M609" s="623" t="s">
        <v>70</v>
      </c>
      <c r="N609" s="623" t="s">
        <v>70</v>
      </c>
      <c r="O609" s="623" t="s">
        <v>7943</v>
      </c>
      <c r="P609" s="624" t="s">
        <v>84</v>
      </c>
      <c r="Q609" s="623" t="s">
        <v>559</v>
      </c>
      <c r="R609" s="623" t="s">
        <v>658</v>
      </c>
      <c r="S609" s="770" t="s">
        <v>1929</v>
      </c>
      <c r="T609" s="623" t="s">
        <v>1861</v>
      </c>
      <c r="U609" s="623">
        <v>-7777</v>
      </c>
      <c r="V609" s="623">
        <v>-7777</v>
      </c>
      <c r="W609" s="623">
        <v>-7777</v>
      </c>
      <c r="X609" s="623">
        <v>-7777</v>
      </c>
      <c r="Y609" s="623">
        <v>90</v>
      </c>
      <c r="Z609" s="623">
        <v>9</v>
      </c>
      <c r="AA609" s="623">
        <v>812</v>
      </c>
      <c r="AB609" s="623">
        <v>1</v>
      </c>
      <c r="AC609" s="623">
        <v>560</v>
      </c>
      <c r="AD609" s="623">
        <v>-9999</v>
      </c>
      <c r="AE609" s="623">
        <v>500</v>
      </c>
      <c r="AF609" s="623" t="s">
        <v>686</v>
      </c>
      <c r="AG609" s="771"/>
      <c r="AH609" s="771"/>
      <c r="AI609" s="771"/>
      <c r="AJ609" s="772" t="s">
        <v>3831</v>
      </c>
      <c r="AK609" s="772" t="s">
        <v>7944</v>
      </c>
      <c r="AL609" s="623">
        <v>43</v>
      </c>
      <c r="AM609" s="623">
        <v>18</v>
      </c>
      <c r="AN609" s="1130">
        <v>37.299999999999997</v>
      </c>
      <c r="AO609" s="623">
        <v>25</v>
      </c>
      <c r="AP609" s="623">
        <v>5</v>
      </c>
      <c r="AQ609" s="623">
        <v>32.299999999999997</v>
      </c>
      <c r="AR609" s="623">
        <f t="shared" si="44"/>
        <v>43.310361111111106</v>
      </c>
      <c r="AS609" s="623">
        <f t="shared" si="45"/>
        <v>25.092305555555555</v>
      </c>
      <c r="AT609" s="623" t="s">
        <v>43</v>
      </c>
      <c r="AU609" s="771"/>
      <c r="AV609" s="1244"/>
      <c r="AW609" s="1303"/>
      <c r="AX609" s="1244"/>
      <c r="AY609" s="1303"/>
      <c r="AZ609" s="1244"/>
      <c r="BA609" s="1303"/>
      <c r="BB609" s="1244"/>
      <c r="BC609" s="1303"/>
      <c r="BD609" s="1244"/>
      <c r="BE609" s="1303"/>
      <c r="BF609" s="771" t="s">
        <v>9662</v>
      </c>
      <c r="BG609" s="610"/>
      <c r="BH609" s="735"/>
      <c r="BI609" s="46"/>
      <c r="BJ609" s="46"/>
      <c r="BK609" s="46"/>
      <c r="BL609" s="46"/>
      <c r="BM609" s="46"/>
      <c r="BN609" s="46"/>
      <c r="BO609" s="46"/>
      <c r="BP609" s="46"/>
      <c r="BQ609" s="46"/>
      <c r="BR609" s="46"/>
      <c r="BS609" s="46"/>
      <c r="BT609" s="46"/>
      <c r="BU609" s="46"/>
      <c r="BV609" s="46"/>
      <c r="BW609" s="46"/>
      <c r="BX609" s="46"/>
      <c r="BY609" s="46"/>
      <c r="BZ609" s="46"/>
      <c r="CA609" s="46"/>
      <c r="CB609" s="46"/>
      <c r="CC609" s="46"/>
      <c r="CD609" s="46"/>
      <c r="CE609" s="46"/>
      <c r="CF609" s="46"/>
      <c r="CG609" s="46"/>
      <c r="CH609" s="46"/>
      <c r="CI609" s="46"/>
      <c r="CJ609" s="46"/>
      <c r="CK609" s="46"/>
      <c r="CL609" s="46"/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6"/>
      <c r="EC609" s="46"/>
      <c r="ED609" s="46"/>
      <c r="EE609" s="46"/>
      <c r="EF609" s="46"/>
      <c r="EG609" s="46"/>
      <c r="EH609" s="46"/>
      <c r="EI609" s="46"/>
      <c r="EJ609" s="46"/>
      <c r="EK609" s="46"/>
      <c r="EL609" s="46"/>
      <c r="EM609" s="46"/>
      <c r="EN609" s="46"/>
      <c r="EO609" s="46"/>
      <c r="EP609" s="46"/>
      <c r="EQ609" s="46"/>
      <c r="ER609" s="46"/>
      <c r="ES609" s="46"/>
      <c r="ET609" s="46"/>
      <c r="EU609" s="46"/>
      <c r="EV609" s="46"/>
      <c r="EW609" s="46"/>
      <c r="EX609" s="46"/>
      <c r="EY609" s="46"/>
      <c r="EZ609" s="46"/>
      <c r="FA609" s="46"/>
      <c r="FB609" s="46"/>
      <c r="FC609" s="46"/>
      <c r="FD609" s="46"/>
      <c r="FE609" s="46"/>
      <c r="FF609" s="46"/>
      <c r="FG609" s="46"/>
      <c r="FH609" s="46"/>
      <c r="FI609" s="46"/>
      <c r="FJ609" s="46"/>
      <c r="FK609" s="46"/>
      <c r="FL609" s="46"/>
      <c r="FM609" s="46"/>
      <c r="FN609" s="46"/>
      <c r="FO609" s="46"/>
      <c r="FP609" s="46"/>
      <c r="FQ609" s="46"/>
      <c r="FR609" s="46"/>
      <c r="FS609" s="46"/>
      <c r="FT609" s="46"/>
      <c r="FU609" s="46"/>
      <c r="FV609" s="46"/>
      <c r="FW609" s="46"/>
      <c r="FX609" s="46"/>
      <c r="FY609" s="46"/>
      <c r="FZ609" s="46"/>
      <c r="GA609" s="46"/>
      <c r="GB609" s="46"/>
      <c r="GC609" s="46"/>
      <c r="GD609" s="46"/>
      <c r="GE609" s="46"/>
      <c r="GF609" s="46"/>
      <c r="GG609" s="46"/>
      <c r="GH609" s="46"/>
      <c r="GI609" s="46"/>
      <c r="GJ609" s="46"/>
      <c r="GK609" s="46"/>
      <c r="GL609" s="46"/>
      <c r="GM609" s="46"/>
      <c r="GN609" s="46"/>
      <c r="GO609" s="46"/>
      <c r="GP609" s="46"/>
      <c r="GQ609" s="46"/>
      <c r="GR609" s="46"/>
      <c r="GS609" s="46"/>
      <c r="GT609" s="46"/>
      <c r="GU609" s="46"/>
      <c r="GV609" s="46"/>
      <c r="GW609" s="46"/>
      <c r="GX609" s="46"/>
      <c r="GY609" s="46"/>
      <c r="GZ609" s="46"/>
      <c r="HA609" s="46"/>
      <c r="HB609" s="46"/>
      <c r="HC609" s="46"/>
      <c r="HD609" s="46"/>
      <c r="HE609" s="46"/>
      <c r="HF609" s="46"/>
      <c r="HG609" s="46"/>
      <c r="HH609" s="46"/>
      <c r="HI609" s="46"/>
      <c r="HJ609" s="46"/>
      <c r="HK609" s="46"/>
      <c r="HL609" s="46"/>
      <c r="HM609" s="46"/>
      <c r="HN609" s="46"/>
      <c r="HO609" s="46"/>
      <c r="HP609" s="46"/>
      <c r="HQ609" s="46"/>
      <c r="HR609" s="46"/>
      <c r="HS609" s="46"/>
      <c r="HT609" s="46"/>
      <c r="HU609" s="46"/>
      <c r="HV609" s="46"/>
      <c r="HW609" s="46"/>
      <c r="HX609" s="46"/>
      <c r="HY609" s="46"/>
      <c r="HZ609" s="46"/>
      <c r="IA609" s="46"/>
      <c r="IB609" s="46"/>
      <c r="IC609" s="46"/>
      <c r="ID609" s="46"/>
      <c r="IE609" s="46"/>
      <c r="IF609" s="46"/>
      <c r="IG609" s="46"/>
      <c r="IH609" s="46"/>
      <c r="II609" s="46"/>
      <c r="IJ609" s="46"/>
      <c r="IK609" s="46"/>
      <c r="IL609" s="46"/>
      <c r="IM609" s="46"/>
      <c r="IN609" s="46"/>
      <c r="IO609" s="46"/>
      <c r="IP609" s="46"/>
      <c r="IQ609" s="46"/>
      <c r="IR609" s="46"/>
      <c r="IS609" s="46"/>
      <c r="IT609" s="46"/>
      <c r="IU609" s="46"/>
      <c r="IV609" s="46"/>
      <c r="IW609" s="46"/>
      <c r="IX609" s="46"/>
      <c r="IY609" s="46"/>
      <c r="IZ609" s="46"/>
      <c r="JA609" s="46"/>
      <c r="JB609" s="46"/>
      <c r="JC609" s="46"/>
      <c r="JD609" s="46"/>
      <c r="JE609" s="46"/>
      <c r="JF609" s="46"/>
      <c r="JG609" s="46"/>
      <c r="JH609" s="46"/>
      <c r="JI609" s="46"/>
      <c r="JJ609" s="46"/>
      <c r="JK609" s="46"/>
      <c r="JL609" s="46"/>
      <c r="JM609" s="46"/>
      <c r="JN609" s="46"/>
      <c r="JO609" s="46"/>
      <c r="JP609" s="46"/>
      <c r="JQ609" s="46"/>
      <c r="JR609" s="46"/>
      <c r="JS609" s="46"/>
      <c r="JT609" s="46"/>
      <c r="JU609" s="46"/>
      <c r="JV609" s="46"/>
      <c r="JW609" s="46"/>
      <c r="JX609" s="46"/>
      <c r="JY609" s="46"/>
      <c r="JZ609" s="46"/>
      <c r="KA609" s="46"/>
      <c r="KB609" s="46"/>
      <c r="KC609" s="46"/>
      <c r="KD609" s="46"/>
      <c r="KE609" s="46"/>
      <c r="KF609" s="46"/>
      <c r="KG609" s="46"/>
      <c r="KH609" s="46"/>
      <c r="KI609" s="46"/>
      <c r="KJ609" s="46"/>
      <c r="KK609" s="46"/>
      <c r="KL609" s="46"/>
      <c r="KM609" s="46"/>
      <c r="KN609" s="46"/>
      <c r="KO609" s="46"/>
      <c r="KP609" s="234"/>
    </row>
    <row r="610" spans="1:302" s="52" customFormat="1" ht="64.5" x14ac:dyDescent="0.25">
      <c r="A610" s="773"/>
      <c r="B610" s="40" t="s">
        <v>1686</v>
      </c>
      <c r="C610" s="42">
        <v>12150017</v>
      </c>
      <c r="D610" s="43">
        <v>40863</v>
      </c>
      <c r="E610" s="43">
        <v>40863</v>
      </c>
      <c r="F610" s="43">
        <v>40908</v>
      </c>
      <c r="G610" s="40">
        <v>-7777</v>
      </c>
      <c r="H610" s="40" t="s">
        <v>585</v>
      </c>
      <c r="I610" s="40" t="s">
        <v>702</v>
      </c>
      <c r="J610" s="40"/>
      <c r="K610" s="40" t="s">
        <v>71</v>
      </c>
      <c r="L610" s="40" t="s">
        <v>92</v>
      </c>
      <c r="M610" s="40" t="s">
        <v>70</v>
      </c>
      <c r="N610" s="40" t="s">
        <v>70</v>
      </c>
      <c r="O610" s="40" t="s">
        <v>7943</v>
      </c>
      <c r="P610" s="41" t="s">
        <v>84</v>
      </c>
      <c r="Q610" s="40" t="s">
        <v>559</v>
      </c>
      <c r="R610" s="40" t="s">
        <v>658</v>
      </c>
      <c r="S610" s="274" t="s">
        <v>1929</v>
      </c>
      <c r="T610" s="40" t="s">
        <v>1861</v>
      </c>
      <c r="U610" s="40">
        <v>-7777</v>
      </c>
      <c r="V610" s="40">
        <v>-7777</v>
      </c>
      <c r="W610" s="40">
        <v>-7777</v>
      </c>
      <c r="X610" s="40">
        <v>-7777</v>
      </c>
      <c r="Y610" s="40" t="s">
        <v>1861</v>
      </c>
      <c r="Z610" s="40" t="s">
        <v>1861</v>
      </c>
      <c r="AA610" s="40" t="s">
        <v>1861</v>
      </c>
      <c r="AB610" s="40" t="s">
        <v>1861</v>
      </c>
      <c r="AC610" s="40" t="s">
        <v>1861</v>
      </c>
      <c r="AD610" s="40" t="s">
        <v>1861</v>
      </c>
      <c r="AE610" s="40" t="s">
        <v>1861</v>
      </c>
      <c r="AF610" s="40" t="s">
        <v>687</v>
      </c>
      <c r="AG610" s="85"/>
      <c r="AH610" s="85"/>
      <c r="AI610" s="85"/>
      <c r="AJ610" s="86" t="s">
        <v>3832</v>
      </c>
      <c r="AK610" s="86" t="s">
        <v>7945</v>
      </c>
      <c r="AL610" s="40">
        <v>43</v>
      </c>
      <c r="AM610" s="40">
        <v>18</v>
      </c>
      <c r="AN610" s="1131">
        <v>35</v>
      </c>
      <c r="AO610" s="40">
        <v>25</v>
      </c>
      <c r="AP610" s="40">
        <v>5</v>
      </c>
      <c r="AQ610" s="40">
        <v>29.3</v>
      </c>
      <c r="AR610" s="40">
        <f t="shared" si="44"/>
        <v>43.30972222222222</v>
      </c>
      <c r="AS610" s="40">
        <f t="shared" si="45"/>
        <v>25.091472222222222</v>
      </c>
      <c r="AT610" s="40" t="s">
        <v>43</v>
      </c>
      <c r="AU610" s="85"/>
      <c r="AV610" s="1245"/>
      <c r="AW610" s="1304"/>
      <c r="AX610" s="1245"/>
      <c r="AY610" s="1304"/>
      <c r="AZ610" s="1245"/>
      <c r="BA610" s="1304"/>
      <c r="BB610" s="1245"/>
      <c r="BC610" s="1304"/>
      <c r="BD610" s="1245"/>
      <c r="BE610" s="1304"/>
      <c r="BF610" s="85" t="s">
        <v>9662</v>
      </c>
      <c r="BG610" s="512"/>
      <c r="BH610" s="735"/>
      <c r="BI610" s="46"/>
      <c r="BJ610" s="46"/>
      <c r="BK610" s="46"/>
      <c r="BL610" s="46"/>
      <c r="BM610" s="46"/>
      <c r="BN610" s="46"/>
      <c r="BO610" s="46"/>
      <c r="BP610" s="46"/>
      <c r="BQ610" s="46"/>
      <c r="BR610" s="46"/>
      <c r="BS610" s="46"/>
      <c r="BT610" s="46"/>
      <c r="BU610" s="46"/>
      <c r="BV610" s="46"/>
      <c r="BW610" s="46"/>
      <c r="BX610" s="46"/>
      <c r="BY610" s="46"/>
      <c r="BZ610" s="46"/>
      <c r="CA610" s="46"/>
      <c r="CB610" s="46"/>
      <c r="CC610" s="46"/>
      <c r="CD610" s="46"/>
      <c r="CE610" s="46"/>
      <c r="CF610" s="46"/>
      <c r="CG610" s="46"/>
      <c r="CH610" s="46"/>
      <c r="CI610" s="46"/>
      <c r="CJ610" s="46"/>
      <c r="CK610" s="46"/>
      <c r="CL610" s="46"/>
      <c r="CM610" s="46"/>
      <c r="CN610" s="46"/>
      <c r="CO610" s="46"/>
      <c r="CP610" s="46"/>
      <c r="CQ610" s="46"/>
      <c r="CR610" s="46"/>
      <c r="CS610" s="46"/>
      <c r="CT610" s="46"/>
      <c r="CU610" s="46"/>
      <c r="CV610" s="46"/>
      <c r="CW610" s="46"/>
      <c r="CX610" s="46"/>
      <c r="CY610" s="46"/>
      <c r="CZ610" s="46"/>
      <c r="DA610" s="46"/>
      <c r="DB610" s="46"/>
      <c r="DC610" s="46"/>
      <c r="DD610" s="46"/>
      <c r="DE610" s="46"/>
      <c r="DF610" s="46"/>
      <c r="DG610" s="46"/>
      <c r="DH610" s="46"/>
      <c r="DI610" s="46"/>
      <c r="DJ610" s="46"/>
      <c r="DK610" s="46"/>
      <c r="DL610" s="46"/>
      <c r="DM610" s="46"/>
      <c r="DN610" s="46"/>
      <c r="DO610" s="46"/>
      <c r="DP610" s="46"/>
      <c r="DQ610" s="46"/>
      <c r="DR610" s="46"/>
      <c r="DS610" s="46"/>
      <c r="DT610" s="46"/>
      <c r="DU610" s="46"/>
      <c r="DV610" s="46"/>
      <c r="DW610" s="46"/>
      <c r="DX610" s="46"/>
      <c r="DY610" s="46"/>
      <c r="DZ610" s="46"/>
      <c r="EA610" s="46"/>
      <c r="EB610" s="46"/>
      <c r="EC610" s="46"/>
      <c r="ED610" s="46"/>
      <c r="EE610" s="46"/>
      <c r="EF610" s="46"/>
      <c r="EG610" s="46"/>
      <c r="EH610" s="46"/>
      <c r="EI610" s="46"/>
      <c r="EJ610" s="46"/>
      <c r="EK610" s="46"/>
      <c r="EL610" s="46"/>
      <c r="EM610" s="46"/>
      <c r="EN610" s="46"/>
      <c r="EO610" s="46"/>
      <c r="EP610" s="46"/>
      <c r="EQ610" s="46"/>
      <c r="ER610" s="46"/>
      <c r="ES610" s="46"/>
      <c r="ET610" s="46"/>
      <c r="EU610" s="46"/>
      <c r="EV610" s="46"/>
      <c r="EW610" s="46"/>
      <c r="EX610" s="46"/>
      <c r="EY610" s="46"/>
      <c r="EZ610" s="46"/>
      <c r="FA610" s="46"/>
      <c r="FB610" s="46"/>
      <c r="FC610" s="46"/>
      <c r="FD610" s="46"/>
      <c r="FE610" s="46"/>
      <c r="FF610" s="46"/>
      <c r="FG610" s="46"/>
      <c r="FH610" s="46"/>
      <c r="FI610" s="46"/>
      <c r="FJ610" s="46"/>
      <c r="FK610" s="46"/>
      <c r="FL610" s="46"/>
      <c r="FM610" s="46"/>
      <c r="FN610" s="46"/>
      <c r="FO610" s="46"/>
      <c r="FP610" s="46"/>
      <c r="FQ610" s="46"/>
      <c r="FR610" s="46"/>
      <c r="FS610" s="46"/>
      <c r="FT610" s="46"/>
      <c r="FU610" s="46"/>
      <c r="FV610" s="46"/>
      <c r="FW610" s="46"/>
      <c r="FX610" s="46"/>
      <c r="FY610" s="46"/>
      <c r="FZ610" s="46"/>
      <c r="GA610" s="46"/>
      <c r="GB610" s="46"/>
      <c r="GC610" s="46"/>
      <c r="GD610" s="46"/>
      <c r="GE610" s="46"/>
      <c r="GF610" s="46"/>
      <c r="GG610" s="46"/>
      <c r="GH610" s="46"/>
      <c r="GI610" s="46"/>
      <c r="GJ610" s="46"/>
      <c r="GK610" s="46"/>
      <c r="GL610" s="46"/>
      <c r="GM610" s="46"/>
      <c r="GN610" s="46"/>
      <c r="GO610" s="46"/>
      <c r="GP610" s="46"/>
      <c r="GQ610" s="46"/>
      <c r="GR610" s="46"/>
      <c r="GS610" s="46"/>
      <c r="GT610" s="46"/>
      <c r="GU610" s="46"/>
      <c r="GV610" s="46"/>
      <c r="GW610" s="46"/>
      <c r="GX610" s="46"/>
      <c r="GY610" s="46"/>
      <c r="GZ610" s="46"/>
      <c r="HA610" s="46"/>
      <c r="HB610" s="46"/>
      <c r="HC610" s="46"/>
      <c r="HD610" s="46"/>
      <c r="HE610" s="46"/>
      <c r="HF610" s="46"/>
      <c r="HG610" s="46"/>
      <c r="HH610" s="46"/>
      <c r="HI610" s="46"/>
      <c r="HJ610" s="46"/>
      <c r="HK610" s="46"/>
      <c r="HL610" s="46"/>
      <c r="HM610" s="46"/>
      <c r="HN610" s="46"/>
      <c r="HO610" s="46"/>
      <c r="HP610" s="46"/>
      <c r="HQ610" s="46"/>
      <c r="HR610" s="46"/>
      <c r="HS610" s="46"/>
      <c r="HT610" s="46"/>
      <c r="HU610" s="46"/>
      <c r="HV610" s="46"/>
      <c r="HW610" s="46"/>
      <c r="HX610" s="46"/>
      <c r="HY610" s="46"/>
      <c r="HZ610" s="46"/>
      <c r="IA610" s="46"/>
      <c r="IB610" s="46"/>
      <c r="IC610" s="46"/>
      <c r="ID610" s="46"/>
      <c r="IE610" s="46"/>
      <c r="IF610" s="46"/>
      <c r="IG610" s="46"/>
      <c r="IH610" s="46"/>
      <c r="II610" s="46"/>
      <c r="IJ610" s="46"/>
      <c r="IK610" s="46"/>
      <c r="IL610" s="46"/>
      <c r="IM610" s="46"/>
      <c r="IN610" s="46"/>
      <c r="IO610" s="46"/>
      <c r="IP610" s="46"/>
      <c r="IQ610" s="46"/>
      <c r="IR610" s="46"/>
      <c r="IS610" s="46"/>
      <c r="IT610" s="46"/>
      <c r="IU610" s="46"/>
      <c r="IV610" s="46"/>
      <c r="IW610" s="46"/>
      <c r="IX610" s="46"/>
      <c r="IY610" s="46"/>
      <c r="IZ610" s="46"/>
      <c r="JA610" s="46"/>
      <c r="JB610" s="46"/>
      <c r="JC610" s="46"/>
      <c r="JD610" s="46"/>
      <c r="JE610" s="46"/>
      <c r="JF610" s="46"/>
      <c r="JG610" s="46"/>
      <c r="JH610" s="46"/>
      <c r="JI610" s="46"/>
      <c r="JJ610" s="46"/>
      <c r="JK610" s="46"/>
      <c r="JL610" s="46"/>
      <c r="JM610" s="46"/>
      <c r="JN610" s="46"/>
      <c r="JO610" s="46"/>
      <c r="JP610" s="46"/>
      <c r="JQ610" s="46"/>
      <c r="JR610" s="46"/>
      <c r="JS610" s="46"/>
      <c r="JT610" s="46"/>
      <c r="JU610" s="46"/>
      <c r="JV610" s="46"/>
      <c r="JW610" s="46"/>
      <c r="JX610" s="46"/>
      <c r="JY610" s="46"/>
      <c r="JZ610" s="46"/>
      <c r="KA610" s="46"/>
      <c r="KB610" s="46"/>
      <c r="KC610" s="46"/>
      <c r="KD610" s="46"/>
      <c r="KE610" s="46"/>
      <c r="KF610" s="46"/>
      <c r="KG610" s="46"/>
      <c r="KH610" s="46"/>
      <c r="KI610" s="46"/>
      <c r="KJ610" s="46"/>
      <c r="KK610" s="46"/>
      <c r="KL610" s="46"/>
      <c r="KM610" s="46"/>
      <c r="KN610" s="46"/>
      <c r="KO610" s="46"/>
      <c r="KP610" s="234"/>
    </row>
    <row r="611" spans="1:302" s="52" customFormat="1" ht="51" x14ac:dyDescent="0.25">
      <c r="A611" s="432"/>
      <c r="B611" s="45" t="s">
        <v>1686</v>
      </c>
      <c r="C611" s="144">
        <v>12150017</v>
      </c>
      <c r="D611" s="31">
        <v>40863</v>
      </c>
      <c r="E611" s="31">
        <v>40863</v>
      </c>
      <c r="F611" s="31">
        <v>42360</v>
      </c>
      <c r="G611" s="45">
        <v>-7777</v>
      </c>
      <c r="H611" s="45" t="s">
        <v>585</v>
      </c>
      <c r="I611" s="45" t="s">
        <v>702</v>
      </c>
      <c r="J611" s="45"/>
      <c r="K611" s="45" t="s">
        <v>71</v>
      </c>
      <c r="L611" s="45" t="s">
        <v>92</v>
      </c>
      <c r="M611" s="45" t="s">
        <v>70</v>
      </c>
      <c r="N611" s="45" t="s">
        <v>70</v>
      </c>
      <c r="O611" s="45" t="s">
        <v>7943</v>
      </c>
      <c r="P611" s="147" t="s">
        <v>84</v>
      </c>
      <c r="Q611" s="45" t="s">
        <v>559</v>
      </c>
      <c r="R611" s="45" t="s">
        <v>658</v>
      </c>
      <c r="S611" s="272" t="s">
        <v>1929</v>
      </c>
      <c r="T611" s="45" t="s">
        <v>1861</v>
      </c>
      <c r="U611" s="45">
        <v>-7777</v>
      </c>
      <c r="V611" s="45">
        <v>-7777</v>
      </c>
      <c r="W611" s="45">
        <v>-7777</v>
      </c>
      <c r="X611" s="45">
        <v>-7777</v>
      </c>
      <c r="Y611" s="45">
        <v>90</v>
      </c>
      <c r="Z611" s="45">
        <v>9</v>
      </c>
      <c r="AA611" s="45">
        <v>812</v>
      </c>
      <c r="AB611" s="45">
        <v>1</v>
      </c>
      <c r="AC611" s="45">
        <v>560</v>
      </c>
      <c r="AD611" s="45">
        <v>-9999</v>
      </c>
      <c r="AE611" s="45">
        <v>500</v>
      </c>
      <c r="AF611" s="45" t="s">
        <v>686</v>
      </c>
      <c r="AG611" s="78"/>
      <c r="AH611" s="78"/>
      <c r="AI611" s="78"/>
      <c r="AJ611" s="67" t="s">
        <v>3831</v>
      </c>
      <c r="AK611" s="67" t="s">
        <v>7944</v>
      </c>
      <c r="AL611" s="45">
        <v>43</v>
      </c>
      <c r="AM611" s="45">
        <v>18</v>
      </c>
      <c r="AN611" s="1109">
        <v>37.299999999999997</v>
      </c>
      <c r="AO611" s="45">
        <v>25</v>
      </c>
      <c r="AP611" s="45">
        <v>5</v>
      </c>
      <c r="AQ611" s="45">
        <v>32.299999999999997</v>
      </c>
      <c r="AR611" s="45">
        <f t="shared" si="44"/>
        <v>43.310361111111106</v>
      </c>
      <c r="AS611" s="45">
        <f t="shared" si="45"/>
        <v>25.092305555555555</v>
      </c>
      <c r="AT611" s="45" t="s">
        <v>34</v>
      </c>
      <c r="AU611" s="78"/>
      <c r="AV611" s="1240"/>
      <c r="AW611" s="1299"/>
      <c r="AX611" s="1240"/>
      <c r="AY611" s="1299"/>
      <c r="AZ611" s="1240"/>
      <c r="BA611" s="1299"/>
      <c r="BB611" s="1240"/>
      <c r="BC611" s="1299"/>
      <c r="BD611" s="1240"/>
      <c r="BE611" s="1299"/>
      <c r="BF611" s="78"/>
      <c r="BG611" s="512"/>
      <c r="BH611" s="735"/>
      <c r="BI611" s="46"/>
      <c r="BJ611" s="46"/>
      <c r="BK611" s="46"/>
      <c r="BL611" s="46"/>
      <c r="BM611" s="46"/>
      <c r="BN611" s="46"/>
      <c r="BO611" s="46"/>
      <c r="BP611" s="46"/>
      <c r="BQ611" s="46"/>
      <c r="BR611" s="46"/>
      <c r="BS611" s="46"/>
      <c r="BT611" s="46"/>
      <c r="BU611" s="46"/>
      <c r="BV611" s="46"/>
      <c r="BW611" s="46"/>
      <c r="BX611" s="46"/>
      <c r="BY611" s="46"/>
      <c r="BZ611" s="46"/>
      <c r="CA611" s="46"/>
      <c r="CB611" s="46"/>
      <c r="CC611" s="46"/>
      <c r="CD611" s="46"/>
      <c r="CE611" s="46"/>
      <c r="CF611" s="46"/>
      <c r="CG611" s="46"/>
      <c r="CH611" s="46"/>
      <c r="CI611" s="46"/>
      <c r="CJ611" s="46"/>
      <c r="CK611" s="46"/>
      <c r="CL611" s="46"/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6"/>
      <c r="EC611" s="46"/>
      <c r="ED611" s="46"/>
      <c r="EE611" s="46"/>
      <c r="EF611" s="46"/>
      <c r="EG611" s="46"/>
      <c r="EH611" s="46"/>
      <c r="EI611" s="46"/>
      <c r="EJ611" s="46"/>
      <c r="EK611" s="46"/>
      <c r="EL611" s="46"/>
      <c r="EM611" s="46"/>
      <c r="EN611" s="46"/>
      <c r="EO611" s="46"/>
      <c r="EP611" s="46"/>
      <c r="EQ611" s="46"/>
      <c r="ER611" s="46"/>
      <c r="ES611" s="46"/>
      <c r="ET611" s="46"/>
      <c r="EU611" s="46"/>
      <c r="EV611" s="46"/>
      <c r="EW611" s="46"/>
      <c r="EX611" s="46"/>
      <c r="EY611" s="46"/>
      <c r="EZ611" s="46"/>
      <c r="FA611" s="46"/>
      <c r="FB611" s="46"/>
      <c r="FC611" s="46"/>
      <c r="FD611" s="46"/>
      <c r="FE611" s="46"/>
      <c r="FF611" s="46"/>
      <c r="FG611" s="46"/>
      <c r="FH611" s="46"/>
      <c r="FI611" s="46"/>
      <c r="FJ611" s="46"/>
      <c r="FK611" s="46"/>
      <c r="FL611" s="46"/>
      <c r="FM611" s="46"/>
      <c r="FN611" s="46"/>
      <c r="FO611" s="46"/>
      <c r="FP611" s="46"/>
      <c r="FQ611" s="46"/>
      <c r="FR611" s="46"/>
      <c r="FS611" s="46"/>
      <c r="FT611" s="46"/>
      <c r="FU611" s="46"/>
      <c r="FV611" s="46"/>
      <c r="FW611" s="46"/>
      <c r="FX611" s="46"/>
      <c r="FY611" s="46"/>
      <c r="FZ611" s="46"/>
      <c r="GA611" s="46"/>
      <c r="GB611" s="46"/>
      <c r="GC611" s="46"/>
      <c r="GD611" s="46"/>
      <c r="GE611" s="46"/>
      <c r="GF611" s="46"/>
      <c r="GG611" s="46"/>
      <c r="GH611" s="46"/>
      <c r="GI611" s="46"/>
      <c r="GJ611" s="46"/>
      <c r="GK611" s="46"/>
      <c r="GL611" s="46"/>
      <c r="GM611" s="46"/>
      <c r="GN611" s="46"/>
      <c r="GO611" s="46"/>
      <c r="GP611" s="46"/>
      <c r="GQ611" s="46"/>
      <c r="GR611" s="46"/>
      <c r="GS611" s="46"/>
      <c r="GT611" s="46"/>
      <c r="GU611" s="46"/>
      <c r="GV611" s="46"/>
      <c r="GW611" s="46"/>
      <c r="GX611" s="46"/>
      <c r="GY611" s="46"/>
      <c r="GZ611" s="46"/>
      <c r="HA611" s="46"/>
      <c r="HB611" s="46"/>
      <c r="HC611" s="46"/>
      <c r="HD611" s="46"/>
      <c r="HE611" s="46"/>
      <c r="HF611" s="46"/>
      <c r="HG611" s="46"/>
      <c r="HH611" s="46"/>
      <c r="HI611" s="46"/>
      <c r="HJ611" s="46"/>
      <c r="HK611" s="46"/>
      <c r="HL611" s="46"/>
      <c r="HM611" s="46"/>
      <c r="HN611" s="46"/>
      <c r="HO611" s="46"/>
      <c r="HP611" s="46"/>
      <c r="HQ611" s="46"/>
      <c r="HR611" s="46"/>
      <c r="HS611" s="46"/>
      <c r="HT611" s="46"/>
      <c r="HU611" s="46"/>
      <c r="HV611" s="46"/>
      <c r="HW611" s="46"/>
      <c r="HX611" s="46"/>
      <c r="HY611" s="46"/>
      <c r="HZ611" s="46"/>
      <c r="IA611" s="46"/>
      <c r="IB611" s="46"/>
      <c r="IC611" s="46"/>
      <c r="ID611" s="46"/>
      <c r="IE611" s="46"/>
      <c r="IF611" s="46"/>
      <c r="IG611" s="46"/>
      <c r="IH611" s="46"/>
      <c r="II611" s="46"/>
      <c r="IJ611" s="46"/>
      <c r="IK611" s="46"/>
      <c r="IL611" s="46"/>
      <c r="IM611" s="46"/>
      <c r="IN611" s="46"/>
      <c r="IO611" s="46"/>
      <c r="IP611" s="46"/>
      <c r="IQ611" s="46"/>
      <c r="IR611" s="46"/>
      <c r="IS611" s="46"/>
      <c r="IT611" s="46"/>
      <c r="IU611" s="46"/>
      <c r="IV611" s="46"/>
      <c r="IW611" s="46"/>
      <c r="IX611" s="46"/>
      <c r="IY611" s="46"/>
      <c r="IZ611" s="46"/>
      <c r="JA611" s="46"/>
      <c r="JB611" s="46"/>
      <c r="JC611" s="46"/>
      <c r="JD611" s="46"/>
      <c r="JE611" s="46"/>
      <c r="JF611" s="46"/>
      <c r="JG611" s="46"/>
      <c r="JH611" s="46"/>
      <c r="JI611" s="46"/>
      <c r="JJ611" s="46"/>
      <c r="JK611" s="46"/>
      <c r="JL611" s="46"/>
      <c r="JM611" s="46"/>
      <c r="JN611" s="46"/>
      <c r="JO611" s="46"/>
      <c r="JP611" s="46"/>
      <c r="JQ611" s="46"/>
      <c r="JR611" s="46"/>
      <c r="JS611" s="46"/>
      <c r="JT611" s="46"/>
      <c r="JU611" s="46"/>
      <c r="JV611" s="46"/>
      <c r="JW611" s="46"/>
      <c r="JX611" s="46"/>
      <c r="JY611" s="46"/>
      <c r="JZ611" s="46"/>
      <c r="KA611" s="46"/>
      <c r="KB611" s="46"/>
      <c r="KC611" s="46"/>
      <c r="KD611" s="46"/>
      <c r="KE611" s="46"/>
      <c r="KF611" s="46"/>
      <c r="KG611" s="46"/>
      <c r="KH611" s="46"/>
      <c r="KI611" s="46"/>
      <c r="KJ611" s="46"/>
      <c r="KK611" s="46"/>
      <c r="KL611" s="46"/>
      <c r="KM611" s="46"/>
      <c r="KN611" s="46"/>
      <c r="KO611" s="46"/>
      <c r="KP611" s="234"/>
    </row>
    <row r="612" spans="1:302" s="52" customFormat="1" ht="51.75" thickBot="1" x14ac:dyDescent="0.3">
      <c r="A612" s="416"/>
      <c r="B612" s="417" t="s">
        <v>1686</v>
      </c>
      <c r="C612" s="419">
        <v>12150017</v>
      </c>
      <c r="D612" s="420">
        <v>40863</v>
      </c>
      <c r="E612" s="420">
        <v>40863</v>
      </c>
      <c r="F612" s="420">
        <v>42360</v>
      </c>
      <c r="G612" s="417">
        <v>-7777</v>
      </c>
      <c r="H612" s="417" t="s">
        <v>585</v>
      </c>
      <c r="I612" s="417" t="s">
        <v>702</v>
      </c>
      <c r="J612" s="417"/>
      <c r="K612" s="417" t="s">
        <v>71</v>
      </c>
      <c r="L612" s="417" t="s">
        <v>92</v>
      </c>
      <c r="M612" s="417" t="s">
        <v>70</v>
      </c>
      <c r="N612" s="417" t="s">
        <v>70</v>
      </c>
      <c r="O612" s="417" t="s">
        <v>7943</v>
      </c>
      <c r="P612" s="418" t="s">
        <v>84</v>
      </c>
      <c r="Q612" s="417" t="s">
        <v>559</v>
      </c>
      <c r="R612" s="417" t="s">
        <v>658</v>
      </c>
      <c r="S612" s="422" t="s">
        <v>1929</v>
      </c>
      <c r="T612" s="417" t="s">
        <v>1861</v>
      </c>
      <c r="U612" s="417">
        <v>-7777</v>
      </c>
      <c r="V612" s="417">
        <v>-7777</v>
      </c>
      <c r="W612" s="417">
        <v>-7777</v>
      </c>
      <c r="X612" s="417">
        <v>-7777</v>
      </c>
      <c r="Y612" s="417" t="s">
        <v>1861</v>
      </c>
      <c r="Z612" s="417" t="s">
        <v>1861</v>
      </c>
      <c r="AA612" s="417" t="s">
        <v>1861</v>
      </c>
      <c r="AB612" s="417" t="s">
        <v>1861</v>
      </c>
      <c r="AC612" s="417" t="s">
        <v>1861</v>
      </c>
      <c r="AD612" s="417" t="s">
        <v>1861</v>
      </c>
      <c r="AE612" s="417" t="s">
        <v>1861</v>
      </c>
      <c r="AF612" s="417" t="s">
        <v>687</v>
      </c>
      <c r="AG612" s="760"/>
      <c r="AH612" s="760"/>
      <c r="AI612" s="760"/>
      <c r="AJ612" s="575" t="s">
        <v>3832</v>
      </c>
      <c r="AK612" s="575" t="s">
        <v>7945</v>
      </c>
      <c r="AL612" s="417">
        <v>43</v>
      </c>
      <c r="AM612" s="417">
        <v>18</v>
      </c>
      <c r="AN612" s="1126">
        <v>35</v>
      </c>
      <c r="AO612" s="417">
        <v>25</v>
      </c>
      <c r="AP612" s="417">
        <v>5</v>
      </c>
      <c r="AQ612" s="417">
        <v>29.3</v>
      </c>
      <c r="AR612" s="417">
        <f t="shared" si="44"/>
        <v>43.30972222222222</v>
      </c>
      <c r="AS612" s="417">
        <f t="shared" si="45"/>
        <v>25.091472222222222</v>
      </c>
      <c r="AT612" s="417" t="s">
        <v>34</v>
      </c>
      <c r="AU612" s="760"/>
      <c r="AV612" s="1241"/>
      <c r="AW612" s="1300"/>
      <c r="AX612" s="1241"/>
      <c r="AY612" s="1300"/>
      <c r="AZ612" s="1241"/>
      <c r="BA612" s="1300"/>
      <c r="BB612" s="1241"/>
      <c r="BC612" s="1300"/>
      <c r="BD612" s="1241"/>
      <c r="BE612" s="1300"/>
      <c r="BF612" s="760"/>
      <c r="BG612" s="513"/>
      <c r="BH612" s="735"/>
      <c r="BI612" s="46"/>
      <c r="BJ612" s="46"/>
      <c r="BK612" s="46"/>
      <c r="BL612" s="46"/>
      <c r="BM612" s="46"/>
      <c r="BN612" s="46"/>
      <c r="BO612" s="46"/>
      <c r="BP612" s="46"/>
      <c r="BQ612" s="46"/>
      <c r="BR612" s="46"/>
      <c r="BS612" s="46"/>
      <c r="BT612" s="46"/>
      <c r="BU612" s="46"/>
      <c r="BV612" s="46"/>
      <c r="BW612" s="46"/>
      <c r="BX612" s="46"/>
      <c r="BY612" s="46"/>
      <c r="BZ612" s="46"/>
      <c r="CA612" s="46"/>
      <c r="CB612" s="46"/>
      <c r="CC612" s="46"/>
      <c r="CD612" s="46"/>
      <c r="CE612" s="46"/>
      <c r="CF612" s="46"/>
      <c r="CG612" s="46"/>
      <c r="CH612" s="46"/>
      <c r="CI612" s="46"/>
      <c r="CJ612" s="46"/>
      <c r="CK612" s="46"/>
      <c r="CL612" s="46"/>
      <c r="CM612" s="46"/>
      <c r="CN612" s="46"/>
      <c r="CO612" s="46"/>
      <c r="CP612" s="46"/>
      <c r="CQ612" s="46"/>
      <c r="CR612" s="46"/>
      <c r="CS612" s="46"/>
      <c r="CT612" s="46"/>
      <c r="CU612" s="46"/>
      <c r="CV612" s="46"/>
      <c r="CW612" s="46"/>
      <c r="CX612" s="46"/>
      <c r="CY612" s="46"/>
      <c r="CZ612" s="46"/>
      <c r="DA612" s="46"/>
      <c r="DB612" s="46"/>
      <c r="DC612" s="46"/>
      <c r="DD612" s="46"/>
      <c r="DE612" s="46"/>
      <c r="DF612" s="46"/>
      <c r="DG612" s="46"/>
      <c r="DH612" s="46"/>
      <c r="DI612" s="46"/>
      <c r="DJ612" s="46"/>
      <c r="DK612" s="46"/>
      <c r="DL612" s="46"/>
      <c r="DM612" s="46"/>
      <c r="DN612" s="46"/>
      <c r="DO612" s="46"/>
      <c r="DP612" s="46"/>
      <c r="DQ612" s="46"/>
      <c r="DR612" s="46"/>
      <c r="DS612" s="46"/>
      <c r="DT612" s="46"/>
      <c r="DU612" s="46"/>
      <c r="DV612" s="46"/>
      <c r="DW612" s="46"/>
      <c r="DX612" s="46"/>
      <c r="DY612" s="46"/>
      <c r="DZ612" s="46"/>
      <c r="EA612" s="46"/>
      <c r="EB612" s="46"/>
      <c r="EC612" s="46"/>
      <c r="ED612" s="46"/>
      <c r="EE612" s="46"/>
      <c r="EF612" s="46"/>
      <c r="EG612" s="46"/>
      <c r="EH612" s="46"/>
      <c r="EI612" s="46"/>
      <c r="EJ612" s="46"/>
      <c r="EK612" s="46"/>
      <c r="EL612" s="46"/>
      <c r="EM612" s="46"/>
      <c r="EN612" s="46"/>
      <c r="EO612" s="46"/>
      <c r="EP612" s="46"/>
      <c r="EQ612" s="46"/>
      <c r="ER612" s="46"/>
      <c r="ES612" s="46"/>
      <c r="ET612" s="46"/>
      <c r="EU612" s="46"/>
      <c r="EV612" s="46"/>
      <c r="EW612" s="46"/>
      <c r="EX612" s="46"/>
      <c r="EY612" s="46"/>
      <c r="EZ612" s="46"/>
      <c r="FA612" s="46"/>
      <c r="FB612" s="46"/>
      <c r="FC612" s="46"/>
      <c r="FD612" s="46"/>
      <c r="FE612" s="46"/>
      <c r="FF612" s="46"/>
      <c r="FG612" s="46"/>
      <c r="FH612" s="46"/>
      <c r="FI612" s="46"/>
      <c r="FJ612" s="46"/>
      <c r="FK612" s="46"/>
      <c r="FL612" s="46"/>
      <c r="FM612" s="46"/>
      <c r="FN612" s="46"/>
      <c r="FO612" s="46"/>
      <c r="FP612" s="46"/>
      <c r="FQ612" s="46"/>
      <c r="FR612" s="46"/>
      <c r="FS612" s="46"/>
      <c r="FT612" s="46"/>
      <c r="FU612" s="46"/>
      <c r="FV612" s="46"/>
      <c r="FW612" s="46"/>
      <c r="FX612" s="46"/>
      <c r="FY612" s="46"/>
      <c r="FZ612" s="46"/>
      <c r="GA612" s="46"/>
      <c r="GB612" s="46"/>
      <c r="GC612" s="46"/>
      <c r="GD612" s="46"/>
      <c r="GE612" s="46"/>
      <c r="GF612" s="46"/>
      <c r="GG612" s="46"/>
      <c r="GH612" s="46"/>
      <c r="GI612" s="46"/>
      <c r="GJ612" s="46"/>
      <c r="GK612" s="46"/>
      <c r="GL612" s="46"/>
      <c r="GM612" s="46"/>
      <c r="GN612" s="46"/>
      <c r="GO612" s="46"/>
      <c r="GP612" s="46"/>
      <c r="GQ612" s="46"/>
      <c r="GR612" s="46"/>
      <c r="GS612" s="46"/>
      <c r="GT612" s="46"/>
      <c r="GU612" s="46"/>
      <c r="GV612" s="46"/>
      <c r="GW612" s="46"/>
      <c r="GX612" s="46"/>
      <c r="GY612" s="46"/>
      <c r="GZ612" s="46"/>
      <c r="HA612" s="46"/>
      <c r="HB612" s="46"/>
      <c r="HC612" s="46"/>
      <c r="HD612" s="46"/>
      <c r="HE612" s="46"/>
      <c r="HF612" s="46"/>
      <c r="HG612" s="46"/>
      <c r="HH612" s="46"/>
      <c r="HI612" s="46"/>
      <c r="HJ612" s="46"/>
      <c r="HK612" s="46"/>
      <c r="HL612" s="46"/>
      <c r="HM612" s="46"/>
      <c r="HN612" s="46"/>
      <c r="HO612" s="46"/>
      <c r="HP612" s="46"/>
      <c r="HQ612" s="46"/>
      <c r="HR612" s="46"/>
      <c r="HS612" s="46"/>
      <c r="HT612" s="46"/>
      <c r="HU612" s="46"/>
      <c r="HV612" s="46"/>
      <c r="HW612" s="46"/>
      <c r="HX612" s="46"/>
      <c r="HY612" s="46"/>
      <c r="HZ612" s="46"/>
      <c r="IA612" s="46"/>
      <c r="IB612" s="46"/>
      <c r="IC612" s="46"/>
      <c r="ID612" s="46"/>
      <c r="IE612" s="46"/>
      <c r="IF612" s="46"/>
      <c r="IG612" s="46"/>
      <c r="IH612" s="46"/>
      <c r="II612" s="46"/>
      <c r="IJ612" s="46"/>
      <c r="IK612" s="46"/>
      <c r="IL612" s="46"/>
      <c r="IM612" s="46"/>
      <c r="IN612" s="46"/>
      <c r="IO612" s="46"/>
      <c r="IP612" s="46"/>
      <c r="IQ612" s="46"/>
      <c r="IR612" s="46"/>
      <c r="IS612" s="46"/>
      <c r="IT612" s="46"/>
      <c r="IU612" s="46"/>
      <c r="IV612" s="46"/>
      <c r="IW612" s="46"/>
      <c r="IX612" s="46"/>
      <c r="IY612" s="46"/>
      <c r="IZ612" s="46"/>
      <c r="JA612" s="46"/>
      <c r="JB612" s="46"/>
      <c r="JC612" s="46"/>
      <c r="JD612" s="46"/>
      <c r="JE612" s="46"/>
      <c r="JF612" s="46"/>
      <c r="JG612" s="46"/>
      <c r="JH612" s="46"/>
      <c r="JI612" s="46"/>
      <c r="JJ612" s="46"/>
      <c r="JK612" s="46"/>
      <c r="JL612" s="46"/>
      <c r="JM612" s="46"/>
      <c r="JN612" s="46"/>
      <c r="JO612" s="46"/>
      <c r="JP612" s="46"/>
      <c r="JQ612" s="46"/>
      <c r="JR612" s="46"/>
      <c r="JS612" s="46"/>
      <c r="JT612" s="46"/>
      <c r="JU612" s="46"/>
      <c r="JV612" s="46"/>
      <c r="JW612" s="46"/>
      <c r="JX612" s="46"/>
      <c r="JY612" s="46"/>
      <c r="JZ612" s="46"/>
      <c r="KA612" s="46"/>
      <c r="KB612" s="46"/>
      <c r="KC612" s="46"/>
      <c r="KD612" s="46"/>
      <c r="KE612" s="46"/>
      <c r="KF612" s="46"/>
      <c r="KG612" s="46"/>
      <c r="KH612" s="46"/>
      <c r="KI612" s="46"/>
      <c r="KJ612" s="46"/>
      <c r="KK612" s="46"/>
      <c r="KL612" s="46"/>
      <c r="KM612" s="46"/>
      <c r="KN612" s="46"/>
      <c r="KO612" s="46"/>
      <c r="KP612" s="234"/>
    </row>
    <row r="613" spans="1:302" s="52" customFormat="1" ht="38.25" x14ac:dyDescent="0.25">
      <c r="A613" s="170">
        <v>184</v>
      </c>
      <c r="B613" s="170" t="s">
        <v>2597</v>
      </c>
      <c r="C613" s="176">
        <v>12150118</v>
      </c>
      <c r="D613" s="186">
        <v>41025</v>
      </c>
      <c r="E613" s="186">
        <v>41025</v>
      </c>
      <c r="F613" s="186">
        <v>42360</v>
      </c>
      <c r="G613" s="174">
        <v>-7777</v>
      </c>
      <c r="H613" s="170" t="s">
        <v>587</v>
      </c>
      <c r="I613" s="170" t="s">
        <v>1210</v>
      </c>
      <c r="J613" s="170"/>
      <c r="K613" s="170" t="s">
        <v>50</v>
      </c>
      <c r="L613" s="170" t="s">
        <v>50</v>
      </c>
      <c r="M613" s="170" t="s">
        <v>50</v>
      </c>
      <c r="N613" s="170" t="s">
        <v>74</v>
      </c>
      <c r="O613" s="170" t="s">
        <v>7946</v>
      </c>
      <c r="P613" s="175">
        <v>55782</v>
      </c>
      <c r="Q613" s="170" t="s">
        <v>559</v>
      </c>
      <c r="R613" s="170" t="s">
        <v>658</v>
      </c>
      <c r="S613" s="291" t="s">
        <v>1929</v>
      </c>
      <c r="T613" s="170">
        <v>57.94</v>
      </c>
      <c r="U613" s="174">
        <v>-7777</v>
      </c>
      <c r="V613" s="174">
        <v>-7777</v>
      </c>
      <c r="W613" s="174">
        <v>-7777</v>
      </c>
      <c r="X613" s="174">
        <v>-7777</v>
      </c>
      <c r="Y613" s="146">
        <v>382.5</v>
      </c>
      <c r="Z613" s="170">
        <v>20.12</v>
      </c>
      <c r="AA613" s="170">
        <v>7.694</v>
      </c>
      <c r="AB613" s="170">
        <v>0.8</v>
      </c>
      <c r="AC613" s="170">
        <v>6100</v>
      </c>
      <c r="AD613" s="170">
        <v>-9999</v>
      </c>
      <c r="AE613" s="170">
        <v>6100</v>
      </c>
      <c r="AF613" s="757" t="s">
        <v>2598</v>
      </c>
      <c r="AG613" s="170">
        <v>4729494.09</v>
      </c>
      <c r="AH613" s="170">
        <v>8581390.0500000007</v>
      </c>
      <c r="AI613" s="757">
        <v>47.524999999999999</v>
      </c>
      <c r="AJ613" s="164" t="s">
        <v>3833</v>
      </c>
      <c r="AK613" s="164" t="s">
        <v>3834</v>
      </c>
      <c r="AL613" s="170">
        <v>43</v>
      </c>
      <c r="AM613" s="170">
        <v>29</v>
      </c>
      <c r="AN613" s="1118">
        <v>49.6</v>
      </c>
      <c r="AO613" s="170">
        <v>24</v>
      </c>
      <c r="AP613" s="170">
        <v>14</v>
      </c>
      <c r="AQ613" s="170">
        <v>32.6</v>
      </c>
      <c r="AR613" s="170">
        <f t="shared" si="44"/>
        <v>43.49711111111111</v>
      </c>
      <c r="AS613" s="170">
        <f t="shared" si="45"/>
        <v>24.24238888888889</v>
      </c>
      <c r="AT613" s="170" t="s">
        <v>34</v>
      </c>
      <c r="AU613" s="757"/>
      <c r="AV613" s="1235"/>
      <c r="AW613" s="1294"/>
      <c r="AX613" s="1235"/>
      <c r="AY613" s="1294"/>
      <c r="AZ613" s="1235"/>
      <c r="BA613" s="1294"/>
      <c r="BB613" s="1235"/>
      <c r="BC613" s="1294"/>
      <c r="BD613" s="1235"/>
      <c r="BE613" s="1294"/>
      <c r="BF613" s="757"/>
      <c r="BG613" s="148"/>
      <c r="BH613" s="230"/>
      <c r="BI613" s="46"/>
      <c r="BJ613" s="46"/>
      <c r="BK613" s="46"/>
      <c r="BL613" s="46"/>
      <c r="BM613" s="46"/>
      <c r="BN613" s="46"/>
      <c r="BO613" s="46"/>
      <c r="BP613" s="46"/>
      <c r="BQ613" s="46"/>
      <c r="BR613" s="46"/>
      <c r="BS613" s="46"/>
      <c r="BT613" s="46"/>
      <c r="BU613" s="46"/>
      <c r="BV613" s="46"/>
      <c r="BW613" s="46"/>
      <c r="BX613" s="46"/>
      <c r="BY613" s="46"/>
      <c r="BZ613" s="46"/>
      <c r="CA613" s="46"/>
      <c r="CB613" s="46"/>
      <c r="CC613" s="46"/>
      <c r="CD613" s="46"/>
      <c r="CE613" s="46"/>
      <c r="CF613" s="46"/>
      <c r="CG613" s="46"/>
      <c r="CH613" s="46"/>
      <c r="CI613" s="46"/>
      <c r="CJ613" s="46"/>
      <c r="CK613" s="46"/>
      <c r="CL613" s="46"/>
      <c r="CM613" s="46"/>
      <c r="CN613" s="46"/>
      <c r="CO613" s="46"/>
      <c r="CP613" s="46"/>
      <c r="CQ613" s="46"/>
      <c r="CR613" s="46"/>
      <c r="CS613" s="46"/>
      <c r="CT613" s="46"/>
      <c r="CU613" s="46"/>
      <c r="CV613" s="46"/>
      <c r="CW613" s="46"/>
      <c r="CX613" s="46"/>
      <c r="CY613" s="46"/>
      <c r="CZ613" s="46"/>
      <c r="DA613" s="46"/>
      <c r="DB613" s="46"/>
      <c r="DC613" s="46"/>
      <c r="DD613" s="46"/>
      <c r="DE613" s="46"/>
      <c r="DF613" s="46"/>
      <c r="DG613" s="46"/>
      <c r="DH613" s="46"/>
      <c r="DI613" s="46"/>
      <c r="DJ613" s="46"/>
      <c r="DK613" s="46"/>
      <c r="DL613" s="46"/>
      <c r="DM613" s="46"/>
      <c r="DN613" s="46"/>
      <c r="DO613" s="46"/>
      <c r="DP613" s="46"/>
      <c r="DQ613" s="46"/>
      <c r="DR613" s="46"/>
      <c r="DS613" s="46"/>
      <c r="DT613" s="46"/>
      <c r="DU613" s="46"/>
      <c r="DV613" s="46"/>
      <c r="DW613" s="46"/>
      <c r="DX613" s="46"/>
      <c r="DY613" s="46"/>
      <c r="DZ613" s="46"/>
      <c r="EA613" s="46"/>
      <c r="EB613" s="46"/>
      <c r="EC613" s="46"/>
      <c r="ED613" s="46"/>
      <c r="EE613" s="46"/>
      <c r="EF613" s="46"/>
      <c r="EG613" s="46"/>
      <c r="EH613" s="46"/>
      <c r="EI613" s="46"/>
      <c r="EJ613" s="46"/>
      <c r="EK613" s="46"/>
      <c r="EL613" s="46"/>
      <c r="EM613" s="46"/>
      <c r="EN613" s="46"/>
      <c r="EO613" s="46"/>
      <c r="EP613" s="46"/>
      <c r="EQ613" s="46"/>
      <c r="ER613" s="46"/>
      <c r="ES613" s="46"/>
      <c r="ET613" s="46"/>
      <c r="EU613" s="46"/>
      <c r="EV613" s="46"/>
      <c r="EW613" s="46"/>
      <c r="EX613" s="46"/>
      <c r="EY613" s="46"/>
      <c r="EZ613" s="46"/>
      <c r="FA613" s="46"/>
      <c r="FB613" s="46"/>
      <c r="FC613" s="46"/>
      <c r="FD613" s="46"/>
      <c r="FE613" s="46"/>
      <c r="FF613" s="46"/>
      <c r="FG613" s="46"/>
      <c r="FH613" s="46"/>
      <c r="FI613" s="46"/>
      <c r="FJ613" s="46"/>
      <c r="FK613" s="46"/>
      <c r="FL613" s="46"/>
      <c r="FM613" s="46"/>
      <c r="FN613" s="46"/>
      <c r="FO613" s="46"/>
      <c r="FP613" s="46"/>
      <c r="FQ613" s="46"/>
      <c r="FR613" s="46"/>
      <c r="FS613" s="46"/>
      <c r="FT613" s="46"/>
      <c r="FU613" s="46"/>
      <c r="FV613" s="46"/>
      <c r="FW613" s="46"/>
      <c r="FX613" s="46"/>
      <c r="FY613" s="46"/>
      <c r="FZ613" s="46"/>
      <c r="GA613" s="46"/>
      <c r="GB613" s="46"/>
      <c r="GC613" s="46"/>
      <c r="GD613" s="46"/>
      <c r="GE613" s="46"/>
      <c r="GF613" s="46"/>
      <c r="GG613" s="46"/>
      <c r="GH613" s="46"/>
      <c r="GI613" s="46"/>
      <c r="GJ613" s="46"/>
      <c r="GK613" s="46"/>
      <c r="GL613" s="46"/>
      <c r="GM613" s="46"/>
      <c r="GN613" s="46"/>
      <c r="GO613" s="46"/>
      <c r="GP613" s="46"/>
      <c r="GQ613" s="46"/>
      <c r="GR613" s="46"/>
      <c r="GS613" s="46"/>
      <c r="GT613" s="46"/>
      <c r="GU613" s="46"/>
      <c r="GV613" s="46"/>
      <c r="GW613" s="46"/>
      <c r="GX613" s="46"/>
      <c r="GY613" s="46"/>
      <c r="GZ613" s="46"/>
      <c r="HA613" s="46"/>
      <c r="HB613" s="46"/>
      <c r="HC613" s="46"/>
      <c r="HD613" s="46"/>
      <c r="HE613" s="46"/>
      <c r="HF613" s="46"/>
      <c r="HG613" s="46"/>
      <c r="HH613" s="46"/>
      <c r="HI613" s="46"/>
      <c r="HJ613" s="46"/>
      <c r="HK613" s="46"/>
      <c r="HL613" s="46"/>
      <c r="HM613" s="46"/>
      <c r="HN613" s="46"/>
      <c r="HO613" s="46"/>
      <c r="HP613" s="46"/>
      <c r="HQ613" s="46"/>
      <c r="HR613" s="46"/>
      <c r="HS613" s="46"/>
      <c r="HT613" s="46"/>
      <c r="HU613" s="46"/>
      <c r="HV613" s="46"/>
      <c r="HW613" s="46"/>
      <c r="HX613" s="46"/>
      <c r="HY613" s="46"/>
      <c r="HZ613" s="46"/>
      <c r="IA613" s="46"/>
      <c r="IB613" s="46"/>
      <c r="IC613" s="46"/>
      <c r="ID613" s="46"/>
      <c r="IE613" s="46"/>
      <c r="IF613" s="46"/>
      <c r="IG613" s="46"/>
      <c r="IH613" s="46"/>
      <c r="II613" s="46"/>
      <c r="IJ613" s="46"/>
      <c r="IK613" s="46"/>
      <c r="IL613" s="46"/>
      <c r="IM613" s="46"/>
      <c r="IN613" s="46"/>
      <c r="IO613" s="46"/>
      <c r="IP613" s="46"/>
      <c r="IQ613" s="46"/>
      <c r="IR613" s="46"/>
      <c r="IS613" s="46"/>
      <c r="IT613" s="46"/>
      <c r="IU613" s="46"/>
      <c r="IV613" s="46"/>
      <c r="IW613" s="46"/>
      <c r="IX613" s="46"/>
      <c r="IY613" s="46"/>
      <c r="IZ613" s="46"/>
      <c r="JA613" s="46"/>
      <c r="JB613" s="46"/>
      <c r="JC613" s="46"/>
      <c r="JD613" s="46"/>
      <c r="JE613" s="46"/>
      <c r="JF613" s="46"/>
      <c r="JG613" s="46"/>
      <c r="JH613" s="46"/>
      <c r="JI613" s="46"/>
      <c r="JJ613" s="46"/>
      <c r="JK613" s="46"/>
      <c r="JL613" s="46"/>
      <c r="JM613" s="46"/>
      <c r="JN613" s="46"/>
      <c r="JO613" s="46"/>
      <c r="JP613" s="46"/>
      <c r="JQ613" s="46"/>
      <c r="JR613" s="46"/>
      <c r="JS613" s="46"/>
      <c r="JT613" s="46"/>
      <c r="JU613" s="46"/>
      <c r="JV613" s="46"/>
      <c r="JW613" s="46"/>
      <c r="JX613" s="46"/>
      <c r="JY613" s="46"/>
      <c r="JZ613" s="46"/>
      <c r="KA613" s="46"/>
      <c r="KB613" s="46"/>
      <c r="KC613" s="46"/>
      <c r="KD613" s="46"/>
      <c r="KE613" s="46"/>
      <c r="KF613" s="46"/>
      <c r="KG613" s="46"/>
      <c r="KH613" s="46"/>
      <c r="KI613" s="46"/>
      <c r="KJ613" s="46"/>
      <c r="KK613" s="46"/>
      <c r="KL613" s="46"/>
      <c r="KM613" s="46"/>
      <c r="KN613" s="46"/>
      <c r="KO613" s="46"/>
      <c r="KP613" s="234"/>
    </row>
    <row r="614" spans="1:302" s="52" customFormat="1" ht="39" thickBot="1" x14ac:dyDescent="0.3">
      <c r="A614" s="169"/>
      <c r="B614" s="169" t="s">
        <v>2597</v>
      </c>
      <c r="C614" s="159">
        <v>12150118</v>
      </c>
      <c r="D614" s="113">
        <v>41025</v>
      </c>
      <c r="E614" s="113">
        <v>41025</v>
      </c>
      <c r="F614" s="113">
        <v>42360</v>
      </c>
      <c r="G614" s="161">
        <v>-7777</v>
      </c>
      <c r="H614" s="169" t="s">
        <v>587</v>
      </c>
      <c r="I614" s="169" t="s">
        <v>1210</v>
      </c>
      <c r="J614" s="169"/>
      <c r="K614" s="169" t="s">
        <v>50</v>
      </c>
      <c r="L614" s="169" t="s">
        <v>50</v>
      </c>
      <c r="M614" s="169" t="s">
        <v>50</v>
      </c>
      <c r="N614" s="169" t="s">
        <v>74</v>
      </c>
      <c r="O614" s="169" t="s">
        <v>7946</v>
      </c>
      <c r="P614" s="112">
        <v>55782</v>
      </c>
      <c r="Q614" s="169" t="s">
        <v>559</v>
      </c>
      <c r="R614" s="169" t="s">
        <v>658</v>
      </c>
      <c r="S614" s="604" t="s">
        <v>1929</v>
      </c>
      <c r="T614" s="161" t="s">
        <v>1861</v>
      </c>
      <c r="U614" s="161">
        <v>-7777</v>
      </c>
      <c r="V614" s="161">
        <v>-7777</v>
      </c>
      <c r="W614" s="161">
        <v>-7777</v>
      </c>
      <c r="X614" s="161">
        <v>-7777</v>
      </c>
      <c r="Y614" s="161" t="s">
        <v>1861</v>
      </c>
      <c r="Z614" s="161" t="s">
        <v>1861</v>
      </c>
      <c r="AA614" s="161" t="s">
        <v>1861</v>
      </c>
      <c r="AB614" s="161" t="s">
        <v>1861</v>
      </c>
      <c r="AC614" s="161" t="s">
        <v>1861</v>
      </c>
      <c r="AD614" s="161" t="s">
        <v>1861</v>
      </c>
      <c r="AE614" s="161" t="s">
        <v>1861</v>
      </c>
      <c r="AF614" s="737" t="s">
        <v>2598</v>
      </c>
      <c r="AG614" s="169">
        <v>4729594.9000000004</v>
      </c>
      <c r="AH614" s="169">
        <v>8581100.3800000008</v>
      </c>
      <c r="AI614" s="737">
        <v>48.006</v>
      </c>
      <c r="AJ614" s="162" t="s">
        <v>3835</v>
      </c>
      <c r="AK614" s="162" t="s">
        <v>3836</v>
      </c>
      <c r="AL614" s="169">
        <v>43</v>
      </c>
      <c r="AM614" s="169">
        <v>29</v>
      </c>
      <c r="AN614" s="1110">
        <v>53</v>
      </c>
      <c r="AO614" s="169">
        <v>24</v>
      </c>
      <c r="AP614" s="169">
        <v>14</v>
      </c>
      <c r="AQ614" s="169">
        <v>19.8</v>
      </c>
      <c r="AR614" s="169">
        <f t="shared" si="44"/>
        <v>43.49805555555556</v>
      </c>
      <c r="AS614" s="169">
        <f t="shared" si="45"/>
        <v>24.238833333333336</v>
      </c>
      <c r="AT614" s="169" t="s">
        <v>34</v>
      </c>
      <c r="AU614" s="737"/>
      <c r="AV614" s="1242"/>
      <c r="AW614" s="1301"/>
      <c r="AX614" s="1242"/>
      <c r="AY614" s="1301"/>
      <c r="AZ614" s="1242"/>
      <c r="BA614" s="1301"/>
      <c r="BB614" s="1242"/>
      <c r="BC614" s="1301"/>
      <c r="BD614" s="1242"/>
      <c r="BE614" s="1301"/>
      <c r="BF614" s="737"/>
      <c r="BG614" s="158"/>
      <c r="BH614" s="230"/>
      <c r="BI614" s="46"/>
      <c r="BJ614" s="46"/>
      <c r="BK614" s="46"/>
      <c r="BL614" s="46"/>
      <c r="BM614" s="46"/>
      <c r="BN614" s="46"/>
      <c r="BO614" s="46"/>
      <c r="BP614" s="46"/>
      <c r="BQ614" s="46"/>
      <c r="BR614" s="46"/>
      <c r="BS614" s="46"/>
      <c r="BT614" s="46"/>
      <c r="BU614" s="46"/>
      <c r="BV614" s="46"/>
      <c r="BW614" s="46"/>
      <c r="BX614" s="46"/>
      <c r="BY614" s="46"/>
      <c r="BZ614" s="46"/>
      <c r="CA614" s="46"/>
      <c r="CB614" s="46"/>
      <c r="CC614" s="46"/>
      <c r="CD614" s="46"/>
      <c r="CE614" s="46"/>
      <c r="CF614" s="46"/>
      <c r="CG614" s="46"/>
      <c r="CH614" s="46"/>
      <c r="CI614" s="46"/>
      <c r="CJ614" s="46"/>
      <c r="CK614" s="46"/>
      <c r="CL614" s="46"/>
      <c r="CM614" s="46"/>
      <c r="CN614" s="46"/>
      <c r="CO614" s="46"/>
      <c r="CP614" s="46"/>
      <c r="CQ614" s="46"/>
      <c r="CR614" s="46"/>
      <c r="CS614" s="46"/>
      <c r="CT614" s="46"/>
      <c r="CU614" s="46"/>
      <c r="CV614" s="46"/>
      <c r="CW614" s="46"/>
      <c r="CX614" s="46"/>
      <c r="CY614" s="46"/>
      <c r="CZ614" s="46"/>
      <c r="DA614" s="46"/>
      <c r="DB614" s="46"/>
      <c r="DC614" s="46"/>
      <c r="DD614" s="46"/>
      <c r="DE614" s="46"/>
      <c r="DF614" s="46"/>
      <c r="DG614" s="46"/>
      <c r="DH614" s="46"/>
      <c r="DI614" s="46"/>
      <c r="DJ614" s="46"/>
      <c r="DK614" s="46"/>
      <c r="DL614" s="46"/>
      <c r="DM614" s="46"/>
      <c r="DN614" s="46"/>
      <c r="DO614" s="46"/>
      <c r="DP614" s="46"/>
      <c r="DQ614" s="46"/>
      <c r="DR614" s="46"/>
      <c r="DS614" s="46"/>
      <c r="DT614" s="46"/>
      <c r="DU614" s="46"/>
      <c r="DV614" s="46"/>
      <c r="DW614" s="46"/>
      <c r="DX614" s="46"/>
      <c r="DY614" s="46"/>
      <c r="DZ614" s="46"/>
      <c r="EA614" s="46"/>
      <c r="EB614" s="46"/>
      <c r="EC614" s="46"/>
      <c r="ED614" s="46"/>
      <c r="EE614" s="46"/>
      <c r="EF614" s="46"/>
      <c r="EG614" s="46"/>
      <c r="EH614" s="46"/>
      <c r="EI614" s="46"/>
      <c r="EJ614" s="46"/>
      <c r="EK614" s="46"/>
      <c r="EL614" s="46"/>
      <c r="EM614" s="46"/>
      <c r="EN614" s="46"/>
      <c r="EO614" s="46"/>
      <c r="EP614" s="46"/>
      <c r="EQ614" s="46"/>
      <c r="ER614" s="46"/>
      <c r="ES614" s="46"/>
      <c r="ET614" s="46"/>
      <c r="EU614" s="46"/>
      <c r="EV614" s="46"/>
      <c r="EW614" s="46"/>
      <c r="EX614" s="46"/>
      <c r="EY614" s="46"/>
      <c r="EZ614" s="46"/>
      <c r="FA614" s="46"/>
      <c r="FB614" s="46"/>
      <c r="FC614" s="46"/>
      <c r="FD614" s="46"/>
      <c r="FE614" s="46"/>
      <c r="FF614" s="46"/>
      <c r="FG614" s="46"/>
      <c r="FH614" s="46"/>
      <c r="FI614" s="46"/>
      <c r="FJ614" s="46"/>
      <c r="FK614" s="46"/>
      <c r="FL614" s="46"/>
      <c r="FM614" s="46"/>
      <c r="FN614" s="46"/>
      <c r="FO614" s="46"/>
      <c r="FP614" s="46"/>
      <c r="FQ614" s="46"/>
      <c r="FR614" s="46"/>
      <c r="FS614" s="46"/>
      <c r="FT614" s="46"/>
      <c r="FU614" s="46"/>
      <c r="FV614" s="46"/>
      <c r="FW614" s="46"/>
      <c r="FX614" s="46"/>
      <c r="FY614" s="46"/>
      <c r="FZ614" s="46"/>
      <c r="GA614" s="46"/>
      <c r="GB614" s="46"/>
      <c r="GC614" s="46"/>
      <c r="GD614" s="46"/>
      <c r="GE614" s="46"/>
      <c r="GF614" s="46"/>
      <c r="GG614" s="46"/>
      <c r="GH614" s="46"/>
      <c r="GI614" s="46"/>
      <c r="GJ614" s="46"/>
      <c r="GK614" s="46"/>
      <c r="GL614" s="46"/>
      <c r="GM614" s="46"/>
      <c r="GN614" s="46"/>
      <c r="GO614" s="46"/>
      <c r="GP614" s="46"/>
      <c r="GQ614" s="46"/>
      <c r="GR614" s="46"/>
      <c r="GS614" s="46"/>
      <c r="GT614" s="46"/>
      <c r="GU614" s="46"/>
      <c r="GV614" s="46"/>
      <c r="GW614" s="46"/>
      <c r="GX614" s="46"/>
      <c r="GY614" s="46"/>
      <c r="GZ614" s="46"/>
      <c r="HA614" s="46"/>
      <c r="HB614" s="46"/>
      <c r="HC614" s="46"/>
      <c r="HD614" s="46"/>
      <c r="HE614" s="46"/>
      <c r="HF614" s="46"/>
      <c r="HG614" s="46"/>
      <c r="HH614" s="46"/>
      <c r="HI614" s="46"/>
      <c r="HJ614" s="46"/>
      <c r="HK614" s="46"/>
      <c r="HL614" s="46"/>
      <c r="HM614" s="46"/>
      <c r="HN614" s="46"/>
      <c r="HO614" s="46"/>
      <c r="HP614" s="46"/>
      <c r="HQ614" s="46"/>
      <c r="HR614" s="46"/>
      <c r="HS614" s="46"/>
      <c r="HT614" s="46"/>
      <c r="HU614" s="46"/>
      <c r="HV614" s="46"/>
      <c r="HW614" s="46"/>
      <c r="HX614" s="46"/>
      <c r="HY614" s="46"/>
      <c r="HZ614" s="46"/>
      <c r="IA614" s="46"/>
      <c r="IB614" s="46"/>
      <c r="IC614" s="46"/>
      <c r="ID614" s="46"/>
      <c r="IE614" s="46"/>
      <c r="IF614" s="46"/>
      <c r="IG614" s="46"/>
      <c r="IH614" s="46"/>
      <c r="II614" s="46"/>
      <c r="IJ614" s="46"/>
      <c r="IK614" s="46"/>
      <c r="IL614" s="46"/>
      <c r="IM614" s="46"/>
      <c r="IN614" s="46"/>
      <c r="IO614" s="46"/>
      <c r="IP614" s="46"/>
      <c r="IQ614" s="46"/>
      <c r="IR614" s="46"/>
      <c r="IS614" s="46"/>
      <c r="IT614" s="46"/>
      <c r="IU614" s="46"/>
      <c r="IV614" s="46"/>
      <c r="IW614" s="46"/>
      <c r="IX614" s="46"/>
      <c r="IY614" s="46"/>
      <c r="IZ614" s="46"/>
      <c r="JA614" s="46"/>
      <c r="JB614" s="46"/>
      <c r="JC614" s="46"/>
      <c r="JD614" s="46"/>
      <c r="JE614" s="46"/>
      <c r="JF614" s="46"/>
      <c r="JG614" s="46"/>
      <c r="JH614" s="46"/>
      <c r="JI614" s="46"/>
      <c r="JJ614" s="46"/>
      <c r="JK614" s="46"/>
      <c r="JL614" s="46"/>
      <c r="JM614" s="46"/>
      <c r="JN614" s="46"/>
      <c r="JO614" s="46"/>
      <c r="JP614" s="46"/>
      <c r="JQ614" s="46"/>
      <c r="JR614" s="46"/>
      <c r="JS614" s="46"/>
      <c r="JT614" s="46"/>
      <c r="JU614" s="46"/>
      <c r="JV614" s="46"/>
      <c r="JW614" s="46"/>
      <c r="JX614" s="46"/>
      <c r="JY614" s="46"/>
      <c r="JZ614" s="46"/>
      <c r="KA614" s="46"/>
      <c r="KB614" s="46"/>
      <c r="KC614" s="46"/>
      <c r="KD614" s="46"/>
      <c r="KE614" s="46"/>
      <c r="KF614" s="46"/>
      <c r="KG614" s="46"/>
      <c r="KH614" s="46"/>
      <c r="KI614" s="46"/>
      <c r="KJ614" s="46"/>
      <c r="KK614" s="46"/>
      <c r="KL614" s="46"/>
      <c r="KM614" s="46"/>
      <c r="KN614" s="46"/>
      <c r="KO614" s="46"/>
      <c r="KP614" s="234"/>
    </row>
    <row r="615" spans="1:302" s="52" customFormat="1" ht="25.5" x14ac:dyDescent="0.25">
      <c r="A615" s="424">
        <v>185</v>
      </c>
      <c r="B615" s="425" t="s">
        <v>2599</v>
      </c>
      <c r="C615" s="427">
        <v>12150119</v>
      </c>
      <c r="D615" s="428">
        <v>41051</v>
      </c>
      <c r="E615" s="428">
        <v>41051</v>
      </c>
      <c r="F615" s="428">
        <v>42360</v>
      </c>
      <c r="G615" s="429">
        <v>-7777</v>
      </c>
      <c r="H615" s="425" t="s">
        <v>649</v>
      </c>
      <c r="I615" s="425" t="s">
        <v>1210</v>
      </c>
      <c r="J615" s="425"/>
      <c r="K615" s="425" t="s">
        <v>50</v>
      </c>
      <c r="L615" s="425" t="s">
        <v>1596</v>
      </c>
      <c r="M615" s="425" t="s">
        <v>301</v>
      </c>
      <c r="N615" s="425" t="s">
        <v>217</v>
      </c>
      <c r="O615" s="425" t="s">
        <v>2600</v>
      </c>
      <c r="P615" s="426">
        <v>27317</v>
      </c>
      <c r="Q615" s="425" t="s">
        <v>559</v>
      </c>
      <c r="R615" s="425" t="s">
        <v>658</v>
      </c>
      <c r="S615" s="650" t="s">
        <v>1929</v>
      </c>
      <c r="T615" s="425">
        <v>39.08</v>
      </c>
      <c r="U615" s="429">
        <v>-7777</v>
      </c>
      <c r="V615" s="429">
        <v>-7777</v>
      </c>
      <c r="W615" s="429">
        <v>-7777</v>
      </c>
      <c r="X615" s="429">
        <v>-7777</v>
      </c>
      <c r="Y615" s="477">
        <v>118.5</v>
      </c>
      <c r="Z615" s="425">
        <v>21.75</v>
      </c>
      <c r="AA615" s="425">
        <v>2821</v>
      </c>
      <c r="AB615" s="425">
        <v>1.5</v>
      </c>
      <c r="AC615" s="425">
        <v>15000</v>
      </c>
      <c r="AD615" s="425">
        <v>-9999</v>
      </c>
      <c r="AE615" s="425">
        <v>6000</v>
      </c>
      <c r="AF615" s="425" t="s">
        <v>2601</v>
      </c>
      <c r="AG615" s="758" t="s">
        <v>7947</v>
      </c>
      <c r="AH615" s="758"/>
      <c r="AI615" s="758"/>
      <c r="AJ615" s="574" t="s">
        <v>3837</v>
      </c>
      <c r="AK615" s="574" t="s">
        <v>3838</v>
      </c>
      <c r="AL615" s="425">
        <v>43</v>
      </c>
      <c r="AM615" s="425">
        <v>4</v>
      </c>
      <c r="AN615" s="1125">
        <v>31.6</v>
      </c>
      <c r="AO615" s="425">
        <v>23</v>
      </c>
      <c r="AP615" s="425">
        <v>39</v>
      </c>
      <c r="AQ615" s="425">
        <v>47.4</v>
      </c>
      <c r="AR615" s="425">
        <f t="shared" si="44"/>
        <v>43.07544444444445</v>
      </c>
      <c r="AS615" s="425">
        <f t="shared" si="45"/>
        <v>23.663166666666665</v>
      </c>
      <c r="AT615" s="425" t="s">
        <v>34</v>
      </c>
      <c r="AU615" s="758"/>
      <c r="AV615" s="1246"/>
      <c r="AW615" s="1305"/>
      <c r="AX615" s="1246"/>
      <c r="AY615" s="1305"/>
      <c r="AZ615" s="1246"/>
      <c r="BA615" s="1305"/>
      <c r="BB615" s="1246"/>
      <c r="BC615" s="1305"/>
      <c r="BD615" s="1246"/>
      <c r="BE615" s="1305"/>
      <c r="BF615" s="758"/>
      <c r="BG615" s="431"/>
      <c r="BH615" s="735"/>
      <c r="BI615" s="46"/>
      <c r="BJ615" s="46"/>
      <c r="BK615" s="46"/>
      <c r="BL615" s="46"/>
      <c r="BM615" s="46"/>
      <c r="BN615" s="46"/>
      <c r="BO615" s="46"/>
      <c r="BP615" s="46"/>
      <c r="BQ615" s="46"/>
      <c r="BR615" s="46"/>
      <c r="BS615" s="46"/>
      <c r="BT615" s="46"/>
      <c r="BU615" s="46"/>
      <c r="BV615" s="46"/>
      <c r="BW615" s="46"/>
      <c r="BX615" s="46"/>
      <c r="BY615" s="46"/>
      <c r="BZ615" s="46"/>
      <c r="CA615" s="46"/>
      <c r="CB615" s="46"/>
      <c r="CC615" s="46"/>
      <c r="CD615" s="46"/>
      <c r="CE615" s="46"/>
      <c r="CF615" s="46"/>
      <c r="CG615" s="46"/>
      <c r="CH615" s="46"/>
      <c r="CI615" s="46"/>
      <c r="CJ615" s="46"/>
      <c r="CK615" s="46"/>
      <c r="CL615" s="46"/>
      <c r="CM615" s="46"/>
      <c r="CN615" s="46"/>
      <c r="CO615" s="46"/>
      <c r="CP615" s="46"/>
      <c r="CQ615" s="46"/>
      <c r="CR615" s="46"/>
      <c r="CS615" s="46"/>
      <c r="CT615" s="46"/>
      <c r="CU615" s="46"/>
      <c r="CV615" s="46"/>
      <c r="CW615" s="46"/>
      <c r="CX615" s="46"/>
      <c r="CY615" s="46"/>
      <c r="CZ615" s="46"/>
      <c r="DA615" s="46"/>
      <c r="DB615" s="46"/>
      <c r="DC615" s="46"/>
      <c r="DD615" s="46"/>
      <c r="DE615" s="46"/>
      <c r="DF615" s="46"/>
      <c r="DG615" s="46"/>
      <c r="DH615" s="46"/>
      <c r="DI615" s="46"/>
      <c r="DJ615" s="46"/>
      <c r="DK615" s="46"/>
      <c r="DL615" s="46"/>
      <c r="DM615" s="46"/>
      <c r="DN615" s="46"/>
      <c r="DO615" s="46"/>
      <c r="DP615" s="46"/>
      <c r="DQ615" s="46"/>
      <c r="DR615" s="46"/>
      <c r="DS615" s="46"/>
      <c r="DT615" s="46"/>
      <c r="DU615" s="46"/>
      <c r="DV615" s="46"/>
      <c r="DW615" s="46"/>
      <c r="DX615" s="46"/>
      <c r="DY615" s="46"/>
      <c r="DZ615" s="46"/>
      <c r="EA615" s="46"/>
      <c r="EB615" s="46"/>
      <c r="EC615" s="46"/>
      <c r="ED615" s="46"/>
      <c r="EE615" s="46"/>
      <c r="EF615" s="46"/>
      <c r="EG615" s="46"/>
      <c r="EH615" s="46"/>
      <c r="EI615" s="46"/>
      <c r="EJ615" s="46"/>
      <c r="EK615" s="46"/>
      <c r="EL615" s="46"/>
      <c r="EM615" s="46"/>
      <c r="EN615" s="46"/>
      <c r="EO615" s="46"/>
      <c r="EP615" s="46"/>
      <c r="EQ615" s="46"/>
      <c r="ER615" s="46"/>
      <c r="ES615" s="46"/>
      <c r="ET615" s="46"/>
      <c r="EU615" s="46"/>
      <c r="EV615" s="46"/>
      <c r="EW615" s="46"/>
      <c r="EX615" s="46"/>
      <c r="EY615" s="46"/>
      <c r="EZ615" s="46"/>
      <c r="FA615" s="46"/>
      <c r="FB615" s="46"/>
      <c r="FC615" s="46"/>
      <c r="FD615" s="46"/>
      <c r="FE615" s="46"/>
      <c r="FF615" s="46"/>
      <c r="FG615" s="46"/>
      <c r="FH615" s="46"/>
      <c r="FI615" s="46"/>
      <c r="FJ615" s="46"/>
      <c r="FK615" s="46"/>
      <c r="FL615" s="46"/>
      <c r="FM615" s="46"/>
      <c r="FN615" s="46"/>
      <c r="FO615" s="46"/>
      <c r="FP615" s="46"/>
      <c r="FQ615" s="46"/>
      <c r="FR615" s="46"/>
      <c r="FS615" s="46"/>
      <c r="FT615" s="46"/>
      <c r="FU615" s="46"/>
      <c r="FV615" s="46"/>
      <c r="FW615" s="46"/>
      <c r="FX615" s="46"/>
      <c r="FY615" s="46"/>
      <c r="FZ615" s="46"/>
      <c r="GA615" s="46"/>
      <c r="GB615" s="46"/>
      <c r="GC615" s="46"/>
      <c r="GD615" s="46"/>
      <c r="GE615" s="46"/>
      <c r="GF615" s="46"/>
      <c r="GG615" s="46"/>
      <c r="GH615" s="46"/>
      <c r="GI615" s="46"/>
      <c r="GJ615" s="46"/>
      <c r="GK615" s="46"/>
      <c r="GL615" s="46"/>
      <c r="GM615" s="46"/>
      <c r="GN615" s="46"/>
      <c r="GO615" s="46"/>
      <c r="GP615" s="46"/>
      <c r="GQ615" s="46"/>
      <c r="GR615" s="46"/>
      <c r="GS615" s="46"/>
      <c r="GT615" s="46"/>
      <c r="GU615" s="46"/>
      <c r="GV615" s="46"/>
      <c r="GW615" s="46"/>
      <c r="GX615" s="46"/>
      <c r="GY615" s="46"/>
      <c r="GZ615" s="46"/>
      <c r="HA615" s="46"/>
      <c r="HB615" s="46"/>
      <c r="HC615" s="46"/>
      <c r="HD615" s="46"/>
      <c r="HE615" s="46"/>
      <c r="HF615" s="46"/>
      <c r="HG615" s="46"/>
      <c r="HH615" s="46"/>
      <c r="HI615" s="46"/>
      <c r="HJ615" s="46"/>
      <c r="HK615" s="46"/>
      <c r="HL615" s="46"/>
      <c r="HM615" s="46"/>
      <c r="HN615" s="46"/>
      <c r="HO615" s="46"/>
      <c r="HP615" s="46"/>
      <c r="HQ615" s="46"/>
      <c r="HR615" s="46"/>
      <c r="HS615" s="46"/>
      <c r="HT615" s="46"/>
      <c r="HU615" s="46"/>
      <c r="HV615" s="46"/>
      <c r="HW615" s="46"/>
      <c r="HX615" s="46"/>
      <c r="HY615" s="46"/>
      <c r="HZ615" s="46"/>
      <c r="IA615" s="46"/>
      <c r="IB615" s="46"/>
      <c r="IC615" s="46"/>
      <c r="ID615" s="46"/>
      <c r="IE615" s="46"/>
      <c r="IF615" s="46"/>
      <c r="IG615" s="46"/>
      <c r="IH615" s="46"/>
      <c r="II615" s="46"/>
      <c r="IJ615" s="46"/>
      <c r="IK615" s="46"/>
      <c r="IL615" s="46"/>
      <c r="IM615" s="46"/>
      <c r="IN615" s="46"/>
      <c r="IO615" s="46"/>
      <c r="IP615" s="46"/>
      <c r="IQ615" s="46"/>
      <c r="IR615" s="46"/>
      <c r="IS615" s="46"/>
      <c r="IT615" s="46"/>
      <c r="IU615" s="46"/>
      <c r="IV615" s="46"/>
      <c r="IW615" s="46"/>
      <c r="IX615" s="46"/>
      <c r="IY615" s="46"/>
      <c r="IZ615" s="46"/>
      <c r="JA615" s="46"/>
      <c r="JB615" s="46"/>
      <c r="JC615" s="46"/>
      <c r="JD615" s="46"/>
      <c r="JE615" s="46"/>
      <c r="JF615" s="46"/>
      <c r="JG615" s="46"/>
      <c r="JH615" s="46"/>
      <c r="JI615" s="46"/>
      <c r="JJ615" s="46"/>
      <c r="JK615" s="46"/>
      <c r="JL615" s="46"/>
      <c r="JM615" s="46"/>
      <c r="JN615" s="46"/>
      <c r="JO615" s="46"/>
      <c r="JP615" s="46"/>
      <c r="JQ615" s="46"/>
      <c r="JR615" s="46"/>
      <c r="JS615" s="46"/>
      <c r="JT615" s="46"/>
      <c r="JU615" s="46"/>
      <c r="JV615" s="46"/>
      <c r="JW615" s="46"/>
      <c r="JX615" s="46"/>
      <c r="JY615" s="46"/>
      <c r="JZ615" s="46"/>
      <c r="KA615" s="46"/>
      <c r="KB615" s="46"/>
      <c r="KC615" s="46"/>
      <c r="KD615" s="46"/>
      <c r="KE615" s="46"/>
      <c r="KF615" s="46"/>
      <c r="KG615" s="46"/>
      <c r="KH615" s="46"/>
      <c r="KI615" s="46"/>
      <c r="KJ615" s="46"/>
      <c r="KK615" s="46"/>
      <c r="KL615" s="46"/>
      <c r="KM615" s="46"/>
      <c r="KN615" s="46"/>
      <c r="KO615" s="46"/>
      <c r="KP615" s="234"/>
    </row>
    <row r="616" spans="1:302" s="52" customFormat="1" ht="26.25" thickBot="1" x14ac:dyDescent="0.3">
      <c r="A616" s="416"/>
      <c r="B616" s="417" t="s">
        <v>2599</v>
      </c>
      <c r="C616" s="419">
        <v>12150119</v>
      </c>
      <c r="D616" s="420">
        <v>41051</v>
      </c>
      <c r="E616" s="420">
        <v>41051</v>
      </c>
      <c r="F616" s="420">
        <v>42360</v>
      </c>
      <c r="G616" s="421">
        <v>-7777</v>
      </c>
      <c r="H616" s="417" t="s">
        <v>649</v>
      </c>
      <c r="I616" s="417" t="s">
        <v>1210</v>
      </c>
      <c r="J616" s="417"/>
      <c r="K616" s="417" t="s">
        <v>50</v>
      </c>
      <c r="L616" s="417" t="s">
        <v>1596</v>
      </c>
      <c r="M616" s="417" t="s">
        <v>301</v>
      </c>
      <c r="N616" s="417" t="s">
        <v>217</v>
      </c>
      <c r="O616" s="417" t="s">
        <v>2600</v>
      </c>
      <c r="P616" s="418">
        <v>27317</v>
      </c>
      <c r="Q616" s="417" t="s">
        <v>559</v>
      </c>
      <c r="R616" s="417" t="s">
        <v>658</v>
      </c>
      <c r="S616" s="631" t="s">
        <v>1929</v>
      </c>
      <c r="T616" s="421" t="s">
        <v>1861</v>
      </c>
      <c r="U616" s="421" t="s">
        <v>1861</v>
      </c>
      <c r="V616" s="421" t="s">
        <v>1861</v>
      </c>
      <c r="W616" s="421" t="s">
        <v>1861</v>
      </c>
      <c r="X616" s="421" t="s">
        <v>1861</v>
      </c>
      <c r="Y616" s="421" t="s">
        <v>1861</v>
      </c>
      <c r="Z616" s="421" t="s">
        <v>1861</v>
      </c>
      <c r="AA616" s="421" t="s">
        <v>1861</v>
      </c>
      <c r="AB616" s="421" t="s">
        <v>1861</v>
      </c>
      <c r="AC616" s="421" t="s">
        <v>1861</v>
      </c>
      <c r="AD616" s="421" t="s">
        <v>1861</v>
      </c>
      <c r="AE616" s="421" t="s">
        <v>1861</v>
      </c>
      <c r="AF616" s="417" t="s">
        <v>687</v>
      </c>
      <c r="AG616" s="760"/>
      <c r="AH616" s="760"/>
      <c r="AI616" s="760"/>
      <c r="AJ616" s="575" t="s">
        <v>3839</v>
      </c>
      <c r="AK616" s="575" t="s">
        <v>3840</v>
      </c>
      <c r="AL616" s="417">
        <v>43</v>
      </c>
      <c r="AM616" s="417">
        <v>4</v>
      </c>
      <c r="AN616" s="1126">
        <v>34.4</v>
      </c>
      <c r="AO616" s="417">
        <v>23</v>
      </c>
      <c r="AP616" s="417">
        <v>29</v>
      </c>
      <c r="AQ616" s="417">
        <v>51</v>
      </c>
      <c r="AR616" s="417">
        <f t="shared" si="44"/>
        <v>43.076222222222228</v>
      </c>
      <c r="AS616" s="417">
        <f t="shared" si="45"/>
        <v>23.497500000000002</v>
      </c>
      <c r="AT616" s="417" t="s">
        <v>34</v>
      </c>
      <c r="AU616" s="760"/>
      <c r="AV616" s="1241"/>
      <c r="AW616" s="1300"/>
      <c r="AX616" s="1241"/>
      <c r="AY616" s="1300"/>
      <c r="AZ616" s="1241"/>
      <c r="BA616" s="1300"/>
      <c r="BB616" s="1241"/>
      <c r="BC616" s="1300"/>
      <c r="BD616" s="1241"/>
      <c r="BE616" s="1300"/>
      <c r="BF616" s="760"/>
      <c r="BG616" s="423"/>
      <c r="BH616" s="735"/>
      <c r="BI616" s="46"/>
      <c r="BJ616" s="46"/>
      <c r="BK616" s="46"/>
      <c r="BL616" s="46"/>
      <c r="BM616" s="46"/>
      <c r="BN616" s="46"/>
      <c r="BO616" s="46"/>
      <c r="BP616" s="46"/>
      <c r="BQ616" s="46"/>
      <c r="BR616" s="46"/>
      <c r="BS616" s="46"/>
      <c r="BT616" s="46"/>
      <c r="BU616" s="46"/>
      <c r="BV616" s="46"/>
      <c r="BW616" s="46"/>
      <c r="BX616" s="46"/>
      <c r="BY616" s="46"/>
      <c r="BZ616" s="46"/>
      <c r="CA616" s="46"/>
      <c r="CB616" s="46"/>
      <c r="CC616" s="46"/>
      <c r="CD616" s="46"/>
      <c r="CE616" s="46"/>
      <c r="CF616" s="46"/>
      <c r="CG616" s="46"/>
      <c r="CH616" s="46"/>
      <c r="CI616" s="46"/>
      <c r="CJ616" s="46"/>
      <c r="CK616" s="46"/>
      <c r="CL616" s="46"/>
      <c r="CM616" s="46"/>
      <c r="CN616" s="46"/>
      <c r="CO616" s="46"/>
      <c r="CP616" s="46"/>
      <c r="CQ616" s="46"/>
      <c r="CR616" s="46"/>
      <c r="CS616" s="46"/>
      <c r="CT616" s="46"/>
      <c r="CU616" s="46"/>
      <c r="CV616" s="46"/>
      <c r="CW616" s="46"/>
      <c r="CX616" s="46"/>
      <c r="CY616" s="46"/>
      <c r="CZ616" s="46"/>
      <c r="DA616" s="46"/>
      <c r="DB616" s="46"/>
      <c r="DC616" s="46"/>
      <c r="DD616" s="46"/>
      <c r="DE616" s="46"/>
      <c r="DF616" s="46"/>
      <c r="DG616" s="46"/>
      <c r="DH616" s="46"/>
      <c r="DI616" s="46"/>
      <c r="DJ616" s="46"/>
      <c r="DK616" s="46"/>
      <c r="DL616" s="46"/>
      <c r="DM616" s="46"/>
      <c r="DN616" s="46"/>
      <c r="DO616" s="46"/>
      <c r="DP616" s="46"/>
      <c r="DQ616" s="46"/>
      <c r="DR616" s="46"/>
      <c r="DS616" s="46"/>
      <c r="DT616" s="46"/>
      <c r="DU616" s="46"/>
      <c r="DV616" s="46"/>
      <c r="DW616" s="46"/>
      <c r="DX616" s="46"/>
      <c r="DY616" s="46"/>
      <c r="DZ616" s="46"/>
      <c r="EA616" s="46"/>
      <c r="EB616" s="46"/>
      <c r="EC616" s="46"/>
      <c r="ED616" s="46"/>
      <c r="EE616" s="46"/>
      <c r="EF616" s="46"/>
      <c r="EG616" s="46"/>
      <c r="EH616" s="46"/>
      <c r="EI616" s="46"/>
      <c r="EJ616" s="46"/>
      <c r="EK616" s="46"/>
      <c r="EL616" s="46"/>
      <c r="EM616" s="46"/>
      <c r="EN616" s="46"/>
      <c r="EO616" s="46"/>
      <c r="EP616" s="46"/>
      <c r="EQ616" s="46"/>
      <c r="ER616" s="46"/>
      <c r="ES616" s="46"/>
      <c r="ET616" s="46"/>
      <c r="EU616" s="46"/>
      <c r="EV616" s="46"/>
      <c r="EW616" s="46"/>
      <c r="EX616" s="46"/>
      <c r="EY616" s="46"/>
      <c r="EZ616" s="46"/>
      <c r="FA616" s="46"/>
      <c r="FB616" s="46"/>
      <c r="FC616" s="46"/>
      <c r="FD616" s="46"/>
      <c r="FE616" s="46"/>
      <c r="FF616" s="46"/>
      <c r="FG616" s="46"/>
      <c r="FH616" s="46"/>
      <c r="FI616" s="46"/>
      <c r="FJ616" s="46"/>
      <c r="FK616" s="46"/>
      <c r="FL616" s="46"/>
      <c r="FM616" s="46"/>
      <c r="FN616" s="46"/>
      <c r="FO616" s="46"/>
      <c r="FP616" s="46"/>
      <c r="FQ616" s="46"/>
      <c r="FR616" s="46"/>
      <c r="FS616" s="46"/>
      <c r="FT616" s="46"/>
      <c r="FU616" s="46"/>
      <c r="FV616" s="46"/>
      <c r="FW616" s="46"/>
      <c r="FX616" s="46"/>
      <c r="FY616" s="46"/>
      <c r="FZ616" s="46"/>
      <c r="GA616" s="46"/>
      <c r="GB616" s="46"/>
      <c r="GC616" s="46"/>
      <c r="GD616" s="46"/>
      <c r="GE616" s="46"/>
      <c r="GF616" s="46"/>
      <c r="GG616" s="46"/>
      <c r="GH616" s="46"/>
      <c r="GI616" s="46"/>
      <c r="GJ616" s="46"/>
      <c r="GK616" s="46"/>
      <c r="GL616" s="46"/>
      <c r="GM616" s="46"/>
      <c r="GN616" s="46"/>
      <c r="GO616" s="46"/>
      <c r="GP616" s="46"/>
      <c r="GQ616" s="46"/>
      <c r="GR616" s="46"/>
      <c r="GS616" s="46"/>
      <c r="GT616" s="46"/>
      <c r="GU616" s="46"/>
      <c r="GV616" s="46"/>
      <c r="GW616" s="46"/>
      <c r="GX616" s="46"/>
      <c r="GY616" s="46"/>
      <c r="GZ616" s="46"/>
      <c r="HA616" s="46"/>
      <c r="HB616" s="46"/>
      <c r="HC616" s="46"/>
      <c r="HD616" s="46"/>
      <c r="HE616" s="46"/>
      <c r="HF616" s="46"/>
      <c r="HG616" s="46"/>
      <c r="HH616" s="46"/>
      <c r="HI616" s="46"/>
      <c r="HJ616" s="46"/>
      <c r="HK616" s="46"/>
      <c r="HL616" s="46"/>
      <c r="HM616" s="46"/>
      <c r="HN616" s="46"/>
      <c r="HO616" s="46"/>
      <c r="HP616" s="46"/>
      <c r="HQ616" s="46"/>
      <c r="HR616" s="46"/>
      <c r="HS616" s="46"/>
      <c r="HT616" s="46"/>
      <c r="HU616" s="46"/>
      <c r="HV616" s="46"/>
      <c r="HW616" s="46"/>
      <c r="HX616" s="46"/>
      <c r="HY616" s="46"/>
      <c r="HZ616" s="46"/>
      <c r="IA616" s="46"/>
      <c r="IB616" s="46"/>
      <c r="IC616" s="46"/>
      <c r="ID616" s="46"/>
      <c r="IE616" s="46"/>
      <c r="IF616" s="46"/>
      <c r="IG616" s="46"/>
      <c r="IH616" s="46"/>
      <c r="II616" s="46"/>
      <c r="IJ616" s="46"/>
      <c r="IK616" s="46"/>
      <c r="IL616" s="46"/>
      <c r="IM616" s="46"/>
      <c r="IN616" s="46"/>
      <c r="IO616" s="46"/>
      <c r="IP616" s="46"/>
      <c r="IQ616" s="46"/>
      <c r="IR616" s="46"/>
      <c r="IS616" s="46"/>
      <c r="IT616" s="46"/>
      <c r="IU616" s="46"/>
      <c r="IV616" s="46"/>
      <c r="IW616" s="46"/>
      <c r="IX616" s="46"/>
      <c r="IY616" s="46"/>
      <c r="IZ616" s="46"/>
      <c r="JA616" s="46"/>
      <c r="JB616" s="46"/>
      <c r="JC616" s="46"/>
      <c r="JD616" s="46"/>
      <c r="JE616" s="46"/>
      <c r="JF616" s="46"/>
      <c r="JG616" s="46"/>
      <c r="JH616" s="46"/>
      <c r="JI616" s="46"/>
      <c r="JJ616" s="46"/>
      <c r="JK616" s="46"/>
      <c r="JL616" s="46"/>
      <c r="JM616" s="46"/>
      <c r="JN616" s="46"/>
      <c r="JO616" s="46"/>
      <c r="JP616" s="46"/>
      <c r="JQ616" s="46"/>
      <c r="JR616" s="46"/>
      <c r="JS616" s="46"/>
      <c r="JT616" s="46"/>
      <c r="JU616" s="46"/>
      <c r="JV616" s="46"/>
      <c r="JW616" s="46"/>
      <c r="JX616" s="46"/>
      <c r="JY616" s="46"/>
      <c r="JZ616" s="46"/>
      <c r="KA616" s="46"/>
      <c r="KB616" s="46"/>
      <c r="KC616" s="46"/>
      <c r="KD616" s="46"/>
      <c r="KE616" s="46"/>
      <c r="KF616" s="46"/>
      <c r="KG616" s="46"/>
      <c r="KH616" s="46"/>
      <c r="KI616" s="46"/>
      <c r="KJ616" s="46"/>
      <c r="KK616" s="46"/>
      <c r="KL616" s="46"/>
      <c r="KM616" s="46"/>
      <c r="KN616" s="46"/>
      <c r="KO616" s="46"/>
      <c r="KP616" s="234"/>
    </row>
    <row r="617" spans="1:302" s="52" customFormat="1" ht="25.5" x14ac:dyDescent="0.25">
      <c r="A617" s="170">
        <v>186</v>
      </c>
      <c r="B617" s="170" t="s">
        <v>2599</v>
      </c>
      <c r="C617" s="176">
        <v>12150120</v>
      </c>
      <c r="D617" s="186">
        <v>41051</v>
      </c>
      <c r="E617" s="186">
        <v>41051</v>
      </c>
      <c r="F617" s="186">
        <v>42360</v>
      </c>
      <c r="G617" s="174">
        <v>-7777</v>
      </c>
      <c r="H617" s="170" t="s">
        <v>649</v>
      </c>
      <c r="I617" s="170" t="s">
        <v>1210</v>
      </c>
      <c r="J617" s="170"/>
      <c r="K617" s="170" t="s">
        <v>50</v>
      </c>
      <c r="L617" s="170" t="s">
        <v>480</v>
      </c>
      <c r="M617" s="170" t="s">
        <v>301</v>
      </c>
      <c r="N617" s="170" t="s">
        <v>217</v>
      </c>
      <c r="O617" s="170" t="s">
        <v>2602</v>
      </c>
      <c r="P617" s="175">
        <v>6598</v>
      </c>
      <c r="Q617" s="170" t="s">
        <v>559</v>
      </c>
      <c r="R617" s="170" t="s">
        <v>658</v>
      </c>
      <c r="S617" s="291" t="s">
        <v>1929</v>
      </c>
      <c r="T617" s="170">
        <v>39.08</v>
      </c>
      <c r="U617" s="174">
        <v>-7777</v>
      </c>
      <c r="V617" s="174">
        <v>-7777</v>
      </c>
      <c r="W617" s="174">
        <v>-7777</v>
      </c>
      <c r="X617" s="174">
        <v>-7777</v>
      </c>
      <c r="Y617" s="146">
        <v>175.4</v>
      </c>
      <c r="Z617" s="170">
        <v>32</v>
      </c>
      <c r="AA617" s="170">
        <v>5258</v>
      </c>
      <c r="AB617" s="170">
        <v>1.5</v>
      </c>
      <c r="AC617" s="170">
        <v>7313.78</v>
      </c>
      <c r="AD617" s="170">
        <v>-9999</v>
      </c>
      <c r="AE617" s="170">
        <v>6250</v>
      </c>
      <c r="AF617" s="170" t="s">
        <v>686</v>
      </c>
      <c r="AG617" s="757"/>
      <c r="AH617" s="757"/>
      <c r="AI617" s="757"/>
      <c r="AJ617" s="164" t="s">
        <v>3841</v>
      </c>
      <c r="AK617" s="164" t="s">
        <v>3842</v>
      </c>
      <c r="AL617" s="170">
        <v>43</v>
      </c>
      <c r="AM617" s="170">
        <v>8</v>
      </c>
      <c r="AN617" s="1118">
        <v>0.4</v>
      </c>
      <c r="AO617" s="170">
        <v>23</v>
      </c>
      <c r="AP617" s="170">
        <v>44</v>
      </c>
      <c r="AQ617" s="170">
        <v>35.6</v>
      </c>
      <c r="AR617" s="170">
        <f t="shared" si="44"/>
        <v>43.133444444444443</v>
      </c>
      <c r="AS617" s="170">
        <f t="shared" si="45"/>
        <v>23.743222222222222</v>
      </c>
      <c r="AT617" s="170" t="s">
        <v>34</v>
      </c>
      <c r="AU617" s="757"/>
      <c r="AV617" s="1235"/>
      <c r="AW617" s="1294"/>
      <c r="AX617" s="1235"/>
      <c r="AY617" s="1294"/>
      <c r="AZ617" s="1235"/>
      <c r="BA617" s="1294"/>
      <c r="BB617" s="1235"/>
      <c r="BC617" s="1294"/>
      <c r="BD617" s="1235"/>
      <c r="BE617" s="1294"/>
      <c r="BF617" s="757"/>
      <c r="BG617" s="148"/>
      <c r="BH617" s="230"/>
      <c r="BI617" s="46"/>
      <c r="BJ617" s="46"/>
      <c r="BK617" s="46"/>
      <c r="BL617" s="46"/>
      <c r="BM617" s="46"/>
      <c r="BN617" s="46"/>
      <c r="BO617" s="46"/>
      <c r="BP617" s="46"/>
      <c r="BQ617" s="46"/>
      <c r="BR617" s="46"/>
      <c r="BS617" s="46"/>
      <c r="BT617" s="46"/>
      <c r="BU617" s="46"/>
      <c r="BV617" s="46"/>
      <c r="BW617" s="46"/>
      <c r="BX617" s="46"/>
      <c r="BY617" s="46"/>
      <c r="BZ617" s="46"/>
      <c r="CA617" s="46"/>
      <c r="CB617" s="46"/>
      <c r="CC617" s="46"/>
      <c r="CD617" s="46"/>
      <c r="CE617" s="46"/>
      <c r="CF617" s="46"/>
      <c r="CG617" s="46"/>
      <c r="CH617" s="46"/>
      <c r="CI617" s="46"/>
      <c r="CJ617" s="46"/>
      <c r="CK617" s="46"/>
      <c r="CL617" s="46"/>
      <c r="CM617" s="46"/>
      <c r="CN617" s="46"/>
      <c r="CO617" s="46"/>
      <c r="CP617" s="46"/>
      <c r="CQ617" s="46"/>
      <c r="CR617" s="46"/>
      <c r="CS617" s="46"/>
      <c r="CT617" s="46"/>
      <c r="CU617" s="46"/>
      <c r="CV617" s="46"/>
      <c r="CW617" s="46"/>
      <c r="CX617" s="46"/>
      <c r="CY617" s="46"/>
      <c r="CZ617" s="46"/>
      <c r="DA617" s="46"/>
      <c r="DB617" s="46"/>
      <c r="DC617" s="46"/>
      <c r="DD617" s="46"/>
      <c r="DE617" s="46"/>
      <c r="DF617" s="46"/>
      <c r="DG617" s="46"/>
      <c r="DH617" s="46"/>
      <c r="DI617" s="46"/>
      <c r="DJ617" s="46"/>
      <c r="DK617" s="46"/>
      <c r="DL617" s="46"/>
      <c r="DM617" s="46"/>
      <c r="DN617" s="46"/>
      <c r="DO617" s="46"/>
      <c r="DP617" s="46"/>
      <c r="DQ617" s="46"/>
      <c r="DR617" s="46"/>
      <c r="DS617" s="46"/>
      <c r="DT617" s="46"/>
      <c r="DU617" s="46"/>
      <c r="DV617" s="46"/>
      <c r="DW617" s="46"/>
      <c r="DX617" s="46"/>
      <c r="DY617" s="46"/>
      <c r="DZ617" s="46"/>
      <c r="EA617" s="46"/>
      <c r="EB617" s="46"/>
      <c r="EC617" s="46"/>
      <c r="ED617" s="46"/>
      <c r="EE617" s="46"/>
      <c r="EF617" s="46"/>
      <c r="EG617" s="46"/>
      <c r="EH617" s="46"/>
      <c r="EI617" s="46"/>
      <c r="EJ617" s="46"/>
      <c r="EK617" s="46"/>
      <c r="EL617" s="46"/>
      <c r="EM617" s="46"/>
      <c r="EN617" s="46"/>
      <c r="EO617" s="46"/>
      <c r="EP617" s="46"/>
      <c r="EQ617" s="46"/>
      <c r="ER617" s="46"/>
      <c r="ES617" s="46"/>
      <c r="ET617" s="46"/>
      <c r="EU617" s="46"/>
      <c r="EV617" s="46"/>
      <c r="EW617" s="46"/>
      <c r="EX617" s="46"/>
      <c r="EY617" s="46"/>
      <c r="EZ617" s="46"/>
      <c r="FA617" s="46"/>
      <c r="FB617" s="46"/>
      <c r="FC617" s="46"/>
      <c r="FD617" s="46"/>
      <c r="FE617" s="46"/>
      <c r="FF617" s="46"/>
      <c r="FG617" s="46"/>
      <c r="FH617" s="46"/>
      <c r="FI617" s="46"/>
      <c r="FJ617" s="46"/>
      <c r="FK617" s="46"/>
      <c r="FL617" s="46"/>
      <c r="FM617" s="46"/>
      <c r="FN617" s="46"/>
      <c r="FO617" s="46"/>
      <c r="FP617" s="46"/>
      <c r="FQ617" s="46"/>
      <c r="FR617" s="46"/>
      <c r="FS617" s="46"/>
      <c r="FT617" s="46"/>
      <c r="FU617" s="46"/>
      <c r="FV617" s="46"/>
      <c r="FW617" s="46"/>
      <c r="FX617" s="46"/>
      <c r="FY617" s="46"/>
      <c r="FZ617" s="46"/>
      <c r="GA617" s="46"/>
      <c r="GB617" s="46"/>
      <c r="GC617" s="46"/>
      <c r="GD617" s="46"/>
      <c r="GE617" s="46"/>
      <c r="GF617" s="46"/>
      <c r="GG617" s="46"/>
      <c r="GH617" s="46"/>
      <c r="GI617" s="46"/>
      <c r="GJ617" s="46"/>
      <c r="GK617" s="46"/>
      <c r="GL617" s="46"/>
      <c r="GM617" s="46"/>
      <c r="GN617" s="46"/>
      <c r="GO617" s="46"/>
      <c r="GP617" s="46"/>
      <c r="GQ617" s="46"/>
      <c r="GR617" s="46"/>
      <c r="GS617" s="46"/>
      <c r="GT617" s="46"/>
      <c r="GU617" s="46"/>
      <c r="GV617" s="46"/>
      <c r="GW617" s="46"/>
      <c r="GX617" s="46"/>
      <c r="GY617" s="46"/>
      <c r="GZ617" s="46"/>
      <c r="HA617" s="46"/>
      <c r="HB617" s="46"/>
      <c r="HC617" s="46"/>
      <c r="HD617" s="46"/>
      <c r="HE617" s="46"/>
      <c r="HF617" s="46"/>
      <c r="HG617" s="46"/>
      <c r="HH617" s="46"/>
      <c r="HI617" s="46"/>
      <c r="HJ617" s="46"/>
      <c r="HK617" s="46"/>
      <c r="HL617" s="46"/>
      <c r="HM617" s="46"/>
      <c r="HN617" s="46"/>
      <c r="HO617" s="46"/>
      <c r="HP617" s="46"/>
      <c r="HQ617" s="46"/>
      <c r="HR617" s="46"/>
      <c r="HS617" s="46"/>
      <c r="HT617" s="46"/>
      <c r="HU617" s="46"/>
      <c r="HV617" s="46"/>
      <c r="HW617" s="46"/>
      <c r="HX617" s="46"/>
      <c r="HY617" s="46"/>
      <c r="HZ617" s="46"/>
      <c r="IA617" s="46"/>
      <c r="IB617" s="46"/>
      <c r="IC617" s="46"/>
      <c r="ID617" s="46"/>
      <c r="IE617" s="46"/>
      <c r="IF617" s="46"/>
      <c r="IG617" s="46"/>
      <c r="IH617" s="46"/>
      <c r="II617" s="46"/>
      <c r="IJ617" s="46"/>
      <c r="IK617" s="46"/>
      <c r="IL617" s="46"/>
      <c r="IM617" s="46"/>
      <c r="IN617" s="46"/>
      <c r="IO617" s="46"/>
      <c r="IP617" s="46"/>
      <c r="IQ617" s="46"/>
      <c r="IR617" s="46"/>
      <c r="IS617" s="46"/>
      <c r="IT617" s="46"/>
      <c r="IU617" s="46"/>
      <c r="IV617" s="46"/>
      <c r="IW617" s="46"/>
      <c r="IX617" s="46"/>
      <c r="IY617" s="46"/>
      <c r="IZ617" s="46"/>
      <c r="JA617" s="46"/>
      <c r="JB617" s="46"/>
      <c r="JC617" s="46"/>
      <c r="JD617" s="46"/>
      <c r="JE617" s="46"/>
      <c r="JF617" s="46"/>
      <c r="JG617" s="46"/>
      <c r="JH617" s="46"/>
      <c r="JI617" s="46"/>
      <c r="JJ617" s="46"/>
      <c r="JK617" s="46"/>
      <c r="JL617" s="46"/>
      <c r="JM617" s="46"/>
      <c r="JN617" s="46"/>
      <c r="JO617" s="46"/>
      <c r="JP617" s="46"/>
      <c r="JQ617" s="46"/>
      <c r="JR617" s="46"/>
      <c r="JS617" s="46"/>
      <c r="JT617" s="46"/>
      <c r="JU617" s="46"/>
      <c r="JV617" s="46"/>
      <c r="JW617" s="46"/>
      <c r="JX617" s="46"/>
      <c r="JY617" s="46"/>
      <c r="JZ617" s="46"/>
      <c r="KA617" s="46"/>
      <c r="KB617" s="46"/>
      <c r="KC617" s="46"/>
      <c r="KD617" s="46"/>
      <c r="KE617" s="46"/>
      <c r="KF617" s="46"/>
      <c r="KG617" s="46"/>
      <c r="KH617" s="46"/>
      <c r="KI617" s="46"/>
      <c r="KJ617" s="46"/>
      <c r="KK617" s="46"/>
      <c r="KL617" s="46"/>
      <c r="KM617" s="46"/>
      <c r="KN617" s="46"/>
      <c r="KO617" s="46"/>
      <c r="KP617" s="234"/>
    </row>
    <row r="618" spans="1:302" s="52" customFormat="1" ht="26.25" thickBot="1" x14ac:dyDescent="0.3">
      <c r="A618" s="169"/>
      <c r="B618" s="169" t="s">
        <v>2599</v>
      </c>
      <c r="C618" s="159">
        <v>12150120</v>
      </c>
      <c r="D618" s="113">
        <v>41051</v>
      </c>
      <c r="E618" s="113">
        <v>41051</v>
      </c>
      <c r="F618" s="113">
        <v>42360</v>
      </c>
      <c r="G618" s="161">
        <v>-7777</v>
      </c>
      <c r="H618" s="169" t="s">
        <v>649</v>
      </c>
      <c r="I618" s="169" t="s">
        <v>1210</v>
      </c>
      <c r="J618" s="169"/>
      <c r="K618" s="169" t="s">
        <v>50</v>
      </c>
      <c r="L618" s="169" t="s">
        <v>480</v>
      </c>
      <c r="M618" s="169" t="s">
        <v>301</v>
      </c>
      <c r="N618" s="169" t="s">
        <v>217</v>
      </c>
      <c r="O618" s="169" t="s">
        <v>2602</v>
      </c>
      <c r="P618" s="112">
        <v>6598</v>
      </c>
      <c r="Q618" s="169" t="s">
        <v>559</v>
      </c>
      <c r="R618" s="169" t="s">
        <v>658</v>
      </c>
      <c r="S618" s="604" t="s">
        <v>1929</v>
      </c>
      <c r="T618" s="161" t="s">
        <v>1861</v>
      </c>
      <c r="U618" s="161">
        <v>-7777</v>
      </c>
      <c r="V618" s="161">
        <v>-7777</v>
      </c>
      <c r="W618" s="161">
        <v>-7777</v>
      </c>
      <c r="X618" s="161">
        <v>-7777</v>
      </c>
      <c r="Y618" s="161" t="s">
        <v>1861</v>
      </c>
      <c r="Z618" s="161" t="s">
        <v>1861</v>
      </c>
      <c r="AA618" s="161" t="s">
        <v>1861</v>
      </c>
      <c r="AB618" s="161" t="s">
        <v>1861</v>
      </c>
      <c r="AC618" s="161" t="s">
        <v>1861</v>
      </c>
      <c r="AD618" s="161" t="s">
        <v>1861</v>
      </c>
      <c r="AE618" s="161" t="s">
        <v>1861</v>
      </c>
      <c r="AF618" s="169" t="s">
        <v>687</v>
      </c>
      <c r="AG618" s="737"/>
      <c r="AH618" s="737"/>
      <c r="AI618" s="737"/>
      <c r="AJ618" s="162" t="s">
        <v>3843</v>
      </c>
      <c r="AK618" s="162" t="s">
        <v>3844</v>
      </c>
      <c r="AL618" s="169">
        <v>43</v>
      </c>
      <c r="AM618" s="169">
        <v>7</v>
      </c>
      <c r="AN618" s="1110">
        <v>57.4</v>
      </c>
      <c r="AO618" s="169">
        <v>23</v>
      </c>
      <c r="AP618" s="169">
        <v>44</v>
      </c>
      <c r="AQ618" s="169">
        <v>48.1</v>
      </c>
      <c r="AR618" s="169">
        <f t="shared" si="44"/>
        <v>43.13261111111111</v>
      </c>
      <c r="AS618" s="169">
        <f t="shared" si="45"/>
        <v>23.746694444444444</v>
      </c>
      <c r="AT618" s="169" t="s">
        <v>34</v>
      </c>
      <c r="AU618" s="737"/>
      <c r="AV618" s="1242"/>
      <c r="AW618" s="1301"/>
      <c r="AX618" s="1242"/>
      <c r="AY618" s="1301"/>
      <c r="AZ618" s="1242"/>
      <c r="BA618" s="1301"/>
      <c r="BB618" s="1242"/>
      <c r="BC618" s="1301"/>
      <c r="BD618" s="1242"/>
      <c r="BE618" s="1301"/>
      <c r="BF618" s="737"/>
      <c r="BG618" s="158"/>
      <c r="BH618" s="230"/>
      <c r="BI618" s="46"/>
      <c r="BJ618" s="46"/>
      <c r="BK618" s="46"/>
      <c r="BL618" s="46"/>
      <c r="BM618" s="46"/>
      <c r="BN618" s="46"/>
      <c r="BO618" s="46"/>
      <c r="BP618" s="46"/>
      <c r="BQ618" s="46"/>
      <c r="BR618" s="46"/>
      <c r="BS618" s="46"/>
      <c r="BT618" s="46"/>
      <c r="BU618" s="46"/>
      <c r="BV618" s="46"/>
      <c r="BW618" s="46"/>
      <c r="BX618" s="46"/>
      <c r="BY618" s="46"/>
      <c r="BZ618" s="46"/>
      <c r="CA618" s="46"/>
      <c r="CB618" s="46"/>
      <c r="CC618" s="46"/>
      <c r="CD618" s="46"/>
      <c r="CE618" s="46"/>
      <c r="CF618" s="46"/>
      <c r="CG618" s="46"/>
      <c r="CH618" s="46"/>
      <c r="CI618" s="46"/>
      <c r="CJ618" s="46"/>
      <c r="CK618" s="46"/>
      <c r="CL618" s="46"/>
      <c r="CM618" s="46"/>
      <c r="CN618" s="46"/>
      <c r="CO618" s="46"/>
      <c r="CP618" s="46"/>
      <c r="CQ618" s="46"/>
      <c r="CR618" s="46"/>
      <c r="CS618" s="46"/>
      <c r="CT618" s="46"/>
      <c r="CU618" s="46"/>
      <c r="CV618" s="46"/>
      <c r="CW618" s="46"/>
      <c r="CX618" s="46"/>
      <c r="CY618" s="46"/>
      <c r="CZ618" s="46"/>
      <c r="DA618" s="46"/>
      <c r="DB618" s="46"/>
      <c r="DC618" s="46"/>
      <c r="DD618" s="46"/>
      <c r="DE618" s="46"/>
      <c r="DF618" s="46"/>
      <c r="DG618" s="46"/>
      <c r="DH618" s="46"/>
      <c r="DI618" s="46"/>
      <c r="DJ618" s="46"/>
      <c r="DK618" s="46"/>
      <c r="DL618" s="46"/>
      <c r="DM618" s="46"/>
      <c r="DN618" s="46"/>
      <c r="DO618" s="46"/>
      <c r="DP618" s="46"/>
      <c r="DQ618" s="46"/>
      <c r="DR618" s="46"/>
      <c r="DS618" s="46"/>
      <c r="DT618" s="46"/>
      <c r="DU618" s="46"/>
      <c r="DV618" s="46"/>
      <c r="DW618" s="46"/>
      <c r="DX618" s="46"/>
      <c r="DY618" s="46"/>
      <c r="DZ618" s="46"/>
      <c r="EA618" s="46"/>
      <c r="EB618" s="46"/>
      <c r="EC618" s="46"/>
      <c r="ED618" s="46"/>
      <c r="EE618" s="46"/>
      <c r="EF618" s="46"/>
      <c r="EG618" s="46"/>
      <c r="EH618" s="46"/>
      <c r="EI618" s="46"/>
      <c r="EJ618" s="46"/>
      <c r="EK618" s="46"/>
      <c r="EL618" s="46"/>
      <c r="EM618" s="46"/>
      <c r="EN618" s="46"/>
      <c r="EO618" s="46"/>
      <c r="EP618" s="46"/>
      <c r="EQ618" s="46"/>
      <c r="ER618" s="46"/>
      <c r="ES618" s="46"/>
      <c r="ET618" s="46"/>
      <c r="EU618" s="46"/>
      <c r="EV618" s="46"/>
      <c r="EW618" s="46"/>
      <c r="EX618" s="46"/>
      <c r="EY618" s="46"/>
      <c r="EZ618" s="46"/>
      <c r="FA618" s="46"/>
      <c r="FB618" s="46"/>
      <c r="FC618" s="46"/>
      <c r="FD618" s="46"/>
      <c r="FE618" s="46"/>
      <c r="FF618" s="46"/>
      <c r="FG618" s="46"/>
      <c r="FH618" s="46"/>
      <c r="FI618" s="46"/>
      <c r="FJ618" s="46"/>
      <c r="FK618" s="46"/>
      <c r="FL618" s="46"/>
      <c r="FM618" s="46"/>
      <c r="FN618" s="46"/>
      <c r="FO618" s="46"/>
      <c r="FP618" s="46"/>
      <c r="FQ618" s="46"/>
      <c r="FR618" s="46"/>
      <c r="FS618" s="46"/>
      <c r="FT618" s="46"/>
      <c r="FU618" s="46"/>
      <c r="FV618" s="46"/>
      <c r="FW618" s="46"/>
      <c r="FX618" s="46"/>
      <c r="FY618" s="46"/>
      <c r="FZ618" s="46"/>
      <c r="GA618" s="46"/>
      <c r="GB618" s="46"/>
      <c r="GC618" s="46"/>
      <c r="GD618" s="46"/>
      <c r="GE618" s="46"/>
      <c r="GF618" s="46"/>
      <c r="GG618" s="46"/>
      <c r="GH618" s="46"/>
      <c r="GI618" s="46"/>
      <c r="GJ618" s="46"/>
      <c r="GK618" s="46"/>
      <c r="GL618" s="46"/>
      <c r="GM618" s="46"/>
      <c r="GN618" s="46"/>
      <c r="GO618" s="46"/>
      <c r="GP618" s="46"/>
      <c r="GQ618" s="46"/>
      <c r="GR618" s="46"/>
      <c r="GS618" s="46"/>
      <c r="GT618" s="46"/>
      <c r="GU618" s="46"/>
      <c r="GV618" s="46"/>
      <c r="GW618" s="46"/>
      <c r="GX618" s="46"/>
      <c r="GY618" s="46"/>
      <c r="GZ618" s="46"/>
      <c r="HA618" s="46"/>
      <c r="HB618" s="46"/>
      <c r="HC618" s="46"/>
      <c r="HD618" s="46"/>
      <c r="HE618" s="46"/>
      <c r="HF618" s="46"/>
      <c r="HG618" s="46"/>
      <c r="HH618" s="46"/>
      <c r="HI618" s="46"/>
      <c r="HJ618" s="46"/>
      <c r="HK618" s="46"/>
      <c r="HL618" s="46"/>
      <c r="HM618" s="46"/>
      <c r="HN618" s="46"/>
      <c r="HO618" s="46"/>
      <c r="HP618" s="46"/>
      <c r="HQ618" s="46"/>
      <c r="HR618" s="46"/>
      <c r="HS618" s="46"/>
      <c r="HT618" s="46"/>
      <c r="HU618" s="46"/>
      <c r="HV618" s="46"/>
      <c r="HW618" s="46"/>
      <c r="HX618" s="46"/>
      <c r="HY618" s="46"/>
      <c r="HZ618" s="46"/>
      <c r="IA618" s="46"/>
      <c r="IB618" s="46"/>
      <c r="IC618" s="46"/>
      <c r="ID618" s="46"/>
      <c r="IE618" s="46"/>
      <c r="IF618" s="46"/>
      <c r="IG618" s="46"/>
      <c r="IH618" s="46"/>
      <c r="II618" s="46"/>
      <c r="IJ618" s="46"/>
      <c r="IK618" s="46"/>
      <c r="IL618" s="46"/>
      <c r="IM618" s="46"/>
      <c r="IN618" s="46"/>
      <c r="IO618" s="46"/>
      <c r="IP618" s="46"/>
      <c r="IQ618" s="46"/>
      <c r="IR618" s="46"/>
      <c r="IS618" s="46"/>
      <c r="IT618" s="46"/>
      <c r="IU618" s="46"/>
      <c r="IV618" s="46"/>
      <c r="IW618" s="46"/>
      <c r="IX618" s="46"/>
      <c r="IY618" s="46"/>
      <c r="IZ618" s="46"/>
      <c r="JA618" s="46"/>
      <c r="JB618" s="46"/>
      <c r="JC618" s="46"/>
      <c r="JD618" s="46"/>
      <c r="JE618" s="46"/>
      <c r="JF618" s="46"/>
      <c r="JG618" s="46"/>
      <c r="JH618" s="46"/>
      <c r="JI618" s="46"/>
      <c r="JJ618" s="46"/>
      <c r="JK618" s="46"/>
      <c r="JL618" s="46"/>
      <c r="JM618" s="46"/>
      <c r="JN618" s="46"/>
      <c r="JO618" s="46"/>
      <c r="JP618" s="46"/>
      <c r="JQ618" s="46"/>
      <c r="JR618" s="46"/>
      <c r="JS618" s="46"/>
      <c r="JT618" s="46"/>
      <c r="JU618" s="46"/>
      <c r="JV618" s="46"/>
      <c r="JW618" s="46"/>
      <c r="JX618" s="46"/>
      <c r="JY618" s="46"/>
      <c r="JZ618" s="46"/>
      <c r="KA618" s="46"/>
      <c r="KB618" s="46"/>
      <c r="KC618" s="46"/>
      <c r="KD618" s="46"/>
      <c r="KE618" s="46"/>
      <c r="KF618" s="46"/>
      <c r="KG618" s="46"/>
      <c r="KH618" s="46"/>
      <c r="KI618" s="46"/>
      <c r="KJ618" s="46"/>
      <c r="KK618" s="46"/>
      <c r="KL618" s="46"/>
      <c r="KM618" s="46"/>
      <c r="KN618" s="46"/>
      <c r="KO618" s="46"/>
      <c r="KP618" s="234"/>
    </row>
    <row r="619" spans="1:302" s="52" customFormat="1" ht="38.25" x14ac:dyDescent="0.25">
      <c r="A619" s="424">
        <v>187</v>
      </c>
      <c r="B619" s="425" t="s">
        <v>2603</v>
      </c>
      <c r="C619" s="427">
        <v>12150121</v>
      </c>
      <c r="D619" s="428">
        <v>41092</v>
      </c>
      <c r="E619" s="428">
        <v>41092</v>
      </c>
      <c r="F619" s="428">
        <v>42360</v>
      </c>
      <c r="G619" s="429">
        <v>-7777</v>
      </c>
      <c r="H619" s="425" t="s">
        <v>1161</v>
      </c>
      <c r="I619" s="425" t="s">
        <v>1448</v>
      </c>
      <c r="J619" s="425"/>
      <c r="K619" s="425" t="s">
        <v>33</v>
      </c>
      <c r="L619" s="425" t="s">
        <v>173</v>
      </c>
      <c r="M619" s="425" t="s">
        <v>173</v>
      </c>
      <c r="N619" s="425" t="s">
        <v>70</v>
      </c>
      <c r="O619" s="425" t="s">
        <v>7948</v>
      </c>
      <c r="P619" s="426">
        <v>52218</v>
      </c>
      <c r="Q619" s="425" t="s">
        <v>559</v>
      </c>
      <c r="R619" s="425" t="s">
        <v>658</v>
      </c>
      <c r="S619" s="650" t="s">
        <v>1929</v>
      </c>
      <c r="T619" s="425">
        <v>0.73399999999999999</v>
      </c>
      <c r="U619" s="429">
        <v>-7777</v>
      </c>
      <c r="V619" s="429">
        <v>-7777</v>
      </c>
      <c r="W619" s="429">
        <v>-7777</v>
      </c>
      <c r="X619" s="429">
        <v>-7777</v>
      </c>
      <c r="Y619" s="477">
        <v>310.7</v>
      </c>
      <c r="Z619" s="425">
        <v>22.12</v>
      </c>
      <c r="AA619" s="425">
        <v>6898</v>
      </c>
      <c r="AB619" s="425">
        <v>0.72</v>
      </c>
      <c r="AC619" s="425">
        <v>4927</v>
      </c>
      <c r="AD619" s="425">
        <v>-9999</v>
      </c>
      <c r="AE619" s="425">
        <v>4920</v>
      </c>
      <c r="AF619" s="425" t="s">
        <v>686</v>
      </c>
      <c r="AG619" s="758"/>
      <c r="AH619" s="758"/>
      <c r="AI619" s="425">
        <v>534.9</v>
      </c>
      <c r="AJ619" s="574" t="s">
        <v>3845</v>
      </c>
      <c r="AK619" s="574" t="s">
        <v>3846</v>
      </c>
      <c r="AL619" s="425">
        <v>42</v>
      </c>
      <c r="AM619" s="425">
        <v>49</v>
      </c>
      <c r="AN619" s="1125">
        <v>54.6</v>
      </c>
      <c r="AO619" s="425">
        <v>24</v>
      </c>
      <c r="AP619" s="425">
        <v>56</v>
      </c>
      <c r="AQ619" s="425">
        <v>12.5</v>
      </c>
      <c r="AR619" s="425">
        <f t="shared" si="44"/>
        <v>42.831833333333336</v>
      </c>
      <c r="AS619" s="425">
        <f>AO619+AP619/60+AQ619/3600</f>
        <v>24.936805555555555</v>
      </c>
      <c r="AT619" s="425" t="s">
        <v>34</v>
      </c>
      <c r="AU619" s="758"/>
      <c r="AV619" s="1246"/>
      <c r="AW619" s="1305"/>
      <c r="AX619" s="1246"/>
      <c r="AY619" s="1305"/>
      <c r="AZ619" s="1246"/>
      <c r="BA619" s="1305"/>
      <c r="BB619" s="1246"/>
      <c r="BC619" s="1305"/>
      <c r="BD619" s="1246"/>
      <c r="BE619" s="1305"/>
      <c r="BF619" s="758"/>
      <c r="BG619" s="610"/>
      <c r="BH619" s="735"/>
      <c r="BI619" s="46"/>
      <c r="BJ619" s="46"/>
      <c r="BK619" s="46"/>
      <c r="BL619" s="46"/>
      <c r="BM619" s="46"/>
      <c r="BN619" s="46"/>
      <c r="BO619" s="46"/>
      <c r="BP619" s="46"/>
      <c r="BQ619" s="46"/>
      <c r="BR619" s="46"/>
      <c r="BS619" s="46"/>
      <c r="BT619" s="46"/>
      <c r="BU619" s="46"/>
      <c r="BV619" s="46"/>
      <c r="BW619" s="46"/>
      <c r="BX619" s="46"/>
      <c r="BY619" s="46"/>
      <c r="BZ619" s="46"/>
      <c r="CA619" s="46"/>
      <c r="CB619" s="46"/>
      <c r="CC619" s="46"/>
      <c r="CD619" s="46"/>
      <c r="CE619" s="46"/>
      <c r="CF619" s="46"/>
      <c r="CG619" s="46"/>
      <c r="CH619" s="46"/>
      <c r="CI619" s="46"/>
      <c r="CJ619" s="46"/>
      <c r="CK619" s="46"/>
      <c r="CL619" s="46"/>
      <c r="CM619" s="46"/>
      <c r="CN619" s="46"/>
      <c r="CO619" s="46"/>
      <c r="CP619" s="46"/>
      <c r="CQ619" s="46"/>
      <c r="CR619" s="46"/>
      <c r="CS619" s="46"/>
      <c r="CT619" s="46"/>
      <c r="CU619" s="46"/>
      <c r="CV619" s="46"/>
      <c r="CW619" s="46"/>
      <c r="CX619" s="46"/>
      <c r="CY619" s="46"/>
      <c r="CZ619" s="46"/>
      <c r="DA619" s="46"/>
      <c r="DB619" s="46"/>
      <c r="DC619" s="46"/>
      <c r="DD619" s="46"/>
      <c r="DE619" s="46"/>
      <c r="DF619" s="46"/>
      <c r="DG619" s="46"/>
      <c r="DH619" s="46"/>
      <c r="DI619" s="46"/>
      <c r="DJ619" s="46"/>
      <c r="DK619" s="46"/>
      <c r="DL619" s="46"/>
      <c r="DM619" s="46"/>
      <c r="DN619" s="46"/>
      <c r="DO619" s="46"/>
      <c r="DP619" s="46"/>
      <c r="DQ619" s="46"/>
      <c r="DR619" s="46"/>
      <c r="DS619" s="46"/>
      <c r="DT619" s="46"/>
      <c r="DU619" s="46"/>
      <c r="DV619" s="46"/>
      <c r="DW619" s="46"/>
      <c r="DX619" s="46"/>
      <c r="DY619" s="46"/>
      <c r="DZ619" s="46"/>
      <c r="EA619" s="46"/>
      <c r="EB619" s="46"/>
      <c r="EC619" s="46"/>
      <c r="ED619" s="46"/>
      <c r="EE619" s="46"/>
      <c r="EF619" s="46"/>
      <c r="EG619" s="46"/>
      <c r="EH619" s="46"/>
      <c r="EI619" s="46"/>
      <c r="EJ619" s="46"/>
      <c r="EK619" s="46"/>
      <c r="EL619" s="46"/>
      <c r="EM619" s="46"/>
      <c r="EN619" s="46"/>
      <c r="EO619" s="46"/>
      <c r="EP619" s="46"/>
      <c r="EQ619" s="46"/>
      <c r="ER619" s="46"/>
      <c r="ES619" s="46"/>
      <c r="ET619" s="46"/>
      <c r="EU619" s="46"/>
      <c r="EV619" s="46"/>
      <c r="EW619" s="46"/>
      <c r="EX619" s="46"/>
      <c r="EY619" s="46"/>
      <c r="EZ619" s="46"/>
      <c r="FA619" s="46"/>
      <c r="FB619" s="46"/>
      <c r="FC619" s="46"/>
      <c r="FD619" s="46"/>
      <c r="FE619" s="46"/>
      <c r="FF619" s="46"/>
      <c r="FG619" s="46"/>
      <c r="FH619" s="46"/>
      <c r="FI619" s="46"/>
      <c r="FJ619" s="46"/>
      <c r="FK619" s="46"/>
      <c r="FL619" s="46"/>
      <c r="FM619" s="46"/>
      <c r="FN619" s="46"/>
      <c r="FO619" s="46"/>
      <c r="FP619" s="46"/>
      <c r="FQ619" s="46"/>
      <c r="FR619" s="46"/>
      <c r="FS619" s="46"/>
      <c r="FT619" s="46"/>
      <c r="FU619" s="46"/>
      <c r="FV619" s="46"/>
      <c r="FW619" s="46"/>
      <c r="FX619" s="46"/>
      <c r="FY619" s="46"/>
      <c r="FZ619" s="46"/>
      <c r="GA619" s="46"/>
      <c r="GB619" s="46"/>
      <c r="GC619" s="46"/>
      <c r="GD619" s="46"/>
      <c r="GE619" s="46"/>
      <c r="GF619" s="46"/>
      <c r="GG619" s="46"/>
      <c r="GH619" s="46"/>
      <c r="GI619" s="46"/>
      <c r="GJ619" s="46"/>
      <c r="GK619" s="46"/>
      <c r="GL619" s="46"/>
      <c r="GM619" s="46"/>
      <c r="GN619" s="46"/>
      <c r="GO619" s="46"/>
      <c r="GP619" s="46"/>
      <c r="GQ619" s="46"/>
      <c r="GR619" s="46"/>
      <c r="GS619" s="46"/>
      <c r="GT619" s="46"/>
      <c r="GU619" s="46"/>
      <c r="GV619" s="46"/>
      <c r="GW619" s="46"/>
      <c r="GX619" s="46"/>
      <c r="GY619" s="46"/>
      <c r="GZ619" s="46"/>
      <c r="HA619" s="46"/>
      <c r="HB619" s="46"/>
      <c r="HC619" s="46"/>
      <c r="HD619" s="46"/>
      <c r="HE619" s="46"/>
      <c r="HF619" s="46"/>
      <c r="HG619" s="46"/>
      <c r="HH619" s="46"/>
      <c r="HI619" s="46"/>
      <c r="HJ619" s="46"/>
      <c r="HK619" s="46"/>
      <c r="HL619" s="46"/>
      <c r="HM619" s="46"/>
      <c r="HN619" s="46"/>
      <c r="HO619" s="46"/>
      <c r="HP619" s="46"/>
      <c r="HQ619" s="46"/>
      <c r="HR619" s="46"/>
      <c r="HS619" s="46"/>
      <c r="HT619" s="46"/>
      <c r="HU619" s="46"/>
      <c r="HV619" s="46"/>
      <c r="HW619" s="46"/>
      <c r="HX619" s="46"/>
      <c r="HY619" s="46"/>
      <c r="HZ619" s="46"/>
      <c r="IA619" s="46"/>
      <c r="IB619" s="46"/>
      <c r="IC619" s="46"/>
      <c r="ID619" s="46"/>
      <c r="IE619" s="46"/>
      <c r="IF619" s="46"/>
      <c r="IG619" s="46"/>
      <c r="IH619" s="46"/>
      <c r="II619" s="46"/>
      <c r="IJ619" s="46"/>
      <c r="IK619" s="46"/>
      <c r="IL619" s="46"/>
      <c r="IM619" s="46"/>
      <c r="IN619" s="46"/>
      <c r="IO619" s="46"/>
      <c r="IP619" s="46"/>
      <c r="IQ619" s="46"/>
      <c r="IR619" s="46"/>
      <c r="IS619" s="46"/>
      <c r="IT619" s="46"/>
      <c r="IU619" s="46"/>
      <c r="IV619" s="46"/>
      <c r="IW619" s="46"/>
      <c r="IX619" s="46"/>
      <c r="IY619" s="46"/>
      <c r="IZ619" s="46"/>
      <c r="JA619" s="46"/>
      <c r="JB619" s="46"/>
      <c r="JC619" s="46"/>
      <c r="JD619" s="46"/>
      <c r="JE619" s="46"/>
      <c r="JF619" s="46"/>
      <c r="JG619" s="46"/>
      <c r="JH619" s="46"/>
      <c r="JI619" s="46"/>
      <c r="JJ619" s="46"/>
      <c r="JK619" s="46"/>
      <c r="JL619" s="46"/>
      <c r="JM619" s="46"/>
      <c r="JN619" s="46"/>
      <c r="JO619" s="46"/>
      <c r="JP619" s="46"/>
      <c r="JQ619" s="46"/>
      <c r="JR619" s="46"/>
      <c r="JS619" s="46"/>
      <c r="JT619" s="46"/>
      <c r="JU619" s="46"/>
      <c r="JV619" s="46"/>
      <c r="JW619" s="46"/>
      <c r="JX619" s="46"/>
      <c r="JY619" s="46"/>
      <c r="JZ619" s="46"/>
      <c r="KA619" s="46"/>
      <c r="KB619" s="46"/>
      <c r="KC619" s="46"/>
      <c r="KD619" s="46"/>
      <c r="KE619" s="46"/>
      <c r="KF619" s="46"/>
      <c r="KG619" s="46"/>
      <c r="KH619" s="46"/>
      <c r="KI619" s="46"/>
      <c r="KJ619" s="46"/>
      <c r="KK619" s="46"/>
      <c r="KL619" s="46"/>
      <c r="KM619" s="46"/>
      <c r="KN619" s="46"/>
      <c r="KO619" s="46"/>
      <c r="KP619" s="234"/>
    </row>
    <row r="620" spans="1:302" s="52" customFormat="1" ht="39" thickBot="1" x14ac:dyDescent="0.3">
      <c r="A620" s="416"/>
      <c r="B620" s="417" t="s">
        <v>2603</v>
      </c>
      <c r="C620" s="419">
        <v>12150121</v>
      </c>
      <c r="D620" s="420">
        <v>41092</v>
      </c>
      <c r="E620" s="420">
        <v>41092</v>
      </c>
      <c r="F620" s="420">
        <v>42360</v>
      </c>
      <c r="G620" s="421">
        <v>-7777</v>
      </c>
      <c r="H620" s="417" t="s">
        <v>1161</v>
      </c>
      <c r="I620" s="417" t="s">
        <v>1448</v>
      </c>
      <c r="J620" s="417"/>
      <c r="K620" s="417" t="s">
        <v>33</v>
      </c>
      <c r="L620" s="417" t="s">
        <v>173</v>
      </c>
      <c r="M620" s="417" t="s">
        <v>173</v>
      </c>
      <c r="N620" s="417" t="s">
        <v>70</v>
      </c>
      <c r="O620" s="417" t="s">
        <v>7948</v>
      </c>
      <c r="P620" s="418">
        <v>52218</v>
      </c>
      <c r="Q620" s="417" t="s">
        <v>559</v>
      </c>
      <c r="R620" s="417" t="s">
        <v>658</v>
      </c>
      <c r="S620" s="631" t="s">
        <v>1929</v>
      </c>
      <c r="T620" s="421" t="s">
        <v>1861</v>
      </c>
      <c r="U620" s="421">
        <v>-7777</v>
      </c>
      <c r="V620" s="421">
        <v>-7777</v>
      </c>
      <c r="W620" s="421">
        <v>-7777</v>
      </c>
      <c r="X620" s="421">
        <v>-7777</v>
      </c>
      <c r="Y620" s="421" t="s">
        <v>1861</v>
      </c>
      <c r="Z620" s="421" t="s">
        <v>1861</v>
      </c>
      <c r="AA620" s="421" t="s">
        <v>1861</v>
      </c>
      <c r="AB620" s="421" t="s">
        <v>1861</v>
      </c>
      <c r="AC620" s="421" t="s">
        <v>1861</v>
      </c>
      <c r="AD620" s="421" t="s">
        <v>1861</v>
      </c>
      <c r="AE620" s="421" t="s">
        <v>1861</v>
      </c>
      <c r="AF620" s="417" t="s">
        <v>687</v>
      </c>
      <c r="AG620" s="760"/>
      <c r="AH620" s="760"/>
      <c r="AI620" s="417">
        <v>533.29999999999995</v>
      </c>
      <c r="AJ620" s="575" t="s">
        <v>3847</v>
      </c>
      <c r="AK620" s="575" t="s">
        <v>3848</v>
      </c>
      <c r="AL620" s="417">
        <v>42</v>
      </c>
      <c r="AM620" s="417">
        <v>49</v>
      </c>
      <c r="AN620" s="1126">
        <v>53.2</v>
      </c>
      <c r="AO620" s="417">
        <v>24</v>
      </c>
      <c r="AP620" s="417">
        <v>56</v>
      </c>
      <c r="AQ620" s="417">
        <v>6</v>
      </c>
      <c r="AR620" s="417">
        <f t="shared" si="44"/>
        <v>42.83144444444445</v>
      </c>
      <c r="AS620" s="417">
        <f>AO620+AP620/60+AQ620/3600</f>
        <v>24.934999999999999</v>
      </c>
      <c r="AT620" s="417" t="s">
        <v>34</v>
      </c>
      <c r="AU620" s="760"/>
      <c r="AV620" s="1241"/>
      <c r="AW620" s="1300"/>
      <c r="AX620" s="1241"/>
      <c r="AY620" s="1300"/>
      <c r="AZ620" s="1241"/>
      <c r="BA620" s="1300"/>
      <c r="BB620" s="1241"/>
      <c r="BC620" s="1300"/>
      <c r="BD620" s="1241"/>
      <c r="BE620" s="1300"/>
      <c r="BF620" s="760"/>
      <c r="BG620" s="513"/>
      <c r="BH620" s="735"/>
      <c r="BI620" s="46"/>
      <c r="BJ620" s="46"/>
      <c r="BK620" s="46"/>
      <c r="BL620" s="46"/>
      <c r="BM620" s="46"/>
      <c r="BN620" s="46"/>
      <c r="BO620" s="46"/>
      <c r="BP620" s="46"/>
      <c r="BQ620" s="46"/>
      <c r="BR620" s="46"/>
      <c r="BS620" s="46"/>
      <c r="BT620" s="46"/>
      <c r="BU620" s="46"/>
      <c r="BV620" s="46"/>
      <c r="BW620" s="46"/>
      <c r="BX620" s="46"/>
      <c r="BY620" s="46"/>
      <c r="BZ620" s="46"/>
      <c r="CA620" s="46"/>
      <c r="CB620" s="46"/>
      <c r="CC620" s="46"/>
      <c r="CD620" s="46"/>
      <c r="CE620" s="46"/>
      <c r="CF620" s="46"/>
      <c r="CG620" s="46"/>
      <c r="CH620" s="46"/>
      <c r="CI620" s="46"/>
      <c r="CJ620" s="46"/>
      <c r="CK620" s="46"/>
      <c r="CL620" s="46"/>
      <c r="CM620" s="46"/>
      <c r="CN620" s="46"/>
      <c r="CO620" s="46"/>
      <c r="CP620" s="46"/>
      <c r="CQ620" s="46"/>
      <c r="CR620" s="46"/>
      <c r="CS620" s="46"/>
      <c r="CT620" s="46"/>
      <c r="CU620" s="46"/>
      <c r="CV620" s="46"/>
      <c r="CW620" s="46"/>
      <c r="CX620" s="46"/>
      <c r="CY620" s="46"/>
      <c r="CZ620" s="46"/>
      <c r="DA620" s="46"/>
      <c r="DB620" s="46"/>
      <c r="DC620" s="46"/>
      <c r="DD620" s="46"/>
      <c r="DE620" s="46"/>
      <c r="DF620" s="46"/>
      <c r="DG620" s="46"/>
      <c r="DH620" s="46"/>
      <c r="DI620" s="46"/>
      <c r="DJ620" s="46"/>
      <c r="DK620" s="46"/>
      <c r="DL620" s="46"/>
      <c r="DM620" s="46"/>
      <c r="DN620" s="46"/>
      <c r="DO620" s="46"/>
      <c r="DP620" s="46"/>
      <c r="DQ620" s="46"/>
      <c r="DR620" s="46"/>
      <c r="DS620" s="46"/>
      <c r="DT620" s="46"/>
      <c r="DU620" s="46"/>
      <c r="DV620" s="46"/>
      <c r="DW620" s="46"/>
      <c r="DX620" s="46"/>
      <c r="DY620" s="46"/>
      <c r="DZ620" s="46"/>
      <c r="EA620" s="46"/>
      <c r="EB620" s="46"/>
      <c r="EC620" s="46"/>
      <c r="ED620" s="46"/>
      <c r="EE620" s="46"/>
      <c r="EF620" s="46"/>
      <c r="EG620" s="46"/>
      <c r="EH620" s="46"/>
      <c r="EI620" s="46"/>
      <c r="EJ620" s="46"/>
      <c r="EK620" s="46"/>
      <c r="EL620" s="46"/>
      <c r="EM620" s="46"/>
      <c r="EN620" s="46"/>
      <c r="EO620" s="46"/>
      <c r="EP620" s="46"/>
      <c r="EQ620" s="46"/>
      <c r="ER620" s="46"/>
      <c r="ES620" s="46"/>
      <c r="ET620" s="46"/>
      <c r="EU620" s="46"/>
      <c r="EV620" s="46"/>
      <c r="EW620" s="46"/>
      <c r="EX620" s="46"/>
      <c r="EY620" s="46"/>
      <c r="EZ620" s="46"/>
      <c r="FA620" s="46"/>
      <c r="FB620" s="46"/>
      <c r="FC620" s="46"/>
      <c r="FD620" s="46"/>
      <c r="FE620" s="46"/>
      <c r="FF620" s="46"/>
      <c r="FG620" s="46"/>
      <c r="FH620" s="46"/>
      <c r="FI620" s="46"/>
      <c r="FJ620" s="46"/>
      <c r="FK620" s="46"/>
      <c r="FL620" s="46"/>
      <c r="FM620" s="46"/>
      <c r="FN620" s="46"/>
      <c r="FO620" s="46"/>
      <c r="FP620" s="46"/>
      <c r="FQ620" s="46"/>
      <c r="FR620" s="46"/>
      <c r="FS620" s="46"/>
      <c r="FT620" s="46"/>
      <c r="FU620" s="46"/>
      <c r="FV620" s="46"/>
      <c r="FW620" s="46"/>
      <c r="FX620" s="46"/>
      <c r="FY620" s="46"/>
      <c r="FZ620" s="46"/>
      <c r="GA620" s="46"/>
      <c r="GB620" s="46"/>
      <c r="GC620" s="46"/>
      <c r="GD620" s="46"/>
      <c r="GE620" s="46"/>
      <c r="GF620" s="46"/>
      <c r="GG620" s="46"/>
      <c r="GH620" s="46"/>
      <c r="GI620" s="46"/>
      <c r="GJ620" s="46"/>
      <c r="GK620" s="46"/>
      <c r="GL620" s="46"/>
      <c r="GM620" s="46"/>
      <c r="GN620" s="46"/>
      <c r="GO620" s="46"/>
      <c r="GP620" s="46"/>
      <c r="GQ620" s="46"/>
      <c r="GR620" s="46"/>
      <c r="GS620" s="46"/>
      <c r="GT620" s="46"/>
      <c r="GU620" s="46"/>
      <c r="GV620" s="46"/>
      <c r="GW620" s="46"/>
      <c r="GX620" s="46"/>
      <c r="GY620" s="46"/>
      <c r="GZ620" s="46"/>
      <c r="HA620" s="46"/>
      <c r="HB620" s="46"/>
      <c r="HC620" s="46"/>
      <c r="HD620" s="46"/>
      <c r="HE620" s="46"/>
      <c r="HF620" s="46"/>
      <c r="HG620" s="46"/>
      <c r="HH620" s="46"/>
      <c r="HI620" s="46"/>
      <c r="HJ620" s="46"/>
      <c r="HK620" s="46"/>
      <c r="HL620" s="46"/>
      <c r="HM620" s="46"/>
      <c r="HN620" s="46"/>
      <c r="HO620" s="46"/>
      <c r="HP620" s="46"/>
      <c r="HQ620" s="46"/>
      <c r="HR620" s="46"/>
      <c r="HS620" s="46"/>
      <c r="HT620" s="46"/>
      <c r="HU620" s="46"/>
      <c r="HV620" s="46"/>
      <c r="HW620" s="46"/>
      <c r="HX620" s="46"/>
      <c r="HY620" s="46"/>
      <c r="HZ620" s="46"/>
      <c r="IA620" s="46"/>
      <c r="IB620" s="46"/>
      <c r="IC620" s="46"/>
      <c r="ID620" s="46"/>
      <c r="IE620" s="46"/>
      <c r="IF620" s="46"/>
      <c r="IG620" s="46"/>
      <c r="IH620" s="46"/>
      <c r="II620" s="46"/>
      <c r="IJ620" s="46"/>
      <c r="IK620" s="46"/>
      <c r="IL620" s="46"/>
      <c r="IM620" s="46"/>
      <c r="IN620" s="46"/>
      <c r="IO620" s="46"/>
      <c r="IP620" s="46"/>
      <c r="IQ620" s="46"/>
      <c r="IR620" s="46"/>
      <c r="IS620" s="46"/>
      <c r="IT620" s="46"/>
      <c r="IU620" s="46"/>
      <c r="IV620" s="46"/>
      <c r="IW620" s="46"/>
      <c r="IX620" s="46"/>
      <c r="IY620" s="46"/>
      <c r="IZ620" s="46"/>
      <c r="JA620" s="46"/>
      <c r="JB620" s="46"/>
      <c r="JC620" s="46"/>
      <c r="JD620" s="46"/>
      <c r="JE620" s="46"/>
      <c r="JF620" s="46"/>
      <c r="JG620" s="46"/>
      <c r="JH620" s="46"/>
      <c r="JI620" s="46"/>
      <c r="JJ620" s="46"/>
      <c r="JK620" s="46"/>
      <c r="JL620" s="46"/>
      <c r="JM620" s="46"/>
      <c r="JN620" s="46"/>
      <c r="JO620" s="46"/>
      <c r="JP620" s="46"/>
      <c r="JQ620" s="46"/>
      <c r="JR620" s="46"/>
      <c r="JS620" s="46"/>
      <c r="JT620" s="46"/>
      <c r="JU620" s="46"/>
      <c r="JV620" s="46"/>
      <c r="JW620" s="46"/>
      <c r="JX620" s="46"/>
      <c r="JY620" s="46"/>
      <c r="JZ620" s="46"/>
      <c r="KA620" s="46"/>
      <c r="KB620" s="46"/>
      <c r="KC620" s="46"/>
      <c r="KD620" s="46"/>
      <c r="KE620" s="46"/>
      <c r="KF620" s="46"/>
      <c r="KG620" s="46"/>
      <c r="KH620" s="46"/>
      <c r="KI620" s="46"/>
      <c r="KJ620" s="46"/>
      <c r="KK620" s="46"/>
      <c r="KL620" s="46"/>
      <c r="KM620" s="46"/>
      <c r="KN620" s="46"/>
      <c r="KO620" s="46"/>
      <c r="KP620" s="234"/>
    </row>
    <row r="621" spans="1:302" s="52" customFormat="1" ht="38.25" x14ac:dyDescent="0.25">
      <c r="A621" s="170">
        <v>188</v>
      </c>
      <c r="B621" s="170" t="s">
        <v>2604</v>
      </c>
      <c r="C621" s="176">
        <v>12150122</v>
      </c>
      <c r="D621" s="186">
        <v>41141</v>
      </c>
      <c r="E621" s="186">
        <v>41141</v>
      </c>
      <c r="F621" s="186">
        <v>42369</v>
      </c>
      <c r="G621" s="170">
        <v>-7777</v>
      </c>
      <c r="H621" s="170" t="s">
        <v>1169</v>
      </c>
      <c r="I621" s="170" t="s">
        <v>1458</v>
      </c>
      <c r="J621" s="170"/>
      <c r="K621" s="170" t="s">
        <v>33</v>
      </c>
      <c r="L621" s="170" t="s">
        <v>880</v>
      </c>
      <c r="M621" s="170" t="s">
        <v>131</v>
      </c>
      <c r="N621" s="170" t="s">
        <v>32</v>
      </c>
      <c r="O621" s="170" t="s">
        <v>7949</v>
      </c>
      <c r="P621" s="175">
        <v>2885</v>
      </c>
      <c r="Q621" s="170" t="s">
        <v>559</v>
      </c>
      <c r="R621" s="170" t="s">
        <v>658</v>
      </c>
      <c r="S621" s="766" t="s">
        <v>2605</v>
      </c>
      <c r="T621" s="170">
        <v>-9999</v>
      </c>
      <c r="U621" s="170">
        <v>-7777</v>
      </c>
      <c r="V621" s="170">
        <v>-7777</v>
      </c>
      <c r="W621" s="170">
        <v>-7777</v>
      </c>
      <c r="X621" s="170">
        <v>-7777</v>
      </c>
      <c r="Y621" s="146">
        <v>160</v>
      </c>
      <c r="Z621" s="170">
        <v>16</v>
      </c>
      <c r="AA621" s="170">
        <v>2570</v>
      </c>
      <c r="AB621" s="170">
        <v>-9999</v>
      </c>
      <c r="AC621" s="170">
        <v>1284</v>
      </c>
      <c r="AD621" s="170">
        <v>-9999</v>
      </c>
      <c r="AE621" s="170">
        <v>10030</v>
      </c>
      <c r="AF621" s="757" t="s">
        <v>9934</v>
      </c>
      <c r="AG621" s="170">
        <v>4665198.4160000002</v>
      </c>
      <c r="AH621" s="170">
        <v>8650803.8139999993</v>
      </c>
      <c r="AI621" s="757"/>
      <c r="AJ621" s="164"/>
      <c r="AK621" s="164"/>
      <c r="AL621" s="757"/>
      <c r="AM621" s="757"/>
      <c r="AN621" s="1152"/>
      <c r="AO621" s="757"/>
      <c r="AP621" s="757"/>
      <c r="AQ621" s="757"/>
      <c r="AR621" s="170"/>
      <c r="AS621" s="170"/>
      <c r="AT621" s="170" t="s">
        <v>34</v>
      </c>
      <c r="AU621" s="757"/>
      <c r="AV621" s="1235"/>
      <c r="AW621" s="1294"/>
      <c r="AX621" s="1235"/>
      <c r="AY621" s="1294"/>
      <c r="AZ621" s="1235"/>
      <c r="BA621" s="1294"/>
      <c r="BB621" s="1235"/>
      <c r="BC621" s="1294"/>
      <c r="BD621" s="1235"/>
      <c r="BE621" s="1294"/>
      <c r="BF621" s="170" t="s">
        <v>9663</v>
      </c>
      <c r="BG621" s="148"/>
      <c r="BH621" s="230"/>
      <c r="BI621" s="46"/>
      <c r="BJ621" s="46"/>
      <c r="BK621" s="46"/>
      <c r="BL621" s="46"/>
      <c r="BM621" s="46"/>
      <c r="BN621" s="46"/>
      <c r="BO621" s="46"/>
      <c r="BP621" s="46"/>
      <c r="BQ621" s="46"/>
      <c r="BR621" s="46"/>
      <c r="BS621" s="46"/>
      <c r="BT621" s="46"/>
      <c r="BU621" s="46"/>
      <c r="BV621" s="46"/>
      <c r="BW621" s="46"/>
      <c r="BX621" s="46"/>
      <c r="BY621" s="46"/>
      <c r="BZ621" s="46"/>
      <c r="CA621" s="46"/>
      <c r="CB621" s="46"/>
      <c r="CC621" s="46"/>
      <c r="CD621" s="46"/>
      <c r="CE621" s="46"/>
      <c r="CF621" s="46"/>
      <c r="CG621" s="46"/>
      <c r="CH621" s="46"/>
      <c r="CI621" s="46"/>
      <c r="CJ621" s="46"/>
      <c r="CK621" s="46"/>
      <c r="CL621" s="46"/>
      <c r="CM621" s="46"/>
      <c r="CN621" s="46"/>
      <c r="CO621" s="46"/>
      <c r="CP621" s="46"/>
      <c r="CQ621" s="46"/>
      <c r="CR621" s="46"/>
      <c r="CS621" s="46"/>
      <c r="CT621" s="46"/>
      <c r="CU621" s="46"/>
      <c r="CV621" s="46"/>
      <c r="CW621" s="46"/>
      <c r="CX621" s="46"/>
      <c r="CY621" s="46"/>
      <c r="CZ621" s="46"/>
      <c r="DA621" s="46"/>
      <c r="DB621" s="46"/>
      <c r="DC621" s="46"/>
      <c r="DD621" s="46"/>
      <c r="DE621" s="46"/>
      <c r="DF621" s="46"/>
      <c r="DG621" s="46"/>
      <c r="DH621" s="46"/>
      <c r="DI621" s="46"/>
      <c r="DJ621" s="46"/>
      <c r="DK621" s="46"/>
      <c r="DL621" s="46"/>
      <c r="DM621" s="46"/>
      <c r="DN621" s="46"/>
      <c r="DO621" s="46"/>
      <c r="DP621" s="46"/>
      <c r="DQ621" s="46"/>
      <c r="DR621" s="46"/>
      <c r="DS621" s="46"/>
      <c r="DT621" s="46"/>
      <c r="DU621" s="46"/>
      <c r="DV621" s="46"/>
      <c r="DW621" s="46"/>
      <c r="DX621" s="46"/>
      <c r="DY621" s="46"/>
      <c r="DZ621" s="46"/>
      <c r="EA621" s="46"/>
      <c r="EB621" s="46"/>
      <c r="EC621" s="46"/>
      <c r="ED621" s="46"/>
      <c r="EE621" s="46"/>
      <c r="EF621" s="46"/>
      <c r="EG621" s="46"/>
      <c r="EH621" s="46"/>
      <c r="EI621" s="46"/>
      <c r="EJ621" s="46"/>
      <c r="EK621" s="46"/>
      <c r="EL621" s="46"/>
      <c r="EM621" s="46"/>
      <c r="EN621" s="46"/>
      <c r="EO621" s="46"/>
      <c r="EP621" s="46"/>
      <c r="EQ621" s="46"/>
      <c r="ER621" s="46"/>
      <c r="ES621" s="46"/>
      <c r="ET621" s="46"/>
      <c r="EU621" s="46"/>
      <c r="EV621" s="46"/>
      <c r="EW621" s="46"/>
      <c r="EX621" s="46"/>
      <c r="EY621" s="46"/>
      <c r="EZ621" s="46"/>
      <c r="FA621" s="46"/>
      <c r="FB621" s="46"/>
      <c r="FC621" s="46"/>
      <c r="FD621" s="46"/>
      <c r="FE621" s="46"/>
      <c r="FF621" s="46"/>
      <c r="FG621" s="46"/>
      <c r="FH621" s="46"/>
      <c r="FI621" s="46"/>
      <c r="FJ621" s="46"/>
      <c r="FK621" s="46"/>
      <c r="FL621" s="46"/>
      <c r="FM621" s="46"/>
      <c r="FN621" s="46"/>
      <c r="FO621" s="46"/>
      <c r="FP621" s="46"/>
      <c r="FQ621" s="46"/>
      <c r="FR621" s="46"/>
      <c r="FS621" s="46"/>
      <c r="FT621" s="46"/>
      <c r="FU621" s="46"/>
      <c r="FV621" s="46"/>
      <c r="FW621" s="46"/>
      <c r="FX621" s="46"/>
      <c r="FY621" s="46"/>
      <c r="FZ621" s="46"/>
      <c r="GA621" s="46"/>
      <c r="GB621" s="46"/>
      <c r="GC621" s="46"/>
      <c r="GD621" s="46"/>
      <c r="GE621" s="46"/>
      <c r="GF621" s="46"/>
      <c r="GG621" s="46"/>
      <c r="GH621" s="46"/>
      <c r="GI621" s="46"/>
      <c r="GJ621" s="46"/>
      <c r="GK621" s="46"/>
      <c r="GL621" s="46"/>
      <c r="GM621" s="46"/>
      <c r="GN621" s="46"/>
      <c r="GO621" s="46"/>
      <c r="GP621" s="46"/>
      <c r="GQ621" s="46"/>
      <c r="GR621" s="46"/>
      <c r="GS621" s="46"/>
      <c r="GT621" s="46"/>
      <c r="GU621" s="46"/>
      <c r="GV621" s="46"/>
      <c r="GW621" s="46"/>
      <c r="GX621" s="46"/>
      <c r="GY621" s="46"/>
      <c r="GZ621" s="46"/>
      <c r="HA621" s="46"/>
      <c r="HB621" s="46"/>
      <c r="HC621" s="46"/>
      <c r="HD621" s="46"/>
      <c r="HE621" s="46"/>
      <c r="HF621" s="46"/>
      <c r="HG621" s="46"/>
      <c r="HH621" s="46"/>
      <c r="HI621" s="46"/>
      <c r="HJ621" s="46"/>
      <c r="HK621" s="46"/>
      <c r="HL621" s="46"/>
      <c r="HM621" s="46"/>
      <c r="HN621" s="46"/>
      <c r="HO621" s="46"/>
      <c r="HP621" s="46"/>
      <c r="HQ621" s="46"/>
      <c r="HR621" s="46"/>
      <c r="HS621" s="46"/>
      <c r="HT621" s="46"/>
      <c r="HU621" s="46"/>
      <c r="HV621" s="46"/>
      <c r="HW621" s="46"/>
      <c r="HX621" s="46"/>
      <c r="HY621" s="46"/>
      <c r="HZ621" s="46"/>
      <c r="IA621" s="46"/>
      <c r="IB621" s="46"/>
      <c r="IC621" s="46"/>
      <c r="ID621" s="46"/>
      <c r="IE621" s="46"/>
      <c r="IF621" s="46"/>
      <c r="IG621" s="46"/>
      <c r="IH621" s="46"/>
      <c r="II621" s="46"/>
      <c r="IJ621" s="46"/>
      <c r="IK621" s="46"/>
      <c r="IL621" s="46"/>
      <c r="IM621" s="46"/>
      <c r="IN621" s="46"/>
      <c r="IO621" s="46"/>
      <c r="IP621" s="46"/>
      <c r="IQ621" s="46"/>
      <c r="IR621" s="46"/>
      <c r="IS621" s="46"/>
      <c r="IT621" s="46"/>
      <c r="IU621" s="46"/>
      <c r="IV621" s="46"/>
      <c r="IW621" s="46"/>
      <c r="IX621" s="46"/>
      <c r="IY621" s="46"/>
      <c r="IZ621" s="46"/>
      <c r="JA621" s="46"/>
      <c r="JB621" s="46"/>
      <c r="JC621" s="46"/>
      <c r="JD621" s="46"/>
      <c r="JE621" s="46"/>
      <c r="JF621" s="46"/>
      <c r="JG621" s="46"/>
      <c r="JH621" s="46"/>
      <c r="JI621" s="46"/>
      <c r="JJ621" s="46"/>
      <c r="JK621" s="46"/>
      <c r="JL621" s="46"/>
      <c r="JM621" s="46"/>
      <c r="JN621" s="46"/>
      <c r="JO621" s="46"/>
      <c r="JP621" s="46"/>
      <c r="JQ621" s="46"/>
      <c r="JR621" s="46"/>
      <c r="JS621" s="46"/>
      <c r="JT621" s="46"/>
      <c r="JU621" s="46"/>
      <c r="JV621" s="46"/>
      <c r="JW621" s="46"/>
      <c r="JX621" s="46"/>
      <c r="JY621" s="46"/>
      <c r="JZ621" s="46"/>
      <c r="KA621" s="46"/>
      <c r="KB621" s="46"/>
      <c r="KC621" s="46"/>
      <c r="KD621" s="46"/>
      <c r="KE621" s="46"/>
      <c r="KF621" s="46"/>
      <c r="KG621" s="46"/>
      <c r="KH621" s="46"/>
      <c r="KI621" s="46"/>
      <c r="KJ621" s="46"/>
      <c r="KK621" s="46"/>
      <c r="KL621" s="46"/>
      <c r="KM621" s="46"/>
      <c r="KN621" s="46"/>
      <c r="KO621" s="46"/>
      <c r="KP621" s="234"/>
    </row>
    <row r="622" spans="1:302" s="52" customFormat="1" ht="38.25" x14ac:dyDescent="0.25">
      <c r="A622" s="45"/>
      <c r="B622" s="45" t="s">
        <v>2604</v>
      </c>
      <c r="C622" s="144">
        <v>12150122</v>
      </c>
      <c r="D622" s="31">
        <v>41141</v>
      </c>
      <c r="E622" s="31">
        <v>41141</v>
      </c>
      <c r="F622" s="31">
        <v>42369</v>
      </c>
      <c r="G622" s="45">
        <v>-7777</v>
      </c>
      <c r="H622" s="45" t="s">
        <v>1169</v>
      </c>
      <c r="I622" s="45" t="s">
        <v>1458</v>
      </c>
      <c r="J622" s="45"/>
      <c r="K622" s="45" t="s">
        <v>33</v>
      </c>
      <c r="L622" s="45" t="s">
        <v>880</v>
      </c>
      <c r="M622" s="45" t="s">
        <v>131</v>
      </c>
      <c r="N622" s="45" t="s">
        <v>32</v>
      </c>
      <c r="O622" s="45" t="s">
        <v>7949</v>
      </c>
      <c r="P622" s="147">
        <v>2885</v>
      </c>
      <c r="Q622" s="45" t="s">
        <v>559</v>
      </c>
      <c r="R622" s="45" t="s">
        <v>658</v>
      </c>
      <c r="S622" s="278" t="s">
        <v>2605</v>
      </c>
      <c r="T622" s="45" t="s">
        <v>1861</v>
      </c>
      <c r="U622" s="45">
        <v>-7777</v>
      </c>
      <c r="V622" s="45">
        <v>-7777</v>
      </c>
      <c r="W622" s="45">
        <v>-7777</v>
      </c>
      <c r="X622" s="45">
        <v>-7777</v>
      </c>
      <c r="Y622" s="45" t="s">
        <v>1861</v>
      </c>
      <c r="Z622" s="45" t="s">
        <v>1861</v>
      </c>
      <c r="AA622" s="45" t="s">
        <v>1861</v>
      </c>
      <c r="AB622" s="45" t="s">
        <v>1861</v>
      </c>
      <c r="AC622" s="45" t="s">
        <v>1861</v>
      </c>
      <c r="AD622" s="45" t="s">
        <v>1861</v>
      </c>
      <c r="AE622" s="45" t="s">
        <v>1861</v>
      </c>
      <c r="AF622" s="78" t="s">
        <v>9935</v>
      </c>
      <c r="AG622" s="45">
        <v>4665179.5990000004</v>
      </c>
      <c r="AH622" s="45">
        <v>8650654.4790000003</v>
      </c>
      <c r="AI622" s="78"/>
      <c r="AJ622" s="67"/>
      <c r="AK622" s="67"/>
      <c r="AL622" s="78"/>
      <c r="AM622" s="78"/>
      <c r="AN622" s="1153"/>
      <c r="AO622" s="78"/>
      <c r="AP622" s="78"/>
      <c r="AQ622" s="78"/>
      <c r="AR622" s="352"/>
      <c r="AS622" s="352"/>
      <c r="AT622" s="352" t="s">
        <v>34</v>
      </c>
      <c r="AU622" s="78"/>
      <c r="AV622" s="1240"/>
      <c r="AW622" s="1299"/>
      <c r="AX622" s="1240"/>
      <c r="AY622" s="1299"/>
      <c r="AZ622" s="1240"/>
      <c r="BA622" s="1299"/>
      <c r="BB622" s="1240"/>
      <c r="BC622" s="1299"/>
      <c r="BD622" s="1240"/>
      <c r="BE622" s="1299"/>
      <c r="BF622" s="45" t="s">
        <v>9663</v>
      </c>
      <c r="BG622" s="142"/>
      <c r="BH622" s="230"/>
      <c r="BI622" s="46"/>
      <c r="BJ622" s="46"/>
      <c r="BK622" s="46"/>
      <c r="BL622" s="46"/>
      <c r="BM622" s="46"/>
      <c r="BN622" s="46"/>
      <c r="BO622" s="46"/>
      <c r="BP622" s="46"/>
      <c r="BQ622" s="46"/>
      <c r="BR622" s="46"/>
      <c r="BS622" s="46"/>
      <c r="BT622" s="46"/>
      <c r="BU622" s="46"/>
      <c r="BV622" s="46"/>
      <c r="BW622" s="46"/>
      <c r="BX622" s="46"/>
      <c r="BY622" s="46"/>
      <c r="BZ622" s="46"/>
      <c r="CA622" s="46"/>
      <c r="CB622" s="46"/>
      <c r="CC622" s="46"/>
      <c r="CD622" s="46"/>
      <c r="CE622" s="46"/>
      <c r="CF622" s="46"/>
      <c r="CG622" s="46"/>
      <c r="CH622" s="46"/>
      <c r="CI622" s="46"/>
      <c r="CJ622" s="46"/>
      <c r="CK622" s="46"/>
      <c r="CL622" s="46"/>
      <c r="CM622" s="46"/>
      <c r="CN622" s="46"/>
      <c r="CO622" s="46"/>
      <c r="CP622" s="46"/>
      <c r="CQ622" s="46"/>
      <c r="CR622" s="46"/>
      <c r="CS622" s="46"/>
      <c r="CT622" s="46"/>
      <c r="CU622" s="46"/>
      <c r="CV622" s="46"/>
      <c r="CW622" s="46"/>
      <c r="CX622" s="46"/>
      <c r="CY622" s="46"/>
      <c r="CZ622" s="46"/>
      <c r="DA622" s="46"/>
      <c r="DB622" s="46"/>
      <c r="DC622" s="46"/>
      <c r="DD622" s="46"/>
      <c r="DE622" s="46"/>
      <c r="DF622" s="46"/>
      <c r="DG622" s="46"/>
      <c r="DH622" s="46"/>
      <c r="DI622" s="46"/>
      <c r="DJ622" s="46"/>
      <c r="DK622" s="46"/>
      <c r="DL622" s="46"/>
      <c r="DM622" s="46"/>
      <c r="DN622" s="46"/>
      <c r="DO622" s="46"/>
      <c r="DP622" s="46"/>
      <c r="DQ622" s="46"/>
      <c r="DR622" s="46"/>
      <c r="DS622" s="46"/>
      <c r="DT622" s="46"/>
      <c r="DU622" s="46"/>
      <c r="DV622" s="46"/>
      <c r="DW622" s="46"/>
      <c r="DX622" s="46"/>
      <c r="DY622" s="46"/>
      <c r="DZ622" s="46"/>
      <c r="EA622" s="46"/>
      <c r="EB622" s="46"/>
      <c r="EC622" s="46"/>
      <c r="ED622" s="46"/>
      <c r="EE622" s="46"/>
      <c r="EF622" s="46"/>
      <c r="EG622" s="46"/>
      <c r="EH622" s="46"/>
      <c r="EI622" s="46"/>
      <c r="EJ622" s="46"/>
      <c r="EK622" s="46"/>
      <c r="EL622" s="46"/>
      <c r="EM622" s="46"/>
      <c r="EN622" s="46"/>
      <c r="EO622" s="46"/>
      <c r="EP622" s="46"/>
      <c r="EQ622" s="46"/>
      <c r="ER622" s="46"/>
      <c r="ES622" s="46"/>
      <c r="ET622" s="46"/>
      <c r="EU622" s="46"/>
      <c r="EV622" s="46"/>
      <c r="EW622" s="46"/>
      <c r="EX622" s="46"/>
      <c r="EY622" s="46"/>
      <c r="EZ622" s="46"/>
      <c r="FA622" s="46"/>
      <c r="FB622" s="46"/>
      <c r="FC622" s="46"/>
      <c r="FD622" s="46"/>
      <c r="FE622" s="46"/>
      <c r="FF622" s="46"/>
      <c r="FG622" s="46"/>
      <c r="FH622" s="46"/>
      <c r="FI622" s="46"/>
      <c r="FJ622" s="46"/>
      <c r="FK622" s="46"/>
      <c r="FL622" s="46"/>
      <c r="FM622" s="46"/>
      <c r="FN622" s="46"/>
      <c r="FO622" s="46"/>
      <c r="FP622" s="46"/>
      <c r="FQ622" s="46"/>
      <c r="FR622" s="46"/>
      <c r="FS622" s="46"/>
      <c r="FT622" s="46"/>
      <c r="FU622" s="46"/>
      <c r="FV622" s="46"/>
      <c r="FW622" s="46"/>
      <c r="FX622" s="46"/>
      <c r="FY622" s="46"/>
      <c r="FZ622" s="46"/>
      <c r="GA622" s="46"/>
      <c r="GB622" s="46"/>
      <c r="GC622" s="46"/>
      <c r="GD622" s="46"/>
      <c r="GE622" s="46"/>
      <c r="GF622" s="46"/>
      <c r="GG622" s="46"/>
      <c r="GH622" s="46"/>
      <c r="GI622" s="46"/>
      <c r="GJ622" s="46"/>
      <c r="GK622" s="46"/>
      <c r="GL622" s="46"/>
      <c r="GM622" s="46"/>
      <c r="GN622" s="46"/>
      <c r="GO622" s="46"/>
      <c r="GP622" s="46"/>
      <c r="GQ622" s="46"/>
      <c r="GR622" s="46"/>
      <c r="GS622" s="46"/>
      <c r="GT622" s="46"/>
      <c r="GU622" s="46"/>
      <c r="GV622" s="46"/>
      <c r="GW622" s="46"/>
      <c r="GX622" s="46"/>
      <c r="GY622" s="46"/>
      <c r="GZ622" s="46"/>
      <c r="HA622" s="46"/>
      <c r="HB622" s="46"/>
      <c r="HC622" s="46"/>
      <c r="HD622" s="46"/>
      <c r="HE622" s="46"/>
      <c r="HF622" s="46"/>
      <c r="HG622" s="46"/>
      <c r="HH622" s="46"/>
      <c r="HI622" s="46"/>
      <c r="HJ622" s="46"/>
      <c r="HK622" s="46"/>
      <c r="HL622" s="46"/>
      <c r="HM622" s="46"/>
      <c r="HN622" s="46"/>
      <c r="HO622" s="46"/>
      <c r="HP622" s="46"/>
      <c r="HQ622" s="46"/>
      <c r="HR622" s="46"/>
      <c r="HS622" s="46"/>
      <c r="HT622" s="46"/>
      <c r="HU622" s="46"/>
      <c r="HV622" s="46"/>
      <c r="HW622" s="46"/>
      <c r="HX622" s="46"/>
      <c r="HY622" s="46"/>
      <c r="HZ622" s="46"/>
      <c r="IA622" s="46"/>
      <c r="IB622" s="46"/>
      <c r="IC622" s="46"/>
      <c r="ID622" s="46"/>
      <c r="IE622" s="46"/>
      <c r="IF622" s="46"/>
      <c r="IG622" s="46"/>
      <c r="IH622" s="46"/>
      <c r="II622" s="46"/>
      <c r="IJ622" s="46"/>
      <c r="IK622" s="46"/>
      <c r="IL622" s="46"/>
      <c r="IM622" s="46"/>
      <c r="IN622" s="46"/>
      <c r="IO622" s="46"/>
      <c r="IP622" s="46"/>
      <c r="IQ622" s="46"/>
      <c r="IR622" s="46"/>
      <c r="IS622" s="46"/>
      <c r="IT622" s="46"/>
      <c r="IU622" s="46"/>
      <c r="IV622" s="46"/>
      <c r="IW622" s="46"/>
      <c r="IX622" s="46"/>
      <c r="IY622" s="46"/>
      <c r="IZ622" s="46"/>
      <c r="JA622" s="46"/>
      <c r="JB622" s="46"/>
      <c r="JC622" s="46"/>
      <c r="JD622" s="46"/>
      <c r="JE622" s="46"/>
      <c r="JF622" s="46"/>
      <c r="JG622" s="46"/>
      <c r="JH622" s="46"/>
      <c r="JI622" s="46"/>
      <c r="JJ622" s="46"/>
      <c r="JK622" s="46"/>
      <c r="JL622" s="46"/>
      <c r="JM622" s="46"/>
      <c r="JN622" s="46"/>
      <c r="JO622" s="46"/>
      <c r="JP622" s="46"/>
      <c r="JQ622" s="46"/>
      <c r="JR622" s="46"/>
      <c r="JS622" s="46"/>
      <c r="JT622" s="46"/>
      <c r="JU622" s="46"/>
      <c r="JV622" s="46"/>
      <c r="JW622" s="46"/>
      <c r="JX622" s="46"/>
      <c r="JY622" s="46"/>
      <c r="JZ622" s="46"/>
      <c r="KA622" s="46"/>
      <c r="KB622" s="46"/>
      <c r="KC622" s="46"/>
      <c r="KD622" s="46"/>
      <c r="KE622" s="46"/>
      <c r="KF622" s="46"/>
      <c r="KG622" s="46"/>
      <c r="KH622" s="46"/>
      <c r="KI622" s="46"/>
      <c r="KJ622" s="46"/>
      <c r="KK622" s="46"/>
      <c r="KL622" s="46"/>
      <c r="KM622" s="46"/>
      <c r="KN622" s="46"/>
      <c r="KO622" s="46"/>
      <c r="KP622" s="234"/>
    </row>
    <row r="623" spans="1:302" s="52" customFormat="1" ht="38.25" x14ac:dyDescent="0.25">
      <c r="A623" s="45"/>
      <c r="B623" s="45" t="s">
        <v>2604</v>
      </c>
      <c r="C623" s="144">
        <v>12150122</v>
      </c>
      <c r="D623" s="31">
        <v>41141</v>
      </c>
      <c r="E623" s="31">
        <v>41141</v>
      </c>
      <c r="F623" s="31">
        <v>42369</v>
      </c>
      <c r="G623" s="45">
        <v>-7777</v>
      </c>
      <c r="H623" s="45" t="s">
        <v>1169</v>
      </c>
      <c r="I623" s="45" t="s">
        <v>1458</v>
      </c>
      <c r="J623" s="45"/>
      <c r="K623" s="45" t="s">
        <v>33</v>
      </c>
      <c r="L623" s="45" t="s">
        <v>880</v>
      </c>
      <c r="M623" s="45" t="s">
        <v>131</v>
      </c>
      <c r="N623" s="45" t="s">
        <v>32</v>
      </c>
      <c r="O623" s="45" t="s">
        <v>7949</v>
      </c>
      <c r="P623" s="147">
        <v>2885</v>
      </c>
      <c r="Q623" s="45" t="s">
        <v>559</v>
      </c>
      <c r="R623" s="45" t="s">
        <v>658</v>
      </c>
      <c r="S623" s="278" t="s">
        <v>2606</v>
      </c>
      <c r="T623" s="45" t="s">
        <v>1861</v>
      </c>
      <c r="U623" s="45">
        <v>-7777</v>
      </c>
      <c r="V623" s="45">
        <v>-7777</v>
      </c>
      <c r="W623" s="45">
        <v>-7777</v>
      </c>
      <c r="X623" s="45">
        <v>-7777</v>
      </c>
      <c r="Y623" s="221">
        <v>116</v>
      </c>
      <c r="Z623" s="45">
        <v>22</v>
      </c>
      <c r="AA623" s="45">
        <v>2699</v>
      </c>
      <c r="AB623" s="45">
        <v>-9999</v>
      </c>
      <c r="AC623" s="45">
        <v>4592</v>
      </c>
      <c r="AD623" s="45">
        <v>-9999</v>
      </c>
      <c r="AE623" s="45" t="s">
        <v>1861</v>
      </c>
      <c r="AF623" s="78" t="s">
        <v>9936</v>
      </c>
      <c r="AG623" s="45">
        <v>4664970.6809999999</v>
      </c>
      <c r="AH623" s="45">
        <v>8650561.6339999996</v>
      </c>
      <c r="AI623" s="78"/>
      <c r="AJ623" s="67"/>
      <c r="AK623" s="67"/>
      <c r="AL623" s="78"/>
      <c r="AM623" s="78"/>
      <c r="AN623" s="1153"/>
      <c r="AO623" s="78"/>
      <c r="AP623" s="78"/>
      <c r="AQ623" s="78"/>
      <c r="AR623" s="352"/>
      <c r="AS623" s="352"/>
      <c r="AT623" s="352" t="s">
        <v>34</v>
      </c>
      <c r="AU623" s="78"/>
      <c r="AV623" s="1240"/>
      <c r="AW623" s="1299"/>
      <c r="AX623" s="1240"/>
      <c r="AY623" s="1299"/>
      <c r="AZ623" s="1240"/>
      <c r="BA623" s="1299"/>
      <c r="BB623" s="1240"/>
      <c r="BC623" s="1299"/>
      <c r="BD623" s="1240"/>
      <c r="BE623" s="1299"/>
      <c r="BF623" s="45" t="s">
        <v>9663</v>
      </c>
      <c r="BG623" s="142"/>
      <c r="BH623" s="230"/>
      <c r="BI623" s="46"/>
      <c r="BJ623" s="46"/>
      <c r="BK623" s="46"/>
      <c r="BL623" s="46"/>
      <c r="BM623" s="46"/>
      <c r="BN623" s="46"/>
      <c r="BO623" s="46"/>
      <c r="BP623" s="46"/>
      <c r="BQ623" s="46"/>
      <c r="BR623" s="46"/>
      <c r="BS623" s="46"/>
      <c r="BT623" s="46"/>
      <c r="BU623" s="46"/>
      <c r="BV623" s="46"/>
      <c r="BW623" s="46"/>
      <c r="BX623" s="46"/>
      <c r="BY623" s="46"/>
      <c r="BZ623" s="46"/>
      <c r="CA623" s="46"/>
      <c r="CB623" s="46"/>
      <c r="CC623" s="46"/>
      <c r="CD623" s="46"/>
      <c r="CE623" s="46"/>
      <c r="CF623" s="46"/>
      <c r="CG623" s="46"/>
      <c r="CH623" s="46"/>
      <c r="CI623" s="46"/>
      <c r="CJ623" s="46"/>
      <c r="CK623" s="46"/>
      <c r="CL623" s="46"/>
      <c r="CM623" s="46"/>
      <c r="CN623" s="46"/>
      <c r="CO623" s="46"/>
      <c r="CP623" s="46"/>
      <c r="CQ623" s="46"/>
      <c r="CR623" s="46"/>
      <c r="CS623" s="46"/>
      <c r="CT623" s="46"/>
      <c r="CU623" s="46"/>
      <c r="CV623" s="46"/>
      <c r="CW623" s="46"/>
      <c r="CX623" s="46"/>
      <c r="CY623" s="46"/>
      <c r="CZ623" s="46"/>
      <c r="DA623" s="46"/>
      <c r="DB623" s="46"/>
      <c r="DC623" s="46"/>
      <c r="DD623" s="46"/>
      <c r="DE623" s="46"/>
      <c r="DF623" s="46"/>
      <c r="DG623" s="46"/>
      <c r="DH623" s="46"/>
      <c r="DI623" s="46"/>
      <c r="DJ623" s="46"/>
      <c r="DK623" s="46"/>
      <c r="DL623" s="46"/>
      <c r="DM623" s="46"/>
      <c r="DN623" s="46"/>
      <c r="DO623" s="46"/>
      <c r="DP623" s="46"/>
      <c r="DQ623" s="46"/>
      <c r="DR623" s="46"/>
      <c r="DS623" s="46"/>
      <c r="DT623" s="46"/>
      <c r="DU623" s="46"/>
      <c r="DV623" s="46"/>
      <c r="DW623" s="46"/>
      <c r="DX623" s="46"/>
      <c r="DY623" s="46"/>
      <c r="DZ623" s="46"/>
      <c r="EA623" s="46"/>
      <c r="EB623" s="46"/>
      <c r="EC623" s="46"/>
      <c r="ED623" s="46"/>
      <c r="EE623" s="46"/>
      <c r="EF623" s="46"/>
      <c r="EG623" s="46"/>
      <c r="EH623" s="46"/>
      <c r="EI623" s="46"/>
      <c r="EJ623" s="46"/>
      <c r="EK623" s="46"/>
      <c r="EL623" s="46"/>
      <c r="EM623" s="46"/>
      <c r="EN623" s="46"/>
      <c r="EO623" s="46"/>
      <c r="EP623" s="46"/>
      <c r="EQ623" s="46"/>
      <c r="ER623" s="46"/>
      <c r="ES623" s="46"/>
      <c r="ET623" s="46"/>
      <c r="EU623" s="46"/>
      <c r="EV623" s="46"/>
      <c r="EW623" s="46"/>
      <c r="EX623" s="46"/>
      <c r="EY623" s="46"/>
      <c r="EZ623" s="46"/>
      <c r="FA623" s="46"/>
      <c r="FB623" s="46"/>
      <c r="FC623" s="46"/>
      <c r="FD623" s="46"/>
      <c r="FE623" s="46"/>
      <c r="FF623" s="46"/>
      <c r="FG623" s="46"/>
      <c r="FH623" s="46"/>
      <c r="FI623" s="46"/>
      <c r="FJ623" s="46"/>
      <c r="FK623" s="46"/>
      <c r="FL623" s="46"/>
      <c r="FM623" s="46"/>
      <c r="FN623" s="46"/>
      <c r="FO623" s="46"/>
      <c r="FP623" s="46"/>
      <c r="FQ623" s="46"/>
      <c r="FR623" s="46"/>
      <c r="FS623" s="46"/>
      <c r="FT623" s="46"/>
      <c r="FU623" s="46"/>
      <c r="FV623" s="46"/>
      <c r="FW623" s="46"/>
      <c r="FX623" s="46"/>
      <c r="FY623" s="46"/>
      <c r="FZ623" s="46"/>
      <c r="GA623" s="46"/>
      <c r="GB623" s="46"/>
      <c r="GC623" s="46"/>
      <c r="GD623" s="46"/>
      <c r="GE623" s="46"/>
      <c r="GF623" s="46"/>
      <c r="GG623" s="46"/>
      <c r="GH623" s="46"/>
      <c r="GI623" s="46"/>
      <c r="GJ623" s="46"/>
      <c r="GK623" s="46"/>
      <c r="GL623" s="46"/>
      <c r="GM623" s="46"/>
      <c r="GN623" s="46"/>
      <c r="GO623" s="46"/>
      <c r="GP623" s="46"/>
      <c r="GQ623" s="46"/>
      <c r="GR623" s="46"/>
      <c r="GS623" s="46"/>
      <c r="GT623" s="46"/>
      <c r="GU623" s="46"/>
      <c r="GV623" s="46"/>
      <c r="GW623" s="46"/>
      <c r="GX623" s="46"/>
      <c r="GY623" s="46"/>
      <c r="GZ623" s="46"/>
      <c r="HA623" s="46"/>
      <c r="HB623" s="46"/>
      <c r="HC623" s="46"/>
      <c r="HD623" s="46"/>
      <c r="HE623" s="46"/>
      <c r="HF623" s="46"/>
      <c r="HG623" s="46"/>
      <c r="HH623" s="46"/>
      <c r="HI623" s="46"/>
      <c r="HJ623" s="46"/>
      <c r="HK623" s="46"/>
      <c r="HL623" s="46"/>
      <c r="HM623" s="46"/>
      <c r="HN623" s="46"/>
      <c r="HO623" s="46"/>
      <c r="HP623" s="46"/>
      <c r="HQ623" s="46"/>
      <c r="HR623" s="46"/>
      <c r="HS623" s="46"/>
      <c r="HT623" s="46"/>
      <c r="HU623" s="46"/>
      <c r="HV623" s="46"/>
      <c r="HW623" s="46"/>
      <c r="HX623" s="46"/>
      <c r="HY623" s="46"/>
      <c r="HZ623" s="46"/>
      <c r="IA623" s="46"/>
      <c r="IB623" s="46"/>
      <c r="IC623" s="46"/>
      <c r="ID623" s="46"/>
      <c r="IE623" s="46"/>
      <c r="IF623" s="46"/>
      <c r="IG623" s="46"/>
      <c r="IH623" s="46"/>
      <c r="II623" s="46"/>
      <c r="IJ623" s="46"/>
      <c r="IK623" s="46"/>
      <c r="IL623" s="46"/>
      <c r="IM623" s="46"/>
      <c r="IN623" s="46"/>
      <c r="IO623" s="46"/>
      <c r="IP623" s="46"/>
      <c r="IQ623" s="46"/>
      <c r="IR623" s="46"/>
      <c r="IS623" s="46"/>
      <c r="IT623" s="46"/>
      <c r="IU623" s="46"/>
      <c r="IV623" s="46"/>
      <c r="IW623" s="46"/>
      <c r="IX623" s="46"/>
      <c r="IY623" s="46"/>
      <c r="IZ623" s="46"/>
      <c r="JA623" s="46"/>
      <c r="JB623" s="46"/>
      <c r="JC623" s="46"/>
      <c r="JD623" s="46"/>
      <c r="JE623" s="46"/>
      <c r="JF623" s="46"/>
      <c r="JG623" s="46"/>
      <c r="JH623" s="46"/>
      <c r="JI623" s="46"/>
      <c r="JJ623" s="46"/>
      <c r="JK623" s="46"/>
      <c r="JL623" s="46"/>
      <c r="JM623" s="46"/>
      <c r="JN623" s="46"/>
      <c r="JO623" s="46"/>
      <c r="JP623" s="46"/>
      <c r="JQ623" s="46"/>
      <c r="JR623" s="46"/>
      <c r="JS623" s="46"/>
      <c r="JT623" s="46"/>
      <c r="JU623" s="46"/>
      <c r="JV623" s="46"/>
      <c r="JW623" s="46"/>
      <c r="JX623" s="46"/>
      <c r="JY623" s="46"/>
      <c r="JZ623" s="46"/>
      <c r="KA623" s="46"/>
      <c r="KB623" s="46"/>
      <c r="KC623" s="46"/>
      <c r="KD623" s="46"/>
      <c r="KE623" s="46"/>
      <c r="KF623" s="46"/>
      <c r="KG623" s="46"/>
      <c r="KH623" s="46"/>
      <c r="KI623" s="46"/>
      <c r="KJ623" s="46"/>
      <c r="KK623" s="46"/>
      <c r="KL623" s="46"/>
      <c r="KM623" s="46"/>
      <c r="KN623" s="46"/>
      <c r="KO623" s="46"/>
      <c r="KP623" s="234"/>
    </row>
    <row r="624" spans="1:302" s="52" customFormat="1" ht="38.25" x14ac:dyDescent="0.25">
      <c r="A624" s="45"/>
      <c r="B624" s="45" t="s">
        <v>2604</v>
      </c>
      <c r="C624" s="144">
        <v>12150122</v>
      </c>
      <c r="D624" s="31">
        <v>41141</v>
      </c>
      <c r="E624" s="31">
        <v>41141</v>
      </c>
      <c r="F624" s="31">
        <v>42369</v>
      </c>
      <c r="G624" s="45">
        <v>-7777</v>
      </c>
      <c r="H624" s="45" t="s">
        <v>1169</v>
      </c>
      <c r="I624" s="45" t="s">
        <v>1458</v>
      </c>
      <c r="J624" s="45"/>
      <c r="K624" s="45" t="s">
        <v>33</v>
      </c>
      <c r="L624" s="45" t="s">
        <v>880</v>
      </c>
      <c r="M624" s="45" t="s">
        <v>131</v>
      </c>
      <c r="N624" s="45" t="s">
        <v>32</v>
      </c>
      <c r="O624" s="45" t="s">
        <v>7949</v>
      </c>
      <c r="P624" s="147">
        <v>2885</v>
      </c>
      <c r="Q624" s="45" t="s">
        <v>559</v>
      </c>
      <c r="R624" s="45" t="s">
        <v>658</v>
      </c>
      <c r="S624" s="278" t="s">
        <v>2606</v>
      </c>
      <c r="T624" s="45" t="s">
        <v>1861</v>
      </c>
      <c r="U624" s="45">
        <v>-7777</v>
      </c>
      <c r="V624" s="45">
        <v>-7777</v>
      </c>
      <c r="W624" s="45">
        <v>-7777</v>
      </c>
      <c r="X624" s="45">
        <v>-7777</v>
      </c>
      <c r="Y624" s="45" t="s">
        <v>1861</v>
      </c>
      <c r="Z624" s="45" t="s">
        <v>1861</v>
      </c>
      <c r="AA624" s="45" t="s">
        <v>1861</v>
      </c>
      <c r="AB624" s="45" t="s">
        <v>1861</v>
      </c>
      <c r="AC624" s="45" t="s">
        <v>1861</v>
      </c>
      <c r="AD624" s="45" t="s">
        <v>1861</v>
      </c>
      <c r="AE624" s="45" t="s">
        <v>1861</v>
      </c>
      <c r="AF624" s="78" t="s">
        <v>9937</v>
      </c>
      <c r="AG624" s="45">
        <v>4664995.8839999996</v>
      </c>
      <c r="AH624" s="45">
        <v>8650447.6050000004</v>
      </c>
      <c r="AI624" s="78"/>
      <c r="AJ624" s="67"/>
      <c r="AK624" s="67"/>
      <c r="AL624" s="78"/>
      <c r="AM624" s="78"/>
      <c r="AN624" s="1153"/>
      <c r="AO624" s="78"/>
      <c r="AP624" s="78"/>
      <c r="AQ624" s="78"/>
      <c r="AR624" s="78"/>
      <c r="AS624" s="78"/>
      <c r="AT624" s="45" t="s">
        <v>34</v>
      </c>
      <c r="AU624" s="78"/>
      <c r="AV624" s="1240"/>
      <c r="AW624" s="1299"/>
      <c r="AX624" s="1240"/>
      <c r="AY624" s="1299"/>
      <c r="AZ624" s="1240"/>
      <c r="BA624" s="1299"/>
      <c r="BB624" s="1240"/>
      <c r="BC624" s="1299"/>
      <c r="BD624" s="1240"/>
      <c r="BE624" s="1299"/>
      <c r="BF624" s="45" t="s">
        <v>9663</v>
      </c>
      <c r="BG624" s="142"/>
      <c r="BH624" s="230"/>
      <c r="BI624" s="46"/>
      <c r="BJ624" s="46"/>
      <c r="BK624" s="46"/>
      <c r="BL624" s="46"/>
      <c r="BM624" s="46"/>
      <c r="BN624" s="46"/>
      <c r="BO624" s="46"/>
      <c r="BP624" s="46"/>
      <c r="BQ624" s="46"/>
      <c r="BR624" s="46"/>
      <c r="BS624" s="46"/>
      <c r="BT624" s="46"/>
      <c r="BU624" s="46"/>
      <c r="BV624" s="46"/>
      <c r="BW624" s="46"/>
      <c r="BX624" s="46"/>
      <c r="BY624" s="46"/>
      <c r="BZ624" s="46"/>
      <c r="CA624" s="46"/>
      <c r="CB624" s="46"/>
      <c r="CC624" s="46"/>
      <c r="CD624" s="46"/>
      <c r="CE624" s="46"/>
      <c r="CF624" s="46"/>
      <c r="CG624" s="46"/>
      <c r="CH624" s="46"/>
      <c r="CI624" s="46"/>
      <c r="CJ624" s="46"/>
      <c r="CK624" s="46"/>
      <c r="CL624" s="46"/>
      <c r="CM624" s="46"/>
      <c r="CN624" s="46"/>
      <c r="CO624" s="46"/>
      <c r="CP624" s="46"/>
      <c r="CQ624" s="46"/>
      <c r="CR624" s="46"/>
      <c r="CS624" s="46"/>
      <c r="CT624" s="46"/>
      <c r="CU624" s="46"/>
      <c r="CV624" s="46"/>
      <c r="CW624" s="46"/>
      <c r="CX624" s="46"/>
      <c r="CY624" s="46"/>
      <c r="CZ624" s="46"/>
      <c r="DA624" s="46"/>
      <c r="DB624" s="46"/>
      <c r="DC624" s="46"/>
      <c r="DD624" s="46"/>
      <c r="DE624" s="46"/>
      <c r="DF624" s="46"/>
      <c r="DG624" s="46"/>
      <c r="DH624" s="46"/>
      <c r="DI624" s="46"/>
      <c r="DJ624" s="46"/>
      <c r="DK624" s="46"/>
      <c r="DL624" s="46"/>
      <c r="DM624" s="46"/>
      <c r="DN624" s="46"/>
      <c r="DO624" s="46"/>
      <c r="DP624" s="46"/>
      <c r="DQ624" s="46"/>
      <c r="DR624" s="46"/>
      <c r="DS624" s="46"/>
      <c r="DT624" s="46"/>
      <c r="DU624" s="46"/>
      <c r="DV624" s="46"/>
      <c r="DW624" s="46"/>
      <c r="DX624" s="46"/>
      <c r="DY624" s="46"/>
      <c r="DZ624" s="46"/>
      <c r="EA624" s="46"/>
      <c r="EB624" s="46"/>
      <c r="EC624" s="46"/>
      <c r="ED624" s="46"/>
      <c r="EE624" s="46"/>
      <c r="EF624" s="46"/>
      <c r="EG624" s="46"/>
      <c r="EH624" s="46"/>
      <c r="EI624" s="46"/>
      <c r="EJ624" s="46"/>
      <c r="EK624" s="46"/>
      <c r="EL624" s="46"/>
      <c r="EM624" s="46"/>
      <c r="EN624" s="46"/>
      <c r="EO624" s="46"/>
      <c r="EP624" s="46"/>
      <c r="EQ624" s="46"/>
      <c r="ER624" s="46"/>
      <c r="ES624" s="46"/>
      <c r="ET624" s="46"/>
      <c r="EU624" s="46"/>
      <c r="EV624" s="46"/>
      <c r="EW624" s="46"/>
      <c r="EX624" s="46"/>
      <c r="EY624" s="46"/>
      <c r="EZ624" s="46"/>
      <c r="FA624" s="46"/>
      <c r="FB624" s="46"/>
      <c r="FC624" s="46"/>
      <c r="FD624" s="46"/>
      <c r="FE624" s="46"/>
      <c r="FF624" s="46"/>
      <c r="FG624" s="46"/>
      <c r="FH624" s="46"/>
      <c r="FI624" s="46"/>
      <c r="FJ624" s="46"/>
      <c r="FK624" s="46"/>
      <c r="FL624" s="46"/>
      <c r="FM624" s="46"/>
      <c r="FN624" s="46"/>
      <c r="FO624" s="46"/>
      <c r="FP624" s="46"/>
      <c r="FQ624" s="46"/>
      <c r="FR624" s="46"/>
      <c r="FS624" s="46"/>
      <c r="FT624" s="46"/>
      <c r="FU624" s="46"/>
      <c r="FV624" s="46"/>
      <c r="FW624" s="46"/>
      <c r="FX624" s="46"/>
      <c r="FY624" s="46"/>
      <c r="FZ624" s="46"/>
      <c r="GA624" s="46"/>
      <c r="GB624" s="46"/>
      <c r="GC624" s="46"/>
      <c r="GD624" s="46"/>
      <c r="GE624" s="46"/>
      <c r="GF624" s="46"/>
      <c r="GG624" s="46"/>
      <c r="GH624" s="46"/>
      <c r="GI624" s="46"/>
      <c r="GJ624" s="46"/>
      <c r="GK624" s="46"/>
      <c r="GL624" s="46"/>
      <c r="GM624" s="46"/>
      <c r="GN624" s="46"/>
      <c r="GO624" s="46"/>
      <c r="GP624" s="46"/>
      <c r="GQ624" s="46"/>
      <c r="GR624" s="46"/>
      <c r="GS624" s="46"/>
      <c r="GT624" s="46"/>
      <c r="GU624" s="46"/>
      <c r="GV624" s="46"/>
      <c r="GW624" s="46"/>
      <c r="GX624" s="46"/>
      <c r="GY624" s="46"/>
      <c r="GZ624" s="46"/>
      <c r="HA624" s="46"/>
      <c r="HB624" s="46"/>
      <c r="HC624" s="46"/>
      <c r="HD624" s="46"/>
      <c r="HE624" s="46"/>
      <c r="HF624" s="46"/>
      <c r="HG624" s="46"/>
      <c r="HH624" s="46"/>
      <c r="HI624" s="46"/>
      <c r="HJ624" s="46"/>
      <c r="HK624" s="46"/>
      <c r="HL624" s="46"/>
      <c r="HM624" s="46"/>
      <c r="HN624" s="46"/>
      <c r="HO624" s="46"/>
      <c r="HP624" s="46"/>
      <c r="HQ624" s="46"/>
      <c r="HR624" s="46"/>
      <c r="HS624" s="46"/>
      <c r="HT624" s="46"/>
      <c r="HU624" s="46"/>
      <c r="HV624" s="46"/>
      <c r="HW624" s="46"/>
      <c r="HX624" s="46"/>
      <c r="HY624" s="46"/>
      <c r="HZ624" s="46"/>
      <c r="IA624" s="46"/>
      <c r="IB624" s="46"/>
      <c r="IC624" s="46"/>
      <c r="ID624" s="46"/>
      <c r="IE624" s="46"/>
      <c r="IF624" s="46"/>
      <c r="IG624" s="46"/>
      <c r="IH624" s="46"/>
      <c r="II624" s="46"/>
      <c r="IJ624" s="46"/>
      <c r="IK624" s="46"/>
      <c r="IL624" s="46"/>
      <c r="IM624" s="46"/>
      <c r="IN624" s="46"/>
      <c r="IO624" s="46"/>
      <c r="IP624" s="46"/>
      <c r="IQ624" s="46"/>
      <c r="IR624" s="46"/>
      <c r="IS624" s="46"/>
      <c r="IT624" s="46"/>
      <c r="IU624" s="46"/>
      <c r="IV624" s="46"/>
      <c r="IW624" s="46"/>
      <c r="IX624" s="46"/>
      <c r="IY624" s="46"/>
      <c r="IZ624" s="46"/>
      <c r="JA624" s="46"/>
      <c r="JB624" s="46"/>
      <c r="JC624" s="46"/>
      <c r="JD624" s="46"/>
      <c r="JE624" s="46"/>
      <c r="JF624" s="46"/>
      <c r="JG624" s="46"/>
      <c r="JH624" s="46"/>
      <c r="JI624" s="46"/>
      <c r="JJ624" s="46"/>
      <c r="JK624" s="46"/>
      <c r="JL624" s="46"/>
      <c r="JM624" s="46"/>
      <c r="JN624" s="46"/>
      <c r="JO624" s="46"/>
      <c r="JP624" s="46"/>
      <c r="JQ624" s="46"/>
      <c r="JR624" s="46"/>
      <c r="JS624" s="46"/>
      <c r="JT624" s="46"/>
      <c r="JU624" s="46"/>
      <c r="JV624" s="46"/>
      <c r="JW624" s="46"/>
      <c r="JX624" s="46"/>
      <c r="JY624" s="46"/>
      <c r="JZ624" s="46"/>
      <c r="KA624" s="46"/>
      <c r="KB624" s="46"/>
      <c r="KC624" s="46"/>
      <c r="KD624" s="46"/>
      <c r="KE624" s="46"/>
      <c r="KF624" s="46"/>
      <c r="KG624" s="46"/>
      <c r="KH624" s="46"/>
      <c r="KI624" s="46"/>
      <c r="KJ624" s="46"/>
      <c r="KK624" s="46"/>
      <c r="KL624" s="46"/>
      <c r="KM624" s="46"/>
      <c r="KN624" s="46"/>
      <c r="KO624" s="46"/>
      <c r="KP624" s="234"/>
    </row>
    <row r="625" spans="1:302" s="52" customFormat="1" ht="38.25" x14ac:dyDescent="0.25">
      <c r="A625" s="45"/>
      <c r="B625" s="45" t="s">
        <v>2604</v>
      </c>
      <c r="C625" s="144">
        <v>12150122</v>
      </c>
      <c r="D625" s="31">
        <v>41141</v>
      </c>
      <c r="E625" s="31">
        <v>41141</v>
      </c>
      <c r="F625" s="31">
        <v>42369</v>
      </c>
      <c r="G625" s="45">
        <v>-7777</v>
      </c>
      <c r="H625" s="45" t="s">
        <v>1169</v>
      </c>
      <c r="I625" s="45" t="s">
        <v>1458</v>
      </c>
      <c r="J625" s="45"/>
      <c r="K625" s="45" t="s">
        <v>33</v>
      </c>
      <c r="L625" s="45" t="s">
        <v>880</v>
      </c>
      <c r="M625" s="45" t="s">
        <v>131</v>
      </c>
      <c r="N625" s="45" t="s">
        <v>32</v>
      </c>
      <c r="O625" s="45" t="s">
        <v>7949</v>
      </c>
      <c r="P625" s="147">
        <v>2885</v>
      </c>
      <c r="Q625" s="45" t="s">
        <v>559</v>
      </c>
      <c r="R625" s="45" t="s">
        <v>658</v>
      </c>
      <c r="S625" s="278" t="s">
        <v>2607</v>
      </c>
      <c r="T625" s="45" t="s">
        <v>1861</v>
      </c>
      <c r="U625" s="45">
        <v>-7777</v>
      </c>
      <c r="V625" s="45">
        <v>-7777</v>
      </c>
      <c r="W625" s="45">
        <v>-7777</v>
      </c>
      <c r="X625" s="45">
        <v>-7777</v>
      </c>
      <c r="Y625" s="221">
        <v>114</v>
      </c>
      <c r="Z625" s="45">
        <v>28</v>
      </c>
      <c r="AA625" s="45">
        <v>3077</v>
      </c>
      <c r="AB625" s="45">
        <v>-9999</v>
      </c>
      <c r="AC625" s="45">
        <v>4154</v>
      </c>
      <c r="AD625" s="45">
        <v>-9999</v>
      </c>
      <c r="AE625" s="45" t="s">
        <v>1861</v>
      </c>
      <c r="AF625" s="78" t="s">
        <v>9938</v>
      </c>
      <c r="AG625" s="45">
        <v>4665009.4129999997</v>
      </c>
      <c r="AH625" s="45">
        <v>8650363.3399999999</v>
      </c>
      <c r="AI625" s="78"/>
      <c r="AJ625" s="67"/>
      <c r="AK625" s="67"/>
      <c r="AL625" s="78"/>
      <c r="AM625" s="78"/>
      <c r="AN625" s="1153"/>
      <c r="AO625" s="78"/>
      <c r="AP625" s="78"/>
      <c r="AQ625" s="78"/>
      <c r="AR625" s="78"/>
      <c r="AS625" s="78"/>
      <c r="AT625" s="45" t="s">
        <v>34</v>
      </c>
      <c r="AU625" s="78"/>
      <c r="AV625" s="1240"/>
      <c r="AW625" s="1299"/>
      <c r="AX625" s="1240"/>
      <c r="AY625" s="1299"/>
      <c r="AZ625" s="1240"/>
      <c r="BA625" s="1299"/>
      <c r="BB625" s="1240"/>
      <c r="BC625" s="1299"/>
      <c r="BD625" s="1240"/>
      <c r="BE625" s="1299"/>
      <c r="BF625" s="45" t="s">
        <v>9663</v>
      </c>
      <c r="BG625" s="142"/>
      <c r="BH625" s="230"/>
      <c r="BI625" s="46"/>
      <c r="BJ625" s="46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6"/>
      <c r="DL625" s="46"/>
      <c r="DM625" s="46"/>
      <c r="DN625" s="46"/>
      <c r="DO625" s="46"/>
      <c r="DP625" s="46"/>
      <c r="DQ625" s="46"/>
      <c r="DR625" s="46"/>
      <c r="DS625" s="46"/>
      <c r="DT625" s="46"/>
      <c r="DU625" s="46"/>
      <c r="DV625" s="46"/>
      <c r="DW625" s="46"/>
      <c r="DX625" s="46"/>
      <c r="DY625" s="46"/>
      <c r="DZ625" s="46"/>
      <c r="EA625" s="46"/>
      <c r="EB625" s="46"/>
      <c r="EC625" s="46"/>
      <c r="ED625" s="46"/>
      <c r="EE625" s="46"/>
      <c r="EF625" s="46"/>
      <c r="EG625" s="46"/>
      <c r="EH625" s="46"/>
      <c r="EI625" s="46"/>
      <c r="EJ625" s="46"/>
      <c r="EK625" s="46"/>
      <c r="EL625" s="46"/>
      <c r="EM625" s="46"/>
      <c r="EN625" s="46"/>
      <c r="EO625" s="46"/>
      <c r="EP625" s="46"/>
      <c r="EQ625" s="46"/>
      <c r="ER625" s="46"/>
      <c r="ES625" s="46"/>
      <c r="ET625" s="46"/>
      <c r="EU625" s="46"/>
      <c r="EV625" s="46"/>
      <c r="EW625" s="46"/>
      <c r="EX625" s="46"/>
      <c r="EY625" s="46"/>
      <c r="EZ625" s="46"/>
      <c r="FA625" s="46"/>
      <c r="FB625" s="46"/>
      <c r="FC625" s="46"/>
      <c r="FD625" s="46"/>
      <c r="FE625" s="46"/>
      <c r="FF625" s="46"/>
      <c r="FG625" s="46"/>
      <c r="FH625" s="46"/>
      <c r="FI625" s="46"/>
      <c r="FJ625" s="46"/>
      <c r="FK625" s="46"/>
      <c r="FL625" s="46"/>
      <c r="FM625" s="46"/>
      <c r="FN625" s="46"/>
      <c r="FO625" s="46"/>
      <c r="FP625" s="46"/>
      <c r="FQ625" s="46"/>
      <c r="FR625" s="46"/>
      <c r="FS625" s="46"/>
      <c r="FT625" s="46"/>
      <c r="FU625" s="46"/>
      <c r="FV625" s="46"/>
      <c r="FW625" s="46"/>
      <c r="FX625" s="46"/>
      <c r="FY625" s="46"/>
      <c r="FZ625" s="46"/>
      <c r="GA625" s="46"/>
      <c r="GB625" s="46"/>
      <c r="GC625" s="46"/>
      <c r="GD625" s="46"/>
      <c r="GE625" s="46"/>
      <c r="GF625" s="46"/>
      <c r="GG625" s="46"/>
      <c r="GH625" s="46"/>
      <c r="GI625" s="46"/>
      <c r="GJ625" s="46"/>
      <c r="GK625" s="46"/>
      <c r="GL625" s="46"/>
      <c r="GM625" s="46"/>
      <c r="GN625" s="46"/>
      <c r="GO625" s="46"/>
      <c r="GP625" s="46"/>
      <c r="GQ625" s="46"/>
      <c r="GR625" s="46"/>
      <c r="GS625" s="46"/>
      <c r="GT625" s="46"/>
      <c r="GU625" s="46"/>
      <c r="GV625" s="46"/>
      <c r="GW625" s="46"/>
      <c r="GX625" s="46"/>
      <c r="GY625" s="46"/>
      <c r="GZ625" s="46"/>
      <c r="HA625" s="46"/>
      <c r="HB625" s="46"/>
      <c r="HC625" s="46"/>
      <c r="HD625" s="46"/>
      <c r="HE625" s="46"/>
      <c r="HF625" s="46"/>
      <c r="HG625" s="46"/>
      <c r="HH625" s="46"/>
      <c r="HI625" s="46"/>
      <c r="HJ625" s="46"/>
      <c r="HK625" s="46"/>
      <c r="HL625" s="46"/>
      <c r="HM625" s="46"/>
      <c r="HN625" s="46"/>
      <c r="HO625" s="46"/>
      <c r="HP625" s="46"/>
      <c r="HQ625" s="46"/>
      <c r="HR625" s="46"/>
      <c r="HS625" s="46"/>
      <c r="HT625" s="46"/>
      <c r="HU625" s="46"/>
      <c r="HV625" s="46"/>
      <c r="HW625" s="46"/>
      <c r="HX625" s="46"/>
      <c r="HY625" s="46"/>
      <c r="HZ625" s="46"/>
      <c r="IA625" s="46"/>
      <c r="IB625" s="46"/>
      <c r="IC625" s="46"/>
      <c r="ID625" s="46"/>
      <c r="IE625" s="46"/>
      <c r="IF625" s="46"/>
      <c r="IG625" s="46"/>
      <c r="IH625" s="46"/>
      <c r="II625" s="46"/>
      <c r="IJ625" s="46"/>
      <c r="IK625" s="46"/>
      <c r="IL625" s="46"/>
      <c r="IM625" s="46"/>
      <c r="IN625" s="46"/>
      <c r="IO625" s="46"/>
      <c r="IP625" s="46"/>
      <c r="IQ625" s="46"/>
      <c r="IR625" s="46"/>
      <c r="IS625" s="46"/>
      <c r="IT625" s="46"/>
      <c r="IU625" s="46"/>
      <c r="IV625" s="46"/>
      <c r="IW625" s="46"/>
      <c r="IX625" s="46"/>
      <c r="IY625" s="46"/>
      <c r="IZ625" s="46"/>
      <c r="JA625" s="46"/>
      <c r="JB625" s="46"/>
      <c r="JC625" s="46"/>
      <c r="JD625" s="46"/>
      <c r="JE625" s="46"/>
      <c r="JF625" s="46"/>
      <c r="JG625" s="46"/>
      <c r="JH625" s="46"/>
      <c r="JI625" s="46"/>
      <c r="JJ625" s="46"/>
      <c r="JK625" s="46"/>
      <c r="JL625" s="46"/>
      <c r="JM625" s="46"/>
      <c r="JN625" s="46"/>
      <c r="JO625" s="46"/>
      <c r="JP625" s="46"/>
      <c r="JQ625" s="46"/>
      <c r="JR625" s="46"/>
      <c r="JS625" s="46"/>
      <c r="JT625" s="46"/>
      <c r="JU625" s="46"/>
      <c r="JV625" s="46"/>
      <c r="JW625" s="46"/>
      <c r="JX625" s="46"/>
      <c r="JY625" s="46"/>
      <c r="JZ625" s="46"/>
      <c r="KA625" s="46"/>
      <c r="KB625" s="46"/>
      <c r="KC625" s="46"/>
      <c r="KD625" s="46"/>
      <c r="KE625" s="46"/>
      <c r="KF625" s="46"/>
      <c r="KG625" s="46"/>
      <c r="KH625" s="46"/>
      <c r="KI625" s="46"/>
      <c r="KJ625" s="46"/>
      <c r="KK625" s="46"/>
      <c r="KL625" s="46"/>
      <c r="KM625" s="46"/>
      <c r="KN625" s="46"/>
      <c r="KO625" s="46"/>
      <c r="KP625" s="234"/>
    </row>
    <row r="626" spans="1:302" s="52" customFormat="1" ht="39" thickBot="1" x14ac:dyDescent="0.3">
      <c r="A626" s="169"/>
      <c r="B626" s="169" t="s">
        <v>2604</v>
      </c>
      <c r="C626" s="159">
        <v>12150122</v>
      </c>
      <c r="D626" s="113">
        <v>41141</v>
      </c>
      <c r="E626" s="113">
        <v>41141</v>
      </c>
      <c r="F626" s="113">
        <v>42369</v>
      </c>
      <c r="G626" s="169">
        <v>-7777</v>
      </c>
      <c r="H626" s="169" t="s">
        <v>1169</v>
      </c>
      <c r="I626" s="169" t="s">
        <v>1458</v>
      </c>
      <c r="J626" s="169"/>
      <c r="K626" s="169" t="s">
        <v>33</v>
      </c>
      <c r="L626" s="169" t="s">
        <v>880</v>
      </c>
      <c r="M626" s="169" t="s">
        <v>131</v>
      </c>
      <c r="N626" s="169" t="s">
        <v>32</v>
      </c>
      <c r="O626" s="169" t="s">
        <v>7949</v>
      </c>
      <c r="P626" s="112">
        <v>2885</v>
      </c>
      <c r="Q626" s="169" t="s">
        <v>559</v>
      </c>
      <c r="R626" s="169" t="s">
        <v>658</v>
      </c>
      <c r="S626" s="577" t="s">
        <v>2607</v>
      </c>
      <c r="T626" s="169" t="s">
        <v>1861</v>
      </c>
      <c r="U626" s="169">
        <v>-7777</v>
      </c>
      <c r="V626" s="169">
        <v>-7777</v>
      </c>
      <c r="W626" s="169">
        <v>-7777</v>
      </c>
      <c r="X626" s="169">
        <v>-7777</v>
      </c>
      <c r="Y626" s="169" t="s">
        <v>1861</v>
      </c>
      <c r="Z626" s="169" t="s">
        <v>1861</v>
      </c>
      <c r="AA626" s="169" t="s">
        <v>1861</v>
      </c>
      <c r="AB626" s="169" t="s">
        <v>1861</v>
      </c>
      <c r="AC626" s="169" t="s">
        <v>1861</v>
      </c>
      <c r="AD626" s="169" t="s">
        <v>1861</v>
      </c>
      <c r="AE626" s="169" t="s">
        <v>1861</v>
      </c>
      <c r="AF626" s="737" t="s">
        <v>9939</v>
      </c>
      <c r="AG626" s="169">
        <v>4665024.3389999997</v>
      </c>
      <c r="AH626" s="169">
        <v>8650204.1610000003</v>
      </c>
      <c r="AI626" s="737"/>
      <c r="AJ626" s="162"/>
      <c r="AK626" s="162"/>
      <c r="AL626" s="737"/>
      <c r="AM626" s="737"/>
      <c r="AN626" s="1154"/>
      <c r="AO626" s="737"/>
      <c r="AP626" s="737"/>
      <c r="AQ626" s="737"/>
      <c r="AR626" s="737"/>
      <c r="AS626" s="737"/>
      <c r="AT626" s="169" t="s">
        <v>34</v>
      </c>
      <c r="AU626" s="737"/>
      <c r="AV626" s="1242"/>
      <c r="AW626" s="1301"/>
      <c r="AX626" s="1242"/>
      <c r="AY626" s="1301"/>
      <c r="AZ626" s="1242"/>
      <c r="BA626" s="1301"/>
      <c r="BB626" s="1242"/>
      <c r="BC626" s="1301"/>
      <c r="BD626" s="1242"/>
      <c r="BE626" s="1301"/>
      <c r="BF626" s="169" t="s">
        <v>9663</v>
      </c>
      <c r="BG626" s="158"/>
      <c r="BH626" s="230"/>
      <c r="BI626" s="46"/>
      <c r="BJ626" s="46"/>
      <c r="BK626" s="46"/>
      <c r="BL626" s="46"/>
      <c r="BM626" s="46"/>
      <c r="BN626" s="46"/>
      <c r="BO626" s="46"/>
      <c r="BP626" s="46"/>
      <c r="BQ626" s="46"/>
      <c r="BR626" s="46"/>
      <c r="BS626" s="46"/>
      <c r="BT626" s="46"/>
      <c r="BU626" s="46"/>
      <c r="BV626" s="46"/>
      <c r="BW626" s="46"/>
      <c r="BX626" s="46"/>
      <c r="BY626" s="46"/>
      <c r="BZ626" s="46"/>
      <c r="CA626" s="46"/>
      <c r="CB626" s="46"/>
      <c r="CC626" s="46"/>
      <c r="CD626" s="46"/>
      <c r="CE626" s="46"/>
      <c r="CF626" s="46"/>
      <c r="CG626" s="46"/>
      <c r="CH626" s="46"/>
      <c r="CI626" s="46"/>
      <c r="CJ626" s="46"/>
      <c r="CK626" s="46"/>
      <c r="CL626" s="46"/>
      <c r="CM626" s="46"/>
      <c r="CN626" s="46"/>
      <c r="CO626" s="46"/>
      <c r="CP626" s="46"/>
      <c r="CQ626" s="46"/>
      <c r="CR626" s="46"/>
      <c r="CS626" s="46"/>
      <c r="CT626" s="46"/>
      <c r="CU626" s="46"/>
      <c r="CV626" s="46"/>
      <c r="CW626" s="46"/>
      <c r="CX626" s="46"/>
      <c r="CY626" s="46"/>
      <c r="CZ626" s="46"/>
      <c r="DA626" s="46"/>
      <c r="DB626" s="46"/>
      <c r="DC626" s="46"/>
      <c r="DD626" s="46"/>
      <c r="DE626" s="46"/>
      <c r="DF626" s="46"/>
      <c r="DG626" s="46"/>
      <c r="DH626" s="46"/>
      <c r="DI626" s="46"/>
      <c r="DJ626" s="46"/>
      <c r="DK626" s="46"/>
      <c r="DL626" s="46"/>
      <c r="DM626" s="46"/>
      <c r="DN626" s="46"/>
      <c r="DO626" s="46"/>
      <c r="DP626" s="46"/>
      <c r="DQ626" s="46"/>
      <c r="DR626" s="46"/>
      <c r="DS626" s="46"/>
      <c r="DT626" s="46"/>
      <c r="DU626" s="46"/>
      <c r="DV626" s="46"/>
      <c r="DW626" s="46"/>
      <c r="DX626" s="46"/>
      <c r="DY626" s="46"/>
      <c r="DZ626" s="46"/>
      <c r="EA626" s="46"/>
      <c r="EB626" s="46"/>
      <c r="EC626" s="46"/>
      <c r="ED626" s="46"/>
      <c r="EE626" s="46"/>
      <c r="EF626" s="46"/>
      <c r="EG626" s="46"/>
      <c r="EH626" s="46"/>
      <c r="EI626" s="46"/>
      <c r="EJ626" s="46"/>
      <c r="EK626" s="46"/>
      <c r="EL626" s="46"/>
      <c r="EM626" s="46"/>
      <c r="EN626" s="46"/>
      <c r="EO626" s="46"/>
      <c r="EP626" s="46"/>
      <c r="EQ626" s="46"/>
      <c r="ER626" s="46"/>
      <c r="ES626" s="46"/>
      <c r="ET626" s="46"/>
      <c r="EU626" s="46"/>
      <c r="EV626" s="46"/>
      <c r="EW626" s="46"/>
      <c r="EX626" s="46"/>
      <c r="EY626" s="46"/>
      <c r="EZ626" s="46"/>
      <c r="FA626" s="46"/>
      <c r="FB626" s="46"/>
      <c r="FC626" s="46"/>
      <c r="FD626" s="46"/>
      <c r="FE626" s="46"/>
      <c r="FF626" s="46"/>
      <c r="FG626" s="46"/>
      <c r="FH626" s="46"/>
      <c r="FI626" s="46"/>
      <c r="FJ626" s="46"/>
      <c r="FK626" s="46"/>
      <c r="FL626" s="46"/>
      <c r="FM626" s="46"/>
      <c r="FN626" s="46"/>
      <c r="FO626" s="46"/>
      <c r="FP626" s="46"/>
      <c r="FQ626" s="46"/>
      <c r="FR626" s="46"/>
      <c r="FS626" s="46"/>
      <c r="FT626" s="46"/>
      <c r="FU626" s="46"/>
      <c r="FV626" s="46"/>
      <c r="FW626" s="46"/>
      <c r="FX626" s="46"/>
      <c r="FY626" s="46"/>
      <c r="FZ626" s="46"/>
      <c r="GA626" s="46"/>
      <c r="GB626" s="46"/>
      <c r="GC626" s="46"/>
      <c r="GD626" s="46"/>
      <c r="GE626" s="46"/>
      <c r="GF626" s="46"/>
      <c r="GG626" s="46"/>
      <c r="GH626" s="46"/>
      <c r="GI626" s="46"/>
      <c r="GJ626" s="46"/>
      <c r="GK626" s="46"/>
      <c r="GL626" s="46"/>
      <c r="GM626" s="46"/>
      <c r="GN626" s="46"/>
      <c r="GO626" s="46"/>
      <c r="GP626" s="46"/>
      <c r="GQ626" s="46"/>
      <c r="GR626" s="46"/>
      <c r="GS626" s="46"/>
      <c r="GT626" s="46"/>
      <c r="GU626" s="46"/>
      <c r="GV626" s="46"/>
      <c r="GW626" s="46"/>
      <c r="GX626" s="46"/>
      <c r="GY626" s="46"/>
      <c r="GZ626" s="46"/>
      <c r="HA626" s="46"/>
      <c r="HB626" s="46"/>
      <c r="HC626" s="46"/>
      <c r="HD626" s="46"/>
      <c r="HE626" s="46"/>
      <c r="HF626" s="46"/>
      <c r="HG626" s="46"/>
      <c r="HH626" s="46"/>
      <c r="HI626" s="46"/>
      <c r="HJ626" s="46"/>
      <c r="HK626" s="46"/>
      <c r="HL626" s="46"/>
      <c r="HM626" s="46"/>
      <c r="HN626" s="46"/>
      <c r="HO626" s="46"/>
      <c r="HP626" s="46"/>
      <c r="HQ626" s="46"/>
      <c r="HR626" s="46"/>
      <c r="HS626" s="46"/>
      <c r="HT626" s="46"/>
      <c r="HU626" s="46"/>
      <c r="HV626" s="46"/>
      <c r="HW626" s="46"/>
      <c r="HX626" s="46"/>
      <c r="HY626" s="46"/>
      <c r="HZ626" s="46"/>
      <c r="IA626" s="46"/>
      <c r="IB626" s="46"/>
      <c r="IC626" s="46"/>
      <c r="ID626" s="46"/>
      <c r="IE626" s="46"/>
      <c r="IF626" s="46"/>
      <c r="IG626" s="46"/>
      <c r="IH626" s="46"/>
      <c r="II626" s="46"/>
      <c r="IJ626" s="46"/>
      <c r="IK626" s="46"/>
      <c r="IL626" s="46"/>
      <c r="IM626" s="46"/>
      <c r="IN626" s="46"/>
      <c r="IO626" s="46"/>
      <c r="IP626" s="46"/>
      <c r="IQ626" s="46"/>
      <c r="IR626" s="46"/>
      <c r="IS626" s="46"/>
      <c r="IT626" s="46"/>
      <c r="IU626" s="46"/>
      <c r="IV626" s="46"/>
      <c r="IW626" s="46"/>
      <c r="IX626" s="46"/>
      <c r="IY626" s="46"/>
      <c r="IZ626" s="46"/>
      <c r="JA626" s="46"/>
      <c r="JB626" s="46"/>
      <c r="JC626" s="46"/>
      <c r="JD626" s="46"/>
      <c r="JE626" s="46"/>
      <c r="JF626" s="46"/>
      <c r="JG626" s="46"/>
      <c r="JH626" s="46"/>
      <c r="JI626" s="46"/>
      <c r="JJ626" s="46"/>
      <c r="JK626" s="46"/>
      <c r="JL626" s="46"/>
      <c r="JM626" s="46"/>
      <c r="JN626" s="46"/>
      <c r="JO626" s="46"/>
      <c r="JP626" s="46"/>
      <c r="JQ626" s="46"/>
      <c r="JR626" s="46"/>
      <c r="JS626" s="46"/>
      <c r="JT626" s="46"/>
      <c r="JU626" s="46"/>
      <c r="JV626" s="46"/>
      <c r="JW626" s="46"/>
      <c r="JX626" s="46"/>
      <c r="JY626" s="46"/>
      <c r="JZ626" s="46"/>
      <c r="KA626" s="46"/>
      <c r="KB626" s="46"/>
      <c r="KC626" s="46"/>
      <c r="KD626" s="46"/>
      <c r="KE626" s="46"/>
      <c r="KF626" s="46"/>
      <c r="KG626" s="46"/>
      <c r="KH626" s="46"/>
      <c r="KI626" s="46"/>
      <c r="KJ626" s="46"/>
      <c r="KK626" s="46"/>
      <c r="KL626" s="46"/>
      <c r="KM626" s="46"/>
      <c r="KN626" s="46"/>
      <c r="KO626" s="46"/>
      <c r="KP626" s="234"/>
    </row>
    <row r="627" spans="1:302" s="52" customFormat="1" ht="38.25" x14ac:dyDescent="0.25">
      <c r="A627" s="424">
        <v>189</v>
      </c>
      <c r="B627" s="425" t="s">
        <v>2604</v>
      </c>
      <c r="C627" s="427">
        <v>12150123</v>
      </c>
      <c r="D627" s="428">
        <v>41141</v>
      </c>
      <c r="E627" s="428">
        <v>41141</v>
      </c>
      <c r="F627" s="428">
        <v>42369</v>
      </c>
      <c r="G627" s="425">
        <v>-7777</v>
      </c>
      <c r="H627" s="425" t="s">
        <v>1169</v>
      </c>
      <c r="I627" s="425" t="s">
        <v>1458</v>
      </c>
      <c r="J627" s="425"/>
      <c r="K627" s="425" t="s">
        <v>33</v>
      </c>
      <c r="L627" s="425" t="s">
        <v>2608</v>
      </c>
      <c r="M627" s="425" t="s">
        <v>131</v>
      </c>
      <c r="N627" s="425" t="s">
        <v>32</v>
      </c>
      <c r="O627" s="425" t="s">
        <v>7950</v>
      </c>
      <c r="P627" s="426">
        <v>16376</v>
      </c>
      <c r="Q627" s="425" t="s">
        <v>559</v>
      </c>
      <c r="R627" s="425" t="s">
        <v>658</v>
      </c>
      <c r="S627" s="762" t="s">
        <v>2605</v>
      </c>
      <c r="T627" s="425">
        <v>-9999</v>
      </c>
      <c r="U627" s="425">
        <v>-7777</v>
      </c>
      <c r="V627" s="425">
        <v>-7777</v>
      </c>
      <c r="W627" s="425">
        <v>-7777</v>
      </c>
      <c r="X627" s="425">
        <v>-7777</v>
      </c>
      <c r="Y627" s="477">
        <v>34</v>
      </c>
      <c r="Z627" s="425">
        <v>8</v>
      </c>
      <c r="AA627" s="425">
        <v>270</v>
      </c>
      <c r="AB627" s="425" t="s">
        <v>2609</v>
      </c>
      <c r="AC627" s="425">
        <v>231</v>
      </c>
      <c r="AD627" s="425">
        <v>-99999</v>
      </c>
      <c r="AE627" s="425">
        <v>600</v>
      </c>
      <c r="AF627" s="758" t="s">
        <v>9940</v>
      </c>
      <c r="AG627" s="763">
        <v>4668388.4110000003</v>
      </c>
      <c r="AH627" s="763">
        <v>8653906.6530000009</v>
      </c>
      <c r="AI627" s="758"/>
      <c r="AJ627" s="574"/>
      <c r="AK627" s="574"/>
      <c r="AL627" s="758"/>
      <c r="AM627" s="758"/>
      <c r="AN627" s="1155"/>
      <c r="AO627" s="758"/>
      <c r="AP627" s="758"/>
      <c r="AQ627" s="758"/>
      <c r="AR627" s="758">
        <f t="shared" si="44"/>
        <v>0</v>
      </c>
      <c r="AS627" s="758">
        <f t="shared" ref="AS627:AS649" si="46">AO627+AP627/60+AQ627/3600</f>
        <v>0</v>
      </c>
      <c r="AT627" s="425" t="s">
        <v>34</v>
      </c>
      <c r="AU627" s="758"/>
      <c r="AV627" s="1246"/>
      <c r="AW627" s="1305"/>
      <c r="AX627" s="1246"/>
      <c r="AY627" s="1305"/>
      <c r="AZ627" s="1246"/>
      <c r="BA627" s="1305"/>
      <c r="BB627" s="1246"/>
      <c r="BC627" s="1305"/>
      <c r="BD627" s="1246"/>
      <c r="BE627" s="1305"/>
      <c r="BF627" s="425" t="s">
        <v>9664</v>
      </c>
      <c r="BG627" s="610"/>
      <c r="BH627" s="735"/>
      <c r="BI627" s="46"/>
      <c r="BJ627" s="46"/>
      <c r="BK627" s="46"/>
      <c r="BL627" s="46"/>
      <c r="BM627" s="46"/>
      <c r="BN627" s="46"/>
      <c r="BO627" s="46"/>
      <c r="BP627" s="46"/>
      <c r="BQ627" s="46"/>
      <c r="BR627" s="46"/>
      <c r="BS627" s="46"/>
      <c r="BT627" s="46"/>
      <c r="BU627" s="46"/>
      <c r="BV627" s="46"/>
      <c r="BW627" s="46"/>
      <c r="BX627" s="46"/>
      <c r="BY627" s="46"/>
      <c r="BZ627" s="46"/>
      <c r="CA627" s="46"/>
      <c r="CB627" s="46"/>
      <c r="CC627" s="46"/>
      <c r="CD627" s="46"/>
      <c r="CE627" s="46"/>
      <c r="CF627" s="46"/>
      <c r="CG627" s="46"/>
      <c r="CH627" s="46"/>
      <c r="CI627" s="46"/>
      <c r="CJ627" s="46"/>
      <c r="CK627" s="46"/>
      <c r="CL627" s="46"/>
      <c r="CM627" s="46"/>
      <c r="CN627" s="46"/>
      <c r="CO627" s="46"/>
      <c r="CP627" s="46"/>
      <c r="CQ627" s="46"/>
      <c r="CR627" s="46"/>
      <c r="CS627" s="46"/>
      <c r="CT627" s="46"/>
      <c r="CU627" s="46"/>
      <c r="CV627" s="46"/>
      <c r="CW627" s="46"/>
      <c r="CX627" s="46"/>
      <c r="CY627" s="46"/>
      <c r="CZ627" s="46"/>
      <c r="DA627" s="46"/>
      <c r="DB627" s="46"/>
      <c r="DC627" s="46"/>
      <c r="DD627" s="46"/>
      <c r="DE627" s="46"/>
      <c r="DF627" s="46"/>
      <c r="DG627" s="46"/>
      <c r="DH627" s="46"/>
      <c r="DI627" s="46"/>
      <c r="DJ627" s="46"/>
      <c r="DK627" s="46"/>
      <c r="DL627" s="46"/>
      <c r="DM627" s="46"/>
      <c r="DN627" s="46"/>
      <c r="DO627" s="46"/>
      <c r="DP627" s="46"/>
      <c r="DQ627" s="46"/>
      <c r="DR627" s="46"/>
      <c r="DS627" s="46"/>
      <c r="DT627" s="46"/>
      <c r="DU627" s="46"/>
      <c r="DV627" s="46"/>
      <c r="DW627" s="46"/>
      <c r="DX627" s="46"/>
      <c r="DY627" s="46"/>
      <c r="DZ627" s="46"/>
      <c r="EA627" s="46"/>
      <c r="EB627" s="46"/>
      <c r="EC627" s="46"/>
      <c r="ED627" s="46"/>
      <c r="EE627" s="46"/>
      <c r="EF627" s="46"/>
      <c r="EG627" s="46"/>
      <c r="EH627" s="46"/>
      <c r="EI627" s="46"/>
      <c r="EJ627" s="46"/>
      <c r="EK627" s="46"/>
      <c r="EL627" s="46"/>
      <c r="EM627" s="46"/>
      <c r="EN627" s="46"/>
      <c r="EO627" s="46"/>
      <c r="EP627" s="46"/>
      <c r="EQ627" s="46"/>
      <c r="ER627" s="46"/>
      <c r="ES627" s="46"/>
      <c r="ET627" s="46"/>
      <c r="EU627" s="46"/>
      <c r="EV627" s="46"/>
      <c r="EW627" s="46"/>
      <c r="EX627" s="46"/>
      <c r="EY627" s="46"/>
      <c r="EZ627" s="46"/>
      <c r="FA627" s="46"/>
      <c r="FB627" s="46"/>
      <c r="FC627" s="46"/>
      <c r="FD627" s="46"/>
      <c r="FE627" s="46"/>
      <c r="FF627" s="46"/>
      <c r="FG627" s="46"/>
      <c r="FH627" s="46"/>
      <c r="FI627" s="46"/>
      <c r="FJ627" s="46"/>
      <c r="FK627" s="46"/>
      <c r="FL627" s="46"/>
      <c r="FM627" s="46"/>
      <c r="FN627" s="46"/>
      <c r="FO627" s="46"/>
      <c r="FP627" s="46"/>
      <c r="FQ627" s="46"/>
      <c r="FR627" s="46"/>
      <c r="FS627" s="46"/>
      <c r="FT627" s="46"/>
      <c r="FU627" s="46"/>
      <c r="FV627" s="46"/>
      <c r="FW627" s="46"/>
      <c r="FX627" s="46"/>
      <c r="FY627" s="46"/>
      <c r="FZ627" s="46"/>
      <c r="GA627" s="46"/>
      <c r="GB627" s="46"/>
      <c r="GC627" s="46"/>
      <c r="GD627" s="46"/>
      <c r="GE627" s="46"/>
      <c r="GF627" s="46"/>
      <c r="GG627" s="46"/>
      <c r="GH627" s="46"/>
      <c r="GI627" s="46"/>
      <c r="GJ627" s="46"/>
      <c r="GK627" s="46"/>
      <c r="GL627" s="46"/>
      <c r="GM627" s="46"/>
      <c r="GN627" s="46"/>
      <c r="GO627" s="46"/>
      <c r="GP627" s="46"/>
      <c r="GQ627" s="46"/>
      <c r="GR627" s="46"/>
      <c r="GS627" s="46"/>
      <c r="GT627" s="46"/>
      <c r="GU627" s="46"/>
      <c r="GV627" s="46"/>
      <c r="GW627" s="46"/>
      <c r="GX627" s="46"/>
      <c r="GY627" s="46"/>
      <c r="GZ627" s="46"/>
      <c r="HA627" s="46"/>
      <c r="HB627" s="46"/>
      <c r="HC627" s="46"/>
      <c r="HD627" s="46"/>
      <c r="HE627" s="46"/>
      <c r="HF627" s="46"/>
      <c r="HG627" s="46"/>
      <c r="HH627" s="46"/>
      <c r="HI627" s="46"/>
      <c r="HJ627" s="46"/>
      <c r="HK627" s="46"/>
      <c r="HL627" s="46"/>
      <c r="HM627" s="46"/>
      <c r="HN627" s="46"/>
      <c r="HO627" s="46"/>
      <c r="HP627" s="46"/>
      <c r="HQ627" s="46"/>
      <c r="HR627" s="46"/>
      <c r="HS627" s="46"/>
      <c r="HT627" s="46"/>
      <c r="HU627" s="46"/>
      <c r="HV627" s="46"/>
      <c r="HW627" s="46"/>
      <c r="HX627" s="46"/>
      <c r="HY627" s="46"/>
      <c r="HZ627" s="46"/>
      <c r="IA627" s="46"/>
      <c r="IB627" s="46"/>
      <c r="IC627" s="46"/>
      <c r="ID627" s="46"/>
      <c r="IE627" s="46"/>
      <c r="IF627" s="46"/>
      <c r="IG627" s="46"/>
      <c r="IH627" s="46"/>
      <c r="II627" s="46"/>
      <c r="IJ627" s="46"/>
      <c r="IK627" s="46"/>
      <c r="IL627" s="46"/>
      <c r="IM627" s="46"/>
      <c r="IN627" s="46"/>
      <c r="IO627" s="46"/>
      <c r="IP627" s="46"/>
      <c r="IQ627" s="46"/>
      <c r="IR627" s="46"/>
      <c r="IS627" s="46"/>
      <c r="IT627" s="46"/>
      <c r="IU627" s="46"/>
      <c r="IV627" s="46"/>
      <c r="IW627" s="46"/>
      <c r="IX627" s="46"/>
      <c r="IY627" s="46"/>
      <c r="IZ627" s="46"/>
      <c r="JA627" s="46"/>
      <c r="JB627" s="46"/>
      <c r="JC627" s="46"/>
      <c r="JD627" s="46"/>
      <c r="JE627" s="46"/>
      <c r="JF627" s="46"/>
      <c r="JG627" s="46"/>
      <c r="JH627" s="46"/>
      <c r="JI627" s="46"/>
      <c r="JJ627" s="46"/>
      <c r="JK627" s="46"/>
      <c r="JL627" s="46"/>
      <c r="JM627" s="46"/>
      <c r="JN627" s="46"/>
      <c r="JO627" s="46"/>
      <c r="JP627" s="46"/>
      <c r="JQ627" s="46"/>
      <c r="JR627" s="46"/>
      <c r="JS627" s="46"/>
      <c r="JT627" s="46"/>
      <c r="JU627" s="46"/>
      <c r="JV627" s="46"/>
      <c r="JW627" s="46"/>
      <c r="JX627" s="46"/>
      <c r="JY627" s="46"/>
      <c r="JZ627" s="46"/>
      <c r="KA627" s="46"/>
      <c r="KB627" s="46"/>
      <c r="KC627" s="46"/>
      <c r="KD627" s="46"/>
      <c r="KE627" s="46"/>
      <c r="KF627" s="46"/>
      <c r="KG627" s="46"/>
      <c r="KH627" s="46"/>
      <c r="KI627" s="46"/>
      <c r="KJ627" s="46"/>
      <c r="KK627" s="46"/>
      <c r="KL627" s="46"/>
      <c r="KM627" s="46"/>
      <c r="KN627" s="46"/>
      <c r="KO627" s="46"/>
      <c r="KP627" s="234"/>
    </row>
    <row r="628" spans="1:302" s="52" customFormat="1" ht="38.25" x14ac:dyDescent="0.25">
      <c r="A628" s="432"/>
      <c r="B628" s="45" t="s">
        <v>2604</v>
      </c>
      <c r="C628" s="144">
        <v>12150123</v>
      </c>
      <c r="D628" s="31">
        <v>41141</v>
      </c>
      <c r="E628" s="31">
        <v>41141</v>
      </c>
      <c r="F628" s="31">
        <v>42369</v>
      </c>
      <c r="G628" s="45">
        <v>-7777</v>
      </c>
      <c r="H628" s="45" t="s">
        <v>1169</v>
      </c>
      <c r="I628" s="45" t="s">
        <v>1458</v>
      </c>
      <c r="J628" s="45"/>
      <c r="K628" s="45" t="s">
        <v>33</v>
      </c>
      <c r="L628" s="45" t="s">
        <v>2608</v>
      </c>
      <c r="M628" s="45" t="s">
        <v>131</v>
      </c>
      <c r="N628" s="45" t="s">
        <v>32</v>
      </c>
      <c r="O628" s="45" t="s">
        <v>7950</v>
      </c>
      <c r="P628" s="147">
        <v>16376</v>
      </c>
      <c r="Q628" s="45" t="s">
        <v>559</v>
      </c>
      <c r="R628" s="45" t="s">
        <v>658</v>
      </c>
      <c r="S628" s="278" t="s">
        <v>2605</v>
      </c>
      <c r="T628" s="45" t="s">
        <v>1861</v>
      </c>
      <c r="U628" s="45">
        <v>-7777</v>
      </c>
      <c r="V628" s="45">
        <v>-7777</v>
      </c>
      <c r="W628" s="45">
        <v>-7777</v>
      </c>
      <c r="X628" s="45">
        <v>-7777</v>
      </c>
      <c r="Y628" s="45" t="s">
        <v>1861</v>
      </c>
      <c r="Z628" s="45" t="s">
        <v>1861</v>
      </c>
      <c r="AA628" s="45" t="s">
        <v>1861</v>
      </c>
      <c r="AB628" s="45" t="s">
        <v>1861</v>
      </c>
      <c r="AC628" s="45" t="s">
        <v>1861</v>
      </c>
      <c r="AD628" s="45" t="s">
        <v>1861</v>
      </c>
      <c r="AE628" s="45" t="s">
        <v>1861</v>
      </c>
      <c r="AF628" s="78" t="s">
        <v>9941</v>
      </c>
      <c r="AG628" s="352">
        <v>4668354.1430000002</v>
      </c>
      <c r="AH628" s="352">
        <v>8653899.6150000002</v>
      </c>
      <c r="AI628" s="78"/>
      <c r="AJ628" s="67"/>
      <c r="AK628" s="67"/>
      <c r="AL628" s="78"/>
      <c r="AM628" s="78"/>
      <c r="AN628" s="1153"/>
      <c r="AO628" s="78"/>
      <c r="AP628" s="78"/>
      <c r="AQ628" s="78"/>
      <c r="AR628" s="78">
        <f t="shared" si="44"/>
        <v>0</v>
      </c>
      <c r="AS628" s="78">
        <f t="shared" si="46"/>
        <v>0</v>
      </c>
      <c r="AT628" s="45" t="s">
        <v>34</v>
      </c>
      <c r="AU628" s="78"/>
      <c r="AV628" s="1240"/>
      <c r="AW628" s="1299"/>
      <c r="AX628" s="1240"/>
      <c r="AY628" s="1299"/>
      <c r="AZ628" s="1240"/>
      <c r="BA628" s="1299"/>
      <c r="BB628" s="1240"/>
      <c r="BC628" s="1299"/>
      <c r="BD628" s="1240"/>
      <c r="BE628" s="1299"/>
      <c r="BF628" s="45" t="s">
        <v>9664</v>
      </c>
      <c r="BG628" s="512"/>
      <c r="BH628" s="735"/>
      <c r="BI628" s="46"/>
      <c r="BJ628" s="46"/>
      <c r="BK628" s="46"/>
      <c r="BL628" s="46"/>
      <c r="BM628" s="46"/>
      <c r="BN628" s="46"/>
      <c r="BO628" s="46"/>
      <c r="BP628" s="46"/>
      <c r="BQ628" s="46"/>
      <c r="BR628" s="46"/>
      <c r="BS628" s="46"/>
      <c r="BT628" s="46"/>
      <c r="BU628" s="46"/>
      <c r="BV628" s="46"/>
      <c r="BW628" s="46"/>
      <c r="BX628" s="46"/>
      <c r="BY628" s="46"/>
      <c r="BZ628" s="46"/>
      <c r="CA628" s="46"/>
      <c r="CB628" s="46"/>
      <c r="CC628" s="46"/>
      <c r="CD628" s="46"/>
      <c r="CE628" s="46"/>
      <c r="CF628" s="46"/>
      <c r="CG628" s="46"/>
      <c r="CH628" s="46"/>
      <c r="CI628" s="46"/>
      <c r="CJ628" s="46"/>
      <c r="CK628" s="46"/>
      <c r="CL628" s="46"/>
      <c r="CM628" s="46"/>
      <c r="CN628" s="46"/>
      <c r="CO628" s="46"/>
      <c r="CP628" s="46"/>
      <c r="CQ628" s="46"/>
      <c r="CR628" s="46"/>
      <c r="CS628" s="46"/>
      <c r="CT628" s="46"/>
      <c r="CU628" s="46"/>
      <c r="CV628" s="46"/>
      <c r="CW628" s="46"/>
      <c r="CX628" s="46"/>
      <c r="CY628" s="46"/>
      <c r="CZ628" s="46"/>
      <c r="DA628" s="46"/>
      <c r="DB628" s="46"/>
      <c r="DC628" s="46"/>
      <c r="DD628" s="46"/>
      <c r="DE628" s="46"/>
      <c r="DF628" s="46"/>
      <c r="DG628" s="46"/>
      <c r="DH628" s="46"/>
      <c r="DI628" s="46"/>
      <c r="DJ628" s="46"/>
      <c r="DK628" s="46"/>
      <c r="DL628" s="46"/>
      <c r="DM628" s="46"/>
      <c r="DN628" s="46"/>
      <c r="DO628" s="46"/>
      <c r="DP628" s="46"/>
      <c r="DQ628" s="46"/>
      <c r="DR628" s="46"/>
      <c r="DS628" s="46"/>
      <c r="DT628" s="46"/>
      <c r="DU628" s="46"/>
      <c r="DV628" s="46"/>
      <c r="DW628" s="46"/>
      <c r="DX628" s="46"/>
      <c r="DY628" s="46"/>
      <c r="DZ628" s="46"/>
      <c r="EA628" s="46"/>
      <c r="EB628" s="46"/>
      <c r="EC628" s="46"/>
      <c r="ED628" s="46"/>
      <c r="EE628" s="46"/>
      <c r="EF628" s="46"/>
      <c r="EG628" s="46"/>
      <c r="EH628" s="46"/>
      <c r="EI628" s="46"/>
      <c r="EJ628" s="46"/>
      <c r="EK628" s="46"/>
      <c r="EL628" s="46"/>
      <c r="EM628" s="46"/>
      <c r="EN628" s="46"/>
      <c r="EO628" s="46"/>
      <c r="EP628" s="46"/>
      <c r="EQ628" s="46"/>
      <c r="ER628" s="46"/>
      <c r="ES628" s="46"/>
      <c r="ET628" s="46"/>
      <c r="EU628" s="46"/>
      <c r="EV628" s="46"/>
      <c r="EW628" s="46"/>
      <c r="EX628" s="46"/>
      <c r="EY628" s="46"/>
      <c r="EZ628" s="46"/>
      <c r="FA628" s="46"/>
      <c r="FB628" s="46"/>
      <c r="FC628" s="46"/>
      <c r="FD628" s="46"/>
      <c r="FE628" s="46"/>
      <c r="FF628" s="46"/>
      <c r="FG628" s="46"/>
      <c r="FH628" s="46"/>
      <c r="FI628" s="46"/>
      <c r="FJ628" s="46"/>
      <c r="FK628" s="46"/>
      <c r="FL628" s="46"/>
      <c r="FM628" s="46"/>
      <c r="FN628" s="46"/>
      <c r="FO628" s="46"/>
      <c r="FP628" s="46"/>
      <c r="FQ628" s="46"/>
      <c r="FR628" s="46"/>
      <c r="FS628" s="46"/>
      <c r="FT628" s="46"/>
      <c r="FU628" s="46"/>
      <c r="FV628" s="46"/>
      <c r="FW628" s="46"/>
      <c r="FX628" s="46"/>
      <c r="FY628" s="46"/>
      <c r="FZ628" s="46"/>
      <c r="GA628" s="46"/>
      <c r="GB628" s="46"/>
      <c r="GC628" s="46"/>
      <c r="GD628" s="46"/>
      <c r="GE628" s="46"/>
      <c r="GF628" s="46"/>
      <c r="GG628" s="46"/>
      <c r="GH628" s="46"/>
      <c r="GI628" s="46"/>
      <c r="GJ628" s="46"/>
      <c r="GK628" s="46"/>
      <c r="GL628" s="46"/>
      <c r="GM628" s="46"/>
      <c r="GN628" s="46"/>
      <c r="GO628" s="46"/>
      <c r="GP628" s="46"/>
      <c r="GQ628" s="46"/>
      <c r="GR628" s="46"/>
      <c r="GS628" s="46"/>
      <c r="GT628" s="46"/>
      <c r="GU628" s="46"/>
      <c r="GV628" s="46"/>
      <c r="GW628" s="46"/>
      <c r="GX628" s="46"/>
      <c r="GY628" s="46"/>
      <c r="GZ628" s="46"/>
      <c r="HA628" s="46"/>
      <c r="HB628" s="46"/>
      <c r="HC628" s="46"/>
      <c r="HD628" s="46"/>
      <c r="HE628" s="46"/>
      <c r="HF628" s="46"/>
      <c r="HG628" s="46"/>
      <c r="HH628" s="46"/>
      <c r="HI628" s="46"/>
      <c r="HJ628" s="46"/>
      <c r="HK628" s="46"/>
      <c r="HL628" s="46"/>
      <c r="HM628" s="46"/>
      <c r="HN628" s="46"/>
      <c r="HO628" s="46"/>
      <c r="HP628" s="46"/>
      <c r="HQ628" s="46"/>
      <c r="HR628" s="46"/>
      <c r="HS628" s="46"/>
      <c r="HT628" s="46"/>
      <c r="HU628" s="46"/>
      <c r="HV628" s="46"/>
      <c r="HW628" s="46"/>
      <c r="HX628" s="46"/>
      <c r="HY628" s="46"/>
      <c r="HZ628" s="46"/>
      <c r="IA628" s="46"/>
      <c r="IB628" s="46"/>
      <c r="IC628" s="46"/>
      <c r="ID628" s="46"/>
      <c r="IE628" s="46"/>
      <c r="IF628" s="46"/>
      <c r="IG628" s="46"/>
      <c r="IH628" s="46"/>
      <c r="II628" s="46"/>
      <c r="IJ628" s="46"/>
      <c r="IK628" s="46"/>
      <c r="IL628" s="46"/>
      <c r="IM628" s="46"/>
      <c r="IN628" s="46"/>
      <c r="IO628" s="46"/>
      <c r="IP628" s="46"/>
      <c r="IQ628" s="46"/>
      <c r="IR628" s="46"/>
      <c r="IS628" s="46"/>
      <c r="IT628" s="46"/>
      <c r="IU628" s="46"/>
      <c r="IV628" s="46"/>
      <c r="IW628" s="46"/>
      <c r="IX628" s="46"/>
      <c r="IY628" s="46"/>
      <c r="IZ628" s="46"/>
      <c r="JA628" s="46"/>
      <c r="JB628" s="46"/>
      <c r="JC628" s="46"/>
      <c r="JD628" s="46"/>
      <c r="JE628" s="46"/>
      <c r="JF628" s="46"/>
      <c r="JG628" s="46"/>
      <c r="JH628" s="46"/>
      <c r="JI628" s="46"/>
      <c r="JJ628" s="46"/>
      <c r="JK628" s="46"/>
      <c r="JL628" s="46"/>
      <c r="JM628" s="46"/>
      <c r="JN628" s="46"/>
      <c r="JO628" s="46"/>
      <c r="JP628" s="46"/>
      <c r="JQ628" s="46"/>
      <c r="JR628" s="46"/>
      <c r="JS628" s="46"/>
      <c r="JT628" s="46"/>
      <c r="JU628" s="46"/>
      <c r="JV628" s="46"/>
      <c r="JW628" s="46"/>
      <c r="JX628" s="46"/>
      <c r="JY628" s="46"/>
      <c r="JZ628" s="46"/>
      <c r="KA628" s="46"/>
      <c r="KB628" s="46"/>
      <c r="KC628" s="46"/>
      <c r="KD628" s="46"/>
      <c r="KE628" s="46"/>
      <c r="KF628" s="46"/>
      <c r="KG628" s="46"/>
      <c r="KH628" s="46"/>
      <c r="KI628" s="46"/>
      <c r="KJ628" s="46"/>
      <c r="KK628" s="46"/>
      <c r="KL628" s="46"/>
      <c r="KM628" s="46"/>
      <c r="KN628" s="46"/>
      <c r="KO628" s="46"/>
      <c r="KP628" s="234"/>
    </row>
    <row r="629" spans="1:302" s="52" customFormat="1" ht="38.25" x14ac:dyDescent="0.25">
      <c r="A629" s="432"/>
      <c r="B629" s="45" t="s">
        <v>2604</v>
      </c>
      <c r="C629" s="144">
        <v>12150123</v>
      </c>
      <c r="D629" s="31">
        <v>41141</v>
      </c>
      <c r="E629" s="31">
        <v>41141</v>
      </c>
      <c r="F629" s="31">
        <v>42369</v>
      </c>
      <c r="G629" s="45">
        <v>-7777</v>
      </c>
      <c r="H629" s="45" t="s">
        <v>1169</v>
      </c>
      <c r="I629" s="45" t="s">
        <v>1458</v>
      </c>
      <c r="J629" s="45"/>
      <c r="K629" s="45" t="s">
        <v>33</v>
      </c>
      <c r="L629" s="45" t="s">
        <v>2608</v>
      </c>
      <c r="M629" s="45" t="s">
        <v>131</v>
      </c>
      <c r="N629" s="45" t="s">
        <v>32</v>
      </c>
      <c r="O629" s="45" t="s">
        <v>7950</v>
      </c>
      <c r="P629" s="147">
        <v>16376</v>
      </c>
      <c r="Q629" s="45" t="s">
        <v>559</v>
      </c>
      <c r="R629" s="45" t="s">
        <v>658</v>
      </c>
      <c r="S629" s="278" t="s">
        <v>2606</v>
      </c>
      <c r="T629" s="45" t="s">
        <v>1861</v>
      </c>
      <c r="U629" s="45">
        <v>-7777</v>
      </c>
      <c r="V629" s="45">
        <v>-7777</v>
      </c>
      <c r="W629" s="45">
        <v>-7777</v>
      </c>
      <c r="X629" s="45">
        <v>-7777</v>
      </c>
      <c r="Y629" s="221">
        <v>130</v>
      </c>
      <c r="Z629" s="45">
        <v>22</v>
      </c>
      <c r="AA629" s="45">
        <v>2979</v>
      </c>
      <c r="AB629" s="45" t="s">
        <v>2609</v>
      </c>
      <c r="AC629" s="45">
        <v>1500</v>
      </c>
      <c r="AD629" s="45">
        <v>-99999</v>
      </c>
      <c r="AE629" s="45" t="s">
        <v>1861</v>
      </c>
      <c r="AF629" s="78" t="s">
        <v>9942</v>
      </c>
      <c r="AG629" s="352">
        <v>4668090.9780000001</v>
      </c>
      <c r="AH629" s="352">
        <v>8653779.8780000005</v>
      </c>
      <c r="AI629" s="78"/>
      <c r="AJ629" s="67"/>
      <c r="AK629" s="67"/>
      <c r="AL629" s="78"/>
      <c r="AM629" s="78"/>
      <c r="AN629" s="1153"/>
      <c r="AO629" s="78"/>
      <c r="AP629" s="78"/>
      <c r="AQ629" s="78"/>
      <c r="AR629" s="78">
        <f t="shared" si="44"/>
        <v>0</v>
      </c>
      <c r="AS629" s="78">
        <f t="shared" si="46"/>
        <v>0</v>
      </c>
      <c r="AT629" s="45" t="s">
        <v>34</v>
      </c>
      <c r="AU629" s="78"/>
      <c r="AV629" s="1240"/>
      <c r="AW629" s="1299"/>
      <c r="AX629" s="1240"/>
      <c r="AY629" s="1299"/>
      <c r="AZ629" s="1240"/>
      <c r="BA629" s="1299"/>
      <c r="BB629" s="1240"/>
      <c r="BC629" s="1299"/>
      <c r="BD629" s="1240"/>
      <c r="BE629" s="1299"/>
      <c r="BF629" s="45" t="s">
        <v>9664</v>
      </c>
      <c r="BG629" s="512"/>
      <c r="BH629" s="735"/>
      <c r="BI629" s="46"/>
      <c r="BJ629" s="46"/>
      <c r="BK629" s="46"/>
      <c r="BL629" s="46"/>
      <c r="BM629" s="46"/>
      <c r="BN629" s="46"/>
      <c r="BO629" s="46"/>
      <c r="BP629" s="46"/>
      <c r="BQ629" s="46"/>
      <c r="BR629" s="46"/>
      <c r="BS629" s="46"/>
      <c r="BT629" s="46"/>
      <c r="BU629" s="46"/>
      <c r="BV629" s="46"/>
      <c r="BW629" s="46"/>
      <c r="BX629" s="46"/>
      <c r="BY629" s="46"/>
      <c r="BZ629" s="46"/>
      <c r="CA629" s="46"/>
      <c r="CB629" s="46"/>
      <c r="CC629" s="46"/>
      <c r="CD629" s="46"/>
      <c r="CE629" s="46"/>
      <c r="CF629" s="46"/>
      <c r="CG629" s="46"/>
      <c r="CH629" s="46"/>
      <c r="CI629" s="46"/>
      <c r="CJ629" s="46"/>
      <c r="CK629" s="46"/>
      <c r="CL629" s="46"/>
      <c r="CM629" s="46"/>
      <c r="CN629" s="46"/>
      <c r="CO629" s="46"/>
      <c r="CP629" s="46"/>
      <c r="CQ629" s="46"/>
      <c r="CR629" s="46"/>
      <c r="CS629" s="46"/>
      <c r="CT629" s="46"/>
      <c r="CU629" s="46"/>
      <c r="CV629" s="46"/>
      <c r="CW629" s="46"/>
      <c r="CX629" s="46"/>
      <c r="CY629" s="46"/>
      <c r="CZ629" s="46"/>
      <c r="DA629" s="46"/>
      <c r="DB629" s="46"/>
      <c r="DC629" s="46"/>
      <c r="DD629" s="46"/>
      <c r="DE629" s="46"/>
      <c r="DF629" s="46"/>
      <c r="DG629" s="46"/>
      <c r="DH629" s="46"/>
      <c r="DI629" s="46"/>
      <c r="DJ629" s="46"/>
      <c r="DK629" s="46"/>
      <c r="DL629" s="46"/>
      <c r="DM629" s="46"/>
      <c r="DN629" s="46"/>
      <c r="DO629" s="46"/>
      <c r="DP629" s="46"/>
      <c r="DQ629" s="46"/>
      <c r="DR629" s="46"/>
      <c r="DS629" s="46"/>
      <c r="DT629" s="46"/>
      <c r="DU629" s="46"/>
      <c r="DV629" s="46"/>
      <c r="DW629" s="46"/>
      <c r="DX629" s="46"/>
      <c r="DY629" s="46"/>
      <c r="DZ629" s="46"/>
      <c r="EA629" s="46"/>
      <c r="EB629" s="46"/>
      <c r="EC629" s="46"/>
      <c r="ED629" s="46"/>
      <c r="EE629" s="46"/>
      <c r="EF629" s="46"/>
      <c r="EG629" s="46"/>
      <c r="EH629" s="46"/>
      <c r="EI629" s="46"/>
      <c r="EJ629" s="46"/>
      <c r="EK629" s="46"/>
      <c r="EL629" s="46"/>
      <c r="EM629" s="46"/>
      <c r="EN629" s="46"/>
      <c r="EO629" s="46"/>
      <c r="EP629" s="46"/>
      <c r="EQ629" s="46"/>
      <c r="ER629" s="46"/>
      <c r="ES629" s="46"/>
      <c r="ET629" s="46"/>
      <c r="EU629" s="46"/>
      <c r="EV629" s="46"/>
      <c r="EW629" s="46"/>
      <c r="EX629" s="46"/>
      <c r="EY629" s="46"/>
      <c r="EZ629" s="46"/>
      <c r="FA629" s="46"/>
      <c r="FB629" s="46"/>
      <c r="FC629" s="46"/>
      <c r="FD629" s="46"/>
      <c r="FE629" s="46"/>
      <c r="FF629" s="46"/>
      <c r="FG629" s="46"/>
      <c r="FH629" s="46"/>
      <c r="FI629" s="46"/>
      <c r="FJ629" s="46"/>
      <c r="FK629" s="46"/>
      <c r="FL629" s="46"/>
      <c r="FM629" s="46"/>
      <c r="FN629" s="46"/>
      <c r="FO629" s="46"/>
      <c r="FP629" s="46"/>
      <c r="FQ629" s="46"/>
      <c r="FR629" s="46"/>
      <c r="FS629" s="46"/>
      <c r="FT629" s="46"/>
      <c r="FU629" s="46"/>
      <c r="FV629" s="46"/>
      <c r="FW629" s="46"/>
      <c r="FX629" s="46"/>
      <c r="FY629" s="46"/>
      <c r="FZ629" s="46"/>
      <c r="GA629" s="46"/>
      <c r="GB629" s="46"/>
      <c r="GC629" s="46"/>
      <c r="GD629" s="46"/>
      <c r="GE629" s="46"/>
      <c r="GF629" s="46"/>
      <c r="GG629" s="46"/>
      <c r="GH629" s="46"/>
      <c r="GI629" s="46"/>
      <c r="GJ629" s="46"/>
      <c r="GK629" s="46"/>
      <c r="GL629" s="46"/>
      <c r="GM629" s="46"/>
      <c r="GN629" s="46"/>
      <c r="GO629" s="46"/>
      <c r="GP629" s="46"/>
      <c r="GQ629" s="46"/>
      <c r="GR629" s="46"/>
      <c r="GS629" s="46"/>
      <c r="GT629" s="46"/>
      <c r="GU629" s="46"/>
      <c r="GV629" s="46"/>
      <c r="GW629" s="46"/>
      <c r="GX629" s="46"/>
      <c r="GY629" s="46"/>
      <c r="GZ629" s="46"/>
      <c r="HA629" s="46"/>
      <c r="HB629" s="46"/>
      <c r="HC629" s="46"/>
      <c r="HD629" s="46"/>
      <c r="HE629" s="46"/>
      <c r="HF629" s="46"/>
      <c r="HG629" s="46"/>
      <c r="HH629" s="46"/>
      <c r="HI629" s="46"/>
      <c r="HJ629" s="46"/>
      <c r="HK629" s="46"/>
      <c r="HL629" s="46"/>
      <c r="HM629" s="46"/>
      <c r="HN629" s="46"/>
      <c r="HO629" s="46"/>
      <c r="HP629" s="46"/>
      <c r="HQ629" s="46"/>
      <c r="HR629" s="46"/>
      <c r="HS629" s="46"/>
      <c r="HT629" s="46"/>
      <c r="HU629" s="46"/>
      <c r="HV629" s="46"/>
      <c r="HW629" s="46"/>
      <c r="HX629" s="46"/>
      <c r="HY629" s="46"/>
      <c r="HZ629" s="46"/>
      <c r="IA629" s="46"/>
      <c r="IB629" s="46"/>
      <c r="IC629" s="46"/>
      <c r="ID629" s="46"/>
      <c r="IE629" s="46"/>
      <c r="IF629" s="46"/>
      <c r="IG629" s="46"/>
      <c r="IH629" s="46"/>
      <c r="II629" s="46"/>
      <c r="IJ629" s="46"/>
      <c r="IK629" s="46"/>
      <c r="IL629" s="46"/>
      <c r="IM629" s="46"/>
      <c r="IN629" s="46"/>
      <c r="IO629" s="46"/>
      <c r="IP629" s="46"/>
      <c r="IQ629" s="46"/>
      <c r="IR629" s="46"/>
      <c r="IS629" s="46"/>
      <c r="IT629" s="46"/>
      <c r="IU629" s="46"/>
      <c r="IV629" s="46"/>
      <c r="IW629" s="46"/>
      <c r="IX629" s="46"/>
      <c r="IY629" s="46"/>
      <c r="IZ629" s="46"/>
      <c r="JA629" s="46"/>
      <c r="JB629" s="46"/>
      <c r="JC629" s="46"/>
      <c r="JD629" s="46"/>
      <c r="JE629" s="46"/>
      <c r="JF629" s="46"/>
      <c r="JG629" s="46"/>
      <c r="JH629" s="46"/>
      <c r="JI629" s="46"/>
      <c r="JJ629" s="46"/>
      <c r="JK629" s="46"/>
      <c r="JL629" s="46"/>
      <c r="JM629" s="46"/>
      <c r="JN629" s="46"/>
      <c r="JO629" s="46"/>
      <c r="JP629" s="46"/>
      <c r="JQ629" s="46"/>
      <c r="JR629" s="46"/>
      <c r="JS629" s="46"/>
      <c r="JT629" s="46"/>
      <c r="JU629" s="46"/>
      <c r="JV629" s="46"/>
      <c r="JW629" s="46"/>
      <c r="JX629" s="46"/>
      <c r="JY629" s="46"/>
      <c r="JZ629" s="46"/>
      <c r="KA629" s="46"/>
      <c r="KB629" s="46"/>
      <c r="KC629" s="46"/>
      <c r="KD629" s="46"/>
      <c r="KE629" s="46"/>
      <c r="KF629" s="46"/>
      <c r="KG629" s="46"/>
      <c r="KH629" s="46"/>
      <c r="KI629" s="46"/>
      <c r="KJ629" s="46"/>
      <c r="KK629" s="46"/>
      <c r="KL629" s="46"/>
      <c r="KM629" s="46"/>
      <c r="KN629" s="46"/>
      <c r="KO629" s="46"/>
      <c r="KP629" s="234"/>
    </row>
    <row r="630" spans="1:302" s="52" customFormat="1" ht="38.25" x14ac:dyDescent="0.25">
      <c r="A630" s="432"/>
      <c r="B630" s="45" t="s">
        <v>2604</v>
      </c>
      <c r="C630" s="144">
        <v>12150123</v>
      </c>
      <c r="D630" s="31">
        <v>41141</v>
      </c>
      <c r="E630" s="31">
        <v>41141</v>
      </c>
      <c r="F630" s="31">
        <v>42369</v>
      </c>
      <c r="G630" s="45">
        <v>-7777</v>
      </c>
      <c r="H630" s="45" t="s">
        <v>1169</v>
      </c>
      <c r="I630" s="45" t="s">
        <v>1458</v>
      </c>
      <c r="J630" s="45"/>
      <c r="K630" s="45" t="s">
        <v>33</v>
      </c>
      <c r="L630" s="45" t="s">
        <v>2608</v>
      </c>
      <c r="M630" s="45" t="s">
        <v>131</v>
      </c>
      <c r="N630" s="45" t="s">
        <v>32</v>
      </c>
      <c r="O630" s="45" t="s">
        <v>7950</v>
      </c>
      <c r="P630" s="147">
        <v>16376</v>
      </c>
      <c r="Q630" s="45" t="s">
        <v>559</v>
      </c>
      <c r="R630" s="45" t="s">
        <v>658</v>
      </c>
      <c r="S630" s="278" t="s">
        <v>2606</v>
      </c>
      <c r="T630" s="45" t="s">
        <v>1861</v>
      </c>
      <c r="U630" s="45">
        <v>-7777</v>
      </c>
      <c r="V630" s="45">
        <v>-7777</v>
      </c>
      <c r="W630" s="45">
        <v>-7777</v>
      </c>
      <c r="X630" s="45">
        <v>-7777</v>
      </c>
      <c r="Y630" s="45" t="s">
        <v>1861</v>
      </c>
      <c r="Z630" s="45" t="s">
        <v>1861</v>
      </c>
      <c r="AA630" s="45" t="s">
        <v>1861</v>
      </c>
      <c r="AB630" s="45" t="s">
        <v>1861</v>
      </c>
      <c r="AC630" s="45" t="s">
        <v>1861</v>
      </c>
      <c r="AD630" s="45" t="s">
        <v>1861</v>
      </c>
      <c r="AE630" s="45" t="s">
        <v>1861</v>
      </c>
      <c r="AF630" s="78" t="s">
        <v>9943</v>
      </c>
      <c r="AG630" s="352">
        <v>4668041.7149999999</v>
      </c>
      <c r="AH630" s="352">
        <v>8653651.7290000003</v>
      </c>
      <c r="AI630" s="78"/>
      <c r="AJ630" s="67"/>
      <c r="AK630" s="67"/>
      <c r="AL630" s="78"/>
      <c r="AM630" s="78"/>
      <c r="AN630" s="1153"/>
      <c r="AO630" s="78"/>
      <c r="AP630" s="78"/>
      <c r="AQ630" s="78"/>
      <c r="AR630" s="78">
        <f t="shared" si="44"/>
        <v>0</v>
      </c>
      <c r="AS630" s="78">
        <f t="shared" si="46"/>
        <v>0</v>
      </c>
      <c r="AT630" s="45" t="s">
        <v>34</v>
      </c>
      <c r="AU630" s="78"/>
      <c r="AV630" s="1240"/>
      <c r="AW630" s="1299"/>
      <c r="AX630" s="1240"/>
      <c r="AY630" s="1299"/>
      <c r="AZ630" s="1240"/>
      <c r="BA630" s="1299"/>
      <c r="BB630" s="1240"/>
      <c r="BC630" s="1299"/>
      <c r="BD630" s="1240"/>
      <c r="BE630" s="1299"/>
      <c r="BF630" s="45" t="s">
        <v>9664</v>
      </c>
      <c r="BG630" s="512"/>
      <c r="BH630" s="735"/>
      <c r="BI630" s="46"/>
      <c r="BJ630" s="46"/>
      <c r="BK630" s="46"/>
      <c r="BL630" s="46"/>
      <c r="BM630" s="46"/>
      <c r="BN630" s="46"/>
      <c r="BO630" s="46"/>
      <c r="BP630" s="46"/>
      <c r="BQ630" s="46"/>
      <c r="BR630" s="46"/>
      <c r="BS630" s="46"/>
      <c r="BT630" s="46"/>
      <c r="BU630" s="46"/>
      <c r="BV630" s="46"/>
      <c r="BW630" s="46"/>
      <c r="BX630" s="46"/>
      <c r="BY630" s="46"/>
      <c r="BZ630" s="46"/>
      <c r="CA630" s="46"/>
      <c r="CB630" s="46"/>
      <c r="CC630" s="46"/>
      <c r="CD630" s="46"/>
      <c r="CE630" s="46"/>
      <c r="CF630" s="46"/>
      <c r="CG630" s="46"/>
      <c r="CH630" s="46"/>
      <c r="CI630" s="46"/>
      <c r="CJ630" s="46"/>
      <c r="CK630" s="46"/>
      <c r="CL630" s="46"/>
      <c r="CM630" s="46"/>
      <c r="CN630" s="46"/>
      <c r="CO630" s="46"/>
      <c r="CP630" s="46"/>
      <c r="CQ630" s="46"/>
      <c r="CR630" s="46"/>
      <c r="CS630" s="46"/>
      <c r="CT630" s="46"/>
      <c r="CU630" s="46"/>
      <c r="CV630" s="46"/>
      <c r="CW630" s="46"/>
      <c r="CX630" s="46"/>
      <c r="CY630" s="46"/>
      <c r="CZ630" s="46"/>
      <c r="DA630" s="46"/>
      <c r="DB630" s="46"/>
      <c r="DC630" s="46"/>
      <c r="DD630" s="46"/>
      <c r="DE630" s="46"/>
      <c r="DF630" s="46"/>
      <c r="DG630" s="46"/>
      <c r="DH630" s="46"/>
      <c r="DI630" s="46"/>
      <c r="DJ630" s="46"/>
      <c r="DK630" s="46"/>
      <c r="DL630" s="46"/>
      <c r="DM630" s="46"/>
      <c r="DN630" s="46"/>
      <c r="DO630" s="46"/>
      <c r="DP630" s="46"/>
      <c r="DQ630" s="46"/>
      <c r="DR630" s="46"/>
      <c r="DS630" s="46"/>
      <c r="DT630" s="46"/>
      <c r="DU630" s="46"/>
      <c r="DV630" s="46"/>
      <c r="DW630" s="46"/>
      <c r="DX630" s="46"/>
      <c r="DY630" s="46"/>
      <c r="DZ630" s="46"/>
      <c r="EA630" s="46"/>
      <c r="EB630" s="46"/>
      <c r="EC630" s="46"/>
      <c r="ED630" s="46"/>
      <c r="EE630" s="46"/>
      <c r="EF630" s="46"/>
      <c r="EG630" s="46"/>
      <c r="EH630" s="46"/>
      <c r="EI630" s="46"/>
      <c r="EJ630" s="46"/>
      <c r="EK630" s="46"/>
      <c r="EL630" s="46"/>
      <c r="EM630" s="46"/>
      <c r="EN630" s="46"/>
      <c r="EO630" s="46"/>
      <c r="EP630" s="46"/>
      <c r="EQ630" s="46"/>
      <c r="ER630" s="46"/>
      <c r="ES630" s="46"/>
      <c r="ET630" s="46"/>
      <c r="EU630" s="46"/>
      <c r="EV630" s="46"/>
      <c r="EW630" s="46"/>
      <c r="EX630" s="46"/>
      <c r="EY630" s="46"/>
      <c r="EZ630" s="46"/>
      <c r="FA630" s="46"/>
      <c r="FB630" s="46"/>
      <c r="FC630" s="46"/>
      <c r="FD630" s="46"/>
      <c r="FE630" s="46"/>
      <c r="FF630" s="46"/>
      <c r="FG630" s="46"/>
      <c r="FH630" s="46"/>
      <c r="FI630" s="46"/>
      <c r="FJ630" s="46"/>
      <c r="FK630" s="46"/>
      <c r="FL630" s="46"/>
      <c r="FM630" s="46"/>
      <c r="FN630" s="46"/>
      <c r="FO630" s="46"/>
      <c r="FP630" s="46"/>
      <c r="FQ630" s="46"/>
      <c r="FR630" s="46"/>
      <c r="FS630" s="46"/>
      <c r="FT630" s="46"/>
      <c r="FU630" s="46"/>
      <c r="FV630" s="46"/>
      <c r="FW630" s="46"/>
      <c r="FX630" s="46"/>
      <c r="FY630" s="46"/>
      <c r="FZ630" s="46"/>
      <c r="GA630" s="46"/>
      <c r="GB630" s="46"/>
      <c r="GC630" s="46"/>
      <c r="GD630" s="46"/>
      <c r="GE630" s="46"/>
      <c r="GF630" s="46"/>
      <c r="GG630" s="46"/>
      <c r="GH630" s="46"/>
      <c r="GI630" s="46"/>
      <c r="GJ630" s="46"/>
      <c r="GK630" s="46"/>
      <c r="GL630" s="46"/>
      <c r="GM630" s="46"/>
      <c r="GN630" s="46"/>
      <c r="GO630" s="46"/>
      <c r="GP630" s="46"/>
      <c r="GQ630" s="46"/>
      <c r="GR630" s="46"/>
      <c r="GS630" s="46"/>
      <c r="GT630" s="46"/>
      <c r="GU630" s="46"/>
      <c r="GV630" s="46"/>
      <c r="GW630" s="46"/>
      <c r="GX630" s="46"/>
      <c r="GY630" s="46"/>
      <c r="GZ630" s="46"/>
      <c r="HA630" s="46"/>
      <c r="HB630" s="46"/>
      <c r="HC630" s="46"/>
      <c r="HD630" s="46"/>
      <c r="HE630" s="46"/>
      <c r="HF630" s="46"/>
      <c r="HG630" s="46"/>
      <c r="HH630" s="46"/>
      <c r="HI630" s="46"/>
      <c r="HJ630" s="46"/>
      <c r="HK630" s="46"/>
      <c r="HL630" s="46"/>
      <c r="HM630" s="46"/>
      <c r="HN630" s="46"/>
      <c r="HO630" s="46"/>
      <c r="HP630" s="46"/>
      <c r="HQ630" s="46"/>
      <c r="HR630" s="46"/>
      <c r="HS630" s="46"/>
      <c r="HT630" s="46"/>
      <c r="HU630" s="46"/>
      <c r="HV630" s="46"/>
      <c r="HW630" s="46"/>
      <c r="HX630" s="46"/>
      <c r="HY630" s="46"/>
      <c r="HZ630" s="46"/>
      <c r="IA630" s="46"/>
      <c r="IB630" s="46"/>
      <c r="IC630" s="46"/>
      <c r="ID630" s="46"/>
      <c r="IE630" s="46"/>
      <c r="IF630" s="46"/>
      <c r="IG630" s="46"/>
      <c r="IH630" s="46"/>
      <c r="II630" s="46"/>
      <c r="IJ630" s="46"/>
      <c r="IK630" s="46"/>
      <c r="IL630" s="46"/>
      <c r="IM630" s="46"/>
      <c r="IN630" s="46"/>
      <c r="IO630" s="46"/>
      <c r="IP630" s="46"/>
      <c r="IQ630" s="46"/>
      <c r="IR630" s="46"/>
      <c r="IS630" s="46"/>
      <c r="IT630" s="46"/>
      <c r="IU630" s="46"/>
      <c r="IV630" s="46"/>
      <c r="IW630" s="46"/>
      <c r="IX630" s="46"/>
      <c r="IY630" s="46"/>
      <c r="IZ630" s="46"/>
      <c r="JA630" s="46"/>
      <c r="JB630" s="46"/>
      <c r="JC630" s="46"/>
      <c r="JD630" s="46"/>
      <c r="JE630" s="46"/>
      <c r="JF630" s="46"/>
      <c r="JG630" s="46"/>
      <c r="JH630" s="46"/>
      <c r="JI630" s="46"/>
      <c r="JJ630" s="46"/>
      <c r="JK630" s="46"/>
      <c r="JL630" s="46"/>
      <c r="JM630" s="46"/>
      <c r="JN630" s="46"/>
      <c r="JO630" s="46"/>
      <c r="JP630" s="46"/>
      <c r="JQ630" s="46"/>
      <c r="JR630" s="46"/>
      <c r="JS630" s="46"/>
      <c r="JT630" s="46"/>
      <c r="JU630" s="46"/>
      <c r="JV630" s="46"/>
      <c r="JW630" s="46"/>
      <c r="JX630" s="46"/>
      <c r="JY630" s="46"/>
      <c r="JZ630" s="46"/>
      <c r="KA630" s="46"/>
      <c r="KB630" s="46"/>
      <c r="KC630" s="46"/>
      <c r="KD630" s="46"/>
      <c r="KE630" s="46"/>
      <c r="KF630" s="46"/>
      <c r="KG630" s="46"/>
      <c r="KH630" s="46"/>
      <c r="KI630" s="46"/>
      <c r="KJ630" s="46"/>
      <c r="KK630" s="46"/>
      <c r="KL630" s="46"/>
      <c r="KM630" s="46"/>
      <c r="KN630" s="46"/>
      <c r="KO630" s="46"/>
      <c r="KP630" s="234"/>
    </row>
    <row r="631" spans="1:302" s="52" customFormat="1" ht="38.25" x14ac:dyDescent="0.25">
      <c r="A631" s="432"/>
      <c r="B631" s="45" t="s">
        <v>2604</v>
      </c>
      <c r="C631" s="144">
        <v>12150123</v>
      </c>
      <c r="D631" s="31">
        <v>41141</v>
      </c>
      <c r="E631" s="31">
        <v>41141</v>
      </c>
      <c r="F631" s="31">
        <v>42369</v>
      </c>
      <c r="G631" s="45">
        <v>-7777</v>
      </c>
      <c r="H631" s="45" t="s">
        <v>1169</v>
      </c>
      <c r="I631" s="45" t="s">
        <v>1458</v>
      </c>
      <c r="J631" s="45"/>
      <c r="K631" s="45" t="s">
        <v>33</v>
      </c>
      <c r="L631" s="45" t="s">
        <v>2608</v>
      </c>
      <c r="M631" s="45" t="s">
        <v>131</v>
      </c>
      <c r="N631" s="45" t="s">
        <v>32</v>
      </c>
      <c r="O631" s="45" t="s">
        <v>7950</v>
      </c>
      <c r="P631" s="147">
        <v>16376</v>
      </c>
      <c r="Q631" s="45" t="s">
        <v>559</v>
      </c>
      <c r="R631" s="45" t="s">
        <v>658</v>
      </c>
      <c r="S631" s="278" t="s">
        <v>2607</v>
      </c>
      <c r="T631" s="45" t="s">
        <v>1861</v>
      </c>
      <c r="U631" s="45">
        <v>-7777</v>
      </c>
      <c r="V631" s="45">
        <v>-7777</v>
      </c>
      <c r="W631" s="45">
        <v>-7777</v>
      </c>
      <c r="X631" s="45">
        <v>-7777</v>
      </c>
      <c r="Y631" s="221">
        <v>57</v>
      </c>
      <c r="Z631" s="45">
        <v>30</v>
      </c>
      <c r="AA631" s="45">
        <v>1787</v>
      </c>
      <c r="AB631" s="45" t="s">
        <v>2609</v>
      </c>
      <c r="AC631" s="45">
        <v>903</v>
      </c>
      <c r="AD631" s="45">
        <v>-99999</v>
      </c>
      <c r="AE631" s="45" t="s">
        <v>1861</v>
      </c>
      <c r="AF631" s="78" t="s">
        <v>9944</v>
      </c>
      <c r="AG631" s="352">
        <v>4667965.5769999996</v>
      </c>
      <c r="AH631" s="352">
        <v>8653562.7569999993</v>
      </c>
      <c r="AI631" s="78"/>
      <c r="AJ631" s="67"/>
      <c r="AK631" s="67"/>
      <c r="AL631" s="78"/>
      <c r="AM631" s="78"/>
      <c r="AN631" s="1153"/>
      <c r="AO631" s="78"/>
      <c r="AP631" s="78"/>
      <c r="AQ631" s="78"/>
      <c r="AR631" s="78">
        <f t="shared" si="44"/>
        <v>0</v>
      </c>
      <c r="AS631" s="78">
        <f t="shared" si="46"/>
        <v>0</v>
      </c>
      <c r="AT631" s="45" t="s">
        <v>34</v>
      </c>
      <c r="AU631" s="78"/>
      <c r="AV631" s="1240"/>
      <c r="AW631" s="1299"/>
      <c r="AX631" s="1240"/>
      <c r="AY631" s="1299"/>
      <c r="AZ631" s="1240"/>
      <c r="BA631" s="1299"/>
      <c r="BB631" s="1240"/>
      <c r="BC631" s="1299"/>
      <c r="BD631" s="1240"/>
      <c r="BE631" s="1299"/>
      <c r="BF631" s="45" t="s">
        <v>9664</v>
      </c>
      <c r="BG631" s="512"/>
      <c r="BH631" s="735"/>
      <c r="BI631" s="46"/>
      <c r="BJ631" s="46"/>
      <c r="BK631" s="46"/>
      <c r="BL631" s="46"/>
      <c r="BM631" s="46"/>
      <c r="BN631" s="46"/>
      <c r="BO631" s="46"/>
      <c r="BP631" s="46"/>
      <c r="BQ631" s="46"/>
      <c r="BR631" s="46"/>
      <c r="BS631" s="46"/>
      <c r="BT631" s="46"/>
      <c r="BU631" s="46"/>
      <c r="BV631" s="46"/>
      <c r="BW631" s="46"/>
      <c r="BX631" s="46"/>
      <c r="BY631" s="46"/>
      <c r="BZ631" s="46"/>
      <c r="CA631" s="46"/>
      <c r="CB631" s="46"/>
      <c r="CC631" s="46"/>
      <c r="CD631" s="46"/>
      <c r="CE631" s="46"/>
      <c r="CF631" s="46"/>
      <c r="CG631" s="46"/>
      <c r="CH631" s="46"/>
      <c r="CI631" s="46"/>
      <c r="CJ631" s="46"/>
      <c r="CK631" s="46"/>
      <c r="CL631" s="46"/>
      <c r="CM631" s="46"/>
      <c r="CN631" s="46"/>
      <c r="CO631" s="46"/>
      <c r="CP631" s="46"/>
      <c r="CQ631" s="46"/>
      <c r="CR631" s="46"/>
      <c r="CS631" s="46"/>
      <c r="CT631" s="46"/>
      <c r="CU631" s="46"/>
      <c r="CV631" s="46"/>
      <c r="CW631" s="46"/>
      <c r="CX631" s="46"/>
      <c r="CY631" s="46"/>
      <c r="CZ631" s="46"/>
      <c r="DA631" s="46"/>
      <c r="DB631" s="46"/>
      <c r="DC631" s="46"/>
      <c r="DD631" s="46"/>
      <c r="DE631" s="46"/>
      <c r="DF631" s="46"/>
      <c r="DG631" s="46"/>
      <c r="DH631" s="46"/>
      <c r="DI631" s="46"/>
      <c r="DJ631" s="46"/>
      <c r="DK631" s="46"/>
      <c r="DL631" s="46"/>
      <c r="DM631" s="46"/>
      <c r="DN631" s="46"/>
      <c r="DO631" s="46"/>
      <c r="DP631" s="46"/>
      <c r="DQ631" s="46"/>
      <c r="DR631" s="46"/>
      <c r="DS631" s="46"/>
      <c r="DT631" s="46"/>
      <c r="DU631" s="46"/>
      <c r="DV631" s="46"/>
      <c r="DW631" s="46"/>
      <c r="DX631" s="46"/>
      <c r="DY631" s="46"/>
      <c r="DZ631" s="46"/>
      <c r="EA631" s="46"/>
      <c r="EB631" s="46"/>
      <c r="EC631" s="46"/>
      <c r="ED631" s="46"/>
      <c r="EE631" s="46"/>
      <c r="EF631" s="46"/>
      <c r="EG631" s="46"/>
      <c r="EH631" s="46"/>
      <c r="EI631" s="46"/>
      <c r="EJ631" s="46"/>
      <c r="EK631" s="46"/>
      <c r="EL631" s="46"/>
      <c r="EM631" s="46"/>
      <c r="EN631" s="46"/>
      <c r="EO631" s="46"/>
      <c r="EP631" s="46"/>
      <c r="EQ631" s="46"/>
      <c r="ER631" s="46"/>
      <c r="ES631" s="46"/>
      <c r="ET631" s="46"/>
      <c r="EU631" s="46"/>
      <c r="EV631" s="46"/>
      <c r="EW631" s="46"/>
      <c r="EX631" s="46"/>
      <c r="EY631" s="46"/>
      <c r="EZ631" s="46"/>
      <c r="FA631" s="46"/>
      <c r="FB631" s="46"/>
      <c r="FC631" s="46"/>
      <c r="FD631" s="46"/>
      <c r="FE631" s="46"/>
      <c r="FF631" s="46"/>
      <c r="FG631" s="46"/>
      <c r="FH631" s="46"/>
      <c r="FI631" s="46"/>
      <c r="FJ631" s="46"/>
      <c r="FK631" s="46"/>
      <c r="FL631" s="46"/>
      <c r="FM631" s="46"/>
      <c r="FN631" s="46"/>
      <c r="FO631" s="46"/>
      <c r="FP631" s="46"/>
      <c r="FQ631" s="46"/>
      <c r="FR631" s="46"/>
      <c r="FS631" s="46"/>
      <c r="FT631" s="46"/>
      <c r="FU631" s="46"/>
      <c r="FV631" s="46"/>
      <c r="FW631" s="46"/>
      <c r="FX631" s="46"/>
      <c r="FY631" s="46"/>
      <c r="FZ631" s="46"/>
      <c r="GA631" s="46"/>
      <c r="GB631" s="46"/>
      <c r="GC631" s="46"/>
      <c r="GD631" s="46"/>
      <c r="GE631" s="46"/>
      <c r="GF631" s="46"/>
      <c r="GG631" s="46"/>
      <c r="GH631" s="46"/>
      <c r="GI631" s="46"/>
      <c r="GJ631" s="46"/>
      <c r="GK631" s="46"/>
      <c r="GL631" s="46"/>
      <c r="GM631" s="46"/>
      <c r="GN631" s="46"/>
      <c r="GO631" s="46"/>
      <c r="GP631" s="46"/>
      <c r="GQ631" s="46"/>
      <c r="GR631" s="46"/>
      <c r="GS631" s="46"/>
      <c r="GT631" s="46"/>
      <c r="GU631" s="46"/>
      <c r="GV631" s="46"/>
      <c r="GW631" s="46"/>
      <c r="GX631" s="46"/>
      <c r="GY631" s="46"/>
      <c r="GZ631" s="46"/>
      <c r="HA631" s="46"/>
      <c r="HB631" s="46"/>
      <c r="HC631" s="46"/>
      <c r="HD631" s="46"/>
      <c r="HE631" s="46"/>
      <c r="HF631" s="46"/>
      <c r="HG631" s="46"/>
      <c r="HH631" s="46"/>
      <c r="HI631" s="46"/>
      <c r="HJ631" s="46"/>
      <c r="HK631" s="46"/>
      <c r="HL631" s="46"/>
      <c r="HM631" s="46"/>
      <c r="HN631" s="46"/>
      <c r="HO631" s="46"/>
      <c r="HP631" s="46"/>
      <c r="HQ631" s="46"/>
      <c r="HR631" s="46"/>
      <c r="HS631" s="46"/>
      <c r="HT631" s="46"/>
      <c r="HU631" s="46"/>
      <c r="HV631" s="46"/>
      <c r="HW631" s="46"/>
      <c r="HX631" s="46"/>
      <c r="HY631" s="46"/>
      <c r="HZ631" s="46"/>
      <c r="IA631" s="46"/>
      <c r="IB631" s="46"/>
      <c r="IC631" s="46"/>
      <c r="ID631" s="46"/>
      <c r="IE631" s="46"/>
      <c r="IF631" s="46"/>
      <c r="IG631" s="46"/>
      <c r="IH631" s="46"/>
      <c r="II631" s="46"/>
      <c r="IJ631" s="46"/>
      <c r="IK631" s="46"/>
      <c r="IL631" s="46"/>
      <c r="IM631" s="46"/>
      <c r="IN631" s="46"/>
      <c r="IO631" s="46"/>
      <c r="IP631" s="46"/>
      <c r="IQ631" s="46"/>
      <c r="IR631" s="46"/>
      <c r="IS631" s="46"/>
      <c r="IT631" s="46"/>
      <c r="IU631" s="46"/>
      <c r="IV631" s="46"/>
      <c r="IW631" s="46"/>
      <c r="IX631" s="46"/>
      <c r="IY631" s="46"/>
      <c r="IZ631" s="46"/>
      <c r="JA631" s="46"/>
      <c r="JB631" s="46"/>
      <c r="JC631" s="46"/>
      <c r="JD631" s="46"/>
      <c r="JE631" s="46"/>
      <c r="JF631" s="46"/>
      <c r="JG631" s="46"/>
      <c r="JH631" s="46"/>
      <c r="JI631" s="46"/>
      <c r="JJ631" s="46"/>
      <c r="JK631" s="46"/>
      <c r="JL631" s="46"/>
      <c r="JM631" s="46"/>
      <c r="JN631" s="46"/>
      <c r="JO631" s="46"/>
      <c r="JP631" s="46"/>
      <c r="JQ631" s="46"/>
      <c r="JR631" s="46"/>
      <c r="JS631" s="46"/>
      <c r="JT631" s="46"/>
      <c r="JU631" s="46"/>
      <c r="JV631" s="46"/>
      <c r="JW631" s="46"/>
      <c r="JX631" s="46"/>
      <c r="JY631" s="46"/>
      <c r="JZ631" s="46"/>
      <c r="KA631" s="46"/>
      <c r="KB631" s="46"/>
      <c r="KC631" s="46"/>
      <c r="KD631" s="46"/>
      <c r="KE631" s="46"/>
      <c r="KF631" s="46"/>
      <c r="KG631" s="46"/>
      <c r="KH631" s="46"/>
      <c r="KI631" s="46"/>
      <c r="KJ631" s="46"/>
      <c r="KK631" s="46"/>
      <c r="KL631" s="46"/>
      <c r="KM631" s="46"/>
      <c r="KN631" s="46"/>
      <c r="KO631" s="46"/>
      <c r="KP631" s="234"/>
    </row>
    <row r="632" spans="1:302" s="52" customFormat="1" ht="39" thickBot="1" x14ac:dyDescent="0.3">
      <c r="A632" s="416"/>
      <c r="B632" s="417" t="s">
        <v>2604</v>
      </c>
      <c r="C632" s="419">
        <v>12150123</v>
      </c>
      <c r="D632" s="420">
        <v>41141</v>
      </c>
      <c r="E632" s="420">
        <v>41141</v>
      </c>
      <c r="F632" s="420">
        <v>42369</v>
      </c>
      <c r="G632" s="417">
        <v>-7777</v>
      </c>
      <c r="H632" s="417" t="s">
        <v>1169</v>
      </c>
      <c r="I632" s="417" t="s">
        <v>1458</v>
      </c>
      <c r="J632" s="417"/>
      <c r="K632" s="417" t="s">
        <v>33</v>
      </c>
      <c r="L632" s="417" t="s">
        <v>2608</v>
      </c>
      <c r="M632" s="417" t="s">
        <v>131</v>
      </c>
      <c r="N632" s="417" t="s">
        <v>32</v>
      </c>
      <c r="O632" s="417" t="s">
        <v>7950</v>
      </c>
      <c r="P632" s="418">
        <v>16376</v>
      </c>
      <c r="Q632" s="417" t="s">
        <v>559</v>
      </c>
      <c r="R632" s="417" t="s">
        <v>658</v>
      </c>
      <c r="S632" s="764" t="s">
        <v>2607</v>
      </c>
      <c r="T632" s="417" t="s">
        <v>1861</v>
      </c>
      <c r="U632" s="417">
        <v>-7777</v>
      </c>
      <c r="V632" s="417">
        <v>-7777</v>
      </c>
      <c r="W632" s="417">
        <v>-7777</v>
      </c>
      <c r="X632" s="417">
        <v>-7777</v>
      </c>
      <c r="Y632" s="417" t="s">
        <v>1861</v>
      </c>
      <c r="Z632" s="417" t="s">
        <v>1861</v>
      </c>
      <c r="AA632" s="417" t="s">
        <v>1861</v>
      </c>
      <c r="AB632" s="417" t="s">
        <v>1861</v>
      </c>
      <c r="AC632" s="417" t="s">
        <v>1861</v>
      </c>
      <c r="AD632" s="417" t="s">
        <v>1861</v>
      </c>
      <c r="AE632" s="417" t="s">
        <v>1861</v>
      </c>
      <c r="AF632" s="760" t="s">
        <v>9945</v>
      </c>
      <c r="AG632" s="765">
        <v>4667906.801</v>
      </c>
      <c r="AH632" s="765">
        <v>8653557.3090000004</v>
      </c>
      <c r="AI632" s="760"/>
      <c r="AJ632" s="575"/>
      <c r="AK632" s="575"/>
      <c r="AL632" s="760"/>
      <c r="AM632" s="760"/>
      <c r="AN632" s="1156"/>
      <c r="AO632" s="760"/>
      <c r="AP632" s="760"/>
      <c r="AQ632" s="760"/>
      <c r="AR632" s="760">
        <f t="shared" si="44"/>
        <v>0</v>
      </c>
      <c r="AS632" s="760">
        <f t="shared" si="46"/>
        <v>0</v>
      </c>
      <c r="AT632" s="417" t="s">
        <v>34</v>
      </c>
      <c r="AU632" s="760"/>
      <c r="AV632" s="1241"/>
      <c r="AW632" s="1300"/>
      <c r="AX632" s="1241"/>
      <c r="AY632" s="1300"/>
      <c r="AZ632" s="1241"/>
      <c r="BA632" s="1300"/>
      <c r="BB632" s="1241"/>
      <c r="BC632" s="1300"/>
      <c r="BD632" s="1241"/>
      <c r="BE632" s="1300"/>
      <c r="BF632" s="417" t="s">
        <v>9664</v>
      </c>
      <c r="BG632" s="513"/>
      <c r="BH632" s="735"/>
      <c r="BI632" s="46"/>
      <c r="BJ632" s="46"/>
      <c r="BK632" s="46"/>
      <c r="BL632" s="46"/>
      <c r="BM632" s="46"/>
      <c r="BN632" s="46"/>
      <c r="BO632" s="46"/>
      <c r="BP632" s="46"/>
      <c r="BQ632" s="46"/>
      <c r="BR632" s="46"/>
      <c r="BS632" s="46"/>
      <c r="BT632" s="46"/>
      <c r="BU632" s="46"/>
      <c r="BV632" s="46"/>
      <c r="BW632" s="46"/>
      <c r="BX632" s="46"/>
      <c r="BY632" s="46"/>
      <c r="BZ632" s="46"/>
      <c r="CA632" s="46"/>
      <c r="CB632" s="46"/>
      <c r="CC632" s="46"/>
      <c r="CD632" s="46"/>
      <c r="CE632" s="46"/>
      <c r="CF632" s="46"/>
      <c r="CG632" s="46"/>
      <c r="CH632" s="46"/>
      <c r="CI632" s="46"/>
      <c r="CJ632" s="46"/>
      <c r="CK632" s="46"/>
      <c r="CL632" s="46"/>
      <c r="CM632" s="46"/>
      <c r="CN632" s="46"/>
      <c r="CO632" s="46"/>
      <c r="CP632" s="46"/>
      <c r="CQ632" s="46"/>
      <c r="CR632" s="46"/>
      <c r="CS632" s="46"/>
      <c r="CT632" s="46"/>
      <c r="CU632" s="46"/>
      <c r="CV632" s="46"/>
      <c r="CW632" s="46"/>
      <c r="CX632" s="46"/>
      <c r="CY632" s="46"/>
      <c r="CZ632" s="46"/>
      <c r="DA632" s="46"/>
      <c r="DB632" s="46"/>
      <c r="DC632" s="46"/>
      <c r="DD632" s="46"/>
      <c r="DE632" s="46"/>
      <c r="DF632" s="46"/>
      <c r="DG632" s="46"/>
      <c r="DH632" s="46"/>
      <c r="DI632" s="46"/>
      <c r="DJ632" s="46"/>
      <c r="DK632" s="46"/>
      <c r="DL632" s="46"/>
      <c r="DM632" s="46"/>
      <c r="DN632" s="46"/>
      <c r="DO632" s="46"/>
      <c r="DP632" s="46"/>
      <c r="DQ632" s="46"/>
      <c r="DR632" s="46"/>
      <c r="DS632" s="46"/>
      <c r="DT632" s="46"/>
      <c r="DU632" s="46"/>
      <c r="DV632" s="46"/>
      <c r="DW632" s="46"/>
      <c r="DX632" s="46"/>
      <c r="DY632" s="46"/>
      <c r="DZ632" s="46"/>
      <c r="EA632" s="46"/>
      <c r="EB632" s="46"/>
      <c r="EC632" s="46"/>
      <c r="ED632" s="46"/>
      <c r="EE632" s="46"/>
      <c r="EF632" s="46"/>
      <c r="EG632" s="46"/>
      <c r="EH632" s="46"/>
      <c r="EI632" s="46"/>
      <c r="EJ632" s="46"/>
      <c r="EK632" s="46"/>
      <c r="EL632" s="46"/>
      <c r="EM632" s="46"/>
      <c r="EN632" s="46"/>
      <c r="EO632" s="46"/>
      <c r="EP632" s="46"/>
      <c r="EQ632" s="46"/>
      <c r="ER632" s="46"/>
      <c r="ES632" s="46"/>
      <c r="ET632" s="46"/>
      <c r="EU632" s="46"/>
      <c r="EV632" s="46"/>
      <c r="EW632" s="46"/>
      <c r="EX632" s="46"/>
      <c r="EY632" s="46"/>
      <c r="EZ632" s="46"/>
      <c r="FA632" s="46"/>
      <c r="FB632" s="46"/>
      <c r="FC632" s="46"/>
      <c r="FD632" s="46"/>
      <c r="FE632" s="46"/>
      <c r="FF632" s="46"/>
      <c r="FG632" s="46"/>
      <c r="FH632" s="46"/>
      <c r="FI632" s="46"/>
      <c r="FJ632" s="46"/>
      <c r="FK632" s="46"/>
      <c r="FL632" s="46"/>
      <c r="FM632" s="46"/>
      <c r="FN632" s="46"/>
      <c r="FO632" s="46"/>
      <c r="FP632" s="46"/>
      <c r="FQ632" s="46"/>
      <c r="FR632" s="46"/>
      <c r="FS632" s="46"/>
      <c r="FT632" s="46"/>
      <c r="FU632" s="46"/>
      <c r="FV632" s="46"/>
      <c r="FW632" s="46"/>
      <c r="FX632" s="46"/>
      <c r="FY632" s="46"/>
      <c r="FZ632" s="46"/>
      <c r="GA632" s="46"/>
      <c r="GB632" s="46"/>
      <c r="GC632" s="46"/>
      <c r="GD632" s="46"/>
      <c r="GE632" s="46"/>
      <c r="GF632" s="46"/>
      <c r="GG632" s="46"/>
      <c r="GH632" s="46"/>
      <c r="GI632" s="46"/>
      <c r="GJ632" s="46"/>
      <c r="GK632" s="46"/>
      <c r="GL632" s="46"/>
      <c r="GM632" s="46"/>
      <c r="GN632" s="46"/>
      <c r="GO632" s="46"/>
      <c r="GP632" s="46"/>
      <c r="GQ632" s="46"/>
      <c r="GR632" s="46"/>
      <c r="GS632" s="46"/>
      <c r="GT632" s="46"/>
      <c r="GU632" s="46"/>
      <c r="GV632" s="46"/>
      <c r="GW632" s="46"/>
      <c r="GX632" s="46"/>
      <c r="GY632" s="46"/>
      <c r="GZ632" s="46"/>
      <c r="HA632" s="46"/>
      <c r="HB632" s="46"/>
      <c r="HC632" s="46"/>
      <c r="HD632" s="46"/>
      <c r="HE632" s="46"/>
      <c r="HF632" s="46"/>
      <c r="HG632" s="46"/>
      <c r="HH632" s="46"/>
      <c r="HI632" s="46"/>
      <c r="HJ632" s="46"/>
      <c r="HK632" s="46"/>
      <c r="HL632" s="46"/>
      <c r="HM632" s="46"/>
      <c r="HN632" s="46"/>
      <c r="HO632" s="46"/>
      <c r="HP632" s="46"/>
      <c r="HQ632" s="46"/>
      <c r="HR632" s="46"/>
      <c r="HS632" s="46"/>
      <c r="HT632" s="46"/>
      <c r="HU632" s="46"/>
      <c r="HV632" s="46"/>
      <c r="HW632" s="46"/>
      <c r="HX632" s="46"/>
      <c r="HY632" s="46"/>
      <c r="HZ632" s="46"/>
      <c r="IA632" s="46"/>
      <c r="IB632" s="46"/>
      <c r="IC632" s="46"/>
      <c r="ID632" s="46"/>
      <c r="IE632" s="46"/>
      <c r="IF632" s="46"/>
      <c r="IG632" s="46"/>
      <c r="IH632" s="46"/>
      <c r="II632" s="46"/>
      <c r="IJ632" s="46"/>
      <c r="IK632" s="46"/>
      <c r="IL632" s="46"/>
      <c r="IM632" s="46"/>
      <c r="IN632" s="46"/>
      <c r="IO632" s="46"/>
      <c r="IP632" s="46"/>
      <c r="IQ632" s="46"/>
      <c r="IR632" s="46"/>
      <c r="IS632" s="46"/>
      <c r="IT632" s="46"/>
      <c r="IU632" s="46"/>
      <c r="IV632" s="46"/>
      <c r="IW632" s="46"/>
      <c r="IX632" s="46"/>
      <c r="IY632" s="46"/>
      <c r="IZ632" s="46"/>
      <c r="JA632" s="46"/>
      <c r="JB632" s="46"/>
      <c r="JC632" s="46"/>
      <c r="JD632" s="46"/>
      <c r="JE632" s="46"/>
      <c r="JF632" s="46"/>
      <c r="JG632" s="46"/>
      <c r="JH632" s="46"/>
      <c r="JI632" s="46"/>
      <c r="JJ632" s="46"/>
      <c r="JK632" s="46"/>
      <c r="JL632" s="46"/>
      <c r="JM632" s="46"/>
      <c r="JN632" s="46"/>
      <c r="JO632" s="46"/>
      <c r="JP632" s="46"/>
      <c r="JQ632" s="46"/>
      <c r="JR632" s="46"/>
      <c r="JS632" s="46"/>
      <c r="JT632" s="46"/>
      <c r="JU632" s="46"/>
      <c r="JV632" s="46"/>
      <c r="JW632" s="46"/>
      <c r="JX632" s="46"/>
      <c r="JY632" s="46"/>
      <c r="JZ632" s="46"/>
      <c r="KA632" s="46"/>
      <c r="KB632" s="46"/>
      <c r="KC632" s="46"/>
      <c r="KD632" s="46"/>
      <c r="KE632" s="46"/>
      <c r="KF632" s="46"/>
      <c r="KG632" s="46"/>
      <c r="KH632" s="46"/>
      <c r="KI632" s="46"/>
      <c r="KJ632" s="46"/>
      <c r="KK632" s="46"/>
      <c r="KL632" s="46"/>
      <c r="KM632" s="46"/>
      <c r="KN632" s="46"/>
      <c r="KO632" s="46"/>
      <c r="KP632" s="234"/>
    </row>
    <row r="633" spans="1:302" s="52" customFormat="1" ht="76.5" x14ac:dyDescent="0.25">
      <c r="A633" s="180">
        <v>190</v>
      </c>
      <c r="B633" s="180" t="s">
        <v>2573</v>
      </c>
      <c r="C633" s="507">
        <v>12150124</v>
      </c>
      <c r="D633" s="508">
        <v>41374</v>
      </c>
      <c r="E633" s="508">
        <v>41374</v>
      </c>
      <c r="F633" s="508">
        <v>42360</v>
      </c>
      <c r="G633" s="180">
        <v>-7777</v>
      </c>
      <c r="H633" s="180" t="s">
        <v>1057</v>
      </c>
      <c r="I633" s="180" t="s">
        <v>1461</v>
      </c>
      <c r="J633" s="180"/>
      <c r="K633" s="180" t="s">
        <v>71</v>
      </c>
      <c r="L633" s="180" t="s">
        <v>91</v>
      </c>
      <c r="M633" s="180" t="s">
        <v>91</v>
      </c>
      <c r="N633" s="180" t="s">
        <v>70</v>
      </c>
      <c r="O633" s="180" t="s">
        <v>7951</v>
      </c>
      <c r="P633" s="506">
        <v>43476</v>
      </c>
      <c r="Q633" s="180" t="s">
        <v>559</v>
      </c>
      <c r="R633" s="180" t="s">
        <v>658</v>
      </c>
      <c r="S633" s="674" t="s">
        <v>2610</v>
      </c>
      <c r="T633" s="180">
        <v>13.06</v>
      </c>
      <c r="U633" s="180">
        <v>-7777</v>
      </c>
      <c r="V633" s="180">
        <v>-7777</v>
      </c>
      <c r="W633" s="180">
        <v>-7777</v>
      </c>
      <c r="X633" s="180">
        <v>-7777</v>
      </c>
      <c r="Y633" s="76">
        <v>-9999</v>
      </c>
      <c r="Z633" s="180">
        <v>-9999</v>
      </c>
      <c r="AA633" s="180">
        <v>8432</v>
      </c>
      <c r="AB633" s="180">
        <v>0.44</v>
      </c>
      <c r="AC633" s="180">
        <v>-9999</v>
      </c>
      <c r="AD633" s="180">
        <v>-9999</v>
      </c>
      <c r="AE633" s="180">
        <v>2802</v>
      </c>
      <c r="AF633" s="761"/>
      <c r="AG633" s="761"/>
      <c r="AH633" s="761"/>
      <c r="AI633" s="180">
        <v>70</v>
      </c>
      <c r="AJ633" s="180" t="s">
        <v>3849</v>
      </c>
      <c r="AK633" s="180" t="s">
        <v>3850</v>
      </c>
      <c r="AL633" s="180">
        <v>43</v>
      </c>
      <c r="AM633" s="180">
        <v>17</v>
      </c>
      <c r="AN633" s="1120">
        <v>31.8</v>
      </c>
      <c r="AO633" s="180">
        <v>25</v>
      </c>
      <c r="AP633" s="180">
        <v>2</v>
      </c>
      <c r="AQ633" s="180">
        <v>21.9</v>
      </c>
      <c r="AR633" s="180">
        <f t="shared" si="44"/>
        <v>43.292166666666667</v>
      </c>
      <c r="AS633" s="180">
        <f t="shared" si="46"/>
        <v>25.039416666666668</v>
      </c>
      <c r="AT633" s="180" t="s">
        <v>34</v>
      </c>
      <c r="AU633" s="761"/>
      <c r="AV633" s="1234"/>
      <c r="AW633" s="1293"/>
      <c r="AX633" s="1234"/>
      <c r="AY633" s="1293"/>
      <c r="AZ633" s="1234"/>
      <c r="BA633" s="1293"/>
      <c r="BB633" s="1234"/>
      <c r="BC633" s="1293"/>
      <c r="BD633" s="1234"/>
      <c r="BE633" s="1293"/>
      <c r="BF633" s="180" t="s">
        <v>11275</v>
      </c>
      <c r="BG633" s="509"/>
      <c r="BH633" s="230"/>
      <c r="BI633" s="46"/>
      <c r="BJ633" s="46"/>
      <c r="BK633" s="46"/>
      <c r="BL633" s="46"/>
      <c r="BM633" s="46"/>
      <c r="BN633" s="46"/>
      <c r="BO633" s="46"/>
      <c r="BP633" s="46"/>
      <c r="BQ633" s="46"/>
      <c r="BR633" s="46"/>
      <c r="BS633" s="46"/>
      <c r="BT633" s="46"/>
      <c r="BU633" s="46"/>
      <c r="BV633" s="46"/>
      <c r="BW633" s="46"/>
      <c r="BX633" s="46"/>
      <c r="BY633" s="46"/>
      <c r="BZ633" s="46"/>
      <c r="CA633" s="46"/>
      <c r="CB633" s="46"/>
      <c r="CC633" s="46"/>
      <c r="CD633" s="46"/>
      <c r="CE633" s="46"/>
      <c r="CF633" s="46"/>
      <c r="CG633" s="46"/>
      <c r="CH633" s="46"/>
      <c r="CI633" s="46"/>
      <c r="CJ633" s="46"/>
      <c r="CK633" s="46"/>
      <c r="CL633" s="46"/>
      <c r="CM633" s="46"/>
      <c r="CN633" s="46"/>
      <c r="CO633" s="46"/>
      <c r="CP633" s="46"/>
      <c r="CQ633" s="46"/>
      <c r="CR633" s="46"/>
      <c r="CS633" s="46"/>
      <c r="CT633" s="46"/>
      <c r="CU633" s="46"/>
      <c r="CV633" s="46"/>
      <c r="CW633" s="46"/>
      <c r="CX633" s="46"/>
      <c r="CY633" s="46"/>
      <c r="CZ633" s="46"/>
      <c r="DA633" s="46"/>
      <c r="DB633" s="46"/>
      <c r="DC633" s="46"/>
      <c r="DD633" s="46"/>
      <c r="DE633" s="46"/>
      <c r="DF633" s="46"/>
      <c r="DG633" s="46"/>
      <c r="DH633" s="46"/>
      <c r="DI633" s="46"/>
      <c r="DJ633" s="46"/>
      <c r="DK633" s="46"/>
      <c r="DL633" s="46"/>
      <c r="DM633" s="46"/>
      <c r="DN633" s="46"/>
      <c r="DO633" s="46"/>
      <c r="DP633" s="46"/>
      <c r="DQ633" s="46"/>
      <c r="DR633" s="46"/>
      <c r="DS633" s="46"/>
      <c r="DT633" s="46"/>
      <c r="DU633" s="46"/>
      <c r="DV633" s="46"/>
      <c r="DW633" s="46"/>
      <c r="DX633" s="46"/>
      <c r="DY633" s="46"/>
      <c r="DZ633" s="46"/>
      <c r="EA633" s="46"/>
      <c r="EB633" s="46"/>
      <c r="EC633" s="46"/>
      <c r="ED633" s="46"/>
      <c r="EE633" s="46"/>
      <c r="EF633" s="46"/>
      <c r="EG633" s="46"/>
      <c r="EH633" s="46"/>
      <c r="EI633" s="46"/>
      <c r="EJ633" s="46"/>
      <c r="EK633" s="46"/>
      <c r="EL633" s="46"/>
      <c r="EM633" s="46"/>
      <c r="EN633" s="46"/>
      <c r="EO633" s="46"/>
      <c r="EP633" s="46"/>
      <c r="EQ633" s="46"/>
      <c r="ER633" s="46"/>
      <c r="ES633" s="46"/>
      <c r="ET633" s="46"/>
      <c r="EU633" s="46"/>
      <c r="EV633" s="46"/>
      <c r="EW633" s="46"/>
      <c r="EX633" s="46"/>
      <c r="EY633" s="46"/>
      <c r="EZ633" s="46"/>
      <c r="FA633" s="46"/>
      <c r="FB633" s="46"/>
      <c r="FC633" s="46"/>
      <c r="FD633" s="46"/>
      <c r="FE633" s="46"/>
      <c r="FF633" s="46"/>
      <c r="FG633" s="46"/>
      <c r="FH633" s="46"/>
      <c r="FI633" s="46"/>
      <c r="FJ633" s="46"/>
      <c r="FK633" s="46"/>
      <c r="FL633" s="46"/>
      <c r="FM633" s="46"/>
      <c r="FN633" s="46"/>
      <c r="FO633" s="46"/>
      <c r="FP633" s="46"/>
      <c r="FQ633" s="46"/>
      <c r="FR633" s="46"/>
      <c r="FS633" s="46"/>
      <c r="FT633" s="46"/>
      <c r="FU633" s="46"/>
      <c r="FV633" s="46"/>
      <c r="FW633" s="46"/>
      <c r="FX633" s="46"/>
      <c r="FY633" s="46"/>
      <c r="FZ633" s="46"/>
      <c r="GA633" s="46"/>
      <c r="GB633" s="46"/>
      <c r="GC633" s="46"/>
      <c r="GD633" s="46"/>
      <c r="GE633" s="46"/>
      <c r="GF633" s="46"/>
      <c r="GG633" s="46"/>
      <c r="GH633" s="46"/>
      <c r="GI633" s="46"/>
      <c r="GJ633" s="46"/>
      <c r="GK633" s="46"/>
      <c r="GL633" s="46"/>
      <c r="GM633" s="46"/>
      <c r="GN633" s="46"/>
      <c r="GO633" s="46"/>
      <c r="GP633" s="46"/>
      <c r="GQ633" s="46"/>
      <c r="GR633" s="46"/>
      <c r="GS633" s="46"/>
      <c r="GT633" s="46"/>
      <c r="GU633" s="46"/>
      <c r="GV633" s="46"/>
      <c r="GW633" s="46"/>
      <c r="GX633" s="46"/>
      <c r="GY633" s="46"/>
      <c r="GZ633" s="46"/>
      <c r="HA633" s="46"/>
      <c r="HB633" s="46"/>
      <c r="HC633" s="46"/>
      <c r="HD633" s="46"/>
      <c r="HE633" s="46"/>
      <c r="HF633" s="46"/>
      <c r="HG633" s="46"/>
      <c r="HH633" s="46"/>
      <c r="HI633" s="46"/>
      <c r="HJ633" s="46"/>
      <c r="HK633" s="46"/>
      <c r="HL633" s="46"/>
      <c r="HM633" s="46"/>
      <c r="HN633" s="46"/>
      <c r="HO633" s="46"/>
      <c r="HP633" s="46"/>
      <c r="HQ633" s="46"/>
      <c r="HR633" s="46"/>
      <c r="HS633" s="46"/>
      <c r="HT633" s="46"/>
      <c r="HU633" s="46"/>
      <c r="HV633" s="46"/>
      <c r="HW633" s="46"/>
      <c r="HX633" s="46"/>
      <c r="HY633" s="46"/>
      <c r="HZ633" s="46"/>
      <c r="IA633" s="46"/>
      <c r="IB633" s="46"/>
      <c r="IC633" s="46"/>
      <c r="ID633" s="46"/>
      <c r="IE633" s="46"/>
      <c r="IF633" s="46"/>
      <c r="IG633" s="46"/>
      <c r="IH633" s="46"/>
      <c r="II633" s="46"/>
      <c r="IJ633" s="46"/>
      <c r="IK633" s="46"/>
      <c r="IL633" s="46"/>
      <c r="IM633" s="46"/>
      <c r="IN633" s="46"/>
      <c r="IO633" s="46"/>
      <c r="IP633" s="46"/>
      <c r="IQ633" s="46"/>
      <c r="IR633" s="46"/>
      <c r="IS633" s="46"/>
      <c r="IT633" s="46"/>
      <c r="IU633" s="46"/>
      <c r="IV633" s="46"/>
      <c r="IW633" s="46"/>
      <c r="IX633" s="46"/>
      <c r="IY633" s="46"/>
      <c r="IZ633" s="46"/>
      <c r="JA633" s="46"/>
      <c r="JB633" s="46"/>
      <c r="JC633" s="46"/>
      <c r="JD633" s="46"/>
      <c r="JE633" s="46"/>
      <c r="JF633" s="46"/>
      <c r="JG633" s="46"/>
      <c r="JH633" s="46"/>
      <c r="JI633" s="46"/>
      <c r="JJ633" s="46"/>
      <c r="JK633" s="46"/>
      <c r="JL633" s="46"/>
      <c r="JM633" s="46"/>
      <c r="JN633" s="46"/>
      <c r="JO633" s="46"/>
      <c r="JP633" s="46"/>
      <c r="JQ633" s="46"/>
      <c r="JR633" s="46"/>
      <c r="JS633" s="46"/>
      <c r="JT633" s="46"/>
      <c r="JU633" s="46"/>
      <c r="JV633" s="46"/>
      <c r="JW633" s="46"/>
      <c r="JX633" s="46"/>
      <c r="JY633" s="46"/>
      <c r="JZ633" s="46"/>
      <c r="KA633" s="46"/>
      <c r="KB633" s="46"/>
      <c r="KC633" s="46"/>
      <c r="KD633" s="46"/>
      <c r="KE633" s="46"/>
      <c r="KF633" s="46"/>
      <c r="KG633" s="46"/>
      <c r="KH633" s="46"/>
      <c r="KI633" s="46"/>
      <c r="KJ633" s="46"/>
      <c r="KK633" s="46"/>
      <c r="KL633" s="46"/>
      <c r="KM633" s="46"/>
      <c r="KN633" s="46"/>
      <c r="KO633" s="46"/>
      <c r="KP633" s="234"/>
    </row>
    <row r="634" spans="1:302" s="52" customFormat="1" ht="76.5" x14ac:dyDescent="0.25">
      <c r="A634" s="45"/>
      <c r="B634" s="45" t="s">
        <v>2573</v>
      </c>
      <c r="C634" s="144">
        <v>12150124</v>
      </c>
      <c r="D634" s="31">
        <v>41374</v>
      </c>
      <c r="E634" s="31">
        <v>41374</v>
      </c>
      <c r="F634" s="31">
        <v>42360</v>
      </c>
      <c r="G634" s="45">
        <v>-7777</v>
      </c>
      <c r="H634" s="45" t="s">
        <v>1057</v>
      </c>
      <c r="I634" s="45" t="s">
        <v>1461</v>
      </c>
      <c r="J634" s="45"/>
      <c r="K634" s="45" t="s">
        <v>71</v>
      </c>
      <c r="L634" s="45" t="s">
        <v>91</v>
      </c>
      <c r="M634" s="45" t="s">
        <v>91</v>
      </c>
      <c r="N634" s="45" t="s">
        <v>70</v>
      </c>
      <c r="O634" s="45" t="s">
        <v>7951</v>
      </c>
      <c r="P634" s="147">
        <v>43476</v>
      </c>
      <c r="Q634" s="45" t="s">
        <v>559</v>
      </c>
      <c r="R634" s="45" t="s">
        <v>658</v>
      </c>
      <c r="S634" s="279" t="s">
        <v>2611</v>
      </c>
      <c r="T634" s="45" t="s">
        <v>1861</v>
      </c>
      <c r="U634" s="45">
        <v>-7777</v>
      </c>
      <c r="V634" s="45">
        <v>-7777</v>
      </c>
      <c r="W634" s="45">
        <v>-7777</v>
      </c>
      <c r="X634" s="45">
        <v>-7777</v>
      </c>
      <c r="Y634" s="221" t="s">
        <v>1861</v>
      </c>
      <c r="Z634" s="221" t="s">
        <v>1861</v>
      </c>
      <c r="AA634" s="221" t="s">
        <v>1861</v>
      </c>
      <c r="AB634" s="221" t="s">
        <v>1861</v>
      </c>
      <c r="AC634" s="221" t="s">
        <v>1861</v>
      </c>
      <c r="AD634" s="221" t="s">
        <v>1861</v>
      </c>
      <c r="AE634" s="221" t="s">
        <v>1861</v>
      </c>
      <c r="AF634" s="78"/>
      <c r="AG634" s="78"/>
      <c r="AH634" s="78"/>
      <c r="AI634" s="45">
        <v>70</v>
      </c>
      <c r="AJ634" s="45" t="s">
        <v>3851</v>
      </c>
      <c r="AK634" s="45" t="s">
        <v>3852</v>
      </c>
      <c r="AL634" s="45">
        <v>43</v>
      </c>
      <c r="AM634" s="45">
        <v>17</v>
      </c>
      <c r="AN634" s="1109">
        <v>34.6</v>
      </c>
      <c r="AO634" s="45">
        <v>25</v>
      </c>
      <c r="AP634" s="45">
        <v>2</v>
      </c>
      <c r="AQ634" s="45">
        <v>21.2</v>
      </c>
      <c r="AR634" s="45">
        <f t="shared" si="44"/>
        <v>43.292944444444444</v>
      </c>
      <c r="AS634" s="45">
        <f t="shared" si="46"/>
        <v>25.039222222222225</v>
      </c>
      <c r="AT634" s="45" t="s">
        <v>34</v>
      </c>
      <c r="AU634" s="78"/>
      <c r="AV634" s="1240"/>
      <c r="AW634" s="1299"/>
      <c r="AX634" s="1240"/>
      <c r="AY634" s="1299"/>
      <c r="AZ634" s="1240"/>
      <c r="BA634" s="1299"/>
      <c r="BB634" s="1240"/>
      <c r="BC634" s="1299"/>
      <c r="BD634" s="1240"/>
      <c r="BE634" s="1299"/>
      <c r="BF634" s="78"/>
      <c r="BG634" s="142"/>
      <c r="BH634" s="230"/>
      <c r="BI634" s="46"/>
      <c r="BJ634" s="46"/>
      <c r="BK634" s="46"/>
      <c r="BL634" s="46"/>
      <c r="BM634" s="46"/>
      <c r="BN634" s="46"/>
      <c r="BO634" s="46"/>
      <c r="BP634" s="46"/>
      <c r="BQ634" s="46"/>
      <c r="BR634" s="46"/>
      <c r="BS634" s="46"/>
      <c r="BT634" s="46"/>
      <c r="BU634" s="46"/>
      <c r="BV634" s="46"/>
      <c r="BW634" s="46"/>
      <c r="BX634" s="46"/>
      <c r="BY634" s="46"/>
      <c r="BZ634" s="46"/>
      <c r="CA634" s="46"/>
      <c r="CB634" s="46"/>
      <c r="CC634" s="46"/>
      <c r="CD634" s="46"/>
      <c r="CE634" s="46"/>
      <c r="CF634" s="46"/>
      <c r="CG634" s="46"/>
      <c r="CH634" s="46"/>
      <c r="CI634" s="46"/>
      <c r="CJ634" s="46"/>
      <c r="CK634" s="46"/>
      <c r="CL634" s="46"/>
      <c r="CM634" s="46"/>
      <c r="CN634" s="46"/>
      <c r="CO634" s="46"/>
      <c r="CP634" s="46"/>
      <c r="CQ634" s="46"/>
      <c r="CR634" s="46"/>
      <c r="CS634" s="46"/>
      <c r="CT634" s="46"/>
      <c r="CU634" s="46"/>
      <c r="CV634" s="46"/>
      <c r="CW634" s="46"/>
      <c r="CX634" s="46"/>
      <c r="CY634" s="46"/>
      <c r="CZ634" s="46"/>
      <c r="DA634" s="46"/>
      <c r="DB634" s="46"/>
      <c r="DC634" s="46"/>
      <c r="DD634" s="46"/>
      <c r="DE634" s="46"/>
      <c r="DF634" s="46"/>
      <c r="DG634" s="46"/>
      <c r="DH634" s="46"/>
      <c r="DI634" s="46"/>
      <c r="DJ634" s="46"/>
      <c r="DK634" s="46"/>
      <c r="DL634" s="46"/>
      <c r="DM634" s="46"/>
      <c r="DN634" s="46"/>
      <c r="DO634" s="46"/>
      <c r="DP634" s="46"/>
      <c r="DQ634" s="46"/>
      <c r="DR634" s="46"/>
      <c r="DS634" s="46"/>
      <c r="DT634" s="46"/>
      <c r="DU634" s="46"/>
      <c r="DV634" s="46"/>
      <c r="DW634" s="46"/>
      <c r="DX634" s="46"/>
      <c r="DY634" s="46"/>
      <c r="DZ634" s="46"/>
      <c r="EA634" s="46"/>
      <c r="EB634" s="46"/>
      <c r="EC634" s="46"/>
      <c r="ED634" s="46"/>
      <c r="EE634" s="46"/>
      <c r="EF634" s="46"/>
      <c r="EG634" s="46"/>
      <c r="EH634" s="46"/>
      <c r="EI634" s="46"/>
      <c r="EJ634" s="46"/>
      <c r="EK634" s="46"/>
      <c r="EL634" s="46"/>
      <c r="EM634" s="46"/>
      <c r="EN634" s="46"/>
      <c r="EO634" s="46"/>
      <c r="EP634" s="46"/>
      <c r="EQ634" s="46"/>
      <c r="ER634" s="46"/>
      <c r="ES634" s="46"/>
      <c r="ET634" s="46"/>
      <c r="EU634" s="46"/>
      <c r="EV634" s="46"/>
      <c r="EW634" s="46"/>
      <c r="EX634" s="46"/>
      <c r="EY634" s="46"/>
      <c r="EZ634" s="46"/>
      <c r="FA634" s="46"/>
      <c r="FB634" s="46"/>
      <c r="FC634" s="46"/>
      <c r="FD634" s="46"/>
      <c r="FE634" s="46"/>
      <c r="FF634" s="46"/>
      <c r="FG634" s="46"/>
      <c r="FH634" s="46"/>
      <c r="FI634" s="46"/>
      <c r="FJ634" s="46"/>
      <c r="FK634" s="46"/>
      <c r="FL634" s="46"/>
      <c r="FM634" s="46"/>
      <c r="FN634" s="46"/>
      <c r="FO634" s="46"/>
      <c r="FP634" s="46"/>
      <c r="FQ634" s="46"/>
      <c r="FR634" s="46"/>
      <c r="FS634" s="46"/>
      <c r="FT634" s="46"/>
      <c r="FU634" s="46"/>
      <c r="FV634" s="46"/>
      <c r="FW634" s="46"/>
      <c r="FX634" s="46"/>
      <c r="FY634" s="46"/>
      <c r="FZ634" s="46"/>
      <c r="GA634" s="46"/>
      <c r="GB634" s="46"/>
      <c r="GC634" s="46"/>
      <c r="GD634" s="46"/>
      <c r="GE634" s="46"/>
      <c r="GF634" s="46"/>
      <c r="GG634" s="46"/>
      <c r="GH634" s="46"/>
      <c r="GI634" s="46"/>
      <c r="GJ634" s="46"/>
      <c r="GK634" s="46"/>
      <c r="GL634" s="46"/>
      <c r="GM634" s="46"/>
      <c r="GN634" s="46"/>
      <c r="GO634" s="46"/>
      <c r="GP634" s="46"/>
      <c r="GQ634" s="46"/>
      <c r="GR634" s="46"/>
      <c r="GS634" s="46"/>
      <c r="GT634" s="46"/>
      <c r="GU634" s="46"/>
      <c r="GV634" s="46"/>
      <c r="GW634" s="46"/>
      <c r="GX634" s="46"/>
      <c r="GY634" s="46"/>
      <c r="GZ634" s="46"/>
      <c r="HA634" s="46"/>
      <c r="HB634" s="46"/>
      <c r="HC634" s="46"/>
      <c r="HD634" s="46"/>
      <c r="HE634" s="46"/>
      <c r="HF634" s="46"/>
      <c r="HG634" s="46"/>
      <c r="HH634" s="46"/>
      <c r="HI634" s="46"/>
      <c r="HJ634" s="46"/>
      <c r="HK634" s="46"/>
      <c r="HL634" s="46"/>
      <c r="HM634" s="46"/>
      <c r="HN634" s="46"/>
      <c r="HO634" s="46"/>
      <c r="HP634" s="46"/>
      <c r="HQ634" s="46"/>
      <c r="HR634" s="46"/>
      <c r="HS634" s="46"/>
      <c r="HT634" s="46"/>
      <c r="HU634" s="46"/>
      <c r="HV634" s="46"/>
      <c r="HW634" s="46"/>
      <c r="HX634" s="46"/>
      <c r="HY634" s="46"/>
      <c r="HZ634" s="46"/>
      <c r="IA634" s="46"/>
      <c r="IB634" s="46"/>
      <c r="IC634" s="46"/>
      <c r="ID634" s="46"/>
      <c r="IE634" s="46"/>
      <c r="IF634" s="46"/>
      <c r="IG634" s="46"/>
      <c r="IH634" s="46"/>
      <c r="II634" s="46"/>
      <c r="IJ634" s="46"/>
      <c r="IK634" s="46"/>
      <c r="IL634" s="46"/>
      <c r="IM634" s="46"/>
      <c r="IN634" s="46"/>
      <c r="IO634" s="46"/>
      <c r="IP634" s="46"/>
      <c r="IQ634" s="46"/>
      <c r="IR634" s="46"/>
      <c r="IS634" s="46"/>
      <c r="IT634" s="46"/>
      <c r="IU634" s="46"/>
      <c r="IV634" s="46"/>
      <c r="IW634" s="46"/>
      <c r="IX634" s="46"/>
      <c r="IY634" s="46"/>
      <c r="IZ634" s="46"/>
      <c r="JA634" s="46"/>
      <c r="JB634" s="46"/>
      <c r="JC634" s="46"/>
      <c r="JD634" s="46"/>
      <c r="JE634" s="46"/>
      <c r="JF634" s="46"/>
      <c r="JG634" s="46"/>
      <c r="JH634" s="46"/>
      <c r="JI634" s="46"/>
      <c r="JJ634" s="46"/>
      <c r="JK634" s="46"/>
      <c r="JL634" s="46"/>
      <c r="JM634" s="46"/>
      <c r="JN634" s="46"/>
      <c r="JO634" s="46"/>
      <c r="JP634" s="46"/>
      <c r="JQ634" s="46"/>
      <c r="JR634" s="46"/>
      <c r="JS634" s="46"/>
      <c r="JT634" s="46"/>
      <c r="JU634" s="46"/>
      <c r="JV634" s="46"/>
      <c r="JW634" s="46"/>
      <c r="JX634" s="46"/>
      <c r="JY634" s="46"/>
      <c r="JZ634" s="46"/>
      <c r="KA634" s="46"/>
      <c r="KB634" s="46"/>
      <c r="KC634" s="46"/>
      <c r="KD634" s="46"/>
      <c r="KE634" s="46"/>
      <c r="KF634" s="46"/>
      <c r="KG634" s="46"/>
      <c r="KH634" s="46"/>
      <c r="KI634" s="46"/>
      <c r="KJ634" s="46"/>
      <c r="KK634" s="46"/>
      <c r="KL634" s="46"/>
      <c r="KM634" s="46"/>
      <c r="KN634" s="46"/>
      <c r="KO634" s="46"/>
      <c r="KP634" s="234"/>
    </row>
    <row r="635" spans="1:302" s="52" customFormat="1" ht="76.5" x14ac:dyDescent="0.25">
      <c r="A635" s="45"/>
      <c r="B635" s="45" t="s">
        <v>2573</v>
      </c>
      <c r="C635" s="144">
        <v>12150124</v>
      </c>
      <c r="D635" s="31">
        <v>41374</v>
      </c>
      <c r="E635" s="31">
        <v>41374</v>
      </c>
      <c r="F635" s="31">
        <v>42360</v>
      </c>
      <c r="G635" s="45">
        <v>-7777</v>
      </c>
      <c r="H635" s="45" t="s">
        <v>1057</v>
      </c>
      <c r="I635" s="45" t="s">
        <v>1461</v>
      </c>
      <c r="J635" s="45"/>
      <c r="K635" s="45" t="s">
        <v>71</v>
      </c>
      <c r="L635" s="45" t="s">
        <v>91</v>
      </c>
      <c r="M635" s="45" t="s">
        <v>91</v>
      </c>
      <c r="N635" s="45" t="s">
        <v>70</v>
      </c>
      <c r="O635" s="45" t="s">
        <v>7952</v>
      </c>
      <c r="P635" s="147">
        <v>43476</v>
      </c>
      <c r="Q635" s="45" t="s">
        <v>559</v>
      </c>
      <c r="R635" s="45" t="s">
        <v>658</v>
      </c>
      <c r="S635" s="279" t="s">
        <v>2612</v>
      </c>
      <c r="T635" s="45" t="s">
        <v>1861</v>
      </c>
      <c r="U635" s="45">
        <v>-7777</v>
      </c>
      <c r="V635" s="45">
        <v>-7777</v>
      </c>
      <c r="W635" s="45">
        <v>-7777</v>
      </c>
      <c r="X635" s="45">
        <v>-7777</v>
      </c>
      <c r="Y635" s="45">
        <v>-9999</v>
      </c>
      <c r="Z635" s="45">
        <v>-9999</v>
      </c>
      <c r="AA635" s="45">
        <v>3334</v>
      </c>
      <c r="AB635" s="45">
        <v>1.0900000000000001</v>
      </c>
      <c r="AC635" s="45">
        <v>-9999</v>
      </c>
      <c r="AD635" s="45">
        <v>-9999</v>
      </c>
      <c r="AE635" s="45">
        <v>1578</v>
      </c>
      <c r="AF635" s="78"/>
      <c r="AG635" s="78"/>
      <c r="AH635" s="78"/>
      <c r="AI635" s="45">
        <v>69.3</v>
      </c>
      <c r="AJ635" s="45" t="s">
        <v>3851</v>
      </c>
      <c r="AK635" s="45" t="s">
        <v>3850</v>
      </c>
      <c r="AL635" s="45">
        <v>43</v>
      </c>
      <c r="AM635" s="45">
        <v>17</v>
      </c>
      <c r="AN635" s="1109">
        <v>34.6</v>
      </c>
      <c r="AO635" s="45">
        <v>25</v>
      </c>
      <c r="AP635" s="45">
        <v>2</v>
      </c>
      <c r="AQ635" s="45">
        <v>21.9</v>
      </c>
      <c r="AR635" s="45">
        <f t="shared" si="44"/>
        <v>43.292944444444444</v>
      </c>
      <c r="AS635" s="45">
        <f t="shared" si="46"/>
        <v>25.039416666666668</v>
      </c>
      <c r="AT635" s="45" t="s">
        <v>34</v>
      </c>
      <c r="AU635" s="78"/>
      <c r="AV635" s="1240"/>
      <c r="AW635" s="1299"/>
      <c r="AX635" s="1240"/>
      <c r="AY635" s="1299"/>
      <c r="AZ635" s="1240"/>
      <c r="BA635" s="1299"/>
      <c r="BB635" s="1240"/>
      <c r="BC635" s="1299"/>
      <c r="BD635" s="1240"/>
      <c r="BE635" s="1299"/>
      <c r="BF635" s="78"/>
      <c r="BG635" s="142"/>
      <c r="BH635" s="230"/>
      <c r="BI635" s="46"/>
      <c r="BJ635" s="46"/>
      <c r="BK635" s="46"/>
      <c r="BL635" s="46"/>
      <c r="BM635" s="46"/>
      <c r="BN635" s="46"/>
      <c r="BO635" s="46"/>
      <c r="BP635" s="46"/>
      <c r="BQ635" s="46"/>
      <c r="BR635" s="46"/>
      <c r="BS635" s="46"/>
      <c r="BT635" s="46"/>
      <c r="BU635" s="46"/>
      <c r="BV635" s="46"/>
      <c r="BW635" s="46"/>
      <c r="BX635" s="46"/>
      <c r="BY635" s="46"/>
      <c r="BZ635" s="46"/>
      <c r="CA635" s="46"/>
      <c r="CB635" s="46"/>
      <c r="CC635" s="46"/>
      <c r="CD635" s="46"/>
      <c r="CE635" s="46"/>
      <c r="CF635" s="46"/>
      <c r="CG635" s="46"/>
      <c r="CH635" s="46"/>
      <c r="CI635" s="46"/>
      <c r="CJ635" s="46"/>
      <c r="CK635" s="46"/>
      <c r="CL635" s="46"/>
      <c r="CM635" s="46"/>
      <c r="CN635" s="46"/>
      <c r="CO635" s="46"/>
      <c r="CP635" s="46"/>
      <c r="CQ635" s="46"/>
      <c r="CR635" s="46"/>
      <c r="CS635" s="46"/>
      <c r="CT635" s="46"/>
      <c r="CU635" s="46"/>
      <c r="CV635" s="46"/>
      <c r="CW635" s="46"/>
      <c r="CX635" s="46"/>
      <c r="CY635" s="46"/>
      <c r="CZ635" s="46"/>
      <c r="DA635" s="46"/>
      <c r="DB635" s="46"/>
      <c r="DC635" s="46"/>
      <c r="DD635" s="46"/>
      <c r="DE635" s="46"/>
      <c r="DF635" s="46"/>
      <c r="DG635" s="46"/>
      <c r="DH635" s="46"/>
      <c r="DI635" s="46"/>
      <c r="DJ635" s="46"/>
      <c r="DK635" s="46"/>
      <c r="DL635" s="46"/>
      <c r="DM635" s="46"/>
      <c r="DN635" s="46"/>
      <c r="DO635" s="46"/>
      <c r="DP635" s="46"/>
      <c r="DQ635" s="46"/>
      <c r="DR635" s="46"/>
      <c r="DS635" s="46"/>
      <c r="DT635" s="46"/>
      <c r="DU635" s="46"/>
      <c r="DV635" s="46"/>
      <c r="DW635" s="46"/>
      <c r="DX635" s="46"/>
      <c r="DY635" s="46"/>
      <c r="DZ635" s="46"/>
      <c r="EA635" s="46"/>
      <c r="EB635" s="46"/>
      <c r="EC635" s="46"/>
      <c r="ED635" s="46"/>
      <c r="EE635" s="46"/>
      <c r="EF635" s="46"/>
      <c r="EG635" s="46"/>
      <c r="EH635" s="46"/>
      <c r="EI635" s="46"/>
      <c r="EJ635" s="46"/>
      <c r="EK635" s="46"/>
      <c r="EL635" s="46"/>
      <c r="EM635" s="46"/>
      <c r="EN635" s="46"/>
      <c r="EO635" s="46"/>
      <c r="EP635" s="46"/>
      <c r="EQ635" s="46"/>
      <c r="ER635" s="46"/>
      <c r="ES635" s="46"/>
      <c r="ET635" s="46"/>
      <c r="EU635" s="46"/>
      <c r="EV635" s="46"/>
      <c r="EW635" s="46"/>
      <c r="EX635" s="46"/>
      <c r="EY635" s="46"/>
      <c r="EZ635" s="46"/>
      <c r="FA635" s="46"/>
      <c r="FB635" s="46"/>
      <c r="FC635" s="46"/>
      <c r="FD635" s="46"/>
      <c r="FE635" s="46"/>
      <c r="FF635" s="46"/>
      <c r="FG635" s="46"/>
      <c r="FH635" s="46"/>
      <c r="FI635" s="46"/>
      <c r="FJ635" s="46"/>
      <c r="FK635" s="46"/>
      <c r="FL635" s="46"/>
      <c r="FM635" s="46"/>
      <c r="FN635" s="46"/>
      <c r="FO635" s="46"/>
      <c r="FP635" s="46"/>
      <c r="FQ635" s="46"/>
      <c r="FR635" s="46"/>
      <c r="FS635" s="46"/>
      <c r="FT635" s="46"/>
      <c r="FU635" s="46"/>
      <c r="FV635" s="46"/>
      <c r="FW635" s="46"/>
      <c r="FX635" s="46"/>
      <c r="FY635" s="46"/>
      <c r="FZ635" s="46"/>
      <c r="GA635" s="46"/>
      <c r="GB635" s="46"/>
      <c r="GC635" s="46"/>
      <c r="GD635" s="46"/>
      <c r="GE635" s="46"/>
      <c r="GF635" s="46"/>
      <c r="GG635" s="46"/>
      <c r="GH635" s="46"/>
      <c r="GI635" s="46"/>
      <c r="GJ635" s="46"/>
      <c r="GK635" s="46"/>
      <c r="GL635" s="46"/>
      <c r="GM635" s="46"/>
      <c r="GN635" s="46"/>
      <c r="GO635" s="46"/>
      <c r="GP635" s="46"/>
      <c r="GQ635" s="46"/>
      <c r="GR635" s="46"/>
      <c r="GS635" s="46"/>
      <c r="GT635" s="46"/>
      <c r="GU635" s="46"/>
      <c r="GV635" s="46"/>
      <c r="GW635" s="46"/>
      <c r="GX635" s="46"/>
      <c r="GY635" s="46"/>
      <c r="GZ635" s="46"/>
      <c r="HA635" s="46"/>
      <c r="HB635" s="46"/>
      <c r="HC635" s="46"/>
      <c r="HD635" s="46"/>
      <c r="HE635" s="46"/>
      <c r="HF635" s="46"/>
      <c r="HG635" s="46"/>
      <c r="HH635" s="46"/>
      <c r="HI635" s="46"/>
      <c r="HJ635" s="46"/>
      <c r="HK635" s="46"/>
      <c r="HL635" s="46"/>
      <c r="HM635" s="46"/>
      <c r="HN635" s="46"/>
      <c r="HO635" s="46"/>
      <c r="HP635" s="46"/>
      <c r="HQ635" s="46"/>
      <c r="HR635" s="46"/>
      <c r="HS635" s="46"/>
      <c r="HT635" s="46"/>
      <c r="HU635" s="46"/>
      <c r="HV635" s="46"/>
      <c r="HW635" s="46"/>
      <c r="HX635" s="46"/>
      <c r="HY635" s="46"/>
      <c r="HZ635" s="46"/>
      <c r="IA635" s="46"/>
      <c r="IB635" s="46"/>
      <c r="IC635" s="46"/>
      <c r="ID635" s="46"/>
      <c r="IE635" s="46"/>
      <c r="IF635" s="46"/>
      <c r="IG635" s="46"/>
      <c r="IH635" s="46"/>
      <c r="II635" s="46"/>
      <c r="IJ635" s="46"/>
      <c r="IK635" s="46"/>
      <c r="IL635" s="46"/>
      <c r="IM635" s="46"/>
      <c r="IN635" s="46"/>
      <c r="IO635" s="46"/>
      <c r="IP635" s="46"/>
      <c r="IQ635" s="46"/>
      <c r="IR635" s="46"/>
      <c r="IS635" s="46"/>
      <c r="IT635" s="46"/>
      <c r="IU635" s="46"/>
      <c r="IV635" s="46"/>
      <c r="IW635" s="46"/>
      <c r="IX635" s="46"/>
      <c r="IY635" s="46"/>
      <c r="IZ635" s="46"/>
      <c r="JA635" s="46"/>
      <c r="JB635" s="46"/>
      <c r="JC635" s="46"/>
      <c r="JD635" s="46"/>
      <c r="JE635" s="46"/>
      <c r="JF635" s="46"/>
      <c r="JG635" s="46"/>
      <c r="JH635" s="46"/>
      <c r="JI635" s="46"/>
      <c r="JJ635" s="46"/>
      <c r="JK635" s="46"/>
      <c r="JL635" s="46"/>
      <c r="JM635" s="46"/>
      <c r="JN635" s="46"/>
      <c r="JO635" s="46"/>
      <c r="JP635" s="46"/>
      <c r="JQ635" s="46"/>
      <c r="JR635" s="46"/>
      <c r="JS635" s="46"/>
      <c r="JT635" s="46"/>
      <c r="JU635" s="46"/>
      <c r="JV635" s="46"/>
      <c r="JW635" s="46"/>
      <c r="JX635" s="46"/>
      <c r="JY635" s="46"/>
      <c r="JZ635" s="46"/>
      <c r="KA635" s="46"/>
      <c r="KB635" s="46"/>
      <c r="KC635" s="46"/>
      <c r="KD635" s="46"/>
      <c r="KE635" s="46"/>
      <c r="KF635" s="46"/>
      <c r="KG635" s="46"/>
      <c r="KH635" s="46"/>
      <c r="KI635" s="46"/>
      <c r="KJ635" s="46"/>
      <c r="KK635" s="46"/>
      <c r="KL635" s="46"/>
      <c r="KM635" s="46"/>
      <c r="KN635" s="46"/>
      <c r="KO635" s="46"/>
      <c r="KP635" s="234"/>
    </row>
    <row r="636" spans="1:302" s="52" customFormat="1" ht="76.5" x14ac:dyDescent="0.25">
      <c r="A636" s="45"/>
      <c r="B636" s="45" t="s">
        <v>2573</v>
      </c>
      <c r="C636" s="144">
        <v>12150124</v>
      </c>
      <c r="D636" s="31">
        <v>41374</v>
      </c>
      <c r="E636" s="31">
        <v>41374</v>
      </c>
      <c r="F636" s="31">
        <v>42360</v>
      </c>
      <c r="G636" s="45">
        <v>-7777</v>
      </c>
      <c r="H636" s="45" t="s">
        <v>1057</v>
      </c>
      <c r="I636" s="45" t="s">
        <v>1461</v>
      </c>
      <c r="J636" s="45"/>
      <c r="K636" s="45" t="s">
        <v>71</v>
      </c>
      <c r="L636" s="45" t="s">
        <v>91</v>
      </c>
      <c r="M636" s="45" t="s">
        <v>91</v>
      </c>
      <c r="N636" s="45" t="s">
        <v>70</v>
      </c>
      <c r="O636" s="45" t="s">
        <v>7952</v>
      </c>
      <c r="P636" s="147">
        <v>43476</v>
      </c>
      <c r="Q636" s="45" t="s">
        <v>559</v>
      </c>
      <c r="R636" s="45" t="s">
        <v>658</v>
      </c>
      <c r="S636" s="279" t="s">
        <v>2613</v>
      </c>
      <c r="T636" s="45" t="s">
        <v>1861</v>
      </c>
      <c r="U636" s="45">
        <v>-7777</v>
      </c>
      <c r="V636" s="45">
        <v>-7777</v>
      </c>
      <c r="W636" s="45">
        <v>-7777</v>
      </c>
      <c r="X636" s="45">
        <v>-7777</v>
      </c>
      <c r="Y636" s="221" t="s">
        <v>1861</v>
      </c>
      <c r="Z636" s="221" t="s">
        <v>1861</v>
      </c>
      <c r="AA636" s="221" t="s">
        <v>1861</v>
      </c>
      <c r="AB636" s="221" t="s">
        <v>1861</v>
      </c>
      <c r="AC636" s="221" t="s">
        <v>1861</v>
      </c>
      <c r="AD636" s="221" t="s">
        <v>1861</v>
      </c>
      <c r="AE636" s="221" t="s">
        <v>1861</v>
      </c>
      <c r="AF636" s="78"/>
      <c r="AG636" s="78"/>
      <c r="AH636" s="78"/>
      <c r="AI636" s="45">
        <v>69.3</v>
      </c>
      <c r="AJ636" s="45" t="s">
        <v>3853</v>
      </c>
      <c r="AK636" s="45" t="s">
        <v>3854</v>
      </c>
      <c r="AL636" s="45">
        <v>43</v>
      </c>
      <c r="AM636" s="45">
        <v>17</v>
      </c>
      <c r="AN636" s="1109">
        <v>33.6</v>
      </c>
      <c r="AO636" s="45">
        <v>25</v>
      </c>
      <c r="AP636" s="45">
        <v>2</v>
      </c>
      <c r="AQ636" s="45">
        <v>28.5</v>
      </c>
      <c r="AR636" s="45">
        <f t="shared" si="44"/>
        <v>43.292666666666662</v>
      </c>
      <c r="AS636" s="45">
        <f t="shared" si="46"/>
        <v>25.041250000000002</v>
      </c>
      <c r="AT636" s="45" t="s">
        <v>34</v>
      </c>
      <c r="AU636" s="78"/>
      <c r="AV636" s="1240"/>
      <c r="AW636" s="1299"/>
      <c r="AX636" s="1240"/>
      <c r="AY636" s="1299"/>
      <c r="AZ636" s="1240"/>
      <c r="BA636" s="1299"/>
      <c r="BB636" s="1240"/>
      <c r="BC636" s="1299"/>
      <c r="BD636" s="1240"/>
      <c r="BE636" s="1299"/>
      <c r="BF636" s="78"/>
      <c r="BG636" s="142"/>
      <c r="BH636" s="230"/>
      <c r="BI636" s="46"/>
      <c r="BJ636" s="46"/>
      <c r="BK636" s="46"/>
      <c r="BL636" s="46"/>
      <c r="BM636" s="46"/>
      <c r="BN636" s="46"/>
      <c r="BO636" s="46"/>
      <c r="BP636" s="46"/>
      <c r="BQ636" s="46"/>
      <c r="BR636" s="46"/>
      <c r="BS636" s="46"/>
      <c r="BT636" s="46"/>
      <c r="BU636" s="46"/>
      <c r="BV636" s="46"/>
      <c r="BW636" s="46"/>
      <c r="BX636" s="46"/>
      <c r="BY636" s="46"/>
      <c r="BZ636" s="46"/>
      <c r="CA636" s="46"/>
      <c r="CB636" s="46"/>
      <c r="CC636" s="46"/>
      <c r="CD636" s="46"/>
      <c r="CE636" s="46"/>
      <c r="CF636" s="46"/>
      <c r="CG636" s="46"/>
      <c r="CH636" s="46"/>
      <c r="CI636" s="46"/>
      <c r="CJ636" s="46"/>
      <c r="CK636" s="46"/>
      <c r="CL636" s="46"/>
      <c r="CM636" s="46"/>
      <c r="CN636" s="46"/>
      <c r="CO636" s="46"/>
      <c r="CP636" s="46"/>
      <c r="CQ636" s="46"/>
      <c r="CR636" s="46"/>
      <c r="CS636" s="46"/>
      <c r="CT636" s="46"/>
      <c r="CU636" s="46"/>
      <c r="CV636" s="46"/>
      <c r="CW636" s="46"/>
      <c r="CX636" s="46"/>
      <c r="CY636" s="46"/>
      <c r="CZ636" s="46"/>
      <c r="DA636" s="46"/>
      <c r="DB636" s="46"/>
      <c r="DC636" s="46"/>
      <c r="DD636" s="46"/>
      <c r="DE636" s="46"/>
      <c r="DF636" s="46"/>
      <c r="DG636" s="46"/>
      <c r="DH636" s="46"/>
      <c r="DI636" s="46"/>
      <c r="DJ636" s="46"/>
      <c r="DK636" s="46"/>
      <c r="DL636" s="46"/>
      <c r="DM636" s="46"/>
      <c r="DN636" s="46"/>
      <c r="DO636" s="46"/>
      <c r="DP636" s="46"/>
      <c r="DQ636" s="46"/>
      <c r="DR636" s="46"/>
      <c r="DS636" s="46"/>
      <c r="DT636" s="46"/>
      <c r="DU636" s="46"/>
      <c r="DV636" s="46"/>
      <c r="DW636" s="46"/>
      <c r="DX636" s="46"/>
      <c r="DY636" s="46"/>
      <c r="DZ636" s="46"/>
      <c r="EA636" s="46"/>
      <c r="EB636" s="46"/>
      <c r="EC636" s="46"/>
      <c r="ED636" s="46"/>
      <c r="EE636" s="46"/>
      <c r="EF636" s="46"/>
      <c r="EG636" s="46"/>
      <c r="EH636" s="46"/>
      <c r="EI636" s="46"/>
      <c r="EJ636" s="46"/>
      <c r="EK636" s="46"/>
      <c r="EL636" s="46"/>
      <c r="EM636" s="46"/>
      <c r="EN636" s="46"/>
      <c r="EO636" s="46"/>
      <c r="EP636" s="46"/>
      <c r="EQ636" s="46"/>
      <c r="ER636" s="46"/>
      <c r="ES636" s="46"/>
      <c r="ET636" s="46"/>
      <c r="EU636" s="46"/>
      <c r="EV636" s="46"/>
      <c r="EW636" s="46"/>
      <c r="EX636" s="46"/>
      <c r="EY636" s="46"/>
      <c r="EZ636" s="46"/>
      <c r="FA636" s="46"/>
      <c r="FB636" s="46"/>
      <c r="FC636" s="46"/>
      <c r="FD636" s="46"/>
      <c r="FE636" s="46"/>
      <c r="FF636" s="46"/>
      <c r="FG636" s="46"/>
      <c r="FH636" s="46"/>
      <c r="FI636" s="46"/>
      <c r="FJ636" s="46"/>
      <c r="FK636" s="46"/>
      <c r="FL636" s="46"/>
      <c r="FM636" s="46"/>
      <c r="FN636" s="46"/>
      <c r="FO636" s="46"/>
      <c r="FP636" s="46"/>
      <c r="FQ636" s="46"/>
      <c r="FR636" s="46"/>
      <c r="FS636" s="46"/>
      <c r="FT636" s="46"/>
      <c r="FU636" s="46"/>
      <c r="FV636" s="46"/>
      <c r="FW636" s="46"/>
      <c r="FX636" s="46"/>
      <c r="FY636" s="46"/>
      <c r="FZ636" s="46"/>
      <c r="GA636" s="46"/>
      <c r="GB636" s="46"/>
      <c r="GC636" s="46"/>
      <c r="GD636" s="46"/>
      <c r="GE636" s="46"/>
      <c r="GF636" s="46"/>
      <c r="GG636" s="46"/>
      <c r="GH636" s="46"/>
      <c r="GI636" s="46"/>
      <c r="GJ636" s="46"/>
      <c r="GK636" s="46"/>
      <c r="GL636" s="46"/>
      <c r="GM636" s="46"/>
      <c r="GN636" s="46"/>
      <c r="GO636" s="46"/>
      <c r="GP636" s="46"/>
      <c r="GQ636" s="46"/>
      <c r="GR636" s="46"/>
      <c r="GS636" s="46"/>
      <c r="GT636" s="46"/>
      <c r="GU636" s="46"/>
      <c r="GV636" s="46"/>
      <c r="GW636" s="46"/>
      <c r="GX636" s="46"/>
      <c r="GY636" s="46"/>
      <c r="GZ636" s="46"/>
      <c r="HA636" s="46"/>
      <c r="HB636" s="46"/>
      <c r="HC636" s="46"/>
      <c r="HD636" s="46"/>
      <c r="HE636" s="46"/>
      <c r="HF636" s="46"/>
      <c r="HG636" s="46"/>
      <c r="HH636" s="46"/>
      <c r="HI636" s="46"/>
      <c r="HJ636" s="46"/>
      <c r="HK636" s="46"/>
      <c r="HL636" s="46"/>
      <c r="HM636" s="46"/>
      <c r="HN636" s="46"/>
      <c r="HO636" s="46"/>
      <c r="HP636" s="46"/>
      <c r="HQ636" s="46"/>
      <c r="HR636" s="46"/>
      <c r="HS636" s="46"/>
      <c r="HT636" s="46"/>
      <c r="HU636" s="46"/>
      <c r="HV636" s="46"/>
      <c r="HW636" s="46"/>
      <c r="HX636" s="46"/>
      <c r="HY636" s="46"/>
      <c r="HZ636" s="46"/>
      <c r="IA636" s="46"/>
      <c r="IB636" s="46"/>
      <c r="IC636" s="46"/>
      <c r="ID636" s="46"/>
      <c r="IE636" s="46"/>
      <c r="IF636" s="46"/>
      <c r="IG636" s="46"/>
      <c r="IH636" s="46"/>
      <c r="II636" s="46"/>
      <c r="IJ636" s="46"/>
      <c r="IK636" s="46"/>
      <c r="IL636" s="46"/>
      <c r="IM636" s="46"/>
      <c r="IN636" s="46"/>
      <c r="IO636" s="46"/>
      <c r="IP636" s="46"/>
      <c r="IQ636" s="46"/>
      <c r="IR636" s="46"/>
      <c r="IS636" s="46"/>
      <c r="IT636" s="46"/>
      <c r="IU636" s="46"/>
      <c r="IV636" s="46"/>
      <c r="IW636" s="46"/>
      <c r="IX636" s="46"/>
      <c r="IY636" s="46"/>
      <c r="IZ636" s="46"/>
      <c r="JA636" s="46"/>
      <c r="JB636" s="46"/>
      <c r="JC636" s="46"/>
      <c r="JD636" s="46"/>
      <c r="JE636" s="46"/>
      <c r="JF636" s="46"/>
      <c r="JG636" s="46"/>
      <c r="JH636" s="46"/>
      <c r="JI636" s="46"/>
      <c r="JJ636" s="46"/>
      <c r="JK636" s="46"/>
      <c r="JL636" s="46"/>
      <c r="JM636" s="46"/>
      <c r="JN636" s="46"/>
      <c r="JO636" s="46"/>
      <c r="JP636" s="46"/>
      <c r="JQ636" s="46"/>
      <c r="JR636" s="46"/>
      <c r="JS636" s="46"/>
      <c r="JT636" s="46"/>
      <c r="JU636" s="46"/>
      <c r="JV636" s="46"/>
      <c r="JW636" s="46"/>
      <c r="JX636" s="46"/>
      <c r="JY636" s="46"/>
      <c r="JZ636" s="46"/>
      <c r="KA636" s="46"/>
      <c r="KB636" s="46"/>
      <c r="KC636" s="46"/>
      <c r="KD636" s="46"/>
      <c r="KE636" s="46"/>
      <c r="KF636" s="46"/>
      <c r="KG636" s="46"/>
      <c r="KH636" s="46"/>
      <c r="KI636" s="46"/>
      <c r="KJ636" s="46"/>
      <c r="KK636" s="46"/>
      <c r="KL636" s="46"/>
      <c r="KM636" s="46"/>
      <c r="KN636" s="46"/>
      <c r="KO636" s="46"/>
      <c r="KP636" s="234"/>
    </row>
    <row r="637" spans="1:302" s="52" customFormat="1" ht="76.5" x14ac:dyDescent="0.25">
      <c r="A637" s="45"/>
      <c r="B637" s="45" t="s">
        <v>2573</v>
      </c>
      <c r="C637" s="144">
        <v>12150124</v>
      </c>
      <c r="D637" s="31">
        <v>41374</v>
      </c>
      <c r="E637" s="31">
        <v>41374</v>
      </c>
      <c r="F637" s="31">
        <v>42360</v>
      </c>
      <c r="G637" s="45">
        <v>-7777</v>
      </c>
      <c r="H637" s="45" t="s">
        <v>1057</v>
      </c>
      <c r="I637" s="45" t="s">
        <v>1461</v>
      </c>
      <c r="J637" s="45"/>
      <c r="K637" s="45" t="s">
        <v>71</v>
      </c>
      <c r="L637" s="45" t="s">
        <v>91</v>
      </c>
      <c r="M637" s="45" t="s">
        <v>91</v>
      </c>
      <c r="N637" s="45" t="s">
        <v>70</v>
      </c>
      <c r="O637" s="45" t="s">
        <v>7953</v>
      </c>
      <c r="P637" s="147">
        <v>43476</v>
      </c>
      <c r="Q637" s="45" t="s">
        <v>559</v>
      </c>
      <c r="R637" s="45" t="s">
        <v>658</v>
      </c>
      <c r="S637" s="279" t="s">
        <v>2614</v>
      </c>
      <c r="T637" s="45" t="s">
        <v>1861</v>
      </c>
      <c r="U637" s="45">
        <v>-7777</v>
      </c>
      <c r="V637" s="45">
        <v>-7777</v>
      </c>
      <c r="W637" s="45">
        <v>-7777</v>
      </c>
      <c r="X637" s="45">
        <v>-7777</v>
      </c>
      <c r="Y637" s="45">
        <v>-9999</v>
      </c>
      <c r="Z637" s="45">
        <v>-9999</v>
      </c>
      <c r="AA637" s="45">
        <v>5716</v>
      </c>
      <c r="AB637" s="45">
        <v>0.19</v>
      </c>
      <c r="AC637" s="45">
        <v>-9999</v>
      </c>
      <c r="AD637" s="45">
        <v>-9999</v>
      </c>
      <c r="AE637" s="45">
        <v>372</v>
      </c>
      <c r="AF637" s="78"/>
      <c r="AG637" s="78"/>
      <c r="AH637" s="78"/>
      <c r="AI637" s="45">
        <v>69</v>
      </c>
      <c r="AJ637" s="45" t="s">
        <v>3855</v>
      </c>
      <c r="AK637" s="45" t="s">
        <v>3856</v>
      </c>
      <c r="AL637" s="45">
        <v>43</v>
      </c>
      <c r="AM637" s="45">
        <v>17</v>
      </c>
      <c r="AN637" s="1109">
        <v>33.9</v>
      </c>
      <c r="AO637" s="45">
        <v>25</v>
      </c>
      <c r="AP637" s="45">
        <v>2</v>
      </c>
      <c r="AQ637" s="45">
        <v>29.2</v>
      </c>
      <c r="AR637" s="45">
        <f t="shared" si="44"/>
        <v>43.292749999999998</v>
      </c>
      <c r="AS637" s="45">
        <f t="shared" si="46"/>
        <v>25.041444444444448</v>
      </c>
      <c r="AT637" s="45" t="s">
        <v>34</v>
      </c>
      <c r="AU637" s="78"/>
      <c r="AV637" s="1240"/>
      <c r="AW637" s="1299"/>
      <c r="AX637" s="1240"/>
      <c r="AY637" s="1299"/>
      <c r="AZ637" s="1240"/>
      <c r="BA637" s="1299"/>
      <c r="BB637" s="1240"/>
      <c r="BC637" s="1299"/>
      <c r="BD637" s="1240"/>
      <c r="BE637" s="1299"/>
      <c r="BF637" s="78"/>
      <c r="BG637" s="142"/>
      <c r="BH637" s="230"/>
      <c r="BI637" s="46"/>
      <c r="BJ637" s="46"/>
      <c r="BK637" s="46"/>
      <c r="BL637" s="46"/>
      <c r="BM637" s="46"/>
      <c r="BN637" s="46"/>
      <c r="BO637" s="46"/>
      <c r="BP637" s="46"/>
      <c r="BQ637" s="46"/>
      <c r="BR637" s="46"/>
      <c r="BS637" s="46"/>
      <c r="BT637" s="46"/>
      <c r="BU637" s="46"/>
      <c r="BV637" s="46"/>
      <c r="BW637" s="46"/>
      <c r="BX637" s="46"/>
      <c r="BY637" s="46"/>
      <c r="BZ637" s="46"/>
      <c r="CA637" s="46"/>
      <c r="CB637" s="46"/>
      <c r="CC637" s="46"/>
      <c r="CD637" s="46"/>
      <c r="CE637" s="46"/>
      <c r="CF637" s="46"/>
      <c r="CG637" s="46"/>
      <c r="CH637" s="46"/>
      <c r="CI637" s="46"/>
      <c r="CJ637" s="46"/>
      <c r="CK637" s="46"/>
      <c r="CL637" s="46"/>
      <c r="CM637" s="46"/>
      <c r="CN637" s="46"/>
      <c r="CO637" s="46"/>
      <c r="CP637" s="46"/>
      <c r="CQ637" s="46"/>
      <c r="CR637" s="46"/>
      <c r="CS637" s="46"/>
      <c r="CT637" s="46"/>
      <c r="CU637" s="46"/>
      <c r="CV637" s="46"/>
      <c r="CW637" s="46"/>
      <c r="CX637" s="46"/>
      <c r="CY637" s="46"/>
      <c r="CZ637" s="46"/>
      <c r="DA637" s="46"/>
      <c r="DB637" s="46"/>
      <c r="DC637" s="46"/>
      <c r="DD637" s="46"/>
      <c r="DE637" s="46"/>
      <c r="DF637" s="46"/>
      <c r="DG637" s="46"/>
      <c r="DH637" s="46"/>
      <c r="DI637" s="46"/>
      <c r="DJ637" s="46"/>
      <c r="DK637" s="46"/>
      <c r="DL637" s="46"/>
      <c r="DM637" s="46"/>
      <c r="DN637" s="46"/>
      <c r="DO637" s="46"/>
      <c r="DP637" s="46"/>
      <c r="DQ637" s="46"/>
      <c r="DR637" s="46"/>
      <c r="DS637" s="46"/>
      <c r="DT637" s="46"/>
      <c r="DU637" s="46"/>
      <c r="DV637" s="46"/>
      <c r="DW637" s="46"/>
      <c r="DX637" s="46"/>
      <c r="DY637" s="46"/>
      <c r="DZ637" s="46"/>
      <c r="EA637" s="46"/>
      <c r="EB637" s="46"/>
      <c r="EC637" s="46"/>
      <c r="ED637" s="46"/>
      <c r="EE637" s="46"/>
      <c r="EF637" s="46"/>
      <c r="EG637" s="46"/>
      <c r="EH637" s="46"/>
      <c r="EI637" s="46"/>
      <c r="EJ637" s="46"/>
      <c r="EK637" s="46"/>
      <c r="EL637" s="46"/>
      <c r="EM637" s="46"/>
      <c r="EN637" s="46"/>
      <c r="EO637" s="46"/>
      <c r="EP637" s="46"/>
      <c r="EQ637" s="46"/>
      <c r="ER637" s="46"/>
      <c r="ES637" s="46"/>
      <c r="ET637" s="46"/>
      <c r="EU637" s="46"/>
      <c r="EV637" s="46"/>
      <c r="EW637" s="46"/>
      <c r="EX637" s="46"/>
      <c r="EY637" s="46"/>
      <c r="EZ637" s="46"/>
      <c r="FA637" s="46"/>
      <c r="FB637" s="46"/>
      <c r="FC637" s="46"/>
      <c r="FD637" s="46"/>
      <c r="FE637" s="46"/>
      <c r="FF637" s="46"/>
      <c r="FG637" s="46"/>
      <c r="FH637" s="46"/>
      <c r="FI637" s="46"/>
      <c r="FJ637" s="46"/>
      <c r="FK637" s="46"/>
      <c r="FL637" s="46"/>
      <c r="FM637" s="46"/>
      <c r="FN637" s="46"/>
      <c r="FO637" s="46"/>
      <c r="FP637" s="46"/>
      <c r="FQ637" s="46"/>
      <c r="FR637" s="46"/>
      <c r="FS637" s="46"/>
      <c r="FT637" s="46"/>
      <c r="FU637" s="46"/>
      <c r="FV637" s="46"/>
      <c r="FW637" s="46"/>
      <c r="FX637" s="46"/>
      <c r="FY637" s="46"/>
      <c r="FZ637" s="46"/>
      <c r="GA637" s="46"/>
      <c r="GB637" s="46"/>
      <c r="GC637" s="46"/>
      <c r="GD637" s="46"/>
      <c r="GE637" s="46"/>
      <c r="GF637" s="46"/>
      <c r="GG637" s="46"/>
      <c r="GH637" s="46"/>
      <c r="GI637" s="46"/>
      <c r="GJ637" s="46"/>
      <c r="GK637" s="46"/>
      <c r="GL637" s="46"/>
      <c r="GM637" s="46"/>
      <c r="GN637" s="46"/>
      <c r="GO637" s="46"/>
      <c r="GP637" s="46"/>
      <c r="GQ637" s="46"/>
      <c r="GR637" s="46"/>
      <c r="GS637" s="46"/>
      <c r="GT637" s="46"/>
      <c r="GU637" s="46"/>
      <c r="GV637" s="46"/>
      <c r="GW637" s="46"/>
      <c r="GX637" s="46"/>
      <c r="GY637" s="46"/>
      <c r="GZ637" s="46"/>
      <c r="HA637" s="46"/>
      <c r="HB637" s="46"/>
      <c r="HC637" s="46"/>
      <c r="HD637" s="46"/>
      <c r="HE637" s="46"/>
      <c r="HF637" s="46"/>
      <c r="HG637" s="46"/>
      <c r="HH637" s="46"/>
      <c r="HI637" s="46"/>
      <c r="HJ637" s="46"/>
      <c r="HK637" s="46"/>
      <c r="HL637" s="46"/>
      <c r="HM637" s="46"/>
      <c r="HN637" s="46"/>
      <c r="HO637" s="46"/>
      <c r="HP637" s="46"/>
      <c r="HQ637" s="46"/>
      <c r="HR637" s="46"/>
      <c r="HS637" s="46"/>
      <c r="HT637" s="46"/>
      <c r="HU637" s="46"/>
      <c r="HV637" s="46"/>
      <c r="HW637" s="46"/>
      <c r="HX637" s="46"/>
      <c r="HY637" s="46"/>
      <c r="HZ637" s="46"/>
      <c r="IA637" s="46"/>
      <c r="IB637" s="46"/>
      <c r="IC637" s="46"/>
      <c r="ID637" s="46"/>
      <c r="IE637" s="46"/>
      <c r="IF637" s="46"/>
      <c r="IG637" s="46"/>
      <c r="IH637" s="46"/>
      <c r="II637" s="46"/>
      <c r="IJ637" s="46"/>
      <c r="IK637" s="46"/>
      <c r="IL637" s="46"/>
      <c r="IM637" s="46"/>
      <c r="IN637" s="46"/>
      <c r="IO637" s="46"/>
      <c r="IP637" s="46"/>
      <c r="IQ637" s="46"/>
      <c r="IR637" s="46"/>
      <c r="IS637" s="46"/>
      <c r="IT637" s="46"/>
      <c r="IU637" s="46"/>
      <c r="IV637" s="46"/>
      <c r="IW637" s="46"/>
      <c r="IX637" s="46"/>
      <c r="IY637" s="46"/>
      <c r="IZ637" s="46"/>
      <c r="JA637" s="46"/>
      <c r="JB637" s="46"/>
      <c r="JC637" s="46"/>
      <c r="JD637" s="46"/>
      <c r="JE637" s="46"/>
      <c r="JF637" s="46"/>
      <c r="JG637" s="46"/>
      <c r="JH637" s="46"/>
      <c r="JI637" s="46"/>
      <c r="JJ637" s="46"/>
      <c r="JK637" s="46"/>
      <c r="JL637" s="46"/>
      <c r="JM637" s="46"/>
      <c r="JN637" s="46"/>
      <c r="JO637" s="46"/>
      <c r="JP637" s="46"/>
      <c r="JQ637" s="46"/>
      <c r="JR637" s="46"/>
      <c r="JS637" s="46"/>
      <c r="JT637" s="46"/>
      <c r="JU637" s="46"/>
      <c r="JV637" s="46"/>
      <c r="JW637" s="46"/>
      <c r="JX637" s="46"/>
      <c r="JY637" s="46"/>
      <c r="JZ637" s="46"/>
      <c r="KA637" s="46"/>
      <c r="KB637" s="46"/>
      <c r="KC637" s="46"/>
      <c r="KD637" s="46"/>
      <c r="KE637" s="46"/>
      <c r="KF637" s="46"/>
      <c r="KG637" s="46"/>
      <c r="KH637" s="46"/>
      <c r="KI637" s="46"/>
      <c r="KJ637" s="46"/>
      <c r="KK637" s="46"/>
      <c r="KL637" s="46"/>
      <c r="KM637" s="46"/>
      <c r="KN637" s="46"/>
      <c r="KO637" s="46"/>
      <c r="KP637" s="234"/>
    </row>
    <row r="638" spans="1:302" s="52" customFormat="1" ht="76.5" x14ac:dyDescent="0.25">
      <c r="A638" s="45"/>
      <c r="B638" s="45" t="s">
        <v>2573</v>
      </c>
      <c r="C638" s="144">
        <v>12150124</v>
      </c>
      <c r="D638" s="31">
        <v>41374</v>
      </c>
      <c r="E638" s="31">
        <v>41374</v>
      </c>
      <c r="F638" s="31">
        <v>42360</v>
      </c>
      <c r="G638" s="45">
        <v>-7777</v>
      </c>
      <c r="H638" s="45" t="s">
        <v>1057</v>
      </c>
      <c r="I638" s="45" t="s">
        <v>1461</v>
      </c>
      <c r="J638" s="45"/>
      <c r="K638" s="45" t="s">
        <v>71</v>
      </c>
      <c r="L638" s="45" t="s">
        <v>91</v>
      </c>
      <c r="M638" s="45" t="s">
        <v>91</v>
      </c>
      <c r="N638" s="45" t="s">
        <v>70</v>
      </c>
      <c r="O638" s="45" t="s">
        <v>7953</v>
      </c>
      <c r="P638" s="147">
        <v>43476</v>
      </c>
      <c r="Q638" s="45" t="s">
        <v>559</v>
      </c>
      <c r="R638" s="45" t="s">
        <v>658</v>
      </c>
      <c r="S638" s="279" t="s">
        <v>2615</v>
      </c>
      <c r="T638" s="45" t="s">
        <v>1861</v>
      </c>
      <c r="U638" s="45">
        <v>-7777</v>
      </c>
      <c r="V638" s="45">
        <v>-7777</v>
      </c>
      <c r="W638" s="45">
        <v>-7777</v>
      </c>
      <c r="X638" s="45">
        <v>-7777</v>
      </c>
      <c r="Y638" s="221" t="s">
        <v>1861</v>
      </c>
      <c r="Z638" s="221" t="s">
        <v>1861</v>
      </c>
      <c r="AA638" s="221" t="s">
        <v>1861</v>
      </c>
      <c r="AB638" s="221" t="s">
        <v>1861</v>
      </c>
      <c r="AC638" s="221" t="s">
        <v>1861</v>
      </c>
      <c r="AD638" s="221" t="s">
        <v>1861</v>
      </c>
      <c r="AE638" s="221" t="s">
        <v>1861</v>
      </c>
      <c r="AF638" s="78"/>
      <c r="AG638" s="78"/>
      <c r="AH638" s="78"/>
      <c r="AI638" s="45">
        <v>69</v>
      </c>
      <c r="AJ638" s="45" t="s">
        <v>3857</v>
      </c>
      <c r="AK638" s="45" t="s">
        <v>3858</v>
      </c>
      <c r="AL638" s="45">
        <v>43</v>
      </c>
      <c r="AM638" s="45">
        <v>17</v>
      </c>
      <c r="AN638" s="1109">
        <v>32</v>
      </c>
      <c r="AO638" s="45">
        <v>25</v>
      </c>
      <c r="AP638" s="45">
        <v>2</v>
      </c>
      <c r="AQ638" s="45">
        <v>38.1</v>
      </c>
      <c r="AR638" s="45">
        <f t="shared" si="44"/>
        <v>43.292222222222222</v>
      </c>
      <c r="AS638" s="45">
        <f t="shared" si="46"/>
        <v>25.043916666666668</v>
      </c>
      <c r="AT638" s="45" t="s">
        <v>34</v>
      </c>
      <c r="AU638" s="78"/>
      <c r="AV638" s="1240"/>
      <c r="AW638" s="1299"/>
      <c r="AX638" s="1240"/>
      <c r="AY638" s="1299"/>
      <c r="AZ638" s="1240"/>
      <c r="BA638" s="1299"/>
      <c r="BB638" s="1240"/>
      <c r="BC638" s="1299"/>
      <c r="BD638" s="1240"/>
      <c r="BE638" s="1299"/>
      <c r="BF638" s="78"/>
      <c r="BG638" s="142"/>
      <c r="BH638" s="230"/>
      <c r="BI638" s="46"/>
      <c r="BJ638" s="46"/>
      <c r="BK638" s="46"/>
      <c r="BL638" s="46"/>
      <c r="BM638" s="46"/>
      <c r="BN638" s="46"/>
      <c r="BO638" s="46"/>
      <c r="BP638" s="46"/>
      <c r="BQ638" s="46"/>
      <c r="BR638" s="46"/>
      <c r="BS638" s="46"/>
      <c r="BT638" s="46"/>
      <c r="BU638" s="46"/>
      <c r="BV638" s="46"/>
      <c r="BW638" s="46"/>
      <c r="BX638" s="46"/>
      <c r="BY638" s="46"/>
      <c r="BZ638" s="46"/>
      <c r="CA638" s="46"/>
      <c r="CB638" s="46"/>
      <c r="CC638" s="46"/>
      <c r="CD638" s="46"/>
      <c r="CE638" s="46"/>
      <c r="CF638" s="46"/>
      <c r="CG638" s="46"/>
      <c r="CH638" s="46"/>
      <c r="CI638" s="46"/>
      <c r="CJ638" s="46"/>
      <c r="CK638" s="46"/>
      <c r="CL638" s="46"/>
      <c r="CM638" s="46"/>
      <c r="CN638" s="46"/>
      <c r="CO638" s="46"/>
      <c r="CP638" s="46"/>
      <c r="CQ638" s="46"/>
      <c r="CR638" s="46"/>
      <c r="CS638" s="46"/>
      <c r="CT638" s="46"/>
      <c r="CU638" s="46"/>
      <c r="CV638" s="46"/>
      <c r="CW638" s="46"/>
      <c r="CX638" s="46"/>
      <c r="CY638" s="46"/>
      <c r="CZ638" s="46"/>
      <c r="DA638" s="46"/>
      <c r="DB638" s="46"/>
      <c r="DC638" s="46"/>
      <c r="DD638" s="46"/>
      <c r="DE638" s="46"/>
      <c r="DF638" s="46"/>
      <c r="DG638" s="46"/>
      <c r="DH638" s="46"/>
      <c r="DI638" s="46"/>
      <c r="DJ638" s="46"/>
      <c r="DK638" s="46"/>
      <c r="DL638" s="46"/>
      <c r="DM638" s="46"/>
      <c r="DN638" s="46"/>
      <c r="DO638" s="46"/>
      <c r="DP638" s="46"/>
      <c r="DQ638" s="46"/>
      <c r="DR638" s="46"/>
      <c r="DS638" s="46"/>
      <c r="DT638" s="46"/>
      <c r="DU638" s="46"/>
      <c r="DV638" s="46"/>
      <c r="DW638" s="46"/>
      <c r="DX638" s="46"/>
      <c r="DY638" s="46"/>
      <c r="DZ638" s="46"/>
      <c r="EA638" s="46"/>
      <c r="EB638" s="46"/>
      <c r="EC638" s="46"/>
      <c r="ED638" s="46"/>
      <c r="EE638" s="46"/>
      <c r="EF638" s="46"/>
      <c r="EG638" s="46"/>
      <c r="EH638" s="46"/>
      <c r="EI638" s="46"/>
      <c r="EJ638" s="46"/>
      <c r="EK638" s="46"/>
      <c r="EL638" s="46"/>
      <c r="EM638" s="46"/>
      <c r="EN638" s="46"/>
      <c r="EO638" s="46"/>
      <c r="EP638" s="46"/>
      <c r="EQ638" s="46"/>
      <c r="ER638" s="46"/>
      <c r="ES638" s="46"/>
      <c r="ET638" s="46"/>
      <c r="EU638" s="46"/>
      <c r="EV638" s="46"/>
      <c r="EW638" s="46"/>
      <c r="EX638" s="46"/>
      <c r="EY638" s="46"/>
      <c r="EZ638" s="46"/>
      <c r="FA638" s="46"/>
      <c r="FB638" s="46"/>
      <c r="FC638" s="46"/>
      <c r="FD638" s="46"/>
      <c r="FE638" s="46"/>
      <c r="FF638" s="46"/>
      <c r="FG638" s="46"/>
      <c r="FH638" s="46"/>
      <c r="FI638" s="46"/>
      <c r="FJ638" s="46"/>
      <c r="FK638" s="46"/>
      <c r="FL638" s="46"/>
      <c r="FM638" s="46"/>
      <c r="FN638" s="46"/>
      <c r="FO638" s="46"/>
      <c r="FP638" s="46"/>
      <c r="FQ638" s="46"/>
      <c r="FR638" s="46"/>
      <c r="FS638" s="46"/>
      <c r="FT638" s="46"/>
      <c r="FU638" s="46"/>
      <c r="FV638" s="46"/>
      <c r="FW638" s="46"/>
      <c r="FX638" s="46"/>
      <c r="FY638" s="46"/>
      <c r="FZ638" s="46"/>
      <c r="GA638" s="46"/>
      <c r="GB638" s="46"/>
      <c r="GC638" s="46"/>
      <c r="GD638" s="46"/>
      <c r="GE638" s="46"/>
      <c r="GF638" s="46"/>
      <c r="GG638" s="46"/>
      <c r="GH638" s="46"/>
      <c r="GI638" s="46"/>
      <c r="GJ638" s="46"/>
      <c r="GK638" s="46"/>
      <c r="GL638" s="46"/>
      <c r="GM638" s="46"/>
      <c r="GN638" s="46"/>
      <c r="GO638" s="46"/>
      <c r="GP638" s="46"/>
      <c r="GQ638" s="46"/>
      <c r="GR638" s="46"/>
      <c r="GS638" s="46"/>
      <c r="GT638" s="46"/>
      <c r="GU638" s="46"/>
      <c r="GV638" s="46"/>
      <c r="GW638" s="46"/>
      <c r="GX638" s="46"/>
      <c r="GY638" s="46"/>
      <c r="GZ638" s="46"/>
      <c r="HA638" s="46"/>
      <c r="HB638" s="46"/>
      <c r="HC638" s="46"/>
      <c r="HD638" s="46"/>
      <c r="HE638" s="46"/>
      <c r="HF638" s="46"/>
      <c r="HG638" s="46"/>
      <c r="HH638" s="46"/>
      <c r="HI638" s="46"/>
      <c r="HJ638" s="46"/>
      <c r="HK638" s="46"/>
      <c r="HL638" s="46"/>
      <c r="HM638" s="46"/>
      <c r="HN638" s="46"/>
      <c r="HO638" s="46"/>
      <c r="HP638" s="46"/>
      <c r="HQ638" s="46"/>
      <c r="HR638" s="46"/>
      <c r="HS638" s="46"/>
      <c r="HT638" s="46"/>
      <c r="HU638" s="46"/>
      <c r="HV638" s="46"/>
      <c r="HW638" s="46"/>
      <c r="HX638" s="46"/>
      <c r="HY638" s="46"/>
      <c r="HZ638" s="46"/>
      <c r="IA638" s="46"/>
      <c r="IB638" s="46"/>
      <c r="IC638" s="46"/>
      <c r="ID638" s="46"/>
      <c r="IE638" s="46"/>
      <c r="IF638" s="46"/>
      <c r="IG638" s="46"/>
      <c r="IH638" s="46"/>
      <c r="II638" s="46"/>
      <c r="IJ638" s="46"/>
      <c r="IK638" s="46"/>
      <c r="IL638" s="46"/>
      <c r="IM638" s="46"/>
      <c r="IN638" s="46"/>
      <c r="IO638" s="46"/>
      <c r="IP638" s="46"/>
      <c r="IQ638" s="46"/>
      <c r="IR638" s="46"/>
      <c r="IS638" s="46"/>
      <c r="IT638" s="46"/>
      <c r="IU638" s="46"/>
      <c r="IV638" s="46"/>
      <c r="IW638" s="46"/>
      <c r="IX638" s="46"/>
      <c r="IY638" s="46"/>
      <c r="IZ638" s="46"/>
      <c r="JA638" s="46"/>
      <c r="JB638" s="46"/>
      <c r="JC638" s="46"/>
      <c r="JD638" s="46"/>
      <c r="JE638" s="46"/>
      <c r="JF638" s="46"/>
      <c r="JG638" s="46"/>
      <c r="JH638" s="46"/>
      <c r="JI638" s="46"/>
      <c r="JJ638" s="46"/>
      <c r="JK638" s="46"/>
      <c r="JL638" s="46"/>
      <c r="JM638" s="46"/>
      <c r="JN638" s="46"/>
      <c r="JO638" s="46"/>
      <c r="JP638" s="46"/>
      <c r="JQ638" s="46"/>
      <c r="JR638" s="46"/>
      <c r="JS638" s="46"/>
      <c r="JT638" s="46"/>
      <c r="JU638" s="46"/>
      <c r="JV638" s="46"/>
      <c r="JW638" s="46"/>
      <c r="JX638" s="46"/>
      <c r="JY638" s="46"/>
      <c r="JZ638" s="46"/>
      <c r="KA638" s="46"/>
      <c r="KB638" s="46"/>
      <c r="KC638" s="46"/>
      <c r="KD638" s="46"/>
      <c r="KE638" s="46"/>
      <c r="KF638" s="46"/>
      <c r="KG638" s="46"/>
      <c r="KH638" s="46"/>
      <c r="KI638" s="46"/>
      <c r="KJ638" s="46"/>
      <c r="KK638" s="46"/>
      <c r="KL638" s="46"/>
      <c r="KM638" s="46"/>
      <c r="KN638" s="46"/>
      <c r="KO638" s="46"/>
      <c r="KP638" s="234"/>
    </row>
    <row r="639" spans="1:302" s="52" customFormat="1" ht="76.5" x14ac:dyDescent="0.25">
      <c r="A639" s="45"/>
      <c r="B639" s="45" t="s">
        <v>2573</v>
      </c>
      <c r="C639" s="144">
        <v>12150124</v>
      </c>
      <c r="D639" s="31">
        <v>41374</v>
      </c>
      <c r="E639" s="31">
        <v>41374</v>
      </c>
      <c r="F639" s="31">
        <v>42360</v>
      </c>
      <c r="G639" s="45">
        <v>-7777</v>
      </c>
      <c r="H639" s="45" t="s">
        <v>1057</v>
      </c>
      <c r="I639" s="45" t="s">
        <v>1461</v>
      </c>
      <c r="J639" s="45"/>
      <c r="K639" s="45" t="s">
        <v>71</v>
      </c>
      <c r="L639" s="45" t="s">
        <v>91</v>
      </c>
      <c r="M639" s="45" t="s">
        <v>91</v>
      </c>
      <c r="N639" s="45" t="s">
        <v>70</v>
      </c>
      <c r="O639" s="45" t="s">
        <v>7954</v>
      </c>
      <c r="P639" s="147">
        <v>43476</v>
      </c>
      <c r="Q639" s="45" t="s">
        <v>559</v>
      </c>
      <c r="R639" s="45" t="s">
        <v>658</v>
      </c>
      <c r="S639" s="279" t="s">
        <v>2616</v>
      </c>
      <c r="T639" s="45" t="s">
        <v>1861</v>
      </c>
      <c r="U639" s="45">
        <v>-7777</v>
      </c>
      <c r="V639" s="45">
        <v>-7777</v>
      </c>
      <c r="W639" s="45">
        <v>-7777</v>
      </c>
      <c r="X639" s="45">
        <v>-7777</v>
      </c>
      <c r="Y639" s="45">
        <v>-9999</v>
      </c>
      <c r="Z639" s="45">
        <v>-9999</v>
      </c>
      <c r="AA639" s="45">
        <v>1438</v>
      </c>
      <c r="AB639" s="45">
        <v>0.1</v>
      </c>
      <c r="AC639" s="45">
        <v>-9999</v>
      </c>
      <c r="AD639" s="45">
        <v>-9999</v>
      </c>
      <c r="AE639" s="45">
        <v>30</v>
      </c>
      <c r="AF639" s="78"/>
      <c r="AG639" s="78"/>
      <c r="AH639" s="78"/>
      <c r="AI639" s="45">
        <v>67.8</v>
      </c>
      <c r="AJ639" s="45" t="s">
        <v>3859</v>
      </c>
      <c r="AK639" s="45" t="s">
        <v>3860</v>
      </c>
      <c r="AL639" s="45">
        <v>43</v>
      </c>
      <c r="AM639" s="45">
        <v>17</v>
      </c>
      <c r="AN639" s="1109">
        <v>29.5</v>
      </c>
      <c r="AO639" s="45">
        <v>25</v>
      </c>
      <c r="AP639" s="45">
        <v>3</v>
      </c>
      <c r="AQ639" s="45">
        <v>5.5</v>
      </c>
      <c r="AR639" s="45">
        <f t="shared" si="44"/>
        <v>43.291527777777773</v>
      </c>
      <c r="AS639" s="45">
        <f t="shared" si="46"/>
        <v>25.051527777777778</v>
      </c>
      <c r="AT639" s="45" t="s">
        <v>34</v>
      </c>
      <c r="AU639" s="78"/>
      <c r="AV639" s="1240"/>
      <c r="AW639" s="1299"/>
      <c r="AX639" s="1240"/>
      <c r="AY639" s="1299"/>
      <c r="AZ639" s="1240"/>
      <c r="BA639" s="1299"/>
      <c r="BB639" s="1240"/>
      <c r="BC639" s="1299"/>
      <c r="BD639" s="1240"/>
      <c r="BE639" s="1299"/>
      <c r="BF639" s="78"/>
      <c r="BG639" s="142"/>
      <c r="BH639" s="230"/>
      <c r="BI639" s="46"/>
      <c r="BJ639" s="46"/>
      <c r="BK639" s="46"/>
      <c r="BL639" s="46"/>
      <c r="BM639" s="46"/>
      <c r="BN639" s="46"/>
      <c r="BO639" s="46"/>
      <c r="BP639" s="46"/>
      <c r="BQ639" s="46"/>
      <c r="BR639" s="46"/>
      <c r="BS639" s="46"/>
      <c r="BT639" s="46"/>
      <c r="BU639" s="46"/>
      <c r="BV639" s="46"/>
      <c r="BW639" s="46"/>
      <c r="BX639" s="46"/>
      <c r="BY639" s="46"/>
      <c r="BZ639" s="46"/>
      <c r="CA639" s="46"/>
      <c r="CB639" s="46"/>
      <c r="CC639" s="46"/>
      <c r="CD639" s="46"/>
      <c r="CE639" s="46"/>
      <c r="CF639" s="46"/>
      <c r="CG639" s="46"/>
      <c r="CH639" s="46"/>
      <c r="CI639" s="46"/>
      <c r="CJ639" s="46"/>
      <c r="CK639" s="46"/>
      <c r="CL639" s="46"/>
      <c r="CM639" s="46"/>
      <c r="CN639" s="46"/>
      <c r="CO639" s="46"/>
      <c r="CP639" s="46"/>
      <c r="CQ639" s="46"/>
      <c r="CR639" s="46"/>
      <c r="CS639" s="46"/>
      <c r="CT639" s="46"/>
      <c r="CU639" s="46"/>
      <c r="CV639" s="46"/>
      <c r="CW639" s="46"/>
      <c r="CX639" s="46"/>
      <c r="CY639" s="46"/>
      <c r="CZ639" s="46"/>
      <c r="DA639" s="46"/>
      <c r="DB639" s="46"/>
      <c r="DC639" s="46"/>
      <c r="DD639" s="46"/>
      <c r="DE639" s="46"/>
      <c r="DF639" s="46"/>
      <c r="DG639" s="46"/>
      <c r="DH639" s="46"/>
      <c r="DI639" s="46"/>
      <c r="DJ639" s="46"/>
      <c r="DK639" s="46"/>
      <c r="DL639" s="46"/>
      <c r="DM639" s="46"/>
      <c r="DN639" s="46"/>
      <c r="DO639" s="46"/>
      <c r="DP639" s="46"/>
      <c r="DQ639" s="46"/>
      <c r="DR639" s="46"/>
      <c r="DS639" s="46"/>
      <c r="DT639" s="46"/>
      <c r="DU639" s="46"/>
      <c r="DV639" s="46"/>
      <c r="DW639" s="46"/>
      <c r="DX639" s="46"/>
      <c r="DY639" s="46"/>
      <c r="DZ639" s="46"/>
      <c r="EA639" s="46"/>
      <c r="EB639" s="46"/>
      <c r="EC639" s="46"/>
      <c r="ED639" s="46"/>
      <c r="EE639" s="46"/>
      <c r="EF639" s="46"/>
      <c r="EG639" s="46"/>
      <c r="EH639" s="46"/>
      <c r="EI639" s="46"/>
      <c r="EJ639" s="46"/>
      <c r="EK639" s="46"/>
      <c r="EL639" s="46"/>
      <c r="EM639" s="46"/>
      <c r="EN639" s="46"/>
      <c r="EO639" s="46"/>
      <c r="EP639" s="46"/>
      <c r="EQ639" s="46"/>
      <c r="ER639" s="46"/>
      <c r="ES639" s="46"/>
      <c r="ET639" s="46"/>
      <c r="EU639" s="46"/>
      <c r="EV639" s="46"/>
      <c r="EW639" s="46"/>
      <c r="EX639" s="46"/>
      <c r="EY639" s="46"/>
      <c r="EZ639" s="46"/>
      <c r="FA639" s="46"/>
      <c r="FB639" s="46"/>
      <c r="FC639" s="46"/>
      <c r="FD639" s="46"/>
      <c r="FE639" s="46"/>
      <c r="FF639" s="46"/>
      <c r="FG639" s="46"/>
      <c r="FH639" s="46"/>
      <c r="FI639" s="46"/>
      <c r="FJ639" s="46"/>
      <c r="FK639" s="46"/>
      <c r="FL639" s="46"/>
      <c r="FM639" s="46"/>
      <c r="FN639" s="46"/>
      <c r="FO639" s="46"/>
      <c r="FP639" s="46"/>
      <c r="FQ639" s="46"/>
      <c r="FR639" s="46"/>
      <c r="FS639" s="46"/>
      <c r="FT639" s="46"/>
      <c r="FU639" s="46"/>
      <c r="FV639" s="46"/>
      <c r="FW639" s="46"/>
      <c r="FX639" s="46"/>
      <c r="FY639" s="46"/>
      <c r="FZ639" s="46"/>
      <c r="GA639" s="46"/>
      <c r="GB639" s="46"/>
      <c r="GC639" s="46"/>
      <c r="GD639" s="46"/>
      <c r="GE639" s="46"/>
      <c r="GF639" s="46"/>
      <c r="GG639" s="46"/>
      <c r="GH639" s="46"/>
      <c r="GI639" s="46"/>
      <c r="GJ639" s="46"/>
      <c r="GK639" s="46"/>
      <c r="GL639" s="46"/>
      <c r="GM639" s="46"/>
      <c r="GN639" s="46"/>
      <c r="GO639" s="46"/>
      <c r="GP639" s="46"/>
      <c r="GQ639" s="46"/>
      <c r="GR639" s="46"/>
      <c r="GS639" s="46"/>
      <c r="GT639" s="46"/>
      <c r="GU639" s="46"/>
      <c r="GV639" s="46"/>
      <c r="GW639" s="46"/>
      <c r="GX639" s="46"/>
      <c r="GY639" s="46"/>
      <c r="GZ639" s="46"/>
      <c r="HA639" s="46"/>
      <c r="HB639" s="46"/>
      <c r="HC639" s="46"/>
      <c r="HD639" s="46"/>
      <c r="HE639" s="46"/>
      <c r="HF639" s="46"/>
      <c r="HG639" s="46"/>
      <c r="HH639" s="46"/>
      <c r="HI639" s="46"/>
      <c r="HJ639" s="46"/>
      <c r="HK639" s="46"/>
      <c r="HL639" s="46"/>
      <c r="HM639" s="46"/>
      <c r="HN639" s="46"/>
      <c r="HO639" s="46"/>
      <c r="HP639" s="46"/>
      <c r="HQ639" s="46"/>
      <c r="HR639" s="46"/>
      <c r="HS639" s="46"/>
      <c r="HT639" s="46"/>
      <c r="HU639" s="46"/>
      <c r="HV639" s="46"/>
      <c r="HW639" s="46"/>
      <c r="HX639" s="46"/>
      <c r="HY639" s="46"/>
      <c r="HZ639" s="46"/>
      <c r="IA639" s="46"/>
      <c r="IB639" s="46"/>
      <c r="IC639" s="46"/>
      <c r="ID639" s="46"/>
      <c r="IE639" s="46"/>
      <c r="IF639" s="46"/>
      <c r="IG639" s="46"/>
      <c r="IH639" s="46"/>
      <c r="II639" s="46"/>
      <c r="IJ639" s="46"/>
      <c r="IK639" s="46"/>
      <c r="IL639" s="46"/>
      <c r="IM639" s="46"/>
      <c r="IN639" s="46"/>
      <c r="IO639" s="46"/>
      <c r="IP639" s="46"/>
      <c r="IQ639" s="46"/>
      <c r="IR639" s="46"/>
      <c r="IS639" s="46"/>
      <c r="IT639" s="46"/>
      <c r="IU639" s="46"/>
      <c r="IV639" s="46"/>
      <c r="IW639" s="46"/>
      <c r="IX639" s="46"/>
      <c r="IY639" s="46"/>
      <c r="IZ639" s="46"/>
      <c r="JA639" s="46"/>
      <c r="JB639" s="46"/>
      <c r="JC639" s="46"/>
      <c r="JD639" s="46"/>
      <c r="JE639" s="46"/>
      <c r="JF639" s="46"/>
      <c r="JG639" s="46"/>
      <c r="JH639" s="46"/>
      <c r="JI639" s="46"/>
      <c r="JJ639" s="46"/>
      <c r="JK639" s="46"/>
      <c r="JL639" s="46"/>
      <c r="JM639" s="46"/>
      <c r="JN639" s="46"/>
      <c r="JO639" s="46"/>
      <c r="JP639" s="46"/>
      <c r="JQ639" s="46"/>
      <c r="JR639" s="46"/>
      <c r="JS639" s="46"/>
      <c r="JT639" s="46"/>
      <c r="JU639" s="46"/>
      <c r="JV639" s="46"/>
      <c r="JW639" s="46"/>
      <c r="JX639" s="46"/>
      <c r="JY639" s="46"/>
      <c r="JZ639" s="46"/>
      <c r="KA639" s="46"/>
      <c r="KB639" s="46"/>
      <c r="KC639" s="46"/>
      <c r="KD639" s="46"/>
      <c r="KE639" s="46"/>
      <c r="KF639" s="46"/>
      <c r="KG639" s="46"/>
      <c r="KH639" s="46"/>
      <c r="KI639" s="46"/>
      <c r="KJ639" s="46"/>
      <c r="KK639" s="46"/>
      <c r="KL639" s="46"/>
      <c r="KM639" s="46"/>
      <c r="KN639" s="46"/>
      <c r="KO639" s="46"/>
      <c r="KP639" s="234"/>
    </row>
    <row r="640" spans="1:302" s="52" customFormat="1" ht="76.5" x14ac:dyDescent="0.25">
      <c r="A640" s="45"/>
      <c r="B640" s="45" t="s">
        <v>2573</v>
      </c>
      <c r="C640" s="144">
        <v>12150124</v>
      </c>
      <c r="D640" s="31">
        <v>41374</v>
      </c>
      <c r="E640" s="31">
        <v>41374</v>
      </c>
      <c r="F640" s="31">
        <v>42360</v>
      </c>
      <c r="G640" s="45">
        <v>-7777</v>
      </c>
      <c r="H640" s="45" t="s">
        <v>1057</v>
      </c>
      <c r="I640" s="45" t="s">
        <v>1461</v>
      </c>
      <c r="J640" s="45"/>
      <c r="K640" s="45" t="s">
        <v>71</v>
      </c>
      <c r="L640" s="45" t="s">
        <v>91</v>
      </c>
      <c r="M640" s="45" t="s">
        <v>91</v>
      </c>
      <c r="N640" s="45" t="s">
        <v>70</v>
      </c>
      <c r="O640" s="45" t="s">
        <v>7954</v>
      </c>
      <c r="P640" s="147">
        <v>43476</v>
      </c>
      <c r="Q640" s="45" t="s">
        <v>559</v>
      </c>
      <c r="R640" s="45" t="s">
        <v>658</v>
      </c>
      <c r="S640" s="279" t="s">
        <v>2617</v>
      </c>
      <c r="T640" s="45" t="s">
        <v>1861</v>
      </c>
      <c r="U640" s="45">
        <v>-7777</v>
      </c>
      <c r="V640" s="45">
        <v>-7777</v>
      </c>
      <c r="W640" s="45">
        <v>-7777</v>
      </c>
      <c r="X640" s="45">
        <v>-7777</v>
      </c>
      <c r="Y640" s="221" t="s">
        <v>1861</v>
      </c>
      <c r="Z640" s="221" t="s">
        <v>1861</v>
      </c>
      <c r="AA640" s="221" t="s">
        <v>1861</v>
      </c>
      <c r="AB640" s="221" t="s">
        <v>1861</v>
      </c>
      <c r="AC640" s="221" t="s">
        <v>1861</v>
      </c>
      <c r="AD640" s="221" t="s">
        <v>1861</v>
      </c>
      <c r="AE640" s="221" t="s">
        <v>1861</v>
      </c>
      <c r="AF640" s="78"/>
      <c r="AG640" s="78"/>
      <c r="AH640" s="78"/>
      <c r="AI640" s="45">
        <v>67.8</v>
      </c>
      <c r="AJ640" s="45" t="s">
        <v>3861</v>
      </c>
      <c r="AK640" s="45" t="s">
        <v>3862</v>
      </c>
      <c r="AL640" s="45">
        <v>43</v>
      </c>
      <c r="AM640" s="45">
        <v>17</v>
      </c>
      <c r="AN640" s="1109">
        <v>30.7</v>
      </c>
      <c r="AO640" s="45">
        <v>25</v>
      </c>
      <c r="AP640" s="45">
        <v>3</v>
      </c>
      <c r="AQ640" s="45">
        <v>10.4</v>
      </c>
      <c r="AR640" s="45">
        <f t="shared" si="44"/>
        <v>43.29186111111111</v>
      </c>
      <c r="AS640" s="45">
        <f t="shared" si="46"/>
        <v>25.052888888888891</v>
      </c>
      <c r="AT640" s="45" t="s">
        <v>34</v>
      </c>
      <c r="AU640" s="78"/>
      <c r="AV640" s="1240"/>
      <c r="AW640" s="1299"/>
      <c r="AX640" s="1240"/>
      <c r="AY640" s="1299"/>
      <c r="AZ640" s="1240"/>
      <c r="BA640" s="1299"/>
      <c r="BB640" s="1240"/>
      <c r="BC640" s="1299"/>
      <c r="BD640" s="1240"/>
      <c r="BE640" s="1299"/>
      <c r="BF640" s="78"/>
      <c r="BG640" s="142"/>
      <c r="BH640" s="230"/>
      <c r="BI640" s="46"/>
      <c r="BJ640" s="46"/>
      <c r="BK640" s="46"/>
      <c r="BL640" s="46"/>
      <c r="BM640" s="46"/>
      <c r="BN640" s="46"/>
      <c r="BO640" s="46"/>
      <c r="BP640" s="46"/>
      <c r="BQ640" s="46"/>
      <c r="BR640" s="46"/>
      <c r="BS640" s="46"/>
      <c r="BT640" s="46"/>
      <c r="BU640" s="46"/>
      <c r="BV640" s="46"/>
      <c r="BW640" s="46"/>
      <c r="BX640" s="46"/>
      <c r="BY640" s="46"/>
      <c r="BZ640" s="46"/>
      <c r="CA640" s="46"/>
      <c r="CB640" s="46"/>
      <c r="CC640" s="46"/>
      <c r="CD640" s="46"/>
      <c r="CE640" s="46"/>
      <c r="CF640" s="46"/>
      <c r="CG640" s="46"/>
      <c r="CH640" s="46"/>
      <c r="CI640" s="46"/>
      <c r="CJ640" s="46"/>
      <c r="CK640" s="46"/>
      <c r="CL640" s="46"/>
      <c r="CM640" s="46"/>
      <c r="CN640" s="46"/>
      <c r="CO640" s="46"/>
      <c r="CP640" s="46"/>
      <c r="CQ640" s="46"/>
      <c r="CR640" s="46"/>
      <c r="CS640" s="46"/>
      <c r="CT640" s="46"/>
      <c r="CU640" s="46"/>
      <c r="CV640" s="46"/>
      <c r="CW640" s="46"/>
      <c r="CX640" s="46"/>
      <c r="CY640" s="46"/>
      <c r="CZ640" s="46"/>
      <c r="DA640" s="46"/>
      <c r="DB640" s="46"/>
      <c r="DC640" s="46"/>
      <c r="DD640" s="46"/>
      <c r="DE640" s="46"/>
      <c r="DF640" s="46"/>
      <c r="DG640" s="46"/>
      <c r="DH640" s="46"/>
      <c r="DI640" s="46"/>
      <c r="DJ640" s="46"/>
      <c r="DK640" s="46"/>
      <c r="DL640" s="46"/>
      <c r="DM640" s="46"/>
      <c r="DN640" s="46"/>
      <c r="DO640" s="46"/>
      <c r="DP640" s="46"/>
      <c r="DQ640" s="46"/>
      <c r="DR640" s="46"/>
      <c r="DS640" s="46"/>
      <c r="DT640" s="46"/>
      <c r="DU640" s="46"/>
      <c r="DV640" s="46"/>
      <c r="DW640" s="46"/>
      <c r="DX640" s="46"/>
      <c r="DY640" s="46"/>
      <c r="DZ640" s="46"/>
      <c r="EA640" s="46"/>
      <c r="EB640" s="46"/>
      <c r="EC640" s="46"/>
      <c r="ED640" s="46"/>
      <c r="EE640" s="46"/>
      <c r="EF640" s="46"/>
      <c r="EG640" s="46"/>
      <c r="EH640" s="46"/>
      <c r="EI640" s="46"/>
      <c r="EJ640" s="46"/>
      <c r="EK640" s="46"/>
      <c r="EL640" s="46"/>
      <c r="EM640" s="46"/>
      <c r="EN640" s="46"/>
      <c r="EO640" s="46"/>
      <c r="EP640" s="46"/>
      <c r="EQ640" s="46"/>
      <c r="ER640" s="46"/>
      <c r="ES640" s="46"/>
      <c r="ET640" s="46"/>
      <c r="EU640" s="46"/>
      <c r="EV640" s="46"/>
      <c r="EW640" s="46"/>
      <c r="EX640" s="46"/>
      <c r="EY640" s="46"/>
      <c r="EZ640" s="46"/>
      <c r="FA640" s="46"/>
      <c r="FB640" s="46"/>
      <c r="FC640" s="46"/>
      <c r="FD640" s="46"/>
      <c r="FE640" s="46"/>
      <c r="FF640" s="46"/>
      <c r="FG640" s="46"/>
      <c r="FH640" s="46"/>
      <c r="FI640" s="46"/>
      <c r="FJ640" s="46"/>
      <c r="FK640" s="46"/>
      <c r="FL640" s="46"/>
      <c r="FM640" s="46"/>
      <c r="FN640" s="46"/>
      <c r="FO640" s="46"/>
      <c r="FP640" s="46"/>
      <c r="FQ640" s="46"/>
      <c r="FR640" s="46"/>
      <c r="FS640" s="46"/>
      <c r="FT640" s="46"/>
      <c r="FU640" s="46"/>
      <c r="FV640" s="46"/>
      <c r="FW640" s="46"/>
      <c r="FX640" s="46"/>
      <c r="FY640" s="46"/>
      <c r="FZ640" s="46"/>
      <c r="GA640" s="46"/>
      <c r="GB640" s="46"/>
      <c r="GC640" s="46"/>
      <c r="GD640" s="46"/>
      <c r="GE640" s="46"/>
      <c r="GF640" s="46"/>
      <c r="GG640" s="46"/>
      <c r="GH640" s="46"/>
      <c r="GI640" s="46"/>
      <c r="GJ640" s="46"/>
      <c r="GK640" s="46"/>
      <c r="GL640" s="46"/>
      <c r="GM640" s="46"/>
      <c r="GN640" s="46"/>
      <c r="GO640" s="46"/>
      <c r="GP640" s="46"/>
      <c r="GQ640" s="46"/>
      <c r="GR640" s="46"/>
      <c r="GS640" s="46"/>
      <c r="GT640" s="46"/>
      <c r="GU640" s="46"/>
      <c r="GV640" s="46"/>
      <c r="GW640" s="46"/>
      <c r="GX640" s="46"/>
      <c r="GY640" s="46"/>
      <c r="GZ640" s="46"/>
      <c r="HA640" s="46"/>
      <c r="HB640" s="46"/>
      <c r="HC640" s="46"/>
      <c r="HD640" s="46"/>
      <c r="HE640" s="46"/>
      <c r="HF640" s="46"/>
      <c r="HG640" s="46"/>
      <c r="HH640" s="46"/>
      <c r="HI640" s="46"/>
      <c r="HJ640" s="46"/>
      <c r="HK640" s="46"/>
      <c r="HL640" s="46"/>
      <c r="HM640" s="46"/>
      <c r="HN640" s="46"/>
      <c r="HO640" s="46"/>
      <c r="HP640" s="46"/>
      <c r="HQ640" s="46"/>
      <c r="HR640" s="46"/>
      <c r="HS640" s="46"/>
      <c r="HT640" s="46"/>
      <c r="HU640" s="46"/>
      <c r="HV640" s="46"/>
      <c r="HW640" s="46"/>
      <c r="HX640" s="46"/>
      <c r="HY640" s="46"/>
      <c r="HZ640" s="46"/>
      <c r="IA640" s="46"/>
      <c r="IB640" s="46"/>
      <c r="IC640" s="46"/>
      <c r="ID640" s="46"/>
      <c r="IE640" s="46"/>
      <c r="IF640" s="46"/>
      <c r="IG640" s="46"/>
      <c r="IH640" s="46"/>
      <c r="II640" s="46"/>
      <c r="IJ640" s="46"/>
      <c r="IK640" s="46"/>
      <c r="IL640" s="46"/>
      <c r="IM640" s="46"/>
      <c r="IN640" s="46"/>
      <c r="IO640" s="46"/>
      <c r="IP640" s="46"/>
      <c r="IQ640" s="46"/>
      <c r="IR640" s="46"/>
      <c r="IS640" s="46"/>
      <c r="IT640" s="46"/>
      <c r="IU640" s="46"/>
      <c r="IV640" s="46"/>
      <c r="IW640" s="46"/>
      <c r="IX640" s="46"/>
      <c r="IY640" s="46"/>
      <c r="IZ640" s="46"/>
      <c r="JA640" s="46"/>
      <c r="JB640" s="46"/>
      <c r="JC640" s="46"/>
      <c r="JD640" s="46"/>
      <c r="JE640" s="46"/>
      <c r="JF640" s="46"/>
      <c r="JG640" s="46"/>
      <c r="JH640" s="46"/>
      <c r="JI640" s="46"/>
      <c r="JJ640" s="46"/>
      <c r="JK640" s="46"/>
      <c r="JL640" s="46"/>
      <c r="JM640" s="46"/>
      <c r="JN640" s="46"/>
      <c r="JO640" s="46"/>
      <c r="JP640" s="46"/>
      <c r="JQ640" s="46"/>
      <c r="JR640" s="46"/>
      <c r="JS640" s="46"/>
      <c r="JT640" s="46"/>
      <c r="JU640" s="46"/>
      <c r="JV640" s="46"/>
      <c r="JW640" s="46"/>
      <c r="JX640" s="46"/>
      <c r="JY640" s="46"/>
      <c r="JZ640" s="46"/>
      <c r="KA640" s="46"/>
      <c r="KB640" s="46"/>
      <c r="KC640" s="46"/>
      <c r="KD640" s="46"/>
      <c r="KE640" s="46"/>
      <c r="KF640" s="46"/>
      <c r="KG640" s="46"/>
      <c r="KH640" s="46"/>
      <c r="KI640" s="46"/>
      <c r="KJ640" s="46"/>
      <c r="KK640" s="46"/>
      <c r="KL640" s="46"/>
      <c r="KM640" s="46"/>
      <c r="KN640" s="46"/>
      <c r="KO640" s="46"/>
      <c r="KP640" s="234"/>
    </row>
    <row r="641" spans="1:302" s="52" customFormat="1" ht="76.5" x14ac:dyDescent="0.25">
      <c r="A641" s="45"/>
      <c r="B641" s="45" t="s">
        <v>2573</v>
      </c>
      <c r="C641" s="144">
        <v>12150124</v>
      </c>
      <c r="D641" s="31">
        <v>41374</v>
      </c>
      <c r="E641" s="31">
        <v>41374</v>
      </c>
      <c r="F641" s="31">
        <v>42360</v>
      </c>
      <c r="G641" s="45">
        <v>-7777</v>
      </c>
      <c r="H641" s="45" t="s">
        <v>1057</v>
      </c>
      <c r="I641" s="45" t="s">
        <v>1461</v>
      </c>
      <c r="J641" s="45"/>
      <c r="K641" s="45" t="s">
        <v>71</v>
      </c>
      <c r="L641" s="45" t="s">
        <v>91</v>
      </c>
      <c r="M641" s="45" t="s">
        <v>91</v>
      </c>
      <c r="N641" s="45" t="s">
        <v>70</v>
      </c>
      <c r="O641" s="45" t="s">
        <v>7955</v>
      </c>
      <c r="P641" s="147">
        <v>43476</v>
      </c>
      <c r="Q641" s="45" t="s">
        <v>559</v>
      </c>
      <c r="R641" s="45" t="s">
        <v>658</v>
      </c>
      <c r="S641" s="279" t="s">
        <v>2618</v>
      </c>
      <c r="T641" s="45" t="s">
        <v>1861</v>
      </c>
      <c r="U641" s="45">
        <v>-7777</v>
      </c>
      <c r="V641" s="45">
        <v>-7777</v>
      </c>
      <c r="W641" s="45">
        <v>-7777</v>
      </c>
      <c r="X641" s="45">
        <v>-7777</v>
      </c>
      <c r="Y641" s="45">
        <v>-9999</v>
      </c>
      <c r="Z641" s="45">
        <v>-9999</v>
      </c>
      <c r="AA641" s="45">
        <v>6038</v>
      </c>
      <c r="AB641" s="45">
        <v>0.82</v>
      </c>
      <c r="AC641" s="45">
        <v>-9999</v>
      </c>
      <c r="AD641" s="45">
        <v>-9999</v>
      </c>
      <c r="AE641" s="45">
        <v>4062</v>
      </c>
      <c r="AF641" s="78"/>
      <c r="AG641" s="78"/>
      <c r="AH641" s="78"/>
      <c r="AI641" s="45">
        <v>66.5</v>
      </c>
      <c r="AJ641" s="45" t="s">
        <v>3863</v>
      </c>
      <c r="AK641" s="45" t="s">
        <v>3864</v>
      </c>
      <c r="AL641" s="45">
        <v>43</v>
      </c>
      <c r="AM641" s="45">
        <v>17</v>
      </c>
      <c r="AN641" s="1109">
        <v>50.3</v>
      </c>
      <c r="AO641" s="45">
        <v>25</v>
      </c>
      <c r="AP641" s="45">
        <v>3</v>
      </c>
      <c r="AQ641" s="45">
        <v>25.8</v>
      </c>
      <c r="AR641" s="45">
        <f t="shared" si="44"/>
        <v>43.297305555555553</v>
      </c>
      <c r="AS641" s="45">
        <f t="shared" si="46"/>
        <v>25.057166666666667</v>
      </c>
      <c r="AT641" s="45" t="s">
        <v>34</v>
      </c>
      <c r="AU641" s="78"/>
      <c r="AV641" s="1240"/>
      <c r="AW641" s="1299"/>
      <c r="AX641" s="1240"/>
      <c r="AY641" s="1299"/>
      <c r="AZ641" s="1240"/>
      <c r="BA641" s="1299"/>
      <c r="BB641" s="1240"/>
      <c r="BC641" s="1299"/>
      <c r="BD641" s="1240"/>
      <c r="BE641" s="1299"/>
      <c r="BF641" s="78"/>
      <c r="BG641" s="142"/>
      <c r="BH641" s="230"/>
      <c r="BI641" s="46"/>
      <c r="BJ641" s="46"/>
      <c r="BK641" s="46"/>
      <c r="BL641" s="46"/>
      <c r="BM641" s="46"/>
      <c r="BN641" s="46"/>
      <c r="BO641" s="46"/>
      <c r="BP641" s="46"/>
      <c r="BQ641" s="46"/>
      <c r="BR641" s="46"/>
      <c r="BS641" s="46"/>
      <c r="BT641" s="46"/>
      <c r="BU641" s="46"/>
      <c r="BV641" s="46"/>
      <c r="BW641" s="46"/>
      <c r="BX641" s="46"/>
      <c r="BY641" s="46"/>
      <c r="BZ641" s="46"/>
      <c r="CA641" s="46"/>
      <c r="CB641" s="46"/>
      <c r="CC641" s="46"/>
      <c r="CD641" s="46"/>
      <c r="CE641" s="46"/>
      <c r="CF641" s="46"/>
      <c r="CG641" s="46"/>
      <c r="CH641" s="46"/>
      <c r="CI641" s="46"/>
      <c r="CJ641" s="46"/>
      <c r="CK641" s="46"/>
      <c r="CL641" s="46"/>
      <c r="CM641" s="46"/>
      <c r="CN641" s="46"/>
      <c r="CO641" s="46"/>
      <c r="CP641" s="46"/>
      <c r="CQ641" s="46"/>
      <c r="CR641" s="46"/>
      <c r="CS641" s="46"/>
      <c r="CT641" s="46"/>
      <c r="CU641" s="46"/>
      <c r="CV641" s="46"/>
      <c r="CW641" s="46"/>
      <c r="CX641" s="46"/>
      <c r="CY641" s="46"/>
      <c r="CZ641" s="46"/>
      <c r="DA641" s="46"/>
      <c r="DB641" s="46"/>
      <c r="DC641" s="46"/>
      <c r="DD641" s="46"/>
      <c r="DE641" s="46"/>
      <c r="DF641" s="46"/>
      <c r="DG641" s="46"/>
      <c r="DH641" s="46"/>
      <c r="DI641" s="46"/>
      <c r="DJ641" s="46"/>
      <c r="DK641" s="46"/>
      <c r="DL641" s="46"/>
      <c r="DM641" s="46"/>
      <c r="DN641" s="46"/>
      <c r="DO641" s="46"/>
      <c r="DP641" s="46"/>
      <c r="DQ641" s="46"/>
      <c r="DR641" s="46"/>
      <c r="DS641" s="46"/>
      <c r="DT641" s="46"/>
      <c r="DU641" s="46"/>
      <c r="DV641" s="46"/>
      <c r="DW641" s="46"/>
      <c r="DX641" s="46"/>
      <c r="DY641" s="46"/>
      <c r="DZ641" s="46"/>
      <c r="EA641" s="46"/>
      <c r="EB641" s="46"/>
      <c r="EC641" s="46"/>
      <c r="ED641" s="46"/>
      <c r="EE641" s="46"/>
      <c r="EF641" s="46"/>
      <c r="EG641" s="46"/>
      <c r="EH641" s="46"/>
      <c r="EI641" s="46"/>
      <c r="EJ641" s="46"/>
      <c r="EK641" s="46"/>
      <c r="EL641" s="46"/>
      <c r="EM641" s="46"/>
      <c r="EN641" s="46"/>
      <c r="EO641" s="46"/>
      <c r="EP641" s="46"/>
      <c r="EQ641" s="46"/>
      <c r="ER641" s="46"/>
      <c r="ES641" s="46"/>
      <c r="ET641" s="46"/>
      <c r="EU641" s="46"/>
      <c r="EV641" s="46"/>
      <c r="EW641" s="46"/>
      <c r="EX641" s="46"/>
      <c r="EY641" s="46"/>
      <c r="EZ641" s="46"/>
      <c r="FA641" s="46"/>
      <c r="FB641" s="46"/>
      <c r="FC641" s="46"/>
      <c r="FD641" s="46"/>
      <c r="FE641" s="46"/>
      <c r="FF641" s="46"/>
      <c r="FG641" s="46"/>
      <c r="FH641" s="46"/>
      <c r="FI641" s="46"/>
      <c r="FJ641" s="46"/>
      <c r="FK641" s="46"/>
      <c r="FL641" s="46"/>
      <c r="FM641" s="46"/>
      <c r="FN641" s="46"/>
      <c r="FO641" s="46"/>
      <c r="FP641" s="46"/>
      <c r="FQ641" s="46"/>
      <c r="FR641" s="46"/>
      <c r="FS641" s="46"/>
      <c r="FT641" s="46"/>
      <c r="FU641" s="46"/>
      <c r="FV641" s="46"/>
      <c r="FW641" s="46"/>
      <c r="FX641" s="46"/>
      <c r="FY641" s="46"/>
      <c r="FZ641" s="46"/>
      <c r="GA641" s="46"/>
      <c r="GB641" s="46"/>
      <c r="GC641" s="46"/>
      <c r="GD641" s="46"/>
      <c r="GE641" s="46"/>
      <c r="GF641" s="46"/>
      <c r="GG641" s="46"/>
      <c r="GH641" s="46"/>
      <c r="GI641" s="46"/>
      <c r="GJ641" s="46"/>
      <c r="GK641" s="46"/>
      <c r="GL641" s="46"/>
      <c r="GM641" s="46"/>
      <c r="GN641" s="46"/>
      <c r="GO641" s="46"/>
      <c r="GP641" s="46"/>
      <c r="GQ641" s="46"/>
      <c r="GR641" s="46"/>
      <c r="GS641" s="46"/>
      <c r="GT641" s="46"/>
      <c r="GU641" s="46"/>
      <c r="GV641" s="46"/>
      <c r="GW641" s="46"/>
      <c r="GX641" s="46"/>
      <c r="GY641" s="46"/>
      <c r="GZ641" s="46"/>
      <c r="HA641" s="46"/>
      <c r="HB641" s="46"/>
      <c r="HC641" s="46"/>
      <c r="HD641" s="46"/>
      <c r="HE641" s="46"/>
      <c r="HF641" s="46"/>
      <c r="HG641" s="46"/>
      <c r="HH641" s="46"/>
      <c r="HI641" s="46"/>
      <c r="HJ641" s="46"/>
      <c r="HK641" s="46"/>
      <c r="HL641" s="46"/>
      <c r="HM641" s="46"/>
      <c r="HN641" s="46"/>
      <c r="HO641" s="46"/>
      <c r="HP641" s="46"/>
      <c r="HQ641" s="46"/>
      <c r="HR641" s="46"/>
      <c r="HS641" s="46"/>
      <c r="HT641" s="46"/>
      <c r="HU641" s="46"/>
      <c r="HV641" s="46"/>
      <c r="HW641" s="46"/>
      <c r="HX641" s="46"/>
      <c r="HY641" s="46"/>
      <c r="HZ641" s="46"/>
      <c r="IA641" s="46"/>
      <c r="IB641" s="46"/>
      <c r="IC641" s="46"/>
      <c r="ID641" s="46"/>
      <c r="IE641" s="46"/>
      <c r="IF641" s="46"/>
      <c r="IG641" s="46"/>
      <c r="IH641" s="46"/>
      <c r="II641" s="46"/>
      <c r="IJ641" s="46"/>
      <c r="IK641" s="46"/>
      <c r="IL641" s="46"/>
      <c r="IM641" s="46"/>
      <c r="IN641" s="46"/>
      <c r="IO641" s="46"/>
      <c r="IP641" s="46"/>
      <c r="IQ641" s="46"/>
      <c r="IR641" s="46"/>
      <c r="IS641" s="46"/>
      <c r="IT641" s="46"/>
      <c r="IU641" s="46"/>
      <c r="IV641" s="46"/>
      <c r="IW641" s="46"/>
      <c r="IX641" s="46"/>
      <c r="IY641" s="46"/>
      <c r="IZ641" s="46"/>
      <c r="JA641" s="46"/>
      <c r="JB641" s="46"/>
      <c r="JC641" s="46"/>
      <c r="JD641" s="46"/>
      <c r="JE641" s="46"/>
      <c r="JF641" s="46"/>
      <c r="JG641" s="46"/>
      <c r="JH641" s="46"/>
      <c r="JI641" s="46"/>
      <c r="JJ641" s="46"/>
      <c r="JK641" s="46"/>
      <c r="JL641" s="46"/>
      <c r="JM641" s="46"/>
      <c r="JN641" s="46"/>
      <c r="JO641" s="46"/>
      <c r="JP641" s="46"/>
      <c r="JQ641" s="46"/>
      <c r="JR641" s="46"/>
      <c r="JS641" s="46"/>
      <c r="JT641" s="46"/>
      <c r="JU641" s="46"/>
      <c r="JV641" s="46"/>
      <c r="JW641" s="46"/>
      <c r="JX641" s="46"/>
      <c r="JY641" s="46"/>
      <c r="JZ641" s="46"/>
      <c r="KA641" s="46"/>
      <c r="KB641" s="46"/>
      <c r="KC641" s="46"/>
      <c r="KD641" s="46"/>
      <c r="KE641" s="46"/>
      <c r="KF641" s="46"/>
      <c r="KG641" s="46"/>
      <c r="KH641" s="46"/>
      <c r="KI641" s="46"/>
      <c r="KJ641" s="46"/>
      <c r="KK641" s="46"/>
      <c r="KL641" s="46"/>
      <c r="KM641" s="46"/>
      <c r="KN641" s="46"/>
      <c r="KO641" s="46"/>
      <c r="KP641" s="234"/>
    </row>
    <row r="642" spans="1:302" s="52" customFormat="1" ht="77.25" thickBot="1" x14ac:dyDescent="0.3">
      <c r="A642" s="169"/>
      <c r="B642" s="169" t="s">
        <v>2573</v>
      </c>
      <c r="C642" s="159">
        <v>12150124</v>
      </c>
      <c r="D642" s="113">
        <v>41374</v>
      </c>
      <c r="E642" s="113">
        <v>41374</v>
      </c>
      <c r="F642" s="113">
        <v>42360</v>
      </c>
      <c r="G642" s="169">
        <v>-7777</v>
      </c>
      <c r="H642" s="169" t="s">
        <v>1057</v>
      </c>
      <c r="I642" s="169" t="s">
        <v>1461</v>
      </c>
      <c r="J642" s="169"/>
      <c r="K642" s="169" t="s">
        <v>71</v>
      </c>
      <c r="L642" s="45" t="s">
        <v>91</v>
      </c>
      <c r="M642" s="169" t="s">
        <v>91</v>
      </c>
      <c r="N642" s="169" t="s">
        <v>70</v>
      </c>
      <c r="O642" s="169" t="s">
        <v>7955</v>
      </c>
      <c r="P642" s="112">
        <v>43476</v>
      </c>
      <c r="Q642" s="169" t="s">
        <v>559</v>
      </c>
      <c r="R642" s="169" t="s">
        <v>658</v>
      </c>
      <c r="S642" s="555" t="s">
        <v>2619</v>
      </c>
      <c r="T642" s="169" t="s">
        <v>1861</v>
      </c>
      <c r="U642" s="169">
        <v>-7777</v>
      </c>
      <c r="V642" s="169">
        <v>-7777</v>
      </c>
      <c r="W642" s="169">
        <v>-7777</v>
      </c>
      <c r="X642" s="169">
        <v>-7777</v>
      </c>
      <c r="Y642" s="188" t="s">
        <v>1861</v>
      </c>
      <c r="Z642" s="188" t="s">
        <v>1861</v>
      </c>
      <c r="AA642" s="188" t="s">
        <v>1861</v>
      </c>
      <c r="AB642" s="188" t="s">
        <v>1861</v>
      </c>
      <c r="AC642" s="188" t="s">
        <v>1861</v>
      </c>
      <c r="AD642" s="188" t="s">
        <v>1861</v>
      </c>
      <c r="AE642" s="188" t="s">
        <v>1861</v>
      </c>
      <c r="AF642" s="737"/>
      <c r="AG642" s="737"/>
      <c r="AH642" s="737"/>
      <c r="AI642" s="169">
        <v>66.5</v>
      </c>
      <c r="AJ642" s="169" t="s">
        <v>3865</v>
      </c>
      <c r="AK642" s="169" t="s">
        <v>3866</v>
      </c>
      <c r="AL642" s="169">
        <v>43</v>
      </c>
      <c r="AM642" s="169">
        <v>17</v>
      </c>
      <c r="AN642" s="1110">
        <v>54.1</v>
      </c>
      <c r="AO642" s="169">
        <v>25</v>
      </c>
      <c r="AP642" s="169">
        <v>3</v>
      </c>
      <c r="AQ642" s="169">
        <v>30.7</v>
      </c>
      <c r="AR642" s="169">
        <f t="shared" si="44"/>
        <v>43.298361111111106</v>
      </c>
      <c r="AS642" s="169">
        <f t="shared" si="46"/>
        <v>25.05852777777778</v>
      </c>
      <c r="AT642" s="169" t="s">
        <v>34</v>
      </c>
      <c r="AU642" s="737"/>
      <c r="AV642" s="1242"/>
      <c r="AW642" s="1301"/>
      <c r="AX642" s="1242"/>
      <c r="AY642" s="1301"/>
      <c r="AZ642" s="1242"/>
      <c r="BA642" s="1301"/>
      <c r="BB642" s="1242"/>
      <c r="BC642" s="1301"/>
      <c r="BD642" s="1242"/>
      <c r="BE642" s="1301"/>
      <c r="BF642" s="737"/>
      <c r="BG642" s="158"/>
      <c r="BH642" s="230"/>
      <c r="BI642" s="46"/>
      <c r="BJ642" s="46"/>
      <c r="BK642" s="46"/>
      <c r="BL642" s="46"/>
      <c r="BM642" s="46"/>
      <c r="BN642" s="46"/>
      <c r="BO642" s="46"/>
      <c r="BP642" s="46"/>
      <c r="BQ642" s="46"/>
      <c r="BR642" s="46"/>
      <c r="BS642" s="46"/>
      <c r="BT642" s="46"/>
      <c r="BU642" s="46"/>
      <c r="BV642" s="46"/>
      <c r="BW642" s="46"/>
      <c r="BX642" s="46"/>
      <c r="BY642" s="46"/>
      <c r="BZ642" s="46"/>
      <c r="CA642" s="46"/>
      <c r="CB642" s="46"/>
      <c r="CC642" s="46"/>
      <c r="CD642" s="46"/>
      <c r="CE642" s="46"/>
      <c r="CF642" s="46"/>
      <c r="CG642" s="46"/>
      <c r="CH642" s="46"/>
      <c r="CI642" s="46"/>
      <c r="CJ642" s="46"/>
      <c r="CK642" s="46"/>
      <c r="CL642" s="46"/>
      <c r="CM642" s="46"/>
      <c r="CN642" s="46"/>
      <c r="CO642" s="46"/>
      <c r="CP642" s="46"/>
      <c r="CQ642" s="46"/>
      <c r="CR642" s="46"/>
      <c r="CS642" s="46"/>
      <c r="CT642" s="46"/>
      <c r="CU642" s="46"/>
      <c r="CV642" s="46"/>
      <c r="CW642" s="46"/>
      <c r="CX642" s="46"/>
      <c r="CY642" s="46"/>
      <c r="CZ642" s="46"/>
      <c r="DA642" s="46"/>
      <c r="DB642" s="46"/>
      <c r="DC642" s="46"/>
      <c r="DD642" s="46"/>
      <c r="DE642" s="46"/>
      <c r="DF642" s="46"/>
      <c r="DG642" s="46"/>
      <c r="DH642" s="46"/>
      <c r="DI642" s="46"/>
      <c r="DJ642" s="46"/>
      <c r="DK642" s="46"/>
      <c r="DL642" s="46"/>
      <c r="DM642" s="46"/>
      <c r="DN642" s="46"/>
      <c r="DO642" s="46"/>
      <c r="DP642" s="46"/>
      <c r="DQ642" s="46"/>
      <c r="DR642" s="46"/>
      <c r="DS642" s="46"/>
      <c r="DT642" s="46"/>
      <c r="DU642" s="46"/>
      <c r="DV642" s="46"/>
      <c r="DW642" s="46"/>
      <c r="DX642" s="46"/>
      <c r="DY642" s="46"/>
      <c r="DZ642" s="46"/>
      <c r="EA642" s="46"/>
      <c r="EB642" s="46"/>
      <c r="EC642" s="46"/>
      <c r="ED642" s="46"/>
      <c r="EE642" s="46"/>
      <c r="EF642" s="46"/>
      <c r="EG642" s="46"/>
      <c r="EH642" s="46"/>
      <c r="EI642" s="46"/>
      <c r="EJ642" s="46"/>
      <c r="EK642" s="46"/>
      <c r="EL642" s="46"/>
      <c r="EM642" s="46"/>
      <c r="EN642" s="46"/>
      <c r="EO642" s="46"/>
      <c r="EP642" s="46"/>
      <c r="EQ642" s="46"/>
      <c r="ER642" s="46"/>
      <c r="ES642" s="46"/>
      <c r="ET642" s="46"/>
      <c r="EU642" s="46"/>
      <c r="EV642" s="46"/>
      <c r="EW642" s="46"/>
      <c r="EX642" s="46"/>
      <c r="EY642" s="46"/>
      <c r="EZ642" s="46"/>
      <c r="FA642" s="46"/>
      <c r="FB642" s="46"/>
      <c r="FC642" s="46"/>
      <c r="FD642" s="46"/>
      <c r="FE642" s="46"/>
      <c r="FF642" s="46"/>
      <c r="FG642" s="46"/>
      <c r="FH642" s="46"/>
      <c r="FI642" s="46"/>
      <c r="FJ642" s="46"/>
      <c r="FK642" s="46"/>
      <c r="FL642" s="46"/>
      <c r="FM642" s="46"/>
      <c r="FN642" s="46"/>
      <c r="FO642" s="46"/>
      <c r="FP642" s="46"/>
      <c r="FQ642" s="46"/>
      <c r="FR642" s="46"/>
      <c r="FS642" s="46"/>
      <c r="FT642" s="46"/>
      <c r="FU642" s="46"/>
      <c r="FV642" s="46"/>
      <c r="FW642" s="46"/>
      <c r="FX642" s="46"/>
      <c r="FY642" s="46"/>
      <c r="FZ642" s="46"/>
      <c r="GA642" s="46"/>
      <c r="GB642" s="46"/>
      <c r="GC642" s="46"/>
      <c r="GD642" s="46"/>
      <c r="GE642" s="46"/>
      <c r="GF642" s="46"/>
      <c r="GG642" s="46"/>
      <c r="GH642" s="46"/>
      <c r="GI642" s="46"/>
      <c r="GJ642" s="46"/>
      <c r="GK642" s="46"/>
      <c r="GL642" s="46"/>
      <c r="GM642" s="46"/>
      <c r="GN642" s="46"/>
      <c r="GO642" s="46"/>
      <c r="GP642" s="46"/>
      <c r="GQ642" s="46"/>
      <c r="GR642" s="46"/>
      <c r="GS642" s="46"/>
      <c r="GT642" s="46"/>
      <c r="GU642" s="46"/>
      <c r="GV642" s="46"/>
      <c r="GW642" s="46"/>
      <c r="GX642" s="46"/>
      <c r="GY642" s="46"/>
      <c r="GZ642" s="46"/>
      <c r="HA642" s="46"/>
      <c r="HB642" s="46"/>
      <c r="HC642" s="46"/>
      <c r="HD642" s="46"/>
      <c r="HE642" s="46"/>
      <c r="HF642" s="46"/>
      <c r="HG642" s="46"/>
      <c r="HH642" s="46"/>
      <c r="HI642" s="46"/>
      <c r="HJ642" s="46"/>
      <c r="HK642" s="46"/>
      <c r="HL642" s="46"/>
      <c r="HM642" s="46"/>
      <c r="HN642" s="46"/>
      <c r="HO642" s="46"/>
      <c r="HP642" s="46"/>
      <c r="HQ642" s="46"/>
      <c r="HR642" s="46"/>
      <c r="HS642" s="46"/>
      <c r="HT642" s="46"/>
      <c r="HU642" s="46"/>
      <c r="HV642" s="46"/>
      <c r="HW642" s="46"/>
      <c r="HX642" s="46"/>
      <c r="HY642" s="46"/>
      <c r="HZ642" s="46"/>
      <c r="IA642" s="46"/>
      <c r="IB642" s="46"/>
      <c r="IC642" s="46"/>
      <c r="ID642" s="46"/>
      <c r="IE642" s="46"/>
      <c r="IF642" s="46"/>
      <c r="IG642" s="46"/>
      <c r="IH642" s="46"/>
      <c r="II642" s="46"/>
      <c r="IJ642" s="46"/>
      <c r="IK642" s="46"/>
      <c r="IL642" s="46"/>
      <c r="IM642" s="46"/>
      <c r="IN642" s="46"/>
      <c r="IO642" s="46"/>
      <c r="IP642" s="46"/>
      <c r="IQ642" s="46"/>
      <c r="IR642" s="46"/>
      <c r="IS642" s="46"/>
      <c r="IT642" s="46"/>
      <c r="IU642" s="46"/>
      <c r="IV642" s="46"/>
      <c r="IW642" s="46"/>
      <c r="IX642" s="46"/>
      <c r="IY642" s="46"/>
      <c r="IZ642" s="46"/>
      <c r="JA642" s="46"/>
      <c r="JB642" s="46"/>
      <c r="JC642" s="46"/>
      <c r="JD642" s="46"/>
      <c r="JE642" s="46"/>
      <c r="JF642" s="46"/>
      <c r="JG642" s="46"/>
      <c r="JH642" s="46"/>
      <c r="JI642" s="46"/>
      <c r="JJ642" s="46"/>
      <c r="JK642" s="46"/>
      <c r="JL642" s="46"/>
      <c r="JM642" s="46"/>
      <c r="JN642" s="46"/>
      <c r="JO642" s="46"/>
      <c r="JP642" s="46"/>
      <c r="JQ642" s="46"/>
      <c r="JR642" s="46"/>
      <c r="JS642" s="46"/>
      <c r="JT642" s="46"/>
      <c r="JU642" s="46"/>
      <c r="JV642" s="46"/>
      <c r="JW642" s="46"/>
      <c r="JX642" s="46"/>
      <c r="JY642" s="46"/>
      <c r="JZ642" s="46"/>
      <c r="KA642" s="46"/>
      <c r="KB642" s="46"/>
      <c r="KC642" s="46"/>
      <c r="KD642" s="46"/>
      <c r="KE642" s="46"/>
      <c r="KF642" s="46"/>
      <c r="KG642" s="46"/>
      <c r="KH642" s="46"/>
      <c r="KI642" s="46"/>
      <c r="KJ642" s="46"/>
      <c r="KK642" s="46"/>
      <c r="KL642" s="46"/>
      <c r="KM642" s="46"/>
      <c r="KN642" s="46"/>
      <c r="KO642" s="46"/>
      <c r="KP642" s="234"/>
    </row>
    <row r="643" spans="1:302" s="52" customFormat="1" ht="114.75" x14ac:dyDescent="0.25">
      <c r="A643" s="424">
        <v>191</v>
      </c>
      <c r="B643" s="425" t="s">
        <v>2044</v>
      </c>
      <c r="C643" s="427">
        <v>12150125</v>
      </c>
      <c r="D643" s="428">
        <v>41409</v>
      </c>
      <c r="E643" s="428">
        <v>41409</v>
      </c>
      <c r="F643" s="428">
        <v>42360</v>
      </c>
      <c r="G643" s="425">
        <v>-7777</v>
      </c>
      <c r="H643" s="425" t="s">
        <v>2620</v>
      </c>
      <c r="I643" s="425" t="s">
        <v>2621</v>
      </c>
      <c r="J643" s="425"/>
      <c r="K643" s="425" t="s">
        <v>50</v>
      </c>
      <c r="L643" s="425" t="s">
        <v>2622</v>
      </c>
      <c r="M643" s="425" t="s">
        <v>232</v>
      </c>
      <c r="N643" s="425" t="s">
        <v>74</v>
      </c>
      <c r="O643" s="425" t="s">
        <v>7956</v>
      </c>
      <c r="P643" s="426">
        <v>67012</v>
      </c>
      <c r="Q643" s="425" t="s">
        <v>559</v>
      </c>
      <c r="R643" s="425" t="s">
        <v>658</v>
      </c>
      <c r="S643" s="710" t="s">
        <v>1929</v>
      </c>
      <c r="T643" s="425">
        <v>62.546999999999997</v>
      </c>
      <c r="U643" s="425">
        <v>-7777</v>
      </c>
      <c r="V643" s="425">
        <v>-7777</v>
      </c>
      <c r="W643" s="425">
        <v>-7777</v>
      </c>
      <c r="X643" s="425">
        <v>-7777</v>
      </c>
      <c r="Y643" s="425">
        <v>-9999</v>
      </c>
      <c r="Z643" s="425">
        <v>-9999</v>
      </c>
      <c r="AA643" s="425">
        <v>3139</v>
      </c>
      <c r="AB643" s="425">
        <v>0.42</v>
      </c>
      <c r="AC643" s="425">
        <v>-9999</v>
      </c>
      <c r="AD643" s="425">
        <v>-9999</v>
      </c>
      <c r="AE643" s="425">
        <v>1300</v>
      </c>
      <c r="AF643" s="758"/>
      <c r="AG643" s="758"/>
      <c r="AH643" s="758"/>
      <c r="AI643" s="425"/>
      <c r="AJ643" s="425" t="s">
        <v>3867</v>
      </c>
      <c r="AK643" s="425" t="s">
        <v>3868</v>
      </c>
      <c r="AL643" s="425">
        <v>43</v>
      </c>
      <c r="AM643" s="425">
        <v>38</v>
      </c>
      <c r="AN643" s="1125">
        <v>35.04</v>
      </c>
      <c r="AO643" s="425">
        <v>24</v>
      </c>
      <c r="AP643" s="425">
        <v>25</v>
      </c>
      <c r="AQ643" s="425">
        <v>24.95</v>
      </c>
      <c r="AR643" s="425">
        <f t="shared" si="44"/>
        <v>43.64306666666667</v>
      </c>
      <c r="AS643" s="425">
        <f t="shared" si="46"/>
        <v>24.423597222222224</v>
      </c>
      <c r="AT643" s="425" t="s">
        <v>34</v>
      </c>
      <c r="AU643" s="758"/>
      <c r="AV643" s="1246"/>
      <c r="AW643" s="1305"/>
      <c r="AX643" s="1246"/>
      <c r="AY643" s="1305"/>
      <c r="AZ643" s="1246"/>
      <c r="BA643" s="1305"/>
      <c r="BB643" s="1246"/>
      <c r="BC643" s="1305"/>
      <c r="BD643" s="1246"/>
      <c r="BE643" s="1305"/>
      <c r="BF643" s="758"/>
      <c r="BG643" s="610"/>
      <c r="BH643" s="735"/>
      <c r="BI643" s="46"/>
      <c r="BJ643" s="46"/>
      <c r="BK643" s="46"/>
      <c r="BL643" s="46"/>
      <c r="BM643" s="46"/>
      <c r="BN643" s="46"/>
      <c r="BO643" s="46"/>
      <c r="BP643" s="46"/>
      <c r="BQ643" s="46"/>
      <c r="BR643" s="46"/>
      <c r="BS643" s="46"/>
      <c r="BT643" s="46"/>
      <c r="BU643" s="46"/>
      <c r="BV643" s="46"/>
      <c r="BW643" s="46"/>
      <c r="BX643" s="46"/>
      <c r="BY643" s="46"/>
      <c r="BZ643" s="46"/>
      <c r="CA643" s="46"/>
      <c r="CB643" s="46"/>
      <c r="CC643" s="46"/>
      <c r="CD643" s="46"/>
      <c r="CE643" s="46"/>
      <c r="CF643" s="46"/>
      <c r="CG643" s="46"/>
      <c r="CH643" s="46"/>
      <c r="CI643" s="46"/>
      <c r="CJ643" s="46"/>
      <c r="CK643" s="46"/>
      <c r="CL643" s="46"/>
      <c r="CM643" s="46"/>
      <c r="CN643" s="46"/>
      <c r="CO643" s="46"/>
      <c r="CP643" s="46"/>
      <c r="CQ643" s="46"/>
      <c r="CR643" s="46"/>
      <c r="CS643" s="46"/>
      <c r="CT643" s="46"/>
      <c r="CU643" s="46"/>
      <c r="CV643" s="46"/>
      <c r="CW643" s="46"/>
      <c r="CX643" s="46"/>
      <c r="CY643" s="46"/>
      <c r="CZ643" s="46"/>
      <c r="DA643" s="46"/>
      <c r="DB643" s="46"/>
      <c r="DC643" s="46"/>
      <c r="DD643" s="46"/>
      <c r="DE643" s="46"/>
      <c r="DF643" s="46"/>
      <c r="DG643" s="46"/>
      <c r="DH643" s="46"/>
      <c r="DI643" s="46"/>
      <c r="DJ643" s="46"/>
      <c r="DK643" s="46"/>
      <c r="DL643" s="46"/>
      <c r="DM643" s="46"/>
      <c r="DN643" s="46"/>
      <c r="DO643" s="46"/>
      <c r="DP643" s="46"/>
      <c r="DQ643" s="46"/>
      <c r="DR643" s="46"/>
      <c r="DS643" s="46"/>
      <c r="DT643" s="46"/>
      <c r="DU643" s="46"/>
      <c r="DV643" s="46"/>
      <c r="DW643" s="46"/>
      <c r="DX643" s="46"/>
      <c r="DY643" s="46"/>
      <c r="DZ643" s="46"/>
      <c r="EA643" s="46"/>
      <c r="EB643" s="46"/>
      <c r="EC643" s="46"/>
      <c r="ED643" s="46"/>
      <c r="EE643" s="46"/>
      <c r="EF643" s="46"/>
      <c r="EG643" s="46"/>
      <c r="EH643" s="46"/>
      <c r="EI643" s="46"/>
      <c r="EJ643" s="46"/>
      <c r="EK643" s="46"/>
      <c r="EL643" s="46"/>
      <c r="EM643" s="46"/>
      <c r="EN643" s="46"/>
      <c r="EO643" s="46"/>
      <c r="EP643" s="46"/>
      <c r="EQ643" s="46"/>
      <c r="ER643" s="46"/>
      <c r="ES643" s="46"/>
      <c r="ET643" s="46"/>
      <c r="EU643" s="46"/>
      <c r="EV643" s="46"/>
      <c r="EW643" s="46"/>
      <c r="EX643" s="46"/>
      <c r="EY643" s="46"/>
      <c r="EZ643" s="46"/>
      <c r="FA643" s="46"/>
      <c r="FB643" s="46"/>
      <c r="FC643" s="46"/>
      <c r="FD643" s="46"/>
      <c r="FE643" s="46"/>
      <c r="FF643" s="46"/>
      <c r="FG643" s="46"/>
      <c r="FH643" s="46"/>
      <c r="FI643" s="46"/>
      <c r="FJ643" s="46"/>
      <c r="FK643" s="46"/>
      <c r="FL643" s="46"/>
      <c r="FM643" s="46"/>
      <c r="FN643" s="46"/>
      <c r="FO643" s="46"/>
      <c r="FP643" s="46"/>
      <c r="FQ643" s="46"/>
      <c r="FR643" s="46"/>
      <c r="FS643" s="46"/>
      <c r="FT643" s="46"/>
      <c r="FU643" s="46"/>
      <c r="FV643" s="46"/>
      <c r="FW643" s="46"/>
      <c r="FX643" s="46"/>
      <c r="FY643" s="46"/>
      <c r="FZ643" s="46"/>
      <c r="GA643" s="46"/>
      <c r="GB643" s="46"/>
      <c r="GC643" s="46"/>
      <c r="GD643" s="46"/>
      <c r="GE643" s="46"/>
      <c r="GF643" s="46"/>
      <c r="GG643" s="46"/>
      <c r="GH643" s="46"/>
      <c r="GI643" s="46"/>
      <c r="GJ643" s="46"/>
      <c r="GK643" s="46"/>
      <c r="GL643" s="46"/>
      <c r="GM643" s="46"/>
      <c r="GN643" s="46"/>
      <c r="GO643" s="46"/>
      <c r="GP643" s="46"/>
      <c r="GQ643" s="46"/>
      <c r="GR643" s="46"/>
      <c r="GS643" s="46"/>
      <c r="GT643" s="46"/>
      <c r="GU643" s="46"/>
      <c r="GV643" s="46"/>
      <c r="GW643" s="46"/>
      <c r="GX643" s="46"/>
      <c r="GY643" s="46"/>
      <c r="GZ643" s="46"/>
      <c r="HA643" s="46"/>
      <c r="HB643" s="46"/>
      <c r="HC643" s="46"/>
      <c r="HD643" s="46"/>
      <c r="HE643" s="46"/>
      <c r="HF643" s="46"/>
      <c r="HG643" s="46"/>
      <c r="HH643" s="46"/>
      <c r="HI643" s="46"/>
      <c r="HJ643" s="46"/>
      <c r="HK643" s="46"/>
      <c r="HL643" s="46"/>
      <c r="HM643" s="46"/>
      <c r="HN643" s="46"/>
      <c r="HO643" s="46"/>
      <c r="HP643" s="46"/>
      <c r="HQ643" s="46"/>
      <c r="HR643" s="46"/>
      <c r="HS643" s="46"/>
      <c r="HT643" s="46"/>
      <c r="HU643" s="46"/>
      <c r="HV643" s="46"/>
      <c r="HW643" s="46"/>
      <c r="HX643" s="46"/>
      <c r="HY643" s="46"/>
      <c r="HZ643" s="46"/>
      <c r="IA643" s="46"/>
      <c r="IB643" s="46"/>
      <c r="IC643" s="46"/>
      <c r="ID643" s="46"/>
      <c r="IE643" s="46"/>
      <c r="IF643" s="46"/>
      <c r="IG643" s="46"/>
      <c r="IH643" s="46"/>
      <c r="II643" s="46"/>
      <c r="IJ643" s="46"/>
      <c r="IK643" s="46"/>
      <c r="IL643" s="46"/>
      <c r="IM643" s="46"/>
      <c r="IN643" s="46"/>
      <c r="IO643" s="46"/>
      <c r="IP643" s="46"/>
      <c r="IQ643" s="46"/>
      <c r="IR643" s="46"/>
      <c r="IS643" s="46"/>
      <c r="IT643" s="46"/>
      <c r="IU643" s="46"/>
      <c r="IV643" s="46"/>
      <c r="IW643" s="46"/>
      <c r="IX643" s="46"/>
      <c r="IY643" s="46"/>
      <c r="IZ643" s="46"/>
      <c r="JA643" s="46"/>
      <c r="JB643" s="46"/>
      <c r="JC643" s="46"/>
      <c r="JD643" s="46"/>
      <c r="JE643" s="46"/>
      <c r="JF643" s="46"/>
      <c r="JG643" s="46"/>
      <c r="JH643" s="46"/>
      <c r="JI643" s="46"/>
      <c r="JJ643" s="46"/>
      <c r="JK643" s="46"/>
      <c r="JL643" s="46"/>
      <c r="JM643" s="46"/>
      <c r="JN643" s="46"/>
      <c r="JO643" s="46"/>
      <c r="JP643" s="46"/>
      <c r="JQ643" s="46"/>
      <c r="JR643" s="46"/>
      <c r="JS643" s="46"/>
      <c r="JT643" s="46"/>
      <c r="JU643" s="46"/>
      <c r="JV643" s="46"/>
      <c r="JW643" s="46"/>
      <c r="JX643" s="46"/>
      <c r="JY643" s="46"/>
      <c r="JZ643" s="46"/>
      <c r="KA643" s="46"/>
      <c r="KB643" s="46"/>
      <c r="KC643" s="46"/>
      <c r="KD643" s="46"/>
      <c r="KE643" s="46"/>
      <c r="KF643" s="46"/>
      <c r="KG643" s="46"/>
      <c r="KH643" s="46"/>
      <c r="KI643" s="46"/>
      <c r="KJ643" s="46"/>
      <c r="KK643" s="46"/>
      <c r="KL643" s="46"/>
      <c r="KM643" s="46"/>
      <c r="KN643" s="46"/>
      <c r="KO643" s="46"/>
      <c r="KP643" s="234"/>
    </row>
    <row r="644" spans="1:302" s="52" customFormat="1" ht="115.5" thickBot="1" x14ac:dyDescent="0.3">
      <c r="A644" s="416"/>
      <c r="B644" s="417" t="s">
        <v>2044</v>
      </c>
      <c r="C644" s="419">
        <v>12150125</v>
      </c>
      <c r="D644" s="420">
        <v>41409</v>
      </c>
      <c r="E644" s="420">
        <v>41409</v>
      </c>
      <c r="F644" s="420">
        <v>42360</v>
      </c>
      <c r="G644" s="417">
        <v>-7777</v>
      </c>
      <c r="H644" s="417" t="s">
        <v>2620</v>
      </c>
      <c r="I644" s="417" t="s">
        <v>2621</v>
      </c>
      <c r="J644" s="417"/>
      <c r="K644" s="417" t="s">
        <v>50</v>
      </c>
      <c r="L644" s="417" t="s">
        <v>2622</v>
      </c>
      <c r="M644" s="417" t="s">
        <v>232</v>
      </c>
      <c r="N644" s="417" t="s">
        <v>74</v>
      </c>
      <c r="O644" s="417" t="s">
        <v>7956</v>
      </c>
      <c r="P644" s="418">
        <v>67012</v>
      </c>
      <c r="Q644" s="417" t="s">
        <v>559</v>
      </c>
      <c r="R644" s="417" t="s">
        <v>658</v>
      </c>
      <c r="S644" s="759" t="s">
        <v>1929</v>
      </c>
      <c r="T644" s="417" t="s">
        <v>1861</v>
      </c>
      <c r="U644" s="417">
        <v>-7777</v>
      </c>
      <c r="V644" s="417">
        <v>-7777</v>
      </c>
      <c r="W644" s="417">
        <v>-7777</v>
      </c>
      <c r="X644" s="417">
        <v>-7777</v>
      </c>
      <c r="Y644" s="483" t="s">
        <v>1861</v>
      </c>
      <c r="Z644" s="483" t="s">
        <v>1861</v>
      </c>
      <c r="AA644" s="483" t="s">
        <v>1861</v>
      </c>
      <c r="AB644" s="483" t="s">
        <v>1861</v>
      </c>
      <c r="AC644" s="483" t="s">
        <v>1861</v>
      </c>
      <c r="AD644" s="483" t="s">
        <v>1861</v>
      </c>
      <c r="AE644" s="483" t="s">
        <v>1861</v>
      </c>
      <c r="AF644" s="760"/>
      <c r="AG644" s="760"/>
      <c r="AH644" s="760"/>
      <c r="AI644" s="417"/>
      <c r="AJ644" s="417" t="s">
        <v>3869</v>
      </c>
      <c r="AK644" s="417" t="s">
        <v>3870</v>
      </c>
      <c r="AL644" s="417">
        <v>43</v>
      </c>
      <c r="AM644" s="417">
        <v>38</v>
      </c>
      <c r="AN644" s="1126">
        <v>38.450000000000003</v>
      </c>
      <c r="AO644" s="417">
        <v>24</v>
      </c>
      <c r="AP644" s="417">
        <v>25</v>
      </c>
      <c r="AQ644" s="417">
        <v>28.25</v>
      </c>
      <c r="AR644" s="417">
        <f t="shared" si="44"/>
        <v>43.644013888888885</v>
      </c>
      <c r="AS644" s="417">
        <f t="shared" si="46"/>
        <v>24.424513888888889</v>
      </c>
      <c r="AT644" s="417" t="s">
        <v>34</v>
      </c>
      <c r="AU644" s="760"/>
      <c r="AV644" s="1241"/>
      <c r="AW644" s="1300"/>
      <c r="AX644" s="1241"/>
      <c r="AY644" s="1300"/>
      <c r="AZ644" s="1241"/>
      <c r="BA644" s="1300"/>
      <c r="BB644" s="1241"/>
      <c r="BC644" s="1300"/>
      <c r="BD644" s="1241"/>
      <c r="BE644" s="1300"/>
      <c r="BF644" s="760"/>
      <c r="BG644" s="513"/>
      <c r="BH644" s="735"/>
      <c r="BI644" s="46"/>
      <c r="BJ644" s="46"/>
      <c r="BK644" s="46"/>
      <c r="BL644" s="46"/>
      <c r="BM644" s="46"/>
      <c r="BN644" s="46"/>
      <c r="BO644" s="46"/>
      <c r="BP644" s="46"/>
      <c r="BQ644" s="46"/>
      <c r="BR644" s="46"/>
      <c r="BS644" s="46"/>
      <c r="BT644" s="46"/>
      <c r="BU644" s="46"/>
      <c r="BV644" s="46"/>
      <c r="BW644" s="46"/>
      <c r="BX644" s="46"/>
      <c r="BY644" s="46"/>
      <c r="BZ644" s="46"/>
      <c r="CA644" s="46"/>
      <c r="CB644" s="46"/>
      <c r="CC644" s="46"/>
      <c r="CD644" s="46"/>
      <c r="CE644" s="46"/>
      <c r="CF644" s="46"/>
      <c r="CG644" s="46"/>
      <c r="CH644" s="46"/>
      <c r="CI644" s="46"/>
      <c r="CJ644" s="46"/>
      <c r="CK644" s="46"/>
      <c r="CL644" s="46"/>
      <c r="CM644" s="46"/>
      <c r="CN644" s="46"/>
      <c r="CO644" s="46"/>
      <c r="CP644" s="46"/>
      <c r="CQ644" s="46"/>
      <c r="CR644" s="46"/>
      <c r="CS644" s="46"/>
      <c r="CT644" s="46"/>
      <c r="CU644" s="46"/>
      <c r="CV644" s="46"/>
      <c r="CW644" s="46"/>
      <c r="CX644" s="46"/>
      <c r="CY644" s="46"/>
      <c r="CZ644" s="46"/>
      <c r="DA644" s="46"/>
      <c r="DB644" s="46"/>
      <c r="DC644" s="46"/>
      <c r="DD644" s="46"/>
      <c r="DE644" s="46"/>
      <c r="DF644" s="46"/>
      <c r="DG644" s="46"/>
      <c r="DH644" s="46"/>
      <c r="DI644" s="46"/>
      <c r="DJ644" s="46"/>
      <c r="DK644" s="46"/>
      <c r="DL644" s="46"/>
      <c r="DM644" s="46"/>
      <c r="DN644" s="46"/>
      <c r="DO644" s="46"/>
      <c r="DP644" s="46"/>
      <c r="DQ644" s="46"/>
      <c r="DR644" s="46"/>
      <c r="DS644" s="46"/>
      <c r="DT644" s="46"/>
      <c r="DU644" s="46"/>
      <c r="DV644" s="46"/>
      <c r="DW644" s="46"/>
      <c r="DX644" s="46"/>
      <c r="DY644" s="46"/>
      <c r="DZ644" s="46"/>
      <c r="EA644" s="46"/>
      <c r="EB644" s="46"/>
      <c r="EC644" s="46"/>
      <c r="ED644" s="46"/>
      <c r="EE644" s="46"/>
      <c r="EF644" s="46"/>
      <c r="EG644" s="46"/>
      <c r="EH644" s="46"/>
      <c r="EI644" s="46"/>
      <c r="EJ644" s="46"/>
      <c r="EK644" s="46"/>
      <c r="EL644" s="46"/>
      <c r="EM644" s="46"/>
      <c r="EN644" s="46"/>
      <c r="EO644" s="46"/>
      <c r="EP644" s="46"/>
      <c r="EQ644" s="46"/>
      <c r="ER644" s="46"/>
      <c r="ES644" s="46"/>
      <c r="ET644" s="46"/>
      <c r="EU644" s="46"/>
      <c r="EV644" s="46"/>
      <c r="EW644" s="46"/>
      <c r="EX644" s="46"/>
      <c r="EY644" s="46"/>
      <c r="EZ644" s="46"/>
      <c r="FA644" s="46"/>
      <c r="FB644" s="46"/>
      <c r="FC644" s="46"/>
      <c r="FD644" s="46"/>
      <c r="FE644" s="46"/>
      <c r="FF644" s="46"/>
      <c r="FG644" s="46"/>
      <c r="FH644" s="46"/>
      <c r="FI644" s="46"/>
      <c r="FJ644" s="46"/>
      <c r="FK644" s="46"/>
      <c r="FL644" s="46"/>
      <c r="FM644" s="46"/>
      <c r="FN644" s="46"/>
      <c r="FO644" s="46"/>
      <c r="FP644" s="46"/>
      <c r="FQ644" s="46"/>
      <c r="FR644" s="46"/>
      <c r="FS644" s="46"/>
      <c r="FT644" s="46"/>
      <c r="FU644" s="46"/>
      <c r="FV644" s="46"/>
      <c r="FW644" s="46"/>
      <c r="FX644" s="46"/>
      <c r="FY644" s="46"/>
      <c r="FZ644" s="46"/>
      <c r="GA644" s="46"/>
      <c r="GB644" s="46"/>
      <c r="GC644" s="46"/>
      <c r="GD644" s="46"/>
      <c r="GE644" s="46"/>
      <c r="GF644" s="46"/>
      <c r="GG644" s="46"/>
      <c r="GH644" s="46"/>
      <c r="GI644" s="46"/>
      <c r="GJ644" s="46"/>
      <c r="GK644" s="46"/>
      <c r="GL644" s="46"/>
      <c r="GM644" s="46"/>
      <c r="GN644" s="46"/>
      <c r="GO644" s="46"/>
      <c r="GP644" s="46"/>
      <c r="GQ644" s="46"/>
      <c r="GR644" s="46"/>
      <c r="GS644" s="46"/>
      <c r="GT644" s="46"/>
      <c r="GU644" s="46"/>
      <c r="GV644" s="46"/>
      <c r="GW644" s="46"/>
      <c r="GX644" s="46"/>
      <c r="GY644" s="46"/>
      <c r="GZ644" s="46"/>
      <c r="HA644" s="46"/>
      <c r="HB644" s="46"/>
      <c r="HC644" s="46"/>
      <c r="HD644" s="46"/>
      <c r="HE644" s="46"/>
      <c r="HF644" s="46"/>
      <c r="HG644" s="46"/>
      <c r="HH644" s="46"/>
      <c r="HI644" s="46"/>
      <c r="HJ644" s="46"/>
      <c r="HK644" s="46"/>
      <c r="HL644" s="46"/>
      <c r="HM644" s="46"/>
      <c r="HN644" s="46"/>
      <c r="HO644" s="46"/>
      <c r="HP644" s="46"/>
      <c r="HQ644" s="46"/>
      <c r="HR644" s="46"/>
      <c r="HS644" s="46"/>
      <c r="HT644" s="46"/>
      <c r="HU644" s="46"/>
      <c r="HV644" s="46"/>
      <c r="HW644" s="46"/>
      <c r="HX644" s="46"/>
      <c r="HY644" s="46"/>
      <c r="HZ644" s="46"/>
      <c r="IA644" s="46"/>
      <c r="IB644" s="46"/>
      <c r="IC644" s="46"/>
      <c r="ID644" s="46"/>
      <c r="IE644" s="46"/>
      <c r="IF644" s="46"/>
      <c r="IG644" s="46"/>
      <c r="IH644" s="46"/>
      <c r="II644" s="46"/>
      <c r="IJ644" s="46"/>
      <c r="IK644" s="46"/>
      <c r="IL644" s="46"/>
      <c r="IM644" s="46"/>
      <c r="IN644" s="46"/>
      <c r="IO644" s="46"/>
      <c r="IP644" s="46"/>
      <c r="IQ644" s="46"/>
      <c r="IR644" s="46"/>
      <c r="IS644" s="46"/>
      <c r="IT644" s="46"/>
      <c r="IU644" s="46"/>
      <c r="IV644" s="46"/>
      <c r="IW644" s="46"/>
      <c r="IX644" s="46"/>
      <c r="IY644" s="46"/>
      <c r="IZ644" s="46"/>
      <c r="JA644" s="46"/>
      <c r="JB644" s="46"/>
      <c r="JC644" s="46"/>
      <c r="JD644" s="46"/>
      <c r="JE644" s="46"/>
      <c r="JF644" s="46"/>
      <c r="JG644" s="46"/>
      <c r="JH644" s="46"/>
      <c r="JI644" s="46"/>
      <c r="JJ644" s="46"/>
      <c r="JK644" s="46"/>
      <c r="JL644" s="46"/>
      <c r="JM644" s="46"/>
      <c r="JN644" s="46"/>
      <c r="JO644" s="46"/>
      <c r="JP644" s="46"/>
      <c r="JQ644" s="46"/>
      <c r="JR644" s="46"/>
      <c r="JS644" s="46"/>
      <c r="JT644" s="46"/>
      <c r="JU644" s="46"/>
      <c r="JV644" s="46"/>
      <c r="JW644" s="46"/>
      <c r="JX644" s="46"/>
      <c r="JY644" s="46"/>
      <c r="JZ644" s="46"/>
      <c r="KA644" s="46"/>
      <c r="KB644" s="46"/>
      <c r="KC644" s="46"/>
      <c r="KD644" s="46"/>
      <c r="KE644" s="46"/>
      <c r="KF644" s="46"/>
      <c r="KG644" s="46"/>
      <c r="KH644" s="46"/>
      <c r="KI644" s="46"/>
      <c r="KJ644" s="46"/>
      <c r="KK644" s="46"/>
      <c r="KL644" s="46"/>
      <c r="KM644" s="46"/>
      <c r="KN644" s="46"/>
      <c r="KO644" s="46"/>
      <c r="KP644" s="234"/>
    </row>
    <row r="645" spans="1:302" s="52" customFormat="1" ht="140.25" x14ac:dyDescent="0.25">
      <c r="A645" s="170">
        <v>192</v>
      </c>
      <c r="B645" s="170" t="s">
        <v>2552</v>
      </c>
      <c r="C645" s="176">
        <v>12150126</v>
      </c>
      <c r="D645" s="186">
        <v>41417</v>
      </c>
      <c r="E645" s="186">
        <v>41417</v>
      </c>
      <c r="F645" s="186">
        <v>42360</v>
      </c>
      <c r="G645" s="170">
        <v>-7777</v>
      </c>
      <c r="H645" s="170" t="s">
        <v>611</v>
      </c>
      <c r="I645" s="170" t="s">
        <v>1467</v>
      </c>
      <c r="J645" s="170"/>
      <c r="K645" s="170" t="s">
        <v>142</v>
      </c>
      <c r="L645" s="170" t="s">
        <v>74</v>
      </c>
      <c r="M645" s="170" t="s">
        <v>74</v>
      </c>
      <c r="N645" s="170" t="s">
        <v>74</v>
      </c>
      <c r="O645" s="170" t="s">
        <v>7957</v>
      </c>
      <c r="P645" s="175">
        <v>40213</v>
      </c>
      <c r="Q645" s="170" t="s">
        <v>559</v>
      </c>
      <c r="R645" s="170" t="s">
        <v>658</v>
      </c>
      <c r="S645" s="756" t="s">
        <v>1929</v>
      </c>
      <c r="T645" s="170" t="s">
        <v>1861</v>
      </c>
      <c r="U645" s="170">
        <v>-7777</v>
      </c>
      <c r="V645" s="170">
        <v>-7777</v>
      </c>
      <c r="W645" s="170">
        <v>-7777</v>
      </c>
      <c r="X645" s="170">
        <v>-7777</v>
      </c>
      <c r="Y645" s="170">
        <v>-9999</v>
      </c>
      <c r="Z645" s="170">
        <v>-9999</v>
      </c>
      <c r="AA645" s="170">
        <v>2820</v>
      </c>
      <c r="AB645" s="170">
        <v>0.46</v>
      </c>
      <c r="AC645" s="170">
        <v>-9999</v>
      </c>
      <c r="AD645" s="170">
        <v>-9999</v>
      </c>
      <c r="AE645" s="170">
        <v>1300</v>
      </c>
      <c r="AF645" s="757"/>
      <c r="AG645" s="757"/>
      <c r="AH645" s="757"/>
      <c r="AI645" s="170"/>
      <c r="AJ645" s="170" t="s">
        <v>3871</v>
      </c>
      <c r="AK645" s="170" t="s">
        <v>3872</v>
      </c>
      <c r="AL645" s="170">
        <v>43</v>
      </c>
      <c r="AM645" s="170">
        <v>20</v>
      </c>
      <c r="AN645" s="1118">
        <v>46.9</v>
      </c>
      <c r="AO645" s="170">
        <v>24</v>
      </c>
      <c r="AP645" s="170">
        <v>26</v>
      </c>
      <c r="AQ645" s="170">
        <v>22</v>
      </c>
      <c r="AR645" s="170">
        <f t="shared" si="44"/>
        <v>43.346361111111115</v>
      </c>
      <c r="AS645" s="170">
        <f t="shared" si="46"/>
        <v>24.439444444444444</v>
      </c>
      <c r="AT645" s="170" t="s">
        <v>34</v>
      </c>
      <c r="AU645" s="757"/>
      <c r="AV645" s="1235"/>
      <c r="AW645" s="1294"/>
      <c r="AX645" s="1235"/>
      <c r="AY645" s="1294"/>
      <c r="AZ645" s="1235"/>
      <c r="BA645" s="1294"/>
      <c r="BB645" s="1235"/>
      <c r="BC645" s="1294"/>
      <c r="BD645" s="1235"/>
      <c r="BE645" s="1294"/>
      <c r="BF645" s="757"/>
      <c r="BG645" s="148"/>
      <c r="BH645" s="230"/>
      <c r="BI645" s="46"/>
      <c r="BJ645" s="46"/>
      <c r="BK645" s="46"/>
      <c r="BL645" s="46"/>
      <c r="BM645" s="46"/>
      <c r="BN645" s="46"/>
      <c r="BO645" s="46"/>
      <c r="BP645" s="46"/>
      <c r="BQ645" s="46"/>
      <c r="BR645" s="46"/>
      <c r="BS645" s="46"/>
      <c r="BT645" s="46"/>
      <c r="BU645" s="46"/>
      <c r="BV645" s="46"/>
      <c r="BW645" s="46"/>
      <c r="BX645" s="46"/>
      <c r="BY645" s="46"/>
      <c r="BZ645" s="46"/>
      <c r="CA645" s="46"/>
      <c r="CB645" s="46"/>
      <c r="CC645" s="46"/>
      <c r="CD645" s="46"/>
      <c r="CE645" s="46"/>
      <c r="CF645" s="46"/>
      <c r="CG645" s="46"/>
      <c r="CH645" s="46"/>
      <c r="CI645" s="46"/>
      <c r="CJ645" s="46"/>
      <c r="CK645" s="46"/>
      <c r="CL645" s="46"/>
      <c r="CM645" s="46"/>
      <c r="CN645" s="46"/>
      <c r="CO645" s="46"/>
      <c r="CP645" s="46"/>
      <c r="CQ645" s="46"/>
      <c r="CR645" s="46"/>
      <c r="CS645" s="46"/>
      <c r="CT645" s="46"/>
      <c r="CU645" s="46"/>
      <c r="CV645" s="46"/>
      <c r="CW645" s="46"/>
      <c r="CX645" s="46"/>
      <c r="CY645" s="46"/>
      <c r="CZ645" s="46"/>
      <c r="DA645" s="46"/>
      <c r="DB645" s="46"/>
      <c r="DC645" s="46"/>
      <c r="DD645" s="46"/>
      <c r="DE645" s="46"/>
      <c r="DF645" s="46"/>
      <c r="DG645" s="46"/>
      <c r="DH645" s="46"/>
      <c r="DI645" s="46"/>
      <c r="DJ645" s="46"/>
      <c r="DK645" s="46"/>
      <c r="DL645" s="46"/>
      <c r="DM645" s="46"/>
      <c r="DN645" s="46"/>
      <c r="DO645" s="46"/>
      <c r="DP645" s="46"/>
      <c r="DQ645" s="46"/>
      <c r="DR645" s="46"/>
      <c r="DS645" s="46"/>
      <c r="DT645" s="46"/>
      <c r="DU645" s="46"/>
      <c r="DV645" s="46"/>
      <c r="DW645" s="46"/>
      <c r="DX645" s="46"/>
      <c r="DY645" s="46"/>
      <c r="DZ645" s="46"/>
      <c r="EA645" s="46"/>
      <c r="EB645" s="46"/>
      <c r="EC645" s="46"/>
      <c r="ED645" s="46"/>
      <c r="EE645" s="46"/>
      <c r="EF645" s="46"/>
      <c r="EG645" s="46"/>
      <c r="EH645" s="46"/>
      <c r="EI645" s="46"/>
      <c r="EJ645" s="46"/>
      <c r="EK645" s="46"/>
      <c r="EL645" s="46"/>
      <c r="EM645" s="46"/>
      <c r="EN645" s="46"/>
      <c r="EO645" s="46"/>
      <c r="EP645" s="46"/>
      <c r="EQ645" s="46"/>
      <c r="ER645" s="46"/>
      <c r="ES645" s="46"/>
      <c r="ET645" s="46"/>
      <c r="EU645" s="46"/>
      <c r="EV645" s="46"/>
      <c r="EW645" s="46"/>
      <c r="EX645" s="46"/>
      <c r="EY645" s="46"/>
      <c r="EZ645" s="46"/>
      <c r="FA645" s="46"/>
      <c r="FB645" s="46"/>
      <c r="FC645" s="46"/>
      <c r="FD645" s="46"/>
      <c r="FE645" s="46"/>
      <c r="FF645" s="46"/>
      <c r="FG645" s="46"/>
      <c r="FH645" s="46"/>
      <c r="FI645" s="46"/>
      <c r="FJ645" s="46"/>
      <c r="FK645" s="46"/>
      <c r="FL645" s="46"/>
      <c r="FM645" s="46"/>
      <c r="FN645" s="46"/>
      <c r="FO645" s="46"/>
      <c r="FP645" s="46"/>
      <c r="FQ645" s="46"/>
      <c r="FR645" s="46"/>
      <c r="FS645" s="46"/>
      <c r="FT645" s="46"/>
      <c r="FU645" s="46"/>
      <c r="FV645" s="46"/>
      <c r="FW645" s="46"/>
      <c r="FX645" s="46"/>
      <c r="FY645" s="46"/>
      <c r="FZ645" s="46"/>
      <c r="GA645" s="46"/>
      <c r="GB645" s="46"/>
      <c r="GC645" s="46"/>
      <c r="GD645" s="46"/>
      <c r="GE645" s="46"/>
      <c r="GF645" s="46"/>
      <c r="GG645" s="46"/>
      <c r="GH645" s="46"/>
      <c r="GI645" s="46"/>
      <c r="GJ645" s="46"/>
      <c r="GK645" s="46"/>
      <c r="GL645" s="46"/>
      <c r="GM645" s="46"/>
      <c r="GN645" s="46"/>
      <c r="GO645" s="46"/>
      <c r="GP645" s="46"/>
      <c r="GQ645" s="46"/>
      <c r="GR645" s="46"/>
      <c r="GS645" s="46"/>
      <c r="GT645" s="46"/>
      <c r="GU645" s="46"/>
      <c r="GV645" s="46"/>
      <c r="GW645" s="46"/>
      <c r="GX645" s="46"/>
      <c r="GY645" s="46"/>
      <c r="GZ645" s="46"/>
      <c r="HA645" s="46"/>
      <c r="HB645" s="46"/>
      <c r="HC645" s="46"/>
      <c r="HD645" s="46"/>
      <c r="HE645" s="46"/>
      <c r="HF645" s="46"/>
      <c r="HG645" s="46"/>
      <c r="HH645" s="46"/>
      <c r="HI645" s="46"/>
      <c r="HJ645" s="46"/>
      <c r="HK645" s="46"/>
      <c r="HL645" s="46"/>
      <c r="HM645" s="46"/>
      <c r="HN645" s="46"/>
      <c r="HO645" s="46"/>
      <c r="HP645" s="46"/>
      <c r="HQ645" s="46"/>
      <c r="HR645" s="46"/>
      <c r="HS645" s="46"/>
      <c r="HT645" s="46"/>
      <c r="HU645" s="46"/>
      <c r="HV645" s="46"/>
      <c r="HW645" s="46"/>
      <c r="HX645" s="46"/>
      <c r="HY645" s="46"/>
      <c r="HZ645" s="46"/>
      <c r="IA645" s="46"/>
      <c r="IB645" s="46"/>
      <c r="IC645" s="46"/>
      <c r="ID645" s="46"/>
      <c r="IE645" s="46"/>
      <c r="IF645" s="46"/>
      <c r="IG645" s="46"/>
      <c r="IH645" s="46"/>
      <c r="II645" s="46"/>
      <c r="IJ645" s="46"/>
      <c r="IK645" s="46"/>
      <c r="IL645" s="46"/>
      <c r="IM645" s="46"/>
      <c r="IN645" s="46"/>
      <c r="IO645" s="46"/>
      <c r="IP645" s="46"/>
      <c r="IQ645" s="46"/>
      <c r="IR645" s="46"/>
      <c r="IS645" s="46"/>
      <c r="IT645" s="46"/>
      <c r="IU645" s="46"/>
      <c r="IV645" s="46"/>
      <c r="IW645" s="46"/>
      <c r="IX645" s="46"/>
      <c r="IY645" s="46"/>
      <c r="IZ645" s="46"/>
      <c r="JA645" s="46"/>
      <c r="JB645" s="46"/>
      <c r="JC645" s="46"/>
      <c r="JD645" s="46"/>
      <c r="JE645" s="46"/>
      <c r="JF645" s="46"/>
      <c r="JG645" s="46"/>
      <c r="JH645" s="46"/>
      <c r="JI645" s="46"/>
      <c r="JJ645" s="46"/>
      <c r="JK645" s="46"/>
      <c r="JL645" s="46"/>
      <c r="JM645" s="46"/>
      <c r="JN645" s="46"/>
      <c r="JO645" s="46"/>
      <c r="JP645" s="46"/>
      <c r="JQ645" s="46"/>
      <c r="JR645" s="46"/>
      <c r="JS645" s="46"/>
      <c r="JT645" s="46"/>
      <c r="JU645" s="46"/>
      <c r="JV645" s="46"/>
      <c r="JW645" s="46"/>
      <c r="JX645" s="46"/>
      <c r="JY645" s="46"/>
      <c r="JZ645" s="46"/>
      <c r="KA645" s="46"/>
      <c r="KB645" s="46"/>
      <c r="KC645" s="46"/>
      <c r="KD645" s="46"/>
      <c r="KE645" s="46"/>
      <c r="KF645" s="46"/>
      <c r="KG645" s="46"/>
      <c r="KH645" s="46"/>
      <c r="KI645" s="46"/>
      <c r="KJ645" s="46"/>
      <c r="KK645" s="46"/>
      <c r="KL645" s="46"/>
      <c r="KM645" s="46"/>
      <c r="KN645" s="46"/>
      <c r="KO645" s="46"/>
      <c r="KP645" s="234"/>
    </row>
    <row r="646" spans="1:302" s="52" customFormat="1" ht="141" thickBot="1" x14ac:dyDescent="0.3">
      <c r="A646" s="169"/>
      <c r="B646" s="169" t="s">
        <v>2552</v>
      </c>
      <c r="C646" s="159">
        <v>12150126</v>
      </c>
      <c r="D646" s="113">
        <v>41417</v>
      </c>
      <c r="E646" s="113">
        <v>41417</v>
      </c>
      <c r="F646" s="113">
        <v>42360</v>
      </c>
      <c r="G646" s="169">
        <v>-7777</v>
      </c>
      <c r="H646" s="169" t="s">
        <v>611</v>
      </c>
      <c r="I646" s="169" t="s">
        <v>1467</v>
      </c>
      <c r="J646" s="169"/>
      <c r="K646" s="169" t="s">
        <v>142</v>
      </c>
      <c r="L646" s="169" t="s">
        <v>74</v>
      </c>
      <c r="M646" s="169" t="s">
        <v>74</v>
      </c>
      <c r="N646" s="169" t="s">
        <v>74</v>
      </c>
      <c r="O646" s="169" t="s">
        <v>7958</v>
      </c>
      <c r="P646" s="112">
        <v>40213</v>
      </c>
      <c r="Q646" s="169" t="s">
        <v>559</v>
      </c>
      <c r="R646" s="169" t="s">
        <v>658</v>
      </c>
      <c r="S646" s="736" t="s">
        <v>1929</v>
      </c>
      <c r="T646" s="169" t="s">
        <v>1861</v>
      </c>
      <c r="U646" s="169">
        <v>-7777</v>
      </c>
      <c r="V646" s="169">
        <v>-7777</v>
      </c>
      <c r="W646" s="169">
        <v>-7777</v>
      </c>
      <c r="X646" s="169">
        <v>-7777</v>
      </c>
      <c r="Y646" s="188" t="s">
        <v>1861</v>
      </c>
      <c r="Z646" s="188" t="s">
        <v>1861</v>
      </c>
      <c r="AA646" s="188" t="s">
        <v>1861</v>
      </c>
      <c r="AB646" s="188" t="s">
        <v>1861</v>
      </c>
      <c r="AC646" s="188" t="s">
        <v>1861</v>
      </c>
      <c r="AD646" s="188" t="s">
        <v>1861</v>
      </c>
      <c r="AE646" s="188" t="s">
        <v>1861</v>
      </c>
      <c r="AF646" s="737"/>
      <c r="AG646" s="737"/>
      <c r="AH646" s="737"/>
      <c r="AI646" s="169"/>
      <c r="AJ646" s="169" t="s">
        <v>3873</v>
      </c>
      <c r="AK646" s="169" t="s">
        <v>3874</v>
      </c>
      <c r="AL646" s="169">
        <v>43</v>
      </c>
      <c r="AM646" s="169">
        <v>20</v>
      </c>
      <c r="AN646" s="1110">
        <v>46.7</v>
      </c>
      <c r="AO646" s="169">
        <v>24</v>
      </c>
      <c r="AP646" s="169">
        <v>26</v>
      </c>
      <c r="AQ646" s="169">
        <v>17.7</v>
      </c>
      <c r="AR646" s="169">
        <f>AL646+AM646/60+AN646/3600</f>
        <v>43.34630555555556</v>
      </c>
      <c r="AS646" s="169">
        <f>AO646+AP646/60+AQ646/3600</f>
        <v>24.43825</v>
      </c>
      <c r="AT646" s="169" t="s">
        <v>34</v>
      </c>
      <c r="AU646" s="737"/>
      <c r="AV646" s="1242"/>
      <c r="AW646" s="1301"/>
      <c r="AX646" s="1242"/>
      <c r="AY646" s="1301"/>
      <c r="AZ646" s="1242"/>
      <c r="BA646" s="1301"/>
      <c r="BB646" s="1242"/>
      <c r="BC646" s="1301"/>
      <c r="BD646" s="1242"/>
      <c r="BE646" s="1301"/>
      <c r="BF646" s="737"/>
      <c r="BG646" s="158"/>
      <c r="BH646" s="230"/>
      <c r="BI646" s="46"/>
      <c r="BJ646" s="46"/>
      <c r="BK646" s="46"/>
      <c r="BL646" s="46"/>
      <c r="BM646" s="46"/>
      <c r="BN646" s="46"/>
      <c r="BO646" s="46"/>
      <c r="BP646" s="46"/>
      <c r="BQ646" s="46"/>
      <c r="BR646" s="46"/>
      <c r="BS646" s="46"/>
      <c r="BT646" s="46"/>
      <c r="BU646" s="46"/>
      <c r="BV646" s="46"/>
      <c r="BW646" s="46"/>
      <c r="BX646" s="46"/>
      <c r="BY646" s="46"/>
      <c r="BZ646" s="46"/>
      <c r="CA646" s="46"/>
      <c r="CB646" s="46"/>
      <c r="CC646" s="46"/>
      <c r="CD646" s="46"/>
      <c r="CE646" s="46"/>
      <c r="CF646" s="46"/>
      <c r="CG646" s="46"/>
      <c r="CH646" s="46"/>
      <c r="CI646" s="46"/>
      <c r="CJ646" s="46"/>
      <c r="CK646" s="46"/>
      <c r="CL646" s="46"/>
      <c r="CM646" s="46"/>
      <c r="CN646" s="46"/>
      <c r="CO646" s="46"/>
      <c r="CP646" s="46"/>
      <c r="CQ646" s="46"/>
      <c r="CR646" s="46"/>
      <c r="CS646" s="46"/>
      <c r="CT646" s="46"/>
      <c r="CU646" s="46"/>
      <c r="CV646" s="46"/>
      <c r="CW646" s="46"/>
      <c r="CX646" s="46"/>
      <c r="CY646" s="46"/>
      <c r="CZ646" s="46"/>
      <c r="DA646" s="46"/>
      <c r="DB646" s="46"/>
      <c r="DC646" s="46"/>
      <c r="DD646" s="46"/>
      <c r="DE646" s="46"/>
      <c r="DF646" s="46"/>
      <c r="DG646" s="46"/>
      <c r="DH646" s="46"/>
      <c r="DI646" s="46"/>
      <c r="DJ646" s="46"/>
      <c r="DK646" s="46"/>
      <c r="DL646" s="46"/>
      <c r="DM646" s="46"/>
      <c r="DN646" s="46"/>
      <c r="DO646" s="46"/>
      <c r="DP646" s="46"/>
      <c r="DQ646" s="46"/>
      <c r="DR646" s="46"/>
      <c r="DS646" s="46"/>
      <c r="DT646" s="46"/>
      <c r="DU646" s="46"/>
      <c r="DV646" s="46"/>
      <c r="DW646" s="46"/>
      <c r="DX646" s="46"/>
      <c r="DY646" s="46"/>
      <c r="DZ646" s="46"/>
      <c r="EA646" s="46"/>
      <c r="EB646" s="46"/>
      <c r="EC646" s="46"/>
      <c r="ED646" s="46"/>
      <c r="EE646" s="46"/>
      <c r="EF646" s="46"/>
      <c r="EG646" s="46"/>
      <c r="EH646" s="46"/>
      <c r="EI646" s="46"/>
      <c r="EJ646" s="46"/>
      <c r="EK646" s="46"/>
      <c r="EL646" s="46"/>
      <c r="EM646" s="46"/>
      <c r="EN646" s="46"/>
      <c r="EO646" s="46"/>
      <c r="EP646" s="46"/>
      <c r="EQ646" s="46"/>
      <c r="ER646" s="46"/>
      <c r="ES646" s="46"/>
      <c r="ET646" s="46"/>
      <c r="EU646" s="46"/>
      <c r="EV646" s="46"/>
      <c r="EW646" s="46"/>
      <c r="EX646" s="46"/>
      <c r="EY646" s="46"/>
      <c r="EZ646" s="46"/>
      <c r="FA646" s="46"/>
      <c r="FB646" s="46"/>
      <c r="FC646" s="46"/>
      <c r="FD646" s="46"/>
      <c r="FE646" s="46"/>
      <c r="FF646" s="46"/>
      <c r="FG646" s="46"/>
      <c r="FH646" s="46"/>
      <c r="FI646" s="46"/>
      <c r="FJ646" s="46"/>
      <c r="FK646" s="46"/>
      <c r="FL646" s="46"/>
      <c r="FM646" s="46"/>
      <c r="FN646" s="46"/>
      <c r="FO646" s="46"/>
      <c r="FP646" s="46"/>
      <c r="FQ646" s="46"/>
      <c r="FR646" s="46"/>
      <c r="FS646" s="46"/>
      <c r="FT646" s="46"/>
      <c r="FU646" s="46"/>
      <c r="FV646" s="46"/>
      <c r="FW646" s="46"/>
      <c r="FX646" s="46"/>
      <c r="FY646" s="46"/>
      <c r="FZ646" s="46"/>
      <c r="GA646" s="46"/>
      <c r="GB646" s="46"/>
      <c r="GC646" s="46"/>
      <c r="GD646" s="46"/>
      <c r="GE646" s="46"/>
      <c r="GF646" s="46"/>
      <c r="GG646" s="46"/>
      <c r="GH646" s="46"/>
      <c r="GI646" s="46"/>
      <c r="GJ646" s="46"/>
      <c r="GK646" s="46"/>
      <c r="GL646" s="46"/>
      <c r="GM646" s="46"/>
      <c r="GN646" s="46"/>
      <c r="GO646" s="46"/>
      <c r="GP646" s="46"/>
      <c r="GQ646" s="46"/>
      <c r="GR646" s="46"/>
      <c r="GS646" s="46"/>
      <c r="GT646" s="46"/>
      <c r="GU646" s="46"/>
      <c r="GV646" s="46"/>
      <c r="GW646" s="46"/>
      <c r="GX646" s="46"/>
      <c r="GY646" s="46"/>
      <c r="GZ646" s="46"/>
      <c r="HA646" s="46"/>
      <c r="HB646" s="46"/>
      <c r="HC646" s="46"/>
      <c r="HD646" s="46"/>
      <c r="HE646" s="46"/>
      <c r="HF646" s="46"/>
      <c r="HG646" s="46"/>
      <c r="HH646" s="46"/>
      <c r="HI646" s="46"/>
      <c r="HJ646" s="46"/>
      <c r="HK646" s="46"/>
      <c r="HL646" s="46"/>
      <c r="HM646" s="46"/>
      <c r="HN646" s="46"/>
      <c r="HO646" s="46"/>
      <c r="HP646" s="46"/>
      <c r="HQ646" s="46"/>
      <c r="HR646" s="46"/>
      <c r="HS646" s="46"/>
      <c r="HT646" s="46"/>
      <c r="HU646" s="46"/>
      <c r="HV646" s="46"/>
      <c r="HW646" s="46"/>
      <c r="HX646" s="46"/>
      <c r="HY646" s="46"/>
      <c r="HZ646" s="46"/>
      <c r="IA646" s="46"/>
      <c r="IB646" s="46"/>
      <c r="IC646" s="46"/>
      <c r="ID646" s="46"/>
      <c r="IE646" s="46"/>
      <c r="IF646" s="46"/>
      <c r="IG646" s="46"/>
      <c r="IH646" s="46"/>
      <c r="II646" s="46"/>
      <c r="IJ646" s="46"/>
      <c r="IK646" s="46"/>
      <c r="IL646" s="46"/>
      <c r="IM646" s="46"/>
      <c r="IN646" s="46"/>
      <c r="IO646" s="46"/>
      <c r="IP646" s="46"/>
      <c r="IQ646" s="46"/>
      <c r="IR646" s="46"/>
      <c r="IS646" s="46"/>
      <c r="IT646" s="46"/>
      <c r="IU646" s="46"/>
      <c r="IV646" s="46"/>
      <c r="IW646" s="46"/>
      <c r="IX646" s="46"/>
      <c r="IY646" s="46"/>
      <c r="IZ646" s="46"/>
      <c r="JA646" s="46"/>
      <c r="JB646" s="46"/>
      <c r="JC646" s="46"/>
      <c r="JD646" s="46"/>
      <c r="JE646" s="46"/>
      <c r="JF646" s="46"/>
      <c r="JG646" s="46"/>
      <c r="JH646" s="46"/>
      <c r="JI646" s="46"/>
      <c r="JJ646" s="46"/>
      <c r="JK646" s="46"/>
      <c r="JL646" s="46"/>
      <c r="JM646" s="46"/>
      <c r="JN646" s="46"/>
      <c r="JO646" s="46"/>
      <c r="JP646" s="46"/>
      <c r="JQ646" s="46"/>
      <c r="JR646" s="46"/>
      <c r="JS646" s="46"/>
      <c r="JT646" s="46"/>
      <c r="JU646" s="46"/>
      <c r="JV646" s="46"/>
      <c r="JW646" s="46"/>
      <c r="JX646" s="46"/>
      <c r="JY646" s="46"/>
      <c r="JZ646" s="46"/>
      <c r="KA646" s="46"/>
      <c r="KB646" s="46"/>
      <c r="KC646" s="46"/>
      <c r="KD646" s="46"/>
      <c r="KE646" s="46"/>
      <c r="KF646" s="46"/>
      <c r="KG646" s="46"/>
      <c r="KH646" s="46"/>
      <c r="KI646" s="46"/>
      <c r="KJ646" s="46"/>
      <c r="KK646" s="46"/>
      <c r="KL646" s="46"/>
      <c r="KM646" s="46"/>
      <c r="KN646" s="46"/>
      <c r="KO646" s="46"/>
      <c r="KP646" s="234"/>
    </row>
    <row r="647" spans="1:302" s="52" customFormat="1" ht="51" x14ac:dyDescent="0.25">
      <c r="A647" s="424">
        <v>193</v>
      </c>
      <c r="B647" s="425" t="s">
        <v>2623</v>
      </c>
      <c r="C647" s="427">
        <v>12150127</v>
      </c>
      <c r="D647" s="428">
        <v>41435</v>
      </c>
      <c r="E647" s="428">
        <v>41435</v>
      </c>
      <c r="F647" s="428">
        <v>42360</v>
      </c>
      <c r="G647" s="425">
        <v>-7777</v>
      </c>
      <c r="H647" s="425" t="s">
        <v>611</v>
      </c>
      <c r="I647" s="425" t="s">
        <v>1496</v>
      </c>
      <c r="J647" s="425"/>
      <c r="K647" s="425" t="s">
        <v>142</v>
      </c>
      <c r="L647" s="425" t="s">
        <v>1154</v>
      </c>
      <c r="M647" s="425" t="s">
        <v>539</v>
      </c>
      <c r="N647" s="425" t="s">
        <v>74</v>
      </c>
      <c r="O647" s="425" t="s">
        <v>3875</v>
      </c>
      <c r="P647" s="426">
        <v>39712</v>
      </c>
      <c r="Q647" s="425" t="s">
        <v>559</v>
      </c>
      <c r="R647" s="425" t="s">
        <v>658</v>
      </c>
      <c r="S647" s="710" t="s">
        <v>1929</v>
      </c>
      <c r="T647" s="477">
        <v>17.456</v>
      </c>
      <c r="U647" s="425">
        <v>-7777</v>
      </c>
      <c r="V647" s="425">
        <v>-7777</v>
      </c>
      <c r="W647" s="425">
        <v>-7777</v>
      </c>
      <c r="X647" s="425">
        <v>-7777</v>
      </c>
      <c r="Y647" s="425">
        <v>-9999</v>
      </c>
      <c r="Z647" s="425">
        <v>-9999</v>
      </c>
      <c r="AA647" s="425">
        <v>330</v>
      </c>
      <c r="AB647" s="425">
        <v>0.8</v>
      </c>
      <c r="AC647" s="425">
        <v>-9999</v>
      </c>
      <c r="AD647" s="425">
        <v>-9999</v>
      </c>
      <c r="AE647" s="425">
        <v>260</v>
      </c>
      <c r="AF647" s="425" t="s">
        <v>686</v>
      </c>
      <c r="AG647" s="758"/>
      <c r="AH647" s="758"/>
      <c r="AI647" s="425">
        <v>22.17</v>
      </c>
      <c r="AJ647" s="425" t="s">
        <v>3876</v>
      </c>
      <c r="AK647" s="425" t="s">
        <v>3877</v>
      </c>
      <c r="AL647" s="425">
        <v>43</v>
      </c>
      <c r="AM647" s="425">
        <v>37</v>
      </c>
      <c r="AN647" s="1125">
        <v>27.2</v>
      </c>
      <c r="AO647" s="425">
        <v>24</v>
      </c>
      <c r="AP647" s="425">
        <v>41</v>
      </c>
      <c r="AQ647" s="425">
        <v>16</v>
      </c>
      <c r="AR647" s="425">
        <f t="shared" si="44"/>
        <v>43.624222222222222</v>
      </c>
      <c r="AS647" s="425">
        <f t="shared" si="46"/>
        <v>24.687777777777779</v>
      </c>
      <c r="AT647" s="425" t="s">
        <v>34</v>
      </c>
      <c r="AU647" s="758"/>
      <c r="AV647" s="1246"/>
      <c r="AW647" s="1305"/>
      <c r="AX647" s="1246"/>
      <c r="AY647" s="1305"/>
      <c r="AZ647" s="1246"/>
      <c r="BA647" s="1305"/>
      <c r="BB647" s="1246"/>
      <c r="BC647" s="1305"/>
      <c r="BD647" s="1246"/>
      <c r="BE647" s="1305"/>
      <c r="BF647" s="758"/>
      <c r="BG647" s="610"/>
      <c r="BH647" s="735"/>
      <c r="BI647" s="46"/>
      <c r="BJ647" s="46"/>
      <c r="BK647" s="46"/>
      <c r="BL647" s="46"/>
      <c r="BM647" s="46"/>
      <c r="BN647" s="46"/>
      <c r="BO647" s="46"/>
      <c r="BP647" s="46"/>
      <c r="BQ647" s="46"/>
      <c r="BR647" s="46"/>
      <c r="BS647" s="46"/>
      <c r="BT647" s="46"/>
      <c r="BU647" s="46"/>
      <c r="BV647" s="46"/>
      <c r="BW647" s="46"/>
      <c r="BX647" s="46"/>
      <c r="BY647" s="46"/>
      <c r="BZ647" s="46"/>
      <c r="CA647" s="46"/>
      <c r="CB647" s="46"/>
      <c r="CC647" s="46"/>
      <c r="CD647" s="46"/>
      <c r="CE647" s="46"/>
      <c r="CF647" s="46"/>
      <c r="CG647" s="46"/>
      <c r="CH647" s="46"/>
      <c r="CI647" s="46"/>
      <c r="CJ647" s="46"/>
      <c r="CK647" s="46"/>
      <c r="CL647" s="46"/>
      <c r="CM647" s="46"/>
      <c r="CN647" s="46"/>
      <c r="CO647" s="46"/>
      <c r="CP647" s="46"/>
      <c r="CQ647" s="46"/>
      <c r="CR647" s="46"/>
      <c r="CS647" s="46"/>
      <c r="CT647" s="46"/>
      <c r="CU647" s="46"/>
      <c r="CV647" s="46"/>
      <c r="CW647" s="46"/>
      <c r="CX647" s="46"/>
      <c r="CY647" s="46"/>
      <c r="CZ647" s="46"/>
      <c r="DA647" s="46"/>
      <c r="DB647" s="46"/>
      <c r="DC647" s="46"/>
      <c r="DD647" s="46"/>
      <c r="DE647" s="46"/>
      <c r="DF647" s="46"/>
      <c r="DG647" s="46"/>
      <c r="DH647" s="46"/>
      <c r="DI647" s="46"/>
      <c r="DJ647" s="46"/>
      <c r="DK647" s="46"/>
      <c r="DL647" s="46"/>
      <c r="DM647" s="46"/>
      <c r="DN647" s="46"/>
      <c r="DO647" s="46"/>
      <c r="DP647" s="46"/>
      <c r="DQ647" s="46"/>
      <c r="DR647" s="46"/>
      <c r="DS647" s="46"/>
      <c r="DT647" s="46"/>
      <c r="DU647" s="46"/>
      <c r="DV647" s="46"/>
      <c r="DW647" s="46"/>
      <c r="DX647" s="46"/>
      <c r="DY647" s="46"/>
      <c r="DZ647" s="46"/>
      <c r="EA647" s="46"/>
      <c r="EB647" s="46"/>
      <c r="EC647" s="46"/>
      <c r="ED647" s="46"/>
      <c r="EE647" s="46"/>
      <c r="EF647" s="46"/>
      <c r="EG647" s="46"/>
      <c r="EH647" s="46"/>
      <c r="EI647" s="46"/>
      <c r="EJ647" s="46"/>
      <c r="EK647" s="46"/>
      <c r="EL647" s="46"/>
      <c r="EM647" s="46"/>
      <c r="EN647" s="46"/>
      <c r="EO647" s="46"/>
      <c r="EP647" s="46"/>
      <c r="EQ647" s="46"/>
      <c r="ER647" s="46"/>
      <c r="ES647" s="46"/>
      <c r="ET647" s="46"/>
      <c r="EU647" s="46"/>
      <c r="EV647" s="46"/>
      <c r="EW647" s="46"/>
      <c r="EX647" s="46"/>
      <c r="EY647" s="46"/>
      <c r="EZ647" s="46"/>
      <c r="FA647" s="46"/>
      <c r="FB647" s="46"/>
      <c r="FC647" s="46"/>
      <c r="FD647" s="46"/>
      <c r="FE647" s="46"/>
      <c r="FF647" s="46"/>
      <c r="FG647" s="46"/>
      <c r="FH647" s="46"/>
      <c r="FI647" s="46"/>
      <c r="FJ647" s="46"/>
      <c r="FK647" s="46"/>
      <c r="FL647" s="46"/>
      <c r="FM647" s="46"/>
      <c r="FN647" s="46"/>
      <c r="FO647" s="46"/>
      <c r="FP647" s="46"/>
      <c r="FQ647" s="46"/>
      <c r="FR647" s="46"/>
      <c r="FS647" s="46"/>
      <c r="FT647" s="46"/>
      <c r="FU647" s="46"/>
      <c r="FV647" s="46"/>
      <c r="FW647" s="46"/>
      <c r="FX647" s="46"/>
      <c r="FY647" s="46"/>
      <c r="FZ647" s="46"/>
      <c r="GA647" s="46"/>
      <c r="GB647" s="46"/>
      <c r="GC647" s="46"/>
      <c r="GD647" s="46"/>
      <c r="GE647" s="46"/>
      <c r="GF647" s="46"/>
      <c r="GG647" s="46"/>
      <c r="GH647" s="46"/>
      <c r="GI647" s="46"/>
      <c r="GJ647" s="46"/>
      <c r="GK647" s="46"/>
      <c r="GL647" s="46"/>
      <c r="GM647" s="46"/>
      <c r="GN647" s="46"/>
      <c r="GO647" s="46"/>
      <c r="GP647" s="46"/>
      <c r="GQ647" s="46"/>
      <c r="GR647" s="46"/>
      <c r="GS647" s="46"/>
      <c r="GT647" s="46"/>
      <c r="GU647" s="46"/>
      <c r="GV647" s="46"/>
      <c r="GW647" s="46"/>
      <c r="GX647" s="46"/>
      <c r="GY647" s="46"/>
      <c r="GZ647" s="46"/>
      <c r="HA647" s="46"/>
      <c r="HB647" s="46"/>
      <c r="HC647" s="46"/>
      <c r="HD647" s="46"/>
      <c r="HE647" s="46"/>
      <c r="HF647" s="46"/>
      <c r="HG647" s="46"/>
      <c r="HH647" s="46"/>
      <c r="HI647" s="46"/>
      <c r="HJ647" s="46"/>
      <c r="HK647" s="46"/>
      <c r="HL647" s="46"/>
      <c r="HM647" s="46"/>
      <c r="HN647" s="46"/>
      <c r="HO647" s="46"/>
      <c r="HP647" s="46"/>
      <c r="HQ647" s="46"/>
      <c r="HR647" s="46"/>
      <c r="HS647" s="46"/>
      <c r="HT647" s="46"/>
      <c r="HU647" s="46"/>
      <c r="HV647" s="46"/>
      <c r="HW647" s="46"/>
      <c r="HX647" s="46"/>
      <c r="HY647" s="46"/>
      <c r="HZ647" s="46"/>
      <c r="IA647" s="46"/>
      <c r="IB647" s="46"/>
      <c r="IC647" s="46"/>
      <c r="ID647" s="46"/>
      <c r="IE647" s="46"/>
      <c r="IF647" s="46"/>
      <c r="IG647" s="46"/>
      <c r="IH647" s="46"/>
      <c r="II647" s="46"/>
      <c r="IJ647" s="46"/>
      <c r="IK647" s="46"/>
      <c r="IL647" s="46"/>
      <c r="IM647" s="46"/>
      <c r="IN647" s="46"/>
      <c r="IO647" s="46"/>
      <c r="IP647" s="46"/>
      <c r="IQ647" s="46"/>
      <c r="IR647" s="46"/>
      <c r="IS647" s="46"/>
      <c r="IT647" s="46"/>
      <c r="IU647" s="46"/>
      <c r="IV647" s="46"/>
      <c r="IW647" s="46"/>
      <c r="IX647" s="46"/>
      <c r="IY647" s="46"/>
      <c r="IZ647" s="46"/>
      <c r="JA647" s="46"/>
      <c r="JB647" s="46"/>
      <c r="JC647" s="46"/>
      <c r="JD647" s="46"/>
      <c r="JE647" s="46"/>
      <c r="JF647" s="46"/>
      <c r="JG647" s="46"/>
      <c r="JH647" s="46"/>
      <c r="JI647" s="46"/>
      <c r="JJ647" s="46"/>
      <c r="JK647" s="46"/>
      <c r="JL647" s="46"/>
      <c r="JM647" s="46"/>
      <c r="JN647" s="46"/>
      <c r="JO647" s="46"/>
      <c r="JP647" s="46"/>
      <c r="JQ647" s="46"/>
      <c r="JR647" s="46"/>
      <c r="JS647" s="46"/>
      <c r="JT647" s="46"/>
      <c r="JU647" s="46"/>
      <c r="JV647" s="46"/>
      <c r="JW647" s="46"/>
      <c r="JX647" s="46"/>
      <c r="JY647" s="46"/>
      <c r="JZ647" s="46"/>
      <c r="KA647" s="46"/>
      <c r="KB647" s="46"/>
      <c r="KC647" s="46"/>
      <c r="KD647" s="46"/>
      <c r="KE647" s="46"/>
      <c r="KF647" s="46"/>
      <c r="KG647" s="46"/>
      <c r="KH647" s="46"/>
      <c r="KI647" s="46"/>
      <c r="KJ647" s="46"/>
      <c r="KK647" s="46"/>
      <c r="KL647" s="46"/>
      <c r="KM647" s="46"/>
      <c r="KN647" s="46"/>
      <c r="KO647" s="46"/>
      <c r="KP647" s="234"/>
    </row>
    <row r="648" spans="1:302" s="52" customFormat="1" ht="51.75" thickBot="1" x14ac:dyDescent="0.3">
      <c r="A648" s="416"/>
      <c r="B648" s="417" t="s">
        <v>2623</v>
      </c>
      <c r="C648" s="419">
        <v>12150127</v>
      </c>
      <c r="D648" s="420">
        <v>41435</v>
      </c>
      <c r="E648" s="420">
        <v>41435</v>
      </c>
      <c r="F648" s="420">
        <v>42360</v>
      </c>
      <c r="G648" s="417">
        <v>-7777</v>
      </c>
      <c r="H648" s="417" t="s">
        <v>611</v>
      </c>
      <c r="I648" s="417" t="s">
        <v>2624</v>
      </c>
      <c r="J648" s="417"/>
      <c r="K648" s="417" t="s">
        <v>142</v>
      </c>
      <c r="L648" s="417" t="s">
        <v>1154</v>
      </c>
      <c r="M648" s="417" t="s">
        <v>539</v>
      </c>
      <c r="N648" s="417" t="s">
        <v>74</v>
      </c>
      <c r="O648" s="417" t="s">
        <v>3875</v>
      </c>
      <c r="P648" s="418">
        <v>39712</v>
      </c>
      <c r="Q648" s="417" t="s">
        <v>559</v>
      </c>
      <c r="R648" s="417" t="s">
        <v>658</v>
      </c>
      <c r="S648" s="759" t="s">
        <v>1929</v>
      </c>
      <c r="T648" s="417" t="s">
        <v>1861</v>
      </c>
      <c r="U648" s="417">
        <v>-7777</v>
      </c>
      <c r="V648" s="417">
        <v>-7777</v>
      </c>
      <c r="W648" s="417">
        <v>-7777</v>
      </c>
      <c r="X648" s="417">
        <v>-7777</v>
      </c>
      <c r="Y648" s="483" t="s">
        <v>1861</v>
      </c>
      <c r="Z648" s="483" t="s">
        <v>1861</v>
      </c>
      <c r="AA648" s="483" t="s">
        <v>1861</v>
      </c>
      <c r="AB648" s="483" t="s">
        <v>1861</v>
      </c>
      <c r="AC648" s="483" t="s">
        <v>1861</v>
      </c>
      <c r="AD648" s="483" t="s">
        <v>1861</v>
      </c>
      <c r="AE648" s="483" t="s">
        <v>1861</v>
      </c>
      <c r="AF648" s="417" t="s">
        <v>687</v>
      </c>
      <c r="AG648" s="760"/>
      <c r="AH648" s="760"/>
      <c r="AI648" s="417">
        <v>22.35</v>
      </c>
      <c r="AJ648" s="417" t="s">
        <v>3878</v>
      </c>
      <c r="AK648" s="417" t="s">
        <v>3879</v>
      </c>
      <c r="AL648" s="417">
        <v>43</v>
      </c>
      <c r="AM648" s="417">
        <v>37</v>
      </c>
      <c r="AN648" s="1126">
        <v>26.2</v>
      </c>
      <c r="AO648" s="417">
        <v>24</v>
      </c>
      <c r="AP648" s="417">
        <v>41</v>
      </c>
      <c r="AQ648" s="417">
        <v>14.8</v>
      </c>
      <c r="AR648" s="417">
        <f t="shared" si="44"/>
        <v>43.623944444444447</v>
      </c>
      <c r="AS648" s="417">
        <f t="shared" si="46"/>
        <v>24.687444444444445</v>
      </c>
      <c r="AT648" s="417" t="s">
        <v>34</v>
      </c>
      <c r="AU648" s="760"/>
      <c r="AV648" s="1241"/>
      <c r="AW648" s="1300"/>
      <c r="AX648" s="1241"/>
      <c r="AY648" s="1300"/>
      <c r="AZ648" s="1241"/>
      <c r="BA648" s="1300"/>
      <c r="BB648" s="1241"/>
      <c r="BC648" s="1300"/>
      <c r="BD648" s="1241"/>
      <c r="BE648" s="1300"/>
      <c r="BF648" s="760"/>
      <c r="BG648" s="513"/>
      <c r="BH648" s="735"/>
      <c r="BI648" s="46"/>
      <c r="BJ648" s="46"/>
      <c r="BK648" s="46"/>
      <c r="BL648" s="46"/>
      <c r="BM648" s="46"/>
      <c r="BN648" s="46"/>
      <c r="BO648" s="46"/>
      <c r="BP648" s="46"/>
      <c r="BQ648" s="46"/>
      <c r="BR648" s="46"/>
      <c r="BS648" s="46"/>
      <c r="BT648" s="46"/>
      <c r="BU648" s="46"/>
      <c r="BV648" s="46"/>
      <c r="BW648" s="46"/>
      <c r="BX648" s="46"/>
      <c r="BY648" s="46"/>
      <c r="BZ648" s="46"/>
      <c r="CA648" s="46"/>
      <c r="CB648" s="46"/>
      <c r="CC648" s="46"/>
      <c r="CD648" s="46"/>
      <c r="CE648" s="46"/>
      <c r="CF648" s="46"/>
      <c r="CG648" s="46"/>
      <c r="CH648" s="46"/>
      <c r="CI648" s="46"/>
      <c r="CJ648" s="46"/>
      <c r="CK648" s="46"/>
      <c r="CL648" s="46"/>
      <c r="CM648" s="46"/>
      <c r="CN648" s="46"/>
      <c r="CO648" s="46"/>
      <c r="CP648" s="46"/>
      <c r="CQ648" s="46"/>
      <c r="CR648" s="46"/>
      <c r="CS648" s="46"/>
      <c r="CT648" s="46"/>
      <c r="CU648" s="46"/>
      <c r="CV648" s="46"/>
      <c r="CW648" s="46"/>
      <c r="CX648" s="46"/>
      <c r="CY648" s="46"/>
      <c r="CZ648" s="46"/>
      <c r="DA648" s="46"/>
      <c r="DB648" s="46"/>
      <c r="DC648" s="46"/>
      <c r="DD648" s="46"/>
      <c r="DE648" s="46"/>
      <c r="DF648" s="46"/>
      <c r="DG648" s="46"/>
      <c r="DH648" s="46"/>
      <c r="DI648" s="46"/>
      <c r="DJ648" s="46"/>
      <c r="DK648" s="46"/>
      <c r="DL648" s="46"/>
      <c r="DM648" s="46"/>
      <c r="DN648" s="46"/>
      <c r="DO648" s="46"/>
      <c r="DP648" s="46"/>
      <c r="DQ648" s="46"/>
      <c r="DR648" s="46"/>
      <c r="DS648" s="46"/>
      <c r="DT648" s="46"/>
      <c r="DU648" s="46"/>
      <c r="DV648" s="46"/>
      <c r="DW648" s="46"/>
      <c r="DX648" s="46"/>
      <c r="DY648" s="46"/>
      <c r="DZ648" s="46"/>
      <c r="EA648" s="46"/>
      <c r="EB648" s="46"/>
      <c r="EC648" s="46"/>
      <c r="ED648" s="46"/>
      <c r="EE648" s="46"/>
      <c r="EF648" s="46"/>
      <c r="EG648" s="46"/>
      <c r="EH648" s="46"/>
      <c r="EI648" s="46"/>
      <c r="EJ648" s="46"/>
      <c r="EK648" s="46"/>
      <c r="EL648" s="46"/>
      <c r="EM648" s="46"/>
      <c r="EN648" s="46"/>
      <c r="EO648" s="46"/>
      <c r="EP648" s="46"/>
      <c r="EQ648" s="46"/>
      <c r="ER648" s="46"/>
      <c r="ES648" s="46"/>
      <c r="ET648" s="46"/>
      <c r="EU648" s="46"/>
      <c r="EV648" s="46"/>
      <c r="EW648" s="46"/>
      <c r="EX648" s="46"/>
      <c r="EY648" s="46"/>
      <c r="EZ648" s="46"/>
      <c r="FA648" s="46"/>
      <c r="FB648" s="46"/>
      <c r="FC648" s="46"/>
      <c r="FD648" s="46"/>
      <c r="FE648" s="46"/>
      <c r="FF648" s="46"/>
      <c r="FG648" s="46"/>
      <c r="FH648" s="46"/>
      <c r="FI648" s="46"/>
      <c r="FJ648" s="46"/>
      <c r="FK648" s="46"/>
      <c r="FL648" s="46"/>
      <c r="FM648" s="46"/>
      <c r="FN648" s="46"/>
      <c r="FO648" s="46"/>
      <c r="FP648" s="46"/>
      <c r="FQ648" s="46"/>
      <c r="FR648" s="46"/>
      <c r="FS648" s="46"/>
      <c r="FT648" s="46"/>
      <c r="FU648" s="46"/>
      <c r="FV648" s="46"/>
      <c r="FW648" s="46"/>
      <c r="FX648" s="46"/>
      <c r="FY648" s="46"/>
      <c r="FZ648" s="46"/>
      <c r="GA648" s="46"/>
      <c r="GB648" s="46"/>
      <c r="GC648" s="46"/>
      <c r="GD648" s="46"/>
      <c r="GE648" s="46"/>
      <c r="GF648" s="46"/>
      <c r="GG648" s="46"/>
      <c r="GH648" s="46"/>
      <c r="GI648" s="46"/>
      <c r="GJ648" s="46"/>
      <c r="GK648" s="46"/>
      <c r="GL648" s="46"/>
      <c r="GM648" s="46"/>
      <c r="GN648" s="46"/>
      <c r="GO648" s="46"/>
      <c r="GP648" s="46"/>
      <c r="GQ648" s="46"/>
      <c r="GR648" s="46"/>
      <c r="GS648" s="46"/>
      <c r="GT648" s="46"/>
      <c r="GU648" s="46"/>
      <c r="GV648" s="46"/>
      <c r="GW648" s="46"/>
      <c r="GX648" s="46"/>
      <c r="GY648" s="46"/>
      <c r="GZ648" s="46"/>
      <c r="HA648" s="46"/>
      <c r="HB648" s="46"/>
      <c r="HC648" s="46"/>
      <c r="HD648" s="46"/>
      <c r="HE648" s="46"/>
      <c r="HF648" s="46"/>
      <c r="HG648" s="46"/>
      <c r="HH648" s="46"/>
      <c r="HI648" s="46"/>
      <c r="HJ648" s="46"/>
      <c r="HK648" s="46"/>
      <c r="HL648" s="46"/>
      <c r="HM648" s="46"/>
      <c r="HN648" s="46"/>
      <c r="HO648" s="46"/>
      <c r="HP648" s="46"/>
      <c r="HQ648" s="46"/>
      <c r="HR648" s="46"/>
      <c r="HS648" s="46"/>
      <c r="HT648" s="46"/>
      <c r="HU648" s="46"/>
      <c r="HV648" s="46"/>
      <c r="HW648" s="46"/>
      <c r="HX648" s="46"/>
      <c r="HY648" s="46"/>
      <c r="HZ648" s="46"/>
      <c r="IA648" s="46"/>
      <c r="IB648" s="46"/>
      <c r="IC648" s="46"/>
      <c r="ID648" s="46"/>
      <c r="IE648" s="46"/>
      <c r="IF648" s="46"/>
      <c r="IG648" s="46"/>
      <c r="IH648" s="46"/>
      <c r="II648" s="46"/>
      <c r="IJ648" s="46"/>
      <c r="IK648" s="46"/>
      <c r="IL648" s="46"/>
      <c r="IM648" s="46"/>
      <c r="IN648" s="46"/>
      <c r="IO648" s="46"/>
      <c r="IP648" s="46"/>
      <c r="IQ648" s="46"/>
      <c r="IR648" s="46"/>
      <c r="IS648" s="46"/>
      <c r="IT648" s="46"/>
      <c r="IU648" s="46"/>
      <c r="IV648" s="46"/>
      <c r="IW648" s="46"/>
      <c r="IX648" s="46"/>
      <c r="IY648" s="46"/>
      <c r="IZ648" s="46"/>
      <c r="JA648" s="46"/>
      <c r="JB648" s="46"/>
      <c r="JC648" s="46"/>
      <c r="JD648" s="46"/>
      <c r="JE648" s="46"/>
      <c r="JF648" s="46"/>
      <c r="JG648" s="46"/>
      <c r="JH648" s="46"/>
      <c r="JI648" s="46"/>
      <c r="JJ648" s="46"/>
      <c r="JK648" s="46"/>
      <c r="JL648" s="46"/>
      <c r="JM648" s="46"/>
      <c r="JN648" s="46"/>
      <c r="JO648" s="46"/>
      <c r="JP648" s="46"/>
      <c r="JQ648" s="46"/>
      <c r="JR648" s="46"/>
      <c r="JS648" s="46"/>
      <c r="JT648" s="46"/>
      <c r="JU648" s="46"/>
      <c r="JV648" s="46"/>
      <c r="JW648" s="46"/>
      <c r="JX648" s="46"/>
      <c r="JY648" s="46"/>
      <c r="JZ648" s="46"/>
      <c r="KA648" s="46"/>
      <c r="KB648" s="46"/>
      <c r="KC648" s="46"/>
      <c r="KD648" s="46"/>
      <c r="KE648" s="46"/>
      <c r="KF648" s="46"/>
      <c r="KG648" s="46"/>
      <c r="KH648" s="46"/>
      <c r="KI648" s="46"/>
      <c r="KJ648" s="46"/>
      <c r="KK648" s="46"/>
      <c r="KL648" s="46"/>
      <c r="KM648" s="46"/>
      <c r="KN648" s="46"/>
      <c r="KO648" s="46"/>
      <c r="KP648" s="234"/>
    </row>
    <row r="649" spans="1:302" s="52" customFormat="1" ht="25.5" x14ac:dyDescent="0.25">
      <c r="A649" s="170">
        <v>194</v>
      </c>
      <c r="B649" s="170" t="s">
        <v>2625</v>
      </c>
      <c r="C649" s="176">
        <v>12150128</v>
      </c>
      <c r="D649" s="186">
        <v>41542</v>
      </c>
      <c r="E649" s="186">
        <v>41542</v>
      </c>
      <c r="F649" s="186">
        <v>42360</v>
      </c>
      <c r="G649" s="170">
        <v>-7777</v>
      </c>
      <c r="H649" s="170" t="s">
        <v>611</v>
      </c>
      <c r="I649" s="170" t="s">
        <v>1467</v>
      </c>
      <c r="J649" s="170"/>
      <c r="K649" s="170" t="s">
        <v>142</v>
      </c>
      <c r="L649" s="170" t="s">
        <v>485</v>
      </c>
      <c r="M649" s="170" t="s">
        <v>74</v>
      </c>
      <c r="N649" s="170" t="s">
        <v>74</v>
      </c>
      <c r="O649" s="170" t="s">
        <v>2626</v>
      </c>
      <c r="P649" s="175">
        <v>87597</v>
      </c>
      <c r="Q649" s="170" t="s">
        <v>559</v>
      </c>
      <c r="R649" s="170" t="s">
        <v>658</v>
      </c>
      <c r="S649" s="756" t="s">
        <v>2627</v>
      </c>
      <c r="T649" s="146">
        <v>13.51</v>
      </c>
      <c r="U649" s="170">
        <v>-7777</v>
      </c>
      <c r="V649" s="170">
        <v>-7777</v>
      </c>
      <c r="W649" s="170">
        <v>-7777</v>
      </c>
      <c r="X649" s="170">
        <v>-7777</v>
      </c>
      <c r="Y649" s="146">
        <v>275</v>
      </c>
      <c r="Z649" s="170">
        <v>26.6</v>
      </c>
      <c r="AA649" s="170">
        <v>7306.8</v>
      </c>
      <c r="AB649" s="170">
        <v>0.65</v>
      </c>
      <c r="AC649" s="170">
        <v>4750</v>
      </c>
      <c r="AD649" s="170">
        <v>-9999</v>
      </c>
      <c r="AE649" s="170">
        <v>1170</v>
      </c>
      <c r="AF649" s="170" t="s">
        <v>686</v>
      </c>
      <c r="AG649" s="757"/>
      <c r="AH649" s="757"/>
      <c r="AI649" s="170">
        <v>54.4</v>
      </c>
      <c r="AJ649" s="170" t="s">
        <v>3880</v>
      </c>
      <c r="AK649" s="170" t="s">
        <v>3881</v>
      </c>
      <c r="AL649" s="170">
        <v>43</v>
      </c>
      <c r="AM649" s="170">
        <v>25</v>
      </c>
      <c r="AN649" s="1118">
        <v>21.3</v>
      </c>
      <c r="AO649" s="170">
        <v>24</v>
      </c>
      <c r="AP649" s="170">
        <v>32</v>
      </c>
      <c r="AQ649" s="170">
        <v>5.2</v>
      </c>
      <c r="AR649" s="170">
        <f t="shared" si="44"/>
        <v>43.422583333333328</v>
      </c>
      <c r="AS649" s="170">
        <f t="shared" si="46"/>
        <v>24.53477777777778</v>
      </c>
      <c r="AT649" s="170" t="s">
        <v>34</v>
      </c>
      <c r="AU649" s="757"/>
      <c r="AV649" s="1235"/>
      <c r="AW649" s="1294"/>
      <c r="AX649" s="1235"/>
      <c r="AY649" s="1294"/>
      <c r="AZ649" s="1235"/>
      <c r="BA649" s="1294"/>
      <c r="BB649" s="1235"/>
      <c r="BC649" s="1294"/>
      <c r="BD649" s="1235"/>
      <c r="BE649" s="1294"/>
      <c r="BF649" s="757"/>
      <c r="BG649" s="148"/>
      <c r="BH649" s="230"/>
      <c r="BI649" s="46"/>
      <c r="BJ649" s="46"/>
      <c r="BK649" s="46"/>
      <c r="BL649" s="46"/>
      <c r="BM649" s="46"/>
      <c r="BN649" s="46"/>
      <c r="BO649" s="46"/>
      <c r="BP649" s="46"/>
      <c r="BQ649" s="46"/>
      <c r="BR649" s="46"/>
      <c r="BS649" s="46"/>
      <c r="BT649" s="46"/>
      <c r="BU649" s="46"/>
      <c r="BV649" s="46"/>
      <c r="BW649" s="46"/>
      <c r="BX649" s="46"/>
      <c r="BY649" s="46"/>
      <c r="BZ649" s="46"/>
      <c r="CA649" s="46"/>
      <c r="CB649" s="46"/>
      <c r="CC649" s="46"/>
      <c r="CD649" s="46"/>
      <c r="CE649" s="46"/>
      <c r="CF649" s="46"/>
      <c r="CG649" s="46"/>
      <c r="CH649" s="46"/>
      <c r="CI649" s="46"/>
      <c r="CJ649" s="46"/>
      <c r="CK649" s="46"/>
      <c r="CL649" s="46"/>
      <c r="CM649" s="46"/>
      <c r="CN649" s="46"/>
      <c r="CO649" s="46"/>
      <c r="CP649" s="46"/>
      <c r="CQ649" s="46"/>
      <c r="CR649" s="46"/>
      <c r="CS649" s="46"/>
      <c r="CT649" s="46"/>
      <c r="CU649" s="46"/>
      <c r="CV649" s="46"/>
      <c r="CW649" s="46"/>
      <c r="CX649" s="46"/>
      <c r="CY649" s="46"/>
      <c r="CZ649" s="46"/>
      <c r="DA649" s="46"/>
      <c r="DB649" s="46"/>
      <c r="DC649" s="46"/>
      <c r="DD649" s="46"/>
      <c r="DE649" s="46"/>
      <c r="DF649" s="46"/>
      <c r="DG649" s="46"/>
      <c r="DH649" s="46"/>
      <c r="DI649" s="46"/>
      <c r="DJ649" s="46"/>
      <c r="DK649" s="46"/>
      <c r="DL649" s="46"/>
      <c r="DM649" s="46"/>
      <c r="DN649" s="46"/>
      <c r="DO649" s="46"/>
      <c r="DP649" s="46"/>
      <c r="DQ649" s="46"/>
      <c r="DR649" s="46"/>
      <c r="DS649" s="46"/>
      <c r="DT649" s="46"/>
      <c r="DU649" s="46"/>
      <c r="DV649" s="46"/>
      <c r="DW649" s="46"/>
      <c r="DX649" s="46"/>
      <c r="DY649" s="46"/>
      <c r="DZ649" s="46"/>
      <c r="EA649" s="46"/>
      <c r="EB649" s="46"/>
      <c r="EC649" s="46"/>
      <c r="ED649" s="46"/>
      <c r="EE649" s="46"/>
      <c r="EF649" s="46"/>
      <c r="EG649" s="46"/>
      <c r="EH649" s="46"/>
      <c r="EI649" s="46"/>
      <c r="EJ649" s="46"/>
      <c r="EK649" s="46"/>
      <c r="EL649" s="46"/>
      <c r="EM649" s="46"/>
      <c r="EN649" s="46"/>
      <c r="EO649" s="46"/>
      <c r="EP649" s="46"/>
      <c r="EQ649" s="46"/>
      <c r="ER649" s="46"/>
      <c r="ES649" s="46"/>
      <c r="ET649" s="46"/>
      <c r="EU649" s="46"/>
      <c r="EV649" s="46"/>
      <c r="EW649" s="46"/>
      <c r="EX649" s="46"/>
      <c r="EY649" s="46"/>
      <c r="EZ649" s="46"/>
      <c r="FA649" s="46"/>
      <c r="FB649" s="46"/>
      <c r="FC649" s="46"/>
      <c r="FD649" s="46"/>
      <c r="FE649" s="46"/>
      <c r="FF649" s="46"/>
      <c r="FG649" s="46"/>
      <c r="FH649" s="46"/>
      <c r="FI649" s="46"/>
      <c r="FJ649" s="46"/>
      <c r="FK649" s="46"/>
      <c r="FL649" s="46"/>
      <c r="FM649" s="46"/>
      <c r="FN649" s="46"/>
      <c r="FO649" s="46"/>
      <c r="FP649" s="46"/>
      <c r="FQ649" s="46"/>
      <c r="FR649" s="46"/>
      <c r="FS649" s="46"/>
      <c r="FT649" s="46"/>
      <c r="FU649" s="46"/>
      <c r="FV649" s="46"/>
      <c r="FW649" s="46"/>
      <c r="FX649" s="46"/>
      <c r="FY649" s="46"/>
      <c r="FZ649" s="46"/>
      <c r="GA649" s="46"/>
      <c r="GB649" s="46"/>
      <c r="GC649" s="46"/>
      <c r="GD649" s="46"/>
      <c r="GE649" s="46"/>
      <c r="GF649" s="46"/>
      <c r="GG649" s="46"/>
      <c r="GH649" s="46"/>
      <c r="GI649" s="46"/>
      <c r="GJ649" s="46"/>
      <c r="GK649" s="46"/>
      <c r="GL649" s="46"/>
      <c r="GM649" s="46"/>
      <c r="GN649" s="46"/>
      <c r="GO649" s="46"/>
      <c r="GP649" s="46"/>
      <c r="GQ649" s="46"/>
      <c r="GR649" s="46"/>
      <c r="GS649" s="46"/>
      <c r="GT649" s="46"/>
      <c r="GU649" s="46"/>
      <c r="GV649" s="46"/>
      <c r="GW649" s="46"/>
      <c r="GX649" s="46"/>
      <c r="GY649" s="46"/>
      <c r="GZ649" s="46"/>
      <c r="HA649" s="46"/>
      <c r="HB649" s="46"/>
      <c r="HC649" s="46"/>
      <c r="HD649" s="46"/>
      <c r="HE649" s="46"/>
      <c r="HF649" s="46"/>
      <c r="HG649" s="46"/>
      <c r="HH649" s="46"/>
      <c r="HI649" s="46"/>
      <c r="HJ649" s="46"/>
      <c r="HK649" s="46"/>
      <c r="HL649" s="46"/>
      <c r="HM649" s="46"/>
      <c r="HN649" s="46"/>
      <c r="HO649" s="46"/>
      <c r="HP649" s="46"/>
      <c r="HQ649" s="46"/>
      <c r="HR649" s="46"/>
      <c r="HS649" s="46"/>
      <c r="HT649" s="46"/>
      <c r="HU649" s="46"/>
      <c r="HV649" s="46"/>
      <c r="HW649" s="46"/>
      <c r="HX649" s="46"/>
      <c r="HY649" s="46"/>
      <c r="HZ649" s="46"/>
      <c r="IA649" s="46"/>
      <c r="IB649" s="46"/>
      <c r="IC649" s="46"/>
      <c r="ID649" s="46"/>
      <c r="IE649" s="46"/>
      <c r="IF649" s="46"/>
      <c r="IG649" s="46"/>
      <c r="IH649" s="46"/>
      <c r="II649" s="46"/>
      <c r="IJ649" s="46"/>
      <c r="IK649" s="46"/>
      <c r="IL649" s="46"/>
      <c r="IM649" s="46"/>
      <c r="IN649" s="46"/>
      <c r="IO649" s="46"/>
      <c r="IP649" s="46"/>
      <c r="IQ649" s="46"/>
      <c r="IR649" s="46"/>
      <c r="IS649" s="46"/>
      <c r="IT649" s="46"/>
      <c r="IU649" s="46"/>
      <c r="IV649" s="46"/>
      <c r="IW649" s="46"/>
      <c r="IX649" s="46"/>
      <c r="IY649" s="46"/>
      <c r="IZ649" s="46"/>
      <c r="JA649" s="46"/>
      <c r="JB649" s="46"/>
      <c r="JC649" s="46"/>
      <c r="JD649" s="46"/>
      <c r="JE649" s="46"/>
      <c r="JF649" s="46"/>
      <c r="JG649" s="46"/>
      <c r="JH649" s="46"/>
      <c r="JI649" s="46"/>
      <c r="JJ649" s="46"/>
      <c r="JK649" s="46"/>
      <c r="JL649" s="46"/>
      <c r="JM649" s="46"/>
      <c r="JN649" s="46"/>
      <c r="JO649" s="46"/>
      <c r="JP649" s="46"/>
      <c r="JQ649" s="46"/>
      <c r="JR649" s="46"/>
      <c r="JS649" s="46"/>
      <c r="JT649" s="46"/>
      <c r="JU649" s="46"/>
      <c r="JV649" s="46"/>
      <c r="JW649" s="46"/>
      <c r="JX649" s="46"/>
      <c r="JY649" s="46"/>
      <c r="JZ649" s="46"/>
      <c r="KA649" s="46"/>
      <c r="KB649" s="46"/>
      <c r="KC649" s="46"/>
      <c r="KD649" s="46"/>
      <c r="KE649" s="46"/>
      <c r="KF649" s="46"/>
      <c r="KG649" s="46"/>
      <c r="KH649" s="46"/>
      <c r="KI649" s="46"/>
      <c r="KJ649" s="46"/>
      <c r="KK649" s="46"/>
      <c r="KL649" s="46"/>
      <c r="KM649" s="46"/>
      <c r="KN649" s="46"/>
      <c r="KO649" s="46"/>
      <c r="KP649" s="234"/>
    </row>
    <row r="650" spans="1:302" s="52" customFormat="1" ht="26.25" thickBot="1" x14ac:dyDescent="0.3">
      <c r="A650" s="169"/>
      <c r="B650" s="169" t="s">
        <v>2625</v>
      </c>
      <c r="C650" s="159">
        <v>12150128</v>
      </c>
      <c r="D650" s="113">
        <v>41542</v>
      </c>
      <c r="E650" s="113">
        <v>41542</v>
      </c>
      <c r="F650" s="113">
        <v>42360</v>
      </c>
      <c r="G650" s="169">
        <v>-7777</v>
      </c>
      <c r="H650" s="169" t="s">
        <v>611</v>
      </c>
      <c r="I650" s="169" t="s">
        <v>1467</v>
      </c>
      <c r="J650" s="169"/>
      <c r="K650" s="169" t="s">
        <v>142</v>
      </c>
      <c r="L650" s="169" t="s">
        <v>485</v>
      </c>
      <c r="M650" s="169" t="s">
        <v>74</v>
      </c>
      <c r="N650" s="169" t="s">
        <v>74</v>
      </c>
      <c r="O650" s="169" t="s">
        <v>2626</v>
      </c>
      <c r="P650" s="112">
        <v>87597</v>
      </c>
      <c r="Q650" s="169" t="s">
        <v>559</v>
      </c>
      <c r="R650" s="169" t="s">
        <v>658</v>
      </c>
      <c r="S650" s="736" t="s">
        <v>2627</v>
      </c>
      <c r="T650" s="169" t="s">
        <v>1861</v>
      </c>
      <c r="U650" s="169">
        <v>-7777</v>
      </c>
      <c r="V650" s="169">
        <v>-7777</v>
      </c>
      <c r="W650" s="169">
        <v>-7777</v>
      </c>
      <c r="X650" s="169">
        <v>-7777</v>
      </c>
      <c r="Y650" s="188" t="s">
        <v>1861</v>
      </c>
      <c r="Z650" s="188" t="s">
        <v>1861</v>
      </c>
      <c r="AA650" s="188" t="s">
        <v>1861</v>
      </c>
      <c r="AB650" s="188" t="s">
        <v>1861</v>
      </c>
      <c r="AC650" s="188" t="s">
        <v>1861</v>
      </c>
      <c r="AD650" s="188" t="s">
        <v>1861</v>
      </c>
      <c r="AE650" s="188" t="s">
        <v>1861</v>
      </c>
      <c r="AF650" s="169" t="s">
        <v>687</v>
      </c>
      <c r="AG650" s="737"/>
      <c r="AH650" s="737"/>
      <c r="AI650" s="169">
        <v>55.68</v>
      </c>
      <c r="AJ650" s="169" t="s">
        <v>3882</v>
      </c>
      <c r="AK650" s="169" t="s">
        <v>3883</v>
      </c>
      <c r="AL650" s="169">
        <v>43</v>
      </c>
      <c r="AM650" s="169">
        <v>25</v>
      </c>
      <c r="AN650" s="1110">
        <v>14.2</v>
      </c>
      <c r="AO650" s="169">
        <v>24</v>
      </c>
      <c r="AP650" s="169">
        <v>31</v>
      </c>
      <c r="AQ650" s="169">
        <v>57.9</v>
      </c>
      <c r="AR650" s="169">
        <f>AL650+AM650/60+AN650/3600</f>
        <v>43.420611111111107</v>
      </c>
      <c r="AS650" s="169">
        <f>AO650+AP650/60+AQ650/3600</f>
        <v>24.53275</v>
      </c>
      <c r="AT650" s="169" t="s">
        <v>34</v>
      </c>
      <c r="AU650" s="737"/>
      <c r="AV650" s="1242"/>
      <c r="AW650" s="1301"/>
      <c r="AX650" s="1242"/>
      <c r="AY650" s="1301"/>
      <c r="AZ650" s="1242"/>
      <c r="BA650" s="1301"/>
      <c r="BB650" s="1242"/>
      <c r="BC650" s="1301"/>
      <c r="BD650" s="1242"/>
      <c r="BE650" s="1301"/>
      <c r="BF650" s="737"/>
      <c r="BG650" s="158"/>
      <c r="BH650" s="230"/>
      <c r="BI650" s="46"/>
      <c r="BJ650" s="46"/>
      <c r="BK650" s="46"/>
      <c r="BL650" s="46"/>
      <c r="BM650" s="46"/>
      <c r="BN650" s="46"/>
      <c r="BO650" s="46"/>
      <c r="BP650" s="46"/>
      <c r="BQ650" s="46"/>
      <c r="BR650" s="46"/>
      <c r="BS650" s="46"/>
      <c r="BT650" s="46"/>
      <c r="BU650" s="46"/>
      <c r="BV650" s="46"/>
      <c r="BW650" s="46"/>
      <c r="BX650" s="46"/>
      <c r="BY650" s="46"/>
      <c r="BZ650" s="46"/>
      <c r="CA650" s="46"/>
      <c r="CB650" s="46"/>
      <c r="CC650" s="46"/>
      <c r="CD650" s="46"/>
      <c r="CE650" s="46"/>
      <c r="CF650" s="46"/>
      <c r="CG650" s="46"/>
      <c r="CH650" s="46"/>
      <c r="CI650" s="46"/>
      <c r="CJ650" s="46"/>
      <c r="CK650" s="46"/>
      <c r="CL650" s="46"/>
      <c r="CM650" s="46"/>
      <c r="CN650" s="46"/>
      <c r="CO650" s="46"/>
      <c r="CP650" s="46"/>
      <c r="CQ650" s="46"/>
      <c r="CR650" s="46"/>
      <c r="CS650" s="46"/>
      <c r="CT650" s="46"/>
      <c r="CU650" s="46"/>
      <c r="CV650" s="46"/>
      <c r="CW650" s="46"/>
      <c r="CX650" s="46"/>
      <c r="CY650" s="46"/>
      <c r="CZ650" s="46"/>
      <c r="DA650" s="46"/>
      <c r="DB650" s="46"/>
      <c r="DC650" s="46"/>
      <c r="DD650" s="46"/>
      <c r="DE650" s="46"/>
      <c r="DF650" s="46"/>
      <c r="DG650" s="46"/>
      <c r="DH650" s="46"/>
      <c r="DI650" s="46"/>
      <c r="DJ650" s="46"/>
      <c r="DK650" s="46"/>
      <c r="DL650" s="46"/>
      <c r="DM650" s="46"/>
      <c r="DN650" s="46"/>
      <c r="DO650" s="46"/>
      <c r="DP650" s="46"/>
      <c r="DQ650" s="46"/>
      <c r="DR650" s="46"/>
      <c r="DS650" s="46"/>
      <c r="DT650" s="46"/>
      <c r="DU650" s="46"/>
      <c r="DV650" s="46"/>
      <c r="DW650" s="46"/>
      <c r="DX650" s="46"/>
      <c r="DY650" s="46"/>
      <c r="DZ650" s="46"/>
      <c r="EA650" s="46"/>
      <c r="EB650" s="46"/>
      <c r="EC650" s="46"/>
      <c r="ED650" s="46"/>
      <c r="EE650" s="46"/>
      <c r="EF650" s="46"/>
      <c r="EG650" s="46"/>
      <c r="EH650" s="46"/>
      <c r="EI650" s="46"/>
      <c r="EJ650" s="46"/>
      <c r="EK650" s="46"/>
      <c r="EL650" s="46"/>
      <c r="EM650" s="46"/>
      <c r="EN650" s="46"/>
      <c r="EO650" s="46"/>
      <c r="EP650" s="46"/>
      <c r="EQ650" s="46"/>
      <c r="ER650" s="46"/>
      <c r="ES650" s="46"/>
      <c r="ET650" s="46"/>
      <c r="EU650" s="46"/>
      <c r="EV650" s="46"/>
      <c r="EW650" s="46"/>
      <c r="EX650" s="46"/>
      <c r="EY650" s="46"/>
      <c r="EZ650" s="46"/>
      <c r="FA650" s="46"/>
      <c r="FB650" s="46"/>
      <c r="FC650" s="46"/>
      <c r="FD650" s="46"/>
      <c r="FE650" s="46"/>
      <c r="FF650" s="46"/>
      <c r="FG650" s="46"/>
      <c r="FH650" s="46"/>
      <c r="FI650" s="46"/>
      <c r="FJ650" s="46"/>
      <c r="FK650" s="46"/>
      <c r="FL650" s="46"/>
      <c r="FM650" s="46"/>
      <c r="FN650" s="46"/>
      <c r="FO650" s="46"/>
      <c r="FP650" s="46"/>
      <c r="FQ650" s="46"/>
      <c r="FR650" s="46"/>
      <c r="FS650" s="46"/>
      <c r="FT650" s="46"/>
      <c r="FU650" s="46"/>
      <c r="FV650" s="46"/>
      <c r="FW650" s="46"/>
      <c r="FX650" s="46"/>
      <c r="FY650" s="46"/>
      <c r="FZ650" s="46"/>
      <c r="GA650" s="46"/>
      <c r="GB650" s="46"/>
      <c r="GC650" s="46"/>
      <c r="GD650" s="46"/>
      <c r="GE650" s="46"/>
      <c r="GF650" s="46"/>
      <c r="GG650" s="46"/>
      <c r="GH650" s="46"/>
      <c r="GI650" s="46"/>
      <c r="GJ650" s="46"/>
      <c r="GK650" s="46"/>
      <c r="GL650" s="46"/>
      <c r="GM650" s="46"/>
      <c r="GN650" s="46"/>
      <c r="GO650" s="46"/>
      <c r="GP650" s="46"/>
      <c r="GQ650" s="46"/>
      <c r="GR650" s="46"/>
      <c r="GS650" s="46"/>
      <c r="GT650" s="46"/>
      <c r="GU650" s="46"/>
      <c r="GV650" s="46"/>
      <c r="GW650" s="46"/>
      <c r="GX650" s="46"/>
      <c r="GY650" s="46"/>
      <c r="GZ650" s="46"/>
      <c r="HA650" s="46"/>
      <c r="HB650" s="46"/>
      <c r="HC650" s="46"/>
      <c r="HD650" s="46"/>
      <c r="HE650" s="46"/>
      <c r="HF650" s="46"/>
      <c r="HG650" s="46"/>
      <c r="HH650" s="46"/>
      <c r="HI650" s="46"/>
      <c r="HJ650" s="46"/>
      <c r="HK650" s="46"/>
      <c r="HL650" s="46"/>
      <c r="HM650" s="46"/>
      <c r="HN650" s="46"/>
      <c r="HO650" s="46"/>
      <c r="HP650" s="46"/>
      <c r="HQ650" s="46"/>
      <c r="HR650" s="46"/>
      <c r="HS650" s="46"/>
      <c r="HT650" s="46"/>
      <c r="HU650" s="46"/>
      <c r="HV650" s="46"/>
      <c r="HW650" s="46"/>
      <c r="HX650" s="46"/>
      <c r="HY650" s="46"/>
      <c r="HZ650" s="46"/>
      <c r="IA650" s="46"/>
      <c r="IB650" s="46"/>
      <c r="IC650" s="46"/>
      <c r="ID650" s="46"/>
      <c r="IE650" s="46"/>
      <c r="IF650" s="46"/>
      <c r="IG650" s="46"/>
      <c r="IH650" s="46"/>
      <c r="II650" s="46"/>
      <c r="IJ650" s="46"/>
      <c r="IK650" s="46"/>
      <c r="IL650" s="46"/>
      <c r="IM650" s="46"/>
      <c r="IN650" s="46"/>
      <c r="IO650" s="46"/>
      <c r="IP650" s="46"/>
      <c r="IQ650" s="46"/>
      <c r="IR650" s="46"/>
      <c r="IS650" s="46"/>
      <c r="IT650" s="46"/>
      <c r="IU650" s="46"/>
      <c r="IV650" s="46"/>
      <c r="IW650" s="46"/>
      <c r="IX650" s="46"/>
      <c r="IY650" s="46"/>
      <c r="IZ650" s="46"/>
      <c r="JA650" s="46"/>
      <c r="JB650" s="46"/>
      <c r="JC650" s="46"/>
      <c r="JD650" s="46"/>
      <c r="JE650" s="46"/>
      <c r="JF650" s="46"/>
      <c r="JG650" s="46"/>
      <c r="JH650" s="46"/>
      <c r="JI650" s="46"/>
      <c r="JJ650" s="46"/>
      <c r="JK650" s="46"/>
      <c r="JL650" s="46"/>
      <c r="JM650" s="46"/>
      <c r="JN650" s="46"/>
      <c r="JO650" s="46"/>
      <c r="JP650" s="46"/>
      <c r="JQ650" s="46"/>
      <c r="JR650" s="46"/>
      <c r="JS650" s="46"/>
      <c r="JT650" s="46"/>
      <c r="JU650" s="46"/>
      <c r="JV650" s="46"/>
      <c r="JW650" s="46"/>
      <c r="JX650" s="46"/>
      <c r="JY650" s="46"/>
      <c r="JZ650" s="46"/>
      <c r="KA650" s="46"/>
      <c r="KB650" s="46"/>
      <c r="KC650" s="46"/>
      <c r="KD650" s="46"/>
      <c r="KE650" s="46"/>
      <c r="KF650" s="46"/>
      <c r="KG650" s="46"/>
      <c r="KH650" s="46"/>
      <c r="KI650" s="46"/>
      <c r="KJ650" s="46"/>
      <c r="KK650" s="46"/>
      <c r="KL650" s="46"/>
      <c r="KM650" s="46"/>
      <c r="KN650" s="46"/>
      <c r="KO650" s="46"/>
      <c r="KP650" s="234"/>
    </row>
    <row r="651" spans="1:302" s="52" customFormat="1" ht="25.5" x14ac:dyDescent="0.25">
      <c r="A651" s="424">
        <v>195</v>
      </c>
      <c r="B651" s="425" t="s">
        <v>2628</v>
      </c>
      <c r="C651" s="427">
        <v>12150129</v>
      </c>
      <c r="D651" s="428">
        <v>41543</v>
      </c>
      <c r="E651" s="428">
        <v>41543</v>
      </c>
      <c r="F651" s="428">
        <v>42360</v>
      </c>
      <c r="G651" s="425">
        <v>-7777</v>
      </c>
      <c r="H651" s="425" t="s">
        <v>1057</v>
      </c>
      <c r="I651" s="425" t="s">
        <v>702</v>
      </c>
      <c r="J651" s="425"/>
      <c r="K651" s="425" t="s">
        <v>71</v>
      </c>
      <c r="L651" s="425" t="s">
        <v>2629</v>
      </c>
      <c r="M651" s="425" t="s">
        <v>70</v>
      </c>
      <c r="N651" s="425" t="s">
        <v>70</v>
      </c>
      <c r="O651" s="425" t="s">
        <v>2630</v>
      </c>
      <c r="P651" s="426" t="s">
        <v>2631</v>
      </c>
      <c r="Q651" s="425" t="s">
        <v>559</v>
      </c>
      <c r="R651" s="425" t="s">
        <v>658</v>
      </c>
      <c r="S651" s="710" t="s">
        <v>2627</v>
      </c>
      <c r="T651" s="477">
        <v>11.29</v>
      </c>
      <c r="U651" s="425">
        <v>-7777</v>
      </c>
      <c r="V651" s="425">
        <v>-7777</v>
      </c>
      <c r="W651" s="425">
        <v>-7777</v>
      </c>
      <c r="X651" s="425">
        <v>-7777</v>
      </c>
      <c r="Y651" s="477">
        <v>143</v>
      </c>
      <c r="Z651" s="425">
        <v>33.49</v>
      </c>
      <c r="AA651" s="425">
        <v>4789</v>
      </c>
      <c r="AB651" s="425">
        <v>1.52</v>
      </c>
      <c r="AC651" s="425">
        <v>7280</v>
      </c>
      <c r="AD651" s="425">
        <v>-9999</v>
      </c>
      <c r="AE651" s="425">
        <v>3250</v>
      </c>
      <c r="AF651" s="425" t="s">
        <v>686</v>
      </c>
      <c r="AG651" s="758"/>
      <c r="AH651" s="758"/>
      <c r="AI651" s="425">
        <v>116.33</v>
      </c>
      <c r="AJ651" s="425" t="s">
        <v>3884</v>
      </c>
      <c r="AK651" s="425" t="s">
        <v>3885</v>
      </c>
      <c r="AL651" s="425">
        <v>43</v>
      </c>
      <c r="AM651" s="425">
        <v>12</v>
      </c>
      <c r="AN651" s="1125">
        <v>47.5</v>
      </c>
      <c r="AO651" s="425">
        <v>24</v>
      </c>
      <c r="AP651" s="425">
        <v>50</v>
      </c>
      <c r="AQ651" s="425">
        <v>44.6</v>
      </c>
      <c r="AR651" s="425">
        <f>AL651+AM651/60+AN651/3600</f>
        <v>43.213194444444447</v>
      </c>
      <c r="AS651" s="425">
        <f>AO651+AP651/60+AQ651/3600</f>
        <v>24.845722222222221</v>
      </c>
      <c r="AT651" s="425" t="s">
        <v>34</v>
      </c>
      <c r="AU651" s="758"/>
      <c r="AV651" s="1246"/>
      <c r="AW651" s="1305"/>
      <c r="AX651" s="1246"/>
      <c r="AY651" s="1305"/>
      <c r="AZ651" s="1246"/>
      <c r="BA651" s="1305"/>
      <c r="BB651" s="1246"/>
      <c r="BC651" s="1305"/>
      <c r="BD651" s="1246"/>
      <c r="BE651" s="1305"/>
      <c r="BF651" s="758"/>
      <c r="BG651" s="610"/>
      <c r="BH651" s="735"/>
      <c r="BI651" s="46"/>
      <c r="BJ651" s="46"/>
      <c r="BK651" s="46"/>
      <c r="BL651" s="46"/>
      <c r="BM651" s="46"/>
      <c r="BN651" s="46"/>
      <c r="BO651" s="46"/>
      <c r="BP651" s="46"/>
      <c r="BQ651" s="46"/>
      <c r="BR651" s="46"/>
      <c r="BS651" s="46"/>
      <c r="BT651" s="46"/>
      <c r="BU651" s="46"/>
      <c r="BV651" s="46"/>
      <c r="BW651" s="46"/>
      <c r="BX651" s="46"/>
      <c r="BY651" s="46"/>
      <c r="BZ651" s="46"/>
      <c r="CA651" s="46"/>
      <c r="CB651" s="46"/>
      <c r="CC651" s="46"/>
      <c r="CD651" s="46"/>
      <c r="CE651" s="46"/>
      <c r="CF651" s="46"/>
      <c r="CG651" s="46"/>
      <c r="CH651" s="46"/>
      <c r="CI651" s="46"/>
      <c r="CJ651" s="46"/>
      <c r="CK651" s="46"/>
      <c r="CL651" s="46"/>
      <c r="CM651" s="46"/>
      <c r="CN651" s="46"/>
      <c r="CO651" s="46"/>
      <c r="CP651" s="46"/>
      <c r="CQ651" s="46"/>
      <c r="CR651" s="46"/>
      <c r="CS651" s="46"/>
      <c r="CT651" s="46"/>
      <c r="CU651" s="46"/>
      <c r="CV651" s="46"/>
      <c r="CW651" s="46"/>
      <c r="CX651" s="46"/>
      <c r="CY651" s="46"/>
      <c r="CZ651" s="46"/>
      <c r="DA651" s="46"/>
      <c r="DB651" s="46"/>
      <c r="DC651" s="46"/>
      <c r="DD651" s="46"/>
      <c r="DE651" s="46"/>
      <c r="DF651" s="46"/>
      <c r="DG651" s="46"/>
      <c r="DH651" s="46"/>
      <c r="DI651" s="46"/>
      <c r="DJ651" s="46"/>
      <c r="DK651" s="46"/>
      <c r="DL651" s="46"/>
      <c r="DM651" s="46"/>
      <c r="DN651" s="46"/>
      <c r="DO651" s="46"/>
      <c r="DP651" s="46"/>
      <c r="DQ651" s="46"/>
      <c r="DR651" s="46"/>
      <c r="DS651" s="46"/>
      <c r="DT651" s="46"/>
      <c r="DU651" s="46"/>
      <c r="DV651" s="46"/>
      <c r="DW651" s="46"/>
      <c r="DX651" s="46"/>
      <c r="DY651" s="46"/>
      <c r="DZ651" s="46"/>
      <c r="EA651" s="46"/>
      <c r="EB651" s="46"/>
      <c r="EC651" s="46"/>
      <c r="ED651" s="46"/>
      <c r="EE651" s="46"/>
      <c r="EF651" s="46"/>
      <c r="EG651" s="46"/>
      <c r="EH651" s="46"/>
      <c r="EI651" s="46"/>
      <c r="EJ651" s="46"/>
      <c r="EK651" s="46"/>
      <c r="EL651" s="46"/>
      <c r="EM651" s="46"/>
      <c r="EN651" s="46"/>
      <c r="EO651" s="46"/>
      <c r="EP651" s="46"/>
      <c r="EQ651" s="46"/>
      <c r="ER651" s="46"/>
      <c r="ES651" s="46"/>
      <c r="ET651" s="46"/>
      <c r="EU651" s="46"/>
      <c r="EV651" s="46"/>
      <c r="EW651" s="46"/>
      <c r="EX651" s="46"/>
      <c r="EY651" s="46"/>
      <c r="EZ651" s="46"/>
      <c r="FA651" s="46"/>
      <c r="FB651" s="46"/>
      <c r="FC651" s="46"/>
      <c r="FD651" s="46"/>
      <c r="FE651" s="46"/>
      <c r="FF651" s="46"/>
      <c r="FG651" s="46"/>
      <c r="FH651" s="46"/>
      <c r="FI651" s="46"/>
      <c r="FJ651" s="46"/>
      <c r="FK651" s="46"/>
      <c r="FL651" s="46"/>
      <c r="FM651" s="46"/>
      <c r="FN651" s="46"/>
      <c r="FO651" s="46"/>
      <c r="FP651" s="46"/>
      <c r="FQ651" s="46"/>
      <c r="FR651" s="46"/>
      <c r="FS651" s="46"/>
      <c r="FT651" s="46"/>
      <c r="FU651" s="46"/>
      <c r="FV651" s="46"/>
      <c r="FW651" s="46"/>
      <c r="FX651" s="46"/>
      <c r="FY651" s="46"/>
      <c r="FZ651" s="46"/>
      <c r="GA651" s="46"/>
      <c r="GB651" s="46"/>
      <c r="GC651" s="46"/>
      <c r="GD651" s="46"/>
      <c r="GE651" s="46"/>
      <c r="GF651" s="46"/>
      <c r="GG651" s="46"/>
      <c r="GH651" s="46"/>
      <c r="GI651" s="46"/>
      <c r="GJ651" s="46"/>
      <c r="GK651" s="46"/>
      <c r="GL651" s="46"/>
      <c r="GM651" s="46"/>
      <c r="GN651" s="46"/>
      <c r="GO651" s="46"/>
      <c r="GP651" s="46"/>
      <c r="GQ651" s="46"/>
      <c r="GR651" s="46"/>
      <c r="GS651" s="46"/>
      <c r="GT651" s="46"/>
      <c r="GU651" s="46"/>
      <c r="GV651" s="46"/>
      <c r="GW651" s="46"/>
      <c r="GX651" s="46"/>
      <c r="GY651" s="46"/>
      <c r="GZ651" s="46"/>
      <c r="HA651" s="46"/>
      <c r="HB651" s="46"/>
      <c r="HC651" s="46"/>
      <c r="HD651" s="46"/>
      <c r="HE651" s="46"/>
      <c r="HF651" s="46"/>
      <c r="HG651" s="46"/>
      <c r="HH651" s="46"/>
      <c r="HI651" s="46"/>
      <c r="HJ651" s="46"/>
      <c r="HK651" s="46"/>
      <c r="HL651" s="46"/>
      <c r="HM651" s="46"/>
      <c r="HN651" s="46"/>
      <c r="HO651" s="46"/>
      <c r="HP651" s="46"/>
      <c r="HQ651" s="46"/>
      <c r="HR651" s="46"/>
      <c r="HS651" s="46"/>
      <c r="HT651" s="46"/>
      <c r="HU651" s="46"/>
      <c r="HV651" s="46"/>
      <c r="HW651" s="46"/>
      <c r="HX651" s="46"/>
      <c r="HY651" s="46"/>
      <c r="HZ651" s="46"/>
      <c r="IA651" s="46"/>
      <c r="IB651" s="46"/>
      <c r="IC651" s="46"/>
      <c r="ID651" s="46"/>
      <c r="IE651" s="46"/>
      <c r="IF651" s="46"/>
      <c r="IG651" s="46"/>
      <c r="IH651" s="46"/>
      <c r="II651" s="46"/>
      <c r="IJ651" s="46"/>
      <c r="IK651" s="46"/>
      <c r="IL651" s="46"/>
      <c r="IM651" s="46"/>
      <c r="IN651" s="46"/>
      <c r="IO651" s="46"/>
      <c r="IP651" s="46"/>
      <c r="IQ651" s="46"/>
      <c r="IR651" s="46"/>
      <c r="IS651" s="46"/>
      <c r="IT651" s="46"/>
      <c r="IU651" s="46"/>
      <c r="IV651" s="46"/>
      <c r="IW651" s="46"/>
      <c r="IX651" s="46"/>
      <c r="IY651" s="46"/>
      <c r="IZ651" s="46"/>
      <c r="JA651" s="46"/>
      <c r="JB651" s="46"/>
      <c r="JC651" s="46"/>
      <c r="JD651" s="46"/>
      <c r="JE651" s="46"/>
      <c r="JF651" s="46"/>
      <c r="JG651" s="46"/>
      <c r="JH651" s="46"/>
      <c r="JI651" s="46"/>
      <c r="JJ651" s="46"/>
      <c r="JK651" s="46"/>
      <c r="JL651" s="46"/>
      <c r="JM651" s="46"/>
      <c r="JN651" s="46"/>
      <c r="JO651" s="46"/>
      <c r="JP651" s="46"/>
      <c r="JQ651" s="46"/>
      <c r="JR651" s="46"/>
      <c r="JS651" s="46"/>
      <c r="JT651" s="46"/>
      <c r="JU651" s="46"/>
      <c r="JV651" s="46"/>
      <c r="JW651" s="46"/>
      <c r="JX651" s="46"/>
      <c r="JY651" s="46"/>
      <c r="JZ651" s="46"/>
      <c r="KA651" s="46"/>
      <c r="KB651" s="46"/>
      <c r="KC651" s="46"/>
      <c r="KD651" s="46"/>
      <c r="KE651" s="46"/>
      <c r="KF651" s="46"/>
      <c r="KG651" s="46"/>
      <c r="KH651" s="46"/>
      <c r="KI651" s="46"/>
      <c r="KJ651" s="46"/>
      <c r="KK651" s="46"/>
      <c r="KL651" s="46"/>
      <c r="KM651" s="46"/>
      <c r="KN651" s="46"/>
      <c r="KO651" s="46"/>
      <c r="KP651" s="234"/>
    </row>
    <row r="652" spans="1:302" s="52" customFormat="1" ht="26.25" thickBot="1" x14ac:dyDescent="0.3">
      <c r="A652" s="416"/>
      <c r="B652" s="417" t="s">
        <v>2628</v>
      </c>
      <c r="C652" s="419">
        <v>12150129</v>
      </c>
      <c r="D652" s="420">
        <v>41543</v>
      </c>
      <c r="E652" s="420">
        <v>41543</v>
      </c>
      <c r="F652" s="420">
        <v>42360</v>
      </c>
      <c r="G652" s="417">
        <v>-7777</v>
      </c>
      <c r="H652" s="417" t="s">
        <v>1057</v>
      </c>
      <c r="I652" s="417" t="s">
        <v>702</v>
      </c>
      <c r="J652" s="417"/>
      <c r="K652" s="417" t="s">
        <v>71</v>
      </c>
      <c r="L652" s="417" t="s">
        <v>2629</v>
      </c>
      <c r="M652" s="417" t="s">
        <v>70</v>
      </c>
      <c r="N652" s="417" t="s">
        <v>70</v>
      </c>
      <c r="O652" s="417" t="s">
        <v>2632</v>
      </c>
      <c r="P652" s="418" t="s">
        <v>2631</v>
      </c>
      <c r="Q652" s="417" t="s">
        <v>559</v>
      </c>
      <c r="R652" s="417" t="s">
        <v>658</v>
      </c>
      <c r="S652" s="759" t="s">
        <v>2627</v>
      </c>
      <c r="T652" s="417" t="s">
        <v>1861</v>
      </c>
      <c r="U652" s="417">
        <v>-7777</v>
      </c>
      <c r="V652" s="417">
        <v>-7777</v>
      </c>
      <c r="W652" s="417">
        <v>-7777</v>
      </c>
      <c r="X652" s="417">
        <v>-7777</v>
      </c>
      <c r="Y652" s="483" t="s">
        <v>1861</v>
      </c>
      <c r="Z652" s="483" t="s">
        <v>1861</v>
      </c>
      <c r="AA652" s="483" t="s">
        <v>1861</v>
      </c>
      <c r="AB652" s="483" t="s">
        <v>1861</v>
      </c>
      <c r="AC652" s="483" t="s">
        <v>1861</v>
      </c>
      <c r="AD652" s="483" t="s">
        <v>1861</v>
      </c>
      <c r="AE652" s="417"/>
      <c r="AF652" s="417" t="s">
        <v>687</v>
      </c>
      <c r="AG652" s="760"/>
      <c r="AH652" s="760"/>
      <c r="AI652" s="417">
        <v>114.5</v>
      </c>
      <c r="AJ652" s="417" t="s">
        <v>3886</v>
      </c>
      <c r="AK652" s="417" t="s">
        <v>3887</v>
      </c>
      <c r="AL652" s="417">
        <v>43</v>
      </c>
      <c r="AM652" s="417">
        <v>12</v>
      </c>
      <c r="AN652" s="1126">
        <v>48.1</v>
      </c>
      <c r="AO652" s="417">
        <v>24</v>
      </c>
      <c r="AP652" s="417">
        <v>50</v>
      </c>
      <c r="AQ652" s="417">
        <v>49.6</v>
      </c>
      <c r="AR652" s="417">
        <f>AL652+AM652/60+AN652/3600</f>
        <v>43.213361111111112</v>
      </c>
      <c r="AS652" s="417">
        <f>AO652+AP652/60+AQ652/3600</f>
        <v>24.847111111111111</v>
      </c>
      <c r="AT652" s="417" t="s">
        <v>34</v>
      </c>
      <c r="AU652" s="760"/>
      <c r="AV652" s="1241"/>
      <c r="AW652" s="1300"/>
      <c r="AX652" s="1241"/>
      <c r="AY652" s="1300"/>
      <c r="AZ652" s="1241"/>
      <c r="BA652" s="1300"/>
      <c r="BB652" s="1241"/>
      <c r="BC652" s="1300"/>
      <c r="BD652" s="1241"/>
      <c r="BE652" s="1300"/>
      <c r="BF652" s="760"/>
      <c r="BG652" s="513"/>
      <c r="BH652" s="735"/>
      <c r="BI652" s="46"/>
      <c r="BJ652" s="46"/>
      <c r="BK652" s="46"/>
      <c r="BL652" s="46"/>
      <c r="BM652" s="46"/>
      <c r="BN652" s="46"/>
      <c r="BO652" s="46"/>
      <c r="BP652" s="46"/>
      <c r="BQ652" s="46"/>
      <c r="BR652" s="46"/>
      <c r="BS652" s="46"/>
      <c r="BT652" s="46"/>
      <c r="BU652" s="46"/>
      <c r="BV652" s="46"/>
      <c r="BW652" s="46"/>
      <c r="BX652" s="46"/>
      <c r="BY652" s="46"/>
      <c r="BZ652" s="46"/>
      <c r="CA652" s="46"/>
      <c r="CB652" s="46"/>
      <c r="CC652" s="46"/>
      <c r="CD652" s="46"/>
      <c r="CE652" s="46"/>
      <c r="CF652" s="46"/>
      <c r="CG652" s="46"/>
      <c r="CH652" s="46"/>
      <c r="CI652" s="46"/>
      <c r="CJ652" s="46"/>
      <c r="CK652" s="46"/>
      <c r="CL652" s="46"/>
      <c r="CM652" s="46"/>
      <c r="CN652" s="46"/>
      <c r="CO652" s="46"/>
      <c r="CP652" s="46"/>
      <c r="CQ652" s="46"/>
      <c r="CR652" s="46"/>
      <c r="CS652" s="46"/>
      <c r="CT652" s="46"/>
      <c r="CU652" s="46"/>
      <c r="CV652" s="46"/>
      <c r="CW652" s="46"/>
      <c r="CX652" s="46"/>
      <c r="CY652" s="46"/>
      <c r="CZ652" s="46"/>
      <c r="DA652" s="46"/>
      <c r="DB652" s="46"/>
      <c r="DC652" s="46"/>
      <c r="DD652" s="46"/>
      <c r="DE652" s="46"/>
      <c r="DF652" s="46"/>
      <c r="DG652" s="46"/>
      <c r="DH652" s="46"/>
      <c r="DI652" s="46"/>
      <c r="DJ652" s="46"/>
      <c r="DK652" s="46"/>
      <c r="DL652" s="46"/>
      <c r="DM652" s="46"/>
      <c r="DN652" s="46"/>
      <c r="DO652" s="46"/>
      <c r="DP652" s="46"/>
      <c r="DQ652" s="46"/>
      <c r="DR652" s="46"/>
      <c r="DS652" s="46"/>
      <c r="DT652" s="46"/>
      <c r="DU652" s="46"/>
      <c r="DV652" s="46"/>
      <c r="DW652" s="46"/>
      <c r="DX652" s="46"/>
      <c r="DY652" s="46"/>
      <c r="DZ652" s="46"/>
      <c r="EA652" s="46"/>
      <c r="EB652" s="46"/>
      <c r="EC652" s="46"/>
      <c r="ED652" s="46"/>
      <c r="EE652" s="46"/>
      <c r="EF652" s="46"/>
      <c r="EG652" s="46"/>
      <c r="EH652" s="46"/>
      <c r="EI652" s="46"/>
      <c r="EJ652" s="46"/>
      <c r="EK652" s="46"/>
      <c r="EL652" s="46"/>
      <c r="EM652" s="46"/>
      <c r="EN652" s="46"/>
      <c r="EO652" s="46"/>
      <c r="EP652" s="46"/>
      <c r="EQ652" s="46"/>
      <c r="ER652" s="46"/>
      <c r="ES652" s="46"/>
      <c r="ET652" s="46"/>
      <c r="EU652" s="46"/>
      <c r="EV652" s="46"/>
      <c r="EW652" s="46"/>
      <c r="EX652" s="46"/>
      <c r="EY652" s="46"/>
      <c r="EZ652" s="46"/>
      <c r="FA652" s="46"/>
      <c r="FB652" s="46"/>
      <c r="FC652" s="46"/>
      <c r="FD652" s="46"/>
      <c r="FE652" s="46"/>
      <c r="FF652" s="46"/>
      <c r="FG652" s="46"/>
      <c r="FH652" s="46"/>
      <c r="FI652" s="46"/>
      <c r="FJ652" s="46"/>
      <c r="FK652" s="46"/>
      <c r="FL652" s="46"/>
      <c r="FM652" s="46"/>
      <c r="FN652" s="46"/>
      <c r="FO652" s="46"/>
      <c r="FP652" s="46"/>
      <c r="FQ652" s="46"/>
      <c r="FR652" s="46"/>
      <c r="FS652" s="46"/>
      <c r="FT652" s="46"/>
      <c r="FU652" s="46"/>
      <c r="FV652" s="46"/>
      <c r="FW652" s="46"/>
      <c r="FX652" s="46"/>
      <c r="FY652" s="46"/>
      <c r="FZ652" s="46"/>
      <c r="GA652" s="46"/>
      <c r="GB652" s="46"/>
      <c r="GC652" s="46"/>
      <c r="GD652" s="46"/>
      <c r="GE652" s="46"/>
      <c r="GF652" s="46"/>
      <c r="GG652" s="46"/>
      <c r="GH652" s="46"/>
      <c r="GI652" s="46"/>
      <c r="GJ652" s="46"/>
      <c r="GK652" s="46"/>
      <c r="GL652" s="46"/>
      <c r="GM652" s="46"/>
      <c r="GN652" s="46"/>
      <c r="GO652" s="46"/>
      <c r="GP652" s="46"/>
      <c r="GQ652" s="46"/>
      <c r="GR652" s="46"/>
      <c r="GS652" s="46"/>
      <c r="GT652" s="46"/>
      <c r="GU652" s="46"/>
      <c r="GV652" s="46"/>
      <c r="GW652" s="46"/>
      <c r="GX652" s="46"/>
      <c r="GY652" s="46"/>
      <c r="GZ652" s="46"/>
      <c r="HA652" s="46"/>
      <c r="HB652" s="46"/>
      <c r="HC652" s="46"/>
      <c r="HD652" s="46"/>
      <c r="HE652" s="46"/>
      <c r="HF652" s="46"/>
      <c r="HG652" s="46"/>
      <c r="HH652" s="46"/>
      <c r="HI652" s="46"/>
      <c r="HJ652" s="46"/>
      <c r="HK652" s="46"/>
      <c r="HL652" s="46"/>
      <c r="HM652" s="46"/>
      <c r="HN652" s="46"/>
      <c r="HO652" s="46"/>
      <c r="HP652" s="46"/>
      <c r="HQ652" s="46"/>
      <c r="HR652" s="46"/>
      <c r="HS652" s="46"/>
      <c r="HT652" s="46"/>
      <c r="HU652" s="46"/>
      <c r="HV652" s="46"/>
      <c r="HW652" s="46"/>
      <c r="HX652" s="46"/>
      <c r="HY652" s="46"/>
      <c r="HZ652" s="46"/>
      <c r="IA652" s="46"/>
      <c r="IB652" s="46"/>
      <c r="IC652" s="46"/>
      <c r="ID652" s="46"/>
      <c r="IE652" s="46"/>
      <c r="IF652" s="46"/>
      <c r="IG652" s="46"/>
      <c r="IH652" s="46"/>
      <c r="II652" s="46"/>
      <c r="IJ652" s="46"/>
      <c r="IK652" s="46"/>
      <c r="IL652" s="46"/>
      <c r="IM652" s="46"/>
      <c r="IN652" s="46"/>
      <c r="IO652" s="46"/>
      <c r="IP652" s="46"/>
      <c r="IQ652" s="46"/>
      <c r="IR652" s="46"/>
      <c r="IS652" s="46"/>
      <c r="IT652" s="46"/>
      <c r="IU652" s="46"/>
      <c r="IV652" s="46"/>
      <c r="IW652" s="46"/>
      <c r="IX652" s="46"/>
      <c r="IY652" s="46"/>
      <c r="IZ652" s="46"/>
      <c r="JA652" s="46"/>
      <c r="JB652" s="46"/>
      <c r="JC652" s="46"/>
      <c r="JD652" s="46"/>
      <c r="JE652" s="46"/>
      <c r="JF652" s="46"/>
      <c r="JG652" s="46"/>
      <c r="JH652" s="46"/>
      <c r="JI652" s="46"/>
      <c r="JJ652" s="46"/>
      <c r="JK652" s="46"/>
      <c r="JL652" s="46"/>
      <c r="JM652" s="46"/>
      <c r="JN652" s="46"/>
      <c r="JO652" s="46"/>
      <c r="JP652" s="46"/>
      <c r="JQ652" s="46"/>
      <c r="JR652" s="46"/>
      <c r="JS652" s="46"/>
      <c r="JT652" s="46"/>
      <c r="JU652" s="46"/>
      <c r="JV652" s="46"/>
      <c r="JW652" s="46"/>
      <c r="JX652" s="46"/>
      <c r="JY652" s="46"/>
      <c r="JZ652" s="46"/>
      <c r="KA652" s="46"/>
      <c r="KB652" s="46"/>
      <c r="KC652" s="46"/>
      <c r="KD652" s="46"/>
      <c r="KE652" s="46"/>
      <c r="KF652" s="46"/>
      <c r="KG652" s="46"/>
      <c r="KH652" s="46"/>
      <c r="KI652" s="46"/>
      <c r="KJ652" s="46"/>
      <c r="KK652" s="46"/>
      <c r="KL652" s="46"/>
      <c r="KM652" s="46"/>
      <c r="KN652" s="46"/>
      <c r="KO652" s="46"/>
      <c r="KP652" s="234"/>
    </row>
    <row r="653" spans="1:302" s="52" customFormat="1" ht="89.25" x14ac:dyDescent="0.25">
      <c r="A653" s="170">
        <v>196</v>
      </c>
      <c r="B653" s="170" t="s">
        <v>2628</v>
      </c>
      <c r="C653" s="176">
        <v>12150130</v>
      </c>
      <c r="D653" s="186">
        <v>41547</v>
      </c>
      <c r="E653" s="186">
        <v>41547</v>
      </c>
      <c r="F653" s="186">
        <v>42360</v>
      </c>
      <c r="G653" s="170">
        <v>-7777</v>
      </c>
      <c r="H653" s="170" t="s">
        <v>1057</v>
      </c>
      <c r="I653" s="170" t="s">
        <v>702</v>
      </c>
      <c r="J653" s="170"/>
      <c r="K653" s="170" t="s">
        <v>71</v>
      </c>
      <c r="L653" s="170" t="s">
        <v>410</v>
      </c>
      <c r="M653" s="170" t="s">
        <v>70</v>
      </c>
      <c r="N653" s="170" t="s">
        <v>70</v>
      </c>
      <c r="O653" s="170" t="s">
        <v>7959</v>
      </c>
      <c r="P653" s="175">
        <v>34093</v>
      </c>
      <c r="Q653" s="170" t="s">
        <v>559</v>
      </c>
      <c r="R653" s="170" t="s">
        <v>658</v>
      </c>
      <c r="S653" s="756" t="s">
        <v>2627</v>
      </c>
      <c r="T653" s="146">
        <v>11.26</v>
      </c>
      <c r="U653" s="170">
        <v>-7777</v>
      </c>
      <c r="V653" s="170">
        <v>-7777</v>
      </c>
      <c r="W653" s="170">
        <v>-7777</v>
      </c>
      <c r="X653" s="170">
        <v>-7777</v>
      </c>
      <c r="Y653" s="146">
        <v>412</v>
      </c>
      <c r="Z653" s="170">
        <v>35.6</v>
      </c>
      <c r="AA653" s="170">
        <v>14683</v>
      </c>
      <c r="AB653" s="170">
        <v>0.75</v>
      </c>
      <c r="AC653" s="170">
        <v>11034</v>
      </c>
      <c r="AD653" s="170">
        <v>-9999</v>
      </c>
      <c r="AE653" s="170">
        <v>11000</v>
      </c>
      <c r="AF653" s="170" t="s">
        <v>686</v>
      </c>
      <c r="AG653" s="757"/>
      <c r="AH653" s="757"/>
      <c r="AI653" s="170">
        <v>121.07</v>
      </c>
      <c r="AJ653" s="170" t="s">
        <v>3888</v>
      </c>
      <c r="AK653" s="170" t="s">
        <v>3889</v>
      </c>
      <c r="AL653" s="170">
        <v>43</v>
      </c>
      <c r="AM653" s="170">
        <v>11</v>
      </c>
      <c r="AN653" s="1118">
        <v>52.1</v>
      </c>
      <c r="AO653" s="170">
        <v>24</v>
      </c>
      <c r="AP653" s="170">
        <v>49</v>
      </c>
      <c r="AQ653" s="170">
        <v>23.4</v>
      </c>
      <c r="AR653" s="170">
        <f>AL653+AM653/60+AN653/3600</f>
        <v>43.197805555555554</v>
      </c>
      <c r="AS653" s="170">
        <f>AO653+AP653/60+AQ653/3600</f>
        <v>24.823166666666665</v>
      </c>
      <c r="AT653" s="170" t="s">
        <v>34</v>
      </c>
      <c r="AU653" s="757"/>
      <c r="AV653" s="1235"/>
      <c r="AW653" s="1294"/>
      <c r="AX653" s="1235"/>
      <c r="AY653" s="1294"/>
      <c r="AZ653" s="1235"/>
      <c r="BA653" s="1294"/>
      <c r="BB653" s="1235"/>
      <c r="BC653" s="1294"/>
      <c r="BD653" s="1235"/>
      <c r="BE653" s="1294"/>
      <c r="BF653" s="757"/>
      <c r="BG653" s="148"/>
      <c r="BH653" s="230"/>
      <c r="BI653" s="46"/>
      <c r="BJ653" s="46"/>
      <c r="BK653" s="46"/>
      <c r="BL653" s="46"/>
      <c r="BM653" s="46"/>
      <c r="BN653" s="46"/>
      <c r="BO653" s="46"/>
      <c r="BP653" s="46"/>
      <c r="BQ653" s="46"/>
      <c r="BR653" s="46"/>
      <c r="BS653" s="46"/>
      <c r="BT653" s="46"/>
      <c r="BU653" s="46"/>
      <c r="BV653" s="46"/>
      <c r="BW653" s="46"/>
      <c r="BX653" s="46"/>
      <c r="BY653" s="46"/>
      <c r="BZ653" s="46"/>
      <c r="CA653" s="46"/>
      <c r="CB653" s="46"/>
      <c r="CC653" s="46"/>
      <c r="CD653" s="46"/>
      <c r="CE653" s="46"/>
      <c r="CF653" s="46"/>
      <c r="CG653" s="46"/>
      <c r="CH653" s="46"/>
      <c r="CI653" s="46"/>
      <c r="CJ653" s="46"/>
      <c r="CK653" s="46"/>
      <c r="CL653" s="46"/>
      <c r="CM653" s="46"/>
      <c r="CN653" s="46"/>
      <c r="CO653" s="46"/>
      <c r="CP653" s="46"/>
      <c r="CQ653" s="46"/>
      <c r="CR653" s="46"/>
      <c r="CS653" s="46"/>
      <c r="CT653" s="46"/>
      <c r="CU653" s="46"/>
      <c r="CV653" s="46"/>
      <c r="CW653" s="46"/>
      <c r="CX653" s="46"/>
      <c r="CY653" s="46"/>
      <c r="CZ653" s="46"/>
      <c r="DA653" s="46"/>
      <c r="DB653" s="46"/>
      <c r="DC653" s="46"/>
      <c r="DD653" s="46"/>
      <c r="DE653" s="46"/>
      <c r="DF653" s="46"/>
      <c r="DG653" s="46"/>
      <c r="DH653" s="46"/>
      <c r="DI653" s="46"/>
      <c r="DJ653" s="46"/>
      <c r="DK653" s="46"/>
      <c r="DL653" s="46"/>
      <c r="DM653" s="46"/>
      <c r="DN653" s="46"/>
      <c r="DO653" s="46"/>
      <c r="DP653" s="46"/>
      <c r="DQ653" s="46"/>
      <c r="DR653" s="46"/>
      <c r="DS653" s="46"/>
      <c r="DT653" s="46"/>
      <c r="DU653" s="46"/>
      <c r="DV653" s="46"/>
      <c r="DW653" s="46"/>
      <c r="DX653" s="46"/>
      <c r="DY653" s="46"/>
      <c r="DZ653" s="46"/>
      <c r="EA653" s="46"/>
      <c r="EB653" s="46"/>
      <c r="EC653" s="46"/>
      <c r="ED653" s="46"/>
      <c r="EE653" s="46"/>
      <c r="EF653" s="46"/>
      <c r="EG653" s="46"/>
      <c r="EH653" s="46"/>
      <c r="EI653" s="46"/>
      <c r="EJ653" s="46"/>
      <c r="EK653" s="46"/>
      <c r="EL653" s="46"/>
      <c r="EM653" s="46"/>
      <c r="EN653" s="46"/>
      <c r="EO653" s="46"/>
      <c r="EP653" s="46"/>
      <c r="EQ653" s="46"/>
      <c r="ER653" s="46"/>
      <c r="ES653" s="46"/>
      <c r="ET653" s="46"/>
      <c r="EU653" s="46"/>
      <c r="EV653" s="46"/>
      <c r="EW653" s="46"/>
      <c r="EX653" s="46"/>
      <c r="EY653" s="46"/>
      <c r="EZ653" s="46"/>
      <c r="FA653" s="46"/>
      <c r="FB653" s="46"/>
      <c r="FC653" s="46"/>
      <c r="FD653" s="46"/>
      <c r="FE653" s="46"/>
      <c r="FF653" s="46"/>
      <c r="FG653" s="46"/>
      <c r="FH653" s="46"/>
      <c r="FI653" s="46"/>
      <c r="FJ653" s="46"/>
      <c r="FK653" s="46"/>
      <c r="FL653" s="46"/>
      <c r="FM653" s="46"/>
      <c r="FN653" s="46"/>
      <c r="FO653" s="46"/>
      <c r="FP653" s="46"/>
      <c r="FQ653" s="46"/>
      <c r="FR653" s="46"/>
      <c r="FS653" s="46"/>
      <c r="FT653" s="46"/>
      <c r="FU653" s="46"/>
      <c r="FV653" s="46"/>
      <c r="FW653" s="46"/>
      <c r="FX653" s="46"/>
      <c r="FY653" s="46"/>
      <c r="FZ653" s="46"/>
      <c r="GA653" s="46"/>
      <c r="GB653" s="46"/>
      <c r="GC653" s="46"/>
      <c r="GD653" s="46"/>
      <c r="GE653" s="46"/>
      <c r="GF653" s="46"/>
      <c r="GG653" s="46"/>
      <c r="GH653" s="46"/>
      <c r="GI653" s="46"/>
      <c r="GJ653" s="46"/>
      <c r="GK653" s="46"/>
      <c r="GL653" s="46"/>
      <c r="GM653" s="46"/>
      <c r="GN653" s="46"/>
      <c r="GO653" s="46"/>
      <c r="GP653" s="46"/>
      <c r="GQ653" s="46"/>
      <c r="GR653" s="46"/>
      <c r="GS653" s="46"/>
      <c r="GT653" s="46"/>
      <c r="GU653" s="46"/>
      <c r="GV653" s="46"/>
      <c r="GW653" s="46"/>
      <c r="GX653" s="46"/>
      <c r="GY653" s="46"/>
      <c r="GZ653" s="46"/>
      <c r="HA653" s="46"/>
      <c r="HB653" s="46"/>
      <c r="HC653" s="46"/>
      <c r="HD653" s="46"/>
      <c r="HE653" s="46"/>
      <c r="HF653" s="46"/>
      <c r="HG653" s="46"/>
      <c r="HH653" s="46"/>
      <c r="HI653" s="46"/>
      <c r="HJ653" s="46"/>
      <c r="HK653" s="46"/>
      <c r="HL653" s="46"/>
      <c r="HM653" s="46"/>
      <c r="HN653" s="46"/>
      <c r="HO653" s="46"/>
      <c r="HP653" s="46"/>
      <c r="HQ653" s="46"/>
      <c r="HR653" s="46"/>
      <c r="HS653" s="46"/>
      <c r="HT653" s="46"/>
      <c r="HU653" s="46"/>
      <c r="HV653" s="46"/>
      <c r="HW653" s="46"/>
      <c r="HX653" s="46"/>
      <c r="HY653" s="46"/>
      <c r="HZ653" s="46"/>
      <c r="IA653" s="46"/>
      <c r="IB653" s="46"/>
      <c r="IC653" s="46"/>
      <c r="ID653" s="46"/>
      <c r="IE653" s="46"/>
      <c r="IF653" s="46"/>
      <c r="IG653" s="46"/>
      <c r="IH653" s="46"/>
      <c r="II653" s="46"/>
      <c r="IJ653" s="46"/>
      <c r="IK653" s="46"/>
      <c r="IL653" s="46"/>
      <c r="IM653" s="46"/>
      <c r="IN653" s="46"/>
      <c r="IO653" s="46"/>
      <c r="IP653" s="46"/>
      <c r="IQ653" s="46"/>
      <c r="IR653" s="46"/>
      <c r="IS653" s="46"/>
      <c r="IT653" s="46"/>
      <c r="IU653" s="46"/>
      <c r="IV653" s="46"/>
      <c r="IW653" s="46"/>
      <c r="IX653" s="46"/>
      <c r="IY653" s="46"/>
      <c r="IZ653" s="46"/>
      <c r="JA653" s="46"/>
      <c r="JB653" s="46"/>
      <c r="JC653" s="46"/>
      <c r="JD653" s="46"/>
      <c r="JE653" s="46"/>
      <c r="JF653" s="46"/>
      <c r="JG653" s="46"/>
      <c r="JH653" s="46"/>
      <c r="JI653" s="46"/>
      <c r="JJ653" s="46"/>
      <c r="JK653" s="46"/>
      <c r="JL653" s="46"/>
      <c r="JM653" s="46"/>
      <c r="JN653" s="46"/>
      <c r="JO653" s="46"/>
      <c r="JP653" s="46"/>
      <c r="JQ653" s="46"/>
      <c r="JR653" s="46"/>
      <c r="JS653" s="46"/>
      <c r="JT653" s="46"/>
      <c r="JU653" s="46"/>
      <c r="JV653" s="46"/>
      <c r="JW653" s="46"/>
      <c r="JX653" s="46"/>
      <c r="JY653" s="46"/>
      <c r="JZ653" s="46"/>
      <c r="KA653" s="46"/>
      <c r="KB653" s="46"/>
      <c r="KC653" s="46"/>
      <c r="KD653" s="46"/>
      <c r="KE653" s="46"/>
      <c r="KF653" s="46"/>
      <c r="KG653" s="46"/>
      <c r="KH653" s="46"/>
      <c r="KI653" s="46"/>
      <c r="KJ653" s="46"/>
      <c r="KK653" s="46"/>
      <c r="KL653" s="46"/>
      <c r="KM653" s="46"/>
      <c r="KN653" s="46"/>
      <c r="KO653" s="46"/>
      <c r="KP653" s="234"/>
    </row>
    <row r="654" spans="1:302" s="52" customFormat="1" ht="90" thickBot="1" x14ac:dyDescent="0.3">
      <c r="A654" s="169"/>
      <c r="B654" s="169" t="s">
        <v>2628</v>
      </c>
      <c r="C654" s="159">
        <v>12150130</v>
      </c>
      <c r="D654" s="113">
        <v>41547</v>
      </c>
      <c r="E654" s="113">
        <v>41547</v>
      </c>
      <c r="F654" s="113">
        <v>42360</v>
      </c>
      <c r="G654" s="169">
        <v>-7777</v>
      </c>
      <c r="H654" s="169" t="s">
        <v>1057</v>
      </c>
      <c r="I654" s="169" t="s">
        <v>702</v>
      </c>
      <c r="J654" s="169"/>
      <c r="K654" s="169" t="s">
        <v>71</v>
      </c>
      <c r="L654" s="169" t="s">
        <v>410</v>
      </c>
      <c r="M654" s="169" t="s">
        <v>70</v>
      </c>
      <c r="N654" s="169" t="s">
        <v>70</v>
      </c>
      <c r="O654" s="169" t="s">
        <v>7959</v>
      </c>
      <c r="P654" s="112">
        <v>34093</v>
      </c>
      <c r="Q654" s="169" t="s">
        <v>559</v>
      </c>
      <c r="R654" s="169" t="s">
        <v>658</v>
      </c>
      <c r="S654" s="736" t="s">
        <v>2627</v>
      </c>
      <c r="T654" s="169" t="s">
        <v>1861</v>
      </c>
      <c r="U654" s="169">
        <v>-7777</v>
      </c>
      <c r="V654" s="169">
        <v>-7777</v>
      </c>
      <c r="W654" s="169">
        <v>-7777</v>
      </c>
      <c r="X654" s="169">
        <v>-7777</v>
      </c>
      <c r="Y654" s="188" t="s">
        <v>1861</v>
      </c>
      <c r="Z654" s="188" t="s">
        <v>1861</v>
      </c>
      <c r="AA654" s="188" t="s">
        <v>1861</v>
      </c>
      <c r="AB654" s="188" t="s">
        <v>1861</v>
      </c>
      <c r="AC654" s="188" t="s">
        <v>1861</v>
      </c>
      <c r="AD654" s="188" t="s">
        <v>1861</v>
      </c>
      <c r="AE654" s="188" t="s">
        <v>1861</v>
      </c>
      <c r="AF654" s="169" t="s">
        <v>687</v>
      </c>
      <c r="AG654" s="737"/>
      <c r="AH654" s="737"/>
      <c r="AI654" s="169">
        <v>123.91</v>
      </c>
      <c r="AJ654" s="169" t="s">
        <v>3890</v>
      </c>
      <c r="AK654" s="169" t="s">
        <v>3891</v>
      </c>
      <c r="AL654" s="169">
        <v>43</v>
      </c>
      <c r="AM654" s="169">
        <v>11</v>
      </c>
      <c r="AN654" s="1110">
        <v>56.6</v>
      </c>
      <c r="AO654" s="169">
        <v>24</v>
      </c>
      <c r="AP654" s="169">
        <v>49</v>
      </c>
      <c r="AQ654" s="169">
        <v>40.6</v>
      </c>
      <c r="AR654" s="169">
        <f>AL654+AM654/60+AN654/3600</f>
        <v>43.199055555555553</v>
      </c>
      <c r="AS654" s="169">
        <f>AO654+AP654/60+AQ654/3600</f>
        <v>24.827944444444444</v>
      </c>
      <c r="AT654" s="169" t="s">
        <v>34</v>
      </c>
      <c r="AU654" s="737"/>
      <c r="AV654" s="1242"/>
      <c r="AW654" s="1301"/>
      <c r="AX654" s="1242"/>
      <c r="AY654" s="1301"/>
      <c r="AZ654" s="1242"/>
      <c r="BA654" s="1301"/>
      <c r="BB654" s="1242"/>
      <c r="BC654" s="1301"/>
      <c r="BD654" s="1242"/>
      <c r="BE654" s="1301"/>
      <c r="BF654" s="737"/>
      <c r="BG654" s="158"/>
      <c r="BH654" s="230"/>
      <c r="BI654" s="46"/>
      <c r="BJ654" s="46"/>
      <c r="BK654" s="46"/>
      <c r="BL654" s="46"/>
      <c r="BM654" s="46"/>
      <c r="BN654" s="46"/>
      <c r="BO654" s="46"/>
      <c r="BP654" s="46"/>
      <c r="BQ654" s="46"/>
      <c r="BR654" s="46"/>
      <c r="BS654" s="46"/>
      <c r="BT654" s="46"/>
      <c r="BU654" s="46"/>
      <c r="BV654" s="46"/>
      <c r="BW654" s="46"/>
      <c r="BX654" s="46"/>
      <c r="BY654" s="46"/>
      <c r="BZ654" s="46"/>
      <c r="CA654" s="46"/>
      <c r="CB654" s="46"/>
      <c r="CC654" s="46"/>
      <c r="CD654" s="46"/>
      <c r="CE654" s="46"/>
      <c r="CF654" s="46"/>
      <c r="CG654" s="46"/>
      <c r="CH654" s="46"/>
      <c r="CI654" s="46"/>
      <c r="CJ654" s="46"/>
      <c r="CK654" s="46"/>
      <c r="CL654" s="46"/>
      <c r="CM654" s="46"/>
      <c r="CN654" s="46"/>
      <c r="CO654" s="46"/>
      <c r="CP654" s="46"/>
      <c r="CQ654" s="46"/>
      <c r="CR654" s="46"/>
      <c r="CS654" s="46"/>
      <c r="CT654" s="46"/>
      <c r="CU654" s="46"/>
      <c r="CV654" s="46"/>
      <c r="CW654" s="46"/>
      <c r="CX654" s="46"/>
      <c r="CY654" s="46"/>
      <c r="CZ654" s="46"/>
      <c r="DA654" s="46"/>
      <c r="DB654" s="46"/>
      <c r="DC654" s="46"/>
      <c r="DD654" s="46"/>
      <c r="DE654" s="46"/>
      <c r="DF654" s="46"/>
      <c r="DG654" s="46"/>
      <c r="DH654" s="46"/>
      <c r="DI654" s="46"/>
      <c r="DJ654" s="46"/>
      <c r="DK654" s="46"/>
      <c r="DL654" s="46"/>
      <c r="DM654" s="46"/>
      <c r="DN654" s="46"/>
      <c r="DO654" s="46"/>
      <c r="DP654" s="46"/>
      <c r="DQ654" s="46"/>
      <c r="DR654" s="46"/>
      <c r="DS654" s="46"/>
      <c r="DT654" s="46"/>
      <c r="DU654" s="46"/>
      <c r="DV654" s="46"/>
      <c r="DW654" s="46"/>
      <c r="DX654" s="46"/>
      <c r="DY654" s="46"/>
      <c r="DZ654" s="46"/>
      <c r="EA654" s="46"/>
      <c r="EB654" s="46"/>
      <c r="EC654" s="46"/>
      <c r="ED654" s="46"/>
      <c r="EE654" s="46"/>
      <c r="EF654" s="46"/>
      <c r="EG654" s="46"/>
      <c r="EH654" s="46"/>
      <c r="EI654" s="46"/>
      <c r="EJ654" s="46"/>
      <c r="EK654" s="46"/>
      <c r="EL654" s="46"/>
      <c r="EM654" s="46"/>
      <c r="EN654" s="46"/>
      <c r="EO654" s="46"/>
      <c r="EP654" s="46"/>
      <c r="EQ654" s="46"/>
      <c r="ER654" s="46"/>
      <c r="ES654" s="46"/>
      <c r="ET654" s="46"/>
      <c r="EU654" s="46"/>
      <c r="EV654" s="46"/>
      <c r="EW654" s="46"/>
      <c r="EX654" s="46"/>
      <c r="EY654" s="46"/>
      <c r="EZ654" s="46"/>
      <c r="FA654" s="46"/>
      <c r="FB654" s="46"/>
      <c r="FC654" s="46"/>
      <c r="FD654" s="46"/>
      <c r="FE654" s="46"/>
      <c r="FF654" s="46"/>
      <c r="FG654" s="46"/>
      <c r="FH654" s="46"/>
      <c r="FI654" s="46"/>
      <c r="FJ654" s="46"/>
      <c r="FK654" s="46"/>
      <c r="FL654" s="46"/>
      <c r="FM654" s="46"/>
      <c r="FN654" s="46"/>
      <c r="FO654" s="46"/>
      <c r="FP654" s="46"/>
      <c r="FQ654" s="46"/>
      <c r="FR654" s="46"/>
      <c r="FS654" s="46"/>
      <c r="FT654" s="46"/>
      <c r="FU654" s="46"/>
      <c r="FV654" s="46"/>
      <c r="FW654" s="46"/>
      <c r="FX654" s="46"/>
      <c r="FY654" s="46"/>
      <c r="FZ654" s="46"/>
      <c r="GA654" s="46"/>
      <c r="GB654" s="46"/>
      <c r="GC654" s="46"/>
      <c r="GD654" s="46"/>
      <c r="GE654" s="46"/>
      <c r="GF654" s="46"/>
      <c r="GG654" s="46"/>
      <c r="GH654" s="46"/>
      <c r="GI654" s="46"/>
      <c r="GJ654" s="46"/>
      <c r="GK654" s="46"/>
      <c r="GL654" s="46"/>
      <c r="GM654" s="46"/>
      <c r="GN654" s="46"/>
      <c r="GO654" s="46"/>
      <c r="GP654" s="46"/>
      <c r="GQ654" s="46"/>
      <c r="GR654" s="46"/>
      <c r="GS654" s="46"/>
      <c r="GT654" s="46"/>
      <c r="GU654" s="46"/>
      <c r="GV654" s="46"/>
      <c r="GW654" s="46"/>
      <c r="GX654" s="46"/>
      <c r="GY654" s="46"/>
      <c r="GZ654" s="46"/>
      <c r="HA654" s="46"/>
      <c r="HB654" s="46"/>
      <c r="HC654" s="46"/>
      <c r="HD654" s="46"/>
      <c r="HE654" s="46"/>
      <c r="HF654" s="46"/>
      <c r="HG654" s="46"/>
      <c r="HH654" s="46"/>
      <c r="HI654" s="46"/>
      <c r="HJ654" s="46"/>
      <c r="HK654" s="46"/>
      <c r="HL654" s="46"/>
      <c r="HM654" s="46"/>
      <c r="HN654" s="46"/>
      <c r="HO654" s="46"/>
      <c r="HP654" s="46"/>
      <c r="HQ654" s="46"/>
      <c r="HR654" s="46"/>
      <c r="HS654" s="46"/>
      <c r="HT654" s="46"/>
      <c r="HU654" s="46"/>
      <c r="HV654" s="46"/>
      <c r="HW654" s="46"/>
      <c r="HX654" s="46"/>
      <c r="HY654" s="46"/>
      <c r="HZ654" s="46"/>
      <c r="IA654" s="46"/>
      <c r="IB654" s="46"/>
      <c r="IC654" s="46"/>
      <c r="ID654" s="46"/>
      <c r="IE654" s="46"/>
      <c r="IF654" s="46"/>
      <c r="IG654" s="46"/>
      <c r="IH654" s="46"/>
      <c r="II654" s="46"/>
      <c r="IJ654" s="46"/>
      <c r="IK654" s="46"/>
      <c r="IL654" s="46"/>
      <c r="IM654" s="46"/>
      <c r="IN654" s="46"/>
      <c r="IO654" s="46"/>
      <c r="IP654" s="46"/>
      <c r="IQ654" s="46"/>
      <c r="IR654" s="46"/>
      <c r="IS654" s="46"/>
      <c r="IT654" s="46"/>
      <c r="IU654" s="46"/>
      <c r="IV654" s="46"/>
      <c r="IW654" s="46"/>
      <c r="IX654" s="46"/>
      <c r="IY654" s="46"/>
      <c r="IZ654" s="46"/>
      <c r="JA654" s="46"/>
      <c r="JB654" s="46"/>
      <c r="JC654" s="46"/>
      <c r="JD654" s="46"/>
      <c r="JE654" s="46"/>
      <c r="JF654" s="46"/>
      <c r="JG654" s="46"/>
      <c r="JH654" s="46"/>
      <c r="JI654" s="46"/>
      <c r="JJ654" s="46"/>
      <c r="JK654" s="46"/>
      <c r="JL654" s="46"/>
      <c r="JM654" s="46"/>
      <c r="JN654" s="46"/>
      <c r="JO654" s="46"/>
      <c r="JP654" s="46"/>
      <c r="JQ654" s="46"/>
      <c r="JR654" s="46"/>
      <c r="JS654" s="46"/>
      <c r="JT654" s="46"/>
      <c r="JU654" s="46"/>
      <c r="JV654" s="46"/>
      <c r="JW654" s="46"/>
      <c r="JX654" s="46"/>
      <c r="JY654" s="46"/>
      <c r="JZ654" s="46"/>
      <c r="KA654" s="46"/>
      <c r="KB654" s="46"/>
      <c r="KC654" s="46"/>
      <c r="KD654" s="46"/>
      <c r="KE654" s="46"/>
      <c r="KF654" s="46"/>
      <c r="KG654" s="46"/>
      <c r="KH654" s="46"/>
      <c r="KI654" s="46"/>
      <c r="KJ654" s="46"/>
      <c r="KK654" s="46"/>
      <c r="KL654" s="46"/>
      <c r="KM654" s="46"/>
      <c r="KN654" s="46"/>
      <c r="KO654" s="46"/>
      <c r="KP654" s="234"/>
    </row>
    <row r="655" spans="1:302" s="52" customFormat="1" ht="51" x14ac:dyDescent="0.25">
      <c r="A655" s="738">
        <v>197</v>
      </c>
      <c r="B655" s="739" t="s">
        <v>2633</v>
      </c>
      <c r="C655" s="741">
        <v>12150131</v>
      </c>
      <c r="D655" s="742">
        <v>41583</v>
      </c>
      <c r="E655" s="742">
        <v>41583</v>
      </c>
      <c r="F655" s="742">
        <v>42360</v>
      </c>
      <c r="G655" s="739">
        <v>-7777</v>
      </c>
      <c r="H655" s="739" t="s">
        <v>1543</v>
      </c>
      <c r="I655" s="739" t="s">
        <v>714</v>
      </c>
      <c r="J655" s="739"/>
      <c r="K655" s="739" t="s">
        <v>142</v>
      </c>
      <c r="L655" s="739" t="s">
        <v>2634</v>
      </c>
      <c r="M655" s="739" t="s">
        <v>170</v>
      </c>
      <c r="N655" s="739" t="s">
        <v>70</v>
      </c>
      <c r="O655" s="739" t="s">
        <v>3892</v>
      </c>
      <c r="P655" s="740">
        <v>20688</v>
      </c>
      <c r="Q655" s="739" t="s">
        <v>559</v>
      </c>
      <c r="R655" s="739" t="s">
        <v>658</v>
      </c>
      <c r="S655" s="743" t="s">
        <v>2627</v>
      </c>
      <c r="T655" s="744">
        <v>6.8</v>
      </c>
      <c r="U655" s="739">
        <v>-7777</v>
      </c>
      <c r="V655" s="739">
        <v>-7777</v>
      </c>
      <c r="W655" s="739">
        <v>-7777</v>
      </c>
      <c r="X655" s="739">
        <v>-7777</v>
      </c>
      <c r="Y655" s="744">
        <v>180</v>
      </c>
      <c r="Z655" s="739">
        <v>40.25</v>
      </c>
      <c r="AA655" s="739">
        <v>7245</v>
      </c>
      <c r="AB655" s="739">
        <v>0.94</v>
      </c>
      <c r="AC655" s="739">
        <v>6788</v>
      </c>
      <c r="AD655" s="739">
        <v>-9999</v>
      </c>
      <c r="AE655" s="739">
        <v>6700</v>
      </c>
      <c r="AF655" s="739" t="s">
        <v>9946</v>
      </c>
      <c r="AG655" s="739">
        <v>4689161.53</v>
      </c>
      <c r="AH655" s="739">
        <v>8586099.4100000001</v>
      </c>
      <c r="AI655" s="739">
        <v>192.25</v>
      </c>
      <c r="AJ655" s="739"/>
      <c r="AK655" s="739"/>
      <c r="AL655" s="739"/>
      <c r="AM655" s="739"/>
      <c r="AN655" s="1123"/>
      <c r="AO655" s="739"/>
      <c r="AP655" s="739"/>
      <c r="AQ655" s="739"/>
      <c r="AR655" s="739"/>
      <c r="AS655" s="739"/>
      <c r="AT655" s="739" t="s">
        <v>34</v>
      </c>
      <c r="AU655" s="745"/>
      <c r="AV655" s="1247"/>
      <c r="AW655" s="1306"/>
      <c r="AX655" s="1247"/>
      <c r="AY655" s="1306"/>
      <c r="AZ655" s="1247"/>
      <c r="BA655" s="1306"/>
      <c r="BB655" s="1247"/>
      <c r="BC655" s="1306"/>
      <c r="BD655" s="1247"/>
      <c r="BE655" s="1306"/>
      <c r="BF655" s="739" t="s">
        <v>11261</v>
      </c>
      <c r="BG655" s="746"/>
      <c r="BH655" s="735"/>
      <c r="BI655" s="46"/>
      <c r="BJ655" s="46"/>
      <c r="BK655" s="46"/>
      <c r="BL655" s="46"/>
      <c r="BM655" s="46"/>
      <c r="BN655" s="46"/>
      <c r="BO655" s="46"/>
      <c r="BP655" s="46"/>
      <c r="BQ655" s="46"/>
      <c r="BR655" s="46"/>
      <c r="BS655" s="46"/>
      <c r="BT655" s="46"/>
      <c r="BU655" s="46"/>
      <c r="BV655" s="46"/>
      <c r="BW655" s="46"/>
      <c r="BX655" s="46"/>
      <c r="BY655" s="46"/>
      <c r="BZ655" s="46"/>
      <c r="CA655" s="46"/>
      <c r="CB655" s="46"/>
      <c r="CC655" s="46"/>
      <c r="CD655" s="46"/>
      <c r="CE655" s="46"/>
      <c r="CF655" s="46"/>
      <c r="CG655" s="46"/>
      <c r="CH655" s="46"/>
      <c r="CI655" s="46"/>
      <c r="CJ655" s="46"/>
      <c r="CK655" s="46"/>
      <c r="CL655" s="46"/>
      <c r="CM655" s="46"/>
      <c r="CN655" s="46"/>
      <c r="CO655" s="46"/>
      <c r="CP655" s="46"/>
      <c r="CQ655" s="46"/>
      <c r="CR655" s="46"/>
      <c r="CS655" s="46"/>
      <c r="CT655" s="46"/>
      <c r="CU655" s="46"/>
      <c r="CV655" s="46"/>
      <c r="CW655" s="46"/>
      <c r="CX655" s="46"/>
      <c r="CY655" s="46"/>
      <c r="CZ655" s="46"/>
      <c r="DA655" s="46"/>
      <c r="DB655" s="46"/>
      <c r="DC655" s="46"/>
      <c r="DD655" s="46"/>
      <c r="DE655" s="46"/>
      <c r="DF655" s="46"/>
      <c r="DG655" s="46"/>
      <c r="DH655" s="46"/>
      <c r="DI655" s="46"/>
      <c r="DJ655" s="46"/>
      <c r="DK655" s="46"/>
      <c r="DL655" s="46"/>
      <c r="DM655" s="46"/>
      <c r="DN655" s="46"/>
      <c r="DO655" s="46"/>
      <c r="DP655" s="46"/>
      <c r="DQ655" s="46"/>
      <c r="DR655" s="46"/>
      <c r="DS655" s="46"/>
      <c r="DT655" s="46"/>
      <c r="DU655" s="46"/>
      <c r="DV655" s="46"/>
      <c r="DW655" s="46"/>
      <c r="DX655" s="46"/>
      <c r="DY655" s="46"/>
      <c r="DZ655" s="46"/>
      <c r="EA655" s="46"/>
      <c r="EB655" s="46"/>
      <c r="EC655" s="46"/>
      <c r="ED655" s="46"/>
      <c r="EE655" s="46"/>
      <c r="EF655" s="46"/>
      <c r="EG655" s="46"/>
      <c r="EH655" s="46"/>
      <c r="EI655" s="46"/>
      <c r="EJ655" s="46"/>
      <c r="EK655" s="46"/>
      <c r="EL655" s="46"/>
      <c r="EM655" s="46"/>
      <c r="EN655" s="46"/>
      <c r="EO655" s="46"/>
      <c r="EP655" s="46"/>
      <c r="EQ655" s="46"/>
      <c r="ER655" s="46"/>
      <c r="ES655" s="46"/>
      <c r="ET655" s="46"/>
      <c r="EU655" s="46"/>
      <c r="EV655" s="46"/>
      <c r="EW655" s="46"/>
      <c r="EX655" s="46"/>
      <c r="EY655" s="46"/>
      <c r="EZ655" s="46"/>
      <c r="FA655" s="46"/>
      <c r="FB655" s="46"/>
      <c r="FC655" s="46"/>
      <c r="FD655" s="46"/>
      <c r="FE655" s="46"/>
      <c r="FF655" s="46"/>
      <c r="FG655" s="46"/>
      <c r="FH655" s="46"/>
      <c r="FI655" s="46"/>
      <c r="FJ655" s="46"/>
      <c r="FK655" s="46"/>
      <c r="FL655" s="46"/>
      <c r="FM655" s="46"/>
      <c r="FN655" s="46"/>
      <c r="FO655" s="46"/>
      <c r="FP655" s="46"/>
      <c r="FQ655" s="46"/>
      <c r="FR655" s="46"/>
      <c r="FS655" s="46"/>
      <c r="FT655" s="46"/>
      <c r="FU655" s="46"/>
      <c r="FV655" s="46"/>
      <c r="FW655" s="46"/>
      <c r="FX655" s="46"/>
      <c r="FY655" s="46"/>
      <c r="FZ655" s="46"/>
      <c r="GA655" s="46"/>
      <c r="GB655" s="46"/>
      <c r="GC655" s="46"/>
      <c r="GD655" s="46"/>
      <c r="GE655" s="46"/>
      <c r="GF655" s="46"/>
      <c r="GG655" s="46"/>
      <c r="GH655" s="46"/>
      <c r="GI655" s="46"/>
      <c r="GJ655" s="46"/>
      <c r="GK655" s="46"/>
      <c r="GL655" s="46"/>
      <c r="GM655" s="46"/>
      <c r="GN655" s="46"/>
      <c r="GO655" s="46"/>
      <c r="GP655" s="46"/>
      <c r="GQ655" s="46"/>
      <c r="GR655" s="46"/>
      <c r="GS655" s="46"/>
      <c r="GT655" s="46"/>
      <c r="GU655" s="46"/>
      <c r="GV655" s="46"/>
      <c r="GW655" s="46"/>
      <c r="GX655" s="46"/>
      <c r="GY655" s="46"/>
      <c r="GZ655" s="46"/>
      <c r="HA655" s="46"/>
      <c r="HB655" s="46"/>
      <c r="HC655" s="46"/>
      <c r="HD655" s="46"/>
      <c r="HE655" s="46"/>
      <c r="HF655" s="46"/>
      <c r="HG655" s="46"/>
      <c r="HH655" s="46"/>
      <c r="HI655" s="46"/>
      <c r="HJ655" s="46"/>
      <c r="HK655" s="46"/>
      <c r="HL655" s="46"/>
      <c r="HM655" s="46"/>
      <c r="HN655" s="46"/>
      <c r="HO655" s="46"/>
      <c r="HP655" s="46"/>
      <c r="HQ655" s="46"/>
      <c r="HR655" s="46"/>
      <c r="HS655" s="46"/>
      <c r="HT655" s="46"/>
      <c r="HU655" s="46"/>
      <c r="HV655" s="46"/>
      <c r="HW655" s="46"/>
      <c r="HX655" s="46"/>
      <c r="HY655" s="46"/>
      <c r="HZ655" s="46"/>
      <c r="IA655" s="46"/>
      <c r="IB655" s="46"/>
      <c r="IC655" s="46"/>
      <c r="ID655" s="46"/>
      <c r="IE655" s="46"/>
      <c r="IF655" s="46"/>
      <c r="IG655" s="46"/>
      <c r="IH655" s="46"/>
      <c r="II655" s="46"/>
      <c r="IJ655" s="46"/>
      <c r="IK655" s="46"/>
      <c r="IL655" s="46"/>
      <c r="IM655" s="46"/>
      <c r="IN655" s="46"/>
      <c r="IO655" s="46"/>
      <c r="IP655" s="46"/>
      <c r="IQ655" s="46"/>
      <c r="IR655" s="46"/>
      <c r="IS655" s="46"/>
      <c r="IT655" s="46"/>
      <c r="IU655" s="46"/>
      <c r="IV655" s="46"/>
      <c r="IW655" s="46"/>
      <c r="IX655" s="46"/>
      <c r="IY655" s="46"/>
      <c r="IZ655" s="46"/>
      <c r="JA655" s="46"/>
      <c r="JB655" s="46"/>
      <c r="JC655" s="46"/>
      <c r="JD655" s="46"/>
      <c r="JE655" s="46"/>
      <c r="JF655" s="46"/>
      <c r="JG655" s="46"/>
      <c r="JH655" s="46"/>
      <c r="JI655" s="46"/>
      <c r="JJ655" s="46"/>
      <c r="JK655" s="46"/>
      <c r="JL655" s="46"/>
      <c r="JM655" s="46"/>
      <c r="JN655" s="46"/>
      <c r="JO655" s="46"/>
      <c r="JP655" s="46"/>
      <c r="JQ655" s="46"/>
      <c r="JR655" s="46"/>
      <c r="JS655" s="46"/>
      <c r="JT655" s="46"/>
      <c r="JU655" s="46"/>
      <c r="JV655" s="46"/>
      <c r="JW655" s="46"/>
      <c r="JX655" s="46"/>
      <c r="JY655" s="46"/>
      <c r="JZ655" s="46"/>
      <c r="KA655" s="46"/>
      <c r="KB655" s="46"/>
      <c r="KC655" s="46"/>
      <c r="KD655" s="46"/>
      <c r="KE655" s="46"/>
      <c r="KF655" s="46"/>
      <c r="KG655" s="46"/>
      <c r="KH655" s="46"/>
      <c r="KI655" s="46"/>
      <c r="KJ655" s="46"/>
      <c r="KK655" s="46"/>
      <c r="KL655" s="46"/>
      <c r="KM655" s="46"/>
      <c r="KN655" s="46"/>
      <c r="KO655" s="46"/>
      <c r="KP655" s="234"/>
    </row>
    <row r="656" spans="1:302" s="52" customFormat="1" ht="51.75" thickBot="1" x14ac:dyDescent="0.3">
      <c r="A656" s="747"/>
      <c r="B656" s="748" t="s">
        <v>2633</v>
      </c>
      <c r="C656" s="750">
        <v>12150131</v>
      </c>
      <c r="D656" s="751">
        <v>41583</v>
      </c>
      <c r="E656" s="751">
        <v>41583</v>
      </c>
      <c r="F656" s="751">
        <v>42360</v>
      </c>
      <c r="G656" s="748">
        <v>-7777</v>
      </c>
      <c r="H656" s="748" t="s">
        <v>1543</v>
      </c>
      <c r="I656" s="748" t="s">
        <v>714</v>
      </c>
      <c r="J656" s="748"/>
      <c r="K656" s="748" t="s">
        <v>142</v>
      </c>
      <c r="L656" s="748" t="s">
        <v>2634</v>
      </c>
      <c r="M656" s="748" t="s">
        <v>170</v>
      </c>
      <c r="N656" s="748" t="s">
        <v>70</v>
      </c>
      <c r="O656" s="748" t="s">
        <v>3892</v>
      </c>
      <c r="P656" s="749">
        <v>20688</v>
      </c>
      <c r="Q656" s="748" t="s">
        <v>559</v>
      </c>
      <c r="R656" s="748" t="s">
        <v>658</v>
      </c>
      <c r="S656" s="752" t="s">
        <v>2627</v>
      </c>
      <c r="T656" s="748" t="s">
        <v>1861</v>
      </c>
      <c r="U656" s="748">
        <v>-7777</v>
      </c>
      <c r="V656" s="748">
        <v>-7777</v>
      </c>
      <c r="W656" s="748">
        <v>-7777</v>
      </c>
      <c r="X656" s="748">
        <v>-7777</v>
      </c>
      <c r="Y656" s="753" t="s">
        <v>1861</v>
      </c>
      <c r="Z656" s="753" t="s">
        <v>1861</v>
      </c>
      <c r="AA656" s="753" t="s">
        <v>1861</v>
      </c>
      <c r="AB656" s="753" t="s">
        <v>1861</v>
      </c>
      <c r="AC656" s="753" t="s">
        <v>1861</v>
      </c>
      <c r="AD656" s="753" t="s">
        <v>1861</v>
      </c>
      <c r="AE656" s="753" t="s">
        <v>1861</v>
      </c>
      <c r="AF656" s="748" t="s">
        <v>9947</v>
      </c>
      <c r="AG656" s="748">
        <v>4688932.7300000004</v>
      </c>
      <c r="AH656" s="748">
        <v>8586051.5</v>
      </c>
      <c r="AI656" s="748">
        <v>194.83</v>
      </c>
      <c r="AJ656" s="748"/>
      <c r="AK656" s="748"/>
      <c r="AL656" s="748"/>
      <c r="AM656" s="748"/>
      <c r="AN656" s="1157"/>
      <c r="AO656" s="748"/>
      <c r="AP656" s="748"/>
      <c r="AQ656" s="748"/>
      <c r="AR656" s="748"/>
      <c r="AS656" s="748"/>
      <c r="AT656" s="748" t="s">
        <v>34</v>
      </c>
      <c r="AU656" s="754"/>
      <c r="AV656" s="1248"/>
      <c r="AW656" s="1307"/>
      <c r="AX656" s="1248"/>
      <c r="AY656" s="1307"/>
      <c r="AZ656" s="1248"/>
      <c r="BA656" s="1307"/>
      <c r="BB656" s="1248"/>
      <c r="BC656" s="1307"/>
      <c r="BD656" s="1248"/>
      <c r="BE656" s="1307"/>
      <c r="BF656" s="754"/>
      <c r="BG656" s="755"/>
      <c r="BH656" s="735"/>
      <c r="BI656" s="46"/>
      <c r="BJ656" s="46"/>
      <c r="BK656" s="46"/>
      <c r="BL656" s="46"/>
      <c r="BM656" s="46"/>
      <c r="BN656" s="46"/>
      <c r="BO656" s="46"/>
      <c r="BP656" s="46"/>
      <c r="BQ656" s="46"/>
      <c r="BR656" s="46"/>
      <c r="BS656" s="46"/>
      <c r="BT656" s="46"/>
      <c r="BU656" s="46"/>
      <c r="BV656" s="46"/>
      <c r="BW656" s="46"/>
      <c r="BX656" s="46"/>
      <c r="BY656" s="46"/>
      <c r="BZ656" s="46"/>
      <c r="CA656" s="46"/>
      <c r="CB656" s="46"/>
      <c r="CC656" s="46"/>
      <c r="CD656" s="46"/>
      <c r="CE656" s="46"/>
      <c r="CF656" s="46"/>
      <c r="CG656" s="46"/>
      <c r="CH656" s="46"/>
      <c r="CI656" s="46"/>
      <c r="CJ656" s="46"/>
      <c r="CK656" s="46"/>
      <c r="CL656" s="46"/>
      <c r="CM656" s="46"/>
      <c r="CN656" s="46"/>
      <c r="CO656" s="46"/>
      <c r="CP656" s="46"/>
      <c r="CQ656" s="46"/>
      <c r="CR656" s="46"/>
      <c r="CS656" s="46"/>
      <c r="CT656" s="46"/>
      <c r="CU656" s="46"/>
      <c r="CV656" s="46"/>
      <c r="CW656" s="46"/>
      <c r="CX656" s="46"/>
      <c r="CY656" s="46"/>
      <c r="CZ656" s="46"/>
      <c r="DA656" s="46"/>
      <c r="DB656" s="46"/>
      <c r="DC656" s="46"/>
      <c r="DD656" s="46"/>
      <c r="DE656" s="46"/>
      <c r="DF656" s="46"/>
      <c r="DG656" s="46"/>
      <c r="DH656" s="46"/>
      <c r="DI656" s="46"/>
      <c r="DJ656" s="46"/>
      <c r="DK656" s="46"/>
      <c r="DL656" s="46"/>
      <c r="DM656" s="46"/>
      <c r="DN656" s="46"/>
      <c r="DO656" s="46"/>
      <c r="DP656" s="46"/>
      <c r="DQ656" s="46"/>
      <c r="DR656" s="46"/>
      <c r="DS656" s="46"/>
      <c r="DT656" s="46"/>
      <c r="DU656" s="46"/>
      <c r="DV656" s="46"/>
      <c r="DW656" s="46"/>
      <c r="DX656" s="46"/>
      <c r="DY656" s="46"/>
      <c r="DZ656" s="46"/>
      <c r="EA656" s="46"/>
      <c r="EB656" s="46"/>
      <c r="EC656" s="46"/>
      <c r="ED656" s="46"/>
      <c r="EE656" s="46"/>
      <c r="EF656" s="46"/>
      <c r="EG656" s="46"/>
      <c r="EH656" s="46"/>
      <c r="EI656" s="46"/>
      <c r="EJ656" s="46"/>
      <c r="EK656" s="46"/>
      <c r="EL656" s="46"/>
      <c r="EM656" s="46"/>
      <c r="EN656" s="46"/>
      <c r="EO656" s="46"/>
      <c r="EP656" s="46"/>
      <c r="EQ656" s="46"/>
      <c r="ER656" s="46"/>
      <c r="ES656" s="46"/>
      <c r="ET656" s="46"/>
      <c r="EU656" s="46"/>
      <c r="EV656" s="46"/>
      <c r="EW656" s="46"/>
      <c r="EX656" s="46"/>
      <c r="EY656" s="46"/>
      <c r="EZ656" s="46"/>
      <c r="FA656" s="46"/>
      <c r="FB656" s="46"/>
      <c r="FC656" s="46"/>
      <c r="FD656" s="46"/>
      <c r="FE656" s="46"/>
      <c r="FF656" s="46"/>
      <c r="FG656" s="46"/>
      <c r="FH656" s="46"/>
      <c r="FI656" s="46"/>
      <c r="FJ656" s="46"/>
      <c r="FK656" s="46"/>
      <c r="FL656" s="46"/>
      <c r="FM656" s="46"/>
      <c r="FN656" s="46"/>
      <c r="FO656" s="46"/>
      <c r="FP656" s="46"/>
      <c r="FQ656" s="46"/>
      <c r="FR656" s="46"/>
      <c r="FS656" s="46"/>
      <c r="FT656" s="46"/>
      <c r="FU656" s="46"/>
      <c r="FV656" s="46"/>
      <c r="FW656" s="46"/>
      <c r="FX656" s="46"/>
      <c r="FY656" s="46"/>
      <c r="FZ656" s="46"/>
      <c r="GA656" s="46"/>
      <c r="GB656" s="46"/>
      <c r="GC656" s="46"/>
      <c r="GD656" s="46"/>
      <c r="GE656" s="46"/>
      <c r="GF656" s="46"/>
      <c r="GG656" s="46"/>
      <c r="GH656" s="46"/>
      <c r="GI656" s="46"/>
      <c r="GJ656" s="46"/>
      <c r="GK656" s="46"/>
      <c r="GL656" s="46"/>
      <c r="GM656" s="46"/>
      <c r="GN656" s="46"/>
      <c r="GO656" s="46"/>
      <c r="GP656" s="46"/>
      <c r="GQ656" s="46"/>
      <c r="GR656" s="46"/>
      <c r="GS656" s="46"/>
      <c r="GT656" s="46"/>
      <c r="GU656" s="46"/>
      <c r="GV656" s="46"/>
      <c r="GW656" s="46"/>
      <c r="GX656" s="46"/>
      <c r="GY656" s="46"/>
      <c r="GZ656" s="46"/>
      <c r="HA656" s="46"/>
      <c r="HB656" s="46"/>
      <c r="HC656" s="46"/>
      <c r="HD656" s="46"/>
      <c r="HE656" s="46"/>
      <c r="HF656" s="46"/>
      <c r="HG656" s="46"/>
      <c r="HH656" s="46"/>
      <c r="HI656" s="46"/>
      <c r="HJ656" s="46"/>
      <c r="HK656" s="46"/>
      <c r="HL656" s="46"/>
      <c r="HM656" s="46"/>
      <c r="HN656" s="46"/>
      <c r="HO656" s="46"/>
      <c r="HP656" s="46"/>
      <c r="HQ656" s="46"/>
      <c r="HR656" s="46"/>
      <c r="HS656" s="46"/>
      <c r="HT656" s="46"/>
      <c r="HU656" s="46"/>
      <c r="HV656" s="46"/>
      <c r="HW656" s="46"/>
      <c r="HX656" s="46"/>
      <c r="HY656" s="46"/>
      <c r="HZ656" s="46"/>
      <c r="IA656" s="46"/>
      <c r="IB656" s="46"/>
      <c r="IC656" s="46"/>
      <c r="ID656" s="46"/>
      <c r="IE656" s="46"/>
      <c r="IF656" s="46"/>
      <c r="IG656" s="46"/>
      <c r="IH656" s="46"/>
      <c r="II656" s="46"/>
      <c r="IJ656" s="46"/>
      <c r="IK656" s="46"/>
      <c r="IL656" s="46"/>
      <c r="IM656" s="46"/>
      <c r="IN656" s="46"/>
      <c r="IO656" s="46"/>
      <c r="IP656" s="46"/>
      <c r="IQ656" s="46"/>
      <c r="IR656" s="46"/>
      <c r="IS656" s="46"/>
      <c r="IT656" s="46"/>
      <c r="IU656" s="46"/>
      <c r="IV656" s="46"/>
      <c r="IW656" s="46"/>
      <c r="IX656" s="46"/>
      <c r="IY656" s="46"/>
      <c r="IZ656" s="46"/>
      <c r="JA656" s="46"/>
      <c r="JB656" s="46"/>
      <c r="JC656" s="46"/>
      <c r="JD656" s="46"/>
      <c r="JE656" s="46"/>
      <c r="JF656" s="46"/>
      <c r="JG656" s="46"/>
      <c r="JH656" s="46"/>
      <c r="JI656" s="46"/>
      <c r="JJ656" s="46"/>
      <c r="JK656" s="46"/>
      <c r="JL656" s="46"/>
      <c r="JM656" s="46"/>
      <c r="JN656" s="46"/>
      <c r="JO656" s="46"/>
      <c r="JP656" s="46"/>
      <c r="JQ656" s="46"/>
      <c r="JR656" s="46"/>
      <c r="JS656" s="46"/>
      <c r="JT656" s="46"/>
      <c r="JU656" s="46"/>
      <c r="JV656" s="46"/>
      <c r="JW656" s="46"/>
      <c r="JX656" s="46"/>
      <c r="JY656" s="46"/>
      <c r="JZ656" s="46"/>
      <c r="KA656" s="46"/>
      <c r="KB656" s="46"/>
      <c r="KC656" s="46"/>
      <c r="KD656" s="46"/>
      <c r="KE656" s="46"/>
      <c r="KF656" s="46"/>
      <c r="KG656" s="46"/>
      <c r="KH656" s="46"/>
      <c r="KI656" s="46"/>
      <c r="KJ656" s="46"/>
      <c r="KK656" s="46"/>
      <c r="KL656" s="46"/>
      <c r="KM656" s="46"/>
      <c r="KN656" s="46"/>
      <c r="KO656" s="46"/>
      <c r="KP656" s="234"/>
    </row>
    <row r="657" spans="1:302" s="46" customFormat="1" ht="26.25" thickBot="1" x14ac:dyDescent="0.3">
      <c r="A657" s="171">
        <v>198</v>
      </c>
      <c r="B657" s="171" t="s">
        <v>10216</v>
      </c>
      <c r="C657" s="520">
        <v>101878</v>
      </c>
      <c r="D657" s="465">
        <v>39090</v>
      </c>
      <c r="E657" s="465">
        <v>39077</v>
      </c>
      <c r="F657" s="465">
        <v>39812</v>
      </c>
      <c r="G657" s="171">
        <v>-7777</v>
      </c>
      <c r="H657" s="171" t="s">
        <v>1453</v>
      </c>
      <c r="I657" s="171" t="s">
        <v>2635</v>
      </c>
      <c r="J657" s="171"/>
      <c r="K657" s="171" t="s">
        <v>50</v>
      </c>
      <c r="L657" s="171" t="s">
        <v>7960</v>
      </c>
      <c r="M657" s="171" t="s">
        <v>1382</v>
      </c>
      <c r="N657" s="171" t="s">
        <v>48</v>
      </c>
      <c r="O657" s="171"/>
      <c r="P657" s="464">
        <v>4234</v>
      </c>
      <c r="Q657" s="171" t="s">
        <v>559</v>
      </c>
      <c r="R657" s="171" t="s">
        <v>2643</v>
      </c>
      <c r="S657" s="466" t="s">
        <v>2636</v>
      </c>
      <c r="T657" s="171">
        <v>-7777</v>
      </c>
      <c r="U657" s="171">
        <v>2.5</v>
      </c>
      <c r="V657" s="171">
        <v>3</v>
      </c>
      <c r="W657" s="171">
        <v>-7777</v>
      </c>
      <c r="X657" s="171">
        <v>-7777</v>
      </c>
      <c r="Y657" s="171">
        <v>-7777</v>
      </c>
      <c r="Z657" s="171">
        <v>-7777</v>
      </c>
      <c r="AA657" s="171">
        <v>-7777</v>
      </c>
      <c r="AB657" s="171">
        <v>-7777</v>
      </c>
      <c r="AC657" s="171">
        <v>-7777</v>
      </c>
      <c r="AD657" s="171">
        <v>-7777</v>
      </c>
      <c r="AE657" s="171">
        <v>-7777</v>
      </c>
      <c r="AF657" s="171"/>
      <c r="AG657" s="171"/>
      <c r="AH657" s="171"/>
      <c r="AI657" s="171"/>
      <c r="AJ657" s="171" t="s">
        <v>3893</v>
      </c>
      <c r="AK657" s="171" t="s">
        <v>3894</v>
      </c>
      <c r="AL657" s="171">
        <v>42</v>
      </c>
      <c r="AM657" s="171">
        <v>37</v>
      </c>
      <c r="AN657" s="1121">
        <v>13</v>
      </c>
      <c r="AO657" s="171">
        <v>23</v>
      </c>
      <c r="AP657" s="171">
        <v>22</v>
      </c>
      <c r="AQ657" s="515">
        <v>47</v>
      </c>
      <c r="AR657" s="171">
        <f>AL657+AM657/60+AN657/3600</f>
        <v>42.62027777777778</v>
      </c>
      <c r="AS657" s="171">
        <f>AO657+AP657/60+AQ657/3600</f>
        <v>23.379722222222224</v>
      </c>
      <c r="AT657" s="515" t="s">
        <v>34</v>
      </c>
      <c r="AU657" s="515"/>
      <c r="AV657" s="562"/>
      <c r="AW657" s="563"/>
      <c r="AX657" s="562"/>
      <c r="AY657" s="563"/>
      <c r="AZ657" s="562"/>
      <c r="BA657" s="563"/>
      <c r="BB657" s="562"/>
      <c r="BC657" s="563"/>
      <c r="BD657" s="562"/>
      <c r="BE657" s="563"/>
      <c r="BF657" s="515"/>
      <c r="BG657" s="171" t="s">
        <v>1564</v>
      </c>
    </row>
    <row r="658" spans="1:302" s="46" customFormat="1" ht="39" thickBot="1" x14ac:dyDescent="0.3">
      <c r="A658" s="493">
        <v>199</v>
      </c>
      <c r="B658" s="467" t="s">
        <v>10217</v>
      </c>
      <c r="C658" s="494">
        <v>101887</v>
      </c>
      <c r="D658" s="469">
        <v>39090</v>
      </c>
      <c r="E658" s="469">
        <v>39090</v>
      </c>
      <c r="F658" s="469">
        <v>40178</v>
      </c>
      <c r="G658" s="467">
        <v>-7777</v>
      </c>
      <c r="H658" s="467" t="s">
        <v>1342</v>
      </c>
      <c r="I658" s="467" t="s">
        <v>1444</v>
      </c>
      <c r="J658" s="467"/>
      <c r="K658" s="467" t="s">
        <v>71</v>
      </c>
      <c r="L658" s="467" t="s">
        <v>127</v>
      </c>
      <c r="M658" s="467" t="s">
        <v>105</v>
      </c>
      <c r="N658" s="467" t="s">
        <v>70</v>
      </c>
      <c r="O658" s="467" t="s">
        <v>7961</v>
      </c>
      <c r="P658" s="468">
        <v>3486</v>
      </c>
      <c r="Q658" s="467" t="s">
        <v>559</v>
      </c>
      <c r="R658" s="467" t="s">
        <v>2643</v>
      </c>
      <c r="S658" s="471" t="s">
        <v>2637</v>
      </c>
      <c r="T658" s="467">
        <v>-7777</v>
      </c>
      <c r="U658" s="467">
        <v>4.2</v>
      </c>
      <c r="V658" s="467">
        <v>40</v>
      </c>
      <c r="W658" s="467">
        <v>-7777</v>
      </c>
      <c r="X658" s="467">
        <v>-7777</v>
      </c>
      <c r="Y658" s="467">
        <v>-7777</v>
      </c>
      <c r="Z658" s="467">
        <v>-7777</v>
      </c>
      <c r="AA658" s="467">
        <v>-7777</v>
      </c>
      <c r="AB658" s="467">
        <v>-7777</v>
      </c>
      <c r="AC658" s="467">
        <v>-7777</v>
      </c>
      <c r="AD658" s="467">
        <v>-7777</v>
      </c>
      <c r="AE658" s="467">
        <v>-7777</v>
      </c>
      <c r="AF658" s="467"/>
      <c r="AG658" s="467"/>
      <c r="AH658" s="467"/>
      <c r="AI658" s="467"/>
      <c r="AJ658" s="467"/>
      <c r="AK658" s="467"/>
      <c r="AL658" s="467"/>
      <c r="AM658" s="467"/>
      <c r="AN658" s="1119"/>
      <c r="AO658" s="467"/>
      <c r="AP658" s="467"/>
      <c r="AQ658" s="467"/>
      <c r="AR658" s="467"/>
      <c r="AS658" s="467"/>
      <c r="AT658" s="467" t="s">
        <v>34</v>
      </c>
      <c r="AU658" s="467"/>
      <c r="AV658" s="468"/>
      <c r="AW658" s="469"/>
      <c r="AX658" s="468"/>
      <c r="AY658" s="469"/>
      <c r="AZ658" s="468"/>
      <c r="BA658" s="469"/>
      <c r="BB658" s="468"/>
      <c r="BC658" s="469"/>
      <c r="BD658" s="468"/>
      <c r="BE658" s="469"/>
      <c r="BF658" s="467"/>
      <c r="BG658" s="495" t="s">
        <v>563</v>
      </c>
    </row>
    <row r="659" spans="1:302" s="45" customFormat="1" ht="39" thickBot="1" x14ac:dyDescent="0.3">
      <c r="A659" s="171">
        <v>200</v>
      </c>
      <c r="B659" s="171" t="s">
        <v>2638</v>
      </c>
      <c r="C659" s="171">
        <v>101889</v>
      </c>
      <c r="D659" s="465">
        <v>39092</v>
      </c>
      <c r="E659" s="465">
        <v>39092</v>
      </c>
      <c r="F659" s="465">
        <v>39447</v>
      </c>
      <c r="G659" s="171">
        <v>-7777</v>
      </c>
      <c r="H659" s="171" t="s">
        <v>2639</v>
      </c>
      <c r="I659" s="171" t="s">
        <v>1455</v>
      </c>
      <c r="J659" s="171"/>
      <c r="K659" s="171" t="s">
        <v>50</v>
      </c>
      <c r="L659" s="171" t="s">
        <v>496</v>
      </c>
      <c r="M659" s="171" t="s">
        <v>179</v>
      </c>
      <c r="N659" s="171" t="s">
        <v>48</v>
      </c>
      <c r="O659" s="171" t="s">
        <v>2640</v>
      </c>
      <c r="P659" s="464">
        <v>49388</v>
      </c>
      <c r="Q659" s="171" t="s">
        <v>559</v>
      </c>
      <c r="R659" s="171" t="s">
        <v>4028</v>
      </c>
      <c r="S659" s="466" t="s">
        <v>6161</v>
      </c>
      <c r="T659" s="171">
        <v>-7777</v>
      </c>
      <c r="U659" s="171">
        <v>-7777</v>
      </c>
      <c r="V659" s="171">
        <v>-7777</v>
      </c>
      <c r="W659" s="171">
        <v>-7777</v>
      </c>
      <c r="X659" s="171">
        <v>-7777</v>
      </c>
      <c r="Y659" s="171">
        <v>-7777</v>
      </c>
      <c r="Z659" s="171">
        <v>-7777</v>
      </c>
      <c r="AA659" s="171">
        <v>-7777</v>
      </c>
      <c r="AB659" s="171">
        <v>-7777</v>
      </c>
      <c r="AC659" s="171">
        <v>-7777</v>
      </c>
      <c r="AD659" s="171">
        <v>-7777</v>
      </c>
      <c r="AE659" s="171">
        <v>-7777</v>
      </c>
      <c r="AF659" s="171"/>
      <c r="AG659" s="171"/>
      <c r="AH659" s="171"/>
      <c r="AI659" s="171"/>
      <c r="AJ659" s="171"/>
      <c r="AK659" s="171"/>
      <c r="AL659" s="171"/>
      <c r="AM659" s="171"/>
      <c r="AN659" s="1121"/>
      <c r="AO659" s="171"/>
      <c r="AP659" s="171"/>
      <c r="AQ659" s="171"/>
      <c r="AR659" s="171"/>
      <c r="AS659" s="171"/>
      <c r="AT659" s="171" t="s">
        <v>34</v>
      </c>
      <c r="AU659" s="171"/>
      <c r="AV659" s="464"/>
      <c r="AW659" s="465"/>
      <c r="AX659" s="464"/>
      <c r="AY659" s="465"/>
      <c r="AZ659" s="464"/>
      <c r="BA659" s="465"/>
      <c r="BB659" s="464"/>
      <c r="BC659" s="465"/>
      <c r="BD659" s="464"/>
      <c r="BE659" s="465"/>
      <c r="BF659" s="171"/>
      <c r="BG659" s="171" t="s">
        <v>566</v>
      </c>
      <c r="BH659" s="1063"/>
      <c r="BI659" s="101"/>
      <c r="BJ659" s="101"/>
      <c r="BK659" s="101"/>
      <c r="BL659" s="101"/>
      <c r="BM659" s="101"/>
      <c r="BN659" s="101"/>
      <c r="BO659" s="101"/>
      <c r="BP659" s="101"/>
      <c r="BQ659" s="101"/>
      <c r="BR659" s="101"/>
      <c r="BS659" s="101"/>
      <c r="BT659" s="101"/>
      <c r="BU659" s="101"/>
      <c r="BV659" s="101"/>
      <c r="BW659" s="101"/>
      <c r="BX659" s="101"/>
      <c r="BY659" s="101"/>
      <c r="BZ659" s="101"/>
      <c r="CA659" s="101"/>
      <c r="CB659" s="101"/>
      <c r="CC659" s="101"/>
      <c r="CD659" s="101"/>
      <c r="CE659" s="101"/>
      <c r="CF659" s="101"/>
      <c r="CG659" s="101"/>
      <c r="CH659" s="101"/>
      <c r="CI659" s="101"/>
      <c r="CJ659" s="101"/>
      <c r="CK659" s="101"/>
      <c r="CL659" s="101"/>
      <c r="CM659" s="101"/>
      <c r="CN659" s="101"/>
      <c r="CO659" s="101"/>
      <c r="CP659" s="101"/>
      <c r="CQ659" s="101"/>
      <c r="CR659" s="101"/>
      <c r="CS659" s="101"/>
      <c r="CT659" s="101"/>
      <c r="CU659" s="101"/>
      <c r="CV659" s="101"/>
      <c r="CW659" s="101"/>
      <c r="CX659" s="101"/>
      <c r="CY659" s="101"/>
      <c r="CZ659" s="101"/>
      <c r="DA659" s="101"/>
      <c r="DB659" s="101"/>
      <c r="DC659" s="101"/>
      <c r="DD659" s="101"/>
      <c r="DE659" s="101"/>
      <c r="DF659" s="101"/>
      <c r="DG659" s="101"/>
      <c r="DH659" s="101"/>
      <c r="DI659" s="101"/>
      <c r="DJ659" s="101"/>
      <c r="DK659" s="101"/>
      <c r="DL659" s="101"/>
      <c r="DM659" s="101"/>
      <c r="DN659" s="101"/>
      <c r="DO659" s="101"/>
      <c r="DP659" s="101"/>
      <c r="DQ659" s="101"/>
      <c r="DR659" s="101"/>
      <c r="DS659" s="101"/>
      <c r="DT659" s="101"/>
      <c r="DU659" s="101"/>
      <c r="DV659" s="101"/>
      <c r="DW659" s="101"/>
      <c r="DX659" s="101"/>
      <c r="DY659" s="101"/>
      <c r="DZ659" s="101"/>
      <c r="EA659" s="101"/>
      <c r="EB659" s="101"/>
      <c r="EC659" s="101"/>
      <c r="ED659" s="101"/>
      <c r="EE659" s="101"/>
      <c r="EF659" s="101"/>
      <c r="EG659" s="101"/>
      <c r="EH659" s="101"/>
      <c r="EI659" s="101"/>
      <c r="EJ659" s="101"/>
      <c r="EK659" s="101"/>
      <c r="EL659" s="101"/>
      <c r="EM659" s="101"/>
      <c r="EN659" s="101"/>
      <c r="EO659" s="101"/>
      <c r="EP659" s="101"/>
      <c r="EQ659" s="101"/>
      <c r="ER659" s="101"/>
      <c r="ES659" s="101"/>
      <c r="ET659" s="101"/>
      <c r="EU659" s="101"/>
      <c r="EV659" s="101"/>
      <c r="EW659" s="101"/>
      <c r="EX659" s="101"/>
      <c r="EY659" s="101"/>
      <c r="EZ659" s="101"/>
      <c r="FA659" s="101"/>
      <c r="FB659" s="101"/>
      <c r="FC659" s="101"/>
      <c r="FD659" s="101"/>
      <c r="FE659" s="101"/>
      <c r="FF659" s="101"/>
      <c r="FG659" s="101"/>
      <c r="FH659" s="101"/>
      <c r="FI659" s="101"/>
      <c r="FJ659" s="101"/>
      <c r="FK659" s="101"/>
      <c r="FL659" s="101"/>
      <c r="FM659" s="101"/>
      <c r="FN659" s="101"/>
      <c r="FO659" s="101"/>
      <c r="FP659" s="101"/>
      <c r="FQ659" s="101"/>
      <c r="FR659" s="101"/>
      <c r="FS659" s="101"/>
      <c r="FT659" s="101"/>
      <c r="FU659" s="101"/>
      <c r="FV659" s="101"/>
      <c r="FW659" s="101"/>
      <c r="FX659" s="101"/>
      <c r="FY659" s="101"/>
      <c r="FZ659" s="101"/>
      <c r="GA659" s="101"/>
      <c r="GB659" s="101"/>
      <c r="GC659" s="101"/>
      <c r="GD659" s="101"/>
      <c r="GE659" s="101"/>
      <c r="GF659" s="101"/>
      <c r="GG659" s="101"/>
      <c r="GH659" s="101"/>
      <c r="GI659" s="101"/>
      <c r="GJ659" s="101"/>
      <c r="GK659" s="101"/>
      <c r="GL659" s="101"/>
      <c r="GM659" s="101"/>
      <c r="GN659" s="101"/>
      <c r="GO659" s="101"/>
      <c r="GP659" s="101"/>
      <c r="GQ659" s="101"/>
      <c r="GR659" s="101"/>
      <c r="GS659" s="101"/>
      <c r="GT659" s="101"/>
      <c r="GU659" s="101"/>
      <c r="GV659" s="101"/>
      <c r="GW659" s="101"/>
      <c r="GX659" s="101"/>
      <c r="GY659" s="101"/>
      <c r="GZ659" s="101"/>
      <c r="HA659" s="101"/>
      <c r="HB659" s="101"/>
      <c r="HC659" s="101"/>
      <c r="HD659" s="101"/>
      <c r="HE659" s="101"/>
      <c r="HF659" s="101"/>
      <c r="HG659" s="101"/>
      <c r="HH659" s="101"/>
      <c r="HI659" s="101"/>
      <c r="HJ659" s="101"/>
      <c r="HK659" s="101"/>
      <c r="HL659" s="101"/>
      <c r="HM659" s="101"/>
      <c r="HN659" s="101"/>
      <c r="HO659" s="101"/>
      <c r="HP659" s="101"/>
      <c r="HQ659" s="101"/>
      <c r="HR659" s="101"/>
      <c r="HS659" s="101"/>
      <c r="HT659" s="101"/>
      <c r="HU659" s="101"/>
      <c r="HV659" s="101"/>
      <c r="HW659" s="101"/>
      <c r="HX659" s="101"/>
      <c r="HY659" s="101"/>
      <c r="HZ659" s="101"/>
      <c r="IA659" s="101"/>
      <c r="IB659" s="101"/>
      <c r="IC659" s="101"/>
      <c r="ID659" s="101"/>
      <c r="IE659" s="101"/>
      <c r="IF659" s="101"/>
      <c r="IG659" s="101"/>
      <c r="IH659" s="101"/>
      <c r="II659" s="101"/>
      <c r="IJ659" s="101"/>
      <c r="IK659" s="101"/>
      <c r="IL659" s="101"/>
      <c r="IM659" s="101"/>
      <c r="IN659" s="101"/>
      <c r="IO659" s="101"/>
      <c r="IP659" s="101"/>
      <c r="IQ659" s="101"/>
      <c r="IR659" s="101"/>
      <c r="IS659" s="101"/>
      <c r="IT659" s="101"/>
      <c r="IU659" s="101"/>
      <c r="IV659" s="101"/>
      <c r="IW659" s="101"/>
      <c r="IX659" s="101"/>
      <c r="IY659" s="101"/>
      <c r="IZ659" s="101"/>
      <c r="JA659" s="101"/>
      <c r="JB659" s="101"/>
      <c r="JC659" s="101"/>
      <c r="JD659" s="101"/>
      <c r="JE659" s="101"/>
      <c r="JF659" s="101"/>
      <c r="JG659" s="101"/>
      <c r="JH659" s="101"/>
      <c r="JI659" s="101"/>
      <c r="JJ659" s="101"/>
      <c r="JK659" s="101"/>
      <c r="JL659" s="101"/>
      <c r="JM659" s="101"/>
      <c r="JN659" s="101"/>
      <c r="JO659" s="101"/>
      <c r="JP659" s="101"/>
      <c r="JQ659" s="101"/>
      <c r="JR659" s="101"/>
      <c r="JS659" s="101"/>
      <c r="JT659" s="101"/>
      <c r="JU659" s="101"/>
      <c r="JV659" s="101"/>
      <c r="JW659" s="101"/>
      <c r="JX659" s="101"/>
      <c r="JY659" s="101"/>
      <c r="JZ659" s="101"/>
      <c r="KA659" s="101"/>
      <c r="KB659" s="101"/>
      <c r="KC659" s="101"/>
      <c r="KD659" s="101"/>
      <c r="KE659" s="101"/>
      <c r="KF659" s="101"/>
      <c r="KG659" s="101"/>
      <c r="KH659" s="101"/>
      <c r="KI659" s="101"/>
      <c r="KJ659" s="101"/>
      <c r="KK659" s="101"/>
      <c r="KL659" s="101"/>
      <c r="KM659" s="101"/>
      <c r="KN659" s="101"/>
      <c r="KO659" s="101"/>
      <c r="KP659" s="1064"/>
    </row>
    <row r="660" spans="1:302" s="46" customFormat="1" ht="25.5" x14ac:dyDescent="0.25">
      <c r="A660" s="424">
        <v>201</v>
      </c>
      <c r="B660" s="425" t="s">
        <v>1245</v>
      </c>
      <c r="C660" s="427">
        <v>101891</v>
      </c>
      <c r="D660" s="428">
        <v>39097</v>
      </c>
      <c r="E660" s="428">
        <v>39097</v>
      </c>
      <c r="F660" s="428">
        <v>40178</v>
      </c>
      <c r="G660" s="425">
        <v>-7777</v>
      </c>
      <c r="H660" s="425" t="s">
        <v>1518</v>
      </c>
      <c r="I660" s="425" t="s">
        <v>705</v>
      </c>
      <c r="J660" s="425"/>
      <c r="K660" s="425" t="s">
        <v>50</v>
      </c>
      <c r="L660" s="425" t="s">
        <v>2642</v>
      </c>
      <c r="M660" s="425" t="s">
        <v>76</v>
      </c>
      <c r="N660" s="425" t="s">
        <v>48</v>
      </c>
      <c r="O660" s="425"/>
      <c r="P660" s="426">
        <v>51946</v>
      </c>
      <c r="Q660" s="425" t="s">
        <v>559</v>
      </c>
      <c r="R660" s="425" t="s">
        <v>2643</v>
      </c>
      <c r="S660" s="430" t="s">
        <v>2637</v>
      </c>
      <c r="T660" s="425">
        <v>-7777</v>
      </c>
      <c r="U660" s="425">
        <v>3</v>
      </c>
      <c r="V660" s="425">
        <v>-9999</v>
      </c>
      <c r="W660" s="425">
        <v>-7777</v>
      </c>
      <c r="X660" s="425">
        <v>-7777</v>
      </c>
      <c r="Y660" s="425">
        <v>-7777</v>
      </c>
      <c r="Z660" s="425">
        <v>-7777</v>
      </c>
      <c r="AA660" s="425">
        <v>-7777</v>
      </c>
      <c r="AB660" s="425">
        <v>-7777</v>
      </c>
      <c r="AC660" s="425">
        <v>-7777</v>
      </c>
      <c r="AD660" s="425">
        <v>-7777</v>
      </c>
      <c r="AE660" s="425">
        <v>-7777</v>
      </c>
      <c r="AF660" s="425" t="s">
        <v>686</v>
      </c>
      <c r="AG660" s="425">
        <v>4634637.3250000002</v>
      </c>
      <c r="AH660" s="425">
        <v>8531808.6710000001</v>
      </c>
      <c r="AI660" s="425"/>
      <c r="AJ660" s="425"/>
      <c r="AK660" s="425"/>
      <c r="AL660" s="425"/>
      <c r="AM660" s="425"/>
      <c r="AN660" s="1125"/>
      <c r="AO660" s="425"/>
      <c r="AP660" s="425"/>
      <c r="AQ660" s="425"/>
      <c r="AR660" s="425"/>
      <c r="AS660" s="425"/>
      <c r="AT660" s="425" t="s">
        <v>34</v>
      </c>
      <c r="AU660" s="425"/>
      <c r="AV660" s="426"/>
      <c r="AW660" s="428"/>
      <c r="AX660" s="426"/>
      <c r="AY660" s="428"/>
      <c r="AZ660" s="426"/>
      <c r="BA660" s="428"/>
      <c r="BB660" s="426"/>
      <c r="BC660" s="428"/>
      <c r="BD660" s="426"/>
      <c r="BE660" s="428"/>
      <c r="BF660" s="425"/>
      <c r="BG660" s="431" t="s">
        <v>1564</v>
      </c>
    </row>
    <row r="661" spans="1:302" s="46" customFormat="1" ht="26.25" thickBot="1" x14ac:dyDescent="0.3">
      <c r="A661" s="416"/>
      <c r="B661" s="417" t="s">
        <v>1245</v>
      </c>
      <c r="C661" s="419">
        <v>101891</v>
      </c>
      <c r="D661" s="420">
        <v>39097</v>
      </c>
      <c r="E661" s="420">
        <v>39097</v>
      </c>
      <c r="F661" s="420">
        <v>40178</v>
      </c>
      <c r="G661" s="417">
        <v>-7777</v>
      </c>
      <c r="H661" s="417" t="s">
        <v>1518</v>
      </c>
      <c r="I661" s="417" t="s">
        <v>705</v>
      </c>
      <c r="J661" s="417"/>
      <c r="K661" s="417" t="s">
        <v>50</v>
      </c>
      <c r="L661" s="417" t="s">
        <v>2642</v>
      </c>
      <c r="M661" s="417" t="s">
        <v>76</v>
      </c>
      <c r="N661" s="417" t="s">
        <v>48</v>
      </c>
      <c r="O661" s="417"/>
      <c r="P661" s="418">
        <v>51946</v>
      </c>
      <c r="Q661" s="417" t="s">
        <v>559</v>
      </c>
      <c r="R661" s="417" t="s">
        <v>2643</v>
      </c>
      <c r="S661" s="422" t="s">
        <v>2637</v>
      </c>
      <c r="T661" s="417">
        <v>-7777</v>
      </c>
      <c r="U661" s="417">
        <v>3</v>
      </c>
      <c r="V661" s="417">
        <v>-9999</v>
      </c>
      <c r="W661" s="417">
        <v>-7777</v>
      </c>
      <c r="X661" s="417">
        <v>-7777</v>
      </c>
      <c r="Y661" s="417">
        <v>-7777</v>
      </c>
      <c r="Z661" s="417">
        <v>-7777</v>
      </c>
      <c r="AA661" s="417">
        <v>-7777</v>
      </c>
      <c r="AB661" s="417">
        <v>-7777</v>
      </c>
      <c r="AC661" s="417">
        <v>-7777</v>
      </c>
      <c r="AD661" s="417">
        <v>-7777</v>
      </c>
      <c r="AE661" s="417">
        <v>-7777</v>
      </c>
      <c r="AF661" s="417" t="s">
        <v>687</v>
      </c>
      <c r="AG661" s="417">
        <v>4634539.6009999998</v>
      </c>
      <c r="AH661" s="417">
        <v>8531893.4069999997</v>
      </c>
      <c r="AI661" s="417"/>
      <c r="AJ661" s="417"/>
      <c r="AK661" s="417"/>
      <c r="AL661" s="417"/>
      <c r="AM661" s="417"/>
      <c r="AN661" s="1126"/>
      <c r="AO661" s="417"/>
      <c r="AP661" s="417"/>
      <c r="AQ661" s="417"/>
      <c r="AR661" s="417"/>
      <c r="AS661" s="417"/>
      <c r="AT661" s="417" t="s">
        <v>34</v>
      </c>
      <c r="AU661" s="417"/>
      <c r="AV661" s="418"/>
      <c r="AW661" s="420"/>
      <c r="AX661" s="418"/>
      <c r="AY661" s="420"/>
      <c r="AZ661" s="418"/>
      <c r="BA661" s="420"/>
      <c r="BB661" s="418"/>
      <c r="BC661" s="420"/>
      <c r="BD661" s="418"/>
      <c r="BE661" s="420"/>
      <c r="BF661" s="417"/>
      <c r="BG661" s="423" t="s">
        <v>1564</v>
      </c>
    </row>
    <row r="662" spans="1:302" s="46" customFormat="1" ht="25.5" x14ac:dyDescent="0.25">
      <c r="A662" s="170">
        <f>+A660+1</f>
        <v>202</v>
      </c>
      <c r="B662" s="170" t="s">
        <v>1245</v>
      </c>
      <c r="C662" s="176">
        <v>101892</v>
      </c>
      <c r="D662" s="186">
        <v>39097</v>
      </c>
      <c r="E662" s="186">
        <v>39097</v>
      </c>
      <c r="F662" s="186">
        <v>40178</v>
      </c>
      <c r="G662" s="170">
        <v>-7777</v>
      </c>
      <c r="H662" s="170" t="s">
        <v>2644</v>
      </c>
      <c r="I662" s="170" t="s">
        <v>705</v>
      </c>
      <c r="J662" s="170"/>
      <c r="K662" s="170" t="s">
        <v>50</v>
      </c>
      <c r="L662" s="170" t="s">
        <v>2645</v>
      </c>
      <c r="M662" s="170" t="s">
        <v>76</v>
      </c>
      <c r="N662" s="170" t="s">
        <v>48</v>
      </c>
      <c r="O662" s="170"/>
      <c r="P662" s="175">
        <v>122383</v>
      </c>
      <c r="Q662" s="170" t="s">
        <v>559</v>
      </c>
      <c r="R662" s="170" t="s">
        <v>2643</v>
      </c>
      <c r="S662" s="277" t="s">
        <v>2646</v>
      </c>
      <c r="T662" s="170">
        <v>-7777</v>
      </c>
      <c r="U662" s="170">
        <v>0.9</v>
      </c>
      <c r="V662" s="170">
        <v>150</v>
      </c>
      <c r="W662" s="170">
        <v>-7777</v>
      </c>
      <c r="X662" s="170">
        <v>-7777</v>
      </c>
      <c r="Y662" s="170">
        <v>-7777</v>
      </c>
      <c r="Z662" s="170">
        <v>-7777</v>
      </c>
      <c r="AA662" s="170">
        <v>-7777</v>
      </c>
      <c r="AB662" s="170">
        <v>-7777</v>
      </c>
      <c r="AC662" s="170">
        <v>-7777</v>
      </c>
      <c r="AD662" s="170">
        <v>-7777</v>
      </c>
      <c r="AE662" s="170">
        <v>-7777</v>
      </c>
      <c r="AF662" s="170" t="s">
        <v>2647</v>
      </c>
      <c r="AG662" s="170"/>
      <c r="AH662" s="170"/>
      <c r="AI662" s="170"/>
      <c r="AJ662" s="170"/>
      <c r="AK662" s="170"/>
      <c r="AL662" s="170"/>
      <c r="AM662" s="170"/>
      <c r="AN662" s="1118"/>
      <c r="AO662" s="170"/>
      <c r="AP662" s="170"/>
      <c r="AQ662" s="170"/>
      <c r="AR662" s="170"/>
      <c r="AS662" s="170"/>
      <c r="AT662" s="170" t="s">
        <v>34</v>
      </c>
      <c r="AU662" s="170"/>
      <c r="AV662" s="175"/>
      <c r="AW662" s="186"/>
      <c r="AX662" s="175"/>
      <c r="AY662" s="186"/>
      <c r="AZ662" s="175"/>
      <c r="BA662" s="186"/>
      <c r="BB662" s="175"/>
      <c r="BC662" s="186"/>
      <c r="BD662" s="175"/>
      <c r="BE662" s="186"/>
      <c r="BF662" s="170"/>
      <c r="BG662" s="170" t="s">
        <v>1564</v>
      </c>
    </row>
    <row r="663" spans="1:302" s="46" customFormat="1" ht="26.25" thickBot="1" x14ac:dyDescent="0.3">
      <c r="A663" s="169"/>
      <c r="B663" s="169" t="s">
        <v>1245</v>
      </c>
      <c r="C663" s="159">
        <v>101892</v>
      </c>
      <c r="D663" s="113">
        <v>39097</v>
      </c>
      <c r="E663" s="113">
        <v>39097</v>
      </c>
      <c r="F663" s="113">
        <v>40178</v>
      </c>
      <c r="G663" s="169">
        <v>-7777</v>
      </c>
      <c r="H663" s="169" t="s">
        <v>2644</v>
      </c>
      <c r="I663" s="169" t="s">
        <v>705</v>
      </c>
      <c r="J663" s="169"/>
      <c r="K663" s="169" t="s">
        <v>50</v>
      </c>
      <c r="L663" s="169" t="s">
        <v>2645</v>
      </c>
      <c r="M663" s="169" t="s">
        <v>76</v>
      </c>
      <c r="N663" s="169" t="s">
        <v>48</v>
      </c>
      <c r="O663" s="169"/>
      <c r="P663" s="112">
        <v>122383</v>
      </c>
      <c r="Q663" s="169" t="s">
        <v>559</v>
      </c>
      <c r="R663" s="169" t="s">
        <v>2643</v>
      </c>
      <c r="S663" s="276" t="s">
        <v>2646</v>
      </c>
      <c r="T663" s="169">
        <v>-7777</v>
      </c>
      <c r="U663" s="169">
        <v>0.9</v>
      </c>
      <c r="V663" s="169">
        <v>130</v>
      </c>
      <c r="W663" s="169">
        <v>-7777</v>
      </c>
      <c r="X663" s="169">
        <v>-7777</v>
      </c>
      <c r="Y663" s="169">
        <v>-7777</v>
      </c>
      <c r="Z663" s="169">
        <v>-7777</v>
      </c>
      <c r="AA663" s="169">
        <v>-7777</v>
      </c>
      <c r="AB663" s="169">
        <v>-7777</v>
      </c>
      <c r="AC663" s="169">
        <v>-7777</v>
      </c>
      <c r="AD663" s="169">
        <v>-7777</v>
      </c>
      <c r="AE663" s="169">
        <v>-7777</v>
      </c>
      <c r="AF663" s="169" t="s">
        <v>2648</v>
      </c>
      <c r="AG663" s="169"/>
      <c r="AH663" s="169"/>
      <c r="AI663" s="169"/>
      <c r="AJ663" s="169"/>
      <c r="AK663" s="169"/>
      <c r="AL663" s="169"/>
      <c r="AM663" s="169"/>
      <c r="AN663" s="1110"/>
      <c r="AO663" s="169"/>
      <c r="AP663" s="169"/>
      <c r="AQ663" s="169"/>
      <c r="AR663" s="169"/>
      <c r="AS663" s="169"/>
      <c r="AT663" s="169" t="s">
        <v>34</v>
      </c>
      <c r="AU663" s="169"/>
      <c r="AV663" s="112"/>
      <c r="AW663" s="113"/>
      <c r="AX663" s="112"/>
      <c r="AY663" s="113"/>
      <c r="AZ663" s="112"/>
      <c r="BA663" s="113"/>
      <c r="BB663" s="112"/>
      <c r="BC663" s="113"/>
      <c r="BD663" s="112"/>
      <c r="BE663" s="113"/>
      <c r="BF663" s="169"/>
      <c r="BG663" s="169" t="s">
        <v>1564</v>
      </c>
    </row>
    <row r="664" spans="1:302" s="46" customFormat="1" ht="26.25" thickBot="1" x14ac:dyDescent="0.3">
      <c r="A664" s="493">
        <v>203</v>
      </c>
      <c r="B664" s="467" t="s">
        <v>10218</v>
      </c>
      <c r="C664" s="494">
        <v>101907</v>
      </c>
      <c r="D664" s="469">
        <v>39106</v>
      </c>
      <c r="E664" s="469">
        <v>39106</v>
      </c>
      <c r="F664" s="469">
        <v>39813</v>
      </c>
      <c r="G664" s="467">
        <v>-7777</v>
      </c>
      <c r="H664" s="467" t="s">
        <v>9477</v>
      </c>
      <c r="I664" s="467" t="s">
        <v>1700</v>
      </c>
      <c r="J664" s="467"/>
      <c r="K664" s="467" t="s">
        <v>33</v>
      </c>
      <c r="L664" s="467" t="s">
        <v>2649</v>
      </c>
      <c r="M664" s="467" t="s">
        <v>70</v>
      </c>
      <c r="N664" s="467" t="s">
        <v>70</v>
      </c>
      <c r="O664" s="467"/>
      <c r="P664" s="468">
        <v>69225</v>
      </c>
      <c r="Q664" s="467" t="s">
        <v>559</v>
      </c>
      <c r="R664" s="467" t="s">
        <v>2650</v>
      </c>
      <c r="S664" s="471" t="s">
        <v>2651</v>
      </c>
      <c r="T664" s="467">
        <v>-7777</v>
      </c>
      <c r="U664" s="467">
        <v>3.2</v>
      </c>
      <c r="V664" s="467">
        <v>-9999</v>
      </c>
      <c r="W664" s="467">
        <v>-7777</v>
      </c>
      <c r="X664" s="467">
        <v>-7777</v>
      </c>
      <c r="Y664" s="467">
        <v>-7777</v>
      </c>
      <c r="Z664" s="467">
        <v>-7777</v>
      </c>
      <c r="AA664" s="467">
        <v>-7777</v>
      </c>
      <c r="AB664" s="467">
        <v>-7777</v>
      </c>
      <c r="AC664" s="467">
        <v>-7777</v>
      </c>
      <c r="AD664" s="467">
        <v>-7777</v>
      </c>
      <c r="AE664" s="467">
        <v>-7777</v>
      </c>
      <c r="AF664" s="467"/>
      <c r="AG664" s="467"/>
      <c r="AH664" s="467"/>
      <c r="AI664" s="467"/>
      <c r="AJ664" s="467" t="s">
        <v>7962</v>
      </c>
      <c r="AK664" s="467" t="s">
        <v>7963</v>
      </c>
      <c r="AL664" s="467"/>
      <c r="AM664" s="467"/>
      <c r="AN664" s="1119"/>
      <c r="AO664" s="467"/>
      <c r="AP664" s="467"/>
      <c r="AQ664" s="467"/>
      <c r="AR664" s="467"/>
      <c r="AS664" s="467"/>
      <c r="AT664" s="467" t="s">
        <v>34</v>
      </c>
      <c r="AU664" s="467"/>
      <c r="AV664" s="468"/>
      <c r="AW664" s="469"/>
      <c r="AX664" s="468"/>
      <c r="AY664" s="469"/>
      <c r="AZ664" s="468"/>
      <c r="BA664" s="469"/>
      <c r="BB664" s="468"/>
      <c r="BC664" s="469"/>
      <c r="BD664" s="468"/>
      <c r="BE664" s="469"/>
      <c r="BF664" s="467"/>
      <c r="BG664" s="495" t="s">
        <v>563</v>
      </c>
    </row>
    <row r="665" spans="1:302" s="46" customFormat="1" ht="51" x14ac:dyDescent="0.25">
      <c r="A665" s="170">
        <v>204</v>
      </c>
      <c r="B665" s="170" t="s">
        <v>10219</v>
      </c>
      <c r="C665" s="176">
        <v>101914</v>
      </c>
      <c r="D665" s="186">
        <v>39118</v>
      </c>
      <c r="E665" s="186">
        <v>39118</v>
      </c>
      <c r="F665" s="186">
        <v>40178</v>
      </c>
      <c r="G665" s="170">
        <v>-7777</v>
      </c>
      <c r="H665" s="170" t="s">
        <v>2652</v>
      </c>
      <c r="I665" s="170" t="s">
        <v>1623</v>
      </c>
      <c r="J665" s="170"/>
      <c r="K665" s="170" t="s">
        <v>33</v>
      </c>
      <c r="L665" s="170" t="s">
        <v>2653</v>
      </c>
      <c r="M665" s="170" t="s">
        <v>248</v>
      </c>
      <c r="N665" s="170" t="s">
        <v>41</v>
      </c>
      <c r="O665" s="170"/>
      <c r="P665" s="175">
        <v>77013</v>
      </c>
      <c r="Q665" s="170" t="s">
        <v>559</v>
      </c>
      <c r="R665" s="170" t="s">
        <v>4028</v>
      </c>
      <c r="S665" s="277" t="s">
        <v>2641</v>
      </c>
      <c r="T665" s="170">
        <v>-7777</v>
      </c>
      <c r="U665" s="170">
        <v>-9999</v>
      </c>
      <c r="V665" s="170">
        <v>-9999</v>
      </c>
      <c r="W665" s="170">
        <v>-7777</v>
      </c>
      <c r="X665" s="170">
        <v>-7777</v>
      </c>
      <c r="Y665" s="170">
        <v>-7777</v>
      </c>
      <c r="Z665" s="170">
        <v>-7777</v>
      </c>
      <c r="AA665" s="170">
        <v>-7777</v>
      </c>
      <c r="AB665" s="170">
        <v>-7777</v>
      </c>
      <c r="AC665" s="170">
        <v>-7777</v>
      </c>
      <c r="AD665" s="170">
        <v>-7777</v>
      </c>
      <c r="AE665" s="170">
        <v>-7777</v>
      </c>
      <c r="AF665" s="170" t="s">
        <v>3895</v>
      </c>
      <c r="AG665" s="170">
        <v>4722270.5360000003</v>
      </c>
      <c r="AH665" s="170">
        <v>9440778.7149999999</v>
      </c>
      <c r="AI665" s="170"/>
      <c r="AJ665" s="170"/>
      <c r="AK665" s="170"/>
      <c r="AL665" s="170"/>
      <c r="AM665" s="170"/>
      <c r="AN665" s="1118"/>
      <c r="AO665" s="170"/>
      <c r="AP665" s="170"/>
      <c r="AQ665" s="170"/>
      <c r="AR665" s="170"/>
      <c r="AS665" s="170"/>
      <c r="AT665" s="170" t="s">
        <v>34</v>
      </c>
      <c r="AU665" s="170"/>
      <c r="AV665" s="175"/>
      <c r="AW665" s="186"/>
      <c r="AX665" s="175"/>
      <c r="AY665" s="186"/>
      <c r="AZ665" s="175"/>
      <c r="BA665" s="186"/>
      <c r="BB665" s="175"/>
      <c r="BC665" s="186"/>
      <c r="BD665" s="175"/>
      <c r="BE665" s="186"/>
      <c r="BF665" s="170"/>
      <c r="BG665" s="170" t="s">
        <v>567</v>
      </c>
    </row>
    <row r="666" spans="1:302" s="46" customFormat="1" ht="51.75" thickBot="1" x14ac:dyDescent="0.3">
      <c r="A666" s="169"/>
      <c r="B666" s="169" t="s">
        <v>10219</v>
      </c>
      <c r="C666" s="159">
        <v>101914</v>
      </c>
      <c r="D666" s="113">
        <v>39118</v>
      </c>
      <c r="E666" s="113">
        <v>39118</v>
      </c>
      <c r="F666" s="113">
        <v>40178</v>
      </c>
      <c r="G666" s="169">
        <v>-7777</v>
      </c>
      <c r="H666" s="169" t="s">
        <v>2652</v>
      </c>
      <c r="I666" s="169" t="s">
        <v>1623</v>
      </c>
      <c r="J666" s="169"/>
      <c r="K666" s="169" t="s">
        <v>33</v>
      </c>
      <c r="L666" s="169" t="s">
        <v>2653</v>
      </c>
      <c r="M666" s="169" t="s">
        <v>248</v>
      </c>
      <c r="N666" s="169" t="s">
        <v>41</v>
      </c>
      <c r="O666" s="169"/>
      <c r="P666" s="112">
        <v>77013</v>
      </c>
      <c r="Q666" s="169" t="s">
        <v>559</v>
      </c>
      <c r="R666" s="169" t="s">
        <v>4028</v>
      </c>
      <c r="S666" s="276" t="s">
        <v>2641</v>
      </c>
      <c r="T666" s="169">
        <v>-7777</v>
      </c>
      <c r="U666" s="169">
        <v>-9999</v>
      </c>
      <c r="V666" s="169">
        <v>-9999</v>
      </c>
      <c r="W666" s="169">
        <v>-7777</v>
      </c>
      <c r="X666" s="169">
        <v>-7777</v>
      </c>
      <c r="Y666" s="169">
        <v>-7777</v>
      </c>
      <c r="Z666" s="169">
        <v>-7777</v>
      </c>
      <c r="AA666" s="169">
        <v>-7777</v>
      </c>
      <c r="AB666" s="169">
        <v>-7777</v>
      </c>
      <c r="AC666" s="169">
        <v>-7777</v>
      </c>
      <c r="AD666" s="169">
        <v>-7777</v>
      </c>
      <c r="AE666" s="169">
        <v>-7777</v>
      </c>
      <c r="AF666" s="169" t="s">
        <v>3896</v>
      </c>
      <c r="AG666" s="169">
        <v>4722239.8600000003</v>
      </c>
      <c r="AH666" s="169">
        <v>9440778.8499999996</v>
      </c>
      <c r="AI666" s="169"/>
      <c r="AJ666" s="169"/>
      <c r="AK666" s="169"/>
      <c r="AL666" s="169"/>
      <c r="AM666" s="169"/>
      <c r="AN666" s="1110"/>
      <c r="AO666" s="169"/>
      <c r="AP666" s="169"/>
      <c r="AQ666" s="169"/>
      <c r="AR666" s="169"/>
      <c r="AS666" s="169"/>
      <c r="AT666" s="169" t="s">
        <v>34</v>
      </c>
      <c r="AU666" s="169"/>
      <c r="AV666" s="112"/>
      <c r="AW666" s="113"/>
      <c r="AX666" s="112"/>
      <c r="AY666" s="113"/>
      <c r="AZ666" s="112"/>
      <c r="BA666" s="113"/>
      <c r="BB666" s="112"/>
      <c r="BC666" s="113"/>
      <c r="BD666" s="112"/>
      <c r="BE666" s="113"/>
      <c r="BF666" s="169"/>
      <c r="BG666" s="169" t="s">
        <v>567</v>
      </c>
    </row>
    <row r="667" spans="1:302" s="46" customFormat="1" ht="38.25" x14ac:dyDescent="0.25">
      <c r="A667" s="424">
        <v>205</v>
      </c>
      <c r="B667" s="425" t="s">
        <v>2654</v>
      </c>
      <c r="C667" s="427">
        <v>101916</v>
      </c>
      <c r="D667" s="428">
        <v>39118</v>
      </c>
      <c r="E667" s="428">
        <v>39118</v>
      </c>
      <c r="F667" s="428">
        <v>39813</v>
      </c>
      <c r="G667" s="425">
        <v>-7777</v>
      </c>
      <c r="H667" s="425" t="s">
        <v>9478</v>
      </c>
      <c r="I667" s="425" t="s">
        <v>1502</v>
      </c>
      <c r="J667" s="425"/>
      <c r="K667" s="425" t="s">
        <v>142</v>
      </c>
      <c r="L667" s="425" t="s">
        <v>2655</v>
      </c>
      <c r="M667" s="425" t="s">
        <v>70</v>
      </c>
      <c r="N667" s="425" t="s">
        <v>70</v>
      </c>
      <c r="O667" s="425"/>
      <c r="P667" s="426">
        <v>67948</v>
      </c>
      <c r="Q667" s="425" t="s">
        <v>559</v>
      </c>
      <c r="R667" s="425" t="s">
        <v>2643</v>
      </c>
      <c r="S667" s="430" t="s">
        <v>2656</v>
      </c>
      <c r="T667" s="425">
        <v>-7777</v>
      </c>
      <c r="U667" s="425">
        <v>1.2</v>
      </c>
      <c r="V667" s="425">
        <v>84</v>
      </c>
      <c r="W667" s="425">
        <v>-7777</v>
      </c>
      <c r="X667" s="425">
        <v>-7777</v>
      </c>
      <c r="Y667" s="425">
        <v>-7777</v>
      </c>
      <c r="Z667" s="425">
        <v>-7777</v>
      </c>
      <c r="AA667" s="425">
        <v>-7777</v>
      </c>
      <c r="AB667" s="425">
        <v>-7777</v>
      </c>
      <c r="AC667" s="425">
        <v>-7777</v>
      </c>
      <c r="AD667" s="425">
        <v>-7777</v>
      </c>
      <c r="AE667" s="425">
        <v>-7777</v>
      </c>
      <c r="AF667" s="425" t="s">
        <v>686</v>
      </c>
      <c r="AG667" s="425">
        <v>4683101.08</v>
      </c>
      <c r="AH667" s="425">
        <v>8612121.8399999999</v>
      </c>
      <c r="AI667" s="425"/>
      <c r="AJ667" s="425"/>
      <c r="AK667" s="425"/>
      <c r="AL667" s="425"/>
      <c r="AM667" s="425"/>
      <c r="AN667" s="1125"/>
      <c r="AO667" s="425"/>
      <c r="AP667" s="425"/>
      <c r="AQ667" s="425"/>
      <c r="AR667" s="425"/>
      <c r="AS667" s="425"/>
      <c r="AT667" s="425" t="s">
        <v>34</v>
      </c>
      <c r="AU667" s="425"/>
      <c r="AV667" s="426"/>
      <c r="AW667" s="428"/>
      <c r="AX667" s="426"/>
      <c r="AY667" s="428"/>
      <c r="AZ667" s="426"/>
      <c r="BA667" s="428"/>
      <c r="BB667" s="426"/>
      <c r="BC667" s="428"/>
      <c r="BD667" s="426"/>
      <c r="BE667" s="428"/>
      <c r="BF667" s="425"/>
      <c r="BG667" s="431" t="s">
        <v>563</v>
      </c>
    </row>
    <row r="668" spans="1:302" s="46" customFormat="1" ht="39" thickBot="1" x14ac:dyDescent="0.3">
      <c r="A668" s="416"/>
      <c r="B668" s="417" t="s">
        <v>2654</v>
      </c>
      <c r="C668" s="419">
        <v>101916</v>
      </c>
      <c r="D668" s="420">
        <v>39118</v>
      </c>
      <c r="E668" s="420">
        <v>39118</v>
      </c>
      <c r="F668" s="420">
        <v>39813</v>
      </c>
      <c r="G668" s="417">
        <v>-7777</v>
      </c>
      <c r="H668" s="417" t="s">
        <v>9478</v>
      </c>
      <c r="I668" s="417" t="s">
        <v>1502</v>
      </c>
      <c r="J668" s="417"/>
      <c r="K668" s="417" t="s">
        <v>142</v>
      </c>
      <c r="L668" s="417" t="s">
        <v>2655</v>
      </c>
      <c r="M668" s="417" t="s">
        <v>70</v>
      </c>
      <c r="N668" s="417" t="s">
        <v>70</v>
      </c>
      <c r="O668" s="417"/>
      <c r="P668" s="418">
        <v>67948</v>
      </c>
      <c r="Q668" s="417" t="s">
        <v>559</v>
      </c>
      <c r="R668" s="417" t="s">
        <v>2643</v>
      </c>
      <c r="S668" s="422" t="s">
        <v>2656</v>
      </c>
      <c r="T668" s="417">
        <v>-7777</v>
      </c>
      <c r="U668" s="417" t="s">
        <v>1861</v>
      </c>
      <c r="V668" s="417" t="s">
        <v>1861</v>
      </c>
      <c r="W668" s="417">
        <v>-7777</v>
      </c>
      <c r="X668" s="417">
        <v>-7777</v>
      </c>
      <c r="Y668" s="417">
        <v>-7777</v>
      </c>
      <c r="Z668" s="417">
        <v>-7777</v>
      </c>
      <c r="AA668" s="417">
        <v>-7777</v>
      </c>
      <c r="AB668" s="417">
        <v>-7777</v>
      </c>
      <c r="AC668" s="417">
        <v>-7777</v>
      </c>
      <c r="AD668" s="417">
        <v>-7777</v>
      </c>
      <c r="AE668" s="417">
        <v>-7777</v>
      </c>
      <c r="AF668" s="417" t="s">
        <v>687</v>
      </c>
      <c r="AG668" s="417">
        <v>4683109.9400000004</v>
      </c>
      <c r="AH668" s="417">
        <v>8612198.3100000005</v>
      </c>
      <c r="AI668" s="417"/>
      <c r="AJ668" s="417"/>
      <c r="AK668" s="417"/>
      <c r="AL668" s="417"/>
      <c r="AM668" s="417"/>
      <c r="AN668" s="1126"/>
      <c r="AO668" s="417"/>
      <c r="AP668" s="417"/>
      <c r="AQ668" s="417"/>
      <c r="AR668" s="417"/>
      <c r="AS668" s="417"/>
      <c r="AT668" s="417" t="s">
        <v>34</v>
      </c>
      <c r="AU668" s="417"/>
      <c r="AV668" s="418"/>
      <c r="AW668" s="420"/>
      <c r="AX668" s="418"/>
      <c r="AY668" s="420"/>
      <c r="AZ668" s="418"/>
      <c r="BA668" s="420"/>
      <c r="BB668" s="418"/>
      <c r="BC668" s="420"/>
      <c r="BD668" s="418"/>
      <c r="BE668" s="420"/>
      <c r="BF668" s="417"/>
      <c r="BG668" s="423" t="s">
        <v>563</v>
      </c>
    </row>
    <row r="669" spans="1:302" s="46" customFormat="1" ht="39" thickBot="1" x14ac:dyDescent="0.3">
      <c r="A669" s="171">
        <v>206</v>
      </c>
      <c r="B669" s="171" t="s">
        <v>520</v>
      </c>
      <c r="C669" s="520">
        <v>101921</v>
      </c>
      <c r="D669" s="465">
        <v>39118</v>
      </c>
      <c r="E669" s="465">
        <v>39118</v>
      </c>
      <c r="F669" s="465">
        <v>40214</v>
      </c>
      <c r="G669" s="171">
        <v>-7777</v>
      </c>
      <c r="H669" s="171" t="s">
        <v>2657</v>
      </c>
      <c r="I669" s="171" t="s">
        <v>1537</v>
      </c>
      <c r="J669" s="171"/>
      <c r="K669" s="171" t="s">
        <v>67</v>
      </c>
      <c r="L669" s="171" t="s">
        <v>7964</v>
      </c>
      <c r="M669" s="171" t="s">
        <v>64</v>
      </c>
      <c r="N669" s="171" t="s">
        <v>64</v>
      </c>
      <c r="O669" s="171"/>
      <c r="P669" s="464">
        <v>58699</v>
      </c>
      <c r="Q669" s="171" t="s">
        <v>559</v>
      </c>
      <c r="R669" s="171" t="s">
        <v>6832</v>
      </c>
      <c r="S669" s="466" t="s">
        <v>2658</v>
      </c>
      <c r="T669" s="171">
        <v>-7777</v>
      </c>
      <c r="U669" s="171">
        <v>-9999</v>
      </c>
      <c r="V669" s="171">
        <v>-9999</v>
      </c>
      <c r="W669" s="171">
        <v>-7777</v>
      </c>
      <c r="X669" s="171">
        <v>-7777</v>
      </c>
      <c r="Y669" s="171">
        <v>-7777</v>
      </c>
      <c r="Z669" s="171">
        <v>-7777</v>
      </c>
      <c r="AA669" s="171">
        <v>-7777</v>
      </c>
      <c r="AB669" s="171">
        <v>-7777</v>
      </c>
      <c r="AC669" s="171">
        <v>-7777</v>
      </c>
      <c r="AD669" s="171">
        <v>-7777</v>
      </c>
      <c r="AE669" s="171">
        <v>-7777</v>
      </c>
      <c r="AF669" s="171"/>
      <c r="AG669" s="171"/>
      <c r="AH669" s="171"/>
      <c r="AI669" s="171"/>
      <c r="AJ669" s="171"/>
      <c r="AK669" s="171"/>
      <c r="AL669" s="171"/>
      <c r="AM669" s="171"/>
      <c r="AN669" s="1121"/>
      <c r="AO669" s="171"/>
      <c r="AP669" s="171"/>
      <c r="AQ669" s="171"/>
      <c r="AR669" s="171"/>
      <c r="AS669" s="171"/>
      <c r="AT669" s="171" t="s">
        <v>34</v>
      </c>
      <c r="AU669" s="171"/>
      <c r="AV669" s="464"/>
      <c r="AW669" s="465"/>
      <c r="AX669" s="464"/>
      <c r="AY669" s="465"/>
      <c r="AZ669" s="464"/>
      <c r="BA669" s="465"/>
      <c r="BB669" s="464"/>
      <c r="BC669" s="465"/>
      <c r="BD669" s="464"/>
      <c r="BE669" s="465"/>
      <c r="BF669" s="171"/>
      <c r="BG669" s="171" t="s">
        <v>564</v>
      </c>
    </row>
    <row r="670" spans="1:302" s="46" customFormat="1" ht="26.25" thickBot="1" x14ac:dyDescent="0.3">
      <c r="A670" s="493">
        <v>207</v>
      </c>
      <c r="B670" s="467" t="s">
        <v>2659</v>
      </c>
      <c r="C670" s="494">
        <v>101929</v>
      </c>
      <c r="D670" s="469">
        <v>39132</v>
      </c>
      <c r="E670" s="469">
        <v>39132</v>
      </c>
      <c r="F670" s="469">
        <v>39863</v>
      </c>
      <c r="G670" s="467">
        <v>-7777</v>
      </c>
      <c r="H670" s="467" t="s">
        <v>776</v>
      </c>
      <c r="I670" s="467" t="s">
        <v>707</v>
      </c>
      <c r="J670" s="467"/>
      <c r="K670" s="467" t="s">
        <v>58</v>
      </c>
      <c r="L670" s="467" t="s">
        <v>2660</v>
      </c>
      <c r="M670" s="467" t="s">
        <v>408</v>
      </c>
      <c r="N670" s="467" t="s">
        <v>132</v>
      </c>
      <c r="O670" s="467"/>
      <c r="P670" s="468">
        <v>39671</v>
      </c>
      <c r="Q670" s="467" t="s">
        <v>559</v>
      </c>
      <c r="R670" s="467" t="s">
        <v>4028</v>
      </c>
      <c r="S670" s="471" t="s">
        <v>2661</v>
      </c>
      <c r="T670" s="467">
        <v>-7777</v>
      </c>
      <c r="U670" s="467">
        <v>-9999</v>
      </c>
      <c r="V670" s="467">
        <v>-9999</v>
      </c>
      <c r="W670" s="467">
        <v>-7777</v>
      </c>
      <c r="X670" s="467">
        <v>-7777</v>
      </c>
      <c r="Y670" s="467">
        <v>-7777</v>
      </c>
      <c r="Z670" s="467">
        <v>-7777</v>
      </c>
      <c r="AA670" s="467">
        <v>-7777</v>
      </c>
      <c r="AB670" s="467">
        <v>-7777</v>
      </c>
      <c r="AC670" s="467">
        <v>-7777</v>
      </c>
      <c r="AD670" s="467">
        <v>-7777</v>
      </c>
      <c r="AE670" s="467">
        <v>-7777</v>
      </c>
      <c r="AF670" s="467"/>
      <c r="AG670" s="467"/>
      <c r="AH670" s="467"/>
      <c r="AI670" s="467"/>
      <c r="AJ670" s="467"/>
      <c r="AK670" s="467"/>
      <c r="AL670" s="467"/>
      <c r="AM670" s="467"/>
      <c r="AN670" s="1119"/>
      <c r="AO670" s="467"/>
      <c r="AP670" s="467"/>
      <c r="AQ670" s="467"/>
      <c r="AR670" s="467"/>
      <c r="AS670" s="467"/>
      <c r="AT670" s="467" t="s">
        <v>34</v>
      </c>
      <c r="AU670" s="467"/>
      <c r="AV670" s="468"/>
      <c r="AW670" s="469"/>
      <c r="AX670" s="468"/>
      <c r="AY670" s="469"/>
      <c r="AZ670" s="468"/>
      <c r="BA670" s="469"/>
      <c r="BB670" s="468"/>
      <c r="BC670" s="469"/>
      <c r="BD670" s="468"/>
      <c r="BE670" s="469"/>
      <c r="BF670" s="467"/>
      <c r="BG670" s="495" t="s">
        <v>564</v>
      </c>
    </row>
    <row r="671" spans="1:302" s="46" customFormat="1" ht="25.5" x14ac:dyDescent="0.25">
      <c r="A671" s="170">
        <v>208</v>
      </c>
      <c r="B671" s="170" t="s">
        <v>2662</v>
      </c>
      <c r="C671" s="176">
        <v>101935</v>
      </c>
      <c r="D671" s="186">
        <v>39133</v>
      </c>
      <c r="E671" s="186">
        <v>39133</v>
      </c>
      <c r="F671" s="186">
        <v>40178</v>
      </c>
      <c r="G671" s="170">
        <v>-7777</v>
      </c>
      <c r="H671" s="170" t="s">
        <v>582</v>
      </c>
      <c r="I671" s="170" t="s">
        <v>718</v>
      </c>
      <c r="J671" s="170"/>
      <c r="K671" s="170" t="s">
        <v>33</v>
      </c>
      <c r="L671" s="170" t="s">
        <v>299</v>
      </c>
      <c r="M671" s="170" t="s">
        <v>298</v>
      </c>
      <c r="N671" s="170" t="s">
        <v>47</v>
      </c>
      <c r="O671" s="170"/>
      <c r="P671" s="175">
        <v>22277</v>
      </c>
      <c r="Q671" s="170" t="s">
        <v>559</v>
      </c>
      <c r="R671" s="170" t="s">
        <v>4028</v>
      </c>
      <c r="S671" s="277" t="s">
        <v>6162</v>
      </c>
      <c r="T671" s="170">
        <v>-7777</v>
      </c>
      <c r="U671" s="170">
        <v>-9999</v>
      </c>
      <c r="V671" s="170">
        <v>-9999</v>
      </c>
      <c r="W671" s="170">
        <v>-7777</v>
      </c>
      <c r="X671" s="170">
        <v>-7777</v>
      </c>
      <c r="Y671" s="170">
        <v>-7777</v>
      </c>
      <c r="Z671" s="170">
        <v>-7777</v>
      </c>
      <c r="AA671" s="170">
        <v>-7777</v>
      </c>
      <c r="AB671" s="170">
        <v>-7777</v>
      </c>
      <c r="AC671" s="170">
        <v>-7777</v>
      </c>
      <c r="AD671" s="170">
        <v>-7777</v>
      </c>
      <c r="AE671" s="170">
        <v>-7777</v>
      </c>
      <c r="AF671" s="170" t="s">
        <v>2664</v>
      </c>
      <c r="AG671" s="170">
        <v>4721105.49</v>
      </c>
      <c r="AH671" s="170">
        <v>9440991.2149999999</v>
      </c>
      <c r="AI671" s="170"/>
      <c r="AJ671" s="170"/>
      <c r="AK671" s="170"/>
      <c r="AL671" s="170"/>
      <c r="AM671" s="170"/>
      <c r="AN671" s="1118"/>
      <c r="AO671" s="170"/>
      <c r="AP671" s="170"/>
      <c r="AQ671" s="170"/>
      <c r="AR671" s="170"/>
      <c r="AS671" s="170"/>
      <c r="AT671" s="170" t="s">
        <v>34</v>
      </c>
      <c r="AU671" s="170"/>
      <c r="AV671" s="175"/>
      <c r="AW671" s="186"/>
      <c r="AX671" s="175"/>
      <c r="AY671" s="186"/>
      <c r="AZ671" s="175"/>
      <c r="BA671" s="186"/>
      <c r="BB671" s="175"/>
      <c r="BC671" s="186"/>
      <c r="BD671" s="175"/>
      <c r="BE671" s="186"/>
      <c r="BF671" s="170"/>
      <c r="BG671" s="170" t="s">
        <v>567</v>
      </c>
    </row>
    <row r="672" spans="1:302" s="46" customFormat="1" ht="26.25" thickBot="1" x14ac:dyDescent="0.3">
      <c r="A672" s="169"/>
      <c r="B672" s="169" t="s">
        <v>2662</v>
      </c>
      <c r="C672" s="159">
        <v>101935</v>
      </c>
      <c r="D672" s="113">
        <v>39133</v>
      </c>
      <c r="E672" s="113">
        <v>39133</v>
      </c>
      <c r="F672" s="113">
        <v>40178</v>
      </c>
      <c r="G672" s="169">
        <v>-7777</v>
      </c>
      <c r="H672" s="169" t="s">
        <v>582</v>
      </c>
      <c r="I672" s="169" t="s">
        <v>718</v>
      </c>
      <c r="J672" s="169"/>
      <c r="K672" s="169" t="s">
        <v>33</v>
      </c>
      <c r="L672" s="169" t="s">
        <v>299</v>
      </c>
      <c r="M672" s="169" t="s">
        <v>298</v>
      </c>
      <c r="N672" s="169" t="s">
        <v>47</v>
      </c>
      <c r="O672" s="169"/>
      <c r="P672" s="112">
        <v>22277</v>
      </c>
      <c r="Q672" s="169" t="s">
        <v>559</v>
      </c>
      <c r="R672" s="169" t="s">
        <v>4028</v>
      </c>
      <c r="S672" s="276" t="s">
        <v>6162</v>
      </c>
      <c r="T672" s="169">
        <v>-7777</v>
      </c>
      <c r="U672" s="169">
        <v>-9999</v>
      </c>
      <c r="V672" s="169">
        <v>-9999</v>
      </c>
      <c r="W672" s="169">
        <v>-7777</v>
      </c>
      <c r="X672" s="169">
        <v>-7777</v>
      </c>
      <c r="Y672" s="169">
        <v>-7777</v>
      </c>
      <c r="Z672" s="169">
        <v>-7777</v>
      </c>
      <c r="AA672" s="169">
        <v>-7777</v>
      </c>
      <c r="AB672" s="169">
        <v>-7777</v>
      </c>
      <c r="AC672" s="169">
        <v>-7777</v>
      </c>
      <c r="AD672" s="169">
        <v>-7777</v>
      </c>
      <c r="AE672" s="169">
        <v>-7777</v>
      </c>
      <c r="AF672" s="169" t="s">
        <v>2665</v>
      </c>
      <c r="AG672" s="169">
        <v>4721118.8130000001</v>
      </c>
      <c r="AH672" s="169">
        <v>9440990.6830000002</v>
      </c>
      <c r="AI672" s="169"/>
      <c r="AJ672" s="169"/>
      <c r="AK672" s="169"/>
      <c r="AL672" s="169"/>
      <c r="AM672" s="169"/>
      <c r="AN672" s="1110"/>
      <c r="AO672" s="169"/>
      <c r="AP672" s="169"/>
      <c r="AQ672" s="169"/>
      <c r="AR672" s="169"/>
      <c r="AS672" s="169"/>
      <c r="AT672" s="169" t="s">
        <v>34</v>
      </c>
      <c r="AU672" s="169"/>
      <c r="AV672" s="112"/>
      <c r="AW672" s="113"/>
      <c r="AX672" s="112"/>
      <c r="AY672" s="113"/>
      <c r="AZ672" s="112"/>
      <c r="BA672" s="113"/>
      <c r="BB672" s="112"/>
      <c r="BC672" s="113"/>
      <c r="BD672" s="112"/>
      <c r="BE672" s="113"/>
      <c r="BF672" s="169"/>
      <c r="BG672" s="169" t="s">
        <v>567</v>
      </c>
    </row>
    <row r="673" spans="1:59" s="46" customFormat="1" ht="39" thickBot="1" x14ac:dyDescent="0.3">
      <c r="A673" s="493">
        <v>209</v>
      </c>
      <c r="B673" s="467" t="s">
        <v>10220</v>
      </c>
      <c r="C673" s="494">
        <v>101944</v>
      </c>
      <c r="D673" s="469">
        <v>39139</v>
      </c>
      <c r="E673" s="469">
        <v>39139</v>
      </c>
      <c r="F673" s="469">
        <v>40086</v>
      </c>
      <c r="G673" s="467">
        <v>-7777</v>
      </c>
      <c r="H673" s="467" t="s">
        <v>2666</v>
      </c>
      <c r="I673" s="467" t="s">
        <v>1456</v>
      </c>
      <c r="J673" s="467"/>
      <c r="K673" s="467" t="s">
        <v>142</v>
      </c>
      <c r="L673" s="467" t="s">
        <v>270</v>
      </c>
      <c r="M673" s="467" t="s">
        <v>236</v>
      </c>
      <c r="N673" s="467" t="s">
        <v>70</v>
      </c>
      <c r="O673" s="467" t="s">
        <v>2667</v>
      </c>
      <c r="P673" s="468">
        <v>62579</v>
      </c>
      <c r="Q673" s="467" t="s">
        <v>559</v>
      </c>
      <c r="R673" s="467" t="s">
        <v>4028</v>
      </c>
      <c r="S673" s="471" t="s">
        <v>2668</v>
      </c>
      <c r="T673" s="467">
        <v>-7777</v>
      </c>
      <c r="U673" s="467">
        <v>6</v>
      </c>
      <c r="V673" s="467">
        <v>16</v>
      </c>
      <c r="W673" s="467">
        <v>-7777</v>
      </c>
      <c r="X673" s="467">
        <v>-7777</v>
      </c>
      <c r="Y673" s="467">
        <v>-7777</v>
      </c>
      <c r="Z673" s="467">
        <v>-7777</v>
      </c>
      <c r="AA673" s="467">
        <v>-7777</v>
      </c>
      <c r="AB673" s="467">
        <v>-7777</v>
      </c>
      <c r="AC673" s="467">
        <v>-7777</v>
      </c>
      <c r="AD673" s="467">
        <v>-7777</v>
      </c>
      <c r="AE673" s="467">
        <v>-7777</v>
      </c>
      <c r="AF673" s="467"/>
      <c r="AG673" s="467"/>
      <c r="AH673" s="467"/>
      <c r="AI673" s="467"/>
      <c r="AJ673" s="467" t="s">
        <v>7965</v>
      </c>
      <c r="AK673" s="467" t="s">
        <v>7966</v>
      </c>
      <c r="AL673" s="467">
        <v>42</v>
      </c>
      <c r="AM673" s="467">
        <v>50</v>
      </c>
      <c r="AN673" s="1119">
        <v>2.5</v>
      </c>
      <c r="AO673" s="467">
        <v>24</v>
      </c>
      <c r="AP673" s="467">
        <v>20</v>
      </c>
      <c r="AQ673" s="467">
        <v>16.100000000000001</v>
      </c>
      <c r="AR673" s="467">
        <f>AL673+AM673/60+AN673/3600</f>
        <v>42.834027777777777</v>
      </c>
      <c r="AS673" s="467">
        <f>AO673+AP673/60+AQ673/3600</f>
        <v>24.337805555555555</v>
      </c>
      <c r="AT673" s="467" t="s">
        <v>34</v>
      </c>
      <c r="AU673" s="467"/>
      <c r="AV673" s="468"/>
      <c r="AW673" s="469"/>
      <c r="AX673" s="468"/>
      <c r="AY673" s="469"/>
      <c r="AZ673" s="468"/>
      <c r="BA673" s="469"/>
      <c r="BB673" s="468"/>
      <c r="BC673" s="469"/>
      <c r="BD673" s="468"/>
      <c r="BE673" s="469"/>
      <c r="BF673" s="467"/>
      <c r="BG673" s="495" t="s">
        <v>563</v>
      </c>
    </row>
    <row r="674" spans="1:59" s="46" customFormat="1" ht="77.25" thickBot="1" x14ac:dyDescent="0.3">
      <c r="A674" s="171">
        <v>210</v>
      </c>
      <c r="B674" s="171" t="s">
        <v>2669</v>
      </c>
      <c r="C674" s="520">
        <v>101948</v>
      </c>
      <c r="D674" s="465">
        <v>39140</v>
      </c>
      <c r="E674" s="465">
        <v>39140</v>
      </c>
      <c r="F674" s="465">
        <v>40178</v>
      </c>
      <c r="G674" s="171">
        <v>-7777</v>
      </c>
      <c r="H674" s="171" t="s">
        <v>582</v>
      </c>
      <c r="I674" s="171" t="s">
        <v>1488</v>
      </c>
      <c r="J674" s="171"/>
      <c r="K674" s="171" t="s">
        <v>33</v>
      </c>
      <c r="L674" s="171" t="s">
        <v>39</v>
      </c>
      <c r="M674" s="171" t="s">
        <v>913</v>
      </c>
      <c r="N674" s="171" t="s">
        <v>41</v>
      </c>
      <c r="O674" s="171" t="s">
        <v>7967</v>
      </c>
      <c r="P674" s="464">
        <v>10447</v>
      </c>
      <c r="Q674" s="171" t="s">
        <v>559</v>
      </c>
      <c r="R674" s="171" t="s">
        <v>2643</v>
      </c>
      <c r="S674" s="466" t="s">
        <v>2637</v>
      </c>
      <c r="T674" s="171">
        <v>-7777</v>
      </c>
      <c r="U674" s="171">
        <v>6</v>
      </c>
      <c r="V674" s="171">
        <v>314</v>
      </c>
      <c r="W674" s="171">
        <v>-7777</v>
      </c>
      <c r="X674" s="171">
        <v>-7777</v>
      </c>
      <c r="Y674" s="171">
        <v>-7777</v>
      </c>
      <c r="Z674" s="171">
        <v>-7777</v>
      </c>
      <c r="AA674" s="171">
        <v>-7777</v>
      </c>
      <c r="AB674" s="171">
        <v>-7777</v>
      </c>
      <c r="AC674" s="171">
        <v>-7777</v>
      </c>
      <c r="AD674" s="171">
        <v>-7777</v>
      </c>
      <c r="AE674" s="171">
        <v>-7777</v>
      </c>
      <c r="AF674" s="171" t="s">
        <v>1768</v>
      </c>
      <c r="AG674" s="171"/>
      <c r="AH674" s="171"/>
      <c r="AI674" s="171"/>
      <c r="AJ674" s="171"/>
      <c r="AK674" s="171"/>
      <c r="AL674" s="171"/>
      <c r="AM674" s="171"/>
      <c r="AN674" s="1121"/>
      <c r="AO674" s="171"/>
      <c r="AP674" s="171"/>
      <c r="AQ674" s="171"/>
      <c r="AR674" s="171"/>
      <c r="AS674" s="171"/>
      <c r="AT674" s="171" t="s">
        <v>34</v>
      </c>
      <c r="AU674" s="171"/>
      <c r="AV674" s="464"/>
      <c r="AW674" s="465"/>
      <c r="AX674" s="464"/>
      <c r="AY674" s="465"/>
      <c r="AZ674" s="464"/>
      <c r="BA674" s="465"/>
      <c r="BB674" s="464"/>
      <c r="BC674" s="465"/>
      <c r="BD674" s="464"/>
      <c r="BE674" s="465"/>
      <c r="BF674" s="171"/>
      <c r="BG674" s="171" t="s">
        <v>568</v>
      </c>
    </row>
    <row r="675" spans="1:59" s="46" customFormat="1" ht="25.5" x14ac:dyDescent="0.25">
      <c r="A675" s="424">
        <v>211</v>
      </c>
      <c r="B675" s="425" t="s">
        <v>516</v>
      </c>
      <c r="C675" s="427">
        <v>12170001</v>
      </c>
      <c r="D675" s="428">
        <v>39167</v>
      </c>
      <c r="E675" s="428">
        <v>39167</v>
      </c>
      <c r="F675" s="428">
        <v>40178</v>
      </c>
      <c r="G675" s="425">
        <v>-7777</v>
      </c>
      <c r="H675" s="425" t="s">
        <v>9479</v>
      </c>
      <c r="I675" s="425" t="s">
        <v>1678</v>
      </c>
      <c r="J675" s="425"/>
      <c r="K675" s="425" t="s">
        <v>33</v>
      </c>
      <c r="L675" s="425" t="s">
        <v>2670</v>
      </c>
      <c r="M675" s="425" t="s">
        <v>42</v>
      </c>
      <c r="N675" s="425" t="s">
        <v>41</v>
      </c>
      <c r="O675" s="425"/>
      <c r="P675" s="426">
        <v>41246</v>
      </c>
      <c r="Q675" s="425" t="s">
        <v>559</v>
      </c>
      <c r="R675" s="425" t="s">
        <v>2643</v>
      </c>
      <c r="S675" s="430" t="s">
        <v>2671</v>
      </c>
      <c r="T675" s="425">
        <v>-7777</v>
      </c>
      <c r="U675" s="425">
        <v>1.3</v>
      </c>
      <c r="V675" s="425">
        <v>562.20000000000005</v>
      </c>
      <c r="W675" s="425">
        <v>-7777</v>
      </c>
      <c r="X675" s="425">
        <v>-7777</v>
      </c>
      <c r="Y675" s="425">
        <v>-7777</v>
      </c>
      <c r="Z675" s="425">
        <v>-7777</v>
      </c>
      <c r="AA675" s="425">
        <v>-7777</v>
      </c>
      <c r="AB675" s="425">
        <v>-7777</v>
      </c>
      <c r="AC675" s="425">
        <v>-7777</v>
      </c>
      <c r="AD675" s="425">
        <v>-7777</v>
      </c>
      <c r="AE675" s="425">
        <v>-7777</v>
      </c>
      <c r="AF675" s="425" t="s">
        <v>2672</v>
      </c>
      <c r="AG675" s="425"/>
      <c r="AH675" s="425"/>
      <c r="AI675" s="425"/>
      <c r="AJ675" s="425"/>
      <c r="AK675" s="425"/>
      <c r="AL675" s="425"/>
      <c r="AM675" s="425"/>
      <c r="AN675" s="1125"/>
      <c r="AO675" s="425"/>
      <c r="AP675" s="425"/>
      <c r="AQ675" s="425"/>
      <c r="AR675" s="425"/>
      <c r="AS675" s="425"/>
      <c r="AT675" s="425" t="s">
        <v>34</v>
      </c>
      <c r="AU675" s="425"/>
      <c r="AV675" s="426"/>
      <c r="AW675" s="428"/>
      <c r="AX675" s="426"/>
      <c r="AY675" s="428"/>
      <c r="AZ675" s="426"/>
      <c r="BA675" s="428"/>
      <c r="BB675" s="426"/>
      <c r="BC675" s="428"/>
      <c r="BD675" s="426"/>
      <c r="BE675" s="428"/>
      <c r="BF675" s="425"/>
      <c r="BG675" s="714" t="s">
        <v>567</v>
      </c>
    </row>
    <row r="676" spans="1:59" s="46" customFormat="1" ht="25.5" x14ac:dyDescent="0.25">
      <c r="A676" s="432"/>
      <c r="B676" s="45" t="s">
        <v>516</v>
      </c>
      <c r="C676" s="144">
        <v>12170001</v>
      </c>
      <c r="D676" s="31">
        <v>39167</v>
      </c>
      <c r="E676" s="31">
        <v>39167</v>
      </c>
      <c r="F676" s="31">
        <v>40178</v>
      </c>
      <c r="G676" s="45">
        <v>-7777</v>
      </c>
      <c r="H676" s="45" t="s">
        <v>9479</v>
      </c>
      <c r="I676" s="45" t="s">
        <v>1678</v>
      </c>
      <c r="J676" s="45"/>
      <c r="K676" s="45" t="s">
        <v>33</v>
      </c>
      <c r="L676" s="45" t="s">
        <v>2670</v>
      </c>
      <c r="M676" s="45" t="s">
        <v>42</v>
      </c>
      <c r="N676" s="45" t="s">
        <v>41</v>
      </c>
      <c r="O676" s="45"/>
      <c r="P676" s="147">
        <v>41246</v>
      </c>
      <c r="Q676" s="45" t="s">
        <v>559</v>
      </c>
      <c r="R676" s="45" t="s">
        <v>2643</v>
      </c>
      <c r="S676" s="272" t="s">
        <v>2671</v>
      </c>
      <c r="T676" s="45">
        <v>-7777</v>
      </c>
      <c r="U676" s="45" t="s">
        <v>2673</v>
      </c>
      <c r="V676" s="45">
        <v>120</v>
      </c>
      <c r="W676" s="45">
        <v>-7777</v>
      </c>
      <c r="X676" s="45">
        <v>-7777</v>
      </c>
      <c r="Y676" s="45">
        <v>-7777</v>
      </c>
      <c r="Z676" s="45">
        <v>-7777</v>
      </c>
      <c r="AA676" s="45">
        <v>-7777</v>
      </c>
      <c r="AB676" s="45">
        <v>-7777</v>
      </c>
      <c r="AC676" s="45">
        <v>-7777</v>
      </c>
      <c r="AD676" s="45">
        <v>-7777</v>
      </c>
      <c r="AE676" s="45">
        <v>-7777</v>
      </c>
      <c r="AF676" s="45" t="s">
        <v>2674</v>
      </c>
      <c r="AG676" s="45"/>
      <c r="AH676" s="45"/>
      <c r="AI676" s="45"/>
      <c r="AJ676" s="45"/>
      <c r="AK676" s="45"/>
      <c r="AL676" s="45"/>
      <c r="AM676" s="45"/>
      <c r="AN676" s="1109"/>
      <c r="AO676" s="45"/>
      <c r="AP676" s="45"/>
      <c r="AQ676" s="45"/>
      <c r="AR676" s="45"/>
      <c r="AS676" s="45"/>
      <c r="AT676" s="45" t="s">
        <v>34</v>
      </c>
      <c r="AU676" s="45"/>
      <c r="AV676" s="147"/>
      <c r="AW676" s="31"/>
      <c r="AX676" s="147"/>
      <c r="AY676" s="31"/>
      <c r="AZ676" s="147"/>
      <c r="BA676" s="31"/>
      <c r="BB676" s="147"/>
      <c r="BC676" s="31"/>
      <c r="BD676" s="147"/>
      <c r="BE676" s="31"/>
      <c r="BF676" s="45"/>
      <c r="BG676" s="729" t="s">
        <v>567</v>
      </c>
    </row>
    <row r="677" spans="1:59" s="46" customFormat="1" ht="26.25" thickBot="1" x14ac:dyDescent="0.3">
      <c r="A677" s="416"/>
      <c r="B677" s="417" t="s">
        <v>516</v>
      </c>
      <c r="C677" s="419">
        <v>12170001</v>
      </c>
      <c r="D677" s="420">
        <v>39167</v>
      </c>
      <c r="E677" s="420">
        <v>39167</v>
      </c>
      <c r="F677" s="420">
        <v>40178</v>
      </c>
      <c r="G677" s="417">
        <v>-7777</v>
      </c>
      <c r="H677" s="417" t="s">
        <v>9479</v>
      </c>
      <c r="I677" s="417" t="s">
        <v>1678</v>
      </c>
      <c r="J677" s="417"/>
      <c r="K677" s="417" t="s">
        <v>33</v>
      </c>
      <c r="L677" s="417" t="s">
        <v>2670</v>
      </c>
      <c r="M677" s="417" t="s">
        <v>42</v>
      </c>
      <c r="N677" s="417" t="s">
        <v>41</v>
      </c>
      <c r="O677" s="417"/>
      <c r="P677" s="418">
        <v>41246</v>
      </c>
      <c r="Q677" s="417" t="s">
        <v>559</v>
      </c>
      <c r="R677" s="417" t="s">
        <v>2643</v>
      </c>
      <c r="S677" s="422" t="s">
        <v>2675</v>
      </c>
      <c r="T677" s="417">
        <v>-7777</v>
      </c>
      <c r="U677" s="417">
        <v>1.3</v>
      </c>
      <c r="V677" s="417">
        <v>120</v>
      </c>
      <c r="W677" s="417">
        <v>-7777</v>
      </c>
      <c r="X677" s="417">
        <v>-7777</v>
      </c>
      <c r="Y677" s="417">
        <v>-7777</v>
      </c>
      <c r="Z677" s="417">
        <v>-7777</v>
      </c>
      <c r="AA677" s="417">
        <v>-7777</v>
      </c>
      <c r="AB677" s="417">
        <v>-7777</v>
      </c>
      <c r="AC677" s="417">
        <v>-7777</v>
      </c>
      <c r="AD677" s="417">
        <v>-7777</v>
      </c>
      <c r="AE677" s="417">
        <v>-7777</v>
      </c>
      <c r="AF677" s="417" t="s">
        <v>2676</v>
      </c>
      <c r="AG677" s="417"/>
      <c r="AH677" s="417"/>
      <c r="AI677" s="417"/>
      <c r="AJ677" s="417"/>
      <c r="AK677" s="417"/>
      <c r="AL677" s="417"/>
      <c r="AM677" s="417"/>
      <c r="AN677" s="1126"/>
      <c r="AO677" s="417"/>
      <c r="AP677" s="417"/>
      <c r="AQ677" s="417"/>
      <c r="AR677" s="417"/>
      <c r="AS677" s="417"/>
      <c r="AT677" s="417"/>
      <c r="AU677" s="417"/>
      <c r="AV677" s="418"/>
      <c r="AW677" s="420"/>
      <c r="AX677" s="418"/>
      <c r="AY677" s="420"/>
      <c r="AZ677" s="418"/>
      <c r="BA677" s="420"/>
      <c r="BB677" s="418"/>
      <c r="BC677" s="420"/>
      <c r="BD677" s="418"/>
      <c r="BE677" s="420"/>
      <c r="BF677" s="417"/>
      <c r="BG677" s="715"/>
    </row>
    <row r="678" spans="1:59" s="46" customFormat="1" ht="76.5" x14ac:dyDescent="0.25">
      <c r="A678" s="180">
        <v>212</v>
      </c>
      <c r="B678" s="180" t="s">
        <v>10221</v>
      </c>
      <c r="C678" s="507">
        <v>12170002</v>
      </c>
      <c r="D678" s="508">
        <v>39167</v>
      </c>
      <c r="E678" s="508">
        <v>39167</v>
      </c>
      <c r="F678" s="508">
        <v>39813</v>
      </c>
      <c r="G678" s="180">
        <v>-7777</v>
      </c>
      <c r="H678" s="180" t="s">
        <v>1298</v>
      </c>
      <c r="I678" s="180" t="s">
        <v>1494</v>
      </c>
      <c r="J678" s="180"/>
      <c r="K678" s="180" t="s">
        <v>50</v>
      </c>
      <c r="L678" s="180" t="s">
        <v>2677</v>
      </c>
      <c r="M678" s="180" t="s">
        <v>193</v>
      </c>
      <c r="N678" s="180" t="s">
        <v>48</v>
      </c>
      <c r="O678" s="180" t="s">
        <v>7968</v>
      </c>
      <c r="P678" s="506">
        <v>51514</v>
      </c>
      <c r="Q678" s="180" t="s">
        <v>559</v>
      </c>
      <c r="R678" s="180" t="s">
        <v>4028</v>
      </c>
      <c r="S678" s="510" t="s">
        <v>2678</v>
      </c>
      <c r="T678" s="180">
        <v>-7777</v>
      </c>
      <c r="U678" s="180">
        <v>-9999</v>
      </c>
      <c r="V678" s="180">
        <v>-9999</v>
      </c>
      <c r="W678" s="180">
        <v>-7777</v>
      </c>
      <c r="X678" s="180">
        <v>-7777</v>
      </c>
      <c r="Y678" s="180">
        <v>-7777</v>
      </c>
      <c r="Z678" s="180">
        <v>-7777</v>
      </c>
      <c r="AA678" s="180">
        <v>-7777</v>
      </c>
      <c r="AB678" s="180">
        <v>-7777</v>
      </c>
      <c r="AC678" s="180">
        <v>-7777</v>
      </c>
      <c r="AD678" s="180">
        <v>-7777</v>
      </c>
      <c r="AE678" s="180">
        <v>-7777</v>
      </c>
      <c r="AF678" s="180"/>
      <c r="AG678" s="180"/>
      <c r="AH678" s="180"/>
      <c r="AI678" s="180"/>
      <c r="AJ678" s="180"/>
      <c r="AK678" s="180"/>
      <c r="AL678" s="180"/>
      <c r="AM678" s="180"/>
      <c r="AN678" s="1120"/>
      <c r="AO678" s="180"/>
      <c r="AP678" s="180"/>
      <c r="AQ678" s="180"/>
      <c r="AR678" s="180"/>
      <c r="AS678" s="180"/>
      <c r="AT678" s="180" t="s">
        <v>34</v>
      </c>
      <c r="AU678" s="180"/>
      <c r="AV678" s="506"/>
      <c r="AW678" s="508"/>
      <c r="AX678" s="506"/>
      <c r="AY678" s="508"/>
      <c r="AZ678" s="506"/>
      <c r="BA678" s="508"/>
      <c r="BB678" s="506"/>
      <c r="BC678" s="508"/>
      <c r="BD678" s="506"/>
      <c r="BE678" s="508"/>
      <c r="BF678" s="180"/>
      <c r="BG678" s="509" t="s">
        <v>1564</v>
      </c>
    </row>
    <row r="679" spans="1:59" s="46" customFormat="1" ht="77.25" thickBot="1" x14ac:dyDescent="0.3">
      <c r="A679" s="169"/>
      <c r="B679" s="169" t="s">
        <v>10221</v>
      </c>
      <c r="C679" s="159">
        <v>12170002</v>
      </c>
      <c r="D679" s="113">
        <v>39799</v>
      </c>
      <c r="E679" s="113">
        <v>39814</v>
      </c>
      <c r="F679" s="113">
        <v>40909</v>
      </c>
      <c r="G679" s="169">
        <v>-7777</v>
      </c>
      <c r="H679" s="169" t="s">
        <v>1298</v>
      </c>
      <c r="I679" s="169" t="s">
        <v>1494</v>
      </c>
      <c r="J679" s="169"/>
      <c r="K679" s="169" t="s">
        <v>50</v>
      </c>
      <c r="L679" s="169" t="s">
        <v>2677</v>
      </c>
      <c r="M679" s="169" t="s">
        <v>193</v>
      </c>
      <c r="N679" s="169" t="s">
        <v>48</v>
      </c>
      <c r="O679" s="169" t="s">
        <v>7968</v>
      </c>
      <c r="P679" s="112">
        <v>51514</v>
      </c>
      <c r="Q679" s="169" t="s">
        <v>559</v>
      </c>
      <c r="R679" s="169" t="s">
        <v>4028</v>
      </c>
      <c r="S679" s="276" t="s">
        <v>2678</v>
      </c>
      <c r="T679" s="169">
        <v>-7777</v>
      </c>
      <c r="U679" s="169">
        <v>-9999</v>
      </c>
      <c r="V679" s="169">
        <v>-9999</v>
      </c>
      <c r="W679" s="169">
        <v>-7777</v>
      </c>
      <c r="X679" s="169">
        <v>-7777</v>
      </c>
      <c r="Y679" s="169">
        <v>-7777</v>
      </c>
      <c r="Z679" s="169">
        <v>-7777</v>
      </c>
      <c r="AA679" s="169">
        <v>-7777</v>
      </c>
      <c r="AB679" s="169">
        <v>-7777</v>
      </c>
      <c r="AC679" s="169">
        <v>-7777</v>
      </c>
      <c r="AD679" s="169">
        <v>-7777</v>
      </c>
      <c r="AE679" s="169">
        <v>-7777</v>
      </c>
      <c r="AF679" s="169"/>
      <c r="AG679" s="169"/>
      <c r="AH679" s="169"/>
      <c r="AI679" s="169"/>
      <c r="AJ679" s="169"/>
      <c r="AK679" s="169"/>
      <c r="AL679" s="169"/>
      <c r="AM679" s="169"/>
      <c r="AN679" s="1110"/>
      <c r="AO679" s="169"/>
      <c r="AP679" s="169"/>
      <c r="AQ679" s="169"/>
      <c r="AR679" s="169"/>
      <c r="AS679" s="169"/>
      <c r="AT679" s="169" t="s">
        <v>34</v>
      </c>
      <c r="AU679" s="169"/>
      <c r="AV679" s="112"/>
      <c r="AW679" s="113"/>
      <c r="AX679" s="112"/>
      <c r="AY679" s="113"/>
      <c r="AZ679" s="112"/>
      <c r="BA679" s="113"/>
      <c r="BB679" s="112"/>
      <c r="BC679" s="113"/>
      <c r="BD679" s="112"/>
      <c r="BE679" s="113"/>
      <c r="BF679" s="169"/>
      <c r="BG679" s="713" t="s">
        <v>1564</v>
      </c>
    </row>
    <row r="680" spans="1:59" s="46" customFormat="1" ht="30.75" thickBot="1" x14ac:dyDescent="0.3">
      <c r="A680" s="493">
        <v>213</v>
      </c>
      <c r="B680" s="467" t="s">
        <v>2679</v>
      </c>
      <c r="C680" s="494">
        <v>12170003</v>
      </c>
      <c r="D680" s="469">
        <v>39176</v>
      </c>
      <c r="E680" s="469">
        <v>39176</v>
      </c>
      <c r="F680" s="469">
        <v>39447</v>
      </c>
      <c r="G680" s="467">
        <v>-7777</v>
      </c>
      <c r="H680" s="467" t="s">
        <v>1186</v>
      </c>
      <c r="I680" s="467" t="s">
        <v>1454</v>
      </c>
      <c r="J680" s="467"/>
      <c r="K680" s="467" t="s">
        <v>50</v>
      </c>
      <c r="L680" s="467" t="s">
        <v>207</v>
      </c>
      <c r="M680" s="467" t="s">
        <v>59</v>
      </c>
      <c r="N680" s="467" t="s">
        <v>48</v>
      </c>
      <c r="O680" s="467"/>
      <c r="P680" s="468" t="s">
        <v>471</v>
      </c>
      <c r="Q680" s="467" t="s">
        <v>559</v>
      </c>
      <c r="R680" s="467" t="s">
        <v>4028</v>
      </c>
      <c r="S680" s="567" t="s">
        <v>6161</v>
      </c>
      <c r="T680" s="467">
        <v>-7777</v>
      </c>
      <c r="U680" s="467">
        <v>-9999</v>
      </c>
      <c r="V680" s="467">
        <v>21.3</v>
      </c>
      <c r="W680" s="467">
        <v>-7777</v>
      </c>
      <c r="X680" s="467">
        <v>-7777</v>
      </c>
      <c r="Y680" s="467">
        <v>-7777</v>
      </c>
      <c r="Z680" s="467">
        <v>-7777</v>
      </c>
      <c r="AA680" s="467">
        <v>-7777</v>
      </c>
      <c r="AB680" s="467">
        <v>-7777</v>
      </c>
      <c r="AC680" s="467">
        <v>-7777</v>
      </c>
      <c r="AD680" s="467">
        <v>-7777</v>
      </c>
      <c r="AE680" s="467">
        <v>-7777</v>
      </c>
      <c r="AF680" s="467"/>
      <c r="AG680" s="467"/>
      <c r="AH680" s="467"/>
      <c r="AI680" s="467"/>
      <c r="AJ680" s="467"/>
      <c r="AK680" s="467"/>
      <c r="AL680" s="467"/>
      <c r="AM680" s="467"/>
      <c r="AN680" s="1119"/>
      <c r="AO680" s="467"/>
      <c r="AP680" s="467"/>
      <c r="AQ680" s="467"/>
      <c r="AR680" s="467"/>
      <c r="AS680" s="467"/>
      <c r="AT680" s="467" t="s">
        <v>34</v>
      </c>
      <c r="AU680" s="467"/>
      <c r="AV680" s="468"/>
      <c r="AW680" s="469"/>
      <c r="AX680" s="468"/>
      <c r="AY680" s="469"/>
      <c r="AZ680" s="468"/>
      <c r="BA680" s="469"/>
      <c r="BB680" s="468"/>
      <c r="BC680" s="469"/>
      <c r="BD680" s="468"/>
      <c r="BE680" s="469"/>
      <c r="BF680" s="467"/>
      <c r="BG680" s="552" t="s">
        <v>566</v>
      </c>
    </row>
    <row r="681" spans="1:59" s="46" customFormat="1" ht="51.75" thickBot="1" x14ac:dyDescent="0.3">
      <c r="A681" s="171">
        <v>214</v>
      </c>
      <c r="B681" s="171" t="s">
        <v>1580</v>
      </c>
      <c r="C681" s="520">
        <v>12170004</v>
      </c>
      <c r="D681" s="465">
        <v>39176</v>
      </c>
      <c r="E681" s="465">
        <v>39176</v>
      </c>
      <c r="F681" s="465">
        <v>39813</v>
      </c>
      <c r="G681" s="171">
        <v>-7777</v>
      </c>
      <c r="H681" s="171" t="s">
        <v>1115</v>
      </c>
      <c r="I681" s="171" t="s">
        <v>1484</v>
      </c>
      <c r="J681" s="171"/>
      <c r="K681" s="171" t="s">
        <v>50</v>
      </c>
      <c r="L681" s="171" t="s">
        <v>2680</v>
      </c>
      <c r="M681" s="171" t="s">
        <v>179</v>
      </c>
      <c r="N681" s="171" t="s">
        <v>48</v>
      </c>
      <c r="O681" s="171"/>
      <c r="P681" s="464">
        <v>4604</v>
      </c>
      <c r="Q681" s="171" t="s">
        <v>559</v>
      </c>
      <c r="R681" s="171" t="s">
        <v>7969</v>
      </c>
      <c r="S681" s="466" t="s">
        <v>2681</v>
      </c>
      <c r="T681" s="171">
        <v>-7777</v>
      </c>
      <c r="U681" s="171">
        <v>2.2000000000000002</v>
      </c>
      <c r="V681" s="171">
        <v>-9999</v>
      </c>
      <c r="W681" s="171">
        <v>-7777</v>
      </c>
      <c r="X681" s="171">
        <v>-7777</v>
      </c>
      <c r="Y681" s="171">
        <v>-7777</v>
      </c>
      <c r="Z681" s="171">
        <v>-7777</v>
      </c>
      <c r="AA681" s="171">
        <v>-7777</v>
      </c>
      <c r="AB681" s="171">
        <v>-7777</v>
      </c>
      <c r="AC681" s="171">
        <v>-7777</v>
      </c>
      <c r="AD681" s="171">
        <v>-7777</v>
      </c>
      <c r="AE681" s="171">
        <v>-7777</v>
      </c>
      <c r="AF681" s="171"/>
      <c r="AG681" s="171"/>
      <c r="AH681" s="171"/>
      <c r="AI681" s="171"/>
      <c r="AJ681" s="171"/>
      <c r="AK681" s="171"/>
      <c r="AL681" s="171"/>
      <c r="AM681" s="171"/>
      <c r="AN681" s="1121"/>
      <c r="AO681" s="171"/>
      <c r="AP681" s="171"/>
      <c r="AQ681" s="171"/>
      <c r="AR681" s="171"/>
      <c r="AS681" s="171"/>
      <c r="AT681" s="171" t="s">
        <v>34</v>
      </c>
      <c r="AU681" s="171"/>
      <c r="AV681" s="464"/>
      <c r="AW681" s="465"/>
      <c r="AX681" s="464"/>
      <c r="AY681" s="465"/>
      <c r="AZ681" s="464"/>
      <c r="BA681" s="465"/>
      <c r="BB681" s="464"/>
      <c r="BC681" s="465"/>
      <c r="BD681" s="464"/>
      <c r="BE681" s="465"/>
      <c r="BF681" s="171"/>
      <c r="BG681" s="556" t="s">
        <v>1564</v>
      </c>
    </row>
    <row r="682" spans="1:59" s="46" customFormat="1" ht="63.75" x14ac:dyDescent="0.25">
      <c r="A682" s="424">
        <v>215</v>
      </c>
      <c r="B682" s="425" t="s">
        <v>10222</v>
      </c>
      <c r="C682" s="427">
        <v>12170005</v>
      </c>
      <c r="D682" s="428">
        <v>39178</v>
      </c>
      <c r="E682" s="428">
        <v>39173</v>
      </c>
      <c r="F682" s="428">
        <v>39813</v>
      </c>
      <c r="G682" s="425">
        <v>-7777</v>
      </c>
      <c r="H682" s="425" t="s">
        <v>1459</v>
      </c>
      <c r="I682" s="425" t="s">
        <v>1444</v>
      </c>
      <c r="J682" s="425"/>
      <c r="K682" s="425" t="s">
        <v>71</v>
      </c>
      <c r="L682" s="425" t="s">
        <v>821</v>
      </c>
      <c r="M682" s="425" t="s">
        <v>105</v>
      </c>
      <c r="N682" s="425" t="s">
        <v>70</v>
      </c>
      <c r="O682" s="425" t="s">
        <v>12508</v>
      </c>
      <c r="P682" s="426">
        <v>81476</v>
      </c>
      <c r="Q682" s="425" t="s">
        <v>559</v>
      </c>
      <c r="R682" s="425" t="s">
        <v>2643</v>
      </c>
      <c r="S682" s="430" t="s">
        <v>2683</v>
      </c>
      <c r="T682" s="425">
        <v>-7777</v>
      </c>
      <c r="U682" s="425">
        <v>1.5</v>
      </c>
      <c r="V682" s="425">
        <v>-9999</v>
      </c>
      <c r="W682" s="425">
        <v>-7777</v>
      </c>
      <c r="X682" s="425">
        <v>-7777</v>
      </c>
      <c r="Y682" s="425">
        <v>-7777</v>
      </c>
      <c r="Z682" s="425">
        <v>-7777</v>
      </c>
      <c r="AA682" s="425">
        <v>-7777</v>
      </c>
      <c r="AB682" s="425">
        <v>-7777</v>
      </c>
      <c r="AC682" s="425">
        <v>-7777</v>
      </c>
      <c r="AD682" s="425">
        <v>-7777</v>
      </c>
      <c r="AE682" s="425">
        <v>-7777</v>
      </c>
      <c r="AF682" s="425" t="s">
        <v>2684</v>
      </c>
      <c r="AG682" s="425"/>
      <c r="AH682" s="425"/>
      <c r="AI682" s="425"/>
      <c r="AJ682" s="425"/>
      <c r="AK682" s="425"/>
      <c r="AL682" s="425"/>
      <c r="AM682" s="425"/>
      <c r="AN682" s="1125"/>
      <c r="AO682" s="425"/>
      <c r="AP682" s="425"/>
      <c r="AQ682" s="425"/>
      <c r="AR682" s="425"/>
      <c r="AS682" s="425"/>
      <c r="AT682" s="425" t="s">
        <v>34</v>
      </c>
      <c r="AU682" s="425"/>
      <c r="AV682" s="426"/>
      <c r="AW682" s="428"/>
      <c r="AX682" s="426"/>
      <c r="AY682" s="428"/>
      <c r="AZ682" s="426"/>
      <c r="BA682" s="428"/>
      <c r="BB682" s="426"/>
      <c r="BC682" s="428"/>
      <c r="BD682" s="426"/>
      <c r="BE682" s="428"/>
      <c r="BF682" s="425"/>
      <c r="BG682" s="714" t="s">
        <v>563</v>
      </c>
    </row>
    <row r="683" spans="1:59" s="46" customFormat="1" ht="64.5" thickBot="1" x14ac:dyDescent="0.3">
      <c r="A683" s="416"/>
      <c r="B683" s="417" t="s">
        <v>10222</v>
      </c>
      <c r="C683" s="419">
        <v>12170005</v>
      </c>
      <c r="D683" s="420">
        <v>39178</v>
      </c>
      <c r="E683" s="420">
        <v>39173</v>
      </c>
      <c r="F683" s="420">
        <v>39813</v>
      </c>
      <c r="G683" s="417">
        <v>-7777</v>
      </c>
      <c r="H683" s="417" t="s">
        <v>1459</v>
      </c>
      <c r="I683" s="417" t="s">
        <v>1444</v>
      </c>
      <c r="J683" s="417"/>
      <c r="K683" s="417" t="s">
        <v>71</v>
      </c>
      <c r="L683" s="417" t="s">
        <v>821</v>
      </c>
      <c r="M683" s="417" t="s">
        <v>105</v>
      </c>
      <c r="N683" s="417" t="s">
        <v>70</v>
      </c>
      <c r="O683" s="417" t="s">
        <v>12509</v>
      </c>
      <c r="P683" s="418">
        <v>81476</v>
      </c>
      <c r="Q683" s="417" t="s">
        <v>559</v>
      </c>
      <c r="R683" s="417" t="s">
        <v>2643</v>
      </c>
      <c r="S683" s="422" t="s">
        <v>10556</v>
      </c>
      <c r="T683" s="417">
        <v>-7777</v>
      </c>
      <c r="U683" s="417">
        <v>0.5</v>
      </c>
      <c r="V683" s="417">
        <v>-9999</v>
      </c>
      <c r="W683" s="417">
        <v>-7777</v>
      </c>
      <c r="X683" s="417">
        <v>-7777</v>
      </c>
      <c r="Y683" s="417">
        <v>-7777</v>
      </c>
      <c r="Z683" s="417">
        <v>-7777</v>
      </c>
      <c r="AA683" s="417">
        <v>-7777</v>
      </c>
      <c r="AB683" s="417">
        <v>-7777</v>
      </c>
      <c r="AC683" s="417">
        <v>-7777</v>
      </c>
      <c r="AD683" s="417">
        <v>-7777</v>
      </c>
      <c r="AE683" s="417">
        <v>-7777</v>
      </c>
      <c r="AF683" s="417"/>
      <c r="AG683" s="417"/>
      <c r="AH683" s="417"/>
      <c r="AI683" s="417"/>
      <c r="AJ683" s="417"/>
      <c r="AK683" s="417"/>
      <c r="AL683" s="417"/>
      <c r="AM683" s="417"/>
      <c r="AN683" s="1126"/>
      <c r="AO683" s="417"/>
      <c r="AP683" s="417"/>
      <c r="AQ683" s="417"/>
      <c r="AR683" s="417"/>
      <c r="AS683" s="417"/>
      <c r="AT683" s="417" t="s">
        <v>34</v>
      </c>
      <c r="AU683" s="417"/>
      <c r="AV683" s="418"/>
      <c r="AW683" s="420"/>
      <c r="AX683" s="418"/>
      <c r="AY683" s="420"/>
      <c r="AZ683" s="418"/>
      <c r="BA683" s="420"/>
      <c r="BB683" s="418"/>
      <c r="BC683" s="420"/>
      <c r="BD683" s="418"/>
      <c r="BE683" s="420"/>
      <c r="BF683" s="417"/>
      <c r="BG683" s="715" t="s">
        <v>563</v>
      </c>
    </row>
    <row r="684" spans="1:59" s="46" customFormat="1" ht="30.75" thickBot="1" x14ac:dyDescent="0.3">
      <c r="A684" s="171">
        <v>216</v>
      </c>
      <c r="B684" s="171" t="s">
        <v>229</v>
      </c>
      <c r="C684" s="520">
        <v>12170006</v>
      </c>
      <c r="D684" s="465">
        <v>39178</v>
      </c>
      <c r="E684" s="465">
        <v>39178</v>
      </c>
      <c r="F684" s="465">
        <v>40908</v>
      </c>
      <c r="G684" s="171">
        <v>-7777</v>
      </c>
      <c r="H684" s="171" t="s">
        <v>9480</v>
      </c>
      <c r="I684" s="171" t="s">
        <v>1496</v>
      </c>
      <c r="J684" s="171"/>
      <c r="K684" s="171" t="s">
        <v>142</v>
      </c>
      <c r="L684" s="171" t="s">
        <v>322</v>
      </c>
      <c r="M684" s="171" t="s">
        <v>232</v>
      </c>
      <c r="N684" s="171" t="s">
        <v>74</v>
      </c>
      <c r="O684" s="171"/>
      <c r="P684" s="464">
        <v>73359</v>
      </c>
      <c r="Q684" s="171" t="s">
        <v>559</v>
      </c>
      <c r="R684" s="171" t="s">
        <v>2643</v>
      </c>
      <c r="S684" s="466" t="s">
        <v>2685</v>
      </c>
      <c r="T684" s="171">
        <v>-7777</v>
      </c>
      <c r="U684" s="171">
        <v>-9999</v>
      </c>
      <c r="V684" s="171">
        <v>-9999</v>
      </c>
      <c r="W684" s="171">
        <v>-7777</v>
      </c>
      <c r="X684" s="171">
        <v>-7777</v>
      </c>
      <c r="Y684" s="171">
        <v>-7777</v>
      </c>
      <c r="Z684" s="171">
        <v>-7777</v>
      </c>
      <c r="AA684" s="171">
        <v>-7777</v>
      </c>
      <c r="AB684" s="171">
        <v>-7777</v>
      </c>
      <c r="AC684" s="171">
        <v>-7777</v>
      </c>
      <c r="AD684" s="171">
        <v>-7777</v>
      </c>
      <c r="AE684" s="171">
        <v>-7777</v>
      </c>
      <c r="AF684" s="171"/>
      <c r="AG684" s="171"/>
      <c r="AH684" s="171"/>
      <c r="AI684" s="171"/>
      <c r="AJ684" s="171"/>
      <c r="AK684" s="171"/>
      <c r="AL684" s="171"/>
      <c r="AM684" s="171"/>
      <c r="AN684" s="1121"/>
      <c r="AO684" s="171"/>
      <c r="AP684" s="171"/>
      <c r="AQ684" s="171"/>
      <c r="AR684" s="171"/>
      <c r="AS684" s="171"/>
      <c r="AT684" s="171" t="s">
        <v>34</v>
      </c>
      <c r="AU684" s="171"/>
      <c r="AV684" s="464"/>
      <c r="AW684" s="465"/>
      <c r="AX684" s="464"/>
      <c r="AY684" s="465"/>
      <c r="AZ684" s="464"/>
      <c r="BA684" s="465"/>
      <c r="BB684" s="464"/>
      <c r="BC684" s="465"/>
      <c r="BD684" s="464"/>
      <c r="BE684" s="465"/>
      <c r="BF684" s="171"/>
      <c r="BG684" s="556" t="s">
        <v>563</v>
      </c>
    </row>
    <row r="685" spans="1:59" s="46" customFormat="1" ht="90" thickBot="1" x14ac:dyDescent="0.3">
      <c r="A685" s="493">
        <v>217</v>
      </c>
      <c r="B685" s="467" t="s">
        <v>10223</v>
      </c>
      <c r="C685" s="494">
        <v>12170007</v>
      </c>
      <c r="D685" s="469">
        <v>39184</v>
      </c>
      <c r="E685" s="469">
        <v>39184</v>
      </c>
      <c r="F685" s="469">
        <v>40298</v>
      </c>
      <c r="G685" s="467">
        <v>-7777</v>
      </c>
      <c r="H685" s="467" t="s">
        <v>10937</v>
      </c>
      <c r="I685" s="467" t="s">
        <v>1452</v>
      </c>
      <c r="J685" s="467"/>
      <c r="K685" s="467" t="s">
        <v>921</v>
      </c>
      <c r="L685" s="467" t="s">
        <v>501</v>
      </c>
      <c r="M685" s="467" t="s">
        <v>242</v>
      </c>
      <c r="N685" s="467" t="s">
        <v>94</v>
      </c>
      <c r="O685" s="467" t="s">
        <v>2686</v>
      </c>
      <c r="P685" s="468">
        <v>5236</v>
      </c>
      <c r="Q685" s="467" t="s">
        <v>559</v>
      </c>
      <c r="R685" s="467" t="s">
        <v>4028</v>
      </c>
      <c r="S685" s="471" t="s">
        <v>6162</v>
      </c>
      <c r="T685" s="467">
        <v>-7777</v>
      </c>
      <c r="U685" s="467">
        <v>-9999</v>
      </c>
      <c r="V685" s="467">
        <v>142</v>
      </c>
      <c r="W685" s="467">
        <v>-7777</v>
      </c>
      <c r="X685" s="467">
        <v>-7777</v>
      </c>
      <c r="Y685" s="467">
        <v>-7777</v>
      </c>
      <c r="Z685" s="467">
        <v>-7777</v>
      </c>
      <c r="AA685" s="467">
        <v>-7777</v>
      </c>
      <c r="AB685" s="467">
        <v>-7777</v>
      </c>
      <c r="AC685" s="467">
        <v>-7777</v>
      </c>
      <c r="AD685" s="467">
        <v>-7777</v>
      </c>
      <c r="AE685" s="467">
        <v>-7777</v>
      </c>
      <c r="AF685" s="467"/>
      <c r="AG685" s="467"/>
      <c r="AH685" s="467"/>
      <c r="AI685" s="467"/>
      <c r="AJ685" s="467"/>
      <c r="AK685" s="467"/>
      <c r="AL685" s="467"/>
      <c r="AM685" s="467"/>
      <c r="AN685" s="1119"/>
      <c r="AO685" s="467"/>
      <c r="AP685" s="467"/>
      <c r="AQ685" s="467"/>
      <c r="AR685" s="467"/>
      <c r="AS685" s="467"/>
      <c r="AT685" s="467" t="s">
        <v>34</v>
      </c>
      <c r="AU685" s="467"/>
      <c r="AV685" s="468"/>
      <c r="AW685" s="469"/>
      <c r="AX685" s="468"/>
      <c r="AY685" s="469"/>
      <c r="AZ685" s="468"/>
      <c r="BA685" s="469"/>
      <c r="BB685" s="468"/>
      <c r="BC685" s="469"/>
      <c r="BD685" s="468"/>
      <c r="BE685" s="469"/>
      <c r="BF685" s="467"/>
      <c r="BG685" s="552" t="s">
        <v>562</v>
      </c>
    </row>
    <row r="686" spans="1:59" s="46" customFormat="1" ht="30" x14ac:dyDescent="0.25">
      <c r="A686" s="170">
        <v>218</v>
      </c>
      <c r="B686" s="170" t="s">
        <v>615</v>
      </c>
      <c r="C686" s="176">
        <v>12170008</v>
      </c>
      <c r="D686" s="186">
        <v>39184</v>
      </c>
      <c r="E686" s="186">
        <v>39184</v>
      </c>
      <c r="F686" s="186">
        <v>39813</v>
      </c>
      <c r="G686" s="170">
        <v>-7777</v>
      </c>
      <c r="H686" s="170" t="s">
        <v>587</v>
      </c>
      <c r="I686" s="170" t="s">
        <v>1210</v>
      </c>
      <c r="J686" s="170"/>
      <c r="K686" s="170" t="s">
        <v>50</v>
      </c>
      <c r="L686" s="170" t="s">
        <v>1597</v>
      </c>
      <c r="M686" s="170" t="s">
        <v>301</v>
      </c>
      <c r="N686" s="170" t="s">
        <v>217</v>
      </c>
      <c r="O686" s="170"/>
      <c r="P686" s="175">
        <v>27317</v>
      </c>
      <c r="Q686" s="170" t="s">
        <v>559</v>
      </c>
      <c r="R686" s="170" t="s">
        <v>2643</v>
      </c>
      <c r="S686" s="277" t="s">
        <v>2687</v>
      </c>
      <c r="T686" s="170">
        <v>-7777</v>
      </c>
      <c r="U686" s="170">
        <v>2</v>
      </c>
      <c r="V686" s="170">
        <v>160</v>
      </c>
      <c r="W686" s="170">
        <v>-7777</v>
      </c>
      <c r="X686" s="170">
        <v>-7777</v>
      </c>
      <c r="Y686" s="170">
        <v>-7777</v>
      </c>
      <c r="Z686" s="170">
        <v>-7777</v>
      </c>
      <c r="AA686" s="170">
        <v>-7777</v>
      </c>
      <c r="AB686" s="170">
        <v>-7777</v>
      </c>
      <c r="AC686" s="170">
        <v>-7777</v>
      </c>
      <c r="AD686" s="170">
        <v>-7777</v>
      </c>
      <c r="AE686" s="170">
        <v>-7777</v>
      </c>
      <c r="AF686" s="170"/>
      <c r="AG686" s="170"/>
      <c r="AH686" s="170"/>
      <c r="AI686" s="170"/>
      <c r="AJ686" s="170"/>
      <c r="AK686" s="170"/>
      <c r="AL686" s="170"/>
      <c r="AM686" s="170"/>
      <c r="AN686" s="1118"/>
      <c r="AO686" s="170"/>
      <c r="AP686" s="170"/>
      <c r="AQ686" s="170"/>
      <c r="AR686" s="170"/>
      <c r="AS686" s="170"/>
      <c r="AT686" s="170" t="s">
        <v>34</v>
      </c>
      <c r="AU686" s="170"/>
      <c r="AV686" s="175"/>
      <c r="AW686" s="186"/>
      <c r="AX686" s="175"/>
      <c r="AY686" s="186"/>
      <c r="AZ686" s="175"/>
      <c r="BA686" s="186"/>
      <c r="BB686" s="175"/>
      <c r="BC686" s="186"/>
      <c r="BD686" s="175"/>
      <c r="BE686" s="186"/>
      <c r="BF686" s="170"/>
      <c r="BG686" s="717" t="s">
        <v>1564</v>
      </c>
    </row>
    <row r="687" spans="1:59" s="46" customFormat="1" ht="30.75" thickBot="1" x14ac:dyDescent="0.3">
      <c r="A687" s="169"/>
      <c r="B687" s="169" t="s">
        <v>615</v>
      </c>
      <c r="C687" s="159">
        <v>12170008</v>
      </c>
      <c r="D687" s="113">
        <v>39184</v>
      </c>
      <c r="E687" s="113">
        <v>39184</v>
      </c>
      <c r="F687" s="113">
        <v>39813</v>
      </c>
      <c r="G687" s="169">
        <v>-7777</v>
      </c>
      <c r="H687" s="169" t="s">
        <v>2688</v>
      </c>
      <c r="I687" s="169" t="s">
        <v>1210</v>
      </c>
      <c r="J687" s="169"/>
      <c r="K687" s="169" t="s">
        <v>50</v>
      </c>
      <c r="L687" s="169" t="s">
        <v>1597</v>
      </c>
      <c r="M687" s="169" t="s">
        <v>301</v>
      </c>
      <c r="N687" s="169" t="s">
        <v>217</v>
      </c>
      <c r="O687" s="169"/>
      <c r="P687" s="112">
        <v>27317</v>
      </c>
      <c r="Q687" s="169" t="s">
        <v>559</v>
      </c>
      <c r="R687" s="169" t="s">
        <v>2643</v>
      </c>
      <c r="S687" s="276" t="s">
        <v>2687</v>
      </c>
      <c r="T687" s="169">
        <v>-7777</v>
      </c>
      <c r="U687" s="169">
        <v>2</v>
      </c>
      <c r="V687" s="169">
        <v>50</v>
      </c>
      <c r="W687" s="169">
        <v>-7777</v>
      </c>
      <c r="X687" s="169">
        <v>-7777</v>
      </c>
      <c r="Y687" s="169">
        <v>-7777</v>
      </c>
      <c r="Z687" s="169">
        <v>-7777</v>
      </c>
      <c r="AA687" s="169">
        <v>-7777</v>
      </c>
      <c r="AB687" s="169">
        <v>-7777</v>
      </c>
      <c r="AC687" s="169">
        <v>-7777</v>
      </c>
      <c r="AD687" s="169">
        <v>-7777</v>
      </c>
      <c r="AE687" s="169">
        <v>-7777</v>
      </c>
      <c r="AF687" s="169"/>
      <c r="AG687" s="169"/>
      <c r="AH687" s="169"/>
      <c r="AI687" s="169"/>
      <c r="AJ687" s="169"/>
      <c r="AK687" s="169"/>
      <c r="AL687" s="169"/>
      <c r="AM687" s="169"/>
      <c r="AN687" s="1110"/>
      <c r="AO687" s="169"/>
      <c r="AP687" s="169"/>
      <c r="AQ687" s="169"/>
      <c r="AR687" s="169"/>
      <c r="AS687" s="169"/>
      <c r="AT687" s="169" t="s">
        <v>34</v>
      </c>
      <c r="AU687" s="169"/>
      <c r="AV687" s="112"/>
      <c r="AW687" s="113"/>
      <c r="AX687" s="112"/>
      <c r="AY687" s="113"/>
      <c r="AZ687" s="112"/>
      <c r="BA687" s="113"/>
      <c r="BB687" s="112"/>
      <c r="BC687" s="113"/>
      <c r="BD687" s="112"/>
      <c r="BE687" s="113"/>
      <c r="BF687" s="169"/>
      <c r="BG687" s="713" t="s">
        <v>1564</v>
      </c>
    </row>
    <row r="688" spans="1:59" s="46" customFormat="1" ht="30.75" thickBot="1" x14ac:dyDescent="0.3">
      <c r="A688" s="493">
        <v>219</v>
      </c>
      <c r="B688" s="467" t="s">
        <v>2689</v>
      </c>
      <c r="C688" s="494">
        <v>12170009</v>
      </c>
      <c r="D688" s="469">
        <v>39192</v>
      </c>
      <c r="E688" s="469">
        <v>39192</v>
      </c>
      <c r="F688" s="469">
        <v>39812</v>
      </c>
      <c r="G688" s="467">
        <v>-7777</v>
      </c>
      <c r="H688" s="467" t="s">
        <v>1434</v>
      </c>
      <c r="I688" s="467" t="s">
        <v>1456</v>
      </c>
      <c r="J688" s="467"/>
      <c r="K688" s="467" t="s">
        <v>142</v>
      </c>
      <c r="L688" s="467" t="s">
        <v>270</v>
      </c>
      <c r="M688" s="467" t="s">
        <v>236</v>
      </c>
      <c r="N688" s="467" t="s">
        <v>70</v>
      </c>
      <c r="O688" s="467" t="s">
        <v>2690</v>
      </c>
      <c r="P688" s="468">
        <v>62579</v>
      </c>
      <c r="Q688" s="467" t="s">
        <v>559</v>
      </c>
      <c r="R688" s="467" t="s">
        <v>2643</v>
      </c>
      <c r="S688" s="471" t="s">
        <v>2687</v>
      </c>
      <c r="T688" s="467">
        <v>-7777</v>
      </c>
      <c r="U688" s="467">
        <v>2</v>
      </c>
      <c r="V688" s="467">
        <v>25</v>
      </c>
      <c r="W688" s="467">
        <v>-7777</v>
      </c>
      <c r="X688" s="467">
        <v>-7777</v>
      </c>
      <c r="Y688" s="467">
        <v>-7777</v>
      </c>
      <c r="Z688" s="467">
        <v>-7777</v>
      </c>
      <c r="AA688" s="467">
        <v>-7777</v>
      </c>
      <c r="AB688" s="467">
        <v>-7777</v>
      </c>
      <c r="AC688" s="467">
        <v>-7777</v>
      </c>
      <c r="AD688" s="467">
        <v>-7777</v>
      </c>
      <c r="AE688" s="467">
        <v>-7777</v>
      </c>
      <c r="AF688" s="467"/>
      <c r="AG688" s="467"/>
      <c r="AH688" s="467"/>
      <c r="AI688" s="467"/>
      <c r="AJ688" s="467" t="s">
        <v>2691</v>
      </c>
      <c r="AK688" s="467" t="s">
        <v>2692</v>
      </c>
      <c r="AL688" s="467">
        <v>42</v>
      </c>
      <c r="AM688" s="467">
        <v>49</v>
      </c>
      <c r="AN688" s="1119">
        <v>34.6</v>
      </c>
      <c r="AO688" s="467">
        <v>24</v>
      </c>
      <c r="AP688" s="467">
        <v>22</v>
      </c>
      <c r="AQ688" s="467">
        <v>23.2</v>
      </c>
      <c r="AR688" s="467">
        <f>AL688+AM688/60+AN688/3600</f>
        <v>42.826277777777783</v>
      </c>
      <c r="AS688" s="467">
        <f>AO688+AP688/60+AQ688/3600</f>
        <v>24.373111111111111</v>
      </c>
      <c r="AT688" s="467" t="s">
        <v>34</v>
      </c>
      <c r="AU688" s="467"/>
      <c r="AV688" s="468"/>
      <c r="AW688" s="469"/>
      <c r="AX688" s="468"/>
      <c r="AY688" s="469"/>
      <c r="AZ688" s="468"/>
      <c r="BA688" s="469"/>
      <c r="BB688" s="468"/>
      <c r="BC688" s="469"/>
      <c r="BD688" s="468"/>
      <c r="BE688" s="469"/>
      <c r="BF688" s="467"/>
      <c r="BG688" s="552" t="s">
        <v>563</v>
      </c>
    </row>
    <row r="689" spans="1:59" s="46" customFormat="1" ht="25.5" x14ac:dyDescent="0.25">
      <c r="A689" s="170">
        <v>220</v>
      </c>
      <c r="B689" s="170" t="s">
        <v>2693</v>
      </c>
      <c r="C689" s="176">
        <v>12170010</v>
      </c>
      <c r="D689" s="186">
        <v>39209</v>
      </c>
      <c r="E689" s="186">
        <v>39209</v>
      </c>
      <c r="F689" s="186">
        <v>40178</v>
      </c>
      <c r="G689" s="170">
        <v>-7777</v>
      </c>
      <c r="H689" s="170" t="s">
        <v>592</v>
      </c>
      <c r="I689" s="170" t="s">
        <v>713</v>
      </c>
      <c r="J689" s="170"/>
      <c r="K689" s="170" t="s">
        <v>33</v>
      </c>
      <c r="L689" s="170" t="s">
        <v>439</v>
      </c>
      <c r="M689" s="170" t="s">
        <v>123</v>
      </c>
      <c r="N689" s="170" t="s">
        <v>32</v>
      </c>
      <c r="O689" s="170"/>
      <c r="P689" s="175">
        <v>23947</v>
      </c>
      <c r="Q689" s="170" t="s">
        <v>559</v>
      </c>
      <c r="R689" s="170" t="s">
        <v>2643</v>
      </c>
      <c r="S689" s="277" t="s">
        <v>2694</v>
      </c>
      <c r="T689" s="170">
        <v>-7777</v>
      </c>
      <c r="U689" s="170">
        <v>-9999</v>
      </c>
      <c r="V689" s="170">
        <v>-9999</v>
      </c>
      <c r="W689" s="170">
        <v>-7777</v>
      </c>
      <c r="X689" s="170">
        <v>-7777</v>
      </c>
      <c r="Y689" s="170">
        <v>-7777</v>
      </c>
      <c r="Z689" s="170">
        <v>-7777</v>
      </c>
      <c r="AA689" s="170">
        <v>-7777</v>
      </c>
      <c r="AB689" s="170">
        <v>-7777</v>
      </c>
      <c r="AC689" s="170">
        <v>-7777</v>
      </c>
      <c r="AD689" s="170">
        <v>-7777</v>
      </c>
      <c r="AE689" s="170">
        <v>-7777</v>
      </c>
      <c r="AF689" s="170" t="s">
        <v>2108</v>
      </c>
      <c r="AG689" s="170"/>
      <c r="AH689" s="170"/>
      <c r="AI689" s="170"/>
      <c r="AJ689" s="170"/>
      <c r="AK689" s="170"/>
      <c r="AL689" s="170"/>
      <c r="AM689" s="170"/>
      <c r="AN689" s="1118"/>
      <c r="AO689" s="170"/>
      <c r="AP689" s="170"/>
      <c r="AQ689" s="170"/>
      <c r="AR689" s="170"/>
      <c r="AS689" s="170"/>
      <c r="AT689" s="170" t="s">
        <v>34</v>
      </c>
      <c r="AU689" s="170"/>
      <c r="AV689" s="175"/>
      <c r="AW689" s="186"/>
      <c r="AX689" s="175"/>
      <c r="AY689" s="186"/>
      <c r="AZ689" s="175"/>
      <c r="BA689" s="186"/>
      <c r="BB689" s="175"/>
      <c r="BC689" s="186"/>
      <c r="BD689" s="175"/>
      <c r="BE689" s="186"/>
      <c r="BF689" s="170"/>
      <c r="BG689" s="717" t="s">
        <v>568</v>
      </c>
    </row>
    <row r="690" spans="1:59" s="46" customFormat="1" ht="25.5" x14ac:dyDescent="0.25">
      <c r="A690" s="45"/>
      <c r="B690" s="45" t="s">
        <v>2693</v>
      </c>
      <c r="C690" s="144">
        <v>12170010</v>
      </c>
      <c r="D690" s="31">
        <v>39209</v>
      </c>
      <c r="E690" s="31">
        <v>39209</v>
      </c>
      <c r="F690" s="31">
        <v>40178</v>
      </c>
      <c r="G690" s="45">
        <v>-7777</v>
      </c>
      <c r="H690" s="45" t="s">
        <v>592</v>
      </c>
      <c r="I690" s="45" t="s">
        <v>713</v>
      </c>
      <c r="J690" s="45"/>
      <c r="K690" s="45" t="s">
        <v>33</v>
      </c>
      <c r="L690" s="45" t="s">
        <v>439</v>
      </c>
      <c r="M690" s="45" t="s">
        <v>123</v>
      </c>
      <c r="N690" s="45" t="s">
        <v>32</v>
      </c>
      <c r="O690" s="45"/>
      <c r="P690" s="147">
        <v>23947</v>
      </c>
      <c r="Q690" s="45" t="s">
        <v>559</v>
      </c>
      <c r="R690" s="45" t="s">
        <v>2643</v>
      </c>
      <c r="S690" s="272" t="s">
        <v>2687</v>
      </c>
      <c r="T690" s="45">
        <v>-7777</v>
      </c>
      <c r="U690" s="45">
        <v>4</v>
      </c>
      <c r="V690" s="45">
        <v>60</v>
      </c>
      <c r="W690" s="45">
        <v>-7777</v>
      </c>
      <c r="X690" s="45">
        <v>-7777</v>
      </c>
      <c r="Y690" s="45">
        <v>-7777</v>
      </c>
      <c r="Z690" s="45">
        <v>-7777</v>
      </c>
      <c r="AA690" s="45">
        <v>-7777</v>
      </c>
      <c r="AB690" s="45">
        <v>-7777</v>
      </c>
      <c r="AC690" s="45">
        <v>-7777</v>
      </c>
      <c r="AD690" s="45">
        <v>-7777</v>
      </c>
      <c r="AE690" s="45">
        <v>-7777</v>
      </c>
      <c r="AF690" s="45" t="s">
        <v>2114</v>
      </c>
      <c r="AG690" s="45"/>
      <c r="AH690" s="45"/>
      <c r="AI690" s="45"/>
      <c r="AJ690" s="45"/>
      <c r="AK690" s="45"/>
      <c r="AL690" s="45"/>
      <c r="AM690" s="45"/>
      <c r="AN690" s="1109"/>
      <c r="AO690" s="45"/>
      <c r="AP690" s="45"/>
      <c r="AQ690" s="45"/>
      <c r="AR690" s="45"/>
      <c r="AS690" s="45"/>
      <c r="AT690" s="45" t="s">
        <v>34</v>
      </c>
      <c r="AU690" s="45"/>
      <c r="AV690" s="147"/>
      <c r="AW690" s="31"/>
      <c r="AX690" s="147"/>
      <c r="AY690" s="31"/>
      <c r="AZ690" s="147"/>
      <c r="BA690" s="31"/>
      <c r="BB690" s="147"/>
      <c r="BC690" s="31"/>
      <c r="BD690" s="147"/>
      <c r="BE690" s="31"/>
      <c r="BF690" s="45"/>
      <c r="BG690" s="32" t="s">
        <v>568</v>
      </c>
    </row>
    <row r="691" spans="1:59" s="46" customFormat="1" ht="25.5" x14ac:dyDescent="0.25">
      <c r="A691" s="45"/>
      <c r="B691" s="45" t="s">
        <v>2693</v>
      </c>
      <c r="C691" s="144">
        <v>12170010</v>
      </c>
      <c r="D691" s="31">
        <v>39209</v>
      </c>
      <c r="E691" s="31">
        <v>39209</v>
      </c>
      <c r="F691" s="31">
        <v>40178</v>
      </c>
      <c r="G691" s="45">
        <v>-7777</v>
      </c>
      <c r="H691" s="45" t="s">
        <v>592</v>
      </c>
      <c r="I691" s="45" t="s">
        <v>713</v>
      </c>
      <c r="J691" s="45"/>
      <c r="K691" s="45" t="s">
        <v>33</v>
      </c>
      <c r="L691" s="45" t="s">
        <v>439</v>
      </c>
      <c r="M691" s="45" t="s">
        <v>123</v>
      </c>
      <c r="N691" s="45" t="s">
        <v>32</v>
      </c>
      <c r="O691" s="45"/>
      <c r="P691" s="147">
        <v>23947</v>
      </c>
      <c r="Q691" s="45" t="s">
        <v>559</v>
      </c>
      <c r="R691" s="45" t="s">
        <v>2643</v>
      </c>
      <c r="S691" s="272" t="s">
        <v>2694</v>
      </c>
      <c r="T691" s="45">
        <v>-7777</v>
      </c>
      <c r="U691" s="45">
        <v>3</v>
      </c>
      <c r="V691" s="45">
        <v>-9999</v>
      </c>
      <c r="W691" s="45">
        <v>-7777</v>
      </c>
      <c r="X691" s="45">
        <v>-7777</v>
      </c>
      <c r="Y691" s="45">
        <v>-7777</v>
      </c>
      <c r="Z691" s="45">
        <v>-7777</v>
      </c>
      <c r="AA691" s="45">
        <v>-7777</v>
      </c>
      <c r="AB691" s="45">
        <v>-7777</v>
      </c>
      <c r="AC691" s="45">
        <v>-7777</v>
      </c>
      <c r="AD691" s="45">
        <v>-7777</v>
      </c>
      <c r="AE691" s="45">
        <v>-7777</v>
      </c>
      <c r="AF691" s="45" t="s">
        <v>2119</v>
      </c>
      <c r="AG691" s="45"/>
      <c r="AH691" s="45"/>
      <c r="AI691" s="45"/>
      <c r="AJ691" s="45"/>
      <c r="AK691" s="45"/>
      <c r="AL691" s="45"/>
      <c r="AM691" s="45"/>
      <c r="AN691" s="1109"/>
      <c r="AO691" s="45"/>
      <c r="AP691" s="45"/>
      <c r="AQ691" s="45"/>
      <c r="AR691" s="45"/>
      <c r="AS691" s="45"/>
      <c r="AT691" s="45" t="s">
        <v>34</v>
      </c>
      <c r="AU691" s="45"/>
      <c r="AV691" s="147"/>
      <c r="AW691" s="31"/>
      <c r="AX691" s="147"/>
      <c r="AY691" s="31"/>
      <c r="AZ691" s="147"/>
      <c r="BA691" s="31"/>
      <c r="BB691" s="147"/>
      <c r="BC691" s="31"/>
      <c r="BD691" s="147"/>
      <c r="BE691" s="31"/>
      <c r="BF691" s="45"/>
      <c r="BG691" s="32" t="s">
        <v>568</v>
      </c>
    </row>
    <row r="692" spans="1:59" s="46" customFormat="1" ht="25.5" x14ac:dyDescent="0.25">
      <c r="A692" s="45"/>
      <c r="B692" s="45" t="s">
        <v>2693</v>
      </c>
      <c r="C692" s="144">
        <v>12170010</v>
      </c>
      <c r="D692" s="31">
        <v>39209</v>
      </c>
      <c r="E692" s="31">
        <v>39209</v>
      </c>
      <c r="F692" s="31">
        <v>40178</v>
      </c>
      <c r="G692" s="45">
        <v>-7777</v>
      </c>
      <c r="H692" s="45" t="s">
        <v>592</v>
      </c>
      <c r="I692" s="45" t="s">
        <v>713</v>
      </c>
      <c r="J692" s="45"/>
      <c r="K692" s="45" t="s">
        <v>33</v>
      </c>
      <c r="L692" s="45" t="s">
        <v>439</v>
      </c>
      <c r="M692" s="45" t="s">
        <v>123</v>
      </c>
      <c r="N692" s="45" t="s">
        <v>32</v>
      </c>
      <c r="O692" s="45"/>
      <c r="P692" s="147">
        <v>23947</v>
      </c>
      <c r="Q692" s="45" t="s">
        <v>559</v>
      </c>
      <c r="R692" s="45" t="s">
        <v>2643</v>
      </c>
      <c r="S692" s="272" t="s">
        <v>2695</v>
      </c>
      <c r="T692" s="45">
        <v>-7777</v>
      </c>
      <c r="U692" s="45">
        <v>3.5</v>
      </c>
      <c r="V692" s="45">
        <v>-9999</v>
      </c>
      <c r="W692" s="45">
        <v>-7777</v>
      </c>
      <c r="X692" s="45">
        <v>-7777</v>
      </c>
      <c r="Y692" s="45">
        <v>-7777</v>
      </c>
      <c r="Z692" s="45">
        <v>-7777</v>
      </c>
      <c r="AA692" s="45">
        <v>-7777</v>
      </c>
      <c r="AB692" s="45">
        <v>-7777</v>
      </c>
      <c r="AC692" s="45">
        <v>-7777</v>
      </c>
      <c r="AD692" s="45">
        <v>-7777</v>
      </c>
      <c r="AE692" s="45">
        <v>-7777</v>
      </c>
      <c r="AF692" s="45" t="s">
        <v>2124</v>
      </c>
      <c r="AG692" s="45"/>
      <c r="AH692" s="45"/>
      <c r="AI692" s="45"/>
      <c r="AJ692" s="45"/>
      <c r="AK692" s="45"/>
      <c r="AL692" s="45"/>
      <c r="AM692" s="45"/>
      <c r="AN692" s="1109"/>
      <c r="AO692" s="45"/>
      <c r="AP692" s="45"/>
      <c r="AQ692" s="45"/>
      <c r="AR692" s="45"/>
      <c r="AS692" s="45"/>
      <c r="AT692" s="45" t="s">
        <v>34</v>
      </c>
      <c r="AU692" s="45"/>
      <c r="AV692" s="147"/>
      <c r="AW692" s="31"/>
      <c r="AX692" s="147"/>
      <c r="AY692" s="31"/>
      <c r="AZ692" s="147"/>
      <c r="BA692" s="31"/>
      <c r="BB692" s="147"/>
      <c r="BC692" s="31"/>
      <c r="BD692" s="147"/>
      <c r="BE692" s="31"/>
      <c r="BF692" s="45"/>
      <c r="BG692" s="32" t="s">
        <v>568</v>
      </c>
    </row>
    <row r="693" spans="1:59" s="46" customFormat="1" ht="26.25" thickBot="1" x14ac:dyDescent="0.3">
      <c r="A693" s="169"/>
      <c r="B693" s="169" t="s">
        <v>2693</v>
      </c>
      <c r="C693" s="159">
        <v>12170010</v>
      </c>
      <c r="D693" s="113">
        <v>39209</v>
      </c>
      <c r="E693" s="113">
        <v>39209</v>
      </c>
      <c r="F693" s="113">
        <v>40178</v>
      </c>
      <c r="G693" s="169">
        <v>-7777</v>
      </c>
      <c r="H693" s="169" t="s">
        <v>592</v>
      </c>
      <c r="I693" s="169" t="s">
        <v>713</v>
      </c>
      <c r="J693" s="169"/>
      <c r="K693" s="169" t="s">
        <v>33</v>
      </c>
      <c r="L693" s="169" t="s">
        <v>439</v>
      </c>
      <c r="M693" s="169" t="s">
        <v>123</v>
      </c>
      <c r="N693" s="169" t="s">
        <v>32</v>
      </c>
      <c r="O693" s="169"/>
      <c r="P693" s="112">
        <v>23947</v>
      </c>
      <c r="Q693" s="169" t="s">
        <v>559</v>
      </c>
      <c r="R693" s="169" t="s">
        <v>2643</v>
      </c>
      <c r="S693" s="276" t="s">
        <v>2696</v>
      </c>
      <c r="T693" s="169">
        <v>-7777</v>
      </c>
      <c r="U693" s="169" t="s">
        <v>2697</v>
      </c>
      <c r="V693" s="169">
        <v>-9999</v>
      </c>
      <c r="W693" s="169">
        <v>-7777</v>
      </c>
      <c r="X693" s="169">
        <v>-7777</v>
      </c>
      <c r="Y693" s="169">
        <v>-7777</v>
      </c>
      <c r="Z693" s="169">
        <v>-7777</v>
      </c>
      <c r="AA693" s="169">
        <v>-7777</v>
      </c>
      <c r="AB693" s="169">
        <v>-7777</v>
      </c>
      <c r="AC693" s="169">
        <v>-7777</v>
      </c>
      <c r="AD693" s="169">
        <v>-7777</v>
      </c>
      <c r="AE693" s="169">
        <v>-7777</v>
      </c>
      <c r="AF693" s="169" t="s">
        <v>2698</v>
      </c>
      <c r="AG693" s="169"/>
      <c r="AH693" s="169"/>
      <c r="AI693" s="169"/>
      <c r="AJ693" s="169"/>
      <c r="AK693" s="169"/>
      <c r="AL693" s="169"/>
      <c r="AM693" s="169"/>
      <c r="AN693" s="1110"/>
      <c r="AO693" s="169"/>
      <c r="AP693" s="169"/>
      <c r="AQ693" s="169"/>
      <c r="AR693" s="169"/>
      <c r="AS693" s="169"/>
      <c r="AT693" s="169" t="s">
        <v>34</v>
      </c>
      <c r="AU693" s="169"/>
      <c r="AV693" s="112"/>
      <c r="AW693" s="113"/>
      <c r="AX693" s="112"/>
      <c r="AY693" s="113"/>
      <c r="AZ693" s="112"/>
      <c r="BA693" s="113"/>
      <c r="BB693" s="112"/>
      <c r="BC693" s="113"/>
      <c r="BD693" s="112"/>
      <c r="BE693" s="113"/>
      <c r="BF693" s="169"/>
      <c r="BG693" s="713" t="s">
        <v>568</v>
      </c>
    </row>
    <row r="694" spans="1:59" s="46" customFormat="1" ht="38.25" x14ac:dyDescent="0.25">
      <c r="A694" s="424">
        <v>221</v>
      </c>
      <c r="B694" s="425" t="s">
        <v>1373</v>
      </c>
      <c r="C694" s="427">
        <v>12170011</v>
      </c>
      <c r="D694" s="428">
        <v>39212</v>
      </c>
      <c r="E694" s="428">
        <v>39212</v>
      </c>
      <c r="F694" s="428">
        <v>39447</v>
      </c>
      <c r="G694" s="425">
        <v>-7777</v>
      </c>
      <c r="H694" s="425" t="s">
        <v>11024</v>
      </c>
      <c r="I694" s="425" t="s">
        <v>1493</v>
      </c>
      <c r="J694" s="425"/>
      <c r="K694" s="425" t="s">
        <v>921</v>
      </c>
      <c r="L694" s="425" t="s">
        <v>1575</v>
      </c>
      <c r="M694" s="425" t="s">
        <v>185</v>
      </c>
      <c r="N694" s="425" t="s">
        <v>94</v>
      </c>
      <c r="O694" s="425" t="s">
        <v>7970</v>
      </c>
      <c r="P694" s="426">
        <v>7510</v>
      </c>
      <c r="Q694" s="425" t="s">
        <v>559</v>
      </c>
      <c r="R694" s="425" t="s">
        <v>2643</v>
      </c>
      <c r="S694" s="430" t="s">
        <v>2699</v>
      </c>
      <c r="T694" s="425">
        <v>-7777</v>
      </c>
      <c r="U694" s="425" t="s">
        <v>2700</v>
      </c>
      <c r="V694" s="425">
        <v>19.350000000000001</v>
      </c>
      <c r="W694" s="425">
        <v>-7777</v>
      </c>
      <c r="X694" s="425">
        <v>-7777</v>
      </c>
      <c r="Y694" s="425">
        <v>-7777</v>
      </c>
      <c r="Z694" s="425">
        <v>-7777</v>
      </c>
      <c r="AA694" s="425">
        <v>-7777</v>
      </c>
      <c r="AB694" s="425">
        <v>-7777</v>
      </c>
      <c r="AC694" s="425">
        <v>-7777</v>
      </c>
      <c r="AD694" s="425">
        <v>-7777</v>
      </c>
      <c r="AE694" s="425">
        <v>-7777</v>
      </c>
      <c r="AF694" s="425" t="s">
        <v>2108</v>
      </c>
      <c r="AG694" s="425"/>
      <c r="AH694" s="425"/>
      <c r="AI694" s="425"/>
      <c r="AJ694" s="425"/>
      <c r="AK694" s="425"/>
      <c r="AL694" s="425"/>
      <c r="AM694" s="425"/>
      <c r="AN694" s="1125"/>
      <c r="AO694" s="425"/>
      <c r="AP694" s="425"/>
      <c r="AQ694" s="425"/>
      <c r="AR694" s="425"/>
      <c r="AS694" s="425"/>
      <c r="AT694" s="425" t="s">
        <v>34</v>
      </c>
      <c r="AU694" s="425"/>
      <c r="AV694" s="426"/>
      <c r="AW694" s="428"/>
      <c r="AX694" s="426"/>
      <c r="AY694" s="428"/>
      <c r="AZ694" s="426"/>
      <c r="BA694" s="428"/>
      <c r="BB694" s="426"/>
      <c r="BC694" s="428"/>
      <c r="BD694" s="426"/>
      <c r="BE694" s="428"/>
      <c r="BF694" s="425"/>
      <c r="BG694" s="714" t="s">
        <v>562</v>
      </c>
    </row>
    <row r="695" spans="1:59" s="46" customFormat="1" ht="38.25" x14ac:dyDescent="0.25">
      <c r="A695" s="432"/>
      <c r="B695" s="45" t="s">
        <v>1373</v>
      </c>
      <c r="C695" s="144">
        <v>12170011</v>
      </c>
      <c r="D695" s="31">
        <v>39212</v>
      </c>
      <c r="E695" s="31">
        <v>39212</v>
      </c>
      <c r="F695" s="31">
        <v>39447</v>
      </c>
      <c r="G695" s="45">
        <v>-7777</v>
      </c>
      <c r="H695" s="45" t="s">
        <v>11024</v>
      </c>
      <c r="I695" s="45" t="s">
        <v>1493</v>
      </c>
      <c r="J695" s="45"/>
      <c r="K695" s="45" t="s">
        <v>921</v>
      </c>
      <c r="L695" s="45" t="s">
        <v>1575</v>
      </c>
      <c r="M695" s="45" t="s">
        <v>185</v>
      </c>
      <c r="N695" s="45" t="s">
        <v>94</v>
      </c>
      <c r="O695" s="45" t="s">
        <v>7970</v>
      </c>
      <c r="P695" s="147">
        <v>7510</v>
      </c>
      <c r="Q695" s="45" t="s">
        <v>559</v>
      </c>
      <c r="R695" s="45" t="s">
        <v>2643</v>
      </c>
      <c r="S695" s="272" t="s">
        <v>2699</v>
      </c>
      <c r="T695" s="45">
        <v>-7777</v>
      </c>
      <c r="U695" s="45" t="s">
        <v>2701</v>
      </c>
      <c r="V695" s="45">
        <v>49.52</v>
      </c>
      <c r="W695" s="45">
        <v>-7777</v>
      </c>
      <c r="X695" s="45">
        <v>-7777</v>
      </c>
      <c r="Y695" s="45">
        <v>-7777</v>
      </c>
      <c r="Z695" s="45">
        <v>-7777</v>
      </c>
      <c r="AA695" s="45">
        <v>-7777</v>
      </c>
      <c r="AB695" s="45">
        <v>-7777</v>
      </c>
      <c r="AC695" s="45">
        <v>-7777</v>
      </c>
      <c r="AD695" s="45">
        <v>-7777</v>
      </c>
      <c r="AE695" s="45">
        <v>-7777</v>
      </c>
      <c r="AF695" s="45" t="s">
        <v>2114</v>
      </c>
      <c r="AG695" s="45"/>
      <c r="AH695" s="45"/>
      <c r="AI695" s="45"/>
      <c r="AJ695" s="45"/>
      <c r="AK695" s="45"/>
      <c r="AL695" s="45"/>
      <c r="AM695" s="45"/>
      <c r="AN695" s="1109"/>
      <c r="AO695" s="45"/>
      <c r="AP695" s="45"/>
      <c r="AQ695" s="45"/>
      <c r="AR695" s="45"/>
      <c r="AS695" s="45"/>
      <c r="AT695" s="45" t="s">
        <v>34</v>
      </c>
      <c r="AU695" s="45"/>
      <c r="AV695" s="147"/>
      <c r="AW695" s="31"/>
      <c r="AX695" s="147"/>
      <c r="AY695" s="31"/>
      <c r="AZ695" s="147"/>
      <c r="BA695" s="31"/>
      <c r="BB695" s="147"/>
      <c r="BC695" s="31"/>
      <c r="BD695" s="147"/>
      <c r="BE695" s="31"/>
      <c r="BF695" s="45"/>
      <c r="BG695" s="729" t="s">
        <v>562</v>
      </c>
    </row>
    <row r="696" spans="1:59" s="46" customFormat="1" ht="39" thickBot="1" x14ac:dyDescent="0.3">
      <c r="A696" s="416"/>
      <c r="B696" s="417" t="s">
        <v>1373</v>
      </c>
      <c r="C696" s="419">
        <v>12170011</v>
      </c>
      <c r="D696" s="420">
        <v>39212</v>
      </c>
      <c r="E696" s="420">
        <v>39212</v>
      </c>
      <c r="F696" s="420">
        <v>39447</v>
      </c>
      <c r="G696" s="417">
        <v>-7777</v>
      </c>
      <c r="H696" s="417" t="s">
        <v>11024</v>
      </c>
      <c r="I696" s="417" t="s">
        <v>1493</v>
      </c>
      <c r="J696" s="417"/>
      <c r="K696" s="417" t="s">
        <v>921</v>
      </c>
      <c r="L696" s="417" t="s">
        <v>1575</v>
      </c>
      <c r="M696" s="417" t="s">
        <v>185</v>
      </c>
      <c r="N696" s="417" t="s">
        <v>94</v>
      </c>
      <c r="O696" s="417" t="s">
        <v>7970</v>
      </c>
      <c r="P696" s="418">
        <v>7510</v>
      </c>
      <c r="Q696" s="417" t="s">
        <v>559</v>
      </c>
      <c r="R696" s="417" t="s">
        <v>2643</v>
      </c>
      <c r="S696" s="422" t="s">
        <v>2699</v>
      </c>
      <c r="T696" s="417">
        <v>-7777</v>
      </c>
      <c r="U696" s="417" t="s">
        <v>2702</v>
      </c>
      <c r="V696" s="417">
        <v>11.25</v>
      </c>
      <c r="W696" s="417">
        <v>-7777</v>
      </c>
      <c r="X696" s="417">
        <v>-7777</v>
      </c>
      <c r="Y696" s="417">
        <v>-7777</v>
      </c>
      <c r="Z696" s="417">
        <v>-7777</v>
      </c>
      <c r="AA696" s="417">
        <v>-7777</v>
      </c>
      <c r="AB696" s="417">
        <v>-7777</v>
      </c>
      <c r="AC696" s="417">
        <v>-7777</v>
      </c>
      <c r="AD696" s="417">
        <v>-7777</v>
      </c>
      <c r="AE696" s="417">
        <v>-7777</v>
      </c>
      <c r="AF696" s="417" t="s">
        <v>2119</v>
      </c>
      <c r="AG696" s="417"/>
      <c r="AH696" s="417"/>
      <c r="AI696" s="417"/>
      <c r="AJ696" s="417"/>
      <c r="AK696" s="417"/>
      <c r="AL696" s="417"/>
      <c r="AM696" s="417"/>
      <c r="AN696" s="1126"/>
      <c r="AO696" s="417"/>
      <c r="AP696" s="417"/>
      <c r="AQ696" s="417"/>
      <c r="AR696" s="417"/>
      <c r="AS696" s="417"/>
      <c r="AT696" s="417" t="s">
        <v>34</v>
      </c>
      <c r="AU696" s="417"/>
      <c r="AV696" s="418"/>
      <c r="AW696" s="420"/>
      <c r="AX696" s="418"/>
      <c r="AY696" s="420"/>
      <c r="AZ696" s="418"/>
      <c r="BA696" s="420"/>
      <c r="BB696" s="418"/>
      <c r="BC696" s="420"/>
      <c r="BD696" s="418"/>
      <c r="BE696" s="420"/>
      <c r="BF696" s="417"/>
      <c r="BG696" s="715" t="s">
        <v>562</v>
      </c>
    </row>
    <row r="697" spans="1:59" s="46" customFormat="1" ht="38.25" x14ac:dyDescent="0.25">
      <c r="A697" s="170">
        <v>222</v>
      </c>
      <c r="B697" s="170" t="s">
        <v>10224</v>
      </c>
      <c r="C697" s="176">
        <v>12170012</v>
      </c>
      <c r="D697" s="186">
        <v>39224</v>
      </c>
      <c r="E697" s="186">
        <v>39224</v>
      </c>
      <c r="F697" s="186">
        <v>40178</v>
      </c>
      <c r="G697" s="170">
        <v>-7777</v>
      </c>
      <c r="H697" s="170" t="s">
        <v>587</v>
      </c>
      <c r="I697" s="170" t="s">
        <v>1210</v>
      </c>
      <c r="J697" s="170"/>
      <c r="K697" s="170" t="s">
        <v>50</v>
      </c>
      <c r="L697" s="170" t="s">
        <v>1783</v>
      </c>
      <c r="M697" s="170" t="s">
        <v>301</v>
      </c>
      <c r="N697" s="170" t="s">
        <v>217</v>
      </c>
      <c r="O697" s="170" t="s">
        <v>7971</v>
      </c>
      <c r="P697" s="175">
        <v>30510</v>
      </c>
      <c r="Q697" s="170" t="s">
        <v>559</v>
      </c>
      <c r="R697" s="170" t="s">
        <v>2643</v>
      </c>
      <c r="S697" s="277" t="s">
        <v>2703</v>
      </c>
      <c r="T697" s="170">
        <v>-7777</v>
      </c>
      <c r="U697" s="88">
        <v>4.5</v>
      </c>
      <c r="V697" s="170">
        <v>15.9</v>
      </c>
      <c r="W697" s="170">
        <v>-7777</v>
      </c>
      <c r="X697" s="170">
        <v>-7777</v>
      </c>
      <c r="Y697" s="170">
        <v>-7777</v>
      </c>
      <c r="Z697" s="170">
        <v>-7777</v>
      </c>
      <c r="AA697" s="170">
        <v>-7777</v>
      </c>
      <c r="AB697" s="170">
        <v>-7777</v>
      </c>
      <c r="AC697" s="170">
        <v>-7777</v>
      </c>
      <c r="AD697" s="170">
        <v>-7777</v>
      </c>
      <c r="AE697" s="170">
        <v>-7777</v>
      </c>
      <c r="AF697" s="170"/>
      <c r="AG697" s="170"/>
      <c r="AH697" s="170"/>
      <c r="AI697" s="170"/>
      <c r="AJ697" s="170"/>
      <c r="AK697" s="170"/>
      <c r="AL697" s="170"/>
      <c r="AM697" s="170"/>
      <c r="AN697" s="1118"/>
      <c r="AO697" s="170"/>
      <c r="AP697" s="170"/>
      <c r="AQ697" s="170"/>
      <c r="AR697" s="170"/>
      <c r="AS697" s="170"/>
      <c r="AT697" s="170" t="s">
        <v>34</v>
      </c>
      <c r="AU697" s="170"/>
      <c r="AV697" s="175"/>
      <c r="AW697" s="186"/>
      <c r="AX697" s="175"/>
      <c r="AY697" s="186"/>
      <c r="AZ697" s="175"/>
      <c r="BA697" s="186"/>
      <c r="BB697" s="175"/>
      <c r="BC697" s="186"/>
      <c r="BD697" s="175"/>
      <c r="BE697" s="186"/>
      <c r="BF697" s="170"/>
      <c r="BG697" s="717" t="s">
        <v>1564</v>
      </c>
    </row>
    <row r="698" spans="1:59" s="46" customFormat="1" ht="39" thickBot="1" x14ac:dyDescent="0.3">
      <c r="A698" s="169"/>
      <c r="B698" s="169" t="s">
        <v>10224</v>
      </c>
      <c r="C698" s="159">
        <v>12170012</v>
      </c>
      <c r="D698" s="113">
        <v>39224</v>
      </c>
      <c r="E698" s="113">
        <v>39224</v>
      </c>
      <c r="F698" s="113">
        <v>40178</v>
      </c>
      <c r="G698" s="169">
        <v>-7777</v>
      </c>
      <c r="H698" s="169" t="s">
        <v>587</v>
      </c>
      <c r="I698" s="169" t="s">
        <v>1210</v>
      </c>
      <c r="J698" s="169"/>
      <c r="K698" s="169" t="s">
        <v>50</v>
      </c>
      <c r="L698" s="169" t="s">
        <v>1783</v>
      </c>
      <c r="M698" s="169" t="s">
        <v>301</v>
      </c>
      <c r="N698" s="169" t="s">
        <v>217</v>
      </c>
      <c r="O698" s="169" t="s">
        <v>7971</v>
      </c>
      <c r="P698" s="112">
        <v>30510</v>
      </c>
      <c r="Q698" s="169" t="s">
        <v>559</v>
      </c>
      <c r="R698" s="169" t="s">
        <v>2643</v>
      </c>
      <c r="S698" s="276" t="s">
        <v>2704</v>
      </c>
      <c r="T698" s="169">
        <v>-7777</v>
      </c>
      <c r="U698" s="169">
        <v>-9999</v>
      </c>
      <c r="V698" s="169">
        <v>10</v>
      </c>
      <c r="W698" s="169">
        <v>-7777</v>
      </c>
      <c r="X698" s="169">
        <v>-7777</v>
      </c>
      <c r="Y698" s="169">
        <v>-7777</v>
      </c>
      <c r="Z698" s="169">
        <v>-7777</v>
      </c>
      <c r="AA698" s="169">
        <v>-7777</v>
      </c>
      <c r="AB698" s="169">
        <v>-7777</v>
      </c>
      <c r="AC698" s="169">
        <v>-7777</v>
      </c>
      <c r="AD698" s="169">
        <v>-7777</v>
      </c>
      <c r="AE698" s="169">
        <v>-7777</v>
      </c>
      <c r="AF698" s="169"/>
      <c r="AG698" s="169"/>
      <c r="AH698" s="169"/>
      <c r="AI698" s="169"/>
      <c r="AJ698" s="169"/>
      <c r="AK698" s="169"/>
      <c r="AL698" s="169"/>
      <c r="AM698" s="169"/>
      <c r="AN698" s="1110"/>
      <c r="AO698" s="169"/>
      <c r="AP698" s="169"/>
      <c r="AQ698" s="169"/>
      <c r="AR698" s="169"/>
      <c r="AS698" s="169"/>
      <c r="AT698" s="169" t="s">
        <v>34</v>
      </c>
      <c r="AU698" s="169"/>
      <c r="AV698" s="112"/>
      <c r="AW698" s="113"/>
      <c r="AX698" s="112"/>
      <c r="AY698" s="113"/>
      <c r="AZ698" s="112"/>
      <c r="BA698" s="113"/>
      <c r="BB698" s="112"/>
      <c r="BC698" s="113"/>
      <c r="BD698" s="112"/>
      <c r="BE698" s="113"/>
      <c r="BF698" s="169"/>
      <c r="BG698" s="713" t="s">
        <v>1564</v>
      </c>
    </row>
    <row r="699" spans="1:59" s="46" customFormat="1" ht="38.25" x14ac:dyDescent="0.25">
      <c r="A699" s="424">
        <v>223</v>
      </c>
      <c r="B699" s="425" t="s">
        <v>10225</v>
      </c>
      <c r="C699" s="733">
        <v>12170013</v>
      </c>
      <c r="D699" s="428">
        <v>39247</v>
      </c>
      <c r="E699" s="428">
        <v>39247</v>
      </c>
      <c r="F699" s="428">
        <v>39447</v>
      </c>
      <c r="G699" s="425">
        <v>-7777</v>
      </c>
      <c r="H699" s="425" t="s">
        <v>11024</v>
      </c>
      <c r="I699" s="425" t="s">
        <v>1493</v>
      </c>
      <c r="J699" s="425"/>
      <c r="K699" s="425" t="s">
        <v>921</v>
      </c>
      <c r="L699" s="425" t="s">
        <v>1575</v>
      </c>
      <c r="M699" s="425" t="s">
        <v>185</v>
      </c>
      <c r="N699" s="425" t="s">
        <v>94</v>
      </c>
      <c r="O699" s="425"/>
      <c r="P699" s="426">
        <v>7510</v>
      </c>
      <c r="Q699" s="425" t="s">
        <v>559</v>
      </c>
      <c r="R699" s="425" t="s">
        <v>2643</v>
      </c>
      <c r="S699" s="430" t="s">
        <v>2705</v>
      </c>
      <c r="T699" s="425">
        <v>-7777</v>
      </c>
      <c r="U699" s="425">
        <v>3</v>
      </c>
      <c r="V699" s="425">
        <v>10.3</v>
      </c>
      <c r="W699" s="425">
        <v>-7777</v>
      </c>
      <c r="X699" s="425">
        <v>-7777</v>
      </c>
      <c r="Y699" s="425">
        <v>-7777</v>
      </c>
      <c r="Z699" s="425">
        <v>-7777</v>
      </c>
      <c r="AA699" s="425">
        <v>-7777</v>
      </c>
      <c r="AB699" s="425">
        <v>-7777</v>
      </c>
      <c r="AC699" s="425">
        <v>-7777</v>
      </c>
      <c r="AD699" s="425">
        <v>-7777</v>
      </c>
      <c r="AE699" s="425">
        <v>-7777</v>
      </c>
      <c r="AF699" s="425" t="s">
        <v>2108</v>
      </c>
      <c r="AG699" s="425"/>
      <c r="AH699" s="425"/>
      <c r="AI699" s="425"/>
      <c r="AJ699" s="425"/>
      <c r="AK699" s="425"/>
      <c r="AL699" s="425"/>
      <c r="AM699" s="425"/>
      <c r="AN699" s="1125"/>
      <c r="AO699" s="425"/>
      <c r="AP699" s="425"/>
      <c r="AQ699" s="425"/>
      <c r="AR699" s="425"/>
      <c r="AS699" s="425"/>
      <c r="AT699" s="425" t="s">
        <v>34</v>
      </c>
      <c r="AU699" s="425"/>
      <c r="AV699" s="426"/>
      <c r="AW699" s="428"/>
      <c r="AX699" s="426"/>
      <c r="AY699" s="428"/>
      <c r="AZ699" s="426"/>
      <c r="BA699" s="428"/>
      <c r="BB699" s="426"/>
      <c r="BC699" s="428"/>
      <c r="BD699" s="426"/>
      <c r="BE699" s="428"/>
      <c r="BF699" s="425"/>
      <c r="BG699" s="714" t="s">
        <v>562</v>
      </c>
    </row>
    <row r="700" spans="1:59" s="46" customFormat="1" ht="38.25" x14ac:dyDescent="0.25">
      <c r="A700" s="432"/>
      <c r="B700" s="45" t="s">
        <v>10225</v>
      </c>
      <c r="C700" s="89">
        <v>12170013</v>
      </c>
      <c r="D700" s="31">
        <v>39247</v>
      </c>
      <c r="E700" s="31">
        <v>39247</v>
      </c>
      <c r="F700" s="31">
        <v>39447</v>
      </c>
      <c r="G700" s="45">
        <v>-7777</v>
      </c>
      <c r="H700" s="45" t="s">
        <v>11024</v>
      </c>
      <c r="I700" s="45" t="s">
        <v>1493</v>
      </c>
      <c r="J700" s="45"/>
      <c r="K700" s="45" t="s">
        <v>921</v>
      </c>
      <c r="L700" s="45" t="s">
        <v>1575</v>
      </c>
      <c r="M700" s="45" t="s">
        <v>185</v>
      </c>
      <c r="N700" s="45" t="s">
        <v>94</v>
      </c>
      <c r="O700" s="45"/>
      <c r="P700" s="147">
        <v>7510</v>
      </c>
      <c r="Q700" s="45" t="s">
        <v>559</v>
      </c>
      <c r="R700" s="45" t="s">
        <v>2643</v>
      </c>
      <c r="S700" s="272"/>
      <c r="T700" s="45">
        <v>-7777</v>
      </c>
      <c r="U700" s="45"/>
      <c r="V700" s="45">
        <v>35.479999999999997</v>
      </c>
      <c r="W700" s="45">
        <v>-7777</v>
      </c>
      <c r="X700" s="45">
        <v>-7777</v>
      </c>
      <c r="Y700" s="45">
        <v>-7777</v>
      </c>
      <c r="Z700" s="45">
        <v>-7777</v>
      </c>
      <c r="AA700" s="45">
        <v>-7777</v>
      </c>
      <c r="AB700" s="45">
        <v>-7777</v>
      </c>
      <c r="AC700" s="45">
        <v>-7777</v>
      </c>
      <c r="AD700" s="45">
        <v>-7777</v>
      </c>
      <c r="AE700" s="45">
        <v>-7777</v>
      </c>
      <c r="AF700" s="45" t="s">
        <v>2114</v>
      </c>
      <c r="AG700" s="45"/>
      <c r="AH700" s="45"/>
      <c r="AI700" s="45"/>
      <c r="AJ700" s="45"/>
      <c r="AK700" s="45"/>
      <c r="AL700" s="45"/>
      <c r="AM700" s="45"/>
      <c r="AN700" s="1109"/>
      <c r="AO700" s="45"/>
      <c r="AP700" s="45"/>
      <c r="AQ700" s="45"/>
      <c r="AR700" s="45"/>
      <c r="AS700" s="45"/>
      <c r="AT700" s="45"/>
      <c r="AU700" s="45"/>
      <c r="AV700" s="147"/>
      <c r="AW700" s="31"/>
      <c r="AX700" s="147"/>
      <c r="AY700" s="31"/>
      <c r="AZ700" s="147"/>
      <c r="BA700" s="31"/>
      <c r="BB700" s="147"/>
      <c r="BC700" s="31"/>
      <c r="BD700" s="147"/>
      <c r="BE700" s="31"/>
      <c r="BF700" s="45"/>
      <c r="BG700" s="729"/>
    </row>
    <row r="701" spans="1:59" s="46" customFormat="1" ht="39" thickBot="1" x14ac:dyDescent="0.3">
      <c r="A701" s="416"/>
      <c r="B701" s="417" t="s">
        <v>10225</v>
      </c>
      <c r="C701" s="734">
        <v>12170013</v>
      </c>
      <c r="D701" s="420">
        <v>39247</v>
      </c>
      <c r="E701" s="420">
        <v>39247</v>
      </c>
      <c r="F701" s="420">
        <v>39447</v>
      </c>
      <c r="G701" s="417">
        <v>-7777</v>
      </c>
      <c r="H701" s="417" t="s">
        <v>11024</v>
      </c>
      <c r="I701" s="417" t="s">
        <v>1493</v>
      </c>
      <c r="J701" s="417"/>
      <c r="K701" s="417" t="s">
        <v>921</v>
      </c>
      <c r="L701" s="417" t="s">
        <v>1575</v>
      </c>
      <c r="M701" s="417" t="s">
        <v>185</v>
      </c>
      <c r="N701" s="417" t="s">
        <v>94</v>
      </c>
      <c r="O701" s="417"/>
      <c r="P701" s="418">
        <v>7510</v>
      </c>
      <c r="Q701" s="417" t="s">
        <v>559</v>
      </c>
      <c r="R701" s="417" t="s">
        <v>2643</v>
      </c>
      <c r="S701" s="422" t="s">
        <v>2705</v>
      </c>
      <c r="T701" s="417">
        <v>-7777</v>
      </c>
      <c r="U701" s="417"/>
      <c r="V701" s="417">
        <v>4.0999999999999996</v>
      </c>
      <c r="W701" s="417">
        <v>-7777</v>
      </c>
      <c r="X701" s="417">
        <v>-7777</v>
      </c>
      <c r="Y701" s="417">
        <v>-7777</v>
      </c>
      <c r="Z701" s="417">
        <v>-7777</v>
      </c>
      <c r="AA701" s="417">
        <v>-7777</v>
      </c>
      <c r="AB701" s="417">
        <v>-7777</v>
      </c>
      <c r="AC701" s="417">
        <v>-7777</v>
      </c>
      <c r="AD701" s="417">
        <v>-7777</v>
      </c>
      <c r="AE701" s="417">
        <v>-7777</v>
      </c>
      <c r="AF701" s="417" t="s">
        <v>2119</v>
      </c>
      <c r="AG701" s="417"/>
      <c r="AH701" s="417"/>
      <c r="AI701" s="417"/>
      <c r="AJ701" s="417"/>
      <c r="AK701" s="417"/>
      <c r="AL701" s="417"/>
      <c r="AM701" s="417"/>
      <c r="AN701" s="1126"/>
      <c r="AO701" s="417"/>
      <c r="AP701" s="417"/>
      <c r="AQ701" s="417"/>
      <c r="AR701" s="417"/>
      <c r="AS701" s="417"/>
      <c r="AT701" s="417"/>
      <c r="AU701" s="417"/>
      <c r="AV701" s="418"/>
      <c r="AW701" s="420"/>
      <c r="AX701" s="418"/>
      <c r="AY701" s="420"/>
      <c r="AZ701" s="418"/>
      <c r="BA701" s="420"/>
      <c r="BB701" s="418"/>
      <c r="BC701" s="420"/>
      <c r="BD701" s="418"/>
      <c r="BE701" s="420"/>
      <c r="BF701" s="417"/>
      <c r="BG701" s="715"/>
    </row>
    <row r="702" spans="1:59" s="46" customFormat="1" ht="64.5" thickBot="1" x14ac:dyDescent="0.3">
      <c r="A702" s="171">
        <v>224</v>
      </c>
      <c r="B702" s="171" t="s">
        <v>2706</v>
      </c>
      <c r="C702" s="520">
        <v>12170014</v>
      </c>
      <c r="D702" s="465">
        <v>39255</v>
      </c>
      <c r="E702" s="465">
        <v>39255</v>
      </c>
      <c r="F702" s="465">
        <v>40178</v>
      </c>
      <c r="G702" s="171">
        <v>-7777</v>
      </c>
      <c r="H702" s="171" t="s">
        <v>1336</v>
      </c>
      <c r="I702" s="171" t="s">
        <v>1491</v>
      </c>
      <c r="J702" s="171"/>
      <c r="K702" s="606" t="s">
        <v>58</v>
      </c>
      <c r="L702" s="171" t="s">
        <v>1609</v>
      </c>
      <c r="M702" s="171" t="s">
        <v>769</v>
      </c>
      <c r="N702" s="171" t="s">
        <v>37</v>
      </c>
      <c r="O702" s="171"/>
      <c r="P702" s="464">
        <v>77308</v>
      </c>
      <c r="Q702" s="171" t="s">
        <v>559</v>
      </c>
      <c r="R702" s="171" t="s">
        <v>2707</v>
      </c>
      <c r="S702" s="466" t="s">
        <v>2708</v>
      </c>
      <c r="T702" s="171">
        <v>-7777</v>
      </c>
      <c r="U702" s="171">
        <v>-9999</v>
      </c>
      <c r="V702" s="171">
        <v>-9999</v>
      </c>
      <c r="W702" s="171" t="s">
        <v>43</v>
      </c>
      <c r="X702" s="171">
        <v>-7777</v>
      </c>
      <c r="Y702" s="171">
        <v>-7777</v>
      </c>
      <c r="Z702" s="171">
        <v>-7777</v>
      </c>
      <c r="AA702" s="171">
        <v>-7777</v>
      </c>
      <c r="AB702" s="171">
        <v>-7777</v>
      </c>
      <c r="AC702" s="171">
        <v>-7777</v>
      </c>
      <c r="AD702" s="171">
        <v>-7777</v>
      </c>
      <c r="AE702" s="171">
        <v>-7777</v>
      </c>
      <c r="AF702" s="171"/>
      <c r="AG702" s="171"/>
      <c r="AH702" s="171"/>
      <c r="AI702" s="171"/>
      <c r="AJ702" s="171" t="s">
        <v>2709</v>
      </c>
      <c r="AK702" s="171" t="s">
        <v>2710</v>
      </c>
      <c r="AL702" s="171">
        <v>43</v>
      </c>
      <c r="AM702" s="171">
        <v>37</v>
      </c>
      <c r="AN702" s="1121">
        <v>1.5</v>
      </c>
      <c r="AO702" s="171">
        <v>26</v>
      </c>
      <c r="AP702" s="171">
        <v>12</v>
      </c>
      <c r="AQ702" s="171">
        <v>58.1</v>
      </c>
      <c r="AR702" s="171">
        <f>AL702+AM702/60+AN702/3600</f>
        <v>43.617083333333333</v>
      </c>
      <c r="AS702" s="171">
        <f>AO702+AP702/60+AQ702/3600</f>
        <v>26.216138888888889</v>
      </c>
      <c r="AT702" s="171" t="s">
        <v>34</v>
      </c>
      <c r="AU702" s="171"/>
      <c r="AV702" s="464"/>
      <c r="AW702" s="465"/>
      <c r="AX702" s="464"/>
      <c r="AY702" s="465"/>
      <c r="AZ702" s="464"/>
      <c r="BA702" s="465"/>
      <c r="BB702" s="464"/>
      <c r="BC702" s="465"/>
      <c r="BD702" s="464"/>
      <c r="BE702" s="465"/>
      <c r="BF702" s="171"/>
      <c r="BG702" s="556" t="s">
        <v>564</v>
      </c>
    </row>
    <row r="703" spans="1:59" s="46" customFormat="1" ht="26.25" thickBot="1" x14ac:dyDescent="0.3">
      <c r="A703" s="493">
        <v>225</v>
      </c>
      <c r="B703" s="467" t="s">
        <v>1420</v>
      </c>
      <c r="C703" s="494">
        <v>12170015</v>
      </c>
      <c r="D703" s="469">
        <v>39255</v>
      </c>
      <c r="E703" s="469">
        <v>39255</v>
      </c>
      <c r="F703" s="469">
        <v>40298</v>
      </c>
      <c r="G703" s="467">
        <v>-7777</v>
      </c>
      <c r="H703" s="467" t="s">
        <v>2546</v>
      </c>
      <c r="I703" s="467" t="s">
        <v>1452</v>
      </c>
      <c r="J703" s="467"/>
      <c r="K703" s="467" t="s">
        <v>921</v>
      </c>
      <c r="L703" s="467" t="s">
        <v>400</v>
      </c>
      <c r="M703" s="467" t="s">
        <v>402</v>
      </c>
      <c r="N703" s="467" t="s">
        <v>217</v>
      </c>
      <c r="O703" s="467" t="s">
        <v>7972</v>
      </c>
      <c r="P703" s="468">
        <v>39846</v>
      </c>
      <c r="Q703" s="467" t="s">
        <v>559</v>
      </c>
      <c r="R703" s="467" t="s">
        <v>4028</v>
      </c>
      <c r="S703" s="471" t="s">
        <v>2641</v>
      </c>
      <c r="T703" s="467">
        <v>-7777</v>
      </c>
      <c r="U703" s="467">
        <v>-9999</v>
      </c>
      <c r="V703" s="467">
        <v>43</v>
      </c>
      <c r="W703" s="467">
        <v>-7777</v>
      </c>
      <c r="X703" s="467">
        <v>-7777</v>
      </c>
      <c r="Y703" s="467">
        <v>-7777</v>
      </c>
      <c r="Z703" s="467">
        <v>-7777</v>
      </c>
      <c r="AA703" s="467">
        <v>-7777</v>
      </c>
      <c r="AB703" s="467">
        <v>-7777</v>
      </c>
      <c r="AC703" s="467">
        <v>-7777</v>
      </c>
      <c r="AD703" s="467">
        <v>-7777</v>
      </c>
      <c r="AE703" s="467">
        <v>-7777</v>
      </c>
      <c r="AF703" s="467"/>
      <c r="AG703" s="467"/>
      <c r="AH703" s="467"/>
      <c r="AI703" s="467"/>
      <c r="AJ703" s="467"/>
      <c r="AK703" s="467"/>
      <c r="AL703" s="467"/>
      <c r="AM703" s="467"/>
      <c r="AN703" s="1119"/>
      <c r="AO703" s="467"/>
      <c r="AP703" s="467"/>
      <c r="AQ703" s="467"/>
      <c r="AR703" s="467"/>
      <c r="AS703" s="467"/>
      <c r="AT703" s="467" t="s">
        <v>34</v>
      </c>
      <c r="AU703" s="467"/>
      <c r="AV703" s="468"/>
      <c r="AW703" s="469"/>
      <c r="AX703" s="468"/>
      <c r="AY703" s="469"/>
      <c r="AZ703" s="468"/>
      <c r="BA703" s="469"/>
      <c r="BB703" s="468"/>
      <c r="BC703" s="469"/>
      <c r="BD703" s="468"/>
      <c r="BE703" s="469"/>
      <c r="BF703" s="467"/>
      <c r="BG703" s="552" t="s">
        <v>562</v>
      </c>
    </row>
    <row r="704" spans="1:59" s="46" customFormat="1" ht="25.5" x14ac:dyDescent="0.25">
      <c r="A704" s="170">
        <v>226</v>
      </c>
      <c r="B704" s="170" t="s">
        <v>2711</v>
      </c>
      <c r="C704" s="176">
        <v>12170016</v>
      </c>
      <c r="D704" s="186">
        <v>39259</v>
      </c>
      <c r="E704" s="186">
        <v>39259</v>
      </c>
      <c r="F704" s="186">
        <v>40543</v>
      </c>
      <c r="G704" s="170">
        <v>-7777</v>
      </c>
      <c r="H704" s="170" t="s">
        <v>2712</v>
      </c>
      <c r="I704" s="170" t="s">
        <v>718</v>
      </c>
      <c r="J704" s="170"/>
      <c r="K704" s="170" t="s">
        <v>33</v>
      </c>
      <c r="L704" s="170" t="s">
        <v>418</v>
      </c>
      <c r="M704" s="170" t="s">
        <v>199</v>
      </c>
      <c r="N704" s="170" t="s">
        <v>47</v>
      </c>
      <c r="O704" s="170"/>
      <c r="P704" s="175">
        <v>7603</v>
      </c>
      <c r="Q704" s="170" t="s">
        <v>559</v>
      </c>
      <c r="R704" s="170" t="s">
        <v>4028</v>
      </c>
      <c r="S704" s="277" t="s">
        <v>2713</v>
      </c>
      <c r="T704" s="170">
        <v>-7777</v>
      </c>
      <c r="U704" s="170">
        <v>-9999</v>
      </c>
      <c r="V704" s="170">
        <v>-9999</v>
      </c>
      <c r="W704" s="170">
        <v>-7777</v>
      </c>
      <c r="X704" s="170">
        <v>-7777</v>
      </c>
      <c r="Y704" s="170">
        <v>-7777</v>
      </c>
      <c r="Z704" s="170">
        <v>-7777</v>
      </c>
      <c r="AA704" s="170">
        <v>-7777</v>
      </c>
      <c r="AB704" s="170">
        <v>-7777</v>
      </c>
      <c r="AC704" s="170">
        <v>-7777</v>
      </c>
      <c r="AD704" s="170">
        <v>-7777</v>
      </c>
      <c r="AE704" s="170">
        <v>-7777</v>
      </c>
      <c r="AF704" s="170" t="s">
        <v>2714</v>
      </c>
      <c r="AG704" s="170"/>
      <c r="AH704" s="170"/>
      <c r="AI704" s="170"/>
      <c r="AJ704" s="170" t="s">
        <v>2715</v>
      </c>
      <c r="AK704" s="170" t="s">
        <v>2716</v>
      </c>
      <c r="AL704" s="170"/>
      <c r="AM704" s="170"/>
      <c r="AN704" s="1118"/>
      <c r="AO704" s="170"/>
      <c r="AP704" s="170"/>
      <c r="AQ704" s="170"/>
      <c r="AR704" s="170"/>
      <c r="AS704" s="170"/>
      <c r="AT704" s="170" t="s">
        <v>34</v>
      </c>
      <c r="AU704" s="170"/>
      <c r="AV704" s="175"/>
      <c r="AW704" s="186"/>
      <c r="AX704" s="175"/>
      <c r="AY704" s="186"/>
      <c r="AZ704" s="175"/>
      <c r="BA704" s="186"/>
      <c r="BB704" s="175"/>
      <c r="BC704" s="186"/>
      <c r="BD704" s="175"/>
      <c r="BE704" s="186"/>
      <c r="BF704" s="170"/>
      <c r="BG704" s="717" t="s">
        <v>567</v>
      </c>
    </row>
    <row r="705" spans="1:59" s="46" customFormat="1" ht="25.5" x14ac:dyDescent="0.25">
      <c r="A705" s="45"/>
      <c r="B705" s="45" t="s">
        <v>2711</v>
      </c>
      <c r="C705" s="144">
        <v>12170016</v>
      </c>
      <c r="D705" s="31">
        <v>39259</v>
      </c>
      <c r="E705" s="31">
        <v>39259</v>
      </c>
      <c r="F705" s="31">
        <v>40543</v>
      </c>
      <c r="G705" s="45">
        <v>-7777</v>
      </c>
      <c r="H705" s="45" t="s">
        <v>2712</v>
      </c>
      <c r="I705" s="45" t="s">
        <v>718</v>
      </c>
      <c r="J705" s="45"/>
      <c r="K705" s="45" t="s">
        <v>33</v>
      </c>
      <c r="L705" s="45" t="s">
        <v>418</v>
      </c>
      <c r="M705" s="45" t="s">
        <v>199</v>
      </c>
      <c r="N705" s="45" t="s">
        <v>47</v>
      </c>
      <c r="O705" s="45"/>
      <c r="P705" s="147">
        <v>7603</v>
      </c>
      <c r="Q705" s="45" t="s">
        <v>559</v>
      </c>
      <c r="R705" s="45" t="s">
        <v>4028</v>
      </c>
      <c r="S705" s="272" t="s">
        <v>2713</v>
      </c>
      <c r="T705" s="45" t="s">
        <v>1861</v>
      </c>
      <c r="U705" s="45" t="s">
        <v>1861</v>
      </c>
      <c r="V705" s="45" t="s">
        <v>1861</v>
      </c>
      <c r="W705" s="45" t="s">
        <v>1861</v>
      </c>
      <c r="X705" s="45" t="s">
        <v>1861</v>
      </c>
      <c r="Y705" s="45" t="s">
        <v>1861</v>
      </c>
      <c r="Z705" s="45" t="s">
        <v>1861</v>
      </c>
      <c r="AA705" s="45" t="s">
        <v>1861</v>
      </c>
      <c r="AB705" s="45" t="s">
        <v>1861</v>
      </c>
      <c r="AC705" s="45" t="s">
        <v>1861</v>
      </c>
      <c r="AD705" s="45" t="s">
        <v>1861</v>
      </c>
      <c r="AE705" s="45" t="s">
        <v>1861</v>
      </c>
      <c r="AF705" s="45" t="s">
        <v>2717</v>
      </c>
      <c r="AG705" s="45"/>
      <c r="AH705" s="45"/>
      <c r="AI705" s="45"/>
      <c r="AJ705" s="45" t="s">
        <v>2718</v>
      </c>
      <c r="AK705" s="45" t="s">
        <v>2719</v>
      </c>
      <c r="AL705" s="45"/>
      <c r="AM705" s="45"/>
      <c r="AN705" s="1109"/>
      <c r="AO705" s="45"/>
      <c r="AP705" s="45"/>
      <c r="AQ705" s="45"/>
      <c r="AR705" s="45"/>
      <c r="AS705" s="45"/>
      <c r="AT705" s="45"/>
      <c r="AU705" s="45"/>
      <c r="AV705" s="147"/>
      <c r="AW705" s="31"/>
      <c r="AX705" s="147"/>
      <c r="AY705" s="31"/>
      <c r="AZ705" s="147"/>
      <c r="BA705" s="31"/>
      <c r="BB705" s="147"/>
      <c r="BC705" s="31"/>
      <c r="BD705" s="147"/>
      <c r="BE705" s="31"/>
      <c r="BF705" s="45"/>
      <c r="BG705" s="32"/>
    </row>
    <row r="706" spans="1:59" s="46" customFormat="1" ht="25.5" x14ac:dyDescent="0.25">
      <c r="A706" s="45"/>
      <c r="B706" s="45" t="s">
        <v>2711</v>
      </c>
      <c r="C706" s="144">
        <v>12170016</v>
      </c>
      <c r="D706" s="31">
        <v>39259</v>
      </c>
      <c r="E706" s="31">
        <v>39259</v>
      </c>
      <c r="F706" s="31">
        <v>40543</v>
      </c>
      <c r="G706" s="45">
        <v>-7777</v>
      </c>
      <c r="H706" s="45" t="s">
        <v>2712</v>
      </c>
      <c r="I706" s="45" t="s">
        <v>718</v>
      </c>
      <c r="J706" s="45"/>
      <c r="K706" s="45" t="s">
        <v>33</v>
      </c>
      <c r="L706" s="45" t="s">
        <v>418</v>
      </c>
      <c r="M706" s="45" t="s">
        <v>199</v>
      </c>
      <c r="N706" s="45" t="s">
        <v>47</v>
      </c>
      <c r="O706" s="45"/>
      <c r="P706" s="147">
        <v>7603</v>
      </c>
      <c r="Q706" s="45" t="s">
        <v>559</v>
      </c>
      <c r="R706" s="45" t="s">
        <v>2643</v>
      </c>
      <c r="S706" s="272" t="s">
        <v>2720</v>
      </c>
      <c r="T706" s="45">
        <v>-7777</v>
      </c>
      <c r="U706" s="45">
        <v>4.5999999999999996</v>
      </c>
      <c r="V706" s="45">
        <v>277.5</v>
      </c>
      <c r="W706" s="45">
        <v>-7777</v>
      </c>
      <c r="X706" s="45">
        <v>-7777</v>
      </c>
      <c r="Y706" s="45">
        <v>-7777</v>
      </c>
      <c r="Z706" s="45">
        <v>-7777</v>
      </c>
      <c r="AA706" s="45">
        <v>-7777</v>
      </c>
      <c r="AB706" s="45">
        <v>-7777</v>
      </c>
      <c r="AC706" s="45">
        <v>-7777</v>
      </c>
      <c r="AD706" s="45">
        <v>-7777</v>
      </c>
      <c r="AE706" s="45">
        <v>-7777</v>
      </c>
      <c r="AF706" s="45" t="s">
        <v>2721</v>
      </c>
      <c r="AG706" s="45"/>
      <c r="AH706" s="45"/>
      <c r="AI706" s="45"/>
      <c r="AJ706" s="45" t="s">
        <v>2715</v>
      </c>
      <c r="AK706" s="45" t="s">
        <v>2722</v>
      </c>
      <c r="AL706" s="45"/>
      <c r="AM706" s="45"/>
      <c r="AN706" s="1109"/>
      <c r="AO706" s="45"/>
      <c r="AP706" s="45"/>
      <c r="AQ706" s="45"/>
      <c r="AR706" s="45"/>
      <c r="AS706" s="45"/>
      <c r="AT706" s="45" t="s">
        <v>34</v>
      </c>
      <c r="AU706" s="45"/>
      <c r="AV706" s="147"/>
      <c r="AW706" s="31"/>
      <c r="AX706" s="147"/>
      <c r="AY706" s="31"/>
      <c r="AZ706" s="147"/>
      <c r="BA706" s="31"/>
      <c r="BB706" s="147"/>
      <c r="BC706" s="31"/>
      <c r="BD706" s="147"/>
      <c r="BE706" s="31"/>
      <c r="BF706" s="45"/>
      <c r="BG706" s="32" t="s">
        <v>567</v>
      </c>
    </row>
    <row r="707" spans="1:59" s="46" customFormat="1" ht="26.25" thickBot="1" x14ac:dyDescent="0.3">
      <c r="A707" s="169"/>
      <c r="B707" s="169" t="s">
        <v>2711</v>
      </c>
      <c r="C707" s="159">
        <v>12170016</v>
      </c>
      <c r="D707" s="113">
        <v>39259</v>
      </c>
      <c r="E707" s="113">
        <v>39259</v>
      </c>
      <c r="F707" s="113">
        <v>40543</v>
      </c>
      <c r="G707" s="169">
        <v>-7777</v>
      </c>
      <c r="H707" s="169" t="s">
        <v>2712</v>
      </c>
      <c r="I707" s="169" t="s">
        <v>718</v>
      </c>
      <c r="J707" s="169"/>
      <c r="K707" s="169" t="s">
        <v>33</v>
      </c>
      <c r="L707" s="169" t="s">
        <v>418</v>
      </c>
      <c r="M707" s="169" t="s">
        <v>199</v>
      </c>
      <c r="N707" s="169" t="s">
        <v>47</v>
      </c>
      <c r="O707" s="169"/>
      <c r="P707" s="112">
        <v>7603</v>
      </c>
      <c r="Q707" s="169" t="s">
        <v>559</v>
      </c>
      <c r="R707" s="169" t="s">
        <v>2643</v>
      </c>
      <c r="S707" s="276" t="s">
        <v>2720</v>
      </c>
      <c r="T707" s="169" t="s">
        <v>1861</v>
      </c>
      <c r="U707" s="169" t="s">
        <v>1861</v>
      </c>
      <c r="V707" s="169" t="s">
        <v>1861</v>
      </c>
      <c r="W707" s="169" t="s">
        <v>1861</v>
      </c>
      <c r="X707" s="169" t="s">
        <v>1861</v>
      </c>
      <c r="Y707" s="169" t="s">
        <v>1861</v>
      </c>
      <c r="Z707" s="169" t="s">
        <v>1861</v>
      </c>
      <c r="AA707" s="169" t="s">
        <v>1861</v>
      </c>
      <c r="AB707" s="169" t="s">
        <v>1861</v>
      </c>
      <c r="AC707" s="169" t="s">
        <v>1861</v>
      </c>
      <c r="AD707" s="169" t="s">
        <v>1861</v>
      </c>
      <c r="AE707" s="169" t="s">
        <v>1861</v>
      </c>
      <c r="AF707" s="169" t="s">
        <v>2723</v>
      </c>
      <c r="AG707" s="169"/>
      <c r="AH707" s="169"/>
      <c r="AI707" s="169"/>
      <c r="AJ707" s="169" t="s">
        <v>2724</v>
      </c>
      <c r="AK707" s="169" t="s">
        <v>2725</v>
      </c>
      <c r="AL707" s="169"/>
      <c r="AM707" s="169"/>
      <c r="AN707" s="1110"/>
      <c r="AO707" s="169"/>
      <c r="AP707" s="169"/>
      <c r="AQ707" s="169"/>
      <c r="AR707" s="169"/>
      <c r="AS707" s="169"/>
      <c r="AT707" s="169"/>
      <c r="AU707" s="169"/>
      <c r="AV707" s="112"/>
      <c r="AW707" s="113"/>
      <c r="AX707" s="112"/>
      <c r="AY707" s="113"/>
      <c r="AZ707" s="112"/>
      <c r="BA707" s="113"/>
      <c r="BB707" s="112"/>
      <c r="BC707" s="113"/>
      <c r="BD707" s="112"/>
      <c r="BE707" s="113"/>
      <c r="BF707" s="169"/>
      <c r="BG707" s="713"/>
    </row>
    <row r="708" spans="1:59" s="46" customFormat="1" ht="26.25" thickBot="1" x14ac:dyDescent="0.3">
      <c r="A708" s="493">
        <v>227</v>
      </c>
      <c r="B708" s="467" t="s">
        <v>1359</v>
      </c>
      <c r="C708" s="494">
        <v>12170017</v>
      </c>
      <c r="D708" s="469">
        <v>39259</v>
      </c>
      <c r="E708" s="469">
        <v>39259</v>
      </c>
      <c r="F708" s="469">
        <v>39990</v>
      </c>
      <c r="G708" s="467">
        <v>-7777</v>
      </c>
      <c r="H708" s="467" t="s">
        <v>9481</v>
      </c>
      <c r="I708" s="467" t="s">
        <v>702</v>
      </c>
      <c r="J708" s="467"/>
      <c r="K708" s="467" t="s">
        <v>71</v>
      </c>
      <c r="L708" s="467" t="s">
        <v>89</v>
      </c>
      <c r="M708" s="467" t="s">
        <v>70</v>
      </c>
      <c r="N708" s="467" t="s">
        <v>70</v>
      </c>
      <c r="O708" s="467" t="s">
        <v>2726</v>
      </c>
      <c r="P708" s="468">
        <v>43952</v>
      </c>
      <c r="Q708" s="467" t="s">
        <v>559</v>
      </c>
      <c r="R708" s="467" t="s">
        <v>2643</v>
      </c>
      <c r="S708" s="471" t="s">
        <v>2727</v>
      </c>
      <c r="T708" s="467">
        <v>-7777</v>
      </c>
      <c r="U708" s="467">
        <v>-9999</v>
      </c>
      <c r="V708" s="467">
        <v>-9999</v>
      </c>
      <c r="W708" s="467">
        <v>-7777</v>
      </c>
      <c r="X708" s="467">
        <v>-7777</v>
      </c>
      <c r="Y708" s="467">
        <v>-7777</v>
      </c>
      <c r="Z708" s="467">
        <v>-7777</v>
      </c>
      <c r="AA708" s="467">
        <v>-7777</v>
      </c>
      <c r="AB708" s="467">
        <v>-7777</v>
      </c>
      <c r="AC708" s="467">
        <v>-7777</v>
      </c>
      <c r="AD708" s="467">
        <v>-7777</v>
      </c>
      <c r="AE708" s="467">
        <v>-7777</v>
      </c>
      <c r="AF708" s="467"/>
      <c r="AG708" s="467"/>
      <c r="AH708" s="467"/>
      <c r="AI708" s="467"/>
      <c r="AJ708" s="467"/>
      <c r="AK708" s="467"/>
      <c r="AL708" s="467"/>
      <c r="AM708" s="467"/>
      <c r="AN708" s="1119"/>
      <c r="AO708" s="467"/>
      <c r="AP708" s="467"/>
      <c r="AQ708" s="467"/>
      <c r="AR708" s="467"/>
      <c r="AS708" s="467"/>
      <c r="AT708" s="467" t="s">
        <v>34</v>
      </c>
      <c r="AU708" s="467"/>
      <c r="AV708" s="468"/>
      <c r="AW708" s="469"/>
      <c r="AX708" s="468"/>
      <c r="AY708" s="469"/>
      <c r="AZ708" s="468"/>
      <c r="BA708" s="469"/>
      <c r="BB708" s="468"/>
      <c r="BC708" s="469"/>
      <c r="BD708" s="468"/>
      <c r="BE708" s="469"/>
      <c r="BF708" s="467"/>
      <c r="BG708" s="552" t="s">
        <v>568</v>
      </c>
    </row>
    <row r="709" spans="1:59" s="46" customFormat="1" ht="25.5" x14ac:dyDescent="0.25">
      <c r="A709" s="170">
        <v>228</v>
      </c>
      <c r="B709" s="170" t="s">
        <v>2728</v>
      </c>
      <c r="C709" s="176">
        <v>12170018</v>
      </c>
      <c r="D709" s="186">
        <v>39275</v>
      </c>
      <c r="E709" s="186">
        <v>39448</v>
      </c>
      <c r="F709" s="186">
        <v>39813</v>
      </c>
      <c r="G709" s="170">
        <v>-7777</v>
      </c>
      <c r="H709" s="170" t="s">
        <v>1536</v>
      </c>
      <c r="I709" s="170" t="s">
        <v>1474</v>
      </c>
      <c r="J709" s="170"/>
      <c r="K709" s="170" t="s">
        <v>921</v>
      </c>
      <c r="L709" s="170" t="s">
        <v>2729</v>
      </c>
      <c r="M709" s="170" t="s">
        <v>189</v>
      </c>
      <c r="N709" s="170" t="s">
        <v>94</v>
      </c>
      <c r="O709" s="170"/>
      <c r="P709" s="175" t="s">
        <v>2730</v>
      </c>
      <c r="Q709" s="170" t="s">
        <v>559</v>
      </c>
      <c r="R709" s="170" t="s">
        <v>4028</v>
      </c>
      <c r="S709" s="277" t="s">
        <v>2731</v>
      </c>
      <c r="T709" s="170">
        <v>-7777</v>
      </c>
      <c r="U709" s="170">
        <v>-9999</v>
      </c>
      <c r="V709" s="170">
        <v>-9999</v>
      </c>
      <c r="W709" s="170">
        <v>-7777</v>
      </c>
      <c r="X709" s="170">
        <v>-7777</v>
      </c>
      <c r="Y709" s="170">
        <v>-7777</v>
      </c>
      <c r="Z709" s="170">
        <v>-7777</v>
      </c>
      <c r="AA709" s="170">
        <v>-7777</v>
      </c>
      <c r="AB709" s="170">
        <v>-7777</v>
      </c>
      <c r="AC709" s="170">
        <v>-7777</v>
      </c>
      <c r="AD709" s="170">
        <v>-7777</v>
      </c>
      <c r="AE709" s="170">
        <v>-7777</v>
      </c>
      <c r="AF709" s="170" t="s">
        <v>1765</v>
      </c>
      <c r="AG709" s="170">
        <v>4756152.09</v>
      </c>
      <c r="AH709" s="170">
        <v>8519737.5</v>
      </c>
      <c r="AI709" s="170"/>
      <c r="AJ709" s="170"/>
      <c r="AK709" s="170"/>
      <c r="AL709" s="170"/>
      <c r="AM709" s="170"/>
      <c r="AN709" s="1118"/>
      <c r="AO709" s="170"/>
      <c r="AP709" s="170"/>
      <c r="AQ709" s="170"/>
      <c r="AR709" s="170"/>
      <c r="AS709" s="170"/>
      <c r="AT709" s="170" t="s">
        <v>34</v>
      </c>
      <c r="AU709" s="170"/>
      <c r="AV709" s="175"/>
      <c r="AW709" s="186"/>
      <c r="AX709" s="175"/>
      <c r="AY709" s="186"/>
      <c r="AZ709" s="175"/>
      <c r="BA709" s="186"/>
      <c r="BB709" s="175"/>
      <c r="BC709" s="186"/>
      <c r="BD709" s="175"/>
      <c r="BE709" s="186"/>
      <c r="BF709" s="170"/>
      <c r="BG709" s="717" t="s">
        <v>562</v>
      </c>
    </row>
    <row r="710" spans="1:59" s="46" customFormat="1" ht="25.5" x14ac:dyDescent="0.25">
      <c r="A710" s="45"/>
      <c r="B710" s="45" t="s">
        <v>2728</v>
      </c>
      <c r="C710" s="144">
        <v>12170018</v>
      </c>
      <c r="D710" s="31">
        <v>39275</v>
      </c>
      <c r="E710" s="31">
        <v>39448</v>
      </c>
      <c r="F710" s="31">
        <v>39813</v>
      </c>
      <c r="G710" s="45">
        <v>-7777</v>
      </c>
      <c r="H710" s="45" t="s">
        <v>1536</v>
      </c>
      <c r="I710" s="45" t="s">
        <v>1474</v>
      </c>
      <c r="J710" s="45"/>
      <c r="K710" s="45" t="s">
        <v>921</v>
      </c>
      <c r="L710" s="45" t="s">
        <v>2729</v>
      </c>
      <c r="M710" s="45" t="s">
        <v>189</v>
      </c>
      <c r="N710" s="45" t="s">
        <v>94</v>
      </c>
      <c r="O710" s="45"/>
      <c r="P710" s="147" t="s">
        <v>2730</v>
      </c>
      <c r="Q710" s="45" t="s">
        <v>559</v>
      </c>
      <c r="R710" s="45" t="s">
        <v>4028</v>
      </c>
      <c r="S710" s="272" t="s">
        <v>2731</v>
      </c>
      <c r="T710" s="45">
        <v>-7777</v>
      </c>
      <c r="U710" s="45">
        <v>-9999</v>
      </c>
      <c r="V710" s="45">
        <v>-9999</v>
      </c>
      <c r="W710" s="45">
        <v>-7777</v>
      </c>
      <c r="X710" s="45">
        <v>-7777</v>
      </c>
      <c r="Y710" s="45">
        <v>-7777</v>
      </c>
      <c r="Z710" s="45">
        <v>-7777</v>
      </c>
      <c r="AA710" s="45">
        <v>-7777</v>
      </c>
      <c r="AB710" s="45">
        <v>-7777</v>
      </c>
      <c r="AC710" s="45">
        <v>-7777</v>
      </c>
      <c r="AD710" s="45">
        <v>-7777</v>
      </c>
      <c r="AE710" s="45">
        <v>-7777</v>
      </c>
      <c r="AF710" s="45" t="s">
        <v>1768</v>
      </c>
      <c r="AG710" s="45">
        <v>4756154.0999999996</v>
      </c>
      <c r="AH710" s="45">
        <v>8519724.1999999993</v>
      </c>
      <c r="AI710" s="45"/>
      <c r="AJ710" s="45"/>
      <c r="AK710" s="45"/>
      <c r="AL710" s="45"/>
      <c r="AM710" s="45"/>
      <c r="AN710" s="1109"/>
      <c r="AO710" s="45"/>
      <c r="AP710" s="45"/>
      <c r="AQ710" s="45"/>
      <c r="AR710" s="45"/>
      <c r="AS710" s="45"/>
      <c r="AT710" s="45" t="s">
        <v>34</v>
      </c>
      <c r="AU710" s="45"/>
      <c r="AV710" s="147"/>
      <c r="AW710" s="31"/>
      <c r="AX710" s="147"/>
      <c r="AY710" s="31"/>
      <c r="AZ710" s="147"/>
      <c r="BA710" s="31"/>
      <c r="BB710" s="147"/>
      <c r="BC710" s="31"/>
      <c r="BD710" s="147"/>
      <c r="BE710" s="31"/>
      <c r="BF710" s="45"/>
      <c r="BG710" s="32" t="s">
        <v>562</v>
      </c>
    </row>
    <row r="711" spans="1:59" s="46" customFormat="1" ht="25.5" x14ac:dyDescent="0.25">
      <c r="A711" s="45"/>
      <c r="B711" s="45" t="s">
        <v>2728</v>
      </c>
      <c r="C711" s="144">
        <v>12170018</v>
      </c>
      <c r="D711" s="31">
        <v>39275</v>
      </c>
      <c r="E711" s="31">
        <v>39448</v>
      </c>
      <c r="F711" s="31">
        <v>39813</v>
      </c>
      <c r="G711" s="45">
        <v>-7777</v>
      </c>
      <c r="H711" s="45" t="s">
        <v>1634</v>
      </c>
      <c r="I711" s="45" t="s">
        <v>1474</v>
      </c>
      <c r="J711" s="45"/>
      <c r="K711" s="45" t="s">
        <v>921</v>
      </c>
      <c r="L711" s="45" t="s">
        <v>2729</v>
      </c>
      <c r="M711" s="45" t="s">
        <v>189</v>
      </c>
      <c r="N711" s="45" t="s">
        <v>94</v>
      </c>
      <c r="O711" s="45"/>
      <c r="P711" s="147" t="s">
        <v>2730</v>
      </c>
      <c r="Q711" s="45" t="s">
        <v>559</v>
      </c>
      <c r="R711" s="45" t="s">
        <v>4028</v>
      </c>
      <c r="S711" s="272" t="s">
        <v>2731</v>
      </c>
      <c r="T711" s="45">
        <v>-7777</v>
      </c>
      <c r="U711" s="45">
        <v>-9999</v>
      </c>
      <c r="V711" s="45">
        <v>-9999</v>
      </c>
      <c r="W711" s="45">
        <v>-7777</v>
      </c>
      <c r="X711" s="45">
        <v>-7777</v>
      </c>
      <c r="Y711" s="45">
        <v>-7777</v>
      </c>
      <c r="Z711" s="45">
        <v>-7777</v>
      </c>
      <c r="AA711" s="45">
        <v>-7777</v>
      </c>
      <c r="AB711" s="45">
        <v>-7777</v>
      </c>
      <c r="AC711" s="45">
        <v>-7777</v>
      </c>
      <c r="AD711" s="45">
        <v>-7777</v>
      </c>
      <c r="AE711" s="45">
        <v>-7777</v>
      </c>
      <c r="AF711" s="45" t="s">
        <v>1765</v>
      </c>
      <c r="AG711" s="45">
        <v>4756369.5999999996</v>
      </c>
      <c r="AH711" s="45">
        <v>8519464.0999999996</v>
      </c>
      <c r="AI711" s="45"/>
      <c r="AJ711" s="45"/>
      <c r="AK711" s="45"/>
      <c r="AL711" s="45"/>
      <c r="AM711" s="45"/>
      <c r="AN711" s="1109"/>
      <c r="AO711" s="45"/>
      <c r="AP711" s="45"/>
      <c r="AQ711" s="45"/>
      <c r="AR711" s="45"/>
      <c r="AS711" s="45"/>
      <c r="AT711" s="45" t="s">
        <v>34</v>
      </c>
      <c r="AU711" s="45"/>
      <c r="AV711" s="147"/>
      <c r="AW711" s="31"/>
      <c r="AX711" s="147"/>
      <c r="AY711" s="31"/>
      <c r="AZ711" s="147"/>
      <c r="BA711" s="31"/>
      <c r="BB711" s="147"/>
      <c r="BC711" s="31"/>
      <c r="BD711" s="147"/>
      <c r="BE711" s="31"/>
      <c r="BF711" s="45"/>
      <c r="BG711" s="32" t="s">
        <v>562</v>
      </c>
    </row>
    <row r="712" spans="1:59" s="46" customFormat="1" ht="26.25" thickBot="1" x14ac:dyDescent="0.3">
      <c r="A712" s="169"/>
      <c r="B712" s="169" t="s">
        <v>2728</v>
      </c>
      <c r="C712" s="159">
        <v>12170018</v>
      </c>
      <c r="D712" s="113">
        <v>39275</v>
      </c>
      <c r="E712" s="113">
        <v>39448</v>
      </c>
      <c r="F712" s="113">
        <v>39813</v>
      </c>
      <c r="G712" s="169">
        <v>-7777</v>
      </c>
      <c r="H712" s="169" t="s">
        <v>1634</v>
      </c>
      <c r="I712" s="169" t="s">
        <v>1474</v>
      </c>
      <c r="J712" s="169"/>
      <c r="K712" s="169" t="s">
        <v>921</v>
      </c>
      <c r="L712" s="169" t="s">
        <v>2729</v>
      </c>
      <c r="M712" s="169" t="s">
        <v>189</v>
      </c>
      <c r="N712" s="169" t="s">
        <v>94</v>
      </c>
      <c r="O712" s="169"/>
      <c r="P712" s="112" t="s">
        <v>2730</v>
      </c>
      <c r="Q712" s="169" t="s">
        <v>559</v>
      </c>
      <c r="R712" s="169" t="s">
        <v>4028</v>
      </c>
      <c r="S712" s="276" t="s">
        <v>2731</v>
      </c>
      <c r="T712" s="169">
        <v>-7777</v>
      </c>
      <c r="U712" s="169">
        <v>-9999</v>
      </c>
      <c r="V712" s="169">
        <v>-9999</v>
      </c>
      <c r="W712" s="169">
        <v>-7777</v>
      </c>
      <c r="X712" s="169">
        <v>-7777</v>
      </c>
      <c r="Y712" s="169">
        <v>-7777</v>
      </c>
      <c r="Z712" s="169">
        <v>-7777</v>
      </c>
      <c r="AA712" s="169">
        <v>-7777</v>
      </c>
      <c r="AB712" s="169">
        <v>-7777</v>
      </c>
      <c r="AC712" s="169">
        <v>-7777</v>
      </c>
      <c r="AD712" s="169">
        <v>-7777</v>
      </c>
      <c r="AE712" s="169">
        <v>-7777</v>
      </c>
      <c r="AF712" s="169" t="s">
        <v>1768</v>
      </c>
      <c r="AG712" s="169">
        <v>4756358</v>
      </c>
      <c r="AH712" s="169">
        <v>8519468.1999999993</v>
      </c>
      <c r="AI712" s="169"/>
      <c r="AJ712" s="169"/>
      <c r="AK712" s="169"/>
      <c r="AL712" s="169"/>
      <c r="AM712" s="169"/>
      <c r="AN712" s="1110"/>
      <c r="AO712" s="169"/>
      <c r="AP712" s="169"/>
      <c r="AQ712" s="169"/>
      <c r="AR712" s="169"/>
      <c r="AS712" s="169"/>
      <c r="AT712" s="169" t="s">
        <v>34</v>
      </c>
      <c r="AU712" s="169"/>
      <c r="AV712" s="112"/>
      <c r="AW712" s="113"/>
      <c r="AX712" s="112"/>
      <c r="AY712" s="113"/>
      <c r="AZ712" s="112"/>
      <c r="BA712" s="113"/>
      <c r="BB712" s="112"/>
      <c r="BC712" s="113"/>
      <c r="BD712" s="112"/>
      <c r="BE712" s="113"/>
      <c r="BF712" s="169"/>
      <c r="BG712" s="713" t="s">
        <v>562</v>
      </c>
    </row>
    <row r="713" spans="1:59" s="46" customFormat="1" ht="51" x14ac:dyDescent="0.25">
      <c r="A713" s="424">
        <v>229</v>
      </c>
      <c r="B713" s="425" t="s">
        <v>10219</v>
      </c>
      <c r="C713" s="427">
        <v>12170019</v>
      </c>
      <c r="D713" s="428">
        <v>39275</v>
      </c>
      <c r="E713" s="428">
        <v>39275</v>
      </c>
      <c r="F713" s="428">
        <v>40543</v>
      </c>
      <c r="G713" s="425">
        <v>-7777</v>
      </c>
      <c r="H713" s="425" t="s">
        <v>2732</v>
      </c>
      <c r="I713" s="425" t="s">
        <v>1457</v>
      </c>
      <c r="J713" s="425"/>
      <c r="K713" s="425" t="s">
        <v>50</v>
      </c>
      <c r="L713" s="425" t="s">
        <v>2733</v>
      </c>
      <c r="M713" s="425" t="s">
        <v>2734</v>
      </c>
      <c r="N713" s="425" t="s">
        <v>48</v>
      </c>
      <c r="O713" s="425"/>
      <c r="P713" s="426" t="s">
        <v>2735</v>
      </c>
      <c r="Q713" s="425" t="s">
        <v>559</v>
      </c>
      <c r="R713" s="425" t="s">
        <v>4028</v>
      </c>
      <c r="S713" s="430" t="s">
        <v>2736</v>
      </c>
      <c r="T713" s="425">
        <v>-7777</v>
      </c>
      <c r="U713" s="425" t="s">
        <v>2737</v>
      </c>
      <c r="V713" s="425">
        <v>237.2</v>
      </c>
      <c r="W713" s="425">
        <v>-7777</v>
      </c>
      <c r="X713" s="425">
        <v>-7777</v>
      </c>
      <c r="Y713" s="425">
        <v>-7777</v>
      </c>
      <c r="Z713" s="425">
        <v>-7777</v>
      </c>
      <c r="AA713" s="425">
        <v>-7777</v>
      </c>
      <c r="AB713" s="425">
        <v>-7777</v>
      </c>
      <c r="AC713" s="425">
        <v>-7777</v>
      </c>
      <c r="AD713" s="425">
        <v>-7777</v>
      </c>
      <c r="AE713" s="425">
        <v>-7777</v>
      </c>
      <c r="AF713" s="425"/>
      <c r="AG713" s="425"/>
      <c r="AH713" s="425"/>
      <c r="AI713" s="425"/>
      <c r="AJ713" s="425"/>
      <c r="AK713" s="425"/>
      <c r="AL713" s="425"/>
      <c r="AM713" s="425"/>
      <c r="AN713" s="1125"/>
      <c r="AO713" s="425"/>
      <c r="AP713" s="425"/>
      <c r="AQ713" s="425"/>
      <c r="AR713" s="425"/>
      <c r="AS713" s="425"/>
      <c r="AT713" s="425" t="s">
        <v>34</v>
      </c>
      <c r="AU713" s="425"/>
      <c r="AV713" s="426"/>
      <c r="AW713" s="428"/>
      <c r="AX713" s="426"/>
      <c r="AY713" s="428"/>
      <c r="AZ713" s="426"/>
      <c r="BA713" s="428"/>
      <c r="BB713" s="426"/>
      <c r="BC713" s="428"/>
      <c r="BD713" s="426"/>
      <c r="BE713" s="428"/>
      <c r="BF713" s="425"/>
      <c r="BG713" s="714" t="s">
        <v>1564</v>
      </c>
    </row>
    <row r="714" spans="1:59" s="46" customFormat="1" ht="51" x14ac:dyDescent="0.25">
      <c r="A714" s="432"/>
      <c r="B714" s="45" t="s">
        <v>10219</v>
      </c>
      <c r="C714" s="144">
        <v>12170019</v>
      </c>
      <c r="D714" s="31">
        <v>39275</v>
      </c>
      <c r="E714" s="31">
        <v>39275</v>
      </c>
      <c r="F714" s="31">
        <v>40543</v>
      </c>
      <c r="G714" s="45">
        <v>-7777</v>
      </c>
      <c r="H714" s="45" t="s">
        <v>2732</v>
      </c>
      <c r="I714" s="45" t="s">
        <v>1457</v>
      </c>
      <c r="J714" s="45"/>
      <c r="K714" s="45" t="s">
        <v>50</v>
      </c>
      <c r="L714" s="45" t="s">
        <v>2738</v>
      </c>
      <c r="M714" s="45" t="s">
        <v>2734</v>
      </c>
      <c r="N714" s="45" t="s">
        <v>48</v>
      </c>
      <c r="O714" s="45"/>
      <c r="P714" s="147">
        <v>46721</v>
      </c>
      <c r="Q714" s="45" t="s">
        <v>559</v>
      </c>
      <c r="R714" s="45" t="s">
        <v>4028</v>
      </c>
      <c r="S714" s="272" t="s">
        <v>2736</v>
      </c>
      <c r="T714" s="45">
        <v>-7777</v>
      </c>
      <c r="U714" s="45" t="s">
        <v>2739</v>
      </c>
      <c r="V714" s="45">
        <v>449.2</v>
      </c>
      <c r="W714" s="45">
        <v>-7777</v>
      </c>
      <c r="X714" s="45">
        <v>-7777</v>
      </c>
      <c r="Y714" s="45">
        <v>-7777</v>
      </c>
      <c r="Z714" s="45">
        <v>-7777</v>
      </c>
      <c r="AA714" s="45">
        <v>-7777</v>
      </c>
      <c r="AB714" s="45">
        <v>-7777</v>
      </c>
      <c r="AC714" s="45">
        <v>-7777</v>
      </c>
      <c r="AD714" s="45">
        <v>-7777</v>
      </c>
      <c r="AE714" s="45">
        <v>-7777</v>
      </c>
      <c r="AF714" s="45"/>
      <c r="AG714" s="45"/>
      <c r="AH714" s="45"/>
      <c r="AI714" s="45"/>
      <c r="AJ714" s="45"/>
      <c r="AK714" s="45"/>
      <c r="AL714" s="45"/>
      <c r="AM714" s="45"/>
      <c r="AN714" s="1109"/>
      <c r="AO714" s="45"/>
      <c r="AP714" s="45"/>
      <c r="AQ714" s="45"/>
      <c r="AR714" s="45"/>
      <c r="AS714" s="45"/>
      <c r="AT714" s="45" t="s">
        <v>34</v>
      </c>
      <c r="AU714" s="45"/>
      <c r="AV714" s="147"/>
      <c r="AW714" s="31"/>
      <c r="AX714" s="147"/>
      <c r="AY714" s="31"/>
      <c r="AZ714" s="147"/>
      <c r="BA714" s="31"/>
      <c r="BB714" s="147"/>
      <c r="BC714" s="31"/>
      <c r="BD714" s="147"/>
      <c r="BE714" s="31"/>
      <c r="BF714" s="45"/>
      <c r="BG714" s="729" t="s">
        <v>1564</v>
      </c>
    </row>
    <row r="715" spans="1:59" s="46" customFormat="1" ht="51.75" thickBot="1" x14ac:dyDescent="0.3">
      <c r="A715" s="416"/>
      <c r="B715" s="417" t="s">
        <v>10219</v>
      </c>
      <c r="C715" s="419">
        <v>12170019</v>
      </c>
      <c r="D715" s="420">
        <v>39275</v>
      </c>
      <c r="E715" s="420">
        <v>39275</v>
      </c>
      <c r="F715" s="420">
        <v>40543</v>
      </c>
      <c r="G715" s="417">
        <v>-7777</v>
      </c>
      <c r="H715" s="417" t="s">
        <v>2732</v>
      </c>
      <c r="I715" s="417" t="s">
        <v>1457</v>
      </c>
      <c r="J715" s="417"/>
      <c r="K715" s="417" t="s">
        <v>50</v>
      </c>
      <c r="L715" s="417" t="s">
        <v>2740</v>
      </c>
      <c r="M715" s="417" t="s">
        <v>161</v>
      </c>
      <c r="N715" s="417" t="s">
        <v>48</v>
      </c>
      <c r="O715" s="417"/>
      <c r="P715" s="418">
        <v>15504</v>
      </c>
      <c r="Q715" s="417" t="s">
        <v>559</v>
      </c>
      <c r="R715" s="417" t="s">
        <v>2741</v>
      </c>
      <c r="S715" s="422" t="s">
        <v>2742</v>
      </c>
      <c r="T715" s="417">
        <v>-7777</v>
      </c>
      <c r="U715" s="417">
        <v>4</v>
      </c>
      <c r="V715" s="417">
        <v>57</v>
      </c>
      <c r="W715" s="417">
        <v>-7777</v>
      </c>
      <c r="X715" s="417">
        <v>-7777</v>
      </c>
      <c r="Y715" s="417">
        <v>-7777</v>
      </c>
      <c r="Z715" s="417">
        <v>-7777</v>
      </c>
      <c r="AA715" s="417">
        <v>-7777</v>
      </c>
      <c r="AB715" s="417">
        <v>-7777</v>
      </c>
      <c r="AC715" s="417">
        <v>-7777</v>
      </c>
      <c r="AD715" s="417">
        <v>-7777</v>
      </c>
      <c r="AE715" s="417">
        <v>-7777</v>
      </c>
      <c r="AF715" s="417"/>
      <c r="AG715" s="417"/>
      <c r="AH715" s="417"/>
      <c r="AI715" s="417"/>
      <c r="AJ715" s="417"/>
      <c r="AK715" s="417"/>
      <c r="AL715" s="417"/>
      <c r="AM715" s="417"/>
      <c r="AN715" s="1126"/>
      <c r="AO715" s="417"/>
      <c r="AP715" s="417"/>
      <c r="AQ715" s="417"/>
      <c r="AR715" s="417"/>
      <c r="AS715" s="417"/>
      <c r="AT715" s="417" t="s">
        <v>34</v>
      </c>
      <c r="AU715" s="417"/>
      <c r="AV715" s="418"/>
      <c r="AW715" s="420"/>
      <c r="AX715" s="418"/>
      <c r="AY715" s="420"/>
      <c r="AZ715" s="418"/>
      <c r="BA715" s="420"/>
      <c r="BB715" s="418"/>
      <c r="BC715" s="420"/>
      <c r="BD715" s="418"/>
      <c r="BE715" s="420"/>
      <c r="BF715" s="417"/>
      <c r="BG715" s="715" t="s">
        <v>1564</v>
      </c>
    </row>
    <row r="716" spans="1:59" s="46" customFormat="1" ht="30" x14ac:dyDescent="0.25">
      <c r="A716" s="170">
        <v>230</v>
      </c>
      <c r="B716" s="170" t="s">
        <v>146</v>
      </c>
      <c r="C716" s="176">
        <v>12170020</v>
      </c>
      <c r="D716" s="186">
        <v>39289</v>
      </c>
      <c r="E716" s="186">
        <v>39289</v>
      </c>
      <c r="F716" s="186">
        <v>40178</v>
      </c>
      <c r="G716" s="170">
        <v>-7777</v>
      </c>
      <c r="H716" s="170" t="s">
        <v>587</v>
      </c>
      <c r="I716" s="170" t="s">
        <v>1475</v>
      </c>
      <c r="J716" s="170"/>
      <c r="K716" s="170" t="s">
        <v>50</v>
      </c>
      <c r="L716" s="170" t="s">
        <v>135</v>
      </c>
      <c r="M716" s="170" t="s">
        <v>137</v>
      </c>
      <c r="N716" s="170" t="s">
        <v>48</v>
      </c>
      <c r="O716" s="170"/>
      <c r="P716" s="175">
        <v>65231</v>
      </c>
      <c r="Q716" s="170" t="s">
        <v>559</v>
      </c>
      <c r="R716" s="170" t="s">
        <v>4028</v>
      </c>
      <c r="S716" s="277" t="s">
        <v>2641</v>
      </c>
      <c r="T716" s="170">
        <v>-7777</v>
      </c>
      <c r="U716" s="170">
        <v>-9999</v>
      </c>
      <c r="V716" s="170">
        <v>68</v>
      </c>
      <c r="W716" s="170">
        <v>-7777</v>
      </c>
      <c r="X716" s="170">
        <v>-7777</v>
      </c>
      <c r="Y716" s="170">
        <v>-7777</v>
      </c>
      <c r="Z716" s="170">
        <v>-7777</v>
      </c>
      <c r="AA716" s="170">
        <v>-7777</v>
      </c>
      <c r="AB716" s="170">
        <v>-7777</v>
      </c>
      <c r="AC716" s="170">
        <v>-7777</v>
      </c>
      <c r="AD716" s="170">
        <v>-7777</v>
      </c>
      <c r="AE716" s="170">
        <v>-7777</v>
      </c>
      <c r="AF716" s="170" t="s">
        <v>686</v>
      </c>
      <c r="AG716" s="170"/>
      <c r="AH716" s="170"/>
      <c r="AI716" s="170"/>
      <c r="AJ716" s="170" t="s">
        <v>2743</v>
      </c>
      <c r="AK716" s="170" t="s">
        <v>2744</v>
      </c>
      <c r="AL716" s="170">
        <v>42</v>
      </c>
      <c r="AM716" s="170">
        <v>19</v>
      </c>
      <c r="AN716" s="1118">
        <v>38.9</v>
      </c>
      <c r="AO716" s="170">
        <v>23</v>
      </c>
      <c r="AP716" s="170">
        <v>33</v>
      </c>
      <c r="AQ716" s="170">
        <v>12.6</v>
      </c>
      <c r="AR716" s="170">
        <f>AL716+AM716/60+AN716/3600</f>
        <v>42.327472222222227</v>
      </c>
      <c r="AS716" s="170">
        <f>AO716+AP716/60+AQ716/3600</f>
        <v>23.5535</v>
      </c>
      <c r="AT716" s="170" t="s">
        <v>34</v>
      </c>
      <c r="AU716" s="170"/>
      <c r="AV716" s="175"/>
      <c r="AW716" s="186"/>
      <c r="AX716" s="175"/>
      <c r="AY716" s="186"/>
      <c r="AZ716" s="175"/>
      <c r="BA716" s="186"/>
      <c r="BB716" s="175"/>
      <c r="BC716" s="186"/>
      <c r="BD716" s="175"/>
      <c r="BE716" s="186"/>
      <c r="BF716" s="170"/>
      <c r="BG716" s="717" t="s">
        <v>1564</v>
      </c>
    </row>
    <row r="717" spans="1:59" s="46" customFormat="1" ht="30.75" thickBot="1" x14ac:dyDescent="0.3">
      <c r="A717" s="169"/>
      <c r="B717" s="169" t="s">
        <v>146</v>
      </c>
      <c r="C717" s="159">
        <v>12170020</v>
      </c>
      <c r="D717" s="113">
        <v>39289</v>
      </c>
      <c r="E717" s="113">
        <v>39289</v>
      </c>
      <c r="F717" s="113">
        <v>40178</v>
      </c>
      <c r="G717" s="169">
        <v>-7777</v>
      </c>
      <c r="H717" s="169" t="s">
        <v>587</v>
      </c>
      <c r="I717" s="169" t="s">
        <v>1475</v>
      </c>
      <c r="J717" s="169"/>
      <c r="K717" s="169" t="s">
        <v>50</v>
      </c>
      <c r="L717" s="169" t="s">
        <v>135</v>
      </c>
      <c r="M717" s="169" t="s">
        <v>137</v>
      </c>
      <c r="N717" s="169" t="s">
        <v>48</v>
      </c>
      <c r="O717" s="169"/>
      <c r="P717" s="112">
        <v>65231</v>
      </c>
      <c r="Q717" s="169" t="s">
        <v>559</v>
      </c>
      <c r="R717" s="169" t="s">
        <v>4028</v>
      </c>
      <c r="S717" s="276" t="s">
        <v>2641</v>
      </c>
      <c r="T717" s="169">
        <v>-7777</v>
      </c>
      <c r="U717" s="169" t="s">
        <v>1861</v>
      </c>
      <c r="V717" s="169" t="s">
        <v>1861</v>
      </c>
      <c r="W717" s="169">
        <v>-7777</v>
      </c>
      <c r="X717" s="169">
        <v>-7777</v>
      </c>
      <c r="Y717" s="169">
        <v>-7777</v>
      </c>
      <c r="Z717" s="169">
        <v>-7777</v>
      </c>
      <c r="AA717" s="169">
        <v>-7777</v>
      </c>
      <c r="AB717" s="169">
        <v>-7777</v>
      </c>
      <c r="AC717" s="169">
        <v>-7777</v>
      </c>
      <c r="AD717" s="169">
        <v>-7777</v>
      </c>
      <c r="AE717" s="169">
        <v>-7777</v>
      </c>
      <c r="AF717" s="169" t="s">
        <v>687</v>
      </c>
      <c r="AG717" s="169"/>
      <c r="AH717" s="169"/>
      <c r="AI717" s="169"/>
      <c r="AJ717" s="169" t="s">
        <v>2745</v>
      </c>
      <c r="AK717" s="169" t="s">
        <v>2746</v>
      </c>
      <c r="AL717" s="169">
        <v>42</v>
      </c>
      <c r="AM717" s="169">
        <v>19</v>
      </c>
      <c r="AN717" s="1110">
        <v>38.6</v>
      </c>
      <c r="AO717" s="169">
        <v>23</v>
      </c>
      <c r="AP717" s="169">
        <v>33</v>
      </c>
      <c r="AQ717" s="169">
        <v>15.5</v>
      </c>
      <c r="AR717" s="169">
        <f>AL717+AM717/60+AN717/3600</f>
        <v>42.327388888888891</v>
      </c>
      <c r="AS717" s="169">
        <f>AO717+AP717/60+AQ717/3600</f>
        <v>23.554305555555555</v>
      </c>
      <c r="AT717" s="169" t="s">
        <v>34</v>
      </c>
      <c r="AU717" s="169"/>
      <c r="AV717" s="112"/>
      <c r="AW717" s="113"/>
      <c r="AX717" s="112"/>
      <c r="AY717" s="113"/>
      <c r="AZ717" s="112"/>
      <c r="BA717" s="113"/>
      <c r="BB717" s="112"/>
      <c r="BC717" s="113"/>
      <c r="BD717" s="112"/>
      <c r="BE717" s="113"/>
      <c r="BF717" s="169"/>
      <c r="BG717" s="713" t="s">
        <v>1564</v>
      </c>
    </row>
    <row r="718" spans="1:59" s="46" customFormat="1" ht="89.25" x14ac:dyDescent="0.25">
      <c r="A718" s="424">
        <v>231</v>
      </c>
      <c r="B718" s="425" t="s">
        <v>10226</v>
      </c>
      <c r="C718" s="427">
        <v>12170021</v>
      </c>
      <c r="D718" s="428">
        <v>39308</v>
      </c>
      <c r="E718" s="428">
        <v>39308</v>
      </c>
      <c r="F718" s="428">
        <v>40178</v>
      </c>
      <c r="G718" s="425">
        <v>-7777</v>
      </c>
      <c r="H718" s="425" t="s">
        <v>582</v>
      </c>
      <c r="I718" s="425" t="s">
        <v>718</v>
      </c>
      <c r="J718" s="425"/>
      <c r="K718" s="425" t="s">
        <v>33</v>
      </c>
      <c r="L718" s="425" t="s">
        <v>418</v>
      </c>
      <c r="M718" s="425" t="s">
        <v>199</v>
      </c>
      <c r="N718" s="425" t="s">
        <v>47</v>
      </c>
      <c r="O718" s="425" t="s">
        <v>2747</v>
      </c>
      <c r="P718" s="426">
        <v>7603</v>
      </c>
      <c r="Q718" s="425" t="s">
        <v>559</v>
      </c>
      <c r="R718" s="425" t="s">
        <v>4028</v>
      </c>
      <c r="S718" s="430" t="s">
        <v>871</v>
      </c>
      <c r="T718" s="425">
        <v>-7777</v>
      </c>
      <c r="U718" s="425">
        <v>-9999</v>
      </c>
      <c r="V718" s="425">
        <v>-9999</v>
      </c>
      <c r="W718" s="425">
        <v>-7777</v>
      </c>
      <c r="X718" s="425">
        <v>-7777</v>
      </c>
      <c r="Y718" s="425">
        <v>-7777</v>
      </c>
      <c r="Z718" s="425">
        <v>-7777</v>
      </c>
      <c r="AA718" s="425">
        <v>-7777</v>
      </c>
      <c r="AB718" s="425">
        <v>-7777</v>
      </c>
      <c r="AC718" s="425">
        <v>-7777</v>
      </c>
      <c r="AD718" s="425">
        <v>-7777</v>
      </c>
      <c r="AE718" s="425">
        <v>-7777</v>
      </c>
      <c r="AF718" s="425" t="s">
        <v>1765</v>
      </c>
      <c r="AG718" s="425">
        <v>4713590.96</v>
      </c>
      <c r="AH718" s="425">
        <v>9462675.7300000004</v>
      </c>
      <c r="AI718" s="425"/>
      <c r="AJ718" s="425"/>
      <c r="AK718" s="425"/>
      <c r="AL718" s="425"/>
      <c r="AM718" s="425"/>
      <c r="AN718" s="1125"/>
      <c r="AO718" s="425"/>
      <c r="AP718" s="425"/>
      <c r="AQ718" s="425"/>
      <c r="AR718" s="425"/>
      <c r="AS718" s="425"/>
      <c r="AT718" s="425" t="s">
        <v>34</v>
      </c>
      <c r="AU718" s="425"/>
      <c r="AV718" s="426"/>
      <c r="AW718" s="428"/>
      <c r="AX718" s="426"/>
      <c r="AY718" s="428"/>
      <c r="AZ718" s="426"/>
      <c r="BA718" s="428"/>
      <c r="BB718" s="426"/>
      <c r="BC718" s="428"/>
      <c r="BD718" s="426"/>
      <c r="BE718" s="428"/>
      <c r="BF718" s="425"/>
      <c r="BG718" s="714" t="s">
        <v>567</v>
      </c>
    </row>
    <row r="719" spans="1:59" s="46" customFormat="1" ht="90" thickBot="1" x14ac:dyDescent="0.3">
      <c r="A719" s="416"/>
      <c r="B719" s="417" t="s">
        <v>10226</v>
      </c>
      <c r="C719" s="419">
        <v>12170021</v>
      </c>
      <c r="D719" s="420">
        <v>39308</v>
      </c>
      <c r="E719" s="420">
        <v>39308</v>
      </c>
      <c r="F719" s="420">
        <v>40178</v>
      </c>
      <c r="G719" s="417">
        <v>-7777</v>
      </c>
      <c r="H719" s="417" t="s">
        <v>582</v>
      </c>
      <c r="I719" s="417" t="s">
        <v>718</v>
      </c>
      <c r="J719" s="417"/>
      <c r="K719" s="417" t="s">
        <v>33</v>
      </c>
      <c r="L719" s="417" t="s">
        <v>418</v>
      </c>
      <c r="M719" s="417" t="s">
        <v>199</v>
      </c>
      <c r="N719" s="417" t="s">
        <v>47</v>
      </c>
      <c r="O719" s="417" t="s">
        <v>2747</v>
      </c>
      <c r="P719" s="418">
        <v>7603</v>
      </c>
      <c r="Q719" s="417" t="s">
        <v>559</v>
      </c>
      <c r="R719" s="417" t="s">
        <v>4028</v>
      </c>
      <c r="S719" s="422" t="s">
        <v>871</v>
      </c>
      <c r="T719" s="417">
        <v>-7777</v>
      </c>
      <c r="U719" s="417" t="s">
        <v>1861</v>
      </c>
      <c r="V719" s="417" t="s">
        <v>1861</v>
      </c>
      <c r="W719" s="417">
        <v>-7777</v>
      </c>
      <c r="X719" s="417">
        <v>-7777</v>
      </c>
      <c r="Y719" s="417">
        <v>-7777</v>
      </c>
      <c r="Z719" s="417">
        <v>-7777</v>
      </c>
      <c r="AA719" s="417">
        <v>-7777</v>
      </c>
      <c r="AB719" s="417">
        <v>-7777</v>
      </c>
      <c r="AC719" s="417">
        <v>-7777</v>
      </c>
      <c r="AD719" s="417">
        <v>-7777</v>
      </c>
      <c r="AE719" s="417">
        <v>-7777</v>
      </c>
      <c r="AF719" s="417" t="s">
        <v>1768</v>
      </c>
      <c r="AG719" s="417">
        <v>4713555.17</v>
      </c>
      <c r="AH719" s="417">
        <v>9462750.8000000007</v>
      </c>
      <c r="AI719" s="417"/>
      <c r="AJ719" s="417"/>
      <c r="AK719" s="417"/>
      <c r="AL719" s="417"/>
      <c r="AM719" s="417"/>
      <c r="AN719" s="1126"/>
      <c r="AO719" s="417"/>
      <c r="AP719" s="417"/>
      <c r="AQ719" s="417"/>
      <c r="AR719" s="417"/>
      <c r="AS719" s="417"/>
      <c r="AT719" s="417" t="s">
        <v>34</v>
      </c>
      <c r="AU719" s="417"/>
      <c r="AV719" s="418"/>
      <c r="AW719" s="420"/>
      <c r="AX719" s="418"/>
      <c r="AY719" s="420"/>
      <c r="AZ719" s="418"/>
      <c r="BA719" s="420"/>
      <c r="BB719" s="418"/>
      <c r="BC719" s="420"/>
      <c r="BD719" s="418"/>
      <c r="BE719" s="420"/>
      <c r="BF719" s="417"/>
      <c r="BG719" s="715" t="s">
        <v>567</v>
      </c>
    </row>
    <row r="720" spans="1:59" s="46" customFormat="1" ht="89.25" x14ac:dyDescent="0.25">
      <c r="A720" s="170">
        <v>232</v>
      </c>
      <c r="B720" s="170" t="s">
        <v>10227</v>
      </c>
      <c r="C720" s="176">
        <v>12170022</v>
      </c>
      <c r="D720" s="186">
        <v>39321</v>
      </c>
      <c r="E720" s="186">
        <v>39321</v>
      </c>
      <c r="F720" s="186">
        <v>40178</v>
      </c>
      <c r="G720" s="170">
        <v>-7777</v>
      </c>
      <c r="H720" s="170" t="s">
        <v>1478</v>
      </c>
      <c r="I720" s="170" t="s">
        <v>1477</v>
      </c>
      <c r="J720" s="170"/>
      <c r="K720" s="170" t="s">
        <v>33</v>
      </c>
      <c r="L720" s="170" t="s">
        <v>2748</v>
      </c>
      <c r="M720" s="170" t="s">
        <v>41</v>
      </c>
      <c r="N720" s="170" t="s">
        <v>41</v>
      </c>
      <c r="O720" s="170"/>
      <c r="P720" s="175">
        <v>48278</v>
      </c>
      <c r="Q720" s="170" t="s">
        <v>559</v>
      </c>
      <c r="R720" s="170" t="s">
        <v>2741</v>
      </c>
      <c r="S720" s="277" t="s">
        <v>2749</v>
      </c>
      <c r="T720" s="170">
        <v>-7777</v>
      </c>
      <c r="U720" s="170">
        <v>1</v>
      </c>
      <c r="V720" s="170">
        <v>-9999</v>
      </c>
      <c r="W720" s="170" t="s">
        <v>43</v>
      </c>
      <c r="X720" s="170">
        <v>-7777</v>
      </c>
      <c r="Y720" s="170">
        <v>-7777</v>
      </c>
      <c r="Z720" s="170">
        <v>-7777</v>
      </c>
      <c r="AA720" s="170">
        <v>-7777</v>
      </c>
      <c r="AB720" s="170">
        <v>-7777</v>
      </c>
      <c r="AC720" s="170">
        <v>-7777</v>
      </c>
      <c r="AD720" s="170">
        <v>-7777</v>
      </c>
      <c r="AE720" s="170">
        <v>-7777</v>
      </c>
      <c r="AF720" s="170"/>
      <c r="AG720" s="170"/>
      <c r="AH720" s="170"/>
      <c r="AI720" s="170"/>
      <c r="AJ720" s="170" t="s">
        <v>2750</v>
      </c>
      <c r="AK720" s="170" t="s">
        <v>2751</v>
      </c>
      <c r="AL720" s="170">
        <v>43</v>
      </c>
      <c r="AM720" s="170">
        <v>1</v>
      </c>
      <c r="AN720" s="1118">
        <v>42</v>
      </c>
      <c r="AO720" s="170">
        <v>25</v>
      </c>
      <c r="AP720" s="170">
        <v>49</v>
      </c>
      <c r="AQ720" s="170">
        <v>26</v>
      </c>
      <c r="AR720" s="170">
        <f>AL720+AM720/60+AN720/3600</f>
        <v>43.028333333333329</v>
      </c>
      <c r="AS720" s="170">
        <f>AO720+AP720/60+AQ720/3600</f>
        <v>25.823888888888888</v>
      </c>
      <c r="AT720" s="170" t="s">
        <v>34</v>
      </c>
      <c r="AU720" s="170"/>
      <c r="AV720" s="175"/>
      <c r="AW720" s="186"/>
      <c r="AX720" s="175"/>
      <c r="AY720" s="186"/>
      <c r="AZ720" s="175"/>
      <c r="BA720" s="186"/>
      <c r="BB720" s="175"/>
      <c r="BC720" s="186"/>
      <c r="BD720" s="175"/>
      <c r="BE720" s="186"/>
      <c r="BF720" s="170"/>
      <c r="BG720" s="717" t="s">
        <v>567</v>
      </c>
    </row>
    <row r="721" spans="1:59" s="46" customFormat="1" ht="89.25" x14ac:dyDescent="0.25">
      <c r="A721" s="45"/>
      <c r="B721" s="45" t="s">
        <v>10227</v>
      </c>
      <c r="C721" s="144">
        <v>12170022</v>
      </c>
      <c r="D721" s="31">
        <v>39321</v>
      </c>
      <c r="E721" s="31">
        <v>39321</v>
      </c>
      <c r="F721" s="31">
        <v>40178</v>
      </c>
      <c r="G721" s="45">
        <v>-7777</v>
      </c>
      <c r="H721" s="45" t="s">
        <v>1478</v>
      </c>
      <c r="I721" s="45" t="s">
        <v>1477</v>
      </c>
      <c r="J721" s="45"/>
      <c r="K721" s="45" t="s">
        <v>33</v>
      </c>
      <c r="L721" s="45" t="s">
        <v>2748</v>
      </c>
      <c r="M721" s="45" t="s">
        <v>41</v>
      </c>
      <c r="N721" s="45" t="s">
        <v>41</v>
      </c>
      <c r="O721" s="45"/>
      <c r="P721" s="147">
        <v>48278</v>
      </c>
      <c r="Q721" s="45" t="s">
        <v>559</v>
      </c>
      <c r="R721" s="45" t="s">
        <v>2643</v>
      </c>
      <c r="S721" s="272" t="s">
        <v>2752</v>
      </c>
      <c r="T721" s="45">
        <v>-7777</v>
      </c>
      <c r="U721" s="45">
        <v>-9999</v>
      </c>
      <c r="V721" s="45">
        <v>13</v>
      </c>
      <c r="W721" s="45">
        <v>-7777</v>
      </c>
      <c r="X721" s="45">
        <v>-7777</v>
      </c>
      <c r="Y721" s="45">
        <v>-7777</v>
      </c>
      <c r="Z721" s="45">
        <v>-7777</v>
      </c>
      <c r="AA721" s="45">
        <v>-7777</v>
      </c>
      <c r="AB721" s="45">
        <v>-7777</v>
      </c>
      <c r="AC721" s="45">
        <v>-7777</v>
      </c>
      <c r="AD721" s="45">
        <v>-7777</v>
      </c>
      <c r="AE721" s="45">
        <v>-7777</v>
      </c>
      <c r="AF721" s="45"/>
      <c r="AG721" s="45"/>
      <c r="AH721" s="45"/>
      <c r="AI721" s="45"/>
      <c r="AJ721" s="45"/>
      <c r="AK721" s="45"/>
      <c r="AL721" s="45"/>
      <c r="AM721" s="45"/>
      <c r="AN721" s="1109"/>
      <c r="AO721" s="45"/>
      <c r="AP721" s="45"/>
      <c r="AQ721" s="45"/>
      <c r="AR721" s="45"/>
      <c r="AS721" s="45"/>
      <c r="AT721" s="45" t="s">
        <v>34</v>
      </c>
      <c r="AU721" s="45"/>
      <c r="AV721" s="147"/>
      <c r="AW721" s="31"/>
      <c r="AX721" s="147"/>
      <c r="AY721" s="31"/>
      <c r="AZ721" s="147"/>
      <c r="BA721" s="31"/>
      <c r="BB721" s="147"/>
      <c r="BC721" s="31"/>
      <c r="BD721" s="147"/>
      <c r="BE721" s="31"/>
      <c r="BF721" s="45"/>
      <c r="BG721" s="32" t="s">
        <v>567</v>
      </c>
    </row>
    <row r="722" spans="1:59" s="46" customFormat="1" ht="90" thickBot="1" x14ac:dyDescent="0.3">
      <c r="A722" s="169"/>
      <c r="B722" s="169" t="s">
        <v>10227</v>
      </c>
      <c r="C722" s="159">
        <v>12170022</v>
      </c>
      <c r="D722" s="113">
        <v>39321</v>
      </c>
      <c r="E722" s="113">
        <v>39321</v>
      </c>
      <c r="F722" s="113">
        <v>40178</v>
      </c>
      <c r="G722" s="169">
        <v>-7777</v>
      </c>
      <c r="H722" s="169" t="s">
        <v>1478</v>
      </c>
      <c r="I722" s="169" t="s">
        <v>1477</v>
      </c>
      <c r="J722" s="169"/>
      <c r="K722" s="169" t="s">
        <v>33</v>
      </c>
      <c r="L722" s="169" t="s">
        <v>2748</v>
      </c>
      <c r="M722" s="169" t="s">
        <v>41</v>
      </c>
      <c r="N722" s="169" t="s">
        <v>41</v>
      </c>
      <c r="O722" s="169"/>
      <c r="P722" s="112">
        <v>48278</v>
      </c>
      <c r="Q722" s="169" t="s">
        <v>559</v>
      </c>
      <c r="R722" s="169" t="s">
        <v>2643</v>
      </c>
      <c r="S722" s="276" t="s">
        <v>2753</v>
      </c>
      <c r="T722" s="169">
        <v>-7777</v>
      </c>
      <c r="U722" s="169">
        <v>-9999</v>
      </c>
      <c r="V722" s="169">
        <v>6</v>
      </c>
      <c r="W722" s="169">
        <v>-7777</v>
      </c>
      <c r="X722" s="169">
        <v>-7777</v>
      </c>
      <c r="Y722" s="169">
        <v>-7777</v>
      </c>
      <c r="Z722" s="169">
        <v>-7777</v>
      </c>
      <c r="AA722" s="169">
        <v>-7777</v>
      </c>
      <c r="AB722" s="169">
        <v>-7777</v>
      </c>
      <c r="AC722" s="169">
        <v>-7777</v>
      </c>
      <c r="AD722" s="169">
        <v>-7777</v>
      </c>
      <c r="AE722" s="169">
        <v>-7777</v>
      </c>
      <c r="AF722" s="169"/>
      <c r="AG722" s="169"/>
      <c r="AH722" s="169"/>
      <c r="AI722" s="169"/>
      <c r="AJ722" s="169"/>
      <c r="AK722" s="169"/>
      <c r="AL722" s="169"/>
      <c r="AM722" s="169"/>
      <c r="AN722" s="1110"/>
      <c r="AO722" s="169"/>
      <c r="AP722" s="169"/>
      <c r="AQ722" s="169"/>
      <c r="AR722" s="169"/>
      <c r="AS722" s="169"/>
      <c r="AT722" s="169" t="s">
        <v>34</v>
      </c>
      <c r="AU722" s="169"/>
      <c r="AV722" s="112"/>
      <c r="AW722" s="113"/>
      <c r="AX722" s="112"/>
      <c r="AY722" s="113"/>
      <c r="AZ722" s="112"/>
      <c r="BA722" s="113"/>
      <c r="BB722" s="112"/>
      <c r="BC722" s="113"/>
      <c r="BD722" s="112"/>
      <c r="BE722" s="113"/>
      <c r="BF722" s="169"/>
      <c r="BG722" s="713" t="s">
        <v>567</v>
      </c>
    </row>
    <row r="723" spans="1:59" s="46" customFormat="1" ht="26.25" thickBot="1" x14ac:dyDescent="0.3">
      <c r="A723" s="493">
        <v>234</v>
      </c>
      <c r="B723" s="467" t="s">
        <v>598</v>
      </c>
      <c r="C723" s="494">
        <v>12170023</v>
      </c>
      <c r="D723" s="469">
        <v>39321</v>
      </c>
      <c r="E723" s="469">
        <v>39321</v>
      </c>
      <c r="F723" s="469">
        <v>40178</v>
      </c>
      <c r="G723" s="467">
        <v>-7777</v>
      </c>
      <c r="H723" s="467" t="s">
        <v>1291</v>
      </c>
      <c r="I723" s="467" t="s">
        <v>1513</v>
      </c>
      <c r="J723" s="467"/>
      <c r="K723" s="467" t="s">
        <v>33</v>
      </c>
      <c r="L723" s="467" t="s">
        <v>448</v>
      </c>
      <c r="M723" s="467" t="s">
        <v>86</v>
      </c>
      <c r="N723" s="467" t="s">
        <v>41</v>
      </c>
      <c r="O723" s="467"/>
      <c r="P723" s="468">
        <v>36782</v>
      </c>
      <c r="Q723" s="467" t="s">
        <v>559</v>
      </c>
      <c r="R723" s="467" t="s">
        <v>4028</v>
      </c>
      <c r="S723" s="471" t="s">
        <v>6163</v>
      </c>
      <c r="T723" s="467">
        <v>-7777</v>
      </c>
      <c r="U723" s="467">
        <v>5.5</v>
      </c>
      <c r="V723" s="467">
        <v>-9999</v>
      </c>
      <c r="W723" s="467">
        <v>-7777</v>
      </c>
      <c r="X723" s="467">
        <v>-7777</v>
      </c>
      <c r="Y723" s="467">
        <v>-7777</v>
      </c>
      <c r="Z723" s="467">
        <v>-7777</v>
      </c>
      <c r="AA723" s="467">
        <v>-7777</v>
      </c>
      <c r="AB723" s="467">
        <v>-7777</v>
      </c>
      <c r="AC723" s="467">
        <v>-7777</v>
      </c>
      <c r="AD723" s="467">
        <v>-7777</v>
      </c>
      <c r="AE723" s="467">
        <v>-7777</v>
      </c>
      <c r="AF723" s="467"/>
      <c r="AG723" s="467"/>
      <c r="AH723" s="467"/>
      <c r="AI723" s="467"/>
      <c r="AJ723" s="467"/>
      <c r="AK723" s="467"/>
      <c r="AL723" s="467"/>
      <c r="AM723" s="467"/>
      <c r="AN723" s="1119"/>
      <c r="AO723" s="467"/>
      <c r="AP723" s="467"/>
      <c r="AQ723" s="467"/>
      <c r="AR723" s="467"/>
      <c r="AS723" s="467"/>
      <c r="AT723" s="467" t="s">
        <v>34</v>
      </c>
      <c r="AU723" s="467"/>
      <c r="AV723" s="468"/>
      <c r="AW723" s="469"/>
      <c r="AX723" s="468"/>
      <c r="AY723" s="469"/>
      <c r="AZ723" s="468"/>
      <c r="BA723" s="469"/>
      <c r="BB723" s="468"/>
      <c r="BC723" s="469"/>
      <c r="BD723" s="468"/>
      <c r="BE723" s="469"/>
      <c r="BF723" s="467"/>
      <c r="BG723" s="552" t="s">
        <v>567</v>
      </c>
    </row>
    <row r="724" spans="1:59" s="46" customFormat="1" ht="39" thickBot="1" x14ac:dyDescent="0.3">
      <c r="A724" s="171">
        <v>235</v>
      </c>
      <c r="B724" s="171" t="s">
        <v>10228</v>
      </c>
      <c r="C724" s="520">
        <v>12170024</v>
      </c>
      <c r="D724" s="465">
        <v>39340</v>
      </c>
      <c r="E724" s="465">
        <v>39340</v>
      </c>
      <c r="F724" s="465">
        <v>39813</v>
      </c>
      <c r="G724" s="171">
        <v>-7777</v>
      </c>
      <c r="H724" s="171" t="s">
        <v>10939</v>
      </c>
      <c r="I724" s="171" t="s">
        <v>1463</v>
      </c>
      <c r="J724" s="171"/>
      <c r="K724" s="171" t="s">
        <v>921</v>
      </c>
      <c r="L724" s="171" t="s">
        <v>1629</v>
      </c>
      <c r="M724" s="171" t="s">
        <v>274</v>
      </c>
      <c r="N724" s="171" t="s">
        <v>94</v>
      </c>
      <c r="O724" s="171" t="s">
        <v>3897</v>
      </c>
      <c r="P724" s="464">
        <v>81390</v>
      </c>
      <c r="Q724" s="171" t="s">
        <v>559</v>
      </c>
      <c r="R724" s="171" t="s">
        <v>4028</v>
      </c>
      <c r="S724" s="466" t="s">
        <v>2754</v>
      </c>
      <c r="T724" s="171">
        <v>0.79</v>
      </c>
      <c r="U724" s="171">
        <v>-9999</v>
      </c>
      <c r="V724" s="171">
        <v>-9999</v>
      </c>
      <c r="W724" s="171">
        <v>-7777</v>
      </c>
      <c r="X724" s="171">
        <v>-7777</v>
      </c>
      <c r="Y724" s="171">
        <v>-7777</v>
      </c>
      <c r="Z724" s="171">
        <v>-7777</v>
      </c>
      <c r="AA724" s="171">
        <v>-7777</v>
      </c>
      <c r="AB724" s="171">
        <v>-7777</v>
      </c>
      <c r="AC724" s="171">
        <v>-7777</v>
      </c>
      <c r="AD724" s="171">
        <v>-7777</v>
      </c>
      <c r="AE724" s="171">
        <v>-7777</v>
      </c>
      <c r="AF724" s="171" t="s">
        <v>2755</v>
      </c>
      <c r="AG724" s="171"/>
      <c r="AH724" s="171"/>
      <c r="AI724" s="171"/>
      <c r="AJ724" s="171" t="s">
        <v>2756</v>
      </c>
      <c r="AK724" s="171" t="s">
        <v>2757</v>
      </c>
      <c r="AL724" s="171">
        <v>43</v>
      </c>
      <c r="AM724" s="171">
        <v>22</v>
      </c>
      <c r="AN724" s="1121">
        <v>53.32</v>
      </c>
      <c r="AO724" s="171">
        <v>22</v>
      </c>
      <c r="AP724" s="171">
        <v>54</v>
      </c>
      <c r="AQ724" s="171">
        <v>31.11</v>
      </c>
      <c r="AR724" s="171">
        <f>AL724+AM724/60+AN724/3600</f>
        <v>43.381477777777775</v>
      </c>
      <c r="AS724" s="171">
        <f>AO724+AP724/60+AQ724/3600</f>
        <v>22.908641666666664</v>
      </c>
      <c r="AT724" s="171" t="s">
        <v>34</v>
      </c>
      <c r="AU724" s="171"/>
      <c r="AV724" s="464"/>
      <c r="AW724" s="465"/>
      <c r="AX724" s="464"/>
      <c r="AY724" s="465"/>
      <c r="AZ724" s="464"/>
      <c r="BA724" s="465"/>
      <c r="BB724" s="464"/>
      <c r="BC724" s="465"/>
      <c r="BD724" s="464"/>
      <c r="BE724" s="465"/>
      <c r="BF724" s="578" t="s">
        <v>9665</v>
      </c>
      <c r="BG724" s="556" t="s">
        <v>562</v>
      </c>
    </row>
    <row r="725" spans="1:59" s="46" customFormat="1" ht="25.5" x14ac:dyDescent="0.25">
      <c r="A725" s="424">
        <v>236</v>
      </c>
      <c r="B725" s="425" t="s">
        <v>10229</v>
      </c>
      <c r="C725" s="427">
        <v>12170025</v>
      </c>
      <c r="D725" s="428">
        <v>39340</v>
      </c>
      <c r="E725" s="428">
        <v>39340</v>
      </c>
      <c r="F725" s="428">
        <v>39813</v>
      </c>
      <c r="G725" s="425">
        <v>-7777</v>
      </c>
      <c r="H725" s="425" t="s">
        <v>2758</v>
      </c>
      <c r="I725" s="425" t="s">
        <v>1466</v>
      </c>
      <c r="J725" s="425"/>
      <c r="K725" s="425" t="s">
        <v>921</v>
      </c>
      <c r="L725" s="425" t="s">
        <v>1646</v>
      </c>
      <c r="M725" s="425" t="s">
        <v>133</v>
      </c>
      <c r="N725" s="425" t="s">
        <v>111</v>
      </c>
      <c r="O725" s="425"/>
      <c r="P725" s="426">
        <v>81757</v>
      </c>
      <c r="Q725" s="425" t="s">
        <v>559</v>
      </c>
      <c r="R725" s="425" t="s">
        <v>2741</v>
      </c>
      <c r="S725" s="430" t="s">
        <v>3898</v>
      </c>
      <c r="T725" s="425">
        <v>-7777</v>
      </c>
      <c r="U725" s="425">
        <v>-9999</v>
      </c>
      <c r="V725" s="425">
        <v>-9999</v>
      </c>
      <c r="W725" s="425" t="s">
        <v>1568</v>
      </c>
      <c r="X725" s="425">
        <v>-7777</v>
      </c>
      <c r="Y725" s="425">
        <v>-7777</v>
      </c>
      <c r="Z725" s="425">
        <v>-7777</v>
      </c>
      <c r="AA725" s="425">
        <v>-7777</v>
      </c>
      <c r="AB725" s="425">
        <v>-7777</v>
      </c>
      <c r="AC725" s="425">
        <v>-7777</v>
      </c>
      <c r="AD725" s="425">
        <v>-7777</v>
      </c>
      <c r="AE725" s="425">
        <v>-7777</v>
      </c>
      <c r="AF725" s="425" t="s">
        <v>2759</v>
      </c>
      <c r="AG725" s="425"/>
      <c r="AH725" s="425"/>
      <c r="AI725" s="425"/>
      <c r="AJ725" s="425" t="s">
        <v>2760</v>
      </c>
      <c r="AK725" s="425" t="s">
        <v>2761</v>
      </c>
      <c r="AL725" s="425">
        <v>43</v>
      </c>
      <c r="AM725" s="425">
        <v>28</v>
      </c>
      <c r="AN725" s="1125">
        <v>24.8</v>
      </c>
      <c r="AO725" s="425">
        <v>22</v>
      </c>
      <c r="AP725" s="425">
        <v>36</v>
      </c>
      <c r="AQ725" s="425">
        <v>13.2</v>
      </c>
      <c r="AR725" s="425">
        <f>AL725+AM725/60+AN725/3600</f>
        <v>43.473555555555556</v>
      </c>
      <c r="AS725" s="425">
        <f>AO725+AP725/60+AQ725/3600</f>
        <v>22.603666666666669</v>
      </c>
      <c r="AT725" s="425" t="s">
        <v>34</v>
      </c>
      <c r="AU725" s="425"/>
      <c r="AV725" s="426"/>
      <c r="AW725" s="428"/>
      <c r="AX725" s="426"/>
      <c r="AY725" s="428"/>
      <c r="AZ725" s="426"/>
      <c r="BA725" s="428"/>
      <c r="BB725" s="426"/>
      <c r="BC725" s="428"/>
      <c r="BD725" s="426"/>
      <c r="BE725" s="428"/>
      <c r="BF725" s="425"/>
      <c r="BG725" s="714" t="s">
        <v>562</v>
      </c>
    </row>
    <row r="726" spans="1:59" s="46" customFormat="1" ht="25.5" x14ac:dyDescent="0.25">
      <c r="A726" s="432"/>
      <c r="B726" s="45" t="s">
        <v>10229</v>
      </c>
      <c r="C726" s="144">
        <v>12170025</v>
      </c>
      <c r="D726" s="31">
        <v>39340</v>
      </c>
      <c r="E726" s="31">
        <v>39340</v>
      </c>
      <c r="F726" s="31">
        <v>39813</v>
      </c>
      <c r="G726" s="45">
        <v>-7777</v>
      </c>
      <c r="H726" s="45" t="s">
        <v>1400</v>
      </c>
      <c r="I726" s="45" t="s">
        <v>1466</v>
      </c>
      <c r="J726" s="45"/>
      <c r="K726" s="45" t="s">
        <v>921</v>
      </c>
      <c r="L726" s="45" t="s">
        <v>1646</v>
      </c>
      <c r="M726" s="45" t="s">
        <v>133</v>
      </c>
      <c r="N726" s="45" t="s">
        <v>111</v>
      </c>
      <c r="O726" s="45"/>
      <c r="P726" s="147">
        <v>81757</v>
      </c>
      <c r="Q726" s="45" t="s">
        <v>559</v>
      </c>
      <c r="R726" s="45" t="s">
        <v>2741</v>
      </c>
      <c r="S726" s="272" t="s">
        <v>3898</v>
      </c>
      <c r="T726" s="45">
        <v>-7777</v>
      </c>
      <c r="U726" s="45">
        <v>-9999</v>
      </c>
      <c r="V726" s="45">
        <v>-9999</v>
      </c>
      <c r="W726" s="45" t="s">
        <v>1568</v>
      </c>
      <c r="X726" s="45">
        <v>-7777</v>
      </c>
      <c r="Y726" s="45">
        <v>-7777</v>
      </c>
      <c r="Z726" s="45">
        <v>-7777</v>
      </c>
      <c r="AA726" s="45">
        <v>-7777</v>
      </c>
      <c r="AB726" s="45">
        <v>-7777</v>
      </c>
      <c r="AC726" s="45">
        <v>-7777</v>
      </c>
      <c r="AD726" s="45">
        <v>-7777</v>
      </c>
      <c r="AE726" s="45">
        <v>-7777</v>
      </c>
      <c r="AF726" s="45" t="s">
        <v>2762</v>
      </c>
      <c r="AG726" s="45"/>
      <c r="AH726" s="45"/>
      <c r="AI726" s="45"/>
      <c r="AJ726" s="45" t="s">
        <v>2763</v>
      </c>
      <c r="AK726" s="45" t="s">
        <v>2764</v>
      </c>
      <c r="AL726" s="45">
        <v>43</v>
      </c>
      <c r="AM726" s="45">
        <v>27</v>
      </c>
      <c r="AN726" s="1109">
        <v>55.8</v>
      </c>
      <c r="AO726" s="45">
        <v>22</v>
      </c>
      <c r="AP726" s="45">
        <v>36</v>
      </c>
      <c r="AQ726" s="45">
        <v>20.100000000000001</v>
      </c>
      <c r="AR726" s="45">
        <f>AL726+AM726/60+AN726/3600</f>
        <v>43.465500000000006</v>
      </c>
      <c r="AS726" s="45">
        <f>AO726+AP726/60+AQ726/3600</f>
        <v>22.605583333333335</v>
      </c>
      <c r="AT726" s="45" t="s">
        <v>34</v>
      </c>
      <c r="AU726" s="45"/>
      <c r="AV726" s="147"/>
      <c r="AW726" s="31"/>
      <c r="AX726" s="147"/>
      <c r="AY726" s="31"/>
      <c r="AZ726" s="147"/>
      <c r="BA726" s="31"/>
      <c r="BB726" s="147"/>
      <c r="BC726" s="31"/>
      <c r="BD726" s="147"/>
      <c r="BE726" s="31"/>
      <c r="BF726" s="45"/>
      <c r="BG726" s="729" t="s">
        <v>562</v>
      </c>
    </row>
    <row r="727" spans="1:59" s="46" customFormat="1" ht="26.25" thickBot="1" x14ac:dyDescent="0.3">
      <c r="A727" s="416"/>
      <c r="B727" s="417" t="s">
        <v>10229</v>
      </c>
      <c r="C727" s="419">
        <v>12170025</v>
      </c>
      <c r="D727" s="420">
        <v>39340</v>
      </c>
      <c r="E727" s="420">
        <v>39340</v>
      </c>
      <c r="F727" s="420">
        <v>39813</v>
      </c>
      <c r="G727" s="417">
        <v>-7777</v>
      </c>
      <c r="H727" s="417" t="s">
        <v>1400</v>
      </c>
      <c r="I727" s="417" t="s">
        <v>1466</v>
      </c>
      <c r="J727" s="417"/>
      <c r="K727" s="417" t="s">
        <v>921</v>
      </c>
      <c r="L727" s="417" t="s">
        <v>1646</v>
      </c>
      <c r="M727" s="417" t="s">
        <v>133</v>
      </c>
      <c r="N727" s="417" t="s">
        <v>111</v>
      </c>
      <c r="O727" s="417"/>
      <c r="P727" s="418">
        <v>81757</v>
      </c>
      <c r="Q727" s="417" t="s">
        <v>559</v>
      </c>
      <c r="R727" s="417" t="s">
        <v>2741</v>
      </c>
      <c r="S727" s="422" t="s">
        <v>3899</v>
      </c>
      <c r="T727" s="417">
        <v>-7777</v>
      </c>
      <c r="U727" s="417">
        <v>-9999</v>
      </c>
      <c r="V727" s="417">
        <v>-9999</v>
      </c>
      <c r="W727" s="417">
        <v>-7777</v>
      </c>
      <c r="X727" s="417">
        <v>-7777</v>
      </c>
      <c r="Y727" s="417">
        <v>-7777</v>
      </c>
      <c r="Z727" s="417">
        <v>-7777</v>
      </c>
      <c r="AA727" s="417">
        <v>-7777</v>
      </c>
      <c r="AB727" s="417">
        <v>-7777</v>
      </c>
      <c r="AC727" s="417">
        <v>-7777</v>
      </c>
      <c r="AD727" s="417">
        <v>-7777</v>
      </c>
      <c r="AE727" s="417">
        <v>-7777</v>
      </c>
      <c r="AF727" s="417"/>
      <c r="AG727" s="417"/>
      <c r="AH727" s="417"/>
      <c r="AI727" s="417"/>
      <c r="AJ727" s="417"/>
      <c r="AK727" s="417"/>
      <c r="AL727" s="417"/>
      <c r="AM727" s="417"/>
      <c r="AN727" s="1126"/>
      <c r="AO727" s="417"/>
      <c r="AP727" s="417"/>
      <c r="AQ727" s="417"/>
      <c r="AR727" s="417"/>
      <c r="AS727" s="417"/>
      <c r="AT727" s="417" t="s">
        <v>34</v>
      </c>
      <c r="AU727" s="417"/>
      <c r="AV727" s="418"/>
      <c r="AW727" s="420"/>
      <c r="AX727" s="418"/>
      <c r="AY727" s="420"/>
      <c r="AZ727" s="418"/>
      <c r="BA727" s="420"/>
      <c r="BB727" s="418"/>
      <c r="BC727" s="420"/>
      <c r="BD727" s="418"/>
      <c r="BE727" s="420"/>
      <c r="BF727" s="417"/>
      <c r="BG727" s="715" t="s">
        <v>562</v>
      </c>
    </row>
    <row r="728" spans="1:59" s="46" customFormat="1" ht="81" customHeight="1" x14ac:dyDescent="0.25">
      <c r="A728" s="170">
        <v>237</v>
      </c>
      <c r="B728" s="170" t="s">
        <v>1580</v>
      </c>
      <c r="C728" s="176">
        <v>12170026</v>
      </c>
      <c r="D728" s="186">
        <v>39340</v>
      </c>
      <c r="E728" s="186">
        <v>39340</v>
      </c>
      <c r="F728" s="186">
        <v>40178</v>
      </c>
      <c r="G728" s="170">
        <v>-7777</v>
      </c>
      <c r="H728" s="170" t="s">
        <v>593</v>
      </c>
      <c r="I728" s="170" t="s">
        <v>1527</v>
      </c>
      <c r="J728" s="170"/>
      <c r="K728" s="170" t="s">
        <v>50</v>
      </c>
      <c r="L728" s="170" t="s">
        <v>2765</v>
      </c>
      <c r="M728" s="170" t="s">
        <v>294</v>
      </c>
      <c r="N728" s="170" t="s">
        <v>217</v>
      </c>
      <c r="O728" s="170"/>
      <c r="P728" s="175" t="s">
        <v>3900</v>
      </c>
      <c r="Q728" s="170" t="s">
        <v>559</v>
      </c>
      <c r="R728" s="170" t="s">
        <v>2643</v>
      </c>
      <c r="S728" s="277" t="s">
        <v>3901</v>
      </c>
      <c r="T728" s="170">
        <v>-7777</v>
      </c>
      <c r="U728" s="170">
        <v>-9999</v>
      </c>
      <c r="V728" s="170">
        <v>6</v>
      </c>
      <c r="W728" s="170">
        <v>-7777</v>
      </c>
      <c r="X728" s="170">
        <v>-7777</v>
      </c>
      <c r="Y728" s="170">
        <v>-7777</v>
      </c>
      <c r="Z728" s="170">
        <v>-7777</v>
      </c>
      <c r="AA728" s="170">
        <v>-7777</v>
      </c>
      <c r="AB728" s="170">
        <v>-7777</v>
      </c>
      <c r="AC728" s="170">
        <v>-7777</v>
      </c>
      <c r="AD728" s="170">
        <v>-7777</v>
      </c>
      <c r="AE728" s="170">
        <v>-7777</v>
      </c>
      <c r="AF728" s="170"/>
      <c r="AG728" s="170"/>
      <c r="AH728" s="170"/>
      <c r="AI728" s="170"/>
      <c r="AJ728" s="170"/>
      <c r="AK728" s="170"/>
      <c r="AL728" s="170"/>
      <c r="AM728" s="170"/>
      <c r="AN728" s="1118"/>
      <c r="AO728" s="170"/>
      <c r="AP728" s="170"/>
      <c r="AQ728" s="170"/>
      <c r="AR728" s="170"/>
      <c r="AS728" s="170"/>
      <c r="AT728" s="170" t="s">
        <v>34</v>
      </c>
      <c r="AU728" s="170"/>
      <c r="AV728" s="175"/>
      <c r="AW728" s="186"/>
      <c r="AX728" s="175"/>
      <c r="AY728" s="186"/>
      <c r="AZ728" s="175"/>
      <c r="BA728" s="186"/>
      <c r="BB728" s="175"/>
      <c r="BC728" s="186"/>
      <c r="BD728" s="175"/>
      <c r="BE728" s="186"/>
      <c r="BF728" s="170"/>
      <c r="BG728" s="717" t="s">
        <v>1564</v>
      </c>
    </row>
    <row r="729" spans="1:59" s="46" customFormat="1" ht="81.75" customHeight="1" thickBot="1" x14ac:dyDescent="0.3">
      <c r="A729" s="169"/>
      <c r="B729" s="169" t="s">
        <v>1580</v>
      </c>
      <c r="C729" s="159">
        <v>12170026</v>
      </c>
      <c r="D729" s="113">
        <v>39340</v>
      </c>
      <c r="E729" s="113">
        <v>39340</v>
      </c>
      <c r="F729" s="113">
        <v>40178</v>
      </c>
      <c r="G729" s="169">
        <v>-7777</v>
      </c>
      <c r="H729" s="169" t="s">
        <v>593</v>
      </c>
      <c r="I729" s="169" t="s">
        <v>1527</v>
      </c>
      <c r="J729" s="169"/>
      <c r="K729" s="169" t="s">
        <v>50</v>
      </c>
      <c r="L729" s="169" t="s">
        <v>2765</v>
      </c>
      <c r="M729" s="169" t="s">
        <v>294</v>
      </c>
      <c r="N729" s="169" t="s">
        <v>217</v>
      </c>
      <c r="O729" s="169"/>
      <c r="P729" s="112" t="s">
        <v>3900</v>
      </c>
      <c r="Q729" s="169" t="s">
        <v>559</v>
      </c>
      <c r="R729" s="169" t="s">
        <v>2643</v>
      </c>
      <c r="S729" s="276" t="s">
        <v>3901</v>
      </c>
      <c r="T729" s="169">
        <v>-7777</v>
      </c>
      <c r="U729" s="169">
        <v>-9999</v>
      </c>
      <c r="V729" s="169">
        <v>4</v>
      </c>
      <c r="W729" s="169">
        <v>-7777</v>
      </c>
      <c r="X729" s="169">
        <v>-7777</v>
      </c>
      <c r="Y729" s="169">
        <v>-7777</v>
      </c>
      <c r="Z729" s="169">
        <v>-7777</v>
      </c>
      <c r="AA729" s="169">
        <v>-7777</v>
      </c>
      <c r="AB729" s="169">
        <v>-7777</v>
      </c>
      <c r="AC729" s="169">
        <v>-7777</v>
      </c>
      <c r="AD729" s="169">
        <v>-7777</v>
      </c>
      <c r="AE729" s="169">
        <v>-7777</v>
      </c>
      <c r="AF729" s="169"/>
      <c r="AG729" s="169"/>
      <c r="AH729" s="169"/>
      <c r="AI729" s="169"/>
      <c r="AJ729" s="169"/>
      <c r="AK729" s="169"/>
      <c r="AL729" s="169"/>
      <c r="AM729" s="169"/>
      <c r="AN729" s="1110"/>
      <c r="AO729" s="169"/>
      <c r="AP729" s="169"/>
      <c r="AQ729" s="169"/>
      <c r="AR729" s="169"/>
      <c r="AS729" s="169"/>
      <c r="AT729" s="169" t="s">
        <v>34</v>
      </c>
      <c r="AU729" s="169"/>
      <c r="AV729" s="112"/>
      <c r="AW729" s="113"/>
      <c r="AX729" s="112"/>
      <c r="AY729" s="113"/>
      <c r="AZ729" s="112"/>
      <c r="BA729" s="113"/>
      <c r="BB729" s="112"/>
      <c r="BC729" s="113"/>
      <c r="BD729" s="112"/>
      <c r="BE729" s="113"/>
      <c r="BF729" s="169"/>
      <c r="BG729" s="713" t="s">
        <v>1564</v>
      </c>
    </row>
    <row r="730" spans="1:59" s="46" customFormat="1" ht="30.75" thickBot="1" x14ac:dyDescent="0.3">
      <c r="A730" s="493">
        <v>238</v>
      </c>
      <c r="B730" s="467" t="s">
        <v>10230</v>
      </c>
      <c r="C730" s="494">
        <v>12170027</v>
      </c>
      <c r="D730" s="469">
        <v>39349</v>
      </c>
      <c r="E730" s="469">
        <v>39349</v>
      </c>
      <c r="F730" s="469">
        <v>39813</v>
      </c>
      <c r="G730" s="467">
        <v>-7777</v>
      </c>
      <c r="H730" s="467" t="s">
        <v>587</v>
      </c>
      <c r="I730" s="467" t="s">
        <v>1454</v>
      </c>
      <c r="J730" s="467"/>
      <c r="K730" s="467" t="s">
        <v>50</v>
      </c>
      <c r="L730" s="467" t="s">
        <v>391</v>
      </c>
      <c r="M730" s="467" t="s">
        <v>59</v>
      </c>
      <c r="N730" s="467" t="s">
        <v>48</v>
      </c>
      <c r="O730" s="467"/>
      <c r="P730" s="468" t="s">
        <v>362</v>
      </c>
      <c r="Q730" s="467" t="s">
        <v>559</v>
      </c>
      <c r="R730" s="467" t="s">
        <v>2643</v>
      </c>
      <c r="S730" s="471" t="s">
        <v>3902</v>
      </c>
      <c r="T730" s="467">
        <v>-7777</v>
      </c>
      <c r="U730" s="467">
        <v>4</v>
      </c>
      <c r="V730" s="467">
        <v>30</v>
      </c>
      <c r="W730" s="467">
        <v>-7777</v>
      </c>
      <c r="X730" s="467">
        <v>-7777</v>
      </c>
      <c r="Y730" s="467">
        <v>-7777</v>
      </c>
      <c r="Z730" s="467">
        <v>-7777</v>
      </c>
      <c r="AA730" s="467">
        <v>-7777</v>
      </c>
      <c r="AB730" s="467">
        <v>-7777</v>
      </c>
      <c r="AC730" s="467">
        <v>-7777</v>
      </c>
      <c r="AD730" s="467">
        <v>-7777</v>
      </c>
      <c r="AE730" s="467">
        <v>-7777</v>
      </c>
      <c r="AF730" s="467"/>
      <c r="AG730" s="467"/>
      <c r="AH730" s="467"/>
      <c r="AI730" s="467"/>
      <c r="AJ730" s="467"/>
      <c r="AK730" s="467"/>
      <c r="AL730" s="467"/>
      <c r="AM730" s="467"/>
      <c r="AN730" s="1119"/>
      <c r="AO730" s="467"/>
      <c r="AP730" s="467"/>
      <c r="AQ730" s="467"/>
      <c r="AR730" s="467"/>
      <c r="AS730" s="467"/>
      <c r="AT730" s="467" t="s">
        <v>34</v>
      </c>
      <c r="AU730" s="467"/>
      <c r="AV730" s="468"/>
      <c r="AW730" s="469"/>
      <c r="AX730" s="468"/>
      <c r="AY730" s="469"/>
      <c r="AZ730" s="468"/>
      <c r="BA730" s="469"/>
      <c r="BB730" s="468"/>
      <c r="BC730" s="469"/>
      <c r="BD730" s="468"/>
      <c r="BE730" s="469"/>
      <c r="BF730" s="467"/>
      <c r="BG730" s="552" t="s">
        <v>566</v>
      </c>
    </row>
    <row r="731" spans="1:59" s="46" customFormat="1" ht="102.75" customHeight="1" thickBot="1" x14ac:dyDescent="0.3">
      <c r="A731" s="171">
        <v>239</v>
      </c>
      <c r="B731" s="171" t="s">
        <v>10231</v>
      </c>
      <c r="C731" s="520">
        <v>12170028</v>
      </c>
      <c r="D731" s="465">
        <v>39350</v>
      </c>
      <c r="E731" s="465">
        <v>39350</v>
      </c>
      <c r="F731" s="465">
        <v>40081</v>
      </c>
      <c r="G731" s="171">
        <v>-7777</v>
      </c>
      <c r="H731" s="171" t="s">
        <v>587</v>
      </c>
      <c r="I731" s="171" t="s">
        <v>1210</v>
      </c>
      <c r="J731" s="171"/>
      <c r="K731" s="171" t="s">
        <v>50</v>
      </c>
      <c r="L731" s="171" t="s">
        <v>2131</v>
      </c>
      <c r="M731" s="171" t="s">
        <v>232</v>
      </c>
      <c r="N731" s="171" t="s">
        <v>74</v>
      </c>
      <c r="O731" s="171"/>
      <c r="P731" s="464">
        <v>68607</v>
      </c>
      <c r="Q731" s="171" t="s">
        <v>559</v>
      </c>
      <c r="R731" s="171" t="s">
        <v>2643</v>
      </c>
      <c r="S731" s="466" t="s">
        <v>3901</v>
      </c>
      <c r="T731" s="171">
        <v>-7777</v>
      </c>
      <c r="U731" s="171">
        <v>-9999</v>
      </c>
      <c r="V731" s="171">
        <v>103.4</v>
      </c>
      <c r="W731" s="171">
        <v>-7777</v>
      </c>
      <c r="X731" s="171">
        <v>-7777</v>
      </c>
      <c r="Y731" s="171">
        <v>-7777</v>
      </c>
      <c r="Z731" s="171">
        <v>-7777</v>
      </c>
      <c r="AA731" s="171">
        <v>-7777</v>
      </c>
      <c r="AB731" s="171">
        <v>-7777</v>
      </c>
      <c r="AC731" s="171">
        <v>-7777</v>
      </c>
      <c r="AD731" s="171">
        <v>-7777</v>
      </c>
      <c r="AE731" s="171">
        <v>-7777</v>
      </c>
      <c r="AF731" s="171"/>
      <c r="AG731" s="171"/>
      <c r="AH731" s="171"/>
      <c r="AI731" s="171"/>
      <c r="AJ731" s="171"/>
      <c r="AK731" s="171"/>
      <c r="AL731" s="171"/>
      <c r="AM731" s="171"/>
      <c r="AN731" s="1121"/>
      <c r="AO731" s="171"/>
      <c r="AP731" s="171"/>
      <c r="AQ731" s="171"/>
      <c r="AR731" s="171"/>
      <c r="AS731" s="171"/>
      <c r="AT731" s="171" t="s">
        <v>34</v>
      </c>
      <c r="AU731" s="171"/>
      <c r="AV731" s="464"/>
      <c r="AW731" s="465"/>
      <c r="AX731" s="464"/>
      <c r="AY731" s="465"/>
      <c r="AZ731" s="464"/>
      <c r="BA731" s="465"/>
      <c r="BB731" s="464"/>
      <c r="BC731" s="465"/>
      <c r="BD731" s="464"/>
      <c r="BE731" s="465"/>
      <c r="BF731" s="171"/>
      <c r="BG731" s="556" t="s">
        <v>568</v>
      </c>
    </row>
    <row r="732" spans="1:59" s="46" customFormat="1" ht="91.5" customHeight="1" x14ac:dyDescent="0.25">
      <c r="A732" s="424">
        <v>240</v>
      </c>
      <c r="B732" s="425" t="s">
        <v>1218</v>
      </c>
      <c r="C732" s="427">
        <v>12170029</v>
      </c>
      <c r="D732" s="428">
        <v>39353</v>
      </c>
      <c r="E732" s="428">
        <v>39353</v>
      </c>
      <c r="F732" s="428">
        <v>39813</v>
      </c>
      <c r="G732" s="425">
        <v>-7777</v>
      </c>
      <c r="H732" s="425" t="s">
        <v>1526</v>
      </c>
      <c r="I732" s="425" t="s">
        <v>1494</v>
      </c>
      <c r="J732" s="425"/>
      <c r="K732" s="425" t="s">
        <v>183</v>
      </c>
      <c r="L732" s="425" t="s">
        <v>2766</v>
      </c>
      <c r="M732" s="425" t="s">
        <v>193</v>
      </c>
      <c r="N732" s="425" t="s">
        <v>48</v>
      </c>
      <c r="O732" s="425"/>
      <c r="P732" s="426">
        <v>3900</v>
      </c>
      <c r="Q732" s="425" t="s">
        <v>559</v>
      </c>
      <c r="R732" s="425" t="s">
        <v>2643</v>
      </c>
      <c r="S732" s="430" t="s">
        <v>2699</v>
      </c>
      <c r="T732" s="425">
        <v>-7777</v>
      </c>
      <c r="U732" s="425">
        <v>2.7</v>
      </c>
      <c r="V732" s="425">
        <v>94.6</v>
      </c>
      <c r="W732" s="425">
        <v>-7777</v>
      </c>
      <c r="X732" s="425">
        <v>-7777</v>
      </c>
      <c r="Y732" s="425">
        <v>-7777</v>
      </c>
      <c r="Z732" s="425">
        <v>-7777</v>
      </c>
      <c r="AA732" s="425">
        <v>-7777</v>
      </c>
      <c r="AB732" s="425">
        <v>-7777</v>
      </c>
      <c r="AC732" s="425">
        <v>-7777</v>
      </c>
      <c r="AD732" s="425">
        <v>-7777</v>
      </c>
      <c r="AE732" s="425">
        <v>-7777</v>
      </c>
      <c r="AF732" s="425" t="s">
        <v>3903</v>
      </c>
      <c r="AG732" s="425">
        <v>4637544.557</v>
      </c>
      <c r="AH732" s="425">
        <v>8463349.7809999995</v>
      </c>
      <c r="AI732" s="425"/>
      <c r="AJ732" s="425"/>
      <c r="AK732" s="425"/>
      <c r="AL732" s="425"/>
      <c r="AM732" s="425"/>
      <c r="AN732" s="1125"/>
      <c r="AO732" s="425"/>
      <c r="AP732" s="425"/>
      <c r="AQ732" s="425"/>
      <c r="AR732" s="425"/>
      <c r="AS732" s="425"/>
      <c r="AT732" s="425" t="s">
        <v>34</v>
      </c>
      <c r="AU732" s="425"/>
      <c r="AV732" s="426"/>
      <c r="AW732" s="428"/>
      <c r="AX732" s="426"/>
      <c r="AY732" s="428"/>
      <c r="AZ732" s="426"/>
      <c r="BA732" s="428"/>
      <c r="BB732" s="426"/>
      <c r="BC732" s="428"/>
      <c r="BD732" s="426"/>
      <c r="BE732" s="428"/>
      <c r="BF732" s="425"/>
      <c r="BG732" s="714" t="s">
        <v>566</v>
      </c>
    </row>
    <row r="733" spans="1:59" s="46" customFormat="1" ht="91.5" customHeight="1" x14ac:dyDescent="0.25">
      <c r="A733" s="432"/>
      <c r="B733" s="45" t="s">
        <v>1218</v>
      </c>
      <c r="C733" s="144">
        <v>12170029</v>
      </c>
      <c r="D733" s="31">
        <v>39353</v>
      </c>
      <c r="E733" s="31">
        <v>39353</v>
      </c>
      <c r="F733" s="31">
        <v>39813</v>
      </c>
      <c r="G733" s="45">
        <v>-7777</v>
      </c>
      <c r="H733" s="45" t="s">
        <v>1526</v>
      </c>
      <c r="I733" s="45" t="s">
        <v>1494</v>
      </c>
      <c r="J733" s="45"/>
      <c r="K733" s="45" t="s">
        <v>183</v>
      </c>
      <c r="L733" s="45" t="s">
        <v>2766</v>
      </c>
      <c r="M733" s="45" t="s">
        <v>193</v>
      </c>
      <c r="N733" s="45" t="s">
        <v>48</v>
      </c>
      <c r="O733" s="45"/>
      <c r="P733" s="147">
        <v>3900</v>
      </c>
      <c r="Q733" s="45" t="s">
        <v>559</v>
      </c>
      <c r="R733" s="45" t="s">
        <v>2643</v>
      </c>
      <c r="S733" s="272" t="s">
        <v>2699</v>
      </c>
      <c r="T733" s="45">
        <v>-7777</v>
      </c>
      <c r="U733" s="45">
        <v>2.7</v>
      </c>
      <c r="V733" s="45">
        <v>98</v>
      </c>
      <c r="W733" s="45">
        <v>-7777</v>
      </c>
      <c r="X733" s="45">
        <v>-7777</v>
      </c>
      <c r="Y733" s="45">
        <v>-7777</v>
      </c>
      <c r="Z733" s="45">
        <v>-7777</v>
      </c>
      <c r="AA733" s="45">
        <v>-7777</v>
      </c>
      <c r="AB733" s="45">
        <v>-7777</v>
      </c>
      <c r="AC733" s="45">
        <v>-7777</v>
      </c>
      <c r="AD733" s="45">
        <v>-7777</v>
      </c>
      <c r="AE733" s="45">
        <v>-7777</v>
      </c>
      <c r="AF733" s="45" t="s">
        <v>3904</v>
      </c>
      <c r="AG733" s="45">
        <v>4637655.9170000004</v>
      </c>
      <c r="AH733" s="45">
        <v>8463196.8220000006</v>
      </c>
      <c r="AI733" s="45"/>
      <c r="AJ733" s="45"/>
      <c r="AK733" s="45"/>
      <c r="AL733" s="45"/>
      <c r="AM733" s="45"/>
      <c r="AN733" s="1109"/>
      <c r="AO733" s="45"/>
      <c r="AP733" s="45"/>
      <c r="AQ733" s="45"/>
      <c r="AR733" s="45"/>
      <c r="AS733" s="45"/>
      <c r="AT733" s="45" t="s">
        <v>34</v>
      </c>
      <c r="AU733" s="45"/>
      <c r="AV733" s="147"/>
      <c r="AW733" s="31"/>
      <c r="AX733" s="147"/>
      <c r="AY733" s="31"/>
      <c r="AZ733" s="147"/>
      <c r="BA733" s="31"/>
      <c r="BB733" s="147"/>
      <c r="BC733" s="31"/>
      <c r="BD733" s="147"/>
      <c r="BE733" s="31"/>
      <c r="BF733" s="45"/>
      <c r="BG733" s="729" t="s">
        <v>566</v>
      </c>
    </row>
    <row r="734" spans="1:59" s="46" customFormat="1" ht="91.5" customHeight="1" thickBot="1" x14ac:dyDescent="0.3">
      <c r="A734" s="416"/>
      <c r="B734" s="417" t="s">
        <v>1218</v>
      </c>
      <c r="C734" s="419">
        <v>12170029</v>
      </c>
      <c r="D734" s="420">
        <v>39353</v>
      </c>
      <c r="E734" s="420">
        <v>39353</v>
      </c>
      <c r="F734" s="420">
        <v>39813</v>
      </c>
      <c r="G734" s="417">
        <v>-7777</v>
      </c>
      <c r="H734" s="417" t="s">
        <v>1526</v>
      </c>
      <c r="I734" s="417" t="s">
        <v>1494</v>
      </c>
      <c r="J734" s="417"/>
      <c r="K734" s="417" t="s">
        <v>183</v>
      </c>
      <c r="L734" s="417" t="s">
        <v>2766</v>
      </c>
      <c r="M734" s="417" t="s">
        <v>193</v>
      </c>
      <c r="N734" s="417" t="s">
        <v>48</v>
      </c>
      <c r="O734" s="417"/>
      <c r="P734" s="418">
        <v>3900</v>
      </c>
      <c r="Q734" s="417" t="s">
        <v>559</v>
      </c>
      <c r="R734" s="417" t="s">
        <v>2643</v>
      </c>
      <c r="S734" s="422" t="s">
        <v>3905</v>
      </c>
      <c r="T734" s="417">
        <v>-7777</v>
      </c>
      <c r="U734" s="417">
        <v>2.1</v>
      </c>
      <c r="V734" s="417">
        <v>39.5</v>
      </c>
      <c r="W734" s="417">
        <v>-7777</v>
      </c>
      <c r="X734" s="417">
        <v>-7777</v>
      </c>
      <c r="Y734" s="417">
        <v>-7777</v>
      </c>
      <c r="Z734" s="417">
        <v>-7777</v>
      </c>
      <c r="AA734" s="417">
        <v>-7777</v>
      </c>
      <c r="AB734" s="417">
        <v>-7777</v>
      </c>
      <c r="AC734" s="417">
        <v>-7777</v>
      </c>
      <c r="AD734" s="417">
        <v>-7777</v>
      </c>
      <c r="AE734" s="417">
        <v>-7777</v>
      </c>
      <c r="AF734" s="417"/>
      <c r="AG734" s="417"/>
      <c r="AH734" s="417"/>
      <c r="AI734" s="417"/>
      <c r="AJ734" s="417"/>
      <c r="AK734" s="417"/>
      <c r="AL734" s="417"/>
      <c r="AM734" s="417"/>
      <c r="AN734" s="1126"/>
      <c r="AO734" s="417"/>
      <c r="AP734" s="417"/>
      <c r="AQ734" s="417"/>
      <c r="AR734" s="417"/>
      <c r="AS734" s="417"/>
      <c r="AT734" s="417" t="s">
        <v>34</v>
      </c>
      <c r="AU734" s="417"/>
      <c r="AV734" s="418"/>
      <c r="AW734" s="420"/>
      <c r="AX734" s="418"/>
      <c r="AY734" s="420"/>
      <c r="AZ734" s="418"/>
      <c r="BA734" s="420"/>
      <c r="BB734" s="418"/>
      <c r="BC734" s="420"/>
      <c r="BD734" s="418"/>
      <c r="BE734" s="420"/>
      <c r="BF734" s="417"/>
      <c r="BG734" s="715" t="s">
        <v>566</v>
      </c>
    </row>
    <row r="735" spans="1:59" s="46" customFormat="1" ht="25.5" x14ac:dyDescent="0.25">
      <c r="A735" s="170">
        <v>241</v>
      </c>
      <c r="B735" s="170" t="s">
        <v>1373</v>
      </c>
      <c r="C735" s="176">
        <v>12170030</v>
      </c>
      <c r="D735" s="186">
        <v>39360</v>
      </c>
      <c r="E735" s="186">
        <v>39360</v>
      </c>
      <c r="F735" s="186" t="s">
        <v>17822</v>
      </c>
      <c r="G735" s="170">
        <v>-7777</v>
      </c>
      <c r="H735" s="170" t="s">
        <v>2767</v>
      </c>
      <c r="I735" s="170" t="s">
        <v>1493</v>
      </c>
      <c r="J735" s="170"/>
      <c r="K735" s="170" t="s">
        <v>921</v>
      </c>
      <c r="L735" s="170" t="s">
        <v>184</v>
      </c>
      <c r="M735" s="170" t="s">
        <v>185</v>
      </c>
      <c r="N735" s="170" t="s">
        <v>94</v>
      </c>
      <c r="O735" s="170"/>
      <c r="P735" s="175">
        <v>3928</v>
      </c>
      <c r="Q735" s="170" t="s">
        <v>559</v>
      </c>
      <c r="R735" s="170" t="s">
        <v>2643</v>
      </c>
      <c r="S735" s="277" t="s">
        <v>2699</v>
      </c>
      <c r="T735" s="170">
        <v>-7777</v>
      </c>
      <c r="U735" s="170">
        <v>4.8499999999999996</v>
      </c>
      <c r="V735" s="170">
        <v>3</v>
      </c>
      <c r="W735" s="170">
        <v>-7777</v>
      </c>
      <c r="X735" s="170">
        <v>-7777</v>
      </c>
      <c r="Y735" s="170">
        <v>-7777</v>
      </c>
      <c r="Z735" s="170">
        <v>-7777</v>
      </c>
      <c r="AA735" s="170">
        <v>-7777</v>
      </c>
      <c r="AB735" s="170">
        <v>-7777</v>
      </c>
      <c r="AC735" s="170">
        <v>-7777</v>
      </c>
      <c r="AD735" s="170">
        <v>-7777</v>
      </c>
      <c r="AE735" s="170">
        <v>-7777</v>
      </c>
      <c r="AF735" s="170" t="s">
        <v>2672</v>
      </c>
      <c r="AG735" s="170"/>
      <c r="AH735" s="170"/>
      <c r="AI735" s="170"/>
      <c r="AJ735" s="170"/>
      <c r="AK735" s="170"/>
      <c r="AL735" s="170"/>
      <c r="AM735" s="170"/>
      <c r="AN735" s="1118"/>
      <c r="AO735" s="170"/>
      <c r="AP735" s="170"/>
      <c r="AQ735" s="170"/>
      <c r="AR735" s="170"/>
      <c r="AS735" s="170"/>
      <c r="AT735" s="170" t="s">
        <v>34</v>
      </c>
      <c r="AU735" s="170"/>
      <c r="AV735" s="175"/>
      <c r="AW735" s="186"/>
      <c r="AX735" s="175"/>
      <c r="AY735" s="186"/>
      <c r="AZ735" s="175"/>
      <c r="BA735" s="186"/>
      <c r="BB735" s="175"/>
      <c r="BC735" s="186"/>
      <c r="BD735" s="175"/>
      <c r="BE735" s="186"/>
      <c r="BF735" s="170"/>
      <c r="BG735" s="717" t="s">
        <v>562</v>
      </c>
    </row>
    <row r="736" spans="1:59" s="46" customFormat="1" ht="25.5" x14ac:dyDescent="0.25">
      <c r="A736" s="45"/>
      <c r="B736" s="45" t="s">
        <v>1373</v>
      </c>
      <c r="C736" s="144">
        <v>12170030</v>
      </c>
      <c r="D736" s="31">
        <v>39360</v>
      </c>
      <c r="E736" s="31">
        <v>39360</v>
      </c>
      <c r="F736" s="186" t="s">
        <v>17822</v>
      </c>
      <c r="G736" s="45">
        <v>-7777</v>
      </c>
      <c r="H736" s="45" t="s">
        <v>2767</v>
      </c>
      <c r="I736" s="45" t="s">
        <v>1493</v>
      </c>
      <c r="J736" s="45"/>
      <c r="K736" s="45" t="s">
        <v>921</v>
      </c>
      <c r="L736" s="45" t="s">
        <v>184</v>
      </c>
      <c r="M736" s="45" t="s">
        <v>185</v>
      </c>
      <c r="N736" s="45" t="s">
        <v>94</v>
      </c>
      <c r="O736" s="45"/>
      <c r="P736" s="147">
        <v>3928</v>
      </c>
      <c r="Q736" s="45" t="s">
        <v>559</v>
      </c>
      <c r="R736" s="45" t="s">
        <v>2643</v>
      </c>
      <c r="S736" s="272" t="s">
        <v>2699</v>
      </c>
      <c r="T736" s="45">
        <v>-7777</v>
      </c>
      <c r="U736" s="45">
        <v>3.95</v>
      </c>
      <c r="V736" s="45">
        <v>5</v>
      </c>
      <c r="W736" s="45">
        <v>-7777</v>
      </c>
      <c r="X736" s="45">
        <v>-7777</v>
      </c>
      <c r="Y736" s="45">
        <v>-7777</v>
      </c>
      <c r="Z736" s="45">
        <v>-7777</v>
      </c>
      <c r="AA736" s="45">
        <v>-7777</v>
      </c>
      <c r="AB736" s="45">
        <v>-7777</v>
      </c>
      <c r="AC736" s="45">
        <v>-7777</v>
      </c>
      <c r="AD736" s="45">
        <v>-7777</v>
      </c>
      <c r="AE736" s="45">
        <v>-7777</v>
      </c>
      <c r="AF736" s="45" t="s">
        <v>2674</v>
      </c>
      <c r="AG736" s="45"/>
      <c r="AH736" s="45"/>
      <c r="AI736" s="45"/>
      <c r="AJ736" s="45"/>
      <c r="AK736" s="45"/>
      <c r="AL736" s="45"/>
      <c r="AM736" s="45"/>
      <c r="AN736" s="1109"/>
      <c r="AO736" s="45"/>
      <c r="AP736" s="45"/>
      <c r="AQ736" s="45"/>
      <c r="AR736" s="45"/>
      <c r="AS736" s="45"/>
      <c r="AT736" s="45" t="s">
        <v>34</v>
      </c>
      <c r="AU736" s="45"/>
      <c r="AV736" s="147"/>
      <c r="AW736" s="31"/>
      <c r="AX736" s="147"/>
      <c r="AY736" s="31"/>
      <c r="AZ736" s="147"/>
      <c r="BA736" s="31"/>
      <c r="BB736" s="147"/>
      <c r="BC736" s="31"/>
      <c r="BD736" s="147"/>
      <c r="BE736" s="31"/>
      <c r="BF736" s="45"/>
      <c r="BG736" s="32" t="s">
        <v>562</v>
      </c>
    </row>
    <row r="737" spans="1:59" s="46" customFormat="1" ht="26.25" thickBot="1" x14ac:dyDescent="0.3">
      <c r="A737" s="169"/>
      <c r="B737" s="169" t="s">
        <v>1373</v>
      </c>
      <c r="C737" s="159">
        <v>12170030</v>
      </c>
      <c r="D737" s="113">
        <v>39360</v>
      </c>
      <c r="E737" s="113">
        <v>39360</v>
      </c>
      <c r="F737" s="186" t="s">
        <v>17822</v>
      </c>
      <c r="G737" s="169">
        <v>-7777</v>
      </c>
      <c r="H737" s="169" t="s">
        <v>2767</v>
      </c>
      <c r="I737" s="169" t="s">
        <v>1493</v>
      </c>
      <c r="J737" s="169"/>
      <c r="K737" s="169" t="s">
        <v>921</v>
      </c>
      <c r="L737" s="169" t="s">
        <v>184</v>
      </c>
      <c r="M737" s="169" t="s">
        <v>185</v>
      </c>
      <c r="N737" s="169" t="s">
        <v>94</v>
      </c>
      <c r="O737" s="169"/>
      <c r="P737" s="112">
        <v>3928</v>
      </c>
      <c r="Q737" s="169" t="s">
        <v>559</v>
      </c>
      <c r="R737" s="169" t="s">
        <v>2643</v>
      </c>
      <c r="S737" s="276" t="s">
        <v>2699</v>
      </c>
      <c r="T737" s="169">
        <v>-7777</v>
      </c>
      <c r="U737" s="169">
        <v>4.1500000000000004</v>
      </c>
      <c r="V737" s="169">
        <v>7.2</v>
      </c>
      <c r="W737" s="169">
        <v>-7777</v>
      </c>
      <c r="X737" s="169">
        <v>-7777</v>
      </c>
      <c r="Y737" s="169">
        <v>-7777</v>
      </c>
      <c r="Z737" s="169">
        <v>-7777</v>
      </c>
      <c r="AA737" s="169">
        <v>-7777</v>
      </c>
      <c r="AB737" s="169">
        <v>-7777</v>
      </c>
      <c r="AC737" s="169">
        <v>-7777</v>
      </c>
      <c r="AD737" s="169">
        <v>-7777</v>
      </c>
      <c r="AE737" s="169">
        <v>-7777</v>
      </c>
      <c r="AF737" s="169" t="s">
        <v>2676</v>
      </c>
      <c r="AG737" s="169"/>
      <c r="AH737" s="169"/>
      <c r="AI737" s="169"/>
      <c r="AJ737" s="169"/>
      <c r="AK737" s="169"/>
      <c r="AL737" s="169"/>
      <c r="AM737" s="169"/>
      <c r="AN737" s="1110"/>
      <c r="AO737" s="169"/>
      <c r="AP737" s="169"/>
      <c r="AQ737" s="169"/>
      <c r="AR737" s="169"/>
      <c r="AS737" s="169"/>
      <c r="AT737" s="169" t="s">
        <v>34</v>
      </c>
      <c r="AU737" s="169"/>
      <c r="AV737" s="112"/>
      <c r="AW737" s="113"/>
      <c r="AX737" s="112"/>
      <c r="AY737" s="113"/>
      <c r="AZ737" s="112"/>
      <c r="BA737" s="113"/>
      <c r="BB737" s="112"/>
      <c r="BC737" s="113"/>
      <c r="BD737" s="112"/>
      <c r="BE737" s="113"/>
      <c r="BF737" s="169"/>
      <c r="BG737" s="713" t="s">
        <v>562</v>
      </c>
    </row>
    <row r="738" spans="1:59" s="46" customFormat="1" ht="25.5" x14ac:dyDescent="0.25">
      <c r="A738" s="424">
        <v>242</v>
      </c>
      <c r="B738" s="425" t="s">
        <v>2768</v>
      </c>
      <c r="C738" s="427">
        <v>12170031</v>
      </c>
      <c r="D738" s="428">
        <v>39360</v>
      </c>
      <c r="E738" s="428">
        <v>39360</v>
      </c>
      <c r="F738" s="428">
        <v>40543</v>
      </c>
      <c r="G738" s="425">
        <v>-7777</v>
      </c>
      <c r="H738" s="425" t="s">
        <v>11025</v>
      </c>
      <c r="I738" s="425" t="s">
        <v>1446</v>
      </c>
      <c r="J738" s="425"/>
      <c r="K738" s="425" t="s">
        <v>33</v>
      </c>
      <c r="L738" s="425" t="s">
        <v>3906</v>
      </c>
      <c r="M738" s="425" t="s">
        <v>45</v>
      </c>
      <c r="N738" s="425" t="s">
        <v>41</v>
      </c>
      <c r="O738" s="425"/>
      <c r="P738" s="426">
        <v>73326</v>
      </c>
      <c r="Q738" s="425" t="s">
        <v>559</v>
      </c>
      <c r="R738" s="425" t="s">
        <v>4028</v>
      </c>
      <c r="S738" s="430" t="s">
        <v>2661</v>
      </c>
      <c r="T738" s="425">
        <v>-7777</v>
      </c>
      <c r="U738" s="425">
        <v>-9999</v>
      </c>
      <c r="V738" s="425">
        <v>-9999</v>
      </c>
      <c r="W738" s="425">
        <v>-7777</v>
      </c>
      <c r="X738" s="425">
        <v>-7777</v>
      </c>
      <c r="Y738" s="425">
        <v>-7777</v>
      </c>
      <c r="Z738" s="425">
        <v>-7777</v>
      </c>
      <c r="AA738" s="425">
        <v>-7777</v>
      </c>
      <c r="AB738" s="425">
        <v>-7777</v>
      </c>
      <c r="AC738" s="425">
        <v>-7777</v>
      </c>
      <c r="AD738" s="425">
        <v>-7777</v>
      </c>
      <c r="AE738" s="425">
        <v>-7777</v>
      </c>
      <c r="AF738" s="425"/>
      <c r="AG738" s="425">
        <v>4690643.95</v>
      </c>
      <c r="AH738" s="425">
        <v>94510352.090000004</v>
      </c>
      <c r="AI738" s="425"/>
      <c r="AJ738" s="425"/>
      <c r="AK738" s="425"/>
      <c r="AL738" s="425"/>
      <c r="AM738" s="425"/>
      <c r="AN738" s="1125"/>
      <c r="AO738" s="425"/>
      <c r="AP738" s="425"/>
      <c r="AQ738" s="425"/>
      <c r="AR738" s="425"/>
      <c r="AS738" s="425"/>
      <c r="AT738" s="425" t="s">
        <v>34</v>
      </c>
      <c r="AU738" s="425"/>
      <c r="AV738" s="426"/>
      <c r="AW738" s="428"/>
      <c r="AX738" s="426"/>
      <c r="AY738" s="428"/>
      <c r="AZ738" s="426"/>
      <c r="BA738" s="428"/>
      <c r="BB738" s="426"/>
      <c r="BC738" s="428"/>
      <c r="BD738" s="426"/>
      <c r="BE738" s="428"/>
      <c r="BF738" s="425"/>
      <c r="BG738" s="714" t="s">
        <v>567</v>
      </c>
    </row>
    <row r="739" spans="1:59" s="46" customFormat="1" ht="26.25" thickBot="1" x14ac:dyDescent="0.3">
      <c r="A739" s="416"/>
      <c r="B739" s="417" t="s">
        <v>2768</v>
      </c>
      <c r="C739" s="419">
        <v>12170031</v>
      </c>
      <c r="D739" s="420">
        <v>39360</v>
      </c>
      <c r="E739" s="420">
        <v>39360</v>
      </c>
      <c r="F739" s="420">
        <v>40543</v>
      </c>
      <c r="G739" s="417">
        <v>-7777</v>
      </c>
      <c r="H739" s="417" t="s">
        <v>11025</v>
      </c>
      <c r="I739" s="417" t="s">
        <v>1446</v>
      </c>
      <c r="J739" s="417"/>
      <c r="K739" s="417" t="s">
        <v>33</v>
      </c>
      <c r="L739" s="417" t="s">
        <v>3907</v>
      </c>
      <c r="M739" s="417" t="s">
        <v>45</v>
      </c>
      <c r="N739" s="417" t="s">
        <v>41</v>
      </c>
      <c r="O739" s="417"/>
      <c r="P739" s="418">
        <v>4460</v>
      </c>
      <c r="Q739" s="417" t="s">
        <v>559</v>
      </c>
      <c r="R739" s="417" t="s">
        <v>4028</v>
      </c>
      <c r="S739" s="422" t="s">
        <v>2661</v>
      </c>
      <c r="T739" s="417">
        <v>-7777</v>
      </c>
      <c r="U739" s="417">
        <v>-9999</v>
      </c>
      <c r="V739" s="417">
        <v>-9999</v>
      </c>
      <c r="W739" s="417">
        <v>-7777</v>
      </c>
      <c r="X739" s="417">
        <v>-7777</v>
      </c>
      <c r="Y739" s="417">
        <v>-7777</v>
      </c>
      <c r="Z739" s="417">
        <v>-7777</v>
      </c>
      <c r="AA739" s="417">
        <v>-7777</v>
      </c>
      <c r="AB739" s="417">
        <v>-7777</v>
      </c>
      <c r="AC739" s="417">
        <v>-7777</v>
      </c>
      <c r="AD739" s="417">
        <v>-7777</v>
      </c>
      <c r="AE739" s="417">
        <v>-7777</v>
      </c>
      <c r="AF739" s="417"/>
      <c r="AG739" s="417">
        <v>4692548.7</v>
      </c>
      <c r="AH739" s="417">
        <v>94512888.120000005</v>
      </c>
      <c r="AI739" s="417"/>
      <c r="AJ739" s="417"/>
      <c r="AK739" s="417"/>
      <c r="AL739" s="417"/>
      <c r="AM739" s="417"/>
      <c r="AN739" s="1126"/>
      <c r="AO739" s="417"/>
      <c r="AP739" s="417"/>
      <c r="AQ739" s="417"/>
      <c r="AR739" s="417"/>
      <c r="AS739" s="417"/>
      <c r="AT739" s="417" t="s">
        <v>34</v>
      </c>
      <c r="AU739" s="417"/>
      <c r="AV739" s="418"/>
      <c r="AW739" s="420"/>
      <c r="AX739" s="418"/>
      <c r="AY739" s="420"/>
      <c r="AZ739" s="418"/>
      <c r="BA739" s="420"/>
      <c r="BB739" s="418"/>
      <c r="BC739" s="420"/>
      <c r="BD739" s="418"/>
      <c r="BE739" s="420"/>
      <c r="BF739" s="417"/>
      <c r="BG739" s="715" t="s">
        <v>567</v>
      </c>
    </row>
    <row r="740" spans="1:59" s="46" customFormat="1" ht="25.5" x14ac:dyDescent="0.25">
      <c r="A740" s="170">
        <v>243</v>
      </c>
      <c r="B740" s="170" t="s">
        <v>2768</v>
      </c>
      <c r="C740" s="176">
        <v>12170032</v>
      </c>
      <c r="D740" s="186">
        <v>39364</v>
      </c>
      <c r="E740" s="186">
        <v>39364</v>
      </c>
      <c r="F740" s="186">
        <v>40543</v>
      </c>
      <c r="G740" s="170">
        <v>-7777</v>
      </c>
      <c r="H740" s="170" t="s">
        <v>9482</v>
      </c>
      <c r="I740" s="170" t="s">
        <v>1528</v>
      </c>
      <c r="J740" s="170"/>
      <c r="K740" s="170" t="s">
        <v>33</v>
      </c>
      <c r="L740" s="170" t="s">
        <v>44</v>
      </c>
      <c r="M740" s="170" t="s">
        <v>45</v>
      </c>
      <c r="N740" s="170" t="s">
        <v>41</v>
      </c>
      <c r="O740" s="170" t="s">
        <v>3908</v>
      </c>
      <c r="P740" s="175">
        <v>27190</v>
      </c>
      <c r="Q740" s="170" t="s">
        <v>559</v>
      </c>
      <c r="R740" s="170" t="s">
        <v>4028</v>
      </c>
      <c r="S740" s="277" t="s">
        <v>2661</v>
      </c>
      <c r="T740" s="170">
        <v>-7777</v>
      </c>
      <c r="U740" s="170">
        <v>-9999</v>
      </c>
      <c r="V740" s="170">
        <v>-9999</v>
      </c>
      <c r="W740" s="170">
        <v>-7777</v>
      </c>
      <c r="X740" s="170">
        <v>-7777</v>
      </c>
      <c r="Y740" s="170">
        <v>-7777</v>
      </c>
      <c r="Z740" s="170">
        <v>-7777</v>
      </c>
      <c r="AA740" s="170">
        <v>-7777</v>
      </c>
      <c r="AB740" s="170">
        <v>-7777</v>
      </c>
      <c r="AC740" s="170">
        <v>-7777</v>
      </c>
      <c r="AD740" s="170">
        <v>-7777</v>
      </c>
      <c r="AE740" s="170">
        <v>-7777</v>
      </c>
      <c r="AF740" s="170"/>
      <c r="AG740" s="170">
        <v>4652351</v>
      </c>
      <c r="AH740" s="170">
        <v>9478196.9100000001</v>
      </c>
      <c r="AI740" s="170"/>
      <c r="AJ740" s="170"/>
      <c r="AK740" s="170"/>
      <c r="AL740" s="170"/>
      <c r="AM740" s="170"/>
      <c r="AN740" s="1118"/>
      <c r="AO740" s="170"/>
      <c r="AP740" s="170"/>
      <c r="AQ740" s="170"/>
      <c r="AR740" s="170"/>
      <c r="AS740" s="170"/>
      <c r="AT740" s="170" t="s">
        <v>34</v>
      </c>
      <c r="AU740" s="170"/>
      <c r="AV740" s="175"/>
      <c r="AW740" s="186"/>
      <c r="AX740" s="175"/>
      <c r="AY740" s="186"/>
      <c r="AZ740" s="175"/>
      <c r="BA740" s="186"/>
      <c r="BB740" s="175"/>
      <c r="BC740" s="186"/>
      <c r="BD740" s="175"/>
      <c r="BE740" s="186"/>
      <c r="BF740" s="170"/>
      <c r="BG740" s="717" t="s">
        <v>567</v>
      </c>
    </row>
    <row r="741" spans="1:59" s="46" customFormat="1" ht="25.5" x14ac:dyDescent="0.25">
      <c r="A741" s="45"/>
      <c r="B741" s="45" t="s">
        <v>2768</v>
      </c>
      <c r="C741" s="144">
        <v>12170032</v>
      </c>
      <c r="D741" s="31">
        <v>39364</v>
      </c>
      <c r="E741" s="31">
        <v>39364</v>
      </c>
      <c r="F741" s="31">
        <v>40543</v>
      </c>
      <c r="G741" s="45">
        <v>-7777</v>
      </c>
      <c r="H741" s="45" t="s">
        <v>9482</v>
      </c>
      <c r="I741" s="45" t="s">
        <v>1528</v>
      </c>
      <c r="J741" s="45"/>
      <c r="K741" s="45" t="s">
        <v>33</v>
      </c>
      <c r="L741" s="45" t="s">
        <v>44</v>
      </c>
      <c r="M741" s="45" t="s">
        <v>45</v>
      </c>
      <c r="N741" s="45" t="s">
        <v>41</v>
      </c>
      <c r="O741" s="45" t="s">
        <v>3909</v>
      </c>
      <c r="P741" s="147">
        <v>27190</v>
      </c>
      <c r="Q741" s="45" t="s">
        <v>559</v>
      </c>
      <c r="R741" s="45" t="s">
        <v>4028</v>
      </c>
      <c r="S741" s="272" t="s">
        <v>2661</v>
      </c>
      <c r="T741" s="45">
        <v>-7777</v>
      </c>
      <c r="U741" s="45">
        <v>-9999</v>
      </c>
      <c r="V741" s="45">
        <v>-9999</v>
      </c>
      <c r="W741" s="45">
        <v>-7777</v>
      </c>
      <c r="X741" s="45">
        <v>-7777</v>
      </c>
      <c r="Y741" s="45">
        <v>-7777</v>
      </c>
      <c r="Z741" s="45">
        <v>-7777</v>
      </c>
      <c r="AA741" s="45">
        <v>-7777</v>
      </c>
      <c r="AB741" s="45">
        <v>-7777</v>
      </c>
      <c r="AC741" s="45">
        <v>-7777</v>
      </c>
      <c r="AD741" s="45">
        <v>-7777</v>
      </c>
      <c r="AE741" s="45">
        <v>-7777</v>
      </c>
      <c r="AF741" s="45"/>
      <c r="AG741" s="45">
        <v>4652270.16</v>
      </c>
      <c r="AH741" s="45">
        <v>9478577.0800000001</v>
      </c>
      <c r="AI741" s="45"/>
      <c r="AJ741" s="45"/>
      <c r="AK741" s="45"/>
      <c r="AL741" s="45"/>
      <c r="AM741" s="45"/>
      <c r="AN741" s="1109"/>
      <c r="AO741" s="45"/>
      <c r="AP741" s="45"/>
      <c r="AQ741" s="45"/>
      <c r="AR741" s="45"/>
      <c r="AS741" s="45"/>
      <c r="AT741" s="45" t="s">
        <v>34</v>
      </c>
      <c r="AU741" s="45"/>
      <c r="AV741" s="147"/>
      <c r="AW741" s="31"/>
      <c r="AX741" s="147"/>
      <c r="AY741" s="31"/>
      <c r="AZ741" s="147"/>
      <c r="BA741" s="31"/>
      <c r="BB741" s="147"/>
      <c r="BC741" s="31"/>
      <c r="BD741" s="147"/>
      <c r="BE741" s="31"/>
      <c r="BF741" s="45"/>
      <c r="BG741" s="32" t="s">
        <v>567</v>
      </c>
    </row>
    <row r="742" spans="1:59" s="46" customFormat="1" ht="26.25" thickBot="1" x14ac:dyDescent="0.3">
      <c r="A742" s="169"/>
      <c r="B742" s="169" t="s">
        <v>2768</v>
      </c>
      <c r="C742" s="159">
        <v>12170032</v>
      </c>
      <c r="D742" s="113">
        <v>39364</v>
      </c>
      <c r="E742" s="113">
        <v>39364</v>
      </c>
      <c r="F742" s="113">
        <v>40543</v>
      </c>
      <c r="G742" s="169">
        <v>-7777</v>
      </c>
      <c r="H742" s="169" t="s">
        <v>9482</v>
      </c>
      <c r="I742" s="169" t="s">
        <v>1528</v>
      </c>
      <c r="J742" s="169"/>
      <c r="K742" s="169" t="s">
        <v>33</v>
      </c>
      <c r="L742" s="169" t="s">
        <v>44</v>
      </c>
      <c r="M742" s="169" t="s">
        <v>45</v>
      </c>
      <c r="N742" s="169" t="s">
        <v>41</v>
      </c>
      <c r="O742" s="169" t="s">
        <v>3910</v>
      </c>
      <c r="P742" s="112">
        <v>27190</v>
      </c>
      <c r="Q742" s="169" t="s">
        <v>559</v>
      </c>
      <c r="R742" s="169" t="s">
        <v>4028</v>
      </c>
      <c r="S742" s="276" t="s">
        <v>2661</v>
      </c>
      <c r="T742" s="169">
        <v>-7777</v>
      </c>
      <c r="U742" s="169">
        <v>-9999</v>
      </c>
      <c r="V742" s="169">
        <v>-9999</v>
      </c>
      <c r="W742" s="169">
        <v>-7777</v>
      </c>
      <c r="X742" s="169">
        <v>-7777</v>
      </c>
      <c r="Y742" s="169">
        <v>-7777</v>
      </c>
      <c r="Z742" s="169">
        <v>-7777</v>
      </c>
      <c r="AA742" s="169">
        <v>-7777</v>
      </c>
      <c r="AB742" s="169">
        <v>-7777</v>
      </c>
      <c r="AC742" s="169">
        <v>-7777</v>
      </c>
      <c r="AD742" s="169">
        <v>-7777</v>
      </c>
      <c r="AE742" s="169">
        <v>-7777</v>
      </c>
      <c r="AF742" s="169" t="s">
        <v>9948</v>
      </c>
      <c r="AG742" s="169" t="s">
        <v>3911</v>
      </c>
      <c r="AH742" s="169" t="s">
        <v>3912</v>
      </c>
      <c r="AI742" s="169"/>
      <c r="AJ742" s="169"/>
      <c r="AK742" s="169"/>
      <c r="AL742" s="169"/>
      <c r="AM742" s="169"/>
      <c r="AN742" s="1110"/>
      <c r="AO742" s="169"/>
      <c r="AP742" s="169"/>
      <c r="AQ742" s="169"/>
      <c r="AR742" s="169"/>
      <c r="AS742" s="169"/>
      <c r="AT742" s="169" t="s">
        <v>34</v>
      </c>
      <c r="AU742" s="169"/>
      <c r="AV742" s="112"/>
      <c r="AW742" s="113"/>
      <c r="AX742" s="112"/>
      <c r="AY742" s="113"/>
      <c r="AZ742" s="112"/>
      <c r="BA742" s="113"/>
      <c r="BB742" s="112"/>
      <c r="BC742" s="113"/>
      <c r="BD742" s="112"/>
      <c r="BE742" s="113"/>
      <c r="BF742" s="169"/>
      <c r="BG742" s="713" t="s">
        <v>567</v>
      </c>
    </row>
    <row r="743" spans="1:59" s="46" customFormat="1" ht="38.25" x14ac:dyDescent="0.25">
      <c r="A743" s="424">
        <v>244</v>
      </c>
      <c r="B743" s="425" t="s">
        <v>2768</v>
      </c>
      <c r="C743" s="427">
        <v>12170033</v>
      </c>
      <c r="D743" s="428">
        <v>39364</v>
      </c>
      <c r="E743" s="428">
        <v>39364</v>
      </c>
      <c r="F743" s="428">
        <v>40543</v>
      </c>
      <c r="G743" s="425">
        <v>-7777</v>
      </c>
      <c r="H743" s="425" t="s">
        <v>9483</v>
      </c>
      <c r="I743" s="425" t="s">
        <v>1528</v>
      </c>
      <c r="J743" s="425"/>
      <c r="K743" s="425" t="s">
        <v>33</v>
      </c>
      <c r="L743" s="425" t="s">
        <v>2769</v>
      </c>
      <c r="M743" s="425" t="s">
        <v>45</v>
      </c>
      <c r="N743" s="425" t="s">
        <v>41</v>
      </c>
      <c r="O743" s="425" t="s">
        <v>3913</v>
      </c>
      <c r="P743" s="426">
        <v>47425</v>
      </c>
      <c r="Q743" s="425" t="s">
        <v>559</v>
      </c>
      <c r="R743" s="425" t="s">
        <v>4028</v>
      </c>
      <c r="S743" s="430" t="s">
        <v>2661</v>
      </c>
      <c r="T743" s="425">
        <v>-7777</v>
      </c>
      <c r="U743" s="425">
        <v>-9999</v>
      </c>
      <c r="V743" s="425">
        <v>-9999</v>
      </c>
      <c r="W743" s="425">
        <v>-7777</v>
      </c>
      <c r="X743" s="425">
        <v>-7777</v>
      </c>
      <c r="Y743" s="425">
        <v>-7777</v>
      </c>
      <c r="Z743" s="425">
        <v>-7777</v>
      </c>
      <c r="AA743" s="425">
        <v>-7777</v>
      </c>
      <c r="AB743" s="425">
        <v>-7777</v>
      </c>
      <c r="AC743" s="425">
        <v>-7777</v>
      </c>
      <c r="AD743" s="425">
        <v>-7777</v>
      </c>
      <c r="AE743" s="425">
        <v>-7777</v>
      </c>
      <c r="AF743" s="425"/>
      <c r="AG743" s="425"/>
      <c r="AH743" s="425"/>
      <c r="AI743" s="425"/>
      <c r="AJ743" s="425"/>
      <c r="AK743" s="425"/>
      <c r="AL743" s="425"/>
      <c r="AM743" s="425"/>
      <c r="AN743" s="1125"/>
      <c r="AO743" s="425"/>
      <c r="AP743" s="425"/>
      <c r="AQ743" s="425"/>
      <c r="AR743" s="425"/>
      <c r="AS743" s="425"/>
      <c r="AT743" s="425" t="s">
        <v>34</v>
      </c>
      <c r="AU743" s="425"/>
      <c r="AV743" s="426"/>
      <c r="AW743" s="428"/>
      <c r="AX743" s="426"/>
      <c r="AY743" s="428"/>
      <c r="AZ743" s="426"/>
      <c r="BA743" s="428"/>
      <c r="BB743" s="426"/>
      <c r="BC743" s="428"/>
      <c r="BD743" s="426"/>
      <c r="BE743" s="428"/>
      <c r="BF743" s="425"/>
      <c r="BG743" s="714" t="s">
        <v>567</v>
      </c>
    </row>
    <row r="744" spans="1:59" s="46" customFormat="1" ht="38.25" x14ac:dyDescent="0.25">
      <c r="A744" s="432"/>
      <c r="B744" s="45" t="s">
        <v>2768</v>
      </c>
      <c r="C744" s="144">
        <v>12170033</v>
      </c>
      <c r="D744" s="31">
        <v>39364</v>
      </c>
      <c r="E744" s="31">
        <v>39364</v>
      </c>
      <c r="F744" s="31">
        <v>40543</v>
      </c>
      <c r="G744" s="45">
        <v>-7777</v>
      </c>
      <c r="H744" s="45" t="s">
        <v>9483</v>
      </c>
      <c r="I744" s="45" t="s">
        <v>1528</v>
      </c>
      <c r="J744" s="45"/>
      <c r="K744" s="45" t="s">
        <v>33</v>
      </c>
      <c r="L744" s="45" t="s">
        <v>2769</v>
      </c>
      <c r="M744" s="45" t="s">
        <v>45</v>
      </c>
      <c r="N744" s="45" t="s">
        <v>41</v>
      </c>
      <c r="O744" s="45" t="s">
        <v>3914</v>
      </c>
      <c r="P744" s="147">
        <v>47425</v>
      </c>
      <c r="Q744" s="45" t="s">
        <v>559</v>
      </c>
      <c r="R744" s="45" t="s">
        <v>4028</v>
      </c>
      <c r="S744" s="272" t="s">
        <v>2661</v>
      </c>
      <c r="T744" s="45">
        <v>-7777</v>
      </c>
      <c r="U744" s="45">
        <v>-9999</v>
      </c>
      <c r="V744" s="45">
        <v>-9999</v>
      </c>
      <c r="W744" s="45">
        <v>-7777</v>
      </c>
      <c r="X744" s="45">
        <v>-7777</v>
      </c>
      <c r="Y744" s="45">
        <v>-7777</v>
      </c>
      <c r="Z744" s="45">
        <v>-7777</v>
      </c>
      <c r="AA744" s="45">
        <v>-7777</v>
      </c>
      <c r="AB744" s="45">
        <v>-7777</v>
      </c>
      <c r="AC744" s="45">
        <v>-7777</v>
      </c>
      <c r="AD744" s="45">
        <v>-7777</v>
      </c>
      <c r="AE744" s="45">
        <v>-7777</v>
      </c>
      <c r="AF744" s="45"/>
      <c r="AG744" s="45"/>
      <c r="AH744" s="45"/>
      <c r="AI744" s="45"/>
      <c r="AJ744" s="45"/>
      <c r="AK744" s="45"/>
      <c r="AL744" s="45"/>
      <c r="AM744" s="45"/>
      <c r="AN744" s="1109"/>
      <c r="AO744" s="45"/>
      <c r="AP744" s="45"/>
      <c r="AQ744" s="45"/>
      <c r="AR744" s="45"/>
      <c r="AS744" s="45"/>
      <c r="AT744" s="45" t="s">
        <v>34</v>
      </c>
      <c r="AU744" s="45"/>
      <c r="AV744" s="147"/>
      <c r="AW744" s="31"/>
      <c r="AX744" s="147"/>
      <c r="AY744" s="31"/>
      <c r="AZ744" s="147"/>
      <c r="BA744" s="31"/>
      <c r="BB744" s="147"/>
      <c r="BC744" s="31"/>
      <c r="BD744" s="147"/>
      <c r="BE744" s="31"/>
      <c r="BF744" s="45"/>
      <c r="BG744" s="729" t="s">
        <v>567</v>
      </c>
    </row>
    <row r="745" spans="1:59" s="46" customFormat="1" ht="39" thickBot="1" x14ac:dyDescent="0.3">
      <c r="A745" s="416"/>
      <c r="B745" s="417" t="s">
        <v>2768</v>
      </c>
      <c r="C745" s="419">
        <v>12170033</v>
      </c>
      <c r="D745" s="420">
        <v>39364</v>
      </c>
      <c r="E745" s="420">
        <v>39364</v>
      </c>
      <c r="F745" s="420">
        <v>40543</v>
      </c>
      <c r="G745" s="417">
        <v>-7777</v>
      </c>
      <c r="H745" s="417" t="s">
        <v>9483</v>
      </c>
      <c r="I745" s="417" t="s">
        <v>1528</v>
      </c>
      <c r="J745" s="417"/>
      <c r="K745" s="417" t="s">
        <v>33</v>
      </c>
      <c r="L745" s="417" t="s">
        <v>2769</v>
      </c>
      <c r="M745" s="417" t="s">
        <v>45</v>
      </c>
      <c r="N745" s="417" t="s">
        <v>41</v>
      </c>
      <c r="O745" s="417" t="s">
        <v>3915</v>
      </c>
      <c r="P745" s="418">
        <v>47425</v>
      </c>
      <c r="Q745" s="417" t="s">
        <v>559</v>
      </c>
      <c r="R745" s="417" t="s">
        <v>4028</v>
      </c>
      <c r="S745" s="422" t="s">
        <v>2661</v>
      </c>
      <c r="T745" s="417">
        <v>-7777</v>
      </c>
      <c r="U745" s="417">
        <v>-9999</v>
      </c>
      <c r="V745" s="417">
        <v>-9999</v>
      </c>
      <c r="W745" s="417">
        <v>-7777</v>
      </c>
      <c r="X745" s="417">
        <v>-7777</v>
      </c>
      <c r="Y745" s="417">
        <v>-7777</v>
      </c>
      <c r="Z745" s="417">
        <v>-7777</v>
      </c>
      <c r="AA745" s="417">
        <v>-7777</v>
      </c>
      <c r="AB745" s="417">
        <v>-7777</v>
      </c>
      <c r="AC745" s="417">
        <v>-7777</v>
      </c>
      <c r="AD745" s="417">
        <v>-7777</v>
      </c>
      <c r="AE745" s="417">
        <v>-7777</v>
      </c>
      <c r="AF745" s="417"/>
      <c r="AG745" s="417"/>
      <c r="AH745" s="417"/>
      <c r="AI745" s="417"/>
      <c r="AJ745" s="417"/>
      <c r="AK745" s="417"/>
      <c r="AL745" s="417"/>
      <c r="AM745" s="417"/>
      <c r="AN745" s="1126"/>
      <c r="AO745" s="417"/>
      <c r="AP745" s="417"/>
      <c r="AQ745" s="417"/>
      <c r="AR745" s="417"/>
      <c r="AS745" s="417"/>
      <c r="AT745" s="417" t="s">
        <v>34</v>
      </c>
      <c r="AU745" s="417"/>
      <c r="AV745" s="418"/>
      <c r="AW745" s="420"/>
      <c r="AX745" s="418"/>
      <c r="AY745" s="420"/>
      <c r="AZ745" s="418"/>
      <c r="BA745" s="420"/>
      <c r="BB745" s="418"/>
      <c r="BC745" s="420"/>
      <c r="BD745" s="418"/>
      <c r="BE745" s="420"/>
      <c r="BF745" s="417"/>
      <c r="BG745" s="715" t="s">
        <v>567</v>
      </c>
    </row>
    <row r="746" spans="1:59" s="46" customFormat="1" ht="26.25" thickBot="1" x14ac:dyDescent="0.3">
      <c r="A746" s="171">
        <v>245</v>
      </c>
      <c r="B746" s="171" t="s">
        <v>10232</v>
      </c>
      <c r="C746" s="520">
        <v>12170034</v>
      </c>
      <c r="D746" s="465">
        <v>39381</v>
      </c>
      <c r="E746" s="465">
        <v>39381</v>
      </c>
      <c r="F746" s="465">
        <v>40543</v>
      </c>
      <c r="G746" s="171">
        <v>-7777</v>
      </c>
      <c r="H746" s="171" t="s">
        <v>582</v>
      </c>
      <c r="I746" s="171" t="s">
        <v>1488</v>
      </c>
      <c r="J746" s="171"/>
      <c r="K746" s="171" t="s">
        <v>33</v>
      </c>
      <c r="L746" s="171" t="s">
        <v>39</v>
      </c>
      <c r="M746" s="171" t="s">
        <v>41</v>
      </c>
      <c r="N746" s="171" t="s">
        <v>41</v>
      </c>
      <c r="O746" s="171"/>
      <c r="P746" s="464">
        <v>10447</v>
      </c>
      <c r="Q746" s="171" t="s">
        <v>559</v>
      </c>
      <c r="R746" s="171" t="s">
        <v>4028</v>
      </c>
      <c r="S746" s="466" t="s">
        <v>2661</v>
      </c>
      <c r="T746" s="171">
        <v>-7777</v>
      </c>
      <c r="U746" s="171">
        <v>-9999</v>
      </c>
      <c r="V746" s="171">
        <v>-9999</v>
      </c>
      <c r="W746" s="171">
        <v>-7777</v>
      </c>
      <c r="X746" s="171">
        <v>-7777</v>
      </c>
      <c r="Y746" s="171">
        <v>-7777</v>
      </c>
      <c r="Z746" s="171">
        <v>-7777</v>
      </c>
      <c r="AA746" s="171">
        <v>-7777</v>
      </c>
      <c r="AB746" s="171">
        <v>-7777</v>
      </c>
      <c r="AC746" s="171">
        <v>-7777</v>
      </c>
      <c r="AD746" s="171">
        <v>-7777</v>
      </c>
      <c r="AE746" s="171">
        <v>-7777</v>
      </c>
      <c r="AF746" s="171"/>
      <c r="AG746" s="171"/>
      <c r="AH746" s="171"/>
      <c r="AI746" s="171"/>
      <c r="AJ746" s="171"/>
      <c r="AK746" s="171"/>
      <c r="AL746" s="171"/>
      <c r="AM746" s="171"/>
      <c r="AN746" s="1121"/>
      <c r="AO746" s="171"/>
      <c r="AP746" s="171"/>
      <c r="AQ746" s="171"/>
      <c r="AR746" s="171"/>
      <c r="AS746" s="171"/>
      <c r="AT746" s="171" t="s">
        <v>34</v>
      </c>
      <c r="AU746" s="171"/>
      <c r="AV746" s="464"/>
      <c r="AW746" s="465"/>
      <c r="AX746" s="464"/>
      <c r="AY746" s="465"/>
      <c r="AZ746" s="464"/>
      <c r="BA746" s="465"/>
      <c r="BB746" s="464"/>
      <c r="BC746" s="465"/>
      <c r="BD746" s="464"/>
      <c r="BE746" s="465"/>
      <c r="BF746" s="171"/>
      <c r="BG746" s="556" t="s">
        <v>567</v>
      </c>
    </row>
    <row r="747" spans="1:59" s="46" customFormat="1" ht="30" x14ac:dyDescent="0.25">
      <c r="A747" s="424">
        <v>246</v>
      </c>
      <c r="B747" s="425" t="s">
        <v>490</v>
      </c>
      <c r="C747" s="427">
        <v>12170035</v>
      </c>
      <c r="D747" s="428">
        <v>39381</v>
      </c>
      <c r="E747" s="428">
        <v>39381</v>
      </c>
      <c r="F747" s="428">
        <v>40543</v>
      </c>
      <c r="G747" s="425">
        <v>-7777</v>
      </c>
      <c r="H747" s="425" t="s">
        <v>2770</v>
      </c>
      <c r="I747" s="425" t="s">
        <v>1454</v>
      </c>
      <c r="J747" s="425"/>
      <c r="K747" s="425" t="s">
        <v>50</v>
      </c>
      <c r="L747" s="425" t="s">
        <v>2771</v>
      </c>
      <c r="M747" s="425" t="s">
        <v>59</v>
      </c>
      <c r="N747" s="425" t="s">
        <v>48</v>
      </c>
      <c r="O747" s="425"/>
      <c r="P747" s="426" t="s">
        <v>3916</v>
      </c>
      <c r="Q747" s="425" t="s">
        <v>559</v>
      </c>
      <c r="R747" s="425" t="s">
        <v>3917</v>
      </c>
      <c r="S747" s="430" t="s">
        <v>3918</v>
      </c>
      <c r="T747" s="425">
        <v>-7777</v>
      </c>
      <c r="U747" s="425">
        <v>2.65</v>
      </c>
      <c r="V747" s="425">
        <v>60</v>
      </c>
      <c r="W747" s="425">
        <v>-7777</v>
      </c>
      <c r="X747" s="425">
        <v>-7777</v>
      </c>
      <c r="Y747" s="425">
        <v>-7777</v>
      </c>
      <c r="Z747" s="425">
        <v>-7777</v>
      </c>
      <c r="AA747" s="425">
        <v>-7777</v>
      </c>
      <c r="AB747" s="425">
        <v>-7777</v>
      </c>
      <c r="AC747" s="425">
        <v>-7777</v>
      </c>
      <c r="AD747" s="425">
        <v>-7777</v>
      </c>
      <c r="AE747" s="425">
        <v>-7777</v>
      </c>
      <c r="AF747" s="425" t="s">
        <v>1768</v>
      </c>
      <c r="AG747" s="425"/>
      <c r="AH747" s="425"/>
      <c r="AI747" s="425"/>
      <c r="AJ747" s="425"/>
      <c r="AK747" s="425"/>
      <c r="AL747" s="425"/>
      <c r="AM747" s="425"/>
      <c r="AN747" s="1125"/>
      <c r="AO747" s="425"/>
      <c r="AP747" s="425"/>
      <c r="AQ747" s="425"/>
      <c r="AR747" s="425"/>
      <c r="AS747" s="425"/>
      <c r="AT747" s="425" t="s">
        <v>34</v>
      </c>
      <c r="AU747" s="425"/>
      <c r="AV747" s="426"/>
      <c r="AW747" s="428"/>
      <c r="AX747" s="426"/>
      <c r="AY747" s="428"/>
      <c r="AZ747" s="426"/>
      <c r="BA747" s="428"/>
      <c r="BB747" s="426"/>
      <c r="BC747" s="428"/>
      <c r="BD747" s="426"/>
      <c r="BE747" s="428"/>
      <c r="BF747" s="425"/>
      <c r="BG747" s="714" t="s">
        <v>1564</v>
      </c>
    </row>
    <row r="748" spans="1:59" s="46" customFormat="1" ht="30.75" thickBot="1" x14ac:dyDescent="0.3">
      <c r="A748" s="416"/>
      <c r="B748" s="417" t="s">
        <v>490</v>
      </c>
      <c r="C748" s="419">
        <v>12170035</v>
      </c>
      <c r="D748" s="420">
        <v>39381</v>
      </c>
      <c r="E748" s="420">
        <v>39381</v>
      </c>
      <c r="F748" s="420">
        <v>40543</v>
      </c>
      <c r="G748" s="417">
        <v>-7777</v>
      </c>
      <c r="H748" s="417" t="s">
        <v>2770</v>
      </c>
      <c r="I748" s="417" t="s">
        <v>1454</v>
      </c>
      <c r="J748" s="417"/>
      <c r="K748" s="417" t="s">
        <v>50</v>
      </c>
      <c r="L748" s="417" t="s">
        <v>2771</v>
      </c>
      <c r="M748" s="417" t="s">
        <v>59</v>
      </c>
      <c r="N748" s="417" t="s">
        <v>48</v>
      </c>
      <c r="O748" s="417"/>
      <c r="P748" s="418" t="s">
        <v>3916</v>
      </c>
      <c r="Q748" s="417" t="s">
        <v>559</v>
      </c>
      <c r="R748" s="417" t="s">
        <v>3917</v>
      </c>
      <c r="S748" s="422" t="s">
        <v>3918</v>
      </c>
      <c r="T748" s="417">
        <v>-7777</v>
      </c>
      <c r="U748" s="417">
        <v>3.65</v>
      </c>
      <c r="V748" s="417">
        <v>-9999</v>
      </c>
      <c r="W748" s="417">
        <v>-7777</v>
      </c>
      <c r="X748" s="417">
        <v>-7777</v>
      </c>
      <c r="Y748" s="417">
        <v>-7777</v>
      </c>
      <c r="Z748" s="417">
        <v>-7777</v>
      </c>
      <c r="AA748" s="417">
        <v>-7777</v>
      </c>
      <c r="AB748" s="417">
        <v>-7777</v>
      </c>
      <c r="AC748" s="417">
        <v>-7777</v>
      </c>
      <c r="AD748" s="417">
        <v>-7777</v>
      </c>
      <c r="AE748" s="417">
        <v>-7777</v>
      </c>
      <c r="AF748" s="417" t="s">
        <v>1765</v>
      </c>
      <c r="AG748" s="417"/>
      <c r="AH748" s="417"/>
      <c r="AI748" s="417"/>
      <c r="AJ748" s="417"/>
      <c r="AK748" s="417"/>
      <c r="AL748" s="417"/>
      <c r="AM748" s="417"/>
      <c r="AN748" s="1126"/>
      <c r="AO748" s="417"/>
      <c r="AP748" s="417"/>
      <c r="AQ748" s="417"/>
      <c r="AR748" s="417"/>
      <c r="AS748" s="417"/>
      <c r="AT748" s="417" t="s">
        <v>34</v>
      </c>
      <c r="AU748" s="417"/>
      <c r="AV748" s="418"/>
      <c r="AW748" s="420"/>
      <c r="AX748" s="418"/>
      <c r="AY748" s="420"/>
      <c r="AZ748" s="418"/>
      <c r="BA748" s="420"/>
      <c r="BB748" s="418"/>
      <c r="BC748" s="420"/>
      <c r="BD748" s="418"/>
      <c r="BE748" s="420"/>
      <c r="BF748" s="417"/>
      <c r="BG748" s="715" t="s">
        <v>1564</v>
      </c>
    </row>
    <row r="749" spans="1:59" s="46" customFormat="1" ht="30.75" thickBot="1" x14ac:dyDescent="0.3">
      <c r="A749" s="171">
        <v>247</v>
      </c>
      <c r="B749" s="171" t="s">
        <v>490</v>
      </c>
      <c r="C749" s="520">
        <v>12170036</v>
      </c>
      <c r="D749" s="465">
        <v>39386</v>
      </c>
      <c r="E749" s="465">
        <v>39386</v>
      </c>
      <c r="F749" s="465">
        <v>40543</v>
      </c>
      <c r="G749" s="171">
        <v>-7777</v>
      </c>
      <c r="H749" s="171" t="s">
        <v>979</v>
      </c>
      <c r="I749" s="171" t="s">
        <v>1454</v>
      </c>
      <c r="J749" s="171"/>
      <c r="K749" s="171" t="s">
        <v>50</v>
      </c>
      <c r="L749" s="171" t="s">
        <v>212</v>
      </c>
      <c r="M749" s="171" t="s">
        <v>59</v>
      </c>
      <c r="N749" s="171" t="s">
        <v>48</v>
      </c>
      <c r="O749" s="171"/>
      <c r="P749" s="464" t="s">
        <v>455</v>
      </c>
      <c r="Q749" s="171" t="s">
        <v>559</v>
      </c>
      <c r="R749" s="171" t="s">
        <v>2643</v>
      </c>
      <c r="S749" s="466" t="s">
        <v>3919</v>
      </c>
      <c r="T749" s="171">
        <v>-7777</v>
      </c>
      <c r="U749" s="171">
        <v>2</v>
      </c>
      <c r="V749" s="171">
        <v>2.5</v>
      </c>
      <c r="W749" s="171">
        <v>-7777</v>
      </c>
      <c r="X749" s="171">
        <v>-7777</v>
      </c>
      <c r="Y749" s="171">
        <v>-7777</v>
      </c>
      <c r="Z749" s="171">
        <v>-7777</v>
      </c>
      <c r="AA749" s="171">
        <v>-7777</v>
      </c>
      <c r="AB749" s="171">
        <v>-7777</v>
      </c>
      <c r="AC749" s="171">
        <v>-7777</v>
      </c>
      <c r="AD749" s="171">
        <v>-7777</v>
      </c>
      <c r="AE749" s="171">
        <v>-7777</v>
      </c>
      <c r="AF749" s="171" t="s">
        <v>3920</v>
      </c>
      <c r="AG749" s="171"/>
      <c r="AH749" s="171"/>
      <c r="AI749" s="171"/>
      <c r="AJ749" s="171"/>
      <c r="AK749" s="171"/>
      <c r="AL749" s="171"/>
      <c r="AM749" s="171"/>
      <c r="AN749" s="1121"/>
      <c r="AO749" s="171"/>
      <c r="AP749" s="171"/>
      <c r="AQ749" s="171"/>
      <c r="AR749" s="171"/>
      <c r="AS749" s="171"/>
      <c r="AT749" s="171" t="s">
        <v>34</v>
      </c>
      <c r="AU749" s="171"/>
      <c r="AV749" s="464"/>
      <c r="AW749" s="465"/>
      <c r="AX749" s="464"/>
      <c r="AY749" s="465"/>
      <c r="AZ749" s="464"/>
      <c r="BA749" s="465"/>
      <c r="BB749" s="464"/>
      <c r="BC749" s="465"/>
      <c r="BD749" s="464"/>
      <c r="BE749" s="465"/>
      <c r="BF749" s="171"/>
      <c r="BG749" s="556" t="s">
        <v>1564</v>
      </c>
    </row>
    <row r="750" spans="1:59" s="46" customFormat="1" ht="30.75" thickBot="1" x14ac:dyDescent="0.3">
      <c r="A750" s="493">
        <v>248</v>
      </c>
      <c r="B750" s="467" t="s">
        <v>490</v>
      </c>
      <c r="C750" s="494">
        <v>12170037</v>
      </c>
      <c r="D750" s="469">
        <v>39394</v>
      </c>
      <c r="E750" s="469">
        <v>39394</v>
      </c>
      <c r="F750" s="469">
        <v>40543</v>
      </c>
      <c r="G750" s="467">
        <v>-7777</v>
      </c>
      <c r="H750" s="467" t="s">
        <v>2772</v>
      </c>
      <c r="I750" s="467" t="s">
        <v>1454</v>
      </c>
      <c r="J750" s="467"/>
      <c r="K750" s="467" t="s">
        <v>50</v>
      </c>
      <c r="L750" s="467" t="s">
        <v>497</v>
      </c>
      <c r="M750" s="467" t="s">
        <v>59</v>
      </c>
      <c r="N750" s="467" t="s">
        <v>48</v>
      </c>
      <c r="O750" s="467"/>
      <c r="P750" s="468" t="s">
        <v>483</v>
      </c>
      <c r="Q750" s="467" t="s">
        <v>559</v>
      </c>
      <c r="R750" s="467" t="s">
        <v>2643</v>
      </c>
      <c r="S750" s="471" t="s">
        <v>3921</v>
      </c>
      <c r="T750" s="467">
        <v>-7777</v>
      </c>
      <c r="U750" s="467" t="s">
        <v>3922</v>
      </c>
      <c r="V750" s="467">
        <v>-9999</v>
      </c>
      <c r="W750" s="467">
        <v>-7777</v>
      </c>
      <c r="X750" s="467">
        <v>-7777</v>
      </c>
      <c r="Y750" s="467">
        <v>-7777</v>
      </c>
      <c r="Z750" s="467">
        <v>-7777</v>
      </c>
      <c r="AA750" s="467">
        <v>-7777</v>
      </c>
      <c r="AB750" s="467">
        <v>-7777</v>
      </c>
      <c r="AC750" s="467">
        <v>-7777</v>
      </c>
      <c r="AD750" s="467">
        <v>-7777</v>
      </c>
      <c r="AE750" s="467">
        <v>-7777</v>
      </c>
      <c r="AF750" s="467"/>
      <c r="AG750" s="467"/>
      <c r="AH750" s="467"/>
      <c r="AI750" s="467"/>
      <c r="AJ750" s="467"/>
      <c r="AK750" s="467"/>
      <c r="AL750" s="467"/>
      <c r="AM750" s="467"/>
      <c r="AN750" s="1119"/>
      <c r="AO750" s="467"/>
      <c r="AP750" s="467"/>
      <c r="AQ750" s="467"/>
      <c r="AR750" s="467"/>
      <c r="AS750" s="467"/>
      <c r="AT750" s="467" t="s">
        <v>34</v>
      </c>
      <c r="AU750" s="467"/>
      <c r="AV750" s="468"/>
      <c r="AW750" s="469"/>
      <c r="AX750" s="468"/>
      <c r="AY750" s="469"/>
      <c r="AZ750" s="468"/>
      <c r="BA750" s="469"/>
      <c r="BB750" s="468"/>
      <c r="BC750" s="469"/>
      <c r="BD750" s="468"/>
      <c r="BE750" s="469"/>
      <c r="BF750" s="467"/>
      <c r="BG750" s="552" t="s">
        <v>1564</v>
      </c>
    </row>
    <row r="751" spans="1:59" s="46" customFormat="1" ht="76.5" customHeight="1" x14ac:dyDescent="0.25">
      <c r="A751" s="170">
        <v>249</v>
      </c>
      <c r="B751" s="170" t="s">
        <v>2773</v>
      </c>
      <c r="C751" s="176">
        <v>12170038</v>
      </c>
      <c r="D751" s="186">
        <v>39394</v>
      </c>
      <c r="E751" s="186">
        <v>39394</v>
      </c>
      <c r="F751" s="186">
        <v>40490</v>
      </c>
      <c r="G751" s="170">
        <v>-7777</v>
      </c>
      <c r="H751" s="170" t="s">
        <v>1434</v>
      </c>
      <c r="I751" s="170" t="s">
        <v>1456</v>
      </c>
      <c r="J751" s="170"/>
      <c r="K751" s="170" t="s">
        <v>142</v>
      </c>
      <c r="L751" s="170" t="s">
        <v>270</v>
      </c>
      <c r="M751" s="170" t="s">
        <v>236</v>
      </c>
      <c r="N751" s="170" t="s">
        <v>70</v>
      </c>
      <c r="O751" s="170"/>
      <c r="P751" s="175">
        <v>62579</v>
      </c>
      <c r="Q751" s="170" t="s">
        <v>559</v>
      </c>
      <c r="R751" s="170" t="s">
        <v>4028</v>
      </c>
      <c r="S751" s="277" t="s">
        <v>3923</v>
      </c>
      <c r="T751" s="170">
        <v>-7777</v>
      </c>
      <c r="U751" s="170">
        <v>-9999</v>
      </c>
      <c r="V751" s="170">
        <v>-9999</v>
      </c>
      <c r="W751" s="170">
        <v>-7777</v>
      </c>
      <c r="X751" s="170">
        <v>-7777</v>
      </c>
      <c r="Y751" s="170">
        <v>-7777</v>
      </c>
      <c r="Z751" s="170">
        <v>-7777</v>
      </c>
      <c r="AA751" s="170">
        <v>-7777</v>
      </c>
      <c r="AB751" s="170">
        <v>-7777</v>
      </c>
      <c r="AC751" s="170">
        <v>-7777</v>
      </c>
      <c r="AD751" s="170">
        <v>-7777</v>
      </c>
      <c r="AE751" s="170">
        <v>-7777</v>
      </c>
      <c r="AF751" s="170" t="s">
        <v>3924</v>
      </c>
      <c r="AG751" s="170"/>
      <c r="AH751" s="170"/>
      <c r="AI751" s="170"/>
      <c r="AJ751" s="170" t="s">
        <v>3925</v>
      </c>
      <c r="AK751" s="170" t="s">
        <v>3926</v>
      </c>
      <c r="AL751" s="170">
        <v>42</v>
      </c>
      <c r="AM751" s="170">
        <v>49</v>
      </c>
      <c r="AN751" s="1118">
        <v>19.8</v>
      </c>
      <c r="AO751" s="170">
        <v>24</v>
      </c>
      <c r="AP751" s="170">
        <v>22</v>
      </c>
      <c r="AQ751" s="170">
        <v>19.5</v>
      </c>
      <c r="AR751" s="170">
        <f>AL751+AM751/60+AN751/3600</f>
        <v>42.822166666666668</v>
      </c>
      <c r="AS751" s="170">
        <f>AO751+AP751/60+AQ751/3600</f>
        <v>24.372083333333332</v>
      </c>
      <c r="AT751" s="170" t="s">
        <v>34</v>
      </c>
      <c r="AU751" s="170"/>
      <c r="AV751" s="175"/>
      <c r="AW751" s="186"/>
      <c r="AX751" s="175"/>
      <c r="AY751" s="186"/>
      <c r="AZ751" s="175"/>
      <c r="BA751" s="186"/>
      <c r="BB751" s="175"/>
      <c r="BC751" s="186"/>
      <c r="BD751" s="175"/>
      <c r="BE751" s="186"/>
      <c r="BF751" s="170"/>
      <c r="BG751" s="717" t="s">
        <v>568</v>
      </c>
    </row>
    <row r="752" spans="1:59" s="46" customFormat="1" ht="76.5" customHeight="1" thickBot="1" x14ac:dyDescent="0.3">
      <c r="A752" s="169"/>
      <c r="B752" s="169" t="s">
        <v>2773</v>
      </c>
      <c r="C752" s="159">
        <v>12170038</v>
      </c>
      <c r="D752" s="113">
        <v>39394</v>
      </c>
      <c r="E752" s="113">
        <v>39394</v>
      </c>
      <c r="F752" s="113">
        <v>40490</v>
      </c>
      <c r="G752" s="169">
        <v>-7777</v>
      </c>
      <c r="H752" s="169" t="s">
        <v>1434</v>
      </c>
      <c r="I752" s="169" t="s">
        <v>1456</v>
      </c>
      <c r="J752" s="169"/>
      <c r="K752" s="169" t="s">
        <v>142</v>
      </c>
      <c r="L752" s="169" t="s">
        <v>270</v>
      </c>
      <c r="M752" s="169" t="s">
        <v>236</v>
      </c>
      <c r="N752" s="169" t="s">
        <v>70</v>
      </c>
      <c r="O752" s="169"/>
      <c r="P752" s="112">
        <v>62579</v>
      </c>
      <c r="Q752" s="169" t="s">
        <v>559</v>
      </c>
      <c r="R752" s="169" t="s">
        <v>4028</v>
      </c>
      <c r="S752" s="276" t="s">
        <v>3923</v>
      </c>
      <c r="T752" s="169">
        <v>-7777</v>
      </c>
      <c r="U752" s="169" t="s">
        <v>1861</v>
      </c>
      <c r="V752" s="169" t="s">
        <v>1861</v>
      </c>
      <c r="W752" s="169">
        <v>-7777</v>
      </c>
      <c r="X752" s="169">
        <v>-7777</v>
      </c>
      <c r="Y752" s="169">
        <v>-7777</v>
      </c>
      <c r="Z752" s="169">
        <v>-7777</v>
      </c>
      <c r="AA752" s="169">
        <v>-7777</v>
      </c>
      <c r="AB752" s="169">
        <v>-7777</v>
      </c>
      <c r="AC752" s="169">
        <v>-7777</v>
      </c>
      <c r="AD752" s="169">
        <v>-7777</v>
      </c>
      <c r="AE752" s="169">
        <v>-7777</v>
      </c>
      <c r="AF752" s="169" t="s">
        <v>3927</v>
      </c>
      <c r="AG752" s="169"/>
      <c r="AH752" s="169"/>
      <c r="AI752" s="169"/>
      <c r="AJ752" s="169" t="s">
        <v>3928</v>
      </c>
      <c r="AK752" s="169" t="s">
        <v>3929</v>
      </c>
      <c r="AL752" s="169">
        <v>42</v>
      </c>
      <c r="AM752" s="169">
        <v>49</v>
      </c>
      <c r="AN752" s="1110">
        <v>20.2</v>
      </c>
      <c r="AO752" s="169">
        <v>24</v>
      </c>
      <c r="AP752" s="169">
        <v>22</v>
      </c>
      <c r="AQ752" s="169">
        <v>19.7</v>
      </c>
      <c r="AR752" s="169">
        <f>AL752+AM752/60+AN752/3600</f>
        <v>42.822277777777778</v>
      </c>
      <c r="AS752" s="169">
        <f>AO752+AP752/60+AQ752/3600</f>
        <v>24.372138888888891</v>
      </c>
      <c r="AT752" s="169" t="s">
        <v>34</v>
      </c>
      <c r="AU752" s="169"/>
      <c r="AV752" s="112"/>
      <c r="AW752" s="113"/>
      <c r="AX752" s="112"/>
      <c r="AY752" s="113"/>
      <c r="AZ752" s="112"/>
      <c r="BA752" s="113"/>
      <c r="BB752" s="112"/>
      <c r="BC752" s="113"/>
      <c r="BD752" s="112"/>
      <c r="BE752" s="113"/>
      <c r="BF752" s="169"/>
      <c r="BG752" s="713" t="s">
        <v>568</v>
      </c>
    </row>
    <row r="753" spans="1:59" s="46" customFormat="1" ht="39" thickBot="1" x14ac:dyDescent="0.3">
      <c r="A753" s="493">
        <v>250</v>
      </c>
      <c r="B753" s="467" t="s">
        <v>10233</v>
      </c>
      <c r="C753" s="494">
        <v>12170039</v>
      </c>
      <c r="D753" s="469">
        <v>39395</v>
      </c>
      <c r="E753" s="469">
        <v>39395</v>
      </c>
      <c r="F753" s="469">
        <v>40491</v>
      </c>
      <c r="G753" s="467">
        <v>-7777</v>
      </c>
      <c r="H753" s="467" t="s">
        <v>585</v>
      </c>
      <c r="I753" s="467" t="s">
        <v>1461</v>
      </c>
      <c r="J753" s="467"/>
      <c r="K753" s="467" t="s">
        <v>71</v>
      </c>
      <c r="L753" s="467" t="s">
        <v>115</v>
      </c>
      <c r="M753" s="467" t="s">
        <v>91</v>
      </c>
      <c r="N753" s="467" t="s">
        <v>70</v>
      </c>
      <c r="O753" s="467"/>
      <c r="P753" s="468">
        <v>43476</v>
      </c>
      <c r="Q753" s="467" t="s">
        <v>559</v>
      </c>
      <c r="R753" s="467" t="s">
        <v>4028</v>
      </c>
      <c r="S753" s="471" t="s">
        <v>3930</v>
      </c>
      <c r="T753" s="467">
        <v>-7777</v>
      </c>
      <c r="U753" s="467">
        <v>-9999</v>
      </c>
      <c r="V753" s="467">
        <v>-9999</v>
      </c>
      <c r="W753" s="467">
        <v>-7777</v>
      </c>
      <c r="X753" s="467">
        <v>-7777</v>
      </c>
      <c r="Y753" s="467">
        <v>-7777</v>
      </c>
      <c r="Z753" s="467">
        <v>-7777</v>
      </c>
      <c r="AA753" s="467">
        <v>-7777</v>
      </c>
      <c r="AB753" s="467">
        <v>-7777</v>
      </c>
      <c r="AC753" s="467">
        <v>-7777</v>
      </c>
      <c r="AD753" s="467">
        <v>-7777</v>
      </c>
      <c r="AE753" s="467">
        <v>-7777</v>
      </c>
      <c r="AF753" s="467"/>
      <c r="AG753" s="467"/>
      <c r="AH753" s="467"/>
      <c r="AI753" s="467"/>
      <c r="AJ753" s="467" t="s">
        <v>3931</v>
      </c>
      <c r="AK753" s="467" t="s">
        <v>3932</v>
      </c>
      <c r="AL753" s="467">
        <v>43</v>
      </c>
      <c r="AM753" s="467">
        <v>17</v>
      </c>
      <c r="AN753" s="1119">
        <v>58</v>
      </c>
      <c r="AO753" s="467">
        <v>25</v>
      </c>
      <c r="AP753" s="467">
        <v>3</v>
      </c>
      <c r="AQ753" s="467">
        <v>37</v>
      </c>
      <c r="AR753" s="467">
        <f>AL753+AM753/60+AN753/3600</f>
        <v>43.29944444444444</v>
      </c>
      <c r="AS753" s="467">
        <f>AO753+AP753/60+AQ753/3600</f>
        <v>25.060277777777777</v>
      </c>
      <c r="AT753" s="467" t="s">
        <v>34</v>
      </c>
      <c r="AU753" s="467"/>
      <c r="AV753" s="468"/>
      <c r="AW753" s="469"/>
      <c r="AX753" s="468"/>
      <c r="AY753" s="469"/>
      <c r="AZ753" s="468"/>
      <c r="BA753" s="469"/>
      <c r="BB753" s="468"/>
      <c r="BC753" s="469"/>
      <c r="BD753" s="468"/>
      <c r="BE753" s="469"/>
      <c r="BF753" s="467"/>
      <c r="BG753" s="552" t="s">
        <v>568</v>
      </c>
    </row>
    <row r="754" spans="1:59" s="46" customFormat="1" ht="51.75" thickBot="1" x14ac:dyDescent="0.3">
      <c r="A754" s="171">
        <v>251</v>
      </c>
      <c r="B754" s="171" t="s">
        <v>10219</v>
      </c>
      <c r="C754" s="520">
        <v>12170040</v>
      </c>
      <c r="D754" s="465">
        <v>39402</v>
      </c>
      <c r="E754" s="465">
        <v>39402</v>
      </c>
      <c r="F754" s="465">
        <v>40543</v>
      </c>
      <c r="G754" s="171">
        <v>-7777</v>
      </c>
      <c r="H754" s="171" t="s">
        <v>1289</v>
      </c>
      <c r="I754" s="171" t="s">
        <v>1455</v>
      </c>
      <c r="J754" s="171"/>
      <c r="K754" s="171" t="s">
        <v>50</v>
      </c>
      <c r="L754" s="171" t="s">
        <v>2774</v>
      </c>
      <c r="M754" s="171" t="s">
        <v>2775</v>
      </c>
      <c r="N754" s="171" t="s">
        <v>48</v>
      </c>
      <c r="O754" s="171"/>
      <c r="P754" s="464">
        <v>22304</v>
      </c>
      <c r="Q754" s="171" t="s">
        <v>559</v>
      </c>
      <c r="R754" s="171" t="s">
        <v>4028</v>
      </c>
      <c r="S754" s="466" t="s">
        <v>2641</v>
      </c>
      <c r="T754" s="171">
        <v>-7777</v>
      </c>
      <c r="U754" s="171">
        <v>-9999</v>
      </c>
      <c r="V754" s="171">
        <v>56</v>
      </c>
      <c r="W754" s="171">
        <v>-7777</v>
      </c>
      <c r="X754" s="171">
        <v>-7777</v>
      </c>
      <c r="Y754" s="171">
        <v>-7777</v>
      </c>
      <c r="Z754" s="171">
        <v>-7777</v>
      </c>
      <c r="AA754" s="171">
        <v>-7777</v>
      </c>
      <c r="AB754" s="171">
        <v>-7777</v>
      </c>
      <c r="AC754" s="171">
        <v>-7777</v>
      </c>
      <c r="AD754" s="171">
        <v>-7777</v>
      </c>
      <c r="AE754" s="171">
        <v>-7777</v>
      </c>
      <c r="AF754" s="171"/>
      <c r="AG754" s="171">
        <v>4605574.82</v>
      </c>
      <c r="AH754" s="171">
        <v>8511786.5899999999</v>
      </c>
      <c r="AI754" s="171"/>
      <c r="AJ754" s="171"/>
      <c r="AK754" s="171"/>
      <c r="AL754" s="171"/>
      <c r="AM754" s="171"/>
      <c r="AN754" s="1121"/>
      <c r="AO754" s="171"/>
      <c r="AP754" s="171"/>
      <c r="AQ754" s="171"/>
      <c r="AR754" s="171"/>
      <c r="AS754" s="171"/>
      <c r="AT754" s="171" t="s">
        <v>34</v>
      </c>
      <c r="AU754" s="171"/>
      <c r="AV754" s="464"/>
      <c r="AW754" s="465"/>
      <c r="AX754" s="464"/>
      <c r="AY754" s="465"/>
      <c r="AZ754" s="464"/>
      <c r="BA754" s="465"/>
      <c r="BB754" s="464"/>
      <c r="BC754" s="465"/>
      <c r="BD754" s="464"/>
      <c r="BE754" s="465"/>
      <c r="BF754" s="171"/>
      <c r="BG754" s="556" t="s">
        <v>1564</v>
      </c>
    </row>
    <row r="755" spans="1:59" s="46" customFormat="1" ht="26.25" thickBot="1" x14ac:dyDescent="0.3">
      <c r="A755" s="493">
        <v>252</v>
      </c>
      <c r="B755" s="467" t="s">
        <v>10234</v>
      </c>
      <c r="C755" s="494">
        <v>12170041</v>
      </c>
      <c r="D755" s="469">
        <v>39406</v>
      </c>
      <c r="E755" s="469">
        <v>39406</v>
      </c>
      <c r="F755" s="469">
        <v>40502</v>
      </c>
      <c r="G755" s="467">
        <v>-7777</v>
      </c>
      <c r="H755" s="467" t="s">
        <v>570</v>
      </c>
      <c r="I755" s="467" t="s">
        <v>714</v>
      </c>
      <c r="J755" s="467"/>
      <c r="K755" s="467" t="s">
        <v>142</v>
      </c>
      <c r="L755" s="467" t="s">
        <v>270</v>
      </c>
      <c r="M755" s="467" t="s">
        <v>236</v>
      </c>
      <c r="N755" s="467" t="s">
        <v>70</v>
      </c>
      <c r="O755" s="467"/>
      <c r="P755" s="468">
        <v>62579</v>
      </c>
      <c r="Q755" s="467" t="s">
        <v>559</v>
      </c>
      <c r="R755" s="467" t="s">
        <v>4028</v>
      </c>
      <c r="S755" s="471" t="s">
        <v>2637</v>
      </c>
      <c r="T755" s="467">
        <v>-7777</v>
      </c>
      <c r="U755" s="467" t="s">
        <v>3933</v>
      </c>
      <c r="V755" s="467">
        <v>18</v>
      </c>
      <c r="W755" s="467">
        <v>-7777</v>
      </c>
      <c r="X755" s="467">
        <v>-7777</v>
      </c>
      <c r="Y755" s="467">
        <v>-7777</v>
      </c>
      <c r="Z755" s="467">
        <v>-7777</v>
      </c>
      <c r="AA755" s="467">
        <v>-7777</v>
      </c>
      <c r="AB755" s="467">
        <v>-7777</v>
      </c>
      <c r="AC755" s="467">
        <v>-7777</v>
      </c>
      <c r="AD755" s="467">
        <v>-7777</v>
      </c>
      <c r="AE755" s="467">
        <v>-7777</v>
      </c>
      <c r="AF755" s="467" t="s">
        <v>1583</v>
      </c>
      <c r="AG755" s="467"/>
      <c r="AH755" s="467"/>
      <c r="AI755" s="467"/>
      <c r="AJ755" s="467" t="s">
        <v>3934</v>
      </c>
      <c r="AK755" s="467" t="s">
        <v>3935</v>
      </c>
      <c r="AL755" s="467">
        <v>42</v>
      </c>
      <c r="AM755" s="467">
        <v>51</v>
      </c>
      <c r="AN755" s="1119">
        <v>39.299999999999997</v>
      </c>
      <c r="AO755" s="467">
        <v>24</v>
      </c>
      <c r="AP755" s="467">
        <v>20</v>
      </c>
      <c r="AQ755" s="467">
        <v>33.6</v>
      </c>
      <c r="AR755" s="467">
        <f>AL755+AM755/60+AN755/3600</f>
        <v>42.860916666666668</v>
      </c>
      <c r="AS755" s="467">
        <f>AO755+AP755/60+AQ755/3600</f>
        <v>24.342666666666666</v>
      </c>
      <c r="AT755" s="467" t="s">
        <v>34</v>
      </c>
      <c r="AU755" s="467"/>
      <c r="AV755" s="468"/>
      <c r="AW755" s="469"/>
      <c r="AX755" s="468"/>
      <c r="AY755" s="469"/>
      <c r="AZ755" s="468"/>
      <c r="BA755" s="469"/>
      <c r="BB755" s="468"/>
      <c r="BC755" s="469"/>
      <c r="BD755" s="468"/>
      <c r="BE755" s="469"/>
      <c r="BF755" s="467"/>
      <c r="BG755" s="552" t="s">
        <v>568</v>
      </c>
    </row>
    <row r="756" spans="1:59" s="46" customFormat="1" ht="30.75" thickBot="1" x14ac:dyDescent="0.3">
      <c r="A756" s="171">
        <v>253</v>
      </c>
      <c r="B756" s="171" t="s">
        <v>146</v>
      </c>
      <c r="C756" s="520">
        <v>12170042</v>
      </c>
      <c r="D756" s="465">
        <v>39406</v>
      </c>
      <c r="E756" s="465">
        <v>39406</v>
      </c>
      <c r="F756" s="465">
        <v>40543</v>
      </c>
      <c r="G756" s="171">
        <v>-7777</v>
      </c>
      <c r="H756" s="171" t="s">
        <v>2776</v>
      </c>
      <c r="I756" s="171" t="s">
        <v>1475</v>
      </c>
      <c r="J756" s="171"/>
      <c r="K756" s="171" t="s">
        <v>50</v>
      </c>
      <c r="L756" s="171" t="s">
        <v>135</v>
      </c>
      <c r="M756" s="171" t="s">
        <v>137</v>
      </c>
      <c r="N756" s="171" t="s">
        <v>48</v>
      </c>
      <c r="O756" s="171"/>
      <c r="P756" s="464">
        <v>65231</v>
      </c>
      <c r="Q756" s="171" t="s">
        <v>559</v>
      </c>
      <c r="R756" s="171" t="s">
        <v>2643</v>
      </c>
      <c r="S756" s="466" t="s">
        <v>3921</v>
      </c>
      <c r="T756" s="171">
        <v>-7777</v>
      </c>
      <c r="U756" s="171">
        <v>1.5</v>
      </c>
      <c r="V756" s="171">
        <v>-9999</v>
      </c>
      <c r="W756" s="171">
        <v>-7777</v>
      </c>
      <c r="X756" s="171">
        <v>-7777</v>
      </c>
      <c r="Y756" s="171">
        <v>-7777</v>
      </c>
      <c r="Z756" s="171">
        <v>-7777</v>
      </c>
      <c r="AA756" s="171">
        <v>-7777</v>
      </c>
      <c r="AB756" s="171">
        <v>-7777</v>
      </c>
      <c r="AC756" s="171">
        <v>-7777</v>
      </c>
      <c r="AD756" s="171">
        <v>-7777</v>
      </c>
      <c r="AE756" s="171">
        <v>-7777</v>
      </c>
      <c r="AF756" s="171"/>
      <c r="AG756" s="171"/>
      <c r="AH756" s="171"/>
      <c r="AI756" s="171"/>
      <c r="AJ756" s="171"/>
      <c r="AK756" s="171"/>
      <c r="AL756" s="171"/>
      <c r="AM756" s="171"/>
      <c r="AN756" s="1121"/>
      <c r="AO756" s="171"/>
      <c r="AP756" s="171"/>
      <c r="AQ756" s="171"/>
      <c r="AR756" s="171"/>
      <c r="AS756" s="171"/>
      <c r="AT756" s="171" t="s">
        <v>34</v>
      </c>
      <c r="AU756" s="171"/>
      <c r="AV756" s="464"/>
      <c r="AW756" s="465"/>
      <c r="AX756" s="464"/>
      <c r="AY756" s="465"/>
      <c r="AZ756" s="464"/>
      <c r="BA756" s="465"/>
      <c r="BB756" s="464"/>
      <c r="BC756" s="465"/>
      <c r="BD756" s="464"/>
      <c r="BE756" s="465"/>
      <c r="BF756" s="171"/>
      <c r="BG756" s="556" t="s">
        <v>1564</v>
      </c>
    </row>
    <row r="757" spans="1:59" s="46" customFormat="1" ht="30" x14ac:dyDescent="0.25">
      <c r="A757" s="424">
        <v>254</v>
      </c>
      <c r="B757" s="425" t="s">
        <v>146</v>
      </c>
      <c r="C757" s="427">
        <v>12170043</v>
      </c>
      <c r="D757" s="428">
        <v>39419</v>
      </c>
      <c r="E757" s="428">
        <v>39419</v>
      </c>
      <c r="F757" s="428">
        <v>40543</v>
      </c>
      <c r="G757" s="425">
        <v>-7777</v>
      </c>
      <c r="H757" s="425" t="s">
        <v>1291</v>
      </c>
      <c r="I757" s="425" t="s">
        <v>1475</v>
      </c>
      <c r="J757" s="425"/>
      <c r="K757" s="425" t="s">
        <v>50</v>
      </c>
      <c r="L757" s="425" t="s">
        <v>1586</v>
      </c>
      <c r="M757" s="425" t="s">
        <v>137</v>
      </c>
      <c r="N757" s="425" t="s">
        <v>48</v>
      </c>
      <c r="O757" s="425"/>
      <c r="P757" s="426">
        <v>3767</v>
      </c>
      <c r="Q757" s="425" t="s">
        <v>559</v>
      </c>
      <c r="R757" s="425" t="s">
        <v>2643</v>
      </c>
      <c r="S757" s="430" t="s">
        <v>3921</v>
      </c>
      <c r="T757" s="425">
        <v>-7777</v>
      </c>
      <c r="U757" s="425">
        <v>1.2</v>
      </c>
      <c r="V757" s="425">
        <v>1500</v>
      </c>
      <c r="W757" s="425">
        <v>-7777</v>
      </c>
      <c r="X757" s="425">
        <v>-7777</v>
      </c>
      <c r="Y757" s="425">
        <v>-7777</v>
      </c>
      <c r="Z757" s="425">
        <v>-7777</v>
      </c>
      <c r="AA757" s="425">
        <v>-7777</v>
      </c>
      <c r="AB757" s="425">
        <v>-7777</v>
      </c>
      <c r="AC757" s="425">
        <v>-7777</v>
      </c>
      <c r="AD757" s="425">
        <v>-7777</v>
      </c>
      <c r="AE757" s="425">
        <v>-7777</v>
      </c>
      <c r="AF757" s="425" t="s">
        <v>686</v>
      </c>
      <c r="AG757" s="425">
        <v>4565694.0920000002</v>
      </c>
      <c r="AH757" s="425">
        <v>8503216.3819999993</v>
      </c>
      <c r="AI757" s="425"/>
      <c r="AJ757" s="425"/>
      <c r="AK757" s="425"/>
      <c r="AL757" s="425"/>
      <c r="AM757" s="425"/>
      <c r="AN757" s="1125"/>
      <c r="AO757" s="425"/>
      <c r="AP757" s="425"/>
      <c r="AQ757" s="425"/>
      <c r="AR757" s="425"/>
      <c r="AS757" s="425"/>
      <c r="AT757" s="425" t="s">
        <v>34</v>
      </c>
      <c r="AU757" s="425"/>
      <c r="AV757" s="426"/>
      <c r="AW757" s="428"/>
      <c r="AX757" s="426"/>
      <c r="AY757" s="428"/>
      <c r="AZ757" s="426"/>
      <c r="BA757" s="428"/>
      <c r="BB757" s="426"/>
      <c r="BC757" s="428"/>
      <c r="BD757" s="426"/>
      <c r="BE757" s="428"/>
      <c r="BF757" s="425"/>
      <c r="BG757" s="714" t="s">
        <v>1564</v>
      </c>
    </row>
    <row r="758" spans="1:59" s="46" customFormat="1" ht="30.75" thickBot="1" x14ac:dyDescent="0.3">
      <c r="A758" s="416"/>
      <c r="B758" s="417" t="s">
        <v>146</v>
      </c>
      <c r="C758" s="419">
        <v>12170043</v>
      </c>
      <c r="D758" s="420">
        <v>39419</v>
      </c>
      <c r="E758" s="420">
        <v>39419</v>
      </c>
      <c r="F758" s="420">
        <v>40543</v>
      </c>
      <c r="G758" s="417">
        <v>-7777</v>
      </c>
      <c r="H758" s="417" t="s">
        <v>1291</v>
      </c>
      <c r="I758" s="417" t="s">
        <v>1475</v>
      </c>
      <c r="J758" s="417"/>
      <c r="K758" s="417" t="s">
        <v>50</v>
      </c>
      <c r="L758" s="417" t="s">
        <v>1586</v>
      </c>
      <c r="M758" s="417" t="s">
        <v>137</v>
      </c>
      <c r="N758" s="417" t="s">
        <v>48</v>
      </c>
      <c r="O758" s="417"/>
      <c r="P758" s="418">
        <v>3767</v>
      </c>
      <c r="Q758" s="417" t="s">
        <v>559</v>
      </c>
      <c r="R758" s="417" t="s">
        <v>2643</v>
      </c>
      <c r="S758" s="422" t="s">
        <v>3921</v>
      </c>
      <c r="T758" s="417" t="s">
        <v>1861</v>
      </c>
      <c r="U758" s="417" t="s">
        <v>1861</v>
      </c>
      <c r="V758" s="417" t="s">
        <v>1861</v>
      </c>
      <c r="W758" s="417" t="s">
        <v>1861</v>
      </c>
      <c r="X758" s="417" t="s">
        <v>1861</v>
      </c>
      <c r="Y758" s="417" t="s">
        <v>1861</v>
      </c>
      <c r="Z758" s="417" t="s">
        <v>1861</v>
      </c>
      <c r="AA758" s="417" t="s">
        <v>1861</v>
      </c>
      <c r="AB758" s="417" t="s">
        <v>1861</v>
      </c>
      <c r="AC758" s="417" t="s">
        <v>1861</v>
      </c>
      <c r="AD758" s="417" t="s">
        <v>1861</v>
      </c>
      <c r="AE758" s="417" t="s">
        <v>1861</v>
      </c>
      <c r="AF758" s="417" t="s">
        <v>2153</v>
      </c>
      <c r="AG758" s="417">
        <v>4566971.5839999998</v>
      </c>
      <c r="AH758" s="417">
        <v>8503878.0390000008</v>
      </c>
      <c r="AI758" s="417"/>
      <c r="AJ758" s="417"/>
      <c r="AK758" s="417"/>
      <c r="AL758" s="417"/>
      <c r="AM758" s="417"/>
      <c r="AN758" s="1126"/>
      <c r="AO758" s="417"/>
      <c r="AP758" s="417"/>
      <c r="AQ758" s="417"/>
      <c r="AR758" s="417"/>
      <c r="AS758" s="417"/>
      <c r="AT758" s="417" t="s">
        <v>34</v>
      </c>
      <c r="AU758" s="417"/>
      <c r="AV758" s="418"/>
      <c r="AW758" s="420"/>
      <c r="AX758" s="418"/>
      <c r="AY758" s="420"/>
      <c r="AZ758" s="418"/>
      <c r="BA758" s="420"/>
      <c r="BB758" s="418"/>
      <c r="BC758" s="420"/>
      <c r="BD758" s="418"/>
      <c r="BE758" s="420"/>
      <c r="BF758" s="417"/>
      <c r="BG758" s="715" t="s">
        <v>1564</v>
      </c>
    </row>
    <row r="759" spans="1:59" s="46" customFormat="1" ht="30" x14ac:dyDescent="0.25">
      <c r="A759" s="180">
        <v>255</v>
      </c>
      <c r="B759" s="180" t="s">
        <v>2777</v>
      </c>
      <c r="C759" s="507">
        <v>12170044</v>
      </c>
      <c r="D759" s="508">
        <v>39428</v>
      </c>
      <c r="E759" s="508">
        <v>39428</v>
      </c>
      <c r="F759" s="508">
        <v>40543</v>
      </c>
      <c r="G759" s="180">
        <v>-7777</v>
      </c>
      <c r="H759" s="180" t="s">
        <v>1067</v>
      </c>
      <c r="I759" s="180" t="s">
        <v>1454</v>
      </c>
      <c r="J759" s="180"/>
      <c r="K759" s="180" t="s">
        <v>50</v>
      </c>
      <c r="L759" s="180" t="s">
        <v>507</v>
      </c>
      <c r="M759" s="180" t="s">
        <v>59</v>
      </c>
      <c r="N759" s="180" t="s">
        <v>48</v>
      </c>
      <c r="O759" s="180"/>
      <c r="P759" s="506"/>
      <c r="Q759" s="180" t="s">
        <v>559</v>
      </c>
      <c r="R759" s="180" t="s">
        <v>2643</v>
      </c>
      <c r="S759" s="510"/>
      <c r="T759" s="180"/>
      <c r="U759" s="180"/>
      <c r="V759" s="180"/>
      <c r="W759" s="180"/>
      <c r="X759" s="180"/>
      <c r="Y759" s="180"/>
      <c r="Z759" s="180"/>
      <c r="AA759" s="180"/>
      <c r="AB759" s="180"/>
      <c r="AC759" s="180"/>
      <c r="AD759" s="180"/>
      <c r="AE759" s="180"/>
      <c r="AF759" s="180"/>
      <c r="AG759" s="180"/>
      <c r="AH759" s="180"/>
      <c r="AI759" s="180"/>
      <c r="AJ759" s="180"/>
      <c r="AK759" s="180"/>
      <c r="AL759" s="180"/>
      <c r="AM759" s="180"/>
      <c r="AN759" s="1120"/>
      <c r="AO759" s="180"/>
      <c r="AP759" s="180"/>
      <c r="AQ759" s="180" t="s">
        <v>2778</v>
      </c>
      <c r="AR759" s="180"/>
      <c r="AS759" s="180"/>
      <c r="AT759" s="180" t="s">
        <v>34</v>
      </c>
      <c r="AU759" s="180"/>
      <c r="AV759" s="506"/>
      <c r="AW759" s="508"/>
      <c r="AX759" s="506"/>
      <c r="AY759" s="508"/>
      <c r="AZ759" s="506"/>
      <c r="BA759" s="508"/>
      <c r="BB759" s="506"/>
      <c r="BC759" s="508"/>
      <c r="BD759" s="506"/>
      <c r="BE759" s="508"/>
      <c r="BF759" s="180" t="s">
        <v>9666</v>
      </c>
      <c r="BG759" s="509" t="s">
        <v>1564</v>
      </c>
    </row>
    <row r="760" spans="1:59" s="46" customFormat="1" ht="30.75" thickBot="1" x14ac:dyDescent="0.3">
      <c r="A760" s="169"/>
      <c r="B760" s="169" t="s">
        <v>2777</v>
      </c>
      <c r="C760" s="159">
        <v>12170044</v>
      </c>
      <c r="D760" s="113">
        <v>39428</v>
      </c>
      <c r="E760" s="113">
        <v>39428</v>
      </c>
      <c r="F760" s="113">
        <v>41274</v>
      </c>
      <c r="G760" s="169">
        <v>-7777</v>
      </c>
      <c r="H760" s="169" t="s">
        <v>1067</v>
      </c>
      <c r="I760" s="169" t="s">
        <v>1454</v>
      </c>
      <c r="J760" s="169"/>
      <c r="K760" s="169" t="s">
        <v>50</v>
      </c>
      <c r="L760" s="169" t="s">
        <v>507</v>
      </c>
      <c r="M760" s="169" t="s">
        <v>59</v>
      </c>
      <c r="N760" s="169" t="s">
        <v>48</v>
      </c>
      <c r="O760" s="169"/>
      <c r="P760" s="112" t="s">
        <v>302</v>
      </c>
      <c r="Q760" s="169" t="s">
        <v>559</v>
      </c>
      <c r="R760" s="169" t="s">
        <v>2682</v>
      </c>
      <c r="S760" s="276" t="s">
        <v>3921</v>
      </c>
      <c r="T760" s="169">
        <v>-7777</v>
      </c>
      <c r="U760" s="732" t="s">
        <v>3936</v>
      </c>
      <c r="V760" s="169">
        <v>1240</v>
      </c>
      <c r="W760" s="169">
        <v>-7777</v>
      </c>
      <c r="X760" s="169">
        <v>-7777</v>
      </c>
      <c r="Y760" s="169">
        <v>-7777</v>
      </c>
      <c r="Z760" s="169">
        <v>-7777</v>
      </c>
      <c r="AA760" s="169">
        <v>-7777</v>
      </c>
      <c r="AB760" s="169">
        <v>-7777</v>
      </c>
      <c r="AC760" s="169">
        <v>-7777</v>
      </c>
      <c r="AD760" s="169">
        <v>-7777</v>
      </c>
      <c r="AE760" s="169">
        <v>-7777</v>
      </c>
      <c r="AF760" s="169"/>
      <c r="AG760" s="169"/>
      <c r="AH760" s="169"/>
      <c r="AI760" s="169"/>
      <c r="AJ760" s="169"/>
      <c r="AK760" s="169"/>
      <c r="AL760" s="169"/>
      <c r="AM760" s="169"/>
      <c r="AN760" s="1110"/>
      <c r="AO760" s="169"/>
      <c r="AP760" s="169"/>
      <c r="AQ760" s="169"/>
      <c r="AR760" s="169"/>
      <c r="AS760" s="169"/>
      <c r="AT760" s="169" t="s">
        <v>34</v>
      </c>
      <c r="AU760" s="169"/>
      <c r="AV760" s="112"/>
      <c r="AW760" s="113"/>
      <c r="AX760" s="112"/>
      <c r="AY760" s="113"/>
      <c r="AZ760" s="112"/>
      <c r="BA760" s="113"/>
      <c r="BB760" s="112"/>
      <c r="BC760" s="113"/>
      <c r="BD760" s="112"/>
      <c r="BE760" s="113"/>
      <c r="BF760" s="169" t="s">
        <v>9666</v>
      </c>
      <c r="BG760" s="713" t="s">
        <v>1564</v>
      </c>
    </row>
    <row r="761" spans="1:59" s="46" customFormat="1" ht="30.75" thickBot="1" x14ac:dyDescent="0.3">
      <c r="A761" s="493">
        <v>256</v>
      </c>
      <c r="B761" s="467" t="s">
        <v>490</v>
      </c>
      <c r="C761" s="494">
        <v>12170045</v>
      </c>
      <c r="D761" s="469">
        <v>39428</v>
      </c>
      <c r="E761" s="469">
        <v>39428</v>
      </c>
      <c r="F761" s="469">
        <v>41274</v>
      </c>
      <c r="G761" s="467">
        <v>-7777</v>
      </c>
      <c r="H761" s="467" t="s">
        <v>1370</v>
      </c>
      <c r="I761" s="467" t="s">
        <v>1454</v>
      </c>
      <c r="J761" s="467"/>
      <c r="K761" s="467" t="s">
        <v>50</v>
      </c>
      <c r="L761" s="467" t="s">
        <v>507</v>
      </c>
      <c r="M761" s="467" t="s">
        <v>59</v>
      </c>
      <c r="N761" s="467" t="s">
        <v>48</v>
      </c>
      <c r="O761" s="467"/>
      <c r="P761" s="468" t="s">
        <v>302</v>
      </c>
      <c r="Q761" s="467" t="s">
        <v>559</v>
      </c>
      <c r="R761" s="467" t="s">
        <v>2682</v>
      </c>
      <c r="S761" s="471" t="s">
        <v>3921</v>
      </c>
      <c r="T761" s="467">
        <v>-7777</v>
      </c>
      <c r="U761" s="467">
        <v>1.7</v>
      </c>
      <c r="V761" s="467">
        <v>-9999</v>
      </c>
      <c r="W761" s="467">
        <v>-7777</v>
      </c>
      <c r="X761" s="467">
        <v>-7777</v>
      </c>
      <c r="Y761" s="467">
        <v>-7777</v>
      </c>
      <c r="Z761" s="467">
        <v>-7777</v>
      </c>
      <c r="AA761" s="467">
        <v>-7777</v>
      </c>
      <c r="AB761" s="467">
        <v>-7777</v>
      </c>
      <c r="AC761" s="467">
        <v>-7777</v>
      </c>
      <c r="AD761" s="467">
        <v>-7777</v>
      </c>
      <c r="AE761" s="467">
        <v>-7777</v>
      </c>
      <c r="AF761" s="467"/>
      <c r="AG761" s="467"/>
      <c r="AH761" s="467"/>
      <c r="AI761" s="467"/>
      <c r="AJ761" s="467"/>
      <c r="AK761" s="467"/>
      <c r="AL761" s="467"/>
      <c r="AM761" s="467"/>
      <c r="AN761" s="1119"/>
      <c r="AO761" s="467"/>
      <c r="AP761" s="467"/>
      <c r="AQ761" s="467"/>
      <c r="AR761" s="467"/>
      <c r="AS761" s="467"/>
      <c r="AT761" s="467" t="s">
        <v>34</v>
      </c>
      <c r="AU761" s="467"/>
      <c r="AV761" s="468"/>
      <c r="AW761" s="469"/>
      <c r="AX761" s="468"/>
      <c r="AY761" s="469"/>
      <c r="AZ761" s="468"/>
      <c r="BA761" s="469"/>
      <c r="BB761" s="468"/>
      <c r="BC761" s="469"/>
      <c r="BD761" s="468"/>
      <c r="BE761" s="469"/>
      <c r="BF761" s="467"/>
      <c r="BG761" s="552" t="s">
        <v>1564</v>
      </c>
    </row>
    <row r="762" spans="1:59" s="46" customFormat="1" ht="25.5" x14ac:dyDescent="0.25">
      <c r="A762" s="170">
        <v>257</v>
      </c>
      <c r="B762" s="170" t="s">
        <v>75</v>
      </c>
      <c r="C762" s="176">
        <v>12170046</v>
      </c>
      <c r="D762" s="186">
        <v>39461</v>
      </c>
      <c r="E762" s="186">
        <v>39457</v>
      </c>
      <c r="F762" s="186">
        <v>40553</v>
      </c>
      <c r="G762" s="170">
        <v>-7777</v>
      </c>
      <c r="H762" s="170" t="s">
        <v>2779</v>
      </c>
      <c r="I762" s="170" t="s">
        <v>720</v>
      </c>
      <c r="J762" s="170"/>
      <c r="K762" s="170" t="s">
        <v>142</v>
      </c>
      <c r="L762" s="170" t="s">
        <v>2780</v>
      </c>
      <c r="M762" s="170" t="s">
        <v>74</v>
      </c>
      <c r="N762" s="170" t="s">
        <v>74</v>
      </c>
      <c r="O762" s="170"/>
      <c r="P762" s="175">
        <v>6999</v>
      </c>
      <c r="Q762" s="170" t="s">
        <v>559</v>
      </c>
      <c r="R762" s="170" t="s">
        <v>4028</v>
      </c>
      <c r="S762" s="277" t="s">
        <v>3937</v>
      </c>
      <c r="T762" s="170">
        <v>-7777</v>
      </c>
      <c r="U762" s="170">
        <v>-9999</v>
      </c>
      <c r="V762" s="170">
        <v>15</v>
      </c>
      <c r="W762" s="170">
        <v>-7777</v>
      </c>
      <c r="X762" s="170">
        <v>-7777</v>
      </c>
      <c r="Y762" s="170">
        <v>-7777</v>
      </c>
      <c r="Z762" s="170">
        <v>-7777</v>
      </c>
      <c r="AA762" s="170">
        <v>-7777</v>
      </c>
      <c r="AB762" s="170">
        <v>-7777</v>
      </c>
      <c r="AC762" s="170">
        <v>-7777</v>
      </c>
      <c r="AD762" s="170">
        <v>-7777</v>
      </c>
      <c r="AE762" s="170">
        <v>-7777</v>
      </c>
      <c r="AF762" s="170" t="s">
        <v>3938</v>
      </c>
      <c r="AG762" s="170"/>
      <c r="AH762" s="170"/>
      <c r="AI762" s="170"/>
      <c r="AJ762" s="170" t="s">
        <v>3939</v>
      </c>
      <c r="AK762" s="170" t="s">
        <v>3940</v>
      </c>
      <c r="AL762" s="170">
        <v>43</v>
      </c>
      <c r="AM762" s="170">
        <v>26</v>
      </c>
      <c r="AN762" s="1118">
        <v>35.619999999999997</v>
      </c>
      <c r="AO762" s="170">
        <v>24</v>
      </c>
      <c r="AP762" s="170">
        <v>36</v>
      </c>
      <c r="AQ762" s="170">
        <v>32.24</v>
      </c>
      <c r="AR762" s="170">
        <f>AL762+AM762/60+AN762/3600</f>
        <v>43.443227777777771</v>
      </c>
      <c r="AS762" s="170">
        <f>AO762+AP762/60+AQ762/3600</f>
        <v>24.608955555555557</v>
      </c>
      <c r="AT762" s="170" t="s">
        <v>34</v>
      </c>
      <c r="AU762" s="170"/>
      <c r="AV762" s="175"/>
      <c r="AW762" s="186"/>
      <c r="AX762" s="175"/>
      <c r="AY762" s="186"/>
      <c r="AZ762" s="175"/>
      <c r="BA762" s="186"/>
      <c r="BB762" s="175"/>
      <c r="BC762" s="186"/>
      <c r="BD762" s="175"/>
      <c r="BE762" s="186"/>
      <c r="BF762" s="170"/>
      <c r="BG762" s="717" t="s">
        <v>568</v>
      </c>
    </row>
    <row r="763" spans="1:59" s="46" customFormat="1" ht="26.25" thickBot="1" x14ac:dyDescent="0.3">
      <c r="A763" s="169"/>
      <c r="B763" s="169" t="s">
        <v>75</v>
      </c>
      <c r="C763" s="159">
        <v>12170046</v>
      </c>
      <c r="D763" s="113">
        <v>39461</v>
      </c>
      <c r="E763" s="113">
        <v>39457</v>
      </c>
      <c r="F763" s="113">
        <v>40553</v>
      </c>
      <c r="G763" s="169">
        <v>-7777</v>
      </c>
      <c r="H763" s="169" t="s">
        <v>2779</v>
      </c>
      <c r="I763" s="169" t="s">
        <v>720</v>
      </c>
      <c r="J763" s="169"/>
      <c r="K763" s="169" t="s">
        <v>142</v>
      </c>
      <c r="L763" s="169" t="s">
        <v>2780</v>
      </c>
      <c r="M763" s="169" t="s">
        <v>74</v>
      </c>
      <c r="N763" s="169" t="s">
        <v>74</v>
      </c>
      <c r="O763" s="169"/>
      <c r="P763" s="112">
        <v>6999</v>
      </c>
      <c r="Q763" s="169" t="s">
        <v>559</v>
      </c>
      <c r="R763" s="169" t="s">
        <v>4028</v>
      </c>
      <c r="S763" s="276" t="s">
        <v>3937</v>
      </c>
      <c r="T763" s="169">
        <v>-7777</v>
      </c>
      <c r="U763" s="169">
        <v>-9999</v>
      </c>
      <c r="V763" s="169">
        <v>17</v>
      </c>
      <c r="W763" s="169">
        <v>-7777</v>
      </c>
      <c r="X763" s="169">
        <v>-7777</v>
      </c>
      <c r="Y763" s="169">
        <v>-7777</v>
      </c>
      <c r="Z763" s="169">
        <v>-7777</v>
      </c>
      <c r="AA763" s="169">
        <v>-7777</v>
      </c>
      <c r="AB763" s="169">
        <v>-7777</v>
      </c>
      <c r="AC763" s="169">
        <v>-7777</v>
      </c>
      <c r="AD763" s="169">
        <v>-7777</v>
      </c>
      <c r="AE763" s="169">
        <v>-7777</v>
      </c>
      <c r="AF763" s="169" t="s">
        <v>3941</v>
      </c>
      <c r="AG763" s="169"/>
      <c r="AH763" s="169"/>
      <c r="AI763" s="169"/>
      <c r="AJ763" s="169" t="s">
        <v>3942</v>
      </c>
      <c r="AK763" s="169" t="s">
        <v>3943</v>
      </c>
      <c r="AL763" s="169">
        <v>43</v>
      </c>
      <c r="AM763" s="169">
        <v>26</v>
      </c>
      <c r="AN763" s="1110">
        <v>36.020000000000003</v>
      </c>
      <c r="AO763" s="169">
        <v>24</v>
      </c>
      <c r="AP763" s="169">
        <v>36</v>
      </c>
      <c r="AQ763" s="169">
        <v>38.33</v>
      </c>
      <c r="AR763" s="169">
        <f>AL763+AM763/60+AN763/3600</f>
        <v>43.443338888888889</v>
      </c>
      <c r="AS763" s="169">
        <f>AO763+AP763/60+AQ763/3600</f>
        <v>24.610647222222223</v>
      </c>
      <c r="AT763" s="169" t="s">
        <v>34</v>
      </c>
      <c r="AU763" s="169"/>
      <c r="AV763" s="112"/>
      <c r="AW763" s="113"/>
      <c r="AX763" s="112"/>
      <c r="AY763" s="113"/>
      <c r="AZ763" s="112"/>
      <c r="BA763" s="113"/>
      <c r="BB763" s="112"/>
      <c r="BC763" s="113"/>
      <c r="BD763" s="112"/>
      <c r="BE763" s="113"/>
      <c r="BF763" s="169"/>
      <c r="BG763" s="713" t="s">
        <v>568</v>
      </c>
    </row>
    <row r="764" spans="1:59" s="46" customFormat="1" ht="89.25" customHeight="1" thickBot="1" x14ac:dyDescent="0.3">
      <c r="A764" s="493">
        <v>258</v>
      </c>
      <c r="B764" s="467" t="s">
        <v>615</v>
      </c>
      <c r="C764" s="494">
        <v>12170047</v>
      </c>
      <c r="D764" s="469">
        <v>39463</v>
      </c>
      <c r="E764" s="469">
        <v>39463</v>
      </c>
      <c r="F764" s="469">
        <v>39813</v>
      </c>
      <c r="G764" s="467">
        <v>-7777</v>
      </c>
      <c r="H764" s="467" t="s">
        <v>1304</v>
      </c>
      <c r="I764" s="467" t="s">
        <v>1210</v>
      </c>
      <c r="J764" s="467"/>
      <c r="K764" s="467" t="s">
        <v>50</v>
      </c>
      <c r="L764" s="467" t="s">
        <v>2781</v>
      </c>
      <c r="M764" s="467" t="s">
        <v>301</v>
      </c>
      <c r="N764" s="467" t="s">
        <v>217</v>
      </c>
      <c r="O764" s="467"/>
      <c r="P764" s="468">
        <v>44745</v>
      </c>
      <c r="Q764" s="467" t="s">
        <v>559</v>
      </c>
      <c r="R764" s="467" t="s">
        <v>2682</v>
      </c>
      <c r="S764" s="471" t="s">
        <v>3944</v>
      </c>
      <c r="T764" s="467">
        <v>-7777</v>
      </c>
      <c r="U764" s="467" t="s">
        <v>3945</v>
      </c>
      <c r="V764" s="467">
        <v>126.5</v>
      </c>
      <c r="W764" s="467">
        <v>-7777</v>
      </c>
      <c r="X764" s="467">
        <v>-7777</v>
      </c>
      <c r="Y764" s="467">
        <v>-7777</v>
      </c>
      <c r="Z764" s="467">
        <v>-7777</v>
      </c>
      <c r="AA764" s="467">
        <v>-7777</v>
      </c>
      <c r="AB764" s="467">
        <v>-7777</v>
      </c>
      <c r="AC764" s="467">
        <v>-7777</v>
      </c>
      <c r="AD764" s="467">
        <v>-7777</v>
      </c>
      <c r="AE764" s="467">
        <v>-7777</v>
      </c>
      <c r="AF764" s="467"/>
      <c r="AG764" s="467"/>
      <c r="AH764" s="467"/>
      <c r="AI764" s="467"/>
      <c r="AJ764" s="467"/>
      <c r="AK764" s="467"/>
      <c r="AL764" s="467"/>
      <c r="AM764" s="467"/>
      <c r="AN764" s="1119"/>
      <c r="AO764" s="467"/>
      <c r="AP764" s="467"/>
      <c r="AQ764" s="467"/>
      <c r="AR764" s="467"/>
      <c r="AS764" s="467"/>
      <c r="AT764" s="467" t="s">
        <v>43</v>
      </c>
      <c r="AU764" s="467" t="s">
        <v>7973</v>
      </c>
      <c r="AV764" s="468"/>
      <c r="AW764" s="469"/>
      <c r="AX764" s="468"/>
      <c r="AY764" s="469"/>
      <c r="AZ764" s="468"/>
      <c r="BA764" s="469"/>
      <c r="BB764" s="468"/>
      <c r="BC764" s="469"/>
      <c r="BD764" s="468"/>
      <c r="BE764" s="469"/>
      <c r="BF764" s="467"/>
      <c r="BG764" s="552"/>
    </row>
    <row r="765" spans="1:59" s="46" customFormat="1" ht="26.25" thickBot="1" x14ac:dyDescent="0.3">
      <c r="A765" s="171">
        <v>259</v>
      </c>
      <c r="B765" s="171" t="s">
        <v>1590</v>
      </c>
      <c r="C765" s="520">
        <v>12170048</v>
      </c>
      <c r="D765" s="465">
        <v>39479</v>
      </c>
      <c r="E765" s="465">
        <v>39479</v>
      </c>
      <c r="F765" s="465">
        <v>40178</v>
      </c>
      <c r="G765" s="171">
        <v>-7777</v>
      </c>
      <c r="H765" s="171" t="s">
        <v>1591</v>
      </c>
      <c r="I765" s="171" t="s">
        <v>1463</v>
      </c>
      <c r="J765" s="171"/>
      <c r="K765" s="171" t="s">
        <v>921</v>
      </c>
      <c r="L765" s="171" t="s">
        <v>1687</v>
      </c>
      <c r="M765" s="171" t="s">
        <v>100</v>
      </c>
      <c r="N765" s="171" t="s">
        <v>94</v>
      </c>
      <c r="O765" s="171" t="s">
        <v>3946</v>
      </c>
      <c r="P765" s="464">
        <v>24534</v>
      </c>
      <c r="Q765" s="171" t="s">
        <v>559</v>
      </c>
      <c r="R765" s="171" t="s">
        <v>3917</v>
      </c>
      <c r="S765" s="466" t="s">
        <v>3947</v>
      </c>
      <c r="T765" s="171">
        <v>-7777</v>
      </c>
      <c r="U765" s="171">
        <v>1.75</v>
      </c>
      <c r="V765" s="171">
        <v>6.18</v>
      </c>
      <c r="W765" s="171" t="s">
        <v>1568</v>
      </c>
      <c r="X765" s="171">
        <v>-7777</v>
      </c>
      <c r="Y765" s="171">
        <v>-7777</v>
      </c>
      <c r="Z765" s="171">
        <v>-7777</v>
      </c>
      <c r="AA765" s="171">
        <v>-7777</v>
      </c>
      <c r="AB765" s="171">
        <v>-7777</v>
      </c>
      <c r="AC765" s="171">
        <v>-7777</v>
      </c>
      <c r="AD765" s="171">
        <v>-7777</v>
      </c>
      <c r="AE765" s="171">
        <v>-7777</v>
      </c>
      <c r="AF765" s="171"/>
      <c r="AG765" s="171"/>
      <c r="AH765" s="171"/>
      <c r="AI765" s="171"/>
      <c r="AJ765" s="171" t="s">
        <v>3948</v>
      </c>
      <c r="AK765" s="171" t="s">
        <v>3949</v>
      </c>
      <c r="AL765" s="171">
        <v>43</v>
      </c>
      <c r="AM765" s="171">
        <v>13</v>
      </c>
      <c r="AN765" s="1121">
        <v>28.9</v>
      </c>
      <c r="AO765" s="171">
        <v>22</v>
      </c>
      <c r="AP765" s="171">
        <v>58</v>
      </c>
      <c r="AQ765" s="171">
        <v>3.2</v>
      </c>
      <c r="AR765" s="171">
        <f>AL765+AM765/60+AN765/3600</f>
        <v>43.224694444444445</v>
      </c>
      <c r="AS765" s="171">
        <f>AO765+AP765/60+AQ765/3600</f>
        <v>22.967555555555553</v>
      </c>
      <c r="AT765" s="171"/>
      <c r="AU765" s="171"/>
      <c r="AV765" s="464"/>
      <c r="AW765" s="465"/>
      <c r="AX765" s="464"/>
      <c r="AY765" s="465"/>
      <c r="AZ765" s="464"/>
      <c r="BA765" s="465"/>
      <c r="BB765" s="464"/>
      <c r="BC765" s="465"/>
      <c r="BD765" s="464"/>
      <c r="BE765" s="465"/>
      <c r="BF765" s="171"/>
      <c r="BG765" s="556"/>
    </row>
    <row r="766" spans="1:59" s="46" customFormat="1" ht="25.5" x14ac:dyDescent="0.25">
      <c r="A766" s="424">
        <v>260</v>
      </c>
      <c r="B766" s="425" t="s">
        <v>10235</v>
      </c>
      <c r="C766" s="427">
        <v>12170049</v>
      </c>
      <c r="D766" s="428">
        <v>39490</v>
      </c>
      <c r="E766" s="428">
        <v>39490</v>
      </c>
      <c r="F766" s="428">
        <v>40159</v>
      </c>
      <c r="G766" s="425">
        <v>-7777</v>
      </c>
      <c r="H766" s="425" t="s">
        <v>2782</v>
      </c>
      <c r="I766" s="425" t="s">
        <v>1529</v>
      </c>
      <c r="J766" s="425"/>
      <c r="K766" s="425" t="s">
        <v>33</v>
      </c>
      <c r="L766" s="425" t="s">
        <v>418</v>
      </c>
      <c r="M766" s="425" t="s">
        <v>199</v>
      </c>
      <c r="N766" s="425" t="s">
        <v>47</v>
      </c>
      <c r="O766" s="425"/>
      <c r="P766" s="426">
        <v>7603</v>
      </c>
      <c r="Q766" s="425" t="s">
        <v>559</v>
      </c>
      <c r="R766" s="425" t="s">
        <v>2682</v>
      </c>
      <c r="S766" s="430" t="s">
        <v>3950</v>
      </c>
      <c r="T766" s="425">
        <v>-7777</v>
      </c>
      <c r="U766" s="425">
        <v>3.6</v>
      </c>
      <c r="V766" s="425">
        <v>31</v>
      </c>
      <c r="W766" s="425">
        <v>-7777</v>
      </c>
      <c r="X766" s="425">
        <v>-7777</v>
      </c>
      <c r="Y766" s="425">
        <v>-7777</v>
      </c>
      <c r="Z766" s="425">
        <v>-7777</v>
      </c>
      <c r="AA766" s="425">
        <v>-7777</v>
      </c>
      <c r="AB766" s="425">
        <v>-7777</v>
      </c>
      <c r="AC766" s="425">
        <v>-7777</v>
      </c>
      <c r="AD766" s="425">
        <v>-7777</v>
      </c>
      <c r="AE766" s="425">
        <v>-7777</v>
      </c>
      <c r="AF766" s="425" t="s">
        <v>3951</v>
      </c>
      <c r="AG766" s="425">
        <v>4712451.6370000001</v>
      </c>
      <c r="AH766" s="425">
        <v>9463903.4489999991</v>
      </c>
      <c r="AI766" s="425"/>
      <c r="AJ766" s="425"/>
      <c r="AK766" s="425"/>
      <c r="AL766" s="425"/>
      <c r="AM766" s="425"/>
      <c r="AN766" s="1125"/>
      <c r="AO766" s="425"/>
      <c r="AP766" s="425"/>
      <c r="AQ766" s="425"/>
      <c r="AR766" s="425"/>
      <c r="AS766" s="425"/>
      <c r="AT766" s="425"/>
      <c r="AU766" s="425"/>
      <c r="AV766" s="426"/>
      <c r="AW766" s="428"/>
      <c r="AX766" s="426"/>
      <c r="AY766" s="428"/>
      <c r="AZ766" s="426"/>
      <c r="BA766" s="428"/>
      <c r="BB766" s="426"/>
      <c r="BC766" s="428"/>
      <c r="BD766" s="426"/>
      <c r="BE766" s="428"/>
      <c r="BF766" s="425"/>
      <c r="BG766" s="714"/>
    </row>
    <row r="767" spans="1:59" s="46" customFormat="1" ht="26.25" thickBot="1" x14ac:dyDescent="0.3">
      <c r="A767" s="416"/>
      <c r="B767" s="417" t="s">
        <v>10235</v>
      </c>
      <c r="C767" s="419">
        <v>12170049</v>
      </c>
      <c r="D767" s="420">
        <v>39490</v>
      </c>
      <c r="E767" s="420">
        <v>39490</v>
      </c>
      <c r="F767" s="420">
        <v>40159</v>
      </c>
      <c r="G767" s="417">
        <v>-7777</v>
      </c>
      <c r="H767" s="417" t="s">
        <v>2782</v>
      </c>
      <c r="I767" s="417" t="s">
        <v>1529</v>
      </c>
      <c r="J767" s="417"/>
      <c r="K767" s="417" t="s">
        <v>33</v>
      </c>
      <c r="L767" s="417" t="s">
        <v>418</v>
      </c>
      <c r="M767" s="417" t="s">
        <v>199</v>
      </c>
      <c r="N767" s="417" t="s">
        <v>47</v>
      </c>
      <c r="O767" s="417"/>
      <c r="P767" s="418">
        <v>7603</v>
      </c>
      <c r="Q767" s="417" t="s">
        <v>559</v>
      </c>
      <c r="R767" s="417" t="s">
        <v>2682</v>
      </c>
      <c r="S767" s="422" t="s">
        <v>3950</v>
      </c>
      <c r="T767" s="417">
        <v>-7777</v>
      </c>
      <c r="U767" s="417" t="s">
        <v>1861</v>
      </c>
      <c r="V767" s="417" t="s">
        <v>1861</v>
      </c>
      <c r="W767" s="417">
        <v>-7777</v>
      </c>
      <c r="X767" s="417">
        <v>-7777</v>
      </c>
      <c r="Y767" s="417">
        <v>-7777</v>
      </c>
      <c r="Z767" s="417">
        <v>-7777</v>
      </c>
      <c r="AA767" s="417">
        <v>-7777</v>
      </c>
      <c r="AB767" s="417">
        <v>-7777</v>
      </c>
      <c r="AC767" s="417">
        <v>-7777</v>
      </c>
      <c r="AD767" s="417">
        <v>-7777</v>
      </c>
      <c r="AE767" s="417">
        <v>-7777</v>
      </c>
      <c r="AF767" s="417" t="s">
        <v>3952</v>
      </c>
      <c r="AG767" s="417">
        <v>4712448.2180000003</v>
      </c>
      <c r="AH767" s="417">
        <v>9463934.2670000009</v>
      </c>
      <c r="AI767" s="417"/>
      <c r="AJ767" s="417"/>
      <c r="AK767" s="417"/>
      <c r="AL767" s="417"/>
      <c r="AM767" s="417"/>
      <c r="AN767" s="1126"/>
      <c r="AO767" s="417"/>
      <c r="AP767" s="417"/>
      <c r="AQ767" s="417"/>
      <c r="AR767" s="417"/>
      <c r="AS767" s="417"/>
      <c r="AT767" s="417"/>
      <c r="AU767" s="417"/>
      <c r="AV767" s="418"/>
      <c r="AW767" s="420"/>
      <c r="AX767" s="418"/>
      <c r="AY767" s="420"/>
      <c r="AZ767" s="418"/>
      <c r="BA767" s="420"/>
      <c r="BB767" s="418"/>
      <c r="BC767" s="420"/>
      <c r="BD767" s="418"/>
      <c r="BE767" s="420"/>
      <c r="BF767" s="417"/>
      <c r="BG767" s="715"/>
    </row>
    <row r="768" spans="1:59" s="46" customFormat="1" ht="26.25" thickBot="1" x14ac:dyDescent="0.3">
      <c r="A768" s="171">
        <v>261</v>
      </c>
      <c r="B768" s="171" t="s">
        <v>153</v>
      </c>
      <c r="C768" s="520">
        <v>12170050</v>
      </c>
      <c r="D768" s="465">
        <v>39490</v>
      </c>
      <c r="E768" s="465">
        <v>39490</v>
      </c>
      <c r="F768" s="465">
        <v>40585</v>
      </c>
      <c r="G768" s="171">
        <v>-7777</v>
      </c>
      <c r="H768" s="171" t="s">
        <v>1459</v>
      </c>
      <c r="I768" s="171" t="s">
        <v>3953</v>
      </c>
      <c r="J768" s="171"/>
      <c r="K768" s="171" t="s">
        <v>71</v>
      </c>
      <c r="L768" s="171" t="s">
        <v>821</v>
      </c>
      <c r="M768" s="171" t="s">
        <v>105</v>
      </c>
      <c r="N768" s="171" t="s">
        <v>70</v>
      </c>
      <c r="O768" s="171" t="s">
        <v>3954</v>
      </c>
      <c r="P768" s="464">
        <v>81476</v>
      </c>
      <c r="Q768" s="171" t="s">
        <v>559</v>
      </c>
      <c r="R768" s="171" t="s">
        <v>2682</v>
      </c>
      <c r="S768" s="466" t="s">
        <v>3955</v>
      </c>
      <c r="T768" s="171">
        <v>-7777</v>
      </c>
      <c r="U768" s="171" t="s">
        <v>3956</v>
      </c>
      <c r="V768" s="171">
        <v>65.349999999999994</v>
      </c>
      <c r="W768" s="171">
        <v>-7777</v>
      </c>
      <c r="X768" s="171">
        <v>-7777</v>
      </c>
      <c r="Y768" s="171">
        <v>-7777</v>
      </c>
      <c r="Z768" s="171">
        <v>-7777</v>
      </c>
      <c r="AA768" s="171">
        <v>-7777</v>
      </c>
      <c r="AB768" s="171">
        <v>-7777</v>
      </c>
      <c r="AC768" s="171">
        <v>-7777</v>
      </c>
      <c r="AD768" s="171">
        <v>-7777</v>
      </c>
      <c r="AE768" s="171">
        <v>-7777</v>
      </c>
      <c r="AF768" s="171" t="s">
        <v>9949</v>
      </c>
      <c r="AG768" s="171"/>
      <c r="AH768" s="171"/>
      <c r="AI768" s="171"/>
      <c r="AJ768" s="171" t="s">
        <v>3957</v>
      </c>
      <c r="AK768" s="171" t="s">
        <v>3958</v>
      </c>
      <c r="AL768" s="171">
        <v>42</v>
      </c>
      <c r="AM768" s="171">
        <v>49</v>
      </c>
      <c r="AN768" s="1121">
        <v>18.899999999999999</v>
      </c>
      <c r="AO768" s="171">
        <v>24</v>
      </c>
      <c r="AP768" s="171">
        <v>32</v>
      </c>
      <c r="AQ768" s="171">
        <v>9.1999999999999993</v>
      </c>
      <c r="AR768" s="171">
        <f>AL768+AM768/60+AN768/3600</f>
        <v>42.821916666666667</v>
      </c>
      <c r="AS768" s="171">
        <f>AO768+AP768/60+AQ768/3600</f>
        <v>24.535888888888891</v>
      </c>
      <c r="AT768" s="171"/>
      <c r="AU768" s="171"/>
      <c r="AV768" s="464"/>
      <c r="AW768" s="465"/>
      <c r="AX768" s="464"/>
      <c r="AY768" s="465"/>
      <c r="AZ768" s="464"/>
      <c r="BA768" s="465"/>
      <c r="BB768" s="464"/>
      <c r="BC768" s="465"/>
      <c r="BD768" s="464"/>
      <c r="BE768" s="465"/>
      <c r="BF768" s="171"/>
      <c r="BG768" s="556"/>
    </row>
    <row r="769" spans="1:59" s="46" customFormat="1" ht="39" thickBot="1" x14ac:dyDescent="0.3">
      <c r="A769" s="493">
        <v>262</v>
      </c>
      <c r="B769" s="467" t="s">
        <v>1632</v>
      </c>
      <c r="C769" s="494">
        <v>12170051</v>
      </c>
      <c r="D769" s="469">
        <v>39496</v>
      </c>
      <c r="E769" s="469">
        <v>39496</v>
      </c>
      <c r="F769" s="469">
        <v>40592</v>
      </c>
      <c r="G769" s="467">
        <v>-7777</v>
      </c>
      <c r="H769" s="467" t="s">
        <v>9484</v>
      </c>
      <c r="I769" s="467" t="s">
        <v>1444</v>
      </c>
      <c r="J769" s="467"/>
      <c r="K769" s="467" t="s">
        <v>71</v>
      </c>
      <c r="L769" s="467" t="s">
        <v>124</v>
      </c>
      <c r="M769" s="467" t="s">
        <v>105</v>
      </c>
      <c r="N769" s="467" t="s">
        <v>70</v>
      </c>
      <c r="O769" s="467"/>
      <c r="P769" s="468">
        <v>73198</v>
      </c>
      <c r="Q769" s="467" t="s">
        <v>559</v>
      </c>
      <c r="R769" s="467" t="s">
        <v>2682</v>
      </c>
      <c r="S769" s="471" t="s">
        <v>3959</v>
      </c>
      <c r="T769" s="467">
        <v>-7777</v>
      </c>
      <c r="U769" s="566">
        <v>-9999</v>
      </c>
      <c r="V769" s="467">
        <v>2</v>
      </c>
      <c r="W769" s="467">
        <v>-7777</v>
      </c>
      <c r="X769" s="467">
        <v>-7777</v>
      </c>
      <c r="Y769" s="467">
        <v>-7777</v>
      </c>
      <c r="Z769" s="467">
        <v>-7777</v>
      </c>
      <c r="AA769" s="467">
        <v>-7777</v>
      </c>
      <c r="AB769" s="467">
        <v>-7777</v>
      </c>
      <c r="AC769" s="467">
        <v>-7777</v>
      </c>
      <c r="AD769" s="467">
        <v>-7777</v>
      </c>
      <c r="AE769" s="467">
        <v>-7777</v>
      </c>
      <c r="AF769" s="467" t="s">
        <v>3960</v>
      </c>
      <c r="AG769" s="467"/>
      <c r="AH769" s="467"/>
      <c r="AI769" s="467"/>
      <c r="AJ769" s="467" t="s">
        <v>3961</v>
      </c>
      <c r="AK769" s="467" t="s">
        <v>3962</v>
      </c>
      <c r="AL769" s="467">
        <v>42</v>
      </c>
      <c r="AM769" s="467">
        <v>54</v>
      </c>
      <c r="AN769" s="1119">
        <v>4.2</v>
      </c>
      <c r="AO769" s="467">
        <v>24</v>
      </c>
      <c r="AP769" s="467">
        <v>43</v>
      </c>
      <c r="AQ769" s="467">
        <v>0.8</v>
      </c>
      <c r="AR769" s="467">
        <f>AL769+AM769/60+AN769/3600</f>
        <v>42.901166666666668</v>
      </c>
      <c r="AS769" s="467">
        <f>AO769+AP769/60+AQ769/3600</f>
        <v>24.716888888888889</v>
      </c>
      <c r="AT769" s="467"/>
      <c r="AU769" s="467"/>
      <c r="AV769" s="468"/>
      <c r="AW769" s="469"/>
      <c r="AX769" s="468"/>
      <c r="AY769" s="469"/>
      <c r="AZ769" s="468"/>
      <c r="BA769" s="469"/>
      <c r="BB769" s="468"/>
      <c r="BC769" s="469"/>
      <c r="BD769" s="468"/>
      <c r="BE769" s="469"/>
      <c r="BF769" s="467"/>
      <c r="BG769" s="552"/>
    </row>
    <row r="770" spans="1:59" s="46" customFormat="1" ht="38.25" x14ac:dyDescent="0.25">
      <c r="A770" s="180">
        <v>263</v>
      </c>
      <c r="B770" s="180" t="s">
        <v>2783</v>
      </c>
      <c r="C770" s="507">
        <v>12170052</v>
      </c>
      <c r="D770" s="508">
        <v>39503</v>
      </c>
      <c r="E770" s="508">
        <v>39717</v>
      </c>
      <c r="F770" s="508">
        <v>40812</v>
      </c>
      <c r="G770" s="180">
        <v>-7777</v>
      </c>
      <c r="H770" s="180" t="s">
        <v>2784</v>
      </c>
      <c r="I770" s="180" t="s">
        <v>1467</v>
      </c>
      <c r="J770" s="180"/>
      <c r="K770" s="180" t="s">
        <v>142</v>
      </c>
      <c r="L770" s="180" t="s">
        <v>2785</v>
      </c>
      <c r="M770" s="180" t="s">
        <v>141</v>
      </c>
      <c r="N770" s="180" t="s">
        <v>74</v>
      </c>
      <c r="O770" s="180"/>
      <c r="P770" s="506">
        <v>17470</v>
      </c>
      <c r="Q770" s="180" t="s">
        <v>559</v>
      </c>
      <c r="R770" s="180" t="s">
        <v>2682</v>
      </c>
      <c r="S770" s="510" t="s">
        <v>3963</v>
      </c>
      <c r="T770" s="180">
        <v>-7777</v>
      </c>
      <c r="U770" s="180">
        <v>-9999</v>
      </c>
      <c r="V770" s="180">
        <v>-9999</v>
      </c>
      <c r="W770" s="180">
        <v>-7777</v>
      </c>
      <c r="X770" s="180">
        <v>-7777</v>
      </c>
      <c r="Y770" s="180">
        <v>-7777</v>
      </c>
      <c r="Z770" s="180">
        <v>-7777</v>
      </c>
      <c r="AA770" s="180">
        <v>-7777</v>
      </c>
      <c r="AB770" s="180">
        <v>-7777</v>
      </c>
      <c r="AC770" s="180">
        <v>-7777</v>
      </c>
      <c r="AD770" s="180">
        <v>-7777</v>
      </c>
      <c r="AE770" s="180">
        <v>-7777</v>
      </c>
      <c r="AF770" s="180"/>
      <c r="AG770" s="180"/>
      <c r="AH770" s="180"/>
      <c r="AI770" s="180"/>
      <c r="AJ770" s="180"/>
      <c r="AK770" s="180"/>
      <c r="AL770" s="180"/>
      <c r="AM770" s="180"/>
      <c r="AN770" s="1120"/>
      <c r="AO770" s="180"/>
      <c r="AP770" s="180"/>
      <c r="AQ770" s="180"/>
      <c r="AR770" s="180"/>
      <c r="AS770" s="180"/>
      <c r="AT770" s="180" t="s">
        <v>43</v>
      </c>
      <c r="AU770" s="180" t="s">
        <v>7974</v>
      </c>
      <c r="AV770" s="506"/>
      <c r="AW770" s="508"/>
      <c r="AX770" s="506"/>
      <c r="AY770" s="508"/>
      <c r="AZ770" s="506"/>
      <c r="BA770" s="508"/>
      <c r="BB770" s="506"/>
      <c r="BC770" s="508"/>
      <c r="BD770" s="506"/>
      <c r="BE770" s="508"/>
      <c r="BF770" s="180" t="s">
        <v>9667</v>
      </c>
      <c r="BG770" s="509"/>
    </row>
    <row r="771" spans="1:59" s="46" customFormat="1" ht="39" thickBot="1" x14ac:dyDescent="0.3">
      <c r="A771" s="169"/>
      <c r="B771" s="169" t="s">
        <v>2783</v>
      </c>
      <c r="C771" s="159">
        <v>12170052</v>
      </c>
      <c r="D771" s="113">
        <v>39503</v>
      </c>
      <c r="E771" s="113">
        <v>39503</v>
      </c>
      <c r="F771" s="113">
        <v>42248</v>
      </c>
      <c r="G771" s="169">
        <v>-7777</v>
      </c>
      <c r="H771" s="169" t="s">
        <v>2784</v>
      </c>
      <c r="I771" s="169" t="s">
        <v>1467</v>
      </c>
      <c r="J771" s="169"/>
      <c r="K771" s="169" t="s">
        <v>142</v>
      </c>
      <c r="L771" s="169" t="s">
        <v>2785</v>
      </c>
      <c r="M771" s="169" t="s">
        <v>141</v>
      </c>
      <c r="N771" s="169" t="s">
        <v>74</v>
      </c>
      <c r="O771" s="169"/>
      <c r="P771" s="112">
        <v>17470</v>
      </c>
      <c r="Q771" s="169" t="s">
        <v>559</v>
      </c>
      <c r="R771" s="169" t="s">
        <v>2682</v>
      </c>
      <c r="S771" s="276" t="s">
        <v>3964</v>
      </c>
      <c r="T771" s="169">
        <v>-7777</v>
      </c>
      <c r="U771" s="169">
        <v>-9999</v>
      </c>
      <c r="V771" s="169">
        <v>-9999</v>
      </c>
      <c r="W771" s="169">
        <v>-7777</v>
      </c>
      <c r="X771" s="169">
        <v>-7777</v>
      </c>
      <c r="Y771" s="169">
        <v>-7777</v>
      </c>
      <c r="Z771" s="169">
        <v>-7777</v>
      </c>
      <c r="AA771" s="169">
        <v>-7777</v>
      </c>
      <c r="AB771" s="169">
        <v>-7777</v>
      </c>
      <c r="AC771" s="169">
        <v>-7777</v>
      </c>
      <c r="AD771" s="169">
        <v>-7777</v>
      </c>
      <c r="AE771" s="169">
        <v>-7777</v>
      </c>
      <c r="AF771" s="169"/>
      <c r="AG771" s="169"/>
      <c r="AH771" s="169"/>
      <c r="AI771" s="169"/>
      <c r="AJ771" s="169"/>
      <c r="AK771" s="169"/>
      <c r="AL771" s="169"/>
      <c r="AM771" s="169"/>
      <c r="AN771" s="1110"/>
      <c r="AO771" s="169"/>
      <c r="AP771" s="169"/>
      <c r="AQ771" s="169"/>
      <c r="AR771" s="169"/>
      <c r="AS771" s="169"/>
      <c r="AT771" s="169" t="s">
        <v>34</v>
      </c>
      <c r="AU771" s="169"/>
      <c r="AV771" s="112"/>
      <c r="AW771" s="113"/>
      <c r="AX771" s="112"/>
      <c r="AY771" s="113"/>
      <c r="AZ771" s="112"/>
      <c r="BA771" s="113"/>
      <c r="BB771" s="112"/>
      <c r="BC771" s="113"/>
      <c r="BD771" s="112"/>
      <c r="BE771" s="113"/>
      <c r="BF771" s="169"/>
      <c r="BG771" s="158"/>
    </row>
    <row r="772" spans="1:59" s="46" customFormat="1" ht="25.5" x14ac:dyDescent="0.25">
      <c r="A772" s="424">
        <v>264</v>
      </c>
      <c r="B772" s="425" t="s">
        <v>10226</v>
      </c>
      <c r="C772" s="425">
        <v>12170053</v>
      </c>
      <c r="D772" s="428">
        <v>39520</v>
      </c>
      <c r="E772" s="428">
        <v>39520</v>
      </c>
      <c r="F772" s="428">
        <v>40250</v>
      </c>
      <c r="G772" s="429">
        <v>-7777</v>
      </c>
      <c r="H772" s="425" t="s">
        <v>582</v>
      </c>
      <c r="I772" s="425" t="s">
        <v>1489</v>
      </c>
      <c r="J772" s="425"/>
      <c r="K772" s="425" t="s">
        <v>33</v>
      </c>
      <c r="L772" s="425" t="s">
        <v>60</v>
      </c>
      <c r="M772" s="425" t="s">
        <v>32</v>
      </c>
      <c r="N772" s="425" t="s">
        <v>32</v>
      </c>
      <c r="O772" s="425"/>
      <c r="P772" s="426">
        <v>14218</v>
      </c>
      <c r="Q772" s="425" t="s">
        <v>559</v>
      </c>
      <c r="R772" s="425" t="s">
        <v>4028</v>
      </c>
      <c r="S772" s="430" t="s">
        <v>871</v>
      </c>
      <c r="T772" s="429">
        <v>-7777</v>
      </c>
      <c r="U772" s="429">
        <v>-9999</v>
      </c>
      <c r="V772" s="425">
        <v>70</v>
      </c>
      <c r="W772" s="425">
        <v>-7777</v>
      </c>
      <c r="X772" s="425">
        <v>-7777</v>
      </c>
      <c r="Y772" s="425">
        <v>-7777</v>
      </c>
      <c r="Z772" s="425">
        <v>-7777</v>
      </c>
      <c r="AA772" s="425">
        <v>-7777</v>
      </c>
      <c r="AB772" s="425">
        <v>-7777</v>
      </c>
      <c r="AC772" s="425">
        <v>-7777</v>
      </c>
      <c r="AD772" s="425">
        <v>-7777</v>
      </c>
      <c r="AE772" s="425">
        <v>-7777</v>
      </c>
      <c r="AF772" s="425" t="s">
        <v>1765</v>
      </c>
      <c r="AG772" s="425">
        <v>4664821.72</v>
      </c>
      <c r="AH772" s="425">
        <v>8670500.5800000001</v>
      </c>
      <c r="AI772" s="425"/>
      <c r="AJ772" s="425"/>
      <c r="AK772" s="425"/>
      <c r="AL772" s="425"/>
      <c r="AM772" s="425"/>
      <c r="AN772" s="1125"/>
      <c r="AO772" s="425"/>
      <c r="AP772" s="425"/>
      <c r="AQ772" s="425"/>
      <c r="AR772" s="425"/>
      <c r="AS772" s="425"/>
      <c r="AT772" s="425"/>
      <c r="AU772" s="425"/>
      <c r="AV772" s="426"/>
      <c r="AW772" s="428"/>
      <c r="AX772" s="426"/>
      <c r="AY772" s="428"/>
      <c r="AZ772" s="426"/>
      <c r="BA772" s="428"/>
      <c r="BB772" s="426"/>
      <c r="BC772" s="428"/>
      <c r="BD772" s="426"/>
      <c r="BE772" s="428"/>
      <c r="BF772" s="425"/>
      <c r="BG772" s="431"/>
    </row>
    <row r="773" spans="1:59" s="46" customFormat="1" ht="26.25" thickBot="1" x14ac:dyDescent="0.3">
      <c r="A773" s="416"/>
      <c r="B773" s="417" t="s">
        <v>10226</v>
      </c>
      <c r="C773" s="417">
        <v>12170053</v>
      </c>
      <c r="D773" s="420">
        <v>39520</v>
      </c>
      <c r="E773" s="420">
        <v>39520</v>
      </c>
      <c r="F773" s="420">
        <v>40250</v>
      </c>
      <c r="G773" s="421">
        <v>-7777</v>
      </c>
      <c r="H773" s="417" t="s">
        <v>582</v>
      </c>
      <c r="I773" s="417" t="s">
        <v>1489</v>
      </c>
      <c r="J773" s="417"/>
      <c r="K773" s="417" t="s">
        <v>33</v>
      </c>
      <c r="L773" s="417" t="s">
        <v>60</v>
      </c>
      <c r="M773" s="417" t="s">
        <v>32</v>
      </c>
      <c r="N773" s="417" t="s">
        <v>32</v>
      </c>
      <c r="O773" s="417"/>
      <c r="P773" s="418">
        <v>14218</v>
      </c>
      <c r="Q773" s="417" t="s">
        <v>559</v>
      </c>
      <c r="R773" s="417" t="s">
        <v>4028</v>
      </c>
      <c r="S773" s="422" t="s">
        <v>871</v>
      </c>
      <c r="T773" s="421">
        <v>-7777</v>
      </c>
      <c r="U773" s="417" t="s">
        <v>1861</v>
      </c>
      <c r="V773" s="417" t="s">
        <v>1861</v>
      </c>
      <c r="W773" s="417" t="s">
        <v>1861</v>
      </c>
      <c r="X773" s="417" t="s">
        <v>1861</v>
      </c>
      <c r="Y773" s="417" t="s">
        <v>1861</v>
      </c>
      <c r="Z773" s="417" t="s">
        <v>1861</v>
      </c>
      <c r="AA773" s="417" t="s">
        <v>1861</v>
      </c>
      <c r="AB773" s="417" t="s">
        <v>1861</v>
      </c>
      <c r="AC773" s="417" t="s">
        <v>1861</v>
      </c>
      <c r="AD773" s="417" t="s">
        <v>1861</v>
      </c>
      <c r="AE773" s="417" t="s">
        <v>1861</v>
      </c>
      <c r="AF773" s="417" t="s">
        <v>1768</v>
      </c>
      <c r="AG773" s="417">
        <v>4664810.0599999996</v>
      </c>
      <c r="AH773" s="417">
        <v>8670461.3599999994</v>
      </c>
      <c r="AI773" s="417"/>
      <c r="AJ773" s="417"/>
      <c r="AK773" s="417"/>
      <c r="AL773" s="417"/>
      <c r="AM773" s="417"/>
      <c r="AN773" s="1126"/>
      <c r="AO773" s="417"/>
      <c r="AP773" s="417"/>
      <c r="AQ773" s="417"/>
      <c r="AR773" s="417"/>
      <c r="AS773" s="417"/>
      <c r="AT773" s="417"/>
      <c r="AU773" s="417"/>
      <c r="AV773" s="418"/>
      <c r="AW773" s="420"/>
      <c r="AX773" s="418"/>
      <c r="AY773" s="420"/>
      <c r="AZ773" s="418"/>
      <c r="BA773" s="420"/>
      <c r="BB773" s="418"/>
      <c r="BC773" s="420"/>
      <c r="BD773" s="418"/>
      <c r="BE773" s="420"/>
      <c r="BF773" s="417"/>
      <c r="BG773" s="423"/>
    </row>
    <row r="774" spans="1:59" s="46" customFormat="1" ht="25.5" x14ac:dyDescent="0.25">
      <c r="A774" s="170">
        <v>265</v>
      </c>
      <c r="B774" s="170" t="s">
        <v>10226</v>
      </c>
      <c r="C774" s="170">
        <v>12170054</v>
      </c>
      <c r="D774" s="186">
        <v>39520</v>
      </c>
      <c r="E774" s="186">
        <v>39520</v>
      </c>
      <c r="F774" s="186">
        <v>40250</v>
      </c>
      <c r="G774" s="174">
        <v>-7777</v>
      </c>
      <c r="H774" s="170" t="s">
        <v>582</v>
      </c>
      <c r="I774" s="170" t="s">
        <v>1489</v>
      </c>
      <c r="J774" s="170"/>
      <c r="K774" s="170" t="s">
        <v>33</v>
      </c>
      <c r="L774" s="170" t="s">
        <v>60</v>
      </c>
      <c r="M774" s="170" t="s">
        <v>32</v>
      </c>
      <c r="N774" s="170" t="s">
        <v>32</v>
      </c>
      <c r="O774" s="170"/>
      <c r="P774" s="175">
        <v>14218</v>
      </c>
      <c r="Q774" s="170" t="s">
        <v>559</v>
      </c>
      <c r="R774" s="170" t="s">
        <v>4028</v>
      </c>
      <c r="S774" s="277" t="s">
        <v>871</v>
      </c>
      <c r="T774" s="174">
        <v>-7777</v>
      </c>
      <c r="U774" s="174">
        <v>-9999</v>
      </c>
      <c r="V774" s="170">
        <v>70</v>
      </c>
      <c r="W774" s="170">
        <v>-7777</v>
      </c>
      <c r="X774" s="170">
        <v>-7777</v>
      </c>
      <c r="Y774" s="170">
        <v>-7777</v>
      </c>
      <c r="Z774" s="170">
        <v>-7777</v>
      </c>
      <c r="AA774" s="170">
        <v>-7777</v>
      </c>
      <c r="AB774" s="170">
        <v>-7777</v>
      </c>
      <c r="AC774" s="170">
        <v>-7777</v>
      </c>
      <c r="AD774" s="170">
        <v>-7777</v>
      </c>
      <c r="AE774" s="170">
        <v>-7777</v>
      </c>
      <c r="AF774" s="170" t="s">
        <v>1765</v>
      </c>
      <c r="AG774" s="170">
        <v>4662657.17</v>
      </c>
      <c r="AH774" s="170">
        <v>8670190.8499999996</v>
      </c>
      <c r="AI774" s="170"/>
      <c r="AJ774" s="170"/>
      <c r="AK774" s="170"/>
      <c r="AL774" s="170"/>
      <c r="AM774" s="170"/>
      <c r="AN774" s="1118"/>
      <c r="AO774" s="170"/>
      <c r="AP774" s="170"/>
      <c r="AQ774" s="170"/>
      <c r="AR774" s="170"/>
      <c r="AS774" s="170"/>
      <c r="AT774" s="170"/>
      <c r="AU774" s="170"/>
      <c r="AV774" s="175"/>
      <c r="AW774" s="186"/>
      <c r="AX774" s="175"/>
      <c r="AY774" s="186"/>
      <c r="AZ774" s="175"/>
      <c r="BA774" s="186"/>
      <c r="BB774" s="175"/>
      <c r="BC774" s="186"/>
      <c r="BD774" s="175"/>
      <c r="BE774" s="186"/>
      <c r="BF774" s="170"/>
      <c r="BG774" s="170"/>
    </row>
    <row r="775" spans="1:59" s="46" customFormat="1" ht="26.25" thickBot="1" x14ac:dyDescent="0.3">
      <c r="A775" s="169"/>
      <c r="B775" s="169" t="s">
        <v>10226</v>
      </c>
      <c r="C775" s="169">
        <v>12170054</v>
      </c>
      <c r="D775" s="113">
        <v>39520</v>
      </c>
      <c r="E775" s="113">
        <v>39520</v>
      </c>
      <c r="F775" s="113">
        <v>40250</v>
      </c>
      <c r="G775" s="161">
        <v>-7777</v>
      </c>
      <c r="H775" s="169" t="s">
        <v>582</v>
      </c>
      <c r="I775" s="169" t="s">
        <v>1489</v>
      </c>
      <c r="J775" s="169"/>
      <c r="K775" s="169" t="s">
        <v>33</v>
      </c>
      <c r="L775" s="169" t="s">
        <v>60</v>
      </c>
      <c r="M775" s="169" t="s">
        <v>32</v>
      </c>
      <c r="N775" s="169" t="s">
        <v>32</v>
      </c>
      <c r="O775" s="169"/>
      <c r="P775" s="112">
        <v>14218</v>
      </c>
      <c r="Q775" s="169" t="s">
        <v>559</v>
      </c>
      <c r="R775" s="169" t="s">
        <v>4028</v>
      </c>
      <c r="S775" s="276" t="s">
        <v>871</v>
      </c>
      <c r="T775" s="161">
        <v>-7777</v>
      </c>
      <c r="U775" s="169" t="s">
        <v>1861</v>
      </c>
      <c r="V775" s="169" t="s">
        <v>1861</v>
      </c>
      <c r="W775" s="169" t="s">
        <v>1861</v>
      </c>
      <c r="X775" s="169" t="s">
        <v>1861</v>
      </c>
      <c r="Y775" s="169" t="s">
        <v>1861</v>
      </c>
      <c r="Z775" s="169" t="s">
        <v>1861</v>
      </c>
      <c r="AA775" s="169" t="s">
        <v>1861</v>
      </c>
      <c r="AB775" s="169" t="s">
        <v>1861</v>
      </c>
      <c r="AC775" s="169" t="s">
        <v>1861</v>
      </c>
      <c r="AD775" s="169" t="s">
        <v>1861</v>
      </c>
      <c r="AE775" s="169" t="s">
        <v>1861</v>
      </c>
      <c r="AF775" s="169" t="s">
        <v>1768</v>
      </c>
      <c r="AG775" s="169">
        <v>4662654.16</v>
      </c>
      <c r="AH775" s="169">
        <v>8670155.6099999994</v>
      </c>
      <c r="AI775" s="169"/>
      <c r="AJ775" s="169"/>
      <c r="AK775" s="169"/>
      <c r="AL775" s="169"/>
      <c r="AM775" s="169"/>
      <c r="AN775" s="1110"/>
      <c r="AO775" s="169"/>
      <c r="AP775" s="169"/>
      <c r="AQ775" s="169"/>
      <c r="AR775" s="169"/>
      <c r="AS775" s="169"/>
      <c r="AT775" s="169"/>
      <c r="AU775" s="169"/>
      <c r="AV775" s="112"/>
      <c r="AW775" s="113"/>
      <c r="AX775" s="112"/>
      <c r="AY775" s="113"/>
      <c r="AZ775" s="112"/>
      <c r="BA775" s="113"/>
      <c r="BB775" s="112"/>
      <c r="BC775" s="113"/>
      <c r="BD775" s="112"/>
      <c r="BE775" s="113"/>
      <c r="BF775" s="169"/>
      <c r="BG775" s="169"/>
    </row>
    <row r="776" spans="1:59" s="46" customFormat="1" ht="26.25" thickBot="1" x14ac:dyDescent="0.3">
      <c r="A776" s="493">
        <v>266</v>
      </c>
      <c r="B776" s="467" t="s">
        <v>2786</v>
      </c>
      <c r="C776" s="494">
        <v>12170055</v>
      </c>
      <c r="D776" s="469">
        <v>39520</v>
      </c>
      <c r="E776" s="469">
        <v>39520</v>
      </c>
      <c r="F776" s="469">
        <v>40908</v>
      </c>
      <c r="G776" s="566">
        <v>-7777</v>
      </c>
      <c r="H776" s="467" t="s">
        <v>1526</v>
      </c>
      <c r="I776" s="467" t="s">
        <v>1494</v>
      </c>
      <c r="J776" s="467"/>
      <c r="K776" s="467" t="s">
        <v>183</v>
      </c>
      <c r="L776" s="467" t="s">
        <v>181</v>
      </c>
      <c r="M776" s="467" t="s">
        <v>182</v>
      </c>
      <c r="N776" s="467" t="s">
        <v>48</v>
      </c>
      <c r="O776" s="467"/>
      <c r="P776" s="468">
        <v>15309</v>
      </c>
      <c r="Q776" s="467" t="s">
        <v>559</v>
      </c>
      <c r="R776" s="467" t="s">
        <v>2682</v>
      </c>
      <c r="S776" s="471" t="s">
        <v>2636</v>
      </c>
      <c r="T776" s="566">
        <v>-7777</v>
      </c>
      <c r="U776" s="467">
        <v>2.2000000000000002</v>
      </c>
      <c r="V776" s="566">
        <v>-9999</v>
      </c>
      <c r="W776" s="467">
        <v>-7777</v>
      </c>
      <c r="X776" s="467">
        <v>-7777</v>
      </c>
      <c r="Y776" s="467">
        <v>-7777</v>
      </c>
      <c r="Z776" s="467">
        <v>-7777</v>
      </c>
      <c r="AA776" s="467">
        <v>-7777</v>
      </c>
      <c r="AB776" s="467">
        <v>-7777</v>
      </c>
      <c r="AC776" s="467">
        <v>-7777</v>
      </c>
      <c r="AD776" s="467">
        <v>-7777</v>
      </c>
      <c r="AE776" s="467">
        <v>-7777</v>
      </c>
      <c r="AF776" s="467"/>
      <c r="AG776" s="467"/>
      <c r="AH776" s="467"/>
      <c r="AI776" s="467"/>
      <c r="AJ776" s="467"/>
      <c r="AK776" s="467"/>
      <c r="AL776" s="467"/>
      <c r="AM776" s="467"/>
      <c r="AN776" s="1119"/>
      <c r="AO776" s="467"/>
      <c r="AP776" s="467"/>
      <c r="AQ776" s="467"/>
      <c r="AR776" s="467"/>
      <c r="AS776" s="467"/>
      <c r="AT776" s="467"/>
      <c r="AU776" s="467"/>
      <c r="AV776" s="468"/>
      <c r="AW776" s="469"/>
      <c r="AX776" s="468"/>
      <c r="AY776" s="469"/>
      <c r="AZ776" s="468"/>
      <c r="BA776" s="469"/>
      <c r="BB776" s="468"/>
      <c r="BC776" s="469"/>
      <c r="BD776" s="468"/>
      <c r="BE776" s="469"/>
      <c r="BF776" s="467"/>
      <c r="BG776" s="552"/>
    </row>
    <row r="777" spans="1:59" s="46" customFormat="1" ht="38.25" x14ac:dyDescent="0.25">
      <c r="A777" s="170">
        <v>267</v>
      </c>
      <c r="B777" s="170" t="s">
        <v>1373</v>
      </c>
      <c r="C777" s="176">
        <v>12170056</v>
      </c>
      <c r="D777" s="186">
        <v>39526</v>
      </c>
      <c r="E777" s="186">
        <v>39526</v>
      </c>
      <c r="F777" s="186">
        <v>40178</v>
      </c>
      <c r="G777" s="174">
        <v>-7777</v>
      </c>
      <c r="H777" s="170" t="s">
        <v>11024</v>
      </c>
      <c r="I777" s="170" t="s">
        <v>1493</v>
      </c>
      <c r="J777" s="170"/>
      <c r="K777" s="170" t="s">
        <v>921</v>
      </c>
      <c r="L777" s="170" t="s">
        <v>1575</v>
      </c>
      <c r="M777" s="170" t="s">
        <v>185</v>
      </c>
      <c r="N777" s="170" t="s">
        <v>94</v>
      </c>
      <c r="O777" s="170"/>
      <c r="P777" s="175">
        <v>7510</v>
      </c>
      <c r="Q777" s="170" t="s">
        <v>559</v>
      </c>
      <c r="R777" s="174" t="s">
        <v>2682</v>
      </c>
      <c r="S777" s="277" t="s">
        <v>3965</v>
      </c>
      <c r="T777" s="174">
        <v>-7777</v>
      </c>
      <c r="U777" s="170">
        <v>1.5</v>
      </c>
      <c r="V777" s="170">
        <v>40</v>
      </c>
      <c r="W777" s="170">
        <v>-7777</v>
      </c>
      <c r="X777" s="170">
        <v>-7777</v>
      </c>
      <c r="Y777" s="170">
        <v>-7777</v>
      </c>
      <c r="Z777" s="170">
        <v>-7777</v>
      </c>
      <c r="AA777" s="170">
        <v>-7777</v>
      </c>
      <c r="AB777" s="170">
        <v>-7777</v>
      </c>
      <c r="AC777" s="170">
        <v>-7777</v>
      </c>
      <c r="AD777" s="170">
        <v>-7777</v>
      </c>
      <c r="AE777" s="170">
        <v>-7777</v>
      </c>
      <c r="AF777" s="170" t="s">
        <v>3966</v>
      </c>
      <c r="AG777" s="170"/>
      <c r="AH777" s="170"/>
      <c r="AI777" s="170"/>
      <c r="AJ777" s="170" t="s">
        <v>3967</v>
      </c>
      <c r="AK777" s="170" t="s">
        <v>3968</v>
      </c>
      <c r="AL777" s="170">
        <v>43</v>
      </c>
      <c r="AM777" s="170">
        <v>11</v>
      </c>
      <c r="AN777" s="1118">
        <v>53.9</v>
      </c>
      <c r="AO777" s="170">
        <v>23</v>
      </c>
      <c r="AP777" s="170">
        <v>9</v>
      </c>
      <c r="AQ777" s="170">
        <v>42.1</v>
      </c>
      <c r="AR777" s="170">
        <f t="shared" ref="AR777:AR787" si="47">AL777+AM777/60+AN777/3600</f>
        <v>43.19830555555555</v>
      </c>
      <c r="AS777" s="170">
        <f t="shared" ref="AS777:AS787" si="48">AO777+AP777/60+AQ777/3600</f>
        <v>23.161694444444443</v>
      </c>
      <c r="AT777" s="170" t="s">
        <v>174</v>
      </c>
      <c r="AU777" s="170"/>
      <c r="AV777" s="175"/>
      <c r="AW777" s="186"/>
      <c r="AX777" s="175"/>
      <c r="AY777" s="186"/>
      <c r="AZ777" s="175"/>
      <c r="BA777" s="186"/>
      <c r="BB777" s="175"/>
      <c r="BC777" s="186"/>
      <c r="BD777" s="175"/>
      <c r="BE777" s="186"/>
      <c r="BF777" s="170"/>
      <c r="BG777" s="717" t="s">
        <v>562</v>
      </c>
    </row>
    <row r="778" spans="1:59" s="46" customFormat="1" ht="39" thickBot="1" x14ac:dyDescent="0.3">
      <c r="A778" s="169"/>
      <c r="B778" s="169" t="s">
        <v>1373</v>
      </c>
      <c r="C778" s="159">
        <v>12170056</v>
      </c>
      <c r="D778" s="113">
        <v>39526</v>
      </c>
      <c r="E778" s="113">
        <v>39526</v>
      </c>
      <c r="F778" s="113">
        <v>40178</v>
      </c>
      <c r="G778" s="161">
        <v>-7777</v>
      </c>
      <c r="H778" s="169" t="s">
        <v>11024</v>
      </c>
      <c r="I778" s="169" t="s">
        <v>1493</v>
      </c>
      <c r="J778" s="169"/>
      <c r="K778" s="169" t="s">
        <v>921</v>
      </c>
      <c r="L778" s="169" t="s">
        <v>1575</v>
      </c>
      <c r="M778" s="169" t="s">
        <v>185</v>
      </c>
      <c r="N778" s="169" t="s">
        <v>94</v>
      </c>
      <c r="O778" s="169"/>
      <c r="P778" s="112">
        <v>7510</v>
      </c>
      <c r="Q778" s="169" t="s">
        <v>559</v>
      </c>
      <c r="R778" s="161" t="s">
        <v>2682</v>
      </c>
      <c r="S778" s="276" t="s">
        <v>3969</v>
      </c>
      <c r="T778" s="161">
        <v>-7777</v>
      </c>
      <c r="U778" s="169">
        <v>1</v>
      </c>
      <c r="V778" s="169">
        <v>15</v>
      </c>
      <c r="W778" s="169">
        <v>-7777</v>
      </c>
      <c r="X778" s="169">
        <v>-7777</v>
      </c>
      <c r="Y778" s="169">
        <v>-7777</v>
      </c>
      <c r="Z778" s="169">
        <v>-7777</v>
      </c>
      <c r="AA778" s="169">
        <v>-7777</v>
      </c>
      <c r="AB778" s="169">
        <v>-7777</v>
      </c>
      <c r="AC778" s="169">
        <v>-7777</v>
      </c>
      <c r="AD778" s="169">
        <v>-7777</v>
      </c>
      <c r="AE778" s="169">
        <v>-7777</v>
      </c>
      <c r="AF778" s="169" t="s">
        <v>3970</v>
      </c>
      <c r="AG778" s="169"/>
      <c r="AH778" s="169"/>
      <c r="AI778" s="169"/>
      <c r="AJ778" s="169" t="s">
        <v>3971</v>
      </c>
      <c r="AK778" s="169" t="s">
        <v>3972</v>
      </c>
      <c r="AL778" s="169">
        <v>43</v>
      </c>
      <c r="AM778" s="169">
        <v>11</v>
      </c>
      <c r="AN778" s="1110">
        <v>54.7</v>
      </c>
      <c r="AO778" s="169">
        <v>23</v>
      </c>
      <c r="AP778" s="169">
        <v>9</v>
      </c>
      <c r="AQ778" s="169">
        <v>42.7</v>
      </c>
      <c r="AR778" s="169">
        <f t="shared" si="47"/>
        <v>43.198527777777777</v>
      </c>
      <c r="AS778" s="169">
        <f t="shared" si="48"/>
        <v>23.161861111111111</v>
      </c>
      <c r="AT778" s="169" t="s">
        <v>174</v>
      </c>
      <c r="AU778" s="169"/>
      <c r="AV778" s="112"/>
      <c r="AW778" s="113"/>
      <c r="AX778" s="112"/>
      <c r="AY778" s="113"/>
      <c r="AZ778" s="112"/>
      <c r="BA778" s="113"/>
      <c r="BB778" s="112"/>
      <c r="BC778" s="113"/>
      <c r="BD778" s="112"/>
      <c r="BE778" s="113"/>
      <c r="BF778" s="169"/>
      <c r="BG778" s="713" t="s">
        <v>562</v>
      </c>
    </row>
    <row r="779" spans="1:59" s="46" customFormat="1" ht="25.5" x14ac:dyDescent="0.25">
      <c r="A779" s="407">
        <v>268</v>
      </c>
      <c r="B779" s="408" t="s">
        <v>3973</v>
      </c>
      <c r="C779" s="410">
        <v>12170057</v>
      </c>
      <c r="D779" s="411">
        <v>39538</v>
      </c>
      <c r="E779" s="411">
        <v>39538</v>
      </c>
      <c r="F779" s="411">
        <v>40633</v>
      </c>
      <c r="G779" s="408">
        <v>-7777</v>
      </c>
      <c r="H779" s="408" t="s">
        <v>1481</v>
      </c>
      <c r="I779" s="408" t="s">
        <v>1467</v>
      </c>
      <c r="J779" s="408"/>
      <c r="K779" s="408" t="s">
        <v>142</v>
      </c>
      <c r="L779" s="408" t="s">
        <v>512</v>
      </c>
      <c r="M779" s="408" t="s">
        <v>141</v>
      </c>
      <c r="N779" s="408" t="s">
        <v>74</v>
      </c>
      <c r="O779" s="408"/>
      <c r="P779" s="409">
        <v>22407</v>
      </c>
      <c r="Q779" s="408" t="s">
        <v>559</v>
      </c>
      <c r="R779" s="408" t="s">
        <v>4028</v>
      </c>
      <c r="S779" s="412" t="s">
        <v>3974</v>
      </c>
      <c r="T779" s="408">
        <v>-7777</v>
      </c>
      <c r="U779" s="408">
        <v>-9999</v>
      </c>
      <c r="V779" s="408">
        <v>22.6</v>
      </c>
      <c r="W779" s="408">
        <v>-7777</v>
      </c>
      <c r="X779" s="408">
        <v>-7777</v>
      </c>
      <c r="Y779" s="408">
        <v>-7777</v>
      </c>
      <c r="Z779" s="408">
        <v>-7777</v>
      </c>
      <c r="AA779" s="408">
        <v>-7777</v>
      </c>
      <c r="AB779" s="408">
        <v>-7777</v>
      </c>
      <c r="AC779" s="408">
        <v>-7777</v>
      </c>
      <c r="AD779" s="408">
        <v>-7777</v>
      </c>
      <c r="AE779" s="408">
        <v>-7777</v>
      </c>
      <c r="AF779" s="408" t="s">
        <v>9950</v>
      </c>
      <c r="AG779" s="408"/>
      <c r="AH779" s="408"/>
      <c r="AI779" s="408"/>
      <c r="AJ779" s="408" t="s">
        <v>3975</v>
      </c>
      <c r="AK779" s="408" t="s">
        <v>3976</v>
      </c>
      <c r="AL779" s="408">
        <v>43</v>
      </c>
      <c r="AM779" s="408">
        <v>24</v>
      </c>
      <c r="AN779" s="1111">
        <v>27.1</v>
      </c>
      <c r="AO779" s="408">
        <v>24</v>
      </c>
      <c r="AP779" s="408">
        <v>26</v>
      </c>
      <c r="AQ779" s="408">
        <v>59.7</v>
      </c>
      <c r="AR779" s="408">
        <f t="shared" si="47"/>
        <v>43.407527777777773</v>
      </c>
      <c r="AS779" s="408">
        <f t="shared" si="48"/>
        <v>24.449916666666667</v>
      </c>
      <c r="AT779" s="408" t="s">
        <v>43</v>
      </c>
      <c r="AU779" s="408"/>
      <c r="AV779" s="409"/>
      <c r="AW779" s="411"/>
      <c r="AX779" s="409"/>
      <c r="AY779" s="411"/>
      <c r="AZ779" s="409"/>
      <c r="BA779" s="411"/>
      <c r="BB779" s="409"/>
      <c r="BC779" s="411"/>
      <c r="BD779" s="409"/>
      <c r="BE779" s="411"/>
      <c r="BF779" s="408" t="s">
        <v>9668</v>
      </c>
      <c r="BG779" s="730" t="s">
        <v>562</v>
      </c>
    </row>
    <row r="780" spans="1:59" s="46" customFormat="1" ht="25.5" x14ac:dyDescent="0.25">
      <c r="A780" s="414"/>
      <c r="B780" s="24" t="s">
        <v>3973</v>
      </c>
      <c r="C780" s="26">
        <v>12170057</v>
      </c>
      <c r="D780" s="27">
        <v>39538</v>
      </c>
      <c r="E780" s="27">
        <v>39538</v>
      </c>
      <c r="F780" s="27">
        <v>40633</v>
      </c>
      <c r="G780" s="24">
        <v>-7777</v>
      </c>
      <c r="H780" s="24" t="s">
        <v>1481</v>
      </c>
      <c r="I780" s="24" t="s">
        <v>1467</v>
      </c>
      <c r="J780" s="24"/>
      <c r="K780" s="24" t="s">
        <v>142</v>
      </c>
      <c r="L780" s="24" t="s">
        <v>512</v>
      </c>
      <c r="M780" s="24" t="s">
        <v>141</v>
      </c>
      <c r="N780" s="24" t="s">
        <v>74</v>
      </c>
      <c r="O780" s="24"/>
      <c r="P780" s="25">
        <v>22407</v>
      </c>
      <c r="Q780" s="24" t="s">
        <v>559</v>
      </c>
      <c r="R780" s="24" t="s">
        <v>4028</v>
      </c>
      <c r="S780" s="273" t="s">
        <v>3974</v>
      </c>
      <c r="T780" s="24">
        <v>-7777</v>
      </c>
      <c r="U780" s="24" t="s">
        <v>1861</v>
      </c>
      <c r="V780" s="24" t="s">
        <v>1861</v>
      </c>
      <c r="W780" s="24" t="s">
        <v>1861</v>
      </c>
      <c r="X780" s="24" t="s">
        <v>1861</v>
      </c>
      <c r="Y780" s="24" t="s">
        <v>1861</v>
      </c>
      <c r="Z780" s="24" t="s">
        <v>1861</v>
      </c>
      <c r="AA780" s="24" t="s">
        <v>1861</v>
      </c>
      <c r="AB780" s="24" t="s">
        <v>1861</v>
      </c>
      <c r="AC780" s="24" t="s">
        <v>1861</v>
      </c>
      <c r="AD780" s="24" t="s">
        <v>1861</v>
      </c>
      <c r="AE780" s="24" t="s">
        <v>1861</v>
      </c>
      <c r="AF780" s="24" t="s">
        <v>9951</v>
      </c>
      <c r="AG780" s="24"/>
      <c r="AH780" s="24"/>
      <c r="AI780" s="24"/>
      <c r="AJ780" s="24" t="s">
        <v>3977</v>
      </c>
      <c r="AK780" s="24" t="s">
        <v>3978</v>
      </c>
      <c r="AL780" s="24">
        <v>43</v>
      </c>
      <c r="AM780" s="24">
        <v>24</v>
      </c>
      <c r="AN780" s="1112">
        <v>26.8</v>
      </c>
      <c r="AO780" s="24">
        <v>24</v>
      </c>
      <c r="AP780" s="24">
        <v>26</v>
      </c>
      <c r="AQ780" s="24">
        <v>59.5</v>
      </c>
      <c r="AR780" s="24">
        <f t="shared" si="47"/>
        <v>43.407444444444444</v>
      </c>
      <c r="AS780" s="24">
        <f t="shared" si="48"/>
        <v>24.449861111111112</v>
      </c>
      <c r="AT780" s="24" t="s">
        <v>43</v>
      </c>
      <c r="AU780" s="24"/>
      <c r="AV780" s="25"/>
      <c r="AW780" s="27"/>
      <c r="AX780" s="25"/>
      <c r="AY780" s="27"/>
      <c r="AZ780" s="25"/>
      <c r="BA780" s="27"/>
      <c r="BB780" s="25"/>
      <c r="BC780" s="27"/>
      <c r="BD780" s="25"/>
      <c r="BE780" s="27"/>
      <c r="BF780" s="24" t="s">
        <v>9668</v>
      </c>
      <c r="BG780" s="731" t="s">
        <v>562</v>
      </c>
    </row>
    <row r="781" spans="1:59" s="46" customFormat="1" ht="25.5" x14ac:dyDescent="0.25">
      <c r="A781" s="414"/>
      <c r="B781" s="24" t="s">
        <v>3973</v>
      </c>
      <c r="C781" s="26">
        <v>12170057</v>
      </c>
      <c r="D781" s="27">
        <v>39538</v>
      </c>
      <c r="E781" s="27">
        <v>40633</v>
      </c>
      <c r="F781" s="27">
        <v>41729</v>
      </c>
      <c r="G781" s="24">
        <v>-7777</v>
      </c>
      <c r="H781" s="24" t="s">
        <v>1481</v>
      </c>
      <c r="I781" s="24" t="s">
        <v>1467</v>
      </c>
      <c r="J781" s="24"/>
      <c r="K781" s="24" t="s">
        <v>142</v>
      </c>
      <c r="L781" s="24" t="s">
        <v>512</v>
      </c>
      <c r="M781" s="24" t="s">
        <v>141</v>
      </c>
      <c r="N781" s="24" t="s">
        <v>74</v>
      </c>
      <c r="O781" s="24"/>
      <c r="P781" s="25">
        <v>22407</v>
      </c>
      <c r="Q781" s="24" t="s">
        <v>559</v>
      </c>
      <c r="R781" s="24" t="s">
        <v>4028</v>
      </c>
      <c r="S781" s="273" t="s">
        <v>3974</v>
      </c>
      <c r="T781" s="24">
        <v>-7777</v>
      </c>
      <c r="U781" s="24">
        <v>-9999</v>
      </c>
      <c r="V781" s="24">
        <v>22.6</v>
      </c>
      <c r="W781" s="24">
        <v>-7777</v>
      </c>
      <c r="X781" s="24">
        <v>-7777</v>
      </c>
      <c r="Y781" s="24">
        <v>-7777</v>
      </c>
      <c r="Z781" s="24">
        <v>-7777</v>
      </c>
      <c r="AA781" s="24">
        <v>-7777</v>
      </c>
      <c r="AB781" s="24">
        <v>-7777</v>
      </c>
      <c r="AC781" s="24">
        <v>-7777</v>
      </c>
      <c r="AD781" s="24">
        <v>-7777</v>
      </c>
      <c r="AE781" s="24">
        <v>-7777</v>
      </c>
      <c r="AF781" s="24" t="s">
        <v>9950</v>
      </c>
      <c r="AG781" s="24"/>
      <c r="AH781" s="24"/>
      <c r="AI781" s="24"/>
      <c r="AJ781" s="24" t="s">
        <v>3975</v>
      </c>
      <c r="AK781" s="24" t="s">
        <v>3976</v>
      </c>
      <c r="AL781" s="24">
        <v>43</v>
      </c>
      <c r="AM781" s="24">
        <v>24</v>
      </c>
      <c r="AN781" s="1112">
        <v>27.1</v>
      </c>
      <c r="AO781" s="24">
        <v>24</v>
      </c>
      <c r="AP781" s="24">
        <v>26</v>
      </c>
      <c r="AQ781" s="24">
        <v>59.7</v>
      </c>
      <c r="AR781" s="24">
        <f t="shared" si="47"/>
        <v>43.407527777777773</v>
      </c>
      <c r="AS781" s="24">
        <f t="shared" si="48"/>
        <v>24.449916666666667</v>
      </c>
      <c r="AT781" s="24" t="s">
        <v>43</v>
      </c>
      <c r="AU781" s="24"/>
      <c r="AV781" s="25"/>
      <c r="AW781" s="27"/>
      <c r="AX781" s="25"/>
      <c r="AY781" s="27"/>
      <c r="AZ781" s="25"/>
      <c r="BA781" s="27"/>
      <c r="BB781" s="25"/>
      <c r="BC781" s="27"/>
      <c r="BD781" s="25"/>
      <c r="BE781" s="27"/>
      <c r="BF781" s="24" t="s">
        <v>11022</v>
      </c>
      <c r="BG781" s="731" t="s">
        <v>562</v>
      </c>
    </row>
    <row r="782" spans="1:59" s="46" customFormat="1" ht="25.5" x14ac:dyDescent="0.25">
      <c r="A782" s="414"/>
      <c r="B782" s="24" t="s">
        <v>3973</v>
      </c>
      <c r="C782" s="26">
        <v>12170057</v>
      </c>
      <c r="D782" s="27">
        <v>39538</v>
      </c>
      <c r="E782" s="27">
        <v>40633</v>
      </c>
      <c r="F782" s="27">
        <v>41729</v>
      </c>
      <c r="G782" s="24">
        <v>-7777</v>
      </c>
      <c r="H782" s="24" t="s">
        <v>1481</v>
      </c>
      <c r="I782" s="24" t="s">
        <v>1467</v>
      </c>
      <c r="J782" s="24"/>
      <c r="K782" s="24" t="s">
        <v>142</v>
      </c>
      <c r="L782" s="24" t="s">
        <v>512</v>
      </c>
      <c r="M782" s="24" t="s">
        <v>141</v>
      </c>
      <c r="N782" s="24" t="s">
        <v>74</v>
      </c>
      <c r="O782" s="24"/>
      <c r="P782" s="25">
        <v>22407</v>
      </c>
      <c r="Q782" s="24" t="s">
        <v>559</v>
      </c>
      <c r="R782" s="24" t="s">
        <v>4028</v>
      </c>
      <c r="S782" s="273" t="s">
        <v>3974</v>
      </c>
      <c r="T782" s="24">
        <v>-7777</v>
      </c>
      <c r="U782" s="24" t="s">
        <v>1861</v>
      </c>
      <c r="V782" s="24" t="s">
        <v>1861</v>
      </c>
      <c r="W782" s="24" t="s">
        <v>1861</v>
      </c>
      <c r="X782" s="24" t="s">
        <v>1861</v>
      </c>
      <c r="Y782" s="24" t="s">
        <v>1861</v>
      </c>
      <c r="Z782" s="24" t="s">
        <v>1861</v>
      </c>
      <c r="AA782" s="24" t="s">
        <v>1861</v>
      </c>
      <c r="AB782" s="24" t="s">
        <v>1861</v>
      </c>
      <c r="AC782" s="24" t="s">
        <v>1861</v>
      </c>
      <c r="AD782" s="24" t="s">
        <v>1861</v>
      </c>
      <c r="AE782" s="24" t="s">
        <v>1861</v>
      </c>
      <c r="AF782" s="24" t="s">
        <v>9951</v>
      </c>
      <c r="AG782" s="24"/>
      <c r="AH782" s="24"/>
      <c r="AI782" s="24"/>
      <c r="AJ782" s="24" t="s">
        <v>3977</v>
      </c>
      <c r="AK782" s="24" t="s">
        <v>3978</v>
      </c>
      <c r="AL782" s="24">
        <v>43</v>
      </c>
      <c r="AM782" s="24">
        <v>24</v>
      </c>
      <c r="AN782" s="1112">
        <v>26.8</v>
      </c>
      <c r="AO782" s="24">
        <v>24</v>
      </c>
      <c r="AP782" s="24">
        <v>26</v>
      </c>
      <c r="AQ782" s="24">
        <v>59.5</v>
      </c>
      <c r="AR782" s="24">
        <f t="shared" si="47"/>
        <v>43.407444444444444</v>
      </c>
      <c r="AS782" s="24">
        <f t="shared" si="48"/>
        <v>24.449861111111112</v>
      </c>
      <c r="AT782" s="24" t="s">
        <v>43</v>
      </c>
      <c r="AU782" s="24"/>
      <c r="AV782" s="25"/>
      <c r="AW782" s="27"/>
      <c r="AX782" s="25"/>
      <c r="AY782" s="27"/>
      <c r="AZ782" s="25"/>
      <c r="BA782" s="27"/>
      <c r="BB782" s="25"/>
      <c r="BC782" s="27"/>
      <c r="BD782" s="25"/>
      <c r="BE782" s="27"/>
      <c r="BF782" s="24" t="s">
        <v>11022</v>
      </c>
      <c r="BG782" s="731" t="s">
        <v>562</v>
      </c>
    </row>
    <row r="783" spans="1:59" s="46" customFormat="1" ht="30" customHeight="1" x14ac:dyDescent="0.25">
      <c r="A783" s="432"/>
      <c r="B783" s="45" t="s">
        <v>3973</v>
      </c>
      <c r="C783" s="144">
        <v>12170057</v>
      </c>
      <c r="D783" s="31">
        <v>39538</v>
      </c>
      <c r="E783" s="31">
        <v>40633</v>
      </c>
      <c r="F783" s="31">
        <v>44134</v>
      </c>
      <c r="G783" s="21">
        <v>-7777</v>
      </c>
      <c r="H783" s="45" t="s">
        <v>1481</v>
      </c>
      <c r="I783" s="45" t="s">
        <v>1467</v>
      </c>
      <c r="J783" s="45"/>
      <c r="K783" s="45" t="s">
        <v>142</v>
      </c>
      <c r="L783" s="45" t="s">
        <v>512</v>
      </c>
      <c r="M783" s="45" t="s">
        <v>141</v>
      </c>
      <c r="N783" s="45" t="s">
        <v>74</v>
      </c>
      <c r="O783" s="45"/>
      <c r="P783" s="147">
        <v>22407</v>
      </c>
      <c r="Q783" s="45" t="s">
        <v>559</v>
      </c>
      <c r="R783" s="45" t="s">
        <v>4028</v>
      </c>
      <c r="S783" s="272" t="s">
        <v>3974</v>
      </c>
      <c r="T783" s="21">
        <v>-7777</v>
      </c>
      <c r="U783" s="45">
        <v>-9999</v>
      </c>
      <c r="V783" s="45">
        <v>22.6</v>
      </c>
      <c r="W783" s="45">
        <v>-7777</v>
      </c>
      <c r="X783" s="45">
        <v>-7777</v>
      </c>
      <c r="Y783" s="45">
        <v>-7777</v>
      </c>
      <c r="Z783" s="45">
        <v>-7777</v>
      </c>
      <c r="AA783" s="45">
        <v>-7777</v>
      </c>
      <c r="AB783" s="45">
        <v>-7777</v>
      </c>
      <c r="AC783" s="45">
        <v>-7777</v>
      </c>
      <c r="AD783" s="45">
        <v>-7777</v>
      </c>
      <c r="AE783" s="45">
        <v>-7777</v>
      </c>
      <c r="AF783" s="45" t="s">
        <v>9950</v>
      </c>
      <c r="AG783" s="45"/>
      <c r="AH783" s="45"/>
      <c r="AI783" s="45"/>
      <c r="AJ783" s="45" t="s">
        <v>3975</v>
      </c>
      <c r="AK783" s="45" t="s">
        <v>3976</v>
      </c>
      <c r="AL783" s="45">
        <v>43</v>
      </c>
      <c r="AM783" s="45">
        <v>24</v>
      </c>
      <c r="AN783" s="1109">
        <v>27.1</v>
      </c>
      <c r="AO783" s="45">
        <v>24</v>
      </c>
      <c r="AP783" s="45">
        <v>26</v>
      </c>
      <c r="AQ783" s="45">
        <v>59.7</v>
      </c>
      <c r="AR783" s="45">
        <f t="shared" ref="AR783:AR784" si="49">AL783+AM783/60+AN783/3600</f>
        <v>43.407527777777773</v>
      </c>
      <c r="AS783" s="45">
        <f t="shared" ref="AS783:AS784" si="50">AO783+AP783/60+AQ783/3600</f>
        <v>24.449916666666667</v>
      </c>
      <c r="AT783" s="45" t="s">
        <v>34</v>
      </c>
      <c r="AU783" s="45"/>
      <c r="AV783" s="147"/>
      <c r="AW783" s="31"/>
      <c r="AX783" s="147"/>
      <c r="AY783" s="31"/>
      <c r="AZ783" s="147"/>
      <c r="BA783" s="31"/>
      <c r="BB783" s="147"/>
      <c r="BC783" s="31"/>
      <c r="BD783" s="147"/>
      <c r="BE783" s="31"/>
      <c r="BF783" s="45"/>
      <c r="BG783" s="512"/>
    </row>
    <row r="784" spans="1:59" s="46" customFormat="1" ht="30" customHeight="1" thickBot="1" x14ac:dyDescent="0.3">
      <c r="A784" s="416"/>
      <c r="B784" s="417" t="s">
        <v>3973</v>
      </c>
      <c r="C784" s="419">
        <v>12170057</v>
      </c>
      <c r="D784" s="420">
        <v>39538</v>
      </c>
      <c r="E784" s="420">
        <v>40633</v>
      </c>
      <c r="F784" s="420">
        <v>44134</v>
      </c>
      <c r="G784" s="421">
        <v>-7777</v>
      </c>
      <c r="H784" s="417" t="s">
        <v>1481</v>
      </c>
      <c r="I784" s="417" t="s">
        <v>1467</v>
      </c>
      <c r="J784" s="417"/>
      <c r="K784" s="417" t="s">
        <v>142</v>
      </c>
      <c r="L784" s="417" t="s">
        <v>512</v>
      </c>
      <c r="M784" s="417" t="s">
        <v>141</v>
      </c>
      <c r="N784" s="417" t="s">
        <v>74</v>
      </c>
      <c r="O784" s="417"/>
      <c r="P784" s="418">
        <v>22407</v>
      </c>
      <c r="Q784" s="417" t="s">
        <v>559</v>
      </c>
      <c r="R784" s="417" t="s">
        <v>4028</v>
      </c>
      <c r="S784" s="422" t="s">
        <v>3974</v>
      </c>
      <c r="T784" s="421">
        <v>-7777</v>
      </c>
      <c r="U784" s="417" t="s">
        <v>1861</v>
      </c>
      <c r="V784" s="417" t="s">
        <v>1861</v>
      </c>
      <c r="W784" s="417" t="s">
        <v>1861</v>
      </c>
      <c r="X784" s="417" t="s">
        <v>1861</v>
      </c>
      <c r="Y784" s="417" t="s">
        <v>1861</v>
      </c>
      <c r="Z784" s="417" t="s">
        <v>1861</v>
      </c>
      <c r="AA784" s="417" t="s">
        <v>1861</v>
      </c>
      <c r="AB784" s="417" t="s">
        <v>1861</v>
      </c>
      <c r="AC784" s="417" t="s">
        <v>1861</v>
      </c>
      <c r="AD784" s="417" t="s">
        <v>1861</v>
      </c>
      <c r="AE784" s="417" t="s">
        <v>1861</v>
      </c>
      <c r="AF784" s="417" t="s">
        <v>9951</v>
      </c>
      <c r="AG784" s="417"/>
      <c r="AH784" s="417"/>
      <c r="AI784" s="417"/>
      <c r="AJ784" s="417" t="s">
        <v>3977</v>
      </c>
      <c r="AK784" s="417" t="s">
        <v>3978</v>
      </c>
      <c r="AL784" s="417">
        <v>43</v>
      </c>
      <c r="AM784" s="417">
        <v>24</v>
      </c>
      <c r="AN784" s="1126">
        <v>26.8</v>
      </c>
      <c r="AO784" s="417">
        <v>24</v>
      </c>
      <c r="AP784" s="417">
        <v>26</v>
      </c>
      <c r="AQ784" s="417">
        <v>59.5</v>
      </c>
      <c r="AR784" s="417">
        <f t="shared" si="49"/>
        <v>43.407444444444444</v>
      </c>
      <c r="AS784" s="417">
        <f t="shared" si="50"/>
        <v>24.449861111111112</v>
      </c>
      <c r="AT784" s="417" t="s">
        <v>34</v>
      </c>
      <c r="AU784" s="417"/>
      <c r="AV784" s="418"/>
      <c r="AW784" s="420"/>
      <c r="AX784" s="418"/>
      <c r="AY784" s="420"/>
      <c r="AZ784" s="418"/>
      <c r="BA784" s="420"/>
      <c r="BB784" s="418"/>
      <c r="BC784" s="420"/>
      <c r="BD784" s="418"/>
      <c r="BE784" s="420"/>
      <c r="BF784" s="417"/>
      <c r="BG784" s="513"/>
    </row>
    <row r="785" spans="1:59" s="46" customFormat="1" ht="51" x14ac:dyDescent="0.25">
      <c r="A785" s="170">
        <v>269</v>
      </c>
      <c r="B785" s="170" t="s">
        <v>10236</v>
      </c>
      <c r="C785" s="176">
        <v>12170058</v>
      </c>
      <c r="D785" s="186">
        <v>39538</v>
      </c>
      <c r="E785" s="186">
        <v>39538</v>
      </c>
      <c r="F785" s="186">
        <v>40178</v>
      </c>
      <c r="G785" s="174">
        <v>-7777</v>
      </c>
      <c r="H785" s="170" t="s">
        <v>1360</v>
      </c>
      <c r="I785" s="170" t="s">
        <v>702</v>
      </c>
      <c r="J785" s="170"/>
      <c r="K785" s="170" t="s">
        <v>71</v>
      </c>
      <c r="L785" s="170" t="s">
        <v>89</v>
      </c>
      <c r="M785" s="170" t="s">
        <v>70</v>
      </c>
      <c r="N785" s="170" t="s">
        <v>70</v>
      </c>
      <c r="O785" s="170"/>
      <c r="P785" s="175">
        <v>43952</v>
      </c>
      <c r="Q785" s="170" t="s">
        <v>559</v>
      </c>
      <c r="R785" s="170" t="s">
        <v>4028</v>
      </c>
      <c r="S785" s="277" t="s">
        <v>3979</v>
      </c>
      <c r="T785" s="174">
        <v>-7777</v>
      </c>
      <c r="U785" s="170">
        <v>-9999</v>
      </c>
      <c r="V785" s="170">
        <v>15.06</v>
      </c>
      <c r="W785" s="170">
        <v>-7777</v>
      </c>
      <c r="X785" s="170">
        <v>-7777</v>
      </c>
      <c r="Y785" s="170">
        <v>-7777</v>
      </c>
      <c r="Z785" s="170">
        <v>-7777</v>
      </c>
      <c r="AA785" s="170">
        <v>-7777</v>
      </c>
      <c r="AB785" s="170">
        <v>-7777</v>
      </c>
      <c r="AC785" s="170">
        <v>-7777</v>
      </c>
      <c r="AD785" s="170">
        <v>-7777</v>
      </c>
      <c r="AE785" s="170">
        <v>-7777</v>
      </c>
      <c r="AF785" s="170" t="s">
        <v>9952</v>
      </c>
      <c r="AG785" s="170"/>
      <c r="AH785" s="170"/>
      <c r="AI785" s="170"/>
      <c r="AJ785" s="170" t="s">
        <v>3980</v>
      </c>
      <c r="AK785" s="170" t="s">
        <v>3981</v>
      </c>
      <c r="AL785" s="170">
        <v>43</v>
      </c>
      <c r="AM785" s="170">
        <v>8</v>
      </c>
      <c r="AN785" s="1118">
        <v>29.2</v>
      </c>
      <c r="AO785" s="170">
        <v>24</v>
      </c>
      <c r="AP785" s="170">
        <v>41</v>
      </c>
      <c r="AQ785" s="170">
        <v>15.1</v>
      </c>
      <c r="AR785" s="170">
        <f t="shared" si="47"/>
        <v>43.141444444444446</v>
      </c>
      <c r="AS785" s="170">
        <f t="shared" si="48"/>
        <v>24.687527777777778</v>
      </c>
      <c r="AT785" s="170" t="s">
        <v>174</v>
      </c>
      <c r="AU785" s="170"/>
      <c r="AV785" s="175"/>
      <c r="AW785" s="186"/>
      <c r="AX785" s="175"/>
      <c r="AY785" s="186"/>
      <c r="AZ785" s="175"/>
      <c r="BA785" s="186"/>
      <c r="BB785" s="175"/>
      <c r="BC785" s="186"/>
      <c r="BD785" s="175"/>
      <c r="BE785" s="186"/>
      <c r="BF785" s="170"/>
      <c r="BG785" s="717" t="s">
        <v>562</v>
      </c>
    </row>
    <row r="786" spans="1:59" s="46" customFormat="1" ht="51" x14ac:dyDescent="0.25">
      <c r="A786" s="45"/>
      <c r="B786" s="45" t="s">
        <v>10236</v>
      </c>
      <c r="C786" s="144">
        <v>12170058</v>
      </c>
      <c r="D786" s="31">
        <v>39538</v>
      </c>
      <c r="E786" s="31">
        <v>39538</v>
      </c>
      <c r="F786" s="31">
        <v>40178</v>
      </c>
      <c r="G786" s="21">
        <v>-7777</v>
      </c>
      <c r="H786" s="45" t="s">
        <v>1360</v>
      </c>
      <c r="I786" s="45" t="s">
        <v>702</v>
      </c>
      <c r="J786" s="45"/>
      <c r="K786" s="45" t="s">
        <v>71</v>
      </c>
      <c r="L786" s="45" t="s">
        <v>89</v>
      </c>
      <c r="M786" s="45" t="s">
        <v>70</v>
      </c>
      <c r="N786" s="45" t="s">
        <v>70</v>
      </c>
      <c r="O786" s="45"/>
      <c r="P786" s="147">
        <v>43952</v>
      </c>
      <c r="Q786" s="45" t="s">
        <v>559</v>
      </c>
      <c r="R786" s="45" t="s">
        <v>4028</v>
      </c>
      <c r="S786" s="272" t="s">
        <v>3979</v>
      </c>
      <c r="T786" s="21">
        <v>-7777</v>
      </c>
      <c r="U786" s="45" t="s">
        <v>1861</v>
      </c>
      <c r="V786" s="45" t="s">
        <v>1861</v>
      </c>
      <c r="W786" s="45">
        <v>-7777</v>
      </c>
      <c r="X786" s="45">
        <v>-7777</v>
      </c>
      <c r="Y786" s="45">
        <v>-7777</v>
      </c>
      <c r="Z786" s="45">
        <v>-7777</v>
      </c>
      <c r="AA786" s="45">
        <v>-7777</v>
      </c>
      <c r="AB786" s="45">
        <v>-7777</v>
      </c>
      <c r="AC786" s="45">
        <v>-7777</v>
      </c>
      <c r="AD786" s="45">
        <v>-7777</v>
      </c>
      <c r="AE786" s="45">
        <v>-7777</v>
      </c>
      <c r="AF786" s="45" t="s">
        <v>9953</v>
      </c>
      <c r="AG786" s="45"/>
      <c r="AH786" s="45"/>
      <c r="AI786" s="45"/>
      <c r="AJ786" s="45" t="s">
        <v>3982</v>
      </c>
      <c r="AK786" s="45" t="s">
        <v>3983</v>
      </c>
      <c r="AL786" s="45">
        <v>43</v>
      </c>
      <c r="AM786" s="45">
        <v>8</v>
      </c>
      <c r="AN786" s="1109">
        <v>29.8</v>
      </c>
      <c r="AO786" s="45">
        <v>24</v>
      </c>
      <c r="AP786" s="45">
        <v>41</v>
      </c>
      <c r="AQ786" s="45">
        <v>15.3</v>
      </c>
      <c r="AR786" s="45">
        <f t="shared" si="47"/>
        <v>43.141611111111111</v>
      </c>
      <c r="AS786" s="45">
        <f t="shared" si="48"/>
        <v>24.687583333333333</v>
      </c>
      <c r="AT786" s="45" t="s">
        <v>174</v>
      </c>
      <c r="AU786" s="45"/>
      <c r="AV786" s="147"/>
      <c r="AW786" s="31"/>
      <c r="AX786" s="147"/>
      <c r="AY786" s="31"/>
      <c r="AZ786" s="147"/>
      <c r="BA786" s="31"/>
      <c r="BB786" s="147"/>
      <c r="BC786" s="31"/>
      <c r="BD786" s="147"/>
      <c r="BE786" s="31"/>
      <c r="BF786" s="45"/>
      <c r="BG786" s="32" t="s">
        <v>562</v>
      </c>
    </row>
    <row r="787" spans="1:59" s="46" customFormat="1" ht="51.75" thickBot="1" x14ac:dyDescent="0.3">
      <c r="A787" s="169"/>
      <c r="B787" s="169" t="s">
        <v>10236</v>
      </c>
      <c r="C787" s="159">
        <v>12170058</v>
      </c>
      <c r="D787" s="113">
        <v>39538</v>
      </c>
      <c r="E787" s="113">
        <v>39538</v>
      </c>
      <c r="F787" s="113">
        <v>40178</v>
      </c>
      <c r="G787" s="161">
        <v>-7777</v>
      </c>
      <c r="H787" s="169" t="s">
        <v>1360</v>
      </c>
      <c r="I787" s="169" t="s">
        <v>702</v>
      </c>
      <c r="J787" s="169"/>
      <c r="K787" s="169" t="s">
        <v>71</v>
      </c>
      <c r="L787" s="169" t="s">
        <v>89</v>
      </c>
      <c r="M787" s="169" t="s">
        <v>70</v>
      </c>
      <c r="N787" s="169" t="s">
        <v>70</v>
      </c>
      <c r="O787" s="169"/>
      <c r="P787" s="112">
        <v>43952</v>
      </c>
      <c r="Q787" s="169" t="s">
        <v>559</v>
      </c>
      <c r="R787" s="169" t="s">
        <v>2682</v>
      </c>
      <c r="S787" s="276" t="s">
        <v>3959</v>
      </c>
      <c r="T787" s="161">
        <v>-7777</v>
      </c>
      <c r="U787" s="169">
        <v>2.5</v>
      </c>
      <c r="V787" s="169">
        <v>2.85</v>
      </c>
      <c r="W787" s="169">
        <v>-7777</v>
      </c>
      <c r="X787" s="169">
        <v>-7777</v>
      </c>
      <c r="Y787" s="169">
        <v>-7777</v>
      </c>
      <c r="Z787" s="169">
        <v>-7777</v>
      </c>
      <c r="AA787" s="169">
        <v>-7777</v>
      </c>
      <c r="AB787" s="169">
        <v>-7777</v>
      </c>
      <c r="AC787" s="169">
        <v>-7777</v>
      </c>
      <c r="AD787" s="169">
        <v>-7777</v>
      </c>
      <c r="AE787" s="169">
        <v>-7777</v>
      </c>
      <c r="AF787" s="169" t="s">
        <v>3984</v>
      </c>
      <c r="AG787" s="169"/>
      <c r="AH787" s="169"/>
      <c r="AI787" s="169"/>
      <c r="AJ787" s="169" t="s">
        <v>3985</v>
      </c>
      <c r="AK787" s="169" t="s">
        <v>3986</v>
      </c>
      <c r="AL787" s="169">
        <v>43</v>
      </c>
      <c r="AM787" s="169">
        <v>8</v>
      </c>
      <c r="AN787" s="1110">
        <v>29.3</v>
      </c>
      <c r="AO787" s="169">
        <v>24</v>
      </c>
      <c r="AP787" s="169">
        <v>41</v>
      </c>
      <c r="AQ787" s="169">
        <v>15.2</v>
      </c>
      <c r="AR787" s="169">
        <f t="shared" si="47"/>
        <v>43.14147222222222</v>
      </c>
      <c r="AS787" s="169">
        <f t="shared" si="48"/>
        <v>24.687555555555555</v>
      </c>
      <c r="AT787" s="169" t="s">
        <v>174</v>
      </c>
      <c r="AU787" s="169"/>
      <c r="AV787" s="112"/>
      <c r="AW787" s="113"/>
      <c r="AX787" s="112"/>
      <c r="AY787" s="113"/>
      <c r="AZ787" s="112"/>
      <c r="BA787" s="113"/>
      <c r="BB787" s="112"/>
      <c r="BC787" s="113"/>
      <c r="BD787" s="112"/>
      <c r="BE787" s="113"/>
      <c r="BF787" s="169"/>
      <c r="BG787" s="713" t="s">
        <v>562</v>
      </c>
    </row>
    <row r="788" spans="1:59" s="46" customFormat="1" ht="38.25" x14ac:dyDescent="0.25">
      <c r="A788" s="424">
        <v>270</v>
      </c>
      <c r="B788" s="425" t="s">
        <v>208</v>
      </c>
      <c r="C788" s="427">
        <v>12170059</v>
      </c>
      <c r="D788" s="428">
        <v>39542</v>
      </c>
      <c r="E788" s="428">
        <v>39542</v>
      </c>
      <c r="F788" s="428">
        <v>39725</v>
      </c>
      <c r="G788" s="429">
        <v>-7777</v>
      </c>
      <c r="H788" s="425" t="s">
        <v>2787</v>
      </c>
      <c r="I788" s="425" t="s">
        <v>696</v>
      </c>
      <c r="J788" s="425"/>
      <c r="K788" s="425" t="s">
        <v>38</v>
      </c>
      <c r="L788" s="425" t="s">
        <v>2788</v>
      </c>
      <c r="M788" s="425" t="s">
        <v>103</v>
      </c>
      <c r="N788" s="425" t="s">
        <v>64</v>
      </c>
      <c r="O788" s="425"/>
      <c r="P788" s="426">
        <v>22798</v>
      </c>
      <c r="Q788" s="425" t="s">
        <v>559</v>
      </c>
      <c r="R788" s="425" t="s">
        <v>2682</v>
      </c>
      <c r="S788" s="430" t="s">
        <v>2636</v>
      </c>
      <c r="T788" s="429">
        <v>-7777</v>
      </c>
      <c r="U788" s="425">
        <v>-9999</v>
      </c>
      <c r="V788" s="425">
        <v>1528</v>
      </c>
      <c r="W788" s="425">
        <v>-7777</v>
      </c>
      <c r="X788" s="425">
        <v>-7777</v>
      </c>
      <c r="Y788" s="425">
        <v>-7777</v>
      </c>
      <c r="Z788" s="425">
        <v>-7777</v>
      </c>
      <c r="AA788" s="425">
        <v>-7777</v>
      </c>
      <c r="AB788" s="425">
        <v>-7777</v>
      </c>
      <c r="AC788" s="425">
        <v>-7777</v>
      </c>
      <c r="AD788" s="425">
        <v>-7777</v>
      </c>
      <c r="AE788" s="425">
        <v>-7777</v>
      </c>
      <c r="AF788" s="425"/>
      <c r="AG788" s="425"/>
      <c r="AH788" s="425"/>
      <c r="AI788" s="425"/>
      <c r="AJ788" s="425"/>
      <c r="AK788" s="425"/>
      <c r="AL788" s="425"/>
      <c r="AM788" s="425"/>
      <c r="AN788" s="1125"/>
      <c r="AO788" s="425"/>
      <c r="AP788" s="425"/>
      <c r="AQ788" s="425"/>
      <c r="AR788" s="425"/>
      <c r="AS788" s="425"/>
      <c r="AT788" s="425" t="s">
        <v>34</v>
      </c>
      <c r="AU788" s="425"/>
      <c r="AV788" s="426"/>
      <c r="AW788" s="428"/>
      <c r="AX788" s="426"/>
      <c r="AY788" s="428"/>
      <c r="AZ788" s="426"/>
      <c r="BA788" s="428"/>
      <c r="BB788" s="426"/>
      <c r="BC788" s="428"/>
      <c r="BD788" s="426"/>
      <c r="BE788" s="428"/>
      <c r="BF788" s="425"/>
      <c r="BG788" s="714" t="s">
        <v>1607</v>
      </c>
    </row>
    <row r="789" spans="1:59" s="46" customFormat="1" ht="39" thickBot="1" x14ac:dyDescent="0.3">
      <c r="A789" s="416"/>
      <c r="B789" s="417" t="s">
        <v>208</v>
      </c>
      <c r="C789" s="419">
        <v>12170059</v>
      </c>
      <c r="D789" s="420">
        <v>39542</v>
      </c>
      <c r="E789" s="420">
        <v>39542</v>
      </c>
      <c r="F789" s="420">
        <v>39725</v>
      </c>
      <c r="G789" s="421">
        <v>-7777</v>
      </c>
      <c r="H789" s="417" t="s">
        <v>2787</v>
      </c>
      <c r="I789" s="417" t="s">
        <v>696</v>
      </c>
      <c r="J789" s="417"/>
      <c r="K789" s="417" t="s">
        <v>38</v>
      </c>
      <c r="L789" s="417" t="s">
        <v>2788</v>
      </c>
      <c r="M789" s="417" t="s">
        <v>103</v>
      </c>
      <c r="N789" s="417" t="s">
        <v>64</v>
      </c>
      <c r="O789" s="417"/>
      <c r="P789" s="418">
        <v>22798</v>
      </c>
      <c r="Q789" s="417" t="s">
        <v>559</v>
      </c>
      <c r="R789" s="417" t="s">
        <v>2682</v>
      </c>
      <c r="S789" s="422" t="s">
        <v>3987</v>
      </c>
      <c r="T789" s="421">
        <v>-7777</v>
      </c>
      <c r="U789" s="417">
        <v>-9999</v>
      </c>
      <c r="V789" s="417">
        <v>848</v>
      </c>
      <c r="W789" s="417">
        <v>-7777</v>
      </c>
      <c r="X789" s="417">
        <v>-7777</v>
      </c>
      <c r="Y789" s="417">
        <v>-7777</v>
      </c>
      <c r="Z789" s="417">
        <v>-7777</v>
      </c>
      <c r="AA789" s="417">
        <v>-7777</v>
      </c>
      <c r="AB789" s="417">
        <v>-7777</v>
      </c>
      <c r="AC789" s="417">
        <v>-7777</v>
      </c>
      <c r="AD789" s="417">
        <v>-7777</v>
      </c>
      <c r="AE789" s="417">
        <v>-7777</v>
      </c>
      <c r="AF789" s="417"/>
      <c r="AG789" s="417"/>
      <c r="AH789" s="417"/>
      <c r="AI789" s="417"/>
      <c r="AJ789" s="417"/>
      <c r="AK789" s="417"/>
      <c r="AL789" s="417"/>
      <c r="AM789" s="417"/>
      <c r="AN789" s="1126"/>
      <c r="AO789" s="417"/>
      <c r="AP789" s="417"/>
      <c r="AQ789" s="417"/>
      <c r="AR789" s="417"/>
      <c r="AS789" s="417"/>
      <c r="AT789" s="417" t="s">
        <v>34</v>
      </c>
      <c r="AU789" s="417"/>
      <c r="AV789" s="418"/>
      <c r="AW789" s="420"/>
      <c r="AX789" s="418"/>
      <c r="AY789" s="420"/>
      <c r="AZ789" s="418"/>
      <c r="BA789" s="420"/>
      <c r="BB789" s="418"/>
      <c r="BC789" s="420"/>
      <c r="BD789" s="418"/>
      <c r="BE789" s="420"/>
      <c r="BF789" s="417"/>
      <c r="BG789" s="715" t="s">
        <v>1607</v>
      </c>
    </row>
    <row r="790" spans="1:59" s="46" customFormat="1" ht="51" x14ac:dyDescent="0.25">
      <c r="A790" s="170">
        <v>271</v>
      </c>
      <c r="B790" s="170" t="s">
        <v>10236</v>
      </c>
      <c r="C790" s="176">
        <v>12170060</v>
      </c>
      <c r="D790" s="186">
        <v>39547</v>
      </c>
      <c r="E790" s="186">
        <v>39547</v>
      </c>
      <c r="F790" s="186">
        <v>39813</v>
      </c>
      <c r="G790" s="174">
        <v>-7777</v>
      </c>
      <c r="H790" s="170" t="s">
        <v>1548</v>
      </c>
      <c r="I790" s="170" t="s">
        <v>702</v>
      </c>
      <c r="J790" s="170"/>
      <c r="K790" s="170" t="s">
        <v>71</v>
      </c>
      <c r="L790" s="170" t="s">
        <v>89</v>
      </c>
      <c r="M790" s="170" t="s">
        <v>70</v>
      </c>
      <c r="N790" s="170" t="s">
        <v>70</v>
      </c>
      <c r="O790" s="170"/>
      <c r="P790" s="175">
        <v>43952</v>
      </c>
      <c r="Q790" s="170" t="s">
        <v>559</v>
      </c>
      <c r="R790" s="170" t="s">
        <v>4028</v>
      </c>
      <c r="S790" s="277" t="s">
        <v>3979</v>
      </c>
      <c r="T790" s="174">
        <v>-7777</v>
      </c>
      <c r="U790" s="170">
        <v>-9999</v>
      </c>
      <c r="V790" s="170">
        <v>20</v>
      </c>
      <c r="W790" s="170">
        <v>-7777</v>
      </c>
      <c r="X790" s="170">
        <v>-7777</v>
      </c>
      <c r="Y790" s="170">
        <v>-7777</v>
      </c>
      <c r="Z790" s="170">
        <v>-7777</v>
      </c>
      <c r="AA790" s="170">
        <v>-7777</v>
      </c>
      <c r="AB790" s="170">
        <v>-7777</v>
      </c>
      <c r="AC790" s="170">
        <v>-7777</v>
      </c>
      <c r="AD790" s="170">
        <v>-7777</v>
      </c>
      <c r="AE790" s="170">
        <v>-7777</v>
      </c>
      <c r="AF790" s="170" t="s">
        <v>3988</v>
      </c>
      <c r="AG790" s="170"/>
      <c r="AH790" s="170"/>
      <c r="AI790" s="170"/>
      <c r="AJ790" s="170" t="s">
        <v>3989</v>
      </c>
      <c r="AK790" s="170" t="s">
        <v>3990</v>
      </c>
      <c r="AL790" s="170">
        <v>43</v>
      </c>
      <c r="AM790" s="170">
        <v>9</v>
      </c>
      <c r="AN790" s="1118">
        <v>46.2</v>
      </c>
      <c r="AO790" s="170">
        <v>24</v>
      </c>
      <c r="AP790" s="170">
        <v>43</v>
      </c>
      <c r="AQ790" s="170">
        <v>40.9</v>
      </c>
      <c r="AR790" s="170">
        <f t="shared" ref="AR790:AR792" si="51">AL790+AM790/60+AN790/3600</f>
        <v>43.162833333333332</v>
      </c>
      <c r="AS790" s="170">
        <f t="shared" ref="AS790:AS792" si="52">AO790+AP790/60+AQ790/3600</f>
        <v>24.728027777777775</v>
      </c>
      <c r="AT790" s="170" t="s">
        <v>174</v>
      </c>
      <c r="AU790" s="170"/>
      <c r="AV790" s="175"/>
      <c r="AW790" s="186"/>
      <c r="AX790" s="175"/>
      <c r="AY790" s="186"/>
      <c r="AZ790" s="175"/>
      <c r="BA790" s="186"/>
      <c r="BB790" s="175"/>
      <c r="BC790" s="186"/>
      <c r="BD790" s="175"/>
      <c r="BE790" s="186"/>
      <c r="BF790" s="170"/>
      <c r="BG790" s="717" t="s">
        <v>562</v>
      </c>
    </row>
    <row r="791" spans="1:59" s="46" customFormat="1" ht="51" x14ac:dyDescent="0.25">
      <c r="A791" s="45"/>
      <c r="B791" s="45" t="s">
        <v>10236</v>
      </c>
      <c r="C791" s="144">
        <v>12170060</v>
      </c>
      <c r="D791" s="31">
        <v>39547</v>
      </c>
      <c r="E791" s="31">
        <v>39547</v>
      </c>
      <c r="F791" s="31">
        <v>39813</v>
      </c>
      <c r="G791" s="21">
        <v>-7777</v>
      </c>
      <c r="H791" s="45" t="s">
        <v>1548</v>
      </c>
      <c r="I791" s="45" t="s">
        <v>702</v>
      </c>
      <c r="J791" s="45"/>
      <c r="K791" s="45" t="s">
        <v>71</v>
      </c>
      <c r="L791" s="45" t="s">
        <v>89</v>
      </c>
      <c r="M791" s="45" t="s">
        <v>70</v>
      </c>
      <c r="N791" s="45" t="s">
        <v>70</v>
      </c>
      <c r="O791" s="45"/>
      <c r="P791" s="147">
        <v>43952</v>
      </c>
      <c r="Q791" s="45" t="s">
        <v>559</v>
      </c>
      <c r="R791" s="45" t="s">
        <v>4028</v>
      </c>
      <c r="S791" s="272" t="s">
        <v>3979</v>
      </c>
      <c r="T791" s="21">
        <v>-7777</v>
      </c>
      <c r="U791" s="45" t="s">
        <v>1861</v>
      </c>
      <c r="V791" s="45" t="s">
        <v>1861</v>
      </c>
      <c r="W791" s="45">
        <v>-7777</v>
      </c>
      <c r="X791" s="45">
        <v>-7777</v>
      </c>
      <c r="Y791" s="45">
        <v>-7777</v>
      </c>
      <c r="Z791" s="45">
        <v>-7777</v>
      </c>
      <c r="AA791" s="45">
        <v>-7777</v>
      </c>
      <c r="AB791" s="45">
        <v>-7777</v>
      </c>
      <c r="AC791" s="45">
        <v>-7777</v>
      </c>
      <c r="AD791" s="45">
        <v>-7777</v>
      </c>
      <c r="AE791" s="45">
        <v>-7777</v>
      </c>
      <c r="AF791" s="45" t="s">
        <v>3991</v>
      </c>
      <c r="AG791" s="45"/>
      <c r="AH791" s="45"/>
      <c r="AI791" s="45"/>
      <c r="AJ791" s="45" t="s">
        <v>3992</v>
      </c>
      <c r="AK791" s="45" t="s">
        <v>3993</v>
      </c>
      <c r="AL791" s="45">
        <v>43</v>
      </c>
      <c r="AM791" s="45">
        <v>9</v>
      </c>
      <c r="AN791" s="1109">
        <v>46.7</v>
      </c>
      <c r="AO791" s="45">
        <v>24</v>
      </c>
      <c r="AP791" s="45">
        <v>43</v>
      </c>
      <c r="AQ791" s="45">
        <v>41.6</v>
      </c>
      <c r="AR791" s="45">
        <f t="shared" si="51"/>
        <v>43.162972222222223</v>
      </c>
      <c r="AS791" s="45">
        <f t="shared" si="52"/>
        <v>24.728222222222222</v>
      </c>
      <c r="AT791" s="45" t="s">
        <v>174</v>
      </c>
      <c r="AU791" s="45"/>
      <c r="AV791" s="147"/>
      <c r="AW791" s="31"/>
      <c r="AX791" s="147"/>
      <c r="AY791" s="31"/>
      <c r="AZ791" s="147"/>
      <c r="BA791" s="31"/>
      <c r="BB791" s="147"/>
      <c r="BC791" s="31"/>
      <c r="BD791" s="147"/>
      <c r="BE791" s="31"/>
      <c r="BF791" s="45"/>
      <c r="BG791" s="32" t="s">
        <v>562</v>
      </c>
    </row>
    <row r="792" spans="1:59" s="46" customFormat="1" ht="51.75" thickBot="1" x14ac:dyDescent="0.3">
      <c r="A792" s="169"/>
      <c r="B792" s="169" t="s">
        <v>10236</v>
      </c>
      <c r="C792" s="159">
        <v>12170060</v>
      </c>
      <c r="D792" s="113">
        <v>39547</v>
      </c>
      <c r="E792" s="113">
        <v>39547</v>
      </c>
      <c r="F792" s="113">
        <v>39813</v>
      </c>
      <c r="G792" s="161">
        <v>-7777</v>
      </c>
      <c r="H792" s="169" t="s">
        <v>1548</v>
      </c>
      <c r="I792" s="169" t="s">
        <v>702</v>
      </c>
      <c r="J792" s="169"/>
      <c r="K792" s="169" t="s">
        <v>71</v>
      </c>
      <c r="L792" s="169" t="s">
        <v>89</v>
      </c>
      <c r="M792" s="169" t="s">
        <v>70</v>
      </c>
      <c r="N792" s="169" t="s">
        <v>70</v>
      </c>
      <c r="O792" s="169"/>
      <c r="P792" s="112">
        <v>43952</v>
      </c>
      <c r="Q792" s="169" t="s">
        <v>559</v>
      </c>
      <c r="R792" s="169" t="s">
        <v>2682</v>
      </c>
      <c r="S792" s="276" t="s">
        <v>3959</v>
      </c>
      <c r="T792" s="161">
        <v>-7777</v>
      </c>
      <c r="U792" s="161">
        <v>2.83</v>
      </c>
      <c r="V792" s="169">
        <v>4.05</v>
      </c>
      <c r="W792" s="169">
        <v>-7777</v>
      </c>
      <c r="X792" s="169">
        <v>-7777</v>
      </c>
      <c r="Y792" s="169">
        <v>-7777</v>
      </c>
      <c r="Z792" s="169">
        <v>-7777</v>
      </c>
      <c r="AA792" s="169">
        <v>-7777</v>
      </c>
      <c r="AB792" s="169">
        <v>-7777</v>
      </c>
      <c r="AC792" s="169">
        <v>-7777</v>
      </c>
      <c r="AD792" s="169">
        <v>-7777</v>
      </c>
      <c r="AE792" s="169">
        <v>-7777</v>
      </c>
      <c r="AF792" s="169" t="s">
        <v>3984</v>
      </c>
      <c r="AG792" s="169"/>
      <c r="AH792" s="169"/>
      <c r="AI792" s="169"/>
      <c r="AJ792" s="169" t="s">
        <v>3989</v>
      </c>
      <c r="AK792" s="169" t="s">
        <v>3994</v>
      </c>
      <c r="AL792" s="169">
        <v>43</v>
      </c>
      <c r="AM792" s="169">
        <v>9</v>
      </c>
      <c r="AN792" s="1110">
        <v>46.2</v>
      </c>
      <c r="AO792" s="169">
        <v>24</v>
      </c>
      <c r="AP792" s="169">
        <v>43</v>
      </c>
      <c r="AQ792" s="169">
        <v>42.5</v>
      </c>
      <c r="AR792" s="169">
        <f t="shared" si="51"/>
        <v>43.162833333333332</v>
      </c>
      <c r="AS792" s="169">
        <f t="shared" si="52"/>
        <v>24.728472222222219</v>
      </c>
      <c r="AT792" s="169" t="s">
        <v>174</v>
      </c>
      <c r="AU792" s="169"/>
      <c r="AV792" s="112"/>
      <c r="AW792" s="113"/>
      <c r="AX792" s="112"/>
      <c r="AY792" s="113"/>
      <c r="AZ792" s="112"/>
      <c r="BA792" s="113"/>
      <c r="BB792" s="112"/>
      <c r="BC792" s="113"/>
      <c r="BD792" s="112"/>
      <c r="BE792" s="113"/>
      <c r="BF792" s="169"/>
      <c r="BG792" s="713" t="s">
        <v>562</v>
      </c>
    </row>
    <row r="793" spans="1:59" s="46" customFormat="1" ht="25.5" x14ac:dyDescent="0.25">
      <c r="A793" s="407">
        <v>272</v>
      </c>
      <c r="B793" s="408" t="s">
        <v>1245</v>
      </c>
      <c r="C793" s="410">
        <v>12170061</v>
      </c>
      <c r="D793" s="411">
        <v>39547</v>
      </c>
      <c r="E793" s="411">
        <v>39547</v>
      </c>
      <c r="F793" s="411">
        <v>40908</v>
      </c>
      <c r="G793" s="408">
        <v>-7777</v>
      </c>
      <c r="H793" s="408" t="s">
        <v>9485</v>
      </c>
      <c r="I793" s="408" t="s">
        <v>705</v>
      </c>
      <c r="J793" s="408"/>
      <c r="K793" s="408" t="s">
        <v>50</v>
      </c>
      <c r="L793" s="408" t="s">
        <v>1669</v>
      </c>
      <c r="M793" s="408" t="s">
        <v>76</v>
      </c>
      <c r="N793" s="408" t="s">
        <v>48</v>
      </c>
      <c r="O793" s="408"/>
      <c r="P793" s="409">
        <v>73256</v>
      </c>
      <c r="Q793" s="408" t="s">
        <v>559</v>
      </c>
      <c r="R793" s="408" t="s">
        <v>2682</v>
      </c>
      <c r="S793" s="412" t="s">
        <v>3995</v>
      </c>
      <c r="T793" s="408">
        <v>-7777</v>
      </c>
      <c r="U793" s="408">
        <v>-9999</v>
      </c>
      <c r="V793" s="408">
        <v>11</v>
      </c>
      <c r="W793" s="408">
        <v>-7777</v>
      </c>
      <c r="X793" s="408">
        <v>-7777</v>
      </c>
      <c r="Y793" s="408">
        <v>-7777</v>
      </c>
      <c r="Z793" s="408">
        <v>-7777</v>
      </c>
      <c r="AA793" s="408">
        <v>-7777</v>
      </c>
      <c r="AB793" s="408">
        <v>-7777</v>
      </c>
      <c r="AC793" s="408">
        <v>-7777</v>
      </c>
      <c r="AD793" s="408">
        <v>-7777</v>
      </c>
      <c r="AE793" s="408">
        <v>-7777</v>
      </c>
      <c r="AF793" s="408" t="s">
        <v>653</v>
      </c>
      <c r="AG793" s="408"/>
      <c r="AH793" s="408"/>
      <c r="AI793" s="408"/>
      <c r="AJ793" s="408"/>
      <c r="AK793" s="408"/>
      <c r="AL793" s="408"/>
      <c r="AM793" s="408"/>
      <c r="AN793" s="1111"/>
      <c r="AO793" s="408"/>
      <c r="AP793" s="408"/>
      <c r="AQ793" s="408"/>
      <c r="AR793" s="408"/>
      <c r="AS793" s="408"/>
      <c r="AT793" s="408" t="s">
        <v>43</v>
      </c>
      <c r="AU793" s="408"/>
      <c r="AV793" s="409"/>
      <c r="AW793" s="411"/>
      <c r="AX793" s="409"/>
      <c r="AY793" s="411"/>
      <c r="AZ793" s="409"/>
      <c r="BA793" s="411"/>
      <c r="BB793" s="409"/>
      <c r="BC793" s="411"/>
      <c r="BD793" s="409"/>
      <c r="BE793" s="411"/>
      <c r="BF793" s="408" t="s">
        <v>9669</v>
      </c>
      <c r="BG793" s="730"/>
    </row>
    <row r="794" spans="1:59" s="46" customFormat="1" ht="25.5" x14ac:dyDescent="0.25">
      <c r="A794" s="414"/>
      <c r="B794" s="24" t="s">
        <v>1245</v>
      </c>
      <c r="C794" s="26">
        <v>12170061</v>
      </c>
      <c r="D794" s="27">
        <v>39547</v>
      </c>
      <c r="E794" s="27">
        <v>39547</v>
      </c>
      <c r="F794" s="27">
        <v>40908</v>
      </c>
      <c r="G794" s="24">
        <v>-7777</v>
      </c>
      <c r="H794" s="24" t="s">
        <v>9485</v>
      </c>
      <c r="I794" s="24" t="s">
        <v>705</v>
      </c>
      <c r="J794" s="24"/>
      <c r="K794" s="24" t="s">
        <v>50</v>
      </c>
      <c r="L794" s="24" t="s">
        <v>1669</v>
      </c>
      <c r="M794" s="24" t="s">
        <v>76</v>
      </c>
      <c r="N794" s="24" t="s">
        <v>48</v>
      </c>
      <c r="O794" s="24"/>
      <c r="P794" s="25">
        <v>73256</v>
      </c>
      <c r="Q794" s="24" t="s">
        <v>559</v>
      </c>
      <c r="R794" s="24" t="s">
        <v>2682</v>
      </c>
      <c r="S794" s="273" t="s">
        <v>3996</v>
      </c>
      <c r="T794" s="24">
        <v>-7777</v>
      </c>
      <c r="U794" s="24">
        <v>1</v>
      </c>
      <c r="V794" s="24">
        <v>5</v>
      </c>
      <c r="W794" s="24">
        <v>-7777</v>
      </c>
      <c r="X794" s="24">
        <v>-7777</v>
      </c>
      <c r="Y794" s="24">
        <v>-7777</v>
      </c>
      <c r="Z794" s="24">
        <v>-7777</v>
      </c>
      <c r="AA794" s="24">
        <v>-7777</v>
      </c>
      <c r="AB794" s="24">
        <v>-7777</v>
      </c>
      <c r="AC794" s="24">
        <v>-7777</v>
      </c>
      <c r="AD794" s="24">
        <v>-7777</v>
      </c>
      <c r="AE794" s="24">
        <v>-7777</v>
      </c>
      <c r="AF794" s="24" t="s">
        <v>3997</v>
      </c>
      <c r="AG794" s="24"/>
      <c r="AH794" s="24"/>
      <c r="AI794" s="24"/>
      <c r="AJ794" s="24"/>
      <c r="AK794" s="24"/>
      <c r="AL794" s="24"/>
      <c r="AM794" s="24"/>
      <c r="AN794" s="1112"/>
      <c r="AO794" s="24"/>
      <c r="AP794" s="24"/>
      <c r="AQ794" s="24"/>
      <c r="AR794" s="24"/>
      <c r="AS794" s="24"/>
      <c r="AT794" s="24" t="s">
        <v>43</v>
      </c>
      <c r="AU794" s="24"/>
      <c r="AV794" s="25"/>
      <c r="AW794" s="27"/>
      <c r="AX794" s="25"/>
      <c r="AY794" s="27"/>
      <c r="AZ794" s="25"/>
      <c r="BA794" s="27"/>
      <c r="BB794" s="25"/>
      <c r="BC794" s="27"/>
      <c r="BD794" s="25"/>
      <c r="BE794" s="27"/>
      <c r="BF794" s="24" t="s">
        <v>9669</v>
      </c>
      <c r="BG794" s="731"/>
    </row>
    <row r="795" spans="1:59" s="46" customFormat="1" ht="25.5" x14ac:dyDescent="0.25">
      <c r="A795" s="414"/>
      <c r="B795" s="24" t="s">
        <v>1245</v>
      </c>
      <c r="C795" s="26">
        <v>12170061</v>
      </c>
      <c r="D795" s="27">
        <v>39547</v>
      </c>
      <c r="E795" s="27">
        <v>39547</v>
      </c>
      <c r="F795" s="27">
        <v>40908</v>
      </c>
      <c r="G795" s="24">
        <v>-7777</v>
      </c>
      <c r="H795" s="24" t="s">
        <v>9485</v>
      </c>
      <c r="I795" s="24" t="s">
        <v>705</v>
      </c>
      <c r="J795" s="24"/>
      <c r="K795" s="24" t="s">
        <v>50</v>
      </c>
      <c r="L795" s="24" t="s">
        <v>1669</v>
      </c>
      <c r="M795" s="24" t="s">
        <v>76</v>
      </c>
      <c r="N795" s="24" t="s">
        <v>48</v>
      </c>
      <c r="O795" s="24"/>
      <c r="P795" s="25">
        <v>73256</v>
      </c>
      <c r="Q795" s="24" t="s">
        <v>559</v>
      </c>
      <c r="R795" s="24" t="s">
        <v>2682</v>
      </c>
      <c r="S795" s="273" t="s">
        <v>3998</v>
      </c>
      <c r="T795" s="24">
        <v>-7777</v>
      </c>
      <c r="U795" s="24" t="s">
        <v>3999</v>
      </c>
      <c r="V795" s="24">
        <v>-9999</v>
      </c>
      <c r="W795" s="24">
        <v>-7777</v>
      </c>
      <c r="X795" s="24">
        <v>-7777</v>
      </c>
      <c r="Y795" s="24">
        <v>-7777</v>
      </c>
      <c r="Z795" s="24">
        <v>-7777</v>
      </c>
      <c r="AA795" s="24">
        <v>-7777</v>
      </c>
      <c r="AB795" s="24">
        <v>-7777</v>
      </c>
      <c r="AC795" s="24">
        <v>-7777</v>
      </c>
      <c r="AD795" s="24">
        <v>-7777</v>
      </c>
      <c r="AE795" s="24">
        <v>-7777</v>
      </c>
      <c r="AF795" s="24" t="s">
        <v>4000</v>
      </c>
      <c r="AG795" s="24"/>
      <c r="AH795" s="24"/>
      <c r="AI795" s="24"/>
      <c r="AJ795" s="24"/>
      <c r="AK795" s="24"/>
      <c r="AL795" s="24"/>
      <c r="AM795" s="24"/>
      <c r="AN795" s="1112"/>
      <c r="AO795" s="24"/>
      <c r="AP795" s="24"/>
      <c r="AQ795" s="24"/>
      <c r="AR795" s="24"/>
      <c r="AS795" s="24"/>
      <c r="AT795" s="24" t="s">
        <v>43</v>
      </c>
      <c r="AU795" s="24"/>
      <c r="AV795" s="25"/>
      <c r="AW795" s="27"/>
      <c r="AX795" s="25"/>
      <c r="AY795" s="27"/>
      <c r="AZ795" s="25"/>
      <c r="BA795" s="27"/>
      <c r="BB795" s="25"/>
      <c r="BC795" s="27"/>
      <c r="BD795" s="25"/>
      <c r="BE795" s="27"/>
      <c r="BF795" s="24" t="s">
        <v>9669</v>
      </c>
      <c r="BG795" s="731"/>
    </row>
    <row r="796" spans="1:59" s="46" customFormat="1" ht="25.5" x14ac:dyDescent="0.25">
      <c r="A796" s="414"/>
      <c r="B796" s="24" t="s">
        <v>1245</v>
      </c>
      <c r="C796" s="26">
        <v>12170061</v>
      </c>
      <c r="D796" s="27">
        <v>39547</v>
      </c>
      <c r="E796" s="27">
        <v>39547</v>
      </c>
      <c r="F796" s="27">
        <v>40908</v>
      </c>
      <c r="G796" s="24">
        <v>-7777</v>
      </c>
      <c r="H796" s="24" t="s">
        <v>9485</v>
      </c>
      <c r="I796" s="24" t="s">
        <v>705</v>
      </c>
      <c r="J796" s="24"/>
      <c r="K796" s="24" t="s">
        <v>50</v>
      </c>
      <c r="L796" s="24" t="s">
        <v>1669</v>
      </c>
      <c r="M796" s="24" t="s">
        <v>76</v>
      </c>
      <c r="N796" s="24" t="s">
        <v>48</v>
      </c>
      <c r="O796" s="24"/>
      <c r="P796" s="25">
        <v>73256</v>
      </c>
      <c r="Q796" s="24" t="s">
        <v>559</v>
      </c>
      <c r="R796" s="24" t="s">
        <v>2682</v>
      </c>
      <c r="S796" s="273" t="s">
        <v>4001</v>
      </c>
      <c r="T796" s="24">
        <v>-7777</v>
      </c>
      <c r="U796" s="24">
        <v>0.5</v>
      </c>
      <c r="V796" s="24">
        <v>-9999</v>
      </c>
      <c r="W796" s="24">
        <v>-7777</v>
      </c>
      <c r="X796" s="24">
        <v>-7777</v>
      </c>
      <c r="Y796" s="24">
        <v>-7777</v>
      </c>
      <c r="Z796" s="24">
        <v>-7777</v>
      </c>
      <c r="AA796" s="24">
        <v>-7777</v>
      </c>
      <c r="AB796" s="24">
        <v>-7777</v>
      </c>
      <c r="AC796" s="24">
        <v>-7777</v>
      </c>
      <c r="AD796" s="24">
        <v>-7777</v>
      </c>
      <c r="AE796" s="24">
        <v>-7777</v>
      </c>
      <c r="AF796" s="24" t="s">
        <v>4002</v>
      </c>
      <c r="AG796" s="24"/>
      <c r="AH796" s="24"/>
      <c r="AI796" s="24"/>
      <c r="AJ796" s="24"/>
      <c r="AK796" s="24"/>
      <c r="AL796" s="24"/>
      <c r="AM796" s="24"/>
      <c r="AN796" s="1112"/>
      <c r="AO796" s="24"/>
      <c r="AP796" s="24"/>
      <c r="AQ796" s="24"/>
      <c r="AR796" s="24"/>
      <c r="AS796" s="24"/>
      <c r="AT796" s="24" t="s">
        <v>43</v>
      </c>
      <c r="AU796" s="24"/>
      <c r="AV796" s="25"/>
      <c r="AW796" s="27"/>
      <c r="AX796" s="25"/>
      <c r="AY796" s="27"/>
      <c r="AZ796" s="25"/>
      <c r="BA796" s="27"/>
      <c r="BB796" s="25"/>
      <c r="BC796" s="27"/>
      <c r="BD796" s="25"/>
      <c r="BE796" s="27"/>
      <c r="BF796" s="24" t="s">
        <v>9669</v>
      </c>
      <c r="BG796" s="731"/>
    </row>
    <row r="797" spans="1:59" s="46" customFormat="1" ht="25.5" x14ac:dyDescent="0.25">
      <c r="A797" s="414"/>
      <c r="B797" s="24" t="s">
        <v>1245</v>
      </c>
      <c r="C797" s="26">
        <v>12170061</v>
      </c>
      <c r="D797" s="27">
        <v>39547</v>
      </c>
      <c r="E797" s="27">
        <v>39547</v>
      </c>
      <c r="F797" s="27">
        <v>40908</v>
      </c>
      <c r="G797" s="24">
        <v>-7777</v>
      </c>
      <c r="H797" s="24" t="s">
        <v>9485</v>
      </c>
      <c r="I797" s="24" t="s">
        <v>705</v>
      </c>
      <c r="J797" s="24"/>
      <c r="K797" s="24" t="s">
        <v>50</v>
      </c>
      <c r="L797" s="24" t="s">
        <v>1669</v>
      </c>
      <c r="M797" s="24" t="s">
        <v>76</v>
      </c>
      <c r="N797" s="24" t="s">
        <v>48</v>
      </c>
      <c r="O797" s="24"/>
      <c r="P797" s="25">
        <v>73256</v>
      </c>
      <c r="Q797" s="24" t="s">
        <v>559</v>
      </c>
      <c r="R797" s="24" t="s">
        <v>2682</v>
      </c>
      <c r="S797" s="273" t="s">
        <v>4003</v>
      </c>
      <c r="T797" s="24">
        <v>-7777</v>
      </c>
      <c r="U797" s="24" t="s">
        <v>4004</v>
      </c>
      <c r="V797" s="24">
        <v>137.5</v>
      </c>
      <c r="W797" s="24">
        <v>-7777</v>
      </c>
      <c r="X797" s="24">
        <v>-7777</v>
      </c>
      <c r="Y797" s="24">
        <v>-7777</v>
      </c>
      <c r="Z797" s="24">
        <v>-7777</v>
      </c>
      <c r="AA797" s="24">
        <v>-7777</v>
      </c>
      <c r="AB797" s="24">
        <v>-7777</v>
      </c>
      <c r="AC797" s="24">
        <v>-7777</v>
      </c>
      <c r="AD797" s="24">
        <v>-7777</v>
      </c>
      <c r="AE797" s="24">
        <v>-7777</v>
      </c>
      <c r="AF797" s="24" t="s">
        <v>4005</v>
      </c>
      <c r="AG797" s="24"/>
      <c r="AH797" s="24"/>
      <c r="AI797" s="24"/>
      <c r="AJ797" s="24"/>
      <c r="AK797" s="24"/>
      <c r="AL797" s="24"/>
      <c r="AM797" s="24"/>
      <c r="AN797" s="1112"/>
      <c r="AO797" s="24"/>
      <c r="AP797" s="24"/>
      <c r="AQ797" s="24"/>
      <c r="AR797" s="24"/>
      <c r="AS797" s="24"/>
      <c r="AT797" s="24" t="s">
        <v>43</v>
      </c>
      <c r="AU797" s="24"/>
      <c r="AV797" s="25"/>
      <c r="AW797" s="27"/>
      <c r="AX797" s="25"/>
      <c r="AY797" s="27"/>
      <c r="AZ797" s="25"/>
      <c r="BA797" s="27"/>
      <c r="BB797" s="25"/>
      <c r="BC797" s="27"/>
      <c r="BD797" s="25"/>
      <c r="BE797" s="27"/>
      <c r="BF797" s="24" t="s">
        <v>9669</v>
      </c>
      <c r="BG797" s="731"/>
    </row>
    <row r="798" spans="1:59" s="46" customFormat="1" ht="25.5" x14ac:dyDescent="0.25">
      <c r="A798" s="432"/>
      <c r="B798" s="45" t="s">
        <v>1245</v>
      </c>
      <c r="C798" s="144">
        <v>12170061</v>
      </c>
      <c r="D798" s="31">
        <v>39547</v>
      </c>
      <c r="E798" s="31">
        <v>40909</v>
      </c>
      <c r="F798" s="31">
        <v>41639</v>
      </c>
      <c r="G798" s="45">
        <v>-7777</v>
      </c>
      <c r="H798" s="45" t="s">
        <v>9485</v>
      </c>
      <c r="I798" s="45" t="s">
        <v>705</v>
      </c>
      <c r="J798" s="45"/>
      <c r="K798" s="45" t="s">
        <v>50</v>
      </c>
      <c r="L798" s="45" t="s">
        <v>1669</v>
      </c>
      <c r="M798" s="45" t="s">
        <v>76</v>
      </c>
      <c r="N798" s="45" t="s">
        <v>48</v>
      </c>
      <c r="O798" s="45"/>
      <c r="P798" s="147">
        <v>73256</v>
      </c>
      <c r="Q798" s="45" t="s">
        <v>559</v>
      </c>
      <c r="R798" s="45" t="s">
        <v>2682</v>
      </c>
      <c r="S798" s="272" t="s">
        <v>3995</v>
      </c>
      <c r="T798" s="45">
        <v>-7777</v>
      </c>
      <c r="U798" s="45">
        <v>-9999</v>
      </c>
      <c r="V798" s="45">
        <v>11</v>
      </c>
      <c r="W798" s="45">
        <v>-7777</v>
      </c>
      <c r="X798" s="45">
        <v>-7777</v>
      </c>
      <c r="Y798" s="45">
        <v>-7777</v>
      </c>
      <c r="Z798" s="45">
        <v>-7777</v>
      </c>
      <c r="AA798" s="45">
        <v>-7777</v>
      </c>
      <c r="AB798" s="45">
        <v>-7777</v>
      </c>
      <c r="AC798" s="45">
        <v>-7777</v>
      </c>
      <c r="AD798" s="45">
        <v>-7777</v>
      </c>
      <c r="AE798" s="45">
        <v>-7777</v>
      </c>
      <c r="AF798" s="45" t="s">
        <v>9954</v>
      </c>
      <c r="AG798" s="45"/>
      <c r="AH798" s="45"/>
      <c r="AI798" s="45"/>
      <c r="AJ798" s="45" t="s">
        <v>4006</v>
      </c>
      <c r="AK798" s="45" t="s">
        <v>4007</v>
      </c>
      <c r="AL798" s="45">
        <v>42</v>
      </c>
      <c r="AM798" s="45">
        <v>55</v>
      </c>
      <c r="AN798" s="1109">
        <v>49.6</v>
      </c>
      <c r="AO798" s="45">
        <v>23</v>
      </c>
      <c r="AP798" s="45">
        <v>48</v>
      </c>
      <c r="AQ798" s="45">
        <v>17.600000000000001</v>
      </c>
      <c r="AR798" s="45">
        <f t="shared" ref="AR798:AR799" si="53">AL798+AM798/60+AN798/3600</f>
        <v>42.93044444444444</v>
      </c>
      <c r="AS798" s="45">
        <f t="shared" ref="AS798:AS799" si="54">AO798+AP798/60+AQ798/3600</f>
        <v>23.80488888888889</v>
      </c>
      <c r="AT798" s="45" t="s">
        <v>43</v>
      </c>
      <c r="AU798" s="45"/>
      <c r="AV798" s="147"/>
      <c r="AW798" s="31"/>
      <c r="AX798" s="147"/>
      <c r="AY798" s="31"/>
      <c r="AZ798" s="147"/>
      <c r="BA798" s="31"/>
      <c r="BB798" s="147"/>
      <c r="BC798" s="31"/>
      <c r="BD798" s="147"/>
      <c r="BE798" s="31"/>
      <c r="BF798" s="45" t="s">
        <v>9669</v>
      </c>
      <c r="BG798" s="512"/>
    </row>
    <row r="799" spans="1:59" s="46" customFormat="1" ht="38.25" x14ac:dyDescent="0.25">
      <c r="A799" s="432"/>
      <c r="B799" s="45" t="s">
        <v>1245</v>
      </c>
      <c r="C799" s="144">
        <v>12170061</v>
      </c>
      <c r="D799" s="31">
        <v>39547</v>
      </c>
      <c r="E799" s="31">
        <v>40909</v>
      </c>
      <c r="F799" s="31">
        <v>41639</v>
      </c>
      <c r="G799" s="45">
        <v>-7777</v>
      </c>
      <c r="H799" s="45" t="s">
        <v>9485</v>
      </c>
      <c r="I799" s="45" t="s">
        <v>705</v>
      </c>
      <c r="J799" s="45"/>
      <c r="K799" s="45" t="s">
        <v>50</v>
      </c>
      <c r="L799" s="45" t="s">
        <v>1669</v>
      </c>
      <c r="M799" s="45" t="s">
        <v>76</v>
      </c>
      <c r="N799" s="45" t="s">
        <v>48</v>
      </c>
      <c r="O799" s="45"/>
      <c r="P799" s="147">
        <v>73256</v>
      </c>
      <c r="Q799" s="45" t="s">
        <v>559</v>
      </c>
      <c r="R799" s="45" t="s">
        <v>2682</v>
      </c>
      <c r="S799" s="272" t="s">
        <v>3996</v>
      </c>
      <c r="T799" s="45">
        <v>-7777</v>
      </c>
      <c r="U799" s="45">
        <v>1</v>
      </c>
      <c r="V799" s="45">
        <v>-9999</v>
      </c>
      <c r="W799" s="45">
        <v>-7777</v>
      </c>
      <c r="X799" s="45">
        <v>-7777</v>
      </c>
      <c r="Y799" s="45">
        <v>-7777</v>
      </c>
      <c r="Z799" s="45">
        <v>-7777</v>
      </c>
      <c r="AA799" s="45">
        <v>-7777</v>
      </c>
      <c r="AB799" s="45">
        <v>-7777</v>
      </c>
      <c r="AC799" s="45">
        <v>-7777</v>
      </c>
      <c r="AD799" s="45">
        <v>-7777</v>
      </c>
      <c r="AE799" s="45">
        <v>-7777</v>
      </c>
      <c r="AF799" s="45" t="s">
        <v>9955</v>
      </c>
      <c r="AG799" s="45"/>
      <c r="AH799" s="45"/>
      <c r="AI799" s="45"/>
      <c r="AJ799" s="45" t="s">
        <v>4008</v>
      </c>
      <c r="AK799" s="45" t="s">
        <v>4009</v>
      </c>
      <c r="AL799" s="45">
        <v>42</v>
      </c>
      <c r="AM799" s="45">
        <v>56</v>
      </c>
      <c r="AN799" s="1109">
        <v>10.4</v>
      </c>
      <c r="AO799" s="45">
        <v>23</v>
      </c>
      <c r="AP799" s="45">
        <v>48</v>
      </c>
      <c r="AQ799" s="45">
        <v>45</v>
      </c>
      <c r="AR799" s="45">
        <f t="shared" si="53"/>
        <v>42.93622222222222</v>
      </c>
      <c r="AS799" s="45">
        <f t="shared" si="54"/>
        <v>23.8125</v>
      </c>
      <c r="AT799" s="45" t="s">
        <v>43</v>
      </c>
      <c r="AU799" s="45"/>
      <c r="AV799" s="147"/>
      <c r="AW799" s="31"/>
      <c r="AX799" s="147"/>
      <c r="AY799" s="31"/>
      <c r="AZ799" s="147"/>
      <c r="BA799" s="31"/>
      <c r="BB799" s="147"/>
      <c r="BC799" s="31"/>
      <c r="BD799" s="147"/>
      <c r="BE799" s="31"/>
      <c r="BF799" s="45" t="s">
        <v>9669</v>
      </c>
      <c r="BG799" s="512"/>
    </row>
    <row r="800" spans="1:59" s="46" customFormat="1" ht="25.5" x14ac:dyDescent="0.25">
      <c r="A800" s="432"/>
      <c r="B800" s="45" t="s">
        <v>1245</v>
      </c>
      <c r="C800" s="144">
        <v>12170061</v>
      </c>
      <c r="D800" s="31">
        <v>39547</v>
      </c>
      <c r="E800" s="31">
        <v>40909</v>
      </c>
      <c r="F800" s="31">
        <v>41639</v>
      </c>
      <c r="G800" s="45">
        <v>-7777</v>
      </c>
      <c r="H800" s="45" t="s">
        <v>9485</v>
      </c>
      <c r="I800" s="45" t="s">
        <v>705</v>
      </c>
      <c r="J800" s="45"/>
      <c r="K800" s="45" t="s">
        <v>50</v>
      </c>
      <c r="L800" s="45" t="s">
        <v>1669</v>
      </c>
      <c r="M800" s="45" t="s">
        <v>76</v>
      </c>
      <c r="N800" s="45" t="s">
        <v>48</v>
      </c>
      <c r="O800" s="45"/>
      <c r="P800" s="147">
        <v>73256</v>
      </c>
      <c r="Q800" s="45" t="s">
        <v>559</v>
      </c>
      <c r="R800" s="45" t="s">
        <v>2682</v>
      </c>
      <c r="S800" s="272" t="s">
        <v>3998</v>
      </c>
      <c r="T800" s="45">
        <v>-7777</v>
      </c>
      <c r="U800" s="45" t="s">
        <v>3999</v>
      </c>
      <c r="V800" s="45">
        <v>-9999</v>
      </c>
      <c r="W800" s="45">
        <v>-7777</v>
      </c>
      <c r="X800" s="45">
        <v>-7777</v>
      </c>
      <c r="Y800" s="45">
        <v>-7777</v>
      </c>
      <c r="Z800" s="45">
        <v>-7777</v>
      </c>
      <c r="AA800" s="45">
        <v>-7777</v>
      </c>
      <c r="AB800" s="45">
        <v>-7777</v>
      </c>
      <c r="AC800" s="45">
        <v>-7777</v>
      </c>
      <c r="AD800" s="45">
        <v>-7777</v>
      </c>
      <c r="AE800" s="45">
        <v>-7777</v>
      </c>
      <c r="AF800" s="45" t="s">
        <v>4000</v>
      </c>
      <c r="AG800" s="45"/>
      <c r="AH800" s="45"/>
      <c r="AI800" s="45"/>
      <c r="AJ800" s="45"/>
      <c r="AK800" s="45"/>
      <c r="AL800" s="45"/>
      <c r="AM800" s="45"/>
      <c r="AN800" s="1109"/>
      <c r="AO800" s="45"/>
      <c r="AP800" s="45"/>
      <c r="AQ800" s="45"/>
      <c r="AR800" s="45"/>
      <c r="AS800" s="45"/>
      <c r="AT800" s="45" t="s">
        <v>43</v>
      </c>
      <c r="AU800" s="45"/>
      <c r="AV800" s="147"/>
      <c r="AW800" s="31"/>
      <c r="AX800" s="147"/>
      <c r="AY800" s="31"/>
      <c r="AZ800" s="147"/>
      <c r="BA800" s="31"/>
      <c r="BB800" s="147"/>
      <c r="BC800" s="31"/>
      <c r="BD800" s="147"/>
      <c r="BE800" s="31"/>
      <c r="BF800" s="45" t="s">
        <v>9669</v>
      </c>
      <c r="BG800" s="512"/>
    </row>
    <row r="801" spans="1:59" s="46" customFormat="1" ht="25.5" x14ac:dyDescent="0.25">
      <c r="A801" s="432"/>
      <c r="B801" s="45" t="s">
        <v>1245</v>
      </c>
      <c r="C801" s="144">
        <v>12170061</v>
      </c>
      <c r="D801" s="31">
        <v>39547</v>
      </c>
      <c r="E801" s="31">
        <v>40909</v>
      </c>
      <c r="F801" s="31">
        <v>41639</v>
      </c>
      <c r="G801" s="45">
        <v>-7777</v>
      </c>
      <c r="H801" s="45" t="s">
        <v>9485</v>
      </c>
      <c r="I801" s="45" t="s">
        <v>705</v>
      </c>
      <c r="J801" s="45"/>
      <c r="K801" s="45" t="s">
        <v>50</v>
      </c>
      <c r="L801" s="45" t="s">
        <v>1669</v>
      </c>
      <c r="M801" s="45" t="s">
        <v>76</v>
      </c>
      <c r="N801" s="45" t="s">
        <v>48</v>
      </c>
      <c r="O801" s="45"/>
      <c r="P801" s="147">
        <v>73256</v>
      </c>
      <c r="Q801" s="45" t="s">
        <v>559</v>
      </c>
      <c r="R801" s="45" t="s">
        <v>2682</v>
      </c>
      <c r="S801" s="272" t="s">
        <v>4001</v>
      </c>
      <c r="T801" s="45">
        <v>-7777</v>
      </c>
      <c r="U801" s="45">
        <v>0.5</v>
      </c>
      <c r="V801" s="45">
        <v>22.5</v>
      </c>
      <c r="W801" s="45">
        <v>-7777</v>
      </c>
      <c r="X801" s="45">
        <v>-7777</v>
      </c>
      <c r="Y801" s="45">
        <v>-7777</v>
      </c>
      <c r="Z801" s="45">
        <v>-7777</v>
      </c>
      <c r="AA801" s="45">
        <v>-7777</v>
      </c>
      <c r="AB801" s="45">
        <v>-7777</v>
      </c>
      <c r="AC801" s="45">
        <v>-7777</v>
      </c>
      <c r="AD801" s="45">
        <v>-7777</v>
      </c>
      <c r="AE801" s="45">
        <v>-7777</v>
      </c>
      <c r="AF801" s="45" t="s">
        <v>4002</v>
      </c>
      <c r="AG801" s="45"/>
      <c r="AH801" s="45"/>
      <c r="AI801" s="45"/>
      <c r="AJ801" s="45"/>
      <c r="AK801" s="45"/>
      <c r="AL801" s="45"/>
      <c r="AM801" s="45"/>
      <c r="AN801" s="1109"/>
      <c r="AO801" s="45"/>
      <c r="AP801" s="45"/>
      <c r="AQ801" s="45"/>
      <c r="AR801" s="45"/>
      <c r="AS801" s="45"/>
      <c r="AT801" s="45" t="s">
        <v>43</v>
      </c>
      <c r="AU801" s="45"/>
      <c r="AV801" s="147"/>
      <c r="AW801" s="31"/>
      <c r="AX801" s="147"/>
      <c r="AY801" s="31"/>
      <c r="AZ801" s="147"/>
      <c r="BA801" s="31"/>
      <c r="BB801" s="147"/>
      <c r="BC801" s="31"/>
      <c r="BD801" s="147"/>
      <c r="BE801" s="31"/>
      <c r="BF801" s="45" t="s">
        <v>9669</v>
      </c>
      <c r="BG801" s="512"/>
    </row>
    <row r="802" spans="1:59" s="46" customFormat="1" ht="26.25" thickBot="1" x14ac:dyDescent="0.3">
      <c r="A802" s="416"/>
      <c r="B802" s="417" t="s">
        <v>1245</v>
      </c>
      <c r="C802" s="419">
        <v>12170061</v>
      </c>
      <c r="D802" s="420">
        <v>39547</v>
      </c>
      <c r="E802" s="420">
        <v>40909</v>
      </c>
      <c r="F802" s="420">
        <v>41639</v>
      </c>
      <c r="G802" s="417">
        <v>-7777</v>
      </c>
      <c r="H802" s="417" t="s">
        <v>9485</v>
      </c>
      <c r="I802" s="417" t="s">
        <v>705</v>
      </c>
      <c r="J802" s="417"/>
      <c r="K802" s="417" t="s">
        <v>50</v>
      </c>
      <c r="L802" s="417" t="s">
        <v>1669</v>
      </c>
      <c r="M802" s="417" t="s">
        <v>76</v>
      </c>
      <c r="N802" s="417" t="s">
        <v>48</v>
      </c>
      <c r="O802" s="417"/>
      <c r="P802" s="418">
        <v>73256</v>
      </c>
      <c r="Q802" s="417" t="s">
        <v>559</v>
      </c>
      <c r="R802" s="417" t="s">
        <v>2682</v>
      </c>
      <c r="S802" s="422" t="s">
        <v>4003</v>
      </c>
      <c r="T802" s="417">
        <v>-7777</v>
      </c>
      <c r="U802" s="417" t="s">
        <v>4004</v>
      </c>
      <c r="V802" s="417">
        <v>137.5</v>
      </c>
      <c r="W802" s="417">
        <v>-7777</v>
      </c>
      <c r="X802" s="417">
        <v>-7777</v>
      </c>
      <c r="Y802" s="417">
        <v>-7777</v>
      </c>
      <c r="Z802" s="417">
        <v>-7777</v>
      </c>
      <c r="AA802" s="417">
        <v>-7777</v>
      </c>
      <c r="AB802" s="417">
        <v>-7777</v>
      </c>
      <c r="AC802" s="417">
        <v>-7777</v>
      </c>
      <c r="AD802" s="417">
        <v>-7777</v>
      </c>
      <c r="AE802" s="417">
        <v>-7777</v>
      </c>
      <c r="AF802" s="417" t="s">
        <v>4005</v>
      </c>
      <c r="AG802" s="417"/>
      <c r="AH802" s="417"/>
      <c r="AI802" s="417"/>
      <c r="AJ802" s="417"/>
      <c r="AK802" s="417"/>
      <c r="AL802" s="417"/>
      <c r="AM802" s="417"/>
      <c r="AN802" s="1126"/>
      <c r="AO802" s="417"/>
      <c r="AP802" s="417"/>
      <c r="AQ802" s="417"/>
      <c r="AR802" s="417"/>
      <c r="AS802" s="417"/>
      <c r="AT802" s="417" t="s">
        <v>43</v>
      </c>
      <c r="AU802" s="417"/>
      <c r="AV802" s="418"/>
      <c r="AW802" s="420"/>
      <c r="AX802" s="418"/>
      <c r="AY802" s="420"/>
      <c r="AZ802" s="418"/>
      <c r="BA802" s="420"/>
      <c r="BB802" s="418"/>
      <c r="BC802" s="420"/>
      <c r="BD802" s="418"/>
      <c r="BE802" s="420"/>
      <c r="BF802" s="417" t="s">
        <v>9669</v>
      </c>
      <c r="BG802" s="513"/>
    </row>
    <row r="803" spans="1:59" s="46" customFormat="1" ht="30.75" thickBot="1" x14ac:dyDescent="0.3">
      <c r="A803" s="171">
        <v>273</v>
      </c>
      <c r="B803" s="171" t="s">
        <v>2789</v>
      </c>
      <c r="C803" s="520">
        <v>12170062</v>
      </c>
      <c r="D803" s="465">
        <v>39595</v>
      </c>
      <c r="E803" s="465">
        <v>39598</v>
      </c>
      <c r="F803" s="465">
        <v>40846</v>
      </c>
      <c r="G803" s="606">
        <v>-7777</v>
      </c>
      <c r="H803" s="171" t="s">
        <v>571</v>
      </c>
      <c r="I803" s="171" t="s">
        <v>1515</v>
      </c>
      <c r="J803" s="171"/>
      <c r="K803" s="171" t="s">
        <v>58</v>
      </c>
      <c r="L803" s="171" t="s">
        <v>1566</v>
      </c>
      <c r="M803" s="171" t="s">
        <v>47</v>
      </c>
      <c r="N803" s="171" t="s">
        <v>47</v>
      </c>
      <c r="O803" s="171"/>
      <c r="P803" s="464">
        <v>2796</v>
      </c>
      <c r="Q803" s="171" t="s">
        <v>559</v>
      </c>
      <c r="R803" s="606" t="s">
        <v>2682</v>
      </c>
      <c r="S803" s="466" t="s">
        <v>4010</v>
      </c>
      <c r="T803" s="606">
        <v>-7777</v>
      </c>
      <c r="U803" s="171">
        <v>-9999</v>
      </c>
      <c r="V803" s="171">
        <v>-9999</v>
      </c>
      <c r="W803" s="606">
        <v>-7777</v>
      </c>
      <c r="X803" s="606">
        <v>-7777</v>
      </c>
      <c r="Y803" s="606">
        <v>-7777</v>
      </c>
      <c r="Z803" s="606">
        <v>-7777</v>
      </c>
      <c r="AA803" s="606">
        <v>-7777</v>
      </c>
      <c r="AB803" s="606">
        <v>-7777</v>
      </c>
      <c r="AC803" s="606">
        <v>-7777</v>
      </c>
      <c r="AD803" s="606">
        <v>-7777</v>
      </c>
      <c r="AE803" s="606">
        <v>-7777</v>
      </c>
      <c r="AF803" s="171"/>
      <c r="AG803" s="171"/>
      <c r="AH803" s="171"/>
      <c r="AI803" s="171"/>
      <c r="AJ803" s="171"/>
      <c r="AK803" s="171"/>
      <c r="AL803" s="171"/>
      <c r="AM803" s="171"/>
      <c r="AN803" s="1121"/>
      <c r="AO803" s="171"/>
      <c r="AP803" s="171"/>
      <c r="AQ803" s="171"/>
      <c r="AR803" s="171"/>
      <c r="AS803" s="171"/>
      <c r="AT803" s="171" t="s">
        <v>174</v>
      </c>
      <c r="AU803" s="171"/>
      <c r="AV803" s="464"/>
      <c r="AW803" s="465"/>
      <c r="AX803" s="464"/>
      <c r="AY803" s="465"/>
      <c r="AZ803" s="464"/>
      <c r="BA803" s="465"/>
      <c r="BB803" s="464"/>
      <c r="BC803" s="465"/>
      <c r="BD803" s="464"/>
      <c r="BE803" s="465"/>
      <c r="BF803" s="171"/>
      <c r="BG803" s="556" t="s">
        <v>1607</v>
      </c>
    </row>
    <row r="804" spans="1:59" s="46" customFormat="1" ht="30.75" thickBot="1" x14ac:dyDescent="0.3">
      <c r="A804" s="493">
        <v>274</v>
      </c>
      <c r="B804" s="467" t="s">
        <v>10237</v>
      </c>
      <c r="C804" s="494">
        <v>12170063</v>
      </c>
      <c r="D804" s="469">
        <v>39596</v>
      </c>
      <c r="E804" s="469">
        <v>39596</v>
      </c>
      <c r="F804" s="469">
        <v>40178</v>
      </c>
      <c r="G804" s="566">
        <v>-7777</v>
      </c>
      <c r="H804" s="467" t="s">
        <v>2790</v>
      </c>
      <c r="I804" s="467" t="s">
        <v>1476</v>
      </c>
      <c r="J804" s="467"/>
      <c r="K804" s="467" t="s">
        <v>50</v>
      </c>
      <c r="L804" s="467" t="s">
        <v>462</v>
      </c>
      <c r="M804" s="467" t="s">
        <v>139</v>
      </c>
      <c r="N804" s="467" t="s">
        <v>48</v>
      </c>
      <c r="O804" s="467" t="s">
        <v>4011</v>
      </c>
      <c r="P804" s="468">
        <v>58606</v>
      </c>
      <c r="Q804" s="467" t="s">
        <v>559</v>
      </c>
      <c r="R804" s="566" t="s">
        <v>2682</v>
      </c>
      <c r="S804" s="471" t="s">
        <v>4012</v>
      </c>
      <c r="T804" s="566">
        <v>-7777</v>
      </c>
      <c r="U804" s="467">
        <v>2.5</v>
      </c>
      <c r="V804" s="467">
        <v>187</v>
      </c>
      <c r="W804" s="566">
        <v>-7777</v>
      </c>
      <c r="X804" s="566">
        <v>-7777</v>
      </c>
      <c r="Y804" s="566">
        <v>-7777</v>
      </c>
      <c r="Z804" s="566">
        <v>-7777</v>
      </c>
      <c r="AA804" s="566">
        <v>-7777</v>
      </c>
      <c r="AB804" s="566">
        <v>-7777</v>
      </c>
      <c r="AC804" s="566">
        <v>-7777</v>
      </c>
      <c r="AD804" s="566">
        <v>-7777</v>
      </c>
      <c r="AE804" s="566">
        <v>-7777</v>
      </c>
      <c r="AF804" s="467"/>
      <c r="AG804" s="467"/>
      <c r="AH804" s="467"/>
      <c r="AI804" s="467"/>
      <c r="AJ804" s="467"/>
      <c r="AK804" s="467"/>
      <c r="AL804" s="467"/>
      <c r="AM804" s="467"/>
      <c r="AN804" s="1119"/>
      <c r="AO804" s="467"/>
      <c r="AP804" s="467"/>
      <c r="AQ804" s="467"/>
      <c r="AR804" s="467"/>
      <c r="AS804" s="467"/>
      <c r="AT804" s="467" t="s">
        <v>174</v>
      </c>
      <c r="AU804" s="467"/>
      <c r="AV804" s="468"/>
      <c r="AW804" s="469"/>
      <c r="AX804" s="468"/>
      <c r="AY804" s="469"/>
      <c r="AZ804" s="468"/>
      <c r="BA804" s="469"/>
      <c r="BB804" s="468"/>
      <c r="BC804" s="469"/>
      <c r="BD804" s="468"/>
      <c r="BE804" s="469"/>
      <c r="BF804" s="467"/>
      <c r="BG804" s="552" t="s">
        <v>566</v>
      </c>
    </row>
    <row r="805" spans="1:59" s="46" customFormat="1" ht="46.5" customHeight="1" x14ac:dyDescent="0.25">
      <c r="A805" s="170">
        <v>275</v>
      </c>
      <c r="B805" s="170" t="s">
        <v>2789</v>
      </c>
      <c r="C805" s="176">
        <v>12170064</v>
      </c>
      <c r="D805" s="186">
        <v>39598</v>
      </c>
      <c r="E805" s="186">
        <v>39598</v>
      </c>
      <c r="F805" s="186">
        <v>40846</v>
      </c>
      <c r="G805" s="174">
        <v>-7777</v>
      </c>
      <c r="H805" s="170" t="s">
        <v>571</v>
      </c>
      <c r="I805" s="170" t="s">
        <v>1515</v>
      </c>
      <c r="J805" s="170"/>
      <c r="K805" s="170" t="s">
        <v>58</v>
      </c>
      <c r="L805" s="170" t="s">
        <v>97</v>
      </c>
      <c r="M805" s="170" t="s">
        <v>47</v>
      </c>
      <c r="N805" s="170" t="s">
        <v>47</v>
      </c>
      <c r="O805" s="170"/>
      <c r="P805" s="175">
        <v>63427</v>
      </c>
      <c r="Q805" s="170" t="s">
        <v>559</v>
      </c>
      <c r="R805" s="170" t="s">
        <v>6164</v>
      </c>
      <c r="S805" s="277" t="s">
        <v>4013</v>
      </c>
      <c r="T805" s="174">
        <v>-7777</v>
      </c>
      <c r="U805" s="170">
        <v>-9999</v>
      </c>
      <c r="V805" s="170">
        <v>-9999</v>
      </c>
      <c r="W805" s="174">
        <v>-7777</v>
      </c>
      <c r="X805" s="174">
        <v>-7777</v>
      </c>
      <c r="Y805" s="174">
        <v>-7777</v>
      </c>
      <c r="Z805" s="174">
        <v>-7777</v>
      </c>
      <c r="AA805" s="174">
        <v>-7777</v>
      </c>
      <c r="AB805" s="174">
        <v>-7777</v>
      </c>
      <c r="AC805" s="174">
        <v>-7777</v>
      </c>
      <c r="AD805" s="174">
        <v>-7777</v>
      </c>
      <c r="AE805" s="174">
        <v>-7777</v>
      </c>
      <c r="AF805" s="170"/>
      <c r="AG805" s="170"/>
      <c r="AH805" s="170"/>
      <c r="AI805" s="170"/>
      <c r="AJ805" s="170"/>
      <c r="AK805" s="170"/>
      <c r="AL805" s="170"/>
      <c r="AM805" s="170"/>
      <c r="AN805" s="1118"/>
      <c r="AO805" s="170"/>
      <c r="AP805" s="170"/>
      <c r="AQ805" s="170"/>
      <c r="AR805" s="170"/>
      <c r="AS805" s="170"/>
      <c r="AT805" s="170" t="s">
        <v>174</v>
      </c>
      <c r="AU805" s="170"/>
      <c r="AV805" s="175"/>
      <c r="AW805" s="186"/>
      <c r="AX805" s="175"/>
      <c r="AY805" s="186"/>
      <c r="AZ805" s="175"/>
      <c r="BA805" s="186"/>
      <c r="BB805" s="175"/>
      <c r="BC805" s="186"/>
      <c r="BD805" s="175"/>
      <c r="BE805" s="186"/>
      <c r="BF805" s="170"/>
      <c r="BG805" s="717" t="s">
        <v>1607</v>
      </c>
    </row>
    <row r="806" spans="1:59" s="46" customFormat="1" ht="46.5" customHeight="1" thickBot="1" x14ac:dyDescent="0.3">
      <c r="A806" s="169"/>
      <c r="B806" s="169" t="s">
        <v>2789</v>
      </c>
      <c r="C806" s="159">
        <v>12170064</v>
      </c>
      <c r="D806" s="113">
        <v>39598</v>
      </c>
      <c r="E806" s="113">
        <v>39598</v>
      </c>
      <c r="F806" s="113">
        <v>40846</v>
      </c>
      <c r="G806" s="161">
        <v>-7777</v>
      </c>
      <c r="H806" s="169" t="s">
        <v>571</v>
      </c>
      <c r="I806" s="169" t="s">
        <v>1515</v>
      </c>
      <c r="J806" s="169"/>
      <c r="K806" s="169" t="s">
        <v>58</v>
      </c>
      <c r="L806" s="169" t="s">
        <v>97</v>
      </c>
      <c r="M806" s="169" t="s">
        <v>47</v>
      </c>
      <c r="N806" s="169" t="s">
        <v>47</v>
      </c>
      <c r="O806" s="169"/>
      <c r="P806" s="112">
        <v>63427</v>
      </c>
      <c r="Q806" s="169" t="s">
        <v>559</v>
      </c>
      <c r="R806" s="161" t="s">
        <v>2682</v>
      </c>
      <c r="S806" s="276" t="s">
        <v>4014</v>
      </c>
      <c r="T806" s="161">
        <v>-7777</v>
      </c>
      <c r="U806" s="169">
        <v>-9999</v>
      </c>
      <c r="V806" s="169">
        <v>-9999</v>
      </c>
      <c r="W806" s="161">
        <v>-7777</v>
      </c>
      <c r="X806" s="161">
        <v>-7777</v>
      </c>
      <c r="Y806" s="161">
        <v>-7777</v>
      </c>
      <c r="Z806" s="161">
        <v>-7777</v>
      </c>
      <c r="AA806" s="161">
        <v>-7777</v>
      </c>
      <c r="AB806" s="161">
        <v>-7777</v>
      </c>
      <c r="AC806" s="161">
        <v>-7777</v>
      </c>
      <c r="AD806" s="161">
        <v>-7777</v>
      </c>
      <c r="AE806" s="161">
        <v>-7777</v>
      </c>
      <c r="AF806" s="169"/>
      <c r="AG806" s="169"/>
      <c r="AH806" s="169"/>
      <c r="AI806" s="169"/>
      <c r="AJ806" s="169"/>
      <c r="AK806" s="169"/>
      <c r="AL806" s="169"/>
      <c r="AM806" s="169"/>
      <c r="AN806" s="1110"/>
      <c r="AO806" s="169"/>
      <c r="AP806" s="169"/>
      <c r="AQ806" s="169"/>
      <c r="AR806" s="169"/>
      <c r="AS806" s="169"/>
      <c r="AT806" s="169" t="s">
        <v>174</v>
      </c>
      <c r="AU806" s="169"/>
      <c r="AV806" s="112"/>
      <c r="AW806" s="113"/>
      <c r="AX806" s="112"/>
      <c r="AY806" s="113"/>
      <c r="AZ806" s="112"/>
      <c r="BA806" s="113"/>
      <c r="BB806" s="112"/>
      <c r="BC806" s="113"/>
      <c r="BD806" s="112"/>
      <c r="BE806" s="113"/>
      <c r="BF806" s="169"/>
      <c r="BG806" s="713" t="s">
        <v>1607</v>
      </c>
    </row>
    <row r="807" spans="1:59" s="1487" customFormat="1" ht="26.25" thickBot="1" x14ac:dyDescent="0.3">
      <c r="A807" s="1480">
        <v>276</v>
      </c>
      <c r="B807" s="1481" t="s">
        <v>286</v>
      </c>
      <c r="C807" s="1483">
        <v>12170065</v>
      </c>
      <c r="D807" s="1484">
        <v>39567</v>
      </c>
      <c r="E807" s="1484">
        <v>39567</v>
      </c>
      <c r="F807" s="1484">
        <v>40297</v>
      </c>
      <c r="G807" s="1481">
        <v>-7777</v>
      </c>
      <c r="H807" s="1481" t="s">
        <v>1342</v>
      </c>
      <c r="I807" s="1481" t="s">
        <v>2791</v>
      </c>
      <c r="J807" s="1481"/>
      <c r="K807" s="1481" t="s">
        <v>71</v>
      </c>
      <c r="L807" s="1481" t="s">
        <v>127</v>
      </c>
      <c r="M807" s="1481" t="s">
        <v>105</v>
      </c>
      <c r="N807" s="1481" t="s">
        <v>70</v>
      </c>
      <c r="O807" s="1481"/>
      <c r="P807" s="1482">
        <v>3486</v>
      </c>
      <c r="Q807" s="1481" t="s">
        <v>559</v>
      </c>
      <c r="R807" s="1481" t="s">
        <v>4028</v>
      </c>
      <c r="S807" s="1485" t="s">
        <v>4015</v>
      </c>
      <c r="T807" s="1481">
        <v>-7777</v>
      </c>
      <c r="U807" s="1481">
        <v>-9999</v>
      </c>
      <c r="V807" s="1481">
        <v>19</v>
      </c>
      <c r="W807" s="1481">
        <v>-7777</v>
      </c>
      <c r="X807" s="1481">
        <v>-7777</v>
      </c>
      <c r="Y807" s="1481">
        <v>-7777</v>
      </c>
      <c r="Z807" s="1481">
        <v>-7777</v>
      </c>
      <c r="AA807" s="1481">
        <v>-7777</v>
      </c>
      <c r="AB807" s="1481">
        <v>-7777</v>
      </c>
      <c r="AC807" s="1481">
        <v>-7777</v>
      </c>
      <c r="AD807" s="1481">
        <v>-7777</v>
      </c>
      <c r="AE807" s="1481">
        <v>-7777</v>
      </c>
      <c r="AF807" s="1481"/>
      <c r="AG807" s="1481"/>
      <c r="AH807" s="1481"/>
      <c r="AI807" s="1481"/>
      <c r="AJ807" s="1481" t="s">
        <v>4016</v>
      </c>
      <c r="AK807" s="1481" t="s">
        <v>4017</v>
      </c>
      <c r="AL807" s="1481">
        <v>42</v>
      </c>
      <c r="AM807" s="1481">
        <v>50</v>
      </c>
      <c r="AN807" s="1486">
        <v>51.2</v>
      </c>
      <c r="AO807" s="1481">
        <v>24</v>
      </c>
      <c r="AP807" s="1481">
        <v>37</v>
      </c>
      <c r="AQ807" s="1481">
        <v>13.6</v>
      </c>
      <c r="AR807" s="1481">
        <f t="shared" ref="AR807:AR808" si="55">AL807+AM807/60+AN807/3600</f>
        <v>42.847555555555559</v>
      </c>
      <c r="AS807" s="1481">
        <f t="shared" ref="AS807:AS808" si="56">AO807+AP807/60+AQ807/3600</f>
        <v>24.620444444444445</v>
      </c>
      <c r="AT807" s="1481" t="s">
        <v>34</v>
      </c>
      <c r="AU807" s="1481"/>
      <c r="AV807" s="1482"/>
      <c r="AW807" s="1484"/>
      <c r="AX807" s="1482"/>
      <c r="AY807" s="1484"/>
      <c r="AZ807" s="1482"/>
      <c r="BA807" s="1484"/>
      <c r="BB807" s="1482"/>
      <c r="BC807" s="1484"/>
      <c r="BD807" s="1482"/>
      <c r="BE807" s="1484"/>
      <c r="BF807" s="1481"/>
      <c r="BG807" s="552" t="s">
        <v>1612</v>
      </c>
    </row>
    <row r="808" spans="1:59" s="1487" customFormat="1" ht="26.25" thickBot="1" x14ac:dyDescent="0.3">
      <c r="A808" s="1488">
        <v>277</v>
      </c>
      <c r="B808" s="1488" t="s">
        <v>286</v>
      </c>
      <c r="C808" s="1490">
        <v>12170066</v>
      </c>
      <c r="D808" s="1491">
        <v>39567</v>
      </c>
      <c r="E808" s="1491">
        <v>39567</v>
      </c>
      <c r="F808" s="1491">
        <v>40297</v>
      </c>
      <c r="G808" s="1488">
        <v>-7777</v>
      </c>
      <c r="H808" s="1488" t="s">
        <v>1342</v>
      </c>
      <c r="I808" s="1488" t="s">
        <v>2791</v>
      </c>
      <c r="J808" s="1488"/>
      <c r="K808" s="1488" t="s">
        <v>71</v>
      </c>
      <c r="L808" s="1488" t="s">
        <v>821</v>
      </c>
      <c r="M808" s="1488" t="s">
        <v>105</v>
      </c>
      <c r="N808" s="1488" t="s">
        <v>70</v>
      </c>
      <c r="O808" s="1488"/>
      <c r="P808" s="1489">
        <v>81476</v>
      </c>
      <c r="Q808" s="1488" t="s">
        <v>559</v>
      </c>
      <c r="R808" s="1488" t="s">
        <v>4028</v>
      </c>
      <c r="S808" s="1492" t="s">
        <v>4015</v>
      </c>
      <c r="T808" s="1488">
        <v>-7777</v>
      </c>
      <c r="U808" s="1488">
        <v>-9999</v>
      </c>
      <c r="V808" s="1488">
        <v>-9999</v>
      </c>
      <c r="W808" s="1488">
        <v>-7777</v>
      </c>
      <c r="X808" s="1488">
        <v>-7777</v>
      </c>
      <c r="Y808" s="1488">
        <v>-7777</v>
      </c>
      <c r="Z808" s="1488">
        <v>-7777</v>
      </c>
      <c r="AA808" s="1488">
        <v>-7777</v>
      </c>
      <c r="AB808" s="1488">
        <v>-7777</v>
      </c>
      <c r="AC808" s="1488">
        <v>-7777</v>
      </c>
      <c r="AD808" s="1488">
        <v>-7777</v>
      </c>
      <c r="AE808" s="1488">
        <v>-7777</v>
      </c>
      <c r="AF808" s="1488"/>
      <c r="AG808" s="1488"/>
      <c r="AH808" s="1488"/>
      <c r="AI808" s="1488"/>
      <c r="AJ808" s="1488" t="s">
        <v>4018</v>
      </c>
      <c r="AK808" s="1488" t="s">
        <v>4019</v>
      </c>
      <c r="AL808" s="1488">
        <v>42</v>
      </c>
      <c r="AM808" s="1488">
        <v>49</v>
      </c>
      <c r="AN808" s="1493">
        <v>47.8</v>
      </c>
      <c r="AO808" s="1488">
        <v>24</v>
      </c>
      <c r="AP808" s="1488">
        <v>34</v>
      </c>
      <c r="AQ808" s="1488">
        <v>26</v>
      </c>
      <c r="AR808" s="1488">
        <f t="shared" si="55"/>
        <v>42.82994444444445</v>
      </c>
      <c r="AS808" s="1488">
        <f t="shared" si="56"/>
        <v>24.573888888888888</v>
      </c>
      <c r="AT808" s="1488" t="s">
        <v>34</v>
      </c>
      <c r="AU808" s="1488"/>
      <c r="AV808" s="1489"/>
      <c r="AW808" s="1491"/>
      <c r="AX808" s="1489"/>
      <c r="AY808" s="1491"/>
      <c r="AZ808" s="1489"/>
      <c r="BA808" s="1491"/>
      <c r="BB808" s="1489"/>
      <c r="BC808" s="1491"/>
      <c r="BD808" s="1489"/>
      <c r="BE808" s="1491"/>
      <c r="BF808" s="1488"/>
      <c r="BG808" s="556" t="s">
        <v>1612</v>
      </c>
    </row>
    <row r="809" spans="1:59" s="46" customFormat="1" ht="30.75" thickBot="1" x14ac:dyDescent="0.3">
      <c r="A809" s="493">
        <v>278</v>
      </c>
      <c r="B809" s="467" t="s">
        <v>2789</v>
      </c>
      <c r="C809" s="494">
        <v>12170067</v>
      </c>
      <c r="D809" s="469">
        <v>39598</v>
      </c>
      <c r="E809" s="469">
        <v>39598</v>
      </c>
      <c r="F809" s="469">
        <v>40328</v>
      </c>
      <c r="G809" s="566">
        <v>-7777</v>
      </c>
      <c r="H809" s="467" t="s">
        <v>571</v>
      </c>
      <c r="I809" s="467" t="s">
        <v>1515</v>
      </c>
      <c r="J809" s="467"/>
      <c r="K809" s="467" t="s">
        <v>58</v>
      </c>
      <c r="L809" s="467" t="s">
        <v>97</v>
      </c>
      <c r="M809" s="467" t="s">
        <v>47</v>
      </c>
      <c r="N809" s="467" t="s">
        <v>47</v>
      </c>
      <c r="O809" s="467"/>
      <c r="P809" s="468">
        <v>63427</v>
      </c>
      <c r="Q809" s="467" t="s">
        <v>559</v>
      </c>
      <c r="R809" s="566" t="s">
        <v>2682</v>
      </c>
      <c r="S809" s="471" t="s">
        <v>4020</v>
      </c>
      <c r="T809" s="566">
        <v>-7777</v>
      </c>
      <c r="U809" s="467">
        <v>-9999</v>
      </c>
      <c r="V809" s="467">
        <v>-9999</v>
      </c>
      <c r="W809" s="566">
        <v>-7777</v>
      </c>
      <c r="X809" s="566">
        <v>-7777</v>
      </c>
      <c r="Y809" s="566">
        <v>-7777</v>
      </c>
      <c r="Z809" s="566">
        <v>-7777</v>
      </c>
      <c r="AA809" s="566">
        <v>-7777</v>
      </c>
      <c r="AB809" s="566">
        <v>-7777</v>
      </c>
      <c r="AC809" s="566">
        <v>-7777</v>
      </c>
      <c r="AD809" s="566">
        <v>-7777</v>
      </c>
      <c r="AE809" s="566">
        <v>-7777</v>
      </c>
      <c r="AF809" s="467"/>
      <c r="AG809" s="467"/>
      <c r="AH809" s="467"/>
      <c r="AI809" s="467"/>
      <c r="AJ809" s="467"/>
      <c r="AK809" s="467"/>
      <c r="AL809" s="467"/>
      <c r="AM809" s="467"/>
      <c r="AN809" s="1119"/>
      <c r="AO809" s="467"/>
      <c r="AP809" s="467"/>
      <c r="AQ809" s="467"/>
      <c r="AR809" s="467"/>
      <c r="AS809" s="467"/>
      <c r="AT809" s="467" t="s">
        <v>174</v>
      </c>
      <c r="AU809" s="467"/>
      <c r="AV809" s="468"/>
      <c r="AW809" s="469"/>
      <c r="AX809" s="468"/>
      <c r="AY809" s="469"/>
      <c r="AZ809" s="468"/>
      <c r="BA809" s="469"/>
      <c r="BB809" s="468"/>
      <c r="BC809" s="469"/>
      <c r="BD809" s="468"/>
      <c r="BE809" s="469"/>
      <c r="BF809" s="467"/>
      <c r="BG809" s="552" t="s">
        <v>1607</v>
      </c>
    </row>
    <row r="810" spans="1:59" s="46" customFormat="1" ht="25.5" x14ac:dyDescent="0.25">
      <c r="A810" s="180">
        <v>279</v>
      </c>
      <c r="B810" s="180" t="s">
        <v>2792</v>
      </c>
      <c r="C810" s="507">
        <v>12170068</v>
      </c>
      <c r="D810" s="508">
        <v>39608</v>
      </c>
      <c r="E810" s="508">
        <v>39608</v>
      </c>
      <c r="F810" s="508">
        <v>41434</v>
      </c>
      <c r="G810" s="180">
        <v>-7777</v>
      </c>
      <c r="H810" s="180" t="s">
        <v>584</v>
      </c>
      <c r="I810" s="180" t="s">
        <v>1452</v>
      </c>
      <c r="J810" s="180"/>
      <c r="K810" s="180" t="s">
        <v>921</v>
      </c>
      <c r="L810" s="180" t="s">
        <v>453</v>
      </c>
      <c r="M810" s="180" t="s">
        <v>338</v>
      </c>
      <c r="N810" s="180" t="s">
        <v>217</v>
      </c>
      <c r="O810" s="180"/>
      <c r="P810" s="506">
        <v>48043</v>
      </c>
      <c r="Q810" s="180" t="s">
        <v>559</v>
      </c>
      <c r="R810" s="180" t="s">
        <v>2682</v>
      </c>
      <c r="S810" s="510" t="s">
        <v>1046</v>
      </c>
      <c r="T810" s="180">
        <v>-7777</v>
      </c>
      <c r="U810" s="180" t="s">
        <v>4021</v>
      </c>
      <c r="V810" s="180">
        <v>2423.4</v>
      </c>
      <c r="W810" s="180">
        <v>-7777</v>
      </c>
      <c r="X810" s="180">
        <v>-7777</v>
      </c>
      <c r="Y810" s="180">
        <v>-7777</v>
      </c>
      <c r="Z810" s="180">
        <v>-7777</v>
      </c>
      <c r="AA810" s="180">
        <v>-7777</v>
      </c>
      <c r="AB810" s="180">
        <v>-7777</v>
      </c>
      <c r="AC810" s="180">
        <v>-7777</v>
      </c>
      <c r="AD810" s="180">
        <v>-7777</v>
      </c>
      <c r="AE810" s="180">
        <v>-7777</v>
      </c>
      <c r="AF810" s="180" t="s">
        <v>4022</v>
      </c>
      <c r="AG810" s="180"/>
      <c r="AH810" s="180"/>
      <c r="AI810" s="180"/>
      <c r="AJ810" s="662" t="s">
        <v>7975</v>
      </c>
      <c r="AK810" s="662" t="s">
        <v>7976</v>
      </c>
      <c r="AL810" s="180">
        <v>43</v>
      </c>
      <c r="AM810" s="180">
        <v>40</v>
      </c>
      <c r="AN810" s="1120">
        <v>38.700000000000003</v>
      </c>
      <c r="AO810" s="180">
        <v>23</v>
      </c>
      <c r="AP810" s="180">
        <v>51</v>
      </c>
      <c r="AQ810" s="180">
        <v>1.6</v>
      </c>
      <c r="AR810" s="180">
        <f t="shared" ref="AR810:AR815" si="57">AL810+AM810/60+AN810/3600</f>
        <v>43.677416666666666</v>
      </c>
      <c r="AS810" s="180">
        <f t="shared" ref="AS810:AS815" si="58">AO810+AP810/60+AQ810/3600</f>
        <v>23.850444444444445</v>
      </c>
      <c r="AT810" s="180" t="s">
        <v>43</v>
      </c>
      <c r="AU810" s="180"/>
      <c r="AV810" s="506">
        <v>1003</v>
      </c>
      <c r="AW810" s="508">
        <v>41319</v>
      </c>
      <c r="AX810" s="506">
        <v>1003</v>
      </c>
      <c r="AY810" s="508">
        <v>41319</v>
      </c>
      <c r="AZ810" s="506"/>
      <c r="BA810" s="508"/>
      <c r="BB810" s="506"/>
      <c r="BC810" s="508"/>
      <c r="BD810" s="506"/>
      <c r="BE810" s="508"/>
      <c r="BF810" s="180" t="s">
        <v>9670</v>
      </c>
      <c r="BG810" s="509" t="s">
        <v>562</v>
      </c>
    </row>
    <row r="811" spans="1:59" s="46" customFormat="1" ht="25.5" x14ac:dyDescent="0.25">
      <c r="A811" s="24"/>
      <c r="B811" s="24" t="s">
        <v>2792</v>
      </c>
      <c r="C811" s="26">
        <v>12170068</v>
      </c>
      <c r="D811" s="27">
        <v>39608</v>
      </c>
      <c r="E811" s="27">
        <v>39608</v>
      </c>
      <c r="F811" s="27">
        <v>41434</v>
      </c>
      <c r="G811" s="24">
        <v>-7777</v>
      </c>
      <c r="H811" s="24" t="s">
        <v>584</v>
      </c>
      <c r="I811" s="24" t="s">
        <v>1452</v>
      </c>
      <c r="J811" s="24"/>
      <c r="K811" s="24" t="s">
        <v>921</v>
      </c>
      <c r="L811" s="24" t="s">
        <v>453</v>
      </c>
      <c r="M811" s="24" t="s">
        <v>338</v>
      </c>
      <c r="N811" s="24" t="s">
        <v>217</v>
      </c>
      <c r="O811" s="24"/>
      <c r="P811" s="25">
        <v>48043</v>
      </c>
      <c r="Q811" s="24" t="s">
        <v>559</v>
      </c>
      <c r="R811" s="24" t="s">
        <v>2682</v>
      </c>
      <c r="S811" s="273" t="s">
        <v>1046</v>
      </c>
      <c r="T811" s="24" t="s">
        <v>1861</v>
      </c>
      <c r="U811" s="24" t="s">
        <v>1861</v>
      </c>
      <c r="V811" s="24" t="s">
        <v>1861</v>
      </c>
      <c r="W811" s="24">
        <v>-7777</v>
      </c>
      <c r="X811" s="24">
        <v>-7777</v>
      </c>
      <c r="Y811" s="24">
        <v>-7777</v>
      </c>
      <c r="Z811" s="24">
        <v>-7777</v>
      </c>
      <c r="AA811" s="24">
        <v>-7777</v>
      </c>
      <c r="AB811" s="24">
        <v>-7777</v>
      </c>
      <c r="AC811" s="24">
        <v>-7777</v>
      </c>
      <c r="AD811" s="24">
        <v>-7777</v>
      </c>
      <c r="AE811" s="24">
        <v>-7777</v>
      </c>
      <c r="AF811" s="24" t="s">
        <v>9956</v>
      </c>
      <c r="AG811" s="24"/>
      <c r="AH811" s="24"/>
      <c r="AI811" s="24"/>
      <c r="AJ811" s="66" t="s">
        <v>7977</v>
      </c>
      <c r="AK811" s="66" t="s">
        <v>7978</v>
      </c>
      <c r="AL811" s="24">
        <v>43</v>
      </c>
      <c r="AM811" s="24">
        <v>41</v>
      </c>
      <c r="AN811" s="1112">
        <v>38.5</v>
      </c>
      <c r="AO811" s="24">
        <v>23</v>
      </c>
      <c r="AP811" s="24">
        <v>50</v>
      </c>
      <c r="AQ811" s="24">
        <v>41.3</v>
      </c>
      <c r="AR811" s="24">
        <f t="shared" si="57"/>
        <v>43.694027777777777</v>
      </c>
      <c r="AS811" s="24">
        <f t="shared" si="58"/>
        <v>23.844805555555553</v>
      </c>
      <c r="AT811" s="24" t="s">
        <v>43</v>
      </c>
      <c r="AU811" s="24"/>
      <c r="AV811" s="506">
        <v>1003</v>
      </c>
      <c r="AW811" s="508">
        <v>41319</v>
      </c>
      <c r="AX811" s="506">
        <v>1003</v>
      </c>
      <c r="AY811" s="508">
        <v>41319</v>
      </c>
      <c r="AZ811" s="506"/>
      <c r="BA811" s="508"/>
      <c r="BB811" s="506"/>
      <c r="BC811" s="508"/>
      <c r="BD811" s="506"/>
      <c r="BE811" s="508"/>
      <c r="BF811" s="24" t="s">
        <v>9670</v>
      </c>
      <c r="BG811" s="29" t="s">
        <v>562</v>
      </c>
    </row>
    <row r="812" spans="1:59" s="46" customFormat="1" ht="25.5" x14ac:dyDescent="0.25">
      <c r="A812" s="180"/>
      <c r="B812" s="180" t="s">
        <v>2792</v>
      </c>
      <c r="C812" s="507">
        <v>12170068</v>
      </c>
      <c r="D812" s="508">
        <v>39608</v>
      </c>
      <c r="E812" s="508">
        <v>39608</v>
      </c>
      <c r="F812" s="508">
        <v>42531</v>
      </c>
      <c r="G812" s="180">
        <v>-7777</v>
      </c>
      <c r="H812" s="180" t="s">
        <v>584</v>
      </c>
      <c r="I812" s="180" t="s">
        <v>1452</v>
      </c>
      <c r="J812" s="180"/>
      <c r="K812" s="180" t="s">
        <v>921</v>
      </c>
      <c r="L812" s="180" t="s">
        <v>453</v>
      </c>
      <c r="M812" s="180" t="s">
        <v>338</v>
      </c>
      <c r="N812" s="180" t="s">
        <v>217</v>
      </c>
      <c r="O812" s="180"/>
      <c r="P812" s="506">
        <v>48043</v>
      </c>
      <c r="Q812" s="180" t="s">
        <v>559</v>
      </c>
      <c r="R812" s="180" t="s">
        <v>2682</v>
      </c>
      <c r="S812" s="510" t="s">
        <v>1046</v>
      </c>
      <c r="T812" s="180">
        <v>1.3</v>
      </c>
      <c r="U812" s="180" t="s">
        <v>4021</v>
      </c>
      <c r="V812" s="180">
        <v>2423.4</v>
      </c>
      <c r="W812" s="180">
        <v>-7777</v>
      </c>
      <c r="X812" s="180">
        <v>-7777</v>
      </c>
      <c r="Y812" s="180">
        <v>-7777</v>
      </c>
      <c r="Z812" s="180">
        <v>-7777</v>
      </c>
      <c r="AA812" s="180">
        <v>-7777</v>
      </c>
      <c r="AB812" s="180">
        <v>-7777</v>
      </c>
      <c r="AC812" s="180">
        <v>-7777</v>
      </c>
      <c r="AD812" s="180">
        <v>-7777</v>
      </c>
      <c r="AE812" s="180">
        <v>-7777</v>
      </c>
      <c r="AF812" s="180" t="s">
        <v>4022</v>
      </c>
      <c r="AG812" s="180"/>
      <c r="AH812" s="180"/>
      <c r="AI812" s="180"/>
      <c r="AJ812" s="662" t="s">
        <v>7975</v>
      </c>
      <c r="AK812" s="662" t="s">
        <v>7976</v>
      </c>
      <c r="AL812" s="180">
        <v>43</v>
      </c>
      <c r="AM812" s="180">
        <v>40</v>
      </c>
      <c r="AN812" s="1120">
        <v>38.700000000000003</v>
      </c>
      <c r="AO812" s="180">
        <v>23</v>
      </c>
      <c r="AP812" s="180">
        <v>51</v>
      </c>
      <c r="AQ812" s="180">
        <v>1.6</v>
      </c>
      <c r="AR812" s="180">
        <f t="shared" si="57"/>
        <v>43.677416666666666</v>
      </c>
      <c r="AS812" s="180">
        <f t="shared" si="58"/>
        <v>23.850444444444445</v>
      </c>
      <c r="AT812" s="180" t="s">
        <v>34</v>
      </c>
      <c r="AU812" s="180"/>
      <c r="AV812" s="506"/>
      <c r="AW812" s="508"/>
      <c r="AX812" s="506">
        <v>1915</v>
      </c>
      <c r="AY812" s="508">
        <v>42530</v>
      </c>
      <c r="AZ812" s="506"/>
      <c r="BA812" s="508"/>
      <c r="BB812" s="506"/>
      <c r="BC812" s="508"/>
      <c r="BD812" s="506"/>
      <c r="BE812" s="508"/>
      <c r="BF812" s="180"/>
      <c r="BG812" s="509"/>
    </row>
    <row r="813" spans="1:59" s="46" customFormat="1" ht="25.5" x14ac:dyDescent="0.25">
      <c r="A813" s="24"/>
      <c r="B813" s="24" t="s">
        <v>2792</v>
      </c>
      <c r="C813" s="26">
        <v>12170068</v>
      </c>
      <c r="D813" s="27">
        <v>39608</v>
      </c>
      <c r="E813" s="27">
        <v>39608</v>
      </c>
      <c r="F813" s="27">
        <v>42531</v>
      </c>
      <c r="G813" s="24">
        <v>-7777</v>
      </c>
      <c r="H813" s="24" t="s">
        <v>584</v>
      </c>
      <c r="I813" s="24" t="s">
        <v>1452</v>
      </c>
      <c r="J813" s="24"/>
      <c r="K813" s="24" t="s">
        <v>921</v>
      </c>
      <c r="L813" s="24" t="s">
        <v>453</v>
      </c>
      <c r="M813" s="24" t="s">
        <v>338</v>
      </c>
      <c r="N813" s="24" t="s">
        <v>217</v>
      </c>
      <c r="O813" s="24"/>
      <c r="P813" s="25">
        <v>48043</v>
      </c>
      <c r="Q813" s="24" t="s">
        <v>559</v>
      </c>
      <c r="R813" s="24" t="s">
        <v>2682</v>
      </c>
      <c r="S813" s="273" t="s">
        <v>1046</v>
      </c>
      <c r="T813" s="24" t="s">
        <v>1861</v>
      </c>
      <c r="U813" s="24" t="s">
        <v>1861</v>
      </c>
      <c r="V813" s="24" t="s">
        <v>1861</v>
      </c>
      <c r="W813" s="24">
        <v>-7777</v>
      </c>
      <c r="X813" s="24">
        <v>-7777</v>
      </c>
      <c r="Y813" s="24">
        <v>-7777</v>
      </c>
      <c r="Z813" s="24">
        <v>-7777</v>
      </c>
      <c r="AA813" s="24">
        <v>-7777</v>
      </c>
      <c r="AB813" s="24">
        <v>-7777</v>
      </c>
      <c r="AC813" s="24">
        <v>-7777</v>
      </c>
      <c r="AD813" s="24">
        <v>-7777</v>
      </c>
      <c r="AE813" s="24">
        <v>-7777</v>
      </c>
      <c r="AF813" s="24" t="s">
        <v>9956</v>
      </c>
      <c r="AG813" s="24"/>
      <c r="AH813" s="24"/>
      <c r="AI813" s="24"/>
      <c r="AJ813" s="66" t="s">
        <v>7977</v>
      </c>
      <c r="AK813" s="66" t="s">
        <v>7978</v>
      </c>
      <c r="AL813" s="24">
        <v>43</v>
      </c>
      <c r="AM813" s="24">
        <v>41</v>
      </c>
      <c r="AN813" s="1112">
        <v>38.5</v>
      </c>
      <c r="AO813" s="24">
        <v>23</v>
      </c>
      <c r="AP813" s="24">
        <v>50</v>
      </c>
      <c r="AQ813" s="24">
        <v>41.3</v>
      </c>
      <c r="AR813" s="24">
        <f t="shared" si="57"/>
        <v>43.694027777777777</v>
      </c>
      <c r="AS813" s="24">
        <f t="shared" si="58"/>
        <v>23.844805555555553</v>
      </c>
      <c r="AT813" s="24" t="s">
        <v>34</v>
      </c>
      <c r="AU813" s="24"/>
      <c r="AV813" s="25"/>
      <c r="AW813" s="27"/>
      <c r="AX813" s="25">
        <v>1915</v>
      </c>
      <c r="AY813" s="27">
        <v>42530</v>
      </c>
      <c r="AZ813" s="25"/>
      <c r="BA813" s="27"/>
      <c r="BB813" s="25"/>
      <c r="BC813" s="27"/>
      <c r="BD813" s="25"/>
      <c r="BE813" s="27"/>
      <c r="BF813" s="24"/>
      <c r="BG813" s="29"/>
    </row>
    <row r="814" spans="1:59" s="46" customFormat="1" ht="25.5" x14ac:dyDescent="0.25">
      <c r="A814" s="45"/>
      <c r="B814" s="45" t="s">
        <v>2792</v>
      </c>
      <c r="C814" s="144">
        <v>12170068</v>
      </c>
      <c r="D814" s="31">
        <v>39608</v>
      </c>
      <c r="E814" s="31">
        <v>39608</v>
      </c>
      <c r="F814" s="31">
        <v>43261</v>
      </c>
      <c r="G814" s="45">
        <v>-7777</v>
      </c>
      <c r="H814" s="45" t="s">
        <v>584</v>
      </c>
      <c r="I814" s="45" t="s">
        <v>1452</v>
      </c>
      <c r="J814" s="45"/>
      <c r="K814" s="45" t="s">
        <v>921</v>
      </c>
      <c r="L814" s="45" t="s">
        <v>453</v>
      </c>
      <c r="M814" s="45" t="s">
        <v>338</v>
      </c>
      <c r="N814" s="45" t="s">
        <v>217</v>
      </c>
      <c r="O814" s="45"/>
      <c r="P814" s="147">
        <v>48043</v>
      </c>
      <c r="Q814" s="45" t="s">
        <v>559</v>
      </c>
      <c r="R814" s="45" t="s">
        <v>2682</v>
      </c>
      <c r="S814" s="272" t="s">
        <v>1046</v>
      </c>
      <c r="T814" s="45">
        <v>1.3</v>
      </c>
      <c r="U814" s="45" t="s">
        <v>4021</v>
      </c>
      <c r="V814" s="45">
        <v>2423.4</v>
      </c>
      <c r="W814" s="45">
        <v>-7777</v>
      </c>
      <c r="X814" s="45">
        <v>-7777</v>
      </c>
      <c r="Y814" s="45">
        <v>-7777</v>
      </c>
      <c r="Z814" s="45">
        <v>-7777</v>
      </c>
      <c r="AA814" s="45">
        <v>-7777</v>
      </c>
      <c r="AB814" s="45">
        <v>-7777</v>
      </c>
      <c r="AC814" s="45">
        <v>-7777</v>
      </c>
      <c r="AD814" s="45">
        <v>-7777</v>
      </c>
      <c r="AE814" s="45">
        <v>-7777</v>
      </c>
      <c r="AF814" s="45" t="s">
        <v>4022</v>
      </c>
      <c r="AG814" s="45"/>
      <c r="AH814" s="45"/>
      <c r="AI814" s="45"/>
      <c r="AJ814" s="67" t="s">
        <v>7975</v>
      </c>
      <c r="AK814" s="67" t="s">
        <v>7976</v>
      </c>
      <c r="AL814" s="45">
        <v>43</v>
      </c>
      <c r="AM814" s="45">
        <v>40</v>
      </c>
      <c r="AN814" s="1109">
        <v>38.700000000000003</v>
      </c>
      <c r="AO814" s="45">
        <v>23</v>
      </c>
      <c r="AP814" s="45">
        <v>51</v>
      </c>
      <c r="AQ814" s="45">
        <v>1.6</v>
      </c>
      <c r="AR814" s="45">
        <f t="shared" si="57"/>
        <v>43.677416666666666</v>
      </c>
      <c r="AS814" s="45">
        <f t="shared" si="58"/>
        <v>23.850444444444445</v>
      </c>
      <c r="AT814" s="45" t="s">
        <v>34</v>
      </c>
      <c r="AU814" s="45"/>
      <c r="AV814" s="147"/>
      <c r="AW814" s="31"/>
      <c r="AX814" s="147"/>
      <c r="AY814" s="31"/>
      <c r="AZ814" s="147"/>
      <c r="BA814" s="31"/>
      <c r="BB814" s="147"/>
      <c r="BC814" s="31"/>
      <c r="BD814" s="147"/>
      <c r="BE814" s="31"/>
      <c r="BF814" s="45"/>
      <c r="BG814" s="142"/>
    </row>
    <row r="815" spans="1:59" s="46" customFormat="1" ht="26.25" thickBot="1" x14ac:dyDescent="0.3">
      <c r="A815" s="169"/>
      <c r="B815" s="169" t="s">
        <v>2792</v>
      </c>
      <c r="C815" s="159">
        <v>12170068</v>
      </c>
      <c r="D815" s="113">
        <v>39608</v>
      </c>
      <c r="E815" s="113">
        <v>39608</v>
      </c>
      <c r="F815" s="113">
        <v>43261</v>
      </c>
      <c r="G815" s="169">
        <v>-7777</v>
      </c>
      <c r="H815" s="169" t="s">
        <v>584</v>
      </c>
      <c r="I815" s="169" t="s">
        <v>1452</v>
      </c>
      <c r="J815" s="169"/>
      <c r="K815" s="169" t="s">
        <v>921</v>
      </c>
      <c r="L815" s="169" t="s">
        <v>453</v>
      </c>
      <c r="M815" s="169" t="s">
        <v>338</v>
      </c>
      <c r="N815" s="169" t="s">
        <v>217</v>
      </c>
      <c r="O815" s="169"/>
      <c r="P815" s="112">
        <v>48043</v>
      </c>
      <c r="Q815" s="169" t="s">
        <v>559</v>
      </c>
      <c r="R815" s="169" t="s">
        <v>2682</v>
      </c>
      <c r="S815" s="276" t="s">
        <v>1046</v>
      </c>
      <c r="T815" s="169" t="s">
        <v>1861</v>
      </c>
      <c r="U815" s="169" t="s">
        <v>1861</v>
      </c>
      <c r="V815" s="169" t="s">
        <v>1861</v>
      </c>
      <c r="W815" s="169">
        <v>-7777</v>
      </c>
      <c r="X815" s="169">
        <v>-7777</v>
      </c>
      <c r="Y815" s="169">
        <v>-7777</v>
      </c>
      <c r="Z815" s="169">
        <v>-7777</v>
      </c>
      <c r="AA815" s="169">
        <v>-7777</v>
      </c>
      <c r="AB815" s="169">
        <v>-7777</v>
      </c>
      <c r="AC815" s="169">
        <v>-7777</v>
      </c>
      <c r="AD815" s="169">
        <v>-7777</v>
      </c>
      <c r="AE815" s="169">
        <v>-7777</v>
      </c>
      <c r="AF815" s="169" t="s">
        <v>9956</v>
      </c>
      <c r="AG815" s="169"/>
      <c r="AH815" s="169"/>
      <c r="AI815" s="169"/>
      <c r="AJ815" s="162" t="s">
        <v>7977</v>
      </c>
      <c r="AK815" s="162" t="s">
        <v>7978</v>
      </c>
      <c r="AL815" s="169">
        <v>43</v>
      </c>
      <c r="AM815" s="169">
        <v>41</v>
      </c>
      <c r="AN815" s="1110">
        <v>38.5</v>
      </c>
      <c r="AO815" s="169">
        <v>23</v>
      </c>
      <c r="AP815" s="169">
        <v>50</v>
      </c>
      <c r="AQ815" s="169">
        <v>41.3</v>
      </c>
      <c r="AR815" s="169">
        <f t="shared" si="57"/>
        <v>43.694027777777777</v>
      </c>
      <c r="AS815" s="169">
        <f t="shared" si="58"/>
        <v>23.844805555555553</v>
      </c>
      <c r="AT815" s="169" t="s">
        <v>34</v>
      </c>
      <c r="AU815" s="169"/>
      <c r="AV815" s="112"/>
      <c r="AW815" s="113"/>
      <c r="AX815" s="112"/>
      <c r="AY815" s="113"/>
      <c r="AZ815" s="112"/>
      <c r="BA815" s="113"/>
      <c r="BB815" s="112"/>
      <c r="BC815" s="113"/>
      <c r="BD815" s="112"/>
      <c r="BE815" s="113"/>
      <c r="BF815" s="169"/>
      <c r="BG815" s="158"/>
    </row>
    <row r="816" spans="1:59" s="46" customFormat="1" ht="38.25" x14ac:dyDescent="0.25">
      <c r="A816" s="424">
        <v>280</v>
      </c>
      <c r="B816" s="425" t="s">
        <v>620</v>
      </c>
      <c r="C816" s="427">
        <v>12170069</v>
      </c>
      <c r="D816" s="428">
        <v>39608</v>
      </c>
      <c r="E816" s="428">
        <v>39601</v>
      </c>
      <c r="F816" s="428">
        <v>40453</v>
      </c>
      <c r="G816" s="429">
        <v>-7777</v>
      </c>
      <c r="H816" s="425" t="s">
        <v>815</v>
      </c>
      <c r="I816" s="425" t="s">
        <v>1512</v>
      </c>
      <c r="J816" s="425"/>
      <c r="K816" s="425" t="s">
        <v>33</v>
      </c>
      <c r="L816" s="425" t="s">
        <v>93</v>
      </c>
      <c r="M816" s="425" t="s">
        <v>152</v>
      </c>
      <c r="N816" s="425" t="s">
        <v>132</v>
      </c>
      <c r="O816" s="425"/>
      <c r="P816" s="426">
        <v>67091</v>
      </c>
      <c r="Q816" s="425" t="s">
        <v>559</v>
      </c>
      <c r="R816" s="425" t="s">
        <v>3917</v>
      </c>
      <c r="S816" s="430" t="s">
        <v>4023</v>
      </c>
      <c r="T816" s="425">
        <v>-7777</v>
      </c>
      <c r="U816" s="425">
        <v>-9999</v>
      </c>
      <c r="V816" s="425">
        <v>326</v>
      </c>
      <c r="W816" s="429">
        <v>-7777</v>
      </c>
      <c r="X816" s="429">
        <v>-7777</v>
      </c>
      <c r="Y816" s="429">
        <v>-7777</v>
      </c>
      <c r="Z816" s="429">
        <v>-7777</v>
      </c>
      <c r="AA816" s="429">
        <v>-7777</v>
      </c>
      <c r="AB816" s="429">
        <v>-7777</v>
      </c>
      <c r="AC816" s="429">
        <v>-7777</v>
      </c>
      <c r="AD816" s="429">
        <v>-7777</v>
      </c>
      <c r="AE816" s="429">
        <v>-7777</v>
      </c>
      <c r="AF816" s="425"/>
      <c r="AG816" s="425"/>
      <c r="AH816" s="425"/>
      <c r="AI816" s="425"/>
      <c r="AJ816" s="660" t="s">
        <v>4024</v>
      </c>
      <c r="AK816" s="660" t="s">
        <v>4025</v>
      </c>
      <c r="AL816" s="425">
        <v>43</v>
      </c>
      <c r="AM816" s="425">
        <v>16</v>
      </c>
      <c r="AN816" s="1125">
        <v>6.8</v>
      </c>
      <c r="AO816" s="425">
        <v>26</v>
      </c>
      <c r="AP816" s="425">
        <v>9</v>
      </c>
      <c r="AQ816" s="425">
        <v>57.7</v>
      </c>
      <c r="AR816" s="429">
        <f t="shared" ref="AR816:AR822" si="59">AL816+AM816/60+AN816/3600</f>
        <v>43.268555555555558</v>
      </c>
      <c r="AS816" s="429">
        <f t="shared" ref="AS816:AS822" si="60">AO816+AP816/60+AQ816/3600</f>
        <v>26.166027777777778</v>
      </c>
      <c r="AT816" s="425" t="s">
        <v>174</v>
      </c>
      <c r="AU816" s="425"/>
      <c r="AV816" s="426"/>
      <c r="AW816" s="428"/>
      <c r="AX816" s="426"/>
      <c r="AY816" s="428"/>
      <c r="AZ816" s="426"/>
      <c r="BA816" s="428"/>
      <c r="BB816" s="426"/>
      <c r="BC816" s="428"/>
      <c r="BD816" s="426"/>
      <c r="BE816" s="428"/>
      <c r="BF816" s="425"/>
      <c r="BG816" s="714" t="s">
        <v>1607</v>
      </c>
    </row>
    <row r="817" spans="1:59" s="46" customFormat="1" ht="39" thickBot="1" x14ac:dyDescent="0.3">
      <c r="A817" s="416"/>
      <c r="B817" s="417" t="s">
        <v>620</v>
      </c>
      <c r="C817" s="419">
        <v>12170069</v>
      </c>
      <c r="D817" s="420">
        <v>39608</v>
      </c>
      <c r="E817" s="420">
        <v>39601</v>
      </c>
      <c r="F817" s="420">
        <v>40453</v>
      </c>
      <c r="G817" s="421">
        <v>-7777</v>
      </c>
      <c r="H817" s="417" t="s">
        <v>815</v>
      </c>
      <c r="I817" s="417" t="s">
        <v>1512</v>
      </c>
      <c r="J817" s="417"/>
      <c r="K817" s="417" t="s">
        <v>33</v>
      </c>
      <c r="L817" s="417" t="s">
        <v>93</v>
      </c>
      <c r="M817" s="417" t="s">
        <v>152</v>
      </c>
      <c r="N817" s="417" t="s">
        <v>132</v>
      </c>
      <c r="O817" s="417"/>
      <c r="P817" s="418">
        <v>67091</v>
      </c>
      <c r="Q817" s="417" t="s">
        <v>559</v>
      </c>
      <c r="R817" s="417" t="s">
        <v>3917</v>
      </c>
      <c r="S817" s="422" t="s">
        <v>4023</v>
      </c>
      <c r="T817" s="417" t="s">
        <v>1861</v>
      </c>
      <c r="U817" s="417" t="s">
        <v>1861</v>
      </c>
      <c r="V817" s="417" t="s">
        <v>1861</v>
      </c>
      <c r="W817" s="421">
        <v>-7777</v>
      </c>
      <c r="X817" s="421">
        <v>-7777</v>
      </c>
      <c r="Y817" s="421">
        <v>-7777</v>
      </c>
      <c r="Z817" s="421">
        <v>-7777</v>
      </c>
      <c r="AA817" s="421">
        <v>-7777</v>
      </c>
      <c r="AB817" s="421">
        <v>-7777</v>
      </c>
      <c r="AC817" s="421">
        <v>-7777</v>
      </c>
      <c r="AD817" s="421">
        <v>-7777</v>
      </c>
      <c r="AE817" s="421">
        <v>-7777</v>
      </c>
      <c r="AF817" s="417"/>
      <c r="AG817" s="417"/>
      <c r="AH817" s="417"/>
      <c r="AI817" s="417"/>
      <c r="AJ817" s="716" t="s">
        <v>4026</v>
      </c>
      <c r="AK817" s="716" t="s">
        <v>4027</v>
      </c>
      <c r="AL817" s="417">
        <v>43</v>
      </c>
      <c r="AM817" s="417">
        <v>15</v>
      </c>
      <c r="AN817" s="1126">
        <v>57.6</v>
      </c>
      <c r="AO817" s="417">
        <v>26</v>
      </c>
      <c r="AP817" s="417">
        <v>9</v>
      </c>
      <c r="AQ817" s="417">
        <v>53</v>
      </c>
      <c r="AR817" s="421">
        <f t="shared" si="59"/>
        <v>43.265999999999998</v>
      </c>
      <c r="AS817" s="421">
        <f t="shared" si="60"/>
        <v>26.16472222222222</v>
      </c>
      <c r="AT817" s="417" t="s">
        <v>174</v>
      </c>
      <c r="AU817" s="417"/>
      <c r="AV817" s="418"/>
      <c r="AW817" s="420"/>
      <c r="AX817" s="418"/>
      <c r="AY817" s="420"/>
      <c r="AZ817" s="418"/>
      <c r="BA817" s="420"/>
      <c r="BB817" s="418"/>
      <c r="BC817" s="420"/>
      <c r="BD817" s="418"/>
      <c r="BE817" s="420"/>
      <c r="BF817" s="417"/>
      <c r="BG817" s="715" t="s">
        <v>1607</v>
      </c>
    </row>
    <row r="818" spans="1:59" s="46" customFormat="1" ht="51" x14ac:dyDescent="0.25">
      <c r="A818" s="170">
        <v>281</v>
      </c>
      <c r="B818" s="170" t="s">
        <v>10236</v>
      </c>
      <c r="C818" s="176">
        <v>12170070</v>
      </c>
      <c r="D818" s="186">
        <v>39608</v>
      </c>
      <c r="E818" s="186">
        <v>39608</v>
      </c>
      <c r="F818" s="186">
        <v>40338</v>
      </c>
      <c r="G818" s="174">
        <v>-7777</v>
      </c>
      <c r="H818" s="170" t="s">
        <v>585</v>
      </c>
      <c r="I818" s="170" t="s">
        <v>702</v>
      </c>
      <c r="J818" s="170"/>
      <c r="K818" s="170" t="s">
        <v>71</v>
      </c>
      <c r="L818" s="170" t="s">
        <v>89</v>
      </c>
      <c r="M818" s="170" t="s">
        <v>70</v>
      </c>
      <c r="N818" s="170" t="s">
        <v>70</v>
      </c>
      <c r="O818" s="170"/>
      <c r="P818" s="175">
        <v>43952</v>
      </c>
      <c r="Q818" s="170" t="s">
        <v>559</v>
      </c>
      <c r="R818" s="170" t="s">
        <v>4028</v>
      </c>
      <c r="S818" s="277" t="s">
        <v>4029</v>
      </c>
      <c r="T818" s="170">
        <v>-7777</v>
      </c>
      <c r="U818" s="170">
        <v>-9999</v>
      </c>
      <c r="V818" s="170">
        <v>131.29</v>
      </c>
      <c r="W818" s="174">
        <v>-7777</v>
      </c>
      <c r="X818" s="174">
        <v>-7777</v>
      </c>
      <c r="Y818" s="174">
        <v>-7777</v>
      </c>
      <c r="Z818" s="174">
        <v>-7777</v>
      </c>
      <c r="AA818" s="174">
        <v>-7777</v>
      </c>
      <c r="AB818" s="174">
        <v>-7777</v>
      </c>
      <c r="AC818" s="174">
        <v>-7777</v>
      </c>
      <c r="AD818" s="174">
        <v>-7777</v>
      </c>
      <c r="AE818" s="174">
        <v>-7777</v>
      </c>
      <c r="AF818" s="170" t="s">
        <v>4030</v>
      </c>
      <c r="AG818" s="170"/>
      <c r="AH818" s="170"/>
      <c r="AI818" s="170"/>
      <c r="AJ818" s="670" t="s">
        <v>4031</v>
      </c>
      <c r="AK818" s="670" t="s">
        <v>4032</v>
      </c>
      <c r="AL818" s="170">
        <v>43</v>
      </c>
      <c r="AM818" s="170">
        <v>9</v>
      </c>
      <c r="AN818" s="1118">
        <v>21.9</v>
      </c>
      <c r="AO818" s="170">
        <v>24</v>
      </c>
      <c r="AP818" s="170">
        <v>43</v>
      </c>
      <c r="AQ818" s="170">
        <v>26</v>
      </c>
      <c r="AR818" s="174">
        <f t="shared" si="59"/>
        <v>43.156083333333335</v>
      </c>
      <c r="AS818" s="174">
        <f t="shared" si="60"/>
        <v>24.723888888888887</v>
      </c>
      <c r="AT818" s="170" t="s">
        <v>174</v>
      </c>
      <c r="AU818" s="170"/>
      <c r="AV818" s="175"/>
      <c r="AW818" s="186"/>
      <c r="AX818" s="175"/>
      <c r="AY818" s="186"/>
      <c r="AZ818" s="175"/>
      <c r="BA818" s="186"/>
      <c r="BB818" s="175"/>
      <c r="BC818" s="186"/>
      <c r="BD818" s="175"/>
      <c r="BE818" s="186"/>
      <c r="BF818" s="170"/>
      <c r="BG818" s="717" t="s">
        <v>562</v>
      </c>
    </row>
    <row r="819" spans="1:59" s="46" customFormat="1" ht="51" x14ac:dyDescent="0.25">
      <c r="A819" s="45"/>
      <c r="B819" s="45" t="s">
        <v>10236</v>
      </c>
      <c r="C819" s="144">
        <v>12170070</v>
      </c>
      <c r="D819" s="31">
        <v>39608</v>
      </c>
      <c r="E819" s="31">
        <v>39608</v>
      </c>
      <c r="F819" s="31">
        <v>40338</v>
      </c>
      <c r="G819" s="21">
        <v>-7777</v>
      </c>
      <c r="H819" s="45" t="s">
        <v>585</v>
      </c>
      <c r="I819" s="45" t="s">
        <v>702</v>
      </c>
      <c r="J819" s="45"/>
      <c r="K819" s="45" t="s">
        <v>71</v>
      </c>
      <c r="L819" s="45" t="s">
        <v>89</v>
      </c>
      <c r="M819" s="45" t="s">
        <v>70</v>
      </c>
      <c r="N819" s="45" t="s">
        <v>70</v>
      </c>
      <c r="O819" s="45"/>
      <c r="P819" s="147">
        <v>43952</v>
      </c>
      <c r="Q819" s="45" t="s">
        <v>559</v>
      </c>
      <c r="R819" s="45" t="s">
        <v>4028</v>
      </c>
      <c r="S819" s="272" t="s">
        <v>4029</v>
      </c>
      <c r="T819" s="45" t="s">
        <v>1861</v>
      </c>
      <c r="U819" s="45" t="s">
        <v>1861</v>
      </c>
      <c r="V819" s="45" t="s">
        <v>1861</v>
      </c>
      <c r="W819" s="21">
        <v>-7777</v>
      </c>
      <c r="X819" s="21">
        <v>-7777</v>
      </c>
      <c r="Y819" s="21">
        <v>-7777</v>
      </c>
      <c r="Z819" s="21">
        <v>-7777</v>
      </c>
      <c r="AA819" s="21">
        <v>-7777</v>
      </c>
      <c r="AB819" s="21">
        <v>-7777</v>
      </c>
      <c r="AC819" s="21">
        <v>-7777</v>
      </c>
      <c r="AD819" s="21">
        <v>-7777</v>
      </c>
      <c r="AE819" s="21">
        <v>-7777</v>
      </c>
      <c r="AF819" s="45" t="s">
        <v>4033</v>
      </c>
      <c r="AG819" s="45"/>
      <c r="AH819" s="45"/>
      <c r="AI819" s="45"/>
      <c r="AJ819" s="74" t="s">
        <v>4034</v>
      </c>
      <c r="AK819" s="74" t="s">
        <v>4035</v>
      </c>
      <c r="AL819" s="45">
        <v>43</v>
      </c>
      <c r="AM819" s="45">
        <v>9</v>
      </c>
      <c r="AN819" s="1109">
        <v>22.6</v>
      </c>
      <c r="AO819" s="45">
        <v>24</v>
      </c>
      <c r="AP819" s="45">
        <v>43</v>
      </c>
      <c r="AQ819" s="45">
        <v>22.5</v>
      </c>
      <c r="AR819" s="21">
        <f t="shared" si="59"/>
        <v>43.156277777777774</v>
      </c>
      <c r="AS819" s="21">
        <f t="shared" si="60"/>
        <v>24.722916666666666</v>
      </c>
      <c r="AT819" s="45" t="s">
        <v>174</v>
      </c>
      <c r="AU819" s="45"/>
      <c r="AV819" s="147"/>
      <c r="AW819" s="31"/>
      <c r="AX819" s="147"/>
      <c r="AY819" s="31"/>
      <c r="AZ819" s="147"/>
      <c r="BA819" s="31"/>
      <c r="BB819" s="147"/>
      <c r="BC819" s="31"/>
      <c r="BD819" s="147"/>
      <c r="BE819" s="31"/>
      <c r="BF819" s="45"/>
      <c r="BG819" s="32" t="s">
        <v>562</v>
      </c>
    </row>
    <row r="820" spans="1:59" s="46" customFormat="1" ht="51.75" thickBot="1" x14ac:dyDescent="0.3">
      <c r="A820" s="169"/>
      <c r="B820" s="169" t="s">
        <v>10236</v>
      </c>
      <c r="C820" s="159">
        <v>12170070</v>
      </c>
      <c r="D820" s="113">
        <v>39608</v>
      </c>
      <c r="E820" s="113">
        <v>39608</v>
      </c>
      <c r="F820" s="113">
        <v>40338</v>
      </c>
      <c r="G820" s="161">
        <v>-7777</v>
      </c>
      <c r="H820" s="169" t="s">
        <v>585</v>
      </c>
      <c r="I820" s="169" t="s">
        <v>702</v>
      </c>
      <c r="J820" s="169"/>
      <c r="K820" s="169" t="s">
        <v>71</v>
      </c>
      <c r="L820" s="169" t="s">
        <v>89</v>
      </c>
      <c r="M820" s="169" t="s">
        <v>70</v>
      </c>
      <c r="N820" s="169" t="s">
        <v>70</v>
      </c>
      <c r="O820" s="169"/>
      <c r="P820" s="112">
        <v>43952</v>
      </c>
      <c r="Q820" s="169" t="s">
        <v>559</v>
      </c>
      <c r="R820" s="169" t="s">
        <v>4028</v>
      </c>
      <c r="S820" s="276" t="s">
        <v>3959</v>
      </c>
      <c r="T820" s="169" t="s">
        <v>1861</v>
      </c>
      <c r="U820" s="169">
        <v>-9999</v>
      </c>
      <c r="V820" s="169">
        <v>11.23</v>
      </c>
      <c r="W820" s="161">
        <v>-7777</v>
      </c>
      <c r="X820" s="161">
        <v>-7777</v>
      </c>
      <c r="Y820" s="161">
        <v>-7777</v>
      </c>
      <c r="Z820" s="161">
        <v>-7777</v>
      </c>
      <c r="AA820" s="161">
        <v>-7777</v>
      </c>
      <c r="AB820" s="161">
        <v>-7777</v>
      </c>
      <c r="AC820" s="161">
        <v>-7777</v>
      </c>
      <c r="AD820" s="161">
        <v>-7777</v>
      </c>
      <c r="AE820" s="161">
        <v>-7777</v>
      </c>
      <c r="AF820" s="169" t="s">
        <v>3960</v>
      </c>
      <c r="AG820" s="169"/>
      <c r="AH820" s="169"/>
      <c r="AI820" s="169"/>
      <c r="AJ820" s="661" t="s">
        <v>4036</v>
      </c>
      <c r="AK820" s="661" t="s">
        <v>4037</v>
      </c>
      <c r="AL820" s="169">
        <v>43</v>
      </c>
      <c r="AM820" s="169">
        <v>9</v>
      </c>
      <c r="AN820" s="1110">
        <v>46.2</v>
      </c>
      <c r="AO820" s="169">
        <v>24</v>
      </c>
      <c r="AP820" s="169">
        <v>43</v>
      </c>
      <c r="AQ820" s="169">
        <v>42.5</v>
      </c>
      <c r="AR820" s="161">
        <f t="shared" si="59"/>
        <v>43.162833333333332</v>
      </c>
      <c r="AS820" s="161">
        <f t="shared" si="60"/>
        <v>24.728472222222219</v>
      </c>
      <c r="AT820" s="169" t="s">
        <v>174</v>
      </c>
      <c r="AU820" s="169"/>
      <c r="AV820" s="112"/>
      <c r="AW820" s="113"/>
      <c r="AX820" s="112"/>
      <c r="AY820" s="113"/>
      <c r="AZ820" s="112"/>
      <c r="BA820" s="113"/>
      <c r="BB820" s="112"/>
      <c r="BC820" s="113"/>
      <c r="BD820" s="112"/>
      <c r="BE820" s="113"/>
      <c r="BF820" s="169"/>
      <c r="BG820" s="713" t="s">
        <v>562</v>
      </c>
    </row>
    <row r="821" spans="1:59" s="46" customFormat="1" ht="25.5" x14ac:dyDescent="0.25">
      <c r="A821" s="424">
        <v>282</v>
      </c>
      <c r="B821" s="425" t="s">
        <v>10238</v>
      </c>
      <c r="C821" s="427">
        <v>12170071</v>
      </c>
      <c r="D821" s="428">
        <v>39611</v>
      </c>
      <c r="E821" s="428">
        <v>39611</v>
      </c>
      <c r="F821" s="428">
        <v>40706</v>
      </c>
      <c r="G821" s="429">
        <v>-7777</v>
      </c>
      <c r="H821" s="425" t="s">
        <v>1318</v>
      </c>
      <c r="I821" s="425" t="s">
        <v>1454</v>
      </c>
      <c r="J821" s="425"/>
      <c r="K821" s="425" t="s">
        <v>50</v>
      </c>
      <c r="L821" s="425" t="s">
        <v>51</v>
      </c>
      <c r="M821" s="425" t="s">
        <v>457</v>
      </c>
      <c r="N821" s="425" t="s">
        <v>48</v>
      </c>
      <c r="O821" s="425"/>
      <c r="P821" s="426" t="s">
        <v>514</v>
      </c>
      <c r="Q821" s="425" t="s">
        <v>559</v>
      </c>
      <c r="R821" s="429" t="s">
        <v>2682</v>
      </c>
      <c r="S821" s="430" t="s">
        <v>4038</v>
      </c>
      <c r="T821" s="425">
        <v>-7777</v>
      </c>
      <c r="U821" s="425" t="s">
        <v>4039</v>
      </c>
      <c r="V821" s="425">
        <v>-9999</v>
      </c>
      <c r="W821" s="429">
        <v>-7777</v>
      </c>
      <c r="X821" s="429">
        <v>-7777</v>
      </c>
      <c r="Y821" s="429">
        <v>-7777</v>
      </c>
      <c r="Z821" s="429">
        <v>-7777</v>
      </c>
      <c r="AA821" s="429">
        <v>-7777</v>
      </c>
      <c r="AB821" s="429">
        <v>-7777</v>
      </c>
      <c r="AC821" s="429">
        <v>-7777</v>
      </c>
      <c r="AD821" s="429">
        <v>-7777</v>
      </c>
      <c r="AE821" s="429">
        <v>-7777</v>
      </c>
      <c r="AF821" s="425" t="s">
        <v>686</v>
      </c>
      <c r="AG821" s="425"/>
      <c r="AH821" s="425"/>
      <c r="AI821" s="425"/>
      <c r="AJ821" s="660" t="s">
        <v>4040</v>
      </c>
      <c r="AK821" s="660" t="s">
        <v>4041</v>
      </c>
      <c r="AL821" s="425">
        <v>42</v>
      </c>
      <c r="AM821" s="425">
        <v>39</v>
      </c>
      <c r="AN821" s="1125">
        <v>8.5</v>
      </c>
      <c r="AO821" s="425">
        <v>23</v>
      </c>
      <c r="AP821" s="425">
        <v>19</v>
      </c>
      <c r="AQ821" s="425">
        <v>16.54</v>
      </c>
      <c r="AR821" s="425">
        <f t="shared" si="59"/>
        <v>42.652361111111112</v>
      </c>
      <c r="AS821" s="425">
        <f t="shared" si="60"/>
        <v>23.321261111111109</v>
      </c>
      <c r="AT821" s="425" t="s">
        <v>34</v>
      </c>
      <c r="AU821" s="425"/>
      <c r="AV821" s="426"/>
      <c r="AW821" s="428"/>
      <c r="AX821" s="426"/>
      <c r="AY821" s="428"/>
      <c r="AZ821" s="426"/>
      <c r="BA821" s="428"/>
      <c r="BB821" s="426"/>
      <c r="BC821" s="428"/>
      <c r="BD821" s="426"/>
      <c r="BE821" s="428"/>
      <c r="BF821" s="425"/>
      <c r="BG821" s="714"/>
    </row>
    <row r="822" spans="1:59" s="46" customFormat="1" ht="26.25" thickBot="1" x14ac:dyDescent="0.3">
      <c r="A822" s="416"/>
      <c r="B822" s="417" t="s">
        <v>10238</v>
      </c>
      <c r="C822" s="419">
        <v>12170071</v>
      </c>
      <c r="D822" s="420">
        <v>39611</v>
      </c>
      <c r="E822" s="420">
        <v>39611</v>
      </c>
      <c r="F822" s="420">
        <v>40706</v>
      </c>
      <c r="G822" s="421">
        <v>-7777</v>
      </c>
      <c r="H822" s="417" t="s">
        <v>1318</v>
      </c>
      <c r="I822" s="417" t="s">
        <v>1454</v>
      </c>
      <c r="J822" s="417"/>
      <c r="K822" s="417" t="s">
        <v>50</v>
      </c>
      <c r="L822" s="417" t="s">
        <v>51</v>
      </c>
      <c r="M822" s="417" t="s">
        <v>457</v>
      </c>
      <c r="N822" s="417" t="s">
        <v>48</v>
      </c>
      <c r="O822" s="417"/>
      <c r="P822" s="418" t="s">
        <v>514</v>
      </c>
      <c r="Q822" s="417" t="s">
        <v>559</v>
      </c>
      <c r="R822" s="421" t="s">
        <v>2682</v>
      </c>
      <c r="S822" s="422" t="s">
        <v>4038</v>
      </c>
      <c r="T822" s="417" t="s">
        <v>1861</v>
      </c>
      <c r="U822" s="417" t="s">
        <v>1861</v>
      </c>
      <c r="V822" s="417" t="s">
        <v>1861</v>
      </c>
      <c r="W822" s="417" t="s">
        <v>1861</v>
      </c>
      <c r="X822" s="417" t="s">
        <v>1861</v>
      </c>
      <c r="Y822" s="417" t="s">
        <v>1861</v>
      </c>
      <c r="Z822" s="417" t="s">
        <v>1861</v>
      </c>
      <c r="AA822" s="417" t="s">
        <v>1861</v>
      </c>
      <c r="AB822" s="417" t="s">
        <v>1861</v>
      </c>
      <c r="AC822" s="417" t="s">
        <v>1861</v>
      </c>
      <c r="AD822" s="417" t="s">
        <v>1861</v>
      </c>
      <c r="AE822" s="417" t="s">
        <v>1861</v>
      </c>
      <c r="AF822" s="417" t="s">
        <v>687</v>
      </c>
      <c r="AG822" s="417"/>
      <c r="AH822" s="417"/>
      <c r="AI822" s="417"/>
      <c r="AJ822" s="716" t="s">
        <v>4042</v>
      </c>
      <c r="AK822" s="716" t="s">
        <v>4043</v>
      </c>
      <c r="AL822" s="417">
        <v>42</v>
      </c>
      <c r="AM822" s="417">
        <v>38</v>
      </c>
      <c r="AN822" s="1126">
        <v>50.44</v>
      </c>
      <c r="AO822" s="417">
        <v>23</v>
      </c>
      <c r="AP822" s="417">
        <v>19</v>
      </c>
      <c r="AQ822" s="417">
        <v>13.4</v>
      </c>
      <c r="AR822" s="417">
        <f t="shared" si="59"/>
        <v>42.647344444444443</v>
      </c>
      <c r="AS822" s="417">
        <f t="shared" si="60"/>
        <v>23.320388888888889</v>
      </c>
      <c r="AT822" s="417" t="s">
        <v>34</v>
      </c>
      <c r="AU822" s="417"/>
      <c r="AV822" s="418"/>
      <c r="AW822" s="420"/>
      <c r="AX822" s="418"/>
      <c r="AY822" s="420"/>
      <c r="AZ822" s="418"/>
      <c r="BA822" s="420"/>
      <c r="BB822" s="418"/>
      <c r="BC822" s="420"/>
      <c r="BD822" s="418"/>
      <c r="BE822" s="420"/>
      <c r="BF822" s="417"/>
      <c r="BG822" s="715"/>
    </row>
    <row r="823" spans="1:59" s="46" customFormat="1" ht="25.5" x14ac:dyDescent="0.25">
      <c r="A823" s="170">
        <v>283</v>
      </c>
      <c r="B823" s="170" t="s">
        <v>30</v>
      </c>
      <c r="C823" s="170">
        <v>12170072</v>
      </c>
      <c r="D823" s="186">
        <v>39646</v>
      </c>
      <c r="E823" s="186">
        <v>39646</v>
      </c>
      <c r="F823" s="186">
        <v>40011</v>
      </c>
      <c r="G823" s="174">
        <v>-7777</v>
      </c>
      <c r="H823" s="170" t="s">
        <v>1501</v>
      </c>
      <c r="I823" s="170" t="s">
        <v>713</v>
      </c>
      <c r="J823" s="170"/>
      <c r="K823" s="170" t="s">
        <v>33</v>
      </c>
      <c r="L823" s="170" t="s">
        <v>31</v>
      </c>
      <c r="M823" s="170" t="s">
        <v>61</v>
      </c>
      <c r="N823" s="170" t="s">
        <v>32</v>
      </c>
      <c r="O823" s="170"/>
      <c r="P823" s="175">
        <v>73403</v>
      </c>
      <c r="Q823" s="170" t="s">
        <v>559</v>
      </c>
      <c r="R823" s="174" t="s">
        <v>2682</v>
      </c>
      <c r="S823" s="277" t="s">
        <v>4044</v>
      </c>
      <c r="T823" s="170">
        <v>-7777</v>
      </c>
      <c r="U823" s="170">
        <v>-9999</v>
      </c>
      <c r="V823" s="170">
        <v>3.7</v>
      </c>
      <c r="W823" s="174">
        <v>-7777</v>
      </c>
      <c r="X823" s="174">
        <v>-7777</v>
      </c>
      <c r="Y823" s="174">
        <v>-7777</v>
      </c>
      <c r="Z823" s="174">
        <v>-7777</v>
      </c>
      <c r="AA823" s="174">
        <v>-7777</v>
      </c>
      <c r="AB823" s="174">
        <v>-7777</v>
      </c>
      <c r="AC823" s="174">
        <v>-7777</v>
      </c>
      <c r="AD823" s="174">
        <v>-7777</v>
      </c>
      <c r="AE823" s="174">
        <v>-7777</v>
      </c>
      <c r="AF823" s="170" t="s">
        <v>9957</v>
      </c>
      <c r="AG823" s="170">
        <v>4661567.4380000001</v>
      </c>
      <c r="AH823" s="170">
        <v>8684212.0160000008</v>
      </c>
      <c r="AI823" s="170"/>
      <c r="AJ823" s="170"/>
      <c r="AK823" s="170"/>
      <c r="AL823" s="170"/>
      <c r="AM823" s="170"/>
      <c r="AN823" s="1118"/>
      <c r="AO823" s="170"/>
      <c r="AP823" s="170"/>
      <c r="AQ823" s="170"/>
      <c r="AR823" s="170"/>
      <c r="AS823" s="170"/>
      <c r="AT823" s="170"/>
      <c r="AU823" s="170"/>
      <c r="AV823" s="175"/>
      <c r="AW823" s="186"/>
      <c r="AX823" s="175"/>
      <c r="AY823" s="186"/>
      <c r="AZ823" s="175"/>
      <c r="BA823" s="186"/>
      <c r="BB823" s="175"/>
      <c r="BC823" s="186"/>
      <c r="BD823" s="175"/>
      <c r="BE823" s="186"/>
      <c r="BF823" s="170"/>
      <c r="BG823" s="170"/>
    </row>
    <row r="824" spans="1:59" s="46" customFormat="1" ht="26.25" thickBot="1" x14ac:dyDescent="0.3">
      <c r="A824" s="169"/>
      <c r="B824" s="169" t="s">
        <v>30</v>
      </c>
      <c r="C824" s="169">
        <v>12170072</v>
      </c>
      <c r="D824" s="113">
        <v>39646</v>
      </c>
      <c r="E824" s="113">
        <v>39646</v>
      </c>
      <c r="F824" s="113">
        <v>40011</v>
      </c>
      <c r="G824" s="161">
        <v>-7777</v>
      </c>
      <c r="H824" s="169" t="s">
        <v>1501</v>
      </c>
      <c r="I824" s="169" t="s">
        <v>713</v>
      </c>
      <c r="J824" s="169"/>
      <c r="K824" s="169" t="s">
        <v>33</v>
      </c>
      <c r="L824" s="169" t="s">
        <v>31</v>
      </c>
      <c r="M824" s="169" t="s">
        <v>61</v>
      </c>
      <c r="N824" s="169" t="s">
        <v>32</v>
      </c>
      <c r="O824" s="169"/>
      <c r="P824" s="112">
        <v>73403</v>
      </c>
      <c r="Q824" s="169" t="s">
        <v>559</v>
      </c>
      <c r="R824" s="161" t="s">
        <v>2682</v>
      </c>
      <c r="S824" s="276" t="s">
        <v>4044</v>
      </c>
      <c r="T824" s="169" t="s">
        <v>1861</v>
      </c>
      <c r="U824" s="169" t="s">
        <v>1861</v>
      </c>
      <c r="V824" s="169" t="s">
        <v>1861</v>
      </c>
      <c r="W824" s="169" t="s">
        <v>1861</v>
      </c>
      <c r="X824" s="169" t="s">
        <v>1861</v>
      </c>
      <c r="Y824" s="169" t="s">
        <v>1861</v>
      </c>
      <c r="Z824" s="169" t="s">
        <v>1861</v>
      </c>
      <c r="AA824" s="169" t="s">
        <v>1861</v>
      </c>
      <c r="AB824" s="169" t="s">
        <v>1861</v>
      </c>
      <c r="AC824" s="169" t="s">
        <v>1861</v>
      </c>
      <c r="AD824" s="169" t="s">
        <v>1861</v>
      </c>
      <c r="AE824" s="169" t="s">
        <v>1861</v>
      </c>
      <c r="AF824" s="169" t="s">
        <v>9958</v>
      </c>
      <c r="AG824" s="169">
        <v>4661667.0779999997</v>
      </c>
      <c r="AH824" s="169">
        <v>8684278.9920000006</v>
      </c>
      <c r="AI824" s="169"/>
      <c r="AJ824" s="169"/>
      <c r="AK824" s="169"/>
      <c r="AL824" s="169"/>
      <c r="AM824" s="169"/>
      <c r="AN824" s="1110"/>
      <c r="AO824" s="169"/>
      <c r="AP824" s="169"/>
      <c r="AQ824" s="169"/>
      <c r="AR824" s="169"/>
      <c r="AS824" s="169"/>
      <c r="AT824" s="169"/>
      <c r="AU824" s="169"/>
      <c r="AV824" s="112"/>
      <c r="AW824" s="113"/>
      <c r="AX824" s="112"/>
      <c r="AY824" s="113"/>
      <c r="AZ824" s="112"/>
      <c r="BA824" s="113"/>
      <c r="BB824" s="112"/>
      <c r="BC824" s="113"/>
      <c r="BD824" s="112"/>
      <c r="BE824" s="113"/>
      <c r="BF824" s="169"/>
      <c r="BG824" s="169"/>
    </row>
    <row r="825" spans="1:59" s="46" customFormat="1" ht="25.5" x14ac:dyDescent="0.25">
      <c r="A825" s="424">
        <v>284</v>
      </c>
      <c r="B825" s="425" t="s">
        <v>1373</v>
      </c>
      <c r="C825" s="427">
        <v>12170073</v>
      </c>
      <c r="D825" s="428">
        <v>39650</v>
      </c>
      <c r="E825" s="428">
        <v>39650</v>
      </c>
      <c r="F825" s="428">
        <v>40380</v>
      </c>
      <c r="G825" s="429">
        <v>-7777</v>
      </c>
      <c r="H825" s="425" t="s">
        <v>1374</v>
      </c>
      <c r="I825" s="425" t="s">
        <v>1493</v>
      </c>
      <c r="J825" s="425"/>
      <c r="K825" s="425" t="s">
        <v>921</v>
      </c>
      <c r="L825" s="425" t="s">
        <v>184</v>
      </c>
      <c r="M825" s="425" t="s">
        <v>185</v>
      </c>
      <c r="N825" s="425" t="s">
        <v>94</v>
      </c>
      <c r="O825" s="425"/>
      <c r="P825" s="426">
        <v>3928</v>
      </c>
      <c r="Q825" s="425" t="s">
        <v>559</v>
      </c>
      <c r="R825" s="429" t="s">
        <v>2682</v>
      </c>
      <c r="S825" s="430" t="s">
        <v>4045</v>
      </c>
      <c r="T825" s="425">
        <v>-7777</v>
      </c>
      <c r="U825" s="425">
        <v>2</v>
      </c>
      <c r="V825" s="425">
        <v>216.13</v>
      </c>
      <c r="W825" s="425">
        <v>-7777</v>
      </c>
      <c r="X825" s="425">
        <v>-7777</v>
      </c>
      <c r="Y825" s="425">
        <v>-7777</v>
      </c>
      <c r="Z825" s="425">
        <v>-7777</v>
      </c>
      <c r="AA825" s="425">
        <v>-7777</v>
      </c>
      <c r="AB825" s="425">
        <v>-7777</v>
      </c>
      <c r="AC825" s="425">
        <v>-7777</v>
      </c>
      <c r="AD825" s="425">
        <v>-7777</v>
      </c>
      <c r="AE825" s="425">
        <v>-7777</v>
      </c>
      <c r="AF825" s="425" t="s">
        <v>9959</v>
      </c>
      <c r="AG825" s="425"/>
      <c r="AH825" s="425"/>
      <c r="AI825" s="425"/>
      <c r="AJ825" s="660" t="s">
        <v>4046</v>
      </c>
      <c r="AK825" s="660" t="s">
        <v>4047</v>
      </c>
      <c r="AL825" s="425">
        <v>43</v>
      </c>
      <c r="AM825" s="425">
        <v>14</v>
      </c>
      <c r="AN825" s="1125">
        <v>17.899999999999999</v>
      </c>
      <c r="AO825" s="425">
        <v>23</v>
      </c>
      <c r="AP825" s="425">
        <v>7</v>
      </c>
      <c r="AQ825" s="425">
        <v>1.2</v>
      </c>
      <c r="AR825" s="425">
        <f t="shared" ref="AR825:AR830" si="61">AL825+AM825/60+AN825/3600</f>
        <v>43.238305555555556</v>
      </c>
      <c r="AS825" s="425">
        <f t="shared" ref="AS825:AS830" si="62">AO825+AP825/60+AQ825/3600</f>
        <v>23.117000000000001</v>
      </c>
      <c r="AT825" s="425"/>
      <c r="AU825" s="425"/>
      <c r="AV825" s="426"/>
      <c r="AW825" s="428"/>
      <c r="AX825" s="426"/>
      <c r="AY825" s="428"/>
      <c r="AZ825" s="426"/>
      <c r="BA825" s="428"/>
      <c r="BB825" s="426"/>
      <c r="BC825" s="428"/>
      <c r="BD825" s="426"/>
      <c r="BE825" s="428"/>
      <c r="BF825" s="425"/>
      <c r="BG825" s="714" t="s">
        <v>562</v>
      </c>
    </row>
    <row r="826" spans="1:59" s="46" customFormat="1" ht="25.5" x14ac:dyDescent="0.25">
      <c r="A826" s="432"/>
      <c r="B826" s="45" t="s">
        <v>1373</v>
      </c>
      <c r="C826" s="144">
        <v>12170073</v>
      </c>
      <c r="D826" s="31">
        <v>39650</v>
      </c>
      <c r="E826" s="31">
        <v>39650</v>
      </c>
      <c r="F826" s="31">
        <v>40380</v>
      </c>
      <c r="G826" s="21">
        <v>-7777</v>
      </c>
      <c r="H826" s="45" t="s">
        <v>1374</v>
      </c>
      <c r="I826" s="45" t="s">
        <v>1493</v>
      </c>
      <c r="J826" s="45"/>
      <c r="K826" s="45" t="s">
        <v>921</v>
      </c>
      <c r="L826" s="45" t="s">
        <v>184</v>
      </c>
      <c r="M826" s="45" t="s">
        <v>185</v>
      </c>
      <c r="N826" s="45" t="s">
        <v>94</v>
      </c>
      <c r="O826" s="45"/>
      <c r="P826" s="147">
        <v>3928</v>
      </c>
      <c r="Q826" s="45" t="s">
        <v>559</v>
      </c>
      <c r="R826" s="21" t="s">
        <v>2682</v>
      </c>
      <c r="S826" s="272" t="s">
        <v>4045</v>
      </c>
      <c r="T826" s="45">
        <v>-7777</v>
      </c>
      <c r="U826" s="45" t="s">
        <v>1861</v>
      </c>
      <c r="V826" s="45" t="s">
        <v>1861</v>
      </c>
      <c r="W826" s="45" t="s">
        <v>1861</v>
      </c>
      <c r="X826" s="45" t="s">
        <v>1861</v>
      </c>
      <c r="Y826" s="45" t="s">
        <v>1861</v>
      </c>
      <c r="Z826" s="45" t="s">
        <v>1861</v>
      </c>
      <c r="AA826" s="45" t="s">
        <v>1861</v>
      </c>
      <c r="AB826" s="45" t="s">
        <v>1861</v>
      </c>
      <c r="AC826" s="45" t="s">
        <v>1861</v>
      </c>
      <c r="AD826" s="45" t="s">
        <v>1861</v>
      </c>
      <c r="AE826" s="45" t="s">
        <v>1861</v>
      </c>
      <c r="AF826" s="45" t="s">
        <v>9960</v>
      </c>
      <c r="AG826" s="45"/>
      <c r="AH826" s="45"/>
      <c r="AI826" s="45"/>
      <c r="AJ826" s="74" t="s">
        <v>4048</v>
      </c>
      <c r="AK826" s="74" t="s">
        <v>4049</v>
      </c>
      <c r="AL826" s="45">
        <v>43</v>
      </c>
      <c r="AM826" s="45">
        <v>14</v>
      </c>
      <c r="AN826" s="1109">
        <v>18.7</v>
      </c>
      <c r="AO826" s="45">
        <v>23</v>
      </c>
      <c r="AP826" s="45">
        <v>7</v>
      </c>
      <c r="AQ826" s="45">
        <v>10.7</v>
      </c>
      <c r="AR826" s="45">
        <f t="shared" si="61"/>
        <v>43.238527777777776</v>
      </c>
      <c r="AS826" s="45">
        <f t="shared" si="62"/>
        <v>23.11963888888889</v>
      </c>
      <c r="AT826" s="45"/>
      <c r="AU826" s="45"/>
      <c r="AV826" s="147"/>
      <c r="AW826" s="31"/>
      <c r="AX826" s="147"/>
      <c r="AY826" s="31"/>
      <c r="AZ826" s="147"/>
      <c r="BA826" s="31"/>
      <c r="BB826" s="147"/>
      <c r="BC826" s="31"/>
      <c r="BD826" s="147"/>
      <c r="BE826" s="31"/>
      <c r="BF826" s="45"/>
      <c r="BG826" s="729" t="s">
        <v>562</v>
      </c>
    </row>
    <row r="827" spans="1:59" s="46" customFormat="1" ht="25.5" x14ac:dyDescent="0.25">
      <c r="A827" s="432"/>
      <c r="B827" s="45" t="s">
        <v>1373</v>
      </c>
      <c r="C827" s="144">
        <v>12170073</v>
      </c>
      <c r="D827" s="31">
        <v>39650</v>
      </c>
      <c r="E827" s="31">
        <v>39650</v>
      </c>
      <c r="F827" s="31">
        <v>40380</v>
      </c>
      <c r="G827" s="21">
        <v>-7777</v>
      </c>
      <c r="H827" s="45" t="s">
        <v>1374</v>
      </c>
      <c r="I827" s="45" t="s">
        <v>1493</v>
      </c>
      <c r="J827" s="45"/>
      <c r="K827" s="45" t="s">
        <v>921</v>
      </c>
      <c r="L827" s="45" t="s">
        <v>184</v>
      </c>
      <c r="M827" s="45" t="s">
        <v>185</v>
      </c>
      <c r="N827" s="45" t="s">
        <v>94</v>
      </c>
      <c r="O827" s="45"/>
      <c r="P827" s="147">
        <v>3928</v>
      </c>
      <c r="Q827" s="45" t="s">
        <v>559</v>
      </c>
      <c r="R827" s="21" t="s">
        <v>2682</v>
      </c>
      <c r="S827" s="272" t="s">
        <v>4045</v>
      </c>
      <c r="T827" s="45">
        <v>-7777</v>
      </c>
      <c r="U827" s="45">
        <v>2</v>
      </c>
      <c r="V827" s="45">
        <v>206.6</v>
      </c>
      <c r="W827" s="45">
        <v>-7777</v>
      </c>
      <c r="X827" s="45">
        <v>-7777</v>
      </c>
      <c r="Y827" s="45">
        <v>-7777</v>
      </c>
      <c r="Z827" s="45">
        <v>-7777</v>
      </c>
      <c r="AA827" s="45">
        <v>-7777</v>
      </c>
      <c r="AB827" s="45">
        <v>-7777</v>
      </c>
      <c r="AC827" s="45">
        <v>-7777</v>
      </c>
      <c r="AD827" s="45">
        <v>-7777</v>
      </c>
      <c r="AE827" s="45">
        <v>-7777</v>
      </c>
      <c r="AF827" s="45" t="s">
        <v>9961</v>
      </c>
      <c r="AG827" s="45"/>
      <c r="AH827" s="45"/>
      <c r="AI827" s="45"/>
      <c r="AJ827" s="74" t="s">
        <v>4050</v>
      </c>
      <c r="AK827" s="74" t="s">
        <v>4051</v>
      </c>
      <c r="AL827" s="45">
        <v>43</v>
      </c>
      <c r="AM827" s="45">
        <v>14</v>
      </c>
      <c r="AN827" s="1109">
        <v>17.5</v>
      </c>
      <c r="AO827" s="45">
        <v>23</v>
      </c>
      <c r="AP827" s="45">
        <v>7</v>
      </c>
      <c r="AQ827" s="45">
        <v>0.5</v>
      </c>
      <c r="AR827" s="45">
        <f t="shared" si="61"/>
        <v>43.238194444444446</v>
      </c>
      <c r="AS827" s="45">
        <f t="shared" si="62"/>
        <v>23.116805555555555</v>
      </c>
      <c r="AT827" s="45"/>
      <c r="AU827" s="45"/>
      <c r="AV827" s="147"/>
      <c r="AW827" s="31"/>
      <c r="AX827" s="147"/>
      <c r="AY827" s="31"/>
      <c r="AZ827" s="147"/>
      <c r="BA827" s="31"/>
      <c r="BB827" s="147"/>
      <c r="BC827" s="31"/>
      <c r="BD827" s="147"/>
      <c r="BE827" s="31"/>
      <c r="BF827" s="45"/>
      <c r="BG827" s="729" t="s">
        <v>562</v>
      </c>
    </row>
    <row r="828" spans="1:59" s="46" customFormat="1" ht="26.25" thickBot="1" x14ac:dyDescent="0.3">
      <c r="A828" s="416"/>
      <c r="B828" s="417" t="s">
        <v>1373</v>
      </c>
      <c r="C828" s="419">
        <v>12170073</v>
      </c>
      <c r="D828" s="420">
        <v>39650</v>
      </c>
      <c r="E828" s="420">
        <v>39650</v>
      </c>
      <c r="F828" s="420">
        <v>40380</v>
      </c>
      <c r="G828" s="421">
        <v>-7777</v>
      </c>
      <c r="H828" s="417" t="s">
        <v>1374</v>
      </c>
      <c r="I828" s="417" t="s">
        <v>1493</v>
      </c>
      <c r="J828" s="417"/>
      <c r="K828" s="417" t="s">
        <v>921</v>
      </c>
      <c r="L828" s="417" t="s">
        <v>184</v>
      </c>
      <c r="M828" s="417" t="s">
        <v>185</v>
      </c>
      <c r="N828" s="417" t="s">
        <v>94</v>
      </c>
      <c r="O828" s="417"/>
      <c r="P828" s="418">
        <v>3928</v>
      </c>
      <c r="Q828" s="417" t="s">
        <v>559</v>
      </c>
      <c r="R828" s="421" t="s">
        <v>2682</v>
      </c>
      <c r="S828" s="422" t="s">
        <v>4045</v>
      </c>
      <c r="T828" s="417">
        <v>-7777</v>
      </c>
      <c r="U828" s="417" t="s">
        <v>1861</v>
      </c>
      <c r="V828" s="417" t="s">
        <v>1861</v>
      </c>
      <c r="W828" s="417" t="s">
        <v>1861</v>
      </c>
      <c r="X828" s="417" t="s">
        <v>1861</v>
      </c>
      <c r="Y828" s="417" t="s">
        <v>1861</v>
      </c>
      <c r="Z828" s="417" t="s">
        <v>1861</v>
      </c>
      <c r="AA828" s="417" t="s">
        <v>1861</v>
      </c>
      <c r="AB828" s="417" t="s">
        <v>1861</v>
      </c>
      <c r="AC828" s="417" t="s">
        <v>1861</v>
      </c>
      <c r="AD828" s="417" t="s">
        <v>1861</v>
      </c>
      <c r="AE828" s="417" t="s">
        <v>1861</v>
      </c>
      <c r="AF828" s="417" t="s">
        <v>9962</v>
      </c>
      <c r="AG828" s="417"/>
      <c r="AH828" s="417"/>
      <c r="AI828" s="417"/>
      <c r="AJ828" s="716" t="s">
        <v>4052</v>
      </c>
      <c r="AK828" s="716" t="s">
        <v>4053</v>
      </c>
      <c r="AL828" s="417">
        <v>43</v>
      </c>
      <c r="AM828" s="417">
        <v>14</v>
      </c>
      <c r="AN828" s="1126">
        <v>18.3</v>
      </c>
      <c r="AO828" s="417">
        <v>23</v>
      </c>
      <c r="AP828" s="417">
        <v>7</v>
      </c>
      <c r="AQ828" s="417">
        <v>10.1</v>
      </c>
      <c r="AR828" s="417">
        <f t="shared" si="61"/>
        <v>43.238416666666666</v>
      </c>
      <c r="AS828" s="417">
        <f t="shared" si="62"/>
        <v>23.119472222222221</v>
      </c>
      <c r="AT828" s="417"/>
      <c r="AU828" s="417"/>
      <c r="AV828" s="418"/>
      <c r="AW828" s="420"/>
      <c r="AX828" s="418"/>
      <c r="AY828" s="420"/>
      <c r="AZ828" s="418"/>
      <c r="BA828" s="420"/>
      <c r="BB828" s="418"/>
      <c r="BC828" s="420"/>
      <c r="BD828" s="418"/>
      <c r="BE828" s="420"/>
      <c r="BF828" s="417"/>
      <c r="BG828" s="715" t="s">
        <v>562</v>
      </c>
    </row>
    <row r="829" spans="1:59" s="46" customFormat="1" ht="25.5" x14ac:dyDescent="0.25">
      <c r="A829" s="170">
        <v>285</v>
      </c>
      <c r="B829" s="170" t="s">
        <v>1373</v>
      </c>
      <c r="C829" s="176">
        <v>12170074</v>
      </c>
      <c r="D829" s="186">
        <v>39650</v>
      </c>
      <c r="E829" s="186">
        <v>39650</v>
      </c>
      <c r="F829" s="186">
        <v>40380</v>
      </c>
      <c r="G829" s="174">
        <v>-7777</v>
      </c>
      <c r="H829" s="170" t="s">
        <v>1374</v>
      </c>
      <c r="I829" s="170" t="s">
        <v>1493</v>
      </c>
      <c r="J829" s="170"/>
      <c r="K829" s="170" t="s">
        <v>921</v>
      </c>
      <c r="L829" s="170" t="s">
        <v>184</v>
      </c>
      <c r="M829" s="170" t="s">
        <v>185</v>
      </c>
      <c r="N829" s="170" t="s">
        <v>94</v>
      </c>
      <c r="O829" s="170"/>
      <c r="P829" s="175">
        <v>3928</v>
      </c>
      <c r="Q829" s="170" t="s">
        <v>559</v>
      </c>
      <c r="R829" s="174" t="s">
        <v>2682</v>
      </c>
      <c r="S829" s="277" t="s">
        <v>4045</v>
      </c>
      <c r="T829" s="170">
        <v>-7777</v>
      </c>
      <c r="U829" s="170">
        <v>2</v>
      </c>
      <c r="V829" s="170">
        <v>320</v>
      </c>
      <c r="W829" s="170">
        <v>-7777</v>
      </c>
      <c r="X829" s="170">
        <v>-7777</v>
      </c>
      <c r="Y829" s="170">
        <v>-7777</v>
      </c>
      <c r="Z829" s="170">
        <v>-7777</v>
      </c>
      <c r="AA829" s="170">
        <v>-7777</v>
      </c>
      <c r="AB829" s="170">
        <v>-7777</v>
      </c>
      <c r="AC829" s="170">
        <v>-7777</v>
      </c>
      <c r="AD829" s="170">
        <v>-7777</v>
      </c>
      <c r="AE829" s="170">
        <v>-7777</v>
      </c>
      <c r="AF829" s="170" t="s">
        <v>3966</v>
      </c>
      <c r="AG829" s="170"/>
      <c r="AH829" s="170"/>
      <c r="AI829" s="170"/>
      <c r="AJ829" s="670" t="s">
        <v>4054</v>
      </c>
      <c r="AK829" s="670" t="s">
        <v>4055</v>
      </c>
      <c r="AL829" s="170">
        <v>43</v>
      </c>
      <c r="AM829" s="170">
        <v>14</v>
      </c>
      <c r="AN829" s="1118">
        <v>27.7</v>
      </c>
      <c r="AO829" s="170">
        <v>23</v>
      </c>
      <c r="AP829" s="170">
        <v>7</v>
      </c>
      <c r="AQ829" s="170">
        <v>48.2</v>
      </c>
      <c r="AR829" s="170">
        <f t="shared" si="61"/>
        <v>43.241027777777781</v>
      </c>
      <c r="AS829" s="170">
        <f t="shared" si="62"/>
        <v>23.130055555555558</v>
      </c>
      <c r="AT829" s="170" t="s">
        <v>34</v>
      </c>
      <c r="AU829" s="170"/>
      <c r="AV829" s="175"/>
      <c r="AW829" s="186"/>
      <c r="AX829" s="175"/>
      <c r="AY829" s="186"/>
      <c r="AZ829" s="175"/>
      <c r="BA829" s="186"/>
      <c r="BB829" s="175"/>
      <c r="BC829" s="186"/>
      <c r="BD829" s="175"/>
      <c r="BE829" s="186"/>
      <c r="BF829" s="170"/>
      <c r="BG829" s="717" t="s">
        <v>562</v>
      </c>
    </row>
    <row r="830" spans="1:59" s="46" customFormat="1" ht="26.25" thickBot="1" x14ac:dyDescent="0.3">
      <c r="A830" s="169"/>
      <c r="B830" s="169" t="s">
        <v>1373</v>
      </c>
      <c r="C830" s="159">
        <v>12170074</v>
      </c>
      <c r="D830" s="113">
        <v>39650</v>
      </c>
      <c r="E830" s="113">
        <v>39650</v>
      </c>
      <c r="F830" s="113">
        <v>40380</v>
      </c>
      <c r="G830" s="161">
        <v>-7777</v>
      </c>
      <c r="H830" s="169" t="s">
        <v>1374</v>
      </c>
      <c r="I830" s="169" t="s">
        <v>1493</v>
      </c>
      <c r="J830" s="169"/>
      <c r="K830" s="169" t="s">
        <v>921</v>
      </c>
      <c r="L830" s="169" t="s">
        <v>184</v>
      </c>
      <c r="M830" s="169" t="s">
        <v>185</v>
      </c>
      <c r="N830" s="169" t="s">
        <v>94</v>
      </c>
      <c r="O830" s="169"/>
      <c r="P830" s="112">
        <v>3928</v>
      </c>
      <c r="Q830" s="169" t="s">
        <v>559</v>
      </c>
      <c r="R830" s="161" t="s">
        <v>2682</v>
      </c>
      <c r="S830" s="276" t="s">
        <v>4045</v>
      </c>
      <c r="T830" s="169">
        <v>-7777</v>
      </c>
      <c r="U830" s="169" t="s">
        <v>1861</v>
      </c>
      <c r="V830" s="169" t="s">
        <v>1861</v>
      </c>
      <c r="W830" s="169" t="s">
        <v>1861</v>
      </c>
      <c r="X830" s="169" t="s">
        <v>1861</v>
      </c>
      <c r="Y830" s="169" t="s">
        <v>1861</v>
      </c>
      <c r="Z830" s="169" t="s">
        <v>1861</v>
      </c>
      <c r="AA830" s="169" t="s">
        <v>1861</v>
      </c>
      <c r="AB830" s="169" t="s">
        <v>1861</v>
      </c>
      <c r="AC830" s="169" t="s">
        <v>1861</v>
      </c>
      <c r="AD830" s="169" t="s">
        <v>1861</v>
      </c>
      <c r="AE830" s="169" t="s">
        <v>1861</v>
      </c>
      <c r="AF830" s="169" t="s">
        <v>3970</v>
      </c>
      <c r="AG830" s="169"/>
      <c r="AH830" s="169"/>
      <c r="AI830" s="169"/>
      <c r="AJ830" s="661" t="s">
        <v>4056</v>
      </c>
      <c r="AK830" s="661" t="s">
        <v>4057</v>
      </c>
      <c r="AL830" s="169">
        <v>43</v>
      </c>
      <c r="AM830" s="169">
        <v>14</v>
      </c>
      <c r="AN830" s="1110">
        <v>33.700000000000003</v>
      </c>
      <c r="AO830" s="169">
        <v>23</v>
      </c>
      <c r="AP830" s="169">
        <v>7</v>
      </c>
      <c r="AQ830" s="169">
        <v>57.2</v>
      </c>
      <c r="AR830" s="169">
        <f t="shared" si="61"/>
        <v>43.242694444444446</v>
      </c>
      <c r="AS830" s="169">
        <f t="shared" si="62"/>
        <v>23.132555555555555</v>
      </c>
      <c r="AT830" s="169" t="s">
        <v>34</v>
      </c>
      <c r="AU830" s="169"/>
      <c r="AV830" s="112"/>
      <c r="AW830" s="113"/>
      <c r="AX830" s="112"/>
      <c r="AY830" s="113"/>
      <c r="AZ830" s="112"/>
      <c r="BA830" s="113"/>
      <c r="BB830" s="112"/>
      <c r="BC830" s="113"/>
      <c r="BD830" s="112"/>
      <c r="BE830" s="113"/>
      <c r="BF830" s="169"/>
      <c r="BG830" s="713" t="s">
        <v>562</v>
      </c>
    </row>
    <row r="831" spans="1:59" s="46" customFormat="1" ht="26.25" thickBot="1" x14ac:dyDescent="0.3">
      <c r="A831" s="493">
        <v>286</v>
      </c>
      <c r="B831" s="467" t="s">
        <v>2669</v>
      </c>
      <c r="C831" s="494">
        <v>12170075</v>
      </c>
      <c r="D831" s="469">
        <v>39658</v>
      </c>
      <c r="E831" s="469">
        <v>39658</v>
      </c>
      <c r="F831" s="469">
        <v>40023</v>
      </c>
      <c r="G831" s="566">
        <v>-7777</v>
      </c>
      <c r="H831" s="467" t="s">
        <v>9486</v>
      </c>
      <c r="I831" s="467" t="s">
        <v>1488</v>
      </c>
      <c r="J831" s="467"/>
      <c r="K831" s="467" t="s">
        <v>33</v>
      </c>
      <c r="L831" s="467" t="s">
        <v>2793</v>
      </c>
      <c r="M831" s="467" t="s">
        <v>41</v>
      </c>
      <c r="N831" s="467" t="s">
        <v>41</v>
      </c>
      <c r="O831" s="467"/>
      <c r="P831" s="468">
        <v>583</v>
      </c>
      <c r="Q831" s="467" t="s">
        <v>559</v>
      </c>
      <c r="R831" s="467" t="s">
        <v>4028</v>
      </c>
      <c r="S831" s="471" t="s">
        <v>3937</v>
      </c>
      <c r="T831" s="467">
        <v>-7777</v>
      </c>
      <c r="U831" s="467">
        <v>-9999</v>
      </c>
      <c r="V831" s="467">
        <v>10</v>
      </c>
      <c r="W831" s="467">
        <v>-7777</v>
      </c>
      <c r="X831" s="467">
        <v>-7777</v>
      </c>
      <c r="Y831" s="467">
        <v>-7777</v>
      </c>
      <c r="Z831" s="467">
        <v>-7777</v>
      </c>
      <c r="AA831" s="467">
        <v>-7777</v>
      </c>
      <c r="AB831" s="467">
        <v>-7777</v>
      </c>
      <c r="AC831" s="467">
        <v>-7777</v>
      </c>
      <c r="AD831" s="467">
        <v>-7777</v>
      </c>
      <c r="AE831" s="467">
        <v>-7777</v>
      </c>
      <c r="AF831" s="467"/>
      <c r="AG831" s="467">
        <v>4672556.6100000003</v>
      </c>
      <c r="AH831" s="467">
        <v>9456967.2200000007</v>
      </c>
      <c r="AI831" s="467"/>
      <c r="AJ831" s="467"/>
      <c r="AK831" s="467"/>
      <c r="AL831" s="467"/>
      <c r="AM831" s="467"/>
      <c r="AN831" s="1119"/>
      <c r="AO831" s="467"/>
      <c r="AP831" s="467"/>
      <c r="AQ831" s="467"/>
      <c r="AR831" s="467"/>
      <c r="AS831" s="467"/>
      <c r="AT831" s="467"/>
      <c r="AU831" s="467"/>
      <c r="AV831" s="468"/>
      <c r="AW831" s="469"/>
      <c r="AX831" s="468"/>
      <c r="AY831" s="469"/>
      <c r="AZ831" s="468"/>
      <c r="BA831" s="469"/>
      <c r="BB831" s="468"/>
      <c r="BC831" s="469"/>
      <c r="BD831" s="468"/>
      <c r="BE831" s="469"/>
      <c r="BF831" s="467"/>
      <c r="BG831" s="552"/>
    </row>
    <row r="832" spans="1:59" s="46" customFormat="1" ht="26.25" thickBot="1" x14ac:dyDescent="0.3">
      <c r="A832" s="171">
        <v>287</v>
      </c>
      <c r="B832" s="171" t="s">
        <v>108</v>
      </c>
      <c r="C832" s="520">
        <v>12170076</v>
      </c>
      <c r="D832" s="465">
        <v>39657</v>
      </c>
      <c r="E832" s="465">
        <v>39657</v>
      </c>
      <c r="F832" s="465">
        <v>40752</v>
      </c>
      <c r="G832" s="606">
        <v>-7777</v>
      </c>
      <c r="H832" s="171" t="s">
        <v>1483</v>
      </c>
      <c r="I832" s="171" t="s">
        <v>1482</v>
      </c>
      <c r="J832" s="171"/>
      <c r="K832" s="171" t="s">
        <v>921</v>
      </c>
      <c r="L832" s="171" t="s">
        <v>109</v>
      </c>
      <c r="M832" s="171" t="s">
        <v>110</v>
      </c>
      <c r="N832" s="171" t="s">
        <v>111</v>
      </c>
      <c r="O832" s="171"/>
      <c r="P832" s="464">
        <v>46245</v>
      </c>
      <c r="Q832" s="171" t="s">
        <v>559</v>
      </c>
      <c r="R832" s="171" t="s">
        <v>4028</v>
      </c>
      <c r="S832" s="466" t="s">
        <v>4058</v>
      </c>
      <c r="T832" s="171">
        <v>-7777</v>
      </c>
      <c r="U832" s="171">
        <v>-9999</v>
      </c>
      <c r="V832" s="171">
        <v>-9999</v>
      </c>
      <c r="W832" s="171">
        <v>-7777</v>
      </c>
      <c r="X832" s="171">
        <v>-7777</v>
      </c>
      <c r="Y832" s="171">
        <v>-7777</v>
      </c>
      <c r="Z832" s="171">
        <v>-7777</v>
      </c>
      <c r="AA832" s="171">
        <v>-7777</v>
      </c>
      <c r="AB832" s="171">
        <v>-7777</v>
      </c>
      <c r="AC832" s="171">
        <v>-7777</v>
      </c>
      <c r="AD832" s="171">
        <v>-7777</v>
      </c>
      <c r="AE832" s="171">
        <v>-7777</v>
      </c>
      <c r="AF832" s="171" t="s">
        <v>1765</v>
      </c>
      <c r="AG832" s="171"/>
      <c r="AH832" s="171"/>
      <c r="AI832" s="171"/>
      <c r="AJ832" s="728" t="s">
        <v>4059</v>
      </c>
      <c r="AK832" s="728" t="s">
        <v>4060</v>
      </c>
      <c r="AL832" s="171">
        <v>43</v>
      </c>
      <c r="AM832" s="171">
        <v>46</v>
      </c>
      <c r="AN832" s="1121">
        <v>0.6</v>
      </c>
      <c r="AO832" s="171">
        <v>22</v>
      </c>
      <c r="AP832" s="171">
        <v>40</v>
      </c>
      <c r="AQ832" s="171">
        <v>55.2</v>
      </c>
      <c r="AR832" s="171">
        <f t="shared" ref="AR832:AR837" si="63">AL832+AM832/60+AN832/3600</f>
        <v>43.766833333333331</v>
      </c>
      <c r="AS832" s="171">
        <f t="shared" ref="AS832:AS837" si="64">AO832+AP832/60+AQ832/3600</f>
        <v>22.682000000000002</v>
      </c>
      <c r="AT832" s="171" t="s">
        <v>34</v>
      </c>
      <c r="AU832" s="171"/>
      <c r="AV832" s="464"/>
      <c r="AW832" s="465"/>
      <c r="AX832" s="464"/>
      <c r="AY832" s="465"/>
      <c r="AZ832" s="464"/>
      <c r="BA832" s="465"/>
      <c r="BB832" s="464"/>
      <c r="BC832" s="465"/>
      <c r="BD832" s="464"/>
      <c r="BE832" s="465"/>
      <c r="BF832" s="171"/>
      <c r="BG832" s="556" t="s">
        <v>1612</v>
      </c>
    </row>
    <row r="833" spans="1:59" s="46" customFormat="1" ht="25.5" x14ac:dyDescent="0.25">
      <c r="A833" s="424">
        <v>288</v>
      </c>
      <c r="B833" s="425" t="s">
        <v>598</v>
      </c>
      <c r="C833" s="427">
        <v>12170077</v>
      </c>
      <c r="D833" s="428">
        <v>39658</v>
      </c>
      <c r="E833" s="428">
        <v>39658</v>
      </c>
      <c r="F833" s="428">
        <v>40178</v>
      </c>
      <c r="G833" s="429">
        <v>-7777</v>
      </c>
      <c r="H833" s="425" t="s">
        <v>1291</v>
      </c>
      <c r="I833" s="425" t="s">
        <v>1513</v>
      </c>
      <c r="J833" s="425"/>
      <c r="K833" s="425" t="s">
        <v>33</v>
      </c>
      <c r="L833" s="425" t="s">
        <v>448</v>
      </c>
      <c r="M833" s="425" t="s">
        <v>86</v>
      </c>
      <c r="N833" s="425" t="s">
        <v>41</v>
      </c>
      <c r="O833" s="425"/>
      <c r="P833" s="426">
        <v>36782</v>
      </c>
      <c r="Q833" s="425" t="s">
        <v>559</v>
      </c>
      <c r="R833" s="429" t="s">
        <v>2682</v>
      </c>
      <c r="S833" s="430" t="s">
        <v>4061</v>
      </c>
      <c r="T833" s="425">
        <v>-7777</v>
      </c>
      <c r="U833" s="425">
        <v>-9999</v>
      </c>
      <c r="V833" s="425">
        <v>320</v>
      </c>
      <c r="W833" s="425">
        <v>-7777</v>
      </c>
      <c r="X833" s="425">
        <v>-7777</v>
      </c>
      <c r="Y833" s="425">
        <v>-7777</v>
      </c>
      <c r="Z833" s="425">
        <v>-7777</v>
      </c>
      <c r="AA833" s="425">
        <v>-7777</v>
      </c>
      <c r="AB833" s="425">
        <v>-7777</v>
      </c>
      <c r="AC833" s="425">
        <v>-7777</v>
      </c>
      <c r="AD833" s="425">
        <v>-7777</v>
      </c>
      <c r="AE833" s="425">
        <v>-7777</v>
      </c>
      <c r="AF833" s="425" t="s">
        <v>686</v>
      </c>
      <c r="AG833" s="425"/>
      <c r="AH833" s="425"/>
      <c r="AI833" s="425"/>
      <c r="AJ833" s="660" t="s">
        <v>4062</v>
      </c>
      <c r="AK833" s="660" t="s">
        <v>4063</v>
      </c>
      <c r="AL833" s="425">
        <v>43</v>
      </c>
      <c r="AM833" s="425">
        <v>9</v>
      </c>
      <c r="AN833" s="1125">
        <v>18.2</v>
      </c>
      <c r="AO833" s="425">
        <v>25</v>
      </c>
      <c r="AP833" s="425">
        <v>57</v>
      </c>
      <c r="AQ833" s="425">
        <v>55.1</v>
      </c>
      <c r="AR833" s="425">
        <f t="shared" si="63"/>
        <v>43.155055555555556</v>
      </c>
      <c r="AS833" s="425">
        <f t="shared" si="64"/>
        <v>25.965305555555556</v>
      </c>
      <c r="AT833" s="425" t="s">
        <v>34</v>
      </c>
      <c r="AU833" s="425"/>
      <c r="AV833" s="426"/>
      <c r="AW833" s="428"/>
      <c r="AX833" s="426"/>
      <c r="AY833" s="428"/>
      <c r="AZ833" s="426"/>
      <c r="BA833" s="428"/>
      <c r="BB833" s="426"/>
      <c r="BC833" s="428"/>
      <c r="BD833" s="426"/>
      <c r="BE833" s="428"/>
      <c r="BF833" s="425"/>
      <c r="BG833" s="714"/>
    </row>
    <row r="834" spans="1:59" s="46" customFormat="1" ht="26.25" thickBot="1" x14ac:dyDescent="0.3">
      <c r="A834" s="416"/>
      <c r="B834" s="417" t="s">
        <v>598</v>
      </c>
      <c r="C834" s="419">
        <v>12170077</v>
      </c>
      <c r="D834" s="420">
        <v>39658</v>
      </c>
      <c r="E834" s="420">
        <v>39658</v>
      </c>
      <c r="F834" s="420">
        <v>40178</v>
      </c>
      <c r="G834" s="421">
        <v>-7777</v>
      </c>
      <c r="H834" s="417" t="s">
        <v>1291</v>
      </c>
      <c r="I834" s="417" t="s">
        <v>1513</v>
      </c>
      <c r="J834" s="417"/>
      <c r="K834" s="417" t="s">
        <v>33</v>
      </c>
      <c r="L834" s="417" t="s">
        <v>448</v>
      </c>
      <c r="M834" s="417" t="s">
        <v>86</v>
      </c>
      <c r="N834" s="417" t="s">
        <v>41</v>
      </c>
      <c r="O834" s="417"/>
      <c r="P834" s="418">
        <v>36782</v>
      </c>
      <c r="Q834" s="417" t="s">
        <v>559</v>
      </c>
      <c r="R834" s="421" t="s">
        <v>2682</v>
      </c>
      <c r="S834" s="422" t="s">
        <v>4061</v>
      </c>
      <c r="T834" s="417">
        <v>-7777</v>
      </c>
      <c r="U834" s="417" t="s">
        <v>1861</v>
      </c>
      <c r="V834" s="417" t="s">
        <v>1861</v>
      </c>
      <c r="W834" s="417" t="s">
        <v>1861</v>
      </c>
      <c r="X834" s="417" t="s">
        <v>1861</v>
      </c>
      <c r="Y834" s="417" t="s">
        <v>1861</v>
      </c>
      <c r="Z834" s="417" t="s">
        <v>1861</v>
      </c>
      <c r="AA834" s="417" t="s">
        <v>1861</v>
      </c>
      <c r="AB834" s="417" t="s">
        <v>1861</v>
      </c>
      <c r="AC834" s="417" t="s">
        <v>1861</v>
      </c>
      <c r="AD834" s="417" t="s">
        <v>1861</v>
      </c>
      <c r="AE834" s="417" t="s">
        <v>1861</v>
      </c>
      <c r="AF834" s="417" t="s">
        <v>687</v>
      </c>
      <c r="AG834" s="417"/>
      <c r="AH834" s="417"/>
      <c r="AI834" s="417"/>
      <c r="AJ834" s="716" t="s">
        <v>4064</v>
      </c>
      <c r="AK834" s="716" t="s">
        <v>4065</v>
      </c>
      <c r="AL834" s="417">
        <v>43</v>
      </c>
      <c r="AM834" s="417">
        <v>9</v>
      </c>
      <c r="AN834" s="1126">
        <v>24.1</v>
      </c>
      <c r="AO834" s="417">
        <v>25</v>
      </c>
      <c r="AP834" s="417">
        <v>57</v>
      </c>
      <c r="AQ834" s="417">
        <v>44.8</v>
      </c>
      <c r="AR834" s="417">
        <f t="shared" si="63"/>
        <v>43.15669444444444</v>
      </c>
      <c r="AS834" s="417">
        <f t="shared" si="64"/>
        <v>25.962444444444444</v>
      </c>
      <c r="AT834" s="417" t="s">
        <v>34</v>
      </c>
      <c r="AU834" s="417"/>
      <c r="AV834" s="418"/>
      <c r="AW834" s="420"/>
      <c r="AX834" s="418"/>
      <c r="AY834" s="420"/>
      <c r="AZ834" s="418"/>
      <c r="BA834" s="420"/>
      <c r="BB834" s="418"/>
      <c r="BC834" s="420"/>
      <c r="BD834" s="418"/>
      <c r="BE834" s="420"/>
      <c r="BF834" s="417"/>
      <c r="BG834" s="715"/>
    </row>
    <row r="835" spans="1:59" s="46" customFormat="1" ht="25.5" x14ac:dyDescent="0.25">
      <c r="A835" s="170">
        <v>289</v>
      </c>
      <c r="B835" s="170" t="s">
        <v>286</v>
      </c>
      <c r="C835" s="176">
        <v>12170078</v>
      </c>
      <c r="D835" s="186">
        <v>39661</v>
      </c>
      <c r="E835" s="186">
        <v>39661</v>
      </c>
      <c r="F835" s="186">
        <v>40391</v>
      </c>
      <c r="G835" s="174">
        <v>-7777</v>
      </c>
      <c r="H835" s="170" t="s">
        <v>1699</v>
      </c>
      <c r="I835" s="170" t="s">
        <v>1493</v>
      </c>
      <c r="J835" s="170"/>
      <c r="K835" s="170" t="s">
        <v>71</v>
      </c>
      <c r="L835" s="170" t="s">
        <v>127</v>
      </c>
      <c r="M835" s="170" t="s">
        <v>105</v>
      </c>
      <c r="N835" s="170" t="s">
        <v>70</v>
      </c>
      <c r="O835" s="170"/>
      <c r="P835" s="175">
        <v>3486</v>
      </c>
      <c r="Q835" s="170" t="s">
        <v>559</v>
      </c>
      <c r="R835" s="174" t="s">
        <v>2682</v>
      </c>
      <c r="S835" s="277" t="s">
        <v>2699</v>
      </c>
      <c r="T835" s="170">
        <v>-7777</v>
      </c>
      <c r="U835" s="170">
        <v>7.4</v>
      </c>
      <c r="V835" s="170">
        <v>17.25</v>
      </c>
      <c r="W835" s="170">
        <v>-7777</v>
      </c>
      <c r="X835" s="170">
        <v>-7777</v>
      </c>
      <c r="Y835" s="170">
        <v>-7777</v>
      </c>
      <c r="Z835" s="170">
        <v>-7777</v>
      </c>
      <c r="AA835" s="170">
        <v>-7777</v>
      </c>
      <c r="AB835" s="170">
        <v>-7777</v>
      </c>
      <c r="AC835" s="170">
        <v>-7777</v>
      </c>
      <c r="AD835" s="170">
        <v>-7777</v>
      </c>
      <c r="AE835" s="170">
        <v>-7777</v>
      </c>
      <c r="AF835" s="170" t="s">
        <v>3966</v>
      </c>
      <c r="AG835" s="170"/>
      <c r="AH835" s="170"/>
      <c r="AI835" s="170"/>
      <c r="AJ835" s="670" t="s">
        <v>4066</v>
      </c>
      <c r="AK835" s="670" t="s">
        <v>4067</v>
      </c>
      <c r="AL835" s="170">
        <v>42</v>
      </c>
      <c r="AM835" s="170">
        <v>50</v>
      </c>
      <c r="AN835" s="1118">
        <v>13.2</v>
      </c>
      <c r="AO835" s="170">
        <v>24</v>
      </c>
      <c r="AP835" s="170">
        <v>37</v>
      </c>
      <c r="AQ835" s="170">
        <v>27.6</v>
      </c>
      <c r="AR835" s="170">
        <f t="shared" si="63"/>
        <v>42.837000000000003</v>
      </c>
      <c r="AS835" s="170">
        <f t="shared" si="64"/>
        <v>24.624333333333333</v>
      </c>
      <c r="AT835" s="170" t="s">
        <v>34</v>
      </c>
      <c r="AU835" s="170"/>
      <c r="AV835" s="175"/>
      <c r="AW835" s="186"/>
      <c r="AX835" s="175"/>
      <c r="AY835" s="186"/>
      <c r="AZ835" s="175"/>
      <c r="BA835" s="186"/>
      <c r="BB835" s="175"/>
      <c r="BC835" s="186"/>
      <c r="BD835" s="175"/>
      <c r="BE835" s="186"/>
      <c r="BF835" s="170"/>
      <c r="BG835" s="717" t="s">
        <v>562</v>
      </c>
    </row>
    <row r="836" spans="1:59" s="46" customFormat="1" ht="26.25" thickBot="1" x14ac:dyDescent="0.3">
      <c r="A836" s="169"/>
      <c r="B836" s="169" t="s">
        <v>286</v>
      </c>
      <c r="C836" s="159">
        <v>12170078</v>
      </c>
      <c r="D836" s="113">
        <v>39661</v>
      </c>
      <c r="E836" s="113">
        <v>39661</v>
      </c>
      <c r="F836" s="113">
        <v>40391</v>
      </c>
      <c r="G836" s="161">
        <v>-7777</v>
      </c>
      <c r="H836" s="169" t="s">
        <v>1699</v>
      </c>
      <c r="I836" s="169" t="s">
        <v>1493</v>
      </c>
      <c r="J836" s="169"/>
      <c r="K836" s="169" t="s">
        <v>71</v>
      </c>
      <c r="L836" s="169" t="s">
        <v>127</v>
      </c>
      <c r="M836" s="169" t="s">
        <v>105</v>
      </c>
      <c r="N836" s="169" t="s">
        <v>70</v>
      </c>
      <c r="O836" s="169"/>
      <c r="P836" s="112">
        <v>3486</v>
      </c>
      <c r="Q836" s="169" t="s">
        <v>559</v>
      </c>
      <c r="R836" s="161" t="s">
        <v>2682</v>
      </c>
      <c r="S836" s="276" t="s">
        <v>2699</v>
      </c>
      <c r="T836" s="169">
        <v>-7777</v>
      </c>
      <c r="U836" s="169" t="s">
        <v>1861</v>
      </c>
      <c r="V836" s="169" t="s">
        <v>1861</v>
      </c>
      <c r="W836" s="169" t="s">
        <v>1861</v>
      </c>
      <c r="X836" s="169" t="s">
        <v>1861</v>
      </c>
      <c r="Y836" s="169" t="s">
        <v>1861</v>
      </c>
      <c r="Z836" s="169" t="s">
        <v>1861</v>
      </c>
      <c r="AA836" s="169" t="s">
        <v>1861</v>
      </c>
      <c r="AB836" s="169" t="s">
        <v>1861</v>
      </c>
      <c r="AC836" s="169" t="s">
        <v>1861</v>
      </c>
      <c r="AD836" s="169" t="s">
        <v>1861</v>
      </c>
      <c r="AE836" s="169" t="s">
        <v>1861</v>
      </c>
      <c r="AF836" s="169" t="s">
        <v>3970</v>
      </c>
      <c r="AG836" s="169"/>
      <c r="AH836" s="169"/>
      <c r="AI836" s="169"/>
      <c r="AJ836" s="661" t="s">
        <v>4068</v>
      </c>
      <c r="AK836" s="661" t="s">
        <v>4069</v>
      </c>
      <c r="AL836" s="169">
        <v>43</v>
      </c>
      <c r="AM836" s="169">
        <v>50</v>
      </c>
      <c r="AN836" s="1110">
        <v>13.5</v>
      </c>
      <c r="AO836" s="169">
        <v>24</v>
      </c>
      <c r="AP836" s="169">
        <v>37</v>
      </c>
      <c r="AQ836" s="169">
        <v>28.3</v>
      </c>
      <c r="AR836" s="169">
        <f t="shared" si="63"/>
        <v>43.837083333333332</v>
      </c>
      <c r="AS836" s="169">
        <f t="shared" si="64"/>
        <v>24.624527777777779</v>
      </c>
      <c r="AT836" s="169" t="s">
        <v>34</v>
      </c>
      <c r="AU836" s="169"/>
      <c r="AV836" s="112"/>
      <c r="AW836" s="113"/>
      <c r="AX836" s="112"/>
      <c r="AY836" s="113"/>
      <c r="AZ836" s="112"/>
      <c r="BA836" s="113"/>
      <c r="BB836" s="112"/>
      <c r="BC836" s="113"/>
      <c r="BD836" s="112"/>
      <c r="BE836" s="113"/>
      <c r="BF836" s="169"/>
      <c r="BG836" s="713" t="s">
        <v>562</v>
      </c>
    </row>
    <row r="837" spans="1:59" s="46" customFormat="1" ht="39" thickBot="1" x14ac:dyDescent="0.3">
      <c r="A837" s="493">
        <v>290</v>
      </c>
      <c r="B837" s="467" t="s">
        <v>10228</v>
      </c>
      <c r="C837" s="494">
        <v>12170079</v>
      </c>
      <c r="D837" s="558">
        <v>39689</v>
      </c>
      <c r="E837" s="469">
        <v>39689</v>
      </c>
      <c r="F837" s="469">
        <v>40054</v>
      </c>
      <c r="G837" s="566">
        <v>-7777</v>
      </c>
      <c r="H837" s="467" t="s">
        <v>10939</v>
      </c>
      <c r="I837" s="467" t="s">
        <v>1463</v>
      </c>
      <c r="J837" s="467"/>
      <c r="K837" s="467" t="s">
        <v>921</v>
      </c>
      <c r="L837" s="467" t="s">
        <v>1629</v>
      </c>
      <c r="M837" s="467" t="s">
        <v>274</v>
      </c>
      <c r="N837" s="467" t="s">
        <v>94</v>
      </c>
      <c r="O837" s="467"/>
      <c r="P837" s="468">
        <v>81390</v>
      </c>
      <c r="Q837" s="467" t="s">
        <v>559</v>
      </c>
      <c r="R837" s="467" t="s">
        <v>4028</v>
      </c>
      <c r="S837" s="471" t="s">
        <v>2641</v>
      </c>
      <c r="T837" s="467">
        <v>0.79</v>
      </c>
      <c r="U837" s="467">
        <v>-9999</v>
      </c>
      <c r="V837" s="467">
        <v>-9999</v>
      </c>
      <c r="W837" s="467">
        <v>-7777</v>
      </c>
      <c r="X837" s="467">
        <v>-7777</v>
      </c>
      <c r="Y837" s="467">
        <v>-7777</v>
      </c>
      <c r="Z837" s="467">
        <v>-7777</v>
      </c>
      <c r="AA837" s="467">
        <v>-7777</v>
      </c>
      <c r="AB837" s="467">
        <v>-7777</v>
      </c>
      <c r="AC837" s="467">
        <v>-7777</v>
      </c>
      <c r="AD837" s="467">
        <v>-7777</v>
      </c>
      <c r="AE837" s="467">
        <v>-7777</v>
      </c>
      <c r="AF837" s="467"/>
      <c r="AG837" s="467"/>
      <c r="AH837" s="467"/>
      <c r="AI837" s="467"/>
      <c r="AJ837" s="727" t="s">
        <v>4070</v>
      </c>
      <c r="AK837" s="727" t="s">
        <v>4071</v>
      </c>
      <c r="AL837" s="467">
        <v>43</v>
      </c>
      <c r="AM837" s="467">
        <v>22</v>
      </c>
      <c r="AN837" s="1119">
        <v>53.4</v>
      </c>
      <c r="AO837" s="467">
        <v>22</v>
      </c>
      <c r="AP837" s="467">
        <v>54</v>
      </c>
      <c r="AQ837" s="467">
        <v>9.8000000000000007</v>
      </c>
      <c r="AR837" s="467">
        <f t="shared" si="63"/>
        <v>43.381500000000003</v>
      </c>
      <c r="AS837" s="467">
        <f t="shared" si="64"/>
        <v>22.90272222222222</v>
      </c>
      <c r="AT837" s="467" t="s">
        <v>174</v>
      </c>
      <c r="AU837" s="467"/>
      <c r="AV837" s="468"/>
      <c r="AW837" s="469"/>
      <c r="AX837" s="468"/>
      <c r="AY837" s="469"/>
      <c r="AZ837" s="468"/>
      <c r="BA837" s="469"/>
      <c r="BB837" s="468"/>
      <c r="BC837" s="469"/>
      <c r="BD837" s="468"/>
      <c r="BE837" s="469"/>
      <c r="BF837" s="467"/>
      <c r="BG837" s="552" t="s">
        <v>562</v>
      </c>
    </row>
    <row r="838" spans="1:59" s="46" customFormat="1" ht="51" x14ac:dyDescent="0.25">
      <c r="A838" s="616">
        <v>291</v>
      </c>
      <c r="B838" s="616" t="s">
        <v>4072</v>
      </c>
      <c r="C838" s="722">
        <v>12170080</v>
      </c>
      <c r="D838" s="723">
        <v>39699</v>
      </c>
      <c r="E838" s="724">
        <v>39699</v>
      </c>
      <c r="F838" s="724">
        <v>40794</v>
      </c>
      <c r="G838" s="616">
        <v>-7777</v>
      </c>
      <c r="H838" s="616" t="s">
        <v>10937</v>
      </c>
      <c r="I838" s="616" t="s">
        <v>1452</v>
      </c>
      <c r="J838" s="616"/>
      <c r="K838" s="616" t="s">
        <v>921</v>
      </c>
      <c r="L838" s="616" t="s">
        <v>1775</v>
      </c>
      <c r="M838" s="616" t="s">
        <v>464</v>
      </c>
      <c r="N838" s="616" t="s">
        <v>217</v>
      </c>
      <c r="O838" s="616"/>
      <c r="P838" s="617">
        <v>77102</v>
      </c>
      <c r="Q838" s="616" t="s">
        <v>559</v>
      </c>
      <c r="R838" s="616" t="s">
        <v>2682</v>
      </c>
      <c r="S838" s="620" t="s">
        <v>2699</v>
      </c>
      <c r="T838" s="616">
        <v>21.068000000000001</v>
      </c>
      <c r="U838" s="616">
        <v>4</v>
      </c>
      <c r="V838" s="616">
        <v>472</v>
      </c>
      <c r="W838" s="616">
        <v>-7777</v>
      </c>
      <c r="X838" s="616">
        <v>-7777</v>
      </c>
      <c r="Y838" s="616">
        <v>-7777</v>
      </c>
      <c r="Z838" s="616">
        <v>-7777</v>
      </c>
      <c r="AA838" s="616">
        <v>-7777</v>
      </c>
      <c r="AB838" s="616">
        <v>-7777</v>
      </c>
      <c r="AC838" s="616">
        <v>-7777</v>
      </c>
      <c r="AD838" s="616">
        <v>-7777</v>
      </c>
      <c r="AE838" s="616">
        <v>-7777</v>
      </c>
      <c r="AF838" s="616" t="s">
        <v>9963</v>
      </c>
      <c r="AG838" s="616"/>
      <c r="AH838" s="616"/>
      <c r="AI838" s="616"/>
      <c r="AJ838" s="725" t="s">
        <v>4073</v>
      </c>
      <c r="AK838" s="725" t="s">
        <v>4074</v>
      </c>
      <c r="AL838" s="616"/>
      <c r="AM838" s="616"/>
      <c r="AN838" s="1158"/>
      <c r="AO838" s="616"/>
      <c r="AP838" s="616"/>
      <c r="AQ838" s="616"/>
      <c r="AR838" s="616"/>
      <c r="AS838" s="616"/>
      <c r="AT838" s="616" t="s">
        <v>43</v>
      </c>
      <c r="AU838" s="616"/>
      <c r="AV838" s="617"/>
      <c r="AW838" s="724"/>
      <c r="AX838" s="617"/>
      <c r="AY838" s="724"/>
      <c r="AZ838" s="617"/>
      <c r="BA838" s="724"/>
      <c r="BB838" s="617"/>
      <c r="BC838" s="724"/>
      <c r="BD838" s="617"/>
      <c r="BE838" s="724"/>
      <c r="BF838" s="616" t="s">
        <v>9671</v>
      </c>
      <c r="BG838" s="726" t="s">
        <v>562</v>
      </c>
    </row>
    <row r="839" spans="1:59" s="46" customFormat="1" ht="51" x14ac:dyDescent="0.25">
      <c r="A839" s="149"/>
      <c r="B839" s="149" t="s">
        <v>4072</v>
      </c>
      <c r="C839" s="151">
        <v>12170080</v>
      </c>
      <c r="D839" s="152">
        <v>39699</v>
      </c>
      <c r="E839" s="153">
        <v>39699</v>
      </c>
      <c r="F839" s="153">
        <v>40794</v>
      </c>
      <c r="G839" s="149">
        <v>-7777</v>
      </c>
      <c r="H839" s="149" t="s">
        <v>10937</v>
      </c>
      <c r="I839" s="149" t="s">
        <v>1452</v>
      </c>
      <c r="J839" s="149"/>
      <c r="K839" s="149" t="s">
        <v>921</v>
      </c>
      <c r="L839" s="149" t="s">
        <v>1775</v>
      </c>
      <c r="M839" s="149" t="s">
        <v>464</v>
      </c>
      <c r="N839" s="149" t="s">
        <v>217</v>
      </c>
      <c r="O839" s="149"/>
      <c r="P839" s="150">
        <v>77102</v>
      </c>
      <c r="Q839" s="149" t="s">
        <v>559</v>
      </c>
      <c r="R839" s="149" t="s">
        <v>2682</v>
      </c>
      <c r="S839" s="288" t="s">
        <v>2699</v>
      </c>
      <c r="T839" s="149" t="s">
        <v>1861</v>
      </c>
      <c r="U839" s="149" t="s">
        <v>1861</v>
      </c>
      <c r="V839" s="149" t="s">
        <v>1861</v>
      </c>
      <c r="W839" s="149" t="s">
        <v>1861</v>
      </c>
      <c r="X839" s="149" t="s">
        <v>1861</v>
      </c>
      <c r="Y839" s="149" t="s">
        <v>1861</v>
      </c>
      <c r="Z839" s="149" t="s">
        <v>1861</v>
      </c>
      <c r="AA839" s="149" t="s">
        <v>1861</v>
      </c>
      <c r="AB839" s="149" t="s">
        <v>1861</v>
      </c>
      <c r="AC839" s="149" t="s">
        <v>1861</v>
      </c>
      <c r="AD839" s="149" t="s">
        <v>1861</v>
      </c>
      <c r="AE839" s="149" t="s">
        <v>1861</v>
      </c>
      <c r="AF839" s="149" t="s">
        <v>9964</v>
      </c>
      <c r="AG839" s="149"/>
      <c r="AH839" s="149"/>
      <c r="AI839" s="149"/>
      <c r="AJ839" s="154" t="s">
        <v>4075</v>
      </c>
      <c r="AK839" s="154" t="s">
        <v>4076</v>
      </c>
      <c r="AL839" s="149"/>
      <c r="AM839" s="149"/>
      <c r="AN839" s="1159"/>
      <c r="AO839" s="149"/>
      <c r="AP839" s="149"/>
      <c r="AQ839" s="149"/>
      <c r="AR839" s="149"/>
      <c r="AS839" s="149"/>
      <c r="AT839" s="149" t="s">
        <v>43</v>
      </c>
      <c r="AU839" s="149"/>
      <c r="AV839" s="150"/>
      <c r="AW839" s="153"/>
      <c r="AX839" s="150"/>
      <c r="AY839" s="153"/>
      <c r="AZ839" s="150"/>
      <c r="BA839" s="153"/>
      <c r="BB839" s="150"/>
      <c r="BC839" s="153"/>
      <c r="BD839" s="150"/>
      <c r="BE839" s="153"/>
      <c r="BF839" s="149" t="s">
        <v>9671</v>
      </c>
      <c r="BG839" s="155" t="s">
        <v>562</v>
      </c>
    </row>
    <row r="840" spans="1:59" s="46" customFormat="1" ht="25.5" x14ac:dyDescent="0.25">
      <c r="A840" s="45"/>
      <c r="B840" s="45" t="s">
        <v>4072</v>
      </c>
      <c r="C840" s="144">
        <v>12170080</v>
      </c>
      <c r="D840" s="91">
        <v>39699</v>
      </c>
      <c r="E840" s="31">
        <v>39699</v>
      </c>
      <c r="F840" s="31">
        <v>41891</v>
      </c>
      <c r="G840" s="21">
        <v>-7777</v>
      </c>
      <c r="H840" s="45" t="s">
        <v>10937</v>
      </c>
      <c r="I840" s="45" t="s">
        <v>1452</v>
      </c>
      <c r="J840" s="45"/>
      <c r="K840" s="45" t="s">
        <v>921</v>
      </c>
      <c r="L840" s="45" t="s">
        <v>1775</v>
      </c>
      <c r="M840" s="45" t="s">
        <v>464</v>
      </c>
      <c r="N840" s="45" t="s">
        <v>217</v>
      </c>
      <c r="O840" s="45"/>
      <c r="P840" s="147">
        <v>77102</v>
      </c>
      <c r="Q840" s="45" t="s">
        <v>559</v>
      </c>
      <c r="R840" s="21" t="s">
        <v>2682</v>
      </c>
      <c r="S840" s="272" t="s">
        <v>2699</v>
      </c>
      <c r="T840" s="45">
        <v>21.068000000000001</v>
      </c>
      <c r="U840" s="45">
        <v>4</v>
      </c>
      <c r="V840" s="45">
        <v>472</v>
      </c>
      <c r="W840" s="45">
        <v>-7777</v>
      </c>
      <c r="X840" s="45">
        <v>-7777</v>
      </c>
      <c r="Y840" s="45">
        <v>-7777</v>
      </c>
      <c r="Z840" s="45">
        <v>-7777</v>
      </c>
      <c r="AA840" s="45">
        <v>-7777</v>
      </c>
      <c r="AB840" s="45">
        <v>-7777</v>
      </c>
      <c r="AC840" s="45">
        <v>-7777</v>
      </c>
      <c r="AD840" s="45">
        <v>-7777</v>
      </c>
      <c r="AE840" s="45">
        <v>-7777</v>
      </c>
      <c r="AF840" s="45" t="s">
        <v>9963</v>
      </c>
      <c r="AG840" s="45"/>
      <c r="AH840" s="45"/>
      <c r="AI840" s="45"/>
      <c r="AJ840" s="74" t="s">
        <v>4073</v>
      </c>
      <c r="AK840" s="74" t="s">
        <v>4074</v>
      </c>
      <c r="AL840" s="45"/>
      <c r="AM840" s="45"/>
      <c r="AN840" s="1109"/>
      <c r="AO840" s="45"/>
      <c r="AP840" s="45"/>
      <c r="AQ840" s="45"/>
      <c r="AR840" s="45"/>
      <c r="AS840" s="45"/>
      <c r="AT840" s="45" t="s">
        <v>4077</v>
      </c>
      <c r="AU840" s="45"/>
      <c r="AV840" s="147"/>
      <c r="AW840" s="31"/>
      <c r="AX840" s="147"/>
      <c r="AY840" s="31"/>
      <c r="AZ840" s="147"/>
      <c r="BA840" s="31"/>
      <c r="BB840" s="147"/>
      <c r="BC840" s="31"/>
      <c r="BD840" s="147"/>
      <c r="BE840" s="31"/>
      <c r="BF840" s="45"/>
      <c r="BG840" s="32" t="s">
        <v>562</v>
      </c>
    </row>
    <row r="841" spans="1:59" s="46" customFormat="1" ht="26.25" thickBot="1" x14ac:dyDescent="0.3">
      <c r="A841" s="169"/>
      <c r="B841" s="169" t="s">
        <v>4072</v>
      </c>
      <c r="C841" s="159">
        <v>12170080</v>
      </c>
      <c r="D841" s="554">
        <v>39699</v>
      </c>
      <c r="E841" s="113">
        <v>39699</v>
      </c>
      <c r="F841" s="113">
        <v>41891</v>
      </c>
      <c r="G841" s="161">
        <v>-7777</v>
      </c>
      <c r="H841" s="169" t="s">
        <v>10937</v>
      </c>
      <c r="I841" s="169" t="s">
        <v>1452</v>
      </c>
      <c r="J841" s="169"/>
      <c r="K841" s="169" t="s">
        <v>921</v>
      </c>
      <c r="L841" s="169" t="s">
        <v>1775</v>
      </c>
      <c r="M841" s="169" t="s">
        <v>464</v>
      </c>
      <c r="N841" s="169" t="s">
        <v>217</v>
      </c>
      <c r="O841" s="169"/>
      <c r="P841" s="112">
        <v>77102</v>
      </c>
      <c r="Q841" s="169" t="s">
        <v>559</v>
      </c>
      <c r="R841" s="161" t="s">
        <v>2682</v>
      </c>
      <c r="S841" s="276" t="s">
        <v>2699</v>
      </c>
      <c r="T841" s="169" t="s">
        <v>1861</v>
      </c>
      <c r="U841" s="169" t="s">
        <v>1861</v>
      </c>
      <c r="V841" s="169" t="s">
        <v>1861</v>
      </c>
      <c r="W841" s="169" t="s">
        <v>1861</v>
      </c>
      <c r="X841" s="169" t="s">
        <v>1861</v>
      </c>
      <c r="Y841" s="169" t="s">
        <v>1861</v>
      </c>
      <c r="Z841" s="169" t="s">
        <v>1861</v>
      </c>
      <c r="AA841" s="169" t="s">
        <v>1861</v>
      </c>
      <c r="AB841" s="169" t="s">
        <v>1861</v>
      </c>
      <c r="AC841" s="169" t="s">
        <v>1861</v>
      </c>
      <c r="AD841" s="169" t="s">
        <v>1861</v>
      </c>
      <c r="AE841" s="169" t="s">
        <v>1861</v>
      </c>
      <c r="AF841" s="169" t="s">
        <v>9964</v>
      </c>
      <c r="AG841" s="169"/>
      <c r="AH841" s="169"/>
      <c r="AI841" s="169"/>
      <c r="AJ841" s="661" t="s">
        <v>4075</v>
      </c>
      <c r="AK841" s="661" t="s">
        <v>4076</v>
      </c>
      <c r="AL841" s="169"/>
      <c r="AM841" s="169"/>
      <c r="AN841" s="1110"/>
      <c r="AO841" s="169"/>
      <c r="AP841" s="169"/>
      <c r="AQ841" s="169"/>
      <c r="AR841" s="169"/>
      <c r="AS841" s="169"/>
      <c r="AT841" s="169" t="s">
        <v>4077</v>
      </c>
      <c r="AU841" s="169"/>
      <c r="AV841" s="112"/>
      <c r="AW841" s="113"/>
      <c r="AX841" s="112"/>
      <c r="AY841" s="113"/>
      <c r="AZ841" s="112"/>
      <c r="BA841" s="113"/>
      <c r="BB841" s="112"/>
      <c r="BC841" s="113"/>
      <c r="BD841" s="112"/>
      <c r="BE841" s="113"/>
      <c r="BF841" s="169"/>
      <c r="BG841" s="713" t="s">
        <v>562</v>
      </c>
    </row>
    <row r="842" spans="1:59" s="46" customFormat="1" ht="51" x14ac:dyDescent="0.25">
      <c r="A842" s="407">
        <v>292</v>
      </c>
      <c r="B842" s="408" t="s">
        <v>2794</v>
      </c>
      <c r="C842" s="408">
        <v>12170081</v>
      </c>
      <c r="D842" s="411">
        <v>39710</v>
      </c>
      <c r="E842" s="411">
        <v>39710</v>
      </c>
      <c r="F842" s="411">
        <v>41901</v>
      </c>
      <c r="G842" s="408">
        <v>-7777</v>
      </c>
      <c r="H842" s="408" t="s">
        <v>1501</v>
      </c>
      <c r="I842" s="408" t="s">
        <v>713</v>
      </c>
      <c r="J842" s="408"/>
      <c r="K842" s="408" t="s">
        <v>33</v>
      </c>
      <c r="L842" s="408" t="s">
        <v>2795</v>
      </c>
      <c r="M842" s="408" t="s">
        <v>61</v>
      </c>
      <c r="N842" s="408" t="s">
        <v>32</v>
      </c>
      <c r="O842" s="408"/>
      <c r="P842" s="409">
        <v>4025</v>
      </c>
      <c r="Q842" s="408" t="s">
        <v>559</v>
      </c>
      <c r="R842" s="408" t="s">
        <v>4028</v>
      </c>
      <c r="S842" s="412" t="s">
        <v>4078</v>
      </c>
      <c r="T842" s="408">
        <v>-7777</v>
      </c>
      <c r="U842" s="408">
        <v>-9999</v>
      </c>
      <c r="V842" s="408">
        <v>45</v>
      </c>
      <c r="W842" s="408">
        <v>-7777</v>
      </c>
      <c r="X842" s="408">
        <v>-7777</v>
      </c>
      <c r="Y842" s="408">
        <v>-7777</v>
      </c>
      <c r="Z842" s="408">
        <v>-7777</v>
      </c>
      <c r="AA842" s="408">
        <v>-7777</v>
      </c>
      <c r="AB842" s="408">
        <v>-7777</v>
      </c>
      <c r="AC842" s="408">
        <v>-7777</v>
      </c>
      <c r="AD842" s="408">
        <v>-7777</v>
      </c>
      <c r="AE842" s="408">
        <v>-7777</v>
      </c>
      <c r="AF842" s="408" t="s">
        <v>4079</v>
      </c>
      <c r="AG842" s="408">
        <v>4662661.17</v>
      </c>
      <c r="AH842" s="408">
        <v>8685004.4000000004</v>
      </c>
      <c r="AI842" s="408"/>
      <c r="AJ842" s="408"/>
      <c r="AK842" s="408"/>
      <c r="AL842" s="408"/>
      <c r="AM842" s="408"/>
      <c r="AN842" s="1111"/>
      <c r="AO842" s="408"/>
      <c r="AP842" s="408"/>
      <c r="AQ842" s="408"/>
      <c r="AR842" s="408"/>
      <c r="AS842" s="408"/>
      <c r="AT842" s="408" t="s">
        <v>43</v>
      </c>
      <c r="AU842" s="408" t="s">
        <v>7979</v>
      </c>
      <c r="AV842" s="409"/>
      <c r="AW842" s="411"/>
      <c r="AX842" s="409"/>
      <c r="AY842" s="411"/>
      <c r="AZ842" s="409"/>
      <c r="BA842" s="411"/>
      <c r="BB842" s="409"/>
      <c r="BC842" s="411"/>
      <c r="BD842" s="409"/>
      <c r="BE842" s="411"/>
      <c r="BF842" s="408" t="s">
        <v>9672</v>
      </c>
      <c r="BG842" s="413"/>
    </row>
    <row r="843" spans="1:59" s="46" customFormat="1" ht="51" x14ac:dyDescent="0.25">
      <c r="A843" s="414"/>
      <c r="B843" s="24" t="s">
        <v>2794</v>
      </c>
      <c r="C843" s="24">
        <v>12170081</v>
      </c>
      <c r="D843" s="27">
        <v>39710</v>
      </c>
      <c r="E843" s="27">
        <v>39710</v>
      </c>
      <c r="F843" s="27">
        <v>41901</v>
      </c>
      <c r="G843" s="24">
        <v>-7777</v>
      </c>
      <c r="H843" s="24" t="s">
        <v>1501</v>
      </c>
      <c r="I843" s="24" t="s">
        <v>713</v>
      </c>
      <c r="J843" s="24"/>
      <c r="K843" s="24" t="s">
        <v>33</v>
      </c>
      <c r="L843" s="24" t="s">
        <v>2795</v>
      </c>
      <c r="M843" s="24" t="s">
        <v>61</v>
      </c>
      <c r="N843" s="24" t="s">
        <v>32</v>
      </c>
      <c r="O843" s="24"/>
      <c r="P843" s="25">
        <v>4025</v>
      </c>
      <c r="Q843" s="24" t="s">
        <v>559</v>
      </c>
      <c r="R843" s="24" t="s">
        <v>4028</v>
      </c>
      <c r="S843" s="273" t="s">
        <v>4078</v>
      </c>
      <c r="T843" s="24">
        <v>-7777</v>
      </c>
      <c r="U843" s="24">
        <v>-9999</v>
      </c>
      <c r="V843" s="24">
        <v>27</v>
      </c>
      <c r="W843" s="24">
        <v>-7777</v>
      </c>
      <c r="X843" s="24">
        <v>-7777</v>
      </c>
      <c r="Y843" s="24">
        <v>-7777</v>
      </c>
      <c r="Z843" s="24">
        <v>-7777</v>
      </c>
      <c r="AA843" s="24">
        <v>-7777</v>
      </c>
      <c r="AB843" s="24">
        <v>-7777</v>
      </c>
      <c r="AC843" s="24">
        <v>-7777</v>
      </c>
      <c r="AD843" s="24">
        <v>-7777</v>
      </c>
      <c r="AE843" s="24">
        <v>-7777</v>
      </c>
      <c r="AF843" s="24" t="s">
        <v>4080</v>
      </c>
      <c r="AG843" s="24">
        <v>4663541.32</v>
      </c>
      <c r="AH843" s="24">
        <v>8684682.2400000002</v>
      </c>
      <c r="AI843" s="24"/>
      <c r="AJ843" s="24"/>
      <c r="AK843" s="24"/>
      <c r="AL843" s="24"/>
      <c r="AM843" s="24"/>
      <c r="AN843" s="1112"/>
      <c r="AO843" s="24"/>
      <c r="AP843" s="24"/>
      <c r="AQ843" s="24"/>
      <c r="AR843" s="24"/>
      <c r="AS843" s="24"/>
      <c r="AT843" s="24" t="s">
        <v>43</v>
      </c>
      <c r="AU843" s="24" t="s">
        <v>7979</v>
      </c>
      <c r="AV843" s="25"/>
      <c r="AW843" s="27"/>
      <c r="AX843" s="25"/>
      <c r="AY843" s="27"/>
      <c r="AZ843" s="25"/>
      <c r="BA843" s="27"/>
      <c r="BB843" s="25"/>
      <c r="BC843" s="27"/>
      <c r="BD843" s="25"/>
      <c r="BE843" s="27"/>
      <c r="BF843" s="24" t="s">
        <v>9672</v>
      </c>
      <c r="BG843" s="415"/>
    </row>
    <row r="844" spans="1:59" s="46" customFormat="1" ht="51" x14ac:dyDescent="0.25">
      <c r="A844" s="414"/>
      <c r="B844" s="24" t="s">
        <v>2794</v>
      </c>
      <c r="C844" s="24">
        <v>12170081</v>
      </c>
      <c r="D844" s="27">
        <v>39710</v>
      </c>
      <c r="E844" s="27">
        <v>39710</v>
      </c>
      <c r="F844" s="27">
        <v>41901</v>
      </c>
      <c r="G844" s="24">
        <v>-7777</v>
      </c>
      <c r="H844" s="24" t="s">
        <v>1501</v>
      </c>
      <c r="I844" s="24" t="s">
        <v>713</v>
      </c>
      <c r="J844" s="24"/>
      <c r="K844" s="24" t="s">
        <v>33</v>
      </c>
      <c r="L844" s="24" t="s">
        <v>2795</v>
      </c>
      <c r="M844" s="24" t="s">
        <v>61</v>
      </c>
      <c r="N844" s="24" t="s">
        <v>32</v>
      </c>
      <c r="O844" s="24"/>
      <c r="P844" s="25">
        <v>4025</v>
      </c>
      <c r="Q844" s="24" t="s">
        <v>559</v>
      </c>
      <c r="R844" s="24" t="s">
        <v>4028</v>
      </c>
      <c r="S844" s="273" t="s">
        <v>4078</v>
      </c>
      <c r="T844" s="24">
        <v>-7777</v>
      </c>
      <c r="U844" s="24">
        <v>-9999</v>
      </c>
      <c r="V844" s="24">
        <v>32</v>
      </c>
      <c r="W844" s="24">
        <v>-7777</v>
      </c>
      <c r="X844" s="24">
        <v>-7777</v>
      </c>
      <c r="Y844" s="24">
        <v>-7777</v>
      </c>
      <c r="Z844" s="24">
        <v>-7777</v>
      </c>
      <c r="AA844" s="24">
        <v>-7777</v>
      </c>
      <c r="AB844" s="24">
        <v>-7777</v>
      </c>
      <c r="AC844" s="24">
        <v>-7777</v>
      </c>
      <c r="AD844" s="24">
        <v>-7777</v>
      </c>
      <c r="AE844" s="24">
        <v>-7777</v>
      </c>
      <c r="AF844" s="24" t="s">
        <v>4081</v>
      </c>
      <c r="AG844" s="24">
        <v>4663757.8899999997</v>
      </c>
      <c r="AH844" s="24">
        <v>8684595.8499999996</v>
      </c>
      <c r="AI844" s="24"/>
      <c r="AJ844" s="24"/>
      <c r="AK844" s="24"/>
      <c r="AL844" s="24"/>
      <c r="AM844" s="24"/>
      <c r="AN844" s="1112"/>
      <c r="AO844" s="24"/>
      <c r="AP844" s="24"/>
      <c r="AQ844" s="24"/>
      <c r="AR844" s="24"/>
      <c r="AS844" s="24"/>
      <c r="AT844" s="24" t="s">
        <v>43</v>
      </c>
      <c r="AU844" s="24" t="s">
        <v>7979</v>
      </c>
      <c r="AV844" s="25"/>
      <c r="AW844" s="27"/>
      <c r="AX844" s="25"/>
      <c r="AY844" s="27"/>
      <c r="AZ844" s="25"/>
      <c r="BA844" s="27"/>
      <c r="BB844" s="25"/>
      <c r="BC844" s="27"/>
      <c r="BD844" s="25"/>
      <c r="BE844" s="27"/>
      <c r="BF844" s="24" t="s">
        <v>9672</v>
      </c>
      <c r="BG844" s="415"/>
    </row>
    <row r="845" spans="1:59" s="46" customFormat="1" ht="51" x14ac:dyDescent="0.25">
      <c r="A845" s="718"/>
      <c r="B845" s="166" t="s">
        <v>2794</v>
      </c>
      <c r="C845" s="166">
        <v>12170081</v>
      </c>
      <c r="D845" s="241">
        <v>39710</v>
      </c>
      <c r="E845" s="241">
        <v>39710</v>
      </c>
      <c r="F845" s="241">
        <v>41901</v>
      </c>
      <c r="G845" s="166">
        <v>-7777</v>
      </c>
      <c r="H845" s="166" t="s">
        <v>1501</v>
      </c>
      <c r="I845" s="166" t="s">
        <v>713</v>
      </c>
      <c r="J845" s="166"/>
      <c r="K845" s="166" t="s">
        <v>33</v>
      </c>
      <c r="L845" s="166" t="s">
        <v>2795</v>
      </c>
      <c r="M845" s="166" t="s">
        <v>61</v>
      </c>
      <c r="N845" s="166" t="s">
        <v>32</v>
      </c>
      <c r="O845" s="166"/>
      <c r="P845" s="240">
        <v>4025</v>
      </c>
      <c r="Q845" s="166" t="s">
        <v>559</v>
      </c>
      <c r="R845" s="166" t="s">
        <v>4028</v>
      </c>
      <c r="S845" s="289" t="s">
        <v>4078</v>
      </c>
      <c r="T845" s="166">
        <v>-7777</v>
      </c>
      <c r="U845" s="166">
        <v>-9999</v>
      </c>
      <c r="V845" s="166">
        <v>35</v>
      </c>
      <c r="W845" s="166">
        <v>-7777</v>
      </c>
      <c r="X845" s="166">
        <v>-7777</v>
      </c>
      <c r="Y845" s="166">
        <v>-7777</v>
      </c>
      <c r="Z845" s="166">
        <v>-7777</v>
      </c>
      <c r="AA845" s="166">
        <v>-7777</v>
      </c>
      <c r="AB845" s="166">
        <v>-7777</v>
      </c>
      <c r="AC845" s="166">
        <v>-7777</v>
      </c>
      <c r="AD845" s="166">
        <v>-7777</v>
      </c>
      <c r="AE845" s="166">
        <v>-7777</v>
      </c>
      <c r="AF845" s="166" t="s">
        <v>4082</v>
      </c>
      <c r="AG845" s="166">
        <v>4664091.3</v>
      </c>
      <c r="AH845" s="166">
        <v>8684566.6999999993</v>
      </c>
      <c r="AI845" s="166"/>
      <c r="AJ845" s="166"/>
      <c r="AK845" s="166"/>
      <c r="AL845" s="166"/>
      <c r="AM845" s="166"/>
      <c r="AN845" s="1113"/>
      <c r="AO845" s="166"/>
      <c r="AP845" s="166"/>
      <c r="AQ845" s="166"/>
      <c r="AR845" s="166"/>
      <c r="AS845" s="166"/>
      <c r="AT845" s="166" t="s">
        <v>43</v>
      </c>
      <c r="AU845" s="166" t="s">
        <v>7979</v>
      </c>
      <c r="AV845" s="240"/>
      <c r="AW845" s="241"/>
      <c r="AX845" s="240"/>
      <c r="AY845" s="241"/>
      <c r="AZ845" s="240"/>
      <c r="BA845" s="241"/>
      <c r="BB845" s="240"/>
      <c r="BC845" s="241"/>
      <c r="BD845" s="240"/>
      <c r="BE845" s="241"/>
      <c r="BF845" s="166" t="s">
        <v>9672</v>
      </c>
      <c r="BG845" s="640"/>
    </row>
    <row r="846" spans="1:59" s="46" customFormat="1" ht="25.5" x14ac:dyDescent="0.25">
      <c r="A846" s="719"/>
      <c r="B846" s="222" t="s">
        <v>30</v>
      </c>
      <c r="C846" s="222">
        <v>12170081</v>
      </c>
      <c r="D846" s="245">
        <v>39710</v>
      </c>
      <c r="E846" s="245">
        <v>39710</v>
      </c>
      <c r="F846" s="245">
        <v>42997</v>
      </c>
      <c r="G846" s="222">
        <v>-7777</v>
      </c>
      <c r="H846" s="222" t="s">
        <v>1501</v>
      </c>
      <c r="I846" s="222" t="s">
        <v>713</v>
      </c>
      <c r="J846" s="222"/>
      <c r="K846" s="222" t="s">
        <v>33</v>
      </c>
      <c r="L846" s="222" t="s">
        <v>2795</v>
      </c>
      <c r="M846" s="222" t="s">
        <v>61</v>
      </c>
      <c r="N846" s="222" t="s">
        <v>32</v>
      </c>
      <c r="O846" s="222"/>
      <c r="P846" s="244">
        <v>4025</v>
      </c>
      <c r="Q846" s="222" t="s">
        <v>559</v>
      </c>
      <c r="R846" s="222" t="s">
        <v>4028</v>
      </c>
      <c r="S846" s="290" t="s">
        <v>7021</v>
      </c>
      <c r="T846" s="222">
        <v>-7777</v>
      </c>
      <c r="U846" s="222">
        <v>-9999</v>
      </c>
      <c r="V846" s="222">
        <v>45</v>
      </c>
      <c r="W846" s="222">
        <v>-7777</v>
      </c>
      <c r="X846" s="222">
        <v>-7777</v>
      </c>
      <c r="Y846" s="222">
        <v>-7777</v>
      </c>
      <c r="Z846" s="222">
        <v>-7777</v>
      </c>
      <c r="AA846" s="222">
        <v>-7777</v>
      </c>
      <c r="AB846" s="222">
        <v>-7777</v>
      </c>
      <c r="AC846" s="222">
        <v>-7777</v>
      </c>
      <c r="AD846" s="222">
        <v>-7777</v>
      </c>
      <c r="AE846" s="222">
        <v>-7777</v>
      </c>
      <c r="AF846" s="222" t="s">
        <v>4079</v>
      </c>
      <c r="AG846" s="222">
        <v>4662661.17</v>
      </c>
      <c r="AH846" s="222">
        <v>8685004.4000000004</v>
      </c>
      <c r="AI846" s="222"/>
      <c r="AJ846" s="222"/>
      <c r="AK846" s="222"/>
      <c r="AL846" s="222"/>
      <c r="AM846" s="222"/>
      <c r="AN846" s="1116"/>
      <c r="AO846" s="222"/>
      <c r="AP846" s="222"/>
      <c r="AQ846" s="222"/>
      <c r="AR846" s="222"/>
      <c r="AS846" s="222"/>
      <c r="AT846" s="222" t="s">
        <v>34</v>
      </c>
      <c r="AU846" s="222"/>
      <c r="AV846" s="244"/>
      <c r="AW846" s="245"/>
      <c r="AX846" s="244"/>
      <c r="AY846" s="245"/>
      <c r="AZ846" s="244"/>
      <c r="BA846" s="245"/>
      <c r="BB846" s="244"/>
      <c r="BC846" s="245"/>
      <c r="BD846" s="244"/>
      <c r="BE846" s="245"/>
      <c r="BF846" s="222"/>
      <c r="BG846" s="642"/>
    </row>
    <row r="847" spans="1:59" s="46" customFormat="1" ht="25.5" x14ac:dyDescent="0.25">
      <c r="A847" s="210"/>
      <c r="B847" s="101" t="s">
        <v>30</v>
      </c>
      <c r="C847" s="101">
        <v>12170081</v>
      </c>
      <c r="D847" s="243">
        <v>39710</v>
      </c>
      <c r="E847" s="243">
        <v>39710</v>
      </c>
      <c r="F847" s="243">
        <v>42997</v>
      </c>
      <c r="G847" s="101">
        <v>-7777</v>
      </c>
      <c r="H847" s="101" t="s">
        <v>1501</v>
      </c>
      <c r="I847" s="101" t="s">
        <v>713</v>
      </c>
      <c r="J847" s="101"/>
      <c r="K847" s="101" t="s">
        <v>33</v>
      </c>
      <c r="L847" s="101" t="s">
        <v>2795</v>
      </c>
      <c r="M847" s="101" t="s">
        <v>61</v>
      </c>
      <c r="N847" s="101" t="s">
        <v>32</v>
      </c>
      <c r="O847" s="101"/>
      <c r="P847" s="189">
        <v>4025</v>
      </c>
      <c r="Q847" s="101" t="s">
        <v>559</v>
      </c>
      <c r="R847" s="101" t="s">
        <v>4028</v>
      </c>
      <c r="S847" s="190" t="s">
        <v>7022</v>
      </c>
      <c r="T847" s="101">
        <v>-7777</v>
      </c>
      <c r="U847" s="101">
        <v>-9999</v>
      </c>
      <c r="V847" s="101">
        <v>27</v>
      </c>
      <c r="W847" s="101">
        <v>-7777</v>
      </c>
      <c r="X847" s="101">
        <v>-7777</v>
      </c>
      <c r="Y847" s="101">
        <v>-7777</v>
      </c>
      <c r="Z847" s="101">
        <v>-7777</v>
      </c>
      <c r="AA847" s="101">
        <v>-7777</v>
      </c>
      <c r="AB847" s="101">
        <v>-7777</v>
      </c>
      <c r="AC847" s="101">
        <v>-7777</v>
      </c>
      <c r="AD847" s="101">
        <v>-7777</v>
      </c>
      <c r="AE847" s="101">
        <v>-7777</v>
      </c>
      <c r="AF847" s="101" t="s">
        <v>4080</v>
      </c>
      <c r="AG847" s="101">
        <v>4663541.32</v>
      </c>
      <c r="AH847" s="101">
        <v>8684682.2400000002</v>
      </c>
      <c r="AI847" s="101"/>
      <c r="AJ847" s="101"/>
      <c r="AK847" s="101"/>
      <c r="AL847" s="101"/>
      <c r="AM847" s="101"/>
      <c r="AN847" s="1117"/>
      <c r="AO847" s="101"/>
      <c r="AP847" s="101"/>
      <c r="AQ847" s="101"/>
      <c r="AR847" s="101"/>
      <c r="AS847" s="101"/>
      <c r="AT847" s="101" t="s">
        <v>34</v>
      </c>
      <c r="AU847" s="101"/>
      <c r="AV847" s="189"/>
      <c r="AW847" s="243"/>
      <c r="AX847" s="189"/>
      <c r="AY847" s="243"/>
      <c r="AZ847" s="189"/>
      <c r="BA847" s="243"/>
      <c r="BB847" s="189"/>
      <c r="BC847" s="243"/>
      <c r="BD847" s="189"/>
      <c r="BE847" s="243"/>
      <c r="BF847" s="101"/>
      <c r="BG847" s="211"/>
    </row>
    <row r="848" spans="1:59" s="46" customFormat="1" ht="25.5" x14ac:dyDescent="0.25">
      <c r="A848" s="210"/>
      <c r="B848" s="101" t="s">
        <v>30</v>
      </c>
      <c r="C848" s="101">
        <v>12170081</v>
      </c>
      <c r="D848" s="243">
        <v>39710</v>
      </c>
      <c r="E848" s="243">
        <v>39710</v>
      </c>
      <c r="F848" s="243">
        <v>42997</v>
      </c>
      <c r="G848" s="101">
        <v>-7777</v>
      </c>
      <c r="H848" s="101" t="s">
        <v>1501</v>
      </c>
      <c r="I848" s="101" t="s">
        <v>713</v>
      </c>
      <c r="J848" s="101"/>
      <c r="K848" s="101" t="s">
        <v>33</v>
      </c>
      <c r="L848" s="101" t="s">
        <v>2795</v>
      </c>
      <c r="M848" s="101" t="s">
        <v>61</v>
      </c>
      <c r="N848" s="101" t="s">
        <v>32</v>
      </c>
      <c r="O848" s="101"/>
      <c r="P848" s="189">
        <v>4025</v>
      </c>
      <c r="Q848" s="101" t="s">
        <v>559</v>
      </c>
      <c r="R848" s="101" t="s">
        <v>4028</v>
      </c>
      <c r="S848" s="190" t="s">
        <v>7023</v>
      </c>
      <c r="T848" s="101">
        <v>-7777</v>
      </c>
      <c r="U848" s="101">
        <v>-9999</v>
      </c>
      <c r="V848" s="101">
        <v>32</v>
      </c>
      <c r="W848" s="101">
        <v>-7777</v>
      </c>
      <c r="X848" s="101">
        <v>-7777</v>
      </c>
      <c r="Y848" s="101">
        <v>-7777</v>
      </c>
      <c r="Z848" s="101">
        <v>-7777</v>
      </c>
      <c r="AA848" s="101">
        <v>-7777</v>
      </c>
      <c r="AB848" s="101">
        <v>-7777</v>
      </c>
      <c r="AC848" s="101">
        <v>-7777</v>
      </c>
      <c r="AD848" s="101">
        <v>-7777</v>
      </c>
      <c r="AE848" s="101">
        <v>-7777</v>
      </c>
      <c r="AF848" s="101" t="s">
        <v>4081</v>
      </c>
      <c r="AG848" s="101">
        <v>4663757.8899999997</v>
      </c>
      <c r="AH848" s="101">
        <v>8684595.8499999996</v>
      </c>
      <c r="AI848" s="101"/>
      <c r="AJ848" s="101"/>
      <c r="AK848" s="101"/>
      <c r="AL848" s="101"/>
      <c r="AM848" s="101"/>
      <c r="AN848" s="1117"/>
      <c r="AO848" s="101"/>
      <c r="AP848" s="101"/>
      <c r="AQ848" s="101"/>
      <c r="AR848" s="101"/>
      <c r="AS848" s="101"/>
      <c r="AT848" s="101" t="s">
        <v>34</v>
      </c>
      <c r="AU848" s="101"/>
      <c r="AV848" s="189"/>
      <c r="AW848" s="243"/>
      <c r="AX848" s="189"/>
      <c r="AY848" s="243"/>
      <c r="AZ848" s="189"/>
      <c r="BA848" s="243"/>
      <c r="BB848" s="189"/>
      <c r="BC848" s="243"/>
      <c r="BD848" s="189"/>
      <c r="BE848" s="243"/>
      <c r="BF848" s="101"/>
      <c r="BG848" s="211"/>
    </row>
    <row r="849" spans="1:59" s="46" customFormat="1" ht="26.25" thickBot="1" x14ac:dyDescent="0.3">
      <c r="A849" s="212"/>
      <c r="B849" s="216" t="s">
        <v>30</v>
      </c>
      <c r="C849" s="216">
        <v>12170081</v>
      </c>
      <c r="D849" s="721">
        <v>39710</v>
      </c>
      <c r="E849" s="721">
        <v>39710</v>
      </c>
      <c r="F849" s="721">
        <v>42997</v>
      </c>
      <c r="G849" s="216">
        <v>-7777</v>
      </c>
      <c r="H849" s="216" t="s">
        <v>1501</v>
      </c>
      <c r="I849" s="216" t="s">
        <v>713</v>
      </c>
      <c r="J849" s="216"/>
      <c r="K849" s="216" t="s">
        <v>33</v>
      </c>
      <c r="L849" s="216" t="s">
        <v>2795</v>
      </c>
      <c r="M849" s="216" t="s">
        <v>61</v>
      </c>
      <c r="N849" s="216" t="s">
        <v>32</v>
      </c>
      <c r="O849" s="216"/>
      <c r="P849" s="720">
        <v>4025</v>
      </c>
      <c r="Q849" s="216" t="s">
        <v>559</v>
      </c>
      <c r="R849" s="216" t="s">
        <v>4028</v>
      </c>
      <c r="S849" s="213" t="s">
        <v>7024</v>
      </c>
      <c r="T849" s="216">
        <v>-7777</v>
      </c>
      <c r="U849" s="216">
        <v>-9999</v>
      </c>
      <c r="V849" s="216">
        <v>35</v>
      </c>
      <c r="W849" s="216">
        <v>-7777</v>
      </c>
      <c r="X849" s="216">
        <v>-7777</v>
      </c>
      <c r="Y849" s="216">
        <v>-7777</v>
      </c>
      <c r="Z849" s="216">
        <v>-7777</v>
      </c>
      <c r="AA849" s="216">
        <v>-7777</v>
      </c>
      <c r="AB849" s="216">
        <v>-7777</v>
      </c>
      <c r="AC849" s="216">
        <v>-7777</v>
      </c>
      <c r="AD849" s="216">
        <v>-7777</v>
      </c>
      <c r="AE849" s="216">
        <v>-7777</v>
      </c>
      <c r="AF849" s="216" t="s">
        <v>4082</v>
      </c>
      <c r="AG849" s="216">
        <v>4664091.3</v>
      </c>
      <c r="AH849" s="216">
        <v>8684566.6999999993</v>
      </c>
      <c r="AI849" s="216"/>
      <c r="AJ849" s="216"/>
      <c r="AK849" s="216"/>
      <c r="AL849" s="216"/>
      <c r="AM849" s="216"/>
      <c r="AN849" s="1122"/>
      <c r="AO849" s="216"/>
      <c r="AP849" s="216"/>
      <c r="AQ849" s="216"/>
      <c r="AR849" s="216"/>
      <c r="AS849" s="216"/>
      <c r="AT849" s="216" t="s">
        <v>34</v>
      </c>
      <c r="AU849" s="216"/>
      <c r="AV849" s="720"/>
      <c r="AW849" s="721"/>
      <c r="AX849" s="720"/>
      <c r="AY849" s="721"/>
      <c r="AZ849" s="720"/>
      <c r="BA849" s="721"/>
      <c r="BB849" s="720"/>
      <c r="BC849" s="721"/>
      <c r="BD849" s="720"/>
      <c r="BE849" s="721"/>
      <c r="BF849" s="216"/>
      <c r="BG849" s="217"/>
    </row>
    <row r="850" spans="1:59" s="46" customFormat="1" ht="30.75" thickBot="1" x14ac:dyDescent="0.3">
      <c r="A850" s="171">
        <v>293</v>
      </c>
      <c r="B850" s="171" t="s">
        <v>201</v>
      </c>
      <c r="C850" s="520">
        <v>12170082</v>
      </c>
      <c r="D850" s="465">
        <v>39715</v>
      </c>
      <c r="E850" s="465">
        <v>39715</v>
      </c>
      <c r="F850" s="465">
        <v>40178</v>
      </c>
      <c r="G850" s="171">
        <v>-7777</v>
      </c>
      <c r="H850" s="171" t="s">
        <v>9487</v>
      </c>
      <c r="I850" s="171" t="s">
        <v>1484</v>
      </c>
      <c r="J850" s="171"/>
      <c r="K850" s="171" t="s">
        <v>50</v>
      </c>
      <c r="L850" s="171" t="s">
        <v>2796</v>
      </c>
      <c r="M850" s="171" t="s">
        <v>2797</v>
      </c>
      <c r="N850" s="171" t="s">
        <v>48</v>
      </c>
      <c r="O850" s="171"/>
      <c r="P850" s="464">
        <v>3705</v>
      </c>
      <c r="Q850" s="171" t="s">
        <v>559</v>
      </c>
      <c r="R850" s="171" t="s">
        <v>6164</v>
      </c>
      <c r="S850" s="466" t="s">
        <v>4083</v>
      </c>
      <c r="T850" s="171">
        <v>-7777</v>
      </c>
      <c r="U850" s="171">
        <v>-9999</v>
      </c>
      <c r="V850" s="171">
        <v>-9999</v>
      </c>
      <c r="W850" s="171">
        <v>-7777</v>
      </c>
      <c r="X850" s="171">
        <v>-7777</v>
      </c>
      <c r="Y850" s="171">
        <v>-7777</v>
      </c>
      <c r="Z850" s="171">
        <v>-7777</v>
      </c>
      <c r="AA850" s="171">
        <v>-7777</v>
      </c>
      <c r="AB850" s="171">
        <v>-7777</v>
      </c>
      <c r="AC850" s="171">
        <v>-7777</v>
      </c>
      <c r="AD850" s="171">
        <v>-7777</v>
      </c>
      <c r="AE850" s="171">
        <v>-7777</v>
      </c>
      <c r="AF850" s="171"/>
      <c r="AG850" s="171"/>
      <c r="AH850" s="171"/>
      <c r="AI850" s="171"/>
      <c r="AJ850" s="171"/>
      <c r="AK850" s="171"/>
      <c r="AL850" s="171"/>
      <c r="AM850" s="171"/>
      <c r="AN850" s="1121"/>
      <c r="AO850" s="171"/>
      <c r="AP850" s="171"/>
      <c r="AQ850" s="171"/>
      <c r="AR850" s="171"/>
      <c r="AS850" s="171"/>
      <c r="AT850" s="171" t="s">
        <v>174</v>
      </c>
      <c r="AU850" s="171"/>
      <c r="AV850" s="464"/>
      <c r="AW850" s="465"/>
      <c r="AX850" s="464"/>
      <c r="AY850" s="465"/>
      <c r="AZ850" s="464"/>
      <c r="BA850" s="465"/>
      <c r="BB850" s="464"/>
      <c r="BC850" s="465"/>
      <c r="BD850" s="464"/>
      <c r="BE850" s="465"/>
      <c r="BF850" s="171"/>
      <c r="BG850" s="515" t="s">
        <v>566</v>
      </c>
    </row>
    <row r="851" spans="1:59" s="46" customFormat="1" ht="25.5" x14ac:dyDescent="0.25">
      <c r="A851" s="424">
        <v>294</v>
      </c>
      <c r="B851" s="425" t="s">
        <v>777</v>
      </c>
      <c r="C851" s="427">
        <v>12170083</v>
      </c>
      <c r="D851" s="428">
        <v>39715</v>
      </c>
      <c r="E851" s="428">
        <v>39715</v>
      </c>
      <c r="F851" s="428">
        <v>40445</v>
      </c>
      <c r="G851" s="429">
        <v>-7777</v>
      </c>
      <c r="H851" s="425" t="s">
        <v>570</v>
      </c>
      <c r="I851" s="425" t="s">
        <v>714</v>
      </c>
      <c r="J851" s="425"/>
      <c r="K851" s="425" t="s">
        <v>142</v>
      </c>
      <c r="L851" s="425" t="s">
        <v>277</v>
      </c>
      <c r="M851" s="425" t="s">
        <v>236</v>
      </c>
      <c r="N851" s="425" t="s">
        <v>70</v>
      </c>
      <c r="O851" s="425"/>
      <c r="P851" s="426">
        <v>72343</v>
      </c>
      <c r="Q851" s="425" t="s">
        <v>559</v>
      </c>
      <c r="R851" s="429" t="s">
        <v>2682</v>
      </c>
      <c r="S851" s="430" t="s">
        <v>2699</v>
      </c>
      <c r="T851" s="425">
        <v>-7777</v>
      </c>
      <c r="U851" s="425" t="s">
        <v>4084</v>
      </c>
      <c r="V851" s="425">
        <v>136</v>
      </c>
      <c r="W851" s="425">
        <v>-7777</v>
      </c>
      <c r="X851" s="425">
        <v>-7777</v>
      </c>
      <c r="Y851" s="425">
        <v>-7777</v>
      </c>
      <c r="Z851" s="425">
        <v>-7777</v>
      </c>
      <c r="AA851" s="425">
        <v>-7777</v>
      </c>
      <c r="AB851" s="425">
        <v>-7777</v>
      </c>
      <c r="AC851" s="425">
        <v>-7777</v>
      </c>
      <c r="AD851" s="425">
        <v>-7777</v>
      </c>
      <c r="AE851" s="425">
        <v>-7777</v>
      </c>
      <c r="AF851" s="425" t="s">
        <v>686</v>
      </c>
      <c r="AG851" s="425"/>
      <c r="AH851" s="425"/>
      <c r="AI851" s="425"/>
      <c r="AJ851" s="660" t="s">
        <v>4085</v>
      </c>
      <c r="AK851" s="660" t="s">
        <v>4086</v>
      </c>
      <c r="AL851" s="425">
        <v>42</v>
      </c>
      <c r="AM851" s="425">
        <v>54</v>
      </c>
      <c r="AN851" s="1125">
        <v>48.9</v>
      </c>
      <c r="AO851" s="425">
        <v>24</v>
      </c>
      <c r="AP851" s="425">
        <v>16</v>
      </c>
      <c r="AQ851" s="425">
        <v>26.4</v>
      </c>
      <c r="AR851" s="425">
        <f t="shared" ref="AR851:AR856" si="65">AL851+AM851/60+AN851/3600</f>
        <v>42.913583333333335</v>
      </c>
      <c r="AS851" s="425">
        <f t="shared" ref="AS851:AS856" si="66">AO851+AP851/60+AQ851/3600</f>
        <v>24.273999999999997</v>
      </c>
      <c r="AT851" s="425" t="s">
        <v>34</v>
      </c>
      <c r="AU851" s="425"/>
      <c r="AV851" s="426"/>
      <c r="AW851" s="428"/>
      <c r="AX851" s="426"/>
      <c r="AY851" s="428"/>
      <c r="AZ851" s="426"/>
      <c r="BA851" s="428"/>
      <c r="BB851" s="426"/>
      <c r="BC851" s="428"/>
      <c r="BD851" s="426"/>
      <c r="BE851" s="428"/>
      <c r="BF851" s="425"/>
      <c r="BG851" s="714" t="s">
        <v>562</v>
      </c>
    </row>
    <row r="852" spans="1:59" s="46" customFormat="1" ht="26.25" thickBot="1" x14ac:dyDescent="0.3">
      <c r="A852" s="416"/>
      <c r="B852" s="417" t="s">
        <v>777</v>
      </c>
      <c r="C852" s="419">
        <v>12170083</v>
      </c>
      <c r="D852" s="420">
        <v>39715</v>
      </c>
      <c r="E852" s="420">
        <v>39715</v>
      </c>
      <c r="F852" s="420">
        <v>40445</v>
      </c>
      <c r="G852" s="421">
        <v>-7777</v>
      </c>
      <c r="H852" s="417" t="s">
        <v>570</v>
      </c>
      <c r="I852" s="417" t="s">
        <v>714</v>
      </c>
      <c r="J852" s="417"/>
      <c r="K852" s="417" t="s">
        <v>142</v>
      </c>
      <c r="L852" s="417" t="s">
        <v>277</v>
      </c>
      <c r="M852" s="417" t="s">
        <v>236</v>
      </c>
      <c r="N852" s="417" t="s">
        <v>70</v>
      </c>
      <c r="O852" s="417"/>
      <c r="P852" s="418">
        <v>72343</v>
      </c>
      <c r="Q852" s="417" t="s">
        <v>559</v>
      </c>
      <c r="R852" s="421" t="s">
        <v>2682</v>
      </c>
      <c r="S852" s="422" t="s">
        <v>2699</v>
      </c>
      <c r="T852" s="417" t="s">
        <v>1861</v>
      </c>
      <c r="U852" s="417" t="s">
        <v>1861</v>
      </c>
      <c r="V852" s="417" t="s">
        <v>1861</v>
      </c>
      <c r="W852" s="417" t="s">
        <v>1861</v>
      </c>
      <c r="X852" s="417" t="s">
        <v>1861</v>
      </c>
      <c r="Y852" s="417" t="s">
        <v>1861</v>
      </c>
      <c r="Z852" s="417" t="s">
        <v>1861</v>
      </c>
      <c r="AA852" s="417" t="s">
        <v>1861</v>
      </c>
      <c r="AB852" s="417" t="s">
        <v>1861</v>
      </c>
      <c r="AC852" s="417" t="s">
        <v>1861</v>
      </c>
      <c r="AD852" s="417" t="s">
        <v>1861</v>
      </c>
      <c r="AE852" s="417" t="s">
        <v>1861</v>
      </c>
      <c r="AF852" s="417" t="s">
        <v>687</v>
      </c>
      <c r="AG852" s="417"/>
      <c r="AH852" s="417"/>
      <c r="AI852" s="417"/>
      <c r="AJ852" s="716" t="s">
        <v>4087</v>
      </c>
      <c r="AK852" s="716" t="s">
        <v>4088</v>
      </c>
      <c r="AL852" s="417">
        <v>42</v>
      </c>
      <c r="AM852" s="417">
        <v>54</v>
      </c>
      <c r="AN852" s="1126">
        <v>49.5</v>
      </c>
      <c r="AO852" s="417">
        <v>24</v>
      </c>
      <c r="AP852" s="417">
        <v>16</v>
      </c>
      <c r="AQ852" s="417">
        <v>32.1</v>
      </c>
      <c r="AR852" s="417">
        <f t="shared" si="65"/>
        <v>42.91375</v>
      </c>
      <c r="AS852" s="417">
        <f t="shared" si="66"/>
        <v>24.275583333333334</v>
      </c>
      <c r="AT852" s="417" t="s">
        <v>34</v>
      </c>
      <c r="AU852" s="417"/>
      <c r="AV852" s="418"/>
      <c r="AW852" s="420"/>
      <c r="AX852" s="418"/>
      <c r="AY852" s="420"/>
      <c r="AZ852" s="418"/>
      <c r="BA852" s="420"/>
      <c r="BB852" s="418"/>
      <c r="BC852" s="420"/>
      <c r="BD852" s="418"/>
      <c r="BE852" s="420"/>
      <c r="BF852" s="417"/>
      <c r="BG852" s="715" t="s">
        <v>562</v>
      </c>
    </row>
    <row r="853" spans="1:59" s="46" customFormat="1" ht="38.25" x14ac:dyDescent="0.25">
      <c r="A853" s="170">
        <v>295</v>
      </c>
      <c r="B853" s="170" t="s">
        <v>2798</v>
      </c>
      <c r="C853" s="176">
        <v>12170084</v>
      </c>
      <c r="D853" s="186">
        <v>39717</v>
      </c>
      <c r="E853" s="186">
        <v>39717</v>
      </c>
      <c r="F853" s="186">
        <v>40812</v>
      </c>
      <c r="G853" s="174">
        <v>-7777</v>
      </c>
      <c r="H853" s="170" t="s">
        <v>9488</v>
      </c>
      <c r="I853" s="170" t="s">
        <v>1456</v>
      </c>
      <c r="J853" s="170"/>
      <c r="K853" s="170" t="s">
        <v>142</v>
      </c>
      <c r="L853" s="170" t="s">
        <v>270</v>
      </c>
      <c r="M853" s="170" t="s">
        <v>236</v>
      </c>
      <c r="N853" s="170" t="s">
        <v>70</v>
      </c>
      <c r="O853" s="170"/>
      <c r="P853" s="175">
        <v>62579</v>
      </c>
      <c r="Q853" s="170" t="s">
        <v>559</v>
      </c>
      <c r="R853" s="174" t="s">
        <v>2682</v>
      </c>
      <c r="S853" s="277" t="s">
        <v>2699</v>
      </c>
      <c r="T853" s="170">
        <v>-7777</v>
      </c>
      <c r="U853" s="170">
        <v>3</v>
      </c>
      <c r="V853" s="170">
        <v>24.08</v>
      </c>
      <c r="W853" s="170">
        <v>-7777</v>
      </c>
      <c r="X853" s="170">
        <v>-7777</v>
      </c>
      <c r="Y853" s="170">
        <v>-7777</v>
      </c>
      <c r="Z853" s="170">
        <v>-7777</v>
      </c>
      <c r="AA853" s="170">
        <v>-7777</v>
      </c>
      <c r="AB853" s="170">
        <v>-7777</v>
      </c>
      <c r="AC853" s="170">
        <v>-7777</v>
      </c>
      <c r="AD853" s="170">
        <v>-7777</v>
      </c>
      <c r="AE853" s="170">
        <v>-7777</v>
      </c>
      <c r="AF853" s="170" t="s">
        <v>686</v>
      </c>
      <c r="AG853" s="170"/>
      <c r="AH853" s="170"/>
      <c r="AI853" s="170"/>
      <c r="AJ853" s="670" t="s">
        <v>4089</v>
      </c>
      <c r="AK853" s="670" t="s">
        <v>4090</v>
      </c>
      <c r="AL853" s="170">
        <v>42</v>
      </c>
      <c r="AM853" s="170">
        <v>48</v>
      </c>
      <c r="AN853" s="1118">
        <v>48.9</v>
      </c>
      <c r="AO853" s="170">
        <v>24</v>
      </c>
      <c r="AP853" s="170">
        <v>24</v>
      </c>
      <c r="AQ853" s="170">
        <v>58.2</v>
      </c>
      <c r="AR853" s="170">
        <f t="shared" si="65"/>
        <v>42.813583333333334</v>
      </c>
      <c r="AS853" s="170">
        <f t="shared" si="66"/>
        <v>24.416166666666665</v>
      </c>
      <c r="AT853" s="170" t="s">
        <v>34</v>
      </c>
      <c r="AU853" s="170"/>
      <c r="AV853" s="175"/>
      <c r="AW853" s="186"/>
      <c r="AX853" s="175"/>
      <c r="AY853" s="186"/>
      <c r="AZ853" s="175"/>
      <c r="BA853" s="186"/>
      <c r="BB853" s="175"/>
      <c r="BC853" s="186"/>
      <c r="BD853" s="175"/>
      <c r="BE853" s="186"/>
      <c r="BF853" s="170"/>
      <c r="BG853" s="717" t="s">
        <v>562</v>
      </c>
    </row>
    <row r="854" spans="1:59" s="46" customFormat="1" ht="39" thickBot="1" x14ac:dyDescent="0.3">
      <c r="A854" s="169"/>
      <c r="B854" s="169" t="s">
        <v>2798</v>
      </c>
      <c r="C854" s="159">
        <v>12170084</v>
      </c>
      <c r="D854" s="113">
        <v>39717</v>
      </c>
      <c r="E854" s="113">
        <v>39717</v>
      </c>
      <c r="F854" s="113">
        <v>40812</v>
      </c>
      <c r="G854" s="161">
        <v>-7777</v>
      </c>
      <c r="H854" s="169" t="s">
        <v>9488</v>
      </c>
      <c r="I854" s="169" t="s">
        <v>1456</v>
      </c>
      <c r="J854" s="169"/>
      <c r="K854" s="169" t="s">
        <v>142</v>
      </c>
      <c r="L854" s="169" t="s">
        <v>270</v>
      </c>
      <c r="M854" s="169" t="s">
        <v>236</v>
      </c>
      <c r="N854" s="169" t="s">
        <v>70</v>
      </c>
      <c r="O854" s="169"/>
      <c r="P854" s="112">
        <v>62579</v>
      </c>
      <c r="Q854" s="169" t="s">
        <v>559</v>
      </c>
      <c r="R854" s="161" t="s">
        <v>2682</v>
      </c>
      <c r="S854" s="276" t="s">
        <v>2699</v>
      </c>
      <c r="T854" s="169" t="s">
        <v>1861</v>
      </c>
      <c r="U854" s="169" t="s">
        <v>1861</v>
      </c>
      <c r="V854" s="169" t="s">
        <v>1861</v>
      </c>
      <c r="W854" s="169" t="s">
        <v>1861</v>
      </c>
      <c r="X854" s="169" t="s">
        <v>1861</v>
      </c>
      <c r="Y854" s="169" t="s">
        <v>1861</v>
      </c>
      <c r="Z854" s="169" t="s">
        <v>1861</v>
      </c>
      <c r="AA854" s="169" t="s">
        <v>1861</v>
      </c>
      <c r="AB854" s="169" t="s">
        <v>1861</v>
      </c>
      <c r="AC854" s="169" t="s">
        <v>1861</v>
      </c>
      <c r="AD854" s="169" t="s">
        <v>1861</v>
      </c>
      <c r="AE854" s="169" t="s">
        <v>1861</v>
      </c>
      <c r="AF854" s="169" t="s">
        <v>687</v>
      </c>
      <c r="AG854" s="169"/>
      <c r="AH854" s="169"/>
      <c r="AI854" s="169"/>
      <c r="AJ854" s="661" t="s">
        <v>4091</v>
      </c>
      <c r="AK854" s="661" t="s">
        <v>4092</v>
      </c>
      <c r="AL854" s="169">
        <v>42</v>
      </c>
      <c r="AM854" s="169">
        <v>48</v>
      </c>
      <c r="AN854" s="1110">
        <v>47.5</v>
      </c>
      <c r="AO854" s="169">
        <v>24</v>
      </c>
      <c r="AP854" s="169">
        <v>24</v>
      </c>
      <c r="AQ854" s="169">
        <v>58.3</v>
      </c>
      <c r="AR854" s="169">
        <f t="shared" si="65"/>
        <v>42.813194444444441</v>
      </c>
      <c r="AS854" s="169">
        <f t="shared" si="66"/>
        <v>24.416194444444443</v>
      </c>
      <c r="AT854" s="169" t="s">
        <v>34</v>
      </c>
      <c r="AU854" s="169"/>
      <c r="AV854" s="112"/>
      <c r="AW854" s="113"/>
      <c r="AX854" s="112"/>
      <c r="AY854" s="113"/>
      <c r="AZ854" s="112"/>
      <c r="BA854" s="113"/>
      <c r="BB854" s="112"/>
      <c r="BC854" s="113"/>
      <c r="BD854" s="112"/>
      <c r="BE854" s="113"/>
      <c r="BF854" s="169"/>
      <c r="BG854" s="713" t="s">
        <v>562</v>
      </c>
    </row>
    <row r="855" spans="1:59" s="46" customFormat="1" ht="25.5" x14ac:dyDescent="0.25">
      <c r="A855" s="424">
        <v>296</v>
      </c>
      <c r="B855" s="425" t="s">
        <v>10239</v>
      </c>
      <c r="C855" s="427">
        <v>12170085</v>
      </c>
      <c r="D855" s="428">
        <v>39731</v>
      </c>
      <c r="E855" s="428">
        <v>39731</v>
      </c>
      <c r="F855" s="428">
        <v>40543</v>
      </c>
      <c r="G855" s="429">
        <v>-7777</v>
      </c>
      <c r="H855" s="425" t="s">
        <v>585</v>
      </c>
      <c r="I855" s="425" t="s">
        <v>702</v>
      </c>
      <c r="J855" s="425"/>
      <c r="K855" s="425" t="s">
        <v>71</v>
      </c>
      <c r="L855" s="425" t="s">
        <v>1639</v>
      </c>
      <c r="M855" s="425" t="s">
        <v>105</v>
      </c>
      <c r="N855" s="425" t="s">
        <v>70</v>
      </c>
      <c r="O855" s="425"/>
      <c r="P855" s="426">
        <v>21590</v>
      </c>
      <c r="Q855" s="425" t="s">
        <v>559</v>
      </c>
      <c r="R855" s="429" t="s">
        <v>2682</v>
      </c>
      <c r="S855" s="430" t="s">
        <v>2699</v>
      </c>
      <c r="T855" s="425">
        <v>-7777</v>
      </c>
      <c r="U855" s="425" t="s">
        <v>4093</v>
      </c>
      <c r="V855" s="425">
        <v>70.83</v>
      </c>
      <c r="W855" s="425">
        <v>-7777</v>
      </c>
      <c r="X855" s="425">
        <v>-7777</v>
      </c>
      <c r="Y855" s="425">
        <v>-7777</v>
      </c>
      <c r="Z855" s="425">
        <v>-7777</v>
      </c>
      <c r="AA855" s="425">
        <v>-7777</v>
      </c>
      <c r="AB855" s="425">
        <v>-7777</v>
      </c>
      <c r="AC855" s="425">
        <v>-7777</v>
      </c>
      <c r="AD855" s="425">
        <v>-7777</v>
      </c>
      <c r="AE855" s="425">
        <v>-7777</v>
      </c>
      <c r="AF855" s="425" t="s">
        <v>686</v>
      </c>
      <c r="AG855" s="425"/>
      <c r="AH855" s="425"/>
      <c r="AI855" s="425"/>
      <c r="AJ855" s="660" t="s">
        <v>4094</v>
      </c>
      <c r="AK855" s="660" t="s">
        <v>4095</v>
      </c>
      <c r="AL855" s="425">
        <v>42</v>
      </c>
      <c r="AM855" s="425">
        <v>57</v>
      </c>
      <c r="AN855" s="1125">
        <v>25.8</v>
      </c>
      <c r="AO855" s="425">
        <v>24</v>
      </c>
      <c r="AP855" s="425">
        <v>41</v>
      </c>
      <c r="AQ855" s="425">
        <v>13.6</v>
      </c>
      <c r="AR855" s="425">
        <f t="shared" si="65"/>
        <v>42.957166666666673</v>
      </c>
      <c r="AS855" s="425">
        <f t="shared" si="66"/>
        <v>24.687111111111111</v>
      </c>
      <c r="AT855" s="425" t="s">
        <v>34</v>
      </c>
      <c r="AU855" s="425"/>
      <c r="AV855" s="426"/>
      <c r="AW855" s="428"/>
      <c r="AX855" s="426"/>
      <c r="AY855" s="428"/>
      <c r="AZ855" s="426"/>
      <c r="BA855" s="428"/>
      <c r="BB855" s="426"/>
      <c r="BC855" s="428"/>
      <c r="BD855" s="426"/>
      <c r="BE855" s="428"/>
      <c r="BF855" s="425"/>
      <c r="BG855" s="714" t="s">
        <v>562</v>
      </c>
    </row>
    <row r="856" spans="1:59" s="46" customFormat="1" ht="26.25" thickBot="1" x14ac:dyDescent="0.3">
      <c r="A856" s="416"/>
      <c r="B856" s="417" t="s">
        <v>10239</v>
      </c>
      <c r="C856" s="419">
        <v>12170085</v>
      </c>
      <c r="D856" s="420">
        <v>39731</v>
      </c>
      <c r="E856" s="420">
        <v>39731</v>
      </c>
      <c r="F856" s="420">
        <v>40543</v>
      </c>
      <c r="G856" s="421">
        <v>-7777</v>
      </c>
      <c r="H856" s="417" t="s">
        <v>585</v>
      </c>
      <c r="I856" s="417" t="s">
        <v>702</v>
      </c>
      <c r="J856" s="417"/>
      <c r="K856" s="417" t="s">
        <v>71</v>
      </c>
      <c r="L856" s="417" t="s">
        <v>1639</v>
      </c>
      <c r="M856" s="417" t="s">
        <v>105</v>
      </c>
      <c r="N856" s="417" t="s">
        <v>70</v>
      </c>
      <c r="O856" s="417"/>
      <c r="P856" s="418">
        <v>21590</v>
      </c>
      <c r="Q856" s="417" t="s">
        <v>559</v>
      </c>
      <c r="R856" s="421" t="s">
        <v>2682</v>
      </c>
      <c r="S856" s="422" t="s">
        <v>2699</v>
      </c>
      <c r="T856" s="417" t="s">
        <v>1861</v>
      </c>
      <c r="U856" s="417" t="s">
        <v>1861</v>
      </c>
      <c r="V856" s="417" t="s">
        <v>1861</v>
      </c>
      <c r="W856" s="417" t="s">
        <v>1861</v>
      </c>
      <c r="X856" s="417" t="s">
        <v>1861</v>
      </c>
      <c r="Y856" s="417" t="s">
        <v>1861</v>
      </c>
      <c r="Z856" s="417" t="s">
        <v>1861</v>
      </c>
      <c r="AA856" s="417" t="s">
        <v>1861</v>
      </c>
      <c r="AB856" s="417" t="s">
        <v>1861</v>
      </c>
      <c r="AC856" s="417" t="s">
        <v>1861</v>
      </c>
      <c r="AD856" s="417" t="s">
        <v>1861</v>
      </c>
      <c r="AE856" s="417" t="s">
        <v>1861</v>
      </c>
      <c r="AF856" s="417" t="s">
        <v>687</v>
      </c>
      <c r="AG856" s="417"/>
      <c r="AH856" s="417"/>
      <c r="AI856" s="417"/>
      <c r="AJ856" s="716" t="s">
        <v>4096</v>
      </c>
      <c r="AK856" s="716" t="s">
        <v>4097</v>
      </c>
      <c r="AL856" s="417">
        <v>42</v>
      </c>
      <c r="AM856" s="417">
        <v>57</v>
      </c>
      <c r="AN856" s="1126">
        <v>28.1</v>
      </c>
      <c r="AO856" s="417">
        <v>24</v>
      </c>
      <c r="AP856" s="417">
        <v>41</v>
      </c>
      <c r="AQ856" s="417">
        <v>13.5</v>
      </c>
      <c r="AR856" s="417">
        <f t="shared" si="65"/>
        <v>42.957805555555559</v>
      </c>
      <c r="AS856" s="417">
        <f t="shared" si="66"/>
        <v>24.687083333333334</v>
      </c>
      <c r="AT856" s="417" t="s">
        <v>34</v>
      </c>
      <c r="AU856" s="417"/>
      <c r="AV856" s="418"/>
      <c r="AW856" s="420"/>
      <c r="AX856" s="418"/>
      <c r="AY856" s="420"/>
      <c r="AZ856" s="418"/>
      <c r="BA856" s="420"/>
      <c r="BB856" s="418"/>
      <c r="BC856" s="420"/>
      <c r="BD856" s="418"/>
      <c r="BE856" s="420"/>
      <c r="BF856" s="417"/>
      <c r="BG856" s="715" t="s">
        <v>562</v>
      </c>
    </row>
    <row r="857" spans="1:59" s="46" customFormat="1" ht="26.25" thickBot="1" x14ac:dyDescent="0.3">
      <c r="A857" s="171">
        <v>297</v>
      </c>
      <c r="B857" s="171" t="s">
        <v>10240</v>
      </c>
      <c r="C857" s="520">
        <v>12170086</v>
      </c>
      <c r="D857" s="465">
        <v>39737</v>
      </c>
      <c r="E857" s="465">
        <v>40166</v>
      </c>
      <c r="F857" s="465">
        <v>40908</v>
      </c>
      <c r="G857" s="606">
        <v>-7777</v>
      </c>
      <c r="H857" s="171" t="s">
        <v>1436</v>
      </c>
      <c r="I857" s="171" t="s">
        <v>714</v>
      </c>
      <c r="J857" s="171"/>
      <c r="K857" s="171" t="s">
        <v>142</v>
      </c>
      <c r="L857" s="171" t="s">
        <v>277</v>
      </c>
      <c r="M857" s="171" t="s">
        <v>236</v>
      </c>
      <c r="N857" s="171" t="s">
        <v>70</v>
      </c>
      <c r="O857" s="171" t="s">
        <v>4098</v>
      </c>
      <c r="P857" s="464">
        <v>72343</v>
      </c>
      <c r="Q857" s="171" t="s">
        <v>559</v>
      </c>
      <c r="R857" s="171" t="s">
        <v>4028</v>
      </c>
      <c r="S857" s="466" t="s">
        <v>2668</v>
      </c>
      <c r="T857" s="171">
        <v>-7777</v>
      </c>
      <c r="U857" s="171">
        <v>9.5</v>
      </c>
      <c r="V857" s="171">
        <v>26.6</v>
      </c>
      <c r="W857" s="171">
        <v>-7777</v>
      </c>
      <c r="X857" s="171">
        <v>-7777</v>
      </c>
      <c r="Y857" s="171">
        <v>-7777</v>
      </c>
      <c r="Z857" s="171">
        <v>-7777</v>
      </c>
      <c r="AA857" s="171">
        <v>-7777</v>
      </c>
      <c r="AB857" s="171">
        <v>-7777</v>
      </c>
      <c r="AC857" s="171">
        <v>-7777</v>
      </c>
      <c r="AD857" s="171">
        <v>-7777</v>
      </c>
      <c r="AE857" s="171">
        <v>-7777</v>
      </c>
      <c r="AF857" s="171"/>
      <c r="AG857" s="171"/>
      <c r="AH857" s="171"/>
      <c r="AI857" s="171"/>
      <c r="AJ857" s="171"/>
      <c r="AK857" s="171"/>
      <c r="AL857" s="171"/>
      <c r="AM857" s="171"/>
      <c r="AN857" s="1121"/>
      <c r="AO857" s="171"/>
      <c r="AP857" s="171"/>
      <c r="AQ857" s="171"/>
      <c r="AR857" s="171"/>
      <c r="AS857" s="171"/>
      <c r="AT857" s="171" t="s">
        <v>43</v>
      </c>
      <c r="AU857" s="171" t="s">
        <v>7980</v>
      </c>
      <c r="AV857" s="464"/>
      <c r="AW857" s="465"/>
      <c r="AX857" s="464"/>
      <c r="AY857" s="465"/>
      <c r="AZ857" s="464"/>
      <c r="BA857" s="465"/>
      <c r="BB857" s="464"/>
      <c r="BC857" s="465"/>
      <c r="BD857" s="464"/>
      <c r="BE857" s="465"/>
      <c r="BF857" s="171"/>
      <c r="BG857" s="556" t="s">
        <v>562</v>
      </c>
    </row>
    <row r="858" spans="1:59" s="46" customFormat="1" ht="30" x14ac:dyDescent="0.25">
      <c r="A858" s="424">
        <v>298</v>
      </c>
      <c r="B858" s="425" t="s">
        <v>2799</v>
      </c>
      <c r="C858" s="427">
        <v>12170087</v>
      </c>
      <c r="D858" s="428">
        <v>39741</v>
      </c>
      <c r="E858" s="428">
        <v>39741</v>
      </c>
      <c r="F858" s="428">
        <v>40543</v>
      </c>
      <c r="G858" s="429">
        <v>-7777</v>
      </c>
      <c r="H858" s="425" t="s">
        <v>1453</v>
      </c>
      <c r="I858" s="425" t="s">
        <v>2635</v>
      </c>
      <c r="J858" s="425"/>
      <c r="K858" s="425" t="s">
        <v>50</v>
      </c>
      <c r="L858" s="425" t="s">
        <v>503</v>
      </c>
      <c r="M858" s="425" t="s">
        <v>143</v>
      </c>
      <c r="N858" s="425" t="s">
        <v>48</v>
      </c>
      <c r="O858" s="425"/>
      <c r="P858" s="426">
        <v>4234</v>
      </c>
      <c r="Q858" s="425" t="s">
        <v>559</v>
      </c>
      <c r="R858" s="429" t="s">
        <v>2682</v>
      </c>
      <c r="S858" s="430" t="s">
        <v>4099</v>
      </c>
      <c r="T858" s="425">
        <v>-7777</v>
      </c>
      <c r="U858" s="425">
        <v>1.4</v>
      </c>
      <c r="V858" s="425">
        <v>6</v>
      </c>
      <c r="W858" s="425">
        <v>-7777</v>
      </c>
      <c r="X858" s="425">
        <v>-7777</v>
      </c>
      <c r="Y858" s="425">
        <v>-7777</v>
      </c>
      <c r="Z858" s="425">
        <v>-7777</v>
      </c>
      <c r="AA858" s="425">
        <v>-7777</v>
      </c>
      <c r="AB858" s="425">
        <v>-7777</v>
      </c>
      <c r="AC858" s="425">
        <v>-7777</v>
      </c>
      <c r="AD858" s="425">
        <v>-7777</v>
      </c>
      <c r="AE858" s="425">
        <v>-7777</v>
      </c>
      <c r="AF858" s="425" t="s">
        <v>686</v>
      </c>
      <c r="AG858" s="425"/>
      <c r="AH858" s="425"/>
      <c r="AI858" s="425"/>
      <c r="AJ858" s="660" t="s">
        <v>4100</v>
      </c>
      <c r="AK858" s="660" t="s">
        <v>4101</v>
      </c>
      <c r="AL858" s="425">
        <v>42</v>
      </c>
      <c r="AM858" s="425">
        <v>36</v>
      </c>
      <c r="AN858" s="1125">
        <v>34.9</v>
      </c>
      <c r="AO858" s="425">
        <v>23</v>
      </c>
      <c r="AP858" s="425">
        <v>21</v>
      </c>
      <c r="AQ858" s="425">
        <v>42.6</v>
      </c>
      <c r="AR858" s="425">
        <f t="shared" ref="AR858:AR861" si="67">AL858+AM858/60+AN858/3600</f>
        <v>42.609694444444443</v>
      </c>
      <c r="AS858" s="425">
        <f t="shared" ref="AS858:AS861" si="68">AO858+AP858/60+AQ858/3600</f>
        <v>23.361833333333333</v>
      </c>
      <c r="AT858" s="425" t="s">
        <v>34</v>
      </c>
      <c r="AU858" s="425"/>
      <c r="AV858" s="426"/>
      <c r="AW858" s="428"/>
      <c r="AX858" s="426"/>
      <c r="AY858" s="428"/>
      <c r="AZ858" s="426"/>
      <c r="BA858" s="428"/>
      <c r="BB858" s="426"/>
      <c r="BC858" s="428"/>
      <c r="BD858" s="426"/>
      <c r="BE858" s="428"/>
      <c r="BF858" s="425"/>
      <c r="BG858" s="714" t="s">
        <v>1564</v>
      </c>
    </row>
    <row r="859" spans="1:59" s="46" customFormat="1" ht="30.75" thickBot="1" x14ac:dyDescent="0.3">
      <c r="A859" s="416"/>
      <c r="B859" s="417" t="s">
        <v>2799</v>
      </c>
      <c r="C859" s="419">
        <v>12170087</v>
      </c>
      <c r="D859" s="420">
        <v>39741</v>
      </c>
      <c r="E859" s="420">
        <v>39741</v>
      </c>
      <c r="F859" s="420">
        <v>40543</v>
      </c>
      <c r="G859" s="421">
        <v>-7777</v>
      </c>
      <c r="H859" s="417" t="s">
        <v>1453</v>
      </c>
      <c r="I859" s="417" t="s">
        <v>2635</v>
      </c>
      <c r="J859" s="417"/>
      <c r="K859" s="417" t="s">
        <v>50</v>
      </c>
      <c r="L859" s="417" t="s">
        <v>503</v>
      </c>
      <c r="M859" s="417" t="s">
        <v>143</v>
      </c>
      <c r="N859" s="417" t="s">
        <v>48</v>
      </c>
      <c r="O859" s="417"/>
      <c r="P859" s="418">
        <v>4234</v>
      </c>
      <c r="Q859" s="417" t="s">
        <v>559</v>
      </c>
      <c r="R859" s="421" t="s">
        <v>2682</v>
      </c>
      <c r="S859" s="422" t="s">
        <v>4102</v>
      </c>
      <c r="T859" s="417">
        <v>-7777</v>
      </c>
      <c r="U859" s="417">
        <v>3</v>
      </c>
      <c r="V859" s="417">
        <v>28</v>
      </c>
      <c r="W859" s="417">
        <v>-7777</v>
      </c>
      <c r="X859" s="417">
        <v>-7777</v>
      </c>
      <c r="Y859" s="417">
        <v>-7777</v>
      </c>
      <c r="Z859" s="417">
        <v>-7777</v>
      </c>
      <c r="AA859" s="417">
        <v>-7777</v>
      </c>
      <c r="AB859" s="417">
        <v>-7777</v>
      </c>
      <c r="AC859" s="417">
        <v>-7777</v>
      </c>
      <c r="AD859" s="417">
        <v>-7777</v>
      </c>
      <c r="AE859" s="417">
        <v>-7777</v>
      </c>
      <c r="AF859" s="417" t="s">
        <v>687</v>
      </c>
      <c r="AG859" s="417"/>
      <c r="AH859" s="417"/>
      <c r="AI859" s="417"/>
      <c r="AJ859" s="716" t="s">
        <v>4103</v>
      </c>
      <c r="AK859" s="716" t="s">
        <v>4104</v>
      </c>
      <c r="AL859" s="417">
        <v>42</v>
      </c>
      <c r="AM859" s="417">
        <v>36</v>
      </c>
      <c r="AN859" s="1126">
        <v>34.5</v>
      </c>
      <c r="AO859" s="417">
        <v>23</v>
      </c>
      <c r="AP859" s="417">
        <v>21</v>
      </c>
      <c r="AQ859" s="417">
        <v>41.2</v>
      </c>
      <c r="AR859" s="417">
        <f t="shared" si="67"/>
        <v>42.609583333333333</v>
      </c>
      <c r="AS859" s="417">
        <f t="shared" si="68"/>
        <v>23.361444444444444</v>
      </c>
      <c r="AT859" s="417" t="s">
        <v>34</v>
      </c>
      <c r="AU859" s="417"/>
      <c r="AV859" s="418"/>
      <c r="AW859" s="420"/>
      <c r="AX859" s="418"/>
      <c r="AY859" s="420"/>
      <c r="AZ859" s="418"/>
      <c r="BA859" s="420"/>
      <c r="BB859" s="418"/>
      <c r="BC859" s="420"/>
      <c r="BD859" s="418"/>
      <c r="BE859" s="420"/>
      <c r="BF859" s="417"/>
      <c r="BG859" s="715" t="s">
        <v>1564</v>
      </c>
    </row>
    <row r="860" spans="1:59" s="46" customFormat="1" ht="25.5" x14ac:dyDescent="0.25">
      <c r="A860" s="170">
        <v>299</v>
      </c>
      <c r="B860" s="170" t="s">
        <v>1245</v>
      </c>
      <c r="C860" s="176">
        <v>12170088</v>
      </c>
      <c r="D860" s="186">
        <v>39741</v>
      </c>
      <c r="E860" s="186">
        <v>39741</v>
      </c>
      <c r="F860" s="186">
        <v>40106</v>
      </c>
      <c r="G860" s="174">
        <v>-7777</v>
      </c>
      <c r="H860" s="170" t="s">
        <v>1411</v>
      </c>
      <c r="I860" s="170" t="s">
        <v>705</v>
      </c>
      <c r="J860" s="170"/>
      <c r="K860" s="170" t="s">
        <v>50</v>
      </c>
      <c r="L860" s="170" t="s">
        <v>2800</v>
      </c>
      <c r="M860" s="170" t="s">
        <v>76</v>
      </c>
      <c r="N860" s="170" t="s">
        <v>48</v>
      </c>
      <c r="O860" s="170"/>
      <c r="P860" s="175">
        <v>66860</v>
      </c>
      <c r="Q860" s="170" t="s">
        <v>559</v>
      </c>
      <c r="R860" s="170" t="s">
        <v>4028</v>
      </c>
      <c r="S860" s="277" t="s">
        <v>4105</v>
      </c>
      <c r="T860" s="170">
        <v>-7777</v>
      </c>
      <c r="U860" s="170">
        <v>-9999</v>
      </c>
      <c r="V860" s="170">
        <v>-9999</v>
      </c>
      <c r="W860" s="170">
        <v>-7777</v>
      </c>
      <c r="X860" s="170">
        <v>-7777</v>
      </c>
      <c r="Y860" s="170">
        <v>-7777</v>
      </c>
      <c r="Z860" s="170">
        <v>-7777</v>
      </c>
      <c r="AA860" s="170">
        <v>-7777</v>
      </c>
      <c r="AB860" s="170">
        <v>-7777</v>
      </c>
      <c r="AC860" s="170">
        <v>-7777</v>
      </c>
      <c r="AD860" s="170">
        <v>-7777</v>
      </c>
      <c r="AE860" s="170">
        <v>-7777</v>
      </c>
      <c r="AF860" s="170"/>
      <c r="AG860" s="170"/>
      <c r="AH860" s="170"/>
      <c r="AI860" s="170"/>
      <c r="AJ860" s="670" t="s">
        <v>4106</v>
      </c>
      <c r="AK860" s="670" t="s">
        <v>4107</v>
      </c>
      <c r="AL860" s="170">
        <v>42</v>
      </c>
      <c r="AM860" s="170">
        <v>57</v>
      </c>
      <c r="AN860" s="1118">
        <v>2.6</v>
      </c>
      <c r="AO860" s="170">
        <v>23</v>
      </c>
      <c r="AP860" s="170">
        <v>45</v>
      </c>
      <c r="AQ860" s="170">
        <v>52</v>
      </c>
      <c r="AR860" s="170">
        <f t="shared" si="67"/>
        <v>42.950722222222225</v>
      </c>
      <c r="AS860" s="170">
        <f t="shared" si="68"/>
        <v>23.764444444444443</v>
      </c>
      <c r="AT860" s="170" t="s">
        <v>34</v>
      </c>
      <c r="AU860" s="170"/>
      <c r="AV860" s="175"/>
      <c r="AW860" s="186"/>
      <c r="AX860" s="175"/>
      <c r="AY860" s="186"/>
      <c r="AZ860" s="175"/>
      <c r="BA860" s="186"/>
      <c r="BB860" s="175"/>
      <c r="BC860" s="186"/>
      <c r="BD860" s="175"/>
      <c r="BE860" s="186"/>
      <c r="BF860" s="170"/>
      <c r="BG860" s="702" t="s">
        <v>566</v>
      </c>
    </row>
    <row r="861" spans="1:59" s="46" customFormat="1" ht="26.25" thickBot="1" x14ac:dyDescent="0.3">
      <c r="A861" s="169"/>
      <c r="B861" s="169" t="s">
        <v>1245</v>
      </c>
      <c r="C861" s="159">
        <v>12170088</v>
      </c>
      <c r="D861" s="113">
        <v>39741</v>
      </c>
      <c r="E861" s="113">
        <v>39741</v>
      </c>
      <c r="F861" s="113">
        <v>40106</v>
      </c>
      <c r="G861" s="161">
        <v>-7777</v>
      </c>
      <c r="H861" s="169" t="s">
        <v>1411</v>
      </c>
      <c r="I861" s="169" t="s">
        <v>705</v>
      </c>
      <c r="J861" s="169"/>
      <c r="K861" s="169" t="s">
        <v>50</v>
      </c>
      <c r="L861" s="169" t="s">
        <v>2800</v>
      </c>
      <c r="M861" s="169" t="s">
        <v>76</v>
      </c>
      <c r="N861" s="169" t="s">
        <v>48</v>
      </c>
      <c r="O861" s="169"/>
      <c r="P861" s="112">
        <v>66860</v>
      </c>
      <c r="Q861" s="169" t="s">
        <v>559</v>
      </c>
      <c r="R861" s="169" t="s">
        <v>4028</v>
      </c>
      <c r="S861" s="276" t="s">
        <v>4105</v>
      </c>
      <c r="T861" s="169" t="s">
        <v>1861</v>
      </c>
      <c r="U861" s="169" t="s">
        <v>1861</v>
      </c>
      <c r="V861" s="169" t="s">
        <v>1861</v>
      </c>
      <c r="W861" s="169" t="s">
        <v>1861</v>
      </c>
      <c r="X861" s="169" t="s">
        <v>1861</v>
      </c>
      <c r="Y861" s="169" t="s">
        <v>1861</v>
      </c>
      <c r="Z861" s="169" t="s">
        <v>1861</v>
      </c>
      <c r="AA861" s="169" t="s">
        <v>1861</v>
      </c>
      <c r="AB861" s="169" t="s">
        <v>1861</v>
      </c>
      <c r="AC861" s="169" t="s">
        <v>1861</v>
      </c>
      <c r="AD861" s="169" t="s">
        <v>1861</v>
      </c>
      <c r="AE861" s="169" t="s">
        <v>1861</v>
      </c>
      <c r="AF861" s="169"/>
      <c r="AG861" s="169"/>
      <c r="AH861" s="169"/>
      <c r="AI861" s="169"/>
      <c r="AJ861" s="661" t="s">
        <v>4108</v>
      </c>
      <c r="AK861" s="661" t="s">
        <v>4109</v>
      </c>
      <c r="AL861" s="169">
        <v>42</v>
      </c>
      <c r="AM861" s="169">
        <v>57</v>
      </c>
      <c r="AN861" s="1110">
        <v>3.1</v>
      </c>
      <c r="AO861" s="169">
        <v>23</v>
      </c>
      <c r="AP861" s="169">
        <v>45</v>
      </c>
      <c r="AQ861" s="169">
        <v>53.4</v>
      </c>
      <c r="AR861" s="169">
        <f t="shared" si="67"/>
        <v>42.950861111111116</v>
      </c>
      <c r="AS861" s="169">
        <f t="shared" si="68"/>
        <v>23.764833333333332</v>
      </c>
      <c r="AT861" s="169" t="s">
        <v>34</v>
      </c>
      <c r="AU861" s="169"/>
      <c r="AV861" s="112"/>
      <c r="AW861" s="113"/>
      <c r="AX861" s="112"/>
      <c r="AY861" s="113"/>
      <c r="AZ861" s="112"/>
      <c r="BA861" s="113"/>
      <c r="BB861" s="112"/>
      <c r="BC861" s="113"/>
      <c r="BD861" s="112"/>
      <c r="BE861" s="113"/>
      <c r="BF861" s="169"/>
      <c r="BG861" s="698" t="s">
        <v>566</v>
      </c>
    </row>
    <row r="862" spans="1:59" s="46" customFormat="1" ht="25.5" x14ac:dyDescent="0.25">
      <c r="A862" s="424">
        <v>300</v>
      </c>
      <c r="B862" s="425" t="s">
        <v>1245</v>
      </c>
      <c r="C862" s="427">
        <v>12170089</v>
      </c>
      <c r="D862" s="428">
        <v>39741</v>
      </c>
      <c r="E862" s="428">
        <v>39741</v>
      </c>
      <c r="F862" s="428">
        <v>40106</v>
      </c>
      <c r="G862" s="429">
        <v>-7777</v>
      </c>
      <c r="H862" s="425" t="s">
        <v>1313</v>
      </c>
      <c r="I862" s="425" t="s">
        <v>705</v>
      </c>
      <c r="J862" s="425"/>
      <c r="K862" s="425" t="s">
        <v>50</v>
      </c>
      <c r="L862" s="425" t="s">
        <v>2645</v>
      </c>
      <c r="M862" s="425" t="s">
        <v>76</v>
      </c>
      <c r="N862" s="425" t="s">
        <v>48</v>
      </c>
      <c r="O862" s="425"/>
      <c r="P862" s="426">
        <v>12283</v>
      </c>
      <c r="Q862" s="425" t="s">
        <v>559</v>
      </c>
      <c r="R862" s="425" t="s">
        <v>4028</v>
      </c>
      <c r="S862" s="430" t="s">
        <v>4105</v>
      </c>
      <c r="T862" s="425">
        <v>-7777</v>
      </c>
      <c r="U862" s="425">
        <v>-9999</v>
      </c>
      <c r="V862" s="425">
        <v>-9999</v>
      </c>
      <c r="W862" s="425">
        <v>-7777</v>
      </c>
      <c r="X862" s="425">
        <v>-7777</v>
      </c>
      <c r="Y862" s="425">
        <v>-7777</v>
      </c>
      <c r="Z862" s="425">
        <v>-7777</v>
      </c>
      <c r="AA862" s="425">
        <v>-7777</v>
      </c>
      <c r="AB862" s="425">
        <v>-7777</v>
      </c>
      <c r="AC862" s="425">
        <v>-7777</v>
      </c>
      <c r="AD862" s="425">
        <v>-7777</v>
      </c>
      <c r="AE862" s="425">
        <v>-7777</v>
      </c>
      <c r="AF862" s="425"/>
      <c r="AG862" s="425">
        <v>8532785.0179999992</v>
      </c>
      <c r="AH862" s="425">
        <v>4624957.1629999997</v>
      </c>
      <c r="AI862" s="425"/>
      <c r="AJ862" s="425"/>
      <c r="AK862" s="425"/>
      <c r="AL862" s="425"/>
      <c r="AM862" s="425"/>
      <c r="AN862" s="1125"/>
      <c r="AO862" s="425"/>
      <c r="AP862" s="425"/>
      <c r="AQ862" s="425"/>
      <c r="AR862" s="425"/>
      <c r="AS862" s="425"/>
      <c r="AT862" s="425" t="s">
        <v>34</v>
      </c>
      <c r="AU862" s="425"/>
      <c r="AV862" s="426"/>
      <c r="AW862" s="428"/>
      <c r="AX862" s="426"/>
      <c r="AY862" s="428"/>
      <c r="AZ862" s="426"/>
      <c r="BA862" s="428"/>
      <c r="BB862" s="426"/>
      <c r="BC862" s="428"/>
      <c r="BD862" s="426"/>
      <c r="BE862" s="428"/>
      <c r="BF862" s="425"/>
      <c r="BG862" s="700" t="s">
        <v>566</v>
      </c>
    </row>
    <row r="863" spans="1:59" s="46" customFormat="1" ht="26.25" thickBot="1" x14ac:dyDescent="0.3">
      <c r="A863" s="416"/>
      <c r="B863" s="417" t="s">
        <v>1245</v>
      </c>
      <c r="C863" s="419">
        <v>12170089</v>
      </c>
      <c r="D863" s="420">
        <v>39741</v>
      </c>
      <c r="E863" s="420">
        <v>39741</v>
      </c>
      <c r="F863" s="420">
        <v>40106</v>
      </c>
      <c r="G863" s="421">
        <v>-7777</v>
      </c>
      <c r="H863" s="417" t="s">
        <v>1313</v>
      </c>
      <c r="I863" s="417" t="s">
        <v>705</v>
      </c>
      <c r="J863" s="417"/>
      <c r="K863" s="417" t="s">
        <v>50</v>
      </c>
      <c r="L863" s="417" t="s">
        <v>2645</v>
      </c>
      <c r="M863" s="417" t="s">
        <v>76</v>
      </c>
      <c r="N863" s="417" t="s">
        <v>48</v>
      </c>
      <c r="O863" s="417"/>
      <c r="P863" s="418">
        <v>12283</v>
      </c>
      <c r="Q863" s="417" t="s">
        <v>559</v>
      </c>
      <c r="R863" s="417" t="s">
        <v>4028</v>
      </c>
      <c r="S863" s="422" t="s">
        <v>4105</v>
      </c>
      <c r="T863" s="417" t="s">
        <v>1861</v>
      </c>
      <c r="U863" s="417" t="s">
        <v>1861</v>
      </c>
      <c r="V863" s="417" t="s">
        <v>1861</v>
      </c>
      <c r="W863" s="417" t="s">
        <v>1861</v>
      </c>
      <c r="X863" s="417" t="s">
        <v>1861</v>
      </c>
      <c r="Y863" s="417" t="s">
        <v>1861</v>
      </c>
      <c r="Z863" s="417" t="s">
        <v>1861</v>
      </c>
      <c r="AA863" s="417" t="s">
        <v>1861</v>
      </c>
      <c r="AB863" s="417" t="s">
        <v>1861</v>
      </c>
      <c r="AC863" s="417" t="s">
        <v>1861</v>
      </c>
      <c r="AD863" s="417" t="s">
        <v>1861</v>
      </c>
      <c r="AE863" s="417" t="s">
        <v>1861</v>
      </c>
      <c r="AF863" s="417"/>
      <c r="AG863" s="417">
        <v>8532799.5020000003</v>
      </c>
      <c r="AH863" s="417">
        <v>4624964.398</v>
      </c>
      <c r="AI863" s="417"/>
      <c r="AJ863" s="417"/>
      <c r="AK863" s="417"/>
      <c r="AL863" s="417"/>
      <c r="AM863" s="417"/>
      <c r="AN863" s="1126"/>
      <c r="AO863" s="417"/>
      <c r="AP863" s="417"/>
      <c r="AQ863" s="417"/>
      <c r="AR863" s="417"/>
      <c r="AS863" s="417"/>
      <c r="AT863" s="417" t="s">
        <v>34</v>
      </c>
      <c r="AU863" s="417"/>
      <c r="AV863" s="418"/>
      <c r="AW863" s="420"/>
      <c r="AX863" s="418"/>
      <c r="AY863" s="420"/>
      <c r="AZ863" s="418"/>
      <c r="BA863" s="420"/>
      <c r="BB863" s="418"/>
      <c r="BC863" s="420"/>
      <c r="BD863" s="418"/>
      <c r="BE863" s="420"/>
      <c r="BF863" s="417"/>
      <c r="BG863" s="701" t="s">
        <v>566</v>
      </c>
    </row>
    <row r="864" spans="1:59" s="46" customFormat="1" ht="25.5" x14ac:dyDescent="0.25">
      <c r="A864" s="170">
        <v>301</v>
      </c>
      <c r="B864" s="170" t="s">
        <v>10241</v>
      </c>
      <c r="C864" s="176">
        <v>12170090</v>
      </c>
      <c r="D864" s="186">
        <v>39742</v>
      </c>
      <c r="E864" s="186">
        <v>39742</v>
      </c>
      <c r="F864" s="186">
        <v>40178</v>
      </c>
      <c r="G864" s="174">
        <v>-7777</v>
      </c>
      <c r="H864" s="170" t="s">
        <v>2801</v>
      </c>
      <c r="I864" s="170" t="s">
        <v>702</v>
      </c>
      <c r="J864" s="170"/>
      <c r="K864" s="170" t="s">
        <v>71</v>
      </c>
      <c r="L864" s="170" t="s">
        <v>89</v>
      </c>
      <c r="M864" s="170" t="s">
        <v>70</v>
      </c>
      <c r="N864" s="170" t="s">
        <v>70</v>
      </c>
      <c r="O864" s="170"/>
      <c r="P864" s="175">
        <v>43952</v>
      </c>
      <c r="Q864" s="170" t="s">
        <v>559</v>
      </c>
      <c r="R864" s="170" t="s">
        <v>4028</v>
      </c>
      <c r="S864" s="277" t="s">
        <v>4058</v>
      </c>
      <c r="T864" s="170">
        <v>-7777</v>
      </c>
      <c r="U864" s="170">
        <v>-9999</v>
      </c>
      <c r="V864" s="170">
        <v>-9999</v>
      </c>
      <c r="W864" s="170">
        <v>-7777</v>
      </c>
      <c r="X864" s="170">
        <v>-7777</v>
      </c>
      <c r="Y864" s="170">
        <v>-7777</v>
      </c>
      <c r="Z864" s="170">
        <v>-7777</v>
      </c>
      <c r="AA864" s="170">
        <v>-7777</v>
      </c>
      <c r="AB864" s="170">
        <v>-7777</v>
      </c>
      <c r="AC864" s="170">
        <v>-7777</v>
      </c>
      <c r="AD864" s="170">
        <v>-7777</v>
      </c>
      <c r="AE864" s="170">
        <v>-7777</v>
      </c>
      <c r="AF864" s="170" t="s">
        <v>1765</v>
      </c>
      <c r="AG864" s="170"/>
      <c r="AH864" s="170"/>
      <c r="AI864" s="170"/>
      <c r="AJ864" s="670" t="s">
        <v>4110</v>
      </c>
      <c r="AK864" s="670" t="s">
        <v>4111</v>
      </c>
      <c r="AL864" s="170">
        <v>43</v>
      </c>
      <c r="AM864" s="170">
        <v>9</v>
      </c>
      <c r="AN864" s="1118">
        <v>46.5</v>
      </c>
      <c r="AO864" s="170">
        <v>24</v>
      </c>
      <c r="AP864" s="170">
        <v>43</v>
      </c>
      <c r="AQ864" s="170">
        <v>41.8</v>
      </c>
      <c r="AR864" s="170">
        <f t="shared" ref="AR864:AR867" si="69">AL864+AM864/60+AN864/3600</f>
        <v>43.162916666666668</v>
      </c>
      <c r="AS864" s="170">
        <f t="shared" ref="AS864:AS867" si="70">AO864+AP864/60+AQ864/3600</f>
        <v>24.728277777777777</v>
      </c>
      <c r="AT864" s="170"/>
      <c r="AU864" s="170"/>
      <c r="AV864" s="175"/>
      <c r="AW864" s="186"/>
      <c r="AX864" s="175"/>
      <c r="AY864" s="186"/>
      <c r="AZ864" s="175"/>
      <c r="BA864" s="186"/>
      <c r="BB864" s="175"/>
      <c r="BC864" s="186"/>
      <c r="BD864" s="175"/>
      <c r="BE864" s="186"/>
      <c r="BF864" s="170"/>
      <c r="BG864" s="717"/>
    </row>
    <row r="865" spans="1:59" s="46" customFormat="1" ht="26.25" thickBot="1" x14ac:dyDescent="0.3">
      <c r="A865" s="169"/>
      <c r="B865" s="169" t="s">
        <v>10241</v>
      </c>
      <c r="C865" s="159">
        <v>12170090</v>
      </c>
      <c r="D865" s="113">
        <v>39742</v>
      </c>
      <c r="E865" s="113">
        <v>39742</v>
      </c>
      <c r="F865" s="113">
        <v>40178</v>
      </c>
      <c r="G865" s="161">
        <v>-7777</v>
      </c>
      <c r="H865" s="169" t="s">
        <v>2801</v>
      </c>
      <c r="I865" s="169" t="s">
        <v>702</v>
      </c>
      <c r="J865" s="169"/>
      <c r="K865" s="169" t="s">
        <v>71</v>
      </c>
      <c r="L865" s="169" t="s">
        <v>89</v>
      </c>
      <c r="M865" s="169" t="s">
        <v>70</v>
      </c>
      <c r="N865" s="169" t="s">
        <v>70</v>
      </c>
      <c r="O865" s="169"/>
      <c r="P865" s="112">
        <v>43952</v>
      </c>
      <c r="Q865" s="169" t="s">
        <v>559</v>
      </c>
      <c r="R865" s="169" t="s">
        <v>4028</v>
      </c>
      <c r="S865" s="276" t="s">
        <v>4058</v>
      </c>
      <c r="T865" s="169" t="s">
        <v>1861</v>
      </c>
      <c r="U865" s="169" t="s">
        <v>1861</v>
      </c>
      <c r="V865" s="169" t="s">
        <v>1861</v>
      </c>
      <c r="W865" s="169" t="s">
        <v>1861</v>
      </c>
      <c r="X865" s="169" t="s">
        <v>1861</v>
      </c>
      <c r="Y865" s="169" t="s">
        <v>1861</v>
      </c>
      <c r="Z865" s="169" t="s">
        <v>1861</v>
      </c>
      <c r="AA865" s="169" t="s">
        <v>1861</v>
      </c>
      <c r="AB865" s="169" t="s">
        <v>1861</v>
      </c>
      <c r="AC865" s="169" t="s">
        <v>1861</v>
      </c>
      <c r="AD865" s="169" t="s">
        <v>1861</v>
      </c>
      <c r="AE865" s="169" t="s">
        <v>1861</v>
      </c>
      <c r="AF865" s="169" t="s">
        <v>1768</v>
      </c>
      <c r="AG865" s="169"/>
      <c r="AH865" s="169"/>
      <c r="AI865" s="169"/>
      <c r="AJ865" s="661" t="s">
        <v>4112</v>
      </c>
      <c r="AK865" s="661" t="s">
        <v>4113</v>
      </c>
      <c r="AL865" s="169">
        <v>43</v>
      </c>
      <c r="AM865" s="169">
        <v>9</v>
      </c>
      <c r="AN865" s="1110">
        <v>46.1</v>
      </c>
      <c r="AO865" s="169">
        <v>24</v>
      </c>
      <c r="AP865" s="169">
        <v>43</v>
      </c>
      <c r="AQ865" s="169">
        <v>41.3</v>
      </c>
      <c r="AR865" s="169">
        <f t="shared" si="69"/>
        <v>43.162805555555558</v>
      </c>
      <c r="AS865" s="169">
        <f t="shared" si="70"/>
        <v>24.728138888888886</v>
      </c>
      <c r="AT865" s="169"/>
      <c r="AU865" s="169"/>
      <c r="AV865" s="112"/>
      <c r="AW865" s="113"/>
      <c r="AX865" s="112"/>
      <c r="AY865" s="113"/>
      <c r="AZ865" s="112"/>
      <c r="BA865" s="113"/>
      <c r="BB865" s="112"/>
      <c r="BC865" s="113"/>
      <c r="BD865" s="112"/>
      <c r="BE865" s="113"/>
      <c r="BF865" s="169"/>
      <c r="BG865" s="713"/>
    </row>
    <row r="866" spans="1:59" s="46" customFormat="1" ht="38.25" x14ac:dyDescent="0.25">
      <c r="A866" s="424">
        <v>302</v>
      </c>
      <c r="B866" s="425" t="s">
        <v>10242</v>
      </c>
      <c r="C866" s="427">
        <v>12170091</v>
      </c>
      <c r="D866" s="428">
        <v>39743</v>
      </c>
      <c r="E866" s="428">
        <v>39743</v>
      </c>
      <c r="F866" s="428">
        <v>40908</v>
      </c>
      <c r="G866" s="429">
        <v>-7777</v>
      </c>
      <c r="H866" s="425" t="s">
        <v>1067</v>
      </c>
      <c r="I866" s="425" t="s">
        <v>1492</v>
      </c>
      <c r="J866" s="425"/>
      <c r="K866" s="425" t="s">
        <v>50</v>
      </c>
      <c r="L866" s="425" t="s">
        <v>911</v>
      </c>
      <c r="M866" s="425" t="s">
        <v>56</v>
      </c>
      <c r="N866" s="425" t="s">
        <v>48</v>
      </c>
      <c r="O866" s="425"/>
      <c r="P866" s="426">
        <v>11394</v>
      </c>
      <c r="Q866" s="425" t="s">
        <v>559</v>
      </c>
      <c r="R866" s="425" t="s">
        <v>2682</v>
      </c>
      <c r="S866" s="430" t="s">
        <v>2637</v>
      </c>
      <c r="T866" s="425">
        <v>-7777</v>
      </c>
      <c r="U866" s="425" t="s">
        <v>4114</v>
      </c>
      <c r="V866" s="425">
        <v>36.96</v>
      </c>
      <c r="W866" s="425">
        <v>-7777</v>
      </c>
      <c r="X866" s="425">
        <v>-7777</v>
      </c>
      <c r="Y866" s="425">
        <v>-7777</v>
      </c>
      <c r="Z866" s="425">
        <v>-7777</v>
      </c>
      <c r="AA866" s="425">
        <v>-7777</v>
      </c>
      <c r="AB866" s="425">
        <v>-7777</v>
      </c>
      <c r="AC866" s="425">
        <v>-7777</v>
      </c>
      <c r="AD866" s="425">
        <v>-7777</v>
      </c>
      <c r="AE866" s="425">
        <v>-7777</v>
      </c>
      <c r="AF866" s="425" t="s">
        <v>686</v>
      </c>
      <c r="AG866" s="425"/>
      <c r="AH866" s="425"/>
      <c r="AI866" s="425"/>
      <c r="AJ866" s="660" t="s">
        <v>4115</v>
      </c>
      <c r="AK866" s="660" t="s">
        <v>4116</v>
      </c>
      <c r="AL866" s="425">
        <v>42</v>
      </c>
      <c r="AM866" s="425">
        <v>38</v>
      </c>
      <c r="AN866" s="1125">
        <v>23.1</v>
      </c>
      <c r="AO866" s="425">
        <v>23</v>
      </c>
      <c r="AP866" s="425">
        <v>12</v>
      </c>
      <c r="AQ866" s="425">
        <v>1.8</v>
      </c>
      <c r="AR866" s="425">
        <f t="shared" si="69"/>
        <v>42.639749999999999</v>
      </c>
      <c r="AS866" s="425">
        <f t="shared" si="70"/>
        <v>23.200499999999998</v>
      </c>
      <c r="AT866" s="425" t="s">
        <v>34</v>
      </c>
      <c r="AU866" s="425"/>
      <c r="AV866" s="426"/>
      <c r="AW866" s="428"/>
      <c r="AX866" s="426"/>
      <c r="AY866" s="428"/>
      <c r="AZ866" s="426"/>
      <c r="BA866" s="428"/>
      <c r="BB866" s="426"/>
      <c r="BC866" s="428"/>
      <c r="BD866" s="426"/>
      <c r="BE866" s="428"/>
      <c r="BF866" s="425"/>
      <c r="BG866" s="714" t="s">
        <v>1564</v>
      </c>
    </row>
    <row r="867" spans="1:59" s="46" customFormat="1" ht="39" thickBot="1" x14ac:dyDescent="0.3">
      <c r="A867" s="416"/>
      <c r="B867" s="417" t="s">
        <v>10242</v>
      </c>
      <c r="C867" s="419">
        <v>12170091</v>
      </c>
      <c r="D867" s="420">
        <v>39743</v>
      </c>
      <c r="E867" s="420">
        <v>39743</v>
      </c>
      <c r="F867" s="420">
        <v>40908</v>
      </c>
      <c r="G867" s="421">
        <v>-7777</v>
      </c>
      <c r="H867" s="417" t="s">
        <v>1067</v>
      </c>
      <c r="I867" s="417" t="s">
        <v>1492</v>
      </c>
      <c r="J867" s="417"/>
      <c r="K867" s="417" t="s">
        <v>50</v>
      </c>
      <c r="L867" s="417" t="s">
        <v>911</v>
      </c>
      <c r="M867" s="417" t="s">
        <v>56</v>
      </c>
      <c r="N867" s="417" t="s">
        <v>48</v>
      </c>
      <c r="O867" s="417"/>
      <c r="P867" s="418">
        <v>11394</v>
      </c>
      <c r="Q867" s="417" t="s">
        <v>559</v>
      </c>
      <c r="R867" s="417" t="s">
        <v>2682</v>
      </c>
      <c r="S867" s="422" t="s">
        <v>2637</v>
      </c>
      <c r="T867" s="417" t="s">
        <v>1861</v>
      </c>
      <c r="U867" s="417" t="s">
        <v>1861</v>
      </c>
      <c r="V867" s="417" t="s">
        <v>1861</v>
      </c>
      <c r="W867" s="417" t="s">
        <v>1861</v>
      </c>
      <c r="X867" s="417" t="s">
        <v>1861</v>
      </c>
      <c r="Y867" s="417" t="s">
        <v>1861</v>
      </c>
      <c r="Z867" s="417" t="s">
        <v>1861</v>
      </c>
      <c r="AA867" s="417" t="s">
        <v>1861</v>
      </c>
      <c r="AB867" s="417" t="s">
        <v>1861</v>
      </c>
      <c r="AC867" s="417" t="s">
        <v>1861</v>
      </c>
      <c r="AD867" s="417" t="s">
        <v>1861</v>
      </c>
      <c r="AE867" s="417" t="s">
        <v>1861</v>
      </c>
      <c r="AF867" s="417" t="s">
        <v>687</v>
      </c>
      <c r="AG867" s="417"/>
      <c r="AH867" s="417"/>
      <c r="AI867" s="417"/>
      <c r="AJ867" s="716" t="s">
        <v>4117</v>
      </c>
      <c r="AK867" s="716" t="s">
        <v>4118</v>
      </c>
      <c r="AL867" s="417">
        <v>42</v>
      </c>
      <c r="AM867" s="417">
        <v>38</v>
      </c>
      <c r="AN867" s="1126">
        <v>7.3</v>
      </c>
      <c r="AO867" s="417">
        <v>23</v>
      </c>
      <c r="AP867" s="417">
        <v>11</v>
      </c>
      <c r="AQ867" s="417">
        <v>44.4</v>
      </c>
      <c r="AR867" s="417">
        <f t="shared" si="69"/>
        <v>42.635361111111109</v>
      </c>
      <c r="AS867" s="417">
        <f t="shared" si="70"/>
        <v>23.195666666666668</v>
      </c>
      <c r="AT867" s="417" t="s">
        <v>34</v>
      </c>
      <c r="AU867" s="417"/>
      <c r="AV867" s="418"/>
      <c r="AW867" s="420"/>
      <c r="AX867" s="418"/>
      <c r="AY867" s="420"/>
      <c r="AZ867" s="418"/>
      <c r="BA867" s="420"/>
      <c r="BB867" s="418"/>
      <c r="BC867" s="420"/>
      <c r="BD867" s="418"/>
      <c r="BE867" s="420"/>
      <c r="BF867" s="417"/>
      <c r="BG867" s="715" t="s">
        <v>1564</v>
      </c>
    </row>
    <row r="868" spans="1:59" s="46" customFormat="1" ht="26.25" thickBot="1" x14ac:dyDescent="0.3">
      <c r="A868" s="171">
        <v>303</v>
      </c>
      <c r="B868" s="171" t="s">
        <v>10243</v>
      </c>
      <c r="C868" s="520">
        <v>12170092</v>
      </c>
      <c r="D868" s="465">
        <v>39752</v>
      </c>
      <c r="E868" s="465">
        <v>39752</v>
      </c>
      <c r="F868" s="465">
        <v>40117</v>
      </c>
      <c r="G868" s="606">
        <v>-7777</v>
      </c>
      <c r="H868" s="171" t="s">
        <v>1291</v>
      </c>
      <c r="I868" s="171" t="s">
        <v>1454</v>
      </c>
      <c r="J868" s="171"/>
      <c r="K868" s="171" t="s">
        <v>50</v>
      </c>
      <c r="L868" s="171" t="s">
        <v>51</v>
      </c>
      <c r="M868" s="171" t="s">
        <v>56</v>
      </c>
      <c r="N868" s="171" t="s">
        <v>48</v>
      </c>
      <c r="O868" s="171"/>
      <c r="P868" s="464" t="s">
        <v>287</v>
      </c>
      <c r="Q868" s="171" t="s">
        <v>559</v>
      </c>
      <c r="R868" s="171" t="s">
        <v>4028</v>
      </c>
      <c r="S868" s="466" t="s">
        <v>2641</v>
      </c>
      <c r="T868" s="171">
        <v>-7777</v>
      </c>
      <c r="U868" s="171">
        <v>-9999</v>
      </c>
      <c r="V868" s="171">
        <v>-9999</v>
      </c>
      <c r="W868" s="171">
        <v>-7777</v>
      </c>
      <c r="X868" s="171">
        <v>-7777</v>
      </c>
      <c r="Y868" s="171">
        <v>-7777</v>
      </c>
      <c r="Z868" s="171">
        <v>-7777</v>
      </c>
      <c r="AA868" s="171">
        <v>-7777</v>
      </c>
      <c r="AB868" s="171">
        <v>-7777</v>
      </c>
      <c r="AC868" s="171">
        <v>-7777</v>
      </c>
      <c r="AD868" s="171">
        <v>-7777</v>
      </c>
      <c r="AE868" s="171">
        <v>-7777</v>
      </c>
      <c r="AF868" s="171"/>
      <c r="AG868" s="171"/>
      <c r="AH868" s="171"/>
      <c r="AI868" s="171"/>
      <c r="AJ868" s="171"/>
      <c r="AK868" s="171"/>
      <c r="AL868" s="171"/>
      <c r="AM868" s="171"/>
      <c r="AN868" s="1121"/>
      <c r="AO868" s="171"/>
      <c r="AP868" s="171"/>
      <c r="AQ868" s="171"/>
      <c r="AR868" s="171"/>
      <c r="AS868" s="171"/>
      <c r="AT868" s="171" t="s">
        <v>174</v>
      </c>
      <c r="AU868" s="171"/>
      <c r="AV868" s="464"/>
      <c r="AW868" s="465"/>
      <c r="AX868" s="464"/>
      <c r="AY868" s="465"/>
      <c r="AZ868" s="464"/>
      <c r="BA868" s="465"/>
      <c r="BB868" s="464"/>
      <c r="BC868" s="465"/>
      <c r="BD868" s="464"/>
      <c r="BE868" s="465"/>
      <c r="BF868" s="171"/>
      <c r="BG868" s="706" t="s">
        <v>566</v>
      </c>
    </row>
    <row r="869" spans="1:59" s="46" customFormat="1" ht="25.5" x14ac:dyDescent="0.25">
      <c r="A869" s="424">
        <v>304</v>
      </c>
      <c r="B869" s="425" t="s">
        <v>1346</v>
      </c>
      <c r="C869" s="427">
        <v>12170093</v>
      </c>
      <c r="D869" s="428">
        <v>39752</v>
      </c>
      <c r="E869" s="428">
        <v>39752</v>
      </c>
      <c r="F869" s="428">
        <v>40178</v>
      </c>
      <c r="G869" s="429">
        <v>-7777</v>
      </c>
      <c r="H869" s="425" t="s">
        <v>2802</v>
      </c>
      <c r="I869" s="425" t="s">
        <v>1210</v>
      </c>
      <c r="J869" s="425"/>
      <c r="K869" s="425" t="s">
        <v>50</v>
      </c>
      <c r="L869" s="425" t="s">
        <v>606</v>
      </c>
      <c r="M869" s="425" t="s">
        <v>114</v>
      </c>
      <c r="N869" s="425" t="s">
        <v>74</v>
      </c>
      <c r="O869" s="425"/>
      <c r="P869" s="426">
        <v>6375</v>
      </c>
      <c r="Q869" s="425" t="s">
        <v>559</v>
      </c>
      <c r="R869" s="429" t="s">
        <v>2682</v>
      </c>
      <c r="S869" s="650" t="s">
        <v>4119</v>
      </c>
      <c r="T869" s="425">
        <v>-7777</v>
      </c>
      <c r="U869" s="425">
        <v>-9999</v>
      </c>
      <c r="V869" s="425">
        <v>1650</v>
      </c>
      <c r="W869" s="425">
        <v>-7777</v>
      </c>
      <c r="X869" s="425">
        <v>-7777</v>
      </c>
      <c r="Y869" s="425">
        <v>-7777</v>
      </c>
      <c r="Z869" s="425">
        <v>-7777</v>
      </c>
      <c r="AA869" s="425">
        <v>-7777</v>
      </c>
      <c r="AB869" s="425">
        <v>-7777</v>
      </c>
      <c r="AC869" s="425">
        <v>-7777</v>
      </c>
      <c r="AD869" s="425">
        <v>-7777</v>
      </c>
      <c r="AE869" s="425">
        <v>-7777</v>
      </c>
      <c r="AF869" s="425" t="s">
        <v>686</v>
      </c>
      <c r="AG869" s="425">
        <v>4721943.227</v>
      </c>
      <c r="AH869" s="425">
        <v>8573436.0460000001</v>
      </c>
      <c r="AI869" s="425"/>
      <c r="AJ869" s="425"/>
      <c r="AK869" s="425"/>
      <c r="AL869" s="425"/>
      <c r="AM869" s="425"/>
      <c r="AN869" s="1125"/>
      <c r="AO869" s="425"/>
      <c r="AP869" s="425"/>
      <c r="AQ869" s="425"/>
      <c r="AR869" s="425"/>
      <c r="AS869" s="425"/>
      <c r="AT869" s="425" t="s">
        <v>174</v>
      </c>
      <c r="AU869" s="425"/>
      <c r="AV869" s="426"/>
      <c r="AW869" s="428"/>
      <c r="AX869" s="426"/>
      <c r="AY869" s="428"/>
      <c r="AZ869" s="426"/>
      <c r="BA869" s="428"/>
      <c r="BB869" s="426"/>
      <c r="BC869" s="428"/>
      <c r="BD869" s="426"/>
      <c r="BE869" s="428"/>
      <c r="BF869" s="425"/>
      <c r="BG869" s="714"/>
    </row>
    <row r="870" spans="1:59" s="46" customFormat="1" ht="26.25" thickBot="1" x14ac:dyDescent="0.3">
      <c r="A870" s="416"/>
      <c r="B870" s="417" t="s">
        <v>1346</v>
      </c>
      <c r="C870" s="419">
        <v>12170093</v>
      </c>
      <c r="D870" s="420">
        <v>39752</v>
      </c>
      <c r="E870" s="420">
        <v>39752</v>
      </c>
      <c r="F870" s="420">
        <v>40178</v>
      </c>
      <c r="G870" s="421">
        <v>-7777</v>
      </c>
      <c r="H870" s="417" t="s">
        <v>2802</v>
      </c>
      <c r="I870" s="417" t="s">
        <v>1210</v>
      </c>
      <c r="J870" s="417"/>
      <c r="K870" s="417" t="s">
        <v>50</v>
      </c>
      <c r="L870" s="417" t="s">
        <v>606</v>
      </c>
      <c r="M870" s="417" t="s">
        <v>114</v>
      </c>
      <c r="N870" s="417" t="s">
        <v>74</v>
      </c>
      <c r="O870" s="417"/>
      <c r="P870" s="418">
        <v>6375</v>
      </c>
      <c r="Q870" s="417" t="s">
        <v>559</v>
      </c>
      <c r="R870" s="421" t="s">
        <v>2682</v>
      </c>
      <c r="S870" s="631" t="s">
        <v>4119</v>
      </c>
      <c r="T870" s="417" t="s">
        <v>1861</v>
      </c>
      <c r="U870" s="417" t="s">
        <v>1861</v>
      </c>
      <c r="V870" s="417" t="s">
        <v>1861</v>
      </c>
      <c r="W870" s="417" t="s">
        <v>1861</v>
      </c>
      <c r="X870" s="417" t="s">
        <v>1861</v>
      </c>
      <c r="Y870" s="417" t="s">
        <v>1861</v>
      </c>
      <c r="Z870" s="417" t="s">
        <v>1861</v>
      </c>
      <c r="AA870" s="417" t="s">
        <v>1861</v>
      </c>
      <c r="AB870" s="417" t="s">
        <v>1861</v>
      </c>
      <c r="AC870" s="417" t="s">
        <v>1861</v>
      </c>
      <c r="AD870" s="417" t="s">
        <v>1861</v>
      </c>
      <c r="AE870" s="417" t="s">
        <v>1861</v>
      </c>
      <c r="AF870" s="417" t="s">
        <v>687</v>
      </c>
      <c r="AG870" s="417">
        <v>4722322.0599999996</v>
      </c>
      <c r="AH870" s="417">
        <v>8572114.1699999999</v>
      </c>
      <c r="AI870" s="417"/>
      <c r="AJ870" s="417"/>
      <c r="AK870" s="417"/>
      <c r="AL870" s="417"/>
      <c r="AM870" s="417"/>
      <c r="AN870" s="1126"/>
      <c r="AO870" s="417"/>
      <c r="AP870" s="417"/>
      <c r="AQ870" s="417"/>
      <c r="AR870" s="417"/>
      <c r="AS870" s="417"/>
      <c r="AT870" s="417" t="s">
        <v>174</v>
      </c>
      <c r="AU870" s="417"/>
      <c r="AV870" s="418"/>
      <c r="AW870" s="420"/>
      <c r="AX870" s="418"/>
      <c r="AY870" s="420"/>
      <c r="AZ870" s="418"/>
      <c r="BA870" s="420"/>
      <c r="BB870" s="418"/>
      <c r="BC870" s="420"/>
      <c r="BD870" s="418"/>
      <c r="BE870" s="420"/>
      <c r="BF870" s="417"/>
      <c r="BG870" s="715"/>
    </row>
    <row r="871" spans="1:59" s="46" customFormat="1" ht="25.5" x14ac:dyDescent="0.25">
      <c r="A871" s="170">
        <v>305</v>
      </c>
      <c r="B871" s="170" t="s">
        <v>2803</v>
      </c>
      <c r="C871" s="170">
        <v>12170094</v>
      </c>
      <c r="D871" s="186">
        <v>39757</v>
      </c>
      <c r="E871" s="186">
        <v>39757</v>
      </c>
      <c r="F871" s="186">
        <v>40122</v>
      </c>
      <c r="G871" s="174">
        <v>-7777</v>
      </c>
      <c r="H871" s="170" t="s">
        <v>2804</v>
      </c>
      <c r="I871" s="170" t="s">
        <v>1489</v>
      </c>
      <c r="J871" s="170"/>
      <c r="K871" s="170" t="s">
        <v>33</v>
      </c>
      <c r="L871" s="170" t="s">
        <v>60</v>
      </c>
      <c r="M871" s="170" t="s">
        <v>32</v>
      </c>
      <c r="N871" s="170" t="s">
        <v>32</v>
      </c>
      <c r="O871" s="170"/>
      <c r="P871" s="175">
        <v>14218</v>
      </c>
      <c r="Q871" s="170" t="s">
        <v>559</v>
      </c>
      <c r="R871" s="174" t="s">
        <v>2682</v>
      </c>
      <c r="S871" s="277" t="s">
        <v>4120</v>
      </c>
      <c r="T871" s="170">
        <v>-7777</v>
      </c>
      <c r="U871" s="170">
        <v>-9999</v>
      </c>
      <c r="V871" s="170">
        <v>29.34</v>
      </c>
      <c r="W871" s="170">
        <v>-7777</v>
      </c>
      <c r="X871" s="170">
        <v>-7777</v>
      </c>
      <c r="Y871" s="170">
        <v>-7777</v>
      </c>
      <c r="Z871" s="170">
        <v>-7777</v>
      </c>
      <c r="AA871" s="170">
        <v>-7777</v>
      </c>
      <c r="AB871" s="170">
        <v>-7777</v>
      </c>
      <c r="AC871" s="170">
        <v>-7777</v>
      </c>
      <c r="AD871" s="170">
        <v>-7777</v>
      </c>
      <c r="AE871" s="170">
        <v>-7777</v>
      </c>
      <c r="AF871" s="170" t="s">
        <v>686</v>
      </c>
      <c r="AG871" s="170"/>
      <c r="AH871" s="170"/>
      <c r="AI871" s="170"/>
      <c r="AJ871" s="170" t="s">
        <v>4121</v>
      </c>
      <c r="AK871" s="170" t="s">
        <v>4122</v>
      </c>
      <c r="AL871" s="170">
        <v>42</v>
      </c>
      <c r="AM871" s="170">
        <v>48</v>
      </c>
      <c r="AN871" s="1118">
        <v>29.8</v>
      </c>
      <c r="AO871" s="170">
        <v>25</v>
      </c>
      <c r="AP871" s="170">
        <v>20</v>
      </c>
      <c r="AQ871" s="170">
        <v>56.4</v>
      </c>
      <c r="AR871" s="170">
        <f>AL871+AM871/60+AN871/3600</f>
        <v>42.808277777777775</v>
      </c>
      <c r="AS871" s="170">
        <f>AO871+AP871/60+AQ871/3600</f>
        <v>25.349</v>
      </c>
      <c r="AT871" s="170" t="s">
        <v>34</v>
      </c>
      <c r="AU871" s="170"/>
      <c r="AV871" s="175"/>
      <c r="AW871" s="186"/>
      <c r="AX871" s="175"/>
      <c r="AY871" s="186"/>
      <c r="AZ871" s="175"/>
      <c r="BA871" s="186"/>
      <c r="BB871" s="175"/>
      <c r="BC871" s="186"/>
      <c r="BD871" s="175"/>
      <c r="BE871" s="186"/>
      <c r="BF871" s="170"/>
      <c r="BG871" s="170" t="s">
        <v>599</v>
      </c>
    </row>
    <row r="872" spans="1:59" s="46" customFormat="1" ht="26.25" thickBot="1" x14ac:dyDescent="0.3">
      <c r="A872" s="169"/>
      <c r="B872" s="169" t="s">
        <v>2803</v>
      </c>
      <c r="C872" s="169">
        <v>12170094</v>
      </c>
      <c r="D872" s="113">
        <v>39757</v>
      </c>
      <c r="E872" s="113">
        <v>39757</v>
      </c>
      <c r="F872" s="113">
        <v>40122</v>
      </c>
      <c r="G872" s="161">
        <v>-7777</v>
      </c>
      <c r="H872" s="169" t="s">
        <v>2804</v>
      </c>
      <c r="I872" s="169" t="s">
        <v>1489</v>
      </c>
      <c r="J872" s="169"/>
      <c r="K872" s="169" t="s">
        <v>33</v>
      </c>
      <c r="L872" s="169" t="s">
        <v>60</v>
      </c>
      <c r="M872" s="169" t="s">
        <v>32</v>
      </c>
      <c r="N872" s="169" t="s">
        <v>32</v>
      </c>
      <c r="O872" s="169"/>
      <c r="P872" s="112">
        <v>14218</v>
      </c>
      <c r="Q872" s="169" t="s">
        <v>559</v>
      </c>
      <c r="R872" s="161" t="s">
        <v>2682</v>
      </c>
      <c r="S872" s="276" t="s">
        <v>4120</v>
      </c>
      <c r="T872" s="169" t="s">
        <v>1861</v>
      </c>
      <c r="U872" s="169" t="s">
        <v>1861</v>
      </c>
      <c r="V872" s="169" t="s">
        <v>1861</v>
      </c>
      <c r="W872" s="169" t="s">
        <v>1861</v>
      </c>
      <c r="X872" s="169" t="s">
        <v>1861</v>
      </c>
      <c r="Y872" s="169" t="s">
        <v>1861</v>
      </c>
      <c r="Z872" s="169" t="s">
        <v>1861</v>
      </c>
      <c r="AA872" s="169" t="s">
        <v>1861</v>
      </c>
      <c r="AB872" s="169" t="s">
        <v>1861</v>
      </c>
      <c r="AC872" s="169" t="s">
        <v>1861</v>
      </c>
      <c r="AD872" s="169" t="s">
        <v>1861</v>
      </c>
      <c r="AE872" s="169" t="s">
        <v>1861</v>
      </c>
      <c r="AF872" s="169" t="s">
        <v>687</v>
      </c>
      <c r="AG872" s="169"/>
      <c r="AH872" s="169"/>
      <c r="AI872" s="169"/>
      <c r="AJ872" s="169" t="s">
        <v>4123</v>
      </c>
      <c r="AK872" s="169" t="s">
        <v>4124</v>
      </c>
      <c r="AL872" s="169">
        <v>42</v>
      </c>
      <c r="AM872" s="169">
        <v>48</v>
      </c>
      <c r="AN872" s="1110">
        <v>30.3</v>
      </c>
      <c r="AO872" s="169">
        <v>25</v>
      </c>
      <c r="AP872" s="169">
        <v>20</v>
      </c>
      <c r="AQ872" s="169">
        <v>55.4</v>
      </c>
      <c r="AR872" s="169">
        <f>AL872+AM872/60+AN872/3600</f>
        <v>42.808416666666666</v>
      </c>
      <c r="AS872" s="169">
        <f>AO872+AP872/60+AQ872/3600</f>
        <v>25.348722222222221</v>
      </c>
      <c r="AT872" s="169" t="s">
        <v>34</v>
      </c>
      <c r="AU872" s="169"/>
      <c r="AV872" s="112"/>
      <c r="AW872" s="113"/>
      <c r="AX872" s="112"/>
      <c r="AY872" s="113"/>
      <c r="AZ872" s="112"/>
      <c r="BA872" s="113"/>
      <c r="BB872" s="112"/>
      <c r="BC872" s="113"/>
      <c r="BD872" s="112"/>
      <c r="BE872" s="113"/>
      <c r="BF872" s="169"/>
      <c r="BG872" s="169" t="s">
        <v>599</v>
      </c>
    </row>
    <row r="873" spans="1:59" s="46" customFormat="1" ht="26.25" thickBot="1" x14ac:dyDescent="0.3">
      <c r="A873" s="493">
        <v>306</v>
      </c>
      <c r="B873" s="467" t="s">
        <v>490</v>
      </c>
      <c r="C873" s="494">
        <v>12170095</v>
      </c>
      <c r="D873" s="469">
        <v>39772</v>
      </c>
      <c r="E873" s="469">
        <v>39772</v>
      </c>
      <c r="F873" s="469">
        <v>40908</v>
      </c>
      <c r="G873" s="566">
        <v>-7777</v>
      </c>
      <c r="H873" s="467" t="s">
        <v>2805</v>
      </c>
      <c r="I873" s="467" t="s">
        <v>1470</v>
      </c>
      <c r="J873" s="467"/>
      <c r="K873" s="467" t="s">
        <v>50</v>
      </c>
      <c r="L873" s="467" t="s">
        <v>51</v>
      </c>
      <c r="M873" s="467" t="s">
        <v>500</v>
      </c>
      <c r="N873" s="467" t="s">
        <v>48</v>
      </c>
      <c r="O873" s="467"/>
      <c r="P873" s="468" t="s">
        <v>515</v>
      </c>
      <c r="Q873" s="467" t="s">
        <v>559</v>
      </c>
      <c r="R873" s="467" t="s">
        <v>2682</v>
      </c>
      <c r="S873" s="471" t="s">
        <v>4125</v>
      </c>
      <c r="T873" s="467">
        <v>-7777</v>
      </c>
      <c r="U873" s="467" t="s">
        <v>4126</v>
      </c>
      <c r="V873" s="467">
        <v>-9999</v>
      </c>
      <c r="W873" s="467">
        <v>-7777</v>
      </c>
      <c r="X873" s="467">
        <v>-7777</v>
      </c>
      <c r="Y873" s="467">
        <v>-7777</v>
      </c>
      <c r="Z873" s="467">
        <v>-7777</v>
      </c>
      <c r="AA873" s="467">
        <v>-7777</v>
      </c>
      <c r="AB873" s="467">
        <v>-7777</v>
      </c>
      <c r="AC873" s="467">
        <v>-7777</v>
      </c>
      <c r="AD873" s="467">
        <v>-7777</v>
      </c>
      <c r="AE873" s="467">
        <v>-7777</v>
      </c>
      <c r="AF873" s="467"/>
      <c r="AG873" s="467"/>
      <c r="AH873" s="467"/>
      <c r="AI873" s="467"/>
      <c r="AJ873" s="467"/>
      <c r="AK873" s="467"/>
      <c r="AL873" s="467"/>
      <c r="AM873" s="467"/>
      <c r="AN873" s="1119"/>
      <c r="AO873" s="467"/>
      <c r="AP873" s="467"/>
      <c r="AQ873" s="467"/>
      <c r="AR873" s="467"/>
      <c r="AS873" s="467"/>
      <c r="AT873" s="467" t="s">
        <v>174</v>
      </c>
      <c r="AU873" s="467"/>
      <c r="AV873" s="468"/>
      <c r="AW873" s="469"/>
      <c r="AX873" s="468"/>
      <c r="AY873" s="469"/>
      <c r="AZ873" s="468"/>
      <c r="BA873" s="469"/>
      <c r="BB873" s="468"/>
      <c r="BC873" s="469"/>
      <c r="BD873" s="468"/>
      <c r="BE873" s="469"/>
      <c r="BF873" s="467"/>
      <c r="BG873" s="552"/>
    </row>
    <row r="874" spans="1:59" s="46" customFormat="1" ht="26.25" thickBot="1" x14ac:dyDescent="0.3">
      <c r="A874" s="171">
        <v>307</v>
      </c>
      <c r="B874" s="171" t="s">
        <v>2806</v>
      </c>
      <c r="C874" s="520">
        <v>12170096</v>
      </c>
      <c r="D874" s="465">
        <v>39772</v>
      </c>
      <c r="E874" s="465">
        <v>39772</v>
      </c>
      <c r="F874" s="465">
        <v>40867</v>
      </c>
      <c r="G874" s="606">
        <v>-7777</v>
      </c>
      <c r="H874" s="171" t="s">
        <v>591</v>
      </c>
      <c r="I874" s="171" t="s">
        <v>1466</v>
      </c>
      <c r="J874" s="171"/>
      <c r="K874" s="171" t="s">
        <v>921</v>
      </c>
      <c r="L874" s="171" t="s">
        <v>1646</v>
      </c>
      <c r="M874" s="171" t="s">
        <v>133</v>
      </c>
      <c r="N874" s="171" t="s">
        <v>111</v>
      </c>
      <c r="O874" s="171"/>
      <c r="P874" s="464">
        <v>81757</v>
      </c>
      <c r="Q874" s="171" t="s">
        <v>559</v>
      </c>
      <c r="R874" s="171" t="s">
        <v>4028</v>
      </c>
      <c r="S874" s="466" t="s">
        <v>4127</v>
      </c>
      <c r="T874" s="171">
        <v>-7777</v>
      </c>
      <c r="U874" s="171">
        <v>-9999</v>
      </c>
      <c r="V874" s="171">
        <v>-9999</v>
      </c>
      <c r="W874" s="171">
        <v>-7777</v>
      </c>
      <c r="X874" s="171">
        <v>-7777</v>
      </c>
      <c r="Y874" s="171">
        <v>-7777</v>
      </c>
      <c r="Z874" s="171">
        <v>-7777</v>
      </c>
      <c r="AA874" s="171">
        <v>-7777</v>
      </c>
      <c r="AB874" s="171">
        <v>-7777</v>
      </c>
      <c r="AC874" s="171">
        <v>-7777</v>
      </c>
      <c r="AD874" s="171">
        <v>-7777</v>
      </c>
      <c r="AE874" s="171">
        <v>-7777</v>
      </c>
      <c r="AF874" s="171"/>
      <c r="AG874" s="171"/>
      <c r="AH874" s="171"/>
      <c r="AI874" s="171"/>
      <c r="AJ874" s="171" t="s">
        <v>4128</v>
      </c>
      <c r="AK874" s="171" t="s">
        <v>4129</v>
      </c>
      <c r="AL874" s="171">
        <v>43</v>
      </c>
      <c r="AM874" s="171">
        <v>30</v>
      </c>
      <c r="AN874" s="1121">
        <v>59</v>
      </c>
      <c r="AO874" s="171">
        <v>22</v>
      </c>
      <c r="AP874" s="171">
        <v>39</v>
      </c>
      <c r="AQ874" s="171">
        <v>57</v>
      </c>
      <c r="AR874" s="171">
        <f>AL874+AM874/60+AN874/3600</f>
        <v>43.516388888888891</v>
      </c>
      <c r="AS874" s="171">
        <f>AO874+AP874/60+AQ874/3600</f>
        <v>22.665833333333332</v>
      </c>
      <c r="AT874" s="171" t="s">
        <v>174</v>
      </c>
      <c r="AU874" s="171"/>
      <c r="AV874" s="464"/>
      <c r="AW874" s="465"/>
      <c r="AX874" s="464"/>
      <c r="AY874" s="465"/>
      <c r="AZ874" s="464"/>
      <c r="BA874" s="465"/>
      <c r="BB874" s="464"/>
      <c r="BC874" s="465"/>
      <c r="BD874" s="464"/>
      <c r="BE874" s="465"/>
      <c r="BF874" s="171"/>
      <c r="BG874" s="556" t="s">
        <v>562</v>
      </c>
    </row>
    <row r="875" spans="1:59" s="46" customFormat="1" ht="30.75" thickBot="1" x14ac:dyDescent="0.3">
      <c r="A875" s="493">
        <v>308</v>
      </c>
      <c r="B875" s="467" t="s">
        <v>208</v>
      </c>
      <c r="C875" s="494">
        <v>12170097</v>
      </c>
      <c r="D875" s="469">
        <v>39772</v>
      </c>
      <c r="E875" s="469">
        <v>39772</v>
      </c>
      <c r="F875" s="469">
        <v>40867</v>
      </c>
      <c r="G875" s="566">
        <v>-7777</v>
      </c>
      <c r="H875" s="467" t="s">
        <v>776</v>
      </c>
      <c r="I875" s="467" t="s">
        <v>696</v>
      </c>
      <c r="J875" s="467"/>
      <c r="K875" s="467" t="s">
        <v>38</v>
      </c>
      <c r="L875" s="467" t="s">
        <v>1622</v>
      </c>
      <c r="M875" s="467" t="s">
        <v>103</v>
      </c>
      <c r="N875" s="467" t="s">
        <v>64</v>
      </c>
      <c r="O875" s="467"/>
      <c r="P875" s="468">
        <v>30377</v>
      </c>
      <c r="Q875" s="467" t="s">
        <v>559</v>
      </c>
      <c r="R875" s="467" t="s">
        <v>4028</v>
      </c>
      <c r="S875" s="471" t="s">
        <v>2661</v>
      </c>
      <c r="T875" s="467">
        <v>-7777</v>
      </c>
      <c r="U875" s="467">
        <v>-9999</v>
      </c>
      <c r="V875" s="467">
        <v>-9999</v>
      </c>
      <c r="W875" s="467">
        <v>-7777</v>
      </c>
      <c r="X875" s="467">
        <v>-7777</v>
      </c>
      <c r="Y875" s="467">
        <v>-7777</v>
      </c>
      <c r="Z875" s="467">
        <v>-7777</v>
      </c>
      <c r="AA875" s="467">
        <v>-7777</v>
      </c>
      <c r="AB875" s="467">
        <v>-7777</v>
      </c>
      <c r="AC875" s="467">
        <v>-7777</v>
      </c>
      <c r="AD875" s="467">
        <v>-7777</v>
      </c>
      <c r="AE875" s="467">
        <v>-7777</v>
      </c>
      <c r="AF875" s="467"/>
      <c r="AG875" s="467"/>
      <c r="AH875" s="467"/>
      <c r="AI875" s="467"/>
      <c r="AJ875" s="467"/>
      <c r="AK875" s="467"/>
      <c r="AL875" s="467"/>
      <c r="AM875" s="467"/>
      <c r="AN875" s="1119"/>
      <c r="AO875" s="467"/>
      <c r="AP875" s="467"/>
      <c r="AQ875" s="467"/>
      <c r="AR875" s="467"/>
      <c r="AS875" s="467"/>
      <c r="AT875" s="467" t="s">
        <v>174</v>
      </c>
      <c r="AU875" s="467"/>
      <c r="AV875" s="468"/>
      <c r="AW875" s="469"/>
      <c r="AX875" s="468"/>
      <c r="AY875" s="469"/>
      <c r="AZ875" s="468"/>
      <c r="BA875" s="469"/>
      <c r="BB875" s="468"/>
      <c r="BC875" s="469"/>
      <c r="BD875" s="468"/>
      <c r="BE875" s="469"/>
      <c r="BF875" s="467"/>
      <c r="BG875" s="552" t="s">
        <v>564</v>
      </c>
    </row>
    <row r="876" spans="1:59" s="46" customFormat="1" ht="25.5" x14ac:dyDescent="0.25">
      <c r="A876" s="170">
        <v>309</v>
      </c>
      <c r="B876" s="170" t="s">
        <v>323</v>
      </c>
      <c r="C876" s="176">
        <v>12170098</v>
      </c>
      <c r="D876" s="186">
        <v>39772</v>
      </c>
      <c r="E876" s="186">
        <v>39772</v>
      </c>
      <c r="F876" s="186">
        <v>40178</v>
      </c>
      <c r="G876" s="174">
        <v>-7777</v>
      </c>
      <c r="H876" s="170" t="s">
        <v>2807</v>
      </c>
      <c r="I876" s="170" t="s">
        <v>1476</v>
      </c>
      <c r="J876" s="170"/>
      <c r="K876" s="170" t="s">
        <v>50</v>
      </c>
      <c r="L876" s="170" t="s">
        <v>240</v>
      </c>
      <c r="M876" s="170" t="s">
        <v>139</v>
      </c>
      <c r="N876" s="170" t="s">
        <v>48</v>
      </c>
      <c r="O876" s="170"/>
      <c r="P876" s="175">
        <v>77246</v>
      </c>
      <c r="Q876" s="170" t="s">
        <v>559</v>
      </c>
      <c r="R876" s="174" t="s">
        <v>2682</v>
      </c>
      <c r="S876" s="277" t="s">
        <v>3902</v>
      </c>
      <c r="T876" s="170">
        <v>-7777</v>
      </c>
      <c r="U876" s="170">
        <v>5</v>
      </c>
      <c r="V876" s="170">
        <v>25</v>
      </c>
      <c r="W876" s="170">
        <v>-7777</v>
      </c>
      <c r="X876" s="170">
        <v>-7777</v>
      </c>
      <c r="Y876" s="170">
        <v>-7777</v>
      </c>
      <c r="Z876" s="170">
        <v>-7777</v>
      </c>
      <c r="AA876" s="170">
        <v>-7777</v>
      </c>
      <c r="AB876" s="170">
        <v>-7777</v>
      </c>
      <c r="AC876" s="170">
        <v>-7777</v>
      </c>
      <c r="AD876" s="170">
        <v>-7777</v>
      </c>
      <c r="AE876" s="170">
        <v>-7777</v>
      </c>
      <c r="AF876" s="170" t="s">
        <v>1765</v>
      </c>
      <c r="AG876" s="170"/>
      <c r="AH876" s="170"/>
      <c r="AI876" s="170"/>
      <c r="AJ876" s="170"/>
      <c r="AK876" s="170"/>
      <c r="AL876" s="170"/>
      <c r="AM876" s="170"/>
      <c r="AN876" s="1118"/>
      <c r="AO876" s="170"/>
      <c r="AP876" s="170"/>
      <c r="AQ876" s="170"/>
      <c r="AR876" s="170"/>
      <c r="AS876" s="170"/>
      <c r="AT876" s="170" t="s">
        <v>34</v>
      </c>
      <c r="AU876" s="170"/>
      <c r="AV876" s="175"/>
      <c r="AW876" s="186"/>
      <c r="AX876" s="175"/>
      <c r="AY876" s="186"/>
      <c r="AZ876" s="175"/>
      <c r="BA876" s="186"/>
      <c r="BB876" s="175"/>
      <c r="BC876" s="186"/>
      <c r="BD876" s="175"/>
      <c r="BE876" s="186"/>
      <c r="BF876" s="170"/>
      <c r="BG876" s="702" t="s">
        <v>566</v>
      </c>
    </row>
    <row r="877" spans="1:59" s="46" customFormat="1" ht="25.5" x14ac:dyDescent="0.25">
      <c r="A877" s="45"/>
      <c r="B877" s="45" t="s">
        <v>323</v>
      </c>
      <c r="C877" s="144">
        <v>12170098</v>
      </c>
      <c r="D877" s="31">
        <v>39772</v>
      </c>
      <c r="E877" s="31">
        <v>39772</v>
      </c>
      <c r="F877" s="31">
        <v>40178</v>
      </c>
      <c r="G877" s="21">
        <v>-7777</v>
      </c>
      <c r="H877" s="45" t="s">
        <v>2807</v>
      </c>
      <c r="I877" s="45" t="s">
        <v>1476</v>
      </c>
      <c r="J877" s="45"/>
      <c r="K877" s="45" t="s">
        <v>50</v>
      </c>
      <c r="L877" s="45" t="s">
        <v>240</v>
      </c>
      <c r="M877" s="45" t="s">
        <v>139</v>
      </c>
      <c r="N877" s="45" t="s">
        <v>48</v>
      </c>
      <c r="O877" s="45"/>
      <c r="P877" s="147">
        <v>77246</v>
      </c>
      <c r="Q877" s="45" t="s">
        <v>559</v>
      </c>
      <c r="R877" s="21" t="s">
        <v>2682</v>
      </c>
      <c r="S877" s="272" t="s">
        <v>3902</v>
      </c>
      <c r="T877" s="45" t="s">
        <v>1861</v>
      </c>
      <c r="U877" s="45">
        <v>5.5</v>
      </c>
      <c r="V877" s="45">
        <v>22</v>
      </c>
      <c r="W877" s="45">
        <v>-7777</v>
      </c>
      <c r="X877" s="45">
        <v>-7777</v>
      </c>
      <c r="Y877" s="45">
        <v>-7777</v>
      </c>
      <c r="Z877" s="45">
        <v>-7777</v>
      </c>
      <c r="AA877" s="45">
        <v>-7777</v>
      </c>
      <c r="AB877" s="45">
        <v>-7777</v>
      </c>
      <c r="AC877" s="45">
        <v>-7777</v>
      </c>
      <c r="AD877" s="45">
        <v>-7777</v>
      </c>
      <c r="AE877" s="45">
        <v>-7777</v>
      </c>
      <c r="AF877" s="45" t="s">
        <v>1768</v>
      </c>
      <c r="AG877" s="45"/>
      <c r="AH877" s="45"/>
      <c r="AI877" s="45"/>
      <c r="AJ877" s="45"/>
      <c r="AK877" s="45"/>
      <c r="AL877" s="45"/>
      <c r="AM877" s="45"/>
      <c r="AN877" s="1109"/>
      <c r="AO877" s="45"/>
      <c r="AP877" s="45"/>
      <c r="AQ877" s="45"/>
      <c r="AR877" s="45"/>
      <c r="AS877" s="45"/>
      <c r="AT877" s="45" t="s">
        <v>34</v>
      </c>
      <c r="AU877" s="45"/>
      <c r="AV877" s="147"/>
      <c r="AW877" s="31"/>
      <c r="AX877" s="147"/>
      <c r="AY877" s="31"/>
      <c r="AZ877" s="147"/>
      <c r="BA877" s="31"/>
      <c r="BB877" s="147"/>
      <c r="BC877" s="31"/>
      <c r="BD877" s="147"/>
      <c r="BE877" s="31"/>
      <c r="BF877" s="45"/>
      <c r="BG877" s="39" t="s">
        <v>566</v>
      </c>
    </row>
    <row r="878" spans="1:59" s="46" customFormat="1" ht="26.25" thickBot="1" x14ac:dyDescent="0.3">
      <c r="A878" s="169"/>
      <c r="B878" s="169" t="s">
        <v>323</v>
      </c>
      <c r="C878" s="159">
        <v>12170098</v>
      </c>
      <c r="D878" s="113">
        <v>39772</v>
      </c>
      <c r="E878" s="113">
        <v>39772</v>
      </c>
      <c r="F878" s="113">
        <v>40178</v>
      </c>
      <c r="G878" s="161">
        <v>-7777</v>
      </c>
      <c r="H878" s="169" t="s">
        <v>2807</v>
      </c>
      <c r="I878" s="169" t="s">
        <v>1476</v>
      </c>
      <c r="J878" s="169"/>
      <c r="K878" s="169" t="s">
        <v>50</v>
      </c>
      <c r="L878" s="169" t="s">
        <v>240</v>
      </c>
      <c r="M878" s="169" t="s">
        <v>139</v>
      </c>
      <c r="N878" s="169" t="s">
        <v>48</v>
      </c>
      <c r="O878" s="169"/>
      <c r="P878" s="112">
        <v>77246</v>
      </c>
      <c r="Q878" s="169" t="s">
        <v>559</v>
      </c>
      <c r="R878" s="161" t="s">
        <v>2682</v>
      </c>
      <c r="S878" s="276" t="s">
        <v>4130</v>
      </c>
      <c r="T878" s="169" t="s">
        <v>1861</v>
      </c>
      <c r="U878" s="169">
        <v>3</v>
      </c>
      <c r="V878" s="169" t="s">
        <v>4131</v>
      </c>
      <c r="W878" s="169">
        <v>-7777</v>
      </c>
      <c r="X878" s="169">
        <v>-7777</v>
      </c>
      <c r="Y878" s="169">
        <v>-7777</v>
      </c>
      <c r="Z878" s="169">
        <v>-7777</v>
      </c>
      <c r="AA878" s="169">
        <v>-7777</v>
      </c>
      <c r="AB878" s="169">
        <v>-7777</v>
      </c>
      <c r="AC878" s="169">
        <v>-7777</v>
      </c>
      <c r="AD878" s="169">
        <v>-7777</v>
      </c>
      <c r="AE878" s="169">
        <v>-7777</v>
      </c>
      <c r="AF878" s="169" t="s">
        <v>1768</v>
      </c>
      <c r="AG878" s="169"/>
      <c r="AH878" s="169"/>
      <c r="AI878" s="169"/>
      <c r="AJ878" s="169"/>
      <c r="AK878" s="169"/>
      <c r="AL878" s="169"/>
      <c r="AM878" s="169"/>
      <c r="AN878" s="1110"/>
      <c r="AO878" s="169"/>
      <c r="AP878" s="169"/>
      <c r="AQ878" s="169"/>
      <c r="AR878" s="169"/>
      <c r="AS878" s="169"/>
      <c r="AT878" s="169" t="s">
        <v>34</v>
      </c>
      <c r="AU878" s="169"/>
      <c r="AV878" s="112"/>
      <c r="AW878" s="113"/>
      <c r="AX878" s="112"/>
      <c r="AY878" s="113"/>
      <c r="AZ878" s="112"/>
      <c r="BA878" s="113"/>
      <c r="BB878" s="112"/>
      <c r="BC878" s="113"/>
      <c r="BD878" s="112"/>
      <c r="BE878" s="113"/>
      <c r="BF878" s="169"/>
      <c r="BG878" s="698" t="s">
        <v>566</v>
      </c>
    </row>
    <row r="879" spans="1:59" s="46" customFormat="1" ht="26.25" thickBot="1" x14ac:dyDescent="0.3">
      <c r="A879" s="493">
        <v>310</v>
      </c>
      <c r="B879" s="467" t="s">
        <v>323</v>
      </c>
      <c r="C879" s="494">
        <v>12170099</v>
      </c>
      <c r="D879" s="469">
        <v>39772</v>
      </c>
      <c r="E879" s="469">
        <v>39772</v>
      </c>
      <c r="F879" s="469">
        <v>40178</v>
      </c>
      <c r="G879" s="566">
        <v>-7777</v>
      </c>
      <c r="H879" s="467" t="s">
        <v>2807</v>
      </c>
      <c r="I879" s="467" t="s">
        <v>1476</v>
      </c>
      <c r="J879" s="467"/>
      <c r="K879" s="467" t="s">
        <v>50</v>
      </c>
      <c r="L879" s="467" t="s">
        <v>240</v>
      </c>
      <c r="M879" s="467" t="s">
        <v>139</v>
      </c>
      <c r="N879" s="467" t="s">
        <v>48</v>
      </c>
      <c r="O879" s="467"/>
      <c r="P879" s="468">
        <v>77246</v>
      </c>
      <c r="Q879" s="467" t="s">
        <v>559</v>
      </c>
      <c r="R879" s="566" t="s">
        <v>2682</v>
      </c>
      <c r="S879" s="471" t="s">
        <v>3902</v>
      </c>
      <c r="T879" s="467">
        <v>-7777</v>
      </c>
      <c r="U879" s="467">
        <v>3</v>
      </c>
      <c r="V879" s="467">
        <v>6</v>
      </c>
      <c r="W879" s="467">
        <v>-7777</v>
      </c>
      <c r="X879" s="467">
        <v>-7777</v>
      </c>
      <c r="Y879" s="467">
        <v>-7777</v>
      </c>
      <c r="Z879" s="467">
        <v>-7777</v>
      </c>
      <c r="AA879" s="467">
        <v>-7777</v>
      </c>
      <c r="AB879" s="467">
        <v>-7777</v>
      </c>
      <c r="AC879" s="467">
        <v>-7777</v>
      </c>
      <c r="AD879" s="467">
        <v>-7777</v>
      </c>
      <c r="AE879" s="467">
        <v>-7777</v>
      </c>
      <c r="AF879" s="467" t="s">
        <v>1765</v>
      </c>
      <c r="AG879" s="467"/>
      <c r="AH879" s="467"/>
      <c r="AI879" s="467"/>
      <c r="AJ879" s="467"/>
      <c r="AK879" s="467"/>
      <c r="AL879" s="467"/>
      <c r="AM879" s="467"/>
      <c r="AN879" s="1119"/>
      <c r="AO879" s="467"/>
      <c r="AP879" s="467"/>
      <c r="AQ879" s="467"/>
      <c r="AR879" s="467"/>
      <c r="AS879" s="467"/>
      <c r="AT879" s="467" t="s">
        <v>34</v>
      </c>
      <c r="AU879" s="467"/>
      <c r="AV879" s="468"/>
      <c r="AW879" s="469"/>
      <c r="AX879" s="468"/>
      <c r="AY879" s="469"/>
      <c r="AZ879" s="468"/>
      <c r="BA879" s="469"/>
      <c r="BB879" s="468"/>
      <c r="BC879" s="469"/>
      <c r="BD879" s="468"/>
      <c r="BE879" s="469"/>
      <c r="BF879" s="467"/>
      <c r="BG879" s="607" t="s">
        <v>566</v>
      </c>
    </row>
    <row r="880" spans="1:59" s="46" customFormat="1" ht="26.25" thickBot="1" x14ac:dyDescent="0.3">
      <c r="A880" s="171">
        <v>311</v>
      </c>
      <c r="B880" s="171" t="s">
        <v>323</v>
      </c>
      <c r="C880" s="520">
        <v>12170100</v>
      </c>
      <c r="D880" s="465">
        <v>39772</v>
      </c>
      <c r="E880" s="465">
        <v>39772</v>
      </c>
      <c r="F880" s="465">
        <v>40178</v>
      </c>
      <c r="G880" s="606">
        <v>-7777</v>
      </c>
      <c r="H880" s="171" t="s">
        <v>2807</v>
      </c>
      <c r="I880" s="171" t="s">
        <v>1476</v>
      </c>
      <c r="J880" s="171"/>
      <c r="K880" s="171" t="s">
        <v>50</v>
      </c>
      <c r="L880" s="171" t="s">
        <v>240</v>
      </c>
      <c r="M880" s="171" t="s">
        <v>139</v>
      </c>
      <c r="N880" s="171" t="s">
        <v>48</v>
      </c>
      <c r="O880" s="171"/>
      <c r="P880" s="464">
        <v>77246</v>
      </c>
      <c r="Q880" s="171" t="s">
        <v>559</v>
      </c>
      <c r="R880" s="606" t="s">
        <v>2682</v>
      </c>
      <c r="S880" s="466" t="s">
        <v>3902</v>
      </c>
      <c r="T880" s="171">
        <v>-7777</v>
      </c>
      <c r="U880" s="171">
        <v>2.2000000000000002</v>
      </c>
      <c r="V880" s="171">
        <v>48</v>
      </c>
      <c r="W880" s="171">
        <v>-7777</v>
      </c>
      <c r="X880" s="171">
        <v>-7777</v>
      </c>
      <c r="Y880" s="171">
        <v>-7777</v>
      </c>
      <c r="Z880" s="171">
        <v>-7777</v>
      </c>
      <c r="AA880" s="171">
        <v>-7777</v>
      </c>
      <c r="AB880" s="171">
        <v>-7777</v>
      </c>
      <c r="AC880" s="171">
        <v>-7777</v>
      </c>
      <c r="AD880" s="171">
        <v>-7777</v>
      </c>
      <c r="AE880" s="171">
        <v>-7777</v>
      </c>
      <c r="AF880" s="171" t="s">
        <v>1765</v>
      </c>
      <c r="AG880" s="171"/>
      <c r="AH880" s="171"/>
      <c r="AI880" s="171"/>
      <c r="AJ880" s="171"/>
      <c r="AK880" s="171"/>
      <c r="AL880" s="171"/>
      <c r="AM880" s="171"/>
      <c r="AN880" s="1121"/>
      <c r="AO880" s="171"/>
      <c r="AP880" s="171"/>
      <c r="AQ880" s="171"/>
      <c r="AR880" s="171"/>
      <c r="AS880" s="171"/>
      <c r="AT880" s="171" t="s">
        <v>34</v>
      </c>
      <c r="AU880" s="171"/>
      <c r="AV880" s="464"/>
      <c r="AW880" s="465"/>
      <c r="AX880" s="464"/>
      <c r="AY880" s="465"/>
      <c r="AZ880" s="464"/>
      <c r="BA880" s="465"/>
      <c r="BB880" s="464"/>
      <c r="BC880" s="465"/>
      <c r="BD880" s="464"/>
      <c r="BE880" s="465"/>
      <c r="BF880" s="171"/>
      <c r="BG880" s="706" t="s">
        <v>566</v>
      </c>
    </row>
    <row r="881" spans="1:59" s="46" customFormat="1" ht="25.5" x14ac:dyDescent="0.25">
      <c r="A881" s="424">
        <v>312</v>
      </c>
      <c r="B881" s="425" t="s">
        <v>2808</v>
      </c>
      <c r="C881" s="427">
        <v>12170101</v>
      </c>
      <c r="D881" s="428">
        <v>39773</v>
      </c>
      <c r="E881" s="428">
        <v>39773</v>
      </c>
      <c r="F881" s="428">
        <v>40178</v>
      </c>
      <c r="G881" s="429">
        <v>-7777</v>
      </c>
      <c r="H881" s="425" t="s">
        <v>1523</v>
      </c>
      <c r="I881" s="425" t="s">
        <v>1522</v>
      </c>
      <c r="J881" s="425"/>
      <c r="K881" s="425" t="s">
        <v>162</v>
      </c>
      <c r="L881" s="425" t="s">
        <v>1726</v>
      </c>
      <c r="M881" s="425" t="s">
        <v>160</v>
      </c>
      <c r="N881" s="425" t="s">
        <v>161</v>
      </c>
      <c r="O881" s="425"/>
      <c r="P881" s="426">
        <v>73273</v>
      </c>
      <c r="Q881" s="425" t="s">
        <v>559</v>
      </c>
      <c r="R881" s="429" t="s">
        <v>2682</v>
      </c>
      <c r="S881" s="430" t="s">
        <v>3902</v>
      </c>
      <c r="T881" s="425">
        <v>-7777</v>
      </c>
      <c r="U881" s="425">
        <v>4</v>
      </c>
      <c r="V881" s="425">
        <v>64.540000000000006</v>
      </c>
      <c r="W881" s="425">
        <v>-7777</v>
      </c>
      <c r="X881" s="425">
        <v>-7777</v>
      </c>
      <c r="Y881" s="425">
        <v>-7777</v>
      </c>
      <c r="Z881" s="425">
        <v>-7777</v>
      </c>
      <c r="AA881" s="425">
        <v>-7777</v>
      </c>
      <c r="AB881" s="425">
        <v>-7777</v>
      </c>
      <c r="AC881" s="425">
        <v>-7777</v>
      </c>
      <c r="AD881" s="425">
        <v>-7777</v>
      </c>
      <c r="AE881" s="425">
        <v>-7777</v>
      </c>
      <c r="AF881" s="425" t="s">
        <v>1765</v>
      </c>
      <c r="AG881" s="425"/>
      <c r="AH881" s="425"/>
      <c r="AI881" s="425"/>
      <c r="AJ881" s="425"/>
      <c r="AK881" s="425"/>
      <c r="AL881" s="425"/>
      <c r="AM881" s="425"/>
      <c r="AN881" s="1125"/>
      <c r="AO881" s="425"/>
      <c r="AP881" s="425"/>
      <c r="AQ881" s="425"/>
      <c r="AR881" s="425"/>
      <c r="AS881" s="425"/>
      <c r="AT881" s="425" t="s">
        <v>34</v>
      </c>
      <c r="AU881" s="425"/>
      <c r="AV881" s="426"/>
      <c r="AW881" s="428"/>
      <c r="AX881" s="426"/>
      <c r="AY881" s="428"/>
      <c r="AZ881" s="426"/>
      <c r="BA881" s="428"/>
      <c r="BB881" s="426"/>
      <c r="BC881" s="428"/>
      <c r="BD881" s="426"/>
      <c r="BE881" s="428"/>
      <c r="BF881" s="425"/>
      <c r="BG881" s="700" t="s">
        <v>566</v>
      </c>
    </row>
    <row r="882" spans="1:59" s="46" customFormat="1" ht="26.25" thickBot="1" x14ac:dyDescent="0.3">
      <c r="A882" s="416"/>
      <c r="B882" s="417" t="s">
        <v>2808</v>
      </c>
      <c r="C882" s="419">
        <v>12170101</v>
      </c>
      <c r="D882" s="420">
        <v>39773</v>
      </c>
      <c r="E882" s="420">
        <v>39773</v>
      </c>
      <c r="F882" s="420">
        <v>40178</v>
      </c>
      <c r="G882" s="421">
        <v>-7777</v>
      </c>
      <c r="H882" s="417" t="s">
        <v>1523</v>
      </c>
      <c r="I882" s="417" t="s">
        <v>1522</v>
      </c>
      <c r="J882" s="417"/>
      <c r="K882" s="417" t="s">
        <v>162</v>
      </c>
      <c r="L882" s="417" t="s">
        <v>1726</v>
      </c>
      <c r="M882" s="417" t="s">
        <v>160</v>
      </c>
      <c r="N882" s="417" t="s">
        <v>161</v>
      </c>
      <c r="O882" s="417"/>
      <c r="P882" s="418">
        <v>73273</v>
      </c>
      <c r="Q882" s="417" t="s">
        <v>559</v>
      </c>
      <c r="R882" s="421" t="s">
        <v>2682</v>
      </c>
      <c r="S882" s="422" t="s">
        <v>3902</v>
      </c>
      <c r="T882" s="417" t="s">
        <v>1861</v>
      </c>
      <c r="U882" s="417">
        <v>3.5</v>
      </c>
      <c r="V882" s="417">
        <v>25.5</v>
      </c>
      <c r="W882" s="417">
        <v>-7777</v>
      </c>
      <c r="X882" s="417">
        <v>-7777</v>
      </c>
      <c r="Y882" s="417">
        <v>-7777</v>
      </c>
      <c r="Z882" s="417">
        <v>-7777</v>
      </c>
      <c r="AA882" s="417">
        <v>-7777</v>
      </c>
      <c r="AB882" s="417">
        <v>-7777</v>
      </c>
      <c r="AC882" s="417">
        <v>-7777</v>
      </c>
      <c r="AD882" s="417">
        <v>-7777</v>
      </c>
      <c r="AE882" s="417">
        <v>-7777</v>
      </c>
      <c r="AF882" s="417" t="s">
        <v>1768</v>
      </c>
      <c r="AG882" s="417"/>
      <c r="AH882" s="417"/>
      <c r="AI882" s="417"/>
      <c r="AJ882" s="417"/>
      <c r="AK882" s="417"/>
      <c r="AL882" s="417"/>
      <c r="AM882" s="417"/>
      <c r="AN882" s="1126"/>
      <c r="AO882" s="417"/>
      <c r="AP882" s="417"/>
      <c r="AQ882" s="417"/>
      <c r="AR882" s="417"/>
      <c r="AS882" s="417"/>
      <c r="AT882" s="417" t="s">
        <v>34</v>
      </c>
      <c r="AU882" s="417"/>
      <c r="AV882" s="418"/>
      <c r="AW882" s="420"/>
      <c r="AX882" s="418"/>
      <c r="AY882" s="420"/>
      <c r="AZ882" s="418"/>
      <c r="BA882" s="420"/>
      <c r="BB882" s="418"/>
      <c r="BC882" s="420"/>
      <c r="BD882" s="418"/>
      <c r="BE882" s="420"/>
      <c r="BF882" s="417"/>
      <c r="BG882" s="701" t="s">
        <v>566</v>
      </c>
    </row>
    <row r="883" spans="1:59" s="46" customFormat="1" ht="25.5" x14ac:dyDescent="0.25">
      <c r="A883" s="170">
        <v>313</v>
      </c>
      <c r="B883" s="170" t="s">
        <v>490</v>
      </c>
      <c r="C883" s="176">
        <v>12170102</v>
      </c>
      <c r="D883" s="186">
        <v>39777</v>
      </c>
      <c r="E883" s="186">
        <v>39777</v>
      </c>
      <c r="F883" s="186">
        <v>40908</v>
      </c>
      <c r="G883" s="174">
        <v>-7777</v>
      </c>
      <c r="H883" s="170" t="s">
        <v>2772</v>
      </c>
      <c r="I883" s="170" t="s">
        <v>1454</v>
      </c>
      <c r="J883" s="170"/>
      <c r="K883" s="170" t="s">
        <v>50</v>
      </c>
      <c r="L883" s="170" t="s">
        <v>51</v>
      </c>
      <c r="M883" s="170" t="s">
        <v>466</v>
      </c>
      <c r="N883" s="170" t="s">
        <v>48</v>
      </c>
      <c r="O883" s="170"/>
      <c r="P883" s="175" t="s">
        <v>138</v>
      </c>
      <c r="Q883" s="170" t="s">
        <v>559</v>
      </c>
      <c r="R883" s="174" t="s">
        <v>2682</v>
      </c>
      <c r="S883" s="277" t="s">
        <v>4132</v>
      </c>
      <c r="T883" s="170">
        <v>-7777</v>
      </c>
      <c r="U883" s="170">
        <v>2.9</v>
      </c>
      <c r="V883" s="170">
        <v>550</v>
      </c>
      <c r="W883" s="170">
        <v>-7777</v>
      </c>
      <c r="X883" s="170">
        <v>-7777</v>
      </c>
      <c r="Y883" s="170">
        <v>-7777</v>
      </c>
      <c r="Z883" s="170">
        <v>-7777</v>
      </c>
      <c r="AA883" s="170">
        <v>-7777</v>
      </c>
      <c r="AB883" s="170">
        <v>-7777</v>
      </c>
      <c r="AC883" s="170">
        <v>-7777</v>
      </c>
      <c r="AD883" s="170">
        <v>-7777</v>
      </c>
      <c r="AE883" s="170">
        <v>-7777</v>
      </c>
      <c r="AF883" s="170" t="s">
        <v>686</v>
      </c>
      <c r="AG883" s="170"/>
      <c r="AH883" s="170"/>
      <c r="AI883" s="170"/>
      <c r="AJ883" s="170" t="s">
        <v>4133</v>
      </c>
      <c r="AK883" s="170" t="s">
        <v>4134</v>
      </c>
      <c r="AL883" s="170">
        <v>42</v>
      </c>
      <c r="AM883" s="170">
        <v>42</v>
      </c>
      <c r="AN883" s="1118">
        <v>29.9</v>
      </c>
      <c r="AO883" s="170">
        <v>23</v>
      </c>
      <c r="AP883" s="170">
        <v>22</v>
      </c>
      <c r="AQ883" s="170">
        <v>10.199999999999999</v>
      </c>
      <c r="AR883" s="170">
        <f>AL883+AM883/60+AN883/3600</f>
        <v>42.708305555555562</v>
      </c>
      <c r="AS883" s="170">
        <f>AO883+AP883/60+AQ883/3600</f>
        <v>23.369500000000002</v>
      </c>
      <c r="AT883" s="170"/>
      <c r="AU883" s="170"/>
      <c r="AV883" s="175"/>
      <c r="AW883" s="186"/>
      <c r="AX883" s="175"/>
      <c r="AY883" s="186"/>
      <c r="AZ883" s="175"/>
      <c r="BA883" s="186"/>
      <c r="BB883" s="175"/>
      <c r="BC883" s="186"/>
      <c r="BD883" s="175"/>
      <c r="BE883" s="186"/>
      <c r="BF883" s="170"/>
      <c r="BG883" s="702"/>
    </row>
    <row r="884" spans="1:59" s="46" customFormat="1" ht="26.25" thickBot="1" x14ac:dyDescent="0.3">
      <c r="A884" s="169"/>
      <c r="B884" s="169" t="s">
        <v>490</v>
      </c>
      <c r="C884" s="159">
        <v>12170102</v>
      </c>
      <c r="D884" s="113">
        <v>39777</v>
      </c>
      <c r="E884" s="113">
        <v>39777</v>
      </c>
      <c r="F884" s="113">
        <v>40908</v>
      </c>
      <c r="G884" s="161">
        <v>-7777</v>
      </c>
      <c r="H884" s="169" t="s">
        <v>2772</v>
      </c>
      <c r="I884" s="169" t="s">
        <v>1454</v>
      </c>
      <c r="J884" s="169"/>
      <c r="K884" s="169" t="s">
        <v>50</v>
      </c>
      <c r="L884" s="169" t="s">
        <v>51</v>
      </c>
      <c r="M884" s="169" t="s">
        <v>466</v>
      </c>
      <c r="N884" s="169" t="s">
        <v>48</v>
      </c>
      <c r="O884" s="169"/>
      <c r="P884" s="112" t="s">
        <v>138</v>
      </c>
      <c r="Q884" s="169" t="s">
        <v>559</v>
      </c>
      <c r="R884" s="161" t="s">
        <v>2682</v>
      </c>
      <c r="S884" s="276" t="s">
        <v>4132</v>
      </c>
      <c r="T884" s="169" t="s">
        <v>1861</v>
      </c>
      <c r="U884" s="169" t="s">
        <v>1861</v>
      </c>
      <c r="V884" s="169" t="s">
        <v>1861</v>
      </c>
      <c r="W884" s="169" t="s">
        <v>1861</v>
      </c>
      <c r="X884" s="169" t="s">
        <v>1861</v>
      </c>
      <c r="Y884" s="169" t="s">
        <v>1861</v>
      </c>
      <c r="Z884" s="169" t="s">
        <v>1861</v>
      </c>
      <c r="AA884" s="169" t="s">
        <v>1861</v>
      </c>
      <c r="AB884" s="169" t="s">
        <v>1861</v>
      </c>
      <c r="AC884" s="169" t="s">
        <v>1861</v>
      </c>
      <c r="AD884" s="169" t="s">
        <v>1861</v>
      </c>
      <c r="AE884" s="169" t="s">
        <v>1861</v>
      </c>
      <c r="AF884" s="169" t="s">
        <v>687</v>
      </c>
      <c r="AG884" s="169"/>
      <c r="AH884" s="169"/>
      <c r="AI884" s="169"/>
      <c r="AJ884" s="169" t="s">
        <v>4135</v>
      </c>
      <c r="AK884" s="169" t="s">
        <v>4136</v>
      </c>
      <c r="AL884" s="169">
        <v>42</v>
      </c>
      <c r="AM884" s="169">
        <v>42</v>
      </c>
      <c r="AN884" s="1110">
        <v>12.9</v>
      </c>
      <c r="AO884" s="169">
        <v>23</v>
      </c>
      <c r="AP884" s="169">
        <v>22</v>
      </c>
      <c r="AQ884" s="169">
        <v>21.2</v>
      </c>
      <c r="AR884" s="169">
        <f>AL884+AM884/60+AN884/3600</f>
        <v>42.703583333333334</v>
      </c>
      <c r="AS884" s="169">
        <f>AO884+AP884/60+AQ884/3600</f>
        <v>23.372555555555557</v>
      </c>
      <c r="AT884" s="169"/>
      <c r="AU884" s="169"/>
      <c r="AV884" s="112"/>
      <c r="AW884" s="113"/>
      <c r="AX884" s="112"/>
      <c r="AY884" s="113"/>
      <c r="AZ884" s="112"/>
      <c r="BA884" s="113"/>
      <c r="BB884" s="112"/>
      <c r="BC884" s="113"/>
      <c r="BD884" s="112"/>
      <c r="BE884" s="113"/>
      <c r="BF884" s="169"/>
      <c r="BG884" s="698"/>
    </row>
    <row r="885" spans="1:59" s="46" customFormat="1" ht="25.5" x14ac:dyDescent="0.25">
      <c r="A885" s="424">
        <v>314</v>
      </c>
      <c r="B885" s="425" t="s">
        <v>2809</v>
      </c>
      <c r="C885" s="427">
        <v>12170103</v>
      </c>
      <c r="D885" s="428">
        <v>39783</v>
      </c>
      <c r="E885" s="428">
        <v>39783</v>
      </c>
      <c r="F885" s="428">
        <v>40148</v>
      </c>
      <c r="G885" s="429">
        <v>-7777</v>
      </c>
      <c r="H885" s="425" t="s">
        <v>2811</v>
      </c>
      <c r="I885" s="425" t="s">
        <v>1512</v>
      </c>
      <c r="J885" s="425"/>
      <c r="K885" s="425" t="s">
        <v>33</v>
      </c>
      <c r="L885" s="425" t="s">
        <v>2810</v>
      </c>
      <c r="M885" s="425" t="s">
        <v>414</v>
      </c>
      <c r="N885" s="425" t="s">
        <v>41</v>
      </c>
      <c r="O885" s="425"/>
      <c r="P885" s="426">
        <v>30962</v>
      </c>
      <c r="Q885" s="425" t="s">
        <v>559</v>
      </c>
      <c r="R885" s="429" t="s">
        <v>2682</v>
      </c>
      <c r="S885" s="430" t="s">
        <v>2637</v>
      </c>
      <c r="T885" s="425">
        <v>-7777</v>
      </c>
      <c r="U885" s="425">
        <v>-9999</v>
      </c>
      <c r="V885" s="425">
        <v>117.24</v>
      </c>
      <c r="W885" s="425">
        <v>-7777</v>
      </c>
      <c r="X885" s="425">
        <v>-7777</v>
      </c>
      <c r="Y885" s="425">
        <v>-7777</v>
      </c>
      <c r="Z885" s="425">
        <v>-7777</v>
      </c>
      <c r="AA885" s="425">
        <v>-7777</v>
      </c>
      <c r="AB885" s="425">
        <v>-7777</v>
      </c>
      <c r="AC885" s="425">
        <v>-7777</v>
      </c>
      <c r="AD885" s="425">
        <v>-7777</v>
      </c>
      <c r="AE885" s="425">
        <v>-7777</v>
      </c>
      <c r="AF885" s="425" t="s">
        <v>1932</v>
      </c>
      <c r="AG885" s="425"/>
      <c r="AH885" s="425"/>
      <c r="AI885" s="425"/>
      <c r="AJ885" s="425" t="s">
        <v>4137</v>
      </c>
      <c r="AK885" s="425" t="s">
        <v>4138</v>
      </c>
      <c r="AL885" s="425">
        <v>43</v>
      </c>
      <c r="AM885" s="425">
        <v>1</v>
      </c>
      <c r="AN885" s="1125">
        <v>52.68</v>
      </c>
      <c r="AO885" s="425">
        <v>25</v>
      </c>
      <c r="AP885" s="425">
        <v>53</v>
      </c>
      <c r="AQ885" s="425">
        <v>21.24</v>
      </c>
      <c r="AR885" s="425">
        <f t="shared" ref="AR885:AR891" si="71">AL885+AM885/60+AN885/3600</f>
        <v>43.031300000000002</v>
      </c>
      <c r="AS885" s="425">
        <f t="shared" ref="AS885:AS891" si="72">AO885+AP885/60+AQ885/3600</f>
        <v>25.889233333333333</v>
      </c>
      <c r="AT885" s="425" t="s">
        <v>34</v>
      </c>
      <c r="AU885" s="425"/>
      <c r="AV885" s="426"/>
      <c r="AW885" s="428"/>
      <c r="AX885" s="426"/>
      <c r="AY885" s="428"/>
      <c r="AZ885" s="426"/>
      <c r="BA885" s="428"/>
      <c r="BB885" s="426"/>
      <c r="BC885" s="428"/>
      <c r="BD885" s="426"/>
      <c r="BE885" s="428"/>
      <c r="BF885" s="425"/>
      <c r="BG885" s="700"/>
    </row>
    <row r="886" spans="1:59" s="46" customFormat="1" ht="25.5" x14ac:dyDescent="0.25">
      <c r="A886" s="432"/>
      <c r="B886" s="45" t="s">
        <v>2809</v>
      </c>
      <c r="C886" s="144">
        <v>12170103</v>
      </c>
      <c r="D886" s="31">
        <v>39783</v>
      </c>
      <c r="E886" s="31">
        <v>39783</v>
      </c>
      <c r="F886" s="31">
        <v>40148</v>
      </c>
      <c r="G886" s="21">
        <v>-7777</v>
      </c>
      <c r="H886" s="45" t="s">
        <v>2811</v>
      </c>
      <c r="I886" s="45" t="s">
        <v>1512</v>
      </c>
      <c r="J886" s="45"/>
      <c r="K886" s="45" t="s">
        <v>33</v>
      </c>
      <c r="L886" s="45" t="s">
        <v>2810</v>
      </c>
      <c r="M886" s="45" t="s">
        <v>414</v>
      </c>
      <c r="N886" s="45" t="s">
        <v>41</v>
      </c>
      <c r="O886" s="45"/>
      <c r="P886" s="147">
        <v>30962</v>
      </c>
      <c r="Q886" s="45" t="s">
        <v>559</v>
      </c>
      <c r="R886" s="21" t="s">
        <v>2682</v>
      </c>
      <c r="S886" s="272" t="s">
        <v>2637</v>
      </c>
      <c r="T886" s="45">
        <v>-7777</v>
      </c>
      <c r="U886" s="45" t="s">
        <v>1861</v>
      </c>
      <c r="V886" s="45" t="s">
        <v>1861</v>
      </c>
      <c r="W886" s="45" t="s">
        <v>1861</v>
      </c>
      <c r="X886" s="45" t="s">
        <v>1861</v>
      </c>
      <c r="Y886" s="45" t="s">
        <v>1861</v>
      </c>
      <c r="Z886" s="45" t="s">
        <v>1861</v>
      </c>
      <c r="AA886" s="45" t="s">
        <v>1861</v>
      </c>
      <c r="AB886" s="45" t="s">
        <v>1861</v>
      </c>
      <c r="AC886" s="45" t="s">
        <v>1861</v>
      </c>
      <c r="AD886" s="45" t="s">
        <v>1861</v>
      </c>
      <c r="AE886" s="45" t="s">
        <v>1861</v>
      </c>
      <c r="AF886" s="45" t="s">
        <v>687</v>
      </c>
      <c r="AG886" s="45"/>
      <c r="AH886" s="45"/>
      <c r="AI886" s="45"/>
      <c r="AJ886" s="45" t="s">
        <v>4139</v>
      </c>
      <c r="AK886" s="45" t="s">
        <v>4140</v>
      </c>
      <c r="AL886" s="45">
        <v>43</v>
      </c>
      <c r="AM886" s="45">
        <v>1</v>
      </c>
      <c r="AN886" s="1109">
        <v>54.76</v>
      </c>
      <c r="AO886" s="45">
        <v>25</v>
      </c>
      <c r="AP886" s="45">
        <v>53</v>
      </c>
      <c r="AQ886" s="45">
        <v>22.18</v>
      </c>
      <c r="AR886" s="45">
        <f t="shared" si="71"/>
        <v>43.03187777777778</v>
      </c>
      <c r="AS886" s="45">
        <f t="shared" si="72"/>
        <v>25.889494444444445</v>
      </c>
      <c r="AT886" s="45" t="s">
        <v>34</v>
      </c>
      <c r="AU886" s="45"/>
      <c r="AV886" s="147"/>
      <c r="AW886" s="31"/>
      <c r="AX886" s="147"/>
      <c r="AY886" s="31"/>
      <c r="AZ886" s="147"/>
      <c r="BA886" s="31"/>
      <c r="BB886" s="147"/>
      <c r="BC886" s="31"/>
      <c r="BD886" s="147"/>
      <c r="BE886" s="31"/>
      <c r="BF886" s="45"/>
      <c r="BG886" s="705"/>
    </row>
    <row r="887" spans="1:59" s="46" customFormat="1" ht="25.5" x14ac:dyDescent="0.25">
      <c r="A887" s="432"/>
      <c r="B887" s="45" t="s">
        <v>2809</v>
      </c>
      <c r="C887" s="144">
        <v>12170103</v>
      </c>
      <c r="D887" s="31">
        <v>39783</v>
      </c>
      <c r="E887" s="31">
        <v>39783</v>
      </c>
      <c r="F887" s="31">
        <v>40148</v>
      </c>
      <c r="G887" s="21">
        <v>-7777</v>
      </c>
      <c r="H887" s="45" t="s">
        <v>2811</v>
      </c>
      <c r="I887" s="45" t="s">
        <v>1512</v>
      </c>
      <c r="J887" s="45"/>
      <c r="K887" s="45" t="s">
        <v>33</v>
      </c>
      <c r="L887" s="45" t="s">
        <v>2810</v>
      </c>
      <c r="M887" s="45" t="s">
        <v>414</v>
      </c>
      <c r="N887" s="45" t="s">
        <v>41</v>
      </c>
      <c r="O887" s="45"/>
      <c r="P887" s="147">
        <v>30962</v>
      </c>
      <c r="Q887" s="45" t="s">
        <v>559</v>
      </c>
      <c r="R887" s="21" t="s">
        <v>2682</v>
      </c>
      <c r="S887" s="272" t="s">
        <v>3950</v>
      </c>
      <c r="T887" s="45">
        <v>-7777</v>
      </c>
      <c r="U887" s="45">
        <v>-9999</v>
      </c>
      <c r="V887" s="45">
        <v>158</v>
      </c>
      <c r="W887" s="45">
        <v>-7777</v>
      </c>
      <c r="X887" s="45">
        <v>-7777</v>
      </c>
      <c r="Y887" s="45">
        <v>-7777</v>
      </c>
      <c r="Z887" s="45">
        <v>-7777</v>
      </c>
      <c r="AA887" s="45">
        <v>-7777</v>
      </c>
      <c r="AB887" s="45">
        <v>-7777</v>
      </c>
      <c r="AC887" s="45">
        <v>-7777</v>
      </c>
      <c r="AD887" s="45">
        <v>-7777</v>
      </c>
      <c r="AE887" s="45">
        <v>-7777</v>
      </c>
      <c r="AF887" s="45" t="s">
        <v>1932</v>
      </c>
      <c r="AG887" s="45"/>
      <c r="AH887" s="45"/>
      <c r="AI887" s="45"/>
      <c r="AJ887" s="45" t="s">
        <v>4141</v>
      </c>
      <c r="AK887" s="45" t="s">
        <v>4142</v>
      </c>
      <c r="AL887" s="45">
        <v>43</v>
      </c>
      <c r="AM887" s="45">
        <v>1</v>
      </c>
      <c r="AN887" s="1109">
        <v>54.96</v>
      </c>
      <c r="AO887" s="45">
        <v>25</v>
      </c>
      <c r="AP887" s="45">
        <v>53</v>
      </c>
      <c r="AQ887" s="45">
        <v>21.18</v>
      </c>
      <c r="AR887" s="45">
        <f t="shared" si="71"/>
        <v>43.031933333333335</v>
      </c>
      <c r="AS887" s="45">
        <f t="shared" si="72"/>
        <v>25.889216666666666</v>
      </c>
      <c r="AT887" s="45" t="s">
        <v>34</v>
      </c>
      <c r="AU887" s="45"/>
      <c r="AV887" s="147"/>
      <c r="AW887" s="31"/>
      <c r="AX887" s="147"/>
      <c r="AY887" s="31"/>
      <c r="AZ887" s="147"/>
      <c r="BA887" s="31"/>
      <c r="BB887" s="147"/>
      <c r="BC887" s="31"/>
      <c r="BD887" s="147"/>
      <c r="BE887" s="31"/>
      <c r="BF887" s="45"/>
      <c r="BG887" s="705"/>
    </row>
    <row r="888" spans="1:59" s="46" customFormat="1" ht="26.25" thickBot="1" x14ac:dyDescent="0.3">
      <c r="A888" s="416"/>
      <c r="B888" s="417" t="s">
        <v>2809</v>
      </c>
      <c r="C888" s="419">
        <v>12170103</v>
      </c>
      <c r="D888" s="420">
        <v>39783</v>
      </c>
      <c r="E888" s="420">
        <v>39783</v>
      </c>
      <c r="F888" s="420">
        <v>40148</v>
      </c>
      <c r="G888" s="421">
        <v>-7777</v>
      </c>
      <c r="H888" s="417" t="s">
        <v>2811</v>
      </c>
      <c r="I888" s="417" t="s">
        <v>1512</v>
      </c>
      <c r="J888" s="417"/>
      <c r="K888" s="417" t="s">
        <v>33</v>
      </c>
      <c r="L888" s="417" t="s">
        <v>2810</v>
      </c>
      <c r="M888" s="417" t="s">
        <v>414</v>
      </c>
      <c r="N888" s="417" t="s">
        <v>41</v>
      </c>
      <c r="O888" s="417"/>
      <c r="P888" s="418">
        <v>30962</v>
      </c>
      <c r="Q888" s="417" t="s">
        <v>559</v>
      </c>
      <c r="R888" s="421" t="s">
        <v>2682</v>
      </c>
      <c r="S888" s="422" t="s">
        <v>3950</v>
      </c>
      <c r="T888" s="417">
        <v>-7777</v>
      </c>
      <c r="U888" s="417" t="s">
        <v>1861</v>
      </c>
      <c r="V888" s="417" t="s">
        <v>1861</v>
      </c>
      <c r="W888" s="417" t="s">
        <v>1861</v>
      </c>
      <c r="X888" s="417" t="s">
        <v>1861</v>
      </c>
      <c r="Y888" s="417" t="s">
        <v>1861</v>
      </c>
      <c r="Z888" s="417" t="s">
        <v>1861</v>
      </c>
      <c r="AA888" s="417" t="s">
        <v>1861</v>
      </c>
      <c r="AB888" s="417" t="s">
        <v>1861</v>
      </c>
      <c r="AC888" s="417" t="s">
        <v>1861</v>
      </c>
      <c r="AD888" s="417" t="s">
        <v>1861</v>
      </c>
      <c r="AE888" s="417" t="s">
        <v>1861</v>
      </c>
      <c r="AF888" s="417" t="s">
        <v>687</v>
      </c>
      <c r="AG888" s="417"/>
      <c r="AH888" s="417"/>
      <c r="AI888" s="417"/>
      <c r="AJ888" s="417" t="s">
        <v>4143</v>
      </c>
      <c r="AK888" s="417" t="s">
        <v>4144</v>
      </c>
      <c r="AL888" s="417">
        <v>43</v>
      </c>
      <c r="AM888" s="417">
        <v>1</v>
      </c>
      <c r="AN888" s="1126">
        <v>57.14</v>
      </c>
      <c r="AO888" s="417">
        <v>25</v>
      </c>
      <c r="AP888" s="417">
        <v>53</v>
      </c>
      <c r="AQ888" s="417">
        <v>23.68</v>
      </c>
      <c r="AR888" s="417">
        <f t="shared" si="71"/>
        <v>43.032538888888887</v>
      </c>
      <c r="AS888" s="417">
        <f t="shared" si="72"/>
        <v>25.889911111111111</v>
      </c>
      <c r="AT888" s="417" t="s">
        <v>34</v>
      </c>
      <c r="AU888" s="417"/>
      <c r="AV888" s="418"/>
      <c r="AW888" s="420"/>
      <c r="AX888" s="418"/>
      <c r="AY888" s="420"/>
      <c r="AZ888" s="418"/>
      <c r="BA888" s="420"/>
      <c r="BB888" s="418"/>
      <c r="BC888" s="420"/>
      <c r="BD888" s="418"/>
      <c r="BE888" s="420"/>
      <c r="BF888" s="417"/>
      <c r="BG888" s="701"/>
    </row>
    <row r="889" spans="1:59" s="46" customFormat="1" ht="26.25" thickBot="1" x14ac:dyDescent="0.3">
      <c r="A889" s="171">
        <v>315</v>
      </c>
      <c r="B889" s="171" t="s">
        <v>1218</v>
      </c>
      <c r="C889" s="520">
        <v>12170104</v>
      </c>
      <c r="D889" s="465">
        <v>39787</v>
      </c>
      <c r="E889" s="465">
        <v>39787</v>
      </c>
      <c r="F889" s="465">
        <v>40543</v>
      </c>
      <c r="G889" s="606">
        <v>-7777</v>
      </c>
      <c r="H889" s="171" t="s">
        <v>1298</v>
      </c>
      <c r="I889" s="171" t="s">
        <v>1494</v>
      </c>
      <c r="J889" s="171"/>
      <c r="K889" s="171" t="s">
        <v>183</v>
      </c>
      <c r="L889" s="171" t="s">
        <v>2677</v>
      </c>
      <c r="M889" s="171" t="s">
        <v>193</v>
      </c>
      <c r="N889" s="171" t="s">
        <v>48</v>
      </c>
      <c r="O889" s="171"/>
      <c r="P889" s="464">
        <v>51514</v>
      </c>
      <c r="Q889" s="171" t="s">
        <v>559</v>
      </c>
      <c r="R889" s="171" t="s">
        <v>4028</v>
      </c>
      <c r="S889" s="466" t="s">
        <v>2641</v>
      </c>
      <c r="T889" s="171">
        <v>-7777</v>
      </c>
      <c r="U889" s="171">
        <v>-9999</v>
      </c>
      <c r="V889" s="171">
        <v>19.239999999999998</v>
      </c>
      <c r="W889" s="171">
        <v>-7777</v>
      </c>
      <c r="X889" s="171">
        <v>-7777</v>
      </c>
      <c r="Y889" s="171">
        <v>-7777</v>
      </c>
      <c r="Z889" s="171">
        <v>-7777</v>
      </c>
      <c r="AA889" s="171">
        <v>-7777</v>
      </c>
      <c r="AB889" s="171">
        <v>-7777</v>
      </c>
      <c r="AC889" s="171">
        <v>-7777</v>
      </c>
      <c r="AD889" s="171">
        <v>-7777</v>
      </c>
      <c r="AE889" s="171">
        <v>-7777</v>
      </c>
      <c r="AF889" s="171"/>
      <c r="AG889" s="171"/>
      <c r="AH889" s="171"/>
      <c r="AI889" s="171"/>
      <c r="AJ889" s="171" t="s">
        <v>4145</v>
      </c>
      <c r="AK889" s="171" t="s">
        <v>4146</v>
      </c>
      <c r="AL889" s="171">
        <v>45</v>
      </c>
      <c r="AM889" s="171">
        <v>55</v>
      </c>
      <c r="AN889" s="1121">
        <v>35</v>
      </c>
      <c r="AO889" s="171">
        <v>22</v>
      </c>
      <c r="AP889" s="171">
        <v>47</v>
      </c>
      <c r="AQ889" s="171">
        <v>7</v>
      </c>
      <c r="AR889" s="171">
        <f t="shared" si="71"/>
        <v>45.926388888888887</v>
      </c>
      <c r="AS889" s="171">
        <f t="shared" si="72"/>
        <v>22.785277777777779</v>
      </c>
      <c r="AT889" s="171" t="s">
        <v>34</v>
      </c>
      <c r="AU889" s="171"/>
      <c r="AV889" s="464"/>
      <c r="AW889" s="465"/>
      <c r="AX889" s="464"/>
      <c r="AY889" s="465"/>
      <c r="AZ889" s="464"/>
      <c r="BA889" s="465"/>
      <c r="BB889" s="464"/>
      <c r="BC889" s="465"/>
      <c r="BD889" s="464"/>
      <c r="BE889" s="465"/>
      <c r="BF889" s="171"/>
      <c r="BG889" s="706" t="s">
        <v>566</v>
      </c>
    </row>
    <row r="890" spans="1:59" s="46" customFormat="1" ht="25.5" x14ac:dyDescent="0.25">
      <c r="A890" s="424">
        <v>316</v>
      </c>
      <c r="B890" s="425" t="s">
        <v>777</v>
      </c>
      <c r="C890" s="427">
        <v>12170105</v>
      </c>
      <c r="D890" s="428">
        <v>39791</v>
      </c>
      <c r="E890" s="428">
        <v>39791</v>
      </c>
      <c r="F890" s="428">
        <v>40886</v>
      </c>
      <c r="G890" s="429">
        <v>-7777</v>
      </c>
      <c r="H890" s="425" t="s">
        <v>570</v>
      </c>
      <c r="I890" s="425" t="s">
        <v>714</v>
      </c>
      <c r="J890" s="425"/>
      <c r="K890" s="425" t="s">
        <v>142</v>
      </c>
      <c r="L890" s="425" t="s">
        <v>277</v>
      </c>
      <c r="M890" s="425" t="s">
        <v>236</v>
      </c>
      <c r="N890" s="425" t="s">
        <v>70</v>
      </c>
      <c r="O890" s="425"/>
      <c r="P890" s="426">
        <v>72343</v>
      </c>
      <c r="Q890" s="425" t="s">
        <v>559</v>
      </c>
      <c r="R890" s="429" t="s">
        <v>2682</v>
      </c>
      <c r="S890" s="430" t="s">
        <v>2637</v>
      </c>
      <c r="T890" s="425">
        <v>-7777</v>
      </c>
      <c r="U890" s="425">
        <v>3.3</v>
      </c>
      <c r="V890" s="425">
        <v>192</v>
      </c>
      <c r="W890" s="425">
        <v>-7777</v>
      </c>
      <c r="X890" s="425">
        <v>-7777</v>
      </c>
      <c r="Y890" s="425">
        <v>-7777</v>
      </c>
      <c r="Z890" s="425">
        <v>-7777</v>
      </c>
      <c r="AA890" s="425">
        <v>-7777</v>
      </c>
      <c r="AB890" s="425">
        <v>-7777</v>
      </c>
      <c r="AC890" s="425">
        <v>-7777</v>
      </c>
      <c r="AD890" s="425">
        <v>-7777</v>
      </c>
      <c r="AE890" s="425">
        <v>-7777</v>
      </c>
      <c r="AF890" s="425" t="s">
        <v>686</v>
      </c>
      <c r="AG890" s="425"/>
      <c r="AH890" s="425"/>
      <c r="AI890" s="425"/>
      <c r="AJ890" s="425" t="s">
        <v>4147</v>
      </c>
      <c r="AK890" s="425" t="s">
        <v>4148</v>
      </c>
      <c r="AL890" s="425">
        <v>42</v>
      </c>
      <c r="AM890" s="425">
        <v>55</v>
      </c>
      <c r="AN890" s="1125">
        <v>2.2000000000000002</v>
      </c>
      <c r="AO890" s="425">
        <v>24</v>
      </c>
      <c r="AP890" s="425">
        <v>15</v>
      </c>
      <c r="AQ890" s="425">
        <v>31.8</v>
      </c>
      <c r="AR890" s="425">
        <f t="shared" si="71"/>
        <v>42.917277777777777</v>
      </c>
      <c r="AS890" s="425">
        <f t="shared" si="72"/>
        <v>24.258833333333332</v>
      </c>
      <c r="AT890" s="425" t="s">
        <v>34</v>
      </c>
      <c r="AU890" s="425"/>
      <c r="AV890" s="426"/>
      <c r="AW890" s="428"/>
      <c r="AX890" s="426"/>
      <c r="AY890" s="428"/>
      <c r="AZ890" s="426"/>
      <c r="BA890" s="428"/>
      <c r="BB890" s="426"/>
      <c r="BC890" s="428"/>
      <c r="BD890" s="426"/>
      <c r="BE890" s="428"/>
      <c r="BF890" s="425"/>
      <c r="BG890" s="700" t="s">
        <v>1624</v>
      </c>
    </row>
    <row r="891" spans="1:59" s="46" customFormat="1" ht="25.5" x14ac:dyDescent="0.25">
      <c r="A891" s="432"/>
      <c r="B891" s="45" t="s">
        <v>777</v>
      </c>
      <c r="C891" s="144">
        <v>12170105</v>
      </c>
      <c r="D891" s="31">
        <v>39791</v>
      </c>
      <c r="E891" s="31">
        <v>39791</v>
      </c>
      <c r="F891" s="31">
        <v>40886</v>
      </c>
      <c r="G891" s="21">
        <v>-7777</v>
      </c>
      <c r="H891" s="45" t="s">
        <v>570</v>
      </c>
      <c r="I891" s="45" t="s">
        <v>714</v>
      </c>
      <c r="J891" s="45"/>
      <c r="K891" s="45" t="s">
        <v>142</v>
      </c>
      <c r="L891" s="45" t="s">
        <v>277</v>
      </c>
      <c r="M891" s="45" t="s">
        <v>236</v>
      </c>
      <c r="N891" s="45" t="s">
        <v>70</v>
      </c>
      <c r="O891" s="45"/>
      <c r="P891" s="147">
        <v>72343</v>
      </c>
      <c r="Q891" s="45" t="s">
        <v>559</v>
      </c>
      <c r="R891" s="21" t="s">
        <v>2682</v>
      </c>
      <c r="S891" s="272" t="s">
        <v>2637</v>
      </c>
      <c r="T891" s="45">
        <v>-7777</v>
      </c>
      <c r="U891" s="45" t="s">
        <v>1861</v>
      </c>
      <c r="V891" s="45" t="s">
        <v>1861</v>
      </c>
      <c r="W891" s="45" t="s">
        <v>1861</v>
      </c>
      <c r="X891" s="45" t="s">
        <v>1861</v>
      </c>
      <c r="Y891" s="45" t="s">
        <v>1861</v>
      </c>
      <c r="Z891" s="45" t="s">
        <v>1861</v>
      </c>
      <c r="AA891" s="45" t="s">
        <v>1861</v>
      </c>
      <c r="AB891" s="45" t="s">
        <v>1861</v>
      </c>
      <c r="AC891" s="45" t="s">
        <v>1861</v>
      </c>
      <c r="AD891" s="45" t="s">
        <v>1861</v>
      </c>
      <c r="AE891" s="45" t="s">
        <v>1861</v>
      </c>
      <c r="AF891" s="45" t="s">
        <v>687</v>
      </c>
      <c r="AG891" s="45"/>
      <c r="AH891" s="45"/>
      <c r="AI891" s="45"/>
      <c r="AJ891" s="45" t="s">
        <v>4149</v>
      </c>
      <c r="AK891" s="45" t="s">
        <v>4150</v>
      </c>
      <c r="AL891" s="45">
        <v>42</v>
      </c>
      <c r="AM891" s="45">
        <v>55</v>
      </c>
      <c r="AN891" s="1109">
        <v>1.4</v>
      </c>
      <c r="AO891" s="45">
        <v>24</v>
      </c>
      <c r="AP891" s="45">
        <v>15</v>
      </c>
      <c r="AQ891" s="45">
        <v>38.799999999999997</v>
      </c>
      <c r="AR891" s="45">
        <f t="shared" si="71"/>
        <v>42.917055555555557</v>
      </c>
      <c r="AS891" s="45">
        <f t="shared" si="72"/>
        <v>24.260777777777779</v>
      </c>
      <c r="AT891" s="45" t="s">
        <v>34</v>
      </c>
      <c r="AU891" s="45"/>
      <c r="AV891" s="147"/>
      <c r="AW891" s="31"/>
      <c r="AX891" s="147"/>
      <c r="AY891" s="31"/>
      <c r="AZ891" s="147"/>
      <c r="BA891" s="31"/>
      <c r="BB891" s="147"/>
      <c r="BC891" s="31"/>
      <c r="BD891" s="147"/>
      <c r="BE891" s="31"/>
      <c r="BF891" s="45"/>
      <c r="BG891" s="705" t="s">
        <v>1624</v>
      </c>
    </row>
    <row r="892" spans="1:59" s="46" customFormat="1" ht="26.25" thickBot="1" x14ac:dyDescent="0.3">
      <c r="A892" s="416"/>
      <c r="B892" s="417" t="s">
        <v>777</v>
      </c>
      <c r="C892" s="419">
        <v>12170105</v>
      </c>
      <c r="D892" s="420">
        <v>39791</v>
      </c>
      <c r="E892" s="420">
        <v>39791</v>
      </c>
      <c r="F892" s="420">
        <v>40886</v>
      </c>
      <c r="G892" s="421">
        <v>-7777</v>
      </c>
      <c r="H892" s="417" t="s">
        <v>570</v>
      </c>
      <c r="I892" s="417" t="s">
        <v>714</v>
      </c>
      <c r="J892" s="417"/>
      <c r="K892" s="417" t="s">
        <v>142</v>
      </c>
      <c r="L892" s="417" t="s">
        <v>277</v>
      </c>
      <c r="M892" s="417" t="s">
        <v>236</v>
      </c>
      <c r="N892" s="417" t="s">
        <v>70</v>
      </c>
      <c r="O892" s="417"/>
      <c r="P892" s="418">
        <v>72343</v>
      </c>
      <c r="Q892" s="417" t="s">
        <v>559</v>
      </c>
      <c r="R892" s="421" t="s">
        <v>2682</v>
      </c>
      <c r="S892" s="422" t="s">
        <v>4151</v>
      </c>
      <c r="T892" s="417">
        <v>-7777</v>
      </c>
      <c r="U892" s="417">
        <v>-9999</v>
      </c>
      <c r="V892" s="417">
        <v>676</v>
      </c>
      <c r="W892" s="417">
        <v>-7777</v>
      </c>
      <c r="X892" s="417">
        <v>-7777</v>
      </c>
      <c r="Y892" s="417">
        <v>-7777</v>
      </c>
      <c r="Z892" s="417">
        <v>-7777</v>
      </c>
      <c r="AA892" s="417">
        <v>-7777</v>
      </c>
      <c r="AB892" s="417">
        <v>-7777</v>
      </c>
      <c r="AC892" s="417">
        <v>-7777</v>
      </c>
      <c r="AD892" s="417">
        <v>-7777</v>
      </c>
      <c r="AE892" s="417">
        <v>-7777</v>
      </c>
      <c r="AF892" s="417"/>
      <c r="AG892" s="417"/>
      <c r="AH892" s="417"/>
      <c r="AI892" s="417"/>
      <c r="AJ892" s="417"/>
      <c r="AK892" s="417"/>
      <c r="AL892" s="417"/>
      <c r="AM892" s="417"/>
      <c r="AN892" s="1126"/>
      <c r="AO892" s="417"/>
      <c r="AP892" s="417"/>
      <c r="AQ892" s="417"/>
      <c r="AR892" s="417"/>
      <c r="AS892" s="417"/>
      <c r="AT892" s="417" t="s">
        <v>34</v>
      </c>
      <c r="AU892" s="417"/>
      <c r="AV892" s="418"/>
      <c r="AW892" s="420"/>
      <c r="AX892" s="418"/>
      <c r="AY892" s="420"/>
      <c r="AZ892" s="418"/>
      <c r="BA892" s="420"/>
      <c r="BB892" s="418"/>
      <c r="BC892" s="420"/>
      <c r="BD892" s="418"/>
      <c r="BE892" s="420"/>
      <c r="BF892" s="417"/>
      <c r="BG892" s="701" t="s">
        <v>1624</v>
      </c>
    </row>
    <row r="893" spans="1:59" s="46" customFormat="1" ht="38.25" x14ac:dyDescent="0.25">
      <c r="A893" s="170">
        <v>317</v>
      </c>
      <c r="B893" s="170" t="s">
        <v>2812</v>
      </c>
      <c r="C893" s="176">
        <v>12170106</v>
      </c>
      <c r="D893" s="186">
        <v>39798</v>
      </c>
      <c r="E893" s="186">
        <v>39798</v>
      </c>
      <c r="F893" s="186">
        <v>40893</v>
      </c>
      <c r="G893" s="174">
        <v>-7777</v>
      </c>
      <c r="H893" s="170" t="s">
        <v>10940</v>
      </c>
      <c r="I893" s="170" t="s">
        <v>1463</v>
      </c>
      <c r="J893" s="170"/>
      <c r="K893" s="170" t="s">
        <v>921</v>
      </c>
      <c r="L893" s="170" t="s">
        <v>2813</v>
      </c>
      <c r="M893" s="170" t="s">
        <v>100</v>
      </c>
      <c r="N893" s="170" t="s">
        <v>94</v>
      </c>
      <c r="O893" s="170"/>
      <c r="P893" s="175">
        <v>47771</v>
      </c>
      <c r="Q893" s="170" t="s">
        <v>559</v>
      </c>
      <c r="R893" s="174" t="s">
        <v>2682</v>
      </c>
      <c r="S893" s="277" t="s">
        <v>4152</v>
      </c>
      <c r="T893" s="170">
        <v>3.51</v>
      </c>
      <c r="U893" s="170">
        <v>2</v>
      </c>
      <c r="V893" s="170">
        <v>245</v>
      </c>
      <c r="W893" s="170">
        <v>-7777</v>
      </c>
      <c r="X893" s="170">
        <v>-7777</v>
      </c>
      <c r="Y893" s="170">
        <v>-7777</v>
      </c>
      <c r="Z893" s="170">
        <v>-7777</v>
      </c>
      <c r="AA893" s="170">
        <v>-7777</v>
      </c>
      <c r="AB893" s="170">
        <v>-7777</v>
      </c>
      <c r="AC893" s="170">
        <v>-7777</v>
      </c>
      <c r="AD893" s="170">
        <v>-7777</v>
      </c>
      <c r="AE893" s="170">
        <v>-7777</v>
      </c>
      <c r="AF893" s="170" t="s">
        <v>9868</v>
      </c>
      <c r="AG893" s="170"/>
      <c r="AH893" s="170"/>
      <c r="AI893" s="170"/>
      <c r="AJ893" s="170" t="s">
        <v>4153</v>
      </c>
      <c r="AK893" s="170" t="s">
        <v>4154</v>
      </c>
      <c r="AL893" s="170">
        <v>43</v>
      </c>
      <c r="AM893" s="170">
        <v>22</v>
      </c>
      <c r="AN893" s="1118">
        <v>6.7</v>
      </c>
      <c r="AO893" s="170">
        <v>23</v>
      </c>
      <c r="AP893" s="170">
        <v>1</v>
      </c>
      <c r="AQ893" s="170">
        <v>17.100000000000001</v>
      </c>
      <c r="AR893" s="170">
        <f t="shared" ref="AR893:AR894" si="73">AL893+AM893/60+AN893/3600</f>
        <v>43.368527777777778</v>
      </c>
      <c r="AS893" s="170">
        <f t="shared" ref="AS893:AS894" si="74">AO893+AP893/60+AQ893/3600</f>
        <v>23.021416666666667</v>
      </c>
      <c r="AT893" s="170" t="s">
        <v>34</v>
      </c>
      <c r="AU893" s="170"/>
      <c r="AV893" s="175"/>
      <c r="AW893" s="186"/>
      <c r="AX893" s="175"/>
      <c r="AY893" s="186"/>
      <c r="AZ893" s="175"/>
      <c r="BA893" s="186"/>
      <c r="BB893" s="175"/>
      <c r="BC893" s="186"/>
      <c r="BD893" s="175"/>
      <c r="BE893" s="186"/>
      <c r="BF893" s="170"/>
      <c r="BG893" s="702" t="s">
        <v>562</v>
      </c>
    </row>
    <row r="894" spans="1:59" s="46" customFormat="1" ht="38.25" x14ac:dyDescent="0.25">
      <c r="A894" s="45"/>
      <c r="B894" s="45" t="s">
        <v>2812</v>
      </c>
      <c r="C894" s="144">
        <v>12170106</v>
      </c>
      <c r="D894" s="31">
        <v>39798</v>
      </c>
      <c r="E894" s="31">
        <v>39798</v>
      </c>
      <c r="F894" s="31">
        <v>40893</v>
      </c>
      <c r="G894" s="21">
        <v>-7777</v>
      </c>
      <c r="H894" s="45" t="s">
        <v>10940</v>
      </c>
      <c r="I894" s="45" t="s">
        <v>1463</v>
      </c>
      <c r="J894" s="45"/>
      <c r="K894" s="45" t="s">
        <v>921</v>
      </c>
      <c r="L894" s="45" t="s">
        <v>2813</v>
      </c>
      <c r="M894" s="45" t="s">
        <v>100</v>
      </c>
      <c r="N894" s="45" t="s">
        <v>94</v>
      </c>
      <c r="O894" s="45"/>
      <c r="P894" s="147">
        <v>47771</v>
      </c>
      <c r="Q894" s="45" t="s">
        <v>559</v>
      </c>
      <c r="R894" s="21" t="s">
        <v>2682</v>
      </c>
      <c r="S894" s="272" t="s">
        <v>4155</v>
      </c>
      <c r="T894" s="45" t="s">
        <v>1861</v>
      </c>
      <c r="U894" s="45">
        <v>2</v>
      </c>
      <c r="V894" s="45">
        <v>268</v>
      </c>
      <c r="W894" s="45">
        <v>-7777</v>
      </c>
      <c r="X894" s="45">
        <v>-7777</v>
      </c>
      <c r="Y894" s="45">
        <v>-7777</v>
      </c>
      <c r="Z894" s="45">
        <v>-7777</v>
      </c>
      <c r="AA894" s="45">
        <v>-7777</v>
      </c>
      <c r="AB894" s="45">
        <v>-7777</v>
      </c>
      <c r="AC894" s="45">
        <v>-7777</v>
      </c>
      <c r="AD894" s="45">
        <v>-7777</v>
      </c>
      <c r="AE894" s="45">
        <v>-7777</v>
      </c>
      <c r="AF894" s="45" t="s">
        <v>9965</v>
      </c>
      <c r="AG894" s="45"/>
      <c r="AH894" s="45"/>
      <c r="AI894" s="45"/>
      <c r="AJ894" s="45" t="s">
        <v>4156</v>
      </c>
      <c r="AK894" s="45" t="s">
        <v>4157</v>
      </c>
      <c r="AL894" s="45">
        <v>43</v>
      </c>
      <c r="AM894" s="45">
        <v>21</v>
      </c>
      <c r="AN894" s="1109">
        <v>58.5</v>
      </c>
      <c r="AO894" s="45">
        <v>23</v>
      </c>
      <c r="AP894" s="45">
        <v>1</v>
      </c>
      <c r="AQ894" s="45">
        <v>18.2</v>
      </c>
      <c r="AR894" s="45">
        <f t="shared" si="73"/>
        <v>43.366250000000001</v>
      </c>
      <c r="AS894" s="45">
        <f t="shared" si="74"/>
        <v>23.02172222222222</v>
      </c>
      <c r="AT894" s="45" t="s">
        <v>34</v>
      </c>
      <c r="AU894" s="45"/>
      <c r="AV894" s="147"/>
      <c r="AW894" s="31"/>
      <c r="AX894" s="147"/>
      <c r="AY894" s="31"/>
      <c r="AZ894" s="147"/>
      <c r="BA894" s="31"/>
      <c r="BB894" s="147"/>
      <c r="BC894" s="31"/>
      <c r="BD894" s="147"/>
      <c r="BE894" s="31"/>
      <c r="BF894" s="45"/>
      <c r="BG894" s="39" t="s">
        <v>562</v>
      </c>
    </row>
    <row r="895" spans="1:59" s="46" customFormat="1" ht="39" thickBot="1" x14ac:dyDescent="0.3">
      <c r="A895" s="169"/>
      <c r="B895" s="169" t="s">
        <v>2812</v>
      </c>
      <c r="C895" s="159">
        <v>12170106</v>
      </c>
      <c r="D895" s="113">
        <v>39798</v>
      </c>
      <c r="E895" s="113">
        <v>39798</v>
      </c>
      <c r="F895" s="113">
        <v>40893</v>
      </c>
      <c r="G895" s="161">
        <v>-7777</v>
      </c>
      <c r="H895" s="169" t="s">
        <v>10940</v>
      </c>
      <c r="I895" s="169" t="s">
        <v>1463</v>
      </c>
      <c r="J895" s="169"/>
      <c r="K895" s="169" t="s">
        <v>921</v>
      </c>
      <c r="L895" s="169" t="s">
        <v>2813</v>
      </c>
      <c r="M895" s="169" t="s">
        <v>100</v>
      </c>
      <c r="N895" s="169" t="s">
        <v>94</v>
      </c>
      <c r="O895" s="169"/>
      <c r="P895" s="112">
        <v>47771</v>
      </c>
      <c r="Q895" s="169" t="s">
        <v>559</v>
      </c>
      <c r="R895" s="161" t="s">
        <v>2682</v>
      </c>
      <c r="S895" s="276" t="s">
        <v>4158</v>
      </c>
      <c r="T895" s="169" t="s">
        <v>1861</v>
      </c>
      <c r="U895" s="169">
        <v>2</v>
      </c>
      <c r="V895" s="169">
        <v>9.1999999999999993</v>
      </c>
      <c r="W895" s="169">
        <v>-7777</v>
      </c>
      <c r="X895" s="169">
        <v>-7777</v>
      </c>
      <c r="Y895" s="169">
        <v>-7777</v>
      </c>
      <c r="Z895" s="169">
        <v>-7777</v>
      </c>
      <c r="AA895" s="169">
        <v>-7777</v>
      </c>
      <c r="AB895" s="169">
        <v>-7777</v>
      </c>
      <c r="AC895" s="169">
        <v>-7777</v>
      </c>
      <c r="AD895" s="169">
        <v>-7777</v>
      </c>
      <c r="AE895" s="169">
        <v>-7777</v>
      </c>
      <c r="AF895" s="169"/>
      <c r="AG895" s="169"/>
      <c r="AH895" s="169"/>
      <c r="AI895" s="169"/>
      <c r="AJ895" s="169"/>
      <c r="AK895" s="169"/>
      <c r="AL895" s="169"/>
      <c r="AM895" s="169"/>
      <c r="AN895" s="1110"/>
      <c r="AO895" s="169"/>
      <c r="AP895" s="169"/>
      <c r="AQ895" s="169"/>
      <c r="AR895" s="169"/>
      <c r="AS895" s="169"/>
      <c r="AT895" s="169" t="s">
        <v>34</v>
      </c>
      <c r="AU895" s="169"/>
      <c r="AV895" s="112"/>
      <c r="AW895" s="113"/>
      <c r="AX895" s="112"/>
      <c r="AY895" s="113"/>
      <c r="AZ895" s="112"/>
      <c r="BA895" s="113"/>
      <c r="BB895" s="112"/>
      <c r="BC895" s="113"/>
      <c r="BD895" s="112"/>
      <c r="BE895" s="113"/>
      <c r="BF895" s="169"/>
      <c r="BG895" s="698" t="s">
        <v>562</v>
      </c>
    </row>
    <row r="896" spans="1:59" s="46" customFormat="1" ht="38.25" x14ac:dyDescent="0.25">
      <c r="A896" s="424">
        <v>318</v>
      </c>
      <c r="B896" s="425" t="s">
        <v>470</v>
      </c>
      <c r="C896" s="427">
        <v>12170107</v>
      </c>
      <c r="D896" s="428">
        <v>39798</v>
      </c>
      <c r="E896" s="428">
        <v>39798</v>
      </c>
      <c r="F896" s="428">
        <v>40893</v>
      </c>
      <c r="G896" s="429">
        <v>-7777</v>
      </c>
      <c r="H896" s="425" t="s">
        <v>10941</v>
      </c>
      <c r="I896" s="425" t="s">
        <v>1452</v>
      </c>
      <c r="J896" s="425"/>
      <c r="K896" s="425" t="s">
        <v>921</v>
      </c>
      <c r="L896" s="425" t="s">
        <v>106</v>
      </c>
      <c r="M896" s="425" t="s">
        <v>94</v>
      </c>
      <c r="N896" s="425" t="s">
        <v>94</v>
      </c>
      <c r="O896" s="425"/>
      <c r="P896" s="426">
        <v>48489</v>
      </c>
      <c r="Q896" s="425" t="s">
        <v>559</v>
      </c>
      <c r="R896" s="425" t="s">
        <v>4028</v>
      </c>
      <c r="S896" s="430" t="s">
        <v>4159</v>
      </c>
      <c r="T896" s="425">
        <v>-7777</v>
      </c>
      <c r="U896" s="425">
        <v>-9999</v>
      </c>
      <c r="V896" s="425">
        <v>117</v>
      </c>
      <c r="W896" s="425">
        <v>-7777</v>
      </c>
      <c r="X896" s="425">
        <v>-7777</v>
      </c>
      <c r="Y896" s="425">
        <v>-7777</v>
      </c>
      <c r="Z896" s="425">
        <v>-7777</v>
      </c>
      <c r="AA896" s="425">
        <v>-7777</v>
      </c>
      <c r="AB896" s="425">
        <v>-7777</v>
      </c>
      <c r="AC896" s="425">
        <v>-7777</v>
      </c>
      <c r="AD896" s="425">
        <v>-7777</v>
      </c>
      <c r="AE896" s="425">
        <v>-7777</v>
      </c>
      <c r="AF896" s="425" t="s">
        <v>4160</v>
      </c>
      <c r="AG896" s="425"/>
      <c r="AH896" s="425"/>
      <c r="AI896" s="425"/>
      <c r="AJ896" s="425" t="s">
        <v>4161</v>
      </c>
      <c r="AK896" s="425" t="s">
        <v>4162</v>
      </c>
      <c r="AL896" s="425">
        <v>43</v>
      </c>
      <c r="AM896" s="425">
        <v>24</v>
      </c>
      <c r="AN896" s="1125">
        <v>28</v>
      </c>
      <c r="AO896" s="425">
        <v>23</v>
      </c>
      <c r="AP896" s="425">
        <v>14</v>
      </c>
      <c r="AQ896" s="425">
        <v>21.9</v>
      </c>
      <c r="AR896" s="425">
        <f t="shared" ref="AR896:AR901" si="75">AL896+AM896/60+AN896/3600</f>
        <v>43.407777777777774</v>
      </c>
      <c r="AS896" s="425">
        <f t="shared" ref="AS896:AS901" si="76">AO896+AP896/60+AQ896/3600</f>
        <v>23.239416666666667</v>
      </c>
      <c r="AT896" s="425" t="s">
        <v>34</v>
      </c>
      <c r="AU896" s="425"/>
      <c r="AV896" s="426"/>
      <c r="AW896" s="428"/>
      <c r="AX896" s="426"/>
      <c r="AY896" s="428"/>
      <c r="AZ896" s="426"/>
      <c r="BA896" s="428"/>
      <c r="BB896" s="426"/>
      <c r="BC896" s="428"/>
      <c r="BD896" s="426"/>
      <c r="BE896" s="428"/>
      <c r="BF896" s="425"/>
      <c r="BG896" s="700" t="s">
        <v>562</v>
      </c>
    </row>
    <row r="897" spans="1:59" s="46" customFormat="1" ht="38.25" x14ac:dyDescent="0.25">
      <c r="A897" s="432"/>
      <c r="B897" s="45" t="s">
        <v>470</v>
      </c>
      <c r="C897" s="144">
        <v>12170107</v>
      </c>
      <c r="D897" s="31">
        <v>39798</v>
      </c>
      <c r="E897" s="31">
        <v>39798</v>
      </c>
      <c r="F897" s="31">
        <v>40893</v>
      </c>
      <c r="G897" s="21">
        <v>-7777</v>
      </c>
      <c r="H897" s="45" t="s">
        <v>10941</v>
      </c>
      <c r="I897" s="45" t="s">
        <v>1452</v>
      </c>
      <c r="J897" s="45"/>
      <c r="K897" s="45" t="s">
        <v>921</v>
      </c>
      <c r="L897" s="45" t="s">
        <v>106</v>
      </c>
      <c r="M897" s="45" t="s">
        <v>94</v>
      </c>
      <c r="N897" s="45" t="s">
        <v>94</v>
      </c>
      <c r="O897" s="45"/>
      <c r="P897" s="147">
        <v>48489</v>
      </c>
      <c r="Q897" s="45" t="s">
        <v>559</v>
      </c>
      <c r="R897" s="45" t="s">
        <v>4028</v>
      </c>
      <c r="S897" s="272" t="s">
        <v>4159</v>
      </c>
      <c r="T897" s="45" t="s">
        <v>1861</v>
      </c>
      <c r="U897" s="45" t="s">
        <v>1861</v>
      </c>
      <c r="V897" s="45" t="s">
        <v>1861</v>
      </c>
      <c r="W897" s="45" t="s">
        <v>1861</v>
      </c>
      <c r="X897" s="45" t="s">
        <v>1861</v>
      </c>
      <c r="Y897" s="45" t="s">
        <v>1861</v>
      </c>
      <c r="Z897" s="45" t="s">
        <v>1861</v>
      </c>
      <c r="AA897" s="45" t="s">
        <v>1861</v>
      </c>
      <c r="AB897" s="45" t="s">
        <v>1861</v>
      </c>
      <c r="AC897" s="45" t="s">
        <v>1861</v>
      </c>
      <c r="AD897" s="45" t="s">
        <v>1861</v>
      </c>
      <c r="AE897" s="45" t="s">
        <v>1861</v>
      </c>
      <c r="AF897" s="45" t="s">
        <v>4163</v>
      </c>
      <c r="AG897" s="45"/>
      <c r="AH897" s="45"/>
      <c r="AI897" s="45"/>
      <c r="AJ897" s="45" t="s">
        <v>4164</v>
      </c>
      <c r="AK897" s="45" t="s">
        <v>4165</v>
      </c>
      <c r="AL897" s="45">
        <v>43</v>
      </c>
      <c r="AM897" s="45">
        <v>24</v>
      </c>
      <c r="AN897" s="1109">
        <v>31.6</v>
      </c>
      <c r="AO897" s="45">
        <v>23</v>
      </c>
      <c r="AP897" s="45">
        <v>14</v>
      </c>
      <c r="AQ897" s="45">
        <v>21.7</v>
      </c>
      <c r="AR897" s="45">
        <f t="shared" si="75"/>
        <v>43.408777777777779</v>
      </c>
      <c r="AS897" s="45">
        <f t="shared" si="76"/>
        <v>23.239361111111112</v>
      </c>
      <c r="AT897" s="45" t="s">
        <v>34</v>
      </c>
      <c r="AU897" s="45"/>
      <c r="AV897" s="147"/>
      <c r="AW897" s="31"/>
      <c r="AX897" s="147"/>
      <c r="AY897" s="31"/>
      <c r="AZ897" s="147"/>
      <c r="BA897" s="31"/>
      <c r="BB897" s="147"/>
      <c r="BC897" s="31"/>
      <c r="BD897" s="147"/>
      <c r="BE897" s="31"/>
      <c r="BF897" s="45"/>
      <c r="BG897" s="705" t="s">
        <v>562</v>
      </c>
    </row>
    <row r="898" spans="1:59" s="46" customFormat="1" ht="38.25" x14ac:dyDescent="0.25">
      <c r="A898" s="432"/>
      <c r="B898" s="45" t="s">
        <v>470</v>
      </c>
      <c r="C898" s="144">
        <v>12170107</v>
      </c>
      <c r="D898" s="31">
        <v>39798</v>
      </c>
      <c r="E898" s="31">
        <v>39798</v>
      </c>
      <c r="F898" s="31">
        <v>40893</v>
      </c>
      <c r="G898" s="21">
        <v>-7777</v>
      </c>
      <c r="H898" s="45" t="s">
        <v>10941</v>
      </c>
      <c r="I898" s="45" t="s">
        <v>1452</v>
      </c>
      <c r="J898" s="45"/>
      <c r="K898" s="45" t="s">
        <v>921</v>
      </c>
      <c r="L898" s="45" t="s">
        <v>140</v>
      </c>
      <c r="M898" s="45" t="s">
        <v>94</v>
      </c>
      <c r="N898" s="45" t="s">
        <v>94</v>
      </c>
      <c r="O898" s="45"/>
      <c r="P898" s="147">
        <v>51665</v>
      </c>
      <c r="Q898" s="45" t="s">
        <v>559</v>
      </c>
      <c r="R898" s="45" t="s">
        <v>4028</v>
      </c>
      <c r="S898" s="272" t="s">
        <v>4166</v>
      </c>
      <c r="T898" s="45" t="s">
        <v>1861</v>
      </c>
      <c r="U898" s="45">
        <v>-9999</v>
      </c>
      <c r="V898" s="45">
        <v>94</v>
      </c>
      <c r="W898" s="45">
        <v>-7777</v>
      </c>
      <c r="X898" s="45">
        <v>-7777</v>
      </c>
      <c r="Y898" s="45">
        <v>-7777</v>
      </c>
      <c r="Z898" s="45">
        <v>-7777</v>
      </c>
      <c r="AA898" s="45">
        <v>-7777</v>
      </c>
      <c r="AB898" s="45">
        <v>-7777</v>
      </c>
      <c r="AC898" s="45">
        <v>-7777</v>
      </c>
      <c r="AD898" s="45">
        <v>-7777</v>
      </c>
      <c r="AE898" s="45">
        <v>-7777</v>
      </c>
      <c r="AF898" s="45" t="s">
        <v>4167</v>
      </c>
      <c r="AG898" s="45"/>
      <c r="AH898" s="45"/>
      <c r="AI898" s="45"/>
      <c r="AJ898" s="45" t="s">
        <v>4168</v>
      </c>
      <c r="AK898" s="45" t="s">
        <v>4169</v>
      </c>
      <c r="AL898" s="45">
        <v>43</v>
      </c>
      <c r="AM898" s="45">
        <v>25</v>
      </c>
      <c r="AN898" s="1109">
        <v>14.6</v>
      </c>
      <c r="AO898" s="45">
        <v>23</v>
      </c>
      <c r="AP898" s="45">
        <v>14</v>
      </c>
      <c r="AQ898" s="45">
        <v>49.8</v>
      </c>
      <c r="AR898" s="45">
        <f t="shared" si="75"/>
        <v>43.420722222222217</v>
      </c>
      <c r="AS898" s="45">
        <f t="shared" si="76"/>
        <v>23.247166666666669</v>
      </c>
      <c r="AT898" s="45" t="s">
        <v>34</v>
      </c>
      <c r="AU898" s="45"/>
      <c r="AV898" s="147"/>
      <c r="AW898" s="31"/>
      <c r="AX898" s="147"/>
      <c r="AY898" s="31"/>
      <c r="AZ898" s="147"/>
      <c r="BA898" s="31"/>
      <c r="BB898" s="147"/>
      <c r="BC898" s="31"/>
      <c r="BD898" s="147"/>
      <c r="BE898" s="31"/>
      <c r="BF898" s="45"/>
      <c r="BG898" s="705" t="s">
        <v>562</v>
      </c>
    </row>
    <row r="899" spans="1:59" s="46" customFormat="1" ht="38.25" x14ac:dyDescent="0.25">
      <c r="A899" s="432"/>
      <c r="B899" s="45" t="s">
        <v>470</v>
      </c>
      <c r="C899" s="144">
        <v>12170107</v>
      </c>
      <c r="D899" s="31">
        <v>39798</v>
      </c>
      <c r="E899" s="31">
        <v>39798</v>
      </c>
      <c r="F899" s="31">
        <v>40893</v>
      </c>
      <c r="G899" s="21">
        <v>-7777</v>
      </c>
      <c r="H899" s="45" t="s">
        <v>10941</v>
      </c>
      <c r="I899" s="45" t="s">
        <v>1452</v>
      </c>
      <c r="J899" s="45"/>
      <c r="K899" s="45" t="s">
        <v>921</v>
      </c>
      <c r="L899" s="45" t="s">
        <v>140</v>
      </c>
      <c r="M899" s="45" t="s">
        <v>94</v>
      </c>
      <c r="N899" s="45" t="s">
        <v>94</v>
      </c>
      <c r="O899" s="45"/>
      <c r="P899" s="147">
        <v>51665</v>
      </c>
      <c r="Q899" s="45" t="s">
        <v>559</v>
      </c>
      <c r="R899" s="45" t="s">
        <v>4028</v>
      </c>
      <c r="S899" s="272" t="s">
        <v>4166</v>
      </c>
      <c r="T899" s="45" t="s">
        <v>1861</v>
      </c>
      <c r="U899" s="45" t="s">
        <v>1861</v>
      </c>
      <c r="V899" s="45" t="s">
        <v>1861</v>
      </c>
      <c r="W899" s="45" t="s">
        <v>1861</v>
      </c>
      <c r="X899" s="45" t="s">
        <v>1861</v>
      </c>
      <c r="Y899" s="45" t="s">
        <v>1861</v>
      </c>
      <c r="Z899" s="45" t="s">
        <v>1861</v>
      </c>
      <c r="AA899" s="45" t="s">
        <v>1861</v>
      </c>
      <c r="AB899" s="45" t="s">
        <v>1861</v>
      </c>
      <c r="AC899" s="45" t="s">
        <v>1861</v>
      </c>
      <c r="AD899" s="45" t="s">
        <v>1861</v>
      </c>
      <c r="AE899" s="45" t="s">
        <v>1861</v>
      </c>
      <c r="AF899" s="45" t="s">
        <v>4170</v>
      </c>
      <c r="AG899" s="45"/>
      <c r="AH899" s="45"/>
      <c r="AI899" s="45"/>
      <c r="AJ899" s="45" t="s">
        <v>4171</v>
      </c>
      <c r="AK899" s="45" t="s">
        <v>4172</v>
      </c>
      <c r="AL899" s="45">
        <v>43</v>
      </c>
      <c r="AM899" s="45">
        <v>25</v>
      </c>
      <c r="AN899" s="1109">
        <v>15.8</v>
      </c>
      <c r="AO899" s="45">
        <v>23</v>
      </c>
      <c r="AP899" s="45">
        <v>14</v>
      </c>
      <c r="AQ899" s="45">
        <v>46</v>
      </c>
      <c r="AR899" s="45">
        <f t="shared" si="75"/>
        <v>43.421055555555554</v>
      </c>
      <c r="AS899" s="45">
        <f t="shared" si="76"/>
        <v>23.246111111111112</v>
      </c>
      <c r="AT899" s="45" t="s">
        <v>34</v>
      </c>
      <c r="AU899" s="45"/>
      <c r="AV899" s="147"/>
      <c r="AW899" s="31"/>
      <c r="AX899" s="147"/>
      <c r="AY899" s="31"/>
      <c r="AZ899" s="147"/>
      <c r="BA899" s="31"/>
      <c r="BB899" s="147"/>
      <c r="BC899" s="31"/>
      <c r="BD899" s="147"/>
      <c r="BE899" s="31"/>
      <c r="BF899" s="45"/>
      <c r="BG899" s="705" t="s">
        <v>562</v>
      </c>
    </row>
    <row r="900" spans="1:59" s="46" customFormat="1" ht="38.25" x14ac:dyDescent="0.25">
      <c r="A900" s="432"/>
      <c r="B900" s="45" t="s">
        <v>470</v>
      </c>
      <c r="C900" s="144">
        <v>12170107</v>
      </c>
      <c r="D900" s="31">
        <v>39798</v>
      </c>
      <c r="E900" s="31">
        <v>39798</v>
      </c>
      <c r="F900" s="31">
        <v>40893</v>
      </c>
      <c r="G900" s="21">
        <v>-7777</v>
      </c>
      <c r="H900" s="45" t="s">
        <v>10941</v>
      </c>
      <c r="I900" s="45" t="s">
        <v>1452</v>
      </c>
      <c r="J900" s="45"/>
      <c r="K900" s="45" t="s">
        <v>921</v>
      </c>
      <c r="L900" s="45" t="s">
        <v>106</v>
      </c>
      <c r="M900" s="45" t="s">
        <v>94</v>
      </c>
      <c r="N900" s="45" t="s">
        <v>94</v>
      </c>
      <c r="O900" s="45"/>
      <c r="P900" s="147">
        <v>48489</v>
      </c>
      <c r="Q900" s="45" t="s">
        <v>559</v>
      </c>
      <c r="R900" s="45" t="s">
        <v>4028</v>
      </c>
      <c r="S900" s="272" t="s">
        <v>4173</v>
      </c>
      <c r="T900" s="45" t="s">
        <v>1861</v>
      </c>
      <c r="U900" s="45">
        <v>-9999</v>
      </c>
      <c r="V900" s="45">
        <v>20</v>
      </c>
      <c r="W900" s="45">
        <v>-7777</v>
      </c>
      <c r="X900" s="45">
        <v>-7777</v>
      </c>
      <c r="Y900" s="45">
        <v>-7777</v>
      </c>
      <c r="Z900" s="45">
        <v>-7777</v>
      </c>
      <c r="AA900" s="45">
        <v>-7777</v>
      </c>
      <c r="AB900" s="45">
        <v>-7777</v>
      </c>
      <c r="AC900" s="45">
        <v>-7777</v>
      </c>
      <c r="AD900" s="45">
        <v>-7777</v>
      </c>
      <c r="AE900" s="45">
        <v>-7777</v>
      </c>
      <c r="AF900" s="45" t="s">
        <v>4174</v>
      </c>
      <c r="AG900" s="45"/>
      <c r="AH900" s="45"/>
      <c r="AI900" s="45"/>
      <c r="AJ900" s="45" t="s">
        <v>4175</v>
      </c>
      <c r="AK900" s="45" t="s">
        <v>4176</v>
      </c>
      <c r="AL900" s="45">
        <v>43</v>
      </c>
      <c r="AM900" s="45">
        <v>25</v>
      </c>
      <c r="AN900" s="1109">
        <v>15.6</v>
      </c>
      <c r="AO900" s="45">
        <v>23</v>
      </c>
      <c r="AP900" s="45">
        <v>14</v>
      </c>
      <c r="AQ900" s="45">
        <v>22.5</v>
      </c>
      <c r="AR900" s="45">
        <f t="shared" si="75"/>
        <v>43.420999999999999</v>
      </c>
      <c r="AS900" s="45">
        <f t="shared" si="76"/>
        <v>23.239583333333336</v>
      </c>
      <c r="AT900" s="45" t="s">
        <v>34</v>
      </c>
      <c r="AU900" s="45"/>
      <c r="AV900" s="147"/>
      <c r="AW900" s="31"/>
      <c r="AX900" s="147"/>
      <c r="AY900" s="31"/>
      <c r="AZ900" s="147"/>
      <c r="BA900" s="31"/>
      <c r="BB900" s="147"/>
      <c r="BC900" s="31"/>
      <c r="BD900" s="147"/>
      <c r="BE900" s="31"/>
      <c r="BF900" s="45"/>
      <c r="BG900" s="705" t="s">
        <v>562</v>
      </c>
    </row>
    <row r="901" spans="1:59" s="46" customFormat="1" ht="39" thickBot="1" x14ac:dyDescent="0.3">
      <c r="A901" s="416"/>
      <c r="B901" s="417" t="s">
        <v>470</v>
      </c>
      <c r="C901" s="419">
        <v>12170107</v>
      </c>
      <c r="D901" s="420">
        <v>39798</v>
      </c>
      <c r="E901" s="420">
        <v>39798</v>
      </c>
      <c r="F901" s="420">
        <v>40893</v>
      </c>
      <c r="G901" s="421">
        <v>-7777</v>
      </c>
      <c r="H901" s="417" t="s">
        <v>10941</v>
      </c>
      <c r="I901" s="417" t="s">
        <v>1452</v>
      </c>
      <c r="J901" s="417"/>
      <c r="K901" s="417" t="s">
        <v>921</v>
      </c>
      <c r="L901" s="417" t="s">
        <v>4177</v>
      </c>
      <c r="M901" s="417" t="s">
        <v>94</v>
      </c>
      <c r="N901" s="417" t="s">
        <v>94</v>
      </c>
      <c r="O901" s="417"/>
      <c r="P901" s="418">
        <v>48489</v>
      </c>
      <c r="Q901" s="417" t="s">
        <v>559</v>
      </c>
      <c r="R901" s="417" t="s">
        <v>4028</v>
      </c>
      <c r="S901" s="422" t="s">
        <v>4173</v>
      </c>
      <c r="T901" s="417" t="s">
        <v>1861</v>
      </c>
      <c r="U901" s="417" t="s">
        <v>1861</v>
      </c>
      <c r="V901" s="417" t="s">
        <v>1861</v>
      </c>
      <c r="W901" s="417" t="s">
        <v>1861</v>
      </c>
      <c r="X901" s="417" t="s">
        <v>1861</v>
      </c>
      <c r="Y901" s="417" t="s">
        <v>1861</v>
      </c>
      <c r="Z901" s="417" t="s">
        <v>1861</v>
      </c>
      <c r="AA901" s="417" t="s">
        <v>1861</v>
      </c>
      <c r="AB901" s="417" t="s">
        <v>1861</v>
      </c>
      <c r="AC901" s="417" t="s">
        <v>1861</v>
      </c>
      <c r="AD901" s="417" t="s">
        <v>1861</v>
      </c>
      <c r="AE901" s="417" t="s">
        <v>1861</v>
      </c>
      <c r="AF901" s="417" t="s">
        <v>4178</v>
      </c>
      <c r="AG901" s="417"/>
      <c r="AH901" s="417"/>
      <c r="AI901" s="417"/>
      <c r="AJ901" s="417" t="s">
        <v>4179</v>
      </c>
      <c r="AK901" s="417" t="s">
        <v>4180</v>
      </c>
      <c r="AL901" s="417">
        <v>43</v>
      </c>
      <c r="AM901" s="417">
        <v>25</v>
      </c>
      <c r="AN901" s="1126">
        <v>16.3</v>
      </c>
      <c r="AO901" s="417">
        <v>23</v>
      </c>
      <c r="AP901" s="417">
        <v>14</v>
      </c>
      <c r="AQ901" s="417">
        <v>22.6</v>
      </c>
      <c r="AR901" s="417">
        <f t="shared" si="75"/>
        <v>43.421194444444446</v>
      </c>
      <c r="AS901" s="417">
        <f t="shared" si="76"/>
        <v>23.239611111111113</v>
      </c>
      <c r="AT901" s="417" t="s">
        <v>34</v>
      </c>
      <c r="AU901" s="417"/>
      <c r="AV901" s="418"/>
      <c r="AW901" s="420"/>
      <c r="AX901" s="418"/>
      <c r="AY901" s="420"/>
      <c r="AZ901" s="418"/>
      <c r="BA901" s="420"/>
      <c r="BB901" s="418"/>
      <c r="BC901" s="420"/>
      <c r="BD901" s="418"/>
      <c r="BE901" s="420"/>
      <c r="BF901" s="417"/>
      <c r="BG901" s="701" t="s">
        <v>562</v>
      </c>
    </row>
    <row r="902" spans="1:59" s="46" customFormat="1" ht="25.5" x14ac:dyDescent="0.25">
      <c r="A902" s="170">
        <v>319</v>
      </c>
      <c r="B902" s="170" t="s">
        <v>615</v>
      </c>
      <c r="C902" s="176">
        <v>12170108</v>
      </c>
      <c r="D902" s="186">
        <v>39811</v>
      </c>
      <c r="E902" s="186">
        <v>39811</v>
      </c>
      <c r="F902" s="186">
        <v>40543</v>
      </c>
      <c r="G902" s="170">
        <v>-7777</v>
      </c>
      <c r="H902" s="170" t="s">
        <v>587</v>
      </c>
      <c r="I902" s="170" t="s">
        <v>1210</v>
      </c>
      <c r="J902" s="170"/>
      <c r="K902" s="170" t="s">
        <v>50</v>
      </c>
      <c r="L902" s="170" t="s">
        <v>303</v>
      </c>
      <c r="M902" s="170" t="s">
        <v>301</v>
      </c>
      <c r="N902" s="170" t="s">
        <v>217</v>
      </c>
      <c r="O902" s="170"/>
      <c r="P902" s="175">
        <v>47714</v>
      </c>
      <c r="Q902" s="170" t="s">
        <v>559</v>
      </c>
      <c r="R902" s="170" t="s">
        <v>2682</v>
      </c>
      <c r="S902" s="277" t="s">
        <v>2720</v>
      </c>
      <c r="T902" s="170">
        <v>-7777</v>
      </c>
      <c r="U902" s="170">
        <v>-9999</v>
      </c>
      <c r="V902" s="170">
        <v>612</v>
      </c>
      <c r="W902" s="170">
        <v>-7777</v>
      </c>
      <c r="X902" s="170">
        <v>-7777</v>
      </c>
      <c r="Y902" s="170">
        <v>-7777</v>
      </c>
      <c r="Z902" s="170">
        <v>-7777</v>
      </c>
      <c r="AA902" s="170">
        <v>-7777</v>
      </c>
      <c r="AB902" s="170">
        <v>-7777</v>
      </c>
      <c r="AC902" s="170">
        <v>-7777</v>
      </c>
      <c r="AD902" s="170">
        <v>-7777</v>
      </c>
      <c r="AE902" s="170">
        <v>-7777</v>
      </c>
      <c r="AF902" s="170"/>
      <c r="AG902" s="170"/>
      <c r="AH902" s="170"/>
      <c r="AI902" s="170"/>
      <c r="AJ902" s="170"/>
      <c r="AK902" s="170"/>
      <c r="AL902" s="170"/>
      <c r="AM902" s="170"/>
      <c r="AN902" s="1118"/>
      <c r="AO902" s="170"/>
      <c r="AP902" s="170"/>
      <c r="AQ902" s="170"/>
      <c r="AR902" s="170"/>
      <c r="AS902" s="170"/>
      <c r="AT902" s="170" t="s">
        <v>34</v>
      </c>
      <c r="AU902" s="170"/>
      <c r="AV902" s="175"/>
      <c r="AW902" s="186"/>
      <c r="AX902" s="175"/>
      <c r="AY902" s="186"/>
      <c r="AZ902" s="175"/>
      <c r="BA902" s="186"/>
      <c r="BB902" s="175"/>
      <c r="BC902" s="186"/>
      <c r="BD902" s="175"/>
      <c r="BE902" s="186"/>
      <c r="BF902" s="170"/>
      <c r="BG902" s="170" t="s">
        <v>566</v>
      </c>
    </row>
    <row r="903" spans="1:59" s="46" customFormat="1" ht="26.25" thickBot="1" x14ac:dyDescent="0.3">
      <c r="A903" s="169"/>
      <c r="B903" s="169" t="s">
        <v>615</v>
      </c>
      <c r="C903" s="159">
        <v>12170108</v>
      </c>
      <c r="D903" s="113">
        <v>39811</v>
      </c>
      <c r="E903" s="113">
        <v>39811</v>
      </c>
      <c r="F903" s="113">
        <v>40543</v>
      </c>
      <c r="G903" s="169">
        <v>-7777</v>
      </c>
      <c r="H903" s="169" t="s">
        <v>587</v>
      </c>
      <c r="I903" s="169" t="s">
        <v>1210</v>
      </c>
      <c r="J903" s="169"/>
      <c r="K903" s="169" t="s">
        <v>50</v>
      </c>
      <c r="L903" s="169" t="s">
        <v>303</v>
      </c>
      <c r="M903" s="169" t="s">
        <v>301</v>
      </c>
      <c r="N903" s="169" t="s">
        <v>217</v>
      </c>
      <c r="O903" s="169"/>
      <c r="P903" s="112">
        <v>47714</v>
      </c>
      <c r="Q903" s="169" t="s">
        <v>559</v>
      </c>
      <c r="R903" s="169" t="s">
        <v>2682</v>
      </c>
      <c r="S903" s="276" t="s">
        <v>4181</v>
      </c>
      <c r="T903" s="169" t="s">
        <v>1861</v>
      </c>
      <c r="U903" s="169">
        <v>-9999</v>
      </c>
      <c r="V903" s="169">
        <v>160.1</v>
      </c>
      <c r="W903" s="169">
        <v>-7777</v>
      </c>
      <c r="X903" s="169">
        <v>-7777</v>
      </c>
      <c r="Y903" s="169">
        <v>-7777</v>
      </c>
      <c r="Z903" s="169">
        <v>-7777</v>
      </c>
      <c r="AA903" s="169">
        <v>-7777</v>
      </c>
      <c r="AB903" s="169">
        <v>-7777</v>
      </c>
      <c r="AC903" s="169">
        <v>-7777</v>
      </c>
      <c r="AD903" s="169">
        <v>-7777</v>
      </c>
      <c r="AE903" s="169">
        <v>-7777</v>
      </c>
      <c r="AF903" s="169"/>
      <c r="AG903" s="169"/>
      <c r="AH903" s="169"/>
      <c r="AI903" s="169"/>
      <c r="AJ903" s="169"/>
      <c r="AK903" s="169"/>
      <c r="AL903" s="169"/>
      <c r="AM903" s="169"/>
      <c r="AN903" s="1110"/>
      <c r="AO903" s="169"/>
      <c r="AP903" s="169"/>
      <c r="AQ903" s="169"/>
      <c r="AR903" s="169"/>
      <c r="AS903" s="169"/>
      <c r="AT903" s="169" t="s">
        <v>34</v>
      </c>
      <c r="AU903" s="169"/>
      <c r="AV903" s="112"/>
      <c r="AW903" s="113"/>
      <c r="AX903" s="112"/>
      <c r="AY903" s="113"/>
      <c r="AZ903" s="112"/>
      <c r="BA903" s="113"/>
      <c r="BB903" s="112"/>
      <c r="BC903" s="113"/>
      <c r="BD903" s="112"/>
      <c r="BE903" s="113"/>
      <c r="BF903" s="169"/>
      <c r="BG903" s="169" t="s">
        <v>566</v>
      </c>
    </row>
    <row r="904" spans="1:59" s="46" customFormat="1" ht="38.25" x14ac:dyDescent="0.25">
      <c r="A904" s="424">
        <v>320</v>
      </c>
      <c r="B904" s="425" t="s">
        <v>2814</v>
      </c>
      <c r="C904" s="427">
        <v>12170109</v>
      </c>
      <c r="D904" s="428">
        <v>39811</v>
      </c>
      <c r="E904" s="428">
        <v>39811</v>
      </c>
      <c r="F904" s="428">
        <v>40543</v>
      </c>
      <c r="G904" s="429">
        <v>-7777</v>
      </c>
      <c r="H904" s="425" t="s">
        <v>659</v>
      </c>
      <c r="I904" s="425" t="s">
        <v>1210</v>
      </c>
      <c r="J904" s="425"/>
      <c r="K904" s="425" t="s">
        <v>50</v>
      </c>
      <c r="L904" s="425" t="s">
        <v>303</v>
      </c>
      <c r="M904" s="425" t="s">
        <v>301</v>
      </c>
      <c r="N904" s="425" t="s">
        <v>217</v>
      </c>
      <c r="O904" s="425"/>
      <c r="P904" s="426">
        <v>47714</v>
      </c>
      <c r="Q904" s="425" t="s">
        <v>559</v>
      </c>
      <c r="R904" s="429" t="s">
        <v>2682</v>
      </c>
      <c r="S904" s="430" t="s">
        <v>2683</v>
      </c>
      <c r="T904" s="425">
        <v>-7777</v>
      </c>
      <c r="U904" s="425">
        <v>2.2999999999999998</v>
      </c>
      <c r="V904" s="425">
        <v>506</v>
      </c>
      <c r="W904" s="425">
        <v>-7777</v>
      </c>
      <c r="X904" s="425">
        <v>-7777</v>
      </c>
      <c r="Y904" s="425">
        <v>-7777</v>
      </c>
      <c r="Z904" s="425">
        <v>-7777</v>
      </c>
      <c r="AA904" s="425">
        <v>-7777</v>
      </c>
      <c r="AB904" s="425">
        <v>-7777</v>
      </c>
      <c r="AC904" s="425">
        <v>-7777</v>
      </c>
      <c r="AD904" s="425">
        <v>-7777</v>
      </c>
      <c r="AE904" s="425">
        <v>-7777</v>
      </c>
      <c r="AF904" s="425" t="s">
        <v>686</v>
      </c>
      <c r="AG904" s="425"/>
      <c r="AH904" s="425"/>
      <c r="AI904" s="425"/>
      <c r="AJ904" s="425" t="s">
        <v>4182</v>
      </c>
      <c r="AK904" s="425" t="s">
        <v>4183</v>
      </c>
      <c r="AL904" s="425">
        <v>43</v>
      </c>
      <c r="AM904" s="425">
        <v>8</v>
      </c>
      <c r="AN904" s="1125">
        <v>49.5</v>
      </c>
      <c r="AO904" s="425">
        <v>23</v>
      </c>
      <c r="AP904" s="425">
        <v>43</v>
      </c>
      <c r="AQ904" s="425">
        <v>25.6</v>
      </c>
      <c r="AR904" s="425">
        <f t="shared" ref="AR904:AR910" si="77">AL904+AM904/60+AN904/3600</f>
        <v>43.147083333333335</v>
      </c>
      <c r="AS904" s="425">
        <f t="shared" ref="AS904:AS910" si="78">AO904+AP904/60+AQ904/3600</f>
        <v>23.723777777777777</v>
      </c>
      <c r="AT904" s="425" t="s">
        <v>43</v>
      </c>
      <c r="AU904" s="425"/>
      <c r="AV904" s="426"/>
      <c r="AW904" s="428"/>
      <c r="AX904" s="426"/>
      <c r="AY904" s="428"/>
      <c r="AZ904" s="426"/>
      <c r="BA904" s="428"/>
      <c r="BB904" s="426"/>
      <c r="BC904" s="428"/>
      <c r="BD904" s="426"/>
      <c r="BE904" s="428"/>
      <c r="BF904" s="425" t="s">
        <v>9673</v>
      </c>
      <c r="BG904" s="700" t="s">
        <v>566</v>
      </c>
    </row>
    <row r="905" spans="1:59" s="46" customFormat="1" ht="39" thickBot="1" x14ac:dyDescent="0.3">
      <c r="A905" s="416"/>
      <c r="B905" s="417" t="s">
        <v>2814</v>
      </c>
      <c r="C905" s="419">
        <v>12170109</v>
      </c>
      <c r="D905" s="420">
        <v>39811</v>
      </c>
      <c r="E905" s="420">
        <v>39811</v>
      </c>
      <c r="F905" s="420">
        <v>40543</v>
      </c>
      <c r="G905" s="421">
        <v>-7777</v>
      </c>
      <c r="H905" s="417" t="s">
        <v>659</v>
      </c>
      <c r="I905" s="417" t="s">
        <v>1210</v>
      </c>
      <c r="J905" s="417"/>
      <c r="K905" s="417" t="s">
        <v>50</v>
      </c>
      <c r="L905" s="417" t="s">
        <v>303</v>
      </c>
      <c r="M905" s="417" t="s">
        <v>301</v>
      </c>
      <c r="N905" s="417" t="s">
        <v>217</v>
      </c>
      <c r="O905" s="417"/>
      <c r="P905" s="418">
        <v>47714</v>
      </c>
      <c r="Q905" s="417" t="s">
        <v>559</v>
      </c>
      <c r="R905" s="421" t="s">
        <v>2682</v>
      </c>
      <c r="S905" s="422" t="s">
        <v>2683</v>
      </c>
      <c r="T905" s="417" t="s">
        <v>1861</v>
      </c>
      <c r="U905" s="417" t="s">
        <v>1861</v>
      </c>
      <c r="V905" s="417" t="s">
        <v>1861</v>
      </c>
      <c r="W905" s="417" t="s">
        <v>1861</v>
      </c>
      <c r="X905" s="417" t="s">
        <v>1861</v>
      </c>
      <c r="Y905" s="417" t="s">
        <v>1861</v>
      </c>
      <c r="Z905" s="417" t="s">
        <v>1861</v>
      </c>
      <c r="AA905" s="417" t="s">
        <v>1861</v>
      </c>
      <c r="AB905" s="417" t="s">
        <v>1861</v>
      </c>
      <c r="AC905" s="417" t="s">
        <v>1861</v>
      </c>
      <c r="AD905" s="417" t="s">
        <v>1861</v>
      </c>
      <c r="AE905" s="417" t="s">
        <v>1861</v>
      </c>
      <c r="AF905" s="417" t="s">
        <v>687</v>
      </c>
      <c r="AG905" s="417"/>
      <c r="AH905" s="417"/>
      <c r="AI905" s="417"/>
      <c r="AJ905" s="417" t="s">
        <v>4184</v>
      </c>
      <c r="AK905" s="417" t="s">
        <v>4185</v>
      </c>
      <c r="AL905" s="417">
        <v>43</v>
      </c>
      <c r="AM905" s="417">
        <v>8</v>
      </c>
      <c r="AN905" s="1126">
        <v>56</v>
      </c>
      <c r="AO905" s="417">
        <v>23</v>
      </c>
      <c r="AP905" s="417">
        <v>43</v>
      </c>
      <c r="AQ905" s="417">
        <v>11.2</v>
      </c>
      <c r="AR905" s="417">
        <f t="shared" si="77"/>
        <v>43.148888888888891</v>
      </c>
      <c r="AS905" s="417">
        <f t="shared" si="78"/>
        <v>23.719777777777775</v>
      </c>
      <c r="AT905" s="417" t="s">
        <v>43</v>
      </c>
      <c r="AU905" s="417"/>
      <c r="AV905" s="418"/>
      <c r="AW905" s="420"/>
      <c r="AX905" s="418"/>
      <c r="AY905" s="420"/>
      <c r="AZ905" s="418"/>
      <c r="BA905" s="420"/>
      <c r="BB905" s="418"/>
      <c r="BC905" s="420"/>
      <c r="BD905" s="418"/>
      <c r="BE905" s="420"/>
      <c r="BF905" s="417" t="s">
        <v>9673</v>
      </c>
      <c r="BG905" s="701" t="s">
        <v>566</v>
      </c>
    </row>
    <row r="906" spans="1:59" s="46" customFormat="1" ht="25.5" x14ac:dyDescent="0.25">
      <c r="A906" s="170">
        <v>321</v>
      </c>
      <c r="B906" s="170" t="s">
        <v>2693</v>
      </c>
      <c r="C906" s="176">
        <v>12170110</v>
      </c>
      <c r="D906" s="186">
        <v>39811</v>
      </c>
      <c r="E906" s="186">
        <v>39811</v>
      </c>
      <c r="F906" s="186">
        <v>40176</v>
      </c>
      <c r="G906" s="170">
        <v>-7777</v>
      </c>
      <c r="H906" s="170" t="s">
        <v>1509</v>
      </c>
      <c r="I906" s="170" t="s">
        <v>1489</v>
      </c>
      <c r="J906" s="170"/>
      <c r="K906" s="170" t="s">
        <v>33</v>
      </c>
      <c r="L906" s="170" t="s">
        <v>4186</v>
      </c>
      <c r="M906" s="170" t="s">
        <v>123</v>
      </c>
      <c r="N906" s="170" t="s">
        <v>32</v>
      </c>
      <c r="O906" s="170"/>
      <c r="P906" s="175">
        <v>17350</v>
      </c>
      <c r="Q906" s="170" t="s">
        <v>559</v>
      </c>
      <c r="R906" s="170" t="s">
        <v>4028</v>
      </c>
      <c r="S906" s="277" t="s">
        <v>2661</v>
      </c>
      <c r="T906" s="170">
        <v>-7777</v>
      </c>
      <c r="U906" s="170">
        <v>-9999</v>
      </c>
      <c r="V906" s="170">
        <v>77</v>
      </c>
      <c r="W906" s="170">
        <v>-7777</v>
      </c>
      <c r="X906" s="170">
        <v>-7777</v>
      </c>
      <c r="Y906" s="170">
        <v>-7777</v>
      </c>
      <c r="Z906" s="170">
        <v>-7777</v>
      </c>
      <c r="AA906" s="170">
        <v>-7777</v>
      </c>
      <c r="AB906" s="170">
        <v>-7777</v>
      </c>
      <c r="AC906" s="170">
        <v>-7777</v>
      </c>
      <c r="AD906" s="170">
        <v>-7777</v>
      </c>
      <c r="AE906" s="170">
        <v>-7777</v>
      </c>
      <c r="AF906" s="170" t="s">
        <v>4187</v>
      </c>
      <c r="AG906" s="170"/>
      <c r="AH906" s="170"/>
      <c r="AI906" s="170"/>
      <c r="AJ906" s="170" t="s">
        <v>4188</v>
      </c>
      <c r="AK906" s="170" t="s">
        <v>4189</v>
      </c>
      <c r="AL906" s="170">
        <v>43</v>
      </c>
      <c r="AM906" s="170">
        <v>0</v>
      </c>
      <c r="AN906" s="1118">
        <v>48.6</v>
      </c>
      <c r="AO906" s="170">
        <v>25</v>
      </c>
      <c r="AP906" s="170">
        <v>23</v>
      </c>
      <c r="AQ906" s="170">
        <v>15.9</v>
      </c>
      <c r="AR906" s="170">
        <f t="shared" si="77"/>
        <v>43.013500000000001</v>
      </c>
      <c r="AS906" s="170">
        <f t="shared" si="78"/>
        <v>25.38775</v>
      </c>
      <c r="AT906" s="170"/>
      <c r="AU906" s="170"/>
      <c r="AV906" s="175"/>
      <c r="AW906" s="186"/>
      <c r="AX906" s="175"/>
      <c r="AY906" s="186"/>
      <c r="AZ906" s="175"/>
      <c r="BA906" s="186"/>
      <c r="BB906" s="175"/>
      <c r="BC906" s="186"/>
      <c r="BD906" s="175"/>
      <c r="BE906" s="186"/>
      <c r="BF906" s="170"/>
      <c r="BG906" s="170"/>
    </row>
    <row r="907" spans="1:59" s="46" customFormat="1" ht="25.5" x14ac:dyDescent="0.25">
      <c r="A907" s="45"/>
      <c r="B907" s="45" t="s">
        <v>2693</v>
      </c>
      <c r="C907" s="144">
        <v>12170110</v>
      </c>
      <c r="D907" s="31">
        <v>39811</v>
      </c>
      <c r="E907" s="31">
        <v>39811</v>
      </c>
      <c r="F907" s="31">
        <v>40176</v>
      </c>
      <c r="G907" s="45">
        <v>-7777</v>
      </c>
      <c r="H907" s="45" t="s">
        <v>9486</v>
      </c>
      <c r="I907" s="45" t="s">
        <v>1489</v>
      </c>
      <c r="J907" s="45"/>
      <c r="K907" s="45" t="s">
        <v>33</v>
      </c>
      <c r="L907" s="45" t="s">
        <v>4190</v>
      </c>
      <c r="M907" s="45" t="s">
        <v>123</v>
      </c>
      <c r="N907" s="45" t="s">
        <v>32</v>
      </c>
      <c r="O907" s="45"/>
      <c r="P907" s="147">
        <v>81726</v>
      </c>
      <c r="Q907" s="45" t="s">
        <v>559</v>
      </c>
      <c r="R907" s="45" t="s">
        <v>4028</v>
      </c>
      <c r="S907" s="272" t="s">
        <v>2661</v>
      </c>
      <c r="T907" s="45">
        <v>-7777</v>
      </c>
      <c r="U907" s="45">
        <v>-9999</v>
      </c>
      <c r="V907" s="45">
        <v>5</v>
      </c>
      <c r="W907" s="45">
        <v>-7777</v>
      </c>
      <c r="X907" s="45">
        <v>-7777</v>
      </c>
      <c r="Y907" s="45">
        <v>-7777</v>
      </c>
      <c r="Z907" s="45">
        <v>-7777</v>
      </c>
      <c r="AA907" s="45">
        <v>-7777</v>
      </c>
      <c r="AB907" s="45">
        <v>-7777</v>
      </c>
      <c r="AC907" s="45">
        <v>-7777</v>
      </c>
      <c r="AD907" s="45">
        <v>-7777</v>
      </c>
      <c r="AE907" s="45">
        <v>-7777</v>
      </c>
      <c r="AF907" s="45" t="s">
        <v>4191</v>
      </c>
      <c r="AG907" s="45"/>
      <c r="AH907" s="45"/>
      <c r="AI907" s="45"/>
      <c r="AJ907" s="45" t="s">
        <v>4192</v>
      </c>
      <c r="AK907" s="45" t="s">
        <v>4193</v>
      </c>
      <c r="AL907" s="45">
        <v>43</v>
      </c>
      <c r="AM907" s="45">
        <v>0</v>
      </c>
      <c r="AN907" s="1109">
        <v>23</v>
      </c>
      <c r="AO907" s="45">
        <v>25</v>
      </c>
      <c r="AP907" s="45">
        <v>25</v>
      </c>
      <c r="AQ907" s="45">
        <v>53.9</v>
      </c>
      <c r="AR907" s="45">
        <f t="shared" si="77"/>
        <v>43.006388888888885</v>
      </c>
      <c r="AS907" s="45">
        <f t="shared" si="78"/>
        <v>25.431638888888891</v>
      </c>
      <c r="AT907" s="45"/>
      <c r="AU907" s="45"/>
      <c r="AV907" s="147"/>
      <c r="AW907" s="31"/>
      <c r="AX907" s="147"/>
      <c r="AY907" s="31"/>
      <c r="AZ907" s="147"/>
      <c r="BA907" s="31"/>
      <c r="BB907" s="147"/>
      <c r="BC907" s="31"/>
      <c r="BD907" s="147"/>
      <c r="BE907" s="31"/>
      <c r="BF907" s="45"/>
      <c r="BG907" s="45"/>
    </row>
    <row r="908" spans="1:59" s="46" customFormat="1" ht="26.25" thickBot="1" x14ac:dyDescent="0.3">
      <c r="A908" s="169"/>
      <c r="B908" s="169" t="s">
        <v>2693</v>
      </c>
      <c r="C908" s="159">
        <v>12170110</v>
      </c>
      <c r="D908" s="113">
        <v>39811</v>
      </c>
      <c r="E908" s="113">
        <v>39811</v>
      </c>
      <c r="F908" s="113">
        <v>40176</v>
      </c>
      <c r="G908" s="169">
        <v>-7777</v>
      </c>
      <c r="H908" s="169" t="s">
        <v>9486</v>
      </c>
      <c r="I908" s="169" t="s">
        <v>1489</v>
      </c>
      <c r="J908" s="169"/>
      <c r="K908" s="169" t="s">
        <v>33</v>
      </c>
      <c r="L908" s="169" t="s">
        <v>4194</v>
      </c>
      <c r="M908" s="169" t="s">
        <v>123</v>
      </c>
      <c r="N908" s="169" t="s">
        <v>32</v>
      </c>
      <c r="O908" s="169"/>
      <c r="P908" s="112">
        <v>55703</v>
      </c>
      <c r="Q908" s="169" t="s">
        <v>559</v>
      </c>
      <c r="R908" s="169" t="s">
        <v>4028</v>
      </c>
      <c r="S908" s="276" t="s">
        <v>2661</v>
      </c>
      <c r="T908" s="169">
        <v>-7777</v>
      </c>
      <c r="U908" s="169">
        <v>-9999</v>
      </c>
      <c r="V908" s="169">
        <v>5</v>
      </c>
      <c r="W908" s="169">
        <v>-7777</v>
      </c>
      <c r="X908" s="169">
        <v>-7777</v>
      </c>
      <c r="Y908" s="169">
        <v>-7777</v>
      </c>
      <c r="Z908" s="169">
        <v>-7777</v>
      </c>
      <c r="AA908" s="169">
        <v>-7777</v>
      </c>
      <c r="AB908" s="169">
        <v>-7777</v>
      </c>
      <c r="AC908" s="169">
        <v>-7777</v>
      </c>
      <c r="AD908" s="169">
        <v>-7777</v>
      </c>
      <c r="AE908" s="169">
        <v>-7777</v>
      </c>
      <c r="AF908" s="169" t="s">
        <v>4195</v>
      </c>
      <c r="AG908" s="169"/>
      <c r="AH908" s="169"/>
      <c r="AI908" s="169"/>
      <c r="AJ908" s="169" t="s">
        <v>4196</v>
      </c>
      <c r="AK908" s="169" t="s">
        <v>4197</v>
      </c>
      <c r="AL908" s="169">
        <v>43</v>
      </c>
      <c r="AM908" s="169">
        <v>0</v>
      </c>
      <c r="AN908" s="1110">
        <v>32.200000000000003</v>
      </c>
      <c r="AO908" s="169">
        <v>25</v>
      </c>
      <c r="AP908" s="169">
        <v>25</v>
      </c>
      <c r="AQ908" s="169">
        <v>11.7</v>
      </c>
      <c r="AR908" s="169">
        <f t="shared" si="77"/>
        <v>43.008944444444445</v>
      </c>
      <c r="AS908" s="169">
        <f t="shared" si="78"/>
        <v>25.419916666666669</v>
      </c>
      <c r="AT908" s="169"/>
      <c r="AU908" s="169"/>
      <c r="AV908" s="112"/>
      <c r="AW908" s="113"/>
      <c r="AX908" s="112"/>
      <c r="AY908" s="113"/>
      <c r="AZ908" s="112"/>
      <c r="BA908" s="113"/>
      <c r="BB908" s="112"/>
      <c r="BC908" s="113"/>
      <c r="BD908" s="112"/>
      <c r="BE908" s="113"/>
      <c r="BF908" s="169"/>
      <c r="BG908" s="169"/>
    </row>
    <row r="909" spans="1:59" s="46" customFormat="1" ht="25.5" x14ac:dyDescent="0.25">
      <c r="A909" s="424">
        <v>322</v>
      </c>
      <c r="B909" s="425" t="s">
        <v>10244</v>
      </c>
      <c r="C909" s="427">
        <v>12170111</v>
      </c>
      <c r="D909" s="428">
        <v>39820</v>
      </c>
      <c r="E909" s="428">
        <v>39820</v>
      </c>
      <c r="F909" s="428">
        <v>40915</v>
      </c>
      <c r="G909" s="425">
        <v>-7777</v>
      </c>
      <c r="H909" s="425" t="s">
        <v>588</v>
      </c>
      <c r="I909" s="425" t="s">
        <v>1456</v>
      </c>
      <c r="J909" s="425"/>
      <c r="K909" s="425" t="s">
        <v>142</v>
      </c>
      <c r="L909" s="425" t="s">
        <v>270</v>
      </c>
      <c r="M909" s="425" t="s">
        <v>236</v>
      </c>
      <c r="N909" s="425" t="s">
        <v>70</v>
      </c>
      <c r="O909" s="425" t="s">
        <v>4198</v>
      </c>
      <c r="P909" s="426">
        <v>62579</v>
      </c>
      <c r="Q909" s="425" t="s">
        <v>559</v>
      </c>
      <c r="R909" s="425" t="s">
        <v>4028</v>
      </c>
      <c r="S909" s="430" t="s">
        <v>4199</v>
      </c>
      <c r="T909" s="425">
        <v>-7777</v>
      </c>
      <c r="U909" s="425">
        <v>2.8</v>
      </c>
      <c r="V909" s="425">
        <v>11</v>
      </c>
      <c r="W909" s="425">
        <v>-7777</v>
      </c>
      <c r="X909" s="425">
        <v>-7777</v>
      </c>
      <c r="Y909" s="425">
        <v>-7777</v>
      </c>
      <c r="Z909" s="425">
        <v>-7777</v>
      </c>
      <c r="AA909" s="425">
        <v>-7777</v>
      </c>
      <c r="AB909" s="425">
        <v>-7777</v>
      </c>
      <c r="AC909" s="425">
        <v>-7777</v>
      </c>
      <c r="AD909" s="425">
        <v>-7777</v>
      </c>
      <c r="AE909" s="425">
        <v>-7777</v>
      </c>
      <c r="AF909" s="425" t="s">
        <v>4200</v>
      </c>
      <c r="AG909" s="425"/>
      <c r="AH909" s="425"/>
      <c r="AI909" s="425"/>
      <c r="AJ909" s="425" t="s">
        <v>4201</v>
      </c>
      <c r="AK909" s="425" t="s">
        <v>4202</v>
      </c>
      <c r="AL909" s="425">
        <v>42</v>
      </c>
      <c r="AM909" s="425">
        <v>48</v>
      </c>
      <c r="AN909" s="1125">
        <v>27.5</v>
      </c>
      <c r="AO909" s="425">
        <v>24</v>
      </c>
      <c r="AP909" s="425">
        <v>25</v>
      </c>
      <c r="AQ909" s="425">
        <v>19.8</v>
      </c>
      <c r="AR909" s="425">
        <f t="shared" si="77"/>
        <v>42.807638888888889</v>
      </c>
      <c r="AS909" s="425">
        <f t="shared" si="78"/>
        <v>24.422166666666669</v>
      </c>
      <c r="AT909" s="425" t="s">
        <v>34</v>
      </c>
      <c r="AU909" s="425"/>
      <c r="AV909" s="426"/>
      <c r="AW909" s="428"/>
      <c r="AX909" s="426"/>
      <c r="AY909" s="428"/>
      <c r="AZ909" s="426"/>
      <c r="BA909" s="428"/>
      <c r="BB909" s="426"/>
      <c r="BC909" s="428"/>
      <c r="BD909" s="426"/>
      <c r="BE909" s="428"/>
      <c r="BF909" s="425"/>
      <c r="BG909" s="700" t="s">
        <v>1624</v>
      </c>
    </row>
    <row r="910" spans="1:59" s="46" customFormat="1" ht="26.25" thickBot="1" x14ac:dyDescent="0.3">
      <c r="A910" s="416"/>
      <c r="B910" s="417" t="s">
        <v>10244</v>
      </c>
      <c r="C910" s="419">
        <v>12170111</v>
      </c>
      <c r="D910" s="420">
        <v>39820</v>
      </c>
      <c r="E910" s="420">
        <v>39820</v>
      </c>
      <c r="F910" s="420">
        <v>40915</v>
      </c>
      <c r="G910" s="417">
        <v>-7777</v>
      </c>
      <c r="H910" s="417" t="s">
        <v>588</v>
      </c>
      <c r="I910" s="417" t="s">
        <v>1456</v>
      </c>
      <c r="J910" s="417"/>
      <c r="K910" s="417" t="s">
        <v>142</v>
      </c>
      <c r="L910" s="417" t="s">
        <v>270</v>
      </c>
      <c r="M910" s="417" t="s">
        <v>236</v>
      </c>
      <c r="N910" s="417" t="s">
        <v>70</v>
      </c>
      <c r="O910" s="417" t="s">
        <v>4198</v>
      </c>
      <c r="P910" s="418">
        <v>62579</v>
      </c>
      <c r="Q910" s="417" t="s">
        <v>559</v>
      </c>
      <c r="R910" s="417" t="s">
        <v>4028</v>
      </c>
      <c r="S910" s="422" t="s">
        <v>4199</v>
      </c>
      <c r="T910" s="417" t="s">
        <v>1861</v>
      </c>
      <c r="U910" s="417" t="s">
        <v>1861</v>
      </c>
      <c r="V910" s="417" t="s">
        <v>1861</v>
      </c>
      <c r="W910" s="417" t="s">
        <v>1861</v>
      </c>
      <c r="X910" s="417" t="s">
        <v>1861</v>
      </c>
      <c r="Y910" s="417" t="s">
        <v>1861</v>
      </c>
      <c r="Z910" s="417" t="s">
        <v>1861</v>
      </c>
      <c r="AA910" s="417" t="s">
        <v>1861</v>
      </c>
      <c r="AB910" s="417" t="s">
        <v>1861</v>
      </c>
      <c r="AC910" s="417" t="s">
        <v>1861</v>
      </c>
      <c r="AD910" s="417" t="s">
        <v>1861</v>
      </c>
      <c r="AE910" s="417" t="s">
        <v>1861</v>
      </c>
      <c r="AF910" s="417" t="s">
        <v>4203</v>
      </c>
      <c r="AG910" s="417"/>
      <c r="AH910" s="417"/>
      <c r="AI910" s="417"/>
      <c r="AJ910" s="417" t="s">
        <v>4204</v>
      </c>
      <c r="AK910" s="417" t="s">
        <v>4205</v>
      </c>
      <c r="AL910" s="417">
        <v>42</v>
      </c>
      <c r="AM910" s="417">
        <v>48</v>
      </c>
      <c r="AN910" s="1126">
        <v>27.6</v>
      </c>
      <c r="AO910" s="417">
        <v>24</v>
      </c>
      <c r="AP910" s="417">
        <v>25</v>
      </c>
      <c r="AQ910" s="417">
        <v>20.3</v>
      </c>
      <c r="AR910" s="417">
        <f t="shared" si="77"/>
        <v>42.807666666666663</v>
      </c>
      <c r="AS910" s="417">
        <f t="shared" si="78"/>
        <v>24.422305555555557</v>
      </c>
      <c r="AT910" s="417" t="s">
        <v>34</v>
      </c>
      <c r="AU910" s="417"/>
      <c r="AV910" s="418"/>
      <c r="AW910" s="420"/>
      <c r="AX910" s="418"/>
      <c r="AY910" s="420"/>
      <c r="AZ910" s="418"/>
      <c r="BA910" s="420"/>
      <c r="BB910" s="418"/>
      <c r="BC910" s="420"/>
      <c r="BD910" s="418"/>
      <c r="BE910" s="420"/>
      <c r="BF910" s="417"/>
      <c r="BG910" s="701" t="s">
        <v>1624</v>
      </c>
    </row>
    <row r="911" spans="1:59" s="46" customFormat="1" ht="68.25" customHeight="1" thickBot="1" x14ac:dyDescent="0.3">
      <c r="A911" s="171">
        <v>323</v>
      </c>
      <c r="B911" s="171" t="s">
        <v>10245</v>
      </c>
      <c r="C911" s="520">
        <v>12170112</v>
      </c>
      <c r="D911" s="465">
        <v>39834</v>
      </c>
      <c r="E911" s="465">
        <v>39834</v>
      </c>
      <c r="F911" s="465">
        <v>40543</v>
      </c>
      <c r="G911" s="171">
        <v>-7777</v>
      </c>
      <c r="H911" s="171" t="s">
        <v>2815</v>
      </c>
      <c r="I911" s="171" t="s">
        <v>1454</v>
      </c>
      <c r="J911" s="171"/>
      <c r="K911" s="171" t="s">
        <v>50</v>
      </c>
      <c r="L911" s="171" t="s">
        <v>51</v>
      </c>
      <c r="M911" s="171" t="s">
        <v>500</v>
      </c>
      <c r="N911" s="171" t="s">
        <v>48</v>
      </c>
      <c r="O911" s="171"/>
      <c r="P911" s="464" t="s">
        <v>515</v>
      </c>
      <c r="Q911" s="171" t="s">
        <v>559</v>
      </c>
      <c r="R911" s="606" t="s">
        <v>2682</v>
      </c>
      <c r="S911" s="466" t="s">
        <v>3902</v>
      </c>
      <c r="T911" s="171">
        <v>-7777</v>
      </c>
      <c r="U911" s="568">
        <v>2.2999999999999998</v>
      </c>
      <c r="V911" s="171">
        <v>58.65</v>
      </c>
      <c r="W911" s="171">
        <v>-7777</v>
      </c>
      <c r="X911" s="171">
        <v>-7777</v>
      </c>
      <c r="Y911" s="171">
        <v>-7777</v>
      </c>
      <c r="Z911" s="171">
        <v>-7777</v>
      </c>
      <c r="AA911" s="171">
        <v>-7777</v>
      </c>
      <c r="AB911" s="171">
        <v>-7777</v>
      </c>
      <c r="AC911" s="171">
        <v>-7777</v>
      </c>
      <c r="AD911" s="171">
        <v>-7777</v>
      </c>
      <c r="AE911" s="171">
        <v>-7777</v>
      </c>
      <c r="AF911" s="171"/>
      <c r="AG911" s="171"/>
      <c r="AH911" s="171"/>
      <c r="AI911" s="171"/>
      <c r="AJ911" s="171"/>
      <c r="AK911" s="171"/>
      <c r="AL911" s="171"/>
      <c r="AM911" s="171"/>
      <c r="AN911" s="1121"/>
      <c r="AO911" s="171"/>
      <c r="AP911" s="171"/>
      <c r="AQ911" s="171"/>
      <c r="AR911" s="171"/>
      <c r="AS911" s="171"/>
      <c r="AT911" s="171" t="s">
        <v>34</v>
      </c>
      <c r="AU911" s="171"/>
      <c r="AV911" s="464"/>
      <c r="AW911" s="465"/>
      <c r="AX911" s="464"/>
      <c r="AY911" s="465"/>
      <c r="AZ911" s="464"/>
      <c r="BA911" s="465"/>
      <c r="BB911" s="464"/>
      <c r="BC911" s="465"/>
      <c r="BD911" s="464"/>
      <c r="BE911" s="465"/>
      <c r="BF911" s="171"/>
      <c r="BG911" s="706" t="s">
        <v>1628</v>
      </c>
    </row>
    <row r="912" spans="1:59" s="46" customFormat="1" ht="25.5" x14ac:dyDescent="0.25">
      <c r="A912" s="424">
        <v>324</v>
      </c>
      <c r="B912" s="425" t="s">
        <v>30</v>
      </c>
      <c r="C912" s="427">
        <v>12170113</v>
      </c>
      <c r="D912" s="428">
        <v>39835</v>
      </c>
      <c r="E912" s="428">
        <v>39835</v>
      </c>
      <c r="F912" s="428">
        <v>40200</v>
      </c>
      <c r="G912" s="425">
        <v>-7777</v>
      </c>
      <c r="H912" s="425" t="s">
        <v>1501</v>
      </c>
      <c r="I912" s="425" t="s">
        <v>713</v>
      </c>
      <c r="J912" s="425"/>
      <c r="K912" s="425" t="s">
        <v>33</v>
      </c>
      <c r="L912" s="425" t="s">
        <v>31</v>
      </c>
      <c r="M912" s="425" t="s">
        <v>61</v>
      </c>
      <c r="N912" s="425" t="s">
        <v>32</v>
      </c>
      <c r="O912" s="425"/>
      <c r="P912" s="426">
        <v>73403</v>
      </c>
      <c r="Q912" s="425" t="s">
        <v>559</v>
      </c>
      <c r="R912" s="429" t="s">
        <v>2682</v>
      </c>
      <c r="S912" s="668" t="s">
        <v>2720</v>
      </c>
      <c r="T912" s="425">
        <v>-7777</v>
      </c>
      <c r="U912" s="425">
        <v>-9999</v>
      </c>
      <c r="V912" s="477">
        <v>290</v>
      </c>
      <c r="W912" s="425">
        <v>-7777</v>
      </c>
      <c r="X912" s="425">
        <v>-7777</v>
      </c>
      <c r="Y912" s="425">
        <v>-7777</v>
      </c>
      <c r="Z912" s="425">
        <v>-7777</v>
      </c>
      <c r="AA912" s="425">
        <v>-7777</v>
      </c>
      <c r="AB912" s="425">
        <v>-7777</v>
      </c>
      <c r="AC912" s="425">
        <v>-7777</v>
      </c>
      <c r="AD912" s="425">
        <v>-7777</v>
      </c>
      <c r="AE912" s="425">
        <v>-7777</v>
      </c>
      <c r="AF912" s="477" t="s">
        <v>686</v>
      </c>
      <c r="AG912" s="477">
        <v>4661104.517</v>
      </c>
      <c r="AH912" s="477">
        <v>8683881.7750000004</v>
      </c>
      <c r="AI912" s="425"/>
      <c r="AJ912" s="425"/>
      <c r="AK912" s="425"/>
      <c r="AL912" s="425"/>
      <c r="AM912" s="425"/>
      <c r="AN912" s="1125"/>
      <c r="AO912" s="425"/>
      <c r="AP912" s="425"/>
      <c r="AQ912" s="425"/>
      <c r="AR912" s="425"/>
      <c r="AS912" s="425"/>
      <c r="AT912" s="425" t="s">
        <v>34</v>
      </c>
      <c r="AU912" s="425"/>
      <c r="AV912" s="426"/>
      <c r="AW912" s="428"/>
      <c r="AX912" s="426"/>
      <c r="AY912" s="428"/>
      <c r="AZ912" s="426"/>
      <c r="BA912" s="428"/>
      <c r="BB912" s="426"/>
      <c r="BC912" s="428"/>
      <c r="BD912" s="426"/>
      <c r="BE912" s="428"/>
      <c r="BF912" s="425"/>
      <c r="BG912" s="700" t="s">
        <v>599</v>
      </c>
    </row>
    <row r="913" spans="1:59" s="46" customFormat="1" ht="26.25" thickBot="1" x14ac:dyDescent="0.3">
      <c r="A913" s="416"/>
      <c r="B913" s="417" t="s">
        <v>30</v>
      </c>
      <c r="C913" s="419">
        <v>12170113</v>
      </c>
      <c r="D913" s="420">
        <v>39835</v>
      </c>
      <c r="E913" s="420">
        <v>39835</v>
      </c>
      <c r="F913" s="420">
        <v>40200</v>
      </c>
      <c r="G913" s="417">
        <v>-7777</v>
      </c>
      <c r="H913" s="417" t="s">
        <v>1501</v>
      </c>
      <c r="I913" s="417" t="s">
        <v>713</v>
      </c>
      <c r="J913" s="417"/>
      <c r="K913" s="417" t="s">
        <v>33</v>
      </c>
      <c r="L913" s="417" t="s">
        <v>31</v>
      </c>
      <c r="M913" s="417" t="s">
        <v>61</v>
      </c>
      <c r="N913" s="417" t="s">
        <v>32</v>
      </c>
      <c r="O913" s="417"/>
      <c r="P913" s="418">
        <v>73403</v>
      </c>
      <c r="Q913" s="417" t="s">
        <v>559</v>
      </c>
      <c r="R913" s="421" t="s">
        <v>2682</v>
      </c>
      <c r="S913" s="669" t="s">
        <v>2720</v>
      </c>
      <c r="T913" s="417" t="s">
        <v>1861</v>
      </c>
      <c r="U913" s="417" t="s">
        <v>1861</v>
      </c>
      <c r="V913" s="483" t="s">
        <v>1861</v>
      </c>
      <c r="W913" s="483" t="s">
        <v>1861</v>
      </c>
      <c r="X913" s="483" t="s">
        <v>1861</v>
      </c>
      <c r="Y913" s="483" t="s">
        <v>1861</v>
      </c>
      <c r="Z913" s="483" t="s">
        <v>1861</v>
      </c>
      <c r="AA913" s="483" t="s">
        <v>1861</v>
      </c>
      <c r="AB913" s="483" t="s">
        <v>1861</v>
      </c>
      <c r="AC913" s="483" t="s">
        <v>1861</v>
      </c>
      <c r="AD913" s="483" t="s">
        <v>1861</v>
      </c>
      <c r="AE913" s="483" t="s">
        <v>1861</v>
      </c>
      <c r="AF913" s="483" t="s">
        <v>687</v>
      </c>
      <c r="AG913" s="483">
        <v>4661282.4759999998</v>
      </c>
      <c r="AH913" s="483">
        <v>8684025.807</v>
      </c>
      <c r="AI913" s="417"/>
      <c r="AJ913" s="417"/>
      <c r="AK913" s="417"/>
      <c r="AL913" s="417"/>
      <c r="AM913" s="417"/>
      <c r="AN913" s="1126"/>
      <c r="AO913" s="417"/>
      <c r="AP913" s="417"/>
      <c r="AQ913" s="417"/>
      <c r="AR913" s="417"/>
      <c r="AS913" s="417"/>
      <c r="AT913" s="417" t="s">
        <v>34</v>
      </c>
      <c r="AU913" s="417"/>
      <c r="AV913" s="418"/>
      <c r="AW913" s="420"/>
      <c r="AX913" s="418"/>
      <c r="AY913" s="420"/>
      <c r="AZ913" s="418"/>
      <c r="BA913" s="420"/>
      <c r="BB913" s="418"/>
      <c r="BC913" s="420"/>
      <c r="BD913" s="418"/>
      <c r="BE913" s="420"/>
      <c r="BF913" s="417"/>
      <c r="BG913" s="701" t="s">
        <v>599</v>
      </c>
    </row>
    <row r="914" spans="1:59" s="46" customFormat="1" ht="25.5" x14ac:dyDescent="0.25">
      <c r="A914" s="170">
        <v>325</v>
      </c>
      <c r="B914" s="170" t="s">
        <v>2789</v>
      </c>
      <c r="C914" s="176">
        <v>12170114</v>
      </c>
      <c r="D914" s="186">
        <v>39848</v>
      </c>
      <c r="E914" s="186">
        <v>39848</v>
      </c>
      <c r="F914" s="186">
        <v>40943</v>
      </c>
      <c r="G914" s="170">
        <v>-7777</v>
      </c>
      <c r="H914" s="170" t="s">
        <v>571</v>
      </c>
      <c r="I914" s="170" t="s">
        <v>1515</v>
      </c>
      <c r="J914" s="170"/>
      <c r="K914" s="170" t="s">
        <v>58</v>
      </c>
      <c r="L914" s="170" t="s">
        <v>2816</v>
      </c>
      <c r="M914" s="170" t="s">
        <v>47</v>
      </c>
      <c r="N914" s="170" t="s">
        <v>47</v>
      </c>
      <c r="O914" s="170" t="s">
        <v>4206</v>
      </c>
      <c r="P914" s="175">
        <v>2796</v>
      </c>
      <c r="Q914" s="170" t="s">
        <v>559</v>
      </c>
      <c r="R914" s="174" t="s">
        <v>2682</v>
      </c>
      <c r="S914" s="277" t="s">
        <v>4207</v>
      </c>
      <c r="T914" s="170">
        <v>-7777</v>
      </c>
      <c r="U914" s="170">
        <v>-9999</v>
      </c>
      <c r="V914" s="170">
        <v>-9999</v>
      </c>
      <c r="W914" s="170">
        <v>-7777</v>
      </c>
      <c r="X914" s="170">
        <v>-7777</v>
      </c>
      <c r="Y914" s="170">
        <v>-7777</v>
      </c>
      <c r="Z914" s="170">
        <v>-7777</v>
      </c>
      <c r="AA914" s="170">
        <v>-7777</v>
      </c>
      <c r="AB914" s="170">
        <v>-7777</v>
      </c>
      <c r="AC914" s="170">
        <v>-7777</v>
      </c>
      <c r="AD914" s="170">
        <v>-7777</v>
      </c>
      <c r="AE914" s="170">
        <v>-7777</v>
      </c>
      <c r="AF914" s="170" t="s">
        <v>686</v>
      </c>
      <c r="AG914" s="170"/>
      <c r="AH914" s="170"/>
      <c r="AI914" s="170"/>
      <c r="AJ914" s="170" t="s">
        <v>4208</v>
      </c>
      <c r="AK914" s="170" t="s">
        <v>4209</v>
      </c>
      <c r="AL914" s="170">
        <v>43</v>
      </c>
      <c r="AM914" s="170">
        <v>45</v>
      </c>
      <c r="AN914" s="1118">
        <v>58</v>
      </c>
      <c r="AO914" s="170">
        <v>25</v>
      </c>
      <c r="AP914" s="170">
        <v>57</v>
      </c>
      <c r="AQ914" s="170">
        <v>55.2</v>
      </c>
      <c r="AR914" s="170">
        <f t="shared" ref="AR914:AR922" si="79">AL914+AM914/60+AN914/3600</f>
        <v>43.766111111111108</v>
      </c>
      <c r="AS914" s="170">
        <f t="shared" ref="AS914:AS922" si="80">AO914+AP914/60+AQ914/3600</f>
        <v>25.965333333333334</v>
      </c>
      <c r="AT914" s="170" t="s">
        <v>34</v>
      </c>
      <c r="AU914" s="170"/>
      <c r="AV914" s="175"/>
      <c r="AW914" s="186"/>
      <c r="AX914" s="175"/>
      <c r="AY914" s="186"/>
      <c r="AZ914" s="175"/>
      <c r="BA914" s="186"/>
      <c r="BB914" s="175"/>
      <c r="BC914" s="186"/>
      <c r="BD914" s="175"/>
      <c r="BE914" s="186"/>
      <c r="BF914" s="170"/>
      <c r="BG914" s="702" t="s">
        <v>1607</v>
      </c>
    </row>
    <row r="915" spans="1:59" s="46" customFormat="1" ht="26.25" thickBot="1" x14ac:dyDescent="0.3">
      <c r="A915" s="169"/>
      <c r="B915" s="169" t="s">
        <v>2789</v>
      </c>
      <c r="C915" s="159">
        <v>12170114</v>
      </c>
      <c r="D915" s="113">
        <v>39848</v>
      </c>
      <c r="E915" s="113">
        <v>39848</v>
      </c>
      <c r="F915" s="113">
        <v>40943</v>
      </c>
      <c r="G915" s="169">
        <v>-7777</v>
      </c>
      <c r="H915" s="169" t="s">
        <v>571</v>
      </c>
      <c r="I915" s="169" t="s">
        <v>1515</v>
      </c>
      <c r="J915" s="169"/>
      <c r="K915" s="169" t="s">
        <v>58</v>
      </c>
      <c r="L915" s="169" t="s">
        <v>2816</v>
      </c>
      <c r="M915" s="169" t="s">
        <v>47</v>
      </c>
      <c r="N915" s="169" t="s">
        <v>47</v>
      </c>
      <c r="O915" s="169" t="s">
        <v>4206</v>
      </c>
      <c r="P915" s="112">
        <v>2796</v>
      </c>
      <c r="Q915" s="169" t="s">
        <v>559</v>
      </c>
      <c r="R915" s="161" t="s">
        <v>2682</v>
      </c>
      <c r="S915" s="276" t="s">
        <v>4207</v>
      </c>
      <c r="T915" s="169" t="s">
        <v>1861</v>
      </c>
      <c r="U915" s="169" t="s">
        <v>1861</v>
      </c>
      <c r="V915" s="169" t="s">
        <v>1861</v>
      </c>
      <c r="W915" s="169" t="s">
        <v>1861</v>
      </c>
      <c r="X915" s="169" t="s">
        <v>1861</v>
      </c>
      <c r="Y915" s="169" t="s">
        <v>1861</v>
      </c>
      <c r="Z915" s="169" t="s">
        <v>1861</v>
      </c>
      <c r="AA915" s="169" t="s">
        <v>1861</v>
      </c>
      <c r="AB915" s="169" t="s">
        <v>1861</v>
      </c>
      <c r="AC915" s="169" t="s">
        <v>1861</v>
      </c>
      <c r="AD915" s="169" t="s">
        <v>1861</v>
      </c>
      <c r="AE915" s="169" t="s">
        <v>1861</v>
      </c>
      <c r="AF915" s="169" t="s">
        <v>687</v>
      </c>
      <c r="AG915" s="169"/>
      <c r="AH915" s="169"/>
      <c r="AI915" s="169"/>
      <c r="AJ915" s="169" t="s">
        <v>4210</v>
      </c>
      <c r="AK915" s="169" t="s">
        <v>4211</v>
      </c>
      <c r="AL915" s="169">
        <v>43</v>
      </c>
      <c r="AM915" s="169">
        <v>45</v>
      </c>
      <c r="AN915" s="1110">
        <v>56.3</v>
      </c>
      <c r="AO915" s="169">
        <v>25</v>
      </c>
      <c r="AP915" s="169">
        <v>57</v>
      </c>
      <c r="AQ915" s="169">
        <v>55.7</v>
      </c>
      <c r="AR915" s="169">
        <f t="shared" si="79"/>
        <v>43.765638888888887</v>
      </c>
      <c r="AS915" s="169">
        <f t="shared" si="80"/>
        <v>25.965472222222221</v>
      </c>
      <c r="AT915" s="169" t="s">
        <v>34</v>
      </c>
      <c r="AU915" s="169"/>
      <c r="AV915" s="112"/>
      <c r="AW915" s="113"/>
      <c r="AX915" s="112"/>
      <c r="AY915" s="113"/>
      <c r="AZ915" s="112"/>
      <c r="BA915" s="113"/>
      <c r="BB915" s="112"/>
      <c r="BC915" s="113"/>
      <c r="BD915" s="112"/>
      <c r="BE915" s="113"/>
      <c r="BF915" s="169"/>
      <c r="BG915" s="698" t="s">
        <v>1607</v>
      </c>
    </row>
    <row r="916" spans="1:59" s="46" customFormat="1" ht="26.25" thickBot="1" x14ac:dyDescent="0.3">
      <c r="A916" s="493">
        <v>326</v>
      </c>
      <c r="B916" s="467" t="s">
        <v>2817</v>
      </c>
      <c r="C916" s="494">
        <v>12170115</v>
      </c>
      <c r="D916" s="469">
        <v>39849</v>
      </c>
      <c r="E916" s="469">
        <v>39849</v>
      </c>
      <c r="F916" s="469">
        <v>40543</v>
      </c>
      <c r="G916" s="467">
        <v>-7777</v>
      </c>
      <c r="H916" s="467" t="s">
        <v>2818</v>
      </c>
      <c r="I916" s="467" t="s">
        <v>1476</v>
      </c>
      <c r="J916" s="467"/>
      <c r="K916" s="467" t="s">
        <v>50</v>
      </c>
      <c r="L916" s="467" t="s">
        <v>255</v>
      </c>
      <c r="M916" s="467" t="s">
        <v>252</v>
      </c>
      <c r="N916" s="467" t="s">
        <v>48</v>
      </c>
      <c r="O916" s="467"/>
      <c r="P916" s="468">
        <v>18294</v>
      </c>
      <c r="Q916" s="467" t="s">
        <v>559</v>
      </c>
      <c r="R916" s="467" t="s">
        <v>4028</v>
      </c>
      <c r="S916" s="471" t="s">
        <v>2641</v>
      </c>
      <c r="T916" s="467">
        <v>-7777</v>
      </c>
      <c r="U916" s="467">
        <v>-9999</v>
      </c>
      <c r="V916" s="467">
        <v>-9999</v>
      </c>
      <c r="W916" s="467">
        <v>-7777</v>
      </c>
      <c r="X916" s="467">
        <v>-7777</v>
      </c>
      <c r="Y916" s="467">
        <v>-7777</v>
      </c>
      <c r="Z916" s="467">
        <v>-7777</v>
      </c>
      <c r="AA916" s="467">
        <v>-7777</v>
      </c>
      <c r="AB916" s="467">
        <v>-7777</v>
      </c>
      <c r="AC916" s="467">
        <v>-7777</v>
      </c>
      <c r="AD916" s="467">
        <v>-7777</v>
      </c>
      <c r="AE916" s="467">
        <v>-7777</v>
      </c>
      <c r="AF916" s="467"/>
      <c r="AG916" s="467"/>
      <c r="AH916" s="467"/>
      <c r="AI916" s="467"/>
      <c r="AJ916" s="467" t="s">
        <v>4212</v>
      </c>
      <c r="AK916" s="467" t="s">
        <v>4213</v>
      </c>
      <c r="AL916" s="467">
        <v>42</v>
      </c>
      <c r="AM916" s="467">
        <v>48</v>
      </c>
      <c r="AN916" s="1119">
        <v>38</v>
      </c>
      <c r="AO916" s="467">
        <v>23</v>
      </c>
      <c r="AP916" s="467">
        <v>1</v>
      </c>
      <c r="AQ916" s="467">
        <v>6</v>
      </c>
      <c r="AR916" s="467">
        <f t="shared" si="79"/>
        <v>42.810555555555553</v>
      </c>
      <c r="AS916" s="467">
        <f t="shared" si="80"/>
        <v>23.018333333333331</v>
      </c>
      <c r="AT916" s="467" t="s">
        <v>34</v>
      </c>
      <c r="AU916" s="467"/>
      <c r="AV916" s="468"/>
      <c r="AW916" s="469"/>
      <c r="AX916" s="468"/>
      <c r="AY916" s="469"/>
      <c r="AZ916" s="468"/>
      <c r="BA916" s="469"/>
      <c r="BB916" s="468"/>
      <c r="BC916" s="469"/>
      <c r="BD916" s="468"/>
      <c r="BE916" s="469"/>
      <c r="BF916" s="467"/>
      <c r="BG916" s="607" t="s">
        <v>1628</v>
      </c>
    </row>
    <row r="917" spans="1:59" s="46" customFormat="1" ht="25.5" x14ac:dyDescent="0.25">
      <c r="A917" s="170">
        <v>327</v>
      </c>
      <c r="B917" s="170" t="s">
        <v>2819</v>
      </c>
      <c r="C917" s="176">
        <v>12170116</v>
      </c>
      <c r="D917" s="186">
        <v>39855</v>
      </c>
      <c r="E917" s="186">
        <v>39855</v>
      </c>
      <c r="F917" s="186">
        <v>42248</v>
      </c>
      <c r="G917" s="170">
        <v>-7777</v>
      </c>
      <c r="H917" s="170" t="s">
        <v>576</v>
      </c>
      <c r="I917" s="170" t="s">
        <v>714</v>
      </c>
      <c r="J917" s="170"/>
      <c r="K917" s="170" t="s">
        <v>142</v>
      </c>
      <c r="L917" s="170" t="s">
        <v>465</v>
      </c>
      <c r="M917" s="170" t="s">
        <v>236</v>
      </c>
      <c r="N917" s="170" t="s">
        <v>70</v>
      </c>
      <c r="O917" s="170"/>
      <c r="P917" s="175">
        <v>15165</v>
      </c>
      <c r="Q917" s="170" t="s">
        <v>559</v>
      </c>
      <c r="R917" s="174" t="s">
        <v>2682</v>
      </c>
      <c r="S917" s="277" t="s">
        <v>4214</v>
      </c>
      <c r="T917" s="170">
        <v>-7777</v>
      </c>
      <c r="U917" s="170" t="s">
        <v>4215</v>
      </c>
      <c r="V917" s="170">
        <v>426.73</v>
      </c>
      <c r="W917" s="170">
        <v>-7777</v>
      </c>
      <c r="X917" s="170">
        <v>-7777</v>
      </c>
      <c r="Y917" s="170">
        <v>-7777</v>
      </c>
      <c r="Z917" s="170">
        <v>-7777</v>
      </c>
      <c r="AA917" s="170">
        <v>-7777</v>
      </c>
      <c r="AB917" s="170">
        <v>-7777</v>
      </c>
      <c r="AC917" s="170">
        <v>-7777</v>
      </c>
      <c r="AD917" s="170">
        <v>-7777</v>
      </c>
      <c r="AE917" s="170">
        <v>-7777</v>
      </c>
      <c r="AF917" s="170" t="s">
        <v>686</v>
      </c>
      <c r="AG917" s="170"/>
      <c r="AH917" s="170"/>
      <c r="AI917" s="170"/>
      <c r="AJ917" s="170" t="s">
        <v>4216</v>
      </c>
      <c r="AK917" s="170" t="s">
        <v>4217</v>
      </c>
      <c r="AL917" s="170">
        <v>42</v>
      </c>
      <c r="AM917" s="170">
        <v>59</v>
      </c>
      <c r="AN917" s="1118">
        <v>29.4</v>
      </c>
      <c r="AO917" s="170">
        <v>24</v>
      </c>
      <c r="AP917" s="170">
        <v>11</v>
      </c>
      <c r="AQ917" s="170">
        <v>3.3</v>
      </c>
      <c r="AR917" s="170">
        <f t="shared" si="79"/>
        <v>42.991500000000002</v>
      </c>
      <c r="AS917" s="170">
        <f t="shared" si="80"/>
        <v>24.184249999999999</v>
      </c>
      <c r="AT917" s="170" t="s">
        <v>43</v>
      </c>
      <c r="AU917" s="170" t="s">
        <v>7981</v>
      </c>
      <c r="AV917" s="175"/>
      <c r="AW917" s="186"/>
      <c r="AX917" s="175"/>
      <c r="AY917" s="186"/>
      <c r="AZ917" s="175"/>
      <c r="BA917" s="186"/>
      <c r="BB917" s="175"/>
      <c r="BC917" s="186"/>
      <c r="BD917" s="175"/>
      <c r="BE917" s="186"/>
      <c r="BF917" s="170" t="s">
        <v>9674</v>
      </c>
      <c r="BG917" s="702" t="s">
        <v>602</v>
      </c>
    </row>
    <row r="918" spans="1:59" s="46" customFormat="1" ht="26.25" thickBot="1" x14ac:dyDescent="0.3">
      <c r="A918" s="169"/>
      <c r="B918" s="169" t="s">
        <v>2819</v>
      </c>
      <c r="C918" s="159">
        <v>12170116</v>
      </c>
      <c r="D918" s="113">
        <v>39855</v>
      </c>
      <c r="E918" s="113">
        <v>39855</v>
      </c>
      <c r="F918" s="113">
        <v>42248</v>
      </c>
      <c r="G918" s="169">
        <v>-7777</v>
      </c>
      <c r="H918" s="169" t="s">
        <v>576</v>
      </c>
      <c r="I918" s="169" t="s">
        <v>714</v>
      </c>
      <c r="J918" s="169"/>
      <c r="K918" s="169" t="s">
        <v>142</v>
      </c>
      <c r="L918" s="169" t="s">
        <v>465</v>
      </c>
      <c r="M918" s="169" t="s">
        <v>236</v>
      </c>
      <c r="N918" s="169" t="s">
        <v>70</v>
      </c>
      <c r="O918" s="169"/>
      <c r="P918" s="112">
        <v>15165</v>
      </c>
      <c r="Q918" s="169" t="s">
        <v>559</v>
      </c>
      <c r="R918" s="161" t="s">
        <v>2682</v>
      </c>
      <c r="S918" s="276" t="s">
        <v>4214</v>
      </c>
      <c r="T918" s="169" t="s">
        <v>1861</v>
      </c>
      <c r="U918" s="169" t="s">
        <v>1861</v>
      </c>
      <c r="V918" s="169" t="s">
        <v>1861</v>
      </c>
      <c r="W918" s="169" t="s">
        <v>1861</v>
      </c>
      <c r="X918" s="169" t="s">
        <v>1861</v>
      </c>
      <c r="Y918" s="169" t="s">
        <v>1861</v>
      </c>
      <c r="Z918" s="169" t="s">
        <v>1861</v>
      </c>
      <c r="AA918" s="169" t="s">
        <v>1861</v>
      </c>
      <c r="AB918" s="169" t="s">
        <v>1861</v>
      </c>
      <c r="AC918" s="169" t="s">
        <v>1861</v>
      </c>
      <c r="AD918" s="169" t="s">
        <v>1861</v>
      </c>
      <c r="AE918" s="169" t="s">
        <v>1861</v>
      </c>
      <c r="AF918" s="169" t="s">
        <v>687</v>
      </c>
      <c r="AG918" s="169"/>
      <c r="AH918" s="169"/>
      <c r="AI918" s="169"/>
      <c r="AJ918" s="169" t="s">
        <v>4218</v>
      </c>
      <c r="AK918" s="169" t="s">
        <v>4219</v>
      </c>
      <c r="AL918" s="169">
        <v>42</v>
      </c>
      <c r="AM918" s="169">
        <v>59</v>
      </c>
      <c r="AN918" s="1110">
        <v>36.9</v>
      </c>
      <c r="AO918" s="169">
        <v>24</v>
      </c>
      <c r="AP918" s="169">
        <v>11</v>
      </c>
      <c r="AQ918" s="169">
        <v>10.199999999999999</v>
      </c>
      <c r="AR918" s="169">
        <f t="shared" si="79"/>
        <v>42.993583333333333</v>
      </c>
      <c r="AS918" s="169">
        <f t="shared" si="80"/>
        <v>24.186166666666669</v>
      </c>
      <c r="AT918" s="169" t="s">
        <v>43</v>
      </c>
      <c r="AU918" s="169" t="s">
        <v>7981</v>
      </c>
      <c r="AV918" s="112"/>
      <c r="AW918" s="113"/>
      <c r="AX918" s="112"/>
      <c r="AY918" s="113"/>
      <c r="AZ918" s="112"/>
      <c r="BA918" s="113"/>
      <c r="BB918" s="112"/>
      <c r="BC918" s="113"/>
      <c r="BD918" s="112"/>
      <c r="BE918" s="113"/>
      <c r="BF918" s="169" t="s">
        <v>9674</v>
      </c>
      <c r="BG918" s="698" t="s">
        <v>602</v>
      </c>
    </row>
    <row r="919" spans="1:59" s="46" customFormat="1" ht="25.5" x14ac:dyDescent="0.25">
      <c r="A919" s="424">
        <v>328</v>
      </c>
      <c r="B919" s="425" t="s">
        <v>2820</v>
      </c>
      <c r="C919" s="427">
        <v>12170117</v>
      </c>
      <c r="D919" s="428">
        <v>39857</v>
      </c>
      <c r="E919" s="428">
        <v>39857</v>
      </c>
      <c r="F919" s="428">
        <v>40587</v>
      </c>
      <c r="G919" s="425">
        <v>-7777</v>
      </c>
      <c r="H919" s="425" t="s">
        <v>584</v>
      </c>
      <c r="I919" s="425" t="s">
        <v>1452</v>
      </c>
      <c r="J919" s="425"/>
      <c r="K919" s="425" t="s">
        <v>921</v>
      </c>
      <c r="L919" s="425" t="s">
        <v>249</v>
      </c>
      <c r="M919" s="425" t="s">
        <v>250</v>
      </c>
      <c r="N919" s="425" t="s">
        <v>217</v>
      </c>
      <c r="O919" s="425"/>
      <c r="P919" s="426">
        <v>7702</v>
      </c>
      <c r="Q919" s="425" t="s">
        <v>559</v>
      </c>
      <c r="R919" s="429" t="s">
        <v>2682</v>
      </c>
      <c r="S919" s="430" t="s">
        <v>4220</v>
      </c>
      <c r="T919" s="425">
        <v>-7777</v>
      </c>
      <c r="U919" s="425">
        <v>4</v>
      </c>
      <c r="V919" s="425">
        <v>411</v>
      </c>
      <c r="W919" s="425">
        <v>-7777</v>
      </c>
      <c r="X919" s="425">
        <v>-7777</v>
      </c>
      <c r="Y919" s="425">
        <v>-7777</v>
      </c>
      <c r="Z919" s="425">
        <v>-7777</v>
      </c>
      <c r="AA919" s="425">
        <v>-7777</v>
      </c>
      <c r="AB919" s="425">
        <v>-7777</v>
      </c>
      <c r="AC919" s="425">
        <v>-7777</v>
      </c>
      <c r="AD919" s="425">
        <v>-7777</v>
      </c>
      <c r="AE919" s="425">
        <v>-7777</v>
      </c>
      <c r="AF919" s="425" t="s">
        <v>9868</v>
      </c>
      <c r="AG919" s="425"/>
      <c r="AH919" s="425"/>
      <c r="AI919" s="425"/>
      <c r="AJ919" s="425" t="s">
        <v>4221</v>
      </c>
      <c r="AK919" s="425" t="s">
        <v>4222</v>
      </c>
      <c r="AL919" s="425">
        <v>43</v>
      </c>
      <c r="AM919" s="425">
        <v>28</v>
      </c>
      <c r="AN919" s="1125">
        <v>21</v>
      </c>
      <c r="AO919" s="425">
        <v>23</v>
      </c>
      <c r="AP919" s="425">
        <v>56</v>
      </c>
      <c r="AQ919" s="425">
        <v>49.6</v>
      </c>
      <c r="AR919" s="425">
        <f t="shared" si="79"/>
        <v>43.472500000000004</v>
      </c>
      <c r="AS919" s="425">
        <f t="shared" si="80"/>
        <v>23.947111111111113</v>
      </c>
      <c r="AT919" s="425" t="s">
        <v>34</v>
      </c>
      <c r="AU919" s="425"/>
      <c r="AV919" s="426"/>
      <c r="AW919" s="428"/>
      <c r="AX919" s="426"/>
      <c r="AY919" s="428"/>
      <c r="AZ919" s="426"/>
      <c r="BA919" s="428"/>
      <c r="BB919" s="426"/>
      <c r="BC919" s="428"/>
      <c r="BD919" s="426"/>
      <c r="BE919" s="428"/>
      <c r="BF919" s="425"/>
      <c r="BG919" s="700" t="s">
        <v>1612</v>
      </c>
    </row>
    <row r="920" spans="1:59" s="46" customFormat="1" ht="25.5" x14ac:dyDescent="0.25">
      <c r="A920" s="432"/>
      <c r="B920" s="45" t="s">
        <v>2820</v>
      </c>
      <c r="C920" s="144">
        <v>12170117</v>
      </c>
      <c r="D920" s="31">
        <v>39857</v>
      </c>
      <c r="E920" s="31">
        <v>39857</v>
      </c>
      <c r="F920" s="31">
        <v>40587</v>
      </c>
      <c r="G920" s="45">
        <v>-7777</v>
      </c>
      <c r="H920" s="45" t="s">
        <v>584</v>
      </c>
      <c r="I920" s="45" t="s">
        <v>1452</v>
      </c>
      <c r="J920" s="45"/>
      <c r="K920" s="45" t="s">
        <v>921</v>
      </c>
      <c r="L920" s="45" t="s">
        <v>249</v>
      </c>
      <c r="M920" s="45" t="s">
        <v>250</v>
      </c>
      <c r="N920" s="45" t="s">
        <v>217</v>
      </c>
      <c r="O920" s="45"/>
      <c r="P920" s="147">
        <v>7702</v>
      </c>
      <c r="Q920" s="45" t="s">
        <v>559</v>
      </c>
      <c r="R920" s="21" t="s">
        <v>2682</v>
      </c>
      <c r="S920" s="272" t="s">
        <v>4220</v>
      </c>
      <c r="T920" s="45" t="s">
        <v>1861</v>
      </c>
      <c r="U920" s="45" t="s">
        <v>1861</v>
      </c>
      <c r="V920" s="45" t="s">
        <v>1861</v>
      </c>
      <c r="W920" s="45" t="s">
        <v>1861</v>
      </c>
      <c r="X920" s="45" t="s">
        <v>1861</v>
      </c>
      <c r="Y920" s="45" t="s">
        <v>1861</v>
      </c>
      <c r="Z920" s="45" t="s">
        <v>1861</v>
      </c>
      <c r="AA920" s="45" t="s">
        <v>1861</v>
      </c>
      <c r="AB920" s="45" t="s">
        <v>1861</v>
      </c>
      <c r="AC920" s="45" t="s">
        <v>1861</v>
      </c>
      <c r="AD920" s="45" t="s">
        <v>1861</v>
      </c>
      <c r="AE920" s="45" t="s">
        <v>1861</v>
      </c>
      <c r="AF920" s="45" t="s">
        <v>9966</v>
      </c>
      <c r="AG920" s="45"/>
      <c r="AH920" s="45"/>
      <c r="AI920" s="45"/>
      <c r="AJ920" s="45" t="s">
        <v>4223</v>
      </c>
      <c r="AK920" s="45" t="s">
        <v>4224</v>
      </c>
      <c r="AL920" s="45">
        <v>43</v>
      </c>
      <c r="AM920" s="45">
        <v>28</v>
      </c>
      <c r="AN920" s="1109">
        <v>9.5</v>
      </c>
      <c r="AO920" s="45">
        <v>23</v>
      </c>
      <c r="AP920" s="45">
        <v>57</v>
      </c>
      <c r="AQ920" s="45">
        <v>21.6</v>
      </c>
      <c r="AR920" s="45">
        <f t="shared" si="79"/>
        <v>43.469305555555557</v>
      </c>
      <c r="AS920" s="45">
        <f t="shared" si="80"/>
        <v>23.956</v>
      </c>
      <c r="AT920" s="45" t="s">
        <v>34</v>
      </c>
      <c r="AU920" s="45"/>
      <c r="AV920" s="147"/>
      <c r="AW920" s="31"/>
      <c r="AX920" s="147"/>
      <c r="AY920" s="31"/>
      <c r="AZ920" s="147"/>
      <c r="BA920" s="31"/>
      <c r="BB920" s="147"/>
      <c r="BC920" s="31"/>
      <c r="BD920" s="147"/>
      <c r="BE920" s="31"/>
      <c r="BF920" s="45"/>
      <c r="BG920" s="705" t="s">
        <v>1612</v>
      </c>
    </row>
    <row r="921" spans="1:59" s="46" customFormat="1" ht="25.5" x14ac:dyDescent="0.25">
      <c r="A921" s="432"/>
      <c r="B921" s="45" t="s">
        <v>2820</v>
      </c>
      <c r="C921" s="144">
        <v>12170117</v>
      </c>
      <c r="D921" s="31">
        <v>39857</v>
      </c>
      <c r="E921" s="31">
        <v>39857</v>
      </c>
      <c r="F921" s="31">
        <v>40587</v>
      </c>
      <c r="G921" s="45">
        <v>-7777</v>
      </c>
      <c r="H921" s="45" t="s">
        <v>584</v>
      </c>
      <c r="I921" s="45" t="s">
        <v>1452</v>
      </c>
      <c r="J921" s="45"/>
      <c r="K921" s="45" t="s">
        <v>921</v>
      </c>
      <c r="L921" s="45" t="s">
        <v>249</v>
      </c>
      <c r="M921" s="45" t="s">
        <v>250</v>
      </c>
      <c r="N921" s="45" t="s">
        <v>217</v>
      </c>
      <c r="O921" s="45"/>
      <c r="P921" s="147">
        <v>7702</v>
      </c>
      <c r="Q921" s="45" t="s">
        <v>559</v>
      </c>
      <c r="R921" s="21" t="s">
        <v>2682</v>
      </c>
      <c r="S921" s="272" t="s">
        <v>4225</v>
      </c>
      <c r="T921" s="45" t="s">
        <v>1861</v>
      </c>
      <c r="U921" s="45">
        <v>4</v>
      </c>
      <c r="V921" s="45">
        <v>853.3</v>
      </c>
      <c r="W921" s="45" t="s">
        <v>1861</v>
      </c>
      <c r="X921" s="45" t="s">
        <v>1861</v>
      </c>
      <c r="Y921" s="45" t="s">
        <v>1861</v>
      </c>
      <c r="Z921" s="45" t="s">
        <v>1861</v>
      </c>
      <c r="AA921" s="45" t="s">
        <v>1861</v>
      </c>
      <c r="AB921" s="45" t="s">
        <v>1861</v>
      </c>
      <c r="AC921" s="45" t="s">
        <v>1861</v>
      </c>
      <c r="AD921" s="45" t="s">
        <v>1861</v>
      </c>
      <c r="AE921" s="45" t="s">
        <v>1861</v>
      </c>
      <c r="AF921" s="45" t="s">
        <v>9967</v>
      </c>
      <c r="AG921" s="45"/>
      <c r="AH921" s="45"/>
      <c r="AI921" s="45"/>
      <c r="AJ921" s="45" t="s">
        <v>4226</v>
      </c>
      <c r="AK921" s="45" t="s">
        <v>4227</v>
      </c>
      <c r="AL921" s="45">
        <v>43</v>
      </c>
      <c r="AM921" s="45">
        <v>28</v>
      </c>
      <c r="AN921" s="1109">
        <v>20</v>
      </c>
      <c r="AO921" s="45">
        <v>23</v>
      </c>
      <c r="AP921" s="45">
        <v>56</v>
      </c>
      <c r="AQ921" s="45">
        <v>49.2</v>
      </c>
      <c r="AR921" s="45">
        <f t="shared" si="79"/>
        <v>43.472222222222221</v>
      </c>
      <c r="AS921" s="45">
        <f t="shared" si="80"/>
        <v>23.946999999999999</v>
      </c>
      <c r="AT921" s="45" t="s">
        <v>34</v>
      </c>
      <c r="AU921" s="45"/>
      <c r="AV921" s="147"/>
      <c r="AW921" s="31"/>
      <c r="AX921" s="147"/>
      <c r="AY921" s="31"/>
      <c r="AZ921" s="147"/>
      <c r="BA921" s="31"/>
      <c r="BB921" s="147"/>
      <c r="BC921" s="31"/>
      <c r="BD921" s="147"/>
      <c r="BE921" s="31"/>
      <c r="BF921" s="45"/>
      <c r="BG921" s="705" t="s">
        <v>1612</v>
      </c>
    </row>
    <row r="922" spans="1:59" s="46" customFormat="1" ht="25.5" x14ac:dyDescent="0.25">
      <c r="A922" s="432"/>
      <c r="B922" s="45" t="s">
        <v>2820</v>
      </c>
      <c r="C922" s="144">
        <v>12170117</v>
      </c>
      <c r="D922" s="31">
        <v>39857</v>
      </c>
      <c r="E922" s="31">
        <v>39857</v>
      </c>
      <c r="F922" s="31">
        <v>40587</v>
      </c>
      <c r="G922" s="45">
        <v>-7777</v>
      </c>
      <c r="H922" s="45" t="s">
        <v>584</v>
      </c>
      <c r="I922" s="45" t="s">
        <v>1452</v>
      </c>
      <c r="J922" s="45"/>
      <c r="K922" s="45" t="s">
        <v>921</v>
      </c>
      <c r="L922" s="45" t="s">
        <v>249</v>
      </c>
      <c r="M922" s="45" t="s">
        <v>250</v>
      </c>
      <c r="N922" s="45" t="s">
        <v>217</v>
      </c>
      <c r="O922" s="45"/>
      <c r="P922" s="147">
        <v>7702</v>
      </c>
      <c r="Q922" s="45" t="s">
        <v>559</v>
      </c>
      <c r="R922" s="21" t="s">
        <v>2682</v>
      </c>
      <c r="S922" s="272" t="s">
        <v>4225</v>
      </c>
      <c r="T922" s="45" t="s">
        <v>1861</v>
      </c>
      <c r="U922" s="45" t="s">
        <v>1861</v>
      </c>
      <c r="V922" s="45" t="s">
        <v>1861</v>
      </c>
      <c r="W922" s="45" t="s">
        <v>1861</v>
      </c>
      <c r="X922" s="45" t="s">
        <v>1861</v>
      </c>
      <c r="Y922" s="45" t="s">
        <v>1861</v>
      </c>
      <c r="Z922" s="45" t="s">
        <v>1861</v>
      </c>
      <c r="AA922" s="45" t="s">
        <v>1861</v>
      </c>
      <c r="AB922" s="45" t="s">
        <v>1861</v>
      </c>
      <c r="AC922" s="45" t="s">
        <v>1861</v>
      </c>
      <c r="AD922" s="45" t="s">
        <v>1861</v>
      </c>
      <c r="AE922" s="45" t="s">
        <v>1861</v>
      </c>
      <c r="AF922" s="45" t="s">
        <v>9834</v>
      </c>
      <c r="AG922" s="45"/>
      <c r="AH922" s="45"/>
      <c r="AI922" s="45"/>
      <c r="AJ922" s="45" t="s">
        <v>4228</v>
      </c>
      <c r="AK922" s="45" t="s">
        <v>4229</v>
      </c>
      <c r="AL922" s="45">
        <v>43</v>
      </c>
      <c r="AM922" s="45">
        <v>28</v>
      </c>
      <c r="AN922" s="1109">
        <v>16.600000000000001</v>
      </c>
      <c r="AO922" s="45">
        <v>23</v>
      </c>
      <c r="AP922" s="45">
        <v>57</v>
      </c>
      <c r="AQ922" s="45">
        <v>6.9</v>
      </c>
      <c r="AR922" s="45">
        <f t="shared" si="79"/>
        <v>43.471277777777779</v>
      </c>
      <c r="AS922" s="45">
        <f t="shared" si="80"/>
        <v>23.951916666666666</v>
      </c>
      <c r="AT922" s="45" t="s">
        <v>34</v>
      </c>
      <c r="AU922" s="45"/>
      <c r="AV922" s="147"/>
      <c r="AW922" s="31"/>
      <c r="AX922" s="147"/>
      <c r="AY922" s="31"/>
      <c r="AZ922" s="147"/>
      <c r="BA922" s="31"/>
      <c r="BB922" s="147"/>
      <c r="BC922" s="31"/>
      <c r="BD922" s="147"/>
      <c r="BE922" s="31"/>
      <c r="BF922" s="45"/>
      <c r="BG922" s="705" t="s">
        <v>1612</v>
      </c>
    </row>
    <row r="923" spans="1:59" s="46" customFormat="1" ht="26.25" thickBot="1" x14ac:dyDescent="0.3">
      <c r="A923" s="416"/>
      <c r="B923" s="417" t="s">
        <v>2820</v>
      </c>
      <c r="C923" s="419">
        <v>12170117</v>
      </c>
      <c r="D923" s="420">
        <v>39857</v>
      </c>
      <c r="E923" s="420">
        <v>39857</v>
      </c>
      <c r="F923" s="420">
        <v>40587</v>
      </c>
      <c r="G923" s="417">
        <v>-7777</v>
      </c>
      <c r="H923" s="417" t="s">
        <v>584</v>
      </c>
      <c r="I923" s="417" t="s">
        <v>1452</v>
      </c>
      <c r="J923" s="417"/>
      <c r="K923" s="417" t="s">
        <v>921</v>
      </c>
      <c r="L923" s="417" t="s">
        <v>249</v>
      </c>
      <c r="M923" s="417" t="s">
        <v>250</v>
      </c>
      <c r="N923" s="417" t="s">
        <v>217</v>
      </c>
      <c r="O923" s="417"/>
      <c r="P923" s="418">
        <v>7702</v>
      </c>
      <c r="Q923" s="417" t="s">
        <v>559</v>
      </c>
      <c r="R923" s="421" t="s">
        <v>2682</v>
      </c>
      <c r="S923" s="422" t="s">
        <v>4230</v>
      </c>
      <c r="T923" s="417" t="s">
        <v>1861</v>
      </c>
      <c r="U923" s="417">
        <v>2</v>
      </c>
      <c r="V923" s="417">
        <v>25.2</v>
      </c>
      <c r="W923" s="417" t="s">
        <v>1861</v>
      </c>
      <c r="X923" s="417" t="s">
        <v>1861</v>
      </c>
      <c r="Y923" s="417" t="s">
        <v>1861</v>
      </c>
      <c r="Z923" s="417" t="s">
        <v>1861</v>
      </c>
      <c r="AA923" s="417" t="s">
        <v>1861</v>
      </c>
      <c r="AB923" s="417" t="s">
        <v>1861</v>
      </c>
      <c r="AC923" s="417" t="s">
        <v>1861</v>
      </c>
      <c r="AD923" s="417" t="s">
        <v>1861</v>
      </c>
      <c r="AE923" s="417" t="s">
        <v>1861</v>
      </c>
      <c r="AF923" s="417"/>
      <c r="AG923" s="417"/>
      <c r="AH923" s="417"/>
      <c r="AI923" s="417"/>
      <c r="AJ923" s="417"/>
      <c r="AK923" s="417"/>
      <c r="AL923" s="417"/>
      <c r="AM923" s="417"/>
      <c r="AN923" s="1126"/>
      <c r="AO923" s="417"/>
      <c r="AP923" s="417"/>
      <c r="AQ923" s="417"/>
      <c r="AR923" s="417"/>
      <c r="AS923" s="417"/>
      <c r="AT923" s="417" t="s">
        <v>34</v>
      </c>
      <c r="AU923" s="417"/>
      <c r="AV923" s="418"/>
      <c r="AW923" s="420"/>
      <c r="AX923" s="418"/>
      <c r="AY923" s="420"/>
      <c r="AZ923" s="418"/>
      <c r="BA923" s="420"/>
      <c r="BB923" s="418"/>
      <c r="BC923" s="420"/>
      <c r="BD923" s="418"/>
      <c r="BE923" s="420"/>
      <c r="BF923" s="417"/>
      <c r="BG923" s="701" t="s">
        <v>1612</v>
      </c>
    </row>
    <row r="924" spans="1:59" s="46" customFormat="1" ht="26.25" thickBot="1" x14ac:dyDescent="0.3">
      <c r="A924" s="171">
        <v>329</v>
      </c>
      <c r="B924" s="171" t="s">
        <v>2821</v>
      </c>
      <c r="C924" s="520">
        <v>12170118</v>
      </c>
      <c r="D924" s="465">
        <v>39861</v>
      </c>
      <c r="E924" s="465">
        <v>39861</v>
      </c>
      <c r="F924" s="465">
        <v>40543</v>
      </c>
      <c r="G924" s="171">
        <v>-7777</v>
      </c>
      <c r="H924" s="171" t="s">
        <v>1520</v>
      </c>
      <c r="I924" s="171" t="s">
        <v>1469</v>
      </c>
      <c r="J924" s="171"/>
      <c r="K924" s="171" t="s">
        <v>50</v>
      </c>
      <c r="L924" s="171" t="s">
        <v>794</v>
      </c>
      <c r="M924" s="171" t="s">
        <v>239</v>
      </c>
      <c r="N924" s="171" t="s">
        <v>70</v>
      </c>
      <c r="O924" s="171"/>
      <c r="P924" s="464">
        <v>87014</v>
      </c>
      <c r="Q924" s="171" t="s">
        <v>559</v>
      </c>
      <c r="R924" s="171" t="s">
        <v>4028</v>
      </c>
      <c r="S924" s="466" t="s">
        <v>2641</v>
      </c>
      <c r="T924" s="171">
        <v>-7777</v>
      </c>
      <c r="U924" s="171">
        <v>-9999</v>
      </c>
      <c r="V924" s="171">
        <v>-9999</v>
      </c>
      <c r="W924" s="171">
        <v>-7777</v>
      </c>
      <c r="X924" s="171">
        <v>-7777</v>
      </c>
      <c r="Y924" s="171">
        <v>-7777</v>
      </c>
      <c r="Z924" s="171">
        <v>-7777</v>
      </c>
      <c r="AA924" s="171">
        <v>-7777</v>
      </c>
      <c r="AB924" s="171">
        <v>-7777</v>
      </c>
      <c r="AC924" s="171">
        <v>-7777</v>
      </c>
      <c r="AD924" s="171">
        <v>-7777</v>
      </c>
      <c r="AE924" s="171">
        <v>-7777</v>
      </c>
      <c r="AF924" s="171"/>
      <c r="AG924" s="171"/>
      <c r="AH924" s="171"/>
      <c r="AI924" s="171"/>
      <c r="AJ924" s="171"/>
      <c r="AK924" s="171"/>
      <c r="AL924" s="171"/>
      <c r="AM924" s="171"/>
      <c r="AN924" s="1121"/>
      <c r="AO924" s="171"/>
      <c r="AP924" s="171"/>
      <c r="AQ924" s="171"/>
      <c r="AR924" s="171"/>
      <c r="AS924" s="171"/>
      <c r="AT924" s="171" t="s">
        <v>34</v>
      </c>
      <c r="AU924" s="171"/>
      <c r="AV924" s="464"/>
      <c r="AW924" s="465"/>
      <c r="AX924" s="464"/>
      <c r="AY924" s="465"/>
      <c r="AZ924" s="464"/>
      <c r="BA924" s="465"/>
      <c r="BB924" s="464"/>
      <c r="BC924" s="465"/>
      <c r="BD924" s="464"/>
      <c r="BE924" s="465"/>
      <c r="BF924" s="171"/>
      <c r="BG924" s="706" t="s">
        <v>1628</v>
      </c>
    </row>
    <row r="925" spans="1:59" s="46" customFormat="1" ht="25.5" x14ac:dyDescent="0.25">
      <c r="A925" s="424">
        <v>330</v>
      </c>
      <c r="B925" s="425" t="s">
        <v>1359</v>
      </c>
      <c r="C925" s="427">
        <v>12170119</v>
      </c>
      <c r="D925" s="428">
        <v>39876</v>
      </c>
      <c r="E925" s="428">
        <v>39876</v>
      </c>
      <c r="F925" s="428">
        <v>40972</v>
      </c>
      <c r="G925" s="425">
        <v>-7777</v>
      </c>
      <c r="H925" s="425" t="s">
        <v>585</v>
      </c>
      <c r="I925" s="425" t="s">
        <v>702</v>
      </c>
      <c r="J925" s="425"/>
      <c r="K925" s="425" t="s">
        <v>71</v>
      </c>
      <c r="L925" s="425" t="s">
        <v>89</v>
      </c>
      <c r="M925" s="425" t="s">
        <v>70</v>
      </c>
      <c r="N925" s="425" t="s">
        <v>70</v>
      </c>
      <c r="O925" s="425"/>
      <c r="P925" s="426">
        <v>43952</v>
      </c>
      <c r="Q925" s="425" t="s">
        <v>559</v>
      </c>
      <c r="R925" s="425" t="s">
        <v>4028</v>
      </c>
      <c r="S925" s="430" t="s">
        <v>2661</v>
      </c>
      <c r="T925" s="425">
        <v>-7777</v>
      </c>
      <c r="U925" s="425">
        <v>-9999</v>
      </c>
      <c r="V925" s="425">
        <v>-9999</v>
      </c>
      <c r="W925" s="425">
        <v>-7777</v>
      </c>
      <c r="X925" s="425">
        <v>-7777</v>
      </c>
      <c r="Y925" s="425">
        <v>-7777</v>
      </c>
      <c r="Z925" s="425">
        <v>-7777</v>
      </c>
      <c r="AA925" s="425">
        <v>-7777</v>
      </c>
      <c r="AB925" s="425">
        <v>-7777</v>
      </c>
      <c r="AC925" s="425">
        <v>-7777</v>
      </c>
      <c r="AD925" s="425">
        <v>-7777</v>
      </c>
      <c r="AE925" s="425">
        <v>-7777</v>
      </c>
      <c r="AF925" s="425" t="s">
        <v>9968</v>
      </c>
      <c r="AG925" s="425"/>
      <c r="AH925" s="425"/>
      <c r="AI925" s="425"/>
      <c r="AJ925" s="425" t="s">
        <v>4231</v>
      </c>
      <c r="AK925" s="425" t="s">
        <v>4232</v>
      </c>
      <c r="AL925" s="425">
        <v>43</v>
      </c>
      <c r="AM925" s="425">
        <v>9</v>
      </c>
      <c r="AN925" s="1125">
        <v>18.2</v>
      </c>
      <c r="AO925" s="425">
        <v>24</v>
      </c>
      <c r="AP925" s="425">
        <v>43</v>
      </c>
      <c r="AQ925" s="425">
        <v>21.1</v>
      </c>
      <c r="AR925" s="425">
        <f t="shared" ref="AR925:AR927" si="81">AL925+AM925/60+AN925/3600</f>
        <v>43.155055555555556</v>
      </c>
      <c r="AS925" s="425">
        <f t="shared" ref="AS925:AS927" si="82">AO925+AP925/60+AQ925/3600</f>
        <v>24.722527777777778</v>
      </c>
      <c r="AT925" s="425" t="s">
        <v>34</v>
      </c>
      <c r="AU925" s="425"/>
      <c r="AV925" s="426"/>
      <c r="AW925" s="428"/>
      <c r="AX925" s="426"/>
      <c r="AY925" s="428"/>
      <c r="AZ925" s="426"/>
      <c r="BA925" s="428"/>
      <c r="BB925" s="426"/>
      <c r="BC925" s="428"/>
      <c r="BD925" s="426"/>
      <c r="BE925" s="428"/>
      <c r="BF925" s="425"/>
      <c r="BG925" s="700" t="s">
        <v>602</v>
      </c>
    </row>
    <row r="926" spans="1:59" s="46" customFormat="1" ht="25.5" x14ac:dyDescent="0.25">
      <c r="A926" s="432"/>
      <c r="B926" s="45" t="s">
        <v>1359</v>
      </c>
      <c r="C926" s="144">
        <v>12170119</v>
      </c>
      <c r="D926" s="31">
        <v>39876</v>
      </c>
      <c r="E926" s="31">
        <v>39876</v>
      </c>
      <c r="F926" s="31">
        <v>40972</v>
      </c>
      <c r="G926" s="45">
        <v>-7777</v>
      </c>
      <c r="H926" s="45" t="s">
        <v>585</v>
      </c>
      <c r="I926" s="45" t="s">
        <v>702</v>
      </c>
      <c r="J926" s="45"/>
      <c r="K926" s="45" t="s">
        <v>71</v>
      </c>
      <c r="L926" s="45" t="s">
        <v>89</v>
      </c>
      <c r="M926" s="45" t="s">
        <v>70</v>
      </c>
      <c r="N926" s="45" t="s">
        <v>70</v>
      </c>
      <c r="O926" s="45"/>
      <c r="P926" s="147">
        <v>43952</v>
      </c>
      <c r="Q926" s="45" t="s">
        <v>559</v>
      </c>
      <c r="R926" s="45" t="s">
        <v>4028</v>
      </c>
      <c r="S926" s="272" t="s">
        <v>2661</v>
      </c>
      <c r="T926" s="45" t="s">
        <v>1861</v>
      </c>
      <c r="U926" s="45" t="s">
        <v>1861</v>
      </c>
      <c r="V926" s="45" t="s">
        <v>1861</v>
      </c>
      <c r="W926" s="45" t="s">
        <v>1861</v>
      </c>
      <c r="X926" s="45" t="s">
        <v>1861</v>
      </c>
      <c r="Y926" s="45" t="s">
        <v>1861</v>
      </c>
      <c r="Z926" s="45" t="s">
        <v>1861</v>
      </c>
      <c r="AA926" s="45" t="s">
        <v>1861</v>
      </c>
      <c r="AB926" s="45" t="s">
        <v>1861</v>
      </c>
      <c r="AC926" s="45" t="s">
        <v>1861</v>
      </c>
      <c r="AD926" s="45" t="s">
        <v>1861</v>
      </c>
      <c r="AE926" s="45" t="s">
        <v>1861</v>
      </c>
      <c r="AF926" s="45" t="s">
        <v>9969</v>
      </c>
      <c r="AG926" s="45"/>
      <c r="AH926" s="45"/>
      <c r="AI926" s="45"/>
      <c r="AJ926" s="45" t="s">
        <v>4233</v>
      </c>
      <c r="AK926" s="45" t="s">
        <v>4232</v>
      </c>
      <c r="AL926" s="45">
        <v>43</v>
      </c>
      <c r="AM926" s="45">
        <v>9</v>
      </c>
      <c r="AN926" s="1109">
        <v>17.7</v>
      </c>
      <c r="AO926" s="45">
        <v>24</v>
      </c>
      <c r="AP926" s="45">
        <v>43</v>
      </c>
      <c r="AQ926" s="45">
        <v>21.1</v>
      </c>
      <c r="AR926" s="45">
        <f t="shared" si="81"/>
        <v>43.154916666666665</v>
      </c>
      <c r="AS926" s="45">
        <f t="shared" si="82"/>
        <v>24.722527777777778</v>
      </c>
      <c r="AT926" s="45" t="s">
        <v>34</v>
      </c>
      <c r="AU926" s="45"/>
      <c r="AV926" s="147"/>
      <c r="AW926" s="31"/>
      <c r="AX926" s="147"/>
      <c r="AY926" s="31"/>
      <c r="AZ926" s="147"/>
      <c r="BA926" s="31"/>
      <c r="BB926" s="147"/>
      <c r="BC926" s="31"/>
      <c r="BD926" s="147"/>
      <c r="BE926" s="31"/>
      <c r="BF926" s="45"/>
      <c r="BG926" s="705" t="s">
        <v>602</v>
      </c>
    </row>
    <row r="927" spans="1:59" s="46" customFormat="1" ht="26.25" thickBot="1" x14ac:dyDescent="0.3">
      <c r="A927" s="416"/>
      <c r="B927" s="417" t="s">
        <v>1359</v>
      </c>
      <c r="C927" s="419">
        <v>12170119</v>
      </c>
      <c r="D927" s="420">
        <v>39876</v>
      </c>
      <c r="E927" s="420">
        <v>39876</v>
      </c>
      <c r="F927" s="420">
        <v>40972</v>
      </c>
      <c r="G927" s="417">
        <v>-7777</v>
      </c>
      <c r="H927" s="417" t="s">
        <v>585</v>
      </c>
      <c r="I927" s="417" t="s">
        <v>702</v>
      </c>
      <c r="J927" s="417"/>
      <c r="K927" s="417" t="s">
        <v>71</v>
      </c>
      <c r="L927" s="417" t="s">
        <v>89</v>
      </c>
      <c r="M927" s="417" t="s">
        <v>70</v>
      </c>
      <c r="N927" s="417" t="s">
        <v>70</v>
      </c>
      <c r="O927" s="417"/>
      <c r="P927" s="418">
        <v>43952</v>
      </c>
      <c r="Q927" s="417" t="s">
        <v>559</v>
      </c>
      <c r="R927" s="417" t="s">
        <v>4028</v>
      </c>
      <c r="S927" s="422" t="s">
        <v>4234</v>
      </c>
      <c r="T927" s="417" t="s">
        <v>1861</v>
      </c>
      <c r="U927" s="417">
        <v>-9999</v>
      </c>
      <c r="V927" s="417">
        <v>86.3</v>
      </c>
      <c r="W927" s="417">
        <v>-7777</v>
      </c>
      <c r="X927" s="417">
        <v>-7777</v>
      </c>
      <c r="Y927" s="417">
        <v>-7777</v>
      </c>
      <c r="Z927" s="417">
        <v>-7777</v>
      </c>
      <c r="AA927" s="417">
        <v>-7777</v>
      </c>
      <c r="AB927" s="417">
        <v>-7777</v>
      </c>
      <c r="AC927" s="417">
        <v>-7777</v>
      </c>
      <c r="AD927" s="417">
        <v>-7777</v>
      </c>
      <c r="AE927" s="417">
        <v>-7777</v>
      </c>
      <c r="AF927" s="417" t="s">
        <v>9970</v>
      </c>
      <c r="AG927" s="417"/>
      <c r="AH927" s="417"/>
      <c r="AI927" s="417"/>
      <c r="AJ927" s="417" t="s">
        <v>4235</v>
      </c>
      <c r="AK927" s="417" t="s">
        <v>4236</v>
      </c>
      <c r="AL927" s="417">
        <v>43</v>
      </c>
      <c r="AM927" s="417">
        <v>9</v>
      </c>
      <c r="AN927" s="1126">
        <v>18.399999999999999</v>
      </c>
      <c r="AO927" s="417">
        <v>24</v>
      </c>
      <c r="AP927" s="417">
        <v>43</v>
      </c>
      <c r="AQ927" s="417">
        <v>20.100000000000001</v>
      </c>
      <c r="AR927" s="417">
        <f t="shared" si="81"/>
        <v>43.155111111111111</v>
      </c>
      <c r="AS927" s="417">
        <f t="shared" si="82"/>
        <v>24.722249999999999</v>
      </c>
      <c r="AT927" s="417" t="s">
        <v>34</v>
      </c>
      <c r="AU927" s="417"/>
      <c r="AV927" s="418"/>
      <c r="AW927" s="420"/>
      <c r="AX927" s="418"/>
      <c r="AY927" s="420"/>
      <c r="AZ927" s="418"/>
      <c r="BA927" s="420"/>
      <c r="BB927" s="418"/>
      <c r="BC927" s="420"/>
      <c r="BD927" s="418"/>
      <c r="BE927" s="420"/>
      <c r="BF927" s="417"/>
      <c r="BG927" s="701" t="s">
        <v>602</v>
      </c>
    </row>
    <row r="928" spans="1:59" s="46" customFormat="1" ht="38.25" x14ac:dyDescent="0.25">
      <c r="A928" s="170">
        <v>331</v>
      </c>
      <c r="B928" s="170" t="s">
        <v>75</v>
      </c>
      <c r="C928" s="176">
        <v>12170120</v>
      </c>
      <c r="D928" s="186">
        <v>39863</v>
      </c>
      <c r="E928" s="186">
        <v>39863</v>
      </c>
      <c r="F928" s="186">
        <v>40958</v>
      </c>
      <c r="G928" s="170">
        <v>-7777</v>
      </c>
      <c r="H928" s="170" t="s">
        <v>1417</v>
      </c>
      <c r="I928" s="170" t="s">
        <v>720</v>
      </c>
      <c r="J928" s="170"/>
      <c r="K928" s="170" t="s">
        <v>142</v>
      </c>
      <c r="L928" s="170" t="s">
        <v>72</v>
      </c>
      <c r="M928" s="170" t="s">
        <v>74</v>
      </c>
      <c r="N928" s="170" t="s">
        <v>74</v>
      </c>
      <c r="O928" s="170"/>
      <c r="P928" s="175">
        <v>56722</v>
      </c>
      <c r="Q928" s="170" t="s">
        <v>559</v>
      </c>
      <c r="R928" s="170" t="s">
        <v>2822</v>
      </c>
      <c r="S928" s="277"/>
      <c r="T928" s="170">
        <v>-7777</v>
      </c>
      <c r="U928" s="170">
        <v>-9999</v>
      </c>
      <c r="V928" s="170">
        <v>-9999</v>
      </c>
      <c r="W928" s="170">
        <v>-7777</v>
      </c>
      <c r="X928" s="170">
        <v>-7777</v>
      </c>
      <c r="Y928" s="170">
        <v>-7777</v>
      </c>
      <c r="Z928" s="170">
        <v>-7777</v>
      </c>
      <c r="AA928" s="170">
        <v>-7777</v>
      </c>
      <c r="AB928" s="170">
        <v>-7777</v>
      </c>
      <c r="AC928" s="170">
        <v>-7777</v>
      </c>
      <c r="AD928" s="170">
        <v>-7777</v>
      </c>
      <c r="AE928" s="170">
        <v>-7777</v>
      </c>
      <c r="AF928" s="170" t="s">
        <v>9831</v>
      </c>
      <c r="AG928" s="170"/>
      <c r="AH928" s="170"/>
      <c r="AI928" s="170"/>
      <c r="AJ928" s="170" t="s">
        <v>4237</v>
      </c>
      <c r="AK928" s="170" t="s">
        <v>4238</v>
      </c>
      <c r="AL928" s="170">
        <v>43</v>
      </c>
      <c r="AM928" s="170">
        <v>25</v>
      </c>
      <c r="AN928" s="1118">
        <v>26</v>
      </c>
      <c r="AO928" s="170">
        <v>24</v>
      </c>
      <c r="AP928" s="170">
        <v>36</v>
      </c>
      <c r="AQ928" s="170">
        <v>30.05</v>
      </c>
      <c r="AR928" s="170"/>
      <c r="AS928" s="170"/>
      <c r="AT928" s="170" t="s">
        <v>34</v>
      </c>
      <c r="AU928" s="170"/>
      <c r="AV928" s="175"/>
      <c r="AW928" s="186"/>
      <c r="AX928" s="175"/>
      <c r="AY928" s="186"/>
      <c r="AZ928" s="175"/>
      <c r="BA928" s="186"/>
      <c r="BB928" s="175"/>
      <c r="BC928" s="186"/>
      <c r="BD928" s="175"/>
      <c r="BE928" s="186"/>
      <c r="BF928" s="170"/>
      <c r="BG928" s="170" t="s">
        <v>602</v>
      </c>
    </row>
    <row r="929" spans="1:59" s="46" customFormat="1" ht="38.25" x14ac:dyDescent="0.25">
      <c r="A929" s="45"/>
      <c r="B929" s="45" t="s">
        <v>75</v>
      </c>
      <c r="C929" s="144">
        <v>12170120</v>
      </c>
      <c r="D929" s="31">
        <v>39863</v>
      </c>
      <c r="E929" s="31">
        <v>39863</v>
      </c>
      <c r="F929" s="31">
        <v>40958</v>
      </c>
      <c r="G929" s="45">
        <v>-7777</v>
      </c>
      <c r="H929" s="45" t="s">
        <v>1417</v>
      </c>
      <c r="I929" s="45" t="s">
        <v>720</v>
      </c>
      <c r="J929" s="45"/>
      <c r="K929" s="45" t="s">
        <v>142</v>
      </c>
      <c r="L929" s="45" t="s">
        <v>72</v>
      </c>
      <c r="M929" s="45" t="s">
        <v>74</v>
      </c>
      <c r="N929" s="45" t="s">
        <v>74</v>
      </c>
      <c r="O929" s="45"/>
      <c r="P929" s="147">
        <v>56722</v>
      </c>
      <c r="Q929" s="45" t="s">
        <v>559</v>
      </c>
      <c r="R929" s="45" t="s">
        <v>2822</v>
      </c>
      <c r="S929" s="272"/>
      <c r="T929" s="45" t="s">
        <v>1861</v>
      </c>
      <c r="U929" s="45" t="s">
        <v>1861</v>
      </c>
      <c r="V929" s="45" t="s">
        <v>1861</v>
      </c>
      <c r="W929" s="45" t="s">
        <v>1861</v>
      </c>
      <c r="X929" s="45" t="s">
        <v>1861</v>
      </c>
      <c r="Y929" s="45" t="s">
        <v>1861</v>
      </c>
      <c r="Z929" s="45" t="s">
        <v>1861</v>
      </c>
      <c r="AA929" s="45" t="s">
        <v>1861</v>
      </c>
      <c r="AB929" s="45" t="s">
        <v>1861</v>
      </c>
      <c r="AC929" s="45" t="s">
        <v>1861</v>
      </c>
      <c r="AD929" s="45" t="s">
        <v>1861</v>
      </c>
      <c r="AE929" s="45" t="s">
        <v>1861</v>
      </c>
      <c r="AF929" s="45" t="s">
        <v>9971</v>
      </c>
      <c r="AG929" s="45"/>
      <c r="AH929" s="45"/>
      <c r="AI929" s="45"/>
      <c r="AJ929" s="45" t="s">
        <v>4239</v>
      </c>
      <c r="AK929" s="45" t="s">
        <v>4240</v>
      </c>
      <c r="AL929" s="45">
        <v>43</v>
      </c>
      <c r="AM929" s="45">
        <v>25</v>
      </c>
      <c r="AN929" s="1109">
        <v>19.5</v>
      </c>
      <c r="AO929" s="45">
        <v>24</v>
      </c>
      <c r="AP929" s="45">
        <v>36</v>
      </c>
      <c r="AQ929" s="45">
        <v>32.9</v>
      </c>
      <c r="AR929" s="45"/>
      <c r="AS929" s="45"/>
      <c r="AT929" s="45" t="s">
        <v>34</v>
      </c>
      <c r="AU929" s="45"/>
      <c r="AV929" s="147"/>
      <c r="AW929" s="31"/>
      <c r="AX929" s="147"/>
      <c r="AY929" s="31"/>
      <c r="AZ929" s="147"/>
      <c r="BA929" s="31"/>
      <c r="BB929" s="147"/>
      <c r="BC929" s="31"/>
      <c r="BD929" s="147"/>
      <c r="BE929" s="31"/>
      <c r="BF929" s="45"/>
      <c r="BG929" s="45" t="s">
        <v>602</v>
      </c>
    </row>
    <row r="930" spans="1:59" s="46" customFormat="1" ht="38.25" x14ac:dyDescent="0.25">
      <c r="A930" s="45"/>
      <c r="B930" s="45" t="s">
        <v>75</v>
      </c>
      <c r="C930" s="144">
        <v>12170120</v>
      </c>
      <c r="D930" s="31">
        <v>39863</v>
      </c>
      <c r="E930" s="31">
        <v>39863</v>
      </c>
      <c r="F930" s="31">
        <v>40958</v>
      </c>
      <c r="G930" s="45">
        <v>-7777</v>
      </c>
      <c r="H930" s="45" t="s">
        <v>1417</v>
      </c>
      <c r="I930" s="45" t="s">
        <v>720</v>
      </c>
      <c r="J930" s="45"/>
      <c r="K930" s="45" t="s">
        <v>142</v>
      </c>
      <c r="L930" s="45" t="s">
        <v>72</v>
      </c>
      <c r="M930" s="45" t="s">
        <v>74</v>
      </c>
      <c r="N930" s="45" t="s">
        <v>74</v>
      </c>
      <c r="O930" s="45"/>
      <c r="P930" s="147">
        <v>56722</v>
      </c>
      <c r="Q930" s="45" t="s">
        <v>559</v>
      </c>
      <c r="R930" s="45" t="s">
        <v>2822</v>
      </c>
      <c r="S930" s="272"/>
      <c r="T930" s="45" t="s">
        <v>1861</v>
      </c>
      <c r="U930" s="45">
        <v>-9999</v>
      </c>
      <c r="V930" s="45">
        <v>-9999</v>
      </c>
      <c r="W930" s="45" t="s">
        <v>1861</v>
      </c>
      <c r="X930" s="45" t="s">
        <v>1861</v>
      </c>
      <c r="Y930" s="45" t="s">
        <v>1861</v>
      </c>
      <c r="Z930" s="45" t="s">
        <v>1861</v>
      </c>
      <c r="AA930" s="45" t="s">
        <v>1861</v>
      </c>
      <c r="AB930" s="45" t="s">
        <v>1861</v>
      </c>
      <c r="AC930" s="45" t="s">
        <v>1861</v>
      </c>
      <c r="AD930" s="45" t="s">
        <v>1861</v>
      </c>
      <c r="AE930" s="45" t="s">
        <v>1861</v>
      </c>
      <c r="AF930" s="45" t="s">
        <v>9971</v>
      </c>
      <c r="AG930" s="45"/>
      <c r="AH930" s="45"/>
      <c r="AI930" s="45"/>
      <c r="AJ930" s="45" t="s">
        <v>4239</v>
      </c>
      <c r="AK930" s="45" t="s">
        <v>4240</v>
      </c>
      <c r="AL930" s="45">
        <v>43</v>
      </c>
      <c r="AM930" s="45">
        <v>25</v>
      </c>
      <c r="AN930" s="1109">
        <v>19.5</v>
      </c>
      <c r="AO930" s="45">
        <v>24</v>
      </c>
      <c r="AP930" s="45">
        <v>36</v>
      </c>
      <c r="AQ930" s="45">
        <v>32.9</v>
      </c>
      <c r="AR930" s="45"/>
      <c r="AS930" s="45"/>
      <c r="AT930" s="45" t="s">
        <v>34</v>
      </c>
      <c r="AU930" s="45"/>
      <c r="AV930" s="147"/>
      <c r="AW930" s="31"/>
      <c r="AX930" s="147"/>
      <c r="AY930" s="31"/>
      <c r="AZ930" s="147"/>
      <c r="BA930" s="31"/>
      <c r="BB930" s="147"/>
      <c r="BC930" s="31"/>
      <c r="BD930" s="147"/>
      <c r="BE930" s="31"/>
      <c r="BF930" s="45"/>
      <c r="BG930" s="45" t="s">
        <v>602</v>
      </c>
    </row>
    <row r="931" spans="1:59" s="46" customFormat="1" ht="39" thickBot="1" x14ac:dyDescent="0.3">
      <c r="A931" s="169"/>
      <c r="B931" s="169" t="s">
        <v>75</v>
      </c>
      <c r="C931" s="159">
        <v>12170120</v>
      </c>
      <c r="D931" s="113">
        <v>39863</v>
      </c>
      <c r="E931" s="113">
        <v>39863</v>
      </c>
      <c r="F931" s="113">
        <v>40958</v>
      </c>
      <c r="G931" s="169">
        <v>-7777</v>
      </c>
      <c r="H931" s="169" t="s">
        <v>1417</v>
      </c>
      <c r="I931" s="169" t="s">
        <v>720</v>
      </c>
      <c r="J931" s="169"/>
      <c r="K931" s="169" t="s">
        <v>142</v>
      </c>
      <c r="L931" s="169" t="s">
        <v>72</v>
      </c>
      <c r="M931" s="169" t="s">
        <v>74</v>
      </c>
      <c r="N931" s="169" t="s">
        <v>74</v>
      </c>
      <c r="O931" s="169"/>
      <c r="P931" s="112">
        <v>56722</v>
      </c>
      <c r="Q931" s="169" t="s">
        <v>559</v>
      </c>
      <c r="R931" s="169" t="s">
        <v>2822</v>
      </c>
      <c r="S931" s="276"/>
      <c r="T931" s="169" t="s">
        <v>1861</v>
      </c>
      <c r="U931" s="169" t="s">
        <v>1861</v>
      </c>
      <c r="V931" s="169" t="s">
        <v>1861</v>
      </c>
      <c r="W931" s="169" t="s">
        <v>1861</v>
      </c>
      <c r="X931" s="169" t="s">
        <v>1861</v>
      </c>
      <c r="Y931" s="169" t="s">
        <v>1861</v>
      </c>
      <c r="Z931" s="169" t="s">
        <v>1861</v>
      </c>
      <c r="AA931" s="169" t="s">
        <v>1861</v>
      </c>
      <c r="AB931" s="169" t="s">
        <v>1861</v>
      </c>
      <c r="AC931" s="169" t="s">
        <v>1861</v>
      </c>
      <c r="AD931" s="169" t="s">
        <v>1861</v>
      </c>
      <c r="AE931" s="169" t="s">
        <v>1861</v>
      </c>
      <c r="AF931" s="169" t="s">
        <v>4241</v>
      </c>
      <c r="AG931" s="169"/>
      <c r="AH931" s="169"/>
      <c r="AI931" s="169"/>
      <c r="AJ931" s="169" t="s">
        <v>4242</v>
      </c>
      <c r="AK931" s="169" t="s">
        <v>4243</v>
      </c>
      <c r="AL931" s="169">
        <v>43</v>
      </c>
      <c r="AM931" s="169">
        <v>25</v>
      </c>
      <c r="AN931" s="1110">
        <v>1.3</v>
      </c>
      <c r="AO931" s="169">
        <v>24</v>
      </c>
      <c r="AP931" s="169">
        <v>36</v>
      </c>
      <c r="AQ931" s="169">
        <v>35.299999999999997</v>
      </c>
      <c r="AR931" s="169"/>
      <c r="AS931" s="169"/>
      <c r="AT931" s="169" t="s">
        <v>34</v>
      </c>
      <c r="AU931" s="169"/>
      <c r="AV931" s="112"/>
      <c r="AW931" s="113"/>
      <c r="AX931" s="112"/>
      <c r="AY931" s="113"/>
      <c r="AZ931" s="112"/>
      <c r="BA931" s="113"/>
      <c r="BB931" s="112"/>
      <c r="BC931" s="113"/>
      <c r="BD931" s="112"/>
      <c r="BE931" s="113"/>
      <c r="BF931" s="169"/>
      <c r="BG931" s="169" t="s">
        <v>602</v>
      </c>
    </row>
    <row r="932" spans="1:59" s="46" customFormat="1" ht="25.5" x14ac:dyDescent="0.25">
      <c r="A932" s="424">
        <v>332</v>
      </c>
      <c r="B932" s="425" t="s">
        <v>116</v>
      </c>
      <c r="C932" s="425">
        <v>12170121</v>
      </c>
      <c r="D932" s="428">
        <v>39863</v>
      </c>
      <c r="E932" s="428">
        <v>39863</v>
      </c>
      <c r="F932" s="428">
        <v>40228</v>
      </c>
      <c r="G932" s="425">
        <v>-7777</v>
      </c>
      <c r="H932" s="425" t="s">
        <v>582</v>
      </c>
      <c r="I932" s="425" t="s">
        <v>1489</v>
      </c>
      <c r="J932" s="425"/>
      <c r="K932" s="425" t="s">
        <v>33</v>
      </c>
      <c r="L932" s="425" t="s">
        <v>60</v>
      </c>
      <c r="M932" s="425" t="s">
        <v>32</v>
      </c>
      <c r="N932" s="425" t="s">
        <v>32</v>
      </c>
      <c r="O932" s="425"/>
      <c r="P932" s="426">
        <v>14218</v>
      </c>
      <c r="Q932" s="425" t="s">
        <v>559</v>
      </c>
      <c r="R932" s="425" t="s">
        <v>4028</v>
      </c>
      <c r="S932" s="430" t="s">
        <v>2641</v>
      </c>
      <c r="T932" s="425">
        <v>-7777</v>
      </c>
      <c r="U932" s="425">
        <v>-9999</v>
      </c>
      <c r="V932" s="425">
        <v>32</v>
      </c>
      <c r="W932" s="425">
        <v>-7777</v>
      </c>
      <c r="X932" s="425">
        <v>-7777</v>
      </c>
      <c r="Y932" s="425">
        <v>-7777</v>
      </c>
      <c r="Z932" s="425">
        <v>-7777</v>
      </c>
      <c r="AA932" s="425">
        <v>-7777</v>
      </c>
      <c r="AB932" s="425">
        <v>-7777</v>
      </c>
      <c r="AC932" s="425">
        <v>-7777</v>
      </c>
      <c r="AD932" s="425">
        <v>-7777</v>
      </c>
      <c r="AE932" s="425">
        <v>-7777</v>
      </c>
      <c r="AF932" s="425" t="s">
        <v>1765</v>
      </c>
      <c r="AG932" s="425"/>
      <c r="AH932" s="425"/>
      <c r="AI932" s="425"/>
      <c r="AJ932" s="425" t="s">
        <v>4244</v>
      </c>
      <c r="AK932" s="425" t="s">
        <v>4245</v>
      </c>
      <c r="AL932" s="425">
        <v>42</v>
      </c>
      <c r="AM932" s="425">
        <v>52</v>
      </c>
      <c r="AN932" s="1125">
        <v>36</v>
      </c>
      <c r="AO932" s="425">
        <v>25</v>
      </c>
      <c r="AP932" s="425">
        <v>19</v>
      </c>
      <c r="AQ932" s="425">
        <v>6</v>
      </c>
      <c r="AR932" s="425">
        <f>AL932+AM932/60+AN932/3600</f>
        <v>42.876666666666665</v>
      </c>
      <c r="AS932" s="425">
        <f>AO932+AP932/60+AQ932/3600</f>
        <v>25.318333333333332</v>
      </c>
      <c r="AT932" s="425" t="s">
        <v>34</v>
      </c>
      <c r="AU932" s="425"/>
      <c r="AV932" s="426"/>
      <c r="AW932" s="428"/>
      <c r="AX932" s="426"/>
      <c r="AY932" s="428"/>
      <c r="AZ932" s="426"/>
      <c r="BA932" s="428"/>
      <c r="BB932" s="426"/>
      <c r="BC932" s="428"/>
      <c r="BD932" s="426"/>
      <c r="BE932" s="428"/>
      <c r="BF932" s="425"/>
      <c r="BG932" s="431" t="s">
        <v>599</v>
      </c>
    </row>
    <row r="933" spans="1:59" s="46" customFormat="1" ht="26.25" thickBot="1" x14ac:dyDescent="0.3">
      <c r="A933" s="416"/>
      <c r="B933" s="417" t="s">
        <v>116</v>
      </c>
      <c r="C933" s="417">
        <v>12170121</v>
      </c>
      <c r="D933" s="420">
        <v>39863</v>
      </c>
      <c r="E933" s="420">
        <v>39863</v>
      </c>
      <c r="F933" s="420">
        <v>40228</v>
      </c>
      <c r="G933" s="417">
        <v>-7777</v>
      </c>
      <c r="H933" s="417" t="s">
        <v>582</v>
      </c>
      <c r="I933" s="417" t="s">
        <v>1489</v>
      </c>
      <c r="J933" s="417"/>
      <c r="K933" s="417" t="s">
        <v>33</v>
      </c>
      <c r="L933" s="417" t="s">
        <v>60</v>
      </c>
      <c r="M933" s="417" t="s">
        <v>32</v>
      </c>
      <c r="N933" s="417" t="s">
        <v>32</v>
      </c>
      <c r="O933" s="417"/>
      <c r="P933" s="418">
        <v>14218</v>
      </c>
      <c r="Q933" s="417" t="s">
        <v>559</v>
      </c>
      <c r="R933" s="417" t="s">
        <v>4028</v>
      </c>
      <c r="S933" s="422" t="s">
        <v>2641</v>
      </c>
      <c r="T933" s="417" t="s">
        <v>1861</v>
      </c>
      <c r="U933" s="417" t="s">
        <v>1861</v>
      </c>
      <c r="V933" s="417" t="s">
        <v>1861</v>
      </c>
      <c r="W933" s="417" t="s">
        <v>1861</v>
      </c>
      <c r="X933" s="417" t="s">
        <v>1861</v>
      </c>
      <c r="Y933" s="417" t="s">
        <v>1861</v>
      </c>
      <c r="Z933" s="417" t="s">
        <v>1861</v>
      </c>
      <c r="AA933" s="417" t="s">
        <v>1861</v>
      </c>
      <c r="AB933" s="417" t="s">
        <v>1861</v>
      </c>
      <c r="AC933" s="417" t="s">
        <v>1861</v>
      </c>
      <c r="AD933" s="417" t="s">
        <v>1861</v>
      </c>
      <c r="AE933" s="417" t="s">
        <v>1861</v>
      </c>
      <c r="AF933" s="417" t="s">
        <v>1768</v>
      </c>
      <c r="AG933" s="417"/>
      <c r="AH933" s="417"/>
      <c r="AI933" s="417"/>
      <c r="AJ933" s="417" t="s">
        <v>4244</v>
      </c>
      <c r="AK933" s="417" t="s">
        <v>4246</v>
      </c>
      <c r="AL933" s="417">
        <v>42</v>
      </c>
      <c r="AM933" s="417">
        <v>52</v>
      </c>
      <c r="AN933" s="1126">
        <v>36</v>
      </c>
      <c r="AO933" s="417">
        <v>25</v>
      </c>
      <c r="AP933" s="417">
        <v>19</v>
      </c>
      <c r="AQ933" s="417">
        <v>9</v>
      </c>
      <c r="AR933" s="417">
        <f>AL933+AM933/60+AN933/3600</f>
        <v>42.876666666666665</v>
      </c>
      <c r="AS933" s="417">
        <f>AO933+AP933/60+AQ933/3600</f>
        <v>25.319166666666668</v>
      </c>
      <c r="AT933" s="417"/>
      <c r="AU933" s="417"/>
      <c r="AV933" s="418"/>
      <c r="AW933" s="420"/>
      <c r="AX933" s="418"/>
      <c r="AY933" s="420"/>
      <c r="AZ933" s="418"/>
      <c r="BA933" s="420"/>
      <c r="BB933" s="418"/>
      <c r="BC933" s="420"/>
      <c r="BD933" s="418"/>
      <c r="BE933" s="420"/>
      <c r="BF933" s="417"/>
      <c r="BG933" s="423"/>
    </row>
    <row r="934" spans="1:59" s="46" customFormat="1" ht="25.5" x14ac:dyDescent="0.25">
      <c r="A934" s="170">
        <v>333</v>
      </c>
      <c r="B934" s="170" t="s">
        <v>116</v>
      </c>
      <c r="C934" s="170">
        <v>12170122</v>
      </c>
      <c r="D934" s="186">
        <v>39863</v>
      </c>
      <c r="E934" s="186">
        <v>39863</v>
      </c>
      <c r="F934" s="186">
        <v>40228</v>
      </c>
      <c r="G934" s="170">
        <v>-7777</v>
      </c>
      <c r="H934" s="170" t="s">
        <v>582</v>
      </c>
      <c r="I934" s="170" t="s">
        <v>1489</v>
      </c>
      <c r="J934" s="170"/>
      <c r="K934" s="170" t="s">
        <v>33</v>
      </c>
      <c r="L934" s="170" t="s">
        <v>60</v>
      </c>
      <c r="M934" s="170" t="s">
        <v>32</v>
      </c>
      <c r="N934" s="170" t="s">
        <v>32</v>
      </c>
      <c r="O934" s="170"/>
      <c r="P934" s="175">
        <v>14218</v>
      </c>
      <c r="Q934" s="170" t="s">
        <v>559</v>
      </c>
      <c r="R934" s="174" t="s">
        <v>2682</v>
      </c>
      <c r="S934" s="277" t="s">
        <v>4247</v>
      </c>
      <c r="T934" s="170">
        <v>-7777</v>
      </c>
      <c r="U934" s="170">
        <v>8</v>
      </c>
      <c r="V934" s="170">
        <v>112.5</v>
      </c>
      <c r="W934" s="170">
        <v>-7777</v>
      </c>
      <c r="X934" s="170">
        <v>-7777</v>
      </c>
      <c r="Y934" s="170">
        <v>-7777</v>
      </c>
      <c r="Z934" s="170">
        <v>-7777</v>
      </c>
      <c r="AA934" s="170">
        <v>-7777</v>
      </c>
      <c r="AB934" s="170">
        <v>-7777</v>
      </c>
      <c r="AC934" s="170">
        <v>-7777</v>
      </c>
      <c r="AD934" s="170">
        <v>-7777</v>
      </c>
      <c r="AE934" s="170">
        <v>-7777</v>
      </c>
      <c r="AF934" s="170" t="s">
        <v>686</v>
      </c>
      <c r="AG934" s="170">
        <v>4662481.16</v>
      </c>
      <c r="AH934" s="170">
        <v>8670189.6799999997</v>
      </c>
      <c r="AI934" s="170"/>
      <c r="AJ934" s="170"/>
      <c r="AK934" s="170"/>
      <c r="AL934" s="170"/>
      <c r="AM934" s="170"/>
      <c r="AN934" s="1118"/>
      <c r="AO934" s="170"/>
      <c r="AP934" s="170"/>
      <c r="AQ934" s="170"/>
      <c r="AR934" s="170"/>
      <c r="AS934" s="170"/>
      <c r="AT934" s="170" t="s">
        <v>34</v>
      </c>
      <c r="AU934" s="170"/>
      <c r="AV934" s="175"/>
      <c r="AW934" s="186"/>
      <c r="AX934" s="175"/>
      <c r="AY934" s="186"/>
      <c r="AZ934" s="175"/>
      <c r="BA934" s="186"/>
      <c r="BB934" s="175"/>
      <c r="BC934" s="186"/>
      <c r="BD934" s="175"/>
      <c r="BE934" s="186"/>
      <c r="BF934" s="170"/>
      <c r="BG934" s="170" t="s">
        <v>599</v>
      </c>
    </row>
    <row r="935" spans="1:59" s="46" customFormat="1" ht="25.5" x14ac:dyDescent="0.25">
      <c r="A935" s="45"/>
      <c r="B935" s="45" t="s">
        <v>116</v>
      </c>
      <c r="C935" s="45">
        <v>12170122</v>
      </c>
      <c r="D935" s="31">
        <v>39863</v>
      </c>
      <c r="E935" s="31">
        <v>39863</v>
      </c>
      <c r="F935" s="31">
        <v>40228</v>
      </c>
      <c r="G935" s="45">
        <v>-7777</v>
      </c>
      <c r="H935" s="45" t="s">
        <v>582</v>
      </c>
      <c r="I935" s="45" t="s">
        <v>1489</v>
      </c>
      <c r="J935" s="45"/>
      <c r="K935" s="45" t="s">
        <v>33</v>
      </c>
      <c r="L935" s="45" t="s">
        <v>60</v>
      </c>
      <c r="M935" s="45" t="s">
        <v>32</v>
      </c>
      <c r="N935" s="45" t="s">
        <v>32</v>
      </c>
      <c r="O935" s="45"/>
      <c r="P935" s="147">
        <v>14218</v>
      </c>
      <c r="Q935" s="45" t="s">
        <v>559</v>
      </c>
      <c r="R935" s="21" t="s">
        <v>2682</v>
      </c>
      <c r="S935" s="272" t="s">
        <v>4247</v>
      </c>
      <c r="T935" s="45" t="s">
        <v>1861</v>
      </c>
      <c r="U935" s="45" t="s">
        <v>1861</v>
      </c>
      <c r="V935" s="45" t="s">
        <v>1861</v>
      </c>
      <c r="W935" s="45" t="s">
        <v>1861</v>
      </c>
      <c r="X935" s="45" t="s">
        <v>1861</v>
      </c>
      <c r="Y935" s="45" t="s">
        <v>1861</v>
      </c>
      <c r="Z935" s="45" t="s">
        <v>1861</v>
      </c>
      <c r="AA935" s="45" t="s">
        <v>1861</v>
      </c>
      <c r="AB935" s="45" t="s">
        <v>1861</v>
      </c>
      <c r="AC935" s="45" t="s">
        <v>1861</v>
      </c>
      <c r="AD935" s="45" t="s">
        <v>1861</v>
      </c>
      <c r="AE935" s="45" t="s">
        <v>1861</v>
      </c>
      <c r="AF935" s="45" t="s">
        <v>687</v>
      </c>
      <c r="AG935" s="45">
        <v>4662379.38</v>
      </c>
      <c r="AH935" s="45">
        <v>8670182.7530000005</v>
      </c>
      <c r="AI935" s="45"/>
      <c r="AJ935" s="45"/>
      <c r="AK935" s="45"/>
      <c r="AL935" s="45"/>
      <c r="AM935" s="45"/>
      <c r="AN935" s="1109"/>
      <c r="AO935" s="45"/>
      <c r="AP935" s="45"/>
      <c r="AQ935" s="45"/>
      <c r="AR935" s="45"/>
      <c r="AS935" s="45"/>
      <c r="AT935" s="45" t="s">
        <v>34</v>
      </c>
      <c r="AU935" s="45"/>
      <c r="AV935" s="147"/>
      <c r="AW935" s="31"/>
      <c r="AX935" s="147"/>
      <c r="AY935" s="31"/>
      <c r="AZ935" s="147"/>
      <c r="BA935" s="31"/>
      <c r="BB935" s="147"/>
      <c r="BC935" s="31"/>
      <c r="BD935" s="147"/>
      <c r="BE935" s="31"/>
      <c r="BF935" s="45"/>
      <c r="BG935" s="45" t="s">
        <v>599</v>
      </c>
    </row>
    <row r="936" spans="1:59" s="46" customFormat="1" ht="25.5" x14ac:dyDescent="0.25">
      <c r="A936" s="45"/>
      <c r="B936" s="45" t="s">
        <v>116</v>
      </c>
      <c r="C936" s="45">
        <v>12170122</v>
      </c>
      <c r="D936" s="31">
        <v>39863</v>
      </c>
      <c r="E936" s="31">
        <v>39863</v>
      </c>
      <c r="F936" s="31">
        <v>40228</v>
      </c>
      <c r="G936" s="45">
        <v>-7777</v>
      </c>
      <c r="H936" s="45" t="s">
        <v>582</v>
      </c>
      <c r="I936" s="45" t="s">
        <v>1489</v>
      </c>
      <c r="J936" s="45"/>
      <c r="K936" s="45" t="s">
        <v>33</v>
      </c>
      <c r="L936" s="45" t="s">
        <v>60</v>
      </c>
      <c r="M936" s="45" t="s">
        <v>32</v>
      </c>
      <c r="N936" s="45" t="s">
        <v>32</v>
      </c>
      <c r="O936" s="45"/>
      <c r="P936" s="147">
        <v>14218</v>
      </c>
      <c r="Q936" s="45" t="s">
        <v>559</v>
      </c>
      <c r="R936" s="21" t="s">
        <v>2643</v>
      </c>
      <c r="S936" s="272" t="s">
        <v>4248</v>
      </c>
      <c r="T936" s="45" t="s">
        <v>1861</v>
      </c>
      <c r="U936" s="45" t="s">
        <v>4249</v>
      </c>
      <c r="V936" s="45">
        <v>356.34</v>
      </c>
      <c r="W936" s="45" t="s">
        <v>1861</v>
      </c>
      <c r="X936" s="45" t="s">
        <v>1861</v>
      </c>
      <c r="Y936" s="45" t="s">
        <v>1861</v>
      </c>
      <c r="Z936" s="45" t="s">
        <v>1861</v>
      </c>
      <c r="AA936" s="45" t="s">
        <v>1861</v>
      </c>
      <c r="AB936" s="45" t="s">
        <v>1861</v>
      </c>
      <c r="AC936" s="45" t="s">
        <v>1861</v>
      </c>
      <c r="AD936" s="45" t="s">
        <v>1861</v>
      </c>
      <c r="AE936" s="45" t="s">
        <v>1861</v>
      </c>
      <c r="AF936" s="45" t="s">
        <v>686</v>
      </c>
      <c r="AG936" s="45">
        <v>4662371.5820000004</v>
      </c>
      <c r="AH936" s="45">
        <v>8670181.9370000008</v>
      </c>
      <c r="AI936" s="45"/>
      <c r="AJ936" s="45"/>
      <c r="AK936" s="45"/>
      <c r="AL936" s="45"/>
      <c r="AM936" s="45"/>
      <c r="AN936" s="1109"/>
      <c r="AO936" s="45"/>
      <c r="AP936" s="45"/>
      <c r="AQ936" s="45"/>
      <c r="AR936" s="45"/>
      <c r="AS936" s="45"/>
      <c r="AT936" s="45"/>
      <c r="AU936" s="45"/>
      <c r="AV936" s="147"/>
      <c r="AW936" s="31"/>
      <c r="AX936" s="147"/>
      <c r="AY936" s="31"/>
      <c r="AZ936" s="147"/>
      <c r="BA936" s="31"/>
      <c r="BB936" s="147"/>
      <c r="BC936" s="31"/>
      <c r="BD936" s="147"/>
      <c r="BE936" s="31"/>
      <c r="BF936" s="45"/>
      <c r="BG936" s="45"/>
    </row>
    <row r="937" spans="1:59" s="46" customFormat="1" ht="26.25" thickBot="1" x14ac:dyDescent="0.3">
      <c r="A937" s="169"/>
      <c r="B937" s="169" t="s">
        <v>116</v>
      </c>
      <c r="C937" s="169">
        <v>12170122</v>
      </c>
      <c r="D937" s="113">
        <v>39863</v>
      </c>
      <c r="E937" s="113">
        <v>39863</v>
      </c>
      <c r="F937" s="113">
        <v>40228</v>
      </c>
      <c r="G937" s="169">
        <v>-7777</v>
      </c>
      <c r="H937" s="169" t="s">
        <v>582</v>
      </c>
      <c r="I937" s="169" t="s">
        <v>1489</v>
      </c>
      <c r="J937" s="169"/>
      <c r="K937" s="169" t="s">
        <v>33</v>
      </c>
      <c r="L937" s="169" t="s">
        <v>60</v>
      </c>
      <c r="M937" s="169" t="s">
        <v>32</v>
      </c>
      <c r="N937" s="169" t="s">
        <v>32</v>
      </c>
      <c r="O937" s="169"/>
      <c r="P937" s="112">
        <v>14218</v>
      </c>
      <c r="Q937" s="169" t="s">
        <v>559</v>
      </c>
      <c r="R937" s="161" t="s">
        <v>2643</v>
      </c>
      <c r="S937" s="276" t="s">
        <v>4248</v>
      </c>
      <c r="T937" s="169" t="s">
        <v>1861</v>
      </c>
      <c r="U937" s="169" t="s">
        <v>1861</v>
      </c>
      <c r="V937" s="169" t="s">
        <v>1861</v>
      </c>
      <c r="W937" s="169" t="s">
        <v>1861</v>
      </c>
      <c r="X937" s="169" t="s">
        <v>1861</v>
      </c>
      <c r="Y937" s="169" t="s">
        <v>1861</v>
      </c>
      <c r="Z937" s="169" t="s">
        <v>1861</v>
      </c>
      <c r="AA937" s="169" t="s">
        <v>1861</v>
      </c>
      <c r="AB937" s="169" t="s">
        <v>1861</v>
      </c>
      <c r="AC937" s="169" t="s">
        <v>1861</v>
      </c>
      <c r="AD937" s="169" t="s">
        <v>1861</v>
      </c>
      <c r="AE937" s="169" t="s">
        <v>1861</v>
      </c>
      <c r="AF937" s="169" t="s">
        <v>687</v>
      </c>
      <c r="AG937" s="169">
        <v>4662027.67</v>
      </c>
      <c r="AH937" s="169">
        <v>8670137.4000000004</v>
      </c>
      <c r="AI937" s="169"/>
      <c r="AJ937" s="169"/>
      <c r="AK937" s="169"/>
      <c r="AL937" s="169"/>
      <c r="AM937" s="169"/>
      <c r="AN937" s="1110"/>
      <c r="AO937" s="169"/>
      <c r="AP937" s="169"/>
      <c r="AQ937" s="169"/>
      <c r="AR937" s="169"/>
      <c r="AS937" s="169"/>
      <c r="AT937" s="169"/>
      <c r="AU937" s="169"/>
      <c r="AV937" s="112"/>
      <c r="AW937" s="113"/>
      <c r="AX937" s="112"/>
      <c r="AY937" s="113"/>
      <c r="AZ937" s="112"/>
      <c r="BA937" s="113"/>
      <c r="BB937" s="112"/>
      <c r="BC937" s="113"/>
      <c r="BD937" s="112"/>
      <c r="BE937" s="113"/>
      <c r="BF937" s="169"/>
      <c r="BG937" s="169"/>
    </row>
    <row r="938" spans="1:59" s="46" customFormat="1" ht="25.5" x14ac:dyDescent="0.25">
      <c r="A938" s="424">
        <v>334</v>
      </c>
      <c r="B938" s="425" t="s">
        <v>2823</v>
      </c>
      <c r="C938" s="427">
        <v>12170123</v>
      </c>
      <c r="D938" s="428">
        <v>39863</v>
      </c>
      <c r="E938" s="428">
        <v>39863</v>
      </c>
      <c r="F938" s="428">
        <v>40543</v>
      </c>
      <c r="G938" s="425">
        <v>-7777</v>
      </c>
      <c r="H938" s="425" t="s">
        <v>1067</v>
      </c>
      <c r="I938" s="425" t="s">
        <v>1454</v>
      </c>
      <c r="J938" s="425"/>
      <c r="K938" s="425" t="s">
        <v>50</v>
      </c>
      <c r="L938" s="425" t="s">
        <v>51</v>
      </c>
      <c r="M938" s="425" t="s">
        <v>507</v>
      </c>
      <c r="N938" s="425" t="s">
        <v>48</v>
      </c>
      <c r="O938" s="425"/>
      <c r="P938" s="426" t="s">
        <v>302</v>
      </c>
      <c r="Q938" s="425" t="s">
        <v>559</v>
      </c>
      <c r="R938" s="429" t="s">
        <v>2643</v>
      </c>
      <c r="S938" s="430" t="s">
        <v>4250</v>
      </c>
      <c r="T938" s="425">
        <v>-7777</v>
      </c>
      <c r="U938" s="425">
        <v>3.2</v>
      </c>
      <c r="V938" s="425">
        <v>-9999</v>
      </c>
      <c r="W938" s="425" t="s">
        <v>1861</v>
      </c>
      <c r="X938" s="425" t="s">
        <v>1861</v>
      </c>
      <c r="Y938" s="425" t="s">
        <v>1861</v>
      </c>
      <c r="Z938" s="425" t="s">
        <v>1861</v>
      </c>
      <c r="AA938" s="425" t="s">
        <v>1861</v>
      </c>
      <c r="AB938" s="425" t="s">
        <v>1861</v>
      </c>
      <c r="AC938" s="425" t="s">
        <v>1861</v>
      </c>
      <c r="AD938" s="425" t="s">
        <v>1861</v>
      </c>
      <c r="AE938" s="425" t="s">
        <v>1861</v>
      </c>
      <c r="AF938" s="425" t="s">
        <v>686</v>
      </c>
      <c r="AG938" s="425">
        <v>4602030.4579999996</v>
      </c>
      <c r="AH938" s="425">
        <v>8494812.7329999991</v>
      </c>
      <c r="AI938" s="425"/>
      <c r="AJ938" s="425"/>
      <c r="AK938" s="425"/>
      <c r="AL938" s="425"/>
      <c r="AM938" s="425"/>
      <c r="AN938" s="1125"/>
      <c r="AO938" s="425"/>
      <c r="AP938" s="425"/>
      <c r="AQ938" s="425"/>
      <c r="AR938" s="425"/>
      <c r="AS938" s="425"/>
      <c r="AT938" s="425" t="s">
        <v>34</v>
      </c>
      <c r="AU938" s="425"/>
      <c r="AV938" s="426"/>
      <c r="AW938" s="428"/>
      <c r="AX938" s="426"/>
      <c r="AY938" s="428"/>
      <c r="AZ938" s="426"/>
      <c r="BA938" s="428"/>
      <c r="BB938" s="426"/>
      <c r="BC938" s="428"/>
      <c r="BD938" s="426"/>
      <c r="BE938" s="428"/>
      <c r="BF938" s="425" t="s">
        <v>9675</v>
      </c>
      <c r="BG938" s="700" t="s">
        <v>1628</v>
      </c>
    </row>
    <row r="939" spans="1:59" s="46" customFormat="1" ht="26.25" thickBot="1" x14ac:dyDescent="0.3">
      <c r="A939" s="416"/>
      <c r="B939" s="417" t="s">
        <v>2823</v>
      </c>
      <c r="C939" s="419">
        <v>12170123</v>
      </c>
      <c r="D939" s="420">
        <v>39863</v>
      </c>
      <c r="E939" s="420">
        <v>39863</v>
      </c>
      <c r="F939" s="420">
        <v>40543</v>
      </c>
      <c r="G939" s="417">
        <v>-7777</v>
      </c>
      <c r="H939" s="417" t="s">
        <v>1067</v>
      </c>
      <c r="I939" s="417" t="s">
        <v>1454</v>
      </c>
      <c r="J939" s="417"/>
      <c r="K939" s="417" t="s">
        <v>50</v>
      </c>
      <c r="L939" s="417" t="s">
        <v>51</v>
      </c>
      <c r="M939" s="417" t="s">
        <v>507</v>
      </c>
      <c r="N939" s="417" t="s">
        <v>48</v>
      </c>
      <c r="O939" s="417"/>
      <c r="P939" s="418" t="s">
        <v>302</v>
      </c>
      <c r="Q939" s="417" t="s">
        <v>559</v>
      </c>
      <c r="R939" s="421" t="s">
        <v>2643</v>
      </c>
      <c r="S939" s="422" t="s">
        <v>4250</v>
      </c>
      <c r="T939" s="417" t="s">
        <v>1861</v>
      </c>
      <c r="U939" s="417" t="s">
        <v>1861</v>
      </c>
      <c r="V939" s="417" t="s">
        <v>1861</v>
      </c>
      <c r="W939" s="417" t="s">
        <v>1861</v>
      </c>
      <c r="X939" s="417" t="s">
        <v>1861</v>
      </c>
      <c r="Y939" s="417" t="s">
        <v>1861</v>
      </c>
      <c r="Z939" s="417" t="s">
        <v>1861</v>
      </c>
      <c r="AA939" s="417" t="s">
        <v>1861</v>
      </c>
      <c r="AB939" s="417" t="s">
        <v>1861</v>
      </c>
      <c r="AC939" s="417" t="s">
        <v>1861</v>
      </c>
      <c r="AD939" s="417" t="s">
        <v>1861</v>
      </c>
      <c r="AE939" s="417" t="s">
        <v>1861</v>
      </c>
      <c r="AF939" s="417" t="s">
        <v>687</v>
      </c>
      <c r="AG939" s="417">
        <v>4601227.6770000001</v>
      </c>
      <c r="AH939" s="417">
        <v>8494240.7559999991</v>
      </c>
      <c r="AI939" s="417"/>
      <c r="AJ939" s="417"/>
      <c r="AK939" s="417"/>
      <c r="AL939" s="417"/>
      <c r="AM939" s="417"/>
      <c r="AN939" s="1126"/>
      <c r="AO939" s="417"/>
      <c r="AP939" s="417"/>
      <c r="AQ939" s="417"/>
      <c r="AR939" s="417"/>
      <c r="AS939" s="417"/>
      <c r="AT939" s="417" t="s">
        <v>34</v>
      </c>
      <c r="AU939" s="417"/>
      <c r="AV939" s="418"/>
      <c r="AW939" s="420"/>
      <c r="AX939" s="418"/>
      <c r="AY939" s="420"/>
      <c r="AZ939" s="418"/>
      <c r="BA939" s="420"/>
      <c r="BB939" s="418"/>
      <c r="BC939" s="420"/>
      <c r="BD939" s="418"/>
      <c r="BE939" s="420"/>
      <c r="BF939" s="417" t="s">
        <v>9675</v>
      </c>
      <c r="BG939" s="701" t="s">
        <v>1628</v>
      </c>
    </row>
    <row r="940" spans="1:59" s="46" customFormat="1" ht="64.5" customHeight="1" thickBot="1" x14ac:dyDescent="0.3">
      <c r="A940" s="171">
        <v>335</v>
      </c>
      <c r="B940" s="171" t="s">
        <v>10246</v>
      </c>
      <c r="C940" s="520">
        <v>12170124</v>
      </c>
      <c r="D940" s="465">
        <v>39876</v>
      </c>
      <c r="E940" s="465">
        <v>39876</v>
      </c>
      <c r="F940" s="465">
        <v>40606</v>
      </c>
      <c r="G940" s="171">
        <v>-7777</v>
      </c>
      <c r="H940" s="171" t="s">
        <v>571</v>
      </c>
      <c r="I940" s="171" t="s">
        <v>1515</v>
      </c>
      <c r="J940" s="171"/>
      <c r="K940" s="171" t="s">
        <v>58</v>
      </c>
      <c r="L940" s="171" t="s">
        <v>97</v>
      </c>
      <c r="M940" s="171" t="s">
        <v>47</v>
      </c>
      <c r="N940" s="171" t="s">
        <v>47</v>
      </c>
      <c r="O940" s="171"/>
      <c r="P940" s="464">
        <v>63427</v>
      </c>
      <c r="Q940" s="171" t="s">
        <v>559</v>
      </c>
      <c r="R940" s="171" t="s">
        <v>2643</v>
      </c>
      <c r="S940" s="466" t="s">
        <v>4251</v>
      </c>
      <c r="T940" s="171">
        <v>-7777</v>
      </c>
      <c r="U940" s="171"/>
      <c r="V940" s="171"/>
      <c r="W940" s="171" t="s">
        <v>1861</v>
      </c>
      <c r="X940" s="171" t="s">
        <v>1861</v>
      </c>
      <c r="Y940" s="171" t="s">
        <v>1861</v>
      </c>
      <c r="Z940" s="171" t="s">
        <v>1861</v>
      </c>
      <c r="AA940" s="171" t="s">
        <v>1861</v>
      </c>
      <c r="AB940" s="171" t="s">
        <v>1861</v>
      </c>
      <c r="AC940" s="171" t="s">
        <v>1861</v>
      </c>
      <c r="AD940" s="171" t="s">
        <v>1861</v>
      </c>
      <c r="AE940" s="171" t="s">
        <v>1861</v>
      </c>
      <c r="AF940" s="171"/>
      <c r="AG940" s="171"/>
      <c r="AH940" s="171"/>
      <c r="AI940" s="171"/>
      <c r="AJ940" s="171" t="s">
        <v>4252</v>
      </c>
      <c r="AK940" s="171" t="s">
        <v>4209</v>
      </c>
      <c r="AL940" s="171">
        <v>43</v>
      </c>
      <c r="AM940" s="171">
        <v>45</v>
      </c>
      <c r="AN940" s="1121">
        <v>58</v>
      </c>
      <c r="AO940" s="171">
        <v>25</v>
      </c>
      <c r="AP940" s="171">
        <v>57</v>
      </c>
      <c r="AQ940" s="171">
        <v>55.2</v>
      </c>
      <c r="AR940" s="171">
        <f>AL940+AM940/60+AN940/3600</f>
        <v>43.766111111111108</v>
      </c>
      <c r="AS940" s="171">
        <f>AO940+AP940/60+AQ940/3600</f>
        <v>25.965333333333334</v>
      </c>
      <c r="AT940" s="171" t="s">
        <v>34</v>
      </c>
      <c r="AU940" s="171"/>
      <c r="AV940" s="464"/>
      <c r="AW940" s="465"/>
      <c r="AX940" s="464"/>
      <c r="AY940" s="465"/>
      <c r="AZ940" s="464"/>
      <c r="BA940" s="465"/>
      <c r="BB940" s="464"/>
      <c r="BC940" s="465"/>
      <c r="BD940" s="464"/>
      <c r="BE940" s="465"/>
      <c r="BF940" s="171"/>
      <c r="BG940" s="171" t="s">
        <v>1607</v>
      </c>
    </row>
    <row r="941" spans="1:59" s="46" customFormat="1" ht="25.5" x14ac:dyDescent="0.25">
      <c r="A941" s="424">
        <v>336</v>
      </c>
      <c r="B941" s="425" t="s">
        <v>10247</v>
      </c>
      <c r="C941" s="427">
        <v>12170125</v>
      </c>
      <c r="D941" s="428">
        <v>39883</v>
      </c>
      <c r="E941" s="428">
        <v>39883</v>
      </c>
      <c r="F941" s="428">
        <v>40248</v>
      </c>
      <c r="G941" s="425">
        <v>-7777</v>
      </c>
      <c r="H941" s="425" t="s">
        <v>2824</v>
      </c>
      <c r="I941" s="425" t="s">
        <v>1528</v>
      </c>
      <c r="J941" s="425"/>
      <c r="K941" s="425" t="s">
        <v>33</v>
      </c>
      <c r="L941" s="425" t="s">
        <v>44</v>
      </c>
      <c r="M941" s="425" t="s">
        <v>45</v>
      </c>
      <c r="N941" s="425" t="s">
        <v>41</v>
      </c>
      <c r="O941" s="425"/>
      <c r="P941" s="426">
        <v>27190</v>
      </c>
      <c r="Q941" s="425" t="s">
        <v>559</v>
      </c>
      <c r="R941" s="429" t="s">
        <v>2643</v>
      </c>
      <c r="S941" s="430" t="s">
        <v>4253</v>
      </c>
      <c r="T941" s="425">
        <v>-7777</v>
      </c>
      <c r="U941" s="425">
        <v>4.75</v>
      </c>
      <c r="V941" s="425">
        <v>50</v>
      </c>
      <c r="W941" s="425">
        <v>-7777</v>
      </c>
      <c r="X941" s="425">
        <v>-7777</v>
      </c>
      <c r="Y941" s="425">
        <v>-7777</v>
      </c>
      <c r="Z941" s="425">
        <v>-7777</v>
      </c>
      <c r="AA941" s="425">
        <v>-7777</v>
      </c>
      <c r="AB941" s="425">
        <v>-7777</v>
      </c>
      <c r="AC941" s="425">
        <v>-7777</v>
      </c>
      <c r="AD941" s="425">
        <v>-7777</v>
      </c>
      <c r="AE941" s="425">
        <v>-7777</v>
      </c>
      <c r="AF941" s="425" t="s">
        <v>686</v>
      </c>
      <c r="AG941" s="425"/>
      <c r="AH941" s="425"/>
      <c r="AI941" s="425"/>
      <c r="AJ941" s="425" t="s">
        <v>4254</v>
      </c>
      <c r="AK941" s="425" t="s">
        <v>4255</v>
      </c>
      <c r="AL941" s="425">
        <v>42</v>
      </c>
      <c r="AM941" s="425">
        <v>55</v>
      </c>
      <c r="AN941" s="1125">
        <v>51</v>
      </c>
      <c r="AO941" s="425">
        <v>25</v>
      </c>
      <c r="AP941" s="425">
        <v>52</v>
      </c>
      <c r="AQ941" s="425">
        <v>42</v>
      </c>
      <c r="AR941" s="425">
        <f t="shared" ref="AR941:AR950" si="83">AL941+AM941/60+AN941/3600</f>
        <v>42.930833333333332</v>
      </c>
      <c r="AS941" s="425">
        <f t="shared" ref="AS941:AS950" si="84">AO941+AP941/60+AQ941/3600</f>
        <v>25.878333333333334</v>
      </c>
      <c r="AT941" s="425" t="s">
        <v>34</v>
      </c>
      <c r="AU941" s="425"/>
      <c r="AV941" s="426"/>
      <c r="AW941" s="428"/>
      <c r="AX941" s="426"/>
      <c r="AY941" s="428"/>
      <c r="AZ941" s="426"/>
      <c r="BA941" s="428"/>
      <c r="BB941" s="426"/>
      <c r="BC941" s="428"/>
      <c r="BD941" s="426"/>
      <c r="BE941" s="428"/>
      <c r="BF941" s="425"/>
      <c r="BG941" s="700" t="s">
        <v>599</v>
      </c>
    </row>
    <row r="942" spans="1:59" s="46" customFormat="1" ht="26.25" thickBot="1" x14ac:dyDescent="0.3">
      <c r="A942" s="416"/>
      <c r="B942" s="417" t="s">
        <v>10247</v>
      </c>
      <c r="C942" s="419">
        <v>12170125</v>
      </c>
      <c r="D942" s="420">
        <v>39883</v>
      </c>
      <c r="E942" s="420">
        <v>39883</v>
      </c>
      <c r="F942" s="420">
        <v>40248</v>
      </c>
      <c r="G942" s="417">
        <v>-7777</v>
      </c>
      <c r="H942" s="417" t="s">
        <v>2824</v>
      </c>
      <c r="I942" s="417" t="s">
        <v>1528</v>
      </c>
      <c r="J942" s="417"/>
      <c r="K942" s="417" t="s">
        <v>33</v>
      </c>
      <c r="L942" s="417" t="s">
        <v>44</v>
      </c>
      <c r="M942" s="417" t="s">
        <v>45</v>
      </c>
      <c r="N942" s="417" t="s">
        <v>41</v>
      </c>
      <c r="O942" s="417"/>
      <c r="P942" s="418">
        <v>27190</v>
      </c>
      <c r="Q942" s="417" t="s">
        <v>559</v>
      </c>
      <c r="R942" s="421" t="s">
        <v>2643</v>
      </c>
      <c r="S942" s="422" t="s">
        <v>4253</v>
      </c>
      <c r="T942" s="417" t="s">
        <v>1861</v>
      </c>
      <c r="U942" s="417" t="s">
        <v>1861</v>
      </c>
      <c r="V942" s="417" t="s">
        <v>1861</v>
      </c>
      <c r="W942" s="417" t="s">
        <v>1861</v>
      </c>
      <c r="X942" s="417" t="s">
        <v>1861</v>
      </c>
      <c r="Y942" s="417" t="s">
        <v>1861</v>
      </c>
      <c r="Z942" s="417" t="s">
        <v>1861</v>
      </c>
      <c r="AA942" s="417" t="s">
        <v>1861</v>
      </c>
      <c r="AB942" s="417" t="s">
        <v>1861</v>
      </c>
      <c r="AC942" s="417" t="s">
        <v>1861</v>
      </c>
      <c r="AD942" s="417" t="s">
        <v>1861</v>
      </c>
      <c r="AE942" s="417" t="s">
        <v>1861</v>
      </c>
      <c r="AF942" s="417" t="s">
        <v>687</v>
      </c>
      <c r="AG942" s="417"/>
      <c r="AH942" s="417"/>
      <c r="AI942" s="417"/>
      <c r="AJ942" s="417" t="s">
        <v>4256</v>
      </c>
      <c r="AK942" s="417" t="s">
        <v>4257</v>
      </c>
      <c r="AL942" s="417">
        <v>42</v>
      </c>
      <c r="AM942" s="417">
        <v>55</v>
      </c>
      <c r="AN942" s="1126">
        <v>50</v>
      </c>
      <c r="AO942" s="417">
        <v>25</v>
      </c>
      <c r="AP942" s="417">
        <v>52</v>
      </c>
      <c r="AQ942" s="417">
        <v>43</v>
      </c>
      <c r="AR942" s="417">
        <f t="shared" si="83"/>
        <v>42.93055555555555</v>
      </c>
      <c r="AS942" s="417">
        <f t="shared" si="84"/>
        <v>25.878611111111113</v>
      </c>
      <c r="AT942" s="417" t="s">
        <v>34</v>
      </c>
      <c r="AU942" s="417"/>
      <c r="AV942" s="418"/>
      <c r="AW942" s="420"/>
      <c r="AX942" s="418"/>
      <c r="AY942" s="420"/>
      <c r="AZ942" s="418"/>
      <c r="BA942" s="420"/>
      <c r="BB942" s="418"/>
      <c r="BC942" s="420"/>
      <c r="BD942" s="418"/>
      <c r="BE942" s="420"/>
      <c r="BF942" s="417"/>
      <c r="BG942" s="701" t="s">
        <v>599</v>
      </c>
    </row>
    <row r="943" spans="1:59" s="46" customFormat="1" ht="25.5" x14ac:dyDescent="0.25">
      <c r="A943" s="170">
        <v>337</v>
      </c>
      <c r="B943" s="170" t="s">
        <v>2728</v>
      </c>
      <c r="C943" s="176">
        <v>12170126</v>
      </c>
      <c r="D943" s="186">
        <v>39888</v>
      </c>
      <c r="E943" s="186">
        <v>39888</v>
      </c>
      <c r="F943" s="186">
        <v>40984</v>
      </c>
      <c r="G943" s="170">
        <v>-7777</v>
      </c>
      <c r="H943" s="170" t="s">
        <v>1634</v>
      </c>
      <c r="I943" s="170" t="s">
        <v>1474</v>
      </c>
      <c r="J943" s="170"/>
      <c r="K943" s="170" t="s">
        <v>921</v>
      </c>
      <c r="L943" s="170" t="s">
        <v>57</v>
      </c>
      <c r="M943" s="170" t="s">
        <v>189</v>
      </c>
      <c r="N943" s="170" t="s">
        <v>94</v>
      </c>
      <c r="O943" s="170"/>
      <c r="P943" s="175">
        <v>61707</v>
      </c>
      <c r="Q943" s="170" t="s">
        <v>559</v>
      </c>
      <c r="R943" s="170" t="s">
        <v>4028</v>
      </c>
      <c r="S943" s="277" t="s">
        <v>2661</v>
      </c>
      <c r="T943" s="170">
        <v>-7777</v>
      </c>
      <c r="U943" s="170">
        <v>-9999</v>
      </c>
      <c r="V943" s="170">
        <v>10</v>
      </c>
      <c r="W943" s="170">
        <v>-7777</v>
      </c>
      <c r="X943" s="170">
        <v>-7777</v>
      </c>
      <c r="Y943" s="170">
        <v>-7777</v>
      </c>
      <c r="Z943" s="170">
        <v>-7777</v>
      </c>
      <c r="AA943" s="170">
        <v>-7777</v>
      </c>
      <c r="AB943" s="170">
        <v>-7777</v>
      </c>
      <c r="AC943" s="170">
        <v>-7777</v>
      </c>
      <c r="AD943" s="170">
        <v>-7777</v>
      </c>
      <c r="AE943" s="170">
        <v>-7777</v>
      </c>
      <c r="AF943" s="170" t="s">
        <v>1765</v>
      </c>
      <c r="AG943" s="170"/>
      <c r="AH943" s="170"/>
      <c r="AI943" s="170"/>
      <c r="AJ943" s="170" t="s">
        <v>4258</v>
      </c>
      <c r="AK943" s="170" t="s">
        <v>4259</v>
      </c>
      <c r="AL943" s="170">
        <v>43</v>
      </c>
      <c r="AM943" s="170">
        <v>44</v>
      </c>
      <c r="AN943" s="1118">
        <v>36.4</v>
      </c>
      <c r="AO943" s="170">
        <v>23</v>
      </c>
      <c r="AP943" s="170">
        <v>28</v>
      </c>
      <c r="AQ943" s="170">
        <v>40.5</v>
      </c>
      <c r="AR943" s="170">
        <f t="shared" si="83"/>
        <v>43.743444444444442</v>
      </c>
      <c r="AS943" s="170">
        <f t="shared" si="84"/>
        <v>23.477916666666665</v>
      </c>
      <c r="AT943" s="170" t="s">
        <v>34</v>
      </c>
      <c r="AU943" s="170"/>
      <c r="AV943" s="175"/>
      <c r="AW943" s="186"/>
      <c r="AX943" s="175"/>
      <c r="AY943" s="186"/>
      <c r="AZ943" s="175"/>
      <c r="BA943" s="186"/>
      <c r="BB943" s="175"/>
      <c r="BC943" s="186"/>
      <c r="BD943" s="175"/>
      <c r="BE943" s="186"/>
      <c r="BF943" s="170"/>
      <c r="BG943" s="170" t="s">
        <v>1612</v>
      </c>
    </row>
    <row r="944" spans="1:59" s="46" customFormat="1" ht="25.5" x14ac:dyDescent="0.25">
      <c r="A944" s="45"/>
      <c r="B944" s="45" t="s">
        <v>2728</v>
      </c>
      <c r="C944" s="144">
        <v>12170126</v>
      </c>
      <c r="D944" s="31">
        <v>39888</v>
      </c>
      <c r="E944" s="31">
        <v>39888</v>
      </c>
      <c r="F944" s="31">
        <v>40984</v>
      </c>
      <c r="G944" s="45">
        <v>-7777</v>
      </c>
      <c r="H944" s="45" t="s">
        <v>1634</v>
      </c>
      <c r="I944" s="45" t="s">
        <v>1474</v>
      </c>
      <c r="J944" s="45"/>
      <c r="K944" s="45" t="s">
        <v>921</v>
      </c>
      <c r="L944" s="45" t="s">
        <v>57</v>
      </c>
      <c r="M944" s="45" t="s">
        <v>189</v>
      </c>
      <c r="N944" s="45" t="s">
        <v>94</v>
      </c>
      <c r="O944" s="45"/>
      <c r="P944" s="147">
        <v>61707</v>
      </c>
      <c r="Q944" s="45" t="s">
        <v>559</v>
      </c>
      <c r="R944" s="45" t="s">
        <v>4028</v>
      </c>
      <c r="S944" s="272" t="s">
        <v>2661</v>
      </c>
      <c r="T944" s="45" t="s">
        <v>1861</v>
      </c>
      <c r="U944" s="45" t="s">
        <v>1861</v>
      </c>
      <c r="V944" s="45" t="s">
        <v>1861</v>
      </c>
      <c r="W944" s="45" t="s">
        <v>1861</v>
      </c>
      <c r="X944" s="45" t="s">
        <v>1861</v>
      </c>
      <c r="Y944" s="45" t="s">
        <v>1861</v>
      </c>
      <c r="Z944" s="45" t="s">
        <v>1861</v>
      </c>
      <c r="AA944" s="45" t="s">
        <v>1861</v>
      </c>
      <c r="AB944" s="45" t="s">
        <v>1861</v>
      </c>
      <c r="AC944" s="45" t="s">
        <v>1861</v>
      </c>
      <c r="AD944" s="45" t="s">
        <v>1861</v>
      </c>
      <c r="AE944" s="45" t="s">
        <v>1861</v>
      </c>
      <c r="AF944" s="45" t="s">
        <v>1768</v>
      </c>
      <c r="AG944" s="45"/>
      <c r="AH944" s="45"/>
      <c r="AI944" s="45"/>
      <c r="AJ944" s="45" t="s">
        <v>4260</v>
      </c>
      <c r="AK944" s="45" t="s">
        <v>4259</v>
      </c>
      <c r="AL944" s="45">
        <v>43</v>
      </c>
      <c r="AM944" s="45">
        <v>44</v>
      </c>
      <c r="AN944" s="1109">
        <v>36</v>
      </c>
      <c r="AO944" s="45">
        <v>23</v>
      </c>
      <c r="AP944" s="45">
        <v>28</v>
      </c>
      <c r="AQ944" s="45">
        <v>40.5</v>
      </c>
      <c r="AR944" s="45">
        <f t="shared" si="83"/>
        <v>43.743333333333332</v>
      </c>
      <c r="AS944" s="45">
        <f t="shared" si="84"/>
        <v>23.477916666666665</v>
      </c>
      <c r="AT944" s="45" t="s">
        <v>34</v>
      </c>
      <c r="AU944" s="45"/>
      <c r="AV944" s="147"/>
      <c r="AW944" s="31"/>
      <c r="AX944" s="147"/>
      <c r="AY944" s="31"/>
      <c r="AZ944" s="147"/>
      <c r="BA944" s="31"/>
      <c r="BB944" s="147"/>
      <c r="BC944" s="31"/>
      <c r="BD944" s="147"/>
      <c r="BE944" s="31"/>
      <c r="BF944" s="45"/>
      <c r="BG944" s="45" t="s">
        <v>1612</v>
      </c>
    </row>
    <row r="945" spans="1:59" s="46" customFormat="1" ht="25.5" x14ac:dyDescent="0.25">
      <c r="A945" s="45"/>
      <c r="B945" s="45" t="s">
        <v>2728</v>
      </c>
      <c r="C945" s="144">
        <v>12170126</v>
      </c>
      <c r="D945" s="31">
        <v>39888</v>
      </c>
      <c r="E945" s="31">
        <v>39888</v>
      </c>
      <c r="F945" s="31">
        <v>40984</v>
      </c>
      <c r="G945" s="45">
        <v>-7777</v>
      </c>
      <c r="H945" s="45" t="s">
        <v>4261</v>
      </c>
      <c r="I945" s="45" t="s">
        <v>1474</v>
      </c>
      <c r="J945" s="45"/>
      <c r="K945" s="45" t="s">
        <v>921</v>
      </c>
      <c r="L945" s="45" t="s">
        <v>1012</v>
      </c>
      <c r="M945" s="45" t="s">
        <v>189</v>
      </c>
      <c r="N945" s="45" t="s">
        <v>94</v>
      </c>
      <c r="O945" s="45"/>
      <c r="P945" s="147">
        <v>5852</v>
      </c>
      <c r="Q945" s="45" t="s">
        <v>559</v>
      </c>
      <c r="R945" s="45" t="s">
        <v>4028</v>
      </c>
      <c r="S945" s="272" t="s">
        <v>2661</v>
      </c>
      <c r="T945" s="45" t="s">
        <v>1861</v>
      </c>
      <c r="U945" s="45">
        <v>-9999</v>
      </c>
      <c r="V945" s="45">
        <v>6</v>
      </c>
      <c r="W945" s="45">
        <v>-7777</v>
      </c>
      <c r="X945" s="45">
        <v>-7777</v>
      </c>
      <c r="Y945" s="45">
        <v>-7777</v>
      </c>
      <c r="Z945" s="45">
        <v>-7777</v>
      </c>
      <c r="AA945" s="45">
        <v>-7777</v>
      </c>
      <c r="AB945" s="45">
        <v>-7777</v>
      </c>
      <c r="AC945" s="45">
        <v>-7777</v>
      </c>
      <c r="AD945" s="45">
        <v>-7777</v>
      </c>
      <c r="AE945" s="45">
        <v>-7777</v>
      </c>
      <c r="AF945" s="45" t="s">
        <v>1765</v>
      </c>
      <c r="AG945" s="45"/>
      <c r="AH945" s="45"/>
      <c r="AI945" s="45"/>
      <c r="AJ945" s="45" t="s">
        <v>4262</v>
      </c>
      <c r="AK945" s="45" t="s">
        <v>4263</v>
      </c>
      <c r="AL945" s="45">
        <v>43</v>
      </c>
      <c r="AM945" s="45">
        <v>44</v>
      </c>
      <c r="AN945" s="1109">
        <v>29.3</v>
      </c>
      <c r="AO945" s="45">
        <v>23</v>
      </c>
      <c r="AP945" s="45">
        <v>28</v>
      </c>
      <c r="AQ945" s="45">
        <v>52.3</v>
      </c>
      <c r="AR945" s="45">
        <f t="shared" si="83"/>
        <v>43.741472222222221</v>
      </c>
      <c r="AS945" s="45">
        <f t="shared" si="84"/>
        <v>23.481194444444444</v>
      </c>
      <c r="AT945" s="45" t="s">
        <v>34</v>
      </c>
      <c r="AU945" s="45"/>
      <c r="AV945" s="147"/>
      <c r="AW945" s="31"/>
      <c r="AX945" s="147"/>
      <c r="AY945" s="31"/>
      <c r="AZ945" s="147"/>
      <c r="BA945" s="31"/>
      <c r="BB945" s="147"/>
      <c r="BC945" s="31"/>
      <c r="BD945" s="147"/>
      <c r="BE945" s="31"/>
      <c r="BF945" s="45"/>
      <c r="BG945" s="45" t="s">
        <v>1612</v>
      </c>
    </row>
    <row r="946" spans="1:59" s="46" customFormat="1" ht="26.25" thickBot="1" x14ac:dyDescent="0.3">
      <c r="A946" s="169"/>
      <c r="B946" s="169" t="s">
        <v>2728</v>
      </c>
      <c r="C946" s="159">
        <v>12170126</v>
      </c>
      <c r="D946" s="113">
        <v>39888</v>
      </c>
      <c r="E946" s="113">
        <v>39888</v>
      </c>
      <c r="F946" s="113">
        <v>40984</v>
      </c>
      <c r="G946" s="169">
        <v>-7777</v>
      </c>
      <c r="H946" s="169" t="s">
        <v>4261</v>
      </c>
      <c r="I946" s="169" t="s">
        <v>1474</v>
      </c>
      <c r="J946" s="169"/>
      <c r="K946" s="169" t="s">
        <v>921</v>
      </c>
      <c r="L946" s="169" t="s">
        <v>1012</v>
      </c>
      <c r="M946" s="169" t="s">
        <v>189</v>
      </c>
      <c r="N946" s="169" t="s">
        <v>94</v>
      </c>
      <c r="O946" s="169"/>
      <c r="P946" s="112">
        <v>5852</v>
      </c>
      <c r="Q946" s="169" t="s">
        <v>559</v>
      </c>
      <c r="R946" s="169" t="s">
        <v>4028</v>
      </c>
      <c r="S946" s="276" t="s">
        <v>2661</v>
      </c>
      <c r="T946" s="169" t="s">
        <v>1861</v>
      </c>
      <c r="U946" s="169" t="s">
        <v>1861</v>
      </c>
      <c r="V946" s="169" t="s">
        <v>1861</v>
      </c>
      <c r="W946" s="169" t="s">
        <v>1861</v>
      </c>
      <c r="X946" s="169" t="s">
        <v>1861</v>
      </c>
      <c r="Y946" s="169" t="s">
        <v>1861</v>
      </c>
      <c r="Z946" s="169" t="s">
        <v>1861</v>
      </c>
      <c r="AA946" s="169" t="s">
        <v>1861</v>
      </c>
      <c r="AB946" s="169" t="s">
        <v>1861</v>
      </c>
      <c r="AC946" s="169" t="s">
        <v>1861</v>
      </c>
      <c r="AD946" s="169" t="s">
        <v>1861</v>
      </c>
      <c r="AE946" s="169" t="s">
        <v>1861</v>
      </c>
      <c r="AF946" s="169" t="s">
        <v>1768</v>
      </c>
      <c r="AG946" s="169"/>
      <c r="AH946" s="169"/>
      <c r="AI946" s="169"/>
      <c r="AJ946" s="169" t="s">
        <v>4264</v>
      </c>
      <c r="AK946" s="169" t="s">
        <v>4265</v>
      </c>
      <c r="AL946" s="169">
        <v>43</v>
      </c>
      <c r="AM946" s="169">
        <v>44</v>
      </c>
      <c r="AN946" s="1110">
        <v>29.4</v>
      </c>
      <c r="AO946" s="169">
        <v>23</v>
      </c>
      <c r="AP946" s="169">
        <v>28</v>
      </c>
      <c r="AQ946" s="169">
        <v>51.9</v>
      </c>
      <c r="AR946" s="169">
        <f t="shared" si="83"/>
        <v>43.741500000000002</v>
      </c>
      <c r="AS946" s="169">
        <f t="shared" si="84"/>
        <v>23.481083333333331</v>
      </c>
      <c r="AT946" s="169" t="s">
        <v>34</v>
      </c>
      <c r="AU946" s="169"/>
      <c r="AV946" s="112"/>
      <c r="AW946" s="113"/>
      <c r="AX946" s="112"/>
      <c r="AY946" s="113"/>
      <c r="AZ946" s="112"/>
      <c r="BA946" s="113"/>
      <c r="BB946" s="112"/>
      <c r="BC946" s="113"/>
      <c r="BD946" s="112"/>
      <c r="BE946" s="113"/>
      <c r="BF946" s="169"/>
      <c r="BG946" s="169" t="s">
        <v>1612</v>
      </c>
    </row>
    <row r="947" spans="1:59" s="46" customFormat="1" ht="25.5" x14ac:dyDescent="0.25">
      <c r="A947" s="424">
        <v>338</v>
      </c>
      <c r="B947" s="425" t="s">
        <v>1359</v>
      </c>
      <c r="C947" s="427">
        <v>12170127</v>
      </c>
      <c r="D947" s="428">
        <v>39909</v>
      </c>
      <c r="E947" s="428">
        <v>39909</v>
      </c>
      <c r="F947" s="428">
        <v>41005</v>
      </c>
      <c r="G947" s="425">
        <v>-7777</v>
      </c>
      <c r="H947" s="425" t="s">
        <v>585</v>
      </c>
      <c r="I947" s="425" t="s">
        <v>702</v>
      </c>
      <c r="J947" s="425"/>
      <c r="K947" s="425" t="s">
        <v>71</v>
      </c>
      <c r="L947" s="425" t="s">
        <v>89</v>
      </c>
      <c r="M947" s="425" t="s">
        <v>70</v>
      </c>
      <c r="N947" s="425" t="s">
        <v>70</v>
      </c>
      <c r="O947" s="425"/>
      <c r="P947" s="426">
        <v>43952</v>
      </c>
      <c r="Q947" s="425" t="s">
        <v>559</v>
      </c>
      <c r="R947" s="425" t="s">
        <v>4028</v>
      </c>
      <c r="S947" s="430" t="s">
        <v>4266</v>
      </c>
      <c r="T947" s="425">
        <v>-7777</v>
      </c>
      <c r="U947" s="425">
        <v>-9999</v>
      </c>
      <c r="V947" s="425">
        <v>85.76</v>
      </c>
      <c r="W947" s="425">
        <v>-7777</v>
      </c>
      <c r="X947" s="425">
        <v>-7777</v>
      </c>
      <c r="Y947" s="425">
        <v>-7777</v>
      </c>
      <c r="Z947" s="425">
        <v>-7777</v>
      </c>
      <c r="AA947" s="425">
        <v>-7777</v>
      </c>
      <c r="AB947" s="425">
        <v>-7777</v>
      </c>
      <c r="AC947" s="425">
        <v>-7777</v>
      </c>
      <c r="AD947" s="425">
        <v>-7777</v>
      </c>
      <c r="AE947" s="425">
        <v>-7777</v>
      </c>
      <c r="AF947" s="425" t="s">
        <v>9831</v>
      </c>
      <c r="AG947" s="425"/>
      <c r="AH947" s="425"/>
      <c r="AI947" s="425"/>
      <c r="AJ947" s="425" t="s">
        <v>4267</v>
      </c>
      <c r="AK947" s="425" t="s">
        <v>4268</v>
      </c>
      <c r="AL947" s="425">
        <v>43</v>
      </c>
      <c r="AM947" s="425">
        <v>8</v>
      </c>
      <c r="AN947" s="1125">
        <v>3.59</v>
      </c>
      <c r="AO947" s="425">
        <v>24</v>
      </c>
      <c r="AP947" s="425">
        <v>43</v>
      </c>
      <c r="AQ947" s="425">
        <v>9.14</v>
      </c>
      <c r="AR947" s="425">
        <f t="shared" si="83"/>
        <v>43.134330555555557</v>
      </c>
      <c r="AS947" s="425">
        <f t="shared" si="84"/>
        <v>24.719205555555554</v>
      </c>
      <c r="AT947" s="425" t="s">
        <v>34</v>
      </c>
      <c r="AU947" s="425"/>
      <c r="AV947" s="426"/>
      <c r="AW947" s="428"/>
      <c r="AX947" s="426"/>
      <c r="AY947" s="428"/>
      <c r="AZ947" s="426"/>
      <c r="BA947" s="428"/>
      <c r="BB947" s="426"/>
      <c r="BC947" s="428"/>
      <c r="BD947" s="426"/>
      <c r="BE947" s="428"/>
      <c r="BF947" s="425"/>
      <c r="BG947" s="700" t="s">
        <v>602</v>
      </c>
    </row>
    <row r="948" spans="1:59" s="46" customFormat="1" ht="26.25" thickBot="1" x14ac:dyDescent="0.3">
      <c r="A948" s="416"/>
      <c r="B948" s="417" t="s">
        <v>1359</v>
      </c>
      <c r="C948" s="419">
        <v>12170127</v>
      </c>
      <c r="D948" s="420">
        <v>39909</v>
      </c>
      <c r="E948" s="420">
        <v>39909</v>
      </c>
      <c r="F948" s="420">
        <v>41005</v>
      </c>
      <c r="G948" s="417">
        <v>-7777</v>
      </c>
      <c r="H948" s="417" t="s">
        <v>585</v>
      </c>
      <c r="I948" s="417" t="s">
        <v>702</v>
      </c>
      <c r="J948" s="417"/>
      <c r="K948" s="417" t="s">
        <v>71</v>
      </c>
      <c r="L948" s="417" t="s">
        <v>89</v>
      </c>
      <c r="M948" s="417" t="s">
        <v>70</v>
      </c>
      <c r="N948" s="417" t="s">
        <v>70</v>
      </c>
      <c r="O948" s="417"/>
      <c r="P948" s="418">
        <v>43952</v>
      </c>
      <c r="Q948" s="417" t="s">
        <v>559</v>
      </c>
      <c r="R948" s="417" t="s">
        <v>4028</v>
      </c>
      <c r="S948" s="422" t="s">
        <v>4266</v>
      </c>
      <c r="T948" s="417" t="s">
        <v>1861</v>
      </c>
      <c r="U948" s="417" t="s">
        <v>1861</v>
      </c>
      <c r="V948" s="417" t="s">
        <v>1861</v>
      </c>
      <c r="W948" s="417" t="s">
        <v>1861</v>
      </c>
      <c r="X948" s="417" t="s">
        <v>1861</v>
      </c>
      <c r="Y948" s="417" t="s">
        <v>1861</v>
      </c>
      <c r="Z948" s="417" t="s">
        <v>1861</v>
      </c>
      <c r="AA948" s="417" t="s">
        <v>1861</v>
      </c>
      <c r="AB948" s="417" t="s">
        <v>1861</v>
      </c>
      <c r="AC948" s="417" t="s">
        <v>1861</v>
      </c>
      <c r="AD948" s="417" t="s">
        <v>1861</v>
      </c>
      <c r="AE948" s="417" t="s">
        <v>1861</v>
      </c>
      <c r="AF948" s="417" t="s">
        <v>9879</v>
      </c>
      <c r="AG948" s="417"/>
      <c r="AH948" s="417"/>
      <c r="AI948" s="417"/>
      <c r="AJ948" s="417" t="s">
        <v>4269</v>
      </c>
      <c r="AK948" s="417" t="s">
        <v>4270</v>
      </c>
      <c r="AL948" s="417">
        <v>43</v>
      </c>
      <c r="AM948" s="417">
        <v>8</v>
      </c>
      <c r="AN948" s="1126">
        <v>5.0199999999999996</v>
      </c>
      <c r="AO948" s="417">
        <v>24</v>
      </c>
      <c r="AP948" s="417">
        <v>43</v>
      </c>
      <c r="AQ948" s="417">
        <v>5.85</v>
      </c>
      <c r="AR948" s="417">
        <f t="shared" si="83"/>
        <v>43.134727777777776</v>
      </c>
      <c r="AS948" s="417">
        <f t="shared" si="84"/>
        <v>24.718291666666666</v>
      </c>
      <c r="AT948" s="417" t="s">
        <v>34</v>
      </c>
      <c r="AU948" s="417"/>
      <c r="AV948" s="418"/>
      <c r="AW948" s="420"/>
      <c r="AX948" s="418"/>
      <c r="AY948" s="420"/>
      <c r="AZ948" s="418"/>
      <c r="BA948" s="420"/>
      <c r="BB948" s="418"/>
      <c r="BC948" s="420"/>
      <c r="BD948" s="418"/>
      <c r="BE948" s="420"/>
      <c r="BF948" s="417"/>
      <c r="BG948" s="701" t="s">
        <v>602</v>
      </c>
    </row>
    <row r="949" spans="1:59" s="46" customFormat="1" ht="38.25" x14ac:dyDescent="0.25">
      <c r="A949" s="170">
        <v>339</v>
      </c>
      <c r="B949" s="170" t="s">
        <v>2825</v>
      </c>
      <c r="C949" s="176">
        <v>12170128</v>
      </c>
      <c r="D949" s="186">
        <v>39909</v>
      </c>
      <c r="E949" s="186">
        <v>39909</v>
      </c>
      <c r="F949" s="186">
        <v>41005</v>
      </c>
      <c r="G949" s="170">
        <v>-7777</v>
      </c>
      <c r="H949" s="170" t="s">
        <v>587</v>
      </c>
      <c r="I949" s="170" t="s">
        <v>1210</v>
      </c>
      <c r="J949" s="170"/>
      <c r="K949" s="170" t="s">
        <v>50</v>
      </c>
      <c r="L949" s="170" t="s">
        <v>51</v>
      </c>
      <c r="M949" s="170" t="s">
        <v>443</v>
      </c>
      <c r="N949" s="170" t="s">
        <v>48</v>
      </c>
      <c r="O949" s="170"/>
      <c r="P949" s="175" t="s">
        <v>361</v>
      </c>
      <c r="Q949" s="170" t="s">
        <v>559</v>
      </c>
      <c r="R949" s="174" t="s">
        <v>2643</v>
      </c>
      <c r="S949" s="277" t="s">
        <v>4271</v>
      </c>
      <c r="T949" s="170">
        <v>-7777</v>
      </c>
      <c r="U949" s="170">
        <v>-9999</v>
      </c>
      <c r="V949" s="170">
        <v>-9999</v>
      </c>
      <c r="W949" s="170">
        <v>-7777</v>
      </c>
      <c r="X949" s="170">
        <v>-7777</v>
      </c>
      <c r="Y949" s="170">
        <v>-7777</v>
      </c>
      <c r="Z949" s="170">
        <v>-7777</v>
      </c>
      <c r="AA949" s="170">
        <v>-7777</v>
      </c>
      <c r="AB949" s="170">
        <v>-7777</v>
      </c>
      <c r="AC949" s="170">
        <v>-7777</v>
      </c>
      <c r="AD949" s="170">
        <v>-7777</v>
      </c>
      <c r="AE949" s="170">
        <v>-7777</v>
      </c>
      <c r="AF949" s="170" t="s">
        <v>4272</v>
      </c>
      <c r="AG949" s="170"/>
      <c r="AH949" s="170"/>
      <c r="AI949" s="170"/>
      <c r="AJ949" s="170" t="s">
        <v>4273</v>
      </c>
      <c r="AK949" s="170" t="s">
        <v>4274</v>
      </c>
      <c r="AL949" s="170">
        <v>42</v>
      </c>
      <c r="AM949" s="170">
        <v>49</v>
      </c>
      <c r="AN949" s="1118">
        <v>43.07</v>
      </c>
      <c r="AO949" s="170">
        <v>23</v>
      </c>
      <c r="AP949" s="170">
        <v>21</v>
      </c>
      <c r="AQ949" s="170">
        <v>41.31</v>
      </c>
      <c r="AR949" s="170">
        <f t="shared" si="83"/>
        <v>42.828630555555556</v>
      </c>
      <c r="AS949" s="170">
        <f t="shared" si="84"/>
        <v>23.361475000000002</v>
      </c>
      <c r="AT949" s="170" t="s">
        <v>174</v>
      </c>
      <c r="AU949" s="170"/>
      <c r="AV949" s="175"/>
      <c r="AW949" s="186"/>
      <c r="AX949" s="175"/>
      <c r="AY949" s="186"/>
      <c r="AZ949" s="175"/>
      <c r="BA949" s="186"/>
      <c r="BB949" s="175"/>
      <c r="BC949" s="186"/>
      <c r="BD949" s="175"/>
      <c r="BE949" s="186"/>
      <c r="BF949" s="170"/>
      <c r="BG949" s="702" t="s">
        <v>566</v>
      </c>
    </row>
    <row r="950" spans="1:59" s="46" customFormat="1" ht="39" thickBot="1" x14ac:dyDescent="0.3">
      <c r="A950" s="169"/>
      <c r="B950" s="169" t="s">
        <v>2825</v>
      </c>
      <c r="C950" s="159">
        <v>12170128</v>
      </c>
      <c r="D950" s="113">
        <v>39909</v>
      </c>
      <c r="E950" s="113">
        <v>39909</v>
      </c>
      <c r="F950" s="113">
        <v>41005</v>
      </c>
      <c r="G950" s="169">
        <v>-7777</v>
      </c>
      <c r="H950" s="169" t="s">
        <v>587</v>
      </c>
      <c r="I950" s="169" t="s">
        <v>1210</v>
      </c>
      <c r="J950" s="169"/>
      <c r="K950" s="169" t="s">
        <v>50</v>
      </c>
      <c r="L950" s="169" t="s">
        <v>51</v>
      </c>
      <c r="M950" s="169" t="s">
        <v>443</v>
      </c>
      <c r="N950" s="169" t="s">
        <v>48</v>
      </c>
      <c r="O950" s="169"/>
      <c r="P950" s="112" t="s">
        <v>361</v>
      </c>
      <c r="Q950" s="169" t="s">
        <v>559</v>
      </c>
      <c r="R950" s="161" t="s">
        <v>2643</v>
      </c>
      <c r="S950" s="276" t="s">
        <v>4271</v>
      </c>
      <c r="T950" s="169" t="s">
        <v>1861</v>
      </c>
      <c r="U950" s="169">
        <v>-9999</v>
      </c>
      <c r="V950" s="169">
        <v>-9999</v>
      </c>
      <c r="W950" s="169">
        <v>-7777</v>
      </c>
      <c r="X950" s="169">
        <v>-7777</v>
      </c>
      <c r="Y950" s="169">
        <v>-7777</v>
      </c>
      <c r="Z950" s="169">
        <v>-7777</v>
      </c>
      <c r="AA950" s="169">
        <v>-7777</v>
      </c>
      <c r="AB950" s="169">
        <v>-7777</v>
      </c>
      <c r="AC950" s="169">
        <v>-7777</v>
      </c>
      <c r="AD950" s="169">
        <v>-7777</v>
      </c>
      <c r="AE950" s="169">
        <v>-7777</v>
      </c>
      <c r="AF950" s="169" t="s">
        <v>9972</v>
      </c>
      <c r="AG950" s="169"/>
      <c r="AH950" s="169"/>
      <c r="AI950" s="169"/>
      <c r="AJ950" s="169" t="s">
        <v>4275</v>
      </c>
      <c r="AK950" s="169" t="s">
        <v>4276</v>
      </c>
      <c r="AL950" s="169">
        <v>42</v>
      </c>
      <c r="AM950" s="169">
        <v>50</v>
      </c>
      <c r="AN950" s="1110">
        <v>23.63</v>
      </c>
      <c r="AO950" s="169">
        <v>23</v>
      </c>
      <c r="AP950" s="169">
        <v>21</v>
      </c>
      <c r="AQ950" s="169">
        <v>56.92</v>
      </c>
      <c r="AR950" s="169">
        <f t="shared" si="83"/>
        <v>42.839897222222227</v>
      </c>
      <c r="AS950" s="169">
        <f t="shared" si="84"/>
        <v>23.365811111111114</v>
      </c>
      <c r="AT950" s="169" t="s">
        <v>174</v>
      </c>
      <c r="AU950" s="169"/>
      <c r="AV950" s="112"/>
      <c r="AW950" s="113"/>
      <c r="AX950" s="112"/>
      <c r="AY950" s="113"/>
      <c r="AZ950" s="112"/>
      <c r="BA950" s="113"/>
      <c r="BB950" s="112"/>
      <c r="BC950" s="113"/>
      <c r="BD950" s="112"/>
      <c r="BE950" s="113"/>
      <c r="BF950" s="169"/>
      <c r="BG950" s="698" t="s">
        <v>566</v>
      </c>
    </row>
    <row r="951" spans="1:59" s="46" customFormat="1" ht="25.5" x14ac:dyDescent="0.25">
      <c r="A951" s="709">
        <v>340</v>
      </c>
      <c r="B951" s="477" t="s">
        <v>30</v>
      </c>
      <c r="C951" s="477">
        <v>12170129</v>
      </c>
      <c r="D951" s="689">
        <v>39911</v>
      </c>
      <c r="E951" s="689">
        <v>39911</v>
      </c>
      <c r="F951" s="689">
        <v>40276</v>
      </c>
      <c r="G951" s="425">
        <v>-7777</v>
      </c>
      <c r="H951" s="477" t="s">
        <v>1501</v>
      </c>
      <c r="I951" s="477" t="s">
        <v>713</v>
      </c>
      <c r="J951" s="477"/>
      <c r="K951" s="477" t="s">
        <v>33</v>
      </c>
      <c r="L951" s="477" t="s">
        <v>31</v>
      </c>
      <c r="M951" s="477" t="s">
        <v>61</v>
      </c>
      <c r="N951" s="477" t="s">
        <v>32</v>
      </c>
      <c r="O951" s="477"/>
      <c r="P951" s="683">
        <v>73403</v>
      </c>
      <c r="Q951" s="477" t="s">
        <v>559</v>
      </c>
      <c r="R951" s="429" t="s">
        <v>2643</v>
      </c>
      <c r="S951" s="710" t="s">
        <v>2637</v>
      </c>
      <c r="T951" s="425">
        <v>-7777</v>
      </c>
      <c r="U951" s="477">
        <v>3.55</v>
      </c>
      <c r="V951" s="477">
        <v>136</v>
      </c>
      <c r="W951" s="425">
        <v>-7777</v>
      </c>
      <c r="X951" s="425">
        <v>-7777</v>
      </c>
      <c r="Y951" s="425">
        <v>-7777</v>
      </c>
      <c r="Z951" s="425">
        <v>-7777</v>
      </c>
      <c r="AA951" s="425">
        <v>-7777</v>
      </c>
      <c r="AB951" s="425">
        <v>-7777</v>
      </c>
      <c r="AC951" s="425">
        <v>-7777</v>
      </c>
      <c r="AD951" s="425">
        <v>-7777</v>
      </c>
      <c r="AE951" s="425">
        <v>-7777</v>
      </c>
      <c r="AF951" s="477"/>
      <c r="AG951" s="477">
        <v>4661306.97</v>
      </c>
      <c r="AH951" s="477">
        <v>8684011.0199999996</v>
      </c>
      <c r="AI951" s="477"/>
      <c r="AJ951" s="477"/>
      <c r="AK951" s="477"/>
      <c r="AL951" s="477"/>
      <c r="AM951" s="477"/>
      <c r="AN951" s="1160"/>
      <c r="AO951" s="477"/>
      <c r="AP951" s="477"/>
      <c r="AQ951" s="477"/>
      <c r="AR951" s="477"/>
      <c r="AS951" s="477"/>
      <c r="AT951" s="477" t="s">
        <v>245</v>
      </c>
      <c r="AU951" s="477" t="s">
        <v>7982</v>
      </c>
      <c r="AV951" s="683"/>
      <c r="AW951" s="689"/>
      <c r="AX951" s="683"/>
      <c r="AY951" s="689"/>
      <c r="AZ951" s="683"/>
      <c r="BA951" s="689"/>
      <c r="BB951" s="683"/>
      <c r="BC951" s="689"/>
      <c r="BD951" s="683"/>
      <c r="BE951" s="689"/>
      <c r="BF951" s="477" t="s">
        <v>2826</v>
      </c>
      <c r="BG951" s="610"/>
    </row>
    <row r="952" spans="1:59" s="46" customFormat="1" ht="25.5" x14ac:dyDescent="0.25">
      <c r="A952" s="711"/>
      <c r="B952" s="221" t="s">
        <v>30</v>
      </c>
      <c r="C952" s="221">
        <v>12170129</v>
      </c>
      <c r="D952" s="105">
        <v>39911</v>
      </c>
      <c r="E952" s="105">
        <v>39911</v>
      </c>
      <c r="F952" s="105">
        <v>40276</v>
      </c>
      <c r="G952" s="45">
        <v>-7777</v>
      </c>
      <c r="H952" s="221" t="s">
        <v>1501</v>
      </c>
      <c r="I952" s="221" t="s">
        <v>713</v>
      </c>
      <c r="J952" s="221"/>
      <c r="K952" s="221" t="s">
        <v>33</v>
      </c>
      <c r="L952" s="221" t="s">
        <v>31</v>
      </c>
      <c r="M952" s="221" t="s">
        <v>61</v>
      </c>
      <c r="N952" s="221" t="s">
        <v>32</v>
      </c>
      <c r="O952" s="221"/>
      <c r="P952" s="92">
        <v>73403</v>
      </c>
      <c r="Q952" s="221" t="s">
        <v>559</v>
      </c>
      <c r="R952" s="21" t="s">
        <v>2643</v>
      </c>
      <c r="S952" s="280" t="s">
        <v>2637</v>
      </c>
      <c r="T952" s="45" t="s">
        <v>1861</v>
      </c>
      <c r="U952" s="45" t="s">
        <v>1861</v>
      </c>
      <c r="V952" s="45" t="s">
        <v>1861</v>
      </c>
      <c r="W952" s="45" t="s">
        <v>1861</v>
      </c>
      <c r="X952" s="45" t="s">
        <v>1861</v>
      </c>
      <c r="Y952" s="45" t="s">
        <v>1861</v>
      </c>
      <c r="Z952" s="45" t="s">
        <v>1861</v>
      </c>
      <c r="AA952" s="45" t="s">
        <v>1861</v>
      </c>
      <c r="AB952" s="45" t="s">
        <v>1861</v>
      </c>
      <c r="AC952" s="45" t="s">
        <v>1861</v>
      </c>
      <c r="AD952" s="45" t="s">
        <v>1861</v>
      </c>
      <c r="AE952" s="45" t="s">
        <v>1861</v>
      </c>
      <c r="AF952" s="221"/>
      <c r="AG952" s="221">
        <v>4661210.7</v>
      </c>
      <c r="AH952" s="221">
        <v>8683937.2799999993</v>
      </c>
      <c r="AI952" s="221"/>
      <c r="AJ952" s="221"/>
      <c r="AK952" s="221"/>
      <c r="AL952" s="221"/>
      <c r="AM952" s="221"/>
      <c r="AN952" s="65"/>
      <c r="AO952" s="221"/>
      <c r="AP952" s="221"/>
      <c r="AQ952" s="221"/>
      <c r="AR952" s="221"/>
      <c r="AS952" s="221"/>
      <c r="AT952" s="221" t="s">
        <v>245</v>
      </c>
      <c r="AU952" s="221" t="s">
        <v>7982</v>
      </c>
      <c r="AV952" s="92"/>
      <c r="AW952" s="105"/>
      <c r="AX952" s="92"/>
      <c r="AY952" s="105"/>
      <c r="AZ952" s="92"/>
      <c r="BA952" s="105"/>
      <c r="BB952" s="92"/>
      <c r="BC952" s="105"/>
      <c r="BD952" s="92"/>
      <c r="BE952" s="105"/>
      <c r="BF952" s="221" t="s">
        <v>2826</v>
      </c>
      <c r="BG952" s="512"/>
    </row>
    <row r="953" spans="1:59" s="46" customFormat="1" ht="30" x14ac:dyDescent="0.25">
      <c r="A953" s="711"/>
      <c r="B953" s="221" t="s">
        <v>30</v>
      </c>
      <c r="C953" s="221">
        <v>12170129</v>
      </c>
      <c r="D953" s="105">
        <v>39911</v>
      </c>
      <c r="E953" s="105">
        <v>39911</v>
      </c>
      <c r="F953" s="105">
        <v>40276</v>
      </c>
      <c r="G953" s="45">
        <v>-7777</v>
      </c>
      <c r="H953" s="221" t="s">
        <v>1501</v>
      </c>
      <c r="I953" s="221" t="s">
        <v>713</v>
      </c>
      <c r="J953" s="221"/>
      <c r="K953" s="221" t="s">
        <v>33</v>
      </c>
      <c r="L953" s="221" t="s">
        <v>31</v>
      </c>
      <c r="M953" s="221" t="s">
        <v>61</v>
      </c>
      <c r="N953" s="221" t="s">
        <v>32</v>
      </c>
      <c r="O953" s="221"/>
      <c r="P953" s="92">
        <v>73403</v>
      </c>
      <c r="Q953" s="221" t="s">
        <v>559</v>
      </c>
      <c r="R953" s="21" t="s">
        <v>2643</v>
      </c>
      <c r="S953" s="279" t="s">
        <v>4277</v>
      </c>
      <c r="T953" s="45" t="s">
        <v>1861</v>
      </c>
      <c r="U953" s="45">
        <v>-9999</v>
      </c>
      <c r="V953" s="221">
        <v>125</v>
      </c>
      <c r="W953" s="45" t="s">
        <v>1861</v>
      </c>
      <c r="X953" s="45" t="s">
        <v>1861</v>
      </c>
      <c r="Y953" s="45" t="s">
        <v>1861</v>
      </c>
      <c r="Z953" s="45" t="s">
        <v>1861</v>
      </c>
      <c r="AA953" s="45" t="s">
        <v>1861</v>
      </c>
      <c r="AB953" s="45" t="s">
        <v>1861</v>
      </c>
      <c r="AC953" s="45" t="s">
        <v>1861</v>
      </c>
      <c r="AD953" s="45" t="s">
        <v>1861</v>
      </c>
      <c r="AE953" s="45" t="s">
        <v>1861</v>
      </c>
      <c r="AF953" s="221"/>
      <c r="AG953" s="221"/>
      <c r="AH953" s="221"/>
      <c r="AI953" s="221"/>
      <c r="AJ953" s="221"/>
      <c r="AK953" s="221"/>
      <c r="AL953" s="221"/>
      <c r="AM953" s="221"/>
      <c r="AN953" s="65"/>
      <c r="AO953" s="221"/>
      <c r="AP953" s="221"/>
      <c r="AQ953" s="221"/>
      <c r="AR953" s="221"/>
      <c r="AS953" s="221"/>
      <c r="AT953" s="221" t="s">
        <v>245</v>
      </c>
      <c r="AU953" s="221" t="s">
        <v>7982</v>
      </c>
      <c r="AV953" s="92"/>
      <c r="AW953" s="105"/>
      <c r="AX953" s="92"/>
      <c r="AY953" s="105"/>
      <c r="AZ953" s="92"/>
      <c r="BA953" s="105"/>
      <c r="BB953" s="92"/>
      <c r="BC953" s="105"/>
      <c r="BD953" s="92"/>
      <c r="BE953" s="105"/>
      <c r="BF953" s="221" t="s">
        <v>2826</v>
      </c>
      <c r="BG953" s="512"/>
    </row>
    <row r="954" spans="1:59" s="46" customFormat="1" ht="30.75" thickBot="1" x14ac:dyDescent="0.3">
      <c r="A954" s="712"/>
      <c r="B954" s="483" t="s">
        <v>30</v>
      </c>
      <c r="C954" s="483">
        <v>12170129</v>
      </c>
      <c r="D954" s="692">
        <v>39911</v>
      </c>
      <c r="E954" s="692">
        <v>39911</v>
      </c>
      <c r="F954" s="692">
        <v>40276</v>
      </c>
      <c r="G954" s="417">
        <v>-7777</v>
      </c>
      <c r="H954" s="483" t="s">
        <v>1501</v>
      </c>
      <c r="I954" s="483" t="s">
        <v>713</v>
      </c>
      <c r="J954" s="483"/>
      <c r="K954" s="483" t="s">
        <v>33</v>
      </c>
      <c r="L954" s="483" t="s">
        <v>31</v>
      </c>
      <c r="M954" s="483" t="s">
        <v>61</v>
      </c>
      <c r="N954" s="483" t="s">
        <v>32</v>
      </c>
      <c r="O954" s="483"/>
      <c r="P954" s="684">
        <v>73403</v>
      </c>
      <c r="Q954" s="483" t="s">
        <v>559</v>
      </c>
      <c r="R954" s="421" t="s">
        <v>2643</v>
      </c>
      <c r="S954" s="669" t="s">
        <v>4277</v>
      </c>
      <c r="T954" s="417" t="s">
        <v>1861</v>
      </c>
      <c r="U954" s="417">
        <v>-9999</v>
      </c>
      <c r="V954" s="483">
        <v>70</v>
      </c>
      <c r="W954" s="417" t="s">
        <v>1861</v>
      </c>
      <c r="X954" s="417" t="s">
        <v>1861</v>
      </c>
      <c r="Y954" s="417" t="s">
        <v>1861</v>
      </c>
      <c r="Z954" s="417" t="s">
        <v>1861</v>
      </c>
      <c r="AA954" s="417" t="s">
        <v>1861</v>
      </c>
      <c r="AB954" s="417" t="s">
        <v>1861</v>
      </c>
      <c r="AC954" s="417" t="s">
        <v>1861</v>
      </c>
      <c r="AD954" s="417" t="s">
        <v>1861</v>
      </c>
      <c r="AE954" s="417" t="s">
        <v>1861</v>
      </c>
      <c r="AF954" s="483"/>
      <c r="AG954" s="483"/>
      <c r="AH954" s="483"/>
      <c r="AI954" s="483"/>
      <c r="AJ954" s="483"/>
      <c r="AK954" s="483"/>
      <c r="AL954" s="483"/>
      <c r="AM954" s="483"/>
      <c r="AN954" s="1151"/>
      <c r="AO954" s="483"/>
      <c r="AP954" s="483"/>
      <c r="AQ954" s="483"/>
      <c r="AR954" s="483"/>
      <c r="AS954" s="483"/>
      <c r="AT954" s="483" t="s">
        <v>245</v>
      </c>
      <c r="AU954" s="483" t="s">
        <v>7982</v>
      </c>
      <c r="AV954" s="684"/>
      <c r="AW954" s="692"/>
      <c r="AX954" s="684"/>
      <c r="AY954" s="692"/>
      <c r="AZ954" s="684"/>
      <c r="BA954" s="692"/>
      <c r="BB954" s="684"/>
      <c r="BC954" s="692"/>
      <c r="BD954" s="684"/>
      <c r="BE954" s="692"/>
      <c r="BF954" s="483" t="s">
        <v>2826</v>
      </c>
      <c r="BG954" s="513"/>
    </row>
    <row r="955" spans="1:59" s="46" customFormat="1" ht="25.5" x14ac:dyDescent="0.25">
      <c r="A955" s="170">
        <v>341</v>
      </c>
      <c r="B955" s="170" t="s">
        <v>75</v>
      </c>
      <c r="C955" s="176">
        <v>12170130</v>
      </c>
      <c r="D955" s="186">
        <v>39919</v>
      </c>
      <c r="E955" s="186">
        <v>39919</v>
      </c>
      <c r="F955" s="186">
        <v>41274</v>
      </c>
      <c r="G955" s="170">
        <v>-7777</v>
      </c>
      <c r="H955" s="170" t="s">
        <v>9489</v>
      </c>
      <c r="I955" s="170" t="s">
        <v>720</v>
      </c>
      <c r="J955" s="170"/>
      <c r="K955" s="170" t="s">
        <v>142</v>
      </c>
      <c r="L955" s="170" t="s">
        <v>72</v>
      </c>
      <c r="M955" s="170" t="s">
        <v>74</v>
      </c>
      <c r="N955" s="170" t="s">
        <v>74</v>
      </c>
      <c r="O955" s="170"/>
      <c r="P955" s="175">
        <v>56722</v>
      </c>
      <c r="Q955" s="170" t="s">
        <v>559</v>
      </c>
      <c r="R955" s="174" t="s">
        <v>2643</v>
      </c>
      <c r="S955" s="277" t="s">
        <v>4278</v>
      </c>
      <c r="T955" s="170">
        <v>-7777</v>
      </c>
      <c r="U955" s="170">
        <v>-9999</v>
      </c>
      <c r="V955" s="170">
        <v>-9999</v>
      </c>
      <c r="W955" s="170">
        <v>-7777</v>
      </c>
      <c r="X955" s="170">
        <v>-7777</v>
      </c>
      <c r="Y955" s="170">
        <v>-7777</v>
      </c>
      <c r="Z955" s="170">
        <v>-7777</v>
      </c>
      <c r="AA955" s="170">
        <v>-7777</v>
      </c>
      <c r="AB955" s="170">
        <v>-7777</v>
      </c>
      <c r="AC955" s="170">
        <v>-7777</v>
      </c>
      <c r="AD955" s="170">
        <v>-7777</v>
      </c>
      <c r="AE955" s="170">
        <v>-7777</v>
      </c>
      <c r="AF955" s="170" t="s">
        <v>9973</v>
      </c>
      <c r="AG955" s="170"/>
      <c r="AH955" s="170"/>
      <c r="AI955" s="170"/>
      <c r="AJ955" s="170" t="s">
        <v>4279</v>
      </c>
      <c r="AK955" s="170" t="s">
        <v>4280</v>
      </c>
      <c r="AL955" s="170">
        <v>43</v>
      </c>
      <c r="AM955" s="170">
        <v>24</v>
      </c>
      <c r="AN955" s="1118">
        <v>2.9</v>
      </c>
      <c r="AO955" s="170">
        <v>24</v>
      </c>
      <c r="AP955" s="170">
        <v>37</v>
      </c>
      <c r="AQ955" s="170">
        <v>18.899999999999999</v>
      </c>
      <c r="AR955" s="170">
        <f t="shared" ref="AR955:AR961" si="85">AL955+AM955/60+AN955/3600</f>
        <v>43.400805555555557</v>
      </c>
      <c r="AS955" s="170">
        <f t="shared" ref="AS955:AS961" si="86">AO955+AP955/60+AQ955/3600</f>
        <v>24.621916666666667</v>
      </c>
      <c r="AT955" s="170" t="s">
        <v>174</v>
      </c>
      <c r="AU955" s="170"/>
      <c r="AV955" s="175"/>
      <c r="AW955" s="186"/>
      <c r="AX955" s="175"/>
      <c r="AY955" s="186"/>
      <c r="AZ955" s="175"/>
      <c r="BA955" s="186"/>
      <c r="BB955" s="175"/>
      <c r="BC955" s="186"/>
      <c r="BD955" s="175"/>
      <c r="BE955" s="186"/>
      <c r="BF955" s="170"/>
      <c r="BG955" s="702" t="s">
        <v>1624</v>
      </c>
    </row>
    <row r="956" spans="1:59" s="46" customFormat="1" ht="25.5" x14ac:dyDescent="0.25">
      <c r="A956" s="45"/>
      <c r="B956" s="45" t="s">
        <v>75</v>
      </c>
      <c r="C956" s="144">
        <v>12170130</v>
      </c>
      <c r="D956" s="31">
        <v>39919</v>
      </c>
      <c r="E956" s="31">
        <v>39919</v>
      </c>
      <c r="F956" s="31">
        <v>41274</v>
      </c>
      <c r="G956" s="45">
        <v>-7777</v>
      </c>
      <c r="H956" s="45" t="s">
        <v>9489</v>
      </c>
      <c r="I956" s="45" t="s">
        <v>720</v>
      </c>
      <c r="J956" s="45"/>
      <c r="K956" s="45" t="s">
        <v>142</v>
      </c>
      <c r="L956" s="45" t="s">
        <v>72</v>
      </c>
      <c r="M956" s="45" t="s">
        <v>74</v>
      </c>
      <c r="N956" s="45" t="s">
        <v>74</v>
      </c>
      <c r="O956" s="45"/>
      <c r="P956" s="147">
        <v>56722</v>
      </c>
      <c r="Q956" s="45" t="s">
        <v>559</v>
      </c>
      <c r="R956" s="21" t="s">
        <v>2643</v>
      </c>
      <c r="S956" s="272" t="s">
        <v>4278</v>
      </c>
      <c r="T956" s="45" t="s">
        <v>1861</v>
      </c>
      <c r="U956" s="45" t="s">
        <v>1861</v>
      </c>
      <c r="V956" s="45" t="s">
        <v>1861</v>
      </c>
      <c r="W956" s="45" t="s">
        <v>1861</v>
      </c>
      <c r="X956" s="45" t="s">
        <v>1861</v>
      </c>
      <c r="Y956" s="45" t="s">
        <v>1861</v>
      </c>
      <c r="Z956" s="45" t="s">
        <v>1861</v>
      </c>
      <c r="AA956" s="45" t="s">
        <v>1861</v>
      </c>
      <c r="AB956" s="45" t="s">
        <v>1861</v>
      </c>
      <c r="AC956" s="45" t="s">
        <v>1861</v>
      </c>
      <c r="AD956" s="45" t="s">
        <v>1861</v>
      </c>
      <c r="AE956" s="45" t="s">
        <v>1861</v>
      </c>
      <c r="AF956" s="45" t="s">
        <v>9838</v>
      </c>
      <c r="AG956" s="45"/>
      <c r="AH956" s="45"/>
      <c r="AI956" s="45"/>
      <c r="AJ956" s="45" t="s">
        <v>4281</v>
      </c>
      <c r="AK956" s="45" t="s">
        <v>4282</v>
      </c>
      <c r="AL956" s="45">
        <v>43</v>
      </c>
      <c r="AM956" s="45">
        <v>23</v>
      </c>
      <c r="AN956" s="1109">
        <v>59.9</v>
      </c>
      <c r="AO956" s="45">
        <v>24</v>
      </c>
      <c r="AP956" s="45">
        <v>37</v>
      </c>
      <c r="AQ956" s="45">
        <v>33.700000000000003</v>
      </c>
      <c r="AR956" s="45">
        <f t="shared" si="85"/>
        <v>43.399972222222225</v>
      </c>
      <c r="AS956" s="45">
        <f t="shared" si="86"/>
        <v>24.626027777777779</v>
      </c>
      <c r="AT956" s="45" t="s">
        <v>174</v>
      </c>
      <c r="AU956" s="45"/>
      <c r="AV956" s="147"/>
      <c r="AW956" s="31"/>
      <c r="AX956" s="147"/>
      <c r="AY956" s="31"/>
      <c r="AZ956" s="147"/>
      <c r="BA956" s="31"/>
      <c r="BB956" s="147"/>
      <c r="BC956" s="31"/>
      <c r="BD956" s="147"/>
      <c r="BE956" s="31"/>
      <c r="BF956" s="45"/>
      <c r="BG956" s="39" t="s">
        <v>1624</v>
      </c>
    </row>
    <row r="957" spans="1:59" s="46" customFormat="1" ht="25.5" x14ac:dyDescent="0.25">
      <c r="A957" s="45"/>
      <c r="B957" s="45" t="s">
        <v>75</v>
      </c>
      <c r="C957" s="144">
        <v>12170130</v>
      </c>
      <c r="D957" s="31">
        <v>39919</v>
      </c>
      <c r="E957" s="31">
        <v>39919</v>
      </c>
      <c r="F957" s="31">
        <v>41274</v>
      </c>
      <c r="G957" s="45">
        <v>-7777</v>
      </c>
      <c r="H957" s="45" t="s">
        <v>9489</v>
      </c>
      <c r="I957" s="45" t="s">
        <v>720</v>
      </c>
      <c r="J957" s="45"/>
      <c r="K957" s="45" t="s">
        <v>142</v>
      </c>
      <c r="L957" s="45" t="s">
        <v>72</v>
      </c>
      <c r="M957" s="45" t="s">
        <v>74</v>
      </c>
      <c r="N957" s="45" t="s">
        <v>74</v>
      </c>
      <c r="O957" s="45"/>
      <c r="P957" s="147">
        <v>56722</v>
      </c>
      <c r="Q957" s="45" t="s">
        <v>559</v>
      </c>
      <c r="R957" s="21" t="s">
        <v>2643</v>
      </c>
      <c r="S957" s="272" t="s">
        <v>4014</v>
      </c>
      <c r="T957" s="45" t="s">
        <v>1861</v>
      </c>
      <c r="U957" s="45" t="s">
        <v>4283</v>
      </c>
      <c r="V957" s="45">
        <v>160</v>
      </c>
      <c r="W957" s="45" t="s">
        <v>1861</v>
      </c>
      <c r="X957" s="45" t="s">
        <v>1861</v>
      </c>
      <c r="Y957" s="45" t="s">
        <v>1861</v>
      </c>
      <c r="Z957" s="45" t="s">
        <v>1861</v>
      </c>
      <c r="AA957" s="45" t="s">
        <v>1861</v>
      </c>
      <c r="AB957" s="45" t="s">
        <v>1861</v>
      </c>
      <c r="AC957" s="45" t="s">
        <v>1861</v>
      </c>
      <c r="AD957" s="45" t="s">
        <v>1861</v>
      </c>
      <c r="AE957" s="45" t="s">
        <v>1861</v>
      </c>
      <c r="AF957" s="45" t="s">
        <v>9974</v>
      </c>
      <c r="AG957" s="45"/>
      <c r="AH957" s="45"/>
      <c r="AI957" s="45"/>
      <c r="AJ957" s="45" t="s">
        <v>4284</v>
      </c>
      <c r="AK957" s="45" t="s">
        <v>4285</v>
      </c>
      <c r="AL957" s="45">
        <v>43</v>
      </c>
      <c r="AM957" s="45">
        <v>23</v>
      </c>
      <c r="AN957" s="1109">
        <v>59.7</v>
      </c>
      <c r="AO957" s="45">
        <v>24</v>
      </c>
      <c r="AP957" s="45">
        <v>37</v>
      </c>
      <c r="AQ957" s="45">
        <v>34.799999999999997</v>
      </c>
      <c r="AR957" s="45">
        <f t="shared" si="85"/>
        <v>43.39991666666667</v>
      </c>
      <c r="AS957" s="45">
        <f t="shared" si="86"/>
        <v>24.626333333333335</v>
      </c>
      <c r="AT957" s="45" t="s">
        <v>174</v>
      </c>
      <c r="AU957" s="45"/>
      <c r="AV957" s="147"/>
      <c r="AW957" s="31"/>
      <c r="AX957" s="147"/>
      <c r="AY957" s="31"/>
      <c r="AZ957" s="147"/>
      <c r="BA957" s="31"/>
      <c r="BB957" s="147"/>
      <c r="BC957" s="31"/>
      <c r="BD957" s="147"/>
      <c r="BE957" s="31"/>
      <c r="BF957" s="45"/>
      <c r="BG957" s="39" t="s">
        <v>1624</v>
      </c>
    </row>
    <row r="958" spans="1:59" s="46" customFormat="1" ht="25.5" x14ac:dyDescent="0.25">
      <c r="A958" s="45"/>
      <c r="B958" s="45" t="s">
        <v>75</v>
      </c>
      <c r="C958" s="144">
        <v>12170130</v>
      </c>
      <c r="D958" s="31">
        <v>39919</v>
      </c>
      <c r="E958" s="31">
        <v>39919</v>
      </c>
      <c r="F958" s="31">
        <v>41274</v>
      </c>
      <c r="G958" s="45">
        <v>-7777</v>
      </c>
      <c r="H958" s="45" t="s">
        <v>9489</v>
      </c>
      <c r="I958" s="45" t="s">
        <v>720</v>
      </c>
      <c r="J958" s="45"/>
      <c r="K958" s="45" t="s">
        <v>142</v>
      </c>
      <c r="L958" s="45" t="s">
        <v>72</v>
      </c>
      <c r="M958" s="45" t="s">
        <v>74</v>
      </c>
      <c r="N958" s="45" t="s">
        <v>74</v>
      </c>
      <c r="O958" s="45"/>
      <c r="P958" s="147">
        <v>56722</v>
      </c>
      <c r="Q958" s="45" t="s">
        <v>559</v>
      </c>
      <c r="R958" s="21" t="s">
        <v>2643</v>
      </c>
      <c r="S958" s="272" t="s">
        <v>4014</v>
      </c>
      <c r="T958" s="45" t="s">
        <v>1861</v>
      </c>
      <c r="U958" s="45" t="s">
        <v>1861</v>
      </c>
      <c r="V958" s="45" t="s">
        <v>1861</v>
      </c>
      <c r="W958" s="45" t="s">
        <v>1861</v>
      </c>
      <c r="X958" s="45" t="s">
        <v>1861</v>
      </c>
      <c r="Y958" s="45" t="s">
        <v>1861</v>
      </c>
      <c r="Z958" s="45" t="s">
        <v>1861</v>
      </c>
      <c r="AA958" s="45" t="s">
        <v>1861</v>
      </c>
      <c r="AB958" s="45" t="s">
        <v>1861</v>
      </c>
      <c r="AC958" s="45" t="s">
        <v>1861</v>
      </c>
      <c r="AD958" s="45" t="s">
        <v>1861</v>
      </c>
      <c r="AE958" s="45" t="s">
        <v>1861</v>
      </c>
      <c r="AF958" s="45" t="s">
        <v>9838</v>
      </c>
      <c r="AG958" s="45"/>
      <c r="AH958" s="45"/>
      <c r="AI958" s="45"/>
      <c r="AJ958" s="45" t="s">
        <v>4281</v>
      </c>
      <c r="AK958" s="45" t="s">
        <v>4286</v>
      </c>
      <c r="AL958" s="45">
        <v>43</v>
      </c>
      <c r="AM958" s="45">
        <v>23</v>
      </c>
      <c r="AN958" s="1109">
        <v>59.9</v>
      </c>
      <c r="AO958" s="45">
        <v>24</v>
      </c>
      <c r="AP958" s="45">
        <v>37</v>
      </c>
      <c r="AQ958" s="45">
        <v>41.9</v>
      </c>
      <c r="AR958" s="45">
        <f t="shared" si="85"/>
        <v>43.399972222222225</v>
      </c>
      <c r="AS958" s="45">
        <f t="shared" si="86"/>
        <v>24.628305555555556</v>
      </c>
      <c r="AT958" s="45" t="s">
        <v>174</v>
      </c>
      <c r="AU958" s="45"/>
      <c r="AV958" s="147"/>
      <c r="AW958" s="31"/>
      <c r="AX958" s="147"/>
      <c r="AY958" s="31"/>
      <c r="AZ958" s="147"/>
      <c r="BA958" s="31"/>
      <c r="BB958" s="147"/>
      <c r="BC958" s="31"/>
      <c r="BD958" s="147"/>
      <c r="BE958" s="31"/>
      <c r="BF958" s="45"/>
      <c r="BG958" s="39" t="s">
        <v>1624</v>
      </c>
    </row>
    <row r="959" spans="1:59" s="46" customFormat="1" ht="25.5" x14ac:dyDescent="0.25">
      <c r="A959" s="45"/>
      <c r="B959" s="45" t="s">
        <v>75</v>
      </c>
      <c r="C959" s="144">
        <v>12170130</v>
      </c>
      <c r="D959" s="31">
        <v>39919</v>
      </c>
      <c r="E959" s="31">
        <v>39919</v>
      </c>
      <c r="F959" s="31">
        <v>41274</v>
      </c>
      <c r="G959" s="45">
        <v>-7777</v>
      </c>
      <c r="H959" s="45" t="s">
        <v>9489</v>
      </c>
      <c r="I959" s="45" t="s">
        <v>720</v>
      </c>
      <c r="J959" s="45"/>
      <c r="K959" s="45" t="s">
        <v>142</v>
      </c>
      <c r="L959" s="45" t="s">
        <v>72</v>
      </c>
      <c r="M959" s="45" t="s">
        <v>74</v>
      </c>
      <c r="N959" s="45" t="s">
        <v>74</v>
      </c>
      <c r="O959" s="45"/>
      <c r="P959" s="147">
        <v>56722</v>
      </c>
      <c r="Q959" s="45" t="s">
        <v>559</v>
      </c>
      <c r="R959" s="21" t="s">
        <v>2643</v>
      </c>
      <c r="S959" s="272" t="s">
        <v>864</v>
      </c>
      <c r="T959" s="45" t="s">
        <v>1861</v>
      </c>
      <c r="U959" s="45">
        <v>1.6</v>
      </c>
      <c r="V959" s="45">
        <v>-9999</v>
      </c>
      <c r="W959" s="45" t="s">
        <v>1861</v>
      </c>
      <c r="X959" s="45" t="s">
        <v>1861</v>
      </c>
      <c r="Y959" s="45" t="s">
        <v>1861</v>
      </c>
      <c r="Z959" s="45" t="s">
        <v>1861</v>
      </c>
      <c r="AA959" s="45" t="s">
        <v>1861</v>
      </c>
      <c r="AB959" s="45" t="s">
        <v>1861</v>
      </c>
      <c r="AC959" s="45" t="s">
        <v>1861</v>
      </c>
      <c r="AD959" s="45" t="s">
        <v>1861</v>
      </c>
      <c r="AE959" s="45" t="s">
        <v>1861</v>
      </c>
      <c r="AF959" s="45" t="s">
        <v>9975</v>
      </c>
      <c r="AG959" s="45"/>
      <c r="AH959" s="45"/>
      <c r="AI959" s="45"/>
      <c r="AJ959" s="45" t="s">
        <v>4284</v>
      </c>
      <c r="AK959" s="45" t="s">
        <v>4287</v>
      </c>
      <c r="AL959" s="45">
        <v>43</v>
      </c>
      <c r="AM959" s="45">
        <v>23</v>
      </c>
      <c r="AN959" s="1109">
        <v>59.7</v>
      </c>
      <c r="AO959" s="45">
        <v>24</v>
      </c>
      <c r="AP959" s="45">
        <v>37</v>
      </c>
      <c r="AQ959" s="45">
        <v>43.5</v>
      </c>
      <c r="AR959" s="45">
        <f t="shared" si="85"/>
        <v>43.39991666666667</v>
      </c>
      <c r="AS959" s="45">
        <f t="shared" si="86"/>
        <v>24.62875</v>
      </c>
      <c r="AT959" s="45" t="s">
        <v>174</v>
      </c>
      <c r="AU959" s="45"/>
      <c r="AV959" s="147"/>
      <c r="AW959" s="31"/>
      <c r="AX959" s="147"/>
      <c r="AY959" s="31"/>
      <c r="AZ959" s="147"/>
      <c r="BA959" s="31"/>
      <c r="BB959" s="147"/>
      <c r="BC959" s="31"/>
      <c r="BD959" s="147"/>
      <c r="BE959" s="31"/>
      <c r="BF959" s="45"/>
      <c r="BG959" s="39" t="s">
        <v>1624</v>
      </c>
    </row>
    <row r="960" spans="1:59" s="46" customFormat="1" ht="26.25" thickBot="1" x14ac:dyDescent="0.3">
      <c r="A960" s="169"/>
      <c r="B960" s="169" t="s">
        <v>75</v>
      </c>
      <c r="C960" s="159">
        <v>12170130</v>
      </c>
      <c r="D960" s="113">
        <v>39919</v>
      </c>
      <c r="E960" s="113">
        <v>39919</v>
      </c>
      <c r="F960" s="113">
        <v>41274</v>
      </c>
      <c r="G960" s="169">
        <v>-7777</v>
      </c>
      <c r="H960" s="169" t="s">
        <v>9489</v>
      </c>
      <c r="I960" s="169" t="s">
        <v>720</v>
      </c>
      <c r="J960" s="169"/>
      <c r="K960" s="169" t="s">
        <v>142</v>
      </c>
      <c r="L960" s="169" t="s">
        <v>72</v>
      </c>
      <c r="M960" s="169" t="s">
        <v>74</v>
      </c>
      <c r="N960" s="169" t="s">
        <v>74</v>
      </c>
      <c r="O960" s="169"/>
      <c r="P960" s="112">
        <v>56722</v>
      </c>
      <c r="Q960" s="169" t="s">
        <v>559</v>
      </c>
      <c r="R960" s="161" t="s">
        <v>2643</v>
      </c>
      <c r="S960" s="276" t="s">
        <v>864</v>
      </c>
      <c r="T960" s="169" t="s">
        <v>1861</v>
      </c>
      <c r="U960" s="169" t="s">
        <v>1861</v>
      </c>
      <c r="V960" s="169" t="s">
        <v>1861</v>
      </c>
      <c r="W960" s="169" t="s">
        <v>1861</v>
      </c>
      <c r="X960" s="169" t="s">
        <v>1861</v>
      </c>
      <c r="Y960" s="169" t="s">
        <v>1861</v>
      </c>
      <c r="Z960" s="169" t="s">
        <v>1861</v>
      </c>
      <c r="AA960" s="169" t="s">
        <v>1861</v>
      </c>
      <c r="AB960" s="169" t="s">
        <v>1861</v>
      </c>
      <c r="AC960" s="169" t="s">
        <v>1861</v>
      </c>
      <c r="AD960" s="169" t="s">
        <v>1861</v>
      </c>
      <c r="AE960" s="169" t="s">
        <v>1861</v>
      </c>
      <c r="AF960" s="169" t="s">
        <v>9939</v>
      </c>
      <c r="AG960" s="169"/>
      <c r="AH960" s="169"/>
      <c r="AI960" s="169"/>
      <c r="AJ960" s="169" t="s">
        <v>4288</v>
      </c>
      <c r="AK960" s="169" t="s">
        <v>4289</v>
      </c>
      <c r="AL960" s="169">
        <v>43</v>
      </c>
      <c r="AM960" s="169">
        <v>23</v>
      </c>
      <c r="AN960" s="1110">
        <v>58.1</v>
      </c>
      <c r="AO960" s="169">
        <v>24</v>
      </c>
      <c r="AP960" s="169">
        <v>37</v>
      </c>
      <c r="AQ960" s="169">
        <v>51</v>
      </c>
      <c r="AR960" s="169">
        <f t="shared" si="85"/>
        <v>43.399472222222222</v>
      </c>
      <c r="AS960" s="169">
        <f t="shared" si="86"/>
        <v>24.630833333333335</v>
      </c>
      <c r="AT960" s="169" t="s">
        <v>174</v>
      </c>
      <c r="AU960" s="169"/>
      <c r="AV960" s="112"/>
      <c r="AW960" s="113"/>
      <c r="AX960" s="112"/>
      <c r="AY960" s="113"/>
      <c r="AZ960" s="112"/>
      <c r="BA960" s="113"/>
      <c r="BB960" s="112"/>
      <c r="BC960" s="113"/>
      <c r="BD960" s="112"/>
      <c r="BE960" s="113"/>
      <c r="BF960" s="169"/>
      <c r="BG960" s="698" t="s">
        <v>1624</v>
      </c>
    </row>
    <row r="961" spans="1:59" s="46" customFormat="1" ht="39" thickBot="1" x14ac:dyDescent="0.3">
      <c r="A961" s="493">
        <v>342</v>
      </c>
      <c r="B961" s="467" t="s">
        <v>10248</v>
      </c>
      <c r="C961" s="494">
        <v>12170131</v>
      </c>
      <c r="D961" s="469">
        <v>39924</v>
      </c>
      <c r="E961" s="469">
        <v>39924</v>
      </c>
      <c r="F961" s="469">
        <v>41020</v>
      </c>
      <c r="G961" s="467">
        <v>-7777</v>
      </c>
      <c r="H961" s="467" t="s">
        <v>1504</v>
      </c>
      <c r="I961" s="467" t="s">
        <v>1515</v>
      </c>
      <c r="J961" s="467"/>
      <c r="K961" s="467" t="s">
        <v>58</v>
      </c>
      <c r="L961" s="467" t="s">
        <v>57</v>
      </c>
      <c r="M961" s="467" t="s">
        <v>37</v>
      </c>
      <c r="N961" s="467" t="s">
        <v>37</v>
      </c>
      <c r="O961" s="467"/>
      <c r="P961" s="468">
        <v>61710</v>
      </c>
      <c r="Q961" s="467" t="s">
        <v>559</v>
      </c>
      <c r="R961" s="566" t="s">
        <v>2643</v>
      </c>
      <c r="S961" s="471" t="s">
        <v>3959</v>
      </c>
      <c r="T961" s="467">
        <v>-7777</v>
      </c>
      <c r="U961" s="467">
        <v>-9999</v>
      </c>
      <c r="V961" s="467">
        <v>-9999</v>
      </c>
      <c r="W961" s="467">
        <v>-7777</v>
      </c>
      <c r="X961" s="467">
        <v>-7777</v>
      </c>
      <c r="Y961" s="467">
        <v>-7777</v>
      </c>
      <c r="Z961" s="467">
        <v>-7777</v>
      </c>
      <c r="AA961" s="467">
        <v>-7777</v>
      </c>
      <c r="AB961" s="467">
        <v>-7777</v>
      </c>
      <c r="AC961" s="467">
        <v>-7777</v>
      </c>
      <c r="AD961" s="467">
        <v>-7777</v>
      </c>
      <c r="AE961" s="467">
        <v>-7777</v>
      </c>
      <c r="AF961" s="467"/>
      <c r="AG961" s="467"/>
      <c r="AH961" s="467"/>
      <c r="AI961" s="467"/>
      <c r="AJ961" s="467" t="s">
        <v>4290</v>
      </c>
      <c r="AK961" s="467" t="s">
        <v>4291</v>
      </c>
      <c r="AL961" s="467">
        <v>43</v>
      </c>
      <c r="AM961" s="467">
        <v>31</v>
      </c>
      <c r="AN961" s="1119">
        <v>58.51</v>
      </c>
      <c r="AO961" s="467">
        <v>26</v>
      </c>
      <c r="AP961" s="467">
        <v>30</v>
      </c>
      <c r="AQ961" s="467">
        <v>43.89</v>
      </c>
      <c r="AR961" s="467">
        <f t="shared" si="85"/>
        <v>43.532919444444445</v>
      </c>
      <c r="AS961" s="467">
        <f t="shared" si="86"/>
        <v>26.512191666666666</v>
      </c>
      <c r="AT961" s="467" t="s">
        <v>34</v>
      </c>
      <c r="AU961" s="467"/>
      <c r="AV961" s="468"/>
      <c r="AW961" s="469"/>
      <c r="AX961" s="468"/>
      <c r="AY961" s="469"/>
      <c r="AZ961" s="468"/>
      <c r="BA961" s="469"/>
      <c r="BB961" s="468"/>
      <c r="BC961" s="469"/>
      <c r="BD961" s="468"/>
      <c r="BE961" s="469"/>
      <c r="BF961" s="467"/>
      <c r="BG961" s="607" t="s">
        <v>1607</v>
      </c>
    </row>
    <row r="962" spans="1:59" s="46" customFormat="1" ht="26.25" thickBot="1" x14ac:dyDescent="0.3">
      <c r="A962" s="171">
        <v>343</v>
      </c>
      <c r="B962" s="171" t="s">
        <v>620</v>
      </c>
      <c r="C962" s="520">
        <v>12170132</v>
      </c>
      <c r="D962" s="465">
        <v>39940</v>
      </c>
      <c r="E962" s="465">
        <v>39940</v>
      </c>
      <c r="F962" s="465">
        <v>41036</v>
      </c>
      <c r="G962" s="171">
        <v>-7777</v>
      </c>
      <c r="H962" s="171" t="s">
        <v>1334</v>
      </c>
      <c r="I962" s="171" t="s">
        <v>707</v>
      </c>
      <c r="J962" s="171"/>
      <c r="K962" s="171" t="s">
        <v>58</v>
      </c>
      <c r="L962" s="171" t="s">
        <v>415</v>
      </c>
      <c r="M962" s="171" t="s">
        <v>152</v>
      </c>
      <c r="N962" s="171" t="s">
        <v>132</v>
      </c>
      <c r="O962" s="171"/>
      <c r="P962" s="464">
        <v>57649</v>
      </c>
      <c r="Q962" s="171" t="s">
        <v>559</v>
      </c>
      <c r="R962" s="171" t="s">
        <v>2643</v>
      </c>
      <c r="S962" s="466" t="s">
        <v>4292</v>
      </c>
      <c r="T962" s="171">
        <v>-7777</v>
      </c>
      <c r="U962" s="171">
        <v>-9999</v>
      </c>
      <c r="V962" s="171">
        <v>-9999</v>
      </c>
      <c r="W962" s="171">
        <v>-7777</v>
      </c>
      <c r="X962" s="171">
        <v>-7777</v>
      </c>
      <c r="Y962" s="171">
        <v>-7777</v>
      </c>
      <c r="Z962" s="171">
        <v>-7777</v>
      </c>
      <c r="AA962" s="171">
        <v>-7777</v>
      </c>
      <c r="AB962" s="171">
        <v>-7777</v>
      </c>
      <c r="AC962" s="171">
        <v>-7777</v>
      </c>
      <c r="AD962" s="171">
        <v>-7777</v>
      </c>
      <c r="AE962" s="171">
        <v>-7777</v>
      </c>
      <c r="AF962" s="171"/>
      <c r="AG962" s="171"/>
      <c r="AH962" s="171"/>
      <c r="AI962" s="171"/>
      <c r="AJ962" s="171"/>
      <c r="AK962" s="171"/>
      <c r="AL962" s="171"/>
      <c r="AM962" s="171"/>
      <c r="AN962" s="1121"/>
      <c r="AO962" s="171"/>
      <c r="AP962" s="171"/>
      <c r="AQ962" s="171"/>
      <c r="AR962" s="171"/>
      <c r="AS962" s="171"/>
      <c r="AT962" s="171" t="s">
        <v>174</v>
      </c>
      <c r="AU962" s="171"/>
      <c r="AV962" s="464"/>
      <c r="AW962" s="465"/>
      <c r="AX962" s="464"/>
      <c r="AY962" s="465"/>
      <c r="AZ962" s="464"/>
      <c r="BA962" s="465"/>
      <c r="BB962" s="464"/>
      <c r="BC962" s="465"/>
      <c r="BD962" s="464"/>
      <c r="BE962" s="465"/>
      <c r="BF962" s="171"/>
      <c r="BG962" s="706" t="s">
        <v>1607</v>
      </c>
    </row>
    <row r="963" spans="1:59" s="46" customFormat="1" ht="25.5" x14ac:dyDescent="0.25">
      <c r="A963" s="424">
        <v>344</v>
      </c>
      <c r="B963" s="425" t="s">
        <v>286</v>
      </c>
      <c r="C963" s="427">
        <v>12170133</v>
      </c>
      <c r="D963" s="428">
        <v>39944</v>
      </c>
      <c r="E963" s="428">
        <v>39944</v>
      </c>
      <c r="F963" s="428">
        <v>41040</v>
      </c>
      <c r="G963" s="425">
        <v>-7777</v>
      </c>
      <c r="H963" s="425" t="s">
        <v>1445</v>
      </c>
      <c r="I963" s="425" t="s">
        <v>1444</v>
      </c>
      <c r="J963" s="425"/>
      <c r="K963" s="425" t="s">
        <v>71</v>
      </c>
      <c r="L963" s="425" t="s">
        <v>2827</v>
      </c>
      <c r="M963" s="425" t="s">
        <v>105</v>
      </c>
      <c r="N963" s="425" t="s">
        <v>70</v>
      </c>
      <c r="O963" s="425"/>
      <c r="P963" s="426">
        <v>83212</v>
      </c>
      <c r="Q963" s="425" t="s">
        <v>559</v>
      </c>
      <c r="R963" s="425" t="s">
        <v>4028</v>
      </c>
      <c r="S963" s="430" t="s">
        <v>3937</v>
      </c>
      <c r="T963" s="425">
        <v>-7777</v>
      </c>
      <c r="U963" s="425">
        <v>-9999</v>
      </c>
      <c r="V963" s="425">
        <v>38</v>
      </c>
      <c r="W963" s="425">
        <v>-7777</v>
      </c>
      <c r="X963" s="425">
        <v>-7777</v>
      </c>
      <c r="Y963" s="425">
        <v>-7777</v>
      </c>
      <c r="Z963" s="425">
        <v>-7777</v>
      </c>
      <c r="AA963" s="425">
        <v>-7777</v>
      </c>
      <c r="AB963" s="425">
        <v>-7777</v>
      </c>
      <c r="AC963" s="425">
        <v>-7777</v>
      </c>
      <c r="AD963" s="425">
        <v>-7777</v>
      </c>
      <c r="AE963" s="425">
        <v>-7777</v>
      </c>
      <c r="AF963" s="425" t="s">
        <v>9976</v>
      </c>
      <c r="AG963" s="425"/>
      <c r="AH963" s="425"/>
      <c r="AI963" s="425"/>
      <c r="AJ963" s="425" t="s">
        <v>4293</v>
      </c>
      <c r="AK963" s="425" t="s">
        <v>4294</v>
      </c>
      <c r="AL963" s="425">
        <v>42</v>
      </c>
      <c r="AM963" s="425">
        <v>52</v>
      </c>
      <c r="AN963" s="1125">
        <v>39.67</v>
      </c>
      <c r="AO963" s="425">
        <v>24</v>
      </c>
      <c r="AP963" s="425">
        <v>33</v>
      </c>
      <c r="AQ963" s="425">
        <v>18.940000000000001</v>
      </c>
      <c r="AR963" s="425">
        <f t="shared" ref="AR963:AR966" si="87">AL963+AM963/60+AN963/3600</f>
        <v>42.87768611111111</v>
      </c>
      <c r="AS963" s="425">
        <f t="shared" ref="AS963:AS966" si="88">AO963+AP963/60+AQ963/3600</f>
        <v>24.555261111111111</v>
      </c>
      <c r="AT963" s="425"/>
      <c r="AU963" s="425"/>
      <c r="AV963" s="426"/>
      <c r="AW963" s="428"/>
      <c r="AX963" s="426"/>
      <c r="AY963" s="428"/>
      <c r="AZ963" s="426"/>
      <c r="BA963" s="428"/>
      <c r="BB963" s="426"/>
      <c r="BC963" s="428"/>
      <c r="BD963" s="426"/>
      <c r="BE963" s="428"/>
      <c r="BF963" s="425"/>
      <c r="BG963" s="700"/>
    </row>
    <row r="964" spans="1:59" s="46" customFormat="1" ht="25.5" x14ac:dyDescent="0.25">
      <c r="A964" s="432"/>
      <c r="B964" s="45" t="s">
        <v>286</v>
      </c>
      <c r="C964" s="144">
        <v>12170133</v>
      </c>
      <c r="D964" s="31">
        <v>39944</v>
      </c>
      <c r="E964" s="31">
        <v>39944</v>
      </c>
      <c r="F964" s="31">
        <v>41040</v>
      </c>
      <c r="G964" s="45">
        <v>-7777</v>
      </c>
      <c r="H964" s="45" t="s">
        <v>1445</v>
      </c>
      <c r="I964" s="45" t="s">
        <v>1444</v>
      </c>
      <c r="J964" s="45"/>
      <c r="K964" s="45" t="s">
        <v>71</v>
      </c>
      <c r="L964" s="45" t="s">
        <v>2827</v>
      </c>
      <c r="M964" s="45" t="s">
        <v>105</v>
      </c>
      <c r="N964" s="45" t="s">
        <v>70</v>
      </c>
      <c r="O964" s="45"/>
      <c r="P964" s="147">
        <v>83212</v>
      </c>
      <c r="Q964" s="45" t="s">
        <v>559</v>
      </c>
      <c r="R964" s="45" t="s">
        <v>4028</v>
      </c>
      <c r="S964" s="272" t="s">
        <v>3937</v>
      </c>
      <c r="T964" s="45" t="s">
        <v>1861</v>
      </c>
      <c r="U964" s="45" t="s">
        <v>1861</v>
      </c>
      <c r="V964" s="45" t="s">
        <v>1861</v>
      </c>
      <c r="W964" s="45" t="s">
        <v>1861</v>
      </c>
      <c r="X964" s="45" t="s">
        <v>1861</v>
      </c>
      <c r="Y964" s="45" t="s">
        <v>1861</v>
      </c>
      <c r="Z964" s="45" t="s">
        <v>1861</v>
      </c>
      <c r="AA964" s="45" t="s">
        <v>1861</v>
      </c>
      <c r="AB964" s="45" t="s">
        <v>1861</v>
      </c>
      <c r="AC964" s="45" t="s">
        <v>1861</v>
      </c>
      <c r="AD964" s="45" t="s">
        <v>1861</v>
      </c>
      <c r="AE964" s="45" t="s">
        <v>1861</v>
      </c>
      <c r="AF964" s="45" t="s">
        <v>9977</v>
      </c>
      <c r="AG964" s="45"/>
      <c r="AH964" s="45"/>
      <c r="AI964" s="45"/>
      <c r="AJ964" s="45" t="s">
        <v>4295</v>
      </c>
      <c r="AK964" s="45" t="s">
        <v>4296</v>
      </c>
      <c r="AL964" s="45">
        <v>42</v>
      </c>
      <c r="AM964" s="45">
        <v>52</v>
      </c>
      <c r="AN964" s="1109">
        <v>39.4</v>
      </c>
      <c r="AO964" s="45">
        <v>24</v>
      </c>
      <c r="AP964" s="45">
        <v>33</v>
      </c>
      <c r="AQ964" s="45">
        <v>21.2</v>
      </c>
      <c r="AR964" s="45">
        <f t="shared" si="87"/>
        <v>42.877611111111115</v>
      </c>
      <c r="AS964" s="45">
        <f t="shared" si="88"/>
        <v>24.555888888888891</v>
      </c>
      <c r="AT964" s="45"/>
      <c r="AU964" s="45"/>
      <c r="AV964" s="147"/>
      <c r="AW964" s="31"/>
      <c r="AX964" s="147"/>
      <c r="AY964" s="31"/>
      <c r="AZ964" s="147"/>
      <c r="BA964" s="31"/>
      <c r="BB964" s="147"/>
      <c r="BC964" s="31"/>
      <c r="BD964" s="147"/>
      <c r="BE964" s="31"/>
      <c r="BF964" s="45"/>
      <c r="BG964" s="705"/>
    </row>
    <row r="965" spans="1:59" s="46" customFormat="1" ht="25.5" x14ac:dyDescent="0.25">
      <c r="A965" s="432"/>
      <c r="B965" s="45" t="s">
        <v>286</v>
      </c>
      <c r="C965" s="144">
        <v>12170133</v>
      </c>
      <c r="D965" s="31">
        <v>39944</v>
      </c>
      <c r="E965" s="31">
        <v>39944</v>
      </c>
      <c r="F965" s="31">
        <v>41040</v>
      </c>
      <c r="G965" s="45">
        <v>-7777</v>
      </c>
      <c r="H965" s="45" t="s">
        <v>1445</v>
      </c>
      <c r="I965" s="45" t="s">
        <v>1444</v>
      </c>
      <c r="J965" s="45"/>
      <c r="K965" s="45" t="s">
        <v>71</v>
      </c>
      <c r="L965" s="45" t="s">
        <v>2827</v>
      </c>
      <c r="M965" s="45" t="s">
        <v>105</v>
      </c>
      <c r="N965" s="45" t="s">
        <v>70</v>
      </c>
      <c r="O965" s="45"/>
      <c r="P965" s="147">
        <v>83212</v>
      </c>
      <c r="Q965" s="45" t="s">
        <v>559</v>
      </c>
      <c r="R965" s="45" t="s">
        <v>4028</v>
      </c>
      <c r="S965" s="272" t="s">
        <v>3937</v>
      </c>
      <c r="T965" s="45" t="s">
        <v>1861</v>
      </c>
      <c r="U965" s="45">
        <v>-9999</v>
      </c>
      <c r="V965" s="45">
        <v>28</v>
      </c>
      <c r="W965" s="45">
        <v>-7777</v>
      </c>
      <c r="X965" s="45">
        <v>-7777</v>
      </c>
      <c r="Y965" s="45">
        <v>-7777</v>
      </c>
      <c r="Z965" s="45">
        <v>-7777</v>
      </c>
      <c r="AA965" s="45">
        <v>-7777</v>
      </c>
      <c r="AB965" s="45">
        <v>-7777</v>
      </c>
      <c r="AC965" s="45">
        <v>-7777</v>
      </c>
      <c r="AD965" s="45">
        <v>-7777</v>
      </c>
      <c r="AE965" s="45">
        <v>-7777</v>
      </c>
      <c r="AF965" s="45" t="s">
        <v>9978</v>
      </c>
      <c r="AG965" s="45"/>
      <c r="AH965" s="45"/>
      <c r="AI965" s="45"/>
      <c r="AJ965" s="45" t="s">
        <v>4297</v>
      </c>
      <c r="AK965" s="45" t="s">
        <v>4298</v>
      </c>
      <c r="AL965" s="45">
        <v>42</v>
      </c>
      <c r="AM965" s="45">
        <v>52</v>
      </c>
      <c r="AN965" s="1109">
        <v>43.3</v>
      </c>
      <c r="AO965" s="45">
        <v>24</v>
      </c>
      <c r="AP965" s="45">
        <v>33</v>
      </c>
      <c r="AQ965" s="45">
        <v>29.8</v>
      </c>
      <c r="AR965" s="45">
        <f t="shared" si="87"/>
        <v>42.878694444444442</v>
      </c>
      <c r="AS965" s="45">
        <f t="shared" si="88"/>
        <v>24.558277777777779</v>
      </c>
      <c r="AT965" s="45"/>
      <c r="AU965" s="45"/>
      <c r="AV965" s="147"/>
      <c r="AW965" s="31"/>
      <c r="AX965" s="147"/>
      <c r="AY965" s="31"/>
      <c r="AZ965" s="147"/>
      <c r="BA965" s="31"/>
      <c r="BB965" s="147"/>
      <c r="BC965" s="31"/>
      <c r="BD965" s="147"/>
      <c r="BE965" s="31"/>
      <c r="BF965" s="45"/>
      <c r="BG965" s="705"/>
    </row>
    <row r="966" spans="1:59" s="46" customFormat="1" ht="26.25" thickBot="1" x14ac:dyDescent="0.3">
      <c r="A966" s="416"/>
      <c r="B966" s="417" t="s">
        <v>286</v>
      </c>
      <c r="C966" s="419">
        <v>12170133</v>
      </c>
      <c r="D966" s="420">
        <v>39944</v>
      </c>
      <c r="E966" s="420">
        <v>39944</v>
      </c>
      <c r="F966" s="420">
        <v>41040</v>
      </c>
      <c r="G966" s="417">
        <v>-7777</v>
      </c>
      <c r="H966" s="417" t="s">
        <v>1445</v>
      </c>
      <c r="I966" s="417" t="s">
        <v>1444</v>
      </c>
      <c r="J966" s="417"/>
      <c r="K966" s="417" t="s">
        <v>71</v>
      </c>
      <c r="L966" s="417" t="s">
        <v>2827</v>
      </c>
      <c r="M966" s="417" t="s">
        <v>105</v>
      </c>
      <c r="N966" s="417" t="s">
        <v>70</v>
      </c>
      <c r="O966" s="417"/>
      <c r="P966" s="418">
        <v>83212</v>
      </c>
      <c r="Q966" s="417" t="s">
        <v>559</v>
      </c>
      <c r="R966" s="417" t="s">
        <v>4028</v>
      </c>
      <c r="S966" s="422" t="s">
        <v>3937</v>
      </c>
      <c r="T966" s="417" t="s">
        <v>1861</v>
      </c>
      <c r="U966" s="417" t="s">
        <v>1861</v>
      </c>
      <c r="V966" s="417" t="s">
        <v>1861</v>
      </c>
      <c r="W966" s="417" t="s">
        <v>1861</v>
      </c>
      <c r="X966" s="417" t="s">
        <v>1861</v>
      </c>
      <c r="Y966" s="417" t="s">
        <v>1861</v>
      </c>
      <c r="Z966" s="417" t="s">
        <v>1861</v>
      </c>
      <c r="AA966" s="417" t="s">
        <v>1861</v>
      </c>
      <c r="AB966" s="417" t="s">
        <v>1861</v>
      </c>
      <c r="AC966" s="417" t="s">
        <v>1861</v>
      </c>
      <c r="AD966" s="417" t="s">
        <v>1861</v>
      </c>
      <c r="AE966" s="417" t="s">
        <v>1861</v>
      </c>
      <c r="AF966" s="417" t="s">
        <v>9979</v>
      </c>
      <c r="AG966" s="417"/>
      <c r="AH966" s="417"/>
      <c r="AI966" s="417"/>
      <c r="AJ966" s="417" t="s">
        <v>4299</v>
      </c>
      <c r="AK966" s="417" t="s">
        <v>4300</v>
      </c>
      <c r="AL966" s="417">
        <v>42</v>
      </c>
      <c r="AM966" s="417">
        <v>52</v>
      </c>
      <c r="AN966" s="1126">
        <v>44.7</v>
      </c>
      <c r="AO966" s="417">
        <v>24</v>
      </c>
      <c r="AP966" s="417">
        <v>33</v>
      </c>
      <c r="AQ966" s="417">
        <v>30.5</v>
      </c>
      <c r="AR966" s="417">
        <f t="shared" si="87"/>
        <v>42.879083333333334</v>
      </c>
      <c r="AS966" s="417">
        <f t="shared" si="88"/>
        <v>24.558472222222225</v>
      </c>
      <c r="AT966" s="417"/>
      <c r="AU966" s="417"/>
      <c r="AV966" s="418"/>
      <c r="AW966" s="420"/>
      <c r="AX966" s="418"/>
      <c r="AY966" s="420"/>
      <c r="AZ966" s="418"/>
      <c r="BA966" s="420"/>
      <c r="BB966" s="418"/>
      <c r="BC966" s="420"/>
      <c r="BD966" s="418"/>
      <c r="BE966" s="420"/>
      <c r="BF966" s="417"/>
      <c r="BG966" s="701"/>
    </row>
    <row r="967" spans="1:59" s="46" customFormat="1" ht="25.5" x14ac:dyDescent="0.25">
      <c r="A967" s="170">
        <v>345</v>
      </c>
      <c r="B967" s="170" t="s">
        <v>2820</v>
      </c>
      <c r="C967" s="176">
        <v>12170134</v>
      </c>
      <c r="D967" s="186">
        <v>39944</v>
      </c>
      <c r="E967" s="186">
        <v>39944</v>
      </c>
      <c r="F967" s="186">
        <v>41770</v>
      </c>
      <c r="G967" s="170">
        <v>-7777</v>
      </c>
      <c r="H967" s="170" t="s">
        <v>4301</v>
      </c>
      <c r="I967" s="170" t="s">
        <v>2828</v>
      </c>
      <c r="J967" s="170"/>
      <c r="K967" s="170" t="s">
        <v>50</v>
      </c>
      <c r="L967" s="170" t="s">
        <v>2829</v>
      </c>
      <c r="M967" s="170" t="s">
        <v>250</v>
      </c>
      <c r="N967" s="170" t="s">
        <v>217</v>
      </c>
      <c r="O967" s="170"/>
      <c r="P967" s="175">
        <v>14012</v>
      </c>
      <c r="Q967" s="170" t="s">
        <v>559</v>
      </c>
      <c r="R967" s="170" t="s">
        <v>2643</v>
      </c>
      <c r="S967" s="277" t="s">
        <v>4302</v>
      </c>
      <c r="T967" s="170">
        <v>-7777</v>
      </c>
      <c r="U967" s="170">
        <v>1.5</v>
      </c>
      <c r="V967" s="170">
        <v>446</v>
      </c>
      <c r="W967" s="170">
        <v>-7777</v>
      </c>
      <c r="X967" s="170">
        <v>-7777</v>
      </c>
      <c r="Y967" s="170">
        <v>-7777</v>
      </c>
      <c r="Z967" s="170">
        <v>-7777</v>
      </c>
      <c r="AA967" s="170">
        <v>-7777</v>
      </c>
      <c r="AB967" s="170">
        <v>-7777</v>
      </c>
      <c r="AC967" s="170">
        <v>-7777</v>
      </c>
      <c r="AD967" s="170">
        <v>-7777</v>
      </c>
      <c r="AE967" s="170">
        <v>-7777</v>
      </c>
      <c r="AF967" s="170"/>
      <c r="AG967" s="170"/>
      <c r="AH967" s="170"/>
      <c r="AI967" s="170"/>
      <c r="AJ967" s="170"/>
      <c r="AK967" s="170"/>
      <c r="AL967" s="170"/>
      <c r="AM967" s="170"/>
      <c r="AN967" s="1118"/>
      <c r="AO967" s="170"/>
      <c r="AP967" s="170"/>
      <c r="AQ967" s="170"/>
      <c r="AR967" s="170"/>
      <c r="AS967" s="170"/>
      <c r="AT967" s="170" t="s">
        <v>34</v>
      </c>
      <c r="AU967" s="170"/>
      <c r="AV967" s="175"/>
      <c r="AW967" s="186"/>
      <c r="AX967" s="175"/>
      <c r="AY967" s="186"/>
      <c r="AZ967" s="175"/>
      <c r="BA967" s="186"/>
      <c r="BB967" s="175"/>
      <c r="BC967" s="186"/>
      <c r="BD967" s="175"/>
      <c r="BE967" s="186"/>
      <c r="BF967" s="170"/>
      <c r="BG967" s="702" t="s">
        <v>1624</v>
      </c>
    </row>
    <row r="968" spans="1:59" s="46" customFormat="1" ht="25.5" x14ac:dyDescent="0.25">
      <c r="A968" s="45"/>
      <c r="B968" s="45" t="s">
        <v>2820</v>
      </c>
      <c r="C968" s="144">
        <v>12170134</v>
      </c>
      <c r="D968" s="31">
        <v>39944</v>
      </c>
      <c r="E968" s="31">
        <v>39944</v>
      </c>
      <c r="F968" s="31">
        <v>41770</v>
      </c>
      <c r="G968" s="45">
        <v>-7777</v>
      </c>
      <c r="H968" s="45" t="s">
        <v>1480</v>
      </c>
      <c r="I968" s="45" t="s">
        <v>2828</v>
      </c>
      <c r="J968" s="45"/>
      <c r="K968" s="45" t="s">
        <v>50</v>
      </c>
      <c r="L968" s="45" t="s">
        <v>2829</v>
      </c>
      <c r="M968" s="45" t="s">
        <v>250</v>
      </c>
      <c r="N968" s="45" t="s">
        <v>217</v>
      </c>
      <c r="O968" s="45"/>
      <c r="P968" s="147">
        <v>14012</v>
      </c>
      <c r="Q968" s="45" t="s">
        <v>559</v>
      </c>
      <c r="R968" s="45" t="s">
        <v>2643</v>
      </c>
      <c r="S968" s="272" t="s">
        <v>4302</v>
      </c>
      <c r="T968" s="45">
        <v>-7777</v>
      </c>
      <c r="U968" s="45">
        <v>1.5</v>
      </c>
      <c r="V968" s="45">
        <v>570</v>
      </c>
      <c r="W968" s="45">
        <v>-7777</v>
      </c>
      <c r="X968" s="45">
        <v>-7777</v>
      </c>
      <c r="Y968" s="45">
        <v>-7777</v>
      </c>
      <c r="Z968" s="45">
        <v>-7777</v>
      </c>
      <c r="AA968" s="45">
        <v>-7777</v>
      </c>
      <c r="AB968" s="45">
        <v>-7777</v>
      </c>
      <c r="AC968" s="45">
        <v>-7777</v>
      </c>
      <c r="AD968" s="45">
        <v>-7777</v>
      </c>
      <c r="AE968" s="45">
        <v>-7777</v>
      </c>
      <c r="AF968" s="45"/>
      <c r="AG968" s="45"/>
      <c r="AH968" s="45"/>
      <c r="AI968" s="45"/>
      <c r="AJ968" s="45"/>
      <c r="AK968" s="45"/>
      <c r="AL968" s="45"/>
      <c r="AM968" s="45"/>
      <c r="AN968" s="1109"/>
      <c r="AO968" s="45"/>
      <c r="AP968" s="45"/>
      <c r="AQ968" s="45"/>
      <c r="AR968" s="45"/>
      <c r="AS968" s="45"/>
      <c r="AT968" s="45" t="s">
        <v>34</v>
      </c>
      <c r="AU968" s="45"/>
      <c r="AV968" s="147"/>
      <c r="AW968" s="31"/>
      <c r="AX968" s="147"/>
      <c r="AY968" s="31"/>
      <c r="AZ968" s="147"/>
      <c r="BA968" s="31"/>
      <c r="BB968" s="147"/>
      <c r="BC968" s="31"/>
      <c r="BD968" s="147"/>
      <c r="BE968" s="31"/>
      <c r="BF968" s="45"/>
      <c r="BG968" s="39" t="s">
        <v>1624</v>
      </c>
    </row>
    <row r="969" spans="1:59" s="46" customFormat="1" ht="25.5" x14ac:dyDescent="0.25">
      <c r="A969" s="45"/>
      <c r="B969" s="45" t="s">
        <v>2820</v>
      </c>
      <c r="C969" s="144">
        <v>12170134</v>
      </c>
      <c r="D969" s="31">
        <v>39944</v>
      </c>
      <c r="E969" s="31">
        <v>39944</v>
      </c>
      <c r="F969" s="31">
        <v>41770</v>
      </c>
      <c r="G969" s="45">
        <v>-7777</v>
      </c>
      <c r="H969" s="45" t="s">
        <v>4303</v>
      </c>
      <c r="I969" s="45" t="s">
        <v>2828</v>
      </c>
      <c r="J969" s="45"/>
      <c r="K969" s="45" t="s">
        <v>50</v>
      </c>
      <c r="L969" s="45" t="s">
        <v>2829</v>
      </c>
      <c r="M969" s="45" t="s">
        <v>250</v>
      </c>
      <c r="N969" s="45" t="s">
        <v>217</v>
      </c>
      <c r="O969" s="45"/>
      <c r="P969" s="147">
        <v>14012</v>
      </c>
      <c r="Q969" s="45" t="s">
        <v>559</v>
      </c>
      <c r="R969" s="45" t="s">
        <v>2643</v>
      </c>
      <c r="S969" s="272" t="s">
        <v>4302</v>
      </c>
      <c r="T969" s="45">
        <v>-7777</v>
      </c>
      <c r="U969" s="45">
        <v>3</v>
      </c>
      <c r="V969" s="45">
        <v>1303</v>
      </c>
      <c r="W969" s="45">
        <v>-7777</v>
      </c>
      <c r="X969" s="45">
        <v>-7777</v>
      </c>
      <c r="Y969" s="45">
        <v>-7777</v>
      </c>
      <c r="Z969" s="45">
        <v>-7777</v>
      </c>
      <c r="AA969" s="45">
        <v>-7777</v>
      </c>
      <c r="AB969" s="45">
        <v>-7777</v>
      </c>
      <c r="AC969" s="45">
        <v>-7777</v>
      </c>
      <c r="AD969" s="45">
        <v>-7777</v>
      </c>
      <c r="AE969" s="45">
        <v>-7777</v>
      </c>
      <c r="AF969" s="45"/>
      <c r="AG969" s="45"/>
      <c r="AH969" s="45"/>
      <c r="AI969" s="45"/>
      <c r="AJ969" s="45"/>
      <c r="AK969" s="45"/>
      <c r="AL969" s="45"/>
      <c r="AM969" s="45"/>
      <c r="AN969" s="1109"/>
      <c r="AO969" s="45"/>
      <c r="AP969" s="45"/>
      <c r="AQ969" s="45"/>
      <c r="AR969" s="45"/>
      <c r="AS969" s="45"/>
      <c r="AT969" s="45" t="s">
        <v>34</v>
      </c>
      <c r="AU969" s="45"/>
      <c r="AV969" s="147"/>
      <c r="AW969" s="31"/>
      <c r="AX969" s="147"/>
      <c r="AY969" s="31"/>
      <c r="AZ969" s="147"/>
      <c r="BA969" s="31"/>
      <c r="BB969" s="147"/>
      <c r="BC969" s="31"/>
      <c r="BD969" s="147"/>
      <c r="BE969" s="31"/>
      <c r="BF969" s="45"/>
      <c r="BG969" s="39" t="s">
        <v>1624</v>
      </c>
    </row>
    <row r="970" spans="1:59" s="46" customFormat="1" ht="26.25" thickBot="1" x14ac:dyDescent="0.3">
      <c r="A970" s="169"/>
      <c r="B970" s="169" t="s">
        <v>2820</v>
      </c>
      <c r="C970" s="159">
        <v>12170134</v>
      </c>
      <c r="D970" s="113">
        <v>39944</v>
      </c>
      <c r="E970" s="113">
        <v>39944</v>
      </c>
      <c r="F970" s="113">
        <v>41770</v>
      </c>
      <c r="G970" s="169">
        <v>-7777</v>
      </c>
      <c r="H970" s="169" t="s">
        <v>4304</v>
      </c>
      <c r="I970" s="169" t="s">
        <v>2828</v>
      </c>
      <c r="J970" s="169"/>
      <c r="K970" s="169" t="s">
        <v>50</v>
      </c>
      <c r="L970" s="169" t="s">
        <v>2829</v>
      </c>
      <c r="M970" s="169" t="s">
        <v>250</v>
      </c>
      <c r="N970" s="169" t="s">
        <v>217</v>
      </c>
      <c r="O970" s="169"/>
      <c r="P970" s="112">
        <v>14012</v>
      </c>
      <c r="Q970" s="169" t="s">
        <v>559</v>
      </c>
      <c r="R970" s="169" t="s">
        <v>2643</v>
      </c>
      <c r="S970" s="276" t="s">
        <v>4302</v>
      </c>
      <c r="T970" s="169">
        <v>-7777</v>
      </c>
      <c r="U970" s="169">
        <v>2</v>
      </c>
      <c r="V970" s="169">
        <v>396</v>
      </c>
      <c r="W970" s="169">
        <v>-7777</v>
      </c>
      <c r="X970" s="169">
        <v>-7777</v>
      </c>
      <c r="Y970" s="169">
        <v>-7777</v>
      </c>
      <c r="Z970" s="169">
        <v>-7777</v>
      </c>
      <c r="AA970" s="169">
        <v>-7777</v>
      </c>
      <c r="AB970" s="169">
        <v>-7777</v>
      </c>
      <c r="AC970" s="169">
        <v>-7777</v>
      </c>
      <c r="AD970" s="169">
        <v>-7777</v>
      </c>
      <c r="AE970" s="169">
        <v>-7777</v>
      </c>
      <c r="AF970" s="169"/>
      <c r="AG970" s="169"/>
      <c r="AH970" s="169"/>
      <c r="AI970" s="169"/>
      <c r="AJ970" s="169"/>
      <c r="AK970" s="169"/>
      <c r="AL970" s="169"/>
      <c r="AM970" s="169"/>
      <c r="AN970" s="1110"/>
      <c r="AO970" s="169"/>
      <c r="AP970" s="169"/>
      <c r="AQ970" s="169"/>
      <c r="AR970" s="169"/>
      <c r="AS970" s="169"/>
      <c r="AT970" s="169" t="s">
        <v>34</v>
      </c>
      <c r="AU970" s="169"/>
      <c r="AV970" s="112"/>
      <c r="AW970" s="113"/>
      <c r="AX970" s="112"/>
      <c r="AY970" s="113"/>
      <c r="AZ970" s="112"/>
      <c r="BA970" s="113"/>
      <c r="BB970" s="112"/>
      <c r="BC970" s="113"/>
      <c r="BD970" s="112"/>
      <c r="BE970" s="113"/>
      <c r="BF970" s="169"/>
      <c r="BG970" s="698" t="s">
        <v>1624</v>
      </c>
    </row>
    <row r="971" spans="1:59" s="46" customFormat="1" ht="25.5" x14ac:dyDescent="0.25">
      <c r="A971" s="424">
        <v>346</v>
      </c>
      <c r="B971" s="425" t="s">
        <v>640</v>
      </c>
      <c r="C971" s="427">
        <v>12170135</v>
      </c>
      <c r="D971" s="428">
        <v>39944</v>
      </c>
      <c r="E971" s="428">
        <v>39944</v>
      </c>
      <c r="F971" s="428">
        <v>41040</v>
      </c>
      <c r="G971" s="425">
        <v>-7777</v>
      </c>
      <c r="H971" s="425" t="s">
        <v>1465</v>
      </c>
      <c r="I971" s="425" t="s">
        <v>1464</v>
      </c>
      <c r="J971" s="425"/>
      <c r="K971" s="425" t="s">
        <v>921</v>
      </c>
      <c r="L971" s="425" t="s">
        <v>2830</v>
      </c>
      <c r="M971" s="425" t="s">
        <v>95</v>
      </c>
      <c r="N971" s="425" t="s">
        <v>94</v>
      </c>
      <c r="O971" s="425"/>
      <c r="P971" s="426">
        <v>80683</v>
      </c>
      <c r="Q971" s="425" t="s">
        <v>559</v>
      </c>
      <c r="R971" s="425" t="s">
        <v>4028</v>
      </c>
      <c r="S971" s="430" t="s">
        <v>4234</v>
      </c>
      <c r="T971" s="425">
        <v>-7777</v>
      </c>
      <c r="U971" s="425">
        <v>1</v>
      </c>
      <c r="V971" s="425">
        <v>15</v>
      </c>
      <c r="W971" s="425">
        <v>-7777</v>
      </c>
      <c r="X971" s="425">
        <v>-7777</v>
      </c>
      <c r="Y971" s="425">
        <v>-7777</v>
      </c>
      <c r="Z971" s="425">
        <v>-7777</v>
      </c>
      <c r="AA971" s="425">
        <v>-7777</v>
      </c>
      <c r="AB971" s="425">
        <v>-7777</v>
      </c>
      <c r="AC971" s="425">
        <v>-7777</v>
      </c>
      <c r="AD971" s="425">
        <v>-7777</v>
      </c>
      <c r="AE971" s="425">
        <v>-7777</v>
      </c>
      <c r="AF971" s="425" t="s">
        <v>1765</v>
      </c>
      <c r="AG971" s="425"/>
      <c r="AH971" s="425"/>
      <c r="AI971" s="425"/>
      <c r="AJ971" s="425" t="s">
        <v>4305</v>
      </c>
      <c r="AK971" s="425" t="s">
        <v>4306</v>
      </c>
      <c r="AL971" s="425">
        <v>43</v>
      </c>
      <c r="AM971" s="425">
        <v>15</v>
      </c>
      <c r="AN971" s="1125">
        <v>35.457999999999998</v>
      </c>
      <c r="AO971" s="425">
        <v>23</v>
      </c>
      <c r="AP971" s="425">
        <v>17</v>
      </c>
      <c r="AQ971" s="425">
        <v>46.014000000000003</v>
      </c>
      <c r="AR971" s="425">
        <f t="shared" ref="AR971:AR976" si="89">AL971+AM971/60+AN971/3600</f>
        <v>43.259849444444441</v>
      </c>
      <c r="AS971" s="425">
        <f t="shared" ref="AS971:AS976" si="90">AO971+AP971/60+AQ971/3600</f>
        <v>23.296115</v>
      </c>
      <c r="AT971" s="425" t="s">
        <v>34</v>
      </c>
      <c r="AU971" s="425"/>
      <c r="AV971" s="426"/>
      <c r="AW971" s="428"/>
      <c r="AX971" s="426"/>
      <c r="AY971" s="428"/>
      <c r="AZ971" s="426"/>
      <c r="BA971" s="428"/>
      <c r="BB971" s="426"/>
      <c r="BC971" s="428"/>
      <c r="BD971" s="426"/>
      <c r="BE971" s="428"/>
      <c r="BF971" s="425"/>
      <c r="BG971" s="700"/>
    </row>
    <row r="972" spans="1:59" s="46" customFormat="1" ht="25.5" x14ac:dyDescent="0.25">
      <c r="A972" s="432"/>
      <c r="B972" s="45" t="s">
        <v>640</v>
      </c>
      <c r="C972" s="144">
        <v>12170135</v>
      </c>
      <c r="D972" s="31">
        <v>39944</v>
      </c>
      <c r="E972" s="31">
        <v>39944</v>
      </c>
      <c r="F972" s="31">
        <v>41040</v>
      </c>
      <c r="G972" s="45">
        <v>-7777</v>
      </c>
      <c r="H972" s="45" t="s">
        <v>1465</v>
      </c>
      <c r="I972" s="45" t="s">
        <v>1464</v>
      </c>
      <c r="J972" s="45"/>
      <c r="K972" s="45" t="s">
        <v>921</v>
      </c>
      <c r="L972" s="45" t="s">
        <v>2830</v>
      </c>
      <c r="M972" s="45" t="s">
        <v>95</v>
      </c>
      <c r="N972" s="45" t="s">
        <v>94</v>
      </c>
      <c r="O972" s="45"/>
      <c r="P972" s="147">
        <v>80683</v>
      </c>
      <c r="Q972" s="45" t="s">
        <v>559</v>
      </c>
      <c r="R972" s="45" t="s">
        <v>4028</v>
      </c>
      <c r="S972" s="272" t="s">
        <v>4234</v>
      </c>
      <c r="T972" s="45" t="s">
        <v>1861</v>
      </c>
      <c r="U972" s="45" t="s">
        <v>1861</v>
      </c>
      <c r="V972" s="45" t="s">
        <v>1861</v>
      </c>
      <c r="W972" s="45" t="s">
        <v>1861</v>
      </c>
      <c r="X972" s="45" t="s">
        <v>1861</v>
      </c>
      <c r="Y972" s="45" t="s">
        <v>1861</v>
      </c>
      <c r="Z972" s="45" t="s">
        <v>1861</v>
      </c>
      <c r="AA972" s="45" t="s">
        <v>1861</v>
      </c>
      <c r="AB972" s="45" t="s">
        <v>1861</v>
      </c>
      <c r="AC972" s="45" t="s">
        <v>1861</v>
      </c>
      <c r="AD972" s="45" t="s">
        <v>1861</v>
      </c>
      <c r="AE972" s="45">
        <v>-7777</v>
      </c>
      <c r="AF972" s="45" t="s">
        <v>1768</v>
      </c>
      <c r="AG972" s="45"/>
      <c r="AH972" s="45"/>
      <c r="AI972" s="45"/>
      <c r="AJ972" s="45" t="s">
        <v>4307</v>
      </c>
      <c r="AK972" s="45" t="s">
        <v>4308</v>
      </c>
      <c r="AL972" s="45">
        <v>43</v>
      </c>
      <c r="AM972" s="45">
        <v>15</v>
      </c>
      <c r="AN972" s="1109">
        <v>32.122</v>
      </c>
      <c r="AO972" s="45">
        <v>23</v>
      </c>
      <c r="AP972" s="45">
        <v>17</v>
      </c>
      <c r="AQ972" s="45">
        <v>35.880000000000003</v>
      </c>
      <c r="AR972" s="45">
        <f t="shared" si="89"/>
        <v>43.258922777777777</v>
      </c>
      <c r="AS972" s="45">
        <f t="shared" si="90"/>
        <v>23.293300000000002</v>
      </c>
      <c r="AT972" s="45" t="s">
        <v>34</v>
      </c>
      <c r="AU972" s="45"/>
      <c r="AV972" s="147"/>
      <c r="AW972" s="31"/>
      <c r="AX972" s="147"/>
      <c r="AY972" s="31"/>
      <c r="AZ972" s="147"/>
      <c r="BA972" s="31"/>
      <c r="BB972" s="147"/>
      <c r="BC972" s="31"/>
      <c r="BD972" s="147"/>
      <c r="BE972" s="31"/>
      <c r="BF972" s="45"/>
      <c r="BG972" s="705"/>
    </row>
    <row r="973" spans="1:59" s="46" customFormat="1" ht="25.5" x14ac:dyDescent="0.25">
      <c r="A973" s="432"/>
      <c r="B973" s="45" t="s">
        <v>640</v>
      </c>
      <c r="C973" s="144">
        <v>12170135</v>
      </c>
      <c r="D973" s="31">
        <v>39944</v>
      </c>
      <c r="E973" s="31">
        <v>39944</v>
      </c>
      <c r="F973" s="31">
        <v>41040</v>
      </c>
      <c r="G973" s="45">
        <v>-7777</v>
      </c>
      <c r="H973" s="45" t="s">
        <v>1465</v>
      </c>
      <c r="I973" s="45" t="s">
        <v>1464</v>
      </c>
      <c r="J973" s="45"/>
      <c r="K973" s="45" t="s">
        <v>921</v>
      </c>
      <c r="L973" s="45" t="s">
        <v>2830</v>
      </c>
      <c r="M973" s="45" t="s">
        <v>95</v>
      </c>
      <c r="N973" s="45" t="s">
        <v>94</v>
      </c>
      <c r="O973" s="45"/>
      <c r="P973" s="147">
        <v>80683</v>
      </c>
      <c r="Q973" s="45" t="s">
        <v>559</v>
      </c>
      <c r="R973" s="21" t="s">
        <v>2643</v>
      </c>
      <c r="S973" s="272" t="s">
        <v>4309</v>
      </c>
      <c r="T973" s="45" t="s">
        <v>1861</v>
      </c>
      <c r="U973" s="45">
        <v>2</v>
      </c>
      <c r="V973" s="45">
        <v>414</v>
      </c>
      <c r="W973" s="45">
        <v>-7777</v>
      </c>
      <c r="X973" s="45">
        <v>-7777</v>
      </c>
      <c r="Y973" s="45">
        <v>-7777</v>
      </c>
      <c r="Z973" s="45">
        <v>-7777</v>
      </c>
      <c r="AA973" s="45">
        <v>-7777</v>
      </c>
      <c r="AB973" s="45">
        <v>-7777</v>
      </c>
      <c r="AC973" s="45">
        <v>-7777</v>
      </c>
      <c r="AD973" s="45">
        <v>-7777</v>
      </c>
      <c r="AE973" s="45">
        <v>-7777</v>
      </c>
      <c r="AF973" s="45" t="s">
        <v>3966</v>
      </c>
      <c r="AG973" s="45"/>
      <c r="AH973" s="45"/>
      <c r="AI973" s="45"/>
      <c r="AJ973" s="45" t="s">
        <v>4310</v>
      </c>
      <c r="AK973" s="45" t="s">
        <v>4311</v>
      </c>
      <c r="AL973" s="45">
        <v>43</v>
      </c>
      <c r="AM973" s="45">
        <v>15</v>
      </c>
      <c r="AN973" s="1109">
        <v>24.187000000000001</v>
      </c>
      <c r="AO973" s="45">
        <v>23</v>
      </c>
      <c r="AP973" s="45">
        <v>17</v>
      </c>
      <c r="AQ973" s="45">
        <v>43.673000000000002</v>
      </c>
      <c r="AR973" s="45">
        <f t="shared" si="89"/>
        <v>43.256718611111111</v>
      </c>
      <c r="AS973" s="45">
        <f t="shared" si="90"/>
        <v>23.295464722222224</v>
      </c>
      <c r="AT973" s="45" t="s">
        <v>34</v>
      </c>
      <c r="AU973" s="45"/>
      <c r="AV973" s="147"/>
      <c r="AW973" s="31"/>
      <c r="AX973" s="147"/>
      <c r="AY973" s="31"/>
      <c r="AZ973" s="147"/>
      <c r="BA973" s="31"/>
      <c r="BB973" s="147"/>
      <c r="BC973" s="31"/>
      <c r="BD973" s="147"/>
      <c r="BE973" s="31"/>
      <c r="BF973" s="45"/>
      <c r="BG973" s="705"/>
    </row>
    <row r="974" spans="1:59" s="46" customFormat="1" ht="26.25" thickBot="1" x14ac:dyDescent="0.3">
      <c r="A974" s="416"/>
      <c r="B974" s="417" t="s">
        <v>640</v>
      </c>
      <c r="C974" s="419">
        <v>12170135</v>
      </c>
      <c r="D974" s="420">
        <v>39944</v>
      </c>
      <c r="E974" s="420">
        <v>39944</v>
      </c>
      <c r="F974" s="420">
        <v>41040</v>
      </c>
      <c r="G974" s="417">
        <v>-7777</v>
      </c>
      <c r="H974" s="417" t="s">
        <v>1465</v>
      </c>
      <c r="I974" s="417" t="s">
        <v>1464</v>
      </c>
      <c r="J974" s="417"/>
      <c r="K974" s="417" t="s">
        <v>921</v>
      </c>
      <c r="L974" s="417" t="s">
        <v>2830</v>
      </c>
      <c r="M974" s="417" t="s">
        <v>95</v>
      </c>
      <c r="N974" s="417" t="s">
        <v>94</v>
      </c>
      <c r="O974" s="417"/>
      <c r="P974" s="418">
        <v>80683</v>
      </c>
      <c r="Q974" s="417" t="s">
        <v>559</v>
      </c>
      <c r="R974" s="421" t="s">
        <v>2643</v>
      </c>
      <c r="S974" s="422" t="s">
        <v>4309</v>
      </c>
      <c r="T974" s="417" t="s">
        <v>1861</v>
      </c>
      <c r="U974" s="417" t="s">
        <v>1861</v>
      </c>
      <c r="V974" s="417" t="s">
        <v>1861</v>
      </c>
      <c r="W974" s="417" t="s">
        <v>1861</v>
      </c>
      <c r="X974" s="417" t="s">
        <v>1861</v>
      </c>
      <c r="Y974" s="417" t="s">
        <v>1861</v>
      </c>
      <c r="Z974" s="417" t="s">
        <v>1861</v>
      </c>
      <c r="AA974" s="417" t="s">
        <v>1861</v>
      </c>
      <c r="AB974" s="417" t="s">
        <v>1861</v>
      </c>
      <c r="AC974" s="417" t="s">
        <v>1861</v>
      </c>
      <c r="AD974" s="417" t="s">
        <v>1861</v>
      </c>
      <c r="AE974" s="417">
        <v>-7777</v>
      </c>
      <c r="AF974" s="417" t="s">
        <v>3970</v>
      </c>
      <c r="AG974" s="417"/>
      <c r="AH974" s="417"/>
      <c r="AI974" s="417"/>
      <c r="AJ974" s="417" t="s">
        <v>4312</v>
      </c>
      <c r="AK974" s="417" t="s">
        <v>4313</v>
      </c>
      <c r="AL974" s="417">
        <v>43</v>
      </c>
      <c r="AM974" s="417">
        <v>15</v>
      </c>
      <c r="AN974" s="1126">
        <v>31.635999999999999</v>
      </c>
      <c r="AO974" s="417">
        <v>23</v>
      </c>
      <c r="AP974" s="417">
        <v>17</v>
      </c>
      <c r="AQ974" s="417">
        <v>43.790999999999997</v>
      </c>
      <c r="AR974" s="417">
        <f t="shared" si="89"/>
        <v>43.258787777777776</v>
      </c>
      <c r="AS974" s="417">
        <f t="shared" si="90"/>
        <v>23.295497500000003</v>
      </c>
      <c r="AT974" s="417" t="s">
        <v>34</v>
      </c>
      <c r="AU974" s="417"/>
      <c r="AV974" s="418"/>
      <c r="AW974" s="420"/>
      <c r="AX974" s="418"/>
      <c r="AY974" s="420"/>
      <c r="AZ974" s="418"/>
      <c r="BA974" s="420"/>
      <c r="BB974" s="418"/>
      <c r="BC974" s="420"/>
      <c r="BD974" s="418"/>
      <c r="BE974" s="420"/>
      <c r="BF974" s="417"/>
      <c r="BG974" s="701"/>
    </row>
    <row r="975" spans="1:59" s="46" customFormat="1" ht="26.25" thickBot="1" x14ac:dyDescent="0.3">
      <c r="A975" s="171">
        <v>347</v>
      </c>
      <c r="B975" s="171" t="s">
        <v>490</v>
      </c>
      <c r="C975" s="520">
        <v>12170136</v>
      </c>
      <c r="D975" s="465">
        <v>39945</v>
      </c>
      <c r="E975" s="465">
        <v>39945</v>
      </c>
      <c r="F975" s="465">
        <v>40543</v>
      </c>
      <c r="G975" s="171">
        <v>-7777</v>
      </c>
      <c r="H975" s="171" t="s">
        <v>1370</v>
      </c>
      <c r="I975" s="171" t="s">
        <v>1454</v>
      </c>
      <c r="J975" s="171"/>
      <c r="K975" s="171" t="s">
        <v>50</v>
      </c>
      <c r="L975" s="171" t="s">
        <v>51</v>
      </c>
      <c r="M975" s="171" t="s">
        <v>451</v>
      </c>
      <c r="N975" s="171" t="s">
        <v>48</v>
      </c>
      <c r="O975" s="171"/>
      <c r="P975" s="464" t="s">
        <v>481</v>
      </c>
      <c r="Q975" s="171" t="s">
        <v>559</v>
      </c>
      <c r="R975" s="171" t="s">
        <v>4028</v>
      </c>
      <c r="S975" s="466" t="s">
        <v>4314</v>
      </c>
      <c r="T975" s="171">
        <v>-7777</v>
      </c>
      <c r="U975" s="171">
        <v>-9999</v>
      </c>
      <c r="V975" s="171">
        <v>22</v>
      </c>
      <c r="W975" s="171">
        <v>-7777</v>
      </c>
      <c r="X975" s="171">
        <v>-7777</v>
      </c>
      <c r="Y975" s="171">
        <v>-7777</v>
      </c>
      <c r="Z975" s="171">
        <v>-7777</v>
      </c>
      <c r="AA975" s="171">
        <v>-7777</v>
      </c>
      <c r="AB975" s="171">
        <v>-7777</v>
      </c>
      <c r="AC975" s="171">
        <v>-7777</v>
      </c>
      <c r="AD975" s="171">
        <v>-7777</v>
      </c>
      <c r="AE975" s="171">
        <v>-7777</v>
      </c>
      <c r="AF975" s="171"/>
      <c r="AG975" s="171"/>
      <c r="AH975" s="171"/>
      <c r="AI975" s="171"/>
      <c r="AJ975" s="171" t="s">
        <v>4315</v>
      </c>
      <c r="AK975" s="171" t="s">
        <v>4316</v>
      </c>
      <c r="AL975" s="171">
        <v>42</v>
      </c>
      <c r="AM975" s="171">
        <v>44</v>
      </c>
      <c r="AN975" s="1121">
        <v>13.8</v>
      </c>
      <c r="AO975" s="171">
        <v>23</v>
      </c>
      <c r="AP975" s="171">
        <v>21</v>
      </c>
      <c r="AQ975" s="171">
        <v>4.7300000000000004</v>
      </c>
      <c r="AR975" s="171">
        <f t="shared" si="89"/>
        <v>42.737166666666667</v>
      </c>
      <c r="AS975" s="171">
        <f t="shared" si="90"/>
        <v>23.351313888888889</v>
      </c>
      <c r="AT975" s="171"/>
      <c r="AU975" s="171"/>
      <c r="AV975" s="464"/>
      <c r="AW975" s="465"/>
      <c r="AX975" s="464"/>
      <c r="AY975" s="465"/>
      <c r="AZ975" s="464"/>
      <c r="BA975" s="465"/>
      <c r="BB975" s="464"/>
      <c r="BC975" s="465"/>
      <c r="BD975" s="464"/>
      <c r="BE975" s="465"/>
      <c r="BF975" s="171"/>
      <c r="BG975" s="706"/>
    </row>
    <row r="976" spans="1:59" s="46" customFormat="1" ht="26.25" thickBot="1" x14ac:dyDescent="0.3">
      <c r="A976" s="493">
        <v>348</v>
      </c>
      <c r="B976" s="467" t="s">
        <v>490</v>
      </c>
      <c r="C976" s="494">
        <v>12170137</v>
      </c>
      <c r="D976" s="469">
        <v>39945</v>
      </c>
      <c r="E976" s="469">
        <v>39945</v>
      </c>
      <c r="F976" s="469">
        <v>40543</v>
      </c>
      <c r="G976" s="467">
        <v>-7777</v>
      </c>
      <c r="H976" s="467" t="s">
        <v>1186</v>
      </c>
      <c r="I976" s="467" t="s">
        <v>1454</v>
      </c>
      <c r="J976" s="467"/>
      <c r="K976" s="467" t="s">
        <v>50</v>
      </c>
      <c r="L976" s="467" t="s">
        <v>51</v>
      </c>
      <c r="M976" s="467" t="s">
        <v>55</v>
      </c>
      <c r="N976" s="467" t="s">
        <v>48</v>
      </c>
      <c r="O976" s="467"/>
      <c r="P976" s="468" t="s">
        <v>374</v>
      </c>
      <c r="Q976" s="467" t="s">
        <v>559</v>
      </c>
      <c r="R976" s="467" t="s">
        <v>4028</v>
      </c>
      <c r="S976" s="471" t="s">
        <v>950</v>
      </c>
      <c r="T976" s="467">
        <v>-7777</v>
      </c>
      <c r="U976" s="467">
        <v>-9999</v>
      </c>
      <c r="V976" s="467">
        <v>16</v>
      </c>
      <c r="W976" s="467">
        <v>-7777</v>
      </c>
      <c r="X976" s="467">
        <v>-7777</v>
      </c>
      <c r="Y976" s="467">
        <v>-7777</v>
      </c>
      <c r="Z976" s="467">
        <v>-7777</v>
      </c>
      <c r="AA976" s="467">
        <v>-7777</v>
      </c>
      <c r="AB976" s="467">
        <v>-7777</v>
      </c>
      <c r="AC976" s="467">
        <v>-7777</v>
      </c>
      <c r="AD976" s="467">
        <v>-7777</v>
      </c>
      <c r="AE976" s="467">
        <v>-7777</v>
      </c>
      <c r="AF976" s="467"/>
      <c r="AG976" s="467"/>
      <c r="AH976" s="467"/>
      <c r="AI976" s="467"/>
      <c r="AJ976" s="467" t="s">
        <v>4317</v>
      </c>
      <c r="AK976" s="467" t="s">
        <v>4318</v>
      </c>
      <c r="AL976" s="467">
        <v>42</v>
      </c>
      <c r="AM976" s="467">
        <v>44</v>
      </c>
      <c r="AN976" s="1119">
        <v>13.36</v>
      </c>
      <c r="AO976" s="467">
        <v>23</v>
      </c>
      <c r="AP976" s="467">
        <v>14</v>
      </c>
      <c r="AQ976" s="467">
        <v>47.27</v>
      </c>
      <c r="AR976" s="467">
        <f t="shared" si="89"/>
        <v>42.737044444444443</v>
      </c>
      <c r="AS976" s="467">
        <f t="shared" si="90"/>
        <v>23.24646388888889</v>
      </c>
      <c r="AT976" s="467"/>
      <c r="AU976" s="467"/>
      <c r="AV976" s="468"/>
      <c r="AW976" s="469"/>
      <c r="AX976" s="468"/>
      <c r="AY976" s="469"/>
      <c r="AZ976" s="468"/>
      <c r="BA976" s="469"/>
      <c r="BB976" s="468"/>
      <c r="BC976" s="469"/>
      <c r="BD976" s="468"/>
      <c r="BE976" s="469"/>
      <c r="BF976" s="467"/>
      <c r="BG976" s="607"/>
    </row>
    <row r="977" spans="1:59" s="46" customFormat="1" ht="39" thickBot="1" x14ac:dyDescent="0.3">
      <c r="A977" s="171">
        <v>349</v>
      </c>
      <c r="B977" s="171" t="s">
        <v>620</v>
      </c>
      <c r="C977" s="520">
        <v>12170138</v>
      </c>
      <c r="D977" s="465">
        <v>39948</v>
      </c>
      <c r="E977" s="465">
        <v>39948</v>
      </c>
      <c r="F977" s="465">
        <v>41044</v>
      </c>
      <c r="G977" s="171">
        <v>-7777</v>
      </c>
      <c r="H977" s="171" t="s">
        <v>1334</v>
      </c>
      <c r="I977" s="171" t="s">
        <v>707</v>
      </c>
      <c r="J977" s="171"/>
      <c r="K977" s="171" t="s">
        <v>58</v>
      </c>
      <c r="L977" s="171" t="s">
        <v>415</v>
      </c>
      <c r="M977" s="171" t="s">
        <v>152</v>
      </c>
      <c r="N977" s="171" t="s">
        <v>132</v>
      </c>
      <c r="O977" s="171"/>
      <c r="P977" s="464">
        <v>57649</v>
      </c>
      <c r="Q977" s="171" t="s">
        <v>559</v>
      </c>
      <c r="R977" s="171" t="s">
        <v>2643</v>
      </c>
      <c r="S977" s="466" t="s">
        <v>4319</v>
      </c>
      <c r="T977" s="171">
        <v>-7777</v>
      </c>
      <c r="U977" s="171">
        <v>-9999</v>
      </c>
      <c r="V977" s="171">
        <v>-9999</v>
      </c>
      <c r="W977" s="171">
        <v>-7777</v>
      </c>
      <c r="X977" s="171">
        <v>-7777</v>
      </c>
      <c r="Y977" s="171">
        <v>-7777</v>
      </c>
      <c r="Z977" s="171">
        <v>-7777</v>
      </c>
      <c r="AA977" s="171">
        <v>-7777</v>
      </c>
      <c r="AB977" s="171">
        <v>-7777</v>
      </c>
      <c r="AC977" s="171">
        <v>-7777</v>
      </c>
      <c r="AD977" s="171">
        <v>-7777</v>
      </c>
      <c r="AE977" s="171">
        <v>-7777</v>
      </c>
      <c r="AF977" s="171"/>
      <c r="AG977" s="171"/>
      <c r="AH977" s="171"/>
      <c r="AI977" s="171"/>
      <c r="AJ977" s="171"/>
      <c r="AK977" s="171"/>
      <c r="AL977" s="171"/>
      <c r="AM977" s="171"/>
      <c r="AN977" s="1121"/>
      <c r="AO977" s="171"/>
      <c r="AP977" s="171"/>
      <c r="AQ977" s="171"/>
      <c r="AR977" s="171"/>
      <c r="AS977" s="171"/>
      <c r="AT977" s="171" t="s">
        <v>174</v>
      </c>
      <c r="AU977" s="171"/>
      <c r="AV977" s="464"/>
      <c r="AW977" s="465"/>
      <c r="AX977" s="464"/>
      <c r="AY977" s="465"/>
      <c r="AZ977" s="464"/>
      <c r="BA977" s="465"/>
      <c r="BB977" s="464"/>
      <c r="BC977" s="465"/>
      <c r="BD977" s="464"/>
      <c r="BE977" s="465"/>
      <c r="BF977" s="171"/>
      <c r="BG977" s="706" t="s">
        <v>564</v>
      </c>
    </row>
    <row r="978" spans="1:59" s="46" customFormat="1" ht="39" thickBot="1" x14ac:dyDescent="0.3">
      <c r="A978" s="493">
        <v>350</v>
      </c>
      <c r="B978" s="467" t="s">
        <v>620</v>
      </c>
      <c r="C978" s="494">
        <v>12170139</v>
      </c>
      <c r="D978" s="469">
        <v>39948</v>
      </c>
      <c r="E978" s="469">
        <v>39948</v>
      </c>
      <c r="F978" s="469">
        <v>41044</v>
      </c>
      <c r="G978" s="467">
        <v>-7777</v>
      </c>
      <c r="H978" s="467" t="s">
        <v>1334</v>
      </c>
      <c r="I978" s="467" t="s">
        <v>707</v>
      </c>
      <c r="J978" s="467"/>
      <c r="K978" s="467" t="s">
        <v>58</v>
      </c>
      <c r="L978" s="467" t="s">
        <v>415</v>
      </c>
      <c r="M978" s="467" t="s">
        <v>152</v>
      </c>
      <c r="N978" s="467" t="s">
        <v>132</v>
      </c>
      <c r="O978" s="467"/>
      <c r="P978" s="468">
        <v>57649</v>
      </c>
      <c r="Q978" s="467" t="s">
        <v>559</v>
      </c>
      <c r="R978" s="467" t="s">
        <v>2643</v>
      </c>
      <c r="S978" s="471" t="s">
        <v>4319</v>
      </c>
      <c r="T978" s="467">
        <v>-7777</v>
      </c>
      <c r="U978" s="467">
        <v>-9999</v>
      </c>
      <c r="V978" s="467">
        <v>-9999</v>
      </c>
      <c r="W978" s="467">
        <v>-7777</v>
      </c>
      <c r="X978" s="467">
        <v>-7777</v>
      </c>
      <c r="Y978" s="467">
        <v>-7777</v>
      </c>
      <c r="Z978" s="467">
        <v>-7777</v>
      </c>
      <c r="AA978" s="467">
        <v>-7777</v>
      </c>
      <c r="AB978" s="467">
        <v>-7777</v>
      </c>
      <c r="AC978" s="467">
        <v>-7777</v>
      </c>
      <c r="AD978" s="467">
        <v>-7777</v>
      </c>
      <c r="AE978" s="467">
        <v>-7777</v>
      </c>
      <c r="AF978" s="467"/>
      <c r="AG978" s="467"/>
      <c r="AH978" s="467"/>
      <c r="AI978" s="467"/>
      <c r="AJ978" s="467"/>
      <c r="AK978" s="467"/>
      <c r="AL978" s="467"/>
      <c r="AM978" s="467"/>
      <c r="AN978" s="1119"/>
      <c r="AO978" s="467"/>
      <c r="AP978" s="467"/>
      <c r="AQ978" s="467"/>
      <c r="AR978" s="467"/>
      <c r="AS978" s="467"/>
      <c r="AT978" s="467" t="s">
        <v>174</v>
      </c>
      <c r="AU978" s="467"/>
      <c r="AV978" s="468"/>
      <c r="AW978" s="469"/>
      <c r="AX978" s="468"/>
      <c r="AY978" s="469"/>
      <c r="AZ978" s="468"/>
      <c r="BA978" s="469"/>
      <c r="BB978" s="468"/>
      <c r="BC978" s="469"/>
      <c r="BD978" s="468"/>
      <c r="BE978" s="469"/>
      <c r="BF978" s="467"/>
      <c r="BG978" s="607" t="s">
        <v>564</v>
      </c>
    </row>
    <row r="979" spans="1:59" s="46" customFormat="1" ht="25.5" x14ac:dyDescent="0.25">
      <c r="A979" s="170">
        <v>351</v>
      </c>
      <c r="B979" s="170" t="s">
        <v>1420</v>
      </c>
      <c r="C979" s="176">
        <v>12170140</v>
      </c>
      <c r="D979" s="186">
        <v>39951</v>
      </c>
      <c r="E979" s="186">
        <v>39951</v>
      </c>
      <c r="F979" s="186">
        <v>41047</v>
      </c>
      <c r="G979" s="170">
        <v>-7777</v>
      </c>
      <c r="H979" s="170" t="s">
        <v>589</v>
      </c>
      <c r="I979" s="170" t="s">
        <v>1661</v>
      </c>
      <c r="J979" s="170"/>
      <c r="K979" s="170" t="s">
        <v>921</v>
      </c>
      <c r="L979" s="170" t="s">
        <v>2831</v>
      </c>
      <c r="M979" s="170" t="s">
        <v>402</v>
      </c>
      <c r="N979" s="170" t="s">
        <v>217</v>
      </c>
      <c r="O979" s="170"/>
      <c r="P979" s="175">
        <v>39236</v>
      </c>
      <c r="Q979" s="170" t="s">
        <v>559</v>
      </c>
      <c r="R979" s="170" t="s">
        <v>4028</v>
      </c>
      <c r="S979" s="277" t="s">
        <v>4266</v>
      </c>
      <c r="T979" s="170">
        <v>4.62</v>
      </c>
      <c r="U979" s="170">
        <v>-9999</v>
      </c>
      <c r="V979" s="170">
        <v>64.099999999999994</v>
      </c>
      <c r="W979" s="170">
        <v>-7777</v>
      </c>
      <c r="X979" s="170">
        <v>-7777</v>
      </c>
      <c r="Y979" s="170">
        <v>-7777</v>
      </c>
      <c r="Z979" s="170">
        <v>-7777</v>
      </c>
      <c r="AA979" s="170">
        <v>-7777</v>
      </c>
      <c r="AB979" s="170">
        <v>-7777</v>
      </c>
      <c r="AC979" s="170">
        <v>-7777</v>
      </c>
      <c r="AD979" s="170">
        <v>-7777</v>
      </c>
      <c r="AE979" s="170">
        <v>-7777</v>
      </c>
      <c r="AF979" s="170" t="s">
        <v>9980</v>
      </c>
      <c r="AG979" s="170"/>
      <c r="AH979" s="170"/>
      <c r="AI979" s="170"/>
      <c r="AJ979" s="170" t="s">
        <v>4320</v>
      </c>
      <c r="AK979" s="170" t="s">
        <v>4321</v>
      </c>
      <c r="AL979" s="170">
        <v>43</v>
      </c>
      <c r="AM979" s="170">
        <v>18</v>
      </c>
      <c r="AN979" s="1118">
        <v>20.95</v>
      </c>
      <c r="AO979" s="170">
        <v>23</v>
      </c>
      <c r="AP979" s="170">
        <v>25</v>
      </c>
      <c r="AQ979" s="170">
        <v>2.2599999999999998</v>
      </c>
      <c r="AR979" s="170">
        <f t="shared" ref="AR979:AR980" si="91">AL979+AM979/60+AN979/3600</f>
        <v>43.305819444444438</v>
      </c>
      <c r="AS979" s="170">
        <f t="shared" ref="AS979:AS980" si="92">AO979+AP979/60+AQ979/3600</f>
        <v>23.417294444444444</v>
      </c>
      <c r="AT979" s="170" t="s">
        <v>34</v>
      </c>
      <c r="AU979" s="170"/>
      <c r="AV979" s="175"/>
      <c r="AW979" s="186"/>
      <c r="AX979" s="175"/>
      <c r="AY979" s="186"/>
      <c r="AZ979" s="175"/>
      <c r="BA979" s="186"/>
      <c r="BB979" s="175"/>
      <c r="BC979" s="186"/>
      <c r="BD979" s="175"/>
      <c r="BE979" s="186"/>
      <c r="BF979" s="170"/>
      <c r="BG979" s="702" t="s">
        <v>1612</v>
      </c>
    </row>
    <row r="980" spans="1:59" s="46" customFormat="1" ht="26.25" thickBot="1" x14ac:dyDescent="0.3">
      <c r="A980" s="169"/>
      <c r="B980" s="169" t="s">
        <v>1420</v>
      </c>
      <c r="C980" s="159">
        <v>12170140</v>
      </c>
      <c r="D980" s="113">
        <v>39951</v>
      </c>
      <c r="E980" s="113">
        <v>39951</v>
      </c>
      <c r="F980" s="113">
        <v>41047</v>
      </c>
      <c r="G980" s="169">
        <v>-7777</v>
      </c>
      <c r="H980" s="169" t="s">
        <v>589</v>
      </c>
      <c r="I980" s="169" t="s">
        <v>1661</v>
      </c>
      <c r="J980" s="169"/>
      <c r="K980" s="169" t="s">
        <v>921</v>
      </c>
      <c r="L980" s="169" t="s">
        <v>2831</v>
      </c>
      <c r="M980" s="169" t="s">
        <v>402</v>
      </c>
      <c r="N980" s="169" t="s">
        <v>217</v>
      </c>
      <c r="O980" s="169"/>
      <c r="P980" s="112">
        <v>39236</v>
      </c>
      <c r="Q980" s="169" t="s">
        <v>559</v>
      </c>
      <c r="R980" s="169" t="s">
        <v>4028</v>
      </c>
      <c r="S980" s="276" t="s">
        <v>4266</v>
      </c>
      <c r="T980" s="169" t="s">
        <v>1861</v>
      </c>
      <c r="U980" s="169" t="s">
        <v>1861</v>
      </c>
      <c r="V980" s="169" t="s">
        <v>1861</v>
      </c>
      <c r="W980" s="169" t="s">
        <v>1861</v>
      </c>
      <c r="X980" s="169" t="s">
        <v>1861</v>
      </c>
      <c r="Y980" s="169" t="s">
        <v>1861</v>
      </c>
      <c r="Z980" s="169" t="s">
        <v>1861</v>
      </c>
      <c r="AA980" s="169" t="s">
        <v>1861</v>
      </c>
      <c r="AB980" s="169" t="s">
        <v>1861</v>
      </c>
      <c r="AC980" s="169" t="s">
        <v>1861</v>
      </c>
      <c r="AD980" s="169" t="s">
        <v>1861</v>
      </c>
      <c r="AE980" s="169" t="s">
        <v>1861</v>
      </c>
      <c r="AF980" s="169" t="s">
        <v>9981</v>
      </c>
      <c r="AG980" s="169"/>
      <c r="AH980" s="169"/>
      <c r="AI980" s="169"/>
      <c r="AJ980" s="169" t="s">
        <v>4322</v>
      </c>
      <c r="AK980" s="169" t="s">
        <v>4323</v>
      </c>
      <c r="AL980" s="169">
        <v>43</v>
      </c>
      <c r="AM980" s="169">
        <v>18</v>
      </c>
      <c r="AN980" s="1110">
        <v>20.059999999999999</v>
      </c>
      <c r="AO980" s="169">
        <v>23</v>
      </c>
      <c r="AP980" s="169">
        <v>25</v>
      </c>
      <c r="AQ980" s="169">
        <v>4.4800000000000004</v>
      </c>
      <c r="AR980" s="169">
        <f t="shared" si="91"/>
        <v>43.305572222222217</v>
      </c>
      <c r="AS980" s="169">
        <f t="shared" si="92"/>
        <v>23.417911111111113</v>
      </c>
      <c r="AT980" s="169" t="s">
        <v>34</v>
      </c>
      <c r="AU980" s="169"/>
      <c r="AV980" s="112"/>
      <c r="AW980" s="113"/>
      <c r="AX980" s="112"/>
      <c r="AY980" s="113"/>
      <c r="AZ980" s="112"/>
      <c r="BA980" s="113"/>
      <c r="BB980" s="112"/>
      <c r="BC980" s="113"/>
      <c r="BD980" s="112"/>
      <c r="BE980" s="113"/>
      <c r="BF980" s="169"/>
      <c r="BG980" s="698" t="s">
        <v>1612</v>
      </c>
    </row>
    <row r="981" spans="1:59" s="46" customFormat="1" ht="38.25" x14ac:dyDescent="0.25">
      <c r="A981" s="424">
        <v>352</v>
      </c>
      <c r="B981" s="425" t="s">
        <v>2832</v>
      </c>
      <c r="C981" s="427">
        <v>12170141</v>
      </c>
      <c r="D981" s="428">
        <v>39958</v>
      </c>
      <c r="E981" s="428">
        <v>39958</v>
      </c>
      <c r="F981" s="428">
        <v>41054</v>
      </c>
      <c r="G981" s="425">
        <v>-7777</v>
      </c>
      <c r="H981" s="425" t="s">
        <v>587</v>
      </c>
      <c r="I981" s="425" t="s">
        <v>1210</v>
      </c>
      <c r="J981" s="425"/>
      <c r="K981" s="425" t="s">
        <v>50</v>
      </c>
      <c r="L981" s="425" t="s">
        <v>51</v>
      </c>
      <c r="M981" s="425" t="s">
        <v>443</v>
      </c>
      <c r="N981" s="425" t="s">
        <v>48</v>
      </c>
      <c r="O981" s="425"/>
      <c r="P981" s="426" t="s">
        <v>361</v>
      </c>
      <c r="Q981" s="425" t="s">
        <v>559</v>
      </c>
      <c r="R981" s="429" t="s">
        <v>2643</v>
      </c>
      <c r="S981" s="430" t="s">
        <v>4324</v>
      </c>
      <c r="T981" s="425">
        <v>-7777</v>
      </c>
      <c r="U981" s="425">
        <v>-9999</v>
      </c>
      <c r="V981" s="425">
        <v>-9999</v>
      </c>
      <c r="W981" s="425">
        <v>-7777</v>
      </c>
      <c r="X981" s="425">
        <v>-7777</v>
      </c>
      <c r="Y981" s="425">
        <v>-7777</v>
      </c>
      <c r="Z981" s="425">
        <v>-7777</v>
      </c>
      <c r="AA981" s="425">
        <v>-7777</v>
      </c>
      <c r="AB981" s="425">
        <v>-7777</v>
      </c>
      <c r="AC981" s="425">
        <v>-7777</v>
      </c>
      <c r="AD981" s="425">
        <v>-7777</v>
      </c>
      <c r="AE981" s="425">
        <v>-7777</v>
      </c>
      <c r="AF981" s="425" t="s">
        <v>4325</v>
      </c>
      <c r="AG981" s="425"/>
      <c r="AH981" s="425"/>
      <c r="AI981" s="425"/>
      <c r="AJ981" s="425" t="s">
        <v>4326</v>
      </c>
      <c r="AK981" s="425" t="s">
        <v>4327</v>
      </c>
      <c r="AL981" s="425">
        <v>42</v>
      </c>
      <c r="AM981" s="425">
        <v>45</v>
      </c>
      <c r="AN981" s="1125">
        <v>35.380000000000003</v>
      </c>
      <c r="AO981" s="425">
        <v>23</v>
      </c>
      <c r="AP981" s="425">
        <v>22</v>
      </c>
      <c r="AQ981" s="425">
        <v>32.159999999999997</v>
      </c>
      <c r="AR981" s="425"/>
      <c r="AS981" s="425"/>
      <c r="AT981" s="425" t="s">
        <v>34</v>
      </c>
      <c r="AU981" s="425"/>
      <c r="AV981" s="426"/>
      <c r="AW981" s="428"/>
      <c r="AX981" s="426"/>
      <c r="AY981" s="428"/>
      <c r="AZ981" s="426"/>
      <c r="BA981" s="428"/>
      <c r="BB981" s="426"/>
      <c r="BC981" s="428"/>
      <c r="BD981" s="426"/>
      <c r="BE981" s="428"/>
      <c r="BF981" s="425"/>
      <c r="BG981" s="700" t="s">
        <v>566</v>
      </c>
    </row>
    <row r="982" spans="1:59" s="46" customFormat="1" ht="39" thickBot="1" x14ac:dyDescent="0.3">
      <c r="A982" s="416"/>
      <c r="B982" s="417" t="s">
        <v>2832</v>
      </c>
      <c r="C982" s="419">
        <v>12170141</v>
      </c>
      <c r="D982" s="420">
        <v>39958</v>
      </c>
      <c r="E982" s="420">
        <v>39958</v>
      </c>
      <c r="F982" s="420">
        <v>41054</v>
      </c>
      <c r="G982" s="417">
        <v>-7777</v>
      </c>
      <c r="H982" s="417" t="s">
        <v>587</v>
      </c>
      <c r="I982" s="417" t="s">
        <v>1210</v>
      </c>
      <c r="J982" s="417"/>
      <c r="K982" s="417" t="s">
        <v>50</v>
      </c>
      <c r="L982" s="417" t="s">
        <v>51</v>
      </c>
      <c r="M982" s="417" t="s">
        <v>443</v>
      </c>
      <c r="N982" s="417" t="s">
        <v>48</v>
      </c>
      <c r="O982" s="417"/>
      <c r="P982" s="418" t="s">
        <v>361</v>
      </c>
      <c r="Q982" s="417" t="s">
        <v>559</v>
      </c>
      <c r="R982" s="421" t="s">
        <v>2643</v>
      </c>
      <c r="S982" s="422" t="s">
        <v>4324</v>
      </c>
      <c r="T982" s="417" t="s">
        <v>1861</v>
      </c>
      <c r="U982" s="417" t="s">
        <v>1861</v>
      </c>
      <c r="V982" s="417" t="s">
        <v>1861</v>
      </c>
      <c r="W982" s="417" t="s">
        <v>1861</v>
      </c>
      <c r="X982" s="417" t="s">
        <v>1861</v>
      </c>
      <c r="Y982" s="417" t="s">
        <v>1861</v>
      </c>
      <c r="Z982" s="417" t="s">
        <v>1861</v>
      </c>
      <c r="AA982" s="417" t="s">
        <v>1861</v>
      </c>
      <c r="AB982" s="417" t="s">
        <v>1861</v>
      </c>
      <c r="AC982" s="417" t="s">
        <v>1861</v>
      </c>
      <c r="AD982" s="417" t="s">
        <v>1861</v>
      </c>
      <c r="AE982" s="417" t="s">
        <v>1861</v>
      </c>
      <c r="AF982" s="417" t="s">
        <v>4328</v>
      </c>
      <c r="AG982" s="417"/>
      <c r="AH982" s="417"/>
      <c r="AI982" s="417"/>
      <c r="AJ982" s="417" t="s">
        <v>4329</v>
      </c>
      <c r="AK982" s="708" t="s">
        <v>4330</v>
      </c>
      <c r="AL982" s="417">
        <v>42</v>
      </c>
      <c r="AM982" s="417">
        <v>25</v>
      </c>
      <c r="AN982" s="1126">
        <v>56</v>
      </c>
      <c r="AO982" s="417">
        <v>23</v>
      </c>
      <c r="AP982" s="417">
        <v>17</v>
      </c>
      <c r="AQ982" s="417"/>
      <c r="AR982" s="417"/>
      <c r="AS982" s="417"/>
      <c r="AT982" s="417" t="s">
        <v>34</v>
      </c>
      <c r="AU982" s="417"/>
      <c r="AV982" s="418"/>
      <c r="AW982" s="420"/>
      <c r="AX982" s="418"/>
      <c r="AY982" s="420"/>
      <c r="AZ982" s="418"/>
      <c r="BA982" s="420"/>
      <c r="BB982" s="418"/>
      <c r="BC982" s="420"/>
      <c r="BD982" s="418"/>
      <c r="BE982" s="420"/>
      <c r="BF982" s="417"/>
      <c r="BG982" s="701" t="s">
        <v>566</v>
      </c>
    </row>
    <row r="983" spans="1:59" s="46" customFormat="1" ht="25.5" x14ac:dyDescent="0.25">
      <c r="A983" s="170">
        <v>353</v>
      </c>
      <c r="B983" s="170" t="s">
        <v>777</v>
      </c>
      <c r="C983" s="176">
        <v>12170142</v>
      </c>
      <c r="D983" s="186">
        <v>39965</v>
      </c>
      <c r="E983" s="186">
        <v>39965</v>
      </c>
      <c r="F983" s="186">
        <v>41274</v>
      </c>
      <c r="G983" s="170">
        <v>-7777</v>
      </c>
      <c r="H983" s="170" t="s">
        <v>570</v>
      </c>
      <c r="I983" s="170" t="s">
        <v>714</v>
      </c>
      <c r="J983" s="170"/>
      <c r="K983" s="170" t="s">
        <v>142</v>
      </c>
      <c r="L983" s="170" t="s">
        <v>277</v>
      </c>
      <c r="M983" s="170" t="s">
        <v>236</v>
      </c>
      <c r="N983" s="170" t="s">
        <v>70</v>
      </c>
      <c r="O983" s="170" t="s">
        <v>7983</v>
      </c>
      <c r="P983" s="175">
        <v>72343</v>
      </c>
      <c r="Q983" s="170" t="s">
        <v>559</v>
      </c>
      <c r="R983" s="174" t="s">
        <v>2643</v>
      </c>
      <c r="S983" s="277" t="s">
        <v>4331</v>
      </c>
      <c r="T983" s="170">
        <v>-7777</v>
      </c>
      <c r="U983" s="170" t="s">
        <v>7984</v>
      </c>
      <c r="V983" s="170">
        <v>62</v>
      </c>
      <c r="W983" s="170">
        <v>-7777</v>
      </c>
      <c r="X983" s="170">
        <v>-7777</v>
      </c>
      <c r="Y983" s="170">
        <v>-7777</v>
      </c>
      <c r="Z983" s="170">
        <v>-7777</v>
      </c>
      <c r="AA983" s="170">
        <v>-7777</v>
      </c>
      <c r="AB983" s="170">
        <v>-7777</v>
      </c>
      <c r="AC983" s="170">
        <v>-7777</v>
      </c>
      <c r="AD983" s="170">
        <v>-7777</v>
      </c>
      <c r="AE983" s="170">
        <v>-7777</v>
      </c>
      <c r="AF983" s="170" t="s">
        <v>3966</v>
      </c>
      <c r="AG983" s="170"/>
      <c r="AH983" s="170"/>
      <c r="AI983" s="170"/>
      <c r="AJ983" s="170" t="s">
        <v>4332</v>
      </c>
      <c r="AK983" s="170" t="s">
        <v>4333</v>
      </c>
      <c r="AL983" s="170">
        <v>42</v>
      </c>
      <c r="AM983" s="170">
        <v>54</v>
      </c>
      <c r="AN983" s="1118">
        <v>48.49</v>
      </c>
      <c r="AO983" s="170">
        <v>24</v>
      </c>
      <c r="AP983" s="170">
        <v>17</v>
      </c>
      <c r="AQ983" s="170">
        <v>0.8</v>
      </c>
      <c r="AR983" s="170">
        <f t="shared" ref="AR983:AR997" si="93">AL983+AM983/60+AN983/3600</f>
        <v>42.913469444444445</v>
      </c>
      <c r="AS983" s="170">
        <f t="shared" ref="AS983:AS997" si="94">AO983+AP983/60+AQ983/3600</f>
        <v>24.283555555555559</v>
      </c>
      <c r="AT983" s="170" t="s">
        <v>34</v>
      </c>
      <c r="AU983" s="170"/>
      <c r="AV983" s="175"/>
      <c r="AW983" s="186"/>
      <c r="AX983" s="175"/>
      <c r="AY983" s="186"/>
      <c r="AZ983" s="175"/>
      <c r="BA983" s="186"/>
      <c r="BB983" s="175"/>
      <c r="BC983" s="186"/>
      <c r="BD983" s="175"/>
      <c r="BE983" s="186"/>
      <c r="BF983" s="170"/>
      <c r="BG983" s="702" t="s">
        <v>602</v>
      </c>
    </row>
    <row r="984" spans="1:59" s="46" customFormat="1" ht="26.25" thickBot="1" x14ac:dyDescent="0.3">
      <c r="A984" s="169"/>
      <c r="B984" s="169" t="s">
        <v>777</v>
      </c>
      <c r="C984" s="159">
        <v>12170142</v>
      </c>
      <c r="D984" s="113">
        <v>39965</v>
      </c>
      <c r="E984" s="113">
        <v>39965</v>
      </c>
      <c r="F984" s="113">
        <v>41274</v>
      </c>
      <c r="G984" s="169">
        <v>-7777</v>
      </c>
      <c r="H984" s="169" t="s">
        <v>570</v>
      </c>
      <c r="I984" s="169" t="s">
        <v>714</v>
      </c>
      <c r="J984" s="169"/>
      <c r="K984" s="169" t="s">
        <v>142</v>
      </c>
      <c r="L984" s="169" t="s">
        <v>277</v>
      </c>
      <c r="M984" s="169" t="s">
        <v>236</v>
      </c>
      <c r="N984" s="169" t="s">
        <v>70</v>
      </c>
      <c r="O984" s="169" t="s">
        <v>7983</v>
      </c>
      <c r="P984" s="112">
        <v>72343</v>
      </c>
      <c r="Q984" s="169" t="s">
        <v>559</v>
      </c>
      <c r="R984" s="161" t="s">
        <v>2643</v>
      </c>
      <c r="S984" s="276" t="s">
        <v>4331</v>
      </c>
      <c r="T984" s="169" t="s">
        <v>1861</v>
      </c>
      <c r="U984" s="169" t="s">
        <v>1861</v>
      </c>
      <c r="V984" s="169" t="s">
        <v>1861</v>
      </c>
      <c r="W984" s="169" t="s">
        <v>1861</v>
      </c>
      <c r="X984" s="169" t="s">
        <v>1861</v>
      </c>
      <c r="Y984" s="169" t="s">
        <v>1861</v>
      </c>
      <c r="Z984" s="169" t="s">
        <v>1861</v>
      </c>
      <c r="AA984" s="169" t="s">
        <v>1861</v>
      </c>
      <c r="AB984" s="169" t="s">
        <v>1861</v>
      </c>
      <c r="AC984" s="169" t="s">
        <v>1861</v>
      </c>
      <c r="AD984" s="169" t="s">
        <v>1861</v>
      </c>
      <c r="AE984" s="169" t="s">
        <v>1861</v>
      </c>
      <c r="AF984" s="169" t="s">
        <v>3970</v>
      </c>
      <c r="AG984" s="169"/>
      <c r="AH984" s="169"/>
      <c r="AI984" s="169"/>
      <c r="AJ984" s="169" t="s">
        <v>4334</v>
      </c>
      <c r="AK984" s="169" t="s">
        <v>4335</v>
      </c>
      <c r="AL984" s="169">
        <v>42</v>
      </c>
      <c r="AM984" s="169">
        <v>54</v>
      </c>
      <c r="AN984" s="1110">
        <v>46.64</v>
      </c>
      <c r="AO984" s="169">
        <v>24</v>
      </c>
      <c r="AP984" s="169">
        <v>16</v>
      </c>
      <c r="AQ984" s="169">
        <v>58</v>
      </c>
      <c r="AR984" s="169">
        <f t="shared" si="93"/>
        <v>42.912955555555556</v>
      </c>
      <c r="AS984" s="169">
        <f t="shared" si="94"/>
        <v>24.282777777777778</v>
      </c>
      <c r="AT984" s="169" t="s">
        <v>34</v>
      </c>
      <c r="AU984" s="169"/>
      <c r="AV984" s="112"/>
      <c r="AW984" s="113"/>
      <c r="AX984" s="112"/>
      <c r="AY984" s="113"/>
      <c r="AZ984" s="112"/>
      <c r="BA984" s="113"/>
      <c r="BB984" s="112"/>
      <c r="BC984" s="113"/>
      <c r="BD984" s="112"/>
      <c r="BE984" s="113"/>
      <c r="BF984" s="169"/>
      <c r="BG984" s="698" t="s">
        <v>602</v>
      </c>
    </row>
    <row r="985" spans="1:59" s="46" customFormat="1" ht="38.25" x14ac:dyDescent="0.25">
      <c r="A985" s="424">
        <v>354</v>
      </c>
      <c r="B985" s="425" t="s">
        <v>777</v>
      </c>
      <c r="C985" s="427">
        <v>12170143</v>
      </c>
      <c r="D985" s="428">
        <v>39965</v>
      </c>
      <c r="E985" s="428">
        <v>39965</v>
      </c>
      <c r="F985" s="428">
        <v>41274</v>
      </c>
      <c r="G985" s="425">
        <v>-7777</v>
      </c>
      <c r="H985" s="425" t="s">
        <v>570</v>
      </c>
      <c r="I985" s="425" t="s">
        <v>714</v>
      </c>
      <c r="J985" s="425"/>
      <c r="K985" s="425" t="s">
        <v>142</v>
      </c>
      <c r="L985" s="425" t="s">
        <v>277</v>
      </c>
      <c r="M985" s="425" t="s">
        <v>236</v>
      </c>
      <c r="N985" s="425" t="s">
        <v>70</v>
      </c>
      <c r="O985" s="425" t="s">
        <v>7985</v>
      </c>
      <c r="P985" s="426">
        <v>72343</v>
      </c>
      <c r="Q985" s="425" t="s">
        <v>559</v>
      </c>
      <c r="R985" s="429" t="s">
        <v>2643</v>
      </c>
      <c r="S985" s="430" t="s">
        <v>4331</v>
      </c>
      <c r="T985" s="425">
        <v>-7777</v>
      </c>
      <c r="U985" s="425" t="s">
        <v>7986</v>
      </c>
      <c r="V985" s="425">
        <v>75</v>
      </c>
      <c r="W985" s="425">
        <v>-7777</v>
      </c>
      <c r="X985" s="425">
        <v>-7777</v>
      </c>
      <c r="Y985" s="425">
        <v>-7777</v>
      </c>
      <c r="Z985" s="425">
        <v>-7777</v>
      </c>
      <c r="AA985" s="425">
        <v>-7777</v>
      </c>
      <c r="AB985" s="425">
        <v>-7777</v>
      </c>
      <c r="AC985" s="425">
        <v>-7777</v>
      </c>
      <c r="AD985" s="425">
        <v>-7777</v>
      </c>
      <c r="AE985" s="425">
        <v>-7777</v>
      </c>
      <c r="AF985" s="425" t="s">
        <v>3966</v>
      </c>
      <c r="AG985" s="425"/>
      <c r="AH985" s="425"/>
      <c r="AI985" s="425"/>
      <c r="AJ985" s="425" t="s">
        <v>4336</v>
      </c>
      <c r="AK985" s="425" t="s">
        <v>4337</v>
      </c>
      <c r="AL985" s="425">
        <v>42</v>
      </c>
      <c r="AM985" s="425">
        <v>54</v>
      </c>
      <c r="AN985" s="1125">
        <v>50.14</v>
      </c>
      <c r="AO985" s="425">
        <v>24</v>
      </c>
      <c r="AP985" s="425">
        <v>16</v>
      </c>
      <c r="AQ985" s="425">
        <v>54.35</v>
      </c>
      <c r="AR985" s="425">
        <f t="shared" si="93"/>
        <v>42.913927777777779</v>
      </c>
      <c r="AS985" s="425">
        <f t="shared" si="94"/>
        <v>24.281763888888889</v>
      </c>
      <c r="AT985" s="425" t="s">
        <v>34</v>
      </c>
      <c r="AU985" s="425"/>
      <c r="AV985" s="426"/>
      <c r="AW985" s="428"/>
      <c r="AX985" s="426"/>
      <c r="AY985" s="428"/>
      <c r="AZ985" s="426"/>
      <c r="BA985" s="428"/>
      <c r="BB985" s="426"/>
      <c r="BC985" s="428"/>
      <c r="BD985" s="426"/>
      <c r="BE985" s="428"/>
      <c r="BF985" s="425"/>
      <c r="BG985" s="700" t="s">
        <v>602</v>
      </c>
    </row>
    <row r="986" spans="1:59" s="46" customFormat="1" ht="39" thickBot="1" x14ac:dyDescent="0.3">
      <c r="A986" s="416"/>
      <c r="B986" s="417" t="s">
        <v>777</v>
      </c>
      <c r="C986" s="419">
        <v>12170143</v>
      </c>
      <c r="D986" s="420">
        <v>39965</v>
      </c>
      <c r="E986" s="420">
        <v>39965</v>
      </c>
      <c r="F986" s="420">
        <v>41274</v>
      </c>
      <c r="G986" s="417">
        <v>-7777</v>
      </c>
      <c r="H986" s="417" t="s">
        <v>570</v>
      </c>
      <c r="I986" s="417" t="s">
        <v>714</v>
      </c>
      <c r="J986" s="417"/>
      <c r="K986" s="417" t="s">
        <v>142</v>
      </c>
      <c r="L986" s="417" t="s">
        <v>277</v>
      </c>
      <c r="M986" s="417" t="s">
        <v>236</v>
      </c>
      <c r="N986" s="417" t="s">
        <v>70</v>
      </c>
      <c r="O986" s="417" t="s">
        <v>7985</v>
      </c>
      <c r="P986" s="418">
        <v>72343</v>
      </c>
      <c r="Q986" s="417" t="s">
        <v>559</v>
      </c>
      <c r="R986" s="421" t="s">
        <v>2643</v>
      </c>
      <c r="S986" s="422" t="s">
        <v>4331</v>
      </c>
      <c r="T986" s="417" t="s">
        <v>1861</v>
      </c>
      <c r="U986" s="417" t="s">
        <v>1861</v>
      </c>
      <c r="V986" s="417" t="s">
        <v>1861</v>
      </c>
      <c r="W986" s="417" t="s">
        <v>1861</v>
      </c>
      <c r="X986" s="417" t="s">
        <v>1861</v>
      </c>
      <c r="Y986" s="417" t="s">
        <v>1861</v>
      </c>
      <c r="Z986" s="417" t="s">
        <v>1861</v>
      </c>
      <c r="AA986" s="417" t="s">
        <v>1861</v>
      </c>
      <c r="AB986" s="417" t="s">
        <v>1861</v>
      </c>
      <c r="AC986" s="417" t="s">
        <v>1861</v>
      </c>
      <c r="AD986" s="417" t="s">
        <v>1861</v>
      </c>
      <c r="AE986" s="417" t="s">
        <v>1861</v>
      </c>
      <c r="AF986" s="417" t="s">
        <v>3970</v>
      </c>
      <c r="AG986" s="417"/>
      <c r="AH986" s="417"/>
      <c r="AI986" s="417"/>
      <c r="AJ986" s="417" t="s">
        <v>4338</v>
      </c>
      <c r="AK986" s="417" t="s">
        <v>4339</v>
      </c>
      <c r="AL986" s="417">
        <v>42</v>
      </c>
      <c r="AM986" s="417">
        <v>54</v>
      </c>
      <c r="AN986" s="1126">
        <v>48.7</v>
      </c>
      <c r="AO986" s="417">
        <v>24</v>
      </c>
      <c r="AP986" s="417">
        <v>16</v>
      </c>
      <c r="AQ986" s="417">
        <v>56.24</v>
      </c>
      <c r="AR986" s="417">
        <f t="shared" si="93"/>
        <v>42.913527777777773</v>
      </c>
      <c r="AS986" s="417">
        <f t="shared" si="94"/>
        <v>24.282288888888889</v>
      </c>
      <c r="AT986" s="417" t="s">
        <v>34</v>
      </c>
      <c r="AU986" s="417"/>
      <c r="AV986" s="418"/>
      <c r="AW986" s="420"/>
      <c r="AX986" s="418"/>
      <c r="AY986" s="420"/>
      <c r="AZ986" s="418"/>
      <c r="BA986" s="420"/>
      <c r="BB986" s="418"/>
      <c r="BC986" s="420"/>
      <c r="BD986" s="418"/>
      <c r="BE986" s="420"/>
      <c r="BF986" s="417"/>
      <c r="BG986" s="701" t="s">
        <v>602</v>
      </c>
    </row>
    <row r="987" spans="1:59" s="46" customFormat="1" ht="63.75" x14ac:dyDescent="0.25">
      <c r="A987" s="170">
        <v>355</v>
      </c>
      <c r="B987" s="170" t="s">
        <v>777</v>
      </c>
      <c r="C987" s="176">
        <v>12170144</v>
      </c>
      <c r="D987" s="186">
        <v>39965</v>
      </c>
      <c r="E987" s="186">
        <v>39965</v>
      </c>
      <c r="F987" s="186">
        <v>41274</v>
      </c>
      <c r="G987" s="170">
        <v>-7777</v>
      </c>
      <c r="H987" s="170" t="s">
        <v>570</v>
      </c>
      <c r="I987" s="170" t="s">
        <v>714</v>
      </c>
      <c r="J987" s="170"/>
      <c r="K987" s="170" t="s">
        <v>142</v>
      </c>
      <c r="L987" s="170" t="s">
        <v>277</v>
      </c>
      <c r="M987" s="170" t="s">
        <v>236</v>
      </c>
      <c r="N987" s="170" t="s">
        <v>70</v>
      </c>
      <c r="O987" s="170" t="s">
        <v>7987</v>
      </c>
      <c r="P987" s="175">
        <v>72343</v>
      </c>
      <c r="Q987" s="170" t="s">
        <v>559</v>
      </c>
      <c r="R987" s="174" t="s">
        <v>2643</v>
      </c>
      <c r="S987" s="277" t="s">
        <v>4331</v>
      </c>
      <c r="T987" s="170">
        <v>-7777</v>
      </c>
      <c r="U987" s="170" t="s">
        <v>7988</v>
      </c>
      <c r="V987" s="170">
        <v>122</v>
      </c>
      <c r="W987" s="170">
        <v>-7777</v>
      </c>
      <c r="X987" s="170">
        <v>-7777</v>
      </c>
      <c r="Y987" s="170">
        <v>-7777</v>
      </c>
      <c r="Z987" s="170">
        <v>-7777</v>
      </c>
      <c r="AA987" s="170">
        <v>-7777</v>
      </c>
      <c r="AB987" s="170">
        <v>-7777</v>
      </c>
      <c r="AC987" s="170">
        <v>-7777</v>
      </c>
      <c r="AD987" s="170">
        <v>-7777</v>
      </c>
      <c r="AE987" s="170">
        <v>-7777</v>
      </c>
      <c r="AF987" s="170" t="s">
        <v>3966</v>
      </c>
      <c r="AG987" s="170"/>
      <c r="AH987" s="170"/>
      <c r="AI987" s="170"/>
      <c r="AJ987" s="170" t="s">
        <v>4340</v>
      </c>
      <c r="AK987" s="170" t="s">
        <v>4341</v>
      </c>
      <c r="AL987" s="170">
        <v>42</v>
      </c>
      <c r="AM987" s="170">
        <v>54</v>
      </c>
      <c r="AN987" s="1118">
        <v>45.61</v>
      </c>
      <c r="AO987" s="170">
        <v>24</v>
      </c>
      <c r="AP987" s="170">
        <v>16</v>
      </c>
      <c r="AQ987" s="170">
        <v>56.51</v>
      </c>
      <c r="AR987" s="170">
        <f t="shared" si="93"/>
        <v>42.91266944444444</v>
      </c>
      <c r="AS987" s="170">
        <f t="shared" si="94"/>
        <v>24.282363888888888</v>
      </c>
      <c r="AT987" s="170" t="s">
        <v>174</v>
      </c>
      <c r="AU987" s="170"/>
      <c r="AV987" s="175"/>
      <c r="AW987" s="186"/>
      <c r="AX987" s="175"/>
      <c r="AY987" s="186"/>
      <c r="AZ987" s="175"/>
      <c r="BA987" s="186"/>
      <c r="BB987" s="175"/>
      <c r="BC987" s="186"/>
      <c r="BD987" s="175"/>
      <c r="BE987" s="186"/>
      <c r="BF987" s="170"/>
      <c r="BG987" s="702" t="s">
        <v>1624</v>
      </c>
    </row>
    <row r="988" spans="1:59" s="46" customFormat="1" ht="64.5" thickBot="1" x14ac:dyDescent="0.3">
      <c r="A988" s="169"/>
      <c r="B988" s="169" t="s">
        <v>777</v>
      </c>
      <c r="C988" s="159">
        <v>12170144</v>
      </c>
      <c r="D988" s="113">
        <v>39965</v>
      </c>
      <c r="E988" s="113">
        <v>39965</v>
      </c>
      <c r="F988" s="113">
        <v>41274</v>
      </c>
      <c r="G988" s="169">
        <v>-7777</v>
      </c>
      <c r="H988" s="169" t="s">
        <v>570</v>
      </c>
      <c r="I988" s="169" t="s">
        <v>714</v>
      </c>
      <c r="J988" s="169"/>
      <c r="K988" s="169" t="s">
        <v>142</v>
      </c>
      <c r="L988" s="169" t="s">
        <v>277</v>
      </c>
      <c r="M988" s="169" t="s">
        <v>236</v>
      </c>
      <c r="N988" s="169" t="s">
        <v>70</v>
      </c>
      <c r="O988" s="169" t="s">
        <v>7987</v>
      </c>
      <c r="P988" s="112">
        <v>72343</v>
      </c>
      <c r="Q988" s="169" t="s">
        <v>559</v>
      </c>
      <c r="R988" s="161" t="s">
        <v>2643</v>
      </c>
      <c r="S988" s="276" t="s">
        <v>4331</v>
      </c>
      <c r="T988" s="169" t="s">
        <v>1861</v>
      </c>
      <c r="U988" s="169" t="s">
        <v>1861</v>
      </c>
      <c r="V988" s="169" t="s">
        <v>1861</v>
      </c>
      <c r="W988" s="169" t="s">
        <v>1861</v>
      </c>
      <c r="X988" s="169" t="s">
        <v>1861</v>
      </c>
      <c r="Y988" s="169" t="s">
        <v>1861</v>
      </c>
      <c r="Z988" s="169" t="s">
        <v>1861</v>
      </c>
      <c r="AA988" s="169" t="s">
        <v>1861</v>
      </c>
      <c r="AB988" s="169" t="s">
        <v>1861</v>
      </c>
      <c r="AC988" s="169" t="s">
        <v>1861</v>
      </c>
      <c r="AD988" s="169" t="s">
        <v>1861</v>
      </c>
      <c r="AE988" s="169" t="s">
        <v>1861</v>
      </c>
      <c r="AF988" s="169" t="s">
        <v>3970</v>
      </c>
      <c r="AG988" s="169"/>
      <c r="AH988" s="169"/>
      <c r="AI988" s="169"/>
      <c r="AJ988" s="169" t="s">
        <v>4342</v>
      </c>
      <c r="AK988" s="169" t="s">
        <v>4343</v>
      </c>
      <c r="AL988" s="169">
        <v>42</v>
      </c>
      <c r="AM988" s="169">
        <v>54</v>
      </c>
      <c r="AN988" s="1110">
        <v>47.69</v>
      </c>
      <c r="AO988" s="169">
        <v>24</v>
      </c>
      <c r="AP988" s="169">
        <v>16</v>
      </c>
      <c r="AQ988" s="169">
        <v>54.61</v>
      </c>
      <c r="AR988" s="169">
        <f t="shared" si="93"/>
        <v>42.913247222222218</v>
      </c>
      <c r="AS988" s="169">
        <f t="shared" si="94"/>
        <v>24.281836111111112</v>
      </c>
      <c r="AT988" s="169" t="s">
        <v>174</v>
      </c>
      <c r="AU988" s="169"/>
      <c r="AV988" s="112"/>
      <c r="AW988" s="113"/>
      <c r="AX988" s="112"/>
      <c r="AY988" s="113"/>
      <c r="AZ988" s="112"/>
      <c r="BA988" s="113"/>
      <c r="BB988" s="112"/>
      <c r="BC988" s="113"/>
      <c r="BD988" s="112"/>
      <c r="BE988" s="113"/>
      <c r="BF988" s="169"/>
      <c r="BG988" s="698" t="s">
        <v>1624</v>
      </c>
    </row>
    <row r="989" spans="1:59" s="46" customFormat="1" ht="26.25" thickBot="1" x14ac:dyDescent="0.3">
      <c r="A989" s="493">
        <v>356</v>
      </c>
      <c r="B989" s="467" t="s">
        <v>490</v>
      </c>
      <c r="C989" s="494">
        <v>12170145</v>
      </c>
      <c r="D989" s="469">
        <v>39969</v>
      </c>
      <c r="E989" s="469">
        <v>39969</v>
      </c>
      <c r="F989" s="469">
        <v>40908</v>
      </c>
      <c r="G989" s="467">
        <v>-7777</v>
      </c>
      <c r="H989" s="467" t="s">
        <v>1449</v>
      </c>
      <c r="I989" s="467" t="s">
        <v>1455</v>
      </c>
      <c r="J989" s="467"/>
      <c r="K989" s="467" t="s">
        <v>50</v>
      </c>
      <c r="L989" s="467" t="s">
        <v>2833</v>
      </c>
      <c r="M989" s="467" t="s">
        <v>2775</v>
      </c>
      <c r="N989" s="467" t="s">
        <v>48</v>
      </c>
      <c r="O989" s="467"/>
      <c r="P989" s="468">
        <v>87401</v>
      </c>
      <c r="Q989" s="467" t="s">
        <v>559</v>
      </c>
      <c r="R989" s="467" t="s">
        <v>4028</v>
      </c>
      <c r="S989" s="471" t="s">
        <v>4344</v>
      </c>
      <c r="T989" s="467">
        <v>-7777</v>
      </c>
      <c r="U989" s="467">
        <v>-9999</v>
      </c>
      <c r="V989" s="467">
        <v>9.6</v>
      </c>
      <c r="W989" s="467">
        <v>-7777</v>
      </c>
      <c r="X989" s="467">
        <v>-7777</v>
      </c>
      <c r="Y989" s="467">
        <v>-7777</v>
      </c>
      <c r="Z989" s="467">
        <v>-7777</v>
      </c>
      <c r="AA989" s="467">
        <v>-7777</v>
      </c>
      <c r="AB989" s="467">
        <v>-7777</v>
      </c>
      <c r="AC989" s="467">
        <v>-7777</v>
      </c>
      <c r="AD989" s="467">
        <v>-7777</v>
      </c>
      <c r="AE989" s="467">
        <v>-7777</v>
      </c>
      <c r="AF989" s="467"/>
      <c r="AG989" s="467"/>
      <c r="AH989" s="467"/>
      <c r="AI989" s="467"/>
      <c r="AJ989" s="467" t="s">
        <v>4345</v>
      </c>
      <c r="AK989" s="467" t="s">
        <v>4346</v>
      </c>
      <c r="AL989" s="467">
        <v>42</v>
      </c>
      <c r="AM989" s="467">
        <v>43</v>
      </c>
      <c r="AN989" s="1119">
        <v>20.6</v>
      </c>
      <c r="AO989" s="467">
        <v>23</v>
      </c>
      <c r="AP989" s="467">
        <v>33</v>
      </c>
      <c r="AQ989" s="467">
        <v>37.700000000000003</v>
      </c>
      <c r="AR989" s="467">
        <f t="shared" si="93"/>
        <v>42.722388888888894</v>
      </c>
      <c r="AS989" s="467">
        <f t="shared" si="94"/>
        <v>23.560472222222224</v>
      </c>
      <c r="AT989" s="467" t="s">
        <v>174</v>
      </c>
      <c r="AU989" s="467"/>
      <c r="AV989" s="468"/>
      <c r="AW989" s="469"/>
      <c r="AX989" s="468"/>
      <c r="AY989" s="469"/>
      <c r="AZ989" s="468"/>
      <c r="BA989" s="469"/>
      <c r="BB989" s="468"/>
      <c r="BC989" s="469"/>
      <c r="BD989" s="468"/>
      <c r="BE989" s="469"/>
      <c r="BF989" s="467"/>
      <c r="BG989" s="607" t="s">
        <v>1564</v>
      </c>
    </row>
    <row r="990" spans="1:59" s="46" customFormat="1" ht="25.5" x14ac:dyDescent="0.25">
      <c r="A990" s="170">
        <v>357</v>
      </c>
      <c r="B990" s="170" t="s">
        <v>490</v>
      </c>
      <c r="C990" s="176">
        <v>12170146</v>
      </c>
      <c r="D990" s="186">
        <v>39969</v>
      </c>
      <c r="E990" s="186">
        <v>39969</v>
      </c>
      <c r="F990" s="186">
        <v>40543</v>
      </c>
      <c r="G990" s="170">
        <v>-7777</v>
      </c>
      <c r="H990" s="170" t="s">
        <v>2834</v>
      </c>
      <c r="I990" s="170" t="s">
        <v>1457</v>
      </c>
      <c r="J990" s="170"/>
      <c r="K990" s="170" t="s">
        <v>50</v>
      </c>
      <c r="L990" s="170" t="s">
        <v>467</v>
      </c>
      <c r="M990" s="170" t="s">
        <v>55</v>
      </c>
      <c r="N990" s="170" t="s">
        <v>48</v>
      </c>
      <c r="O990" s="170"/>
      <c r="P990" s="175" t="s">
        <v>374</v>
      </c>
      <c r="Q990" s="170" t="s">
        <v>559</v>
      </c>
      <c r="R990" s="170" t="s">
        <v>4028</v>
      </c>
      <c r="S990" s="277" t="s">
        <v>4347</v>
      </c>
      <c r="T990" s="170">
        <v>-7777</v>
      </c>
      <c r="U990" s="170">
        <v>-9999</v>
      </c>
      <c r="V990" s="170">
        <v>-9999</v>
      </c>
      <c r="W990" s="170">
        <v>-7777</v>
      </c>
      <c r="X990" s="170">
        <v>-7777</v>
      </c>
      <c r="Y990" s="170">
        <v>-7777</v>
      </c>
      <c r="Z990" s="170">
        <v>-7777</v>
      </c>
      <c r="AA990" s="170">
        <v>-7777</v>
      </c>
      <c r="AB990" s="170">
        <v>-7777</v>
      </c>
      <c r="AC990" s="170">
        <v>-7777</v>
      </c>
      <c r="AD990" s="170">
        <v>-7777</v>
      </c>
      <c r="AE990" s="170">
        <v>-7777</v>
      </c>
      <c r="AF990" s="170" t="s">
        <v>9831</v>
      </c>
      <c r="AG990" s="170"/>
      <c r="AH990" s="170"/>
      <c r="AI990" s="170"/>
      <c r="AJ990" s="170" t="s">
        <v>4348</v>
      </c>
      <c r="AK990" s="170" t="s">
        <v>4349</v>
      </c>
      <c r="AL990" s="170">
        <v>42</v>
      </c>
      <c r="AM990" s="170">
        <v>43</v>
      </c>
      <c r="AN990" s="1118">
        <v>10.5</v>
      </c>
      <c r="AO990" s="170">
        <v>23</v>
      </c>
      <c r="AP990" s="170">
        <v>10</v>
      </c>
      <c r="AQ990" s="170">
        <v>57.5</v>
      </c>
      <c r="AR990" s="170">
        <f t="shared" si="93"/>
        <v>42.719583333333333</v>
      </c>
      <c r="AS990" s="170">
        <f t="shared" si="94"/>
        <v>23.182638888888889</v>
      </c>
      <c r="AT990" s="170" t="s">
        <v>34</v>
      </c>
      <c r="AU990" s="170"/>
      <c r="AV990" s="175"/>
      <c r="AW990" s="186"/>
      <c r="AX990" s="175"/>
      <c r="AY990" s="186"/>
      <c r="AZ990" s="175"/>
      <c r="BA990" s="186"/>
      <c r="BB990" s="175"/>
      <c r="BC990" s="186"/>
      <c r="BD990" s="175"/>
      <c r="BE990" s="186"/>
      <c r="BF990" s="170"/>
      <c r="BG990" s="702" t="s">
        <v>1564</v>
      </c>
    </row>
    <row r="991" spans="1:59" s="46" customFormat="1" ht="26.25" thickBot="1" x14ac:dyDescent="0.3">
      <c r="A991" s="169"/>
      <c r="B991" s="169" t="s">
        <v>490</v>
      </c>
      <c r="C991" s="159">
        <v>12170146</v>
      </c>
      <c r="D991" s="113">
        <v>39969</v>
      </c>
      <c r="E991" s="113">
        <v>39969</v>
      </c>
      <c r="F991" s="113">
        <v>40543</v>
      </c>
      <c r="G991" s="169">
        <v>-7777</v>
      </c>
      <c r="H991" s="169" t="s">
        <v>2834</v>
      </c>
      <c r="I991" s="169" t="s">
        <v>1457</v>
      </c>
      <c r="J991" s="169"/>
      <c r="K991" s="169" t="s">
        <v>50</v>
      </c>
      <c r="L991" s="169" t="s">
        <v>467</v>
      </c>
      <c r="M991" s="169" t="s">
        <v>55</v>
      </c>
      <c r="N991" s="169" t="s">
        <v>48</v>
      </c>
      <c r="O991" s="169"/>
      <c r="P991" s="112" t="s">
        <v>374</v>
      </c>
      <c r="Q991" s="169" t="s">
        <v>559</v>
      </c>
      <c r="R991" s="169" t="s">
        <v>4028</v>
      </c>
      <c r="S991" s="276" t="s">
        <v>4347</v>
      </c>
      <c r="T991" s="169" t="s">
        <v>1861</v>
      </c>
      <c r="U991" s="169" t="s">
        <v>1861</v>
      </c>
      <c r="V991" s="169" t="s">
        <v>1861</v>
      </c>
      <c r="W991" s="169" t="s">
        <v>1861</v>
      </c>
      <c r="X991" s="169" t="s">
        <v>1861</v>
      </c>
      <c r="Y991" s="169" t="s">
        <v>1861</v>
      </c>
      <c r="Z991" s="169" t="s">
        <v>1861</v>
      </c>
      <c r="AA991" s="169" t="s">
        <v>1861</v>
      </c>
      <c r="AB991" s="169" t="s">
        <v>1861</v>
      </c>
      <c r="AC991" s="169" t="s">
        <v>1861</v>
      </c>
      <c r="AD991" s="169" t="s">
        <v>1861</v>
      </c>
      <c r="AE991" s="169" t="s">
        <v>1861</v>
      </c>
      <c r="AF991" s="169" t="s">
        <v>9879</v>
      </c>
      <c r="AG991" s="169"/>
      <c r="AH991" s="169"/>
      <c r="AI991" s="169"/>
      <c r="AJ991" s="169" t="s">
        <v>4350</v>
      </c>
      <c r="AK991" s="169" t="s">
        <v>4351</v>
      </c>
      <c r="AL991" s="169">
        <v>42</v>
      </c>
      <c r="AM991" s="169">
        <v>43</v>
      </c>
      <c r="AN991" s="1110">
        <v>10.4</v>
      </c>
      <c r="AO991" s="169">
        <v>23</v>
      </c>
      <c r="AP991" s="169">
        <v>10</v>
      </c>
      <c r="AQ991" s="169">
        <v>57.6</v>
      </c>
      <c r="AR991" s="169">
        <f t="shared" si="93"/>
        <v>42.719555555555559</v>
      </c>
      <c r="AS991" s="169">
        <f t="shared" si="94"/>
        <v>23.182666666666666</v>
      </c>
      <c r="AT991" s="169" t="s">
        <v>34</v>
      </c>
      <c r="AU991" s="169"/>
      <c r="AV991" s="112"/>
      <c r="AW991" s="113"/>
      <c r="AX991" s="112"/>
      <c r="AY991" s="113"/>
      <c r="AZ991" s="112"/>
      <c r="BA991" s="113"/>
      <c r="BB991" s="112"/>
      <c r="BC991" s="113"/>
      <c r="BD991" s="112"/>
      <c r="BE991" s="113"/>
      <c r="BF991" s="169"/>
      <c r="BG991" s="698" t="s">
        <v>1564</v>
      </c>
    </row>
    <row r="992" spans="1:59" s="46" customFormat="1" ht="25.5" x14ac:dyDescent="0.25">
      <c r="A992" s="424">
        <v>358</v>
      </c>
      <c r="B992" s="425" t="s">
        <v>10249</v>
      </c>
      <c r="C992" s="427">
        <v>12170147</v>
      </c>
      <c r="D992" s="428">
        <v>39979</v>
      </c>
      <c r="E992" s="428">
        <v>39979</v>
      </c>
      <c r="F992" s="428">
        <v>40709</v>
      </c>
      <c r="G992" s="425">
        <v>-7777</v>
      </c>
      <c r="H992" s="425" t="s">
        <v>9481</v>
      </c>
      <c r="I992" s="425" t="s">
        <v>1461</v>
      </c>
      <c r="J992" s="425"/>
      <c r="K992" s="425" t="s">
        <v>71</v>
      </c>
      <c r="L992" s="425" t="s">
        <v>2835</v>
      </c>
      <c r="M992" s="425" t="s">
        <v>91</v>
      </c>
      <c r="N992" s="425" t="s">
        <v>70</v>
      </c>
      <c r="O992" s="425"/>
      <c r="P992" s="426">
        <v>40261</v>
      </c>
      <c r="Q992" s="425" t="s">
        <v>559</v>
      </c>
      <c r="R992" s="425" t="s">
        <v>4028</v>
      </c>
      <c r="S992" s="430" t="s">
        <v>3937</v>
      </c>
      <c r="T992" s="425">
        <v>-7777</v>
      </c>
      <c r="U992" s="425">
        <v>-9999</v>
      </c>
      <c r="V992" s="425">
        <v>7</v>
      </c>
      <c r="W992" s="425">
        <v>-7777</v>
      </c>
      <c r="X992" s="425">
        <v>-7777</v>
      </c>
      <c r="Y992" s="425">
        <v>-7777</v>
      </c>
      <c r="Z992" s="425">
        <v>-7777</v>
      </c>
      <c r="AA992" s="425">
        <v>-7777</v>
      </c>
      <c r="AB992" s="425">
        <v>-7777</v>
      </c>
      <c r="AC992" s="425">
        <v>-7777</v>
      </c>
      <c r="AD992" s="425">
        <v>-7777</v>
      </c>
      <c r="AE992" s="425">
        <v>-7777</v>
      </c>
      <c r="AF992" s="425" t="s">
        <v>9831</v>
      </c>
      <c r="AG992" s="425"/>
      <c r="AH992" s="425"/>
      <c r="AI992" s="425"/>
      <c r="AJ992" s="425" t="s">
        <v>4352</v>
      </c>
      <c r="AK992" s="425" t="s">
        <v>4353</v>
      </c>
      <c r="AL992" s="425">
        <v>43</v>
      </c>
      <c r="AM992" s="425">
        <v>15</v>
      </c>
      <c r="AN992" s="1125">
        <v>1.77</v>
      </c>
      <c r="AO992" s="425">
        <v>25</v>
      </c>
      <c r="AP992" s="425">
        <v>2</v>
      </c>
      <c r="AQ992" s="425">
        <v>8.4160000000000004</v>
      </c>
      <c r="AR992" s="425">
        <f t="shared" si="93"/>
        <v>43.250491666666669</v>
      </c>
      <c r="AS992" s="425">
        <f t="shared" si="94"/>
        <v>25.035671111111114</v>
      </c>
      <c r="AT992" s="425" t="s">
        <v>174</v>
      </c>
      <c r="AU992" s="425"/>
      <c r="AV992" s="426"/>
      <c r="AW992" s="428"/>
      <c r="AX992" s="426"/>
      <c r="AY992" s="428"/>
      <c r="AZ992" s="426"/>
      <c r="BA992" s="428"/>
      <c r="BB992" s="426"/>
      <c r="BC992" s="428"/>
      <c r="BD992" s="426"/>
      <c r="BE992" s="428"/>
      <c r="BF992" s="425"/>
      <c r="BG992" s="700" t="s">
        <v>1624</v>
      </c>
    </row>
    <row r="993" spans="1:59" s="46" customFormat="1" ht="26.25" thickBot="1" x14ac:dyDescent="0.3">
      <c r="A993" s="416"/>
      <c r="B993" s="417" t="s">
        <v>10249</v>
      </c>
      <c r="C993" s="419">
        <v>12170147</v>
      </c>
      <c r="D993" s="420">
        <v>39979</v>
      </c>
      <c r="E993" s="420">
        <v>39979</v>
      </c>
      <c r="F993" s="420">
        <v>40709</v>
      </c>
      <c r="G993" s="417">
        <v>-7777</v>
      </c>
      <c r="H993" s="417" t="s">
        <v>9481</v>
      </c>
      <c r="I993" s="417" t="s">
        <v>1461</v>
      </c>
      <c r="J993" s="417"/>
      <c r="K993" s="417" t="s">
        <v>71</v>
      </c>
      <c r="L993" s="417" t="s">
        <v>2835</v>
      </c>
      <c r="M993" s="417" t="s">
        <v>91</v>
      </c>
      <c r="N993" s="417" t="s">
        <v>70</v>
      </c>
      <c r="O993" s="417"/>
      <c r="P993" s="418">
        <v>40261</v>
      </c>
      <c r="Q993" s="417" t="s">
        <v>559</v>
      </c>
      <c r="R993" s="417" t="s">
        <v>4028</v>
      </c>
      <c r="S993" s="422" t="s">
        <v>3937</v>
      </c>
      <c r="T993" s="417" t="s">
        <v>1861</v>
      </c>
      <c r="U993" s="417" t="s">
        <v>1861</v>
      </c>
      <c r="V993" s="417" t="s">
        <v>1861</v>
      </c>
      <c r="W993" s="417" t="s">
        <v>1861</v>
      </c>
      <c r="X993" s="417" t="s">
        <v>1861</v>
      </c>
      <c r="Y993" s="417" t="s">
        <v>1861</v>
      </c>
      <c r="Z993" s="417" t="s">
        <v>1861</v>
      </c>
      <c r="AA993" s="417" t="s">
        <v>1861</v>
      </c>
      <c r="AB993" s="417" t="s">
        <v>1861</v>
      </c>
      <c r="AC993" s="417" t="s">
        <v>1861</v>
      </c>
      <c r="AD993" s="417" t="s">
        <v>1861</v>
      </c>
      <c r="AE993" s="417" t="s">
        <v>1861</v>
      </c>
      <c r="AF993" s="417" t="s">
        <v>9879</v>
      </c>
      <c r="AG993" s="417"/>
      <c r="AH993" s="417"/>
      <c r="AI993" s="417"/>
      <c r="AJ993" s="417" t="s">
        <v>4354</v>
      </c>
      <c r="AK993" s="417" t="s">
        <v>4355</v>
      </c>
      <c r="AL993" s="417">
        <v>43</v>
      </c>
      <c r="AM993" s="417">
        <v>15</v>
      </c>
      <c r="AN993" s="1126">
        <v>1.95</v>
      </c>
      <c r="AO993" s="417">
        <v>25</v>
      </c>
      <c r="AP993" s="417">
        <v>2</v>
      </c>
      <c r="AQ993" s="417">
        <v>8.49</v>
      </c>
      <c r="AR993" s="417">
        <f t="shared" si="93"/>
        <v>43.250541666666663</v>
      </c>
      <c r="AS993" s="417">
        <f t="shared" si="94"/>
        <v>25.035691666666668</v>
      </c>
      <c r="AT993" s="417" t="s">
        <v>174</v>
      </c>
      <c r="AU993" s="417"/>
      <c r="AV993" s="418"/>
      <c r="AW993" s="420"/>
      <c r="AX993" s="418"/>
      <c r="AY993" s="420"/>
      <c r="AZ993" s="418"/>
      <c r="BA993" s="420"/>
      <c r="BB993" s="418"/>
      <c r="BC993" s="420"/>
      <c r="BD993" s="418"/>
      <c r="BE993" s="420"/>
      <c r="BF993" s="417"/>
      <c r="BG993" s="701" t="s">
        <v>1624</v>
      </c>
    </row>
    <row r="994" spans="1:59" s="46" customFormat="1" ht="25.5" x14ac:dyDescent="0.25">
      <c r="A994" s="170">
        <v>359</v>
      </c>
      <c r="B994" s="170" t="s">
        <v>2820</v>
      </c>
      <c r="C994" s="176">
        <v>12170148</v>
      </c>
      <c r="D994" s="186">
        <v>39979</v>
      </c>
      <c r="E994" s="186">
        <v>39979</v>
      </c>
      <c r="F994" s="186">
        <v>40709</v>
      </c>
      <c r="G994" s="170">
        <v>-7777</v>
      </c>
      <c r="H994" s="170" t="s">
        <v>584</v>
      </c>
      <c r="I994" s="170" t="s">
        <v>1452</v>
      </c>
      <c r="J994" s="170"/>
      <c r="K994" s="170" t="s">
        <v>921</v>
      </c>
      <c r="L994" s="170" t="s">
        <v>249</v>
      </c>
      <c r="M994" s="170" t="s">
        <v>250</v>
      </c>
      <c r="N994" s="170" t="s">
        <v>217</v>
      </c>
      <c r="O994" s="170"/>
      <c r="P994" s="175">
        <v>7702</v>
      </c>
      <c r="Q994" s="170" t="s">
        <v>559</v>
      </c>
      <c r="R994" s="174" t="s">
        <v>2643</v>
      </c>
      <c r="S994" s="277" t="s">
        <v>4331</v>
      </c>
      <c r="T994" s="170">
        <v>-7777</v>
      </c>
      <c r="U994" s="170">
        <v>4</v>
      </c>
      <c r="V994" s="170">
        <v>467.8</v>
      </c>
      <c r="W994" s="170">
        <v>-7777</v>
      </c>
      <c r="X994" s="170">
        <v>-7777</v>
      </c>
      <c r="Y994" s="170">
        <v>-7777</v>
      </c>
      <c r="Z994" s="170">
        <v>-7777</v>
      </c>
      <c r="AA994" s="170">
        <v>-7777</v>
      </c>
      <c r="AB994" s="170">
        <v>-7777</v>
      </c>
      <c r="AC994" s="170">
        <v>-7777</v>
      </c>
      <c r="AD994" s="170">
        <v>-7777</v>
      </c>
      <c r="AE994" s="170">
        <v>-7777</v>
      </c>
      <c r="AF994" s="170" t="s">
        <v>9982</v>
      </c>
      <c r="AG994" s="170"/>
      <c r="AH994" s="170"/>
      <c r="AI994" s="170"/>
      <c r="AJ994" s="170" t="s">
        <v>4356</v>
      </c>
      <c r="AK994" s="170" t="s">
        <v>4357</v>
      </c>
      <c r="AL994" s="170">
        <v>43</v>
      </c>
      <c r="AM994" s="170">
        <v>28</v>
      </c>
      <c r="AN994" s="1118">
        <v>18.3</v>
      </c>
      <c r="AO994" s="170">
        <v>23</v>
      </c>
      <c r="AP994" s="170">
        <v>56</v>
      </c>
      <c r="AQ994" s="170">
        <v>42</v>
      </c>
      <c r="AR994" s="170">
        <f t="shared" si="93"/>
        <v>43.47175</v>
      </c>
      <c r="AS994" s="170">
        <f t="shared" si="94"/>
        <v>23.945</v>
      </c>
      <c r="AT994" s="170" t="s">
        <v>34</v>
      </c>
      <c r="AU994" s="170"/>
      <c r="AV994" s="175"/>
      <c r="AW994" s="186"/>
      <c r="AX994" s="175"/>
      <c r="AY994" s="186"/>
      <c r="AZ994" s="175"/>
      <c r="BA994" s="186"/>
      <c r="BB994" s="175"/>
      <c r="BC994" s="186"/>
      <c r="BD994" s="175"/>
      <c r="BE994" s="186"/>
      <c r="BF994" s="170"/>
      <c r="BG994" s="702" t="s">
        <v>562</v>
      </c>
    </row>
    <row r="995" spans="1:59" s="46" customFormat="1" ht="25.5" x14ac:dyDescent="0.25">
      <c r="A995" s="45"/>
      <c r="B995" s="45" t="s">
        <v>2820</v>
      </c>
      <c r="C995" s="144">
        <v>12170148</v>
      </c>
      <c r="D995" s="31">
        <v>39979</v>
      </c>
      <c r="E995" s="31">
        <v>39979</v>
      </c>
      <c r="F995" s="31">
        <v>40709</v>
      </c>
      <c r="G995" s="45">
        <v>-7777</v>
      </c>
      <c r="H995" s="45" t="s">
        <v>584</v>
      </c>
      <c r="I995" s="45" t="s">
        <v>1452</v>
      </c>
      <c r="J995" s="45"/>
      <c r="K995" s="45" t="s">
        <v>921</v>
      </c>
      <c r="L995" s="45" t="s">
        <v>249</v>
      </c>
      <c r="M995" s="45" t="s">
        <v>250</v>
      </c>
      <c r="N995" s="45" t="s">
        <v>217</v>
      </c>
      <c r="O995" s="45"/>
      <c r="P995" s="147">
        <v>7702</v>
      </c>
      <c r="Q995" s="45" t="s">
        <v>559</v>
      </c>
      <c r="R995" s="21" t="s">
        <v>2643</v>
      </c>
      <c r="S995" s="272" t="s">
        <v>4331</v>
      </c>
      <c r="T995" s="45" t="s">
        <v>1861</v>
      </c>
      <c r="U995" s="45" t="s">
        <v>1861</v>
      </c>
      <c r="V995" s="45" t="s">
        <v>1861</v>
      </c>
      <c r="W995" s="45" t="s">
        <v>1861</v>
      </c>
      <c r="X995" s="45" t="s">
        <v>1861</v>
      </c>
      <c r="Y995" s="45" t="s">
        <v>1861</v>
      </c>
      <c r="Z995" s="45" t="s">
        <v>1861</v>
      </c>
      <c r="AA995" s="45" t="s">
        <v>1861</v>
      </c>
      <c r="AB995" s="45" t="s">
        <v>1861</v>
      </c>
      <c r="AC995" s="45" t="s">
        <v>1861</v>
      </c>
      <c r="AD995" s="45" t="s">
        <v>1861</v>
      </c>
      <c r="AE995" s="45" t="s">
        <v>1861</v>
      </c>
      <c r="AF995" s="45" t="s">
        <v>9983</v>
      </c>
      <c r="AG995" s="45"/>
      <c r="AH995" s="45"/>
      <c r="AI995" s="45"/>
      <c r="AJ995" s="45" t="s">
        <v>4358</v>
      </c>
      <c r="AK995" s="45" t="s">
        <v>4227</v>
      </c>
      <c r="AL995" s="45">
        <v>43</v>
      </c>
      <c r="AM995" s="45">
        <v>28</v>
      </c>
      <c r="AN995" s="1109">
        <v>21.1</v>
      </c>
      <c r="AO995" s="45">
        <v>23</v>
      </c>
      <c r="AP995" s="45">
        <v>56</v>
      </c>
      <c r="AQ995" s="45">
        <v>49.2</v>
      </c>
      <c r="AR995" s="45">
        <f t="shared" si="93"/>
        <v>43.472527777777778</v>
      </c>
      <c r="AS995" s="45">
        <f t="shared" si="94"/>
        <v>23.946999999999999</v>
      </c>
      <c r="AT995" s="45" t="s">
        <v>34</v>
      </c>
      <c r="AU995" s="45"/>
      <c r="AV995" s="147"/>
      <c r="AW995" s="31"/>
      <c r="AX995" s="147"/>
      <c r="AY995" s="31"/>
      <c r="AZ995" s="147"/>
      <c r="BA995" s="31"/>
      <c r="BB995" s="147"/>
      <c r="BC995" s="31"/>
      <c r="BD995" s="147"/>
      <c r="BE995" s="31"/>
      <c r="BF995" s="45"/>
      <c r="BG995" s="39" t="s">
        <v>562</v>
      </c>
    </row>
    <row r="996" spans="1:59" s="46" customFormat="1" ht="25.5" x14ac:dyDescent="0.25">
      <c r="A996" s="45"/>
      <c r="B996" s="45" t="s">
        <v>2820</v>
      </c>
      <c r="C996" s="144">
        <v>12170148</v>
      </c>
      <c r="D996" s="31">
        <v>39979</v>
      </c>
      <c r="E996" s="31">
        <v>39979</v>
      </c>
      <c r="F996" s="31">
        <v>40709</v>
      </c>
      <c r="G996" s="45">
        <v>-7777</v>
      </c>
      <c r="H996" s="45" t="s">
        <v>584</v>
      </c>
      <c r="I996" s="45" t="s">
        <v>1452</v>
      </c>
      <c r="J996" s="45"/>
      <c r="K996" s="45" t="s">
        <v>921</v>
      </c>
      <c r="L996" s="45" t="s">
        <v>249</v>
      </c>
      <c r="M996" s="45" t="s">
        <v>250</v>
      </c>
      <c r="N996" s="45" t="s">
        <v>217</v>
      </c>
      <c r="O996" s="45"/>
      <c r="P996" s="147">
        <v>7702</v>
      </c>
      <c r="Q996" s="45" t="s">
        <v>559</v>
      </c>
      <c r="R996" s="21" t="s">
        <v>2643</v>
      </c>
      <c r="S996" s="272" t="s">
        <v>4331</v>
      </c>
      <c r="T996" s="45" t="s">
        <v>1861</v>
      </c>
      <c r="U996" s="45">
        <v>4</v>
      </c>
      <c r="V996" s="45">
        <v>467.8</v>
      </c>
      <c r="W996" s="45" t="s">
        <v>1861</v>
      </c>
      <c r="X996" s="45" t="s">
        <v>1861</v>
      </c>
      <c r="Y996" s="45" t="s">
        <v>1861</v>
      </c>
      <c r="Z996" s="45" t="s">
        <v>1861</v>
      </c>
      <c r="AA996" s="45" t="s">
        <v>1861</v>
      </c>
      <c r="AB996" s="45" t="s">
        <v>1861</v>
      </c>
      <c r="AC996" s="45" t="s">
        <v>1861</v>
      </c>
      <c r="AD996" s="45" t="s">
        <v>1861</v>
      </c>
      <c r="AE996" s="45" t="s">
        <v>1861</v>
      </c>
      <c r="AF996" s="45" t="s">
        <v>9984</v>
      </c>
      <c r="AG996" s="45"/>
      <c r="AH996" s="45"/>
      <c r="AI996" s="45"/>
      <c r="AJ996" s="45" t="s">
        <v>4359</v>
      </c>
      <c r="AK996" s="45" t="s">
        <v>4360</v>
      </c>
      <c r="AL996" s="45">
        <v>43</v>
      </c>
      <c r="AM996" s="45">
        <v>28</v>
      </c>
      <c r="AN996" s="1109">
        <v>21.4</v>
      </c>
      <c r="AO996" s="45">
        <v>23</v>
      </c>
      <c r="AP996" s="45">
        <v>56</v>
      </c>
      <c r="AQ996" s="45">
        <v>42.6</v>
      </c>
      <c r="AR996" s="45">
        <f t="shared" si="93"/>
        <v>43.472611111111114</v>
      </c>
      <c r="AS996" s="45">
        <f t="shared" si="94"/>
        <v>23.945166666666665</v>
      </c>
      <c r="AT996" s="45" t="s">
        <v>34</v>
      </c>
      <c r="AU996" s="45"/>
      <c r="AV996" s="147"/>
      <c r="AW996" s="31"/>
      <c r="AX996" s="147"/>
      <c r="AY996" s="31"/>
      <c r="AZ996" s="147"/>
      <c r="BA996" s="31"/>
      <c r="BB996" s="147"/>
      <c r="BC996" s="31"/>
      <c r="BD996" s="147"/>
      <c r="BE996" s="31"/>
      <c r="BF996" s="45"/>
      <c r="BG996" s="39" t="s">
        <v>562</v>
      </c>
    </row>
    <row r="997" spans="1:59" s="46" customFormat="1" ht="25.5" x14ac:dyDescent="0.25">
      <c r="A997" s="45"/>
      <c r="B997" s="45" t="s">
        <v>2820</v>
      </c>
      <c r="C997" s="144">
        <v>12170148</v>
      </c>
      <c r="D997" s="31">
        <v>39979</v>
      </c>
      <c r="E997" s="31">
        <v>39979</v>
      </c>
      <c r="F997" s="31">
        <v>40709</v>
      </c>
      <c r="G997" s="45">
        <v>-7777</v>
      </c>
      <c r="H997" s="45" t="s">
        <v>584</v>
      </c>
      <c r="I997" s="45" t="s">
        <v>1452</v>
      </c>
      <c r="J997" s="45"/>
      <c r="K997" s="45" t="s">
        <v>921</v>
      </c>
      <c r="L997" s="45" t="s">
        <v>249</v>
      </c>
      <c r="M997" s="45" t="s">
        <v>250</v>
      </c>
      <c r="N997" s="45" t="s">
        <v>217</v>
      </c>
      <c r="O997" s="45"/>
      <c r="P997" s="147">
        <v>7702</v>
      </c>
      <c r="Q997" s="45" t="s">
        <v>559</v>
      </c>
      <c r="R997" s="21" t="s">
        <v>2643</v>
      </c>
      <c r="S997" s="272" t="s">
        <v>4331</v>
      </c>
      <c r="T997" s="45" t="s">
        <v>1861</v>
      </c>
      <c r="U997" s="45" t="s">
        <v>1861</v>
      </c>
      <c r="V997" s="45" t="s">
        <v>1861</v>
      </c>
      <c r="W997" s="45" t="s">
        <v>1861</v>
      </c>
      <c r="X997" s="45" t="s">
        <v>1861</v>
      </c>
      <c r="Y997" s="45" t="s">
        <v>1861</v>
      </c>
      <c r="Z997" s="45" t="s">
        <v>1861</v>
      </c>
      <c r="AA997" s="45" t="s">
        <v>1861</v>
      </c>
      <c r="AB997" s="45" t="s">
        <v>1861</v>
      </c>
      <c r="AC997" s="45" t="s">
        <v>1861</v>
      </c>
      <c r="AD997" s="45" t="s">
        <v>1861</v>
      </c>
      <c r="AE997" s="45" t="s">
        <v>1861</v>
      </c>
      <c r="AF997" s="45" t="s">
        <v>9985</v>
      </c>
      <c r="AG997" s="45"/>
      <c r="AH997" s="45"/>
      <c r="AI997" s="45"/>
      <c r="AJ997" s="45" t="s">
        <v>4358</v>
      </c>
      <c r="AK997" s="45" t="s">
        <v>4361</v>
      </c>
      <c r="AL997" s="45">
        <v>43</v>
      </c>
      <c r="AM997" s="45">
        <v>28</v>
      </c>
      <c r="AN997" s="1109">
        <v>21.1</v>
      </c>
      <c r="AO997" s="45">
        <v>23</v>
      </c>
      <c r="AP997" s="45">
        <v>56</v>
      </c>
      <c r="AQ997" s="45">
        <v>47.7</v>
      </c>
      <c r="AR997" s="45">
        <f t="shared" si="93"/>
        <v>43.472527777777778</v>
      </c>
      <c r="AS997" s="45">
        <f t="shared" si="94"/>
        <v>23.946583333333333</v>
      </c>
      <c r="AT997" s="45" t="s">
        <v>34</v>
      </c>
      <c r="AU997" s="45"/>
      <c r="AV997" s="147"/>
      <c r="AW997" s="31"/>
      <c r="AX997" s="147"/>
      <c r="AY997" s="31"/>
      <c r="AZ997" s="147"/>
      <c r="BA997" s="31"/>
      <c r="BB997" s="147"/>
      <c r="BC997" s="31"/>
      <c r="BD997" s="147"/>
      <c r="BE997" s="31"/>
      <c r="BF997" s="45"/>
      <c r="BG997" s="39" t="s">
        <v>562</v>
      </c>
    </row>
    <row r="998" spans="1:59" s="46" customFormat="1" ht="26.25" thickBot="1" x14ac:dyDescent="0.3">
      <c r="A998" s="169"/>
      <c r="B998" s="169" t="s">
        <v>2820</v>
      </c>
      <c r="C998" s="159">
        <v>12170148</v>
      </c>
      <c r="D998" s="113">
        <v>39979</v>
      </c>
      <c r="E998" s="113">
        <v>39979</v>
      </c>
      <c r="F998" s="113">
        <v>40709</v>
      </c>
      <c r="G998" s="169">
        <v>-7777</v>
      </c>
      <c r="H998" s="169" t="s">
        <v>584</v>
      </c>
      <c r="I998" s="169" t="s">
        <v>1452</v>
      </c>
      <c r="J998" s="169"/>
      <c r="K998" s="169" t="s">
        <v>921</v>
      </c>
      <c r="L998" s="169" t="s">
        <v>249</v>
      </c>
      <c r="M998" s="169" t="s">
        <v>250</v>
      </c>
      <c r="N998" s="169" t="s">
        <v>217</v>
      </c>
      <c r="O998" s="169"/>
      <c r="P998" s="112">
        <v>7702</v>
      </c>
      <c r="Q998" s="169" t="s">
        <v>559</v>
      </c>
      <c r="R998" s="161" t="s">
        <v>2643</v>
      </c>
      <c r="S998" s="276" t="s">
        <v>4362</v>
      </c>
      <c r="T998" s="169" t="s">
        <v>1861</v>
      </c>
      <c r="U998" s="169">
        <v>2</v>
      </c>
      <c r="V998" s="169">
        <v>25.2</v>
      </c>
      <c r="W998" s="169" t="s">
        <v>1861</v>
      </c>
      <c r="X998" s="169" t="s">
        <v>1861</v>
      </c>
      <c r="Y998" s="169" t="s">
        <v>1861</v>
      </c>
      <c r="Z998" s="169" t="s">
        <v>1861</v>
      </c>
      <c r="AA998" s="169" t="s">
        <v>1861</v>
      </c>
      <c r="AB998" s="169" t="s">
        <v>1861</v>
      </c>
      <c r="AC998" s="169" t="s">
        <v>1861</v>
      </c>
      <c r="AD998" s="169" t="s">
        <v>1861</v>
      </c>
      <c r="AE998" s="169" t="s">
        <v>1861</v>
      </c>
      <c r="AF998" s="169"/>
      <c r="AG998" s="169"/>
      <c r="AH998" s="169"/>
      <c r="AI998" s="169"/>
      <c r="AJ998" s="169"/>
      <c r="AK998" s="169"/>
      <c r="AL998" s="169"/>
      <c r="AM998" s="169"/>
      <c r="AN998" s="1110"/>
      <c r="AO998" s="169"/>
      <c r="AP998" s="169"/>
      <c r="AQ998" s="169"/>
      <c r="AR998" s="169"/>
      <c r="AS998" s="169"/>
      <c r="AT998" s="169" t="s">
        <v>34</v>
      </c>
      <c r="AU998" s="169"/>
      <c r="AV998" s="112"/>
      <c r="AW998" s="113"/>
      <c r="AX998" s="112"/>
      <c r="AY998" s="113"/>
      <c r="AZ998" s="112"/>
      <c r="BA998" s="113"/>
      <c r="BB998" s="112"/>
      <c r="BC998" s="113"/>
      <c r="BD998" s="112"/>
      <c r="BE998" s="113"/>
      <c r="BF998" s="169"/>
      <c r="BG998" s="698" t="s">
        <v>562</v>
      </c>
    </row>
    <row r="999" spans="1:59" s="46" customFormat="1" ht="25.5" x14ac:dyDescent="0.25">
      <c r="A999" s="424">
        <v>360</v>
      </c>
      <c r="B999" s="425" t="s">
        <v>1373</v>
      </c>
      <c r="C999" s="427">
        <v>12170149</v>
      </c>
      <c r="D999" s="428">
        <v>39979</v>
      </c>
      <c r="E999" s="428">
        <v>39979</v>
      </c>
      <c r="F999" s="428">
        <v>41075</v>
      </c>
      <c r="G999" s="425">
        <v>-7777</v>
      </c>
      <c r="H999" s="425" t="s">
        <v>1413</v>
      </c>
      <c r="I999" s="425" t="s">
        <v>1493</v>
      </c>
      <c r="J999" s="425"/>
      <c r="K999" s="425" t="s">
        <v>921</v>
      </c>
      <c r="L999" s="425" t="s">
        <v>184</v>
      </c>
      <c r="M999" s="425" t="s">
        <v>185</v>
      </c>
      <c r="N999" s="425" t="s">
        <v>94</v>
      </c>
      <c r="O999" s="425"/>
      <c r="P999" s="426">
        <v>3928</v>
      </c>
      <c r="Q999" s="425" t="s">
        <v>559</v>
      </c>
      <c r="R999" s="425" t="s">
        <v>4028</v>
      </c>
      <c r="S999" s="430" t="s">
        <v>4363</v>
      </c>
      <c r="T999" s="425">
        <v>-7777</v>
      </c>
      <c r="U999" s="425">
        <v>0.5</v>
      </c>
      <c r="V999" s="425">
        <v>8</v>
      </c>
      <c r="W999" s="425">
        <v>-7777</v>
      </c>
      <c r="X999" s="425">
        <v>-7777</v>
      </c>
      <c r="Y999" s="425">
        <v>-7777</v>
      </c>
      <c r="Z999" s="425">
        <v>-7777</v>
      </c>
      <c r="AA999" s="425">
        <v>-7777</v>
      </c>
      <c r="AB999" s="425">
        <v>-7777</v>
      </c>
      <c r="AC999" s="425">
        <v>-7777</v>
      </c>
      <c r="AD999" s="425">
        <v>-7777</v>
      </c>
      <c r="AE999" s="425">
        <v>-7777</v>
      </c>
      <c r="AF999" s="425" t="s">
        <v>1765</v>
      </c>
      <c r="AG999" s="425"/>
      <c r="AH999" s="425"/>
      <c r="AI999" s="425"/>
      <c r="AJ999" s="425" t="s">
        <v>4364</v>
      </c>
      <c r="AK999" s="425" t="s">
        <v>4365</v>
      </c>
      <c r="AL999" s="425">
        <v>43</v>
      </c>
      <c r="AM999" s="425">
        <v>14</v>
      </c>
      <c r="AN999" s="1125">
        <v>17.899999999999999</v>
      </c>
      <c r="AO999" s="425">
        <v>23</v>
      </c>
      <c r="AP999" s="425">
        <v>9</v>
      </c>
      <c r="AQ999" s="425">
        <v>39.32</v>
      </c>
      <c r="AR999" s="425">
        <f t="shared" ref="AR999:AR1004" si="95">AL999+AM999/60+AN999/3600</f>
        <v>43.238305555555556</v>
      </c>
      <c r="AS999" s="425">
        <f t="shared" ref="AS999:AS1004" si="96">AO999+AP999/60+AQ999/3600</f>
        <v>23.160922222222222</v>
      </c>
      <c r="AT999" s="425" t="s">
        <v>174</v>
      </c>
      <c r="AU999" s="425"/>
      <c r="AV999" s="426"/>
      <c r="AW999" s="428"/>
      <c r="AX999" s="426"/>
      <c r="AY999" s="428"/>
      <c r="AZ999" s="426"/>
      <c r="BA999" s="428"/>
      <c r="BB999" s="426"/>
      <c r="BC999" s="428"/>
      <c r="BD999" s="426"/>
      <c r="BE999" s="428"/>
      <c r="BF999" s="425"/>
      <c r="BG999" s="700" t="s">
        <v>562</v>
      </c>
    </row>
    <row r="1000" spans="1:59" s="46" customFormat="1" ht="26.25" thickBot="1" x14ac:dyDescent="0.3">
      <c r="A1000" s="416"/>
      <c r="B1000" s="417" t="s">
        <v>1373</v>
      </c>
      <c r="C1000" s="419">
        <v>12170149</v>
      </c>
      <c r="D1000" s="420">
        <v>39979</v>
      </c>
      <c r="E1000" s="420">
        <v>39979</v>
      </c>
      <c r="F1000" s="420">
        <v>41075</v>
      </c>
      <c r="G1000" s="417">
        <v>-7777</v>
      </c>
      <c r="H1000" s="417" t="s">
        <v>1413</v>
      </c>
      <c r="I1000" s="417" t="s">
        <v>1493</v>
      </c>
      <c r="J1000" s="417"/>
      <c r="K1000" s="417" t="s">
        <v>921</v>
      </c>
      <c r="L1000" s="417" t="s">
        <v>184</v>
      </c>
      <c r="M1000" s="417" t="s">
        <v>185</v>
      </c>
      <c r="N1000" s="417" t="s">
        <v>94</v>
      </c>
      <c r="O1000" s="417"/>
      <c r="P1000" s="418">
        <v>3928</v>
      </c>
      <c r="Q1000" s="417" t="s">
        <v>559</v>
      </c>
      <c r="R1000" s="417" t="s">
        <v>4028</v>
      </c>
      <c r="S1000" s="422" t="s">
        <v>4363</v>
      </c>
      <c r="T1000" s="417" t="s">
        <v>1861</v>
      </c>
      <c r="U1000" s="417" t="s">
        <v>1861</v>
      </c>
      <c r="V1000" s="417" t="s">
        <v>1861</v>
      </c>
      <c r="W1000" s="417" t="s">
        <v>1861</v>
      </c>
      <c r="X1000" s="417" t="s">
        <v>1861</v>
      </c>
      <c r="Y1000" s="417" t="s">
        <v>1861</v>
      </c>
      <c r="Z1000" s="417" t="s">
        <v>1861</v>
      </c>
      <c r="AA1000" s="417" t="s">
        <v>1861</v>
      </c>
      <c r="AB1000" s="417" t="s">
        <v>1861</v>
      </c>
      <c r="AC1000" s="417" t="s">
        <v>1861</v>
      </c>
      <c r="AD1000" s="417" t="s">
        <v>1861</v>
      </c>
      <c r="AE1000" s="417" t="s">
        <v>1861</v>
      </c>
      <c r="AF1000" s="417" t="s">
        <v>1768</v>
      </c>
      <c r="AG1000" s="417"/>
      <c r="AH1000" s="417"/>
      <c r="AI1000" s="417"/>
      <c r="AJ1000" s="417" t="s">
        <v>4366</v>
      </c>
      <c r="AK1000" s="417" t="s">
        <v>4367</v>
      </c>
      <c r="AL1000" s="417">
        <v>43</v>
      </c>
      <c r="AM1000" s="417">
        <v>14</v>
      </c>
      <c r="AN1000" s="1126">
        <v>18.100000000000001</v>
      </c>
      <c r="AO1000" s="417">
        <v>23</v>
      </c>
      <c r="AP1000" s="417">
        <v>9</v>
      </c>
      <c r="AQ1000" s="417">
        <v>39.200000000000003</v>
      </c>
      <c r="AR1000" s="417">
        <f t="shared" si="95"/>
        <v>43.238361111111111</v>
      </c>
      <c r="AS1000" s="417">
        <f t="shared" si="96"/>
        <v>23.160888888888888</v>
      </c>
      <c r="AT1000" s="417" t="s">
        <v>174</v>
      </c>
      <c r="AU1000" s="417"/>
      <c r="AV1000" s="418"/>
      <c r="AW1000" s="420"/>
      <c r="AX1000" s="418"/>
      <c r="AY1000" s="420"/>
      <c r="AZ1000" s="418"/>
      <c r="BA1000" s="420"/>
      <c r="BB1000" s="418"/>
      <c r="BC1000" s="420"/>
      <c r="BD1000" s="418"/>
      <c r="BE1000" s="420"/>
      <c r="BF1000" s="417"/>
      <c r="BG1000" s="701" t="s">
        <v>562</v>
      </c>
    </row>
    <row r="1001" spans="1:59" s="46" customFormat="1" ht="25.5" x14ac:dyDescent="0.25">
      <c r="A1001" s="170">
        <v>361</v>
      </c>
      <c r="B1001" s="170" t="s">
        <v>1373</v>
      </c>
      <c r="C1001" s="176">
        <v>12170150</v>
      </c>
      <c r="D1001" s="186">
        <v>39979</v>
      </c>
      <c r="E1001" s="186">
        <v>39979</v>
      </c>
      <c r="F1001" s="186">
        <v>41075</v>
      </c>
      <c r="G1001" s="170">
        <v>-7777</v>
      </c>
      <c r="H1001" s="170" t="s">
        <v>1424</v>
      </c>
      <c r="I1001" s="170" t="s">
        <v>1493</v>
      </c>
      <c r="J1001" s="170"/>
      <c r="K1001" s="170" t="s">
        <v>921</v>
      </c>
      <c r="L1001" s="170" t="s">
        <v>1575</v>
      </c>
      <c r="M1001" s="170" t="s">
        <v>185</v>
      </c>
      <c r="N1001" s="170" t="s">
        <v>94</v>
      </c>
      <c r="O1001" s="170"/>
      <c r="P1001" s="175">
        <v>7510</v>
      </c>
      <c r="Q1001" s="170" t="s">
        <v>559</v>
      </c>
      <c r="R1001" s="170" t="s">
        <v>4028</v>
      </c>
      <c r="S1001" s="277" t="s">
        <v>4368</v>
      </c>
      <c r="T1001" s="170">
        <v>-7777</v>
      </c>
      <c r="U1001" s="170">
        <v>-9999</v>
      </c>
      <c r="V1001" s="707">
        <v>44.75</v>
      </c>
      <c r="W1001" s="170">
        <v>-7777</v>
      </c>
      <c r="X1001" s="170">
        <v>-7777</v>
      </c>
      <c r="Y1001" s="170">
        <v>-7777</v>
      </c>
      <c r="Z1001" s="170">
        <v>-7777</v>
      </c>
      <c r="AA1001" s="170">
        <v>-7777</v>
      </c>
      <c r="AB1001" s="170">
        <v>-7777</v>
      </c>
      <c r="AC1001" s="170">
        <v>-7777</v>
      </c>
      <c r="AD1001" s="170">
        <v>-7777</v>
      </c>
      <c r="AE1001" s="170">
        <v>-7777</v>
      </c>
      <c r="AF1001" s="170" t="s">
        <v>4369</v>
      </c>
      <c r="AG1001" s="170"/>
      <c r="AH1001" s="170"/>
      <c r="AI1001" s="170"/>
      <c r="AJ1001" s="170" t="s">
        <v>4370</v>
      </c>
      <c r="AK1001" s="170" t="s">
        <v>4371</v>
      </c>
      <c r="AL1001" s="170">
        <v>43</v>
      </c>
      <c r="AM1001" s="170">
        <v>12</v>
      </c>
      <c r="AN1001" s="1118">
        <v>21.9</v>
      </c>
      <c r="AO1001" s="170">
        <v>23</v>
      </c>
      <c r="AP1001" s="170">
        <v>9</v>
      </c>
      <c r="AQ1001" s="170">
        <v>43.2</v>
      </c>
      <c r="AR1001" s="170">
        <f t="shared" si="95"/>
        <v>43.206083333333339</v>
      </c>
      <c r="AS1001" s="170">
        <f t="shared" si="96"/>
        <v>23.161999999999999</v>
      </c>
      <c r="AT1001" s="170" t="s">
        <v>174</v>
      </c>
      <c r="AU1001" s="170"/>
      <c r="AV1001" s="175"/>
      <c r="AW1001" s="186"/>
      <c r="AX1001" s="175"/>
      <c r="AY1001" s="186"/>
      <c r="AZ1001" s="175"/>
      <c r="BA1001" s="186"/>
      <c r="BB1001" s="175"/>
      <c r="BC1001" s="186"/>
      <c r="BD1001" s="175"/>
      <c r="BE1001" s="186"/>
      <c r="BF1001" s="170"/>
      <c r="BG1001" s="702" t="s">
        <v>562</v>
      </c>
    </row>
    <row r="1002" spans="1:59" s="46" customFormat="1" ht="26.25" thickBot="1" x14ac:dyDescent="0.3">
      <c r="A1002" s="169"/>
      <c r="B1002" s="169" t="s">
        <v>1373</v>
      </c>
      <c r="C1002" s="159">
        <v>12170150</v>
      </c>
      <c r="D1002" s="113">
        <v>39979</v>
      </c>
      <c r="E1002" s="113">
        <v>39979</v>
      </c>
      <c r="F1002" s="113">
        <v>41075</v>
      </c>
      <c r="G1002" s="169">
        <v>-7777</v>
      </c>
      <c r="H1002" s="169" t="s">
        <v>1424</v>
      </c>
      <c r="I1002" s="169" t="s">
        <v>1493</v>
      </c>
      <c r="J1002" s="169"/>
      <c r="K1002" s="169" t="s">
        <v>921</v>
      </c>
      <c r="L1002" s="169" t="s">
        <v>1575</v>
      </c>
      <c r="M1002" s="169" t="s">
        <v>185</v>
      </c>
      <c r="N1002" s="169" t="s">
        <v>94</v>
      </c>
      <c r="O1002" s="169"/>
      <c r="P1002" s="112">
        <v>7510</v>
      </c>
      <c r="Q1002" s="169" t="s">
        <v>559</v>
      </c>
      <c r="R1002" s="169" t="s">
        <v>4028</v>
      </c>
      <c r="S1002" s="276" t="s">
        <v>4368</v>
      </c>
      <c r="T1002" s="169" t="s">
        <v>1861</v>
      </c>
      <c r="U1002" s="169" t="s">
        <v>1861</v>
      </c>
      <c r="V1002" s="169" t="s">
        <v>1861</v>
      </c>
      <c r="W1002" s="169" t="s">
        <v>1861</v>
      </c>
      <c r="X1002" s="169" t="s">
        <v>1861</v>
      </c>
      <c r="Y1002" s="169" t="s">
        <v>1861</v>
      </c>
      <c r="Z1002" s="169" t="s">
        <v>1861</v>
      </c>
      <c r="AA1002" s="169" t="s">
        <v>1861</v>
      </c>
      <c r="AB1002" s="169" t="s">
        <v>1861</v>
      </c>
      <c r="AC1002" s="169" t="s">
        <v>1861</v>
      </c>
      <c r="AD1002" s="169" t="s">
        <v>1861</v>
      </c>
      <c r="AE1002" s="169" t="s">
        <v>1861</v>
      </c>
      <c r="AF1002" s="169" t="s">
        <v>4372</v>
      </c>
      <c r="AG1002" s="169"/>
      <c r="AH1002" s="169"/>
      <c r="AI1002" s="169"/>
      <c r="AJ1002" s="169" t="s">
        <v>4373</v>
      </c>
      <c r="AK1002" s="169" t="s">
        <v>4374</v>
      </c>
      <c r="AL1002" s="169">
        <v>43</v>
      </c>
      <c r="AM1002" s="169">
        <v>12</v>
      </c>
      <c r="AN1002" s="1110">
        <v>22.1</v>
      </c>
      <c r="AO1002" s="169">
        <v>23</v>
      </c>
      <c r="AP1002" s="169">
        <v>9</v>
      </c>
      <c r="AQ1002" s="169">
        <v>41.2</v>
      </c>
      <c r="AR1002" s="169">
        <f t="shared" si="95"/>
        <v>43.206138888888894</v>
      </c>
      <c r="AS1002" s="169">
        <f t="shared" si="96"/>
        <v>23.161444444444442</v>
      </c>
      <c r="AT1002" s="169" t="s">
        <v>174</v>
      </c>
      <c r="AU1002" s="169"/>
      <c r="AV1002" s="112"/>
      <c r="AW1002" s="113"/>
      <c r="AX1002" s="112"/>
      <c r="AY1002" s="113"/>
      <c r="AZ1002" s="112"/>
      <c r="BA1002" s="113"/>
      <c r="BB1002" s="112"/>
      <c r="BC1002" s="113"/>
      <c r="BD1002" s="112"/>
      <c r="BE1002" s="113"/>
      <c r="BF1002" s="169"/>
      <c r="BG1002" s="698" t="s">
        <v>562</v>
      </c>
    </row>
    <row r="1003" spans="1:59" s="46" customFormat="1" ht="25.5" x14ac:dyDescent="0.25">
      <c r="A1003" s="424">
        <v>362</v>
      </c>
      <c r="B1003" s="425" t="s">
        <v>1346</v>
      </c>
      <c r="C1003" s="427">
        <v>12170151</v>
      </c>
      <c r="D1003" s="428">
        <v>39980</v>
      </c>
      <c r="E1003" s="428">
        <v>39980</v>
      </c>
      <c r="F1003" s="428">
        <v>41076</v>
      </c>
      <c r="G1003" s="425">
        <v>-7777</v>
      </c>
      <c r="H1003" s="425" t="s">
        <v>1468</v>
      </c>
      <c r="I1003" s="425" t="s">
        <v>2836</v>
      </c>
      <c r="J1003" s="425"/>
      <c r="K1003" s="425" t="s">
        <v>50</v>
      </c>
      <c r="L1003" s="425" t="s">
        <v>2837</v>
      </c>
      <c r="M1003" s="425" t="s">
        <v>114</v>
      </c>
      <c r="N1003" s="425" t="s">
        <v>74</v>
      </c>
      <c r="O1003" s="425"/>
      <c r="P1003" s="426">
        <v>27509</v>
      </c>
      <c r="Q1003" s="425" t="s">
        <v>559</v>
      </c>
      <c r="R1003" s="425" t="s">
        <v>4375</v>
      </c>
      <c r="S1003" s="430" t="s">
        <v>4151</v>
      </c>
      <c r="T1003" s="425">
        <v>-7777</v>
      </c>
      <c r="U1003" s="425">
        <v>-9999</v>
      </c>
      <c r="V1003" s="425">
        <v>-9999</v>
      </c>
      <c r="W1003" s="425">
        <v>-7777</v>
      </c>
      <c r="X1003" s="425">
        <v>-7777</v>
      </c>
      <c r="Y1003" s="425">
        <v>-7777</v>
      </c>
      <c r="Z1003" s="425">
        <v>-7777</v>
      </c>
      <c r="AA1003" s="425">
        <v>-7777</v>
      </c>
      <c r="AB1003" s="425">
        <v>-7777</v>
      </c>
      <c r="AC1003" s="425">
        <v>-7777</v>
      </c>
      <c r="AD1003" s="425">
        <v>-7777</v>
      </c>
      <c r="AE1003" s="425">
        <v>-7777</v>
      </c>
      <c r="AF1003" s="425" t="s">
        <v>686</v>
      </c>
      <c r="AG1003" s="425"/>
      <c r="AH1003" s="425"/>
      <c r="AI1003" s="425"/>
      <c r="AJ1003" s="425" t="s">
        <v>4376</v>
      </c>
      <c r="AK1003" s="425" t="s">
        <v>4377</v>
      </c>
      <c r="AL1003" s="425">
        <v>43</v>
      </c>
      <c r="AM1003" s="425">
        <v>22</v>
      </c>
      <c r="AN1003" s="1125">
        <v>32.4</v>
      </c>
      <c r="AO1003" s="425">
        <v>24</v>
      </c>
      <c r="AP1003" s="425">
        <v>3</v>
      </c>
      <c r="AQ1003" s="425">
        <v>33</v>
      </c>
      <c r="AR1003" s="425">
        <f t="shared" si="95"/>
        <v>43.375666666666667</v>
      </c>
      <c r="AS1003" s="425">
        <f t="shared" si="96"/>
        <v>24.059166666666666</v>
      </c>
      <c r="AT1003" s="425" t="s">
        <v>174</v>
      </c>
      <c r="AU1003" s="425"/>
      <c r="AV1003" s="426"/>
      <c r="AW1003" s="428"/>
      <c r="AX1003" s="426"/>
      <c r="AY1003" s="428"/>
      <c r="AZ1003" s="426"/>
      <c r="BA1003" s="428"/>
      <c r="BB1003" s="426"/>
      <c r="BC1003" s="428"/>
      <c r="BD1003" s="426"/>
      <c r="BE1003" s="428"/>
      <c r="BF1003" s="425"/>
      <c r="BG1003" s="431" t="s">
        <v>1624</v>
      </c>
    </row>
    <row r="1004" spans="1:59" s="46" customFormat="1" ht="26.25" thickBot="1" x14ac:dyDescent="0.3">
      <c r="A1004" s="416"/>
      <c r="B1004" s="417" t="s">
        <v>1346</v>
      </c>
      <c r="C1004" s="419">
        <v>12170151</v>
      </c>
      <c r="D1004" s="420">
        <v>39980</v>
      </c>
      <c r="E1004" s="420">
        <v>39980</v>
      </c>
      <c r="F1004" s="420">
        <v>41076</v>
      </c>
      <c r="G1004" s="417">
        <v>-7777</v>
      </c>
      <c r="H1004" s="417" t="s">
        <v>1468</v>
      </c>
      <c r="I1004" s="417" t="s">
        <v>2836</v>
      </c>
      <c r="J1004" s="417"/>
      <c r="K1004" s="417" t="s">
        <v>50</v>
      </c>
      <c r="L1004" s="417" t="s">
        <v>2837</v>
      </c>
      <c r="M1004" s="417" t="s">
        <v>114</v>
      </c>
      <c r="N1004" s="417" t="s">
        <v>74</v>
      </c>
      <c r="O1004" s="417"/>
      <c r="P1004" s="418">
        <v>27509</v>
      </c>
      <c r="Q1004" s="417" t="s">
        <v>559</v>
      </c>
      <c r="R1004" s="417" t="s">
        <v>4375</v>
      </c>
      <c r="S1004" s="422" t="s">
        <v>4151</v>
      </c>
      <c r="T1004" s="417" t="s">
        <v>1861</v>
      </c>
      <c r="U1004" s="417" t="s">
        <v>1861</v>
      </c>
      <c r="V1004" s="417" t="s">
        <v>1861</v>
      </c>
      <c r="W1004" s="417" t="s">
        <v>1861</v>
      </c>
      <c r="X1004" s="417" t="s">
        <v>1861</v>
      </c>
      <c r="Y1004" s="417" t="s">
        <v>1861</v>
      </c>
      <c r="Z1004" s="417" t="s">
        <v>1861</v>
      </c>
      <c r="AA1004" s="417" t="s">
        <v>1861</v>
      </c>
      <c r="AB1004" s="417" t="s">
        <v>1861</v>
      </c>
      <c r="AC1004" s="417" t="s">
        <v>1861</v>
      </c>
      <c r="AD1004" s="417" t="s">
        <v>1861</v>
      </c>
      <c r="AE1004" s="417" t="s">
        <v>1861</v>
      </c>
      <c r="AF1004" s="417" t="s">
        <v>687</v>
      </c>
      <c r="AG1004" s="417"/>
      <c r="AH1004" s="417"/>
      <c r="AI1004" s="417"/>
      <c r="AJ1004" s="417" t="s">
        <v>4378</v>
      </c>
      <c r="AK1004" s="417" t="s">
        <v>4379</v>
      </c>
      <c r="AL1004" s="417">
        <v>42</v>
      </c>
      <c r="AM1004" s="417">
        <v>22</v>
      </c>
      <c r="AN1004" s="1126">
        <v>10.6</v>
      </c>
      <c r="AO1004" s="417">
        <v>24</v>
      </c>
      <c r="AP1004" s="417">
        <v>4</v>
      </c>
      <c r="AQ1004" s="417">
        <v>13.4</v>
      </c>
      <c r="AR1004" s="417">
        <f t="shared" si="95"/>
        <v>42.369611111111112</v>
      </c>
      <c r="AS1004" s="417">
        <f t="shared" si="96"/>
        <v>24.070388888888889</v>
      </c>
      <c r="AT1004" s="417" t="s">
        <v>174</v>
      </c>
      <c r="AU1004" s="417"/>
      <c r="AV1004" s="418"/>
      <c r="AW1004" s="420"/>
      <c r="AX1004" s="418"/>
      <c r="AY1004" s="420"/>
      <c r="AZ1004" s="418"/>
      <c r="BA1004" s="420"/>
      <c r="BB1004" s="418"/>
      <c r="BC1004" s="420"/>
      <c r="BD1004" s="418"/>
      <c r="BE1004" s="420"/>
      <c r="BF1004" s="417"/>
      <c r="BG1004" s="423" t="s">
        <v>1624</v>
      </c>
    </row>
    <row r="1005" spans="1:59" s="46" customFormat="1" ht="26.25" thickBot="1" x14ac:dyDescent="0.3">
      <c r="A1005" s="171">
        <v>363</v>
      </c>
      <c r="B1005" s="171" t="s">
        <v>615</v>
      </c>
      <c r="C1005" s="520">
        <v>12170152</v>
      </c>
      <c r="D1005" s="465">
        <v>39988</v>
      </c>
      <c r="E1005" s="465">
        <v>39988</v>
      </c>
      <c r="F1005" s="465">
        <v>40543</v>
      </c>
      <c r="G1005" s="171">
        <v>-7777</v>
      </c>
      <c r="H1005" s="171" t="s">
        <v>1517</v>
      </c>
      <c r="I1005" s="171" t="s">
        <v>1210</v>
      </c>
      <c r="J1005" s="171"/>
      <c r="K1005" s="171" t="s">
        <v>50</v>
      </c>
      <c r="L1005" s="171" t="s">
        <v>1599</v>
      </c>
      <c r="M1005" s="171" t="s">
        <v>301</v>
      </c>
      <c r="N1005" s="171" t="s">
        <v>217</v>
      </c>
      <c r="O1005" s="171"/>
      <c r="P1005" s="464">
        <v>6598</v>
      </c>
      <c r="Q1005" s="171" t="s">
        <v>559</v>
      </c>
      <c r="R1005" s="171" t="s">
        <v>4028</v>
      </c>
      <c r="S1005" s="466" t="s">
        <v>4380</v>
      </c>
      <c r="T1005" s="171">
        <v>-7777</v>
      </c>
      <c r="U1005" s="171">
        <v>-9999</v>
      </c>
      <c r="V1005" s="171">
        <v>22.5</v>
      </c>
      <c r="W1005" s="171">
        <v>-7777</v>
      </c>
      <c r="X1005" s="171">
        <v>-7777</v>
      </c>
      <c r="Y1005" s="171">
        <v>-7777</v>
      </c>
      <c r="Z1005" s="171">
        <v>-7777</v>
      </c>
      <c r="AA1005" s="171">
        <v>-7777</v>
      </c>
      <c r="AB1005" s="171">
        <v>-7777</v>
      </c>
      <c r="AC1005" s="171">
        <v>-7777</v>
      </c>
      <c r="AD1005" s="171">
        <v>-7777</v>
      </c>
      <c r="AE1005" s="171">
        <v>-7777</v>
      </c>
      <c r="AF1005" s="171"/>
      <c r="AG1005" s="171"/>
      <c r="AH1005" s="171"/>
      <c r="AI1005" s="171"/>
      <c r="AJ1005" s="171"/>
      <c r="AK1005" s="171"/>
      <c r="AL1005" s="171"/>
      <c r="AM1005" s="171"/>
      <c r="AN1005" s="1121"/>
      <c r="AO1005" s="171"/>
      <c r="AP1005" s="171"/>
      <c r="AQ1005" s="171"/>
      <c r="AR1005" s="171"/>
      <c r="AS1005" s="171"/>
      <c r="AT1005" s="171" t="s">
        <v>34</v>
      </c>
      <c r="AU1005" s="171"/>
      <c r="AV1005" s="464"/>
      <c r="AW1005" s="465"/>
      <c r="AX1005" s="464"/>
      <c r="AY1005" s="465"/>
      <c r="AZ1005" s="464"/>
      <c r="BA1005" s="465"/>
      <c r="BB1005" s="464"/>
      <c r="BC1005" s="465"/>
      <c r="BD1005" s="464"/>
      <c r="BE1005" s="465"/>
      <c r="BF1005" s="171"/>
      <c r="BG1005" s="706" t="s">
        <v>566</v>
      </c>
    </row>
    <row r="1006" spans="1:59" s="46" customFormat="1" ht="25.5" x14ac:dyDescent="0.25">
      <c r="A1006" s="424">
        <v>364</v>
      </c>
      <c r="B1006" s="425" t="s">
        <v>2711</v>
      </c>
      <c r="C1006" s="427">
        <v>12170153</v>
      </c>
      <c r="D1006" s="428">
        <v>39988</v>
      </c>
      <c r="E1006" s="428">
        <v>39988</v>
      </c>
      <c r="F1006" s="428">
        <v>41084</v>
      </c>
      <c r="G1006" s="425">
        <v>-7777</v>
      </c>
      <c r="H1006" s="425" t="s">
        <v>9490</v>
      </c>
      <c r="I1006" s="425" t="s">
        <v>1529</v>
      </c>
      <c r="J1006" s="425"/>
      <c r="K1006" s="425" t="s">
        <v>33</v>
      </c>
      <c r="L1006" s="425" t="s">
        <v>418</v>
      </c>
      <c r="M1006" s="425" t="s">
        <v>199</v>
      </c>
      <c r="N1006" s="425" t="s">
        <v>47</v>
      </c>
      <c r="O1006" s="425" t="s">
        <v>4381</v>
      </c>
      <c r="P1006" s="426">
        <v>7603</v>
      </c>
      <c r="Q1006" s="425" t="s">
        <v>559</v>
      </c>
      <c r="R1006" s="429" t="s">
        <v>2643</v>
      </c>
      <c r="S1006" s="430" t="s">
        <v>4382</v>
      </c>
      <c r="T1006" s="425">
        <v>-7777</v>
      </c>
      <c r="U1006" s="425">
        <v>4</v>
      </c>
      <c r="V1006" s="425">
        <v>150</v>
      </c>
      <c r="W1006" s="425">
        <v>-7777</v>
      </c>
      <c r="X1006" s="425">
        <v>-7777</v>
      </c>
      <c r="Y1006" s="425">
        <v>-7777</v>
      </c>
      <c r="Z1006" s="425">
        <v>-7777</v>
      </c>
      <c r="AA1006" s="425">
        <v>-7777</v>
      </c>
      <c r="AB1006" s="425">
        <v>-7777</v>
      </c>
      <c r="AC1006" s="425">
        <v>-7777</v>
      </c>
      <c r="AD1006" s="425">
        <v>-7777</v>
      </c>
      <c r="AE1006" s="425">
        <v>-7777</v>
      </c>
      <c r="AF1006" s="425" t="s">
        <v>686</v>
      </c>
      <c r="AG1006" s="425"/>
      <c r="AH1006" s="425"/>
      <c r="AI1006" s="425"/>
      <c r="AJ1006" s="425" t="s">
        <v>4383</v>
      </c>
      <c r="AK1006" s="425" t="s">
        <v>4384</v>
      </c>
      <c r="AL1006" s="425">
        <v>43</v>
      </c>
      <c r="AM1006" s="425">
        <v>27</v>
      </c>
      <c r="AN1006" s="1125">
        <v>33.299999999999997</v>
      </c>
      <c r="AO1006" s="425">
        <v>25</v>
      </c>
      <c r="AP1006" s="425">
        <v>44</v>
      </c>
      <c r="AQ1006" s="425">
        <v>36.78</v>
      </c>
      <c r="AR1006" s="425">
        <f t="shared" ref="AR1006:AR1009" si="97">AL1006+AM1006/60+AN1006/3600</f>
        <v>43.459250000000004</v>
      </c>
      <c r="AS1006" s="425">
        <f t="shared" ref="AS1006:AS1009" si="98">AO1006+AP1006/60+AQ1006/3600</f>
        <v>25.743550000000003</v>
      </c>
      <c r="AT1006" s="425" t="s">
        <v>174</v>
      </c>
      <c r="AU1006" s="425"/>
      <c r="AV1006" s="426"/>
      <c r="AW1006" s="428"/>
      <c r="AX1006" s="426"/>
      <c r="AY1006" s="428"/>
      <c r="AZ1006" s="426"/>
      <c r="BA1006" s="428"/>
      <c r="BB1006" s="426"/>
      <c r="BC1006" s="428"/>
      <c r="BD1006" s="426"/>
      <c r="BE1006" s="428"/>
      <c r="BF1006" s="425"/>
      <c r="BG1006" s="700" t="s">
        <v>572</v>
      </c>
    </row>
    <row r="1007" spans="1:59" s="46" customFormat="1" ht="25.5" x14ac:dyDescent="0.25">
      <c r="A1007" s="432"/>
      <c r="B1007" s="45" t="s">
        <v>2711</v>
      </c>
      <c r="C1007" s="144">
        <v>12170153</v>
      </c>
      <c r="D1007" s="31">
        <v>39988</v>
      </c>
      <c r="E1007" s="31">
        <v>39988</v>
      </c>
      <c r="F1007" s="31">
        <v>41084</v>
      </c>
      <c r="G1007" s="45">
        <v>-7777</v>
      </c>
      <c r="H1007" s="45" t="s">
        <v>9490</v>
      </c>
      <c r="I1007" s="45" t="s">
        <v>1529</v>
      </c>
      <c r="J1007" s="45"/>
      <c r="K1007" s="45" t="s">
        <v>33</v>
      </c>
      <c r="L1007" s="45" t="s">
        <v>418</v>
      </c>
      <c r="M1007" s="45" t="s">
        <v>199</v>
      </c>
      <c r="N1007" s="45" t="s">
        <v>47</v>
      </c>
      <c r="O1007" s="45" t="s">
        <v>4381</v>
      </c>
      <c r="P1007" s="147">
        <v>7603</v>
      </c>
      <c r="Q1007" s="45" t="s">
        <v>559</v>
      </c>
      <c r="R1007" s="21" t="s">
        <v>2643</v>
      </c>
      <c r="S1007" s="272" t="s">
        <v>4385</v>
      </c>
      <c r="T1007" s="45" t="s">
        <v>1861</v>
      </c>
      <c r="U1007" s="45">
        <v>4</v>
      </c>
      <c r="V1007" s="45">
        <v>150</v>
      </c>
      <c r="W1007" s="45" t="s">
        <v>1861</v>
      </c>
      <c r="X1007" s="45" t="s">
        <v>1861</v>
      </c>
      <c r="Y1007" s="45" t="s">
        <v>1861</v>
      </c>
      <c r="Z1007" s="45" t="s">
        <v>1861</v>
      </c>
      <c r="AA1007" s="45" t="s">
        <v>1861</v>
      </c>
      <c r="AB1007" s="45" t="s">
        <v>1861</v>
      </c>
      <c r="AC1007" s="45" t="s">
        <v>1861</v>
      </c>
      <c r="AD1007" s="45" t="s">
        <v>1861</v>
      </c>
      <c r="AE1007" s="45" t="s">
        <v>1861</v>
      </c>
      <c r="AF1007" s="45" t="s">
        <v>687</v>
      </c>
      <c r="AG1007" s="45"/>
      <c r="AH1007" s="45"/>
      <c r="AI1007" s="45"/>
      <c r="AJ1007" s="45" t="s">
        <v>4386</v>
      </c>
      <c r="AK1007" s="45" t="s">
        <v>4387</v>
      </c>
      <c r="AL1007" s="45">
        <v>43</v>
      </c>
      <c r="AM1007" s="45">
        <v>27</v>
      </c>
      <c r="AN1007" s="1109">
        <v>32.76</v>
      </c>
      <c r="AO1007" s="45">
        <v>25</v>
      </c>
      <c r="AP1007" s="45">
        <v>44</v>
      </c>
      <c r="AQ1007" s="45">
        <v>47.7</v>
      </c>
      <c r="AR1007" s="45">
        <f t="shared" si="97"/>
        <v>43.459099999999999</v>
      </c>
      <c r="AS1007" s="45">
        <f t="shared" si="98"/>
        <v>25.746583333333334</v>
      </c>
      <c r="AT1007" s="45" t="s">
        <v>174</v>
      </c>
      <c r="AU1007" s="45"/>
      <c r="AV1007" s="147"/>
      <c r="AW1007" s="31"/>
      <c r="AX1007" s="147"/>
      <c r="AY1007" s="31"/>
      <c r="AZ1007" s="147"/>
      <c r="BA1007" s="31"/>
      <c r="BB1007" s="147"/>
      <c r="BC1007" s="31"/>
      <c r="BD1007" s="147"/>
      <c r="BE1007" s="31"/>
      <c r="BF1007" s="45"/>
      <c r="BG1007" s="705" t="s">
        <v>572</v>
      </c>
    </row>
    <row r="1008" spans="1:59" s="46" customFormat="1" ht="25.5" x14ac:dyDescent="0.25">
      <c r="A1008" s="432"/>
      <c r="B1008" s="45" t="s">
        <v>2711</v>
      </c>
      <c r="C1008" s="144">
        <v>12170153</v>
      </c>
      <c r="D1008" s="31">
        <v>39988</v>
      </c>
      <c r="E1008" s="31">
        <v>39988</v>
      </c>
      <c r="F1008" s="31">
        <v>41084</v>
      </c>
      <c r="G1008" s="45">
        <v>-7777</v>
      </c>
      <c r="H1008" s="45" t="s">
        <v>9490</v>
      </c>
      <c r="I1008" s="45" t="s">
        <v>1529</v>
      </c>
      <c r="J1008" s="45"/>
      <c r="K1008" s="45" t="s">
        <v>33</v>
      </c>
      <c r="L1008" s="45" t="s">
        <v>418</v>
      </c>
      <c r="M1008" s="45" t="s">
        <v>199</v>
      </c>
      <c r="N1008" s="45" t="s">
        <v>47</v>
      </c>
      <c r="O1008" s="45" t="s">
        <v>4388</v>
      </c>
      <c r="P1008" s="147">
        <v>7603</v>
      </c>
      <c r="Q1008" s="45" t="s">
        <v>559</v>
      </c>
      <c r="R1008" s="21" t="s">
        <v>2643</v>
      </c>
      <c r="S1008" s="272" t="s">
        <v>2637</v>
      </c>
      <c r="T1008" s="45" t="s">
        <v>1861</v>
      </c>
      <c r="U1008" s="156">
        <v>4.5</v>
      </c>
      <c r="V1008" s="45">
        <v>329</v>
      </c>
      <c r="W1008" s="45" t="s">
        <v>1861</v>
      </c>
      <c r="X1008" s="45" t="s">
        <v>1861</v>
      </c>
      <c r="Y1008" s="45" t="s">
        <v>1861</v>
      </c>
      <c r="Z1008" s="45" t="s">
        <v>1861</v>
      </c>
      <c r="AA1008" s="45" t="s">
        <v>1861</v>
      </c>
      <c r="AB1008" s="45" t="s">
        <v>1861</v>
      </c>
      <c r="AC1008" s="45" t="s">
        <v>1861</v>
      </c>
      <c r="AD1008" s="45" t="s">
        <v>1861</v>
      </c>
      <c r="AE1008" s="45" t="s">
        <v>1861</v>
      </c>
      <c r="AF1008" s="45" t="s">
        <v>686</v>
      </c>
      <c r="AG1008" s="45"/>
      <c r="AH1008" s="45"/>
      <c r="AI1008" s="45"/>
      <c r="AJ1008" s="45" t="s">
        <v>4389</v>
      </c>
      <c r="AK1008" s="45" t="s">
        <v>4390</v>
      </c>
      <c r="AL1008" s="45">
        <v>43</v>
      </c>
      <c r="AM1008" s="45">
        <v>27</v>
      </c>
      <c r="AN1008" s="1109">
        <v>32.4</v>
      </c>
      <c r="AO1008" s="45">
        <v>25</v>
      </c>
      <c r="AP1008" s="45">
        <v>44</v>
      </c>
      <c r="AQ1008" s="45">
        <v>19.440000000000001</v>
      </c>
      <c r="AR1008" s="45">
        <f t="shared" si="97"/>
        <v>43.459000000000003</v>
      </c>
      <c r="AS1008" s="45">
        <f t="shared" si="98"/>
        <v>25.738733333333336</v>
      </c>
      <c r="AT1008" s="45" t="s">
        <v>174</v>
      </c>
      <c r="AU1008" s="45"/>
      <c r="AV1008" s="147"/>
      <c r="AW1008" s="31"/>
      <c r="AX1008" s="147"/>
      <c r="AY1008" s="31"/>
      <c r="AZ1008" s="147"/>
      <c r="BA1008" s="31"/>
      <c r="BB1008" s="147"/>
      <c r="BC1008" s="31"/>
      <c r="BD1008" s="147"/>
      <c r="BE1008" s="31"/>
      <c r="BF1008" s="45"/>
      <c r="BG1008" s="705" t="s">
        <v>572</v>
      </c>
    </row>
    <row r="1009" spans="1:59" s="46" customFormat="1" ht="26.25" thickBot="1" x14ac:dyDescent="0.3">
      <c r="A1009" s="416"/>
      <c r="B1009" s="417" t="s">
        <v>2711</v>
      </c>
      <c r="C1009" s="419">
        <v>12170153</v>
      </c>
      <c r="D1009" s="420">
        <v>39988</v>
      </c>
      <c r="E1009" s="420">
        <v>39988</v>
      </c>
      <c r="F1009" s="420">
        <v>41084</v>
      </c>
      <c r="G1009" s="417">
        <v>-7777</v>
      </c>
      <c r="H1009" s="417" t="s">
        <v>9490</v>
      </c>
      <c r="I1009" s="417" t="s">
        <v>1529</v>
      </c>
      <c r="J1009" s="417"/>
      <c r="K1009" s="417" t="s">
        <v>33</v>
      </c>
      <c r="L1009" s="417" t="s">
        <v>418</v>
      </c>
      <c r="M1009" s="417" t="s">
        <v>199</v>
      </c>
      <c r="N1009" s="417" t="s">
        <v>47</v>
      </c>
      <c r="O1009" s="417" t="s">
        <v>4388</v>
      </c>
      <c r="P1009" s="418">
        <v>7603</v>
      </c>
      <c r="Q1009" s="417" t="s">
        <v>559</v>
      </c>
      <c r="R1009" s="421" t="s">
        <v>2643</v>
      </c>
      <c r="S1009" s="422" t="s">
        <v>2637</v>
      </c>
      <c r="T1009" s="417" t="s">
        <v>1861</v>
      </c>
      <c r="U1009" s="417" t="s">
        <v>1861</v>
      </c>
      <c r="V1009" s="417" t="s">
        <v>1861</v>
      </c>
      <c r="W1009" s="417" t="s">
        <v>1861</v>
      </c>
      <c r="X1009" s="417" t="s">
        <v>1861</v>
      </c>
      <c r="Y1009" s="417" t="s">
        <v>1861</v>
      </c>
      <c r="Z1009" s="417" t="s">
        <v>1861</v>
      </c>
      <c r="AA1009" s="417" t="s">
        <v>1861</v>
      </c>
      <c r="AB1009" s="417" t="s">
        <v>1861</v>
      </c>
      <c r="AC1009" s="417" t="s">
        <v>1861</v>
      </c>
      <c r="AD1009" s="417" t="s">
        <v>1861</v>
      </c>
      <c r="AE1009" s="417" t="s">
        <v>1861</v>
      </c>
      <c r="AF1009" s="417" t="s">
        <v>687</v>
      </c>
      <c r="AG1009" s="417"/>
      <c r="AH1009" s="417"/>
      <c r="AI1009" s="417"/>
      <c r="AJ1009" s="417" t="s">
        <v>4391</v>
      </c>
      <c r="AK1009" s="417" t="s">
        <v>4392</v>
      </c>
      <c r="AL1009" s="417">
        <v>43</v>
      </c>
      <c r="AM1009" s="417">
        <v>27</v>
      </c>
      <c r="AN1009" s="1126">
        <v>35.64</v>
      </c>
      <c r="AO1009" s="417">
        <v>25</v>
      </c>
      <c r="AP1009" s="417">
        <v>44</v>
      </c>
      <c r="AQ1009" s="417">
        <v>30.42</v>
      </c>
      <c r="AR1009" s="417">
        <f t="shared" si="97"/>
        <v>43.459900000000005</v>
      </c>
      <c r="AS1009" s="417">
        <f t="shared" si="98"/>
        <v>25.741783333333334</v>
      </c>
      <c r="AT1009" s="417" t="s">
        <v>174</v>
      </c>
      <c r="AU1009" s="417"/>
      <c r="AV1009" s="418"/>
      <c r="AW1009" s="420"/>
      <c r="AX1009" s="418"/>
      <c r="AY1009" s="420"/>
      <c r="AZ1009" s="418"/>
      <c r="BA1009" s="420"/>
      <c r="BB1009" s="418"/>
      <c r="BC1009" s="420"/>
      <c r="BD1009" s="418"/>
      <c r="BE1009" s="420"/>
      <c r="BF1009" s="417"/>
      <c r="BG1009" s="701" t="s">
        <v>572</v>
      </c>
    </row>
    <row r="1010" spans="1:59" s="46" customFormat="1" ht="25.5" x14ac:dyDescent="0.25">
      <c r="A1010" s="170">
        <v>365</v>
      </c>
      <c r="B1010" s="170" t="s">
        <v>2838</v>
      </c>
      <c r="C1010" s="176">
        <v>12170154</v>
      </c>
      <c r="D1010" s="186">
        <v>40000</v>
      </c>
      <c r="E1010" s="186">
        <v>40000</v>
      </c>
      <c r="F1010" s="186">
        <v>40730</v>
      </c>
      <c r="G1010" s="170">
        <v>-7777</v>
      </c>
      <c r="H1010" s="170" t="s">
        <v>2840</v>
      </c>
      <c r="I1010" s="170" t="s">
        <v>2841</v>
      </c>
      <c r="J1010" s="170"/>
      <c r="K1010" s="170" t="s">
        <v>921</v>
      </c>
      <c r="L1010" s="170" t="s">
        <v>2839</v>
      </c>
      <c r="M1010" s="170" t="s">
        <v>844</v>
      </c>
      <c r="N1010" s="170" t="s">
        <v>111</v>
      </c>
      <c r="O1010" s="170"/>
      <c r="P1010" s="175">
        <v>6224</v>
      </c>
      <c r="Q1010" s="170" t="s">
        <v>559</v>
      </c>
      <c r="R1010" s="170" t="s">
        <v>2643</v>
      </c>
      <c r="S1010" s="277" t="s">
        <v>2699</v>
      </c>
      <c r="T1010" s="170">
        <v>-7777</v>
      </c>
      <c r="U1010" s="170">
        <v>1.5</v>
      </c>
      <c r="V1010" s="170">
        <v>14.5</v>
      </c>
      <c r="W1010" s="170">
        <v>-7777</v>
      </c>
      <c r="X1010" s="170">
        <v>-7777</v>
      </c>
      <c r="Y1010" s="170">
        <v>-7777</v>
      </c>
      <c r="Z1010" s="170">
        <v>-7777</v>
      </c>
      <c r="AA1010" s="170">
        <v>-7777</v>
      </c>
      <c r="AB1010" s="170">
        <v>-7777</v>
      </c>
      <c r="AC1010" s="170">
        <v>-7777</v>
      </c>
      <c r="AD1010" s="170">
        <v>-7777</v>
      </c>
      <c r="AE1010" s="170">
        <v>-7777</v>
      </c>
      <c r="AF1010" s="170"/>
      <c r="AG1010" s="170"/>
      <c r="AH1010" s="170"/>
      <c r="AI1010" s="170"/>
      <c r="AJ1010" s="170"/>
      <c r="AK1010" s="170"/>
      <c r="AL1010" s="170"/>
      <c r="AM1010" s="170"/>
      <c r="AN1010" s="1118"/>
      <c r="AO1010" s="170"/>
      <c r="AP1010" s="170"/>
      <c r="AQ1010" s="170"/>
      <c r="AR1010" s="170"/>
      <c r="AS1010" s="170"/>
      <c r="AT1010" s="170" t="s">
        <v>174</v>
      </c>
      <c r="AU1010" s="170"/>
      <c r="AV1010" s="175"/>
      <c r="AW1010" s="186"/>
      <c r="AX1010" s="175"/>
      <c r="AY1010" s="186"/>
      <c r="AZ1010" s="175"/>
      <c r="BA1010" s="186"/>
      <c r="BB1010" s="175"/>
      <c r="BC1010" s="186"/>
      <c r="BD1010" s="175"/>
      <c r="BE1010" s="186"/>
      <c r="BF1010" s="170"/>
      <c r="BG1010" s="170"/>
    </row>
    <row r="1011" spans="1:59" s="46" customFormat="1" ht="25.5" x14ac:dyDescent="0.25">
      <c r="A1011" s="45"/>
      <c r="B1011" s="45" t="s">
        <v>2838</v>
      </c>
      <c r="C1011" s="144">
        <v>12170154</v>
      </c>
      <c r="D1011" s="31">
        <v>40000</v>
      </c>
      <c r="E1011" s="31">
        <v>40000</v>
      </c>
      <c r="F1011" s="31">
        <v>40730</v>
      </c>
      <c r="G1011" s="45">
        <v>-7777</v>
      </c>
      <c r="H1011" s="45" t="s">
        <v>2840</v>
      </c>
      <c r="I1011" s="45" t="s">
        <v>2841</v>
      </c>
      <c r="J1011" s="45"/>
      <c r="K1011" s="45" t="s">
        <v>921</v>
      </c>
      <c r="L1011" s="45" t="s">
        <v>2839</v>
      </c>
      <c r="M1011" s="45" t="s">
        <v>844</v>
      </c>
      <c r="N1011" s="45" t="s">
        <v>111</v>
      </c>
      <c r="O1011" s="45"/>
      <c r="P1011" s="147">
        <v>6224</v>
      </c>
      <c r="Q1011" s="45" t="s">
        <v>559</v>
      </c>
      <c r="R1011" s="45" t="s">
        <v>2643</v>
      </c>
      <c r="S1011" s="272" t="s">
        <v>2699</v>
      </c>
      <c r="T1011" s="45" t="s">
        <v>1861</v>
      </c>
      <c r="U1011" s="45">
        <v>1.5</v>
      </c>
      <c r="V1011" s="45">
        <v>5.5</v>
      </c>
      <c r="W1011" s="45" t="s">
        <v>1861</v>
      </c>
      <c r="X1011" s="45" t="s">
        <v>1861</v>
      </c>
      <c r="Y1011" s="45" t="s">
        <v>1861</v>
      </c>
      <c r="Z1011" s="45" t="s">
        <v>1861</v>
      </c>
      <c r="AA1011" s="45" t="s">
        <v>1861</v>
      </c>
      <c r="AB1011" s="45" t="s">
        <v>1861</v>
      </c>
      <c r="AC1011" s="45" t="s">
        <v>1861</v>
      </c>
      <c r="AD1011" s="45" t="s">
        <v>1861</v>
      </c>
      <c r="AE1011" s="45" t="s">
        <v>1861</v>
      </c>
      <c r="AF1011" s="45"/>
      <c r="AG1011" s="45"/>
      <c r="AH1011" s="45"/>
      <c r="AI1011" s="45"/>
      <c r="AJ1011" s="45"/>
      <c r="AK1011" s="45"/>
      <c r="AL1011" s="45"/>
      <c r="AM1011" s="45"/>
      <c r="AN1011" s="1109"/>
      <c r="AO1011" s="45"/>
      <c r="AP1011" s="45"/>
      <c r="AQ1011" s="45"/>
      <c r="AR1011" s="45"/>
      <c r="AS1011" s="45"/>
      <c r="AT1011" s="45" t="s">
        <v>174</v>
      </c>
      <c r="AU1011" s="45"/>
      <c r="AV1011" s="147"/>
      <c r="AW1011" s="31"/>
      <c r="AX1011" s="147"/>
      <c r="AY1011" s="31"/>
      <c r="AZ1011" s="147"/>
      <c r="BA1011" s="31"/>
      <c r="BB1011" s="147"/>
      <c r="BC1011" s="31"/>
      <c r="BD1011" s="147"/>
      <c r="BE1011" s="31"/>
      <c r="BF1011" s="45"/>
      <c r="BG1011" s="45"/>
    </row>
    <row r="1012" spans="1:59" s="46" customFormat="1" ht="25.5" x14ac:dyDescent="0.25">
      <c r="A1012" s="45"/>
      <c r="B1012" s="45" t="s">
        <v>2838</v>
      </c>
      <c r="C1012" s="144">
        <v>12170154</v>
      </c>
      <c r="D1012" s="31">
        <v>40000</v>
      </c>
      <c r="E1012" s="31">
        <v>40000</v>
      </c>
      <c r="F1012" s="31">
        <v>40730</v>
      </c>
      <c r="G1012" s="45">
        <v>-7777</v>
      </c>
      <c r="H1012" s="45" t="s">
        <v>2840</v>
      </c>
      <c r="I1012" s="45" t="s">
        <v>2841</v>
      </c>
      <c r="J1012" s="45"/>
      <c r="K1012" s="45" t="s">
        <v>921</v>
      </c>
      <c r="L1012" s="45" t="s">
        <v>2839</v>
      </c>
      <c r="M1012" s="45" t="s">
        <v>844</v>
      </c>
      <c r="N1012" s="45" t="s">
        <v>111</v>
      </c>
      <c r="O1012" s="45"/>
      <c r="P1012" s="147">
        <v>6224</v>
      </c>
      <c r="Q1012" s="45" t="s">
        <v>559</v>
      </c>
      <c r="R1012" s="45" t="s">
        <v>2643</v>
      </c>
      <c r="S1012" s="272" t="s">
        <v>4393</v>
      </c>
      <c r="T1012" s="45" t="s">
        <v>1861</v>
      </c>
      <c r="U1012" s="45">
        <v>1.6</v>
      </c>
      <c r="V1012" s="45">
        <v>4.0999999999999996</v>
      </c>
      <c r="W1012" s="45" t="s">
        <v>1861</v>
      </c>
      <c r="X1012" s="45" t="s">
        <v>1861</v>
      </c>
      <c r="Y1012" s="45" t="s">
        <v>1861</v>
      </c>
      <c r="Z1012" s="45" t="s">
        <v>1861</v>
      </c>
      <c r="AA1012" s="45" t="s">
        <v>1861</v>
      </c>
      <c r="AB1012" s="45" t="s">
        <v>1861</v>
      </c>
      <c r="AC1012" s="45" t="s">
        <v>1861</v>
      </c>
      <c r="AD1012" s="45" t="s">
        <v>1861</v>
      </c>
      <c r="AE1012" s="45" t="s">
        <v>1861</v>
      </c>
      <c r="AF1012" s="45"/>
      <c r="AG1012" s="45"/>
      <c r="AH1012" s="45"/>
      <c r="AI1012" s="45"/>
      <c r="AJ1012" s="45" t="s">
        <v>4394</v>
      </c>
      <c r="AK1012" s="45" t="s">
        <v>4395</v>
      </c>
      <c r="AL1012" s="45">
        <v>44</v>
      </c>
      <c r="AM1012" s="45">
        <v>8</v>
      </c>
      <c r="AN1012" s="1109">
        <v>46.5</v>
      </c>
      <c r="AO1012" s="45">
        <v>22</v>
      </c>
      <c r="AP1012" s="45">
        <v>39</v>
      </c>
      <c r="AQ1012" s="45">
        <v>9.9</v>
      </c>
      <c r="AR1012" s="45">
        <f t="shared" ref="AR1012" si="99">AL1012+AM1012/60+AN1012/3600</f>
        <v>44.146250000000002</v>
      </c>
      <c r="AS1012" s="45">
        <f t="shared" ref="AS1012" si="100">AO1012+AP1012/60+AQ1012/3600</f>
        <v>22.652749999999997</v>
      </c>
      <c r="AT1012" s="45" t="s">
        <v>174</v>
      </c>
      <c r="AU1012" s="45"/>
      <c r="AV1012" s="147"/>
      <c r="AW1012" s="31"/>
      <c r="AX1012" s="147"/>
      <c r="AY1012" s="31"/>
      <c r="AZ1012" s="147"/>
      <c r="BA1012" s="31"/>
      <c r="BB1012" s="147"/>
      <c r="BC1012" s="31"/>
      <c r="BD1012" s="147"/>
      <c r="BE1012" s="31"/>
      <c r="BF1012" s="45"/>
      <c r="BG1012" s="45"/>
    </row>
    <row r="1013" spans="1:59" s="46" customFormat="1" ht="25.5" x14ac:dyDescent="0.25">
      <c r="A1013" s="45"/>
      <c r="B1013" s="45" t="s">
        <v>2838</v>
      </c>
      <c r="C1013" s="144">
        <v>12170154</v>
      </c>
      <c r="D1013" s="31">
        <v>40000</v>
      </c>
      <c r="E1013" s="31">
        <v>40000</v>
      </c>
      <c r="F1013" s="31">
        <v>40730</v>
      </c>
      <c r="G1013" s="45">
        <v>-7777</v>
      </c>
      <c r="H1013" s="45" t="s">
        <v>2840</v>
      </c>
      <c r="I1013" s="45" t="s">
        <v>2841</v>
      </c>
      <c r="J1013" s="45"/>
      <c r="K1013" s="45" t="s">
        <v>921</v>
      </c>
      <c r="L1013" s="45" t="s">
        <v>2839</v>
      </c>
      <c r="M1013" s="45" t="s">
        <v>844</v>
      </c>
      <c r="N1013" s="45" t="s">
        <v>111</v>
      </c>
      <c r="O1013" s="45"/>
      <c r="P1013" s="147">
        <v>6224</v>
      </c>
      <c r="Q1013" s="45" t="s">
        <v>559</v>
      </c>
      <c r="R1013" s="45" t="s">
        <v>2643</v>
      </c>
      <c r="S1013" s="272" t="s">
        <v>4396</v>
      </c>
      <c r="T1013" s="45" t="s">
        <v>1861</v>
      </c>
      <c r="U1013" s="45">
        <v>1</v>
      </c>
      <c r="V1013" s="45">
        <v>2.5</v>
      </c>
      <c r="W1013" s="45" t="s">
        <v>1861</v>
      </c>
      <c r="X1013" s="45" t="s">
        <v>1861</v>
      </c>
      <c r="Y1013" s="45" t="s">
        <v>1861</v>
      </c>
      <c r="Z1013" s="45" t="s">
        <v>1861</v>
      </c>
      <c r="AA1013" s="45" t="s">
        <v>1861</v>
      </c>
      <c r="AB1013" s="45" t="s">
        <v>1861</v>
      </c>
      <c r="AC1013" s="45" t="s">
        <v>1861</v>
      </c>
      <c r="AD1013" s="45" t="s">
        <v>1861</v>
      </c>
      <c r="AE1013" s="45" t="s">
        <v>1861</v>
      </c>
      <c r="AF1013" s="45"/>
      <c r="AG1013" s="45"/>
      <c r="AH1013" s="45"/>
      <c r="AI1013" s="45"/>
      <c r="AJ1013" s="45"/>
      <c r="AK1013" s="45"/>
      <c r="AL1013" s="45"/>
      <c r="AM1013" s="45"/>
      <c r="AN1013" s="1109"/>
      <c r="AO1013" s="45"/>
      <c r="AP1013" s="45"/>
      <c r="AQ1013" s="45"/>
      <c r="AR1013" s="45"/>
      <c r="AS1013" s="45"/>
      <c r="AT1013" s="45" t="s">
        <v>174</v>
      </c>
      <c r="AU1013" s="45"/>
      <c r="AV1013" s="147"/>
      <c r="AW1013" s="31"/>
      <c r="AX1013" s="147"/>
      <c r="AY1013" s="31"/>
      <c r="AZ1013" s="147"/>
      <c r="BA1013" s="31"/>
      <c r="BB1013" s="147"/>
      <c r="BC1013" s="31"/>
      <c r="BD1013" s="147"/>
      <c r="BE1013" s="31"/>
      <c r="BF1013" s="45"/>
      <c r="BG1013" s="45"/>
    </row>
    <row r="1014" spans="1:59" s="46" customFormat="1" ht="26.25" thickBot="1" x14ac:dyDescent="0.3">
      <c r="A1014" s="169"/>
      <c r="B1014" s="169" t="s">
        <v>2838</v>
      </c>
      <c r="C1014" s="159">
        <v>12170154</v>
      </c>
      <c r="D1014" s="113">
        <v>40000</v>
      </c>
      <c r="E1014" s="113">
        <v>40000</v>
      </c>
      <c r="F1014" s="113">
        <v>40730</v>
      </c>
      <c r="G1014" s="169">
        <v>-7777</v>
      </c>
      <c r="H1014" s="169" t="s">
        <v>2840</v>
      </c>
      <c r="I1014" s="169" t="s">
        <v>2841</v>
      </c>
      <c r="J1014" s="169"/>
      <c r="K1014" s="169" t="s">
        <v>921</v>
      </c>
      <c r="L1014" s="169" t="s">
        <v>2839</v>
      </c>
      <c r="M1014" s="169" t="s">
        <v>844</v>
      </c>
      <c r="N1014" s="169" t="s">
        <v>111</v>
      </c>
      <c r="O1014" s="169"/>
      <c r="P1014" s="112">
        <v>6224</v>
      </c>
      <c r="Q1014" s="169" t="s">
        <v>559</v>
      </c>
      <c r="R1014" s="169" t="s">
        <v>2643</v>
      </c>
      <c r="S1014" s="276" t="s">
        <v>2699</v>
      </c>
      <c r="T1014" s="169" t="s">
        <v>1861</v>
      </c>
      <c r="U1014" s="169">
        <v>1.5</v>
      </c>
      <c r="V1014" s="169">
        <v>5.5</v>
      </c>
      <c r="W1014" s="169" t="s">
        <v>1861</v>
      </c>
      <c r="X1014" s="169" t="s">
        <v>1861</v>
      </c>
      <c r="Y1014" s="169" t="s">
        <v>1861</v>
      </c>
      <c r="Z1014" s="169" t="s">
        <v>1861</v>
      </c>
      <c r="AA1014" s="169" t="s">
        <v>1861</v>
      </c>
      <c r="AB1014" s="169" t="s">
        <v>1861</v>
      </c>
      <c r="AC1014" s="169" t="s">
        <v>1861</v>
      </c>
      <c r="AD1014" s="169" t="s">
        <v>1861</v>
      </c>
      <c r="AE1014" s="169" t="s">
        <v>1861</v>
      </c>
      <c r="AF1014" s="169"/>
      <c r="AG1014" s="169"/>
      <c r="AH1014" s="169"/>
      <c r="AI1014" s="169"/>
      <c r="AJ1014" s="169"/>
      <c r="AK1014" s="169"/>
      <c r="AL1014" s="169"/>
      <c r="AM1014" s="169"/>
      <c r="AN1014" s="1110"/>
      <c r="AO1014" s="169"/>
      <c r="AP1014" s="169"/>
      <c r="AQ1014" s="169"/>
      <c r="AR1014" s="169"/>
      <c r="AS1014" s="169"/>
      <c r="AT1014" s="169" t="s">
        <v>174</v>
      </c>
      <c r="AU1014" s="169"/>
      <c r="AV1014" s="112"/>
      <c r="AW1014" s="113"/>
      <c r="AX1014" s="112"/>
      <c r="AY1014" s="113"/>
      <c r="AZ1014" s="112"/>
      <c r="BA1014" s="113"/>
      <c r="BB1014" s="112"/>
      <c r="BC1014" s="113"/>
      <c r="BD1014" s="112"/>
      <c r="BE1014" s="113"/>
      <c r="BF1014" s="169"/>
      <c r="BG1014" s="169"/>
    </row>
    <row r="1015" spans="1:59" s="46" customFormat="1" ht="38.25" x14ac:dyDescent="0.25">
      <c r="A1015" s="424">
        <v>366</v>
      </c>
      <c r="B1015" s="425" t="s">
        <v>1632</v>
      </c>
      <c r="C1015" s="427">
        <v>12170155</v>
      </c>
      <c r="D1015" s="428">
        <v>40003</v>
      </c>
      <c r="E1015" s="428">
        <v>40003</v>
      </c>
      <c r="F1015" s="428">
        <v>41274</v>
      </c>
      <c r="G1015" s="425">
        <v>-7777</v>
      </c>
      <c r="H1015" s="425" t="s">
        <v>1342</v>
      </c>
      <c r="I1015" s="425" t="s">
        <v>1444</v>
      </c>
      <c r="J1015" s="425"/>
      <c r="K1015" s="425" t="s">
        <v>71</v>
      </c>
      <c r="L1015" s="425" t="s">
        <v>124</v>
      </c>
      <c r="M1015" s="425" t="s">
        <v>105</v>
      </c>
      <c r="N1015" s="425" t="s">
        <v>70</v>
      </c>
      <c r="O1015" s="425"/>
      <c r="P1015" s="426">
        <v>73198</v>
      </c>
      <c r="Q1015" s="425" t="s">
        <v>559</v>
      </c>
      <c r="R1015" s="425" t="s">
        <v>2741</v>
      </c>
      <c r="S1015" s="430" t="s">
        <v>4397</v>
      </c>
      <c r="T1015" s="425">
        <v>-7777</v>
      </c>
      <c r="U1015" s="425">
        <v>-9999</v>
      </c>
      <c r="V1015" s="425">
        <v>12.3</v>
      </c>
      <c r="W1015" s="425" t="s">
        <v>7989</v>
      </c>
      <c r="X1015" s="425">
        <v>-7777</v>
      </c>
      <c r="Y1015" s="425">
        <v>-7777</v>
      </c>
      <c r="Z1015" s="425">
        <v>-7777</v>
      </c>
      <c r="AA1015" s="425">
        <v>-7777</v>
      </c>
      <c r="AB1015" s="425">
        <v>-7777</v>
      </c>
      <c r="AC1015" s="425">
        <v>-7777</v>
      </c>
      <c r="AD1015" s="425">
        <v>-7777</v>
      </c>
      <c r="AE1015" s="425">
        <v>-7777</v>
      </c>
      <c r="AF1015" s="425" t="s">
        <v>9831</v>
      </c>
      <c r="AG1015" s="425"/>
      <c r="AH1015" s="425"/>
      <c r="AI1015" s="425"/>
      <c r="AJ1015" s="425" t="s">
        <v>4398</v>
      </c>
      <c r="AK1015" s="425" t="s">
        <v>4399</v>
      </c>
      <c r="AL1015" s="425">
        <v>42</v>
      </c>
      <c r="AM1015" s="425">
        <v>54</v>
      </c>
      <c r="AN1015" s="1125">
        <v>19.399999999999999</v>
      </c>
      <c r="AO1015" s="425">
        <v>24</v>
      </c>
      <c r="AP1015" s="425">
        <v>42</v>
      </c>
      <c r="AQ1015" s="425">
        <v>54.7</v>
      </c>
      <c r="AR1015" s="425">
        <f t="shared" ref="AR1015:AR1022" si="101">AL1015+AM1015/60+AN1015/3600</f>
        <v>42.905388888888886</v>
      </c>
      <c r="AS1015" s="425">
        <f t="shared" ref="AS1015:AS1022" si="102">AO1015+AP1015/60+AQ1015/3600</f>
        <v>24.715194444444442</v>
      </c>
      <c r="AT1015" s="425" t="s">
        <v>174</v>
      </c>
      <c r="AU1015" s="425"/>
      <c r="AV1015" s="426"/>
      <c r="AW1015" s="428"/>
      <c r="AX1015" s="426"/>
      <c r="AY1015" s="428"/>
      <c r="AZ1015" s="426"/>
      <c r="BA1015" s="428"/>
      <c r="BB1015" s="426"/>
      <c r="BC1015" s="428"/>
      <c r="BD1015" s="426"/>
      <c r="BE1015" s="428"/>
      <c r="BF1015" s="425"/>
      <c r="BG1015" s="431" t="s">
        <v>602</v>
      </c>
    </row>
    <row r="1016" spans="1:59" s="46" customFormat="1" ht="26.25" thickBot="1" x14ac:dyDescent="0.3">
      <c r="A1016" s="416"/>
      <c r="B1016" s="417" t="s">
        <v>1632</v>
      </c>
      <c r="C1016" s="419">
        <v>12170155</v>
      </c>
      <c r="D1016" s="420">
        <v>40003</v>
      </c>
      <c r="E1016" s="420">
        <v>40003</v>
      </c>
      <c r="F1016" s="420">
        <v>41274</v>
      </c>
      <c r="G1016" s="417">
        <v>-7777</v>
      </c>
      <c r="H1016" s="417" t="s">
        <v>1342</v>
      </c>
      <c r="I1016" s="417" t="s">
        <v>1444</v>
      </c>
      <c r="J1016" s="417"/>
      <c r="K1016" s="417" t="s">
        <v>71</v>
      </c>
      <c r="L1016" s="417" t="s">
        <v>124</v>
      </c>
      <c r="M1016" s="417" t="s">
        <v>105</v>
      </c>
      <c r="N1016" s="417" t="s">
        <v>70</v>
      </c>
      <c r="O1016" s="417"/>
      <c r="P1016" s="418">
        <v>73198</v>
      </c>
      <c r="Q1016" s="417" t="s">
        <v>559</v>
      </c>
      <c r="R1016" s="417" t="s">
        <v>2741</v>
      </c>
      <c r="S1016" s="422" t="s">
        <v>4397</v>
      </c>
      <c r="T1016" s="417" t="s">
        <v>1861</v>
      </c>
      <c r="U1016" s="417" t="s">
        <v>1861</v>
      </c>
      <c r="V1016" s="417" t="s">
        <v>1861</v>
      </c>
      <c r="W1016" s="417" t="s">
        <v>1861</v>
      </c>
      <c r="X1016" s="417" t="s">
        <v>1861</v>
      </c>
      <c r="Y1016" s="417" t="s">
        <v>1861</v>
      </c>
      <c r="Z1016" s="417" t="s">
        <v>1861</v>
      </c>
      <c r="AA1016" s="417" t="s">
        <v>1861</v>
      </c>
      <c r="AB1016" s="417" t="s">
        <v>1861</v>
      </c>
      <c r="AC1016" s="417" t="s">
        <v>1861</v>
      </c>
      <c r="AD1016" s="417" t="s">
        <v>1861</v>
      </c>
      <c r="AE1016" s="417" t="s">
        <v>1861</v>
      </c>
      <c r="AF1016" s="417" t="s">
        <v>9879</v>
      </c>
      <c r="AG1016" s="417"/>
      <c r="AH1016" s="417"/>
      <c r="AI1016" s="417"/>
      <c r="AJ1016" s="417" t="s">
        <v>4400</v>
      </c>
      <c r="AK1016" s="417" t="s">
        <v>4401</v>
      </c>
      <c r="AL1016" s="417">
        <v>42</v>
      </c>
      <c r="AM1016" s="417">
        <v>54</v>
      </c>
      <c r="AN1016" s="1126">
        <v>19.100000000000001</v>
      </c>
      <c r="AO1016" s="417">
        <v>24</v>
      </c>
      <c r="AP1016" s="417">
        <v>42</v>
      </c>
      <c r="AQ1016" s="417">
        <v>56.9</v>
      </c>
      <c r="AR1016" s="417">
        <f t="shared" si="101"/>
        <v>42.905305555555557</v>
      </c>
      <c r="AS1016" s="417">
        <f t="shared" si="102"/>
        <v>24.715805555555555</v>
      </c>
      <c r="AT1016" s="417" t="s">
        <v>174</v>
      </c>
      <c r="AU1016" s="417"/>
      <c r="AV1016" s="418"/>
      <c r="AW1016" s="420"/>
      <c r="AX1016" s="418"/>
      <c r="AY1016" s="420"/>
      <c r="AZ1016" s="418"/>
      <c r="BA1016" s="420"/>
      <c r="BB1016" s="418"/>
      <c r="BC1016" s="420"/>
      <c r="BD1016" s="418"/>
      <c r="BE1016" s="420"/>
      <c r="BF1016" s="417"/>
      <c r="BG1016" s="423" t="s">
        <v>602</v>
      </c>
    </row>
    <row r="1017" spans="1:59" s="46" customFormat="1" ht="25.5" x14ac:dyDescent="0.25">
      <c r="A1017" s="170">
        <v>367</v>
      </c>
      <c r="B1017" s="170" t="s">
        <v>2768</v>
      </c>
      <c r="C1017" s="176">
        <v>12170156</v>
      </c>
      <c r="D1017" s="186">
        <v>40004</v>
      </c>
      <c r="E1017" s="186">
        <v>40004</v>
      </c>
      <c r="F1017" s="186">
        <v>40734</v>
      </c>
      <c r="G1017" s="170">
        <v>-7777</v>
      </c>
      <c r="H1017" s="170" t="s">
        <v>1478</v>
      </c>
      <c r="I1017" s="170" t="s">
        <v>1446</v>
      </c>
      <c r="J1017" s="170"/>
      <c r="K1017" s="170" t="s">
        <v>33</v>
      </c>
      <c r="L1017" s="170" t="s">
        <v>2842</v>
      </c>
      <c r="M1017" s="170" t="s">
        <v>45</v>
      </c>
      <c r="N1017" s="170" t="s">
        <v>41</v>
      </c>
      <c r="O1017" s="170"/>
      <c r="P1017" s="175">
        <v>2110</v>
      </c>
      <c r="Q1017" s="170" t="s">
        <v>559</v>
      </c>
      <c r="R1017" s="174" t="s">
        <v>2643</v>
      </c>
      <c r="S1017" s="277" t="s">
        <v>2720</v>
      </c>
      <c r="T1017" s="170">
        <v>-7777</v>
      </c>
      <c r="U1017" s="170">
        <v>2</v>
      </c>
      <c r="V1017" s="170">
        <v>36</v>
      </c>
      <c r="W1017" s="170">
        <v>-7777</v>
      </c>
      <c r="X1017" s="170">
        <v>-7777</v>
      </c>
      <c r="Y1017" s="170">
        <v>-7777</v>
      </c>
      <c r="Z1017" s="170">
        <v>-7777</v>
      </c>
      <c r="AA1017" s="170">
        <v>-7777</v>
      </c>
      <c r="AB1017" s="170">
        <v>-7777</v>
      </c>
      <c r="AC1017" s="170">
        <v>-7777</v>
      </c>
      <c r="AD1017" s="170">
        <v>-7777</v>
      </c>
      <c r="AE1017" s="170">
        <v>-7777</v>
      </c>
      <c r="AF1017" s="170" t="s">
        <v>686</v>
      </c>
      <c r="AG1017" s="170"/>
      <c r="AH1017" s="170"/>
      <c r="AI1017" s="170"/>
      <c r="AJ1017" s="170" t="s">
        <v>4402</v>
      </c>
      <c r="AK1017" s="170" t="s">
        <v>4403</v>
      </c>
      <c r="AL1017" s="170">
        <v>42</v>
      </c>
      <c r="AM1017" s="170">
        <v>53</v>
      </c>
      <c r="AN1017" s="1118">
        <v>27.9</v>
      </c>
      <c r="AO1017" s="170">
        <v>25</v>
      </c>
      <c r="AP1017" s="170">
        <v>48</v>
      </c>
      <c r="AQ1017" s="170">
        <v>39.5</v>
      </c>
      <c r="AR1017" s="170">
        <f t="shared" si="101"/>
        <v>42.891083333333334</v>
      </c>
      <c r="AS1017" s="170">
        <f t="shared" si="102"/>
        <v>25.810972222222222</v>
      </c>
      <c r="AT1017" s="170" t="s">
        <v>174</v>
      </c>
      <c r="AU1017" s="170"/>
      <c r="AV1017" s="175"/>
      <c r="AW1017" s="186"/>
      <c r="AX1017" s="175"/>
      <c r="AY1017" s="186"/>
      <c r="AZ1017" s="175"/>
      <c r="BA1017" s="186"/>
      <c r="BB1017" s="175"/>
      <c r="BC1017" s="186"/>
      <c r="BD1017" s="175"/>
      <c r="BE1017" s="186"/>
      <c r="BF1017" s="170"/>
      <c r="BG1017" s="702" t="s">
        <v>572</v>
      </c>
    </row>
    <row r="1018" spans="1:59" s="46" customFormat="1" ht="26.25" thickBot="1" x14ac:dyDescent="0.3">
      <c r="A1018" s="169"/>
      <c r="B1018" s="169" t="s">
        <v>2768</v>
      </c>
      <c r="C1018" s="159">
        <v>12170156</v>
      </c>
      <c r="D1018" s="113">
        <v>40004</v>
      </c>
      <c r="E1018" s="113">
        <v>40004</v>
      </c>
      <c r="F1018" s="113">
        <v>40734</v>
      </c>
      <c r="G1018" s="169">
        <v>-7777</v>
      </c>
      <c r="H1018" s="169" t="s">
        <v>1478</v>
      </c>
      <c r="I1018" s="169" t="s">
        <v>1446</v>
      </c>
      <c r="J1018" s="169"/>
      <c r="K1018" s="169" t="s">
        <v>33</v>
      </c>
      <c r="L1018" s="169" t="s">
        <v>2842</v>
      </c>
      <c r="M1018" s="169" t="s">
        <v>45</v>
      </c>
      <c r="N1018" s="169" t="s">
        <v>41</v>
      </c>
      <c r="O1018" s="169"/>
      <c r="P1018" s="112">
        <v>2110</v>
      </c>
      <c r="Q1018" s="169" t="s">
        <v>559</v>
      </c>
      <c r="R1018" s="161" t="s">
        <v>2643</v>
      </c>
      <c r="S1018" s="276" t="s">
        <v>2720</v>
      </c>
      <c r="T1018" s="169" t="s">
        <v>1861</v>
      </c>
      <c r="U1018" s="169" t="s">
        <v>1861</v>
      </c>
      <c r="V1018" s="169" t="s">
        <v>1861</v>
      </c>
      <c r="W1018" s="169" t="s">
        <v>1861</v>
      </c>
      <c r="X1018" s="169" t="s">
        <v>1861</v>
      </c>
      <c r="Y1018" s="169" t="s">
        <v>1861</v>
      </c>
      <c r="Z1018" s="169" t="s">
        <v>1861</v>
      </c>
      <c r="AA1018" s="169" t="s">
        <v>1861</v>
      </c>
      <c r="AB1018" s="169" t="s">
        <v>1861</v>
      </c>
      <c r="AC1018" s="169" t="s">
        <v>1861</v>
      </c>
      <c r="AD1018" s="169" t="s">
        <v>1861</v>
      </c>
      <c r="AE1018" s="169" t="s">
        <v>1861</v>
      </c>
      <c r="AF1018" s="169" t="s">
        <v>687</v>
      </c>
      <c r="AG1018" s="169"/>
      <c r="AH1018" s="169"/>
      <c r="AI1018" s="169"/>
      <c r="AJ1018" s="169" t="s">
        <v>4404</v>
      </c>
      <c r="AK1018" s="169" t="s">
        <v>4405</v>
      </c>
      <c r="AL1018" s="169">
        <v>42</v>
      </c>
      <c r="AM1018" s="169">
        <v>53</v>
      </c>
      <c r="AN1018" s="1110">
        <v>29.1</v>
      </c>
      <c r="AO1018" s="169">
        <v>25</v>
      </c>
      <c r="AP1018" s="169">
        <v>48</v>
      </c>
      <c r="AQ1018" s="169">
        <v>40</v>
      </c>
      <c r="AR1018" s="169">
        <f t="shared" si="101"/>
        <v>42.891416666666665</v>
      </c>
      <c r="AS1018" s="169">
        <f t="shared" si="102"/>
        <v>25.811111111111114</v>
      </c>
      <c r="AT1018" s="169" t="s">
        <v>174</v>
      </c>
      <c r="AU1018" s="169"/>
      <c r="AV1018" s="112"/>
      <c r="AW1018" s="113"/>
      <c r="AX1018" s="112"/>
      <c r="AY1018" s="113"/>
      <c r="AZ1018" s="112"/>
      <c r="BA1018" s="113"/>
      <c r="BB1018" s="112"/>
      <c r="BC1018" s="113"/>
      <c r="BD1018" s="112"/>
      <c r="BE1018" s="113"/>
      <c r="BF1018" s="169"/>
      <c r="BG1018" s="698" t="s">
        <v>572</v>
      </c>
    </row>
    <row r="1019" spans="1:59" s="46" customFormat="1" ht="25.5" x14ac:dyDescent="0.25">
      <c r="A1019" s="424">
        <v>368</v>
      </c>
      <c r="B1019" s="425" t="s">
        <v>2820</v>
      </c>
      <c r="C1019" s="427">
        <v>12170157</v>
      </c>
      <c r="D1019" s="428">
        <v>40007</v>
      </c>
      <c r="E1019" s="428">
        <v>40007</v>
      </c>
      <c r="F1019" s="428">
        <v>40372</v>
      </c>
      <c r="G1019" s="425">
        <v>-7777</v>
      </c>
      <c r="H1019" s="425" t="s">
        <v>584</v>
      </c>
      <c r="I1019" s="425" t="s">
        <v>1452</v>
      </c>
      <c r="J1019" s="425"/>
      <c r="K1019" s="425" t="s">
        <v>921</v>
      </c>
      <c r="L1019" s="425" t="s">
        <v>249</v>
      </c>
      <c r="M1019" s="425" t="s">
        <v>250</v>
      </c>
      <c r="N1019" s="425" t="s">
        <v>217</v>
      </c>
      <c r="O1019" s="425"/>
      <c r="P1019" s="426">
        <v>7702</v>
      </c>
      <c r="Q1019" s="425" t="s">
        <v>559</v>
      </c>
      <c r="R1019" s="425" t="s">
        <v>4028</v>
      </c>
      <c r="S1019" s="430" t="s">
        <v>10557</v>
      </c>
      <c r="T1019" s="425">
        <v>-7777</v>
      </c>
      <c r="U1019" s="425">
        <v>-9999</v>
      </c>
      <c r="V1019" s="425">
        <v>50</v>
      </c>
      <c r="W1019" s="425">
        <v>-7777</v>
      </c>
      <c r="X1019" s="425">
        <v>-7777</v>
      </c>
      <c r="Y1019" s="425">
        <v>-7777</v>
      </c>
      <c r="Z1019" s="425">
        <v>-7777</v>
      </c>
      <c r="AA1019" s="425">
        <v>-7777</v>
      </c>
      <c r="AB1019" s="425">
        <v>-7777</v>
      </c>
      <c r="AC1019" s="425">
        <v>-7777</v>
      </c>
      <c r="AD1019" s="425">
        <v>-7777</v>
      </c>
      <c r="AE1019" s="425">
        <v>-7777</v>
      </c>
      <c r="AF1019" s="425" t="s">
        <v>1765</v>
      </c>
      <c r="AG1019" s="425"/>
      <c r="AH1019" s="425"/>
      <c r="AI1019" s="425"/>
      <c r="AJ1019" s="425" t="s">
        <v>4406</v>
      </c>
      <c r="AK1019" s="425" t="s">
        <v>4407</v>
      </c>
      <c r="AL1019" s="425">
        <v>43</v>
      </c>
      <c r="AM1019" s="425">
        <v>28</v>
      </c>
      <c r="AN1019" s="1125">
        <v>18</v>
      </c>
      <c r="AO1019" s="425">
        <v>23</v>
      </c>
      <c r="AP1019" s="425">
        <v>56</v>
      </c>
      <c r="AQ1019" s="425">
        <v>58.38</v>
      </c>
      <c r="AR1019" s="425">
        <f t="shared" si="101"/>
        <v>43.471666666666671</v>
      </c>
      <c r="AS1019" s="425">
        <f t="shared" si="102"/>
        <v>23.949549999999999</v>
      </c>
      <c r="AT1019" s="425" t="s">
        <v>174</v>
      </c>
      <c r="AU1019" s="425"/>
      <c r="AV1019" s="426"/>
      <c r="AW1019" s="428"/>
      <c r="AX1019" s="426"/>
      <c r="AY1019" s="428"/>
      <c r="AZ1019" s="426"/>
      <c r="BA1019" s="428"/>
      <c r="BB1019" s="426"/>
      <c r="BC1019" s="428"/>
      <c r="BD1019" s="426"/>
      <c r="BE1019" s="428"/>
      <c r="BF1019" s="425"/>
      <c r="BG1019" s="700"/>
    </row>
    <row r="1020" spans="1:59" s="46" customFormat="1" ht="26.25" thickBot="1" x14ac:dyDescent="0.3">
      <c r="A1020" s="416"/>
      <c r="B1020" s="417" t="s">
        <v>2820</v>
      </c>
      <c r="C1020" s="419">
        <v>12170157</v>
      </c>
      <c r="D1020" s="420">
        <v>40007</v>
      </c>
      <c r="E1020" s="420">
        <v>40007</v>
      </c>
      <c r="F1020" s="420">
        <v>40372</v>
      </c>
      <c r="G1020" s="417">
        <v>-7777</v>
      </c>
      <c r="H1020" s="417" t="s">
        <v>584</v>
      </c>
      <c r="I1020" s="417" t="s">
        <v>1452</v>
      </c>
      <c r="J1020" s="417"/>
      <c r="K1020" s="417" t="s">
        <v>921</v>
      </c>
      <c r="L1020" s="417" t="s">
        <v>249</v>
      </c>
      <c r="M1020" s="417" t="s">
        <v>250</v>
      </c>
      <c r="N1020" s="417" t="s">
        <v>217</v>
      </c>
      <c r="O1020" s="417"/>
      <c r="P1020" s="418">
        <v>7702</v>
      </c>
      <c r="Q1020" s="417" t="s">
        <v>559</v>
      </c>
      <c r="R1020" s="417" t="s">
        <v>4028</v>
      </c>
      <c r="S1020" s="422" t="s">
        <v>10557</v>
      </c>
      <c r="T1020" s="417" t="s">
        <v>1861</v>
      </c>
      <c r="U1020" s="417" t="s">
        <v>1861</v>
      </c>
      <c r="V1020" s="417" t="s">
        <v>1861</v>
      </c>
      <c r="W1020" s="417" t="s">
        <v>1861</v>
      </c>
      <c r="X1020" s="417" t="s">
        <v>1861</v>
      </c>
      <c r="Y1020" s="417" t="s">
        <v>1861</v>
      </c>
      <c r="Z1020" s="417" t="s">
        <v>1861</v>
      </c>
      <c r="AA1020" s="417" t="s">
        <v>1861</v>
      </c>
      <c r="AB1020" s="417" t="s">
        <v>1861</v>
      </c>
      <c r="AC1020" s="417" t="s">
        <v>1861</v>
      </c>
      <c r="AD1020" s="417" t="s">
        <v>1861</v>
      </c>
      <c r="AE1020" s="417" t="s">
        <v>1861</v>
      </c>
      <c r="AF1020" s="417" t="s">
        <v>1768</v>
      </c>
      <c r="AG1020" s="417"/>
      <c r="AH1020" s="417"/>
      <c r="AI1020" s="417"/>
      <c r="AJ1020" s="417" t="s">
        <v>4408</v>
      </c>
      <c r="AK1020" s="417" t="s">
        <v>4409</v>
      </c>
      <c r="AL1020" s="417">
        <v>43</v>
      </c>
      <c r="AM1020" s="417">
        <v>28</v>
      </c>
      <c r="AN1020" s="1126">
        <v>19.5</v>
      </c>
      <c r="AO1020" s="417">
        <v>23</v>
      </c>
      <c r="AP1020" s="417">
        <v>56</v>
      </c>
      <c r="AQ1020" s="417">
        <v>58.86</v>
      </c>
      <c r="AR1020" s="417">
        <f t="shared" si="101"/>
        <v>43.472083333333337</v>
      </c>
      <c r="AS1020" s="417">
        <f t="shared" si="102"/>
        <v>23.949683333333333</v>
      </c>
      <c r="AT1020" s="417" t="s">
        <v>174</v>
      </c>
      <c r="AU1020" s="417"/>
      <c r="AV1020" s="418"/>
      <c r="AW1020" s="420"/>
      <c r="AX1020" s="418"/>
      <c r="AY1020" s="420"/>
      <c r="AZ1020" s="418"/>
      <c r="BA1020" s="420"/>
      <c r="BB1020" s="418"/>
      <c r="BC1020" s="420"/>
      <c r="BD1020" s="418"/>
      <c r="BE1020" s="420"/>
      <c r="BF1020" s="417"/>
      <c r="BG1020" s="701"/>
    </row>
    <row r="1021" spans="1:59" s="46" customFormat="1" ht="38.25" x14ac:dyDescent="0.25">
      <c r="A1021" s="170">
        <v>369</v>
      </c>
      <c r="B1021" s="170" t="s">
        <v>286</v>
      </c>
      <c r="C1021" s="176">
        <v>12170158</v>
      </c>
      <c r="D1021" s="186">
        <v>40007</v>
      </c>
      <c r="E1021" s="186">
        <v>40007</v>
      </c>
      <c r="F1021" s="186">
        <v>41274</v>
      </c>
      <c r="G1021" s="170">
        <v>-7777</v>
      </c>
      <c r="H1021" s="170" t="s">
        <v>1342</v>
      </c>
      <c r="I1021" s="170" t="s">
        <v>1444</v>
      </c>
      <c r="J1021" s="170"/>
      <c r="K1021" s="170" t="s">
        <v>71</v>
      </c>
      <c r="L1021" s="170" t="s">
        <v>124</v>
      </c>
      <c r="M1021" s="170" t="s">
        <v>105</v>
      </c>
      <c r="N1021" s="170" t="s">
        <v>70</v>
      </c>
      <c r="O1021" s="170" t="s">
        <v>7990</v>
      </c>
      <c r="P1021" s="175">
        <v>73198</v>
      </c>
      <c r="Q1021" s="170" t="s">
        <v>559</v>
      </c>
      <c r="R1021" s="170" t="s">
        <v>4028</v>
      </c>
      <c r="S1021" s="277" t="s">
        <v>2641</v>
      </c>
      <c r="T1021" s="170">
        <v>-7777</v>
      </c>
      <c r="U1021" s="170">
        <v>-9999</v>
      </c>
      <c r="V1021" s="170">
        <v>43.2</v>
      </c>
      <c r="W1021" s="170">
        <v>-7777</v>
      </c>
      <c r="X1021" s="170">
        <v>-7777</v>
      </c>
      <c r="Y1021" s="170">
        <v>-7777</v>
      </c>
      <c r="Z1021" s="170">
        <v>-7777</v>
      </c>
      <c r="AA1021" s="170">
        <v>-7777</v>
      </c>
      <c r="AB1021" s="170">
        <v>-7777</v>
      </c>
      <c r="AC1021" s="170">
        <v>-7777</v>
      </c>
      <c r="AD1021" s="170">
        <v>-7777</v>
      </c>
      <c r="AE1021" s="170">
        <v>-7777</v>
      </c>
      <c r="AF1021" s="170" t="s">
        <v>4410</v>
      </c>
      <c r="AG1021" s="170"/>
      <c r="AH1021" s="170"/>
      <c r="AI1021" s="170"/>
      <c r="AJ1021" s="170" t="s">
        <v>4411</v>
      </c>
      <c r="AK1021" s="170" t="s">
        <v>4412</v>
      </c>
      <c r="AL1021" s="170">
        <v>42</v>
      </c>
      <c r="AM1021" s="170">
        <v>54</v>
      </c>
      <c r="AN1021" s="1118">
        <v>9.9</v>
      </c>
      <c r="AO1021" s="170">
        <v>24</v>
      </c>
      <c r="AP1021" s="170">
        <v>42</v>
      </c>
      <c r="AQ1021" s="170">
        <v>57.6</v>
      </c>
      <c r="AR1021" s="170">
        <f t="shared" si="101"/>
        <v>42.902749999999997</v>
      </c>
      <c r="AS1021" s="170">
        <f t="shared" si="102"/>
        <v>24.715999999999998</v>
      </c>
      <c r="AT1021" s="170" t="s">
        <v>174</v>
      </c>
      <c r="AU1021" s="170"/>
      <c r="AV1021" s="175"/>
      <c r="AW1021" s="186"/>
      <c r="AX1021" s="175"/>
      <c r="AY1021" s="186"/>
      <c r="AZ1021" s="175"/>
      <c r="BA1021" s="186"/>
      <c r="BB1021" s="175"/>
      <c r="BC1021" s="186"/>
      <c r="BD1021" s="175"/>
      <c r="BE1021" s="186"/>
      <c r="BF1021" s="170"/>
      <c r="BG1021" s="702" t="s">
        <v>1624</v>
      </c>
    </row>
    <row r="1022" spans="1:59" s="46" customFormat="1" ht="38.25" x14ac:dyDescent="0.25">
      <c r="A1022" s="45"/>
      <c r="B1022" s="45" t="s">
        <v>286</v>
      </c>
      <c r="C1022" s="144">
        <v>12170158</v>
      </c>
      <c r="D1022" s="31">
        <v>40007</v>
      </c>
      <c r="E1022" s="31">
        <v>40007</v>
      </c>
      <c r="F1022" s="31">
        <v>41274</v>
      </c>
      <c r="G1022" s="45">
        <v>-7777</v>
      </c>
      <c r="H1022" s="45" t="s">
        <v>1342</v>
      </c>
      <c r="I1022" s="45" t="s">
        <v>1444</v>
      </c>
      <c r="J1022" s="45"/>
      <c r="K1022" s="45" t="s">
        <v>71</v>
      </c>
      <c r="L1022" s="45" t="s">
        <v>124</v>
      </c>
      <c r="M1022" s="45" t="s">
        <v>105</v>
      </c>
      <c r="N1022" s="45" t="s">
        <v>70</v>
      </c>
      <c r="O1022" s="45" t="s">
        <v>7990</v>
      </c>
      <c r="P1022" s="147">
        <v>73198</v>
      </c>
      <c r="Q1022" s="45" t="s">
        <v>559</v>
      </c>
      <c r="R1022" s="45" t="s">
        <v>4028</v>
      </c>
      <c r="S1022" s="272" t="s">
        <v>2641</v>
      </c>
      <c r="T1022" s="45" t="s">
        <v>1861</v>
      </c>
      <c r="U1022" s="45" t="s">
        <v>1861</v>
      </c>
      <c r="V1022" s="45" t="s">
        <v>1861</v>
      </c>
      <c r="W1022" s="45" t="s">
        <v>1861</v>
      </c>
      <c r="X1022" s="45" t="s">
        <v>1861</v>
      </c>
      <c r="Y1022" s="45" t="s">
        <v>1861</v>
      </c>
      <c r="Z1022" s="45" t="s">
        <v>1861</v>
      </c>
      <c r="AA1022" s="45" t="s">
        <v>1861</v>
      </c>
      <c r="AB1022" s="45" t="s">
        <v>1861</v>
      </c>
      <c r="AC1022" s="45" t="s">
        <v>1861</v>
      </c>
      <c r="AD1022" s="45" t="s">
        <v>1861</v>
      </c>
      <c r="AE1022" s="45" t="s">
        <v>1861</v>
      </c>
      <c r="AF1022" s="45" t="s">
        <v>4413</v>
      </c>
      <c r="AG1022" s="45"/>
      <c r="AH1022" s="45"/>
      <c r="AI1022" s="45"/>
      <c r="AJ1022" s="45" t="s">
        <v>4414</v>
      </c>
      <c r="AK1022" s="45" t="s">
        <v>4415</v>
      </c>
      <c r="AL1022" s="45">
        <v>42</v>
      </c>
      <c r="AM1022" s="45">
        <v>54</v>
      </c>
      <c r="AN1022" s="1109">
        <v>4.8</v>
      </c>
      <c r="AO1022" s="45">
        <v>24</v>
      </c>
      <c r="AP1022" s="45">
        <v>42</v>
      </c>
      <c r="AQ1022" s="45">
        <v>56.1</v>
      </c>
      <c r="AR1022" s="45">
        <f t="shared" si="101"/>
        <v>42.901333333333334</v>
      </c>
      <c r="AS1022" s="45">
        <f t="shared" si="102"/>
        <v>24.715583333333331</v>
      </c>
      <c r="AT1022" s="45" t="s">
        <v>174</v>
      </c>
      <c r="AU1022" s="45"/>
      <c r="AV1022" s="147"/>
      <c r="AW1022" s="31"/>
      <c r="AX1022" s="147"/>
      <c r="AY1022" s="31"/>
      <c r="AZ1022" s="147"/>
      <c r="BA1022" s="31"/>
      <c r="BB1022" s="147"/>
      <c r="BC1022" s="31"/>
      <c r="BD1022" s="147"/>
      <c r="BE1022" s="31"/>
      <c r="BF1022" s="45"/>
      <c r="BG1022" s="39" t="s">
        <v>1624</v>
      </c>
    </row>
    <row r="1023" spans="1:59" s="46" customFormat="1" ht="39" thickBot="1" x14ac:dyDescent="0.3">
      <c r="A1023" s="169"/>
      <c r="B1023" s="169" t="s">
        <v>286</v>
      </c>
      <c r="C1023" s="159">
        <v>12170158</v>
      </c>
      <c r="D1023" s="113">
        <v>40007</v>
      </c>
      <c r="E1023" s="113">
        <v>40007</v>
      </c>
      <c r="F1023" s="113">
        <v>41274</v>
      </c>
      <c r="G1023" s="169">
        <v>-7777</v>
      </c>
      <c r="H1023" s="169" t="s">
        <v>1342</v>
      </c>
      <c r="I1023" s="169" t="s">
        <v>1444</v>
      </c>
      <c r="J1023" s="169"/>
      <c r="K1023" s="169" t="s">
        <v>71</v>
      </c>
      <c r="L1023" s="169" t="s">
        <v>124</v>
      </c>
      <c r="M1023" s="169" t="s">
        <v>105</v>
      </c>
      <c r="N1023" s="169" t="s">
        <v>70</v>
      </c>
      <c r="O1023" s="169" t="s">
        <v>7990</v>
      </c>
      <c r="P1023" s="112">
        <v>73198</v>
      </c>
      <c r="Q1023" s="169" t="s">
        <v>559</v>
      </c>
      <c r="R1023" s="161" t="s">
        <v>2643</v>
      </c>
      <c r="S1023" s="276" t="s">
        <v>4416</v>
      </c>
      <c r="T1023" s="169" t="s">
        <v>1861</v>
      </c>
      <c r="U1023" s="169" t="s">
        <v>1861</v>
      </c>
      <c r="V1023" s="169">
        <v>10</v>
      </c>
      <c r="W1023" s="169" t="s">
        <v>1861</v>
      </c>
      <c r="X1023" s="169" t="s">
        <v>1861</v>
      </c>
      <c r="Y1023" s="169" t="s">
        <v>1861</v>
      </c>
      <c r="Z1023" s="169" t="s">
        <v>1861</v>
      </c>
      <c r="AA1023" s="169" t="s">
        <v>1861</v>
      </c>
      <c r="AB1023" s="169" t="s">
        <v>1861</v>
      </c>
      <c r="AC1023" s="169" t="s">
        <v>1861</v>
      </c>
      <c r="AD1023" s="169" t="s">
        <v>1861</v>
      </c>
      <c r="AE1023" s="169" t="s">
        <v>1861</v>
      </c>
      <c r="AF1023" s="169"/>
      <c r="AG1023" s="169"/>
      <c r="AH1023" s="169"/>
      <c r="AI1023" s="169"/>
      <c r="AJ1023" s="169"/>
      <c r="AK1023" s="169"/>
      <c r="AL1023" s="169"/>
      <c r="AM1023" s="169"/>
      <c r="AN1023" s="1110"/>
      <c r="AO1023" s="169"/>
      <c r="AP1023" s="169"/>
      <c r="AQ1023" s="169"/>
      <c r="AR1023" s="169"/>
      <c r="AS1023" s="169"/>
      <c r="AT1023" s="169" t="s">
        <v>174</v>
      </c>
      <c r="AU1023" s="169"/>
      <c r="AV1023" s="112"/>
      <c r="AW1023" s="113"/>
      <c r="AX1023" s="112"/>
      <c r="AY1023" s="113"/>
      <c r="AZ1023" s="112"/>
      <c r="BA1023" s="113"/>
      <c r="BB1023" s="112"/>
      <c r="BC1023" s="113"/>
      <c r="BD1023" s="112"/>
      <c r="BE1023" s="113"/>
      <c r="BF1023" s="169"/>
      <c r="BG1023" s="698" t="s">
        <v>1624</v>
      </c>
    </row>
    <row r="1024" spans="1:59" s="46" customFormat="1" ht="25.5" x14ac:dyDescent="0.25">
      <c r="A1024" s="424">
        <v>370</v>
      </c>
      <c r="B1024" s="425" t="s">
        <v>777</v>
      </c>
      <c r="C1024" s="427">
        <v>12170159</v>
      </c>
      <c r="D1024" s="428">
        <v>40036</v>
      </c>
      <c r="E1024" s="428">
        <v>40036</v>
      </c>
      <c r="F1024" s="428">
        <v>41274</v>
      </c>
      <c r="G1024" s="425">
        <v>-7777</v>
      </c>
      <c r="H1024" s="425" t="s">
        <v>570</v>
      </c>
      <c r="I1024" s="425" t="s">
        <v>714</v>
      </c>
      <c r="J1024" s="425"/>
      <c r="K1024" s="425" t="s">
        <v>142</v>
      </c>
      <c r="L1024" s="425" t="s">
        <v>277</v>
      </c>
      <c r="M1024" s="425" t="s">
        <v>236</v>
      </c>
      <c r="N1024" s="425" t="s">
        <v>70</v>
      </c>
      <c r="O1024" s="425"/>
      <c r="P1024" s="426">
        <v>72343</v>
      </c>
      <c r="Q1024" s="425" t="s">
        <v>559</v>
      </c>
      <c r="R1024" s="429" t="s">
        <v>2643</v>
      </c>
      <c r="S1024" s="430" t="s">
        <v>4331</v>
      </c>
      <c r="T1024" s="425">
        <v>-7777</v>
      </c>
      <c r="U1024" s="425">
        <v>3</v>
      </c>
      <c r="V1024" s="425">
        <v>350</v>
      </c>
      <c r="W1024" s="425">
        <v>-7777</v>
      </c>
      <c r="X1024" s="425">
        <v>-7777</v>
      </c>
      <c r="Y1024" s="425">
        <v>-7777</v>
      </c>
      <c r="Z1024" s="425">
        <v>-7777</v>
      </c>
      <c r="AA1024" s="425">
        <v>-7777</v>
      </c>
      <c r="AB1024" s="425">
        <v>-7777</v>
      </c>
      <c r="AC1024" s="425">
        <v>-7777</v>
      </c>
      <c r="AD1024" s="425">
        <v>-7777</v>
      </c>
      <c r="AE1024" s="425">
        <v>-7777</v>
      </c>
      <c r="AF1024" s="425" t="s">
        <v>3966</v>
      </c>
      <c r="AG1024" s="425"/>
      <c r="AH1024" s="425"/>
      <c r="AI1024" s="425"/>
      <c r="AJ1024" s="425" t="s">
        <v>4417</v>
      </c>
      <c r="AK1024" s="425" t="s">
        <v>4418</v>
      </c>
      <c r="AL1024" s="425">
        <v>42</v>
      </c>
      <c r="AM1024" s="425">
        <v>55</v>
      </c>
      <c r="AN1024" s="1125">
        <v>2.41</v>
      </c>
      <c r="AO1024" s="425">
        <v>24</v>
      </c>
      <c r="AP1024" s="425">
        <v>15</v>
      </c>
      <c r="AQ1024" s="425">
        <v>30.47</v>
      </c>
      <c r="AR1024" s="425">
        <f t="shared" ref="AR1024:AR1025" si="103">AL1024+AM1024/60+AN1024/3600</f>
        <v>42.917336111111112</v>
      </c>
      <c r="AS1024" s="425">
        <f t="shared" ref="AS1024:AS1025" si="104">AO1024+AP1024/60+AQ1024/3600</f>
        <v>24.25846388888889</v>
      </c>
      <c r="AT1024" s="425" t="s">
        <v>174</v>
      </c>
      <c r="AU1024" s="425"/>
      <c r="AV1024" s="426"/>
      <c r="AW1024" s="428"/>
      <c r="AX1024" s="426"/>
      <c r="AY1024" s="428"/>
      <c r="AZ1024" s="426"/>
      <c r="BA1024" s="428"/>
      <c r="BB1024" s="426"/>
      <c r="BC1024" s="428"/>
      <c r="BD1024" s="426"/>
      <c r="BE1024" s="428"/>
      <c r="BF1024" s="425"/>
      <c r="BG1024" s="700" t="s">
        <v>1624</v>
      </c>
    </row>
    <row r="1025" spans="1:59" s="46" customFormat="1" ht="26.25" thickBot="1" x14ac:dyDescent="0.3">
      <c r="A1025" s="416"/>
      <c r="B1025" s="417" t="s">
        <v>777</v>
      </c>
      <c r="C1025" s="419">
        <v>12170159</v>
      </c>
      <c r="D1025" s="420">
        <v>40036</v>
      </c>
      <c r="E1025" s="420">
        <v>40036</v>
      </c>
      <c r="F1025" s="420">
        <v>41274</v>
      </c>
      <c r="G1025" s="417">
        <v>-7777</v>
      </c>
      <c r="H1025" s="417" t="s">
        <v>570</v>
      </c>
      <c r="I1025" s="417" t="s">
        <v>714</v>
      </c>
      <c r="J1025" s="417"/>
      <c r="K1025" s="417" t="s">
        <v>142</v>
      </c>
      <c r="L1025" s="417" t="s">
        <v>277</v>
      </c>
      <c r="M1025" s="417" t="s">
        <v>236</v>
      </c>
      <c r="N1025" s="417" t="s">
        <v>70</v>
      </c>
      <c r="O1025" s="417"/>
      <c r="P1025" s="418">
        <v>72343</v>
      </c>
      <c r="Q1025" s="417" t="s">
        <v>559</v>
      </c>
      <c r="R1025" s="421" t="s">
        <v>2643</v>
      </c>
      <c r="S1025" s="422" t="s">
        <v>4331</v>
      </c>
      <c r="T1025" s="417" t="s">
        <v>1861</v>
      </c>
      <c r="U1025" s="417" t="s">
        <v>1861</v>
      </c>
      <c r="V1025" s="417" t="s">
        <v>1861</v>
      </c>
      <c r="W1025" s="417" t="s">
        <v>1861</v>
      </c>
      <c r="X1025" s="417" t="s">
        <v>1861</v>
      </c>
      <c r="Y1025" s="417" t="s">
        <v>1861</v>
      </c>
      <c r="Z1025" s="417" t="s">
        <v>1861</v>
      </c>
      <c r="AA1025" s="417" t="s">
        <v>1861</v>
      </c>
      <c r="AB1025" s="417" t="s">
        <v>1861</v>
      </c>
      <c r="AC1025" s="417" t="s">
        <v>1861</v>
      </c>
      <c r="AD1025" s="417" t="s">
        <v>1861</v>
      </c>
      <c r="AE1025" s="417" t="s">
        <v>1861</v>
      </c>
      <c r="AF1025" s="417" t="s">
        <v>3970</v>
      </c>
      <c r="AG1025" s="417"/>
      <c r="AH1025" s="417"/>
      <c r="AI1025" s="417"/>
      <c r="AJ1025" s="417" t="s">
        <v>4419</v>
      </c>
      <c r="AK1025" s="417" t="s">
        <v>4420</v>
      </c>
      <c r="AL1025" s="417">
        <v>42</v>
      </c>
      <c r="AM1025" s="417">
        <v>55</v>
      </c>
      <c r="AN1025" s="1126">
        <v>1.34</v>
      </c>
      <c r="AO1025" s="417">
        <v>24</v>
      </c>
      <c r="AP1025" s="417">
        <v>15</v>
      </c>
      <c r="AQ1025" s="417">
        <v>15.52</v>
      </c>
      <c r="AR1025" s="417">
        <f t="shared" si="103"/>
        <v>42.917038888888889</v>
      </c>
      <c r="AS1025" s="417">
        <f t="shared" si="104"/>
        <v>24.254311111111111</v>
      </c>
      <c r="AT1025" s="417" t="s">
        <v>174</v>
      </c>
      <c r="AU1025" s="417"/>
      <c r="AV1025" s="418"/>
      <c r="AW1025" s="420"/>
      <c r="AX1025" s="418"/>
      <c r="AY1025" s="420"/>
      <c r="AZ1025" s="418"/>
      <c r="BA1025" s="420"/>
      <c r="BB1025" s="418"/>
      <c r="BC1025" s="420"/>
      <c r="BD1025" s="418"/>
      <c r="BE1025" s="420"/>
      <c r="BF1025" s="417"/>
      <c r="BG1025" s="701" t="s">
        <v>1624</v>
      </c>
    </row>
    <row r="1026" spans="1:59" s="46" customFormat="1" ht="25.5" x14ac:dyDescent="0.25">
      <c r="A1026" s="170">
        <v>371</v>
      </c>
      <c r="B1026" s="170" t="s">
        <v>490</v>
      </c>
      <c r="C1026" s="176">
        <v>12170160</v>
      </c>
      <c r="D1026" s="186">
        <v>40057</v>
      </c>
      <c r="E1026" s="186">
        <v>40057</v>
      </c>
      <c r="F1026" s="186">
        <v>40543</v>
      </c>
      <c r="G1026" s="170">
        <v>-7777</v>
      </c>
      <c r="H1026" s="170" t="s">
        <v>1618</v>
      </c>
      <c r="I1026" s="170" t="s">
        <v>2635</v>
      </c>
      <c r="J1026" s="170"/>
      <c r="K1026" s="170" t="s">
        <v>50</v>
      </c>
      <c r="L1026" s="170" t="s">
        <v>503</v>
      </c>
      <c r="M1026" s="170" t="s">
        <v>143</v>
      </c>
      <c r="N1026" s="170" t="s">
        <v>48</v>
      </c>
      <c r="O1026" s="170"/>
      <c r="P1026" s="175" t="s">
        <v>342</v>
      </c>
      <c r="Q1026" s="170" t="s">
        <v>559</v>
      </c>
      <c r="R1026" s="170" t="s">
        <v>4028</v>
      </c>
      <c r="S1026" s="277" t="s">
        <v>2641</v>
      </c>
      <c r="T1026" s="170">
        <v>-7777</v>
      </c>
      <c r="U1026" s="170">
        <v>-9999</v>
      </c>
      <c r="V1026" s="170">
        <v>-9999</v>
      </c>
      <c r="W1026" s="170">
        <v>-7777</v>
      </c>
      <c r="X1026" s="170">
        <v>-7777</v>
      </c>
      <c r="Y1026" s="170">
        <v>-7777</v>
      </c>
      <c r="Z1026" s="170">
        <v>-7777</v>
      </c>
      <c r="AA1026" s="170">
        <v>-7777</v>
      </c>
      <c r="AB1026" s="170">
        <v>-7777</v>
      </c>
      <c r="AC1026" s="170">
        <v>-7777</v>
      </c>
      <c r="AD1026" s="170">
        <v>-7777</v>
      </c>
      <c r="AE1026" s="170">
        <v>-7777</v>
      </c>
      <c r="AF1026" s="170" t="s">
        <v>1765</v>
      </c>
      <c r="AG1026" s="170"/>
      <c r="AH1026" s="170"/>
      <c r="AI1026" s="170"/>
      <c r="AJ1026" s="170" t="s">
        <v>7991</v>
      </c>
      <c r="AK1026" s="170" t="s">
        <v>7992</v>
      </c>
      <c r="AL1026" s="170">
        <v>42</v>
      </c>
      <c r="AM1026" s="170">
        <v>35</v>
      </c>
      <c r="AN1026" s="1118">
        <v>14.1</v>
      </c>
      <c r="AO1026" s="170">
        <v>23</v>
      </c>
      <c r="AP1026" s="170">
        <v>21</v>
      </c>
      <c r="AQ1026" s="170">
        <v>1.6</v>
      </c>
      <c r="AR1026" s="181">
        <f>AL1026+AM1026/60+AN1026/3600</f>
        <v>42.587250000000004</v>
      </c>
      <c r="AS1026" s="181">
        <f>AO1026+AP1026/60+AQ1026/3600</f>
        <v>23.350444444444445</v>
      </c>
      <c r="AT1026" s="170" t="s">
        <v>174</v>
      </c>
      <c r="AU1026" s="170"/>
      <c r="AV1026" s="175"/>
      <c r="AW1026" s="186"/>
      <c r="AX1026" s="175"/>
      <c r="AY1026" s="186"/>
      <c r="AZ1026" s="175"/>
      <c r="BA1026" s="186"/>
      <c r="BB1026" s="175"/>
      <c r="BC1026" s="186"/>
      <c r="BD1026" s="175"/>
      <c r="BE1026" s="186"/>
      <c r="BF1026" s="170"/>
      <c r="BG1026" s="702" t="s">
        <v>566</v>
      </c>
    </row>
    <row r="1027" spans="1:59" s="46" customFormat="1" ht="26.25" thickBot="1" x14ac:dyDescent="0.3">
      <c r="A1027" s="169"/>
      <c r="B1027" s="169" t="s">
        <v>490</v>
      </c>
      <c r="C1027" s="169">
        <v>12170160</v>
      </c>
      <c r="D1027" s="113">
        <v>40057</v>
      </c>
      <c r="E1027" s="113">
        <v>40057</v>
      </c>
      <c r="F1027" s="113">
        <v>40543</v>
      </c>
      <c r="G1027" s="169">
        <v>-7777</v>
      </c>
      <c r="H1027" s="169" t="s">
        <v>1618</v>
      </c>
      <c r="I1027" s="169" t="s">
        <v>2635</v>
      </c>
      <c r="J1027" s="169"/>
      <c r="K1027" s="169" t="s">
        <v>50</v>
      </c>
      <c r="L1027" s="169" t="s">
        <v>503</v>
      </c>
      <c r="M1027" s="169" t="s">
        <v>143</v>
      </c>
      <c r="N1027" s="169" t="s">
        <v>48</v>
      </c>
      <c r="O1027" s="169"/>
      <c r="P1027" s="112" t="s">
        <v>342</v>
      </c>
      <c r="Q1027" s="169" t="s">
        <v>559</v>
      </c>
      <c r="R1027" s="169" t="s">
        <v>4028</v>
      </c>
      <c r="S1027" s="276" t="s">
        <v>2641</v>
      </c>
      <c r="T1027" s="169" t="s">
        <v>1861</v>
      </c>
      <c r="U1027" s="169" t="s">
        <v>1861</v>
      </c>
      <c r="V1027" s="169" t="s">
        <v>1861</v>
      </c>
      <c r="W1027" s="169" t="s">
        <v>1861</v>
      </c>
      <c r="X1027" s="169" t="s">
        <v>1861</v>
      </c>
      <c r="Y1027" s="169" t="s">
        <v>1861</v>
      </c>
      <c r="Z1027" s="169" t="s">
        <v>1861</v>
      </c>
      <c r="AA1027" s="169" t="s">
        <v>1861</v>
      </c>
      <c r="AB1027" s="169" t="s">
        <v>1861</v>
      </c>
      <c r="AC1027" s="169" t="s">
        <v>1861</v>
      </c>
      <c r="AD1027" s="169" t="s">
        <v>1861</v>
      </c>
      <c r="AE1027" s="169" t="s">
        <v>1861</v>
      </c>
      <c r="AF1027" s="169" t="s">
        <v>1768</v>
      </c>
      <c r="AG1027" s="169"/>
      <c r="AH1027" s="169"/>
      <c r="AI1027" s="169"/>
      <c r="AJ1027" s="169" t="s">
        <v>7993</v>
      </c>
      <c r="AK1027" s="169" t="s">
        <v>7992</v>
      </c>
      <c r="AL1027" s="169">
        <v>42</v>
      </c>
      <c r="AM1027" s="169">
        <v>25</v>
      </c>
      <c r="AN1027" s="1110">
        <v>14.2</v>
      </c>
      <c r="AO1027" s="169">
        <v>23</v>
      </c>
      <c r="AP1027" s="169">
        <v>21</v>
      </c>
      <c r="AQ1027" s="169">
        <v>1.6</v>
      </c>
      <c r="AR1027" s="561">
        <f>AL1027+AM1027/60+AN1027/3600</f>
        <v>42.420611111111107</v>
      </c>
      <c r="AS1027" s="561">
        <f>AO1027+AP1027/60+AQ1027/3600</f>
        <v>23.350444444444445</v>
      </c>
      <c r="AT1027" s="169" t="s">
        <v>174</v>
      </c>
      <c r="AU1027" s="169"/>
      <c r="AV1027" s="112"/>
      <c r="AW1027" s="113"/>
      <c r="AX1027" s="112"/>
      <c r="AY1027" s="113"/>
      <c r="AZ1027" s="112"/>
      <c r="BA1027" s="113"/>
      <c r="BB1027" s="112"/>
      <c r="BC1027" s="113"/>
      <c r="BD1027" s="112"/>
      <c r="BE1027" s="113"/>
      <c r="BF1027" s="169"/>
      <c r="BG1027" s="698"/>
    </row>
    <row r="1028" spans="1:59" s="46" customFormat="1" ht="25.5" x14ac:dyDescent="0.25">
      <c r="A1028" s="424">
        <v>372</v>
      </c>
      <c r="B1028" s="425" t="s">
        <v>490</v>
      </c>
      <c r="C1028" s="427">
        <v>12170161</v>
      </c>
      <c r="D1028" s="428">
        <v>40057</v>
      </c>
      <c r="E1028" s="428">
        <v>40057</v>
      </c>
      <c r="F1028" s="428">
        <v>40543</v>
      </c>
      <c r="G1028" s="425">
        <v>-7777</v>
      </c>
      <c r="H1028" s="425" t="s">
        <v>2843</v>
      </c>
      <c r="I1028" s="425" t="s">
        <v>1457</v>
      </c>
      <c r="J1028" s="425"/>
      <c r="K1028" s="425" t="s">
        <v>50</v>
      </c>
      <c r="L1028" s="425" t="s">
        <v>54</v>
      </c>
      <c r="M1028" s="425" t="s">
        <v>55</v>
      </c>
      <c r="N1028" s="425" t="s">
        <v>48</v>
      </c>
      <c r="O1028" s="425"/>
      <c r="P1028" s="426" t="s">
        <v>374</v>
      </c>
      <c r="Q1028" s="425" t="s">
        <v>559</v>
      </c>
      <c r="R1028" s="425" t="s">
        <v>6164</v>
      </c>
      <c r="S1028" s="430" t="s">
        <v>4013</v>
      </c>
      <c r="T1028" s="425">
        <v>-7777</v>
      </c>
      <c r="U1028" s="425">
        <v>-9999</v>
      </c>
      <c r="V1028" s="425">
        <v>-9999</v>
      </c>
      <c r="W1028" s="425">
        <v>-7777</v>
      </c>
      <c r="X1028" s="425">
        <v>-7777</v>
      </c>
      <c r="Y1028" s="425">
        <v>-7777</v>
      </c>
      <c r="Z1028" s="425">
        <v>-7777</v>
      </c>
      <c r="AA1028" s="425">
        <v>-7777</v>
      </c>
      <c r="AB1028" s="425">
        <v>-7777</v>
      </c>
      <c r="AC1028" s="425">
        <v>-7777</v>
      </c>
      <c r="AD1028" s="425">
        <v>-7777</v>
      </c>
      <c r="AE1028" s="425">
        <v>-7777</v>
      </c>
      <c r="AF1028" s="425" t="s">
        <v>1765</v>
      </c>
      <c r="AG1028" s="425"/>
      <c r="AH1028" s="425"/>
      <c r="AI1028" s="425"/>
      <c r="AJ1028" s="574" t="s">
        <v>7994</v>
      </c>
      <c r="AK1028" s="574" t="s">
        <v>7995</v>
      </c>
      <c r="AL1028" s="425">
        <v>42</v>
      </c>
      <c r="AM1028" s="425">
        <v>43</v>
      </c>
      <c r="AN1028" s="1125">
        <v>10.1</v>
      </c>
      <c r="AO1028" s="425">
        <v>23</v>
      </c>
      <c r="AP1028" s="425">
        <v>5</v>
      </c>
      <c r="AQ1028" s="425">
        <v>17.8</v>
      </c>
      <c r="AR1028" s="514">
        <f>AL1028+AM1028/60+AN1028/3600</f>
        <v>42.719472222222223</v>
      </c>
      <c r="AS1028" s="514">
        <f>AO1028+AP1028/60+AQ1028/3600</f>
        <v>23.088277777777776</v>
      </c>
      <c r="AT1028" s="425" t="s">
        <v>174</v>
      </c>
      <c r="AU1028" s="425"/>
      <c r="AV1028" s="426"/>
      <c r="AW1028" s="428"/>
      <c r="AX1028" s="426"/>
      <c r="AY1028" s="428"/>
      <c r="AZ1028" s="426"/>
      <c r="BA1028" s="428"/>
      <c r="BB1028" s="426"/>
      <c r="BC1028" s="428"/>
      <c r="BD1028" s="426"/>
      <c r="BE1028" s="428"/>
      <c r="BF1028" s="425"/>
      <c r="BG1028" s="700" t="s">
        <v>566</v>
      </c>
    </row>
    <row r="1029" spans="1:59" s="46" customFormat="1" ht="26.25" thickBot="1" x14ac:dyDescent="0.3">
      <c r="A1029" s="416"/>
      <c r="B1029" s="417" t="s">
        <v>490</v>
      </c>
      <c r="C1029" s="419">
        <v>12170161</v>
      </c>
      <c r="D1029" s="420">
        <v>40057</v>
      </c>
      <c r="E1029" s="420">
        <v>40057</v>
      </c>
      <c r="F1029" s="420">
        <v>40543</v>
      </c>
      <c r="G1029" s="417">
        <v>-7777</v>
      </c>
      <c r="H1029" s="417" t="s">
        <v>2843</v>
      </c>
      <c r="I1029" s="417" t="s">
        <v>1457</v>
      </c>
      <c r="J1029" s="417"/>
      <c r="K1029" s="417" t="s">
        <v>50</v>
      </c>
      <c r="L1029" s="417" t="s">
        <v>54</v>
      </c>
      <c r="M1029" s="417" t="s">
        <v>55</v>
      </c>
      <c r="N1029" s="417" t="s">
        <v>48</v>
      </c>
      <c r="O1029" s="417"/>
      <c r="P1029" s="418" t="s">
        <v>374</v>
      </c>
      <c r="Q1029" s="417" t="s">
        <v>559</v>
      </c>
      <c r="R1029" s="417" t="s">
        <v>6164</v>
      </c>
      <c r="S1029" s="422" t="s">
        <v>4013</v>
      </c>
      <c r="T1029" s="417" t="s">
        <v>1861</v>
      </c>
      <c r="U1029" s="417" t="s">
        <v>1861</v>
      </c>
      <c r="V1029" s="417" t="s">
        <v>1861</v>
      </c>
      <c r="W1029" s="417" t="s">
        <v>1861</v>
      </c>
      <c r="X1029" s="417" t="s">
        <v>1861</v>
      </c>
      <c r="Y1029" s="417" t="s">
        <v>1861</v>
      </c>
      <c r="Z1029" s="417" t="s">
        <v>1861</v>
      </c>
      <c r="AA1029" s="417" t="s">
        <v>1861</v>
      </c>
      <c r="AB1029" s="417" t="s">
        <v>1861</v>
      </c>
      <c r="AC1029" s="417" t="s">
        <v>1861</v>
      </c>
      <c r="AD1029" s="417" t="s">
        <v>1861</v>
      </c>
      <c r="AE1029" s="417" t="s">
        <v>1861</v>
      </c>
      <c r="AF1029" s="417" t="s">
        <v>1768</v>
      </c>
      <c r="AG1029" s="417"/>
      <c r="AH1029" s="417"/>
      <c r="AI1029" s="417"/>
      <c r="AJ1029" s="575" t="s">
        <v>7996</v>
      </c>
      <c r="AK1029" s="575" t="s">
        <v>7995</v>
      </c>
      <c r="AL1029" s="417">
        <v>42</v>
      </c>
      <c r="AM1029" s="417">
        <v>43</v>
      </c>
      <c r="AN1029" s="1126">
        <v>9.9</v>
      </c>
      <c r="AO1029" s="417">
        <v>23</v>
      </c>
      <c r="AP1029" s="417">
        <v>5</v>
      </c>
      <c r="AQ1029" s="417">
        <v>17.8</v>
      </c>
      <c r="AR1029" s="547">
        <f>AL1029+AM1029/60+AN1029/3600</f>
        <v>42.719416666666667</v>
      </c>
      <c r="AS1029" s="547">
        <f>AO1029+AP1029/60+AQ1029/3600</f>
        <v>23.088277777777776</v>
      </c>
      <c r="AT1029" s="417"/>
      <c r="AU1029" s="417"/>
      <c r="AV1029" s="418"/>
      <c r="AW1029" s="420"/>
      <c r="AX1029" s="418"/>
      <c r="AY1029" s="420"/>
      <c r="AZ1029" s="418"/>
      <c r="BA1029" s="420"/>
      <c r="BB1029" s="418"/>
      <c r="BC1029" s="420"/>
      <c r="BD1029" s="418"/>
      <c r="BE1029" s="420"/>
      <c r="BF1029" s="417"/>
      <c r="BG1029" s="701"/>
    </row>
    <row r="1030" spans="1:59" s="46" customFormat="1" ht="26.25" thickBot="1" x14ac:dyDescent="0.3">
      <c r="A1030" s="171">
        <v>373</v>
      </c>
      <c r="B1030" s="171" t="s">
        <v>201</v>
      </c>
      <c r="C1030" s="520">
        <v>12170162</v>
      </c>
      <c r="D1030" s="465">
        <v>40057</v>
      </c>
      <c r="E1030" s="465">
        <v>40057</v>
      </c>
      <c r="F1030" s="465">
        <v>40543</v>
      </c>
      <c r="G1030" s="171">
        <v>-7777</v>
      </c>
      <c r="H1030" s="171" t="s">
        <v>1353</v>
      </c>
      <c r="I1030" s="171" t="s">
        <v>1484</v>
      </c>
      <c r="J1030" s="171"/>
      <c r="K1030" s="171" t="s">
        <v>50</v>
      </c>
      <c r="L1030" s="171" t="s">
        <v>441</v>
      </c>
      <c r="M1030" s="171" t="s">
        <v>49</v>
      </c>
      <c r="N1030" s="171" t="s">
        <v>48</v>
      </c>
      <c r="O1030" s="171"/>
      <c r="P1030" s="464">
        <v>16314</v>
      </c>
      <c r="Q1030" s="171" t="s">
        <v>559</v>
      </c>
      <c r="R1030" s="606" t="s">
        <v>2643</v>
      </c>
      <c r="S1030" s="466" t="s">
        <v>4421</v>
      </c>
      <c r="T1030" s="171">
        <v>-7777</v>
      </c>
      <c r="U1030" s="171">
        <v>-9999</v>
      </c>
      <c r="V1030" s="171">
        <v>-9999</v>
      </c>
      <c r="W1030" s="171">
        <v>-7777</v>
      </c>
      <c r="X1030" s="171">
        <v>-7777</v>
      </c>
      <c r="Y1030" s="171">
        <v>-7777</v>
      </c>
      <c r="Z1030" s="171">
        <v>-7777</v>
      </c>
      <c r="AA1030" s="171">
        <v>-7777</v>
      </c>
      <c r="AB1030" s="171">
        <v>-7777</v>
      </c>
      <c r="AC1030" s="171">
        <v>-7777</v>
      </c>
      <c r="AD1030" s="171">
        <v>-7777</v>
      </c>
      <c r="AE1030" s="171">
        <v>-7777</v>
      </c>
      <c r="AF1030" s="171"/>
      <c r="AG1030" s="171"/>
      <c r="AH1030" s="171"/>
      <c r="AI1030" s="171"/>
      <c r="AJ1030" s="171"/>
      <c r="AK1030" s="171"/>
      <c r="AL1030" s="171"/>
      <c r="AM1030" s="171"/>
      <c r="AN1030" s="1121"/>
      <c r="AO1030" s="171"/>
      <c r="AP1030" s="171"/>
      <c r="AQ1030" s="171"/>
      <c r="AR1030" s="171"/>
      <c r="AS1030" s="171"/>
      <c r="AT1030" s="171" t="s">
        <v>174</v>
      </c>
      <c r="AU1030" s="171"/>
      <c r="AV1030" s="464"/>
      <c r="AW1030" s="465"/>
      <c r="AX1030" s="464"/>
      <c r="AY1030" s="465"/>
      <c r="AZ1030" s="464"/>
      <c r="BA1030" s="465"/>
      <c r="BB1030" s="464"/>
      <c r="BC1030" s="465"/>
      <c r="BD1030" s="464"/>
      <c r="BE1030" s="465"/>
      <c r="BF1030" s="171"/>
      <c r="BG1030" s="706" t="s">
        <v>566</v>
      </c>
    </row>
    <row r="1031" spans="1:59" s="46" customFormat="1" ht="39" thickBot="1" x14ac:dyDescent="0.3">
      <c r="A1031" s="493">
        <v>374</v>
      </c>
      <c r="B1031" s="467" t="s">
        <v>201</v>
      </c>
      <c r="C1031" s="494">
        <v>12170163</v>
      </c>
      <c r="D1031" s="469">
        <v>40057</v>
      </c>
      <c r="E1031" s="469">
        <v>40057</v>
      </c>
      <c r="F1031" s="469">
        <v>40543</v>
      </c>
      <c r="G1031" s="467">
        <v>-7777</v>
      </c>
      <c r="H1031" s="467" t="s">
        <v>1353</v>
      </c>
      <c r="I1031" s="467" t="s">
        <v>1484</v>
      </c>
      <c r="J1031" s="467"/>
      <c r="K1031" s="467" t="s">
        <v>50</v>
      </c>
      <c r="L1031" s="467" t="s">
        <v>2844</v>
      </c>
      <c r="M1031" s="467" t="s">
        <v>49</v>
      </c>
      <c r="N1031" s="467" t="s">
        <v>48</v>
      </c>
      <c r="O1031" s="467"/>
      <c r="P1031" s="468">
        <v>22174</v>
      </c>
      <c r="Q1031" s="467" t="s">
        <v>559</v>
      </c>
      <c r="R1031" s="566" t="s">
        <v>2643</v>
      </c>
      <c r="S1031" s="471" t="s">
        <v>4422</v>
      </c>
      <c r="T1031" s="467">
        <v>-7777</v>
      </c>
      <c r="U1031" s="467">
        <v>-9999</v>
      </c>
      <c r="V1031" s="467">
        <v>-9999</v>
      </c>
      <c r="W1031" s="467">
        <v>-7777</v>
      </c>
      <c r="X1031" s="467">
        <v>-7777</v>
      </c>
      <c r="Y1031" s="467">
        <v>-7777</v>
      </c>
      <c r="Z1031" s="467">
        <v>-7777</v>
      </c>
      <c r="AA1031" s="467">
        <v>-7777</v>
      </c>
      <c r="AB1031" s="467">
        <v>-7777</v>
      </c>
      <c r="AC1031" s="467">
        <v>-7777</v>
      </c>
      <c r="AD1031" s="467">
        <v>-7777</v>
      </c>
      <c r="AE1031" s="467">
        <v>-7777</v>
      </c>
      <c r="AF1031" s="467"/>
      <c r="AG1031" s="467"/>
      <c r="AH1031" s="467"/>
      <c r="AI1031" s="467"/>
      <c r="AJ1031" s="467"/>
      <c r="AK1031" s="467"/>
      <c r="AL1031" s="467"/>
      <c r="AM1031" s="467"/>
      <c r="AN1031" s="1119"/>
      <c r="AO1031" s="467"/>
      <c r="AP1031" s="467"/>
      <c r="AQ1031" s="467"/>
      <c r="AR1031" s="467"/>
      <c r="AS1031" s="467"/>
      <c r="AT1031" s="467" t="s">
        <v>174</v>
      </c>
      <c r="AU1031" s="467"/>
      <c r="AV1031" s="468"/>
      <c r="AW1031" s="469"/>
      <c r="AX1031" s="468"/>
      <c r="AY1031" s="469"/>
      <c r="AZ1031" s="468"/>
      <c r="BA1031" s="469"/>
      <c r="BB1031" s="468"/>
      <c r="BC1031" s="469"/>
      <c r="BD1031" s="468"/>
      <c r="BE1031" s="469"/>
      <c r="BF1031" s="467"/>
      <c r="BG1031" s="607" t="s">
        <v>566</v>
      </c>
    </row>
    <row r="1032" spans="1:59" s="46" customFormat="1" ht="26.25" thickBot="1" x14ac:dyDescent="0.3">
      <c r="A1032" s="171">
        <v>375</v>
      </c>
      <c r="B1032" s="171" t="s">
        <v>1266</v>
      </c>
      <c r="C1032" s="520">
        <v>12170164</v>
      </c>
      <c r="D1032" s="465">
        <v>40057</v>
      </c>
      <c r="E1032" s="465">
        <v>40057</v>
      </c>
      <c r="F1032" s="465">
        <v>40543</v>
      </c>
      <c r="G1032" s="171">
        <v>-7777</v>
      </c>
      <c r="H1032" s="171" t="s">
        <v>2383</v>
      </c>
      <c r="I1032" s="171" t="s">
        <v>2379</v>
      </c>
      <c r="J1032" s="171"/>
      <c r="K1032" s="171" t="s">
        <v>50</v>
      </c>
      <c r="L1032" s="171" t="s">
        <v>261</v>
      </c>
      <c r="M1032" s="171" t="s">
        <v>179</v>
      </c>
      <c r="N1032" s="171" t="s">
        <v>48</v>
      </c>
      <c r="O1032" s="171" t="s">
        <v>7997</v>
      </c>
      <c r="P1032" s="464">
        <v>15432</v>
      </c>
      <c r="Q1032" s="171" t="s">
        <v>559</v>
      </c>
      <c r="R1032" s="171" t="s">
        <v>4028</v>
      </c>
      <c r="S1032" s="466" t="s">
        <v>2641</v>
      </c>
      <c r="T1032" s="171">
        <v>-7777</v>
      </c>
      <c r="U1032" s="171">
        <v>-9999</v>
      </c>
      <c r="V1032" s="171">
        <v>-9999</v>
      </c>
      <c r="W1032" s="171">
        <v>-7777</v>
      </c>
      <c r="X1032" s="171">
        <v>-7777</v>
      </c>
      <c r="Y1032" s="171">
        <v>-7777</v>
      </c>
      <c r="Z1032" s="171">
        <v>-7777</v>
      </c>
      <c r="AA1032" s="171">
        <v>-7777</v>
      </c>
      <c r="AB1032" s="171">
        <v>-7777</v>
      </c>
      <c r="AC1032" s="171">
        <v>-7777</v>
      </c>
      <c r="AD1032" s="171">
        <v>-7777</v>
      </c>
      <c r="AE1032" s="171">
        <v>-7777</v>
      </c>
      <c r="AF1032" s="171"/>
      <c r="AG1032" s="171"/>
      <c r="AH1032" s="171"/>
      <c r="AI1032" s="171">
        <v>627.70000000000005</v>
      </c>
      <c r="AJ1032" s="171"/>
      <c r="AK1032" s="171"/>
      <c r="AL1032" s="171"/>
      <c r="AM1032" s="171"/>
      <c r="AN1032" s="1121"/>
      <c r="AO1032" s="171"/>
      <c r="AP1032" s="171"/>
      <c r="AQ1032" s="171"/>
      <c r="AR1032" s="171"/>
      <c r="AS1032" s="171"/>
      <c r="AT1032" s="171" t="s">
        <v>34</v>
      </c>
      <c r="AU1032" s="171"/>
      <c r="AV1032" s="464"/>
      <c r="AW1032" s="465"/>
      <c r="AX1032" s="464"/>
      <c r="AY1032" s="465"/>
      <c r="AZ1032" s="464"/>
      <c r="BA1032" s="465"/>
      <c r="BB1032" s="464"/>
      <c r="BC1032" s="465"/>
      <c r="BD1032" s="464"/>
      <c r="BE1032" s="465"/>
      <c r="BF1032" s="171"/>
      <c r="BG1032" s="706" t="s">
        <v>566</v>
      </c>
    </row>
    <row r="1033" spans="1:59" s="46" customFormat="1" ht="39" thickBot="1" x14ac:dyDescent="0.3">
      <c r="A1033" s="493">
        <v>376</v>
      </c>
      <c r="B1033" s="467" t="s">
        <v>1266</v>
      </c>
      <c r="C1033" s="494">
        <v>12170165</v>
      </c>
      <c r="D1033" s="469">
        <v>40060</v>
      </c>
      <c r="E1033" s="469">
        <v>40060</v>
      </c>
      <c r="F1033" s="469">
        <v>40543</v>
      </c>
      <c r="G1033" s="467">
        <v>-7777</v>
      </c>
      <c r="H1033" s="467" t="s">
        <v>1289</v>
      </c>
      <c r="I1033" s="467" t="s">
        <v>1484</v>
      </c>
      <c r="J1033" s="467"/>
      <c r="K1033" s="467" t="s">
        <v>50</v>
      </c>
      <c r="L1033" s="467" t="s">
        <v>510</v>
      </c>
      <c r="M1033" s="467" t="s">
        <v>179</v>
      </c>
      <c r="N1033" s="467" t="s">
        <v>48</v>
      </c>
      <c r="O1033" s="467" t="s">
        <v>2845</v>
      </c>
      <c r="P1033" s="468">
        <v>21779</v>
      </c>
      <c r="Q1033" s="467" t="s">
        <v>559</v>
      </c>
      <c r="R1033" s="467" t="s">
        <v>4028</v>
      </c>
      <c r="S1033" s="471" t="s">
        <v>2641</v>
      </c>
      <c r="T1033" s="467">
        <v>-7777</v>
      </c>
      <c r="U1033" s="467">
        <v>-9999</v>
      </c>
      <c r="V1033" s="467">
        <v>-9999</v>
      </c>
      <c r="W1033" s="467">
        <v>-7777</v>
      </c>
      <c r="X1033" s="467">
        <v>-7777</v>
      </c>
      <c r="Y1033" s="467">
        <v>-7777</v>
      </c>
      <c r="Z1033" s="467">
        <v>-7777</v>
      </c>
      <c r="AA1033" s="467">
        <v>-7777</v>
      </c>
      <c r="AB1033" s="467">
        <v>-7777</v>
      </c>
      <c r="AC1033" s="467">
        <v>-7777</v>
      </c>
      <c r="AD1033" s="467">
        <v>-7777</v>
      </c>
      <c r="AE1033" s="467">
        <v>-7777</v>
      </c>
      <c r="AF1033" s="467"/>
      <c r="AG1033" s="467"/>
      <c r="AH1033" s="467"/>
      <c r="AI1033" s="467">
        <v>561.5</v>
      </c>
      <c r="AJ1033" s="467"/>
      <c r="AK1033" s="467"/>
      <c r="AL1033" s="467"/>
      <c r="AM1033" s="467"/>
      <c r="AN1033" s="1119"/>
      <c r="AO1033" s="467"/>
      <c r="AP1033" s="467"/>
      <c r="AQ1033" s="467"/>
      <c r="AR1033" s="467"/>
      <c r="AS1033" s="467"/>
      <c r="AT1033" s="467" t="s">
        <v>34</v>
      </c>
      <c r="AU1033" s="467"/>
      <c r="AV1033" s="468"/>
      <c r="AW1033" s="469"/>
      <c r="AX1033" s="468"/>
      <c r="AY1033" s="469"/>
      <c r="AZ1033" s="468"/>
      <c r="BA1033" s="469"/>
      <c r="BB1033" s="468"/>
      <c r="BC1033" s="469"/>
      <c r="BD1033" s="468"/>
      <c r="BE1033" s="469"/>
      <c r="BF1033" s="467"/>
      <c r="BG1033" s="607" t="s">
        <v>566</v>
      </c>
    </row>
    <row r="1034" spans="1:59" s="46" customFormat="1" ht="25.5" x14ac:dyDescent="0.25">
      <c r="A1034" s="170">
        <v>377</v>
      </c>
      <c r="B1034" s="170" t="s">
        <v>1653</v>
      </c>
      <c r="C1034" s="176">
        <v>12170166</v>
      </c>
      <c r="D1034" s="186">
        <v>40060</v>
      </c>
      <c r="E1034" s="186">
        <v>40060</v>
      </c>
      <c r="F1034" s="186">
        <v>40543</v>
      </c>
      <c r="G1034" s="170">
        <v>-7777</v>
      </c>
      <c r="H1034" s="170" t="s">
        <v>587</v>
      </c>
      <c r="I1034" s="170" t="s">
        <v>1210</v>
      </c>
      <c r="J1034" s="170"/>
      <c r="K1034" s="170" t="s">
        <v>50</v>
      </c>
      <c r="L1034" s="170" t="s">
        <v>1654</v>
      </c>
      <c r="M1034" s="170" t="s">
        <v>301</v>
      </c>
      <c r="N1034" s="170" t="s">
        <v>217</v>
      </c>
      <c r="O1034" s="170" t="s">
        <v>4423</v>
      </c>
      <c r="P1034" s="175">
        <v>32281</v>
      </c>
      <c r="Q1034" s="170" t="s">
        <v>559</v>
      </c>
      <c r="R1034" s="170" t="s">
        <v>4028</v>
      </c>
      <c r="S1034" s="277" t="s">
        <v>4424</v>
      </c>
      <c r="T1034" s="170">
        <v>39.08</v>
      </c>
      <c r="U1034" s="170">
        <v>-9999</v>
      </c>
      <c r="V1034" s="170">
        <v>152.35</v>
      </c>
      <c r="W1034" s="170">
        <v>-7777</v>
      </c>
      <c r="X1034" s="170">
        <v>-7777</v>
      </c>
      <c r="Y1034" s="170">
        <v>-7777</v>
      </c>
      <c r="Z1034" s="170">
        <v>-7777</v>
      </c>
      <c r="AA1034" s="170">
        <v>-7777</v>
      </c>
      <c r="AB1034" s="170">
        <v>-7777</v>
      </c>
      <c r="AC1034" s="170">
        <v>-7777</v>
      </c>
      <c r="AD1034" s="170">
        <v>-7777</v>
      </c>
      <c r="AE1034" s="170">
        <v>-7777</v>
      </c>
      <c r="AF1034" s="170" t="s">
        <v>1765</v>
      </c>
      <c r="AG1034" s="170"/>
      <c r="AH1034" s="170"/>
      <c r="AI1034" s="170"/>
      <c r="AJ1034" s="164" t="s">
        <v>7998</v>
      </c>
      <c r="AK1034" s="164" t="s">
        <v>7999</v>
      </c>
      <c r="AL1034" s="170">
        <v>43</v>
      </c>
      <c r="AM1034" s="170">
        <v>5</v>
      </c>
      <c r="AN1034" s="1118">
        <v>3.2</v>
      </c>
      <c r="AO1034" s="170">
        <v>23</v>
      </c>
      <c r="AP1034" s="170">
        <v>34</v>
      </c>
      <c r="AQ1034" s="170">
        <v>38.4</v>
      </c>
      <c r="AR1034" s="181">
        <f t="shared" ref="AR1034:AR1078" si="105">AL1034+AM1034/60+AN1034/3600</f>
        <v>43.084222222222223</v>
      </c>
      <c r="AS1034" s="181">
        <f t="shared" ref="AS1034:AS1078" si="106">AO1034+AP1034/60+AQ1034/3600</f>
        <v>23.577333333333332</v>
      </c>
      <c r="AT1034" s="170" t="s">
        <v>34</v>
      </c>
      <c r="AU1034" s="170"/>
      <c r="AV1034" s="175"/>
      <c r="AW1034" s="186"/>
      <c r="AX1034" s="175"/>
      <c r="AY1034" s="186"/>
      <c r="AZ1034" s="175"/>
      <c r="BA1034" s="186"/>
      <c r="BB1034" s="175"/>
      <c r="BC1034" s="186"/>
      <c r="BD1034" s="175"/>
      <c r="BE1034" s="186"/>
      <c r="BF1034" s="170"/>
      <c r="BG1034" s="702" t="s">
        <v>566</v>
      </c>
    </row>
    <row r="1035" spans="1:59" s="46" customFormat="1" ht="25.5" x14ac:dyDescent="0.25">
      <c r="A1035" s="45"/>
      <c r="B1035" s="45" t="s">
        <v>1653</v>
      </c>
      <c r="C1035" s="144">
        <v>12170166</v>
      </c>
      <c r="D1035" s="31">
        <v>40060</v>
      </c>
      <c r="E1035" s="31">
        <v>40060</v>
      </c>
      <c r="F1035" s="31">
        <v>40543</v>
      </c>
      <c r="G1035" s="45">
        <v>-7777</v>
      </c>
      <c r="H1035" s="45" t="s">
        <v>587</v>
      </c>
      <c r="I1035" s="45" t="s">
        <v>1210</v>
      </c>
      <c r="J1035" s="45"/>
      <c r="K1035" s="45" t="s">
        <v>50</v>
      </c>
      <c r="L1035" s="45" t="s">
        <v>903</v>
      </c>
      <c r="M1035" s="45" t="s">
        <v>301</v>
      </c>
      <c r="N1035" s="45" t="s">
        <v>217</v>
      </c>
      <c r="O1035" s="45"/>
      <c r="P1035" s="147">
        <v>30510</v>
      </c>
      <c r="Q1035" s="45" t="s">
        <v>559</v>
      </c>
      <c r="R1035" s="45" t="s">
        <v>4028</v>
      </c>
      <c r="S1035" s="272" t="s">
        <v>4424</v>
      </c>
      <c r="T1035" s="45" t="s">
        <v>1861</v>
      </c>
      <c r="U1035" s="45" t="s">
        <v>1861</v>
      </c>
      <c r="V1035" s="45" t="s">
        <v>1861</v>
      </c>
      <c r="W1035" s="45" t="s">
        <v>1861</v>
      </c>
      <c r="X1035" s="45" t="s">
        <v>1861</v>
      </c>
      <c r="Y1035" s="45" t="s">
        <v>1861</v>
      </c>
      <c r="Z1035" s="45" t="s">
        <v>1861</v>
      </c>
      <c r="AA1035" s="45" t="s">
        <v>1861</v>
      </c>
      <c r="AB1035" s="45" t="s">
        <v>1861</v>
      </c>
      <c r="AC1035" s="45" t="s">
        <v>1861</v>
      </c>
      <c r="AD1035" s="45" t="s">
        <v>1861</v>
      </c>
      <c r="AE1035" s="45" t="s">
        <v>1861</v>
      </c>
      <c r="AF1035" s="45" t="s">
        <v>1768</v>
      </c>
      <c r="AG1035" s="45"/>
      <c r="AH1035" s="45"/>
      <c r="AI1035" s="45"/>
      <c r="AJ1035" s="67" t="s">
        <v>8000</v>
      </c>
      <c r="AK1035" s="67" t="s">
        <v>8001</v>
      </c>
      <c r="AL1035" s="45">
        <v>43</v>
      </c>
      <c r="AM1035" s="45">
        <v>5</v>
      </c>
      <c r="AN1035" s="1109">
        <v>1</v>
      </c>
      <c r="AO1035" s="45">
        <v>23</v>
      </c>
      <c r="AP1035" s="45">
        <v>34</v>
      </c>
      <c r="AQ1035" s="45">
        <v>44.5</v>
      </c>
      <c r="AR1035" s="23">
        <f t="shared" si="105"/>
        <v>43.083611111111111</v>
      </c>
      <c r="AS1035" s="23">
        <f t="shared" si="106"/>
        <v>23.579027777777778</v>
      </c>
      <c r="AT1035" s="45" t="s">
        <v>34</v>
      </c>
      <c r="AU1035" s="45"/>
      <c r="AV1035" s="147"/>
      <c r="AW1035" s="31"/>
      <c r="AX1035" s="147"/>
      <c r="AY1035" s="31"/>
      <c r="AZ1035" s="147"/>
      <c r="BA1035" s="31"/>
      <c r="BB1035" s="147"/>
      <c r="BC1035" s="31"/>
      <c r="BD1035" s="147"/>
      <c r="BE1035" s="31"/>
      <c r="BF1035" s="45"/>
      <c r="BG1035" s="39"/>
    </row>
    <row r="1036" spans="1:59" s="46" customFormat="1" ht="25.5" x14ac:dyDescent="0.25">
      <c r="A1036" s="45"/>
      <c r="B1036" s="45" t="s">
        <v>1653</v>
      </c>
      <c r="C1036" s="144">
        <v>12170166</v>
      </c>
      <c r="D1036" s="31">
        <v>40060</v>
      </c>
      <c r="E1036" s="31">
        <v>40060</v>
      </c>
      <c r="F1036" s="31">
        <v>40543</v>
      </c>
      <c r="G1036" s="45">
        <v>-7777</v>
      </c>
      <c r="H1036" s="45" t="s">
        <v>587</v>
      </c>
      <c r="I1036" s="45" t="s">
        <v>1210</v>
      </c>
      <c r="J1036" s="45"/>
      <c r="K1036" s="45" t="s">
        <v>50</v>
      </c>
      <c r="L1036" s="45" t="s">
        <v>1654</v>
      </c>
      <c r="M1036" s="45" t="s">
        <v>301</v>
      </c>
      <c r="N1036" s="45" t="s">
        <v>217</v>
      </c>
      <c r="O1036" s="45" t="s">
        <v>4423</v>
      </c>
      <c r="P1036" s="147">
        <v>32281</v>
      </c>
      <c r="Q1036" s="45" t="s">
        <v>559</v>
      </c>
      <c r="R1036" s="45" t="s">
        <v>4028</v>
      </c>
      <c r="S1036" s="272" t="s">
        <v>4234</v>
      </c>
      <c r="T1036" s="45" t="s">
        <v>1861</v>
      </c>
      <c r="U1036" s="45">
        <v>-9999</v>
      </c>
      <c r="V1036" s="45">
        <v>14.8</v>
      </c>
      <c r="W1036" s="45" t="s">
        <v>1861</v>
      </c>
      <c r="X1036" s="45" t="s">
        <v>1861</v>
      </c>
      <c r="Y1036" s="45" t="s">
        <v>1861</v>
      </c>
      <c r="Z1036" s="45" t="s">
        <v>1861</v>
      </c>
      <c r="AA1036" s="45" t="s">
        <v>1861</v>
      </c>
      <c r="AB1036" s="45" t="s">
        <v>1861</v>
      </c>
      <c r="AC1036" s="45" t="s">
        <v>1861</v>
      </c>
      <c r="AD1036" s="45" t="s">
        <v>1861</v>
      </c>
      <c r="AE1036" s="45" t="s">
        <v>1861</v>
      </c>
      <c r="AF1036" s="45" t="s">
        <v>1765</v>
      </c>
      <c r="AG1036" s="45"/>
      <c r="AH1036" s="45"/>
      <c r="AI1036" s="45"/>
      <c r="AJ1036" s="67"/>
      <c r="AK1036" s="67"/>
      <c r="AL1036" s="45"/>
      <c r="AM1036" s="45"/>
      <c r="AN1036" s="1109"/>
      <c r="AO1036" s="45"/>
      <c r="AP1036" s="45"/>
      <c r="AQ1036" s="45"/>
      <c r="AR1036" s="23"/>
      <c r="AS1036" s="23"/>
      <c r="AT1036" s="45" t="s">
        <v>34</v>
      </c>
      <c r="AU1036" s="45"/>
      <c r="AV1036" s="147"/>
      <c r="AW1036" s="31"/>
      <c r="AX1036" s="147"/>
      <c r="AY1036" s="31"/>
      <c r="AZ1036" s="147"/>
      <c r="BA1036" s="31"/>
      <c r="BB1036" s="147"/>
      <c r="BC1036" s="31"/>
      <c r="BD1036" s="147"/>
      <c r="BE1036" s="31"/>
      <c r="BF1036" s="45"/>
      <c r="BG1036" s="39" t="s">
        <v>566</v>
      </c>
    </row>
    <row r="1037" spans="1:59" s="46" customFormat="1" ht="26.25" thickBot="1" x14ac:dyDescent="0.3">
      <c r="A1037" s="169"/>
      <c r="B1037" s="169" t="s">
        <v>1653</v>
      </c>
      <c r="C1037" s="159">
        <v>12170166</v>
      </c>
      <c r="D1037" s="113">
        <v>40060</v>
      </c>
      <c r="E1037" s="113">
        <v>40060</v>
      </c>
      <c r="F1037" s="113">
        <v>40543</v>
      </c>
      <c r="G1037" s="169">
        <v>-7777</v>
      </c>
      <c r="H1037" s="169" t="s">
        <v>587</v>
      </c>
      <c r="I1037" s="169" t="s">
        <v>1210</v>
      </c>
      <c r="J1037" s="169"/>
      <c r="K1037" s="169" t="s">
        <v>50</v>
      </c>
      <c r="L1037" s="169" t="s">
        <v>903</v>
      </c>
      <c r="M1037" s="169" t="s">
        <v>301</v>
      </c>
      <c r="N1037" s="169" t="s">
        <v>217</v>
      </c>
      <c r="O1037" s="169"/>
      <c r="P1037" s="112">
        <v>30510</v>
      </c>
      <c r="Q1037" s="169" t="s">
        <v>559</v>
      </c>
      <c r="R1037" s="169" t="s">
        <v>4028</v>
      </c>
      <c r="S1037" s="276" t="s">
        <v>4234</v>
      </c>
      <c r="T1037" s="169" t="s">
        <v>1861</v>
      </c>
      <c r="U1037" s="169">
        <v>-9999</v>
      </c>
      <c r="V1037" s="169">
        <v>125.01</v>
      </c>
      <c r="W1037" s="169" t="s">
        <v>1861</v>
      </c>
      <c r="X1037" s="169" t="s">
        <v>1861</v>
      </c>
      <c r="Y1037" s="169" t="s">
        <v>1861</v>
      </c>
      <c r="Z1037" s="169" t="s">
        <v>1861</v>
      </c>
      <c r="AA1037" s="169" t="s">
        <v>1861</v>
      </c>
      <c r="AB1037" s="169" t="s">
        <v>1861</v>
      </c>
      <c r="AC1037" s="169" t="s">
        <v>1861</v>
      </c>
      <c r="AD1037" s="169" t="s">
        <v>1861</v>
      </c>
      <c r="AE1037" s="169" t="s">
        <v>1861</v>
      </c>
      <c r="AF1037" s="169" t="s">
        <v>1768</v>
      </c>
      <c r="AG1037" s="169"/>
      <c r="AH1037" s="169"/>
      <c r="AI1037" s="169"/>
      <c r="AJ1037" s="162"/>
      <c r="AK1037" s="162"/>
      <c r="AL1037" s="169"/>
      <c r="AM1037" s="169"/>
      <c r="AN1037" s="1110"/>
      <c r="AO1037" s="169"/>
      <c r="AP1037" s="169"/>
      <c r="AQ1037" s="169"/>
      <c r="AR1037" s="561"/>
      <c r="AS1037" s="561"/>
      <c r="AT1037" s="169" t="s">
        <v>34</v>
      </c>
      <c r="AU1037" s="169"/>
      <c r="AV1037" s="112"/>
      <c r="AW1037" s="113"/>
      <c r="AX1037" s="112"/>
      <c r="AY1037" s="113"/>
      <c r="AZ1037" s="112"/>
      <c r="BA1037" s="113"/>
      <c r="BB1037" s="112"/>
      <c r="BC1037" s="113"/>
      <c r="BD1037" s="112"/>
      <c r="BE1037" s="113"/>
      <c r="BF1037" s="169"/>
      <c r="BG1037" s="698"/>
    </row>
    <row r="1038" spans="1:59" s="46" customFormat="1" ht="63.75" x14ac:dyDescent="0.25">
      <c r="A1038" s="424">
        <v>378</v>
      </c>
      <c r="B1038" s="425" t="s">
        <v>490</v>
      </c>
      <c r="C1038" s="427">
        <v>12170167</v>
      </c>
      <c r="D1038" s="428">
        <v>40060</v>
      </c>
      <c r="E1038" s="428">
        <v>40060</v>
      </c>
      <c r="F1038" s="428">
        <v>40543</v>
      </c>
      <c r="G1038" s="425">
        <v>-7777</v>
      </c>
      <c r="H1038" s="425" t="s">
        <v>9491</v>
      </c>
      <c r="I1038" s="425" t="s">
        <v>1454</v>
      </c>
      <c r="J1038" s="425"/>
      <c r="K1038" s="425" t="s">
        <v>50</v>
      </c>
      <c r="L1038" s="425" t="s">
        <v>51</v>
      </c>
      <c r="M1038" s="425" t="s">
        <v>444</v>
      </c>
      <c r="N1038" s="425" t="s">
        <v>48</v>
      </c>
      <c r="O1038" s="425" t="s">
        <v>10409</v>
      </c>
      <c r="P1038" s="426" t="s">
        <v>472</v>
      </c>
      <c r="Q1038" s="425" t="s">
        <v>559</v>
      </c>
      <c r="R1038" s="429" t="s">
        <v>2643</v>
      </c>
      <c r="S1038" s="430" t="s">
        <v>4425</v>
      </c>
      <c r="T1038" s="425">
        <v>-7777</v>
      </c>
      <c r="U1038" s="425">
        <v>2.2000000000000002</v>
      </c>
      <c r="V1038" s="425">
        <v>93</v>
      </c>
      <c r="W1038" s="425">
        <v>-7777</v>
      </c>
      <c r="X1038" s="425">
        <v>-7777</v>
      </c>
      <c r="Y1038" s="425">
        <v>-7777</v>
      </c>
      <c r="Z1038" s="425">
        <v>-7777</v>
      </c>
      <c r="AA1038" s="425">
        <v>-7777</v>
      </c>
      <c r="AB1038" s="425">
        <v>-7777</v>
      </c>
      <c r="AC1038" s="425">
        <v>-7777</v>
      </c>
      <c r="AD1038" s="425">
        <v>-7777</v>
      </c>
      <c r="AE1038" s="425">
        <v>-7777</v>
      </c>
      <c r="AF1038" s="425" t="s">
        <v>9831</v>
      </c>
      <c r="AG1038" s="425"/>
      <c r="AH1038" s="425"/>
      <c r="AI1038" s="425"/>
      <c r="AJ1038" s="574" t="s">
        <v>8002</v>
      </c>
      <c r="AK1038" s="574" t="s">
        <v>8003</v>
      </c>
      <c r="AL1038" s="425">
        <v>42</v>
      </c>
      <c r="AM1038" s="425">
        <v>39</v>
      </c>
      <c r="AN1038" s="1125">
        <v>27.5</v>
      </c>
      <c r="AO1038" s="425">
        <v>23</v>
      </c>
      <c r="AP1038" s="425">
        <v>18</v>
      </c>
      <c r="AQ1038" s="425">
        <v>14.2</v>
      </c>
      <c r="AR1038" s="514">
        <f t="shared" si="105"/>
        <v>42.65763888888889</v>
      </c>
      <c r="AS1038" s="514">
        <f t="shared" si="106"/>
        <v>23.303944444444443</v>
      </c>
      <c r="AT1038" s="425" t="s">
        <v>34</v>
      </c>
      <c r="AU1038" s="425"/>
      <c r="AV1038" s="426"/>
      <c r="AW1038" s="428"/>
      <c r="AX1038" s="426"/>
      <c r="AY1038" s="428"/>
      <c r="AZ1038" s="426"/>
      <c r="BA1038" s="428"/>
      <c r="BB1038" s="426"/>
      <c r="BC1038" s="428"/>
      <c r="BD1038" s="426"/>
      <c r="BE1038" s="428"/>
      <c r="BF1038" s="425"/>
      <c r="BG1038" s="700" t="s">
        <v>566</v>
      </c>
    </row>
    <row r="1039" spans="1:59" s="46" customFormat="1" ht="63.75" x14ac:dyDescent="0.25">
      <c r="A1039" s="432"/>
      <c r="B1039" s="45" t="s">
        <v>490</v>
      </c>
      <c r="C1039" s="144">
        <v>12170167</v>
      </c>
      <c r="D1039" s="31">
        <v>40060</v>
      </c>
      <c r="E1039" s="31">
        <v>40060</v>
      </c>
      <c r="F1039" s="31">
        <v>40543</v>
      </c>
      <c r="G1039" s="45">
        <v>-7777</v>
      </c>
      <c r="H1039" s="45" t="s">
        <v>9491</v>
      </c>
      <c r="I1039" s="45" t="s">
        <v>1454</v>
      </c>
      <c r="J1039" s="45"/>
      <c r="K1039" s="45" t="s">
        <v>50</v>
      </c>
      <c r="L1039" s="45" t="s">
        <v>51</v>
      </c>
      <c r="M1039" s="45" t="s">
        <v>444</v>
      </c>
      <c r="N1039" s="45" t="s">
        <v>48</v>
      </c>
      <c r="O1039" s="45" t="s">
        <v>10410</v>
      </c>
      <c r="P1039" s="147" t="s">
        <v>472</v>
      </c>
      <c r="Q1039" s="45" t="s">
        <v>559</v>
      </c>
      <c r="R1039" s="21" t="s">
        <v>2643</v>
      </c>
      <c r="S1039" s="272" t="s">
        <v>4425</v>
      </c>
      <c r="T1039" s="45" t="s">
        <v>1861</v>
      </c>
      <c r="U1039" s="45">
        <v>2.5</v>
      </c>
      <c r="V1039" s="45">
        <v>153.41</v>
      </c>
      <c r="W1039" s="45" t="s">
        <v>1861</v>
      </c>
      <c r="X1039" s="45" t="s">
        <v>1861</v>
      </c>
      <c r="Y1039" s="45" t="s">
        <v>1861</v>
      </c>
      <c r="Z1039" s="45" t="s">
        <v>1861</v>
      </c>
      <c r="AA1039" s="45" t="s">
        <v>1861</v>
      </c>
      <c r="AB1039" s="45" t="s">
        <v>1861</v>
      </c>
      <c r="AC1039" s="45" t="s">
        <v>1861</v>
      </c>
      <c r="AD1039" s="45" t="s">
        <v>1861</v>
      </c>
      <c r="AE1039" s="45" t="s">
        <v>1861</v>
      </c>
      <c r="AF1039" s="45" t="s">
        <v>9986</v>
      </c>
      <c r="AG1039" s="45"/>
      <c r="AH1039" s="45"/>
      <c r="AI1039" s="45"/>
      <c r="AJ1039" s="67" t="s">
        <v>8004</v>
      </c>
      <c r="AK1039" s="67" t="s">
        <v>8005</v>
      </c>
      <c r="AL1039" s="45">
        <v>42</v>
      </c>
      <c r="AM1039" s="45">
        <v>39</v>
      </c>
      <c r="AN1039" s="1109">
        <v>9.1999999999999993</v>
      </c>
      <c r="AO1039" s="45">
        <v>23</v>
      </c>
      <c r="AP1039" s="45">
        <v>18</v>
      </c>
      <c r="AQ1039" s="45">
        <v>18</v>
      </c>
      <c r="AR1039" s="23">
        <f t="shared" si="105"/>
        <v>42.652555555555551</v>
      </c>
      <c r="AS1039" s="23">
        <f t="shared" si="106"/>
        <v>23.305</v>
      </c>
      <c r="AT1039" s="45" t="s">
        <v>34</v>
      </c>
      <c r="AU1039" s="45"/>
      <c r="AV1039" s="147"/>
      <c r="AW1039" s="31"/>
      <c r="AX1039" s="147"/>
      <c r="AY1039" s="31"/>
      <c r="AZ1039" s="147"/>
      <c r="BA1039" s="31"/>
      <c r="BB1039" s="147"/>
      <c r="BC1039" s="31"/>
      <c r="BD1039" s="147"/>
      <c r="BE1039" s="31"/>
      <c r="BF1039" s="45"/>
      <c r="BG1039" s="705"/>
    </row>
    <row r="1040" spans="1:59" s="46" customFormat="1" ht="76.5" x14ac:dyDescent="0.25">
      <c r="A1040" s="432"/>
      <c r="B1040" s="45" t="s">
        <v>490</v>
      </c>
      <c r="C1040" s="144">
        <v>12170167</v>
      </c>
      <c r="D1040" s="31">
        <v>40060</v>
      </c>
      <c r="E1040" s="31">
        <v>40060</v>
      </c>
      <c r="F1040" s="31">
        <v>40543</v>
      </c>
      <c r="G1040" s="45">
        <v>-7777</v>
      </c>
      <c r="H1040" s="45" t="s">
        <v>9491</v>
      </c>
      <c r="I1040" s="45" t="s">
        <v>1454</v>
      </c>
      <c r="J1040" s="45"/>
      <c r="K1040" s="45" t="s">
        <v>50</v>
      </c>
      <c r="L1040" s="45" t="s">
        <v>51</v>
      </c>
      <c r="M1040" s="45" t="s">
        <v>444</v>
      </c>
      <c r="N1040" s="45" t="s">
        <v>48</v>
      </c>
      <c r="O1040" s="45" t="s">
        <v>10411</v>
      </c>
      <c r="P1040" s="147" t="s">
        <v>472</v>
      </c>
      <c r="Q1040" s="45" t="s">
        <v>559</v>
      </c>
      <c r="R1040" s="21" t="s">
        <v>2643</v>
      </c>
      <c r="S1040" s="272" t="s">
        <v>4425</v>
      </c>
      <c r="T1040" s="45" t="s">
        <v>1861</v>
      </c>
      <c r="U1040" s="45">
        <v>2.2000000000000002</v>
      </c>
      <c r="V1040" s="45">
        <v>363.6</v>
      </c>
      <c r="W1040" s="45" t="s">
        <v>1861</v>
      </c>
      <c r="X1040" s="45" t="s">
        <v>1861</v>
      </c>
      <c r="Y1040" s="45" t="s">
        <v>1861</v>
      </c>
      <c r="Z1040" s="45" t="s">
        <v>1861</v>
      </c>
      <c r="AA1040" s="45" t="s">
        <v>1861</v>
      </c>
      <c r="AB1040" s="45" t="s">
        <v>1861</v>
      </c>
      <c r="AC1040" s="45" t="s">
        <v>1861</v>
      </c>
      <c r="AD1040" s="45" t="s">
        <v>1861</v>
      </c>
      <c r="AE1040" s="45" t="s">
        <v>1861</v>
      </c>
      <c r="AF1040" s="45"/>
      <c r="AG1040" s="45"/>
      <c r="AH1040" s="45"/>
      <c r="AI1040" s="45"/>
      <c r="AJ1040" s="67"/>
      <c r="AK1040" s="67"/>
      <c r="AL1040" s="45"/>
      <c r="AM1040" s="45"/>
      <c r="AN1040" s="1109"/>
      <c r="AO1040" s="45"/>
      <c r="AP1040" s="45"/>
      <c r="AQ1040" s="45"/>
      <c r="AR1040" s="23"/>
      <c r="AS1040" s="23"/>
      <c r="AT1040" s="45" t="s">
        <v>34</v>
      </c>
      <c r="AU1040" s="45"/>
      <c r="AV1040" s="147"/>
      <c r="AW1040" s="31"/>
      <c r="AX1040" s="147"/>
      <c r="AY1040" s="31"/>
      <c r="AZ1040" s="147"/>
      <c r="BA1040" s="31"/>
      <c r="BB1040" s="147"/>
      <c r="BC1040" s="31"/>
      <c r="BD1040" s="147"/>
      <c r="BE1040" s="31"/>
      <c r="BF1040" s="45"/>
      <c r="BG1040" s="705"/>
    </row>
    <row r="1041" spans="1:301" s="46" customFormat="1" ht="77.25" thickBot="1" x14ac:dyDescent="0.3">
      <c r="A1041" s="416"/>
      <c r="B1041" s="417" t="s">
        <v>490</v>
      </c>
      <c r="C1041" s="419">
        <v>12170167</v>
      </c>
      <c r="D1041" s="420">
        <v>40060</v>
      </c>
      <c r="E1041" s="420">
        <v>40060</v>
      </c>
      <c r="F1041" s="420">
        <v>40543</v>
      </c>
      <c r="G1041" s="417">
        <v>-7777</v>
      </c>
      <c r="H1041" s="417" t="s">
        <v>9491</v>
      </c>
      <c r="I1041" s="417" t="s">
        <v>1454</v>
      </c>
      <c r="J1041" s="417"/>
      <c r="K1041" s="417" t="s">
        <v>50</v>
      </c>
      <c r="L1041" s="417" t="s">
        <v>51</v>
      </c>
      <c r="M1041" s="417" t="s">
        <v>444</v>
      </c>
      <c r="N1041" s="417" t="s">
        <v>48</v>
      </c>
      <c r="O1041" s="417" t="s">
        <v>10411</v>
      </c>
      <c r="P1041" s="418" t="s">
        <v>472</v>
      </c>
      <c r="Q1041" s="417" t="s">
        <v>559</v>
      </c>
      <c r="R1041" s="421" t="s">
        <v>2643</v>
      </c>
      <c r="S1041" s="422" t="s">
        <v>4426</v>
      </c>
      <c r="T1041" s="417" t="s">
        <v>1861</v>
      </c>
      <c r="U1041" s="417">
        <v>0.2</v>
      </c>
      <c r="V1041" s="417">
        <v>-9999</v>
      </c>
      <c r="W1041" s="417" t="s">
        <v>1861</v>
      </c>
      <c r="X1041" s="417" t="s">
        <v>1861</v>
      </c>
      <c r="Y1041" s="417" t="s">
        <v>1861</v>
      </c>
      <c r="Z1041" s="417" t="s">
        <v>1861</v>
      </c>
      <c r="AA1041" s="417" t="s">
        <v>1861</v>
      </c>
      <c r="AB1041" s="417" t="s">
        <v>1861</v>
      </c>
      <c r="AC1041" s="417" t="s">
        <v>1861</v>
      </c>
      <c r="AD1041" s="417" t="s">
        <v>1861</v>
      </c>
      <c r="AE1041" s="417" t="s">
        <v>1861</v>
      </c>
      <c r="AF1041" s="417"/>
      <c r="AG1041" s="417"/>
      <c r="AH1041" s="417"/>
      <c r="AI1041" s="417"/>
      <c r="AJ1041" s="575"/>
      <c r="AK1041" s="575"/>
      <c r="AL1041" s="417"/>
      <c r="AM1041" s="417"/>
      <c r="AN1041" s="1126"/>
      <c r="AO1041" s="417"/>
      <c r="AP1041" s="417"/>
      <c r="AQ1041" s="417"/>
      <c r="AR1041" s="547"/>
      <c r="AS1041" s="547"/>
      <c r="AT1041" s="417" t="s">
        <v>34</v>
      </c>
      <c r="AU1041" s="417"/>
      <c r="AV1041" s="418"/>
      <c r="AW1041" s="420"/>
      <c r="AX1041" s="418"/>
      <c r="AY1041" s="420"/>
      <c r="AZ1041" s="418"/>
      <c r="BA1041" s="420"/>
      <c r="BB1041" s="418"/>
      <c r="BC1041" s="420"/>
      <c r="BD1041" s="418"/>
      <c r="BE1041" s="420"/>
      <c r="BF1041" s="417"/>
      <c r="BG1041" s="701"/>
    </row>
    <row r="1042" spans="1:301" s="46" customFormat="1" ht="25.5" x14ac:dyDescent="0.25">
      <c r="A1042" s="170">
        <v>379</v>
      </c>
      <c r="B1042" s="170" t="s">
        <v>2846</v>
      </c>
      <c r="C1042" s="176">
        <v>12170168</v>
      </c>
      <c r="D1042" s="186">
        <v>40060</v>
      </c>
      <c r="E1042" s="186">
        <v>40060</v>
      </c>
      <c r="F1042" s="186">
        <v>40543</v>
      </c>
      <c r="G1042" s="170">
        <v>-7777</v>
      </c>
      <c r="H1042" s="170" t="s">
        <v>1370</v>
      </c>
      <c r="I1042" s="170" t="s">
        <v>1454</v>
      </c>
      <c r="J1042" s="170"/>
      <c r="K1042" s="170" t="s">
        <v>50</v>
      </c>
      <c r="L1042" s="170" t="s">
        <v>51</v>
      </c>
      <c r="M1042" s="170" t="s">
        <v>463</v>
      </c>
      <c r="N1042" s="170" t="s">
        <v>48</v>
      </c>
      <c r="O1042" s="170"/>
      <c r="P1042" s="175" t="s">
        <v>302</v>
      </c>
      <c r="Q1042" s="170" t="s">
        <v>559</v>
      </c>
      <c r="R1042" s="174" t="s">
        <v>2643</v>
      </c>
      <c r="S1042" s="277" t="s">
        <v>4427</v>
      </c>
      <c r="T1042" s="170">
        <v>-7777</v>
      </c>
      <c r="U1042" s="170">
        <v>2</v>
      </c>
      <c r="V1042" s="170">
        <v>157.72</v>
      </c>
      <c r="W1042" s="170">
        <v>-7777</v>
      </c>
      <c r="X1042" s="170">
        <v>-7777</v>
      </c>
      <c r="Y1042" s="170">
        <v>-7777</v>
      </c>
      <c r="Z1042" s="170">
        <v>-7777</v>
      </c>
      <c r="AA1042" s="170">
        <v>-7777</v>
      </c>
      <c r="AB1042" s="170">
        <v>-7777</v>
      </c>
      <c r="AC1042" s="170">
        <v>-7777</v>
      </c>
      <c r="AD1042" s="170">
        <v>-7777</v>
      </c>
      <c r="AE1042" s="170">
        <v>-7777</v>
      </c>
      <c r="AF1042" s="170" t="s">
        <v>9987</v>
      </c>
      <c r="AG1042" s="170">
        <v>49658.976000000002</v>
      </c>
      <c r="AH1042" s="170">
        <v>35590.453999999998</v>
      </c>
      <c r="AI1042" s="170"/>
      <c r="AJ1042" s="170"/>
      <c r="AK1042" s="170"/>
      <c r="AL1042" s="170"/>
      <c r="AM1042" s="170"/>
      <c r="AN1042" s="1118"/>
      <c r="AO1042" s="170"/>
      <c r="AP1042" s="170"/>
      <c r="AQ1042" s="170"/>
      <c r="AR1042" s="181">
        <f t="shared" si="105"/>
        <v>0</v>
      </c>
      <c r="AS1042" s="181">
        <f t="shared" si="106"/>
        <v>0</v>
      </c>
      <c r="AT1042" s="170" t="s">
        <v>34</v>
      </c>
      <c r="AU1042" s="170"/>
      <c r="AV1042" s="175"/>
      <c r="AW1042" s="186"/>
      <c r="AX1042" s="175"/>
      <c r="AY1042" s="186"/>
      <c r="AZ1042" s="175"/>
      <c r="BA1042" s="186"/>
      <c r="BB1042" s="175"/>
      <c r="BC1042" s="186"/>
      <c r="BD1042" s="175"/>
      <c r="BE1042" s="186"/>
      <c r="BF1042" s="170" t="s">
        <v>9676</v>
      </c>
      <c r="BG1042" s="702" t="s">
        <v>566</v>
      </c>
    </row>
    <row r="1043" spans="1:301" s="46" customFormat="1" ht="25.5" x14ac:dyDescent="0.25">
      <c r="A1043" s="45"/>
      <c r="B1043" s="45" t="s">
        <v>2846</v>
      </c>
      <c r="C1043" s="144">
        <v>12170168</v>
      </c>
      <c r="D1043" s="31">
        <v>40060</v>
      </c>
      <c r="E1043" s="31">
        <v>40060</v>
      </c>
      <c r="F1043" s="31">
        <v>40543</v>
      </c>
      <c r="G1043" s="45">
        <v>-7777</v>
      </c>
      <c r="H1043" s="45" t="s">
        <v>1370</v>
      </c>
      <c r="I1043" s="45" t="s">
        <v>1454</v>
      </c>
      <c r="J1043" s="45"/>
      <c r="K1043" s="45" t="s">
        <v>50</v>
      </c>
      <c r="L1043" s="45" t="s">
        <v>51</v>
      </c>
      <c r="M1043" s="45" t="s">
        <v>463</v>
      </c>
      <c r="N1043" s="45" t="s">
        <v>48</v>
      </c>
      <c r="O1043" s="45"/>
      <c r="P1043" s="147" t="s">
        <v>302</v>
      </c>
      <c r="Q1043" s="45" t="s">
        <v>559</v>
      </c>
      <c r="R1043" s="21" t="s">
        <v>2643</v>
      </c>
      <c r="S1043" s="272" t="s">
        <v>4427</v>
      </c>
      <c r="T1043" s="45" t="s">
        <v>1861</v>
      </c>
      <c r="U1043" s="45">
        <v>2</v>
      </c>
      <c r="V1043" s="45">
        <v>157.94</v>
      </c>
      <c r="W1043" s="45" t="s">
        <v>1861</v>
      </c>
      <c r="X1043" s="45" t="s">
        <v>1861</v>
      </c>
      <c r="Y1043" s="45" t="s">
        <v>1861</v>
      </c>
      <c r="Z1043" s="45" t="s">
        <v>1861</v>
      </c>
      <c r="AA1043" s="45" t="s">
        <v>1861</v>
      </c>
      <c r="AB1043" s="45" t="s">
        <v>1861</v>
      </c>
      <c r="AC1043" s="45" t="s">
        <v>1861</v>
      </c>
      <c r="AD1043" s="45" t="s">
        <v>1861</v>
      </c>
      <c r="AE1043" s="45" t="s">
        <v>1861</v>
      </c>
      <c r="AF1043" s="45" t="s">
        <v>9988</v>
      </c>
      <c r="AG1043" s="45">
        <v>49509.315000000002</v>
      </c>
      <c r="AH1043" s="45">
        <v>36324.841</v>
      </c>
      <c r="AI1043" s="45"/>
      <c r="AJ1043" s="45"/>
      <c r="AK1043" s="45"/>
      <c r="AL1043" s="45"/>
      <c r="AM1043" s="45"/>
      <c r="AN1043" s="1109"/>
      <c r="AO1043" s="45"/>
      <c r="AP1043" s="45"/>
      <c r="AQ1043" s="45"/>
      <c r="AR1043" s="23">
        <f t="shared" si="105"/>
        <v>0</v>
      </c>
      <c r="AS1043" s="23">
        <f t="shared" si="106"/>
        <v>0</v>
      </c>
      <c r="AT1043" s="45" t="s">
        <v>34</v>
      </c>
      <c r="AU1043" s="45"/>
      <c r="AV1043" s="147"/>
      <c r="AW1043" s="31"/>
      <c r="AX1043" s="147"/>
      <c r="AY1043" s="31"/>
      <c r="AZ1043" s="147"/>
      <c r="BA1043" s="31"/>
      <c r="BB1043" s="147"/>
      <c r="BC1043" s="31"/>
      <c r="BD1043" s="147"/>
      <c r="BE1043" s="31"/>
      <c r="BF1043" s="45" t="s">
        <v>9676</v>
      </c>
      <c r="BG1043" s="39"/>
    </row>
    <row r="1044" spans="1:301" s="46" customFormat="1" ht="25.5" x14ac:dyDescent="0.25">
      <c r="A1044" s="45"/>
      <c r="B1044" s="45" t="s">
        <v>2846</v>
      </c>
      <c r="C1044" s="144">
        <v>12170168</v>
      </c>
      <c r="D1044" s="31">
        <v>40060</v>
      </c>
      <c r="E1044" s="31">
        <v>40060</v>
      </c>
      <c r="F1044" s="31">
        <v>40543</v>
      </c>
      <c r="G1044" s="45">
        <v>-7777</v>
      </c>
      <c r="H1044" s="45" t="s">
        <v>1370</v>
      </c>
      <c r="I1044" s="45" t="s">
        <v>1454</v>
      </c>
      <c r="J1044" s="45"/>
      <c r="K1044" s="45" t="s">
        <v>50</v>
      </c>
      <c r="L1044" s="45" t="s">
        <v>51</v>
      </c>
      <c r="M1044" s="45" t="s">
        <v>463</v>
      </c>
      <c r="N1044" s="45" t="s">
        <v>48</v>
      </c>
      <c r="O1044" s="45"/>
      <c r="P1044" s="147" t="s">
        <v>302</v>
      </c>
      <c r="Q1044" s="45" t="s">
        <v>559</v>
      </c>
      <c r="R1044" s="21" t="s">
        <v>2643</v>
      </c>
      <c r="S1044" s="272" t="s">
        <v>4234</v>
      </c>
      <c r="T1044" s="45" t="s">
        <v>1861</v>
      </c>
      <c r="U1044" s="45">
        <v>0.8</v>
      </c>
      <c r="V1044" s="45">
        <v>-9999</v>
      </c>
      <c r="W1044" s="45" t="s">
        <v>1861</v>
      </c>
      <c r="X1044" s="45" t="s">
        <v>1861</v>
      </c>
      <c r="Y1044" s="45" t="s">
        <v>1861</v>
      </c>
      <c r="Z1044" s="45" t="s">
        <v>1861</v>
      </c>
      <c r="AA1044" s="45" t="s">
        <v>1861</v>
      </c>
      <c r="AB1044" s="45" t="s">
        <v>1861</v>
      </c>
      <c r="AC1044" s="45" t="s">
        <v>1861</v>
      </c>
      <c r="AD1044" s="45" t="s">
        <v>1861</v>
      </c>
      <c r="AE1044" s="45" t="s">
        <v>1861</v>
      </c>
      <c r="AF1044" s="45"/>
      <c r="AG1044" s="45"/>
      <c r="AH1044" s="45"/>
      <c r="AI1044" s="45"/>
      <c r="AJ1044" s="45"/>
      <c r="AK1044" s="45"/>
      <c r="AL1044" s="45"/>
      <c r="AM1044" s="45"/>
      <c r="AN1044" s="1109"/>
      <c r="AO1044" s="45"/>
      <c r="AP1044" s="45"/>
      <c r="AQ1044" s="45"/>
      <c r="AR1044" s="23">
        <f t="shared" si="105"/>
        <v>0</v>
      </c>
      <c r="AS1044" s="23">
        <f t="shared" si="106"/>
        <v>0</v>
      </c>
      <c r="AT1044" s="45" t="s">
        <v>34</v>
      </c>
      <c r="AU1044" s="45"/>
      <c r="AV1044" s="147"/>
      <c r="AW1044" s="31"/>
      <c r="AX1044" s="147"/>
      <c r="AY1044" s="31"/>
      <c r="AZ1044" s="147"/>
      <c r="BA1044" s="31"/>
      <c r="BB1044" s="147"/>
      <c r="BC1044" s="31"/>
      <c r="BD1044" s="147"/>
      <c r="BE1044" s="31"/>
      <c r="BF1044" s="45" t="s">
        <v>9676</v>
      </c>
      <c r="BG1044" s="39" t="s">
        <v>566</v>
      </c>
    </row>
    <row r="1045" spans="1:301" s="46" customFormat="1" ht="26.25" thickBot="1" x14ac:dyDescent="0.3">
      <c r="A1045" s="169"/>
      <c r="B1045" s="169" t="s">
        <v>2846</v>
      </c>
      <c r="C1045" s="159">
        <v>12170168</v>
      </c>
      <c r="D1045" s="113">
        <v>40060</v>
      </c>
      <c r="E1045" s="113">
        <v>40060</v>
      </c>
      <c r="F1045" s="113">
        <v>40543</v>
      </c>
      <c r="G1045" s="169">
        <v>-7777</v>
      </c>
      <c r="H1045" s="169" t="s">
        <v>1370</v>
      </c>
      <c r="I1045" s="169" t="s">
        <v>1454</v>
      </c>
      <c r="J1045" s="169"/>
      <c r="K1045" s="169" t="s">
        <v>50</v>
      </c>
      <c r="L1045" s="169" t="s">
        <v>51</v>
      </c>
      <c r="M1045" s="169" t="s">
        <v>463</v>
      </c>
      <c r="N1045" s="169" t="s">
        <v>48</v>
      </c>
      <c r="O1045" s="169"/>
      <c r="P1045" s="112" t="s">
        <v>302</v>
      </c>
      <c r="Q1045" s="169" t="s">
        <v>559</v>
      </c>
      <c r="R1045" s="161" t="s">
        <v>2643</v>
      </c>
      <c r="S1045" s="276" t="s">
        <v>4428</v>
      </c>
      <c r="T1045" s="169" t="s">
        <v>1861</v>
      </c>
      <c r="U1045" s="169">
        <v>-9999</v>
      </c>
      <c r="V1045" s="169">
        <v>-9999</v>
      </c>
      <c r="W1045" s="169" t="s">
        <v>1861</v>
      </c>
      <c r="X1045" s="169" t="s">
        <v>1861</v>
      </c>
      <c r="Y1045" s="169" t="s">
        <v>1861</v>
      </c>
      <c r="Z1045" s="169" t="s">
        <v>1861</v>
      </c>
      <c r="AA1045" s="169" t="s">
        <v>1861</v>
      </c>
      <c r="AB1045" s="169" t="s">
        <v>1861</v>
      </c>
      <c r="AC1045" s="169" t="s">
        <v>1861</v>
      </c>
      <c r="AD1045" s="169" t="s">
        <v>1861</v>
      </c>
      <c r="AE1045" s="169" t="s">
        <v>1861</v>
      </c>
      <c r="AF1045" s="169"/>
      <c r="AG1045" s="169"/>
      <c r="AH1045" s="169"/>
      <c r="AI1045" s="169"/>
      <c r="AJ1045" s="169"/>
      <c r="AK1045" s="169"/>
      <c r="AL1045" s="169"/>
      <c r="AM1045" s="169"/>
      <c r="AN1045" s="1110"/>
      <c r="AO1045" s="169"/>
      <c r="AP1045" s="169"/>
      <c r="AQ1045" s="169"/>
      <c r="AR1045" s="561">
        <f t="shared" si="105"/>
        <v>0</v>
      </c>
      <c r="AS1045" s="561">
        <f t="shared" si="106"/>
        <v>0</v>
      </c>
      <c r="AT1045" s="169" t="s">
        <v>34</v>
      </c>
      <c r="AU1045" s="169"/>
      <c r="AV1045" s="112"/>
      <c r="AW1045" s="113"/>
      <c r="AX1045" s="112"/>
      <c r="AY1045" s="113"/>
      <c r="AZ1045" s="112"/>
      <c r="BA1045" s="113"/>
      <c r="BB1045" s="112"/>
      <c r="BC1045" s="113"/>
      <c r="BD1045" s="112"/>
      <c r="BE1045" s="113"/>
      <c r="BF1045" s="169" t="s">
        <v>9676</v>
      </c>
      <c r="BG1045" s="698"/>
    </row>
    <row r="1046" spans="1:301" s="46" customFormat="1" ht="25.5" x14ac:dyDescent="0.25">
      <c r="A1046" s="424">
        <v>380</v>
      </c>
      <c r="B1046" s="425" t="s">
        <v>1580</v>
      </c>
      <c r="C1046" s="427">
        <v>12170169</v>
      </c>
      <c r="D1046" s="428">
        <v>40065</v>
      </c>
      <c r="E1046" s="428">
        <v>40065</v>
      </c>
      <c r="F1046" s="428">
        <v>40908</v>
      </c>
      <c r="G1046" s="425">
        <v>-7777</v>
      </c>
      <c r="H1046" s="425" t="s">
        <v>1115</v>
      </c>
      <c r="I1046" s="425" t="s">
        <v>1484</v>
      </c>
      <c r="J1046" s="425"/>
      <c r="K1046" s="425" t="s">
        <v>50</v>
      </c>
      <c r="L1046" s="425" t="s">
        <v>2680</v>
      </c>
      <c r="M1046" s="425" t="s">
        <v>179</v>
      </c>
      <c r="N1046" s="425" t="s">
        <v>48</v>
      </c>
      <c r="O1046" s="425"/>
      <c r="P1046" s="426" t="s">
        <v>2847</v>
      </c>
      <c r="Q1046" s="425" t="s">
        <v>559</v>
      </c>
      <c r="R1046" s="425" t="s">
        <v>4028</v>
      </c>
      <c r="S1046" s="430" t="s">
        <v>4429</v>
      </c>
      <c r="T1046" s="425">
        <v>-7777</v>
      </c>
      <c r="U1046" s="425">
        <v>-9999</v>
      </c>
      <c r="V1046" s="425">
        <v>100</v>
      </c>
      <c r="W1046" s="425">
        <v>-7777</v>
      </c>
      <c r="X1046" s="425">
        <v>-7777</v>
      </c>
      <c r="Y1046" s="425">
        <v>-7777</v>
      </c>
      <c r="Z1046" s="425">
        <v>-7777</v>
      </c>
      <c r="AA1046" s="425">
        <v>-7777</v>
      </c>
      <c r="AB1046" s="425">
        <v>-7777</v>
      </c>
      <c r="AC1046" s="425">
        <v>-7777</v>
      </c>
      <c r="AD1046" s="425">
        <v>-7777</v>
      </c>
      <c r="AE1046" s="425">
        <v>-7777</v>
      </c>
      <c r="AF1046" s="425" t="s">
        <v>9831</v>
      </c>
      <c r="AG1046" s="703">
        <v>4593625.3206000002</v>
      </c>
      <c r="AH1046" s="703">
        <v>8527245.1072000004</v>
      </c>
      <c r="AI1046" s="425"/>
      <c r="AJ1046" s="425"/>
      <c r="AK1046" s="425"/>
      <c r="AL1046" s="425"/>
      <c r="AM1046" s="425"/>
      <c r="AN1046" s="1125"/>
      <c r="AO1046" s="425"/>
      <c r="AP1046" s="425"/>
      <c r="AQ1046" s="425"/>
      <c r="AR1046" s="514">
        <f t="shared" si="105"/>
        <v>0</v>
      </c>
      <c r="AS1046" s="514">
        <f t="shared" si="106"/>
        <v>0</v>
      </c>
      <c r="AT1046" s="425"/>
      <c r="AU1046" s="425"/>
      <c r="AV1046" s="426"/>
      <c r="AW1046" s="428"/>
      <c r="AX1046" s="426"/>
      <c r="AY1046" s="428"/>
      <c r="AZ1046" s="426"/>
      <c r="BA1046" s="428"/>
      <c r="BB1046" s="426"/>
      <c r="BC1046" s="428"/>
      <c r="BD1046" s="426"/>
      <c r="BE1046" s="428"/>
      <c r="BF1046" s="425"/>
      <c r="BG1046" s="700" t="s">
        <v>1564</v>
      </c>
    </row>
    <row r="1047" spans="1:301" s="46" customFormat="1" ht="26.25" thickBot="1" x14ac:dyDescent="0.3">
      <c r="A1047" s="416"/>
      <c r="B1047" s="417" t="s">
        <v>1580</v>
      </c>
      <c r="C1047" s="419">
        <v>12170169</v>
      </c>
      <c r="D1047" s="420">
        <v>40065</v>
      </c>
      <c r="E1047" s="420">
        <v>40065</v>
      </c>
      <c r="F1047" s="420">
        <v>40908</v>
      </c>
      <c r="G1047" s="417">
        <v>-7777</v>
      </c>
      <c r="H1047" s="417" t="s">
        <v>1115</v>
      </c>
      <c r="I1047" s="417" t="s">
        <v>1484</v>
      </c>
      <c r="J1047" s="417"/>
      <c r="K1047" s="417" t="s">
        <v>50</v>
      </c>
      <c r="L1047" s="417" t="s">
        <v>2680</v>
      </c>
      <c r="M1047" s="417" t="s">
        <v>179</v>
      </c>
      <c r="N1047" s="417" t="s">
        <v>48</v>
      </c>
      <c r="O1047" s="417"/>
      <c r="P1047" s="418" t="s">
        <v>2847</v>
      </c>
      <c r="Q1047" s="417" t="s">
        <v>559</v>
      </c>
      <c r="R1047" s="417" t="s">
        <v>4028</v>
      </c>
      <c r="S1047" s="422" t="s">
        <v>4429</v>
      </c>
      <c r="T1047" s="417" t="s">
        <v>1861</v>
      </c>
      <c r="U1047" s="417" t="s">
        <v>1861</v>
      </c>
      <c r="V1047" s="417" t="s">
        <v>1861</v>
      </c>
      <c r="W1047" s="417" t="s">
        <v>1861</v>
      </c>
      <c r="X1047" s="417" t="s">
        <v>1861</v>
      </c>
      <c r="Y1047" s="417" t="s">
        <v>1861</v>
      </c>
      <c r="Z1047" s="417" t="s">
        <v>1861</v>
      </c>
      <c r="AA1047" s="417" t="s">
        <v>1861</v>
      </c>
      <c r="AB1047" s="417" t="s">
        <v>1861</v>
      </c>
      <c r="AC1047" s="417" t="s">
        <v>1861</v>
      </c>
      <c r="AD1047" s="417" t="s">
        <v>1861</v>
      </c>
      <c r="AE1047" s="417" t="s">
        <v>1861</v>
      </c>
      <c r="AF1047" s="417" t="s">
        <v>9879</v>
      </c>
      <c r="AG1047" s="704">
        <v>4593619.7665999997</v>
      </c>
      <c r="AH1047" s="704">
        <v>8527248.9024</v>
      </c>
      <c r="AI1047" s="417"/>
      <c r="AJ1047" s="417"/>
      <c r="AK1047" s="417"/>
      <c r="AL1047" s="417"/>
      <c r="AM1047" s="417"/>
      <c r="AN1047" s="1126"/>
      <c r="AO1047" s="417"/>
      <c r="AP1047" s="417"/>
      <c r="AQ1047" s="417"/>
      <c r="AR1047" s="547">
        <f t="shared" si="105"/>
        <v>0</v>
      </c>
      <c r="AS1047" s="547">
        <f t="shared" si="106"/>
        <v>0</v>
      </c>
      <c r="AT1047" s="417" t="s">
        <v>34</v>
      </c>
      <c r="AU1047" s="417"/>
      <c r="AV1047" s="418"/>
      <c r="AW1047" s="420"/>
      <c r="AX1047" s="418"/>
      <c r="AY1047" s="420"/>
      <c r="AZ1047" s="418"/>
      <c r="BA1047" s="420"/>
      <c r="BB1047" s="418"/>
      <c r="BC1047" s="420"/>
      <c r="BD1047" s="418"/>
      <c r="BE1047" s="420"/>
      <c r="BF1047" s="417"/>
      <c r="BG1047" s="701"/>
    </row>
    <row r="1048" spans="1:301" s="46" customFormat="1" ht="25.5" x14ac:dyDescent="0.25">
      <c r="A1048" s="170">
        <v>381</v>
      </c>
      <c r="B1048" s="170" t="s">
        <v>2659</v>
      </c>
      <c r="C1048" s="176">
        <v>12170170</v>
      </c>
      <c r="D1048" s="186">
        <v>40071</v>
      </c>
      <c r="E1048" s="186">
        <v>40071</v>
      </c>
      <c r="F1048" s="186">
        <v>41167</v>
      </c>
      <c r="G1048" s="170">
        <v>-7777</v>
      </c>
      <c r="H1048" s="170" t="s">
        <v>2848</v>
      </c>
      <c r="I1048" s="170" t="s">
        <v>707</v>
      </c>
      <c r="J1048" s="170"/>
      <c r="K1048" s="170" t="s">
        <v>58</v>
      </c>
      <c r="L1048" s="170" t="s">
        <v>2660</v>
      </c>
      <c r="M1048" s="170" t="s">
        <v>408</v>
      </c>
      <c r="N1048" s="170" t="s">
        <v>132</v>
      </c>
      <c r="O1048" s="170"/>
      <c r="P1048" s="175">
        <v>39671</v>
      </c>
      <c r="Q1048" s="170" t="s">
        <v>559</v>
      </c>
      <c r="R1048" s="170" t="s">
        <v>2741</v>
      </c>
      <c r="S1048" s="277" t="s">
        <v>4430</v>
      </c>
      <c r="T1048" s="170">
        <v>-7777</v>
      </c>
      <c r="U1048" s="170">
        <v>-9999</v>
      </c>
      <c r="V1048" s="170">
        <v>-9999</v>
      </c>
      <c r="W1048" s="170">
        <v>-7777</v>
      </c>
      <c r="X1048" s="170">
        <v>-7777</v>
      </c>
      <c r="Y1048" s="170">
        <v>-7777</v>
      </c>
      <c r="Z1048" s="170">
        <v>-7777</v>
      </c>
      <c r="AA1048" s="170">
        <v>-7777</v>
      </c>
      <c r="AB1048" s="170">
        <v>-7777</v>
      </c>
      <c r="AC1048" s="170">
        <v>-7777</v>
      </c>
      <c r="AD1048" s="170">
        <v>-7777</v>
      </c>
      <c r="AE1048" s="170">
        <v>-7777</v>
      </c>
      <c r="AF1048" s="170"/>
      <c r="AG1048" s="170"/>
      <c r="AH1048" s="170"/>
      <c r="AI1048" s="170"/>
      <c r="AJ1048" s="170"/>
      <c r="AK1048" s="170"/>
      <c r="AL1048" s="170"/>
      <c r="AM1048" s="170"/>
      <c r="AN1048" s="1118"/>
      <c r="AO1048" s="170"/>
      <c r="AP1048" s="170"/>
      <c r="AQ1048" s="170"/>
      <c r="AR1048" s="181">
        <f t="shared" si="105"/>
        <v>0</v>
      </c>
      <c r="AS1048" s="181">
        <f t="shared" si="106"/>
        <v>0</v>
      </c>
      <c r="AT1048" s="170" t="s">
        <v>34</v>
      </c>
      <c r="AU1048" s="170"/>
      <c r="AV1048" s="175"/>
      <c r="AW1048" s="186"/>
      <c r="AX1048" s="175"/>
      <c r="AY1048" s="186"/>
      <c r="AZ1048" s="175"/>
      <c r="BA1048" s="186"/>
      <c r="BB1048" s="175"/>
      <c r="BC1048" s="186"/>
      <c r="BD1048" s="175"/>
      <c r="BE1048" s="186"/>
      <c r="BF1048" s="170"/>
      <c r="BG1048" s="702" t="s">
        <v>564</v>
      </c>
    </row>
    <row r="1049" spans="1:301" s="46" customFormat="1" ht="26.25" thickBot="1" x14ac:dyDescent="0.3">
      <c r="A1049" s="169"/>
      <c r="B1049" s="169" t="s">
        <v>2659</v>
      </c>
      <c r="C1049" s="159">
        <v>12170170</v>
      </c>
      <c r="D1049" s="113">
        <v>40071</v>
      </c>
      <c r="E1049" s="113">
        <v>40071</v>
      </c>
      <c r="F1049" s="113">
        <v>41167</v>
      </c>
      <c r="G1049" s="169">
        <v>-7777</v>
      </c>
      <c r="H1049" s="169" t="s">
        <v>2848</v>
      </c>
      <c r="I1049" s="169" t="s">
        <v>707</v>
      </c>
      <c r="J1049" s="169"/>
      <c r="K1049" s="169" t="s">
        <v>58</v>
      </c>
      <c r="L1049" s="169" t="s">
        <v>2660</v>
      </c>
      <c r="M1049" s="169" t="s">
        <v>408</v>
      </c>
      <c r="N1049" s="169" t="s">
        <v>132</v>
      </c>
      <c r="O1049" s="169"/>
      <c r="P1049" s="112">
        <v>39671</v>
      </c>
      <c r="Q1049" s="169" t="s">
        <v>559</v>
      </c>
      <c r="R1049" s="161" t="s">
        <v>2643</v>
      </c>
      <c r="S1049" s="276" t="s">
        <v>4431</v>
      </c>
      <c r="T1049" s="169" t="s">
        <v>1861</v>
      </c>
      <c r="U1049" s="169">
        <v>-9999</v>
      </c>
      <c r="V1049" s="169">
        <v>250</v>
      </c>
      <c r="W1049" s="169" t="s">
        <v>1861</v>
      </c>
      <c r="X1049" s="169" t="s">
        <v>1861</v>
      </c>
      <c r="Y1049" s="169" t="s">
        <v>1861</v>
      </c>
      <c r="Z1049" s="169" t="s">
        <v>1861</v>
      </c>
      <c r="AA1049" s="169" t="s">
        <v>1861</v>
      </c>
      <c r="AB1049" s="169" t="s">
        <v>1861</v>
      </c>
      <c r="AC1049" s="169" t="s">
        <v>1861</v>
      </c>
      <c r="AD1049" s="169" t="s">
        <v>1861</v>
      </c>
      <c r="AE1049" s="169" t="s">
        <v>1861</v>
      </c>
      <c r="AF1049" s="169"/>
      <c r="AG1049" s="169"/>
      <c r="AH1049" s="169"/>
      <c r="AI1049" s="169"/>
      <c r="AJ1049" s="169"/>
      <c r="AK1049" s="169"/>
      <c r="AL1049" s="169"/>
      <c r="AM1049" s="169"/>
      <c r="AN1049" s="1110"/>
      <c r="AO1049" s="169"/>
      <c r="AP1049" s="169"/>
      <c r="AQ1049" s="169"/>
      <c r="AR1049" s="561">
        <f t="shared" si="105"/>
        <v>0</v>
      </c>
      <c r="AS1049" s="561">
        <f t="shared" si="106"/>
        <v>0</v>
      </c>
      <c r="AT1049" s="169" t="s">
        <v>34</v>
      </c>
      <c r="AU1049" s="169"/>
      <c r="AV1049" s="112"/>
      <c r="AW1049" s="113"/>
      <c r="AX1049" s="112"/>
      <c r="AY1049" s="113"/>
      <c r="AZ1049" s="112"/>
      <c r="BA1049" s="113"/>
      <c r="BB1049" s="112"/>
      <c r="BC1049" s="113"/>
      <c r="BD1049" s="112"/>
      <c r="BE1049" s="113"/>
      <c r="BF1049" s="169"/>
      <c r="BG1049" s="698" t="s">
        <v>564</v>
      </c>
    </row>
    <row r="1050" spans="1:301" s="46" customFormat="1" ht="25.5" x14ac:dyDescent="0.25">
      <c r="A1050" s="424">
        <v>382</v>
      </c>
      <c r="B1050" s="425" t="s">
        <v>2659</v>
      </c>
      <c r="C1050" s="427">
        <v>12170171</v>
      </c>
      <c r="D1050" s="428">
        <v>40071</v>
      </c>
      <c r="E1050" s="428">
        <v>40071</v>
      </c>
      <c r="F1050" s="428">
        <v>41167</v>
      </c>
      <c r="G1050" s="425">
        <v>-7777</v>
      </c>
      <c r="H1050" s="425" t="s">
        <v>9492</v>
      </c>
      <c r="I1050" s="425" t="s">
        <v>707</v>
      </c>
      <c r="J1050" s="425"/>
      <c r="K1050" s="425" t="s">
        <v>58</v>
      </c>
      <c r="L1050" s="425" t="s">
        <v>2849</v>
      </c>
      <c r="M1050" s="425" t="s">
        <v>408</v>
      </c>
      <c r="N1050" s="425" t="s">
        <v>132</v>
      </c>
      <c r="O1050" s="425"/>
      <c r="P1050" s="426">
        <v>17172</v>
      </c>
      <c r="Q1050" s="425" t="s">
        <v>559</v>
      </c>
      <c r="R1050" s="425" t="s">
        <v>2741</v>
      </c>
      <c r="S1050" s="430" t="s">
        <v>4430</v>
      </c>
      <c r="T1050" s="425">
        <v>-7777</v>
      </c>
      <c r="U1050" s="425">
        <v>-9999</v>
      </c>
      <c r="V1050" s="425">
        <v>-9999</v>
      </c>
      <c r="W1050" s="425">
        <v>-7777</v>
      </c>
      <c r="X1050" s="425">
        <v>-7777</v>
      </c>
      <c r="Y1050" s="425">
        <v>-7777</v>
      </c>
      <c r="Z1050" s="425">
        <v>-7777</v>
      </c>
      <c r="AA1050" s="425">
        <v>-7777</v>
      </c>
      <c r="AB1050" s="425">
        <v>-7777</v>
      </c>
      <c r="AC1050" s="425">
        <v>-7777</v>
      </c>
      <c r="AD1050" s="425">
        <v>-7777</v>
      </c>
      <c r="AE1050" s="425">
        <v>-7777</v>
      </c>
      <c r="AF1050" s="425"/>
      <c r="AG1050" s="425"/>
      <c r="AH1050" s="425"/>
      <c r="AI1050" s="425"/>
      <c r="AJ1050" s="425"/>
      <c r="AK1050" s="425"/>
      <c r="AL1050" s="425"/>
      <c r="AM1050" s="425"/>
      <c r="AN1050" s="1125"/>
      <c r="AO1050" s="425"/>
      <c r="AP1050" s="425"/>
      <c r="AQ1050" s="425"/>
      <c r="AR1050" s="514">
        <f t="shared" si="105"/>
        <v>0</v>
      </c>
      <c r="AS1050" s="514">
        <f t="shared" si="106"/>
        <v>0</v>
      </c>
      <c r="AT1050" s="425" t="s">
        <v>34</v>
      </c>
      <c r="AU1050" s="425"/>
      <c r="AV1050" s="426"/>
      <c r="AW1050" s="428"/>
      <c r="AX1050" s="426"/>
      <c r="AY1050" s="428"/>
      <c r="AZ1050" s="426"/>
      <c r="BA1050" s="428"/>
      <c r="BB1050" s="426"/>
      <c r="BC1050" s="428"/>
      <c r="BD1050" s="426"/>
      <c r="BE1050" s="428"/>
      <c r="BF1050" s="425"/>
      <c r="BG1050" s="700" t="s">
        <v>564</v>
      </c>
    </row>
    <row r="1051" spans="1:301" s="46" customFormat="1" ht="26.25" thickBot="1" x14ac:dyDescent="0.3">
      <c r="A1051" s="416"/>
      <c r="B1051" s="417" t="s">
        <v>2659</v>
      </c>
      <c r="C1051" s="419">
        <v>12170171</v>
      </c>
      <c r="D1051" s="420">
        <v>40071</v>
      </c>
      <c r="E1051" s="420">
        <v>40071</v>
      </c>
      <c r="F1051" s="420">
        <v>41167</v>
      </c>
      <c r="G1051" s="417">
        <v>-7777</v>
      </c>
      <c r="H1051" s="417" t="s">
        <v>9492</v>
      </c>
      <c r="I1051" s="417" t="s">
        <v>707</v>
      </c>
      <c r="J1051" s="417"/>
      <c r="K1051" s="417" t="s">
        <v>58</v>
      </c>
      <c r="L1051" s="417" t="s">
        <v>2849</v>
      </c>
      <c r="M1051" s="417" t="s">
        <v>408</v>
      </c>
      <c r="N1051" s="417" t="s">
        <v>132</v>
      </c>
      <c r="O1051" s="417"/>
      <c r="P1051" s="418">
        <v>17172</v>
      </c>
      <c r="Q1051" s="417" t="s">
        <v>559</v>
      </c>
      <c r="R1051" s="421" t="s">
        <v>2643</v>
      </c>
      <c r="S1051" s="422" t="s">
        <v>4431</v>
      </c>
      <c r="T1051" s="417" t="s">
        <v>1861</v>
      </c>
      <c r="U1051" s="417">
        <v>-9999</v>
      </c>
      <c r="V1051" s="417">
        <v>-9999</v>
      </c>
      <c r="W1051" s="417" t="s">
        <v>1861</v>
      </c>
      <c r="X1051" s="417" t="s">
        <v>1861</v>
      </c>
      <c r="Y1051" s="417" t="s">
        <v>1861</v>
      </c>
      <c r="Z1051" s="417" t="s">
        <v>1861</v>
      </c>
      <c r="AA1051" s="417" t="s">
        <v>1861</v>
      </c>
      <c r="AB1051" s="417" t="s">
        <v>1861</v>
      </c>
      <c r="AC1051" s="417" t="s">
        <v>1861</v>
      </c>
      <c r="AD1051" s="417" t="s">
        <v>1861</v>
      </c>
      <c r="AE1051" s="417" t="s">
        <v>1861</v>
      </c>
      <c r="AF1051" s="417"/>
      <c r="AG1051" s="417"/>
      <c r="AH1051" s="417"/>
      <c r="AI1051" s="417"/>
      <c r="AJ1051" s="417"/>
      <c r="AK1051" s="417"/>
      <c r="AL1051" s="417"/>
      <c r="AM1051" s="417"/>
      <c r="AN1051" s="1126"/>
      <c r="AO1051" s="417"/>
      <c r="AP1051" s="417"/>
      <c r="AQ1051" s="417"/>
      <c r="AR1051" s="547">
        <f t="shared" si="105"/>
        <v>0</v>
      </c>
      <c r="AS1051" s="547">
        <f t="shared" si="106"/>
        <v>0</v>
      </c>
      <c r="AT1051" s="417" t="s">
        <v>34</v>
      </c>
      <c r="AU1051" s="417"/>
      <c r="AV1051" s="418"/>
      <c r="AW1051" s="420"/>
      <c r="AX1051" s="418"/>
      <c r="AY1051" s="420"/>
      <c r="AZ1051" s="418"/>
      <c r="BA1051" s="420"/>
      <c r="BB1051" s="418"/>
      <c r="BC1051" s="420"/>
      <c r="BD1051" s="418"/>
      <c r="BE1051" s="420"/>
      <c r="BF1051" s="417"/>
      <c r="BG1051" s="701" t="s">
        <v>564</v>
      </c>
    </row>
    <row r="1052" spans="1:301" s="47" customFormat="1" ht="38.25" x14ac:dyDescent="0.25">
      <c r="A1052" s="612">
        <v>383</v>
      </c>
      <c r="B1052" s="180" t="s">
        <v>2850</v>
      </c>
      <c r="C1052" s="507">
        <v>12170172</v>
      </c>
      <c r="D1052" s="614">
        <v>40087</v>
      </c>
      <c r="E1052" s="614">
        <v>39814</v>
      </c>
      <c r="F1052" s="614">
        <v>41274</v>
      </c>
      <c r="G1052" s="612">
        <v>-7777</v>
      </c>
      <c r="H1052" s="612" t="s">
        <v>10937</v>
      </c>
      <c r="I1052" s="180" t="s">
        <v>1473</v>
      </c>
      <c r="J1052" s="180"/>
      <c r="K1052" s="180" t="s">
        <v>921</v>
      </c>
      <c r="L1052" s="180" t="s">
        <v>2851</v>
      </c>
      <c r="M1052" s="612" t="s">
        <v>464</v>
      </c>
      <c r="N1052" s="612" t="s">
        <v>217</v>
      </c>
      <c r="O1052" s="180" t="s">
        <v>10942</v>
      </c>
      <c r="P1052" s="649">
        <v>77102</v>
      </c>
      <c r="Q1052" s="180" t="s">
        <v>559</v>
      </c>
      <c r="R1052" s="180" t="s">
        <v>2643</v>
      </c>
      <c r="S1052" s="510" t="s">
        <v>4432</v>
      </c>
      <c r="T1052" s="180">
        <v>19.920000000000002</v>
      </c>
      <c r="U1052" s="180" t="s">
        <v>8006</v>
      </c>
      <c r="V1052" s="180">
        <v>2244.0700000000002</v>
      </c>
      <c r="W1052" s="180">
        <v>-7777</v>
      </c>
      <c r="X1052" s="180">
        <v>-7777</v>
      </c>
      <c r="Y1052" s="180">
        <v>-7777</v>
      </c>
      <c r="Z1052" s="180">
        <v>-7777</v>
      </c>
      <c r="AA1052" s="180">
        <v>-7777</v>
      </c>
      <c r="AB1052" s="180">
        <v>-7777</v>
      </c>
      <c r="AC1052" s="180">
        <v>-7777</v>
      </c>
      <c r="AD1052" s="180">
        <v>-7777</v>
      </c>
      <c r="AE1052" s="180">
        <v>-7777</v>
      </c>
      <c r="AF1052" s="180" t="s">
        <v>686</v>
      </c>
      <c r="AG1052" s="180"/>
      <c r="AH1052" s="180"/>
      <c r="AI1052" s="180"/>
      <c r="AJ1052" s="662" t="s">
        <v>8007</v>
      </c>
      <c r="AK1052" s="662" t="s">
        <v>4433</v>
      </c>
      <c r="AL1052" s="612">
        <v>43</v>
      </c>
      <c r="AM1052" s="612">
        <v>35</v>
      </c>
      <c r="AN1052" s="1145">
        <v>41.5</v>
      </c>
      <c r="AO1052" s="612">
        <v>23</v>
      </c>
      <c r="AP1052" s="612">
        <v>39</v>
      </c>
      <c r="AQ1052" s="180">
        <v>59.1</v>
      </c>
      <c r="AR1052" s="699">
        <f t="shared" si="105"/>
        <v>43.594861111111115</v>
      </c>
      <c r="AS1052" s="699">
        <f t="shared" si="106"/>
        <v>23.666416666666667</v>
      </c>
      <c r="AT1052" s="612" t="s">
        <v>43</v>
      </c>
      <c r="AU1052" s="612"/>
      <c r="AV1052" s="649"/>
      <c r="AW1052" s="614"/>
      <c r="AX1052" s="649"/>
      <c r="AY1052" s="614"/>
      <c r="AZ1052" s="649"/>
      <c r="BA1052" s="614"/>
      <c r="BB1052" s="649"/>
      <c r="BC1052" s="614"/>
      <c r="BD1052" s="649"/>
      <c r="BE1052" s="614"/>
      <c r="BF1052" s="180" t="s">
        <v>9677</v>
      </c>
      <c r="BG1052" s="180"/>
      <c r="BI1052" s="46"/>
      <c r="BJ1052" s="46"/>
      <c r="BK1052" s="46"/>
      <c r="BL1052" s="46"/>
      <c r="BM1052" s="46"/>
      <c r="BN1052" s="46"/>
      <c r="BO1052" s="46"/>
      <c r="BP1052" s="46"/>
      <c r="BQ1052" s="46"/>
      <c r="BR1052" s="46"/>
      <c r="BS1052" s="46"/>
      <c r="BT1052" s="46"/>
      <c r="BU1052" s="46"/>
      <c r="BV1052" s="46"/>
      <c r="BW1052" s="46"/>
      <c r="BX1052" s="46"/>
      <c r="BY1052" s="46"/>
      <c r="BZ1052" s="46"/>
      <c r="CA1052" s="46"/>
      <c r="CB1052" s="46"/>
      <c r="CC1052" s="46"/>
      <c r="CD1052" s="46"/>
      <c r="CE1052" s="46"/>
      <c r="CF1052" s="46"/>
      <c r="CG1052" s="46"/>
      <c r="CH1052" s="46"/>
      <c r="CI1052" s="46"/>
      <c r="CJ1052" s="46"/>
      <c r="CK1052" s="46"/>
      <c r="CL1052" s="46"/>
      <c r="CM1052" s="46"/>
      <c r="CN1052" s="46"/>
      <c r="CO1052" s="46"/>
      <c r="CP1052" s="46"/>
      <c r="CQ1052" s="46"/>
      <c r="CR1052" s="46"/>
      <c r="CS1052" s="46"/>
      <c r="CT1052" s="46"/>
      <c r="CU1052" s="46"/>
      <c r="CV1052" s="46"/>
      <c r="CW1052" s="46"/>
      <c r="CX1052" s="46"/>
      <c r="CY1052" s="46"/>
      <c r="CZ1052" s="46"/>
      <c r="DA1052" s="46"/>
      <c r="DB1052" s="46"/>
      <c r="DC1052" s="46"/>
      <c r="DD1052" s="46"/>
      <c r="DE1052" s="46"/>
      <c r="DF1052" s="46"/>
      <c r="DG1052" s="46"/>
      <c r="DH1052" s="46"/>
      <c r="DI1052" s="46"/>
      <c r="DJ1052" s="46"/>
      <c r="DK1052" s="46"/>
      <c r="DL1052" s="46"/>
      <c r="DM1052" s="46"/>
      <c r="DN1052" s="46"/>
      <c r="DO1052" s="46"/>
      <c r="DP1052" s="46"/>
      <c r="DQ1052" s="46"/>
      <c r="DR1052" s="46"/>
      <c r="DS1052" s="46"/>
      <c r="DT1052" s="46"/>
      <c r="DU1052" s="46"/>
      <c r="DV1052" s="46"/>
      <c r="DW1052" s="46"/>
      <c r="DX1052" s="46"/>
      <c r="DY1052" s="46"/>
      <c r="DZ1052" s="46"/>
      <c r="EA1052" s="46"/>
      <c r="EB1052" s="46"/>
      <c r="EC1052" s="46"/>
      <c r="ED1052" s="46"/>
      <c r="EE1052" s="46"/>
      <c r="EF1052" s="46"/>
      <c r="EG1052" s="46"/>
      <c r="EH1052" s="46"/>
      <c r="EI1052" s="46"/>
      <c r="EJ1052" s="46"/>
      <c r="EK1052" s="46"/>
      <c r="EL1052" s="46"/>
      <c r="EM1052" s="46"/>
      <c r="EN1052" s="46"/>
      <c r="EO1052" s="46"/>
      <c r="EP1052" s="46"/>
      <c r="EQ1052" s="46"/>
      <c r="ER1052" s="46"/>
      <c r="ES1052" s="46"/>
      <c r="ET1052" s="46"/>
      <c r="EU1052" s="46"/>
      <c r="EV1052" s="46"/>
      <c r="EW1052" s="46"/>
      <c r="EX1052" s="46"/>
      <c r="EY1052" s="46"/>
      <c r="EZ1052" s="46"/>
      <c r="FA1052" s="46"/>
      <c r="FB1052" s="46"/>
      <c r="FC1052" s="46"/>
      <c r="FD1052" s="46"/>
      <c r="FE1052" s="46"/>
      <c r="FF1052" s="46"/>
      <c r="FG1052" s="46"/>
      <c r="FH1052" s="46"/>
      <c r="FI1052" s="46"/>
      <c r="FJ1052" s="46"/>
      <c r="FK1052" s="46"/>
      <c r="FL1052" s="46"/>
      <c r="FM1052" s="46"/>
      <c r="FN1052" s="46"/>
      <c r="FO1052" s="46"/>
      <c r="FP1052" s="46"/>
      <c r="FQ1052" s="46"/>
      <c r="FR1052" s="46"/>
      <c r="FS1052" s="46"/>
      <c r="FT1052" s="46"/>
      <c r="FU1052" s="46"/>
      <c r="FV1052" s="46"/>
      <c r="FW1052" s="46"/>
      <c r="FX1052" s="46"/>
      <c r="FY1052" s="46"/>
      <c r="FZ1052" s="46"/>
      <c r="GA1052" s="46"/>
      <c r="GB1052" s="46"/>
      <c r="GC1052" s="46"/>
      <c r="GD1052" s="46"/>
      <c r="GE1052" s="46"/>
      <c r="GF1052" s="46"/>
      <c r="GG1052" s="46"/>
      <c r="GH1052" s="46"/>
      <c r="GI1052" s="46"/>
      <c r="GJ1052" s="46"/>
      <c r="GK1052" s="46"/>
      <c r="GL1052" s="46"/>
      <c r="GM1052" s="46"/>
      <c r="GN1052" s="46"/>
      <c r="GO1052" s="46"/>
      <c r="GP1052" s="46"/>
      <c r="GQ1052" s="46"/>
      <c r="GR1052" s="46"/>
      <c r="GS1052" s="46"/>
      <c r="GT1052" s="46"/>
      <c r="GU1052" s="46"/>
      <c r="GV1052" s="46"/>
      <c r="GW1052" s="46"/>
      <c r="GX1052" s="46"/>
      <c r="GY1052" s="46"/>
      <c r="GZ1052" s="46"/>
      <c r="HA1052" s="46"/>
      <c r="HB1052" s="46"/>
      <c r="HC1052" s="46"/>
      <c r="HD1052" s="46"/>
      <c r="HE1052" s="46"/>
      <c r="HF1052" s="46"/>
      <c r="HG1052" s="46"/>
      <c r="HH1052" s="46"/>
      <c r="HI1052" s="46"/>
      <c r="HJ1052" s="46"/>
      <c r="HK1052" s="46"/>
      <c r="HL1052" s="46"/>
      <c r="HM1052" s="46"/>
      <c r="HN1052" s="46"/>
      <c r="HO1052" s="46"/>
      <c r="HP1052" s="46"/>
      <c r="HQ1052" s="46"/>
      <c r="HR1052" s="46"/>
      <c r="HS1052" s="46"/>
      <c r="HT1052" s="46"/>
      <c r="HU1052" s="46"/>
      <c r="HV1052" s="46"/>
      <c r="HW1052" s="46"/>
      <c r="HX1052" s="46"/>
      <c r="HY1052" s="46"/>
      <c r="HZ1052" s="46"/>
      <c r="IA1052" s="46"/>
      <c r="IB1052" s="46"/>
      <c r="IC1052" s="46"/>
      <c r="ID1052" s="46"/>
      <c r="IE1052" s="46"/>
      <c r="IF1052" s="46"/>
      <c r="IG1052" s="46"/>
      <c r="IH1052" s="46"/>
      <c r="II1052" s="46"/>
      <c r="IJ1052" s="46"/>
      <c r="IK1052" s="46"/>
      <c r="IL1052" s="46"/>
      <c r="IM1052" s="46"/>
      <c r="IN1052" s="46"/>
      <c r="IO1052" s="46"/>
      <c r="IP1052" s="46"/>
      <c r="IQ1052" s="46"/>
      <c r="IR1052" s="46"/>
      <c r="IS1052" s="46"/>
      <c r="IT1052" s="46"/>
      <c r="IU1052" s="46"/>
      <c r="IV1052" s="46"/>
      <c r="IW1052" s="46"/>
      <c r="IX1052" s="46"/>
      <c r="IY1052" s="46"/>
      <c r="IZ1052" s="46"/>
      <c r="JA1052" s="46"/>
      <c r="JB1052" s="46"/>
      <c r="JC1052" s="46"/>
      <c r="JD1052" s="46"/>
      <c r="JE1052" s="46"/>
      <c r="JF1052" s="46"/>
      <c r="JG1052" s="46"/>
      <c r="JH1052" s="46"/>
      <c r="JI1052" s="46"/>
      <c r="JJ1052" s="46"/>
      <c r="JK1052" s="46"/>
      <c r="JL1052" s="46"/>
      <c r="JM1052" s="46"/>
      <c r="JN1052" s="46"/>
      <c r="JO1052" s="46"/>
      <c r="JP1052" s="46"/>
      <c r="JQ1052" s="46"/>
      <c r="JR1052" s="46"/>
      <c r="JS1052" s="46"/>
      <c r="JT1052" s="46"/>
      <c r="JU1052" s="46"/>
      <c r="JV1052" s="46"/>
      <c r="JW1052" s="46"/>
      <c r="JX1052" s="46"/>
      <c r="JY1052" s="46"/>
      <c r="JZ1052" s="46"/>
      <c r="KA1052" s="46"/>
      <c r="KB1052" s="46"/>
      <c r="KC1052" s="46"/>
      <c r="KD1052" s="46"/>
      <c r="KE1052" s="46"/>
      <c r="KF1052" s="46"/>
      <c r="KG1052" s="46"/>
      <c r="KH1052" s="46"/>
      <c r="KI1052" s="46"/>
      <c r="KJ1052" s="46"/>
      <c r="KK1052" s="46"/>
      <c r="KL1052" s="46"/>
      <c r="KM1052" s="46"/>
      <c r="KN1052" s="46"/>
      <c r="KO1052" s="46"/>
    </row>
    <row r="1053" spans="1:301" s="47" customFormat="1" ht="45" x14ac:dyDescent="0.25">
      <c r="A1053" s="55"/>
      <c r="B1053" s="24" t="s">
        <v>2850</v>
      </c>
      <c r="C1053" s="26">
        <v>12170172</v>
      </c>
      <c r="D1053" s="70">
        <v>40087</v>
      </c>
      <c r="E1053" s="70">
        <v>39814</v>
      </c>
      <c r="F1053" s="70">
        <v>41274</v>
      </c>
      <c r="G1053" s="55">
        <v>-7777</v>
      </c>
      <c r="H1053" s="55" t="s">
        <v>10937</v>
      </c>
      <c r="I1053" s="24" t="s">
        <v>1473</v>
      </c>
      <c r="J1053" s="24"/>
      <c r="K1053" s="24" t="s">
        <v>921</v>
      </c>
      <c r="L1053" s="24" t="s">
        <v>2851</v>
      </c>
      <c r="M1053" s="55" t="s">
        <v>464</v>
      </c>
      <c r="N1053" s="55" t="s">
        <v>217</v>
      </c>
      <c r="O1053" s="24" t="s">
        <v>10942</v>
      </c>
      <c r="P1053" s="69">
        <v>77102</v>
      </c>
      <c r="Q1053" s="24" t="s">
        <v>559</v>
      </c>
      <c r="R1053" s="24" t="s">
        <v>2643</v>
      </c>
      <c r="S1053" s="273" t="s">
        <v>4432</v>
      </c>
      <c r="T1053" s="24" t="s">
        <v>1861</v>
      </c>
      <c r="U1053" s="24" t="s">
        <v>1861</v>
      </c>
      <c r="V1053" s="24" t="s">
        <v>1861</v>
      </c>
      <c r="W1053" s="24" t="s">
        <v>1861</v>
      </c>
      <c r="X1053" s="24" t="s">
        <v>1861</v>
      </c>
      <c r="Y1053" s="24" t="s">
        <v>1861</v>
      </c>
      <c r="Z1053" s="24" t="s">
        <v>1861</v>
      </c>
      <c r="AA1053" s="24" t="s">
        <v>1861</v>
      </c>
      <c r="AB1053" s="24" t="s">
        <v>1861</v>
      </c>
      <c r="AC1053" s="24" t="s">
        <v>1861</v>
      </c>
      <c r="AD1053" s="24" t="s">
        <v>1861</v>
      </c>
      <c r="AE1053" s="24" t="s">
        <v>1861</v>
      </c>
      <c r="AF1053" s="24" t="s">
        <v>687</v>
      </c>
      <c r="AG1053" s="29"/>
      <c r="AH1053" s="29"/>
      <c r="AI1053" s="29"/>
      <c r="AJ1053" s="66" t="s">
        <v>4434</v>
      </c>
      <c r="AK1053" s="66" t="s">
        <v>4435</v>
      </c>
      <c r="AL1053" s="55">
        <v>43</v>
      </c>
      <c r="AM1053" s="55">
        <v>36</v>
      </c>
      <c r="AN1053" s="1146">
        <v>36.9</v>
      </c>
      <c r="AO1053" s="55">
        <v>23</v>
      </c>
      <c r="AP1053" s="55">
        <v>41</v>
      </c>
      <c r="AQ1053" s="24">
        <v>6.2</v>
      </c>
      <c r="AR1053" s="28">
        <f t="shared" si="105"/>
        <v>43.610250000000001</v>
      </c>
      <c r="AS1053" s="28">
        <f t="shared" si="106"/>
        <v>23.685055555555557</v>
      </c>
      <c r="AT1053" s="55" t="s">
        <v>43</v>
      </c>
      <c r="AU1053" s="53"/>
      <c r="AV1053" s="1249"/>
      <c r="AW1053" s="1308"/>
      <c r="AX1053" s="1249"/>
      <c r="AY1053" s="1308"/>
      <c r="AZ1053" s="1249"/>
      <c r="BA1053" s="1308"/>
      <c r="BB1053" s="1249"/>
      <c r="BC1053" s="1308"/>
      <c r="BD1053" s="1249"/>
      <c r="BE1053" s="1308"/>
      <c r="BF1053" s="29" t="s">
        <v>9677</v>
      </c>
      <c r="BG1053" s="29"/>
      <c r="BI1053" s="46"/>
      <c r="BJ1053" s="46"/>
      <c r="BK1053" s="46"/>
      <c r="BL1053" s="46"/>
      <c r="BM1053" s="46"/>
      <c r="BN1053" s="46"/>
      <c r="BO1053" s="46"/>
      <c r="BP1053" s="46"/>
      <c r="BQ1053" s="46"/>
      <c r="BR1053" s="46"/>
      <c r="BS1053" s="46"/>
      <c r="BT1053" s="46"/>
      <c r="BU1053" s="46"/>
      <c r="BV1053" s="46"/>
      <c r="BW1053" s="46"/>
      <c r="BX1053" s="46"/>
      <c r="BY1053" s="46"/>
      <c r="BZ1053" s="46"/>
      <c r="CA1053" s="46"/>
      <c r="CB1053" s="46"/>
      <c r="CC1053" s="46"/>
      <c r="CD1053" s="46"/>
      <c r="CE1053" s="46"/>
      <c r="CF1053" s="46"/>
      <c r="CG1053" s="46"/>
      <c r="CH1053" s="46"/>
      <c r="CI1053" s="46"/>
      <c r="CJ1053" s="46"/>
      <c r="CK1053" s="46"/>
      <c r="CL1053" s="46"/>
      <c r="CM1053" s="46"/>
      <c r="CN1053" s="46"/>
      <c r="CO1053" s="46"/>
      <c r="CP1053" s="46"/>
      <c r="CQ1053" s="46"/>
      <c r="CR1053" s="46"/>
      <c r="CS1053" s="46"/>
      <c r="CT1053" s="46"/>
      <c r="CU1053" s="46"/>
      <c r="CV1053" s="46"/>
      <c r="CW1053" s="46"/>
      <c r="CX1053" s="46"/>
      <c r="CY1053" s="46"/>
      <c r="CZ1053" s="46"/>
      <c r="DA1053" s="46"/>
      <c r="DB1053" s="46"/>
      <c r="DC1053" s="46"/>
      <c r="DD1053" s="46"/>
      <c r="DE1053" s="46"/>
      <c r="DF1053" s="46"/>
      <c r="DG1053" s="46"/>
      <c r="DH1053" s="46"/>
      <c r="DI1053" s="46"/>
      <c r="DJ1053" s="46"/>
      <c r="DK1053" s="46"/>
      <c r="DL1053" s="46"/>
      <c r="DM1053" s="46"/>
      <c r="DN1053" s="46"/>
      <c r="DO1053" s="46"/>
      <c r="DP1053" s="46"/>
      <c r="DQ1053" s="46"/>
      <c r="DR1053" s="46"/>
      <c r="DS1053" s="46"/>
      <c r="DT1053" s="46"/>
      <c r="DU1053" s="46"/>
      <c r="DV1053" s="46"/>
      <c r="DW1053" s="46"/>
      <c r="DX1053" s="46"/>
      <c r="DY1053" s="46"/>
      <c r="DZ1053" s="46"/>
      <c r="EA1053" s="46"/>
      <c r="EB1053" s="46"/>
      <c r="EC1053" s="46"/>
      <c r="ED1053" s="46"/>
      <c r="EE1053" s="46"/>
      <c r="EF1053" s="46"/>
      <c r="EG1053" s="46"/>
      <c r="EH1053" s="46"/>
      <c r="EI1053" s="46"/>
      <c r="EJ1053" s="46"/>
      <c r="EK1053" s="46"/>
      <c r="EL1053" s="46"/>
      <c r="EM1053" s="46"/>
      <c r="EN1053" s="46"/>
      <c r="EO1053" s="46"/>
      <c r="EP1053" s="46"/>
      <c r="EQ1053" s="46"/>
      <c r="ER1053" s="46"/>
      <c r="ES1053" s="46"/>
      <c r="ET1053" s="46"/>
      <c r="EU1053" s="46"/>
      <c r="EV1053" s="46"/>
      <c r="EW1053" s="46"/>
      <c r="EX1053" s="46"/>
      <c r="EY1053" s="46"/>
      <c r="EZ1053" s="46"/>
      <c r="FA1053" s="46"/>
      <c r="FB1053" s="46"/>
      <c r="FC1053" s="46"/>
      <c r="FD1053" s="46"/>
      <c r="FE1053" s="46"/>
      <c r="FF1053" s="46"/>
      <c r="FG1053" s="46"/>
      <c r="FH1053" s="46"/>
      <c r="FI1053" s="46"/>
      <c r="FJ1053" s="46"/>
      <c r="FK1053" s="46"/>
      <c r="FL1053" s="46"/>
      <c r="FM1053" s="46"/>
      <c r="FN1053" s="46"/>
      <c r="FO1053" s="46"/>
      <c r="FP1053" s="46"/>
      <c r="FQ1053" s="46"/>
      <c r="FR1053" s="46"/>
      <c r="FS1053" s="46"/>
      <c r="FT1053" s="46"/>
      <c r="FU1053" s="46"/>
      <c r="FV1053" s="46"/>
      <c r="FW1053" s="46"/>
      <c r="FX1053" s="46"/>
      <c r="FY1053" s="46"/>
      <c r="FZ1053" s="46"/>
      <c r="GA1053" s="46"/>
      <c r="GB1053" s="46"/>
      <c r="GC1053" s="46"/>
      <c r="GD1053" s="46"/>
      <c r="GE1053" s="46"/>
      <c r="GF1053" s="46"/>
      <c r="GG1053" s="46"/>
      <c r="GH1053" s="46"/>
      <c r="GI1053" s="46"/>
      <c r="GJ1053" s="46"/>
      <c r="GK1053" s="46"/>
      <c r="GL1053" s="46"/>
      <c r="GM1053" s="46"/>
      <c r="GN1053" s="46"/>
      <c r="GO1053" s="46"/>
      <c r="GP1053" s="46"/>
      <c r="GQ1053" s="46"/>
      <c r="GR1053" s="46"/>
      <c r="GS1053" s="46"/>
      <c r="GT1053" s="46"/>
      <c r="GU1053" s="46"/>
      <c r="GV1053" s="46"/>
      <c r="GW1053" s="46"/>
      <c r="GX1053" s="46"/>
      <c r="GY1053" s="46"/>
      <c r="GZ1053" s="46"/>
      <c r="HA1053" s="46"/>
      <c r="HB1053" s="46"/>
      <c r="HC1053" s="46"/>
      <c r="HD1053" s="46"/>
      <c r="HE1053" s="46"/>
      <c r="HF1053" s="46"/>
      <c r="HG1053" s="46"/>
      <c r="HH1053" s="46"/>
      <c r="HI1053" s="46"/>
      <c r="HJ1053" s="46"/>
      <c r="HK1053" s="46"/>
      <c r="HL1053" s="46"/>
      <c r="HM1053" s="46"/>
      <c r="HN1053" s="46"/>
      <c r="HO1053" s="46"/>
      <c r="HP1053" s="46"/>
      <c r="HQ1053" s="46"/>
      <c r="HR1053" s="46"/>
      <c r="HS1053" s="46"/>
      <c r="HT1053" s="46"/>
      <c r="HU1053" s="46"/>
      <c r="HV1053" s="46"/>
      <c r="HW1053" s="46"/>
      <c r="HX1053" s="46"/>
      <c r="HY1053" s="46"/>
      <c r="HZ1053" s="46"/>
      <c r="IA1053" s="46"/>
      <c r="IB1053" s="46"/>
      <c r="IC1053" s="46"/>
      <c r="ID1053" s="46"/>
      <c r="IE1053" s="46"/>
      <c r="IF1053" s="46"/>
      <c r="IG1053" s="46"/>
      <c r="IH1053" s="46"/>
      <c r="II1053" s="46"/>
      <c r="IJ1053" s="46"/>
      <c r="IK1053" s="46"/>
      <c r="IL1053" s="46"/>
      <c r="IM1053" s="46"/>
      <c r="IN1053" s="46"/>
      <c r="IO1053" s="46"/>
      <c r="IP1053" s="46"/>
      <c r="IQ1053" s="46"/>
      <c r="IR1053" s="46"/>
      <c r="IS1053" s="46"/>
      <c r="IT1053" s="46"/>
      <c r="IU1053" s="46"/>
      <c r="IV1053" s="46"/>
      <c r="IW1053" s="46"/>
      <c r="IX1053" s="46"/>
      <c r="IY1053" s="46"/>
      <c r="IZ1053" s="46"/>
      <c r="JA1053" s="46"/>
      <c r="JB1053" s="46"/>
      <c r="JC1053" s="46"/>
      <c r="JD1053" s="46"/>
      <c r="JE1053" s="46"/>
      <c r="JF1053" s="46"/>
      <c r="JG1053" s="46"/>
      <c r="JH1053" s="46"/>
      <c r="JI1053" s="46"/>
      <c r="JJ1053" s="46"/>
      <c r="JK1053" s="46"/>
      <c r="JL1053" s="46"/>
      <c r="JM1053" s="46"/>
      <c r="JN1053" s="46"/>
      <c r="JO1053" s="46"/>
      <c r="JP1053" s="46"/>
      <c r="JQ1053" s="46"/>
      <c r="JR1053" s="46"/>
      <c r="JS1053" s="46"/>
      <c r="JT1053" s="46"/>
      <c r="JU1053" s="46"/>
      <c r="JV1053" s="46"/>
      <c r="JW1053" s="46"/>
      <c r="JX1053" s="46"/>
      <c r="JY1053" s="46"/>
      <c r="JZ1053" s="46"/>
      <c r="KA1053" s="46"/>
      <c r="KB1053" s="46"/>
      <c r="KC1053" s="46"/>
      <c r="KD1053" s="46"/>
      <c r="KE1053" s="46"/>
      <c r="KF1053" s="46"/>
      <c r="KG1053" s="46"/>
      <c r="KH1053" s="46"/>
      <c r="KI1053" s="46"/>
      <c r="KJ1053" s="46"/>
      <c r="KK1053" s="46"/>
      <c r="KL1053" s="46"/>
      <c r="KM1053" s="46"/>
      <c r="KN1053" s="46"/>
      <c r="KO1053" s="46"/>
    </row>
    <row r="1054" spans="1:301" s="47" customFormat="1" ht="38.25" x14ac:dyDescent="0.25">
      <c r="A1054" s="55"/>
      <c r="B1054" s="24" t="s">
        <v>2850</v>
      </c>
      <c r="C1054" s="26">
        <v>12170172</v>
      </c>
      <c r="D1054" s="70">
        <v>40087</v>
      </c>
      <c r="E1054" s="70">
        <v>39814</v>
      </c>
      <c r="F1054" s="70">
        <v>41274</v>
      </c>
      <c r="G1054" s="55">
        <v>-7777</v>
      </c>
      <c r="H1054" s="55" t="s">
        <v>10937</v>
      </c>
      <c r="I1054" s="24" t="s">
        <v>1473</v>
      </c>
      <c r="J1054" s="24"/>
      <c r="K1054" s="24" t="s">
        <v>921</v>
      </c>
      <c r="L1054" s="24" t="s">
        <v>2851</v>
      </c>
      <c r="M1054" s="55" t="s">
        <v>464</v>
      </c>
      <c r="N1054" s="55" t="s">
        <v>217</v>
      </c>
      <c r="O1054" s="24" t="s">
        <v>10942</v>
      </c>
      <c r="P1054" s="69">
        <v>77102</v>
      </c>
      <c r="Q1054" s="24" t="s">
        <v>559</v>
      </c>
      <c r="R1054" s="24" t="s">
        <v>2643</v>
      </c>
      <c r="S1054" s="273" t="s">
        <v>4436</v>
      </c>
      <c r="T1054" s="24" t="s">
        <v>1861</v>
      </c>
      <c r="U1054" s="157">
        <v>3.2</v>
      </c>
      <c r="V1054" s="24">
        <v>296.5</v>
      </c>
      <c r="W1054" s="24" t="s">
        <v>1861</v>
      </c>
      <c r="X1054" s="24" t="s">
        <v>1861</v>
      </c>
      <c r="Y1054" s="24" t="s">
        <v>1861</v>
      </c>
      <c r="Z1054" s="24" t="s">
        <v>1861</v>
      </c>
      <c r="AA1054" s="24" t="s">
        <v>1861</v>
      </c>
      <c r="AB1054" s="24" t="s">
        <v>1861</v>
      </c>
      <c r="AC1054" s="24" t="s">
        <v>1861</v>
      </c>
      <c r="AD1054" s="24" t="s">
        <v>1861</v>
      </c>
      <c r="AE1054" s="24" t="s">
        <v>1861</v>
      </c>
      <c r="AF1054" s="24" t="s">
        <v>686</v>
      </c>
      <c r="AG1054" s="29"/>
      <c r="AH1054" s="29"/>
      <c r="AI1054" s="29"/>
      <c r="AJ1054" s="66" t="s">
        <v>4434</v>
      </c>
      <c r="AK1054" s="66" t="s">
        <v>4435</v>
      </c>
      <c r="AL1054" s="55">
        <v>43</v>
      </c>
      <c r="AM1054" s="55">
        <v>36</v>
      </c>
      <c r="AN1054" s="1146">
        <v>36.9</v>
      </c>
      <c r="AO1054" s="55">
        <v>23</v>
      </c>
      <c r="AP1054" s="55">
        <v>41</v>
      </c>
      <c r="AQ1054" s="24">
        <v>6.2</v>
      </c>
      <c r="AR1054" s="28">
        <f t="shared" si="105"/>
        <v>43.610250000000001</v>
      </c>
      <c r="AS1054" s="28">
        <f t="shared" si="106"/>
        <v>23.685055555555557</v>
      </c>
      <c r="AT1054" s="55" t="s">
        <v>43</v>
      </c>
      <c r="AU1054" s="53"/>
      <c r="AV1054" s="1249"/>
      <c r="AW1054" s="1308"/>
      <c r="AX1054" s="1249"/>
      <c r="AY1054" s="1308"/>
      <c r="AZ1054" s="1249"/>
      <c r="BA1054" s="1308"/>
      <c r="BB1054" s="1249"/>
      <c r="BC1054" s="1308"/>
      <c r="BD1054" s="1249"/>
      <c r="BE1054" s="1308"/>
      <c r="BF1054" s="24" t="s">
        <v>9677</v>
      </c>
      <c r="BG1054" s="29"/>
      <c r="BI1054" s="46"/>
      <c r="BJ1054" s="46"/>
      <c r="BK1054" s="46"/>
      <c r="BL1054" s="46"/>
      <c r="BM1054" s="46"/>
      <c r="BN1054" s="46"/>
      <c r="BO1054" s="46"/>
      <c r="BP1054" s="46"/>
      <c r="BQ1054" s="46"/>
      <c r="BR1054" s="46"/>
      <c r="BS1054" s="46"/>
      <c r="BT1054" s="46"/>
      <c r="BU1054" s="46"/>
      <c r="BV1054" s="46"/>
      <c r="BW1054" s="46"/>
      <c r="BX1054" s="46"/>
      <c r="BY1054" s="46"/>
      <c r="BZ1054" s="46"/>
      <c r="CA1054" s="46"/>
      <c r="CB1054" s="46"/>
      <c r="CC1054" s="46"/>
      <c r="CD1054" s="46"/>
      <c r="CE1054" s="46"/>
      <c r="CF1054" s="46"/>
      <c r="CG1054" s="46"/>
      <c r="CH1054" s="46"/>
      <c r="CI1054" s="46"/>
      <c r="CJ1054" s="46"/>
      <c r="CK1054" s="46"/>
      <c r="CL1054" s="46"/>
      <c r="CM1054" s="46"/>
      <c r="CN1054" s="46"/>
      <c r="CO1054" s="46"/>
      <c r="CP1054" s="46"/>
      <c r="CQ1054" s="46"/>
      <c r="CR1054" s="46"/>
      <c r="CS1054" s="46"/>
      <c r="CT1054" s="46"/>
      <c r="CU1054" s="46"/>
      <c r="CV1054" s="46"/>
      <c r="CW1054" s="46"/>
      <c r="CX1054" s="46"/>
      <c r="CY1054" s="46"/>
      <c r="CZ1054" s="46"/>
      <c r="DA1054" s="46"/>
      <c r="DB1054" s="46"/>
      <c r="DC1054" s="46"/>
      <c r="DD1054" s="46"/>
      <c r="DE1054" s="46"/>
      <c r="DF1054" s="46"/>
      <c r="DG1054" s="46"/>
      <c r="DH1054" s="46"/>
      <c r="DI1054" s="46"/>
      <c r="DJ1054" s="46"/>
      <c r="DK1054" s="46"/>
      <c r="DL1054" s="46"/>
      <c r="DM1054" s="46"/>
      <c r="DN1054" s="46"/>
      <c r="DO1054" s="46"/>
      <c r="DP1054" s="46"/>
      <c r="DQ1054" s="46"/>
      <c r="DR1054" s="46"/>
      <c r="DS1054" s="46"/>
      <c r="DT1054" s="46"/>
      <c r="DU1054" s="46"/>
      <c r="DV1054" s="46"/>
      <c r="DW1054" s="46"/>
      <c r="DX1054" s="46"/>
      <c r="DY1054" s="46"/>
      <c r="DZ1054" s="46"/>
      <c r="EA1054" s="46"/>
      <c r="EB1054" s="46"/>
      <c r="EC1054" s="46"/>
      <c r="ED1054" s="46"/>
      <c r="EE1054" s="46"/>
      <c r="EF1054" s="46"/>
      <c r="EG1054" s="46"/>
      <c r="EH1054" s="46"/>
      <c r="EI1054" s="46"/>
      <c r="EJ1054" s="46"/>
      <c r="EK1054" s="46"/>
      <c r="EL1054" s="46"/>
      <c r="EM1054" s="46"/>
      <c r="EN1054" s="46"/>
      <c r="EO1054" s="46"/>
      <c r="EP1054" s="46"/>
      <c r="EQ1054" s="46"/>
      <c r="ER1054" s="46"/>
      <c r="ES1054" s="46"/>
      <c r="ET1054" s="46"/>
      <c r="EU1054" s="46"/>
      <c r="EV1054" s="46"/>
      <c r="EW1054" s="46"/>
      <c r="EX1054" s="46"/>
      <c r="EY1054" s="46"/>
      <c r="EZ1054" s="46"/>
      <c r="FA1054" s="46"/>
      <c r="FB1054" s="46"/>
      <c r="FC1054" s="46"/>
      <c r="FD1054" s="46"/>
      <c r="FE1054" s="46"/>
      <c r="FF1054" s="46"/>
      <c r="FG1054" s="46"/>
      <c r="FH1054" s="46"/>
      <c r="FI1054" s="46"/>
      <c r="FJ1054" s="46"/>
      <c r="FK1054" s="46"/>
      <c r="FL1054" s="46"/>
      <c r="FM1054" s="46"/>
      <c r="FN1054" s="46"/>
      <c r="FO1054" s="46"/>
      <c r="FP1054" s="46"/>
      <c r="FQ1054" s="46"/>
      <c r="FR1054" s="46"/>
      <c r="FS1054" s="46"/>
      <c r="FT1054" s="46"/>
      <c r="FU1054" s="46"/>
      <c r="FV1054" s="46"/>
      <c r="FW1054" s="46"/>
      <c r="FX1054" s="46"/>
      <c r="FY1054" s="46"/>
      <c r="FZ1054" s="46"/>
      <c r="GA1054" s="46"/>
      <c r="GB1054" s="46"/>
      <c r="GC1054" s="46"/>
      <c r="GD1054" s="46"/>
      <c r="GE1054" s="46"/>
      <c r="GF1054" s="46"/>
      <c r="GG1054" s="46"/>
      <c r="GH1054" s="46"/>
      <c r="GI1054" s="46"/>
      <c r="GJ1054" s="46"/>
      <c r="GK1054" s="46"/>
      <c r="GL1054" s="46"/>
      <c r="GM1054" s="46"/>
      <c r="GN1054" s="46"/>
      <c r="GO1054" s="46"/>
      <c r="GP1054" s="46"/>
      <c r="GQ1054" s="46"/>
      <c r="GR1054" s="46"/>
      <c r="GS1054" s="46"/>
      <c r="GT1054" s="46"/>
      <c r="GU1054" s="46"/>
      <c r="GV1054" s="46"/>
      <c r="GW1054" s="46"/>
      <c r="GX1054" s="46"/>
      <c r="GY1054" s="46"/>
      <c r="GZ1054" s="46"/>
      <c r="HA1054" s="46"/>
      <c r="HB1054" s="46"/>
      <c r="HC1054" s="46"/>
      <c r="HD1054" s="46"/>
      <c r="HE1054" s="46"/>
      <c r="HF1054" s="46"/>
      <c r="HG1054" s="46"/>
      <c r="HH1054" s="46"/>
      <c r="HI1054" s="46"/>
      <c r="HJ1054" s="46"/>
      <c r="HK1054" s="46"/>
      <c r="HL1054" s="46"/>
      <c r="HM1054" s="46"/>
      <c r="HN1054" s="46"/>
      <c r="HO1054" s="46"/>
      <c r="HP1054" s="46"/>
      <c r="HQ1054" s="46"/>
      <c r="HR1054" s="46"/>
      <c r="HS1054" s="46"/>
      <c r="HT1054" s="46"/>
      <c r="HU1054" s="46"/>
      <c r="HV1054" s="46"/>
      <c r="HW1054" s="46"/>
      <c r="HX1054" s="46"/>
      <c r="HY1054" s="46"/>
      <c r="HZ1054" s="46"/>
      <c r="IA1054" s="46"/>
      <c r="IB1054" s="46"/>
      <c r="IC1054" s="46"/>
      <c r="ID1054" s="46"/>
      <c r="IE1054" s="46"/>
      <c r="IF1054" s="46"/>
      <c r="IG1054" s="46"/>
      <c r="IH1054" s="46"/>
      <c r="II1054" s="46"/>
      <c r="IJ1054" s="46"/>
      <c r="IK1054" s="46"/>
      <c r="IL1054" s="46"/>
      <c r="IM1054" s="46"/>
      <c r="IN1054" s="46"/>
      <c r="IO1054" s="46"/>
      <c r="IP1054" s="46"/>
      <c r="IQ1054" s="46"/>
      <c r="IR1054" s="46"/>
      <c r="IS1054" s="46"/>
      <c r="IT1054" s="46"/>
      <c r="IU1054" s="46"/>
      <c r="IV1054" s="46"/>
      <c r="IW1054" s="46"/>
      <c r="IX1054" s="46"/>
      <c r="IY1054" s="46"/>
      <c r="IZ1054" s="46"/>
      <c r="JA1054" s="46"/>
      <c r="JB1054" s="46"/>
      <c r="JC1054" s="46"/>
      <c r="JD1054" s="46"/>
      <c r="JE1054" s="46"/>
      <c r="JF1054" s="46"/>
      <c r="JG1054" s="46"/>
      <c r="JH1054" s="46"/>
      <c r="JI1054" s="46"/>
      <c r="JJ1054" s="46"/>
      <c r="JK1054" s="46"/>
      <c r="JL1054" s="46"/>
      <c r="JM1054" s="46"/>
      <c r="JN1054" s="46"/>
      <c r="JO1054" s="46"/>
      <c r="JP1054" s="46"/>
      <c r="JQ1054" s="46"/>
      <c r="JR1054" s="46"/>
      <c r="JS1054" s="46"/>
      <c r="JT1054" s="46"/>
      <c r="JU1054" s="46"/>
      <c r="JV1054" s="46"/>
      <c r="JW1054" s="46"/>
      <c r="JX1054" s="46"/>
      <c r="JY1054" s="46"/>
      <c r="JZ1054" s="46"/>
      <c r="KA1054" s="46"/>
      <c r="KB1054" s="46"/>
      <c r="KC1054" s="46"/>
      <c r="KD1054" s="46"/>
      <c r="KE1054" s="46"/>
      <c r="KF1054" s="46"/>
      <c r="KG1054" s="46"/>
      <c r="KH1054" s="46"/>
      <c r="KI1054" s="46"/>
      <c r="KJ1054" s="46"/>
      <c r="KK1054" s="46"/>
      <c r="KL1054" s="46"/>
      <c r="KM1054" s="46"/>
      <c r="KN1054" s="46"/>
      <c r="KO1054" s="46"/>
    </row>
    <row r="1055" spans="1:301" s="47" customFormat="1" ht="45" x14ac:dyDescent="0.25">
      <c r="A1055" s="55"/>
      <c r="B1055" s="24" t="s">
        <v>2850</v>
      </c>
      <c r="C1055" s="26">
        <v>12170172</v>
      </c>
      <c r="D1055" s="70">
        <v>40087</v>
      </c>
      <c r="E1055" s="70">
        <v>39814</v>
      </c>
      <c r="F1055" s="70">
        <v>41274</v>
      </c>
      <c r="G1055" s="55">
        <v>-7777</v>
      </c>
      <c r="H1055" s="55" t="s">
        <v>10937</v>
      </c>
      <c r="I1055" s="24" t="s">
        <v>1473</v>
      </c>
      <c r="J1055" s="24"/>
      <c r="K1055" s="24" t="s">
        <v>921</v>
      </c>
      <c r="L1055" s="24" t="s">
        <v>2851</v>
      </c>
      <c r="M1055" s="55" t="s">
        <v>464</v>
      </c>
      <c r="N1055" s="55" t="s">
        <v>217</v>
      </c>
      <c r="O1055" s="24" t="s">
        <v>10942</v>
      </c>
      <c r="P1055" s="69">
        <v>77102</v>
      </c>
      <c r="Q1055" s="24" t="s">
        <v>559</v>
      </c>
      <c r="R1055" s="24" t="s">
        <v>2643</v>
      </c>
      <c r="S1055" s="273" t="s">
        <v>2852</v>
      </c>
      <c r="T1055" s="24" t="s">
        <v>1861</v>
      </c>
      <c r="U1055" s="24" t="s">
        <v>1861</v>
      </c>
      <c r="V1055" s="24" t="s">
        <v>1861</v>
      </c>
      <c r="W1055" s="24" t="s">
        <v>1861</v>
      </c>
      <c r="X1055" s="24" t="s">
        <v>1861</v>
      </c>
      <c r="Y1055" s="24" t="s">
        <v>1861</v>
      </c>
      <c r="Z1055" s="24" t="s">
        <v>1861</v>
      </c>
      <c r="AA1055" s="24" t="s">
        <v>1861</v>
      </c>
      <c r="AB1055" s="24" t="s">
        <v>1861</v>
      </c>
      <c r="AC1055" s="24" t="s">
        <v>1861</v>
      </c>
      <c r="AD1055" s="24" t="s">
        <v>1861</v>
      </c>
      <c r="AE1055" s="24" t="s">
        <v>1861</v>
      </c>
      <c r="AF1055" s="24" t="s">
        <v>687</v>
      </c>
      <c r="AG1055" s="29"/>
      <c r="AH1055" s="29"/>
      <c r="AI1055" s="29"/>
      <c r="AJ1055" s="66" t="s">
        <v>4437</v>
      </c>
      <c r="AK1055" s="66" t="s">
        <v>4438</v>
      </c>
      <c r="AL1055" s="55">
        <v>43</v>
      </c>
      <c r="AM1055" s="55">
        <v>37</v>
      </c>
      <c r="AN1055" s="1146">
        <v>1.4</v>
      </c>
      <c r="AO1055" s="55">
        <v>23</v>
      </c>
      <c r="AP1055" s="55">
        <v>41</v>
      </c>
      <c r="AQ1055" s="24">
        <v>19.899999999999999</v>
      </c>
      <c r="AR1055" s="28">
        <f t="shared" si="105"/>
        <v>43.617055555555559</v>
      </c>
      <c r="AS1055" s="28">
        <f t="shared" si="106"/>
        <v>23.688861111111112</v>
      </c>
      <c r="AT1055" s="55" t="s">
        <v>43</v>
      </c>
      <c r="AU1055" s="53"/>
      <c r="AV1055" s="1249"/>
      <c r="AW1055" s="1308"/>
      <c r="AX1055" s="1249"/>
      <c r="AY1055" s="1308"/>
      <c r="AZ1055" s="1249"/>
      <c r="BA1055" s="1308"/>
      <c r="BB1055" s="1249"/>
      <c r="BC1055" s="1308"/>
      <c r="BD1055" s="1249"/>
      <c r="BE1055" s="1308"/>
      <c r="BF1055" s="29" t="s">
        <v>9677</v>
      </c>
      <c r="BG1055" s="29"/>
      <c r="BI1055" s="46"/>
      <c r="BJ1055" s="46"/>
      <c r="BK1055" s="46"/>
      <c r="BL1055" s="46"/>
      <c r="BM1055" s="46"/>
      <c r="BN1055" s="46"/>
      <c r="BO1055" s="46"/>
      <c r="BP1055" s="46"/>
      <c r="BQ1055" s="46"/>
      <c r="BR1055" s="46"/>
      <c r="BS1055" s="46"/>
      <c r="BT1055" s="46"/>
      <c r="BU1055" s="46"/>
      <c r="BV1055" s="46"/>
      <c r="BW1055" s="46"/>
      <c r="BX1055" s="46"/>
      <c r="BY1055" s="46"/>
      <c r="BZ1055" s="46"/>
      <c r="CA1055" s="46"/>
      <c r="CB1055" s="46"/>
      <c r="CC1055" s="46"/>
      <c r="CD1055" s="46"/>
      <c r="CE1055" s="46"/>
      <c r="CF1055" s="46"/>
      <c r="CG1055" s="46"/>
      <c r="CH1055" s="46"/>
      <c r="CI1055" s="46"/>
      <c r="CJ1055" s="46"/>
      <c r="CK1055" s="46"/>
      <c r="CL1055" s="46"/>
      <c r="CM1055" s="46"/>
      <c r="CN1055" s="46"/>
      <c r="CO1055" s="46"/>
      <c r="CP1055" s="46"/>
      <c r="CQ1055" s="46"/>
      <c r="CR1055" s="46"/>
      <c r="CS1055" s="46"/>
      <c r="CT1055" s="46"/>
      <c r="CU1055" s="46"/>
      <c r="CV1055" s="46"/>
      <c r="CW1055" s="46"/>
      <c r="CX1055" s="46"/>
      <c r="CY1055" s="46"/>
      <c r="CZ1055" s="46"/>
      <c r="DA1055" s="46"/>
      <c r="DB1055" s="46"/>
      <c r="DC1055" s="46"/>
      <c r="DD1055" s="46"/>
      <c r="DE1055" s="46"/>
      <c r="DF1055" s="46"/>
      <c r="DG1055" s="46"/>
      <c r="DH1055" s="46"/>
      <c r="DI1055" s="46"/>
      <c r="DJ1055" s="46"/>
      <c r="DK1055" s="46"/>
      <c r="DL1055" s="46"/>
      <c r="DM1055" s="46"/>
      <c r="DN1055" s="46"/>
      <c r="DO1055" s="46"/>
      <c r="DP1055" s="46"/>
      <c r="DQ1055" s="46"/>
      <c r="DR1055" s="46"/>
      <c r="DS1055" s="46"/>
      <c r="DT1055" s="46"/>
      <c r="DU1055" s="46"/>
      <c r="DV1055" s="46"/>
      <c r="DW1055" s="46"/>
      <c r="DX1055" s="46"/>
      <c r="DY1055" s="46"/>
      <c r="DZ1055" s="46"/>
      <c r="EA1055" s="46"/>
      <c r="EB1055" s="46"/>
      <c r="EC1055" s="46"/>
      <c r="ED1055" s="46"/>
      <c r="EE1055" s="46"/>
      <c r="EF1055" s="46"/>
      <c r="EG1055" s="46"/>
      <c r="EH1055" s="46"/>
      <c r="EI1055" s="46"/>
      <c r="EJ1055" s="46"/>
      <c r="EK1055" s="46"/>
      <c r="EL1055" s="46"/>
      <c r="EM1055" s="46"/>
      <c r="EN1055" s="46"/>
      <c r="EO1055" s="46"/>
      <c r="EP1055" s="46"/>
      <c r="EQ1055" s="46"/>
      <c r="ER1055" s="46"/>
      <c r="ES1055" s="46"/>
      <c r="ET1055" s="46"/>
      <c r="EU1055" s="46"/>
      <c r="EV1055" s="46"/>
      <c r="EW1055" s="46"/>
      <c r="EX1055" s="46"/>
      <c r="EY1055" s="46"/>
      <c r="EZ1055" s="46"/>
      <c r="FA1055" s="46"/>
      <c r="FB1055" s="46"/>
      <c r="FC1055" s="46"/>
      <c r="FD1055" s="46"/>
      <c r="FE1055" s="46"/>
      <c r="FF1055" s="46"/>
      <c r="FG1055" s="46"/>
      <c r="FH1055" s="46"/>
      <c r="FI1055" s="46"/>
      <c r="FJ1055" s="46"/>
      <c r="FK1055" s="46"/>
      <c r="FL1055" s="46"/>
      <c r="FM1055" s="46"/>
      <c r="FN1055" s="46"/>
      <c r="FO1055" s="46"/>
      <c r="FP1055" s="46"/>
      <c r="FQ1055" s="46"/>
      <c r="FR1055" s="46"/>
      <c r="FS1055" s="46"/>
      <c r="FT1055" s="46"/>
      <c r="FU1055" s="46"/>
      <c r="FV1055" s="46"/>
      <c r="FW1055" s="46"/>
      <c r="FX1055" s="46"/>
      <c r="FY1055" s="46"/>
      <c r="FZ1055" s="46"/>
      <c r="GA1055" s="46"/>
      <c r="GB1055" s="46"/>
      <c r="GC1055" s="46"/>
      <c r="GD1055" s="46"/>
      <c r="GE1055" s="46"/>
      <c r="GF1055" s="46"/>
      <c r="GG1055" s="46"/>
      <c r="GH1055" s="46"/>
      <c r="GI1055" s="46"/>
      <c r="GJ1055" s="46"/>
      <c r="GK1055" s="46"/>
      <c r="GL1055" s="46"/>
      <c r="GM1055" s="46"/>
      <c r="GN1055" s="46"/>
      <c r="GO1055" s="46"/>
      <c r="GP1055" s="46"/>
      <c r="GQ1055" s="46"/>
      <c r="GR1055" s="46"/>
      <c r="GS1055" s="46"/>
      <c r="GT1055" s="46"/>
      <c r="GU1055" s="46"/>
      <c r="GV1055" s="46"/>
      <c r="GW1055" s="46"/>
      <c r="GX1055" s="46"/>
      <c r="GY1055" s="46"/>
      <c r="GZ1055" s="46"/>
      <c r="HA1055" s="46"/>
      <c r="HB1055" s="46"/>
      <c r="HC1055" s="46"/>
      <c r="HD1055" s="46"/>
      <c r="HE1055" s="46"/>
      <c r="HF1055" s="46"/>
      <c r="HG1055" s="46"/>
      <c r="HH1055" s="46"/>
      <c r="HI1055" s="46"/>
      <c r="HJ1055" s="46"/>
      <c r="HK1055" s="46"/>
      <c r="HL1055" s="46"/>
      <c r="HM1055" s="46"/>
      <c r="HN1055" s="46"/>
      <c r="HO1055" s="46"/>
      <c r="HP1055" s="46"/>
      <c r="HQ1055" s="46"/>
      <c r="HR1055" s="46"/>
      <c r="HS1055" s="46"/>
      <c r="HT1055" s="46"/>
      <c r="HU1055" s="46"/>
      <c r="HV1055" s="46"/>
      <c r="HW1055" s="46"/>
      <c r="HX1055" s="46"/>
      <c r="HY1055" s="46"/>
      <c r="HZ1055" s="46"/>
      <c r="IA1055" s="46"/>
      <c r="IB1055" s="46"/>
      <c r="IC1055" s="46"/>
      <c r="ID1055" s="46"/>
      <c r="IE1055" s="46"/>
      <c r="IF1055" s="46"/>
      <c r="IG1055" s="46"/>
      <c r="IH1055" s="46"/>
      <c r="II1055" s="46"/>
      <c r="IJ1055" s="46"/>
      <c r="IK1055" s="46"/>
      <c r="IL1055" s="46"/>
      <c r="IM1055" s="46"/>
      <c r="IN1055" s="46"/>
      <c r="IO1055" s="46"/>
      <c r="IP1055" s="46"/>
      <c r="IQ1055" s="46"/>
      <c r="IR1055" s="46"/>
      <c r="IS1055" s="46"/>
      <c r="IT1055" s="46"/>
      <c r="IU1055" s="46"/>
      <c r="IV1055" s="46"/>
      <c r="IW1055" s="46"/>
      <c r="IX1055" s="46"/>
      <c r="IY1055" s="46"/>
      <c r="IZ1055" s="46"/>
      <c r="JA1055" s="46"/>
      <c r="JB1055" s="46"/>
      <c r="JC1055" s="46"/>
      <c r="JD1055" s="46"/>
      <c r="JE1055" s="46"/>
      <c r="JF1055" s="46"/>
      <c r="JG1055" s="46"/>
      <c r="JH1055" s="46"/>
      <c r="JI1055" s="46"/>
      <c r="JJ1055" s="46"/>
      <c r="JK1055" s="46"/>
      <c r="JL1055" s="46"/>
      <c r="JM1055" s="46"/>
      <c r="JN1055" s="46"/>
      <c r="JO1055" s="46"/>
      <c r="JP1055" s="46"/>
      <c r="JQ1055" s="46"/>
      <c r="JR1055" s="46"/>
      <c r="JS1055" s="46"/>
      <c r="JT1055" s="46"/>
      <c r="JU1055" s="46"/>
      <c r="JV1055" s="46"/>
      <c r="JW1055" s="46"/>
      <c r="JX1055" s="46"/>
      <c r="JY1055" s="46"/>
      <c r="JZ1055" s="46"/>
      <c r="KA1055" s="46"/>
      <c r="KB1055" s="46"/>
      <c r="KC1055" s="46"/>
      <c r="KD1055" s="46"/>
      <c r="KE1055" s="46"/>
      <c r="KF1055" s="46"/>
      <c r="KG1055" s="46"/>
      <c r="KH1055" s="46"/>
      <c r="KI1055" s="46"/>
      <c r="KJ1055" s="46"/>
      <c r="KK1055" s="46"/>
      <c r="KL1055" s="46"/>
      <c r="KM1055" s="46"/>
      <c r="KN1055" s="46"/>
      <c r="KO1055" s="46"/>
    </row>
    <row r="1056" spans="1:301" s="47" customFormat="1" ht="38.25" x14ac:dyDescent="0.25">
      <c r="A1056" s="55"/>
      <c r="B1056" s="24" t="s">
        <v>2850</v>
      </c>
      <c r="C1056" s="26">
        <v>12170172</v>
      </c>
      <c r="D1056" s="70">
        <v>40087</v>
      </c>
      <c r="E1056" s="70">
        <v>39814</v>
      </c>
      <c r="F1056" s="70">
        <v>41274</v>
      </c>
      <c r="G1056" s="55">
        <v>-7777</v>
      </c>
      <c r="H1056" s="55" t="s">
        <v>10937</v>
      </c>
      <c r="I1056" s="24" t="s">
        <v>1473</v>
      </c>
      <c r="J1056" s="24"/>
      <c r="K1056" s="24" t="s">
        <v>921</v>
      </c>
      <c r="L1056" s="24" t="s">
        <v>2851</v>
      </c>
      <c r="M1056" s="55" t="s">
        <v>464</v>
      </c>
      <c r="N1056" s="55" t="s">
        <v>217</v>
      </c>
      <c r="O1056" s="24" t="s">
        <v>10942</v>
      </c>
      <c r="P1056" s="69">
        <v>77102</v>
      </c>
      <c r="Q1056" s="24" t="s">
        <v>559</v>
      </c>
      <c r="R1056" s="24" t="s">
        <v>2643</v>
      </c>
      <c r="S1056" s="273" t="s">
        <v>4439</v>
      </c>
      <c r="T1056" s="24" t="s">
        <v>1861</v>
      </c>
      <c r="U1056" s="24" t="s">
        <v>4440</v>
      </c>
      <c r="V1056" s="24">
        <v>1323.79</v>
      </c>
      <c r="W1056" s="24" t="s">
        <v>1861</v>
      </c>
      <c r="X1056" s="24" t="s">
        <v>1861</v>
      </c>
      <c r="Y1056" s="24" t="s">
        <v>1861</v>
      </c>
      <c r="Z1056" s="24" t="s">
        <v>1861</v>
      </c>
      <c r="AA1056" s="24" t="s">
        <v>1861</v>
      </c>
      <c r="AB1056" s="24" t="s">
        <v>1861</v>
      </c>
      <c r="AC1056" s="24" t="s">
        <v>1861</v>
      </c>
      <c r="AD1056" s="24" t="s">
        <v>1861</v>
      </c>
      <c r="AE1056" s="24" t="s">
        <v>1861</v>
      </c>
      <c r="AF1056" s="24" t="s">
        <v>686</v>
      </c>
      <c r="AG1056" s="29"/>
      <c r="AH1056" s="29"/>
      <c r="AI1056" s="29"/>
      <c r="AJ1056" s="66" t="s">
        <v>4441</v>
      </c>
      <c r="AK1056" s="66" t="s">
        <v>4442</v>
      </c>
      <c r="AL1056" s="55">
        <v>43</v>
      </c>
      <c r="AM1056" s="55">
        <v>35</v>
      </c>
      <c r="AN1056" s="1146">
        <v>43</v>
      </c>
      <c r="AO1056" s="55">
        <v>23</v>
      </c>
      <c r="AP1056" s="55">
        <v>39</v>
      </c>
      <c r="AQ1056" s="24">
        <v>52.7</v>
      </c>
      <c r="AR1056" s="28">
        <f t="shared" si="105"/>
        <v>43.595277777777781</v>
      </c>
      <c r="AS1056" s="28">
        <f t="shared" si="106"/>
        <v>23.664638888888888</v>
      </c>
      <c r="AT1056" s="55" t="s">
        <v>43</v>
      </c>
      <c r="AU1056" s="53"/>
      <c r="AV1056" s="1249"/>
      <c r="AW1056" s="1308"/>
      <c r="AX1056" s="1249"/>
      <c r="AY1056" s="1308"/>
      <c r="AZ1056" s="1249"/>
      <c r="BA1056" s="1308"/>
      <c r="BB1056" s="1249"/>
      <c r="BC1056" s="1308"/>
      <c r="BD1056" s="1249"/>
      <c r="BE1056" s="1308"/>
      <c r="BF1056" s="24" t="s">
        <v>9677</v>
      </c>
      <c r="BG1056" s="29"/>
      <c r="BI1056" s="46"/>
      <c r="BJ1056" s="46"/>
      <c r="BK1056" s="46"/>
      <c r="BL1056" s="46"/>
      <c r="BM1056" s="46"/>
      <c r="BN1056" s="46"/>
      <c r="BO1056" s="46"/>
      <c r="BP1056" s="46"/>
      <c r="BQ1056" s="46"/>
      <c r="BR1056" s="46"/>
      <c r="BS1056" s="46"/>
      <c r="BT1056" s="46"/>
      <c r="BU1056" s="46"/>
      <c r="BV1056" s="46"/>
      <c r="BW1056" s="46"/>
      <c r="BX1056" s="46"/>
      <c r="BY1056" s="46"/>
      <c r="BZ1056" s="46"/>
      <c r="CA1056" s="46"/>
      <c r="CB1056" s="46"/>
      <c r="CC1056" s="46"/>
      <c r="CD1056" s="46"/>
      <c r="CE1056" s="46"/>
      <c r="CF1056" s="46"/>
      <c r="CG1056" s="46"/>
      <c r="CH1056" s="46"/>
      <c r="CI1056" s="46"/>
      <c r="CJ1056" s="46"/>
      <c r="CK1056" s="46"/>
      <c r="CL1056" s="46"/>
      <c r="CM1056" s="46"/>
      <c r="CN1056" s="46"/>
      <c r="CO1056" s="46"/>
      <c r="CP1056" s="46"/>
      <c r="CQ1056" s="46"/>
      <c r="CR1056" s="46"/>
      <c r="CS1056" s="46"/>
      <c r="CT1056" s="46"/>
      <c r="CU1056" s="46"/>
      <c r="CV1056" s="46"/>
      <c r="CW1056" s="46"/>
      <c r="CX1056" s="46"/>
      <c r="CY1056" s="46"/>
      <c r="CZ1056" s="46"/>
      <c r="DA1056" s="46"/>
      <c r="DB1056" s="46"/>
      <c r="DC1056" s="46"/>
      <c r="DD1056" s="46"/>
      <c r="DE1056" s="46"/>
      <c r="DF1056" s="46"/>
      <c r="DG1056" s="46"/>
      <c r="DH1056" s="46"/>
      <c r="DI1056" s="46"/>
      <c r="DJ1056" s="46"/>
      <c r="DK1056" s="46"/>
      <c r="DL1056" s="46"/>
      <c r="DM1056" s="46"/>
      <c r="DN1056" s="46"/>
      <c r="DO1056" s="46"/>
      <c r="DP1056" s="46"/>
      <c r="DQ1056" s="46"/>
      <c r="DR1056" s="46"/>
      <c r="DS1056" s="46"/>
      <c r="DT1056" s="46"/>
      <c r="DU1056" s="46"/>
      <c r="DV1056" s="46"/>
      <c r="DW1056" s="46"/>
      <c r="DX1056" s="46"/>
      <c r="DY1056" s="46"/>
      <c r="DZ1056" s="46"/>
      <c r="EA1056" s="46"/>
      <c r="EB1056" s="46"/>
      <c r="EC1056" s="46"/>
      <c r="ED1056" s="46"/>
      <c r="EE1056" s="46"/>
      <c r="EF1056" s="46"/>
      <c r="EG1056" s="46"/>
      <c r="EH1056" s="46"/>
      <c r="EI1056" s="46"/>
      <c r="EJ1056" s="46"/>
      <c r="EK1056" s="46"/>
      <c r="EL1056" s="46"/>
      <c r="EM1056" s="46"/>
      <c r="EN1056" s="46"/>
      <c r="EO1056" s="46"/>
      <c r="EP1056" s="46"/>
      <c r="EQ1056" s="46"/>
      <c r="ER1056" s="46"/>
      <c r="ES1056" s="46"/>
      <c r="ET1056" s="46"/>
      <c r="EU1056" s="46"/>
      <c r="EV1056" s="46"/>
      <c r="EW1056" s="46"/>
      <c r="EX1056" s="46"/>
      <c r="EY1056" s="46"/>
      <c r="EZ1056" s="46"/>
      <c r="FA1056" s="46"/>
      <c r="FB1056" s="46"/>
      <c r="FC1056" s="46"/>
      <c r="FD1056" s="46"/>
      <c r="FE1056" s="46"/>
      <c r="FF1056" s="46"/>
      <c r="FG1056" s="46"/>
      <c r="FH1056" s="46"/>
      <c r="FI1056" s="46"/>
      <c r="FJ1056" s="46"/>
      <c r="FK1056" s="46"/>
      <c r="FL1056" s="46"/>
      <c r="FM1056" s="46"/>
      <c r="FN1056" s="46"/>
      <c r="FO1056" s="46"/>
      <c r="FP1056" s="46"/>
      <c r="FQ1056" s="46"/>
      <c r="FR1056" s="46"/>
      <c r="FS1056" s="46"/>
      <c r="FT1056" s="46"/>
      <c r="FU1056" s="46"/>
      <c r="FV1056" s="46"/>
      <c r="FW1056" s="46"/>
      <c r="FX1056" s="46"/>
      <c r="FY1056" s="46"/>
      <c r="FZ1056" s="46"/>
      <c r="GA1056" s="46"/>
      <c r="GB1056" s="46"/>
      <c r="GC1056" s="46"/>
      <c r="GD1056" s="46"/>
      <c r="GE1056" s="46"/>
      <c r="GF1056" s="46"/>
      <c r="GG1056" s="46"/>
      <c r="GH1056" s="46"/>
      <c r="GI1056" s="46"/>
      <c r="GJ1056" s="46"/>
      <c r="GK1056" s="46"/>
      <c r="GL1056" s="46"/>
      <c r="GM1056" s="46"/>
      <c r="GN1056" s="46"/>
      <c r="GO1056" s="46"/>
      <c r="GP1056" s="46"/>
      <c r="GQ1056" s="46"/>
      <c r="GR1056" s="46"/>
      <c r="GS1056" s="46"/>
      <c r="GT1056" s="46"/>
      <c r="GU1056" s="46"/>
      <c r="GV1056" s="46"/>
      <c r="GW1056" s="46"/>
      <c r="GX1056" s="46"/>
      <c r="GY1056" s="46"/>
      <c r="GZ1056" s="46"/>
      <c r="HA1056" s="46"/>
      <c r="HB1056" s="46"/>
      <c r="HC1056" s="46"/>
      <c r="HD1056" s="46"/>
      <c r="HE1056" s="46"/>
      <c r="HF1056" s="46"/>
      <c r="HG1056" s="46"/>
      <c r="HH1056" s="46"/>
      <c r="HI1056" s="46"/>
      <c r="HJ1056" s="46"/>
      <c r="HK1056" s="46"/>
      <c r="HL1056" s="46"/>
      <c r="HM1056" s="46"/>
      <c r="HN1056" s="46"/>
      <c r="HO1056" s="46"/>
      <c r="HP1056" s="46"/>
      <c r="HQ1056" s="46"/>
      <c r="HR1056" s="46"/>
      <c r="HS1056" s="46"/>
      <c r="HT1056" s="46"/>
      <c r="HU1056" s="46"/>
      <c r="HV1056" s="46"/>
      <c r="HW1056" s="46"/>
      <c r="HX1056" s="46"/>
      <c r="HY1056" s="46"/>
      <c r="HZ1056" s="46"/>
      <c r="IA1056" s="46"/>
      <c r="IB1056" s="46"/>
      <c r="IC1056" s="46"/>
      <c r="ID1056" s="46"/>
      <c r="IE1056" s="46"/>
      <c r="IF1056" s="46"/>
      <c r="IG1056" s="46"/>
      <c r="IH1056" s="46"/>
      <c r="II1056" s="46"/>
      <c r="IJ1056" s="46"/>
      <c r="IK1056" s="46"/>
      <c r="IL1056" s="46"/>
      <c r="IM1056" s="46"/>
      <c r="IN1056" s="46"/>
      <c r="IO1056" s="46"/>
      <c r="IP1056" s="46"/>
      <c r="IQ1056" s="46"/>
      <c r="IR1056" s="46"/>
      <c r="IS1056" s="46"/>
      <c r="IT1056" s="46"/>
      <c r="IU1056" s="46"/>
      <c r="IV1056" s="46"/>
      <c r="IW1056" s="46"/>
      <c r="IX1056" s="46"/>
      <c r="IY1056" s="46"/>
      <c r="IZ1056" s="46"/>
      <c r="JA1056" s="46"/>
      <c r="JB1056" s="46"/>
      <c r="JC1056" s="46"/>
      <c r="JD1056" s="46"/>
      <c r="JE1056" s="46"/>
      <c r="JF1056" s="46"/>
      <c r="JG1056" s="46"/>
      <c r="JH1056" s="46"/>
      <c r="JI1056" s="46"/>
      <c r="JJ1056" s="46"/>
      <c r="JK1056" s="46"/>
      <c r="JL1056" s="46"/>
      <c r="JM1056" s="46"/>
      <c r="JN1056" s="46"/>
      <c r="JO1056" s="46"/>
      <c r="JP1056" s="46"/>
      <c r="JQ1056" s="46"/>
      <c r="JR1056" s="46"/>
      <c r="JS1056" s="46"/>
      <c r="JT1056" s="46"/>
      <c r="JU1056" s="46"/>
      <c r="JV1056" s="46"/>
      <c r="JW1056" s="46"/>
      <c r="JX1056" s="46"/>
      <c r="JY1056" s="46"/>
      <c r="JZ1056" s="46"/>
      <c r="KA1056" s="46"/>
      <c r="KB1056" s="46"/>
      <c r="KC1056" s="46"/>
      <c r="KD1056" s="46"/>
      <c r="KE1056" s="46"/>
      <c r="KF1056" s="46"/>
      <c r="KG1056" s="46"/>
      <c r="KH1056" s="46"/>
      <c r="KI1056" s="46"/>
      <c r="KJ1056" s="46"/>
      <c r="KK1056" s="46"/>
      <c r="KL1056" s="46"/>
      <c r="KM1056" s="46"/>
      <c r="KN1056" s="46"/>
      <c r="KO1056" s="46"/>
    </row>
    <row r="1057" spans="1:301" s="47" customFormat="1" ht="45" x14ac:dyDescent="0.25">
      <c r="A1057" s="55"/>
      <c r="B1057" s="24" t="s">
        <v>2850</v>
      </c>
      <c r="C1057" s="26">
        <v>12170172</v>
      </c>
      <c r="D1057" s="70">
        <v>40087</v>
      </c>
      <c r="E1057" s="70">
        <v>39814</v>
      </c>
      <c r="F1057" s="70">
        <v>41274</v>
      </c>
      <c r="G1057" s="55">
        <v>-7777</v>
      </c>
      <c r="H1057" s="55" t="s">
        <v>10937</v>
      </c>
      <c r="I1057" s="24" t="s">
        <v>1473</v>
      </c>
      <c r="J1057" s="24"/>
      <c r="K1057" s="24" t="s">
        <v>921</v>
      </c>
      <c r="L1057" s="24" t="s">
        <v>2851</v>
      </c>
      <c r="M1057" s="55" t="s">
        <v>464</v>
      </c>
      <c r="N1057" s="55" t="s">
        <v>217</v>
      </c>
      <c r="O1057" s="24" t="s">
        <v>10942</v>
      </c>
      <c r="P1057" s="69">
        <v>77102</v>
      </c>
      <c r="Q1057" s="24" t="s">
        <v>559</v>
      </c>
      <c r="R1057" s="24" t="s">
        <v>2643</v>
      </c>
      <c r="S1057" s="273" t="s">
        <v>4439</v>
      </c>
      <c r="T1057" s="24" t="s">
        <v>1861</v>
      </c>
      <c r="U1057" s="24" t="s">
        <v>1861</v>
      </c>
      <c r="V1057" s="24" t="s">
        <v>1861</v>
      </c>
      <c r="W1057" s="24" t="s">
        <v>1861</v>
      </c>
      <c r="X1057" s="24" t="s">
        <v>1861</v>
      </c>
      <c r="Y1057" s="24" t="s">
        <v>1861</v>
      </c>
      <c r="Z1057" s="24" t="s">
        <v>1861</v>
      </c>
      <c r="AA1057" s="24" t="s">
        <v>1861</v>
      </c>
      <c r="AB1057" s="24" t="s">
        <v>1861</v>
      </c>
      <c r="AC1057" s="24" t="s">
        <v>1861</v>
      </c>
      <c r="AD1057" s="24" t="s">
        <v>1861</v>
      </c>
      <c r="AE1057" s="24" t="s">
        <v>1861</v>
      </c>
      <c r="AF1057" s="24" t="s">
        <v>687</v>
      </c>
      <c r="AG1057" s="29"/>
      <c r="AH1057" s="29"/>
      <c r="AI1057" s="29"/>
      <c r="AJ1057" s="66" t="s">
        <v>4443</v>
      </c>
      <c r="AK1057" s="66" t="s">
        <v>4444</v>
      </c>
      <c r="AL1057" s="55">
        <v>43</v>
      </c>
      <c r="AM1057" s="55">
        <v>36</v>
      </c>
      <c r="AN1057" s="1146">
        <v>13.3</v>
      </c>
      <c r="AO1057" s="55">
        <v>23</v>
      </c>
      <c r="AP1057" s="55">
        <v>40</v>
      </c>
      <c r="AQ1057" s="24">
        <v>4.3</v>
      </c>
      <c r="AR1057" s="28">
        <f t="shared" si="105"/>
        <v>43.603694444444443</v>
      </c>
      <c r="AS1057" s="28">
        <f t="shared" si="106"/>
        <v>23.667861111111112</v>
      </c>
      <c r="AT1057" s="55" t="s">
        <v>43</v>
      </c>
      <c r="AU1057" s="53"/>
      <c r="AV1057" s="1249"/>
      <c r="AW1057" s="1308"/>
      <c r="AX1057" s="1249"/>
      <c r="AY1057" s="1308"/>
      <c r="AZ1057" s="1249"/>
      <c r="BA1057" s="1308"/>
      <c r="BB1057" s="1249"/>
      <c r="BC1057" s="1308"/>
      <c r="BD1057" s="1249"/>
      <c r="BE1057" s="1308"/>
      <c r="BF1057" s="29" t="s">
        <v>9677</v>
      </c>
      <c r="BG1057" s="29"/>
      <c r="BI1057" s="46"/>
      <c r="BJ1057" s="46"/>
      <c r="BK1057" s="46"/>
      <c r="BL1057" s="46"/>
      <c r="BM1057" s="46"/>
      <c r="BN1057" s="46"/>
      <c r="BO1057" s="46"/>
      <c r="BP1057" s="46"/>
      <c r="BQ1057" s="46"/>
      <c r="BR1057" s="46"/>
      <c r="BS1057" s="46"/>
      <c r="BT1057" s="46"/>
      <c r="BU1057" s="46"/>
      <c r="BV1057" s="46"/>
      <c r="BW1057" s="46"/>
      <c r="BX1057" s="46"/>
      <c r="BY1057" s="46"/>
      <c r="BZ1057" s="46"/>
      <c r="CA1057" s="46"/>
      <c r="CB1057" s="46"/>
      <c r="CC1057" s="46"/>
      <c r="CD1057" s="46"/>
      <c r="CE1057" s="46"/>
      <c r="CF1057" s="46"/>
      <c r="CG1057" s="46"/>
      <c r="CH1057" s="46"/>
      <c r="CI1057" s="46"/>
      <c r="CJ1057" s="46"/>
      <c r="CK1057" s="46"/>
      <c r="CL1057" s="46"/>
      <c r="CM1057" s="46"/>
      <c r="CN1057" s="46"/>
      <c r="CO1057" s="46"/>
      <c r="CP1057" s="46"/>
      <c r="CQ1057" s="46"/>
      <c r="CR1057" s="46"/>
      <c r="CS1057" s="46"/>
      <c r="CT1057" s="46"/>
      <c r="CU1057" s="46"/>
      <c r="CV1057" s="46"/>
      <c r="CW1057" s="46"/>
      <c r="CX1057" s="46"/>
      <c r="CY1057" s="46"/>
      <c r="CZ1057" s="46"/>
      <c r="DA1057" s="46"/>
      <c r="DB1057" s="46"/>
      <c r="DC1057" s="46"/>
      <c r="DD1057" s="46"/>
      <c r="DE1057" s="46"/>
      <c r="DF1057" s="46"/>
      <c r="DG1057" s="46"/>
      <c r="DH1057" s="46"/>
      <c r="DI1057" s="46"/>
      <c r="DJ1057" s="46"/>
      <c r="DK1057" s="46"/>
      <c r="DL1057" s="46"/>
      <c r="DM1057" s="46"/>
      <c r="DN1057" s="46"/>
      <c r="DO1057" s="46"/>
      <c r="DP1057" s="46"/>
      <c r="DQ1057" s="46"/>
      <c r="DR1057" s="46"/>
      <c r="DS1057" s="46"/>
      <c r="DT1057" s="46"/>
      <c r="DU1057" s="46"/>
      <c r="DV1057" s="46"/>
      <c r="DW1057" s="46"/>
      <c r="DX1057" s="46"/>
      <c r="DY1057" s="46"/>
      <c r="DZ1057" s="46"/>
      <c r="EA1057" s="46"/>
      <c r="EB1057" s="46"/>
      <c r="EC1057" s="46"/>
      <c r="ED1057" s="46"/>
      <c r="EE1057" s="46"/>
      <c r="EF1057" s="46"/>
      <c r="EG1057" s="46"/>
      <c r="EH1057" s="46"/>
      <c r="EI1057" s="46"/>
      <c r="EJ1057" s="46"/>
      <c r="EK1057" s="46"/>
      <c r="EL1057" s="46"/>
      <c r="EM1057" s="46"/>
      <c r="EN1057" s="46"/>
      <c r="EO1057" s="46"/>
      <c r="EP1057" s="46"/>
      <c r="EQ1057" s="46"/>
      <c r="ER1057" s="46"/>
      <c r="ES1057" s="46"/>
      <c r="ET1057" s="46"/>
      <c r="EU1057" s="46"/>
      <c r="EV1057" s="46"/>
      <c r="EW1057" s="46"/>
      <c r="EX1057" s="46"/>
      <c r="EY1057" s="46"/>
      <c r="EZ1057" s="46"/>
      <c r="FA1057" s="46"/>
      <c r="FB1057" s="46"/>
      <c r="FC1057" s="46"/>
      <c r="FD1057" s="46"/>
      <c r="FE1057" s="46"/>
      <c r="FF1057" s="46"/>
      <c r="FG1057" s="46"/>
      <c r="FH1057" s="46"/>
      <c r="FI1057" s="46"/>
      <c r="FJ1057" s="46"/>
      <c r="FK1057" s="46"/>
      <c r="FL1057" s="46"/>
      <c r="FM1057" s="46"/>
      <c r="FN1057" s="46"/>
      <c r="FO1057" s="46"/>
      <c r="FP1057" s="46"/>
      <c r="FQ1057" s="46"/>
      <c r="FR1057" s="46"/>
      <c r="FS1057" s="46"/>
      <c r="FT1057" s="46"/>
      <c r="FU1057" s="46"/>
      <c r="FV1057" s="46"/>
      <c r="FW1057" s="46"/>
      <c r="FX1057" s="46"/>
      <c r="FY1057" s="46"/>
      <c r="FZ1057" s="46"/>
      <c r="GA1057" s="46"/>
      <c r="GB1057" s="46"/>
      <c r="GC1057" s="46"/>
      <c r="GD1057" s="46"/>
      <c r="GE1057" s="46"/>
      <c r="GF1057" s="46"/>
      <c r="GG1057" s="46"/>
      <c r="GH1057" s="46"/>
      <c r="GI1057" s="46"/>
      <c r="GJ1057" s="46"/>
      <c r="GK1057" s="46"/>
      <c r="GL1057" s="46"/>
      <c r="GM1057" s="46"/>
      <c r="GN1057" s="46"/>
      <c r="GO1057" s="46"/>
      <c r="GP1057" s="46"/>
      <c r="GQ1057" s="46"/>
      <c r="GR1057" s="46"/>
      <c r="GS1057" s="46"/>
      <c r="GT1057" s="46"/>
      <c r="GU1057" s="46"/>
      <c r="GV1057" s="46"/>
      <c r="GW1057" s="46"/>
      <c r="GX1057" s="46"/>
      <c r="GY1057" s="46"/>
      <c r="GZ1057" s="46"/>
      <c r="HA1057" s="46"/>
      <c r="HB1057" s="46"/>
      <c r="HC1057" s="46"/>
      <c r="HD1057" s="46"/>
      <c r="HE1057" s="46"/>
      <c r="HF1057" s="46"/>
      <c r="HG1057" s="46"/>
      <c r="HH1057" s="46"/>
      <c r="HI1057" s="46"/>
      <c r="HJ1057" s="46"/>
      <c r="HK1057" s="46"/>
      <c r="HL1057" s="46"/>
      <c r="HM1057" s="46"/>
      <c r="HN1057" s="46"/>
      <c r="HO1057" s="46"/>
      <c r="HP1057" s="46"/>
      <c r="HQ1057" s="46"/>
      <c r="HR1057" s="46"/>
      <c r="HS1057" s="46"/>
      <c r="HT1057" s="46"/>
      <c r="HU1057" s="46"/>
      <c r="HV1057" s="46"/>
      <c r="HW1057" s="46"/>
      <c r="HX1057" s="46"/>
      <c r="HY1057" s="46"/>
      <c r="HZ1057" s="46"/>
      <c r="IA1057" s="46"/>
      <c r="IB1057" s="46"/>
      <c r="IC1057" s="46"/>
      <c r="ID1057" s="46"/>
      <c r="IE1057" s="46"/>
      <c r="IF1057" s="46"/>
      <c r="IG1057" s="46"/>
      <c r="IH1057" s="46"/>
      <c r="II1057" s="46"/>
      <c r="IJ1057" s="46"/>
      <c r="IK1057" s="46"/>
      <c r="IL1057" s="46"/>
      <c r="IM1057" s="46"/>
      <c r="IN1057" s="46"/>
      <c r="IO1057" s="46"/>
      <c r="IP1057" s="46"/>
      <c r="IQ1057" s="46"/>
      <c r="IR1057" s="46"/>
      <c r="IS1057" s="46"/>
      <c r="IT1057" s="46"/>
      <c r="IU1057" s="46"/>
      <c r="IV1057" s="46"/>
      <c r="IW1057" s="46"/>
      <c r="IX1057" s="46"/>
      <c r="IY1057" s="46"/>
      <c r="IZ1057" s="46"/>
      <c r="JA1057" s="46"/>
      <c r="JB1057" s="46"/>
      <c r="JC1057" s="46"/>
      <c r="JD1057" s="46"/>
      <c r="JE1057" s="46"/>
      <c r="JF1057" s="46"/>
      <c r="JG1057" s="46"/>
      <c r="JH1057" s="46"/>
      <c r="JI1057" s="46"/>
      <c r="JJ1057" s="46"/>
      <c r="JK1057" s="46"/>
      <c r="JL1057" s="46"/>
      <c r="JM1057" s="46"/>
      <c r="JN1057" s="46"/>
      <c r="JO1057" s="46"/>
      <c r="JP1057" s="46"/>
      <c r="JQ1057" s="46"/>
      <c r="JR1057" s="46"/>
      <c r="JS1057" s="46"/>
      <c r="JT1057" s="46"/>
      <c r="JU1057" s="46"/>
      <c r="JV1057" s="46"/>
      <c r="JW1057" s="46"/>
      <c r="JX1057" s="46"/>
      <c r="JY1057" s="46"/>
      <c r="JZ1057" s="46"/>
      <c r="KA1057" s="46"/>
      <c r="KB1057" s="46"/>
      <c r="KC1057" s="46"/>
      <c r="KD1057" s="46"/>
      <c r="KE1057" s="46"/>
      <c r="KF1057" s="46"/>
      <c r="KG1057" s="46"/>
      <c r="KH1057" s="46"/>
      <c r="KI1057" s="46"/>
      <c r="KJ1057" s="46"/>
      <c r="KK1057" s="46"/>
      <c r="KL1057" s="46"/>
      <c r="KM1057" s="46"/>
      <c r="KN1057" s="46"/>
      <c r="KO1057" s="46"/>
    </row>
    <row r="1058" spans="1:301" s="47" customFormat="1" ht="38.25" x14ac:dyDescent="0.25">
      <c r="A1058" s="55"/>
      <c r="B1058" s="24" t="s">
        <v>2850</v>
      </c>
      <c r="C1058" s="26">
        <v>12170172</v>
      </c>
      <c r="D1058" s="70">
        <v>40087</v>
      </c>
      <c r="E1058" s="70">
        <v>39814</v>
      </c>
      <c r="F1058" s="70">
        <v>41274</v>
      </c>
      <c r="G1058" s="55">
        <v>-7777</v>
      </c>
      <c r="H1058" s="55" t="s">
        <v>10937</v>
      </c>
      <c r="I1058" s="24" t="s">
        <v>1473</v>
      </c>
      <c r="J1058" s="24"/>
      <c r="K1058" s="24" t="s">
        <v>921</v>
      </c>
      <c r="L1058" s="24" t="s">
        <v>2851</v>
      </c>
      <c r="M1058" s="55" t="s">
        <v>464</v>
      </c>
      <c r="N1058" s="55" t="s">
        <v>217</v>
      </c>
      <c r="O1058" s="24" t="s">
        <v>10942</v>
      </c>
      <c r="P1058" s="69">
        <v>77102</v>
      </c>
      <c r="Q1058" s="24" t="s">
        <v>559</v>
      </c>
      <c r="R1058" s="24" t="s">
        <v>2643</v>
      </c>
      <c r="S1058" s="273" t="s">
        <v>4445</v>
      </c>
      <c r="T1058" s="24" t="s">
        <v>1861</v>
      </c>
      <c r="U1058" s="24" t="s">
        <v>4446</v>
      </c>
      <c r="V1058" s="24">
        <v>659.81</v>
      </c>
      <c r="W1058" s="24" t="s">
        <v>1861</v>
      </c>
      <c r="X1058" s="24" t="s">
        <v>1861</v>
      </c>
      <c r="Y1058" s="24" t="s">
        <v>1861</v>
      </c>
      <c r="Z1058" s="24" t="s">
        <v>1861</v>
      </c>
      <c r="AA1058" s="24" t="s">
        <v>1861</v>
      </c>
      <c r="AB1058" s="24" t="s">
        <v>1861</v>
      </c>
      <c r="AC1058" s="24" t="s">
        <v>1861</v>
      </c>
      <c r="AD1058" s="24" t="s">
        <v>1861</v>
      </c>
      <c r="AE1058" s="24" t="s">
        <v>1861</v>
      </c>
      <c r="AF1058" s="24" t="s">
        <v>686</v>
      </c>
      <c r="AG1058" s="29"/>
      <c r="AH1058" s="29"/>
      <c r="AI1058" s="29"/>
      <c r="AJ1058" s="66" t="s">
        <v>4447</v>
      </c>
      <c r="AK1058" s="66" t="s">
        <v>4448</v>
      </c>
      <c r="AL1058" s="55">
        <v>43</v>
      </c>
      <c r="AM1058" s="55">
        <v>36</v>
      </c>
      <c r="AN1058" s="1146">
        <v>24.6</v>
      </c>
      <c r="AO1058" s="55">
        <v>23</v>
      </c>
      <c r="AP1058" s="55">
        <v>40</v>
      </c>
      <c r="AQ1058" s="24">
        <v>21.2</v>
      </c>
      <c r="AR1058" s="24">
        <f t="shared" si="105"/>
        <v>43.606833333333334</v>
      </c>
      <c r="AS1058" s="28">
        <f t="shared" si="106"/>
        <v>23.672555555555558</v>
      </c>
      <c r="AT1058" s="55" t="s">
        <v>43</v>
      </c>
      <c r="AU1058" s="53"/>
      <c r="AV1058" s="1249"/>
      <c r="AW1058" s="1308"/>
      <c r="AX1058" s="1249"/>
      <c r="AY1058" s="1308"/>
      <c r="AZ1058" s="1249"/>
      <c r="BA1058" s="1308"/>
      <c r="BB1058" s="1249"/>
      <c r="BC1058" s="1308"/>
      <c r="BD1058" s="1249"/>
      <c r="BE1058" s="1308"/>
      <c r="BF1058" s="24" t="s">
        <v>9677</v>
      </c>
      <c r="BG1058" s="29"/>
      <c r="BI1058" s="46"/>
      <c r="BJ1058" s="46"/>
      <c r="BK1058" s="46"/>
      <c r="BL1058" s="46"/>
      <c r="BM1058" s="46"/>
      <c r="BN1058" s="46"/>
      <c r="BO1058" s="46"/>
      <c r="BP1058" s="46"/>
      <c r="BQ1058" s="46"/>
      <c r="BR1058" s="46"/>
      <c r="BS1058" s="46"/>
      <c r="BT1058" s="46"/>
      <c r="BU1058" s="46"/>
      <c r="BV1058" s="46"/>
      <c r="BW1058" s="46"/>
      <c r="BX1058" s="46"/>
      <c r="BY1058" s="46"/>
      <c r="BZ1058" s="46"/>
      <c r="CA1058" s="46"/>
      <c r="CB1058" s="46"/>
      <c r="CC1058" s="46"/>
      <c r="CD1058" s="46"/>
      <c r="CE1058" s="46"/>
      <c r="CF1058" s="46"/>
      <c r="CG1058" s="46"/>
      <c r="CH1058" s="46"/>
      <c r="CI1058" s="46"/>
      <c r="CJ1058" s="46"/>
      <c r="CK1058" s="46"/>
      <c r="CL1058" s="46"/>
      <c r="CM1058" s="46"/>
      <c r="CN1058" s="46"/>
      <c r="CO1058" s="46"/>
      <c r="CP1058" s="46"/>
      <c r="CQ1058" s="46"/>
      <c r="CR1058" s="46"/>
      <c r="CS1058" s="46"/>
      <c r="CT1058" s="46"/>
      <c r="CU1058" s="46"/>
      <c r="CV1058" s="46"/>
      <c r="CW1058" s="46"/>
      <c r="CX1058" s="46"/>
      <c r="CY1058" s="46"/>
      <c r="CZ1058" s="46"/>
      <c r="DA1058" s="46"/>
      <c r="DB1058" s="46"/>
      <c r="DC1058" s="46"/>
      <c r="DD1058" s="46"/>
      <c r="DE1058" s="46"/>
      <c r="DF1058" s="46"/>
      <c r="DG1058" s="46"/>
      <c r="DH1058" s="46"/>
      <c r="DI1058" s="46"/>
      <c r="DJ1058" s="46"/>
      <c r="DK1058" s="46"/>
      <c r="DL1058" s="46"/>
      <c r="DM1058" s="46"/>
      <c r="DN1058" s="46"/>
      <c r="DO1058" s="46"/>
      <c r="DP1058" s="46"/>
      <c r="DQ1058" s="46"/>
      <c r="DR1058" s="46"/>
      <c r="DS1058" s="46"/>
      <c r="DT1058" s="46"/>
      <c r="DU1058" s="46"/>
      <c r="DV1058" s="46"/>
      <c r="DW1058" s="46"/>
      <c r="DX1058" s="46"/>
      <c r="DY1058" s="46"/>
      <c r="DZ1058" s="46"/>
      <c r="EA1058" s="46"/>
      <c r="EB1058" s="46"/>
      <c r="EC1058" s="46"/>
      <c r="ED1058" s="46"/>
      <c r="EE1058" s="46"/>
      <c r="EF1058" s="46"/>
      <c r="EG1058" s="46"/>
      <c r="EH1058" s="46"/>
      <c r="EI1058" s="46"/>
      <c r="EJ1058" s="46"/>
      <c r="EK1058" s="46"/>
      <c r="EL1058" s="46"/>
      <c r="EM1058" s="46"/>
      <c r="EN1058" s="46"/>
      <c r="EO1058" s="46"/>
      <c r="EP1058" s="46"/>
      <c r="EQ1058" s="46"/>
      <c r="ER1058" s="46"/>
      <c r="ES1058" s="46"/>
      <c r="ET1058" s="46"/>
      <c r="EU1058" s="46"/>
      <c r="EV1058" s="46"/>
      <c r="EW1058" s="46"/>
      <c r="EX1058" s="46"/>
      <c r="EY1058" s="46"/>
      <c r="EZ1058" s="46"/>
      <c r="FA1058" s="46"/>
      <c r="FB1058" s="46"/>
      <c r="FC1058" s="46"/>
      <c r="FD1058" s="46"/>
      <c r="FE1058" s="46"/>
      <c r="FF1058" s="46"/>
      <c r="FG1058" s="46"/>
      <c r="FH1058" s="46"/>
      <c r="FI1058" s="46"/>
      <c r="FJ1058" s="46"/>
      <c r="FK1058" s="46"/>
      <c r="FL1058" s="46"/>
      <c r="FM1058" s="46"/>
      <c r="FN1058" s="46"/>
      <c r="FO1058" s="46"/>
      <c r="FP1058" s="46"/>
      <c r="FQ1058" s="46"/>
      <c r="FR1058" s="46"/>
      <c r="FS1058" s="46"/>
      <c r="FT1058" s="46"/>
      <c r="FU1058" s="46"/>
      <c r="FV1058" s="46"/>
      <c r="FW1058" s="46"/>
      <c r="FX1058" s="46"/>
      <c r="FY1058" s="46"/>
      <c r="FZ1058" s="46"/>
      <c r="GA1058" s="46"/>
      <c r="GB1058" s="46"/>
      <c r="GC1058" s="46"/>
      <c r="GD1058" s="46"/>
      <c r="GE1058" s="46"/>
      <c r="GF1058" s="46"/>
      <c r="GG1058" s="46"/>
      <c r="GH1058" s="46"/>
      <c r="GI1058" s="46"/>
      <c r="GJ1058" s="46"/>
      <c r="GK1058" s="46"/>
      <c r="GL1058" s="46"/>
      <c r="GM1058" s="46"/>
      <c r="GN1058" s="46"/>
      <c r="GO1058" s="46"/>
      <c r="GP1058" s="46"/>
      <c r="GQ1058" s="46"/>
      <c r="GR1058" s="46"/>
      <c r="GS1058" s="46"/>
      <c r="GT1058" s="46"/>
      <c r="GU1058" s="46"/>
      <c r="GV1058" s="46"/>
      <c r="GW1058" s="46"/>
      <c r="GX1058" s="46"/>
      <c r="GY1058" s="46"/>
      <c r="GZ1058" s="46"/>
      <c r="HA1058" s="46"/>
      <c r="HB1058" s="46"/>
      <c r="HC1058" s="46"/>
      <c r="HD1058" s="46"/>
      <c r="HE1058" s="46"/>
      <c r="HF1058" s="46"/>
      <c r="HG1058" s="46"/>
      <c r="HH1058" s="46"/>
      <c r="HI1058" s="46"/>
      <c r="HJ1058" s="46"/>
      <c r="HK1058" s="46"/>
      <c r="HL1058" s="46"/>
      <c r="HM1058" s="46"/>
      <c r="HN1058" s="46"/>
      <c r="HO1058" s="46"/>
      <c r="HP1058" s="46"/>
      <c r="HQ1058" s="46"/>
      <c r="HR1058" s="46"/>
      <c r="HS1058" s="46"/>
      <c r="HT1058" s="46"/>
      <c r="HU1058" s="46"/>
      <c r="HV1058" s="46"/>
      <c r="HW1058" s="46"/>
      <c r="HX1058" s="46"/>
      <c r="HY1058" s="46"/>
      <c r="HZ1058" s="46"/>
      <c r="IA1058" s="46"/>
      <c r="IB1058" s="46"/>
      <c r="IC1058" s="46"/>
      <c r="ID1058" s="46"/>
      <c r="IE1058" s="46"/>
      <c r="IF1058" s="46"/>
      <c r="IG1058" s="46"/>
      <c r="IH1058" s="46"/>
      <c r="II1058" s="46"/>
      <c r="IJ1058" s="46"/>
      <c r="IK1058" s="46"/>
      <c r="IL1058" s="46"/>
      <c r="IM1058" s="46"/>
      <c r="IN1058" s="46"/>
      <c r="IO1058" s="46"/>
      <c r="IP1058" s="46"/>
      <c r="IQ1058" s="46"/>
      <c r="IR1058" s="46"/>
      <c r="IS1058" s="46"/>
      <c r="IT1058" s="46"/>
      <c r="IU1058" s="46"/>
      <c r="IV1058" s="46"/>
      <c r="IW1058" s="46"/>
      <c r="IX1058" s="46"/>
      <c r="IY1058" s="46"/>
      <c r="IZ1058" s="46"/>
      <c r="JA1058" s="46"/>
      <c r="JB1058" s="46"/>
      <c r="JC1058" s="46"/>
      <c r="JD1058" s="46"/>
      <c r="JE1058" s="46"/>
      <c r="JF1058" s="46"/>
      <c r="JG1058" s="46"/>
      <c r="JH1058" s="46"/>
      <c r="JI1058" s="46"/>
      <c r="JJ1058" s="46"/>
      <c r="JK1058" s="46"/>
      <c r="JL1058" s="46"/>
      <c r="JM1058" s="46"/>
      <c r="JN1058" s="46"/>
      <c r="JO1058" s="46"/>
      <c r="JP1058" s="46"/>
      <c r="JQ1058" s="46"/>
      <c r="JR1058" s="46"/>
      <c r="JS1058" s="46"/>
      <c r="JT1058" s="46"/>
      <c r="JU1058" s="46"/>
      <c r="JV1058" s="46"/>
      <c r="JW1058" s="46"/>
      <c r="JX1058" s="46"/>
      <c r="JY1058" s="46"/>
      <c r="JZ1058" s="46"/>
      <c r="KA1058" s="46"/>
      <c r="KB1058" s="46"/>
      <c r="KC1058" s="46"/>
      <c r="KD1058" s="46"/>
      <c r="KE1058" s="46"/>
      <c r="KF1058" s="46"/>
      <c r="KG1058" s="46"/>
      <c r="KH1058" s="46"/>
      <c r="KI1058" s="46"/>
      <c r="KJ1058" s="46"/>
      <c r="KK1058" s="46"/>
      <c r="KL1058" s="46"/>
      <c r="KM1058" s="46"/>
      <c r="KN1058" s="46"/>
      <c r="KO1058" s="46"/>
    </row>
    <row r="1059" spans="1:301" s="47" customFormat="1" ht="45" x14ac:dyDescent="0.25">
      <c r="A1059" s="55"/>
      <c r="B1059" s="24" t="s">
        <v>2850</v>
      </c>
      <c r="C1059" s="26">
        <v>12170172</v>
      </c>
      <c r="D1059" s="70">
        <v>40087</v>
      </c>
      <c r="E1059" s="70">
        <v>39814</v>
      </c>
      <c r="F1059" s="70">
        <v>41274</v>
      </c>
      <c r="G1059" s="55">
        <v>-7777</v>
      </c>
      <c r="H1059" s="55" t="s">
        <v>10937</v>
      </c>
      <c r="I1059" s="24" t="s">
        <v>1473</v>
      </c>
      <c r="J1059" s="24"/>
      <c r="K1059" s="24" t="s">
        <v>921</v>
      </c>
      <c r="L1059" s="24" t="s">
        <v>2851</v>
      </c>
      <c r="M1059" s="55" t="s">
        <v>464</v>
      </c>
      <c r="N1059" s="55" t="s">
        <v>217</v>
      </c>
      <c r="O1059" s="24" t="s">
        <v>10942</v>
      </c>
      <c r="P1059" s="69">
        <v>77102</v>
      </c>
      <c r="Q1059" s="24" t="s">
        <v>559</v>
      </c>
      <c r="R1059" s="24" t="s">
        <v>2643</v>
      </c>
      <c r="S1059" s="273" t="s">
        <v>4445</v>
      </c>
      <c r="T1059" s="24" t="s">
        <v>1861</v>
      </c>
      <c r="U1059" s="24" t="s">
        <v>1861</v>
      </c>
      <c r="V1059" s="24" t="s">
        <v>1861</v>
      </c>
      <c r="W1059" s="24" t="s">
        <v>1861</v>
      </c>
      <c r="X1059" s="24" t="s">
        <v>1861</v>
      </c>
      <c r="Y1059" s="24" t="s">
        <v>1861</v>
      </c>
      <c r="Z1059" s="24" t="s">
        <v>1861</v>
      </c>
      <c r="AA1059" s="24" t="s">
        <v>1861</v>
      </c>
      <c r="AB1059" s="24" t="s">
        <v>1861</v>
      </c>
      <c r="AC1059" s="24" t="s">
        <v>1861</v>
      </c>
      <c r="AD1059" s="24" t="s">
        <v>1861</v>
      </c>
      <c r="AE1059" s="24" t="s">
        <v>1861</v>
      </c>
      <c r="AF1059" s="24" t="s">
        <v>687</v>
      </c>
      <c r="AG1059" s="29"/>
      <c r="AH1059" s="29"/>
      <c r="AI1059" s="29"/>
      <c r="AJ1059" s="66" t="s">
        <v>4449</v>
      </c>
      <c r="AK1059" s="66" t="s">
        <v>4450</v>
      </c>
      <c r="AL1059" s="55">
        <v>43</v>
      </c>
      <c r="AM1059" s="55">
        <v>36</v>
      </c>
      <c r="AN1059" s="1146">
        <v>25.1</v>
      </c>
      <c r="AO1059" s="55">
        <v>23</v>
      </c>
      <c r="AP1059" s="55">
        <v>40</v>
      </c>
      <c r="AQ1059" s="24">
        <v>41.4</v>
      </c>
      <c r="AR1059" s="24">
        <f t="shared" si="105"/>
        <v>43.606972222222225</v>
      </c>
      <c r="AS1059" s="28">
        <f t="shared" si="106"/>
        <v>23.678166666666669</v>
      </c>
      <c r="AT1059" s="55" t="s">
        <v>43</v>
      </c>
      <c r="AU1059" s="53"/>
      <c r="AV1059" s="1249"/>
      <c r="AW1059" s="1308"/>
      <c r="AX1059" s="1249"/>
      <c r="AY1059" s="1308"/>
      <c r="AZ1059" s="1249"/>
      <c r="BA1059" s="1308"/>
      <c r="BB1059" s="1249"/>
      <c r="BC1059" s="1308"/>
      <c r="BD1059" s="1249"/>
      <c r="BE1059" s="1308"/>
      <c r="BF1059" s="29" t="s">
        <v>9677</v>
      </c>
      <c r="BG1059" s="29"/>
      <c r="BI1059" s="46"/>
      <c r="BJ1059" s="46"/>
      <c r="BK1059" s="46"/>
      <c r="BL1059" s="46"/>
      <c r="BM1059" s="46"/>
      <c r="BN1059" s="46"/>
      <c r="BO1059" s="46"/>
      <c r="BP1059" s="46"/>
      <c r="BQ1059" s="46"/>
      <c r="BR1059" s="46"/>
      <c r="BS1059" s="46"/>
      <c r="BT1059" s="46"/>
      <c r="BU1059" s="46"/>
      <c r="BV1059" s="46"/>
      <c r="BW1059" s="46"/>
      <c r="BX1059" s="46"/>
      <c r="BY1059" s="46"/>
      <c r="BZ1059" s="46"/>
      <c r="CA1059" s="46"/>
      <c r="CB1059" s="46"/>
      <c r="CC1059" s="46"/>
      <c r="CD1059" s="46"/>
      <c r="CE1059" s="46"/>
      <c r="CF1059" s="46"/>
      <c r="CG1059" s="46"/>
      <c r="CH1059" s="46"/>
      <c r="CI1059" s="46"/>
      <c r="CJ1059" s="46"/>
      <c r="CK1059" s="46"/>
      <c r="CL1059" s="46"/>
      <c r="CM1059" s="46"/>
      <c r="CN1059" s="46"/>
      <c r="CO1059" s="46"/>
      <c r="CP1059" s="46"/>
      <c r="CQ1059" s="46"/>
      <c r="CR1059" s="46"/>
      <c r="CS1059" s="46"/>
      <c r="CT1059" s="46"/>
      <c r="CU1059" s="46"/>
      <c r="CV1059" s="46"/>
      <c r="CW1059" s="46"/>
      <c r="CX1059" s="46"/>
      <c r="CY1059" s="46"/>
      <c r="CZ1059" s="46"/>
      <c r="DA1059" s="46"/>
      <c r="DB1059" s="46"/>
      <c r="DC1059" s="46"/>
      <c r="DD1059" s="46"/>
      <c r="DE1059" s="46"/>
      <c r="DF1059" s="46"/>
      <c r="DG1059" s="46"/>
      <c r="DH1059" s="46"/>
      <c r="DI1059" s="46"/>
      <c r="DJ1059" s="46"/>
      <c r="DK1059" s="46"/>
      <c r="DL1059" s="46"/>
      <c r="DM1059" s="46"/>
      <c r="DN1059" s="46"/>
      <c r="DO1059" s="46"/>
      <c r="DP1059" s="46"/>
      <c r="DQ1059" s="46"/>
      <c r="DR1059" s="46"/>
      <c r="DS1059" s="46"/>
      <c r="DT1059" s="46"/>
      <c r="DU1059" s="46"/>
      <c r="DV1059" s="46"/>
      <c r="DW1059" s="46"/>
      <c r="DX1059" s="46"/>
      <c r="DY1059" s="46"/>
      <c r="DZ1059" s="46"/>
      <c r="EA1059" s="46"/>
      <c r="EB1059" s="46"/>
      <c r="EC1059" s="46"/>
      <c r="ED1059" s="46"/>
      <c r="EE1059" s="46"/>
      <c r="EF1059" s="46"/>
      <c r="EG1059" s="46"/>
      <c r="EH1059" s="46"/>
      <c r="EI1059" s="46"/>
      <c r="EJ1059" s="46"/>
      <c r="EK1059" s="46"/>
      <c r="EL1059" s="46"/>
      <c r="EM1059" s="46"/>
      <c r="EN1059" s="46"/>
      <c r="EO1059" s="46"/>
      <c r="EP1059" s="46"/>
      <c r="EQ1059" s="46"/>
      <c r="ER1059" s="46"/>
      <c r="ES1059" s="46"/>
      <c r="ET1059" s="46"/>
      <c r="EU1059" s="46"/>
      <c r="EV1059" s="46"/>
      <c r="EW1059" s="46"/>
      <c r="EX1059" s="46"/>
      <c r="EY1059" s="46"/>
      <c r="EZ1059" s="46"/>
      <c r="FA1059" s="46"/>
      <c r="FB1059" s="46"/>
      <c r="FC1059" s="46"/>
      <c r="FD1059" s="46"/>
      <c r="FE1059" s="46"/>
      <c r="FF1059" s="46"/>
      <c r="FG1059" s="46"/>
      <c r="FH1059" s="46"/>
      <c r="FI1059" s="46"/>
      <c r="FJ1059" s="46"/>
      <c r="FK1059" s="46"/>
      <c r="FL1059" s="46"/>
      <c r="FM1059" s="46"/>
      <c r="FN1059" s="46"/>
      <c r="FO1059" s="46"/>
      <c r="FP1059" s="46"/>
      <c r="FQ1059" s="46"/>
      <c r="FR1059" s="46"/>
      <c r="FS1059" s="46"/>
      <c r="FT1059" s="46"/>
      <c r="FU1059" s="46"/>
      <c r="FV1059" s="46"/>
      <c r="FW1059" s="46"/>
      <c r="FX1059" s="46"/>
      <c r="FY1059" s="46"/>
      <c r="FZ1059" s="46"/>
      <c r="GA1059" s="46"/>
      <c r="GB1059" s="46"/>
      <c r="GC1059" s="46"/>
      <c r="GD1059" s="46"/>
      <c r="GE1059" s="46"/>
      <c r="GF1059" s="46"/>
      <c r="GG1059" s="46"/>
      <c r="GH1059" s="46"/>
      <c r="GI1059" s="46"/>
      <c r="GJ1059" s="46"/>
      <c r="GK1059" s="46"/>
      <c r="GL1059" s="46"/>
      <c r="GM1059" s="46"/>
      <c r="GN1059" s="46"/>
      <c r="GO1059" s="46"/>
      <c r="GP1059" s="46"/>
      <c r="GQ1059" s="46"/>
      <c r="GR1059" s="46"/>
      <c r="GS1059" s="46"/>
      <c r="GT1059" s="46"/>
      <c r="GU1059" s="46"/>
      <c r="GV1059" s="46"/>
      <c r="GW1059" s="46"/>
      <c r="GX1059" s="46"/>
      <c r="GY1059" s="46"/>
      <c r="GZ1059" s="46"/>
      <c r="HA1059" s="46"/>
      <c r="HB1059" s="46"/>
      <c r="HC1059" s="46"/>
      <c r="HD1059" s="46"/>
      <c r="HE1059" s="46"/>
      <c r="HF1059" s="46"/>
      <c r="HG1059" s="46"/>
      <c r="HH1059" s="46"/>
      <c r="HI1059" s="46"/>
      <c r="HJ1059" s="46"/>
      <c r="HK1059" s="46"/>
      <c r="HL1059" s="46"/>
      <c r="HM1059" s="46"/>
      <c r="HN1059" s="46"/>
      <c r="HO1059" s="46"/>
      <c r="HP1059" s="46"/>
      <c r="HQ1059" s="46"/>
      <c r="HR1059" s="46"/>
      <c r="HS1059" s="46"/>
      <c r="HT1059" s="46"/>
      <c r="HU1059" s="46"/>
      <c r="HV1059" s="46"/>
      <c r="HW1059" s="46"/>
      <c r="HX1059" s="46"/>
      <c r="HY1059" s="46"/>
      <c r="HZ1059" s="46"/>
      <c r="IA1059" s="46"/>
      <c r="IB1059" s="46"/>
      <c r="IC1059" s="46"/>
      <c r="ID1059" s="46"/>
      <c r="IE1059" s="46"/>
      <c r="IF1059" s="46"/>
      <c r="IG1059" s="46"/>
      <c r="IH1059" s="46"/>
      <c r="II1059" s="46"/>
      <c r="IJ1059" s="46"/>
      <c r="IK1059" s="46"/>
      <c r="IL1059" s="46"/>
      <c r="IM1059" s="46"/>
      <c r="IN1059" s="46"/>
      <c r="IO1059" s="46"/>
      <c r="IP1059" s="46"/>
      <c r="IQ1059" s="46"/>
      <c r="IR1059" s="46"/>
      <c r="IS1059" s="46"/>
      <c r="IT1059" s="46"/>
      <c r="IU1059" s="46"/>
      <c r="IV1059" s="46"/>
      <c r="IW1059" s="46"/>
      <c r="IX1059" s="46"/>
      <c r="IY1059" s="46"/>
      <c r="IZ1059" s="46"/>
      <c r="JA1059" s="46"/>
      <c r="JB1059" s="46"/>
      <c r="JC1059" s="46"/>
      <c r="JD1059" s="46"/>
      <c r="JE1059" s="46"/>
      <c r="JF1059" s="46"/>
      <c r="JG1059" s="46"/>
      <c r="JH1059" s="46"/>
      <c r="JI1059" s="46"/>
      <c r="JJ1059" s="46"/>
      <c r="JK1059" s="46"/>
      <c r="JL1059" s="46"/>
      <c r="JM1059" s="46"/>
      <c r="JN1059" s="46"/>
      <c r="JO1059" s="46"/>
      <c r="JP1059" s="46"/>
      <c r="JQ1059" s="46"/>
      <c r="JR1059" s="46"/>
      <c r="JS1059" s="46"/>
      <c r="JT1059" s="46"/>
      <c r="JU1059" s="46"/>
      <c r="JV1059" s="46"/>
      <c r="JW1059" s="46"/>
      <c r="JX1059" s="46"/>
      <c r="JY1059" s="46"/>
      <c r="JZ1059" s="46"/>
      <c r="KA1059" s="46"/>
      <c r="KB1059" s="46"/>
      <c r="KC1059" s="46"/>
      <c r="KD1059" s="46"/>
      <c r="KE1059" s="46"/>
      <c r="KF1059" s="46"/>
      <c r="KG1059" s="46"/>
      <c r="KH1059" s="46"/>
      <c r="KI1059" s="46"/>
      <c r="KJ1059" s="46"/>
      <c r="KK1059" s="46"/>
      <c r="KL1059" s="46"/>
      <c r="KM1059" s="46"/>
      <c r="KN1059" s="46"/>
      <c r="KO1059" s="46"/>
    </row>
    <row r="1060" spans="1:301" s="47" customFormat="1" ht="38.25" x14ac:dyDescent="0.25">
      <c r="A1060" s="55"/>
      <c r="B1060" s="24" t="s">
        <v>2850</v>
      </c>
      <c r="C1060" s="26">
        <v>12170172</v>
      </c>
      <c r="D1060" s="70">
        <v>40087</v>
      </c>
      <c r="E1060" s="70">
        <v>39814</v>
      </c>
      <c r="F1060" s="70">
        <v>41274</v>
      </c>
      <c r="G1060" s="55">
        <v>-7777</v>
      </c>
      <c r="H1060" s="55" t="s">
        <v>10937</v>
      </c>
      <c r="I1060" s="24" t="s">
        <v>1473</v>
      </c>
      <c r="J1060" s="24"/>
      <c r="K1060" s="24" t="s">
        <v>921</v>
      </c>
      <c r="L1060" s="24" t="s">
        <v>2851</v>
      </c>
      <c r="M1060" s="55" t="s">
        <v>464</v>
      </c>
      <c r="N1060" s="55" t="s">
        <v>217</v>
      </c>
      <c r="O1060" s="24" t="s">
        <v>10942</v>
      </c>
      <c r="P1060" s="69">
        <v>77102</v>
      </c>
      <c r="Q1060" s="24" t="s">
        <v>559</v>
      </c>
      <c r="R1060" s="24" t="s">
        <v>2643</v>
      </c>
      <c r="S1060" s="273" t="s">
        <v>4451</v>
      </c>
      <c r="T1060" s="24" t="s">
        <v>1861</v>
      </c>
      <c r="U1060" s="24">
        <v>7.2</v>
      </c>
      <c r="V1060" s="24">
        <v>711.2</v>
      </c>
      <c r="W1060" s="24" t="s">
        <v>1861</v>
      </c>
      <c r="X1060" s="24" t="s">
        <v>1861</v>
      </c>
      <c r="Y1060" s="24" t="s">
        <v>1861</v>
      </c>
      <c r="Z1060" s="24" t="s">
        <v>1861</v>
      </c>
      <c r="AA1060" s="24" t="s">
        <v>1861</v>
      </c>
      <c r="AB1060" s="24" t="s">
        <v>1861</v>
      </c>
      <c r="AC1060" s="24" t="s">
        <v>1861</v>
      </c>
      <c r="AD1060" s="24" t="s">
        <v>1861</v>
      </c>
      <c r="AE1060" s="24" t="s">
        <v>1861</v>
      </c>
      <c r="AF1060" s="24" t="s">
        <v>686</v>
      </c>
      <c r="AG1060" s="29"/>
      <c r="AH1060" s="29"/>
      <c r="AI1060" s="29"/>
      <c r="AJ1060" s="66" t="s">
        <v>4452</v>
      </c>
      <c r="AK1060" s="66" t="s">
        <v>4453</v>
      </c>
      <c r="AL1060" s="55">
        <v>43</v>
      </c>
      <c r="AM1060" s="55">
        <v>36</v>
      </c>
      <c r="AN1060" s="1146">
        <v>25.4</v>
      </c>
      <c r="AO1060" s="55">
        <v>23</v>
      </c>
      <c r="AP1060" s="55">
        <v>40</v>
      </c>
      <c r="AQ1060" s="24">
        <v>45.1</v>
      </c>
      <c r="AR1060" s="24">
        <f t="shared" si="105"/>
        <v>43.607055555555554</v>
      </c>
      <c r="AS1060" s="28">
        <f t="shared" si="106"/>
        <v>23.679194444444445</v>
      </c>
      <c r="AT1060" s="55" t="s">
        <v>43</v>
      </c>
      <c r="AU1060" s="53"/>
      <c r="AV1060" s="1249"/>
      <c r="AW1060" s="1308"/>
      <c r="AX1060" s="1249"/>
      <c r="AY1060" s="1308"/>
      <c r="AZ1060" s="1249"/>
      <c r="BA1060" s="1308"/>
      <c r="BB1060" s="1249"/>
      <c r="BC1060" s="1308"/>
      <c r="BD1060" s="1249"/>
      <c r="BE1060" s="1308"/>
      <c r="BF1060" s="24" t="s">
        <v>9677</v>
      </c>
      <c r="BG1060" s="29"/>
      <c r="BI1060" s="46"/>
      <c r="BJ1060" s="46"/>
      <c r="BK1060" s="46"/>
      <c r="BL1060" s="46"/>
      <c r="BM1060" s="46"/>
      <c r="BN1060" s="46"/>
      <c r="BO1060" s="46"/>
      <c r="BP1060" s="46"/>
      <c r="BQ1060" s="46"/>
      <c r="BR1060" s="46"/>
      <c r="BS1060" s="46"/>
      <c r="BT1060" s="46"/>
      <c r="BU1060" s="46"/>
      <c r="BV1060" s="46"/>
      <c r="BW1060" s="46"/>
      <c r="BX1060" s="46"/>
      <c r="BY1060" s="46"/>
      <c r="BZ1060" s="46"/>
      <c r="CA1060" s="46"/>
      <c r="CB1060" s="46"/>
      <c r="CC1060" s="46"/>
      <c r="CD1060" s="46"/>
      <c r="CE1060" s="46"/>
      <c r="CF1060" s="46"/>
      <c r="CG1060" s="46"/>
      <c r="CH1060" s="46"/>
      <c r="CI1060" s="46"/>
      <c r="CJ1060" s="46"/>
      <c r="CK1060" s="46"/>
      <c r="CL1060" s="46"/>
      <c r="CM1060" s="46"/>
      <c r="CN1060" s="46"/>
      <c r="CO1060" s="46"/>
      <c r="CP1060" s="46"/>
      <c r="CQ1060" s="46"/>
      <c r="CR1060" s="46"/>
      <c r="CS1060" s="46"/>
      <c r="CT1060" s="46"/>
      <c r="CU1060" s="46"/>
      <c r="CV1060" s="46"/>
      <c r="CW1060" s="46"/>
      <c r="CX1060" s="46"/>
      <c r="CY1060" s="46"/>
      <c r="CZ1060" s="46"/>
      <c r="DA1060" s="46"/>
      <c r="DB1060" s="46"/>
      <c r="DC1060" s="46"/>
      <c r="DD1060" s="46"/>
      <c r="DE1060" s="46"/>
      <c r="DF1060" s="46"/>
      <c r="DG1060" s="46"/>
      <c r="DH1060" s="46"/>
      <c r="DI1060" s="46"/>
      <c r="DJ1060" s="46"/>
      <c r="DK1060" s="46"/>
      <c r="DL1060" s="46"/>
      <c r="DM1060" s="46"/>
      <c r="DN1060" s="46"/>
      <c r="DO1060" s="46"/>
      <c r="DP1060" s="46"/>
      <c r="DQ1060" s="46"/>
      <c r="DR1060" s="46"/>
      <c r="DS1060" s="46"/>
      <c r="DT1060" s="46"/>
      <c r="DU1060" s="46"/>
      <c r="DV1060" s="46"/>
      <c r="DW1060" s="46"/>
      <c r="DX1060" s="46"/>
      <c r="DY1060" s="46"/>
      <c r="DZ1060" s="46"/>
      <c r="EA1060" s="46"/>
      <c r="EB1060" s="46"/>
      <c r="EC1060" s="46"/>
      <c r="ED1060" s="46"/>
      <c r="EE1060" s="46"/>
      <c r="EF1060" s="46"/>
      <c r="EG1060" s="46"/>
      <c r="EH1060" s="46"/>
      <c r="EI1060" s="46"/>
      <c r="EJ1060" s="46"/>
      <c r="EK1060" s="46"/>
      <c r="EL1060" s="46"/>
      <c r="EM1060" s="46"/>
      <c r="EN1060" s="46"/>
      <c r="EO1060" s="46"/>
      <c r="EP1060" s="46"/>
      <c r="EQ1060" s="46"/>
      <c r="ER1060" s="46"/>
      <c r="ES1060" s="46"/>
      <c r="ET1060" s="46"/>
      <c r="EU1060" s="46"/>
      <c r="EV1060" s="46"/>
      <c r="EW1060" s="46"/>
      <c r="EX1060" s="46"/>
      <c r="EY1060" s="46"/>
      <c r="EZ1060" s="46"/>
      <c r="FA1060" s="46"/>
      <c r="FB1060" s="46"/>
      <c r="FC1060" s="46"/>
      <c r="FD1060" s="46"/>
      <c r="FE1060" s="46"/>
      <c r="FF1060" s="46"/>
      <c r="FG1060" s="46"/>
      <c r="FH1060" s="46"/>
      <c r="FI1060" s="46"/>
      <c r="FJ1060" s="46"/>
      <c r="FK1060" s="46"/>
      <c r="FL1060" s="46"/>
      <c r="FM1060" s="46"/>
      <c r="FN1060" s="46"/>
      <c r="FO1060" s="46"/>
      <c r="FP1060" s="46"/>
      <c r="FQ1060" s="46"/>
      <c r="FR1060" s="46"/>
      <c r="FS1060" s="46"/>
      <c r="FT1060" s="46"/>
      <c r="FU1060" s="46"/>
      <c r="FV1060" s="46"/>
      <c r="FW1060" s="46"/>
      <c r="FX1060" s="46"/>
      <c r="FY1060" s="46"/>
      <c r="FZ1060" s="46"/>
      <c r="GA1060" s="46"/>
      <c r="GB1060" s="46"/>
      <c r="GC1060" s="46"/>
      <c r="GD1060" s="46"/>
      <c r="GE1060" s="46"/>
      <c r="GF1060" s="46"/>
      <c r="GG1060" s="46"/>
      <c r="GH1060" s="46"/>
      <c r="GI1060" s="46"/>
      <c r="GJ1060" s="46"/>
      <c r="GK1060" s="46"/>
      <c r="GL1060" s="46"/>
      <c r="GM1060" s="46"/>
      <c r="GN1060" s="46"/>
      <c r="GO1060" s="46"/>
      <c r="GP1060" s="46"/>
      <c r="GQ1060" s="46"/>
      <c r="GR1060" s="46"/>
      <c r="GS1060" s="46"/>
      <c r="GT1060" s="46"/>
      <c r="GU1060" s="46"/>
      <c r="GV1060" s="46"/>
      <c r="GW1060" s="46"/>
      <c r="GX1060" s="46"/>
      <c r="GY1060" s="46"/>
      <c r="GZ1060" s="46"/>
      <c r="HA1060" s="46"/>
      <c r="HB1060" s="46"/>
      <c r="HC1060" s="46"/>
      <c r="HD1060" s="46"/>
      <c r="HE1060" s="46"/>
      <c r="HF1060" s="46"/>
      <c r="HG1060" s="46"/>
      <c r="HH1060" s="46"/>
      <c r="HI1060" s="46"/>
      <c r="HJ1060" s="46"/>
      <c r="HK1060" s="46"/>
      <c r="HL1060" s="46"/>
      <c r="HM1060" s="46"/>
      <c r="HN1060" s="46"/>
      <c r="HO1060" s="46"/>
      <c r="HP1060" s="46"/>
      <c r="HQ1060" s="46"/>
      <c r="HR1060" s="46"/>
      <c r="HS1060" s="46"/>
      <c r="HT1060" s="46"/>
      <c r="HU1060" s="46"/>
      <c r="HV1060" s="46"/>
      <c r="HW1060" s="46"/>
      <c r="HX1060" s="46"/>
      <c r="HY1060" s="46"/>
      <c r="HZ1060" s="46"/>
      <c r="IA1060" s="46"/>
      <c r="IB1060" s="46"/>
      <c r="IC1060" s="46"/>
      <c r="ID1060" s="46"/>
      <c r="IE1060" s="46"/>
      <c r="IF1060" s="46"/>
      <c r="IG1060" s="46"/>
      <c r="IH1060" s="46"/>
      <c r="II1060" s="46"/>
      <c r="IJ1060" s="46"/>
      <c r="IK1060" s="46"/>
      <c r="IL1060" s="46"/>
      <c r="IM1060" s="46"/>
      <c r="IN1060" s="46"/>
      <c r="IO1060" s="46"/>
      <c r="IP1060" s="46"/>
      <c r="IQ1060" s="46"/>
      <c r="IR1060" s="46"/>
      <c r="IS1060" s="46"/>
      <c r="IT1060" s="46"/>
      <c r="IU1060" s="46"/>
      <c r="IV1060" s="46"/>
      <c r="IW1060" s="46"/>
      <c r="IX1060" s="46"/>
      <c r="IY1060" s="46"/>
      <c r="IZ1060" s="46"/>
      <c r="JA1060" s="46"/>
      <c r="JB1060" s="46"/>
      <c r="JC1060" s="46"/>
      <c r="JD1060" s="46"/>
      <c r="JE1060" s="46"/>
      <c r="JF1060" s="46"/>
      <c r="JG1060" s="46"/>
      <c r="JH1060" s="46"/>
      <c r="JI1060" s="46"/>
      <c r="JJ1060" s="46"/>
      <c r="JK1060" s="46"/>
      <c r="JL1060" s="46"/>
      <c r="JM1060" s="46"/>
      <c r="JN1060" s="46"/>
      <c r="JO1060" s="46"/>
      <c r="JP1060" s="46"/>
      <c r="JQ1060" s="46"/>
      <c r="JR1060" s="46"/>
      <c r="JS1060" s="46"/>
      <c r="JT1060" s="46"/>
      <c r="JU1060" s="46"/>
      <c r="JV1060" s="46"/>
      <c r="JW1060" s="46"/>
      <c r="JX1060" s="46"/>
      <c r="JY1060" s="46"/>
      <c r="JZ1060" s="46"/>
      <c r="KA1060" s="46"/>
      <c r="KB1060" s="46"/>
      <c r="KC1060" s="46"/>
      <c r="KD1060" s="46"/>
      <c r="KE1060" s="46"/>
      <c r="KF1060" s="46"/>
      <c r="KG1060" s="46"/>
      <c r="KH1060" s="46"/>
      <c r="KI1060" s="46"/>
      <c r="KJ1060" s="46"/>
      <c r="KK1060" s="46"/>
      <c r="KL1060" s="46"/>
      <c r="KM1060" s="46"/>
      <c r="KN1060" s="46"/>
      <c r="KO1060" s="46"/>
    </row>
    <row r="1061" spans="1:301" s="47" customFormat="1" ht="45" x14ac:dyDescent="0.25">
      <c r="A1061" s="55"/>
      <c r="B1061" s="24" t="s">
        <v>2850</v>
      </c>
      <c r="C1061" s="26">
        <v>12170172</v>
      </c>
      <c r="D1061" s="70">
        <v>40087</v>
      </c>
      <c r="E1061" s="70">
        <v>39814</v>
      </c>
      <c r="F1061" s="70">
        <v>41274</v>
      </c>
      <c r="G1061" s="55">
        <v>-7777</v>
      </c>
      <c r="H1061" s="55" t="s">
        <v>10937</v>
      </c>
      <c r="I1061" s="24" t="s">
        <v>1473</v>
      </c>
      <c r="J1061" s="24"/>
      <c r="K1061" s="24" t="s">
        <v>921</v>
      </c>
      <c r="L1061" s="24" t="s">
        <v>2851</v>
      </c>
      <c r="M1061" s="55" t="s">
        <v>464</v>
      </c>
      <c r="N1061" s="55" t="s">
        <v>217</v>
      </c>
      <c r="O1061" s="24" t="s">
        <v>10942</v>
      </c>
      <c r="P1061" s="69">
        <v>77102</v>
      </c>
      <c r="Q1061" s="24" t="s">
        <v>559</v>
      </c>
      <c r="R1061" s="24" t="s">
        <v>2643</v>
      </c>
      <c r="S1061" s="273" t="s">
        <v>4451</v>
      </c>
      <c r="T1061" s="24" t="s">
        <v>1861</v>
      </c>
      <c r="U1061" s="24" t="s">
        <v>1861</v>
      </c>
      <c r="V1061" s="24" t="s">
        <v>1861</v>
      </c>
      <c r="W1061" s="24" t="s">
        <v>1861</v>
      </c>
      <c r="X1061" s="24" t="s">
        <v>1861</v>
      </c>
      <c r="Y1061" s="24" t="s">
        <v>1861</v>
      </c>
      <c r="Z1061" s="24" t="s">
        <v>1861</v>
      </c>
      <c r="AA1061" s="24" t="s">
        <v>1861</v>
      </c>
      <c r="AB1061" s="24" t="s">
        <v>1861</v>
      </c>
      <c r="AC1061" s="24" t="s">
        <v>1861</v>
      </c>
      <c r="AD1061" s="24" t="s">
        <v>1861</v>
      </c>
      <c r="AE1061" s="24" t="s">
        <v>1861</v>
      </c>
      <c r="AF1061" s="24" t="s">
        <v>687</v>
      </c>
      <c r="AG1061" s="29"/>
      <c r="AH1061" s="29"/>
      <c r="AI1061" s="29"/>
      <c r="AJ1061" s="66" t="s">
        <v>4454</v>
      </c>
      <c r="AK1061" s="66" t="s">
        <v>4455</v>
      </c>
      <c r="AL1061" s="55">
        <v>43</v>
      </c>
      <c r="AM1061" s="55">
        <v>36</v>
      </c>
      <c r="AN1061" s="1146">
        <v>37.5</v>
      </c>
      <c r="AO1061" s="55">
        <v>23</v>
      </c>
      <c r="AP1061" s="55">
        <v>41</v>
      </c>
      <c r="AQ1061" s="24">
        <v>4.8</v>
      </c>
      <c r="AR1061" s="24">
        <f t="shared" si="105"/>
        <v>43.610416666666666</v>
      </c>
      <c r="AS1061" s="28">
        <f t="shared" si="106"/>
        <v>23.684666666666669</v>
      </c>
      <c r="AT1061" s="55" t="s">
        <v>43</v>
      </c>
      <c r="AU1061" s="53"/>
      <c r="AV1061" s="1249"/>
      <c r="AW1061" s="1308"/>
      <c r="AX1061" s="1249"/>
      <c r="AY1061" s="1308"/>
      <c r="AZ1061" s="1249"/>
      <c r="BA1061" s="1308"/>
      <c r="BB1061" s="1249"/>
      <c r="BC1061" s="1308"/>
      <c r="BD1061" s="1249"/>
      <c r="BE1061" s="1308"/>
      <c r="BF1061" s="29" t="s">
        <v>9677</v>
      </c>
      <c r="BG1061" s="29"/>
      <c r="BI1061" s="46"/>
      <c r="BJ1061" s="46"/>
      <c r="BK1061" s="46"/>
      <c r="BL1061" s="46"/>
      <c r="BM1061" s="46"/>
      <c r="BN1061" s="46"/>
      <c r="BO1061" s="46"/>
      <c r="BP1061" s="46"/>
      <c r="BQ1061" s="46"/>
      <c r="BR1061" s="46"/>
      <c r="BS1061" s="46"/>
      <c r="BT1061" s="46"/>
      <c r="BU1061" s="46"/>
      <c r="BV1061" s="46"/>
      <c r="BW1061" s="46"/>
      <c r="BX1061" s="46"/>
      <c r="BY1061" s="46"/>
      <c r="BZ1061" s="46"/>
      <c r="CA1061" s="46"/>
      <c r="CB1061" s="46"/>
      <c r="CC1061" s="46"/>
      <c r="CD1061" s="46"/>
      <c r="CE1061" s="46"/>
      <c r="CF1061" s="46"/>
      <c r="CG1061" s="46"/>
      <c r="CH1061" s="46"/>
      <c r="CI1061" s="46"/>
      <c r="CJ1061" s="46"/>
      <c r="CK1061" s="46"/>
      <c r="CL1061" s="46"/>
      <c r="CM1061" s="46"/>
      <c r="CN1061" s="46"/>
      <c r="CO1061" s="46"/>
      <c r="CP1061" s="46"/>
      <c r="CQ1061" s="46"/>
      <c r="CR1061" s="46"/>
      <c r="CS1061" s="46"/>
      <c r="CT1061" s="46"/>
      <c r="CU1061" s="46"/>
      <c r="CV1061" s="46"/>
      <c r="CW1061" s="46"/>
      <c r="CX1061" s="46"/>
      <c r="CY1061" s="46"/>
      <c r="CZ1061" s="46"/>
      <c r="DA1061" s="46"/>
      <c r="DB1061" s="46"/>
      <c r="DC1061" s="46"/>
      <c r="DD1061" s="46"/>
      <c r="DE1061" s="46"/>
      <c r="DF1061" s="46"/>
      <c r="DG1061" s="46"/>
      <c r="DH1061" s="46"/>
      <c r="DI1061" s="46"/>
      <c r="DJ1061" s="46"/>
      <c r="DK1061" s="46"/>
      <c r="DL1061" s="46"/>
      <c r="DM1061" s="46"/>
      <c r="DN1061" s="46"/>
      <c r="DO1061" s="46"/>
      <c r="DP1061" s="46"/>
      <c r="DQ1061" s="46"/>
      <c r="DR1061" s="46"/>
      <c r="DS1061" s="46"/>
      <c r="DT1061" s="46"/>
      <c r="DU1061" s="46"/>
      <c r="DV1061" s="46"/>
      <c r="DW1061" s="46"/>
      <c r="DX1061" s="46"/>
      <c r="DY1061" s="46"/>
      <c r="DZ1061" s="46"/>
      <c r="EA1061" s="46"/>
      <c r="EB1061" s="46"/>
      <c r="EC1061" s="46"/>
      <c r="ED1061" s="46"/>
      <c r="EE1061" s="46"/>
      <c r="EF1061" s="46"/>
      <c r="EG1061" s="46"/>
      <c r="EH1061" s="46"/>
      <c r="EI1061" s="46"/>
      <c r="EJ1061" s="46"/>
      <c r="EK1061" s="46"/>
      <c r="EL1061" s="46"/>
      <c r="EM1061" s="46"/>
      <c r="EN1061" s="46"/>
      <c r="EO1061" s="46"/>
      <c r="EP1061" s="46"/>
      <c r="EQ1061" s="46"/>
      <c r="ER1061" s="46"/>
      <c r="ES1061" s="46"/>
      <c r="ET1061" s="46"/>
      <c r="EU1061" s="46"/>
      <c r="EV1061" s="46"/>
      <c r="EW1061" s="46"/>
      <c r="EX1061" s="46"/>
      <c r="EY1061" s="46"/>
      <c r="EZ1061" s="46"/>
      <c r="FA1061" s="46"/>
      <c r="FB1061" s="46"/>
      <c r="FC1061" s="46"/>
      <c r="FD1061" s="46"/>
      <c r="FE1061" s="46"/>
      <c r="FF1061" s="46"/>
      <c r="FG1061" s="46"/>
      <c r="FH1061" s="46"/>
      <c r="FI1061" s="46"/>
      <c r="FJ1061" s="46"/>
      <c r="FK1061" s="46"/>
      <c r="FL1061" s="46"/>
      <c r="FM1061" s="46"/>
      <c r="FN1061" s="46"/>
      <c r="FO1061" s="46"/>
      <c r="FP1061" s="46"/>
      <c r="FQ1061" s="46"/>
      <c r="FR1061" s="46"/>
      <c r="FS1061" s="46"/>
      <c r="FT1061" s="46"/>
      <c r="FU1061" s="46"/>
      <c r="FV1061" s="46"/>
      <c r="FW1061" s="46"/>
      <c r="FX1061" s="46"/>
      <c r="FY1061" s="46"/>
      <c r="FZ1061" s="46"/>
      <c r="GA1061" s="46"/>
      <c r="GB1061" s="46"/>
      <c r="GC1061" s="46"/>
      <c r="GD1061" s="46"/>
      <c r="GE1061" s="46"/>
      <c r="GF1061" s="46"/>
      <c r="GG1061" s="46"/>
      <c r="GH1061" s="46"/>
      <c r="GI1061" s="46"/>
      <c r="GJ1061" s="46"/>
      <c r="GK1061" s="46"/>
      <c r="GL1061" s="46"/>
      <c r="GM1061" s="46"/>
      <c r="GN1061" s="46"/>
      <c r="GO1061" s="46"/>
      <c r="GP1061" s="46"/>
      <c r="GQ1061" s="46"/>
      <c r="GR1061" s="46"/>
      <c r="GS1061" s="46"/>
      <c r="GT1061" s="46"/>
      <c r="GU1061" s="46"/>
      <c r="GV1061" s="46"/>
      <c r="GW1061" s="46"/>
      <c r="GX1061" s="46"/>
      <c r="GY1061" s="46"/>
      <c r="GZ1061" s="46"/>
      <c r="HA1061" s="46"/>
      <c r="HB1061" s="46"/>
      <c r="HC1061" s="46"/>
      <c r="HD1061" s="46"/>
      <c r="HE1061" s="46"/>
      <c r="HF1061" s="46"/>
      <c r="HG1061" s="46"/>
      <c r="HH1061" s="46"/>
      <c r="HI1061" s="46"/>
      <c r="HJ1061" s="46"/>
      <c r="HK1061" s="46"/>
      <c r="HL1061" s="46"/>
      <c r="HM1061" s="46"/>
      <c r="HN1061" s="46"/>
      <c r="HO1061" s="46"/>
      <c r="HP1061" s="46"/>
      <c r="HQ1061" s="46"/>
      <c r="HR1061" s="46"/>
      <c r="HS1061" s="46"/>
      <c r="HT1061" s="46"/>
      <c r="HU1061" s="46"/>
      <c r="HV1061" s="46"/>
      <c r="HW1061" s="46"/>
      <c r="HX1061" s="46"/>
      <c r="HY1061" s="46"/>
      <c r="HZ1061" s="46"/>
      <c r="IA1061" s="46"/>
      <c r="IB1061" s="46"/>
      <c r="IC1061" s="46"/>
      <c r="ID1061" s="46"/>
      <c r="IE1061" s="46"/>
      <c r="IF1061" s="46"/>
      <c r="IG1061" s="46"/>
      <c r="IH1061" s="46"/>
      <c r="II1061" s="46"/>
      <c r="IJ1061" s="46"/>
      <c r="IK1061" s="46"/>
      <c r="IL1061" s="46"/>
      <c r="IM1061" s="46"/>
      <c r="IN1061" s="46"/>
      <c r="IO1061" s="46"/>
      <c r="IP1061" s="46"/>
      <c r="IQ1061" s="46"/>
      <c r="IR1061" s="46"/>
      <c r="IS1061" s="46"/>
      <c r="IT1061" s="46"/>
      <c r="IU1061" s="46"/>
      <c r="IV1061" s="46"/>
      <c r="IW1061" s="46"/>
      <c r="IX1061" s="46"/>
      <c r="IY1061" s="46"/>
      <c r="IZ1061" s="46"/>
      <c r="JA1061" s="46"/>
      <c r="JB1061" s="46"/>
      <c r="JC1061" s="46"/>
      <c r="JD1061" s="46"/>
      <c r="JE1061" s="46"/>
      <c r="JF1061" s="46"/>
      <c r="JG1061" s="46"/>
      <c r="JH1061" s="46"/>
      <c r="JI1061" s="46"/>
      <c r="JJ1061" s="46"/>
      <c r="JK1061" s="46"/>
      <c r="JL1061" s="46"/>
      <c r="JM1061" s="46"/>
      <c r="JN1061" s="46"/>
      <c r="JO1061" s="46"/>
      <c r="JP1061" s="46"/>
      <c r="JQ1061" s="46"/>
      <c r="JR1061" s="46"/>
      <c r="JS1061" s="46"/>
      <c r="JT1061" s="46"/>
      <c r="JU1061" s="46"/>
      <c r="JV1061" s="46"/>
      <c r="JW1061" s="46"/>
      <c r="JX1061" s="46"/>
      <c r="JY1061" s="46"/>
      <c r="JZ1061" s="46"/>
      <c r="KA1061" s="46"/>
      <c r="KB1061" s="46"/>
      <c r="KC1061" s="46"/>
      <c r="KD1061" s="46"/>
      <c r="KE1061" s="46"/>
      <c r="KF1061" s="46"/>
      <c r="KG1061" s="46"/>
      <c r="KH1061" s="46"/>
      <c r="KI1061" s="46"/>
      <c r="KJ1061" s="46"/>
      <c r="KK1061" s="46"/>
      <c r="KL1061" s="46"/>
      <c r="KM1061" s="46"/>
      <c r="KN1061" s="46"/>
      <c r="KO1061" s="46"/>
    </row>
    <row r="1062" spans="1:301" s="46" customFormat="1" ht="38.25" x14ac:dyDescent="0.25">
      <c r="A1062" s="90"/>
      <c r="B1062" s="45" t="s">
        <v>2850</v>
      </c>
      <c r="C1062" s="144">
        <v>12170172</v>
      </c>
      <c r="D1062" s="145">
        <v>40087</v>
      </c>
      <c r="E1062" s="145">
        <v>41275</v>
      </c>
      <c r="F1062" s="145">
        <v>42369</v>
      </c>
      <c r="G1062" s="45">
        <v>-7777</v>
      </c>
      <c r="H1062" s="90" t="s">
        <v>10937</v>
      </c>
      <c r="I1062" s="45" t="s">
        <v>1473</v>
      </c>
      <c r="J1062" s="45"/>
      <c r="K1062" s="45" t="s">
        <v>921</v>
      </c>
      <c r="L1062" s="45" t="s">
        <v>2851</v>
      </c>
      <c r="M1062" s="90" t="s">
        <v>464</v>
      </c>
      <c r="N1062" s="90" t="s">
        <v>217</v>
      </c>
      <c r="O1062" s="45" t="s">
        <v>10942</v>
      </c>
      <c r="P1062" s="143">
        <v>77102</v>
      </c>
      <c r="Q1062" s="45" t="s">
        <v>559</v>
      </c>
      <c r="R1062" s="45" t="s">
        <v>2643</v>
      </c>
      <c r="S1062" s="272" t="s">
        <v>4432</v>
      </c>
      <c r="T1062" s="45">
        <v>19.920000000000002</v>
      </c>
      <c r="U1062" s="45" t="s">
        <v>8006</v>
      </c>
      <c r="V1062" s="45">
        <v>2244.0700000000002</v>
      </c>
      <c r="W1062" s="45">
        <v>-7777</v>
      </c>
      <c r="X1062" s="45">
        <v>-7777</v>
      </c>
      <c r="Y1062" s="45">
        <v>-7777</v>
      </c>
      <c r="Z1062" s="45">
        <v>-7777</v>
      </c>
      <c r="AA1062" s="45">
        <v>-7777</v>
      </c>
      <c r="AB1062" s="45">
        <v>-7777</v>
      </c>
      <c r="AC1062" s="45">
        <v>-7777</v>
      </c>
      <c r="AD1062" s="45">
        <v>-7777</v>
      </c>
      <c r="AE1062" s="45">
        <v>-7777</v>
      </c>
      <c r="AF1062" s="45" t="s">
        <v>686</v>
      </c>
      <c r="AG1062" s="45"/>
      <c r="AH1062" s="45"/>
      <c r="AI1062" s="45"/>
      <c r="AJ1062" s="67" t="s">
        <v>8007</v>
      </c>
      <c r="AK1062" s="67" t="s">
        <v>4433</v>
      </c>
      <c r="AL1062" s="90">
        <v>43</v>
      </c>
      <c r="AM1062" s="90">
        <v>35</v>
      </c>
      <c r="AN1062" s="1147">
        <v>41.5</v>
      </c>
      <c r="AO1062" s="90">
        <v>23</v>
      </c>
      <c r="AP1062" s="90">
        <v>39</v>
      </c>
      <c r="AQ1062" s="45">
        <v>59.1</v>
      </c>
      <c r="AR1062" s="23">
        <f t="shared" si="105"/>
        <v>43.594861111111115</v>
      </c>
      <c r="AS1062" s="23">
        <f t="shared" si="106"/>
        <v>23.666416666666667</v>
      </c>
      <c r="AT1062" s="90" t="s">
        <v>43</v>
      </c>
      <c r="AU1062" s="90"/>
      <c r="AV1062" s="143"/>
      <c r="AW1062" s="145"/>
      <c r="AX1062" s="143"/>
      <c r="AY1062" s="145"/>
      <c r="AZ1062" s="143"/>
      <c r="BA1062" s="145"/>
      <c r="BB1062" s="143"/>
      <c r="BC1062" s="145"/>
      <c r="BD1062" s="143"/>
      <c r="BE1062" s="145"/>
      <c r="BF1062" s="45" t="s">
        <v>9677</v>
      </c>
      <c r="BG1062" s="45"/>
    </row>
    <row r="1063" spans="1:301" s="46" customFormat="1" ht="45" x14ac:dyDescent="0.25">
      <c r="A1063" s="90"/>
      <c r="B1063" s="45" t="s">
        <v>2850</v>
      </c>
      <c r="C1063" s="144">
        <v>12170172</v>
      </c>
      <c r="D1063" s="145">
        <v>40087</v>
      </c>
      <c r="E1063" s="145">
        <v>41275</v>
      </c>
      <c r="F1063" s="145">
        <v>42369</v>
      </c>
      <c r="G1063" s="45">
        <v>-7777</v>
      </c>
      <c r="H1063" s="90" t="s">
        <v>10937</v>
      </c>
      <c r="I1063" s="45" t="s">
        <v>1473</v>
      </c>
      <c r="J1063" s="45"/>
      <c r="K1063" s="45" t="s">
        <v>921</v>
      </c>
      <c r="L1063" s="45" t="s">
        <v>2851</v>
      </c>
      <c r="M1063" s="90" t="s">
        <v>464</v>
      </c>
      <c r="N1063" s="90" t="s">
        <v>217</v>
      </c>
      <c r="O1063" s="45" t="s">
        <v>10942</v>
      </c>
      <c r="P1063" s="143">
        <v>77102</v>
      </c>
      <c r="Q1063" s="45" t="s">
        <v>559</v>
      </c>
      <c r="R1063" s="45" t="s">
        <v>2643</v>
      </c>
      <c r="S1063" s="272" t="s">
        <v>4432</v>
      </c>
      <c r="T1063" s="45" t="s">
        <v>1861</v>
      </c>
      <c r="U1063" s="45" t="s">
        <v>1861</v>
      </c>
      <c r="V1063" s="45" t="s">
        <v>1861</v>
      </c>
      <c r="W1063" s="45" t="s">
        <v>1861</v>
      </c>
      <c r="X1063" s="45" t="s">
        <v>1861</v>
      </c>
      <c r="Y1063" s="45" t="s">
        <v>1861</v>
      </c>
      <c r="Z1063" s="45" t="s">
        <v>1861</v>
      </c>
      <c r="AA1063" s="45" t="s">
        <v>1861</v>
      </c>
      <c r="AB1063" s="45" t="s">
        <v>1861</v>
      </c>
      <c r="AC1063" s="45" t="s">
        <v>1861</v>
      </c>
      <c r="AD1063" s="45" t="s">
        <v>1861</v>
      </c>
      <c r="AE1063" s="45" t="s">
        <v>1861</v>
      </c>
      <c r="AF1063" s="45" t="s">
        <v>687</v>
      </c>
      <c r="AG1063" s="142"/>
      <c r="AH1063" s="142"/>
      <c r="AI1063" s="142"/>
      <c r="AJ1063" s="67" t="s">
        <v>4434</v>
      </c>
      <c r="AK1063" s="67" t="s">
        <v>4435</v>
      </c>
      <c r="AL1063" s="90">
        <v>43</v>
      </c>
      <c r="AM1063" s="90">
        <v>36</v>
      </c>
      <c r="AN1063" s="1147">
        <v>36.9</v>
      </c>
      <c r="AO1063" s="90">
        <v>23</v>
      </c>
      <c r="AP1063" s="90">
        <v>41</v>
      </c>
      <c r="AQ1063" s="45">
        <v>6.2</v>
      </c>
      <c r="AR1063" s="23">
        <f t="shared" si="105"/>
        <v>43.610250000000001</v>
      </c>
      <c r="AS1063" s="23">
        <f t="shared" si="106"/>
        <v>23.685055555555557</v>
      </c>
      <c r="AT1063" s="90" t="s">
        <v>43</v>
      </c>
      <c r="AU1063" s="221"/>
      <c r="AV1063" s="92"/>
      <c r="AW1063" s="105"/>
      <c r="AX1063" s="92"/>
      <c r="AY1063" s="105"/>
      <c r="AZ1063" s="92"/>
      <c r="BA1063" s="105"/>
      <c r="BB1063" s="92"/>
      <c r="BC1063" s="105"/>
      <c r="BD1063" s="92"/>
      <c r="BE1063" s="105"/>
      <c r="BF1063" s="142" t="s">
        <v>9677</v>
      </c>
      <c r="BG1063" s="142"/>
    </row>
    <row r="1064" spans="1:301" s="46" customFormat="1" ht="38.25" x14ac:dyDescent="0.25">
      <c r="A1064" s="90"/>
      <c r="B1064" s="45" t="s">
        <v>2850</v>
      </c>
      <c r="C1064" s="144">
        <v>12170172</v>
      </c>
      <c r="D1064" s="145">
        <v>40087</v>
      </c>
      <c r="E1064" s="145">
        <v>41275</v>
      </c>
      <c r="F1064" s="145">
        <v>42369</v>
      </c>
      <c r="G1064" s="45">
        <v>-7777</v>
      </c>
      <c r="H1064" s="90" t="s">
        <v>10937</v>
      </c>
      <c r="I1064" s="45" t="s">
        <v>1473</v>
      </c>
      <c r="J1064" s="45"/>
      <c r="K1064" s="45" t="s">
        <v>921</v>
      </c>
      <c r="L1064" s="45" t="s">
        <v>2851</v>
      </c>
      <c r="M1064" s="90" t="s">
        <v>464</v>
      </c>
      <c r="N1064" s="90" t="s">
        <v>217</v>
      </c>
      <c r="O1064" s="45" t="s">
        <v>10942</v>
      </c>
      <c r="P1064" s="143">
        <v>77102</v>
      </c>
      <c r="Q1064" s="45" t="s">
        <v>559</v>
      </c>
      <c r="R1064" s="45" t="s">
        <v>2643</v>
      </c>
      <c r="S1064" s="272" t="s">
        <v>4436</v>
      </c>
      <c r="T1064" s="45" t="s">
        <v>1861</v>
      </c>
      <c r="U1064" s="156">
        <v>3.2</v>
      </c>
      <c r="V1064" s="45">
        <v>296.5</v>
      </c>
      <c r="W1064" s="45" t="s">
        <v>1861</v>
      </c>
      <c r="X1064" s="45" t="s">
        <v>1861</v>
      </c>
      <c r="Y1064" s="45" t="s">
        <v>1861</v>
      </c>
      <c r="Z1064" s="45" t="s">
        <v>1861</v>
      </c>
      <c r="AA1064" s="45" t="s">
        <v>1861</v>
      </c>
      <c r="AB1064" s="45" t="s">
        <v>1861</v>
      </c>
      <c r="AC1064" s="45" t="s">
        <v>1861</v>
      </c>
      <c r="AD1064" s="45" t="s">
        <v>1861</v>
      </c>
      <c r="AE1064" s="45" t="s">
        <v>1861</v>
      </c>
      <c r="AF1064" s="45" t="s">
        <v>686</v>
      </c>
      <c r="AG1064" s="142"/>
      <c r="AH1064" s="142"/>
      <c r="AI1064" s="142"/>
      <c r="AJ1064" s="67" t="s">
        <v>4434</v>
      </c>
      <c r="AK1064" s="67" t="s">
        <v>4435</v>
      </c>
      <c r="AL1064" s="90">
        <v>43</v>
      </c>
      <c r="AM1064" s="90">
        <v>36</v>
      </c>
      <c r="AN1064" s="1147">
        <v>36.9</v>
      </c>
      <c r="AO1064" s="90">
        <v>23</v>
      </c>
      <c r="AP1064" s="90">
        <v>41</v>
      </c>
      <c r="AQ1064" s="45">
        <v>6.2</v>
      </c>
      <c r="AR1064" s="23">
        <f t="shared" si="105"/>
        <v>43.610250000000001</v>
      </c>
      <c r="AS1064" s="23">
        <f t="shared" si="106"/>
        <v>23.685055555555557</v>
      </c>
      <c r="AT1064" s="90" t="s">
        <v>43</v>
      </c>
      <c r="AU1064" s="221"/>
      <c r="AV1064" s="92"/>
      <c r="AW1064" s="105"/>
      <c r="AX1064" s="92"/>
      <c r="AY1064" s="105"/>
      <c r="AZ1064" s="92"/>
      <c r="BA1064" s="105"/>
      <c r="BB1064" s="92"/>
      <c r="BC1064" s="105"/>
      <c r="BD1064" s="92"/>
      <c r="BE1064" s="105"/>
      <c r="BF1064" s="45" t="s">
        <v>9677</v>
      </c>
      <c r="BG1064" s="142"/>
    </row>
    <row r="1065" spans="1:301" s="46" customFormat="1" ht="45" x14ac:dyDescent="0.25">
      <c r="A1065" s="90"/>
      <c r="B1065" s="45" t="s">
        <v>2850</v>
      </c>
      <c r="C1065" s="144">
        <v>12170172</v>
      </c>
      <c r="D1065" s="145">
        <v>40087</v>
      </c>
      <c r="E1065" s="145">
        <v>41275</v>
      </c>
      <c r="F1065" s="145">
        <v>42369</v>
      </c>
      <c r="G1065" s="45">
        <v>-7777</v>
      </c>
      <c r="H1065" s="90" t="s">
        <v>10937</v>
      </c>
      <c r="I1065" s="45" t="s">
        <v>1473</v>
      </c>
      <c r="J1065" s="45"/>
      <c r="K1065" s="45" t="s">
        <v>921</v>
      </c>
      <c r="L1065" s="45" t="s">
        <v>2851</v>
      </c>
      <c r="M1065" s="90" t="s">
        <v>464</v>
      </c>
      <c r="N1065" s="90" t="s">
        <v>217</v>
      </c>
      <c r="O1065" s="45" t="s">
        <v>10942</v>
      </c>
      <c r="P1065" s="143">
        <v>77102</v>
      </c>
      <c r="Q1065" s="45" t="s">
        <v>559</v>
      </c>
      <c r="R1065" s="45" t="s">
        <v>2643</v>
      </c>
      <c r="S1065" s="272" t="s">
        <v>2852</v>
      </c>
      <c r="T1065" s="45" t="s">
        <v>1861</v>
      </c>
      <c r="U1065" s="45" t="s">
        <v>1861</v>
      </c>
      <c r="V1065" s="45" t="s">
        <v>1861</v>
      </c>
      <c r="W1065" s="45" t="s">
        <v>1861</v>
      </c>
      <c r="X1065" s="45" t="s">
        <v>1861</v>
      </c>
      <c r="Y1065" s="45" t="s">
        <v>1861</v>
      </c>
      <c r="Z1065" s="45" t="s">
        <v>1861</v>
      </c>
      <c r="AA1065" s="45" t="s">
        <v>1861</v>
      </c>
      <c r="AB1065" s="45" t="s">
        <v>1861</v>
      </c>
      <c r="AC1065" s="45" t="s">
        <v>1861</v>
      </c>
      <c r="AD1065" s="45" t="s">
        <v>1861</v>
      </c>
      <c r="AE1065" s="45" t="s">
        <v>1861</v>
      </c>
      <c r="AF1065" s="45" t="s">
        <v>687</v>
      </c>
      <c r="AG1065" s="142"/>
      <c r="AH1065" s="142"/>
      <c r="AI1065" s="142"/>
      <c r="AJ1065" s="67" t="s">
        <v>4437</v>
      </c>
      <c r="AK1065" s="67" t="s">
        <v>4438</v>
      </c>
      <c r="AL1065" s="90">
        <v>43</v>
      </c>
      <c r="AM1065" s="90">
        <v>37</v>
      </c>
      <c r="AN1065" s="1147">
        <v>1.4</v>
      </c>
      <c r="AO1065" s="90">
        <v>23</v>
      </c>
      <c r="AP1065" s="90">
        <v>41</v>
      </c>
      <c r="AQ1065" s="45">
        <v>19.899999999999999</v>
      </c>
      <c r="AR1065" s="23">
        <f t="shared" si="105"/>
        <v>43.617055555555559</v>
      </c>
      <c r="AS1065" s="23">
        <f t="shared" si="106"/>
        <v>23.688861111111112</v>
      </c>
      <c r="AT1065" s="90" t="s">
        <v>43</v>
      </c>
      <c r="AU1065" s="221"/>
      <c r="AV1065" s="92"/>
      <c r="AW1065" s="105"/>
      <c r="AX1065" s="92"/>
      <c r="AY1065" s="105"/>
      <c r="AZ1065" s="92"/>
      <c r="BA1065" s="105"/>
      <c r="BB1065" s="92"/>
      <c r="BC1065" s="105"/>
      <c r="BD1065" s="92"/>
      <c r="BE1065" s="105"/>
      <c r="BF1065" s="142" t="s">
        <v>9677</v>
      </c>
      <c r="BG1065" s="142"/>
    </row>
    <row r="1066" spans="1:301" s="46" customFormat="1" ht="38.25" x14ac:dyDescent="0.25">
      <c r="A1066" s="90"/>
      <c r="B1066" s="45" t="s">
        <v>2850</v>
      </c>
      <c r="C1066" s="144">
        <v>12170172</v>
      </c>
      <c r="D1066" s="145">
        <v>40087</v>
      </c>
      <c r="E1066" s="145">
        <v>41275</v>
      </c>
      <c r="F1066" s="145">
        <v>42369</v>
      </c>
      <c r="G1066" s="45">
        <v>-7777</v>
      </c>
      <c r="H1066" s="90" t="s">
        <v>10937</v>
      </c>
      <c r="I1066" s="45" t="s">
        <v>1473</v>
      </c>
      <c r="J1066" s="45"/>
      <c r="K1066" s="45" t="s">
        <v>921</v>
      </c>
      <c r="L1066" s="45" t="s">
        <v>2851</v>
      </c>
      <c r="M1066" s="90" t="s">
        <v>464</v>
      </c>
      <c r="N1066" s="90" t="s">
        <v>217</v>
      </c>
      <c r="O1066" s="45" t="s">
        <v>10942</v>
      </c>
      <c r="P1066" s="143">
        <v>77102</v>
      </c>
      <c r="Q1066" s="45" t="s">
        <v>559</v>
      </c>
      <c r="R1066" s="45" t="s">
        <v>2643</v>
      </c>
      <c r="S1066" s="272" t="s">
        <v>4439</v>
      </c>
      <c r="T1066" s="45" t="s">
        <v>1861</v>
      </c>
      <c r="U1066" s="45" t="s">
        <v>4440</v>
      </c>
      <c r="V1066" s="45">
        <v>1323.79</v>
      </c>
      <c r="W1066" s="45" t="s">
        <v>1861</v>
      </c>
      <c r="X1066" s="45" t="s">
        <v>1861</v>
      </c>
      <c r="Y1066" s="45" t="s">
        <v>1861</v>
      </c>
      <c r="Z1066" s="45" t="s">
        <v>1861</v>
      </c>
      <c r="AA1066" s="45" t="s">
        <v>1861</v>
      </c>
      <c r="AB1066" s="45" t="s">
        <v>1861</v>
      </c>
      <c r="AC1066" s="45" t="s">
        <v>1861</v>
      </c>
      <c r="AD1066" s="45" t="s">
        <v>1861</v>
      </c>
      <c r="AE1066" s="45" t="s">
        <v>1861</v>
      </c>
      <c r="AF1066" s="45" t="s">
        <v>686</v>
      </c>
      <c r="AG1066" s="142"/>
      <c r="AH1066" s="142"/>
      <c r="AI1066" s="142"/>
      <c r="AJ1066" s="67" t="s">
        <v>4441</v>
      </c>
      <c r="AK1066" s="67" t="s">
        <v>4442</v>
      </c>
      <c r="AL1066" s="90">
        <v>43</v>
      </c>
      <c r="AM1066" s="90">
        <v>35</v>
      </c>
      <c r="AN1066" s="1147">
        <v>43</v>
      </c>
      <c r="AO1066" s="90">
        <v>23</v>
      </c>
      <c r="AP1066" s="90">
        <v>39</v>
      </c>
      <c r="AQ1066" s="45">
        <v>52.7</v>
      </c>
      <c r="AR1066" s="23">
        <f t="shared" si="105"/>
        <v>43.595277777777781</v>
      </c>
      <c r="AS1066" s="23">
        <f t="shared" si="106"/>
        <v>23.664638888888888</v>
      </c>
      <c r="AT1066" s="90" t="s">
        <v>43</v>
      </c>
      <c r="AU1066" s="221"/>
      <c r="AV1066" s="92"/>
      <c r="AW1066" s="105"/>
      <c r="AX1066" s="92"/>
      <c r="AY1066" s="105"/>
      <c r="AZ1066" s="92"/>
      <c r="BA1066" s="105"/>
      <c r="BB1066" s="92"/>
      <c r="BC1066" s="105"/>
      <c r="BD1066" s="92"/>
      <c r="BE1066" s="105"/>
      <c r="BF1066" s="45" t="s">
        <v>9677</v>
      </c>
      <c r="BG1066" s="142"/>
    </row>
    <row r="1067" spans="1:301" s="46" customFormat="1" ht="45" x14ac:dyDescent="0.25">
      <c r="A1067" s="90"/>
      <c r="B1067" s="45" t="s">
        <v>2850</v>
      </c>
      <c r="C1067" s="144">
        <v>12170172</v>
      </c>
      <c r="D1067" s="145">
        <v>40087</v>
      </c>
      <c r="E1067" s="145">
        <v>41275</v>
      </c>
      <c r="F1067" s="145">
        <v>42369</v>
      </c>
      <c r="G1067" s="45">
        <v>-7777</v>
      </c>
      <c r="H1067" s="90" t="s">
        <v>10937</v>
      </c>
      <c r="I1067" s="45" t="s">
        <v>1473</v>
      </c>
      <c r="J1067" s="45"/>
      <c r="K1067" s="45" t="s">
        <v>921</v>
      </c>
      <c r="L1067" s="45" t="s">
        <v>2851</v>
      </c>
      <c r="M1067" s="90" t="s">
        <v>464</v>
      </c>
      <c r="N1067" s="90" t="s">
        <v>217</v>
      </c>
      <c r="O1067" s="45" t="s">
        <v>10942</v>
      </c>
      <c r="P1067" s="143">
        <v>77102</v>
      </c>
      <c r="Q1067" s="45" t="s">
        <v>559</v>
      </c>
      <c r="R1067" s="45" t="s">
        <v>2643</v>
      </c>
      <c r="S1067" s="272" t="s">
        <v>4439</v>
      </c>
      <c r="T1067" s="45" t="s">
        <v>1861</v>
      </c>
      <c r="U1067" s="45" t="s">
        <v>1861</v>
      </c>
      <c r="V1067" s="45" t="s">
        <v>1861</v>
      </c>
      <c r="W1067" s="45" t="s">
        <v>1861</v>
      </c>
      <c r="X1067" s="45" t="s">
        <v>1861</v>
      </c>
      <c r="Y1067" s="45" t="s">
        <v>1861</v>
      </c>
      <c r="Z1067" s="45" t="s">
        <v>1861</v>
      </c>
      <c r="AA1067" s="45" t="s">
        <v>1861</v>
      </c>
      <c r="AB1067" s="45" t="s">
        <v>1861</v>
      </c>
      <c r="AC1067" s="45" t="s">
        <v>1861</v>
      </c>
      <c r="AD1067" s="45" t="s">
        <v>1861</v>
      </c>
      <c r="AE1067" s="45" t="s">
        <v>1861</v>
      </c>
      <c r="AF1067" s="45" t="s">
        <v>687</v>
      </c>
      <c r="AG1067" s="142"/>
      <c r="AH1067" s="142"/>
      <c r="AI1067" s="142"/>
      <c r="AJ1067" s="67" t="s">
        <v>4443</v>
      </c>
      <c r="AK1067" s="67" t="s">
        <v>4444</v>
      </c>
      <c r="AL1067" s="90">
        <v>43</v>
      </c>
      <c r="AM1067" s="90">
        <v>36</v>
      </c>
      <c r="AN1067" s="1147">
        <v>13.3</v>
      </c>
      <c r="AO1067" s="90">
        <v>23</v>
      </c>
      <c r="AP1067" s="90">
        <v>40</v>
      </c>
      <c r="AQ1067" s="45">
        <v>4.3</v>
      </c>
      <c r="AR1067" s="23">
        <f t="shared" si="105"/>
        <v>43.603694444444443</v>
      </c>
      <c r="AS1067" s="23">
        <f t="shared" si="106"/>
        <v>23.667861111111112</v>
      </c>
      <c r="AT1067" s="90" t="s">
        <v>43</v>
      </c>
      <c r="AU1067" s="221"/>
      <c r="AV1067" s="92"/>
      <c r="AW1067" s="105"/>
      <c r="AX1067" s="92"/>
      <c r="AY1067" s="105"/>
      <c r="AZ1067" s="92"/>
      <c r="BA1067" s="105"/>
      <c r="BB1067" s="92"/>
      <c r="BC1067" s="105"/>
      <c r="BD1067" s="92"/>
      <c r="BE1067" s="105"/>
      <c r="BF1067" s="142" t="s">
        <v>9677</v>
      </c>
      <c r="BG1067" s="142"/>
    </row>
    <row r="1068" spans="1:301" s="46" customFormat="1" ht="38.25" x14ac:dyDescent="0.25">
      <c r="A1068" s="90"/>
      <c r="B1068" s="45" t="s">
        <v>2850</v>
      </c>
      <c r="C1068" s="144">
        <v>12170172</v>
      </c>
      <c r="D1068" s="145">
        <v>40087</v>
      </c>
      <c r="E1068" s="145">
        <v>41275</v>
      </c>
      <c r="F1068" s="145">
        <v>42369</v>
      </c>
      <c r="G1068" s="45">
        <v>-7777</v>
      </c>
      <c r="H1068" s="90" t="s">
        <v>10937</v>
      </c>
      <c r="I1068" s="45" t="s">
        <v>1473</v>
      </c>
      <c r="J1068" s="45"/>
      <c r="K1068" s="45" t="s">
        <v>921</v>
      </c>
      <c r="L1068" s="45" t="s">
        <v>2851</v>
      </c>
      <c r="M1068" s="90" t="s">
        <v>464</v>
      </c>
      <c r="N1068" s="90" t="s">
        <v>217</v>
      </c>
      <c r="O1068" s="45" t="s">
        <v>10942</v>
      </c>
      <c r="P1068" s="143">
        <v>77102</v>
      </c>
      <c r="Q1068" s="45" t="s">
        <v>559</v>
      </c>
      <c r="R1068" s="45" t="s">
        <v>2643</v>
      </c>
      <c r="S1068" s="272" t="s">
        <v>4445</v>
      </c>
      <c r="T1068" s="45" t="s">
        <v>1861</v>
      </c>
      <c r="U1068" s="45" t="s">
        <v>4446</v>
      </c>
      <c r="V1068" s="45">
        <v>659.81</v>
      </c>
      <c r="W1068" s="45" t="s">
        <v>1861</v>
      </c>
      <c r="X1068" s="45" t="s">
        <v>1861</v>
      </c>
      <c r="Y1068" s="45" t="s">
        <v>1861</v>
      </c>
      <c r="Z1068" s="45" t="s">
        <v>1861</v>
      </c>
      <c r="AA1068" s="45" t="s">
        <v>1861</v>
      </c>
      <c r="AB1068" s="45" t="s">
        <v>1861</v>
      </c>
      <c r="AC1068" s="45" t="s">
        <v>1861</v>
      </c>
      <c r="AD1068" s="45" t="s">
        <v>1861</v>
      </c>
      <c r="AE1068" s="45" t="s">
        <v>1861</v>
      </c>
      <c r="AF1068" s="45" t="s">
        <v>686</v>
      </c>
      <c r="AG1068" s="142"/>
      <c r="AH1068" s="142"/>
      <c r="AI1068" s="142"/>
      <c r="AJ1068" s="67" t="s">
        <v>4447</v>
      </c>
      <c r="AK1068" s="67" t="s">
        <v>4448</v>
      </c>
      <c r="AL1068" s="90">
        <v>43</v>
      </c>
      <c r="AM1068" s="90">
        <v>36</v>
      </c>
      <c r="AN1068" s="1147">
        <v>24.6</v>
      </c>
      <c r="AO1068" s="90">
        <v>23</v>
      </c>
      <c r="AP1068" s="90">
        <v>40</v>
      </c>
      <c r="AQ1068" s="45">
        <v>21.2</v>
      </c>
      <c r="AR1068" s="45">
        <f t="shared" si="105"/>
        <v>43.606833333333334</v>
      </c>
      <c r="AS1068" s="23">
        <f t="shared" si="106"/>
        <v>23.672555555555558</v>
      </c>
      <c r="AT1068" s="90" t="s">
        <v>43</v>
      </c>
      <c r="AU1068" s="221"/>
      <c r="AV1068" s="92"/>
      <c r="AW1068" s="105"/>
      <c r="AX1068" s="92"/>
      <c r="AY1068" s="105"/>
      <c r="AZ1068" s="92"/>
      <c r="BA1068" s="105"/>
      <c r="BB1068" s="92"/>
      <c r="BC1068" s="105"/>
      <c r="BD1068" s="92"/>
      <c r="BE1068" s="105"/>
      <c r="BF1068" s="45" t="s">
        <v>9677</v>
      </c>
      <c r="BG1068" s="142"/>
    </row>
    <row r="1069" spans="1:301" s="46" customFormat="1" ht="45" x14ac:dyDescent="0.25">
      <c r="A1069" s="90"/>
      <c r="B1069" s="45" t="s">
        <v>2850</v>
      </c>
      <c r="C1069" s="144">
        <v>12170172</v>
      </c>
      <c r="D1069" s="145">
        <v>40087</v>
      </c>
      <c r="E1069" s="145">
        <v>41275</v>
      </c>
      <c r="F1069" s="145">
        <v>42369</v>
      </c>
      <c r="G1069" s="45">
        <v>-7777</v>
      </c>
      <c r="H1069" s="90" t="s">
        <v>10937</v>
      </c>
      <c r="I1069" s="45" t="s">
        <v>1473</v>
      </c>
      <c r="J1069" s="45"/>
      <c r="K1069" s="45" t="s">
        <v>921</v>
      </c>
      <c r="L1069" s="45" t="s">
        <v>2851</v>
      </c>
      <c r="M1069" s="90" t="s">
        <v>464</v>
      </c>
      <c r="N1069" s="90" t="s">
        <v>217</v>
      </c>
      <c r="O1069" s="45" t="s">
        <v>10942</v>
      </c>
      <c r="P1069" s="143">
        <v>77102</v>
      </c>
      <c r="Q1069" s="45" t="s">
        <v>559</v>
      </c>
      <c r="R1069" s="45" t="s">
        <v>2643</v>
      </c>
      <c r="S1069" s="272" t="s">
        <v>4445</v>
      </c>
      <c r="T1069" s="45" t="s">
        <v>1861</v>
      </c>
      <c r="U1069" s="45" t="s">
        <v>1861</v>
      </c>
      <c r="V1069" s="45" t="s">
        <v>1861</v>
      </c>
      <c r="W1069" s="45" t="s">
        <v>1861</v>
      </c>
      <c r="X1069" s="45" t="s">
        <v>1861</v>
      </c>
      <c r="Y1069" s="45" t="s">
        <v>1861</v>
      </c>
      <c r="Z1069" s="45" t="s">
        <v>1861</v>
      </c>
      <c r="AA1069" s="45" t="s">
        <v>1861</v>
      </c>
      <c r="AB1069" s="45" t="s">
        <v>1861</v>
      </c>
      <c r="AC1069" s="45" t="s">
        <v>1861</v>
      </c>
      <c r="AD1069" s="45" t="s">
        <v>1861</v>
      </c>
      <c r="AE1069" s="45" t="s">
        <v>1861</v>
      </c>
      <c r="AF1069" s="45" t="s">
        <v>687</v>
      </c>
      <c r="AG1069" s="142"/>
      <c r="AH1069" s="142"/>
      <c r="AI1069" s="142"/>
      <c r="AJ1069" s="67" t="s">
        <v>4449</v>
      </c>
      <c r="AK1069" s="67" t="s">
        <v>4450</v>
      </c>
      <c r="AL1069" s="90">
        <v>43</v>
      </c>
      <c r="AM1069" s="90">
        <v>36</v>
      </c>
      <c r="AN1069" s="1147">
        <v>25.1</v>
      </c>
      <c r="AO1069" s="90">
        <v>23</v>
      </c>
      <c r="AP1069" s="90">
        <v>40</v>
      </c>
      <c r="AQ1069" s="45">
        <v>41.4</v>
      </c>
      <c r="AR1069" s="45">
        <f t="shared" si="105"/>
        <v>43.606972222222225</v>
      </c>
      <c r="AS1069" s="23">
        <f t="shared" si="106"/>
        <v>23.678166666666669</v>
      </c>
      <c r="AT1069" s="90" t="s">
        <v>43</v>
      </c>
      <c r="AU1069" s="221"/>
      <c r="AV1069" s="92"/>
      <c r="AW1069" s="105"/>
      <c r="AX1069" s="92"/>
      <c r="AY1069" s="105"/>
      <c r="AZ1069" s="92"/>
      <c r="BA1069" s="105"/>
      <c r="BB1069" s="92"/>
      <c r="BC1069" s="105"/>
      <c r="BD1069" s="92"/>
      <c r="BE1069" s="105"/>
      <c r="BF1069" s="142" t="s">
        <v>9677</v>
      </c>
      <c r="BG1069" s="142"/>
    </row>
    <row r="1070" spans="1:301" s="46" customFormat="1" ht="38.25" x14ac:dyDescent="0.25">
      <c r="A1070" s="90"/>
      <c r="B1070" s="45" t="s">
        <v>2850</v>
      </c>
      <c r="C1070" s="144">
        <v>12170172</v>
      </c>
      <c r="D1070" s="145">
        <v>40087</v>
      </c>
      <c r="E1070" s="145">
        <v>41275</v>
      </c>
      <c r="F1070" s="145">
        <v>42369</v>
      </c>
      <c r="G1070" s="45">
        <v>-7777</v>
      </c>
      <c r="H1070" s="90" t="s">
        <v>10937</v>
      </c>
      <c r="I1070" s="45" t="s">
        <v>1473</v>
      </c>
      <c r="J1070" s="45"/>
      <c r="K1070" s="45" t="s">
        <v>921</v>
      </c>
      <c r="L1070" s="45" t="s">
        <v>2851</v>
      </c>
      <c r="M1070" s="90" t="s">
        <v>464</v>
      </c>
      <c r="N1070" s="90" t="s">
        <v>217</v>
      </c>
      <c r="O1070" s="45" t="s">
        <v>10942</v>
      </c>
      <c r="P1070" s="143">
        <v>77102</v>
      </c>
      <c r="Q1070" s="45" t="s">
        <v>559</v>
      </c>
      <c r="R1070" s="45" t="s">
        <v>2643</v>
      </c>
      <c r="S1070" s="272" t="s">
        <v>4451</v>
      </c>
      <c r="T1070" s="45" t="s">
        <v>1861</v>
      </c>
      <c r="U1070" s="45">
        <v>7.2</v>
      </c>
      <c r="V1070" s="45">
        <v>711.2</v>
      </c>
      <c r="W1070" s="45" t="s">
        <v>1861</v>
      </c>
      <c r="X1070" s="45" t="s">
        <v>1861</v>
      </c>
      <c r="Y1070" s="45" t="s">
        <v>1861</v>
      </c>
      <c r="Z1070" s="45" t="s">
        <v>1861</v>
      </c>
      <c r="AA1070" s="45" t="s">
        <v>1861</v>
      </c>
      <c r="AB1070" s="45" t="s">
        <v>1861</v>
      </c>
      <c r="AC1070" s="45" t="s">
        <v>1861</v>
      </c>
      <c r="AD1070" s="45" t="s">
        <v>1861</v>
      </c>
      <c r="AE1070" s="45" t="s">
        <v>1861</v>
      </c>
      <c r="AF1070" s="45" t="s">
        <v>686</v>
      </c>
      <c r="AG1070" s="142"/>
      <c r="AH1070" s="142"/>
      <c r="AI1070" s="142"/>
      <c r="AJ1070" s="67" t="s">
        <v>4452</v>
      </c>
      <c r="AK1070" s="67" t="s">
        <v>4453</v>
      </c>
      <c r="AL1070" s="90">
        <v>43</v>
      </c>
      <c r="AM1070" s="90">
        <v>36</v>
      </c>
      <c r="AN1070" s="1147">
        <v>25.4</v>
      </c>
      <c r="AO1070" s="90">
        <v>23</v>
      </c>
      <c r="AP1070" s="90">
        <v>40</v>
      </c>
      <c r="AQ1070" s="45">
        <v>45.1</v>
      </c>
      <c r="AR1070" s="45">
        <f t="shared" si="105"/>
        <v>43.607055555555554</v>
      </c>
      <c r="AS1070" s="23">
        <f t="shared" si="106"/>
        <v>23.679194444444445</v>
      </c>
      <c r="AT1070" s="90" t="s">
        <v>43</v>
      </c>
      <c r="AU1070" s="221"/>
      <c r="AV1070" s="92"/>
      <c r="AW1070" s="105"/>
      <c r="AX1070" s="92"/>
      <c r="AY1070" s="105"/>
      <c r="AZ1070" s="92"/>
      <c r="BA1070" s="105"/>
      <c r="BB1070" s="92"/>
      <c r="BC1070" s="105"/>
      <c r="BD1070" s="92"/>
      <c r="BE1070" s="105"/>
      <c r="BF1070" s="45" t="s">
        <v>9677</v>
      </c>
      <c r="BG1070" s="142"/>
    </row>
    <row r="1071" spans="1:301" s="46" customFormat="1" ht="45.75" thickBot="1" x14ac:dyDescent="0.3">
      <c r="A1071" s="173"/>
      <c r="B1071" s="169" t="s">
        <v>2850</v>
      </c>
      <c r="C1071" s="159">
        <v>12170172</v>
      </c>
      <c r="D1071" s="435">
        <v>40087</v>
      </c>
      <c r="E1071" s="435">
        <v>41275</v>
      </c>
      <c r="F1071" s="435">
        <v>42369</v>
      </c>
      <c r="G1071" s="169">
        <v>-7777</v>
      </c>
      <c r="H1071" s="173" t="s">
        <v>10937</v>
      </c>
      <c r="I1071" s="169" t="s">
        <v>1473</v>
      </c>
      <c r="J1071" s="169"/>
      <c r="K1071" s="169" t="s">
        <v>921</v>
      </c>
      <c r="L1071" s="169" t="s">
        <v>2851</v>
      </c>
      <c r="M1071" s="173" t="s">
        <v>464</v>
      </c>
      <c r="N1071" s="173" t="s">
        <v>217</v>
      </c>
      <c r="O1071" s="169" t="s">
        <v>10942</v>
      </c>
      <c r="P1071" s="456">
        <v>77102</v>
      </c>
      <c r="Q1071" s="169" t="s">
        <v>559</v>
      </c>
      <c r="R1071" s="169" t="s">
        <v>2643</v>
      </c>
      <c r="S1071" s="276" t="s">
        <v>4451</v>
      </c>
      <c r="T1071" s="169" t="s">
        <v>1861</v>
      </c>
      <c r="U1071" s="169" t="s">
        <v>1861</v>
      </c>
      <c r="V1071" s="169" t="s">
        <v>1861</v>
      </c>
      <c r="W1071" s="169" t="s">
        <v>1861</v>
      </c>
      <c r="X1071" s="169" t="s">
        <v>1861</v>
      </c>
      <c r="Y1071" s="169" t="s">
        <v>1861</v>
      </c>
      <c r="Z1071" s="169" t="s">
        <v>1861</v>
      </c>
      <c r="AA1071" s="169" t="s">
        <v>1861</v>
      </c>
      <c r="AB1071" s="169" t="s">
        <v>1861</v>
      </c>
      <c r="AC1071" s="169" t="s">
        <v>1861</v>
      </c>
      <c r="AD1071" s="169" t="s">
        <v>1861</v>
      </c>
      <c r="AE1071" s="169" t="s">
        <v>1861</v>
      </c>
      <c r="AF1071" s="169" t="s">
        <v>687</v>
      </c>
      <c r="AG1071" s="158"/>
      <c r="AH1071" s="158"/>
      <c r="AI1071" s="158"/>
      <c r="AJ1071" s="162" t="s">
        <v>4454</v>
      </c>
      <c r="AK1071" s="162" t="s">
        <v>4455</v>
      </c>
      <c r="AL1071" s="173">
        <v>43</v>
      </c>
      <c r="AM1071" s="173">
        <v>36</v>
      </c>
      <c r="AN1071" s="1148">
        <v>37.5</v>
      </c>
      <c r="AO1071" s="173">
        <v>23</v>
      </c>
      <c r="AP1071" s="173">
        <v>41</v>
      </c>
      <c r="AQ1071" s="169">
        <v>4.8</v>
      </c>
      <c r="AR1071" s="169">
        <f t="shared" si="105"/>
        <v>43.610416666666666</v>
      </c>
      <c r="AS1071" s="561">
        <f t="shared" si="106"/>
        <v>23.684666666666669</v>
      </c>
      <c r="AT1071" s="173" t="s">
        <v>43</v>
      </c>
      <c r="AU1071" s="188"/>
      <c r="AV1071" s="681"/>
      <c r="AW1071" s="1309"/>
      <c r="AX1071" s="681"/>
      <c r="AY1071" s="1309"/>
      <c r="AZ1071" s="681"/>
      <c r="BA1071" s="1309"/>
      <c r="BB1071" s="681"/>
      <c r="BC1071" s="1309"/>
      <c r="BD1071" s="681"/>
      <c r="BE1071" s="1309"/>
      <c r="BF1071" s="158" t="s">
        <v>9677</v>
      </c>
      <c r="BG1071" s="158"/>
    </row>
    <row r="1072" spans="1:301" s="46" customFormat="1" ht="30" x14ac:dyDescent="0.25">
      <c r="A1072" s="486">
        <v>384</v>
      </c>
      <c r="B1072" s="478" t="s">
        <v>600</v>
      </c>
      <c r="C1072" s="427">
        <v>12170173</v>
      </c>
      <c r="D1072" s="490">
        <v>40126</v>
      </c>
      <c r="E1072" s="490">
        <v>40126</v>
      </c>
      <c r="F1072" s="490">
        <v>41222</v>
      </c>
      <c r="G1072" s="425">
        <v>-7777</v>
      </c>
      <c r="H1072" s="478" t="s">
        <v>9493</v>
      </c>
      <c r="I1072" s="429" t="s">
        <v>1469</v>
      </c>
      <c r="J1072" s="429"/>
      <c r="K1072" s="478" t="s">
        <v>50</v>
      </c>
      <c r="L1072" s="477" t="s">
        <v>614</v>
      </c>
      <c r="M1072" s="477" t="s">
        <v>170</v>
      </c>
      <c r="N1072" s="477" t="s">
        <v>70</v>
      </c>
      <c r="O1072" s="478"/>
      <c r="P1072" s="683">
        <v>72552</v>
      </c>
      <c r="Q1072" s="429" t="s">
        <v>559</v>
      </c>
      <c r="R1072" s="425" t="s">
        <v>4028</v>
      </c>
      <c r="S1072" s="668" t="s">
        <v>4456</v>
      </c>
      <c r="T1072" s="478">
        <v>29.09</v>
      </c>
      <c r="U1072" s="425">
        <v>-9999</v>
      </c>
      <c r="V1072" s="478">
        <v>6</v>
      </c>
      <c r="W1072" s="478">
        <v>-7777</v>
      </c>
      <c r="X1072" s="478">
        <v>-7777</v>
      </c>
      <c r="Y1072" s="478">
        <v>-7777</v>
      </c>
      <c r="Z1072" s="478">
        <v>-7777</v>
      </c>
      <c r="AA1072" s="478">
        <v>-7777</v>
      </c>
      <c r="AB1072" s="478">
        <v>-7777</v>
      </c>
      <c r="AC1072" s="478">
        <v>-7777</v>
      </c>
      <c r="AD1072" s="478">
        <v>-7777</v>
      </c>
      <c r="AE1072" s="478">
        <v>-7777</v>
      </c>
      <c r="AF1072" s="478"/>
      <c r="AG1072" s="478">
        <v>4692256.4720000001</v>
      </c>
      <c r="AH1072" s="478">
        <v>8567734.6180000007</v>
      </c>
      <c r="AI1072" s="478"/>
      <c r="AJ1072" s="660" t="s">
        <v>4457</v>
      </c>
      <c r="AK1072" s="660" t="s">
        <v>4458</v>
      </c>
      <c r="AL1072" s="477">
        <v>43</v>
      </c>
      <c r="AM1072" s="477">
        <v>9</v>
      </c>
      <c r="AN1072" s="1160">
        <v>44.8</v>
      </c>
      <c r="AO1072" s="477">
        <v>24</v>
      </c>
      <c r="AP1072" s="477">
        <v>10</v>
      </c>
      <c r="AQ1072" s="478">
        <v>45.9</v>
      </c>
      <c r="AR1072" s="478">
        <f t="shared" si="105"/>
        <v>43.162444444444446</v>
      </c>
      <c r="AS1072" s="478">
        <f t="shared" si="106"/>
        <v>24.179416666666668</v>
      </c>
      <c r="AT1072" s="477"/>
      <c r="AU1072" s="477"/>
      <c r="AV1072" s="683"/>
      <c r="AW1072" s="689"/>
      <c r="AX1072" s="683"/>
      <c r="AY1072" s="689"/>
      <c r="AZ1072" s="683"/>
      <c r="BA1072" s="689"/>
      <c r="BB1072" s="683"/>
      <c r="BC1072" s="689"/>
      <c r="BD1072" s="683"/>
      <c r="BE1072" s="689"/>
      <c r="BF1072" s="477"/>
      <c r="BG1072" s="610"/>
    </row>
    <row r="1073" spans="1:59" s="46" customFormat="1" ht="30.75" thickBot="1" x14ac:dyDescent="0.3">
      <c r="A1073" s="442"/>
      <c r="B1073" s="463" t="s">
        <v>600</v>
      </c>
      <c r="C1073" s="419">
        <v>12170173</v>
      </c>
      <c r="D1073" s="444">
        <v>40126</v>
      </c>
      <c r="E1073" s="444">
        <v>40126</v>
      </c>
      <c r="F1073" s="444">
        <v>41222</v>
      </c>
      <c r="G1073" s="417">
        <v>-7777</v>
      </c>
      <c r="H1073" s="463" t="s">
        <v>9493</v>
      </c>
      <c r="I1073" s="421" t="s">
        <v>1469</v>
      </c>
      <c r="J1073" s="421"/>
      <c r="K1073" s="463" t="s">
        <v>50</v>
      </c>
      <c r="L1073" s="483" t="s">
        <v>614</v>
      </c>
      <c r="M1073" s="483" t="s">
        <v>170</v>
      </c>
      <c r="N1073" s="483" t="s">
        <v>70</v>
      </c>
      <c r="O1073" s="463"/>
      <c r="P1073" s="684">
        <v>72552</v>
      </c>
      <c r="Q1073" s="421" t="s">
        <v>559</v>
      </c>
      <c r="R1073" s="417" t="s">
        <v>4028</v>
      </c>
      <c r="S1073" s="669" t="s">
        <v>4459</v>
      </c>
      <c r="T1073" s="421" t="s">
        <v>1861</v>
      </c>
      <c r="U1073" s="417">
        <v>-9999</v>
      </c>
      <c r="V1073" s="463">
        <v>6.5</v>
      </c>
      <c r="W1073" s="421" t="s">
        <v>1861</v>
      </c>
      <c r="X1073" s="421" t="s">
        <v>1861</v>
      </c>
      <c r="Y1073" s="421" t="s">
        <v>1861</v>
      </c>
      <c r="Z1073" s="421" t="s">
        <v>1861</v>
      </c>
      <c r="AA1073" s="421" t="s">
        <v>1861</v>
      </c>
      <c r="AB1073" s="421" t="s">
        <v>1861</v>
      </c>
      <c r="AC1073" s="421" t="s">
        <v>1861</v>
      </c>
      <c r="AD1073" s="421" t="s">
        <v>1861</v>
      </c>
      <c r="AE1073" s="421" t="s">
        <v>1861</v>
      </c>
      <c r="AF1073" s="463"/>
      <c r="AG1073" s="463"/>
      <c r="AH1073" s="463"/>
      <c r="AI1073" s="463"/>
      <c r="AJ1073" s="463"/>
      <c r="AK1073" s="463"/>
      <c r="AL1073" s="483"/>
      <c r="AM1073" s="483"/>
      <c r="AN1073" s="1151"/>
      <c r="AO1073" s="483"/>
      <c r="AP1073" s="483"/>
      <c r="AQ1073" s="463"/>
      <c r="AR1073" s="463">
        <f t="shared" si="105"/>
        <v>0</v>
      </c>
      <c r="AS1073" s="463">
        <f t="shared" si="106"/>
        <v>0</v>
      </c>
      <c r="AT1073" s="483"/>
      <c r="AU1073" s="483"/>
      <c r="AV1073" s="684"/>
      <c r="AW1073" s="692"/>
      <c r="AX1073" s="684"/>
      <c r="AY1073" s="692"/>
      <c r="AZ1073" s="684"/>
      <c r="BA1073" s="692"/>
      <c r="BB1073" s="684"/>
      <c r="BC1073" s="692"/>
      <c r="BD1073" s="684"/>
      <c r="BE1073" s="692"/>
      <c r="BF1073" s="483"/>
      <c r="BG1073" s="513"/>
    </row>
    <row r="1074" spans="1:59" s="46" customFormat="1" ht="26.25" thickBot="1" x14ac:dyDescent="0.3">
      <c r="A1074" s="583">
        <v>385</v>
      </c>
      <c r="B1074" s="467" t="s">
        <v>1580</v>
      </c>
      <c r="C1074" s="494">
        <v>12170174</v>
      </c>
      <c r="D1074" s="585">
        <v>40134</v>
      </c>
      <c r="E1074" s="585">
        <v>40134</v>
      </c>
      <c r="F1074" s="585">
        <v>40908</v>
      </c>
      <c r="G1074" s="467">
        <v>-7777</v>
      </c>
      <c r="H1074" s="569" t="s">
        <v>1289</v>
      </c>
      <c r="I1074" s="566" t="s">
        <v>1455</v>
      </c>
      <c r="J1074" s="566"/>
      <c r="K1074" s="467" t="s">
        <v>50</v>
      </c>
      <c r="L1074" s="467" t="s">
        <v>2853</v>
      </c>
      <c r="M1074" s="569" t="s">
        <v>179</v>
      </c>
      <c r="N1074" s="569" t="s">
        <v>48</v>
      </c>
      <c r="O1074" s="467" t="s">
        <v>8008</v>
      </c>
      <c r="P1074" s="468" t="s">
        <v>4460</v>
      </c>
      <c r="Q1074" s="467" t="s">
        <v>559</v>
      </c>
      <c r="R1074" s="467" t="s">
        <v>4028</v>
      </c>
      <c r="S1074" s="471" t="s">
        <v>4461</v>
      </c>
      <c r="T1074" s="467">
        <v>-7777</v>
      </c>
      <c r="U1074" s="467">
        <v>1</v>
      </c>
      <c r="V1074" s="467">
        <v>-9999</v>
      </c>
      <c r="W1074" s="467" t="s">
        <v>43</v>
      </c>
      <c r="X1074" s="467">
        <v>-7777</v>
      </c>
      <c r="Y1074" s="467">
        <v>-7777</v>
      </c>
      <c r="Z1074" s="467">
        <v>-7777</v>
      </c>
      <c r="AA1074" s="467">
        <v>-7777</v>
      </c>
      <c r="AB1074" s="467">
        <v>-7777</v>
      </c>
      <c r="AC1074" s="467">
        <v>-7777</v>
      </c>
      <c r="AD1074" s="467">
        <v>-7777</v>
      </c>
      <c r="AE1074" s="467">
        <v>-7777</v>
      </c>
      <c r="AF1074" s="467"/>
      <c r="AG1074" s="467"/>
      <c r="AH1074" s="467"/>
      <c r="AI1074" s="467"/>
      <c r="AJ1074" s="467"/>
      <c r="AK1074" s="467"/>
      <c r="AL1074" s="569"/>
      <c r="AM1074" s="569"/>
      <c r="AN1074" s="1161"/>
      <c r="AO1074" s="569"/>
      <c r="AP1074" s="569"/>
      <c r="AQ1074" s="467"/>
      <c r="AR1074" s="467">
        <f t="shared" si="105"/>
        <v>0</v>
      </c>
      <c r="AS1074" s="467">
        <f t="shared" si="106"/>
        <v>0</v>
      </c>
      <c r="AT1074" s="569" t="s">
        <v>262</v>
      </c>
      <c r="AU1074" s="569"/>
      <c r="AV1074" s="584"/>
      <c r="AW1074" s="585"/>
      <c r="AX1074" s="584"/>
      <c r="AY1074" s="585"/>
      <c r="AZ1074" s="584"/>
      <c r="BA1074" s="585"/>
      <c r="BB1074" s="584"/>
      <c r="BC1074" s="585"/>
      <c r="BD1074" s="584"/>
      <c r="BE1074" s="585"/>
      <c r="BF1074" s="569"/>
      <c r="BG1074" s="495"/>
    </row>
    <row r="1075" spans="1:59" s="46" customFormat="1" ht="30" x14ac:dyDescent="0.25">
      <c r="A1075" s="178">
        <v>386</v>
      </c>
      <c r="B1075" s="170" t="s">
        <v>490</v>
      </c>
      <c r="C1075" s="176">
        <v>12170175</v>
      </c>
      <c r="D1075" s="342">
        <v>40143</v>
      </c>
      <c r="E1075" s="342">
        <v>40143</v>
      </c>
      <c r="F1075" s="342">
        <v>41239</v>
      </c>
      <c r="G1075" s="170">
        <v>-7777</v>
      </c>
      <c r="H1075" s="178" t="s">
        <v>1067</v>
      </c>
      <c r="I1075" s="174" t="s">
        <v>1454</v>
      </c>
      <c r="J1075" s="174"/>
      <c r="K1075" s="170" t="s">
        <v>50</v>
      </c>
      <c r="L1075" s="178" t="s">
        <v>51</v>
      </c>
      <c r="M1075" s="170" t="s">
        <v>2854</v>
      </c>
      <c r="N1075" s="178" t="s">
        <v>48</v>
      </c>
      <c r="O1075" s="148" t="s">
        <v>10412</v>
      </c>
      <c r="P1075" s="458" t="s">
        <v>287</v>
      </c>
      <c r="Q1075" s="170" t="s">
        <v>559</v>
      </c>
      <c r="R1075" s="170" t="s">
        <v>4028</v>
      </c>
      <c r="S1075" s="277" t="s">
        <v>4462</v>
      </c>
      <c r="T1075" s="170">
        <v>-7777</v>
      </c>
      <c r="U1075" s="170">
        <v>-9999</v>
      </c>
      <c r="V1075" s="170">
        <v>20.2</v>
      </c>
      <c r="W1075" s="170">
        <v>-7777</v>
      </c>
      <c r="X1075" s="170">
        <v>-7777</v>
      </c>
      <c r="Y1075" s="170">
        <v>-7777</v>
      </c>
      <c r="Z1075" s="170">
        <v>-7777</v>
      </c>
      <c r="AA1075" s="170">
        <v>-7777</v>
      </c>
      <c r="AB1075" s="170">
        <v>-7777</v>
      </c>
      <c r="AC1075" s="170">
        <v>-7777</v>
      </c>
      <c r="AD1075" s="170">
        <v>-7777</v>
      </c>
      <c r="AE1075" s="170">
        <v>-7777</v>
      </c>
      <c r="AF1075" s="170" t="s">
        <v>1602</v>
      </c>
      <c r="AG1075" s="148"/>
      <c r="AH1075" s="148"/>
      <c r="AI1075" s="148"/>
      <c r="AJ1075" s="164" t="s">
        <v>4463</v>
      </c>
      <c r="AK1075" s="164" t="s">
        <v>4464</v>
      </c>
      <c r="AL1075" s="146">
        <v>42</v>
      </c>
      <c r="AM1075" s="146">
        <v>39</v>
      </c>
      <c r="AN1075" s="1162">
        <v>27.6</v>
      </c>
      <c r="AO1075" s="146">
        <v>23</v>
      </c>
      <c r="AP1075" s="146">
        <v>14</v>
      </c>
      <c r="AQ1075" s="148">
        <v>7.1</v>
      </c>
      <c r="AR1075" s="148">
        <f t="shared" si="105"/>
        <v>42.657666666666664</v>
      </c>
      <c r="AS1075" s="148">
        <f t="shared" si="106"/>
        <v>23.235305555555556</v>
      </c>
      <c r="AT1075" s="178" t="s">
        <v>34</v>
      </c>
      <c r="AU1075" s="146"/>
      <c r="AV1075" s="682"/>
      <c r="AW1075" s="1310"/>
      <c r="AX1075" s="682"/>
      <c r="AY1075" s="1310"/>
      <c r="AZ1075" s="682"/>
      <c r="BA1075" s="1310"/>
      <c r="BB1075" s="682"/>
      <c r="BC1075" s="1310"/>
      <c r="BD1075" s="682"/>
      <c r="BE1075" s="1310"/>
      <c r="BF1075" s="146"/>
      <c r="BG1075" s="148"/>
    </row>
    <row r="1076" spans="1:59" s="46" customFormat="1" ht="30.75" thickBot="1" x14ac:dyDescent="0.3">
      <c r="A1076" s="173"/>
      <c r="B1076" s="169" t="s">
        <v>490</v>
      </c>
      <c r="C1076" s="159">
        <v>12170175</v>
      </c>
      <c r="D1076" s="435">
        <v>40143</v>
      </c>
      <c r="E1076" s="435">
        <v>40143</v>
      </c>
      <c r="F1076" s="435">
        <v>41239</v>
      </c>
      <c r="G1076" s="169">
        <v>-7777</v>
      </c>
      <c r="H1076" s="173" t="s">
        <v>1067</v>
      </c>
      <c r="I1076" s="161" t="s">
        <v>1454</v>
      </c>
      <c r="J1076" s="161"/>
      <c r="K1076" s="169" t="s">
        <v>50</v>
      </c>
      <c r="L1076" s="173" t="s">
        <v>51</v>
      </c>
      <c r="M1076" s="169" t="s">
        <v>2854</v>
      </c>
      <c r="N1076" s="173" t="s">
        <v>48</v>
      </c>
      <c r="O1076" s="158" t="s">
        <v>10412</v>
      </c>
      <c r="P1076" s="456" t="s">
        <v>287</v>
      </c>
      <c r="Q1076" s="169" t="s">
        <v>559</v>
      </c>
      <c r="R1076" s="169" t="s">
        <v>4028</v>
      </c>
      <c r="S1076" s="276" t="s">
        <v>2641</v>
      </c>
      <c r="T1076" s="161" t="s">
        <v>1861</v>
      </c>
      <c r="U1076" s="161" t="s">
        <v>1861</v>
      </c>
      <c r="V1076" s="161" t="s">
        <v>1861</v>
      </c>
      <c r="W1076" s="161" t="s">
        <v>1861</v>
      </c>
      <c r="X1076" s="161" t="s">
        <v>1861</v>
      </c>
      <c r="Y1076" s="161" t="s">
        <v>1861</v>
      </c>
      <c r="Z1076" s="161" t="s">
        <v>1861</v>
      </c>
      <c r="AA1076" s="161" t="s">
        <v>1861</v>
      </c>
      <c r="AB1076" s="161" t="s">
        <v>1861</v>
      </c>
      <c r="AC1076" s="161" t="s">
        <v>1861</v>
      </c>
      <c r="AD1076" s="161" t="s">
        <v>1861</v>
      </c>
      <c r="AE1076" s="161" t="s">
        <v>1861</v>
      </c>
      <c r="AF1076" s="169" t="s">
        <v>1603</v>
      </c>
      <c r="AG1076" s="158"/>
      <c r="AH1076" s="158"/>
      <c r="AI1076" s="158"/>
      <c r="AJ1076" s="162" t="s">
        <v>4465</v>
      </c>
      <c r="AK1076" s="162" t="s">
        <v>4466</v>
      </c>
      <c r="AL1076" s="188">
        <v>42</v>
      </c>
      <c r="AM1076" s="188">
        <v>39</v>
      </c>
      <c r="AN1076" s="1163">
        <v>27.1</v>
      </c>
      <c r="AO1076" s="188">
        <v>23</v>
      </c>
      <c r="AP1076" s="188">
        <v>14</v>
      </c>
      <c r="AQ1076" s="158">
        <v>7.5</v>
      </c>
      <c r="AR1076" s="158">
        <f t="shared" si="105"/>
        <v>42.657527777777773</v>
      </c>
      <c r="AS1076" s="158">
        <f t="shared" si="106"/>
        <v>23.235416666666669</v>
      </c>
      <c r="AT1076" s="188"/>
      <c r="AU1076" s="188"/>
      <c r="AV1076" s="681"/>
      <c r="AW1076" s="1309"/>
      <c r="AX1076" s="681"/>
      <c r="AY1076" s="1309"/>
      <c r="AZ1076" s="681"/>
      <c r="BA1076" s="1309"/>
      <c r="BB1076" s="681"/>
      <c r="BC1076" s="1309"/>
      <c r="BD1076" s="681"/>
      <c r="BE1076" s="1309"/>
      <c r="BF1076" s="188"/>
      <c r="BG1076" s="158"/>
    </row>
    <row r="1077" spans="1:59" s="46" customFormat="1" ht="25.5" x14ac:dyDescent="0.25">
      <c r="A1077" s="486">
        <v>387</v>
      </c>
      <c r="B1077" s="425" t="s">
        <v>1366</v>
      </c>
      <c r="C1077" s="427">
        <v>12170176</v>
      </c>
      <c r="D1077" s="490">
        <v>40144</v>
      </c>
      <c r="E1077" s="490">
        <v>40144</v>
      </c>
      <c r="F1077" s="490">
        <v>41274</v>
      </c>
      <c r="G1077" s="425">
        <v>-7777</v>
      </c>
      <c r="H1077" s="487" t="s">
        <v>587</v>
      </c>
      <c r="I1077" s="425" t="s">
        <v>2828</v>
      </c>
      <c r="J1077" s="425"/>
      <c r="K1077" s="425" t="s">
        <v>50</v>
      </c>
      <c r="L1077" s="487" t="s">
        <v>1569</v>
      </c>
      <c r="M1077" s="487" t="s">
        <v>345</v>
      </c>
      <c r="N1077" s="487" t="s">
        <v>74</v>
      </c>
      <c r="O1077" s="478" t="s">
        <v>4467</v>
      </c>
      <c r="P1077" s="683">
        <v>80501</v>
      </c>
      <c r="Q1077" s="425" t="s">
        <v>559</v>
      </c>
      <c r="R1077" s="425" t="s">
        <v>4028</v>
      </c>
      <c r="S1077" s="430" t="s">
        <v>3937</v>
      </c>
      <c r="T1077" s="425">
        <v>-7777</v>
      </c>
      <c r="U1077" s="425">
        <v>-9999</v>
      </c>
      <c r="V1077" s="425">
        <v>52</v>
      </c>
      <c r="W1077" s="425">
        <v>-7777</v>
      </c>
      <c r="X1077" s="425">
        <v>-7777</v>
      </c>
      <c r="Y1077" s="425">
        <v>-7777</v>
      </c>
      <c r="Z1077" s="425">
        <v>-7777</v>
      </c>
      <c r="AA1077" s="425">
        <v>-7777</v>
      </c>
      <c r="AB1077" s="425">
        <v>-7777</v>
      </c>
      <c r="AC1077" s="425">
        <v>-7777</v>
      </c>
      <c r="AD1077" s="425">
        <v>-7777</v>
      </c>
      <c r="AE1077" s="425">
        <v>-7777</v>
      </c>
      <c r="AF1077" s="425" t="s">
        <v>9989</v>
      </c>
      <c r="AG1077" s="478"/>
      <c r="AH1077" s="478"/>
      <c r="AI1077" s="478"/>
      <c r="AJ1077" s="574" t="s">
        <v>4468</v>
      </c>
      <c r="AK1077" s="574" t="s">
        <v>4469</v>
      </c>
      <c r="AL1077" s="477">
        <v>43</v>
      </c>
      <c r="AM1077" s="477">
        <v>16</v>
      </c>
      <c r="AN1077" s="1160">
        <v>51.9</v>
      </c>
      <c r="AO1077" s="477">
        <v>24</v>
      </c>
      <c r="AP1077" s="477">
        <v>4</v>
      </c>
      <c r="AQ1077" s="478">
        <v>14.44</v>
      </c>
      <c r="AR1077" s="478">
        <f t="shared" si="105"/>
        <v>43.281083333333335</v>
      </c>
      <c r="AS1077" s="478">
        <f t="shared" si="106"/>
        <v>24.070677777777778</v>
      </c>
      <c r="AT1077" s="487" t="s">
        <v>34</v>
      </c>
      <c r="AU1077" s="477"/>
      <c r="AV1077" s="683"/>
      <c r="AW1077" s="689"/>
      <c r="AX1077" s="683"/>
      <c r="AY1077" s="689"/>
      <c r="AZ1077" s="683"/>
      <c r="BA1077" s="689"/>
      <c r="BB1077" s="683"/>
      <c r="BC1077" s="689"/>
      <c r="BD1077" s="683"/>
      <c r="BE1077" s="689"/>
      <c r="BF1077" s="477"/>
      <c r="BG1077" s="431" t="s">
        <v>602</v>
      </c>
    </row>
    <row r="1078" spans="1:59" s="46" customFormat="1" ht="26.25" thickBot="1" x14ac:dyDescent="0.3">
      <c r="A1078" s="442"/>
      <c r="B1078" s="417" t="s">
        <v>1366</v>
      </c>
      <c r="C1078" s="419">
        <v>12170176</v>
      </c>
      <c r="D1078" s="444">
        <v>40144</v>
      </c>
      <c r="E1078" s="444">
        <v>40144</v>
      </c>
      <c r="F1078" s="444">
        <v>41274</v>
      </c>
      <c r="G1078" s="417">
        <v>-7777</v>
      </c>
      <c r="H1078" s="445" t="s">
        <v>587</v>
      </c>
      <c r="I1078" s="417" t="s">
        <v>2828</v>
      </c>
      <c r="J1078" s="417"/>
      <c r="K1078" s="417" t="s">
        <v>50</v>
      </c>
      <c r="L1078" s="445" t="s">
        <v>1569</v>
      </c>
      <c r="M1078" s="445" t="s">
        <v>345</v>
      </c>
      <c r="N1078" s="445" t="s">
        <v>74</v>
      </c>
      <c r="O1078" s="463" t="s">
        <v>4467</v>
      </c>
      <c r="P1078" s="684">
        <v>80501</v>
      </c>
      <c r="Q1078" s="417" t="s">
        <v>559</v>
      </c>
      <c r="R1078" s="417" t="s">
        <v>4028</v>
      </c>
      <c r="S1078" s="422" t="s">
        <v>3937</v>
      </c>
      <c r="T1078" s="421" t="s">
        <v>1861</v>
      </c>
      <c r="U1078" s="421" t="s">
        <v>1861</v>
      </c>
      <c r="V1078" s="421" t="s">
        <v>1861</v>
      </c>
      <c r="W1078" s="421" t="s">
        <v>1861</v>
      </c>
      <c r="X1078" s="421" t="s">
        <v>1861</v>
      </c>
      <c r="Y1078" s="421" t="s">
        <v>1861</v>
      </c>
      <c r="Z1078" s="421" t="s">
        <v>1861</v>
      </c>
      <c r="AA1078" s="421" t="s">
        <v>1861</v>
      </c>
      <c r="AB1078" s="421" t="s">
        <v>1861</v>
      </c>
      <c r="AC1078" s="421" t="s">
        <v>1861</v>
      </c>
      <c r="AD1078" s="421" t="s">
        <v>1861</v>
      </c>
      <c r="AE1078" s="421" t="s">
        <v>1861</v>
      </c>
      <c r="AF1078" s="417" t="s">
        <v>9990</v>
      </c>
      <c r="AG1078" s="463"/>
      <c r="AH1078" s="463"/>
      <c r="AI1078" s="463"/>
      <c r="AJ1078" s="575" t="s">
        <v>4470</v>
      </c>
      <c r="AK1078" s="575" t="s">
        <v>4471</v>
      </c>
      <c r="AL1078" s="483">
        <v>43</v>
      </c>
      <c r="AM1078" s="483">
        <v>16</v>
      </c>
      <c r="AN1078" s="1151">
        <v>51.82</v>
      </c>
      <c r="AO1078" s="483">
        <v>24</v>
      </c>
      <c r="AP1078" s="483">
        <v>4</v>
      </c>
      <c r="AQ1078" s="463">
        <v>16.38</v>
      </c>
      <c r="AR1078" s="463">
        <f t="shared" si="105"/>
        <v>43.281061111111107</v>
      </c>
      <c r="AS1078" s="463">
        <f t="shared" si="106"/>
        <v>24.071216666666665</v>
      </c>
      <c r="AT1078" s="483"/>
      <c r="AU1078" s="483"/>
      <c r="AV1078" s="684"/>
      <c r="AW1078" s="692"/>
      <c r="AX1078" s="684"/>
      <c r="AY1078" s="692"/>
      <c r="AZ1078" s="684"/>
      <c r="BA1078" s="692"/>
      <c r="BB1078" s="684"/>
      <c r="BC1078" s="692"/>
      <c r="BD1078" s="684"/>
      <c r="BE1078" s="692"/>
      <c r="BF1078" s="483"/>
      <c r="BG1078" s="513"/>
    </row>
    <row r="1079" spans="1:59" s="46" customFormat="1" ht="25.5" x14ac:dyDescent="0.25">
      <c r="A1079" s="178">
        <v>388</v>
      </c>
      <c r="B1079" s="170" t="s">
        <v>2855</v>
      </c>
      <c r="C1079" s="176">
        <v>12170177</v>
      </c>
      <c r="D1079" s="342">
        <v>40144</v>
      </c>
      <c r="E1079" s="342">
        <v>40144</v>
      </c>
      <c r="F1079" s="342">
        <v>41274</v>
      </c>
      <c r="G1079" s="170">
        <v>-7777</v>
      </c>
      <c r="H1079" s="170" t="s">
        <v>2856</v>
      </c>
      <c r="I1079" s="170" t="s">
        <v>702</v>
      </c>
      <c r="J1079" s="170"/>
      <c r="K1079" s="170" t="s">
        <v>71</v>
      </c>
      <c r="L1079" s="178" t="s">
        <v>452</v>
      </c>
      <c r="M1079" s="178" t="s">
        <v>70</v>
      </c>
      <c r="N1079" s="178" t="s">
        <v>70</v>
      </c>
      <c r="O1079" s="148"/>
      <c r="P1079" s="682">
        <v>34093</v>
      </c>
      <c r="Q1079" s="170" t="s">
        <v>559</v>
      </c>
      <c r="R1079" s="170" t="s">
        <v>2741</v>
      </c>
      <c r="S1079" s="277" t="s">
        <v>4472</v>
      </c>
      <c r="T1079" s="170">
        <v>-7777</v>
      </c>
      <c r="U1079" s="170">
        <v>-9999</v>
      </c>
      <c r="V1079" s="170">
        <v>230</v>
      </c>
      <c r="W1079" s="170">
        <v>-7777</v>
      </c>
      <c r="X1079" s="170">
        <v>-7777</v>
      </c>
      <c r="Y1079" s="170">
        <v>-7777</v>
      </c>
      <c r="Z1079" s="170">
        <v>-7777</v>
      </c>
      <c r="AA1079" s="170">
        <v>-7777</v>
      </c>
      <c r="AB1079" s="170">
        <v>-7777</v>
      </c>
      <c r="AC1079" s="170">
        <v>-7777</v>
      </c>
      <c r="AD1079" s="170">
        <v>-7777</v>
      </c>
      <c r="AE1079" s="170">
        <v>-7777</v>
      </c>
      <c r="AF1079" s="170" t="s">
        <v>9991</v>
      </c>
      <c r="AG1079" s="148"/>
      <c r="AH1079" s="148"/>
      <c r="AI1079" s="148"/>
      <c r="AJ1079" s="164" t="s">
        <v>4473</v>
      </c>
      <c r="AK1079" s="164" t="s">
        <v>4474</v>
      </c>
      <c r="AL1079" s="146">
        <v>43</v>
      </c>
      <c r="AM1079" s="146">
        <v>12</v>
      </c>
      <c r="AN1079" s="1162">
        <v>38.200000000000003</v>
      </c>
      <c r="AO1079" s="146">
        <v>24</v>
      </c>
      <c r="AP1079" s="146">
        <v>50</v>
      </c>
      <c r="AQ1079" s="148">
        <v>21.9</v>
      </c>
      <c r="AR1079" s="148">
        <f>AL1079+AM1079/60+AN1079/3600</f>
        <v>43.210611111111113</v>
      </c>
      <c r="AS1079" s="148">
        <f>AO1079+AP1079/60+AQ1079/3600</f>
        <v>24.839416666666665</v>
      </c>
      <c r="AT1079" s="178" t="s">
        <v>43</v>
      </c>
      <c r="AU1079" s="146"/>
      <c r="AV1079" s="682"/>
      <c r="AW1079" s="1310"/>
      <c r="AX1079" s="682"/>
      <c r="AY1079" s="1310"/>
      <c r="AZ1079" s="682"/>
      <c r="BA1079" s="1310"/>
      <c r="BB1079" s="682"/>
      <c r="BC1079" s="1310"/>
      <c r="BD1079" s="682"/>
      <c r="BE1079" s="1310"/>
      <c r="BF1079" s="170" t="s">
        <v>9678</v>
      </c>
      <c r="BG1079" s="170" t="s">
        <v>602</v>
      </c>
    </row>
    <row r="1080" spans="1:59" s="46" customFormat="1" ht="26.25" thickBot="1" x14ac:dyDescent="0.3">
      <c r="A1080" s="173"/>
      <c r="B1080" s="169" t="s">
        <v>2855</v>
      </c>
      <c r="C1080" s="159">
        <v>12170177</v>
      </c>
      <c r="D1080" s="435">
        <v>40144</v>
      </c>
      <c r="E1080" s="435">
        <v>40144</v>
      </c>
      <c r="F1080" s="435">
        <v>41274</v>
      </c>
      <c r="G1080" s="169">
        <v>-7777</v>
      </c>
      <c r="H1080" s="169" t="s">
        <v>2856</v>
      </c>
      <c r="I1080" s="169" t="s">
        <v>702</v>
      </c>
      <c r="J1080" s="169"/>
      <c r="K1080" s="169" t="s">
        <v>71</v>
      </c>
      <c r="L1080" s="173" t="s">
        <v>452</v>
      </c>
      <c r="M1080" s="173" t="s">
        <v>70</v>
      </c>
      <c r="N1080" s="173" t="s">
        <v>70</v>
      </c>
      <c r="O1080" s="158"/>
      <c r="P1080" s="681">
        <v>34093</v>
      </c>
      <c r="Q1080" s="169" t="s">
        <v>559</v>
      </c>
      <c r="R1080" s="169" t="s">
        <v>2741</v>
      </c>
      <c r="S1080" s="276" t="s">
        <v>4472</v>
      </c>
      <c r="T1080" s="161" t="s">
        <v>1861</v>
      </c>
      <c r="U1080" s="169">
        <v>-0.81</v>
      </c>
      <c r="V1080" s="169">
        <v>210</v>
      </c>
      <c r="W1080" s="161" t="s">
        <v>1861</v>
      </c>
      <c r="X1080" s="161" t="s">
        <v>1861</v>
      </c>
      <c r="Y1080" s="161" t="s">
        <v>1861</v>
      </c>
      <c r="Z1080" s="161" t="s">
        <v>1861</v>
      </c>
      <c r="AA1080" s="161" t="s">
        <v>1861</v>
      </c>
      <c r="AB1080" s="161" t="s">
        <v>1861</v>
      </c>
      <c r="AC1080" s="161" t="s">
        <v>1861</v>
      </c>
      <c r="AD1080" s="161" t="s">
        <v>1861</v>
      </c>
      <c r="AE1080" s="161" t="s">
        <v>1861</v>
      </c>
      <c r="AF1080" s="169" t="s">
        <v>9992</v>
      </c>
      <c r="AG1080" s="158"/>
      <c r="AH1080" s="158"/>
      <c r="AI1080" s="158"/>
      <c r="AJ1080" s="162" t="s">
        <v>4475</v>
      </c>
      <c r="AK1080" s="162" t="s">
        <v>4476</v>
      </c>
      <c r="AL1080" s="188">
        <v>43</v>
      </c>
      <c r="AM1080" s="188">
        <v>12</v>
      </c>
      <c r="AN1080" s="1163">
        <v>34.6</v>
      </c>
      <c r="AO1080" s="188">
        <v>24</v>
      </c>
      <c r="AP1080" s="188">
        <v>50</v>
      </c>
      <c r="AQ1080" s="158">
        <v>9.3000000000000007</v>
      </c>
      <c r="AR1080" s="158">
        <f>AL1080+AM1080/60+AN1080/3600</f>
        <v>43.209611111111116</v>
      </c>
      <c r="AS1080" s="158">
        <f>AO1080+AP1080/60+AQ1080/3600</f>
        <v>24.835916666666666</v>
      </c>
      <c r="AT1080" s="188"/>
      <c r="AU1080" s="188"/>
      <c r="AV1080" s="681"/>
      <c r="AW1080" s="1309"/>
      <c r="AX1080" s="681"/>
      <c r="AY1080" s="1309"/>
      <c r="AZ1080" s="681"/>
      <c r="BA1080" s="1309"/>
      <c r="BB1080" s="681"/>
      <c r="BC1080" s="1309"/>
      <c r="BD1080" s="681"/>
      <c r="BE1080" s="1309"/>
      <c r="BF1080" s="188"/>
      <c r="BG1080" s="158"/>
    </row>
    <row r="1081" spans="1:59" s="46" customFormat="1" ht="25.5" x14ac:dyDescent="0.25">
      <c r="A1081" s="486">
        <v>389</v>
      </c>
      <c r="B1081" s="425" t="s">
        <v>10250</v>
      </c>
      <c r="C1081" s="427">
        <v>12170178</v>
      </c>
      <c r="D1081" s="490">
        <v>40144</v>
      </c>
      <c r="E1081" s="490">
        <v>40144</v>
      </c>
      <c r="F1081" s="490">
        <v>40178</v>
      </c>
      <c r="G1081" s="425">
        <v>-7777</v>
      </c>
      <c r="H1081" s="487" t="s">
        <v>596</v>
      </c>
      <c r="I1081" s="425" t="s">
        <v>1444</v>
      </c>
      <c r="J1081" s="425"/>
      <c r="K1081" s="425" t="s">
        <v>71</v>
      </c>
      <c r="L1081" s="487" t="s">
        <v>2857</v>
      </c>
      <c r="M1081" s="487" t="s">
        <v>105</v>
      </c>
      <c r="N1081" s="487" t="s">
        <v>70</v>
      </c>
      <c r="O1081" s="425" t="s">
        <v>8009</v>
      </c>
      <c r="P1081" s="683">
        <v>53707</v>
      </c>
      <c r="Q1081" s="425" t="s">
        <v>559</v>
      </c>
      <c r="R1081" s="425" t="s">
        <v>4028</v>
      </c>
      <c r="S1081" s="430" t="s">
        <v>4477</v>
      </c>
      <c r="T1081" s="425">
        <v>-7777</v>
      </c>
      <c r="U1081" s="425">
        <v>-9999</v>
      </c>
      <c r="V1081" s="425">
        <v>27</v>
      </c>
      <c r="W1081" s="425">
        <v>-7777</v>
      </c>
      <c r="X1081" s="425">
        <v>-7777</v>
      </c>
      <c r="Y1081" s="425">
        <v>-7777</v>
      </c>
      <c r="Z1081" s="425">
        <v>-7777</v>
      </c>
      <c r="AA1081" s="425">
        <v>-7777</v>
      </c>
      <c r="AB1081" s="425">
        <v>-7777</v>
      </c>
      <c r="AC1081" s="425">
        <v>-7777</v>
      </c>
      <c r="AD1081" s="425">
        <v>-7777</v>
      </c>
      <c r="AE1081" s="425">
        <v>-7777</v>
      </c>
      <c r="AF1081" s="425" t="s">
        <v>9878</v>
      </c>
      <c r="AG1081" s="478"/>
      <c r="AH1081" s="478"/>
      <c r="AI1081" s="478"/>
      <c r="AJ1081" s="574" t="s">
        <v>4478</v>
      </c>
      <c r="AK1081" s="574" t="s">
        <v>4479</v>
      </c>
      <c r="AL1081" s="477">
        <v>42</v>
      </c>
      <c r="AM1081" s="477">
        <v>52</v>
      </c>
      <c r="AN1081" s="1160">
        <v>10.8</v>
      </c>
      <c r="AO1081" s="477">
        <v>24</v>
      </c>
      <c r="AP1081" s="477">
        <v>47</v>
      </c>
      <c r="AQ1081" s="478">
        <v>4.5</v>
      </c>
      <c r="AR1081" s="478">
        <f>AL1081+AM1081/60+AN1081/3600</f>
        <v>42.869666666666667</v>
      </c>
      <c r="AS1081" s="478">
        <f>AO1081+AP1081/60+AQ1081/3600</f>
        <v>24.784583333333334</v>
      </c>
      <c r="AT1081" s="487" t="s">
        <v>34</v>
      </c>
      <c r="AU1081" s="477"/>
      <c r="AV1081" s="683"/>
      <c r="AW1081" s="689"/>
      <c r="AX1081" s="683"/>
      <c r="AY1081" s="689"/>
      <c r="AZ1081" s="683"/>
      <c r="BA1081" s="689"/>
      <c r="BB1081" s="683"/>
      <c r="BC1081" s="689"/>
      <c r="BD1081" s="683"/>
      <c r="BE1081" s="689"/>
      <c r="BF1081" s="477"/>
      <c r="BG1081" s="431" t="s">
        <v>602</v>
      </c>
    </row>
    <row r="1082" spans="1:59" s="46" customFormat="1" ht="26.25" thickBot="1" x14ac:dyDescent="0.3">
      <c r="A1082" s="442"/>
      <c r="B1082" s="417" t="s">
        <v>10250</v>
      </c>
      <c r="C1082" s="419">
        <v>12170178</v>
      </c>
      <c r="D1082" s="444">
        <v>40144</v>
      </c>
      <c r="E1082" s="444">
        <v>40144</v>
      </c>
      <c r="F1082" s="444">
        <v>40178</v>
      </c>
      <c r="G1082" s="417">
        <v>-7777</v>
      </c>
      <c r="H1082" s="445" t="s">
        <v>596</v>
      </c>
      <c r="I1082" s="417" t="s">
        <v>1444</v>
      </c>
      <c r="J1082" s="417"/>
      <c r="K1082" s="417" t="s">
        <v>71</v>
      </c>
      <c r="L1082" s="445" t="s">
        <v>2857</v>
      </c>
      <c r="M1082" s="445" t="s">
        <v>105</v>
      </c>
      <c r="N1082" s="445" t="s">
        <v>70</v>
      </c>
      <c r="O1082" s="417" t="s">
        <v>8009</v>
      </c>
      <c r="P1082" s="684">
        <v>53707</v>
      </c>
      <c r="Q1082" s="417" t="s">
        <v>559</v>
      </c>
      <c r="R1082" s="417" t="s">
        <v>4028</v>
      </c>
      <c r="S1082" s="422" t="s">
        <v>4477</v>
      </c>
      <c r="T1082" s="421" t="s">
        <v>1861</v>
      </c>
      <c r="U1082" s="421" t="s">
        <v>1861</v>
      </c>
      <c r="V1082" s="421" t="s">
        <v>1861</v>
      </c>
      <c r="W1082" s="421" t="s">
        <v>1861</v>
      </c>
      <c r="X1082" s="421" t="s">
        <v>1861</v>
      </c>
      <c r="Y1082" s="421" t="s">
        <v>1861</v>
      </c>
      <c r="Z1082" s="421" t="s">
        <v>1861</v>
      </c>
      <c r="AA1082" s="421" t="s">
        <v>1861</v>
      </c>
      <c r="AB1082" s="421" t="s">
        <v>1861</v>
      </c>
      <c r="AC1082" s="421" t="s">
        <v>1861</v>
      </c>
      <c r="AD1082" s="421" t="s">
        <v>1861</v>
      </c>
      <c r="AE1082" s="421" t="s">
        <v>1861</v>
      </c>
      <c r="AF1082" s="417" t="s">
        <v>9993</v>
      </c>
      <c r="AG1082" s="463"/>
      <c r="AH1082" s="463"/>
      <c r="AI1082" s="463"/>
      <c r="AJ1082" s="575" t="s">
        <v>4480</v>
      </c>
      <c r="AK1082" s="575" t="s">
        <v>4481</v>
      </c>
      <c r="AL1082" s="483">
        <v>42</v>
      </c>
      <c r="AM1082" s="483">
        <v>52</v>
      </c>
      <c r="AN1082" s="1151">
        <v>10.9</v>
      </c>
      <c r="AO1082" s="483">
        <v>24</v>
      </c>
      <c r="AP1082" s="483">
        <v>47</v>
      </c>
      <c r="AQ1082" s="463">
        <v>5.4</v>
      </c>
      <c r="AR1082" s="463">
        <f>AL1082+AM1082/60+AN1082/3600</f>
        <v>42.869694444444448</v>
      </c>
      <c r="AS1082" s="463">
        <f>AO1082+AP1082/60+AQ1082/3600</f>
        <v>24.784833333333335</v>
      </c>
      <c r="AT1082" s="483"/>
      <c r="AU1082" s="483"/>
      <c r="AV1082" s="684"/>
      <c r="AW1082" s="692"/>
      <c r="AX1082" s="684"/>
      <c r="AY1082" s="692"/>
      <c r="AZ1082" s="684"/>
      <c r="BA1082" s="692"/>
      <c r="BB1082" s="684"/>
      <c r="BC1082" s="692"/>
      <c r="BD1082" s="684"/>
      <c r="BE1082" s="692"/>
      <c r="BF1082" s="483"/>
      <c r="BG1082" s="513"/>
    </row>
    <row r="1083" spans="1:59" s="46" customFormat="1" ht="51" x14ac:dyDescent="0.25">
      <c r="A1083" s="178">
        <v>390</v>
      </c>
      <c r="B1083" s="170" t="s">
        <v>10251</v>
      </c>
      <c r="C1083" s="176">
        <v>12170179</v>
      </c>
      <c r="D1083" s="342">
        <v>40147</v>
      </c>
      <c r="E1083" s="342">
        <v>40147</v>
      </c>
      <c r="F1083" s="342">
        <v>41608</v>
      </c>
      <c r="G1083" s="170">
        <v>-7777</v>
      </c>
      <c r="H1083" s="178" t="s">
        <v>1291</v>
      </c>
      <c r="I1083" s="170" t="s">
        <v>1454</v>
      </c>
      <c r="J1083" s="170"/>
      <c r="K1083" s="170" t="s">
        <v>50</v>
      </c>
      <c r="L1083" s="178" t="s">
        <v>51</v>
      </c>
      <c r="M1083" s="178" t="s">
        <v>4482</v>
      </c>
      <c r="N1083" s="178" t="s">
        <v>48</v>
      </c>
      <c r="O1083" s="170" t="s">
        <v>8010</v>
      </c>
      <c r="P1083" s="458" t="s">
        <v>287</v>
      </c>
      <c r="Q1083" s="170" t="s">
        <v>559</v>
      </c>
      <c r="R1083" s="170" t="s">
        <v>2643</v>
      </c>
      <c r="S1083" s="667" t="s">
        <v>4483</v>
      </c>
      <c r="T1083" s="170">
        <v>-7777</v>
      </c>
      <c r="U1083" s="170">
        <v>1.3</v>
      </c>
      <c r="V1083" s="148">
        <v>102.12</v>
      </c>
      <c r="W1083" s="170">
        <v>-7777</v>
      </c>
      <c r="X1083" s="170">
        <v>-7777</v>
      </c>
      <c r="Y1083" s="170">
        <v>-7777</v>
      </c>
      <c r="Z1083" s="170">
        <v>-7777</v>
      </c>
      <c r="AA1083" s="170">
        <v>-7777</v>
      </c>
      <c r="AB1083" s="170">
        <v>-7777</v>
      </c>
      <c r="AC1083" s="170">
        <v>-7777</v>
      </c>
      <c r="AD1083" s="170">
        <v>-7777</v>
      </c>
      <c r="AE1083" s="170">
        <v>-7777</v>
      </c>
      <c r="AF1083" s="148"/>
      <c r="AG1083" s="148"/>
      <c r="AH1083" s="148"/>
      <c r="AI1083" s="148"/>
      <c r="AJ1083" s="148"/>
      <c r="AK1083" s="148"/>
      <c r="AL1083" s="146"/>
      <c r="AM1083" s="146"/>
      <c r="AN1083" s="1162"/>
      <c r="AO1083" s="146"/>
      <c r="AP1083" s="146"/>
      <c r="AQ1083" s="148"/>
      <c r="AR1083" s="148">
        <f t="shared" ref="AR1083:AR1137" si="107">AL1083+AM1083/60+AN1083/3600</f>
        <v>0</v>
      </c>
      <c r="AS1083" s="148">
        <f t="shared" ref="AS1083:AS1137" si="108">AO1083+AP1083/60+AQ1083/3600</f>
        <v>0</v>
      </c>
      <c r="AT1083" s="178" t="s">
        <v>34</v>
      </c>
      <c r="AU1083" s="146"/>
      <c r="AV1083" s="682"/>
      <c r="AW1083" s="1310"/>
      <c r="AX1083" s="682"/>
      <c r="AY1083" s="1310"/>
      <c r="AZ1083" s="682"/>
      <c r="BA1083" s="1310"/>
      <c r="BB1083" s="682"/>
      <c r="BC1083" s="1310"/>
      <c r="BD1083" s="682"/>
      <c r="BE1083" s="1310"/>
      <c r="BF1083" s="146"/>
      <c r="BG1083" s="148"/>
    </row>
    <row r="1084" spans="1:59" s="46" customFormat="1" ht="51" x14ac:dyDescent="0.25">
      <c r="A1084" s="90"/>
      <c r="B1084" s="45" t="s">
        <v>10251</v>
      </c>
      <c r="C1084" s="144">
        <v>12170179</v>
      </c>
      <c r="D1084" s="145">
        <v>40147</v>
      </c>
      <c r="E1084" s="145">
        <v>40147</v>
      </c>
      <c r="F1084" s="145">
        <v>41608</v>
      </c>
      <c r="G1084" s="45">
        <v>-7777</v>
      </c>
      <c r="H1084" s="90" t="s">
        <v>1291</v>
      </c>
      <c r="I1084" s="45" t="s">
        <v>1454</v>
      </c>
      <c r="J1084" s="45"/>
      <c r="K1084" s="45" t="s">
        <v>50</v>
      </c>
      <c r="L1084" s="90" t="s">
        <v>51</v>
      </c>
      <c r="M1084" s="90" t="s">
        <v>4482</v>
      </c>
      <c r="N1084" s="90" t="s">
        <v>48</v>
      </c>
      <c r="O1084" s="45" t="s">
        <v>8010</v>
      </c>
      <c r="P1084" s="143" t="s">
        <v>287</v>
      </c>
      <c r="Q1084" s="45" t="s">
        <v>559</v>
      </c>
      <c r="R1084" s="45" t="s">
        <v>2643</v>
      </c>
      <c r="S1084" s="279" t="s">
        <v>4484</v>
      </c>
      <c r="T1084" s="45" t="s">
        <v>1861</v>
      </c>
      <c r="U1084" s="45">
        <v>2</v>
      </c>
      <c r="V1084" s="142">
        <v>218.81</v>
      </c>
      <c r="W1084" s="45" t="s">
        <v>1861</v>
      </c>
      <c r="X1084" s="45" t="s">
        <v>1861</v>
      </c>
      <c r="Y1084" s="45" t="s">
        <v>1861</v>
      </c>
      <c r="Z1084" s="45" t="s">
        <v>1861</v>
      </c>
      <c r="AA1084" s="45" t="s">
        <v>1861</v>
      </c>
      <c r="AB1084" s="45" t="s">
        <v>1861</v>
      </c>
      <c r="AC1084" s="45" t="s">
        <v>1861</v>
      </c>
      <c r="AD1084" s="45" t="s">
        <v>1861</v>
      </c>
      <c r="AE1084" s="45" t="s">
        <v>1861</v>
      </c>
      <c r="AF1084" s="142"/>
      <c r="AG1084" s="142"/>
      <c r="AH1084" s="142"/>
      <c r="AI1084" s="142"/>
      <c r="AJ1084" s="142"/>
      <c r="AK1084" s="142"/>
      <c r="AL1084" s="221"/>
      <c r="AM1084" s="221"/>
      <c r="AN1084" s="65"/>
      <c r="AO1084" s="221"/>
      <c r="AP1084" s="221"/>
      <c r="AQ1084" s="142"/>
      <c r="AR1084" s="142">
        <f t="shared" si="107"/>
        <v>0</v>
      </c>
      <c r="AS1084" s="142">
        <f t="shared" si="108"/>
        <v>0</v>
      </c>
      <c r="AT1084" s="90" t="s">
        <v>34</v>
      </c>
      <c r="AU1084" s="221"/>
      <c r="AV1084" s="92"/>
      <c r="AW1084" s="105"/>
      <c r="AX1084" s="92"/>
      <c r="AY1084" s="105"/>
      <c r="AZ1084" s="92"/>
      <c r="BA1084" s="105"/>
      <c r="BB1084" s="92"/>
      <c r="BC1084" s="105"/>
      <c r="BD1084" s="92"/>
      <c r="BE1084" s="105"/>
      <c r="BF1084" s="221"/>
      <c r="BG1084" s="142"/>
    </row>
    <row r="1085" spans="1:59" s="46" customFormat="1" ht="51" x14ac:dyDescent="0.25">
      <c r="A1085" s="90"/>
      <c r="B1085" s="45" t="s">
        <v>10251</v>
      </c>
      <c r="C1085" s="144">
        <v>12170179</v>
      </c>
      <c r="D1085" s="145">
        <v>40147</v>
      </c>
      <c r="E1085" s="145">
        <v>40147</v>
      </c>
      <c r="F1085" s="145">
        <v>41608</v>
      </c>
      <c r="G1085" s="45">
        <v>-7777</v>
      </c>
      <c r="H1085" s="90" t="s">
        <v>1291</v>
      </c>
      <c r="I1085" s="45" t="s">
        <v>1454</v>
      </c>
      <c r="J1085" s="45"/>
      <c r="K1085" s="45" t="s">
        <v>50</v>
      </c>
      <c r="L1085" s="90" t="s">
        <v>51</v>
      </c>
      <c r="M1085" s="90" t="s">
        <v>4482</v>
      </c>
      <c r="N1085" s="90" t="s">
        <v>48</v>
      </c>
      <c r="O1085" s="45" t="s">
        <v>8010</v>
      </c>
      <c r="P1085" s="143" t="s">
        <v>287</v>
      </c>
      <c r="Q1085" s="45" t="s">
        <v>559</v>
      </c>
      <c r="R1085" s="45" t="s">
        <v>2643</v>
      </c>
      <c r="S1085" s="279" t="s">
        <v>4484</v>
      </c>
      <c r="T1085" s="45" t="s">
        <v>1861</v>
      </c>
      <c r="U1085" s="45">
        <v>2.2000000000000002</v>
      </c>
      <c r="V1085" s="142">
        <v>378.09</v>
      </c>
      <c r="W1085" s="45" t="s">
        <v>1861</v>
      </c>
      <c r="X1085" s="45" t="s">
        <v>1861</v>
      </c>
      <c r="Y1085" s="45" t="s">
        <v>1861</v>
      </c>
      <c r="Z1085" s="45" t="s">
        <v>1861</v>
      </c>
      <c r="AA1085" s="45" t="s">
        <v>1861</v>
      </c>
      <c r="AB1085" s="45" t="s">
        <v>1861</v>
      </c>
      <c r="AC1085" s="45" t="s">
        <v>1861</v>
      </c>
      <c r="AD1085" s="45" t="s">
        <v>1861</v>
      </c>
      <c r="AE1085" s="45" t="s">
        <v>1861</v>
      </c>
      <c r="AF1085" s="142"/>
      <c r="AG1085" s="142"/>
      <c r="AH1085" s="142"/>
      <c r="AI1085" s="142"/>
      <c r="AJ1085" s="142"/>
      <c r="AK1085" s="142"/>
      <c r="AL1085" s="221"/>
      <c r="AM1085" s="221"/>
      <c r="AN1085" s="65"/>
      <c r="AO1085" s="221"/>
      <c r="AP1085" s="221"/>
      <c r="AQ1085" s="142"/>
      <c r="AR1085" s="142">
        <f t="shared" si="107"/>
        <v>0</v>
      </c>
      <c r="AS1085" s="142">
        <f t="shared" si="108"/>
        <v>0</v>
      </c>
      <c r="AT1085" s="90" t="s">
        <v>34</v>
      </c>
      <c r="AU1085" s="221"/>
      <c r="AV1085" s="92"/>
      <c r="AW1085" s="105"/>
      <c r="AX1085" s="92"/>
      <c r="AY1085" s="105"/>
      <c r="AZ1085" s="92"/>
      <c r="BA1085" s="105"/>
      <c r="BB1085" s="92"/>
      <c r="BC1085" s="105"/>
      <c r="BD1085" s="92"/>
      <c r="BE1085" s="105"/>
      <c r="BF1085" s="221"/>
      <c r="BG1085" s="142"/>
    </row>
    <row r="1086" spans="1:59" s="46" customFormat="1" ht="51" x14ac:dyDescent="0.25">
      <c r="A1086" s="90"/>
      <c r="B1086" s="45" t="s">
        <v>10251</v>
      </c>
      <c r="C1086" s="144">
        <v>12170179</v>
      </c>
      <c r="D1086" s="145">
        <v>40147</v>
      </c>
      <c r="E1086" s="145">
        <v>40147</v>
      </c>
      <c r="F1086" s="145">
        <v>41608</v>
      </c>
      <c r="G1086" s="45">
        <v>-7777</v>
      </c>
      <c r="H1086" s="90" t="s">
        <v>1291</v>
      </c>
      <c r="I1086" s="45" t="s">
        <v>1454</v>
      </c>
      <c r="J1086" s="45"/>
      <c r="K1086" s="45" t="s">
        <v>50</v>
      </c>
      <c r="L1086" s="90" t="s">
        <v>51</v>
      </c>
      <c r="M1086" s="90" t="s">
        <v>4482</v>
      </c>
      <c r="N1086" s="90" t="s">
        <v>48</v>
      </c>
      <c r="O1086" s="45" t="s">
        <v>8010</v>
      </c>
      <c r="P1086" s="143" t="s">
        <v>287</v>
      </c>
      <c r="Q1086" s="45" t="s">
        <v>559</v>
      </c>
      <c r="R1086" s="45" t="s">
        <v>2643</v>
      </c>
      <c r="S1086" s="279" t="s">
        <v>4485</v>
      </c>
      <c r="T1086" s="45" t="s">
        <v>1861</v>
      </c>
      <c r="U1086" s="45">
        <v>1.3</v>
      </c>
      <c r="V1086" s="142">
        <v>53.5</v>
      </c>
      <c r="W1086" s="45" t="s">
        <v>1861</v>
      </c>
      <c r="X1086" s="45" t="s">
        <v>1861</v>
      </c>
      <c r="Y1086" s="45" t="s">
        <v>1861</v>
      </c>
      <c r="Z1086" s="45" t="s">
        <v>1861</v>
      </c>
      <c r="AA1086" s="45" t="s">
        <v>1861</v>
      </c>
      <c r="AB1086" s="45" t="s">
        <v>1861</v>
      </c>
      <c r="AC1086" s="45" t="s">
        <v>1861</v>
      </c>
      <c r="AD1086" s="45" t="s">
        <v>1861</v>
      </c>
      <c r="AE1086" s="45" t="s">
        <v>1861</v>
      </c>
      <c r="AF1086" s="142"/>
      <c r="AG1086" s="142"/>
      <c r="AH1086" s="142"/>
      <c r="AI1086" s="142"/>
      <c r="AJ1086" s="142"/>
      <c r="AK1086" s="142"/>
      <c r="AL1086" s="221"/>
      <c r="AM1086" s="221"/>
      <c r="AN1086" s="65"/>
      <c r="AO1086" s="221"/>
      <c r="AP1086" s="221"/>
      <c r="AQ1086" s="142"/>
      <c r="AR1086" s="142">
        <f t="shared" si="107"/>
        <v>0</v>
      </c>
      <c r="AS1086" s="142">
        <f t="shared" si="108"/>
        <v>0</v>
      </c>
      <c r="AT1086" s="90" t="s">
        <v>34</v>
      </c>
      <c r="AU1086" s="221"/>
      <c r="AV1086" s="92"/>
      <c r="AW1086" s="105"/>
      <c r="AX1086" s="92"/>
      <c r="AY1086" s="105"/>
      <c r="AZ1086" s="92"/>
      <c r="BA1086" s="105"/>
      <c r="BB1086" s="92"/>
      <c r="BC1086" s="105"/>
      <c r="BD1086" s="92"/>
      <c r="BE1086" s="105"/>
      <c r="BF1086" s="221"/>
      <c r="BG1086" s="142"/>
    </row>
    <row r="1087" spans="1:59" s="46" customFormat="1" ht="51" x14ac:dyDescent="0.25">
      <c r="A1087" s="90"/>
      <c r="B1087" s="45" t="s">
        <v>10251</v>
      </c>
      <c r="C1087" s="144">
        <v>12170179</v>
      </c>
      <c r="D1087" s="145">
        <v>40147</v>
      </c>
      <c r="E1087" s="145">
        <v>40147</v>
      </c>
      <c r="F1087" s="145">
        <v>41608</v>
      </c>
      <c r="G1087" s="45">
        <v>-7777</v>
      </c>
      <c r="H1087" s="90" t="s">
        <v>1291</v>
      </c>
      <c r="I1087" s="45" t="s">
        <v>1454</v>
      </c>
      <c r="J1087" s="45"/>
      <c r="K1087" s="45" t="s">
        <v>50</v>
      </c>
      <c r="L1087" s="90" t="s">
        <v>51</v>
      </c>
      <c r="M1087" s="90" t="s">
        <v>4482</v>
      </c>
      <c r="N1087" s="90" t="s">
        <v>48</v>
      </c>
      <c r="O1087" s="45" t="s">
        <v>8010</v>
      </c>
      <c r="P1087" s="143" t="s">
        <v>287</v>
      </c>
      <c r="Q1087" s="45" t="s">
        <v>559</v>
      </c>
      <c r="R1087" s="45" t="s">
        <v>2643</v>
      </c>
      <c r="S1087" s="279" t="s">
        <v>4486</v>
      </c>
      <c r="T1087" s="45" t="s">
        <v>1861</v>
      </c>
      <c r="U1087" s="45">
        <v>0.5</v>
      </c>
      <c r="V1087" s="142">
        <v>-9999</v>
      </c>
      <c r="W1087" s="45" t="s">
        <v>1861</v>
      </c>
      <c r="X1087" s="45" t="s">
        <v>1861</v>
      </c>
      <c r="Y1087" s="45" t="s">
        <v>1861</v>
      </c>
      <c r="Z1087" s="45" t="s">
        <v>1861</v>
      </c>
      <c r="AA1087" s="45" t="s">
        <v>1861</v>
      </c>
      <c r="AB1087" s="45" t="s">
        <v>1861</v>
      </c>
      <c r="AC1087" s="45" t="s">
        <v>1861</v>
      </c>
      <c r="AD1087" s="45" t="s">
        <v>1861</v>
      </c>
      <c r="AE1087" s="45" t="s">
        <v>1861</v>
      </c>
      <c r="AF1087" s="142"/>
      <c r="AG1087" s="142"/>
      <c r="AH1087" s="142"/>
      <c r="AI1087" s="142"/>
      <c r="AJ1087" s="142"/>
      <c r="AK1087" s="142"/>
      <c r="AL1087" s="221"/>
      <c r="AM1087" s="221"/>
      <c r="AN1087" s="65"/>
      <c r="AO1087" s="221"/>
      <c r="AP1087" s="221"/>
      <c r="AQ1087" s="142"/>
      <c r="AR1087" s="142">
        <f t="shared" si="107"/>
        <v>0</v>
      </c>
      <c r="AS1087" s="142">
        <f t="shared" si="108"/>
        <v>0</v>
      </c>
      <c r="AT1087" s="90" t="s">
        <v>34</v>
      </c>
      <c r="AU1087" s="221"/>
      <c r="AV1087" s="92"/>
      <c r="AW1087" s="105"/>
      <c r="AX1087" s="92"/>
      <c r="AY1087" s="105"/>
      <c r="AZ1087" s="92"/>
      <c r="BA1087" s="105"/>
      <c r="BB1087" s="92"/>
      <c r="BC1087" s="105"/>
      <c r="BD1087" s="92"/>
      <c r="BE1087" s="105"/>
      <c r="BF1087" s="221"/>
      <c r="BG1087" s="142"/>
    </row>
    <row r="1088" spans="1:59" s="46" customFormat="1" ht="51.75" thickBot="1" x14ac:dyDescent="0.3">
      <c r="A1088" s="173"/>
      <c r="B1088" s="169" t="s">
        <v>10251</v>
      </c>
      <c r="C1088" s="159">
        <v>12170179</v>
      </c>
      <c r="D1088" s="435">
        <v>40147</v>
      </c>
      <c r="E1088" s="435">
        <v>40147</v>
      </c>
      <c r="F1088" s="435">
        <v>41608</v>
      </c>
      <c r="G1088" s="169">
        <v>-7777</v>
      </c>
      <c r="H1088" s="173" t="s">
        <v>1291</v>
      </c>
      <c r="I1088" s="169" t="s">
        <v>1454</v>
      </c>
      <c r="J1088" s="169"/>
      <c r="K1088" s="169" t="s">
        <v>50</v>
      </c>
      <c r="L1088" s="173" t="s">
        <v>51</v>
      </c>
      <c r="M1088" s="173" t="s">
        <v>4482</v>
      </c>
      <c r="N1088" s="173" t="s">
        <v>48</v>
      </c>
      <c r="O1088" s="169" t="s">
        <v>8010</v>
      </c>
      <c r="P1088" s="456" t="s">
        <v>287</v>
      </c>
      <c r="Q1088" s="169" t="s">
        <v>559</v>
      </c>
      <c r="R1088" s="169" t="s">
        <v>2643</v>
      </c>
      <c r="S1088" s="555" t="s">
        <v>10558</v>
      </c>
      <c r="T1088" s="169" t="s">
        <v>1861</v>
      </c>
      <c r="U1088" s="158">
        <v>-9999</v>
      </c>
      <c r="V1088" s="158">
        <v>8</v>
      </c>
      <c r="W1088" s="169" t="s">
        <v>1861</v>
      </c>
      <c r="X1088" s="169" t="s">
        <v>1861</v>
      </c>
      <c r="Y1088" s="169" t="s">
        <v>1861</v>
      </c>
      <c r="Z1088" s="169" t="s">
        <v>1861</v>
      </c>
      <c r="AA1088" s="169" t="s">
        <v>1861</v>
      </c>
      <c r="AB1088" s="169" t="s">
        <v>1861</v>
      </c>
      <c r="AC1088" s="169" t="s">
        <v>1861</v>
      </c>
      <c r="AD1088" s="169" t="s">
        <v>1861</v>
      </c>
      <c r="AE1088" s="169" t="s">
        <v>1861</v>
      </c>
      <c r="AF1088" s="158"/>
      <c r="AG1088" s="158"/>
      <c r="AH1088" s="158"/>
      <c r="AI1088" s="158"/>
      <c r="AJ1088" s="158"/>
      <c r="AK1088" s="158"/>
      <c r="AL1088" s="188"/>
      <c r="AM1088" s="188"/>
      <c r="AN1088" s="1163"/>
      <c r="AO1088" s="188"/>
      <c r="AP1088" s="188"/>
      <c r="AQ1088" s="158"/>
      <c r="AR1088" s="158">
        <f t="shared" si="107"/>
        <v>0</v>
      </c>
      <c r="AS1088" s="158">
        <f t="shared" si="108"/>
        <v>0</v>
      </c>
      <c r="AT1088" s="173" t="s">
        <v>34</v>
      </c>
      <c r="AU1088" s="188"/>
      <c r="AV1088" s="681"/>
      <c r="AW1088" s="1309"/>
      <c r="AX1088" s="681"/>
      <c r="AY1088" s="1309"/>
      <c r="AZ1088" s="681"/>
      <c r="BA1088" s="1309"/>
      <c r="BB1088" s="681"/>
      <c r="BC1088" s="1309"/>
      <c r="BD1088" s="681"/>
      <c r="BE1088" s="1309"/>
      <c r="BF1088" s="188"/>
      <c r="BG1088" s="158"/>
    </row>
    <row r="1089" spans="1:59" s="46" customFormat="1" ht="25.5" x14ac:dyDescent="0.25">
      <c r="A1089" s="486">
        <v>391</v>
      </c>
      <c r="B1089" s="478" t="s">
        <v>490</v>
      </c>
      <c r="C1089" s="427">
        <v>12170180</v>
      </c>
      <c r="D1089" s="490">
        <v>40155</v>
      </c>
      <c r="E1089" s="490">
        <v>40155</v>
      </c>
      <c r="F1089" s="490">
        <v>41251</v>
      </c>
      <c r="G1089" s="429">
        <v>-7777</v>
      </c>
      <c r="H1089" s="487" t="s">
        <v>1067</v>
      </c>
      <c r="I1089" s="429" t="s">
        <v>1454</v>
      </c>
      <c r="J1089" s="429"/>
      <c r="K1089" s="425" t="s">
        <v>50</v>
      </c>
      <c r="L1089" s="487" t="s">
        <v>51</v>
      </c>
      <c r="M1089" s="695" t="s">
        <v>4482</v>
      </c>
      <c r="N1089" s="487" t="s">
        <v>48</v>
      </c>
      <c r="O1089" s="478"/>
      <c r="P1089" s="488" t="s">
        <v>287</v>
      </c>
      <c r="Q1089" s="425" t="s">
        <v>559</v>
      </c>
      <c r="R1089" s="425" t="s">
        <v>4028</v>
      </c>
      <c r="S1089" s="430" t="s">
        <v>2641</v>
      </c>
      <c r="T1089" s="425">
        <v>-7777</v>
      </c>
      <c r="U1089" s="425">
        <v>-9999</v>
      </c>
      <c r="V1089" s="425">
        <v>16</v>
      </c>
      <c r="W1089" s="425">
        <v>-7777</v>
      </c>
      <c r="X1089" s="425">
        <v>-7777</v>
      </c>
      <c r="Y1089" s="425">
        <v>-7777</v>
      </c>
      <c r="Z1089" s="425">
        <v>-7777</v>
      </c>
      <c r="AA1089" s="425">
        <v>-7777</v>
      </c>
      <c r="AB1089" s="425">
        <v>-7777</v>
      </c>
      <c r="AC1089" s="425">
        <v>-7777</v>
      </c>
      <c r="AD1089" s="425">
        <v>-7777</v>
      </c>
      <c r="AE1089" s="425">
        <v>-7777</v>
      </c>
      <c r="AF1089" s="425" t="s">
        <v>1765</v>
      </c>
      <c r="AG1089" s="478"/>
      <c r="AH1089" s="478"/>
      <c r="AI1089" s="478"/>
      <c r="AJ1089" s="574" t="s">
        <v>4487</v>
      </c>
      <c r="AK1089" s="574" t="s">
        <v>4488</v>
      </c>
      <c r="AL1089" s="477">
        <v>42</v>
      </c>
      <c r="AM1089" s="477">
        <v>39</v>
      </c>
      <c r="AN1089" s="1160">
        <v>23</v>
      </c>
      <c r="AO1089" s="477">
        <v>23</v>
      </c>
      <c r="AP1089" s="477">
        <v>13</v>
      </c>
      <c r="AQ1089" s="478">
        <v>53.6</v>
      </c>
      <c r="AR1089" s="478">
        <f t="shared" si="107"/>
        <v>42.656388888888884</v>
      </c>
      <c r="AS1089" s="478">
        <f t="shared" si="108"/>
        <v>23.231555555555556</v>
      </c>
      <c r="AT1089" s="477"/>
      <c r="AU1089" s="477"/>
      <c r="AV1089" s="683"/>
      <c r="AW1089" s="689"/>
      <c r="AX1089" s="683"/>
      <c r="AY1089" s="689"/>
      <c r="AZ1089" s="683"/>
      <c r="BA1089" s="689"/>
      <c r="BB1089" s="683"/>
      <c r="BC1089" s="689"/>
      <c r="BD1089" s="683"/>
      <c r="BE1089" s="689"/>
      <c r="BF1089" s="477"/>
      <c r="BG1089" s="610"/>
    </row>
    <row r="1090" spans="1:59" s="46" customFormat="1" ht="26.25" thickBot="1" x14ac:dyDescent="0.3">
      <c r="A1090" s="442"/>
      <c r="B1090" s="463" t="s">
        <v>490</v>
      </c>
      <c r="C1090" s="419">
        <v>12170180</v>
      </c>
      <c r="D1090" s="444">
        <v>40155</v>
      </c>
      <c r="E1090" s="444">
        <v>40155</v>
      </c>
      <c r="F1090" s="444">
        <v>41251</v>
      </c>
      <c r="G1090" s="421">
        <v>-7777</v>
      </c>
      <c r="H1090" s="445" t="s">
        <v>1067</v>
      </c>
      <c r="I1090" s="421" t="s">
        <v>1454</v>
      </c>
      <c r="J1090" s="421"/>
      <c r="K1090" s="417" t="s">
        <v>50</v>
      </c>
      <c r="L1090" s="445" t="s">
        <v>51</v>
      </c>
      <c r="M1090" s="696" t="s">
        <v>4482</v>
      </c>
      <c r="N1090" s="445" t="s">
        <v>48</v>
      </c>
      <c r="O1090" s="463"/>
      <c r="P1090" s="462" t="s">
        <v>287</v>
      </c>
      <c r="Q1090" s="417" t="s">
        <v>559</v>
      </c>
      <c r="R1090" s="417" t="s">
        <v>4028</v>
      </c>
      <c r="S1090" s="422" t="s">
        <v>2641</v>
      </c>
      <c r="T1090" s="417" t="s">
        <v>1861</v>
      </c>
      <c r="U1090" s="417" t="s">
        <v>1861</v>
      </c>
      <c r="V1090" s="417" t="s">
        <v>1861</v>
      </c>
      <c r="W1090" s="417" t="s">
        <v>1861</v>
      </c>
      <c r="X1090" s="417" t="s">
        <v>1861</v>
      </c>
      <c r="Y1090" s="417" t="s">
        <v>1861</v>
      </c>
      <c r="Z1090" s="417" t="s">
        <v>1861</v>
      </c>
      <c r="AA1090" s="417" t="s">
        <v>1861</v>
      </c>
      <c r="AB1090" s="417" t="s">
        <v>1861</v>
      </c>
      <c r="AC1090" s="417" t="s">
        <v>1861</v>
      </c>
      <c r="AD1090" s="417" t="s">
        <v>1861</v>
      </c>
      <c r="AE1090" s="417" t="s">
        <v>1861</v>
      </c>
      <c r="AF1090" s="417" t="s">
        <v>1768</v>
      </c>
      <c r="AG1090" s="463"/>
      <c r="AH1090" s="463"/>
      <c r="AI1090" s="463"/>
      <c r="AJ1090" s="575" t="s">
        <v>4489</v>
      </c>
      <c r="AK1090" s="575" t="s">
        <v>4490</v>
      </c>
      <c r="AL1090" s="483">
        <v>42</v>
      </c>
      <c r="AM1090" s="483">
        <v>39</v>
      </c>
      <c r="AN1090" s="1151">
        <v>22.6</v>
      </c>
      <c r="AO1090" s="483">
        <v>23</v>
      </c>
      <c r="AP1090" s="483">
        <v>13</v>
      </c>
      <c r="AQ1090" s="463">
        <v>54</v>
      </c>
      <c r="AR1090" s="463">
        <f t="shared" si="107"/>
        <v>42.656277777777774</v>
      </c>
      <c r="AS1090" s="463">
        <f t="shared" si="108"/>
        <v>23.231666666666666</v>
      </c>
      <c r="AT1090" s="445" t="s">
        <v>34</v>
      </c>
      <c r="AU1090" s="483"/>
      <c r="AV1090" s="684"/>
      <c r="AW1090" s="692"/>
      <c r="AX1090" s="684"/>
      <c r="AY1090" s="692"/>
      <c r="AZ1090" s="684"/>
      <c r="BA1090" s="692"/>
      <c r="BB1090" s="684"/>
      <c r="BC1090" s="692"/>
      <c r="BD1090" s="684"/>
      <c r="BE1090" s="692"/>
      <c r="BF1090" s="483"/>
      <c r="BG1090" s="513"/>
    </row>
    <row r="1091" spans="1:59" s="46" customFormat="1" ht="45" x14ac:dyDescent="0.25">
      <c r="A1091" s="178">
        <v>392</v>
      </c>
      <c r="B1091" s="170" t="s">
        <v>490</v>
      </c>
      <c r="C1091" s="176">
        <v>12170181</v>
      </c>
      <c r="D1091" s="342">
        <v>40155</v>
      </c>
      <c r="E1091" s="342">
        <v>40155</v>
      </c>
      <c r="F1091" s="342">
        <v>41251</v>
      </c>
      <c r="G1091" s="174">
        <v>-7777</v>
      </c>
      <c r="H1091" s="178" t="s">
        <v>2858</v>
      </c>
      <c r="I1091" s="174" t="s">
        <v>1454</v>
      </c>
      <c r="J1091" s="174"/>
      <c r="K1091" s="170" t="s">
        <v>50</v>
      </c>
      <c r="L1091" s="178" t="s">
        <v>51</v>
      </c>
      <c r="M1091" s="686" t="s">
        <v>4482</v>
      </c>
      <c r="N1091" s="178" t="s">
        <v>48</v>
      </c>
      <c r="O1091" s="148" t="s">
        <v>10413</v>
      </c>
      <c r="P1091" s="458" t="s">
        <v>287</v>
      </c>
      <c r="Q1091" s="170" t="s">
        <v>559</v>
      </c>
      <c r="R1091" s="170" t="s">
        <v>4028</v>
      </c>
      <c r="S1091" s="277" t="s">
        <v>4491</v>
      </c>
      <c r="T1091" s="170">
        <v>-7777</v>
      </c>
      <c r="U1091" s="170">
        <v>2.5</v>
      </c>
      <c r="V1091" s="170">
        <v>9.6999999999999993</v>
      </c>
      <c r="W1091" s="170">
        <v>-7777</v>
      </c>
      <c r="X1091" s="170">
        <v>-7777</v>
      </c>
      <c r="Y1091" s="170">
        <v>-7777</v>
      </c>
      <c r="Z1091" s="170">
        <v>-7777</v>
      </c>
      <c r="AA1091" s="170">
        <v>-7777</v>
      </c>
      <c r="AB1091" s="170">
        <v>-7777</v>
      </c>
      <c r="AC1091" s="170">
        <v>-7777</v>
      </c>
      <c r="AD1091" s="170">
        <v>-7777</v>
      </c>
      <c r="AE1091" s="170">
        <v>-7777</v>
      </c>
      <c r="AF1091" s="170" t="s">
        <v>1765</v>
      </c>
      <c r="AG1091" s="148"/>
      <c r="AH1091" s="148"/>
      <c r="AI1091" s="148"/>
      <c r="AJ1091" s="164" t="s">
        <v>4492</v>
      </c>
      <c r="AK1091" s="164" t="s">
        <v>4493</v>
      </c>
      <c r="AL1091" s="146">
        <v>42</v>
      </c>
      <c r="AM1091" s="146">
        <v>39</v>
      </c>
      <c r="AN1091" s="1162">
        <v>21.6</v>
      </c>
      <c r="AO1091" s="146">
        <v>23</v>
      </c>
      <c r="AP1091" s="146">
        <v>14</v>
      </c>
      <c r="AQ1091" s="148">
        <v>15.3</v>
      </c>
      <c r="AR1091" s="148">
        <f t="shared" si="107"/>
        <v>42.655999999999999</v>
      </c>
      <c r="AS1091" s="148">
        <f t="shared" si="108"/>
        <v>23.237583333333333</v>
      </c>
      <c r="AT1091" s="146"/>
      <c r="AU1091" s="146"/>
      <c r="AV1091" s="682"/>
      <c r="AW1091" s="1310"/>
      <c r="AX1091" s="682"/>
      <c r="AY1091" s="1310"/>
      <c r="AZ1091" s="682"/>
      <c r="BA1091" s="1310"/>
      <c r="BB1091" s="682"/>
      <c r="BC1091" s="1310"/>
      <c r="BD1091" s="682"/>
      <c r="BE1091" s="1310"/>
      <c r="BF1091" s="146"/>
      <c r="BG1091" s="148"/>
    </row>
    <row r="1092" spans="1:59" s="46" customFormat="1" ht="45" x14ac:dyDescent="0.25">
      <c r="A1092" s="90"/>
      <c r="B1092" s="45" t="s">
        <v>490</v>
      </c>
      <c r="C1092" s="144">
        <v>12170181</v>
      </c>
      <c r="D1092" s="145">
        <v>40155</v>
      </c>
      <c r="E1092" s="145">
        <v>40155</v>
      </c>
      <c r="F1092" s="145">
        <v>41251</v>
      </c>
      <c r="G1092" s="21">
        <v>-7777</v>
      </c>
      <c r="H1092" s="90" t="s">
        <v>2858</v>
      </c>
      <c r="I1092" s="21" t="s">
        <v>1454</v>
      </c>
      <c r="J1092" s="21"/>
      <c r="K1092" s="45" t="s">
        <v>50</v>
      </c>
      <c r="L1092" s="90" t="s">
        <v>51</v>
      </c>
      <c r="M1092" s="73" t="s">
        <v>4482</v>
      </c>
      <c r="N1092" s="90" t="s">
        <v>48</v>
      </c>
      <c r="O1092" s="142" t="s">
        <v>10413</v>
      </c>
      <c r="P1092" s="143" t="s">
        <v>287</v>
      </c>
      <c r="Q1092" s="45" t="s">
        <v>559</v>
      </c>
      <c r="R1092" s="45" t="s">
        <v>4028</v>
      </c>
      <c r="S1092" s="272" t="s">
        <v>4494</v>
      </c>
      <c r="T1092" s="45" t="s">
        <v>1861</v>
      </c>
      <c r="U1092" s="45">
        <v>-9999</v>
      </c>
      <c r="V1092" s="45">
        <v>5</v>
      </c>
      <c r="W1092" s="45" t="s">
        <v>1861</v>
      </c>
      <c r="X1092" s="45" t="s">
        <v>1861</v>
      </c>
      <c r="Y1092" s="45" t="s">
        <v>1861</v>
      </c>
      <c r="Z1092" s="45" t="s">
        <v>1861</v>
      </c>
      <c r="AA1092" s="45" t="s">
        <v>1861</v>
      </c>
      <c r="AB1092" s="45" t="s">
        <v>1861</v>
      </c>
      <c r="AC1092" s="45" t="s">
        <v>1861</v>
      </c>
      <c r="AD1092" s="45" t="s">
        <v>1861</v>
      </c>
      <c r="AE1092" s="45" t="s">
        <v>1861</v>
      </c>
      <c r="AF1092" s="45" t="s">
        <v>1768</v>
      </c>
      <c r="AG1092" s="142"/>
      <c r="AH1092" s="142"/>
      <c r="AI1092" s="142"/>
      <c r="AJ1092" s="67" t="s">
        <v>4495</v>
      </c>
      <c r="AK1092" s="67" t="s">
        <v>4496</v>
      </c>
      <c r="AL1092" s="221">
        <v>42</v>
      </c>
      <c r="AM1092" s="221">
        <v>39</v>
      </c>
      <c r="AN1092" s="65">
        <v>21.9</v>
      </c>
      <c r="AO1092" s="221">
        <v>23</v>
      </c>
      <c r="AP1092" s="221">
        <v>14</v>
      </c>
      <c r="AQ1092" s="142">
        <v>15.7</v>
      </c>
      <c r="AR1092" s="142">
        <f t="shared" si="107"/>
        <v>42.656083333333335</v>
      </c>
      <c r="AS1092" s="142">
        <f t="shared" si="108"/>
        <v>23.237694444444447</v>
      </c>
      <c r="AT1092" s="221"/>
      <c r="AU1092" s="221"/>
      <c r="AV1092" s="92"/>
      <c r="AW1092" s="105"/>
      <c r="AX1092" s="92"/>
      <c r="AY1092" s="105"/>
      <c r="AZ1092" s="92"/>
      <c r="BA1092" s="105"/>
      <c r="BB1092" s="92"/>
      <c r="BC1092" s="105"/>
      <c r="BD1092" s="92"/>
      <c r="BE1092" s="105"/>
      <c r="BF1092" s="221"/>
      <c r="BG1092" s="142"/>
    </row>
    <row r="1093" spans="1:59" s="46" customFormat="1" ht="45.75" thickBot="1" x14ac:dyDescent="0.3">
      <c r="A1093" s="173"/>
      <c r="B1093" s="169" t="s">
        <v>490</v>
      </c>
      <c r="C1093" s="159">
        <v>12170181</v>
      </c>
      <c r="D1093" s="435">
        <v>40155</v>
      </c>
      <c r="E1093" s="435">
        <v>40155</v>
      </c>
      <c r="F1093" s="435">
        <v>41251</v>
      </c>
      <c r="G1093" s="161">
        <v>-7777</v>
      </c>
      <c r="H1093" s="173" t="s">
        <v>2858</v>
      </c>
      <c r="I1093" s="161" t="s">
        <v>1454</v>
      </c>
      <c r="J1093" s="161"/>
      <c r="K1093" s="169" t="s">
        <v>50</v>
      </c>
      <c r="L1093" s="173" t="s">
        <v>51</v>
      </c>
      <c r="M1093" s="611" t="s">
        <v>4482</v>
      </c>
      <c r="N1093" s="173" t="s">
        <v>48</v>
      </c>
      <c r="O1093" s="158" t="s">
        <v>10413</v>
      </c>
      <c r="P1093" s="456" t="s">
        <v>287</v>
      </c>
      <c r="Q1093" s="169" t="s">
        <v>559</v>
      </c>
      <c r="R1093" s="169" t="s">
        <v>4028</v>
      </c>
      <c r="S1093" s="276" t="s">
        <v>4497</v>
      </c>
      <c r="T1093" s="169" t="s">
        <v>1861</v>
      </c>
      <c r="U1093" s="158" t="s">
        <v>4498</v>
      </c>
      <c r="V1093" s="169">
        <v>21</v>
      </c>
      <c r="W1093" s="169" t="s">
        <v>1861</v>
      </c>
      <c r="X1093" s="169" t="s">
        <v>1861</v>
      </c>
      <c r="Y1093" s="169" t="s">
        <v>1861</v>
      </c>
      <c r="Z1093" s="169" t="s">
        <v>1861</v>
      </c>
      <c r="AA1093" s="169" t="s">
        <v>1861</v>
      </c>
      <c r="AB1093" s="169" t="s">
        <v>1861</v>
      </c>
      <c r="AC1093" s="169" t="s">
        <v>1861</v>
      </c>
      <c r="AD1093" s="169" t="s">
        <v>1861</v>
      </c>
      <c r="AE1093" s="169" t="s">
        <v>1861</v>
      </c>
      <c r="AF1093" s="169"/>
      <c r="AG1093" s="158"/>
      <c r="AH1093" s="158"/>
      <c r="AI1093" s="158"/>
      <c r="AJ1093" s="162"/>
      <c r="AK1093" s="162"/>
      <c r="AL1093" s="188"/>
      <c r="AM1093" s="188"/>
      <c r="AN1093" s="1163"/>
      <c r="AO1093" s="188"/>
      <c r="AP1093" s="188"/>
      <c r="AQ1093" s="158"/>
      <c r="AR1093" s="158"/>
      <c r="AS1093" s="158"/>
      <c r="AT1093" s="188"/>
      <c r="AU1093" s="188"/>
      <c r="AV1093" s="681"/>
      <c r="AW1093" s="1309"/>
      <c r="AX1093" s="681"/>
      <c r="AY1093" s="1309"/>
      <c r="AZ1093" s="681"/>
      <c r="BA1093" s="1309"/>
      <c r="BB1093" s="681"/>
      <c r="BC1093" s="1309"/>
      <c r="BD1093" s="681"/>
      <c r="BE1093" s="1309"/>
      <c r="BF1093" s="188"/>
      <c r="BG1093" s="158"/>
    </row>
    <row r="1094" spans="1:59" s="46" customFormat="1" ht="60" x14ac:dyDescent="0.25">
      <c r="A1094" s="687">
        <v>393</v>
      </c>
      <c r="B1094" s="478" t="s">
        <v>30</v>
      </c>
      <c r="C1094" s="478">
        <v>12170182</v>
      </c>
      <c r="D1094" s="663">
        <v>40155</v>
      </c>
      <c r="E1094" s="689">
        <v>40201</v>
      </c>
      <c r="F1094" s="689">
        <v>41297</v>
      </c>
      <c r="G1094" s="429">
        <v>-7777</v>
      </c>
      <c r="H1094" s="478" t="s">
        <v>1501</v>
      </c>
      <c r="I1094" s="478" t="s">
        <v>713</v>
      </c>
      <c r="J1094" s="478"/>
      <c r="K1094" s="478" t="s">
        <v>33</v>
      </c>
      <c r="L1094" s="478" t="s">
        <v>2859</v>
      </c>
      <c r="M1094" s="478" t="s">
        <v>61</v>
      </c>
      <c r="N1094" s="478" t="s">
        <v>32</v>
      </c>
      <c r="O1094" s="478" t="s">
        <v>10414</v>
      </c>
      <c r="P1094" s="688">
        <v>73403</v>
      </c>
      <c r="Q1094" s="478" t="s">
        <v>559</v>
      </c>
      <c r="R1094" s="429" t="s">
        <v>2643</v>
      </c>
      <c r="S1094" s="668" t="s">
        <v>2637</v>
      </c>
      <c r="T1094" s="425">
        <v>-7777</v>
      </c>
      <c r="U1094" s="425">
        <v>-9999</v>
      </c>
      <c r="V1094" s="478">
        <v>290</v>
      </c>
      <c r="W1094" s="425">
        <v>-7777</v>
      </c>
      <c r="X1094" s="425">
        <v>-7777</v>
      </c>
      <c r="Y1094" s="425">
        <v>-7777</v>
      </c>
      <c r="Z1094" s="425">
        <v>-7777</v>
      </c>
      <c r="AA1094" s="425">
        <v>-7777</v>
      </c>
      <c r="AB1094" s="425">
        <v>-7777</v>
      </c>
      <c r="AC1094" s="425">
        <v>-7777</v>
      </c>
      <c r="AD1094" s="425">
        <v>-7777</v>
      </c>
      <c r="AE1094" s="425">
        <v>-7777</v>
      </c>
      <c r="AF1094" s="478" t="s">
        <v>4499</v>
      </c>
      <c r="AG1094" s="478">
        <v>4661104.517</v>
      </c>
      <c r="AH1094" s="478">
        <v>8683881.7750000004</v>
      </c>
      <c r="AI1094" s="478"/>
      <c r="AJ1094" s="478"/>
      <c r="AK1094" s="478"/>
      <c r="AL1094" s="478"/>
      <c r="AM1094" s="478"/>
      <c r="AN1094" s="1164"/>
      <c r="AO1094" s="478"/>
      <c r="AP1094" s="478"/>
      <c r="AQ1094" s="478"/>
      <c r="AR1094" s="478">
        <v>0</v>
      </c>
      <c r="AS1094" s="478">
        <v>0</v>
      </c>
      <c r="AT1094" s="478"/>
      <c r="AU1094" s="478"/>
      <c r="AV1094" s="688"/>
      <c r="AW1094" s="663"/>
      <c r="AX1094" s="688"/>
      <c r="AY1094" s="663"/>
      <c r="AZ1094" s="688"/>
      <c r="BA1094" s="663"/>
      <c r="BB1094" s="688"/>
      <c r="BC1094" s="663"/>
      <c r="BD1094" s="688"/>
      <c r="BE1094" s="663"/>
      <c r="BF1094" s="478"/>
      <c r="BG1094" s="610"/>
    </row>
    <row r="1095" spans="1:59" s="46" customFormat="1" ht="60.75" thickBot="1" x14ac:dyDescent="0.3">
      <c r="A1095" s="690"/>
      <c r="B1095" s="463" t="s">
        <v>30</v>
      </c>
      <c r="C1095" s="463">
        <v>12170182</v>
      </c>
      <c r="D1095" s="664">
        <v>40155</v>
      </c>
      <c r="E1095" s="692">
        <v>40201</v>
      </c>
      <c r="F1095" s="692">
        <v>41297</v>
      </c>
      <c r="G1095" s="421">
        <v>-7777</v>
      </c>
      <c r="H1095" s="463" t="s">
        <v>1501</v>
      </c>
      <c r="I1095" s="463" t="s">
        <v>713</v>
      </c>
      <c r="J1095" s="463"/>
      <c r="K1095" s="463" t="s">
        <v>33</v>
      </c>
      <c r="L1095" s="463" t="s">
        <v>2859</v>
      </c>
      <c r="M1095" s="463" t="s">
        <v>61</v>
      </c>
      <c r="N1095" s="463" t="s">
        <v>32</v>
      </c>
      <c r="O1095" s="463" t="s">
        <v>10414</v>
      </c>
      <c r="P1095" s="691">
        <v>73403</v>
      </c>
      <c r="Q1095" s="463" t="s">
        <v>559</v>
      </c>
      <c r="R1095" s="421" t="s">
        <v>2643</v>
      </c>
      <c r="S1095" s="669" t="s">
        <v>2637</v>
      </c>
      <c r="T1095" s="417" t="s">
        <v>1861</v>
      </c>
      <c r="U1095" s="417" t="s">
        <v>1861</v>
      </c>
      <c r="V1095" s="417" t="s">
        <v>1861</v>
      </c>
      <c r="W1095" s="417" t="s">
        <v>1861</v>
      </c>
      <c r="X1095" s="417" t="s">
        <v>1861</v>
      </c>
      <c r="Y1095" s="417" t="s">
        <v>1861</v>
      </c>
      <c r="Z1095" s="417" t="s">
        <v>1861</v>
      </c>
      <c r="AA1095" s="417" t="s">
        <v>1861</v>
      </c>
      <c r="AB1095" s="417" t="s">
        <v>1861</v>
      </c>
      <c r="AC1095" s="417" t="s">
        <v>1861</v>
      </c>
      <c r="AD1095" s="417" t="s">
        <v>1861</v>
      </c>
      <c r="AE1095" s="417" t="s">
        <v>1861</v>
      </c>
      <c r="AF1095" s="463" t="s">
        <v>687</v>
      </c>
      <c r="AG1095" s="463">
        <v>4661282.4759999998</v>
      </c>
      <c r="AH1095" s="463">
        <v>8684025.807</v>
      </c>
      <c r="AI1095" s="463"/>
      <c r="AJ1095" s="463"/>
      <c r="AK1095" s="463"/>
      <c r="AL1095" s="463"/>
      <c r="AM1095" s="463"/>
      <c r="AN1095" s="1165"/>
      <c r="AO1095" s="463"/>
      <c r="AP1095" s="463"/>
      <c r="AQ1095" s="463"/>
      <c r="AR1095" s="463">
        <v>0</v>
      </c>
      <c r="AS1095" s="463">
        <v>0</v>
      </c>
      <c r="AT1095" s="463"/>
      <c r="AU1095" s="463"/>
      <c r="AV1095" s="691"/>
      <c r="AW1095" s="664"/>
      <c r="AX1095" s="691"/>
      <c r="AY1095" s="664"/>
      <c r="AZ1095" s="691"/>
      <c r="BA1095" s="664"/>
      <c r="BB1095" s="691"/>
      <c r="BC1095" s="664"/>
      <c r="BD1095" s="691"/>
      <c r="BE1095" s="664"/>
      <c r="BF1095" s="463"/>
      <c r="BG1095" s="513"/>
    </row>
    <row r="1096" spans="1:59" s="46" customFormat="1" ht="30" x14ac:dyDescent="0.25">
      <c r="A1096" s="178">
        <v>394</v>
      </c>
      <c r="B1096" s="170" t="s">
        <v>10252</v>
      </c>
      <c r="C1096" s="176">
        <v>12170183</v>
      </c>
      <c r="D1096" s="342">
        <v>40168</v>
      </c>
      <c r="E1096" s="342">
        <v>40168</v>
      </c>
      <c r="F1096" s="342">
        <v>41264</v>
      </c>
      <c r="G1096" s="174">
        <v>-7777</v>
      </c>
      <c r="H1096" s="178" t="s">
        <v>1291</v>
      </c>
      <c r="I1096" s="148" t="s">
        <v>1455</v>
      </c>
      <c r="J1096" s="148"/>
      <c r="K1096" s="170" t="s">
        <v>50</v>
      </c>
      <c r="L1096" s="178" t="s">
        <v>51</v>
      </c>
      <c r="M1096" s="686" t="s">
        <v>4482</v>
      </c>
      <c r="N1096" s="178" t="s">
        <v>48</v>
      </c>
      <c r="O1096" s="148" t="s">
        <v>10415</v>
      </c>
      <c r="P1096" s="458" t="s">
        <v>287</v>
      </c>
      <c r="Q1096" s="170" t="s">
        <v>559</v>
      </c>
      <c r="R1096" s="174" t="s">
        <v>2643</v>
      </c>
      <c r="S1096" s="667" t="s">
        <v>10559</v>
      </c>
      <c r="T1096" s="170">
        <v>-7777</v>
      </c>
      <c r="U1096" s="170">
        <v>1.8</v>
      </c>
      <c r="V1096" s="148">
        <v>20</v>
      </c>
      <c r="W1096" s="170">
        <v>-7777</v>
      </c>
      <c r="X1096" s="170">
        <v>-7777</v>
      </c>
      <c r="Y1096" s="170">
        <v>-7777</v>
      </c>
      <c r="Z1096" s="170">
        <v>-7777</v>
      </c>
      <c r="AA1096" s="170">
        <v>-7777</v>
      </c>
      <c r="AB1096" s="170">
        <v>-7777</v>
      </c>
      <c r="AC1096" s="170">
        <v>-7777</v>
      </c>
      <c r="AD1096" s="170">
        <v>-7777</v>
      </c>
      <c r="AE1096" s="170">
        <v>-7777</v>
      </c>
      <c r="AF1096" s="148"/>
      <c r="AG1096" s="148"/>
      <c r="AH1096" s="148"/>
      <c r="AI1096" s="148"/>
      <c r="AJ1096" s="148"/>
      <c r="AK1096" s="148"/>
      <c r="AL1096" s="146"/>
      <c r="AM1096" s="146"/>
      <c r="AN1096" s="1162"/>
      <c r="AO1096" s="146"/>
      <c r="AP1096" s="146"/>
      <c r="AQ1096" s="148"/>
      <c r="AR1096" s="148">
        <f t="shared" si="107"/>
        <v>0</v>
      </c>
      <c r="AS1096" s="148">
        <f t="shared" si="108"/>
        <v>0</v>
      </c>
      <c r="AT1096" s="146"/>
      <c r="AU1096" s="146"/>
      <c r="AV1096" s="682"/>
      <c r="AW1096" s="1310"/>
      <c r="AX1096" s="682"/>
      <c r="AY1096" s="1310"/>
      <c r="AZ1096" s="682"/>
      <c r="BA1096" s="1310"/>
      <c r="BB1096" s="682"/>
      <c r="BC1096" s="1310"/>
      <c r="BD1096" s="682"/>
      <c r="BE1096" s="1310"/>
      <c r="BF1096" s="146"/>
      <c r="BG1096" s="148"/>
    </row>
    <row r="1097" spans="1:59" s="46" customFormat="1" ht="30" x14ac:dyDescent="0.25">
      <c r="A1097" s="90"/>
      <c r="B1097" s="45" t="s">
        <v>10252</v>
      </c>
      <c r="C1097" s="144">
        <v>12170183</v>
      </c>
      <c r="D1097" s="145">
        <v>40168</v>
      </c>
      <c r="E1097" s="145">
        <v>40168</v>
      </c>
      <c r="F1097" s="145">
        <v>41264</v>
      </c>
      <c r="G1097" s="21">
        <v>-7777</v>
      </c>
      <c r="H1097" s="90" t="s">
        <v>1291</v>
      </c>
      <c r="I1097" s="142" t="s">
        <v>1455</v>
      </c>
      <c r="J1097" s="142"/>
      <c r="K1097" s="45" t="s">
        <v>50</v>
      </c>
      <c r="L1097" s="90" t="s">
        <v>51</v>
      </c>
      <c r="M1097" s="73" t="s">
        <v>4482</v>
      </c>
      <c r="N1097" s="90" t="s">
        <v>48</v>
      </c>
      <c r="O1097" s="142" t="s">
        <v>10415</v>
      </c>
      <c r="P1097" s="143" t="s">
        <v>287</v>
      </c>
      <c r="Q1097" s="45" t="s">
        <v>559</v>
      </c>
      <c r="R1097" s="21" t="s">
        <v>2643</v>
      </c>
      <c r="S1097" s="279" t="s">
        <v>10560</v>
      </c>
      <c r="T1097" s="45" t="s">
        <v>1861</v>
      </c>
      <c r="U1097" s="45">
        <v>1.8</v>
      </c>
      <c r="V1097" s="142">
        <v>18</v>
      </c>
      <c r="W1097" s="45" t="s">
        <v>1861</v>
      </c>
      <c r="X1097" s="45" t="s">
        <v>1861</v>
      </c>
      <c r="Y1097" s="45" t="s">
        <v>1861</v>
      </c>
      <c r="Z1097" s="45" t="s">
        <v>1861</v>
      </c>
      <c r="AA1097" s="45" t="s">
        <v>1861</v>
      </c>
      <c r="AB1097" s="45" t="s">
        <v>1861</v>
      </c>
      <c r="AC1097" s="45" t="s">
        <v>1861</v>
      </c>
      <c r="AD1097" s="45" t="s">
        <v>1861</v>
      </c>
      <c r="AE1097" s="45" t="s">
        <v>1861</v>
      </c>
      <c r="AF1097" s="142"/>
      <c r="AG1097" s="142"/>
      <c r="AH1097" s="142"/>
      <c r="AI1097" s="142"/>
      <c r="AJ1097" s="142"/>
      <c r="AK1097" s="142"/>
      <c r="AL1097" s="221"/>
      <c r="AM1097" s="221"/>
      <c r="AN1097" s="65"/>
      <c r="AO1097" s="221"/>
      <c r="AP1097" s="221"/>
      <c r="AQ1097" s="142"/>
      <c r="AR1097" s="142">
        <f t="shared" si="107"/>
        <v>0</v>
      </c>
      <c r="AS1097" s="142">
        <f t="shared" si="108"/>
        <v>0</v>
      </c>
      <c r="AT1097" s="221"/>
      <c r="AU1097" s="221"/>
      <c r="AV1097" s="92"/>
      <c r="AW1097" s="105"/>
      <c r="AX1097" s="92"/>
      <c r="AY1097" s="105"/>
      <c r="AZ1097" s="92"/>
      <c r="BA1097" s="105"/>
      <c r="BB1097" s="92"/>
      <c r="BC1097" s="105"/>
      <c r="BD1097" s="92"/>
      <c r="BE1097" s="105"/>
      <c r="BF1097" s="221"/>
      <c r="BG1097" s="142"/>
    </row>
    <row r="1098" spans="1:59" s="46" customFormat="1" ht="90.75" thickBot="1" x14ac:dyDescent="0.3">
      <c r="A1098" s="173"/>
      <c r="B1098" s="169" t="s">
        <v>10252</v>
      </c>
      <c r="C1098" s="159">
        <v>12170183</v>
      </c>
      <c r="D1098" s="435">
        <v>40168</v>
      </c>
      <c r="E1098" s="435">
        <v>40168</v>
      </c>
      <c r="F1098" s="435">
        <v>41264</v>
      </c>
      <c r="G1098" s="161">
        <v>-7777</v>
      </c>
      <c r="H1098" s="173" t="s">
        <v>1291</v>
      </c>
      <c r="I1098" s="158" t="s">
        <v>1455</v>
      </c>
      <c r="J1098" s="158"/>
      <c r="K1098" s="169" t="s">
        <v>50</v>
      </c>
      <c r="L1098" s="173" t="s">
        <v>51</v>
      </c>
      <c r="M1098" s="611" t="s">
        <v>4482</v>
      </c>
      <c r="N1098" s="173" t="s">
        <v>48</v>
      </c>
      <c r="O1098" s="158" t="s">
        <v>10416</v>
      </c>
      <c r="P1098" s="456" t="s">
        <v>287</v>
      </c>
      <c r="Q1098" s="169" t="s">
        <v>559</v>
      </c>
      <c r="R1098" s="169" t="s">
        <v>4028</v>
      </c>
      <c r="S1098" s="555" t="s">
        <v>4500</v>
      </c>
      <c r="T1098" s="169" t="s">
        <v>1861</v>
      </c>
      <c r="U1098" s="169">
        <v>-9999</v>
      </c>
      <c r="V1098" s="169">
        <v>-9999</v>
      </c>
      <c r="W1098" s="169" t="s">
        <v>1861</v>
      </c>
      <c r="X1098" s="169" t="s">
        <v>1861</v>
      </c>
      <c r="Y1098" s="169" t="s">
        <v>1861</v>
      </c>
      <c r="Z1098" s="169" t="s">
        <v>1861</v>
      </c>
      <c r="AA1098" s="169" t="s">
        <v>1861</v>
      </c>
      <c r="AB1098" s="169" t="s">
        <v>1861</v>
      </c>
      <c r="AC1098" s="169" t="s">
        <v>1861</v>
      </c>
      <c r="AD1098" s="169" t="s">
        <v>1861</v>
      </c>
      <c r="AE1098" s="169" t="s">
        <v>1861</v>
      </c>
      <c r="AF1098" s="158"/>
      <c r="AG1098" s="158"/>
      <c r="AH1098" s="158"/>
      <c r="AI1098" s="158"/>
      <c r="AJ1098" s="158"/>
      <c r="AK1098" s="158"/>
      <c r="AL1098" s="188"/>
      <c r="AM1098" s="188"/>
      <c r="AN1098" s="1163"/>
      <c r="AO1098" s="188"/>
      <c r="AP1098" s="188"/>
      <c r="AQ1098" s="158"/>
      <c r="AR1098" s="158">
        <f t="shared" si="107"/>
        <v>0</v>
      </c>
      <c r="AS1098" s="158">
        <f t="shared" si="108"/>
        <v>0</v>
      </c>
      <c r="AT1098" s="188"/>
      <c r="AU1098" s="188"/>
      <c r="AV1098" s="681"/>
      <c r="AW1098" s="1309"/>
      <c r="AX1098" s="681"/>
      <c r="AY1098" s="1309"/>
      <c r="AZ1098" s="681"/>
      <c r="BA1098" s="1309"/>
      <c r="BB1098" s="681"/>
      <c r="BC1098" s="1309"/>
      <c r="BD1098" s="681"/>
      <c r="BE1098" s="1309"/>
      <c r="BF1098" s="188"/>
      <c r="BG1098" s="158"/>
    </row>
    <row r="1099" spans="1:59" s="160" customFormat="1" ht="46.5" customHeight="1" x14ac:dyDescent="0.25">
      <c r="A1099" s="676">
        <v>395</v>
      </c>
      <c r="B1099" s="680" t="s">
        <v>2860</v>
      </c>
      <c r="C1099" s="678">
        <v>12170184</v>
      </c>
      <c r="D1099" s="679">
        <v>40169</v>
      </c>
      <c r="E1099" s="679">
        <v>40169</v>
      </c>
      <c r="F1099" s="679">
        <v>40908</v>
      </c>
      <c r="G1099" s="429">
        <v>-7777</v>
      </c>
      <c r="H1099" s="570" t="s">
        <v>2861</v>
      </c>
      <c r="I1099" s="570" t="s">
        <v>720</v>
      </c>
      <c r="J1099" s="570"/>
      <c r="K1099" s="570" t="s">
        <v>142</v>
      </c>
      <c r="L1099" s="570" t="s">
        <v>72</v>
      </c>
      <c r="M1099" s="570" t="s">
        <v>74</v>
      </c>
      <c r="N1099" s="570" t="s">
        <v>74</v>
      </c>
      <c r="O1099" s="570" t="s">
        <v>8011</v>
      </c>
      <c r="P1099" s="957">
        <v>56722</v>
      </c>
      <c r="Q1099" s="570" t="s">
        <v>559</v>
      </c>
      <c r="R1099" s="425" t="s">
        <v>4028</v>
      </c>
      <c r="S1099" s="430" t="s">
        <v>4501</v>
      </c>
      <c r="T1099" s="425">
        <v>-7777</v>
      </c>
      <c r="U1099" s="425">
        <v>-9999</v>
      </c>
      <c r="V1099" s="425">
        <v>5</v>
      </c>
      <c r="W1099" s="425">
        <v>-7777</v>
      </c>
      <c r="X1099" s="425">
        <v>-7777</v>
      </c>
      <c r="Y1099" s="425">
        <v>-7777</v>
      </c>
      <c r="Z1099" s="425">
        <v>-7777</v>
      </c>
      <c r="AA1099" s="425">
        <v>-7777</v>
      </c>
      <c r="AB1099" s="425">
        <v>-7777</v>
      </c>
      <c r="AC1099" s="425">
        <v>-7777</v>
      </c>
      <c r="AD1099" s="425">
        <v>-7777</v>
      </c>
      <c r="AE1099" s="425">
        <v>-7777</v>
      </c>
      <c r="AF1099" s="425" t="s">
        <v>9878</v>
      </c>
      <c r="AG1099" s="478"/>
      <c r="AH1099" s="478"/>
      <c r="AI1099" s="478"/>
      <c r="AJ1099" s="574" t="s">
        <v>4502</v>
      </c>
      <c r="AK1099" s="574" t="s">
        <v>4503</v>
      </c>
      <c r="AL1099" s="478">
        <v>43</v>
      </c>
      <c r="AM1099" s="478">
        <v>24</v>
      </c>
      <c r="AN1099" s="1164">
        <v>42.4</v>
      </c>
      <c r="AO1099" s="478">
        <v>24</v>
      </c>
      <c r="AP1099" s="478">
        <v>40</v>
      </c>
      <c r="AQ1099" s="478">
        <v>7</v>
      </c>
      <c r="AR1099" s="478">
        <f t="shared" si="107"/>
        <v>43.411777777777779</v>
      </c>
      <c r="AS1099" s="478">
        <f t="shared" si="108"/>
        <v>24.668611111111112</v>
      </c>
      <c r="AT1099" s="570" t="s">
        <v>34</v>
      </c>
      <c r="AU1099" s="680"/>
      <c r="AV1099" s="957"/>
      <c r="AW1099" s="1311"/>
      <c r="AX1099" s="957"/>
      <c r="AY1099" s="1311"/>
      <c r="AZ1099" s="957"/>
      <c r="BA1099" s="1311"/>
      <c r="BB1099" s="957"/>
      <c r="BC1099" s="1311"/>
      <c r="BD1099" s="957"/>
      <c r="BE1099" s="1311"/>
      <c r="BF1099" s="680"/>
      <c r="BG1099" s="685" t="s">
        <v>602</v>
      </c>
    </row>
    <row r="1100" spans="1:59" s="160" customFormat="1" ht="46.5" customHeight="1" thickBot="1" x14ac:dyDescent="0.3">
      <c r="A1100" s="416"/>
      <c r="B1100" s="463" t="s">
        <v>2860</v>
      </c>
      <c r="C1100" s="419">
        <v>12170184</v>
      </c>
      <c r="D1100" s="420">
        <v>40169</v>
      </c>
      <c r="E1100" s="420">
        <v>40169</v>
      </c>
      <c r="F1100" s="420">
        <v>40908</v>
      </c>
      <c r="G1100" s="421">
        <v>-7777</v>
      </c>
      <c r="H1100" s="417" t="s">
        <v>2861</v>
      </c>
      <c r="I1100" s="417" t="s">
        <v>720</v>
      </c>
      <c r="J1100" s="417"/>
      <c r="K1100" s="417" t="s">
        <v>142</v>
      </c>
      <c r="L1100" s="417" t="s">
        <v>72</v>
      </c>
      <c r="M1100" s="417" t="s">
        <v>74</v>
      </c>
      <c r="N1100" s="417" t="s">
        <v>74</v>
      </c>
      <c r="O1100" s="417" t="s">
        <v>8011</v>
      </c>
      <c r="P1100" s="691">
        <v>56722</v>
      </c>
      <c r="Q1100" s="417" t="s">
        <v>559</v>
      </c>
      <c r="R1100" s="417" t="s">
        <v>4028</v>
      </c>
      <c r="S1100" s="422" t="s">
        <v>4501</v>
      </c>
      <c r="T1100" s="417" t="s">
        <v>1861</v>
      </c>
      <c r="U1100" s="417" t="s">
        <v>1861</v>
      </c>
      <c r="V1100" s="417" t="s">
        <v>1861</v>
      </c>
      <c r="W1100" s="417" t="s">
        <v>1861</v>
      </c>
      <c r="X1100" s="417" t="s">
        <v>1861</v>
      </c>
      <c r="Y1100" s="417" t="s">
        <v>1861</v>
      </c>
      <c r="Z1100" s="417" t="s">
        <v>1861</v>
      </c>
      <c r="AA1100" s="417" t="s">
        <v>1861</v>
      </c>
      <c r="AB1100" s="417" t="s">
        <v>1861</v>
      </c>
      <c r="AC1100" s="417" t="s">
        <v>1861</v>
      </c>
      <c r="AD1100" s="417" t="s">
        <v>1861</v>
      </c>
      <c r="AE1100" s="417" t="s">
        <v>1861</v>
      </c>
      <c r="AF1100" s="417" t="s">
        <v>9994</v>
      </c>
      <c r="AG1100" s="463"/>
      <c r="AH1100" s="463"/>
      <c r="AI1100" s="463"/>
      <c r="AJ1100" s="575" t="s">
        <v>4504</v>
      </c>
      <c r="AK1100" s="575" t="s">
        <v>4505</v>
      </c>
      <c r="AL1100" s="463">
        <v>43</v>
      </c>
      <c r="AM1100" s="463">
        <v>24</v>
      </c>
      <c r="AN1100" s="1165">
        <v>42.3</v>
      </c>
      <c r="AO1100" s="463">
        <v>24</v>
      </c>
      <c r="AP1100" s="463">
        <v>40</v>
      </c>
      <c r="AQ1100" s="463">
        <v>6.9</v>
      </c>
      <c r="AR1100" s="463">
        <f t="shared" si="107"/>
        <v>43.411749999999998</v>
      </c>
      <c r="AS1100" s="463">
        <f t="shared" si="108"/>
        <v>24.668583333333334</v>
      </c>
      <c r="AT1100" s="417" t="s">
        <v>34</v>
      </c>
      <c r="AU1100" s="463"/>
      <c r="AV1100" s="691"/>
      <c r="AW1100" s="664"/>
      <c r="AX1100" s="691"/>
      <c r="AY1100" s="664"/>
      <c r="AZ1100" s="691"/>
      <c r="BA1100" s="664"/>
      <c r="BB1100" s="691"/>
      <c r="BC1100" s="664"/>
      <c r="BD1100" s="691"/>
      <c r="BE1100" s="664"/>
      <c r="BF1100" s="463"/>
      <c r="BG1100" s="513" t="s">
        <v>602</v>
      </c>
    </row>
    <row r="1101" spans="1:59" s="46" customFormat="1" ht="45" x14ac:dyDescent="0.25">
      <c r="A1101" s="178">
        <v>396</v>
      </c>
      <c r="B1101" s="148" t="s">
        <v>10253</v>
      </c>
      <c r="C1101" s="176">
        <v>12170187</v>
      </c>
      <c r="D1101" s="342">
        <v>40189</v>
      </c>
      <c r="E1101" s="342">
        <v>40189</v>
      </c>
      <c r="F1101" s="342">
        <v>40919</v>
      </c>
      <c r="G1101" s="174">
        <v>-7777</v>
      </c>
      <c r="H1101" s="148" t="s">
        <v>9494</v>
      </c>
      <c r="I1101" s="170" t="s">
        <v>1477</v>
      </c>
      <c r="J1101" s="170"/>
      <c r="K1101" s="148" t="s">
        <v>33</v>
      </c>
      <c r="L1101" s="148" t="s">
        <v>2862</v>
      </c>
      <c r="M1101" s="148" t="s">
        <v>41</v>
      </c>
      <c r="N1101" s="148" t="s">
        <v>41</v>
      </c>
      <c r="O1101" s="148"/>
      <c r="P1101" s="682">
        <v>10553</v>
      </c>
      <c r="Q1101" s="170" t="s">
        <v>559</v>
      </c>
      <c r="R1101" s="170" t="s">
        <v>4028</v>
      </c>
      <c r="S1101" s="667" t="s">
        <v>4506</v>
      </c>
      <c r="T1101" s="170">
        <v>-7777</v>
      </c>
      <c r="U1101" s="170">
        <v>-9999</v>
      </c>
      <c r="V1101" s="148">
        <v>34</v>
      </c>
      <c r="W1101" s="170">
        <v>-7777</v>
      </c>
      <c r="X1101" s="170">
        <v>-7777</v>
      </c>
      <c r="Y1101" s="170">
        <v>-7777</v>
      </c>
      <c r="Z1101" s="170">
        <v>-7777</v>
      </c>
      <c r="AA1101" s="170">
        <v>-7777</v>
      </c>
      <c r="AB1101" s="170">
        <v>-7777</v>
      </c>
      <c r="AC1101" s="170">
        <v>-7777</v>
      </c>
      <c r="AD1101" s="170">
        <v>-7777</v>
      </c>
      <c r="AE1101" s="170">
        <v>-7777</v>
      </c>
      <c r="AF1101" s="148" t="s">
        <v>1765</v>
      </c>
      <c r="AG1101" s="148"/>
      <c r="AH1101" s="148"/>
      <c r="AI1101" s="148"/>
      <c r="AJ1101" s="164" t="s">
        <v>8012</v>
      </c>
      <c r="AK1101" s="164" t="s">
        <v>8013</v>
      </c>
      <c r="AL1101" s="146">
        <v>42</v>
      </c>
      <c r="AM1101" s="146">
        <v>58</v>
      </c>
      <c r="AN1101" s="1162">
        <v>55.3</v>
      </c>
      <c r="AO1101" s="146">
        <v>25</v>
      </c>
      <c r="AP1101" s="146">
        <v>43</v>
      </c>
      <c r="AQ1101" s="148">
        <v>55.7</v>
      </c>
      <c r="AR1101" s="148">
        <f t="shared" si="107"/>
        <v>42.98202777777778</v>
      </c>
      <c r="AS1101" s="148">
        <f t="shared" si="108"/>
        <v>25.732138888888887</v>
      </c>
      <c r="AT1101" s="148" t="s">
        <v>34</v>
      </c>
      <c r="AU1101" s="146"/>
      <c r="AV1101" s="682"/>
      <c r="AW1101" s="1310"/>
      <c r="AX1101" s="682"/>
      <c r="AY1101" s="1310"/>
      <c r="AZ1101" s="682"/>
      <c r="BA1101" s="1310"/>
      <c r="BB1101" s="682"/>
      <c r="BC1101" s="1310"/>
      <c r="BD1101" s="682"/>
      <c r="BE1101" s="1310"/>
      <c r="BF1101" s="146"/>
      <c r="BG1101" s="148" t="s">
        <v>599</v>
      </c>
    </row>
    <row r="1102" spans="1:59" s="46" customFormat="1" ht="45.75" thickBot="1" x14ac:dyDescent="0.3">
      <c r="A1102" s="173"/>
      <c r="B1102" s="158" t="s">
        <v>10253</v>
      </c>
      <c r="C1102" s="159">
        <v>12170187</v>
      </c>
      <c r="D1102" s="435">
        <v>40189</v>
      </c>
      <c r="E1102" s="435">
        <v>40189</v>
      </c>
      <c r="F1102" s="435">
        <v>40919</v>
      </c>
      <c r="G1102" s="161">
        <v>-7777</v>
      </c>
      <c r="H1102" s="158" t="s">
        <v>9494</v>
      </c>
      <c r="I1102" s="169" t="s">
        <v>1477</v>
      </c>
      <c r="J1102" s="169"/>
      <c r="K1102" s="158" t="s">
        <v>33</v>
      </c>
      <c r="L1102" s="158" t="s">
        <v>2862</v>
      </c>
      <c r="M1102" s="158" t="s">
        <v>41</v>
      </c>
      <c r="N1102" s="158" t="s">
        <v>41</v>
      </c>
      <c r="O1102" s="158"/>
      <c r="P1102" s="681">
        <v>10553</v>
      </c>
      <c r="Q1102" s="169" t="s">
        <v>559</v>
      </c>
      <c r="R1102" s="169" t="s">
        <v>4028</v>
      </c>
      <c r="S1102" s="555" t="s">
        <v>4506</v>
      </c>
      <c r="T1102" s="169" t="s">
        <v>1861</v>
      </c>
      <c r="U1102" s="169" t="s">
        <v>1861</v>
      </c>
      <c r="V1102" s="169" t="s">
        <v>1861</v>
      </c>
      <c r="W1102" s="169" t="s">
        <v>1861</v>
      </c>
      <c r="X1102" s="169" t="s">
        <v>1861</v>
      </c>
      <c r="Y1102" s="169" t="s">
        <v>1861</v>
      </c>
      <c r="Z1102" s="169" t="s">
        <v>1861</v>
      </c>
      <c r="AA1102" s="169" t="s">
        <v>1861</v>
      </c>
      <c r="AB1102" s="169" t="s">
        <v>1861</v>
      </c>
      <c r="AC1102" s="169" t="s">
        <v>1861</v>
      </c>
      <c r="AD1102" s="169" t="s">
        <v>1861</v>
      </c>
      <c r="AE1102" s="169" t="s">
        <v>1861</v>
      </c>
      <c r="AF1102" s="169" t="s">
        <v>1768</v>
      </c>
      <c r="AG1102" s="158"/>
      <c r="AH1102" s="158"/>
      <c r="AI1102" s="158"/>
      <c r="AJ1102" s="162" t="s">
        <v>8014</v>
      </c>
      <c r="AK1102" s="162" t="s">
        <v>8015</v>
      </c>
      <c r="AL1102" s="188">
        <v>42</v>
      </c>
      <c r="AM1102" s="188">
        <v>58</v>
      </c>
      <c r="AN1102" s="1163">
        <v>54.3</v>
      </c>
      <c r="AO1102" s="188">
        <v>25</v>
      </c>
      <c r="AP1102" s="188">
        <v>43</v>
      </c>
      <c r="AQ1102" s="158">
        <v>56.1</v>
      </c>
      <c r="AR1102" s="158">
        <f t="shared" si="107"/>
        <v>42.981750000000005</v>
      </c>
      <c r="AS1102" s="158">
        <f t="shared" si="108"/>
        <v>25.732249999999997</v>
      </c>
      <c r="AT1102" s="158"/>
      <c r="AU1102" s="188"/>
      <c r="AV1102" s="681"/>
      <c r="AW1102" s="1309"/>
      <c r="AX1102" s="681"/>
      <c r="AY1102" s="1309"/>
      <c r="AZ1102" s="681"/>
      <c r="BA1102" s="1309"/>
      <c r="BB1102" s="681"/>
      <c r="BC1102" s="1309"/>
      <c r="BD1102" s="681"/>
      <c r="BE1102" s="1309"/>
      <c r="BF1102" s="188"/>
      <c r="BG1102" s="158"/>
    </row>
    <row r="1103" spans="1:59" s="46" customFormat="1" ht="30" x14ac:dyDescent="0.25">
      <c r="A1103" s="486">
        <v>397</v>
      </c>
      <c r="B1103" s="425" t="s">
        <v>1580</v>
      </c>
      <c r="C1103" s="427">
        <v>12170188</v>
      </c>
      <c r="D1103" s="490">
        <v>40212</v>
      </c>
      <c r="E1103" s="490">
        <v>40212</v>
      </c>
      <c r="F1103" s="490">
        <v>41308</v>
      </c>
      <c r="G1103" s="429">
        <v>-7777</v>
      </c>
      <c r="H1103" s="477" t="s">
        <v>582</v>
      </c>
      <c r="I1103" s="425" t="s">
        <v>1529</v>
      </c>
      <c r="J1103" s="425"/>
      <c r="K1103" s="478" t="s">
        <v>33</v>
      </c>
      <c r="L1103" s="478" t="s">
        <v>929</v>
      </c>
      <c r="M1103" s="478" t="s">
        <v>42</v>
      </c>
      <c r="N1103" s="478" t="s">
        <v>41</v>
      </c>
      <c r="O1103" s="478"/>
      <c r="P1103" s="683">
        <v>65471</v>
      </c>
      <c r="Q1103" s="425" t="s">
        <v>559</v>
      </c>
      <c r="R1103" s="425" t="s">
        <v>4028</v>
      </c>
      <c r="S1103" s="668" t="s">
        <v>4507</v>
      </c>
      <c r="T1103" s="425">
        <v>-7777</v>
      </c>
      <c r="U1103" s="425">
        <v>-2.5</v>
      </c>
      <c r="V1103" s="478">
        <v>186.5</v>
      </c>
      <c r="W1103" s="425">
        <v>-7777</v>
      </c>
      <c r="X1103" s="425">
        <v>-7777</v>
      </c>
      <c r="Y1103" s="425">
        <v>-7777</v>
      </c>
      <c r="Z1103" s="425">
        <v>-7777</v>
      </c>
      <c r="AA1103" s="425">
        <v>-7777</v>
      </c>
      <c r="AB1103" s="425">
        <v>-7777</v>
      </c>
      <c r="AC1103" s="425">
        <v>-7777</v>
      </c>
      <c r="AD1103" s="425">
        <v>-7777</v>
      </c>
      <c r="AE1103" s="425">
        <v>-7777</v>
      </c>
      <c r="AF1103" s="478" t="s">
        <v>686</v>
      </c>
      <c r="AG1103" s="478"/>
      <c r="AH1103" s="478"/>
      <c r="AI1103" s="478"/>
      <c r="AJ1103" s="574" t="s">
        <v>8016</v>
      </c>
      <c r="AK1103" s="574" t="s">
        <v>8017</v>
      </c>
      <c r="AL1103" s="477">
        <v>43</v>
      </c>
      <c r="AM1103" s="477">
        <v>19</v>
      </c>
      <c r="AN1103" s="1160">
        <v>26.653400000000001</v>
      </c>
      <c r="AO1103" s="477">
        <v>25</v>
      </c>
      <c r="AP1103" s="477">
        <v>39</v>
      </c>
      <c r="AQ1103" s="478">
        <v>30.7791</v>
      </c>
      <c r="AR1103" s="478">
        <f t="shared" si="107"/>
        <v>43.324070388888892</v>
      </c>
      <c r="AS1103" s="478">
        <f t="shared" si="108"/>
        <v>25.658549749999999</v>
      </c>
      <c r="AT1103" s="477" t="s">
        <v>34</v>
      </c>
      <c r="AU1103" s="477"/>
      <c r="AV1103" s="683"/>
      <c r="AW1103" s="689"/>
      <c r="AX1103" s="683"/>
      <c r="AY1103" s="689"/>
      <c r="AZ1103" s="683"/>
      <c r="BA1103" s="689"/>
      <c r="BB1103" s="683"/>
      <c r="BC1103" s="689"/>
      <c r="BD1103" s="683"/>
      <c r="BE1103" s="689"/>
      <c r="BF1103" s="477"/>
      <c r="BG1103" s="610" t="s">
        <v>599</v>
      </c>
    </row>
    <row r="1104" spans="1:59" s="46" customFormat="1" ht="30.75" thickBot="1" x14ac:dyDescent="0.3">
      <c r="A1104" s="442"/>
      <c r="B1104" s="417" t="s">
        <v>1580</v>
      </c>
      <c r="C1104" s="419">
        <v>12170188</v>
      </c>
      <c r="D1104" s="444">
        <v>40212</v>
      </c>
      <c r="E1104" s="444">
        <v>40212</v>
      </c>
      <c r="F1104" s="444">
        <v>41308</v>
      </c>
      <c r="G1104" s="421">
        <v>-7777</v>
      </c>
      <c r="H1104" s="483" t="s">
        <v>582</v>
      </c>
      <c r="I1104" s="417" t="s">
        <v>1529</v>
      </c>
      <c r="J1104" s="417"/>
      <c r="K1104" s="463" t="s">
        <v>33</v>
      </c>
      <c r="L1104" s="463" t="s">
        <v>929</v>
      </c>
      <c r="M1104" s="463" t="s">
        <v>42</v>
      </c>
      <c r="N1104" s="463" t="s">
        <v>41</v>
      </c>
      <c r="O1104" s="463"/>
      <c r="P1104" s="684">
        <v>65471</v>
      </c>
      <c r="Q1104" s="417" t="s">
        <v>559</v>
      </c>
      <c r="R1104" s="417" t="s">
        <v>4028</v>
      </c>
      <c r="S1104" s="669" t="s">
        <v>4507</v>
      </c>
      <c r="T1104" s="417" t="s">
        <v>1861</v>
      </c>
      <c r="U1104" s="417" t="s">
        <v>1861</v>
      </c>
      <c r="V1104" s="417" t="s">
        <v>1861</v>
      </c>
      <c r="W1104" s="417" t="s">
        <v>1861</v>
      </c>
      <c r="X1104" s="417" t="s">
        <v>1861</v>
      </c>
      <c r="Y1104" s="417" t="s">
        <v>1861</v>
      </c>
      <c r="Z1104" s="417" t="s">
        <v>1861</v>
      </c>
      <c r="AA1104" s="417" t="s">
        <v>1861</v>
      </c>
      <c r="AB1104" s="417" t="s">
        <v>1861</v>
      </c>
      <c r="AC1104" s="417" t="s">
        <v>1861</v>
      </c>
      <c r="AD1104" s="417" t="s">
        <v>1861</v>
      </c>
      <c r="AE1104" s="417" t="s">
        <v>1861</v>
      </c>
      <c r="AF1104" s="463" t="s">
        <v>687</v>
      </c>
      <c r="AG1104" s="463"/>
      <c r="AH1104" s="463"/>
      <c r="AI1104" s="463"/>
      <c r="AJ1104" s="575" t="s">
        <v>8018</v>
      </c>
      <c r="AK1104" s="575" t="s">
        <v>8019</v>
      </c>
      <c r="AL1104" s="483">
        <v>43</v>
      </c>
      <c r="AM1104" s="483">
        <v>19</v>
      </c>
      <c r="AN1104" s="1151">
        <v>25.331</v>
      </c>
      <c r="AO1104" s="483">
        <v>25</v>
      </c>
      <c r="AP1104" s="483">
        <v>39</v>
      </c>
      <c r="AQ1104" s="463">
        <v>46.311799999999998</v>
      </c>
      <c r="AR1104" s="463">
        <f t="shared" si="107"/>
        <v>43.323703055555562</v>
      </c>
      <c r="AS1104" s="463">
        <f t="shared" si="108"/>
        <v>25.662864388888888</v>
      </c>
      <c r="AT1104" s="483"/>
      <c r="AU1104" s="483"/>
      <c r="AV1104" s="684"/>
      <c r="AW1104" s="692"/>
      <c r="AX1104" s="684"/>
      <c r="AY1104" s="692"/>
      <c r="AZ1104" s="684"/>
      <c r="BA1104" s="692"/>
      <c r="BB1104" s="684"/>
      <c r="BC1104" s="692"/>
      <c r="BD1104" s="684"/>
      <c r="BE1104" s="692"/>
      <c r="BF1104" s="483"/>
      <c r="BG1104" s="513"/>
    </row>
    <row r="1105" spans="1:59" s="46" customFormat="1" ht="30" x14ac:dyDescent="0.25">
      <c r="A1105" s="178">
        <v>398</v>
      </c>
      <c r="B1105" s="170" t="s">
        <v>1580</v>
      </c>
      <c r="C1105" s="176">
        <v>12170189</v>
      </c>
      <c r="D1105" s="342">
        <v>40212</v>
      </c>
      <c r="E1105" s="342">
        <v>40212</v>
      </c>
      <c r="F1105" s="342">
        <v>41308</v>
      </c>
      <c r="G1105" s="174">
        <v>-7777</v>
      </c>
      <c r="H1105" s="148" t="s">
        <v>2863</v>
      </c>
      <c r="I1105" s="170" t="s">
        <v>1529</v>
      </c>
      <c r="J1105" s="170"/>
      <c r="K1105" s="148" t="s">
        <v>33</v>
      </c>
      <c r="L1105" s="148" t="s">
        <v>2864</v>
      </c>
      <c r="M1105" s="148" t="s">
        <v>42</v>
      </c>
      <c r="N1105" s="148" t="s">
        <v>41</v>
      </c>
      <c r="O1105" s="148"/>
      <c r="P1105" s="682">
        <v>61279</v>
      </c>
      <c r="Q1105" s="170" t="s">
        <v>559</v>
      </c>
      <c r="R1105" s="170" t="s">
        <v>4028</v>
      </c>
      <c r="S1105" s="667" t="s">
        <v>4507</v>
      </c>
      <c r="T1105" s="170">
        <v>-7777</v>
      </c>
      <c r="U1105" s="148">
        <v>-1.8</v>
      </c>
      <c r="V1105" s="148">
        <v>24</v>
      </c>
      <c r="W1105" s="170">
        <v>-7777</v>
      </c>
      <c r="X1105" s="170">
        <v>-7777</v>
      </c>
      <c r="Y1105" s="170">
        <v>-7777</v>
      </c>
      <c r="Z1105" s="170">
        <v>-7777</v>
      </c>
      <c r="AA1105" s="170">
        <v>-7777</v>
      </c>
      <c r="AB1105" s="170">
        <v>-7777</v>
      </c>
      <c r="AC1105" s="170">
        <v>-7777</v>
      </c>
      <c r="AD1105" s="170">
        <v>-7777</v>
      </c>
      <c r="AE1105" s="170">
        <v>-7777</v>
      </c>
      <c r="AF1105" s="148" t="s">
        <v>686</v>
      </c>
      <c r="AG1105" s="148"/>
      <c r="AH1105" s="148"/>
      <c r="AI1105" s="148"/>
      <c r="AJ1105" s="164" t="s">
        <v>8020</v>
      </c>
      <c r="AK1105" s="164" t="s">
        <v>8021</v>
      </c>
      <c r="AL1105" s="146">
        <v>43</v>
      </c>
      <c r="AM1105" s="146">
        <v>20</v>
      </c>
      <c r="AN1105" s="1162">
        <v>3.5809000000000002</v>
      </c>
      <c r="AO1105" s="146">
        <v>25</v>
      </c>
      <c r="AP1105" s="146">
        <v>43</v>
      </c>
      <c r="AQ1105" s="148">
        <v>18.110099999999999</v>
      </c>
      <c r="AR1105" s="148">
        <f t="shared" si="107"/>
        <v>43.334328027777779</v>
      </c>
      <c r="AS1105" s="148">
        <f t="shared" si="108"/>
        <v>25.721697249999998</v>
      </c>
      <c r="AT1105" s="146"/>
      <c r="AU1105" s="146"/>
      <c r="AV1105" s="682"/>
      <c r="AW1105" s="1310"/>
      <c r="AX1105" s="682"/>
      <c r="AY1105" s="1310"/>
      <c r="AZ1105" s="682"/>
      <c r="BA1105" s="1310"/>
      <c r="BB1105" s="682"/>
      <c r="BC1105" s="1310"/>
      <c r="BD1105" s="682"/>
      <c r="BE1105" s="1310"/>
      <c r="BF1105" s="146"/>
      <c r="BG1105" s="148" t="s">
        <v>599</v>
      </c>
    </row>
    <row r="1106" spans="1:59" s="46" customFormat="1" ht="30.75" thickBot="1" x14ac:dyDescent="0.3">
      <c r="A1106" s="173"/>
      <c r="B1106" s="169" t="s">
        <v>1580</v>
      </c>
      <c r="C1106" s="159">
        <v>12170189</v>
      </c>
      <c r="D1106" s="435">
        <v>40212</v>
      </c>
      <c r="E1106" s="435">
        <v>40212</v>
      </c>
      <c r="F1106" s="435">
        <v>41308</v>
      </c>
      <c r="G1106" s="161">
        <v>-7777</v>
      </c>
      <c r="H1106" s="158" t="s">
        <v>2863</v>
      </c>
      <c r="I1106" s="169" t="s">
        <v>1529</v>
      </c>
      <c r="J1106" s="169"/>
      <c r="K1106" s="158" t="s">
        <v>33</v>
      </c>
      <c r="L1106" s="158" t="s">
        <v>2864</v>
      </c>
      <c r="M1106" s="158" t="s">
        <v>42</v>
      </c>
      <c r="N1106" s="158" t="s">
        <v>41</v>
      </c>
      <c r="O1106" s="158"/>
      <c r="P1106" s="681">
        <v>61279</v>
      </c>
      <c r="Q1106" s="169" t="s">
        <v>559</v>
      </c>
      <c r="R1106" s="169" t="s">
        <v>4028</v>
      </c>
      <c r="S1106" s="555" t="s">
        <v>4507</v>
      </c>
      <c r="T1106" s="169" t="s">
        <v>1861</v>
      </c>
      <c r="U1106" s="169" t="s">
        <v>1861</v>
      </c>
      <c r="V1106" s="169" t="s">
        <v>1861</v>
      </c>
      <c r="W1106" s="169" t="s">
        <v>1861</v>
      </c>
      <c r="X1106" s="169" t="s">
        <v>1861</v>
      </c>
      <c r="Y1106" s="169" t="s">
        <v>1861</v>
      </c>
      <c r="Z1106" s="169" t="s">
        <v>1861</v>
      </c>
      <c r="AA1106" s="169" t="s">
        <v>1861</v>
      </c>
      <c r="AB1106" s="169" t="s">
        <v>1861</v>
      </c>
      <c r="AC1106" s="169" t="s">
        <v>1861</v>
      </c>
      <c r="AD1106" s="169" t="s">
        <v>1861</v>
      </c>
      <c r="AE1106" s="169" t="s">
        <v>1861</v>
      </c>
      <c r="AF1106" s="158" t="s">
        <v>687</v>
      </c>
      <c r="AG1106" s="158"/>
      <c r="AH1106" s="158"/>
      <c r="AI1106" s="158"/>
      <c r="AJ1106" s="162" t="s">
        <v>8022</v>
      </c>
      <c r="AK1106" s="162" t="s">
        <v>8023</v>
      </c>
      <c r="AL1106" s="188">
        <v>43</v>
      </c>
      <c r="AM1106" s="188">
        <v>20</v>
      </c>
      <c r="AN1106" s="1163">
        <v>4.4287000000000001</v>
      </c>
      <c r="AO1106" s="188">
        <v>25</v>
      </c>
      <c r="AP1106" s="188">
        <v>43</v>
      </c>
      <c r="AQ1106" s="158">
        <v>19.859400000000001</v>
      </c>
      <c r="AR1106" s="158">
        <f t="shared" si="107"/>
        <v>43.334563527777782</v>
      </c>
      <c r="AS1106" s="158">
        <f t="shared" si="108"/>
        <v>25.722183166666664</v>
      </c>
      <c r="AT1106" s="188"/>
      <c r="AU1106" s="188"/>
      <c r="AV1106" s="681"/>
      <c r="AW1106" s="1309"/>
      <c r="AX1106" s="681"/>
      <c r="AY1106" s="1309"/>
      <c r="AZ1106" s="681"/>
      <c r="BA1106" s="1309"/>
      <c r="BB1106" s="681"/>
      <c r="BC1106" s="1309"/>
      <c r="BD1106" s="681"/>
      <c r="BE1106" s="1309"/>
      <c r="BF1106" s="188"/>
      <c r="BG1106" s="158"/>
    </row>
    <row r="1107" spans="1:59" s="46" customFormat="1" ht="25.5" x14ac:dyDescent="0.25">
      <c r="A1107" s="486">
        <v>399</v>
      </c>
      <c r="B1107" s="425" t="s">
        <v>1580</v>
      </c>
      <c r="C1107" s="427">
        <v>12170190</v>
      </c>
      <c r="D1107" s="490">
        <v>40212</v>
      </c>
      <c r="E1107" s="490">
        <v>40212</v>
      </c>
      <c r="F1107" s="490">
        <v>41308</v>
      </c>
      <c r="G1107" s="429">
        <v>-7777</v>
      </c>
      <c r="H1107" s="425" t="s">
        <v>9495</v>
      </c>
      <c r="I1107" s="487" t="s">
        <v>2865</v>
      </c>
      <c r="J1107" s="487"/>
      <c r="K1107" s="425" t="s">
        <v>58</v>
      </c>
      <c r="L1107" s="487" t="s">
        <v>2866</v>
      </c>
      <c r="M1107" s="425" t="s">
        <v>2867</v>
      </c>
      <c r="N1107" s="425" t="s">
        <v>41</v>
      </c>
      <c r="O1107" s="425" t="s">
        <v>4508</v>
      </c>
      <c r="P1107" s="488">
        <v>53905</v>
      </c>
      <c r="Q1107" s="425" t="s">
        <v>559</v>
      </c>
      <c r="R1107" s="425" t="s">
        <v>4028</v>
      </c>
      <c r="S1107" s="668" t="s">
        <v>4507</v>
      </c>
      <c r="T1107" s="425">
        <v>-7777</v>
      </c>
      <c r="U1107" s="425">
        <v>-1.8</v>
      </c>
      <c r="V1107" s="425">
        <v>22</v>
      </c>
      <c r="W1107" s="425">
        <v>-7777</v>
      </c>
      <c r="X1107" s="425">
        <v>-7777</v>
      </c>
      <c r="Y1107" s="425">
        <v>-7777</v>
      </c>
      <c r="Z1107" s="425">
        <v>-7777</v>
      </c>
      <c r="AA1107" s="425">
        <v>-7777</v>
      </c>
      <c r="AB1107" s="425">
        <v>-7777</v>
      </c>
      <c r="AC1107" s="425">
        <v>-7777</v>
      </c>
      <c r="AD1107" s="425">
        <v>-7777</v>
      </c>
      <c r="AE1107" s="425">
        <v>-7777</v>
      </c>
      <c r="AF1107" s="425" t="s">
        <v>686</v>
      </c>
      <c r="AG1107" s="425"/>
      <c r="AH1107" s="425"/>
      <c r="AI1107" s="425"/>
      <c r="AJ1107" s="574" t="s">
        <v>4509</v>
      </c>
      <c r="AK1107" s="574" t="s">
        <v>4510</v>
      </c>
      <c r="AL1107" s="487">
        <v>43</v>
      </c>
      <c r="AM1107" s="487">
        <v>20</v>
      </c>
      <c r="AN1107" s="1166">
        <v>10.681699999999999</v>
      </c>
      <c r="AO1107" s="487">
        <v>25</v>
      </c>
      <c r="AP1107" s="487">
        <v>44</v>
      </c>
      <c r="AQ1107" s="425">
        <v>35.7346</v>
      </c>
      <c r="AR1107" s="425">
        <f t="shared" si="107"/>
        <v>43.336300472222227</v>
      </c>
      <c r="AS1107" s="425">
        <f t="shared" si="108"/>
        <v>25.743259611111114</v>
      </c>
      <c r="AT1107" s="487" t="s">
        <v>34</v>
      </c>
      <c r="AU1107" s="487"/>
      <c r="AV1107" s="488"/>
      <c r="AW1107" s="490"/>
      <c r="AX1107" s="488"/>
      <c r="AY1107" s="490"/>
      <c r="AZ1107" s="488"/>
      <c r="BA1107" s="490"/>
      <c r="BB1107" s="488"/>
      <c r="BC1107" s="490"/>
      <c r="BD1107" s="488"/>
      <c r="BE1107" s="490"/>
      <c r="BF1107" s="487"/>
      <c r="BG1107" s="431"/>
    </row>
    <row r="1108" spans="1:59" s="46" customFormat="1" ht="25.5" x14ac:dyDescent="0.25">
      <c r="A1108" s="441"/>
      <c r="B1108" s="45" t="s">
        <v>1580</v>
      </c>
      <c r="C1108" s="144">
        <v>12170190</v>
      </c>
      <c r="D1108" s="145">
        <v>40212</v>
      </c>
      <c r="E1108" s="145">
        <v>40212</v>
      </c>
      <c r="F1108" s="145">
        <v>41308</v>
      </c>
      <c r="G1108" s="21">
        <v>-7777</v>
      </c>
      <c r="H1108" s="45" t="s">
        <v>9495</v>
      </c>
      <c r="I1108" s="90" t="s">
        <v>2865</v>
      </c>
      <c r="J1108" s="90"/>
      <c r="K1108" s="45" t="s">
        <v>58</v>
      </c>
      <c r="L1108" s="90" t="s">
        <v>2866</v>
      </c>
      <c r="M1108" s="45" t="s">
        <v>2867</v>
      </c>
      <c r="N1108" s="45" t="s">
        <v>41</v>
      </c>
      <c r="O1108" s="45" t="s">
        <v>4508</v>
      </c>
      <c r="P1108" s="143">
        <v>53905</v>
      </c>
      <c r="Q1108" s="45" t="s">
        <v>559</v>
      </c>
      <c r="R1108" s="45" t="s">
        <v>4028</v>
      </c>
      <c r="S1108" s="279" t="s">
        <v>4507</v>
      </c>
      <c r="T1108" s="45" t="s">
        <v>1861</v>
      </c>
      <c r="U1108" s="45" t="s">
        <v>1861</v>
      </c>
      <c r="V1108" s="45" t="s">
        <v>1861</v>
      </c>
      <c r="W1108" s="45" t="s">
        <v>1861</v>
      </c>
      <c r="X1108" s="45" t="s">
        <v>1861</v>
      </c>
      <c r="Y1108" s="45" t="s">
        <v>1861</v>
      </c>
      <c r="Z1108" s="45" t="s">
        <v>1861</v>
      </c>
      <c r="AA1108" s="45" t="s">
        <v>1861</v>
      </c>
      <c r="AB1108" s="45" t="s">
        <v>1861</v>
      </c>
      <c r="AC1108" s="45" t="s">
        <v>1861</v>
      </c>
      <c r="AD1108" s="45" t="s">
        <v>1861</v>
      </c>
      <c r="AE1108" s="45" t="s">
        <v>1861</v>
      </c>
      <c r="AF1108" s="45" t="s">
        <v>687</v>
      </c>
      <c r="AG1108" s="45"/>
      <c r="AH1108" s="45"/>
      <c r="AI1108" s="45"/>
      <c r="AJ1108" s="67" t="s">
        <v>4511</v>
      </c>
      <c r="AK1108" s="67" t="s">
        <v>4512</v>
      </c>
      <c r="AL1108" s="90">
        <v>43</v>
      </c>
      <c r="AM1108" s="90">
        <v>20</v>
      </c>
      <c r="AN1108" s="1147">
        <v>10.6541</v>
      </c>
      <c r="AO1108" s="90">
        <v>25</v>
      </c>
      <c r="AP1108" s="90">
        <v>44</v>
      </c>
      <c r="AQ1108" s="45">
        <v>37.330800000000004</v>
      </c>
      <c r="AR1108" s="45">
        <f t="shared" si="107"/>
        <v>43.336292805555559</v>
      </c>
      <c r="AS1108" s="45">
        <f t="shared" si="108"/>
        <v>25.743703</v>
      </c>
      <c r="AT1108" s="90" t="s">
        <v>34</v>
      </c>
      <c r="AU1108" s="90"/>
      <c r="AV1108" s="143"/>
      <c r="AW1108" s="145"/>
      <c r="AX1108" s="143"/>
      <c r="AY1108" s="145"/>
      <c r="AZ1108" s="143"/>
      <c r="BA1108" s="145"/>
      <c r="BB1108" s="143"/>
      <c r="BC1108" s="145"/>
      <c r="BD1108" s="143"/>
      <c r="BE1108" s="145"/>
      <c r="BF1108" s="90"/>
      <c r="BG1108" s="433"/>
    </row>
    <row r="1109" spans="1:59" s="46" customFormat="1" ht="25.5" x14ac:dyDescent="0.25">
      <c r="A1109" s="441"/>
      <c r="B1109" s="45" t="s">
        <v>1580</v>
      </c>
      <c r="C1109" s="144">
        <v>12170190</v>
      </c>
      <c r="D1109" s="145">
        <v>40212</v>
      </c>
      <c r="E1109" s="145">
        <v>40212</v>
      </c>
      <c r="F1109" s="145">
        <v>41308</v>
      </c>
      <c r="G1109" s="21">
        <v>-7777</v>
      </c>
      <c r="H1109" s="45" t="s">
        <v>9495</v>
      </c>
      <c r="I1109" s="90" t="s">
        <v>2865</v>
      </c>
      <c r="J1109" s="90"/>
      <c r="K1109" s="45" t="s">
        <v>58</v>
      </c>
      <c r="L1109" s="90" t="s">
        <v>2866</v>
      </c>
      <c r="M1109" s="45" t="s">
        <v>2867</v>
      </c>
      <c r="N1109" s="45" t="s">
        <v>41</v>
      </c>
      <c r="O1109" s="45" t="s">
        <v>4513</v>
      </c>
      <c r="P1109" s="143">
        <v>53905</v>
      </c>
      <c r="Q1109" s="45" t="s">
        <v>559</v>
      </c>
      <c r="R1109" s="45" t="s">
        <v>4028</v>
      </c>
      <c r="S1109" s="279" t="s">
        <v>4507</v>
      </c>
      <c r="T1109" s="45" t="s">
        <v>1861</v>
      </c>
      <c r="U1109" s="45">
        <v>-1.8</v>
      </c>
      <c r="V1109" s="45">
        <v>15</v>
      </c>
      <c r="W1109" s="45" t="s">
        <v>1861</v>
      </c>
      <c r="X1109" s="45" t="s">
        <v>1861</v>
      </c>
      <c r="Y1109" s="45" t="s">
        <v>1861</v>
      </c>
      <c r="Z1109" s="45" t="s">
        <v>1861</v>
      </c>
      <c r="AA1109" s="45" t="s">
        <v>1861</v>
      </c>
      <c r="AB1109" s="45" t="s">
        <v>1861</v>
      </c>
      <c r="AC1109" s="45" t="s">
        <v>1861</v>
      </c>
      <c r="AD1109" s="45" t="s">
        <v>1861</v>
      </c>
      <c r="AE1109" s="45" t="s">
        <v>1861</v>
      </c>
      <c r="AF1109" s="45" t="s">
        <v>687</v>
      </c>
      <c r="AG1109" s="45"/>
      <c r="AH1109" s="45"/>
      <c r="AI1109" s="45"/>
      <c r="AJ1109" s="67" t="s">
        <v>4514</v>
      </c>
      <c r="AK1109" s="67" t="s">
        <v>4515</v>
      </c>
      <c r="AL1109" s="90">
        <v>43</v>
      </c>
      <c r="AM1109" s="90">
        <v>20</v>
      </c>
      <c r="AN1109" s="1147">
        <v>3.6225999999999998</v>
      </c>
      <c r="AO1109" s="90">
        <v>25</v>
      </c>
      <c r="AP1109" s="90">
        <v>45</v>
      </c>
      <c r="AQ1109" s="45">
        <v>7.5869</v>
      </c>
      <c r="AR1109" s="45">
        <f t="shared" si="107"/>
        <v>43.334339611111112</v>
      </c>
      <c r="AS1109" s="45">
        <f t="shared" si="108"/>
        <v>25.752107472222221</v>
      </c>
      <c r="AT1109" s="90" t="s">
        <v>34</v>
      </c>
      <c r="AU1109" s="90"/>
      <c r="AV1109" s="143"/>
      <c r="AW1109" s="145"/>
      <c r="AX1109" s="143"/>
      <c r="AY1109" s="145"/>
      <c r="AZ1109" s="143"/>
      <c r="BA1109" s="145"/>
      <c r="BB1109" s="143"/>
      <c r="BC1109" s="145"/>
      <c r="BD1109" s="143"/>
      <c r="BE1109" s="145"/>
      <c r="BF1109" s="90"/>
      <c r="BG1109" s="433"/>
    </row>
    <row r="1110" spans="1:59" s="46" customFormat="1" ht="26.25" thickBot="1" x14ac:dyDescent="0.3">
      <c r="A1110" s="442"/>
      <c r="B1110" s="417" t="s">
        <v>1580</v>
      </c>
      <c r="C1110" s="419">
        <v>12170190</v>
      </c>
      <c r="D1110" s="444">
        <v>40212</v>
      </c>
      <c r="E1110" s="444">
        <v>40212</v>
      </c>
      <c r="F1110" s="444">
        <v>41308</v>
      </c>
      <c r="G1110" s="421">
        <v>-7777</v>
      </c>
      <c r="H1110" s="417" t="s">
        <v>9495</v>
      </c>
      <c r="I1110" s="445" t="s">
        <v>2865</v>
      </c>
      <c r="J1110" s="445"/>
      <c r="K1110" s="417" t="s">
        <v>58</v>
      </c>
      <c r="L1110" s="445" t="s">
        <v>2866</v>
      </c>
      <c r="M1110" s="417" t="s">
        <v>2867</v>
      </c>
      <c r="N1110" s="417" t="s">
        <v>41</v>
      </c>
      <c r="O1110" s="417" t="s">
        <v>4513</v>
      </c>
      <c r="P1110" s="462">
        <v>53905</v>
      </c>
      <c r="Q1110" s="417" t="s">
        <v>559</v>
      </c>
      <c r="R1110" s="417" t="s">
        <v>4028</v>
      </c>
      <c r="S1110" s="669" t="s">
        <v>4507</v>
      </c>
      <c r="T1110" s="417" t="s">
        <v>1861</v>
      </c>
      <c r="U1110" s="417" t="s">
        <v>1861</v>
      </c>
      <c r="V1110" s="417" t="s">
        <v>1861</v>
      </c>
      <c r="W1110" s="417" t="s">
        <v>1861</v>
      </c>
      <c r="X1110" s="417" t="s">
        <v>1861</v>
      </c>
      <c r="Y1110" s="417" t="s">
        <v>1861</v>
      </c>
      <c r="Z1110" s="417" t="s">
        <v>1861</v>
      </c>
      <c r="AA1110" s="417" t="s">
        <v>1861</v>
      </c>
      <c r="AB1110" s="417" t="s">
        <v>1861</v>
      </c>
      <c r="AC1110" s="417" t="s">
        <v>1861</v>
      </c>
      <c r="AD1110" s="417" t="s">
        <v>1861</v>
      </c>
      <c r="AE1110" s="417" t="s">
        <v>1861</v>
      </c>
      <c r="AF1110" s="417" t="s">
        <v>687</v>
      </c>
      <c r="AG1110" s="417"/>
      <c r="AH1110" s="417"/>
      <c r="AI1110" s="417"/>
      <c r="AJ1110" s="575" t="s">
        <v>4516</v>
      </c>
      <c r="AK1110" s="575" t="s">
        <v>4517</v>
      </c>
      <c r="AL1110" s="445">
        <v>43</v>
      </c>
      <c r="AM1110" s="445">
        <v>20</v>
      </c>
      <c r="AN1110" s="1167">
        <v>13.8019</v>
      </c>
      <c r="AO1110" s="445">
        <v>25</v>
      </c>
      <c r="AP1110" s="445">
        <v>45</v>
      </c>
      <c r="AQ1110" s="417">
        <v>8.44</v>
      </c>
      <c r="AR1110" s="417">
        <f t="shared" si="107"/>
        <v>43.337167194444447</v>
      </c>
      <c r="AS1110" s="417">
        <f t="shared" si="108"/>
        <v>25.752344444444443</v>
      </c>
      <c r="AT1110" s="445" t="s">
        <v>34</v>
      </c>
      <c r="AU1110" s="445"/>
      <c r="AV1110" s="462"/>
      <c r="AW1110" s="444"/>
      <c r="AX1110" s="462"/>
      <c r="AY1110" s="444"/>
      <c r="AZ1110" s="462"/>
      <c r="BA1110" s="444"/>
      <c r="BB1110" s="462"/>
      <c r="BC1110" s="444"/>
      <c r="BD1110" s="462"/>
      <c r="BE1110" s="444"/>
      <c r="BF1110" s="445"/>
      <c r="BG1110" s="423"/>
    </row>
    <row r="1111" spans="1:59" s="46" customFormat="1" ht="30" x14ac:dyDescent="0.25">
      <c r="A1111" s="178">
        <v>400</v>
      </c>
      <c r="B1111" s="148" t="s">
        <v>2711</v>
      </c>
      <c r="C1111" s="176">
        <v>12170191</v>
      </c>
      <c r="D1111" s="342">
        <v>40218</v>
      </c>
      <c r="E1111" s="342">
        <v>40218</v>
      </c>
      <c r="F1111" s="342">
        <v>41314</v>
      </c>
      <c r="G1111" s="174">
        <v>-7777</v>
      </c>
      <c r="H1111" s="146" t="s">
        <v>2868</v>
      </c>
      <c r="I1111" s="170" t="s">
        <v>1529</v>
      </c>
      <c r="J1111" s="170"/>
      <c r="K1111" s="148" t="s">
        <v>33</v>
      </c>
      <c r="L1111" s="146" t="s">
        <v>418</v>
      </c>
      <c r="M1111" s="146" t="s">
        <v>199</v>
      </c>
      <c r="N1111" s="146" t="s">
        <v>47</v>
      </c>
      <c r="O1111" s="148"/>
      <c r="P1111" s="682">
        <v>7603</v>
      </c>
      <c r="Q1111" s="170" t="s">
        <v>559</v>
      </c>
      <c r="R1111" s="174" t="s">
        <v>2643</v>
      </c>
      <c r="S1111" s="667" t="s">
        <v>4518</v>
      </c>
      <c r="T1111" s="148">
        <v>-7777</v>
      </c>
      <c r="U1111" s="148">
        <v>3.3</v>
      </c>
      <c r="V1111" s="148">
        <v>5</v>
      </c>
      <c r="W1111" s="148">
        <v>-7777</v>
      </c>
      <c r="X1111" s="148">
        <v>-7777</v>
      </c>
      <c r="Y1111" s="148">
        <v>-7777</v>
      </c>
      <c r="Z1111" s="148">
        <v>-7777</v>
      </c>
      <c r="AA1111" s="148">
        <v>-7777</v>
      </c>
      <c r="AB1111" s="148">
        <v>-7777</v>
      </c>
      <c r="AC1111" s="148">
        <v>-7777</v>
      </c>
      <c r="AD1111" s="148">
        <v>-7777</v>
      </c>
      <c r="AE1111" s="148">
        <v>-7777</v>
      </c>
      <c r="AF1111" s="148"/>
      <c r="AG1111" s="148"/>
      <c r="AH1111" s="148"/>
      <c r="AI1111" s="148"/>
      <c r="AJ1111" s="164" t="s">
        <v>8024</v>
      </c>
      <c r="AK1111" s="164" t="s">
        <v>8025</v>
      </c>
      <c r="AL1111" s="146">
        <v>43</v>
      </c>
      <c r="AM1111" s="146">
        <v>27</v>
      </c>
      <c r="AN1111" s="1162">
        <v>56.17</v>
      </c>
      <c r="AO1111" s="146">
        <v>25</v>
      </c>
      <c r="AP1111" s="146">
        <v>43</v>
      </c>
      <c r="AQ1111" s="148">
        <v>36.57</v>
      </c>
      <c r="AR1111" s="148">
        <f t="shared" si="107"/>
        <v>43.465602777777782</v>
      </c>
      <c r="AS1111" s="148">
        <f t="shared" si="108"/>
        <v>25.726824999999998</v>
      </c>
      <c r="AT1111" s="178" t="s">
        <v>34</v>
      </c>
      <c r="AU1111" s="146"/>
      <c r="AV1111" s="682"/>
      <c r="AW1111" s="1310"/>
      <c r="AX1111" s="682"/>
      <c r="AY1111" s="1310"/>
      <c r="AZ1111" s="682"/>
      <c r="BA1111" s="1310"/>
      <c r="BB1111" s="682"/>
      <c r="BC1111" s="1310"/>
      <c r="BD1111" s="682"/>
      <c r="BE1111" s="1310"/>
      <c r="BF1111" s="146"/>
      <c r="BG1111" s="148" t="s">
        <v>599</v>
      </c>
    </row>
    <row r="1112" spans="1:59" s="46" customFormat="1" ht="26.25" thickBot="1" x14ac:dyDescent="0.3">
      <c r="A1112" s="173"/>
      <c r="B1112" s="158" t="s">
        <v>2711</v>
      </c>
      <c r="C1112" s="159">
        <v>12170191</v>
      </c>
      <c r="D1112" s="435">
        <v>40218</v>
      </c>
      <c r="E1112" s="435">
        <v>40218</v>
      </c>
      <c r="F1112" s="435">
        <v>41314</v>
      </c>
      <c r="G1112" s="161">
        <v>-7777</v>
      </c>
      <c r="H1112" s="188" t="s">
        <v>2868</v>
      </c>
      <c r="I1112" s="169" t="s">
        <v>1529</v>
      </c>
      <c r="J1112" s="169"/>
      <c r="K1112" s="158" t="s">
        <v>33</v>
      </c>
      <c r="L1112" s="188" t="s">
        <v>418</v>
      </c>
      <c r="M1112" s="188" t="s">
        <v>199</v>
      </c>
      <c r="N1112" s="188" t="s">
        <v>47</v>
      </c>
      <c r="O1112" s="158"/>
      <c r="P1112" s="681">
        <v>7603</v>
      </c>
      <c r="Q1112" s="169" t="s">
        <v>559</v>
      </c>
      <c r="R1112" s="161" t="s">
        <v>2643</v>
      </c>
      <c r="S1112" s="555" t="s">
        <v>4519</v>
      </c>
      <c r="T1112" s="158" t="s">
        <v>1861</v>
      </c>
      <c r="U1112" s="158">
        <v>0.5</v>
      </c>
      <c r="V1112" s="158">
        <v>5</v>
      </c>
      <c r="W1112" s="158" t="s">
        <v>1861</v>
      </c>
      <c r="X1112" s="158" t="s">
        <v>1861</v>
      </c>
      <c r="Y1112" s="158" t="s">
        <v>1861</v>
      </c>
      <c r="Z1112" s="158" t="s">
        <v>1861</v>
      </c>
      <c r="AA1112" s="158" t="s">
        <v>1861</v>
      </c>
      <c r="AB1112" s="158" t="s">
        <v>1861</v>
      </c>
      <c r="AC1112" s="158" t="s">
        <v>1861</v>
      </c>
      <c r="AD1112" s="158" t="s">
        <v>1861</v>
      </c>
      <c r="AE1112" s="158" t="s">
        <v>1861</v>
      </c>
      <c r="AF1112" s="158"/>
      <c r="AG1112" s="158"/>
      <c r="AH1112" s="158"/>
      <c r="AI1112" s="158"/>
      <c r="AJ1112" s="162"/>
      <c r="AK1112" s="162"/>
      <c r="AL1112" s="188"/>
      <c r="AM1112" s="188"/>
      <c r="AN1112" s="1163"/>
      <c r="AO1112" s="188"/>
      <c r="AP1112" s="188"/>
      <c r="AQ1112" s="158"/>
      <c r="AR1112" s="158"/>
      <c r="AS1112" s="158"/>
      <c r="AT1112" s="173" t="s">
        <v>34</v>
      </c>
      <c r="AU1112" s="188"/>
      <c r="AV1112" s="681"/>
      <c r="AW1112" s="1309"/>
      <c r="AX1112" s="681"/>
      <c r="AY1112" s="1309"/>
      <c r="AZ1112" s="681"/>
      <c r="BA1112" s="1309"/>
      <c r="BB1112" s="681"/>
      <c r="BC1112" s="1309"/>
      <c r="BD1112" s="681"/>
      <c r="BE1112" s="1309"/>
      <c r="BF1112" s="188"/>
      <c r="BG1112" s="158" t="s">
        <v>599</v>
      </c>
    </row>
    <row r="1113" spans="1:59" s="46" customFormat="1" ht="45" x14ac:dyDescent="0.25">
      <c r="A1113" s="486">
        <v>401</v>
      </c>
      <c r="B1113" s="478" t="s">
        <v>10254</v>
      </c>
      <c r="C1113" s="427">
        <v>12170192</v>
      </c>
      <c r="D1113" s="490">
        <v>40224</v>
      </c>
      <c r="E1113" s="490">
        <v>40224</v>
      </c>
      <c r="F1113" s="490">
        <v>40908</v>
      </c>
      <c r="G1113" s="429">
        <v>-7777</v>
      </c>
      <c r="H1113" s="477" t="s">
        <v>591</v>
      </c>
      <c r="I1113" s="477" t="s">
        <v>1466</v>
      </c>
      <c r="J1113" s="477"/>
      <c r="K1113" s="425" t="s">
        <v>921</v>
      </c>
      <c r="L1113" s="477" t="s">
        <v>1646</v>
      </c>
      <c r="M1113" s="477" t="s">
        <v>133</v>
      </c>
      <c r="N1113" s="477" t="s">
        <v>111</v>
      </c>
      <c r="O1113" s="478"/>
      <c r="P1113" s="683">
        <v>81757</v>
      </c>
      <c r="Q1113" s="425" t="s">
        <v>559</v>
      </c>
      <c r="R1113" s="425" t="s">
        <v>2741</v>
      </c>
      <c r="S1113" s="668" t="s">
        <v>4520</v>
      </c>
      <c r="T1113" s="478">
        <v>-7777</v>
      </c>
      <c r="U1113" s="478">
        <v>4.25</v>
      </c>
      <c r="V1113" s="478">
        <v>-9999</v>
      </c>
      <c r="W1113" s="478" t="s">
        <v>1568</v>
      </c>
      <c r="X1113" s="478">
        <v>-7777</v>
      </c>
      <c r="Y1113" s="478">
        <v>-7777</v>
      </c>
      <c r="Z1113" s="478">
        <v>-7777</v>
      </c>
      <c r="AA1113" s="478">
        <v>-7777</v>
      </c>
      <c r="AB1113" s="478">
        <v>-7777</v>
      </c>
      <c r="AC1113" s="478">
        <v>-7777</v>
      </c>
      <c r="AD1113" s="478">
        <v>-7777</v>
      </c>
      <c r="AE1113" s="478">
        <v>-7777</v>
      </c>
      <c r="AF1113" s="478" t="s">
        <v>4521</v>
      </c>
      <c r="AG1113" s="478"/>
      <c r="AH1113" s="478"/>
      <c r="AI1113" s="478"/>
      <c r="AJ1113" s="574" t="s">
        <v>8026</v>
      </c>
      <c r="AK1113" s="574" t="s">
        <v>8027</v>
      </c>
      <c r="AL1113" s="477">
        <v>43</v>
      </c>
      <c r="AM1113" s="477">
        <v>29</v>
      </c>
      <c r="AN1113" s="1160">
        <v>1.97</v>
      </c>
      <c r="AO1113" s="477">
        <v>22</v>
      </c>
      <c r="AP1113" s="477">
        <v>38</v>
      </c>
      <c r="AQ1113" s="478">
        <v>42.09</v>
      </c>
      <c r="AR1113" s="478">
        <f t="shared" si="107"/>
        <v>43.483880555555558</v>
      </c>
      <c r="AS1113" s="478">
        <f t="shared" si="108"/>
        <v>22.645025</v>
      </c>
      <c r="AT1113" s="477" t="s">
        <v>34</v>
      </c>
      <c r="AU1113" s="477"/>
      <c r="AV1113" s="683"/>
      <c r="AW1113" s="689"/>
      <c r="AX1113" s="683"/>
      <c r="AY1113" s="689"/>
      <c r="AZ1113" s="683"/>
      <c r="BA1113" s="689"/>
      <c r="BB1113" s="683"/>
      <c r="BC1113" s="689"/>
      <c r="BD1113" s="683"/>
      <c r="BE1113" s="689"/>
      <c r="BF1113" s="477"/>
      <c r="BG1113" s="610"/>
    </row>
    <row r="1114" spans="1:59" s="46" customFormat="1" ht="45" x14ac:dyDescent="0.25">
      <c r="A1114" s="441"/>
      <c r="B1114" s="142" t="s">
        <v>10254</v>
      </c>
      <c r="C1114" s="144">
        <v>12170192</v>
      </c>
      <c r="D1114" s="145">
        <v>40224</v>
      </c>
      <c r="E1114" s="145">
        <v>40224</v>
      </c>
      <c r="F1114" s="145">
        <v>40908</v>
      </c>
      <c r="G1114" s="21">
        <v>-7777</v>
      </c>
      <c r="H1114" s="221" t="s">
        <v>591</v>
      </c>
      <c r="I1114" s="221" t="s">
        <v>1466</v>
      </c>
      <c r="J1114" s="221"/>
      <c r="K1114" s="45" t="s">
        <v>921</v>
      </c>
      <c r="L1114" s="221" t="s">
        <v>1646</v>
      </c>
      <c r="M1114" s="221" t="s">
        <v>133</v>
      </c>
      <c r="N1114" s="221" t="s">
        <v>111</v>
      </c>
      <c r="O1114" s="142"/>
      <c r="P1114" s="92">
        <v>81757</v>
      </c>
      <c r="Q1114" s="45" t="s">
        <v>559</v>
      </c>
      <c r="R1114" s="45" t="s">
        <v>2741</v>
      </c>
      <c r="S1114" s="279" t="s">
        <v>4522</v>
      </c>
      <c r="T1114" s="142" t="s">
        <v>1861</v>
      </c>
      <c r="U1114" s="142" t="s">
        <v>4523</v>
      </c>
      <c r="V1114" s="142">
        <v>7.7</v>
      </c>
      <c r="W1114" s="142" t="s">
        <v>1861</v>
      </c>
      <c r="X1114" s="142" t="s">
        <v>1861</v>
      </c>
      <c r="Y1114" s="142" t="s">
        <v>1861</v>
      </c>
      <c r="Z1114" s="142" t="s">
        <v>1861</v>
      </c>
      <c r="AA1114" s="142" t="s">
        <v>1861</v>
      </c>
      <c r="AB1114" s="142" t="s">
        <v>1861</v>
      </c>
      <c r="AC1114" s="142" t="s">
        <v>1861</v>
      </c>
      <c r="AD1114" s="142" t="s">
        <v>1861</v>
      </c>
      <c r="AE1114" s="142" t="s">
        <v>1861</v>
      </c>
      <c r="AF1114" s="142"/>
      <c r="AG1114" s="142"/>
      <c r="AH1114" s="142"/>
      <c r="AI1114" s="142"/>
      <c r="AJ1114" s="67"/>
      <c r="AK1114" s="67"/>
      <c r="AL1114" s="221"/>
      <c r="AM1114" s="221"/>
      <c r="AN1114" s="65"/>
      <c r="AO1114" s="221"/>
      <c r="AP1114" s="221"/>
      <c r="AQ1114" s="142"/>
      <c r="AR1114" s="142"/>
      <c r="AS1114" s="142"/>
      <c r="AT1114" s="221" t="s">
        <v>34</v>
      </c>
      <c r="AU1114" s="221"/>
      <c r="AV1114" s="92"/>
      <c r="AW1114" s="105"/>
      <c r="AX1114" s="92"/>
      <c r="AY1114" s="105"/>
      <c r="AZ1114" s="92"/>
      <c r="BA1114" s="105"/>
      <c r="BB1114" s="92"/>
      <c r="BC1114" s="105"/>
      <c r="BD1114" s="92"/>
      <c r="BE1114" s="105"/>
      <c r="BF1114" s="221"/>
      <c r="BG1114" s="512"/>
    </row>
    <row r="1115" spans="1:59" s="46" customFormat="1" ht="45.75" thickBot="1" x14ac:dyDescent="0.3">
      <c r="A1115" s="442"/>
      <c r="B1115" s="463" t="s">
        <v>10254</v>
      </c>
      <c r="C1115" s="419">
        <v>12170192</v>
      </c>
      <c r="D1115" s="444">
        <v>40224</v>
      </c>
      <c r="E1115" s="444">
        <v>40224</v>
      </c>
      <c r="F1115" s="444">
        <v>40908</v>
      </c>
      <c r="G1115" s="421">
        <v>-7777</v>
      </c>
      <c r="H1115" s="483" t="s">
        <v>591</v>
      </c>
      <c r="I1115" s="483" t="s">
        <v>1466</v>
      </c>
      <c r="J1115" s="483"/>
      <c r="K1115" s="417" t="s">
        <v>921</v>
      </c>
      <c r="L1115" s="483" t="s">
        <v>1646</v>
      </c>
      <c r="M1115" s="483" t="s">
        <v>133</v>
      </c>
      <c r="N1115" s="483" t="s">
        <v>111</v>
      </c>
      <c r="O1115" s="463"/>
      <c r="P1115" s="684">
        <v>81757</v>
      </c>
      <c r="Q1115" s="417" t="s">
        <v>559</v>
      </c>
      <c r="R1115" s="417" t="s">
        <v>2741</v>
      </c>
      <c r="S1115" s="669" t="s">
        <v>4524</v>
      </c>
      <c r="T1115" s="463" t="s">
        <v>1861</v>
      </c>
      <c r="U1115" s="463" t="s">
        <v>4525</v>
      </c>
      <c r="V1115" s="463">
        <v>9.4</v>
      </c>
      <c r="W1115" s="463" t="s">
        <v>1861</v>
      </c>
      <c r="X1115" s="463" t="s">
        <v>1861</v>
      </c>
      <c r="Y1115" s="463" t="s">
        <v>1861</v>
      </c>
      <c r="Z1115" s="463" t="s">
        <v>1861</v>
      </c>
      <c r="AA1115" s="463" t="s">
        <v>1861</v>
      </c>
      <c r="AB1115" s="463" t="s">
        <v>1861</v>
      </c>
      <c r="AC1115" s="463" t="s">
        <v>1861</v>
      </c>
      <c r="AD1115" s="463" t="s">
        <v>1861</v>
      </c>
      <c r="AE1115" s="463" t="s">
        <v>1861</v>
      </c>
      <c r="AF1115" s="463"/>
      <c r="AG1115" s="463"/>
      <c r="AH1115" s="463"/>
      <c r="AI1115" s="463"/>
      <c r="AJ1115" s="575"/>
      <c r="AK1115" s="575"/>
      <c r="AL1115" s="483"/>
      <c r="AM1115" s="483"/>
      <c r="AN1115" s="1151"/>
      <c r="AO1115" s="483"/>
      <c r="AP1115" s="483"/>
      <c r="AQ1115" s="463"/>
      <c r="AR1115" s="463"/>
      <c r="AS1115" s="463"/>
      <c r="AT1115" s="483" t="s">
        <v>34</v>
      </c>
      <c r="AU1115" s="483"/>
      <c r="AV1115" s="684"/>
      <c r="AW1115" s="692"/>
      <c r="AX1115" s="684"/>
      <c r="AY1115" s="692"/>
      <c r="AZ1115" s="684"/>
      <c r="BA1115" s="692"/>
      <c r="BB1115" s="684"/>
      <c r="BC1115" s="692"/>
      <c r="BD1115" s="684"/>
      <c r="BE1115" s="692"/>
      <c r="BF1115" s="483"/>
      <c r="BG1115" s="513"/>
    </row>
    <row r="1116" spans="1:59" s="46" customFormat="1" ht="30" x14ac:dyDescent="0.25">
      <c r="A1116" s="178">
        <v>402</v>
      </c>
      <c r="B1116" s="148" t="s">
        <v>2869</v>
      </c>
      <c r="C1116" s="176">
        <v>12170193</v>
      </c>
      <c r="D1116" s="342">
        <v>40227</v>
      </c>
      <c r="E1116" s="342">
        <v>40227</v>
      </c>
      <c r="F1116" s="342">
        <v>41323</v>
      </c>
      <c r="G1116" s="174">
        <v>-7777</v>
      </c>
      <c r="H1116" s="148" t="s">
        <v>4526</v>
      </c>
      <c r="I1116" s="170" t="s">
        <v>1513</v>
      </c>
      <c r="J1116" s="170"/>
      <c r="K1116" s="148" t="s">
        <v>33</v>
      </c>
      <c r="L1116" s="146" t="s">
        <v>2870</v>
      </c>
      <c r="M1116" s="146" t="s">
        <v>144</v>
      </c>
      <c r="N1116" s="146" t="s">
        <v>132</v>
      </c>
      <c r="O1116" s="148"/>
      <c r="P1116" s="682">
        <v>69146</v>
      </c>
      <c r="Q1116" s="170" t="s">
        <v>559</v>
      </c>
      <c r="R1116" s="170" t="s">
        <v>2643</v>
      </c>
      <c r="S1116" s="667" t="s">
        <v>4527</v>
      </c>
      <c r="T1116" s="148">
        <v>-7777</v>
      </c>
      <c r="U1116" s="148">
        <v>1.5</v>
      </c>
      <c r="V1116" s="148">
        <v>31.34</v>
      </c>
      <c r="W1116" s="148">
        <v>-7777</v>
      </c>
      <c r="X1116" s="148">
        <v>-7777</v>
      </c>
      <c r="Y1116" s="148">
        <v>-7777</v>
      </c>
      <c r="Z1116" s="148">
        <v>-7777</v>
      </c>
      <c r="AA1116" s="148">
        <v>-7777</v>
      </c>
      <c r="AB1116" s="148">
        <v>-7777</v>
      </c>
      <c r="AC1116" s="148">
        <v>-7777</v>
      </c>
      <c r="AD1116" s="148">
        <v>-7777</v>
      </c>
      <c r="AE1116" s="148">
        <v>-7777</v>
      </c>
      <c r="AF1116" s="148" t="s">
        <v>9995</v>
      </c>
      <c r="AG1116" s="148"/>
      <c r="AH1116" s="148"/>
      <c r="AI1116" s="148"/>
      <c r="AJ1116" s="164" t="s">
        <v>8028</v>
      </c>
      <c r="AK1116" s="164" t="s">
        <v>8029</v>
      </c>
      <c r="AL1116" s="146">
        <v>42</v>
      </c>
      <c r="AM1116" s="146">
        <v>59</v>
      </c>
      <c r="AN1116" s="1162">
        <v>39.700000000000003</v>
      </c>
      <c r="AO1116" s="146">
        <v>26</v>
      </c>
      <c r="AP1116" s="146">
        <v>9</v>
      </c>
      <c r="AQ1116" s="148">
        <v>51.1</v>
      </c>
      <c r="AR1116" s="148">
        <f t="shared" si="107"/>
        <v>42.994361111111111</v>
      </c>
      <c r="AS1116" s="148">
        <f t="shared" si="108"/>
        <v>26.164194444444444</v>
      </c>
      <c r="AT1116" s="146"/>
      <c r="AU1116" s="146"/>
      <c r="AV1116" s="682"/>
      <c r="AW1116" s="1310"/>
      <c r="AX1116" s="682"/>
      <c r="AY1116" s="1310"/>
      <c r="AZ1116" s="682"/>
      <c r="BA1116" s="1310"/>
      <c r="BB1116" s="682"/>
      <c r="BC1116" s="1310"/>
      <c r="BD1116" s="682"/>
      <c r="BE1116" s="1310"/>
      <c r="BF1116" s="146"/>
      <c r="BG1116" s="148"/>
    </row>
    <row r="1117" spans="1:59" s="46" customFormat="1" ht="30" x14ac:dyDescent="0.25">
      <c r="A1117" s="90"/>
      <c r="B1117" s="142" t="s">
        <v>2869</v>
      </c>
      <c r="C1117" s="144">
        <v>12170193</v>
      </c>
      <c r="D1117" s="145">
        <v>40227</v>
      </c>
      <c r="E1117" s="145">
        <v>40227</v>
      </c>
      <c r="F1117" s="145">
        <v>41323</v>
      </c>
      <c r="G1117" s="21">
        <v>-7777</v>
      </c>
      <c r="H1117" s="142" t="s">
        <v>4526</v>
      </c>
      <c r="I1117" s="45" t="s">
        <v>1513</v>
      </c>
      <c r="J1117" s="45"/>
      <c r="K1117" s="142" t="s">
        <v>33</v>
      </c>
      <c r="L1117" s="221" t="s">
        <v>2870</v>
      </c>
      <c r="M1117" s="221" t="s">
        <v>144</v>
      </c>
      <c r="N1117" s="221" t="s">
        <v>132</v>
      </c>
      <c r="O1117" s="142"/>
      <c r="P1117" s="92">
        <v>69146</v>
      </c>
      <c r="Q1117" s="45" t="s">
        <v>559</v>
      </c>
      <c r="R1117" s="45" t="s">
        <v>2643</v>
      </c>
      <c r="S1117" s="279" t="s">
        <v>4527</v>
      </c>
      <c r="T1117" s="142" t="s">
        <v>1861</v>
      </c>
      <c r="U1117" s="142" t="s">
        <v>1861</v>
      </c>
      <c r="V1117" s="142" t="s">
        <v>1861</v>
      </c>
      <c r="W1117" s="142" t="s">
        <v>1861</v>
      </c>
      <c r="X1117" s="142" t="s">
        <v>1861</v>
      </c>
      <c r="Y1117" s="142" t="s">
        <v>1861</v>
      </c>
      <c r="Z1117" s="142" t="s">
        <v>1861</v>
      </c>
      <c r="AA1117" s="142" t="s">
        <v>1861</v>
      </c>
      <c r="AB1117" s="142" t="s">
        <v>1861</v>
      </c>
      <c r="AC1117" s="142" t="s">
        <v>1861</v>
      </c>
      <c r="AD1117" s="142" t="s">
        <v>1861</v>
      </c>
      <c r="AE1117" s="142" t="s">
        <v>1861</v>
      </c>
      <c r="AF1117" s="142" t="s">
        <v>687</v>
      </c>
      <c r="AG1117" s="142"/>
      <c r="AH1117" s="142"/>
      <c r="AI1117" s="142"/>
      <c r="AJ1117" s="67" t="s">
        <v>8030</v>
      </c>
      <c r="AK1117" s="67" t="s">
        <v>8031</v>
      </c>
      <c r="AL1117" s="221">
        <v>42</v>
      </c>
      <c r="AM1117" s="221">
        <v>59</v>
      </c>
      <c r="AN1117" s="65">
        <v>39.799999999999997</v>
      </c>
      <c r="AO1117" s="221">
        <v>26</v>
      </c>
      <c r="AP1117" s="221">
        <v>9</v>
      </c>
      <c r="AQ1117" s="142">
        <v>52.4</v>
      </c>
      <c r="AR1117" s="142">
        <f t="shared" si="107"/>
        <v>42.994388888888892</v>
      </c>
      <c r="AS1117" s="142">
        <f t="shared" si="108"/>
        <v>26.164555555555555</v>
      </c>
      <c r="AT1117" s="221"/>
      <c r="AU1117" s="221"/>
      <c r="AV1117" s="92"/>
      <c r="AW1117" s="105"/>
      <c r="AX1117" s="92"/>
      <c r="AY1117" s="105"/>
      <c r="AZ1117" s="92"/>
      <c r="BA1117" s="105"/>
      <c r="BB1117" s="92"/>
      <c r="BC1117" s="105"/>
      <c r="BD1117" s="92"/>
      <c r="BE1117" s="105"/>
      <c r="BF1117" s="221"/>
      <c r="BG1117" s="142"/>
    </row>
    <row r="1118" spans="1:59" s="46" customFormat="1" ht="30" x14ac:dyDescent="0.25">
      <c r="A1118" s="90"/>
      <c r="B1118" s="142" t="s">
        <v>2869</v>
      </c>
      <c r="C1118" s="144">
        <v>12170193</v>
      </c>
      <c r="D1118" s="145">
        <v>40227</v>
      </c>
      <c r="E1118" s="145">
        <v>40227</v>
      </c>
      <c r="F1118" s="145">
        <v>41323</v>
      </c>
      <c r="G1118" s="21">
        <v>-7777</v>
      </c>
      <c r="H1118" s="142" t="s">
        <v>4528</v>
      </c>
      <c r="I1118" s="45" t="s">
        <v>1513</v>
      </c>
      <c r="J1118" s="45"/>
      <c r="K1118" s="142" t="s">
        <v>33</v>
      </c>
      <c r="L1118" s="221" t="s">
        <v>2870</v>
      </c>
      <c r="M1118" s="221" t="s">
        <v>144</v>
      </c>
      <c r="N1118" s="221" t="s">
        <v>132</v>
      </c>
      <c r="O1118" s="142"/>
      <c r="P1118" s="92">
        <v>69146</v>
      </c>
      <c r="Q1118" s="45" t="s">
        <v>559</v>
      </c>
      <c r="R1118" s="45" t="s">
        <v>2643</v>
      </c>
      <c r="S1118" s="279" t="s">
        <v>4529</v>
      </c>
      <c r="T1118" s="142" t="s">
        <v>1861</v>
      </c>
      <c r="U1118" s="142" t="s">
        <v>4530</v>
      </c>
      <c r="V1118" s="142">
        <v>150</v>
      </c>
      <c r="W1118" s="142" t="s">
        <v>1861</v>
      </c>
      <c r="X1118" s="142" t="s">
        <v>1861</v>
      </c>
      <c r="Y1118" s="142" t="s">
        <v>1861</v>
      </c>
      <c r="Z1118" s="142" t="s">
        <v>1861</v>
      </c>
      <c r="AA1118" s="142" t="s">
        <v>1861</v>
      </c>
      <c r="AB1118" s="142" t="s">
        <v>1861</v>
      </c>
      <c r="AC1118" s="142" t="s">
        <v>1861</v>
      </c>
      <c r="AD1118" s="142" t="s">
        <v>1861</v>
      </c>
      <c r="AE1118" s="142" t="s">
        <v>1861</v>
      </c>
      <c r="AF1118" s="142" t="s">
        <v>9996</v>
      </c>
      <c r="AG1118" s="142"/>
      <c r="AH1118" s="142"/>
      <c r="AI1118" s="142"/>
      <c r="AJ1118" s="67" t="s">
        <v>8032</v>
      </c>
      <c r="AK1118" s="67" t="s">
        <v>8033</v>
      </c>
      <c r="AL1118" s="221">
        <v>42</v>
      </c>
      <c r="AM1118" s="221">
        <v>59</v>
      </c>
      <c r="AN1118" s="65">
        <v>41.4</v>
      </c>
      <c r="AO1118" s="221">
        <v>26</v>
      </c>
      <c r="AP1118" s="221">
        <v>9</v>
      </c>
      <c r="AQ1118" s="142">
        <v>53.9</v>
      </c>
      <c r="AR1118" s="142">
        <f t="shared" si="107"/>
        <v>42.994833333333332</v>
      </c>
      <c r="AS1118" s="142">
        <f t="shared" si="108"/>
        <v>26.164972222222222</v>
      </c>
      <c r="AT1118" s="221"/>
      <c r="AU1118" s="221"/>
      <c r="AV1118" s="92"/>
      <c r="AW1118" s="105"/>
      <c r="AX1118" s="92"/>
      <c r="AY1118" s="105"/>
      <c r="AZ1118" s="92"/>
      <c r="BA1118" s="105"/>
      <c r="BB1118" s="92"/>
      <c r="BC1118" s="105"/>
      <c r="BD1118" s="92"/>
      <c r="BE1118" s="105"/>
      <c r="BF1118" s="221"/>
      <c r="BG1118" s="142"/>
    </row>
    <row r="1119" spans="1:59" s="46" customFormat="1" ht="25.5" x14ac:dyDescent="0.25">
      <c r="A1119" s="90"/>
      <c r="B1119" s="142" t="s">
        <v>2869</v>
      </c>
      <c r="C1119" s="144">
        <v>12170193</v>
      </c>
      <c r="D1119" s="145">
        <v>40227</v>
      </c>
      <c r="E1119" s="145">
        <v>40227</v>
      </c>
      <c r="F1119" s="145">
        <v>41323</v>
      </c>
      <c r="G1119" s="21">
        <v>-7777</v>
      </c>
      <c r="H1119" s="142" t="s">
        <v>4528</v>
      </c>
      <c r="I1119" s="45" t="s">
        <v>1513</v>
      </c>
      <c r="J1119" s="45"/>
      <c r="K1119" s="142" t="s">
        <v>33</v>
      </c>
      <c r="L1119" s="221" t="s">
        <v>2870</v>
      </c>
      <c r="M1119" s="221" t="s">
        <v>144</v>
      </c>
      <c r="N1119" s="221" t="s">
        <v>132</v>
      </c>
      <c r="O1119" s="142"/>
      <c r="P1119" s="92">
        <v>69146</v>
      </c>
      <c r="Q1119" s="45" t="s">
        <v>559</v>
      </c>
      <c r="R1119" s="45" t="s">
        <v>2643</v>
      </c>
      <c r="S1119" s="279" t="s">
        <v>4529</v>
      </c>
      <c r="T1119" s="142" t="s">
        <v>1861</v>
      </c>
      <c r="U1119" s="142" t="s">
        <v>1861</v>
      </c>
      <c r="V1119" s="142" t="s">
        <v>1861</v>
      </c>
      <c r="W1119" s="142" t="s">
        <v>1861</v>
      </c>
      <c r="X1119" s="142" t="s">
        <v>1861</v>
      </c>
      <c r="Y1119" s="142" t="s">
        <v>1861</v>
      </c>
      <c r="Z1119" s="142" t="s">
        <v>1861</v>
      </c>
      <c r="AA1119" s="142" t="s">
        <v>1861</v>
      </c>
      <c r="AB1119" s="142" t="s">
        <v>1861</v>
      </c>
      <c r="AC1119" s="142" t="s">
        <v>1861</v>
      </c>
      <c r="AD1119" s="142" t="s">
        <v>1861</v>
      </c>
      <c r="AE1119" s="142" t="s">
        <v>1861</v>
      </c>
      <c r="AF1119" s="142" t="s">
        <v>687</v>
      </c>
      <c r="AG1119" s="142"/>
      <c r="AH1119" s="142"/>
      <c r="AI1119" s="142"/>
      <c r="AJ1119" s="67" t="s">
        <v>8034</v>
      </c>
      <c r="AK1119" s="67" t="s">
        <v>8035</v>
      </c>
      <c r="AL1119" s="221">
        <v>42</v>
      </c>
      <c r="AM1119" s="221">
        <v>59</v>
      </c>
      <c r="AN1119" s="65">
        <v>41.3</v>
      </c>
      <c r="AO1119" s="221">
        <v>26</v>
      </c>
      <c r="AP1119" s="221">
        <v>10</v>
      </c>
      <c r="AQ1119" s="142">
        <v>0.2</v>
      </c>
      <c r="AR1119" s="142">
        <f t="shared" si="107"/>
        <v>42.994805555555558</v>
      </c>
      <c r="AS1119" s="142">
        <f t="shared" si="108"/>
        <v>26.166722222222223</v>
      </c>
      <c r="AT1119" s="221"/>
      <c r="AU1119" s="221"/>
      <c r="AV1119" s="92"/>
      <c r="AW1119" s="105"/>
      <c r="AX1119" s="92"/>
      <c r="AY1119" s="105"/>
      <c r="AZ1119" s="92"/>
      <c r="BA1119" s="105"/>
      <c r="BB1119" s="92"/>
      <c r="BC1119" s="105"/>
      <c r="BD1119" s="92"/>
      <c r="BE1119" s="105"/>
      <c r="BF1119" s="221"/>
      <c r="BG1119" s="142"/>
    </row>
    <row r="1120" spans="1:59" s="46" customFormat="1" ht="30" x14ac:dyDescent="0.25">
      <c r="A1120" s="90"/>
      <c r="B1120" s="142" t="s">
        <v>2869</v>
      </c>
      <c r="C1120" s="144">
        <v>12170193</v>
      </c>
      <c r="D1120" s="145">
        <v>40227</v>
      </c>
      <c r="E1120" s="145">
        <v>40227</v>
      </c>
      <c r="F1120" s="145">
        <v>41323</v>
      </c>
      <c r="G1120" s="21">
        <v>-7777</v>
      </c>
      <c r="H1120" s="142" t="s">
        <v>4528</v>
      </c>
      <c r="I1120" s="45" t="s">
        <v>1513</v>
      </c>
      <c r="J1120" s="45"/>
      <c r="K1120" s="142" t="s">
        <v>33</v>
      </c>
      <c r="L1120" s="221" t="s">
        <v>2870</v>
      </c>
      <c r="M1120" s="221" t="s">
        <v>144</v>
      </c>
      <c r="N1120" s="221" t="s">
        <v>132</v>
      </c>
      <c r="O1120" s="142"/>
      <c r="P1120" s="92">
        <v>69146</v>
      </c>
      <c r="Q1120" s="45" t="s">
        <v>559</v>
      </c>
      <c r="R1120" s="45" t="s">
        <v>2643</v>
      </c>
      <c r="S1120" s="279" t="s">
        <v>4531</v>
      </c>
      <c r="T1120" s="142" t="s">
        <v>1861</v>
      </c>
      <c r="U1120" s="142" t="s">
        <v>4532</v>
      </c>
      <c r="V1120" s="142">
        <v>48</v>
      </c>
      <c r="W1120" s="142" t="s">
        <v>1861</v>
      </c>
      <c r="X1120" s="142" t="s">
        <v>1861</v>
      </c>
      <c r="Y1120" s="142" t="s">
        <v>1861</v>
      </c>
      <c r="Z1120" s="142" t="s">
        <v>1861</v>
      </c>
      <c r="AA1120" s="142" t="s">
        <v>1861</v>
      </c>
      <c r="AB1120" s="142" t="s">
        <v>1861</v>
      </c>
      <c r="AC1120" s="142" t="s">
        <v>1861</v>
      </c>
      <c r="AD1120" s="142" t="s">
        <v>1861</v>
      </c>
      <c r="AE1120" s="142" t="s">
        <v>1861</v>
      </c>
      <c r="AF1120" s="142" t="s">
        <v>9997</v>
      </c>
      <c r="AG1120" s="142"/>
      <c r="AH1120" s="142"/>
      <c r="AI1120" s="142"/>
      <c r="AJ1120" s="67" t="s">
        <v>8036</v>
      </c>
      <c r="AK1120" s="67" t="s">
        <v>8037</v>
      </c>
      <c r="AL1120" s="221">
        <v>42</v>
      </c>
      <c r="AM1120" s="221">
        <v>59</v>
      </c>
      <c r="AN1120" s="65">
        <v>41.1</v>
      </c>
      <c r="AO1120" s="221">
        <v>26</v>
      </c>
      <c r="AP1120" s="221">
        <v>10</v>
      </c>
      <c r="AQ1120" s="142">
        <v>0.8</v>
      </c>
      <c r="AR1120" s="142">
        <f t="shared" si="107"/>
        <v>42.994750000000003</v>
      </c>
      <c r="AS1120" s="142">
        <f t="shared" si="108"/>
        <v>26.166888888888892</v>
      </c>
      <c r="AT1120" s="221" t="s">
        <v>34</v>
      </c>
      <c r="AU1120" s="221"/>
      <c r="AV1120" s="92"/>
      <c r="AW1120" s="105"/>
      <c r="AX1120" s="92"/>
      <c r="AY1120" s="105"/>
      <c r="AZ1120" s="92"/>
      <c r="BA1120" s="105"/>
      <c r="BB1120" s="92"/>
      <c r="BC1120" s="105"/>
      <c r="BD1120" s="92"/>
      <c r="BE1120" s="105"/>
      <c r="BF1120" s="221"/>
      <c r="BG1120" s="142" t="s">
        <v>599</v>
      </c>
    </row>
    <row r="1121" spans="1:59" s="46" customFormat="1" ht="30" x14ac:dyDescent="0.25">
      <c r="A1121" s="90"/>
      <c r="B1121" s="142" t="s">
        <v>2869</v>
      </c>
      <c r="C1121" s="144">
        <v>12170193</v>
      </c>
      <c r="D1121" s="145">
        <v>40227</v>
      </c>
      <c r="E1121" s="145">
        <v>40227</v>
      </c>
      <c r="F1121" s="145">
        <v>41323</v>
      </c>
      <c r="G1121" s="21">
        <v>-7777</v>
      </c>
      <c r="H1121" s="142" t="s">
        <v>4528</v>
      </c>
      <c r="I1121" s="45" t="s">
        <v>1513</v>
      </c>
      <c r="J1121" s="45"/>
      <c r="K1121" s="142" t="s">
        <v>33</v>
      </c>
      <c r="L1121" s="221" t="s">
        <v>2870</v>
      </c>
      <c r="M1121" s="221" t="s">
        <v>144</v>
      </c>
      <c r="N1121" s="221" t="s">
        <v>132</v>
      </c>
      <c r="O1121" s="142"/>
      <c r="P1121" s="92">
        <v>69146</v>
      </c>
      <c r="Q1121" s="45" t="s">
        <v>559</v>
      </c>
      <c r="R1121" s="45" t="s">
        <v>2643</v>
      </c>
      <c r="S1121" s="279" t="s">
        <v>4531</v>
      </c>
      <c r="T1121" s="142" t="s">
        <v>1861</v>
      </c>
      <c r="U1121" s="142" t="s">
        <v>1861</v>
      </c>
      <c r="V1121" s="142" t="s">
        <v>1861</v>
      </c>
      <c r="W1121" s="142" t="s">
        <v>1861</v>
      </c>
      <c r="X1121" s="142" t="s">
        <v>1861</v>
      </c>
      <c r="Y1121" s="142" t="s">
        <v>1861</v>
      </c>
      <c r="Z1121" s="142" t="s">
        <v>1861</v>
      </c>
      <c r="AA1121" s="142" t="s">
        <v>1861</v>
      </c>
      <c r="AB1121" s="142" t="s">
        <v>1861</v>
      </c>
      <c r="AC1121" s="142" t="s">
        <v>1861</v>
      </c>
      <c r="AD1121" s="142" t="s">
        <v>1861</v>
      </c>
      <c r="AE1121" s="142" t="s">
        <v>1861</v>
      </c>
      <c r="AF1121" s="142" t="s">
        <v>687</v>
      </c>
      <c r="AG1121" s="142"/>
      <c r="AH1121" s="142"/>
      <c r="AI1121" s="142"/>
      <c r="AJ1121" s="67" t="s">
        <v>8038</v>
      </c>
      <c r="AK1121" s="67" t="s">
        <v>8039</v>
      </c>
      <c r="AL1121" s="221">
        <v>42</v>
      </c>
      <c r="AM1121" s="221">
        <v>59</v>
      </c>
      <c r="AN1121" s="65">
        <v>41.9</v>
      </c>
      <c r="AO1121" s="221">
        <v>26</v>
      </c>
      <c r="AP1121" s="221">
        <v>10</v>
      </c>
      <c r="AQ1121" s="142">
        <v>2.1</v>
      </c>
      <c r="AR1121" s="142">
        <f t="shared" si="107"/>
        <v>42.994972222222223</v>
      </c>
      <c r="AS1121" s="142">
        <f t="shared" si="108"/>
        <v>26.167250000000003</v>
      </c>
      <c r="AT1121" s="221"/>
      <c r="AU1121" s="221"/>
      <c r="AV1121" s="92"/>
      <c r="AW1121" s="105"/>
      <c r="AX1121" s="92"/>
      <c r="AY1121" s="105"/>
      <c r="AZ1121" s="92"/>
      <c r="BA1121" s="105"/>
      <c r="BB1121" s="92"/>
      <c r="BC1121" s="105"/>
      <c r="BD1121" s="92"/>
      <c r="BE1121" s="105"/>
      <c r="BF1121" s="221"/>
      <c r="BG1121" s="142"/>
    </row>
    <row r="1122" spans="1:59" s="46" customFormat="1" ht="30" x14ac:dyDescent="0.25">
      <c r="A1122" s="90"/>
      <c r="B1122" s="142" t="s">
        <v>2869</v>
      </c>
      <c r="C1122" s="144">
        <v>12170193</v>
      </c>
      <c r="D1122" s="145">
        <v>40227</v>
      </c>
      <c r="E1122" s="145">
        <v>40227</v>
      </c>
      <c r="F1122" s="145">
        <v>41323</v>
      </c>
      <c r="G1122" s="21">
        <v>-7777</v>
      </c>
      <c r="H1122" s="142" t="s">
        <v>4528</v>
      </c>
      <c r="I1122" s="45" t="s">
        <v>1513</v>
      </c>
      <c r="J1122" s="45"/>
      <c r="K1122" s="142" t="s">
        <v>33</v>
      </c>
      <c r="L1122" s="221" t="s">
        <v>2870</v>
      </c>
      <c r="M1122" s="221" t="s">
        <v>144</v>
      </c>
      <c r="N1122" s="221" t="s">
        <v>132</v>
      </c>
      <c r="O1122" s="142"/>
      <c r="P1122" s="92">
        <v>69146</v>
      </c>
      <c r="Q1122" s="45" t="s">
        <v>559</v>
      </c>
      <c r="R1122" s="45" t="s">
        <v>2643</v>
      </c>
      <c r="S1122" s="279" t="s">
        <v>4533</v>
      </c>
      <c r="T1122" s="142" t="s">
        <v>1861</v>
      </c>
      <c r="U1122" s="142">
        <v>-9999</v>
      </c>
      <c r="V1122" s="142">
        <v>-9999</v>
      </c>
      <c r="W1122" s="142" t="s">
        <v>1861</v>
      </c>
      <c r="X1122" s="142" t="s">
        <v>1861</v>
      </c>
      <c r="Y1122" s="142" t="s">
        <v>1861</v>
      </c>
      <c r="Z1122" s="142" t="s">
        <v>1861</v>
      </c>
      <c r="AA1122" s="142" t="s">
        <v>1861</v>
      </c>
      <c r="AB1122" s="142" t="s">
        <v>1861</v>
      </c>
      <c r="AC1122" s="142" t="s">
        <v>1861</v>
      </c>
      <c r="AD1122" s="142" t="s">
        <v>1861</v>
      </c>
      <c r="AE1122" s="142" t="s">
        <v>1861</v>
      </c>
      <c r="AF1122" s="142" t="s">
        <v>9998</v>
      </c>
      <c r="AG1122" s="142"/>
      <c r="AH1122" s="142"/>
      <c r="AI1122" s="142"/>
      <c r="AJ1122" s="67" t="s">
        <v>8040</v>
      </c>
      <c r="AK1122" s="67" t="s">
        <v>8041</v>
      </c>
      <c r="AL1122" s="221">
        <v>42</v>
      </c>
      <c r="AM1122" s="221">
        <v>59</v>
      </c>
      <c r="AN1122" s="65">
        <v>41.6</v>
      </c>
      <c r="AO1122" s="221">
        <v>26</v>
      </c>
      <c r="AP1122" s="221">
        <v>10</v>
      </c>
      <c r="AQ1122" s="142">
        <v>2.4</v>
      </c>
      <c r="AR1122" s="142">
        <f t="shared" si="107"/>
        <v>42.994888888888887</v>
      </c>
      <c r="AS1122" s="142">
        <f t="shared" si="108"/>
        <v>26.167333333333335</v>
      </c>
      <c r="AT1122" s="221"/>
      <c r="AU1122" s="221"/>
      <c r="AV1122" s="92"/>
      <c r="AW1122" s="105"/>
      <c r="AX1122" s="92"/>
      <c r="AY1122" s="105"/>
      <c r="AZ1122" s="92"/>
      <c r="BA1122" s="105"/>
      <c r="BB1122" s="92"/>
      <c r="BC1122" s="105"/>
      <c r="BD1122" s="92"/>
      <c r="BE1122" s="105"/>
      <c r="BF1122" s="221"/>
      <c r="BG1122" s="142"/>
    </row>
    <row r="1123" spans="1:59" s="46" customFormat="1" ht="30" x14ac:dyDescent="0.25">
      <c r="A1123" s="90"/>
      <c r="B1123" s="142" t="s">
        <v>2869</v>
      </c>
      <c r="C1123" s="144">
        <v>12170193</v>
      </c>
      <c r="D1123" s="145">
        <v>40227</v>
      </c>
      <c r="E1123" s="145">
        <v>40227</v>
      </c>
      <c r="F1123" s="145">
        <v>41323</v>
      </c>
      <c r="G1123" s="21">
        <v>-7777</v>
      </c>
      <c r="H1123" s="142" t="s">
        <v>4528</v>
      </c>
      <c r="I1123" s="45" t="s">
        <v>1513</v>
      </c>
      <c r="J1123" s="45"/>
      <c r="K1123" s="142" t="s">
        <v>33</v>
      </c>
      <c r="L1123" s="221" t="s">
        <v>2870</v>
      </c>
      <c r="M1123" s="221" t="s">
        <v>144</v>
      </c>
      <c r="N1123" s="221" t="s">
        <v>132</v>
      </c>
      <c r="O1123" s="142"/>
      <c r="P1123" s="92">
        <v>69146</v>
      </c>
      <c r="Q1123" s="45" t="s">
        <v>559</v>
      </c>
      <c r="R1123" s="45" t="s">
        <v>2643</v>
      </c>
      <c r="S1123" s="279" t="s">
        <v>4533</v>
      </c>
      <c r="T1123" s="142" t="s">
        <v>1861</v>
      </c>
      <c r="U1123" s="142" t="s">
        <v>1861</v>
      </c>
      <c r="V1123" s="142" t="s">
        <v>1861</v>
      </c>
      <c r="W1123" s="142" t="s">
        <v>1861</v>
      </c>
      <c r="X1123" s="142" t="s">
        <v>1861</v>
      </c>
      <c r="Y1123" s="142" t="s">
        <v>1861</v>
      </c>
      <c r="Z1123" s="142" t="s">
        <v>1861</v>
      </c>
      <c r="AA1123" s="142" t="s">
        <v>1861</v>
      </c>
      <c r="AB1123" s="142" t="s">
        <v>1861</v>
      </c>
      <c r="AC1123" s="142" t="s">
        <v>1861</v>
      </c>
      <c r="AD1123" s="142" t="s">
        <v>1861</v>
      </c>
      <c r="AE1123" s="142" t="s">
        <v>1861</v>
      </c>
      <c r="AF1123" s="142" t="s">
        <v>687</v>
      </c>
      <c r="AG1123" s="142"/>
      <c r="AH1123" s="142"/>
      <c r="AI1123" s="142"/>
      <c r="AJ1123" s="67" t="s">
        <v>8042</v>
      </c>
      <c r="AK1123" s="67" t="s">
        <v>8043</v>
      </c>
      <c r="AL1123" s="221">
        <v>42</v>
      </c>
      <c r="AM1123" s="221">
        <v>59</v>
      </c>
      <c r="AN1123" s="65">
        <v>42.9</v>
      </c>
      <c r="AO1123" s="221">
        <v>26</v>
      </c>
      <c r="AP1123" s="221">
        <v>10</v>
      </c>
      <c r="AQ1123" s="142">
        <v>9.6</v>
      </c>
      <c r="AR1123" s="142">
        <f t="shared" si="107"/>
        <v>42.995249999999999</v>
      </c>
      <c r="AS1123" s="142">
        <f t="shared" si="108"/>
        <v>26.169333333333334</v>
      </c>
      <c r="AT1123" s="221"/>
      <c r="AU1123" s="221"/>
      <c r="AV1123" s="92"/>
      <c r="AW1123" s="105"/>
      <c r="AX1123" s="92"/>
      <c r="AY1123" s="105"/>
      <c r="AZ1123" s="92"/>
      <c r="BA1123" s="105"/>
      <c r="BB1123" s="92"/>
      <c r="BC1123" s="105"/>
      <c r="BD1123" s="92"/>
      <c r="BE1123" s="105"/>
      <c r="BF1123" s="221"/>
      <c r="BG1123" s="142"/>
    </row>
    <row r="1124" spans="1:59" s="46" customFormat="1" ht="30" x14ac:dyDescent="0.25">
      <c r="A1124" s="90"/>
      <c r="B1124" s="142" t="s">
        <v>2869</v>
      </c>
      <c r="C1124" s="144">
        <v>12170193</v>
      </c>
      <c r="D1124" s="145">
        <v>40227</v>
      </c>
      <c r="E1124" s="145">
        <v>40227</v>
      </c>
      <c r="F1124" s="145">
        <v>41323</v>
      </c>
      <c r="G1124" s="21">
        <v>-7777</v>
      </c>
      <c r="H1124" s="142" t="s">
        <v>4528</v>
      </c>
      <c r="I1124" s="45" t="s">
        <v>1513</v>
      </c>
      <c r="J1124" s="45"/>
      <c r="K1124" s="142" t="s">
        <v>33</v>
      </c>
      <c r="L1124" s="221" t="s">
        <v>2870</v>
      </c>
      <c r="M1124" s="221" t="s">
        <v>144</v>
      </c>
      <c r="N1124" s="221" t="s">
        <v>132</v>
      </c>
      <c r="O1124" s="142"/>
      <c r="P1124" s="92">
        <v>69146</v>
      </c>
      <c r="Q1124" s="45" t="s">
        <v>559</v>
      </c>
      <c r="R1124" s="45" t="s">
        <v>2643</v>
      </c>
      <c r="S1124" s="279" t="s">
        <v>4534</v>
      </c>
      <c r="T1124" s="142" t="s">
        <v>1861</v>
      </c>
      <c r="U1124" s="142">
        <v>2</v>
      </c>
      <c r="V1124" s="142">
        <v>5</v>
      </c>
      <c r="W1124" s="142" t="s">
        <v>1861</v>
      </c>
      <c r="X1124" s="142" t="s">
        <v>1861</v>
      </c>
      <c r="Y1124" s="142" t="s">
        <v>1861</v>
      </c>
      <c r="Z1124" s="142" t="s">
        <v>1861</v>
      </c>
      <c r="AA1124" s="142" t="s">
        <v>1861</v>
      </c>
      <c r="AB1124" s="142" t="s">
        <v>1861</v>
      </c>
      <c r="AC1124" s="142" t="s">
        <v>1861</v>
      </c>
      <c r="AD1124" s="142" t="s">
        <v>1861</v>
      </c>
      <c r="AE1124" s="142" t="s">
        <v>1861</v>
      </c>
      <c r="AF1124" s="142" t="s">
        <v>9999</v>
      </c>
      <c r="AG1124" s="142"/>
      <c r="AH1124" s="142"/>
      <c r="AI1124" s="142"/>
      <c r="AJ1124" s="67" t="s">
        <v>8042</v>
      </c>
      <c r="AK1124" s="67" t="s">
        <v>8043</v>
      </c>
      <c r="AL1124" s="221">
        <v>42</v>
      </c>
      <c r="AM1124" s="221">
        <v>59</v>
      </c>
      <c r="AN1124" s="65">
        <v>42.9</v>
      </c>
      <c r="AO1124" s="221">
        <v>26</v>
      </c>
      <c r="AP1124" s="221">
        <v>10</v>
      </c>
      <c r="AQ1124" s="142">
        <v>9.6</v>
      </c>
      <c r="AR1124" s="142">
        <f t="shared" si="107"/>
        <v>42.995249999999999</v>
      </c>
      <c r="AS1124" s="142">
        <f t="shared" si="108"/>
        <v>26.169333333333334</v>
      </c>
      <c r="AT1124" s="221"/>
      <c r="AU1124" s="221"/>
      <c r="AV1124" s="92"/>
      <c r="AW1124" s="105"/>
      <c r="AX1124" s="92"/>
      <c r="AY1124" s="105"/>
      <c r="AZ1124" s="92"/>
      <c r="BA1124" s="105"/>
      <c r="BB1124" s="92"/>
      <c r="BC1124" s="105"/>
      <c r="BD1124" s="92"/>
      <c r="BE1124" s="105"/>
      <c r="BF1124" s="221"/>
      <c r="BG1124" s="142"/>
    </row>
    <row r="1125" spans="1:59" s="46" customFormat="1" ht="30" x14ac:dyDescent="0.25">
      <c r="A1125" s="90"/>
      <c r="B1125" s="142" t="s">
        <v>2869</v>
      </c>
      <c r="C1125" s="144">
        <v>12170193</v>
      </c>
      <c r="D1125" s="145">
        <v>40227</v>
      </c>
      <c r="E1125" s="145">
        <v>40227</v>
      </c>
      <c r="F1125" s="145">
        <v>41323</v>
      </c>
      <c r="G1125" s="21">
        <v>-7777</v>
      </c>
      <c r="H1125" s="142" t="s">
        <v>4528</v>
      </c>
      <c r="I1125" s="45" t="s">
        <v>1513</v>
      </c>
      <c r="J1125" s="45"/>
      <c r="K1125" s="142" t="s">
        <v>33</v>
      </c>
      <c r="L1125" s="221" t="s">
        <v>2870</v>
      </c>
      <c r="M1125" s="221" t="s">
        <v>144</v>
      </c>
      <c r="N1125" s="221" t="s">
        <v>132</v>
      </c>
      <c r="O1125" s="142"/>
      <c r="P1125" s="92">
        <v>69146</v>
      </c>
      <c r="Q1125" s="45" t="s">
        <v>559</v>
      </c>
      <c r="R1125" s="45" t="s">
        <v>2643</v>
      </c>
      <c r="S1125" s="279" t="s">
        <v>4534</v>
      </c>
      <c r="T1125" s="142" t="s">
        <v>1861</v>
      </c>
      <c r="U1125" s="142" t="s">
        <v>1861</v>
      </c>
      <c r="V1125" s="142" t="s">
        <v>1861</v>
      </c>
      <c r="W1125" s="142" t="s">
        <v>1861</v>
      </c>
      <c r="X1125" s="142" t="s">
        <v>1861</v>
      </c>
      <c r="Y1125" s="142" t="s">
        <v>1861</v>
      </c>
      <c r="Z1125" s="142" t="s">
        <v>1861</v>
      </c>
      <c r="AA1125" s="142" t="s">
        <v>1861</v>
      </c>
      <c r="AB1125" s="142" t="s">
        <v>1861</v>
      </c>
      <c r="AC1125" s="142" t="s">
        <v>1861</v>
      </c>
      <c r="AD1125" s="142" t="s">
        <v>1861</v>
      </c>
      <c r="AE1125" s="142" t="s">
        <v>1861</v>
      </c>
      <c r="AF1125" s="142" t="s">
        <v>687</v>
      </c>
      <c r="AG1125" s="142"/>
      <c r="AH1125" s="142"/>
      <c r="AI1125" s="142"/>
      <c r="AJ1125" s="67" t="s">
        <v>8044</v>
      </c>
      <c r="AK1125" s="67" t="s">
        <v>8045</v>
      </c>
      <c r="AL1125" s="221">
        <v>42</v>
      </c>
      <c r="AM1125" s="221">
        <v>59</v>
      </c>
      <c r="AN1125" s="65">
        <v>39.4</v>
      </c>
      <c r="AO1125" s="221">
        <v>26</v>
      </c>
      <c r="AP1125" s="221">
        <v>10</v>
      </c>
      <c r="AQ1125" s="142">
        <v>11.6</v>
      </c>
      <c r="AR1125" s="142">
        <f t="shared" si="107"/>
        <v>42.994277777777782</v>
      </c>
      <c r="AS1125" s="142">
        <f t="shared" si="108"/>
        <v>26.169888888888892</v>
      </c>
      <c r="AT1125" s="221"/>
      <c r="AU1125" s="221"/>
      <c r="AV1125" s="92"/>
      <c r="AW1125" s="105"/>
      <c r="AX1125" s="92"/>
      <c r="AY1125" s="105"/>
      <c r="AZ1125" s="92"/>
      <c r="BA1125" s="105"/>
      <c r="BB1125" s="92"/>
      <c r="BC1125" s="105"/>
      <c r="BD1125" s="92"/>
      <c r="BE1125" s="105"/>
      <c r="BF1125" s="221"/>
      <c r="BG1125" s="142"/>
    </row>
    <row r="1126" spans="1:59" s="46" customFormat="1" ht="45" x14ac:dyDescent="0.25">
      <c r="A1126" s="90"/>
      <c r="B1126" s="142" t="s">
        <v>2869</v>
      </c>
      <c r="C1126" s="144">
        <v>12170193</v>
      </c>
      <c r="D1126" s="145">
        <v>40227</v>
      </c>
      <c r="E1126" s="145">
        <v>40227</v>
      </c>
      <c r="F1126" s="145">
        <v>41323</v>
      </c>
      <c r="G1126" s="21">
        <v>-7777</v>
      </c>
      <c r="H1126" s="142" t="s">
        <v>4528</v>
      </c>
      <c r="I1126" s="45" t="s">
        <v>1513</v>
      </c>
      <c r="J1126" s="45"/>
      <c r="K1126" s="142" t="s">
        <v>33</v>
      </c>
      <c r="L1126" s="221" t="s">
        <v>2870</v>
      </c>
      <c r="M1126" s="221" t="s">
        <v>144</v>
      </c>
      <c r="N1126" s="221" t="s">
        <v>132</v>
      </c>
      <c r="O1126" s="142"/>
      <c r="P1126" s="92">
        <v>69146</v>
      </c>
      <c r="Q1126" s="45" t="s">
        <v>559</v>
      </c>
      <c r="R1126" s="45" t="s">
        <v>2643</v>
      </c>
      <c r="S1126" s="279" t="s">
        <v>4535</v>
      </c>
      <c r="T1126" s="142" t="s">
        <v>1861</v>
      </c>
      <c r="U1126" s="142">
        <v>2.17</v>
      </c>
      <c r="V1126" s="142">
        <v>44.9</v>
      </c>
      <c r="W1126" s="142" t="s">
        <v>1861</v>
      </c>
      <c r="X1126" s="142" t="s">
        <v>1861</v>
      </c>
      <c r="Y1126" s="142" t="s">
        <v>1861</v>
      </c>
      <c r="Z1126" s="142" t="s">
        <v>1861</v>
      </c>
      <c r="AA1126" s="142" t="s">
        <v>1861</v>
      </c>
      <c r="AB1126" s="142" t="s">
        <v>1861</v>
      </c>
      <c r="AC1126" s="142" t="s">
        <v>1861</v>
      </c>
      <c r="AD1126" s="142" t="s">
        <v>1861</v>
      </c>
      <c r="AE1126" s="142" t="s">
        <v>1861</v>
      </c>
      <c r="AF1126" s="142" t="s">
        <v>10000</v>
      </c>
      <c r="AG1126" s="142"/>
      <c r="AH1126" s="142"/>
      <c r="AI1126" s="142"/>
      <c r="AJ1126" s="67" t="s">
        <v>8046</v>
      </c>
      <c r="AK1126" s="67" t="s">
        <v>8047</v>
      </c>
      <c r="AL1126" s="221">
        <v>42</v>
      </c>
      <c r="AM1126" s="221">
        <v>59</v>
      </c>
      <c r="AN1126" s="65">
        <v>39.1</v>
      </c>
      <c r="AO1126" s="221">
        <v>26</v>
      </c>
      <c r="AP1126" s="221">
        <v>10</v>
      </c>
      <c r="AQ1126" s="142">
        <v>11.4</v>
      </c>
      <c r="AR1126" s="142">
        <f t="shared" si="107"/>
        <v>42.994194444444446</v>
      </c>
      <c r="AS1126" s="142">
        <f t="shared" si="108"/>
        <v>26.169833333333333</v>
      </c>
      <c r="AT1126" s="221"/>
      <c r="AU1126" s="221"/>
      <c r="AV1126" s="92"/>
      <c r="AW1126" s="105"/>
      <c r="AX1126" s="92"/>
      <c r="AY1126" s="105"/>
      <c r="AZ1126" s="92"/>
      <c r="BA1126" s="105"/>
      <c r="BB1126" s="92"/>
      <c r="BC1126" s="105"/>
      <c r="BD1126" s="92"/>
      <c r="BE1126" s="105"/>
      <c r="BF1126" s="221"/>
      <c r="BG1126" s="142"/>
    </row>
    <row r="1127" spans="1:59" s="46" customFormat="1" ht="45" x14ac:dyDescent="0.25">
      <c r="A1127" s="90"/>
      <c r="B1127" s="142" t="s">
        <v>2869</v>
      </c>
      <c r="C1127" s="144">
        <v>12170193</v>
      </c>
      <c r="D1127" s="145">
        <v>40227</v>
      </c>
      <c r="E1127" s="145">
        <v>40227</v>
      </c>
      <c r="F1127" s="145">
        <v>41323</v>
      </c>
      <c r="G1127" s="21">
        <v>-7777</v>
      </c>
      <c r="H1127" s="142" t="s">
        <v>4528</v>
      </c>
      <c r="I1127" s="45" t="s">
        <v>1513</v>
      </c>
      <c r="J1127" s="45"/>
      <c r="K1127" s="142" t="s">
        <v>33</v>
      </c>
      <c r="L1127" s="221" t="s">
        <v>2870</v>
      </c>
      <c r="M1127" s="221" t="s">
        <v>144</v>
      </c>
      <c r="N1127" s="221" t="s">
        <v>132</v>
      </c>
      <c r="O1127" s="142"/>
      <c r="P1127" s="92">
        <v>69146</v>
      </c>
      <c r="Q1127" s="45" t="s">
        <v>559</v>
      </c>
      <c r="R1127" s="45" t="s">
        <v>2643</v>
      </c>
      <c r="S1127" s="279" t="s">
        <v>4535</v>
      </c>
      <c r="T1127" s="142" t="s">
        <v>1861</v>
      </c>
      <c r="U1127" s="142" t="s">
        <v>1861</v>
      </c>
      <c r="V1127" s="142" t="s">
        <v>1861</v>
      </c>
      <c r="W1127" s="142" t="s">
        <v>1861</v>
      </c>
      <c r="X1127" s="142" t="s">
        <v>1861</v>
      </c>
      <c r="Y1127" s="142" t="s">
        <v>1861</v>
      </c>
      <c r="Z1127" s="142" t="s">
        <v>1861</v>
      </c>
      <c r="AA1127" s="142" t="s">
        <v>1861</v>
      </c>
      <c r="AB1127" s="142" t="s">
        <v>1861</v>
      </c>
      <c r="AC1127" s="142" t="s">
        <v>1861</v>
      </c>
      <c r="AD1127" s="142" t="s">
        <v>1861</v>
      </c>
      <c r="AE1127" s="142" t="s">
        <v>1861</v>
      </c>
      <c r="AF1127" s="142" t="s">
        <v>687</v>
      </c>
      <c r="AG1127" s="142"/>
      <c r="AH1127" s="142"/>
      <c r="AI1127" s="142"/>
      <c r="AJ1127" s="67" t="s">
        <v>8048</v>
      </c>
      <c r="AK1127" s="67" t="s">
        <v>8049</v>
      </c>
      <c r="AL1127" s="221">
        <v>42</v>
      </c>
      <c r="AM1127" s="221">
        <v>59</v>
      </c>
      <c r="AN1127" s="65">
        <v>36.5</v>
      </c>
      <c r="AO1127" s="221">
        <v>26</v>
      </c>
      <c r="AP1127" s="221">
        <v>10</v>
      </c>
      <c r="AQ1127" s="142">
        <v>12.5</v>
      </c>
      <c r="AR1127" s="142">
        <f t="shared" si="107"/>
        <v>42.993472222222223</v>
      </c>
      <c r="AS1127" s="142">
        <f t="shared" si="108"/>
        <v>26.170138888888889</v>
      </c>
      <c r="AT1127" s="221"/>
      <c r="AU1127" s="221"/>
      <c r="AV1127" s="92"/>
      <c r="AW1127" s="105"/>
      <c r="AX1127" s="92"/>
      <c r="AY1127" s="105"/>
      <c r="AZ1127" s="92"/>
      <c r="BA1127" s="105"/>
      <c r="BB1127" s="92"/>
      <c r="BC1127" s="105"/>
      <c r="BD1127" s="92"/>
      <c r="BE1127" s="105"/>
      <c r="BF1127" s="221"/>
      <c r="BG1127" s="142"/>
    </row>
    <row r="1128" spans="1:59" s="46" customFormat="1" ht="45" x14ac:dyDescent="0.25">
      <c r="A1128" s="90"/>
      <c r="B1128" s="142" t="s">
        <v>2869</v>
      </c>
      <c r="C1128" s="144">
        <v>12170193</v>
      </c>
      <c r="D1128" s="145">
        <v>40227</v>
      </c>
      <c r="E1128" s="145">
        <v>40227</v>
      </c>
      <c r="F1128" s="145">
        <v>41323</v>
      </c>
      <c r="G1128" s="21">
        <v>-7777</v>
      </c>
      <c r="H1128" s="142" t="s">
        <v>4528</v>
      </c>
      <c r="I1128" s="45" t="s">
        <v>1513</v>
      </c>
      <c r="J1128" s="45"/>
      <c r="K1128" s="142" t="s">
        <v>33</v>
      </c>
      <c r="L1128" s="221" t="s">
        <v>2870</v>
      </c>
      <c r="M1128" s="221" t="s">
        <v>144</v>
      </c>
      <c r="N1128" s="221" t="s">
        <v>132</v>
      </c>
      <c r="O1128" s="142"/>
      <c r="P1128" s="92">
        <v>69146</v>
      </c>
      <c r="Q1128" s="45" t="s">
        <v>559</v>
      </c>
      <c r="R1128" s="45" t="s">
        <v>2643</v>
      </c>
      <c r="S1128" s="279" t="s">
        <v>4536</v>
      </c>
      <c r="T1128" s="142" t="s">
        <v>1861</v>
      </c>
      <c r="U1128" s="142" t="s">
        <v>4537</v>
      </c>
      <c r="V1128" s="142">
        <v>71</v>
      </c>
      <c r="W1128" s="142" t="s">
        <v>1861</v>
      </c>
      <c r="X1128" s="142" t="s">
        <v>1861</v>
      </c>
      <c r="Y1128" s="142" t="s">
        <v>1861</v>
      </c>
      <c r="Z1128" s="142" t="s">
        <v>1861</v>
      </c>
      <c r="AA1128" s="142" t="s">
        <v>1861</v>
      </c>
      <c r="AB1128" s="142" t="s">
        <v>1861</v>
      </c>
      <c r="AC1128" s="142" t="s">
        <v>1861</v>
      </c>
      <c r="AD1128" s="142" t="s">
        <v>1861</v>
      </c>
      <c r="AE1128" s="142" t="s">
        <v>1861</v>
      </c>
      <c r="AF1128" s="142" t="s">
        <v>10001</v>
      </c>
      <c r="AG1128" s="142"/>
      <c r="AH1128" s="142"/>
      <c r="AI1128" s="142"/>
      <c r="AJ1128" s="67" t="s">
        <v>8048</v>
      </c>
      <c r="AK1128" s="67" t="s">
        <v>8049</v>
      </c>
      <c r="AL1128" s="221">
        <v>42</v>
      </c>
      <c r="AM1128" s="221">
        <v>59</v>
      </c>
      <c r="AN1128" s="65">
        <v>36.5</v>
      </c>
      <c r="AO1128" s="221">
        <v>26</v>
      </c>
      <c r="AP1128" s="221">
        <v>10</v>
      </c>
      <c r="AQ1128" s="142">
        <v>12.5</v>
      </c>
      <c r="AR1128" s="142">
        <f t="shared" si="107"/>
        <v>42.993472222222223</v>
      </c>
      <c r="AS1128" s="142">
        <f t="shared" si="108"/>
        <v>26.170138888888889</v>
      </c>
      <c r="AT1128" s="221"/>
      <c r="AU1128" s="221"/>
      <c r="AV1128" s="92"/>
      <c r="AW1128" s="105"/>
      <c r="AX1128" s="92"/>
      <c r="AY1128" s="105"/>
      <c r="AZ1128" s="92"/>
      <c r="BA1128" s="105"/>
      <c r="BB1128" s="92"/>
      <c r="BC1128" s="105"/>
      <c r="BD1128" s="92"/>
      <c r="BE1128" s="105"/>
      <c r="BF1128" s="221"/>
      <c r="BG1128" s="142"/>
    </row>
    <row r="1129" spans="1:59" s="46" customFormat="1" ht="45" x14ac:dyDescent="0.25">
      <c r="A1129" s="90"/>
      <c r="B1129" s="142" t="s">
        <v>2869</v>
      </c>
      <c r="C1129" s="144">
        <v>12170193</v>
      </c>
      <c r="D1129" s="145">
        <v>40227</v>
      </c>
      <c r="E1129" s="145">
        <v>40227</v>
      </c>
      <c r="F1129" s="145">
        <v>41323</v>
      </c>
      <c r="G1129" s="21">
        <v>-7777</v>
      </c>
      <c r="H1129" s="142" t="s">
        <v>4528</v>
      </c>
      <c r="I1129" s="45" t="s">
        <v>1513</v>
      </c>
      <c r="J1129" s="45"/>
      <c r="K1129" s="142" t="s">
        <v>33</v>
      </c>
      <c r="L1129" s="221" t="s">
        <v>2870</v>
      </c>
      <c r="M1129" s="221" t="s">
        <v>144</v>
      </c>
      <c r="N1129" s="221" t="s">
        <v>132</v>
      </c>
      <c r="O1129" s="142"/>
      <c r="P1129" s="92">
        <v>69146</v>
      </c>
      <c r="Q1129" s="45" t="s">
        <v>559</v>
      </c>
      <c r="R1129" s="45" t="s">
        <v>2643</v>
      </c>
      <c r="S1129" s="279" t="s">
        <v>4536</v>
      </c>
      <c r="T1129" s="142" t="s">
        <v>1861</v>
      </c>
      <c r="U1129" s="142" t="s">
        <v>1861</v>
      </c>
      <c r="V1129" s="142" t="s">
        <v>1861</v>
      </c>
      <c r="W1129" s="142" t="s">
        <v>1861</v>
      </c>
      <c r="X1129" s="142" t="s">
        <v>1861</v>
      </c>
      <c r="Y1129" s="142" t="s">
        <v>1861</v>
      </c>
      <c r="Z1129" s="142" t="s">
        <v>1861</v>
      </c>
      <c r="AA1129" s="142" t="s">
        <v>1861</v>
      </c>
      <c r="AB1129" s="142" t="s">
        <v>1861</v>
      </c>
      <c r="AC1129" s="142" t="s">
        <v>1861</v>
      </c>
      <c r="AD1129" s="142" t="s">
        <v>1861</v>
      </c>
      <c r="AE1129" s="142" t="s">
        <v>1861</v>
      </c>
      <c r="AF1129" s="142" t="s">
        <v>687</v>
      </c>
      <c r="AG1129" s="142"/>
      <c r="AH1129" s="142"/>
      <c r="AI1129" s="142"/>
      <c r="AJ1129" s="67" t="s">
        <v>8050</v>
      </c>
      <c r="AK1129" s="67" t="s">
        <v>8051</v>
      </c>
      <c r="AL1129" s="221">
        <v>42</v>
      </c>
      <c r="AM1129" s="221">
        <v>59</v>
      </c>
      <c r="AN1129" s="65">
        <v>34.1</v>
      </c>
      <c r="AO1129" s="221">
        <v>26</v>
      </c>
      <c r="AP1129" s="221">
        <v>10</v>
      </c>
      <c r="AQ1129" s="142">
        <v>13.3</v>
      </c>
      <c r="AR1129" s="142">
        <f t="shared" si="107"/>
        <v>42.992805555555556</v>
      </c>
      <c r="AS1129" s="142">
        <f t="shared" si="108"/>
        <v>26.170361111111113</v>
      </c>
      <c r="AT1129" s="221"/>
      <c r="AU1129" s="221"/>
      <c r="AV1129" s="92"/>
      <c r="AW1129" s="105"/>
      <c r="AX1129" s="92"/>
      <c r="AY1129" s="105"/>
      <c r="AZ1129" s="92"/>
      <c r="BA1129" s="105"/>
      <c r="BB1129" s="92"/>
      <c r="BC1129" s="105"/>
      <c r="BD1129" s="92"/>
      <c r="BE1129" s="105"/>
      <c r="BF1129" s="221"/>
      <c r="BG1129" s="142"/>
    </row>
    <row r="1130" spans="1:59" s="46" customFormat="1" ht="45" x14ac:dyDescent="0.25">
      <c r="A1130" s="90"/>
      <c r="B1130" s="142" t="s">
        <v>2869</v>
      </c>
      <c r="C1130" s="144">
        <v>12170193</v>
      </c>
      <c r="D1130" s="145">
        <v>40227</v>
      </c>
      <c r="E1130" s="145">
        <v>40227</v>
      </c>
      <c r="F1130" s="145">
        <v>41323</v>
      </c>
      <c r="G1130" s="21">
        <v>-7777</v>
      </c>
      <c r="H1130" s="142" t="s">
        <v>4528</v>
      </c>
      <c r="I1130" s="45" t="s">
        <v>1513</v>
      </c>
      <c r="J1130" s="45"/>
      <c r="K1130" s="142" t="s">
        <v>33</v>
      </c>
      <c r="L1130" s="221" t="s">
        <v>2870</v>
      </c>
      <c r="M1130" s="221" t="s">
        <v>144</v>
      </c>
      <c r="N1130" s="221" t="s">
        <v>132</v>
      </c>
      <c r="O1130" s="142"/>
      <c r="P1130" s="92">
        <v>69146</v>
      </c>
      <c r="Q1130" s="45" t="s">
        <v>559</v>
      </c>
      <c r="R1130" s="45" t="s">
        <v>2643</v>
      </c>
      <c r="S1130" s="279" t="s">
        <v>4536</v>
      </c>
      <c r="T1130" s="142" t="s">
        <v>1861</v>
      </c>
      <c r="U1130" s="142">
        <v>0.5</v>
      </c>
      <c r="V1130" s="142">
        <v>156</v>
      </c>
      <c r="W1130" s="142" t="s">
        <v>1861</v>
      </c>
      <c r="X1130" s="142" t="s">
        <v>1861</v>
      </c>
      <c r="Y1130" s="142" t="s">
        <v>1861</v>
      </c>
      <c r="Z1130" s="142" t="s">
        <v>1861</v>
      </c>
      <c r="AA1130" s="142" t="s">
        <v>1861</v>
      </c>
      <c r="AB1130" s="142" t="s">
        <v>1861</v>
      </c>
      <c r="AC1130" s="142" t="s">
        <v>1861</v>
      </c>
      <c r="AD1130" s="142" t="s">
        <v>1861</v>
      </c>
      <c r="AE1130" s="142" t="s">
        <v>1861</v>
      </c>
      <c r="AF1130" s="142" t="s">
        <v>10002</v>
      </c>
      <c r="AG1130" s="142"/>
      <c r="AH1130" s="142"/>
      <c r="AI1130" s="142"/>
      <c r="AJ1130" s="67" t="s">
        <v>8050</v>
      </c>
      <c r="AK1130" s="67" t="s">
        <v>8051</v>
      </c>
      <c r="AL1130" s="221">
        <v>42</v>
      </c>
      <c r="AM1130" s="221">
        <v>59</v>
      </c>
      <c r="AN1130" s="65">
        <v>34.1</v>
      </c>
      <c r="AO1130" s="221">
        <v>26</v>
      </c>
      <c r="AP1130" s="221">
        <v>10</v>
      </c>
      <c r="AQ1130" s="142">
        <v>13.3</v>
      </c>
      <c r="AR1130" s="142">
        <f t="shared" si="107"/>
        <v>42.992805555555556</v>
      </c>
      <c r="AS1130" s="142">
        <f t="shared" si="108"/>
        <v>26.170361111111113</v>
      </c>
      <c r="AT1130" s="221"/>
      <c r="AU1130" s="221"/>
      <c r="AV1130" s="92"/>
      <c r="AW1130" s="105"/>
      <c r="AX1130" s="92"/>
      <c r="AY1130" s="105"/>
      <c r="AZ1130" s="92"/>
      <c r="BA1130" s="105"/>
      <c r="BB1130" s="92"/>
      <c r="BC1130" s="105"/>
      <c r="BD1130" s="92"/>
      <c r="BE1130" s="105"/>
      <c r="BF1130" s="221"/>
      <c r="BG1130" s="142"/>
    </row>
    <row r="1131" spans="1:59" s="46" customFormat="1" ht="45.75" thickBot="1" x14ac:dyDescent="0.3">
      <c r="A1131" s="173"/>
      <c r="B1131" s="158" t="s">
        <v>2869</v>
      </c>
      <c r="C1131" s="159">
        <v>12170193</v>
      </c>
      <c r="D1131" s="435">
        <v>40227</v>
      </c>
      <c r="E1131" s="435">
        <v>40227</v>
      </c>
      <c r="F1131" s="435">
        <v>41323</v>
      </c>
      <c r="G1131" s="161">
        <v>-7777</v>
      </c>
      <c r="H1131" s="158" t="s">
        <v>4528</v>
      </c>
      <c r="I1131" s="169" t="s">
        <v>1513</v>
      </c>
      <c r="J1131" s="169"/>
      <c r="K1131" s="158" t="s">
        <v>33</v>
      </c>
      <c r="L1131" s="188" t="s">
        <v>2870</v>
      </c>
      <c r="M1131" s="188" t="s">
        <v>144</v>
      </c>
      <c r="N1131" s="188" t="s">
        <v>132</v>
      </c>
      <c r="O1131" s="158"/>
      <c r="P1131" s="681">
        <v>69146</v>
      </c>
      <c r="Q1131" s="169" t="s">
        <v>559</v>
      </c>
      <c r="R1131" s="169" t="s">
        <v>2643</v>
      </c>
      <c r="S1131" s="555" t="s">
        <v>4536</v>
      </c>
      <c r="T1131" s="158" t="s">
        <v>1861</v>
      </c>
      <c r="U1131" s="158" t="s">
        <v>1861</v>
      </c>
      <c r="V1131" s="158" t="s">
        <v>1861</v>
      </c>
      <c r="W1131" s="158" t="s">
        <v>1861</v>
      </c>
      <c r="X1131" s="158" t="s">
        <v>1861</v>
      </c>
      <c r="Y1131" s="158" t="s">
        <v>1861</v>
      </c>
      <c r="Z1131" s="158" t="s">
        <v>1861</v>
      </c>
      <c r="AA1131" s="158" t="s">
        <v>1861</v>
      </c>
      <c r="AB1131" s="158" t="s">
        <v>1861</v>
      </c>
      <c r="AC1131" s="158" t="s">
        <v>1861</v>
      </c>
      <c r="AD1131" s="158" t="s">
        <v>1861</v>
      </c>
      <c r="AE1131" s="158" t="s">
        <v>1861</v>
      </c>
      <c r="AF1131" s="158" t="s">
        <v>687</v>
      </c>
      <c r="AG1131" s="158"/>
      <c r="AH1131" s="158"/>
      <c r="AI1131" s="158"/>
      <c r="AJ1131" s="162" t="s">
        <v>8052</v>
      </c>
      <c r="AK1131" s="162" t="s">
        <v>8053</v>
      </c>
      <c r="AL1131" s="188">
        <v>42</v>
      </c>
      <c r="AM1131" s="188">
        <v>59</v>
      </c>
      <c r="AN1131" s="1163">
        <v>34.799999999999997</v>
      </c>
      <c r="AO1131" s="188">
        <v>26</v>
      </c>
      <c r="AP1131" s="188">
        <v>10</v>
      </c>
      <c r="AQ1131" s="158">
        <v>19.2</v>
      </c>
      <c r="AR1131" s="158">
        <f t="shared" si="107"/>
        <v>42.993000000000002</v>
      </c>
      <c r="AS1131" s="158">
        <f t="shared" si="108"/>
        <v>26.172000000000001</v>
      </c>
      <c r="AT1131" s="188"/>
      <c r="AU1131" s="188"/>
      <c r="AV1131" s="681"/>
      <c r="AW1131" s="1309"/>
      <c r="AX1131" s="681"/>
      <c r="AY1131" s="1309"/>
      <c r="AZ1131" s="681"/>
      <c r="BA1131" s="1309"/>
      <c r="BB1131" s="681"/>
      <c r="BC1131" s="1309"/>
      <c r="BD1131" s="681"/>
      <c r="BE1131" s="1309"/>
      <c r="BF1131" s="188"/>
      <c r="BG1131" s="158"/>
    </row>
    <row r="1132" spans="1:59" s="46" customFormat="1" ht="45" x14ac:dyDescent="0.25">
      <c r="A1132" s="486">
        <v>403</v>
      </c>
      <c r="B1132" s="425" t="s">
        <v>1580</v>
      </c>
      <c r="C1132" s="427">
        <v>12170194</v>
      </c>
      <c r="D1132" s="490">
        <v>40227</v>
      </c>
      <c r="E1132" s="490">
        <v>40227</v>
      </c>
      <c r="F1132" s="490">
        <v>41323</v>
      </c>
      <c r="G1132" s="429">
        <v>-7777</v>
      </c>
      <c r="H1132" s="478" t="s">
        <v>9496</v>
      </c>
      <c r="I1132" s="477" t="s">
        <v>1527</v>
      </c>
      <c r="J1132" s="477"/>
      <c r="K1132" s="478" t="s">
        <v>50</v>
      </c>
      <c r="L1132" s="477" t="s">
        <v>2871</v>
      </c>
      <c r="M1132" s="477" t="s">
        <v>239</v>
      </c>
      <c r="N1132" s="477" t="s">
        <v>70</v>
      </c>
      <c r="O1132" s="478" t="s">
        <v>2872</v>
      </c>
      <c r="P1132" s="683">
        <v>2909</v>
      </c>
      <c r="Q1132" s="425" t="s">
        <v>559</v>
      </c>
      <c r="R1132" s="425" t="s">
        <v>4028</v>
      </c>
      <c r="S1132" s="668" t="s">
        <v>850</v>
      </c>
      <c r="T1132" s="478">
        <v>-7777</v>
      </c>
      <c r="U1132" s="478">
        <v>-9999</v>
      </c>
      <c r="V1132" s="478">
        <v>8</v>
      </c>
      <c r="W1132" s="478">
        <v>-7777</v>
      </c>
      <c r="X1132" s="478">
        <v>-7777</v>
      </c>
      <c r="Y1132" s="478">
        <v>-7777</v>
      </c>
      <c r="Z1132" s="478">
        <v>-7777</v>
      </c>
      <c r="AA1132" s="478">
        <v>-7777</v>
      </c>
      <c r="AB1132" s="478">
        <v>-7777</v>
      </c>
      <c r="AC1132" s="478">
        <v>-7777</v>
      </c>
      <c r="AD1132" s="478">
        <v>-7777</v>
      </c>
      <c r="AE1132" s="478">
        <v>-7777</v>
      </c>
      <c r="AF1132" s="478" t="s">
        <v>9878</v>
      </c>
      <c r="AG1132" s="478"/>
      <c r="AH1132" s="478"/>
      <c r="AI1132" s="478"/>
      <c r="AJ1132" s="574" t="s">
        <v>8054</v>
      </c>
      <c r="AK1132" s="574" t="s">
        <v>8055</v>
      </c>
      <c r="AL1132" s="477">
        <v>43</v>
      </c>
      <c r="AM1132" s="477">
        <v>5</v>
      </c>
      <c r="AN1132" s="1160">
        <v>23.622</v>
      </c>
      <c r="AO1132" s="477">
        <v>24</v>
      </c>
      <c r="AP1132" s="477">
        <v>59</v>
      </c>
      <c r="AQ1132" s="478">
        <v>32.637</v>
      </c>
      <c r="AR1132" s="478">
        <f t="shared" si="107"/>
        <v>43.089895000000006</v>
      </c>
      <c r="AS1132" s="478">
        <f t="shared" si="108"/>
        <v>24.992399166666669</v>
      </c>
      <c r="AT1132" s="477" t="s">
        <v>34</v>
      </c>
      <c r="AU1132" s="477"/>
      <c r="AV1132" s="683"/>
      <c r="AW1132" s="689"/>
      <c r="AX1132" s="683"/>
      <c r="AY1132" s="689"/>
      <c r="AZ1132" s="683"/>
      <c r="BA1132" s="689"/>
      <c r="BB1132" s="683"/>
      <c r="BC1132" s="689"/>
      <c r="BD1132" s="683"/>
      <c r="BE1132" s="689"/>
      <c r="BF1132" s="477"/>
      <c r="BG1132" s="610" t="s">
        <v>602</v>
      </c>
    </row>
    <row r="1133" spans="1:59" s="46" customFormat="1" ht="45.75" thickBot="1" x14ac:dyDescent="0.3">
      <c r="A1133" s="442"/>
      <c r="B1133" s="417" t="s">
        <v>1580</v>
      </c>
      <c r="C1133" s="419">
        <v>12170194</v>
      </c>
      <c r="D1133" s="444">
        <v>40227</v>
      </c>
      <c r="E1133" s="444">
        <v>40227</v>
      </c>
      <c r="F1133" s="444">
        <v>41323</v>
      </c>
      <c r="G1133" s="421">
        <v>-7777</v>
      </c>
      <c r="H1133" s="463" t="s">
        <v>9496</v>
      </c>
      <c r="I1133" s="483" t="s">
        <v>1527</v>
      </c>
      <c r="J1133" s="483"/>
      <c r="K1133" s="463" t="s">
        <v>50</v>
      </c>
      <c r="L1133" s="483" t="s">
        <v>2871</v>
      </c>
      <c r="M1133" s="483" t="s">
        <v>239</v>
      </c>
      <c r="N1133" s="483" t="s">
        <v>70</v>
      </c>
      <c r="O1133" s="463" t="s">
        <v>2872</v>
      </c>
      <c r="P1133" s="684">
        <v>2909</v>
      </c>
      <c r="Q1133" s="417" t="s">
        <v>559</v>
      </c>
      <c r="R1133" s="417" t="s">
        <v>4028</v>
      </c>
      <c r="S1133" s="669" t="s">
        <v>850</v>
      </c>
      <c r="T1133" s="463" t="s">
        <v>1861</v>
      </c>
      <c r="U1133" s="463" t="s">
        <v>1861</v>
      </c>
      <c r="V1133" s="463" t="s">
        <v>1861</v>
      </c>
      <c r="W1133" s="463" t="s">
        <v>1861</v>
      </c>
      <c r="X1133" s="463" t="s">
        <v>1861</v>
      </c>
      <c r="Y1133" s="463" t="s">
        <v>1861</v>
      </c>
      <c r="Z1133" s="463" t="s">
        <v>1861</v>
      </c>
      <c r="AA1133" s="463" t="s">
        <v>1861</v>
      </c>
      <c r="AB1133" s="463" t="s">
        <v>1861</v>
      </c>
      <c r="AC1133" s="463" t="s">
        <v>1861</v>
      </c>
      <c r="AD1133" s="463" t="s">
        <v>1861</v>
      </c>
      <c r="AE1133" s="463" t="s">
        <v>1861</v>
      </c>
      <c r="AF1133" s="463" t="s">
        <v>9993</v>
      </c>
      <c r="AG1133" s="463"/>
      <c r="AH1133" s="463"/>
      <c r="AI1133" s="463"/>
      <c r="AJ1133" s="575" t="s">
        <v>8056</v>
      </c>
      <c r="AK1133" s="575" t="s">
        <v>8057</v>
      </c>
      <c r="AL1133" s="483">
        <v>43</v>
      </c>
      <c r="AM1133" s="483">
        <v>5</v>
      </c>
      <c r="AN1133" s="1151">
        <v>23.768999999999998</v>
      </c>
      <c r="AO1133" s="483">
        <v>24</v>
      </c>
      <c r="AP1133" s="483">
        <v>59</v>
      </c>
      <c r="AQ1133" s="463">
        <v>32.927999999999997</v>
      </c>
      <c r="AR1133" s="463">
        <f t="shared" si="107"/>
        <v>43.089935833333335</v>
      </c>
      <c r="AS1133" s="463">
        <f t="shared" si="108"/>
        <v>24.99248</v>
      </c>
      <c r="AT1133" s="483" t="s">
        <v>34</v>
      </c>
      <c r="AU1133" s="483"/>
      <c r="AV1133" s="684"/>
      <c r="AW1133" s="692"/>
      <c r="AX1133" s="684"/>
      <c r="AY1133" s="692"/>
      <c r="AZ1133" s="684"/>
      <c r="BA1133" s="692"/>
      <c r="BB1133" s="684"/>
      <c r="BC1133" s="692"/>
      <c r="BD1133" s="684"/>
      <c r="BE1133" s="692"/>
      <c r="BF1133" s="483"/>
      <c r="BG1133" s="513"/>
    </row>
    <row r="1134" spans="1:59" s="46" customFormat="1" ht="45" x14ac:dyDescent="0.25">
      <c r="A1134" s="486">
        <v>404</v>
      </c>
      <c r="B1134" s="425" t="s">
        <v>1580</v>
      </c>
      <c r="C1134" s="427">
        <v>12170195</v>
      </c>
      <c r="D1134" s="490">
        <v>40227</v>
      </c>
      <c r="E1134" s="490">
        <v>40227</v>
      </c>
      <c r="F1134" s="490">
        <v>41323</v>
      </c>
      <c r="G1134" s="429">
        <v>-7777</v>
      </c>
      <c r="H1134" s="478" t="s">
        <v>9497</v>
      </c>
      <c r="I1134" s="477" t="s">
        <v>2873</v>
      </c>
      <c r="J1134" s="477"/>
      <c r="K1134" s="478" t="s">
        <v>50</v>
      </c>
      <c r="L1134" s="477" t="s">
        <v>2874</v>
      </c>
      <c r="M1134" s="477" t="s">
        <v>170</v>
      </c>
      <c r="N1134" s="477" t="s">
        <v>70</v>
      </c>
      <c r="O1134" s="478" t="s">
        <v>2875</v>
      </c>
      <c r="P1134" s="683">
        <v>3373</v>
      </c>
      <c r="Q1134" s="425" t="s">
        <v>559</v>
      </c>
      <c r="R1134" s="425" t="s">
        <v>4028</v>
      </c>
      <c r="S1134" s="668" t="s">
        <v>850</v>
      </c>
      <c r="T1134" s="478">
        <v>-7777</v>
      </c>
      <c r="U1134" s="478">
        <v>-9999</v>
      </c>
      <c r="V1134" s="478">
        <v>8</v>
      </c>
      <c r="W1134" s="478">
        <v>-7777</v>
      </c>
      <c r="X1134" s="478">
        <v>-7777</v>
      </c>
      <c r="Y1134" s="478">
        <v>-7777</v>
      </c>
      <c r="Z1134" s="478">
        <v>-7777</v>
      </c>
      <c r="AA1134" s="478">
        <v>-7777</v>
      </c>
      <c r="AB1134" s="478">
        <v>-7777</v>
      </c>
      <c r="AC1134" s="478">
        <v>-7777</v>
      </c>
      <c r="AD1134" s="478">
        <v>-7777</v>
      </c>
      <c r="AE1134" s="478">
        <v>-7777</v>
      </c>
      <c r="AF1134" s="478" t="s">
        <v>9878</v>
      </c>
      <c r="AG1134" s="478"/>
      <c r="AH1134" s="478"/>
      <c r="AI1134" s="478"/>
      <c r="AJ1134" s="574" t="s">
        <v>8058</v>
      </c>
      <c r="AK1134" s="574" t="s">
        <v>4538</v>
      </c>
      <c r="AL1134" s="477">
        <v>43</v>
      </c>
      <c r="AM1134" s="477">
        <v>7</v>
      </c>
      <c r="AN1134" s="1160">
        <v>21.032</v>
      </c>
      <c r="AO1134" s="477">
        <v>24</v>
      </c>
      <c r="AP1134" s="477">
        <v>5</v>
      </c>
      <c r="AQ1134" s="478">
        <v>48.862000000000002</v>
      </c>
      <c r="AR1134" s="478">
        <f t="shared" si="107"/>
        <v>43.122508888888888</v>
      </c>
      <c r="AS1134" s="478">
        <f t="shared" si="108"/>
        <v>24.09690611111111</v>
      </c>
      <c r="AT1134" s="477"/>
      <c r="AU1134" s="477"/>
      <c r="AV1134" s="683"/>
      <c r="AW1134" s="689"/>
      <c r="AX1134" s="683"/>
      <c r="AY1134" s="689"/>
      <c r="AZ1134" s="683"/>
      <c r="BA1134" s="689"/>
      <c r="BB1134" s="683"/>
      <c r="BC1134" s="689"/>
      <c r="BD1134" s="683"/>
      <c r="BE1134" s="689"/>
      <c r="BF1134" s="477"/>
      <c r="BG1134" s="610"/>
    </row>
    <row r="1135" spans="1:59" s="46" customFormat="1" ht="45.75" thickBot="1" x14ac:dyDescent="0.3">
      <c r="A1135" s="442"/>
      <c r="B1135" s="417" t="s">
        <v>1580</v>
      </c>
      <c r="C1135" s="419">
        <v>12170195</v>
      </c>
      <c r="D1135" s="444">
        <v>40227</v>
      </c>
      <c r="E1135" s="444">
        <v>40227</v>
      </c>
      <c r="F1135" s="444">
        <v>41323</v>
      </c>
      <c r="G1135" s="421">
        <v>-7777</v>
      </c>
      <c r="H1135" s="463" t="s">
        <v>9497</v>
      </c>
      <c r="I1135" s="483" t="s">
        <v>2873</v>
      </c>
      <c r="J1135" s="483"/>
      <c r="K1135" s="463" t="s">
        <v>50</v>
      </c>
      <c r="L1135" s="483" t="s">
        <v>2874</v>
      </c>
      <c r="M1135" s="483" t="s">
        <v>170</v>
      </c>
      <c r="N1135" s="483" t="s">
        <v>70</v>
      </c>
      <c r="O1135" s="463" t="s">
        <v>2875</v>
      </c>
      <c r="P1135" s="684">
        <v>3373</v>
      </c>
      <c r="Q1135" s="417" t="s">
        <v>559</v>
      </c>
      <c r="R1135" s="417" t="s">
        <v>4028</v>
      </c>
      <c r="S1135" s="669" t="s">
        <v>850</v>
      </c>
      <c r="T1135" s="463" t="s">
        <v>1861</v>
      </c>
      <c r="U1135" s="463" t="s">
        <v>1861</v>
      </c>
      <c r="V1135" s="463" t="s">
        <v>1861</v>
      </c>
      <c r="W1135" s="463" t="s">
        <v>1861</v>
      </c>
      <c r="X1135" s="463" t="s">
        <v>1861</v>
      </c>
      <c r="Y1135" s="463" t="s">
        <v>1861</v>
      </c>
      <c r="Z1135" s="463" t="s">
        <v>1861</v>
      </c>
      <c r="AA1135" s="463" t="s">
        <v>1861</v>
      </c>
      <c r="AB1135" s="463" t="s">
        <v>1861</v>
      </c>
      <c r="AC1135" s="463" t="s">
        <v>1861</v>
      </c>
      <c r="AD1135" s="463" t="s">
        <v>1861</v>
      </c>
      <c r="AE1135" s="463" t="s">
        <v>1861</v>
      </c>
      <c r="AF1135" s="463" t="s">
        <v>9993</v>
      </c>
      <c r="AG1135" s="463"/>
      <c r="AH1135" s="463"/>
      <c r="AI1135" s="463"/>
      <c r="AJ1135" s="575" t="s">
        <v>8059</v>
      </c>
      <c r="AK1135" s="575" t="s">
        <v>4539</v>
      </c>
      <c r="AL1135" s="483">
        <v>43</v>
      </c>
      <c r="AM1135" s="483">
        <v>7</v>
      </c>
      <c r="AN1135" s="1151">
        <v>21.021000000000001</v>
      </c>
      <c r="AO1135" s="483">
        <v>24</v>
      </c>
      <c r="AP1135" s="483">
        <v>5</v>
      </c>
      <c r="AQ1135" s="463">
        <v>49.215000000000003</v>
      </c>
      <c r="AR1135" s="463">
        <f t="shared" si="107"/>
        <v>43.122505833333335</v>
      </c>
      <c r="AS1135" s="463">
        <f t="shared" si="108"/>
        <v>24.097004166666665</v>
      </c>
      <c r="AT1135" s="483"/>
      <c r="AU1135" s="483"/>
      <c r="AV1135" s="684"/>
      <c r="AW1135" s="692"/>
      <c r="AX1135" s="684"/>
      <c r="AY1135" s="692"/>
      <c r="AZ1135" s="684"/>
      <c r="BA1135" s="692"/>
      <c r="BB1135" s="684"/>
      <c r="BC1135" s="692"/>
      <c r="BD1135" s="684"/>
      <c r="BE1135" s="692"/>
      <c r="BF1135" s="483"/>
      <c r="BG1135" s="513"/>
    </row>
    <row r="1136" spans="1:59" s="46" customFormat="1" ht="30" x14ac:dyDescent="0.25">
      <c r="A1136" s="178">
        <v>405</v>
      </c>
      <c r="B1136" s="170" t="s">
        <v>1580</v>
      </c>
      <c r="C1136" s="176">
        <v>12170196</v>
      </c>
      <c r="D1136" s="342">
        <v>40227</v>
      </c>
      <c r="E1136" s="342">
        <v>40227</v>
      </c>
      <c r="F1136" s="342">
        <v>41323</v>
      </c>
      <c r="G1136" s="174">
        <v>-7777</v>
      </c>
      <c r="H1136" s="148" t="s">
        <v>9480</v>
      </c>
      <c r="I1136" s="170" t="s">
        <v>1467</v>
      </c>
      <c r="J1136" s="170"/>
      <c r="K1136" s="148" t="s">
        <v>142</v>
      </c>
      <c r="L1136" s="146" t="s">
        <v>2876</v>
      </c>
      <c r="M1136" s="146" t="s">
        <v>170</v>
      </c>
      <c r="N1136" s="146" t="s">
        <v>70</v>
      </c>
      <c r="O1136" s="148" t="s">
        <v>2877</v>
      </c>
      <c r="P1136" s="682">
        <v>20688</v>
      </c>
      <c r="Q1136" s="170" t="s">
        <v>559</v>
      </c>
      <c r="R1136" s="170" t="s">
        <v>4028</v>
      </c>
      <c r="S1136" s="667" t="s">
        <v>850</v>
      </c>
      <c r="T1136" s="148">
        <v>-7777</v>
      </c>
      <c r="U1136" s="148">
        <v>-9999</v>
      </c>
      <c r="V1136" s="148">
        <v>8</v>
      </c>
      <c r="W1136" s="148">
        <v>-7777</v>
      </c>
      <c r="X1136" s="148">
        <v>-7777</v>
      </c>
      <c r="Y1136" s="148">
        <v>-7777</v>
      </c>
      <c r="Z1136" s="148">
        <v>-7777</v>
      </c>
      <c r="AA1136" s="148">
        <v>-7777</v>
      </c>
      <c r="AB1136" s="148">
        <v>-7777</v>
      </c>
      <c r="AC1136" s="148">
        <v>-7777</v>
      </c>
      <c r="AD1136" s="148">
        <v>-7777</v>
      </c>
      <c r="AE1136" s="148">
        <v>-7777</v>
      </c>
      <c r="AF1136" s="148" t="s">
        <v>9878</v>
      </c>
      <c r="AG1136" s="148"/>
      <c r="AH1136" s="148"/>
      <c r="AI1136" s="148"/>
      <c r="AJ1136" s="164" t="s">
        <v>8060</v>
      </c>
      <c r="AK1136" s="164" t="s">
        <v>8061</v>
      </c>
      <c r="AL1136" s="146">
        <v>43</v>
      </c>
      <c r="AM1136" s="146">
        <v>10</v>
      </c>
      <c r="AN1136" s="1162">
        <v>32.491</v>
      </c>
      <c r="AO1136" s="146">
        <v>24</v>
      </c>
      <c r="AP1136" s="146">
        <v>15</v>
      </c>
      <c r="AQ1136" s="148">
        <v>40.963999999999999</v>
      </c>
      <c r="AR1136" s="148">
        <f t="shared" si="107"/>
        <v>43.175691944444445</v>
      </c>
      <c r="AS1136" s="148">
        <f t="shared" si="108"/>
        <v>24.261378888888888</v>
      </c>
      <c r="AT1136" s="146"/>
      <c r="AU1136" s="146"/>
      <c r="AV1136" s="682"/>
      <c r="AW1136" s="1310"/>
      <c r="AX1136" s="682"/>
      <c r="AY1136" s="1310"/>
      <c r="AZ1136" s="682"/>
      <c r="BA1136" s="1310"/>
      <c r="BB1136" s="682"/>
      <c r="BC1136" s="1310"/>
      <c r="BD1136" s="682"/>
      <c r="BE1136" s="1310"/>
      <c r="BF1136" s="146"/>
      <c r="BG1136" s="148"/>
    </row>
    <row r="1137" spans="1:302" s="46" customFormat="1" ht="30.75" thickBot="1" x14ac:dyDescent="0.3">
      <c r="A1137" s="169"/>
      <c r="B1137" s="169" t="s">
        <v>1580</v>
      </c>
      <c r="C1137" s="159">
        <v>12170196</v>
      </c>
      <c r="D1137" s="435">
        <v>40227</v>
      </c>
      <c r="E1137" s="435">
        <v>40227</v>
      </c>
      <c r="F1137" s="435">
        <v>41323</v>
      </c>
      <c r="G1137" s="161">
        <v>-7777</v>
      </c>
      <c r="H1137" s="158" t="s">
        <v>9480</v>
      </c>
      <c r="I1137" s="169" t="s">
        <v>1467</v>
      </c>
      <c r="J1137" s="169"/>
      <c r="K1137" s="158" t="s">
        <v>142</v>
      </c>
      <c r="L1137" s="188" t="s">
        <v>2876</v>
      </c>
      <c r="M1137" s="188" t="s">
        <v>170</v>
      </c>
      <c r="N1137" s="188" t="s">
        <v>70</v>
      </c>
      <c r="O1137" s="158" t="s">
        <v>2877</v>
      </c>
      <c r="P1137" s="681">
        <v>20688</v>
      </c>
      <c r="Q1137" s="169" t="s">
        <v>559</v>
      </c>
      <c r="R1137" s="169" t="s">
        <v>4028</v>
      </c>
      <c r="S1137" s="555" t="s">
        <v>850</v>
      </c>
      <c r="T1137" s="158" t="s">
        <v>1861</v>
      </c>
      <c r="U1137" s="158" t="s">
        <v>1861</v>
      </c>
      <c r="V1137" s="158" t="s">
        <v>1861</v>
      </c>
      <c r="W1137" s="158" t="s">
        <v>1861</v>
      </c>
      <c r="X1137" s="158" t="s">
        <v>1861</v>
      </c>
      <c r="Y1137" s="158" t="s">
        <v>1861</v>
      </c>
      <c r="Z1137" s="158" t="s">
        <v>1861</v>
      </c>
      <c r="AA1137" s="158" t="s">
        <v>1861</v>
      </c>
      <c r="AB1137" s="158" t="s">
        <v>1861</v>
      </c>
      <c r="AC1137" s="158" t="s">
        <v>1861</v>
      </c>
      <c r="AD1137" s="158" t="s">
        <v>1861</v>
      </c>
      <c r="AE1137" s="158" t="s">
        <v>1861</v>
      </c>
      <c r="AF1137" s="169" t="s">
        <v>9993</v>
      </c>
      <c r="AG1137" s="169"/>
      <c r="AH1137" s="169"/>
      <c r="AI1137" s="169"/>
      <c r="AJ1137" s="162" t="s">
        <v>8062</v>
      </c>
      <c r="AK1137" s="162" t="s">
        <v>8063</v>
      </c>
      <c r="AL1137" s="169">
        <v>43</v>
      </c>
      <c r="AM1137" s="169">
        <v>10</v>
      </c>
      <c r="AN1137" s="1110">
        <v>32.610999999999997</v>
      </c>
      <c r="AO1137" s="169">
        <v>24</v>
      </c>
      <c r="AP1137" s="169">
        <v>15</v>
      </c>
      <c r="AQ1137" s="169">
        <v>41.277000000000001</v>
      </c>
      <c r="AR1137" s="169">
        <f t="shared" si="107"/>
        <v>43.175725277777772</v>
      </c>
      <c r="AS1137" s="169">
        <f t="shared" si="108"/>
        <v>24.261465833333332</v>
      </c>
      <c r="AT1137" s="169"/>
      <c r="AU1137" s="169"/>
      <c r="AV1137" s="112"/>
      <c r="AW1137" s="113"/>
      <c r="AX1137" s="112"/>
      <c r="AY1137" s="113"/>
      <c r="AZ1137" s="112"/>
      <c r="BA1137" s="113"/>
      <c r="BB1137" s="112"/>
      <c r="BC1137" s="113"/>
      <c r="BD1137" s="112"/>
      <c r="BE1137" s="113"/>
      <c r="BF1137" s="169"/>
      <c r="BG1137" s="169"/>
    </row>
    <row r="1138" spans="1:302" s="46" customFormat="1" ht="51.75" thickBot="1" x14ac:dyDescent="0.3">
      <c r="A1138" s="493">
        <v>406</v>
      </c>
      <c r="B1138" s="467" t="s">
        <v>1666</v>
      </c>
      <c r="C1138" s="467">
        <v>12170197</v>
      </c>
      <c r="D1138" s="469">
        <v>40287</v>
      </c>
      <c r="E1138" s="469">
        <v>40287</v>
      </c>
      <c r="F1138" s="469">
        <v>41383</v>
      </c>
      <c r="G1138" s="566">
        <v>-7777</v>
      </c>
      <c r="H1138" s="467" t="s">
        <v>9498</v>
      </c>
      <c r="I1138" s="467" t="s">
        <v>1454</v>
      </c>
      <c r="J1138" s="467"/>
      <c r="K1138" s="467" t="s">
        <v>50</v>
      </c>
      <c r="L1138" s="467" t="s">
        <v>51</v>
      </c>
      <c r="M1138" s="467" t="s">
        <v>451</v>
      </c>
      <c r="N1138" s="467" t="s">
        <v>48</v>
      </c>
      <c r="O1138" s="467" t="s">
        <v>10417</v>
      </c>
      <c r="P1138" s="468">
        <v>6813405</v>
      </c>
      <c r="Q1138" s="467" t="s">
        <v>559</v>
      </c>
      <c r="R1138" s="467" t="s">
        <v>4028</v>
      </c>
      <c r="S1138" s="471" t="s">
        <v>4540</v>
      </c>
      <c r="T1138" s="472">
        <v>-7777</v>
      </c>
      <c r="U1138" s="467">
        <v>-9999</v>
      </c>
      <c r="V1138" s="467">
        <v>25</v>
      </c>
      <c r="W1138" s="472">
        <v>-7777</v>
      </c>
      <c r="X1138" s="472">
        <v>-7777</v>
      </c>
      <c r="Y1138" s="472">
        <v>-7777</v>
      </c>
      <c r="Z1138" s="472">
        <v>-7777</v>
      </c>
      <c r="AA1138" s="472">
        <v>-7777</v>
      </c>
      <c r="AB1138" s="472">
        <v>-7777</v>
      </c>
      <c r="AC1138" s="472">
        <v>-7777</v>
      </c>
      <c r="AD1138" s="472">
        <v>-7777</v>
      </c>
      <c r="AE1138" s="472">
        <v>-7777</v>
      </c>
      <c r="AF1138" s="467"/>
      <c r="AG1138" s="467"/>
      <c r="AH1138" s="467"/>
      <c r="AI1138" s="467"/>
      <c r="AJ1138" s="549"/>
      <c r="AK1138" s="549"/>
      <c r="AL1138" s="467"/>
      <c r="AM1138" s="467"/>
      <c r="AN1138" s="1119"/>
      <c r="AO1138" s="467"/>
      <c r="AP1138" s="467"/>
      <c r="AQ1138" s="467"/>
      <c r="AR1138" s="467"/>
      <c r="AS1138" s="467"/>
      <c r="AT1138" s="467" t="s">
        <v>34</v>
      </c>
      <c r="AU1138" s="467"/>
      <c r="AV1138" s="468"/>
      <c r="AW1138" s="469"/>
      <c r="AX1138" s="468"/>
      <c r="AY1138" s="469"/>
      <c r="AZ1138" s="468"/>
      <c r="BA1138" s="469"/>
      <c r="BB1138" s="468"/>
      <c r="BC1138" s="469"/>
      <c r="BD1138" s="468"/>
      <c r="BE1138" s="469"/>
      <c r="BF1138" s="467"/>
      <c r="BG1138" s="495"/>
    </row>
    <row r="1139" spans="1:302" s="163" customFormat="1" ht="89.25" x14ac:dyDescent="0.25">
      <c r="A1139" s="170">
        <v>407</v>
      </c>
      <c r="B1139" s="170" t="s">
        <v>1245</v>
      </c>
      <c r="C1139" s="176">
        <v>12170198</v>
      </c>
      <c r="D1139" s="186">
        <v>40288</v>
      </c>
      <c r="E1139" s="186">
        <v>40288</v>
      </c>
      <c r="F1139" s="186">
        <v>42114</v>
      </c>
      <c r="G1139" s="606">
        <v>-7777</v>
      </c>
      <c r="H1139" s="170" t="s">
        <v>9499</v>
      </c>
      <c r="I1139" s="170" t="s">
        <v>705</v>
      </c>
      <c r="J1139" s="171"/>
      <c r="K1139" s="171" t="s">
        <v>50</v>
      </c>
      <c r="L1139" s="170" t="s">
        <v>2642</v>
      </c>
      <c r="M1139" s="170" t="s">
        <v>76</v>
      </c>
      <c r="N1139" s="170" t="s">
        <v>48</v>
      </c>
      <c r="O1139" s="170" t="s">
        <v>8064</v>
      </c>
      <c r="P1139" s="175">
        <v>51946</v>
      </c>
      <c r="Q1139" s="171" t="s">
        <v>559</v>
      </c>
      <c r="R1139" s="174" t="s">
        <v>2643</v>
      </c>
      <c r="S1139" s="277" t="s">
        <v>4541</v>
      </c>
      <c r="T1139" s="515">
        <v>-7777</v>
      </c>
      <c r="U1139" s="170">
        <v>3</v>
      </c>
      <c r="V1139" s="170">
        <v>140.97999999999999</v>
      </c>
      <c r="W1139" s="515">
        <v>-7777</v>
      </c>
      <c r="X1139" s="515">
        <v>-7777</v>
      </c>
      <c r="Y1139" s="515">
        <v>-7777</v>
      </c>
      <c r="Z1139" s="515">
        <v>-7777</v>
      </c>
      <c r="AA1139" s="515">
        <v>-7777</v>
      </c>
      <c r="AB1139" s="515">
        <v>-7777</v>
      </c>
      <c r="AC1139" s="515">
        <v>-7777</v>
      </c>
      <c r="AD1139" s="515">
        <v>-7777</v>
      </c>
      <c r="AE1139" s="515">
        <v>-7777</v>
      </c>
      <c r="AF1139" s="170"/>
      <c r="AG1139" s="170">
        <v>4634637.3250000002</v>
      </c>
      <c r="AH1139" s="170">
        <v>8531808.6710000001</v>
      </c>
      <c r="AI1139" s="170"/>
      <c r="AJ1139" s="170"/>
      <c r="AK1139" s="170"/>
      <c r="AL1139" s="170"/>
      <c r="AM1139" s="170"/>
      <c r="AN1139" s="1118"/>
      <c r="AO1139" s="170"/>
      <c r="AP1139" s="170"/>
      <c r="AQ1139" s="170"/>
      <c r="AR1139" s="170"/>
      <c r="AS1139" s="170"/>
      <c r="AT1139" s="170" t="s">
        <v>34</v>
      </c>
      <c r="AU1139" s="170"/>
      <c r="AV1139" s="175"/>
      <c r="AW1139" s="186"/>
      <c r="AX1139" s="175"/>
      <c r="AY1139" s="186"/>
      <c r="AZ1139" s="175"/>
      <c r="BA1139" s="186"/>
      <c r="BB1139" s="175"/>
      <c r="BC1139" s="186"/>
      <c r="BD1139" s="175"/>
      <c r="BE1139" s="186"/>
      <c r="BF1139" s="170"/>
      <c r="BG1139" s="170"/>
      <c r="BH1139" s="232"/>
      <c r="BI1139" s="239"/>
      <c r="BJ1139" s="239"/>
      <c r="BK1139" s="239"/>
      <c r="BL1139" s="239"/>
      <c r="BM1139" s="239"/>
      <c r="BN1139" s="239"/>
      <c r="BO1139" s="239"/>
      <c r="BP1139" s="239"/>
      <c r="BQ1139" s="239"/>
      <c r="BR1139" s="239"/>
      <c r="BS1139" s="239"/>
      <c r="BT1139" s="239"/>
      <c r="BU1139" s="239"/>
      <c r="BV1139" s="239"/>
      <c r="BW1139" s="239"/>
      <c r="BX1139" s="239"/>
      <c r="BY1139" s="239"/>
      <c r="BZ1139" s="239"/>
      <c r="CA1139" s="239"/>
      <c r="CB1139" s="239"/>
      <c r="CC1139" s="239"/>
      <c r="CD1139" s="239"/>
      <c r="CE1139" s="239"/>
      <c r="CF1139" s="239"/>
      <c r="CG1139" s="239"/>
      <c r="CH1139" s="239"/>
      <c r="CI1139" s="239"/>
      <c r="CJ1139" s="239"/>
      <c r="CK1139" s="239"/>
      <c r="CL1139" s="239"/>
      <c r="CM1139" s="239"/>
      <c r="CN1139" s="239"/>
      <c r="CO1139" s="239"/>
      <c r="CP1139" s="239"/>
      <c r="CQ1139" s="239"/>
      <c r="CR1139" s="239"/>
      <c r="CS1139" s="239"/>
      <c r="CT1139" s="239"/>
      <c r="CU1139" s="239"/>
      <c r="CV1139" s="239"/>
      <c r="CW1139" s="239"/>
      <c r="CX1139" s="239"/>
      <c r="CY1139" s="239"/>
      <c r="CZ1139" s="239"/>
      <c r="DA1139" s="239"/>
      <c r="DB1139" s="239"/>
      <c r="DC1139" s="239"/>
      <c r="DD1139" s="239"/>
      <c r="DE1139" s="239"/>
      <c r="DF1139" s="239"/>
      <c r="DG1139" s="239"/>
      <c r="DH1139" s="239"/>
      <c r="DI1139" s="239"/>
      <c r="DJ1139" s="239"/>
      <c r="DK1139" s="239"/>
      <c r="DL1139" s="239"/>
      <c r="DM1139" s="239"/>
      <c r="DN1139" s="239"/>
      <c r="DO1139" s="239"/>
      <c r="DP1139" s="239"/>
      <c r="DQ1139" s="239"/>
      <c r="DR1139" s="239"/>
      <c r="DS1139" s="239"/>
      <c r="DT1139" s="239"/>
      <c r="DU1139" s="239"/>
      <c r="DV1139" s="239"/>
      <c r="DW1139" s="239"/>
      <c r="DX1139" s="239"/>
      <c r="DY1139" s="239"/>
      <c r="DZ1139" s="239"/>
      <c r="EA1139" s="239"/>
      <c r="EB1139" s="239"/>
      <c r="EC1139" s="239"/>
      <c r="ED1139" s="239"/>
      <c r="EE1139" s="239"/>
      <c r="EF1139" s="239"/>
      <c r="EG1139" s="239"/>
      <c r="EH1139" s="239"/>
      <c r="EI1139" s="239"/>
      <c r="EJ1139" s="239"/>
      <c r="EK1139" s="239"/>
      <c r="EL1139" s="239"/>
      <c r="EM1139" s="239"/>
      <c r="EN1139" s="239"/>
      <c r="EO1139" s="239"/>
      <c r="EP1139" s="239"/>
      <c r="EQ1139" s="239"/>
      <c r="ER1139" s="239"/>
      <c r="ES1139" s="239"/>
      <c r="ET1139" s="239"/>
      <c r="EU1139" s="239"/>
      <c r="EV1139" s="239"/>
      <c r="EW1139" s="239"/>
      <c r="EX1139" s="239"/>
      <c r="EY1139" s="239"/>
      <c r="EZ1139" s="239"/>
      <c r="FA1139" s="239"/>
      <c r="FB1139" s="239"/>
      <c r="FC1139" s="239"/>
      <c r="FD1139" s="239"/>
      <c r="FE1139" s="239"/>
      <c r="FF1139" s="239"/>
      <c r="FG1139" s="239"/>
      <c r="FH1139" s="239"/>
      <c r="FI1139" s="239"/>
      <c r="FJ1139" s="239"/>
      <c r="FK1139" s="239"/>
      <c r="FL1139" s="239"/>
      <c r="FM1139" s="239"/>
      <c r="FN1139" s="239"/>
      <c r="FO1139" s="239"/>
      <c r="FP1139" s="239"/>
      <c r="FQ1139" s="239"/>
      <c r="FR1139" s="239"/>
      <c r="FS1139" s="239"/>
      <c r="FT1139" s="239"/>
      <c r="FU1139" s="239"/>
      <c r="FV1139" s="239"/>
      <c r="FW1139" s="239"/>
      <c r="FX1139" s="239"/>
      <c r="FY1139" s="239"/>
      <c r="FZ1139" s="239"/>
      <c r="GA1139" s="239"/>
      <c r="GB1139" s="239"/>
      <c r="GC1139" s="239"/>
      <c r="GD1139" s="239"/>
      <c r="GE1139" s="239"/>
      <c r="GF1139" s="239"/>
      <c r="GG1139" s="239"/>
      <c r="GH1139" s="239"/>
      <c r="GI1139" s="239"/>
      <c r="GJ1139" s="239"/>
      <c r="GK1139" s="239"/>
      <c r="GL1139" s="239"/>
      <c r="GM1139" s="239"/>
      <c r="GN1139" s="239"/>
      <c r="GO1139" s="239"/>
      <c r="GP1139" s="239"/>
      <c r="GQ1139" s="239"/>
      <c r="GR1139" s="239"/>
      <c r="GS1139" s="239"/>
      <c r="GT1139" s="239"/>
      <c r="GU1139" s="239"/>
      <c r="GV1139" s="239"/>
      <c r="GW1139" s="239"/>
      <c r="GX1139" s="239"/>
      <c r="GY1139" s="239"/>
      <c r="GZ1139" s="239"/>
      <c r="HA1139" s="239"/>
      <c r="HB1139" s="239"/>
      <c r="HC1139" s="239"/>
      <c r="HD1139" s="239"/>
      <c r="HE1139" s="239"/>
      <c r="HF1139" s="239"/>
      <c r="HG1139" s="239"/>
      <c r="HH1139" s="239"/>
      <c r="HI1139" s="239"/>
      <c r="HJ1139" s="239"/>
      <c r="HK1139" s="239"/>
      <c r="HL1139" s="239"/>
      <c r="HM1139" s="239"/>
      <c r="HN1139" s="239"/>
      <c r="HO1139" s="239"/>
      <c r="HP1139" s="239"/>
      <c r="HQ1139" s="239"/>
      <c r="HR1139" s="239"/>
      <c r="HS1139" s="239"/>
      <c r="HT1139" s="239"/>
      <c r="HU1139" s="239"/>
      <c r="HV1139" s="239"/>
      <c r="HW1139" s="239"/>
      <c r="HX1139" s="239"/>
      <c r="HY1139" s="239"/>
      <c r="HZ1139" s="239"/>
      <c r="IA1139" s="239"/>
      <c r="IB1139" s="239"/>
      <c r="IC1139" s="239"/>
      <c r="ID1139" s="239"/>
      <c r="IE1139" s="239"/>
      <c r="IF1139" s="239"/>
      <c r="IG1139" s="239"/>
      <c r="IH1139" s="239"/>
      <c r="II1139" s="239"/>
      <c r="IJ1139" s="239"/>
      <c r="IK1139" s="239"/>
      <c r="IL1139" s="239"/>
      <c r="IM1139" s="239"/>
      <c r="IN1139" s="239"/>
      <c r="IO1139" s="239"/>
      <c r="IP1139" s="239"/>
      <c r="IQ1139" s="239"/>
      <c r="IR1139" s="239"/>
      <c r="IS1139" s="239"/>
      <c r="IT1139" s="239"/>
      <c r="IU1139" s="239"/>
      <c r="IV1139" s="239"/>
      <c r="IW1139" s="239"/>
      <c r="IX1139" s="239"/>
      <c r="IY1139" s="239"/>
      <c r="IZ1139" s="239"/>
      <c r="JA1139" s="239"/>
      <c r="JB1139" s="239"/>
      <c r="JC1139" s="239"/>
      <c r="JD1139" s="239"/>
      <c r="JE1139" s="239"/>
      <c r="JF1139" s="239"/>
      <c r="JG1139" s="239"/>
      <c r="JH1139" s="239"/>
      <c r="JI1139" s="239"/>
      <c r="JJ1139" s="239"/>
      <c r="JK1139" s="239"/>
      <c r="JL1139" s="239"/>
      <c r="JM1139" s="239"/>
      <c r="JN1139" s="239"/>
      <c r="JO1139" s="239"/>
      <c r="JP1139" s="239"/>
      <c r="JQ1139" s="239"/>
      <c r="JR1139" s="239"/>
      <c r="JS1139" s="239"/>
      <c r="JT1139" s="239"/>
      <c r="JU1139" s="239"/>
      <c r="JV1139" s="239"/>
      <c r="JW1139" s="239"/>
      <c r="JX1139" s="239"/>
      <c r="JY1139" s="239"/>
      <c r="JZ1139" s="239"/>
      <c r="KA1139" s="239"/>
      <c r="KB1139" s="239"/>
      <c r="KC1139" s="239"/>
      <c r="KD1139" s="239"/>
      <c r="KE1139" s="239"/>
      <c r="KF1139" s="239"/>
      <c r="KG1139" s="239"/>
      <c r="KH1139" s="239"/>
      <c r="KI1139" s="239"/>
      <c r="KJ1139" s="239"/>
      <c r="KK1139" s="239"/>
      <c r="KL1139" s="239"/>
      <c r="KM1139" s="239"/>
      <c r="KN1139" s="239"/>
      <c r="KO1139" s="239"/>
      <c r="KP1139" s="236"/>
    </row>
    <row r="1140" spans="1:302" s="163" customFormat="1" ht="90" thickBot="1" x14ac:dyDescent="0.3">
      <c r="A1140" s="169"/>
      <c r="B1140" s="169" t="s">
        <v>1245</v>
      </c>
      <c r="C1140" s="159">
        <v>12170198</v>
      </c>
      <c r="D1140" s="113">
        <v>40288</v>
      </c>
      <c r="E1140" s="113">
        <v>40288</v>
      </c>
      <c r="F1140" s="113">
        <v>42114</v>
      </c>
      <c r="G1140" s="161">
        <v>-7777</v>
      </c>
      <c r="H1140" s="169" t="s">
        <v>9499</v>
      </c>
      <c r="I1140" s="169" t="s">
        <v>705</v>
      </c>
      <c r="J1140" s="169"/>
      <c r="K1140" s="169" t="s">
        <v>50</v>
      </c>
      <c r="L1140" s="169" t="s">
        <v>2642</v>
      </c>
      <c r="M1140" s="169" t="s">
        <v>76</v>
      </c>
      <c r="N1140" s="169" t="s">
        <v>48</v>
      </c>
      <c r="O1140" s="169" t="s">
        <v>8064</v>
      </c>
      <c r="P1140" s="112">
        <v>51946</v>
      </c>
      <c r="Q1140" s="169" t="s">
        <v>559</v>
      </c>
      <c r="R1140" s="161" t="s">
        <v>2643</v>
      </c>
      <c r="S1140" s="276" t="s">
        <v>4541</v>
      </c>
      <c r="T1140" s="169" t="s">
        <v>1861</v>
      </c>
      <c r="U1140" s="169" t="s">
        <v>1861</v>
      </c>
      <c r="V1140" s="169" t="s">
        <v>1861</v>
      </c>
      <c r="W1140" s="169" t="s">
        <v>1861</v>
      </c>
      <c r="X1140" s="169" t="s">
        <v>1861</v>
      </c>
      <c r="Y1140" s="169" t="s">
        <v>1861</v>
      </c>
      <c r="Z1140" s="169" t="s">
        <v>1861</v>
      </c>
      <c r="AA1140" s="169" t="s">
        <v>1861</v>
      </c>
      <c r="AB1140" s="169" t="s">
        <v>1861</v>
      </c>
      <c r="AC1140" s="169" t="s">
        <v>1861</v>
      </c>
      <c r="AD1140" s="169" t="s">
        <v>1861</v>
      </c>
      <c r="AE1140" s="169" t="s">
        <v>1861</v>
      </c>
      <c r="AF1140" s="169"/>
      <c r="AG1140" s="169">
        <v>4634539.6009999998</v>
      </c>
      <c r="AH1140" s="169">
        <v>8531893.4069999997</v>
      </c>
      <c r="AI1140" s="169"/>
      <c r="AJ1140" s="169"/>
      <c r="AK1140" s="169"/>
      <c r="AL1140" s="169"/>
      <c r="AM1140" s="169"/>
      <c r="AN1140" s="1110"/>
      <c r="AO1140" s="169"/>
      <c r="AP1140" s="169"/>
      <c r="AQ1140" s="169"/>
      <c r="AR1140" s="169"/>
      <c r="AS1140" s="169"/>
      <c r="AT1140" s="169" t="s">
        <v>34</v>
      </c>
      <c r="AU1140" s="169"/>
      <c r="AV1140" s="112"/>
      <c r="AW1140" s="113"/>
      <c r="AX1140" s="112"/>
      <c r="AY1140" s="113"/>
      <c r="AZ1140" s="112"/>
      <c r="BA1140" s="113"/>
      <c r="BB1140" s="112"/>
      <c r="BC1140" s="113"/>
      <c r="BD1140" s="112"/>
      <c r="BE1140" s="113"/>
      <c r="BF1140" s="169"/>
      <c r="BG1140" s="169"/>
      <c r="BH1140" s="232"/>
      <c r="BI1140" s="239"/>
      <c r="BJ1140" s="239"/>
      <c r="BK1140" s="239"/>
      <c r="BL1140" s="239"/>
      <c r="BM1140" s="239"/>
      <c r="BN1140" s="239"/>
      <c r="BO1140" s="239"/>
      <c r="BP1140" s="239"/>
      <c r="BQ1140" s="239"/>
      <c r="BR1140" s="239"/>
      <c r="BS1140" s="239"/>
      <c r="BT1140" s="239"/>
      <c r="BU1140" s="239"/>
      <c r="BV1140" s="239"/>
      <c r="BW1140" s="239"/>
      <c r="BX1140" s="239"/>
      <c r="BY1140" s="239"/>
      <c r="BZ1140" s="239"/>
      <c r="CA1140" s="239"/>
      <c r="CB1140" s="239"/>
      <c r="CC1140" s="239"/>
      <c r="CD1140" s="239"/>
      <c r="CE1140" s="239"/>
      <c r="CF1140" s="239"/>
      <c r="CG1140" s="239"/>
      <c r="CH1140" s="239"/>
      <c r="CI1140" s="239"/>
      <c r="CJ1140" s="239"/>
      <c r="CK1140" s="239"/>
      <c r="CL1140" s="239"/>
      <c r="CM1140" s="239"/>
      <c r="CN1140" s="239"/>
      <c r="CO1140" s="239"/>
      <c r="CP1140" s="239"/>
      <c r="CQ1140" s="239"/>
      <c r="CR1140" s="239"/>
      <c r="CS1140" s="239"/>
      <c r="CT1140" s="239"/>
      <c r="CU1140" s="239"/>
      <c r="CV1140" s="239"/>
      <c r="CW1140" s="239"/>
      <c r="CX1140" s="239"/>
      <c r="CY1140" s="239"/>
      <c r="CZ1140" s="239"/>
      <c r="DA1140" s="239"/>
      <c r="DB1140" s="239"/>
      <c r="DC1140" s="239"/>
      <c r="DD1140" s="239"/>
      <c r="DE1140" s="239"/>
      <c r="DF1140" s="239"/>
      <c r="DG1140" s="239"/>
      <c r="DH1140" s="239"/>
      <c r="DI1140" s="239"/>
      <c r="DJ1140" s="239"/>
      <c r="DK1140" s="239"/>
      <c r="DL1140" s="239"/>
      <c r="DM1140" s="239"/>
      <c r="DN1140" s="239"/>
      <c r="DO1140" s="239"/>
      <c r="DP1140" s="239"/>
      <c r="DQ1140" s="239"/>
      <c r="DR1140" s="239"/>
      <c r="DS1140" s="239"/>
      <c r="DT1140" s="239"/>
      <c r="DU1140" s="239"/>
      <c r="DV1140" s="239"/>
      <c r="DW1140" s="239"/>
      <c r="DX1140" s="239"/>
      <c r="DY1140" s="239"/>
      <c r="DZ1140" s="239"/>
      <c r="EA1140" s="239"/>
      <c r="EB1140" s="239"/>
      <c r="EC1140" s="239"/>
      <c r="ED1140" s="239"/>
      <c r="EE1140" s="239"/>
      <c r="EF1140" s="239"/>
      <c r="EG1140" s="239"/>
      <c r="EH1140" s="239"/>
      <c r="EI1140" s="239"/>
      <c r="EJ1140" s="239"/>
      <c r="EK1140" s="239"/>
      <c r="EL1140" s="239"/>
      <c r="EM1140" s="239"/>
      <c r="EN1140" s="239"/>
      <c r="EO1140" s="239"/>
      <c r="EP1140" s="239"/>
      <c r="EQ1140" s="239"/>
      <c r="ER1140" s="239"/>
      <c r="ES1140" s="239"/>
      <c r="ET1140" s="239"/>
      <c r="EU1140" s="239"/>
      <c r="EV1140" s="239"/>
      <c r="EW1140" s="239"/>
      <c r="EX1140" s="239"/>
      <c r="EY1140" s="239"/>
      <c r="EZ1140" s="239"/>
      <c r="FA1140" s="239"/>
      <c r="FB1140" s="239"/>
      <c r="FC1140" s="239"/>
      <c r="FD1140" s="239"/>
      <c r="FE1140" s="239"/>
      <c r="FF1140" s="239"/>
      <c r="FG1140" s="239"/>
      <c r="FH1140" s="239"/>
      <c r="FI1140" s="239"/>
      <c r="FJ1140" s="239"/>
      <c r="FK1140" s="239"/>
      <c r="FL1140" s="239"/>
      <c r="FM1140" s="239"/>
      <c r="FN1140" s="239"/>
      <c r="FO1140" s="239"/>
      <c r="FP1140" s="239"/>
      <c r="FQ1140" s="239"/>
      <c r="FR1140" s="239"/>
      <c r="FS1140" s="239"/>
      <c r="FT1140" s="239"/>
      <c r="FU1140" s="239"/>
      <c r="FV1140" s="239"/>
      <c r="FW1140" s="239"/>
      <c r="FX1140" s="239"/>
      <c r="FY1140" s="239"/>
      <c r="FZ1140" s="239"/>
      <c r="GA1140" s="239"/>
      <c r="GB1140" s="239"/>
      <c r="GC1140" s="239"/>
      <c r="GD1140" s="239"/>
      <c r="GE1140" s="239"/>
      <c r="GF1140" s="239"/>
      <c r="GG1140" s="239"/>
      <c r="GH1140" s="239"/>
      <c r="GI1140" s="239"/>
      <c r="GJ1140" s="239"/>
      <c r="GK1140" s="239"/>
      <c r="GL1140" s="239"/>
      <c r="GM1140" s="239"/>
      <c r="GN1140" s="239"/>
      <c r="GO1140" s="239"/>
      <c r="GP1140" s="239"/>
      <c r="GQ1140" s="239"/>
      <c r="GR1140" s="239"/>
      <c r="GS1140" s="239"/>
      <c r="GT1140" s="239"/>
      <c r="GU1140" s="239"/>
      <c r="GV1140" s="239"/>
      <c r="GW1140" s="239"/>
      <c r="GX1140" s="239"/>
      <c r="GY1140" s="239"/>
      <c r="GZ1140" s="239"/>
      <c r="HA1140" s="239"/>
      <c r="HB1140" s="239"/>
      <c r="HC1140" s="239"/>
      <c r="HD1140" s="239"/>
      <c r="HE1140" s="239"/>
      <c r="HF1140" s="239"/>
      <c r="HG1140" s="239"/>
      <c r="HH1140" s="239"/>
      <c r="HI1140" s="239"/>
      <c r="HJ1140" s="239"/>
      <c r="HK1140" s="239"/>
      <c r="HL1140" s="239"/>
      <c r="HM1140" s="239"/>
      <c r="HN1140" s="239"/>
      <c r="HO1140" s="239"/>
      <c r="HP1140" s="239"/>
      <c r="HQ1140" s="239"/>
      <c r="HR1140" s="239"/>
      <c r="HS1140" s="239"/>
      <c r="HT1140" s="239"/>
      <c r="HU1140" s="239"/>
      <c r="HV1140" s="239"/>
      <c r="HW1140" s="239"/>
      <c r="HX1140" s="239"/>
      <c r="HY1140" s="239"/>
      <c r="HZ1140" s="239"/>
      <c r="IA1140" s="239"/>
      <c r="IB1140" s="239"/>
      <c r="IC1140" s="239"/>
      <c r="ID1140" s="239"/>
      <c r="IE1140" s="239"/>
      <c r="IF1140" s="239"/>
      <c r="IG1140" s="239"/>
      <c r="IH1140" s="239"/>
      <c r="II1140" s="239"/>
      <c r="IJ1140" s="239"/>
      <c r="IK1140" s="239"/>
      <c r="IL1140" s="239"/>
      <c r="IM1140" s="239"/>
      <c r="IN1140" s="239"/>
      <c r="IO1140" s="239"/>
      <c r="IP1140" s="239"/>
      <c r="IQ1140" s="239"/>
      <c r="IR1140" s="239"/>
      <c r="IS1140" s="239"/>
      <c r="IT1140" s="239"/>
      <c r="IU1140" s="239"/>
      <c r="IV1140" s="239"/>
      <c r="IW1140" s="239"/>
      <c r="IX1140" s="239"/>
      <c r="IY1140" s="239"/>
      <c r="IZ1140" s="239"/>
      <c r="JA1140" s="239"/>
      <c r="JB1140" s="239"/>
      <c r="JC1140" s="239"/>
      <c r="JD1140" s="239"/>
      <c r="JE1140" s="239"/>
      <c r="JF1140" s="239"/>
      <c r="JG1140" s="239"/>
      <c r="JH1140" s="239"/>
      <c r="JI1140" s="239"/>
      <c r="JJ1140" s="239"/>
      <c r="JK1140" s="239"/>
      <c r="JL1140" s="239"/>
      <c r="JM1140" s="239"/>
      <c r="JN1140" s="239"/>
      <c r="JO1140" s="239"/>
      <c r="JP1140" s="239"/>
      <c r="JQ1140" s="239"/>
      <c r="JR1140" s="239"/>
      <c r="JS1140" s="239"/>
      <c r="JT1140" s="239"/>
      <c r="JU1140" s="239"/>
      <c r="JV1140" s="239"/>
      <c r="JW1140" s="239"/>
      <c r="JX1140" s="239"/>
      <c r="JY1140" s="239"/>
      <c r="JZ1140" s="239"/>
      <c r="KA1140" s="239"/>
      <c r="KB1140" s="239"/>
      <c r="KC1140" s="239"/>
      <c r="KD1140" s="239"/>
      <c r="KE1140" s="239"/>
      <c r="KF1140" s="239"/>
      <c r="KG1140" s="239"/>
      <c r="KH1140" s="239"/>
      <c r="KI1140" s="239"/>
      <c r="KJ1140" s="239"/>
      <c r="KK1140" s="239"/>
      <c r="KL1140" s="239"/>
      <c r="KM1140" s="239"/>
      <c r="KN1140" s="239"/>
      <c r="KO1140" s="239"/>
      <c r="KP1140" s="236"/>
    </row>
    <row r="1141" spans="1:302" s="160" customFormat="1" ht="42" customHeight="1" x14ac:dyDescent="0.25">
      <c r="A1141" s="676">
        <v>408</v>
      </c>
      <c r="B1141" s="570" t="s">
        <v>10255</v>
      </c>
      <c r="C1141" s="678">
        <v>12170199</v>
      </c>
      <c r="D1141" s="679">
        <v>40309</v>
      </c>
      <c r="E1141" s="679">
        <v>40309</v>
      </c>
      <c r="F1141" s="679">
        <v>41405</v>
      </c>
      <c r="G1141" s="429">
        <v>-7777</v>
      </c>
      <c r="H1141" s="570" t="s">
        <v>9500</v>
      </c>
      <c r="I1141" s="570" t="s">
        <v>696</v>
      </c>
      <c r="J1141" s="570"/>
      <c r="K1141" s="570" t="s">
        <v>921</v>
      </c>
      <c r="L1141" s="570" t="s">
        <v>2878</v>
      </c>
      <c r="M1141" s="570" t="s">
        <v>111</v>
      </c>
      <c r="N1141" s="570" t="s">
        <v>111</v>
      </c>
      <c r="O1141" s="570" t="s">
        <v>2879</v>
      </c>
      <c r="P1141" s="677">
        <v>5832</v>
      </c>
      <c r="Q1141" s="570" t="s">
        <v>559</v>
      </c>
      <c r="R1141" s="425" t="s">
        <v>4028</v>
      </c>
      <c r="S1141" s="430" t="s">
        <v>4542</v>
      </c>
      <c r="T1141" s="680">
        <v>-7777</v>
      </c>
      <c r="U1141" s="425">
        <v>4.55</v>
      </c>
      <c r="V1141" s="425">
        <v>6.15</v>
      </c>
      <c r="W1141" s="680">
        <v>-7777</v>
      </c>
      <c r="X1141" s="680">
        <v>-7777</v>
      </c>
      <c r="Y1141" s="680">
        <v>-7777</v>
      </c>
      <c r="Z1141" s="680">
        <v>-7777</v>
      </c>
      <c r="AA1141" s="680">
        <v>-7777</v>
      </c>
      <c r="AB1141" s="680">
        <v>-7777</v>
      </c>
      <c r="AC1141" s="680">
        <v>-7777</v>
      </c>
      <c r="AD1141" s="680">
        <v>-7777</v>
      </c>
      <c r="AE1141" s="680">
        <v>-7777</v>
      </c>
      <c r="AF1141" s="425"/>
      <c r="AG1141" s="425"/>
      <c r="AH1141" s="425"/>
      <c r="AI1141" s="425"/>
      <c r="AJ1141" s="574" t="s">
        <v>8065</v>
      </c>
      <c r="AK1141" s="574" t="s">
        <v>8066</v>
      </c>
      <c r="AL1141" s="425">
        <v>43</v>
      </c>
      <c r="AM1141" s="425">
        <v>49</v>
      </c>
      <c r="AN1141" s="1125">
        <v>48.2</v>
      </c>
      <c r="AO1141" s="425">
        <v>22</v>
      </c>
      <c r="AP1141" s="425">
        <v>52</v>
      </c>
      <c r="AQ1141" s="425">
        <v>38.299999999999997</v>
      </c>
      <c r="AR1141" s="425">
        <f>AL1141+AM1141/60+AN1141/3600</f>
        <v>43.83005555555556</v>
      </c>
      <c r="AS1141" s="425">
        <f>AO1141+AP1141/60+AQ1141/3600</f>
        <v>22.877305555555555</v>
      </c>
      <c r="AT1141" s="570" t="s">
        <v>34</v>
      </c>
      <c r="AU1141" s="425"/>
      <c r="AV1141" s="426"/>
      <c r="AW1141" s="428"/>
      <c r="AX1141" s="426"/>
      <c r="AY1141" s="428"/>
      <c r="AZ1141" s="426"/>
      <c r="BA1141" s="428"/>
      <c r="BB1141" s="426"/>
      <c r="BC1141" s="428"/>
      <c r="BD1141" s="426"/>
      <c r="BE1141" s="428"/>
      <c r="BF1141" s="425"/>
      <c r="BG1141" s="431"/>
    </row>
    <row r="1142" spans="1:302" s="160" customFormat="1" ht="42" customHeight="1" thickBot="1" x14ac:dyDescent="0.3">
      <c r="A1142" s="416"/>
      <c r="B1142" s="417" t="s">
        <v>10255</v>
      </c>
      <c r="C1142" s="419">
        <v>12170199</v>
      </c>
      <c r="D1142" s="420">
        <v>40309</v>
      </c>
      <c r="E1142" s="420">
        <v>40309</v>
      </c>
      <c r="F1142" s="420">
        <v>41405</v>
      </c>
      <c r="G1142" s="421">
        <v>-7777</v>
      </c>
      <c r="H1142" s="417" t="s">
        <v>9500</v>
      </c>
      <c r="I1142" s="417" t="s">
        <v>696</v>
      </c>
      <c r="J1142" s="417"/>
      <c r="K1142" s="417" t="s">
        <v>921</v>
      </c>
      <c r="L1142" s="417" t="s">
        <v>2878</v>
      </c>
      <c r="M1142" s="417" t="s">
        <v>111</v>
      </c>
      <c r="N1142" s="417" t="s">
        <v>111</v>
      </c>
      <c r="O1142" s="417" t="s">
        <v>2879</v>
      </c>
      <c r="P1142" s="418">
        <v>5832</v>
      </c>
      <c r="Q1142" s="417" t="s">
        <v>559</v>
      </c>
      <c r="R1142" s="417" t="s">
        <v>4028</v>
      </c>
      <c r="S1142" s="453" t="s">
        <v>4543</v>
      </c>
      <c r="T1142" s="417" t="s">
        <v>1861</v>
      </c>
      <c r="U1142" s="417" t="s">
        <v>4544</v>
      </c>
      <c r="V1142" s="417">
        <v>3.05</v>
      </c>
      <c r="W1142" s="417" t="s">
        <v>1861</v>
      </c>
      <c r="X1142" s="417" t="s">
        <v>1861</v>
      </c>
      <c r="Y1142" s="417" t="s">
        <v>1861</v>
      </c>
      <c r="Z1142" s="417" t="s">
        <v>1861</v>
      </c>
      <c r="AA1142" s="417" t="s">
        <v>1861</v>
      </c>
      <c r="AB1142" s="417" t="s">
        <v>1861</v>
      </c>
      <c r="AC1142" s="417" t="s">
        <v>1861</v>
      </c>
      <c r="AD1142" s="417" t="s">
        <v>1861</v>
      </c>
      <c r="AE1142" s="417" t="s">
        <v>1861</v>
      </c>
      <c r="AF1142" s="417"/>
      <c r="AG1142" s="417"/>
      <c r="AH1142" s="417"/>
      <c r="AI1142" s="417"/>
      <c r="AJ1142" s="575" t="s">
        <v>8067</v>
      </c>
      <c r="AK1142" s="575" t="s">
        <v>8068</v>
      </c>
      <c r="AL1142" s="417">
        <v>43</v>
      </c>
      <c r="AM1142" s="417">
        <v>49</v>
      </c>
      <c r="AN1142" s="1126">
        <v>49</v>
      </c>
      <c r="AO1142" s="417">
        <v>22</v>
      </c>
      <c r="AP1142" s="417">
        <v>52</v>
      </c>
      <c r="AQ1142" s="417">
        <v>39</v>
      </c>
      <c r="AR1142" s="417">
        <f>AL1142+AM1142/60+AN1142/3600</f>
        <v>43.830277777777781</v>
      </c>
      <c r="AS1142" s="417">
        <f>AO1142+AP1142/60+AQ1142/3600</f>
        <v>22.877500000000001</v>
      </c>
      <c r="AT1142" s="417"/>
      <c r="AU1142" s="417"/>
      <c r="AV1142" s="418"/>
      <c r="AW1142" s="420"/>
      <c r="AX1142" s="418"/>
      <c r="AY1142" s="420"/>
      <c r="AZ1142" s="418"/>
      <c r="BA1142" s="420"/>
      <c r="BB1142" s="418"/>
      <c r="BC1142" s="420"/>
      <c r="BD1142" s="418"/>
      <c r="BE1142" s="420"/>
      <c r="BF1142" s="417"/>
      <c r="BG1142" s="423"/>
    </row>
    <row r="1143" spans="1:302" s="46" customFormat="1" ht="25.5" x14ac:dyDescent="0.25">
      <c r="A1143" s="170">
        <v>409</v>
      </c>
      <c r="B1143" s="170" t="s">
        <v>777</v>
      </c>
      <c r="C1143" s="176">
        <v>12170200</v>
      </c>
      <c r="D1143" s="186">
        <v>40315</v>
      </c>
      <c r="E1143" s="186">
        <v>40315</v>
      </c>
      <c r="F1143" s="186">
        <v>41411</v>
      </c>
      <c r="G1143" s="174">
        <v>-7777</v>
      </c>
      <c r="H1143" s="170" t="s">
        <v>2880</v>
      </c>
      <c r="I1143" s="170" t="s">
        <v>714</v>
      </c>
      <c r="J1143" s="170"/>
      <c r="K1143" s="170" t="s">
        <v>142</v>
      </c>
      <c r="L1143" s="170" t="s">
        <v>277</v>
      </c>
      <c r="M1143" s="170" t="s">
        <v>236</v>
      </c>
      <c r="N1143" s="170" t="s">
        <v>70</v>
      </c>
      <c r="O1143" s="170" t="s">
        <v>4545</v>
      </c>
      <c r="P1143" s="175">
        <v>72343</v>
      </c>
      <c r="Q1143" s="171" t="s">
        <v>559</v>
      </c>
      <c r="R1143" s="174" t="s">
        <v>2643</v>
      </c>
      <c r="S1143" s="277" t="s">
        <v>4546</v>
      </c>
      <c r="T1143" s="515">
        <v>-7777</v>
      </c>
      <c r="U1143" s="170">
        <v>2.2000000000000002</v>
      </c>
      <c r="V1143" s="170">
        <v>82.4</v>
      </c>
      <c r="W1143" s="515">
        <v>-7777</v>
      </c>
      <c r="X1143" s="515">
        <v>-7777</v>
      </c>
      <c r="Y1143" s="515">
        <v>-7777</v>
      </c>
      <c r="Z1143" s="515">
        <v>-7777</v>
      </c>
      <c r="AA1143" s="515">
        <v>-7777</v>
      </c>
      <c r="AB1143" s="515">
        <v>-7777</v>
      </c>
      <c r="AC1143" s="515">
        <v>-7777</v>
      </c>
      <c r="AD1143" s="515">
        <v>-7777</v>
      </c>
      <c r="AE1143" s="515">
        <v>-7777</v>
      </c>
      <c r="AF1143" s="170" t="s">
        <v>4547</v>
      </c>
      <c r="AG1143" s="170"/>
      <c r="AH1143" s="170"/>
      <c r="AI1143" s="170"/>
      <c r="AJ1143" s="164" t="s">
        <v>8069</v>
      </c>
      <c r="AK1143" s="164" t="s">
        <v>8070</v>
      </c>
      <c r="AL1143" s="170">
        <v>42</v>
      </c>
      <c r="AM1143" s="170">
        <v>54</v>
      </c>
      <c r="AN1143" s="1118">
        <v>55.4</v>
      </c>
      <c r="AO1143" s="170">
        <v>24</v>
      </c>
      <c r="AP1143" s="170">
        <v>15</v>
      </c>
      <c r="AQ1143" s="170">
        <v>56.1</v>
      </c>
      <c r="AR1143" s="170">
        <f t="shared" ref="AR1143:AR1268" si="109">AL1143+AM1143/60+AN1143/3600</f>
        <v>42.915388888888884</v>
      </c>
      <c r="AS1143" s="170">
        <f t="shared" ref="AS1143:AS1268" si="110">AO1143+AP1143/60+AQ1143/3600</f>
        <v>24.265583333333332</v>
      </c>
      <c r="AT1143" s="170" t="s">
        <v>34</v>
      </c>
      <c r="AU1143" s="170"/>
      <c r="AV1143" s="175"/>
      <c r="AW1143" s="186"/>
      <c r="AX1143" s="175"/>
      <c r="AY1143" s="186"/>
      <c r="AZ1143" s="175"/>
      <c r="BA1143" s="186"/>
      <c r="BB1143" s="175"/>
      <c r="BC1143" s="186"/>
      <c r="BD1143" s="175"/>
      <c r="BE1143" s="186"/>
      <c r="BF1143" s="170"/>
      <c r="BG1143" s="170"/>
    </row>
    <row r="1144" spans="1:302" s="46" customFormat="1" ht="25.5" x14ac:dyDescent="0.25">
      <c r="A1144" s="45"/>
      <c r="B1144" s="45" t="s">
        <v>777</v>
      </c>
      <c r="C1144" s="144">
        <v>12170200</v>
      </c>
      <c r="D1144" s="31">
        <v>40315</v>
      </c>
      <c r="E1144" s="31">
        <v>40315</v>
      </c>
      <c r="F1144" s="31">
        <v>41411</v>
      </c>
      <c r="G1144" s="21">
        <v>-7777</v>
      </c>
      <c r="H1144" s="45" t="s">
        <v>2880</v>
      </c>
      <c r="I1144" s="45" t="s">
        <v>714</v>
      </c>
      <c r="J1144" s="45"/>
      <c r="K1144" s="45" t="s">
        <v>142</v>
      </c>
      <c r="L1144" s="45" t="s">
        <v>277</v>
      </c>
      <c r="M1144" s="45" t="s">
        <v>236</v>
      </c>
      <c r="N1144" s="45" t="s">
        <v>70</v>
      </c>
      <c r="O1144" s="45" t="s">
        <v>4545</v>
      </c>
      <c r="P1144" s="147">
        <v>72343</v>
      </c>
      <c r="Q1144" s="169" t="s">
        <v>559</v>
      </c>
      <c r="R1144" s="21" t="s">
        <v>2643</v>
      </c>
      <c r="S1144" s="272" t="s">
        <v>4546</v>
      </c>
      <c r="T1144" s="45" t="s">
        <v>1861</v>
      </c>
      <c r="U1144" s="45" t="s">
        <v>1861</v>
      </c>
      <c r="V1144" s="45" t="s">
        <v>1861</v>
      </c>
      <c r="W1144" s="45" t="s">
        <v>1861</v>
      </c>
      <c r="X1144" s="45" t="s">
        <v>1861</v>
      </c>
      <c r="Y1144" s="45" t="s">
        <v>1861</v>
      </c>
      <c r="Z1144" s="45" t="s">
        <v>1861</v>
      </c>
      <c r="AA1144" s="45" t="s">
        <v>1861</v>
      </c>
      <c r="AB1144" s="45" t="s">
        <v>1861</v>
      </c>
      <c r="AC1144" s="45" t="s">
        <v>1861</v>
      </c>
      <c r="AD1144" s="45" t="s">
        <v>1861</v>
      </c>
      <c r="AE1144" s="45" t="s">
        <v>1861</v>
      </c>
      <c r="AF1144" s="45" t="s">
        <v>687</v>
      </c>
      <c r="AG1144" s="45"/>
      <c r="AH1144" s="45"/>
      <c r="AI1144" s="45"/>
      <c r="AJ1144" s="67" t="s">
        <v>8071</v>
      </c>
      <c r="AK1144" s="67" t="s">
        <v>8072</v>
      </c>
      <c r="AL1144" s="45">
        <v>42</v>
      </c>
      <c r="AM1144" s="45">
        <v>54</v>
      </c>
      <c r="AN1144" s="1109">
        <v>57.1</v>
      </c>
      <c r="AO1144" s="45">
        <v>24</v>
      </c>
      <c r="AP1144" s="45">
        <v>15</v>
      </c>
      <c r="AQ1144" s="45">
        <v>56.2</v>
      </c>
      <c r="AR1144" s="45">
        <f t="shared" si="109"/>
        <v>42.915861111111113</v>
      </c>
      <c r="AS1144" s="45">
        <f t="shared" si="110"/>
        <v>24.265611111111109</v>
      </c>
      <c r="AT1144" s="45" t="s">
        <v>34</v>
      </c>
      <c r="AU1144" s="45"/>
      <c r="AV1144" s="147"/>
      <c r="AW1144" s="31"/>
      <c r="AX1144" s="147"/>
      <c r="AY1144" s="31"/>
      <c r="AZ1144" s="147"/>
      <c r="BA1144" s="31"/>
      <c r="BB1144" s="147"/>
      <c r="BC1144" s="31"/>
      <c r="BD1144" s="147"/>
      <c r="BE1144" s="31"/>
      <c r="BF1144" s="45"/>
      <c r="BG1144" s="45"/>
    </row>
    <row r="1145" spans="1:302" s="46" customFormat="1" ht="25.5" x14ac:dyDescent="0.25">
      <c r="A1145" s="45"/>
      <c r="B1145" s="45" t="s">
        <v>777</v>
      </c>
      <c r="C1145" s="144">
        <v>12170200</v>
      </c>
      <c r="D1145" s="31">
        <v>40315</v>
      </c>
      <c r="E1145" s="31">
        <v>40315</v>
      </c>
      <c r="F1145" s="31">
        <v>41411</v>
      </c>
      <c r="G1145" s="21">
        <v>-7777</v>
      </c>
      <c r="H1145" s="45" t="s">
        <v>2880</v>
      </c>
      <c r="I1145" s="45" t="s">
        <v>714</v>
      </c>
      <c r="J1145" s="45"/>
      <c r="K1145" s="45" t="s">
        <v>142</v>
      </c>
      <c r="L1145" s="45" t="s">
        <v>277</v>
      </c>
      <c r="M1145" s="45" t="s">
        <v>236</v>
      </c>
      <c r="N1145" s="45" t="s">
        <v>70</v>
      </c>
      <c r="O1145" s="45" t="s">
        <v>4545</v>
      </c>
      <c r="P1145" s="147">
        <v>72343</v>
      </c>
      <c r="Q1145" s="169" t="s">
        <v>559</v>
      </c>
      <c r="R1145" s="21" t="s">
        <v>2643</v>
      </c>
      <c r="S1145" s="272" t="s">
        <v>4548</v>
      </c>
      <c r="T1145" s="45" t="s">
        <v>1861</v>
      </c>
      <c r="U1145" s="45">
        <v>2.2000000000000002</v>
      </c>
      <c r="V1145" s="45">
        <v>92.2</v>
      </c>
      <c r="W1145" s="45" t="s">
        <v>1861</v>
      </c>
      <c r="X1145" s="45" t="s">
        <v>1861</v>
      </c>
      <c r="Y1145" s="45" t="s">
        <v>1861</v>
      </c>
      <c r="Z1145" s="45" t="s">
        <v>1861</v>
      </c>
      <c r="AA1145" s="45" t="s">
        <v>1861</v>
      </c>
      <c r="AB1145" s="45" t="s">
        <v>1861</v>
      </c>
      <c r="AC1145" s="45" t="s">
        <v>1861</v>
      </c>
      <c r="AD1145" s="45" t="s">
        <v>1861</v>
      </c>
      <c r="AE1145" s="45" t="s">
        <v>1861</v>
      </c>
      <c r="AF1145" s="45" t="s">
        <v>4549</v>
      </c>
      <c r="AG1145" s="45"/>
      <c r="AH1145" s="45"/>
      <c r="AI1145" s="45"/>
      <c r="AJ1145" s="67" t="s">
        <v>8073</v>
      </c>
      <c r="AK1145" s="67" t="s">
        <v>8074</v>
      </c>
      <c r="AL1145" s="45">
        <v>42</v>
      </c>
      <c r="AM1145" s="45">
        <v>54</v>
      </c>
      <c r="AN1145" s="1109">
        <v>56.6</v>
      </c>
      <c r="AO1145" s="45">
        <v>24</v>
      </c>
      <c r="AP1145" s="45">
        <v>15</v>
      </c>
      <c r="AQ1145" s="45">
        <v>55.5</v>
      </c>
      <c r="AR1145" s="45">
        <f t="shared" si="109"/>
        <v>42.915722222222222</v>
      </c>
      <c r="AS1145" s="45">
        <f t="shared" si="110"/>
        <v>24.265416666666667</v>
      </c>
      <c r="AT1145" s="45" t="s">
        <v>34</v>
      </c>
      <c r="AU1145" s="45"/>
      <c r="AV1145" s="147"/>
      <c r="AW1145" s="31"/>
      <c r="AX1145" s="147"/>
      <c r="AY1145" s="31"/>
      <c r="AZ1145" s="147"/>
      <c r="BA1145" s="31"/>
      <c r="BB1145" s="147"/>
      <c r="BC1145" s="31"/>
      <c r="BD1145" s="147"/>
      <c r="BE1145" s="31"/>
      <c r="BF1145" s="45"/>
      <c r="BG1145" s="45"/>
    </row>
    <row r="1146" spans="1:302" s="46" customFormat="1" ht="26.25" thickBot="1" x14ac:dyDescent="0.3">
      <c r="A1146" s="169"/>
      <c r="B1146" s="169" t="s">
        <v>777</v>
      </c>
      <c r="C1146" s="159">
        <v>12170200</v>
      </c>
      <c r="D1146" s="113">
        <v>40315</v>
      </c>
      <c r="E1146" s="113">
        <v>40315</v>
      </c>
      <c r="F1146" s="113">
        <v>41411</v>
      </c>
      <c r="G1146" s="161">
        <v>-7777</v>
      </c>
      <c r="H1146" s="169" t="s">
        <v>2880</v>
      </c>
      <c r="I1146" s="169" t="s">
        <v>714</v>
      </c>
      <c r="J1146" s="169"/>
      <c r="K1146" s="169" t="s">
        <v>142</v>
      </c>
      <c r="L1146" s="169" t="s">
        <v>277</v>
      </c>
      <c r="M1146" s="169" t="s">
        <v>236</v>
      </c>
      <c r="N1146" s="169" t="s">
        <v>70</v>
      </c>
      <c r="O1146" s="169" t="s">
        <v>4545</v>
      </c>
      <c r="P1146" s="112">
        <v>72343</v>
      </c>
      <c r="Q1146" s="169" t="s">
        <v>559</v>
      </c>
      <c r="R1146" s="161" t="s">
        <v>2643</v>
      </c>
      <c r="S1146" s="276" t="s">
        <v>4548</v>
      </c>
      <c r="T1146" s="169" t="s">
        <v>1861</v>
      </c>
      <c r="U1146" s="169" t="s">
        <v>1861</v>
      </c>
      <c r="V1146" s="169" t="s">
        <v>1861</v>
      </c>
      <c r="W1146" s="169" t="s">
        <v>1861</v>
      </c>
      <c r="X1146" s="169" t="s">
        <v>1861</v>
      </c>
      <c r="Y1146" s="169" t="s">
        <v>1861</v>
      </c>
      <c r="Z1146" s="169" t="s">
        <v>1861</v>
      </c>
      <c r="AA1146" s="169" t="s">
        <v>1861</v>
      </c>
      <c r="AB1146" s="169" t="s">
        <v>1861</v>
      </c>
      <c r="AC1146" s="169" t="s">
        <v>1861</v>
      </c>
      <c r="AD1146" s="169" t="s">
        <v>1861</v>
      </c>
      <c r="AE1146" s="169" t="s">
        <v>1861</v>
      </c>
      <c r="AF1146" s="169" t="s">
        <v>687</v>
      </c>
      <c r="AG1146" s="169"/>
      <c r="AH1146" s="169"/>
      <c r="AI1146" s="169"/>
      <c r="AJ1146" s="162" t="s">
        <v>8075</v>
      </c>
      <c r="AK1146" s="162" t="s">
        <v>8076</v>
      </c>
      <c r="AL1146" s="169">
        <v>42</v>
      </c>
      <c r="AM1146" s="169">
        <v>54</v>
      </c>
      <c r="AN1146" s="1110">
        <v>58.4</v>
      </c>
      <c r="AO1146" s="169">
        <v>24</v>
      </c>
      <c r="AP1146" s="169">
        <v>15</v>
      </c>
      <c r="AQ1146" s="169">
        <v>55.2</v>
      </c>
      <c r="AR1146" s="169">
        <f t="shared" si="109"/>
        <v>42.916222222222224</v>
      </c>
      <c r="AS1146" s="169">
        <f t="shared" si="110"/>
        <v>24.265333333333334</v>
      </c>
      <c r="AT1146" s="169" t="s">
        <v>34</v>
      </c>
      <c r="AU1146" s="169"/>
      <c r="AV1146" s="112"/>
      <c r="AW1146" s="113"/>
      <c r="AX1146" s="112"/>
      <c r="AY1146" s="113"/>
      <c r="AZ1146" s="112"/>
      <c r="BA1146" s="113"/>
      <c r="BB1146" s="112"/>
      <c r="BC1146" s="113"/>
      <c r="BD1146" s="112"/>
      <c r="BE1146" s="113"/>
      <c r="BF1146" s="169"/>
      <c r="BG1146" s="169"/>
    </row>
    <row r="1147" spans="1:302" s="46" customFormat="1" ht="89.25" x14ac:dyDescent="0.25">
      <c r="A1147" s="424">
        <v>410</v>
      </c>
      <c r="B1147" s="425" t="s">
        <v>490</v>
      </c>
      <c r="C1147" s="427">
        <v>12170201</v>
      </c>
      <c r="D1147" s="428">
        <v>40330</v>
      </c>
      <c r="E1147" s="428">
        <v>40330</v>
      </c>
      <c r="F1147" s="428">
        <v>41426</v>
      </c>
      <c r="G1147" s="429">
        <v>-7777</v>
      </c>
      <c r="H1147" s="425" t="s">
        <v>1067</v>
      </c>
      <c r="I1147" s="425" t="s">
        <v>1454</v>
      </c>
      <c r="J1147" s="425"/>
      <c r="K1147" s="425" t="s">
        <v>50</v>
      </c>
      <c r="L1147" s="425" t="s">
        <v>51</v>
      </c>
      <c r="M1147" s="425" t="s">
        <v>48</v>
      </c>
      <c r="N1147" s="425" t="s">
        <v>48</v>
      </c>
      <c r="O1147" s="425" t="s">
        <v>10418</v>
      </c>
      <c r="P1147" s="426" t="s">
        <v>287</v>
      </c>
      <c r="Q1147" s="570" t="s">
        <v>559</v>
      </c>
      <c r="R1147" s="429" t="s">
        <v>2643</v>
      </c>
      <c r="S1147" s="430" t="s">
        <v>10561</v>
      </c>
      <c r="T1147" s="425">
        <v>-7777</v>
      </c>
      <c r="U1147" s="675" t="s">
        <v>4550</v>
      </c>
      <c r="V1147" s="425">
        <v>780</v>
      </c>
      <c r="W1147" s="425">
        <v>-7777</v>
      </c>
      <c r="X1147" s="425">
        <v>-7777</v>
      </c>
      <c r="Y1147" s="425">
        <v>-7777</v>
      </c>
      <c r="Z1147" s="425">
        <v>-7777</v>
      </c>
      <c r="AA1147" s="425">
        <v>-7777</v>
      </c>
      <c r="AB1147" s="425">
        <v>-7777</v>
      </c>
      <c r="AC1147" s="425">
        <v>-7777</v>
      </c>
      <c r="AD1147" s="425">
        <v>-7777</v>
      </c>
      <c r="AE1147" s="425">
        <v>-7777</v>
      </c>
      <c r="AF1147" s="425" t="s">
        <v>686</v>
      </c>
      <c r="AG1147" s="425"/>
      <c r="AH1147" s="425"/>
      <c r="AI1147" s="425"/>
      <c r="AJ1147" s="574" t="s">
        <v>8077</v>
      </c>
      <c r="AK1147" s="574" t="s">
        <v>8078</v>
      </c>
      <c r="AL1147" s="425">
        <v>42</v>
      </c>
      <c r="AM1147" s="425">
        <v>39</v>
      </c>
      <c r="AN1147" s="1125">
        <v>48.5</v>
      </c>
      <c r="AO1147" s="425">
        <v>23</v>
      </c>
      <c r="AP1147" s="425">
        <v>15</v>
      </c>
      <c r="AQ1147" s="425">
        <v>6.4</v>
      </c>
      <c r="AR1147" s="425">
        <f t="shared" si="109"/>
        <v>42.663472222222218</v>
      </c>
      <c r="AS1147" s="425">
        <f t="shared" si="110"/>
        <v>23.251777777777779</v>
      </c>
      <c r="AT1147" s="425" t="s">
        <v>34</v>
      </c>
      <c r="AU1147" s="425"/>
      <c r="AV1147" s="426"/>
      <c r="AW1147" s="428"/>
      <c r="AX1147" s="426"/>
      <c r="AY1147" s="428"/>
      <c r="AZ1147" s="426"/>
      <c r="BA1147" s="428"/>
      <c r="BB1147" s="426"/>
      <c r="BC1147" s="428"/>
      <c r="BD1147" s="426"/>
      <c r="BE1147" s="428"/>
      <c r="BF1147" s="425"/>
      <c r="BG1147" s="431" t="s">
        <v>2881</v>
      </c>
    </row>
    <row r="1148" spans="1:302" s="46" customFormat="1" ht="90" thickBot="1" x14ac:dyDescent="0.3">
      <c r="A1148" s="416"/>
      <c r="B1148" s="417" t="s">
        <v>490</v>
      </c>
      <c r="C1148" s="419">
        <v>12170201</v>
      </c>
      <c r="D1148" s="420">
        <v>40330</v>
      </c>
      <c r="E1148" s="420">
        <v>40330</v>
      </c>
      <c r="F1148" s="420">
        <v>41426</v>
      </c>
      <c r="G1148" s="421">
        <v>-7777</v>
      </c>
      <c r="H1148" s="417" t="s">
        <v>1067</v>
      </c>
      <c r="I1148" s="417" t="s">
        <v>1454</v>
      </c>
      <c r="J1148" s="417"/>
      <c r="K1148" s="417" t="s">
        <v>50</v>
      </c>
      <c r="L1148" s="417" t="s">
        <v>51</v>
      </c>
      <c r="M1148" s="417" t="s">
        <v>48</v>
      </c>
      <c r="N1148" s="417" t="s">
        <v>48</v>
      </c>
      <c r="O1148" s="417" t="s">
        <v>10418</v>
      </c>
      <c r="P1148" s="418" t="s">
        <v>287</v>
      </c>
      <c r="Q1148" s="417" t="s">
        <v>559</v>
      </c>
      <c r="R1148" s="421" t="s">
        <v>2643</v>
      </c>
      <c r="S1148" s="422" t="s">
        <v>10561</v>
      </c>
      <c r="T1148" s="417" t="s">
        <v>1861</v>
      </c>
      <c r="U1148" s="417" t="s">
        <v>1861</v>
      </c>
      <c r="V1148" s="417" t="s">
        <v>1861</v>
      </c>
      <c r="W1148" s="417" t="s">
        <v>1861</v>
      </c>
      <c r="X1148" s="417" t="s">
        <v>1861</v>
      </c>
      <c r="Y1148" s="417" t="s">
        <v>1861</v>
      </c>
      <c r="Z1148" s="417" t="s">
        <v>1861</v>
      </c>
      <c r="AA1148" s="417" t="s">
        <v>1861</v>
      </c>
      <c r="AB1148" s="417" t="s">
        <v>1861</v>
      </c>
      <c r="AC1148" s="417" t="s">
        <v>1861</v>
      </c>
      <c r="AD1148" s="417" t="s">
        <v>1861</v>
      </c>
      <c r="AE1148" s="417" t="s">
        <v>1861</v>
      </c>
      <c r="AF1148" s="417" t="s">
        <v>687</v>
      </c>
      <c r="AG1148" s="417"/>
      <c r="AH1148" s="417"/>
      <c r="AI1148" s="417"/>
      <c r="AJ1148" s="575" t="s">
        <v>8079</v>
      </c>
      <c r="AK1148" s="575" t="s">
        <v>8080</v>
      </c>
      <c r="AL1148" s="417">
        <v>42</v>
      </c>
      <c r="AM1148" s="417">
        <v>39</v>
      </c>
      <c r="AN1148" s="1126">
        <v>38.1</v>
      </c>
      <c r="AO1148" s="417">
        <v>23</v>
      </c>
      <c r="AP1148" s="417">
        <v>14</v>
      </c>
      <c r="AQ1148" s="417">
        <v>35.9</v>
      </c>
      <c r="AR1148" s="417">
        <f t="shared" si="109"/>
        <v>42.660583333333335</v>
      </c>
      <c r="AS1148" s="417">
        <f t="shared" si="110"/>
        <v>23.243305555555555</v>
      </c>
      <c r="AT1148" s="417" t="s">
        <v>34</v>
      </c>
      <c r="AU1148" s="417"/>
      <c r="AV1148" s="418"/>
      <c r="AW1148" s="420"/>
      <c r="AX1148" s="418"/>
      <c r="AY1148" s="420"/>
      <c r="AZ1148" s="418"/>
      <c r="BA1148" s="420"/>
      <c r="BB1148" s="418"/>
      <c r="BC1148" s="420"/>
      <c r="BD1148" s="418"/>
      <c r="BE1148" s="420"/>
      <c r="BF1148" s="417"/>
      <c r="BG1148" s="423" t="s">
        <v>2881</v>
      </c>
    </row>
    <row r="1149" spans="1:302" s="46" customFormat="1" ht="90" thickBot="1" x14ac:dyDescent="0.3">
      <c r="A1149" s="171">
        <v>411</v>
      </c>
      <c r="B1149" s="171" t="s">
        <v>293</v>
      </c>
      <c r="C1149" s="520">
        <v>12170202</v>
      </c>
      <c r="D1149" s="465">
        <v>40337</v>
      </c>
      <c r="E1149" s="465">
        <v>40337</v>
      </c>
      <c r="F1149" s="465">
        <v>41433</v>
      </c>
      <c r="G1149" s="606">
        <v>-7777</v>
      </c>
      <c r="H1149" s="171" t="s">
        <v>1339</v>
      </c>
      <c r="I1149" s="171" t="s">
        <v>1476</v>
      </c>
      <c r="J1149" s="171"/>
      <c r="K1149" s="171" t="s">
        <v>50</v>
      </c>
      <c r="L1149" s="171" t="s">
        <v>505</v>
      </c>
      <c r="M1149" s="171" t="s">
        <v>167</v>
      </c>
      <c r="N1149" s="171" t="s">
        <v>48</v>
      </c>
      <c r="O1149" s="171" t="s">
        <v>10418</v>
      </c>
      <c r="P1149" s="464">
        <v>15984</v>
      </c>
      <c r="Q1149" s="171" t="s">
        <v>559</v>
      </c>
      <c r="R1149" s="171" t="s">
        <v>4028</v>
      </c>
      <c r="S1149" s="466" t="s">
        <v>2661</v>
      </c>
      <c r="T1149" s="171">
        <v>-7777</v>
      </c>
      <c r="U1149" s="171">
        <v>-1</v>
      </c>
      <c r="V1149" s="171">
        <v>7.2</v>
      </c>
      <c r="W1149" s="171">
        <v>-7777</v>
      </c>
      <c r="X1149" s="171">
        <v>-7777</v>
      </c>
      <c r="Y1149" s="171">
        <v>-7777</v>
      </c>
      <c r="Z1149" s="171">
        <v>-7777</v>
      </c>
      <c r="AA1149" s="171">
        <v>-7777</v>
      </c>
      <c r="AB1149" s="171">
        <v>-7777</v>
      </c>
      <c r="AC1149" s="171">
        <v>-7777</v>
      </c>
      <c r="AD1149" s="171">
        <v>-7777</v>
      </c>
      <c r="AE1149" s="171">
        <v>-7777</v>
      </c>
      <c r="AF1149" s="171"/>
      <c r="AG1149" s="171"/>
      <c r="AH1149" s="171"/>
      <c r="AI1149" s="171"/>
      <c r="AJ1149" s="576" t="s">
        <v>8081</v>
      </c>
      <c r="AK1149" s="576" t="s">
        <v>8082</v>
      </c>
      <c r="AL1149" s="171">
        <v>42</v>
      </c>
      <c r="AM1149" s="171">
        <v>49</v>
      </c>
      <c r="AN1149" s="1121">
        <v>37.700000000000003</v>
      </c>
      <c r="AO1149" s="171">
        <v>23</v>
      </c>
      <c r="AP1149" s="171">
        <v>14</v>
      </c>
      <c r="AQ1149" s="171">
        <v>8.4</v>
      </c>
      <c r="AR1149" s="171">
        <f t="shared" si="109"/>
        <v>42.827138888888889</v>
      </c>
      <c r="AS1149" s="171">
        <f t="shared" si="110"/>
        <v>23.235666666666667</v>
      </c>
      <c r="AT1149" s="171" t="s">
        <v>34</v>
      </c>
      <c r="AU1149" s="171"/>
      <c r="AV1149" s="464"/>
      <c r="AW1149" s="465"/>
      <c r="AX1149" s="464"/>
      <c r="AY1149" s="465"/>
      <c r="AZ1149" s="464"/>
      <c r="BA1149" s="465"/>
      <c r="BB1149" s="464"/>
      <c r="BC1149" s="465"/>
      <c r="BD1149" s="464"/>
      <c r="BE1149" s="465"/>
      <c r="BF1149" s="171"/>
      <c r="BG1149" s="171" t="s">
        <v>2881</v>
      </c>
    </row>
    <row r="1150" spans="1:302" s="46" customFormat="1" ht="25.5" x14ac:dyDescent="0.25">
      <c r="A1150" s="424">
        <v>412</v>
      </c>
      <c r="B1150" s="425" t="s">
        <v>10256</v>
      </c>
      <c r="C1150" s="427">
        <v>12170203</v>
      </c>
      <c r="D1150" s="428">
        <v>40366</v>
      </c>
      <c r="E1150" s="428">
        <v>40366</v>
      </c>
      <c r="F1150" s="428">
        <v>41274</v>
      </c>
      <c r="G1150" s="429">
        <v>-7777</v>
      </c>
      <c r="H1150" s="425" t="s">
        <v>2882</v>
      </c>
      <c r="I1150" s="425" t="s">
        <v>1210</v>
      </c>
      <c r="J1150" s="425"/>
      <c r="K1150" s="425" t="s">
        <v>50</v>
      </c>
      <c r="L1150" s="425" t="s">
        <v>1598</v>
      </c>
      <c r="M1150" s="425" t="s">
        <v>129</v>
      </c>
      <c r="N1150" s="425" t="s">
        <v>48</v>
      </c>
      <c r="O1150" s="425" t="s">
        <v>8083</v>
      </c>
      <c r="P1150" s="426">
        <v>11510</v>
      </c>
      <c r="Q1150" s="570" t="s">
        <v>559</v>
      </c>
      <c r="R1150" s="425" t="s">
        <v>6164</v>
      </c>
      <c r="S1150" s="430" t="s">
        <v>4551</v>
      </c>
      <c r="T1150" s="425">
        <v>-7777</v>
      </c>
      <c r="U1150" s="425">
        <v>-9999</v>
      </c>
      <c r="V1150" s="425">
        <v>-9999</v>
      </c>
      <c r="W1150" s="425">
        <v>-7777</v>
      </c>
      <c r="X1150" s="425">
        <v>-7777</v>
      </c>
      <c r="Y1150" s="425">
        <v>-7777</v>
      </c>
      <c r="Z1150" s="425">
        <v>-7777</v>
      </c>
      <c r="AA1150" s="425">
        <v>-7777</v>
      </c>
      <c r="AB1150" s="425">
        <v>-7777</v>
      </c>
      <c r="AC1150" s="425">
        <v>-7777</v>
      </c>
      <c r="AD1150" s="425">
        <v>-7777</v>
      </c>
      <c r="AE1150" s="425">
        <v>-7777</v>
      </c>
      <c r="AF1150" s="425" t="s">
        <v>1765</v>
      </c>
      <c r="AG1150" s="425">
        <v>4622248.9919999996</v>
      </c>
      <c r="AH1150" s="425">
        <v>8501421.2359999996</v>
      </c>
      <c r="AI1150" s="425"/>
      <c r="AJ1150" s="425"/>
      <c r="AK1150" s="425"/>
      <c r="AL1150" s="425"/>
      <c r="AM1150" s="425"/>
      <c r="AN1150" s="1125"/>
      <c r="AO1150" s="425"/>
      <c r="AP1150" s="425"/>
      <c r="AQ1150" s="425"/>
      <c r="AR1150" s="425">
        <f t="shared" si="109"/>
        <v>0</v>
      </c>
      <c r="AS1150" s="425">
        <f t="shared" si="110"/>
        <v>0</v>
      </c>
      <c r="AT1150" s="425" t="s">
        <v>34</v>
      </c>
      <c r="AU1150" s="425"/>
      <c r="AV1150" s="426"/>
      <c r="AW1150" s="428"/>
      <c r="AX1150" s="426"/>
      <c r="AY1150" s="428"/>
      <c r="AZ1150" s="426"/>
      <c r="BA1150" s="428"/>
      <c r="BB1150" s="426"/>
      <c r="BC1150" s="428"/>
      <c r="BD1150" s="426"/>
      <c r="BE1150" s="428"/>
      <c r="BF1150" s="425"/>
      <c r="BG1150" s="431" t="s">
        <v>2881</v>
      </c>
    </row>
    <row r="1151" spans="1:302" s="46" customFormat="1" ht="26.25" thickBot="1" x14ac:dyDescent="0.3">
      <c r="A1151" s="416"/>
      <c r="B1151" s="417" t="s">
        <v>10256</v>
      </c>
      <c r="C1151" s="419">
        <v>12170203</v>
      </c>
      <c r="D1151" s="420">
        <v>40366</v>
      </c>
      <c r="E1151" s="420">
        <v>40366</v>
      </c>
      <c r="F1151" s="420">
        <v>41274</v>
      </c>
      <c r="G1151" s="421">
        <v>-7777</v>
      </c>
      <c r="H1151" s="417" t="s">
        <v>2882</v>
      </c>
      <c r="I1151" s="417" t="s">
        <v>1210</v>
      </c>
      <c r="J1151" s="417"/>
      <c r="K1151" s="417" t="s">
        <v>50</v>
      </c>
      <c r="L1151" s="417" t="s">
        <v>1598</v>
      </c>
      <c r="M1151" s="417" t="s">
        <v>129</v>
      </c>
      <c r="N1151" s="417" t="s">
        <v>48</v>
      </c>
      <c r="O1151" s="417" t="s">
        <v>8083</v>
      </c>
      <c r="P1151" s="418">
        <v>11510</v>
      </c>
      <c r="Q1151" s="417" t="s">
        <v>559</v>
      </c>
      <c r="R1151" s="417" t="s">
        <v>6164</v>
      </c>
      <c r="S1151" s="422" t="s">
        <v>4551</v>
      </c>
      <c r="T1151" s="417" t="s">
        <v>1861</v>
      </c>
      <c r="U1151" s="417" t="s">
        <v>1861</v>
      </c>
      <c r="V1151" s="417" t="s">
        <v>1861</v>
      </c>
      <c r="W1151" s="417" t="s">
        <v>1861</v>
      </c>
      <c r="X1151" s="417" t="s">
        <v>1861</v>
      </c>
      <c r="Y1151" s="417" t="s">
        <v>1861</v>
      </c>
      <c r="Z1151" s="417" t="s">
        <v>1861</v>
      </c>
      <c r="AA1151" s="417" t="s">
        <v>1861</v>
      </c>
      <c r="AB1151" s="417" t="s">
        <v>1861</v>
      </c>
      <c r="AC1151" s="417" t="s">
        <v>1861</v>
      </c>
      <c r="AD1151" s="417" t="s">
        <v>1861</v>
      </c>
      <c r="AE1151" s="417" t="s">
        <v>1861</v>
      </c>
      <c r="AF1151" s="417" t="s">
        <v>1768</v>
      </c>
      <c r="AG1151" s="417">
        <v>4622270.5959999999</v>
      </c>
      <c r="AH1151" s="417">
        <v>8501441.9649999999</v>
      </c>
      <c r="AI1151" s="417"/>
      <c r="AJ1151" s="417"/>
      <c r="AK1151" s="417"/>
      <c r="AL1151" s="417"/>
      <c r="AM1151" s="417"/>
      <c r="AN1151" s="1126"/>
      <c r="AO1151" s="417"/>
      <c r="AP1151" s="417"/>
      <c r="AQ1151" s="417"/>
      <c r="AR1151" s="417">
        <f t="shared" si="109"/>
        <v>0</v>
      </c>
      <c r="AS1151" s="417">
        <f t="shared" si="110"/>
        <v>0</v>
      </c>
      <c r="AT1151" s="417" t="s">
        <v>34</v>
      </c>
      <c r="AU1151" s="417"/>
      <c r="AV1151" s="418"/>
      <c r="AW1151" s="420"/>
      <c r="AX1151" s="418"/>
      <c r="AY1151" s="420"/>
      <c r="AZ1151" s="418"/>
      <c r="BA1151" s="420"/>
      <c r="BB1151" s="418"/>
      <c r="BC1151" s="420"/>
      <c r="BD1151" s="418"/>
      <c r="BE1151" s="420"/>
      <c r="BF1151" s="417"/>
      <c r="BG1151" s="423" t="s">
        <v>2881</v>
      </c>
    </row>
    <row r="1152" spans="1:302" s="46" customFormat="1" ht="25.5" x14ac:dyDescent="0.25">
      <c r="A1152" s="170">
        <v>413</v>
      </c>
      <c r="B1152" s="170" t="s">
        <v>10256</v>
      </c>
      <c r="C1152" s="176">
        <v>12170204</v>
      </c>
      <c r="D1152" s="186">
        <v>40366</v>
      </c>
      <c r="E1152" s="186">
        <v>40366</v>
      </c>
      <c r="F1152" s="186">
        <v>41274</v>
      </c>
      <c r="G1152" s="174">
        <v>-7777</v>
      </c>
      <c r="H1152" s="170" t="s">
        <v>2883</v>
      </c>
      <c r="I1152" s="170" t="s">
        <v>1210</v>
      </c>
      <c r="J1152" s="170"/>
      <c r="K1152" s="170" t="s">
        <v>50</v>
      </c>
      <c r="L1152" s="170" t="s">
        <v>1598</v>
      </c>
      <c r="M1152" s="170" t="s">
        <v>129</v>
      </c>
      <c r="N1152" s="170" t="s">
        <v>48</v>
      </c>
      <c r="O1152" s="170" t="s">
        <v>8084</v>
      </c>
      <c r="P1152" s="175">
        <v>11510</v>
      </c>
      <c r="Q1152" s="171" t="s">
        <v>559</v>
      </c>
      <c r="R1152" s="170" t="s">
        <v>6164</v>
      </c>
      <c r="S1152" s="277" t="s">
        <v>4551</v>
      </c>
      <c r="T1152" s="170">
        <v>-7777</v>
      </c>
      <c r="U1152" s="170">
        <v>-9999</v>
      </c>
      <c r="V1152" s="170">
        <v>-9999</v>
      </c>
      <c r="W1152" s="170">
        <v>-7777</v>
      </c>
      <c r="X1152" s="170">
        <v>-7777</v>
      </c>
      <c r="Y1152" s="170">
        <v>-7777</v>
      </c>
      <c r="Z1152" s="170">
        <v>-7777</v>
      </c>
      <c r="AA1152" s="170">
        <v>-7777</v>
      </c>
      <c r="AB1152" s="170">
        <v>-7777</v>
      </c>
      <c r="AC1152" s="170">
        <v>-7777</v>
      </c>
      <c r="AD1152" s="170">
        <v>-7777</v>
      </c>
      <c r="AE1152" s="170">
        <v>-7777</v>
      </c>
      <c r="AF1152" s="170" t="s">
        <v>1765</v>
      </c>
      <c r="AG1152" s="170">
        <v>4622248.9919999996</v>
      </c>
      <c r="AH1152" s="170">
        <v>8501421.2359999996</v>
      </c>
      <c r="AI1152" s="170"/>
      <c r="AJ1152" s="170"/>
      <c r="AK1152" s="170"/>
      <c r="AL1152" s="170"/>
      <c r="AM1152" s="170"/>
      <c r="AN1152" s="1118"/>
      <c r="AO1152" s="170"/>
      <c r="AP1152" s="170"/>
      <c r="AQ1152" s="170"/>
      <c r="AR1152" s="170">
        <f t="shared" si="109"/>
        <v>0</v>
      </c>
      <c r="AS1152" s="170">
        <f t="shared" si="110"/>
        <v>0</v>
      </c>
      <c r="AT1152" s="170" t="s">
        <v>34</v>
      </c>
      <c r="AU1152" s="170"/>
      <c r="AV1152" s="175"/>
      <c r="AW1152" s="186"/>
      <c r="AX1152" s="175"/>
      <c r="AY1152" s="186"/>
      <c r="AZ1152" s="175"/>
      <c r="BA1152" s="186"/>
      <c r="BB1152" s="175"/>
      <c r="BC1152" s="186"/>
      <c r="BD1152" s="175"/>
      <c r="BE1152" s="186"/>
      <c r="BF1152" s="170"/>
      <c r="BG1152" s="170" t="s">
        <v>2881</v>
      </c>
    </row>
    <row r="1153" spans="1:59" s="46" customFormat="1" ht="26.25" thickBot="1" x14ac:dyDescent="0.3">
      <c r="A1153" s="169"/>
      <c r="B1153" s="169" t="s">
        <v>10256</v>
      </c>
      <c r="C1153" s="159">
        <v>12170204</v>
      </c>
      <c r="D1153" s="113">
        <v>40366</v>
      </c>
      <c r="E1153" s="113">
        <v>40366</v>
      </c>
      <c r="F1153" s="113">
        <v>41274</v>
      </c>
      <c r="G1153" s="161">
        <v>-7777</v>
      </c>
      <c r="H1153" s="169" t="s">
        <v>2883</v>
      </c>
      <c r="I1153" s="169" t="s">
        <v>1210</v>
      </c>
      <c r="J1153" s="169"/>
      <c r="K1153" s="169" t="s">
        <v>50</v>
      </c>
      <c r="L1153" s="169" t="s">
        <v>1598</v>
      </c>
      <c r="M1153" s="169" t="s">
        <v>129</v>
      </c>
      <c r="N1153" s="169" t="s">
        <v>48</v>
      </c>
      <c r="O1153" s="169" t="s">
        <v>8084</v>
      </c>
      <c r="P1153" s="112">
        <v>11510</v>
      </c>
      <c r="Q1153" s="169" t="s">
        <v>559</v>
      </c>
      <c r="R1153" s="169" t="s">
        <v>6164</v>
      </c>
      <c r="S1153" s="276" t="s">
        <v>4551</v>
      </c>
      <c r="T1153" s="169" t="s">
        <v>1861</v>
      </c>
      <c r="U1153" s="169" t="s">
        <v>1861</v>
      </c>
      <c r="V1153" s="169" t="s">
        <v>1861</v>
      </c>
      <c r="W1153" s="169" t="s">
        <v>1861</v>
      </c>
      <c r="X1153" s="169" t="s">
        <v>1861</v>
      </c>
      <c r="Y1153" s="169" t="s">
        <v>1861</v>
      </c>
      <c r="Z1153" s="169" t="s">
        <v>1861</v>
      </c>
      <c r="AA1153" s="169" t="s">
        <v>1861</v>
      </c>
      <c r="AB1153" s="169" t="s">
        <v>1861</v>
      </c>
      <c r="AC1153" s="169" t="s">
        <v>1861</v>
      </c>
      <c r="AD1153" s="169" t="s">
        <v>1861</v>
      </c>
      <c r="AE1153" s="169" t="s">
        <v>1861</v>
      </c>
      <c r="AF1153" s="169" t="s">
        <v>1768</v>
      </c>
      <c r="AG1153" s="169">
        <v>4622270.5959999999</v>
      </c>
      <c r="AH1153" s="169">
        <v>8501441.9649999999</v>
      </c>
      <c r="AI1153" s="169"/>
      <c r="AJ1153" s="169"/>
      <c r="AK1153" s="169"/>
      <c r="AL1153" s="169"/>
      <c r="AM1153" s="169"/>
      <c r="AN1153" s="1110"/>
      <c r="AO1153" s="169"/>
      <c r="AP1153" s="169"/>
      <c r="AQ1153" s="169"/>
      <c r="AR1153" s="169">
        <f t="shared" si="109"/>
        <v>0</v>
      </c>
      <c r="AS1153" s="169">
        <f t="shared" si="110"/>
        <v>0</v>
      </c>
      <c r="AT1153" s="169" t="s">
        <v>34</v>
      </c>
      <c r="AU1153" s="169"/>
      <c r="AV1153" s="112"/>
      <c r="AW1153" s="113"/>
      <c r="AX1153" s="112"/>
      <c r="AY1153" s="113"/>
      <c r="AZ1153" s="112"/>
      <c r="BA1153" s="113"/>
      <c r="BB1153" s="112"/>
      <c r="BC1153" s="113"/>
      <c r="BD1153" s="112"/>
      <c r="BE1153" s="113"/>
      <c r="BF1153" s="169"/>
      <c r="BG1153" s="169" t="s">
        <v>2881</v>
      </c>
    </row>
    <row r="1154" spans="1:59" s="46" customFormat="1" ht="25.5" x14ac:dyDescent="0.25">
      <c r="A1154" s="424">
        <v>414</v>
      </c>
      <c r="B1154" s="425" t="s">
        <v>10256</v>
      </c>
      <c r="C1154" s="427">
        <v>12170205</v>
      </c>
      <c r="D1154" s="428">
        <v>40366</v>
      </c>
      <c r="E1154" s="428">
        <v>40366</v>
      </c>
      <c r="F1154" s="428">
        <v>41274</v>
      </c>
      <c r="G1154" s="429">
        <v>-7777</v>
      </c>
      <c r="H1154" s="425" t="s">
        <v>2884</v>
      </c>
      <c r="I1154" s="425" t="s">
        <v>1210</v>
      </c>
      <c r="J1154" s="425"/>
      <c r="K1154" s="425" t="s">
        <v>50</v>
      </c>
      <c r="L1154" s="425" t="s">
        <v>509</v>
      </c>
      <c r="M1154" s="425" t="s">
        <v>129</v>
      </c>
      <c r="N1154" s="425" t="s">
        <v>48</v>
      </c>
      <c r="O1154" s="425" t="s">
        <v>8085</v>
      </c>
      <c r="P1154" s="426">
        <v>78481</v>
      </c>
      <c r="Q1154" s="570" t="s">
        <v>559</v>
      </c>
      <c r="R1154" s="425" t="s">
        <v>6164</v>
      </c>
      <c r="S1154" s="430" t="s">
        <v>4551</v>
      </c>
      <c r="T1154" s="425">
        <v>-7777</v>
      </c>
      <c r="U1154" s="425">
        <v>-9999</v>
      </c>
      <c r="V1154" s="425">
        <v>-9999</v>
      </c>
      <c r="W1154" s="425">
        <v>-7777</v>
      </c>
      <c r="X1154" s="425">
        <v>-7777</v>
      </c>
      <c r="Y1154" s="425">
        <v>-7777</v>
      </c>
      <c r="Z1154" s="425">
        <v>-7777</v>
      </c>
      <c r="AA1154" s="425">
        <v>-7777</v>
      </c>
      <c r="AB1154" s="425">
        <v>-7777</v>
      </c>
      <c r="AC1154" s="425">
        <v>-7777</v>
      </c>
      <c r="AD1154" s="425">
        <v>-7777</v>
      </c>
      <c r="AE1154" s="425">
        <v>-7777</v>
      </c>
      <c r="AF1154" s="425" t="s">
        <v>1765</v>
      </c>
      <c r="AG1154" s="425">
        <v>4637798.0549999997</v>
      </c>
      <c r="AH1154" s="425">
        <v>8500530.9890000001</v>
      </c>
      <c r="AI1154" s="425"/>
      <c r="AJ1154" s="425"/>
      <c r="AK1154" s="425"/>
      <c r="AL1154" s="425"/>
      <c r="AM1154" s="425"/>
      <c r="AN1154" s="1125"/>
      <c r="AO1154" s="425"/>
      <c r="AP1154" s="425"/>
      <c r="AQ1154" s="425"/>
      <c r="AR1154" s="425">
        <f t="shared" si="109"/>
        <v>0</v>
      </c>
      <c r="AS1154" s="425">
        <f t="shared" si="110"/>
        <v>0</v>
      </c>
      <c r="AT1154" s="425" t="s">
        <v>34</v>
      </c>
      <c r="AU1154" s="425"/>
      <c r="AV1154" s="426"/>
      <c r="AW1154" s="428"/>
      <c r="AX1154" s="426"/>
      <c r="AY1154" s="428"/>
      <c r="AZ1154" s="426"/>
      <c r="BA1154" s="428"/>
      <c r="BB1154" s="426"/>
      <c r="BC1154" s="428"/>
      <c r="BD1154" s="426"/>
      <c r="BE1154" s="428"/>
      <c r="BF1154" s="425"/>
      <c r="BG1154" s="431" t="s">
        <v>2881</v>
      </c>
    </row>
    <row r="1155" spans="1:59" s="46" customFormat="1" ht="26.25" thickBot="1" x14ac:dyDescent="0.3">
      <c r="A1155" s="416"/>
      <c r="B1155" s="417" t="s">
        <v>10256</v>
      </c>
      <c r="C1155" s="419">
        <v>12170205</v>
      </c>
      <c r="D1155" s="420">
        <v>40366</v>
      </c>
      <c r="E1155" s="420">
        <v>40366</v>
      </c>
      <c r="F1155" s="420">
        <v>41274</v>
      </c>
      <c r="G1155" s="421">
        <v>-7777</v>
      </c>
      <c r="H1155" s="417" t="s">
        <v>2884</v>
      </c>
      <c r="I1155" s="417" t="s">
        <v>1210</v>
      </c>
      <c r="J1155" s="417"/>
      <c r="K1155" s="417" t="s">
        <v>50</v>
      </c>
      <c r="L1155" s="417" t="s">
        <v>509</v>
      </c>
      <c r="M1155" s="417" t="s">
        <v>129</v>
      </c>
      <c r="N1155" s="417" t="s">
        <v>48</v>
      </c>
      <c r="O1155" s="417" t="s">
        <v>8085</v>
      </c>
      <c r="P1155" s="418">
        <v>78481</v>
      </c>
      <c r="Q1155" s="417" t="s">
        <v>559</v>
      </c>
      <c r="R1155" s="417" t="s">
        <v>6164</v>
      </c>
      <c r="S1155" s="422" t="s">
        <v>4551</v>
      </c>
      <c r="T1155" s="417" t="s">
        <v>1861</v>
      </c>
      <c r="U1155" s="417" t="s">
        <v>1861</v>
      </c>
      <c r="V1155" s="417" t="s">
        <v>1861</v>
      </c>
      <c r="W1155" s="417" t="s">
        <v>1861</v>
      </c>
      <c r="X1155" s="417" t="s">
        <v>1861</v>
      </c>
      <c r="Y1155" s="417" t="s">
        <v>1861</v>
      </c>
      <c r="Z1155" s="417" t="s">
        <v>1861</v>
      </c>
      <c r="AA1155" s="417" t="s">
        <v>1861</v>
      </c>
      <c r="AB1155" s="417" t="s">
        <v>1861</v>
      </c>
      <c r="AC1155" s="417" t="s">
        <v>1861</v>
      </c>
      <c r="AD1155" s="417" t="s">
        <v>1861</v>
      </c>
      <c r="AE1155" s="417" t="s">
        <v>1861</v>
      </c>
      <c r="AF1155" s="417" t="s">
        <v>1768</v>
      </c>
      <c r="AG1155" s="417">
        <v>4637777.9179999996</v>
      </c>
      <c r="AH1155" s="417">
        <v>8500532.3080000002</v>
      </c>
      <c r="AI1155" s="417"/>
      <c r="AJ1155" s="417"/>
      <c r="AK1155" s="417"/>
      <c r="AL1155" s="417"/>
      <c r="AM1155" s="417"/>
      <c r="AN1155" s="1126"/>
      <c r="AO1155" s="417"/>
      <c r="AP1155" s="417"/>
      <c r="AQ1155" s="417"/>
      <c r="AR1155" s="417">
        <f t="shared" si="109"/>
        <v>0</v>
      </c>
      <c r="AS1155" s="417">
        <f t="shared" si="110"/>
        <v>0</v>
      </c>
      <c r="AT1155" s="417" t="s">
        <v>34</v>
      </c>
      <c r="AU1155" s="417"/>
      <c r="AV1155" s="418"/>
      <c r="AW1155" s="420"/>
      <c r="AX1155" s="418"/>
      <c r="AY1155" s="420"/>
      <c r="AZ1155" s="418"/>
      <c r="BA1155" s="420"/>
      <c r="BB1155" s="418"/>
      <c r="BC1155" s="420"/>
      <c r="BD1155" s="418"/>
      <c r="BE1155" s="420"/>
      <c r="BF1155" s="417"/>
      <c r="BG1155" s="423" t="s">
        <v>2881</v>
      </c>
    </row>
    <row r="1156" spans="1:59" s="46" customFormat="1" ht="76.5" x14ac:dyDescent="0.25">
      <c r="A1156" s="170">
        <v>415</v>
      </c>
      <c r="B1156" s="170" t="s">
        <v>10256</v>
      </c>
      <c r="C1156" s="176">
        <v>12170206</v>
      </c>
      <c r="D1156" s="186">
        <v>40368</v>
      </c>
      <c r="E1156" s="186">
        <v>40368</v>
      </c>
      <c r="F1156" s="186">
        <v>42194</v>
      </c>
      <c r="G1156" s="174">
        <v>-7777</v>
      </c>
      <c r="H1156" s="170" t="s">
        <v>1424</v>
      </c>
      <c r="I1156" s="170" t="s">
        <v>1493</v>
      </c>
      <c r="J1156" s="170"/>
      <c r="K1156" s="170" t="s">
        <v>921</v>
      </c>
      <c r="L1156" s="170" t="s">
        <v>184</v>
      </c>
      <c r="M1156" s="170" t="s">
        <v>185</v>
      </c>
      <c r="N1156" s="170" t="s">
        <v>94</v>
      </c>
      <c r="O1156" s="170" t="s">
        <v>8086</v>
      </c>
      <c r="P1156" s="175">
        <v>47423</v>
      </c>
      <c r="Q1156" s="171" t="s">
        <v>559</v>
      </c>
      <c r="R1156" s="170" t="s">
        <v>4028</v>
      </c>
      <c r="S1156" s="277" t="s">
        <v>4552</v>
      </c>
      <c r="T1156" s="170">
        <v>-7777</v>
      </c>
      <c r="U1156" s="170" t="s">
        <v>4553</v>
      </c>
      <c r="V1156" s="170" t="s">
        <v>4554</v>
      </c>
      <c r="W1156" s="170">
        <v>-7777</v>
      </c>
      <c r="X1156" s="170">
        <v>-7777</v>
      </c>
      <c r="Y1156" s="170">
        <v>-7777</v>
      </c>
      <c r="Z1156" s="170">
        <v>-7777</v>
      </c>
      <c r="AA1156" s="170">
        <v>-7777</v>
      </c>
      <c r="AB1156" s="170">
        <v>-7777</v>
      </c>
      <c r="AC1156" s="170">
        <v>-7777</v>
      </c>
      <c r="AD1156" s="170">
        <v>-7777</v>
      </c>
      <c r="AE1156" s="170">
        <v>-7777</v>
      </c>
      <c r="AF1156" s="170" t="s">
        <v>3025</v>
      </c>
      <c r="AG1156" s="170"/>
      <c r="AH1156" s="170"/>
      <c r="AI1156" s="170"/>
      <c r="AJ1156" s="164" t="s">
        <v>8087</v>
      </c>
      <c r="AK1156" s="164" t="s">
        <v>8088</v>
      </c>
      <c r="AL1156" s="170">
        <v>43</v>
      </c>
      <c r="AM1156" s="170">
        <v>14</v>
      </c>
      <c r="AN1156" s="1118">
        <v>34.200000000000003</v>
      </c>
      <c r="AO1156" s="170">
        <v>23</v>
      </c>
      <c r="AP1156" s="170">
        <v>9</v>
      </c>
      <c r="AQ1156" s="170">
        <v>49.1</v>
      </c>
      <c r="AR1156" s="170">
        <f t="shared" si="109"/>
        <v>43.242833333333337</v>
      </c>
      <c r="AS1156" s="170">
        <f t="shared" si="110"/>
        <v>23.163638888888887</v>
      </c>
      <c r="AT1156" s="170" t="s">
        <v>34</v>
      </c>
      <c r="AU1156" s="170"/>
      <c r="AV1156" s="175"/>
      <c r="AW1156" s="186"/>
      <c r="AX1156" s="175"/>
      <c r="AY1156" s="186"/>
      <c r="AZ1156" s="175"/>
      <c r="BA1156" s="186"/>
      <c r="BB1156" s="175"/>
      <c r="BC1156" s="186"/>
      <c r="BD1156" s="175"/>
      <c r="BE1156" s="186"/>
      <c r="BF1156" s="170"/>
      <c r="BG1156" s="170" t="s">
        <v>2885</v>
      </c>
    </row>
    <row r="1157" spans="1:59" s="46" customFormat="1" ht="76.5" x14ac:dyDescent="0.25">
      <c r="A1157" s="45"/>
      <c r="B1157" s="45" t="s">
        <v>10256</v>
      </c>
      <c r="C1157" s="144">
        <v>12170206</v>
      </c>
      <c r="D1157" s="31">
        <v>40368</v>
      </c>
      <c r="E1157" s="31">
        <v>40368</v>
      </c>
      <c r="F1157" s="31">
        <v>42194</v>
      </c>
      <c r="G1157" s="21">
        <v>-7777</v>
      </c>
      <c r="H1157" s="45" t="s">
        <v>1424</v>
      </c>
      <c r="I1157" s="45" t="s">
        <v>1493</v>
      </c>
      <c r="J1157" s="45"/>
      <c r="K1157" s="45" t="s">
        <v>921</v>
      </c>
      <c r="L1157" s="45" t="s">
        <v>184</v>
      </c>
      <c r="M1157" s="45" t="s">
        <v>185</v>
      </c>
      <c r="N1157" s="45" t="s">
        <v>94</v>
      </c>
      <c r="O1157" s="45" t="s">
        <v>8086</v>
      </c>
      <c r="P1157" s="147">
        <v>47423</v>
      </c>
      <c r="Q1157" s="169" t="s">
        <v>559</v>
      </c>
      <c r="R1157" s="45" t="s">
        <v>4028</v>
      </c>
      <c r="S1157" s="272" t="s">
        <v>4555</v>
      </c>
      <c r="T1157" s="45" t="s">
        <v>1861</v>
      </c>
      <c r="U1157" s="45" t="s">
        <v>4556</v>
      </c>
      <c r="V1157" s="45">
        <v>5.2</v>
      </c>
      <c r="W1157" s="45" t="s">
        <v>1861</v>
      </c>
      <c r="X1157" s="45" t="s">
        <v>1861</v>
      </c>
      <c r="Y1157" s="45" t="s">
        <v>1861</v>
      </c>
      <c r="Z1157" s="45" t="s">
        <v>1861</v>
      </c>
      <c r="AA1157" s="45" t="s">
        <v>1861</v>
      </c>
      <c r="AB1157" s="45" t="s">
        <v>1861</v>
      </c>
      <c r="AC1157" s="45" t="s">
        <v>1861</v>
      </c>
      <c r="AD1157" s="45" t="s">
        <v>1861</v>
      </c>
      <c r="AE1157" s="45" t="s">
        <v>1861</v>
      </c>
      <c r="AF1157" s="45"/>
      <c r="AG1157" s="45"/>
      <c r="AH1157" s="45"/>
      <c r="AI1157" s="45"/>
      <c r="AJ1157" s="67"/>
      <c r="AK1157" s="67"/>
      <c r="AL1157" s="45"/>
      <c r="AM1157" s="45"/>
      <c r="AN1157" s="1109"/>
      <c r="AO1157" s="45"/>
      <c r="AP1157" s="45"/>
      <c r="AQ1157" s="45"/>
      <c r="AR1157" s="45"/>
      <c r="AS1157" s="45"/>
      <c r="AT1157" s="45" t="s">
        <v>34</v>
      </c>
      <c r="AU1157" s="45"/>
      <c r="AV1157" s="147"/>
      <c r="AW1157" s="31"/>
      <c r="AX1157" s="147"/>
      <c r="AY1157" s="31"/>
      <c r="AZ1157" s="147"/>
      <c r="BA1157" s="31"/>
      <c r="BB1157" s="147"/>
      <c r="BC1157" s="31"/>
      <c r="BD1157" s="147"/>
      <c r="BE1157" s="31"/>
      <c r="BF1157" s="45"/>
      <c r="BG1157" s="45" t="s">
        <v>2885</v>
      </c>
    </row>
    <row r="1158" spans="1:59" s="46" customFormat="1" ht="76.5" x14ac:dyDescent="0.25">
      <c r="A1158" s="45"/>
      <c r="B1158" s="45" t="s">
        <v>10256</v>
      </c>
      <c r="C1158" s="144">
        <v>12170206</v>
      </c>
      <c r="D1158" s="31">
        <v>40368</v>
      </c>
      <c r="E1158" s="31">
        <v>40368</v>
      </c>
      <c r="F1158" s="31">
        <v>42194</v>
      </c>
      <c r="G1158" s="21">
        <v>-7777</v>
      </c>
      <c r="H1158" s="45" t="s">
        <v>1424</v>
      </c>
      <c r="I1158" s="45" t="s">
        <v>1493</v>
      </c>
      <c r="J1158" s="45"/>
      <c r="K1158" s="45" t="s">
        <v>921</v>
      </c>
      <c r="L1158" s="45" t="s">
        <v>184</v>
      </c>
      <c r="M1158" s="45" t="s">
        <v>185</v>
      </c>
      <c r="N1158" s="45" t="s">
        <v>94</v>
      </c>
      <c r="O1158" s="45" t="s">
        <v>8086</v>
      </c>
      <c r="P1158" s="147">
        <v>47423</v>
      </c>
      <c r="Q1158" s="169" t="s">
        <v>559</v>
      </c>
      <c r="R1158" s="45" t="s">
        <v>4028</v>
      </c>
      <c r="S1158" s="272" t="s">
        <v>4557</v>
      </c>
      <c r="T1158" s="45" t="s">
        <v>1861</v>
      </c>
      <c r="U1158" s="45" t="s">
        <v>4558</v>
      </c>
      <c r="V1158" s="45" t="s">
        <v>4559</v>
      </c>
      <c r="W1158" s="45" t="s">
        <v>1861</v>
      </c>
      <c r="X1158" s="45" t="s">
        <v>1861</v>
      </c>
      <c r="Y1158" s="45" t="s">
        <v>1861</v>
      </c>
      <c r="Z1158" s="45" t="s">
        <v>1861</v>
      </c>
      <c r="AA1158" s="45" t="s">
        <v>1861</v>
      </c>
      <c r="AB1158" s="45" t="s">
        <v>1861</v>
      </c>
      <c r="AC1158" s="45" t="s">
        <v>1861</v>
      </c>
      <c r="AD1158" s="45" t="s">
        <v>1861</v>
      </c>
      <c r="AE1158" s="45" t="s">
        <v>1861</v>
      </c>
      <c r="AF1158" s="45" t="s">
        <v>3026</v>
      </c>
      <c r="AG1158" s="45"/>
      <c r="AH1158" s="45"/>
      <c r="AI1158" s="45"/>
      <c r="AJ1158" s="67" t="s">
        <v>8089</v>
      </c>
      <c r="AK1158" s="67" t="s">
        <v>8090</v>
      </c>
      <c r="AL1158" s="45">
        <v>43</v>
      </c>
      <c r="AM1158" s="45">
        <v>14</v>
      </c>
      <c r="AN1158" s="1109">
        <v>34.1</v>
      </c>
      <c r="AO1158" s="45">
        <v>23</v>
      </c>
      <c r="AP1158" s="45">
        <v>9</v>
      </c>
      <c r="AQ1158" s="45">
        <v>49.7</v>
      </c>
      <c r="AR1158" s="45">
        <f t="shared" si="109"/>
        <v>43.242805555555556</v>
      </c>
      <c r="AS1158" s="45">
        <f t="shared" si="110"/>
        <v>23.163805555555555</v>
      </c>
      <c r="AT1158" s="45" t="s">
        <v>34</v>
      </c>
      <c r="AU1158" s="45"/>
      <c r="AV1158" s="147"/>
      <c r="AW1158" s="31"/>
      <c r="AX1158" s="147"/>
      <c r="AY1158" s="31"/>
      <c r="AZ1158" s="147"/>
      <c r="BA1158" s="31"/>
      <c r="BB1158" s="147"/>
      <c r="BC1158" s="31"/>
      <c r="BD1158" s="147"/>
      <c r="BE1158" s="31"/>
      <c r="BF1158" s="45"/>
      <c r="BG1158" s="45" t="s">
        <v>2885</v>
      </c>
    </row>
    <row r="1159" spans="1:59" s="46" customFormat="1" ht="76.5" x14ac:dyDescent="0.25">
      <c r="A1159" s="45"/>
      <c r="B1159" s="45" t="s">
        <v>10256</v>
      </c>
      <c r="C1159" s="144">
        <v>12170206</v>
      </c>
      <c r="D1159" s="31">
        <v>40368</v>
      </c>
      <c r="E1159" s="31">
        <v>40368</v>
      </c>
      <c r="F1159" s="31">
        <v>42194</v>
      </c>
      <c r="G1159" s="21">
        <v>-7777</v>
      </c>
      <c r="H1159" s="45" t="s">
        <v>1424</v>
      </c>
      <c r="I1159" s="45" t="s">
        <v>1493</v>
      </c>
      <c r="J1159" s="45"/>
      <c r="K1159" s="45" t="s">
        <v>921</v>
      </c>
      <c r="L1159" s="45" t="s">
        <v>184</v>
      </c>
      <c r="M1159" s="45" t="s">
        <v>185</v>
      </c>
      <c r="N1159" s="45" t="s">
        <v>94</v>
      </c>
      <c r="O1159" s="45" t="s">
        <v>8086</v>
      </c>
      <c r="P1159" s="147">
        <v>47423</v>
      </c>
      <c r="Q1159" s="169" t="s">
        <v>559</v>
      </c>
      <c r="R1159" s="45" t="s">
        <v>4028</v>
      </c>
      <c r="S1159" s="272" t="s">
        <v>4560</v>
      </c>
      <c r="T1159" s="45" t="s">
        <v>1861</v>
      </c>
      <c r="U1159" s="45">
        <v>2</v>
      </c>
      <c r="V1159" s="45">
        <v>-9999</v>
      </c>
      <c r="W1159" s="45" t="s">
        <v>1861</v>
      </c>
      <c r="X1159" s="45" t="s">
        <v>1861</v>
      </c>
      <c r="Y1159" s="45" t="s">
        <v>1861</v>
      </c>
      <c r="Z1159" s="45" t="s">
        <v>1861</v>
      </c>
      <c r="AA1159" s="45" t="s">
        <v>1861</v>
      </c>
      <c r="AB1159" s="45" t="s">
        <v>1861</v>
      </c>
      <c r="AC1159" s="45" t="s">
        <v>1861</v>
      </c>
      <c r="AD1159" s="45" t="s">
        <v>1861</v>
      </c>
      <c r="AE1159" s="45" t="s">
        <v>1861</v>
      </c>
      <c r="AF1159" s="45" t="s">
        <v>2886</v>
      </c>
      <c r="AG1159" s="45"/>
      <c r="AH1159" s="45"/>
      <c r="AI1159" s="45"/>
      <c r="AJ1159" s="67" t="s">
        <v>8091</v>
      </c>
      <c r="AK1159" s="67" t="s">
        <v>8092</v>
      </c>
      <c r="AL1159" s="45">
        <v>43</v>
      </c>
      <c r="AM1159" s="45">
        <v>14</v>
      </c>
      <c r="AN1159" s="1109">
        <v>32.4</v>
      </c>
      <c r="AO1159" s="45">
        <v>23</v>
      </c>
      <c r="AP1159" s="45">
        <v>9</v>
      </c>
      <c r="AQ1159" s="45">
        <v>46.9</v>
      </c>
      <c r="AR1159" s="45">
        <f t="shared" si="109"/>
        <v>43.242333333333335</v>
      </c>
      <c r="AS1159" s="45">
        <f t="shared" si="110"/>
        <v>23.163027777777778</v>
      </c>
      <c r="AT1159" s="45" t="s">
        <v>34</v>
      </c>
      <c r="AU1159" s="45"/>
      <c r="AV1159" s="147"/>
      <c r="AW1159" s="31"/>
      <c r="AX1159" s="147"/>
      <c r="AY1159" s="31"/>
      <c r="AZ1159" s="147"/>
      <c r="BA1159" s="31"/>
      <c r="BB1159" s="147"/>
      <c r="BC1159" s="31"/>
      <c r="BD1159" s="147"/>
      <c r="BE1159" s="31"/>
      <c r="BF1159" s="45"/>
      <c r="BG1159" s="45" t="s">
        <v>2885</v>
      </c>
    </row>
    <row r="1160" spans="1:59" s="46" customFormat="1" ht="76.5" x14ac:dyDescent="0.25">
      <c r="A1160" s="45"/>
      <c r="B1160" s="45" t="s">
        <v>10256</v>
      </c>
      <c r="C1160" s="144">
        <v>12170206</v>
      </c>
      <c r="D1160" s="31">
        <v>40368</v>
      </c>
      <c r="E1160" s="31">
        <v>40368</v>
      </c>
      <c r="F1160" s="31">
        <v>42194</v>
      </c>
      <c r="G1160" s="21">
        <v>-7777</v>
      </c>
      <c r="H1160" s="45" t="s">
        <v>1424</v>
      </c>
      <c r="I1160" s="45" t="s">
        <v>1493</v>
      </c>
      <c r="J1160" s="45"/>
      <c r="K1160" s="45" t="s">
        <v>921</v>
      </c>
      <c r="L1160" s="45" t="s">
        <v>184</v>
      </c>
      <c r="M1160" s="45" t="s">
        <v>185</v>
      </c>
      <c r="N1160" s="45" t="s">
        <v>94</v>
      </c>
      <c r="O1160" s="45" t="s">
        <v>8086</v>
      </c>
      <c r="P1160" s="147">
        <v>47423</v>
      </c>
      <c r="Q1160" s="169" t="s">
        <v>559</v>
      </c>
      <c r="R1160" s="45" t="s">
        <v>4028</v>
      </c>
      <c r="S1160" s="272" t="s">
        <v>4561</v>
      </c>
      <c r="T1160" s="45" t="s">
        <v>1861</v>
      </c>
      <c r="U1160" s="45">
        <v>1.55</v>
      </c>
      <c r="V1160" s="45">
        <v>-9999</v>
      </c>
      <c r="W1160" s="45" t="s">
        <v>1861</v>
      </c>
      <c r="X1160" s="45" t="s">
        <v>1861</v>
      </c>
      <c r="Y1160" s="45" t="s">
        <v>1861</v>
      </c>
      <c r="Z1160" s="45" t="s">
        <v>1861</v>
      </c>
      <c r="AA1160" s="45" t="s">
        <v>1861</v>
      </c>
      <c r="AB1160" s="45" t="s">
        <v>1861</v>
      </c>
      <c r="AC1160" s="45" t="s">
        <v>1861</v>
      </c>
      <c r="AD1160" s="45" t="s">
        <v>1861</v>
      </c>
      <c r="AE1160" s="45" t="s">
        <v>1861</v>
      </c>
      <c r="AF1160" s="45" t="s">
        <v>2887</v>
      </c>
      <c r="AG1160" s="45"/>
      <c r="AH1160" s="45"/>
      <c r="AI1160" s="45"/>
      <c r="AJ1160" s="67" t="s">
        <v>8093</v>
      </c>
      <c r="AK1160" s="67" t="s">
        <v>8094</v>
      </c>
      <c r="AL1160" s="45">
        <v>43</v>
      </c>
      <c r="AM1160" s="45">
        <v>14</v>
      </c>
      <c r="AN1160" s="1109">
        <v>37.1</v>
      </c>
      <c r="AO1160" s="45">
        <v>23</v>
      </c>
      <c r="AP1160" s="45">
        <v>9</v>
      </c>
      <c r="AQ1160" s="45">
        <v>54</v>
      </c>
      <c r="AR1160" s="45">
        <f t="shared" si="109"/>
        <v>43.243638888888889</v>
      </c>
      <c r="AS1160" s="45">
        <f t="shared" si="110"/>
        <v>23.164999999999999</v>
      </c>
      <c r="AT1160" s="45" t="s">
        <v>34</v>
      </c>
      <c r="AU1160" s="45"/>
      <c r="AV1160" s="147"/>
      <c r="AW1160" s="31"/>
      <c r="AX1160" s="147"/>
      <c r="AY1160" s="31"/>
      <c r="AZ1160" s="147"/>
      <c r="BA1160" s="31"/>
      <c r="BB1160" s="147"/>
      <c r="BC1160" s="31"/>
      <c r="BD1160" s="147"/>
      <c r="BE1160" s="31"/>
      <c r="BF1160" s="45"/>
      <c r="BG1160" s="45" t="s">
        <v>2885</v>
      </c>
    </row>
    <row r="1161" spans="1:59" s="46" customFormat="1" ht="76.5" x14ac:dyDescent="0.25">
      <c r="A1161" s="45"/>
      <c r="B1161" s="45" t="s">
        <v>10256</v>
      </c>
      <c r="C1161" s="144">
        <v>12170206</v>
      </c>
      <c r="D1161" s="31">
        <v>40368</v>
      </c>
      <c r="E1161" s="31">
        <v>40368</v>
      </c>
      <c r="F1161" s="31">
        <v>42194</v>
      </c>
      <c r="G1161" s="21">
        <v>-7777</v>
      </c>
      <c r="H1161" s="45" t="s">
        <v>1424</v>
      </c>
      <c r="I1161" s="45" t="s">
        <v>1493</v>
      </c>
      <c r="J1161" s="45"/>
      <c r="K1161" s="45" t="s">
        <v>921</v>
      </c>
      <c r="L1161" s="45" t="s">
        <v>184</v>
      </c>
      <c r="M1161" s="45" t="s">
        <v>185</v>
      </c>
      <c r="N1161" s="45" t="s">
        <v>94</v>
      </c>
      <c r="O1161" s="45" t="s">
        <v>8086</v>
      </c>
      <c r="P1161" s="147">
        <v>47423</v>
      </c>
      <c r="Q1161" s="169" t="s">
        <v>559</v>
      </c>
      <c r="R1161" s="45" t="s">
        <v>4028</v>
      </c>
      <c r="S1161" s="272" t="s">
        <v>4562</v>
      </c>
      <c r="T1161" s="45" t="s">
        <v>1861</v>
      </c>
      <c r="U1161" s="45">
        <v>0.3</v>
      </c>
      <c r="V1161" s="45">
        <v>-9999</v>
      </c>
      <c r="W1161" s="45" t="s">
        <v>1861</v>
      </c>
      <c r="X1161" s="45" t="s">
        <v>1861</v>
      </c>
      <c r="Y1161" s="45" t="s">
        <v>1861</v>
      </c>
      <c r="Z1161" s="45" t="s">
        <v>1861</v>
      </c>
      <c r="AA1161" s="45" t="s">
        <v>1861</v>
      </c>
      <c r="AB1161" s="45" t="s">
        <v>1861</v>
      </c>
      <c r="AC1161" s="45" t="s">
        <v>1861</v>
      </c>
      <c r="AD1161" s="45" t="s">
        <v>1861</v>
      </c>
      <c r="AE1161" s="45" t="s">
        <v>1861</v>
      </c>
      <c r="AF1161" s="45" t="s">
        <v>4563</v>
      </c>
      <c r="AG1161" s="45"/>
      <c r="AH1161" s="45"/>
      <c r="AI1161" s="45"/>
      <c r="AJ1161" s="67" t="s">
        <v>8095</v>
      </c>
      <c r="AK1161" s="67" t="s">
        <v>8096</v>
      </c>
      <c r="AL1161" s="45">
        <v>43</v>
      </c>
      <c r="AM1161" s="45">
        <v>14</v>
      </c>
      <c r="AN1161" s="1109">
        <v>33.9</v>
      </c>
      <c r="AO1161" s="45">
        <v>23</v>
      </c>
      <c r="AP1161" s="45">
        <v>9</v>
      </c>
      <c r="AQ1161" s="45">
        <v>47.9</v>
      </c>
      <c r="AR1161" s="45">
        <f t="shared" si="109"/>
        <v>43.242750000000001</v>
      </c>
      <c r="AS1161" s="45">
        <f t="shared" si="110"/>
        <v>23.163305555555553</v>
      </c>
      <c r="AT1161" s="45" t="s">
        <v>34</v>
      </c>
      <c r="AU1161" s="45"/>
      <c r="AV1161" s="147"/>
      <c r="AW1161" s="31"/>
      <c r="AX1161" s="147"/>
      <c r="AY1161" s="31"/>
      <c r="AZ1161" s="147"/>
      <c r="BA1161" s="31"/>
      <c r="BB1161" s="147"/>
      <c r="BC1161" s="31"/>
      <c r="BD1161" s="147"/>
      <c r="BE1161" s="31"/>
      <c r="BF1161" s="45"/>
      <c r="BG1161" s="45" t="s">
        <v>2885</v>
      </c>
    </row>
    <row r="1162" spans="1:59" s="46" customFormat="1" ht="76.5" x14ac:dyDescent="0.25">
      <c r="A1162" s="45"/>
      <c r="B1162" s="45" t="s">
        <v>10256</v>
      </c>
      <c r="C1162" s="144">
        <v>12170206</v>
      </c>
      <c r="D1162" s="31">
        <v>40368</v>
      </c>
      <c r="E1162" s="31">
        <v>40368</v>
      </c>
      <c r="F1162" s="31">
        <v>42194</v>
      </c>
      <c r="G1162" s="21">
        <v>-7777</v>
      </c>
      <c r="H1162" s="45" t="s">
        <v>1424</v>
      </c>
      <c r="I1162" s="45" t="s">
        <v>1493</v>
      </c>
      <c r="J1162" s="45"/>
      <c r="K1162" s="45" t="s">
        <v>921</v>
      </c>
      <c r="L1162" s="45" t="s">
        <v>184</v>
      </c>
      <c r="M1162" s="45" t="s">
        <v>185</v>
      </c>
      <c r="N1162" s="45" t="s">
        <v>94</v>
      </c>
      <c r="O1162" s="45" t="s">
        <v>8086</v>
      </c>
      <c r="P1162" s="147">
        <v>47423</v>
      </c>
      <c r="Q1162" s="169" t="s">
        <v>559</v>
      </c>
      <c r="R1162" s="45" t="s">
        <v>4028</v>
      </c>
      <c r="S1162" s="272" t="s">
        <v>4564</v>
      </c>
      <c r="T1162" s="45" t="s">
        <v>1861</v>
      </c>
      <c r="U1162" s="45">
        <v>0.3</v>
      </c>
      <c r="V1162" s="45">
        <v>-9999</v>
      </c>
      <c r="W1162" s="45" t="s">
        <v>1861</v>
      </c>
      <c r="X1162" s="45" t="s">
        <v>1861</v>
      </c>
      <c r="Y1162" s="45" t="s">
        <v>1861</v>
      </c>
      <c r="Z1162" s="45" t="s">
        <v>1861</v>
      </c>
      <c r="AA1162" s="45" t="s">
        <v>1861</v>
      </c>
      <c r="AB1162" s="45" t="s">
        <v>1861</v>
      </c>
      <c r="AC1162" s="45" t="s">
        <v>1861</v>
      </c>
      <c r="AD1162" s="45" t="s">
        <v>1861</v>
      </c>
      <c r="AE1162" s="45" t="s">
        <v>1861</v>
      </c>
      <c r="AF1162" s="45" t="s">
        <v>4565</v>
      </c>
      <c r="AG1162" s="45"/>
      <c r="AH1162" s="45"/>
      <c r="AI1162" s="45"/>
      <c r="AJ1162" s="67" t="s">
        <v>8097</v>
      </c>
      <c r="AK1162" s="67" t="s">
        <v>8098</v>
      </c>
      <c r="AL1162" s="45">
        <v>43</v>
      </c>
      <c r="AM1162" s="45">
        <v>14</v>
      </c>
      <c r="AN1162" s="1109">
        <v>34</v>
      </c>
      <c r="AO1162" s="45">
        <v>23</v>
      </c>
      <c r="AP1162" s="45">
        <v>9</v>
      </c>
      <c r="AQ1162" s="45">
        <v>50.3</v>
      </c>
      <c r="AR1162" s="45">
        <f t="shared" si="109"/>
        <v>43.242777777777782</v>
      </c>
      <c r="AS1162" s="45">
        <f t="shared" si="110"/>
        <v>23.16397222222222</v>
      </c>
      <c r="AT1162" s="45" t="s">
        <v>34</v>
      </c>
      <c r="AU1162" s="45"/>
      <c r="AV1162" s="147"/>
      <c r="AW1162" s="31"/>
      <c r="AX1162" s="147"/>
      <c r="AY1162" s="31"/>
      <c r="AZ1162" s="147"/>
      <c r="BA1162" s="31"/>
      <c r="BB1162" s="147"/>
      <c r="BC1162" s="31"/>
      <c r="BD1162" s="147"/>
      <c r="BE1162" s="31"/>
      <c r="BF1162" s="45"/>
      <c r="BG1162" s="45" t="s">
        <v>2885</v>
      </c>
    </row>
    <row r="1163" spans="1:59" s="46" customFormat="1" ht="76.5" x14ac:dyDescent="0.25">
      <c r="A1163" s="45"/>
      <c r="B1163" s="45" t="s">
        <v>10256</v>
      </c>
      <c r="C1163" s="144">
        <v>12170206</v>
      </c>
      <c r="D1163" s="31">
        <v>40368</v>
      </c>
      <c r="E1163" s="31">
        <v>40368</v>
      </c>
      <c r="F1163" s="31">
        <v>42194</v>
      </c>
      <c r="G1163" s="21">
        <v>-7777</v>
      </c>
      <c r="H1163" s="45" t="s">
        <v>1424</v>
      </c>
      <c r="I1163" s="45" t="s">
        <v>1493</v>
      </c>
      <c r="J1163" s="45"/>
      <c r="K1163" s="45" t="s">
        <v>921</v>
      </c>
      <c r="L1163" s="45" t="s">
        <v>184</v>
      </c>
      <c r="M1163" s="45" t="s">
        <v>185</v>
      </c>
      <c r="N1163" s="45" t="s">
        <v>94</v>
      </c>
      <c r="O1163" s="45" t="s">
        <v>8086</v>
      </c>
      <c r="P1163" s="147">
        <v>47423</v>
      </c>
      <c r="Q1163" s="169" t="s">
        <v>559</v>
      </c>
      <c r="R1163" s="45" t="s">
        <v>4028</v>
      </c>
      <c r="S1163" s="272" t="s">
        <v>4566</v>
      </c>
      <c r="T1163" s="45" t="s">
        <v>1861</v>
      </c>
      <c r="U1163" s="45">
        <v>-9999</v>
      </c>
      <c r="V1163" s="45">
        <v>139</v>
      </c>
      <c r="W1163" s="45" t="s">
        <v>1861</v>
      </c>
      <c r="X1163" s="45" t="s">
        <v>1861</v>
      </c>
      <c r="Y1163" s="45" t="s">
        <v>1861</v>
      </c>
      <c r="Z1163" s="45" t="s">
        <v>1861</v>
      </c>
      <c r="AA1163" s="45" t="s">
        <v>1861</v>
      </c>
      <c r="AB1163" s="45" t="s">
        <v>1861</v>
      </c>
      <c r="AC1163" s="45" t="s">
        <v>1861</v>
      </c>
      <c r="AD1163" s="45" t="s">
        <v>1861</v>
      </c>
      <c r="AE1163" s="45" t="s">
        <v>1861</v>
      </c>
      <c r="AF1163" s="45"/>
      <c r="AG1163" s="45"/>
      <c r="AH1163" s="45"/>
      <c r="AI1163" s="45"/>
      <c r="AJ1163" s="67"/>
      <c r="AK1163" s="67"/>
      <c r="AL1163" s="45"/>
      <c r="AM1163" s="45"/>
      <c r="AN1163" s="1109"/>
      <c r="AO1163" s="45"/>
      <c r="AP1163" s="45"/>
      <c r="AQ1163" s="45"/>
      <c r="AR1163" s="45"/>
      <c r="AS1163" s="45"/>
      <c r="AT1163" s="45" t="s">
        <v>34</v>
      </c>
      <c r="AU1163" s="45"/>
      <c r="AV1163" s="147"/>
      <c r="AW1163" s="31"/>
      <c r="AX1163" s="147"/>
      <c r="AY1163" s="31"/>
      <c r="AZ1163" s="147"/>
      <c r="BA1163" s="31"/>
      <c r="BB1163" s="147"/>
      <c r="BC1163" s="31"/>
      <c r="BD1163" s="147"/>
      <c r="BE1163" s="31"/>
      <c r="BF1163" s="45"/>
      <c r="BG1163" s="45" t="s">
        <v>2885</v>
      </c>
    </row>
    <row r="1164" spans="1:59" s="46" customFormat="1" ht="77.25" thickBot="1" x14ac:dyDescent="0.3">
      <c r="A1164" s="169"/>
      <c r="B1164" s="169" t="s">
        <v>10256</v>
      </c>
      <c r="C1164" s="159">
        <v>12170206</v>
      </c>
      <c r="D1164" s="113">
        <v>40368</v>
      </c>
      <c r="E1164" s="113">
        <v>40368</v>
      </c>
      <c r="F1164" s="113">
        <v>42194</v>
      </c>
      <c r="G1164" s="161">
        <v>-7777</v>
      </c>
      <c r="H1164" s="169" t="s">
        <v>1424</v>
      </c>
      <c r="I1164" s="169" t="s">
        <v>1493</v>
      </c>
      <c r="J1164" s="169"/>
      <c r="K1164" s="169" t="s">
        <v>921</v>
      </c>
      <c r="L1164" s="169" t="s">
        <v>184</v>
      </c>
      <c r="M1164" s="169" t="s">
        <v>185</v>
      </c>
      <c r="N1164" s="169" t="s">
        <v>94</v>
      </c>
      <c r="O1164" s="169" t="s">
        <v>8086</v>
      </c>
      <c r="P1164" s="112">
        <v>47423</v>
      </c>
      <c r="Q1164" s="169" t="s">
        <v>559</v>
      </c>
      <c r="R1164" s="169" t="s">
        <v>4028</v>
      </c>
      <c r="S1164" s="276" t="s">
        <v>4567</v>
      </c>
      <c r="T1164" s="169" t="s">
        <v>1861</v>
      </c>
      <c r="U1164" s="169">
        <v>-9999</v>
      </c>
      <c r="V1164" s="169">
        <v>20</v>
      </c>
      <c r="W1164" s="169" t="s">
        <v>1861</v>
      </c>
      <c r="X1164" s="169" t="s">
        <v>1861</v>
      </c>
      <c r="Y1164" s="169" t="s">
        <v>1861</v>
      </c>
      <c r="Z1164" s="169" t="s">
        <v>1861</v>
      </c>
      <c r="AA1164" s="169" t="s">
        <v>1861</v>
      </c>
      <c r="AB1164" s="169" t="s">
        <v>1861</v>
      </c>
      <c r="AC1164" s="169" t="s">
        <v>1861</v>
      </c>
      <c r="AD1164" s="169" t="s">
        <v>1861</v>
      </c>
      <c r="AE1164" s="169" t="s">
        <v>1861</v>
      </c>
      <c r="AF1164" s="169"/>
      <c r="AG1164" s="169"/>
      <c r="AH1164" s="169"/>
      <c r="AI1164" s="169"/>
      <c r="AJ1164" s="162"/>
      <c r="AK1164" s="162"/>
      <c r="AL1164" s="169"/>
      <c r="AM1164" s="169"/>
      <c r="AN1164" s="1110"/>
      <c r="AO1164" s="169"/>
      <c r="AP1164" s="169"/>
      <c r="AQ1164" s="169"/>
      <c r="AR1164" s="169"/>
      <c r="AS1164" s="169"/>
      <c r="AT1164" s="169" t="s">
        <v>34</v>
      </c>
      <c r="AU1164" s="169"/>
      <c r="AV1164" s="112"/>
      <c r="AW1164" s="113"/>
      <c r="AX1164" s="112"/>
      <c r="AY1164" s="113"/>
      <c r="AZ1164" s="112"/>
      <c r="BA1164" s="113"/>
      <c r="BB1164" s="112"/>
      <c r="BC1164" s="113"/>
      <c r="BD1164" s="112"/>
      <c r="BE1164" s="113"/>
      <c r="BF1164" s="169"/>
      <c r="BG1164" s="169" t="s">
        <v>2885</v>
      </c>
    </row>
    <row r="1165" spans="1:59" s="46" customFormat="1" ht="128.25" thickBot="1" x14ac:dyDescent="0.3">
      <c r="A1165" s="493">
        <v>416</v>
      </c>
      <c r="B1165" s="467" t="s">
        <v>490</v>
      </c>
      <c r="C1165" s="494">
        <v>12170207</v>
      </c>
      <c r="D1165" s="469">
        <v>40368</v>
      </c>
      <c r="E1165" s="469">
        <v>40368</v>
      </c>
      <c r="F1165" s="469">
        <v>41639</v>
      </c>
      <c r="G1165" s="566">
        <v>-7777</v>
      </c>
      <c r="H1165" s="467" t="s">
        <v>2888</v>
      </c>
      <c r="I1165" s="467" t="s">
        <v>1457</v>
      </c>
      <c r="J1165" s="467"/>
      <c r="K1165" s="467" t="s">
        <v>50</v>
      </c>
      <c r="L1165" s="467" t="s">
        <v>4568</v>
      </c>
      <c r="M1165" s="467" t="s">
        <v>4569</v>
      </c>
      <c r="N1165" s="467" t="s">
        <v>48</v>
      </c>
      <c r="O1165" s="467" t="s">
        <v>8099</v>
      </c>
      <c r="P1165" s="468" t="s">
        <v>374</v>
      </c>
      <c r="Q1165" s="467" t="s">
        <v>559</v>
      </c>
      <c r="R1165" s="467" t="s">
        <v>4028</v>
      </c>
      <c r="S1165" s="471" t="s">
        <v>950</v>
      </c>
      <c r="T1165" s="467">
        <v>-7777</v>
      </c>
      <c r="U1165" s="467">
        <v>-9999</v>
      </c>
      <c r="V1165" s="467">
        <v>18.95</v>
      </c>
      <c r="W1165" s="467">
        <v>-7777</v>
      </c>
      <c r="X1165" s="467">
        <v>-7777</v>
      </c>
      <c r="Y1165" s="467">
        <v>-7777</v>
      </c>
      <c r="Z1165" s="467">
        <v>-7777</v>
      </c>
      <c r="AA1165" s="467">
        <v>-7777</v>
      </c>
      <c r="AB1165" s="467">
        <v>-7777</v>
      </c>
      <c r="AC1165" s="467">
        <v>-7777</v>
      </c>
      <c r="AD1165" s="467">
        <v>-7777</v>
      </c>
      <c r="AE1165" s="467">
        <v>-7777</v>
      </c>
      <c r="AF1165" s="467"/>
      <c r="AG1165" s="467"/>
      <c r="AH1165" s="467"/>
      <c r="AI1165" s="467">
        <v>607.77</v>
      </c>
      <c r="AJ1165" s="549" t="s">
        <v>8100</v>
      </c>
      <c r="AK1165" s="549" t="s">
        <v>8101</v>
      </c>
      <c r="AL1165" s="467">
        <v>42</v>
      </c>
      <c r="AM1165" s="467">
        <v>42</v>
      </c>
      <c r="AN1165" s="1119">
        <v>55.04</v>
      </c>
      <c r="AO1165" s="467">
        <v>23</v>
      </c>
      <c r="AP1165" s="467">
        <v>10</v>
      </c>
      <c r="AQ1165" s="467">
        <v>0.26</v>
      </c>
      <c r="AR1165" s="467">
        <f t="shared" si="109"/>
        <v>42.715288888888892</v>
      </c>
      <c r="AS1165" s="467">
        <f t="shared" si="110"/>
        <v>23.16673888888889</v>
      </c>
      <c r="AT1165" s="467" t="s">
        <v>34</v>
      </c>
      <c r="AU1165" s="467"/>
      <c r="AV1165" s="468"/>
      <c r="AW1165" s="469"/>
      <c r="AX1165" s="468"/>
      <c r="AY1165" s="469"/>
      <c r="AZ1165" s="468"/>
      <c r="BA1165" s="469"/>
      <c r="BB1165" s="468"/>
      <c r="BC1165" s="469"/>
      <c r="BD1165" s="468"/>
      <c r="BE1165" s="469"/>
      <c r="BF1165" s="467"/>
      <c r="BG1165" s="495" t="s">
        <v>2881</v>
      </c>
    </row>
    <row r="1166" spans="1:59" s="46" customFormat="1" ht="76.5" x14ac:dyDescent="0.25">
      <c r="A1166" s="170">
        <v>417</v>
      </c>
      <c r="B1166" s="170" t="s">
        <v>10257</v>
      </c>
      <c r="C1166" s="176">
        <v>12170208</v>
      </c>
      <c r="D1166" s="186">
        <v>40417</v>
      </c>
      <c r="E1166" s="186">
        <v>40417</v>
      </c>
      <c r="F1166" s="186">
        <v>41513</v>
      </c>
      <c r="G1166" s="174">
        <v>-7777</v>
      </c>
      <c r="H1166" s="170" t="s">
        <v>592</v>
      </c>
      <c r="I1166" s="170" t="s">
        <v>713</v>
      </c>
      <c r="J1166" s="170"/>
      <c r="K1166" s="170" t="s">
        <v>33</v>
      </c>
      <c r="L1166" s="170" t="s">
        <v>2889</v>
      </c>
      <c r="M1166" s="170" t="s">
        <v>123</v>
      </c>
      <c r="N1166" s="170" t="s">
        <v>32</v>
      </c>
      <c r="O1166" s="170" t="s">
        <v>8102</v>
      </c>
      <c r="P1166" s="175">
        <v>12677</v>
      </c>
      <c r="Q1166" s="171" t="s">
        <v>559</v>
      </c>
      <c r="R1166" s="174" t="s">
        <v>2643</v>
      </c>
      <c r="S1166" s="277" t="s">
        <v>2720</v>
      </c>
      <c r="T1166" s="170">
        <v>-7777</v>
      </c>
      <c r="U1166" s="170">
        <v>3</v>
      </c>
      <c r="V1166" s="170">
        <v>5.7</v>
      </c>
      <c r="W1166" s="170">
        <v>-7777</v>
      </c>
      <c r="X1166" s="170">
        <v>-7777</v>
      </c>
      <c r="Y1166" s="170">
        <v>-7777</v>
      </c>
      <c r="Z1166" s="170">
        <v>-7777</v>
      </c>
      <c r="AA1166" s="170">
        <v>-7777</v>
      </c>
      <c r="AB1166" s="170">
        <v>-7777</v>
      </c>
      <c r="AC1166" s="170">
        <v>-7777</v>
      </c>
      <c r="AD1166" s="170">
        <v>-7777</v>
      </c>
      <c r="AE1166" s="170">
        <v>-7777</v>
      </c>
      <c r="AF1166" s="170" t="s">
        <v>4570</v>
      </c>
      <c r="AG1166" s="170"/>
      <c r="AH1166" s="170"/>
      <c r="AI1166" s="170"/>
      <c r="AJ1166" s="164" t="s">
        <v>4571</v>
      </c>
      <c r="AK1166" s="164" t="s">
        <v>4572</v>
      </c>
      <c r="AL1166" s="170">
        <v>42</v>
      </c>
      <c r="AM1166" s="170">
        <v>56</v>
      </c>
      <c r="AN1166" s="1118">
        <v>8</v>
      </c>
      <c r="AO1166" s="170">
        <v>25</v>
      </c>
      <c r="AP1166" s="170">
        <v>27</v>
      </c>
      <c r="AQ1166" s="170">
        <v>15</v>
      </c>
      <c r="AR1166" s="170">
        <f t="shared" si="109"/>
        <v>42.935555555555553</v>
      </c>
      <c r="AS1166" s="170">
        <f t="shared" si="110"/>
        <v>25.454166666666666</v>
      </c>
      <c r="AT1166" s="170" t="s">
        <v>34</v>
      </c>
      <c r="AU1166" s="170"/>
      <c r="AV1166" s="175"/>
      <c r="AW1166" s="186"/>
      <c r="AX1166" s="175"/>
      <c r="AY1166" s="186"/>
      <c r="AZ1166" s="175"/>
      <c r="BA1166" s="186"/>
      <c r="BB1166" s="175"/>
      <c r="BC1166" s="186"/>
      <c r="BD1166" s="175"/>
      <c r="BE1166" s="186"/>
      <c r="BF1166" s="170" t="s">
        <v>9679</v>
      </c>
      <c r="BG1166" s="170"/>
    </row>
    <row r="1167" spans="1:59" s="46" customFormat="1" ht="77.25" thickBot="1" x14ac:dyDescent="0.3">
      <c r="A1167" s="169"/>
      <c r="B1167" s="169" t="s">
        <v>10257</v>
      </c>
      <c r="C1167" s="159">
        <v>12170208</v>
      </c>
      <c r="D1167" s="113">
        <v>40417</v>
      </c>
      <c r="E1167" s="113">
        <v>40417</v>
      </c>
      <c r="F1167" s="113">
        <v>41513</v>
      </c>
      <c r="G1167" s="161">
        <v>-7777</v>
      </c>
      <c r="H1167" s="169" t="s">
        <v>592</v>
      </c>
      <c r="I1167" s="169" t="s">
        <v>713</v>
      </c>
      <c r="J1167" s="169"/>
      <c r="K1167" s="169" t="s">
        <v>33</v>
      </c>
      <c r="L1167" s="169" t="s">
        <v>2889</v>
      </c>
      <c r="M1167" s="169" t="s">
        <v>123</v>
      </c>
      <c r="N1167" s="169" t="s">
        <v>32</v>
      </c>
      <c r="O1167" s="169" t="s">
        <v>8102</v>
      </c>
      <c r="P1167" s="112">
        <v>12677</v>
      </c>
      <c r="Q1167" s="169" t="s">
        <v>559</v>
      </c>
      <c r="R1167" s="161" t="s">
        <v>2643</v>
      </c>
      <c r="S1167" s="276" t="s">
        <v>2720</v>
      </c>
      <c r="T1167" s="169" t="s">
        <v>1861</v>
      </c>
      <c r="U1167" s="169" t="s">
        <v>1861</v>
      </c>
      <c r="V1167" s="169" t="s">
        <v>1861</v>
      </c>
      <c r="W1167" s="169" t="s">
        <v>1861</v>
      </c>
      <c r="X1167" s="169" t="s">
        <v>1861</v>
      </c>
      <c r="Y1167" s="169" t="s">
        <v>1861</v>
      </c>
      <c r="Z1167" s="169" t="s">
        <v>1861</v>
      </c>
      <c r="AA1167" s="169" t="s">
        <v>1861</v>
      </c>
      <c r="AB1167" s="169" t="s">
        <v>1861</v>
      </c>
      <c r="AC1167" s="169" t="s">
        <v>1861</v>
      </c>
      <c r="AD1167" s="169" t="s">
        <v>1861</v>
      </c>
      <c r="AE1167" s="169" t="s">
        <v>1861</v>
      </c>
      <c r="AF1167" s="169" t="s">
        <v>2003</v>
      </c>
      <c r="AG1167" s="169"/>
      <c r="AH1167" s="169"/>
      <c r="AI1167" s="169"/>
      <c r="AJ1167" s="162" t="s">
        <v>4573</v>
      </c>
      <c r="AK1167" s="162" t="s">
        <v>4574</v>
      </c>
      <c r="AL1167" s="169">
        <v>42</v>
      </c>
      <c r="AM1167" s="169">
        <v>56</v>
      </c>
      <c r="AN1167" s="1110">
        <v>9</v>
      </c>
      <c r="AO1167" s="169">
        <v>25</v>
      </c>
      <c r="AP1167" s="169">
        <v>27</v>
      </c>
      <c r="AQ1167" s="169">
        <v>15</v>
      </c>
      <c r="AR1167" s="169">
        <f t="shared" si="109"/>
        <v>42.935833333333328</v>
      </c>
      <c r="AS1167" s="169">
        <f t="shared" si="110"/>
        <v>25.454166666666666</v>
      </c>
      <c r="AT1167" s="169" t="s">
        <v>34</v>
      </c>
      <c r="AU1167" s="169"/>
      <c r="AV1167" s="112"/>
      <c r="AW1167" s="113"/>
      <c r="AX1167" s="112"/>
      <c r="AY1167" s="113"/>
      <c r="AZ1167" s="112"/>
      <c r="BA1167" s="113"/>
      <c r="BB1167" s="112"/>
      <c r="BC1167" s="113"/>
      <c r="BD1167" s="112"/>
      <c r="BE1167" s="113"/>
      <c r="BF1167" s="169" t="s">
        <v>9679</v>
      </c>
      <c r="BG1167" s="169"/>
    </row>
    <row r="1168" spans="1:59" s="46" customFormat="1" ht="38.25" x14ac:dyDescent="0.25">
      <c r="A1168" s="424">
        <v>418</v>
      </c>
      <c r="B1168" s="425" t="s">
        <v>10258</v>
      </c>
      <c r="C1168" s="427">
        <v>12170209</v>
      </c>
      <c r="D1168" s="428">
        <v>40414</v>
      </c>
      <c r="E1168" s="428">
        <v>40414</v>
      </c>
      <c r="F1168" s="428">
        <v>41510</v>
      </c>
      <c r="G1168" s="429">
        <v>-7777</v>
      </c>
      <c r="H1168" s="425" t="s">
        <v>1447</v>
      </c>
      <c r="I1168" s="425" t="s">
        <v>1487</v>
      </c>
      <c r="J1168" s="425"/>
      <c r="K1168" s="425" t="s">
        <v>50</v>
      </c>
      <c r="L1168" s="425" t="s">
        <v>460</v>
      </c>
      <c r="M1168" s="425" t="s">
        <v>129</v>
      </c>
      <c r="N1168" s="425" t="s">
        <v>48</v>
      </c>
      <c r="O1168" s="425" t="s">
        <v>8103</v>
      </c>
      <c r="P1168" s="426">
        <v>65869</v>
      </c>
      <c r="Q1168" s="570" t="s">
        <v>559</v>
      </c>
      <c r="R1168" s="429" t="s">
        <v>2643</v>
      </c>
      <c r="S1168" s="430" t="s">
        <v>4575</v>
      </c>
      <c r="T1168" s="425">
        <v>-7777</v>
      </c>
      <c r="U1168" s="425">
        <v>2.5</v>
      </c>
      <c r="V1168" s="425">
        <v>7.5</v>
      </c>
      <c r="W1168" s="425">
        <v>-7777</v>
      </c>
      <c r="X1168" s="425">
        <v>-7777</v>
      </c>
      <c r="Y1168" s="425">
        <v>-7777</v>
      </c>
      <c r="Z1168" s="425">
        <v>-7777</v>
      </c>
      <c r="AA1168" s="425">
        <v>-7777</v>
      </c>
      <c r="AB1168" s="425">
        <v>-7777</v>
      </c>
      <c r="AC1168" s="425">
        <v>-7777</v>
      </c>
      <c r="AD1168" s="425">
        <v>-7777</v>
      </c>
      <c r="AE1168" s="425">
        <v>-7777</v>
      </c>
      <c r="AF1168" s="425" t="s">
        <v>686</v>
      </c>
      <c r="AG1168" s="425"/>
      <c r="AH1168" s="425"/>
      <c r="AI1168" s="425"/>
      <c r="AJ1168" s="574" t="s">
        <v>8104</v>
      </c>
      <c r="AK1168" s="574" t="s">
        <v>8105</v>
      </c>
      <c r="AL1168" s="425">
        <v>42</v>
      </c>
      <c r="AM1168" s="425">
        <v>57</v>
      </c>
      <c r="AN1168" s="1125">
        <v>41.7</v>
      </c>
      <c r="AO1168" s="425">
        <v>23</v>
      </c>
      <c r="AP1168" s="425">
        <v>19</v>
      </c>
      <c r="AQ1168" s="425">
        <v>27.4</v>
      </c>
      <c r="AR1168" s="425">
        <f t="shared" si="109"/>
        <v>42.961583333333337</v>
      </c>
      <c r="AS1168" s="425">
        <f t="shared" si="110"/>
        <v>23.324277777777777</v>
      </c>
      <c r="AT1168" s="425" t="s">
        <v>34</v>
      </c>
      <c r="AU1168" s="425"/>
      <c r="AV1168" s="426"/>
      <c r="AW1168" s="428"/>
      <c r="AX1168" s="426"/>
      <c r="AY1168" s="428"/>
      <c r="AZ1168" s="426"/>
      <c r="BA1168" s="428"/>
      <c r="BB1168" s="426"/>
      <c r="BC1168" s="428"/>
      <c r="BD1168" s="426"/>
      <c r="BE1168" s="428"/>
      <c r="BF1168" s="425" t="s">
        <v>9679</v>
      </c>
      <c r="BG1168" s="431"/>
    </row>
    <row r="1169" spans="1:59" s="46" customFormat="1" ht="38.25" x14ac:dyDescent="0.25">
      <c r="A1169" s="432"/>
      <c r="B1169" s="45" t="s">
        <v>10258</v>
      </c>
      <c r="C1169" s="144">
        <v>12170209</v>
      </c>
      <c r="D1169" s="31">
        <v>40414</v>
      </c>
      <c r="E1169" s="31">
        <v>40414</v>
      </c>
      <c r="F1169" s="31">
        <v>41510</v>
      </c>
      <c r="G1169" s="21">
        <v>-7777</v>
      </c>
      <c r="H1169" s="45" t="s">
        <v>1447</v>
      </c>
      <c r="I1169" s="45" t="s">
        <v>1487</v>
      </c>
      <c r="J1169" s="45"/>
      <c r="K1169" s="45" t="s">
        <v>50</v>
      </c>
      <c r="L1169" s="45" t="s">
        <v>460</v>
      </c>
      <c r="M1169" s="45" t="s">
        <v>129</v>
      </c>
      <c r="N1169" s="45" t="s">
        <v>48</v>
      </c>
      <c r="O1169" s="45" t="s">
        <v>8103</v>
      </c>
      <c r="P1169" s="147">
        <v>65869</v>
      </c>
      <c r="Q1169" s="169" t="s">
        <v>559</v>
      </c>
      <c r="R1169" s="21" t="s">
        <v>2643</v>
      </c>
      <c r="S1169" s="272" t="s">
        <v>4576</v>
      </c>
      <c r="T1169" s="45" t="s">
        <v>1861</v>
      </c>
      <c r="U1169" s="45" t="s">
        <v>1861</v>
      </c>
      <c r="V1169" s="45" t="s">
        <v>1861</v>
      </c>
      <c r="W1169" s="45" t="s">
        <v>1861</v>
      </c>
      <c r="X1169" s="45" t="s">
        <v>1861</v>
      </c>
      <c r="Y1169" s="45" t="s">
        <v>1861</v>
      </c>
      <c r="Z1169" s="45" t="s">
        <v>1861</v>
      </c>
      <c r="AA1169" s="45" t="s">
        <v>1861</v>
      </c>
      <c r="AB1169" s="45" t="s">
        <v>1861</v>
      </c>
      <c r="AC1169" s="45" t="s">
        <v>1861</v>
      </c>
      <c r="AD1169" s="45" t="s">
        <v>1861</v>
      </c>
      <c r="AE1169" s="45" t="s">
        <v>1861</v>
      </c>
      <c r="AF1169" s="45" t="s">
        <v>687</v>
      </c>
      <c r="AG1169" s="45"/>
      <c r="AH1169" s="45"/>
      <c r="AI1169" s="45"/>
      <c r="AJ1169" s="67" t="s">
        <v>8106</v>
      </c>
      <c r="AK1169" s="67" t="s">
        <v>8107</v>
      </c>
      <c r="AL1169" s="45">
        <v>42</v>
      </c>
      <c r="AM1169" s="45">
        <v>57</v>
      </c>
      <c r="AN1169" s="1109">
        <v>41.5</v>
      </c>
      <c r="AO1169" s="45">
        <v>23</v>
      </c>
      <c r="AP1169" s="45">
        <v>19</v>
      </c>
      <c r="AQ1169" s="45">
        <v>27.3</v>
      </c>
      <c r="AR1169" s="45">
        <f t="shared" si="109"/>
        <v>42.961527777777782</v>
      </c>
      <c r="AS1169" s="45">
        <f t="shared" si="110"/>
        <v>23.324249999999999</v>
      </c>
      <c r="AT1169" s="45" t="s">
        <v>34</v>
      </c>
      <c r="AU1169" s="45"/>
      <c r="AV1169" s="147"/>
      <c r="AW1169" s="31"/>
      <c r="AX1169" s="147"/>
      <c r="AY1169" s="31"/>
      <c r="AZ1169" s="147"/>
      <c r="BA1169" s="31"/>
      <c r="BB1169" s="147"/>
      <c r="BC1169" s="31"/>
      <c r="BD1169" s="147"/>
      <c r="BE1169" s="31"/>
      <c r="BF1169" s="45" t="s">
        <v>9679</v>
      </c>
      <c r="BG1169" s="433"/>
    </row>
    <row r="1170" spans="1:59" s="46" customFormat="1" ht="38.25" x14ac:dyDescent="0.25">
      <c r="A1170" s="432"/>
      <c r="B1170" s="45" t="s">
        <v>10258</v>
      </c>
      <c r="C1170" s="144">
        <v>12170209</v>
      </c>
      <c r="D1170" s="31">
        <v>40414</v>
      </c>
      <c r="E1170" s="31">
        <v>40414</v>
      </c>
      <c r="F1170" s="31">
        <v>41510</v>
      </c>
      <c r="G1170" s="21">
        <v>-7777</v>
      </c>
      <c r="H1170" s="45" t="s">
        <v>1447</v>
      </c>
      <c r="I1170" s="45" t="s">
        <v>1487</v>
      </c>
      <c r="J1170" s="45"/>
      <c r="K1170" s="45" t="s">
        <v>50</v>
      </c>
      <c r="L1170" s="45" t="s">
        <v>460</v>
      </c>
      <c r="M1170" s="45" t="s">
        <v>129</v>
      </c>
      <c r="N1170" s="45" t="s">
        <v>48</v>
      </c>
      <c r="O1170" s="45" t="s">
        <v>8103</v>
      </c>
      <c r="P1170" s="147">
        <v>65869</v>
      </c>
      <c r="Q1170" s="169" t="s">
        <v>559</v>
      </c>
      <c r="R1170" s="21" t="s">
        <v>2643</v>
      </c>
      <c r="S1170" s="272" t="s">
        <v>4577</v>
      </c>
      <c r="T1170" s="45" t="s">
        <v>1861</v>
      </c>
      <c r="U1170" s="45">
        <v>3.5</v>
      </c>
      <c r="V1170" s="45">
        <v>7.5</v>
      </c>
      <c r="W1170" s="45">
        <v>-7777</v>
      </c>
      <c r="X1170" s="45">
        <v>-7777</v>
      </c>
      <c r="Y1170" s="45">
        <v>-7777</v>
      </c>
      <c r="Z1170" s="45">
        <v>-7777</v>
      </c>
      <c r="AA1170" s="45">
        <v>-7777</v>
      </c>
      <c r="AB1170" s="45">
        <v>-7777</v>
      </c>
      <c r="AC1170" s="45">
        <v>-7777</v>
      </c>
      <c r="AD1170" s="45">
        <v>-7777</v>
      </c>
      <c r="AE1170" s="45">
        <v>-7777</v>
      </c>
      <c r="AF1170" s="45" t="s">
        <v>686</v>
      </c>
      <c r="AG1170" s="45"/>
      <c r="AH1170" s="45"/>
      <c r="AI1170" s="45"/>
      <c r="AJ1170" s="67" t="s">
        <v>8108</v>
      </c>
      <c r="AK1170" s="67" t="s">
        <v>8109</v>
      </c>
      <c r="AL1170" s="45">
        <v>42</v>
      </c>
      <c r="AM1170" s="45">
        <v>57</v>
      </c>
      <c r="AN1170" s="1109">
        <v>41.7</v>
      </c>
      <c r="AO1170" s="45">
        <v>23</v>
      </c>
      <c r="AP1170" s="45">
        <v>19</v>
      </c>
      <c r="AQ1170" s="45">
        <v>27.4</v>
      </c>
      <c r="AR1170" s="45">
        <f t="shared" si="109"/>
        <v>42.961583333333337</v>
      </c>
      <c r="AS1170" s="45">
        <f t="shared" si="110"/>
        <v>23.324277777777777</v>
      </c>
      <c r="AT1170" s="45" t="s">
        <v>34</v>
      </c>
      <c r="AU1170" s="45"/>
      <c r="AV1170" s="147"/>
      <c r="AW1170" s="31"/>
      <c r="AX1170" s="147"/>
      <c r="AY1170" s="31"/>
      <c r="AZ1170" s="147"/>
      <c r="BA1170" s="31"/>
      <c r="BB1170" s="147"/>
      <c r="BC1170" s="31"/>
      <c r="BD1170" s="147"/>
      <c r="BE1170" s="31"/>
      <c r="BF1170" s="45" t="s">
        <v>9679</v>
      </c>
      <c r="BG1170" s="433"/>
    </row>
    <row r="1171" spans="1:59" s="46" customFormat="1" ht="38.25" x14ac:dyDescent="0.25">
      <c r="A1171" s="432"/>
      <c r="B1171" s="45" t="s">
        <v>10258</v>
      </c>
      <c r="C1171" s="144">
        <v>12170209</v>
      </c>
      <c r="D1171" s="31">
        <v>40414</v>
      </c>
      <c r="E1171" s="31">
        <v>40414</v>
      </c>
      <c r="F1171" s="31">
        <v>41510</v>
      </c>
      <c r="G1171" s="21">
        <v>-7777</v>
      </c>
      <c r="H1171" s="45" t="s">
        <v>1447</v>
      </c>
      <c r="I1171" s="45" t="s">
        <v>1487</v>
      </c>
      <c r="J1171" s="45"/>
      <c r="K1171" s="45" t="s">
        <v>50</v>
      </c>
      <c r="L1171" s="45" t="s">
        <v>460</v>
      </c>
      <c r="M1171" s="45" t="s">
        <v>129</v>
      </c>
      <c r="N1171" s="45" t="s">
        <v>48</v>
      </c>
      <c r="O1171" s="45" t="s">
        <v>8103</v>
      </c>
      <c r="P1171" s="147">
        <v>65869</v>
      </c>
      <c r="Q1171" s="169" t="s">
        <v>559</v>
      </c>
      <c r="R1171" s="21" t="s">
        <v>2643</v>
      </c>
      <c r="S1171" s="272" t="s">
        <v>4578</v>
      </c>
      <c r="T1171" s="45" t="s">
        <v>1861</v>
      </c>
      <c r="U1171" s="45" t="s">
        <v>1861</v>
      </c>
      <c r="V1171" s="45" t="s">
        <v>1861</v>
      </c>
      <c r="W1171" s="45" t="s">
        <v>1861</v>
      </c>
      <c r="X1171" s="45" t="s">
        <v>1861</v>
      </c>
      <c r="Y1171" s="45" t="s">
        <v>1861</v>
      </c>
      <c r="Z1171" s="45" t="s">
        <v>1861</v>
      </c>
      <c r="AA1171" s="45" t="s">
        <v>1861</v>
      </c>
      <c r="AB1171" s="45" t="s">
        <v>1861</v>
      </c>
      <c r="AC1171" s="45" t="s">
        <v>1861</v>
      </c>
      <c r="AD1171" s="45" t="s">
        <v>1861</v>
      </c>
      <c r="AE1171" s="45" t="s">
        <v>1861</v>
      </c>
      <c r="AF1171" s="45" t="s">
        <v>687</v>
      </c>
      <c r="AG1171" s="45"/>
      <c r="AH1171" s="45"/>
      <c r="AI1171" s="45"/>
      <c r="AJ1171" s="67" t="s">
        <v>8110</v>
      </c>
      <c r="AK1171" s="67" t="s">
        <v>8111</v>
      </c>
      <c r="AL1171" s="45">
        <v>42</v>
      </c>
      <c r="AM1171" s="45">
        <v>57</v>
      </c>
      <c r="AN1171" s="1109">
        <v>41.7</v>
      </c>
      <c r="AO1171" s="45">
        <v>23</v>
      </c>
      <c r="AP1171" s="45">
        <v>19</v>
      </c>
      <c r="AQ1171" s="45">
        <v>27.4</v>
      </c>
      <c r="AR1171" s="45">
        <f t="shared" si="109"/>
        <v>42.961583333333337</v>
      </c>
      <c r="AS1171" s="45">
        <f t="shared" si="110"/>
        <v>23.324277777777777</v>
      </c>
      <c r="AT1171" s="45" t="s">
        <v>34</v>
      </c>
      <c r="AU1171" s="45"/>
      <c r="AV1171" s="147"/>
      <c r="AW1171" s="31"/>
      <c r="AX1171" s="147"/>
      <c r="AY1171" s="31"/>
      <c r="AZ1171" s="147"/>
      <c r="BA1171" s="31"/>
      <c r="BB1171" s="147"/>
      <c r="BC1171" s="31"/>
      <c r="BD1171" s="147"/>
      <c r="BE1171" s="31"/>
      <c r="BF1171" s="45" t="s">
        <v>9679</v>
      </c>
      <c r="BG1171" s="433"/>
    </row>
    <row r="1172" spans="1:59" s="46" customFormat="1" ht="38.25" x14ac:dyDescent="0.25">
      <c r="A1172" s="432"/>
      <c r="B1172" s="45" t="s">
        <v>10258</v>
      </c>
      <c r="C1172" s="144">
        <v>12170209</v>
      </c>
      <c r="D1172" s="31">
        <v>40414</v>
      </c>
      <c r="E1172" s="31">
        <v>40414</v>
      </c>
      <c r="F1172" s="31">
        <v>41510</v>
      </c>
      <c r="G1172" s="21">
        <v>-7777</v>
      </c>
      <c r="H1172" s="45" t="s">
        <v>1447</v>
      </c>
      <c r="I1172" s="45" t="s">
        <v>1487</v>
      </c>
      <c r="J1172" s="45"/>
      <c r="K1172" s="45" t="s">
        <v>50</v>
      </c>
      <c r="L1172" s="45" t="s">
        <v>460</v>
      </c>
      <c r="M1172" s="45" t="s">
        <v>129</v>
      </c>
      <c r="N1172" s="45" t="s">
        <v>48</v>
      </c>
      <c r="O1172" s="45" t="s">
        <v>8103</v>
      </c>
      <c r="P1172" s="147">
        <v>65869</v>
      </c>
      <c r="Q1172" s="169" t="s">
        <v>559</v>
      </c>
      <c r="R1172" s="21" t="s">
        <v>2643</v>
      </c>
      <c r="S1172" s="272" t="s">
        <v>4579</v>
      </c>
      <c r="T1172" s="45" t="s">
        <v>1861</v>
      </c>
      <c r="U1172" s="45">
        <v>2.5</v>
      </c>
      <c r="V1172" s="45">
        <v>7.5</v>
      </c>
      <c r="W1172" s="45">
        <v>-7777</v>
      </c>
      <c r="X1172" s="45">
        <v>-7777</v>
      </c>
      <c r="Y1172" s="45">
        <v>-7777</v>
      </c>
      <c r="Z1172" s="45">
        <v>-7777</v>
      </c>
      <c r="AA1172" s="45">
        <v>-7777</v>
      </c>
      <c r="AB1172" s="45">
        <v>-7777</v>
      </c>
      <c r="AC1172" s="45">
        <v>-7777</v>
      </c>
      <c r="AD1172" s="45">
        <v>-7777</v>
      </c>
      <c r="AE1172" s="45">
        <v>-7777</v>
      </c>
      <c r="AF1172" s="45" t="s">
        <v>686</v>
      </c>
      <c r="AG1172" s="45"/>
      <c r="AH1172" s="45"/>
      <c r="AI1172" s="45"/>
      <c r="AJ1172" s="67" t="s">
        <v>8112</v>
      </c>
      <c r="AK1172" s="67" t="s">
        <v>8113</v>
      </c>
      <c r="AL1172" s="45">
        <v>42</v>
      </c>
      <c r="AM1172" s="45">
        <v>57</v>
      </c>
      <c r="AN1172" s="1109">
        <v>42.3</v>
      </c>
      <c r="AO1172" s="45">
        <v>23</v>
      </c>
      <c r="AP1172" s="45">
        <v>19</v>
      </c>
      <c r="AQ1172" s="45">
        <v>27.4</v>
      </c>
      <c r="AR1172" s="45">
        <f t="shared" si="109"/>
        <v>42.961750000000002</v>
      </c>
      <c r="AS1172" s="45">
        <f t="shared" si="110"/>
        <v>23.324277777777777</v>
      </c>
      <c r="AT1172" s="45" t="s">
        <v>34</v>
      </c>
      <c r="AU1172" s="45"/>
      <c r="AV1172" s="147"/>
      <c r="AW1172" s="31"/>
      <c r="AX1172" s="147"/>
      <c r="AY1172" s="31"/>
      <c r="AZ1172" s="147"/>
      <c r="BA1172" s="31"/>
      <c r="BB1172" s="147"/>
      <c r="BC1172" s="31"/>
      <c r="BD1172" s="147"/>
      <c r="BE1172" s="31"/>
      <c r="BF1172" s="45" t="s">
        <v>9679</v>
      </c>
      <c r="BG1172" s="433"/>
    </row>
    <row r="1173" spans="1:59" s="46" customFormat="1" ht="39" thickBot="1" x14ac:dyDescent="0.3">
      <c r="A1173" s="416"/>
      <c r="B1173" s="417" t="s">
        <v>10258</v>
      </c>
      <c r="C1173" s="419">
        <v>12170209</v>
      </c>
      <c r="D1173" s="420">
        <v>40414</v>
      </c>
      <c r="E1173" s="420">
        <v>40414</v>
      </c>
      <c r="F1173" s="420">
        <v>41510</v>
      </c>
      <c r="G1173" s="421">
        <v>-7777</v>
      </c>
      <c r="H1173" s="417" t="s">
        <v>1447</v>
      </c>
      <c r="I1173" s="417" t="s">
        <v>1487</v>
      </c>
      <c r="J1173" s="417"/>
      <c r="K1173" s="417" t="s">
        <v>50</v>
      </c>
      <c r="L1173" s="417" t="s">
        <v>460</v>
      </c>
      <c r="M1173" s="417" t="s">
        <v>129</v>
      </c>
      <c r="N1173" s="417" t="s">
        <v>48</v>
      </c>
      <c r="O1173" s="417" t="s">
        <v>8103</v>
      </c>
      <c r="P1173" s="418">
        <v>65869</v>
      </c>
      <c r="Q1173" s="417" t="s">
        <v>559</v>
      </c>
      <c r="R1173" s="421" t="s">
        <v>2643</v>
      </c>
      <c r="S1173" s="422" t="s">
        <v>4580</v>
      </c>
      <c r="T1173" s="417" t="s">
        <v>1861</v>
      </c>
      <c r="U1173" s="417" t="s">
        <v>1861</v>
      </c>
      <c r="V1173" s="417" t="s">
        <v>1861</v>
      </c>
      <c r="W1173" s="417" t="s">
        <v>1861</v>
      </c>
      <c r="X1173" s="417" t="s">
        <v>1861</v>
      </c>
      <c r="Y1173" s="417" t="s">
        <v>1861</v>
      </c>
      <c r="Z1173" s="417" t="s">
        <v>1861</v>
      </c>
      <c r="AA1173" s="417" t="s">
        <v>1861</v>
      </c>
      <c r="AB1173" s="417" t="s">
        <v>1861</v>
      </c>
      <c r="AC1173" s="417" t="s">
        <v>1861</v>
      </c>
      <c r="AD1173" s="417" t="s">
        <v>1861</v>
      </c>
      <c r="AE1173" s="417" t="s">
        <v>1861</v>
      </c>
      <c r="AF1173" s="417" t="s">
        <v>687</v>
      </c>
      <c r="AG1173" s="417"/>
      <c r="AH1173" s="417"/>
      <c r="AI1173" s="417"/>
      <c r="AJ1173" s="575" t="s">
        <v>8114</v>
      </c>
      <c r="AK1173" s="575" t="s">
        <v>8115</v>
      </c>
      <c r="AL1173" s="417">
        <v>42</v>
      </c>
      <c r="AM1173" s="417">
        <v>57</v>
      </c>
      <c r="AN1173" s="1126">
        <v>42.2</v>
      </c>
      <c r="AO1173" s="417">
        <v>23</v>
      </c>
      <c r="AP1173" s="417">
        <v>19</v>
      </c>
      <c r="AQ1173" s="417">
        <v>27.1</v>
      </c>
      <c r="AR1173" s="417">
        <f t="shared" si="109"/>
        <v>42.961722222222228</v>
      </c>
      <c r="AS1173" s="417">
        <f t="shared" si="110"/>
        <v>23.324194444444444</v>
      </c>
      <c r="AT1173" s="417" t="s">
        <v>34</v>
      </c>
      <c r="AU1173" s="417"/>
      <c r="AV1173" s="418"/>
      <c r="AW1173" s="420"/>
      <c r="AX1173" s="418"/>
      <c r="AY1173" s="420"/>
      <c r="AZ1173" s="418"/>
      <c r="BA1173" s="420"/>
      <c r="BB1173" s="418"/>
      <c r="BC1173" s="420"/>
      <c r="BD1173" s="418"/>
      <c r="BE1173" s="420"/>
      <c r="BF1173" s="417" t="s">
        <v>9679</v>
      </c>
      <c r="BG1173" s="423"/>
    </row>
    <row r="1174" spans="1:59" s="46" customFormat="1" ht="64.5" thickBot="1" x14ac:dyDescent="0.3">
      <c r="A1174" s="171">
        <v>419</v>
      </c>
      <c r="B1174" s="171" t="s">
        <v>10259</v>
      </c>
      <c r="C1174" s="171">
        <v>12170210</v>
      </c>
      <c r="D1174" s="465">
        <v>40428</v>
      </c>
      <c r="E1174" s="465" t="s">
        <v>321</v>
      </c>
      <c r="F1174" s="465" t="s">
        <v>2890</v>
      </c>
      <c r="G1174" s="606">
        <v>-7777</v>
      </c>
      <c r="H1174" s="171" t="s">
        <v>576</v>
      </c>
      <c r="I1174" s="171" t="s">
        <v>714</v>
      </c>
      <c r="J1174" s="171"/>
      <c r="K1174" s="171" t="s">
        <v>142</v>
      </c>
      <c r="L1174" s="171" t="s">
        <v>465</v>
      </c>
      <c r="M1174" s="171" t="s">
        <v>236</v>
      </c>
      <c r="N1174" s="171" t="s">
        <v>70</v>
      </c>
      <c r="O1174" s="171" t="s">
        <v>8116</v>
      </c>
      <c r="P1174" s="464">
        <v>15165</v>
      </c>
      <c r="Q1174" s="171" t="s">
        <v>559</v>
      </c>
      <c r="R1174" s="606" t="s">
        <v>2643</v>
      </c>
      <c r="S1174" s="466" t="s">
        <v>4581</v>
      </c>
      <c r="T1174" s="171">
        <v>-7777</v>
      </c>
      <c r="U1174" s="171">
        <v>-9999</v>
      </c>
      <c r="V1174" s="171">
        <v>48</v>
      </c>
      <c r="W1174" s="171">
        <v>-7777</v>
      </c>
      <c r="X1174" s="171">
        <v>-7777</v>
      </c>
      <c r="Y1174" s="171">
        <v>-7777</v>
      </c>
      <c r="Z1174" s="171">
        <v>-7777</v>
      </c>
      <c r="AA1174" s="171">
        <v>-7777</v>
      </c>
      <c r="AB1174" s="171">
        <v>-7777</v>
      </c>
      <c r="AC1174" s="171">
        <v>-7777</v>
      </c>
      <c r="AD1174" s="171">
        <v>-7777</v>
      </c>
      <c r="AE1174" s="171">
        <v>-7777</v>
      </c>
      <c r="AF1174" s="171"/>
      <c r="AG1174" s="171"/>
      <c r="AH1174" s="171"/>
      <c r="AI1174" s="171"/>
      <c r="AJ1174" s="576" t="s">
        <v>8117</v>
      </c>
      <c r="AK1174" s="576" t="s">
        <v>8118</v>
      </c>
      <c r="AL1174" s="171">
        <v>42</v>
      </c>
      <c r="AM1174" s="171">
        <v>58</v>
      </c>
      <c r="AN1174" s="1121">
        <v>19</v>
      </c>
      <c r="AO1174" s="171">
        <v>24</v>
      </c>
      <c r="AP1174" s="171">
        <v>11</v>
      </c>
      <c r="AQ1174" s="171">
        <v>41</v>
      </c>
      <c r="AR1174" s="171">
        <f t="shared" si="109"/>
        <v>42.971944444444446</v>
      </c>
      <c r="AS1174" s="171">
        <f t="shared" si="110"/>
        <v>24.194722222222222</v>
      </c>
      <c r="AT1174" s="171" t="s">
        <v>34</v>
      </c>
      <c r="AU1174" s="171"/>
      <c r="AV1174" s="464"/>
      <c r="AW1174" s="465"/>
      <c r="AX1174" s="464"/>
      <c r="AY1174" s="465"/>
      <c r="AZ1174" s="464"/>
      <c r="BA1174" s="465"/>
      <c r="BB1174" s="464"/>
      <c r="BC1174" s="465"/>
      <c r="BD1174" s="464"/>
      <c r="BE1174" s="465"/>
      <c r="BF1174" s="171" t="s">
        <v>9679</v>
      </c>
      <c r="BG1174" s="171"/>
    </row>
    <row r="1175" spans="1:59" s="46" customFormat="1" ht="165.75" x14ac:dyDescent="0.25">
      <c r="A1175" s="424">
        <v>420</v>
      </c>
      <c r="B1175" s="425" t="s">
        <v>10260</v>
      </c>
      <c r="C1175" s="427">
        <v>12170211</v>
      </c>
      <c r="D1175" s="428">
        <v>40452</v>
      </c>
      <c r="E1175" s="428">
        <v>40452</v>
      </c>
      <c r="F1175" s="428">
        <v>41548</v>
      </c>
      <c r="G1175" s="429">
        <v>-7777</v>
      </c>
      <c r="H1175" s="425" t="s">
        <v>1443</v>
      </c>
      <c r="I1175" s="425" t="s">
        <v>1454</v>
      </c>
      <c r="J1175" s="425"/>
      <c r="K1175" s="425" t="s">
        <v>50</v>
      </c>
      <c r="L1175" s="425" t="s">
        <v>2891</v>
      </c>
      <c r="M1175" s="425" t="s">
        <v>48</v>
      </c>
      <c r="N1175" s="425" t="s">
        <v>48</v>
      </c>
      <c r="O1175" s="425" t="s">
        <v>8119</v>
      </c>
      <c r="P1175" s="426" t="s">
        <v>2892</v>
      </c>
      <c r="Q1175" s="570" t="s">
        <v>559</v>
      </c>
      <c r="R1175" s="425" t="s">
        <v>4028</v>
      </c>
      <c r="S1175" s="430" t="s">
        <v>4582</v>
      </c>
      <c r="T1175" s="425">
        <v>-7777</v>
      </c>
      <c r="U1175" s="425">
        <v>-9999</v>
      </c>
      <c r="V1175" s="425">
        <v>60</v>
      </c>
      <c r="W1175" s="425">
        <v>-7777</v>
      </c>
      <c r="X1175" s="425">
        <v>-7777</v>
      </c>
      <c r="Y1175" s="425">
        <v>-7777</v>
      </c>
      <c r="Z1175" s="425">
        <v>-7777</v>
      </c>
      <c r="AA1175" s="425">
        <v>-7777</v>
      </c>
      <c r="AB1175" s="425">
        <v>-7777</v>
      </c>
      <c r="AC1175" s="425">
        <v>-7777</v>
      </c>
      <c r="AD1175" s="425">
        <v>-7777</v>
      </c>
      <c r="AE1175" s="425">
        <v>-7777</v>
      </c>
      <c r="AF1175" s="425" t="s">
        <v>2893</v>
      </c>
      <c r="AG1175" s="425"/>
      <c r="AH1175" s="425"/>
      <c r="AI1175" s="425"/>
      <c r="AJ1175" s="574" t="s">
        <v>4583</v>
      </c>
      <c r="AK1175" s="574" t="s">
        <v>4584</v>
      </c>
      <c r="AL1175" s="425">
        <v>42</v>
      </c>
      <c r="AM1175" s="425">
        <v>37</v>
      </c>
      <c r="AN1175" s="1125">
        <v>28.6</v>
      </c>
      <c r="AO1175" s="425">
        <v>23</v>
      </c>
      <c r="AP1175" s="425">
        <v>21</v>
      </c>
      <c r="AQ1175" s="425">
        <v>27.6</v>
      </c>
      <c r="AR1175" s="425">
        <f t="shared" si="109"/>
        <v>42.624611111111115</v>
      </c>
      <c r="AS1175" s="425">
        <f t="shared" si="110"/>
        <v>23.357666666666667</v>
      </c>
      <c r="AT1175" s="425" t="s">
        <v>34</v>
      </c>
      <c r="AU1175" s="425"/>
      <c r="AV1175" s="426"/>
      <c r="AW1175" s="428"/>
      <c r="AX1175" s="426"/>
      <c r="AY1175" s="428"/>
      <c r="AZ1175" s="426"/>
      <c r="BA1175" s="428"/>
      <c r="BB1175" s="426"/>
      <c r="BC1175" s="428"/>
      <c r="BD1175" s="426"/>
      <c r="BE1175" s="428"/>
      <c r="BF1175" s="425" t="s">
        <v>9679</v>
      </c>
      <c r="BG1175" s="431"/>
    </row>
    <row r="1176" spans="1:59" s="46" customFormat="1" ht="166.5" thickBot="1" x14ac:dyDescent="0.3">
      <c r="A1176" s="416"/>
      <c r="B1176" s="417" t="s">
        <v>10260</v>
      </c>
      <c r="C1176" s="419">
        <v>12170211</v>
      </c>
      <c r="D1176" s="420">
        <v>40452</v>
      </c>
      <c r="E1176" s="420">
        <v>40452</v>
      </c>
      <c r="F1176" s="420">
        <v>41548</v>
      </c>
      <c r="G1176" s="421">
        <v>-7777</v>
      </c>
      <c r="H1176" s="417" t="s">
        <v>1443</v>
      </c>
      <c r="I1176" s="417" t="s">
        <v>1454</v>
      </c>
      <c r="J1176" s="417"/>
      <c r="K1176" s="417" t="s">
        <v>50</v>
      </c>
      <c r="L1176" s="417" t="s">
        <v>2891</v>
      </c>
      <c r="M1176" s="417" t="s">
        <v>48</v>
      </c>
      <c r="N1176" s="417" t="s">
        <v>48</v>
      </c>
      <c r="O1176" s="417" t="s">
        <v>8119</v>
      </c>
      <c r="P1176" s="418" t="s">
        <v>2892</v>
      </c>
      <c r="Q1176" s="417" t="s">
        <v>559</v>
      </c>
      <c r="R1176" s="417" t="s">
        <v>4028</v>
      </c>
      <c r="S1176" s="422" t="s">
        <v>4582</v>
      </c>
      <c r="T1176" s="417" t="s">
        <v>1861</v>
      </c>
      <c r="U1176" s="417" t="s">
        <v>1861</v>
      </c>
      <c r="V1176" s="417" t="s">
        <v>1861</v>
      </c>
      <c r="W1176" s="417" t="s">
        <v>1861</v>
      </c>
      <c r="X1176" s="417" t="s">
        <v>1861</v>
      </c>
      <c r="Y1176" s="417" t="s">
        <v>1861</v>
      </c>
      <c r="Z1176" s="417" t="s">
        <v>1861</v>
      </c>
      <c r="AA1176" s="417" t="s">
        <v>1861</v>
      </c>
      <c r="AB1176" s="417" t="s">
        <v>1861</v>
      </c>
      <c r="AC1176" s="417" t="s">
        <v>1861</v>
      </c>
      <c r="AD1176" s="417" t="s">
        <v>1861</v>
      </c>
      <c r="AE1176" s="417" t="s">
        <v>1861</v>
      </c>
      <c r="AF1176" s="417" t="s">
        <v>2894</v>
      </c>
      <c r="AG1176" s="417"/>
      <c r="AH1176" s="417"/>
      <c r="AI1176" s="417"/>
      <c r="AJ1176" s="575" t="s">
        <v>4585</v>
      </c>
      <c r="AK1176" s="575" t="s">
        <v>4586</v>
      </c>
      <c r="AL1176" s="417">
        <v>42</v>
      </c>
      <c r="AM1176" s="417">
        <v>37</v>
      </c>
      <c r="AN1176" s="1126">
        <v>26.6</v>
      </c>
      <c r="AO1176" s="417">
        <v>23</v>
      </c>
      <c r="AP1176" s="417">
        <v>21</v>
      </c>
      <c r="AQ1176" s="417">
        <v>27.1</v>
      </c>
      <c r="AR1176" s="417">
        <f t="shared" si="109"/>
        <v>42.624055555555557</v>
      </c>
      <c r="AS1176" s="417">
        <f t="shared" si="110"/>
        <v>23.357527777777779</v>
      </c>
      <c r="AT1176" s="417"/>
      <c r="AU1176" s="417"/>
      <c r="AV1176" s="418"/>
      <c r="AW1176" s="420"/>
      <c r="AX1176" s="418"/>
      <c r="AY1176" s="420"/>
      <c r="AZ1176" s="418"/>
      <c r="BA1176" s="420"/>
      <c r="BB1176" s="418"/>
      <c r="BC1176" s="420"/>
      <c r="BD1176" s="418"/>
      <c r="BE1176" s="420"/>
      <c r="BF1176" s="417"/>
      <c r="BG1176" s="423"/>
    </row>
    <row r="1177" spans="1:59" s="46" customFormat="1" ht="102" x14ac:dyDescent="0.25">
      <c r="A1177" s="170">
        <v>421</v>
      </c>
      <c r="B1177" s="170" t="s">
        <v>10261</v>
      </c>
      <c r="C1177" s="176">
        <v>12170212</v>
      </c>
      <c r="D1177" s="186">
        <v>40452</v>
      </c>
      <c r="E1177" s="186">
        <v>40452</v>
      </c>
      <c r="F1177" s="186">
        <v>41548</v>
      </c>
      <c r="G1177" s="174">
        <v>-7777</v>
      </c>
      <c r="H1177" s="170" t="s">
        <v>1526</v>
      </c>
      <c r="I1177" s="170" t="s">
        <v>1494</v>
      </c>
      <c r="J1177" s="170"/>
      <c r="K1177" s="170" t="s">
        <v>183</v>
      </c>
      <c r="L1177" s="170" t="s">
        <v>2895</v>
      </c>
      <c r="M1177" s="170" t="s">
        <v>193</v>
      </c>
      <c r="N1177" s="170" t="s">
        <v>48</v>
      </c>
      <c r="O1177" s="170" t="s">
        <v>8120</v>
      </c>
      <c r="P1177" s="175">
        <v>35479</v>
      </c>
      <c r="Q1177" s="171" t="s">
        <v>559</v>
      </c>
      <c r="R1177" s="170" t="s">
        <v>4028</v>
      </c>
      <c r="S1177" s="277" t="s">
        <v>4587</v>
      </c>
      <c r="T1177" s="170">
        <v>-7777</v>
      </c>
      <c r="U1177" s="170">
        <v>-9999</v>
      </c>
      <c r="V1177" s="170">
        <v>-9999</v>
      </c>
      <c r="W1177" s="170">
        <v>-7777</v>
      </c>
      <c r="X1177" s="170">
        <v>-7777</v>
      </c>
      <c r="Y1177" s="170">
        <v>-7777</v>
      </c>
      <c r="Z1177" s="170">
        <v>-7777</v>
      </c>
      <c r="AA1177" s="170">
        <v>-7777</v>
      </c>
      <c r="AB1177" s="170">
        <v>-7777</v>
      </c>
      <c r="AC1177" s="170">
        <v>-7777</v>
      </c>
      <c r="AD1177" s="170">
        <v>-7777</v>
      </c>
      <c r="AE1177" s="170">
        <v>-7777</v>
      </c>
      <c r="AF1177" s="170" t="s">
        <v>2896</v>
      </c>
      <c r="AG1177" s="170"/>
      <c r="AH1177" s="170"/>
      <c r="AI1177" s="170"/>
      <c r="AJ1177" s="164" t="s">
        <v>4588</v>
      </c>
      <c r="AK1177" s="164" t="s">
        <v>4589</v>
      </c>
      <c r="AL1177" s="170">
        <v>42</v>
      </c>
      <c r="AM1177" s="170">
        <v>59</v>
      </c>
      <c r="AN1177" s="1118">
        <v>26.7</v>
      </c>
      <c r="AO1177" s="170">
        <v>22</v>
      </c>
      <c r="AP1177" s="170">
        <v>51</v>
      </c>
      <c r="AQ1177" s="170">
        <v>49.2</v>
      </c>
      <c r="AR1177" s="170">
        <f t="shared" si="109"/>
        <v>42.990749999999998</v>
      </c>
      <c r="AS1177" s="170">
        <f t="shared" si="110"/>
        <v>22.863666666666667</v>
      </c>
      <c r="AT1177" s="170" t="s">
        <v>34</v>
      </c>
      <c r="AU1177" s="170"/>
      <c r="AV1177" s="175"/>
      <c r="AW1177" s="186"/>
      <c r="AX1177" s="175"/>
      <c r="AY1177" s="186"/>
      <c r="AZ1177" s="175"/>
      <c r="BA1177" s="186"/>
      <c r="BB1177" s="175"/>
      <c r="BC1177" s="186"/>
      <c r="BD1177" s="175"/>
      <c r="BE1177" s="186"/>
      <c r="BF1177" s="170" t="s">
        <v>9679</v>
      </c>
      <c r="BG1177" s="170"/>
    </row>
    <row r="1178" spans="1:59" s="46" customFormat="1" ht="102.75" thickBot="1" x14ac:dyDescent="0.3">
      <c r="A1178" s="169"/>
      <c r="B1178" s="169" t="s">
        <v>10261</v>
      </c>
      <c r="C1178" s="159">
        <v>12170212</v>
      </c>
      <c r="D1178" s="113">
        <v>40452</v>
      </c>
      <c r="E1178" s="113">
        <v>40452</v>
      </c>
      <c r="F1178" s="113">
        <v>41548</v>
      </c>
      <c r="G1178" s="161">
        <v>-7777</v>
      </c>
      <c r="H1178" s="169" t="s">
        <v>1526</v>
      </c>
      <c r="I1178" s="169" t="s">
        <v>1494</v>
      </c>
      <c r="J1178" s="169"/>
      <c r="K1178" s="169" t="s">
        <v>183</v>
      </c>
      <c r="L1178" s="169" t="s">
        <v>2895</v>
      </c>
      <c r="M1178" s="169" t="s">
        <v>193</v>
      </c>
      <c r="N1178" s="169" t="s">
        <v>48</v>
      </c>
      <c r="O1178" s="169" t="s">
        <v>8120</v>
      </c>
      <c r="P1178" s="112">
        <v>35479</v>
      </c>
      <c r="Q1178" s="169" t="s">
        <v>559</v>
      </c>
      <c r="R1178" s="169" t="s">
        <v>4028</v>
      </c>
      <c r="S1178" s="276" t="s">
        <v>4587</v>
      </c>
      <c r="T1178" s="169" t="s">
        <v>1861</v>
      </c>
      <c r="U1178" s="169" t="s">
        <v>1861</v>
      </c>
      <c r="V1178" s="169" t="s">
        <v>1861</v>
      </c>
      <c r="W1178" s="169" t="s">
        <v>1861</v>
      </c>
      <c r="X1178" s="169" t="s">
        <v>1861</v>
      </c>
      <c r="Y1178" s="169" t="s">
        <v>1861</v>
      </c>
      <c r="Z1178" s="169" t="s">
        <v>1861</v>
      </c>
      <c r="AA1178" s="169" t="s">
        <v>1861</v>
      </c>
      <c r="AB1178" s="169" t="s">
        <v>1861</v>
      </c>
      <c r="AC1178" s="169" t="s">
        <v>1861</v>
      </c>
      <c r="AD1178" s="169" t="s">
        <v>1861</v>
      </c>
      <c r="AE1178" s="169" t="s">
        <v>1861</v>
      </c>
      <c r="AF1178" s="169" t="s">
        <v>10003</v>
      </c>
      <c r="AG1178" s="169"/>
      <c r="AH1178" s="169"/>
      <c r="AI1178" s="169"/>
      <c r="AJ1178" s="162" t="s">
        <v>4590</v>
      </c>
      <c r="AK1178" s="162" t="s">
        <v>4591</v>
      </c>
      <c r="AL1178" s="169">
        <v>42</v>
      </c>
      <c r="AM1178" s="169">
        <v>59</v>
      </c>
      <c r="AN1178" s="1110">
        <v>27.4</v>
      </c>
      <c r="AO1178" s="169">
        <v>22</v>
      </c>
      <c r="AP1178" s="169">
        <v>51</v>
      </c>
      <c r="AQ1178" s="169">
        <v>40.9</v>
      </c>
      <c r="AR1178" s="169">
        <f t="shared" si="109"/>
        <v>42.990944444444445</v>
      </c>
      <c r="AS1178" s="169">
        <f t="shared" si="110"/>
        <v>22.861361111111112</v>
      </c>
      <c r="AT1178" s="169"/>
      <c r="AU1178" s="169"/>
      <c r="AV1178" s="112"/>
      <c r="AW1178" s="113"/>
      <c r="AX1178" s="112"/>
      <c r="AY1178" s="113"/>
      <c r="AZ1178" s="112"/>
      <c r="BA1178" s="113"/>
      <c r="BB1178" s="112"/>
      <c r="BC1178" s="113"/>
      <c r="BD1178" s="112"/>
      <c r="BE1178" s="113"/>
      <c r="BF1178" s="169"/>
      <c r="BG1178" s="169"/>
    </row>
    <row r="1179" spans="1:59" s="46" customFormat="1" ht="102" x14ac:dyDescent="0.25">
      <c r="A1179" s="424">
        <v>422</v>
      </c>
      <c r="B1179" s="425" t="s">
        <v>10260</v>
      </c>
      <c r="C1179" s="427">
        <v>12170213</v>
      </c>
      <c r="D1179" s="428">
        <v>40452</v>
      </c>
      <c r="E1179" s="428">
        <v>40452</v>
      </c>
      <c r="F1179" s="428">
        <v>41548</v>
      </c>
      <c r="G1179" s="429">
        <v>-7777</v>
      </c>
      <c r="H1179" s="425" t="s">
        <v>818</v>
      </c>
      <c r="I1179" s="425" t="s">
        <v>1454</v>
      </c>
      <c r="J1179" s="425"/>
      <c r="K1179" s="425" t="s">
        <v>50</v>
      </c>
      <c r="L1179" s="425" t="s">
        <v>2891</v>
      </c>
      <c r="M1179" s="425" t="s">
        <v>48</v>
      </c>
      <c r="N1179" s="425" t="s">
        <v>48</v>
      </c>
      <c r="O1179" s="425" t="s">
        <v>4592</v>
      </c>
      <c r="P1179" s="426" t="s">
        <v>2892</v>
      </c>
      <c r="Q1179" s="570" t="s">
        <v>559</v>
      </c>
      <c r="R1179" s="425" t="s">
        <v>4028</v>
      </c>
      <c r="S1179" s="430" t="s">
        <v>4593</v>
      </c>
      <c r="T1179" s="425">
        <v>-7777</v>
      </c>
      <c r="U1179" s="425">
        <v>-9999</v>
      </c>
      <c r="V1179" s="425">
        <v>49.5</v>
      </c>
      <c r="W1179" s="425">
        <v>-7777</v>
      </c>
      <c r="X1179" s="425">
        <v>-7777</v>
      </c>
      <c r="Y1179" s="425">
        <v>-7777</v>
      </c>
      <c r="Z1179" s="425">
        <v>-7777</v>
      </c>
      <c r="AA1179" s="425">
        <v>-7777</v>
      </c>
      <c r="AB1179" s="425">
        <v>-7777</v>
      </c>
      <c r="AC1179" s="425">
        <v>-7777</v>
      </c>
      <c r="AD1179" s="425">
        <v>-7777</v>
      </c>
      <c r="AE1179" s="425">
        <v>-7777</v>
      </c>
      <c r="AF1179" s="425" t="s">
        <v>2893</v>
      </c>
      <c r="AG1179" s="425"/>
      <c r="AH1179" s="425"/>
      <c r="AI1179" s="425"/>
      <c r="AJ1179" s="574" t="s">
        <v>4594</v>
      </c>
      <c r="AK1179" s="574" t="s">
        <v>4595</v>
      </c>
      <c r="AL1179" s="425">
        <v>42</v>
      </c>
      <c r="AM1179" s="425">
        <v>37</v>
      </c>
      <c r="AN1179" s="1125">
        <v>44.1</v>
      </c>
      <c r="AO1179" s="425">
        <v>23</v>
      </c>
      <c r="AP1179" s="425">
        <v>20</v>
      </c>
      <c r="AQ1179" s="425">
        <v>35</v>
      </c>
      <c r="AR1179" s="425">
        <f t="shared" si="109"/>
        <v>42.628916666666669</v>
      </c>
      <c r="AS1179" s="425">
        <f t="shared" si="110"/>
        <v>23.343055555555555</v>
      </c>
      <c r="AT1179" s="425" t="s">
        <v>34</v>
      </c>
      <c r="AU1179" s="425"/>
      <c r="AV1179" s="426"/>
      <c r="AW1179" s="428"/>
      <c r="AX1179" s="426"/>
      <c r="AY1179" s="428"/>
      <c r="AZ1179" s="426"/>
      <c r="BA1179" s="428"/>
      <c r="BB1179" s="426"/>
      <c r="BC1179" s="428"/>
      <c r="BD1179" s="426"/>
      <c r="BE1179" s="428"/>
      <c r="BF1179" s="425" t="s">
        <v>9679</v>
      </c>
      <c r="BG1179" s="431"/>
    </row>
    <row r="1180" spans="1:59" s="46" customFormat="1" ht="102.75" thickBot="1" x14ac:dyDescent="0.3">
      <c r="A1180" s="416"/>
      <c r="B1180" s="417" t="s">
        <v>10260</v>
      </c>
      <c r="C1180" s="419">
        <v>12170213</v>
      </c>
      <c r="D1180" s="420">
        <v>40452</v>
      </c>
      <c r="E1180" s="420">
        <v>40452</v>
      </c>
      <c r="F1180" s="420">
        <v>41548</v>
      </c>
      <c r="G1180" s="421">
        <v>-7777</v>
      </c>
      <c r="H1180" s="417" t="s">
        <v>818</v>
      </c>
      <c r="I1180" s="417" t="s">
        <v>1454</v>
      </c>
      <c r="J1180" s="417"/>
      <c r="K1180" s="417" t="s">
        <v>50</v>
      </c>
      <c r="L1180" s="417" t="s">
        <v>2891</v>
      </c>
      <c r="M1180" s="417" t="s">
        <v>48</v>
      </c>
      <c r="N1180" s="417" t="s">
        <v>48</v>
      </c>
      <c r="O1180" s="417" t="s">
        <v>4592</v>
      </c>
      <c r="P1180" s="418" t="s">
        <v>2892</v>
      </c>
      <c r="Q1180" s="417" t="s">
        <v>559</v>
      </c>
      <c r="R1180" s="417" t="s">
        <v>4028</v>
      </c>
      <c r="S1180" s="422" t="s">
        <v>4593</v>
      </c>
      <c r="T1180" s="417" t="s">
        <v>1861</v>
      </c>
      <c r="U1180" s="417" t="s">
        <v>1861</v>
      </c>
      <c r="V1180" s="417" t="s">
        <v>1861</v>
      </c>
      <c r="W1180" s="417" t="s">
        <v>1861</v>
      </c>
      <c r="X1180" s="417" t="s">
        <v>1861</v>
      </c>
      <c r="Y1180" s="417" t="s">
        <v>1861</v>
      </c>
      <c r="Z1180" s="417" t="s">
        <v>1861</v>
      </c>
      <c r="AA1180" s="417" t="s">
        <v>1861</v>
      </c>
      <c r="AB1180" s="417" t="s">
        <v>1861</v>
      </c>
      <c r="AC1180" s="417" t="s">
        <v>1861</v>
      </c>
      <c r="AD1180" s="417" t="s">
        <v>1861</v>
      </c>
      <c r="AE1180" s="417" t="s">
        <v>1861</v>
      </c>
      <c r="AF1180" s="417" t="s">
        <v>2894</v>
      </c>
      <c r="AG1180" s="417"/>
      <c r="AH1180" s="417"/>
      <c r="AI1180" s="417"/>
      <c r="AJ1180" s="575" t="s">
        <v>4596</v>
      </c>
      <c r="AK1180" s="575" t="s">
        <v>4597</v>
      </c>
      <c r="AL1180" s="417">
        <v>42</v>
      </c>
      <c r="AM1180" s="417">
        <v>37</v>
      </c>
      <c r="AN1180" s="1126">
        <v>45.6</v>
      </c>
      <c r="AO1180" s="417">
        <v>23</v>
      </c>
      <c r="AP1180" s="417">
        <v>20</v>
      </c>
      <c r="AQ1180" s="417">
        <v>36.1</v>
      </c>
      <c r="AR1180" s="417">
        <f t="shared" si="109"/>
        <v>42.629333333333335</v>
      </c>
      <c r="AS1180" s="417">
        <f t="shared" si="110"/>
        <v>23.343361111111111</v>
      </c>
      <c r="AT1180" s="417"/>
      <c r="AU1180" s="417"/>
      <c r="AV1180" s="418"/>
      <c r="AW1180" s="420"/>
      <c r="AX1180" s="418"/>
      <c r="AY1180" s="420"/>
      <c r="AZ1180" s="418"/>
      <c r="BA1180" s="420"/>
      <c r="BB1180" s="418"/>
      <c r="BC1180" s="420"/>
      <c r="BD1180" s="418"/>
      <c r="BE1180" s="420"/>
      <c r="BF1180" s="417"/>
      <c r="BG1180" s="423"/>
    </row>
    <row r="1181" spans="1:59" s="46" customFormat="1" ht="25.5" x14ac:dyDescent="0.25">
      <c r="A1181" s="180">
        <v>423</v>
      </c>
      <c r="B1181" s="180" t="s">
        <v>30</v>
      </c>
      <c r="C1181" s="507">
        <v>12170214</v>
      </c>
      <c r="D1181" s="508">
        <v>40470</v>
      </c>
      <c r="E1181" s="508">
        <v>40470</v>
      </c>
      <c r="F1181" s="508">
        <v>41566</v>
      </c>
      <c r="G1181" s="180">
        <v>-7777</v>
      </c>
      <c r="H1181" s="180" t="s">
        <v>1501</v>
      </c>
      <c r="I1181" s="180" t="s">
        <v>713</v>
      </c>
      <c r="J1181" s="180"/>
      <c r="K1181" s="180" t="s">
        <v>33</v>
      </c>
      <c r="L1181" s="180" t="s">
        <v>2795</v>
      </c>
      <c r="M1181" s="180" t="s">
        <v>61</v>
      </c>
      <c r="N1181" s="180" t="s">
        <v>32</v>
      </c>
      <c r="O1181" s="180"/>
      <c r="P1181" s="506">
        <v>4025</v>
      </c>
      <c r="Q1181" s="180" t="s">
        <v>559</v>
      </c>
      <c r="R1181" s="180" t="s">
        <v>4028</v>
      </c>
      <c r="S1181" s="510" t="s">
        <v>2641</v>
      </c>
      <c r="T1181" s="180">
        <v>-7777</v>
      </c>
      <c r="U1181" s="180">
        <v>-9999</v>
      </c>
      <c r="V1181" s="180">
        <v>31</v>
      </c>
      <c r="W1181" s="180">
        <v>-7777</v>
      </c>
      <c r="X1181" s="180">
        <v>-7777</v>
      </c>
      <c r="Y1181" s="180">
        <v>-7777</v>
      </c>
      <c r="Z1181" s="180">
        <v>-7777</v>
      </c>
      <c r="AA1181" s="180">
        <v>-7777</v>
      </c>
      <c r="AB1181" s="180">
        <v>-7777</v>
      </c>
      <c r="AC1181" s="180">
        <v>-7777</v>
      </c>
      <c r="AD1181" s="180">
        <v>-7777</v>
      </c>
      <c r="AE1181" s="180">
        <v>-7777</v>
      </c>
      <c r="AF1181" s="180" t="s">
        <v>2047</v>
      </c>
      <c r="AG1181" s="180"/>
      <c r="AH1181" s="180"/>
      <c r="AI1181" s="180"/>
      <c r="AJ1181" s="662" t="s">
        <v>4598</v>
      </c>
      <c r="AK1181" s="662" t="s">
        <v>4599</v>
      </c>
      <c r="AL1181" s="180">
        <v>42</v>
      </c>
      <c r="AM1181" s="180">
        <v>53</v>
      </c>
      <c r="AN1181" s="1120">
        <v>24.2</v>
      </c>
      <c r="AO1181" s="180">
        <v>25</v>
      </c>
      <c r="AP1181" s="180">
        <v>29</v>
      </c>
      <c r="AQ1181" s="180">
        <v>42.6</v>
      </c>
      <c r="AR1181" s="180">
        <f t="shared" si="109"/>
        <v>42.890055555555556</v>
      </c>
      <c r="AS1181" s="180">
        <f t="shared" si="110"/>
        <v>25.495166666666666</v>
      </c>
      <c r="AT1181" s="180" t="s">
        <v>43</v>
      </c>
      <c r="AU1181" s="180"/>
      <c r="AV1181" s="506"/>
      <c r="AW1181" s="508"/>
      <c r="AX1181" s="506"/>
      <c r="AY1181" s="508"/>
      <c r="AZ1181" s="506"/>
      <c r="BA1181" s="508"/>
      <c r="BB1181" s="506"/>
      <c r="BC1181" s="508"/>
      <c r="BD1181" s="506"/>
      <c r="BE1181" s="508"/>
      <c r="BF1181" s="180" t="s">
        <v>9680</v>
      </c>
      <c r="BG1181" s="180"/>
    </row>
    <row r="1182" spans="1:59" s="46" customFormat="1" ht="25.5" x14ac:dyDescent="0.25">
      <c r="A1182" s="24"/>
      <c r="B1182" s="24" t="s">
        <v>30</v>
      </c>
      <c r="C1182" s="26">
        <v>12170214</v>
      </c>
      <c r="D1182" s="27">
        <v>40470</v>
      </c>
      <c r="E1182" s="27">
        <v>40470</v>
      </c>
      <c r="F1182" s="27">
        <v>41566</v>
      </c>
      <c r="G1182" s="24">
        <v>-7777</v>
      </c>
      <c r="H1182" s="24" t="s">
        <v>1501</v>
      </c>
      <c r="I1182" s="24" t="s">
        <v>713</v>
      </c>
      <c r="J1182" s="24"/>
      <c r="K1182" s="24" t="s">
        <v>33</v>
      </c>
      <c r="L1182" s="24" t="s">
        <v>2795</v>
      </c>
      <c r="M1182" s="24" t="s">
        <v>61</v>
      </c>
      <c r="N1182" s="24" t="s">
        <v>32</v>
      </c>
      <c r="O1182" s="24"/>
      <c r="P1182" s="25">
        <v>4025</v>
      </c>
      <c r="Q1182" s="24" t="s">
        <v>559</v>
      </c>
      <c r="R1182" s="24" t="s">
        <v>4028</v>
      </c>
      <c r="S1182" s="273" t="s">
        <v>2641</v>
      </c>
      <c r="T1182" s="24" t="s">
        <v>1861</v>
      </c>
      <c r="U1182" s="24"/>
      <c r="V1182" s="24"/>
      <c r="W1182" s="24" t="s">
        <v>1861</v>
      </c>
      <c r="X1182" s="24" t="s">
        <v>1861</v>
      </c>
      <c r="Y1182" s="24" t="s">
        <v>1861</v>
      </c>
      <c r="Z1182" s="24" t="s">
        <v>1861</v>
      </c>
      <c r="AA1182" s="24" t="s">
        <v>1861</v>
      </c>
      <c r="AB1182" s="24" t="s">
        <v>1861</v>
      </c>
      <c r="AC1182" s="24" t="s">
        <v>1861</v>
      </c>
      <c r="AD1182" s="24" t="s">
        <v>1861</v>
      </c>
      <c r="AE1182" s="24" t="s">
        <v>1861</v>
      </c>
      <c r="AF1182" s="24" t="s">
        <v>2003</v>
      </c>
      <c r="AG1182" s="24"/>
      <c r="AH1182" s="24"/>
      <c r="AI1182" s="24"/>
      <c r="AJ1182" s="66" t="s">
        <v>4600</v>
      </c>
      <c r="AK1182" s="66" t="s">
        <v>4601</v>
      </c>
      <c r="AL1182" s="24">
        <v>42</v>
      </c>
      <c r="AM1182" s="24">
        <v>53</v>
      </c>
      <c r="AN1182" s="1112">
        <v>23.7</v>
      </c>
      <c r="AO1182" s="24">
        <v>25</v>
      </c>
      <c r="AP1182" s="24">
        <v>29</v>
      </c>
      <c r="AQ1182" s="24">
        <v>44.4</v>
      </c>
      <c r="AR1182" s="24">
        <f t="shared" si="109"/>
        <v>42.889916666666664</v>
      </c>
      <c r="AS1182" s="24">
        <f t="shared" si="110"/>
        <v>25.495666666666668</v>
      </c>
      <c r="AT1182" s="24" t="s">
        <v>43</v>
      </c>
      <c r="AU1182" s="24"/>
      <c r="AV1182" s="25"/>
      <c r="AW1182" s="27"/>
      <c r="AX1182" s="25"/>
      <c r="AY1182" s="27"/>
      <c r="AZ1182" s="25"/>
      <c r="BA1182" s="27"/>
      <c r="BB1182" s="25"/>
      <c r="BC1182" s="27"/>
      <c r="BD1182" s="25"/>
      <c r="BE1182" s="27"/>
      <c r="BF1182" s="24" t="s">
        <v>9680</v>
      </c>
      <c r="BG1182" s="24"/>
    </row>
    <row r="1183" spans="1:59" s="46" customFormat="1" ht="25.5" x14ac:dyDescent="0.25">
      <c r="A1183" s="45"/>
      <c r="B1183" s="45" t="s">
        <v>30</v>
      </c>
      <c r="C1183" s="144">
        <v>12170214</v>
      </c>
      <c r="D1183" s="31">
        <v>40470</v>
      </c>
      <c r="E1183" s="31">
        <v>40470</v>
      </c>
      <c r="F1183" s="31">
        <v>42677</v>
      </c>
      <c r="G1183" s="45">
        <v>-7777</v>
      </c>
      <c r="H1183" s="45" t="s">
        <v>1501</v>
      </c>
      <c r="I1183" s="45" t="s">
        <v>713</v>
      </c>
      <c r="J1183" s="45"/>
      <c r="K1183" s="45" t="s">
        <v>33</v>
      </c>
      <c r="L1183" s="45" t="s">
        <v>2795</v>
      </c>
      <c r="M1183" s="45" t="s">
        <v>61</v>
      </c>
      <c r="N1183" s="45" t="s">
        <v>32</v>
      </c>
      <c r="O1183" s="45"/>
      <c r="P1183" s="147">
        <v>4025</v>
      </c>
      <c r="Q1183" s="45" t="s">
        <v>559</v>
      </c>
      <c r="R1183" s="45" t="s">
        <v>4028</v>
      </c>
      <c r="S1183" s="272" t="s">
        <v>2641</v>
      </c>
      <c r="T1183" s="45">
        <v>-7777</v>
      </c>
      <c r="U1183" s="45">
        <v>-9999</v>
      </c>
      <c r="V1183" s="45">
        <v>31</v>
      </c>
      <c r="W1183" s="45">
        <v>-7777</v>
      </c>
      <c r="X1183" s="45">
        <v>-7777</v>
      </c>
      <c r="Y1183" s="45">
        <v>-7777</v>
      </c>
      <c r="Z1183" s="45">
        <v>-7777</v>
      </c>
      <c r="AA1183" s="45">
        <v>-7777</v>
      </c>
      <c r="AB1183" s="45">
        <v>-7777</v>
      </c>
      <c r="AC1183" s="45">
        <v>-7777</v>
      </c>
      <c r="AD1183" s="45">
        <v>-7777</v>
      </c>
      <c r="AE1183" s="45">
        <v>-7777</v>
      </c>
      <c r="AF1183" s="45" t="s">
        <v>2047</v>
      </c>
      <c r="AG1183" s="45"/>
      <c r="AH1183" s="45"/>
      <c r="AI1183" s="45"/>
      <c r="AJ1183" s="67" t="s">
        <v>4598</v>
      </c>
      <c r="AK1183" s="67" t="s">
        <v>4599</v>
      </c>
      <c r="AL1183" s="45">
        <v>42</v>
      </c>
      <c r="AM1183" s="45">
        <v>53</v>
      </c>
      <c r="AN1183" s="1109">
        <v>24.2</v>
      </c>
      <c r="AO1183" s="45">
        <v>25</v>
      </c>
      <c r="AP1183" s="45">
        <v>29</v>
      </c>
      <c r="AQ1183" s="45">
        <v>42.6</v>
      </c>
      <c r="AR1183" s="45">
        <f t="shared" si="109"/>
        <v>42.890055555555556</v>
      </c>
      <c r="AS1183" s="45">
        <f t="shared" si="110"/>
        <v>25.495166666666666</v>
      </c>
      <c r="AT1183" s="45" t="s">
        <v>34</v>
      </c>
      <c r="AU1183" s="45"/>
      <c r="AV1183" s="147"/>
      <c r="AW1183" s="31"/>
      <c r="AX1183" s="147"/>
      <c r="AY1183" s="31"/>
      <c r="AZ1183" s="147"/>
      <c r="BA1183" s="31"/>
      <c r="BB1183" s="147"/>
      <c r="BC1183" s="31"/>
      <c r="BD1183" s="147"/>
      <c r="BE1183" s="31"/>
      <c r="BF1183" s="45"/>
      <c r="BG1183" s="45"/>
    </row>
    <row r="1184" spans="1:59" s="46" customFormat="1" ht="26.25" thickBot="1" x14ac:dyDescent="0.3">
      <c r="A1184" s="169"/>
      <c r="B1184" s="169" t="s">
        <v>30</v>
      </c>
      <c r="C1184" s="159">
        <v>12170214</v>
      </c>
      <c r="D1184" s="113">
        <v>40470</v>
      </c>
      <c r="E1184" s="113">
        <v>40470</v>
      </c>
      <c r="F1184" s="113">
        <v>42677</v>
      </c>
      <c r="G1184" s="169">
        <v>-7777</v>
      </c>
      <c r="H1184" s="169" t="s">
        <v>1501</v>
      </c>
      <c r="I1184" s="169" t="s">
        <v>713</v>
      </c>
      <c r="J1184" s="169"/>
      <c r="K1184" s="169" t="s">
        <v>33</v>
      </c>
      <c r="L1184" s="169" t="s">
        <v>2795</v>
      </c>
      <c r="M1184" s="169" t="s">
        <v>61</v>
      </c>
      <c r="N1184" s="169" t="s">
        <v>32</v>
      </c>
      <c r="O1184" s="169"/>
      <c r="P1184" s="112">
        <v>4025</v>
      </c>
      <c r="Q1184" s="169" t="s">
        <v>559</v>
      </c>
      <c r="R1184" s="169" t="s">
        <v>4028</v>
      </c>
      <c r="S1184" s="276" t="s">
        <v>2641</v>
      </c>
      <c r="T1184" s="169" t="s">
        <v>1861</v>
      </c>
      <c r="U1184" s="169"/>
      <c r="V1184" s="169"/>
      <c r="W1184" s="169" t="s">
        <v>1861</v>
      </c>
      <c r="X1184" s="169" t="s">
        <v>1861</v>
      </c>
      <c r="Y1184" s="169" t="s">
        <v>1861</v>
      </c>
      <c r="Z1184" s="169" t="s">
        <v>1861</v>
      </c>
      <c r="AA1184" s="169" t="s">
        <v>1861</v>
      </c>
      <c r="AB1184" s="169" t="s">
        <v>1861</v>
      </c>
      <c r="AC1184" s="169" t="s">
        <v>1861</v>
      </c>
      <c r="AD1184" s="169" t="s">
        <v>1861</v>
      </c>
      <c r="AE1184" s="169" t="s">
        <v>1861</v>
      </c>
      <c r="AF1184" s="169" t="s">
        <v>2003</v>
      </c>
      <c r="AG1184" s="169"/>
      <c r="AH1184" s="169"/>
      <c r="AI1184" s="169"/>
      <c r="AJ1184" s="162" t="s">
        <v>4600</v>
      </c>
      <c r="AK1184" s="162" t="s">
        <v>4601</v>
      </c>
      <c r="AL1184" s="169">
        <v>42</v>
      </c>
      <c r="AM1184" s="169">
        <v>53</v>
      </c>
      <c r="AN1184" s="1110">
        <v>23.7</v>
      </c>
      <c r="AO1184" s="169">
        <v>25</v>
      </c>
      <c r="AP1184" s="169">
        <v>29</v>
      </c>
      <c r="AQ1184" s="169">
        <v>44.4</v>
      </c>
      <c r="AR1184" s="169">
        <f t="shared" si="109"/>
        <v>42.889916666666664</v>
      </c>
      <c r="AS1184" s="169">
        <f t="shared" si="110"/>
        <v>25.495666666666668</v>
      </c>
      <c r="AT1184" s="169" t="s">
        <v>34</v>
      </c>
      <c r="AU1184" s="169"/>
      <c r="AV1184" s="112"/>
      <c r="AW1184" s="113"/>
      <c r="AX1184" s="112"/>
      <c r="AY1184" s="113"/>
      <c r="AZ1184" s="112"/>
      <c r="BA1184" s="113"/>
      <c r="BB1184" s="112"/>
      <c r="BC1184" s="113"/>
      <c r="BD1184" s="112"/>
      <c r="BE1184" s="113"/>
      <c r="BF1184" s="169"/>
      <c r="BG1184" s="169"/>
    </row>
    <row r="1185" spans="1:59" s="46" customFormat="1" ht="38.25" x14ac:dyDescent="0.25">
      <c r="A1185" s="424">
        <v>424</v>
      </c>
      <c r="B1185" s="425" t="s">
        <v>777</v>
      </c>
      <c r="C1185" s="427">
        <v>12170215</v>
      </c>
      <c r="D1185" s="428">
        <v>40490</v>
      </c>
      <c r="E1185" s="428">
        <v>40490</v>
      </c>
      <c r="F1185" s="428">
        <v>41586</v>
      </c>
      <c r="G1185" s="429">
        <v>-7777</v>
      </c>
      <c r="H1185" s="425" t="s">
        <v>570</v>
      </c>
      <c r="I1185" s="425" t="s">
        <v>714</v>
      </c>
      <c r="J1185" s="425"/>
      <c r="K1185" s="425" t="s">
        <v>142</v>
      </c>
      <c r="L1185" s="425" t="s">
        <v>277</v>
      </c>
      <c r="M1185" s="425" t="s">
        <v>236</v>
      </c>
      <c r="N1185" s="425" t="s">
        <v>70</v>
      </c>
      <c r="O1185" s="425" t="s">
        <v>8121</v>
      </c>
      <c r="P1185" s="426">
        <v>72343</v>
      </c>
      <c r="Q1185" s="429" t="s">
        <v>559</v>
      </c>
      <c r="R1185" s="425" t="s">
        <v>4028</v>
      </c>
      <c r="S1185" s="430" t="s">
        <v>4602</v>
      </c>
      <c r="T1185" s="425">
        <v>-7777</v>
      </c>
      <c r="U1185" s="425">
        <v>-9999</v>
      </c>
      <c r="V1185" s="425">
        <v>-9999</v>
      </c>
      <c r="W1185" s="425">
        <v>-7777</v>
      </c>
      <c r="X1185" s="425">
        <v>-7777</v>
      </c>
      <c r="Y1185" s="425">
        <v>-7777</v>
      </c>
      <c r="Z1185" s="425">
        <v>-7777</v>
      </c>
      <c r="AA1185" s="425">
        <v>-7777</v>
      </c>
      <c r="AB1185" s="425">
        <v>-7777</v>
      </c>
      <c r="AC1185" s="425">
        <v>-7777</v>
      </c>
      <c r="AD1185" s="425">
        <v>-7777</v>
      </c>
      <c r="AE1185" s="425">
        <v>-7777</v>
      </c>
      <c r="AF1185" s="425" t="s">
        <v>4603</v>
      </c>
      <c r="AG1185" s="425"/>
      <c r="AH1185" s="425"/>
      <c r="AI1185" s="425"/>
      <c r="AJ1185" s="574" t="s">
        <v>4604</v>
      </c>
      <c r="AK1185" s="574" t="s">
        <v>4605</v>
      </c>
      <c r="AL1185" s="425">
        <v>42</v>
      </c>
      <c r="AM1185" s="425">
        <v>55</v>
      </c>
      <c r="AN1185" s="1125">
        <v>0.9</v>
      </c>
      <c r="AO1185" s="425">
        <v>24</v>
      </c>
      <c r="AP1185" s="425">
        <v>15</v>
      </c>
      <c r="AQ1185" s="425">
        <v>17.600000000000001</v>
      </c>
      <c r="AR1185" s="425">
        <f t="shared" si="109"/>
        <v>42.916916666666665</v>
      </c>
      <c r="AS1185" s="425">
        <f t="shared" si="110"/>
        <v>24.254888888888889</v>
      </c>
      <c r="AT1185" s="425" t="s">
        <v>34</v>
      </c>
      <c r="AU1185" s="425"/>
      <c r="AV1185" s="426"/>
      <c r="AW1185" s="428"/>
      <c r="AX1185" s="426"/>
      <c r="AY1185" s="428"/>
      <c r="AZ1185" s="426"/>
      <c r="BA1185" s="428"/>
      <c r="BB1185" s="426"/>
      <c r="BC1185" s="428"/>
      <c r="BD1185" s="426"/>
      <c r="BE1185" s="428"/>
      <c r="BF1185" s="425"/>
      <c r="BG1185" s="431"/>
    </row>
    <row r="1186" spans="1:59" s="46" customFormat="1" ht="38.25" x14ac:dyDescent="0.25">
      <c r="A1186" s="432"/>
      <c r="B1186" s="45" t="s">
        <v>777</v>
      </c>
      <c r="C1186" s="144">
        <v>12170215</v>
      </c>
      <c r="D1186" s="31">
        <v>40490</v>
      </c>
      <c r="E1186" s="31">
        <v>40490</v>
      </c>
      <c r="F1186" s="31">
        <v>41586</v>
      </c>
      <c r="G1186" s="21">
        <v>-7777</v>
      </c>
      <c r="H1186" s="45" t="s">
        <v>570</v>
      </c>
      <c r="I1186" s="45" t="s">
        <v>714</v>
      </c>
      <c r="J1186" s="45"/>
      <c r="K1186" s="45" t="s">
        <v>142</v>
      </c>
      <c r="L1186" s="45" t="s">
        <v>277</v>
      </c>
      <c r="M1186" s="45" t="s">
        <v>236</v>
      </c>
      <c r="N1186" s="45" t="s">
        <v>70</v>
      </c>
      <c r="O1186" s="45" t="s">
        <v>8121</v>
      </c>
      <c r="P1186" s="147">
        <v>72343</v>
      </c>
      <c r="Q1186" s="21" t="s">
        <v>559</v>
      </c>
      <c r="R1186" s="45" t="s">
        <v>4028</v>
      </c>
      <c r="S1186" s="272" t="s">
        <v>4602</v>
      </c>
      <c r="T1186" s="21" t="s">
        <v>1861</v>
      </c>
      <c r="U1186" s="21" t="s">
        <v>1861</v>
      </c>
      <c r="V1186" s="21" t="s">
        <v>1861</v>
      </c>
      <c r="W1186" s="21" t="s">
        <v>1861</v>
      </c>
      <c r="X1186" s="21" t="s">
        <v>1861</v>
      </c>
      <c r="Y1186" s="21" t="s">
        <v>1861</v>
      </c>
      <c r="Z1186" s="21" t="s">
        <v>1861</v>
      </c>
      <c r="AA1186" s="21" t="s">
        <v>1861</v>
      </c>
      <c r="AB1186" s="21" t="s">
        <v>1861</v>
      </c>
      <c r="AC1186" s="21" t="s">
        <v>1861</v>
      </c>
      <c r="AD1186" s="21" t="s">
        <v>1861</v>
      </c>
      <c r="AE1186" s="21" t="s">
        <v>1861</v>
      </c>
      <c r="AF1186" s="45" t="s">
        <v>4606</v>
      </c>
      <c r="AG1186" s="45"/>
      <c r="AH1186" s="45"/>
      <c r="AI1186" s="45"/>
      <c r="AJ1186" s="67" t="s">
        <v>4607</v>
      </c>
      <c r="AK1186" s="67" t="s">
        <v>4608</v>
      </c>
      <c r="AL1186" s="45">
        <v>42</v>
      </c>
      <c r="AM1186" s="45">
        <v>55</v>
      </c>
      <c r="AN1186" s="1109">
        <v>2.6</v>
      </c>
      <c r="AO1186" s="45">
        <v>24</v>
      </c>
      <c r="AP1186" s="45">
        <v>15</v>
      </c>
      <c r="AQ1186" s="45">
        <v>16.2</v>
      </c>
      <c r="AR1186" s="45">
        <f t="shared" si="109"/>
        <v>42.917388888888887</v>
      </c>
      <c r="AS1186" s="45">
        <f t="shared" si="110"/>
        <v>24.2545</v>
      </c>
      <c r="AT1186" s="45" t="s">
        <v>34</v>
      </c>
      <c r="AU1186" s="45"/>
      <c r="AV1186" s="147"/>
      <c r="AW1186" s="31"/>
      <c r="AX1186" s="147"/>
      <c r="AY1186" s="31"/>
      <c r="AZ1186" s="147"/>
      <c r="BA1186" s="31"/>
      <c r="BB1186" s="147"/>
      <c r="BC1186" s="31"/>
      <c r="BD1186" s="147"/>
      <c r="BE1186" s="31"/>
      <c r="BF1186" s="45"/>
      <c r="BG1186" s="433"/>
    </row>
    <row r="1187" spans="1:59" s="46" customFormat="1" ht="39" thickBot="1" x14ac:dyDescent="0.3">
      <c r="A1187" s="416"/>
      <c r="B1187" s="417" t="s">
        <v>777</v>
      </c>
      <c r="C1187" s="419">
        <v>12170215</v>
      </c>
      <c r="D1187" s="420">
        <v>40490</v>
      </c>
      <c r="E1187" s="420">
        <v>40490</v>
      </c>
      <c r="F1187" s="420">
        <v>41586</v>
      </c>
      <c r="G1187" s="421">
        <v>-7777</v>
      </c>
      <c r="H1187" s="417" t="s">
        <v>570</v>
      </c>
      <c r="I1187" s="417" t="s">
        <v>714</v>
      </c>
      <c r="J1187" s="417"/>
      <c r="K1187" s="417" t="s">
        <v>142</v>
      </c>
      <c r="L1187" s="417" t="s">
        <v>277</v>
      </c>
      <c r="M1187" s="417" t="s">
        <v>236</v>
      </c>
      <c r="N1187" s="417" t="s">
        <v>70</v>
      </c>
      <c r="O1187" s="417" t="s">
        <v>8121</v>
      </c>
      <c r="P1187" s="418">
        <v>72343</v>
      </c>
      <c r="Q1187" s="421" t="s">
        <v>559</v>
      </c>
      <c r="R1187" s="417" t="s">
        <v>4028</v>
      </c>
      <c r="S1187" s="422" t="s">
        <v>4602</v>
      </c>
      <c r="T1187" s="421" t="s">
        <v>1861</v>
      </c>
      <c r="U1187" s="421" t="s">
        <v>1861</v>
      </c>
      <c r="V1187" s="421" t="s">
        <v>1861</v>
      </c>
      <c r="W1187" s="421" t="s">
        <v>1861</v>
      </c>
      <c r="X1187" s="421" t="s">
        <v>1861</v>
      </c>
      <c r="Y1187" s="421" t="s">
        <v>1861</v>
      </c>
      <c r="Z1187" s="421" t="s">
        <v>1861</v>
      </c>
      <c r="AA1187" s="421" t="s">
        <v>1861</v>
      </c>
      <c r="AB1187" s="421" t="s">
        <v>1861</v>
      </c>
      <c r="AC1187" s="421" t="s">
        <v>1861</v>
      </c>
      <c r="AD1187" s="421" t="s">
        <v>1861</v>
      </c>
      <c r="AE1187" s="421" t="s">
        <v>1861</v>
      </c>
      <c r="AF1187" s="417" t="s">
        <v>4609</v>
      </c>
      <c r="AG1187" s="417"/>
      <c r="AH1187" s="417"/>
      <c r="AI1187" s="417"/>
      <c r="AJ1187" s="575" t="s">
        <v>4610</v>
      </c>
      <c r="AK1187" s="575" t="s">
        <v>4611</v>
      </c>
      <c r="AL1187" s="417">
        <v>42</v>
      </c>
      <c r="AM1187" s="417">
        <v>55</v>
      </c>
      <c r="AN1187" s="1126">
        <v>3.8</v>
      </c>
      <c r="AO1187" s="417">
        <v>24</v>
      </c>
      <c r="AP1187" s="417">
        <v>15</v>
      </c>
      <c r="AQ1187" s="417">
        <v>15.3</v>
      </c>
      <c r="AR1187" s="417">
        <f t="shared" si="109"/>
        <v>42.917722222222217</v>
      </c>
      <c r="AS1187" s="417">
        <f t="shared" si="110"/>
        <v>24.254249999999999</v>
      </c>
      <c r="AT1187" s="417" t="s">
        <v>34</v>
      </c>
      <c r="AU1187" s="417"/>
      <c r="AV1187" s="418"/>
      <c r="AW1187" s="420"/>
      <c r="AX1187" s="418"/>
      <c r="AY1187" s="420"/>
      <c r="AZ1187" s="418"/>
      <c r="BA1187" s="420"/>
      <c r="BB1187" s="418"/>
      <c r="BC1187" s="420"/>
      <c r="BD1187" s="418"/>
      <c r="BE1187" s="420"/>
      <c r="BF1187" s="417"/>
      <c r="BG1187" s="423"/>
    </row>
    <row r="1188" spans="1:59" s="46" customFormat="1" ht="25.5" x14ac:dyDescent="0.25">
      <c r="A1188" s="170">
        <v>425</v>
      </c>
      <c r="B1188" s="170" t="s">
        <v>323</v>
      </c>
      <c r="C1188" s="176">
        <v>12170216</v>
      </c>
      <c r="D1188" s="186">
        <v>40470</v>
      </c>
      <c r="E1188" s="186">
        <v>40470</v>
      </c>
      <c r="F1188" s="186">
        <v>41566</v>
      </c>
      <c r="G1188" s="170">
        <v>-7777</v>
      </c>
      <c r="H1188" s="170" t="s">
        <v>2897</v>
      </c>
      <c r="I1188" s="170" t="s">
        <v>1476</v>
      </c>
      <c r="J1188" s="170"/>
      <c r="K1188" s="170" t="s">
        <v>50</v>
      </c>
      <c r="L1188" s="170" t="s">
        <v>2898</v>
      </c>
      <c r="M1188" s="170" t="s">
        <v>139</v>
      </c>
      <c r="N1188" s="170" t="s">
        <v>48</v>
      </c>
      <c r="O1188" s="170"/>
      <c r="P1188" s="175">
        <v>58606</v>
      </c>
      <c r="Q1188" s="170" t="s">
        <v>559</v>
      </c>
      <c r="R1188" s="170" t="s">
        <v>4028</v>
      </c>
      <c r="S1188" s="277" t="s">
        <v>4612</v>
      </c>
      <c r="T1188" s="170">
        <v>-7777</v>
      </c>
      <c r="U1188" s="170">
        <v>-9999</v>
      </c>
      <c r="V1188" s="170">
        <v>5</v>
      </c>
      <c r="W1188" s="170">
        <v>-7777</v>
      </c>
      <c r="X1188" s="170">
        <v>-7777</v>
      </c>
      <c r="Y1188" s="170">
        <v>-7777</v>
      </c>
      <c r="Z1188" s="170">
        <v>-7777</v>
      </c>
      <c r="AA1188" s="170">
        <v>-7777</v>
      </c>
      <c r="AB1188" s="170">
        <v>-7777</v>
      </c>
      <c r="AC1188" s="170">
        <v>-7777</v>
      </c>
      <c r="AD1188" s="170">
        <v>-7777</v>
      </c>
      <c r="AE1188" s="170">
        <v>-7777</v>
      </c>
      <c r="AF1188" s="170" t="s">
        <v>9831</v>
      </c>
      <c r="AG1188" s="170"/>
      <c r="AH1188" s="170"/>
      <c r="AI1188" s="170"/>
      <c r="AJ1188" s="164" t="s">
        <v>4613</v>
      </c>
      <c r="AK1188" s="164" t="s">
        <v>4614</v>
      </c>
      <c r="AL1188" s="170">
        <v>42</v>
      </c>
      <c r="AM1188" s="170">
        <v>46</v>
      </c>
      <c r="AN1188" s="1118">
        <v>46.5</v>
      </c>
      <c r="AO1188" s="170">
        <v>23</v>
      </c>
      <c r="AP1188" s="170">
        <v>9</v>
      </c>
      <c r="AQ1188" s="170">
        <v>30.2</v>
      </c>
      <c r="AR1188" s="170">
        <f t="shared" si="109"/>
        <v>42.779583333333335</v>
      </c>
      <c r="AS1188" s="170">
        <f t="shared" si="110"/>
        <v>23.158388888888886</v>
      </c>
      <c r="AT1188" s="170" t="s">
        <v>34</v>
      </c>
      <c r="AU1188" s="170"/>
      <c r="AV1188" s="175"/>
      <c r="AW1188" s="186"/>
      <c r="AX1188" s="175"/>
      <c r="AY1188" s="186"/>
      <c r="AZ1188" s="175"/>
      <c r="BA1188" s="186"/>
      <c r="BB1188" s="175"/>
      <c r="BC1188" s="186"/>
      <c r="BD1188" s="175"/>
      <c r="BE1188" s="186"/>
      <c r="BF1188" s="170" t="s">
        <v>9681</v>
      </c>
      <c r="BG1188" s="170"/>
    </row>
    <row r="1189" spans="1:59" s="46" customFormat="1" ht="25.5" x14ac:dyDescent="0.25">
      <c r="A1189" s="45"/>
      <c r="B1189" s="45" t="s">
        <v>323</v>
      </c>
      <c r="C1189" s="144">
        <v>12170216</v>
      </c>
      <c r="D1189" s="31">
        <v>40470</v>
      </c>
      <c r="E1189" s="31">
        <v>40470</v>
      </c>
      <c r="F1189" s="31">
        <v>41566</v>
      </c>
      <c r="G1189" s="45">
        <v>-7777</v>
      </c>
      <c r="H1189" s="45" t="s">
        <v>2897</v>
      </c>
      <c r="I1189" s="45" t="s">
        <v>1476</v>
      </c>
      <c r="J1189" s="45"/>
      <c r="K1189" s="45" t="s">
        <v>50</v>
      </c>
      <c r="L1189" s="45" t="s">
        <v>2898</v>
      </c>
      <c r="M1189" s="45" t="s">
        <v>139</v>
      </c>
      <c r="N1189" s="45" t="s">
        <v>48</v>
      </c>
      <c r="O1189" s="45"/>
      <c r="P1189" s="147">
        <v>58606</v>
      </c>
      <c r="Q1189" s="45" t="s">
        <v>559</v>
      </c>
      <c r="R1189" s="45" t="s">
        <v>4028</v>
      </c>
      <c r="S1189" s="272" t="s">
        <v>4612</v>
      </c>
      <c r="T1189" s="45" t="s">
        <v>1861</v>
      </c>
      <c r="U1189" s="45" t="s">
        <v>1861</v>
      </c>
      <c r="V1189" s="45" t="s">
        <v>1861</v>
      </c>
      <c r="W1189" s="45" t="s">
        <v>1861</v>
      </c>
      <c r="X1189" s="45" t="s">
        <v>1861</v>
      </c>
      <c r="Y1189" s="45" t="s">
        <v>1861</v>
      </c>
      <c r="Z1189" s="45" t="s">
        <v>1861</v>
      </c>
      <c r="AA1189" s="45" t="s">
        <v>1861</v>
      </c>
      <c r="AB1189" s="45" t="s">
        <v>1861</v>
      </c>
      <c r="AC1189" s="45" t="s">
        <v>1861</v>
      </c>
      <c r="AD1189" s="45" t="s">
        <v>1861</v>
      </c>
      <c r="AE1189" s="45" t="s">
        <v>1861</v>
      </c>
      <c r="AF1189" s="45" t="s">
        <v>9879</v>
      </c>
      <c r="AG1189" s="45"/>
      <c r="AH1189" s="45"/>
      <c r="AI1189" s="45"/>
      <c r="AJ1189" s="67" t="s">
        <v>4615</v>
      </c>
      <c r="AK1189" s="67" t="s">
        <v>4616</v>
      </c>
      <c r="AL1189" s="45">
        <v>42</v>
      </c>
      <c r="AM1189" s="45">
        <v>46</v>
      </c>
      <c r="AN1189" s="1109">
        <v>46.4</v>
      </c>
      <c r="AO1189" s="45">
        <v>23</v>
      </c>
      <c r="AP1189" s="45">
        <v>9</v>
      </c>
      <c r="AQ1189" s="45">
        <v>30.5</v>
      </c>
      <c r="AR1189" s="45">
        <f t="shared" si="109"/>
        <v>42.779555555555554</v>
      </c>
      <c r="AS1189" s="45">
        <f t="shared" si="110"/>
        <v>23.158472222222223</v>
      </c>
      <c r="AT1189" s="45" t="s">
        <v>34</v>
      </c>
      <c r="AU1189" s="45"/>
      <c r="AV1189" s="147"/>
      <c r="AW1189" s="31"/>
      <c r="AX1189" s="147"/>
      <c r="AY1189" s="31"/>
      <c r="AZ1189" s="147"/>
      <c r="BA1189" s="31"/>
      <c r="BB1189" s="147"/>
      <c r="BC1189" s="31"/>
      <c r="BD1189" s="147"/>
      <c r="BE1189" s="31"/>
      <c r="BF1189" s="45" t="s">
        <v>9681</v>
      </c>
      <c r="BG1189" s="45"/>
    </row>
    <row r="1190" spans="1:59" s="46" customFormat="1" ht="25.5" x14ac:dyDescent="0.25">
      <c r="A1190" s="45"/>
      <c r="B1190" s="45" t="s">
        <v>323</v>
      </c>
      <c r="C1190" s="144">
        <v>12170216</v>
      </c>
      <c r="D1190" s="31">
        <v>40470</v>
      </c>
      <c r="E1190" s="31">
        <v>40470</v>
      </c>
      <c r="F1190" s="31">
        <v>41566</v>
      </c>
      <c r="G1190" s="45">
        <v>-7777</v>
      </c>
      <c r="H1190" s="45" t="s">
        <v>2897</v>
      </c>
      <c r="I1190" s="45" t="s">
        <v>1476</v>
      </c>
      <c r="J1190" s="45"/>
      <c r="K1190" s="45" t="s">
        <v>50</v>
      </c>
      <c r="L1190" s="45" t="s">
        <v>2898</v>
      </c>
      <c r="M1190" s="45" t="s">
        <v>139</v>
      </c>
      <c r="N1190" s="45" t="s">
        <v>48</v>
      </c>
      <c r="O1190" s="45"/>
      <c r="P1190" s="147">
        <v>58606</v>
      </c>
      <c r="Q1190" s="45" t="s">
        <v>559</v>
      </c>
      <c r="R1190" s="45" t="s">
        <v>4028</v>
      </c>
      <c r="S1190" s="272" t="s">
        <v>4612</v>
      </c>
      <c r="T1190" s="45" t="s">
        <v>1861</v>
      </c>
      <c r="U1190" s="45" t="s">
        <v>1861</v>
      </c>
      <c r="V1190" s="45" t="s">
        <v>1861</v>
      </c>
      <c r="W1190" s="45" t="s">
        <v>1861</v>
      </c>
      <c r="X1190" s="45" t="s">
        <v>1861</v>
      </c>
      <c r="Y1190" s="45" t="s">
        <v>1861</v>
      </c>
      <c r="Z1190" s="45" t="s">
        <v>1861</v>
      </c>
      <c r="AA1190" s="45" t="s">
        <v>1861</v>
      </c>
      <c r="AB1190" s="45" t="s">
        <v>1861</v>
      </c>
      <c r="AC1190" s="45" t="s">
        <v>1861</v>
      </c>
      <c r="AD1190" s="45" t="s">
        <v>1861</v>
      </c>
      <c r="AE1190" s="45" t="s">
        <v>1861</v>
      </c>
      <c r="AF1190" s="45" t="s">
        <v>9880</v>
      </c>
      <c r="AG1190" s="45"/>
      <c r="AH1190" s="45"/>
      <c r="AI1190" s="45"/>
      <c r="AJ1190" s="67" t="s">
        <v>4617</v>
      </c>
      <c r="AK1190" s="67" t="s">
        <v>4618</v>
      </c>
      <c r="AL1190" s="45">
        <v>42</v>
      </c>
      <c r="AM1190" s="45">
        <v>46</v>
      </c>
      <c r="AN1190" s="1109">
        <v>45.7</v>
      </c>
      <c r="AO1190" s="45">
        <v>23</v>
      </c>
      <c r="AP1190" s="45">
        <v>9</v>
      </c>
      <c r="AQ1190" s="45">
        <v>11.6</v>
      </c>
      <c r="AR1190" s="45">
        <f t="shared" si="109"/>
        <v>42.779361111111108</v>
      </c>
      <c r="AS1190" s="45">
        <f t="shared" si="110"/>
        <v>23.153222222222222</v>
      </c>
      <c r="AT1190" s="45" t="s">
        <v>34</v>
      </c>
      <c r="AU1190" s="45"/>
      <c r="AV1190" s="147"/>
      <c r="AW1190" s="31"/>
      <c r="AX1190" s="147"/>
      <c r="AY1190" s="31"/>
      <c r="AZ1190" s="147"/>
      <c r="BA1190" s="31"/>
      <c r="BB1190" s="147"/>
      <c r="BC1190" s="31"/>
      <c r="BD1190" s="147"/>
      <c r="BE1190" s="31"/>
      <c r="BF1190" s="45" t="s">
        <v>9681</v>
      </c>
      <c r="BG1190" s="45"/>
    </row>
    <row r="1191" spans="1:59" s="46" customFormat="1" ht="25.5" x14ac:dyDescent="0.25">
      <c r="A1191" s="45"/>
      <c r="B1191" s="45" t="s">
        <v>323</v>
      </c>
      <c r="C1191" s="144">
        <v>12170216</v>
      </c>
      <c r="D1191" s="31">
        <v>40470</v>
      </c>
      <c r="E1191" s="31">
        <v>40470</v>
      </c>
      <c r="F1191" s="31">
        <v>41566</v>
      </c>
      <c r="G1191" s="45">
        <v>-7777</v>
      </c>
      <c r="H1191" s="45" t="s">
        <v>2897</v>
      </c>
      <c r="I1191" s="45" t="s">
        <v>1476</v>
      </c>
      <c r="J1191" s="45"/>
      <c r="K1191" s="45" t="s">
        <v>50</v>
      </c>
      <c r="L1191" s="45" t="s">
        <v>2898</v>
      </c>
      <c r="M1191" s="45" t="s">
        <v>139</v>
      </c>
      <c r="N1191" s="45" t="s">
        <v>48</v>
      </c>
      <c r="O1191" s="45"/>
      <c r="P1191" s="147">
        <v>58606</v>
      </c>
      <c r="Q1191" s="45" t="s">
        <v>559</v>
      </c>
      <c r="R1191" s="45" t="s">
        <v>4028</v>
      </c>
      <c r="S1191" s="272" t="s">
        <v>4612</v>
      </c>
      <c r="T1191" s="45" t="s">
        <v>1861</v>
      </c>
      <c r="U1191" s="45" t="s">
        <v>1861</v>
      </c>
      <c r="V1191" s="45" t="s">
        <v>1861</v>
      </c>
      <c r="W1191" s="45" t="s">
        <v>1861</v>
      </c>
      <c r="X1191" s="45" t="s">
        <v>1861</v>
      </c>
      <c r="Y1191" s="45" t="s">
        <v>1861</v>
      </c>
      <c r="Z1191" s="45" t="s">
        <v>1861</v>
      </c>
      <c r="AA1191" s="45" t="s">
        <v>1861</v>
      </c>
      <c r="AB1191" s="45" t="s">
        <v>1861</v>
      </c>
      <c r="AC1191" s="45" t="s">
        <v>1861</v>
      </c>
      <c r="AD1191" s="45" t="s">
        <v>1861</v>
      </c>
      <c r="AE1191" s="45" t="s">
        <v>1861</v>
      </c>
      <c r="AF1191" s="45" t="s">
        <v>9881</v>
      </c>
      <c r="AG1191" s="45"/>
      <c r="AH1191" s="45"/>
      <c r="AI1191" s="45"/>
      <c r="AJ1191" s="67" t="s">
        <v>4619</v>
      </c>
      <c r="AK1191" s="67" t="s">
        <v>4620</v>
      </c>
      <c r="AL1191" s="45">
        <v>42</v>
      </c>
      <c r="AM1191" s="45">
        <v>46</v>
      </c>
      <c r="AN1191" s="1109">
        <v>45.1</v>
      </c>
      <c r="AO1191" s="45">
        <v>23</v>
      </c>
      <c r="AP1191" s="45">
        <v>9</v>
      </c>
      <c r="AQ1191" s="45">
        <v>1.4</v>
      </c>
      <c r="AR1191" s="45">
        <f t="shared" si="109"/>
        <v>42.779194444444443</v>
      </c>
      <c r="AS1191" s="45">
        <f t="shared" si="110"/>
        <v>23.150388888888887</v>
      </c>
      <c r="AT1191" s="45" t="s">
        <v>34</v>
      </c>
      <c r="AU1191" s="45"/>
      <c r="AV1191" s="147"/>
      <c r="AW1191" s="31"/>
      <c r="AX1191" s="147"/>
      <c r="AY1191" s="31"/>
      <c r="AZ1191" s="147"/>
      <c r="BA1191" s="31"/>
      <c r="BB1191" s="147"/>
      <c r="BC1191" s="31"/>
      <c r="BD1191" s="147"/>
      <c r="BE1191" s="31"/>
      <c r="BF1191" s="45" t="s">
        <v>9681</v>
      </c>
      <c r="BG1191" s="45"/>
    </row>
    <row r="1192" spans="1:59" s="46" customFormat="1" ht="25.5" x14ac:dyDescent="0.25">
      <c r="A1192" s="45"/>
      <c r="B1192" s="45" t="s">
        <v>323</v>
      </c>
      <c r="C1192" s="144">
        <v>12170216</v>
      </c>
      <c r="D1192" s="31">
        <v>40470</v>
      </c>
      <c r="E1192" s="31">
        <v>40470</v>
      </c>
      <c r="F1192" s="31">
        <v>41566</v>
      </c>
      <c r="G1192" s="45">
        <v>-7777</v>
      </c>
      <c r="H1192" s="45" t="s">
        <v>2897</v>
      </c>
      <c r="I1192" s="45" t="s">
        <v>1476</v>
      </c>
      <c r="J1192" s="45"/>
      <c r="K1192" s="45" t="s">
        <v>50</v>
      </c>
      <c r="L1192" s="45" t="s">
        <v>2898</v>
      </c>
      <c r="M1192" s="45" t="s">
        <v>139</v>
      </c>
      <c r="N1192" s="45" t="s">
        <v>48</v>
      </c>
      <c r="O1192" s="45"/>
      <c r="P1192" s="147">
        <v>58606</v>
      </c>
      <c r="Q1192" s="45" t="s">
        <v>559</v>
      </c>
      <c r="R1192" s="45" t="s">
        <v>4028</v>
      </c>
      <c r="S1192" s="272" t="s">
        <v>4612</v>
      </c>
      <c r="T1192" s="45" t="s">
        <v>1861</v>
      </c>
      <c r="U1192" s="45" t="s">
        <v>1861</v>
      </c>
      <c r="V1192" s="45" t="s">
        <v>1861</v>
      </c>
      <c r="W1192" s="45" t="s">
        <v>1861</v>
      </c>
      <c r="X1192" s="45" t="s">
        <v>1861</v>
      </c>
      <c r="Y1192" s="45" t="s">
        <v>1861</v>
      </c>
      <c r="Z1192" s="45" t="s">
        <v>1861</v>
      </c>
      <c r="AA1192" s="45" t="s">
        <v>1861</v>
      </c>
      <c r="AB1192" s="45" t="s">
        <v>1861</v>
      </c>
      <c r="AC1192" s="45" t="s">
        <v>1861</v>
      </c>
      <c r="AD1192" s="45" t="s">
        <v>1861</v>
      </c>
      <c r="AE1192" s="45" t="s">
        <v>1861</v>
      </c>
      <c r="AF1192" s="45" t="s">
        <v>9884</v>
      </c>
      <c r="AG1192" s="45"/>
      <c r="AH1192" s="45"/>
      <c r="AI1192" s="45"/>
      <c r="AJ1192" s="67" t="s">
        <v>4621</v>
      </c>
      <c r="AK1192" s="67" t="s">
        <v>4622</v>
      </c>
      <c r="AL1192" s="45">
        <v>42</v>
      </c>
      <c r="AM1192" s="45">
        <v>46</v>
      </c>
      <c r="AN1192" s="1109">
        <v>45.7</v>
      </c>
      <c r="AO1192" s="45">
        <v>23</v>
      </c>
      <c r="AP1192" s="45">
        <v>9</v>
      </c>
      <c r="AQ1192" s="45">
        <v>53.7</v>
      </c>
      <c r="AR1192" s="45">
        <f t="shared" si="109"/>
        <v>42.779361111111108</v>
      </c>
      <c r="AS1192" s="45">
        <f t="shared" si="110"/>
        <v>23.164916666666667</v>
      </c>
      <c r="AT1192" s="45" t="s">
        <v>34</v>
      </c>
      <c r="AU1192" s="45"/>
      <c r="AV1192" s="147"/>
      <c r="AW1192" s="31"/>
      <c r="AX1192" s="147"/>
      <c r="AY1192" s="31"/>
      <c r="AZ1192" s="147"/>
      <c r="BA1192" s="31"/>
      <c r="BB1192" s="147"/>
      <c r="BC1192" s="31"/>
      <c r="BD1192" s="147"/>
      <c r="BE1192" s="31"/>
      <c r="BF1192" s="45" t="s">
        <v>9681</v>
      </c>
      <c r="BG1192" s="45"/>
    </row>
    <row r="1193" spans="1:59" s="46" customFormat="1" ht="25.5" x14ac:dyDescent="0.25">
      <c r="A1193" s="45"/>
      <c r="B1193" s="45" t="s">
        <v>323</v>
      </c>
      <c r="C1193" s="144">
        <v>12170216</v>
      </c>
      <c r="D1193" s="31">
        <v>40470</v>
      </c>
      <c r="E1193" s="31">
        <v>40470</v>
      </c>
      <c r="F1193" s="31">
        <v>41566</v>
      </c>
      <c r="G1193" s="45">
        <v>-7777</v>
      </c>
      <c r="H1193" s="45" t="s">
        <v>2897</v>
      </c>
      <c r="I1193" s="45" t="s">
        <v>1476</v>
      </c>
      <c r="J1193" s="45"/>
      <c r="K1193" s="45" t="s">
        <v>50</v>
      </c>
      <c r="L1193" s="45" t="s">
        <v>2898</v>
      </c>
      <c r="M1193" s="45" t="s">
        <v>139</v>
      </c>
      <c r="N1193" s="45" t="s">
        <v>48</v>
      </c>
      <c r="O1193" s="45"/>
      <c r="P1193" s="147">
        <v>58606</v>
      </c>
      <c r="Q1193" s="45" t="s">
        <v>559</v>
      </c>
      <c r="R1193" s="45" t="s">
        <v>4028</v>
      </c>
      <c r="S1193" s="272" t="s">
        <v>4612</v>
      </c>
      <c r="T1193" s="45" t="s">
        <v>1861</v>
      </c>
      <c r="U1193" s="45" t="s">
        <v>1861</v>
      </c>
      <c r="V1193" s="45" t="s">
        <v>1861</v>
      </c>
      <c r="W1193" s="45" t="s">
        <v>1861</v>
      </c>
      <c r="X1193" s="45" t="s">
        <v>1861</v>
      </c>
      <c r="Y1193" s="45" t="s">
        <v>1861</v>
      </c>
      <c r="Z1193" s="45" t="s">
        <v>1861</v>
      </c>
      <c r="AA1193" s="45" t="s">
        <v>1861</v>
      </c>
      <c r="AB1193" s="45" t="s">
        <v>1861</v>
      </c>
      <c r="AC1193" s="45" t="s">
        <v>1861</v>
      </c>
      <c r="AD1193" s="45" t="s">
        <v>1861</v>
      </c>
      <c r="AE1193" s="45" t="s">
        <v>1861</v>
      </c>
      <c r="AF1193" s="45" t="s">
        <v>10004</v>
      </c>
      <c r="AG1193" s="45"/>
      <c r="AH1193" s="45"/>
      <c r="AI1193" s="45"/>
      <c r="AJ1193" s="67" t="s">
        <v>4623</v>
      </c>
      <c r="AK1193" s="67" t="s">
        <v>4624</v>
      </c>
      <c r="AL1193" s="45">
        <v>42</v>
      </c>
      <c r="AM1193" s="45">
        <v>46</v>
      </c>
      <c r="AN1193" s="1109">
        <v>46.1</v>
      </c>
      <c r="AO1193" s="45">
        <v>23</v>
      </c>
      <c r="AP1193" s="45">
        <v>9</v>
      </c>
      <c r="AQ1193" s="45">
        <v>40.5</v>
      </c>
      <c r="AR1193" s="45">
        <f t="shared" si="109"/>
        <v>42.779472222222225</v>
      </c>
      <c r="AS1193" s="45">
        <f t="shared" si="110"/>
        <v>23.161249999999999</v>
      </c>
      <c r="AT1193" s="45" t="s">
        <v>34</v>
      </c>
      <c r="AU1193" s="45"/>
      <c r="AV1193" s="147"/>
      <c r="AW1193" s="31"/>
      <c r="AX1193" s="147"/>
      <c r="AY1193" s="31"/>
      <c r="AZ1193" s="147"/>
      <c r="BA1193" s="31"/>
      <c r="BB1193" s="147"/>
      <c r="BC1193" s="31"/>
      <c r="BD1193" s="147"/>
      <c r="BE1193" s="31"/>
      <c r="BF1193" s="45" t="s">
        <v>9681</v>
      </c>
      <c r="BG1193" s="45"/>
    </row>
    <row r="1194" spans="1:59" s="46" customFormat="1" ht="25.5" x14ac:dyDescent="0.25">
      <c r="A1194" s="45"/>
      <c r="B1194" s="45" t="s">
        <v>323</v>
      </c>
      <c r="C1194" s="144">
        <v>12170216</v>
      </c>
      <c r="D1194" s="31">
        <v>40470</v>
      </c>
      <c r="E1194" s="31">
        <v>40470</v>
      </c>
      <c r="F1194" s="31">
        <v>41566</v>
      </c>
      <c r="G1194" s="45">
        <v>-7777</v>
      </c>
      <c r="H1194" s="45" t="s">
        <v>2897</v>
      </c>
      <c r="I1194" s="45" t="s">
        <v>1476</v>
      </c>
      <c r="J1194" s="45"/>
      <c r="K1194" s="45" t="s">
        <v>50</v>
      </c>
      <c r="L1194" s="45" t="s">
        <v>2898</v>
      </c>
      <c r="M1194" s="45" t="s">
        <v>139</v>
      </c>
      <c r="N1194" s="45" t="s">
        <v>48</v>
      </c>
      <c r="O1194" s="45"/>
      <c r="P1194" s="147">
        <v>58606</v>
      </c>
      <c r="Q1194" s="45" t="s">
        <v>559</v>
      </c>
      <c r="R1194" s="45" t="s">
        <v>4028</v>
      </c>
      <c r="S1194" s="272" t="s">
        <v>4612</v>
      </c>
      <c r="T1194" s="45" t="s">
        <v>1861</v>
      </c>
      <c r="U1194" s="45" t="s">
        <v>1861</v>
      </c>
      <c r="V1194" s="45" t="s">
        <v>1861</v>
      </c>
      <c r="W1194" s="45" t="s">
        <v>1861</v>
      </c>
      <c r="X1194" s="45" t="s">
        <v>1861</v>
      </c>
      <c r="Y1194" s="45" t="s">
        <v>1861</v>
      </c>
      <c r="Z1194" s="45" t="s">
        <v>1861</v>
      </c>
      <c r="AA1194" s="45" t="s">
        <v>1861</v>
      </c>
      <c r="AB1194" s="45" t="s">
        <v>1861</v>
      </c>
      <c r="AC1194" s="45" t="s">
        <v>1861</v>
      </c>
      <c r="AD1194" s="45" t="s">
        <v>1861</v>
      </c>
      <c r="AE1194" s="45" t="s">
        <v>1861</v>
      </c>
      <c r="AF1194" s="45" t="s">
        <v>10005</v>
      </c>
      <c r="AG1194" s="45"/>
      <c r="AH1194" s="45"/>
      <c r="AI1194" s="45"/>
      <c r="AJ1194" s="67" t="s">
        <v>4625</v>
      </c>
      <c r="AK1194" s="67" t="s">
        <v>4626</v>
      </c>
      <c r="AL1194" s="45">
        <v>42</v>
      </c>
      <c r="AM1194" s="45">
        <v>46</v>
      </c>
      <c r="AN1194" s="1109">
        <v>47.1</v>
      </c>
      <c r="AO1194" s="45">
        <v>23</v>
      </c>
      <c r="AP1194" s="45">
        <v>9</v>
      </c>
      <c r="AQ1194" s="45">
        <v>27.4</v>
      </c>
      <c r="AR1194" s="45">
        <f t="shared" si="109"/>
        <v>42.77975</v>
      </c>
      <c r="AS1194" s="45">
        <f t="shared" si="110"/>
        <v>23.157611111111109</v>
      </c>
      <c r="AT1194" s="45" t="s">
        <v>34</v>
      </c>
      <c r="AU1194" s="45"/>
      <c r="AV1194" s="147"/>
      <c r="AW1194" s="31"/>
      <c r="AX1194" s="147"/>
      <c r="AY1194" s="31"/>
      <c r="AZ1194" s="147"/>
      <c r="BA1194" s="31"/>
      <c r="BB1194" s="147"/>
      <c r="BC1194" s="31"/>
      <c r="BD1194" s="147"/>
      <c r="BE1194" s="31"/>
      <c r="BF1194" s="45" t="s">
        <v>9681</v>
      </c>
      <c r="BG1194" s="45"/>
    </row>
    <row r="1195" spans="1:59" s="46" customFormat="1" ht="25.5" x14ac:dyDescent="0.25">
      <c r="A1195" s="45"/>
      <c r="B1195" s="45" t="s">
        <v>323</v>
      </c>
      <c r="C1195" s="144">
        <v>12170216</v>
      </c>
      <c r="D1195" s="31">
        <v>40470</v>
      </c>
      <c r="E1195" s="31">
        <v>40470</v>
      </c>
      <c r="F1195" s="31">
        <v>41566</v>
      </c>
      <c r="G1195" s="45">
        <v>-7777</v>
      </c>
      <c r="H1195" s="45" t="s">
        <v>2897</v>
      </c>
      <c r="I1195" s="45" t="s">
        <v>1476</v>
      </c>
      <c r="J1195" s="45"/>
      <c r="K1195" s="45" t="s">
        <v>50</v>
      </c>
      <c r="L1195" s="45" t="s">
        <v>2898</v>
      </c>
      <c r="M1195" s="45" t="s">
        <v>139</v>
      </c>
      <c r="N1195" s="45" t="s">
        <v>48</v>
      </c>
      <c r="O1195" s="45"/>
      <c r="P1195" s="147">
        <v>58606</v>
      </c>
      <c r="Q1195" s="45" t="s">
        <v>559</v>
      </c>
      <c r="R1195" s="45" t="s">
        <v>4028</v>
      </c>
      <c r="S1195" s="272" t="s">
        <v>4612</v>
      </c>
      <c r="T1195" s="45" t="s">
        <v>1861</v>
      </c>
      <c r="U1195" s="45" t="s">
        <v>1861</v>
      </c>
      <c r="V1195" s="45" t="s">
        <v>1861</v>
      </c>
      <c r="W1195" s="45" t="s">
        <v>1861</v>
      </c>
      <c r="X1195" s="45" t="s">
        <v>1861</v>
      </c>
      <c r="Y1195" s="45" t="s">
        <v>1861</v>
      </c>
      <c r="Z1195" s="45" t="s">
        <v>1861</v>
      </c>
      <c r="AA1195" s="45" t="s">
        <v>1861</v>
      </c>
      <c r="AB1195" s="45" t="s">
        <v>1861</v>
      </c>
      <c r="AC1195" s="45" t="s">
        <v>1861</v>
      </c>
      <c r="AD1195" s="45" t="s">
        <v>1861</v>
      </c>
      <c r="AE1195" s="45" t="s">
        <v>1861</v>
      </c>
      <c r="AF1195" s="45" t="s">
        <v>9794</v>
      </c>
      <c r="AG1195" s="45"/>
      <c r="AH1195" s="45"/>
      <c r="AI1195" s="45"/>
      <c r="AJ1195" s="67" t="s">
        <v>4627</v>
      </c>
      <c r="AK1195" s="67" t="s">
        <v>4628</v>
      </c>
      <c r="AL1195" s="45">
        <v>42</v>
      </c>
      <c r="AM1195" s="45">
        <v>57</v>
      </c>
      <c r="AN1195" s="1109">
        <v>41.5</v>
      </c>
      <c r="AO1195" s="45">
        <v>23</v>
      </c>
      <c r="AP1195" s="45">
        <v>9</v>
      </c>
      <c r="AQ1195" s="45">
        <v>27.3</v>
      </c>
      <c r="AR1195" s="45">
        <f t="shared" si="109"/>
        <v>42.961527777777782</v>
      </c>
      <c r="AS1195" s="45">
        <f t="shared" si="110"/>
        <v>23.157583333333331</v>
      </c>
      <c r="AT1195" s="45" t="s">
        <v>34</v>
      </c>
      <c r="AU1195" s="45"/>
      <c r="AV1195" s="147"/>
      <c r="AW1195" s="31"/>
      <c r="AX1195" s="147"/>
      <c r="AY1195" s="31"/>
      <c r="AZ1195" s="147"/>
      <c r="BA1195" s="31"/>
      <c r="BB1195" s="147"/>
      <c r="BC1195" s="31"/>
      <c r="BD1195" s="147"/>
      <c r="BE1195" s="31"/>
      <c r="BF1195" s="45" t="s">
        <v>9681</v>
      </c>
      <c r="BG1195" s="45"/>
    </row>
    <row r="1196" spans="1:59" s="46" customFormat="1" ht="25.5" x14ac:dyDescent="0.25">
      <c r="A1196" s="45"/>
      <c r="B1196" s="45" t="s">
        <v>323</v>
      </c>
      <c r="C1196" s="144">
        <v>12170216</v>
      </c>
      <c r="D1196" s="31">
        <v>40470</v>
      </c>
      <c r="E1196" s="31">
        <v>40470</v>
      </c>
      <c r="F1196" s="31">
        <v>41566</v>
      </c>
      <c r="G1196" s="45">
        <v>-7777</v>
      </c>
      <c r="H1196" s="45" t="s">
        <v>2897</v>
      </c>
      <c r="I1196" s="45" t="s">
        <v>1476</v>
      </c>
      <c r="J1196" s="45"/>
      <c r="K1196" s="45" t="s">
        <v>50</v>
      </c>
      <c r="L1196" s="45" t="s">
        <v>2898</v>
      </c>
      <c r="M1196" s="45" t="s">
        <v>139</v>
      </c>
      <c r="N1196" s="45" t="s">
        <v>48</v>
      </c>
      <c r="O1196" s="45"/>
      <c r="P1196" s="147">
        <v>58606</v>
      </c>
      <c r="Q1196" s="45" t="s">
        <v>559</v>
      </c>
      <c r="R1196" s="45" t="s">
        <v>4028</v>
      </c>
      <c r="S1196" s="272" t="s">
        <v>4612</v>
      </c>
      <c r="T1196" s="45" t="s">
        <v>1861</v>
      </c>
      <c r="U1196" s="45" t="s">
        <v>1861</v>
      </c>
      <c r="V1196" s="45" t="s">
        <v>1861</v>
      </c>
      <c r="W1196" s="45" t="s">
        <v>1861</v>
      </c>
      <c r="X1196" s="45" t="s">
        <v>1861</v>
      </c>
      <c r="Y1196" s="45" t="s">
        <v>1861</v>
      </c>
      <c r="Z1196" s="45" t="s">
        <v>1861</v>
      </c>
      <c r="AA1196" s="45" t="s">
        <v>1861</v>
      </c>
      <c r="AB1196" s="45" t="s">
        <v>1861</v>
      </c>
      <c r="AC1196" s="45" t="s">
        <v>1861</v>
      </c>
      <c r="AD1196" s="45" t="s">
        <v>1861</v>
      </c>
      <c r="AE1196" s="45" t="s">
        <v>1861</v>
      </c>
      <c r="AF1196" s="45" t="s">
        <v>9935</v>
      </c>
      <c r="AG1196" s="45"/>
      <c r="AH1196" s="45"/>
      <c r="AI1196" s="45"/>
      <c r="AJ1196" s="67" t="s">
        <v>4627</v>
      </c>
      <c r="AK1196" s="67" t="s">
        <v>4628</v>
      </c>
      <c r="AL1196" s="45">
        <v>42</v>
      </c>
      <c r="AM1196" s="45">
        <v>57</v>
      </c>
      <c r="AN1196" s="1109">
        <v>46.5</v>
      </c>
      <c r="AO1196" s="45">
        <v>23</v>
      </c>
      <c r="AP1196" s="45">
        <v>9</v>
      </c>
      <c r="AQ1196" s="45">
        <v>27.3</v>
      </c>
      <c r="AR1196" s="45">
        <f t="shared" si="109"/>
        <v>42.962916666666672</v>
      </c>
      <c r="AS1196" s="45">
        <f t="shared" si="110"/>
        <v>23.157583333333331</v>
      </c>
      <c r="AT1196" s="45" t="s">
        <v>34</v>
      </c>
      <c r="AU1196" s="45"/>
      <c r="AV1196" s="147"/>
      <c r="AW1196" s="31"/>
      <c r="AX1196" s="147"/>
      <c r="AY1196" s="31"/>
      <c r="AZ1196" s="147"/>
      <c r="BA1196" s="31"/>
      <c r="BB1196" s="147"/>
      <c r="BC1196" s="31"/>
      <c r="BD1196" s="147"/>
      <c r="BE1196" s="31"/>
      <c r="BF1196" s="45" t="s">
        <v>9681</v>
      </c>
      <c r="BG1196" s="45"/>
    </row>
    <row r="1197" spans="1:59" s="46" customFormat="1" ht="25.5" x14ac:dyDescent="0.25">
      <c r="A1197" s="45"/>
      <c r="B1197" s="45" t="s">
        <v>323</v>
      </c>
      <c r="C1197" s="144">
        <v>12170216</v>
      </c>
      <c r="D1197" s="31">
        <v>40470</v>
      </c>
      <c r="E1197" s="31">
        <v>40470</v>
      </c>
      <c r="F1197" s="31">
        <v>41566</v>
      </c>
      <c r="G1197" s="45">
        <v>-7777</v>
      </c>
      <c r="H1197" s="45" t="s">
        <v>2897</v>
      </c>
      <c r="I1197" s="45" t="s">
        <v>1476</v>
      </c>
      <c r="J1197" s="45"/>
      <c r="K1197" s="45" t="s">
        <v>50</v>
      </c>
      <c r="L1197" s="45" t="s">
        <v>2898</v>
      </c>
      <c r="M1197" s="45" t="s">
        <v>139</v>
      </c>
      <c r="N1197" s="45" t="s">
        <v>48</v>
      </c>
      <c r="O1197" s="45"/>
      <c r="P1197" s="147">
        <v>58606</v>
      </c>
      <c r="Q1197" s="45" t="s">
        <v>559</v>
      </c>
      <c r="R1197" s="45" t="s">
        <v>4028</v>
      </c>
      <c r="S1197" s="272" t="s">
        <v>4629</v>
      </c>
      <c r="T1197" s="45" t="s">
        <v>1861</v>
      </c>
      <c r="U1197" s="45">
        <v>-9999</v>
      </c>
      <c r="V1197" s="45">
        <v>6</v>
      </c>
      <c r="W1197" s="45" t="s">
        <v>1861</v>
      </c>
      <c r="X1197" s="45" t="s">
        <v>1861</v>
      </c>
      <c r="Y1197" s="45" t="s">
        <v>1861</v>
      </c>
      <c r="Z1197" s="45" t="s">
        <v>1861</v>
      </c>
      <c r="AA1197" s="45" t="s">
        <v>1861</v>
      </c>
      <c r="AB1197" s="45" t="s">
        <v>1861</v>
      </c>
      <c r="AC1197" s="45" t="s">
        <v>1861</v>
      </c>
      <c r="AD1197" s="45" t="s">
        <v>1861</v>
      </c>
      <c r="AE1197" s="45" t="s">
        <v>1861</v>
      </c>
      <c r="AF1197" s="45" t="s">
        <v>9831</v>
      </c>
      <c r="AG1197" s="45"/>
      <c r="AH1197" s="45"/>
      <c r="AI1197" s="45"/>
      <c r="AJ1197" s="67" t="s">
        <v>4630</v>
      </c>
      <c r="AK1197" s="67" t="s">
        <v>4631</v>
      </c>
      <c r="AL1197" s="45">
        <v>42</v>
      </c>
      <c r="AM1197" s="45">
        <v>46</v>
      </c>
      <c r="AN1197" s="1109">
        <v>46.4</v>
      </c>
      <c r="AO1197" s="45">
        <v>23</v>
      </c>
      <c r="AP1197" s="45">
        <v>9</v>
      </c>
      <c r="AQ1197" s="45">
        <v>30.9</v>
      </c>
      <c r="AR1197" s="45">
        <f t="shared" si="109"/>
        <v>42.779555555555554</v>
      </c>
      <c r="AS1197" s="45">
        <f t="shared" si="110"/>
        <v>23.158583333333333</v>
      </c>
      <c r="AT1197" s="45" t="s">
        <v>34</v>
      </c>
      <c r="AU1197" s="45"/>
      <c r="AV1197" s="147"/>
      <c r="AW1197" s="31"/>
      <c r="AX1197" s="147"/>
      <c r="AY1197" s="31"/>
      <c r="AZ1197" s="147"/>
      <c r="BA1197" s="31"/>
      <c r="BB1197" s="147"/>
      <c r="BC1197" s="31"/>
      <c r="BD1197" s="147"/>
      <c r="BE1197" s="31"/>
      <c r="BF1197" s="45"/>
      <c r="BG1197" s="45"/>
    </row>
    <row r="1198" spans="1:59" s="46" customFormat="1" ht="25.5" x14ac:dyDescent="0.25">
      <c r="A1198" s="45"/>
      <c r="B1198" s="45" t="s">
        <v>323</v>
      </c>
      <c r="C1198" s="144">
        <v>12170216</v>
      </c>
      <c r="D1198" s="31">
        <v>40470</v>
      </c>
      <c r="E1198" s="31">
        <v>40470</v>
      </c>
      <c r="F1198" s="31">
        <v>41566</v>
      </c>
      <c r="G1198" s="45">
        <v>-7777</v>
      </c>
      <c r="H1198" s="45" t="s">
        <v>2897</v>
      </c>
      <c r="I1198" s="45" t="s">
        <v>1476</v>
      </c>
      <c r="J1198" s="45"/>
      <c r="K1198" s="45" t="s">
        <v>50</v>
      </c>
      <c r="L1198" s="45" t="s">
        <v>2898</v>
      </c>
      <c r="M1198" s="45" t="s">
        <v>139</v>
      </c>
      <c r="N1198" s="45" t="s">
        <v>48</v>
      </c>
      <c r="O1198" s="45"/>
      <c r="P1198" s="147">
        <v>58606</v>
      </c>
      <c r="Q1198" s="45" t="s">
        <v>559</v>
      </c>
      <c r="R1198" s="45" t="s">
        <v>4028</v>
      </c>
      <c r="S1198" s="272" t="s">
        <v>4629</v>
      </c>
      <c r="T1198" s="45" t="s">
        <v>1861</v>
      </c>
      <c r="U1198" s="45">
        <v>-9999</v>
      </c>
      <c r="V1198" s="45">
        <v>6</v>
      </c>
      <c r="W1198" s="45" t="s">
        <v>1861</v>
      </c>
      <c r="X1198" s="45" t="s">
        <v>1861</v>
      </c>
      <c r="Y1198" s="45" t="s">
        <v>1861</v>
      </c>
      <c r="Z1198" s="45" t="s">
        <v>1861</v>
      </c>
      <c r="AA1198" s="45" t="s">
        <v>1861</v>
      </c>
      <c r="AB1198" s="45" t="s">
        <v>1861</v>
      </c>
      <c r="AC1198" s="45" t="s">
        <v>1861</v>
      </c>
      <c r="AD1198" s="45" t="s">
        <v>1861</v>
      </c>
      <c r="AE1198" s="45" t="s">
        <v>1861</v>
      </c>
      <c r="AF1198" s="45" t="s">
        <v>9831</v>
      </c>
      <c r="AG1198" s="45"/>
      <c r="AH1198" s="45"/>
      <c r="AI1198" s="45"/>
      <c r="AJ1198" s="67" t="s">
        <v>4632</v>
      </c>
      <c r="AK1198" s="67" t="s">
        <v>4633</v>
      </c>
      <c r="AL1198" s="45">
        <v>42</v>
      </c>
      <c r="AM1198" s="45">
        <v>46</v>
      </c>
      <c r="AN1198" s="1109">
        <v>45.8</v>
      </c>
      <c r="AO1198" s="45">
        <v>23</v>
      </c>
      <c r="AP1198" s="45">
        <v>9</v>
      </c>
      <c r="AQ1198" s="45">
        <v>11.3</v>
      </c>
      <c r="AR1198" s="45">
        <f t="shared" si="109"/>
        <v>42.779388888888889</v>
      </c>
      <c r="AS1198" s="45">
        <f t="shared" si="110"/>
        <v>23.153138888888886</v>
      </c>
      <c r="AT1198" s="45" t="s">
        <v>34</v>
      </c>
      <c r="AU1198" s="45"/>
      <c r="AV1198" s="147"/>
      <c r="AW1198" s="31"/>
      <c r="AX1198" s="147"/>
      <c r="AY1198" s="31"/>
      <c r="AZ1198" s="147"/>
      <c r="BA1198" s="31"/>
      <c r="BB1198" s="147"/>
      <c r="BC1198" s="31"/>
      <c r="BD1198" s="147"/>
      <c r="BE1198" s="31"/>
      <c r="BF1198" s="45"/>
      <c r="BG1198" s="45"/>
    </row>
    <row r="1199" spans="1:59" s="46" customFormat="1" ht="26.25" thickBot="1" x14ac:dyDescent="0.3">
      <c r="A1199" s="169"/>
      <c r="B1199" s="169" t="s">
        <v>323</v>
      </c>
      <c r="C1199" s="159">
        <v>12170216</v>
      </c>
      <c r="D1199" s="113">
        <v>40470</v>
      </c>
      <c r="E1199" s="113">
        <v>40470</v>
      </c>
      <c r="F1199" s="113">
        <v>41566</v>
      </c>
      <c r="G1199" s="169">
        <v>-7777</v>
      </c>
      <c r="H1199" s="169" t="s">
        <v>2897</v>
      </c>
      <c r="I1199" s="169" t="s">
        <v>1476</v>
      </c>
      <c r="J1199" s="169"/>
      <c r="K1199" s="169" t="s">
        <v>50</v>
      </c>
      <c r="L1199" s="169" t="s">
        <v>2898</v>
      </c>
      <c r="M1199" s="169" t="s">
        <v>139</v>
      </c>
      <c r="N1199" s="169" t="s">
        <v>48</v>
      </c>
      <c r="O1199" s="169"/>
      <c r="P1199" s="112">
        <v>58606</v>
      </c>
      <c r="Q1199" s="169" t="s">
        <v>559</v>
      </c>
      <c r="R1199" s="169" t="s">
        <v>4028</v>
      </c>
      <c r="S1199" s="276" t="s">
        <v>4629</v>
      </c>
      <c r="T1199" s="169" t="s">
        <v>1861</v>
      </c>
      <c r="U1199" s="169">
        <v>-9999</v>
      </c>
      <c r="V1199" s="169">
        <v>6</v>
      </c>
      <c r="W1199" s="169" t="s">
        <v>1861</v>
      </c>
      <c r="X1199" s="169" t="s">
        <v>1861</v>
      </c>
      <c r="Y1199" s="169" t="s">
        <v>1861</v>
      </c>
      <c r="Z1199" s="169" t="s">
        <v>1861</v>
      </c>
      <c r="AA1199" s="169" t="s">
        <v>1861</v>
      </c>
      <c r="AB1199" s="169" t="s">
        <v>1861</v>
      </c>
      <c r="AC1199" s="169" t="s">
        <v>1861</v>
      </c>
      <c r="AD1199" s="169" t="s">
        <v>1861</v>
      </c>
      <c r="AE1199" s="169" t="s">
        <v>1861</v>
      </c>
      <c r="AF1199" s="169" t="s">
        <v>9831</v>
      </c>
      <c r="AG1199" s="169"/>
      <c r="AH1199" s="169"/>
      <c r="AI1199" s="169"/>
      <c r="AJ1199" s="162" t="s">
        <v>4634</v>
      </c>
      <c r="AK1199" s="162" t="s">
        <v>4635</v>
      </c>
      <c r="AL1199" s="169">
        <v>42</v>
      </c>
      <c r="AM1199" s="169">
        <v>46</v>
      </c>
      <c r="AN1199" s="1110">
        <v>46.8</v>
      </c>
      <c r="AO1199" s="169">
        <v>23</v>
      </c>
      <c r="AP1199" s="169">
        <v>8</v>
      </c>
      <c r="AQ1199" s="169">
        <v>41.5</v>
      </c>
      <c r="AR1199" s="169">
        <f t="shared" si="109"/>
        <v>42.779666666666664</v>
      </c>
      <c r="AS1199" s="169">
        <f t="shared" si="110"/>
        <v>23.144861111111112</v>
      </c>
      <c r="AT1199" s="169" t="s">
        <v>34</v>
      </c>
      <c r="AU1199" s="169"/>
      <c r="AV1199" s="112"/>
      <c r="AW1199" s="113"/>
      <c r="AX1199" s="112"/>
      <c r="AY1199" s="113"/>
      <c r="AZ1199" s="112"/>
      <c r="BA1199" s="113"/>
      <c r="BB1199" s="112"/>
      <c r="BC1199" s="113"/>
      <c r="BD1199" s="112"/>
      <c r="BE1199" s="113"/>
      <c r="BF1199" s="169"/>
      <c r="BG1199" s="169"/>
    </row>
    <row r="1200" spans="1:59" s="46" customFormat="1" ht="25.5" x14ac:dyDescent="0.25">
      <c r="A1200" s="424">
        <v>426</v>
      </c>
      <c r="B1200" s="425" t="s">
        <v>2899</v>
      </c>
      <c r="C1200" s="427">
        <v>12170217</v>
      </c>
      <c r="D1200" s="428">
        <v>40480</v>
      </c>
      <c r="E1200" s="428">
        <v>40480</v>
      </c>
      <c r="F1200" s="428">
        <v>41576</v>
      </c>
      <c r="G1200" s="425">
        <v>-7777</v>
      </c>
      <c r="H1200" s="425" t="s">
        <v>574</v>
      </c>
      <c r="I1200" s="425" t="s">
        <v>696</v>
      </c>
      <c r="J1200" s="425"/>
      <c r="K1200" s="425" t="s">
        <v>38</v>
      </c>
      <c r="L1200" s="425" t="s">
        <v>158</v>
      </c>
      <c r="M1200" s="425" t="s">
        <v>159</v>
      </c>
      <c r="N1200" s="425" t="s">
        <v>74</v>
      </c>
      <c r="O1200" s="425" t="s">
        <v>8122</v>
      </c>
      <c r="P1200" s="426">
        <v>3366</v>
      </c>
      <c r="Q1200" s="570" t="s">
        <v>559</v>
      </c>
      <c r="R1200" s="429" t="s">
        <v>2643</v>
      </c>
      <c r="S1200" s="430" t="s">
        <v>4636</v>
      </c>
      <c r="T1200" s="425">
        <v>-7777</v>
      </c>
      <c r="U1200" s="425">
        <v>-9999</v>
      </c>
      <c r="V1200" s="425">
        <v>-9999</v>
      </c>
      <c r="W1200" s="425">
        <v>-7777</v>
      </c>
      <c r="X1200" s="425">
        <v>-7777</v>
      </c>
      <c r="Y1200" s="425">
        <v>-7777</v>
      </c>
      <c r="Z1200" s="425">
        <v>-7777</v>
      </c>
      <c r="AA1200" s="425">
        <v>-7777</v>
      </c>
      <c r="AB1200" s="425">
        <v>-7777</v>
      </c>
      <c r="AC1200" s="425">
        <v>-7777</v>
      </c>
      <c r="AD1200" s="425">
        <v>-7777</v>
      </c>
      <c r="AE1200" s="425">
        <v>-7777</v>
      </c>
      <c r="AF1200" s="425" t="s">
        <v>9868</v>
      </c>
      <c r="AG1200" s="425"/>
      <c r="AH1200" s="425"/>
      <c r="AI1200" s="425"/>
      <c r="AJ1200" s="574" t="s">
        <v>4637</v>
      </c>
      <c r="AK1200" s="574" t="s">
        <v>4638</v>
      </c>
      <c r="AL1200" s="425">
        <v>43</v>
      </c>
      <c r="AM1200" s="425">
        <v>38</v>
      </c>
      <c r="AN1200" s="1125">
        <v>34.700000000000003</v>
      </c>
      <c r="AO1200" s="425">
        <v>25</v>
      </c>
      <c r="AP1200" s="425">
        <v>8</v>
      </c>
      <c r="AQ1200" s="425">
        <v>31.4</v>
      </c>
      <c r="AR1200" s="425">
        <f t="shared" si="109"/>
        <v>43.64297222222222</v>
      </c>
      <c r="AS1200" s="425">
        <f t="shared" si="110"/>
        <v>25.142055555555554</v>
      </c>
      <c r="AT1200" s="425" t="s">
        <v>43</v>
      </c>
      <c r="AU1200" s="425"/>
      <c r="AV1200" s="426"/>
      <c r="AW1200" s="428"/>
      <c r="AX1200" s="426"/>
      <c r="AY1200" s="428"/>
      <c r="AZ1200" s="426"/>
      <c r="BA1200" s="428"/>
      <c r="BB1200" s="426"/>
      <c r="BC1200" s="428"/>
      <c r="BD1200" s="426"/>
      <c r="BE1200" s="428"/>
      <c r="BF1200" s="425" t="s">
        <v>9682</v>
      </c>
      <c r="BG1200" s="431"/>
    </row>
    <row r="1201" spans="1:59" s="46" customFormat="1" ht="26.25" thickBot="1" x14ac:dyDescent="0.3">
      <c r="A1201" s="416"/>
      <c r="B1201" s="417" t="s">
        <v>2899</v>
      </c>
      <c r="C1201" s="419">
        <v>12170217</v>
      </c>
      <c r="D1201" s="420">
        <v>40480</v>
      </c>
      <c r="E1201" s="420">
        <v>40480</v>
      </c>
      <c r="F1201" s="420">
        <v>41576</v>
      </c>
      <c r="G1201" s="417">
        <v>-7777</v>
      </c>
      <c r="H1201" s="417" t="s">
        <v>574</v>
      </c>
      <c r="I1201" s="417" t="s">
        <v>696</v>
      </c>
      <c r="J1201" s="417"/>
      <c r="K1201" s="417" t="s">
        <v>38</v>
      </c>
      <c r="L1201" s="417" t="s">
        <v>158</v>
      </c>
      <c r="M1201" s="417" t="s">
        <v>159</v>
      </c>
      <c r="N1201" s="417" t="s">
        <v>74</v>
      </c>
      <c r="O1201" s="417" t="s">
        <v>8122</v>
      </c>
      <c r="P1201" s="418">
        <v>3366</v>
      </c>
      <c r="Q1201" s="417" t="s">
        <v>559</v>
      </c>
      <c r="R1201" s="421" t="s">
        <v>2643</v>
      </c>
      <c r="S1201" s="422" t="s">
        <v>4636</v>
      </c>
      <c r="T1201" s="417" t="s">
        <v>1861</v>
      </c>
      <c r="U1201" s="417" t="s">
        <v>1861</v>
      </c>
      <c r="V1201" s="417" t="s">
        <v>1861</v>
      </c>
      <c r="W1201" s="417" t="s">
        <v>1861</v>
      </c>
      <c r="X1201" s="417" t="s">
        <v>1861</v>
      </c>
      <c r="Y1201" s="417" t="s">
        <v>1861</v>
      </c>
      <c r="Z1201" s="417" t="s">
        <v>1861</v>
      </c>
      <c r="AA1201" s="417" t="s">
        <v>1861</v>
      </c>
      <c r="AB1201" s="417" t="s">
        <v>1861</v>
      </c>
      <c r="AC1201" s="417" t="s">
        <v>1861</v>
      </c>
      <c r="AD1201" s="417" t="s">
        <v>1861</v>
      </c>
      <c r="AE1201" s="417" t="s">
        <v>1861</v>
      </c>
      <c r="AF1201" s="417" t="s">
        <v>9966</v>
      </c>
      <c r="AG1201" s="417"/>
      <c r="AH1201" s="417"/>
      <c r="AI1201" s="417"/>
      <c r="AJ1201" s="575" t="s">
        <v>4639</v>
      </c>
      <c r="AK1201" s="575" t="s">
        <v>4640</v>
      </c>
      <c r="AL1201" s="417">
        <v>43</v>
      </c>
      <c r="AM1201" s="417">
        <v>38</v>
      </c>
      <c r="AN1201" s="1126">
        <v>58.5</v>
      </c>
      <c r="AO1201" s="417">
        <v>25</v>
      </c>
      <c r="AP1201" s="417">
        <v>8</v>
      </c>
      <c r="AQ1201" s="417">
        <v>19.399999999999999</v>
      </c>
      <c r="AR1201" s="417">
        <f t="shared" si="109"/>
        <v>43.649583333333332</v>
      </c>
      <c r="AS1201" s="417">
        <f t="shared" si="110"/>
        <v>25.138722222222221</v>
      </c>
      <c r="AT1201" s="417" t="s">
        <v>43</v>
      </c>
      <c r="AU1201" s="417"/>
      <c r="AV1201" s="418"/>
      <c r="AW1201" s="420"/>
      <c r="AX1201" s="418"/>
      <c r="AY1201" s="420"/>
      <c r="AZ1201" s="418"/>
      <c r="BA1201" s="420"/>
      <c r="BB1201" s="418"/>
      <c r="BC1201" s="420"/>
      <c r="BD1201" s="418"/>
      <c r="BE1201" s="420"/>
      <c r="BF1201" s="417" t="s">
        <v>9682</v>
      </c>
      <c r="BG1201" s="423"/>
    </row>
    <row r="1202" spans="1:59" s="46" customFormat="1" ht="38.25" x14ac:dyDescent="0.25">
      <c r="A1202" s="170">
        <v>427</v>
      </c>
      <c r="B1202" s="170" t="s">
        <v>1641</v>
      </c>
      <c r="C1202" s="176">
        <v>12170218</v>
      </c>
      <c r="D1202" s="186">
        <v>40486</v>
      </c>
      <c r="E1202" s="186">
        <v>40486</v>
      </c>
      <c r="F1202" s="186">
        <v>41582</v>
      </c>
      <c r="G1202" s="170">
        <v>-7777</v>
      </c>
      <c r="H1202" s="170" t="s">
        <v>594</v>
      </c>
      <c r="I1202" s="170" t="s">
        <v>1466</v>
      </c>
      <c r="J1202" s="170"/>
      <c r="K1202" s="170" t="s">
        <v>921</v>
      </c>
      <c r="L1202" s="170" t="s">
        <v>1642</v>
      </c>
      <c r="M1202" s="170" t="s">
        <v>267</v>
      </c>
      <c r="N1202" s="170" t="s">
        <v>111</v>
      </c>
      <c r="O1202" s="170" t="s">
        <v>4641</v>
      </c>
      <c r="P1202" s="175">
        <v>68655</v>
      </c>
      <c r="Q1202" s="171" t="s">
        <v>559</v>
      </c>
      <c r="R1202" s="170" t="s">
        <v>2741</v>
      </c>
      <c r="S1202" s="277" t="s">
        <v>4642</v>
      </c>
      <c r="T1202" s="170">
        <v>-7777</v>
      </c>
      <c r="U1202" s="170">
        <v>1.7</v>
      </c>
      <c r="V1202" s="170">
        <v>-9999</v>
      </c>
      <c r="W1202" s="170" t="s">
        <v>1568</v>
      </c>
      <c r="X1202" s="170">
        <v>-7777</v>
      </c>
      <c r="Y1202" s="170">
        <v>-7777</v>
      </c>
      <c r="Z1202" s="170">
        <v>-7777</v>
      </c>
      <c r="AA1202" s="170">
        <v>-7777</v>
      </c>
      <c r="AB1202" s="170">
        <v>-7777</v>
      </c>
      <c r="AC1202" s="170"/>
      <c r="AD1202" s="170"/>
      <c r="AE1202" s="170"/>
      <c r="AF1202" s="170" t="s">
        <v>1589</v>
      </c>
      <c r="AG1202" s="170"/>
      <c r="AH1202" s="170"/>
      <c r="AI1202" s="170"/>
      <c r="AJ1202" s="164" t="s">
        <v>4643</v>
      </c>
      <c r="AK1202" s="164" t="s">
        <v>4644</v>
      </c>
      <c r="AL1202" s="170">
        <v>43</v>
      </c>
      <c r="AM1202" s="170">
        <v>29</v>
      </c>
      <c r="AN1202" s="1118">
        <v>16.940000000000001</v>
      </c>
      <c r="AO1202" s="170">
        <v>22</v>
      </c>
      <c r="AP1202" s="170">
        <v>33</v>
      </c>
      <c r="AQ1202" s="170">
        <v>11.3</v>
      </c>
      <c r="AR1202" s="170">
        <f t="shared" si="109"/>
        <v>43.488038888888887</v>
      </c>
      <c r="AS1202" s="170">
        <f t="shared" si="110"/>
        <v>22.553138888888888</v>
      </c>
      <c r="AT1202" s="170" t="s">
        <v>34</v>
      </c>
      <c r="AU1202" s="170"/>
      <c r="AV1202" s="175"/>
      <c r="AW1202" s="186"/>
      <c r="AX1202" s="175"/>
      <c r="AY1202" s="186"/>
      <c r="AZ1202" s="175"/>
      <c r="BA1202" s="186"/>
      <c r="BB1202" s="175"/>
      <c r="BC1202" s="186"/>
      <c r="BD1202" s="175"/>
      <c r="BE1202" s="186"/>
      <c r="BF1202" s="170" t="s">
        <v>9683</v>
      </c>
      <c r="BG1202" s="170"/>
    </row>
    <row r="1203" spans="1:59" s="46" customFormat="1" ht="38.25" x14ac:dyDescent="0.25">
      <c r="A1203" s="45"/>
      <c r="B1203" s="45" t="s">
        <v>1641</v>
      </c>
      <c r="C1203" s="144">
        <v>12170218</v>
      </c>
      <c r="D1203" s="31">
        <v>40486</v>
      </c>
      <c r="E1203" s="31">
        <v>40486</v>
      </c>
      <c r="F1203" s="31">
        <v>41582</v>
      </c>
      <c r="G1203" s="45">
        <v>-7777</v>
      </c>
      <c r="H1203" s="45" t="s">
        <v>594</v>
      </c>
      <c r="I1203" s="45" t="s">
        <v>1466</v>
      </c>
      <c r="J1203" s="45"/>
      <c r="K1203" s="45" t="s">
        <v>921</v>
      </c>
      <c r="L1203" s="45" t="s">
        <v>1642</v>
      </c>
      <c r="M1203" s="45" t="s">
        <v>267</v>
      </c>
      <c r="N1203" s="45" t="s">
        <v>111</v>
      </c>
      <c r="O1203" s="45" t="s">
        <v>4641</v>
      </c>
      <c r="P1203" s="147">
        <v>68655</v>
      </c>
      <c r="Q1203" s="169" t="s">
        <v>559</v>
      </c>
      <c r="R1203" s="21" t="s">
        <v>2643</v>
      </c>
      <c r="S1203" s="272" t="s">
        <v>3959</v>
      </c>
      <c r="T1203" s="45" t="s">
        <v>1861</v>
      </c>
      <c r="U1203" s="45">
        <v>-9999</v>
      </c>
      <c r="V1203" s="45">
        <v>-9999</v>
      </c>
      <c r="W1203" s="45" t="s">
        <v>1861</v>
      </c>
      <c r="X1203" s="45" t="s">
        <v>1861</v>
      </c>
      <c r="Y1203" s="45" t="s">
        <v>1861</v>
      </c>
      <c r="Z1203" s="45" t="s">
        <v>1861</v>
      </c>
      <c r="AA1203" s="45" t="s">
        <v>1861</v>
      </c>
      <c r="AB1203" s="45" t="s">
        <v>1861</v>
      </c>
      <c r="AC1203" s="45"/>
      <c r="AD1203" s="45"/>
      <c r="AE1203" s="45"/>
      <c r="AF1203" s="45" t="s">
        <v>4645</v>
      </c>
      <c r="AG1203" s="45"/>
      <c r="AH1203" s="45"/>
      <c r="AI1203" s="45"/>
      <c r="AJ1203" s="67" t="s">
        <v>4646</v>
      </c>
      <c r="AK1203" s="67" t="s">
        <v>4647</v>
      </c>
      <c r="AL1203" s="45">
        <v>43</v>
      </c>
      <c r="AM1203" s="45">
        <v>29</v>
      </c>
      <c r="AN1203" s="1109">
        <v>23.9</v>
      </c>
      <c r="AO1203" s="45">
        <v>22</v>
      </c>
      <c r="AP1203" s="45">
        <v>33</v>
      </c>
      <c r="AQ1203" s="45">
        <v>10.1</v>
      </c>
      <c r="AR1203" s="45">
        <f t="shared" si="109"/>
        <v>43.489972222222221</v>
      </c>
      <c r="AS1203" s="45">
        <f t="shared" si="110"/>
        <v>22.552805555555555</v>
      </c>
      <c r="AT1203" s="45"/>
      <c r="AU1203" s="45"/>
      <c r="AV1203" s="147"/>
      <c r="AW1203" s="31"/>
      <c r="AX1203" s="147"/>
      <c r="AY1203" s="31"/>
      <c r="AZ1203" s="147"/>
      <c r="BA1203" s="31"/>
      <c r="BB1203" s="147"/>
      <c r="BC1203" s="31"/>
      <c r="BD1203" s="147"/>
      <c r="BE1203" s="31"/>
      <c r="BF1203" s="45"/>
      <c r="BG1203" s="45"/>
    </row>
    <row r="1204" spans="1:59" s="46" customFormat="1" ht="38.25" x14ac:dyDescent="0.25">
      <c r="A1204" s="45"/>
      <c r="B1204" s="45" t="s">
        <v>1641</v>
      </c>
      <c r="C1204" s="144">
        <v>12170218</v>
      </c>
      <c r="D1204" s="31">
        <v>40486</v>
      </c>
      <c r="E1204" s="31">
        <v>40486</v>
      </c>
      <c r="F1204" s="31">
        <v>41582</v>
      </c>
      <c r="G1204" s="45">
        <v>-7777</v>
      </c>
      <c r="H1204" s="45" t="s">
        <v>594</v>
      </c>
      <c r="I1204" s="45" t="s">
        <v>1466</v>
      </c>
      <c r="J1204" s="45"/>
      <c r="K1204" s="45" t="s">
        <v>921</v>
      </c>
      <c r="L1204" s="45" t="s">
        <v>1642</v>
      </c>
      <c r="M1204" s="45" t="s">
        <v>267</v>
      </c>
      <c r="N1204" s="45" t="s">
        <v>111</v>
      </c>
      <c r="O1204" s="45" t="s">
        <v>4641</v>
      </c>
      <c r="P1204" s="147">
        <v>68655</v>
      </c>
      <c r="Q1204" s="169" t="s">
        <v>559</v>
      </c>
      <c r="R1204" s="21" t="s">
        <v>2643</v>
      </c>
      <c r="S1204" s="272" t="s">
        <v>3959</v>
      </c>
      <c r="T1204" s="45" t="s">
        <v>1861</v>
      </c>
      <c r="U1204" s="45">
        <v>-9999</v>
      </c>
      <c r="V1204" s="45">
        <v>-9999</v>
      </c>
      <c r="W1204" s="45" t="s">
        <v>1861</v>
      </c>
      <c r="X1204" s="45" t="s">
        <v>1861</v>
      </c>
      <c r="Y1204" s="45" t="s">
        <v>1861</v>
      </c>
      <c r="Z1204" s="45" t="s">
        <v>1861</v>
      </c>
      <c r="AA1204" s="45" t="s">
        <v>1861</v>
      </c>
      <c r="AB1204" s="45" t="s">
        <v>1861</v>
      </c>
      <c r="AC1204" s="45"/>
      <c r="AD1204" s="45"/>
      <c r="AE1204" s="45"/>
      <c r="AF1204" s="45" t="s">
        <v>4648</v>
      </c>
      <c r="AG1204" s="45"/>
      <c r="AH1204" s="45"/>
      <c r="AI1204" s="45"/>
      <c r="AJ1204" s="67" t="s">
        <v>4649</v>
      </c>
      <c r="AK1204" s="67" t="s">
        <v>4650</v>
      </c>
      <c r="AL1204" s="45">
        <v>43</v>
      </c>
      <c r="AM1204" s="45">
        <v>29</v>
      </c>
      <c r="AN1204" s="1109">
        <v>20.2</v>
      </c>
      <c r="AO1204" s="45">
        <v>22</v>
      </c>
      <c r="AP1204" s="45">
        <v>33</v>
      </c>
      <c r="AQ1204" s="45">
        <v>10</v>
      </c>
      <c r="AR1204" s="45">
        <f t="shared" si="109"/>
        <v>43.488944444444442</v>
      </c>
      <c r="AS1204" s="45">
        <f t="shared" si="110"/>
        <v>22.552777777777777</v>
      </c>
      <c r="AT1204" s="45"/>
      <c r="AU1204" s="45"/>
      <c r="AV1204" s="147"/>
      <c r="AW1204" s="31"/>
      <c r="AX1204" s="147"/>
      <c r="AY1204" s="31"/>
      <c r="AZ1204" s="147"/>
      <c r="BA1204" s="31"/>
      <c r="BB1204" s="147"/>
      <c r="BC1204" s="31"/>
      <c r="BD1204" s="147"/>
      <c r="BE1204" s="31"/>
      <c r="BF1204" s="45"/>
      <c r="BG1204" s="45"/>
    </row>
    <row r="1205" spans="1:59" s="46" customFormat="1" ht="38.25" x14ac:dyDescent="0.25">
      <c r="A1205" s="45"/>
      <c r="B1205" s="45" t="s">
        <v>1641</v>
      </c>
      <c r="C1205" s="144">
        <v>12170218</v>
      </c>
      <c r="D1205" s="31">
        <v>40486</v>
      </c>
      <c r="E1205" s="31">
        <v>40486</v>
      </c>
      <c r="F1205" s="31">
        <v>41582</v>
      </c>
      <c r="G1205" s="45">
        <v>-7777</v>
      </c>
      <c r="H1205" s="45" t="s">
        <v>594</v>
      </c>
      <c r="I1205" s="45" t="s">
        <v>1466</v>
      </c>
      <c r="J1205" s="45"/>
      <c r="K1205" s="45" t="s">
        <v>921</v>
      </c>
      <c r="L1205" s="45" t="s">
        <v>1642</v>
      </c>
      <c r="M1205" s="45" t="s">
        <v>267</v>
      </c>
      <c r="N1205" s="45" t="s">
        <v>111</v>
      </c>
      <c r="O1205" s="45" t="s">
        <v>4641</v>
      </c>
      <c r="P1205" s="147">
        <v>68655</v>
      </c>
      <c r="Q1205" s="169" t="s">
        <v>559</v>
      </c>
      <c r="R1205" s="21" t="s">
        <v>2643</v>
      </c>
      <c r="S1205" s="272" t="s">
        <v>4651</v>
      </c>
      <c r="T1205" s="45" t="s">
        <v>1861</v>
      </c>
      <c r="U1205" s="45">
        <v>4.0999999999999996</v>
      </c>
      <c r="V1205" s="45">
        <v>35</v>
      </c>
      <c r="W1205" s="45" t="s">
        <v>1861</v>
      </c>
      <c r="X1205" s="45" t="s">
        <v>1861</v>
      </c>
      <c r="Y1205" s="45" t="s">
        <v>1861</v>
      </c>
      <c r="Z1205" s="45" t="s">
        <v>1861</v>
      </c>
      <c r="AA1205" s="45" t="s">
        <v>1861</v>
      </c>
      <c r="AB1205" s="45" t="s">
        <v>1861</v>
      </c>
      <c r="AC1205" s="45"/>
      <c r="AD1205" s="45"/>
      <c r="AE1205" s="45"/>
      <c r="AF1205" s="45" t="s">
        <v>4570</v>
      </c>
      <c r="AG1205" s="45"/>
      <c r="AH1205" s="45"/>
      <c r="AI1205" s="45"/>
      <c r="AJ1205" s="67" t="s">
        <v>4652</v>
      </c>
      <c r="AK1205" s="67" t="s">
        <v>4653</v>
      </c>
      <c r="AL1205" s="45">
        <v>43</v>
      </c>
      <c r="AM1205" s="45">
        <v>29</v>
      </c>
      <c r="AN1205" s="1109">
        <v>23.3</v>
      </c>
      <c r="AO1205" s="45">
        <v>22</v>
      </c>
      <c r="AP1205" s="45">
        <v>33</v>
      </c>
      <c r="AQ1205" s="45">
        <v>10</v>
      </c>
      <c r="AR1205" s="45">
        <f t="shared" si="109"/>
        <v>43.489805555555556</v>
      </c>
      <c r="AS1205" s="45">
        <f t="shared" si="110"/>
        <v>22.552777777777777</v>
      </c>
      <c r="AT1205" s="45"/>
      <c r="AU1205" s="45"/>
      <c r="AV1205" s="147"/>
      <c r="AW1205" s="31"/>
      <c r="AX1205" s="147"/>
      <c r="AY1205" s="31"/>
      <c r="AZ1205" s="147"/>
      <c r="BA1205" s="31"/>
      <c r="BB1205" s="147"/>
      <c r="BC1205" s="31"/>
      <c r="BD1205" s="147"/>
      <c r="BE1205" s="31"/>
      <c r="BF1205" s="45"/>
      <c r="BG1205" s="45"/>
    </row>
    <row r="1206" spans="1:59" s="46" customFormat="1" ht="39" thickBot="1" x14ac:dyDescent="0.3">
      <c r="A1206" s="169"/>
      <c r="B1206" s="169" t="s">
        <v>1641</v>
      </c>
      <c r="C1206" s="159">
        <v>12170218</v>
      </c>
      <c r="D1206" s="113">
        <v>40486</v>
      </c>
      <c r="E1206" s="113">
        <v>40486</v>
      </c>
      <c r="F1206" s="113">
        <v>41582</v>
      </c>
      <c r="G1206" s="169">
        <v>-7777</v>
      </c>
      <c r="H1206" s="169" t="s">
        <v>594</v>
      </c>
      <c r="I1206" s="169" t="s">
        <v>1466</v>
      </c>
      <c r="J1206" s="169"/>
      <c r="K1206" s="169" t="s">
        <v>921</v>
      </c>
      <c r="L1206" s="169" t="s">
        <v>1642</v>
      </c>
      <c r="M1206" s="169" t="s">
        <v>267</v>
      </c>
      <c r="N1206" s="169" t="s">
        <v>111</v>
      </c>
      <c r="O1206" s="169" t="s">
        <v>4641</v>
      </c>
      <c r="P1206" s="112">
        <v>68655</v>
      </c>
      <c r="Q1206" s="169" t="s">
        <v>559</v>
      </c>
      <c r="R1206" s="161" t="s">
        <v>2643</v>
      </c>
      <c r="S1206" s="276" t="s">
        <v>4651</v>
      </c>
      <c r="T1206" s="169" t="s">
        <v>1861</v>
      </c>
      <c r="U1206" s="169">
        <v>4.0999999999999996</v>
      </c>
      <c r="V1206" s="169">
        <v>35</v>
      </c>
      <c r="W1206" s="169" t="s">
        <v>1861</v>
      </c>
      <c r="X1206" s="169" t="s">
        <v>1861</v>
      </c>
      <c r="Y1206" s="169" t="s">
        <v>1861</v>
      </c>
      <c r="Z1206" s="169" t="s">
        <v>1861</v>
      </c>
      <c r="AA1206" s="169" t="s">
        <v>1861</v>
      </c>
      <c r="AB1206" s="169" t="s">
        <v>1861</v>
      </c>
      <c r="AC1206" s="169"/>
      <c r="AD1206" s="169"/>
      <c r="AE1206" s="169"/>
      <c r="AF1206" s="169" t="s">
        <v>2003</v>
      </c>
      <c r="AG1206" s="169"/>
      <c r="AH1206" s="169"/>
      <c r="AI1206" s="169"/>
      <c r="AJ1206" s="162" t="s">
        <v>4654</v>
      </c>
      <c r="AK1206" s="162" t="s">
        <v>4655</v>
      </c>
      <c r="AL1206" s="169">
        <v>43</v>
      </c>
      <c r="AM1206" s="169">
        <v>29</v>
      </c>
      <c r="AN1206" s="1110">
        <v>24.4</v>
      </c>
      <c r="AO1206" s="169">
        <v>22</v>
      </c>
      <c r="AP1206" s="169">
        <v>33</v>
      </c>
      <c r="AQ1206" s="169">
        <v>10.4</v>
      </c>
      <c r="AR1206" s="169">
        <f t="shared" si="109"/>
        <v>43.490111111111112</v>
      </c>
      <c r="AS1206" s="169">
        <f t="shared" si="110"/>
        <v>22.552888888888891</v>
      </c>
      <c r="AT1206" s="169"/>
      <c r="AU1206" s="169"/>
      <c r="AV1206" s="112"/>
      <c r="AW1206" s="113"/>
      <c r="AX1206" s="112"/>
      <c r="AY1206" s="113"/>
      <c r="AZ1206" s="112"/>
      <c r="BA1206" s="113"/>
      <c r="BB1206" s="112"/>
      <c r="BC1206" s="113"/>
      <c r="BD1206" s="112"/>
      <c r="BE1206" s="113"/>
      <c r="BF1206" s="169"/>
      <c r="BG1206" s="169"/>
    </row>
    <row r="1207" spans="1:59" s="46" customFormat="1" ht="63.75" x14ac:dyDescent="0.25">
      <c r="A1207" s="424">
        <v>428</v>
      </c>
      <c r="B1207" s="425" t="s">
        <v>2728</v>
      </c>
      <c r="C1207" s="427">
        <v>12170219</v>
      </c>
      <c r="D1207" s="428">
        <v>40486</v>
      </c>
      <c r="E1207" s="428">
        <v>40486</v>
      </c>
      <c r="F1207" s="428">
        <v>41582</v>
      </c>
      <c r="G1207" s="425">
        <v>-7777</v>
      </c>
      <c r="H1207" s="425" t="s">
        <v>1536</v>
      </c>
      <c r="I1207" s="425" t="s">
        <v>1474</v>
      </c>
      <c r="J1207" s="425"/>
      <c r="K1207" s="425" t="s">
        <v>921</v>
      </c>
      <c r="L1207" s="425" t="s">
        <v>57</v>
      </c>
      <c r="M1207" s="425" t="s">
        <v>189</v>
      </c>
      <c r="N1207" s="425" t="s">
        <v>94</v>
      </c>
      <c r="O1207" s="425" t="s">
        <v>8123</v>
      </c>
      <c r="P1207" s="426">
        <v>61707</v>
      </c>
      <c r="Q1207" s="570" t="s">
        <v>559</v>
      </c>
      <c r="R1207" s="425" t="s">
        <v>4028</v>
      </c>
      <c r="S1207" s="430" t="s">
        <v>4656</v>
      </c>
      <c r="T1207" s="425">
        <v>-7777</v>
      </c>
      <c r="U1207" s="425">
        <v>1.5</v>
      </c>
      <c r="V1207" s="425">
        <v>20</v>
      </c>
      <c r="W1207" s="425">
        <v>-7777</v>
      </c>
      <c r="X1207" s="425">
        <v>-7777</v>
      </c>
      <c r="Y1207" s="425">
        <v>-7777</v>
      </c>
      <c r="Z1207" s="425">
        <v>-7777</v>
      </c>
      <c r="AA1207" s="425">
        <v>-7777</v>
      </c>
      <c r="AB1207" s="425">
        <v>-7777</v>
      </c>
      <c r="AC1207" s="425">
        <v>-7777</v>
      </c>
      <c r="AD1207" s="425">
        <v>-7777</v>
      </c>
      <c r="AE1207" s="425">
        <v>-7777</v>
      </c>
      <c r="AF1207" s="425" t="s">
        <v>4657</v>
      </c>
      <c r="AG1207" s="425"/>
      <c r="AH1207" s="425"/>
      <c r="AI1207" s="425"/>
      <c r="AJ1207" s="574" t="s">
        <v>4658</v>
      </c>
      <c r="AK1207" s="574" t="s">
        <v>4659</v>
      </c>
      <c r="AL1207" s="425">
        <v>43</v>
      </c>
      <c r="AM1207" s="425">
        <v>44</v>
      </c>
      <c r="AN1207" s="1125">
        <v>28.6</v>
      </c>
      <c r="AO1207" s="425">
        <v>23</v>
      </c>
      <c r="AP1207" s="425">
        <v>28</v>
      </c>
      <c r="AQ1207" s="425">
        <v>57.9</v>
      </c>
      <c r="AR1207" s="425">
        <f t="shared" si="109"/>
        <v>43.741277777777782</v>
      </c>
      <c r="AS1207" s="425">
        <f t="shared" si="110"/>
        <v>23.482749999999999</v>
      </c>
      <c r="AT1207" s="425" t="s">
        <v>34</v>
      </c>
      <c r="AU1207" s="425"/>
      <c r="AV1207" s="426"/>
      <c r="AW1207" s="428"/>
      <c r="AX1207" s="426"/>
      <c r="AY1207" s="428"/>
      <c r="AZ1207" s="426"/>
      <c r="BA1207" s="428"/>
      <c r="BB1207" s="426"/>
      <c r="BC1207" s="428"/>
      <c r="BD1207" s="426"/>
      <c r="BE1207" s="428"/>
      <c r="BF1207" s="425" t="s">
        <v>9683</v>
      </c>
      <c r="BG1207" s="431"/>
    </row>
    <row r="1208" spans="1:59" s="46" customFormat="1" ht="64.5" thickBot="1" x14ac:dyDescent="0.3">
      <c r="A1208" s="416"/>
      <c r="B1208" s="417" t="s">
        <v>2728</v>
      </c>
      <c r="C1208" s="419">
        <v>12170219</v>
      </c>
      <c r="D1208" s="420">
        <v>40486</v>
      </c>
      <c r="E1208" s="420">
        <v>40486</v>
      </c>
      <c r="F1208" s="420">
        <v>41582</v>
      </c>
      <c r="G1208" s="417">
        <v>-7777</v>
      </c>
      <c r="H1208" s="417" t="s">
        <v>1536</v>
      </c>
      <c r="I1208" s="417" t="s">
        <v>1474</v>
      </c>
      <c r="J1208" s="417"/>
      <c r="K1208" s="417" t="s">
        <v>921</v>
      </c>
      <c r="L1208" s="417" t="s">
        <v>57</v>
      </c>
      <c r="M1208" s="417" t="s">
        <v>189</v>
      </c>
      <c r="N1208" s="417" t="s">
        <v>94</v>
      </c>
      <c r="O1208" s="417" t="s">
        <v>8123</v>
      </c>
      <c r="P1208" s="418">
        <v>61707</v>
      </c>
      <c r="Q1208" s="417" t="s">
        <v>559</v>
      </c>
      <c r="R1208" s="417" t="s">
        <v>4028</v>
      </c>
      <c r="S1208" s="422" t="s">
        <v>4656</v>
      </c>
      <c r="T1208" s="417" t="s">
        <v>1861</v>
      </c>
      <c r="U1208" s="417" t="s">
        <v>1861</v>
      </c>
      <c r="V1208" s="417" t="s">
        <v>1861</v>
      </c>
      <c r="W1208" s="417" t="s">
        <v>1861</v>
      </c>
      <c r="X1208" s="417" t="s">
        <v>1861</v>
      </c>
      <c r="Y1208" s="417" t="s">
        <v>1861</v>
      </c>
      <c r="Z1208" s="417" t="s">
        <v>1861</v>
      </c>
      <c r="AA1208" s="417" t="s">
        <v>1861</v>
      </c>
      <c r="AB1208" s="417" t="s">
        <v>1861</v>
      </c>
      <c r="AC1208" s="417" t="s">
        <v>1861</v>
      </c>
      <c r="AD1208" s="417" t="s">
        <v>1861</v>
      </c>
      <c r="AE1208" s="417" t="s">
        <v>1861</v>
      </c>
      <c r="AF1208" s="417" t="s">
        <v>1768</v>
      </c>
      <c r="AG1208" s="417"/>
      <c r="AH1208" s="417"/>
      <c r="AI1208" s="417"/>
      <c r="AJ1208" s="575" t="s">
        <v>4660</v>
      </c>
      <c r="AK1208" s="575" t="s">
        <v>4661</v>
      </c>
      <c r="AL1208" s="417">
        <v>43</v>
      </c>
      <c r="AM1208" s="417">
        <v>44</v>
      </c>
      <c r="AN1208" s="1126">
        <v>27</v>
      </c>
      <c r="AO1208" s="417">
        <v>23</v>
      </c>
      <c r="AP1208" s="417">
        <v>28</v>
      </c>
      <c r="AQ1208" s="417">
        <v>57.7</v>
      </c>
      <c r="AR1208" s="417">
        <f t="shared" si="109"/>
        <v>43.740833333333335</v>
      </c>
      <c r="AS1208" s="417">
        <f t="shared" si="110"/>
        <v>23.482694444444444</v>
      </c>
      <c r="AT1208" s="417" t="s">
        <v>34</v>
      </c>
      <c r="AU1208" s="417"/>
      <c r="AV1208" s="418"/>
      <c r="AW1208" s="420"/>
      <c r="AX1208" s="418"/>
      <c r="AY1208" s="420"/>
      <c r="AZ1208" s="418"/>
      <c r="BA1208" s="420"/>
      <c r="BB1208" s="418"/>
      <c r="BC1208" s="420"/>
      <c r="BD1208" s="418"/>
      <c r="BE1208" s="420"/>
      <c r="BF1208" s="417" t="s">
        <v>9683</v>
      </c>
      <c r="BG1208" s="423"/>
    </row>
    <row r="1209" spans="1:59" s="46" customFormat="1" ht="102" x14ac:dyDescent="0.25">
      <c r="A1209" s="170">
        <v>429</v>
      </c>
      <c r="B1209" s="170" t="s">
        <v>3269</v>
      </c>
      <c r="C1209" s="176">
        <v>12170220</v>
      </c>
      <c r="D1209" s="186">
        <v>40490</v>
      </c>
      <c r="E1209" s="186">
        <v>40490</v>
      </c>
      <c r="F1209" s="186">
        <v>41586</v>
      </c>
      <c r="G1209" s="170">
        <v>-7777</v>
      </c>
      <c r="H1209" s="170" t="s">
        <v>587</v>
      </c>
      <c r="I1209" s="170" t="s">
        <v>1210</v>
      </c>
      <c r="J1209" s="170"/>
      <c r="K1209" s="170" t="s">
        <v>50</v>
      </c>
      <c r="L1209" s="170" t="s">
        <v>1783</v>
      </c>
      <c r="M1209" s="170" t="s">
        <v>301</v>
      </c>
      <c r="N1209" s="170" t="s">
        <v>217</v>
      </c>
      <c r="O1209" s="170" t="s">
        <v>4662</v>
      </c>
      <c r="P1209" s="175">
        <v>30510</v>
      </c>
      <c r="Q1209" s="171" t="s">
        <v>559</v>
      </c>
      <c r="R1209" s="174" t="s">
        <v>2643</v>
      </c>
      <c r="S1209" s="277" t="s">
        <v>4663</v>
      </c>
      <c r="T1209" s="170">
        <v>-7777</v>
      </c>
      <c r="U1209" s="170">
        <v>-9999</v>
      </c>
      <c r="V1209" s="170">
        <v>352.64</v>
      </c>
      <c r="W1209" s="170">
        <v>-7777</v>
      </c>
      <c r="X1209" s="170">
        <v>-7777</v>
      </c>
      <c r="Y1209" s="170">
        <v>-7777</v>
      </c>
      <c r="Z1209" s="170">
        <v>-7777</v>
      </c>
      <c r="AA1209" s="170">
        <v>-7777</v>
      </c>
      <c r="AB1209" s="170">
        <v>-7777</v>
      </c>
      <c r="AC1209" s="170">
        <v>-7777</v>
      </c>
      <c r="AD1209" s="170">
        <v>-7777</v>
      </c>
      <c r="AE1209" s="170">
        <v>-7777</v>
      </c>
      <c r="AF1209" s="170" t="s">
        <v>10006</v>
      </c>
      <c r="AG1209" s="170"/>
      <c r="AH1209" s="170"/>
      <c r="AI1209" s="170"/>
      <c r="AJ1209" s="164" t="s">
        <v>4664</v>
      </c>
      <c r="AK1209" s="164" t="s">
        <v>4665</v>
      </c>
      <c r="AL1209" s="170">
        <v>43</v>
      </c>
      <c r="AM1209" s="170">
        <v>5</v>
      </c>
      <c r="AN1209" s="1118">
        <v>35.799999999999997</v>
      </c>
      <c r="AO1209" s="170">
        <v>23</v>
      </c>
      <c r="AP1209" s="170">
        <v>34</v>
      </c>
      <c r="AQ1209" s="170">
        <v>46.5</v>
      </c>
      <c r="AR1209" s="170">
        <f t="shared" si="109"/>
        <v>43.093277777777779</v>
      </c>
      <c r="AS1209" s="170">
        <f t="shared" si="110"/>
        <v>23.579583333333332</v>
      </c>
      <c r="AT1209" s="170" t="s">
        <v>34</v>
      </c>
      <c r="AU1209" s="170"/>
      <c r="AV1209" s="175"/>
      <c r="AW1209" s="186"/>
      <c r="AX1209" s="175"/>
      <c r="AY1209" s="186"/>
      <c r="AZ1209" s="175"/>
      <c r="BA1209" s="186"/>
      <c r="BB1209" s="175"/>
      <c r="BC1209" s="186"/>
      <c r="BD1209" s="175"/>
      <c r="BE1209" s="186"/>
      <c r="BF1209" s="170" t="s">
        <v>9683</v>
      </c>
      <c r="BG1209" s="170"/>
    </row>
    <row r="1210" spans="1:59" s="46" customFormat="1" ht="102.75" thickBot="1" x14ac:dyDescent="0.3">
      <c r="A1210" s="169"/>
      <c r="B1210" s="169" t="s">
        <v>3269</v>
      </c>
      <c r="C1210" s="159">
        <v>12170220</v>
      </c>
      <c r="D1210" s="113">
        <v>40490</v>
      </c>
      <c r="E1210" s="113">
        <v>40490</v>
      </c>
      <c r="F1210" s="113">
        <v>41586</v>
      </c>
      <c r="G1210" s="169">
        <v>-7777</v>
      </c>
      <c r="H1210" s="169" t="s">
        <v>587</v>
      </c>
      <c r="I1210" s="169" t="s">
        <v>1210</v>
      </c>
      <c r="J1210" s="169"/>
      <c r="K1210" s="169" t="s">
        <v>50</v>
      </c>
      <c r="L1210" s="169" t="s">
        <v>1783</v>
      </c>
      <c r="M1210" s="169" t="s">
        <v>301</v>
      </c>
      <c r="N1210" s="169" t="s">
        <v>217</v>
      </c>
      <c r="O1210" s="169" t="s">
        <v>4662</v>
      </c>
      <c r="P1210" s="112">
        <v>30510</v>
      </c>
      <c r="Q1210" s="169" t="s">
        <v>559</v>
      </c>
      <c r="R1210" s="161" t="s">
        <v>2643</v>
      </c>
      <c r="S1210" s="276" t="s">
        <v>4666</v>
      </c>
      <c r="T1210" s="169" t="s">
        <v>1861</v>
      </c>
      <c r="U1210" s="169">
        <v>3</v>
      </c>
      <c r="V1210" s="169">
        <v>8</v>
      </c>
      <c r="W1210" s="169" t="s">
        <v>1861</v>
      </c>
      <c r="X1210" s="169" t="s">
        <v>1861</v>
      </c>
      <c r="Y1210" s="169" t="s">
        <v>1861</v>
      </c>
      <c r="Z1210" s="169" t="s">
        <v>1861</v>
      </c>
      <c r="AA1210" s="169" t="s">
        <v>1861</v>
      </c>
      <c r="AB1210" s="169" t="s">
        <v>1861</v>
      </c>
      <c r="AC1210" s="169" t="s">
        <v>1861</v>
      </c>
      <c r="AD1210" s="169" t="s">
        <v>1861</v>
      </c>
      <c r="AE1210" s="169" t="s">
        <v>1861</v>
      </c>
      <c r="AF1210" s="169" t="s">
        <v>10007</v>
      </c>
      <c r="AG1210" s="169"/>
      <c r="AH1210" s="169"/>
      <c r="AI1210" s="169"/>
      <c r="AJ1210" s="162" t="s">
        <v>4667</v>
      </c>
      <c r="AK1210" s="162" t="s">
        <v>4668</v>
      </c>
      <c r="AL1210" s="169">
        <v>43</v>
      </c>
      <c r="AM1210" s="169">
        <v>5</v>
      </c>
      <c r="AN1210" s="1110">
        <v>35.299999999999997</v>
      </c>
      <c r="AO1210" s="169">
        <v>23</v>
      </c>
      <c r="AP1210" s="169">
        <v>34</v>
      </c>
      <c r="AQ1210" s="169">
        <v>30.7</v>
      </c>
      <c r="AR1210" s="169">
        <f t="shared" si="109"/>
        <v>43.093138888888895</v>
      </c>
      <c r="AS1210" s="169">
        <f t="shared" si="110"/>
        <v>23.575194444444445</v>
      </c>
      <c r="AT1210" s="169"/>
      <c r="AU1210" s="169"/>
      <c r="AV1210" s="112"/>
      <c r="AW1210" s="113"/>
      <c r="AX1210" s="112"/>
      <c r="AY1210" s="113"/>
      <c r="AZ1210" s="112"/>
      <c r="BA1210" s="113"/>
      <c r="BB1210" s="112"/>
      <c r="BC1210" s="113"/>
      <c r="BD1210" s="112"/>
      <c r="BE1210" s="113"/>
      <c r="BF1210" s="169"/>
      <c r="BG1210" s="169"/>
    </row>
    <row r="1211" spans="1:59" s="46" customFormat="1" ht="63.75" x14ac:dyDescent="0.25">
      <c r="A1211" s="424">
        <v>430</v>
      </c>
      <c r="B1211" s="425" t="s">
        <v>1420</v>
      </c>
      <c r="C1211" s="427">
        <v>12170221</v>
      </c>
      <c r="D1211" s="428">
        <v>40494</v>
      </c>
      <c r="E1211" s="428" t="s">
        <v>321</v>
      </c>
      <c r="F1211" s="428" t="s">
        <v>2890</v>
      </c>
      <c r="G1211" s="425">
        <v>-7777</v>
      </c>
      <c r="H1211" s="425" t="s">
        <v>597</v>
      </c>
      <c r="I1211" s="425" t="s">
        <v>1498</v>
      </c>
      <c r="J1211" s="425"/>
      <c r="K1211" s="425" t="s">
        <v>921</v>
      </c>
      <c r="L1211" s="425" t="s">
        <v>400</v>
      </c>
      <c r="M1211" s="425" t="s">
        <v>402</v>
      </c>
      <c r="N1211" s="425" t="s">
        <v>217</v>
      </c>
      <c r="O1211" s="425" t="s">
        <v>4669</v>
      </c>
      <c r="P1211" s="426">
        <v>39846</v>
      </c>
      <c r="Q1211" s="570" t="s">
        <v>559</v>
      </c>
      <c r="R1211" s="429" t="s">
        <v>2643</v>
      </c>
      <c r="S1211" s="430" t="s">
        <v>4670</v>
      </c>
      <c r="T1211" s="425">
        <v>-7777</v>
      </c>
      <c r="U1211" s="477">
        <v>1.65</v>
      </c>
      <c r="V1211" s="425">
        <v>-9999</v>
      </c>
      <c r="W1211" s="425">
        <v>-7777</v>
      </c>
      <c r="X1211" s="425">
        <v>-7777</v>
      </c>
      <c r="Y1211" s="425">
        <v>-7777</v>
      </c>
      <c r="Z1211" s="425">
        <v>-7777</v>
      </c>
      <c r="AA1211" s="425">
        <v>-7777</v>
      </c>
      <c r="AB1211" s="425">
        <v>-7777</v>
      </c>
      <c r="AC1211" s="425">
        <v>-7777</v>
      </c>
      <c r="AD1211" s="425">
        <v>-7777</v>
      </c>
      <c r="AE1211" s="425">
        <v>-7777</v>
      </c>
      <c r="AF1211" s="425" t="s">
        <v>1932</v>
      </c>
      <c r="AG1211" s="425"/>
      <c r="AH1211" s="425"/>
      <c r="AI1211" s="425"/>
      <c r="AJ1211" s="574" t="s">
        <v>4671</v>
      </c>
      <c r="AK1211" s="574" t="s">
        <v>4672</v>
      </c>
      <c r="AL1211" s="425">
        <v>43</v>
      </c>
      <c r="AM1211" s="425">
        <v>22</v>
      </c>
      <c r="AN1211" s="1125">
        <v>13.9</v>
      </c>
      <c r="AO1211" s="425">
        <v>23</v>
      </c>
      <c r="AP1211" s="425">
        <v>28</v>
      </c>
      <c r="AQ1211" s="425">
        <v>45.3</v>
      </c>
      <c r="AR1211" s="425">
        <f t="shared" si="109"/>
        <v>43.370527777777781</v>
      </c>
      <c r="AS1211" s="425">
        <f t="shared" si="110"/>
        <v>23.479249999999997</v>
      </c>
      <c r="AT1211" s="425" t="s">
        <v>34</v>
      </c>
      <c r="AU1211" s="425"/>
      <c r="AV1211" s="426"/>
      <c r="AW1211" s="428"/>
      <c r="AX1211" s="426"/>
      <c r="AY1211" s="428"/>
      <c r="AZ1211" s="426"/>
      <c r="BA1211" s="428"/>
      <c r="BB1211" s="426"/>
      <c r="BC1211" s="428"/>
      <c r="BD1211" s="426"/>
      <c r="BE1211" s="428"/>
      <c r="BF1211" s="425" t="s">
        <v>9683</v>
      </c>
      <c r="BG1211" s="431"/>
    </row>
    <row r="1212" spans="1:59" s="46" customFormat="1" ht="64.5" thickBot="1" x14ac:dyDescent="0.3">
      <c r="A1212" s="416"/>
      <c r="B1212" s="417" t="s">
        <v>1420</v>
      </c>
      <c r="C1212" s="419">
        <v>12170221</v>
      </c>
      <c r="D1212" s="420">
        <v>40494</v>
      </c>
      <c r="E1212" s="420" t="s">
        <v>321</v>
      </c>
      <c r="F1212" s="420" t="s">
        <v>2890</v>
      </c>
      <c r="G1212" s="417">
        <v>-7777</v>
      </c>
      <c r="H1212" s="417" t="s">
        <v>597</v>
      </c>
      <c r="I1212" s="417" t="s">
        <v>1498</v>
      </c>
      <c r="J1212" s="417"/>
      <c r="K1212" s="417" t="s">
        <v>921</v>
      </c>
      <c r="L1212" s="417" t="s">
        <v>400</v>
      </c>
      <c r="M1212" s="417" t="s">
        <v>402</v>
      </c>
      <c r="N1212" s="417" t="s">
        <v>217</v>
      </c>
      <c r="O1212" s="417" t="s">
        <v>4669</v>
      </c>
      <c r="P1212" s="418">
        <v>39846</v>
      </c>
      <c r="Q1212" s="417" t="s">
        <v>559</v>
      </c>
      <c r="R1212" s="421" t="s">
        <v>2643</v>
      </c>
      <c r="S1212" s="422" t="s">
        <v>4670</v>
      </c>
      <c r="T1212" s="417" t="s">
        <v>1861</v>
      </c>
      <c r="U1212" s="417" t="s">
        <v>1861</v>
      </c>
      <c r="V1212" s="417" t="s">
        <v>1861</v>
      </c>
      <c r="W1212" s="417" t="s">
        <v>1861</v>
      </c>
      <c r="X1212" s="417" t="s">
        <v>1861</v>
      </c>
      <c r="Y1212" s="417" t="s">
        <v>1861</v>
      </c>
      <c r="Z1212" s="417" t="s">
        <v>1861</v>
      </c>
      <c r="AA1212" s="417" t="s">
        <v>1861</v>
      </c>
      <c r="AB1212" s="417" t="s">
        <v>1861</v>
      </c>
      <c r="AC1212" s="417" t="s">
        <v>1861</v>
      </c>
      <c r="AD1212" s="417" t="s">
        <v>1861</v>
      </c>
      <c r="AE1212" s="417" t="s">
        <v>1861</v>
      </c>
      <c r="AF1212" s="417" t="s">
        <v>687</v>
      </c>
      <c r="AG1212" s="417"/>
      <c r="AH1212" s="417"/>
      <c r="AI1212" s="417"/>
      <c r="AJ1212" s="575" t="s">
        <v>4673</v>
      </c>
      <c r="AK1212" s="575" t="s">
        <v>4674</v>
      </c>
      <c r="AL1212" s="417">
        <v>43</v>
      </c>
      <c r="AM1212" s="417">
        <v>21</v>
      </c>
      <c r="AN1212" s="1126">
        <v>50.2</v>
      </c>
      <c r="AO1212" s="417">
        <v>23</v>
      </c>
      <c r="AP1212" s="417">
        <v>29</v>
      </c>
      <c r="AQ1212" s="417">
        <v>2.5</v>
      </c>
      <c r="AR1212" s="417">
        <f t="shared" si="109"/>
        <v>43.363944444444449</v>
      </c>
      <c r="AS1212" s="417">
        <f t="shared" si="110"/>
        <v>23.484027777777779</v>
      </c>
      <c r="AT1212" s="417" t="s">
        <v>34</v>
      </c>
      <c r="AU1212" s="417"/>
      <c r="AV1212" s="418"/>
      <c r="AW1212" s="420"/>
      <c r="AX1212" s="418"/>
      <c r="AY1212" s="420"/>
      <c r="AZ1212" s="418"/>
      <c r="BA1212" s="420"/>
      <c r="BB1212" s="418"/>
      <c r="BC1212" s="420"/>
      <c r="BD1212" s="418"/>
      <c r="BE1212" s="420"/>
      <c r="BF1212" s="417" t="s">
        <v>9683</v>
      </c>
      <c r="BG1212" s="423"/>
    </row>
    <row r="1213" spans="1:59" s="167" customFormat="1" ht="84" customHeight="1" x14ac:dyDescent="0.25">
      <c r="A1213" s="509">
        <v>431</v>
      </c>
      <c r="B1213" s="509" t="s">
        <v>2900</v>
      </c>
      <c r="C1213" s="509">
        <v>12170222</v>
      </c>
      <c r="D1213" s="673">
        <v>40504</v>
      </c>
      <c r="E1213" s="673">
        <v>40504</v>
      </c>
      <c r="F1213" s="673">
        <v>41600</v>
      </c>
      <c r="G1213" s="180">
        <v>-7777</v>
      </c>
      <c r="H1213" s="509" t="s">
        <v>1503</v>
      </c>
      <c r="I1213" s="509" t="s">
        <v>1502</v>
      </c>
      <c r="J1213" s="509"/>
      <c r="K1213" s="509" t="s">
        <v>142</v>
      </c>
      <c r="L1213" s="509" t="s">
        <v>609</v>
      </c>
      <c r="M1213" s="509" t="s">
        <v>372</v>
      </c>
      <c r="N1213" s="509" t="s">
        <v>70</v>
      </c>
      <c r="O1213" s="509" t="s">
        <v>8124</v>
      </c>
      <c r="P1213" s="672">
        <v>75054</v>
      </c>
      <c r="Q1213" s="591" t="s">
        <v>559</v>
      </c>
      <c r="R1213" s="180" t="s">
        <v>2643</v>
      </c>
      <c r="S1213" s="674" t="s">
        <v>4425</v>
      </c>
      <c r="T1213" s="509">
        <v>-7777</v>
      </c>
      <c r="U1213" s="509">
        <v>4.1500000000000004</v>
      </c>
      <c r="V1213" s="509">
        <v>72</v>
      </c>
      <c r="W1213" s="509">
        <v>-7777</v>
      </c>
      <c r="X1213" s="509">
        <v>-7777</v>
      </c>
      <c r="Y1213" s="509">
        <v>-7777</v>
      </c>
      <c r="Z1213" s="509">
        <v>-7777</v>
      </c>
      <c r="AA1213" s="509">
        <v>-7777</v>
      </c>
      <c r="AB1213" s="509">
        <v>-7777</v>
      </c>
      <c r="AC1213" s="509">
        <v>-7777</v>
      </c>
      <c r="AD1213" s="509">
        <v>-7777</v>
      </c>
      <c r="AE1213" s="509">
        <v>-7777</v>
      </c>
      <c r="AF1213" s="509" t="s">
        <v>4675</v>
      </c>
      <c r="AG1213" s="509"/>
      <c r="AH1213" s="509"/>
      <c r="AI1213" s="509"/>
      <c r="AJ1213" s="509" t="s">
        <v>4676</v>
      </c>
      <c r="AK1213" s="509" t="s">
        <v>4677</v>
      </c>
      <c r="AL1213" s="509">
        <v>43</v>
      </c>
      <c r="AM1213" s="509">
        <v>5</v>
      </c>
      <c r="AN1213" s="1168">
        <v>46.5</v>
      </c>
      <c r="AO1213" s="509">
        <v>24</v>
      </c>
      <c r="AP1213" s="509">
        <v>25</v>
      </c>
      <c r="AQ1213" s="509">
        <v>18.440000000000001</v>
      </c>
      <c r="AR1213" s="509">
        <f t="shared" si="109"/>
        <v>43.096250000000005</v>
      </c>
      <c r="AS1213" s="509">
        <f t="shared" si="110"/>
        <v>24.421788888888891</v>
      </c>
      <c r="AT1213" s="509" t="s">
        <v>43</v>
      </c>
      <c r="AU1213" s="509" t="s">
        <v>8125</v>
      </c>
      <c r="AV1213" s="672"/>
      <c r="AW1213" s="673"/>
      <c r="AX1213" s="672"/>
      <c r="AY1213" s="673"/>
      <c r="AZ1213" s="672"/>
      <c r="BA1213" s="673"/>
      <c r="BB1213" s="672"/>
      <c r="BC1213" s="673"/>
      <c r="BD1213" s="672"/>
      <c r="BE1213" s="673"/>
      <c r="BF1213" s="509" t="s">
        <v>9683</v>
      </c>
      <c r="BG1213" s="509" t="s">
        <v>1652</v>
      </c>
    </row>
    <row r="1214" spans="1:59" s="167" customFormat="1" ht="91.5" customHeight="1" x14ac:dyDescent="0.25">
      <c r="A1214" s="29"/>
      <c r="B1214" s="29" t="s">
        <v>2900</v>
      </c>
      <c r="C1214" s="29">
        <v>12170222</v>
      </c>
      <c r="D1214" s="165">
        <v>40504</v>
      </c>
      <c r="E1214" s="165">
        <v>40504</v>
      </c>
      <c r="F1214" s="165">
        <v>41600</v>
      </c>
      <c r="G1214" s="24">
        <v>-7777</v>
      </c>
      <c r="H1214" s="29" t="s">
        <v>1503</v>
      </c>
      <c r="I1214" s="29" t="s">
        <v>1502</v>
      </c>
      <c r="J1214" s="29"/>
      <c r="K1214" s="29" t="s">
        <v>142</v>
      </c>
      <c r="L1214" s="29" t="s">
        <v>609</v>
      </c>
      <c r="M1214" s="29" t="s">
        <v>372</v>
      </c>
      <c r="N1214" s="29" t="s">
        <v>70</v>
      </c>
      <c r="O1214" s="29" t="s">
        <v>8124</v>
      </c>
      <c r="P1214" s="196">
        <v>75054</v>
      </c>
      <c r="Q1214" s="166" t="s">
        <v>559</v>
      </c>
      <c r="R1214" s="24" t="s">
        <v>2643</v>
      </c>
      <c r="S1214" s="282" t="s">
        <v>4678</v>
      </c>
      <c r="T1214" s="24" t="s">
        <v>1861</v>
      </c>
      <c r="U1214" s="24">
        <v>-9999</v>
      </c>
      <c r="V1214" s="24">
        <v>-9999</v>
      </c>
      <c r="W1214" s="24" t="s">
        <v>1861</v>
      </c>
      <c r="X1214" s="24" t="s">
        <v>1861</v>
      </c>
      <c r="Y1214" s="24" t="s">
        <v>1861</v>
      </c>
      <c r="Z1214" s="24" t="s">
        <v>1861</v>
      </c>
      <c r="AA1214" s="24" t="s">
        <v>1861</v>
      </c>
      <c r="AB1214" s="24" t="s">
        <v>1861</v>
      </c>
      <c r="AC1214" s="24" t="s">
        <v>1861</v>
      </c>
      <c r="AD1214" s="24" t="s">
        <v>1861</v>
      </c>
      <c r="AE1214" s="24" t="s">
        <v>1861</v>
      </c>
      <c r="AF1214" s="29" t="s">
        <v>687</v>
      </c>
      <c r="AG1214" s="29"/>
      <c r="AH1214" s="29"/>
      <c r="AI1214" s="29"/>
      <c r="AJ1214" s="29" t="s">
        <v>4679</v>
      </c>
      <c r="AK1214" s="29" t="s">
        <v>4680</v>
      </c>
      <c r="AL1214" s="29">
        <v>43</v>
      </c>
      <c r="AM1214" s="29">
        <v>5</v>
      </c>
      <c r="AN1214" s="1169">
        <v>36</v>
      </c>
      <c r="AO1214" s="29">
        <v>24</v>
      </c>
      <c r="AP1214" s="29">
        <v>25</v>
      </c>
      <c r="AQ1214" s="29">
        <v>26.5</v>
      </c>
      <c r="AR1214" s="29">
        <f>AL1214+AM1214/60+AN1214/3600</f>
        <v>43.093333333333334</v>
      </c>
      <c r="AS1214" s="29">
        <f>AO1214+AP1214/60+AQ1214/3600</f>
        <v>24.424027777777781</v>
      </c>
      <c r="AT1214" s="29" t="s">
        <v>43</v>
      </c>
      <c r="AU1214" s="29" t="s">
        <v>8125</v>
      </c>
      <c r="AV1214" s="196"/>
      <c r="AW1214" s="165"/>
      <c r="AX1214" s="196"/>
      <c r="AY1214" s="165"/>
      <c r="AZ1214" s="196"/>
      <c r="BA1214" s="165"/>
      <c r="BB1214" s="196"/>
      <c r="BC1214" s="165"/>
      <c r="BD1214" s="196"/>
      <c r="BE1214" s="165"/>
      <c r="BF1214" s="29" t="s">
        <v>9683</v>
      </c>
      <c r="BG1214" s="29"/>
    </row>
    <row r="1215" spans="1:59" s="167" customFormat="1" ht="91.5" customHeight="1" x14ac:dyDescent="0.25">
      <c r="A1215" s="29"/>
      <c r="B1215" s="29" t="s">
        <v>2900</v>
      </c>
      <c r="C1215" s="29">
        <v>12170222</v>
      </c>
      <c r="D1215" s="165">
        <v>40504</v>
      </c>
      <c r="E1215" s="165">
        <v>40504</v>
      </c>
      <c r="F1215" s="165">
        <v>42726</v>
      </c>
      <c r="G1215" s="24">
        <v>-7777</v>
      </c>
      <c r="H1215" s="29" t="s">
        <v>1503</v>
      </c>
      <c r="I1215" s="29" t="s">
        <v>1502</v>
      </c>
      <c r="J1215" s="29"/>
      <c r="K1215" s="29" t="s">
        <v>142</v>
      </c>
      <c r="L1215" s="29" t="s">
        <v>609</v>
      </c>
      <c r="M1215" s="29" t="s">
        <v>372</v>
      </c>
      <c r="N1215" s="29" t="s">
        <v>70</v>
      </c>
      <c r="O1215" s="29" t="s">
        <v>8124</v>
      </c>
      <c r="P1215" s="196">
        <v>75054</v>
      </c>
      <c r="Q1215" s="166" t="s">
        <v>559</v>
      </c>
      <c r="R1215" s="24" t="s">
        <v>2643</v>
      </c>
      <c r="S1215" s="282" t="s">
        <v>4425</v>
      </c>
      <c r="T1215" s="24">
        <v>-7777</v>
      </c>
      <c r="U1215" s="24">
        <v>4.1500000000000004</v>
      </c>
      <c r="V1215" s="24">
        <v>72</v>
      </c>
      <c r="W1215" s="24">
        <v>-7777</v>
      </c>
      <c r="X1215" s="24">
        <v>-7777</v>
      </c>
      <c r="Y1215" s="24">
        <v>-7777</v>
      </c>
      <c r="Z1215" s="24">
        <v>-7777</v>
      </c>
      <c r="AA1215" s="24">
        <v>-7777</v>
      </c>
      <c r="AB1215" s="24">
        <v>-7777</v>
      </c>
      <c r="AC1215" s="24">
        <v>-7777</v>
      </c>
      <c r="AD1215" s="24">
        <v>-7777</v>
      </c>
      <c r="AE1215" s="24">
        <v>-7777</v>
      </c>
      <c r="AF1215" s="29" t="s">
        <v>4675</v>
      </c>
      <c r="AG1215" s="29"/>
      <c r="AH1215" s="29"/>
      <c r="AI1215" s="29"/>
      <c r="AJ1215" s="29" t="s">
        <v>4676</v>
      </c>
      <c r="AK1215" s="29" t="s">
        <v>4677</v>
      </c>
      <c r="AL1215" s="29">
        <v>43</v>
      </c>
      <c r="AM1215" s="29">
        <v>5</v>
      </c>
      <c r="AN1215" s="1169">
        <v>46.5</v>
      </c>
      <c r="AO1215" s="29">
        <v>24</v>
      </c>
      <c r="AP1215" s="29">
        <v>25</v>
      </c>
      <c r="AQ1215" s="29">
        <v>18.440000000000001</v>
      </c>
      <c r="AR1215" s="29">
        <f t="shared" ref="AR1215" si="111">AL1215+AM1215/60+AN1215/3600</f>
        <v>43.096250000000005</v>
      </c>
      <c r="AS1215" s="29">
        <f t="shared" ref="AS1215" si="112">AO1215+AP1215/60+AQ1215/3600</f>
        <v>24.421788888888891</v>
      </c>
      <c r="AT1215" s="29" t="s">
        <v>34</v>
      </c>
      <c r="AU1215" s="29" t="s">
        <v>12124</v>
      </c>
      <c r="AV1215" s="196"/>
      <c r="AW1215" s="165"/>
      <c r="AX1215" s="196"/>
      <c r="AY1215" s="165"/>
      <c r="AZ1215" s="196"/>
      <c r="BA1215" s="165"/>
      <c r="BB1215" s="196"/>
      <c r="BC1215" s="165"/>
      <c r="BD1215" s="196"/>
      <c r="BE1215" s="165"/>
      <c r="BF1215" s="29" t="s">
        <v>9683</v>
      </c>
      <c r="BG1215" s="29" t="s">
        <v>1652</v>
      </c>
    </row>
    <row r="1216" spans="1:59" s="167" customFormat="1" ht="84" customHeight="1" x14ac:dyDescent="0.25">
      <c r="A1216" s="142"/>
      <c r="B1216" s="142" t="s">
        <v>2900</v>
      </c>
      <c r="C1216" s="142">
        <v>12170222</v>
      </c>
      <c r="D1216" s="91">
        <v>40504</v>
      </c>
      <c r="E1216" s="91">
        <v>40504</v>
      </c>
      <c r="F1216" s="91">
        <v>43821</v>
      </c>
      <c r="G1216" s="45">
        <v>-7777</v>
      </c>
      <c r="H1216" s="142" t="s">
        <v>1503</v>
      </c>
      <c r="I1216" s="142" t="s">
        <v>1502</v>
      </c>
      <c r="J1216" s="142"/>
      <c r="K1216" s="142" t="s">
        <v>142</v>
      </c>
      <c r="L1216" s="142" t="s">
        <v>609</v>
      </c>
      <c r="M1216" s="142" t="s">
        <v>372</v>
      </c>
      <c r="N1216" s="142" t="s">
        <v>70</v>
      </c>
      <c r="O1216" s="142" t="s">
        <v>8124</v>
      </c>
      <c r="P1216" s="195">
        <v>75054</v>
      </c>
      <c r="Q1216" s="169" t="s">
        <v>559</v>
      </c>
      <c r="R1216" s="21" t="s">
        <v>2643</v>
      </c>
      <c r="S1216" s="279" t="s">
        <v>4425</v>
      </c>
      <c r="T1216" s="142">
        <v>-7777</v>
      </c>
      <c r="U1216" s="142">
        <v>5.15</v>
      </c>
      <c r="V1216" s="142">
        <v>12</v>
      </c>
      <c r="W1216" s="142">
        <v>-7777</v>
      </c>
      <c r="X1216" s="142">
        <v>-7777</v>
      </c>
      <c r="Y1216" s="142">
        <v>-7777</v>
      </c>
      <c r="Z1216" s="142">
        <v>3.85</v>
      </c>
      <c r="AA1216" s="142">
        <v>-7777</v>
      </c>
      <c r="AB1216" s="142">
        <v>-7777</v>
      </c>
      <c r="AC1216" s="142">
        <v>-7777</v>
      </c>
      <c r="AD1216" s="142">
        <v>-7777</v>
      </c>
      <c r="AE1216" s="142">
        <v>-7777</v>
      </c>
      <c r="AF1216" s="142" t="s">
        <v>4675</v>
      </c>
      <c r="AG1216" s="142" t="s">
        <v>12120</v>
      </c>
      <c r="AH1216" s="142" t="s">
        <v>12121</v>
      </c>
      <c r="AI1216" s="142"/>
      <c r="AJ1216" s="142" t="s">
        <v>4676</v>
      </c>
      <c r="AK1216" s="142" t="s">
        <v>4677</v>
      </c>
      <c r="AL1216" s="142">
        <v>43</v>
      </c>
      <c r="AM1216" s="142">
        <v>5</v>
      </c>
      <c r="AN1216" s="1170">
        <v>46.5</v>
      </c>
      <c r="AO1216" s="142">
        <v>24</v>
      </c>
      <c r="AP1216" s="142">
        <v>25</v>
      </c>
      <c r="AQ1216" s="142">
        <v>18.440000000000001</v>
      </c>
      <c r="AR1216" s="142">
        <f t="shared" ref="AR1216" si="113">AL1216+AM1216/60+AN1216/3600</f>
        <v>43.096250000000005</v>
      </c>
      <c r="AS1216" s="142">
        <f t="shared" ref="AS1216" si="114">AO1216+AP1216/60+AQ1216/3600</f>
        <v>24.421788888888891</v>
      </c>
      <c r="AT1216" s="45" t="s">
        <v>43</v>
      </c>
      <c r="AU1216" s="169" t="s">
        <v>12124</v>
      </c>
      <c r="AV1216" s="147"/>
      <c r="AW1216" s="31"/>
      <c r="AX1216" s="147"/>
      <c r="AY1216" s="31"/>
      <c r="AZ1216" s="147"/>
      <c r="BA1216" s="31"/>
      <c r="BB1216" s="147"/>
      <c r="BC1216" s="31"/>
      <c r="BD1216" s="147"/>
      <c r="BE1216" s="31"/>
      <c r="BF1216" s="142" t="s">
        <v>9683</v>
      </c>
      <c r="BG1216" s="142" t="s">
        <v>1652</v>
      </c>
    </row>
    <row r="1217" spans="1:59" s="167" customFormat="1" ht="91.5" customHeight="1" thickBot="1" x14ac:dyDescent="0.3">
      <c r="A1217" s="158"/>
      <c r="B1217" s="158" t="s">
        <v>2900</v>
      </c>
      <c r="C1217" s="158">
        <v>12170222</v>
      </c>
      <c r="D1217" s="554">
        <v>40504</v>
      </c>
      <c r="E1217" s="554">
        <v>40504</v>
      </c>
      <c r="F1217" s="554">
        <v>43821</v>
      </c>
      <c r="G1217" s="169">
        <v>-7777</v>
      </c>
      <c r="H1217" s="158" t="s">
        <v>1503</v>
      </c>
      <c r="I1217" s="158" t="s">
        <v>1502</v>
      </c>
      <c r="J1217" s="158"/>
      <c r="K1217" s="158" t="s">
        <v>142</v>
      </c>
      <c r="L1217" s="158" t="s">
        <v>609</v>
      </c>
      <c r="M1217" s="158" t="s">
        <v>372</v>
      </c>
      <c r="N1217" s="158" t="s">
        <v>70</v>
      </c>
      <c r="O1217" s="158" t="s">
        <v>8124</v>
      </c>
      <c r="P1217" s="553">
        <v>75054</v>
      </c>
      <c r="Q1217" s="169" t="s">
        <v>559</v>
      </c>
      <c r="R1217" s="161" t="s">
        <v>2643</v>
      </c>
      <c r="S1217" s="555" t="s">
        <v>4678</v>
      </c>
      <c r="T1217" s="169" t="s">
        <v>1861</v>
      </c>
      <c r="U1217" s="169">
        <v>-9999</v>
      </c>
      <c r="V1217" s="169">
        <v>-9999</v>
      </c>
      <c r="W1217" s="169" t="s">
        <v>1861</v>
      </c>
      <c r="X1217" s="169" t="s">
        <v>1861</v>
      </c>
      <c r="Y1217" s="169" t="s">
        <v>1861</v>
      </c>
      <c r="Z1217" s="169" t="s">
        <v>1861</v>
      </c>
      <c r="AA1217" s="169" t="s">
        <v>1861</v>
      </c>
      <c r="AB1217" s="169" t="s">
        <v>1861</v>
      </c>
      <c r="AC1217" s="169" t="s">
        <v>1861</v>
      </c>
      <c r="AD1217" s="169" t="s">
        <v>1861</v>
      </c>
      <c r="AE1217" s="169" t="s">
        <v>1861</v>
      </c>
      <c r="AF1217" s="158" t="s">
        <v>687</v>
      </c>
      <c r="AG1217" s="158" t="s">
        <v>12122</v>
      </c>
      <c r="AH1217" s="158" t="s">
        <v>12123</v>
      </c>
      <c r="AI1217" s="158"/>
      <c r="AJ1217" s="158" t="s">
        <v>4679</v>
      </c>
      <c r="AK1217" s="158" t="s">
        <v>4680</v>
      </c>
      <c r="AL1217" s="158">
        <v>43</v>
      </c>
      <c r="AM1217" s="158">
        <v>5</v>
      </c>
      <c r="AN1217" s="1171">
        <v>36</v>
      </c>
      <c r="AO1217" s="158">
        <v>24</v>
      </c>
      <c r="AP1217" s="158">
        <v>25</v>
      </c>
      <c r="AQ1217" s="158">
        <v>26.5</v>
      </c>
      <c r="AR1217" s="158">
        <f>AL1217+AM1217/60+AN1217/3600</f>
        <v>43.093333333333334</v>
      </c>
      <c r="AS1217" s="158">
        <f>AO1217+AP1217/60+AQ1217/3600</f>
        <v>24.424027777777781</v>
      </c>
      <c r="AT1217" s="169" t="s">
        <v>43</v>
      </c>
      <c r="AU1217" s="169" t="s">
        <v>12124</v>
      </c>
      <c r="AV1217" s="112"/>
      <c r="AW1217" s="113"/>
      <c r="AX1217" s="112"/>
      <c r="AY1217" s="113"/>
      <c r="AZ1217" s="112"/>
      <c r="BA1217" s="113"/>
      <c r="BB1217" s="112"/>
      <c r="BC1217" s="113"/>
      <c r="BD1217" s="112"/>
      <c r="BE1217" s="113"/>
      <c r="BF1217" s="158" t="s">
        <v>9683</v>
      </c>
      <c r="BG1217" s="158"/>
    </row>
    <row r="1218" spans="1:59" s="46" customFormat="1" ht="45.75" thickBot="1" x14ac:dyDescent="0.3">
      <c r="A1218" s="493">
        <v>432</v>
      </c>
      <c r="B1218" s="467" t="s">
        <v>625</v>
      </c>
      <c r="C1218" s="494">
        <v>12170223</v>
      </c>
      <c r="D1218" s="469">
        <v>40505</v>
      </c>
      <c r="E1218" s="469">
        <v>40505</v>
      </c>
      <c r="F1218" s="469">
        <v>41601</v>
      </c>
      <c r="G1218" s="467">
        <v>-7777</v>
      </c>
      <c r="H1218" s="467" t="s">
        <v>576</v>
      </c>
      <c r="I1218" s="467" t="s">
        <v>1467</v>
      </c>
      <c r="J1218" s="467"/>
      <c r="K1218" s="467" t="s">
        <v>142</v>
      </c>
      <c r="L1218" s="467" t="s">
        <v>605</v>
      </c>
      <c r="M1218" s="467" t="s">
        <v>141</v>
      </c>
      <c r="N1218" s="467" t="s">
        <v>74</v>
      </c>
      <c r="O1218" s="467"/>
      <c r="P1218" s="468">
        <v>40213</v>
      </c>
      <c r="Q1218" s="467" t="s">
        <v>559</v>
      </c>
      <c r="R1218" s="467" t="s">
        <v>4028</v>
      </c>
      <c r="S1218" s="671" t="s">
        <v>4681</v>
      </c>
      <c r="T1218" s="467">
        <v>-7777</v>
      </c>
      <c r="U1218" s="467">
        <v>-9999</v>
      </c>
      <c r="V1218" s="467">
        <v>55</v>
      </c>
      <c r="W1218" s="467">
        <v>-7777</v>
      </c>
      <c r="X1218" s="467">
        <v>-7777</v>
      </c>
      <c r="Y1218" s="467">
        <v>-7777</v>
      </c>
      <c r="Z1218" s="467">
        <v>-7777</v>
      </c>
      <c r="AA1218" s="467">
        <v>-7777</v>
      </c>
      <c r="AB1218" s="467">
        <v>-7777</v>
      </c>
      <c r="AC1218" s="467">
        <v>-7777</v>
      </c>
      <c r="AD1218" s="467">
        <v>-7777</v>
      </c>
      <c r="AE1218" s="467">
        <v>-7777</v>
      </c>
      <c r="AF1218" s="467" t="s">
        <v>2901</v>
      </c>
      <c r="AG1218" s="467"/>
      <c r="AH1218" s="467"/>
      <c r="AI1218" s="467"/>
      <c r="AJ1218" s="549" t="s">
        <v>4682</v>
      </c>
      <c r="AK1218" s="549" t="s">
        <v>4683</v>
      </c>
      <c r="AL1218" s="467">
        <v>43</v>
      </c>
      <c r="AM1218" s="467">
        <v>20</v>
      </c>
      <c r="AN1218" s="1119">
        <v>26.7</v>
      </c>
      <c r="AO1218" s="467">
        <v>24</v>
      </c>
      <c r="AP1218" s="467">
        <v>25</v>
      </c>
      <c r="AQ1218" s="467">
        <v>35.5</v>
      </c>
      <c r="AR1218" s="467">
        <f t="shared" si="109"/>
        <v>43.34075</v>
      </c>
      <c r="AS1218" s="467">
        <f t="shared" si="110"/>
        <v>24.426527777777778</v>
      </c>
      <c r="AT1218" s="467" t="s">
        <v>34</v>
      </c>
      <c r="AU1218" s="467"/>
      <c r="AV1218" s="468"/>
      <c r="AW1218" s="469"/>
      <c r="AX1218" s="468"/>
      <c r="AY1218" s="469"/>
      <c r="AZ1218" s="468"/>
      <c r="BA1218" s="469"/>
      <c r="BB1218" s="468"/>
      <c r="BC1218" s="469"/>
      <c r="BD1218" s="468"/>
      <c r="BE1218" s="469"/>
      <c r="BF1218" s="467" t="s">
        <v>9683</v>
      </c>
      <c r="BG1218" s="495"/>
    </row>
    <row r="1219" spans="1:59" s="46" customFormat="1" ht="38.25" x14ac:dyDescent="0.25">
      <c r="A1219" s="170">
        <v>433</v>
      </c>
      <c r="B1219" s="170" t="s">
        <v>229</v>
      </c>
      <c r="C1219" s="176">
        <v>12170224</v>
      </c>
      <c r="D1219" s="186">
        <v>40506</v>
      </c>
      <c r="E1219" s="186">
        <v>40506</v>
      </c>
      <c r="F1219" s="186">
        <v>41602</v>
      </c>
      <c r="G1219" s="170">
        <v>-7777</v>
      </c>
      <c r="H1219" s="170" t="s">
        <v>9501</v>
      </c>
      <c r="I1219" s="170" t="s">
        <v>1470</v>
      </c>
      <c r="J1219" s="170"/>
      <c r="K1219" s="170" t="s">
        <v>50</v>
      </c>
      <c r="L1219" s="170" t="s">
        <v>475</v>
      </c>
      <c r="M1219" s="170" t="s">
        <v>232</v>
      </c>
      <c r="N1219" s="170" t="s">
        <v>74</v>
      </c>
      <c r="O1219" s="170"/>
      <c r="P1219" s="175">
        <v>40195</v>
      </c>
      <c r="Q1219" s="171" t="s">
        <v>559</v>
      </c>
      <c r="R1219" s="174" t="s">
        <v>2643</v>
      </c>
      <c r="S1219" s="667" t="s">
        <v>4684</v>
      </c>
      <c r="T1219" s="170">
        <v>-7777</v>
      </c>
      <c r="U1219" s="170">
        <v>-9999</v>
      </c>
      <c r="V1219" s="170">
        <v>1380.6</v>
      </c>
      <c r="W1219" s="170">
        <v>-7777</v>
      </c>
      <c r="X1219" s="170">
        <v>-7777</v>
      </c>
      <c r="Y1219" s="170">
        <v>-7777</v>
      </c>
      <c r="Z1219" s="170">
        <v>-7777</v>
      </c>
      <c r="AA1219" s="170">
        <v>-7777</v>
      </c>
      <c r="AB1219" s="170">
        <v>-7777</v>
      </c>
      <c r="AC1219" s="170">
        <v>-7777</v>
      </c>
      <c r="AD1219" s="170">
        <v>-7777</v>
      </c>
      <c r="AE1219" s="170">
        <v>-7777</v>
      </c>
      <c r="AF1219" s="170" t="s">
        <v>4675</v>
      </c>
      <c r="AG1219" s="170"/>
      <c r="AH1219" s="170"/>
      <c r="AI1219" s="170"/>
      <c r="AJ1219" s="164" t="s">
        <v>4685</v>
      </c>
      <c r="AK1219" s="164" t="s">
        <v>4686</v>
      </c>
      <c r="AL1219" s="170">
        <v>43</v>
      </c>
      <c r="AM1219" s="170">
        <v>40</v>
      </c>
      <c r="AN1219" s="1118">
        <v>1.1599999999999999</v>
      </c>
      <c r="AO1219" s="170">
        <v>24</v>
      </c>
      <c r="AP1219" s="170">
        <v>25</v>
      </c>
      <c r="AQ1219" s="170">
        <v>26.56</v>
      </c>
      <c r="AR1219" s="170">
        <f t="shared" si="109"/>
        <v>43.666988888888888</v>
      </c>
      <c r="AS1219" s="170">
        <f t="shared" si="110"/>
        <v>24.424044444444444</v>
      </c>
      <c r="AT1219" s="170" t="s">
        <v>34</v>
      </c>
      <c r="AU1219" s="170"/>
      <c r="AV1219" s="175"/>
      <c r="AW1219" s="186"/>
      <c r="AX1219" s="175"/>
      <c r="AY1219" s="186"/>
      <c r="AZ1219" s="175"/>
      <c r="BA1219" s="186"/>
      <c r="BB1219" s="175"/>
      <c r="BC1219" s="186"/>
      <c r="BD1219" s="175"/>
      <c r="BE1219" s="186"/>
      <c r="BF1219" s="170" t="s">
        <v>9683</v>
      </c>
      <c r="BG1219" s="170"/>
    </row>
    <row r="1220" spans="1:59" s="46" customFormat="1" ht="38.25" x14ac:dyDescent="0.25">
      <c r="A1220" s="45"/>
      <c r="B1220" s="45" t="s">
        <v>229</v>
      </c>
      <c r="C1220" s="144">
        <v>12170224</v>
      </c>
      <c r="D1220" s="31">
        <v>40506</v>
      </c>
      <c r="E1220" s="31">
        <v>40506</v>
      </c>
      <c r="F1220" s="31">
        <v>41602</v>
      </c>
      <c r="G1220" s="45">
        <v>-7777</v>
      </c>
      <c r="H1220" s="45" t="s">
        <v>9501</v>
      </c>
      <c r="I1220" s="45" t="s">
        <v>1470</v>
      </c>
      <c r="J1220" s="45"/>
      <c r="K1220" s="45" t="s">
        <v>50</v>
      </c>
      <c r="L1220" s="45" t="s">
        <v>475</v>
      </c>
      <c r="M1220" s="45" t="s">
        <v>232</v>
      </c>
      <c r="N1220" s="45" t="s">
        <v>74</v>
      </c>
      <c r="O1220" s="45"/>
      <c r="P1220" s="147">
        <v>40195</v>
      </c>
      <c r="Q1220" s="169" t="s">
        <v>559</v>
      </c>
      <c r="R1220" s="21" t="s">
        <v>2643</v>
      </c>
      <c r="S1220" s="279" t="s">
        <v>4687</v>
      </c>
      <c r="T1220" s="45" t="s">
        <v>1861</v>
      </c>
      <c r="U1220" s="45">
        <v>-9999</v>
      </c>
      <c r="V1220" s="45">
        <v>2170.6</v>
      </c>
      <c r="W1220" s="45" t="s">
        <v>1861</v>
      </c>
      <c r="X1220" s="45" t="s">
        <v>1861</v>
      </c>
      <c r="Y1220" s="45" t="s">
        <v>1861</v>
      </c>
      <c r="Z1220" s="45" t="s">
        <v>1861</v>
      </c>
      <c r="AA1220" s="45" t="s">
        <v>1861</v>
      </c>
      <c r="AB1220" s="45" t="s">
        <v>1861</v>
      </c>
      <c r="AC1220" s="45" t="s">
        <v>1861</v>
      </c>
      <c r="AD1220" s="45" t="s">
        <v>1861</v>
      </c>
      <c r="AE1220" s="45" t="s">
        <v>1861</v>
      </c>
      <c r="AF1220" s="45" t="s">
        <v>687</v>
      </c>
      <c r="AG1220" s="45"/>
      <c r="AH1220" s="45"/>
      <c r="AI1220" s="45"/>
      <c r="AJ1220" s="67" t="s">
        <v>4688</v>
      </c>
      <c r="AK1220" s="67" t="s">
        <v>4689</v>
      </c>
      <c r="AL1220" s="45">
        <v>43</v>
      </c>
      <c r="AM1220" s="45">
        <v>39</v>
      </c>
      <c r="AN1220" s="1109">
        <v>11.56</v>
      </c>
      <c r="AO1220" s="45">
        <v>24</v>
      </c>
      <c r="AP1220" s="45">
        <v>24</v>
      </c>
      <c r="AQ1220" s="45">
        <v>50.84</v>
      </c>
      <c r="AR1220" s="45">
        <f t="shared" si="109"/>
        <v>43.653211111111112</v>
      </c>
      <c r="AS1220" s="45">
        <f t="shared" si="110"/>
        <v>24.414122222222222</v>
      </c>
      <c r="AT1220" s="45" t="s">
        <v>34</v>
      </c>
      <c r="AU1220" s="45"/>
      <c r="AV1220" s="147"/>
      <c r="AW1220" s="31"/>
      <c r="AX1220" s="147"/>
      <c r="AY1220" s="31"/>
      <c r="AZ1220" s="147"/>
      <c r="BA1220" s="31"/>
      <c r="BB1220" s="147"/>
      <c r="BC1220" s="31"/>
      <c r="BD1220" s="147"/>
      <c r="BE1220" s="31"/>
      <c r="BF1220" s="45" t="s">
        <v>9683</v>
      </c>
      <c r="BG1220" s="45"/>
    </row>
    <row r="1221" spans="1:59" s="46" customFormat="1" ht="39" thickBot="1" x14ac:dyDescent="0.3">
      <c r="A1221" s="169"/>
      <c r="B1221" s="169" t="s">
        <v>229</v>
      </c>
      <c r="C1221" s="159">
        <v>12170224</v>
      </c>
      <c r="D1221" s="113">
        <v>40506</v>
      </c>
      <c r="E1221" s="113">
        <v>40506</v>
      </c>
      <c r="F1221" s="113">
        <v>41602</v>
      </c>
      <c r="G1221" s="169">
        <v>-7777</v>
      </c>
      <c r="H1221" s="169" t="s">
        <v>9501</v>
      </c>
      <c r="I1221" s="169" t="s">
        <v>1470</v>
      </c>
      <c r="J1221" s="169"/>
      <c r="K1221" s="169" t="s">
        <v>50</v>
      </c>
      <c r="L1221" s="169" t="s">
        <v>475</v>
      </c>
      <c r="M1221" s="169" t="s">
        <v>232</v>
      </c>
      <c r="N1221" s="169" t="s">
        <v>74</v>
      </c>
      <c r="O1221" s="169"/>
      <c r="P1221" s="112">
        <v>40195</v>
      </c>
      <c r="Q1221" s="169" t="s">
        <v>559</v>
      </c>
      <c r="R1221" s="161" t="s">
        <v>2643</v>
      </c>
      <c r="S1221" s="555" t="s">
        <v>4690</v>
      </c>
      <c r="T1221" s="169" t="s">
        <v>1861</v>
      </c>
      <c r="U1221" s="169">
        <v>-9999</v>
      </c>
      <c r="V1221" s="169">
        <v>986</v>
      </c>
      <c r="W1221" s="169" t="s">
        <v>1861</v>
      </c>
      <c r="X1221" s="169" t="s">
        <v>1861</v>
      </c>
      <c r="Y1221" s="169" t="s">
        <v>1861</v>
      </c>
      <c r="Z1221" s="169" t="s">
        <v>1861</v>
      </c>
      <c r="AA1221" s="169" t="s">
        <v>1861</v>
      </c>
      <c r="AB1221" s="169" t="s">
        <v>1861</v>
      </c>
      <c r="AC1221" s="169" t="s">
        <v>1861</v>
      </c>
      <c r="AD1221" s="169" t="s">
        <v>1861</v>
      </c>
      <c r="AE1221" s="169" t="s">
        <v>1861</v>
      </c>
      <c r="AF1221" s="169"/>
      <c r="AG1221" s="169"/>
      <c r="AH1221" s="169"/>
      <c r="AI1221" s="169"/>
      <c r="AJ1221" s="162"/>
      <c r="AK1221" s="162"/>
      <c r="AL1221" s="169"/>
      <c r="AM1221" s="169"/>
      <c r="AN1221" s="1110"/>
      <c r="AO1221" s="169"/>
      <c r="AP1221" s="169"/>
      <c r="AQ1221" s="169"/>
      <c r="AR1221" s="169"/>
      <c r="AS1221" s="169"/>
      <c r="AT1221" s="169" t="s">
        <v>34</v>
      </c>
      <c r="AU1221" s="169"/>
      <c r="AV1221" s="112"/>
      <c r="AW1221" s="113"/>
      <c r="AX1221" s="112"/>
      <c r="AY1221" s="113"/>
      <c r="AZ1221" s="112"/>
      <c r="BA1221" s="113"/>
      <c r="BB1221" s="112"/>
      <c r="BC1221" s="113"/>
      <c r="BD1221" s="112"/>
      <c r="BE1221" s="113"/>
      <c r="BF1221" s="169" t="s">
        <v>9683</v>
      </c>
      <c r="BG1221" s="169"/>
    </row>
    <row r="1222" spans="1:59" s="46" customFormat="1" ht="25.5" x14ac:dyDescent="0.25">
      <c r="A1222" s="424">
        <v>434</v>
      </c>
      <c r="B1222" s="425" t="s">
        <v>1292</v>
      </c>
      <c r="C1222" s="427">
        <v>12170225</v>
      </c>
      <c r="D1222" s="428">
        <v>40507</v>
      </c>
      <c r="E1222" s="428">
        <v>40507</v>
      </c>
      <c r="F1222" s="428">
        <v>41603</v>
      </c>
      <c r="G1222" s="425">
        <v>-7777</v>
      </c>
      <c r="H1222" s="425" t="s">
        <v>2902</v>
      </c>
      <c r="I1222" s="425" t="s">
        <v>1210</v>
      </c>
      <c r="J1222" s="425"/>
      <c r="K1222" s="425" t="s">
        <v>50</v>
      </c>
      <c r="L1222" s="425" t="s">
        <v>610</v>
      </c>
      <c r="M1222" s="425" t="s">
        <v>50</v>
      </c>
      <c r="N1222" s="425" t="s">
        <v>74</v>
      </c>
      <c r="O1222" s="425"/>
      <c r="P1222" s="426">
        <v>55782</v>
      </c>
      <c r="Q1222" s="570" t="s">
        <v>559</v>
      </c>
      <c r="R1222" s="429" t="s">
        <v>2643</v>
      </c>
      <c r="S1222" s="668" t="s">
        <v>4691</v>
      </c>
      <c r="T1222" s="425">
        <v>-7777</v>
      </c>
      <c r="U1222" s="425">
        <v>2.5</v>
      </c>
      <c r="V1222" s="425">
        <v>168.4</v>
      </c>
      <c r="W1222" s="425">
        <v>-7777</v>
      </c>
      <c r="X1222" s="425">
        <v>-7777</v>
      </c>
      <c r="Y1222" s="425">
        <v>-7777</v>
      </c>
      <c r="Z1222" s="425">
        <v>-7777</v>
      </c>
      <c r="AA1222" s="425">
        <v>-7777</v>
      </c>
      <c r="AB1222" s="425">
        <v>-7777</v>
      </c>
      <c r="AC1222" s="425">
        <v>-7777</v>
      </c>
      <c r="AD1222" s="425">
        <v>-7777</v>
      </c>
      <c r="AE1222" s="425">
        <v>-7777</v>
      </c>
      <c r="AF1222" s="425" t="s">
        <v>4692</v>
      </c>
      <c r="AG1222" s="425"/>
      <c r="AH1222" s="425"/>
      <c r="AI1222" s="425"/>
      <c r="AJ1222" s="574" t="s">
        <v>4693</v>
      </c>
      <c r="AK1222" s="574" t="s">
        <v>4694</v>
      </c>
      <c r="AL1222" s="425">
        <v>43</v>
      </c>
      <c r="AM1222" s="425">
        <v>26</v>
      </c>
      <c r="AN1222" s="1125">
        <v>37.299999999999997</v>
      </c>
      <c r="AO1222" s="425">
        <v>24</v>
      </c>
      <c r="AP1222" s="425">
        <v>16</v>
      </c>
      <c r="AQ1222" s="425">
        <v>19.2</v>
      </c>
      <c r="AR1222" s="425">
        <f t="shared" si="109"/>
        <v>43.443694444444439</v>
      </c>
      <c r="AS1222" s="425">
        <f t="shared" si="110"/>
        <v>24.271999999999998</v>
      </c>
      <c r="AT1222" s="425" t="s">
        <v>34</v>
      </c>
      <c r="AU1222" s="425"/>
      <c r="AV1222" s="426"/>
      <c r="AW1222" s="428"/>
      <c r="AX1222" s="426"/>
      <c r="AY1222" s="428"/>
      <c r="AZ1222" s="426"/>
      <c r="BA1222" s="428"/>
      <c r="BB1222" s="426"/>
      <c r="BC1222" s="428"/>
      <c r="BD1222" s="426"/>
      <c r="BE1222" s="428"/>
      <c r="BF1222" s="425" t="s">
        <v>9683</v>
      </c>
      <c r="BG1222" s="431"/>
    </row>
    <row r="1223" spans="1:59" s="46" customFormat="1" ht="25.5" x14ac:dyDescent="0.25">
      <c r="A1223" s="432"/>
      <c r="B1223" s="45" t="s">
        <v>1292</v>
      </c>
      <c r="C1223" s="144">
        <v>12170225</v>
      </c>
      <c r="D1223" s="31">
        <v>40507</v>
      </c>
      <c r="E1223" s="31">
        <v>40507</v>
      </c>
      <c r="F1223" s="31">
        <v>41603</v>
      </c>
      <c r="G1223" s="45">
        <v>-7777</v>
      </c>
      <c r="H1223" s="45" t="s">
        <v>2902</v>
      </c>
      <c r="I1223" s="45" t="s">
        <v>1210</v>
      </c>
      <c r="J1223" s="45"/>
      <c r="K1223" s="45" t="s">
        <v>50</v>
      </c>
      <c r="L1223" s="45" t="s">
        <v>610</v>
      </c>
      <c r="M1223" s="45" t="s">
        <v>50</v>
      </c>
      <c r="N1223" s="45" t="s">
        <v>74</v>
      </c>
      <c r="O1223" s="45"/>
      <c r="P1223" s="147">
        <v>55782</v>
      </c>
      <c r="Q1223" s="169" t="s">
        <v>559</v>
      </c>
      <c r="R1223" s="21" t="s">
        <v>2643</v>
      </c>
      <c r="S1223" s="279" t="s">
        <v>4695</v>
      </c>
      <c r="T1223" s="45" t="s">
        <v>1861</v>
      </c>
      <c r="U1223" s="45">
        <v>2.5</v>
      </c>
      <c r="V1223" s="45">
        <v>72.12</v>
      </c>
      <c r="W1223" s="45" t="s">
        <v>1861</v>
      </c>
      <c r="X1223" s="45" t="s">
        <v>1861</v>
      </c>
      <c r="Y1223" s="45" t="s">
        <v>1861</v>
      </c>
      <c r="Z1223" s="45" t="s">
        <v>1861</v>
      </c>
      <c r="AA1223" s="45" t="s">
        <v>1861</v>
      </c>
      <c r="AB1223" s="45" t="s">
        <v>1861</v>
      </c>
      <c r="AC1223" s="45" t="s">
        <v>1861</v>
      </c>
      <c r="AD1223" s="45" t="s">
        <v>1861</v>
      </c>
      <c r="AE1223" s="45" t="s">
        <v>1861</v>
      </c>
      <c r="AF1223" s="45" t="s">
        <v>4696</v>
      </c>
      <c r="AG1223" s="45"/>
      <c r="AH1223" s="45"/>
      <c r="AI1223" s="45"/>
      <c r="AJ1223" s="67" t="s">
        <v>4697</v>
      </c>
      <c r="AK1223" s="67" t="s">
        <v>4698</v>
      </c>
      <c r="AL1223" s="45">
        <v>43</v>
      </c>
      <c r="AM1223" s="45">
        <v>27</v>
      </c>
      <c r="AN1223" s="1109">
        <v>53.2</v>
      </c>
      <c r="AO1223" s="45">
        <v>24</v>
      </c>
      <c r="AP1223" s="45">
        <v>15</v>
      </c>
      <c r="AQ1223" s="45">
        <v>24.4</v>
      </c>
      <c r="AR1223" s="45">
        <f t="shared" si="109"/>
        <v>43.464777777777783</v>
      </c>
      <c r="AS1223" s="45">
        <f t="shared" si="110"/>
        <v>24.256777777777778</v>
      </c>
      <c r="AT1223" s="45"/>
      <c r="AU1223" s="45"/>
      <c r="AV1223" s="147"/>
      <c r="AW1223" s="31"/>
      <c r="AX1223" s="147"/>
      <c r="AY1223" s="31"/>
      <c r="AZ1223" s="147"/>
      <c r="BA1223" s="31"/>
      <c r="BB1223" s="147"/>
      <c r="BC1223" s="31"/>
      <c r="BD1223" s="147"/>
      <c r="BE1223" s="31"/>
      <c r="BF1223" s="45"/>
      <c r="BG1223" s="433"/>
    </row>
    <row r="1224" spans="1:59" s="46" customFormat="1" ht="25.5" x14ac:dyDescent="0.25">
      <c r="A1224" s="432"/>
      <c r="B1224" s="45" t="s">
        <v>1292</v>
      </c>
      <c r="C1224" s="144">
        <v>12170225</v>
      </c>
      <c r="D1224" s="31">
        <v>40507</v>
      </c>
      <c r="E1224" s="31">
        <v>40507</v>
      </c>
      <c r="F1224" s="31">
        <v>41603</v>
      </c>
      <c r="G1224" s="45">
        <v>-7777</v>
      </c>
      <c r="H1224" s="45" t="s">
        <v>2902</v>
      </c>
      <c r="I1224" s="45" t="s">
        <v>1210</v>
      </c>
      <c r="J1224" s="45"/>
      <c r="K1224" s="45" t="s">
        <v>50</v>
      </c>
      <c r="L1224" s="45" t="s">
        <v>610</v>
      </c>
      <c r="M1224" s="45" t="s">
        <v>50</v>
      </c>
      <c r="N1224" s="45" t="s">
        <v>74</v>
      </c>
      <c r="O1224" s="45"/>
      <c r="P1224" s="147">
        <v>55782</v>
      </c>
      <c r="Q1224" s="169" t="s">
        <v>559</v>
      </c>
      <c r="R1224" s="21" t="s">
        <v>2643</v>
      </c>
      <c r="S1224" s="279" t="s">
        <v>4699</v>
      </c>
      <c r="T1224" s="45" t="s">
        <v>1861</v>
      </c>
      <c r="U1224" s="45">
        <v>2.5</v>
      </c>
      <c r="V1224" s="45">
        <v>25.56</v>
      </c>
      <c r="W1224" s="45" t="s">
        <v>1861</v>
      </c>
      <c r="X1224" s="45" t="s">
        <v>1861</v>
      </c>
      <c r="Y1224" s="45" t="s">
        <v>1861</v>
      </c>
      <c r="Z1224" s="45" t="s">
        <v>1861</v>
      </c>
      <c r="AA1224" s="45" t="s">
        <v>1861</v>
      </c>
      <c r="AB1224" s="45" t="s">
        <v>1861</v>
      </c>
      <c r="AC1224" s="45" t="s">
        <v>1861</v>
      </c>
      <c r="AD1224" s="45" t="s">
        <v>1861</v>
      </c>
      <c r="AE1224" s="45" t="s">
        <v>1861</v>
      </c>
      <c r="AF1224" s="45" t="s">
        <v>4700</v>
      </c>
      <c r="AG1224" s="45"/>
      <c r="AH1224" s="45"/>
      <c r="AI1224" s="45"/>
      <c r="AJ1224" s="67" t="s">
        <v>4701</v>
      </c>
      <c r="AK1224" s="67" t="s">
        <v>4702</v>
      </c>
      <c r="AL1224" s="45">
        <v>43</v>
      </c>
      <c r="AM1224" s="45">
        <v>27</v>
      </c>
      <c r="AN1224" s="1109">
        <v>24.4</v>
      </c>
      <c r="AO1224" s="45">
        <v>24</v>
      </c>
      <c r="AP1224" s="45">
        <v>15</v>
      </c>
      <c r="AQ1224" s="45">
        <v>44</v>
      </c>
      <c r="AR1224" s="45">
        <f t="shared" si="109"/>
        <v>43.456777777777781</v>
      </c>
      <c r="AS1224" s="45">
        <f t="shared" si="110"/>
        <v>24.262222222222221</v>
      </c>
      <c r="AT1224" s="45" t="s">
        <v>34</v>
      </c>
      <c r="AU1224" s="45"/>
      <c r="AV1224" s="147"/>
      <c r="AW1224" s="31"/>
      <c r="AX1224" s="147"/>
      <c r="AY1224" s="31"/>
      <c r="AZ1224" s="147"/>
      <c r="BA1224" s="31"/>
      <c r="BB1224" s="147"/>
      <c r="BC1224" s="31"/>
      <c r="BD1224" s="147"/>
      <c r="BE1224" s="31"/>
      <c r="BF1224" s="45" t="s">
        <v>9683</v>
      </c>
      <c r="BG1224" s="433"/>
    </row>
    <row r="1225" spans="1:59" s="46" customFormat="1" ht="26.25" thickBot="1" x14ac:dyDescent="0.3">
      <c r="A1225" s="416"/>
      <c r="B1225" s="417" t="s">
        <v>1292</v>
      </c>
      <c r="C1225" s="419">
        <v>12170225</v>
      </c>
      <c r="D1225" s="420">
        <v>40507</v>
      </c>
      <c r="E1225" s="420">
        <v>40507</v>
      </c>
      <c r="F1225" s="420">
        <v>41603</v>
      </c>
      <c r="G1225" s="417">
        <v>-7777</v>
      </c>
      <c r="H1225" s="417" t="s">
        <v>2902</v>
      </c>
      <c r="I1225" s="417" t="s">
        <v>1210</v>
      </c>
      <c r="J1225" s="417"/>
      <c r="K1225" s="417" t="s">
        <v>50</v>
      </c>
      <c r="L1225" s="417" t="s">
        <v>610</v>
      </c>
      <c r="M1225" s="417" t="s">
        <v>50</v>
      </c>
      <c r="N1225" s="417" t="s">
        <v>74</v>
      </c>
      <c r="O1225" s="417"/>
      <c r="P1225" s="418">
        <v>55782</v>
      </c>
      <c r="Q1225" s="417" t="s">
        <v>559</v>
      </c>
      <c r="R1225" s="421" t="s">
        <v>2643</v>
      </c>
      <c r="S1225" s="669" t="s">
        <v>4703</v>
      </c>
      <c r="T1225" s="417" t="s">
        <v>1861</v>
      </c>
      <c r="U1225" s="417">
        <v>3</v>
      </c>
      <c r="V1225" s="417">
        <v>128.30000000000001</v>
      </c>
      <c r="W1225" s="417" t="s">
        <v>1861</v>
      </c>
      <c r="X1225" s="417" t="s">
        <v>1861</v>
      </c>
      <c r="Y1225" s="417" t="s">
        <v>1861</v>
      </c>
      <c r="Z1225" s="417" t="s">
        <v>1861</v>
      </c>
      <c r="AA1225" s="417" t="s">
        <v>1861</v>
      </c>
      <c r="AB1225" s="417" t="s">
        <v>1861</v>
      </c>
      <c r="AC1225" s="417" t="s">
        <v>1861</v>
      </c>
      <c r="AD1225" s="417" t="s">
        <v>1861</v>
      </c>
      <c r="AE1225" s="417" t="s">
        <v>1861</v>
      </c>
      <c r="AF1225" s="417" t="s">
        <v>4700</v>
      </c>
      <c r="AG1225" s="417"/>
      <c r="AH1225" s="417"/>
      <c r="AI1225" s="417"/>
      <c r="AJ1225" s="575" t="s">
        <v>4704</v>
      </c>
      <c r="AK1225" s="575" t="s">
        <v>4705</v>
      </c>
      <c r="AL1225" s="417">
        <v>43</v>
      </c>
      <c r="AM1225" s="417">
        <v>27</v>
      </c>
      <c r="AN1225" s="1126">
        <v>18.399999999999999</v>
      </c>
      <c r="AO1225" s="417">
        <v>24</v>
      </c>
      <c r="AP1225" s="417">
        <v>15</v>
      </c>
      <c r="AQ1225" s="417">
        <v>56.5</v>
      </c>
      <c r="AR1225" s="417">
        <f t="shared" si="109"/>
        <v>43.455111111111115</v>
      </c>
      <c r="AS1225" s="417">
        <f t="shared" si="110"/>
        <v>24.265694444444446</v>
      </c>
      <c r="AT1225" s="417"/>
      <c r="AU1225" s="417"/>
      <c r="AV1225" s="418"/>
      <c r="AW1225" s="420"/>
      <c r="AX1225" s="418"/>
      <c r="AY1225" s="420"/>
      <c r="AZ1225" s="418"/>
      <c r="BA1225" s="420"/>
      <c r="BB1225" s="418"/>
      <c r="BC1225" s="420"/>
      <c r="BD1225" s="418"/>
      <c r="BE1225" s="420"/>
      <c r="BF1225" s="417"/>
      <c r="BG1225" s="423"/>
    </row>
    <row r="1226" spans="1:59" s="46" customFormat="1" ht="25.5" x14ac:dyDescent="0.25">
      <c r="A1226" s="170">
        <v>435</v>
      </c>
      <c r="B1226" s="170" t="s">
        <v>1373</v>
      </c>
      <c r="C1226" s="176">
        <v>12170226</v>
      </c>
      <c r="D1226" s="186">
        <v>40507</v>
      </c>
      <c r="E1226" s="186">
        <v>40507</v>
      </c>
      <c r="F1226" s="186">
        <v>41603</v>
      </c>
      <c r="G1226" s="170">
        <v>-7777</v>
      </c>
      <c r="H1226" s="170" t="s">
        <v>776</v>
      </c>
      <c r="I1226" s="170" t="s">
        <v>1493</v>
      </c>
      <c r="J1226" s="170"/>
      <c r="K1226" s="170" t="s">
        <v>921</v>
      </c>
      <c r="L1226" s="170" t="s">
        <v>1658</v>
      </c>
      <c r="M1226" s="170" t="s">
        <v>185</v>
      </c>
      <c r="N1226" s="170" t="s">
        <v>94</v>
      </c>
      <c r="O1226" s="170"/>
      <c r="P1226" s="175">
        <v>5654</v>
      </c>
      <c r="Q1226" s="171" t="s">
        <v>559</v>
      </c>
      <c r="R1226" s="170" t="s">
        <v>4028</v>
      </c>
      <c r="S1226" s="277" t="s">
        <v>4234</v>
      </c>
      <c r="T1226" s="170">
        <v>-7777</v>
      </c>
      <c r="U1226" s="170">
        <v>1.5</v>
      </c>
      <c r="V1226" s="170">
        <v>12.5</v>
      </c>
      <c r="W1226" s="170">
        <v>-7777</v>
      </c>
      <c r="X1226" s="170">
        <v>-7777</v>
      </c>
      <c r="Y1226" s="170">
        <v>-7777</v>
      </c>
      <c r="Z1226" s="170">
        <v>-7777</v>
      </c>
      <c r="AA1226" s="170">
        <v>-7777</v>
      </c>
      <c r="AB1226" s="170">
        <v>-7777</v>
      </c>
      <c r="AC1226" s="170">
        <v>-7777</v>
      </c>
      <c r="AD1226" s="170">
        <v>-7777</v>
      </c>
      <c r="AE1226" s="170">
        <v>-7777</v>
      </c>
      <c r="AF1226" s="170" t="s">
        <v>4657</v>
      </c>
      <c r="AG1226" s="170"/>
      <c r="AH1226" s="170"/>
      <c r="AI1226" s="170"/>
      <c r="AJ1226" s="164" t="s">
        <v>4706</v>
      </c>
      <c r="AK1226" s="164" t="s">
        <v>4707</v>
      </c>
      <c r="AL1226" s="170">
        <v>43</v>
      </c>
      <c r="AM1226" s="170">
        <v>19</v>
      </c>
      <c r="AN1226" s="1118">
        <v>28</v>
      </c>
      <c r="AO1226" s="170">
        <v>23</v>
      </c>
      <c r="AP1226" s="170">
        <v>10</v>
      </c>
      <c r="AQ1226" s="170">
        <v>29</v>
      </c>
      <c r="AR1226" s="170">
        <f t="shared" si="109"/>
        <v>43.324444444444445</v>
      </c>
      <c r="AS1226" s="170">
        <f t="shared" si="110"/>
        <v>23.174722222222222</v>
      </c>
      <c r="AT1226" s="170" t="s">
        <v>34</v>
      </c>
      <c r="AU1226" s="170"/>
      <c r="AV1226" s="175"/>
      <c r="AW1226" s="186"/>
      <c r="AX1226" s="175"/>
      <c r="AY1226" s="186"/>
      <c r="AZ1226" s="175"/>
      <c r="BA1226" s="186"/>
      <c r="BB1226" s="175"/>
      <c r="BC1226" s="186"/>
      <c r="BD1226" s="175"/>
      <c r="BE1226" s="186"/>
      <c r="BF1226" s="170"/>
      <c r="BG1226" s="170"/>
    </row>
    <row r="1227" spans="1:59" s="46" customFormat="1" ht="26.25" thickBot="1" x14ac:dyDescent="0.3">
      <c r="A1227" s="169"/>
      <c r="B1227" s="169" t="s">
        <v>1373</v>
      </c>
      <c r="C1227" s="159">
        <v>12170226</v>
      </c>
      <c r="D1227" s="113">
        <v>40507</v>
      </c>
      <c r="E1227" s="113">
        <v>40507</v>
      </c>
      <c r="F1227" s="113">
        <v>41603</v>
      </c>
      <c r="G1227" s="169">
        <v>-7777</v>
      </c>
      <c r="H1227" s="169" t="s">
        <v>776</v>
      </c>
      <c r="I1227" s="169" t="s">
        <v>1493</v>
      </c>
      <c r="J1227" s="169"/>
      <c r="K1227" s="169" t="s">
        <v>921</v>
      </c>
      <c r="L1227" s="169" t="s">
        <v>1658</v>
      </c>
      <c r="M1227" s="169" t="s">
        <v>185</v>
      </c>
      <c r="N1227" s="169" t="s">
        <v>94</v>
      </c>
      <c r="O1227" s="169"/>
      <c r="P1227" s="112">
        <v>5654</v>
      </c>
      <c r="Q1227" s="169" t="s">
        <v>559</v>
      </c>
      <c r="R1227" s="169" t="s">
        <v>4028</v>
      </c>
      <c r="S1227" s="276" t="s">
        <v>4708</v>
      </c>
      <c r="T1227" s="169" t="s">
        <v>1861</v>
      </c>
      <c r="U1227" s="169">
        <v>-9999</v>
      </c>
      <c r="V1227" s="169">
        <v>13.5</v>
      </c>
      <c r="W1227" s="169" t="s">
        <v>1861</v>
      </c>
      <c r="X1227" s="169" t="s">
        <v>1861</v>
      </c>
      <c r="Y1227" s="169" t="s">
        <v>1861</v>
      </c>
      <c r="Z1227" s="169" t="s">
        <v>1861</v>
      </c>
      <c r="AA1227" s="169" t="s">
        <v>1861</v>
      </c>
      <c r="AB1227" s="169" t="s">
        <v>1861</v>
      </c>
      <c r="AC1227" s="169" t="s">
        <v>1861</v>
      </c>
      <c r="AD1227" s="169" t="s">
        <v>1861</v>
      </c>
      <c r="AE1227" s="169" t="s">
        <v>1861</v>
      </c>
      <c r="AF1227" s="169" t="s">
        <v>1768</v>
      </c>
      <c r="AG1227" s="169"/>
      <c r="AH1227" s="169"/>
      <c r="AI1227" s="169"/>
      <c r="AJ1227" s="162" t="s">
        <v>4709</v>
      </c>
      <c r="AK1227" s="162" t="s">
        <v>4710</v>
      </c>
      <c r="AL1227" s="169">
        <v>43</v>
      </c>
      <c r="AM1227" s="169">
        <v>19</v>
      </c>
      <c r="AN1227" s="1110">
        <v>27.9</v>
      </c>
      <c r="AO1227" s="169">
        <v>23</v>
      </c>
      <c r="AP1227" s="169">
        <v>10</v>
      </c>
      <c r="AQ1227" s="169">
        <v>28.6</v>
      </c>
      <c r="AR1227" s="169">
        <f t="shared" si="109"/>
        <v>43.324416666666671</v>
      </c>
      <c r="AS1227" s="169">
        <f t="shared" si="110"/>
        <v>23.174611111111112</v>
      </c>
      <c r="AT1227" s="169" t="s">
        <v>34</v>
      </c>
      <c r="AU1227" s="169"/>
      <c r="AV1227" s="112"/>
      <c r="AW1227" s="113"/>
      <c r="AX1227" s="112"/>
      <c r="AY1227" s="113"/>
      <c r="AZ1227" s="112"/>
      <c r="BA1227" s="113"/>
      <c r="BB1227" s="112"/>
      <c r="BC1227" s="113"/>
      <c r="BD1227" s="112"/>
      <c r="BE1227" s="113"/>
      <c r="BF1227" s="169"/>
      <c r="BG1227" s="169"/>
    </row>
    <row r="1228" spans="1:59" s="46" customFormat="1" ht="102" x14ac:dyDescent="0.25">
      <c r="A1228" s="424">
        <v>436</v>
      </c>
      <c r="B1228" s="425" t="s">
        <v>470</v>
      </c>
      <c r="C1228" s="427">
        <v>12170227</v>
      </c>
      <c r="D1228" s="428">
        <v>40508</v>
      </c>
      <c r="E1228" s="428">
        <v>40508</v>
      </c>
      <c r="F1228" s="428">
        <v>41604</v>
      </c>
      <c r="G1228" s="425">
        <v>-7777</v>
      </c>
      <c r="H1228" s="425" t="s">
        <v>10937</v>
      </c>
      <c r="I1228" s="425" t="s">
        <v>1452</v>
      </c>
      <c r="J1228" s="425"/>
      <c r="K1228" s="425" t="s">
        <v>921</v>
      </c>
      <c r="L1228" s="425" t="s">
        <v>106</v>
      </c>
      <c r="M1228" s="425" t="s">
        <v>94</v>
      </c>
      <c r="N1228" s="425" t="s">
        <v>94</v>
      </c>
      <c r="O1228" s="425" t="s">
        <v>8126</v>
      </c>
      <c r="P1228" s="426">
        <v>48489</v>
      </c>
      <c r="Q1228" s="570" t="s">
        <v>559</v>
      </c>
      <c r="R1228" s="429" t="s">
        <v>2643</v>
      </c>
      <c r="S1228" s="430" t="s">
        <v>4711</v>
      </c>
      <c r="T1228" s="425">
        <v>-7777</v>
      </c>
      <c r="U1228" s="425">
        <v>2.5</v>
      </c>
      <c r="V1228" s="425">
        <v>215</v>
      </c>
      <c r="W1228" s="425">
        <v>-7777</v>
      </c>
      <c r="X1228" s="425">
        <v>-7777</v>
      </c>
      <c r="Y1228" s="425">
        <v>-7777</v>
      </c>
      <c r="Z1228" s="425">
        <v>-7777</v>
      </c>
      <c r="AA1228" s="425">
        <v>-7777</v>
      </c>
      <c r="AB1228" s="425">
        <v>-7777</v>
      </c>
      <c r="AC1228" s="425">
        <v>-7777</v>
      </c>
      <c r="AD1228" s="425">
        <v>-7777</v>
      </c>
      <c r="AE1228" s="425">
        <v>-7777</v>
      </c>
      <c r="AF1228" s="425" t="s">
        <v>10008</v>
      </c>
      <c r="AG1228" s="425"/>
      <c r="AH1228" s="425"/>
      <c r="AI1228" s="425"/>
      <c r="AJ1228" s="574" t="s">
        <v>4712</v>
      </c>
      <c r="AK1228" s="574" t="s">
        <v>4713</v>
      </c>
      <c r="AL1228" s="425">
        <v>43</v>
      </c>
      <c r="AM1228" s="425">
        <v>24</v>
      </c>
      <c r="AN1228" s="1125">
        <v>14</v>
      </c>
      <c r="AO1228" s="425">
        <v>23</v>
      </c>
      <c r="AP1228" s="425">
        <v>13</v>
      </c>
      <c r="AQ1228" s="425">
        <v>57.9</v>
      </c>
      <c r="AR1228" s="425">
        <f t="shared" si="109"/>
        <v>43.403888888888886</v>
      </c>
      <c r="AS1228" s="425">
        <f t="shared" si="110"/>
        <v>23.232749999999999</v>
      </c>
      <c r="AT1228" s="425" t="s">
        <v>34</v>
      </c>
      <c r="AU1228" s="425"/>
      <c r="AV1228" s="426"/>
      <c r="AW1228" s="428"/>
      <c r="AX1228" s="426"/>
      <c r="AY1228" s="428"/>
      <c r="AZ1228" s="426"/>
      <c r="BA1228" s="428"/>
      <c r="BB1228" s="426"/>
      <c r="BC1228" s="428"/>
      <c r="BD1228" s="426"/>
      <c r="BE1228" s="428"/>
      <c r="BF1228" s="425"/>
      <c r="BG1228" s="431"/>
    </row>
    <row r="1229" spans="1:59" s="46" customFormat="1" ht="102" x14ac:dyDescent="0.25">
      <c r="A1229" s="432"/>
      <c r="B1229" s="45" t="s">
        <v>470</v>
      </c>
      <c r="C1229" s="144">
        <v>12170227</v>
      </c>
      <c r="D1229" s="31">
        <v>40508</v>
      </c>
      <c r="E1229" s="31">
        <v>40508</v>
      </c>
      <c r="F1229" s="31">
        <v>41604</v>
      </c>
      <c r="G1229" s="45">
        <v>-7777</v>
      </c>
      <c r="H1229" s="45" t="s">
        <v>10937</v>
      </c>
      <c r="I1229" s="45" t="s">
        <v>1452</v>
      </c>
      <c r="J1229" s="45"/>
      <c r="K1229" s="45" t="s">
        <v>921</v>
      </c>
      <c r="L1229" s="45" t="s">
        <v>106</v>
      </c>
      <c r="M1229" s="45" t="s">
        <v>94</v>
      </c>
      <c r="N1229" s="45" t="s">
        <v>94</v>
      </c>
      <c r="O1229" s="45" t="s">
        <v>8126</v>
      </c>
      <c r="P1229" s="147">
        <v>48489</v>
      </c>
      <c r="Q1229" s="169" t="s">
        <v>559</v>
      </c>
      <c r="R1229" s="21" t="s">
        <v>2643</v>
      </c>
      <c r="S1229" s="272" t="s">
        <v>4711</v>
      </c>
      <c r="T1229" s="45" t="s">
        <v>1861</v>
      </c>
      <c r="U1229" s="45" t="s">
        <v>1861</v>
      </c>
      <c r="V1229" s="45" t="s">
        <v>1861</v>
      </c>
      <c r="W1229" s="45" t="s">
        <v>1861</v>
      </c>
      <c r="X1229" s="45" t="s">
        <v>1861</v>
      </c>
      <c r="Y1229" s="45" t="s">
        <v>1861</v>
      </c>
      <c r="Z1229" s="45" t="s">
        <v>1861</v>
      </c>
      <c r="AA1229" s="45" t="s">
        <v>1861</v>
      </c>
      <c r="AB1229" s="45" t="s">
        <v>1861</v>
      </c>
      <c r="AC1229" s="45" t="s">
        <v>1861</v>
      </c>
      <c r="AD1229" s="45" t="s">
        <v>1861</v>
      </c>
      <c r="AE1229" s="45" t="s">
        <v>1861</v>
      </c>
      <c r="AF1229" s="45" t="s">
        <v>9885</v>
      </c>
      <c r="AG1229" s="45"/>
      <c r="AH1229" s="45"/>
      <c r="AI1229" s="45"/>
      <c r="AJ1229" s="67" t="s">
        <v>4714</v>
      </c>
      <c r="AK1229" s="67" t="s">
        <v>4715</v>
      </c>
      <c r="AL1229" s="45">
        <v>43</v>
      </c>
      <c r="AM1229" s="45">
        <v>24</v>
      </c>
      <c r="AN1229" s="1109">
        <v>14</v>
      </c>
      <c r="AO1229" s="45">
        <v>23</v>
      </c>
      <c r="AP1229" s="45">
        <v>13</v>
      </c>
      <c r="AQ1229" s="45">
        <v>57.9</v>
      </c>
      <c r="AR1229" s="45">
        <f t="shared" si="109"/>
        <v>43.403888888888886</v>
      </c>
      <c r="AS1229" s="45">
        <f t="shared" si="110"/>
        <v>23.232749999999999</v>
      </c>
      <c r="AT1229" s="45" t="s">
        <v>34</v>
      </c>
      <c r="AU1229" s="45"/>
      <c r="AV1229" s="147"/>
      <c r="AW1229" s="31"/>
      <c r="AX1229" s="147"/>
      <c r="AY1229" s="31"/>
      <c r="AZ1229" s="147"/>
      <c r="BA1229" s="31"/>
      <c r="BB1229" s="147"/>
      <c r="BC1229" s="31"/>
      <c r="BD1229" s="147"/>
      <c r="BE1229" s="31"/>
      <c r="BF1229" s="45"/>
      <c r="BG1229" s="433"/>
    </row>
    <row r="1230" spans="1:59" s="46" customFormat="1" ht="102" x14ac:dyDescent="0.25">
      <c r="A1230" s="432"/>
      <c r="B1230" s="45" t="s">
        <v>470</v>
      </c>
      <c r="C1230" s="144">
        <v>12170227</v>
      </c>
      <c r="D1230" s="31">
        <v>40508</v>
      </c>
      <c r="E1230" s="31">
        <v>40508</v>
      </c>
      <c r="F1230" s="31">
        <v>41604</v>
      </c>
      <c r="G1230" s="45">
        <v>-7777</v>
      </c>
      <c r="H1230" s="45" t="s">
        <v>10937</v>
      </c>
      <c r="I1230" s="45" t="s">
        <v>1452</v>
      </c>
      <c r="J1230" s="45"/>
      <c r="K1230" s="45" t="s">
        <v>921</v>
      </c>
      <c r="L1230" s="45" t="s">
        <v>106</v>
      </c>
      <c r="M1230" s="45" t="s">
        <v>94</v>
      </c>
      <c r="N1230" s="45" t="s">
        <v>94</v>
      </c>
      <c r="O1230" s="45" t="s">
        <v>8126</v>
      </c>
      <c r="P1230" s="147">
        <v>48489</v>
      </c>
      <c r="Q1230" s="169" t="s">
        <v>559</v>
      </c>
      <c r="R1230" s="21" t="s">
        <v>2643</v>
      </c>
      <c r="S1230" s="272" t="s">
        <v>4716</v>
      </c>
      <c r="T1230" s="45" t="s">
        <v>1861</v>
      </c>
      <c r="U1230" s="45">
        <v>2.5</v>
      </c>
      <c r="V1230" s="45">
        <v>205</v>
      </c>
      <c r="W1230" s="45" t="s">
        <v>1861</v>
      </c>
      <c r="X1230" s="45" t="s">
        <v>1861</v>
      </c>
      <c r="Y1230" s="45" t="s">
        <v>1861</v>
      </c>
      <c r="Z1230" s="45" t="s">
        <v>1861</v>
      </c>
      <c r="AA1230" s="45" t="s">
        <v>1861</v>
      </c>
      <c r="AB1230" s="45" t="s">
        <v>1861</v>
      </c>
      <c r="AC1230" s="45" t="s">
        <v>1861</v>
      </c>
      <c r="AD1230" s="45" t="s">
        <v>1861</v>
      </c>
      <c r="AE1230" s="45" t="s">
        <v>1861</v>
      </c>
      <c r="AF1230" s="45" t="s">
        <v>10009</v>
      </c>
      <c r="AG1230" s="45"/>
      <c r="AH1230" s="45"/>
      <c r="AI1230" s="45"/>
      <c r="AJ1230" s="67" t="s">
        <v>4717</v>
      </c>
      <c r="AK1230" s="67" t="s">
        <v>4718</v>
      </c>
      <c r="AL1230" s="45">
        <v>43</v>
      </c>
      <c r="AM1230" s="45">
        <v>24</v>
      </c>
      <c r="AN1230" s="1109">
        <v>14.8</v>
      </c>
      <c r="AO1230" s="45">
        <v>23</v>
      </c>
      <c r="AP1230" s="45">
        <v>13</v>
      </c>
      <c r="AQ1230" s="45">
        <v>55.9</v>
      </c>
      <c r="AR1230" s="45">
        <f t="shared" si="109"/>
        <v>43.404111111111106</v>
      </c>
      <c r="AS1230" s="45">
        <f t="shared" si="110"/>
        <v>23.232194444444442</v>
      </c>
      <c r="AT1230" s="45"/>
      <c r="AU1230" s="45"/>
      <c r="AV1230" s="147"/>
      <c r="AW1230" s="31"/>
      <c r="AX1230" s="147"/>
      <c r="AY1230" s="31"/>
      <c r="AZ1230" s="147"/>
      <c r="BA1230" s="31"/>
      <c r="BB1230" s="147"/>
      <c r="BC1230" s="31"/>
      <c r="BD1230" s="147"/>
      <c r="BE1230" s="31"/>
      <c r="BF1230" s="45"/>
      <c r="BG1230" s="433"/>
    </row>
    <row r="1231" spans="1:59" s="46" customFormat="1" ht="102" x14ac:dyDescent="0.25">
      <c r="A1231" s="432"/>
      <c r="B1231" s="45" t="s">
        <v>470</v>
      </c>
      <c r="C1231" s="144">
        <v>12170227</v>
      </c>
      <c r="D1231" s="31">
        <v>40508</v>
      </c>
      <c r="E1231" s="31">
        <v>40508</v>
      </c>
      <c r="F1231" s="31">
        <v>41604</v>
      </c>
      <c r="G1231" s="45">
        <v>-7777</v>
      </c>
      <c r="H1231" s="45" t="s">
        <v>10937</v>
      </c>
      <c r="I1231" s="45" t="s">
        <v>1452</v>
      </c>
      <c r="J1231" s="45"/>
      <c r="K1231" s="45" t="s">
        <v>921</v>
      </c>
      <c r="L1231" s="45" t="s">
        <v>106</v>
      </c>
      <c r="M1231" s="45" t="s">
        <v>94</v>
      </c>
      <c r="N1231" s="45" t="s">
        <v>94</v>
      </c>
      <c r="O1231" s="45" t="s">
        <v>8126</v>
      </c>
      <c r="P1231" s="147">
        <v>48489</v>
      </c>
      <c r="Q1231" s="169" t="s">
        <v>559</v>
      </c>
      <c r="R1231" s="21" t="s">
        <v>2643</v>
      </c>
      <c r="S1231" s="272" t="s">
        <v>4716</v>
      </c>
      <c r="T1231" s="45" t="s">
        <v>1861</v>
      </c>
      <c r="U1231" s="45" t="s">
        <v>1861</v>
      </c>
      <c r="V1231" s="45" t="s">
        <v>1861</v>
      </c>
      <c r="W1231" s="45" t="s">
        <v>1861</v>
      </c>
      <c r="X1231" s="45" t="s">
        <v>1861</v>
      </c>
      <c r="Y1231" s="45" t="s">
        <v>1861</v>
      </c>
      <c r="Z1231" s="45" t="s">
        <v>1861</v>
      </c>
      <c r="AA1231" s="45" t="s">
        <v>1861</v>
      </c>
      <c r="AB1231" s="45" t="s">
        <v>1861</v>
      </c>
      <c r="AC1231" s="45" t="s">
        <v>1861</v>
      </c>
      <c r="AD1231" s="45" t="s">
        <v>1861</v>
      </c>
      <c r="AE1231" s="45" t="s">
        <v>1861</v>
      </c>
      <c r="AF1231" s="45" t="s">
        <v>10010</v>
      </c>
      <c r="AG1231" s="45"/>
      <c r="AH1231" s="45"/>
      <c r="AI1231" s="45"/>
      <c r="AJ1231" s="67" t="s">
        <v>4719</v>
      </c>
      <c r="AK1231" s="67" t="s">
        <v>4720</v>
      </c>
      <c r="AL1231" s="45">
        <v>43</v>
      </c>
      <c r="AM1231" s="45">
        <v>24</v>
      </c>
      <c r="AN1231" s="1109">
        <v>14.8</v>
      </c>
      <c r="AO1231" s="45">
        <v>23</v>
      </c>
      <c r="AP1231" s="45">
        <v>13</v>
      </c>
      <c r="AQ1231" s="45">
        <v>55.9</v>
      </c>
      <c r="AR1231" s="45">
        <f t="shared" si="109"/>
        <v>43.404111111111106</v>
      </c>
      <c r="AS1231" s="45">
        <f t="shared" si="110"/>
        <v>23.232194444444442</v>
      </c>
      <c r="AT1231" s="45"/>
      <c r="AU1231" s="45"/>
      <c r="AV1231" s="147"/>
      <c r="AW1231" s="31"/>
      <c r="AX1231" s="147"/>
      <c r="AY1231" s="31"/>
      <c r="AZ1231" s="147"/>
      <c r="BA1231" s="31"/>
      <c r="BB1231" s="147"/>
      <c r="BC1231" s="31"/>
      <c r="BD1231" s="147"/>
      <c r="BE1231" s="31"/>
      <c r="BF1231" s="45"/>
      <c r="BG1231" s="433"/>
    </row>
    <row r="1232" spans="1:59" s="46" customFormat="1" ht="102.75" thickBot="1" x14ac:dyDescent="0.3">
      <c r="A1232" s="416"/>
      <c r="B1232" s="417" t="s">
        <v>470</v>
      </c>
      <c r="C1232" s="419">
        <v>12170227</v>
      </c>
      <c r="D1232" s="420">
        <v>40508</v>
      </c>
      <c r="E1232" s="420">
        <v>40508</v>
      </c>
      <c r="F1232" s="420">
        <v>41604</v>
      </c>
      <c r="G1232" s="417">
        <v>-7777</v>
      </c>
      <c r="H1232" s="417" t="s">
        <v>10937</v>
      </c>
      <c r="I1232" s="417" t="s">
        <v>1452</v>
      </c>
      <c r="J1232" s="417"/>
      <c r="K1232" s="417" t="s">
        <v>921</v>
      </c>
      <c r="L1232" s="417" t="s">
        <v>106</v>
      </c>
      <c r="M1232" s="417" t="s">
        <v>94</v>
      </c>
      <c r="N1232" s="417" t="s">
        <v>94</v>
      </c>
      <c r="O1232" s="417" t="s">
        <v>8126</v>
      </c>
      <c r="P1232" s="418">
        <v>48489</v>
      </c>
      <c r="Q1232" s="417" t="s">
        <v>559</v>
      </c>
      <c r="R1232" s="421" t="s">
        <v>4375</v>
      </c>
      <c r="S1232" s="422" t="s">
        <v>4721</v>
      </c>
      <c r="T1232" s="417" t="s">
        <v>1861</v>
      </c>
      <c r="U1232" s="417" t="s">
        <v>1861</v>
      </c>
      <c r="V1232" s="417">
        <v>1000</v>
      </c>
      <c r="W1232" s="417" t="s">
        <v>1861</v>
      </c>
      <c r="X1232" s="417" t="s">
        <v>1861</v>
      </c>
      <c r="Y1232" s="417" t="s">
        <v>1861</v>
      </c>
      <c r="Z1232" s="417" t="s">
        <v>1861</v>
      </c>
      <c r="AA1232" s="417" t="s">
        <v>1861</v>
      </c>
      <c r="AB1232" s="417" t="s">
        <v>1861</v>
      </c>
      <c r="AC1232" s="417" t="s">
        <v>1861</v>
      </c>
      <c r="AD1232" s="417" t="s">
        <v>1861</v>
      </c>
      <c r="AE1232" s="417" t="s">
        <v>1861</v>
      </c>
      <c r="AF1232" s="417"/>
      <c r="AG1232" s="417"/>
      <c r="AH1232" s="417"/>
      <c r="AI1232" s="417"/>
      <c r="AJ1232" s="575"/>
      <c r="AK1232" s="575"/>
      <c r="AL1232" s="417"/>
      <c r="AM1232" s="417"/>
      <c r="AN1232" s="1126"/>
      <c r="AO1232" s="417"/>
      <c r="AP1232" s="417"/>
      <c r="AQ1232" s="417"/>
      <c r="AR1232" s="417"/>
      <c r="AS1232" s="417"/>
      <c r="AT1232" s="417"/>
      <c r="AU1232" s="417"/>
      <c r="AV1232" s="418"/>
      <c r="AW1232" s="420"/>
      <c r="AX1232" s="418"/>
      <c r="AY1232" s="420"/>
      <c r="AZ1232" s="418"/>
      <c r="BA1232" s="420"/>
      <c r="BB1232" s="418"/>
      <c r="BC1232" s="420"/>
      <c r="BD1232" s="418"/>
      <c r="BE1232" s="420"/>
      <c r="BF1232" s="417"/>
      <c r="BG1232" s="423"/>
    </row>
    <row r="1233" spans="1:59" s="46" customFormat="1" ht="25.5" x14ac:dyDescent="0.25">
      <c r="A1233" s="170">
        <v>437</v>
      </c>
      <c r="B1233" s="170" t="s">
        <v>1263</v>
      </c>
      <c r="C1233" s="176">
        <v>12170228</v>
      </c>
      <c r="D1233" s="186">
        <v>40508</v>
      </c>
      <c r="E1233" s="186">
        <v>40508</v>
      </c>
      <c r="F1233" s="186">
        <v>41604</v>
      </c>
      <c r="G1233" s="170">
        <v>-7777</v>
      </c>
      <c r="H1233" s="170" t="s">
        <v>1511</v>
      </c>
      <c r="I1233" s="170" t="s">
        <v>705</v>
      </c>
      <c r="J1233" s="170"/>
      <c r="K1233" s="170" t="s">
        <v>50</v>
      </c>
      <c r="L1233" s="170" t="s">
        <v>65</v>
      </c>
      <c r="M1233" s="170" t="s">
        <v>66</v>
      </c>
      <c r="N1233" s="170" t="s">
        <v>48</v>
      </c>
      <c r="O1233" s="170" t="s">
        <v>8127</v>
      </c>
      <c r="P1233" s="175">
        <v>58030</v>
      </c>
      <c r="Q1233" s="171" t="s">
        <v>559</v>
      </c>
      <c r="R1233" s="170" t="s">
        <v>2643</v>
      </c>
      <c r="S1233" s="277" t="s">
        <v>4722</v>
      </c>
      <c r="T1233" s="170">
        <v>-7777</v>
      </c>
      <c r="U1233" s="170">
        <v>2</v>
      </c>
      <c r="V1233" s="170">
        <v>-9999</v>
      </c>
      <c r="W1233" s="170">
        <v>-7777</v>
      </c>
      <c r="X1233" s="170">
        <v>-7777</v>
      </c>
      <c r="Y1233" s="170">
        <v>-7777</v>
      </c>
      <c r="Z1233" s="170">
        <v>-7777</v>
      </c>
      <c r="AA1233" s="170">
        <v>-7777</v>
      </c>
      <c r="AB1233" s="170">
        <v>-7777</v>
      </c>
      <c r="AC1233" s="170">
        <v>-7777</v>
      </c>
      <c r="AD1233" s="170">
        <v>-7777</v>
      </c>
      <c r="AE1233" s="170">
        <v>-7777</v>
      </c>
      <c r="AF1233" s="170"/>
      <c r="AG1233" s="170"/>
      <c r="AH1233" s="170"/>
      <c r="AI1233" s="170"/>
      <c r="AJ1233" s="164" t="s">
        <v>4723</v>
      </c>
      <c r="AK1233" s="164" t="s">
        <v>4724</v>
      </c>
      <c r="AL1233" s="170">
        <v>42</v>
      </c>
      <c r="AM1233" s="170">
        <v>54</v>
      </c>
      <c r="AN1233" s="1118">
        <v>19</v>
      </c>
      <c r="AO1233" s="170">
        <v>23</v>
      </c>
      <c r="AP1233" s="170">
        <v>55</v>
      </c>
      <c r="AQ1233" s="170">
        <v>34.299999999999997</v>
      </c>
      <c r="AR1233" s="170">
        <f t="shared" si="109"/>
        <v>42.905277777777776</v>
      </c>
      <c r="AS1233" s="170">
        <f t="shared" si="110"/>
        <v>23.926194444444445</v>
      </c>
      <c r="AT1233" s="170" t="s">
        <v>34</v>
      </c>
      <c r="AU1233" s="170"/>
      <c r="AV1233" s="175"/>
      <c r="AW1233" s="186"/>
      <c r="AX1233" s="175"/>
      <c r="AY1233" s="186"/>
      <c r="AZ1233" s="175"/>
      <c r="BA1233" s="186"/>
      <c r="BB1233" s="175"/>
      <c r="BC1233" s="186"/>
      <c r="BD1233" s="175"/>
      <c r="BE1233" s="186"/>
      <c r="BF1233" s="170"/>
      <c r="BG1233" s="170"/>
    </row>
    <row r="1234" spans="1:59" s="46" customFormat="1" ht="25.5" x14ac:dyDescent="0.25">
      <c r="A1234" s="45"/>
      <c r="B1234" s="45" t="s">
        <v>1263</v>
      </c>
      <c r="C1234" s="144">
        <v>12170228</v>
      </c>
      <c r="D1234" s="31">
        <v>40508</v>
      </c>
      <c r="E1234" s="31">
        <v>40508</v>
      </c>
      <c r="F1234" s="31">
        <v>41604</v>
      </c>
      <c r="G1234" s="45">
        <v>-7777</v>
      </c>
      <c r="H1234" s="45" t="s">
        <v>1511</v>
      </c>
      <c r="I1234" s="45" t="s">
        <v>705</v>
      </c>
      <c r="J1234" s="45"/>
      <c r="K1234" s="45" t="s">
        <v>50</v>
      </c>
      <c r="L1234" s="45" t="s">
        <v>65</v>
      </c>
      <c r="M1234" s="45" t="s">
        <v>66</v>
      </c>
      <c r="N1234" s="45" t="s">
        <v>48</v>
      </c>
      <c r="O1234" s="45" t="s">
        <v>8127</v>
      </c>
      <c r="P1234" s="147">
        <v>58030</v>
      </c>
      <c r="Q1234" s="169" t="s">
        <v>559</v>
      </c>
      <c r="R1234" s="45" t="s">
        <v>2643</v>
      </c>
      <c r="S1234" s="272" t="s">
        <v>4725</v>
      </c>
      <c r="T1234" s="45" t="s">
        <v>1861</v>
      </c>
      <c r="U1234" s="45">
        <v>2.5</v>
      </c>
      <c r="V1234" s="45">
        <v>-9999</v>
      </c>
      <c r="W1234" s="45" t="s">
        <v>1861</v>
      </c>
      <c r="X1234" s="45" t="s">
        <v>1861</v>
      </c>
      <c r="Y1234" s="45" t="s">
        <v>1861</v>
      </c>
      <c r="Z1234" s="45" t="s">
        <v>1861</v>
      </c>
      <c r="AA1234" s="45" t="s">
        <v>1861</v>
      </c>
      <c r="AB1234" s="45" t="s">
        <v>1861</v>
      </c>
      <c r="AC1234" s="45" t="s">
        <v>1861</v>
      </c>
      <c r="AD1234" s="45" t="s">
        <v>1861</v>
      </c>
      <c r="AE1234" s="45" t="s">
        <v>1861</v>
      </c>
      <c r="AF1234" s="45"/>
      <c r="AG1234" s="45"/>
      <c r="AH1234" s="45"/>
      <c r="AI1234" s="45"/>
      <c r="AJ1234" s="67" t="s">
        <v>4726</v>
      </c>
      <c r="AK1234" s="67" t="s">
        <v>4727</v>
      </c>
      <c r="AL1234" s="45">
        <v>42</v>
      </c>
      <c r="AM1234" s="45">
        <v>54</v>
      </c>
      <c r="AN1234" s="1109">
        <v>20</v>
      </c>
      <c r="AO1234" s="45">
        <v>23</v>
      </c>
      <c r="AP1234" s="45">
        <v>55</v>
      </c>
      <c r="AQ1234" s="45">
        <v>37.700000000000003</v>
      </c>
      <c r="AR1234" s="45">
        <f t="shared" si="109"/>
        <v>42.905555555555551</v>
      </c>
      <c r="AS1234" s="45">
        <f t="shared" si="110"/>
        <v>23.927138888888891</v>
      </c>
      <c r="AT1234" s="45" t="s">
        <v>34</v>
      </c>
      <c r="AU1234" s="45"/>
      <c r="AV1234" s="147"/>
      <c r="AW1234" s="31"/>
      <c r="AX1234" s="147"/>
      <c r="AY1234" s="31"/>
      <c r="AZ1234" s="147"/>
      <c r="BA1234" s="31"/>
      <c r="BB1234" s="147"/>
      <c r="BC1234" s="31"/>
      <c r="BD1234" s="147"/>
      <c r="BE1234" s="31"/>
      <c r="BF1234" s="45"/>
      <c r="BG1234" s="45"/>
    </row>
    <row r="1235" spans="1:59" s="46" customFormat="1" ht="25.5" x14ac:dyDescent="0.25">
      <c r="A1235" s="45"/>
      <c r="B1235" s="45" t="s">
        <v>1263</v>
      </c>
      <c r="C1235" s="144">
        <v>12170228</v>
      </c>
      <c r="D1235" s="31">
        <v>40508</v>
      </c>
      <c r="E1235" s="31">
        <v>40508</v>
      </c>
      <c r="F1235" s="31">
        <v>41604</v>
      </c>
      <c r="G1235" s="45">
        <v>-7777</v>
      </c>
      <c r="H1235" s="45" t="s">
        <v>4728</v>
      </c>
      <c r="I1235" s="45" t="s">
        <v>705</v>
      </c>
      <c r="J1235" s="45"/>
      <c r="K1235" s="45" t="s">
        <v>50</v>
      </c>
      <c r="L1235" s="45" t="s">
        <v>65</v>
      </c>
      <c r="M1235" s="45" t="s">
        <v>66</v>
      </c>
      <c r="N1235" s="45" t="s">
        <v>48</v>
      </c>
      <c r="O1235" s="45"/>
      <c r="P1235" s="147">
        <v>58030</v>
      </c>
      <c r="Q1235" s="169" t="s">
        <v>559</v>
      </c>
      <c r="R1235" s="45" t="s">
        <v>2643</v>
      </c>
      <c r="S1235" s="272" t="s">
        <v>4729</v>
      </c>
      <c r="T1235" s="45" t="s">
        <v>1861</v>
      </c>
      <c r="U1235" s="45" t="s">
        <v>4730</v>
      </c>
      <c r="V1235" s="45">
        <v>776</v>
      </c>
      <c r="W1235" s="45" t="s">
        <v>1861</v>
      </c>
      <c r="X1235" s="45" t="s">
        <v>1861</v>
      </c>
      <c r="Y1235" s="45" t="s">
        <v>1861</v>
      </c>
      <c r="Z1235" s="45" t="s">
        <v>1861</v>
      </c>
      <c r="AA1235" s="45" t="s">
        <v>1861</v>
      </c>
      <c r="AB1235" s="45" t="s">
        <v>1861</v>
      </c>
      <c r="AC1235" s="45" t="s">
        <v>1861</v>
      </c>
      <c r="AD1235" s="45" t="s">
        <v>1861</v>
      </c>
      <c r="AE1235" s="45" t="s">
        <v>1861</v>
      </c>
      <c r="AF1235" s="45" t="s">
        <v>4731</v>
      </c>
      <c r="AG1235" s="45"/>
      <c r="AH1235" s="45"/>
      <c r="AI1235" s="45"/>
      <c r="AJ1235" s="67" t="s">
        <v>4732</v>
      </c>
      <c r="AK1235" s="67" t="s">
        <v>4733</v>
      </c>
      <c r="AL1235" s="45">
        <v>42</v>
      </c>
      <c r="AM1235" s="45">
        <v>54</v>
      </c>
      <c r="AN1235" s="1109">
        <v>18.5</v>
      </c>
      <c r="AO1235" s="45">
        <v>23</v>
      </c>
      <c r="AP1235" s="45">
        <v>55</v>
      </c>
      <c r="AQ1235" s="45">
        <v>35.200000000000003</v>
      </c>
      <c r="AR1235" s="45">
        <f t="shared" si="109"/>
        <v>42.905138888888885</v>
      </c>
      <c r="AS1235" s="45">
        <f t="shared" si="110"/>
        <v>23.926444444444446</v>
      </c>
      <c r="AT1235" s="45"/>
      <c r="AU1235" s="45"/>
      <c r="AV1235" s="147"/>
      <c r="AW1235" s="31"/>
      <c r="AX1235" s="147"/>
      <c r="AY1235" s="31"/>
      <c r="AZ1235" s="147"/>
      <c r="BA1235" s="31"/>
      <c r="BB1235" s="147"/>
      <c r="BC1235" s="31"/>
      <c r="BD1235" s="147"/>
      <c r="BE1235" s="31"/>
      <c r="BF1235" s="45"/>
      <c r="BG1235" s="45"/>
    </row>
    <row r="1236" spans="1:59" s="46" customFormat="1" ht="25.5" x14ac:dyDescent="0.25">
      <c r="A1236" s="45"/>
      <c r="B1236" s="45" t="s">
        <v>1263</v>
      </c>
      <c r="C1236" s="144">
        <v>12170228</v>
      </c>
      <c r="D1236" s="31">
        <v>40508</v>
      </c>
      <c r="E1236" s="31">
        <v>40508</v>
      </c>
      <c r="F1236" s="31">
        <v>41604</v>
      </c>
      <c r="G1236" s="45">
        <v>-7777</v>
      </c>
      <c r="H1236" s="45" t="s">
        <v>4728</v>
      </c>
      <c r="I1236" s="45" t="s">
        <v>705</v>
      </c>
      <c r="J1236" s="45"/>
      <c r="K1236" s="45" t="s">
        <v>50</v>
      </c>
      <c r="L1236" s="45" t="s">
        <v>65</v>
      </c>
      <c r="M1236" s="45" t="s">
        <v>66</v>
      </c>
      <c r="N1236" s="45" t="s">
        <v>48</v>
      </c>
      <c r="O1236" s="45"/>
      <c r="P1236" s="147">
        <v>58030</v>
      </c>
      <c r="Q1236" s="169" t="s">
        <v>559</v>
      </c>
      <c r="R1236" s="45" t="s">
        <v>2643</v>
      </c>
      <c r="S1236" s="272" t="s">
        <v>4734</v>
      </c>
      <c r="T1236" s="45" t="s">
        <v>1861</v>
      </c>
      <c r="U1236" s="45">
        <v>1</v>
      </c>
      <c r="V1236" s="45">
        <v>4.5</v>
      </c>
      <c r="W1236" s="45" t="s">
        <v>1861</v>
      </c>
      <c r="X1236" s="45" t="s">
        <v>1861</v>
      </c>
      <c r="Y1236" s="45" t="s">
        <v>1861</v>
      </c>
      <c r="Z1236" s="45" t="s">
        <v>1861</v>
      </c>
      <c r="AA1236" s="45" t="s">
        <v>1861</v>
      </c>
      <c r="AB1236" s="45" t="s">
        <v>1861</v>
      </c>
      <c r="AC1236" s="45" t="s">
        <v>1861</v>
      </c>
      <c r="AD1236" s="45" t="s">
        <v>1861</v>
      </c>
      <c r="AE1236" s="45" t="s">
        <v>1861</v>
      </c>
      <c r="AF1236" s="45"/>
      <c r="AG1236" s="45"/>
      <c r="AH1236" s="45"/>
      <c r="AI1236" s="45"/>
      <c r="AJ1236" s="67"/>
      <c r="AK1236" s="67"/>
      <c r="AL1236" s="45"/>
      <c r="AM1236" s="45"/>
      <c r="AN1236" s="1109"/>
      <c r="AO1236" s="45"/>
      <c r="AP1236" s="45"/>
      <c r="AQ1236" s="45"/>
      <c r="AR1236" s="45"/>
      <c r="AS1236" s="45"/>
      <c r="AT1236" s="45"/>
      <c r="AU1236" s="45"/>
      <c r="AV1236" s="147"/>
      <c r="AW1236" s="31"/>
      <c r="AX1236" s="147"/>
      <c r="AY1236" s="31"/>
      <c r="AZ1236" s="147"/>
      <c r="BA1236" s="31"/>
      <c r="BB1236" s="147"/>
      <c r="BC1236" s="31"/>
      <c r="BD1236" s="147"/>
      <c r="BE1236" s="31"/>
      <c r="BF1236" s="45"/>
      <c r="BG1236" s="45"/>
    </row>
    <row r="1237" spans="1:59" s="46" customFormat="1" ht="76.5" x14ac:dyDescent="0.25">
      <c r="A1237" s="45"/>
      <c r="B1237" s="45" t="s">
        <v>1263</v>
      </c>
      <c r="C1237" s="144">
        <v>12170228</v>
      </c>
      <c r="D1237" s="31">
        <v>40508</v>
      </c>
      <c r="E1237" s="31">
        <v>40508</v>
      </c>
      <c r="F1237" s="31">
        <v>41604</v>
      </c>
      <c r="G1237" s="45">
        <v>-7777</v>
      </c>
      <c r="H1237" s="45" t="s">
        <v>4728</v>
      </c>
      <c r="I1237" s="45" t="s">
        <v>705</v>
      </c>
      <c r="J1237" s="45"/>
      <c r="K1237" s="45" t="s">
        <v>50</v>
      </c>
      <c r="L1237" s="45" t="s">
        <v>65</v>
      </c>
      <c r="M1237" s="45" t="s">
        <v>66</v>
      </c>
      <c r="N1237" s="45" t="s">
        <v>48</v>
      </c>
      <c r="O1237" s="45" t="s">
        <v>4735</v>
      </c>
      <c r="P1237" s="147">
        <v>58030</v>
      </c>
      <c r="Q1237" s="169" t="s">
        <v>559</v>
      </c>
      <c r="R1237" s="45" t="s">
        <v>2643</v>
      </c>
      <c r="S1237" s="272" t="s">
        <v>4736</v>
      </c>
      <c r="T1237" s="45" t="s">
        <v>1861</v>
      </c>
      <c r="U1237" s="45" t="s">
        <v>1861</v>
      </c>
      <c r="V1237" s="45" t="s">
        <v>1861</v>
      </c>
      <c r="W1237" s="45" t="s">
        <v>1861</v>
      </c>
      <c r="X1237" s="45" t="s">
        <v>1861</v>
      </c>
      <c r="Y1237" s="45" t="s">
        <v>1861</v>
      </c>
      <c r="Z1237" s="45" t="s">
        <v>1861</v>
      </c>
      <c r="AA1237" s="45" t="s">
        <v>1861</v>
      </c>
      <c r="AB1237" s="45" t="s">
        <v>1861</v>
      </c>
      <c r="AC1237" s="45" t="s">
        <v>1861</v>
      </c>
      <c r="AD1237" s="45" t="s">
        <v>1861</v>
      </c>
      <c r="AE1237" s="45" t="s">
        <v>1861</v>
      </c>
      <c r="AF1237" s="45"/>
      <c r="AG1237" s="45"/>
      <c r="AH1237" s="45"/>
      <c r="AI1237" s="45"/>
      <c r="AJ1237" s="67"/>
      <c r="AK1237" s="67"/>
      <c r="AL1237" s="45"/>
      <c r="AM1237" s="45"/>
      <c r="AN1237" s="1109"/>
      <c r="AO1237" s="45"/>
      <c r="AP1237" s="45"/>
      <c r="AQ1237" s="45"/>
      <c r="AR1237" s="45"/>
      <c r="AS1237" s="45"/>
      <c r="AT1237" s="45"/>
      <c r="AU1237" s="45"/>
      <c r="AV1237" s="147"/>
      <c r="AW1237" s="31"/>
      <c r="AX1237" s="147"/>
      <c r="AY1237" s="31"/>
      <c r="AZ1237" s="147"/>
      <c r="BA1237" s="31"/>
      <c r="BB1237" s="147"/>
      <c r="BC1237" s="31"/>
      <c r="BD1237" s="147"/>
      <c r="BE1237" s="31"/>
      <c r="BF1237" s="45"/>
      <c r="BG1237" s="45"/>
    </row>
    <row r="1238" spans="1:59" s="46" customFormat="1" ht="26.25" thickBot="1" x14ac:dyDescent="0.3">
      <c r="A1238" s="169"/>
      <c r="B1238" s="169" t="s">
        <v>1263</v>
      </c>
      <c r="C1238" s="159">
        <v>12170228</v>
      </c>
      <c r="D1238" s="113">
        <v>40508</v>
      </c>
      <c r="E1238" s="113">
        <v>40508</v>
      </c>
      <c r="F1238" s="113">
        <v>41604</v>
      </c>
      <c r="G1238" s="169">
        <v>-7777</v>
      </c>
      <c r="H1238" s="169" t="s">
        <v>4728</v>
      </c>
      <c r="I1238" s="169" t="s">
        <v>705</v>
      </c>
      <c r="J1238" s="169"/>
      <c r="K1238" s="169" t="s">
        <v>50</v>
      </c>
      <c r="L1238" s="169" t="s">
        <v>65</v>
      </c>
      <c r="M1238" s="169" t="s">
        <v>66</v>
      </c>
      <c r="N1238" s="169" t="s">
        <v>48</v>
      </c>
      <c r="O1238" s="169" t="s">
        <v>4737</v>
      </c>
      <c r="P1238" s="112">
        <v>58030</v>
      </c>
      <c r="Q1238" s="169" t="s">
        <v>559</v>
      </c>
      <c r="R1238" s="169" t="s">
        <v>2643</v>
      </c>
      <c r="S1238" s="276" t="s">
        <v>4738</v>
      </c>
      <c r="T1238" s="169" t="s">
        <v>1861</v>
      </c>
      <c r="U1238" s="169" t="s">
        <v>4739</v>
      </c>
      <c r="V1238" s="169">
        <v>2.2000000000000002</v>
      </c>
      <c r="W1238" s="169" t="s">
        <v>1861</v>
      </c>
      <c r="X1238" s="169" t="s">
        <v>1861</v>
      </c>
      <c r="Y1238" s="169" t="s">
        <v>1861</v>
      </c>
      <c r="Z1238" s="169" t="s">
        <v>1861</v>
      </c>
      <c r="AA1238" s="169" t="s">
        <v>1861</v>
      </c>
      <c r="AB1238" s="169" t="s">
        <v>1861</v>
      </c>
      <c r="AC1238" s="169" t="s">
        <v>1861</v>
      </c>
      <c r="AD1238" s="169" t="s">
        <v>1861</v>
      </c>
      <c r="AE1238" s="169" t="s">
        <v>1861</v>
      </c>
      <c r="AF1238" s="169" t="s">
        <v>4740</v>
      </c>
      <c r="AG1238" s="169"/>
      <c r="AH1238" s="169"/>
      <c r="AI1238" s="169"/>
      <c r="AJ1238" s="162" t="s">
        <v>4741</v>
      </c>
      <c r="AK1238" s="162" t="s">
        <v>4742</v>
      </c>
      <c r="AL1238" s="169">
        <v>42</v>
      </c>
      <c r="AM1238" s="169">
        <v>54</v>
      </c>
      <c r="AN1238" s="1110">
        <v>15.1</v>
      </c>
      <c r="AO1238" s="169">
        <v>23</v>
      </c>
      <c r="AP1238" s="169">
        <v>54</v>
      </c>
      <c r="AQ1238" s="169">
        <v>7.3</v>
      </c>
      <c r="AR1238" s="169">
        <f t="shared" ref="AR1238" si="115">AL1238+AM1238/60+AN1238/3600</f>
        <v>42.904194444444443</v>
      </c>
      <c r="AS1238" s="169">
        <f t="shared" ref="AS1238" si="116">AO1238+AP1238/60+AQ1238/3600</f>
        <v>23.902027777777775</v>
      </c>
      <c r="AT1238" s="169"/>
      <c r="AU1238" s="169"/>
      <c r="AV1238" s="112"/>
      <c r="AW1238" s="113"/>
      <c r="AX1238" s="112"/>
      <c r="AY1238" s="113"/>
      <c r="AZ1238" s="112"/>
      <c r="BA1238" s="113"/>
      <c r="BB1238" s="112"/>
      <c r="BC1238" s="113"/>
      <c r="BD1238" s="112"/>
      <c r="BE1238" s="113"/>
      <c r="BF1238" s="169"/>
      <c r="BG1238" s="169"/>
    </row>
    <row r="1239" spans="1:59" s="46" customFormat="1" ht="114.75" x14ac:dyDescent="0.25">
      <c r="A1239" s="424">
        <v>438</v>
      </c>
      <c r="B1239" s="425" t="s">
        <v>2903</v>
      </c>
      <c r="C1239" s="427">
        <v>12170229</v>
      </c>
      <c r="D1239" s="428">
        <v>40508</v>
      </c>
      <c r="E1239" s="428">
        <v>40508</v>
      </c>
      <c r="F1239" s="428">
        <v>41604</v>
      </c>
      <c r="G1239" s="425">
        <v>-7777</v>
      </c>
      <c r="H1239" s="425" t="s">
        <v>587</v>
      </c>
      <c r="I1239" s="425" t="s">
        <v>1210</v>
      </c>
      <c r="J1239" s="425"/>
      <c r="K1239" s="425" t="s">
        <v>50</v>
      </c>
      <c r="L1239" s="425" t="s">
        <v>265</v>
      </c>
      <c r="M1239" s="425" t="s">
        <v>294</v>
      </c>
      <c r="N1239" s="425" t="s">
        <v>217</v>
      </c>
      <c r="O1239" s="425" t="s">
        <v>10419</v>
      </c>
      <c r="P1239" s="426">
        <v>62997</v>
      </c>
      <c r="Q1239" s="570" t="s">
        <v>559</v>
      </c>
      <c r="R1239" s="429" t="s">
        <v>2643</v>
      </c>
      <c r="S1239" s="430" t="s">
        <v>4743</v>
      </c>
      <c r="T1239" s="425">
        <v>-7777</v>
      </c>
      <c r="U1239" s="425">
        <v>3</v>
      </c>
      <c r="V1239" s="425">
        <v>400</v>
      </c>
      <c r="W1239" s="425">
        <v>-7777</v>
      </c>
      <c r="X1239" s="425">
        <v>-7777</v>
      </c>
      <c r="Y1239" s="425">
        <v>-7777</v>
      </c>
      <c r="Z1239" s="425">
        <v>-7777</v>
      </c>
      <c r="AA1239" s="425">
        <v>-7777</v>
      </c>
      <c r="AB1239" s="425">
        <v>-7777</v>
      </c>
      <c r="AC1239" s="425">
        <v>-7777</v>
      </c>
      <c r="AD1239" s="425">
        <v>-7777</v>
      </c>
      <c r="AE1239" s="425">
        <v>-7777</v>
      </c>
      <c r="AF1239" s="425" t="s">
        <v>3966</v>
      </c>
      <c r="AG1239" s="425"/>
      <c r="AH1239" s="425"/>
      <c r="AI1239" s="425"/>
      <c r="AJ1239" s="574" t="s">
        <v>4744</v>
      </c>
      <c r="AK1239" s="574" t="s">
        <v>4745</v>
      </c>
      <c r="AL1239" s="425">
        <v>43</v>
      </c>
      <c r="AM1239" s="425">
        <v>9</v>
      </c>
      <c r="AN1239" s="1125">
        <v>13.2</v>
      </c>
      <c r="AO1239" s="425">
        <v>23</v>
      </c>
      <c r="AP1239" s="425">
        <v>55</v>
      </c>
      <c r="AQ1239" s="425">
        <v>27.9</v>
      </c>
      <c r="AR1239" s="425">
        <f t="shared" si="109"/>
        <v>43.153666666666666</v>
      </c>
      <c r="AS1239" s="425">
        <f t="shared" si="110"/>
        <v>23.924416666666669</v>
      </c>
      <c r="AT1239" s="425" t="s">
        <v>34</v>
      </c>
      <c r="AU1239" s="425"/>
      <c r="AV1239" s="426"/>
      <c r="AW1239" s="428"/>
      <c r="AX1239" s="426"/>
      <c r="AY1239" s="428"/>
      <c r="AZ1239" s="426"/>
      <c r="BA1239" s="428"/>
      <c r="BB1239" s="426"/>
      <c r="BC1239" s="428"/>
      <c r="BD1239" s="426"/>
      <c r="BE1239" s="428"/>
      <c r="BF1239" s="425"/>
      <c r="BG1239" s="431"/>
    </row>
    <row r="1240" spans="1:59" s="46" customFormat="1" ht="115.5" thickBot="1" x14ac:dyDescent="0.3">
      <c r="A1240" s="416"/>
      <c r="B1240" s="417" t="s">
        <v>2903</v>
      </c>
      <c r="C1240" s="419">
        <v>12170229</v>
      </c>
      <c r="D1240" s="420">
        <v>40508</v>
      </c>
      <c r="E1240" s="420">
        <v>40508</v>
      </c>
      <c r="F1240" s="420">
        <v>41604</v>
      </c>
      <c r="G1240" s="417">
        <v>-7777</v>
      </c>
      <c r="H1240" s="417" t="s">
        <v>587</v>
      </c>
      <c r="I1240" s="417" t="s">
        <v>1210</v>
      </c>
      <c r="J1240" s="417"/>
      <c r="K1240" s="417" t="s">
        <v>50</v>
      </c>
      <c r="L1240" s="417" t="s">
        <v>265</v>
      </c>
      <c r="M1240" s="417" t="s">
        <v>294</v>
      </c>
      <c r="N1240" s="417" t="s">
        <v>217</v>
      </c>
      <c r="O1240" s="417" t="s">
        <v>10419</v>
      </c>
      <c r="P1240" s="418">
        <v>62997</v>
      </c>
      <c r="Q1240" s="417" t="s">
        <v>559</v>
      </c>
      <c r="R1240" s="421" t="s">
        <v>4375</v>
      </c>
      <c r="S1240" s="422" t="s">
        <v>654</v>
      </c>
      <c r="T1240" s="417" t="s">
        <v>1861</v>
      </c>
      <c r="U1240" s="417" t="s">
        <v>1861</v>
      </c>
      <c r="V1240" s="417" t="s">
        <v>1861</v>
      </c>
      <c r="W1240" s="417" t="s">
        <v>1861</v>
      </c>
      <c r="X1240" s="417" t="s">
        <v>1861</v>
      </c>
      <c r="Y1240" s="417" t="s">
        <v>1861</v>
      </c>
      <c r="Z1240" s="417" t="s">
        <v>1861</v>
      </c>
      <c r="AA1240" s="417" t="s">
        <v>1861</v>
      </c>
      <c r="AB1240" s="417" t="s">
        <v>1861</v>
      </c>
      <c r="AC1240" s="417" t="s">
        <v>1861</v>
      </c>
      <c r="AD1240" s="417" t="s">
        <v>1861</v>
      </c>
      <c r="AE1240" s="417" t="s">
        <v>1861</v>
      </c>
      <c r="AF1240" s="417" t="s">
        <v>3970</v>
      </c>
      <c r="AG1240" s="417"/>
      <c r="AH1240" s="417"/>
      <c r="AI1240" s="417"/>
      <c r="AJ1240" s="575" t="s">
        <v>4746</v>
      </c>
      <c r="AK1240" s="575" t="s">
        <v>4747</v>
      </c>
      <c r="AL1240" s="417">
        <v>43</v>
      </c>
      <c r="AM1240" s="417">
        <v>9</v>
      </c>
      <c r="AN1240" s="1126">
        <v>6.8</v>
      </c>
      <c r="AO1240" s="417">
        <v>23</v>
      </c>
      <c r="AP1240" s="417">
        <v>55</v>
      </c>
      <c r="AQ1240" s="417">
        <v>30.6</v>
      </c>
      <c r="AR1240" s="417">
        <f t="shared" si="109"/>
        <v>43.151888888888891</v>
      </c>
      <c r="AS1240" s="417">
        <f t="shared" si="110"/>
        <v>23.925166666666669</v>
      </c>
      <c r="AT1240" s="417" t="s">
        <v>34</v>
      </c>
      <c r="AU1240" s="417"/>
      <c r="AV1240" s="418"/>
      <c r="AW1240" s="420"/>
      <c r="AX1240" s="418"/>
      <c r="AY1240" s="420"/>
      <c r="AZ1240" s="418"/>
      <c r="BA1240" s="420"/>
      <c r="BB1240" s="418"/>
      <c r="BC1240" s="420"/>
      <c r="BD1240" s="418"/>
      <c r="BE1240" s="420"/>
      <c r="BF1240" s="417"/>
      <c r="BG1240" s="423"/>
    </row>
    <row r="1241" spans="1:59" s="46" customFormat="1" ht="38.25" x14ac:dyDescent="0.25">
      <c r="A1241" s="170">
        <v>439</v>
      </c>
      <c r="B1241" s="170" t="s">
        <v>2812</v>
      </c>
      <c r="C1241" s="176">
        <v>12170230</v>
      </c>
      <c r="D1241" s="186">
        <v>40508</v>
      </c>
      <c r="E1241" s="186">
        <v>40508</v>
      </c>
      <c r="F1241" s="186">
        <v>41604</v>
      </c>
      <c r="G1241" s="170">
        <v>-7777</v>
      </c>
      <c r="H1241" s="170" t="s">
        <v>10943</v>
      </c>
      <c r="I1241" s="170" t="s">
        <v>1463</v>
      </c>
      <c r="J1241" s="170"/>
      <c r="K1241" s="170" t="s">
        <v>921</v>
      </c>
      <c r="L1241" s="170" t="s">
        <v>311</v>
      </c>
      <c r="M1241" s="170" t="s">
        <v>2904</v>
      </c>
      <c r="N1241" s="170" t="s">
        <v>94</v>
      </c>
      <c r="O1241" s="170"/>
      <c r="P1241" s="175">
        <v>38488</v>
      </c>
      <c r="Q1241" s="171" t="s">
        <v>559</v>
      </c>
      <c r="R1241" s="174" t="s">
        <v>2643</v>
      </c>
      <c r="S1241" s="277" t="s">
        <v>4748</v>
      </c>
      <c r="T1241" s="170">
        <v>-7777</v>
      </c>
      <c r="U1241" s="170">
        <v>3.4</v>
      </c>
      <c r="V1241" s="170">
        <v>64.14</v>
      </c>
      <c r="W1241" s="170">
        <v>-7777</v>
      </c>
      <c r="X1241" s="170">
        <v>-7777</v>
      </c>
      <c r="Y1241" s="170">
        <v>-7777</v>
      </c>
      <c r="Z1241" s="170">
        <v>-7777</v>
      </c>
      <c r="AA1241" s="170">
        <v>-7777</v>
      </c>
      <c r="AB1241" s="170">
        <v>-7777</v>
      </c>
      <c r="AC1241" s="170">
        <v>-7777</v>
      </c>
      <c r="AD1241" s="170">
        <v>-7777</v>
      </c>
      <c r="AE1241" s="170">
        <v>-7777</v>
      </c>
      <c r="AF1241" s="170" t="s">
        <v>10011</v>
      </c>
      <c r="AG1241" s="170"/>
      <c r="AH1241" s="170"/>
      <c r="AI1241" s="170"/>
      <c r="AJ1241" s="164" t="s">
        <v>4749</v>
      </c>
      <c r="AK1241" s="164" t="s">
        <v>4750</v>
      </c>
      <c r="AL1241" s="170">
        <v>43</v>
      </c>
      <c r="AM1241" s="170">
        <v>19</v>
      </c>
      <c r="AN1241" s="1118">
        <v>47</v>
      </c>
      <c r="AO1241" s="170">
        <v>22</v>
      </c>
      <c r="AP1241" s="170">
        <v>54</v>
      </c>
      <c r="AQ1241" s="170">
        <v>56.3</v>
      </c>
      <c r="AR1241" s="170">
        <f t="shared" si="109"/>
        <v>43.329722222222223</v>
      </c>
      <c r="AS1241" s="170">
        <f t="shared" si="110"/>
        <v>22.915638888888889</v>
      </c>
      <c r="AT1241" s="170" t="s">
        <v>34</v>
      </c>
      <c r="AU1241" s="170"/>
      <c r="AV1241" s="175"/>
      <c r="AW1241" s="186"/>
      <c r="AX1241" s="175"/>
      <c r="AY1241" s="186"/>
      <c r="AZ1241" s="175"/>
      <c r="BA1241" s="186"/>
      <c r="BB1241" s="175"/>
      <c r="BC1241" s="186"/>
      <c r="BD1241" s="175"/>
      <c r="BE1241" s="186"/>
      <c r="BF1241" s="170"/>
      <c r="BG1241" s="170"/>
    </row>
    <row r="1242" spans="1:59" s="46" customFormat="1" ht="38.25" x14ac:dyDescent="0.25">
      <c r="A1242" s="45"/>
      <c r="B1242" s="45" t="s">
        <v>2812</v>
      </c>
      <c r="C1242" s="144">
        <v>12170230</v>
      </c>
      <c r="D1242" s="31">
        <v>40508</v>
      </c>
      <c r="E1242" s="31">
        <v>40508</v>
      </c>
      <c r="F1242" s="31">
        <v>41604</v>
      </c>
      <c r="G1242" s="45">
        <v>-7777</v>
      </c>
      <c r="H1242" s="45" t="s">
        <v>10943</v>
      </c>
      <c r="I1242" s="45" t="s">
        <v>1463</v>
      </c>
      <c r="J1242" s="45"/>
      <c r="K1242" s="45" t="s">
        <v>921</v>
      </c>
      <c r="L1242" s="45" t="s">
        <v>311</v>
      </c>
      <c r="M1242" s="45" t="s">
        <v>2904</v>
      </c>
      <c r="N1242" s="45" t="s">
        <v>94</v>
      </c>
      <c r="O1242" s="45"/>
      <c r="P1242" s="147">
        <v>38488</v>
      </c>
      <c r="Q1242" s="169" t="s">
        <v>559</v>
      </c>
      <c r="R1242" s="21" t="s">
        <v>2643</v>
      </c>
      <c r="S1242" s="272" t="s">
        <v>4748</v>
      </c>
      <c r="T1242" s="45" t="s">
        <v>1861</v>
      </c>
      <c r="U1242" s="45" t="s">
        <v>1861</v>
      </c>
      <c r="V1242" s="45" t="s">
        <v>1861</v>
      </c>
      <c r="W1242" s="45" t="s">
        <v>1861</v>
      </c>
      <c r="X1242" s="45" t="s">
        <v>1861</v>
      </c>
      <c r="Y1242" s="45" t="s">
        <v>1861</v>
      </c>
      <c r="Z1242" s="45" t="s">
        <v>1861</v>
      </c>
      <c r="AA1242" s="45" t="s">
        <v>1861</v>
      </c>
      <c r="AB1242" s="45" t="s">
        <v>1861</v>
      </c>
      <c r="AC1242" s="45" t="s">
        <v>1861</v>
      </c>
      <c r="AD1242" s="45" t="s">
        <v>1861</v>
      </c>
      <c r="AE1242" s="45" t="s">
        <v>1861</v>
      </c>
      <c r="AF1242" s="45" t="s">
        <v>9885</v>
      </c>
      <c r="AG1242" s="45"/>
      <c r="AH1242" s="45"/>
      <c r="AI1242" s="45"/>
      <c r="AJ1242" s="67" t="s">
        <v>4751</v>
      </c>
      <c r="AK1242" s="67" t="s">
        <v>4752</v>
      </c>
      <c r="AL1242" s="45">
        <v>43</v>
      </c>
      <c r="AM1242" s="45">
        <v>19</v>
      </c>
      <c r="AN1242" s="1109">
        <v>47.4</v>
      </c>
      <c r="AO1242" s="45">
        <v>22</v>
      </c>
      <c r="AP1242" s="45">
        <v>54</v>
      </c>
      <c r="AQ1242" s="45">
        <v>59</v>
      </c>
      <c r="AR1242" s="45">
        <f t="shared" si="109"/>
        <v>43.329833333333333</v>
      </c>
      <c r="AS1242" s="45">
        <f t="shared" si="110"/>
        <v>22.916388888888889</v>
      </c>
      <c r="AT1242" s="45" t="s">
        <v>34</v>
      </c>
      <c r="AU1242" s="45"/>
      <c r="AV1242" s="147"/>
      <c r="AW1242" s="31"/>
      <c r="AX1242" s="147"/>
      <c r="AY1242" s="31"/>
      <c r="AZ1242" s="147"/>
      <c r="BA1242" s="31"/>
      <c r="BB1242" s="147"/>
      <c r="BC1242" s="31"/>
      <c r="BD1242" s="147"/>
      <c r="BE1242" s="31"/>
      <c r="BF1242" s="45"/>
      <c r="BG1242" s="45"/>
    </row>
    <row r="1243" spans="1:59" s="46" customFormat="1" ht="38.25" x14ac:dyDescent="0.25">
      <c r="A1243" s="45"/>
      <c r="B1243" s="45" t="s">
        <v>2812</v>
      </c>
      <c r="C1243" s="144">
        <v>12170230</v>
      </c>
      <c r="D1243" s="31">
        <v>40508</v>
      </c>
      <c r="E1243" s="31">
        <v>40508</v>
      </c>
      <c r="F1243" s="31">
        <v>41604</v>
      </c>
      <c r="G1243" s="45">
        <v>-7777</v>
      </c>
      <c r="H1243" s="45" t="s">
        <v>10943</v>
      </c>
      <c r="I1243" s="45" t="s">
        <v>1463</v>
      </c>
      <c r="J1243" s="45"/>
      <c r="K1243" s="45" t="s">
        <v>921</v>
      </c>
      <c r="L1243" s="45" t="s">
        <v>311</v>
      </c>
      <c r="M1243" s="45" t="s">
        <v>2904</v>
      </c>
      <c r="N1243" s="45" t="s">
        <v>94</v>
      </c>
      <c r="O1243" s="45"/>
      <c r="P1243" s="147">
        <v>38488</v>
      </c>
      <c r="Q1243" s="169" t="s">
        <v>559</v>
      </c>
      <c r="R1243" s="21" t="s">
        <v>2643</v>
      </c>
      <c r="S1243" s="272" t="s">
        <v>4753</v>
      </c>
      <c r="T1243" s="45" t="s">
        <v>1861</v>
      </c>
      <c r="U1243" s="45" t="s">
        <v>4754</v>
      </c>
      <c r="V1243" s="45">
        <v>65.12</v>
      </c>
      <c r="W1243" s="45" t="s">
        <v>1861</v>
      </c>
      <c r="X1243" s="45" t="s">
        <v>1861</v>
      </c>
      <c r="Y1243" s="45" t="s">
        <v>1861</v>
      </c>
      <c r="Z1243" s="45" t="s">
        <v>1861</v>
      </c>
      <c r="AA1243" s="45" t="s">
        <v>1861</v>
      </c>
      <c r="AB1243" s="45" t="s">
        <v>1861</v>
      </c>
      <c r="AC1243" s="45" t="s">
        <v>1861</v>
      </c>
      <c r="AD1243" s="45" t="s">
        <v>1861</v>
      </c>
      <c r="AE1243" s="45" t="s">
        <v>1861</v>
      </c>
      <c r="AF1243" s="45" t="s">
        <v>10011</v>
      </c>
      <c r="AG1243" s="45"/>
      <c r="AH1243" s="45"/>
      <c r="AI1243" s="45"/>
      <c r="AJ1243" s="67" t="s">
        <v>4755</v>
      </c>
      <c r="AK1243" s="67" t="s">
        <v>4756</v>
      </c>
      <c r="AL1243" s="45">
        <v>43</v>
      </c>
      <c r="AM1243" s="45">
        <v>19</v>
      </c>
      <c r="AN1243" s="1109">
        <v>47.4</v>
      </c>
      <c r="AO1243" s="45">
        <v>22</v>
      </c>
      <c r="AP1243" s="45">
        <v>54</v>
      </c>
      <c r="AQ1243" s="45">
        <v>59.3</v>
      </c>
      <c r="AR1243" s="45">
        <f t="shared" si="109"/>
        <v>43.329833333333333</v>
      </c>
      <c r="AS1243" s="45">
        <f t="shared" si="110"/>
        <v>22.916472222222222</v>
      </c>
      <c r="AT1243" s="45"/>
      <c r="AU1243" s="45"/>
      <c r="AV1243" s="147"/>
      <c r="AW1243" s="31"/>
      <c r="AX1243" s="147"/>
      <c r="AY1243" s="31"/>
      <c r="AZ1243" s="147"/>
      <c r="BA1243" s="31"/>
      <c r="BB1243" s="147"/>
      <c r="BC1243" s="31"/>
      <c r="BD1243" s="147"/>
      <c r="BE1243" s="31"/>
      <c r="BF1243" s="45"/>
      <c r="BG1243" s="45"/>
    </row>
    <row r="1244" spans="1:59" s="46" customFormat="1" ht="38.25" x14ac:dyDescent="0.25">
      <c r="A1244" s="45"/>
      <c r="B1244" s="45" t="s">
        <v>2812</v>
      </c>
      <c r="C1244" s="144">
        <v>12170230</v>
      </c>
      <c r="D1244" s="31">
        <v>40508</v>
      </c>
      <c r="E1244" s="31">
        <v>40508</v>
      </c>
      <c r="F1244" s="31">
        <v>41604</v>
      </c>
      <c r="G1244" s="45">
        <v>-7777</v>
      </c>
      <c r="H1244" s="45" t="s">
        <v>10943</v>
      </c>
      <c r="I1244" s="45" t="s">
        <v>1463</v>
      </c>
      <c r="J1244" s="45"/>
      <c r="K1244" s="45" t="s">
        <v>921</v>
      </c>
      <c r="L1244" s="45" t="s">
        <v>311</v>
      </c>
      <c r="M1244" s="45" t="s">
        <v>2904</v>
      </c>
      <c r="N1244" s="45" t="s">
        <v>94</v>
      </c>
      <c r="O1244" s="45"/>
      <c r="P1244" s="147">
        <v>38488</v>
      </c>
      <c r="Q1244" s="169" t="s">
        <v>559</v>
      </c>
      <c r="R1244" s="21" t="s">
        <v>2643</v>
      </c>
      <c r="S1244" s="272" t="s">
        <v>4753</v>
      </c>
      <c r="T1244" s="45" t="s">
        <v>1861</v>
      </c>
      <c r="U1244" s="45" t="s">
        <v>1861</v>
      </c>
      <c r="V1244" s="45" t="s">
        <v>1861</v>
      </c>
      <c r="W1244" s="45" t="s">
        <v>1861</v>
      </c>
      <c r="X1244" s="45" t="s">
        <v>1861</v>
      </c>
      <c r="Y1244" s="45" t="s">
        <v>1861</v>
      </c>
      <c r="Z1244" s="45" t="s">
        <v>1861</v>
      </c>
      <c r="AA1244" s="45" t="s">
        <v>1861</v>
      </c>
      <c r="AB1244" s="45" t="s">
        <v>1861</v>
      </c>
      <c r="AC1244" s="45" t="s">
        <v>1861</v>
      </c>
      <c r="AD1244" s="45" t="s">
        <v>1861</v>
      </c>
      <c r="AE1244" s="45" t="s">
        <v>1861</v>
      </c>
      <c r="AF1244" s="45" t="s">
        <v>10010</v>
      </c>
      <c r="AG1244" s="45"/>
      <c r="AH1244" s="45"/>
      <c r="AI1244" s="45"/>
      <c r="AJ1244" s="67" t="s">
        <v>4757</v>
      </c>
      <c r="AK1244" s="67" t="s">
        <v>4758</v>
      </c>
      <c r="AL1244" s="45">
        <v>43</v>
      </c>
      <c r="AM1244" s="45">
        <v>19</v>
      </c>
      <c r="AN1244" s="1109">
        <v>46.7</v>
      </c>
      <c r="AO1244" s="45">
        <v>22</v>
      </c>
      <c r="AP1244" s="45">
        <v>55</v>
      </c>
      <c r="AQ1244" s="45">
        <v>1.6</v>
      </c>
      <c r="AR1244" s="45">
        <f t="shared" si="109"/>
        <v>43.329638888888894</v>
      </c>
      <c r="AS1244" s="45">
        <f t="shared" si="110"/>
        <v>22.917111111111112</v>
      </c>
      <c r="AT1244" s="45"/>
      <c r="AU1244" s="45"/>
      <c r="AV1244" s="147"/>
      <c r="AW1244" s="31"/>
      <c r="AX1244" s="147"/>
      <c r="AY1244" s="31"/>
      <c r="AZ1244" s="147"/>
      <c r="BA1244" s="31"/>
      <c r="BB1244" s="147"/>
      <c r="BC1244" s="31"/>
      <c r="BD1244" s="147"/>
      <c r="BE1244" s="31"/>
      <c r="BF1244" s="45"/>
      <c r="BG1244" s="45"/>
    </row>
    <row r="1245" spans="1:59" s="46" customFormat="1" ht="38.25" x14ac:dyDescent="0.25">
      <c r="A1245" s="45"/>
      <c r="B1245" s="45" t="s">
        <v>2812</v>
      </c>
      <c r="C1245" s="144">
        <v>12170230</v>
      </c>
      <c r="D1245" s="31">
        <v>40508</v>
      </c>
      <c r="E1245" s="31">
        <v>40508</v>
      </c>
      <c r="F1245" s="31">
        <v>41604</v>
      </c>
      <c r="G1245" s="45">
        <v>-7777</v>
      </c>
      <c r="H1245" s="45" t="s">
        <v>10943</v>
      </c>
      <c r="I1245" s="45" t="s">
        <v>1463</v>
      </c>
      <c r="J1245" s="45"/>
      <c r="K1245" s="45" t="s">
        <v>921</v>
      </c>
      <c r="L1245" s="45" t="s">
        <v>311</v>
      </c>
      <c r="M1245" s="45" t="s">
        <v>2904</v>
      </c>
      <c r="N1245" s="45" t="s">
        <v>94</v>
      </c>
      <c r="O1245" s="45"/>
      <c r="P1245" s="147">
        <v>38488</v>
      </c>
      <c r="Q1245" s="169" t="s">
        <v>559</v>
      </c>
      <c r="R1245" s="21" t="s">
        <v>2643</v>
      </c>
      <c r="S1245" s="272" t="s">
        <v>4759</v>
      </c>
      <c r="T1245" s="45" t="s">
        <v>1861</v>
      </c>
      <c r="U1245" s="45" t="s">
        <v>4754</v>
      </c>
      <c r="V1245" s="45">
        <v>65.12</v>
      </c>
      <c r="W1245" s="45" t="s">
        <v>1861</v>
      </c>
      <c r="X1245" s="45" t="s">
        <v>1861</v>
      </c>
      <c r="Y1245" s="45" t="s">
        <v>1861</v>
      </c>
      <c r="Z1245" s="45" t="s">
        <v>1861</v>
      </c>
      <c r="AA1245" s="45" t="s">
        <v>1861</v>
      </c>
      <c r="AB1245" s="45" t="s">
        <v>1861</v>
      </c>
      <c r="AC1245" s="45" t="s">
        <v>1861</v>
      </c>
      <c r="AD1245" s="45" t="s">
        <v>1861</v>
      </c>
      <c r="AE1245" s="45" t="s">
        <v>1861</v>
      </c>
      <c r="AF1245" s="45" t="s">
        <v>10012</v>
      </c>
      <c r="AG1245" s="45"/>
      <c r="AH1245" s="45"/>
      <c r="AI1245" s="45"/>
      <c r="AJ1245" s="67" t="s">
        <v>4760</v>
      </c>
      <c r="AK1245" s="67" t="s">
        <v>4761</v>
      </c>
      <c r="AL1245" s="45">
        <v>43</v>
      </c>
      <c r="AM1245" s="45">
        <v>19</v>
      </c>
      <c r="AN1245" s="1109">
        <v>47</v>
      </c>
      <c r="AO1245" s="45">
        <v>22</v>
      </c>
      <c r="AP1245" s="45">
        <v>54</v>
      </c>
      <c r="AQ1245" s="45">
        <v>59.1</v>
      </c>
      <c r="AR1245" s="45">
        <f t="shared" si="109"/>
        <v>43.329722222222223</v>
      </c>
      <c r="AS1245" s="45">
        <f t="shared" si="110"/>
        <v>22.916416666666667</v>
      </c>
      <c r="AT1245" s="45"/>
      <c r="AU1245" s="45"/>
      <c r="AV1245" s="147"/>
      <c r="AW1245" s="31"/>
      <c r="AX1245" s="147"/>
      <c r="AY1245" s="31"/>
      <c r="AZ1245" s="147"/>
      <c r="BA1245" s="31"/>
      <c r="BB1245" s="147"/>
      <c r="BC1245" s="31"/>
      <c r="BD1245" s="147"/>
      <c r="BE1245" s="31"/>
      <c r="BF1245" s="45"/>
      <c r="BG1245" s="45"/>
    </row>
    <row r="1246" spans="1:59" s="46" customFormat="1" ht="38.25" x14ac:dyDescent="0.25">
      <c r="A1246" s="45"/>
      <c r="B1246" s="45" t="s">
        <v>2812</v>
      </c>
      <c r="C1246" s="144">
        <v>12170230</v>
      </c>
      <c r="D1246" s="31">
        <v>40508</v>
      </c>
      <c r="E1246" s="31">
        <v>40508</v>
      </c>
      <c r="F1246" s="31">
        <v>41604</v>
      </c>
      <c r="G1246" s="45">
        <v>-7777</v>
      </c>
      <c r="H1246" s="45" t="s">
        <v>10943</v>
      </c>
      <c r="I1246" s="45" t="s">
        <v>1463</v>
      </c>
      <c r="J1246" s="45"/>
      <c r="K1246" s="45" t="s">
        <v>921</v>
      </c>
      <c r="L1246" s="45" t="s">
        <v>311</v>
      </c>
      <c r="M1246" s="45" t="s">
        <v>2904</v>
      </c>
      <c r="N1246" s="45" t="s">
        <v>94</v>
      </c>
      <c r="O1246" s="45"/>
      <c r="P1246" s="147">
        <v>38488</v>
      </c>
      <c r="Q1246" s="169" t="s">
        <v>559</v>
      </c>
      <c r="R1246" s="21" t="s">
        <v>2643</v>
      </c>
      <c r="S1246" s="272" t="s">
        <v>4759</v>
      </c>
      <c r="T1246" s="45" t="s">
        <v>1861</v>
      </c>
      <c r="U1246" s="45" t="s">
        <v>1861</v>
      </c>
      <c r="V1246" s="45" t="s">
        <v>1861</v>
      </c>
      <c r="W1246" s="45" t="s">
        <v>1861</v>
      </c>
      <c r="X1246" s="45" t="s">
        <v>1861</v>
      </c>
      <c r="Y1246" s="45" t="s">
        <v>1861</v>
      </c>
      <c r="Z1246" s="45" t="s">
        <v>1861</v>
      </c>
      <c r="AA1246" s="45" t="s">
        <v>1861</v>
      </c>
      <c r="AB1246" s="45" t="s">
        <v>1861</v>
      </c>
      <c r="AC1246" s="45" t="s">
        <v>1861</v>
      </c>
      <c r="AD1246" s="45" t="s">
        <v>1861</v>
      </c>
      <c r="AE1246" s="45" t="s">
        <v>1861</v>
      </c>
      <c r="AF1246" s="45" t="s">
        <v>10013</v>
      </c>
      <c r="AG1246" s="45"/>
      <c r="AH1246" s="45"/>
      <c r="AI1246" s="45"/>
      <c r="AJ1246" s="67" t="s">
        <v>4762</v>
      </c>
      <c r="AK1246" s="67" t="s">
        <v>4763</v>
      </c>
      <c r="AL1246" s="45">
        <v>43</v>
      </c>
      <c r="AM1246" s="45">
        <v>19</v>
      </c>
      <c r="AN1246" s="1109">
        <v>46.5</v>
      </c>
      <c r="AO1246" s="45">
        <v>22</v>
      </c>
      <c r="AP1246" s="45">
        <v>55</v>
      </c>
      <c r="AQ1246" s="45">
        <v>1.4</v>
      </c>
      <c r="AR1246" s="45">
        <f t="shared" si="109"/>
        <v>43.329583333333339</v>
      </c>
      <c r="AS1246" s="45">
        <f t="shared" si="110"/>
        <v>22.917055555555557</v>
      </c>
      <c r="AT1246" s="45"/>
      <c r="AU1246" s="45"/>
      <c r="AV1246" s="147"/>
      <c r="AW1246" s="31"/>
      <c r="AX1246" s="147"/>
      <c r="AY1246" s="31"/>
      <c r="AZ1246" s="147"/>
      <c r="BA1246" s="31"/>
      <c r="BB1246" s="147"/>
      <c r="BC1246" s="31"/>
      <c r="BD1246" s="147"/>
      <c r="BE1246" s="31"/>
      <c r="BF1246" s="45"/>
      <c r="BG1246" s="45"/>
    </row>
    <row r="1247" spans="1:59" s="46" customFormat="1" ht="39" thickBot="1" x14ac:dyDescent="0.3">
      <c r="A1247" s="169"/>
      <c r="B1247" s="169" t="s">
        <v>2812</v>
      </c>
      <c r="C1247" s="159">
        <v>12170230</v>
      </c>
      <c r="D1247" s="113">
        <v>40508</v>
      </c>
      <c r="E1247" s="113">
        <v>40508</v>
      </c>
      <c r="F1247" s="113">
        <v>41604</v>
      </c>
      <c r="G1247" s="169">
        <v>-7777</v>
      </c>
      <c r="H1247" s="169" t="s">
        <v>10943</v>
      </c>
      <c r="I1247" s="169" t="s">
        <v>1463</v>
      </c>
      <c r="J1247" s="169"/>
      <c r="K1247" s="169" t="s">
        <v>921</v>
      </c>
      <c r="L1247" s="169" t="s">
        <v>311</v>
      </c>
      <c r="M1247" s="169" t="s">
        <v>2904</v>
      </c>
      <c r="N1247" s="169" t="s">
        <v>94</v>
      </c>
      <c r="O1247" s="169"/>
      <c r="P1247" s="112">
        <v>38488</v>
      </c>
      <c r="Q1247" s="169" t="s">
        <v>559</v>
      </c>
      <c r="R1247" s="161" t="s">
        <v>4375</v>
      </c>
      <c r="S1247" s="276" t="s">
        <v>654</v>
      </c>
      <c r="T1247" s="169" t="s">
        <v>1861</v>
      </c>
      <c r="U1247" s="169" t="s">
        <v>1861</v>
      </c>
      <c r="V1247" s="169" t="s">
        <v>1861</v>
      </c>
      <c r="W1247" s="169" t="s">
        <v>1861</v>
      </c>
      <c r="X1247" s="169" t="s">
        <v>1861</v>
      </c>
      <c r="Y1247" s="169" t="s">
        <v>1861</v>
      </c>
      <c r="Z1247" s="169" t="s">
        <v>1861</v>
      </c>
      <c r="AA1247" s="169" t="s">
        <v>1861</v>
      </c>
      <c r="AB1247" s="169" t="s">
        <v>1861</v>
      </c>
      <c r="AC1247" s="169" t="s">
        <v>1861</v>
      </c>
      <c r="AD1247" s="169" t="s">
        <v>1861</v>
      </c>
      <c r="AE1247" s="169" t="s">
        <v>1861</v>
      </c>
      <c r="AF1247" s="169"/>
      <c r="AG1247" s="169"/>
      <c r="AH1247" s="169"/>
      <c r="AI1247" s="169"/>
      <c r="AJ1247" s="162"/>
      <c r="AK1247" s="162"/>
      <c r="AL1247" s="169"/>
      <c r="AM1247" s="169"/>
      <c r="AN1247" s="1110"/>
      <c r="AO1247" s="169"/>
      <c r="AP1247" s="169"/>
      <c r="AQ1247" s="169"/>
      <c r="AR1247" s="169"/>
      <c r="AS1247" s="169"/>
      <c r="AT1247" s="169"/>
      <c r="AU1247" s="169"/>
      <c r="AV1247" s="112"/>
      <c r="AW1247" s="113"/>
      <c r="AX1247" s="112"/>
      <c r="AY1247" s="113"/>
      <c r="AZ1247" s="112"/>
      <c r="BA1247" s="113"/>
      <c r="BB1247" s="112"/>
      <c r="BC1247" s="113"/>
      <c r="BD1247" s="112"/>
      <c r="BE1247" s="113"/>
      <c r="BF1247" s="169"/>
      <c r="BG1247" s="169"/>
    </row>
    <row r="1248" spans="1:59" s="46" customFormat="1" ht="38.25" x14ac:dyDescent="0.25">
      <c r="A1248" s="424">
        <v>440</v>
      </c>
      <c r="B1248" s="425" t="s">
        <v>2812</v>
      </c>
      <c r="C1248" s="427">
        <v>12170231</v>
      </c>
      <c r="D1248" s="428">
        <v>40508</v>
      </c>
      <c r="E1248" s="428">
        <v>40508</v>
      </c>
      <c r="F1248" s="428">
        <v>41604</v>
      </c>
      <c r="G1248" s="425">
        <v>-7777</v>
      </c>
      <c r="H1248" s="425" t="s">
        <v>10940</v>
      </c>
      <c r="I1248" s="425" t="s">
        <v>1463</v>
      </c>
      <c r="J1248" s="425"/>
      <c r="K1248" s="425" t="s">
        <v>921</v>
      </c>
      <c r="L1248" s="425" t="s">
        <v>1687</v>
      </c>
      <c r="M1248" s="425" t="s">
        <v>2904</v>
      </c>
      <c r="N1248" s="425" t="s">
        <v>94</v>
      </c>
      <c r="O1248" s="425"/>
      <c r="P1248" s="426">
        <v>24534</v>
      </c>
      <c r="Q1248" s="570" t="s">
        <v>559</v>
      </c>
      <c r="R1248" s="429" t="s">
        <v>2643</v>
      </c>
      <c r="S1248" s="668" t="s">
        <v>4764</v>
      </c>
      <c r="T1248" s="425">
        <v>-7777</v>
      </c>
      <c r="U1248" s="425">
        <v>2.2000000000000002</v>
      </c>
      <c r="V1248" s="425">
        <v>20.079999999999998</v>
      </c>
      <c r="W1248" s="425">
        <v>-7777</v>
      </c>
      <c r="X1248" s="425">
        <v>-7777</v>
      </c>
      <c r="Y1248" s="425">
        <v>-7777</v>
      </c>
      <c r="Z1248" s="425">
        <v>-7777</v>
      </c>
      <c r="AA1248" s="425">
        <v>-7777</v>
      </c>
      <c r="AB1248" s="425">
        <v>-7777</v>
      </c>
      <c r="AC1248" s="425">
        <v>-7777</v>
      </c>
      <c r="AD1248" s="425">
        <v>-7777</v>
      </c>
      <c r="AE1248" s="425">
        <v>-7777</v>
      </c>
      <c r="AF1248" s="425" t="s">
        <v>4765</v>
      </c>
      <c r="AG1248" s="425"/>
      <c r="AH1248" s="425"/>
      <c r="AI1248" s="425"/>
      <c r="AJ1248" s="574" t="s">
        <v>4766</v>
      </c>
      <c r="AK1248" s="574" t="s">
        <v>4767</v>
      </c>
      <c r="AL1248" s="425">
        <v>43</v>
      </c>
      <c r="AM1248" s="425">
        <v>16</v>
      </c>
      <c r="AN1248" s="1125">
        <v>6.9</v>
      </c>
      <c r="AO1248" s="425">
        <v>22</v>
      </c>
      <c r="AP1248" s="425">
        <v>57</v>
      </c>
      <c r="AQ1248" s="425">
        <v>26.2</v>
      </c>
      <c r="AR1248" s="425">
        <f t="shared" si="109"/>
        <v>43.268583333333332</v>
      </c>
      <c r="AS1248" s="425">
        <f t="shared" si="110"/>
        <v>22.957277777777776</v>
      </c>
      <c r="AT1248" s="425" t="s">
        <v>34</v>
      </c>
      <c r="AU1248" s="425"/>
      <c r="AV1248" s="426"/>
      <c r="AW1248" s="428"/>
      <c r="AX1248" s="426"/>
      <c r="AY1248" s="428"/>
      <c r="AZ1248" s="426"/>
      <c r="BA1248" s="428"/>
      <c r="BB1248" s="426"/>
      <c r="BC1248" s="428"/>
      <c r="BD1248" s="426"/>
      <c r="BE1248" s="428"/>
      <c r="BF1248" s="425"/>
      <c r="BG1248" s="431"/>
    </row>
    <row r="1249" spans="1:59" s="46" customFormat="1" ht="38.25" x14ac:dyDescent="0.25">
      <c r="A1249" s="432"/>
      <c r="B1249" s="45" t="s">
        <v>2812</v>
      </c>
      <c r="C1249" s="144">
        <v>12170231</v>
      </c>
      <c r="D1249" s="31">
        <v>40508</v>
      </c>
      <c r="E1249" s="31">
        <v>40508</v>
      </c>
      <c r="F1249" s="31">
        <v>41604</v>
      </c>
      <c r="G1249" s="45">
        <v>-7777</v>
      </c>
      <c r="H1249" s="45" t="s">
        <v>10940</v>
      </c>
      <c r="I1249" s="45" t="s">
        <v>1463</v>
      </c>
      <c r="J1249" s="45"/>
      <c r="K1249" s="45" t="s">
        <v>921</v>
      </c>
      <c r="L1249" s="45" t="s">
        <v>1687</v>
      </c>
      <c r="M1249" s="45" t="s">
        <v>2904</v>
      </c>
      <c r="N1249" s="45" t="s">
        <v>94</v>
      </c>
      <c r="O1249" s="45"/>
      <c r="P1249" s="147">
        <v>24534</v>
      </c>
      <c r="Q1249" s="169" t="s">
        <v>559</v>
      </c>
      <c r="R1249" s="21" t="s">
        <v>2643</v>
      </c>
      <c r="S1249" s="279" t="s">
        <v>4764</v>
      </c>
      <c r="T1249" s="45" t="s">
        <v>1861</v>
      </c>
      <c r="U1249" s="45" t="s">
        <v>1861</v>
      </c>
      <c r="V1249" s="45" t="s">
        <v>1861</v>
      </c>
      <c r="W1249" s="45" t="s">
        <v>1861</v>
      </c>
      <c r="X1249" s="45" t="s">
        <v>1861</v>
      </c>
      <c r="Y1249" s="45" t="s">
        <v>1861</v>
      </c>
      <c r="Z1249" s="45" t="s">
        <v>1861</v>
      </c>
      <c r="AA1249" s="45" t="s">
        <v>1861</v>
      </c>
      <c r="AB1249" s="45" t="s">
        <v>1861</v>
      </c>
      <c r="AC1249" s="45" t="s">
        <v>1861</v>
      </c>
      <c r="AD1249" s="45" t="s">
        <v>1861</v>
      </c>
      <c r="AE1249" s="45" t="s">
        <v>1861</v>
      </c>
      <c r="AF1249" s="45" t="s">
        <v>687</v>
      </c>
      <c r="AG1249" s="45"/>
      <c r="AH1249" s="45"/>
      <c r="AI1249" s="45"/>
      <c r="AJ1249" s="67" t="s">
        <v>4768</v>
      </c>
      <c r="AK1249" s="67" t="s">
        <v>4769</v>
      </c>
      <c r="AL1249" s="45">
        <v>43</v>
      </c>
      <c r="AM1249" s="45">
        <v>16</v>
      </c>
      <c r="AN1249" s="1109">
        <v>6.3</v>
      </c>
      <c r="AO1249" s="45">
        <v>22</v>
      </c>
      <c r="AP1249" s="45">
        <v>57</v>
      </c>
      <c r="AQ1249" s="45">
        <v>26</v>
      </c>
      <c r="AR1249" s="45">
        <f t="shared" si="109"/>
        <v>43.268416666666667</v>
      </c>
      <c r="AS1249" s="45">
        <f t="shared" si="110"/>
        <v>22.957222222222221</v>
      </c>
      <c r="AT1249" s="45" t="s">
        <v>34</v>
      </c>
      <c r="AU1249" s="45"/>
      <c r="AV1249" s="147"/>
      <c r="AW1249" s="31"/>
      <c r="AX1249" s="147"/>
      <c r="AY1249" s="31"/>
      <c r="AZ1249" s="147"/>
      <c r="BA1249" s="31"/>
      <c r="BB1249" s="147"/>
      <c r="BC1249" s="31"/>
      <c r="BD1249" s="147"/>
      <c r="BE1249" s="31"/>
      <c r="BF1249" s="45"/>
      <c r="BG1249" s="433"/>
    </row>
    <row r="1250" spans="1:59" s="46" customFormat="1" ht="38.25" x14ac:dyDescent="0.25">
      <c r="A1250" s="432"/>
      <c r="B1250" s="45" t="s">
        <v>2812</v>
      </c>
      <c r="C1250" s="144">
        <v>12170231</v>
      </c>
      <c r="D1250" s="31">
        <v>40508</v>
      </c>
      <c r="E1250" s="31">
        <v>40508</v>
      </c>
      <c r="F1250" s="31">
        <v>41604</v>
      </c>
      <c r="G1250" s="45">
        <v>-7777</v>
      </c>
      <c r="H1250" s="45" t="s">
        <v>10940</v>
      </c>
      <c r="I1250" s="45" t="s">
        <v>1463</v>
      </c>
      <c r="J1250" s="45"/>
      <c r="K1250" s="45" t="s">
        <v>921</v>
      </c>
      <c r="L1250" s="45" t="s">
        <v>1687</v>
      </c>
      <c r="M1250" s="45" t="s">
        <v>2904</v>
      </c>
      <c r="N1250" s="45" t="s">
        <v>94</v>
      </c>
      <c r="O1250" s="45"/>
      <c r="P1250" s="147">
        <v>24534</v>
      </c>
      <c r="Q1250" s="169" t="s">
        <v>559</v>
      </c>
      <c r="R1250" s="21" t="s">
        <v>2643</v>
      </c>
      <c r="S1250" s="279" t="s">
        <v>4770</v>
      </c>
      <c r="T1250" s="45" t="s">
        <v>1861</v>
      </c>
      <c r="U1250" s="45">
        <v>2.2000000000000002</v>
      </c>
      <c r="V1250" s="45">
        <v>24.04</v>
      </c>
      <c r="W1250" s="45" t="s">
        <v>1861</v>
      </c>
      <c r="X1250" s="45" t="s">
        <v>1861</v>
      </c>
      <c r="Y1250" s="45" t="s">
        <v>1861</v>
      </c>
      <c r="Z1250" s="45" t="s">
        <v>1861</v>
      </c>
      <c r="AA1250" s="45" t="s">
        <v>1861</v>
      </c>
      <c r="AB1250" s="45" t="s">
        <v>1861</v>
      </c>
      <c r="AC1250" s="45" t="s">
        <v>1861</v>
      </c>
      <c r="AD1250" s="45" t="s">
        <v>1861</v>
      </c>
      <c r="AE1250" s="45" t="s">
        <v>1861</v>
      </c>
      <c r="AF1250" s="45" t="s">
        <v>4765</v>
      </c>
      <c r="AG1250" s="45"/>
      <c r="AH1250" s="45"/>
      <c r="AI1250" s="45"/>
      <c r="AJ1250" s="67" t="s">
        <v>4771</v>
      </c>
      <c r="AK1250" s="67" t="s">
        <v>4772</v>
      </c>
      <c r="AL1250" s="45">
        <v>43</v>
      </c>
      <c r="AM1250" s="45">
        <v>16</v>
      </c>
      <c r="AN1250" s="1109">
        <v>1.3</v>
      </c>
      <c r="AO1250" s="45">
        <v>22</v>
      </c>
      <c r="AP1250" s="45">
        <v>57</v>
      </c>
      <c r="AQ1250" s="45">
        <v>24</v>
      </c>
      <c r="AR1250" s="45">
        <f t="shared" si="109"/>
        <v>43.267027777777777</v>
      </c>
      <c r="AS1250" s="45">
        <f t="shared" si="110"/>
        <v>22.956666666666667</v>
      </c>
      <c r="AT1250" s="45" t="s">
        <v>34</v>
      </c>
      <c r="AU1250" s="45"/>
      <c r="AV1250" s="147"/>
      <c r="AW1250" s="31"/>
      <c r="AX1250" s="147"/>
      <c r="AY1250" s="31"/>
      <c r="AZ1250" s="147"/>
      <c r="BA1250" s="31"/>
      <c r="BB1250" s="147"/>
      <c r="BC1250" s="31"/>
      <c r="BD1250" s="147"/>
      <c r="BE1250" s="31"/>
      <c r="BF1250" s="45"/>
      <c r="BG1250" s="433"/>
    </row>
    <row r="1251" spans="1:59" s="46" customFormat="1" ht="38.25" x14ac:dyDescent="0.25">
      <c r="A1251" s="432"/>
      <c r="B1251" s="45" t="s">
        <v>2812</v>
      </c>
      <c r="C1251" s="144">
        <v>12170231</v>
      </c>
      <c r="D1251" s="31">
        <v>40508</v>
      </c>
      <c r="E1251" s="31">
        <v>40508</v>
      </c>
      <c r="F1251" s="31">
        <v>41604</v>
      </c>
      <c r="G1251" s="45">
        <v>-7777</v>
      </c>
      <c r="H1251" s="45" t="s">
        <v>10940</v>
      </c>
      <c r="I1251" s="45" t="s">
        <v>1463</v>
      </c>
      <c r="J1251" s="45"/>
      <c r="K1251" s="45" t="s">
        <v>921</v>
      </c>
      <c r="L1251" s="45" t="s">
        <v>1687</v>
      </c>
      <c r="M1251" s="45" t="s">
        <v>2904</v>
      </c>
      <c r="N1251" s="45" t="s">
        <v>94</v>
      </c>
      <c r="O1251" s="45"/>
      <c r="P1251" s="147">
        <v>24534</v>
      </c>
      <c r="Q1251" s="169" t="s">
        <v>559</v>
      </c>
      <c r="R1251" s="21" t="s">
        <v>2643</v>
      </c>
      <c r="S1251" s="279" t="s">
        <v>4770</v>
      </c>
      <c r="T1251" s="45" t="s">
        <v>1861</v>
      </c>
      <c r="U1251" s="45" t="s">
        <v>1861</v>
      </c>
      <c r="V1251" s="45" t="s">
        <v>1861</v>
      </c>
      <c r="W1251" s="45" t="s">
        <v>1861</v>
      </c>
      <c r="X1251" s="45" t="s">
        <v>1861</v>
      </c>
      <c r="Y1251" s="45" t="s">
        <v>1861</v>
      </c>
      <c r="Z1251" s="45" t="s">
        <v>1861</v>
      </c>
      <c r="AA1251" s="45" t="s">
        <v>1861</v>
      </c>
      <c r="AB1251" s="45" t="s">
        <v>1861</v>
      </c>
      <c r="AC1251" s="45" t="s">
        <v>1861</v>
      </c>
      <c r="AD1251" s="45" t="s">
        <v>1861</v>
      </c>
      <c r="AE1251" s="45" t="s">
        <v>1861</v>
      </c>
      <c r="AF1251" s="45" t="s">
        <v>687</v>
      </c>
      <c r="AG1251" s="45"/>
      <c r="AH1251" s="45"/>
      <c r="AI1251" s="45"/>
      <c r="AJ1251" s="67" t="s">
        <v>4773</v>
      </c>
      <c r="AK1251" s="67" t="s">
        <v>4774</v>
      </c>
      <c r="AL1251" s="45">
        <v>43</v>
      </c>
      <c r="AM1251" s="45">
        <v>16</v>
      </c>
      <c r="AN1251" s="1109">
        <v>2.2000000000000002</v>
      </c>
      <c r="AO1251" s="45">
        <v>22</v>
      </c>
      <c r="AP1251" s="45">
        <v>57</v>
      </c>
      <c r="AQ1251" s="45">
        <v>24.6</v>
      </c>
      <c r="AR1251" s="45">
        <f t="shared" si="109"/>
        <v>43.267277777777778</v>
      </c>
      <c r="AS1251" s="45">
        <f t="shared" si="110"/>
        <v>22.956833333333332</v>
      </c>
      <c r="AT1251" s="45" t="s">
        <v>34</v>
      </c>
      <c r="AU1251" s="45"/>
      <c r="AV1251" s="147"/>
      <c r="AW1251" s="31"/>
      <c r="AX1251" s="147"/>
      <c r="AY1251" s="31"/>
      <c r="AZ1251" s="147"/>
      <c r="BA1251" s="31"/>
      <c r="BB1251" s="147"/>
      <c r="BC1251" s="31"/>
      <c r="BD1251" s="147"/>
      <c r="BE1251" s="31"/>
      <c r="BF1251" s="45"/>
      <c r="BG1251" s="433"/>
    </row>
    <row r="1252" spans="1:59" s="46" customFormat="1" ht="38.25" x14ac:dyDescent="0.25">
      <c r="A1252" s="432"/>
      <c r="B1252" s="45" t="s">
        <v>2812</v>
      </c>
      <c r="C1252" s="144">
        <v>12170231</v>
      </c>
      <c r="D1252" s="31">
        <v>40508</v>
      </c>
      <c r="E1252" s="31">
        <v>40508</v>
      </c>
      <c r="F1252" s="31">
        <v>41604</v>
      </c>
      <c r="G1252" s="45">
        <v>-7777</v>
      </c>
      <c r="H1252" s="45" t="s">
        <v>10940</v>
      </c>
      <c r="I1252" s="45" t="s">
        <v>1463</v>
      </c>
      <c r="J1252" s="45"/>
      <c r="K1252" s="45" t="s">
        <v>921</v>
      </c>
      <c r="L1252" s="45" t="s">
        <v>2905</v>
      </c>
      <c r="M1252" s="45" t="s">
        <v>2904</v>
      </c>
      <c r="N1252" s="45" t="s">
        <v>94</v>
      </c>
      <c r="O1252" s="45"/>
      <c r="P1252" s="147">
        <v>15299</v>
      </c>
      <c r="Q1252" s="169" t="s">
        <v>559</v>
      </c>
      <c r="R1252" s="21" t="s">
        <v>2643</v>
      </c>
      <c r="S1252" s="279" t="s">
        <v>4743</v>
      </c>
      <c r="T1252" s="45" t="s">
        <v>1861</v>
      </c>
      <c r="U1252" s="21">
        <v>1.7</v>
      </c>
      <c r="V1252" s="45">
        <v>48.1</v>
      </c>
      <c r="W1252" s="45" t="s">
        <v>1861</v>
      </c>
      <c r="X1252" s="45" t="s">
        <v>1861</v>
      </c>
      <c r="Y1252" s="45" t="s">
        <v>1861</v>
      </c>
      <c r="Z1252" s="45" t="s">
        <v>1861</v>
      </c>
      <c r="AA1252" s="45" t="s">
        <v>1861</v>
      </c>
      <c r="AB1252" s="45" t="s">
        <v>1861</v>
      </c>
      <c r="AC1252" s="45" t="s">
        <v>1861</v>
      </c>
      <c r="AD1252" s="45" t="s">
        <v>1861</v>
      </c>
      <c r="AE1252" s="45" t="s">
        <v>1861</v>
      </c>
      <c r="AF1252" s="45" t="s">
        <v>4765</v>
      </c>
      <c r="AG1252" s="45"/>
      <c r="AH1252" s="45"/>
      <c r="AI1252" s="45"/>
      <c r="AJ1252" s="67" t="s">
        <v>4775</v>
      </c>
      <c r="AK1252" s="67" t="s">
        <v>4776</v>
      </c>
      <c r="AL1252" s="45">
        <v>43</v>
      </c>
      <c r="AM1252" s="45">
        <v>17</v>
      </c>
      <c r="AN1252" s="1109">
        <v>59.4</v>
      </c>
      <c r="AO1252" s="45">
        <v>22</v>
      </c>
      <c r="AP1252" s="45">
        <v>57</v>
      </c>
      <c r="AQ1252" s="45">
        <v>56.1</v>
      </c>
      <c r="AR1252" s="45">
        <f>AL1252+AM1252/60+AN1252/3600</f>
        <v>43.299833333333332</v>
      </c>
      <c r="AS1252" s="45">
        <f>AO1252+AP1252/60+AQ1252/3600</f>
        <v>22.965583333333331</v>
      </c>
      <c r="AT1252" s="45"/>
      <c r="AU1252" s="45"/>
      <c r="AV1252" s="147"/>
      <c r="AW1252" s="31"/>
      <c r="AX1252" s="147"/>
      <c r="AY1252" s="31"/>
      <c r="AZ1252" s="147"/>
      <c r="BA1252" s="31"/>
      <c r="BB1252" s="147"/>
      <c r="BC1252" s="31"/>
      <c r="BD1252" s="147"/>
      <c r="BE1252" s="31"/>
      <c r="BF1252" s="45"/>
      <c r="BG1252" s="433"/>
    </row>
    <row r="1253" spans="1:59" s="46" customFormat="1" ht="39" thickBot="1" x14ac:dyDescent="0.3">
      <c r="A1253" s="416"/>
      <c r="B1253" s="417" t="s">
        <v>2812</v>
      </c>
      <c r="C1253" s="419">
        <v>12170231</v>
      </c>
      <c r="D1253" s="420">
        <v>40508</v>
      </c>
      <c r="E1253" s="420">
        <v>40508</v>
      </c>
      <c r="F1253" s="420">
        <v>41604</v>
      </c>
      <c r="G1253" s="417">
        <v>-7777</v>
      </c>
      <c r="H1253" s="417" t="s">
        <v>10940</v>
      </c>
      <c r="I1253" s="417" t="s">
        <v>1463</v>
      </c>
      <c r="J1253" s="417"/>
      <c r="K1253" s="417" t="s">
        <v>921</v>
      </c>
      <c r="L1253" s="417" t="s">
        <v>2905</v>
      </c>
      <c r="M1253" s="417" t="s">
        <v>2904</v>
      </c>
      <c r="N1253" s="417" t="s">
        <v>94</v>
      </c>
      <c r="O1253" s="417"/>
      <c r="P1253" s="418">
        <v>15299</v>
      </c>
      <c r="Q1253" s="417" t="s">
        <v>559</v>
      </c>
      <c r="R1253" s="421" t="s">
        <v>2643</v>
      </c>
      <c r="S1253" s="669" t="s">
        <v>4743</v>
      </c>
      <c r="T1253" s="417" t="s">
        <v>1861</v>
      </c>
      <c r="U1253" s="417" t="s">
        <v>1861</v>
      </c>
      <c r="V1253" s="417" t="s">
        <v>1861</v>
      </c>
      <c r="W1253" s="417" t="s">
        <v>1861</v>
      </c>
      <c r="X1253" s="417" t="s">
        <v>1861</v>
      </c>
      <c r="Y1253" s="417" t="s">
        <v>1861</v>
      </c>
      <c r="Z1253" s="417" t="s">
        <v>1861</v>
      </c>
      <c r="AA1253" s="417" t="s">
        <v>1861</v>
      </c>
      <c r="AB1253" s="417" t="s">
        <v>1861</v>
      </c>
      <c r="AC1253" s="417" t="s">
        <v>1861</v>
      </c>
      <c r="AD1253" s="417" t="s">
        <v>1861</v>
      </c>
      <c r="AE1253" s="417" t="s">
        <v>1861</v>
      </c>
      <c r="AF1253" s="417" t="s">
        <v>687</v>
      </c>
      <c r="AG1253" s="417"/>
      <c r="AH1253" s="417"/>
      <c r="AI1253" s="417"/>
      <c r="AJ1253" s="575" t="s">
        <v>4777</v>
      </c>
      <c r="AK1253" s="575" t="s">
        <v>4778</v>
      </c>
      <c r="AL1253" s="417">
        <v>43</v>
      </c>
      <c r="AM1253" s="417">
        <v>18</v>
      </c>
      <c r="AN1253" s="1126">
        <v>0.8</v>
      </c>
      <c r="AO1253" s="417">
        <v>22</v>
      </c>
      <c r="AP1253" s="417">
        <v>57</v>
      </c>
      <c r="AQ1253" s="417">
        <v>57.1</v>
      </c>
      <c r="AR1253" s="417">
        <f>AL1253+AM1253/60+AN1253/3600</f>
        <v>43.300222222222217</v>
      </c>
      <c r="AS1253" s="417">
        <f>AO1253+AP1253/60+AQ1253/3600</f>
        <v>22.96586111111111</v>
      </c>
      <c r="AT1253" s="417"/>
      <c r="AU1253" s="417"/>
      <c r="AV1253" s="418"/>
      <c r="AW1253" s="420"/>
      <c r="AX1253" s="418"/>
      <c r="AY1253" s="420"/>
      <c r="AZ1253" s="418"/>
      <c r="BA1253" s="420"/>
      <c r="BB1253" s="418"/>
      <c r="BC1253" s="420"/>
      <c r="BD1253" s="418"/>
      <c r="BE1253" s="420"/>
      <c r="BF1253" s="417"/>
      <c r="BG1253" s="423"/>
    </row>
    <row r="1254" spans="1:59" s="46" customFormat="1" ht="63.75" x14ac:dyDescent="0.25">
      <c r="A1254" s="376">
        <v>441</v>
      </c>
      <c r="B1254" s="376" t="s">
        <v>2820</v>
      </c>
      <c r="C1254" s="378">
        <v>12170232</v>
      </c>
      <c r="D1254" s="379">
        <v>40511</v>
      </c>
      <c r="E1254" s="379">
        <v>40511</v>
      </c>
      <c r="F1254" s="379">
        <v>41607</v>
      </c>
      <c r="G1254" s="376">
        <v>-7777</v>
      </c>
      <c r="H1254" s="376" t="s">
        <v>584</v>
      </c>
      <c r="I1254" s="376" t="s">
        <v>1452</v>
      </c>
      <c r="J1254" s="376"/>
      <c r="K1254" s="180" t="s">
        <v>921</v>
      </c>
      <c r="L1254" s="180" t="s">
        <v>1584</v>
      </c>
      <c r="M1254" s="180" t="s">
        <v>250</v>
      </c>
      <c r="N1254" s="180" t="s">
        <v>217</v>
      </c>
      <c r="O1254" s="180" t="s">
        <v>8128</v>
      </c>
      <c r="P1254" s="506">
        <v>57594</v>
      </c>
      <c r="Q1254" s="591" t="s">
        <v>559</v>
      </c>
      <c r="R1254" s="180" t="s">
        <v>2741</v>
      </c>
      <c r="S1254" s="510" t="s">
        <v>1585</v>
      </c>
      <c r="T1254" s="180">
        <v>-7777</v>
      </c>
      <c r="U1254" s="180">
        <v>2</v>
      </c>
      <c r="V1254" s="180">
        <v>45</v>
      </c>
      <c r="W1254" s="180"/>
      <c r="X1254" s="180"/>
      <c r="Y1254" s="180"/>
      <c r="Z1254" s="180"/>
      <c r="AA1254" s="180"/>
      <c r="AB1254" s="180"/>
      <c r="AC1254" s="180"/>
      <c r="AD1254" s="180"/>
      <c r="AE1254" s="180"/>
      <c r="AF1254" s="180" t="s">
        <v>4779</v>
      </c>
      <c r="AG1254" s="180"/>
      <c r="AH1254" s="180"/>
      <c r="AI1254" s="180"/>
      <c r="AJ1254" s="180" t="s">
        <v>4780</v>
      </c>
      <c r="AK1254" s="180" t="s">
        <v>4781</v>
      </c>
      <c r="AL1254" s="180">
        <v>43</v>
      </c>
      <c r="AM1254" s="180">
        <v>26</v>
      </c>
      <c r="AN1254" s="1120">
        <v>7</v>
      </c>
      <c r="AO1254" s="180">
        <v>23</v>
      </c>
      <c r="AP1254" s="180">
        <v>57</v>
      </c>
      <c r="AQ1254" s="180">
        <v>46.8</v>
      </c>
      <c r="AR1254" s="180">
        <f t="shared" si="109"/>
        <v>43.435277777777777</v>
      </c>
      <c r="AS1254" s="180">
        <f t="shared" si="110"/>
        <v>23.963000000000001</v>
      </c>
      <c r="AT1254" s="180" t="s">
        <v>43</v>
      </c>
      <c r="AU1254" s="180"/>
      <c r="AV1254" s="506"/>
      <c r="AW1254" s="508"/>
      <c r="AX1254" s="506"/>
      <c r="AY1254" s="508"/>
      <c r="AZ1254" s="506"/>
      <c r="BA1254" s="508"/>
      <c r="BB1254" s="506"/>
      <c r="BC1254" s="508"/>
      <c r="BD1254" s="506"/>
      <c r="BE1254" s="508"/>
      <c r="BF1254" s="180" t="s">
        <v>9684</v>
      </c>
      <c r="BG1254" s="180"/>
    </row>
    <row r="1255" spans="1:59" s="46" customFormat="1" ht="63.75" x14ac:dyDescent="0.25">
      <c r="A1255" s="40"/>
      <c r="B1255" s="40" t="s">
        <v>2820</v>
      </c>
      <c r="C1255" s="42">
        <v>12170232</v>
      </c>
      <c r="D1255" s="43">
        <v>40511</v>
      </c>
      <c r="E1255" s="43">
        <v>40511</v>
      </c>
      <c r="F1255" s="43">
        <v>41607</v>
      </c>
      <c r="G1255" s="40">
        <v>-7777</v>
      </c>
      <c r="H1255" s="40" t="s">
        <v>584</v>
      </c>
      <c r="I1255" s="40" t="s">
        <v>1452</v>
      </c>
      <c r="J1255" s="40"/>
      <c r="K1255" s="24" t="s">
        <v>921</v>
      </c>
      <c r="L1255" s="24" t="s">
        <v>1584</v>
      </c>
      <c r="M1255" s="24" t="s">
        <v>250</v>
      </c>
      <c r="N1255" s="24" t="s">
        <v>217</v>
      </c>
      <c r="O1255" s="24" t="s">
        <v>8128</v>
      </c>
      <c r="P1255" s="25">
        <v>57594</v>
      </c>
      <c r="Q1255" s="166" t="s">
        <v>559</v>
      </c>
      <c r="R1255" s="24" t="s">
        <v>2643</v>
      </c>
      <c r="S1255" s="273" t="s">
        <v>4782</v>
      </c>
      <c r="T1255" s="24" t="s">
        <v>1861</v>
      </c>
      <c r="U1255" s="24" t="s">
        <v>4783</v>
      </c>
      <c r="V1255" s="24">
        <v>26.4</v>
      </c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 t="s">
        <v>4784</v>
      </c>
      <c r="AG1255" s="24"/>
      <c r="AH1255" s="24"/>
      <c r="AI1255" s="24"/>
      <c r="AJ1255" s="24" t="s">
        <v>4785</v>
      </c>
      <c r="AK1255" s="24" t="s">
        <v>4786</v>
      </c>
      <c r="AL1255" s="24">
        <v>43</v>
      </c>
      <c r="AM1255" s="24">
        <v>26</v>
      </c>
      <c r="AN1255" s="1112">
        <v>6.4</v>
      </c>
      <c r="AO1255" s="24">
        <v>23</v>
      </c>
      <c r="AP1255" s="24">
        <v>57</v>
      </c>
      <c r="AQ1255" s="24">
        <v>48.7</v>
      </c>
      <c r="AR1255" s="24">
        <f t="shared" si="109"/>
        <v>43.435111111111105</v>
      </c>
      <c r="AS1255" s="24">
        <f t="shared" si="110"/>
        <v>23.963527777777777</v>
      </c>
      <c r="AT1255" s="24" t="s">
        <v>43</v>
      </c>
      <c r="AU1255" s="24"/>
      <c r="AV1255" s="25"/>
      <c r="AW1255" s="27"/>
      <c r="AX1255" s="25"/>
      <c r="AY1255" s="27"/>
      <c r="AZ1255" s="25"/>
      <c r="BA1255" s="27"/>
      <c r="BB1255" s="25"/>
      <c r="BC1255" s="27"/>
      <c r="BD1255" s="25"/>
      <c r="BE1255" s="27"/>
      <c r="BF1255" s="24" t="s">
        <v>9684</v>
      </c>
      <c r="BG1255" s="24"/>
    </row>
    <row r="1256" spans="1:59" s="46" customFormat="1" ht="63.75" x14ac:dyDescent="0.25">
      <c r="A1256" s="40"/>
      <c r="B1256" s="40" t="s">
        <v>2820</v>
      </c>
      <c r="C1256" s="42">
        <v>12170232</v>
      </c>
      <c r="D1256" s="43">
        <v>40511</v>
      </c>
      <c r="E1256" s="43">
        <v>40511</v>
      </c>
      <c r="F1256" s="43">
        <v>41607</v>
      </c>
      <c r="G1256" s="40">
        <v>-7777</v>
      </c>
      <c r="H1256" s="40" t="s">
        <v>584</v>
      </c>
      <c r="I1256" s="40" t="s">
        <v>1452</v>
      </c>
      <c r="J1256" s="40"/>
      <c r="K1256" s="24" t="s">
        <v>921</v>
      </c>
      <c r="L1256" s="24" t="s">
        <v>1584</v>
      </c>
      <c r="M1256" s="24" t="s">
        <v>250</v>
      </c>
      <c r="N1256" s="24" t="s">
        <v>217</v>
      </c>
      <c r="O1256" s="24" t="s">
        <v>8128</v>
      </c>
      <c r="P1256" s="25">
        <v>57594</v>
      </c>
      <c r="Q1256" s="166" t="s">
        <v>559</v>
      </c>
      <c r="R1256" s="24" t="s">
        <v>2643</v>
      </c>
      <c r="S1256" s="273" t="s">
        <v>4787</v>
      </c>
      <c r="T1256" s="24" t="s">
        <v>1861</v>
      </c>
      <c r="U1256" s="24">
        <v>2</v>
      </c>
      <c r="V1256" s="24">
        <v>5</v>
      </c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1112"/>
      <c r="AO1256" s="24"/>
      <c r="AP1256" s="24"/>
      <c r="AQ1256" s="24"/>
      <c r="AR1256" s="24"/>
      <c r="AS1256" s="24">
        <f t="shared" si="110"/>
        <v>0</v>
      </c>
      <c r="AT1256" s="24" t="s">
        <v>43</v>
      </c>
      <c r="AU1256" s="24"/>
      <c r="AV1256" s="25"/>
      <c r="AW1256" s="27"/>
      <c r="AX1256" s="25"/>
      <c r="AY1256" s="27"/>
      <c r="AZ1256" s="25"/>
      <c r="BA1256" s="27"/>
      <c r="BB1256" s="25"/>
      <c r="BC1256" s="27"/>
      <c r="BD1256" s="25"/>
      <c r="BE1256" s="27"/>
      <c r="BF1256" s="24" t="s">
        <v>9684</v>
      </c>
      <c r="BG1256" s="24"/>
    </row>
    <row r="1257" spans="1:59" s="46" customFormat="1" ht="63.75" x14ac:dyDescent="0.25">
      <c r="A1257" s="40"/>
      <c r="B1257" s="40" t="s">
        <v>2820</v>
      </c>
      <c r="C1257" s="42">
        <v>12170232</v>
      </c>
      <c r="D1257" s="43">
        <v>40511</v>
      </c>
      <c r="E1257" s="43">
        <v>40511</v>
      </c>
      <c r="F1257" s="43">
        <v>41607</v>
      </c>
      <c r="G1257" s="40">
        <v>-7777</v>
      </c>
      <c r="H1257" s="40" t="s">
        <v>584</v>
      </c>
      <c r="I1257" s="40" t="s">
        <v>1452</v>
      </c>
      <c r="J1257" s="40"/>
      <c r="K1257" s="24" t="s">
        <v>921</v>
      </c>
      <c r="L1257" s="24" t="s">
        <v>1584</v>
      </c>
      <c r="M1257" s="24" t="s">
        <v>250</v>
      </c>
      <c r="N1257" s="24" t="s">
        <v>217</v>
      </c>
      <c r="O1257" s="24" t="s">
        <v>8128</v>
      </c>
      <c r="P1257" s="25">
        <v>57594</v>
      </c>
      <c r="Q1257" s="166" t="s">
        <v>559</v>
      </c>
      <c r="R1257" s="24" t="s">
        <v>2643</v>
      </c>
      <c r="S1257" s="273" t="s">
        <v>4788</v>
      </c>
      <c r="T1257" s="24" t="s">
        <v>1861</v>
      </c>
      <c r="U1257" s="24" t="s">
        <v>4789</v>
      </c>
      <c r="V1257" s="24">
        <v>500</v>
      </c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1112"/>
      <c r="AO1257" s="24"/>
      <c r="AP1257" s="24"/>
      <c r="AQ1257" s="24"/>
      <c r="AR1257" s="24"/>
      <c r="AS1257" s="24">
        <f t="shared" si="110"/>
        <v>0</v>
      </c>
      <c r="AT1257" s="24" t="s">
        <v>43</v>
      </c>
      <c r="AU1257" s="24"/>
      <c r="AV1257" s="25"/>
      <c r="AW1257" s="27"/>
      <c r="AX1257" s="25"/>
      <c r="AY1257" s="27"/>
      <c r="AZ1257" s="25"/>
      <c r="BA1257" s="27"/>
      <c r="BB1257" s="25"/>
      <c r="BC1257" s="27"/>
      <c r="BD1257" s="25"/>
      <c r="BE1257" s="27"/>
      <c r="BF1257" s="24" t="s">
        <v>9684</v>
      </c>
      <c r="BG1257" s="24"/>
    </row>
    <row r="1258" spans="1:59" s="46" customFormat="1" ht="63.75" x14ac:dyDescent="0.25">
      <c r="A1258" s="40"/>
      <c r="B1258" s="40" t="s">
        <v>2820</v>
      </c>
      <c r="C1258" s="42">
        <v>12170232</v>
      </c>
      <c r="D1258" s="43">
        <v>40511</v>
      </c>
      <c r="E1258" s="43">
        <v>40511</v>
      </c>
      <c r="F1258" s="43">
        <v>41607</v>
      </c>
      <c r="G1258" s="40">
        <v>-7777</v>
      </c>
      <c r="H1258" s="40" t="s">
        <v>584</v>
      </c>
      <c r="I1258" s="40" t="s">
        <v>1452</v>
      </c>
      <c r="J1258" s="40"/>
      <c r="K1258" s="24" t="s">
        <v>921</v>
      </c>
      <c r="L1258" s="24" t="s">
        <v>1584</v>
      </c>
      <c r="M1258" s="24" t="s">
        <v>250</v>
      </c>
      <c r="N1258" s="24" t="s">
        <v>217</v>
      </c>
      <c r="O1258" s="24" t="s">
        <v>8128</v>
      </c>
      <c r="P1258" s="25">
        <v>57594</v>
      </c>
      <c r="Q1258" s="166" t="s">
        <v>559</v>
      </c>
      <c r="R1258" s="24" t="s">
        <v>4375</v>
      </c>
      <c r="S1258" s="273" t="s">
        <v>4790</v>
      </c>
      <c r="T1258" s="24" t="s">
        <v>1861</v>
      </c>
      <c r="U1258" s="24">
        <v>-0.5</v>
      </c>
      <c r="V1258" s="24">
        <v>-9999</v>
      </c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1112"/>
      <c r="AO1258" s="24"/>
      <c r="AP1258" s="24"/>
      <c r="AQ1258" s="24"/>
      <c r="AR1258" s="24"/>
      <c r="AS1258" s="24">
        <f t="shared" si="110"/>
        <v>0</v>
      </c>
      <c r="AT1258" s="24" t="s">
        <v>43</v>
      </c>
      <c r="AU1258" s="24"/>
      <c r="AV1258" s="25"/>
      <c r="AW1258" s="27"/>
      <c r="AX1258" s="25"/>
      <c r="AY1258" s="27"/>
      <c r="AZ1258" s="25"/>
      <c r="BA1258" s="27"/>
      <c r="BB1258" s="25"/>
      <c r="BC1258" s="27"/>
      <c r="BD1258" s="25"/>
      <c r="BE1258" s="27"/>
      <c r="BF1258" s="24" t="s">
        <v>9684</v>
      </c>
      <c r="BG1258" s="24"/>
    </row>
    <row r="1259" spans="1:59" s="46" customFormat="1" ht="63.75" x14ac:dyDescent="0.25">
      <c r="A1259" s="40"/>
      <c r="B1259" s="40" t="s">
        <v>2820</v>
      </c>
      <c r="C1259" s="42">
        <v>12170232</v>
      </c>
      <c r="D1259" s="43">
        <v>40511</v>
      </c>
      <c r="E1259" s="43">
        <v>40511</v>
      </c>
      <c r="F1259" s="43">
        <v>41607</v>
      </c>
      <c r="G1259" s="40">
        <v>-7777</v>
      </c>
      <c r="H1259" s="40" t="s">
        <v>584</v>
      </c>
      <c r="I1259" s="40" t="s">
        <v>1452</v>
      </c>
      <c r="J1259" s="40"/>
      <c r="K1259" s="24" t="s">
        <v>921</v>
      </c>
      <c r="L1259" s="24" t="s">
        <v>1584</v>
      </c>
      <c r="M1259" s="24" t="s">
        <v>250</v>
      </c>
      <c r="N1259" s="24" t="s">
        <v>217</v>
      </c>
      <c r="O1259" s="24" t="s">
        <v>8128</v>
      </c>
      <c r="P1259" s="25">
        <v>57594</v>
      </c>
      <c r="Q1259" s="166" t="s">
        <v>559</v>
      </c>
      <c r="R1259" s="24" t="s">
        <v>2643</v>
      </c>
      <c r="S1259" s="273" t="s">
        <v>4791</v>
      </c>
      <c r="T1259" s="24" t="s">
        <v>1861</v>
      </c>
      <c r="U1259" s="24">
        <v>-9999</v>
      </c>
      <c r="V1259" s="24">
        <v>391</v>
      </c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 t="s">
        <v>4792</v>
      </c>
      <c r="AK1259" s="24" t="s">
        <v>4793</v>
      </c>
      <c r="AL1259" s="24">
        <v>43</v>
      </c>
      <c r="AM1259" s="24">
        <v>26</v>
      </c>
      <c r="AN1259" s="1112">
        <v>8.4</v>
      </c>
      <c r="AO1259" s="24">
        <v>23</v>
      </c>
      <c r="AP1259" s="24">
        <v>57</v>
      </c>
      <c r="AQ1259" s="24">
        <v>27.9</v>
      </c>
      <c r="AR1259" s="24">
        <f t="shared" ref="AR1259:AR1261" si="117">AL1259+AM1259/60+AN1259/3600</f>
        <v>43.435666666666663</v>
      </c>
      <c r="AS1259" s="24">
        <f t="shared" si="110"/>
        <v>23.957750000000001</v>
      </c>
      <c r="AT1259" s="24" t="s">
        <v>43</v>
      </c>
      <c r="AU1259" s="24"/>
      <c r="AV1259" s="25"/>
      <c r="AW1259" s="27"/>
      <c r="AX1259" s="25"/>
      <c r="AY1259" s="27"/>
      <c r="AZ1259" s="25"/>
      <c r="BA1259" s="27"/>
      <c r="BB1259" s="25"/>
      <c r="BC1259" s="27"/>
      <c r="BD1259" s="25"/>
      <c r="BE1259" s="27"/>
      <c r="BF1259" s="24" t="s">
        <v>9684</v>
      </c>
      <c r="BG1259" s="24"/>
    </row>
    <row r="1260" spans="1:59" s="46" customFormat="1" ht="63.75" x14ac:dyDescent="0.25">
      <c r="A1260" s="45"/>
      <c r="B1260" s="45" t="s">
        <v>2820</v>
      </c>
      <c r="C1260" s="144">
        <v>12170232</v>
      </c>
      <c r="D1260" s="31">
        <v>40511</v>
      </c>
      <c r="E1260" s="31">
        <v>40511</v>
      </c>
      <c r="F1260" s="31">
        <v>41607</v>
      </c>
      <c r="G1260" s="45">
        <v>-7777</v>
      </c>
      <c r="H1260" s="45" t="s">
        <v>584</v>
      </c>
      <c r="I1260" s="45" t="s">
        <v>1452</v>
      </c>
      <c r="J1260" s="45"/>
      <c r="K1260" s="45" t="s">
        <v>921</v>
      </c>
      <c r="L1260" s="45" t="s">
        <v>1584</v>
      </c>
      <c r="M1260" s="45" t="s">
        <v>250</v>
      </c>
      <c r="N1260" s="45" t="s">
        <v>217</v>
      </c>
      <c r="O1260" s="45" t="s">
        <v>8128</v>
      </c>
      <c r="P1260" s="147">
        <v>57594</v>
      </c>
      <c r="Q1260" s="169" t="s">
        <v>559</v>
      </c>
      <c r="R1260" s="45" t="s">
        <v>2741</v>
      </c>
      <c r="S1260" s="272" t="s">
        <v>1585</v>
      </c>
      <c r="T1260" s="45">
        <v>-7777</v>
      </c>
      <c r="U1260" s="45">
        <v>2</v>
      </c>
      <c r="V1260" s="45">
        <v>45</v>
      </c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 t="s">
        <v>4779</v>
      </c>
      <c r="AG1260" s="45"/>
      <c r="AH1260" s="45"/>
      <c r="AI1260" s="45"/>
      <c r="AJ1260" s="45" t="s">
        <v>4794</v>
      </c>
      <c r="AK1260" s="45" t="s">
        <v>4781</v>
      </c>
      <c r="AL1260" s="45">
        <v>43</v>
      </c>
      <c r="AM1260" s="45">
        <v>26</v>
      </c>
      <c r="AN1260" s="1109">
        <v>4.5999999999999996</v>
      </c>
      <c r="AO1260" s="45">
        <v>23</v>
      </c>
      <c r="AP1260" s="45">
        <v>57</v>
      </c>
      <c r="AQ1260" s="45">
        <v>46.8</v>
      </c>
      <c r="AR1260" s="45">
        <f t="shared" si="117"/>
        <v>43.43461111111111</v>
      </c>
      <c r="AS1260" s="45">
        <f t="shared" si="110"/>
        <v>23.963000000000001</v>
      </c>
      <c r="AT1260" s="45" t="s">
        <v>34</v>
      </c>
      <c r="AU1260" s="45"/>
      <c r="AV1260" s="147"/>
      <c r="AW1260" s="31"/>
      <c r="AX1260" s="147"/>
      <c r="AY1260" s="31"/>
      <c r="AZ1260" s="147"/>
      <c r="BA1260" s="31"/>
      <c r="BB1260" s="147"/>
      <c r="BC1260" s="31"/>
      <c r="BD1260" s="147"/>
      <c r="BE1260" s="31"/>
      <c r="BF1260" s="45"/>
      <c r="BG1260" s="45"/>
    </row>
    <row r="1261" spans="1:59" s="46" customFormat="1" ht="63.75" x14ac:dyDescent="0.25">
      <c r="A1261" s="45"/>
      <c r="B1261" s="45" t="s">
        <v>2820</v>
      </c>
      <c r="C1261" s="144">
        <v>12170232</v>
      </c>
      <c r="D1261" s="31">
        <v>40511</v>
      </c>
      <c r="E1261" s="31">
        <v>40511</v>
      </c>
      <c r="F1261" s="31">
        <v>41607</v>
      </c>
      <c r="G1261" s="45">
        <v>-7777</v>
      </c>
      <c r="H1261" s="45" t="s">
        <v>584</v>
      </c>
      <c r="I1261" s="45" t="s">
        <v>1452</v>
      </c>
      <c r="J1261" s="45"/>
      <c r="K1261" s="45" t="s">
        <v>921</v>
      </c>
      <c r="L1261" s="45" t="s">
        <v>1584</v>
      </c>
      <c r="M1261" s="45" t="s">
        <v>250</v>
      </c>
      <c r="N1261" s="45" t="s">
        <v>217</v>
      </c>
      <c r="O1261" s="45" t="s">
        <v>8128</v>
      </c>
      <c r="P1261" s="147">
        <v>57594</v>
      </c>
      <c r="Q1261" s="169" t="s">
        <v>559</v>
      </c>
      <c r="R1261" s="45" t="s">
        <v>2643</v>
      </c>
      <c r="S1261" s="272" t="s">
        <v>4782</v>
      </c>
      <c r="T1261" s="45" t="s">
        <v>1861</v>
      </c>
      <c r="U1261" s="45" t="s">
        <v>4783</v>
      </c>
      <c r="V1261" s="45">
        <v>26.4</v>
      </c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 t="s">
        <v>4784</v>
      </c>
      <c r="AG1261" s="45"/>
      <c r="AH1261" s="45"/>
      <c r="AI1261" s="45"/>
      <c r="AJ1261" s="45" t="s">
        <v>4795</v>
      </c>
      <c r="AK1261" s="45" t="s">
        <v>4796</v>
      </c>
      <c r="AL1261" s="45">
        <v>43</v>
      </c>
      <c r="AM1261" s="45">
        <v>26</v>
      </c>
      <c r="AN1261" s="1109">
        <v>4.3</v>
      </c>
      <c r="AO1261" s="45">
        <v>23</v>
      </c>
      <c r="AP1261" s="45">
        <v>57</v>
      </c>
      <c r="AQ1261" s="45">
        <v>48.8</v>
      </c>
      <c r="AR1261" s="45">
        <f t="shared" si="117"/>
        <v>43.434527777777774</v>
      </c>
      <c r="AS1261" s="45">
        <f t="shared" si="110"/>
        <v>23.963555555555555</v>
      </c>
      <c r="AT1261" s="45" t="s">
        <v>34</v>
      </c>
      <c r="AU1261" s="45"/>
      <c r="AV1261" s="147"/>
      <c r="AW1261" s="31"/>
      <c r="AX1261" s="147"/>
      <c r="AY1261" s="31"/>
      <c r="AZ1261" s="147"/>
      <c r="BA1261" s="31"/>
      <c r="BB1261" s="147"/>
      <c r="BC1261" s="31"/>
      <c r="BD1261" s="147"/>
      <c r="BE1261" s="31"/>
      <c r="BF1261" s="45"/>
      <c r="BG1261" s="45"/>
    </row>
    <row r="1262" spans="1:59" s="46" customFormat="1" ht="63.75" x14ac:dyDescent="0.25">
      <c r="A1262" s="45"/>
      <c r="B1262" s="45" t="s">
        <v>2820</v>
      </c>
      <c r="C1262" s="144">
        <v>12170232</v>
      </c>
      <c r="D1262" s="31">
        <v>40511</v>
      </c>
      <c r="E1262" s="31">
        <v>40511</v>
      </c>
      <c r="F1262" s="31">
        <v>41607</v>
      </c>
      <c r="G1262" s="45">
        <v>-7777</v>
      </c>
      <c r="H1262" s="45" t="s">
        <v>584</v>
      </c>
      <c r="I1262" s="45" t="s">
        <v>1452</v>
      </c>
      <c r="J1262" s="45"/>
      <c r="K1262" s="45" t="s">
        <v>921</v>
      </c>
      <c r="L1262" s="45" t="s">
        <v>1584</v>
      </c>
      <c r="M1262" s="45" t="s">
        <v>250</v>
      </c>
      <c r="N1262" s="45" t="s">
        <v>217</v>
      </c>
      <c r="O1262" s="45" t="s">
        <v>8128</v>
      </c>
      <c r="P1262" s="147">
        <v>57594</v>
      </c>
      <c r="Q1262" s="169" t="s">
        <v>559</v>
      </c>
      <c r="R1262" s="45" t="s">
        <v>2643</v>
      </c>
      <c r="S1262" s="272" t="s">
        <v>4787</v>
      </c>
      <c r="T1262" s="45" t="s">
        <v>1861</v>
      </c>
      <c r="U1262" s="45">
        <v>2</v>
      </c>
      <c r="V1262" s="45">
        <v>5</v>
      </c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1109"/>
      <c r="AO1262" s="45"/>
      <c r="AP1262" s="45"/>
      <c r="AQ1262" s="45"/>
      <c r="AR1262" s="45"/>
      <c r="AS1262" s="45">
        <f t="shared" si="110"/>
        <v>0</v>
      </c>
      <c r="AT1262" s="45" t="s">
        <v>34</v>
      </c>
      <c r="AU1262" s="45"/>
      <c r="AV1262" s="147"/>
      <c r="AW1262" s="31"/>
      <c r="AX1262" s="147"/>
      <c r="AY1262" s="31"/>
      <c r="AZ1262" s="147"/>
      <c r="BA1262" s="31"/>
      <c r="BB1262" s="147"/>
      <c r="BC1262" s="31"/>
      <c r="BD1262" s="147"/>
      <c r="BE1262" s="31"/>
      <c r="BF1262" s="45"/>
      <c r="BG1262" s="45"/>
    </row>
    <row r="1263" spans="1:59" s="46" customFormat="1" ht="63.75" x14ac:dyDescent="0.25">
      <c r="A1263" s="45"/>
      <c r="B1263" s="45" t="s">
        <v>2820</v>
      </c>
      <c r="C1263" s="144">
        <v>12170232</v>
      </c>
      <c r="D1263" s="31">
        <v>40511</v>
      </c>
      <c r="E1263" s="31">
        <v>40511</v>
      </c>
      <c r="F1263" s="31">
        <v>41607</v>
      </c>
      <c r="G1263" s="45">
        <v>-7777</v>
      </c>
      <c r="H1263" s="45" t="s">
        <v>584</v>
      </c>
      <c r="I1263" s="45" t="s">
        <v>1452</v>
      </c>
      <c r="J1263" s="45"/>
      <c r="K1263" s="45" t="s">
        <v>921</v>
      </c>
      <c r="L1263" s="45" t="s">
        <v>1584</v>
      </c>
      <c r="M1263" s="45" t="s">
        <v>250</v>
      </c>
      <c r="N1263" s="45" t="s">
        <v>217</v>
      </c>
      <c r="O1263" s="45" t="s">
        <v>8128</v>
      </c>
      <c r="P1263" s="147">
        <v>57594</v>
      </c>
      <c r="Q1263" s="169" t="s">
        <v>559</v>
      </c>
      <c r="R1263" s="45" t="s">
        <v>2643</v>
      </c>
      <c r="S1263" s="272" t="s">
        <v>4788</v>
      </c>
      <c r="T1263" s="45" t="s">
        <v>1861</v>
      </c>
      <c r="U1263" s="45" t="s">
        <v>4789</v>
      </c>
      <c r="V1263" s="45">
        <v>500</v>
      </c>
      <c r="W1263" s="45"/>
      <c r="X1263" s="45"/>
      <c r="Y1263" s="45"/>
      <c r="Z1263" s="45"/>
      <c r="AA1263" s="45"/>
      <c r="AB1263" s="45"/>
      <c r="AC1263" s="45"/>
      <c r="AD1263" s="45"/>
      <c r="AE1263" s="45"/>
      <c r="AF1263" s="45"/>
      <c r="AG1263" s="45"/>
      <c r="AH1263" s="45"/>
      <c r="AI1263" s="45"/>
      <c r="AJ1263" s="45"/>
      <c r="AK1263" s="45"/>
      <c r="AL1263" s="45"/>
      <c r="AM1263" s="45"/>
      <c r="AN1263" s="1109"/>
      <c r="AO1263" s="45"/>
      <c r="AP1263" s="45"/>
      <c r="AQ1263" s="45"/>
      <c r="AR1263" s="45"/>
      <c r="AS1263" s="45">
        <f t="shared" si="110"/>
        <v>0</v>
      </c>
      <c r="AT1263" s="45" t="s">
        <v>34</v>
      </c>
      <c r="AU1263" s="45"/>
      <c r="AV1263" s="147"/>
      <c r="AW1263" s="31"/>
      <c r="AX1263" s="147"/>
      <c r="AY1263" s="31"/>
      <c r="AZ1263" s="147"/>
      <c r="BA1263" s="31"/>
      <c r="BB1263" s="147"/>
      <c r="BC1263" s="31"/>
      <c r="BD1263" s="147"/>
      <c r="BE1263" s="31"/>
      <c r="BF1263" s="45"/>
      <c r="BG1263" s="45"/>
    </row>
    <row r="1264" spans="1:59" s="46" customFormat="1" ht="63.75" x14ac:dyDescent="0.25">
      <c r="A1264" s="45"/>
      <c r="B1264" s="45" t="s">
        <v>2820</v>
      </c>
      <c r="C1264" s="144">
        <v>12170232</v>
      </c>
      <c r="D1264" s="31">
        <v>40511</v>
      </c>
      <c r="E1264" s="31">
        <v>40511</v>
      </c>
      <c r="F1264" s="31">
        <v>41607</v>
      </c>
      <c r="G1264" s="45">
        <v>-7777</v>
      </c>
      <c r="H1264" s="45" t="s">
        <v>584</v>
      </c>
      <c r="I1264" s="45" t="s">
        <v>1452</v>
      </c>
      <c r="J1264" s="45"/>
      <c r="K1264" s="45" t="s">
        <v>921</v>
      </c>
      <c r="L1264" s="45" t="s">
        <v>1584</v>
      </c>
      <c r="M1264" s="45" t="s">
        <v>250</v>
      </c>
      <c r="N1264" s="45" t="s">
        <v>217</v>
      </c>
      <c r="O1264" s="45" t="s">
        <v>8128</v>
      </c>
      <c r="P1264" s="147">
        <v>57594</v>
      </c>
      <c r="Q1264" s="169" t="s">
        <v>559</v>
      </c>
      <c r="R1264" s="45" t="s">
        <v>4375</v>
      </c>
      <c r="S1264" s="272" t="s">
        <v>4790</v>
      </c>
      <c r="T1264" s="45" t="s">
        <v>1861</v>
      </c>
      <c r="U1264" s="45">
        <v>-0.5</v>
      </c>
      <c r="V1264" s="45">
        <v>-9999</v>
      </c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1109"/>
      <c r="AO1264" s="45"/>
      <c r="AP1264" s="45"/>
      <c r="AQ1264" s="45"/>
      <c r="AR1264" s="45"/>
      <c r="AS1264" s="45">
        <f t="shared" si="110"/>
        <v>0</v>
      </c>
      <c r="AT1264" s="45" t="s">
        <v>34</v>
      </c>
      <c r="AU1264" s="45"/>
      <c r="AV1264" s="147"/>
      <c r="AW1264" s="31"/>
      <c r="AX1264" s="147"/>
      <c r="AY1264" s="31"/>
      <c r="AZ1264" s="147"/>
      <c r="BA1264" s="31"/>
      <c r="BB1264" s="147"/>
      <c r="BC1264" s="31"/>
      <c r="BD1264" s="147"/>
      <c r="BE1264" s="31"/>
      <c r="BF1264" s="45"/>
      <c r="BG1264" s="45"/>
    </row>
    <row r="1265" spans="1:59" s="46" customFormat="1" ht="64.5" thickBot="1" x14ac:dyDescent="0.3">
      <c r="A1265" s="169"/>
      <c r="B1265" s="169" t="s">
        <v>2820</v>
      </c>
      <c r="C1265" s="159">
        <v>12170232</v>
      </c>
      <c r="D1265" s="113">
        <v>40511</v>
      </c>
      <c r="E1265" s="113">
        <v>40511</v>
      </c>
      <c r="F1265" s="113">
        <v>41607</v>
      </c>
      <c r="G1265" s="169">
        <v>-7777</v>
      </c>
      <c r="H1265" s="169" t="s">
        <v>584</v>
      </c>
      <c r="I1265" s="169" t="s">
        <v>1452</v>
      </c>
      <c r="J1265" s="169"/>
      <c r="K1265" s="169" t="s">
        <v>921</v>
      </c>
      <c r="L1265" s="169" t="s">
        <v>1584</v>
      </c>
      <c r="M1265" s="169" t="s">
        <v>250</v>
      </c>
      <c r="N1265" s="169" t="s">
        <v>217</v>
      </c>
      <c r="O1265" s="169" t="s">
        <v>8128</v>
      </c>
      <c r="P1265" s="112">
        <v>57594</v>
      </c>
      <c r="Q1265" s="169" t="s">
        <v>559</v>
      </c>
      <c r="R1265" s="169" t="s">
        <v>2643</v>
      </c>
      <c r="S1265" s="276" t="s">
        <v>4791</v>
      </c>
      <c r="T1265" s="169" t="s">
        <v>1861</v>
      </c>
      <c r="U1265" s="169">
        <v>-9999</v>
      </c>
      <c r="V1265" s="169">
        <v>391</v>
      </c>
      <c r="W1265" s="169"/>
      <c r="X1265" s="169"/>
      <c r="Y1265" s="169"/>
      <c r="Z1265" s="169"/>
      <c r="AA1265" s="169"/>
      <c r="AB1265" s="169"/>
      <c r="AC1265" s="169"/>
      <c r="AD1265" s="169"/>
      <c r="AE1265" s="169"/>
      <c r="AF1265" s="169"/>
      <c r="AG1265" s="169"/>
      <c r="AH1265" s="169"/>
      <c r="AI1265" s="169"/>
      <c r="AJ1265" s="169" t="s">
        <v>4792</v>
      </c>
      <c r="AK1265" s="169" t="s">
        <v>4793</v>
      </c>
      <c r="AL1265" s="169">
        <v>43</v>
      </c>
      <c r="AM1265" s="169">
        <v>26</v>
      </c>
      <c r="AN1265" s="1110">
        <v>8.4</v>
      </c>
      <c r="AO1265" s="169">
        <v>23</v>
      </c>
      <c r="AP1265" s="169">
        <v>57</v>
      </c>
      <c r="AQ1265" s="169">
        <v>27.9</v>
      </c>
      <c r="AR1265" s="169">
        <f t="shared" ref="AR1265" si="118">AL1265+AM1265/60+AN1265/3600</f>
        <v>43.435666666666663</v>
      </c>
      <c r="AS1265" s="169">
        <f t="shared" si="110"/>
        <v>23.957750000000001</v>
      </c>
      <c r="AT1265" s="169" t="s">
        <v>34</v>
      </c>
      <c r="AU1265" s="169"/>
      <c r="AV1265" s="112"/>
      <c r="AW1265" s="113"/>
      <c r="AX1265" s="112"/>
      <c r="AY1265" s="113"/>
      <c r="AZ1265" s="112"/>
      <c r="BA1265" s="113"/>
      <c r="BB1265" s="112"/>
      <c r="BC1265" s="113"/>
      <c r="BD1265" s="112"/>
      <c r="BE1265" s="113"/>
      <c r="BF1265" s="169"/>
      <c r="BG1265" s="169"/>
    </row>
    <row r="1266" spans="1:59" s="46" customFormat="1" ht="25.5" x14ac:dyDescent="0.25">
      <c r="A1266" s="424">
        <v>442</v>
      </c>
      <c r="B1266" s="425" t="s">
        <v>1416</v>
      </c>
      <c r="C1266" s="427">
        <v>12170233</v>
      </c>
      <c r="D1266" s="428">
        <v>40507</v>
      </c>
      <c r="E1266" s="428">
        <v>40507</v>
      </c>
      <c r="F1266" s="428">
        <v>41603</v>
      </c>
      <c r="G1266" s="425">
        <v>-7777</v>
      </c>
      <c r="H1266" s="425" t="s">
        <v>1649</v>
      </c>
      <c r="I1266" s="425" t="s">
        <v>705</v>
      </c>
      <c r="J1266" s="425"/>
      <c r="K1266" s="425" t="s">
        <v>50</v>
      </c>
      <c r="L1266" s="425" t="s">
        <v>52</v>
      </c>
      <c r="M1266" s="425" t="s">
        <v>53</v>
      </c>
      <c r="N1266" s="425" t="s">
        <v>48</v>
      </c>
      <c r="O1266" s="425"/>
      <c r="P1266" s="426">
        <v>27632</v>
      </c>
      <c r="Q1266" s="570" t="s">
        <v>559</v>
      </c>
      <c r="R1266" s="429" t="s">
        <v>2643</v>
      </c>
      <c r="S1266" s="430" t="s">
        <v>4797</v>
      </c>
      <c r="T1266" s="425">
        <v>-7777</v>
      </c>
      <c r="U1266" s="425" t="s">
        <v>4798</v>
      </c>
      <c r="V1266" s="425">
        <v>-9999</v>
      </c>
      <c r="W1266" s="425">
        <v>-7777</v>
      </c>
      <c r="X1266" s="425">
        <v>-7777</v>
      </c>
      <c r="Y1266" s="425">
        <v>-7777</v>
      </c>
      <c r="Z1266" s="425">
        <v>-7777</v>
      </c>
      <c r="AA1266" s="425">
        <v>-7777</v>
      </c>
      <c r="AB1266" s="425">
        <v>-7777</v>
      </c>
      <c r="AC1266" s="425">
        <v>-7777</v>
      </c>
      <c r="AD1266" s="425">
        <v>-7777</v>
      </c>
      <c r="AE1266" s="425">
        <v>-7777</v>
      </c>
      <c r="AF1266" s="425" t="s">
        <v>10014</v>
      </c>
      <c r="AG1266" s="425"/>
      <c r="AH1266" s="425"/>
      <c r="AI1266" s="425"/>
      <c r="AJ1266" s="574" t="s">
        <v>4799</v>
      </c>
      <c r="AK1266" s="574" t="s">
        <v>4800</v>
      </c>
      <c r="AL1266" s="425">
        <v>42</v>
      </c>
      <c r="AM1266" s="425">
        <v>49</v>
      </c>
      <c r="AN1266" s="1125">
        <v>47.54</v>
      </c>
      <c r="AO1266" s="425">
        <v>23</v>
      </c>
      <c r="AP1266" s="425">
        <v>58</v>
      </c>
      <c r="AQ1266" s="425">
        <v>49.51</v>
      </c>
      <c r="AR1266" s="425">
        <f t="shared" si="109"/>
        <v>42.829872222222228</v>
      </c>
      <c r="AS1266" s="425">
        <f t="shared" si="110"/>
        <v>23.980419444444443</v>
      </c>
      <c r="AT1266" s="425" t="s">
        <v>34</v>
      </c>
      <c r="AU1266" s="425"/>
      <c r="AV1266" s="426"/>
      <c r="AW1266" s="428"/>
      <c r="AX1266" s="426"/>
      <c r="AY1266" s="428"/>
      <c r="AZ1266" s="426"/>
      <c r="BA1266" s="428"/>
      <c r="BB1266" s="426"/>
      <c r="BC1266" s="428"/>
      <c r="BD1266" s="426"/>
      <c r="BE1266" s="428"/>
      <c r="BF1266" s="425"/>
      <c r="BG1266" s="431"/>
    </row>
    <row r="1267" spans="1:59" s="46" customFormat="1" ht="26.25" thickBot="1" x14ac:dyDescent="0.3">
      <c r="A1267" s="416"/>
      <c r="B1267" s="417" t="s">
        <v>1416</v>
      </c>
      <c r="C1267" s="419">
        <v>12170233</v>
      </c>
      <c r="D1267" s="420">
        <v>40507</v>
      </c>
      <c r="E1267" s="420">
        <v>40507</v>
      </c>
      <c r="F1267" s="420">
        <v>41603</v>
      </c>
      <c r="G1267" s="417">
        <v>-7777</v>
      </c>
      <c r="H1267" s="417" t="s">
        <v>1649</v>
      </c>
      <c r="I1267" s="417" t="s">
        <v>705</v>
      </c>
      <c r="J1267" s="417"/>
      <c r="K1267" s="417" t="s">
        <v>50</v>
      </c>
      <c r="L1267" s="417" t="s">
        <v>52</v>
      </c>
      <c r="M1267" s="417" t="s">
        <v>53</v>
      </c>
      <c r="N1267" s="417" t="s">
        <v>48</v>
      </c>
      <c r="O1267" s="417"/>
      <c r="P1267" s="418">
        <v>27632</v>
      </c>
      <c r="Q1267" s="417" t="s">
        <v>559</v>
      </c>
      <c r="R1267" s="421" t="s">
        <v>2643</v>
      </c>
      <c r="S1267" s="422" t="s">
        <v>4797</v>
      </c>
      <c r="T1267" s="417" t="s">
        <v>1861</v>
      </c>
      <c r="U1267" s="417" t="s">
        <v>1861</v>
      </c>
      <c r="V1267" s="417" t="s">
        <v>1861</v>
      </c>
      <c r="W1267" s="417" t="s">
        <v>1861</v>
      </c>
      <c r="X1267" s="417" t="s">
        <v>1861</v>
      </c>
      <c r="Y1267" s="417" t="s">
        <v>1861</v>
      </c>
      <c r="Z1267" s="417" t="s">
        <v>1861</v>
      </c>
      <c r="AA1267" s="417" t="s">
        <v>1861</v>
      </c>
      <c r="AB1267" s="417" t="s">
        <v>1861</v>
      </c>
      <c r="AC1267" s="417" t="s">
        <v>1861</v>
      </c>
      <c r="AD1267" s="417" t="s">
        <v>1861</v>
      </c>
      <c r="AE1267" s="417" t="s">
        <v>1861</v>
      </c>
      <c r="AF1267" s="417" t="s">
        <v>10015</v>
      </c>
      <c r="AG1267" s="417"/>
      <c r="AH1267" s="417"/>
      <c r="AI1267" s="417"/>
      <c r="AJ1267" s="575" t="s">
        <v>4801</v>
      </c>
      <c r="AK1267" s="575" t="s">
        <v>4802</v>
      </c>
      <c r="AL1267" s="417">
        <v>42</v>
      </c>
      <c r="AM1267" s="417">
        <v>50</v>
      </c>
      <c r="AN1267" s="1126">
        <v>12.21</v>
      </c>
      <c r="AO1267" s="417">
        <v>23</v>
      </c>
      <c r="AP1267" s="417">
        <v>58</v>
      </c>
      <c r="AQ1267" s="417">
        <v>29.26</v>
      </c>
      <c r="AR1267" s="417">
        <f t="shared" si="109"/>
        <v>42.836725000000001</v>
      </c>
      <c r="AS1267" s="417">
        <f t="shared" si="110"/>
        <v>23.974794444444441</v>
      </c>
      <c r="AT1267" s="417" t="s">
        <v>34</v>
      </c>
      <c r="AU1267" s="417"/>
      <c r="AV1267" s="418"/>
      <c r="AW1267" s="420"/>
      <c r="AX1267" s="418"/>
      <c r="AY1267" s="420"/>
      <c r="AZ1267" s="418"/>
      <c r="BA1267" s="420"/>
      <c r="BB1267" s="418"/>
      <c r="BC1267" s="420"/>
      <c r="BD1267" s="418"/>
      <c r="BE1267" s="420"/>
      <c r="BF1267" s="417"/>
      <c r="BG1267" s="423"/>
    </row>
    <row r="1268" spans="1:59" s="46" customFormat="1" ht="25.5" x14ac:dyDescent="0.25">
      <c r="A1268" s="170">
        <v>443</v>
      </c>
      <c r="B1268" s="170" t="s">
        <v>1346</v>
      </c>
      <c r="C1268" s="176">
        <v>12170234</v>
      </c>
      <c r="D1268" s="186">
        <v>40511</v>
      </c>
      <c r="E1268" s="186">
        <v>40511</v>
      </c>
      <c r="F1268" s="186">
        <v>41607</v>
      </c>
      <c r="G1268" s="170">
        <v>-7777</v>
      </c>
      <c r="H1268" s="170" t="s">
        <v>1442</v>
      </c>
      <c r="I1268" s="170" t="s">
        <v>1533</v>
      </c>
      <c r="J1268" s="170"/>
      <c r="K1268" s="170" t="s">
        <v>50</v>
      </c>
      <c r="L1268" s="170" t="s">
        <v>112</v>
      </c>
      <c r="M1268" s="170" t="s">
        <v>114</v>
      </c>
      <c r="N1268" s="170" t="s">
        <v>74</v>
      </c>
      <c r="O1268" s="170"/>
      <c r="P1268" s="175">
        <v>37376</v>
      </c>
      <c r="Q1268" s="171" t="s">
        <v>559</v>
      </c>
      <c r="R1268" s="174" t="s">
        <v>2643</v>
      </c>
      <c r="S1268" s="277" t="s">
        <v>4803</v>
      </c>
      <c r="T1268" s="170">
        <v>-7777</v>
      </c>
      <c r="U1268" s="170">
        <v>3</v>
      </c>
      <c r="V1268" s="170">
        <v>-9999</v>
      </c>
      <c r="W1268" s="170">
        <v>-7777</v>
      </c>
      <c r="X1268" s="170">
        <v>-7777</v>
      </c>
      <c r="Y1268" s="170">
        <v>-7777</v>
      </c>
      <c r="Z1268" s="170">
        <v>-7777</v>
      </c>
      <c r="AA1268" s="170">
        <v>-7777</v>
      </c>
      <c r="AB1268" s="170">
        <v>-7777</v>
      </c>
      <c r="AC1268" s="170">
        <v>-7777</v>
      </c>
      <c r="AD1268" s="170">
        <v>-7777</v>
      </c>
      <c r="AE1268" s="170">
        <v>-7777</v>
      </c>
      <c r="AF1268" s="170" t="s">
        <v>2598</v>
      </c>
      <c r="AG1268" s="170"/>
      <c r="AH1268" s="170"/>
      <c r="AI1268" s="170"/>
      <c r="AJ1268" s="164" t="s">
        <v>4804</v>
      </c>
      <c r="AK1268" s="164" t="s">
        <v>4805</v>
      </c>
      <c r="AL1268" s="170">
        <v>43</v>
      </c>
      <c r="AM1268" s="170">
        <v>30</v>
      </c>
      <c r="AN1268" s="1118">
        <v>8.1999999999999993</v>
      </c>
      <c r="AO1268" s="170">
        <v>24</v>
      </c>
      <c r="AP1268" s="170">
        <v>5</v>
      </c>
      <c r="AQ1268" s="170">
        <v>48.5</v>
      </c>
      <c r="AR1268" s="170">
        <f t="shared" si="109"/>
        <v>43.502277777777778</v>
      </c>
      <c r="AS1268" s="170">
        <f t="shared" si="110"/>
        <v>24.096805555555555</v>
      </c>
      <c r="AT1268" s="170" t="s">
        <v>34</v>
      </c>
      <c r="AU1268" s="170"/>
      <c r="AV1268" s="175"/>
      <c r="AW1268" s="186"/>
      <c r="AX1268" s="175"/>
      <c r="AY1268" s="186"/>
      <c r="AZ1268" s="175"/>
      <c r="BA1268" s="186"/>
      <c r="BB1268" s="175"/>
      <c r="BC1268" s="186"/>
      <c r="BD1268" s="175"/>
      <c r="BE1268" s="186"/>
      <c r="BF1268" s="170"/>
      <c r="BG1268" s="170"/>
    </row>
    <row r="1269" spans="1:59" s="46" customFormat="1" ht="25.5" x14ac:dyDescent="0.25">
      <c r="A1269" s="45"/>
      <c r="B1269" s="45" t="s">
        <v>1346</v>
      </c>
      <c r="C1269" s="144">
        <v>12170234</v>
      </c>
      <c r="D1269" s="31">
        <v>40511</v>
      </c>
      <c r="E1269" s="31">
        <v>40511</v>
      </c>
      <c r="F1269" s="31">
        <v>41607</v>
      </c>
      <c r="G1269" s="45">
        <v>-7777</v>
      </c>
      <c r="H1269" s="45" t="s">
        <v>1442</v>
      </c>
      <c r="I1269" s="45" t="s">
        <v>1533</v>
      </c>
      <c r="J1269" s="45"/>
      <c r="K1269" s="45" t="s">
        <v>50</v>
      </c>
      <c r="L1269" s="45" t="s">
        <v>112</v>
      </c>
      <c r="M1269" s="45" t="s">
        <v>114</v>
      </c>
      <c r="N1269" s="45" t="s">
        <v>74</v>
      </c>
      <c r="O1269" s="45"/>
      <c r="P1269" s="147">
        <v>37376</v>
      </c>
      <c r="Q1269" s="169" t="s">
        <v>559</v>
      </c>
      <c r="R1269" s="21" t="s">
        <v>2643</v>
      </c>
      <c r="S1269" s="272" t="s">
        <v>4803</v>
      </c>
      <c r="T1269" s="45" t="s">
        <v>1861</v>
      </c>
      <c r="U1269" s="45" t="s">
        <v>1861</v>
      </c>
      <c r="V1269" s="45" t="s">
        <v>1861</v>
      </c>
      <c r="W1269" s="45" t="s">
        <v>1861</v>
      </c>
      <c r="X1269" s="45" t="s">
        <v>1861</v>
      </c>
      <c r="Y1269" s="45" t="s">
        <v>1861</v>
      </c>
      <c r="Z1269" s="45" t="s">
        <v>1861</v>
      </c>
      <c r="AA1269" s="45" t="s">
        <v>1861</v>
      </c>
      <c r="AB1269" s="45" t="s">
        <v>1861</v>
      </c>
      <c r="AC1269" s="45" t="s">
        <v>1861</v>
      </c>
      <c r="AD1269" s="45" t="s">
        <v>1861</v>
      </c>
      <c r="AE1269" s="45" t="s">
        <v>1861</v>
      </c>
      <c r="AF1269" s="45" t="s">
        <v>2598</v>
      </c>
      <c r="AG1269" s="45"/>
      <c r="AH1269" s="45"/>
      <c r="AI1269" s="45"/>
      <c r="AJ1269" s="67" t="s">
        <v>4806</v>
      </c>
      <c r="AK1269" s="67" t="s">
        <v>4807</v>
      </c>
      <c r="AL1269" s="45">
        <v>43</v>
      </c>
      <c r="AM1269" s="45">
        <v>29</v>
      </c>
      <c r="AN1269" s="1109">
        <v>52.3</v>
      </c>
      <c r="AO1269" s="45">
        <v>24</v>
      </c>
      <c r="AP1269" s="45">
        <v>4</v>
      </c>
      <c r="AQ1269" s="45">
        <v>56.1</v>
      </c>
      <c r="AR1269" s="45">
        <f t="shared" ref="AR1269" si="119">AL1269+AM1269/60+AN1269/3600</f>
        <v>43.497861111111114</v>
      </c>
      <c r="AS1269" s="45">
        <f t="shared" ref="AS1269" si="120">AO1269+AP1269/60+AQ1269/3600</f>
        <v>24.082249999999998</v>
      </c>
      <c r="AT1269" s="45" t="s">
        <v>34</v>
      </c>
      <c r="AU1269" s="45"/>
      <c r="AV1269" s="147"/>
      <c r="AW1269" s="31"/>
      <c r="AX1269" s="147"/>
      <c r="AY1269" s="31"/>
      <c r="AZ1269" s="147"/>
      <c r="BA1269" s="31"/>
      <c r="BB1269" s="147"/>
      <c r="BC1269" s="31"/>
      <c r="BD1269" s="147"/>
      <c r="BE1269" s="31"/>
      <c r="BF1269" s="45"/>
      <c r="BG1269" s="45"/>
    </row>
    <row r="1270" spans="1:59" s="46" customFormat="1" ht="15.75" thickBot="1" x14ac:dyDescent="0.3">
      <c r="A1270" s="169"/>
      <c r="B1270" s="169" t="s">
        <v>1346</v>
      </c>
      <c r="C1270" s="159">
        <v>12170234</v>
      </c>
      <c r="D1270" s="113">
        <v>40511</v>
      </c>
      <c r="E1270" s="113">
        <v>40511</v>
      </c>
      <c r="F1270" s="113">
        <v>41607</v>
      </c>
      <c r="G1270" s="169">
        <v>-7777</v>
      </c>
      <c r="H1270" s="169" t="s">
        <v>1442</v>
      </c>
      <c r="I1270" s="169" t="s">
        <v>1533</v>
      </c>
      <c r="J1270" s="169"/>
      <c r="K1270" s="169" t="s">
        <v>50</v>
      </c>
      <c r="L1270" s="169" t="s">
        <v>112</v>
      </c>
      <c r="M1270" s="169" t="s">
        <v>114</v>
      </c>
      <c r="N1270" s="169" t="s">
        <v>74</v>
      </c>
      <c r="O1270" s="169"/>
      <c r="P1270" s="112">
        <v>37376</v>
      </c>
      <c r="Q1270" s="169" t="s">
        <v>559</v>
      </c>
      <c r="R1270" s="161" t="s">
        <v>4375</v>
      </c>
      <c r="S1270" s="276" t="s">
        <v>4808</v>
      </c>
      <c r="T1270" s="169" t="s">
        <v>1861</v>
      </c>
      <c r="U1270" s="169">
        <v>-9999</v>
      </c>
      <c r="V1270" s="169">
        <v>500</v>
      </c>
      <c r="W1270" s="169" t="s">
        <v>1861</v>
      </c>
      <c r="X1270" s="169" t="s">
        <v>1861</v>
      </c>
      <c r="Y1270" s="169" t="s">
        <v>1861</v>
      </c>
      <c r="Z1270" s="169" t="s">
        <v>1861</v>
      </c>
      <c r="AA1270" s="169" t="s">
        <v>1861</v>
      </c>
      <c r="AB1270" s="169" t="s">
        <v>1861</v>
      </c>
      <c r="AC1270" s="169" t="s">
        <v>1861</v>
      </c>
      <c r="AD1270" s="169" t="s">
        <v>1861</v>
      </c>
      <c r="AE1270" s="169" t="s">
        <v>1861</v>
      </c>
      <c r="AF1270" s="169"/>
      <c r="AG1270" s="169"/>
      <c r="AH1270" s="169"/>
      <c r="AI1270" s="169"/>
      <c r="AJ1270" s="162"/>
      <c r="AK1270" s="162"/>
      <c r="AL1270" s="169"/>
      <c r="AM1270" s="169"/>
      <c r="AN1270" s="1110"/>
      <c r="AO1270" s="169"/>
      <c r="AP1270" s="169"/>
      <c r="AQ1270" s="169"/>
      <c r="AR1270" s="169"/>
      <c r="AS1270" s="169"/>
      <c r="AT1270" s="169" t="s">
        <v>34</v>
      </c>
      <c r="AU1270" s="169"/>
      <c r="AV1270" s="112"/>
      <c r="AW1270" s="113"/>
      <c r="AX1270" s="112"/>
      <c r="AY1270" s="113"/>
      <c r="AZ1270" s="112"/>
      <c r="BA1270" s="113"/>
      <c r="BB1270" s="112"/>
      <c r="BC1270" s="113"/>
      <c r="BD1270" s="112"/>
      <c r="BE1270" s="113"/>
      <c r="BF1270" s="169"/>
      <c r="BG1270" s="169"/>
    </row>
    <row r="1271" spans="1:59" s="46" customFormat="1" ht="25.5" x14ac:dyDescent="0.25">
      <c r="A1271" s="424">
        <v>444</v>
      </c>
      <c r="B1271" s="425" t="s">
        <v>1359</v>
      </c>
      <c r="C1271" s="427">
        <v>12170235</v>
      </c>
      <c r="D1271" s="428">
        <v>40511</v>
      </c>
      <c r="E1271" s="428">
        <v>40511</v>
      </c>
      <c r="F1271" s="428">
        <v>41607</v>
      </c>
      <c r="G1271" s="425">
        <v>-7777</v>
      </c>
      <c r="H1271" s="425" t="s">
        <v>585</v>
      </c>
      <c r="I1271" s="425" t="s">
        <v>702</v>
      </c>
      <c r="J1271" s="425"/>
      <c r="K1271" s="425" t="s">
        <v>71</v>
      </c>
      <c r="L1271" s="425" t="s">
        <v>89</v>
      </c>
      <c r="M1271" s="425" t="s">
        <v>70</v>
      </c>
      <c r="N1271" s="425" t="s">
        <v>70</v>
      </c>
      <c r="O1271" s="425" t="s">
        <v>8129</v>
      </c>
      <c r="P1271" s="426">
        <v>43952</v>
      </c>
      <c r="Q1271" s="570" t="s">
        <v>559</v>
      </c>
      <c r="R1271" s="429" t="s">
        <v>2643</v>
      </c>
      <c r="S1271" s="430" t="s">
        <v>4809</v>
      </c>
      <c r="T1271" s="425">
        <v>-7777</v>
      </c>
      <c r="U1271" s="429">
        <v>6</v>
      </c>
      <c r="V1271" s="425">
        <v>316</v>
      </c>
      <c r="W1271" s="425">
        <v>-7777</v>
      </c>
      <c r="X1271" s="425">
        <v>-7777</v>
      </c>
      <c r="Y1271" s="425">
        <v>-7777</v>
      </c>
      <c r="Z1271" s="425">
        <v>-7777</v>
      </c>
      <c r="AA1271" s="425">
        <v>-7777</v>
      </c>
      <c r="AB1271" s="425">
        <v>-7777</v>
      </c>
      <c r="AC1271" s="425">
        <v>-7777</v>
      </c>
      <c r="AD1271" s="425">
        <v>-7777</v>
      </c>
      <c r="AE1271" s="425">
        <v>-7777</v>
      </c>
      <c r="AF1271" s="425" t="s">
        <v>4675</v>
      </c>
      <c r="AG1271" s="425"/>
      <c r="AH1271" s="425"/>
      <c r="AI1271" s="425"/>
      <c r="AJ1271" s="574" t="s">
        <v>4810</v>
      </c>
      <c r="AK1271" s="574" t="s">
        <v>4811</v>
      </c>
      <c r="AL1271" s="425">
        <v>43</v>
      </c>
      <c r="AM1271" s="425">
        <v>7</v>
      </c>
      <c r="AN1271" s="1125">
        <v>35.5</v>
      </c>
      <c r="AO1271" s="425">
        <v>24</v>
      </c>
      <c r="AP1271" s="425">
        <v>42</v>
      </c>
      <c r="AQ1271" s="425">
        <v>48.1</v>
      </c>
      <c r="AR1271" s="425">
        <f t="shared" ref="AR1271:AR1314" si="121">AL1271+AM1271/60+AN1271/3600</f>
        <v>43.126527777777781</v>
      </c>
      <c r="AS1271" s="425">
        <f t="shared" ref="AS1271:AS1314" si="122">AO1271+AP1271/60+AQ1271/3600</f>
        <v>24.713361111111109</v>
      </c>
      <c r="AT1271" s="425" t="s">
        <v>34</v>
      </c>
      <c r="AU1271" s="425"/>
      <c r="AV1271" s="426"/>
      <c r="AW1271" s="428"/>
      <c r="AX1271" s="426"/>
      <c r="AY1271" s="428"/>
      <c r="AZ1271" s="426"/>
      <c r="BA1271" s="428"/>
      <c r="BB1271" s="426"/>
      <c r="BC1271" s="428"/>
      <c r="BD1271" s="426"/>
      <c r="BE1271" s="428"/>
      <c r="BF1271" s="425"/>
      <c r="BG1271" s="431"/>
    </row>
    <row r="1272" spans="1:59" s="46" customFormat="1" ht="26.25" thickBot="1" x14ac:dyDescent="0.3">
      <c r="A1272" s="416"/>
      <c r="B1272" s="417" t="s">
        <v>1359</v>
      </c>
      <c r="C1272" s="419">
        <v>12170235</v>
      </c>
      <c r="D1272" s="420">
        <v>40511</v>
      </c>
      <c r="E1272" s="420">
        <v>40511</v>
      </c>
      <c r="F1272" s="420">
        <v>41607</v>
      </c>
      <c r="G1272" s="417">
        <v>-7777</v>
      </c>
      <c r="H1272" s="417" t="s">
        <v>585</v>
      </c>
      <c r="I1272" s="417" t="s">
        <v>702</v>
      </c>
      <c r="J1272" s="417"/>
      <c r="K1272" s="417" t="s">
        <v>71</v>
      </c>
      <c r="L1272" s="417" t="s">
        <v>89</v>
      </c>
      <c r="M1272" s="417" t="s">
        <v>70</v>
      </c>
      <c r="N1272" s="417" t="s">
        <v>70</v>
      </c>
      <c r="O1272" s="417" t="s">
        <v>8129</v>
      </c>
      <c r="P1272" s="418">
        <v>43952</v>
      </c>
      <c r="Q1272" s="417" t="s">
        <v>559</v>
      </c>
      <c r="R1272" s="421" t="s">
        <v>2643</v>
      </c>
      <c r="S1272" s="422" t="s">
        <v>4809</v>
      </c>
      <c r="T1272" s="417" t="s">
        <v>1861</v>
      </c>
      <c r="U1272" s="421"/>
      <c r="V1272" s="417" t="s">
        <v>1861</v>
      </c>
      <c r="W1272" s="417" t="s">
        <v>1861</v>
      </c>
      <c r="X1272" s="417" t="s">
        <v>1861</v>
      </c>
      <c r="Y1272" s="417" t="s">
        <v>1861</v>
      </c>
      <c r="Z1272" s="417" t="s">
        <v>1861</v>
      </c>
      <c r="AA1272" s="417" t="s">
        <v>1861</v>
      </c>
      <c r="AB1272" s="417" t="s">
        <v>1861</v>
      </c>
      <c r="AC1272" s="417" t="s">
        <v>1861</v>
      </c>
      <c r="AD1272" s="417" t="s">
        <v>1861</v>
      </c>
      <c r="AE1272" s="417" t="s">
        <v>1861</v>
      </c>
      <c r="AF1272" s="417" t="s">
        <v>687</v>
      </c>
      <c r="AG1272" s="417"/>
      <c r="AH1272" s="417"/>
      <c r="AI1272" s="417"/>
      <c r="AJ1272" s="575" t="s">
        <v>4812</v>
      </c>
      <c r="AK1272" s="575" t="s">
        <v>4813</v>
      </c>
      <c r="AL1272" s="417">
        <v>43</v>
      </c>
      <c r="AM1272" s="417">
        <v>7</v>
      </c>
      <c r="AN1272" s="1126">
        <v>34.799999999999997</v>
      </c>
      <c r="AO1272" s="417">
        <v>24</v>
      </c>
      <c r="AP1272" s="417">
        <v>42</v>
      </c>
      <c r="AQ1272" s="417">
        <v>57.9</v>
      </c>
      <c r="AR1272" s="417">
        <f t="shared" si="121"/>
        <v>43.126333333333335</v>
      </c>
      <c r="AS1272" s="417">
        <f t="shared" si="122"/>
        <v>24.716083333333334</v>
      </c>
      <c r="AT1272" s="417" t="s">
        <v>34</v>
      </c>
      <c r="AU1272" s="417"/>
      <c r="AV1272" s="418"/>
      <c r="AW1272" s="420"/>
      <c r="AX1272" s="418"/>
      <c r="AY1272" s="420"/>
      <c r="AZ1272" s="418"/>
      <c r="BA1272" s="420"/>
      <c r="BB1272" s="418"/>
      <c r="BC1272" s="420"/>
      <c r="BD1272" s="418"/>
      <c r="BE1272" s="420"/>
      <c r="BF1272" s="417"/>
      <c r="BG1272" s="423"/>
    </row>
    <row r="1273" spans="1:59" s="46" customFormat="1" ht="25.5" x14ac:dyDescent="0.25">
      <c r="A1273" s="180">
        <v>445</v>
      </c>
      <c r="B1273" s="180" t="s">
        <v>286</v>
      </c>
      <c r="C1273" s="507">
        <v>12170236</v>
      </c>
      <c r="D1273" s="508">
        <v>40511</v>
      </c>
      <c r="E1273" s="508">
        <v>40511</v>
      </c>
      <c r="F1273" s="508">
        <v>41607</v>
      </c>
      <c r="G1273" s="180">
        <v>-7777</v>
      </c>
      <c r="H1273" s="180" t="s">
        <v>1342</v>
      </c>
      <c r="I1273" s="180" t="s">
        <v>1444</v>
      </c>
      <c r="J1273" s="180"/>
      <c r="K1273" s="180" t="s">
        <v>71</v>
      </c>
      <c r="L1273" s="180" t="s">
        <v>124</v>
      </c>
      <c r="M1273" s="180" t="s">
        <v>105</v>
      </c>
      <c r="N1273" s="180" t="s">
        <v>70</v>
      </c>
      <c r="O1273" s="180"/>
      <c r="P1273" s="506">
        <v>73198</v>
      </c>
      <c r="Q1273" s="180" t="s">
        <v>559</v>
      </c>
      <c r="R1273" s="180" t="s">
        <v>2643</v>
      </c>
      <c r="S1273" s="510" t="s">
        <v>10562</v>
      </c>
      <c r="T1273" s="180">
        <v>-7777</v>
      </c>
      <c r="U1273" s="180" t="s">
        <v>4814</v>
      </c>
      <c r="V1273" s="180">
        <v>869</v>
      </c>
      <c r="W1273" s="180">
        <v>-7777</v>
      </c>
      <c r="X1273" s="180">
        <v>-7777</v>
      </c>
      <c r="Y1273" s="180">
        <v>-7777</v>
      </c>
      <c r="Z1273" s="180">
        <v>-7777</v>
      </c>
      <c r="AA1273" s="180">
        <v>-7777</v>
      </c>
      <c r="AB1273" s="180">
        <v>-7777</v>
      </c>
      <c r="AC1273" s="180">
        <v>-7777</v>
      </c>
      <c r="AD1273" s="180">
        <v>-7777</v>
      </c>
      <c r="AE1273" s="180">
        <v>-7777</v>
      </c>
      <c r="AF1273" s="180" t="s">
        <v>1932</v>
      </c>
      <c r="AG1273" s="180"/>
      <c r="AH1273" s="180"/>
      <c r="AI1273" s="180"/>
      <c r="AJ1273" s="662" t="s">
        <v>4815</v>
      </c>
      <c r="AK1273" s="662" t="s">
        <v>4816</v>
      </c>
      <c r="AL1273" s="180">
        <v>42</v>
      </c>
      <c r="AM1273" s="180">
        <v>53</v>
      </c>
      <c r="AN1273" s="1120">
        <v>26</v>
      </c>
      <c r="AO1273" s="180">
        <v>24</v>
      </c>
      <c r="AP1273" s="180">
        <v>42</v>
      </c>
      <c r="AQ1273" s="180">
        <v>52</v>
      </c>
      <c r="AR1273" s="180">
        <f t="shared" si="121"/>
        <v>42.890555555555558</v>
      </c>
      <c r="AS1273" s="180">
        <f t="shared" si="122"/>
        <v>24.714444444444442</v>
      </c>
      <c r="AT1273" s="180" t="s">
        <v>43</v>
      </c>
      <c r="AU1273" s="180"/>
      <c r="AV1273" s="506"/>
      <c r="AW1273" s="508"/>
      <c r="AX1273" s="506"/>
      <c r="AY1273" s="508"/>
      <c r="AZ1273" s="506"/>
      <c r="BA1273" s="508"/>
      <c r="BB1273" s="506"/>
      <c r="BC1273" s="508"/>
      <c r="BD1273" s="506"/>
      <c r="BE1273" s="508"/>
      <c r="BF1273" s="180" t="s">
        <v>2906</v>
      </c>
      <c r="BG1273" s="180"/>
    </row>
    <row r="1274" spans="1:59" s="46" customFormat="1" ht="25.5" x14ac:dyDescent="0.25">
      <c r="A1274" s="24"/>
      <c r="B1274" s="24" t="s">
        <v>286</v>
      </c>
      <c r="C1274" s="26">
        <v>12170236</v>
      </c>
      <c r="D1274" s="27">
        <v>40511</v>
      </c>
      <c r="E1274" s="27">
        <v>40511</v>
      </c>
      <c r="F1274" s="27">
        <v>41607</v>
      </c>
      <c r="G1274" s="24">
        <v>-7777</v>
      </c>
      <c r="H1274" s="24" t="s">
        <v>1342</v>
      </c>
      <c r="I1274" s="24" t="s">
        <v>1444</v>
      </c>
      <c r="J1274" s="24"/>
      <c r="K1274" s="24" t="s">
        <v>71</v>
      </c>
      <c r="L1274" s="24" t="s">
        <v>124</v>
      </c>
      <c r="M1274" s="24" t="s">
        <v>105</v>
      </c>
      <c r="N1274" s="24" t="s">
        <v>70</v>
      </c>
      <c r="O1274" s="24"/>
      <c r="P1274" s="25">
        <v>73198</v>
      </c>
      <c r="Q1274" s="24" t="s">
        <v>559</v>
      </c>
      <c r="R1274" s="24" t="s">
        <v>2643</v>
      </c>
      <c r="S1274" s="273" t="s">
        <v>10562</v>
      </c>
      <c r="T1274" s="24" t="s">
        <v>1861</v>
      </c>
      <c r="U1274" s="24" t="s">
        <v>1861</v>
      </c>
      <c r="V1274" s="24" t="s">
        <v>1861</v>
      </c>
      <c r="W1274" s="24" t="s">
        <v>1861</v>
      </c>
      <c r="X1274" s="24" t="s">
        <v>1861</v>
      </c>
      <c r="Y1274" s="24" t="s">
        <v>1861</v>
      </c>
      <c r="Z1274" s="24" t="s">
        <v>1861</v>
      </c>
      <c r="AA1274" s="24" t="s">
        <v>1861</v>
      </c>
      <c r="AB1274" s="24" t="s">
        <v>1861</v>
      </c>
      <c r="AC1274" s="24" t="s">
        <v>1861</v>
      </c>
      <c r="AD1274" s="24" t="s">
        <v>1861</v>
      </c>
      <c r="AE1274" s="24" t="s">
        <v>1861</v>
      </c>
      <c r="AF1274" s="24" t="s">
        <v>687</v>
      </c>
      <c r="AG1274" s="24"/>
      <c r="AH1274" s="24"/>
      <c r="AI1274" s="24"/>
      <c r="AJ1274" s="66" t="s">
        <v>4817</v>
      </c>
      <c r="AK1274" s="66" t="s">
        <v>4818</v>
      </c>
      <c r="AL1274" s="24">
        <v>42</v>
      </c>
      <c r="AM1274" s="24">
        <v>53</v>
      </c>
      <c r="AN1274" s="1112">
        <v>10</v>
      </c>
      <c r="AO1274" s="24">
        <v>24</v>
      </c>
      <c r="AP1274" s="24">
        <v>42</v>
      </c>
      <c r="AQ1274" s="24">
        <v>51</v>
      </c>
      <c r="AR1274" s="24">
        <f t="shared" si="121"/>
        <v>42.886111111111113</v>
      </c>
      <c r="AS1274" s="24">
        <f t="shared" si="122"/>
        <v>24.714166666666667</v>
      </c>
      <c r="AT1274" s="24" t="s">
        <v>43</v>
      </c>
      <c r="AU1274" s="24"/>
      <c r="AV1274" s="25"/>
      <c r="AW1274" s="27"/>
      <c r="AX1274" s="25"/>
      <c r="AY1274" s="27"/>
      <c r="AZ1274" s="25"/>
      <c r="BA1274" s="27"/>
      <c r="BB1274" s="25"/>
      <c r="BC1274" s="27"/>
      <c r="BD1274" s="25"/>
      <c r="BE1274" s="27"/>
      <c r="BF1274" s="24" t="s">
        <v>2906</v>
      </c>
      <c r="BG1274" s="24"/>
    </row>
    <row r="1275" spans="1:59" s="46" customFormat="1" ht="38.25" x14ac:dyDescent="0.25">
      <c r="A1275" s="45"/>
      <c r="B1275" s="45" t="s">
        <v>286</v>
      </c>
      <c r="C1275" s="144">
        <v>12170236</v>
      </c>
      <c r="D1275" s="31">
        <v>40511</v>
      </c>
      <c r="E1275" s="31">
        <v>40511</v>
      </c>
      <c r="F1275" s="31">
        <v>42703</v>
      </c>
      <c r="G1275" s="45">
        <v>-7777</v>
      </c>
      <c r="H1275" s="45" t="s">
        <v>1342</v>
      </c>
      <c r="I1275" s="45" t="s">
        <v>1444</v>
      </c>
      <c r="J1275" s="45"/>
      <c r="K1275" s="45" t="s">
        <v>71</v>
      </c>
      <c r="L1275" s="45" t="s">
        <v>124</v>
      </c>
      <c r="M1275" s="45" t="s">
        <v>105</v>
      </c>
      <c r="N1275" s="45" t="s">
        <v>70</v>
      </c>
      <c r="O1275" s="45" t="s">
        <v>8130</v>
      </c>
      <c r="P1275" s="147">
        <v>73198</v>
      </c>
      <c r="Q1275" s="21" t="s">
        <v>559</v>
      </c>
      <c r="R1275" s="21" t="s">
        <v>2643</v>
      </c>
      <c r="S1275" s="275" t="s">
        <v>10562</v>
      </c>
      <c r="T1275" s="21">
        <v>-7777</v>
      </c>
      <c r="U1275" s="21" t="s">
        <v>4814</v>
      </c>
      <c r="V1275" s="21">
        <v>869</v>
      </c>
      <c r="W1275" s="21">
        <v>-7777</v>
      </c>
      <c r="X1275" s="21">
        <v>-7777</v>
      </c>
      <c r="Y1275" s="21">
        <v>-7777</v>
      </c>
      <c r="Z1275" s="21">
        <v>-7777</v>
      </c>
      <c r="AA1275" s="21">
        <v>-7777</v>
      </c>
      <c r="AB1275" s="21">
        <v>-7777</v>
      </c>
      <c r="AC1275" s="21">
        <v>-7777</v>
      </c>
      <c r="AD1275" s="21">
        <v>-7777</v>
      </c>
      <c r="AE1275" s="21">
        <v>-7777</v>
      </c>
      <c r="AF1275" s="45" t="s">
        <v>4675</v>
      </c>
      <c r="AG1275" s="45"/>
      <c r="AH1275" s="45"/>
      <c r="AI1275" s="45"/>
      <c r="AJ1275" s="74" t="s">
        <v>4815</v>
      </c>
      <c r="AK1275" s="74" t="s">
        <v>4816</v>
      </c>
      <c r="AL1275" s="21">
        <v>42</v>
      </c>
      <c r="AM1275" s="21">
        <v>53</v>
      </c>
      <c r="AN1275" s="1172">
        <v>26</v>
      </c>
      <c r="AO1275" s="21">
        <v>24</v>
      </c>
      <c r="AP1275" s="21">
        <v>42</v>
      </c>
      <c r="AQ1275" s="21">
        <v>52</v>
      </c>
      <c r="AR1275" s="45">
        <f>AL1275+AM1275/60+AN1275/3600</f>
        <v>42.890555555555558</v>
      </c>
      <c r="AS1275" s="45">
        <f>AO1275+AP1275/60+AQ1275/3600</f>
        <v>24.714444444444442</v>
      </c>
      <c r="AT1275" s="45" t="s">
        <v>43</v>
      </c>
      <c r="AU1275" s="45"/>
      <c r="AV1275" s="147"/>
      <c r="AW1275" s="31"/>
      <c r="AX1275" s="147"/>
      <c r="AY1275" s="31"/>
      <c r="AZ1275" s="147"/>
      <c r="BA1275" s="31"/>
      <c r="BB1275" s="147"/>
      <c r="BC1275" s="31"/>
      <c r="BD1275" s="147"/>
      <c r="BE1275" s="31"/>
      <c r="BF1275" s="45" t="s">
        <v>2906</v>
      </c>
      <c r="BG1275" s="45"/>
    </row>
    <row r="1276" spans="1:59" s="46" customFormat="1" ht="39" thickBot="1" x14ac:dyDescent="0.3">
      <c r="A1276" s="169"/>
      <c r="B1276" s="169" t="s">
        <v>286</v>
      </c>
      <c r="C1276" s="159">
        <v>12170236</v>
      </c>
      <c r="D1276" s="113">
        <v>40511</v>
      </c>
      <c r="E1276" s="113">
        <v>40511</v>
      </c>
      <c r="F1276" s="113">
        <v>42703</v>
      </c>
      <c r="G1276" s="169">
        <v>-7777</v>
      </c>
      <c r="H1276" s="169" t="s">
        <v>1342</v>
      </c>
      <c r="I1276" s="169" t="s">
        <v>1444</v>
      </c>
      <c r="J1276" s="169"/>
      <c r="K1276" s="169" t="s">
        <v>71</v>
      </c>
      <c r="L1276" s="169" t="s">
        <v>124</v>
      </c>
      <c r="M1276" s="169" t="s">
        <v>105</v>
      </c>
      <c r="N1276" s="169" t="s">
        <v>70</v>
      </c>
      <c r="O1276" s="169" t="s">
        <v>8130</v>
      </c>
      <c r="P1276" s="112">
        <v>73198</v>
      </c>
      <c r="Q1276" s="161" t="s">
        <v>559</v>
      </c>
      <c r="R1276" s="161" t="s">
        <v>2643</v>
      </c>
      <c r="S1276" s="604" t="s">
        <v>10562</v>
      </c>
      <c r="T1276" s="161" t="s">
        <v>1861</v>
      </c>
      <c r="U1276" s="161" t="s">
        <v>1861</v>
      </c>
      <c r="V1276" s="161" t="s">
        <v>1861</v>
      </c>
      <c r="W1276" s="161" t="s">
        <v>1861</v>
      </c>
      <c r="X1276" s="161" t="s">
        <v>1861</v>
      </c>
      <c r="Y1276" s="161" t="s">
        <v>1861</v>
      </c>
      <c r="Z1276" s="161" t="s">
        <v>1861</v>
      </c>
      <c r="AA1276" s="161" t="s">
        <v>1861</v>
      </c>
      <c r="AB1276" s="161" t="s">
        <v>1861</v>
      </c>
      <c r="AC1276" s="161" t="s">
        <v>1861</v>
      </c>
      <c r="AD1276" s="161" t="s">
        <v>1861</v>
      </c>
      <c r="AE1276" s="161" t="s">
        <v>1861</v>
      </c>
      <c r="AF1276" s="169" t="s">
        <v>687</v>
      </c>
      <c r="AG1276" s="169"/>
      <c r="AH1276" s="169"/>
      <c r="AI1276" s="169"/>
      <c r="AJ1276" s="661" t="s">
        <v>4817</v>
      </c>
      <c r="AK1276" s="661" t="s">
        <v>4818</v>
      </c>
      <c r="AL1276" s="161">
        <v>42</v>
      </c>
      <c r="AM1276" s="161">
        <v>53</v>
      </c>
      <c r="AN1276" s="1173">
        <v>10</v>
      </c>
      <c r="AO1276" s="161">
        <v>24</v>
      </c>
      <c r="AP1276" s="161">
        <v>42</v>
      </c>
      <c r="AQ1276" s="161">
        <v>51</v>
      </c>
      <c r="AR1276" s="169">
        <f>AL1276+AM1276/60+AN1276/3600</f>
        <v>42.886111111111113</v>
      </c>
      <c r="AS1276" s="169">
        <f>AO1276+AP1276/60+AQ1276/3600</f>
        <v>24.714166666666667</v>
      </c>
      <c r="AT1276" s="169" t="s">
        <v>43</v>
      </c>
      <c r="AU1276" s="169"/>
      <c r="AV1276" s="112"/>
      <c r="AW1276" s="113"/>
      <c r="AX1276" s="112"/>
      <c r="AY1276" s="113"/>
      <c r="AZ1276" s="112"/>
      <c r="BA1276" s="113"/>
      <c r="BB1276" s="112"/>
      <c r="BC1276" s="113"/>
      <c r="BD1276" s="112"/>
      <c r="BE1276" s="113"/>
      <c r="BF1276" s="169" t="s">
        <v>2906</v>
      </c>
      <c r="BG1276" s="169"/>
    </row>
    <row r="1277" spans="1:59" s="46" customFormat="1" ht="25.5" x14ac:dyDescent="0.25">
      <c r="A1277" s="424">
        <v>446</v>
      </c>
      <c r="B1277" s="425" t="s">
        <v>1245</v>
      </c>
      <c r="C1277" s="427">
        <v>12170237</v>
      </c>
      <c r="D1277" s="428">
        <v>40511</v>
      </c>
      <c r="E1277" s="428">
        <v>40511</v>
      </c>
      <c r="F1277" s="428">
        <v>41607</v>
      </c>
      <c r="G1277" s="425">
        <v>-7777</v>
      </c>
      <c r="H1277" s="425" t="s">
        <v>4819</v>
      </c>
      <c r="I1277" s="425" t="s">
        <v>705</v>
      </c>
      <c r="J1277" s="425"/>
      <c r="K1277" s="425" t="s">
        <v>50</v>
      </c>
      <c r="L1277" s="425" t="s">
        <v>2642</v>
      </c>
      <c r="M1277" s="425" t="s">
        <v>76</v>
      </c>
      <c r="N1277" s="425" t="s">
        <v>48</v>
      </c>
      <c r="O1277" s="425"/>
      <c r="P1277" s="426">
        <v>51946</v>
      </c>
      <c r="Q1277" s="429" t="s">
        <v>559</v>
      </c>
      <c r="R1277" s="429" t="s">
        <v>2643</v>
      </c>
      <c r="S1277" s="430" t="s">
        <v>4820</v>
      </c>
      <c r="T1277" s="425">
        <v>-7777</v>
      </c>
      <c r="U1277" s="425">
        <v>-9999</v>
      </c>
      <c r="V1277" s="425">
        <v>324</v>
      </c>
      <c r="W1277" s="425">
        <v>-7777</v>
      </c>
      <c r="X1277" s="425">
        <v>-7777</v>
      </c>
      <c r="Y1277" s="425">
        <v>-7777</v>
      </c>
      <c r="Z1277" s="425">
        <v>-7777</v>
      </c>
      <c r="AA1277" s="425">
        <v>-7777</v>
      </c>
      <c r="AB1277" s="425">
        <v>-7777</v>
      </c>
      <c r="AC1277" s="425">
        <v>-7777</v>
      </c>
      <c r="AD1277" s="425">
        <v>-7777</v>
      </c>
      <c r="AE1277" s="425">
        <v>-7777</v>
      </c>
      <c r="AF1277" s="425" t="s">
        <v>2886</v>
      </c>
      <c r="AG1277" s="425"/>
      <c r="AH1277" s="425"/>
      <c r="AI1277" s="425"/>
      <c r="AJ1277" s="574" t="s">
        <v>4821</v>
      </c>
      <c r="AK1277" s="574" t="s">
        <v>4822</v>
      </c>
      <c r="AL1277" s="425">
        <v>42</v>
      </c>
      <c r="AM1277" s="425">
        <v>58</v>
      </c>
      <c r="AN1277" s="1125">
        <v>35.4</v>
      </c>
      <c r="AO1277" s="425">
        <v>23</v>
      </c>
      <c r="AP1277" s="425">
        <v>43</v>
      </c>
      <c r="AQ1277" s="425">
        <v>13.9</v>
      </c>
      <c r="AR1277" s="425">
        <f t="shared" si="121"/>
        <v>42.976500000000001</v>
      </c>
      <c r="AS1277" s="425">
        <f t="shared" si="122"/>
        <v>23.720527777777775</v>
      </c>
      <c r="AT1277" s="425" t="s">
        <v>34</v>
      </c>
      <c r="AU1277" s="425"/>
      <c r="AV1277" s="426"/>
      <c r="AW1277" s="428"/>
      <c r="AX1277" s="426"/>
      <c r="AY1277" s="428"/>
      <c r="AZ1277" s="426"/>
      <c r="BA1277" s="428"/>
      <c r="BB1277" s="426"/>
      <c r="BC1277" s="428"/>
      <c r="BD1277" s="426"/>
      <c r="BE1277" s="428"/>
      <c r="BF1277" s="425"/>
      <c r="BG1277" s="431"/>
    </row>
    <row r="1278" spans="1:59" s="46" customFormat="1" ht="25.5" x14ac:dyDescent="0.25">
      <c r="A1278" s="432"/>
      <c r="B1278" s="45" t="s">
        <v>1245</v>
      </c>
      <c r="C1278" s="144">
        <v>12170237</v>
      </c>
      <c r="D1278" s="31">
        <v>40511</v>
      </c>
      <c r="E1278" s="31">
        <v>40511</v>
      </c>
      <c r="F1278" s="31">
        <v>41607</v>
      </c>
      <c r="G1278" s="45">
        <v>-7777</v>
      </c>
      <c r="H1278" s="45" t="s">
        <v>4819</v>
      </c>
      <c r="I1278" s="45" t="s">
        <v>705</v>
      </c>
      <c r="J1278" s="45"/>
      <c r="K1278" s="45" t="s">
        <v>50</v>
      </c>
      <c r="L1278" s="45" t="s">
        <v>2642</v>
      </c>
      <c r="M1278" s="45" t="s">
        <v>76</v>
      </c>
      <c r="N1278" s="45" t="s">
        <v>48</v>
      </c>
      <c r="O1278" s="45"/>
      <c r="P1278" s="147">
        <v>51946</v>
      </c>
      <c r="Q1278" s="21" t="s">
        <v>559</v>
      </c>
      <c r="R1278" s="21" t="s">
        <v>2643</v>
      </c>
      <c r="S1278" s="272" t="s">
        <v>4823</v>
      </c>
      <c r="T1278" s="21" t="s">
        <v>1861</v>
      </c>
      <c r="U1278" s="45">
        <v>-9999</v>
      </c>
      <c r="V1278" s="45">
        <v>278</v>
      </c>
      <c r="W1278" s="21" t="s">
        <v>1861</v>
      </c>
      <c r="X1278" s="21" t="s">
        <v>1861</v>
      </c>
      <c r="Y1278" s="21" t="s">
        <v>1861</v>
      </c>
      <c r="Z1278" s="21" t="s">
        <v>1861</v>
      </c>
      <c r="AA1278" s="21" t="s">
        <v>1861</v>
      </c>
      <c r="AB1278" s="21" t="s">
        <v>1861</v>
      </c>
      <c r="AC1278" s="21" t="s">
        <v>1861</v>
      </c>
      <c r="AD1278" s="21" t="s">
        <v>1861</v>
      </c>
      <c r="AE1278" s="21" t="s">
        <v>1861</v>
      </c>
      <c r="AF1278" s="45" t="s">
        <v>2887</v>
      </c>
      <c r="AG1278" s="45"/>
      <c r="AH1278" s="45"/>
      <c r="AI1278" s="45"/>
      <c r="AJ1278" s="67" t="s">
        <v>4824</v>
      </c>
      <c r="AK1278" s="67" t="s">
        <v>4825</v>
      </c>
      <c r="AL1278" s="45">
        <v>42</v>
      </c>
      <c r="AM1278" s="45">
        <v>58</v>
      </c>
      <c r="AN1278" s="1109">
        <v>35.4</v>
      </c>
      <c r="AO1278" s="45">
        <v>23</v>
      </c>
      <c r="AP1278" s="45">
        <v>43</v>
      </c>
      <c r="AQ1278" s="45">
        <v>13.9</v>
      </c>
      <c r="AR1278" s="45">
        <f t="shared" si="121"/>
        <v>42.976500000000001</v>
      </c>
      <c r="AS1278" s="45">
        <f t="shared" si="122"/>
        <v>23.720527777777775</v>
      </c>
      <c r="AT1278" s="45" t="s">
        <v>34</v>
      </c>
      <c r="AU1278" s="45"/>
      <c r="AV1278" s="147"/>
      <c r="AW1278" s="31"/>
      <c r="AX1278" s="147"/>
      <c r="AY1278" s="31"/>
      <c r="AZ1278" s="147"/>
      <c r="BA1278" s="31"/>
      <c r="BB1278" s="147"/>
      <c r="BC1278" s="31"/>
      <c r="BD1278" s="147"/>
      <c r="BE1278" s="31"/>
      <c r="BF1278" s="45"/>
      <c r="BG1278" s="433"/>
    </row>
    <row r="1279" spans="1:59" s="46" customFormat="1" ht="25.5" x14ac:dyDescent="0.25">
      <c r="A1279" s="432"/>
      <c r="B1279" s="45" t="s">
        <v>1245</v>
      </c>
      <c r="C1279" s="144">
        <v>12170237</v>
      </c>
      <c r="D1279" s="31">
        <v>40511</v>
      </c>
      <c r="E1279" s="31">
        <v>40511</v>
      </c>
      <c r="F1279" s="31">
        <v>41607</v>
      </c>
      <c r="G1279" s="45">
        <v>-7777</v>
      </c>
      <c r="H1279" s="45" t="s">
        <v>4819</v>
      </c>
      <c r="I1279" s="45" t="s">
        <v>705</v>
      </c>
      <c r="J1279" s="45"/>
      <c r="K1279" s="45" t="s">
        <v>50</v>
      </c>
      <c r="L1279" s="45" t="s">
        <v>2642</v>
      </c>
      <c r="M1279" s="45" t="s">
        <v>76</v>
      </c>
      <c r="N1279" s="45" t="s">
        <v>48</v>
      </c>
      <c r="O1279" s="45"/>
      <c r="P1279" s="147">
        <v>51946</v>
      </c>
      <c r="Q1279" s="21" t="s">
        <v>559</v>
      </c>
      <c r="R1279" s="21" t="s">
        <v>2643</v>
      </c>
      <c r="S1279" s="272" t="s">
        <v>8131</v>
      </c>
      <c r="T1279" s="45" t="s">
        <v>1861</v>
      </c>
      <c r="U1279" s="45">
        <v>2.8</v>
      </c>
      <c r="V1279" s="45">
        <v>204</v>
      </c>
      <c r="W1279" s="21" t="s">
        <v>1861</v>
      </c>
      <c r="X1279" s="21" t="s">
        <v>1861</v>
      </c>
      <c r="Y1279" s="21" t="s">
        <v>1861</v>
      </c>
      <c r="Z1279" s="21" t="s">
        <v>1861</v>
      </c>
      <c r="AA1279" s="21" t="s">
        <v>1861</v>
      </c>
      <c r="AB1279" s="21" t="s">
        <v>1861</v>
      </c>
      <c r="AC1279" s="21" t="s">
        <v>1861</v>
      </c>
      <c r="AD1279" s="21" t="s">
        <v>1861</v>
      </c>
      <c r="AE1279" s="21" t="s">
        <v>1861</v>
      </c>
      <c r="AF1279" s="45"/>
      <c r="AG1279" s="45"/>
      <c r="AH1279" s="45"/>
      <c r="AI1279" s="45"/>
      <c r="AJ1279" s="67"/>
      <c r="AK1279" s="67"/>
      <c r="AL1279" s="45"/>
      <c r="AM1279" s="45"/>
      <c r="AN1279" s="1109"/>
      <c r="AO1279" s="45"/>
      <c r="AP1279" s="45"/>
      <c r="AQ1279" s="45"/>
      <c r="AR1279" s="45"/>
      <c r="AS1279" s="45"/>
      <c r="AT1279" s="45"/>
      <c r="AU1279" s="45"/>
      <c r="AV1279" s="147"/>
      <c r="AW1279" s="31"/>
      <c r="AX1279" s="147"/>
      <c r="AY1279" s="31"/>
      <c r="AZ1279" s="147"/>
      <c r="BA1279" s="31"/>
      <c r="BB1279" s="147"/>
      <c r="BC1279" s="31"/>
      <c r="BD1279" s="147"/>
      <c r="BE1279" s="31"/>
      <c r="BF1279" s="45"/>
      <c r="BG1279" s="433"/>
    </row>
    <row r="1280" spans="1:59" s="46" customFormat="1" ht="25.5" x14ac:dyDescent="0.25">
      <c r="A1280" s="432"/>
      <c r="B1280" s="45" t="s">
        <v>1245</v>
      </c>
      <c r="C1280" s="144">
        <v>12170237</v>
      </c>
      <c r="D1280" s="31">
        <v>40511</v>
      </c>
      <c r="E1280" s="31">
        <v>40511</v>
      </c>
      <c r="F1280" s="31">
        <v>41607</v>
      </c>
      <c r="G1280" s="45">
        <v>-7777</v>
      </c>
      <c r="H1280" s="45" t="s">
        <v>4819</v>
      </c>
      <c r="I1280" s="45" t="s">
        <v>705</v>
      </c>
      <c r="J1280" s="45"/>
      <c r="K1280" s="45" t="s">
        <v>50</v>
      </c>
      <c r="L1280" s="45" t="s">
        <v>2642</v>
      </c>
      <c r="M1280" s="45" t="s">
        <v>76</v>
      </c>
      <c r="N1280" s="45" t="s">
        <v>48</v>
      </c>
      <c r="O1280" s="45"/>
      <c r="P1280" s="147">
        <v>51946</v>
      </c>
      <c r="Q1280" s="21" t="s">
        <v>559</v>
      </c>
      <c r="R1280" s="45" t="s">
        <v>4028</v>
      </c>
      <c r="S1280" s="272" t="s">
        <v>4826</v>
      </c>
      <c r="T1280" s="45" t="s">
        <v>1861</v>
      </c>
      <c r="U1280" s="45">
        <v>-1.4</v>
      </c>
      <c r="V1280" s="45">
        <v>-9999</v>
      </c>
      <c r="W1280" s="21" t="s">
        <v>1861</v>
      </c>
      <c r="X1280" s="21" t="s">
        <v>1861</v>
      </c>
      <c r="Y1280" s="21" t="s">
        <v>1861</v>
      </c>
      <c r="Z1280" s="21" t="s">
        <v>1861</v>
      </c>
      <c r="AA1280" s="21" t="s">
        <v>1861</v>
      </c>
      <c r="AB1280" s="21" t="s">
        <v>1861</v>
      </c>
      <c r="AC1280" s="21" t="s">
        <v>1861</v>
      </c>
      <c r="AD1280" s="21" t="s">
        <v>1861</v>
      </c>
      <c r="AE1280" s="21" t="s">
        <v>1861</v>
      </c>
      <c r="AF1280" s="45"/>
      <c r="AG1280" s="45"/>
      <c r="AH1280" s="45"/>
      <c r="AI1280" s="45"/>
      <c r="AJ1280" s="67"/>
      <c r="AK1280" s="67"/>
      <c r="AL1280" s="45"/>
      <c r="AM1280" s="45"/>
      <c r="AN1280" s="1109"/>
      <c r="AO1280" s="45"/>
      <c r="AP1280" s="45"/>
      <c r="AQ1280" s="45"/>
      <c r="AR1280" s="45"/>
      <c r="AS1280" s="45"/>
      <c r="AT1280" s="45"/>
      <c r="AU1280" s="45"/>
      <c r="AV1280" s="147"/>
      <c r="AW1280" s="31"/>
      <c r="AX1280" s="147"/>
      <c r="AY1280" s="31"/>
      <c r="AZ1280" s="147"/>
      <c r="BA1280" s="31"/>
      <c r="BB1280" s="147"/>
      <c r="BC1280" s="31"/>
      <c r="BD1280" s="147"/>
      <c r="BE1280" s="31"/>
      <c r="BF1280" s="45"/>
      <c r="BG1280" s="433"/>
    </row>
    <row r="1281" spans="1:59" s="46" customFormat="1" ht="51" x14ac:dyDescent="0.25">
      <c r="A1281" s="432"/>
      <c r="B1281" s="45" t="s">
        <v>1245</v>
      </c>
      <c r="C1281" s="144">
        <v>12170237</v>
      </c>
      <c r="D1281" s="31">
        <v>40511</v>
      </c>
      <c r="E1281" s="31">
        <v>40511</v>
      </c>
      <c r="F1281" s="31">
        <v>41607</v>
      </c>
      <c r="G1281" s="45">
        <v>-7777</v>
      </c>
      <c r="H1281" s="45" t="s">
        <v>4827</v>
      </c>
      <c r="I1281" s="45" t="s">
        <v>705</v>
      </c>
      <c r="J1281" s="45"/>
      <c r="K1281" s="45" t="s">
        <v>50</v>
      </c>
      <c r="L1281" s="45" t="s">
        <v>2642</v>
      </c>
      <c r="M1281" s="45" t="s">
        <v>76</v>
      </c>
      <c r="N1281" s="45" t="s">
        <v>48</v>
      </c>
      <c r="O1281" s="45" t="s">
        <v>8132</v>
      </c>
      <c r="P1281" s="147">
        <v>51946</v>
      </c>
      <c r="Q1281" s="21" t="s">
        <v>559</v>
      </c>
      <c r="R1281" s="21" t="s">
        <v>2643</v>
      </c>
      <c r="S1281" s="272" t="s">
        <v>4828</v>
      </c>
      <c r="T1281" s="45" t="s">
        <v>1861</v>
      </c>
      <c r="U1281" s="45">
        <v>-9999</v>
      </c>
      <c r="V1281" s="45">
        <v>-9999</v>
      </c>
      <c r="W1281" s="45" t="s">
        <v>1861</v>
      </c>
      <c r="X1281" s="45" t="s">
        <v>1861</v>
      </c>
      <c r="Y1281" s="45" t="s">
        <v>1861</v>
      </c>
      <c r="Z1281" s="45" t="s">
        <v>1861</v>
      </c>
      <c r="AA1281" s="45" t="s">
        <v>1861</v>
      </c>
      <c r="AB1281" s="45" t="s">
        <v>1861</v>
      </c>
      <c r="AC1281" s="45" t="s">
        <v>1861</v>
      </c>
      <c r="AD1281" s="45" t="s">
        <v>1861</v>
      </c>
      <c r="AE1281" s="45" t="s">
        <v>1861</v>
      </c>
      <c r="AF1281" s="45" t="s">
        <v>2886</v>
      </c>
      <c r="AG1281" s="45"/>
      <c r="AH1281" s="45"/>
      <c r="AI1281" s="45"/>
      <c r="AJ1281" s="67" t="s">
        <v>4829</v>
      </c>
      <c r="AK1281" s="67" t="s">
        <v>4830</v>
      </c>
      <c r="AL1281" s="45">
        <v>42</v>
      </c>
      <c r="AM1281" s="45">
        <v>58</v>
      </c>
      <c r="AN1281" s="1109">
        <v>38.200000000000003</v>
      </c>
      <c r="AO1281" s="45">
        <v>23</v>
      </c>
      <c r="AP1281" s="45">
        <v>43</v>
      </c>
      <c r="AQ1281" s="45">
        <v>41.1</v>
      </c>
      <c r="AR1281" s="45">
        <f t="shared" ref="AR1281:AR1282" si="123">AL1281+AM1281/60+AN1281/3600</f>
        <v>42.977277777777779</v>
      </c>
      <c r="AS1281" s="45">
        <f t="shared" ref="AS1281:AS1282" si="124">AO1281+AP1281/60+AQ1281/3600</f>
        <v>23.728083333333331</v>
      </c>
      <c r="AT1281" s="45"/>
      <c r="AU1281" s="45"/>
      <c r="AV1281" s="147"/>
      <c r="AW1281" s="31"/>
      <c r="AX1281" s="147"/>
      <c r="AY1281" s="31"/>
      <c r="AZ1281" s="147"/>
      <c r="BA1281" s="31"/>
      <c r="BB1281" s="147"/>
      <c r="BC1281" s="31"/>
      <c r="BD1281" s="147"/>
      <c r="BE1281" s="31"/>
      <c r="BF1281" s="45"/>
      <c r="BG1281" s="433"/>
    </row>
    <row r="1282" spans="1:59" s="46" customFormat="1" ht="51.75" thickBot="1" x14ac:dyDescent="0.3">
      <c r="A1282" s="416"/>
      <c r="B1282" s="417" t="s">
        <v>1245</v>
      </c>
      <c r="C1282" s="419">
        <v>12170237</v>
      </c>
      <c r="D1282" s="420">
        <v>40511</v>
      </c>
      <c r="E1282" s="420">
        <v>40511</v>
      </c>
      <c r="F1282" s="420">
        <v>41607</v>
      </c>
      <c r="G1282" s="417">
        <v>-7777</v>
      </c>
      <c r="H1282" s="417" t="s">
        <v>4827</v>
      </c>
      <c r="I1282" s="417" t="s">
        <v>705</v>
      </c>
      <c r="J1282" s="417"/>
      <c r="K1282" s="417" t="s">
        <v>50</v>
      </c>
      <c r="L1282" s="417" t="s">
        <v>2642</v>
      </c>
      <c r="M1282" s="417" t="s">
        <v>76</v>
      </c>
      <c r="N1282" s="417" t="s">
        <v>48</v>
      </c>
      <c r="O1282" s="417" t="s">
        <v>8132</v>
      </c>
      <c r="P1282" s="418">
        <v>51946</v>
      </c>
      <c r="Q1282" s="421" t="s">
        <v>559</v>
      </c>
      <c r="R1282" s="421" t="s">
        <v>2643</v>
      </c>
      <c r="S1282" s="422" t="s">
        <v>4828</v>
      </c>
      <c r="T1282" s="417" t="s">
        <v>1861</v>
      </c>
      <c r="U1282" s="417" t="s">
        <v>1861</v>
      </c>
      <c r="V1282" s="417" t="s">
        <v>1861</v>
      </c>
      <c r="W1282" s="417" t="s">
        <v>1861</v>
      </c>
      <c r="X1282" s="417" t="s">
        <v>1861</v>
      </c>
      <c r="Y1282" s="417" t="s">
        <v>1861</v>
      </c>
      <c r="Z1282" s="417" t="s">
        <v>1861</v>
      </c>
      <c r="AA1282" s="417" t="s">
        <v>1861</v>
      </c>
      <c r="AB1282" s="417" t="s">
        <v>1861</v>
      </c>
      <c r="AC1282" s="417" t="s">
        <v>1861</v>
      </c>
      <c r="AD1282" s="417" t="s">
        <v>1861</v>
      </c>
      <c r="AE1282" s="417" t="s">
        <v>1861</v>
      </c>
      <c r="AF1282" s="417" t="s">
        <v>2887</v>
      </c>
      <c r="AG1282" s="417"/>
      <c r="AH1282" s="417"/>
      <c r="AI1282" s="417"/>
      <c r="AJ1282" s="575" t="s">
        <v>4831</v>
      </c>
      <c r="AK1282" s="575" t="s">
        <v>4832</v>
      </c>
      <c r="AL1282" s="417">
        <v>42</v>
      </c>
      <c r="AM1282" s="417">
        <v>58</v>
      </c>
      <c r="AN1282" s="1126">
        <v>52.8</v>
      </c>
      <c r="AO1282" s="417">
        <v>23</v>
      </c>
      <c r="AP1282" s="417">
        <v>43</v>
      </c>
      <c r="AQ1282" s="417">
        <v>58.4</v>
      </c>
      <c r="AR1282" s="417">
        <f t="shared" si="123"/>
        <v>42.981333333333332</v>
      </c>
      <c r="AS1282" s="417">
        <f t="shared" si="124"/>
        <v>23.732888888888887</v>
      </c>
      <c r="AT1282" s="417"/>
      <c r="AU1282" s="417"/>
      <c r="AV1282" s="418"/>
      <c r="AW1282" s="420"/>
      <c r="AX1282" s="418"/>
      <c r="AY1282" s="420"/>
      <c r="AZ1282" s="418"/>
      <c r="BA1282" s="420"/>
      <c r="BB1282" s="418"/>
      <c r="BC1282" s="420"/>
      <c r="BD1282" s="418"/>
      <c r="BE1282" s="420"/>
      <c r="BF1282" s="417"/>
      <c r="BG1282" s="423"/>
    </row>
    <row r="1283" spans="1:59" s="46" customFormat="1" ht="51" x14ac:dyDescent="0.25">
      <c r="A1283" s="170">
        <v>447</v>
      </c>
      <c r="B1283" s="170" t="s">
        <v>2808</v>
      </c>
      <c r="C1283" s="176">
        <v>12170238</v>
      </c>
      <c r="D1283" s="186">
        <v>40511</v>
      </c>
      <c r="E1283" s="186">
        <v>40511</v>
      </c>
      <c r="F1283" s="186">
        <v>41607</v>
      </c>
      <c r="G1283" s="170">
        <v>-7777</v>
      </c>
      <c r="H1283" s="170" t="s">
        <v>1523</v>
      </c>
      <c r="I1283" s="170" t="s">
        <v>1522</v>
      </c>
      <c r="J1283" s="170"/>
      <c r="K1283" s="170" t="s">
        <v>162</v>
      </c>
      <c r="L1283" s="170" t="s">
        <v>1726</v>
      </c>
      <c r="M1283" s="170" t="s">
        <v>160</v>
      </c>
      <c r="N1283" s="170" t="s">
        <v>161</v>
      </c>
      <c r="O1283" s="170" t="s">
        <v>8133</v>
      </c>
      <c r="P1283" s="175">
        <v>73273</v>
      </c>
      <c r="Q1283" s="174" t="s">
        <v>559</v>
      </c>
      <c r="R1283" s="174" t="s">
        <v>2643</v>
      </c>
      <c r="S1283" s="277" t="s">
        <v>4833</v>
      </c>
      <c r="T1283" s="170">
        <v>-7777</v>
      </c>
      <c r="U1283" s="170">
        <v>3.4</v>
      </c>
      <c r="V1283" s="170">
        <v>76.260000000000005</v>
      </c>
      <c r="W1283" s="170">
        <v>-7777</v>
      </c>
      <c r="X1283" s="170">
        <v>-7777</v>
      </c>
      <c r="Y1283" s="170">
        <v>-7777</v>
      </c>
      <c r="Z1283" s="170">
        <v>-7777</v>
      </c>
      <c r="AA1283" s="170">
        <v>-7777</v>
      </c>
      <c r="AB1283" s="170">
        <v>-7777</v>
      </c>
      <c r="AC1283" s="170">
        <v>-7777</v>
      </c>
      <c r="AD1283" s="170">
        <v>-7777</v>
      </c>
      <c r="AE1283" s="170">
        <v>-7777</v>
      </c>
      <c r="AF1283" s="170" t="s">
        <v>10016</v>
      </c>
      <c r="AG1283" s="170"/>
      <c r="AH1283" s="170"/>
      <c r="AI1283" s="170"/>
      <c r="AJ1283" s="164" t="s">
        <v>4834</v>
      </c>
      <c r="AK1283" s="164" t="s">
        <v>4835</v>
      </c>
      <c r="AL1283" s="170">
        <v>42</v>
      </c>
      <c r="AM1283" s="170">
        <v>49</v>
      </c>
      <c r="AN1283" s="1118">
        <v>43</v>
      </c>
      <c r="AO1283" s="170">
        <v>22</v>
      </c>
      <c r="AP1283" s="170">
        <v>38</v>
      </c>
      <c r="AQ1283" s="170">
        <v>15.7</v>
      </c>
      <c r="AR1283" s="170">
        <f t="shared" si="121"/>
        <v>42.828611111111115</v>
      </c>
      <c r="AS1283" s="170">
        <f t="shared" si="122"/>
        <v>22.637694444444445</v>
      </c>
      <c r="AT1283" s="170" t="s">
        <v>34</v>
      </c>
      <c r="AU1283" s="170"/>
      <c r="AV1283" s="175"/>
      <c r="AW1283" s="186"/>
      <c r="AX1283" s="175"/>
      <c r="AY1283" s="186"/>
      <c r="AZ1283" s="175"/>
      <c r="BA1283" s="186"/>
      <c r="BB1283" s="175"/>
      <c r="BC1283" s="186"/>
      <c r="BD1283" s="175"/>
      <c r="BE1283" s="186"/>
      <c r="BF1283" s="170"/>
      <c r="BG1283" s="170"/>
    </row>
    <row r="1284" spans="1:59" s="46" customFormat="1" ht="25.5" x14ac:dyDescent="0.25">
      <c r="A1284" s="45"/>
      <c r="B1284" s="45" t="s">
        <v>2808</v>
      </c>
      <c r="C1284" s="144">
        <v>12170238</v>
      </c>
      <c r="D1284" s="31">
        <v>40511</v>
      </c>
      <c r="E1284" s="31">
        <v>40511</v>
      </c>
      <c r="F1284" s="31">
        <v>41607</v>
      </c>
      <c r="G1284" s="45">
        <v>-7777</v>
      </c>
      <c r="H1284" s="45" t="s">
        <v>1523</v>
      </c>
      <c r="I1284" s="45" t="s">
        <v>1522</v>
      </c>
      <c r="J1284" s="45"/>
      <c r="K1284" s="45" t="s">
        <v>162</v>
      </c>
      <c r="L1284" s="45" t="s">
        <v>1726</v>
      </c>
      <c r="M1284" s="45" t="s">
        <v>160</v>
      </c>
      <c r="N1284" s="45" t="s">
        <v>161</v>
      </c>
      <c r="O1284" s="45"/>
      <c r="P1284" s="147">
        <v>73273</v>
      </c>
      <c r="Q1284" s="21" t="s">
        <v>559</v>
      </c>
      <c r="R1284" s="21" t="s">
        <v>2643</v>
      </c>
      <c r="S1284" s="272" t="s">
        <v>4833</v>
      </c>
      <c r="T1284" s="45" t="s">
        <v>1861</v>
      </c>
      <c r="U1284" s="45" t="s">
        <v>1861</v>
      </c>
      <c r="V1284" s="45" t="s">
        <v>1861</v>
      </c>
      <c r="W1284" s="45" t="s">
        <v>1861</v>
      </c>
      <c r="X1284" s="45" t="s">
        <v>1861</v>
      </c>
      <c r="Y1284" s="45" t="s">
        <v>1861</v>
      </c>
      <c r="Z1284" s="45" t="s">
        <v>1861</v>
      </c>
      <c r="AA1284" s="45" t="s">
        <v>1861</v>
      </c>
      <c r="AB1284" s="45" t="s">
        <v>1861</v>
      </c>
      <c r="AC1284" s="45" t="s">
        <v>1861</v>
      </c>
      <c r="AD1284" s="45" t="s">
        <v>1861</v>
      </c>
      <c r="AE1284" s="45" t="s">
        <v>1861</v>
      </c>
      <c r="AF1284" s="45" t="s">
        <v>9893</v>
      </c>
      <c r="AG1284" s="45"/>
      <c r="AH1284" s="45"/>
      <c r="AI1284" s="45"/>
      <c r="AJ1284" s="67" t="s">
        <v>4836</v>
      </c>
      <c r="AK1284" s="67" t="s">
        <v>4837</v>
      </c>
      <c r="AL1284" s="45">
        <v>42</v>
      </c>
      <c r="AM1284" s="45">
        <v>49</v>
      </c>
      <c r="AN1284" s="1109">
        <v>44.3</v>
      </c>
      <c r="AO1284" s="45">
        <v>22</v>
      </c>
      <c r="AP1284" s="45">
        <v>38</v>
      </c>
      <c r="AQ1284" s="45">
        <v>18.5</v>
      </c>
      <c r="AR1284" s="45">
        <f t="shared" si="121"/>
        <v>42.828972222222227</v>
      </c>
      <c r="AS1284" s="45">
        <f t="shared" si="122"/>
        <v>22.638472222222223</v>
      </c>
      <c r="AT1284" s="45" t="s">
        <v>34</v>
      </c>
      <c r="AU1284" s="45"/>
      <c r="AV1284" s="147"/>
      <c r="AW1284" s="31"/>
      <c r="AX1284" s="147"/>
      <c r="AY1284" s="31"/>
      <c r="AZ1284" s="147"/>
      <c r="BA1284" s="31"/>
      <c r="BB1284" s="147"/>
      <c r="BC1284" s="31"/>
      <c r="BD1284" s="147"/>
      <c r="BE1284" s="31"/>
      <c r="BF1284" s="45"/>
      <c r="BG1284" s="45"/>
    </row>
    <row r="1285" spans="1:59" s="46" customFormat="1" ht="25.5" x14ac:dyDescent="0.25">
      <c r="A1285" s="45"/>
      <c r="B1285" s="45" t="s">
        <v>2808</v>
      </c>
      <c r="C1285" s="144">
        <v>12170238</v>
      </c>
      <c r="D1285" s="31">
        <v>40511</v>
      </c>
      <c r="E1285" s="31">
        <v>40511</v>
      </c>
      <c r="F1285" s="31">
        <v>41607</v>
      </c>
      <c r="G1285" s="45">
        <v>-7777</v>
      </c>
      <c r="H1285" s="45" t="s">
        <v>1523</v>
      </c>
      <c r="I1285" s="45" t="s">
        <v>1522</v>
      </c>
      <c r="J1285" s="45"/>
      <c r="K1285" s="45" t="s">
        <v>162</v>
      </c>
      <c r="L1285" s="45" t="s">
        <v>1726</v>
      </c>
      <c r="M1285" s="45" t="s">
        <v>160</v>
      </c>
      <c r="N1285" s="45" t="s">
        <v>161</v>
      </c>
      <c r="O1285" s="45"/>
      <c r="P1285" s="147">
        <v>73273</v>
      </c>
      <c r="Q1285" s="21" t="s">
        <v>559</v>
      </c>
      <c r="R1285" s="21" t="s">
        <v>2643</v>
      </c>
      <c r="S1285" s="272" t="s">
        <v>4838</v>
      </c>
      <c r="T1285" s="45" t="s">
        <v>1861</v>
      </c>
      <c r="U1285" s="45">
        <v>2.9</v>
      </c>
      <c r="V1285" s="45">
        <v>52.05</v>
      </c>
      <c r="W1285" s="45" t="s">
        <v>1861</v>
      </c>
      <c r="X1285" s="45" t="s">
        <v>1861</v>
      </c>
      <c r="Y1285" s="45" t="s">
        <v>1861</v>
      </c>
      <c r="Z1285" s="45" t="s">
        <v>1861</v>
      </c>
      <c r="AA1285" s="45" t="s">
        <v>1861</v>
      </c>
      <c r="AB1285" s="45" t="s">
        <v>1861</v>
      </c>
      <c r="AC1285" s="45" t="s">
        <v>1861</v>
      </c>
      <c r="AD1285" s="45" t="s">
        <v>1861</v>
      </c>
      <c r="AE1285" s="45" t="s">
        <v>1861</v>
      </c>
      <c r="AF1285" s="45" t="s">
        <v>10017</v>
      </c>
      <c r="AG1285" s="45"/>
      <c r="AH1285" s="45"/>
      <c r="AI1285" s="45"/>
      <c r="AJ1285" s="67" t="s">
        <v>4839</v>
      </c>
      <c r="AK1285" s="67" t="s">
        <v>4840</v>
      </c>
      <c r="AL1285" s="45">
        <v>42</v>
      </c>
      <c r="AM1285" s="45">
        <v>49</v>
      </c>
      <c r="AN1285" s="1109">
        <v>43.2</v>
      </c>
      <c r="AO1285" s="45">
        <v>22</v>
      </c>
      <c r="AP1285" s="45">
        <v>38</v>
      </c>
      <c r="AQ1285" s="45">
        <v>17.2</v>
      </c>
      <c r="AR1285" s="45">
        <f t="shared" si="121"/>
        <v>42.82866666666667</v>
      </c>
      <c r="AS1285" s="45">
        <f t="shared" si="122"/>
        <v>22.638111111111112</v>
      </c>
      <c r="AT1285" s="45"/>
      <c r="AU1285" s="45"/>
      <c r="AV1285" s="147"/>
      <c r="AW1285" s="31"/>
      <c r="AX1285" s="147"/>
      <c r="AY1285" s="31"/>
      <c r="AZ1285" s="147"/>
      <c r="BA1285" s="31"/>
      <c r="BB1285" s="147"/>
      <c r="BC1285" s="31"/>
      <c r="BD1285" s="147"/>
      <c r="BE1285" s="31"/>
      <c r="BF1285" s="45"/>
      <c r="BG1285" s="45"/>
    </row>
    <row r="1286" spans="1:59" s="46" customFormat="1" ht="25.5" x14ac:dyDescent="0.25">
      <c r="A1286" s="45"/>
      <c r="B1286" s="45" t="s">
        <v>2808</v>
      </c>
      <c r="C1286" s="144">
        <v>12170238</v>
      </c>
      <c r="D1286" s="31">
        <v>40511</v>
      </c>
      <c r="E1286" s="31">
        <v>40511</v>
      </c>
      <c r="F1286" s="31">
        <v>41607</v>
      </c>
      <c r="G1286" s="45">
        <v>-7777</v>
      </c>
      <c r="H1286" s="45" t="s">
        <v>1523</v>
      </c>
      <c r="I1286" s="45" t="s">
        <v>1522</v>
      </c>
      <c r="J1286" s="45"/>
      <c r="K1286" s="45" t="s">
        <v>162</v>
      </c>
      <c r="L1286" s="45" t="s">
        <v>1726</v>
      </c>
      <c r="M1286" s="45" t="s">
        <v>160</v>
      </c>
      <c r="N1286" s="45" t="s">
        <v>161</v>
      </c>
      <c r="O1286" s="45"/>
      <c r="P1286" s="147">
        <v>73273</v>
      </c>
      <c r="Q1286" s="21" t="s">
        <v>559</v>
      </c>
      <c r="R1286" s="21" t="s">
        <v>2643</v>
      </c>
      <c r="S1286" s="272" t="s">
        <v>4841</v>
      </c>
      <c r="T1286" s="45" t="s">
        <v>1861</v>
      </c>
      <c r="U1286" s="45" t="s">
        <v>1861</v>
      </c>
      <c r="V1286" s="45" t="s">
        <v>1861</v>
      </c>
      <c r="W1286" s="45" t="s">
        <v>1861</v>
      </c>
      <c r="X1286" s="45" t="s">
        <v>1861</v>
      </c>
      <c r="Y1286" s="45" t="s">
        <v>1861</v>
      </c>
      <c r="Z1286" s="45" t="s">
        <v>1861</v>
      </c>
      <c r="AA1286" s="45" t="s">
        <v>1861</v>
      </c>
      <c r="AB1286" s="45" t="s">
        <v>1861</v>
      </c>
      <c r="AC1286" s="45" t="s">
        <v>1861</v>
      </c>
      <c r="AD1286" s="45" t="s">
        <v>1861</v>
      </c>
      <c r="AE1286" s="45" t="s">
        <v>1861</v>
      </c>
      <c r="AF1286" s="45" t="s">
        <v>10010</v>
      </c>
      <c r="AG1286" s="45"/>
      <c r="AH1286" s="45"/>
      <c r="AI1286" s="45"/>
      <c r="AJ1286" s="67" t="s">
        <v>4842</v>
      </c>
      <c r="AK1286" s="67" t="s">
        <v>4843</v>
      </c>
      <c r="AL1286" s="45">
        <v>42</v>
      </c>
      <c r="AM1286" s="45">
        <v>49</v>
      </c>
      <c r="AN1286" s="1109">
        <v>44.2</v>
      </c>
      <c r="AO1286" s="45">
        <v>22</v>
      </c>
      <c r="AP1286" s="45">
        <v>38</v>
      </c>
      <c r="AQ1286" s="45">
        <v>19</v>
      </c>
      <c r="AR1286" s="45">
        <f t="shared" si="121"/>
        <v>42.828944444444446</v>
      </c>
      <c r="AS1286" s="45">
        <f t="shared" si="122"/>
        <v>22.638611111111111</v>
      </c>
      <c r="AT1286" s="45"/>
      <c r="AU1286" s="45"/>
      <c r="AV1286" s="147"/>
      <c r="AW1286" s="31"/>
      <c r="AX1286" s="147"/>
      <c r="AY1286" s="31"/>
      <c r="AZ1286" s="147"/>
      <c r="BA1286" s="31"/>
      <c r="BB1286" s="147"/>
      <c r="BC1286" s="31"/>
      <c r="BD1286" s="147"/>
      <c r="BE1286" s="31"/>
      <c r="BF1286" s="45"/>
      <c r="BG1286" s="45"/>
    </row>
    <row r="1287" spans="1:59" s="46" customFormat="1" ht="25.5" x14ac:dyDescent="0.25">
      <c r="A1287" s="45"/>
      <c r="B1287" s="45" t="s">
        <v>2808</v>
      </c>
      <c r="C1287" s="144">
        <v>12170238</v>
      </c>
      <c r="D1287" s="31">
        <v>40511</v>
      </c>
      <c r="E1287" s="31">
        <v>40511</v>
      </c>
      <c r="F1287" s="31">
        <v>41607</v>
      </c>
      <c r="G1287" s="45">
        <v>-7777</v>
      </c>
      <c r="H1287" s="45" t="s">
        <v>1523</v>
      </c>
      <c r="I1287" s="45" t="s">
        <v>1522</v>
      </c>
      <c r="J1287" s="45"/>
      <c r="K1287" s="45" t="s">
        <v>162</v>
      </c>
      <c r="L1287" s="45" t="s">
        <v>1726</v>
      </c>
      <c r="M1287" s="45" t="s">
        <v>160</v>
      </c>
      <c r="N1287" s="45" t="s">
        <v>161</v>
      </c>
      <c r="O1287" s="45"/>
      <c r="P1287" s="147">
        <v>73273</v>
      </c>
      <c r="Q1287" s="21" t="s">
        <v>559</v>
      </c>
      <c r="R1287" s="21" t="s">
        <v>2643</v>
      </c>
      <c r="S1287" s="272" t="s">
        <v>4844</v>
      </c>
      <c r="T1287" s="45" t="s">
        <v>1861</v>
      </c>
      <c r="U1287" s="45">
        <v>4.5999999999999996</v>
      </c>
      <c r="V1287" s="45">
        <v>21.04</v>
      </c>
      <c r="W1287" s="45" t="s">
        <v>1861</v>
      </c>
      <c r="X1287" s="45" t="s">
        <v>1861</v>
      </c>
      <c r="Y1287" s="45" t="s">
        <v>1861</v>
      </c>
      <c r="Z1287" s="45" t="s">
        <v>1861</v>
      </c>
      <c r="AA1287" s="45" t="s">
        <v>1861</v>
      </c>
      <c r="AB1287" s="45" t="s">
        <v>1861</v>
      </c>
      <c r="AC1287" s="45" t="s">
        <v>1861</v>
      </c>
      <c r="AD1287" s="45" t="s">
        <v>1861</v>
      </c>
      <c r="AE1287" s="45" t="s">
        <v>1861</v>
      </c>
      <c r="AF1287" s="45" t="s">
        <v>10018</v>
      </c>
      <c r="AG1287" s="45"/>
      <c r="AH1287" s="45"/>
      <c r="AI1287" s="45"/>
      <c r="AJ1287" s="67" t="s">
        <v>4845</v>
      </c>
      <c r="AK1287" s="67" t="s">
        <v>4846</v>
      </c>
      <c r="AL1287" s="45">
        <v>42</v>
      </c>
      <c r="AM1287" s="45">
        <v>50</v>
      </c>
      <c r="AN1287" s="1109">
        <v>8.1999999999999993</v>
      </c>
      <c r="AO1287" s="45">
        <v>22</v>
      </c>
      <c r="AP1287" s="45">
        <v>39</v>
      </c>
      <c r="AQ1287" s="45">
        <v>0.6</v>
      </c>
      <c r="AR1287" s="45">
        <f t="shared" si="121"/>
        <v>42.835611111111113</v>
      </c>
      <c r="AS1287" s="45">
        <f t="shared" si="122"/>
        <v>22.650166666666664</v>
      </c>
      <c r="AT1287" s="45"/>
      <c r="AU1287" s="45"/>
      <c r="AV1287" s="147"/>
      <c r="AW1287" s="31"/>
      <c r="AX1287" s="147"/>
      <c r="AY1287" s="31"/>
      <c r="AZ1287" s="147"/>
      <c r="BA1287" s="31"/>
      <c r="BB1287" s="147"/>
      <c r="BC1287" s="31"/>
      <c r="BD1287" s="147"/>
      <c r="BE1287" s="31"/>
      <c r="BF1287" s="45"/>
      <c r="BG1287" s="45"/>
    </row>
    <row r="1288" spans="1:59" s="46" customFormat="1" ht="25.5" x14ac:dyDescent="0.25">
      <c r="A1288" s="45"/>
      <c r="B1288" s="45" t="s">
        <v>2808</v>
      </c>
      <c r="C1288" s="144">
        <v>12170238</v>
      </c>
      <c r="D1288" s="31">
        <v>40511</v>
      </c>
      <c r="E1288" s="31">
        <v>40511</v>
      </c>
      <c r="F1288" s="31">
        <v>41607</v>
      </c>
      <c r="G1288" s="45">
        <v>-7777</v>
      </c>
      <c r="H1288" s="45" t="s">
        <v>1523</v>
      </c>
      <c r="I1288" s="45" t="s">
        <v>1522</v>
      </c>
      <c r="J1288" s="45"/>
      <c r="K1288" s="45" t="s">
        <v>162</v>
      </c>
      <c r="L1288" s="45" t="s">
        <v>1726</v>
      </c>
      <c r="M1288" s="45" t="s">
        <v>160</v>
      </c>
      <c r="N1288" s="45" t="s">
        <v>161</v>
      </c>
      <c r="O1288" s="45"/>
      <c r="P1288" s="147">
        <v>73273</v>
      </c>
      <c r="Q1288" s="21" t="s">
        <v>559</v>
      </c>
      <c r="R1288" s="21" t="s">
        <v>2643</v>
      </c>
      <c r="S1288" s="272" t="s">
        <v>4844</v>
      </c>
      <c r="T1288" s="45" t="s">
        <v>1861</v>
      </c>
      <c r="U1288" s="45" t="s">
        <v>1861</v>
      </c>
      <c r="V1288" s="45" t="s">
        <v>1861</v>
      </c>
      <c r="W1288" s="45" t="s">
        <v>1861</v>
      </c>
      <c r="X1288" s="45" t="s">
        <v>1861</v>
      </c>
      <c r="Y1288" s="45" t="s">
        <v>1861</v>
      </c>
      <c r="Z1288" s="45" t="s">
        <v>1861</v>
      </c>
      <c r="AA1288" s="45" t="s">
        <v>1861</v>
      </c>
      <c r="AB1288" s="45" t="s">
        <v>1861</v>
      </c>
      <c r="AC1288" s="45" t="s">
        <v>1861</v>
      </c>
      <c r="AD1288" s="45" t="s">
        <v>1861</v>
      </c>
      <c r="AE1288" s="45" t="s">
        <v>1861</v>
      </c>
      <c r="AF1288" s="45" t="s">
        <v>9905</v>
      </c>
      <c r="AG1288" s="45"/>
      <c r="AH1288" s="45"/>
      <c r="AI1288" s="45"/>
      <c r="AJ1288" s="67" t="s">
        <v>4847</v>
      </c>
      <c r="AK1288" s="67" t="s">
        <v>4848</v>
      </c>
      <c r="AL1288" s="45">
        <v>42</v>
      </c>
      <c r="AM1288" s="45">
        <v>50</v>
      </c>
      <c r="AN1288" s="1109">
        <v>8.5</v>
      </c>
      <c r="AO1288" s="45">
        <v>22</v>
      </c>
      <c r="AP1288" s="45">
        <v>39</v>
      </c>
      <c r="AQ1288" s="45">
        <v>1.5</v>
      </c>
      <c r="AR1288" s="45">
        <f t="shared" si="121"/>
        <v>42.835694444444449</v>
      </c>
      <c r="AS1288" s="45">
        <f t="shared" si="122"/>
        <v>22.650416666666665</v>
      </c>
      <c r="AT1288" s="45"/>
      <c r="AU1288" s="45"/>
      <c r="AV1288" s="147"/>
      <c r="AW1288" s="31"/>
      <c r="AX1288" s="147"/>
      <c r="AY1288" s="31"/>
      <c r="AZ1288" s="147"/>
      <c r="BA1288" s="31"/>
      <c r="BB1288" s="147"/>
      <c r="BC1288" s="31"/>
      <c r="BD1288" s="147"/>
      <c r="BE1288" s="31"/>
      <c r="BF1288" s="45"/>
      <c r="BG1288" s="45"/>
    </row>
    <row r="1289" spans="1:59" s="46" customFormat="1" ht="15.75" thickBot="1" x14ac:dyDescent="0.3">
      <c r="A1289" s="169"/>
      <c r="B1289" s="169" t="s">
        <v>2808</v>
      </c>
      <c r="C1289" s="159">
        <v>12170238</v>
      </c>
      <c r="D1289" s="113">
        <v>40511</v>
      </c>
      <c r="E1289" s="113">
        <v>40511</v>
      </c>
      <c r="F1289" s="113">
        <v>41607</v>
      </c>
      <c r="G1289" s="169">
        <v>-7777</v>
      </c>
      <c r="H1289" s="169" t="s">
        <v>1523</v>
      </c>
      <c r="I1289" s="169" t="s">
        <v>1522</v>
      </c>
      <c r="J1289" s="169"/>
      <c r="K1289" s="169" t="s">
        <v>162</v>
      </c>
      <c r="L1289" s="169" t="s">
        <v>1726</v>
      </c>
      <c r="M1289" s="169" t="s">
        <v>160</v>
      </c>
      <c r="N1289" s="169" t="s">
        <v>161</v>
      </c>
      <c r="O1289" s="169"/>
      <c r="P1289" s="112">
        <v>73273</v>
      </c>
      <c r="Q1289" s="161" t="s">
        <v>559</v>
      </c>
      <c r="R1289" s="161" t="s">
        <v>4375</v>
      </c>
      <c r="S1289" s="276" t="s">
        <v>4808</v>
      </c>
      <c r="T1289" s="169" t="s">
        <v>1861</v>
      </c>
      <c r="U1289" s="169" t="s">
        <v>1861</v>
      </c>
      <c r="V1289" s="169" t="s">
        <v>1861</v>
      </c>
      <c r="W1289" s="169" t="s">
        <v>1861</v>
      </c>
      <c r="X1289" s="169" t="s">
        <v>1861</v>
      </c>
      <c r="Y1289" s="169" t="s">
        <v>1861</v>
      </c>
      <c r="Z1289" s="169" t="s">
        <v>1861</v>
      </c>
      <c r="AA1289" s="169" t="s">
        <v>1861</v>
      </c>
      <c r="AB1289" s="169" t="s">
        <v>1861</v>
      </c>
      <c r="AC1289" s="169" t="s">
        <v>1861</v>
      </c>
      <c r="AD1289" s="169" t="s">
        <v>1861</v>
      </c>
      <c r="AE1289" s="169" t="s">
        <v>1861</v>
      </c>
      <c r="AF1289" s="169"/>
      <c r="AG1289" s="169"/>
      <c r="AH1289" s="169"/>
      <c r="AI1289" s="169"/>
      <c r="AJ1289" s="162"/>
      <c r="AK1289" s="162"/>
      <c r="AL1289" s="169"/>
      <c r="AM1289" s="169"/>
      <c r="AN1289" s="1110"/>
      <c r="AO1289" s="169"/>
      <c r="AP1289" s="169"/>
      <c r="AQ1289" s="169"/>
      <c r="AR1289" s="169"/>
      <c r="AS1289" s="169"/>
      <c r="AT1289" s="169"/>
      <c r="AU1289" s="169"/>
      <c r="AV1289" s="112"/>
      <c r="AW1289" s="113"/>
      <c r="AX1289" s="112"/>
      <c r="AY1289" s="113"/>
      <c r="AZ1289" s="112"/>
      <c r="BA1289" s="113"/>
      <c r="BB1289" s="112"/>
      <c r="BC1289" s="113"/>
      <c r="BD1289" s="112"/>
      <c r="BE1289" s="113"/>
      <c r="BF1289" s="169"/>
      <c r="BG1289" s="169"/>
    </row>
    <row r="1290" spans="1:59" s="46" customFormat="1" ht="102" x14ac:dyDescent="0.25">
      <c r="A1290" s="424">
        <v>448</v>
      </c>
      <c r="B1290" s="425" t="s">
        <v>293</v>
      </c>
      <c r="C1290" s="427">
        <v>12170239</v>
      </c>
      <c r="D1290" s="428">
        <v>40508</v>
      </c>
      <c r="E1290" s="428">
        <v>40508</v>
      </c>
      <c r="F1290" s="428">
        <v>41604</v>
      </c>
      <c r="G1290" s="425">
        <v>-7777</v>
      </c>
      <c r="H1290" s="425" t="s">
        <v>1425</v>
      </c>
      <c r="I1290" s="425" t="s">
        <v>1476</v>
      </c>
      <c r="J1290" s="425"/>
      <c r="K1290" s="425" t="s">
        <v>50</v>
      </c>
      <c r="L1290" s="425" t="s">
        <v>166</v>
      </c>
      <c r="M1290" s="425" t="s">
        <v>167</v>
      </c>
      <c r="N1290" s="425" t="s">
        <v>48</v>
      </c>
      <c r="O1290" s="425" t="s">
        <v>8134</v>
      </c>
      <c r="P1290" s="426">
        <v>38978</v>
      </c>
      <c r="Q1290" s="429" t="s">
        <v>559</v>
      </c>
      <c r="R1290" s="429" t="s">
        <v>2643</v>
      </c>
      <c r="S1290" s="430" t="s">
        <v>2907</v>
      </c>
      <c r="T1290" s="425">
        <v>-7777</v>
      </c>
      <c r="U1290" s="425">
        <v>4</v>
      </c>
      <c r="V1290" s="425">
        <v>372.26</v>
      </c>
      <c r="W1290" s="425">
        <v>-7777</v>
      </c>
      <c r="X1290" s="425">
        <v>-7777</v>
      </c>
      <c r="Y1290" s="425">
        <v>-7777</v>
      </c>
      <c r="Z1290" s="425">
        <v>-7777</v>
      </c>
      <c r="AA1290" s="425">
        <v>-7777</v>
      </c>
      <c r="AB1290" s="425">
        <v>-7777</v>
      </c>
      <c r="AC1290" s="425">
        <v>-7777</v>
      </c>
      <c r="AD1290" s="425">
        <v>-7777</v>
      </c>
      <c r="AE1290" s="425">
        <v>-7777</v>
      </c>
      <c r="AF1290" s="425" t="s">
        <v>4849</v>
      </c>
      <c r="AG1290" s="425"/>
      <c r="AH1290" s="425"/>
      <c r="AI1290" s="425"/>
      <c r="AJ1290" s="574" t="s">
        <v>4850</v>
      </c>
      <c r="AK1290" s="574" t="s">
        <v>4851</v>
      </c>
      <c r="AL1290" s="425">
        <v>42</v>
      </c>
      <c r="AM1290" s="425">
        <v>51</v>
      </c>
      <c r="AN1290" s="1125">
        <v>2</v>
      </c>
      <c r="AO1290" s="425">
        <v>23</v>
      </c>
      <c r="AP1290" s="425">
        <v>2</v>
      </c>
      <c r="AQ1290" s="425">
        <v>32</v>
      </c>
      <c r="AR1290" s="425">
        <f t="shared" si="121"/>
        <v>42.850555555555559</v>
      </c>
      <c r="AS1290" s="425">
        <f t="shared" si="122"/>
        <v>23.042222222222225</v>
      </c>
      <c r="AT1290" s="425" t="s">
        <v>34</v>
      </c>
      <c r="AU1290" s="425"/>
      <c r="AV1290" s="426"/>
      <c r="AW1290" s="428"/>
      <c r="AX1290" s="426"/>
      <c r="AY1290" s="428"/>
      <c r="AZ1290" s="426"/>
      <c r="BA1290" s="428"/>
      <c r="BB1290" s="426"/>
      <c r="BC1290" s="428"/>
      <c r="BD1290" s="426"/>
      <c r="BE1290" s="428"/>
      <c r="BF1290" s="425"/>
      <c r="BG1290" s="431"/>
    </row>
    <row r="1291" spans="1:59" s="46" customFormat="1" ht="102" x14ac:dyDescent="0.25">
      <c r="A1291" s="432"/>
      <c r="B1291" s="45" t="s">
        <v>293</v>
      </c>
      <c r="C1291" s="144">
        <v>12170239</v>
      </c>
      <c r="D1291" s="31">
        <v>40508</v>
      </c>
      <c r="E1291" s="31">
        <v>40508</v>
      </c>
      <c r="F1291" s="31">
        <v>41604</v>
      </c>
      <c r="G1291" s="45">
        <v>-7777</v>
      </c>
      <c r="H1291" s="45" t="s">
        <v>1425</v>
      </c>
      <c r="I1291" s="45" t="s">
        <v>1476</v>
      </c>
      <c r="J1291" s="45"/>
      <c r="K1291" s="45" t="s">
        <v>50</v>
      </c>
      <c r="L1291" s="45" t="s">
        <v>166</v>
      </c>
      <c r="M1291" s="45" t="s">
        <v>167</v>
      </c>
      <c r="N1291" s="45" t="s">
        <v>48</v>
      </c>
      <c r="O1291" s="45" t="s">
        <v>8134</v>
      </c>
      <c r="P1291" s="147">
        <v>38978</v>
      </c>
      <c r="Q1291" s="21" t="s">
        <v>559</v>
      </c>
      <c r="R1291" s="21" t="s">
        <v>2643</v>
      </c>
      <c r="S1291" s="272" t="s">
        <v>2907</v>
      </c>
      <c r="T1291" s="45" t="s">
        <v>1861</v>
      </c>
      <c r="U1291" s="45">
        <v>4</v>
      </c>
      <c r="V1291" s="45">
        <v>550.82000000000005</v>
      </c>
      <c r="W1291" s="45" t="s">
        <v>1861</v>
      </c>
      <c r="X1291" s="45" t="s">
        <v>1861</v>
      </c>
      <c r="Y1291" s="45" t="s">
        <v>1861</v>
      </c>
      <c r="Z1291" s="45" t="s">
        <v>1861</v>
      </c>
      <c r="AA1291" s="45" t="s">
        <v>1861</v>
      </c>
      <c r="AB1291" s="45" t="s">
        <v>1861</v>
      </c>
      <c r="AC1291" s="45" t="s">
        <v>1861</v>
      </c>
      <c r="AD1291" s="45" t="s">
        <v>1861</v>
      </c>
      <c r="AE1291" s="45" t="s">
        <v>1861</v>
      </c>
      <c r="AF1291" s="45" t="s">
        <v>4852</v>
      </c>
      <c r="AG1291" s="45"/>
      <c r="AH1291" s="45"/>
      <c r="AI1291" s="45"/>
      <c r="AJ1291" s="67" t="s">
        <v>4853</v>
      </c>
      <c r="AK1291" s="67" t="s">
        <v>4854</v>
      </c>
      <c r="AL1291" s="45">
        <v>42</v>
      </c>
      <c r="AM1291" s="45">
        <v>50</v>
      </c>
      <c r="AN1291" s="1109">
        <v>54</v>
      </c>
      <c r="AO1291" s="45">
        <v>23</v>
      </c>
      <c r="AP1291" s="45">
        <v>3</v>
      </c>
      <c r="AQ1291" s="45">
        <v>17</v>
      </c>
      <c r="AR1291" s="45">
        <f t="shared" si="121"/>
        <v>42.848333333333336</v>
      </c>
      <c r="AS1291" s="45">
        <f t="shared" si="122"/>
        <v>23.054722222222225</v>
      </c>
      <c r="AT1291" s="45" t="s">
        <v>34</v>
      </c>
      <c r="AU1291" s="45"/>
      <c r="AV1291" s="147"/>
      <c r="AW1291" s="31"/>
      <c r="AX1291" s="147"/>
      <c r="AY1291" s="31"/>
      <c r="AZ1291" s="147"/>
      <c r="BA1291" s="31"/>
      <c r="BB1291" s="147"/>
      <c r="BC1291" s="31"/>
      <c r="BD1291" s="147"/>
      <c r="BE1291" s="31"/>
      <c r="BF1291" s="45"/>
      <c r="BG1291" s="433"/>
    </row>
    <row r="1292" spans="1:59" s="46" customFormat="1" ht="102" x14ac:dyDescent="0.25">
      <c r="A1292" s="432"/>
      <c r="B1292" s="45" t="s">
        <v>293</v>
      </c>
      <c r="C1292" s="144">
        <v>12170239</v>
      </c>
      <c r="D1292" s="31">
        <v>40508</v>
      </c>
      <c r="E1292" s="31">
        <v>40508</v>
      </c>
      <c r="F1292" s="31">
        <v>41604</v>
      </c>
      <c r="G1292" s="45">
        <v>-7777</v>
      </c>
      <c r="H1292" s="45" t="s">
        <v>1425</v>
      </c>
      <c r="I1292" s="45" t="s">
        <v>1476</v>
      </c>
      <c r="J1292" s="45"/>
      <c r="K1292" s="45" t="s">
        <v>50</v>
      </c>
      <c r="L1292" s="45" t="s">
        <v>166</v>
      </c>
      <c r="M1292" s="45" t="s">
        <v>167</v>
      </c>
      <c r="N1292" s="45" t="s">
        <v>48</v>
      </c>
      <c r="O1292" s="45" t="s">
        <v>8134</v>
      </c>
      <c r="P1292" s="147">
        <v>38978</v>
      </c>
      <c r="Q1292" s="21" t="s">
        <v>559</v>
      </c>
      <c r="R1292" s="21" t="s">
        <v>2643</v>
      </c>
      <c r="S1292" s="272" t="s">
        <v>2907</v>
      </c>
      <c r="T1292" s="45" t="s">
        <v>1861</v>
      </c>
      <c r="U1292" s="45">
        <v>3.1</v>
      </c>
      <c r="V1292" s="45">
        <v>788.46</v>
      </c>
      <c r="W1292" s="45" t="s">
        <v>1861</v>
      </c>
      <c r="X1292" s="45" t="s">
        <v>1861</v>
      </c>
      <c r="Y1292" s="45" t="s">
        <v>1861</v>
      </c>
      <c r="Z1292" s="45" t="s">
        <v>1861</v>
      </c>
      <c r="AA1292" s="45" t="s">
        <v>1861</v>
      </c>
      <c r="AB1292" s="45" t="s">
        <v>1861</v>
      </c>
      <c r="AC1292" s="45" t="s">
        <v>1861</v>
      </c>
      <c r="AD1292" s="45" t="s">
        <v>1861</v>
      </c>
      <c r="AE1292" s="45" t="s">
        <v>1861</v>
      </c>
      <c r="AF1292" s="45"/>
      <c r="AG1292" s="45"/>
      <c r="AH1292" s="45"/>
      <c r="AI1292" s="45"/>
      <c r="AJ1292" s="67"/>
      <c r="AK1292" s="67"/>
      <c r="AL1292" s="45"/>
      <c r="AM1292" s="45"/>
      <c r="AN1292" s="1109"/>
      <c r="AO1292" s="45"/>
      <c r="AP1292" s="45"/>
      <c r="AQ1292" s="45"/>
      <c r="AR1292" s="45"/>
      <c r="AS1292" s="45"/>
      <c r="AT1292" s="45" t="s">
        <v>34</v>
      </c>
      <c r="AU1292" s="45"/>
      <c r="AV1292" s="147"/>
      <c r="AW1292" s="31"/>
      <c r="AX1292" s="147"/>
      <c r="AY1292" s="31"/>
      <c r="AZ1292" s="147"/>
      <c r="BA1292" s="31"/>
      <c r="BB1292" s="147"/>
      <c r="BC1292" s="31"/>
      <c r="BD1292" s="147"/>
      <c r="BE1292" s="31"/>
      <c r="BF1292" s="45"/>
      <c r="BG1292" s="433"/>
    </row>
    <row r="1293" spans="1:59" s="46" customFormat="1" ht="25.5" x14ac:dyDescent="0.25">
      <c r="A1293" s="432"/>
      <c r="B1293" s="45" t="s">
        <v>293</v>
      </c>
      <c r="C1293" s="144">
        <v>12170239</v>
      </c>
      <c r="D1293" s="31">
        <v>40508</v>
      </c>
      <c r="E1293" s="31">
        <v>40508</v>
      </c>
      <c r="F1293" s="31">
        <v>41604</v>
      </c>
      <c r="G1293" s="45">
        <v>-7777</v>
      </c>
      <c r="H1293" s="45" t="s">
        <v>1425</v>
      </c>
      <c r="I1293" s="45" t="s">
        <v>1476</v>
      </c>
      <c r="J1293" s="45"/>
      <c r="K1293" s="45" t="s">
        <v>50</v>
      </c>
      <c r="L1293" s="45" t="s">
        <v>166</v>
      </c>
      <c r="M1293" s="45" t="s">
        <v>167</v>
      </c>
      <c r="N1293" s="45" t="s">
        <v>48</v>
      </c>
      <c r="O1293" s="45" t="s">
        <v>2907</v>
      </c>
      <c r="P1293" s="147">
        <v>38978</v>
      </c>
      <c r="Q1293" s="21" t="s">
        <v>559</v>
      </c>
      <c r="R1293" s="21" t="s">
        <v>2643</v>
      </c>
      <c r="S1293" s="272" t="s">
        <v>8135</v>
      </c>
      <c r="T1293" s="45" t="s">
        <v>1861</v>
      </c>
      <c r="U1293" s="45">
        <v>1.5</v>
      </c>
      <c r="V1293" s="45">
        <v>-9999</v>
      </c>
      <c r="W1293" s="45" t="s">
        <v>1861</v>
      </c>
      <c r="X1293" s="45" t="s">
        <v>1861</v>
      </c>
      <c r="Y1293" s="45" t="s">
        <v>1861</v>
      </c>
      <c r="Z1293" s="45" t="s">
        <v>1861</v>
      </c>
      <c r="AA1293" s="45" t="s">
        <v>1861</v>
      </c>
      <c r="AB1293" s="45" t="s">
        <v>1861</v>
      </c>
      <c r="AC1293" s="45" t="s">
        <v>1861</v>
      </c>
      <c r="AD1293" s="45" t="s">
        <v>1861</v>
      </c>
      <c r="AE1293" s="45" t="s">
        <v>1861</v>
      </c>
      <c r="AF1293" s="45"/>
      <c r="AG1293" s="45"/>
      <c r="AH1293" s="45"/>
      <c r="AI1293" s="45"/>
      <c r="AJ1293" s="67"/>
      <c r="AK1293" s="67"/>
      <c r="AL1293" s="45"/>
      <c r="AM1293" s="45"/>
      <c r="AN1293" s="1109"/>
      <c r="AO1293" s="45"/>
      <c r="AP1293" s="45"/>
      <c r="AQ1293" s="45"/>
      <c r="AR1293" s="45"/>
      <c r="AS1293" s="45"/>
      <c r="AT1293" s="45" t="s">
        <v>34</v>
      </c>
      <c r="AU1293" s="45"/>
      <c r="AV1293" s="147"/>
      <c r="AW1293" s="31"/>
      <c r="AX1293" s="147"/>
      <c r="AY1293" s="31"/>
      <c r="AZ1293" s="147"/>
      <c r="BA1293" s="31"/>
      <c r="BB1293" s="147"/>
      <c r="BC1293" s="31"/>
      <c r="BD1293" s="147"/>
      <c r="BE1293" s="31"/>
      <c r="BF1293" s="45"/>
      <c r="BG1293" s="433"/>
    </row>
    <row r="1294" spans="1:59" s="46" customFormat="1" ht="26.25" thickBot="1" x14ac:dyDescent="0.3">
      <c r="A1294" s="416"/>
      <c r="B1294" s="417" t="s">
        <v>293</v>
      </c>
      <c r="C1294" s="419">
        <v>12170239</v>
      </c>
      <c r="D1294" s="420">
        <v>40508</v>
      </c>
      <c r="E1294" s="420">
        <v>40508</v>
      </c>
      <c r="F1294" s="420">
        <v>41604</v>
      </c>
      <c r="G1294" s="417">
        <v>-7777</v>
      </c>
      <c r="H1294" s="417" t="s">
        <v>1425</v>
      </c>
      <c r="I1294" s="417" t="s">
        <v>1476</v>
      </c>
      <c r="J1294" s="417"/>
      <c r="K1294" s="417" t="s">
        <v>50</v>
      </c>
      <c r="L1294" s="417" t="s">
        <v>166</v>
      </c>
      <c r="M1294" s="417" t="s">
        <v>167</v>
      </c>
      <c r="N1294" s="417" t="s">
        <v>48</v>
      </c>
      <c r="O1294" s="417" t="s">
        <v>2907</v>
      </c>
      <c r="P1294" s="418">
        <v>38978</v>
      </c>
      <c r="Q1294" s="421" t="s">
        <v>559</v>
      </c>
      <c r="R1294" s="421" t="s">
        <v>2643</v>
      </c>
      <c r="S1294" s="422" t="s">
        <v>8136</v>
      </c>
      <c r="T1294" s="417" t="s">
        <v>1861</v>
      </c>
      <c r="U1294" s="417">
        <v>2.5</v>
      </c>
      <c r="V1294" s="417">
        <v>-9999</v>
      </c>
      <c r="W1294" s="417" t="s">
        <v>1861</v>
      </c>
      <c r="X1294" s="417" t="s">
        <v>1861</v>
      </c>
      <c r="Y1294" s="417" t="s">
        <v>1861</v>
      </c>
      <c r="Z1294" s="417" t="s">
        <v>1861</v>
      </c>
      <c r="AA1294" s="417" t="s">
        <v>1861</v>
      </c>
      <c r="AB1294" s="417" t="s">
        <v>1861</v>
      </c>
      <c r="AC1294" s="417" t="s">
        <v>1861</v>
      </c>
      <c r="AD1294" s="417" t="s">
        <v>1861</v>
      </c>
      <c r="AE1294" s="417" t="s">
        <v>1861</v>
      </c>
      <c r="AF1294" s="417"/>
      <c r="AG1294" s="417"/>
      <c r="AH1294" s="417"/>
      <c r="AI1294" s="417"/>
      <c r="AJ1294" s="575"/>
      <c r="AK1294" s="575"/>
      <c r="AL1294" s="417"/>
      <c r="AM1294" s="417"/>
      <c r="AN1294" s="1126"/>
      <c r="AO1294" s="417"/>
      <c r="AP1294" s="417"/>
      <c r="AQ1294" s="417"/>
      <c r="AR1294" s="417"/>
      <c r="AS1294" s="417"/>
      <c r="AT1294" s="417" t="s">
        <v>34</v>
      </c>
      <c r="AU1294" s="417"/>
      <c r="AV1294" s="418"/>
      <c r="AW1294" s="420"/>
      <c r="AX1294" s="418"/>
      <c r="AY1294" s="420"/>
      <c r="AZ1294" s="418"/>
      <c r="BA1294" s="420"/>
      <c r="BB1294" s="418"/>
      <c r="BC1294" s="420"/>
      <c r="BD1294" s="418"/>
      <c r="BE1294" s="420"/>
      <c r="BF1294" s="417"/>
      <c r="BG1294" s="423"/>
    </row>
    <row r="1295" spans="1:59" s="46" customFormat="1" ht="102" x14ac:dyDescent="0.25">
      <c r="A1295" s="170">
        <v>449</v>
      </c>
      <c r="B1295" s="170" t="s">
        <v>1670</v>
      </c>
      <c r="C1295" s="176">
        <v>12170240</v>
      </c>
      <c r="D1295" s="186">
        <v>40511</v>
      </c>
      <c r="E1295" s="186">
        <v>40511</v>
      </c>
      <c r="F1295" s="186">
        <v>41607</v>
      </c>
      <c r="G1295" s="170">
        <v>-7777</v>
      </c>
      <c r="H1295" s="170" t="s">
        <v>10937</v>
      </c>
      <c r="I1295" s="170" t="s">
        <v>1463</v>
      </c>
      <c r="J1295" s="170"/>
      <c r="K1295" s="170" t="s">
        <v>921</v>
      </c>
      <c r="L1295" s="170" t="s">
        <v>4855</v>
      </c>
      <c r="M1295" s="170" t="s">
        <v>274</v>
      </c>
      <c r="N1295" s="170" t="s">
        <v>94</v>
      </c>
      <c r="O1295" s="170" t="s">
        <v>8137</v>
      </c>
      <c r="P1295" s="175">
        <v>47353</v>
      </c>
      <c r="Q1295" s="174" t="s">
        <v>559</v>
      </c>
      <c r="R1295" s="174" t="s">
        <v>2741</v>
      </c>
      <c r="S1295" s="277" t="s">
        <v>10563</v>
      </c>
      <c r="T1295" s="170">
        <v>-7777</v>
      </c>
      <c r="U1295" s="170">
        <v>-9999</v>
      </c>
      <c r="V1295" s="170">
        <v>120.62</v>
      </c>
      <c r="W1295" s="170">
        <v>-7777</v>
      </c>
      <c r="X1295" s="170">
        <v>-7777</v>
      </c>
      <c r="Y1295" s="170">
        <v>-7777</v>
      </c>
      <c r="Z1295" s="170">
        <v>-7777</v>
      </c>
      <c r="AA1295" s="170">
        <v>-7777</v>
      </c>
      <c r="AB1295" s="170">
        <v>-7777</v>
      </c>
      <c r="AC1295" s="170">
        <v>-7777</v>
      </c>
      <c r="AD1295" s="170">
        <v>-7777</v>
      </c>
      <c r="AE1295" s="170">
        <v>-7777</v>
      </c>
      <c r="AF1295" s="170" t="s">
        <v>686</v>
      </c>
      <c r="AG1295" s="170"/>
      <c r="AH1295" s="170"/>
      <c r="AI1295" s="170"/>
      <c r="AJ1295" s="164" t="s">
        <v>4856</v>
      </c>
      <c r="AK1295" s="164" t="s">
        <v>4857</v>
      </c>
      <c r="AL1295" s="170">
        <v>43</v>
      </c>
      <c r="AM1295" s="170">
        <v>23</v>
      </c>
      <c r="AN1295" s="1118">
        <v>54.57</v>
      </c>
      <c r="AO1295" s="170">
        <v>22</v>
      </c>
      <c r="AP1295" s="170">
        <v>50</v>
      </c>
      <c r="AQ1295" s="170">
        <v>9.3699999999999992</v>
      </c>
      <c r="AR1295" s="170">
        <f t="shared" si="121"/>
        <v>43.398491666666665</v>
      </c>
      <c r="AS1295" s="170">
        <f t="shared" si="122"/>
        <v>22.83593611111111</v>
      </c>
      <c r="AT1295" s="170" t="s">
        <v>34</v>
      </c>
      <c r="AU1295" s="170"/>
      <c r="AV1295" s="175"/>
      <c r="AW1295" s="186"/>
      <c r="AX1295" s="175"/>
      <c r="AY1295" s="186"/>
      <c r="AZ1295" s="175"/>
      <c r="BA1295" s="186"/>
      <c r="BB1295" s="175"/>
      <c r="BC1295" s="186"/>
      <c r="BD1295" s="175"/>
      <c r="BE1295" s="186"/>
      <c r="BF1295" s="170"/>
      <c r="BG1295" s="170"/>
    </row>
    <row r="1296" spans="1:59" s="46" customFormat="1" ht="102" x14ac:dyDescent="0.25">
      <c r="A1296" s="45"/>
      <c r="B1296" s="45" t="s">
        <v>1670</v>
      </c>
      <c r="C1296" s="144">
        <v>12170240</v>
      </c>
      <c r="D1296" s="31">
        <v>40511</v>
      </c>
      <c r="E1296" s="31">
        <v>40511</v>
      </c>
      <c r="F1296" s="31">
        <v>41607</v>
      </c>
      <c r="G1296" s="45">
        <v>-7777</v>
      </c>
      <c r="H1296" s="45" t="s">
        <v>10937</v>
      </c>
      <c r="I1296" s="45" t="s">
        <v>1463</v>
      </c>
      <c r="J1296" s="45"/>
      <c r="K1296" s="45" t="s">
        <v>921</v>
      </c>
      <c r="L1296" s="45" t="s">
        <v>4855</v>
      </c>
      <c r="M1296" s="45" t="s">
        <v>274</v>
      </c>
      <c r="N1296" s="45" t="s">
        <v>94</v>
      </c>
      <c r="O1296" s="45" t="s">
        <v>8137</v>
      </c>
      <c r="P1296" s="147">
        <v>47353</v>
      </c>
      <c r="Q1296" s="21" t="s">
        <v>559</v>
      </c>
      <c r="R1296" s="21" t="s">
        <v>2643</v>
      </c>
      <c r="S1296" s="272" t="s">
        <v>4858</v>
      </c>
      <c r="T1296" s="45" t="s">
        <v>1861</v>
      </c>
      <c r="U1296" s="45">
        <v>3</v>
      </c>
      <c r="V1296" s="45">
        <v>-9999</v>
      </c>
      <c r="W1296" s="45" t="s">
        <v>1861</v>
      </c>
      <c r="X1296" s="45" t="s">
        <v>1861</v>
      </c>
      <c r="Y1296" s="45" t="s">
        <v>1861</v>
      </c>
      <c r="Z1296" s="45" t="s">
        <v>1861</v>
      </c>
      <c r="AA1296" s="45" t="s">
        <v>1861</v>
      </c>
      <c r="AB1296" s="45" t="s">
        <v>1861</v>
      </c>
      <c r="AC1296" s="45" t="s">
        <v>1861</v>
      </c>
      <c r="AD1296" s="45" t="s">
        <v>1861</v>
      </c>
      <c r="AE1296" s="45" t="s">
        <v>1861</v>
      </c>
      <c r="AF1296" s="45" t="s">
        <v>687</v>
      </c>
      <c r="AG1296" s="45"/>
      <c r="AH1296" s="45"/>
      <c r="AI1296" s="45"/>
      <c r="AJ1296" s="67" t="s">
        <v>4859</v>
      </c>
      <c r="AK1296" s="67" t="s">
        <v>4860</v>
      </c>
      <c r="AL1296" s="45">
        <v>43</v>
      </c>
      <c r="AM1296" s="45">
        <v>23</v>
      </c>
      <c r="AN1296" s="1109">
        <v>51.59</v>
      </c>
      <c r="AO1296" s="45">
        <v>22</v>
      </c>
      <c r="AP1296" s="45">
        <v>50</v>
      </c>
      <c r="AQ1296" s="45">
        <v>12.71</v>
      </c>
      <c r="AR1296" s="45">
        <f t="shared" si="121"/>
        <v>43.397663888888886</v>
      </c>
      <c r="AS1296" s="45">
        <f t="shared" si="122"/>
        <v>22.836863888888889</v>
      </c>
      <c r="AT1296" s="45" t="s">
        <v>34</v>
      </c>
      <c r="AU1296" s="45"/>
      <c r="AV1296" s="147"/>
      <c r="AW1296" s="31"/>
      <c r="AX1296" s="147"/>
      <c r="AY1296" s="31"/>
      <c r="AZ1296" s="147"/>
      <c r="BA1296" s="31"/>
      <c r="BB1296" s="147"/>
      <c r="BC1296" s="31"/>
      <c r="BD1296" s="147"/>
      <c r="BE1296" s="31"/>
      <c r="BF1296" s="45"/>
      <c r="BG1296" s="45"/>
    </row>
    <row r="1297" spans="1:59" s="46" customFormat="1" ht="102" x14ac:dyDescent="0.25">
      <c r="A1297" s="45"/>
      <c r="B1297" s="45" t="s">
        <v>1670</v>
      </c>
      <c r="C1297" s="144">
        <v>12170240</v>
      </c>
      <c r="D1297" s="31">
        <v>40511</v>
      </c>
      <c r="E1297" s="31">
        <v>40511</v>
      </c>
      <c r="F1297" s="31">
        <v>41607</v>
      </c>
      <c r="G1297" s="45">
        <v>-7777</v>
      </c>
      <c r="H1297" s="45" t="s">
        <v>10937</v>
      </c>
      <c r="I1297" s="45" t="s">
        <v>1463</v>
      </c>
      <c r="J1297" s="45"/>
      <c r="K1297" s="45" t="s">
        <v>921</v>
      </c>
      <c r="L1297" s="45" t="s">
        <v>4855</v>
      </c>
      <c r="M1297" s="45" t="s">
        <v>274</v>
      </c>
      <c r="N1297" s="45" t="s">
        <v>94</v>
      </c>
      <c r="O1297" s="45" t="s">
        <v>8137</v>
      </c>
      <c r="P1297" s="147">
        <v>47353</v>
      </c>
      <c r="Q1297" s="21" t="s">
        <v>559</v>
      </c>
      <c r="R1297" s="21" t="s">
        <v>2643</v>
      </c>
      <c r="S1297" s="272" t="s">
        <v>4861</v>
      </c>
      <c r="T1297" s="45" t="s">
        <v>1861</v>
      </c>
      <c r="U1297" s="45">
        <v>3</v>
      </c>
      <c r="V1297" s="45">
        <v>-9999</v>
      </c>
      <c r="W1297" s="45" t="s">
        <v>1861</v>
      </c>
      <c r="X1297" s="45" t="s">
        <v>1861</v>
      </c>
      <c r="Y1297" s="45" t="s">
        <v>1861</v>
      </c>
      <c r="Z1297" s="45" t="s">
        <v>1861</v>
      </c>
      <c r="AA1297" s="45" t="s">
        <v>1861</v>
      </c>
      <c r="AB1297" s="45" t="s">
        <v>1861</v>
      </c>
      <c r="AC1297" s="45" t="s">
        <v>1861</v>
      </c>
      <c r="AD1297" s="45" t="s">
        <v>1861</v>
      </c>
      <c r="AE1297" s="45" t="s">
        <v>1861</v>
      </c>
      <c r="AF1297" s="45"/>
      <c r="AG1297" s="45"/>
      <c r="AH1297" s="45"/>
      <c r="AI1297" s="45"/>
      <c r="AJ1297" s="67"/>
      <c r="AK1297" s="67"/>
      <c r="AL1297" s="45"/>
      <c r="AM1297" s="45"/>
      <c r="AN1297" s="1109"/>
      <c r="AO1297" s="45"/>
      <c r="AP1297" s="45"/>
      <c r="AQ1297" s="45"/>
      <c r="AR1297" s="45"/>
      <c r="AS1297" s="45"/>
      <c r="AT1297" s="45" t="s">
        <v>34</v>
      </c>
      <c r="AU1297" s="45"/>
      <c r="AV1297" s="147"/>
      <c r="AW1297" s="31"/>
      <c r="AX1297" s="147"/>
      <c r="AY1297" s="31"/>
      <c r="AZ1297" s="147"/>
      <c r="BA1297" s="31"/>
      <c r="BB1297" s="147"/>
      <c r="BC1297" s="31"/>
      <c r="BD1297" s="147"/>
      <c r="BE1297" s="31"/>
      <c r="BF1297" s="45"/>
      <c r="BG1297" s="45"/>
    </row>
    <row r="1298" spans="1:59" s="46" customFormat="1" ht="102" x14ac:dyDescent="0.25">
      <c r="A1298" s="45"/>
      <c r="B1298" s="45" t="s">
        <v>1670</v>
      </c>
      <c r="C1298" s="144">
        <v>12170240</v>
      </c>
      <c r="D1298" s="31">
        <v>40511</v>
      </c>
      <c r="E1298" s="31">
        <v>40511</v>
      </c>
      <c r="F1298" s="31">
        <v>41607</v>
      </c>
      <c r="G1298" s="45">
        <v>-7777</v>
      </c>
      <c r="H1298" s="45" t="s">
        <v>10944</v>
      </c>
      <c r="I1298" s="45" t="s">
        <v>1463</v>
      </c>
      <c r="J1298" s="45"/>
      <c r="K1298" s="45" t="s">
        <v>921</v>
      </c>
      <c r="L1298" s="45" t="s">
        <v>4862</v>
      </c>
      <c r="M1298" s="45" t="s">
        <v>274</v>
      </c>
      <c r="N1298" s="45" t="s">
        <v>94</v>
      </c>
      <c r="O1298" s="45" t="s">
        <v>10945</v>
      </c>
      <c r="P1298" s="147">
        <v>29115</v>
      </c>
      <c r="Q1298" s="21" t="s">
        <v>559</v>
      </c>
      <c r="R1298" s="21" t="s">
        <v>2741</v>
      </c>
      <c r="S1298" s="272" t="s">
        <v>4863</v>
      </c>
      <c r="T1298" s="45">
        <v>-7777</v>
      </c>
      <c r="U1298" s="45">
        <v>-9999</v>
      </c>
      <c r="V1298" s="45">
        <v>69.44</v>
      </c>
      <c r="W1298" s="45">
        <v>-7777</v>
      </c>
      <c r="X1298" s="45">
        <v>-7777</v>
      </c>
      <c r="Y1298" s="45">
        <v>-7777</v>
      </c>
      <c r="Z1298" s="45">
        <v>-7777</v>
      </c>
      <c r="AA1298" s="45">
        <v>-7777</v>
      </c>
      <c r="AB1298" s="45">
        <v>-7777</v>
      </c>
      <c r="AC1298" s="45">
        <v>-7777</v>
      </c>
      <c r="AD1298" s="45">
        <v>-7777</v>
      </c>
      <c r="AE1298" s="45">
        <v>-7777</v>
      </c>
      <c r="AF1298" s="45" t="s">
        <v>4864</v>
      </c>
      <c r="AG1298" s="45"/>
      <c r="AH1298" s="45"/>
      <c r="AI1298" s="45"/>
      <c r="AJ1298" s="67" t="s">
        <v>4865</v>
      </c>
      <c r="AK1298" s="67" t="s">
        <v>4866</v>
      </c>
      <c r="AL1298" s="45">
        <v>43</v>
      </c>
      <c r="AM1298" s="45">
        <v>22</v>
      </c>
      <c r="AN1298" s="1109">
        <v>58.1</v>
      </c>
      <c r="AO1298" s="45">
        <v>22</v>
      </c>
      <c r="AP1298" s="45">
        <v>54</v>
      </c>
      <c r="AQ1298" s="45">
        <v>45.6</v>
      </c>
      <c r="AR1298" s="45">
        <f t="shared" si="121"/>
        <v>43.382805555555557</v>
      </c>
      <c r="AS1298" s="45">
        <f t="shared" si="122"/>
        <v>22.912666666666667</v>
      </c>
      <c r="AT1298" s="45"/>
      <c r="AU1298" s="45"/>
      <c r="AV1298" s="147"/>
      <c r="AW1298" s="31"/>
      <c r="AX1298" s="147"/>
      <c r="AY1298" s="31"/>
      <c r="AZ1298" s="147"/>
      <c r="BA1298" s="31"/>
      <c r="BB1298" s="147"/>
      <c r="BC1298" s="31"/>
      <c r="BD1298" s="147"/>
      <c r="BE1298" s="31"/>
      <c r="BF1298" s="45"/>
      <c r="BG1298" s="45"/>
    </row>
    <row r="1299" spans="1:59" s="46" customFormat="1" ht="102" x14ac:dyDescent="0.25">
      <c r="A1299" s="45"/>
      <c r="B1299" s="45" t="s">
        <v>1670</v>
      </c>
      <c r="C1299" s="144">
        <v>12170240</v>
      </c>
      <c r="D1299" s="31">
        <v>40511</v>
      </c>
      <c r="E1299" s="31">
        <v>40511</v>
      </c>
      <c r="F1299" s="31">
        <v>41607</v>
      </c>
      <c r="G1299" s="45">
        <v>-7777</v>
      </c>
      <c r="H1299" s="45" t="s">
        <v>10944</v>
      </c>
      <c r="I1299" s="45" t="s">
        <v>1463</v>
      </c>
      <c r="J1299" s="45"/>
      <c r="K1299" s="45" t="s">
        <v>921</v>
      </c>
      <c r="L1299" s="45" t="s">
        <v>4862</v>
      </c>
      <c r="M1299" s="45" t="s">
        <v>274</v>
      </c>
      <c r="N1299" s="45" t="s">
        <v>94</v>
      </c>
      <c r="O1299" s="45" t="s">
        <v>10945</v>
      </c>
      <c r="P1299" s="147">
        <v>29115</v>
      </c>
      <c r="Q1299" s="21" t="s">
        <v>559</v>
      </c>
      <c r="R1299" s="21" t="s">
        <v>2643</v>
      </c>
      <c r="S1299" s="272" t="s">
        <v>4867</v>
      </c>
      <c r="T1299" s="45" t="s">
        <v>1861</v>
      </c>
      <c r="U1299" s="45">
        <v>1</v>
      </c>
      <c r="V1299" s="45">
        <v>69.44</v>
      </c>
      <c r="W1299" s="45" t="s">
        <v>1861</v>
      </c>
      <c r="X1299" s="45" t="s">
        <v>1861</v>
      </c>
      <c r="Y1299" s="45" t="s">
        <v>1861</v>
      </c>
      <c r="Z1299" s="45" t="s">
        <v>1861</v>
      </c>
      <c r="AA1299" s="45" t="s">
        <v>1861</v>
      </c>
      <c r="AB1299" s="45" t="s">
        <v>1861</v>
      </c>
      <c r="AC1299" s="45" t="s">
        <v>1861</v>
      </c>
      <c r="AD1299" s="45" t="s">
        <v>1861</v>
      </c>
      <c r="AE1299" s="45" t="s">
        <v>1861</v>
      </c>
      <c r="AF1299" s="45" t="s">
        <v>4868</v>
      </c>
      <c r="AG1299" s="45"/>
      <c r="AH1299" s="45"/>
      <c r="AI1299" s="45"/>
      <c r="AJ1299" s="67" t="s">
        <v>4869</v>
      </c>
      <c r="AK1299" s="67" t="s">
        <v>4870</v>
      </c>
      <c r="AL1299" s="45">
        <v>43</v>
      </c>
      <c r="AM1299" s="45">
        <v>22</v>
      </c>
      <c r="AN1299" s="1109">
        <v>58.1</v>
      </c>
      <c r="AO1299" s="45">
        <v>22</v>
      </c>
      <c r="AP1299" s="45">
        <v>54</v>
      </c>
      <c r="AQ1299" s="45">
        <v>49.8</v>
      </c>
      <c r="AR1299" s="45">
        <f t="shared" si="121"/>
        <v>43.382805555555557</v>
      </c>
      <c r="AS1299" s="45">
        <f t="shared" si="122"/>
        <v>22.913833333333333</v>
      </c>
      <c r="AT1299" s="45"/>
      <c r="AU1299" s="45"/>
      <c r="AV1299" s="147"/>
      <c r="AW1299" s="31"/>
      <c r="AX1299" s="147"/>
      <c r="AY1299" s="31"/>
      <c r="AZ1299" s="147"/>
      <c r="BA1299" s="31"/>
      <c r="BB1299" s="147"/>
      <c r="BC1299" s="31"/>
      <c r="BD1299" s="147"/>
      <c r="BE1299" s="31"/>
      <c r="BF1299" s="45"/>
      <c r="BG1299" s="45"/>
    </row>
    <row r="1300" spans="1:59" s="46" customFormat="1" ht="102" x14ac:dyDescent="0.25">
      <c r="A1300" s="45"/>
      <c r="B1300" s="45" t="s">
        <v>1670</v>
      </c>
      <c r="C1300" s="144">
        <v>12170240</v>
      </c>
      <c r="D1300" s="31">
        <v>40511</v>
      </c>
      <c r="E1300" s="31">
        <v>40511</v>
      </c>
      <c r="F1300" s="31">
        <v>41607</v>
      </c>
      <c r="G1300" s="45">
        <v>-7777</v>
      </c>
      <c r="H1300" s="45" t="s">
        <v>10937</v>
      </c>
      <c r="I1300" s="45" t="s">
        <v>1463</v>
      </c>
      <c r="J1300" s="45"/>
      <c r="K1300" s="45" t="s">
        <v>921</v>
      </c>
      <c r="L1300" s="45" t="s">
        <v>4862</v>
      </c>
      <c r="M1300" s="45" t="s">
        <v>274</v>
      </c>
      <c r="N1300" s="45" t="s">
        <v>94</v>
      </c>
      <c r="O1300" s="45" t="s">
        <v>8138</v>
      </c>
      <c r="P1300" s="147">
        <v>29115</v>
      </c>
      <c r="Q1300" s="21" t="s">
        <v>559</v>
      </c>
      <c r="R1300" s="21" t="s">
        <v>2741</v>
      </c>
      <c r="S1300" s="272" t="s">
        <v>10564</v>
      </c>
      <c r="T1300" s="45">
        <v>-7777</v>
      </c>
      <c r="U1300" s="45">
        <v>-9999</v>
      </c>
      <c r="V1300" s="45">
        <v>98.16</v>
      </c>
      <c r="W1300" s="45" t="s">
        <v>1861</v>
      </c>
      <c r="X1300" s="45" t="s">
        <v>1861</v>
      </c>
      <c r="Y1300" s="45" t="s">
        <v>1861</v>
      </c>
      <c r="Z1300" s="45" t="s">
        <v>1861</v>
      </c>
      <c r="AA1300" s="45" t="s">
        <v>1861</v>
      </c>
      <c r="AB1300" s="45" t="s">
        <v>1861</v>
      </c>
      <c r="AC1300" s="45" t="s">
        <v>1861</v>
      </c>
      <c r="AD1300" s="45" t="s">
        <v>1861</v>
      </c>
      <c r="AE1300" s="45" t="s">
        <v>1861</v>
      </c>
      <c r="AF1300" s="45" t="s">
        <v>4871</v>
      </c>
      <c r="AG1300" s="45"/>
      <c r="AH1300" s="45"/>
      <c r="AI1300" s="45"/>
      <c r="AJ1300" s="67" t="s">
        <v>4872</v>
      </c>
      <c r="AK1300" s="67" t="s">
        <v>4873</v>
      </c>
      <c r="AL1300" s="45">
        <v>43</v>
      </c>
      <c r="AM1300" s="45">
        <v>22</v>
      </c>
      <c r="AN1300" s="1109">
        <v>59.6</v>
      </c>
      <c r="AO1300" s="45">
        <v>22</v>
      </c>
      <c r="AP1300" s="45">
        <v>55</v>
      </c>
      <c r="AQ1300" s="45">
        <v>0.03</v>
      </c>
      <c r="AR1300" s="45">
        <f t="shared" si="121"/>
        <v>43.383222222222223</v>
      </c>
      <c r="AS1300" s="45">
        <f t="shared" si="122"/>
        <v>22.916675000000001</v>
      </c>
      <c r="AT1300" s="45"/>
      <c r="AU1300" s="45"/>
      <c r="AV1300" s="147"/>
      <c r="AW1300" s="31"/>
      <c r="AX1300" s="147"/>
      <c r="AY1300" s="31"/>
      <c r="AZ1300" s="147"/>
      <c r="BA1300" s="31"/>
      <c r="BB1300" s="147"/>
      <c r="BC1300" s="31"/>
      <c r="BD1300" s="147"/>
      <c r="BE1300" s="31"/>
      <c r="BF1300" s="45"/>
      <c r="BG1300" s="45"/>
    </row>
    <row r="1301" spans="1:59" s="46" customFormat="1" ht="102" x14ac:dyDescent="0.25">
      <c r="A1301" s="45"/>
      <c r="B1301" s="45" t="s">
        <v>1670</v>
      </c>
      <c r="C1301" s="144">
        <v>12170240</v>
      </c>
      <c r="D1301" s="31">
        <v>40511</v>
      </c>
      <c r="E1301" s="31">
        <v>40511</v>
      </c>
      <c r="F1301" s="31">
        <v>41607</v>
      </c>
      <c r="G1301" s="45">
        <v>-7777</v>
      </c>
      <c r="H1301" s="45" t="s">
        <v>10937</v>
      </c>
      <c r="I1301" s="45" t="s">
        <v>1463</v>
      </c>
      <c r="J1301" s="45"/>
      <c r="K1301" s="45" t="s">
        <v>921</v>
      </c>
      <c r="L1301" s="45" t="s">
        <v>4862</v>
      </c>
      <c r="M1301" s="45" t="s">
        <v>274</v>
      </c>
      <c r="N1301" s="45" t="s">
        <v>94</v>
      </c>
      <c r="O1301" s="45" t="s">
        <v>8138</v>
      </c>
      <c r="P1301" s="147">
        <v>29115</v>
      </c>
      <c r="Q1301" s="21" t="s">
        <v>559</v>
      </c>
      <c r="R1301" s="21" t="s">
        <v>2643</v>
      </c>
      <c r="S1301" s="272" t="s">
        <v>4874</v>
      </c>
      <c r="T1301" s="45" t="s">
        <v>1861</v>
      </c>
      <c r="U1301" s="45">
        <v>2.5</v>
      </c>
      <c r="V1301" s="45">
        <v>98.16</v>
      </c>
      <c r="W1301" s="45" t="s">
        <v>1861</v>
      </c>
      <c r="X1301" s="45" t="s">
        <v>1861</v>
      </c>
      <c r="Y1301" s="45" t="s">
        <v>1861</v>
      </c>
      <c r="Z1301" s="45" t="s">
        <v>1861</v>
      </c>
      <c r="AA1301" s="45" t="s">
        <v>1861</v>
      </c>
      <c r="AB1301" s="45" t="s">
        <v>1861</v>
      </c>
      <c r="AC1301" s="45" t="s">
        <v>1861</v>
      </c>
      <c r="AD1301" s="45" t="s">
        <v>1861</v>
      </c>
      <c r="AE1301" s="45" t="s">
        <v>1861</v>
      </c>
      <c r="AF1301" s="45" t="s">
        <v>4871</v>
      </c>
      <c r="AG1301" s="45"/>
      <c r="AH1301" s="45"/>
      <c r="AI1301" s="45"/>
      <c r="AJ1301" s="67" t="s">
        <v>4875</v>
      </c>
      <c r="AK1301" s="67" t="s">
        <v>4876</v>
      </c>
      <c r="AL1301" s="45">
        <v>43</v>
      </c>
      <c r="AM1301" s="45">
        <v>22</v>
      </c>
      <c r="AN1301" s="1109">
        <v>59.6</v>
      </c>
      <c r="AO1301" s="45">
        <v>22</v>
      </c>
      <c r="AP1301" s="45">
        <v>55</v>
      </c>
      <c r="AQ1301" s="45">
        <v>0.03</v>
      </c>
      <c r="AR1301" s="45">
        <f t="shared" si="121"/>
        <v>43.383222222222223</v>
      </c>
      <c r="AS1301" s="45">
        <f t="shared" si="122"/>
        <v>22.916675000000001</v>
      </c>
      <c r="AT1301" s="45"/>
      <c r="AU1301" s="45"/>
      <c r="AV1301" s="147"/>
      <c r="AW1301" s="31"/>
      <c r="AX1301" s="147"/>
      <c r="AY1301" s="31"/>
      <c r="AZ1301" s="147"/>
      <c r="BA1301" s="31"/>
      <c r="BB1301" s="147"/>
      <c r="BC1301" s="31"/>
      <c r="BD1301" s="147"/>
      <c r="BE1301" s="31"/>
      <c r="BF1301" s="45"/>
      <c r="BG1301" s="45"/>
    </row>
    <row r="1302" spans="1:59" s="46" customFormat="1" ht="102" x14ac:dyDescent="0.25">
      <c r="A1302" s="45"/>
      <c r="B1302" s="45" t="s">
        <v>1670</v>
      </c>
      <c r="C1302" s="144">
        <v>12170240</v>
      </c>
      <c r="D1302" s="31">
        <v>40511</v>
      </c>
      <c r="E1302" s="31">
        <v>40511</v>
      </c>
      <c r="F1302" s="31">
        <v>41607</v>
      </c>
      <c r="G1302" s="45">
        <v>-7777</v>
      </c>
      <c r="H1302" s="45" t="s">
        <v>10937</v>
      </c>
      <c r="I1302" s="45" t="s">
        <v>1463</v>
      </c>
      <c r="J1302" s="45"/>
      <c r="K1302" s="45" t="s">
        <v>921</v>
      </c>
      <c r="L1302" s="45" t="s">
        <v>4862</v>
      </c>
      <c r="M1302" s="45" t="s">
        <v>274</v>
      </c>
      <c r="N1302" s="45" t="s">
        <v>94</v>
      </c>
      <c r="O1302" s="45" t="s">
        <v>8138</v>
      </c>
      <c r="P1302" s="147">
        <v>29115</v>
      </c>
      <c r="Q1302" s="21" t="s">
        <v>559</v>
      </c>
      <c r="R1302" s="21" t="s">
        <v>2643</v>
      </c>
      <c r="S1302" s="272" t="s">
        <v>4877</v>
      </c>
      <c r="T1302" s="45" t="s">
        <v>1861</v>
      </c>
      <c r="U1302" s="45">
        <v>2.5</v>
      </c>
      <c r="V1302" s="45">
        <v>-9999</v>
      </c>
      <c r="W1302" s="45" t="s">
        <v>1861</v>
      </c>
      <c r="X1302" s="45" t="s">
        <v>1861</v>
      </c>
      <c r="Y1302" s="45" t="s">
        <v>1861</v>
      </c>
      <c r="Z1302" s="45" t="s">
        <v>1861</v>
      </c>
      <c r="AA1302" s="45" t="s">
        <v>1861</v>
      </c>
      <c r="AB1302" s="45" t="s">
        <v>1861</v>
      </c>
      <c r="AC1302" s="45" t="s">
        <v>1861</v>
      </c>
      <c r="AD1302" s="45" t="s">
        <v>1861</v>
      </c>
      <c r="AE1302" s="45" t="s">
        <v>1861</v>
      </c>
      <c r="AF1302" s="45"/>
      <c r="AG1302" s="45"/>
      <c r="AH1302" s="45"/>
      <c r="AI1302" s="45"/>
      <c r="AJ1302" s="67"/>
      <c r="AK1302" s="67"/>
      <c r="AL1302" s="45"/>
      <c r="AM1302" s="45"/>
      <c r="AN1302" s="1109"/>
      <c r="AO1302" s="45"/>
      <c r="AP1302" s="45"/>
      <c r="AQ1302" s="45"/>
      <c r="AR1302" s="45"/>
      <c r="AS1302" s="45"/>
      <c r="AT1302" s="45"/>
      <c r="AU1302" s="45"/>
      <c r="AV1302" s="147"/>
      <c r="AW1302" s="31"/>
      <c r="AX1302" s="147"/>
      <c r="AY1302" s="31"/>
      <c r="AZ1302" s="147"/>
      <c r="BA1302" s="31"/>
      <c r="BB1302" s="147"/>
      <c r="BC1302" s="31"/>
      <c r="BD1302" s="147"/>
      <c r="BE1302" s="31"/>
      <c r="BF1302" s="45"/>
      <c r="BG1302" s="45"/>
    </row>
    <row r="1303" spans="1:59" s="46" customFormat="1" ht="76.5" x14ac:dyDescent="0.25">
      <c r="A1303" s="45"/>
      <c r="B1303" s="45" t="s">
        <v>1670</v>
      </c>
      <c r="C1303" s="144">
        <v>12170240</v>
      </c>
      <c r="D1303" s="31">
        <v>40511</v>
      </c>
      <c r="E1303" s="31">
        <v>40511</v>
      </c>
      <c r="F1303" s="31">
        <v>41607</v>
      </c>
      <c r="G1303" s="45">
        <v>-7777</v>
      </c>
      <c r="H1303" s="45" t="s">
        <v>10937</v>
      </c>
      <c r="I1303" s="45" t="s">
        <v>1463</v>
      </c>
      <c r="J1303" s="45"/>
      <c r="K1303" s="45" t="s">
        <v>921</v>
      </c>
      <c r="L1303" s="45" t="s">
        <v>274</v>
      </c>
      <c r="M1303" s="45" t="s">
        <v>274</v>
      </c>
      <c r="N1303" s="45" t="s">
        <v>94</v>
      </c>
      <c r="O1303" s="45" t="s">
        <v>8139</v>
      </c>
      <c r="P1303" s="147">
        <v>81390</v>
      </c>
      <c r="Q1303" s="21" t="s">
        <v>559</v>
      </c>
      <c r="R1303" s="21" t="s">
        <v>2741</v>
      </c>
      <c r="S1303" s="272" t="s">
        <v>10565</v>
      </c>
      <c r="T1303" s="45" t="s">
        <v>1861</v>
      </c>
      <c r="U1303" s="45">
        <v>-9999</v>
      </c>
      <c r="V1303" s="45">
        <v>305.64999999999998</v>
      </c>
      <c r="W1303" s="45" t="s">
        <v>1861</v>
      </c>
      <c r="X1303" s="45" t="s">
        <v>1861</v>
      </c>
      <c r="Y1303" s="45" t="s">
        <v>1861</v>
      </c>
      <c r="Z1303" s="45" t="s">
        <v>1861</v>
      </c>
      <c r="AA1303" s="45" t="s">
        <v>1861</v>
      </c>
      <c r="AB1303" s="45" t="s">
        <v>1861</v>
      </c>
      <c r="AC1303" s="45" t="s">
        <v>1861</v>
      </c>
      <c r="AD1303" s="45" t="s">
        <v>1861</v>
      </c>
      <c r="AE1303" s="45" t="s">
        <v>1861</v>
      </c>
      <c r="AF1303" s="45" t="s">
        <v>4864</v>
      </c>
      <c r="AG1303" s="45"/>
      <c r="AH1303" s="45"/>
      <c r="AI1303" s="45"/>
      <c r="AJ1303" s="67" t="s">
        <v>4878</v>
      </c>
      <c r="AK1303" s="67" t="s">
        <v>4879</v>
      </c>
      <c r="AL1303" s="45">
        <v>43</v>
      </c>
      <c r="AM1303" s="45">
        <v>23</v>
      </c>
      <c r="AN1303" s="1109">
        <v>5.08</v>
      </c>
      <c r="AO1303" s="45">
        <v>22</v>
      </c>
      <c r="AP1303" s="45">
        <v>52</v>
      </c>
      <c r="AQ1303" s="45">
        <v>38.18</v>
      </c>
      <c r="AR1303" s="45">
        <f t="shared" si="121"/>
        <v>43.384744444444443</v>
      </c>
      <c r="AS1303" s="45">
        <f t="shared" si="122"/>
        <v>22.877272222222224</v>
      </c>
      <c r="AT1303" s="45"/>
      <c r="AU1303" s="45"/>
      <c r="AV1303" s="147"/>
      <c r="AW1303" s="31"/>
      <c r="AX1303" s="147"/>
      <c r="AY1303" s="31"/>
      <c r="AZ1303" s="147"/>
      <c r="BA1303" s="31"/>
      <c r="BB1303" s="147"/>
      <c r="BC1303" s="31"/>
      <c r="BD1303" s="147"/>
      <c r="BE1303" s="31"/>
      <c r="BF1303" s="45"/>
      <c r="BG1303" s="45"/>
    </row>
    <row r="1304" spans="1:59" s="46" customFormat="1" ht="76.5" x14ac:dyDescent="0.25">
      <c r="A1304" s="45"/>
      <c r="B1304" s="45" t="s">
        <v>1670</v>
      </c>
      <c r="C1304" s="144">
        <v>12170240</v>
      </c>
      <c r="D1304" s="31">
        <v>40511</v>
      </c>
      <c r="E1304" s="31">
        <v>40511</v>
      </c>
      <c r="F1304" s="31">
        <v>41607</v>
      </c>
      <c r="G1304" s="45">
        <v>-7777</v>
      </c>
      <c r="H1304" s="45" t="s">
        <v>10937</v>
      </c>
      <c r="I1304" s="45" t="s">
        <v>1463</v>
      </c>
      <c r="J1304" s="45"/>
      <c r="K1304" s="45" t="s">
        <v>921</v>
      </c>
      <c r="L1304" s="45" t="s">
        <v>274</v>
      </c>
      <c r="M1304" s="45" t="s">
        <v>274</v>
      </c>
      <c r="N1304" s="45" t="s">
        <v>94</v>
      </c>
      <c r="O1304" s="45" t="s">
        <v>8139</v>
      </c>
      <c r="P1304" s="147">
        <v>81390</v>
      </c>
      <c r="Q1304" s="21" t="s">
        <v>559</v>
      </c>
      <c r="R1304" s="21" t="s">
        <v>2643</v>
      </c>
      <c r="S1304" s="272" t="s">
        <v>4880</v>
      </c>
      <c r="T1304" s="45" t="s">
        <v>1861</v>
      </c>
      <c r="U1304" s="45">
        <v>2.5</v>
      </c>
      <c r="V1304" s="45">
        <v>305.64999999999998</v>
      </c>
      <c r="W1304" s="45" t="s">
        <v>1861</v>
      </c>
      <c r="X1304" s="45" t="s">
        <v>1861</v>
      </c>
      <c r="Y1304" s="45" t="s">
        <v>1861</v>
      </c>
      <c r="Z1304" s="45" t="s">
        <v>1861</v>
      </c>
      <c r="AA1304" s="45" t="s">
        <v>1861</v>
      </c>
      <c r="AB1304" s="45" t="s">
        <v>1861</v>
      </c>
      <c r="AC1304" s="45" t="s">
        <v>1861</v>
      </c>
      <c r="AD1304" s="45" t="s">
        <v>1861</v>
      </c>
      <c r="AE1304" s="45" t="s">
        <v>1861</v>
      </c>
      <c r="AF1304" s="45" t="s">
        <v>4868</v>
      </c>
      <c r="AG1304" s="45"/>
      <c r="AH1304" s="45"/>
      <c r="AI1304" s="45"/>
      <c r="AJ1304" s="67" t="s">
        <v>4881</v>
      </c>
      <c r="AK1304" s="67" t="s">
        <v>4882</v>
      </c>
      <c r="AL1304" s="45">
        <v>43</v>
      </c>
      <c r="AM1304" s="45">
        <v>23</v>
      </c>
      <c r="AN1304" s="1109">
        <v>9.15</v>
      </c>
      <c r="AO1304" s="45">
        <v>22</v>
      </c>
      <c r="AP1304" s="45">
        <v>52</v>
      </c>
      <c r="AQ1304" s="45">
        <v>49.48</v>
      </c>
      <c r="AR1304" s="45">
        <f t="shared" si="121"/>
        <v>43.385874999999999</v>
      </c>
      <c r="AS1304" s="45">
        <f t="shared" si="122"/>
        <v>22.880411111111112</v>
      </c>
      <c r="AT1304" s="45"/>
      <c r="AU1304" s="45"/>
      <c r="AV1304" s="147"/>
      <c r="AW1304" s="31"/>
      <c r="AX1304" s="147"/>
      <c r="AY1304" s="31"/>
      <c r="AZ1304" s="147"/>
      <c r="BA1304" s="31"/>
      <c r="BB1304" s="147"/>
      <c r="BC1304" s="31"/>
      <c r="BD1304" s="147"/>
      <c r="BE1304" s="31"/>
      <c r="BF1304" s="45"/>
      <c r="BG1304" s="45"/>
    </row>
    <row r="1305" spans="1:59" s="46" customFormat="1" ht="76.5" x14ac:dyDescent="0.25">
      <c r="A1305" s="45"/>
      <c r="B1305" s="45" t="s">
        <v>1670</v>
      </c>
      <c r="C1305" s="144">
        <v>12170240</v>
      </c>
      <c r="D1305" s="31">
        <v>40511</v>
      </c>
      <c r="E1305" s="31">
        <v>40511</v>
      </c>
      <c r="F1305" s="31">
        <v>41607</v>
      </c>
      <c r="G1305" s="45">
        <v>-7777</v>
      </c>
      <c r="H1305" s="45" t="s">
        <v>10937</v>
      </c>
      <c r="I1305" s="45" t="s">
        <v>1463</v>
      </c>
      <c r="J1305" s="45"/>
      <c r="K1305" s="45" t="s">
        <v>921</v>
      </c>
      <c r="L1305" s="45" t="s">
        <v>274</v>
      </c>
      <c r="M1305" s="45" t="s">
        <v>274</v>
      </c>
      <c r="N1305" s="45" t="s">
        <v>94</v>
      </c>
      <c r="O1305" s="45" t="s">
        <v>8139</v>
      </c>
      <c r="P1305" s="147">
        <v>81390</v>
      </c>
      <c r="Q1305" s="21" t="s">
        <v>559</v>
      </c>
      <c r="R1305" s="21" t="s">
        <v>2643</v>
      </c>
      <c r="S1305" s="272" t="s">
        <v>4883</v>
      </c>
      <c r="T1305" s="45" t="s">
        <v>1861</v>
      </c>
      <c r="U1305" s="45">
        <v>-9999</v>
      </c>
      <c r="V1305" s="45">
        <v>-9999</v>
      </c>
      <c r="W1305" s="45" t="s">
        <v>1861</v>
      </c>
      <c r="X1305" s="45" t="s">
        <v>1861</v>
      </c>
      <c r="Y1305" s="45" t="s">
        <v>1861</v>
      </c>
      <c r="Z1305" s="45" t="s">
        <v>1861</v>
      </c>
      <c r="AA1305" s="45" t="s">
        <v>1861</v>
      </c>
      <c r="AB1305" s="45" t="s">
        <v>1861</v>
      </c>
      <c r="AC1305" s="45" t="s">
        <v>1861</v>
      </c>
      <c r="AD1305" s="45" t="s">
        <v>1861</v>
      </c>
      <c r="AE1305" s="45" t="s">
        <v>1861</v>
      </c>
      <c r="AF1305" s="45"/>
      <c r="AG1305" s="45"/>
      <c r="AH1305" s="45"/>
      <c r="AI1305" s="45"/>
      <c r="AJ1305" s="67"/>
      <c r="AK1305" s="67"/>
      <c r="AL1305" s="45"/>
      <c r="AM1305" s="45"/>
      <c r="AN1305" s="1109"/>
      <c r="AO1305" s="45"/>
      <c r="AP1305" s="45"/>
      <c r="AQ1305" s="45"/>
      <c r="AR1305" s="45"/>
      <c r="AS1305" s="45"/>
      <c r="AT1305" s="45"/>
      <c r="AU1305" s="45"/>
      <c r="AV1305" s="147"/>
      <c r="AW1305" s="31"/>
      <c r="AX1305" s="147"/>
      <c r="AY1305" s="31"/>
      <c r="AZ1305" s="147"/>
      <c r="BA1305" s="31"/>
      <c r="BB1305" s="147"/>
      <c r="BC1305" s="31"/>
      <c r="BD1305" s="147"/>
      <c r="BE1305" s="31"/>
      <c r="BF1305" s="45"/>
      <c r="BG1305" s="45"/>
    </row>
    <row r="1306" spans="1:59" s="46" customFormat="1" ht="102" x14ac:dyDescent="0.25">
      <c r="A1306" s="45"/>
      <c r="B1306" s="45" t="s">
        <v>1670</v>
      </c>
      <c r="C1306" s="144">
        <v>12170240</v>
      </c>
      <c r="D1306" s="31">
        <v>40511</v>
      </c>
      <c r="E1306" s="31">
        <v>40511</v>
      </c>
      <c r="F1306" s="31">
        <v>41607</v>
      </c>
      <c r="G1306" s="45">
        <v>-7777</v>
      </c>
      <c r="H1306" s="45" t="s">
        <v>10937</v>
      </c>
      <c r="I1306" s="45" t="s">
        <v>1463</v>
      </c>
      <c r="J1306" s="45"/>
      <c r="K1306" s="45" t="s">
        <v>921</v>
      </c>
      <c r="L1306" s="45" t="s">
        <v>274</v>
      </c>
      <c r="M1306" s="45" t="s">
        <v>274</v>
      </c>
      <c r="N1306" s="45" t="s">
        <v>94</v>
      </c>
      <c r="O1306" s="45" t="s">
        <v>8140</v>
      </c>
      <c r="P1306" s="147">
        <v>81390</v>
      </c>
      <c r="Q1306" s="21" t="s">
        <v>559</v>
      </c>
      <c r="R1306" s="21" t="s">
        <v>2741</v>
      </c>
      <c r="S1306" s="272" t="s">
        <v>10566</v>
      </c>
      <c r="T1306" s="45" t="s">
        <v>1861</v>
      </c>
      <c r="U1306" s="45">
        <v>-9999</v>
      </c>
      <c r="V1306" s="45">
        <v>188.44</v>
      </c>
      <c r="W1306" s="45" t="s">
        <v>1861</v>
      </c>
      <c r="X1306" s="45" t="s">
        <v>1861</v>
      </c>
      <c r="Y1306" s="45" t="s">
        <v>1861</v>
      </c>
      <c r="Z1306" s="45" t="s">
        <v>1861</v>
      </c>
      <c r="AA1306" s="45" t="s">
        <v>1861</v>
      </c>
      <c r="AB1306" s="45" t="s">
        <v>1861</v>
      </c>
      <c r="AC1306" s="45" t="s">
        <v>1861</v>
      </c>
      <c r="AD1306" s="45" t="s">
        <v>1861</v>
      </c>
      <c r="AE1306" s="45" t="s">
        <v>1861</v>
      </c>
      <c r="AF1306" s="45" t="s">
        <v>4871</v>
      </c>
      <c r="AG1306" s="45"/>
      <c r="AH1306" s="45"/>
      <c r="AI1306" s="45"/>
      <c r="AJ1306" s="67" t="s">
        <v>4884</v>
      </c>
      <c r="AK1306" s="67" t="s">
        <v>4885</v>
      </c>
      <c r="AL1306" s="45">
        <v>43</v>
      </c>
      <c r="AM1306" s="45">
        <v>22</v>
      </c>
      <c r="AN1306" s="1109">
        <v>51.77</v>
      </c>
      <c r="AO1306" s="45">
        <v>22</v>
      </c>
      <c r="AP1306" s="45">
        <v>52</v>
      </c>
      <c r="AQ1306" s="45">
        <v>38.75</v>
      </c>
      <c r="AR1306" s="45">
        <f t="shared" si="121"/>
        <v>43.381047222222222</v>
      </c>
      <c r="AS1306" s="45">
        <f t="shared" si="122"/>
        <v>22.877430555555556</v>
      </c>
      <c r="AT1306" s="45"/>
      <c r="AU1306" s="45"/>
      <c r="AV1306" s="147"/>
      <c r="AW1306" s="31"/>
      <c r="AX1306" s="147"/>
      <c r="AY1306" s="31"/>
      <c r="AZ1306" s="147"/>
      <c r="BA1306" s="31"/>
      <c r="BB1306" s="147"/>
      <c r="BC1306" s="31"/>
      <c r="BD1306" s="147"/>
      <c r="BE1306" s="31"/>
      <c r="BF1306" s="45"/>
      <c r="BG1306" s="45"/>
    </row>
    <row r="1307" spans="1:59" s="46" customFormat="1" ht="102" x14ac:dyDescent="0.25">
      <c r="A1307" s="45"/>
      <c r="B1307" s="45" t="s">
        <v>1670</v>
      </c>
      <c r="C1307" s="144">
        <v>12170240</v>
      </c>
      <c r="D1307" s="31">
        <v>40511</v>
      </c>
      <c r="E1307" s="31">
        <v>40511</v>
      </c>
      <c r="F1307" s="31">
        <v>41607</v>
      </c>
      <c r="G1307" s="45">
        <v>-7777</v>
      </c>
      <c r="H1307" s="45" t="s">
        <v>10937</v>
      </c>
      <c r="I1307" s="45" t="s">
        <v>1463</v>
      </c>
      <c r="J1307" s="45"/>
      <c r="K1307" s="45" t="s">
        <v>921</v>
      </c>
      <c r="L1307" s="45" t="s">
        <v>274</v>
      </c>
      <c r="M1307" s="45" t="s">
        <v>274</v>
      </c>
      <c r="N1307" s="45" t="s">
        <v>94</v>
      </c>
      <c r="O1307" s="45" t="s">
        <v>8140</v>
      </c>
      <c r="P1307" s="147">
        <v>81390</v>
      </c>
      <c r="Q1307" s="21" t="s">
        <v>559</v>
      </c>
      <c r="R1307" s="21" t="s">
        <v>2643</v>
      </c>
      <c r="S1307" s="272" t="s">
        <v>4886</v>
      </c>
      <c r="T1307" s="45" t="s">
        <v>1861</v>
      </c>
      <c r="U1307" s="45">
        <v>3.5</v>
      </c>
      <c r="V1307" s="45">
        <v>-9999</v>
      </c>
      <c r="W1307" s="45" t="s">
        <v>1861</v>
      </c>
      <c r="X1307" s="45" t="s">
        <v>1861</v>
      </c>
      <c r="Y1307" s="45" t="s">
        <v>1861</v>
      </c>
      <c r="Z1307" s="45" t="s">
        <v>1861</v>
      </c>
      <c r="AA1307" s="45" t="s">
        <v>1861</v>
      </c>
      <c r="AB1307" s="45" t="s">
        <v>1861</v>
      </c>
      <c r="AC1307" s="45" t="s">
        <v>1861</v>
      </c>
      <c r="AD1307" s="45" t="s">
        <v>1861</v>
      </c>
      <c r="AE1307" s="45" t="s">
        <v>1861</v>
      </c>
      <c r="AF1307" s="45" t="s">
        <v>4871</v>
      </c>
      <c r="AG1307" s="45"/>
      <c r="AH1307" s="45"/>
      <c r="AI1307" s="45"/>
      <c r="AJ1307" s="67" t="s">
        <v>4887</v>
      </c>
      <c r="AK1307" s="67" t="s">
        <v>4888</v>
      </c>
      <c r="AL1307" s="45">
        <v>43</v>
      </c>
      <c r="AM1307" s="45">
        <v>22</v>
      </c>
      <c r="AN1307" s="1109">
        <v>57.16</v>
      </c>
      <c r="AO1307" s="45">
        <v>22</v>
      </c>
      <c r="AP1307" s="45">
        <v>52</v>
      </c>
      <c r="AQ1307" s="45">
        <v>42.23</v>
      </c>
      <c r="AR1307" s="45">
        <f t="shared" si="121"/>
        <v>43.382544444444441</v>
      </c>
      <c r="AS1307" s="45">
        <f t="shared" si="122"/>
        <v>22.878397222222222</v>
      </c>
      <c r="AT1307" s="45"/>
      <c r="AU1307" s="45"/>
      <c r="AV1307" s="147"/>
      <c r="AW1307" s="31"/>
      <c r="AX1307" s="147"/>
      <c r="AY1307" s="31"/>
      <c r="AZ1307" s="147"/>
      <c r="BA1307" s="31"/>
      <c r="BB1307" s="147"/>
      <c r="BC1307" s="31"/>
      <c r="BD1307" s="147"/>
      <c r="BE1307" s="31"/>
      <c r="BF1307" s="45"/>
      <c r="BG1307" s="45"/>
    </row>
    <row r="1308" spans="1:59" s="46" customFormat="1" ht="102" x14ac:dyDescent="0.25">
      <c r="A1308" s="45"/>
      <c r="B1308" s="45" t="s">
        <v>1670</v>
      </c>
      <c r="C1308" s="144">
        <v>12170240</v>
      </c>
      <c r="D1308" s="31">
        <v>40511</v>
      </c>
      <c r="E1308" s="31">
        <v>40511</v>
      </c>
      <c r="F1308" s="31">
        <v>41607</v>
      </c>
      <c r="G1308" s="45">
        <v>-7777</v>
      </c>
      <c r="H1308" s="45" t="s">
        <v>10937</v>
      </c>
      <c r="I1308" s="45" t="s">
        <v>1463</v>
      </c>
      <c r="J1308" s="45"/>
      <c r="K1308" s="45" t="s">
        <v>921</v>
      </c>
      <c r="L1308" s="45" t="s">
        <v>274</v>
      </c>
      <c r="M1308" s="45" t="s">
        <v>274</v>
      </c>
      <c r="N1308" s="45" t="s">
        <v>94</v>
      </c>
      <c r="O1308" s="45" t="s">
        <v>8140</v>
      </c>
      <c r="P1308" s="147">
        <v>81390</v>
      </c>
      <c r="Q1308" s="21" t="s">
        <v>559</v>
      </c>
      <c r="R1308" s="21" t="s">
        <v>2643</v>
      </c>
      <c r="S1308" s="272" t="s">
        <v>4889</v>
      </c>
      <c r="T1308" s="45" t="s">
        <v>1861</v>
      </c>
      <c r="U1308" s="45">
        <v>1.5</v>
      </c>
      <c r="V1308" s="45">
        <v>-9999</v>
      </c>
      <c r="W1308" s="45" t="s">
        <v>1861</v>
      </c>
      <c r="X1308" s="45" t="s">
        <v>1861</v>
      </c>
      <c r="Y1308" s="45" t="s">
        <v>1861</v>
      </c>
      <c r="Z1308" s="45" t="s">
        <v>1861</v>
      </c>
      <c r="AA1308" s="45" t="s">
        <v>1861</v>
      </c>
      <c r="AB1308" s="45" t="s">
        <v>1861</v>
      </c>
      <c r="AC1308" s="45" t="s">
        <v>1861</v>
      </c>
      <c r="AD1308" s="45" t="s">
        <v>1861</v>
      </c>
      <c r="AE1308" s="45" t="s">
        <v>1861</v>
      </c>
      <c r="AF1308" s="45"/>
      <c r="AG1308" s="45"/>
      <c r="AH1308" s="45"/>
      <c r="AI1308" s="45"/>
      <c r="AJ1308" s="67"/>
      <c r="AK1308" s="67"/>
      <c r="AL1308" s="45"/>
      <c r="AM1308" s="45"/>
      <c r="AN1308" s="1109"/>
      <c r="AO1308" s="45"/>
      <c r="AP1308" s="45"/>
      <c r="AQ1308" s="45"/>
      <c r="AR1308" s="45"/>
      <c r="AS1308" s="45"/>
      <c r="AT1308" s="45"/>
      <c r="AU1308" s="45"/>
      <c r="AV1308" s="147"/>
      <c r="AW1308" s="31"/>
      <c r="AX1308" s="147"/>
      <c r="AY1308" s="31"/>
      <c r="AZ1308" s="147"/>
      <c r="BA1308" s="31"/>
      <c r="BB1308" s="147"/>
      <c r="BC1308" s="31"/>
      <c r="BD1308" s="147"/>
      <c r="BE1308" s="31"/>
      <c r="BF1308" s="45"/>
      <c r="BG1308" s="45"/>
    </row>
    <row r="1309" spans="1:59" s="46" customFormat="1" ht="51" x14ac:dyDescent="0.25">
      <c r="A1309" s="45"/>
      <c r="B1309" s="45" t="s">
        <v>1670</v>
      </c>
      <c r="C1309" s="144">
        <v>12170240</v>
      </c>
      <c r="D1309" s="31">
        <v>40511</v>
      </c>
      <c r="E1309" s="31">
        <v>40511</v>
      </c>
      <c r="F1309" s="31">
        <v>41607</v>
      </c>
      <c r="G1309" s="45">
        <v>-7777</v>
      </c>
      <c r="H1309" s="45" t="s">
        <v>10946</v>
      </c>
      <c r="I1309" s="45" t="s">
        <v>1463</v>
      </c>
      <c r="J1309" s="45"/>
      <c r="K1309" s="45" t="s">
        <v>921</v>
      </c>
      <c r="L1309" s="45" t="s">
        <v>274</v>
      </c>
      <c r="M1309" s="45" t="s">
        <v>274</v>
      </c>
      <c r="N1309" s="45" t="s">
        <v>94</v>
      </c>
      <c r="O1309" s="45"/>
      <c r="P1309" s="147">
        <v>81390</v>
      </c>
      <c r="Q1309" s="21" t="s">
        <v>559</v>
      </c>
      <c r="R1309" s="45" t="s">
        <v>4028</v>
      </c>
      <c r="S1309" s="272" t="s">
        <v>4890</v>
      </c>
      <c r="T1309" s="45">
        <v>-7777</v>
      </c>
      <c r="U1309" s="45">
        <v>1.75</v>
      </c>
      <c r="V1309" s="45">
        <v>7.5</v>
      </c>
      <c r="W1309" s="45" t="s">
        <v>1861</v>
      </c>
      <c r="X1309" s="45" t="s">
        <v>1861</v>
      </c>
      <c r="Y1309" s="45" t="s">
        <v>1861</v>
      </c>
      <c r="Z1309" s="45" t="s">
        <v>1861</v>
      </c>
      <c r="AA1309" s="45" t="s">
        <v>1861</v>
      </c>
      <c r="AB1309" s="45" t="s">
        <v>1861</v>
      </c>
      <c r="AC1309" s="45" t="s">
        <v>1861</v>
      </c>
      <c r="AD1309" s="45" t="s">
        <v>1861</v>
      </c>
      <c r="AE1309" s="45" t="s">
        <v>1861</v>
      </c>
      <c r="AF1309" s="45" t="s">
        <v>4891</v>
      </c>
      <c r="AG1309" s="45"/>
      <c r="AH1309" s="45"/>
      <c r="AI1309" s="45"/>
      <c r="AJ1309" s="67" t="s">
        <v>4892</v>
      </c>
      <c r="AK1309" s="67" t="s">
        <v>4893</v>
      </c>
      <c r="AL1309" s="45">
        <v>43</v>
      </c>
      <c r="AM1309" s="45">
        <v>22</v>
      </c>
      <c r="AN1309" s="1109">
        <v>37.159999999999997</v>
      </c>
      <c r="AO1309" s="45">
        <v>22</v>
      </c>
      <c r="AP1309" s="45">
        <v>52</v>
      </c>
      <c r="AQ1309" s="45">
        <v>23.17</v>
      </c>
      <c r="AR1309" s="45">
        <f t="shared" si="121"/>
        <v>43.376988888888889</v>
      </c>
      <c r="AS1309" s="45">
        <f t="shared" si="122"/>
        <v>22.873102777777778</v>
      </c>
      <c r="AT1309" s="45" t="s">
        <v>34</v>
      </c>
      <c r="AU1309" s="45"/>
      <c r="AV1309" s="147"/>
      <c r="AW1309" s="31"/>
      <c r="AX1309" s="147"/>
      <c r="AY1309" s="31"/>
      <c r="AZ1309" s="147"/>
      <c r="BA1309" s="31"/>
      <c r="BB1309" s="147"/>
      <c r="BC1309" s="31"/>
      <c r="BD1309" s="147"/>
      <c r="BE1309" s="31"/>
      <c r="BF1309" s="45"/>
      <c r="BG1309" s="45"/>
    </row>
    <row r="1310" spans="1:59" s="46" customFormat="1" ht="51.75" thickBot="1" x14ac:dyDescent="0.3">
      <c r="A1310" s="169"/>
      <c r="B1310" s="169" t="s">
        <v>1670</v>
      </c>
      <c r="C1310" s="159">
        <v>12170240</v>
      </c>
      <c r="D1310" s="113">
        <v>40511</v>
      </c>
      <c r="E1310" s="113">
        <v>40511</v>
      </c>
      <c r="F1310" s="113">
        <v>41607</v>
      </c>
      <c r="G1310" s="169">
        <v>-7777</v>
      </c>
      <c r="H1310" s="169" t="s">
        <v>10946</v>
      </c>
      <c r="I1310" s="169" t="s">
        <v>1463</v>
      </c>
      <c r="J1310" s="169"/>
      <c r="K1310" s="169" t="s">
        <v>921</v>
      </c>
      <c r="L1310" s="169" t="s">
        <v>274</v>
      </c>
      <c r="M1310" s="169" t="s">
        <v>274</v>
      </c>
      <c r="N1310" s="169" t="s">
        <v>94</v>
      </c>
      <c r="O1310" s="169"/>
      <c r="P1310" s="112">
        <v>81390</v>
      </c>
      <c r="Q1310" s="161" t="s">
        <v>559</v>
      </c>
      <c r="R1310" s="169" t="s">
        <v>4028</v>
      </c>
      <c r="S1310" s="276" t="s">
        <v>4890</v>
      </c>
      <c r="T1310" s="169" t="s">
        <v>1861</v>
      </c>
      <c r="U1310" s="169" t="s">
        <v>1861</v>
      </c>
      <c r="V1310" s="169" t="s">
        <v>1861</v>
      </c>
      <c r="W1310" s="169" t="s">
        <v>1861</v>
      </c>
      <c r="X1310" s="169" t="s">
        <v>1861</v>
      </c>
      <c r="Y1310" s="169" t="s">
        <v>1861</v>
      </c>
      <c r="Z1310" s="169" t="s">
        <v>1861</v>
      </c>
      <c r="AA1310" s="169" t="s">
        <v>1861</v>
      </c>
      <c r="AB1310" s="169" t="s">
        <v>1861</v>
      </c>
      <c r="AC1310" s="169" t="s">
        <v>1861</v>
      </c>
      <c r="AD1310" s="169" t="s">
        <v>1861</v>
      </c>
      <c r="AE1310" s="169" t="s">
        <v>1861</v>
      </c>
      <c r="AF1310" s="169" t="s">
        <v>4891</v>
      </c>
      <c r="AG1310" s="169"/>
      <c r="AH1310" s="169"/>
      <c r="AI1310" s="169"/>
      <c r="AJ1310" s="162" t="s">
        <v>4894</v>
      </c>
      <c r="AK1310" s="162" t="s">
        <v>4895</v>
      </c>
      <c r="AL1310" s="169">
        <v>43</v>
      </c>
      <c r="AM1310" s="169">
        <v>22</v>
      </c>
      <c r="AN1310" s="1110">
        <v>37.880000000000003</v>
      </c>
      <c r="AO1310" s="169">
        <v>22</v>
      </c>
      <c r="AP1310" s="169">
        <v>52</v>
      </c>
      <c r="AQ1310" s="169">
        <v>24.74</v>
      </c>
      <c r="AR1310" s="169">
        <f t="shared" si="121"/>
        <v>43.377188888888888</v>
      </c>
      <c r="AS1310" s="169">
        <f t="shared" si="122"/>
        <v>22.873538888888888</v>
      </c>
      <c r="AT1310" s="169" t="s">
        <v>34</v>
      </c>
      <c r="AU1310" s="169"/>
      <c r="AV1310" s="112"/>
      <c r="AW1310" s="113"/>
      <c r="AX1310" s="112"/>
      <c r="AY1310" s="113"/>
      <c r="AZ1310" s="112"/>
      <c r="BA1310" s="113"/>
      <c r="BB1310" s="112"/>
      <c r="BC1310" s="113"/>
      <c r="BD1310" s="112"/>
      <c r="BE1310" s="113"/>
      <c r="BF1310" s="169"/>
      <c r="BG1310" s="169"/>
    </row>
    <row r="1311" spans="1:59" s="46" customFormat="1" ht="25.5" x14ac:dyDescent="0.25">
      <c r="A1311" s="424">
        <v>450</v>
      </c>
      <c r="B1311" s="425" t="s">
        <v>1373</v>
      </c>
      <c r="C1311" s="427">
        <v>12170241</v>
      </c>
      <c r="D1311" s="428">
        <v>40511</v>
      </c>
      <c r="E1311" s="428">
        <v>40511</v>
      </c>
      <c r="F1311" s="428">
        <v>41607</v>
      </c>
      <c r="G1311" s="425">
        <v>-7777</v>
      </c>
      <c r="H1311" s="425" t="s">
        <v>1413</v>
      </c>
      <c r="I1311" s="425" t="s">
        <v>1493</v>
      </c>
      <c r="J1311" s="425"/>
      <c r="K1311" s="425" t="s">
        <v>921</v>
      </c>
      <c r="L1311" s="425" t="s">
        <v>184</v>
      </c>
      <c r="M1311" s="425" t="s">
        <v>185</v>
      </c>
      <c r="N1311" s="425" t="s">
        <v>94</v>
      </c>
      <c r="O1311" s="425"/>
      <c r="P1311" s="426">
        <v>3928</v>
      </c>
      <c r="Q1311" s="429" t="s">
        <v>559</v>
      </c>
      <c r="R1311" s="429" t="s">
        <v>2643</v>
      </c>
      <c r="S1311" s="430" t="s">
        <v>4385</v>
      </c>
      <c r="T1311" s="425">
        <v>-7777</v>
      </c>
      <c r="U1311" s="425" t="s">
        <v>4896</v>
      </c>
      <c r="V1311" s="425">
        <v>211.5</v>
      </c>
      <c r="W1311" s="425">
        <v>-7777</v>
      </c>
      <c r="X1311" s="425">
        <v>-7777</v>
      </c>
      <c r="Y1311" s="425">
        <v>-7777</v>
      </c>
      <c r="Z1311" s="425">
        <v>-7777</v>
      </c>
      <c r="AA1311" s="425">
        <v>-7777</v>
      </c>
      <c r="AB1311" s="425">
        <v>-7777</v>
      </c>
      <c r="AC1311" s="425">
        <v>-7777</v>
      </c>
      <c r="AD1311" s="425">
        <v>-7777</v>
      </c>
      <c r="AE1311" s="425">
        <v>-7777</v>
      </c>
      <c r="AF1311" s="425" t="s">
        <v>10019</v>
      </c>
      <c r="AG1311" s="425"/>
      <c r="AH1311" s="425"/>
      <c r="AI1311" s="425"/>
      <c r="AJ1311" s="574" t="s">
        <v>4897</v>
      </c>
      <c r="AK1311" s="574" t="s">
        <v>4898</v>
      </c>
      <c r="AL1311" s="425">
        <v>43</v>
      </c>
      <c r="AM1311" s="425">
        <v>13</v>
      </c>
      <c r="AN1311" s="1125">
        <v>53.5</v>
      </c>
      <c r="AO1311" s="425">
        <v>23</v>
      </c>
      <c r="AP1311" s="425">
        <v>9</v>
      </c>
      <c r="AQ1311" s="425">
        <v>0.8</v>
      </c>
      <c r="AR1311" s="425">
        <f t="shared" si="121"/>
        <v>43.231527777777778</v>
      </c>
      <c r="AS1311" s="425">
        <f t="shared" si="122"/>
        <v>23.150222222222222</v>
      </c>
      <c r="AT1311" s="425" t="s">
        <v>34</v>
      </c>
      <c r="AU1311" s="425"/>
      <c r="AV1311" s="426"/>
      <c r="AW1311" s="428"/>
      <c r="AX1311" s="426"/>
      <c r="AY1311" s="428"/>
      <c r="AZ1311" s="426"/>
      <c r="BA1311" s="428"/>
      <c r="BB1311" s="426"/>
      <c r="BC1311" s="428"/>
      <c r="BD1311" s="426"/>
      <c r="BE1311" s="428"/>
      <c r="BF1311" s="425"/>
      <c r="BG1311" s="431"/>
    </row>
    <row r="1312" spans="1:59" s="46" customFormat="1" ht="25.5" x14ac:dyDescent="0.25">
      <c r="A1312" s="432"/>
      <c r="B1312" s="45" t="s">
        <v>1373</v>
      </c>
      <c r="C1312" s="144">
        <v>12170241</v>
      </c>
      <c r="D1312" s="31">
        <v>40511</v>
      </c>
      <c r="E1312" s="31">
        <v>40511</v>
      </c>
      <c r="F1312" s="31">
        <v>41607</v>
      </c>
      <c r="G1312" s="45">
        <v>-7777</v>
      </c>
      <c r="H1312" s="45" t="s">
        <v>1413</v>
      </c>
      <c r="I1312" s="45" t="s">
        <v>1493</v>
      </c>
      <c r="J1312" s="45"/>
      <c r="K1312" s="45" t="s">
        <v>921</v>
      </c>
      <c r="L1312" s="45" t="s">
        <v>184</v>
      </c>
      <c r="M1312" s="45" t="s">
        <v>185</v>
      </c>
      <c r="N1312" s="45" t="s">
        <v>94</v>
      </c>
      <c r="O1312" s="45"/>
      <c r="P1312" s="147">
        <v>3928</v>
      </c>
      <c r="Q1312" s="21" t="s">
        <v>559</v>
      </c>
      <c r="R1312" s="21" t="s">
        <v>2643</v>
      </c>
      <c r="S1312" s="272" t="s">
        <v>4385</v>
      </c>
      <c r="T1312" s="45" t="s">
        <v>1861</v>
      </c>
      <c r="U1312" s="45" t="s">
        <v>1861</v>
      </c>
      <c r="V1312" s="45" t="s">
        <v>1861</v>
      </c>
      <c r="W1312" s="45" t="s">
        <v>1861</v>
      </c>
      <c r="X1312" s="45" t="s">
        <v>1861</v>
      </c>
      <c r="Y1312" s="45" t="s">
        <v>1861</v>
      </c>
      <c r="Z1312" s="45" t="s">
        <v>1861</v>
      </c>
      <c r="AA1312" s="45" t="s">
        <v>1861</v>
      </c>
      <c r="AB1312" s="45" t="s">
        <v>1861</v>
      </c>
      <c r="AC1312" s="45" t="s">
        <v>1861</v>
      </c>
      <c r="AD1312" s="45" t="s">
        <v>1861</v>
      </c>
      <c r="AE1312" s="45" t="s">
        <v>1861</v>
      </c>
      <c r="AF1312" s="45" t="s">
        <v>9885</v>
      </c>
      <c r="AG1312" s="45"/>
      <c r="AH1312" s="45"/>
      <c r="AI1312" s="45"/>
      <c r="AJ1312" s="67" t="s">
        <v>4899</v>
      </c>
      <c r="AK1312" s="67" t="s">
        <v>4900</v>
      </c>
      <c r="AL1312" s="45">
        <v>43</v>
      </c>
      <c r="AM1312" s="45">
        <v>13</v>
      </c>
      <c r="AN1312" s="1109">
        <v>46.6</v>
      </c>
      <c r="AO1312" s="45">
        <v>23</v>
      </c>
      <c r="AP1312" s="45">
        <v>9</v>
      </c>
      <c r="AQ1312" s="45">
        <v>7.3</v>
      </c>
      <c r="AR1312" s="45">
        <f t="shared" si="121"/>
        <v>43.229611111111112</v>
      </c>
      <c r="AS1312" s="45">
        <f t="shared" si="122"/>
        <v>23.152027777777775</v>
      </c>
      <c r="AT1312" s="45" t="s">
        <v>34</v>
      </c>
      <c r="AU1312" s="45"/>
      <c r="AV1312" s="147"/>
      <c r="AW1312" s="31"/>
      <c r="AX1312" s="147"/>
      <c r="AY1312" s="31"/>
      <c r="AZ1312" s="147"/>
      <c r="BA1312" s="31"/>
      <c r="BB1312" s="147"/>
      <c r="BC1312" s="31"/>
      <c r="BD1312" s="147"/>
      <c r="BE1312" s="31"/>
      <c r="BF1312" s="45"/>
      <c r="BG1312" s="433"/>
    </row>
    <row r="1313" spans="1:59" s="46" customFormat="1" ht="25.5" x14ac:dyDescent="0.25">
      <c r="A1313" s="432"/>
      <c r="B1313" s="45" t="s">
        <v>1373</v>
      </c>
      <c r="C1313" s="144">
        <v>12170241</v>
      </c>
      <c r="D1313" s="31">
        <v>40511</v>
      </c>
      <c r="E1313" s="31">
        <v>40511</v>
      </c>
      <c r="F1313" s="31">
        <v>41607</v>
      </c>
      <c r="G1313" s="45">
        <v>-7777</v>
      </c>
      <c r="H1313" s="45" t="s">
        <v>1413</v>
      </c>
      <c r="I1313" s="45" t="s">
        <v>1493</v>
      </c>
      <c r="J1313" s="45"/>
      <c r="K1313" s="45" t="s">
        <v>921</v>
      </c>
      <c r="L1313" s="45" t="s">
        <v>184</v>
      </c>
      <c r="M1313" s="45" t="s">
        <v>185</v>
      </c>
      <c r="N1313" s="45" t="s">
        <v>94</v>
      </c>
      <c r="O1313" s="45"/>
      <c r="P1313" s="147">
        <v>3928</v>
      </c>
      <c r="Q1313" s="21" t="s">
        <v>559</v>
      </c>
      <c r="R1313" s="21" t="s">
        <v>2643</v>
      </c>
      <c r="S1313" s="272" t="s">
        <v>4382</v>
      </c>
      <c r="T1313" s="45" t="s">
        <v>1861</v>
      </c>
      <c r="U1313" s="45" t="s">
        <v>4896</v>
      </c>
      <c r="V1313" s="45">
        <v>246.3</v>
      </c>
      <c r="W1313" s="45" t="s">
        <v>1861</v>
      </c>
      <c r="X1313" s="45" t="s">
        <v>1861</v>
      </c>
      <c r="Y1313" s="45" t="s">
        <v>1861</v>
      </c>
      <c r="Z1313" s="45" t="s">
        <v>1861</v>
      </c>
      <c r="AA1313" s="45" t="s">
        <v>1861</v>
      </c>
      <c r="AB1313" s="45" t="s">
        <v>1861</v>
      </c>
      <c r="AC1313" s="45" t="s">
        <v>1861</v>
      </c>
      <c r="AD1313" s="45" t="s">
        <v>1861</v>
      </c>
      <c r="AE1313" s="45" t="s">
        <v>1861</v>
      </c>
      <c r="AF1313" s="45" t="s">
        <v>10020</v>
      </c>
      <c r="AG1313" s="45"/>
      <c r="AH1313" s="45"/>
      <c r="AI1313" s="45"/>
      <c r="AJ1313" s="67" t="s">
        <v>4901</v>
      </c>
      <c r="AK1313" s="67" t="s">
        <v>4902</v>
      </c>
      <c r="AL1313" s="45">
        <v>43</v>
      </c>
      <c r="AM1313" s="45">
        <v>13</v>
      </c>
      <c r="AN1313" s="1109">
        <v>53.6</v>
      </c>
      <c r="AO1313" s="45">
        <v>23</v>
      </c>
      <c r="AP1313" s="45">
        <v>9</v>
      </c>
      <c r="AQ1313" s="45">
        <v>1.2</v>
      </c>
      <c r="AR1313" s="45">
        <f t="shared" si="121"/>
        <v>43.231555555555559</v>
      </c>
      <c r="AS1313" s="45">
        <f t="shared" si="122"/>
        <v>23.150333333333332</v>
      </c>
      <c r="AT1313" s="45" t="s">
        <v>34</v>
      </c>
      <c r="AU1313" s="45"/>
      <c r="AV1313" s="147"/>
      <c r="AW1313" s="31"/>
      <c r="AX1313" s="147"/>
      <c r="AY1313" s="31"/>
      <c r="AZ1313" s="147"/>
      <c r="BA1313" s="31"/>
      <c r="BB1313" s="147"/>
      <c r="BC1313" s="31"/>
      <c r="BD1313" s="147"/>
      <c r="BE1313" s="31"/>
      <c r="BF1313" s="45"/>
      <c r="BG1313" s="433"/>
    </row>
    <row r="1314" spans="1:59" s="46" customFormat="1" ht="25.5" x14ac:dyDescent="0.25">
      <c r="A1314" s="432"/>
      <c r="B1314" s="45" t="s">
        <v>1373</v>
      </c>
      <c r="C1314" s="144">
        <v>12170241</v>
      </c>
      <c r="D1314" s="31">
        <v>40511</v>
      </c>
      <c r="E1314" s="31">
        <v>40511</v>
      </c>
      <c r="F1314" s="31">
        <v>41607</v>
      </c>
      <c r="G1314" s="45">
        <v>-7777</v>
      </c>
      <c r="H1314" s="45" t="s">
        <v>1413</v>
      </c>
      <c r="I1314" s="45" t="s">
        <v>1493</v>
      </c>
      <c r="J1314" s="45"/>
      <c r="K1314" s="45" t="s">
        <v>921</v>
      </c>
      <c r="L1314" s="45" t="s">
        <v>184</v>
      </c>
      <c r="M1314" s="45" t="s">
        <v>185</v>
      </c>
      <c r="N1314" s="45" t="s">
        <v>94</v>
      </c>
      <c r="O1314" s="45"/>
      <c r="P1314" s="147">
        <v>3928</v>
      </c>
      <c r="Q1314" s="21" t="s">
        <v>559</v>
      </c>
      <c r="R1314" s="21" t="s">
        <v>2643</v>
      </c>
      <c r="S1314" s="272" t="s">
        <v>4382</v>
      </c>
      <c r="T1314" s="45" t="s">
        <v>1861</v>
      </c>
      <c r="U1314" s="45" t="s">
        <v>1861</v>
      </c>
      <c r="V1314" s="45" t="s">
        <v>1861</v>
      </c>
      <c r="W1314" s="45" t="s">
        <v>1861</v>
      </c>
      <c r="X1314" s="45" t="s">
        <v>1861</v>
      </c>
      <c r="Y1314" s="45" t="s">
        <v>1861</v>
      </c>
      <c r="Z1314" s="45" t="s">
        <v>1861</v>
      </c>
      <c r="AA1314" s="45" t="s">
        <v>1861</v>
      </c>
      <c r="AB1314" s="45" t="s">
        <v>1861</v>
      </c>
      <c r="AC1314" s="45" t="s">
        <v>1861</v>
      </c>
      <c r="AD1314" s="45" t="s">
        <v>1861</v>
      </c>
      <c r="AE1314" s="45" t="s">
        <v>1861</v>
      </c>
      <c r="AF1314" s="45" t="s">
        <v>10021</v>
      </c>
      <c r="AG1314" s="45"/>
      <c r="AH1314" s="45"/>
      <c r="AI1314" s="45"/>
      <c r="AJ1314" s="67" t="s">
        <v>4903</v>
      </c>
      <c r="AK1314" s="67" t="s">
        <v>4904</v>
      </c>
      <c r="AL1314" s="45">
        <v>43</v>
      </c>
      <c r="AM1314" s="45">
        <v>13</v>
      </c>
      <c r="AN1314" s="1109">
        <v>46.7</v>
      </c>
      <c r="AO1314" s="45">
        <v>23</v>
      </c>
      <c r="AP1314" s="45">
        <v>9</v>
      </c>
      <c r="AQ1314" s="45">
        <v>7.4</v>
      </c>
      <c r="AR1314" s="45">
        <f t="shared" si="121"/>
        <v>43.229638888888893</v>
      </c>
      <c r="AS1314" s="45">
        <f t="shared" si="122"/>
        <v>23.152055555555553</v>
      </c>
      <c r="AT1314" s="45" t="s">
        <v>34</v>
      </c>
      <c r="AU1314" s="45"/>
      <c r="AV1314" s="147"/>
      <c r="AW1314" s="31"/>
      <c r="AX1314" s="147"/>
      <c r="AY1314" s="31"/>
      <c r="AZ1314" s="147"/>
      <c r="BA1314" s="31"/>
      <c r="BB1314" s="147"/>
      <c r="BC1314" s="31"/>
      <c r="BD1314" s="147"/>
      <c r="BE1314" s="31"/>
      <c r="BF1314" s="45"/>
      <c r="BG1314" s="433"/>
    </row>
    <row r="1315" spans="1:59" s="46" customFormat="1" ht="26.25" thickBot="1" x14ac:dyDescent="0.3">
      <c r="A1315" s="416"/>
      <c r="B1315" s="417" t="s">
        <v>1373</v>
      </c>
      <c r="C1315" s="419">
        <v>12170241</v>
      </c>
      <c r="D1315" s="420">
        <v>40511</v>
      </c>
      <c r="E1315" s="420">
        <v>40511</v>
      </c>
      <c r="F1315" s="420">
        <v>41607</v>
      </c>
      <c r="G1315" s="417">
        <v>-7777</v>
      </c>
      <c r="H1315" s="417" t="s">
        <v>1413</v>
      </c>
      <c r="I1315" s="417" t="s">
        <v>1493</v>
      </c>
      <c r="J1315" s="417"/>
      <c r="K1315" s="417" t="s">
        <v>921</v>
      </c>
      <c r="L1315" s="417" t="s">
        <v>184</v>
      </c>
      <c r="M1315" s="417" t="s">
        <v>185</v>
      </c>
      <c r="N1315" s="417" t="s">
        <v>94</v>
      </c>
      <c r="O1315" s="417"/>
      <c r="P1315" s="418">
        <v>3928</v>
      </c>
      <c r="Q1315" s="421" t="s">
        <v>559</v>
      </c>
      <c r="R1315" s="421" t="s">
        <v>2741</v>
      </c>
      <c r="S1315" s="422" t="s">
        <v>654</v>
      </c>
      <c r="T1315" s="417" t="s">
        <v>1861</v>
      </c>
      <c r="U1315" s="417" t="s">
        <v>1861</v>
      </c>
      <c r="V1315" s="417">
        <v>1000</v>
      </c>
      <c r="W1315" s="417" t="s">
        <v>1861</v>
      </c>
      <c r="X1315" s="417" t="s">
        <v>1861</v>
      </c>
      <c r="Y1315" s="417" t="s">
        <v>1861</v>
      </c>
      <c r="Z1315" s="417" t="s">
        <v>1861</v>
      </c>
      <c r="AA1315" s="417" t="s">
        <v>1861</v>
      </c>
      <c r="AB1315" s="417" t="s">
        <v>1861</v>
      </c>
      <c r="AC1315" s="417" t="s">
        <v>1861</v>
      </c>
      <c r="AD1315" s="417" t="s">
        <v>1861</v>
      </c>
      <c r="AE1315" s="417" t="s">
        <v>1861</v>
      </c>
      <c r="AF1315" s="417"/>
      <c r="AG1315" s="417"/>
      <c r="AH1315" s="417"/>
      <c r="AI1315" s="417"/>
      <c r="AJ1315" s="575"/>
      <c r="AK1315" s="575"/>
      <c r="AL1315" s="417"/>
      <c r="AM1315" s="417"/>
      <c r="AN1315" s="1126"/>
      <c r="AO1315" s="417"/>
      <c r="AP1315" s="417"/>
      <c r="AQ1315" s="417"/>
      <c r="AR1315" s="417"/>
      <c r="AS1315" s="417"/>
      <c r="AT1315" s="417" t="s">
        <v>34</v>
      </c>
      <c r="AU1315" s="417"/>
      <c r="AV1315" s="418"/>
      <c r="AW1315" s="420"/>
      <c r="AX1315" s="418"/>
      <c r="AY1315" s="420"/>
      <c r="AZ1315" s="418"/>
      <c r="BA1315" s="420"/>
      <c r="BB1315" s="418"/>
      <c r="BC1315" s="420"/>
      <c r="BD1315" s="418"/>
      <c r="BE1315" s="420"/>
      <c r="BF1315" s="417"/>
      <c r="BG1315" s="423"/>
    </row>
    <row r="1316" spans="1:59" s="46" customFormat="1" ht="25.5" x14ac:dyDescent="0.25">
      <c r="A1316" s="170">
        <v>451</v>
      </c>
      <c r="B1316" s="170" t="s">
        <v>1373</v>
      </c>
      <c r="C1316" s="176">
        <v>12170242</v>
      </c>
      <c r="D1316" s="186">
        <v>40511</v>
      </c>
      <c r="E1316" s="186">
        <v>40511</v>
      </c>
      <c r="F1316" s="186">
        <v>41607</v>
      </c>
      <c r="G1316" s="170">
        <v>-7777</v>
      </c>
      <c r="H1316" s="170" t="s">
        <v>1374</v>
      </c>
      <c r="I1316" s="170" t="s">
        <v>1493</v>
      </c>
      <c r="J1316" s="170"/>
      <c r="K1316" s="170" t="s">
        <v>921</v>
      </c>
      <c r="L1316" s="170" t="s">
        <v>184</v>
      </c>
      <c r="M1316" s="170" t="s">
        <v>185</v>
      </c>
      <c r="N1316" s="170" t="s">
        <v>94</v>
      </c>
      <c r="O1316" s="170"/>
      <c r="P1316" s="175">
        <v>3928</v>
      </c>
      <c r="Q1316" s="174" t="s">
        <v>559</v>
      </c>
      <c r="R1316" s="174" t="s">
        <v>2643</v>
      </c>
      <c r="S1316" s="277" t="s">
        <v>4905</v>
      </c>
      <c r="T1316" s="170">
        <v>-7777</v>
      </c>
      <c r="U1316" s="170">
        <v>4.5999999999999996</v>
      </c>
      <c r="V1316" s="170">
        <v>61.9</v>
      </c>
      <c r="W1316" s="170">
        <v>-7777</v>
      </c>
      <c r="X1316" s="170">
        <v>-7777</v>
      </c>
      <c r="Y1316" s="170">
        <v>-7777</v>
      </c>
      <c r="Z1316" s="170">
        <v>-7777</v>
      </c>
      <c r="AA1316" s="170">
        <v>-7777</v>
      </c>
      <c r="AB1316" s="170">
        <v>-7777</v>
      </c>
      <c r="AC1316" s="170">
        <v>-7777</v>
      </c>
      <c r="AD1316" s="170">
        <v>-7777</v>
      </c>
      <c r="AE1316" s="170">
        <v>-7777</v>
      </c>
      <c r="AF1316" s="170" t="s">
        <v>10022</v>
      </c>
      <c r="AG1316" s="170"/>
      <c r="AH1316" s="170"/>
      <c r="AI1316" s="170"/>
      <c r="AJ1316" s="164" t="s">
        <v>4906</v>
      </c>
      <c r="AK1316" s="164" t="s">
        <v>4907</v>
      </c>
      <c r="AL1316" s="170">
        <v>43</v>
      </c>
      <c r="AM1316" s="170">
        <v>14</v>
      </c>
      <c r="AN1316" s="1118">
        <v>41.3</v>
      </c>
      <c r="AO1316" s="170">
        <v>23</v>
      </c>
      <c r="AP1316" s="170">
        <v>8</v>
      </c>
      <c r="AQ1316" s="170">
        <v>12.7</v>
      </c>
      <c r="AR1316" s="170">
        <f>AL1316+AM1316/60+AN1316/3600</f>
        <v>43.244805555555558</v>
      </c>
      <c r="AS1316" s="170">
        <f>AO1316+AP1316/60+AQ1316/3600</f>
        <v>23.136861111111109</v>
      </c>
      <c r="AT1316" s="170" t="s">
        <v>34</v>
      </c>
      <c r="AU1316" s="170"/>
      <c r="AV1316" s="175"/>
      <c r="AW1316" s="186"/>
      <c r="AX1316" s="175"/>
      <c r="AY1316" s="186"/>
      <c r="AZ1316" s="175"/>
      <c r="BA1316" s="186"/>
      <c r="BB1316" s="175"/>
      <c r="BC1316" s="186"/>
      <c r="BD1316" s="175"/>
      <c r="BE1316" s="186"/>
      <c r="BF1316" s="170"/>
      <c r="BG1316" s="170"/>
    </row>
    <row r="1317" spans="1:59" s="46" customFormat="1" ht="25.5" x14ac:dyDescent="0.25">
      <c r="A1317" s="45"/>
      <c r="B1317" s="45" t="s">
        <v>1373</v>
      </c>
      <c r="C1317" s="144">
        <v>12170242</v>
      </c>
      <c r="D1317" s="31">
        <v>40511</v>
      </c>
      <c r="E1317" s="31">
        <v>40511</v>
      </c>
      <c r="F1317" s="31">
        <v>41607</v>
      </c>
      <c r="G1317" s="45">
        <v>-7777</v>
      </c>
      <c r="H1317" s="45" t="s">
        <v>1374</v>
      </c>
      <c r="I1317" s="45" t="s">
        <v>1493</v>
      </c>
      <c r="J1317" s="45"/>
      <c r="K1317" s="45" t="s">
        <v>921</v>
      </c>
      <c r="L1317" s="45" t="s">
        <v>184</v>
      </c>
      <c r="M1317" s="45" t="s">
        <v>185</v>
      </c>
      <c r="N1317" s="45" t="s">
        <v>94</v>
      </c>
      <c r="O1317" s="45"/>
      <c r="P1317" s="147">
        <v>3928</v>
      </c>
      <c r="Q1317" s="21" t="s">
        <v>559</v>
      </c>
      <c r="R1317" s="21" t="s">
        <v>2643</v>
      </c>
      <c r="S1317" s="272" t="s">
        <v>4905</v>
      </c>
      <c r="T1317" s="45" t="s">
        <v>1861</v>
      </c>
      <c r="U1317" s="45" t="s">
        <v>1861</v>
      </c>
      <c r="V1317" s="45" t="s">
        <v>1861</v>
      </c>
      <c r="W1317" s="45" t="s">
        <v>1861</v>
      </c>
      <c r="X1317" s="45" t="s">
        <v>1861</v>
      </c>
      <c r="Y1317" s="45" t="s">
        <v>1861</v>
      </c>
      <c r="Z1317" s="45" t="s">
        <v>1861</v>
      </c>
      <c r="AA1317" s="45" t="s">
        <v>1861</v>
      </c>
      <c r="AB1317" s="45" t="s">
        <v>1861</v>
      </c>
      <c r="AC1317" s="45" t="s">
        <v>1861</v>
      </c>
      <c r="AD1317" s="45" t="s">
        <v>1861</v>
      </c>
      <c r="AE1317" s="45" t="s">
        <v>1861</v>
      </c>
      <c r="AF1317" s="45" t="s">
        <v>10023</v>
      </c>
      <c r="AG1317" s="45"/>
      <c r="AH1317" s="45"/>
      <c r="AI1317" s="45"/>
      <c r="AJ1317" s="67" t="s">
        <v>4908</v>
      </c>
      <c r="AK1317" s="67" t="s">
        <v>4909</v>
      </c>
      <c r="AL1317" s="45">
        <v>43</v>
      </c>
      <c r="AM1317" s="45">
        <v>14</v>
      </c>
      <c r="AN1317" s="1109">
        <v>38.6</v>
      </c>
      <c r="AO1317" s="45">
        <v>23</v>
      </c>
      <c r="AP1317" s="45">
        <v>8</v>
      </c>
      <c r="AQ1317" s="45">
        <v>8.1999999999999993</v>
      </c>
      <c r="AR1317" s="45">
        <f>AL1317+AM1317/60+AN1317/3600</f>
        <v>43.244055555555555</v>
      </c>
      <c r="AS1317" s="45">
        <f>AO1317+AP1317/60+AQ1317/3600</f>
        <v>23.13561111111111</v>
      </c>
      <c r="AT1317" s="45" t="s">
        <v>34</v>
      </c>
      <c r="AU1317" s="45"/>
      <c r="AV1317" s="147"/>
      <c r="AW1317" s="31"/>
      <c r="AX1317" s="147"/>
      <c r="AY1317" s="31"/>
      <c r="AZ1317" s="147"/>
      <c r="BA1317" s="31"/>
      <c r="BB1317" s="147"/>
      <c r="BC1317" s="31"/>
      <c r="BD1317" s="147"/>
      <c r="BE1317" s="31"/>
      <c r="BF1317" s="45"/>
      <c r="BG1317" s="45"/>
    </row>
    <row r="1318" spans="1:59" s="46" customFormat="1" ht="89.25" x14ac:dyDescent="0.25">
      <c r="A1318" s="45"/>
      <c r="B1318" s="45" t="s">
        <v>1373</v>
      </c>
      <c r="C1318" s="144">
        <v>12170242</v>
      </c>
      <c r="D1318" s="31">
        <v>40511</v>
      </c>
      <c r="E1318" s="31">
        <v>40511</v>
      </c>
      <c r="F1318" s="31">
        <v>41607</v>
      </c>
      <c r="G1318" s="45">
        <v>-7777</v>
      </c>
      <c r="H1318" s="45" t="s">
        <v>1374</v>
      </c>
      <c r="I1318" s="45" t="s">
        <v>1493</v>
      </c>
      <c r="J1318" s="45"/>
      <c r="K1318" s="45" t="s">
        <v>921</v>
      </c>
      <c r="L1318" s="45" t="s">
        <v>184</v>
      </c>
      <c r="M1318" s="45" t="s">
        <v>185</v>
      </c>
      <c r="N1318" s="45" t="s">
        <v>94</v>
      </c>
      <c r="O1318" s="45" t="s">
        <v>8141</v>
      </c>
      <c r="P1318" s="147">
        <v>3928</v>
      </c>
      <c r="Q1318" s="21" t="s">
        <v>559</v>
      </c>
      <c r="R1318" s="21" t="s">
        <v>2643</v>
      </c>
      <c r="S1318" s="272" t="s">
        <v>4910</v>
      </c>
      <c r="T1318" s="45" t="s">
        <v>1861</v>
      </c>
      <c r="U1318" s="45">
        <v>4.5999999999999996</v>
      </c>
      <c r="V1318" s="45">
        <v>134.5</v>
      </c>
      <c r="W1318" s="45" t="s">
        <v>1861</v>
      </c>
      <c r="X1318" s="45" t="s">
        <v>1861</v>
      </c>
      <c r="Y1318" s="45" t="s">
        <v>1861</v>
      </c>
      <c r="Z1318" s="45" t="s">
        <v>1861</v>
      </c>
      <c r="AA1318" s="45" t="s">
        <v>1861</v>
      </c>
      <c r="AB1318" s="45" t="s">
        <v>1861</v>
      </c>
      <c r="AC1318" s="45" t="s">
        <v>1861</v>
      </c>
      <c r="AD1318" s="45" t="s">
        <v>1861</v>
      </c>
      <c r="AE1318" s="45" t="s">
        <v>1861</v>
      </c>
      <c r="AF1318" s="45" t="s">
        <v>10024</v>
      </c>
      <c r="AG1318" s="45"/>
      <c r="AH1318" s="45"/>
      <c r="AI1318" s="45"/>
      <c r="AJ1318" s="67" t="s">
        <v>4911</v>
      </c>
      <c r="AK1318" s="67" t="s">
        <v>4912</v>
      </c>
      <c r="AL1318" s="45">
        <v>43</v>
      </c>
      <c r="AM1318" s="45">
        <v>14</v>
      </c>
      <c r="AN1318" s="1109">
        <v>36.5</v>
      </c>
      <c r="AO1318" s="45">
        <v>23</v>
      </c>
      <c r="AP1318" s="45">
        <v>8</v>
      </c>
      <c r="AQ1318" s="45">
        <v>6.5</v>
      </c>
      <c r="AR1318" s="45">
        <f>AL1318+AM1318/60+AN1318/3600</f>
        <v>43.243472222222223</v>
      </c>
      <c r="AS1318" s="45">
        <f>AO1318+AP1318/60+AQ1318/3600</f>
        <v>23.135138888888889</v>
      </c>
      <c r="AT1318" s="45"/>
      <c r="AU1318" s="45"/>
      <c r="AV1318" s="147"/>
      <c r="AW1318" s="31"/>
      <c r="AX1318" s="147"/>
      <c r="AY1318" s="31"/>
      <c r="AZ1318" s="147"/>
      <c r="BA1318" s="31"/>
      <c r="BB1318" s="147"/>
      <c r="BC1318" s="31"/>
      <c r="BD1318" s="147"/>
      <c r="BE1318" s="31"/>
      <c r="BF1318" s="45"/>
      <c r="BG1318" s="45"/>
    </row>
    <row r="1319" spans="1:59" s="46" customFormat="1" ht="89.25" x14ac:dyDescent="0.25">
      <c r="A1319" s="45"/>
      <c r="B1319" s="45" t="s">
        <v>1373</v>
      </c>
      <c r="C1319" s="144">
        <v>12170242</v>
      </c>
      <c r="D1319" s="31">
        <v>40511</v>
      </c>
      <c r="E1319" s="31">
        <v>40511</v>
      </c>
      <c r="F1319" s="31">
        <v>41607</v>
      </c>
      <c r="G1319" s="45">
        <v>-7777</v>
      </c>
      <c r="H1319" s="45" t="s">
        <v>1374</v>
      </c>
      <c r="I1319" s="45" t="s">
        <v>1493</v>
      </c>
      <c r="J1319" s="45"/>
      <c r="K1319" s="45" t="s">
        <v>921</v>
      </c>
      <c r="L1319" s="45" t="s">
        <v>184</v>
      </c>
      <c r="M1319" s="45" t="s">
        <v>185</v>
      </c>
      <c r="N1319" s="45" t="s">
        <v>94</v>
      </c>
      <c r="O1319" s="45" t="s">
        <v>8141</v>
      </c>
      <c r="P1319" s="147">
        <v>3928</v>
      </c>
      <c r="Q1319" s="21" t="s">
        <v>559</v>
      </c>
      <c r="R1319" s="21" t="s">
        <v>2643</v>
      </c>
      <c r="S1319" s="272" t="s">
        <v>4910</v>
      </c>
      <c r="T1319" s="45" t="s">
        <v>1861</v>
      </c>
      <c r="U1319" s="45" t="s">
        <v>1861</v>
      </c>
      <c r="V1319" s="45" t="s">
        <v>1861</v>
      </c>
      <c r="W1319" s="45" t="s">
        <v>1861</v>
      </c>
      <c r="X1319" s="45" t="s">
        <v>1861</v>
      </c>
      <c r="Y1319" s="45" t="s">
        <v>1861</v>
      </c>
      <c r="Z1319" s="45" t="s">
        <v>1861</v>
      </c>
      <c r="AA1319" s="45" t="s">
        <v>1861</v>
      </c>
      <c r="AB1319" s="45" t="s">
        <v>1861</v>
      </c>
      <c r="AC1319" s="45" t="s">
        <v>1861</v>
      </c>
      <c r="AD1319" s="45" t="s">
        <v>1861</v>
      </c>
      <c r="AE1319" s="45" t="s">
        <v>1861</v>
      </c>
      <c r="AF1319" s="45" t="s">
        <v>10025</v>
      </c>
      <c r="AG1319" s="45"/>
      <c r="AH1319" s="45"/>
      <c r="AI1319" s="45"/>
      <c r="AJ1319" s="67" t="s">
        <v>4913</v>
      </c>
      <c r="AK1319" s="67" t="s">
        <v>4914</v>
      </c>
      <c r="AL1319" s="45">
        <v>43</v>
      </c>
      <c r="AM1319" s="45">
        <v>14</v>
      </c>
      <c r="AN1319" s="1109">
        <v>34.799999999999997</v>
      </c>
      <c r="AO1319" s="45">
        <v>23</v>
      </c>
      <c r="AP1319" s="45">
        <v>8</v>
      </c>
      <c r="AQ1319" s="45">
        <v>5.7</v>
      </c>
      <c r="AR1319" s="45">
        <f>AL1319+AM1319/60+AN1319/3600</f>
        <v>43.243000000000002</v>
      </c>
      <c r="AS1319" s="45">
        <f>AO1319+AP1319/60+AQ1319/3600</f>
        <v>23.134916666666665</v>
      </c>
      <c r="AT1319" s="45"/>
      <c r="AU1319" s="45"/>
      <c r="AV1319" s="147"/>
      <c r="AW1319" s="31"/>
      <c r="AX1319" s="147"/>
      <c r="AY1319" s="31"/>
      <c r="AZ1319" s="147"/>
      <c r="BA1319" s="31"/>
      <c r="BB1319" s="147"/>
      <c r="BC1319" s="31"/>
      <c r="BD1319" s="147"/>
      <c r="BE1319" s="31"/>
      <c r="BF1319" s="45"/>
      <c r="BG1319" s="45"/>
    </row>
    <row r="1320" spans="1:59" s="46" customFormat="1" ht="90" thickBot="1" x14ac:dyDescent="0.3">
      <c r="A1320" s="169"/>
      <c r="B1320" s="169" t="s">
        <v>1373</v>
      </c>
      <c r="C1320" s="159">
        <v>12170242</v>
      </c>
      <c r="D1320" s="113">
        <v>40511</v>
      </c>
      <c r="E1320" s="113">
        <v>40511</v>
      </c>
      <c r="F1320" s="113">
        <v>41607</v>
      </c>
      <c r="G1320" s="169">
        <v>-7777</v>
      </c>
      <c r="H1320" s="169" t="s">
        <v>1374</v>
      </c>
      <c r="I1320" s="169" t="s">
        <v>1493</v>
      </c>
      <c r="J1320" s="169"/>
      <c r="K1320" s="169" t="s">
        <v>921</v>
      </c>
      <c r="L1320" s="169" t="s">
        <v>184</v>
      </c>
      <c r="M1320" s="169" t="s">
        <v>185</v>
      </c>
      <c r="N1320" s="169" t="s">
        <v>94</v>
      </c>
      <c r="O1320" s="169" t="s">
        <v>8141</v>
      </c>
      <c r="P1320" s="112">
        <v>3928</v>
      </c>
      <c r="Q1320" s="161" t="s">
        <v>559</v>
      </c>
      <c r="R1320" s="161" t="s">
        <v>2741</v>
      </c>
      <c r="S1320" s="276" t="s">
        <v>654</v>
      </c>
      <c r="T1320" s="169" t="s">
        <v>1861</v>
      </c>
      <c r="U1320" s="169" t="s">
        <v>1861</v>
      </c>
      <c r="V1320" s="169" t="s">
        <v>1861</v>
      </c>
      <c r="W1320" s="169" t="s">
        <v>1861</v>
      </c>
      <c r="X1320" s="169" t="s">
        <v>1861</v>
      </c>
      <c r="Y1320" s="169" t="s">
        <v>1861</v>
      </c>
      <c r="Z1320" s="169" t="s">
        <v>1861</v>
      </c>
      <c r="AA1320" s="169" t="s">
        <v>1861</v>
      </c>
      <c r="AB1320" s="169" t="s">
        <v>1861</v>
      </c>
      <c r="AC1320" s="169" t="s">
        <v>1861</v>
      </c>
      <c r="AD1320" s="169" t="s">
        <v>1861</v>
      </c>
      <c r="AE1320" s="169" t="s">
        <v>1861</v>
      </c>
      <c r="AF1320" s="169"/>
      <c r="AG1320" s="169"/>
      <c r="AH1320" s="169"/>
      <c r="AI1320" s="169"/>
      <c r="AJ1320" s="162"/>
      <c r="AK1320" s="162"/>
      <c r="AL1320" s="169"/>
      <c r="AM1320" s="169"/>
      <c r="AN1320" s="1110"/>
      <c r="AO1320" s="169"/>
      <c r="AP1320" s="169"/>
      <c r="AQ1320" s="169"/>
      <c r="AR1320" s="169"/>
      <c r="AS1320" s="169"/>
      <c r="AT1320" s="169"/>
      <c r="AU1320" s="169"/>
      <c r="AV1320" s="112"/>
      <c r="AW1320" s="113"/>
      <c r="AX1320" s="112"/>
      <c r="AY1320" s="113"/>
      <c r="AZ1320" s="112"/>
      <c r="BA1320" s="113"/>
      <c r="BB1320" s="112"/>
      <c r="BC1320" s="113"/>
      <c r="BD1320" s="112"/>
      <c r="BE1320" s="113"/>
      <c r="BF1320" s="169"/>
      <c r="BG1320" s="169"/>
    </row>
    <row r="1321" spans="1:59" s="46" customFormat="1" ht="25.5" x14ac:dyDescent="0.25">
      <c r="A1321" s="424">
        <v>452</v>
      </c>
      <c r="B1321" s="425" t="s">
        <v>116</v>
      </c>
      <c r="C1321" s="427">
        <v>12170243</v>
      </c>
      <c r="D1321" s="428">
        <v>40511</v>
      </c>
      <c r="E1321" s="428">
        <v>40511</v>
      </c>
      <c r="F1321" s="428">
        <v>41607</v>
      </c>
      <c r="G1321" s="425">
        <v>-7777</v>
      </c>
      <c r="H1321" s="425" t="s">
        <v>582</v>
      </c>
      <c r="I1321" s="425" t="s">
        <v>1489</v>
      </c>
      <c r="J1321" s="425"/>
      <c r="K1321" s="425" t="s">
        <v>33</v>
      </c>
      <c r="L1321" s="425" t="s">
        <v>60</v>
      </c>
      <c r="M1321" s="425" t="s">
        <v>32</v>
      </c>
      <c r="N1321" s="425" t="s">
        <v>32</v>
      </c>
      <c r="O1321" s="425"/>
      <c r="P1321" s="426">
        <v>14218</v>
      </c>
      <c r="Q1321" s="429" t="s">
        <v>559</v>
      </c>
      <c r="R1321" s="429" t="s">
        <v>2643</v>
      </c>
      <c r="S1321" s="430" t="s">
        <v>4915</v>
      </c>
      <c r="T1321" s="425">
        <v>-7777</v>
      </c>
      <c r="U1321" s="425">
        <v>8</v>
      </c>
      <c r="V1321" s="425">
        <v>112.5</v>
      </c>
      <c r="W1321" s="425">
        <v>-7777</v>
      </c>
      <c r="X1321" s="425">
        <v>-7777</v>
      </c>
      <c r="Y1321" s="425">
        <v>-7777</v>
      </c>
      <c r="Z1321" s="425">
        <v>-7777</v>
      </c>
      <c r="AA1321" s="425">
        <v>-7777</v>
      </c>
      <c r="AB1321" s="425">
        <v>-7777</v>
      </c>
      <c r="AC1321" s="425">
        <v>-7777</v>
      </c>
      <c r="AD1321" s="425">
        <v>-7777</v>
      </c>
      <c r="AE1321" s="425">
        <v>-7777</v>
      </c>
      <c r="AF1321" s="425" t="s">
        <v>2090</v>
      </c>
      <c r="AG1321" s="425">
        <v>4662481.16</v>
      </c>
      <c r="AH1321" s="425">
        <v>8670189.6799999997</v>
      </c>
      <c r="AI1321" s="425"/>
      <c r="AJ1321" s="425"/>
      <c r="AK1321" s="425"/>
      <c r="AL1321" s="425"/>
      <c r="AM1321" s="425"/>
      <c r="AN1321" s="1125"/>
      <c r="AO1321" s="425"/>
      <c r="AP1321" s="425"/>
      <c r="AQ1321" s="425"/>
      <c r="AR1321" s="425"/>
      <c r="AS1321" s="425"/>
      <c r="AT1321" s="425" t="s">
        <v>34</v>
      </c>
      <c r="AU1321" s="425"/>
      <c r="AV1321" s="426"/>
      <c r="AW1321" s="428"/>
      <c r="AX1321" s="426"/>
      <c r="AY1321" s="428"/>
      <c r="AZ1321" s="426"/>
      <c r="BA1321" s="428"/>
      <c r="BB1321" s="426"/>
      <c r="BC1321" s="428"/>
      <c r="BD1321" s="426"/>
      <c r="BE1321" s="428"/>
      <c r="BF1321" s="425"/>
      <c r="BG1321" s="431"/>
    </row>
    <row r="1322" spans="1:59" s="46" customFormat="1" ht="25.5" x14ac:dyDescent="0.25">
      <c r="A1322" s="432"/>
      <c r="B1322" s="45" t="s">
        <v>116</v>
      </c>
      <c r="C1322" s="144">
        <v>12170243</v>
      </c>
      <c r="D1322" s="31">
        <v>40511</v>
      </c>
      <c r="E1322" s="31">
        <v>40511</v>
      </c>
      <c r="F1322" s="31">
        <v>41607</v>
      </c>
      <c r="G1322" s="45">
        <v>-7777</v>
      </c>
      <c r="H1322" s="45" t="s">
        <v>582</v>
      </c>
      <c r="I1322" s="45" t="s">
        <v>1489</v>
      </c>
      <c r="J1322" s="45"/>
      <c r="K1322" s="45" t="s">
        <v>33</v>
      </c>
      <c r="L1322" s="45" t="s">
        <v>60</v>
      </c>
      <c r="M1322" s="45" t="s">
        <v>32</v>
      </c>
      <c r="N1322" s="45" t="s">
        <v>32</v>
      </c>
      <c r="O1322" s="45"/>
      <c r="P1322" s="147">
        <v>14218</v>
      </c>
      <c r="Q1322" s="21" t="s">
        <v>559</v>
      </c>
      <c r="R1322" s="21" t="s">
        <v>2643</v>
      </c>
      <c r="S1322" s="272" t="s">
        <v>4915</v>
      </c>
      <c r="T1322" s="45" t="s">
        <v>1861</v>
      </c>
      <c r="U1322" s="45" t="s">
        <v>1861</v>
      </c>
      <c r="V1322" s="45" t="s">
        <v>1861</v>
      </c>
      <c r="W1322" s="45" t="s">
        <v>1861</v>
      </c>
      <c r="X1322" s="45" t="s">
        <v>1861</v>
      </c>
      <c r="Y1322" s="45" t="s">
        <v>1861</v>
      </c>
      <c r="Z1322" s="45" t="s">
        <v>1861</v>
      </c>
      <c r="AA1322" s="45" t="s">
        <v>1861</v>
      </c>
      <c r="AB1322" s="45" t="s">
        <v>1861</v>
      </c>
      <c r="AC1322" s="45" t="s">
        <v>1861</v>
      </c>
      <c r="AD1322" s="45" t="s">
        <v>1861</v>
      </c>
      <c r="AE1322" s="45" t="s">
        <v>1861</v>
      </c>
      <c r="AF1322" s="45" t="s">
        <v>4916</v>
      </c>
      <c r="AG1322" s="45">
        <v>4662379.38</v>
      </c>
      <c r="AH1322" s="45">
        <v>8670182.7530000005</v>
      </c>
      <c r="AI1322" s="45"/>
      <c r="AJ1322" s="45"/>
      <c r="AK1322" s="45"/>
      <c r="AL1322" s="45"/>
      <c r="AM1322" s="45"/>
      <c r="AN1322" s="1109"/>
      <c r="AO1322" s="45"/>
      <c r="AP1322" s="45"/>
      <c r="AQ1322" s="45"/>
      <c r="AR1322" s="45"/>
      <c r="AS1322" s="45"/>
      <c r="AT1322" s="45" t="s">
        <v>34</v>
      </c>
      <c r="AU1322" s="45"/>
      <c r="AV1322" s="147"/>
      <c r="AW1322" s="31"/>
      <c r="AX1322" s="147"/>
      <c r="AY1322" s="31"/>
      <c r="AZ1322" s="147"/>
      <c r="BA1322" s="31"/>
      <c r="BB1322" s="147"/>
      <c r="BC1322" s="31"/>
      <c r="BD1322" s="147"/>
      <c r="BE1322" s="31"/>
      <c r="BF1322" s="45"/>
      <c r="BG1322" s="433"/>
    </row>
    <row r="1323" spans="1:59" s="46" customFormat="1" ht="25.5" x14ac:dyDescent="0.25">
      <c r="A1323" s="432"/>
      <c r="B1323" s="45" t="s">
        <v>116</v>
      </c>
      <c r="C1323" s="144">
        <v>12170243</v>
      </c>
      <c r="D1323" s="31">
        <v>40511</v>
      </c>
      <c r="E1323" s="31">
        <v>40511</v>
      </c>
      <c r="F1323" s="31">
        <v>41607</v>
      </c>
      <c r="G1323" s="45">
        <v>-7777</v>
      </c>
      <c r="H1323" s="45" t="s">
        <v>582</v>
      </c>
      <c r="I1323" s="45" t="s">
        <v>1489</v>
      </c>
      <c r="J1323" s="45"/>
      <c r="K1323" s="45" t="s">
        <v>33</v>
      </c>
      <c r="L1323" s="45" t="s">
        <v>60</v>
      </c>
      <c r="M1323" s="45" t="s">
        <v>32</v>
      </c>
      <c r="N1323" s="45" t="s">
        <v>32</v>
      </c>
      <c r="O1323" s="45"/>
      <c r="P1323" s="147">
        <v>14218</v>
      </c>
      <c r="Q1323" s="21" t="s">
        <v>559</v>
      </c>
      <c r="R1323" s="21" t="s">
        <v>2643</v>
      </c>
      <c r="S1323" s="272" t="s">
        <v>4917</v>
      </c>
      <c r="T1323" s="45" t="s">
        <v>1861</v>
      </c>
      <c r="U1323" s="45" t="s">
        <v>4918</v>
      </c>
      <c r="V1323" s="45">
        <v>356.34</v>
      </c>
      <c r="W1323" s="45" t="s">
        <v>1861</v>
      </c>
      <c r="X1323" s="45" t="s">
        <v>1861</v>
      </c>
      <c r="Y1323" s="45" t="s">
        <v>1861</v>
      </c>
      <c r="Z1323" s="45" t="s">
        <v>1861</v>
      </c>
      <c r="AA1323" s="45" t="s">
        <v>1861</v>
      </c>
      <c r="AB1323" s="45" t="s">
        <v>1861</v>
      </c>
      <c r="AC1323" s="45" t="s">
        <v>1861</v>
      </c>
      <c r="AD1323" s="45" t="s">
        <v>1861</v>
      </c>
      <c r="AE1323" s="45" t="s">
        <v>1861</v>
      </c>
      <c r="AF1323" s="45" t="s">
        <v>4919</v>
      </c>
      <c r="AG1323" s="45">
        <v>4662371.5820000004</v>
      </c>
      <c r="AH1323" s="45">
        <v>8670181.9370000008</v>
      </c>
      <c r="AI1323" s="45"/>
      <c r="AJ1323" s="45"/>
      <c r="AK1323" s="45"/>
      <c r="AL1323" s="45"/>
      <c r="AM1323" s="45"/>
      <c r="AN1323" s="1109"/>
      <c r="AO1323" s="45"/>
      <c r="AP1323" s="45"/>
      <c r="AQ1323" s="45"/>
      <c r="AR1323" s="45"/>
      <c r="AS1323" s="45"/>
      <c r="AT1323" s="45"/>
      <c r="AU1323" s="45"/>
      <c r="AV1323" s="147"/>
      <c r="AW1323" s="31"/>
      <c r="AX1323" s="147"/>
      <c r="AY1323" s="31"/>
      <c r="AZ1323" s="147"/>
      <c r="BA1323" s="31"/>
      <c r="BB1323" s="147"/>
      <c r="BC1323" s="31"/>
      <c r="BD1323" s="147"/>
      <c r="BE1323" s="31"/>
      <c r="BF1323" s="45"/>
      <c r="BG1323" s="433"/>
    </row>
    <row r="1324" spans="1:59" s="46" customFormat="1" ht="26.25" thickBot="1" x14ac:dyDescent="0.3">
      <c r="A1324" s="416"/>
      <c r="B1324" s="417" t="s">
        <v>116</v>
      </c>
      <c r="C1324" s="419">
        <v>12170243</v>
      </c>
      <c r="D1324" s="420">
        <v>40511</v>
      </c>
      <c r="E1324" s="420">
        <v>40511</v>
      </c>
      <c r="F1324" s="420">
        <v>41607</v>
      </c>
      <c r="G1324" s="417">
        <v>-7777</v>
      </c>
      <c r="H1324" s="417" t="s">
        <v>582</v>
      </c>
      <c r="I1324" s="417" t="s">
        <v>1489</v>
      </c>
      <c r="J1324" s="417"/>
      <c r="K1324" s="417" t="s">
        <v>33</v>
      </c>
      <c r="L1324" s="417" t="s">
        <v>60</v>
      </c>
      <c r="M1324" s="417" t="s">
        <v>32</v>
      </c>
      <c r="N1324" s="417" t="s">
        <v>32</v>
      </c>
      <c r="O1324" s="417"/>
      <c r="P1324" s="418">
        <v>14218</v>
      </c>
      <c r="Q1324" s="421" t="s">
        <v>559</v>
      </c>
      <c r="R1324" s="421" t="s">
        <v>2643</v>
      </c>
      <c r="S1324" s="422" t="s">
        <v>4917</v>
      </c>
      <c r="T1324" s="417" t="s">
        <v>1861</v>
      </c>
      <c r="U1324" s="417" t="s">
        <v>1861</v>
      </c>
      <c r="V1324" s="417" t="s">
        <v>1861</v>
      </c>
      <c r="W1324" s="417" t="s">
        <v>1861</v>
      </c>
      <c r="X1324" s="417" t="s">
        <v>1861</v>
      </c>
      <c r="Y1324" s="417" t="s">
        <v>1861</v>
      </c>
      <c r="Z1324" s="417" t="s">
        <v>1861</v>
      </c>
      <c r="AA1324" s="417" t="s">
        <v>1861</v>
      </c>
      <c r="AB1324" s="417" t="s">
        <v>1861</v>
      </c>
      <c r="AC1324" s="417" t="s">
        <v>1861</v>
      </c>
      <c r="AD1324" s="417" t="s">
        <v>1861</v>
      </c>
      <c r="AE1324" s="417" t="s">
        <v>1861</v>
      </c>
      <c r="AF1324" s="417" t="s">
        <v>4916</v>
      </c>
      <c r="AG1324" s="417">
        <v>4662027.67</v>
      </c>
      <c r="AH1324" s="417">
        <v>8670137.4000000004</v>
      </c>
      <c r="AI1324" s="417"/>
      <c r="AJ1324" s="417"/>
      <c r="AK1324" s="417"/>
      <c r="AL1324" s="417"/>
      <c r="AM1324" s="417"/>
      <c r="AN1324" s="1126"/>
      <c r="AO1324" s="417"/>
      <c r="AP1324" s="417"/>
      <c r="AQ1324" s="417"/>
      <c r="AR1324" s="417"/>
      <c r="AS1324" s="417"/>
      <c r="AT1324" s="417"/>
      <c r="AU1324" s="417"/>
      <c r="AV1324" s="418"/>
      <c r="AW1324" s="420"/>
      <c r="AX1324" s="418"/>
      <c r="AY1324" s="420"/>
      <c r="AZ1324" s="418"/>
      <c r="BA1324" s="420"/>
      <c r="BB1324" s="418"/>
      <c r="BC1324" s="420"/>
      <c r="BD1324" s="418"/>
      <c r="BE1324" s="420"/>
      <c r="BF1324" s="417"/>
      <c r="BG1324" s="423"/>
    </row>
    <row r="1325" spans="1:59" s="46" customFormat="1" ht="25.5" x14ac:dyDescent="0.25">
      <c r="A1325" s="170">
        <v>453</v>
      </c>
      <c r="B1325" s="170" t="s">
        <v>116</v>
      </c>
      <c r="C1325" s="176">
        <v>12170244</v>
      </c>
      <c r="D1325" s="186">
        <v>40511</v>
      </c>
      <c r="E1325" s="186">
        <v>40511</v>
      </c>
      <c r="F1325" s="186">
        <v>41607</v>
      </c>
      <c r="G1325" s="170">
        <v>-7777</v>
      </c>
      <c r="H1325" s="170" t="s">
        <v>582</v>
      </c>
      <c r="I1325" s="170" t="s">
        <v>1489</v>
      </c>
      <c r="J1325" s="170"/>
      <c r="K1325" s="170" t="s">
        <v>33</v>
      </c>
      <c r="L1325" s="170" t="s">
        <v>60</v>
      </c>
      <c r="M1325" s="170" t="s">
        <v>32</v>
      </c>
      <c r="N1325" s="170" t="s">
        <v>32</v>
      </c>
      <c r="O1325" s="170"/>
      <c r="P1325" s="175">
        <v>14218</v>
      </c>
      <c r="Q1325" s="174" t="s">
        <v>559</v>
      </c>
      <c r="R1325" s="174" t="s">
        <v>2643</v>
      </c>
      <c r="S1325" s="277" t="s">
        <v>4920</v>
      </c>
      <c r="T1325" s="170">
        <v>-7777</v>
      </c>
      <c r="U1325" s="170">
        <v>-9999</v>
      </c>
      <c r="V1325" s="170">
        <v>35</v>
      </c>
      <c r="W1325" s="170">
        <v>-7777</v>
      </c>
      <c r="X1325" s="170">
        <v>-7777</v>
      </c>
      <c r="Y1325" s="170">
        <v>-7777</v>
      </c>
      <c r="Z1325" s="170">
        <v>-7777</v>
      </c>
      <c r="AA1325" s="170">
        <v>-7777</v>
      </c>
      <c r="AB1325" s="170">
        <v>-7777</v>
      </c>
      <c r="AC1325" s="170">
        <v>-7777</v>
      </c>
      <c r="AD1325" s="170">
        <v>-7777</v>
      </c>
      <c r="AE1325" s="170">
        <v>-7777</v>
      </c>
      <c r="AF1325" s="170" t="s">
        <v>10026</v>
      </c>
      <c r="AG1325" s="170">
        <v>4657022.0779999997</v>
      </c>
      <c r="AH1325" s="170">
        <v>8671777.1439999994</v>
      </c>
      <c r="AI1325" s="170"/>
      <c r="AJ1325" s="170"/>
      <c r="AK1325" s="170"/>
      <c r="AL1325" s="170"/>
      <c r="AM1325" s="170"/>
      <c r="AN1325" s="1118"/>
      <c r="AO1325" s="170"/>
      <c r="AP1325" s="170"/>
      <c r="AQ1325" s="170"/>
      <c r="AR1325" s="170"/>
      <c r="AS1325" s="170"/>
      <c r="AT1325" s="170" t="s">
        <v>34</v>
      </c>
      <c r="AU1325" s="170"/>
      <c r="AV1325" s="175"/>
      <c r="AW1325" s="186"/>
      <c r="AX1325" s="175"/>
      <c r="AY1325" s="186"/>
      <c r="AZ1325" s="175"/>
      <c r="BA1325" s="186"/>
      <c r="BB1325" s="175"/>
      <c r="BC1325" s="186"/>
      <c r="BD1325" s="175"/>
      <c r="BE1325" s="186"/>
      <c r="BF1325" s="170"/>
      <c r="BG1325" s="170"/>
    </row>
    <row r="1326" spans="1:59" s="46" customFormat="1" ht="25.5" x14ac:dyDescent="0.25">
      <c r="A1326" s="45"/>
      <c r="B1326" s="45" t="s">
        <v>116</v>
      </c>
      <c r="C1326" s="144">
        <v>12170244</v>
      </c>
      <c r="D1326" s="31">
        <v>40511</v>
      </c>
      <c r="E1326" s="31">
        <v>40511</v>
      </c>
      <c r="F1326" s="31">
        <v>41607</v>
      </c>
      <c r="G1326" s="45">
        <v>-7777</v>
      </c>
      <c r="H1326" s="45" t="s">
        <v>582</v>
      </c>
      <c r="I1326" s="45" t="s">
        <v>1489</v>
      </c>
      <c r="J1326" s="45"/>
      <c r="K1326" s="45" t="s">
        <v>33</v>
      </c>
      <c r="L1326" s="45" t="s">
        <v>60</v>
      </c>
      <c r="M1326" s="45" t="s">
        <v>32</v>
      </c>
      <c r="N1326" s="45" t="s">
        <v>32</v>
      </c>
      <c r="O1326" s="45"/>
      <c r="P1326" s="147">
        <v>14218</v>
      </c>
      <c r="Q1326" s="21" t="s">
        <v>559</v>
      </c>
      <c r="R1326" s="21" t="s">
        <v>2643</v>
      </c>
      <c r="S1326" s="272" t="s">
        <v>4920</v>
      </c>
      <c r="T1326" s="45" t="s">
        <v>1861</v>
      </c>
      <c r="U1326" s="45" t="s">
        <v>1861</v>
      </c>
      <c r="V1326" s="45" t="s">
        <v>1861</v>
      </c>
      <c r="W1326" s="45" t="s">
        <v>1861</v>
      </c>
      <c r="X1326" s="45" t="s">
        <v>1861</v>
      </c>
      <c r="Y1326" s="45" t="s">
        <v>1861</v>
      </c>
      <c r="Z1326" s="45" t="s">
        <v>1861</v>
      </c>
      <c r="AA1326" s="45" t="s">
        <v>1861</v>
      </c>
      <c r="AB1326" s="45" t="s">
        <v>1861</v>
      </c>
      <c r="AC1326" s="45" t="s">
        <v>1861</v>
      </c>
      <c r="AD1326" s="45" t="s">
        <v>1861</v>
      </c>
      <c r="AE1326" s="45" t="s">
        <v>1861</v>
      </c>
      <c r="AF1326" s="45" t="s">
        <v>10027</v>
      </c>
      <c r="AG1326" s="45">
        <v>4656992.0690000001</v>
      </c>
      <c r="AH1326" s="45">
        <v>8671777.3029999994</v>
      </c>
      <c r="AI1326" s="45"/>
      <c r="AJ1326" s="45"/>
      <c r="AK1326" s="45"/>
      <c r="AL1326" s="45"/>
      <c r="AM1326" s="45"/>
      <c r="AN1326" s="1109"/>
      <c r="AO1326" s="45"/>
      <c r="AP1326" s="45"/>
      <c r="AQ1326" s="45"/>
      <c r="AR1326" s="45"/>
      <c r="AS1326" s="45"/>
      <c r="AT1326" s="45" t="s">
        <v>34</v>
      </c>
      <c r="AU1326" s="45"/>
      <c r="AV1326" s="147"/>
      <c r="AW1326" s="31"/>
      <c r="AX1326" s="147"/>
      <c r="AY1326" s="31"/>
      <c r="AZ1326" s="147"/>
      <c r="BA1326" s="31"/>
      <c r="BB1326" s="147"/>
      <c r="BC1326" s="31"/>
      <c r="BD1326" s="147"/>
      <c r="BE1326" s="31"/>
      <c r="BF1326" s="45"/>
      <c r="BG1326" s="45"/>
    </row>
    <row r="1327" spans="1:59" s="46" customFormat="1" ht="26.25" thickBot="1" x14ac:dyDescent="0.3">
      <c r="A1327" s="169"/>
      <c r="B1327" s="169" t="s">
        <v>116</v>
      </c>
      <c r="C1327" s="159">
        <v>12170244</v>
      </c>
      <c r="D1327" s="113">
        <v>40511</v>
      </c>
      <c r="E1327" s="113">
        <v>40511</v>
      </c>
      <c r="F1327" s="113">
        <v>41607</v>
      </c>
      <c r="G1327" s="169">
        <v>-7777</v>
      </c>
      <c r="H1327" s="169" t="s">
        <v>582</v>
      </c>
      <c r="I1327" s="169" t="s">
        <v>1489</v>
      </c>
      <c r="J1327" s="169"/>
      <c r="K1327" s="169" t="s">
        <v>33</v>
      </c>
      <c r="L1327" s="169" t="s">
        <v>60</v>
      </c>
      <c r="M1327" s="169" t="s">
        <v>32</v>
      </c>
      <c r="N1327" s="169" t="s">
        <v>32</v>
      </c>
      <c r="O1327" s="169"/>
      <c r="P1327" s="112">
        <v>14218</v>
      </c>
      <c r="Q1327" s="161" t="s">
        <v>559</v>
      </c>
      <c r="R1327" s="161" t="s">
        <v>2643</v>
      </c>
      <c r="S1327" s="276" t="s">
        <v>4920</v>
      </c>
      <c r="T1327" s="169" t="s">
        <v>1861</v>
      </c>
      <c r="U1327" s="169" t="s">
        <v>1861</v>
      </c>
      <c r="V1327" s="169" t="s">
        <v>1861</v>
      </c>
      <c r="W1327" s="169" t="s">
        <v>1861</v>
      </c>
      <c r="X1327" s="169" t="s">
        <v>1861</v>
      </c>
      <c r="Y1327" s="169" t="s">
        <v>1861</v>
      </c>
      <c r="Z1327" s="169" t="s">
        <v>1861</v>
      </c>
      <c r="AA1327" s="169" t="s">
        <v>1861</v>
      </c>
      <c r="AB1327" s="169" t="s">
        <v>1861</v>
      </c>
      <c r="AC1327" s="169" t="s">
        <v>1861</v>
      </c>
      <c r="AD1327" s="169" t="s">
        <v>1861</v>
      </c>
      <c r="AE1327" s="169" t="s">
        <v>1861</v>
      </c>
      <c r="AF1327" s="169" t="s">
        <v>9880</v>
      </c>
      <c r="AG1327" s="169">
        <v>4656987.0690000001</v>
      </c>
      <c r="AH1327" s="169">
        <v>8671775.2970000003</v>
      </c>
      <c r="AI1327" s="169"/>
      <c r="AJ1327" s="169"/>
      <c r="AK1327" s="169"/>
      <c r="AL1327" s="169"/>
      <c r="AM1327" s="169"/>
      <c r="AN1327" s="1110"/>
      <c r="AO1327" s="169"/>
      <c r="AP1327" s="169"/>
      <c r="AQ1327" s="169"/>
      <c r="AR1327" s="169"/>
      <c r="AS1327" s="169"/>
      <c r="AT1327" s="169" t="s">
        <v>34</v>
      </c>
      <c r="AU1327" s="169"/>
      <c r="AV1327" s="112"/>
      <c r="AW1327" s="113"/>
      <c r="AX1327" s="112"/>
      <c r="AY1327" s="113"/>
      <c r="AZ1327" s="112"/>
      <c r="BA1327" s="113"/>
      <c r="BB1327" s="112"/>
      <c r="BC1327" s="113"/>
      <c r="BD1327" s="112"/>
      <c r="BE1327" s="113"/>
      <c r="BF1327" s="169"/>
      <c r="BG1327" s="169"/>
    </row>
    <row r="1328" spans="1:59" s="46" customFormat="1" ht="25.5" x14ac:dyDescent="0.25">
      <c r="A1328" s="424">
        <v>454</v>
      </c>
      <c r="B1328" s="425" t="s">
        <v>116</v>
      </c>
      <c r="C1328" s="427">
        <v>12170245</v>
      </c>
      <c r="D1328" s="428">
        <v>40511</v>
      </c>
      <c r="E1328" s="428">
        <v>40511</v>
      </c>
      <c r="F1328" s="428">
        <v>41607</v>
      </c>
      <c r="G1328" s="425">
        <v>-7777</v>
      </c>
      <c r="H1328" s="425" t="s">
        <v>582</v>
      </c>
      <c r="I1328" s="425" t="s">
        <v>1489</v>
      </c>
      <c r="J1328" s="425"/>
      <c r="K1328" s="425" t="s">
        <v>33</v>
      </c>
      <c r="L1328" s="425" t="s">
        <v>60</v>
      </c>
      <c r="M1328" s="425" t="s">
        <v>32</v>
      </c>
      <c r="N1328" s="425" t="s">
        <v>32</v>
      </c>
      <c r="O1328" s="425"/>
      <c r="P1328" s="426">
        <v>14218</v>
      </c>
      <c r="Q1328" s="429" t="s">
        <v>559</v>
      </c>
      <c r="R1328" s="429" t="s">
        <v>2643</v>
      </c>
      <c r="S1328" s="430" t="s">
        <v>4921</v>
      </c>
      <c r="T1328" s="425">
        <v>-7777</v>
      </c>
      <c r="U1328" s="425">
        <v>5.3</v>
      </c>
      <c r="V1328" s="425">
        <v>36</v>
      </c>
      <c r="W1328" s="425">
        <v>-7777</v>
      </c>
      <c r="X1328" s="425">
        <v>-7777</v>
      </c>
      <c r="Y1328" s="425">
        <v>-7777</v>
      </c>
      <c r="Z1328" s="425">
        <v>-7777</v>
      </c>
      <c r="AA1328" s="425">
        <v>-7777</v>
      </c>
      <c r="AB1328" s="425">
        <v>-7777</v>
      </c>
      <c r="AC1328" s="425">
        <v>-7777</v>
      </c>
      <c r="AD1328" s="425">
        <v>-7777</v>
      </c>
      <c r="AE1328" s="425">
        <v>-7777</v>
      </c>
      <c r="AF1328" s="425" t="s">
        <v>10028</v>
      </c>
      <c r="AG1328" s="425">
        <v>4661517.74</v>
      </c>
      <c r="AH1328" s="425">
        <v>8670241.4859999996</v>
      </c>
      <c r="AI1328" s="425"/>
      <c r="AJ1328" s="425"/>
      <c r="AK1328" s="425"/>
      <c r="AL1328" s="425"/>
      <c r="AM1328" s="425"/>
      <c r="AN1328" s="1125"/>
      <c r="AO1328" s="425"/>
      <c r="AP1328" s="425"/>
      <c r="AQ1328" s="425"/>
      <c r="AR1328" s="425"/>
      <c r="AS1328" s="425"/>
      <c r="AT1328" s="425" t="s">
        <v>34</v>
      </c>
      <c r="AU1328" s="425"/>
      <c r="AV1328" s="426"/>
      <c r="AW1328" s="428"/>
      <c r="AX1328" s="426"/>
      <c r="AY1328" s="428"/>
      <c r="AZ1328" s="426"/>
      <c r="BA1328" s="428"/>
      <c r="BB1328" s="426"/>
      <c r="BC1328" s="428"/>
      <c r="BD1328" s="426"/>
      <c r="BE1328" s="428"/>
      <c r="BF1328" s="425"/>
      <c r="BG1328" s="431"/>
    </row>
    <row r="1329" spans="1:59" s="46" customFormat="1" ht="26.25" thickBot="1" x14ac:dyDescent="0.3">
      <c r="A1329" s="416"/>
      <c r="B1329" s="417" t="s">
        <v>116</v>
      </c>
      <c r="C1329" s="419">
        <v>12170245</v>
      </c>
      <c r="D1329" s="420">
        <v>40511</v>
      </c>
      <c r="E1329" s="420">
        <v>40511</v>
      </c>
      <c r="F1329" s="420">
        <v>41607</v>
      </c>
      <c r="G1329" s="417">
        <v>-7777</v>
      </c>
      <c r="H1329" s="417" t="s">
        <v>582</v>
      </c>
      <c r="I1329" s="417" t="s">
        <v>1489</v>
      </c>
      <c r="J1329" s="417"/>
      <c r="K1329" s="417" t="s">
        <v>33</v>
      </c>
      <c r="L1329" s="417" t="s">
        <v>60</v>
      </c>
      <c r="M1329" s="417" t="s">
        <v>32</v>
      </c>
      <c r="N1329" s="417" t="s">
        <v>32</v>
      </c>
      <c r="O1329" s="417"/>
      <c r="P1329" s="418">
        <v>14218</v>
      </c>
      <c r="Q1329" s="421" t="s">
        <v>559</v>
      </c>
      <c r="R1329" s="421" t="s">
        <v>2643</v>
      </c>
      <c r="S1329" s="422" t="s">
        <v>4921</v>
      </c>
      <c r="T1329" s="417" t="s">
        <v>1861</v>
      </c>
      <c r="U1329" s="417" t="s">
        <v>1861</v>
      </c>
      <c r="V1329" s="417" t="s">
        <v>1861</v>
      </c>
      <c r="W1329" s="417" t="s">
        <v>1861</v>
      </c>
      <c r="X1329" s="417" t="s">
        <v>1861</v>
      </c>
      <c r="Y1329" s="417" t="s">
        <v>1861</v>
      </c>
      <c r="Z1329" s="417" t="s">
        <v>1861</v>
      </c>
      <c r="AA1329" s="417" t="s">
        <v>1861</v>
      </c>
      <c r="AB1329" s="417" t="s">
        <v>1861</v>
      </c>
      <c r="AC1329" s="417" t="s">
        <v>1861</v>
      </c>
      <c r="AD1329" s="417" t="s">
        <v>1861</v>
      </c>
      <c r="AE1329" s="417" t="s">
        <v>1861</v>
      </c>
      <c r="AF1329" s="417" t="s">
        <v>10029</v>
      </c>
      <c r="AG1329" s="417">
        <v>4661485.9979999997</v>
      </c>
      <c r="AH1329" s="417">
        <v>8670258.7620000001</v>
      </c>
      <c r="AI1329" s="417"/>
      <c r="AJ1329" s="417"/>
      <c r="AK1329" s="417"/>
      <c r="AL1329" s="417"/>
      <c r="AM1329" s="417"/>
      <c r="AN1329" s="1126"/>
      <c r="AO1329" s="417"/>
      <c r="AP1329" s="417"/>
      <c r="AQ1329" s="417"/>
      <c r="AR1329" s="417"/>
      <c r="AS1329" s="417"/>
      <c r="AT1329" s="417" t="s">
        <v>34</v>
      </c>
      <c r="AU1329" s="417"/>
      <c r="AV1329" s="418"/>
      <c r="AW1329" s="420"/>
      <c r="AX1329" s="418"/>
      <c r="AY1329" s="420"/>
      <c r="AZ1329" s="418"/>
      <c r="BA1329" s="420"/>
      <c r="BB1329" s="418"/>
      <c r="BC1329" s="420"/>
      <c r="BD1329" s="418"/>
      <c r="BE1329" s="420"/>
      <c r="BF1329" s="417"/>
      <c r="BG1329" s="423"/>
    </row>
    <row r="1330" spans="1:59" s="46" customFormat="1" ht="25.5" x14ac:dyDescent="0.25">
      <c r="A1330" s="170">
        <v>455</v>
      </c>
      <c r="B1330" s="170" t="s">
        <v>600</v>
      </c>
      <c r="C1330" s="176">
        <v>12170246</v>
      </c>
      <c r="D1330" s="186">
        <v>40511</v>
      </c>
      <c r="E1330" s="186">
        <v>40511</v>
      </c>
      <c r="F1330" s="186">
        <v>41607</v>
      </c>
      <c r="G1330" s="170">
        <v>-7777</v>
      </c>
      <c r="H1330" s="170" t="s">
        <v>565</v>
      </c>
      <c r="I1330" s="170" t="s">
        <v>1469</v>
      </c>
      <c r="J1330" s="170"/>
      <c r="K1330" s="170" t="s">
        <v>50</v>
      </c>
      <c r="L1330" s="170" t="s">
        <v>603</v>
      </c>
      <c r="M1330" s="170" t="s">
        <v>170</v>
      </c>
      <c r="N1330" s="170" t="s">
        <v>70</v>
      </c>
      <c r="O1330" s="170"/>
      <c r="P1330" s="175">
        <v>44327</v>
      </c>
      <c r="Q1330" s="174" t="s">
        <v>559</v>
      </c>
      <c r="R1330" s="174" t="s">
        <v>2643</v>
      </c>
      <c r="S1330" s="277" t="s">
        <v>4922</v>
      </c>
      <c r="T1330" s="170">
        <v>-7777</v>
      </c>
      <c r="U1330" s="170">
        <v>-9999</v>
      </c>
      <c r="V1330" s="170">
        <v>-9999</v>
      </c>
      <c r="W1330" s="170">
        <v>-7777</v>
      </c>
      <c r="X1330" s="170">
        <v>-7777</v>
      </c>
      <c r="Y1330" s="170">
        <v>-7777</v>
      </c>
      <c r="Z1330" s="170">
        <v>-7777</v>
      </c>
      <c r="AA1330" s="170">
        <v>-7777</v>
      </c>
      <c r="AB1330" s="170">
        <v>-7777</v>
      </c>
      <c r="AC1330" s="170">
        <v>-7777</v>
      </c>
      <c r="AD1330" s="170">
        <v>-7777</v>
      </c>
      <c r="AE1330" s="170">
        <v>-7777</v>
      </c>
      <c r="AF1330" s="170" t="s">
        <v>686</v>
      </c>
      <c r="AG1330" s="170"/>
      <c r="AH1330" s="170"/>
      <c r="AI1330" s="170"/>
      <c r="AJ1330" s="164" t="s">
        <v>4923</v>
      </c>
      <c r="AK1330" s="164" t="s">
        <v>4924</v>
      </c>
      <c r="AL1330" s="170">
        <v>43</v>
      </c>
      <c r="AM1330" s="170">
        <v>12</v>
      </c>
      <c r="AN1330" s="1118">
        <v>18.5</v>
      </c>
      <c r="AO1330" s="170">
        <v>24</v>
      </c>
      <c r="AP1330" s="170">
        <v>9</v>
      </c>
      <c r="AQ1330" s="170">
        <v>51.2</v>
      </c>
      <c r="AR1330" s="170">
        <f>AL1330+AM1330/60+AN1330/3600</f>
        <v>43.205138888888889</v>
      </c>
      <c r="AS1330" s="170">
        <f>AO1330+AP1330/60+AQ1330/3600</f>
        <v>24.164222222222222</v>
      </c>
      <c r="AT1330" s="170" t="s">
        <v>34</v>
      </c>
      <c r="AU1330" s="170"/>
      <c r="AV1330" s="175"/>
      <c r="AW1330" s="186"/>
      <c r="AX1330" s="175"/>
      <c r="AY1330" s="186"/>
      <c r="AZ1330" s="175"/>
      <c r="BA1330" s="186"/>
      <c r="BB1330" s="175"/>
      <c r="BC1330" s="186"/>
      <c r="BD1330" s="175"/>
      <c r="BE1330" s="186"/>
      <c r="BF1330" s="170"/>
      <c r="BG1330" s="170"/>
    </row>
    <row r="1331" spans="1:59" s="46" customFormat="1" ht="26.25" thickBot="1" x14ac:dyDescent="0.3">
      <c r="A1331" s="169"/>
      <c r="B1331" s="169" t="s">
        <v>600</v>
      </c>
      <c r="C1331" s="159">
        <v>12170246</v>
      </c>
      <c r="D1331" s="113">
        <v>40511</v>
      </c>
      <c r="E1331" s="113">
        <v>40511</v>
      </c>
      <c r="F1331" s="113">
        <v>41607</v>
      </c>
      <c r="G1331" s="169">
        <v>-7777</v>
      </c>
      <c r="H1331" s="169" t="s">
        <v>565</v>
      </c>
      <c r="I1331" s="169" t="s">
        <v>1469</v>
      </c>
      <c r="J1331" s="169"/>
      <c r="K1331" s="169" t="s">
        <v>50</v>
      </c>
      <c r="L1331" s="169" t="s">
        <v>603</v>
      </c>
      <c r="M1331" s="169" t="s">
        <v>170</v>
      </c>
      <c r="N1331" s="169" t="s">
        <v>70</v>
      </c>
      <c r="O1331" s="169"/>
      <c r="P1331" s="112">
        <v>44327</v>
      </c>
      <c r="Q1331" s="161" t="s">
        <v>559</v>
      </c>
      <c r="R1331" s="161" t="s">
        <v>2643</v>
      </c>
      <c r="S1331" s="276" t="s">
        <v>4922</v>
      </c>
      <c r="T1331" s="169" t="s">
        <v>1861</v>
      </c>
      <c r="U1331" s="169" t="s">
        <v>1861</v>
      </c>
      <c r="V1331" s="169" t="s">
        <v>1861</v>
      </c>
      <c r="W1331" s="169" t="s">
        <v>1861</v>
      </c>
      <c r="X1331" s="169" t="s">
        <v>1861</v>
      </c>
      <c r="Y1331" s="169" t="s">
        <v>1861</v>
      </c>
      <c r="Z1331" s="169" t="s">
        <v>1861</v>
      </c>
      <c r="AA1331" s="169" t="s">
        <v>1861</v>
      </c>
      <c r="AB1331" s="169" t="s">
        <v>1861</v>
      </c>
      <c r="AC1331" s="169" t="s">
        <v>1861</v>
      </c>
      <c r="AD1331" s="169" t="s">
        <v>1861</v>
      </c>
      <c r="AE1331" s="169" t="s">
        <v>1861</v>
      </c>
      <c r="AF1331" s="169" t="s">
        <v>687</v>
      </c>
      <c r="AG1331" s="169"/>
      <c r="AH1331" s="169"/>
      <c r="AI1331" s="169"/>
      <c r="AJ1331" s="162" t="s">
        <v>4925</v>
      </c>
      <c r="AK1331" s="162" t="s">
        <v>4926</v>
      </c>
      <c r="AL1331" s="169">
        <v>43</v>
      </c>
      <c r="AM1331" s="169">
        <v>12</v>
      </c>
      <c r="AN1331" s="1110">
        <v>11.8</v>
      </c>
      <c r="AO1331" s="169">
        <v>24</v>
      </c>
      <c r="AP1331" s="169">
        <v>9</v>
      </c>
      <c r="AQ1331" s="169">
        <v>41.8</v>
      </c>
      <c r="AR1331" s="169">
        <f>AL1331+AM1331/60+AN1331/3600</f>
        <v>43.203277777777778</v>
      </c>
      <c r="AS1331" s="169">
        <f>AO1331+AP1331/60+AQ1331/3600</f>
        <v>24.16161111111111</v>
      </c>
      <c r="AT1331" s="169" t="s">
        <v>34</v>
      </c>
      <c r="AU1331" s="169"/>
      <c r="AV1331" s="112"/>
      <c r="AW1331" s="113"/>
      <c r="AX1331" s="112"/>
      <c r="AY1331" s="113"/>
      <c r="AZ1331" s="112"/>
      <c r="BA1331" s="113"/>
      <c r="BB1331" s="112"/>
      <c r="BC1331" s="113"/>
      <c r="BD1331" s="112"/>
      <c r="BE1331" s="113"/>
      <c r="BF1331" s="169"/>
      <c r="BG1331" s="169"/>
    </row>
    <row r="1332" spans="1:59" s="46" customFormat="1" ht="25.5" x14ac:dyDescent="0.25">
      <c r="A1332" s="424">
        <v>456</v>
      </c>
      <c r="B1332" s="425" t="s">
        <v>1637</v>
      </c>
      <c r="C1332" s="427">
        <v>12170247</v>
      </c>
      <c r="D1332" s="428">
        <v>40512</v>
      </c>
      <c r="E1332" s="428">
        <v>40512</v>
      </c>
      <c r="F1332" s="428">
        <v>41608</v>
      </c>
      <c r="G1332" s="425">
        <v>-7777</v>
      </c>
      <c r="H1332" s="425" t="s">
        <v>4927</v>
      </c>
      <c r="I1332" s="425" t="s">
        <v>2909</v>
      </c>
      <c r="J1332" s="425"/>
      <c r="K1332" s="425" t="s">
        <v>33</v>
      </c>
      <c r="L1332" s="425" t="s">
        <v>296</v>
      </c>
      <c r="M1332" s="425" t="s">
        <v>173</v>
      </c>
      <c r="N1332" s="425" t="s">
        <v>70</v>
      </c>
      <c r="O1332" s="425"/>
      <c r="P1332" s="426">
        <v>52218</v>
      </c>
      <c r="Q1332" s="429" t="s">
        <v>559</v>
      </c>
      <c r="R1332" s="429" t="s">
        <v>2643</v>
      </c>
      <c r="S1332" s="430" t="s">
        <v>2694</v>
      </c>
      <c r="T1332" s="425">
        <v>-7777</v>
      </c>
      <c r="U1332" s="425">
        <v>3</v>
      </c>
      <c r="V1332" s="425">
        <v>62</v>
      </c>
      <c r="W1332" s="425">
        <v>-7777</v>
      </c>
      <c r="X1332" s="425">
        <v>-7777</v>
      </c>
      <c r="Y1332" s="425">
        <v>-7777</v>
      </c>
      <c r="Z1332" s="425">
        <v>-7777</v>
      </c>
      <c r="AA1332" s="425">
        <v>-7777</v>
      </c>
      <c r="AB1332" s="425">
        <v>-7777</v>
      </c>
      <c r="AC1332" s="425">
        <v>-7777</v>
      </c>
      <c r="AD1332" s="425">
        <v>-7777</v>
      </c>
      <c r="AE1332" s="425">
        <v>-7777</v>
      </c>
      <c r="AF1332" s="425" t="s">
        <v>4919</v>
      </c>
      <c r="AG1332" s="425"/>
      <c r="AH1332" s="425"/>
      <c r="AI1332" s="425"/>
      <c r="AJ1332" s="574" t="s">
        <v>4928</v>
      </c>
      <c r="AK1332" s="574" t="s">
        <v>4929</v>
      </c>
      <c r="AL1332" s="425">
        <v>42</v>
      </c>
      <c r="AM1332" s="425">
        <v>48</v>
      </c>
      <c r="AN1332" s="1125">
        <v>52.1</v>
      </c>
      <c r="AO1332" s="425">
        <v>24</v>
      </c>
      <c r="AP1332" s="425">
        <v>54</v>
      </c>
      <c r="AQ1332" s="425">
        <v>22.5</v>
      </c>
      <c r="AR1332" s="425">
        <f t="shared" ref="AR1332:AR1466" si="125">AL1332+AM1332/60+AN1332/3600</f>
        <v>42.814472222222221</v>
      </c>
      <c r="AS1332" s="425">
        <f t="shared" ref="AS1332:AS1466" si="126">AO1332+AP1332/60+AQ1332/3600</f>
        <v>24.90625</v>
      </c>
      <c r="AT1332" s="425" t="s">
        <v>34</v>
      </c>
      <c r="AU1332" s="425"/>
      <c r="AV1332" s="426"/>
      <c r="AW1332" s="428"/>
      <c r="AX1332" s="426"/>
      <c r="AY1332" s="428"/>
      <c r="AZ1332" s="426"/>
      <c r="BA1332" s="428"/>
      <c r="BB1332" s="426"/>
      <c r="BC1332" s="428"/>
      <c r="BD1332" s="426"/>
      <c r="BE1332" s="428"/>
      <c r="BF1332" s="425"/>
      <c r="BG1332" s="431"/>
    </row>
    <row r="1333" spans="1:59" s="46" customFormat="1" ht="25.5" x14ac:dyDescent="0.25">
      <c r="A1333" s="432"/>
      <c r="B1333" s="45" t="s">
        <v>1637</v>
      </c>
      <c r="C1333" s="144">
        <v>12170247</v>
      </c>
      <c r="D1333" s="31">
        <v>40512</v>
      </c>
      <c r="E1333" s="31">
        <v>40512</v>
      </c>
      <c r="F1333" s="31">
        <v>41608</v>
      </c>
      <c r="G1333" s="45">
        <v>-7777</v>
      </c>
      <c r="H1333" s="45" t="s">
        <v>4927</v>
      </c>
      <c r="I1333" s="45" t="s">
        <v>2909</v>
      </c>
      <c r="J1333" s="45"/>
      <c r="K1333" s="45" t="s">
        <v>33</v>
      </c>
      <c r="L1333" s="45" t="s">
        <v>296</v>
      </c>
      <c r="M1333" s="45" t="s">
        <v>173</v>
      </c>
      <c r="N1333" s="45" t="s">
        <v>70</v>
      </c>
      <c r="O1333" s="45"/>
      <c r="P1333" s="147">
        <v>52218</v>
      </c>
      <c r="Q1333" s="21" t="s">
        <v>559</v>
      </c>
      <c r="R1333" s="21" t="s">
        <v>2643</v>
      </c>
      <c r="S1333" s="272" t="s">
        <v>2694</v>
      </c>
      <c r="T1333" s="45" t="s">
        <v>1861</v>
      </c>
      <c r="U1333" s="45" t="s">
        <v>1861</v>
      </c>
      <c r="V1333" s="45" t="s">
        <v>1861</v>
      </c>
      <c r="W1333" s="45" t="s">
        <v>1861</v>
      </c>
      <c r="X1333" s="45" t="s">
        <v>1861</v>
      </c>
      <c r="Y1333" s="45" t="s">
        <v>1861</v>
      </c>
      <c r="Z1333" s="45" t="s">
        <v>1861</v>
      </c>
      <c r="AA1333" s="45" t="s">
        <v>1861</v>
      </c>
      <c r="AB1333" s="45" t="s">
        <v>1861</v>
      </c>
      <c r="AC1333" s="45" t="s">
        <v>1861</v>
      </c>
      <c r="AD1333" s="45" t="s">
        <v>1861</v>
      </c>
      <c r="AE1333" s="45" t="s">
        <v>1861</v>
      </c>
      <c r="AF1333" s="45" t="s">
        <v>2153</v>
      </c>
      <c r="AG1333" s="45"/>
      <c r="AH1333" s="45"/>
      <c r="AI1333" s="45"/>
      <c r="AJ1333" s="67" t="s">
        <v>4930</v>
      </c>
      <c r="AK1333" s="67" t="s">
        <v>4931</v>
      </c>
      <c r="AL1333" s="45">
        <v>42</v>
      </c>
      <c r="AM1333" s="45">
        <v>48</v>
      </c>
      <c r="AN1333" s="1109">
        <v>50.7</v>
      </c>
      <c r="AO1333" s="45">
        <v>24</v>
      </c>
      <c r="AP1333" s="45">
        <v>54</v>
      </c>
      <c r="AQ1333" s="45">
        <v>23.9</v>
      </c>
      <c r="AR1333" s="45">
        <f t="shared" si="125"/>
        <v>42.814083333333329</v>
      </c>
      <c r="AS1333" s="45">
        <f t="shared" si="126"/>
        <v>24.906638888888889</v>
      </c>
      <c r="AT1333" s="45" t="s">
        <v>34</v>
      </c>
      <c r="AU1333" s="45"/>
      <c r="AV1333" s="147"/>
      <c r="AW1333" s="31"/>
      <c r="AX1333" s="147"/>
      <c r="AY1333" s="31"/>
      <c r="AZ1333" s="147"/>
      <c r="BA1333" s="31"/>
      <c r="BB1333" s="147"/>
      <c r="BC1333" s="31"/>
      <c r="BD1333" s="147"/>
      <c r="BE1333" s="31"/>
      <c r="BF1333" s="45"/>
      <c r="BG1333" s="433"/>
    </row>
    <row r="1334" spans="1:59" s="46" customFormat="1" ht="25.5" x14ac:dyDescent="0.25">
      <c r="A1334" s="432"/>
      <c r="B1334" s="45" t="s">
        <v>1637</v>
      </c>
      <c r="C1334" s="144">
        <v>12170247</v>
      </c>
      <c r="D1334" s="31">
        <v>40512</v>
      </c>
      <c r="E1334" s="31">
        <v>40512</v>
      </c>
      <c r="F1334" s="31">
        <v>41608</v>
      </c>
      <c r="G1334" s="45">
        <v>-7777</v>
      </c>
      <c r="H1334" s="45" t="s">
        <v>2908</v>
      </c>
      <c r="I1334" s="45" t="s">
        <v>2909</v>
      </c>
      <c r="J1334" s="45"/>
      <c r="K1334" s="45" t="s">
        <v>33</v>
      </c>
      <c r="L1334" s="45" t="s">
        <v>296</v>
      </c>
      <c r="M1334" s="45" t="s">
        <v>173</v>
      </c>
      <c r="N1334" s="45" t="s">
        <v>70</v>
      </c>
      <c r="O1334" s="45"/>
      <c r="P1334" s="147">
        <v>52218</v>
      </c>
      <c r="Q1334" s="21" t="s">
        <v>559</v>
      </c>
      <c r="R1334" s="21" t="s">
        <v>2643</v>
      </c>
      <c r="S1334" s="272" t="s">
        <v>2694</v>
      </c>
      <c r="T1334" s="45" t="s">
        <v>1861</v>
      </c>
      <c r="U1334" s="45" t="s">
        <v>4932</v>
      </c>
      <c r="V1334" s="45">
        <v>38</v>
      </c>
      <c r="W1334" s="45" t="s">
        <v>1861</v>
      </c>
      <c r="X1334" s="45" t="s">
        <v>1861</v>
      </c>
      <c r="Y1334" s="45" t="s">
        <v>1861</v>
      </c>
      <c r="Z1334" s="45" t="s">
        <v>1861</v>
      </c>
      <c r="AA1334" s="45" t="s">
        <v>1861</v>
      </c>
      <c r="AB1334" s="45" t="s">
        <v>1861</v>
      </c>
      <c r="AC1334" s="45" t="s">
        <v>1861</v>
      </c>
      <c r="AD1334" s="45" t="s">
        <v>1861</v>
      </c>
      <c r="AE1334" s="45" t="s">
        <v>1861</v>
      </c>
      <c r="AF1334" s="45" t="s">
        <v>4919</v>
      </c>
      <c r="AG1334" s="45"/>
      <c r="AH1334" s="45"/>
      <c r="AI1334" s="45"/>
      <c r="AJ1334" s="67" t="s">
        <v>4933</v>
      </c>
      <c r="AK1334" s="67" t="s">
        <v>4934</v>
      </c>
      <c r="AL1334" s="45">
        <v>42</v>
      </c>
      <c r="AM1334" s="45">
        <v>48</v>
      </c>
      <c r="AN1334" s="1109">
        <v>15.5</v>
      </c>
      <c r="AO1334" s="45">
        <v>24</v>
      </c>
      <c r="AP1334" s="45">
        <v>54</v>
      </c>
      <c r="AQ1334" s="45">
        <v>35.6</v>
      </c>
      <c r="AR1334" s="45">
        <f t="shared" si="125"/>
        <v>42.804305555555551</v>
      </c>
      <c r="AS1334" s="45">
        <f t="shared" si="126"/>
        <v>24.909888888888887</v>
      </c>
      <c r="AT1334" s="45" t="s">
        <v>34</v>
      </c>
      <c r="AU1334" s="45"/>
      <c r="AV1334" s="147"/>
      <c r="AW1334" s="31"/>
      <c r="AX1334" s="147"/>
      <c r="AY1334" s="31"/>
      <c r="AZ1334" s="147"/>
      <c r="BA1334" s="31"/>
      <c r="BB1334" s="147"/>
      <c r="BC1334" s="31"/>
      <c r="BD1334" s="147"/>
      <c r="BE1334" s="31"/>
      <c r="BF1334" s="45"/>
      <c r="BG1334" s="433"/>
    </row>
    <row r="1335" spans="1:59" s="46" customFormat="1" ht="26.25" thickBot="1" x14ac:dyDescent="0.3">
      <c r="A1335" s="416"/>
      <c r="B1335" s="417" t="s">
        <v>1637</v>
      </c>
      <c r="C1335" s="419">
        <v>12170247</v>
      </c>
      <c r="D1335" s="420">
        <v>40512</v>
      </c>
      <c r="E1335" s="420">
        <v>40512</v>
      </c>
      <c r="F1335" s="420">
        <v>41608</v>
      </c>
      <c r="G1335" s="417">
        <v>-7777</v>
      </c>
      <c r="H1335" s="417" t="s">
        <v>2908</v>
      </c>
      <c r="I1335" s="417" t="s">
        <v>2909</v>
      </c>
      <c r="J1335" s="417"/>
      <c r="K1335" s="417" t="s">
        <v>33</v>
      </c>
      <c r="L1335" s="417" t="s">
        <v>296</v>
      </c>
      <c r="M1335" s="417" t="s">
        <v>173</v>
      </c>
      <c r="N1335" s="417" t="s">
        <v>70</v>
      </c>
      <c r="O1335" s="417"/>
      <c r="P1335" s="418">
        <v>52218</v>
      </c>
      <c r="Q1335" s="421" t="s">
        <v>559</v>
      </c>
      <c r="R1335" s="421" t="s">
        <v>2643</v>
      </c>
      <c r="S1335" s="422" t="s">
        <v>2694</v>
      </c>
      <c r="T1335" s="417" t="s">
        <v>1861</v>
      </c>
      <c r="U1335" s="417" t="s">
        <v>1861</v>
      </c>
      <c r="V1335" s="417" t="s">
        <v>1861</v>
      </c>
      <c r="W1335" s="417" t="s">
        <v>1861</v>
      </c>
      <c r="X1335" s="417" t="s">
        <v>1861</v>
      </c>
      <c r="Y1335" s="417" t="s">
        <v>1861</v>
      </c>
      <c r="Z1335" s="417" t="s">
        <v>1861</v>
      </c>
      <c r="AA1335" s="417" t="s">
        <v>1861</v>
      </c>
      <c r="AB1335" s="417" t="s">
        <v>1861</v>
      </c>
      <c r="AC1335" s="417" t="s">
        <v>1861</v>
      </c>
      <c r="AD1335" s="417" t="s">
        <v>1861</v>
      </c>
      <c r="AE1335" s="417" t="s">
        <v>1861</v>
      </c>
      <c r="AF1335" s="417" t="s">
        <v>2153</v>
      </c>
      <c r="AG1335" s="417"/>
      <c r="AH1335" s="417"/>
      <c r="AI1335" s="417"/>
      <c r="AJ1335" s="575" t="s">
        <v>4935</v>
      </c>
      <c r="AK1335" s="575" t="s">
        <v>4936</v>
      </c>
      <c r="AL1335" s="417">
        <v>42</v>
      </c>
      <c r="AM1335" s="417">
        <v>48</v>
      </c>
      <c r="AN1335" s="1126">
        <v>16.5</v>
      </c>
      <c r="AO1335" s="417">
        <v>24</v>
      </c>
      <c r="AP1335" s="417">
        <v>54</v>
      </c>
      <c r="AQ1335" s="417">
        <v>36.5</v>
      </c>
      <c r="AR1335" s="417">
        <f t="shared" si="125"/>
        <v>42.804583333333333</v>
      </c>
      <c r="AS1335" s="417">
        <f t="shared" si="126"/>
        <v>24.910138888888888</v>
      </c>
      <c r="AT1335" s="417" t="s">
        <v>34</v>
      </c>
      <c r="AU1335" s="417"/>
      <c r="AV1335" s="418"/>
      <c r="AW1335" s="420"/>
      <c r="AX1335" s="418"/>
      <c r="AY1335" s="420"/>
      <c r="AZ1335" s="418"/>
      <c r="BA1335" s="420"/>
      <c r="BB1335" s="418"/>
      <c r="BC1335" s="420"/>
      <c r="BD1335" s="418"/>
      <c r="BE1335" s="420"/>
      <c r="BF1335" s="417"/>
      <c r="BG1335" s="423"/>
    </row>
    <row r="1336" spans="1:59" s="46" customFormat="1" ht="25.5" x14ac:dyDescent="0.25">
      <c r="A1336" s="170">
        <v>457</v>
      </c>
      <c r="B1336" s="170" t="s">
        <v>30</v>
      </c>
      <c r="C1336" s="176">
        <v>12170248</v>
      </c>
      <c r="D1336" s="186">
        <v>40512</v>
      </c>
      <c r="E1336" s="186">
        <v>40512</v>
      </c>
      <c r="F1336" s="186">
        <v>41608</v>
      </c>
      <c r="G1336" s="170">
        <v>-7777</v>
      </c>
      <c r="H1336" s="170" t="s">
        <v>1501</v>
      </c>
      <c r="I1336" s="170" t="s">
        <v>713</v>
      </c>
      <c r="J1336" s="170"/>
      <c r="K1336" s="170" t="s">
        <v>33</v>
      </c>
      <c r="L1336" s="170" t="s">
        <v>31</v>
      </c>
      <c r="M1336" s="170" t="s">
        <v>61</v>
      </c>
      <c r="N1336" s="170" t="s">
        <v>32</v>
      </c>
      <c r="O1336" s="170"/>
      <c r="P1336" s="175">
        <v>73403</v>
      </c>
      <c r="Q1336" s="174" t="s">
        <v>559</v>
      </c>
      <c r="R1336" s="174" t="s">
        <v>2643</v>
      </c>
      <c r="S1336" s="277" t="s">
        <v>2637</v>
      </c>
      <c r="T1336" s="170">
        <v>-7777</v>
      </c>
      <c r="U1336" s="170">
        <v>3.9</v>
      </c>
      <c r="V1336" s="170">
        <v>171.1</v>
      </c>
      <c r="W1336" s="170">
        <v>-7777</v>
      </c>
      <c r="X1336" s="170">
        <v>-7777</v>
      </c>
      <c r="Y1336" s="170">
        <v>-7777</v>
      </c>
      <c r="Z1336" s="170">
        <v>-7777</v>
      </c>
      <c r="AA1336" s="170">
        <v>-7777</v>
      </c>
      <c r="AB1336" s="170">
        <v>-7777</v>
      </c>
      <c r="AC1336" s="170">
        <v>-7777</v>
      </c>
      <c r="AD1336" s="170">
        <v>-7777</v>
      </c>
      <c r="AE1336" s="170">
        <v>-7777</v>
      </c>
      <c r="AF1336" s="170" t="s">
        <v>4675</v>
      </c>
      <c r="AG1336" s="170">
        <v>4661593.3389999997</v>
      </c>
      <c r="AH1336" s="170">
        <v>8684228.1109999996</v>
      </c>
      <c r="AI1336" s="170"/>
      <c r="AJ1336" s="170"/>
      <c r="AK1336" s="170"/>
      <c r="AL1336" s="170"/>
      <c r="AM1336" s="170"/>
      <c r="AN1336" s="1118"/>
      <c r="AO1336" s="170"/>
      <c r="AP1336" s="170"/>
      <c r="AQ1336" s="170"/>
      <c r="AR1336" s="170">
        <f t="shared" si="125"/>
        <v>0</v>
      </c>
      <c r="AS1336" s="170">
        <f t="shared" si="126"/>
        <v>0</v>
      </c>
      <c r="AT1336" s="170" t="s">
        <v>34</v>
      </c>
      <c r="AU1336" s="170"/>
      <c r="AV1336" s="175"/>
      <c r="AW1336" s="186"/>
      <c r="AX1336" s="175"/>
      <c r="AY1336" s="186"/>
      <c r="AZ1336" s="175"/>
      <c r="BA1336" s="186"/>
      <c r="BB1336" s="175"/>
      <c r="BC1336" s="186"/>
      <c r="BD1336" s="175"/>
      <c r="BE1336" s="186"/>
      <c r="BF1336" s="170"/>
      <c r="BG1336" s="170"/>
    </row>
    <row r="1337" spans="1:59" s="46" customFormat="1" ht="26.25" thickBot="1" x14ac:dyDescent="0.3">
      <c r="A1337" s="169"/>
      <c r="B1337" s="169" t="s">
        <v>30</v>
      </c>
      <c r="C1337" s="159">
        <v>12170248</v>
      </c>
      <c r="D1337" s="113">
        <v>40512</v>
      </c>
      <c r="E1337" s="113">
        <v>40512</v>
      </c>
      <c r="F1337" s="113">
        <v>41608</v>
      </c>
      <c r="G1337" s="169">
        <v>-7777</v>
      </c>
      <c r="H1337" s="169" t="s">
        <v>1501</v>
      </c>
      <c r="I1337" s="169" t="s">
        <v>713</v>
      </c>
      <c r="J1337" s="169"/>
      <c r="K1337" s="169" t="s">
        <v>33</v>
      </c>
      <c r="L1337" s="169" t="s">
        <v>31</v>
      </c>
      <c r="M1337" s="169" t="s">
        <v>61</v>
      </c>
      <c r="N1337" s="169" t="s">
        <v>32</v>
      </c>
      <c r="O1337" s="169"/>
      <c r="P1337" s="112">
        <v>73403</v>
      </c>
      <c r="Q1337" s="161" t="s">
        <v>559</v>
      </c>
      <c r="R1337" s="161" t="s">
        <v>2643</v>
      </c>
      <c r="S1337" s="276" t="s">
        <v>2637</v>
      </c>
      <c r="T1337" s="169" t="s">
        <v>1861</v>
      </c>
      <c r="U1337" s="169" t="s">
        <v>1861</v>
      </c>
      <c r="V1337" s="169" t="s">
        <v>1861</v>
      </c>
      <c r="W1337" s="169" t="s">
        <v>1861</v>
      </c>
      <c r="X1337" s="169" t="s">
        <v>1861</v>
      </c>
      <c r="Y1337" s="169" t="s">
        <v>1861</v>
      </c>
      <c r="Z1337" s="169" t="s">
        <v>1861</v>
      </c>
      <c r="AA1337" s="169" t="s">
        <v>1861</v>
      </c>
      <c r="AB1337" s="169" t="s">
        <v>1861</v>
      </c>
      <c r="AC1337" s="169" t="s">
        <v>1861</v>
      </c>
      <c r="AD1337" s="169" t="s">
        <v>1861</v>
      </c>
      <c r="AE1337" s="169" t="s">
        <v>1861</v>
      </c>
      <c r="AF1337" s="169" t="s">
        <v>2153</v>
      </c>
      <c r="AG1337" s="169">
        <v>4661719.3260000004</v>
      </c>
      <c r="AH1337" s="169">
        <v>8684341.8839999996</v>
      </c>
      <c r="AI1337" s="169"/>
      <c r="AJ1337" s="169"/>
      <c r="AK1337" s="169"/>
      <c r="AL1337" s="169"/>
      <c r="AM1337" s="169"/>
      <c r="AN1337" s="1110"/>
      <c r="AO1337" s="169"/>
      <c r="AP1337" s="169"/>
      <c r="AQ1337" s="169"/>
      <c r="AR1337" s="169">
        <f t="shared" si="125"/>
        <v>0</v>
      </c>
      <c r="AS1337" s="169">
        <f t="shared" si="126"/>
        <v>0</v>
      </c>
      <c r="AT1337" s="169" t="s">
        <v>34</v>
      </c>
      <c r="AU1337" s="169"/>
      <c r="AV1337" s="112"/>
      <c r="AW1337" s="113"/>
      <c r="AX1337" s="112"/>
      <c r="AY1337" s="113"/>
      <c r="AZ1337" s="112"/>
      <c r="BA1337" s="113"/>
      <c r="BB1337" s="112"/>
      <c r="BC1337" s="113"/>
      <c r="BD1337" s="112"/>
      <c r="BE1337" s="113"/>
      <c r="BF1337" s="169"/>
      <c r="BG1337" s="169"/>
    </row>
    <row r="1338" spans="1:59" s="46" customFormat="1" ht="25.5" x14ac:dyDescent="0.25">
      <c r="A1338" s="424">
        <v>458</v>
      </c>
      <c r="B1338" s="425" t="s">
        <v>30</v>
      </c>
      <c r="C1338" s="427">
        <v>12170249</v>
      </c>
      <c r="D1338" s="428">
        <v>40512</v>
      </c>
      <c r="E1338" s="428">
        <v>40512</v>
      </c>
      <c r="F1338" s="428">
        <v>41608</v>
      </c>
      <c r="G1338" s="425">
        <v>-7777</v>
      </c>
      <c r="H1338" s="425" t="s">
        <v>1501</v>
      </c>
      <c r="I1338" s="425" t="s">
        <v>713</v>
      </c>
      <c r="J1338" s="425"/>
      <c r="K1338" s="425" t="s">
        <v>33</v>
      </c>
      <c r="L1338" s="425" t="s">
        <v>31</v>
      </c>
      <c r="M1338" s="425" t="s">
        <v>61</v>
      </c>
      <c r="N1338" s="425" t="s">
        <v>32</v>
      </c>
      <c r="O1338" s="425"/>
      <c r="P1338" s="426">
        <v>73403</v>
      </c>
      <c r="Q1338" s="429" t="s">
        <v>559</v>
      </c>
      <c r="R1338" s="429" t="s">
        <v>2741</v>
      </c>
      <c r="S1338" s="430" t="s">
        <v>4937</v>
      </c>
      <c r="T1338" s="425">
        <v>-7777</v>
      </c>
      <c r="U1338" s="425">
        <v>1</v>
      </c>
      <c r="V1338" s="425">
        <v>-9999</v>
      </c>
      <c r="W1338" s="425" t="s">
        <v>43</v>
      </c>
      <c r="X1338" s="425">
        <v>-7777</v>
      </c>
      <c r="Y1338" s="425">
        <v>-7777</v>
      </c>
      <c r="Z1338" s="425">
        <v>-7777</v>
      </c>
      <c r="AA1338" s="425">
        <v>-7777</v>
      </c>
      <c r="AB1338" s="425">
        <v>-7777</v>
      </c>
      <c r="AC1338" s="425">
        <v>-7777</v>
      </c>
      <c r="AD1338" s="425">
        <v>-7777</v>
      </c>
      <c r="AE1338" s="425">
        <v>-7777</v>
      </c>
      <c r="AF1338" s="425" t="s">
        <v>4675</v>
      </c>
      <c r="AG1338" s="425">
        <v>4661649.0779999997</v>
      </c>
      <c r="AH1338" s="425">
        <v>8684262.7890000008</v>
      </c>
      <c r="AI1338" s="425"/>
      <c r="AJ1338" s="425"/>
      <c r="AK1338" s="425"/>
      <c r="AL1338" s="425"/>
      <c r="AM1338" s="425"/>
      <c r="AN1338" s="1125"/>
      <c r="AO1338" s="425"/>
      <c r="AP1338" s="425"/>
      <c r="AQ1338" s="425"/>
      <c r="AR1338" s="425">
        <f>AL1338+AM1338/60+AN1338/3600</f>
        <v>0</v>
      </c>
      <c r="AS1338" s="425">
        <f>AO1338+AP1338/60+AQ1338/3600</f>
        <v>0</v>
      </c>
      <c r="AT1338" s="425" t="s">
        <v>34</v>
      </c>
      <c r="AU1338" s="425"/>
      <c r="AV1338" s="426"/>
      <c r="AW1338" s="428"/>
      <c r="AX1338" s="426"/>
      <c r="AY1338" s="428"/>
      <c r="AZ1338" s="426"/>
      <c r="BA1338" s="428"/>
      <c r="BB1338" s="426"/>
      <c r="BC1338" s="428"/>
      <c r="BD1338" s="426"/>
      <c r="BE1338" s="428"/>
      <c r="BF1338" s="425"/>
      <c r="BG1338" s="431"/>
    </row>
    <row r="1339" spans="1:59" s="46" customFormat="1" ht="25.5" x14ac:dyDescent="0.25">
      <c r="A1339" s="432"/>
      <c r="B1339" s="45" t="s">
        <v>30</v>
      </c>
      <c r="C1339" s="144">
        <v>12170249</v>
      </c>
      <c r="D1339" s="31">
        <v>40512</v>
      </c>
      <c r="E1339" s="31">
        <v>40512</v>
      </c>
      <c r="F1339" s="31">
        <v>41608</v>
      </c>
      <c r="G1339" s="45">
        <v>-7777</v>
      </c>
      <c r="H1339" s="45" t="s">
        <v>1501</v>
      </c>
      <c r="I1339" s="45" t="s">
        <v>713</v>
      </c>
      <c r="J1339" s="45"/>
      <c r="K1339" s="45" t="s">
        <v>33</v>
      </c>
      <c r="L1339" s="45" t="s">
        <v>31</v>
      </c>
      <c r="M1339" s="45" t="s">
        <v>61</v>
      </c>
      <c r="N1339" s="45" t="s">
        <v>32</v>
      </c>
      <c r="O1339" s="45"/>
      <c r="P1339" s="147">
        <v>73403</v>
      </c>
      <c r="Q1339" s="21" t="s">
        <v>559</v>
      </c>
      <c r="R1339" s="21" t="s">
        <v>2741</v>
      </c>
      <c r="S1339" s="272" t="s">
        <v>4937</v>
      </c>
      <c r="T1339" s="45" t="s">
        <v>1861</v>
      </c>
      <c r="U1339" s="45" t="s">
        <v>1861</v>
      </c>
      <c r="V1339" s="45" t="s">
        <v>1861</v>
      </c>
      <c r="W1339" s="45" t="s">
        <v>1861</v>
      </c>
      <c r="X1339" s="45" t="s">
        <v>1861</v>
      </c>
      <c r="Y1339" s="45" t="s">
        <v>1861</v>
      </c>
      <c r="Z1339" s="45" t="s">
        <v>1861</v>
      </c>
      <c r="AA1339" s="45" t="s">
        <v>1861</v>
      </c>
      <c r="AB1339" s="45" t="s">
        <v>1861</v>
      </c>
      <c r="AC1339" s="45" t="s">
        <v>1861</v>
      </c>
      <c r="AD1339" s="45" t="s">
        <v>1861</v>
      </c>
      <c r="AE1339" s="45" t="s">
        <v>1861</v>
      </c>
      <c r="AF1339" s="45" t="s">
        <v>4938</v>
      </c>
      <c r="AG1339" s="45">
        <v>4661660.6289999997</v>
      </c>
      <c r="AH1339" s="45">
        <v>8684248.2029999997</v>
      </c>
      <c r="AI1339" s="45"/>
      <c r="AJ1339" s="45"/>
      <c r="AK1339" s="45"/>
      <c r="AL1339" s="45"/>
      <c r="AM1339" s="45"/>
      <c r="AN1339" s="1109"/>
      <c r="AO1339" s="45"/>
      <c r="AP1339" s="45"/>
      <c r="AQ1339" s="45"/>
      <c r="AR1339" s="45">
        <f>AL1339+AM1339/60+AN1339/3600</f>
        <v>0</v>
      </c>
      <c r="AS1339" s="45">
        <f>AO1339+AP1339/60+AQ1339/3600</f>
        <v>0</v>
      </c>
      <c r="AT1339" s="45" t="s">
        <v>34</v>
      </c>
      <c r="AU1339" s="45"/>
      <c r="AV1339" s="147"/>
      <c r="AW1339" s="31"/>
      <c r="AX1339" s="147"/>
      <c r="AY1339" s="31"/>
      <c r="AZ1339" s="147"/>
      <c r="BA1339" s="31"/>
      <c r="BB1339" s="147"/>
      <c r="BC1339" s="31"/>
      <c r="BD1339" s="147"/>
      <c r="BE1339" s="31"/>
      <c r="BF1339" s="45"/>
      <c r="BG1339" s="433"/>
    </row>
    <row r="1340" spans="1:59" s="46" customFormat="1" ht="25.5" x14ac:dyDescent="0.25">
      <c r="A1340" s="432"/>
      <c r="B1340" s="45" t="s">
        <v>30</v>
      </c>
      <c r="C1340" s="144">
        <v>12170249</v>
      </c>
      <c r="D1340" s="31">
        <v>40512</v>
      </c>
      <c r="E1340" s="31">
        <v>40512</v>
      </c>
      <c r="F1340" s="31">
        <v>41608</v>
      </c>
      <c r="G1340" s="45">
        <v>-7777</v>
      </c>
      <c r="H1340" s="45" t="s">
        <v>1501</v>
      </c>
      <c r="I1340" s="45" t="s">
        <v>713</v>
      </c>
      <c r="J1340" s="45"/>
      <c r="K1340" s="45" t="s">
        <v>33</v>
      </c>
      <c r="L1340" s="45" t="s">
        <v>31</v>
      </c>
      <c r="M1340" s="45" t="s">
        <v>61</v>
      </c>
      <c r="N1340" s="45" t="s">
        <v>32</v>
      </c>
      <c r="O1340" s="45"/>
      <c r="P1340" s="147">
        <v>73403</v>
      </c>
      <c r="Q1340" s="21" t="s">
        <v>559</v>
      </c>
      <c r="R1340" s="21" t="s">
        <v>2741</v>
      </c>
      <c r="S1340" s="272" t="s">
        <v>8142</v>
      </c>
      <c r="T1340" s="45" t="s">
        <v>1861</v>
      </c>
      <c r="U1340" s="45">
        <v>1</v>
      </c>
      <c r="V1340" s="45">
        <v>-9999</v>
      </c>
      <c r="W1340" s="45" t="s">
        <v>43</v>
      </c>
      <c r="X1340" s="45" t="s">
        <v>1861</v>
      </c>
      <c r="Y1340" s="45" t="s">
        <v>1861</v>
      </c>
      <c r="Z1340" s="45" t="s">
        <v>1861</v>
      </c>
      <c r="AA1340" s="45" t="s">
        <v>1861</v>
      </c>
      <c r="AB1340" s="45" t="s">
        <v>1861</v>
      </c>
      <c r="AC1340" s="45" t="s">
        <v>1861</v>
      </c>
      <c r="AD1340" s="45" t="s">
        <v>1861</v>
      </c>
      <c r="AE1340" s="45" t="s">
        <v>1861</v>
      </c>
      <c r="AF1340" s="45" t="s">
        <v>4675</v>
      </c>
      <c r="AG1340" s="45">
        <v>4661709.0820000004</v>
      </c>
      <c r="AH1340" s="45">
        <v>8684290.3359999992</v>
      </c>
      <c r="AI1340" s="45"/>
      <c r="AJ1340" s="45"/>
      <c r="AK1340" s="45"/>
      <c r="AL1340" s="45"/>
      <c r="AM1340" s="45"/>
      <c r="AN1340" s="1109"/>
      <c r="AO1340" s="45"/>
      <c r="AP1340" s="45"/>
      <c r="AQ1340" s="45"/>
      <c r="AR1340" s="45">
        <f t="shared" si="125"/>
        <v>0</v>
      </c>
      <c r="AS1340" s="45">
        <f t="shared" si="126"/>
        <v>0</v>
      </c>
      <c r="AT1340" s="45"/>
      <c r="AU1340" s="45"/>
      <c r="AV1340" s="147"/>
      <c r="AW1340" s="31"/>
      <c r="AX1340" s="147"/>
      <c r="AY1340" s="31"/>
      <c r="AZ1340" s="147"/>
      <c r="BA1340" s="31"/>
      <c r="BB1340" s="147"/>
      <c r="BC1340" s="31"/>
      <c r="BD1340" s="147"/>
      <c r="BE1340" s="31"/>
      <c r="BF1340" s="45"/>
      <c r="BG1340" s="433"/>
    </row>
    <row r="1341" spans="1:59" s="46" customFormat="1" ht="26.25" thickBot="1" x14ac:dyDescent="0.3">
      <c r="A1341" s="416"/>
      <c r="B1341" s="417" t="s">
        <v>30</v>
      </c>
      <c r="C1341" s="419">
        <v>12170249</v>
      </c>
      <c r="D1341" s="420">
        <v>40512</v>
      </c>
      <c r="E1341" s="420">
        <v>40512</v>
      </c>
      <c r="F1341" s="420">
        <v>41608</v>
      </c>
      <c r="G1341" s="417">
        <v>-7777</v>
      </c>
      <c r="H1341" s="417" t="s">
        <v>1501</v>
      </c>
      <c r="I1341" s="417" t="s">
        <v>713</v>
      </c>
      <c r="J1341" s="417"/>
      <c r="K1341" s="417" t="s">
        <v>33</v>
      </c>
      <c r="L1341" s="417" t="s">
        <v>31</v>
      </c>
      <c r="M1341" s="417" t="s">
        <v>61</v>
      </c>
      <c r="N1341" s="417" t="s">
        <v>32</v>
      </c>
      <c r="O1341" s="417"/>
      <c r="P1341" s="418">
        <v>73403</v>
      </c>
      <c r="Q1341" s="421" t="s">
        <v>559</v>
      </c>
      <c r="R1341" s="421" t="s">
        <v>2741</v>
      </c>
      <c r="S1341" s="422" t="s">
        <v>8142</v>
      </c>
      <c r="T1341" s="417" t="s">
        <v>1861</v>
      </c>
      <c r="U1341" s="417" t="s">
        <v>1861</v>
      </c>
      <c r="V1341" s="417" t="s">
        <v>1861</v>
      </c>
      <c r="W1341" s="417" t="s">
        <v>1861</v>
      </c>
      <c r="X1341" s="417" t="s">
        <v>1861</v>
      </c>
      <c r="Y1341" s="417" t="s">
        <v>1861</v>
      </c>
      <c r="Z1341" s="417" t="s">
        <v>1861</v>
      </c>
      <c r="AA1341" s="417" t="s">
        <v>1861</v>
      </c>
      <c r="AB1341" s="417" t="s">
        <v>1861</v>
      </c>
      <c r="AC1341" s="417" t="s">
        <v>1861</v>
      </c>
      <c r="AD1341" s="417" t="s">
        <v>1861</v>
      </c>
      <c r="AE1341" s="417" t="s">
        <v>1861</v>
      </c>
      <c r="AF1341" s="417" t="s">
        <v>4938</v>
      </c>
      <c r="AG1341" s="417">
        <v>4661695.32</v>
      </c>
      <c r="AH1341" s="417">
        <v>8684301.1170000006</v>
      </c>
      <c r="AI1341" s="417"/>
      <c r="AJ1341" s="417"/>
      <c r="AK1341" s="417"/>
      <c r="AL1341" s="417"/>
      <c r="AM1341" s="417"/>
      <c r="AN1341" s="1126"/>
      <c r="AO1341" s="417"/>
      <c r="AP1341" s="417"/>
      <c r="AQ1341" s="417"/>
      <c r="AR1341" s="417">
        <f t="shared" si="125"/>
        <v>0</v>
      </c>
      <c r="AS1341" s="417">
        <f t="shared" si="126"/>
        <v>0</v>
      </c>
      <c r="AT1341" s="417"/>
      <c r="AU1341" s="417"/>
      <c r="AV1341" s="418"/>
      <c r="AW1341" s="420"/>
      <c r="AX1341" s="418"/>
      <c r="AY1341" s="420"/>
      <c r="AZ1341" s="418"/>
      <c r="BA1341" s="420"/>
      <c r="BB1341" s="418"/>
      <c r="BC1341" s="420"/>
      <c r="BD1341" s="418"/>
      <c r="BE1341" s="420"/>
      <c r="BF1341" s="417"/>
      <c r="BG1341" s="423"/>
    </row>
    <row r="1342" spans="1:59" s="46" customFormat="1" ht="25.5" x14ac:dyDescent="0.25">
      <c r="A1342" s="170">
        <v>459</v>
      </c>
      <c r="B1342" s="170" t="s">
        <v>30</v>
      </c>
      <c r="C1342" s="176">
        <v>12170250</v>
      </c>
      <c r="D1342" s="186">
        <v>40512</v>
      </c>
      <c r="E1342" s="186">
        <v>40512</v>
      </c>
      <c r="F1342" s="186">
        <v>41608</v>
      </c>
      <c r="G1342" s="170">
        <v>-7777</v>
      </c>
      <c r="H1342" s="170" t="s">
        <v>1501</v>
      </c>
      <c r="I1342" s="170" t="s">
        <v>713</v>
      </c>
      <c r="J1342" s="170"/>
      <c r="K1342" s="170" t="s">
        <v>33</v>
      </c>
      <c r="L1342" s="170" t="s">
        <v>31</v>
      </c>
      <c r="M1342" s="170" t="s">
        <v>61</v>
      </c>
      <c r="N1342" s="170" t="s">
        <v>32</v>
      </c>
      <c r="O1342" s="170"/>
      <c r="P1342" s="175">
        <v>73403</v>
      </c>
      <c r="Q1342" s="174" t="s">
        <v>559</v>
      </c>
      <c r="R1342" s="174" t="s">
        <v>2643</v>
      </c>
      <c r="S1342" s="277" t="s">
        <v>2637</v>
      </c>
      <c r="T1342" s="170">
        <v>-7777</v>
      </c>
      <c r="U1342" s="170" t="s">
        <v>4939</v>
      </c>
      <c r="V1342" s="170">
        <v>396</v>
      </c>
      <c r="W1342" s="170">
        <v>-7777</v>
      </c>
      <c r="X1342" s="170">
        <v>-7777</v>
      </c>
      <c r="Y1342" s="170">
        <v>-7777</v>
      </c>
      <c r="Z1342" s="170">
        <v>-7777</v>
      </c>
      <c r="AA1342" s="170">
        <v>-7777</v>
      </c>
      <c r="AB1342" s="170">
        <v>-7777</v>
      </c>
      <c r="AC1342" s="170">
        <v>-7777</v>
      </c>
      <c r="AD1342" s="170">
        <v>-7777</v>
      </c>
      <c r="AE1342" s="170">
        <v>-7777</v>
      </c>
      <c r="AF1342" s="170" t="s">
        <v>4675</v>
      </c>
      <c r="AG1342" s="170">
        <v>4661092.55</v>
      </c>
      <c r="AH1342" s="170">
        <v>8683611.5899999999</v>
      </c>
      <c r="AI1342" s="170"/>
      <c r="AJ1342" s="170"/>
      <c r="AK1342" s="170"/>
      <c r="AL1342" s="170"/>
      <c r="AM1342" s="170"/>
      <c r="AN1342" s="1118"/>
      <c r="AO1342" s="170"/>
      <c r="AP1342" s="170"/>
      <c r="AQ1342" s="170"/>
      <c r="AR1342" s="170">
        <f t="shared" si="125"/>
        <v>0</v>
      </c>
      <c r="AS1342" s="170">
        <f t="shared" si="126"/>
        <v>0</v>
      </c>
      <c r="AT1342" s="170" t="s">
        <v>34</v>
      </c>
      <c r="AU1342" s="170"/>
      <c r="AV1342" s="175"/>
      <c r="AW1342" s="186"/>
      <c r="AX1342" s="175"/>
      <c r="AY1342" s="186"/>
      <c r="AZ1342" s="175"/>
      <c r="BA1342" s="186"/>
      <c r="BB1342" s="175"/>
      <c r="BC1342" s="186"/>
      <c r="BD1342" s="175"/>
      <c r="BE1342" s="186"/>
      <c r="BF1342" s="170"/>
      <c r="BG1342" s="170"/>
    </row>
    <row r="1343" spans="1:59" s="46" customFormat="1" ht="26.25" thickBot="1" x14ac:dyDescent="0.3">
      <c r="A1343" s="169"/>
      <c r="B1343" s="169" t="s">
        <v>30</v>
      </c>
      <c r="C1343" s="159">
        <v>12170250</v>
      </c>
      <c r="D1343" s="113">
        <v>40512</v>
      </c>
      <c r="E1343" s="113">
        <v>40512</v>
      </c>
      <c r="F1343" s="113">
        <v>41608</v>
      </c>
      <c r="G1343" s="169">
        <v>-7777</v>
      </c>
      <c r="H1343" s="169" t="s">
        <v>1501</v>
      </c>
      <c r="I1343" s="169" t="s">
        <v>713</v>
      </c>
      <c r="J1343" s="169"/>
      <c r="K1343" s="169" t="s">
        <v>33</v>
      </c>
      <c r="L1343" s="169" t="s">
        <v>31</v>
      </c>
      <c r="M1343" s="169" t="s">
        <v>61</v>
      </c>
      <c r="N1343" s="169" t="s">
        <v>32</v>
      </c>
      <c r="O1343" s="169"/>
      <c r="P1343" s="112">
        <v>73403</v>
      </c>
      <c r="Q1343" s="161" t="s">
        <v>559</v>
      </c>
      <c r="R1343" s="161" t="s">
        <v>2643</v>
      </c>
      <c r="S1343" s="276" t="s">
        <v>2637</v>
      </c>
      <c r="T1343" s="169" t="s">
        <v>1861</v>
      </c>
      <c r="U1343" s="169" t="s">
        <v>1861</v>
      </c>
      <c r="V1343" s="169" t="s">
        <v>1861</v>
      </c>
      <c r="W1343" s="169" t="s">
        <v>1861</v>
      </c>
      <c r="X1343" s="169" t="s">
        <v>1861</v>
      </c>
      <c r="Y1343" s="169" t="s">
        <v>1861</v>
      </c>
      <c r="Z1343" s="169" t="s">
        <v>1861</v>
      </c>
      <c r="AA1343" s="169" t="s">
        <v>1861</v>
      </c>
      <c r="AB1343" s="169" t="s">
        <v>1861</v>
      </c>
      <c r="AC1343" s="169" t="s">
        <v>1861</v>
      </c>
      <c r="AD1343" s="169" t="s">
        <v>1861</v>
      </c>
      <c r="AE1343" s="169" t="s">
        <v>1861</v>
      </c>
      <c r="AF1343" s="169" t="s">
        <v>4938</v>
      </c>
      <c r="AG1343" s="169">
        <v>4661076.45</v>
      </c>
      <c r="AH1343" s="169">
        <v>8683229.8599999994</v>
      </c>
      <c r="AI1343" s="169"/>
      <c r="AJ1343" s="169"/>
      <c r="AK1343" s="169"/>
      <c r="AL1343" s="169"/>
      <c r="AM1343" s="169"/>
      <c r="AN1343" s="1110"/>
      <c r="AO1343" s="169"/>
      <c r="AP1343" s="169"/>
      <c r="AQ1343" s="169"/>
      <c r="AR1343" s="169">
        <f t="shared" si="125"/>
        <v>0</v>
      </c>
      <c r="AS1343" s="169">
        <f t="shared" si="126"/>
        <v>0</v>
      </c>
      <c r="AT1343" s="169" t="s">
        <v>34</v>
      </c>
      <c r="AU1343" s="169"/>
      <c r="AV1343" s="112"/>
      <c r="AW1343" s="113"/>
      <c r="AX1343" s="112"/>
      <c r="AY1343" s="113"/>
      <c r="AZ1343" s="112"/>
      <c r="BA1343" s="113"/>
      <c r="BB1343" s="112"/>
      <c r="BC1343" s="113"/>
      <c r="BD1343" s="112"/>
      <c r="BE1343" s="113"/>
      <c r="BF1343" s="169"/>
      <c r="BG1343" s="169"/>
    </row>
    <row r="1344" spans="1:59" s="46" customFormat="1" ht="25.5" x14ac:dyDescent="0.25">
      <c r="A1344" s="424">
        <v>460</v>
      </c>
      <c r="B1344" s="425" t="s">
        <v>777</v>
      </c>
      <c r="C1344" s="427">
        <v>12170251</v>
      </c>
      <c r="D1344" s="428">
        <v>40512</v>
      </c>
      <c r="E1344" s="428">
        <v>40512</v>
      </c>
      <c r="F1344" s="428">
        <v>41608</v>
      </c>
      <c r="G1344" s="425">
        <v>-7777</v>
      </c>
      <c r="H1344" s="425" t="s">
        <v>570</v>
      </c>
      <c r="I1344" s="425" t="s">
        <v>714</v>
      </c>
      <c r="J1344" s="425"/>
      <c r="K1344" s="425" t="s">
        <v>142</v>
      </c>
      <c r="L1344" s="425" t="s">
        <v>277</v>
      </c>
      <c r="M1344" s="425" t="s">
        <v>236</v>
      </c>
      <c r="N1344" s="425" t="s">
        <v>70</v>
      </c>
      <c r="O1344" s="425"/>
      <c r="P1344" s="426">
        <v>72343</v>
      </c>
      <c r="Q1344" s="429" t="s">
        <v>559</v>
      </c>
      <c r="R1344" s="429" t="s">
        <v>2643</v>
      </c>
      <c r="S1344" s="430" t="s">
        <v>4940</v>
      </c>
      <c r="T1344" s="425">
        <v>-7777</v>
      </c>
      <c r="U1344" s="425">
        <v>-9999</v>
      </c>
      <c r="V1344" s="425" t="s">
        <v>1861</v>
      </c>
      <c r="W1344" s="425">
        <v>-7777</v>
      </c>
      <c r="X1344" s="425">
        <v>-7777</v>
      </c>
      <c r="Y1344" s="425">
        <v>-7777</v>
      </c>
      <c r="Z1344" s="425">
        <v>-7777</v>
      </c>
      <c r="AA1344" s="425">
        <v>-7777</v>
      </c>
      <c r="AB1344" s="425">
        <v>-7777</v>
      </c>
      <c r="AC1344" s="425">
        <v>-7777</v>
      </c>
      <c r="AD1344" s="425">
        <v>-7777</v>
      </c>
      <c r="AE1344" s="425">
        <v>-7777</v>
      </c>
      <c r="AF1344" s="425" t="s">
        <v>10030</v>
      </c>
      <c r="AG1344" s="425"/>
      <c r="AH1344" s="425"/>
      <c r="AI1344" s="425"/>
      <c r="AJ1344" s="574" t="s">
        <v>4941</v>
      </c>
      <c r="AK1344" s="574" t="s">
        <v>4942</v>
      </c>
      <c r="AL1344" s="425">
        <v>42</v>
      </c>
      <c r="AM1344" s="425">
        <v>54</v>
      </c>
      <c r="AN1344" s="1125">
        <v>48.2</v>
      </c>
      <c r="AO1344" s="425">
        <v>24</v>
      </c>
      <c r="AP1344" s="425">
        <v>16</v>
      </c>
      <c r="AQ1344" s="425">
        <v>37.799999999999997</v>
      </c>
      <c r="AR1344" s="425">
        <f t="shared" si="125"/>
        <v>42.913388888888889</v>
      </c>
      <c r="AS1344" s="425">
        <f t="shared" si="126"/>
        <v>24.277166666666666</v>
      </c>
      <c r="AT1344" s="425" t="s">
        <v>34</v>
      </c>
      <c r="AU1344" s="425"/>
      <c r="AV1344" s="426"/>
      <c r="AW1344" s="428"/>
      <c r="AX1344" s="426"/>
      <c r="AY1344" s="428"/>
      <c r="AZ1344" s="426"/>
      <c r="BA1344" s="428"/>
      <c r="BB1344" s="426"/>
      <c r="BC1344" s="428"/>
      <c r="BD1344" s="426"/>
      <c r="BE1344" s="428"/>
      <c r="BF1344" s="425"/>
      <c r="BG1344" s="431"/>
    </row>
    <row r="1345" spans="1:59" s="46" customFormat="1" ht="26.25" thickBot="1" x14ac:dyDescent="0.3">
      <c r="A1345" s="416"/>
      <c r="B1345" s="417" t="s">
        <v>777</v>
      </c>
      <c r="C1345" s="419">
        <v>12170251</v>
      </c>
      <c r="D1345" s="420">
        <v>40512</v>
      </c>
      <c r="E1345" s="420">
        <v>40512</v>
      </c>
      <c r="F1345" s="420">
        <v>41608</v>
      </c>
      <c r="G1345" s="417">
        <v>-7777</v>
      </c>
      <c r="H1345" s="417" t="s">
        <v>570</v>
      </c>
      <c r="I1345" s="417" t="s">
        <v>714</v>
      </c>
      <c r="J1345" s="417"/>
      <c r="K1345" s="417" t="s">
        <v>142</v>
      </c>
      <c r="L1345" s="417" t="s">
        <v>277</v>
      </c>
      <c r="M1345" s="417" t="s">
        <v>236</v>
      </c>
      <c r="N1345" s="417" t="s">
        <v>70</v>
      </c>
      <c r="O1345" s="417"/>
      <c r="P1345" s="418">
        <v>72343</v>
      </c>
      <c r="Q1345" s="421" t="s">
        <v>559</v>
      </c>
      <c r="R1345" s="421" t="s">
        <v>4375</v>
      </c>
      <c r="S1345" s="422" t="s">
        <v>4943</v>
      </c>
      <c r="T1345" s="417" t="s">
        <v>1861</v>
      </c>
      <c r="U1345" s="417" t="s">
        <v>1861</v>
      </c>
      <c r="V1345" s="417" t="s">
        <v>1861</v>
      </c>
      <c r="W1345" s="417" t="s">
        <v>1861</v>
      </c>
      <c r="X1345" s="417" t="s">
        <v>1861</v>
      </c>
      <c r="Y1345" s="417">
        <v>100</v>
      </c>
      <c r="Z1345" s="417">
        <v>32</v>
      </c>
      <c r="AA1345" s="417">
        <v>2550</v>
      </c>
      <c r="AB1345" s="417">
        <v>0.6</v>
      </c>
      <c r="AC1345" s="417">
        <v>1800</v>
      </c>
      <c r="AD1345" s="417">
        <v>-9999</v>
      </c>
      <c r="AE1345" s="417">
        <v>-9999</v>
      </c>
      <c r="AF1345" s="417" t="s">
        <v>10031</v>
      </c>
      <c r="AG1345" s="417"/>
      <c r="AH1345" s="417"/>
      <c r="AI1345" s="417"/>
      <c r="AJ1345" s="575" t="s">
        <v>4944</v>
      </c>
      <c r="AK1345" s="575" t="s">
        <v>4945</v>
      </c>
      <c r="AL1345" s="417">
        <v>42</v>
      </c>
      <c r="AM1345" s="417">
        <v>54</v>
      </c>
      <c r="AN1345" s="1126">
        <v>21</v>
      </c>
      <c r="AO1345" s="417">
        <v>24</v>
      </c>
      <c r="AP1345" s="417">
        <v>16</v>
      </c>
      <c r="AQ1345" s="417">
        <v>42.1</v>
      </c>
      <c r="AR1345" s="417">
        <f t="shared" si="125"/>
        <v>42.905833333333334</v>
      </c>
      <c r="AS1345" s="417">
        <f t="shared" si="126"/>
        <v>24.27836111111111</v>
      </c>
      <c r="AT1345" s="417" t="s">
        <v>34</v>
      </c>
      <c r="AU1345" s="417"/>
      <c r="AV1345" s="418"/>
      <c r="AW1345" s="420"/>
      <c r="AX1345" s="418"/>
      <c r="AY1345" s="420"/>
      <c r="AZ1345" s="418"/>
      <c r="BA1345" s="420"/>
      <c r="BB1345" s="418"/>
      <c r="BC1345" s="420"/>
      <c r="BD1345" s="418"/>
      <c r="BE1345" s="420"/>
      <c r="BF1345" s="417"/>
      <c r="BG1345" s="423"/>
    </row>
    <row r="1346" spans="1:59" s="46" customFormat="1" ht="38.25" x14ac:dyDescent="0.25">
      <c r="A1346" s="180">
        <v>461</v>
      </c>
      <c r="B1346" s="180" t="s">
        <v>2910</v>
      </c>
      <c r="C1346" s="507">
        <v>12170252</v>
      </c>
      <c r="D1346" s="508">
        <v>40512</v>
      </c>
      <c r="E1346" s="508">
        <v>40512</v>
      </c>
      <c r="F1346" s="508">
        <v>41608</v>
      </c>
      <c r="G1346" s="180">
        <v>-7777</v>
      </c>
      <c r="H1346" s="180" t="s">
        <v>1532</v>
      </c>
      <c r="I1346" s="180" t="s">
        <v>1531</v>
      </c>
      <c r="J1346" s="180"/>
      <c r="K1346" s="180" t="s">
        <v>67</v>
      </c>
      <c r="L1346" s="180" t="s">
        <v>145</v>
      </c>
      <c r="M1346" s="180" t="s">
        <v>328</v>
      </c>
      <c r="N1346" s="180" t="s">
        <v>328</v>
      </c>
      <c r="O1346" s="180"/>
      <c r="P1346" s="506">
        <v>72624</v>
      </c>
      <c r="Q1346" s="180" t="s">
        <v>559</v>
      </c>
      <c r="R1346" s="180" t="s">
        <v>4375</v>
      </c>
      <c r="S1346" s="510" t="s">
        <v>4946</v>
      </c>
      <c r="T1346" s="180">
        <v>-7777</v>
      </c>
      <c r="U1346" s="180">
        <v>-9999</v>
      </c>
      <c r="V1346" s="180">
        <v>-9999</v>
      </c>
      <c r="W1346" s="180">
        <v>-7777</v>
      </c>
      <c r="X1346" s="180">
        <v>-7777</v>
      </c>
      <c r="Y1346" s="180">
        <v>-7777</v>
      </c>
      <c r="Z1346" s="180">
        <v>-7777</v>
      </c>
      <c r="AA1346" s="180">
        <v>-7777</v>
      </c>
      <c r="AB1346" s="180">
        <v>-7777</v>
      </c>
      <c r="AC1346" s="180">
        <v>-7777</v>
      </c>
      <c r="AD1346" s="180">
        <v>-7777</v>
      </c>
      <c r="AE1346" s="180">
        <v>-7777</v>
      </c>
      <c r="AF1346" s="180" t="s">
        <v>686</v>
      </c>
      <c r="AG1346" s="180"/>
      <c r="AH1346" s="180"/>
      <c r="AI1346" s="180"/>
      <c r="AJ1346" s="662" t="s">
        <v>4947</v>
      </c>
      <c r="AK1346" s="662" t="s">
        <v>4948</v>
      </c>
      <c r="AL1346" s="180">
        <v>43</v>
      </c>
      <c r="AM1346" s="180">
        <v>32</v>
      </c>
      <c r="AN1346" s="1120">
        <v>31.6</v>
      </c>
      <c r="AO1346" s="180">
        <v>27</v>
      </c>
      <c r="AP1346" s="180">
        <v>47</v>
      </c>
      <c r="AQ1346" s="180">
        <v>50</v>
      </c>
      <c r="AR1346" s="180">
        <f t="shared" si="125"/>
        <v>43.542111111111112</v>
      </c>
      <c r="AS1346" s="180">
        <f t="shared" si="126"/>
        <v>27.797222222222224</v>
      </c>
      <c r="AT1346" s="180" t="s">
        <v>34</v>
      </c>
      <c r="AU1346" s="180"/>
      <c r="AV1346" s="506"/>
      <c r="AW1346" s="508"/>
      <c r="AX1346" s="506"/>
      <c r="AY1346" s="508"/>
      <c r="AZ1346" s="506"/>
      <c r="BA1346" s="508"/>
      <c r="BB1346" s="506"/>
      <c r="BC1346" s="508"/>
      <c r="BD1346" s="506"/>
      <c r="BE1346" s="508"/>
      <c r="BF1346" s="180"/>
      <c r="BG1346" s="180"/>
    </row>
    <row r="1347" spans="1:59" s="46" customFormat="1" ht="39" thickBot="1" x14ac:dyDescent="0.3">
      <c r="A1347" s="166"/>
      <c r="B1347" s="166" t="s">
        <v>2910</v>
      </c>
      <c r="C1347" s="297">
        <v>12170252</v>
      </c>
      <c r="D1347" s="241">
        <v>40512</v>
      </c>
      <c r="E1347" s="241">
        <v>40512</v>
      </c>
      <c r="F1347" s="241">
        <v>41608</v>
      </c>
      <c r="G1347" s="166">
        <v>-7777</v>
      </c>
      <c r="H1347" s="166" t="s">
        <v>1532</v>
      </c>
      <c r="I1347" s="166" t="s">
        <v>1531</v>
      </c>
      <c r="J1347" s="166"/>
      <c r="K1347" s="166" t="s">
        <v>67</v>
      </c>
      <c r="L1347" s="166" t="s">
        <v>145</v>
      </c>
      <c r="M1347" s="166" t="s">
        <v>328</v>
      </c>
      <c r="N1347" s="166" t="s">
        <v>328</v>
      </c>
      <c r="O1347" s="166"/>
      <c r="P1347" s="240">
        <v>72624</v>
      </c>
      <c r="Q1347" s="166" t="s">
        <v>559</v>
      </c>
      <c r="R1347" s="166" t="s">
        <v>4375</v>
      </c>
      <c r="S1347" s="289" t="s">
        <v>4949</v>
      </c>
      <c r="T1347" s="166" t="s">
        <v>1861</v>
      </c>
      <c r="U1347" s="166">
        <v>-9999</v>
      </c>
      <c r="V1347" s="166">
        <v>-9999</v>
      </c>
      <c r="W1347" s="166" t="s">
        <v>1861</v>
      </c>
      <c r="X1347" s="166" t="s">
        <v>1861</v>
      </c>
      <c r="Y1347" s="166" t="s">
        <v>1861</v>
      </c>
      <c r="Z1347" s="166" t="s">
        <v>1861</v>
      </c>
      <c r="AA1347" s="166" t="s">
        <v>1861</v>
      </c>
      <c r="AB1347" s="166" t="s">
        <v>1861</v>
      </c>
      <c r="AC1347" s="166" t="s">
        <v>1861</v>
      </c>
      <c r="AD1347" s="166" t="s">
        <v>1861</v>
      </c>
      <c r="AE1347" s="166" t="s">
        <v>1861</v>
      </c>
      <c r="AF1347" s="166" t="s">
        <v>687</v>
      </c>
      <c r="AG1347" s="166"/>
      <c r="AH1347" s="166"/>
      <c r="AI1347" s="166"/>
      <c r="AJ1347" s="913" t="s">
        <v>4950</v>
      </c>
      <c r="AK1347" s="913" t="s">
        <v>4951</v>
      </c>
      <c r="AL1347" s="166">
        <v>43</v>
      </c>
      <c r="AM1347" s="166">
        <v>34</v>
      </c>
      <c r="AN1347" s="1113">
        <v>44</v>
      </c>
      <c r="AO1347" s="166">
        <v>27</v>
      </c>
      <c r="AP1347" s="166">
        <v>49</v>
      </c>
      <c r="AQ1347" s="166">
        <v>54.6</v>
      </c>
      <c r="AR1347" s="166">
        <f t="shared" si="125"/>
        <v>43.578888888888891</v>
      </c>
      <c r="AS1347" s="166">
        <f t="shared" si="126"/>
        <v>27.831833333333332</v>
      </c>
      <c r="AT1347" s="166" t="s">
        <v>34</v>
      </c>
      <c r="AU1347" s="166"/>
      <c r="AV1347" s="240"/>
      <c r="AW1347" s="241"/>
      <c r="AX1347" s="240"/>
      <c r="AY1347" s="241"/>
      <c r="AZ1347" s="240"/>
      <c r="BA1347" s="241"/>
      <c r="BB1347" s="240"/>
      <c r="BC1347" s="241"/>
      <c r="BD1347" s="240"/>
      <c r="BE1347" s="241"/>
      <c r="BF1347" s="166"/>
      <c r="BG1347" s="166"/>
    </row>
    <row r="1348" spans="1:59" s="46" customFormat="1" ht="38.25" x14ac:dyDescent="0.25">
      <c r="A1348" s="424">
        <v>462</v>
      </c>
      <c r="B1348" s="425" t="s">
        <v>620</v>
      </c>
      <c r="C1348" s="427">
        <v>12170253</v>
      </c>
      <c r="D1348" s="428">
        <v>40513</v>
      </c>
      <c r="E1348" s="428">
        <v>40513</v>
      </c>
      <c r="F1348" s="428">
        <v>41609</v>
      </c>
      <c r="G1348" s="425">
        <v>-7777</v>
      </c>
      <c r="H1348" s="425" t="s">
        <v>1334</v>
      </c>
      <c r="I1348" s="425" t="s">
        <v>707</v>
      </c>
      <c r="J1348" s="425"/>
      <c r="K1348" s="425" t="s">
        <v>58</v>
      </c>
      <c r="L1348" s="425" t="s">
        <v>415</v>
      </c>
      <c r="M1348" s="425" t="s">
        <v>152</v>
      </c>
      <c r="N1348" s="425" t="s">
        <v>132</v>
      </c>
      <c r="O1348" s="425" t="s">
        <v>4952</v>
      </c>
      <c r="P1348" s="426">
        <v>57469</v>
      </c>
      <c r="Q1348" s="429" t="s">
        <v>559</v>
      </c>
      <c r="R1348" s="429" t="s">
        <v>2643</v>
      </c>
      <c r="S1348" s="430" t="s">
        <v>4953</v>
      </c>
      <c r="T1348" s="425">
        <v>-7777</v>
      </c>
      <c r="U1348" s="477">
        <v>-9999</v>
      </c>
      <c r="V1348" s="425">
        <v>-9999</v>
      </c>
      <c r="W1348" s="425">
        <v>-7777</v>
      </c>
      <c r="X1348" s="425">
        <v>-7777</v>
      </c>
      <c r="Y1348" s="425">
        <v>-7777</v>
      </c>
      <c r="Z1348" s="425">
        <v>-7777</v>
      </c>
      <c r="AA1348" s="425">
        <v>-7777</v>
      </c>
      <c r="AB1348" s="425">
        <v>-7777</v>
      </c>
      <c r="AC1348" s="425">
        <v>-7777</v>
      </c>
      <c r="AD1348" s="425">
        <v>-7777</v>
      </c>
      <c r="AE1348" s="425">
        <v>-7777</v>
      </c>
      <c r="AF1348" s="425" t="s">
        <v>4954</v>
      </c>
      <c r="AG1348" s="425"/>
      <c r="AH1348" s="425"/>
      <c r="AI1348" s="425"/>
      <c r="AJ1348" s="574" t="s">
        <v>4955</v>
      </c>
      <c r="AK1348" s="574" t="s">
        <v>4956</v>
      </c>
      <c r="AL1348" s="425">
        <v>43</v>
      </c>
      <c r="AM1348" s="425">
        <v>20</v>
      </c>
      <c r="AN1348" s="1125">
        <v>49.99</v>
      </c>
      <c r="AO1348" s="425">
        <v>26</v>
      </c>
      <c r="AP1348" s="425">
        <v>12</v>
      </c>
      <c r="AQ1348" s="425">
        <v>43.14</v>
      </c>
      <c r="AR1348" s="425">
        <f t="shared" si="125"/>
        <v>43.347219444444448</v>
      </c>
      <c r="AS1348" s="425">
        <f t="shared" si="126"/>
        <v>26.211983333333333</v>
      </c>
      <c r="AT1348" s="425" t="s">
        <v>34</v>
      </c>
      <c r="AU1348" s="425"/>
      <c r="AV1348" s="426"/>
      <c r="AW1348" s="428"/>
      <c r="AX1348" s="426"/>
      <c r="AY1348" s="428"/>
      <c r="AZ1348" s="426"/>
      <c r="BA1348" s="428"/>
      <c r="BB1348" s="426"/>
      <c r="BC1348" s="428"/>
      <c r="BD1348" s="426"/>
      <c r="BE1348" s="428"/>
      <c r="BF1348" s="425"/>
      <c r="BG1348" s="431"/>
    </row>
    <row r="1349" spans="1:59" s="46" customFormat="1" ht="39" thickBot="1" x14ac:dyDescent="0.3">
      <c r="A1349" s="416"/>
      <c r="B1349" s="417" t="s">
        <v>620</v>
      </c>
      <c r="C1349" s="419">
        <v>12170253</v>
      </c>
      <c r="D1349" s="420">
        <v>40513</v>
      </c>
      <c r="E1349" s="420">
        <v>40513</v>
      </c>
      <c r="F1349" s="420">
        <v>41609</v>
      </c>
      <c r="G1349" s="417">
        <v>-7777</v>
      </c>
      <c r="H1349" s="417" t="s">
        <v>1334</v>
      </c>
      <c r="I1349" s="417" t="s">
        <v>707</v>
      </c>
      <c r="J1349" s="417"/>
      <c r="K1349" s="417" t="s">
        <v>58</v>
      </c>
      <c r="L1349" s="417" t="s">
        <v>415</v>
      </c>
      <c r="M1349" s="417" t="s">
        <v>152</v>
      </c>
      <c r="N1349" s="417" t="s">
        <v>132</v>
      </c>
      <c r="O1349" s="417" t="s">
        <v>4952</v>
      </c>
      <c r="P1349" s="418">
        <v>57469</v>
      </c>
      <c r="Q1349" s="421" t="s">
        <v>559</v>
      </c>
      <c r="R1349" s="421" t="s">
        <v>2643</v>
      </c>
      <c r="S1349" s="422" t="s">
        <v>4953</v>
      </c>
      <c r="T1349" s="417" t="s">
        <v>1861</v>
      </c>
      <c r="U1349" s="417" t="s">
        <v>1861</v>
      </c>
      <c r="V1349" s="417" t="s">
        <v>1861</v>
      </c>
      <c r="W1349" s="417" t="s">
        <v>1861</v>
      </c>
      <c r="X1349" s="417" t="s">
        <v>1861</v>
      </c>
      <c r="Y1349" s="417" t="s">
        <v>1861</v>
      </c>
      <c r="Z1349" s="417" t="s">
        <v>1861</v>
      </c>
      <c r="AA1349" s="417" t="s">
        <v>1861</v>
      </c>
      <c r="AB1349" s="417" t="s">
        <v>1861</v>
      </c>
      <c r="AC1349" s="417" t="s">
        <v>1861</v>
      </c>
      <c r="AD1349" s="417" t="s">
        <v>1861</v>
      </c>
      <c r="AE1349" s="417" t="s">
        <v>1861</v>
      </c>
      <c r="AF1349" s="417" t="s">
        <v>4957</v>
      </c>
      <c r="AG1349" s="417"/>
      <c r="AH1349" s="417"/>
      <c r="AI1349" s="417"/>
      <c r="AJ1349" s="575" t="s">
        <v>4958</v>
      </c>
      <c r="AK1349" s="575" t="s">
        <v>4959</v>
      </c>
      <c r="AL1349" s="417">
        <v>43</v>
      </c>
      <c r="AM1349" s="417">
        <v>20</v>
      </c>
      <c r="AN1349" s="1126">
        <v>51.74</v>
      </c>
      <c r="AO1349" s="417">
        <v>26</v>
      </c>
      <c r="AP1349" s="417">
        <v>14</v>
      </c>
      <c r="AQ1349" s="417">
        <v>34.24</v>
      </c>
      <c r="AR1349" s="417">
        <f t="shared" si="125"/>
        <v>43.347705555555557</v>
      </c>
      <c r="AS1349" s="417">
        <f t="shared" si="126"/>
        <v>26.242844444444444</v>
      </c>
      <c r="AT1349" s="417" t="s">
        <v>34</v>
      </c>
      <c r="AU1349" s="417"/>
      <c r="AV1349" s="418"/>
      <c r="AW1349" s="420"/>
      <c r="AX1349" s="418"/>
      <c r="AY1349" s="420"/>
      <c r="AZ1349" s="418"/>
      <c r="BA1349" s="420"/>
      <c r="BB1349" s="418"/>
      <c r="BC1349" s="420"/>
      <c r="BD1349" s="418"/>
      <c r="BE1349" s="420"/>
      <c r="BF1349" s="417"/>
      <c r="BG1349" s="423"/>
    </row>
    <row r="1350" spans="1:59" s="167" customFormat="1" ht="60" x14ac:dyDescent="0.25">
      <c r="A1350" s="148">
        <v>463</v>
      </c>
      <c r="B1350" s="148" t="s">
        <v>598</v>
      </c>
      <c r="C1350" s="148">
        <v>12170254</v>
      </c>
      <c r="D1350" s="666">
        <v>40520</v>
      </c>
      <c r="E1350" s="666">
        <v>40520</v>
      </c>
      <c r="F1350" s="666">
        <v>41616</v>
      </c>
      <c r="G1350" s="170">
        <v>-7777</v>
      </c>
      <c r="H1350" s="148" t="s">
        <v>9502</v>
      </c>
      <c r="I1350" s="148" t="s">
        <v>1512</v>
      </c>
      <c r="J1350" s="148"/>
      <c r="K1350" s="148" t="s">
        <v>33</v>
      </c>
      <c r="L1350" s="148" t="s">
        <v>450</v>
      </c>
      <c r="M1350" s="148" t="s">
        <v>86</v>
      </c>
      <c r="N1350" s="148" t="s">
        <v>41</v>
      </c>
      <c r="O1350" s="148"/>
      <c r="P1350" s="665">
        <v>4282</v>
      </c>
      <c r="Q1350" s="174" t="s">
        <v>559</v>
      </c>
      <c r="R1350" s="170" t="s">
        <v>4028</v>
      </c>
      <c r="S1350" s="667" t="s">
        <v>8143</v>
      </c>
      <c r="T1350" s="170">
        <v>-7777</v>
      </c>
      <c r="U1350" s="170">
        <v>-9999</v>
      </c>
      <c r="V1350" s="148">
        <v>20</v>
      </c>
      <c r="W1350" s="170">
        <v>-7777</v>
      </c>
      <c r="X1350" s="170">
        <v>-7777</v>
      </c>
      <c r="Y1350" s="170">
        <v>-7777</v>
      </c>
      <c r="Z1350" s="170">
        <v>-7777</v>
      </c>
      <c r="AA1350" s="170">
        <v>-7777</v>
      </c>
      <c r="AB1350" s="170">
        <v>-7777</v>
      </c>
      <c r="AC1350" s="170">
        <v>-7777</v>
      </c>
      <c r="AD1350" s="170">
        <v>-7777</v>
      </c>
      <c r="AE1350" s="170">
        <v>-7777</v>
      </c>
      <c r="AF1350" s="148" t="s">
        <v>4960</v>
      </c>
      <c r="AG1350" s="148"/>
      <c r="AH1350" s="148"/>
      <c r="AI1350" s="148"/>
      <c r="AJ1350" s="148" t="s">
        <v>4961</v>
      </c>
      <c r="AK1350" s="148" t="s">
        <v>4962</v>
      </c>
      <c r="AL1350" s="148">
        <v>43</v>
      </c>
      <c r="AM1350" s="148">
        <v>11</v>
      </c>
      <c r="AN1350" s="1174">
        <v>43.4</v>
      </c>
      <c r="AO1350" s="148">
        <v>25</v>
      </c>
      <c r="AP1350" s="148">
        <v>56</v>
      </c>
      <c r="AQ1350" s="148">
        <v>10.5</v>
      </c>
      <c r="AR1350" s="148">
        <f t="shared" si="125"/>
        <v>43.195388888888886</v>
      </c>
      <c r="AS1350" s="148">
        <f t="shared" si="126"/>
        <v>25.936250000000001</v>
      </c>
      <c r="AT1350" s="148" t="s">
        <v>34</v>
      </c>
      <c r="AU1350" s="148"/>
      <c r="AV1350" s="665"/>
      <c r="AW1350" s="666"/>
      <c r="AX1350" s="665"/>
      <c r="AY1350" s="666"/>
      <c r="AZ1350" s="665"/>
      <c r="BA1350" s="666"/>
      <c r="BB1350" s="665"/>
      <c r="BC1350" s="666"/>
      <c r="BD1350" s="665"/>
      <c r="BE1350" s="666"/>
      <c r="BF1350" s="148" t="s">
        <v>9685</v>
      </c>
      <c r="BG1350" s="148"/>
    </row>
    <row r="1351" spans="1:59" s="167" customFormat="1" ht="60.75" thickBot="1" x14ac:dyDescent="0.3">
      <c r="A1351" s="158"/>
      <c r="B1351" s="158" t="s">
        <v>598</v>
      </c>
      <c r="C1351" s="158">
        <v>12170254</v>
      </c>
      <c r="D1351" s="554">
        <v>40520</v>
      </c>
      <c r="E1351" s="554">
        <v>40520</v>
      </c>
      <c r="F1351" s="554">
        <v>41616</v>
      </c>
      <c r="G1351" s="169">
        <v>-7777</v>
      </c>
      <c r="H1351" s="158" t="s">
        <v>9502</v>
      </c>
      <c r="I1351" s="158" t="s">
        <v>1512</v>
      </c>
      <c r="J1351" s="158"/>
      <c r="K1351" s="158" t="s">
        <v>33</v>
      </c>
      <c r="L1351" s="158" t="s">
        <v>450</v>
      </c>
      <c r="M1351" s="158" t="s">
        <v>86</v>
      </c>
      <c r="N1351" s="158" t="s">
        <v>41</v>
      </c>
      <c r="O1351" s="158"/>
      <c r="P1351" s="553">
        <v>4282</v>
      </c>
      <c r="Q1351" s="161" t="s">
        <v>559</v>
      </c>
      <c r="R1351" s="169" t="s">
        <v>4028</v>
      </c>
      <c r="S1351" s="555" t="s">
        <v>8143</v>
      </c>
      <c r="T1351" s="169" t="s">
        <v>1861</v>
      </c>
      <c r="U1351" s="169" t="s">
        <v>1861</v>
      </c>
      <c r="V1351" s="169" t="s">
        <v>1861</v>
      </c>
      <c r="W1351" s="169" t="s">
        <v>1861</v>
      </c>
      <c r="X1351" s="169" t="s">
        <v>1861</v>
      </c>
      <c r="Y1351" s="169" t="s">
        <v>1861</v>
      </c>
      <c r="Z1351" s="169" t="s">
        <v>1861</v>
      </c>
      <c r="AA1351" s="169" t="s">
        <v>1861</v>
      </c>
      <c r="AB1351" s="169" t="s">
        <v>1861</v>
      </c>
      <c r="AC1351" s="169" t="s">
        <v>1861</v>
      </c>
      <c r="AD1351" s="169" t="s">
        <v>1861</v>
      </c>
      <c r="AE1351" s="169" t="s">
        <v>1861</v>
      </c>
      <c r="AF1351" s="158" t="s">
        <v>2966</v>
      </c>
      <c r="AG1351" s="158"/>
      <c r="AH1351" s="158"/>
      <c r="AI1351" s="158"/>
      <c r="AJ1351" s="158" t="s">
        <v>4963</v>
      </c>
      <c r="AK1351" s="158" t="s">
        <v>4964</v>
      </c>
      <c r="AL1351" s="158">
        <v>43</v>
      </c>
      <c r="AM1351" s="158">
        <v>11</v>
      </c>
      <c r="AN1351" s="1171">
        <v>44</v>
      </c>
      <c r="AO1351" s="158">
        <v>25</v>
      </c>
      <c r="AP1351" s="158">
        <v>56</v>
      </c>
      <c r="AQ1351" s="158">
        <v>9</v>
      </c>
      <c r="AR1351" s="158">
        <f t="shared" si="125"/>
        <v>43.195555555555551</v>
      </c>
      <c r="AS1351" s="158">
        <f t="shared" si="126"/>
        <v>25.935833333333335</v>
      </c>
      <c r="AT1351" s="158" t="s">
        <v>34</v>
      </c>
      <c r="AU1351" s="158"/>
      <c r="AV1351" s="553"/>
      <c r="AW1351" s="554"/>
      <c r="AX1351" s="553"/>
      <c r="AY1351" s="554"/>
      <c r="AZ1351" s="553"/>
      <c r="BA1351" s="554"/>
      <c r="BB1351" s="553"/>
      <c r="BC1351" s="554"/>
      <c r="BD1351" s="553"/>
      <c r="BE1351" s="554"/>
      <c r="BF1351" s="158" t="s">
        <v>9685</v>
      </c>
      <c r="BG1351" s="158"/>
    </row>
    <row r="1352" spans="1:59" s="46" customFormat="1" ht="51" x14ac:dyDescent="0.25">
      <c r="A1352" s="424">
        <v>464</v>
      </c>
      <c r="B1352" s="425" t="s">
        <v>598</v>
      </c>
      <c r="C1352" s="427">
        <v>12170255</v>
      </c>
      <c r="D1352" s="428">
        <v>40520</v>
      </c>
      <c r="E1352" s="663">
        <v>40520</v>
      </c>
      <c r="F1352" s="663">
        <v>41616</v>
      </c>
      <c r="G1352" s="425">
        <v>-7777</v>
      </c>
      <c r="H1352" s="425" t="s">
        <v>9503</v>
      </c>
      <c r="I1352" s="425" t="s">
        <v>1512</v>
      </c>
      <c r="J1352" s="425"/>
      <c r="K1352" s="425" t="s">
        <v>33</v>
      </c>
      <c r="L1352" s="425" t="s">
        <v>403</v>
      </c>
      <c r="M1352" s="425" t="s">
        <v>86</v>
      </c>
      <c r="N1352" s="425" t="s">
        <v>41</v>
      </c>
      <c r="O1352" s="425"/>
      <c r="P1352" s="426">
        <v>69633</v>
      </c>
      <c r="Q1352" s="429" t="s">
        <v>559</v>
      </c>
      <c r="R1352" s="429" t="s">
        <v>2643</v>
      </c>
      <c r="S1352" s="430" t="s">
        <v>8144</v>
      </c>
      <c r="T1352" s="425">
        <v>-7777</v>
      </c>
      <c r="U1352" s="425">
        <v>-9999</v>
      </c>
      <c r="V1352" s="425">
        <v>654</v>
      </c>
      <c r="W1352" s="425">
        <v>-7777</v>
      </c>
      <c r="X1352" s="425">
        <v>-7777</v>
      </c>
      <c r="Y1352" s="425">
        <v>-7777</v>
      </c>
      <c r="Z1352" s="425">
        <v>-7777</v>
      </c>
      <c r="AA1352" s="425">
        <v>-7777</v>
      </c>
      <c r="AB1352" s="425">
        <v>-7777</v>
      </c>
      <c r="AC1352" s="425">
        <v>-7777</v>
      </c>
      <c r="AD1352" s="425">
        <v>-7777</v>
      </c>
      <c r="AE1352" s="425">
        <v>-7777</v>
      </c>
      <c r="AF1352" s="425" t="s">
        <v>2169</v>
      </c>
      <c r="AG1352" s="425"/>
      <c r="AH1352" s="425"/>
      <c r="AI1352" s="425"/>
      <c r="AJ1352" s="574" t="s">
        <v>4965</v>
      </c>
      <c r="AK1352" s="574" t="s">
        <v>4966</v>
      </c>
      <c r="AL1352" s="425">
        <v>43</v>
      </c>
      <c r="AM1352" s="425">
        <v>13</v>
      </c>
      <c r="AN1352" s="1125">
        <v>23.1</v>
      </c>
      <c r="AO1352" s="425">
        <v>25</v>
      </c>
      <c r="AP1352" s="425">
        <v>57</v>
      </c>
      <c r="AQ1352" s="425">
        <v>57.2</v>
      </c>
      <c r="AR1352" s="425">
        <f>AL1352+AM1352/60+AN1352/3600</f>
        <v>43.223083333333335</v>
      </c>
      <c r="AS1352" s="425">
        <f>AO1352+AP1352/60+AQ1352/3600</f>
        <v>25.965888888888887</v>
      </c>
      <c r="AT1352" s="425" t="s">
        <v>34</v>
      </c>
      <c r="AU1352" s="425"/>
      <c r="AV1352" s="426"/>
      <c r="AW1352" s="428"/>
      <c r="AX1352" s="426"/>
      <c r="AY1352" s="428"/>
      <c r="AZ1352" s="426"/>
      <c r="BA1352" s="428"/>
      <c r="BB1352" s="426"/>
      <c r="BC1352" s="428"/>
      <c r="BD1352" s="426"/>
      <c r="BE1352" s="428"/>
      <c r="BF1352" s="425"/>
      <c r="BG1352" s="431"/>
    </row>
    <row r="1353" spans="1:59" s="46" customFormat="1" ht="51.75" thickBot="1" x14ac:dyDescent="0.3">
      <c r="A1353" s="416"/>
      <c r="B1353" s="417" t="s">
        <v>598</v>
      </c>
      <c r="C1353" s="419">
        <v>12170255</v>
      </c>
      <c r="D1353" s="420">
        <v>40520</v>
      </c>
      <c r="E1353" s="664">
        <v>40520</v>
      </c>
      <c r="F1353" s="664">
        <v>41616</v>
      </c>
      <c r="G1353" s="417">
        <v>-7777</v>
      </c>
      <c r="H1353" s="417" t="s">
        <v>9503</v>
      </c>
      <c r="I1353" s="417" t="s">
        <v>1512</v>
      </c>
      <c r="J1353" s="417"/>
      <c r="K1353" s="417" t="s">
        <v>33</v>
      </c>
      <c r="L1353" s="417" t="s">
        <v>403</v>
      </c>
      <c r="M1353" s="417" t="s">
        <v>86</v>
      </c>
      <c r="N1353" s="417" t="s">
        <v>41</v>
      </c>
      <c r="O1353" s="417"/>
      <c r="P1353" s="418">
        <v>69633</v>
      </c>
      <c r="Q1353" s="421" t="s">
        <v>559</v>
      </c>
      <c r="R1353" s="421" t="s">
        <v>2643</v>
      </c>
      <c r="S1353" s="422" t="s">
        <v>8144</v>
      </c>
      <c r="T1353" s="417" t="s">
        <v>1861</v>
      </c>
      <c r="U1353" s="417" t="s">
        <v>1861</v>
      </c>
      <c r="V1353" s="417" t="s">
        <v>1861</v>
      </c>
      <c r="W1353" s="417" t="s">
        <v>1861</v>
      </c>
      <c r="X1353" s="417" t="s">
        <v>1861</v>
      </c>
      <c r="Y1353" s="417" t="s">
        <v>1861</v>
      </c>
      <c r="Z1353" s="417" t="s">
        <v>1861</v>
      </c>
      <c r="AA1353" s="417" t="s">
        <v>1861</v>
      </c>
      <c r="AB1353" s="417" t="s">
        <v>1861</v>
      </c>
      <c r="AC1353" s="417" t="s">
        <v>1861</v>
      </c>
      <c r="AD1353" s="417" t="s">
        <v>1861</v>
      </c>
      <c r="AE1353" s="417" t="s">
        <v>1861</v>
      </c>
      <c r="AF1353" s="417" t="s">
        <v>687</v>
      </c>
      <c r="AG1353" s="417"/>
      <c r="AH1353" s="417"/>
      <c r="AI1353" s="417"/>
      <c r="AJ1353" s="575" t="s">
        <v>4967</v>
      </c>
      <c r="AK1353" s="575" t="s">
        <v>4968</v>
      </c>
      <c r="AL1353" s="417">
        <v>43</v>
      </c>
      <c r="AM1353" s="417">
        <v>13</v>
      </c>
      <c r="AN1353" s="1126">
        <v>19.100000000000001</v>
      </c>
      <c r="AO1353" s="417">
        <v>25</v>
      </c>
      <c r="AP1353" s="417">
        <v>57</v>
      </c>
      <c r="AQ1353" s="417">
        <v>28.9</v>
      </c>
      <c r="AR1353" s="417">
        <f>AL1353+AM1353/60+AN1353/3600</f>
        <v>43.221972222222227</v>
      </c>
      <c r="AS1353" s="417">
        <f>AO1353+AP1353/60+AQ1353/3600</f>
        <v>25.958027777777776</v>
      </c>
      <c r="AT1353" s="417" t="s">
        <v>34</v>
      </c>
      <c r="AU1353" s="417"/>
      <c r="AV1353" s="418"/>
      <c r="AW1353" s="420"/>
      <c r="AX1353" s="418"/>
      <c r="AY1353" s="420"/>
      <c r="AZ1353" s="418"/>
      <c r="BA1353" s="420"/>
      <c r="BB1353" s="418"/>
      <c r="BC1353" s="420"/>
      <c r="BD1353" s="418"/>
      <c r="BE1353" s="420"/>
      <c r="BF1353" s="417"/>
      <c r="BG1353" s="423"/>
    </row>
    <row r="1354" spans="1:59" s="46" customFormat="1" ht="25.5" x14ac:dyDescent="0.25">
      <c r="A1354" s="170">
        <v>465</v>
      </c>
      <c r="B1354" s="170" t="s">
        <v>625</v>
      </c>
      <c r="C1354" s="176">
        <v>12170256</v>
      </c>
      <c r="D1354" s="186">
        <v>40521</v>
      </c>
      <c r="E1354" s="186">
        <v>40521</v>
      </c>
      <c r="F1354" s="186">
        <v>41617</v>
      </c>
      <c r="G1354" s="170">
        <v>-7777</v>
      </c>
      <c r="H1354" s="170" t="s">
        <v>1481</v>
      </c>
      <c r="I1354" s="170" t="s">
        <v>1467</v>
      </c>
      <c r="J1354" s="170"/>
      <c r="K1354" s="170" t="s">
        <v>142</v>
      </c>
      <c r="L1354" s="170" t="s">
        <v>281</v>
      </c>
      <c r="M1354" s="170" t="s">
        <v>141</v>
      </c>
      <c r="N1354" s="170" t="s">
        <v>74</v>
      </c>
      <c r="O1354" s="170"/>
      <c r="P1354" s="175">
        <v>16537</v>
      </c>
      <c r="Q1354" s="174" t="s">
        <v>559</v>
      </c>
      <c r="R1354" s="170" t="s">
        <v>4028</v>
      </c>
      <c r="S1354" s="277" t="s">
        <v>4266</v>
      </c>
      <c r="T1354" s="170">
        <v>-7777</v>
      </c>
      <c r="U1354" s="170">
        <v>-9999</v>
      </c>
      <c r="V1354" s="170">
        <v>30</v>
      </c>
      <c r="W1354" s="170">
        <v>-7777</v>
      </c>
      <c r="X1354" s="170">
        <v>-7777</v>
      </c>
      <c r="Y1354" s="170">
        <v>-7777</v>
      </c>
      <c r="Z1354" s="170">
        <v>-7777</v>
      </c>
      <c r="AA1354" s="170">
        <v>-7777</v>
      </c>
      <c r="AB1354" s="170">
        <v>-7777</v>
      </c>
      <c r="AC1354" s="170">
        <v>-7777</v>
      </c>
      <c r="AD1354" s="170">
        <v>-7777</v>
      </c>
      <c r="AE1354" s="170">
        <v>-7777</v>
      </c>
      <c r="AF1354" s="170" t="s">
        <v>4969</v>
      </c>
      <c r="AG1354" s="170"/>
      <c r="AH1354" s="170"/>
      <c r="AI1354" s="170"/>
      <c r="AJ1354" s="164" t="s">
        <v>4970</v>
      </c>
      <c r="AK1354" s="164" t="s">
        <v>4971</v>
      </c>
      <c r="AL1354" s="170">
        <v>43</v>
      </c>
      <c r="AM1354" s="170">
        <v>22</v>
      </c>
      <c r="AN1354" s="1118">
        <v>57.97</v>
      </c>
      <c r="AO1354" s="170">
        <v>24</v>
      </c>
      <c r="AP1354" s="170">
        <v>21</v>
      </c>
      <c r="AQ1354" s="170">
        <v>32.770000000000003</v>
      </c>
      <c r="AR1354" s="170">
        <f t="shared" si="125"/>
        <v>43.382769444444442</v>
      </c>
      <c r="AS1354" s="170">
        <f t="shared" si="126"/>
        <v>24.359102777777778</v>
      </c>
      <c r="AT1354" s="170" t="s">
        <v>34</v>
      </c>
      <c r="AU1354" s="170"/>
      <c r="AV1354" s="175"/>
      <c r="AW1354" s="186"/>
      <c r="AX1354" s="175"/>
      <c r="AY1354" s="186"/>
      <c r="AZ1354" s="175"/>
      <c r="BA1354" s="186"/>
      <c r="BB1354" s="175"/>
      <c r="BC1354" s="186"/>
      <c r="BD1354" s="175"/>
      <c r="BE1354" s="186"/>
      <c r="BF1354" s="170"/>
      <c r="BG1354" s="170"/>
    </row>
    <row r="1355" spans="1:59" s="46" customFormat="1" ht="26.25" thickBot="1" x14ac:dyDescent="0.3">
      <c r="A1355" s="169"/>
      <c r="B1355" s="169" t="s">
        <v>625</v>
      </c>
      <c r="C1355" s="159">
        <v>12170256</v>
      </c>
      <c r="D1355" s="113">
        <v>40521</v>
      </c>
      <c r="E1355" s="113">
        <v>40521</v>
      </c>
      <c r="F1355" s="113">
        <v>41617</v>
      </c>
      <c r="G1355" s="169">
        <v>-7777</v>
      </c>
      <c r="H1355" s="169" t="s">
        <v>1481</v>
      </c>
      <c r="I1355" s="169" t="s">
        <v>1467</v>
      </c>
      <c r="J1355" s="169"/>
      <c r="K1355" s="169" t="s">
        <v>142</v>
      </c>
      <c r="L1355" s="169" t="s">
        <v>281</v>
      </c>
      <c r="M1355" s="169" t="s">
        <v>141</v>
      </c>
      <c r="N1355" s="169" t="s">
        <v>74</v>
      </c>
      <c r="O1355" s="169"/>
      <c r="P1355" s="112">
        <v>16537</v>
      </c>
      <c r="Q1355" s="161" t="s">
        <v>559</v>
      </c>
      <c r="R1355" s="169" t="s">
        <v>4028</v>
      </c>
      <c r="S1355" s="276" t="s">
        <v>4266</v>
      </c>
      <c r="T1355" s="169" t="s">
        <v>1861</v>
      </c>
      <c r="U1355" s="169" t="s">
        <v>1861</v>
      </c>
      <c r="V1355" s="169" t="s">
        <v>1861</v>
      </c>
      <c r="W1355" s="169" t="s">
        <v>1861</v>
      </c>
      <c r="X1355" s="169" t="s">
        <v>1861</v>
      </c>
      <c r="Y1355" s="169" t="s">
        <v>1861</v>
      </c>
      <c r="Z1355" s="169" t="s">
        <v>1861</v>
      </c>
      <c r="AA1355" s="169" t="s">
        <v>1861</v>
      </c>
      <c r="AB1355" s="169" t="s">
        <v>1861</v>
      </c>
      <c r="AC1355" s="169" t="s">
        <v>1861</v>
      </c>
      <c r="AD1355" s="169" t="s">
        <v>1861</v>
      </c>
      <c r="AE1355" s="169" t="s">
        <v>1861</v>
      </c>
      <c r="AF1355" s="169" t="s">
        <v>4972</v>
      </c>
      <c r="AG1355" s="169"/>
      <c r="AH1355" s="169"/>
      <c r="AI1355" s="169"/>
      <c r="AJ1355" s="162" t="s">
        <v>4973</v>
      </c>
      <c r="AK1355" s="162" t="s">
        <v>4974</v>
      </c>
      <c r="AL1355" s="169">
        <v>43</v>
      </c>
      <c r="AM1355" s="169">
        <v>22</v>
      </c>
      <c r="AN1355" s="1110">
        <v>57.18</v>
      </c>
      <c r="AO1355" s="169">
        <v>24</v>
      </c>
      <c r="AP1355" s="169">
        <v>21</v>
      </c>
      <c r="AQ1355" s="169">
        <v>33.35</v>
      </c>
      <c r="AR1355" s="169">
        <f t="shared" si="125"/>
        <v>43.382550000000002</v>
      </c>
      <c r="AS1355" s="169">
        <f t="shared" si="126"/>
        <v>24.35926388888889</v>
      </c>
      <c r="AT1355" s="169" t="s">
        <v>34</v>
      </c>
      <c r="AU1355" s="169"/>
      <c r="AV1355" s="112"/>
      <c r="AW1355" s="113"/>
      <c r="AX1355" s="112"/>
      <c r="AY1355" s="113"/>
      <c r="AZ1355" s="112"/>
      <c r="BA1355" s="113"/>
      <c r="BB1355" s="112"/>
      <c r="BC1355" s="113"/>
      <c r="BD1355" s="112"/>
      <c r="BE1355" s="113"/>
      <c r="BF1355" s="169"/>
      <c r="BG1355" s="169"/>
    </row>
    <row r="1356" spans="1:59" s="46" customFormat="1" ht="25.5" x14ac:dyDescent="0.25">
      <c r="A1356" s="424">
        <v>466</v>
      </c>
      <c r="B1356" s="425" t="s">
        <v>625</v>
      </c>
      <c r="C1356" s="427">
        <v>12170257</v>
      </c>
      <c r="D1356" s="428">
        <v>40521</v>
      </c>
      <c r="E1356" s="428">
        <v>40521</v>
      </c>
      <c r="F1356" s="428">
        <v>41617</v>
      </c>
      <c r="G1356" s="425">
        <v>-7777</v>
      </c>
      <c r="H1356" s="425" t="s">
        <v>2911</v>
      </c>
      <c r="I1356" s="425" t="s">
        <v>1467</v>
      </c>
      <c r="J1356" s="425"/>
      <c r="K1356" s="425" t="s">
        <v>142</v>
      </c>
      <c r="L1356" s="425" t="s">
        <v>2912</v>
      </c>
      <c r="M1356" s="425" t="s">
        <v>141</v>
      </c>
      <c r="N1356" s="425" t="s">
        <v>74</v>
      </c>
      <c r="O1356" s="425" t="s">
        <v>2913</v>
      </c>
      <c r="P1356" s="426">
        <v>65070</v>
      </c>
      <c r="Q1356" s="429" t="s">
        <v>559</v>
      </c>
      <c r="R1356" s="425" t="s">
        <v>4028</v>
      </c>
      <c r="S1356" s="430" t="s">
        <v>4975</v>
      </c>
      <c r="T1356" s="425">
        <v>-7777</v>
      </c>
      <c r="U1356" s="425">
        <v>-0.6</v>
      </c>
      <c r="V1356" s="425">
        <v>12</v>
      </c>
      <c r="W1356" s="425">
        <v>-7777</v>
      </c>
      <c r="X1356" s="425">
        <v>-7777</v>
      </c>
      <c r="Y1356" s="425">
        <v>-7777</v>
      </c>
      <c r="Z1356" s="425">
        <v>-7777</v>
      </c>
      <c r="AA1356" s="425">
        <v>-7777</v>
      </c>
      <c r="AB1356" s="425">
        <v>-7777</v>
      </c>
      <c r="AC1356" s="425">
        <v>-7777</v>
      </c>
      <c r="AD1356" s="425">
        <v>-7777</v>
      </c>
      <c r="AE1356" s="425">
        <v>-7777</v>
      </c>
      <c r="AF1356" s="425"/>
      <c r="AG1356" s="425"/>
      <c r="AH1356" s="425"/>
      <c r="AI1356" s="425"/>
      <c r="AJ1356" s="574" t="s">
        <v>4976</v>
      </c>
      <c r="AK1356" s="574" t="s">
        <v>4977</v>
      </c>
      <c r="AL1356" s="425">
        <v>43</v>
      </c>
      <c r="AM1356" s="425">
        <v>18</v>
      </c>
      <c r="AN1356" s="1125">
        <v>49.1</v>
      </c>
      <c r="AO1356" s="425">
        <v>24</v>
      </c>
      <c r="AP1356" s="425">
        <v>21</v>
      </c>
      <c r="AQ1356" s="425">
        <v>24.8</v>
      </c>
      <c r="AR1356" s="425">
        <f t="shared" si="125"/>
        <v>43.313638888888889</v>
      </c>
      <c r="AS1356" s="425">
        <f t="shared" si="126"/>
        <v>24.356888888888889</v>
      </c>
      <c r="AT1356" s="425" t="s">
        <v>34</v>
      </c>
      <c r="AU1356" s="425"/>
      <c r="AV1356" s="426"/>
      <c r="AW1356" s="428"/>
      <c r="AX1356" s="426"/>
      <c r="AY1356" s="428"/>
      <c r="AZ1356" s="426"/>
      <c r="BA1356" s="428"/>
      <c r="BB1356" s="426"/>
      <c r="BC1356" s="428"/>
      <c r="BD1356" s="426"/>
      <c r="BE1356" s="428"/>
      <c r="BF1356" s="425"/>
      <c r="BG1356" s="431"/>
    </row>
    <row r="1357" spans="1:59" s="46" customFormat="1" ht="26.25" thickBot="1" x14ac:dyDescent="0.3">
      <c r="A1357" s="416"/>
      <c r="B1357" s="417" t="s">
        <v>625</v>
      </c>
      <c r="C1357" s="419">
        <v>12170257</v>
      </c>
      <c r="D1357" s="420">
        <v>40521</v>
      </c>
      <c r="E1357" s="420">
        <v>40521</v>
      </c>
      <c r="F1357" s="420">
        <v>41617</v>
      </c>
      <c r="G1357" s="417">
        <v>-7777</v>
      </c>
      <c r="H1357" s="417" t="s">
        <v>2911</v>
      </c>
      <c r="I1357" s="417" t="s">
        <v>1467</v>
      </c>
      <c r="J1357" s="417"/>
      <c r="K1357" s="417" t="s">
        <v>142</v>
      </c>
      <c r="L1357" s="417" t="s">
        <v>2912</v>
      </c>
      <c r="M1357" s="417" t="s">
        <v>141</v>
      </c>
      <c r="N1357" s="417" t="s">
        <v>74</v>
      </c>
      <c r="O1357" s="417" t="s">
        <v>2913</v>
      </c>
      <c r="P1357" s="418">
        <v>65070</v>
      </c>
      <c r="Q1357" s="421" t="s">
        <v>559</v>
      </c>
      <c r="R1357" s="417" t="s">
        <v>4028</v>
      </c>
      <c r="S1357" s="422" t="s">
        <v>4975</v>
      </c>
      <c r="T1357" s="417" t="s">
        <v>1861</v>
      </c>
      <c r="U1357" s="417" t="s">
        <v>1861</v>
      </c>
      <c r="V1357" s="417" t="s">
        <v>1861</v>
      </c>
      <c r="W1357" s="417" t="s">
        <v>1861</v>
      </c>
      <c r="X1357" s="417" t="s">
        <v>1861</v>
      </c>
      <c r="Y1357" s="417" t="s">
        <v>1861</v>
      </c>
      <c r="Z1357" s="417" t="s">
        <v>1861</v>
      </c>
      <c r="AA1357" s="417" t="s">
        <v>1861</v>
      </c>
      <c r="AB1357" s="417" t="s">
        <v>1861</v>
      </c>
      <c r="AC1357" s="417" t="s">
        <v>1861</v>
      </c>
      <c r="AD1357" s="417" t="s">
        <v>1861</v>
      </c>
      <c r="AE1357" s="417" t="s">
        <v>1861</v>
      </c>
      <c r="AF1357" s="417"/>
      <c r="AG1357" s="417"/>
      <c r="AH1357" s="417"/>
      <c r="AI1357" s="417"/>
      <c r="AJ1357" s="575" t="s">
        <v>4978</v>
      </c>
      <c r="AK1357" s="575" t="s">
        <v>4979</v>
      </c>
      <c r="AL1357" s="417">
        <v>43</v>
      </c>
      <c r="AM1357" s="417">
        <v>22</v>
      </c>
      <c r="AN1357" s="1126">
        <v>57.18</v>
      </c>
      <c r="AO1357" s="417">
        <v>24</v>
      </c>
      <c r="AP1357" s="417">
        <v>21</v>
      </c>
      <c r="AQ1357" s="417">
        <v>33.35</v>
      </c>
      <c r="AR1357" s="417">
        <f t="shared" si="125"/>
        <v>43.382550000000002</v>
      </c>
      <c r="AS1357" s="417">
        <f t="shared" si="126"/>
        <v>24.35926388888889</v>
      </c>
      <c r="AT1357" s="417" t="s">
        <v>34</v>
      </c>
      <c r="AU1357" s="417"/>
      <c r="AV1357" s="418"/>
      <c r="AW1357" s="420"/>
      <c r="AX1357" s="418"/>
      <c r="AY1357" s="420"/>
      <c r="AZ1357" s="418"/>
      <c r="BA1357" s="420"/>
      <c r="BB1357" s="418"/>
      <c r="BC1357" s="420"/>
      <c r="BD1357" s="418"/>
      <c r="BE1357" s="420"/>
      <c r="BF1357" s="417"/>
      <c r="BG1357" s="423"/>
    </row>
    <row r="1358" spans="1:59" s="46" customFormat="1" ht="25.5" x14ac:dyDescent="0.25">
      <c r="A1358" s="170">
        <v>467</v>
      </c>
      <c r="B1358" s="170" t="s">
        <v>1401</v>
      </c>
      <c r="C1358" s="176">
        <v>12170258</v>
      </c>
      <c r="D1358" s="186">
        <v>40532</v>
      </c>
      <c r="E1358" s="186">
        <v>40532</v>
      </c>
      <c r="F1358" s="186">
        <v>41628</v>
      </c>
      <c r="G1358" s="170">
        <v>-7777</v>
      </c>
      <c r="H1358" s="170" t="s">
        <v>818</v>
      </c>
      <c r="I1358" s="170" t="s">
        <v>696</v>
      </c>
      <c r="J1358" s="170"/>
      <c r="K1358" s="170" t="s">
        <v>38</v>
      </c>
      <c r="L1358" s="170" t="s">
        <v>2914</v>
      </c>
      <c r="M1358" s="170" t="s">
        <v>118</v>
      </c>
      <c r="N1358" s="170" t="s">
        <v>64</v>
      </c>
      <c r="O1358" s="170"/>
      <c r="P1358" s="175">
        <v>57577</v>
      </c>
      <c r="Q1358" s="174" t="s">
        <v>559</v>
      </c>
      <c r="R1358" s="174" t="s">
        <v>2643</v>
      </c>
      <c r="S1358" s="277" t="s">
        <v>4980</v>
      </c>
      <c r="T1358" s="170">
        <v>-7777</v>
      </c>
      <c r="U1358" s="170">
        <v>-9999</v>
      </c>
      <c r="V1358" s="170">
        <v>-9999</v>
      </c>
      <c r="W1358" s="170">
        <v>-7777</v>
      </c>
      <c r="X1358" s="170">
        <v>-7777</v>
      </c>
      <c r="Y1358" s="170">
        <v>-7777</v>
      </c>
      <c r="Z1358" s="170">
        <v>-7777</v>
      </c>
      <c r="AA1358" s="170">
        <v>-7777</v>
      </c>
      <c r="AB1358" s="170">
        <v>-7777</v>
      </c>
      <c r="AC1358" s="170">
        <v>-7777</v>
      </c>
      <c r="AD1358" s="170">
        <v>-7777</v>
      </c>
      <c r="AE1358" s="170">
        <v>-7777</v>
      </c>
      <c r="AF1358" s="170" t="s">
        <v>686</v>
      </c>
      <c r="AG1358" s="170"/>
      <c r="AH1358" s="170"/>
      <c r="AI1358" s="170"/>
      <c r="AJ1358" s="164" t="s">
        <v>4981</v>
      </c>
      <c r="AK1358" s="164" t="s">
        <v>4982</v>
      </c>
      <c r="AL1358" s="170">
        <v>44</v>
      </c>
      <c r="AM1358" s="170">
        <v>7</v>
      </c>
      <c r="AN1358" s="1118">
        <v>12.43</v>
      </c>
      <c r="AO1358" s="170">
        <v>26</v>
      </c>
      <c r="AP1358" s="170">
        <v>56</v>
      </c>
      <c r="AQ1358" s="170">
        <v>53.6</v>
      </c>
      <c r="AR1358" s="170">
        <f t="shared" si="125"/>
        <v>44.120119444444448</v>
      </c>
      <c r="AS1358" s="170">
        <f t="shared" si="126"/>
        <v>26.948222222222224</v>
      </c>
      <c r="AT1358" s="170" t="s">
        <v>34</v>
      </c>
      <c r="AU1358" s="170"/>
      <c r="AV1358" s="175"/>
      <c r="AW1358" s="186"/>
      <c r="AX1358" s="175"/>
      <c r="AY1358" s="186"/>
      <c r="AZ1358" s="175"/>
      <c r="BA1358" s="186"/>
      <c r="BB1358" s="175"/>
      <c r="BC1358" s="186"/>
      <c r="BD1358" s="175"/>
      <c r="BE1358" s="186"/>
      <c r="BF1358" s="170"/>
      <c r="BG1358" s="170"/>
    </row>
    <row r="1359" spans="1:59" s="46" customFormat="1" ht="26.25" thickBot="1" x14ac:dyDescent="0.3">
      <c r="A1359" s="169"/>
      <c r="B1359" s="169" t="s">
        <v>1401</v>
      </c>
      <c r="C1359" s="159">
        <v>12170258</v>
      </c>
      <c r="D1359" s="113">
        <v>40532</v>
      </c>
      <c r="E1359" s="113">
        <v>40532</v>
      </c>
      <c r="F1359" s="113">
        <v>41628</v>
      </c>
      <c r="G1359" s="169">
        <v>-7777</v>
      </c>
      <c r="H1359" s="169" t="s">
        <v>818</v>
      </c>
      <c r="I1359" s="169" t="s">
        <v>696</v>
      </c>
      <c r="J1359" s="169"/>
      <c r="K1359" s="169" t="s">
        <v>38</v>
      </c>
      <c r="L1359" s="169" t="s">
        <v>2914</v>
      </c>
      <c r="M1359" s="169" t="s">
        <v>118</v>
      </c>
      <c r="N1359" s="169" t="s">
        <v>64</v>
      </c>
      <c r="O1359" s="169"/>
      <c r="P1359" s="112">
        <v>57577</v>
      </c>
      <c r="Q1359" s="161" t="s">
        <v>559</v>
      </c>
      <c r="R1359" s="161" t="s">
        <v>2643</v>
      </c>
      <c r="S1359" s="276" t="s">
        <v>4980</v>
      </c>
      <c r="T1359" s="169" t="s">
        <v>1861</v>
      </c>
      <c r="U1359" s="169" t="s">
        <v>1861</v>
      </c>
      <c r="V1359" s="169" t="s">
        <v>1861</v>
      </c>
      <c r="W1359" s="169" t="s">
        <v>1861</v>
      </c>
      <c r="X1359" s="169" t="s">
        <v>1861</v>
      </c>
      <c r="Y1359" s="169" t="s">
        <v>1861</v>
      </c>
      <c r="Z1359" s="169" t="s">
        <v>1861</v>
      </c>
      <c r="AA1359" s="169" t="s">
        <v>1861</v>
      </c>
      <c r="AB1359" s="169" t="s">
        <v>1861</v>
      </c>
      <c r="AC1359" s="169" t="s">
        <v>1861</v>
      </c>
      <c r="AD1359" s="169" t="s">
        <v>1861</v>
      </c>
      <c r="AE1359" s="169" t="s">
        <v>1861</v>
      </c>
      <c r="AF1359" s="169" t="s">
        <v>687</v>
      </c>
      <c r="AG1359" s="169"/>
      <c r="AH1359" s="169"/>
      <c r="AI1359" s="169"/>
      <c r="AJ1359" s="162" t="s">
        <v>4983</v>
      </c>
      <c r="AK1359" s="162" t="s">
        <v>4984</v>
      </c>
      <c r="AL1359" s="169">
        <v>44</v>
      </c>
      <c r="AM1359" s="169">
        <v>7</v>
      </c>
      <c r="AN1359" s="1110">
        <v>14.86</v>
      </c>
      <c r="AO1359" s="169">
        <v>26</v>
      </c>
      <c r="AP1359" s="169">
        <v>57</v>
      </c>
      <c r="AQ1359" s="169">
        <v>48.35</v>
      </c>
      <c r="AR1359" s="169">
        <f t="shared" si="125"/>
        <v>44.120794444444442</v>
      </c>
      <c r="AS1359" s="169">
        <f t="shared" si="126"/>
        <v>26.963430555555554</v>
      </c>
      <c r="AT1359" s="169" t="s">
        <v>34</v>
      </c>
      <c r="AU1359" s="169"/>
      <c r="AV1359" s="112"/>
      <c r="AW1359" s="113"/>
      <c r="AX1359" s="112"/>
      <c r="AY1359" s="113"/>
      <c r="AZ1359" s="112"/>
      <c r="BA1359" s="113"/>
      <c r="BB1359" s="112"/>
      <c r="BC1359" s="113"/>
      <c r="BD1359" s="112"/>
      <c r="BE1359" s="113"/>
      <c r="BF1359" s="169"/>
      <c r="BG1359" s="169"/>
    </row>
    <row r="1360" spans="1:59" s="46" customFormat="1" ht="25.5" x14ac:dyDescent="0.25">
      <c r="A1360" s="424">
        <v>468</v>
      </c>
      <c r="B1360" s="425" t="s">
        <v>2915</v>
      </c>
      <c r="C1360" s="427">
        <v>12170259</v>
      </c>
      <c r="D1360" s="428">
        <v>40542</v>
      </c>
      <c r="E1360" s="428">
        <v>40542</v>
      </c>
      <c r="F1360" s="428">
        <v>41638</v>
      </c>
      <c r="G1360" s="425">
        <v>-7777</v>
      </c>
      <c r="H1360" s="425" t="s">
        <v>10937</v>
      </c>
      <c r="I1360" s="425" t="s">
        <v>1452</v>
      </c>
      <c r="J1360" s="425"/>
      <c r="K1360" s="425" t="s">
        <v>921</v>
      </c>
      <c r="L1360" s="425" t="s">
        <v>465</v>
      </c>
      <c r="M1360" s="425" t="s">
        <v>216</v>
      </c>
      <c r="N1360" s="425" t="s">
        <v>217</v>
      </c>
      <c r="O1360" s="425"/>
      <c r="P1360" s="426">
        <v>18505</v>
      </c>
      <c r="Q1360" s="429" t="s">
        <v>559</v>
      </c>
      <c r="R1360" s="429" t="s">
        <v>2643</v>
      </c>
      <c r="S1360" s="430" t="s">
        <v>4985</v>
      </c>
      <c r="T1360" s="425">
        <v>-7777</v>
      </c>
      <c r="U1360" s="429">
        <v>1.65</v>
      </c>
      <c r="V1360" s="425">
        <v>180</v>
      </c>
      <c r="W1360" s="425">
        <v>-7777</v>
      </c>
      <c r="X1360" s="425">
        <v>-7777</v>
      </c>
      <c r="Y1360" s="425">
        <v>-7777</v>
      </c>
      <c r="Z1360" s="425">
        <v>-7777</v>
      </c>
      <c r="AA1360" s="425">
        <v>-7777</v>
      </c>
      <c r="AB1360" s="425">
        <v>-7777</v>
      </c>
      <c r="AC1360" s="425">
        <v>-7777</v>
      </c>
      <c r="AD1360" s="425">
        <v>-7777</v>
      </c>
      <c r="AE1360" s="425">
        <v>-7777</v>
      </c>
      <c r="AF1360" s="425" t="s">
        <v>4986</v>
      </c>
      <c r="AG1360" s="425"/>
      <c r="AH1360" s="425"/>
      <c r="AI1360" s="425"/>
      <c r="AJ1360" s="574" t="s">
        <v>4987</v>
      </c>
      <c r="AK1360" s="574" t="s">
        <v>4988</v>
      </c>
      <c r="AL1360" s="425">
        <v>43</v>
      </c>
      <c r="AM1360" s="425">
        <v>41</v>
      </c>
      <c r="AN1360" s="1125">
        <v>32</v>
      </c>
      <c r="AO1360" s="425">
        <v>23</v>
      </c>
      <c r="AP1360" s="425">
        <v>49</v>
      </c>
      <c r="AQ1360" s="425">
        <v>29</v>
      </c>
      <c r="AR1360" s="425">
        <f t="shared" si="125"/>
        <v>43.69222222222222</v>
      </c>
      <c r="AS1360" s="425">
        <f t="shared" si="126"/>
        <v>23.824722222222221</v>
      </c>
      <c r="AT1360" s="425" t="s">
        <v>34</v>
      </c>
      <c r="AU1360" s="425"/>
      <c r="AV1360" s="426"/>
      <c r="AW1360" s="428"/>
      <c r="AX1360" s="426"/>
      <c r="AY1360" s="428"/>
      <c r="AZ1360" s="426"/>
      <c r="BA1360" s="428"/>
      <c r="BB1360" s="426"/>
      <c r="BC1360" s="428"/>
      <c r="BD1360" s="426"/>
      <c r="BE1360" s="428"/>
      <c r="BF1360" s="425"/>
      <c r="BG1360" s="431"/>
    </row>
    <row r="1361" spans="1:59" s="46" customFormat="1" ht="26.25" thickBot="1" x14ac:dyDescent="0.3">
      <c r="A1361" s="416"/>
      <c r="B1361" s="417" t="s">
        <v>2915</v>
      </c>
      <c r="C1361" s="419">
        <v>12170259</v>
      </c>
      <c r="D1361" s="420">
        <v>40542</v>
      </c>
      <c r="E1361" s="420">
        <v>40542</v>
      </c>
      <c r="F1361" s="420">
        <v>41638</v>
      </c>
      <c r="G1361" s="417">
        <v>-7777</v>
      </c>
      <c r="H1361" s="417" t="s">
        <v>10937</v>
      </c>
      <c r="I1361" s="417" t="s">
        <v>1452</v>
      </c>
      <c r="J1361" s="417"/>
      <c r="K1361" s="417" t="s">
        <v>921</v>
      </c>
      <c r="L1361" s="417" t="s">
        <v>465</v>
      </c>
      <c r="M1361" s="417" t="s">
        <v>216</v>
      </c>
      <c r="N1361" s="417" t="s">
        <v>217</v>
      </c>
      <c r="O1361" s="417"/>
      <c r="P1361" s="418">
        <v>18505</v>
      </c>
      <c r="Q1361" s="421" t="s">
        <v>559</v>
      </c>
      <c r="R1361" s="417" t="s">
        <v>4375</v>
      </c>
      <c r="S1361" s="422" t="s">
        <v>654</v>
      </c>
      <c r="T1361" s="417" t="s">
        <v>1861</v>
      </c>
      <c r="U1361" s="417">
        <v>-9999</v>
      </c>
      <c r="V1361" s="417">
        <v>-9999</v>
      </c>
      <c r="W1361" s="417" t="s">
        <v>1861</v>
      </c>
      <c r="X1361" s="417" t="s">
        <v>1861</v>
      </c>
      <c r="Y1361" s="417" t="s">
        <v>1861</v>
      </c>
      <c r="Z1361" s="417" t="s">
        <v>1861</v>
      </c>
      <c r="AA1361" s="417" t="s">
        <v>1861</v>
      </c>
      <c r="AB1361" s="417" t="s">
        <v>1861</v>
      </c>
      <c r="AC1361" s="417" t="s">
        <v>1861</v>
      </c>
      <c r="AD1361" s="417" t="s">
        <v>1861</v>
      </c>
      <c r="AE1361" s="417" t="s">
        <v>1861</v>
      </c>
      <c r="AF1361" s="417" t="s">
        <v>4989</v>
      </c>
      <c r="AG1361" s="417"/>
      <c r="AH1361" s="417"/>
      <c r="AI1361" s="417"/>
      <c r="AJ1361" s="575" t="s">
        <v>4990</v>
      </c>
      <c r="AK1361" s="575" t="s">
        <v>4991</v>
      </c>
      <c r="AL1361" s="417">
        <v>43</v>
      </c>
      <c r="AM1361" s="417">
        <v>41</v>
      </c>
      <c r="AN1361" s="1126">
        <v>27</v>
      </c>
      <c r="AO1361" s="417">
        <v>23</v>
      </c>
      <c r="AP1361" s="417">
        <v>49</v>
      </c>
      <c r="AQ1361" s="417">
        <v>26</v>
      </c>
      <c r="AR1361" s="417">
        <f t="shared" si="125"/>
        <v>43.69083333333333</v>
      </c>
      <c r="AS1361" s="417">
        <f t="shared" si="126"/>
        <v>23.823888888888888</v>
      </c>
      <c r="AT1361" s="417" t="s">
        <v>34</v>
      </c>
      <c r="AU1361" s="417"/>
      <c r="AV1361" s="418"/>
      <c r="AW1361" s="420"/>
      <c r="AX1361" s="418"/>
      <c r="AY1361" s="420"/>
      <c r="AZ1361" s="418"/>
      <c r="BA1361" s="420"/>
      <c r="BB1361" s="418"/>
      <c r="BC1361" s="420"/>
      <c r="BD1361" s="418"/>
      <c r="BE1361" s="420"/>
      <c r="BF1361" s="417"/>
      <c r="BG1361" s="423"/>
    </row>
    <row r="1362" spans="1:59" s="46" customFormat="1" ht="51" x14ac:dyDescent="0.25">
      <c r="A1362" s="180">
        <v>469</v>
      </c>
      <c r="B1362" s="180" t="s">
        <v>201</v>
      </c>
      <c r="C1362" s="507">
        <v>12170260</v>
      </c>
      <c r="D1362" s="508">
        <v>40541</v>
      </c>
      <c r="E1362" s="508">
        <v>40906</v>
      </c>
      <c r="F1362" s="508">
        <v>41637</v>
      </c>
      <c r="G1362" s="180">
        <v>-7777</v>
      </c>
      <c r="H1362" s="180" t="s">
        <v>1353</v>
      </c>
      <c r="I1362" s="180" t="s">
        <v>1455</v>
      </c>
      <c r="J1362" s="180"/>
      <c r="K1362" s="180" t="s">
        <v>50</v>
      </c>
      <c r="L1362" s="180" t="s">
        <v>441</v>
      </c>
      <c r="M1362" s="180" t="s">
        <v>49</v>
      </c>
      <c r="N1362" s="180" t="s">
        <v>48</v>
      </c>
      <c r="O1362" s="180"/>
      <c r="P1362" s="506">
        <v>16314</v>
      </c>
      <c r="Q1362" s="180" t="s">
        <v>559</v>
      </c>
      <c r="R1362" s="180" t="s">
        <v>2643</v>
      </c>
      <c r="S1362" s="510" t="s">
        <v>4992</v>
      </c>
      <c r="T1362" s="180">
        <v>-7777</v>
      </c>
      <c r="U1362" s="180">
        <v>4</v>
      </c>
      <c r="V1362" s="180">
        <v>10</v>
      </c>
      <c r="W1362" s="180">
        <v>-7777</v>
      </c>
      <c r="X1362" s="180">
        <v>-7777</v>
      </c>
      <c r="Y1362" s="180">
        <v>-7777</v>
      </c>
      <c r="Z1362" s="180">
        <v>-7777</v>
      </c>
      <c r="AA1362" s="180">
        <v>-7777</v>
      </c>
      <c r="AB1362" s="180">
        <v>-7777</v>
      </c>
      <c r="AC1362" s="180">
        <v>-7777</v>
      </c>
      <c r="AD1362" s="180">
        <v>-7777</v>
      </c>
      <c r="AE1362" s="180">
        <v>-7777</v>
      </c>
      <c r="AF1362" s="180" t="s">
        <v>4993</v>
      </c>
      <c r="AG1362" s="180"/>
      <c r="AH1362" s="180"/>
      <c r="AI1362" s="180"/>
      <c r="AJ1362" s="662" t="s">
        <v>8145</v>
      </c>
      <c r="AK1362" s="662" t="s">
        <v>8146</v>
      </c>
      <c r="AL1362" s="180">
        <v>42</v>
      </c>
      <c r="AM1362" s="180">
        <v>42</v>
      </c>
      <c r="AN1362" s="1120">
        <v>12</v>
      </c>
      <c r="AO1362" s="180">
        <v>23</v>
      </c>
      <c r="AP1362" s="180">
        <v>41</v>
      </c>
      <c r="AQ1362" s="180">
        <v>49.2</v>
      </c>
      <c r="AR1362" s="180">
        <f t="shared" si="125"/>
        <v>42.703333333333333</v>
      </c>
      <c r="AS1362" s="180">
        <f t="shared" si="126"/>
        <v>23.696999999999999</v>
      </c>
      <c r="AT1362" s="180" t="s">
        <v>43</v>
      </c>
      <c r="AU1362" s="180"/>
      <c r="AV1362" s="506"/>
      <c r="AW1362" s="508"/>
      <c r="AX1362" s="506"/>
      <c r="AY1362" s="508"/>
      <c r="AZ1362" s="506"/>
      <c r="BA1362" s="508"/>
      <c r="BB1362" s="506"/>
      <c r="BC1362" s="508"/>
      <c r="BD1362" s="506"/>
      <c r="BE1362" s="508"/>
      <c r="BF1362" s="180" t="s">
        <v>9686</v>
      </c>
      <c r="BG1362" s="180"/>
    </row>
    <row r="1363" spans="1:59" s="46" customFormat="1" ht="51" x14ac:dyDescent="0.25">
      <c r="A1363" s="24"/>
      <c r="B1363" s="24" t="s">
        <v>201</v>
      </c>
      <c r="C1363" s="26">
        <v>12170260</v>
      </c>
      <c r="D1363" s="27">
        <v>40541</v>
      </c>
      <c r="E1363" s="27">
        <v>40906</v>
      </c>
      <c r="F1363" s="27">
        <v>41637</v>
      </c>
      <c r="G1363" s="24">
        <v>-7777</v>
      </c>
      <c r="H1363" s="24" t="s">
        <v>1353</v>
      </c>
      <c r="I1363" s="24" t="s">
        <v>1455</v>
      </c>
      <c r="J1363" s="24"/>
      <c r="K1363" s="24" t="s">
        <v>50</v>
      </c>
      <c r="L1363" s="24" t="s">
        <v>441</v>
      </c>
      <c r="M1363" s="24" t="s">
        <v>49</v>
      </c>
      <c r="N1363" s="24" t="s">
        <v>48</v>
      </c>
      <c r="O1363" s="24"/>
      <c r="P1363" s="25">
        <v>16314</v>
      </c>
      <c r="Q1363" s="24" t="s">
        <v>559</v>
      </c>
      <c r="R1363" s="24" t="s">
        <v>2643</v>
      </c>
      <c r="S1363" s="273" t="s">
        <v>4992</v>
      </c>
      <c r="T1363" s="24" t="s">
        <v>1861</v>
      </c>
      <c r="U1363" s="24" t="s">
        <v>1861</v>
      </c>
      <c r="V1363" s="24" t="s">
        <v>1861</v>
      </c>
      <c r="W1363" s="24" t="s">
        <v>1861</v>
      </c>
      <c r="X1363" s="24" t="s">
        <v>1861</v>
      </c>
      <c r="Y1363" s="24" t="s">
        <v>1861</v>
      </c>
      <c r="Z1363" s="24" t="s">
        <v>1861</v>
      </c>
      <c r="AA1363" s="24" t="s">
        <v>1861</v>
      </c>
      <c r="AB1363" s="24" t="s">
        <v>1861</v>
      </c>
      <c r="AC1363" s="24" t="s">
        <v>1861</v>
      </c>
      <c r="AD1363" s="24" t="s">
        <v>1861</v>
      </c>
      <c r="AE1363" s="24" t="s">
        <v>1861</v>
      </c>
      <c r="AF1363" s="24" t="s">
        <v>4994</v>
      </c>
      <c r="AG1363" s="24"/>
      <c r="AH1363" s="24"/>
      <c r="AI1363" s="24"/>
      <c r="AJ1363" s="66" t="s">
        <v>8147</v>
      </c>
      <c r="AK1363" s="66" t="s">
        <v>8148</v>
      </c>
      <c r="AL1363" s="24">
        <v>42</v>
      </c>
      <c r="AM1363" s="24">
        <v>42</v>
      </c>
      <c r="AN1363" s="1112">
        <v>18</v>
      </c>
      <c r="AO1363" s="24">
        <v>23</v>
      </c>
      <c r="AP1363" s="24">
        <v>41</v>
      </c>
      <c r="AQ1363" s="24">
        <v>51.1</v>
      </c>
      <c r="AR1363" s="24">
        <f t="shared" si="125"/>
        <v>42.705000000000005</v>
      </c>
      <c r="AS1363" s="24">
        <f t="shared" si="126"/>
        <v>23.697527777777779</v>
      </c>
      <c r="AT1363" s="24" t="s">
        <v>43</v>
      </c>
      <c r="AU1363" s="24"/>
      <c r="AV1363" s="25"/>
      <c r="AW1363" s="27"/>
      <c r="AX1363" s="25"/>
      <c r="AY1363" s="27"/>
      <c r="AZ1363" s="25"/>
      <c r="BA1363" s="27"/>
      <c r="BB1363" s="25"/>
      <c r="BC1363" s="27"/>
      <c r="BD1363" s="25"/>
      <c r="BE1363" s="27"/>
      <c r="BF1363" s="24" t="s">
        <v>9686</v>
      </c>
      <c r="BG1363" s="24"/>
    </row>
    <row r="1364" spans="1:59" s="46" customFormat="1" ht="51" x14ac:dyDescent="0.25">
      <c r="A1364" s="24"/>
      <c r="B1364" s="24" t="s">
        <v>201</v>
      </c>
      <c r="C1364" s="26">
        <v>12170260</v>
      </c>
      <c r="D1364" s="27">
        <v>40541</v>
      </c>
      <c r="E1364" s="27">
        <v>40906</v>
      </c>
      <c r="F1364" s="27">
        <v>41637</v>
      </c>
      <c r="G1364" s="24">
        <v>-7777</v>
      </c>
      <c r="H1364" s="24" t="s">
        <v>1353</v>
      </c>
      <c r="I1364" s="24" t="s">
        <v>1455</v>
      </c>
      <c r="J1364" s="24"/>
      <c r="K1364" s="24" t="s">
        <v>50</v>
      </c>
      <c r="L1364" s="24" t="s">
        <v>441</v>
      </c>
      <c r="M1364" s="24" t="s">
        <v>49</v>
      </c>
      <c r="N1364" s="24" t="s">
        <v>48</v>
      </c>
      <c r="O1364" s="24"/>
      <c r="P1364" s="25">
        <v>16314</v>
      </c>
      <c r="Q1364" s="24" t="s">
        <v>559</v>
      </c>
      <c r="R1364" s="24" t="s">
        <v>2643</v>
      </c>
      <c r="S1364" s="273" t="s">
        <v>4995</v>
      </c>
      <c r="T1364" s="24" t="s">
        <v>1861</v>
      </c>
      <c r="U1364" s="24">
        <v>-9999</v>
      </c>
      <c r="V1364" s="24">
        <v>12</v>
      </c>
      <c r="W1364" s="24" t="s">
        <v>1861</v>
      </c>
      <c r="X1364" s="24" t="s">
        <v>1861</v>
      </c>
      <c r="Y1364" s="24" t="s">
        <v>1861</v>
      </c>
      <c r="Z1364" s="24" t="s">
        <v>1861</v>
      </c>
      <c r="AA1364" s="24" t="s">
        <v>1861</v>
      </c>
      <c r="AB1364" s="24" t="s">
        <v>1861</v>
      </c>
      <c r="AC1364" s="24" t="s">
        <v>1861</v>
      </c>
      <c r="AD1364" s="24" t="s">
        <v>1861</v>
      </c>
      <c r="AE1364" s="24" t="s">
        <v>1861</v>
      </c>
      <c r="AF1364" s="24" t="s">
        <v>4996</v>
      </c>
      <c r="AG1364" s="24"/>
      <c r="AH1364" s="24"/>
      <c r="AI1364" s="24"/>
      <c r="AJ1364" s="66" t="s">
        <v>8149</v>
      </c>
      <c r="AK1364" s="66" t="s">
        <v>8150</v>
      </c>
      <c r="AL1364" s="24">
        <v>42</v>
      </c>
      <c r="AM1364" s="24">
        <v>41</v>
      </c>
      <c r="AN1364" s="1112">
        <v>54.8</v>
      </c>
      <c r="AO1364" s="24">
        <v>23</v>
      </c>
      <c r="AP1364" s="24">
        <v>41</v>
      </c>
      <c r="AQ1364" s="24">
        <v>33.9</v>
      </c>
      <c r="AR1364" s="24">
        <f t="shared" si="125"/>
        <v>42.698555555555551</v>
      </c>
      <c r="AS1364" s="24">
        <f t="shared" si="126"/>
        <v>23.69275</v>
      </c>
      <c r="AT1364" s="24" t="s">
        <v>43</v>
      </c>
      <c r="AU1364" s="24"/>
      <c r="AV1364" s="25"/>
      <c r="AW1364" s="27"/>
      <c r="AX1364" s="25"/>
      <c r="AY1364" s="27"/>
      <c r="AZ1364" s="25"/>
      <c r="BA1364" s="27"/>
      <c r="BB1364" s="25"/>
      <c r="BC1364" s="27"/>
      <c r="BD1364" s="25"/>
      <c r="BE1364" s="27"/>
      <c r="BF1364" s="24" t="s">
        <v>9686</v>
      </c>
      <c r="BG1364" s="24"/>
    </row>
    <row r="1365" spans="1:59" s="46" customFormat="1" ht="51" x14ac:dyDescent="0.25">
      <c r="A1365" s="24"/>
      <c r="B1365" s="24" t="s">
        <v>201</v>
      </c>
      <c r="C1365" s="26">
        <v>12170260</v>
      </c>
      <c r="D1365" s="27">
        <v>40541</v>
      </c>
      <c r="E1365" s="27">
        <v>40906</v>
      </c>
      <c r="F1365" s="27">
        <v>41637</v>
      </c>
      <c r="G1365" s="24">
        <v>-7777</v>
      </c>
      <c r="H1365" s="24" t="s">
        <v>1353</v>
      </c>
      <c r="I1365" s="24" t="s">
        <v>1455</v>
      </c>
      <c r="J1365" s="24"/>
      <c r="K1365" s="24" t="s">
        <v>50</v>
      </c>
      <c r="L1365" s="24" t="s">
        <v>441</v>
      </c>
      <c r="M1365" s="24" t="s">
        <v>49</v>
      </c>
      <c r="N1365" s="24" t="s">
        <v>48</v>
      </c>
      <c r="O1365" s="24"/>
      <c r="P1365" s="25">
        <v>16314</v>
      </c>
      <c r="Q1365" s="24" t="s">
        <v>559</v>
      </c>
      <c r="R1365" s="24" t="s">
        <v>2643</v>
      </c>
      <c r="S1365" s="273" t="s">
        <v>4995</v>
      </c>
      <c r="T1365" s="24" t="s">
        <v>1861</v>
      </c>
      <c r="U1365" s="24">
        <v>-9999</v>
      </c>
      <c r="V1365" s="24">
        <v>12</v>
      </c>
      <c r="W1365" s="24" t="s">
        <v>1861</v>
      </c>
      <c r="X1365" s="24" t="s">
        <v>1861</v>
      </c>
      <c r="Y1365" s="24" t="s">
        <v>1861</v>
      </c>
      <c r="Z1365" s="24" t="s">
        <v>1861</v>
      </c>
      <c r="AA1365" s="24" t="s">
        <v>1861</v>
      </c>
      <c r="AB1365" s="24" t="s">
        <v>1861</v>
      </c>
      <c r="AC1365" s="24" t="s">
        <v>1861</v>
      </c>
      <c r="AD1365" s="24" t="s">
        <v>1861</v>
      </c>
      <c r="AE1365" s="24" t="s">
        <v>1861</v>
      </c>
      <c r="AF1365" s="24" t="s">
        <v>4997</v>
      </c>
      <c r="AG1365" s="24"/>
      <c r="AH1365" s="24"/>
      <c r="AI1365" s="24"/>
      <c r="AJ1365" s="66" t="s">
        <v>8151</v>
      </c>
      <c r="AK1365" s="66" t="s">
        <v>8152</v>
      </c>
      <c r="AL1365" s="24">
        <v>42</v>
      </c>
      <c r="AM1365" s="24">
        <v>41</v>
      </c>
      <c r="AN1365" s="1112">
        <v>58.6</v>
      </c>
      <c r="AO1365" s="24">
        <v>23</v>
      </c>
      <c r="AP1365" s="24">
        <v>41</v>
      </c>
      <c r="AQ1365" s="24">
        <v>41.5</v>
      </c>
      <c r="AR1365" s="24">
        <f t="shared" si="125"/>
        <v>42.699611111111111</v>
      </c>
      <c r="AS1365" s="24">
        <f t="shared" si="126"/>
        <v>23.694861111111113</v>
      </c>
      <c r="AT1365" s="24" t="s">
        <v>43</v>
      </c>
      <c r="AU1365" s="24"/>
      <c r="AV1365" s="25"/>
      <c r="AW1365" s="27"/>
      <c r="AX1365" s="25"/>
      <c r="AY1365" s="27"/>
      <c r="AZ1365" s="25"/>
      <c r="BA1365" s="27"/>
      <c r="BB1365" s="25"/>
      <c r="BC1365" s="27"/>
      <c r="BD1365" s="25"/>
      <c r="BE1365" s="27"/>
      <c r="BF1365" s="24" t="s">
        <v>9686</v>
      </c>
      <c r="BG1365" s="24"/>
    </row>
    <row r="1366" spans="1:59" s="46" customFormat="1" ht="51" x14ac:dyDescent="0.25">
      <c r="A1366" s="24"/>
      <c r="B1366" s="24" t="s">
        <v>201</v>
      </c>
      <c r="C1366" s="26">
        <v>12170260</v>
      </c>
      <c r="D1366" s="27">
        <v>40541</v>
      </c>
      <c r="E1366" s="27">
        <v>40906</v>
      </c>
      <c r="F1366" s="27">
        <v>41637</v>
      </c>
      <c r="G1366" s="24">
        <v>-7777</v>
      </c>
      <c r="H1366" s="24" t="s">
        <v>1353</v>
      </c>
      <c r="I1366" s="24" t="s">
        <v>1455</v>
      </c>
      <c r="J1366" s="24"/>
      <c r="K1366" s="24" t="s">
        <v>50</v>
      </c>
      <c r="L1366" s="24" t="s">
        <v>441</v>
      </c>
      <c r="M1366" s="24" t="s">
        <v>49</v>
      </c>
      <c r="N1366" s="24" t="s">
        <v>48</v>
      </c>
      <c r="O1366" s="24"/>
      <c r="P1366" s="25">
        <v>16314</v>
      </c>
      <c r="Q1366" s="24" t="s">
        <v>559</v>
      </c>
      <c r="R1366" s="24" t="s">
        <v>2643</v>
      </c>
      <c r="S1366" s="273" t="s">
        <v>8153</v>
      </c>
      <c r="T1366" s="24" t="s">
        <v>1861</v>
      </c>
      <c r="U1366" s="24">
        <v>-9999</v>
      </c>
      <c r="V1366" s="24">
        <v>70</v>
      </c>
      <c r="W1366" s="24" t="s">
        <v>1861</v>
      </c>
      <c r="X1366" s="24" t="s">
        <v>1861</v>
      </c>
      <c r="Y1366" s="24" t="s">
        <v>1861</v>
      </c>
      <c r="Z1366" s="24" t="s">
        <v>1861</v>
      </c>
      <c r="AA1366" s="24" t="s">
        <v>1861</v>
      </c>
      <c r="AB1366" s="24" t="s">
        <v>1861</v>
      </c>
      <c r="AC1366" s="24" t="s">
        <v>1861</v>
      </c>
      <c r="AD1366" s="24" t="s">
        <v>1861</v>
      </c>
      <c r="AE1366" s="24" t="s">
        <v>1861</v>
      </c>
      <c r="AF1366" s="24" t="s">
        <v>4998</v>
      </c>
      <c r="AG1366" s="24"/>
      <c r="AH1366" s="24"/>
      <c r="AI1366" s="24"/>
      <c r="AJ1366" s="66" t="s">
        <v>8154</v>
      </c>
      <c r="AK1366" s="66" t="s">
        <v>8155</v>
      </c>
      <c r="AL1366" s="24">
        <v>42</v>
      </c>
      <c r="AM1366" s="24">
        <v>41</v>
      </c>
      <c r="AN1366" s="1112">
        <v>53.7</v>
      </c>
      <c r="AO1366" s="24">
        <v>23</v>
      </c>
      <c r="AP1366" s="24">
        <v>41</v>
      </c>
      <c r="AQ1366" s="24">
        <v>29.4</v>
      </c>
      <c r="AR1366" s="24">
        <f t="shared" si="125"/>
        <v>42.698249999999994</v>
      </c>
      <c r="AS1366" s="24">
        <f t="shared" si="126"/>
        <v>23.691500000000001</v>
      </c>
      <c r="AT1366" s="24" t="s">
        <v>43</v>
      </c>
      <c r="AU1366" s="24"/>
      <c r="AV1366" s="25"/>
      <c r="AW1366" s="27"/>
      <c r="AX1366" s="25"/>
      <c r="AY1366" s="27"/>
      <c r="AZ1366" s="25"/>
      <c r="BA1366" s="27"/>
      <c r="BB1366" s="25"/>
      <c r="BC1366" s="27"/>
      <c r="BD1366" s="25"/>
      <c r="BE1366" s="27"/>
      <c r="BF1366" s="24" t="s">
        <v>9686</v>
      </c>
      <c r="BG1366" s="24"/>
    </row>
    <row r="1367" spans="1:59" s="46" customFormat="1" ht="51" x14ac:dyDescent="0.25">
      <c r="A1367" s="24"/>
      <c r="B1367" s="24" t="s">
        <v>201</v>
      </c>
      <c r="C1367" s="26">
        <v>12170260</v>
      </c>
      <c r="D1367" s="27">
        <v>40541</v>
      </c>
      <c r="E1367" s="27">
        <v>40906</v>
      </c>
      <c r="F1367" s="27">
        <v>41637</v>
      </c>
      <c r="G1367" s="24">
        <v>-7777</v>
      </c>
      <c r="H1367" s="24" t="s">
        <v>1353</v>
      </c>
      <c r="I1367" s="24" t="s">
        <v>1455</v>
      </c>
      <c r="J1367" s="24"/>
      <c r="K1367" s="24" t="s">
        <v>50</v>
      </c>
      <c r="L1367" s="24" t="s">
        <v>441</v>
      </c>
      <c r="M1367" s="24" t="s">
        <v>49</v>
      </c>
      <c r="N1367" s="24" t="s">
        <v>48</v>
      </c>
      <c r="O1367" s="24"/>
      <c r="P1367" s="25">
        <v>16314</v>
      </c>
      <c r="Q1367" s="24" t="s">
        <v>559</v>
      </c>
      <c r="R1367" s="24" t="s">
        <v>2643</v>
      </c>
      <c r="S1367" s="273" t="s">
        <v>4999</v>
      </c>
      <c r="T1367" s="24" t="s">
        <v>1861</v>
      </c>
      <c r="U1367" s="24">
        <v>4</v>
      </c>
      <c r="V1367" s="24">
        <v>45</v>
      </c>
      <c r="W1367" s="24" t="s">
        <v>1861</v>
      </c>
      <c r="X1367" s="24" t="s">
        <v>1861</v>
      </c>
      <c r="Y1367" s="24" t="s">
        <v>1861</v>
      </c>
      <c r="Z1367" s="24" t="s">
        <v>1861</v>
      </c>
      <c r="AA1367" s="24" t="s">
        <v>1861</v>
      </c>
      <c r="AB1367" s="24" t="s">
        <v>1861</v>
      </c>
      <c r="AC1367" s="24" t="s">
        <v>1861</v>
      </c>
      <c r="AD1367" s="24" t="s">
        <v>1861</v>
      </c>
      <c r="AE1367" s="24" t="s">
        <v>1861</v>
      </c>
      <c r="AF1367" s="24" t="s">
        <v>5000</v>
      </c>
      <c r="AG1367" s="24"/>
      <c r="AH1367" s="24"/>
      <c r="AI1367" s="24"/>
      <c r="AJ1367" s="66" t="s">
        <v>8156</v>
      </c>
      <c r="AK1367" s="66" t="s">
        <v>8157</v>
      </c>
      <c r="AL1367" s="24">
        <v>42</v>
      </c>
      <c r="AM1367" s="24">
        <v>41</v>
      </c>
      <c r="AN1367" s="1112">
        <v>53.3</v>
      </c>
      <c r="AO1367" s="24">
        <v>23</v>
      </c>
      <c r="AP1367" s="24">
        <v>41</v>
      </c>
      <c r="AQ1367" s="24">
        <v>31.3</v>
      </c>
      <c r="AR1367" s="24">
        <f t="shared" si="125"/>
        <v>42.698138888888884</v>
      </c>
      <c r="AS1367" s="24">
        <f t="shared" si="126"/>
        <v>23.692027777777778</v>
      </c>
      <c r="AT1367" s="24" t="s">
        <v>43</v>
      </c>
      <c r="AU1367" s="24"/>
      <c r="AV1367" s="25"/>
      <c r="AW1367" s="27"/>
      <c r="AX1367" s="25"/>
      <c r="AY1367" s="27"/>
      <c r="AZ1367" s="25"/>
      <c r="BA1367" s="27"/>
      <c r="BB1367" s="25"/>
      <c r="BC1367" s="27"/>
      <c r="BD1367" s="25"/>
      <c r="BE1367" s="27"/>
      <c r="BF1367" s="24" t="s">
        <v>9686</v>
      </c>
      <c r="BG1367" s="24"/>
    </row>
    <row r="1368" spans="1:59" s="46" customFormat="1" ht="25.5" x14ac:dyDescent="0.25">
      <c r="A1368" s="45"/>
      <c r="B1368" s="45" t="s">
        <v>201</v>
      </c>
      <c r="C1368" s="144">
        <v>12170260</v>
      </c>
      <c r="D1368" s="31">
        <v>40541</v>
      </c>
      <c r="E1368" s="31">
        <v>40906</v>
      </c>
      <c r="F1368" s="31">
        <v>41637</v>
      </c>
      <c r="G1368" s="45">
        <v>-7777</v>
      </c>
      <c r="H1368" s="45" t="s">
        <v>1353</v>
      </c>
      <c r="I1368" s="45" t="s">
        <v>1455</v>
      </c>
      <c r="J1368" s="45"/>
      <c r="K1368" s="45" t="s">
        <v>50</v>
      </c>
      <c r="L1368" s="45" t="s">
        <v>441</v>
      </c>
      <c r="M1368" s="45" t="s">
        <v>49</v>
      </c>
      <c r="N1368" s="45" t="s">
        <v>48</v>
      </c>
      <c r="O1368" s="45"/>
      <c r="P1368" s="147">
        <v>16314</v>
      </c>
      <c r="Q1368" s="45" t="s">
        <v>559</v>
      </c>
      <c r="R1368" s="45" t="s">
        <v>2643</v>
      </c>
      <c r="S1368" s="272" t="s">
        <v>4992</v>
      </c>
      <c r="T1368" s="45">
        <v>-7777</v>
      </c>
      <c r="U1368" s="45">
        <v>4</v>
      </c>
      <c r="V1368" s="45">
        <v>10</v>
      </c>
      <c r="W1368" s="45">
        <v>-7777</v>
      </c>
      <c r="X1368" s="45">
        <v>-7777</v>
      </c>
      <c r="Y1368" s="45">
        <v>-7777</v>
      </c>
      <c r="Z1368" s="45">
        <v>-7777</v>
      </c>
      <c r="AA1368" s="45">
        <v>-7777</v>
      </c>
      <c r="AB1368" s="45">
        <v>-7777</v>
      </c>
      <c r="AC1368" s="45">
        <v>-7777</v>
      </c>
      <c r="AD1368" s="45">
        <v>-7777</v>
      </c>
      <c r="AE1368" s="45">
        <v>-7777</v>
      </c>
      <c r="AF1368" s="45" t="s">
        <v>4993</v>
      </c>
      <c r="AG1368" s="45"/>
      <c r="AH1368" s="45"/>
      <c r="AI1368" s="45"/>
      <c r="AJ1368" s="67" t="s">
        <v>8158</v>
      </c>
      <c r="AK1368" s="67" t="s">
        <v>8159</v>
      </c>
      <c r="AL1368" s="45">
        <v>42</v>
      </c>
      <c r="AM1368" s="45">
        <v>42</v>
      </c>
      <c r="AN1368" s="1109">
        <v>54.813000000000002</v>
      </c>
      <c r="AO1368" s="45">
        <v>23</v>
      </c>
      <c r="AP1368" s="45">
        <v>41</v>
      </c>
      <c r="AQ1368" s="45">
        <v>29.303000000000001</v>
      </c>
      <c r="AR1368" s="45">
        <f t="shared" si="125"/>
        <v>42.715225833333335</v>
      </c>
      <c r="AS1368" s="45">
        <f t="shared" si="126"/>
        <v>23.691473055555555</v>
      </c>
      <c r="AT1368" s="45" t="s">
        <v>34</v>
      </c>
      <c r="AU1368" s="45"/>
      <c r="AV1368" s="147"/>
      <c r="AW1368" s="31"/>
      <c r="AX1368" s="147"/>
      <c r="AY1368" s="31"/>
      <c r="AZ1368" s="147"/>
      <c r="BA1368" s="31"/>
      <c r="BB1368" s="147"/>
      <c r="BC1368" s="31"/>
      <c r="BD1368" s="147"/>
      <c r="BE1368" s="31"/>
      <c r="BF1368" s="45"/>
      <c r="BG1368" s="45"/>
    </row>
    <row r="1369" spans="1:59" s="46" customFormat="1" ht="25.5" x14ac:dyDescent="0.25">
      <c r="A1369" s="45"/>
      <c r="B1369" s="45" t="s">
        <v>201</v>
      </c>
      <c r="C1369" s="144">
        <v>12170260</v>
      </c>
      <c r="D1369" s="31">
        <v>40541</v>
      </c>
      <c r="E1369" s="31">
        <v>40906</v>
      </c>
      <c r="F1369" s="31">
        <v>41637</v>
      </c>
      <c r="G1369" s="45">
        <v>-7777</v>
      </c>
      <c r="H1369" s="45" t="s">
        <v>1353</v>
      </c>
      <c r="I1369" s="45" t="s">
        <v>1455</v>
      </c>
      <c r="J1369" s="45"/>
      <c r="K1369" s="45" t="s">
        <v>50</v>
      </c>
      <c r="L1369" s="45" t="s">
        <v>441</v>
      </c>
      <c r="M1369" s="45" t="s">
        <v>49</v>
      </c>
      <c r="N1369" s="45" t="s">
        <v>48</v>
      </c>
      <c r="O1369" s="45"/>
      <c r="P1369" s="147">
        <v>16314</v>
      </c>
      <c r="Q1369" s="45" t="s">
        <v>559</v>
      </c>
      <c r="R1369" s="45" t="s">
        <v>2643</v>
      </c>
      <c r="S1369" s="272" t="s">
        <v>8160</v>
      </c>
      <c r="T1369" s="45" t="s">
        <v>1861</v>
      </c>
      <c r="U1369" s="45" t="s">
        <v>1861</v>
      </c>
      <c r="V1369" s="45" t="s">
        <v>1861</v>
      </c>
      <c r="W1369" s="45" t="s">
        <v>1861</v>
      </c>
      <c r="X1369" s="45" t="s">
        <v>1861</v>
      </c>
      <c r="Y1369" s="45" t="s">
        <v>1861</v>
      </c>
      <c r="Z1369" s="45" t="s">
        <v>1861</v>
      </c>
      <c r="AA1369" s="45" t="s">
        <v>1861</v>
      </c>
      <c r="AB1369" s="45" t="s">
        <v>1861</v>
      </c>
      <c r="AC1369" s="45" t="s">
        <v>1861</v>
      </c>
      <c r="AD1369" s="45" t="s">
        <v>1861</v>
      </c>
      <c r="AE1369" s="45" t="s">
        <v>1861</v>
      </c>
      <c r="AF1369" s="45" t="s">
        <v>4994</v>
      </c>
      <c r="AG1369" s="45"/>
      <c r="AH1369" s="45"/>
      <c r="AI1369" s="45"/>
      <c r="AJ1369" s="67" t="s">
        <v>8161</v>
      </c>
      <c r="AK1369" s="67" t="s">
        <v>8162</v>
      </c>
      <c r="AL1369" s="45">
        <v>42</v>
      </c>
      <c r="AM1369" s="45">
        <v>42</v>
      </c>
      <c r="AN1369" s="1109">
        <v>58.643000000000001</v>
      </c>
      <c r="AO1369" s="45">
        <v>23</v>
      </c>
      <c r="AP1369" s="45">
        <v>41</v>
      </c>
      <c r="AQ1369" s="45">
        <v>42.625</v>
      </c>
      <c r="AR1369" s="45">
        <f t="shared" si="125"/>
        <v>42.716289722222228</v>
      </c>
      <c r="AS1369" s="45">
        <f t="shared" si="126"/>
        <v>23.695173611111112</v>
      </c>
      <c r="AT1369" s="45" t="s">
        <v>34</v>
      </c>
      <c r="AU1369" s="45"/>
      <c r="AV1369" s="147"/>
      <c r="AW1369" s="31"/>
      <c r="AX1369" s="147"/>
      <c r="AY1369" s="31"/>
      <c r="AZ1369" s="147"/>
      <c r="BA1369" s="31"/>
      <c r="BB1369" s="147"/>
      <c r="BC1369" s="31"/>
      <c r="BD1369" s="147"/>
      <c r="BE1369" s="31"/>
      <c r="BF1369" s="45"/>
      <c r="BG1369" s="45"/>
    </row>
    <row r="1370" spans="1:59" s="46" customFormat="1" ht="25.5" x14ac:dyDescent="0.25">
      <c r="A1370" s="45"/>
      <c r="B1370" s="45" t="s">
        <v>201</v>
      </c>
      <c r="C1370" s="144">
        <v>12170260</v>
      </c>
      <c r="D1370" s="31">
        <v>40541</v>
      </c>
      <c r="E1370" s="31">
        <v>40906</v>
      </c>
      <c r="F1370" s="31">
        <v>41637</v>
      </c>
      <c r="G1370" s="45">
        <v>-7777</v>
      </c>
      <c r="H1370" s="45" t="s">
        <v>1353</v>
      </c>
      <c r="I1370" s="45" t="s">
        <v>1455</v>
      </c>
      <c r="J1370" s="45"/>
      <c r="K1370" s="45" t="s">
        <v>50</v>
      </c>
      <c r="L1370" s="45" t="s">
        <v>441</v>
      </c>
      <c r="M1370" s="45" t="s">
        <v>49</v>
      </c>
      <c r="N1370" s="45" t="s">
        <v>48</v>
      </c>
      <c r="O1370" s="45"/>
      <c r="P1370" s="147">
        <v>16314</v>
      </c>
      <c r="Q1370" s="45" t="s">
        <v>559</v>
      </c>
      <c r="R1370" s="45" t="s">
        <v>2643</v>
      </c>
      <c r="S1370" s="272" t="s">
        <v>4995</v>
      </c>
      <c r="T1370" s="45" t="s">
        <v>1861</v>
      </c>
      <c r="U1370" s="45">
        <v>-9999</v>
      </c>
      <c r="V1370" s="45">
        <v>12</v>
      </c>
      <c r="W1370" s="45" t="s">
        <v>1861</v>
      </c>
      <c r="X1370" s="45" t="s">
        <v>1861</v>
      </c>
      <c r="Y1370" s="45" t="s">
        <v>1861</v>
      </c>
      <c r="Z1370" s="45" t="s">
        <v>1861</v>
      </c>
      <c r="AA1370" s="45" t="s">
        <v>1861</v>
      </c>
      <c r="AB1370" s="45" t="s">
        <v>1861</v>
      </c>
      <c r="AC1370" s="45" t="s">
        <v>1861</v>
      </c>
      <c r="AD1370" s="45" t="s">
        <v>1861</v>
      </c>
      <c r="AE1370" s="45" t="s">
        <v>1861</v>
      </c>
      <c r="AF1370" s="45" t="s">
        <v>4996</v>
      </c>
      <c r="AG1370" s="45"/>
      <c r="AH1370" s="45"/>
      <c r="AI1370" s="45"/>
      <c r="AJ1370" s="67" t="s">
        <v>8161</v>
      </c>
      <c r="AK1370" s="67" t="s">
        <v>8162</v>
      </c>
      <c r="AL1370" s="45">
        <v>42</v>
      </c>
      <c r="AM1370" s="45">
        <v>42</v>
      </c>
      <c r="AN1370" s="1109">
        <v>58.643000000000001</v>
      </c>
      <c r="AO1370" s="45">
        <v>23</v>
      </c>
      <c r="AP1370" s="45">
        <v>41</v>
      </c>
      <c r="AQ1370" s="45">
        <v>42.625</v>
      </c>
      <c r="AR1370" s="45">
        <f t="shared" si="125"/>
        <v>42.716289722222228</v>
      </c>
      <c r="AS1370" s="45">
        <f t="shared" si="126"/>
        <v>23.695173611111112</v>
      </c>
      <c r="AT1370" s="45" t="s">
        <v>34</v>
      </c>
      <c r="AU1370" s="45"/>
      <c r="AV1370" s="147"/>
      <c r="AW1370" s="31"/>
      <c r="AX1370" s="147"/>
      <c r="AY1370" s="31"/>
      <c r="AZ1370" s="147"/>
      <c r="BA1370" s="31"/>
      <c r="BB1370" s="147"/>
      <c r="BC1370" s="31"/>
      <c r="BD1370" s="147"/>
      <c r="BE1370" s="31"/>
      <c r="BF1370" s="45"/>
      <c r="BG1370" s="45"/>
    </row>
    <row r="1371" spans="1:59" s="46" customFormat="1" ht="25.5" x14ac:dyDescent="0.25">
      <c r="A1371" s="45"/>
      <c r="B1371" s="45" t="s">
        <v>201</v>
      </c>
      <c r="C1371" s="144">
        <v>12170260</v>
      </c>
      <c r="D1371" s="31">
        <v>40541</v>
      </c>
      <c r="E1371" s="31">
        <v>40906</v>
      </c>
      <c r="F1371" s="31">
        <v>41637</v>
      </c>
      <c r="G1371" s="45">
        <v>-7777</v>
      </c>
      <c r="H1371" s="45" t="s">
        <v>1353</v>
      </c>
      <c r="I1371" s="45" t="s">
        <v>1455</v>
      </c>
      <c r="J1371" s="45"/>
      <c r="K1371" s="45" t="s">
        <v>50</v>
      </c>
      <c r="L1371" s="45" t="s">
        <v>441</v>
      </c>
      <c r="M1371" s="45" t="s">
        <v>49</v>
      </c>
      <c r="N1371" s="45" t="s">
        <v>48</v>
      </c>
      <c r="O1371" s="45"/>
      <c r="P1371" s="147">
        <v>16314</v>
      </c>
      <c r="Q1371" s="45" t="s">
        <v>559</v>
      </c>
      <c r="R1371" s="45" t="s">
        <v>2643</v>
      </c>
      <c r="S1371" s="272" t="s">
        <v>4995</v>
      </c>
      <c r="T1371" s="45" t="s">
        <v>1861</v>
      </c>
      <c r="U1371" s="45">
        <v>-9999</v>
      </c>
      <c r="V1371" s="45">
        <v>12</v>
      </c>
      <c r="W1371" s="45" t="s">
        <v>1861</v>
      </c>
      <c r="X1371" s="45" t="s">
        <v>1861</v>
      </c>
      <c r="Y1371" s="45" t="s">
        <v>1861</v>
      </c>
      <c r="Z1371" s="45" t="s">
        <v>1861</v>
      </c>
      <c r="AA1371" s="45" t="s">
        <v>1861</v>
      </c>
      <c r="AB1371" s="45" t="s">
        <v>1861</v>
      </c>
      <c r="AC1371" s="45" t="s">
        <v>1861</v>
      </c>
      <c r="AD1371" s="45" t="s">
        <v>1861</v>
      </c>
      <c r="AE1371" s="45" t="s">
        <v>1861</v>
      </c>
      <c r="AF1371" s="45" t="s">
        <v>4997</v>
      </c>
      <c r="AG1371" s="45"/>
      <c r="AH1371" s="45"/>
      <c r="AI1371" s="45"/>
      <c r="AJ1371" s="67" t="s">
        <v>8163</v>
      </c>
      <c r="AK1371" s="67" t="s">
        <v>8164</v>
      </c>
      <c r="AL1371" s="45">
        <v>42</v>
      </c>
      <c r="AM1371" s="45">
        <v>42</v>
      </c>
      <c r="AN1371" s="1109">
        <v>5.27</v>
      </c>
      <c r="AO1371" s="45">
        <v>23</v>
      </c>
      <c r="AP1371" s="45">
        <v>41</v>
      </c>
      <c r="AQ1371" s="45">
        <v>48.643000000000001</v>
      </c>
      <c r="AR1371" s="45">
        <f t="shared" si="125"/>
        <v>42.701463888888888</v>
      </c>
      <c r="AS1371" s="45">
        <f t="shared" si="126"/>
        <v>23.696845277777779</v>
      </c>
      <c r="AT1371" s="45" t="s">
        <v>34</v>
      </c>
      <c r="AU1371" s="45"/>
      <c r="AV1371" s="147"/>
      <c r="AW1371" s="31"/>
      <c r="AX1371" s="147"/>
      <c r="AY1371" s="31"/>
      <c r="AZ1371" s="147"/>
      <c r="BA1371" s="31"/>
      <c r="BB1371" s="147"/>
      <c r="BC1371" s="31"/>
      <c r="BD1371" s="147"/>
      <c r="BE1371" s="31"/>
      <c r="BF1371" s="45"/>
      <c r="BG1371" s="45"/>
    </row>
    <row r="1372" spans="1:59" s="46" customFormat="1" ht="25.5" x14ac:dyDescent="0.25">
      <c r="A1372" s="45"/>
      <c r="B1372" s="45" t="s">
        <v>201</v>
      </c>
      <c r="C1372" s="144">
        <v>12170260</v>
      </c>
      <c r="D1372" s="31">
        <v>40541</v>
      </c>
      <c r="E1372" s="31">
        <v>40906</v>
      </c>
      <c r="F1372" s="31">
        <v>41637</v>
      </c>
      <c r="G1372" s="45">
        <v>-7777</v>
      </c>
      <c r="H1372" s="45" t="s">
        <v>1353</v>
      </c>
      <c r="I1372" s="45" t="s">
        <v>1455</v>
      </c>
      <c r="J1372" s="45"/>
      <c r="K1372" s="45" t="s">
        <v>50</v>
      </c>
      <c r="L1372" s="45" t="s">
        <v>441</v>
      </c>
      <c r="M1372" s="45" t="s">
        <v>49</v>
      </c>
      <c r="N1372" s="45" t="s">
        <v>48</v>
      </c>
      <c r="O1372" s="45"/>
      <c r="P1372" s="147">
        <v>16314</v>
      </c>
      <c r="Q1372" s="45" t="s">
        <v>559</v>
      </c>
      <c r="R1372" s="45" t="s">
        <v>2643</v>
      </c>
      <c r="S1372" s="272" t="s">
        <v>8165</v>
      </c>
      <c r="T1372" s="45" t="s">
        <v>1861</v>
      </c>
      <c r="U1372" s="45">
        <v>-9999</v>
      </c>
      <c r="V1372" s="45">
        <v>70</v>
      </c>
      <c r="W1372" s="45" t="s">
        <v>1861</v>
      </c>
      <c r="X1372" s="45" t="s">
        <v>1861</v>
      </c>
      <c r="Y1372" s="45" t="s">
        <v>1861</v>
      </c>
      <c r="Z1372" s="45" t="s">
        <v>1861</v>
      </c>
      <c r="AA1372" s="45" t="s">
        <v>1861</v>
      </c>
      <c r="AB1372" s="45" t="s">
        <v>1861</v>
      </c>
      <c r="AC1372" s="45" t="s">
        <v>1861</v>
      </c>
      <c r="AD1372" s="45" t="s">
        <v>1861</v>
      </c>
      <c r="AE1372" s="45" t="s">
        <v>1861</v>
      </c>
      <c r="AF1372" s="45" t="s">
        <v>4998</v>
      </c>
      <c r="AG1372" s="45"/>
      <c r="AH1372" s="45"/>
      <c r="AI1372" s="45"/>
      <c r="AJ1372" s="67" t="s">
        <v>8163</v>
      </c>
      <c r="AK1372" s="67" t="s">
        <v>8164</v>
      </c>
      <c r="AL1372" s="45">
        <v>42</v>
      </c>
      <c r="AM1372" s="45">
        <v>42</v>
      </c>
      <c r="AN1372" s="1109">
        <v>5.27</v>
      </c>
      <c r="AO1372" s="45">
        <v>23</v>
      </c>
      <c r="AP1372" s="45">
        <v>41</v>
      </c>
      <c r="AQ1372" s="45">
        <v>48.643000000000001</v>
      </c>
      <c r="AR1372" s="45">
        <f t="shared" si="125"/>
        <v>42.701463888888888</v>
      </c>
      <c r="AS1372" s="45">
        <f t="shared" si="126"/>
        <v>23.696845277777779</v>
      </c>
      <c r="AT1372" s="45" t="s">
        <v>34</v>
      </c>
      <c r="AU1372" s="45"/>
      <c r="AV1372" s="147"/>
      <c r="AW1372" s="31"/>
      <c r="AX1372" s="147"/>
      <c r="AY1372" s="31"/>
      <c r="AZ1372" s="147"/>
      <c r="BA1372" s="31"/>
      <c r="BB1372" s="147"/>
      <c r="BC1372" s="31"/>
      <c r="BD1372" s="147"/>
      <c r="BE1372" s="31"/>
      <c r="BF1372" s="45"/>
      <c r="BG1372" s="45"/>
    </row>
    <row r="1373" spans="1:59" s="46" customFormat="1" ht="26.25" thickBot="1" x14ac:dyDescent="0.3">
      <c r="A1373" s="169"/>
      <c r="B1373" s="169" t="s">
        <v>201</v>
      </c>
      <c r="C1373" s="159">
        <v>12170260</v>
      </c>
      <c r="D1373" s="113">
        <v>40541</v>
      </c>
      <c r="E1373" s="113">
        <v>40906</v>
      </c>
      <c r="F1373" s="113">
        <v>41637</v>
      </c>
      <c r="G1373" s="169">
        <v>-7777</v>
      </c>
      <c r="H1373" s="169" t="s">
        <v>1353</v>
      </c>
      <c r="I1373" s="169" t="s">
        <v>1455</v>
      </c>
      <c r="J1373" s="169"/>
      <c r="K1373" s="169" t="s">
        <v>50</v>
      </c>
      <c r="L1373" s="169" t="s">
        <v>441</v>
      </c>
      <c r="M1373" s="169" t="s">
        <v>49</v>
      </c>
      <c r="N1373" s="169" t="s">
        <v>48</v>
      </c>
      <c r="O1373" s="169"/>
      <c r="P1373" s="112">
        <v>16314</v>
      </c>
      <c r="Q1373" s="169" t="s">
        <v>559</v>
      </c>
      <c r="R1373" s="169" t="s">
        <v>2643</v>
      </c>
      <c r="S1373" s="276" t="s">
        <v>4999</v>
      </c>
      <c r="T1373" s="169" t="s">
        <v>1861</v>
      </c>
      <c r="U1373" s="169">
        <v>4</v>
      </c>
      <c r="V1373" s="169">
        <v>45</v>
      </c>
      <c r="W1373" s="169" t="s">
        <v>1861</v>
      </c>
      <c r="X1373" s="169" t="s">
        <v>1861</v>
      </c>
      <c r="Y1373" s="169" t="s">
        <v>1861</v>
      </c>
      <c r="Z1373" s="169" t="s">
        <v>1861</v>
      </c>
      <c r="AA1373" s="169" t="s">
        <v>1861</v>
      </c>
      <c r="AB1373" s="169" t="s">
        <v>1861</v>
      </c>
      <c r="AC1373" s="169" t="s">
        <v>1861</v>
      </c>
      <c r="AD1373" s="169" t="s">
        <v>1861</v>
      </c>
      <c r="AE1373" s="169" t="s">
        <v>1861</v>
      </c>
      <c r="AF1373" s="169" t="s">
        <v>5000</v>
      </c>
      <c r="AG1373" s="169"/>
      <c r="AH1373" s="169"/>
      <c r="AI1373" s="169"/>
      <c r="AJ1373" s="162" t="s">
        <v>5001</v>
      </c>
      <c r="AK1373" s="162" t="s">
        <v>8166</v>
      </c>
      <c r="AL1373" s="169">
        <v>42</v>
      </c>
      <c r="AM1373" s="169">
        <v>42</v>
      </c>
      <c r="AN1373" s="1110">
        <v>18.367999999999999</v>
      </c>
      <c r="AO1373" s="169">
        <v>23</v>
      </c>
      <c r="AP1373" s="169">
        <v>41</v>
      </c>
      <c r="AQ1373" s="169">
        <v>51.207000000000001</v>
      </c>
      <c r="AR1373" s="169">
        <f t="shared" si="125"/>
        <v>42.705102222222223</v>
      </c>
      <c r="AS1373" s="169">
        <f t="shared" si="126"/>
        <v>23.697557499999998</v>
      </c>
      <c r="AT1373" s="169" t="s">
        <v>34</v>
      </c>
      <c r="AU1373" s="169"/>
      <c r="AV1373" s="112"/>
      <c r="AW1373" s="113"/>
      <c r="AX1373" s="112"/>
      <c r="AY1373" s="113"/>
      <c r="AZ1373" s="112"/>
      <c r="BA1373" s="113"/>
      <c r="BB1373" s="112"/>
      <c r="BC1373" s="113"/>
      <c r="BD1373" s="112"/>
      <c r="BE1373" s="113"/>
      <c r="BF1373" s="169"/>
      <c r="BG1373" s="169"/>
    </row>
    <row r="1374" spans="1:59" s="46" customFormat="1" ht="25.5" x14ac:dyDescent="0.25">
      <c r="A1374" s="424">
        <v>470</v>
      </c>
      <c r="B1374" s="425" t="s">
        <v>1266</v>
      </c>
      <c r="C1374" s="427">
        <v>12170261</v>
      </c>
      <c r="D1374" s="428">
        <v>40556</v>
      </c>
      <c r="E1374" s="428">
        <v>40556</v>
      </c>
      <c r="F1374" s="428">
        <v>41652</v>
      </c>
      <c r="G1374" s="429">
        <v>-7777</v>
      </c>
      <c r="H1374" s="425" t="s">
        <v>2916</v>
      </c>
      <c r="I1374" s="425" t="s">
        <v>1455</v>
      </c>
      <c r="J1374" s="425"/>
      <c r="K1374" s="425" t="s">
        <v>50</v>
      </c>
      <c r="L1374" s="425" t="s">
        <v>2917</v>
      </c>
      <c r="M1374" s="425" t="s">
        <v>179</v>
      </c>
      <c r="N1374" s="425" t="s">
        <v>48</v>
      </c>
      <c r="O1374" s="425"/>
      <c r="P1374" s="426">
        <v>81760</v>
      </c>
      <c r="Q1374" s="429" t="s">
        <v>559</v>
      </c>
      <c r="R1374" s="429" t="s">
        <v>2643</v>
      </c>
      <c r="S1374" s="430" t="s">
        <v>5002</v>
      </c>
      <c r="T1374" s="425">
        <v>-7777</v>
      </c>
      <c r="U1374" s="425">
        <v>1.5</v>
      </c>
      <c r="V1374" s="425">
        <v>110</v>
      </c>
      <c r="W1374" s="425">
        <v>-7777</v>
      </c>
      <c r="X1374" s="425">
        <v>-7777</v>
      </c>
      <c r="Y1374" s="425">
        <v>-7777</v>
      </c>
      <c r="Z1374" s="425">
        <v>-7777</v>
      </c>
      <c r="AA1374" s="425">
        <v>-7777</v>
      </c>
      <c r="AB1374" s="425">
        <v>-7777</v>
      </c>
      <c r="AC1374" s="425">
        <v>-7777</v>
      </c>
      <c r="AD1374" s="425">
        <v>-7777</v>
      </c>
      <c r="AE1374" s="425">
        <v>-7777</v>
      </c>
      <c r="AF1374" s="425" t="s">
        <v>5003</v>
      </c>
      <c r="AG1374" s="425"/>
      <c r="AH1374" s="425"/>
      <c r="AI1374" s="425"/>
      <c r="AJ1374" s="574" t="s">
        <v>5004</v>
      </c>
      <c r="AK1374" s="574" t="s">
        <v>5005</v>
      </c>
      <c r="AL1374" s="425">
        <v>42</v>
      </c>
      <c r="AM1374" s="425">
        <v>46</v>
      </c>
      <c r="AN1374" s="1125">
        <v>26.7</v>
      </c>
      <c r="AO1374" s="425">
        <v>23</v>
      </c>
      <c r="AP1374" s="425">
        <v>43</v>
      </c>
      <c r="AQ1374" s="425">
        <v>7</v>
      </c>
      <c r="AR1374" s="425">
        <f t="shared" si="125"/>
        <v>42.77408333333333</v>
      </c>
      <c r="AS1374" s="425">
        <f t="shared" si="126"/>
        <v>23.718611111111109</v>
      </c>
      <c r="AT1374" s="425" t="s">
        <v>34</v>
      </c>
      <c r="AU1374" s="425"/>
      <c r="AV1374" s="426"/>
      <c r="AW1374" s="428"/>
      <c r="AX1374" s="426"/>
      <c r="AY1374" s="428"/>
      <c r="AZ1374" s="426"/>
      <c r="BA1374" s="428"/>
      <c r="BB1374" s="426"/>
      <c r="BC1374" s="428"/>
      <c r="BD1374" s="426"/>
      <c r="BE1374" s="428"/>
      <c r="BF1374" s="425"/>
      <c r="BG1374" s="431"/>
    </row>
    <row r="1375" spans="1:59" s="46" customFormat="1" ht="25.5" x14ac:dyDescent="0.25">
      <c r="A1375" s="432"/>
      <c r="B1375" s="45" t="s">
        <v>1266</v>
      </c>
      <c r="C1375" s="144">
        <v>12170261</v>
      </c>
      <c r="D1375" s="31">
        <v>40556</v>
      </c>
      <c r="E1375" s="31">
        <v>40556</v>
      </c>
      <c r="F1375" s="31">
        <v>41652</v>
      </c>
      <c r="G1375" s="21">
        <v>-7777</v>
      </c>
      <c r="H1375" s="45" t="s">
        <v>2916</v>
      </c>
      <c r="I1375" s="45" t="s">
        <v>1455</v>
      </c>
      <c r="J1375" s="45"/>
      <c r="K1375" s="45" t="s">
        <v>50</v>
      </c>
      <c r="L1375" s="45" t="s">
        <v>2917</v>
      </c>
      <c r="M1375" s="45" t="s">
        <v>179</v>
      </c>
      <c r="N1375" s="45" t="s">
        <v>48</v>
      </c>
      <c r="O1375" s="45"/>
      <c r="P1375" s="147">
        <v>81760</v>
      </c>
      <c r="Q1375" s="21" t="s">
        <v>559</v>
      </c>
      <c r="R1375" s="21" t="s">
        <v>2643</v>
      </c>
      <c r="S1375" s="272" t="s">
        <v>5006</v>
      </c>
      <c r="T1375" s="21" t="s">
        <v>1861</v>
      </c>
      <c r="U1375" s="45">
        <v>2</v>
      </c>
      <c r="V1375" s="45">
        <v>230</v>
      </c>
      <c r="W1375" s="21" t="s">
        <v>1861</v>
      </c>
      <c r="X1375" s="21" t="s">
        <v>1861</v>
      </c>
      <c r="Y1375" s="21" t="s">
        <v>1861</v>
      </c>
      <c r="Z1375" s="21" t="s">
        <v>1861</v>
      </c>
      <c r="AA1375" s="21" t="s">
        <v>1861</v>
      </c>
      <c r="AB1375" s="21" t="s">
        <v>1861</v>
      </c>
      <c r="AC1375" s="21" t="s">
        <v>1861</v>
      </c>
      <c r="AD1375" s="21" t="s">
        <v>1861</v>
      </c>
      <c r="AE1375" s="21" t="s">
        <v>1861</v>
      </c>
      <c r="AF1375" s="45" t="s">
        <v>5007</v>
      </c>
      <c r="AG1375" s="45"/>
      <c r="AH1375" s="45"/>
      <c r="AI1375" s="45"/>
      <c r="AJ1375" s="67" t="s">
        <v>5008</v>
      </c>
      <c r="AK1375" s="67" t="s">
        <v>5009</v>
      </c>
      <c r="AL1375" s="45">
        <v>42</v>
      </c>
      <c r="AM1375" s="45">
        <v>46</v>
      </c>
      <c r="AN1375" s="1109">
        <v>34.9</v>
      </c>
      <c r="AO1375" s="45">
        <v>23</v>
      </c>
      <c r="AP1375" s="45">
        <v>43</v>
      </c>
      <c r="AQ1375" s="45">
        <v>13.2</v>
      </c>
      <c r="AR1375" s="45">
        <f t="shared" si="125"/>
        <v>42.776361111111108</v>
      </c>
      <c r="AS1375" s="45">
        <f t="shared" si="126"/>
        <v>23.720333333333333</v>
      </c>
      <c r="AT1375" s="45" t="s">
        <v>34</v>
      </c>
      <c r="AU1375" s="45"/>
      <c r="AV1375" s="147"/>
      <c r="AW1375" s="31"/>
      <c r="AX1375" s="147"/>
      <c r="AY1375" s="31"/>
      <c r="AZ1375" s="147"/>
      <c r="BA1375" s="31"/>
      <c r="BB1375" s="147"/>
      <c r="BC1375" s="31"/>
      <c r="BD1375" s="147"/>
      <c r="BE1375" s="31"/>
      <c r="BF1375" s="45"/>
      <c r="BG1375" s="433"/>
    </row>
    <row r="1376" spans="1:59" s="46" customFormat="1" ht="38.25" x14ac:dyDescent="0.25">
      <c r="A1376" s="432"/>
      <c r="B1376" s="45" t="s">
        <v>1266</v>
      </c>
      <c r="C1376" s="144">
        <v>12170261</v>
      </c>
      <c r="D1376" s="31">
        <v>40556</v>
      </c>
      <c r="E1376" s="31">
        <v>40556</v>
      </c>
      <c r="F1376" s="31">
        <v>41652</v>
      </c>
      <c r="G1376" s="21">
        <v>-7777</v>
      </c>
      <c r="H1376" s="45" t="s">
        <v>2916</v>
      </c>
      <c r="I1376" s="45" t="s">
        <v>1455</v>
      </c>
      <c r="J1376" s="45"/>
      <c r="K1376" s="45" t="s">
        <v>50</v>
      </c>
      <c r="L1376" s="45" t="s">
        <v>2917</v>
      </c>
      <c r="M1376" s="45" t="s">
        <v>179</v>
      </c>
      <c r="N1376" s="45" t="s">
        <v>48</v>
      </c>
      <c r="O1376" s="45"/>
      <c r="P1376" s="147">
        <v>81760</v>
      </c>
      <c r="Q1376" s="21" t="s">
        <v>559</v>
      </c>
      <c r="R1376" s="21" t="s">
        <v>2643</v>
      </c>
      <c r="S1376" s="272" t="s">
        <v>10567</v>
      </c>
      <c r="T1376" s="21" t="s">
        <v>1861</v>
      </c>
      <c r="U1376" s="45">
        <v>1.5</v>
      </c>
      <c r="V1376" s="45">
        <v>-9999</v>
      </c>
      <c r="W1376" s="21" t="s">
        <v>1861</v>
      </c>
      <c r="X1376" s="21" t="s">
        <v>1861</v>
      </c>
      <c r="Y1376" s="21" t="s">
        <v>1861</v>
      </c>
      <c r="Z1376" s="21" t="s">
        <v>1861</v>
      </c>
      <c r="AA1376" s="21" t="s">
        <v>1861</v>
      </c>
      <c r="AB1376" s="21" t="s">
        <v>1861</v>
      </c>
      <c r="AC1376" s="21" t="s">
        <v>1861</v>
      </c>
      <c r="AD1376" s="21" t="s">
        <v>1861</v>
      </c>
      <c r="AE1376" s="21" t="s">
        <v>1861</v>
      </c>
      <c r="AF1376" s="45" t="s">
        <v>10032</v>
      </c>
      <c r="AG1376" s="45"/>
      <c r="AH1376" s="45"/>
      <c r="AI1376" s="45"/>
      <c r="AJ1376" s="67" t="s">
        <v>5010</v>
      </c>
      <c r="AK1376" s="67" t="s">
        <v>5011</v>
      </c>
      <c r="AL1376" s="45">
        <v>42</v>
      </c>
      <c r="AM1376" s="45">
        <v>46</v>
      </c>
      <c r="AN1376" s="1109">
        <v>25.68</v>
      </c>
      <c r="AO1376" s="45">
        <v>23</v>
      </c>
      <c r="AP1376" s="45">
        <v>43</v>
      </c>
      <c r="AQ1376" s="45">
        <v>9.41</v>
      </c>
      <c r="AR1376" s="45">
        <f t="shared" si="125"/>
        <v>42.773800000000001</v>
      </c>
      <c r="AS1376" s="45">
        <f t="shared" si="126"/>
        <v>23.719280555555553</v>
      </c>
      <c r="AT1376" s="45" t="s">
        <v>34</v>
      </c>
      <c r="AU1376" s="45"/>
      <c r="AV1376" s="147"/>
      <c r="AW1376" s="31"/>
      <c r="AX1376" s="147"/>
      <c r="AY1376" s="31"/>
      <c r="AZ1376" s="147"/>
      <c r="BA1376" s="31"/>
      <c r="BB1376" s="147"/>
      <c r="BC1376" s="31"/>
      <c r="BD1376" s="147"/>
      <c r="BE1376" s="31"/>
      <c r="BF1376" s="45"/>
      <c r="BG1376" s="433"/>
    </row>
    <row r="1377" spans="1:59" s="46" customFormat="1" ht="25.5" x14ac:dyDescent="0.25">
      <c r="A1377" s="432"/>
      <c r="B1377" s="45" t="s">
        <v>1266</v>
      </c>
      <c r="C1377" s="144">
        <v>12170261</v>
      </c>
      <c r="D1377" s="31">
        <v>40556</v>
      </c>
      <c r="E1377" s="31">
        <v>40556</v>
      </c>
      <c r="F1377" s="31">
        <v>41652</v>
      </c>
      <c r="G1377" s="21">
        <v>-7777</v>
      </c>
      <c r="H1377" s="45" t="s">
        <v>2916</v>
      </c>
      <c r="I1377" s="45" t="s">
        <v>1455</v>
      </c>
      <c r="J1377" s="45"/>
      <c r="K1377" s="45" t="s">
        <v>50</v>
      </c>
      <c r="L1377" s="45" t="s">
        <v>2917</v>
      </c>
      <c r="M1377" s="45" t="s">
        <v>179</v>
      </c>
      <c r="N1377" s="45" t="s">
        <v>48</v>
      </c>
      <c r="O1377" s="45"/>
      <c r="P1377" s="147">
        <v>81760</v>
      </c>
      <c r="Q1377" s="21" t="s">
        <v>559</v>
      </c>
      <c r="R1377" s="21" t="s">
        <v>2643</v>
      </c>
      <c r="S1377" s="272" t="s">
        <v>5012</v>
      </c>
      <c r="T1377" s="21" t="s">
        <v>1861</v>
      </c>
      <c r="U1377" s="45">
        <v>2</v>
      </c>
      <c r="V1377" s="45">
        <v>80</v>
      </c>
      <c r="W1377" s="21" t="s">
        <v>1861</v>
      </c>
      <c r="X1377" s="21" t="s">
        <v>1861</v>
      </c>
      <c r="Y1377" s="21" t="s">
        <v>1861</v>
      </c>
      <c r="Z1377" s="21" t="s">
        <v>1861</v>
      </c>
      <c r="AA1377" s="21" t="s">
        <v>1861</v>
      </c>
      <c r="AB1377" s="21" t="s">
        <v>1861</v>
      </c>
      <c r="AC1377" s="21" t="s">
        <v>1861</v>
      </c>
      <c r="AD1377" s="21" t="s">
        <v>1861</v>
      </c>
      <c r="AE1377" s="21" t="s">
        <v>1861</v>
      </c>
      <c r="AF1377" s="45"/>
      <c r="AG1377" s="45"/>
      <c r="AH1377" s="45"/>
      <c r="AI1377" s="45"/>
      <c r="AJ1377" s="67"/>
      <c r="AK1377" s="67"/>
      <c r="AL1377" s="45"/>
      <c r="AM1377" s="45"/>
      <c r="AN1377" s="1109"/>
      <c r="AO1377" s="45"/>
      <c r="AP1377" s="45"/>
      <c r="AQ1377" s="45"/>
      <c r="AR1377" s="45"/>
      <c r="AS1377" s="45"/>
      <c r="AT1377" s="45" t="s">
        <v>34</v>
      </c>
      <c r="AU1377" s="45"/>
      <c r="AV1377" s="147"/>
      <c r="AW1377" s="31"/>
      <c r="AX1377" s="147"/>
      <c r="AY1377" s="31"/>
      <c r="AZ1377" s="147"/>
      <c r="BA1377" s="31"/>
      <c r="BB1377" s="147"/>
      <c r="BC1377" s="31"/>
      <c r="BD1377" s="147"/>
      <c r="BE1377" s="31"/>
      <c r="BF1377" s="45"/>
      <c r="BG1377" s="433"/>
    </row>
    <row r="1378" spans="1:59" s="46" customFormat="1" ht="25.5" x14ac:dyDescent="0.25">
      <c r="A1378" s="432"/>
      <c r="B1378" s="45" t="s">
        <v>1266</v>
      </c>
      <c r="C1378" s="144">
        <v>12170261</v>
      </c>
      <c r="D1378" s="31">
        <v>40556</v>
      </c>
      <c r="E1378" s="31">
        <v>40556</v>
      </c>
      <c r="F1378" s="31">
        <v>41652</v>
      </c>
      <c r="G1378" s="21">
        <v>-7777</v>
      </c>
      <c r="H1378" s="45" t="s">
        <v>2916</v>
      </c>
      <c r="I1378" s="45" t="s">
        <v>1455</v>
      </c>
      <c r="J1378" s="45"/>
      <c r="K1378" s="45" t="s">
        <v>50</v>
      </c>
      <c r="L1378" s="45" t="s">
        <v>2917</v>
      </c>
      <c r="M1378" s="45" t="s">
        <v>179</v>
      </c>
      <c r="N1378" s="45" t="s">
        <v>48</v>
      </c>
      <c r="O1378" s="45"/>
      <c r="P1378" s="147">
        <v>81760</v>
      </c>
      <c r="Q1378" s="21" t="s">
        <v>559</v>
      </c>
      <c r="R1378" s="21" t="s">
        <v>2643</v>
      </c>
      <c r="S1378" s="272" t="s">
        <v>5013</v>
      </c>
      <c r="T1378" s="21" t="s">
        <v>1861</v>
      </c>
      <c r="U1378" s="45">
        <v>2</v>
      </c>
      <c r="V1378" s="45">
        <v>112</v>
      </c>
      <c r="W1378" s="21" t="s">
        <v>1861</v>
      </c>
      <c r="X1378" s="21" t="s">
        <v>1861</v>
      </c>
      <c r="Y1378" s="21" t="s">
        <v>1861</v>
      </c>
      <c r="Z1378" s="21" t="s">
        <v>1861</v>
      </c>
      <c r="AA1378" s="21" t="s">
        <v>1861</v>
      </c>
      <c r="AB1378" s="21" t="s">
        <v>1861</v>
      </c>
      <c r="AC1378" s="21" t="s">
        <v>1861</v>
      </c>
      <c r="AD1378" s="21" t="s">
        <v>1861</v>
      </c>
      <c r="AE1378" s="21" t="s">
        <v>1861</v>
      </c>
      <c r="AF1378" s="45"/>
      <c r="AG1378" s="45"/>
      <c r="AH1378" s="45"/>
      <c r="AI1378" s="45"/>
      <c r="AJ1378" s="67"/>
      <c r="AK1378" s="67"/>
      <c r="AL1378" s="45"/>
      <c r="AM1378" s="45"/>
      <c r="AN1378" s="1109"/>
      <c r="AO1378" s="45"/>
      <c r="AP1378" s="45"/>
      <c r="AQ1378" s="45"/>
      <c r="AR1378" s="45"/>
      <c r="AS1378" s="45"/>
      <c r="AT1378" s="45" t="s">
        <v>34</v>
      </c>
      <c r="AU1378" s="45"/>
      <c r="AV1378" s="147"/>
      <c r="AW1378" s="31"/>
      <c r="AX1378" s="147"/>
      <c r="AY1378" s="31"/>
      <c r="AZ1378" s="147"/>
      <c r="BA1378" s="31"/>
      <c r="BB1378" s="147"/>
      <c r="BC1378" s="31"/>
      <c r="BD1378" s="147"/>
      <c r="BE1378" s="31"/>
      <c r="BF1378" s="45"/>
      <c r="BG1378" s="433"/>
    </row>
    <row r="1379" spans="1:59" s="46" customFormat="1" ht="26.25" thickBot="1" x14ac:dyDescent="0.3">
      <c r="A1379" s="416"/>
      <c r="B1379" s="417" t="s">
        <v>1266</v>
      </c>
      <c r="C1379" s="419">
        <v>12170261</v>
      </c>
      <c r="D1379" s="420">
        <v>40556</v>
      </c>
      <c r="E1379" s="420">
        <v>40556</v>
      </c>
      <c r="F1379" s="420">
        <v>41652</v>
      </c>
      <c r="G1379" s="421">
        <v>-7777</v>
      </c>
      <c r="H1379" s="417" t="s">
        <v>2916</v>
      </c>
      <c r="I1379" s="417" t="s">
        <v>1455</v>
      </c>
      <c r="J1379" s="417"/>
      <c r="K1379" s="417" t="s">
        <v>50</v>
      </c>
      <c r="L1379" s="417" t="s">
        <v>2917</v>
      </c>
      <c r="M1379" s="417" t="s">
        <v>179</v>
      </c>
      <c r="N1379" s="417" t="s">
        <v>48</v>
      </c>
      <c r="O1379" s="417"/>
      <c r="P1379" s="418">
        <v>81760</v>
      </c>
      <c r="Q1379" s="421" t="s">
        <v>559</v>
      </c>
      <c r="R1379" s="421" t="s">
        <v>4375</v>
      </c>
      <c r="S1379" s="422" t="s">
        <v>4808</v>
      </c>
      <c r="T1379" s="421" t="s">
        <v>1861</v>
      </c>
      <c r="U1379" s="421" t="s">
        <v>1861</v>
      </c>
      <c r="V1379" s="421" t="s">
        <v>1861</v>
      </c>
      <c r="W1379" s="421" t="s">
        <v>1861</v>
      </c>
      <c r="X1379" s="421" t="s">
        <v>1861</v>
      </c>
      <c r="Y1379" s="421" t="s">
        <v>1861</v>
      </c>
      <c r="Z1379" s="421" t="s">
        <v>1861</v>
      </c>
      <c r="AA1379" s="421" t="s">
        <v>1861</v>
      </c>
      <c r="AB1379" s="421" t="s">
        <v>1861</v>
      </c>
      <c r="AC1379" s="421" t="s">
        <v>1861</v>
      </c>
      <c r="AD1379" s="421" t="s">
        <v>1861</v>
      </c>
      <c r="AE1379" s="421" t="s">
        <v>1861</v>
      </c>
      <c r="AF1379" s="417"/>
      <c r="AG1379" s="417"/>
      <c r="AH1379" s="417"/>
      <c r="AI1379" s="417"/>
      <c r="AJ1379" s="575"/>
      <c r="AK1379" s="575"/>
      <c r="AL1379" s="417"/>
      <c r="AM1379" s="417"/>
      <c r="AN1379" s="1126"/>
      <c r="AO1379" s="417"/>
      <c r="AP1379" s="417"/>
      <c r="AQ1379" s="417"/>
      <c r="AR1379" s="417"/>
      <c r="AS1379" s="417"/>
      <c r="AT1379" s="417" t="s">
        <v>34</v>
      </c>
      <c r="AU1379" s="417"/>
      <c r="AV1379" s="418"/>
      <c r="AW1379" s="420"/>
      <c r="AX1379" s="418"/>
      <c r="AY1379" s="420"/>
      <c r="AZ1379" s="418"/>
      <c r="BA1379" s="420"/>
      <c r="BB1379" s="418"/>
      <c r="BC1379" s="420"/>
      <c r="BD1379" s="418"/>
      <c r="BE1379" s="420"/>
      <c r="BF1379" s="417"/>
      <c r="BG1379" s="423"/>
    </row>
    <row r="1380" spans="1:59" s="46" customFormat="1" ht="25.5" x14ac:dyDescent="0.25">
      <c r="A1380" s="170">
        <v>471</v>
      </c>
      <c r="B1380" s="170" t="s">
        <v>10262</v>
      </c>
      <c r="C1380" s="176">
        <v>12170262</v>
      </c>
      <c r="D1380" s="186">
        <v>40556</v>
      </c>
      <c r="E1380" s="186">
        <v>40556</v>
      </c>
      <c r="F1380" s="186">
        <v>41652</v>
      </c>
      <c r="G1380" s="174">
        <v>-7777</v>
      </c>
      <c r="H1380" s="170" t="s">
        <v>2918</v>
      </c>
      <c r="I1380" s="170" t="s">
        <v>1450</v>
      </c>
      <c r="J1380" s="170"/>
      <c r="K1380" s="170" t="s">
        <v>50</v>
      </c>
      <c r="L1380" s="170" t="s">
        <v>2919</v>
      </c>
      <c r="M1380" s="170" t="s">
        <v>137</v>
      </c>
      <c r="N1380" s="170" t="s">
        <v>48</v>
      </c>
      <c r="O1380" s="170"/>
      <c r="P1380" s="175" t="s">
        <v>2920</v>
      </c>
      <c r="Q1380" s="174" t="s">
        <v>559</v>
      </c>
      <c r="R1380" s="174" t="s">
        <v>2643</v>
      </c>
      <c r="S1380" s="277" t="s">
        <v>5014</v>
      </c>
      <c r="T1380" s="170">
        <v>-7777</v>
      </c>
      <c r="U1380" s="170" t="s">
        <v>5015</v>
      </c>
      <c r="V1380" s="170">
        <v>20</v>
      </c>
      <c r="W1380" s="170">
        <v>-7777</v>
      </c>
      <c r="X1380" s="170">
        <v>-7777</v>
      </c>
      <c r="Y1380" s="170">
        <v>-7777</v>
      </c>
      <c r="Z1380" s="170">
        <v>-7777</v>
      </c>
      <c r="AA1380" s="170">
        <v>-7777</v>
      </c>
      <c r="AB1380" s="170">
        <v>-7777</v>
      </c>
      <c r="AC1380" s="170">
        <v>-7777</v>
      </c>
      <c r="AD1380" s="170">
        <v>-7777</v>
      </c>
      <c r="AE1380" s="170">
        <v>-7777</v>
      </c>
      <c r="AF1380" s="170" t="s">
        <v>1932</v>
      </c>
      <c r="AG1380" s="170"/>
      <c r="AH1380" s="170"/>
      <c r="AI1380" s="170"/>
      <c r="AJ1380" s="164" t="s">
        <v>5016</v>
      </c>
      <c r="AK1380" s="164" t="s">
        <v>5017</v>
      </c>
      <c r="AL1380" s="170">
        <v>42</v>
      </c>
      <c r="AM1380" s="170">
        <v>22</v>
      </c>
      <c r="AN1380" s="1118">
        <v>18</v>
      </c>
      <c r="AO1380" s="170">
        <v>23</v>
      </c>
      <c r="AP1380" s="170">
        <v>37</v>
      </c>
      <c r="AQ1380" s="170">
        <v>36.5</v>
      </c>
      <c r="AR1380" s="170">
        <f t="shared" si="125"/>
        <v>42.37166666666667</v>
      </c>
      <c r="AS1380" s="170">
        <f t="shared" si="126"/>
        <v>23.626805555555556</v>
      </c>
      <c r="AT1380" s="170" t="s">
        <v>34</v>
      </c>
      <c r="AU1380" s="170"/>
      <c r="AV1380" s="175"/>
      <c r="AW1380" s="186"/>
      <c r="AX1380" s="175"/>
      <c r="AY1380" s="186"/>
      <c r="AZ1380" s="175"/>
      <c r="BA1380" s="186"/>
      <c r="BB1380" s="175"/>
      <c r="BC1380" s="186"/>
      <c r="BD1380" s="175"/>
      <c r="BE1380" s="186"/>
      <c r="BF1380" s="170"/>
      <c r="BG1380" s="170"/>
    </row>
    <row r="1381" spans="1:59" s="46" customFormat="1" ht="25.5" x14ac:dyDescent="0.25">
      <c r="A1381" s="45"/>
      <c r="B1381" s="45" t="s">
        <v>10262</v>
      </c>
      <c r="C1381" s="144">
        <v>12170262</v>
      </c>
      <c r="D1381" s="31">
        <v>40556</v>
      </c>
      <c r="E1381" s="31">
        <v>40556</v>
      </c>
      <c r="F1381" s="31">
        <v>41652</v>
      </c>
      <c r="G1381" s="21">
        <v>-7777</v>
      </c>
      <c r="H1381" s="45" t="s">
        <v>2918</v>
      </c>
      <c r="I1381" s="45" t="s">
        <v>1450</v>
      </c>
      <c r="J1381" s="45"/>
      <c r="K1381" s="45" t="s">
        <v>50</v>
      </c>
      <c r="L1381" s="45" t="s">
        <v>2919</v>
      </c>
      <c r="M1381" s="45" t="s">
        <v>137</v>
      </c>
      <c r="N1381" s="45" t="s">
        <v>48</v>
      </c>
      <c r="O1381" s="45"/>
      <c r="P1381" s="147" t="s">
        <v>2920</v>
      </c>
      <c r="Q1381" s="21" t="s">
        <v>559</v>
      </c>
      <c r="R1381" s="21" t="s">
        <v>2643</v>
      </c>
      <c r="S1381" s="272" t="s">
        <v>5014</v>
      </c>
      <c r="T1381" s="45" t="s">
        <v>1861</v>
      </c>
      <c r="U1381" s="45" t="s">
        <v>1861</v>
      </c>
      <c r="V1381" s="45" t="s">
        <v>1861</v>
      </c>
      <c r="W1381" s="45" t="s">
        <v>1861</v>
      </c>
      <c r="X1381" s="45" t="s">
        <v>1861</v>
      </c>
      <c r="Y1381" s="45" t="s">
        <v>1861</v>
      </c>
      <c r="Z1381" s="45" t="s">
        <v>1861</v>
      </c>
      <c r="AA1381" s="45" t="s">
        <v>1861</v>
      </c>
      <c r="AB1381" s="45" t="s">
        <v>1861</v>
      </c>
      <c r="AC1381" s="45" t="s">
        <v>1861</v>
      </c>
      <c r="AD1381" s="45" t="s">
        <v>1861</v>
      </c>
      <c r="AE1381" s="45" t="s">
        <v>1861</v>
      </c>
      <c r="AF1381" s="45" t="s">
        <v>687</v>
      </c>
      <c r="AG1381" s="45"/>
      <c r="AH1381" s="45"/>
      <c r="AI1381" s="45"/>
      <c r="AJ1381" s="67" t="s">
        <v>5018</v>
      </c>
      <c r="AK1381" s="67" t="s">
        <v>5019</v>
      </c>
      <c r="AL1381" s="45">
        <v>42</v>
      </c>
      <c r="AM1381" s="45">
        <v>22</v>
      </c>
      <c r="AN1381" s="1109">
        <v>18.5</v>
      </c>
      <c r="AO1381" s="45">
        <v>23</v>
      </c>
      <c r="AP1381" s="45">
        <v>37</v>
      </c>
      <c r="AQ1381" s="45">
        <v>37.1</v>
      </c>
      <c r="AR1381" s="45">
        <f t="shared" si="125"/>
        <v>42.371805555555554</v>
      </c>
      <c r="AS1381" s="45">
        <f t="shared" si="126"/>
        <v>23.626972222222221</v>
      </c>
      <c r="AT1381" s="45" t="s">
        <v>34</v>
      </c>
      <c r="AU1381" s="45"/>
      <c r="AV1381" s="147"/>
      <c r="AW1381" s="31"/>
      <c r="AX1381" s="147"/>
      <c r="AY1381" s="31"/>
      <c r="AZ1381" s="147"/>
      <c r="BA1381" s="31"/>
      <c r="BB1381" s="147"/>
      <c r="BC1381" s="31"/>
      <c r="BD1381" s="147"/>
      <c r="BE1381" s="31"/>
      <c r="BF1381" s="45"/>
      <c r="BG1381" s="45"/>
    </row>
    <row r="1382" spans="1:59" s="46" customFormat="1" ht="25.5" x14ac:dyDescent="0.25">
      <c r="A1382" s="45"/>
      <c r="B1382" s="45" t="s">
        <v>10262</v>
      </c>
      <c r="C1382" s="144">
        <v>12170262</v>
      </c>
      <c r="D1382" s="31">
        <v>40556</v>
      </c>
      <c r="E1382" s="31">
        <v>40556</v>
      </c>
      <c r="F1382" s="31">
        <v>41652</v>
      </c>
      <c r="G1382" s="21">
        <v>-7777</v>
      </c>
      <c r="H1382" s="45" t="s">
        <v>2918</v>
      </c>
      <c r="I1382" s="45" t="s">
        <v>1450</v>
      </c>
      <c r="J1382" s="45"/>
      <c r="K1382" s="45" t="s">
        <v>50</v>
      </c>
      <c r="L1382" s="45" t="s">
        <v>2919</v>
      </c>
      <c r="M1382" s="45" t="s">
        <v>137</v>
      </c>
      <c r="N1382" s="45" t="s">
        <v>48</v>
      </c>
      <c r="O1382" s="45"/>
      <c r="P1382" s="147" t="s">
        <v>2920</v>
      </c>
      <c r="Q1382" s="21" t="s">
        <v>559</v>
      </c>
      <c r="R1382" s="21" t="s">
        <v>2643</v>
      </c>
      <c r="S1382" s="272" t="s">
        <v>5020</v>
      </c>
      <c r="T1382" s="45" t="s">
        <v>1861</v>
      </c>
      <c r="U1382" s="45" t="s">
        <v>5021</v>
      </c>
      <c r="V1382" s="45">
        <v>69</v>
      </c>
      <c r="W1382" s="45" t="s">
        <v>1861</v>
      </c>
      <c r="X1382" s="45" t="s">
        <v>1861</v>
      </c>
      <c r="Y1382" s="45" t="s">
        <v>1861</v>
      </c>
      <c r="Z1382" s="45" t="s">
        <v>1861</v>
      </c>
      <c r="AA1382" s="45" t="s">
        <v>1861</v>
      </c>
      <c r="AB1382" s="45" t="s">
        <v>1861</v>
      </c>
      <c r="AC1382" s="45" t="s">
        <v>1861</v>
      </c>
      <c r="AD1382" s="45" t="s">
        <v>1861</v>
      </c>
      <c r="AE1382" s="45" t="s">
        <v>1861</v>
      </c>
      <c r="AF1382" s="45" t="s">
        <v>1932</v>
      </c>
      <c r="AG1382" s="45"/>
      <c r="AH1382" s="45"/>
      <c r="AI1382" s="45"/>
      <c r="AJ1382" s="67" t="s">
        <v>5022</v>
      </c>
      <c r="AK1382" s="67" t="s">
        <v>5023</v>
      </c>
      <c r="AL1382" s="45">
        <v>42</v>
      </c>
      <c r="AM1382" s="45">
        <v>22</v>
      </c>
      <c r="AN1382" s="1109">
        <v>23.9</v>
      </c>
      <c r="AO1382" s="45">
        <v>23</v>
      </c>
      <c r="AP1382" s="45">
        <v>37</v>
      </c>
      <c r="AQ1382" s="45">
        <v>36.700000000000003</v>
      </c>
      <c r="AR1382" s="45">
        <f t="shared" si="125"/>
        <v>42.373305555555554</v>
      </c>
      <c r="AS1382" s="45">
        <f t="shared" si="126"/>
        <v>23.626861111111111</v>
      </c>
      <c r="AT1382" s="45" t="s">
        <v>34</v>
      </c>
      <c r="AU1382" s="45"/>
      <c r="AV1382" s="147"/>
      <c r="AW1382" s="31"/>
      <c r="AX1382" s="147"/>
      <c r="AY1382" s="31"/>
      <c r="AZ1382" s="147"/>
      <c r="BA1382" s="31"/>
      <c r="BB1382" s="147"/>
      <c r="BC1382" s="31"/>
      <c r="BD1382" s="147"/>
      <c r="BE1382" s="31"/>
      <c r="BF1382" s="45"/>
      <c r="BG1382" s="45"/>
    </row>
    <row r="1383" spans="1:59" s="46" customFormat="1" ht="25.5" x14ac:dyDescent="0.25">
      <c r="A1383" s="45"/>
      <c r="B1383" s="45" t="s">
        <v>10262</v>
      </c>
      <c r="C1383" s="144">
        <v>12170262</v>
      </c>
      <c r="D1383" s="31">
        <v>40556</v>
      </c>
      <c r="E1383" s="31">
        <v>40556</v>
      </c>
      <c r="F1383" s="31">
        <v>41652</v>
      </c>
      <c r="G1383" s="21">
        <v>-7777</v>
      </c>
      <c r="H1383" s="45" t="s">
        <v>2918</v>
      </c>
      <c r="I1383" s="45" t="s">
        <v>1450</v>
      </c>
      <c r="J1383" s="45"/>
      <c r="K1383" s="45" t="s">
        <v>50</v>
      </c>
      <c r="L1383" s="45" t="s">
        <v>2919</v>
      </c>
      <c r="M1383" s="45" t="s">
        <v>137</v>
      </c>
      <c r="N1383" s="45" t="s">
        <v>48</v>
      </c>
      <c r="O1383" s="45"/>
      <c r="P1383" s="147" t="s">
        <v>2920</v>
      </c>
      <c r="Q1383" s="21" t="s">
        <v>559</v>
      </c>
      <c r="R1383" s="21" t="s">
        <v>2643</v>
      </c>
      <c r="S1383" s="272" t="s">
        <v>5020</v>
      </c>
      <c r="T1383" s="45" t="s">
        <v>1861</v>
      </c>
      <c r="U1383" s="45" t="s">
        <v>1861</v>
      </c>
      <c r="V1383" s="45" t="s">
        <v>1861</v>
      </c>
      <c r="W1383" s="45" t="s">
        <v>1861</v>
      </c>
      <c r="X1383" s="45" t="s">
        <v>1861</v>
      </c>
      <c r="Y1383" s="45" t="s">
        <v>1861</v>
      </c>
      <c r="Z1383" s="45" t="s">
        <v>1861</v>
      </c>
      <c r="AA1383" s="45" t="s">
        <v>1861</v>
      </c>
      <c r="AB1383" s="45" t="s">
        <v>1861</v>
      </c>
      <c r="AC1383" s="45" t="s">
        <v>1861</v>
      </c>
      <c r="AD1383" s="45" t="s">
        <v>1861</v>
      </c>
      <c r="AE1383" s="45" t="s">
        <v>1861</v>
      </c>
      <c r="AF1383" s="45" t="s">
        <v>687</v>
      </c>
      <c r="AG1383" s="45"/>
      <c r="AH1383" s="45"/>
      <c r="AI1383" s="45"/>
      <c r="AJ1383" s="67" t="s">
        <v>5024</v>
      </c>
      <c r="AK1383" s="67" t="s">
        <v>5023</v>
      </c>
      <c r="AL1383" s="45">
        <v>42</v>
      </c>
      <c r="AM1383" s="45">
        <v>22</v>
      </c>
      <c r="AN1383" s="1109">
        <v>26</v>
      </c>
      <c r="AO1383" s="45">
        <v>23</v>
      </c>
      <c r="AP1383" s="45">
        <v>37</v>
      </c>
      <c r="AQ1383" s="45">
        <v>36.700000000000003</v>
      </c>
      <c r="AR1383" s="45">
        <f t="shared" si="125"/>
        <v>42.373888888888892</v>
      </c>
      <c r="AS1383" s="45">
        <f t="shared" si="126"/>
        <v>23.626861111111111</v>
      </c>
      <c r="AT1383" s="45" t="s">
        <v>34</v>
      </c>
      <c r="AU1383" s="45"/>
      <c r="AV1383" s="147"/>
      <c r="AW1383" s="31"/>
      <c r="AX1383" s="147"/>
      <c r="AY1383" s="31"/>
      <c r="AZ1383" s="147"/>
      <c r="BA1383" s="31"/>
      <c r="BB1383" s="147"/>
      <c r="BC1383" s="31"/>
      <c r="BD1383" s="147"/>
      <c r="BE1383" s="31"/>
      <c r="BF1383" s="45"/>
      <c r="BG1383" s="45"/>
    </row>
    <row r="1384" spans="1:59" s="46" customFormat="1" ht="25.5" x14ac:dyDescent="0.25">
      <c r="A1384" s="45"/>
      <c r="B1384" s="45" t="s">
        <v>10262</v>
      </c>
      <c r="C1384" s="144">
        <v>12170262</v>
      </c>
      <c r="D1384" s="31">
        <v>40556</v>
      </c>
      <c r="E1384" s="31">
        <v>40556</v>
      </c>
      <c r="F1384" s="31">
        <v>41652</v>
      </c>
      <c r="G1384" s="21">
        <v>-7777</v>
      </c>
      <c r="H1384" s="45" t="s">
        <v>2918</v>
      </c>
      <c r="I1384" s="45" t="s">
        <v>1450</v>
      </c>
      <c r="J1384" s="45"/>
      <c r="K1384" s="45" t="s">
        <v>50</v>
      </c>
      <c r="L1384" s="45" t="s">
        <v>2919</v>
      </c>
      <c r="M1384" s="45" t="s">
        <v>137</v>
      </c>
      <c r="N1384" s="45" t="s">
        <v>48</v>
      </c>
      <c r="O1384" s="45"/>
      <c r="P1384" s="147" t="s">
        <v>2920</v>
      </c>
      <c r="Q1384" s="21" t="s">
        <v>559</v>
      </c>
      <c r="R1384" s="21" t="s">
        <v>2643</v>
      </c>
      <c r="S1384" s="272" t="s">
        <v>5025</v>
      </c>
      <c r="T1384" s="45" t="s">
        <v>1861</v>
      </c>
      <c r="U1384" s="45">
        <v>1.5</v>
      </c>
      <c r="V1384" s="45">
        <v>20</v>
      </c>
      <c r="W1384" s="45" t="s">
        <v>1861</v>
      </c>
      <c r="X1384" s="45" t="s">
        <v>1861</v>
      </c>
      <c r="Y1384" s="45" t="s">
        <v>1861</v>
      </c>
      <c r="Z1384" s="45" t="s">
        <v>1861</v>
      </c>
      <c r="AA1384" s="45" t="s">
        <v>1861</v>
      </c>
      <c r="AB1384" s="45" t="s">
        <v>1861</v>
      </c>
      <c r="AC1384" s="45" t="s">
        <v>1861</v>
      </c>
      <c r="AD1384" s="45" t="s">
        <v>1861</v>
      </c>
      <c r="AE1384" s="45" t="s">
        <v>1861</v>
      </c>
      <c r="AF1384" s="45" t="s">
        <v>1932</v>
      </c>
      <c r="AG1384" s="45"/>
      <c r="AH1384" s="45"/>
      <c r="AI1384" s="45"/>
      <c r="AJ1384" s="67" t="s">
        <v>5026</v>
      </c>
      <c r="AK1384" s="67" t="s">
        <v>5027</v>
      </c>
      <c r="AL1384" s="45">
        <v>42</v>
      </c>
      <c r="AM1384" s="45">
        <v>22</v>
      </c>
      <c r="AN1384" s="1109">
        <v>28.6</v>
      </c>
      <c r="AO1384" s="45">
        <v>23</v>
      </c>
      <c r="AP1384" s="45">
        <v>37</v>
      </c>
      <c r="AQ1384" s="45">
        <v>38.799999999999997</v>
      </c>
      <c r="AR1384" s="45">
        <f t="shared" si="125"/>
        <v>42.374611111111115</v>
      </c>
      <c r="AS1384" s="45">
        <f t="shared" si="126"/>
        <v>23.627444444444446</v>
      </c>
      <c r="AT1384" s="45" t="s">
        <v>34</v>
      </c>
      <c r="AU1384" s="45"/>
      <c r="AV1384" s="147"/>
      <c r="AW1384" s="31"/>
      <c r="AX1384" s="147"/>
      <c r="AY1384" s="31"/>
      <c r="AZ1384" s="147"/>
      <c r="BA1384" s="31"/>
      <c r="BB1384" s="147"/>
      <c r="BC1384" s="31"/>
      <c r="BD1384" s="147"/>
      <c r="BE1384" s="31"/>
      <c r="BF1384" s="45"/>
      <c r="BG1384" s="45"/>
    </row>
    <row r="1385" spans="1:59" s="46" customFormat="1" ht="25.5" x14ac:dyDescent="0.25">
      <c r="A1385" s="45"/>
      <c r="B1385" s="45" t="s">
        <v>10262</v>
      </c>
      <c r="C1385" s="144">
        <v>12170262</v>
      </c>
      <c r="D1385" s="31">
        <v>40556</v>
      </c>
      <c r="E1385" s="31">
        <v>40556</v>
      </c>
      <c r="F1385" s="31">
        <v>41652</v>
      </c>
      <c r="G1385" s="21">
        <v>-7777</v>
      </c>
      <c r="H1385" s="45" t="s">
        <v>2918</v>
      </c>
      <c r="I1385" s="45" t="s">
        <v>1450</v>
      </c>
      <c r="J1385" s="45"/>
      <c r="K1385" s="45" t="s">
        <v>50</v>
      </c>
      <c r="L1385" s="45" t="s">
        <v>2919</v>
      </c>
      <c r="M1385" s="45" t="s">
        <v>137</v>
      </c>
      <c r="N1385" s="45" t="s">
        <v>48</v>
      </c>
      <c r="O1385" s="45"/>
      <c r="P1385" s="147" t="s">
        <v>2920</v>
      </c>
      <c r="Q1385" s="21" t="s">
        <v>559</v>
      </c>
      <c r="R1385" s="21" t="s">
        <v>2643</v>
      </c>
      <c r="S1385" s="272" t="s">
        <v>5025</v>
      </c>
      <c r="T1385" s="45" t="s">
        <v>1861</v>
      </c>
      <c r="U1385" s="45" t="s">
        <v>1861</v>
      </c>
      <c r="V1385" s="45" t="s">
        <v>1861</v>
      </c>
      <c r="W1385" s="45" t="s">
        <v>1861</v>
      </c>
      <c r="X1385" s="45" t="s">
        <v>1861</v>
      </c>
      <c r="Y1385" s="45" t="s">
        <v>1861</v>
      </c>
      <c r="Z1385" s="45" t="s">
        <v>1861</v>
      </c>
      <c r="AA1385" s="45" t="s">
        <v>1861</v>
      </c>
      <c r="AB1385" s="45" t="s">
        <v>1861</v>
      </c>
      <c r="AC1385" s="45" t="s">
        <v>1861</v>
      </c>
      <c r="AD1385" s="45" t="s">
        <v>1861</v>
      </c>
      <c r="AE1385" s="45" t="s">
        <v>1861</v>
      </c>
      <c r="AF1385" s="45" t="s">
        <v>687</v>
      </c>
      <c r="AG1385" s="45"/>
      <c r="AH1385" s="45"/>
      <c r="AI1385" s="45"/>
      <c r="AJ1385" s="87" t="s">
        <v>5028</v>
      </c>
      <c r="AK1385" s="87" t="s">
        <v>5029</v>
      </c>
      <c r="AL1385" s="64">
        <v>42</v>
      </c>
      <c r="AM1385" s="64">
        <v>22</v>
      </c>
      <c r="AN1385" s="1175">
        <v>29.3</v>
      </c>
      <c r="AO1385" s="64">
        <v>23</v>
      </c>
      <c r="AP1385" s="64">
        <v>37</v>
      </c>
      <c r="AQ1385" s="64">
        <v>45.4</v>
      </c>
      <c r="AR1385" s="64">
        <f t="shared" si="125"/>
        <v>42.374805555555554</v>
      </c>
      <c r="AS1385" s="64">
        <f t="shared" si="126"/>
        <v>23.629277777777776</v>
      </c>
      <c r="AT1385" s="45" t="s">
        <v>34</v>
      </c>
      <c r="AU1385" s="45"/>
      <c r="AV1385" s="147"/>
      <c r="AW1385" s="31"/>
      <c r="AX1385" s="147"/>
      <c r="AY1385" s="31"/>
      <c r="AZ1385" s="147"/>
      <c r="BA1385" s="31"/>
      <c r="BB1385" s="147"/>
      <c r="BC1385" s="31"/>
      <c r="BD1385" s="147"/>
      <c r="BE1385" s="31"/>
      <c r="BF1385" s="45"/>
      <c r="BG1385" s="45"/>
    </row>
    <row r="1386" spans="1:59" s="46" customFormat="1" ht="25.5" x14ac:dyDescent="0.25">
      <c r="A1386" s="45"/>
      <c r="B1386" s="45" t="s">
        <v>10262</v>
      </c>
      <c r="C1386" s="144">
        <v>12170262</v>
      </c>
      <c r="D1386" s="31">
        <v>40556</v>
      </c>
      <c r="E1386" s="31">
        <v>40556</v>
      </c>
      <c r="F1386" s="31">
        <v>41652</v>
      </c>
      <c r="G1386" s="21">
        <v>-7777</v>
      </c>
      <c r="H1386" s="45" t="s">
        <v>2918</v>
      </c>
      <c r="I1386" s="45" t="s">
        <v>1450</v>
      </c>
      <c r="J1386" s="45"/>
      <c r="K1386" s="45" t="s">
        <v>50</v>
      </c>
      <c r="L1386" s="45" t="s">
        <v>2919</v>
      </c>
      <c r="M1386" s="45" t="s">
        <v>137</v>
      </c>
      <c r="N1386" s="45" t="s">
        <v>48</v>
      </c>
      <c r="O1386" s="45"/>
      <c r="P1386" s="147" t="s">
        <v>2920</v>
      </c>
      <c r="Q1386" s="21" t="s">
        <v>559</v>
      </c>
      <c r="R1386" s="21" t="s">
        <v>2643</v>
      </c>
      <c r="S1386" s="272" t="s">
        <v>5030</v>
      </c>
      <c r="T1386" s="45" t="s">
        <v>1861</v>
      </c>
      <c r="U1386" s="45">
        <v>1.5</v>
      </c>
      <c r="V1386" s="45">
        <v>35</v>
      </c>
      <c r="W1386" s="45" t="s">
        <v>1861</v>
      </c>
      <c r="X1386" s="45" t="s">
        <v>1861</v>
      </c>
      <c r="Y1386" s="45" t="s">
        <v>1861</v>
      </c>
      <c r="Z1386" s="45" t="s">
        <v>1861</v>
      </c>
      <c r="AA1386" s="45" t="s">
        <v>1861</v>
      </c>
      <c r="AB1386" s="45" t="s">
        <v>1861</v>
      </c>
      <c r="AC1386" s="45" t="s">
        <v>1861</v>
      </c>
      <c r="AD1386" s="45" t="s">
        <v>1861</v>
      </c>
      <c r="AE1386" s="45" t="s">
        <v>1861</v>
      </c>
      <c r="AF1386" s="45" t="s">
        <v>1932</v>
      </c>
      <c r="AG1386" s="45"/>
      <c r="AH1386" s="45"/>
      <c r="AI1386" s="45"/>
      <c r="AJ1386" s="67" t="s">
        <v>5031</v>
      </c>
      <c r="AK1386" s="67" t="s">
        <v>5029</v>
      </c>
      <c r="AL1386" s="45">
        <v>42</v>
      </c>
      <c r="AM1386" s="45">
        <v>22</v>
      </c>
      <c r="AN1386" s="1109">
        <v>43.3</v>
      </c>
      <c r="AO1386" s="45">
        <v>23</v>
      </c>
      <c r="AP1386" s="45">
        <v>37</v>
      </c>
      <c r="AQ1386" s="45">
        <v>45.4</v>
      </c>
      <c r="AR1386" s="45">
        <f t="shared" si="125"/>
        <v>42.378694444444442</v>
      </c>
      <c r="AS1386" s="45">
        <f t="shared" si="126"/>
        <v>23.629277777777776</v>
      </c>
      <c r="AT1386" s="45" t="s">
        <v>34</v>
      </c>
      <c r="AU1386" s="45"/>
      <c r="AV1386" s="147"/>
      <c r="AW1386" s="31"/>
      <c r="AX1386" s="147"/>
      <c r="AY1386" s="31"/>
      <c r="AZ1386" s="147"/>
      <c r="BA1386" s="31"/>
      <c r="BB1386" s="147"/>
      <c r="BC1386" s="31"/>
      <c r="BD1386" s="147"/>
      <c r="BE1386" s="31"/>
      <c r="BF1386" s="45"/>
      <c r="BG1386" s="45"/>
    </row>
    <row r="1387" spans="1:59" s="46" customFormat="1" ht="25.5" x14ac:dyDescent="0.25">
      <c r="A1387" s="45"/>
      <c r="B1387" s="45" t="s">
        <v>10262</v>
      </c>
      <c r="C1387" s="144">
        <v>12170262</v>
      </c>
      <c r="D1387" s="31">
        <v>40556</v>
      </c>
      <c r="E1387" s="31">
        <v>40556</v>
      </c>
      <c r="F1387" s="31">
        <v>41652</v>
      </c>
      <c r="G1387" s="21">
        <v>-7777</v>
      </c>
      <c r="H1387" s="45" t="s">
        <v>2918</v>
      </c>
      <c r="I1387" s="45" t="s">
        <v>1450</v>
      </c>
      <c r="J1387" s="45"/>
      <c r="K1387" s="45" t="s">
        <v>50</v>
      </c>
      <c r="L1387" s="45" t="s">
        <v>2919</v>
      </c>
      <c r="M1387" s="45" t="s">
        <v>137</v>
      </c>
      <c r="N1387" s="45" t="s">
        <v>48</v>
      </c>
      <c r="O1387" s="45"/>
      <c r="P1387" s="147" t="s">
        <v>2920</v>
      </c>
      <c r="Q1387" s="21" t="s">
        <v>559</v>
      </c>
      <c r="R1387" s="21" t="s">
        <v>2643</v>
      </c>
      <c r="S1387" s="272" t="s">
        <v>5030</v>
      </c>
      <c r="T1387" s="45" t="s">
        <v>1861</v>
      </c>
      <c r="U1387" s="45" t="s">
        <v>1861</v>
      </c>
      <c r="V1387" s="45" t="s">
        <v>1861</v>
      </c>
      <c r="W1387" s="45" t="s">
        <v>1861</v>
      </c>
      <c r="X1387" s="45" t="s">
        <v>1861</v>
      </c>
      <c r="Y1387" s="45" t="s">
        <v>1861</v>
      </c>
      <c r="Z1387" s="45" t="s">
        <v>1861</v>
      </c>
      <c r="AA1387" s="45" t="s">
        <v>1861</v>
      </c>
      <c r="AB1387" s="45" t="s">
        <v>1861</v>
      </c>
      <c r="AC1387" s="45" t="s">
        <v>1861</v>
      </c>
      <c r="AD1387" s="45" t="s">
        <v>1861</v>
      </c>
      <c r="AE1387" s="45" t="s">
        <v>1861</v>
      </c>
      <c r="AF1387" s="45" t="s">
        <v>687</v>
      </c>
      <c r="AG1387" s="45"/>
      <c r="AH1387" s="45"/>
      <c r="AI1387" s="45"/>
      <c r="AJ1387" s="67" t="s">
        <v>5032</v>
      </c>
      <c r="AK1387" s="67" t="s">
        <v>5033</v>
      </c>
      <c r="AL1387" s="45">
        <v>42</v>
      </c>
      <c r="AM1387" s="45">
        <v>22</v>
      </c>
      <c r="AN1387" s="1109">
        <v>44.4</v>
      </c>
      <c r="AO1387" s="45">
        <v>23</v>
      </c>
      <c r="AP1387" s="45">
        <v>37</v>
      </c>
      <c r="AQ1387" s="45">
        <v>45</v>
      </c>
      <c r="AR1387" s="45">
        <f t="shared" si="125"/>
        <v>42.378999999999998</v>
      </c>
      <c r="AS1387" s="45">
        <f t="shared" si="126"/>
        <v>23.629166666666666</v>
      </c>
      <c r="AT1387" s="45" t="s">
        <v>34</v>
      </c>
      <c r="AU1387" s="45"/>
      <c r="AV1387" s="147"/>
      <c r="AW1387" s="31"/>
      <c r="AX1387" s="147"/>
      <c r="AY1387" s="31"/>
      <c r="AZ1387" s="147"/>
      <c r="BA1387" s="31"/>
      <c r="BB1387" s="147"/>
      <c r="BC1387" s="31"/>
      <c r="BD1387" s="147"/>
      <c r="BE1387" s="31"/>
      <c r="BF1387" s="45"/>
      <c r="BG1387" s="45"/>
    </row>
    <row r="1388" spans="1:59" s="46" customFormat="1" ht="25.5" x14ac:dyDescent="0.25">
      <c r="A1388" s="45"/>
      <c r="B1388" s="45" t="s">
        <v>10262</v>
      </c>
      <c r="C1388" s="144">
        <v>12170262</v>
      </c>
      <c r="D1388" s="31">
        <v>40556</v>
      </c>
      <c r="E1388" s="31">
        <v>40556</v>
      </c>
      <c r="F1388" s="31">
        <v>41652</v>
      </c>
      <c r="G1388" s="21">
        <v>-7777</v>
      </c>
      <c r="H1388" s="45" t="s">
        <v>2918</v>
      </c>
      <c r="I1388" s="45" t="s">
        <v>1450</v>
      </c>
      <c r="J1388" s="45"/>
      <c r="K1388" s="45" t="s">
        <v>50</v>
      </c>
      <c r="L1388" s="45" t="s">
        <v>2919</v>
      </c>
      <c r="M1388" s="45" t="s">
        <v>137</v>
      </c>
      <c r="N1388" s="45" t="s">
        <v>48</v>
      </c>
      <c r="O1388" s="45"/>
      <c r="P1388" s="147" t="s">
        <v>2920</v>
      </c>
      <c r="Q1388" s="21" t="s">
        <v>559</v>
      </c>
      <c r="R1388" s="21" t="s">
        <v>2643</v>
      </c>
      <c r="S1388" s="272" t="s">
        <v>5034</v>
      </c>
      <c r="T1388" s="45" t="s">
        <v>1861</v>
      </c>
      <c r="U1388" s="45" t="s">
        <v>5035</v>
      </c>
      <c r="V1388" s="45">
        <v>45</v>
      </c>
      <c r="W1388" s="45" t="s">
        <v>1861</v>
      </c>
      <c r="X1388" s="45" t="s">
        <v>1861</v>
      </c>
      <c r="Y1388" s="45" t="s">
        <v>1861</v>
      </c>
      <c r="Z1388" s="45" t="s">
        <v>1861</v>
      </c>
      <c r="AA1388" s="45" t="s">
        <v>1861</v>
      </c>
      <c r="AB1388" s="45" t="s">
        <v>1861</v>
      </c>
      <c r="AC1388" s="45" t="s">
        <v>1861</v>
      </c>
      <c r="AD1388" s="45" t="s">
        <v>1861</v>
      </c>
      <c r="AE1388" s="45" t="s">
        <v>1861</v>
      </c>
      <c r="AF1388" s="45" t="s">
        <v>1932</v>
      </c>
      <c r="AG1388" s="45"/>
      <c r="AH1388" s="45"/>
      <c r="AI1388" s="45"/>
      <c r="AJ1388" s="67" t="s">
        <v>5036</v>
      </c>
      <c r="AK1388" s="67" t="s">
        <v>5037</v>
      </c>
      <c r="AL1388" s="45">
        <v>42</v>
      </c>
      <c r="AM1388" s="45">
        <v>23</v>
      </c>
      <c r="AN1388" s="1109">
        <v>5</v>
      </c>
      <c r="AO1388" s="45">
        <v>23</v>
      </c>
      <c r="AP1388" s="45">
        <v>37</v>
      </c>
      <c r="AQ1388" s="45">
        <v>56.9</v>
      </c>
      <c r="AR1388" s="45">
        <f t="shared" si="125"/>
        <v>42.384722222222223</v>
      </c>
      <c r="AS1388" s="45">
        <f t="shared" si="126"/>
        <v>23.632472222222223</v>
      </c>
      <c r="AT1388" s="45" t="s">
        <v>34</v>
      </c>
      <c r="AU1388" s="45"/>
      <c r="AV1388" s="147"/>
      <c r="AW1388" s="31"/>
      <c r="AX1388" s="147"/>
      <c r="AY1388" s="31"/>
      <c r="AZ1388" s="147"/>
      <c r="BA1388" s="31"/>
      <c r="BB1388" s="147"/>
      <c r="BC1388" s="31"/>
      <c r="BD1388" s="147"/>
      <c r="BE1388" s="31"/>
      <c r="BF1388" s="45"/>
      <c r="BG1388" s="45"/>
    </row>
    <row r="1389" spans="1:59" s="46" customFormat="1" ht="25.5" x14ac:dyDescent="0.25">
      <c r="A1389" s="45"/>
      <c r="B1389" s="45" t="s">
        <v>10262</v>
      </c>
      <c r="C1389" s="144">
        <v>12170262</v>
      </c>
      <c r="D1389" s="31">
        <v>40556</v>
      </c>
      <c r="E1389" s="31">
        <v>40556</v>
      </c>
      <c r="F1389" s="31">
        <v>41652</v>
      </c>
      <c r="G1389" s="21">
        <v>-7777</v>
      </c>
      <c r="H1389" s="45" t="s">
        <v>2918</v>
      </c>
      <c r="I1389" s="45" t="s">
        <v>1450</v>
      </c>
      <c r="J1389" s="45"/>
      <c r="K1389" s="45" t="s">
        <v>50</v>
      </c>
      <c r="L1389" s="45" t="s">
        <v>2919</v>
      </c>
      <c r="M1389" s="45" t="s">
        <v>137</v>
      </c>
      <c r="N1389" s="45" t="s">
        <v>48</v>
      </c>
      <c r="O1389" s="45"/>
      <c r="P1389" s="147" t="s">
        <v>2920</v>
      </c>
      <c r="Q1389" s="21" t="s">
        <v>559</v>
      </c>
      <c r="R1389" s="21" t="s">
        <v>2643</v>
      </c>
      <c r="S1389" s="272" t="s">
        <v>5034</v>
      </c>
      <c r="T1389" s="45" t="s">
        <v>1861</v>
      </c>
      <c r="U1389" s="45" t="s">
        <v>1861</v>
      </c>
      <c r="V1389" s="45" t="s">
        <v>1861</v>
      </c>
      <c r="W1389" s="45" t="s">
        <v>1861</v>
      </c>
      <c r="X1389" s="45" t="s">
        <v>1861</v>
      </c>
      <c r="Y1389" s="45" t="s">
        <v>1861</v>
      </c>
      <c r="Z1389" s="45" t="s">
        <v>1861</v>
      </c>
      <c r="AA1389" s="45" t="s">
        <v>1861</v>
      </c>
      <c r="AB1389" s="45" t="s">
        <v>1861</v>
      </c>
      <c r="AC1389" s="45" t="s">
        <v>1861</v>
      </c>
      <c r="AD1389" s="45" t="s">
        <v>1861</v>
      </c>
      <c r="AE1389" s="45" t="s">
        <v>1861</v>
      </c>
      <c r="AF1389" s="45" t="s">
        <v>687</v>
      </c>
      <c r="AG1389" s="45"/>
      <c r="AH1389" s="45"/>
      <c r="AI1389" s="45"/>
      <c r="AJ1389" s="67" t="s">
        <v>5038</v>
      </c>
      <c r="AK1389" s="67" t="s">
        <v>5039</v>
      </c>
      <c r="AL1389" s="45">
        <v>42</v>
      </c>
      <c r="AM1389" s="45">
        <v>23</v>
      </c>
      <c r="AN1389" s="1109">
        <v>6.3</v>
      </c>
      <c r="AO1389" s="45">
        <v>23</v>
      </c>
      <c r="AP1389" s="45">
        <v>37</v>
      </c>
      <c r="AQ1389" s="45">
        <v>57.9</v>
      </c>
      <c r="AR1389" s="45">
        <f t="shared" si="125"/>
        <v>42.385083333333334</v>
      </c>
      <c r="AS1389" s="45">
        <f t="shared" si="126"/>
        <v>23.632750000000001</v>
      </c>
      <c r="AT1389" s="45" t="s">
        <v>34</v>
      </c>
      <c r="AU1389" s="45"/>
      <c r="AV1389" s="147"/>
      <c r="AW1389" s="31"/>
      <c r="AX1389" s="147"/>
      <c r="AY1389" s="31"/>
      <c r="AZ1389" s="147"/>
      <c r="BA1389" s="31"/>
      <c r="BB1389" s="147"/>
      <c r="BC1389" s="31"/>
      <c r="BD1389" s="147"/>
      <c r="BE1389" s="31"/>
      <c r="BF1389" s="45"/>
      <c r="BG1389" s="45"/>
    </row>
    <row r="1390" spans="1:59" s="46" customFormat="1" ht="25.5" x14ac:dyDescent="0.25">
      <c r="A1390" s="45"/>
      <c r="B1390" s="45" t="s">
        <v>10262</v>
      </c>
      <c r="C1390" s="144">
        <v>12170262</v>
      </c>
      <c r="D1390" s="31">
        <v>40556</v>
      </c>
      <c r="E1390" s="31">
        <v>40556</v>
      </c>
      <c r="F1390" s="31">
        <v>41652</v>
      </c>
      <c r="G1390" s="21">
        <v>-7777</v>
      </c>
      <c r="H1390" s="45" t="s">
        <v>2918</v>
      </c>
      <c r="I1390" s="45" t="s">
        <v>1450</v>
      </c>
      <c r="J1390" s="45"/>
      <c r="K1390" s="45" t="s">
        <v>50</v>
      </c>
      <c r="L1390" s="45" t="s">
        <v>2919</v>
      </c>
      <c r="M1390" s="45" t="s">
        <v>137</v>
      </c>
      <c r="N1390" s="45" t="s">
        <v>48</v>
      </c>
      <c r="O1390" s="45"/>
      <c r="P1390" s="147" t="s">
        <v>2920</v>
      </c>
      <c r="Q1390" s="21" t="s">
        <v>559</v>
      </c>
      <c r="R1390" s="21" t="s">
        <v>2643</v>
      </c>
      <c r="S1390" s="272" t="s">
        <v>5040</v>
      </c>
      <c r="T1390" s="45" t="s">
        <v>1861</v>
      </c>
      <c r="U1390" s="45">
        <v>2.65</v>
      </c>
      <c r="V1390" s="45">
        <v>4.3499999999999996</v>
      </c>
      <c r="W1390" s="45" t="s">
        <v>1861</v>
      </c>
      <c r="X1390" s="45" t="s">
        <v>1861</v>
      </c>
      <c r="Y1390" s="45" t="s">
        <v>1861</v>
      </c>
      <c r="Z1390" s="45" t="s">
        <v>1861</v>
      </c>
      <c r="AA1390" s="45" t="s">
        <v>1861</v>
      </c>
      <c r="AB1390" s="45" t="s">
        <v>1861</v>
      </c>
      <c r="AC1390" s="45" t="s">
        <v>1861</v>
      </c>
      <c r="AD1390" s="45" t="s">
        <v>1861</v>
      </c>
      <c r="AE1390" s="45" t="s">
        <v>1861</v>
      </c>
      <c r="AF1390" s="45" t="s">
        <v>1932</v>
      </c>
      <c r="AG1390" s="45"/>
      <c r="AH1390" s="45"/>
      <c r="AI1390" s="45"/>
      <c r="AJ1390" s="67" t="s">
        <v>5041</v>
      </c>
      <c r="AK1390" s="67" t="s">
        <v>5042</v>
      </c>
      <c r="AL1390" s="45">
        <v>42</v>
      </c>
      <c r="AM1390" s="45">
        <v>23</v>
      </c>
      <c r="AN1390" s="1109">
        <v>15.1</v>
      </c>
      <c r="AO1390" s="45">
        <v>23</v>
      </c>
      <c r="AP1390" s="45">
        <v>38</v>
      </c>
      <c r="AQ1390" s="45">
        <v>3</v>
      </c>
      <c r="AR1390" s="45">
        <f t="shared" si="125"/>
        <v>42.387527777777777</v>
      </c>
      <c r="AS1390" s="45">
        <f t="shared" si="126"/>
        <v>23.634166666666665</v>
      </c>
      <c r="AT1390" s="45" t="s">
        <v>34</v>
      </c>
      <c r="AU1390" s="45"/>
      <c r="AV1390" s="147"/>
      <c r="AW1390" s="31"/>
      <c r="AX1390" s="147"/>
      <c r="AY1390" s="31"/>
      <c r="AZ1390" s="147"/>
      <c r="BA1390" s="31"/>
      <c r="BB1390" s="147"/>
      <c r="BC1390" s="31"/>
      <c r="BD1390" s="147"/>
      <c r="BE1390" s="31"/>
      <c r="BF1390" s="45"/>
      <c r="BG1390" s="45"/>
    </row>
    <row r="1391" spans="1:59" s="46" customFormat="1" ht="25.5" x14ac:dyDescent="0.25">
      <c r="A1391" s="45"/>
      <c r="B1391" s="45" t="s">
        <v>10262</v>
      </c>
      <c r="C1391" s="144">
        <v>12170262</v>
      </c>
      <c r="D1391" s="31">
        <v>40556</v>
      </c>
      <c r="E1391" s="31">
        <v>40556</v>
      </c>
      <c r="F1391" s="31">
        <v>41652</v>
      </c>
      <c r="G1391" s="21">
        <v>-7777</v>
      </c>
      <c r="H1391" s="45" t="s">
        <v>2918</v>
      </c>
      <c r="I1391" s="45" t="s">
        <v>1450</v>
      </c>
      <c r="J1391" s="45"/>
      <c r="K1391" s="45" t="s">
        <v>50</v>
      </c>
      <c r="L1391" s="45" t="s">
        <v>2919</v>
      </c>
      <c r="M1391" s="45" t="s">
        <v>137</v>
      </c>
      <c r="N1391" s="45" t="s">
        <v>48</v>
      </c>
      <c r="O1391" s="45"/>
      <c r="P1391" s="147" t="s">
        <v>2920</v>
      </c>
      <c r="Q1391" s="21" t="s">
        <v>559</v>
      </c>
      <c r="R1391" s="21" t="s">
        <v>2643</v>
      </c>
      <c r="S1391" s="272" t="s">
        <v>5040</v>
      </c>
      <c r="T1391" s="45" t="s">
        <v>1861</v>
      </c>
      <c r="U1391" s="45" t="s">
        <v>1861</v>
      </c>
      <c r="V1391" s="45" t="s">
        <v>1861</v>
      </c>
      <c r="W1391" s="45" t="s">
        <v>1861</v>
      </c>
      <c r="X1391" s="45" t="s">
        <v>1861</v>
      </c>
      <c r="Y1391" s="45" t="s">
        <v>1861</v>
      </c>
      <c r="Z1391" s="45" t="s">
        <v>1861</v>
      </c>
      <c r="AA1391" s="45" t="s">
        <v>1861</v>
      </c>
      <c r="AB1391" s="45" t="s">
        <v>1861</v>
      </c>
      <c r="AC1391" s="45" t="s">
        <v>1861</v>
      </c>
      <c r="AD1391" s="45" t="s">
        <v>1861</v>
      </c>
      <c r="AE1391" s="45" t="s">
        <v>1861</v>
      </c>
      <c r="AF1391" s="45" t="s">
        <v>687</v>
      </c>
      <c r="AG1391" s="45"/>
      <c r="AH1391" s="45"/>
      <c r="AI1391" s="45"/>
      <c r="AJ1391" s="67" t="s">
        <v>5043</v>
      </c>
      <c r="AK1391" s="67" t="s">
        <v>5044</v>
      </c>
      <c r="AL1391" s="45">
        <v>42</v>
      </c>
      <c r="AM1391" s="45">
        <v>23</v>
      </c>
      <c r="AN1391" s="1109">
        <v>15.4</v>
      </c>
      <c r="AO1391" s="45">
        <v>23</v>
      </c>
      <c r="AP1391" s="45">
        <v>38</v>
      </c>
      <c r="AQ1391" s="45">
        <v>3.6</v>
      </c>
      <c r="AR1391" s="45">
        <f t="shared" si="125"/>
        <v>42.387611111111113</v>
      </c>
      <c r="AS1391" s="45">
        <f t="shared" si="126"/>
        <v>23.634333333333334</v>
      </c>
      <c r="AT1391" s="45" t="s">
        <v>34</v>
      </c>
      <c r="AU1391" s="45"/>
      <c r="AV1391" s="147"/>
      <c r="AW1391" s="31"/>
      <c r="AX1391" s="147"/>
      <c r="AY1391" s="31"/>
      <c r="AZ1391" s="147"/>
      <c r="BA1391" s="31"/>
      <c r="BB1391" s="147"/>
      <c r="BC1391" s="31"/>
      <c r="BD1391" s="147"/>
      <c r="BE1391" s="31"/>
      <c r="BF1391" s="45"/>
      <c r="BG1391" s="45"/>
    </row>
    <row r="1392" spans="1:59" s="46" customFormat="1" ht="25.5" x14ac:dyDescent="0.25">
      <c r="A1392" s="45"/>
      <c r="B1392" s="45" t="s">
        <v>10262</v>
      </c>
      <c r="C1392" s="144">
        <v>12170262</v>
      </c>
      <c r="D1392" s="31">
        <v>40556</v>
      </c>
      <c r="E1392" s="31">
        <v>40556</v>
      </c>
      <c r="F1392" s="31">
        <v>41652</v>
      </c>
      <c r="G1392" s="21">
        <v>-7777</v>
      </c>
      <c r="H1392" s="45" t="s">
        <v>2918</v>
      </c>
      <c r="I1392" s="45" t="s">
        <v>1450</v>
      </c>
      <c r="J1392" s="45"/>
      <c r="K1392" s="45" t="s">
        <v>50</v>
      </c>
      <c r="L1392" s="45" t="s">
        <v>2919</v>
      </c>
      <c r="M1392" s="45" t="s">
        <v>137</v>
      </c>
      <c r="N1392" s="45" t="s">
        <v>48</v>
      </c>
      <c r="O1392" s="45"/>
      <c r="P1392" s="147" t="s">
        <v>2920</v>
      </c>
      <c r="Q1392" s="21" t="s">
        <v>559</v>
      </c>
      <c r="R1392" s="21" t="s">
        <v>2643</v>
      </c>
      <c r="S1392" s="272" t="s">
        <v>5045</v>
      </c>
      <c r="T1392" s="45" t="s">
        <v>1861</v>
      </c>
      <c r="U1392" s="45">
        <v>2.5</v>
      </c>
      <c r="V1392" s="45">
        <v>72</v>
      </c>
      <c r="W1392" s="45" t="s">
        <v>1861</v>
      </c>
      <c r="X1392" s="45" t="s">
        <v>1861</v>
      </c>
      <c r="Y1392" s="45" t="s">
        <v>1861</v>
      </c>
      <c r="Z1392" s="45" t="s">
        <v>1861</v>
      </c>
      <c r="AA1392" s="45" t="s">
        <v>1861</v>
      </c>
      <c r="AB1392" s="45" t="s">
        <v>1861</v>
      </c>
      <c r="AC1392" s="45" t="s">
        <v>1861</v>
      </c>
      <c r="AD1392" s="45" t="s">
        <v>1861</v>
      </c>
      <c r="AE1392" s="45" t="s">
        <v>1861</v>
      </c>
      <c r="AF1392" s="45" t="s">
        <v>1932</v>
      </c>
      <c r="AG1392" s="45"/>
      <c r="AH1392" s="45"/>
      <c r="AI1392" s="45"/>
      <c r="AJ1392" s="67" t="s">
        <v>5046</v>
      </c>
      <c r="AK1392" s="67" t="s">
        <v>5047</v>
      </c>
      <c r="AL1392" s="45">
        <v>42</v>
      </c>
      <c r="AM1392" s="45">
        <v>23</v>
      </c>
      <c r="AN1392" s="1109">
        <v>17.899999999999999</v>
      </c>
      <c r="AO1392" s="45">
        <v>23</v>
      </c>
      <c r="AP1392" s="45">
        <v>38</v>
      </c>
      <c r="AQ1392" s="45">
        <v>5.4</v>
      </c>
      <c r="AR1392" s="45">
        <f t="shared" si="125"/>
        <v>42.388305555555554</v>
      </c>
      <c r="AS1392" s="45">
        <f t="shared" si="126"/>
        <v>23.634833333333333</v>
      </c>
      <c r="AT1392" s="45" t="s">
        <v>34</v>
      </c>
      <c r="AU1392" s="45"/>
      <c r="AV1392" s="147"/>
      <c r="AW1392" s="31"/>
      <c r="AX1392" s="147"/>
      <c r="AY1392" s="31"/>
      <c r="AZ1392" s="147"/>
      <c r="BA1392" s="31"/>
      <c r="BB1392" s="147"/>
      <c r="BC1392" s="31"/>
      <c r="BD1392" s="147"/>
      <c r="BE1392" s="31"/>
      <c r="BF1392" s="45"/>
      <c r="BG1392" s="45"/>
    </row>
    <row r="1393" spans="1:59" s="46" customFormat="1" ht="25.5" x14ac:dyDescent="0.25">
      <c r="A1393" s="45"/>
      <c r="B1393" s="45" t="s">
        <v>10262</v>
      </c>
      <c r="C1393" s="144">
        <v>12170262</v>
      </c>
      <c r="D1393" s="31">
        <v>40556</v>
      </c>
      <c r="E1393" s="31">
        <v>40556</v>
      </c>
      <c r="F1393" s="31">
        <v>41652</v>
      </c>
      <c r="G1393" s="21">
        <v>-7777</v>
      </c>
      <c r="H1393" s="45" t="s">
        <v>2918</v>
      </c>
      <c r="I1393" s="45" t="s">
        <v>1450</v>
      </c>
      <c r="J1393" s="45"/>
      <c r="K1393" s="45" t="s">
        <v>50</v>
      </c>
      <c r="L1393" s="45" t="s">
        <v>2919</v>
      </c>
      <c r="M1393" s="45" t="s">
        <v>137</v>
      </c>
      <c r="N1393" s="45" t="s">
        <v>48</v>
      </c>
      <c r="O1393" s="45"/>
      <c r="P1393" s="147" t="s">
        <v>2920</v>
      </c>
      <c r="Q1393" s="21" t="s">
        <v>559</v>
      </c>
      <c r="R1393" s="21" t="s">
        <v>2643</v>
      </c>
      <c r="S1393" s="272" t="s">
        <v>5045</v>
      </c>
      <c r="T1393" s="45" t="s">
        <v>1861</v>
      </c>
      <c r="U1393" s="45" t="s">
        <v>1861</v>
      </c>
      <c r="V1393" s="45" t="s">
        <v>1861</v>
      </c>
      <c r="W1393" s="45" t="s">
        <v>1861</v>
      </c>
      <c r="X1393" s="45" t="s">
        <v>1861</v>
      </c>
      <c r="Y1393" s="45" t="s">
        <v>1861</v>
      </c>
      <c r="Z1393" s="45" t="s">
        <v>1861</v>
      </c>
      <c r="AA1393" s="45" t="s">
        <v>1861</v>
      </c>
      <c r="AB1393" s="45" t="s">
        <v>1861</v>
      </c>
      <c r="AC1393" s="45" t="s">
        <v>1861</v>
      </c>
      <c r="AD1393" s="45" t="s">
        <v>1861</v>
      </c>
      <c r="AE1393" s="45" t="s">
        <v>1861</v>
      </c>
      <c r="AF1393" s="45" t="s">
        <v>687</v>
      </c>
      <c r="AG1393" s="45"/>
      <c r="AH1393" s="45"/>
      <c r="AI1393" s="45"/>
      <c r="AJ1393" s="67" t="s">
        <v>5048</v>
      </c>
      <c r="AK1393" s="67" t="s">
        <v>5049</v>
      </c>
      <c r="AL1393" s="45">
        <v>42</v>
      </c>
      <c r="AM1393" s="45">
        <v>23</v>
      </c>
      <c r="AN1393" s="1109">
        <v>20.3</v>
      </c>
      <c r="AO1393" s="45">
        <v>23</v>
      </c>
      <c r="AP1393" s="45">
        <v>38</v>
      </c>
      <c r="AQ1393" s="45">
        <v>5.6</v>
      </c>
      <c r="AR1393" s="45">
        <f t="shared" si="125"/>
        <v>42.388972222222222</v>
      </c>
      <c r="AS1393" s="45">
        <f t="shared" si="126"/>
        <v>23.634888888888888</v>
      </c>
      <c r="AT1393" s="45" t="s">
        <v>34</v>
      </c>
      <c r="AU1393" s="45"/>
      <c r="AV1393" s="147"/>
      <c r="AW1393" s="31"/>
      <c r="AX1393" s="147"/>
      <c r="AY1393" s="31"/>
      <c r="AZ1393" s="147"/>
      <c r="BA1393" s="31"/>
      <c r="BB1393" s="147"/>
      <c r="BC1393" s="31"/>
      <c r="BD1393" s="147"/>
      <c r="BE1393" s="31"/>
      <c r="BF1393" s="45"/>
      <c r="BG1393" s="45"/>
    </row>
    <row r="1394" spans="1:59" s="46" customFormat="1" ht="25.5" x14ac:dyDescent="0.25">
      <c r="A1394" s="45"/>
      <c r="B1394" s="45" t="s">
        <v>10262</v>
      </c>
      <c r="C1394" s="144">
        <v>12170262</v>
      </c>
      <c r="D1394" s="31">
        <v>40556</v>
      </c>
      <c r="E1394" s="31">
        <v>40556</v>
      </c>
      <c r="F1394" s="31">
        <v>41652</v>
      </c>
      <c r="G1394" s="21">
        <v>-7777</v>
      </c>
      <c r="H1394" s="45" t="s">
        <v>2918</v>
      </c>
      <c r="I1394" s="45" t="s">
        <v>1450</v>
      </c>
      <c r="J1394" s="45"/>
      <c r="K1394" s="45" t="s">
        <v>50</v>
      </c>
      <c r="L1394" s="45" t="s">
        <v>2919</v>
      </c>
      <c r="M1394" s="45" t="s">
        <v>137</v>
      </c>
      <c r="N1394" s="45" t="s">
        <v>48</v>
      </c>
      <c r="O1394" s="45"/>
      <c r="P1394" s="147" t="s">
        <v>2920</v>
      </c>
      <c r="Q1394" s="21" t="s">
        <v>559</v>
      </c>
      <c r="R1394" s="21" t="s">
        <v>2643</v>
      </c>
      <c r="S1394" s="272" t="s">
        <v>5050</v>
      </c>
      <c r="T1394" s="45" t="s">
        <v>1861</v>
      </c>
      <c r="U1394" s="45" t="s">
        <v>5051</v>
      </c>
      <c r="V1394" s="45">
        <v>105</v>
      </c>
      <c r="W1394" s="45" t="s">
        <v>1861</v>
      </c>
      <c r="X1394" s="45" t="s">
        <v>1861</v>
      </c>
      <c r="Y1394" s="45" t="s">
        <v>1861</v>
      </c>
      <c r="Z1394" s="45" t="s">
        <v>1861</v>
      </c>
      <c r="AA1394" s="45" t="s">
        <v>1861</v>
      </c>
      <c r="AB1394" s="45" t="s">
        <v>1861</v>
      </c>
      <c r="AC1394" s="45" t="s">
        <v>1861</v>
      </c>
      <c r="AD1394" s="45" t="s">
        <v>1861</v>
      </c>
      <c r="AE1394" s="45" t="s">
        <v>1861</v>
      </c>
      <c r="AF1394" s="45" t="s">
        <v>1932</v>
      </c>
      <c r="AG1394" s="45"/>
      <c r="AH1394" s="45"/>
      <c r="AI1394" s="45"/>
      <c r="AJ1394" s="67" t="s">
        <v>5052</v>
      </c>
      <c r="AK1394" s="67" t="s">
        <v>5049</v>
      </c>
      <c r="AL1394" s="45">
        <v>42</v>
      </c>
      <c r="AM1394" s="45">
        <v>23</v>
      </c>
      <c r="AN1394" s="1109">
        <v>20.2</v>
      </c>
      <c r="AO1394" s="45">
        <v>23</v>
      </c>
      <c r="AP1394" s="45">
        <v>38</v>
      </c>
      <c r="AQ1394" s="45">
        <v>5.6</v>
      </c>
      <c r="AR1394" s="45">
        <f t="shared" si="125"/>
        <v>42.388944444444441</v>
      </c>
      <c r="AS1394" s="45">
        <f t="shared" si="126"/>
        <v>23.634888888888888</v>
      </c>
      <c r="AT1394" s="45" t="s">
        <v>34</v>
      </c>
      <c r="AU1394" s="45"/>
      <c r="AV1394" s="147"/>
      <c r="AW1394" s="31"/>
      <c r="AX1394" s="147"/>
      <c r="AY1394" s="31"/>
      <c r="AZ1394" s="147"/>
      <c r="BA1394" s="31"/>
      <c r="BB1394" s="147"/>
      <c r="BC1394" s="31"/>
      <c r="BD1394" s="147"/>
      <c r="BE1394" s="31"/>
      <c r="BF1394" s="45"/>
      <c r="BG1394" s="45"/>
    </row>
    <row r="1395" spans="1:59" s="46" customFormat="1" ht="25.5" x14ac:dyDescent="0.25">
      <c r="A1395" s="45"/>
      <c r="B1395" s="45" t="s">
        <v>10262</v>
      </c>
      <c r="C1395" s="144">
        <v>12170262</v>
      </c>
      <c r="D1395" s="31">
        <v>40556</v>
      </c>
      <c r="E1395" s="31">
        <v>40556</v>
      </c>
      <c r="F1395" s="31">
        <v>41652</v>
      </c>
      <c r="G1395" s="21">
        <v>-7777</v>
      </c>
      <c r="H1395" s="45" t="s">
        <v>2918</v>
      </c>
      <c r="I1395" s="45" t="s">
        <v>1450</v>
      </c>
      <c r="J1395" s="45"/>
      <c r="K1395" s="45" t="s">
        <v>50</v>
      </c>
      <c r="L1395" s="45" t="s">
        <v>2919</v>
      </c>
      <c r="M1395" s="45" t="s">
        <v>137</v>
      </c>
      <c r="N1395" s="45" t="s">
        <v>48</v>
      </c>
      <c r="O1395" s="45"/>
      <c r="P1395" s="147" t="s">
        <v>2920</v>
      </c>
      <c r="Q1395" s="21" t="s">
        <v>559</v>
      </c>
      <c r="R1395" s="21" t="s">
        <v>2643</v>
      </c>
      <c r="S1395" s="272" t="s">
        <v>5050</v>
      </c>
      <c r="T1395" s="45" t="s">
        <v>1861</v>
      </c>
      <c r="U1395" s="45" t="s">
        <v>1861</v>
      </c>
      <c r="V1395" s="45" t="s">
        <v>1861</v>
      </c>
      <c r="W1395" s="45" t="s">
        <v>1861</v>
      </c>
      <c r="X1395" s="45" t="s">
        <v>1861</v>
      </c>
      <c r="Y1395" s="45" t="s">
        <v>1861</v>
      </c>
      <c r="Z1395" s="45" t="s">
        <v>1861</v>
      </c>
      <c r="AA1395" s="45" t="s">
        <v>1861</v>
      </c>
      <c r="AB1395" s="45" t="s">
        <v>1861</v>
      </c>
      <c r="AC1395" s="45" t="s">
        <v>1861</v>
      </c>
      <c r="AD1395" s="45" t="s">
        <v>1861</v>
      </c>
      <c r="AE1395" s="45" t="s">
        <v>1861</v>
      </c>
      <c r="AF1395" s="45" t="s">
        <v>687</v>
      </c>
      <c r="AG1395" s="45"/>
      <c r="AH1395" s="45"/>
      <c r="AI1395" s="45"/>
      <c r="AJ1395" s="67" t="s">
        <v>5053</v>
      </c>
      <c r="AK1395" s="67" t="s">
        <v>5044</v>
      </c>
      <c r="AL1395" s="45">
        <v>42</v>
      </c>
      <c r="AM1395" s="45">
        <v>23</v>
      </c>
      <c r="AN1395" s="1109">
        <v>23.3</v>
      </c>
      <c r="AO1395" s="45">
        <v>23</v>
      </c>
      <c r="AP1395" s="45">
        <v>38</v>
      </c>
      <c r="AQ1395" s="45">
        <v>3.6</v>
      </c>
      <c r="AR1395" s="45">
        <f t="shared" si="125"/>
        <v>42.389805555555554</v>
      </c>
      <c r="AS1395" s="45">
        <f t="shared" si="126"/>
        <v>23.634333333333334</v>
      </c>
      <c r="AT1395" s="45" t="s">
        <v>34</v>
      </c>
      <c r="AU1395" s="45"/>
      <c r="AV1395" s="147"/>
      <c r="AW1395" s="31"/>
      <c r="AX1395" s="147"/>
      <c r="AY1395" s="31"/>
      <c r="AZ1395" s="147"/>
      <c r="BA1395" s="31"/>
      <c r="BB1395" s="147"/>
      <c r="BC1395" s="31"/>
      <c r="BD1395" s="147"/>
      <c r="BE1395" s="31"/>
      <c r="BF1395" s="45"/>
      <c r="BG1395" s="45"/>
    </row>
    <row r="1396" spans="1:59" s="46" customFormat="1" ht="25.5" x14ac:dyDescent="0.25">
      <c r="A1396" s="45"/>
      <c r="B1396" s="45" t="s">
        <v>10262</v>
      </c>
      <c r="C1396" s="144">
        <v>12170262</v>
      </c>
      <c r="D1396" s="31">
        <v>40556</v>
      </c>
      <c r="E1396" s="31">
        <v>40556</v>
      </c>
      <c r="F1396" s="31">
        <v>41652</v>
      </c>
      <c r="G1396" s="21">
        <v>-7777</v>
      </c>
      <c r="H1396" s="45" t="s">
        <v>2918</v>
      </c>
      <c r="I1396" s="45" t="s">
        <v>1450</v>
      </c>
      <c r="J1396" s="45"/>
      <c r="K1396" s="45" t="s">
        <v>50</v>
      </c>
      <c r="L1396" s="45" t="s">
        <v>2919</v>
      </c>
      <c r="M1396" s="45" t="s">
        <v>137</v>
      </c>
      <c r="N1396" s="45" t="s">
        <v>48</v>
      </c>
      <c r="O1396" s="45"/>
      <c r="P1396" s="147" t="s">
        <v>2920</v>
      </c>
      <c r="Q1396" s="21" t="s">
        <v>559</v>
      </c>
      <c r="R1396" s="21" t="s">
        <v>2643</v>
      </c>
      <c r="S1396" s="272" t="s">
        <v>5054</v>
      </c>
      <c r="T1396" s="45" t="s">
        <v>1861</v>
      </c>
      <c r="U1396" s="45" t="s">
        <v>5055</v>
      </c>
      <c r="V1396" s="45">
        <v>123</v>
      </c>
      <c r="W1396" s="45" t="s">
        <v>1861</v>
      </c>
      <c r="X1396" s="45" t="s">
        <v>1861</v>
      </c>
      <c r="Y1396" s="45" t="s">
        <v>1861</v>
      </c>
      <c r="Z1396" s="45" t="s">
        <v>1861</v>
      </c>
      <c r="AA1396" s="45" t="s">
        <v>1861</v>
      </c>
      <c r="AB1396" s="45" t="s">
        <v>1861</v>
      </c>
      <c r="AC1396" s="45" t="s">
        <v>1861</v>
      </c>
      <c r="AD1396" s="45" t="s">
        <v>1861</v>
      </c>
      <c r="AE1396" s="45" t="s">
        <v>1861</v>
      </c>
      <c r="AF1396" s="45" t="s">
        <v>1932</v>
      </c>
      <c r="AG1396" s="45"/>
      <c r="AH1396" s="45"/>
      <c r="AI1396" s="45"/>
      <c r="AJ1396" s="67" t="s">
        <v>5053</v>
      </c>
      <c r="AK1396" s="67" t="s">
        <v>5056</v>
      </c>
      <c r="AL1396" s="45">
        <v>42</v>
      </c>
      <c r="AM1396" s="45">
        <v>23</v>
      </c>
      <c r="AN1396" s="1109">
        <v>23.3</v>
      </c>
      <c r="AO1396" s="45">
        <v>23</v>
      </c>
      <c r="AP1396" s="45">
        <v>38</v>
      </c>
      <c r="AQ1396" s="45">
        <v>3.5</v>
      </c>
      <c r="AR1396" s="45">
        <f t="shared" si="125"/>
        <v>42.389805555555554</v>
      </c>
      <c r="AS1396" s="45">
        <f t="shared" si="126"/>
        <v>23.634305555555557</v>
      </c>
      <c r="AT1396" s="45" t="s">
        <v>34</v>
      </c>
      <c r="AU1396" s="45"/>
      <c r="AV1396" s="147"/>
      <c r="AW1396" s="31"/>
      <c r="AX1396" s="147"/>
      <c r="AY1396" s="31"/>
      <c r="AZ1396" s="147"/>
      <c r="BA1396" s="31"/>
      <c r="BB1396" s="147"/>
      <c r="BC1396" s="31"/>
      <c r="BD1396" s="147"/>
      <c r="BE1396" s="31"/>
      <c r="BF1396" s="45"/>
      <c r="BG1396" s="45"/>
    </row>
    <row r="1397" spans="1:59" s="46" customFormat="1" ht="25.5" x14ac:dyDescent="0.25">
      <c r="A1397" s="45"/>
      <c r="B1397" s="45" t="s">
        <v>10262</v>
      </c>
      <c r="C1397" s="144">
        <v>12170262</v>
      </c>
      <c r="D1397" s="31">
        <v>40556</v>
      </c>
      <c r="E1397" s="31">
        <v>40556</v>
      </c>
      <c r="F1397" s="31">
        <v>41652</v>
      </c>
      <c r="G1397" s="21">
        <v>-7777</v>
      </c>
      <c r="H1397" s="45" t="s">
        <v>2918</v>
      </c>
      <c r="I1397" s="45" t="s">
        <v>1450</v>
      </c>
      <c r="J1397" s="45"/>
      <c r="K1397" s="45" t="s">
        <v>50</v>
      </c>
      <c r="L1397" s="45" t="s">
        <v>2919</v>
      </c>
      <c r="M1397" s="45" t="s">
        <v>137</v>
      </c>
      <c r="N1397" s="45" t="s">
        <v>48</v>
      </c>
      <c r="O1397" s="45"/>
      <c r="P1397" s="147" t="s">
        <v>2920</v>
      </c>
      <c r="Q1397" s="21" t="s">
        <v>559</v>
      </c>
      <c r="R1397" s="21" t="s">
        <v>2643</v>
      </c>
      <c r="S1397" s="272" t="s">
        <v>5054</v>
      </c>
      <c r="T1397" s="45" t="s">
        <v>1861</v>
      </c>
      <c r="U1397" s="45" t="s">
        <v>1861</v>
      </c>
      <c r="V1397" s="45" t="s">
        <v>1861</v>
      </c>
      <c r="W1397" s="45" t="s">
        <v>1861</v>
      </c>
      <c r="X1397" s="45" t="s">
        <v>1861</v>
      </c>
      <c r="Y1397" s="45" t="s">
        <v>1861</v>
      </c>
      <c r="Z1397" s="45" t="s">
        <v>1861</v>
      </c>
      <c r="AA1397" s="45" t="s">
        <v>1861</v>
      </c>
      <c r="AB1397" s="45" t="s">
        <v>1861</v>
      </c>
      <c r="AC1397" s="45" t="s">
        <v>1861</v>
      </c>
      <c r="AD1397" s="45" t="s">
        <v>1861</v>
      </c>
      <c r="AE1397" s="45" t="s">
        <v>1861</v>
      </c>
      <c r="AF1397" s="45" t="s">
        <v>687</v>
      </c>
      <c r="AG1397" s="45"/>
      <c r="AH1397" s="45"/>
      <c r="AI1397" s="45"/>
      <c r="AJ1397" s="67" t="s">
        <v>5057</v>
      </c>
      <c r="AK1397" s="67" t="s">
        <v>5058</v>
      </c>
      <c r="AL1397" s="45">
        <v>42</v>
      </c>
      <c r="AM1397" s="45">
        <v>23</v>
      </c>
      <c r="AN1397" s="1109">
        <v>27.1</v>
      </c>
      <c r="AO1397" s="45">
        <v>23</v>
      </c>
      <c r="AP1397" s="45">
        <v>38</v>
      </c>
      <c r="AQ1397" s="45">
        <v>3.3</v>
      </c>
      <c r="AR1397" s="45">
        <f t="shared" si="125"/>
        <v>42.390861111111107</v>
      </c>
      <c r="AS1397" s="45">
        <f t="shared" si="126"/>
        <v>23.634249999999998</v>
      </c>
      <c r="AT1397" s="45" t="s">
        <v>34</v>
      </c>
      <c r="AU1397" s="45"/>
      <c r="AV1397" s="147"/>
      <c r="AW1397" s="31"/>
      <c r="AX1397" s="147"/>
      <c r="AY1397" s="31"/>
      <c r="AZ1397" s="147"/>
      <c r="BA1397" s="31"/>
      <c r="BB1397" s="147"/>
      <c r="BC1397" s="31"/>
      <c r="BD1397" s="147"/>
      <c r="BE1397" s="31"/>
      <c r="BF1397" s="45"/>
      <c r="BG1397" s="45"/>
    </row>
    <row r="1398" spans="1:59" s="46" customFormat="1" ht="25.5" x14ac:dyDescent="0.25">
      <c r="A1398" s="45"/>
      <c r="B1398" s="45" t="s">
        <v>10262</v>
      </c>
      <c r="C1398" s="144">
        <v>12170262</v>
      </c>
      <c r="D1398" s="31">
        <v>40556</v>
      </c>
      <c r="E1398" s="31">
        <v>40556</v>
      </c>
      <c r="F1398" s="31">
        <v>41652</v>
      </c>
      <c r="G1398" s="21">
        <v>-7777</v>
      </c>
      <c r="H1398" s="45" t="s">
        <v>2918</v>
      </c>
      <c r="I1398" s="45" t="s">
        <v>1450</v>
      </c>
      <c r="J1398" s="45"/>
      <c r="K1398" s="45" t="s">
        <v>50</v>
      </c>
      <c r="L1398" s="45" t="s">
        <v>2919</v>
      </c>
      <c r="M1398" s="45" t="s">
        <v>137</v>
      </c>
      <c r="N1398" s="45" t="s">
        <v>48</v>
      </c>
      <c r="O1398" s="45"/>
      <c r="P1398" s="147" t="s">
        <v>2920</v>
      </c>
      <c r="Q1398" s="21" t="s">
        <v>559</v>
      </c>
      <c r="R1398" s="21" t="s">
        <v>2643</v>
      </c>
      <c r="S1398" s="272" t="s">
        <v>5059</v>
      </c>
      <c r="T1398" s="45" t="s">
        <v>1861</v>
      </c>
      <c r="U1398" s="45" t="s">
        <v>5060</v>
      </c>
      <c r="V1398" s="45">
        <v>15</v>
      </c>
      <c r="W1398" s="45" t="s">
        <v>1861</v>
      </c>
      <c r="X1398" s="45" t="s">
        <v>1861</v>
      </c>
      <c r="Y1398" s="45" t="s">
        <v>1861</v>
      </c>
      <c r="Z1398" s="45" t="s">
        <v>1861</v>
      </c>
      <c r="AA1398" s="45" t="s">
        <v>1861</v>
      </c>
      <c r="AB1398" s="45" t="s">
        <v>1861</v>
      </c>
      <c r="AC1398" s="45" t="s">
        <v>1861</v>
      </c>
      <c r="AD1398" s="45" t="s">
        <v>1861</v>
      </c>
      <c r="AE1398" s="45" t="s">
        <v>1861</v>
      </c>
      <c r="AF1398" s="45" t="s">
        <v>1932</v>
      </c>
      <c r="AG1398" s="45"/>
      <c r="AH1398" s="45"/>
      <c r="AI1398" s="45"/>
      <c r="AJ1398" s="67" t="s">
        <v>5061</v>
      </c>
      <c r="AK1398" s="67" t="s">
        <v>5062</v>
      </c>
      <c r="AL1398" s="45">
        <v>42</v>
      </c>
      <c r="AM1398" s="45">
        <v>23</v>
      </c>
      <c r="AN1398" s="1109">
        <v>27.3</v>
      </c>
      <c r="AO1398" s="45">
        <v>23</v>
      </c>
      <c r="AP1398" s="45">
        <v>38</v>
      </c>
      <c r="AQ1398" s="45">
        <v>3.4</v>
      </c>
      <c r="AR1398" s="45">
        <f t="shared" si="125"/>
        <v>42.390916666666669</v>
      </c>
      <c r="AS1398" s="45">
        <f t="shared" si="126"/>
        <v>23.634277777777779</v>
      </c>
      <c r="AT1398" s="45" t="s">
        <v>34</v>
      </c>
      <c r="AU1398" s="45"/>
      <c r="AV1398" s="147"/>
      <c r="AW1398" s="31"/>
      <c r="AX1398" s="147"/>
      <c r="AY1398" s="31"/>
      <c r="AZ1398" s="147"/>
      <c r="BA1398" s="31"/>
      <c r="BB1398" s="147"/>
      <c r="BC1398" s="31"/>
      <c r="BD1398" s="147"/>
      <c r="BE1398" s="31"/>
      <c r="BF1398" s="45"/>
      <c r="BG1398" s="45"/>
    </row>
    <row r="1399" spans="1:59" s="46" customFormat="1" ht="25.5" x14ac:dyDescent="0.25">
      <c r="A1399" s="45"/>
      <c r="B1399" s="45" t="s">
        <v>10262</v>
      </c>
      <c r="C1399" s="144">
        <v>12170262</v>
      </c>
      <c r="D1399" s="31">
        <v>40556</v>
      </c>
      <c r="E1399" s="31">
        <v>40556</v>
      </c>
      <c r="F1399" s="31">
        <v>41652</v>
      </c>
      <c r="G1399" s="21">
        <v>-7777</v>
      </c>
      <c r="H1399" s="45" t="s">
        <v>2918</v>
      </c>
      <c r="I1399" s="45" t="s">
        <v>1450</v>
      </c>
      <c r="J1399" s="45"/>
      <c r="K1399" s="45" t="s">
        <v>50</v>
      </c>
      <c r="L1399" s="45" t="s">
        <v>2919</v>
      </c>
      <c r="M1399" s="45" t="s">
        <v>137</v>
      </c>
      <c r="N1399" s="45" t="s">
        <v>48</v>
      </c>
      <c r="O1399" s="45"/>
      <c r="P1399" s="147" t="s">
        <v>2920</v>
      </c>
      <c r="Q1399" s="21" t="s">
        <v>559</v>
      </c>
      <c r="R1399" s="21" t="s">
        <v>2643</v>
      </c>
      <c r="S1399" s="272" t="s">
        <v>5059</v>
      </c>
      <c r="T1399" s="45" t="s">
        <v>1861</v>
      </c>
      <c r="U1399" s="45" t="s">
        <v>1861</v>
      </c>
      <c r="V1399" s="45" t="s">
        <v>1861</v>
      </c>
      <c r="W1399" s="45" t="s">
        <v>1861</v>
      </c>
      <c r="X1399" s="45" t="s">
        <v>1861</v>
      </c>
      <c r="Y1399" s="45" t="s">
        <v>1861</v>
      </c>
      <c r="Z1399" s="45" t="s">
        <v>1861</v>
      </c>
      <c r="AA1399" s="45" t="s">
        <v>1861</v>
      </c>
      <c r="AB1399" s="45" t="s">
        <v>1861</v>
      </c>
      <c r="AC1399" s="45" t="s">
        <v>1861</v>
      </c>
      <c r="AD1399" s="45" t="s">
        <v>1861</v>
      </c>
      <c r="AE1399" s="45" t="s">
        <v>1861</v>
      </c>
      <c r="AF1399" s="45" t="s">
        <v>687</v>
      </c>
      <c r="AG1399" s="45"/>
      <c r="AH1399" s="45"/>
      <c r="AI1399" s="45"/>
      <c r="AJ1399" s="67" t="s">
        <v>5063</v>
      </c>
      <c r="AK1399" s="67" t="s">
        <v>5064</v>
      </c>
      <c r="AL1399" s="45">
        <v>42</v>
      </c>
      <c r="AM1399" s="45">
        <v>23</v>
      </c>
      <c r="AN1399" s="1109">
        <v>29.7</v>
      </c>
      <c r="AO1399" s="45">
        <v>23</v>
      </c>
      <c r="AP1399" s="45">
        <v>38</v>
      </c>
      <c r="AQ1399" s="45">
        <v>4</v>
      </c>
      <c r="AR1399" s="45">
        <f t="shared" si="125"/>
        <v>42.39158333333333</v>
      </c>
      <c r="AS1399" s="45">
        <f t="shared" si="126"/>
        <v>23.634444444444444</v>
      </c>
      <c r="AT1399" s="45" t="s">
        <v>34</v>
      </c>
      <c r="AU1399" s="45"/>
      <c r="AV1399" s="147"/>
      <c r="AW1399" s="31"/>
      <c r="AX1399" s="147"/>
      <c r="AY1399" s="31"/>
      <c r="AZ1399" s="147"/>
      <c r="BA1399" s="31"/>
      <c r="BB1399" s="147"/>
      <c r="BC1399" s="31"/>
      <c r="BD1399" s="147"/>
      <c r="BE1399" s="31"/>
      <c r="BF1399" s="45"/>
      <c r="BG1399" s="45"/>
    </row>
    <row r="1400" spans="1:59" s="46" customFormat="1" ht="25.5" x14ac:dyDescent="0.25">
      <c r="A1400" s="45"/>
      <c r="B1400" s="45" t="s">
        <v>10262</v>
      </c>
      <c r="C1400" s="144">
        <v>12170262</v>
      </c>
      <c r="D1400" s="31">
        <v>40556</v>
      </c>
      <c r="E1400" s="31">
        <v>40556</v>
      </c>
      <c r="F1400" s="31">
        <v>41652</v>
      </c>
      <c r="G1400" s="21">
        <v>-7777</v>
      </c>
      <c r="H1400" s="45" t="s">
        <v>2918</v>
      </c>
      <c r="I1400" s="45" t="s">
        <v>1450</v>
      </c>
      <c r="J1400" s="45"/>
      <c r="K1400" s="45" t="s">
        <v>50</v>
      </c>
      <c r="L1400" s="45" t="s">
        <v>2919</v>
      </c>
      <c r="M1400" s="45" t="s">
        <v>137</v>
      </c>
      <c r="N1400" s="45" t="s">
        <v>48</v>
      </c>
      <c r="O1400" s="45"/>
      <c r="P1400" s="147" t="s">
        <v>2920</v>
      </c>
      <c r="Q1400" s="21" t="s">
        <v>559</v>
      </c>
      <c r="R1400" s="21" t="s">
        <v>2643</v>
      </c>
      <c r="S1400" s="272" t="s">
        <v>5065</v>
      </c>
      <c r="T1400" s="45" t="s">
        <v>1861</v>
      </c>
      <c r="U1400" s="45" t="s">
        <v>5066</v>
      </c>
      <c r="V1400" s="45">
        <v>41</v>
      </c>
      <c r="W1400" s="45" t="s">
        <v>1861</v>
      </c>
      <c r="X1400" s="45" t="s">
        <v>1861</v>
      </c>
      <c r="Y1400" s="45" t="s">
        <v>1861</v>
      </c>
      <c r="Z1400" s="45" t="s">
        <v>1861</v>
      </c>
      <c r="AA1400" s="45" t="s">
        <v>1861</v>
      </c>
      <c r="AB1400" s="45" t="s">
        <v>1861</v>
      </c>
      <c r="AC1400" s="45" t="s">
        <v>1861</v>
      </c>
      <c r="AD1400" s="45" t="s">
        <v>1861</v>
      </c>
      <c r="AE1400" s="45" t="s">
        <v>1861</v>
      </c>
      <c r="AF1400" s="45" t="s">
        <v>1932</v>
      </c>
      <c r="AG1400" s="45"/>
      <c r="AH1400" s="45"/>
      <c r="AI1400" s="45"/>
      <c r="AJ1400" s="67" t="s">
        <v>5063</v>
      </c>
      <c r="AK1400" s="67" t="s">
        <v>5064</v>
      </c>
      <c r="AL1400" s="45">
        <v>42</v>
      </c>
      <c r="AM1400" s="45">
        <v>23</v>
      </c>
      <c r="AN1400" s="1109">
        <v>29.7</v>
      </c>
      <c r="AO1400" s="45">
        <v>23</v>
      </c>
      <c r="AP1400" s="45">
        <v>38</v>
      </c>
      <c r="AQ1400" s="45">
        <v>4</v>
      </c>
      <c r="AR1400" s="45">
        <f t="shared" si="125"/>
        <v>42.39158333333333</v>
      </c>
      <c r="AS1400" s="45">
        <f t="shared" si="126"/>
        <v>23.634444444444444</v>
      </c>
      <c r="AT1400" s="45" t="s">
        <v>34</v>
      </c>
      <c r="AU1400" s="45"/>
      <c r="AV1400" s="147"/>
      <c r="AW1400" s="31"/>
      <c r="AX1400" s="147"/>
      <c r="AY1400" s="31"/>
      <c r="AZ1400" s="147"/>
      <c r="BA1400" s="31"/>
      <c r="BB1400" s="147"/>
      <c r="BC1400" s="31"/>
      <c r="BD1400" s="147"/>
      <c r="BE1400" s="31"/>
      <c r="BF1400" s="45"/>
      <c r="BG1400" s="45"/>
    </row>
    <row r="1401" spans="1:59" s="46" customFormat="1" ht="25.5" x14ac:dyDescent="0.25">
      <c r="A1401" s="45"/>
      <c r="B1401" s="45" t="s">
        <v>10262</v>
      </c>
      <c r="C1401" s="144">
        <v>12170262</v>
      </c>
      <c r="D1401" s="31">
        <v>40556</v>
      </c>
      <c r="E1401" s="31">
        <v>40556</v>
      </c>
      <c r="F1401" s="31">
        <v>41652</v>
      </c>
      <c r="G1401" s="21">
        <v>-7777</v>
      </c>
      <c r="H1401" s="45" t="s">
        <v>2918</v>
      </c>
      <c r="I1401" s="45" t="s">
        <v>1450</v>
      </c>
      <c r="J1401" s="45"/>
      <c r="K1401" s="45" t="s">
        <v>50</v>
      </c>
      <c r="L1401" s="45" t="s">
        <v>2919</v>
      </c>
      <c r="M1401" s="45" t="s">
        <v>137</v>
      </c>
      <c r="N1401" s="45" t="s">
        <v>48</v>
      </c>
      <c r="O1401" s="45"/>
      <c r="P1401" s="147" t="s">
        <v>2920</v>
      </c>
      <c r="Q1401" s="21" t="s">
        <v>559</v>
      </c>
      <c r="R1401" s="21" t="s">
        <v>2643</v>
      </c>
      <c r="S1401" s="272" t="s">
        <v>5065</v>
      </c>
      <c r="T1401" s="45" t="s">
        <v>1861</v>
      </c>
      <c r="U1401" s="45" t="s">
        <v>1861</v>
      </c>
      <c r="V1401" s="45" t="s">
        <v>1861</v>
      </c>
      <c r="W1401" s="45" t="s">
        <v>1861</v>
      </c>
      <c r="X1401" s="45" t="s">
        <v>1861</v>
      </c>
      <c r="Y1401" s="45" t="s">
        <v>1861</v>
      </c>
      <c r="Z1401" s="45" t="s">
        <v>1861</v>
      </c>
      <c r="AA1401" s="45" t="s">
        <v>1861</v>
      </c>
      <c r="AB1401" s="45" t="s">
        <v>1861</v>
      </c>
      <c r="AC1401" s="45" t="s">
        <v>1861</v>
      </c>
      <c r="AD1401" s="45" t="s">
        <v>1861</v>
      </c>
      <c r="AE1401" s="45" t="s">
        <v>1861</v>
      </c>
      <c r="AF1401" s="45" t="s">
        <v>687</v>
      </c>
      <c r="AG1401" s="45"/>
      <c r="AH1401" s="45"/>
      <c r="AI1401" s="45"/>
      <c r="AJ1401" s="67" t="s">
        <v>5067</v>
      </c>
      <c r="AK1401" s="67" t="s">
        <v>5068</v>
      </c>
      <c r="AL1401" s="45">
        <v>42</v>
      </c>
      <c r="AM1401" s="45">
        <v>23</v>
      </c>
      <c r="AN1401" s="1109">
        <v>30.09</v>
      </c>
      <c r="AO1401" s="45">
        <v>23</v>
      </c>
      <c r="AP1401" s="45">
        <v>38</v>
      </c>
      <c r="AQ1401" s="45">
        <v>4.9000000000000004</v>
      </c>
      <c r="AR1401" s="45">
        <f t="shared" si="125"/>
        <v>42.391691666666667</v>
      </c>
      <c r="AS1401" s="45">
        <f t="shared" si="126"/>
        <v>23.634694444444445</v>
      </c>
      <c r="AT1401" s="45" t="s">
        <v>34</v>
      </c>
      <c r="AU1401" s="45"/>
      <c r="AV1401" s="147"/>
      <c r="AW1401" s="31"/>
      <c r="AX1401" s="147"/>
      <c r="AY1401" s="31"/>
      <c r="AZ1401" s="147"/>
      <c r="BA1401" s="31"/>
      <c r="BB1401" s="147"/>
      <c r="BC1401" s="31"/>
      <c r="BD1401" s="147"/>
      <c r="BE1401" s="31"/>
      <c r="BF1401" s="45"/>
      <c r="BG1401" s="45"/>
    </row>
    <row r="1402" spans="1:59" s="46" customFormat="1" ht="25.5" x14ac:dyDescent="0.25">
      <c r="A1402" s="45"/>
      <c r="B1402" s="45" t="s">
        <v>10262</v>
      </c>
      <c r="C1402" s="144">
        <v>12170262</v>
      </c>
      <c r="D1402" s="31">
        <v>40556</v>
      </c>
      <c r="E1402" s="31">
        <v>40556</v>
      </c>
      <c r="F1402" s="31">
        <v>41652</v>
      </c>
      <c r="G1402" s="21">
        <v>-7777</v>
      </c>
      <c r="H1402" s="45" t="s">
        <v>2918</v>
      </c>
      <c r="I1402" s="45" t="s">
        <v>1450</v>
      </c>
      <c r="J1402" s="45"/>
      <c r="K1402" s="45" t="s">
        <v>50</v>
      </c>
      <c r="L1402" s="45" t="s">
        <v>2919</v>
      </c>
      <c r="M1402" s="45" t="s">
        <v>137</v>
      </c>
      <c r="N1402" s="45" t="s">
        <v>48</v>
      </c>
      <c r="O1402" s="45"/>
      <c r="P1402" s="147" t="s">
        <v>2920</v>
      </c>
      <c r="Q1402" s="21" t="s">
        <v>559</v>
      </c>
      <c r="R1402" s="21" t="s">
        <v>2643</v>
      </c>
      <c r="S1402" s="272" t="s">
        <v>5069</v>
      </c>
      <c r="T1402" s="45" t="s">
        <v>1861</v>
      </c>
      <c r="U1402" s="45" t="s">
        <v>5070</v>
      </c>
      <c r="V1402" s="45">
        <v>92</v>
      </c>
      <c r="W1402" s="45" t="s">
        <v>1861</v>
      </c>
      <c r="X1402" s="45" t="s">
        <v>1861</v>
      </c>
      <c r="Y1402" s="45" t="s">
        <v>1861</v>
      </c>
      <c r="Z1402" s="45" t="s">
        <v>1861</v>
      </c>
      <c r="AA1402" s="45" t="s">
        <v>1861</v>
      </c>
      <c r="AB1402" s="45" t="s">
        <v>1861</v>
      </c>
      <c r="AC1402" s="45" t="s">
        <v>1861</v>
      </c>
      <c r="AD1402" s="45" t="s">
        <v>1861</v>
      </c>
      <c r="AE1402" s="45" t="s">
        <v>1861</v>
      </c>
      <c r="AF1402" s="45" t="s">
        <v>1932</v>
      </c>
      <c r="AG1402" s="45"/>
      <c r="AH1402" s="45"/>
      <c r="AI1402" s="45"/>
      <c r="AJ1402" s="87" t="s">
        <v>5071</v>
      </c>
      <c r="AK1402" s="87" t="s">
        <v>5072</v>
      </c>
      <c r="AL1402" s="64">
        <v>42</v>
      </c>
      <c r="AM1402" s="64">
        <v>23</v>
      </c>
      <c r="AN1402" s="1175">
        <v>31.2</v>
      </c>
      <c r="AO1402" s="64">
        <v>23</v>
      </c>
      <c r="AP1402" s="64">
        <v>38</v>
      </c>
      <c r="AQ1402" s="64">
        <v>5.0999999999999996</v>
      </c>
      <c r="AR1402" s="64">
        <f t="shared" si="125"/>
        <v>42.392000000000003</v>
      </c>
      <c r="AS1402" s="64">
        <f t="shared" si="126"/>
        <v>23.63475</v>
      </c>
      <c r="AT1402" s="45" t="s">
        <v>34</v>
      </c>
      <c r="AU1402" s="45"/>
      <c r="AV1402" s="147"/>
      <c r="AW1402" s="31"/>
      <c r="AX1402" s="147"/>
      <c r="AY1402" s="31"/>
      <c r="AZ1402" s="147"/>
      <c r="BA1402" s="31"/>
      <c r="BB1402" s="147"/>
      <c r="BC1402" s="31"/>
      <c r="BD1402" s="147"/>
      <c r="BE1402" s="31"/>
      <c r="BF1402" s="45"/>
      <c r="BG1402" s="45"/>
    </row>
    <row r="1403" spans="1:59" s="46" customFormat="1" ht="25.5" x14ac:dyDescent="0.25">
      <c r="A1403" s="45"/>
      <c r="B1403" s="45" t="s">
        <v>10262</v>
      </c>
      <c r="C1403" s="144">
        <v>12170262</v>
      </c>
      <c r="D1403" s="31">
        <v>40556</v>
      </c>
      <c r="E1403" s="31">
        <v>40556</v>
      </c>
      <c r="F1403" s="31">
        <v>41652</v>
      </c>
      <c r="G1403" s="21">
        <v>-7777</v>
      </c>
      <c r="H1403" s="45" t="s">
        <v>2918</v>
      </c>
      <c r="I1403" s="45" t="s">
        <v>1450</v>
      </c>
      <c r="J1403" s="45"/>
      <c r="K1403" s="45" t="s">
        <v>50</v>
      </c>
      <c r="L1403" s="45" t="s">
        <v>2919</v>
      </c>
      <c r="M1403" s="45" t="s">
        <v>137</v>
      </c>
      <c r="N1403" s="45" t="s">
        <v>48</v>
      </c>
      <c r="O1403" s="45"/>
      <c r="P1403" s="147" t="s">
        <v>2920</v>
      </c>
      <c r="Q1403" s="21" t="s">
        <v>559</v>
      </c>
      <c r="R1403" s="21" t="s">
        <v>2643</v>
      </c>
      <c r="S1403" s="272" t="s">
        <v>5069</v>
      </c>
      <c r="T1403" s="45" t="s">
        <v>1861</v>
      </c>
      <c r="U1403" s="45" t="s">
        <v>1861</v>
      </c>
      <c r="V1403" s="45" t="s">
        <v>1861</v>
      </c>
      <c r="W1403" s="45" t="s">
        <v>1861</v>
      </c>
      <c r="X1403" s="45" t="s">
        <v>1861</v>
      </c>
      <c r="Y1403" s="45" t="s">
        <v>1861</v>
      </c>
      <c r="Z1403" s="45" t="s">
        <v>1861</v>
      </c>
      <c r="AA1403" s="45" t="s">
        <v>1861</v>
      </c>
      <c r="AB1403" s="45" t="s">
        <v>1861</v>
      </c>
      <c r="AC1403" s="45" t="s">
        <v>1861</v>
      </c>
      <c r="AD1403" s="45" t="s">
        <v>1861</v>
      </c>
      <c r="AE1403" s="45" t="s">
        <v>1861</v>
      </c>
      <c r="AF1403" s="45" t="s">
        <v>687</v>
      </c>
      <c r="AG1403" s="45"/>
      <c r="AH1403" s="45"/>
      <c r="AI1403" s="45"/>
      <c r="AJ1403" s="87" t="s">
        <v>5073</v>
      </c>
      <c r="AK1403" s="87" t="s">
        <v>5074</v>
      </c>
      <c r="AL1403" s="64">
        <v>42</v>
      </c>
      <c r="AM1403" s="64">
        <v>23</v>
      </c>
      <c r="AN1403" s="1175">
        <v>34</v>
      </c>
      <c r="AO1403" s="64">
        <v>23</v>
      </c>
      <c r="AP1403" s="64">
        <v>38</v>
      </c>
      <c r="AQ1403" s="64">
        <v>1.5</v>
      </c>
      <c r="AR1403" s="64">
        <f t="shared" si="125"/>
        <v>42.392777777777781</v>
      </c>
      <c r="AS1403" s="64">
        <f t="shared" si="126"/>
        <v>23.633749999999999</v>
      </c>
      <c r="AT1403" s="45" t="s">
        <v>34</v>
      </c>
      <c r="AU1403" s="45"/>
      <c r="AV1403" s="147"/>
      <c r="AW1403" s="31"/>
      <c r="AX1403" s="147"/>
      <c r="AY1403" s="31"/>
      <c r="AZ1403" s="147"/>
      <c r="BA1403" s="31"/>
      <c r="BB1403" s="147"/>
      <c r="BC1403" s="31"/>
      <c r="BD1403" s="147"/>
      <c r="BE1403" s="31"/>
      <c r="BF1403" s="45"/>
      <c r="BG1403" s="45"/>
    </row>
    <row r="1404" spans="1:59" s="46" customFormat="1" ht="25.5" x14ac:dyDescent="0.25">
      <c r="A1404" s="45"/>
      <c r="B1404" s="45" t="s">
        <v>10262</v>
      </c>
      <c r="C1404" s="144">
        <v>12170262</v>
      </c>
      <c r="D1404" s="31">
        <v>40556</v>
      </c>
      <c r="E1404" s="31">
        <v>40556</v>
      </c>
      <c r="F1404" s="31">
        <v>41652</v>
      </c>
      <c r="G1404" s="21">
        <v>-7777</v>
      </c>
      <c r="H1404" s="45" t="s">
        <v>2918</v>
      </c>
      <c r="I1404" s="45" t="s">
        <v>1450</v>
      </c>
      <c r="J1404" s="45"/>
      <c r="K1404" s="45" t="s">
        <v>50</v>
      </c>
      <c r="L1404" s="45" t="s">
        <v>2919</v>
      </c>
      <c r="M1404" s="45" t="s">
        <v>137</v>
      </c>
      <c r="N1404" s="45" t="s">
        <v>48</v>
      </c>
      <c r="O1404" s="45"/>
      <c r="P1404" s="147" t="s">
        <v>2920</v>
      </c>
      <c r="Q1404" s="21" t="s">
        <v>559</v>
      </c>
      <c r="R1404" s="21" t="s">
        <v>2643</v>
      </c>
      <c r="S1404" s="272" t="s">
        <v>5075</v>
      </c>
      <c r="T1404" s="45" t="s">
        <v>1861</v>
      </c>
      <c r="U1404" s="45" t="s">
        <v>5076</v>
      </c>
      <c r="V1404" s="45">
        <v>39</v>
      </c>
      <c r="W1404" s="45" t="s">
        <v>1861</v>
      </c>
      <c r="X1404" s="45" t="s">
        <v>1861</v>
      </c>
      <c r="Y1404" s="45" t="s">
        <v>1861</v>
      </c>
      <c r="Z1404" s="45" t="s">
        <v>1861</v>
      </c>
      <c r="AA1404" s="45" t="s">
        <v>1861</v>
      </c>
      <c r="AB1404" s="45" t="s">
        <v>1861</v>
      </c>
      <c r="AC1404" s="45" t="s">
        <v>1861</v>
      </c>
      <c r="AD1404" s="45" t="s">
        <v>1861</v>
      </c>
      <c r="AE1404" s="45" t="s">
        <v>1861</v>
      </c>
      <c r="AF1404" s="45" t="s">
        <v>1932</v>
      </c>
      <c r="AG1404" s="45"/>
      <c r="AH1404" s="45"/>
      <c r="AI1404" s="45"/>
      <c r="AJ1404" s="87" t="s">
        <v>5077</v>
      </c>
      <c r="AK1404" s="87" t="s">
        <v>5078</v>
      </c>
      <c r="AL1404" s="64">
        <v>42</v>
      </c>
      <c r="AM1404" s="64">
        <v>23</v>
      </c>
      <c r="AN1404" s="1175">
        <v>34.5</v>
      </c>
      <c r="AO1404" s="64">
        <v>23</v>
      </c>
      <c r="AP1404" s="64">
        <v>38</v>
      </c>
      <c r="AQ1404" s="64">
        <v>0.5</v>
      </c>
      <c r="AR1404" s="64">
        <f t="shared" si="125"/>
        <v>42.392916666666665</v>
      </c>
      <c r="AS1404" s="64">
        <f t="shared" si="126"/>
        <v>23.63347222222222</v>
      </c>
      <c r="AT1404" s="45" t="s">
        <v>34</v>
      </c>
      <c r="AU1404" s="45"/>
      <c r="AV1404" s="147"/>
      <c r="AW1404" s="31"/>
      <c r="AX1404" s="147"/>
      <c r="AY1404" s="31"/>
      <c r="AZ1404" s="147"/>
      <c r="BA1404" s="31"/>
      <c r="BB1404" s="147"/>
      <c r="BC1404" s="31"/>
      <c r="BD1404" s="147"/>
      <c r="BE1404" s="31"/>
      <c r="BF1404" s="45"/>
      <c r="BG1404" s="45"/>
    </row>
    <row r="1405" spans="1:59" s="46" customFormat="1" ht="25.5" x14ac:dyDescent="0.25">
      <c r="A1405" s="45"/>
      <c r="B1405" s="45" t="s">
        <v>10262</v>
      </c>
      <c r="C1405" s="144">
        <v>12170262</v>
      </c>
      <c r="D1405" s="31">
        <v>40556</v>
      </c>
      <c r="E1405" s="31">
        <v>40556</v>
      </c>
      <c r="F1405" s="31">
        <v>41652</v>
      </c>
      <c r="G1405" s="21">
        <v>-7777</v>
      </c>
      <c r="H1405" s="45" t="s">
        <v>2918</v>
      </c>
      <c r="I1405" s="45" t="s">
        <v>1450</v>
      </c>
      <c r="J1405" s="45"/>
      <c r="K1405" s="45" t="s">
        <v>50</v>
      </c>
      <c r="L1405" s="45" t="s">
        <v>2919</v>
      </c>
      <c r="M1405" s="45" t="s">
        <v>137</v>
      </c>
      <c r="N1405" s="45" t="s">
        <v>48</v>
      </c>
      <c r="O1405" s="45"/>
      <c r="P1405" s="147" t="s">
        <v>2920</v>
      </c>
      <c r="Q1405" s="21" t="s">
        <v>559</v>
      </c>
      <c r="R1405" s="21" t="s">
        <v>2643</v>
      </c>
      <c r="S1405" s="272" t="s">
        <v>5075</v>
      </c>
      <c r="T1405" s="45" t="s">
        <v>1861</v>
      </c>
      <c r="U1405" s="45" t="s">
        <v>1861</v>
      </c>
      <c r="V1405" s="45" t="s">
        <v>1861</v>
      </c>
      <c r="W1405" s="45" t="s">
        <v>1861</v>
      </c>
      <c r="X1405" s="45" t="s">
        <v>1861</v>
      </c>
      <c r="Y1405" s="45" t="s">
        <v>1861</v>
      </c>
      <c r="Z1405" s="45" t="s">
        <v>1861</v>
      </c>
      <c r="AA1405" s="45" t="s">
        <v>1861</v>
      </c>
      <c r="AB1405" s="45" t="s">
        <v>1861</v>
      </c>
      <c r="AC1405" s="45" t="s">
        <v>1861</v>
      </c>
      <c r="AD1405" s="45" t="s">
        <v>1861</v>
      </c>
      <c r="AE1405" s="45" t="s">
        <v>1861</v>
      </c>
      <c r="AF1405" s="45" t="s">
        <v>687</v>
      </c>
      <c r="AG1405" s="45"/>
      <c r="AH1405" s="45"/>
      <c r="AI1405" s="45"/>
      <c r="AJ1405" s="87" t="s">
        <v>5079</v>
      </c>
      <c r="AK1405" s="87" t="s">
        <v>5080</v>
      </c>
      <c r="AL1405" s="64">
        <v>42</v>
      </c>
      <c r="AM1405" s="64">
        <v>23</v>
      </c>
      <c r="AN1405" s="1175">
        <v>35.700000000000003</v>
      </c>
      <c r="AO1405" s="64">
        <v>23</v>
      </c>
      <c r="AP1405" s="64">
        <v>37</v>
      </c>
      <c r="AQ1405" s="64">
        <v>59.9</v>
      </c>
      <c r="AR1405" s="64">
        <f t="shared" si="125"/>
        <v>42.393250000000002</v>
      </c>
      <c r="AS1405" s="64">
        <f t="shared" si="126"/>
        <v>23.633305555555555</v>
      </c>
      <c r="AT1405" s="45" t="s">
        <v>34</v>
      </c>
      <c r="AU1405" s="45"/>
      <c r="AV1405" s="147"/>
      <c r="AW1405" s="31"/>
      <c r="AX1405" s="147"/>
      <c r="AY1405" s="31"/>
      <c r="AZ1405" s="147"/>
      <c r="BA1405" s="31"/>
      <c r="BB1405" s="147"/>
      <c r="BC1405" s="31"/>
      <c r="BD1405" s="147"/>
      <c r="BE1405" s="31"/>
      <c r="BF1405" s="45"/>
      <c r="BG1405" s="45"/>
    </row>
    <row r="1406" spans="1:59" s="46" customFormat="1" ht="25.5" x14ac:dyDescent="0.25">
      <c r="A1406" s="45"/>
      <c r="B1406" s="45" t="s">
        <v>10262</v>
      </c>
      <c r="C1406" s="144">
        <v>12170262</v>
      </c>
      <c r="D1406" s="31">
        <v>40556</v>
      </c>
      <c r="E1406" s="31">
        <v>40556</v>
      </c>
      <c r="F1406" s="31">
        <v>41652</v>
      </c>
      <c r="G1406" s="21">
        <v>-7777</v>
      </c>
      <c r="H1406" s="45" t="s">
        <v>2918</v>
      </c>
      <c r="I1406" s="45" t="s">
        <v>1450</v>
      </c>
      <c r="J1406" s="45"/>
      <c r="K1406" s="45" t="s">
        <v>50</v>
      </c>
      <c r="L1406" s="45" t="s">
        <v>2919</v>
      </c>
      <c r="M1406" s="45" t="s">
        <v>137</v>
      </c>
      <c r="N1406" s="45" t="s">
        <v>48</v>
      </c>
      <c r="O1406" s="45"/>
      <c r="P1406" s="147" t="s">
        <v>2920</v>
      </c>
      <c r="Q1406" s="21" t="s">
        <v>559</v>
      </c>
      <c r="R1406" s="21" t="s">
        <v>2643</v>
      </c>
      <c r="S1406" s="272" t="s">
        <v>5081</v>
      </c>
      <c r="T1406" s="45" t="s">
        <v>1861</v>
      </c>
      <c r="U1406" s="45" t="s">
        <v>5082</v>
      </c>
      <c r="V1406" s="45">
        <v>6</v>
      </c>
      <c r="W1406" s="45" t="s">
        <v>1861</v>
      </c>
      <c r="X1406" s="45" t="s">
        <v>1861</v>
      </c>
      <c r="Y1406" s="45" t="s">
        <v>1861</v>
      </c>
      <c r="Z1406" s="45" t="s">
        <v>1861</v>
      </c>
      <c r="AA1406" s="45" t="s">
        <v>1861</v>
      </c>
      <c r="AB1406" s="45" t="s">
        <v>1861</v>
      </c>
      <c r="AC1406" s="45" t="s">
        <v>1861</v>
      </c>
      <c r="AD1406" s="45" t="s">
        <v>1861</v>
      </c>
      <c r="AE1406" s="45" t="s">
        <v>1861</v>
      </c>
      <c r="AF1406" s="45" t="s">
        <v>1932</v>
      </c>
      <c r="AG1406" s="45"/>
      <c r="AH1406" s="45"/>
      <c r="AI1406" s="45"/>
      <c r="AJ1406" s="87" t="s">
        <v>5079</v>
      </c>
      <c r="AK1406" s="87" t="s">
        <v>5080</v>
      </c>
      <c r="AL1406" s="64">
        <v>42</v>
      </c>
      <c r="AM1406" s="64">
        <v>23</v>
      </c>
      <c r="AN1406" s="1175">
        <v>35.700000000000003</v>
      </c>
      <c r="AO1406" s="64">
        <v>23</v>
      </c>
      <c r="AP1406" s="64">
        <v>37</v>
      </c>
      <c r="AQ1406" s="64">
        <v>59.9</v>
      </c>
      <c r="AR1406" s="64">
        <f t="shared" si="125"/>
        <v>42.393250000000002</v>
      </c>
      <c r="AS1406" s="64">
        <f t="shared" si="126"/>
        <v>23.633305555555555</v>
      </c>
      <c r="AT1406" s="45" t="s">
        <v>34</v>
      </c>
      <c r="AU1406" s="45"/>
      <c r="AV1406" s="147"/>
      <c r="AW1406" s="31"/>
      <c r="AX1406" s="147"/>
      <c r="AY1406" s="31"/>
      <c r="AZ1406" s="147"/>
      <c r="BA1406" s="31"/>
      <c r="BB1406" s="147"/>
      <c r="BC1406" s="31"/>
      <c r="BD1406" s="147"/>
      <c r="BE1406" s="31"/>
      <c r="BF1406" s="45"/>
      <c r="BG1406" s="45"/>
    </row>
    <row r="1407" spans="1:59" s="46" customFormat="1" ht="25.5" x14ac:dyDescent="0.25">
      <c r="A1407" s="45"/>
      <c r="B1407" s="45" t="s">
        <v>10262</v>
      </c>
      <c r="C1407" s="144">
        <v>12170262</v>
      </c>
      <c r="D1407" s="31">
        <v>40556</v>
      </c>
      <c r="E1407" s="31">
        <v>40556</v>
      </c>
      <c r="F1407" s="31">
        <v>41652</v>
      </c>
      <c r="G1407" s="21">
        <v>-7777</v>
      </c>
      <c r="H1407" s="45" t="s">
        <v>2918</v>
      </c>
      <c r="I1407" s="45" t="s">
        <v>1450</v>
      </c>
      <c r="J1407" s="45"/>
      <c r="K1407" s="45" t="s">
        <v>50</v>
      </c>
      <c r="L1407" s="45" t="s">
        <v>2919</v>
      </c>
      <c r="M1407" s="45" t="s">
        <v>137</v>
      </c>
      <c r="N1407" s="45" t="s">
        <v>48</v>
      </c>
      <c r="O1407" s="45"/>
      <c r="P1407" s="147" t="s">
        <v>2920</v>
      </c>
      <c r="Q1407" s="21" t="s">
        <v>559</v>
      </c>
      <c r="R1407" s="21" t="s">
        <v>2643</v>
      </c>
      <c r="S1407" s="272" t="s">
        <v>5081</v>
      </c>
      <c r="T1407" s="45" t="s">
        <v>1861</v>
      </c>
      <c r="U1407" s="45" t="s">
        <v>1861</v>
      </c>
      <c r="V1407" s="45" t="s">
        <v>1861</v>
      </c>
      <c r="W1407" s="45" t="s">
        <v>1861</v>
      </c>
      <c r="X1407" s="45" t="s">
        <v>1861</v>
      </c>
      <c r="Y1407" s="45" t="s">
        <v>1861</v>
      </c>
      <c r="Z1407" s="45" t="s">
        <v>1861</v>
      </c>
      <c r="AA1407" s="45" t="s">
        <v>1861</v>
      </c>
      <c r="AB1407" s="45" t="s">
        <v>1861</v>
      </c>
      <c r="AC1407" s="45" t="s">
        <v>1861</v>
      </c>
      <c r="AD1407" s="45" t="s">
        <v>1861</v>
      </c>
      <c r="AE1407" s="45" t="s">
        <v>1861</v>
      </c>
      <c r="AF1407" s="45" t="s">
        <v>687</v>
      </c>
      <c r="AG1407" s="45"/>
      <c r="AH1407" s="45"/>
      <c r="AI1407" s="45"/>
      <c r="AJ1407" s="87" t="s">
        <v>5083</v>
      </c>
      <c r="AK1407" s="87" t="s">
        <v>5080</v>
      </c>
      <c r="AL1407" s="64">
        <v>42</v>
      </c>
      <c r="AM1407" s="64">
        <v>23</v>
      </c>
      <c r="AN1407" s="1175">
        <v>35.9</v>
      </c>
      <c r="AO1407" s="64">
        <v>23</v>
      </c>
      <c r="AP1407" s="64">
        <v>37</v>
      </c>
      <c r="AQ1407" s="64">
        <v>59.9</v>
      </c>
      <c r="AR1407" s="64">
        <f t="shared" si="125"/>
        <v>42.393305555555557</v>
      </c>
      <c r="AS1407" s="64">
        <f t="shared" si="126"/>
        <v>23.633305555555555</v>
      </c>
      <c r="AT1407" s="45" t="s">
        <v>34</v>
      </c>
      <c r="AU1407" s="45"/>
      <c r="AV1407" s="147"/>
      <c r="AW1407" s="31"/>
      <c r="AX1407" s="147"/>
      <c r="AY1407" s="31"/>
      <c r="AZ1407" s="147"/>
      <c r="BA1407" s="31"/>
      <c r="BB1407" s="147"/>
      <c r="BC1407" s="31"/>
      <c r="BD1407" s="147"/>
      <c r="BE1407" s="31"/>
      <c r="BF1407" s="45"/>
      <c r="BG1407" s="45"/>
    </row>
    <row r="1408" spans="1:59" s="46" customFormat="1" ht="25.5" x14ac:dyDescent="0.25">
      <c r="A1408" s="45"/>
      <c r="B1408" s="45" t="s">
        <v>10262</v>
      </c>
      <c r="C1408" s="144">
        <v>12170262</v>
      </c>
      <c r="D1408" s="31">
        <v>40556</v>
      </c>
      <c r="E1408" s="31">
        <v>40556</v>
      </c>
      <c r="F1408" s="31">
        <v>41652</v>
      </c>
      <c r="G1408" s="21">
        <v>-7777</v>
      </c>
      <c r="H1408" s="45" t="s">
        <v>2918</v>
      </c>
      <c r="I1408" s="45" t="s">
        <v>1450</v>
      </c>
      <c r="J1408" s="45"/>
      <c r="K1408" s="45" t="s">
        <v>50</v>
      </c>
      <c r="L1408" s="45" t="s">
        <v>2919</v>
      </c>
      <c r="M1408" s="45" t="s">
        <v>137</v>
      </c>
      <c r="N1408" s="45" t="s">
        <v>48</v>
      </c>
      <c r="O1408" s="45"/>
      <c r="P1408" s="147" t="s">
        <v>2920</v>
      </c>
      <c r="Q1408" s="21" t="s">
        <v>559</v>
      </c>
      <c r="R1408" s="21" t="s">
        <v>2643</v>
      </c>
      <c r="S1408" s="272" t="s">
        <v>5084</v>
      </c>
      <c r="T1408" s="45" t="s">
        <v>1861</v>
      </c>
      <c r="U1408" s="45" t="s">
        <v>5085</v>
      </c>
      <c r="V1408" s="45">
        <v>90</v>
      </c>
      <c r="W1408" s="45" t="s">
        <v>1861</v>
      </c>
      <c r="X1408" s="45" t="s">
        <v>1861</v>
      </c>
      <c r="Y1408" s="45" t="s">
        <v>1861</v>
      </c>
      <c r="Z1408" s="45" t="s">
        <v>1861</v>
      </c>
      <c r="AA1408" s="45" t="s">
        <v>1861</v>
      </c>
      <c r="AB1408" s="45" t="s">
        <v>1861</v>
      </c>
      <c r="AC1408" s="45" t="s">
        <v>1861</v>
      </c>
      <c r="AD1408" s="45" t="s">
        <v>1861</v>
      </c>
      <c r="AE1408" s="45" t="s">
        <v>1861</v>
      </c>
      <c r="AF1408" s="45" t="s">
        <v>1932</v>
      </c>
      <c r="AG1408" s="45"/>
      <c r="AH1408" s="45"/>
      <c r="AI1408" s="45"/>
      <c r="AJ1408" s="87" t="s">
        <v>5022</v>
      </c>
      <c r="AK1408" s="87" t="s">
        <v>5086</v>
      </c>
      <c r="AL1408" s="64">
        <v>42</v>
      </c>
      <c r="AM1408" s="64">
        <v>22</v>
      </c>
      <c r="AN1408" s="1175">
        <v>23.9</v>
      </c>
      <c r="AO1408" s="64">
        <v>23</v>
      </c>
      <c r="AP1408" s="64">
        <v>37</v>
      </c>
      <c r="AQ1408" s="64">
        <v>36</v>
      </c>
      <c r="AR1408" s="64">
        <f t="shared" si="125"/>
        <v>42.373305555555554</v>
      </c>
      <c r="AS1408" s="64">
        <f t="shared" si="126"/>
        <v>23.626666666666669</v>
      </c>
      <c r="AT1408" s="45" t="s">
        <v>34</v>
      </c>
      <c r="AU1408" s="45"/>
      <c r="AV1408" s="147"/>
      <c r="AW1408" s="31"/>
      <c r="AX1408" s="147"/>
      <c r="AY1408" s="31"/>
      <c r="AZ1408" s="147"/>
      <c r="BA1408" s="31"/>
      <c r="BB1408" s="147"/>
      <c r="BC1408" s="31"/>
      <c r="BD1408" s="147"/>
      <c r="BE1408" s="31"/>
      <c r="BF1408" s="45"/>
      <c r="BG1408" s="45"/>
    </row>
    <row r="1409" spans="1:59" s="46" customFormat="1" ht="25.5" x14ac:dyDescent="0.25">
      <c r="A1409" s="45"/>
      <c r="B1409" s="45" t="s">
        <v>10262</v>
      </c>
      <c r="C1409" s="144">
        <v>12170262</v>
      </c>
      <c r="D1409" s="31">
        <v>40556</v>
      </c>
      <c r="E1409" s="31">
        <v>40556</v>
      </c>
      <c r="F1409" s="31">
        <v>41652</v>
      </c>
      <c r="G1409" s="21">
        <v>-7777</v>
      </c>
      <c r="H1409" s="45" t="s">
        <v>2918</v>
      </c>
      <c r="I1409" s="45" t="s">
        <v>1450</v>
      </c>
      <c r="J1409" s="45"/>
      <c r="K1409" s="45" t="s">
        <v>50</v>
      </c>
      <c r="L1409" s="45" t="s">
        <v>2919</v>
      </c>
      <c r="M1409" s="45" t="s">
        <v>137</v>
      </c>
      <c r="N1409" s="45" t="s">
        <v>48</v>
      </c>
      <c r="O1409" s="45"/>
      <c r="P1409" s="147" t="s">
        <v>2920</v>
      </c>
      <c r="Q1409" s="21" t="s">
        <v>559</v>
      </c>
      <c r="R1409" s="21" t="s">
        <v>2643</v>
      </c>
      <c r="S1409" s="272" t="s">
        <v>5084</v>
      </c>
      <c r="T1409" s="45" t="s">
        <v>1861</v>
      </c>
      <c r="U1409" s="45" t="s">
        <v>1861</v>
      </c>
      <c r="V1409" s="45" t="s">
        <v>1861</v>
      </c>
      <c r="W1409" s="45" t="s">
        <v>1861</v>
      </c>
      <c r="X1409" s="45" t="s">
        <v>1861</v>
      </c>
      <c r="Y1409" s="45" t="s">
        <v>1861</v>
      </c>
      <c r="Z1409" s="45" t="s">
        <v>1861</v>
      </c>
      <c r="AA1409" s="45" t="s">
        <v>1861</v>
      </c>
      <c r="AB1409" s="45" t="s">
        <v>1861</v>
      </c>
      <c r="AC1409" s="45" t="s">
        <v>1861</v>
      </c>
      <c r="AD1409" s="45" t="s">
        <v>1861</v>
      </c>
      <c r="AE1409" s="45" t="s">
        <v>1861</v>
      </c>
      <c r="AF1409" s="45" t="s">
        <v>687</v>
      </c>
      <c r="AG1409" s="45"/>
      <c r="AH1409" s="45"/>
      <c r="AI1409" s="45"/>
      <c r="AJ1409" s="87" t="s">
        <v>5087</v>
      </c>
      <c r="AK1409" s="87" t="s">
        <v>5088</v>
      </c>
      <c r="AL1409" s="64">
        <v>42</v>
      </c>
      <c r="AM1409" s="64">
        <v>23</v>
      </c>
      <c r="AN1409" s="1175">
        <v>26.7</v>
      </c>
      <c r="AO1409" s="64">
        <v>23</v>
      </c>
      <c r="AP1409" s="64">
        <v>37</v>
      </c>
      <c r="AQ1409" s="64">
        <v>36.799999999999997</v>
      </c>
      <c r="AR1409" s="64">
        <f t="shared" si="125"/>
        <v>42.390749999999997</v>
      </c>
      <c r="AS1409" s="64">
        <f t="shared" si="126"/>
        <v>23.626888888888889</v>
      </c>
      <c r="AT1409" s="45" t="s">
        <v>34</v>
      </c>
      <c r="AU1409" s="45"/>
      <c r="AV1409" s="147"/>
      <c r="AW1409" s="31"/>
      <c r="AX1409" s="147"/>
      <c r="AY1409" s="31"/>
      <c r="AZ1409" s="147"/>
      <c r="BA1409" s="31"/>
      <c r="BB1409" s="147"/>
      <c r="BC1409" s="31"/>
      <c r="BD1409" s="147"/>
      <c r="BE1409" s="31"/>
      <c r="BF1409" s="45"/>
      <c r="BG1409" s="45"/>
    </row>
    <row r="1410" spans="1:59" s="46" customFormat="1" ht="25.5" x14ac:dyDescent="0.25">
      <c r="A1410" s="45"/>
      <c r="B1410" s="45" t="s">
        <v>10262</v>
      </c>
      <c r="C1410" s="144">
        <v>12170262</v>
      </c>
      <c r="D1410" s="31">
        <v>40556</v>
      </c>
      <c r="E1410" s="31">
        <v>40556</v>
      </c>
      <c r="F1410" s="31">
        <v>41652</v>
      </c>
      <c r="G1410" s="21">
        <v>-7777</v>
      </c>
      <c r="H1410" s="45" t="s">
        <v>2918</v>
      </c>
      <c r="I1410" s="45" t="s">
        <v>1450</v>
      </c>
      <c r="J1410" s="45"/>
      <c r="K1410" s="45" t="s">
        <v>50</v>
      </c>
      <c r="L1410" s="45" t="s">
        <v>2919</v>
      </c>
      <c r="M1410" s="45" t="s">
        <v>137</v>
      </c>
      <c r="N1410" s="45" t="s">
        <v>48</v>
      </c>
      <c r="O1410" s="45"/>
      <c r="P1410" s="147" t="s">
        <v>2920</v>
      </c>
      <c r="Q1410" s="21" t="s">
        <v>559</v>
      </c>
      <c r="R1410" s="21" t="s">
        <v>2643</v>
      </c>
      <c r="S1410" s="272" t="s">
        <v>5089</v>
      </c>
      <c r="T1410" s="45" t="s">
        <v>1861</v>
      </c>
      <c r="U1410" s="45">
        <v>2</v>
      </c>
      <c r="V1410" s="45">
        <v>60</v>
      </c>
      <c r="W1410" s="45" t="s">
        <v>1861</v>
      </c>
      <c r="X1410" s="45" t="s">
        <v>1861</v>
      </c>
      <c r="Y1410" s="45" t="s">
        <v>1861</v>
      </c>
      <c r="Z1410" s="45" t="s">
        <v>1861</v>
      </c>
      <c r="AA1410" s="45" t="s">
        <v>1861</v>
      </c>
      <c r="AB1410" s="45" t="s">
        <v>1861</v>
      </c>
      <c r="AC1410" s="45" t="s">
        <v>1861</v>
      </c>
      <c r="AD1410" s="45" t="s">
        <v>1861</v>
      </c>
      <c r="AE1410" s="45" t="s">
        <v>1861</v>
      </c>
      <c r="AF1410" s="45" t="s">
        <v>1932</v>
      </c>
      <c r="AG1410" s="45"/>
      <c r="AH1410" s="45"/>
      <c r="AI1410" s="45"/>
      <c r="AJ1410" s="87" t="s">
        <v>5090</v>
      </c>
      <c r="AK1410" s="87" t="s">
        <v>5091</v>
      </c>
      <c r="AL1410" s="64">
        <v>42</v>
      </c>
      <c r="AM1410" s="64">
        <v>23</v>
      </c>
      <c r="AN1410" s="1175">
        <v>10.3</v>
      </c>
      <c r="AO1410" s="64">
        <v>23</v>
      </c>
      <c r="AP1410" s="64">
        <v>38</v>
      </c>
      <c r="AQ1410" s="64">
        <v>1.6</v>
      </c>
      <c r="AR1410" s="64">
        <f t="shared" si="125"/>
        <v>42.386194444444442</v>
      </c>
      <c r="AS1410" s="64">
        <f t="shared" si="126"/>
        <v>23.633777777777777</v>
      </c>
      <c r="AT1410" s="45" t="s">
        <v>34</v>
      </c>
      <c r="AU1410" s="45"/>
      <c r="AV1410" s="147"/>
      <c r="AW1410" s="31"/>
      <c r="AX1410" s="147"/>
      <c r="AY1410" s="31"/>
      <c r="AZ1410" s="147"/>
      <c r="BA1410" s="31"/>
      <c r="BB1410" s="147"/>
      <c r="BC1410" s="31"/>
      <c r="BD1410" s="147"/>
      <c r="BE1410" s="31"/>
      <c r="BF1410" s="45"/>
      <c r="BG1410" s="45"/>
    </row>
    <row r="1411" spans="1:59" s="46" customFormat="1" ht="25.5" x14ac:dyDescent="0.25">
      <c r="A1411" s="45"/>
      <c r="B1411" s="45" t="s">
        <v>10262</v>
      </c>
      <c r="C1411" s="144">
        <v>12170262</v>
      </c>
      <c r="D1411" s="31">
        <v>40556</v>
      </c>
      <c r="E1411" s="31">
        <v>40556</v>
      </c>
      <c r="F1411" s="31">
        <v>41652</v>
      </c>
      <c r="G1411" s="21">
        <v>-7777</v>
      </c>
      <c r="H1411" s="45" t="s">
        <v>2918</v>
      </c>
      <c r="I1411" s="45" t="s">
        <v>1450</v>
      </c>
      <c r="J1411" s="45"/>
      <c r="K1411" s="45" t="s">
        <v>50</v>
      </c>
      <c r="L1411" s="45" t="s">
        <v>2919</v>
      </c>
      <c r="M1411" s="45" t="s">
        <v>137</v>
      </c>
      <c r="N1411" s="45" t="s">
        <v>48</v>
      </c>
      <c r="O1411" s="45"/>
      <c r="P1411" s="147" t="s">
        <v>2920</v>
      </c>
      <c r="Q1411" s="21" t="s">
        <v>559</v>
      </c>
      <c r="R1411" s="21" t="s">
        <v>2643</v>
      </c>
      <c r="S1411" s="272" t="s">
        <v>5089</v>
      </c>
      <c r="T1411" s="45" t="s">
        <v>1861</v>
      </c>
      <c r="U1411" s="45" t="s">
        <v>1861</v>
      </c>
      <c r="V1411" s="45" t="s">
        <v>1861</v>
      </c>
      <c r="W1411" s="45" t="s">
        <v>1861</v>
      </c>
      <c r="X1411" s="45" t="s">
        <v>1861</v>
      </c>
      <c r="Y1411" s="45" t="s">
        <v>1861</v>
      </c>
      <c r="Z1411" s="45" t="s">
        <v>1861</v>
      </c>
      <c r="AA1411" s="45" t="s">
        <v>1861</v>
      </c>
      <c r="AB1411" s="45" t="s">
        <v>1861</v>
      </c>
      <c r="AC1411" s="45" t="s">
        <v>1861</v>
      </c>
      <c r="AD1411" s="45" t="s">
        <v>1861</v>
      </c>
      <c r="AE1411" s="45" t="s">
        <v>1861</v>
      </c>
      <c r="AF1411" s="45" t="s">
        <v>687</v>
      </c>
      <c r="AG1411" s="45"/>
      <c r="AH1411" s="45"/>
      <c r="AI1411" s="45"/>
      <c r="AJ1411" s="87" t="s">
        <v>5092</v>
      </c>
      <c r="AK1411" s="87" t="s">
        <v>5093</v>
      </c>
      <c r="AL1411" s="64">
        <v>42</v>
      </c>
      <c r="AM1411" s="64">
        <v>23</v>
      </c>
      <c r="AN1411" s="1175">
        <v>26.1</v>
      </c>
      <c r="AO1411" s="64">
        <v>23</v>
      </c>
      <c r="AP1411" s="64">
        <v>37</v>
      </c>
      <c r="AQ1411" s="64">
        <v>35.9</v>
      </c>
      <c r="AR1411" s="64">
        <f t="shared" si="125"/>
        <v>42.390583333333332</v>
      </c>
      <c r="AS1411" s="64">
        <f t="shared" si="126"/>
        <v>23.626638888888888</v>
      </c>
      <c r="AT1411" s="45" t="s">
        <v>34</v>
      </c>
      <c r="AU1411" s="45"/>
      <c r="AV1411" s="147"/>
      <c r="AW1411" s="31"/>
      <c r="AX1411" s="147"/>
      <c r="AY1411" s="31"/>
      <c r="AZ1411" s="147"/>
      <c r="BA1411" s="31"/>
      <c r="BB1411" s="147"/>
      <c r="BC1411" s="31"/>
      <c r="BD1411" s="147"/>
      <c r="BE1411" s="31"/>
      <c r="BF1411" s="45"/>
      <c r="BG1411" s="45"/>
    </row>
    <row r="1412" spans="1:59" s="46" customFormat="1" ht="25.5" x14ac:dyDescent="0.25">
      <c r="A1412" s="45"/>
      <c r="B1412" s="45" t="s">
        <v>10262</v>
      </c>
      <c r="C1412" s="144">
        <v>12170262</v>
      </c>
      <c r="D1412" s="31">
        <v>40556</v>
      </c>
      <c r="E1412" s="31">
        <v>40556</v>
      </c>
      <c r="F1412" s="31">
        <v>41652</v>
      </c>
      <c r="G1412" s="21">
        <v>-7777</v>
      </c>
      <c r="H1412" s="45" t="s">
        <v>2918</v>
      </c>
      <c r="I1412" s="45" t="s">
        <v>1450</v>
      </c>
      <c r="J1412" s="45"/>
      <c r="K1412" s="45" t="s">
        <v>50</v>
      </c>
      <c r="L1412" s="45" t="s">
        <v>2919</v>
      </c>
      <c r="M1412" s="45" t="s">
        <v>137</v>
      </c>
      <c r="N1412" s="45" t="s">
        <v>48</v>
      </c>
      <c r="O1412" s="45"/>
      <c r="P1412" s="147" t="s">
        <v>2920</v>
      </c>
      <c r="Q1412" s="21" t="s">
        <v>559</v>
      </c>
      <c r="R1412" s="21" t="s">
        <v>2643</v>
      </c>
      <c r="S1412" s="272" t="s">
        <v>5094</v>
      </c>
      <c r="T1412" s="45" t="s">
        <v>1861</v>
      </c>
      <c r="U1412" s="45">
        <v>2</v>
      </c>
      <c r="V1412" s="45">
        <v>30</v>
      </c>
      <c r="W1412" s="45" t="s">
        <v>1861</v>
      </c>
      <c r="X1412" s="45" t="s">
        <v>1861</v>
      </c>
      <c r="Y1412" s="45" t="s">
        <v>1861</v>
      </c>
      <c r="Z1412" s="45" t="s">
        <v>1861</v>
      </c>
      <c r="AA1412" s="45" t="s">
        <v>1861</v>
      </c>
      <c r="AB1412" s="45" t="s">
        <v>1861</v>
      </c>
      <c r="AC1412" s="45" t="s">
        <v>1861</v>
      </c>
      <c r="AD1412" s="45" t="s">
        <v>1861</v>
      </c>
      <c r="AE1412" s="45" t="s">
        <v>1861</v>
      </c>
      <c r="AF1412" s="45" t="s">
        <v>1932</v>
      </c>
      <c r="AG1412" s="45"/>
      <c r="AH1412" s="45"/>
      <c r="AI1412" s="45"/>
      <c r="AJ1412" s="87" t="s">
        <v>5095</v>
      </c>
      <c r="AK1412" s="87" t="s">
        <v>5096</v>
      </c>
      <c r="AL1412" s="64">
        <v>42</v>
      </c>
      <c r="AM1412" s="64">
        <v>23</v>
      </c>
      <c r="AN1412" s="1175">
        <v>37.5</v>
      </c>
      <c r="AO1412" s="64">
        <v>23</v>
      </c>
      <c r="AP1412" s="64">
        <v>37</v>
      </c>
      <c r="AQ1412" s="64">
        <v>36.200000000000003</v>
      </c>
      <c r="AR1412" s="64">
        <f t="shared" si="125"/>
        <v>42.393749999999997</v>
      </c>
      <c r="AS1412" s="64">
        <f t="shared" si="126"/>
        <v>23.626722222222224</v>
      </c>
      <c r="AT1412" s="45" t="s">
        <v>34</v>
      </c>
      <c r="AU1412" s="45"/>
      <c r="AV1412" s="147"/>
      <c r="AW1412" s="31"/>
      <c r="AX1412" s="147"/>
      <c r="AY1412" s="31"/>
      <c r="AZ1412" s="147"/>
      <c r="BA1412" s="31"/>
      <c r="BB1412" s="147"/>
      <c r="BC1412" s="31"/>
      <c r="BD1412" s="147"/>
      <c r="BE1412" s="31"/>
      <c r="BF1412" s="45"/>
      <c r="BG1412" s="45"/>
    </row>
    <row r="1413" spans="1:59" s="46" customFormat="1" ht="25.5" x14ac:dyDescent="0.25">
      <c r="A1413" s="45"/>
      <c r="B1413" s="45" t="s">
        <v>10262</v>
      </c>
      <c r="C1413" s="144">
        <v>12170262</v>
      </c>
      <c r="D1413" s="31">
        <v>40556</v>
      </c>
      <c r="E1413" s="31">
        <v>40556</v>
      </c>
      <c r="F1413" s="31">
        <v>41652</v>
      </c>
      <c r="G1413" s="21">
        <v>-7777</v>
      </c>
      <c r="H1413" s="45" t="s">
        <v>2918</v>
      </c>
      <c r="I1413" s="45" t="s">
        <v>1450</v>
      </c>
      <c r="J1413" s="45"/>
      <c r="K1413" s="45" t="s">
        <v>50</v>
      </c>
      <c r="L1413" s="45" t="s">
        <v>2919</v>
      </c>
      <c r="M1413" s="45" t="s">
        <v>137</v>
      </c>
      <c r="N1413" s="45" t="s">
        <v>48</v>
      </c>
      <c r="O1413" s="45"/>
      <c r="P1413" s="147" t="s">
        <v>2920</v>
      </c>
      <c r="Q1413" s="21" t="s">
        <v>559</v>
      </c>
      <c r="R1413" s="21" t="s">
        <v>2643</v>
      </c>
      <c r="S1413" s="272" t="s">
        <v>5094</v>
      </c>
      <c r="T1413" s="45" t="s">
        <v>1861</v>
      </c>
      <c r="U1413" s="45" t="s">
        <v>1861</v>
      </c>
      <c r="V1413" s="45" t="s">
        <v>1861</v>
      </c>
      <c r="W1413" s="45" t="s">
        <v>1861</v>
      </c>
      <c r="X1413" s="45" t="s">
        <v>1861</v>
      </c>
      <c r="Y1413" s="45" t="s">
        <v>1861</v>
      </c>
      <c r="Z1413" s="45" t="s">
        <v>1861</v>
      </c>
      <c r="AA1413" s="45" t="s">
        <v>1861</v>
      </c>
      <c r="AB1413" s="45" t="s">
        <v>1861</v>
      </c>
      <c r="AC1413" s="45" t="s">
        <v>1861</v>
      </c>
      <c r="AD1413" s="45" t="s">
        <v>1861</v>
      </c>
      <c r="AE1413" s="45" t="s">
        <v>1861</v>
      </c>
      <c r="AF1413" s="45" t="s">
        <v>687</v>
      </c>
      <c r="AG1413" s="45"/>
      <c r="AH1413" s="45"/>
      <c r="AI1413" s="45"/>
      <c r="AJ1413" s="87" t="s">
        <v>5097</v>
      </c>
      <c r="AK1413" s="87" t="s">
        <v>5098</v>
      </c>
      <c r="AL1413" s="64">
        <v>42</v>
      </c>
      <c r="AM1413" s="64">
        <v>23</v>
      </c>
      <c r="AN1413" s="1175">
        <v>38.5</v>
      </c>
      <c r="AO1413" s="64">
        <v>23</v>
      </c>
      <c r="AP1413" s="64">
        <v>37</v>
      </c>
      <c r="AQ1413" s="64">
        <v>59.1</v>
      </c>
      <c r="AR1413" s="64">
        <f t="shared" si="125"/>
        <v>42.394027777777779</v>
      </c>
      <c r="AS1413" s="64">
        <f t="shared" si="126"/>
        <v>23.633083333333335</v>
      </c>
      <c r="AT1413" s="45" t="s">
        <v>34</v>
      </c>
      <c r="AU1413" s="45"/>
      <c r="AV1413" s="147"/>
      <c r="AW1413" s="31"/>
      <c r="AX1413" s="147"/>
      <c r="AY1413" s="31"/>
      <c r="AZ1413" s="147"/>
      <c r="BA1413" s="31"/>
      <c r="BB1413" s="147"/>
      <c r="BC1413" s="31"/>
      <c r="BD1413" s="147"/>
      <c r="BE1413" s="31"/>
      <c r="BF1413" s="45"/>
      <c r="BG1413" s="45"/>
    </row>
    <row r="1414" spans="1:59" s="46" customFormat="1" ht="25.5" x14ac:dyDescent="0.25">
      <c r="A1414" s="45"/>
      <c r="B1414" s="45" t="s">
        <v>10262</v>
      </c>
      <c r="C1414" s="144">
        <v>12170262</v>
      </c>
      <c r="D1414" s="31">
        <v>40556</v>
      </c>
      <c r="E1414" s="31">
        <v>40556</v>
      </c>
      <c r="F1414" s="31">
        <v>41652</v>
      </c>
      <c r="G1414" s="21">
        <v>-7777</v>
      </c>
      <c r="H1414" s="45" t="s">
        <v>2918</v>
      </c>
      <c r="I1414" s="45" t="s">
        <v>1450</v>
      </c>
      <c r="J1414" s="45"/>
      <c r="K1414" s="45" t="s">
        <v>50</v>
      </c>
      <c r="L1414" s="45" t="s">
        <v>2919</v>
      </c>
      <c r="M1414" s="45" t="s">
        <v>137</v>
      </c>
      <c r="N1414" s="45" t="s">
        <v>48</v>
      </c>
      <c r="O1414" s="45"/>
      <c r="P1414" s="147" t="s">
        <v>2920</v>
      </c>
      <c r="Q1414" s="21" t="s">
        <v>559</v>
      </c>
      <c r="R1414" s="21" t="s">
        <v>2643</v>
      </c>
      <c r="S1414" s="272" t="s">
        <v>5099</v>
      </c>
      <c r="T1414" s="45" t="s">
        <v>1861</v>
      </c>
      <c r="U1414" s="45">
        <v>1.5</v>
      </c>
      <c r="V1414" s="45">
        <v>24</v>
      </c>
      <c r="W1414" s="45" t="s">
        <v>1861</v>
      </c>
      <c r="X1414" s="45" t="s">
        <v>1861</v>
      </c>
      <c r="Y1414" s="45" t="s">
        <v>1861</v>
      </c>
      <c r="Z1414" s="45" t="s">
        <v>1861</v>
      </c>
      <c r="AA1414" s="45" t="s">
        <v>1861</v>
      </c>
      <c r="AB1414" s="45" t="s">
        <v>1861</v>
      </c>
      <c r="AC1414" s="45" t="s">
        <v>1861</v>
      </c>
      <c r="AD1414" s="45" t="s">
        <v>1861</v>
      </c>
      <c r="AE1414" s="45" t="s">
        <v>1861</v>
      </c>
      <c r="AF1414" s="45" t="s">
        <v>1932</v>
      </c>
      <c r="AG1414" s="45"/>
      <c r="AH1414" s="45"/>
      <c r="AI1414" s="45"/>
      <c r="AJ1414" s="87" t="s">
        <v>5100</v>
      </c>
      <c r="AK1414" s="87" t="s">
        <v>5101</v>
      </c>
      <c r="AL1414" s="64">
        <v>42</v>
      </c>
      <c r="AM1414" s="64">
        <v>26</v>
      </c>
      <c r="AN1414" s="1175">
        <v>8.1999999999999993</v>
      </c>
      <c r="AO1414" s="64">
        <v>23</v>
      </c>
      <c r="AP1414" s="64">
        <v>40</v>
      </c>
      <c r="AQ1414" s="64">
        <v>24.2</v>
      </c>
      <c r="AR1414" s="64">
        <f t="shared" si="125"/>
        <v>42.435611111111108</v>
      </c>
      <c r="AS1414" s="64">
        <f t="shared" si="126"/>
        <v>23.673388888888891</v>
      </c>
      <c r="AT1414" s="45" t="s">
        <v>34</v>
      </c>
      <c r="AU1414" s="45"/>
      <c r="AV1414" s="147"/>
      <c r="AW1414" s="31"/>
      <c r="AX1414" s="147"/>
      <c r="AY1414" s="31"/>
      <c r="AZ1414" s="147"/>
      <c r="BA1414" s="31"/>
      <c r="BB1414" s="147"/>
      <c r="BC1414" s="31"/>
      <c r="BD1414" s="147"/>
      <c r="BE1414" s="31"/>
      <c r="BF1414" s="45"/>
      <c r="BG1414" s="45"/>
    </row>
    <row r="1415" spans="1:59" s="46" customFormat="1" ht="26.25" thickBot="1" x14ac:dyDescent="0.3">
      <c r="A1415" s="169"/>
      <c r="B1415" s="169" t="s">
        <v>10262</v>
      </c>
      <c r="C1415" s="159">
        <v>12170262</v>
      </c>
      <c r="D1415" s="113">
        <v>40556</v>
      </c>
      <c r="E1415" s="113">
        <v>40556</v>
      </c>
      <c r="F1415" s="113">
        <v>41652</v>
      </c>
      <c r="G1415" s="161">
        <v>-7777</v>
      </c>
      <c r="H1415" s="169" t="s">
        <v>2918</v>
      </c>
      <c r="I1415" s="169" t="s">
        <v>1450</v>
      </c>
      <c r="J1415" s="169"/>
      <c r="K1415" s="169" t="s">
        <v>50</v>
      </c>
      <c r="L1415" s="169" t="s">
        <v>2919</v>
      </c>
      <c r="M1415" s="169" t="s">
        <v>137</v>
      </c>
      <c r="N1415" s="169" t="s">
        <v>48</v>
      </c>
      <c r="O1415" s="169"/>
      <c r="P1415" s="112" t="s">
        <v>2920</v>
      </c>
      <c r="Q1415" s="161" t="s">
        <v>559</v>
      </c>
      <c r="R1415" s="161" t="s">
        <v>2643</v>
      </c>
      <c r="S1415" s="276" t="s">
        <v>5099</v>
      </c>
      <c r="T1415" s="169" t="s">
        <v>1861</v>
      </c>
      <c r="U1415" s="169" t="s">
        <v>1861</v>
      </c>
      <c r="V1415" s="169" t="s">
        <v>1861</v>
      </c>
      <c r="W1415" s="169" t="s">
        <v>1861</v>
      </c>
      <c r="X1415" s="169" t="s">
        <v>1861</v>
      </c>
      <c r="Y1415" s="169" t="s">
        <v>1861</v>
      </c>
      <c r="Z1415" s="169" t="s">
        <v>1861</v>
      </c>
      <c r="AA1415" s="169" t="s">
        <v>1861</v>
      </c>
      <c r="AB1415" s="169" t="s">
        <v>1861</v>
      </c>
      <c r="AC1415" s="169" t="s">
        <v>1861</v>
      </c>
      <c r="AD1415" s="169" t="s">
        <v>1861</v>
      </c>
      <c r="AE1415" s="169" t="s">
        <v>1861</v>
      </c>
      <c r="AF1415" s="169" t="s">
        <v>687</v>
      </c>
      <c r="AG1415" s="169"/>
      <c r="AH1415" s="169"/>
      <c r="AI1415" s="169"/>
      <c r="AJ1415" s="659" t="s">
        <v>5100</v>
      </c>
      <c r="AK1415" s="659" t="s">
        <v>5102</v>
      </c>
      <c r="AL1415" s="600">
        <v>42</v>
      </c>
      <c r="AM1415" s="600">
        <v>26</v>
      </c>
      <c r="AN1415" s="1176">
        <v>8.1999999999999993</v>
      </c>
      <c r="AO1415" s="600">
        <v>23</v>
      </c>
      <c r="AP1415" s="600">
        <v>40</v>
      </c>
      <c r="AQ1415" s="600">
        <v>25.3</v>
      </c>
      <c r="AR1415" s="600">
        <f t="shared" si="125"/>
        <v>42.435611111111108</v>
      </c>
      <c r="AS1415" s="600">
        <f t="shared" si="126"/>
        <v>23.673694444444447</v>
      </c>
      <c r="AT1415" s="169" t="s">
        <v>34</v>
      </c>
      <c r="AU1415" s="169"/>
      <c r="AV1415" s="112"/>
      <c r="AW1415" s="113"/>
      <c r="AX1415" s="112"/>
      <c r="AY1415" s="113"/>
      <c r="AZ1415" s="112"/>
      <c r="BA1415" s="113"/>
      <c r="BB1415" s="112"/>
      <c r="BC1415" s="113"/>
      <c r="BD1415" s="112"/>
      <c r="BE1415" s="113"/>
      <c r="BF1415" s="169"/>
      <c r="BG1415" s="169"/>
    </row>
    <row r="1416" spans="1:59" s="46" customFormat="1" ht="25.5" x14ac:dyDescent="0.25">
      <c r="A1416" s="424">
        <v>472</v>
      </c>
      <c r="B1416" s="425" t="s">
        <v>286</v>
      </c>
      <c r="C1416" s="427">
        <v>12170263</v>
      </c>
      <c r="D1416" s="428">
        <v>40557</v>
      </c>
      <c r="E1416" s="428">
        <v>40557</v>
      </c>
      <c r="F1416" s="428">
        <v>41653</v>
      </c>
      <c r="G1416" s="425">
        <v>-7777</v>
      </c>
      <c r="H1416" s="425" t="s">
        <v>1057</v>
      </c>
      <c r="I1416" s="425" t="s">
        <v>1444</v>
      </c>
      <c r="J1416" s="425"/>
      <c r="K1416" s="425" t="s">
        <v>71</v>
      </c>
      <c r="L1416" s="425" t="s">
        <v>340</v>
      </c>
      <c r="M1416" s="425" t="s">
        <v>105</v>
      </c>
      <c r="N1416" s="425" t="s">
        <v>70</v>
      </c>
      <c r="O1416" s="425"/>
      <c r="P1416" s="426">
        <v>73918</v>
      </c>
      <c r="Q1416" s="425" t="s">
        <v>559</v>
      </c>
      <c r="R1416" s="425" t="s">
        <v>4028</v>
      </c>
      <c r="S1416" s="430" t="s">
        <v>3937</v>
      </c>
      <c r="T1416" s="425">
        <v>-7777</v>
      </c>
      <c r="U1416" s="425">
        <v>-9999</v>
      </c>
      <c r="V1416" s="425">
        <v>31</v>
      </c>
      <c r="W1416" s="425">
        <v>-7777</v>
      </c>
      <c r="X1416" s="425">
        <v>-7777</v>
      </c>
      <c r="Y1416" s="425">
        <v>-7777</v>
      </c>
      <c r="Z1416" s="425">
        <v>-7777</v>
      </c>
      <c r="AA1416" s="425">
        <v>-7777</v>
      </c>
      <c r="AB1416" s="425">
        <v>-7777</v>
      </c>
      <c r="AC1416" s="425">
        <v>-7777</v>
      </c>
      <c r="AD1416" s="425">
        <v>-7777</v>
      </c>
      <c r="AE1416" s="425">
        <v>-7777</v>
      </c>
      <c r="AF1416" s="425" t="s">
        <v>1932</v>
      </c>
      <c r="AG1416" s="425"/>
      <c r="AH1416" s="425"/>
      <c r="AI1416" s="425"/>
      <c r="AJ1416" s="574" t="s">
        <v>5103</v>
      </c>
      <c r="AK1416" s="574" t="s">
        <v>5104</v>
      </c>
      <c r="AL1416" s="425">
        <v>42</v>
      </c>
      <c r="AM1416" s="425">
        <v>54</v>
      </c>
      <c r="AN1416" s="1125">
        <v>31.39</v>
      </c>
      <c r="AO1416" s="425">
        <v>24</v>
      </c>
      <c r="AP1416" s="425">
        <v>42</v>
      </c>
      <c r="AQ1416" s="425">
        <v>53.27</v>
      </c>
      <c r="AR1416" s="425">
        <f t="shared" si="125"/>
        <v>42.908719444444444</v>
      </c>
      <c r="AS1416" s="425">
        <f t="shared" si="126"/>
        <v>24.71479722222222</v>
      </c>
      <c r="AT1416" s="425" t="s">
        <v>34</v>
      </c>
      <c r="AU1416" s="425"/>
      <c r="AV1416" s="426"/>
      <c r="AW1416" s="428"/>
      <c r="AX1416" s="426"/>
      <c r="AY1416" s="428"/>
      <c r="AZ1416" s="426"/>
      <c r="BA1416" s="428"/>
      <c r="BB1416" s="426"/>
      <c r="BC1416" s="428"/>
      <c r="BD1416" s="426"/>
      <c r="BE1416" s="428"/>
      <c r="BF1416" s="425"/>
      <c r="BG1416" s="431"/>
    </row>
    <row r="1417" spans="1:59" s="46" customFormat="1" ht="25.5" x14ac:dyDescent="0.25">
      <c r="A1417" s="432"/>
      <c r="B1417" s="45" t="s">
        <v>286</v>
      </c>
      <c r="C1417" s="144">
        <v>12170263</v>
      </c>
      <c r="D1417" s="31">
        <v>40557</v>
      </c>
      <c r="E1417" s="31">
        <v>40557</v>
      </c>
      <c r="F1417" s="31">
        <v>41653</v>
      </c>
      <c r="G1417" s="45">
        <v>-7777</v>
      </c>
      <c r="H1417" s="45" t="s">
        <v>1057</v>
      </c>
      <c r="I1417" s="45" t="s">
        <v>1444</v>
      </c>
      <c r="J1417" s="45"/>
      <c r="K1417" s="45" t="s">
        <v>71</v>
      </c>
      <c r="L1417" s="45" t="s">
        <v>340</v>
      </c>
      <c r="M1417" s="45" t="s">
        <v>105</v>
      </c>
      <c r="N1417" s="45" t="s">
        <v>70</v>
      </c>
      <c r="O1417" s="45"/>
      <c r="P1417" s="147">
        <v>73918</v>
      </c>
      <c r="Q1417" s="45" t="s">
        <v>559</v>
      </c>
      <c r="R1417" s="45" t="s">
        <v>4028</v>
      </c>
      <c r="S1417" s="272" t="s">
        <v>3937</v>
      </c>
      <c r="T1417" s="45" t="s">
        <v>1861</v>
      </c>
      <c r="U1417" s="45" t="s">
        <v>1861</v>
      </c>
      <c r="V1417" s="45" t="s">
        <v>1861</v>
      </c>
      <c r="W1417" s="45" t="s">
        <v>1861</v>
      </c>
      <c r="X1417" s="45" t="s">
        <v>1861</v>
      </c>
      <c r="Y1417" s="45" t="s">
        <v>1861</v>
      </c>
      <c r="Z1417" s="45" t="s">
        <v>1861</v>
      </c>
      <c r="AA1417" s="45" t="s">
        <v>1861</v>
      </c>
      <c r="AB1417" s="45" t="s">
        <v>1861</v>
      </c>
      <c r="AC1417" s="45" t="s">
        <v>1861</v>
      </c>
      <c r="AD1417" s="45" t="s">
        <v>1861</v>
      </c>
      <c r="AE1417" s="45" t="s">
        <v>1861</v>
      </c>
      <c r="AF1417" s="45" t="s">
        <v>687</v>
      </c>
      <c r="AG1417" s="45"/>
      <c r="AH1417" s="45"/>
      <c r="AI1417" s="45"/>
      <c r="AJ1417" s="67" t="s">
        <v>5105</v>
      </c>
      <c r="AK1417" s="67" t="s">
        <v>5106</v>
      </c>
      <c r="AL1417" s="45">
        <v>42</v>
      </c>
      <c r="AM1417" s="45">
        <v>54</v>
      </c>
      <c r="AN1417" s="1109">
        <v>30.82</v>
      </c>
      <c r="AO1417" s="45">
        <v>24</v>
      </c>
      <c r="AP1417" s="45">
        <v>42</v>
      </c>
      <c r="AQ1417" s="45">
        <v>51.45</v>
      </c>
      <c r="AR1417" s="45">
        <f t="shared" si="125"/>
        <v>42.908561111111112</v>
      </c>
      <c r="AS1417" s="45">
        <f t="shared" si="126"/>
        <v>24.714291666666664</v>
      </c>
      <c r="AT1417" s="45" t="s">
        <v>34</v>
      </c>
      <c r="AU1417" s="45"/>
      <c r="AV1417" s="147"/>
      <c r="AW1417" s="31"/>
      <c r="AX1417" s="147"/>
      <c r="AY1417" s="31"/>
      <c r="AZ1417" s="147"/>
      <c r="BA1417" s="31"/>
      <c r="BB1417" s="147"/>
      <c r="BC1417" s="31"/>
      <c r="BD1417" s="147"/>
      <c r="BE1417" s="31"/>
      <c r="BF1417" s="45"/>
      <c r="BG1417" s="433"/>
    </row>
    <row r="1418" spans="1:59" s="46" customFormat="1" ht="25.5" x14ac:dyDescent="0.25">
      <c r="A1418" s="432"/>
      <c r="B1418" s="45" t="s">
        <v>286</v>
      </c>
      <c r="C1418" s="144">
        <v>12170263</v>
      </c>
      <c r="D1418" s="31">
        <v>40557</v>
      </c>
      <c r="E1418" s="31">
        <v>40557</v>
      </c>
      <c r="F1418" s="31">
        <v>41653</v>
      </c>
      <c r="G1418" s="21">
        <v>-7777</v>
      </c>
      <c r="H1418" s="45" t="s">
        <v>1053</v>
      </c>
      <c r="I1418" s="45" t="s">
        <v>1444</v>
      </c>
      <c r="J1418" s="45"/>
      <c r="K1418" s="45" t="s">
        <v>71</v>
      </c>
      <c r="L1418" s="45" t="s">
        <v>340</v>
      </c>
      <c r="M1418" s="45" t="s">
        <v>105</v>
      </c>
      <c r="N1418" s="45" t="s">
        <v>70</v>
      </c>
      <c r="O1418" s="45"/>
      <c r="P1418" s="147">
        <v>73918</v>
      </c>
      <c r="Q1418" s="21" t="s">
        <v>559</v>
      </c>
      <c r="R1418" s="45" t="s">
        <v>4028</v>
      </c>
      <c r="S1418" s="275" t="s">
        <v>3937</v>
      </c>
      <c r="T1418" s="21">
        <v>-7777</v>
      </c>
      <c r="U1418" s="21">
        <v>-9999</v>
      </c>
      <c r="V1418" s="45">
        <v>35</v>
      </c>
      <c r="W1418" s="21">
        <v>-7777</v>
      </c>
      <c r="X1418" s="21">
        <v>-7777</v>
      </c>
      <c r="Y1418" s="21">
        <v>-7777</v>
      </c>
      <c r="Z1418" s="21">
        <v>-7777</v>
      </c>
      <c r="AA1418" s="21">
        <v>-7777</v>
      </c>
      <c r="AB1418" s="21">
        <v>-7777</v>
      </c>
      <c r="AC1418" s="21">
        <v>-7777</v>
      </c>
      <c r="AD1418" s="21">
        <v>-7777</v>
      </c>
      <c r="AE1418" s="21">
        <v>-7777</v>
      </c>
      <c r="AF1418" s="21" t="s">
        <v>5107</v>
      </c>
      <c r="AG1418" s="45"/>
      <c r="AH1418" s="45"/>
      <c r="AI1418" s="45"/>
      <c r="AJ1418" s="67" t="s">
        <v>5108</v>
      </c>
      <c r="AK1418" s="67" t="s">
        <v>5109</v>
      </c>
      <c r="AL1418" s="45">
        <v>42</v>
      </c>
      <c r="AM1418" s="45">
        <v>51</v>
      </c>
      <c r="AN1418" s="1109">
        <v>41.85</v>
      </c>
      <c r="AO1418" s="45">
        <v>24</v>
      </c>
      <c r="AP1418" s="45">
        <v>42</v>
      </c>
      <c r="AQ1418" s="45">
        <v>37.96</v>
      </c>
      <c r="AR1418" s="45">
        <f t="shared" si="125"/>
        <v>42.861625000000004</v>
      </c>
      <c r="AS1418" s="45">
        <f t="shared" si="126"/>
        <v>24.710544444444444</v>
      </c>
      <c r="AT1418" s="45" t="s">
        <v>34</v>
      </c>
      <c r="AU1418" s="45"/>
      <c r="AV1418" s="147"/>
      <c r="AW1418" s="31"/>
      <c r="AX1418" s="147"/>
      <c r="AY1418" s="31"/>
      <c r="AZ1418" s="147"/>
      <c r="BA1418" s="31"/>
      <c r="BB1418" s="147"/>
      <c r="BC1418" s="31"/>
      <c r="BD1418" s="147"/>
      <c r="BE1418" s="31"/>
      <c r="BF1418" s="45"/>
      <c r="BG1418" s="433"/>
    </row>
    <row r="1419" spans="1:59" s="46" customFormat="1" ht="25.5" x14ac:dyDescent="0.25">
      <c r="A1419" s="432"/>
      <c r="B1419" s="45" t="s">
        <v>286</v>
      </c>
      <c r="C1419" s="144">
        <v>12170263</v>
      </c>
      <c r="D1419" s="31">
        <v>40557</v>
      </c>
      <c r="E1419" s="31">
        <v>40557</v>
      </c>
      <c r="F1419" s="31">
        <v>41653</v>
      </c>
      <c r="G1419" s="21">
        <v>-7777</v>
      </c>
      <c r="H1419" s="45" t="s">
        <v>1053</v>
      </c>
      <c r="I1419" s="45" t="s">
        <v>1444</v>
      </c>
      <c r="J1419" s="45"/>
      <c r="K1419" s="45" t="s">
        <v>71</v>
      </c>
      <c r="L1419" s="45" t="s">
        <v>340</v>
      </c>
      <c r="M1419" s="45" t="s">
        <v>105</v>
      </c>
      <c r="N1419" s="45" t="s">
        <v>70</v>
      </c>
      <c r="O1419" s="45"/>
      <c r="P1419" s="147">
        <v>73918</v>
      </c>
      <c r="Q1419" s="21" t="s">
        <v>559</v>
      </c>
      <c r="R1419" s="45" t="s">
        <v>4028</v>
      </c>
      <c r="S1419" s="275" t="s">
        <v>3937</v>
      </c>
      <c r="T1419" s="21" t="s">
        <v>1861</v>
      </c>
      <c r="U1419" s="21" t="s">
        <v>1861</v>
      </c>
      <c r="V1419" s="21" t="s">
        <v>1861</v>
      </c>
      <c r="W1419" s="21" t="s">
        <v>1861</v>
      </c>
      <c r="X1419" s="21" t="s">
        <v>1861</v>
      </c>
      <c r="Y1419" s="21" t="s">
        <v>1861</v>
      </c>
      <c r="Z1419" s="21" t="s">
        <v>1861</v>
      </c>
      <c r="AA1419" s="21" t="s">
        <v>1861</v>
      </c>
      <c r="AB1419" s="21" t="s">
        <v>1861</v>
      </c>
      <c r="AC1419" s="21" t="s">
        <v>1861</v>
      </c>
      <c r="AD1419" s="21" t="s">
        <v>1861</v>
      </c>
      <c r="AE1419" s="21" t="s">
        <v>1861</v>
      </c>
      <c r="AF1419" s="21" t="s">
        <v>5110</v>
      </c>
      <c r="AG1419" s="45"/>
      <c r="AH1419" s="45"/>
      <c r="AI1419" s="45"/>
      <c r="AJ1419" s="67" t="s">
        <v>5111</v>
      </c>
      <c r="AK1419" s="67" t="s">
        <v>5112</v>
      </c>
      <c r="AL1419" s="45">
        <v>42</v>
      </c>
      <c r="AM1419" s="45">
        <v>52</v>
      </c>
      <c r="AN1419" s="1109">
        <v>41.58</v>
      </c>
      <c r="AO1419" s="45">
        <v>24</v>
      </c>
      <c r="AP1419" s="45">
        <v>42</v>
      </c>
      <c r="AQ1419" s="45">
        <v>35.75</v>
      </c>
      <c r="AR1419" s="45">
        <f t="shared" si="125"/>
        <v>42.878216666666667</v>
      </c>
      <c r="AS1419" s="45">
        <f t="shared" si="126"/>
        <v>24.709930555555555</v>
      </c>
      <c r="AT1419" s="45" t="s">
        <v>34</v>
      </c>
      <c r="AU1419" s="45"/>
      <c r="AV1419" s="147"/>
      <c r="AW1419" s="31"/>
      <c r="AX1419" s="147"/>
      <c r="AY1419" s="31"/>
      <c r="AZ1419" s="147"/>
      <c r="BA1419" s="31"/>
      <c r="BB1419" s="147"/>
      <c r="BC1419" s="31"/>
      <c r="BD1419" s="147"/>
      <c r="BE1419" s="31"/>
      <c r="BF1419" s="45"/>
      <c r="BG1419" s="433"/>
    </row>
    <row r="1420" spans="1:59" s="46" customFormat="1" ht="25.5" x14ac:dyDescent="0.25">
      <c r="A1420" s="432"/>
      <c r="B1420" s="45" t="s">
        <v>286</v>
      </c>
      <c r="C1420" s="144">
        <v>12170263</v>
      </c>
      <c r="D1420" s="31">
        <v>40557</v>
      </c>
      <c r="E1420" s="31">
        <v>40557</v>
      </c>
      <c r="F1420" s="31">
        <v>41653</v>
      </c>
      <c r="G1420" s="21">
        <v>-7777</v>
      </c>
      <c r="H1420" s="45" t="s">
        <v>1426</v>
      </c>
      <c r="I1420" s="45" t="s">
        <v>1444</v>
      </c>
      <c r="J1420" s="45"/>
      <c r="K1420" s="45" t="s">
        <v>71</v>
      </c>
      <c r="L1420" s="45" t="s">
        <v>340</v>
      </c>
      <c r="M1420" s="45" t="s">
        <v>105</v>
      </c>
      <c r="N1420" s="45" t="s">
        <v>70</v>
      </c>
      <c r="O1420" s="45"/>
      <c r="P1420" s="147">
        <v>73918</v>
      </c>
      <c r="Q1420" s="21" t="s">
        <v>559</v>
      </c>
      <c r="R1420" s="45" t="s">
        <v>4028</v>
      </c>
      <c r="S1420" s="275" t="s">
        <v>3937</v>
      </c>
      <c r="T1420" s="21">
        <v>-7777</v>
      </c>
      <c r="U1420" s="21">
        <v>-9999</v>
      </c>
      <c r="V1420" s="45">
        <v>4</v>
      </c>
      <c r="W1420" s="21">
        <v>-7777</v>
      </c>
      <c r="X1420" s="21">
        <v>-7777</v>
      </c>
      <c r="Y1420" s="21">
        <v>-7777</v>
      </c>
      <c r="Z1420" s="21">
        <v>-7777</v>
      </c>
      <c r="AA1420" s="21">
        <v>-7777</v>
      </c>
      <c r="AB1420" s="21">
        <v>-7777</v>
      </c>
      <c r="AC1420" s="21">
        <v>-7777</v>
      </c>
      <c r="AD1420" s="21">
        <v>-7777</v>
      </c>
      <c r="AE1420" s="21">
        <v>-7777</v>
      </c>
      <c r="AF1420" s="45" t="s">
        <v>5113</v>
      </c>
      <c r="AG1420" s="45"/>
      <c r="AH1420" s="45"/>
      <c r="AI1420" s="45"/>
      <c r="AJ1420" s="67" t="s">
        <v>5114</v>
      </c>
      <c r="AK1420" s="67" t="s">
        <v>5115</v>
      </c>
      <c r="AL1420" s="45">
        <v>42</v>
      </c>
      <c r="AM1420" s="45">
        <v>53</v>
      </c>
      <c r="AN1420" s="1109">
        <v>59.16</v>
      </c>
      <c r="AO1420" s="45">
        <v>24</v>
      </c>
      <c r="AP1420" s="45">
        <v>42</v>
      </c>
      <c r="AQ1420" s="45">
        <v>51.3</v>
      </c>
      <c r="AR1420" s="45">
        <f t="shared" si="125"/>
        <v>42.899766666666665</v>
      </c>
      <c r="AS1420" s="45">
        <f t="shared" si="126"/>
        <v>24.71425</v>
      </c>
      <c r="AT1420" s="45" t="s">
        <v>34</v>
      </c>
      <c r="AU1420" s="45"/>
      <c r="AV1420" s="147"/>
      <c r="AW1420" s="31"/>
      <c r="AX1420" s="147"/>
      <c r="AY1420" s="31"/>
      <c r="AZ1420" s="147"/>
      <c r="BA1420" s="31"/>
      <c r="BB1420" s="147"/>
      <c r="BC1420" s="31"/>
      <c r="BD1420" s="147"/>
      <c r="BE1420" s="31"/>
      <c r="BF1420" s="45"/>
      <c r="BG1420" s="433"/>
    </row>
    <row r="1421" spans="1:59" s="46" customFormat="1" ht="25.5" x14ac:dyDescent="0.25">
      <c r="A1421" s="432"/>
      <c r="B1421" s="45" t="s">
        <v>286</v>
      </c>
      <c r="C1421" s="144">
        <v>12170263</v>
      </c>
      <c r="D1421" s="31">
        <v>40557</v>
      </c>
      <c r="E1421" s="31">
        <v>40557</v>
      </c>
      <c r="F1421" s="31">
        <v>41653</v>
      </c>
      <c r="G1421" s="21">
        <v>-7777</v>
      </c>
      <c r="H1421" s="45" t="s">
        <v>1426</v>
      </c>
      <c r="I1421" s="45" t="s">
        <v>1444</v>
      </c>
      <c r="J1421" s="45"/>
      <c r="K1421" s="45" t="s">
        <v>71</v>
      </c>
      <c r="L1421" s="45" t="s">
        <v>340</v>
      </c>
      <c r="M1421" s="45" t="s">
        <v>105</v>
      </c>
      <c r="N1421" s="45" t="s">
        <v>70</v>
      </c>
      <c r="O1421" s="45"/>
      <c r="P1421" s="147">
        <v>73918</v>
      </c>
      <c r="Q1421" s="21" t="s">
        <v>559</v>
      </c>
      <c r="R1421" s="45" t="s">
        <v>4028</v>
      </c>
      <c r="S1421" s="275" t="s">
        <v>3937</v>
      </c>
      <c r="T1421" s="21" t="s">
        <v>1861</v>
      </c>
      <c r="U1421" s="21" t="s">
        <v>1861</v>
      </c>
      <c r="V1421" s="21" t="s">
        <v>1861</v>
      </c>
      <c r="W1421" s="21" t="s">
        <v>1861</v>
      </c>
      <c r="X1421" s="21" t="s">
        <v>1861</v>
      </c>
      <c r="Y1421" s="21" t="s">
        <v>1861</v>
      </c>
      <c r="Z1421" s="21" t="s">
        <v>1861</v>
      </c>
      <c r="AA1421" s="21" t="s">
        <v>1861</v>
      </c>
      <c r="AB1421" s="21" t="s">
        <v>1861</v>
      </c>
      <c r="AC1421" s="21" t="s">
        <v>1861</v>
      </c>
      <c r="AD1421" s="21" t="s">
        <v>1861</v>
      </c>
      <c r="AE1421" s="21" t="s">
        <v>1861</v>
      </c>
      <c r="AF1421" s="45" t="s">
        <v>5116</v>
      </c>
      <c r="AG1421" s="45"/>
      <c r="AH1421" s="45"/>
      <c r="AI1421" s="45"/>
      <c r="AJ1421" s="67" t="s">
        <v>5117</v>
      </c>
      <c r="AK1421" s="67" t="s">
        <v>5118</v>
      </c>
      <c r="AL1421" s="45">
        <v>42</v>
      </c>
      <c r="AM1421" s="45">
        <v>53</v>
      </c>
      <c r="AN1421" s="1109">
        <v>59.41</v>
      </c>
      <c r="AO1421" s="45">
        <v>24</v>
      </c>
      <c r="AP1421" s="45">
        <v>42</v>
      </c>
      <c r="AQ1421" s="45">
        <v>51.39</v>
      </c>
      <c r="AR1421" s="45">
        <f t="shared" si="125"/>
        <v>42.899836111111114</v>
      </c>
      <c r="AS1421" s="45">
        <f t="shared" si="126"/>
        <v>24.714275000000001</v>
      </c>
      <c r="AT1421" s="45" t="s">
        <v>34</v>
      </c>
      <c r="AU1421" s="45"/>
      <c r="AV1421" s="147"/>
      <c r="AW1421" s="31"/>
      <c r="AX1421" s="147"/>
      <c r="AY1421" s="31"/>
      <c r="AZ1421" s="147"/>
      <c r="BA1421" s="31"/>
      <c r="BB1421" s="147"/>
      <c r="BC1421" s="31"/>
      <c r="BD1421" s="147"/>
      <c r="BE1421" s="31"/>
      <c r="BF1421" s="45"/>
      <c r="BG1421" s="433"/>
    </row>
    <row r="1422" spans="1:59" s="46" customFormat="1" ht="25.5" x14ac:dyDescent="0.25">
      <c r="A1422" s="432"/>
      <c r="B1422" s="45" t="s">
        <v>286</v>
      </c>
      <c r="C1422" s="144">
        <v>12170263</v>
      </c>
      <c r="D1422" s="31">
        <v>40557</v>
      </c>
      <c r="E1422" s="31">
        <v>40557</v>
      </c>
      <c r="F1422" s="31">
        <v>41653</v>
      </c>
      <c r="G1422" s="21">
        <v>-7777</v>
      </c>
      <c r="H1422" s="45" t="s">
        <v>5119</v>
      </c>
      <c r="I1422" s="45" t="s">
        <v>1444</v>
      </c>
      <c r="J1422" s="45"/>
      <c r="K1422" s="45" t="s">
        <v>71</v>
      </c>
      <c r="L1422" s="45" t="s">
        <v>340</v>
      </c>
      <c r="M1422" s="45" t="s">
        <v>105</v>
      </c>
      <c r="N1422" s="45" t="s">
        <v>70</v>
      </c>
      <c r="O1422" s="45"/>
      <c r="P1422" s="147">
        <v>73918</v>
      </c>
      <c r="Q1422" s="21" t="s">
        <v>559</v>
      </c>
      <c r="R1422" s="45" t="s">
        <v>4028</v>
      </c>
      <c r="S1422" s="275" t="s">
        <v>3937</v>
      </c>
      <c r="T1422" s="21">
        <v>-7777</v>
      </c>
      <c r="U1422" s="21">
        <v>-9999</v>
      </c>
      <c r="V1422" s="45">
        <v>4</v>
      </c>
      <c r="W1422" s="21">
        <v>-7777</v>
      </c>
      <c r="X1422" s="21">
        <v>-7777</v>
      </c>
      <c r="Y1422" s="21">
        <v>-7777</v>
      </c>
      <c r="Z1422" s="21">
        <v>-7777</v>
      </c>
      <c r="AA1422" s="21">
        <v>-7777</v>
      </c>
      <c r="AB1422" s="21">
        <v>-7777</v>
      </c>
      <c r="AC1422" s="21">
        <v>-7777</v>
      </c>
      <c r="AD1422" s="21">
        <v>-7777</v>
      </c>
      <c r="AE1422" s="21">
        <v>-7777</v>
      </c>
      <c r="AF1422" s="45" t="s">
        <v>5120</v>
      </c>
      <c r="AG1422" s="45"/>
      <c r="AH1422" s="45"/>
      <c r="AI1422" s="45"/>
      <c r="AJ1422" s="67" t="s">
        <v>5121</v>
      </c>
      <c r="AK1422" s="67" t="s">
        <v>5122</v>
      </c>
      <c r="AL1422" s="45">
        <v>42</v>
      </c>
      <c r="AM1422" s="45">
        <v>53</v>
      </c>
      <c r="AN1422" s="1109">
        <v>26.34</v>
      </c>
      <c r="AO1422" s="45">
        <v>24</v>
      </c>
      <c r="AP1422" s="45">
        <v>42</v>
      </c>
      <c r="AQ1422" s="45">
        <v>46.23</v>
      </c>
      <c r="AR1422" s="45">
        <f t="shared" si="125"/>
        <v>42.890650000000001</v>
      </c>
      <c r="AS1422" s="45">
        <f t="shared" si="126"/>
        <v>24.712841666666666</v>
      </c>
      <c r="AT1422" s="45" t="s">
        <v>34</v>
      </c>
      <c r="AU1422" s="45"/>
      <c r="AV1422" s="147"/>
      <c r="AW1422" s="31"/>
      <c r="AX1422" s="147"/>
      <c r="AY1422" s="31"/>
      <c r="AZ1422" s="147"/>
      <c r="BA1422" s="31"/>
      <c r="BB1422" s="147"/>
      <c r="BC1422" s="31"/>
      <c r="BD1422" s="147"/>
      <c r="BE1422" s="31"/>
      <c r="BF1422" s="45"/>
      <c r="BG1422" s="433"/>
    </row>
    <row r="1423" spans="1:59" s="46" customFormat="1" ht="25.5" x14ac:dyDescent="0.25">
      <c r="A1423" s="432"/>
      <c r="B1423" s="45" t="s">
        <v>286</v>
      </c>
      <c r="C1423" s="144">
        <v>12170263</v>
      </c>
      <c r="D1423" s="31">
        <v>40557</v>
      </c>
      <c r="E1423" s="31">
        <v>40557</v>
      </c>
      <c r="F1423" s="31">
        <v>41653</v>
      </c>
      <c r="G1423" s="21">
        <v>-7777</v>
      </c>
      <c r="H1423" s="45" t="s">
        <v>5119</v>
      </c>
      <c r="I1423" s="45" t="s">
        <v>1444</v>
      </c>
      <c r="J1423" s="45"/>
      <c r="K1423" s="45" t="s">
        <v>71</v>
      </c>
      <c r="L1423" s="45" t="s">
        <v>340</v>
      </c>
      <c r="M1423" s="45" t="s">
        <v>105</v>
      </c>
      <c r="N1423" s="45" t="s">
        <v>70</v>
      </c>
      <c r="O1423" s="45"/>
      <c r="P1423" s="147">
        <v>73918</v>
      </c>
      <c r="Q1423" s="21" t="s">
        <v>559</v>
      </c>
      <c r="R1423" s="45" t="s">
        <v>4028</v>
      </c>
      <c r="S1423" s="275" t="s">
        <v>3937</v>
      </c>
      <c r="T1423" s="21" t="s">
        <v>1861</v>
      </c>
      <c r="U1423" s="21" t="s">
        <v>1861</v>
      </c>
      <c r="V1423" s="21" t="s">
        <v>1861</v>
      </c>
      <c r="W1423" s="21" t="s">
        <v>1861</v>
      </c>
      <c r="X1423" s="21" t="s">
        <v>1861</v>
      </c>
      <c r="Y1423" s="21" t="s">
        <v>1861</v>
      </c>
      <c r="Z1423" s="21" t="s">
        <v>1861</v>
      </c>
      <c r="AA1423" s="21" t="s">
        <v>1861</v>
      </c>
      <c r="AB1423" s="21" t="s">
        <v>1861</v>
      </c>
      <c r="AC1423" s="21" t="s">
        <v>1861</v>
      </c>
      <c r="AD1423" s="21" t="s">
        <v>1861</v>
      </c>
      <c r="AE1423" s="21" t="s">
        <v>1861</v>
      </c>
      <c r="AF1423" s="45" t="s">
        <v>5123</v>
      </c>
      <c r="AG1423" s="45"/>
      <c r="AH1423" s="45"/>
      <c r="AI1423" s="45"/>
      <c r="AJ1423" s="67" t="s">
        <v>5124</v>
      </c>
      <c r="AK1423" s="67" t="s">
        <v>5125</v>
      </c>
      <c r="AL1423" s="45">
        <v>42</v>
      </c>
      <c r="AM1423" s="45">
        <v>53</v>
      </c>
      <c r="AN1423" s="1109">
        <v>26.86</v>
      </c>
      <c r="AO1423" s="45">
        <v>24</v>
      </c>
      <c r="AP1423" s="45">
        <v>42</v>
      </c>
      <c r="AQ1423" s="45">
        <v>46.17</v>
      </c>
      <c r="AR1423" s="45">
        <f t="shared" si="125"/>
        <v>42.890794444444445</v>
      </c>
      <c r="AS1423" s="45">
        <f t="shared" si="126"/>
        <v>24.712824999999999</v>
      </c>
      <c r="AT1423" s="45" t="s">
        <v>34</v>
      </c>
      <c r="AU1423" s="45"/>
      <c r="AV1423" s="147"/>
      <c r="AW1423" s="31"/>
      <c r="AX1423" s="147"/>
      <c r="AY1423" s="31"/>
      <c r="AZ1423" s="147"/>
      <c r="BA1423" s="31"/>
      <c r="BB1423" s="147"/>
      <c r="BC1423" s="31"/>
      <c r="BD1423" s="147"/>
      <c r="BE1423" s="31"/>
      <c r="BF1423" s="45"/>
      <c r="BG1423" s="433"/>
    </row>
    <row r="1424" spans="1:59" s="46" customFormat="1" ht="25.5" x14ac:dyDescent="0.25">
      <c r="A1424" s="432"/>
      <c r="B1424" s="45" t="s">
        <v>286</v>
      </c>
      <c r="C1424" s="144">
        <v>12170263</v>
      </c>
      <c r="D1424" s="31">
        <v>40557</v>
      </c>
      <c r="E1424" s="31">
        <v>40557</v>
      </c>
      <c r="F1424" s="31">
        <v>41653</v>
      </c>
      <c r="G1424" s="21">
        <v>-7777</v>
      </c>
      <c r="H1424" s="45" t="s">
        <v>5126</v>
      </c>
      <c r="I1424" s="45" t="s">
        <v>1444</v>
      </c>
      <c r="J1424" s="45"/>
      <c r="K1424" s="45" t="s">
        <v>71</v>
      </c>
      <c r="L1424" s="45" t="s">
        <v>340</v>
      </c>
      <c r="M1424" s="45" t="s">
        <v>105</v>
      </c>
      <c r="N1424" s="45" t="s">
        <v>70</v>
      </c>
      <c r="O1424" s="45"/>
      <c r="P1424" s="147">
        <v>73918</v>
      </c>
      <c r="Q1424" s="21" t="s">
        <v>559</v>
      </c>
      <c r="R1424" s="45" t="s">
        <v>4028</v>
      </c>
      <c r="S1424" s="275" t="s">
        <v>3937</v>
      </c>
      <c r="T1424" s="21">
        <v>-7777</v>
      </c>
      <c r="U1424" s="21">
        <v>-9999</v>
      </c>
      <c r="V1424" s="45">
        <v>10</v>
      </c>
      <c r="W1424" s="21">
        <v>-7777</v>
      </c>
      <c r="X1424" s="21">
        <v>-7777</v>
      </c>
      <c r="Y1424" s="21">
        <v>-7777</v>
      </c>
      <c r="Z1424" s="21">
        <v>-7777</v>
      </c>
      <c r="AA1424" s="21">
        <v>-7777</v>
      </c>
      <c r="AB1424" s="21">
        <v>-7777</v>
      </c>
      <c r="AC1424" s="21">
        <v>-7777</v>
      </c>
      <c r="AD1424" s="21">
        <v>-7777</v>
      </c>
      <c r="AE1424" s="21">
        <v>-7777</v>
      </c>
      <c r="AF1424" s="45" t="s">
        <v>5127</v>
      </c>
      <c r="AG1424" s="45"/>
      <c r="AH1424" s="45"/>
      <c r="AI1424" s="45"/>
      <c r="AJ1424" s="67" t="s">
        <v>5121</v>
      </c>
      <c r="AK1424" s="67" t="s">
        <v>5122</v>
      </c>
      <c r="AL1424" s="45">
        <v>42</v>
      </c>
      <c r="AM1424" s="45">
        <v>53</v>
      </c>
      <c r="AN1424" s="1109">
        <v>26.34</v>
      </c>
      <c r="AO1424" s="45">
        <v>24</v>
      </c>
      <c r="AP1424" s="45">
        <v>42</v>
      </c>
      <c r="AQ1424" s="45">
        <v>46.23</v>
      </c>
      <c r="AR1424" s="45">
        <f t="shared" si="125"/>
        <v>42.890650000000001</v>
      </c>
      <c r="AS1424" s="45">
        <f t="shared" si="126"/>
        <v>24.712841666666666</v>
      </c>
      <c r="AT1424" s="45" t="s">
        <v>34</v>
      </c>
      <c r="AU1424" s="45"/>
      <c r="AV1424" s="147"/>
      <c r="AW1424" s="31"/>
      <c r="AX1424" s="147"/>
      <c r="AY1424" s="31"/>
      <c r="AZ1424" s="147"/>
      <c r="BA1424" s="31"/>
      <c r="BB1424" s="147"/>
      <c r="BC1424" s="31"/>
      <c r="BD1424" s="147"/>
      <c r="BE1424" s="31"/>
      <c r="BF1424" s="45"/>
      <c r="BG1424" s="433"/>
    </row>
    <row r="1425" spans="1:59" s="46" customFormat="1" ht="25.5" x14ac:dyDescent="0.25">
      <c r="A1425" s="432"/>
      <c r="B1425" s="45" t="s">
        <v>286</v>
      </c>
      <c r="C1425" s="144">
        <v>12170263</v>
      </c>
      <c r="D1425" s="31">
        <v>40557</v>
      </c>
      <c r="E1425" s="31">
        <v>40557</v>
      </c>
      <c r="F1425" s="31">
        <v>41653</v>
      </c>
      <c r="G1425" s="21">
        <v>-7777</v>
      </c>
      <c r="H1425" s="45" t="s">
        <v>5126</v>
      </c>
      <c r="I1425" s="45" t="s">
        <v>1444</v>
      </c>
      <c r="J1425" s="45"/>
      <c r="K1425" s="45" t="s">
        <v>71</v>
      </c>
      <c r="L1425" s="45" t="s">
        <v>340</v>
      </c>
      <c r="M1425" s="45" t="s">
        <v>105</v>
      </c>
      <c r="N1425" s="45" t="s">
        <v>70</v>
      </c>
      <c r="O1425" s="45"/>
      <c r="P1425" s="147">
        <v>73918</v>
      </c>
      <c r="Q1425" s="21" t="s">
        <v>559</v>
      </c>
      <c r="R1425" s="45" t="s">
        <v>4028</v>
      </c>
      <c r="S1425" s="275" t="s">
        <v>3937</v>
      </c>
      <c r="T1425" s="21" t="s">
        <v>1861</v>
      </c>
      <c r="U1425" s="21" t="s">
        <v>1861</v>
      </c>
      <c r="V1425" s="21" t="s">
        <v>1861</v>
      </c>
      <c r="W1425" s="21" t="s">
        <v>1861</v>
      </c>
      <c r="X1425" s="21" t="s">
        <v>1861</v>
      </c>
      <c r="Y1425" s="21" t="s">
        <v>1861</v>
      </c>
      <c r="Z1425" s="21" t="s">
        <v>1861</v>
      </c>
      <c r="AA1425" s="21" t="s">
        <v>1861</v>
      </c>
      <c r="AB1425" s="21" t="s">
        <v>1861</v>
      </c>
      <c r="AC1425" s="21" t="s">
        <v>1861</v>
      </c>
      <c r="AD1425" s="21" t="s">
        <v>1861</v>
      </c>
      <c r="AE1425" s="21" t="s">
        <v>1861</v>
      </c>
      <c r="AF1425" s="45" t="s">
        <v>5128</v>
      </c>
      <c r="AG1425" s="45"/>
      <c r="AH1425" s="45"/>
      <c r="AI1425" s="45"/>
      <c r="AJ1425" s="67" t="s">
        <v>5129</v>
      </c>
      <c r="AK1425" s="67" t="s">
        <v>5130</v>
      </c>
      <c r="AL1425" s="45">
        <v>42</v>
      </c>
      <c r="AM1425" s="45">
        <v>53</v>
      </c>
      <c r="AN1425" s="1109">
        <v>43.5</v>
      </c>
      <c r="AO1425" s="45">
        <v>24</v>
      </c>
      <c r="AP1425" s="45">
        <v>42</v>
      </c>
      <c r="AQ1425" s="45">
        <v>47.3</v>
      </c>
      <c r="AR1425" s="45">
        <f t="shared" si="125"/>
        <v>42.895416666666669</v>
      </c>
      <c r="AS1425" s="45">
        <f t="shared" si="126"/>
        <v>24.713138888888889</v>
      </c>
      <c r="AT1425" s="45" t="s">
        <v>34</v>
      </c>
      <c r="AU1425" s="45"/>
      <c r="AV1425" s="147"/>
      <c r="AW1425" s="31"/>
      <c r="AX1425" s="147"/>
      <c r="AY1425" s="31"/>
      <c r="AZ1425" s="147"/>
      <c r="BA1425" s="31"/>
      <c r="BB1425" s="147"/>
      <c r="BC1425" s="31"/>
      <c r="BD1425" s="147"/>
      <c r="BE1425" s="31"/>
      <c r="BF1425" s="45"/>
      <c r="BG1425" s="433"/>
    </row>
    <row r="1426" spans="1:59" s="46" customFormat="1" ht="25.5" x14ac:dyDescent="0.25">
      <c r="A1426" s="432"/>
      <c r="B1426" s="45" t="s">
        <v>286</v>
      </c>
      <c r="C1426" s="144">
        <v>12170263</v>
      </c>
      <c r="D1426" s="31">
        <v>40557</v>
      </c>
      <c r="E1426" s="31">
        <v>40557</v>
      </c>
      <c r="F1426" s="31">
        <v>41653</v>
      </c>
      <c r="G1426" s="21">
        <v>-7777</v>
      </c>
      <c r="H1426" s="45" t="s">
        <v>1426</v>
      </c>
      <c r="I1426" s="45" t="s">
        <v>1444</v>
      </c>
      <c r="J1426" s="45"/>
      <c r="K1426" s="45" t="s">
        <v>71</v>
      </c>
      <c r="L1426" s="45" t="s">
        <v>340</v>
      </c>
      <c r="M1426" s="45" t="s">
        <v>105</v>
      </c>
      <c r="N1426" s="45" t="s">
        <v>70</v>
      </c>
      <c r="O1426" s="45"/>
      <c r="P1426" s="147">
        <v>73918</v>
      </c>
      <c r="Q1426" s="21" t="s">
        <v>559</v>
      </c>
      <c r="R1426" s="45" t="s">
        <v>4028</v>
      </c>
      <c r="S1426" s="275" t="s">
        <v>3937</v>
      </c>
      <c r="T1426" s="21">
        <v>-7777</v>
      </c>
      <c r="U1426" s="21">
        <v>-9999</v>
      </c>
      <c r="V1426" s="45">
        <v>4</v>
      </c>
      <c r="W1426" s="21">
        <v>-7777</v>
      </c>
      <c r="X1426" s="21">
        <v>-7777</v>
      </c>
      <c r="Y1426" s="21">
        <v>-7777</v>
      </c>
      <c r="Z1426" s="21">
        <v>-7777</v>
      </c>
      <c r="AA1426" s="21">
        <v>-7777</v>
      </c>
      <c r="AB1426" s="21">
        <v>-7777</v>
      </c>
      <c r="AC1426" s="21">
        <v>-7777</v>
      </c>
      <c r="AD1426" s="21">
        <v>-7777</v>
      </c>
      <c r="AE1426" s="21">
        <v>-7777</v>
      </c>
      <c r="AF1426" s="45" t="s">
        <v>5131</v>
      </c>
      <c r="AG1426" s="45"/>
      <c r="AH1426" s="45"/>
      <c r="AI1426" s="45"/>
      <c r="AJ1426" s="67" t="s">
        <v>5132</v>
      </c>
      <c r="AK1426" s="67" t="s">
        <v>5133</v>
      </c>
      <c r="AL1426" s="45">
        <v>42</v>
      </c>
      <c r="AM1426" s="45">
        <v>54</v>
      </c>
      <c r="AN1426" s="1109">
        <v>5.33</v>
      </c>
      <c r="AO1426" s="45">
        <v>24</v>
      </c>
      <c r="AP1426" s="45">
        <v>44</v>
      </c>
      <c r="AQ1426" s="45">
        <v>21.1</v>
      </c>
      <c r="AR1426" s="45">
        <f t="shared" si="125"/>
        <v>42.901480555555551</v>
      </c>
      <c r="AS1426" s="45">
        <f t="shared" si="126"/>
        <v>24.739194444444447</v>
      </c>
      <c r="AT1426" s="45" t="s">
        <v>34</v>
      </c>
      <c r="AU1426" s="45"/>
      <c r="AV1426" s="147"/>
      <c r="AW1426" s="31"/>
      <c r="AX1426" s="147"/>
      <c r="AY1426" s="31"/>
      <c r="AZ1426" s="147"/>
      <c r="BA1426" s="31"/>
      <c r="BB1426" s="147"/>
      <c r="BC1426" s="31"/>
      <c r="BD1426" s="147"/>
      <c r="BE1426" s="31"/>
      <c r="BF1426" s="45"/>
      <c r="BG1426" s="433"/>
    </row>
    <row r="1427" spans="1:59" s="46" customFormat="1" ht="25.5" x14ac:dyDescent="0.25">
      <c r="A1427" s="432"/>
      <c r="B1427" s="45" t="s">
        <v>286</v>
      </c>
      <c r="C1427" s="144">
        <v>12170263</v>
      </c>
      <c r="D1427" s="31">
        <v>40557</v>
      </c>
      <c r="E1427" s="31">
        <v>40557</v>
      </c>
      <c r="F1427" s="31">
        <v>41653</v>
      </c>
      <c r="G1427" s="21">
        <v>-7777</v>
      </c>
      <c r="H1427" s="45" t="s">
        <v>1426</v>
      </c>
      <c r="I1427" s="45" t="s">
        <v>1444</v>
      </c>
      <c r="J1427" s="45"/>
      <c r="K1427" s="45" t="s">
        <v>71</v>
      </c>
      <c r="L1427" s="45" t="s">
        <v>340</v>
      </c>
      <c r="M1427" s="45" t="s">
        <v>105</v>
      </c>
      <c r="N1427" s="45" t="s">
        <v>70</v>
      </c>
      <c r="O1427" s="45"/>
      <c r="P1427" s="147">
        <v>73918</v>
      </c>
      <c r="Q1427" s="21" t="s">
        <v>559</v>
      </c>
      <c r="R1427" s="45" t="s">
        <v>4028</v>
      </c>
      <c r="S1427" s="275" t="s">
        <v>3937</v>
      </c>
      <c r="T1427" s="21" t="s">
        <v>1861</v>
      </c>
      <c r="U1427" s="21" t="s">
        <v>1861</v>
      </c>
      <c r="V1427" s="21" t="s">
        <v>1861</v>
      </c>
      <c r="W1427" s="21" t="s">
        <v>1861</v>
      </c>
      <c r="X1427" s="21" t="s">
        <v>1861</v>
      </c>
      <c r="Y1427" s="21" t="s">
        <v>1861</v>
      </c>
      <c r="Z1427" s="21" t="s">
        <v>1861</v>
      </c>
      <c r="AA1427" s="21" t="s">
        <v>1861</v>
      </c>
      <c r="AB1427" s="21" t="s">
        <v>1861</v>
      </c>
      <c r="AC1427" s="21" t="s">
        <v>1861</v>
      </c>
      <c r="AD1427" s="21" t="s">
        <v>1861</v>
      </c>
      <c r="AE1427" s="21" t="s">
        <v>1861</v>
      </c>
      <c r="AF1427" s="45" t="s">
        <v>5134</v>
      </c>
      <c r="AG1427" s="45"/>
      <c r="AH1427" s="45"/>
      <c r="AI1427" s="45"/>
      <c r="AJ1427" s="67" t="s">
        <v>5135</v>
      </c>
      <c r="AK1427" s="67" t="s">
        <v>5136</v>
      </c>
      <c r="AL1427" s="45">
        <v>42</v>
      </c>
      <c r="AM1427" s="45">
        <v>54</v>
      </c>
      <c r="AN1427" s="1109">
        <v>5.4480000000000004</v>
      </c>
      <c r="AO1427" s="45">
        <v>24</v>
      </c>
      <c r="AP1427" s="45">
        <v>44</v>
      </c>
      <c r="AQ1427" s="45">
        <v>20.04</v>
      </c>
      <c r="AR1427" s="45">
        <f t="shared" si="125"/>
        <v>42.901513333333334</v>
      </c>
      <c r="AS1427" s="45">
        <f t="shared" si="126"/>
        <v>24.738900000000001</v>
      </c>
      <c r="AT1427" s="45" t="s">
        <v>34</v>
      </c>
      <c r="AU1427" s="45"/>
      <c r="AV1427" s="147"/>
      <c r="AW1427" s="31"/>
      <c r="AX1427" s="147"/>
      <c r="AY1427" s="31"/>
      <c r="AZ1427" s="147"/>
      <c r="BA1427" s="31"/>
      <c r="BB1427" s="147"/>
      <c r="BC1427" s="31"/>
      <c r="BD1427" s="147"/>
      <c r="BE1427" s="31"/>
      <c r="BF1427" s="45"/>
      <c r="BG1427" s="433"/>
    </row>
    <row r="1428" spans="1:59" s="46" customFormat="1" ht="25.5" x14ac:dyDescent="0.25">
      <c r="A1428" s="432"/>
      <c r="B1428" s="45" t="s">
        <v>286</v>
      </c>
      <c r="C1428" s="144">
        <v>12170263</v>
      </c>
      <c r="D1428" s="31">
        <v>40557</v>
      </c>
      <c r="E1428" s="31">
        <v>40557</v>
      </c>
      <c r="F1428" s="31">
        <v>41653</v>
      </c>
      <c r="G1428" s="21">
        <v>-7777</v>
      </c>
      <c r="H1428" s="45" t="s">
        <v>1426</v>
      </c>
      <c r="I1428" s="45" t="s">
        <v>1444</v>
      </c>
      <c r="J1428" s="45"/>
      <c r="K1428" s="45" t="s">
        <v>71</v>
      </c>
      <c r="L1428" s="45" t="s">
        <v>340</v>
      </c>
      <c r="M1428" s="45" t="s">
        <v>105</v>
      </c>
      <c r="N1428" s="45" t="s">
        <v>70</v>
      </c>
      <c r="O1428" s="45"/>
      <c r="P1428" s="147">
        <v>73918</v>
      </c>
      <c r="Q1428" s="21" t="s">
        <v>559</v>
      </c>
      <c r="R1428" s="45" t="s">
        <v>4028</v>
      </c>
      <c r="S1428" s="275" t="s">
        <v>3937</v>
      </c>
      <c r="T1428" s="21">
        <v>-7777</v>
      </c>
      <c r="U1428" s="21">
        <v>-9999</v>
      </c>
      <c r="V1428" s="45">
        <v>17</v>
      </c>
      <c r="W1428" s="21">
        <v>-7777</v>
      </c>
      <c r="X1428" s="21">
        <v>-7777</v>
      </c>
      <c r="Y1428" s="21">
        <v>-7777</v>
      </c>
      <c r="Z1428" s="21">
        <v>-7777</v>
      </c>
      <c r="AA1428" s="21">
        <v>-7777</v>
      </c>
      <c r="AB1428" s="21">
        <v>-7777</v>
      </c>
      <c r="AC1428" s="21">
        <v>-7777</v>
      </c>
      <c r="AD1428" s="21">
        <v>-7777</v>
      </c>
      <c r="AE1428" s="21">
        <v>-7777</v>
      </c>
      <c r="AF1428" s="45" t="s">
        <v>5137</v>
      </c>
      <c r="AG1428" s="45"/>
      <c r="AH1428" s="45"/>
      <c r="AI1428" s="45"/>
      <c r="AJ1428" s="67" t="s">
        <v>5138</v>
      </c>
      <c r="AK1428" s="67" t="s">
        <v>5139</v>
      </c>
      <c r="AL1428" s="45">
        <v>42</v>
      </c>
      <c r="AM1428" s="45">
        <v>54</v>
      </c>
      <c r="AN1428" s="1109">
        <v>6.62</v>
      </c>
      <c r="AO1428" s="45">
        <v>24</v>
      </c>
      <c r="AP1428" s="45">
        <v>44</v>
      </c>
      <c r="AQ1428" s="45">
        <v>54.32</v>
      </c>
      <c r="AR1428" s="45">
        <f t="shared" si="125"/>
        <v>42.901838888888889</v>
      </c>
      <c r="AS1428" s="45">
        <f t="shared" si="126"/>
        <v>24.748422222222224</v>
      </c>
      <c r="AT1428" s="45" t="s">
        <v>34</v>
      </c>
      <c r="AU1428" s="45"/>
      <c r="AV1428" s="147"/>
      <c r="AW1428" s="31"/>
      <c r="AX1428" s="147"/>
      <c r="AY1428" s="31"/>
      <c r="AZ1428" s="147"/>
      <c r="BA1428" s="31"/>
      <c r="BB1428" s="147"/>
      <c r="BC1428" s="31"/>
      <c r="BD1428" s="147"/>
      <c r="BE1428" s="31"/>
      <c r="BF1428" s="45"/>
      <c r="BG1428" s="433"/>
    </row>
    <row r="1429" spans="1:59" s="46" customFormat="1" ht="25.5" x14ac:dyDescent="0.25">
      <c r="A1429" s="432"/>
      <c r="B1429" s="45" t="s">
        <v>286</v>
      </c>
      <c r="C1429" s="144">
        <v>12170263</v>
      </c>
      <c r="D1429" s="31">
        <v>40557</v>
      </c>
      <c r="E1429" s="31">
        <v>40557</v>
      </c>
      <c r="F1429" s="31">
        <v>41653</v>
      </c>
      <c r="G1429" s="21">
        <v>-7777</v>
      </c>
      <c r="H1429" s="45" t="s">
        <v>1426</v>
      </c>
      <c r="I1429" s="45" t="s">
        <v>1444</v>
      </c>
      <c r="J1429" s="45"/>
      <c r="K1429" s="45" t="s">
        <v>71</v>
      </c>
      <c r="L1429" s="45" t="s">
        <v>340</v>
      </c>
      <c r="M1429" s="45" t="s">
        <v>105</v>
      </c>
      <c r="N1429" s="45" t="s">
        <v>70</v>
      </c>
      <c r="O1429" s="45"/>
      <c r="P1429" s="147">
        <v>73918</v>
      </c>
      <c r="Q1429" s="21" t="s">
        <v>559</v>
      </c>
      <c r="R1429" s="45" t="s">
        <v>4028</v>
      </c>
      <c r="S1429" s="275" t="s">
        <v>3937</v>
      </c>
      <c r="T1429" s="21" t="s">
        <v>1861</v>
      </c>
      <c r="U1429" s="21" t="s">
        <v>1861</v>
      </c>
      <c r="V1429" s="21" t="s">
        <v>1861</v>
      </c>
      <c r="W1429" s="21" t="s">
        <v>1861</v>
      </c>
      <c r="X1429" s="21" t="s">
        <v>1861</v>
      </c>
      <c r="Y1429" s="21" t="s">
        <v>1861</v>
      </c>
      <c r="Z1429" s="21" t="s">
        <v>1861</v>
      </c>
      <c r="AA1429" s="21" t="s">
        <v>1861</v>
      </c>
      <c r="AB1429" s="21" t="s">
        <v>1861</v>
      </c>
      <c r="AC1429" s="21" t="s">
        <v>1861</v>
      </c>
      <c r="AD1429" s="21" t="s">
        <v>1861</v>
      </c>
      <c r="AE1429" s="21" t="s">
        <v>1861</v>
      </c>
      <c r="AF1429" s="45" t="s">
        <v>5140</v>
      </c>
      <c r="AG1429" s="45"/>
      <c r="AH1429" s="45"/>
      <c r="AI1429" s="45"/>
      <c r="AJ1429" s="67" t="s">
        <v>5141</v>
      </c>
      <c r="AK1429" s="67" t="s">
        <v>5142</v>
      </c>
      <c r="AL1429" s="45">
        <v>42</v>
      </c>
      <c r="AM1429" s="45">
        <v>54</v>
      </c>
      <c r="AN1429" s="1109">
        <v>6.61</v>
      </c>
      <c r="AO1429" s="45">
        <v>24</v>
      </c>
      <c r="AP1429" s="45">
        <v>44</v>
      </c>
      <c r="AQ1429" s="45">
        <v>52.84</v>
      </c>
      <c r="AR1429" s="45">
        <f t="shared" si="125"/>
        <v>42.901836111111109</v>
      </c>
      <c r="AS1429" s="45">
        <f t="shared" si="126"/>
        <v>24.748011111111111</v>
      </c>
      <c r="AT1429" s="45" t="s">
        <v>34</v>
      </c>
      <c r="AU1429" s="45"/>
      <c r="AV1429" s="147"/>
      <c r="AW1429" s="31"/>
      <c r="AX1429" s="147"/>
      <c r="AY1429" s="31"/>
      <c r="AZ1429" s="147"/>
      <c r="BA1429" s="31"/>
      <c r="BB1429" s="147"/>
      <c r="BC1429" s="31"/>
      <c r="BD1429" s="147"/>
      <c r="BE1429" s="31"/>
      <c r="BF1429" s="45"/>
      <c r="BG1429" s="433"/>
    </row>
    <row r="1430" spans="1:59" s="46" customFormat="1" ht="25.5" x14ac:dyDescent="0.25">
      <c r="A1430" s="432"/>
      <c r="B1430" s="45" t="s">
        <v>286</v>
      </c>
      <c r="C1430" s="144">
        <v>12170263</v>
      </c>
      <c r="D1430" s="31">
        <v>40557</v>
      </c>
      <c r="E1430" s="31">
        <v>40557</v>
      </c>
      <c r="F1430" s="31">
        <v>41653</v>
      </c>
      <c r="G1430" s="21">
        <v>-7777</v>
      </c>
      <c r="H1430" s="45" t="s">
        <v>1426</v>
      </c>
      <c r="I1430" s="45" t="s">
        <v>1444</v>
      </c>
      <c r="J1430" s="45"/>
      <c r="K1430" s="45" t="s">
        <v>71</v>
      </c>
      <c r="L1430" s="45" t="s">
        <v>340</v>
      </c>
      <c r="M1430" s="45" t="s">
        <v>105</v>
      </c>
      <c r="N1430" s="45" t="s">
        <v>70</v>
      </c>
      <c r="O1430" s="45"/>
      <c r="P1430" s="147">
        <v>73918</v>
      </c>
      <c r="Q1430" s="21" t="s">
        <v>559</v>
      </c>
      <c r="R1430" s="45" t="s">
        <v>4028</v>
      </c>
      <c r="S1430" s="275" t="s">
        <v>3937</v>
      </c>
      <c r="T1430" s="21">
        <v>-7777</v>
      </c>
      <c r="U1430" s="21">
        <v>-9999</v>
      </c>
      <c r="V1430" s="45">
        <v>10</v>
      </c>
      <c r="W1430" s="21">
        <v>-7777</v>
      </c>
      <c r="X1430" s="21">
        <v>-7777</v>
      </c>
      <c r="Y1430" s="21">
        <v>-7777</v>
      </c>
      <c r="Z1430" s="21">
        <v>-7777</v>
      </c>
      <c r="AA1430" s="21">
        <v>-7777</v>
      </c>
      <c r="AB1430" s="21">
        <v>-7777</v>
      </c>
      <c r="AC1430" s="21">
        <v>-7777</v>
      </c>
      <c r="AD1430" s="21">
        <v>-7777</v>
      </c>
      <c r="AE1430" s="21">
        <v>-7777</v>
      </c>
      <c r="AF1430" s="45" t="s">
        <v>5143</v>
      </c>
      <c r="AG1430" s="45"/>
      <c r="AH1430" s="45"/>
      <c r="AI1430" s="45"/>
      <c r="AJ1430" s="67" t="s">
        <v>5144</v>
      </c>
      <c r="AK1430" s="67" t="s">
        <v>5145</v>
      </c>
      <c r="AL1430" s="45">
        <v>42</v>
      </c>
      <c r="AM1430" s="45">
        <v>53</v>
      </c>
      <c r="AN1430" s="1109">
        <v>49.89</v>
      </c>
      <c r="AO1430" s="45">
        <v>24</v>
      </c>
      <c r="AP1430" s="45">
        <v>45</v>
      </c>
      <c r="AQ1430" s="45">
        <v>1.78</v>
      </c>
      <c r="AR1430" s="45">
        <f t="shared" si="125"/>
        <v>42.897191666666664</v>
      </c>
      <c r="AS1430" s="45">
        <f t="shared" si="126"/>
        <v>24.750494444444445</v>
      </c>
      <c r="AT1430" s="45" t="s">
        <v>34</v>
      </c>
      <c r="AU1430" s="45"/>
      <c r="AV1430" s="147"/>
      <c r="AW1430" s="31"/>
      <c r="AX1430" s="147"/>
      <c r="AY1430" s="31"/>
      <c r="AZ1430" s="147"/>
      <c r="BA1430" s="31"/>
      <c r="BB1430" s="147"/>
      <c r="BC1430" s="31"/>
      <c r="BD1430" s="147"/>
      <c r="BE1430" s="31"/>
      <c r="BF1430" s="45"/>
      <c r="BG1430" s="433"/>
    </row>
    <row r="1431" spans="1:59" s="46" customFormat="1" ht="25.5" x14ac:dyDescent="0.25">
      <c r="A1431" s="432"/>
      <c r="B1431" s="45" t="s">
        <v>286</v>
      </c>
      <c r="C1431" s="144">
        <v>12170263</v>
      </c>
      <c r="D1431" s="31">
        <v>40557</v>
      </c>
      <c r="E1431" s="31">
        <v>40557</v>
      </c>
      <c r="F1431" s="31">
        <v>41653</v>
      </c>
      <c r="G1431" s="21">
        <v>-7777</v>
      </c>
      <c r="H1431" s="45" t="s">
        <v>1426</v>
      </c>
      <c r="I1431" s="45" t="s">
        <v>1444</v>
      </c>
      <c r="J1431" s="45"/>
      <c r="K1431" s="45" t="s">
        <v>71</v>
      </c>
      <c r="L1431" s="45" t="s">
        <v>340</v>
      </c>
      <c r="M1431" s="45" t="s">
        <v>105</v>
      </c>
      <c r="N1431" s="45" t="s">
        <v>70</v>
      </c>
      <c r="O1431" s="45"/>
      <c r="P1431" s="147">
        <v>73918</v>
      </c>
      <c r="Q1431" s="21" t="s">
        <v>559</v>
      </c>
      <c r="R1431" s="45" t="s">
        <v>4028</v>
      </c>
      <c r="S1431" s="275" t="s">
        <v>3937</v>
      </c>
      <c r="T1431" s="21" t="s">
        <v>1861</v>
      </c>
      <c r="U1431" s="21" t="s">
        <v>1861</v>
      </c>
      <c r="V1431" s="45" t="s">
        <v>1861</v>
      </c>
      <c r="W1431" s="21" t="s">
        <v>1861</v>
      </c>
      <c r="X1431" s="21" t="s">
        <v>1861</v>
      </c>
      <c r="Y1431" s="21" t="s">
        <v>1861</v>
      </c>
      <c r="Z1431" s="21" t="s">
        <v>1861</v>
      </c>
      <c r="AA1431" s="21" t="s">
        <v>1861</v>
      </c>
      <c r="AB1431" s="21" t="s">
        <v>1861</v>
      </c>
      <c r="AC1431" s="21" t="s">
        <v>1861</v>
      </c>
      <c r="AD1431" s="21" t="s">
        <v>1861</v>
      </c>
      <c r="AE1431" s="21" t="s">
        <v>1861</v>
      </c>
      <c r="AF1431" s="45" t="s">
        <v>5146</v>
      </c>
      <c r="AG1431" s="45"/>
      <c r="AH1431" s="45"/>
      <c r="AI1431" s="45"/>
      <c r="AJ1431" s="67" t="s">
        <v>5147</v>
      </c>
      <c r="AK1431" s="67" t="s">
        <v>5148</v>
      </c>
      <c r="AL1431" s="45">
        <v>42</v>
      </c>
      <c r="AM1431" s="45">
        <v>53</v>
      </c>
      <c r="AN1431" s="1109">
        <v>50.42</v>
      </c>
      <c r="AO1431" s="45">
        <v>24</v>
      </c>
      <c r="AP1431" s="45">
        <v>45</v>
      </c>
      <c r="AQ1431" s="45">
        <v>52.84</v>
      </c>
      <c r="AR1431" s="45">
        <f t="shared" si="125"/>
        <v>42.897338888888889</v>
      </c>
      <c r="AS1431" s="45">
        <f t="shared" si="126"/>
        <v>24.764677777777777</v>
      </c>
      <c r="AT1431" s="45" t="s">
        <v>34</v>
      </c>
      <c r="AU1431" s="45"/>
      <c r="AV1431" s="147"/>
      <c r="AW1431" s="31"/>
      <c r="AX1431" s="147"/>
      <c r="AY1431" s="31"/>
      <c r="AZ1431" s="147"/>
      <c r="BA1431" s="31"/>
      <c r="BB1431" s="147"/>
      <c r="BC1431" s="31"/>
      <c r="BD1431" s="147"/>
      <c r="BE1431" s="31"/>
      <c r="BF1431" s="45"/>
      <c r="BG1431" s="433"/>
    </row>
    <row r="1432" spans="1:59" s="46" customFormat="1" ht="25.5" x14ac:dyDescent="0.25">
      <c r="A1432" s="432"/>
      <c r="B1432" s="45" t="s">
        <v>286</v>
      </c>
      <c r="C1432" s="144">
        <v>12170263</v>
      </c>
      <c r="D1432" s="31">
        <v>40557</v>
      </c>
      <c r="E1432" s="31">
        <v>40557</v>
      </c>
      <c r="F1432" s="31">
        <v>41653</v>
      </c>
      <c r="G1432" s="21">
        <v>-7777</v>
      </c>
      <c r="H1432" s="45" t="s">
        <v>1426</v>
      </c>
      <c r="I1432" s="45" t="s">
        <v>1444</v>
      </c>
      <c r="J1432" s="45"/>
      <c r="K1432" s="45" t="s">
        <v>71</v>
      </c>
      <c r="L1432" s="45" t="s">
        <v>340</v>
      </c>
      <c r="M1432" s="45" t="s">
        <v>105</v>
      </c>
      <c r="N1432" s="45" t="s">
        <v>70</v>
      </c>
      <c r="O1432" s="45"/>
      <c r="P1432" s="147">
        <v>73918</v>
      </c>
      <c r="Q1432" s="21" t="s">
        <v>559</v>
      </c>
      <c r="R1432" s="45" t="s">
        <v>4028</v>
      </c>
      <c r="S1432" s="275" t="s">
        <v>3937</v>
      </c>
      <c r="T1432" s="21">
        <v>-7777</v>
      </c>
      <c r="U1432" s="21">
        <v>-9999</v>
      </c>
      <c r="V1432" s="45">
        <v>4</v>
      </c>
      <c r="W1432" s="21">
        <v>-7777</v>
      </c>
      <c r="X1432" s="21">
        <v>-7777</v>
      </c>
      <c r="Y1432" s="21">
        <v>-7777</v>
      </c>
      <c r="Z1432" s="21">
        <v>-7777</v>
      </c>
      <c r="AA1432" s="21">
        <v>-7777</v>
      </c>
      <c r="AB1432" s="21">
        <v>-7777</v>
      </c>
      <c r="AC1432" s="21">
        <v>-7777</v>
      </c>
      <c r="AD1432" s="21">
        <v>-7777</v>
      </c>
      <c r="AE1432" s="21">
        <v>-7777</v>
      </c>
      <c r="AF1432" s="45" t="s">
        <v>5149</v>
      </c>
      <c r="AG1432" s="45"/>
      <c r="AH1432" s="45"/>
      <c r="AI1432" s="45"/>
      <c r="AJ1432" s="67" t="s">
        <v>5150</v>
      </c>
      <c r="AK1432" s="67" t="s">
        <v>5151</v>
      </c>
      <c r="AL1432" s="45">
        <v>42</v>
      </c>
      <c r="AM1432" s="45">
        <v>54</v>
      </c>
      <c r="AN1432" s="1109">
        <v>1.01</v>
      </c>
      <c r="AO1432" s="45">
        <v>24</v>
      </c>
      <c r="AP1432" s="45">
        <v>44</v>
      </c>
      <c r="AQ1432" s="45">
        <v>14.7</v>
      </c>
      <c r="AR1432" s="45">
        <f t="shared" si="125"/>
        <v>42.900280555555554</v>
      </c>
      <c r="AS1432" s="45">
        <f t="shared" si="126"/>
        <v>24.737416666666668</v>
      </c>
      <c r="AT1432" s="45" t="s">
        <v>34</v>
      </c>
      <c r="AU1432" s="45"/>
      <c r="AV1432" s="147"/>
      <c r="AW1432" s="31"/>
      <c r="AX1432" s="147"/>
      <c r="AY1432" s="31"/>
      <c r="AZ1432" s="147"/>
      <c r="BA1432" s="31"/>
      <c r="BB1432" s="147"/>
      <c r="BC1432" s="31"/>
      <c r="BD1432" s="147"/>
      <c r="BE1432" s="31"/>
      <c r="BF1432" s="45"/>
      <c r="BG1432" s="433"/>
    </row>
    <row r="1433" spans="1:59" s="46" customFormat="1" ht="25.5" x14ac:dyDescent="0.25">
      <c r="A1433" s="432"/>
      <c r="B1433" s="45" t="s">
        <v>286</v>
      </c>
      <c r="C1433" s="144">
        <v>12170263</v>
      </c>
      <c r="D1433" s="31">
        <v>40557</v>
      </c>
      <c r="E1433" s="31">
        <v>40557</v>
      </c>
      <c r="F1433" s="31">
        <v>41653</v>
      </c>
      <c r="G1433" s="21">
        <v>-7777</v>
      </c>
      <c r="H1433" s="45" t="s">
        <v>1426</v>
      </c>
      <c r="I1433" s="45" t="s">
        <v>1444</v>
      </c>
      <c r="J1433" s="45"/>
      <c r="K1433" s="45" t="s">
        <v>71</v>
      </c>
      <c r="L1433" s="45" t="s">
        <v>340</v>
      </c>
      <c r="M1433" s="45" t="s">
        <v>105</v>
      </c>
      <c r="N1433" s="45" t="s">
        <v>70</v>
      </c>
      <c r="O1433" s="45"/>
      <c r="P1433" s="147">
        <v>73918</v>
      </c>
      <c r="Q1433" s="21" t="s">
        <v>559</v>
      </c>
      <c r="R1433" s="45" t="s">
        <v>4028</v>
      </c>
      <c r="S1433" s="275" t="s">
        <v>3937</v>
      </c>
      <c r="T1433" s="21" t="s">
        <v>1861</v>
      </c>
      <c r="U1433" s="21" t="s">
        <v>1861</v>
      </c>
      <c r="V1433" s="45" t="s">
        <v>1861</v>
      </c>
      <c r="W1433" s="21" t="s">
        <v>1861</v>
      </c>
      <c r="X1433" s="21" t="s">
        <v>1861</v>
      </c>
      <c r="Y1433" s="21" t="s">
        <v>1861</v>
      </c>
      <c r="Z1433" s="21" t="s">
        <v>1861</v>
      </c>
      <c r="AA1433" s="21" t="s">
        <v>1861</v>
      </c>
      <c r="AB1433" s="21" t="s">
        <v>1861</v>
      </c>
      <c r="AC1433" s="21" t="s">
        <v>1861</v>
      </c>
      <c r="AD1433" s="21" t="s">
        <v>1861</v>
      </c>
      <c r="AE1433" s="21" t="s">
        <v>1861</v>
      </c>
      <c r="AF1433" s="45" t="s">
        <v>5152</v>
      </c>
      <c r="AG1433" s="45"/>
      <c r="AH1433" s="45"/>
      <c r="AI1433" s="45"/>
      <c r="AJ1433" s="67" t="s">
        <v>5153</v>
      </c>
      <c r="AK1433" s="67" t="s">
        <v>5154</v>
      </c>
      <c r="AL1433" s="45">
        <v>42</v>
      </c>
      <c r="AM1433" s="45">
        <v>54</v>
      </c>
      <c r="AN1433" s="1109">
        <v>1.43</v>
      </c>
      <c r="AO1433" s="45">
        <v>24</v>
      </c>
      <c r="AP1433" s="45">
        <v>44</v>
      </c>
      <c r="AQ1433" s="45">
        <v>13.84</v>
      </c>
      <c r="AR1433" s="45">
        <f t="shared" si="125"/>
        <v>42.900397222222217</v>
      </c>
      <c r="AS1433" s="45">
        <f t="shared" si="126"/>
        <v>24.737177777777777</v>
      </c>
      <c r="AT1433" s="45" t="s">
        <v>34</v>
      </c>
      <c r="AU1433" s="45"/>
      <c r="AV1433" s="147"/>
      <c r="AW1433" s="31"/>
      <c r="AX1433" s="147"/>
      <c r="AY1433" s="31"/>
      <c r="AZ1433" s="147"/>
      <c r="BA1433" s="31"/>
      <c r="BB1433" s="147"/>
      <c r="BC1433" s="31"/>
      <c r="BD1433" s="147"/>
      <c r="BE1433" s="31"/>
      <c r="BF1433" s="45"/>
      <c r="BG1433" s="433"/>
    </row>
    <row r="1434" spans="1:59" s="46" customFormat="1" ht="25.5" x14ac:dyDescent="0.25">
      <c r="A1434" s="432"/>
      <c r="B1434" s="45" t="s">
        <v>286</v>
      </c>
      <c r="C1434" s="144">
        <v>12170263</v>
      </c>
      <c r="D1434" s="31">
        <v>40557</v>
      </c>
      <c r="E1434" s="31">
        <v>40557</v>
      </c>
      <c r="F1434" s="31">
        <v>41653</v>
      </c>
      <c r="G1434" s="21">
        <v>-7777</v>
      </c>
      <c r="H1434" s="45" t="s">
        <v>1426</v>
      </c>
      <c r="I1434" s="45" t="s">
        <v>1444</v>
      </c>
      <c r="J1434" s="45"/>
      <c r="K1434" s="45" t="s">
        <v>71</v>
      </c>
      <c r="L1434" s="45" t="s">
        <v>340</v>
      </c>
      <c r="M1434" s="45" t="s">
        <v>105</v>
      </c>
      <c r="N1434" s="45" t="s">
        <v>70</v>
      </c>
      <c r="O1434" s="45"/>
      <c r="P1434" s="147">
        <v>73918</v>
      </c>
      <c r="Q1434" s="21" t="s">
        <v>559</v>
      </c>
      <c r="R1434" s="45" t="s">
        <v>4028</v>
      </c>
      <c r="S1434" s="275" t="s">
        <v>3937</v>
      </c>
      <c r="T1434" s="21">
        <v>-7777</v>
      </c>
      <c r="U1434" s="21">
        <v>-9999</v>
      </c>
      <c r="V1434" s="45">
        <v>4</v>
      </c>
      <c r="W1434" s="21">
        <v>-7777</v>
      </c>
      <c r="X1434" s="21">
        <v>-7777</v>
      </c>
      <c r="Y1434" s="21">
        <v>-7777</v>
      </c>
      <c r="Z1434" s="21">
        <v>-7777</v>
      </c>
      <c r="AA1434" s="21">
        <v>-7777</v>
      </c>
      <c r="AB1434" s="21">
        <v>-7777</v>
      </c>
      <c r="AC1434" s="21">
        <v>-7777</v>
      </c>
      <c r="AD1434" s="21">
        <v>-7777</v>
      </c>
      <c r="AE1434" s="21">
        <v>-7777</v>
      </c>
      <c r="AF1434" s="45" t="s">
        <v>368</v>
      </c>
      <c r="AG1434" s="45"/>
      <c r="AH1434" s="45"/>
      <c r="AI1434" s="45"/>
      <c r="AJ1434" s="67" t="s">
        <v>5155</v>
      </c>
      <c r="AK1434" s="67" t="s">
        <v>5156</v>
      </c>
      <c r="AL1434" s="45">
        <v>42</v>
      </c>
      <c r="AM1434" s="45">
        <v>54</v>
      </c>
      <c r="AN1434" s="1109">
        <v>12.4</v>
      </c>
      <c r="AO1434" s="45">
        <v>24</v>
      </c>
      <c r="AP1434" s="45">
        <v>44</v>
      </c>
      <c r="AQ1434" s="45">
        <v>26.2</v>
      </c>
      <c r="AR1434" s="45">
        <f t="shared" si="125"/>
        <v>42.903444444444446</v>
      </c>
      <c r="AS1434" s="45">
        <f t="shared" si="126"/>
        <v>24.740611111111111</v>
      </c>
      <c r="AT1434" s="45" t="s">
        <v>34</v>
      </c>
      <c r="AU1434" s="45"/>
      <c r="AV1434" s="147"/>
      <c r="AW1434" s="31"/>
      <c r="AX1434" s="147"/>
      <c r="AY1434" s="31"/>
      <c r="AZ1434" s="147"/>
      <c r="BA1434" s="31"/>
      <c r="BB1434" s="147"/>
      <c r="BC1434" s="31"/>
      <c r="BD1434" s="147"/>
      <c r="BE1434" s="31"/>
      <c r="BF1434" s="45"/>
      <c r="BG1434" s="433"/>
    </row>
    <row r="1435" spans="1:59" s="46" customFormat="1" ht="26.25" thickBot="1" x14ac:dyDescent="0.3">
      <c r="A1435" s="416"/>
      <c r="B1435" s="417" t="s">
        <v>286</v>
      </c>
      <c r="C1435" s="419">
        <v>12170263</v>
      </c>
      <c r="D1435" s="420">
        <v>40557</v>
      </c>
      <c r="E1435" s="420">
        <v>40557</v>
      </c>
      <c r="F1435" s="420">
        <v>41653</v>
      </c>
      <c r="G1435" s="421">
        <v>-7777</v>
      </c>
      <c r="H1435" s="417" t="s">
        <v>1426</v>
      </c>
      <c r="I1435" s="417" t="s">
        <v>1444</v>
      </c>
      <c r="J1435" s="417"/>
      <c r="K1435" s="417" t="s">
        <v>71</v>
      </c>
      <c r="L1435" s="417" t="s">
        <v>340</v>
      </c>
      <c r="M1435" s="417" t="s">
        <v>105</v>
      </c>
      <c r="N1435" s="417" t="s">
        <v>70</v>
      </c>
      <c r="O1435" s="417"/>
      <c r="P1435" s="418">
        <v>73918</v>
      </c>
      <c r="Q1435" s="421" t="s">
        <v>559</v>
      </c>
      <c r="R1435" s="417" t="s">
        <v>4028</v>
      </c>
      <c r="S1435" s="631" t="s">
        <v>3937</v>
      </c>
      <c r="T1435" s="421" t="s">
        <v>1861</v>
      </c>
      <c r="U1435" s="421" t="s">
        <v>1861</v>
      </c>
      <c r="V1435" s="421" t="s">
        <v>1861</v>
      </c>
      <c r="W1435" s="421" t="s">
        <v>1861</v>
      </c>
      <c r="X1435" s="421" t="s">
        <v>1861</v>
      </c>
      <c r="Y1435" s="421" t="s">
        <v>1861</v>
      </c>
      <c r="Z1435" s="421" t="s">
        <v>1861</v>
      </c>
      <c r="AA1435" s="421" t="s">
        <v>1861</v>
      </c>
      <c r="AB1435" s="421" t="s">
        <v>1861</v>
      </c>
      <c r="AC1435" s="421" t="s">
        <v>1861</v>
      </c>
      <c r="AD1435" s="421" t="s">
        <v>1861</v>
      </c>
      <c r="AE1435" s="421" t="s">
        <v>1861</v>
      </c>
      <c r="AF1435" s="417" t="s">
        <v>377</v>
      </c>
      <c r="AG1435" s="417"/>
      <c r="AH1435" s="417"/>
      <c r="AI1435" s="417"/>
      <c r="AJ1435" s="575" t="s">
        <v>5155</v>
      </c>
      <c r="AK1435" s="575" t="s">
        <v>5157</v>
      </c>
      <c r="AL1435" s="417">
        <v>42</v>
      </c>
      <c r="AM1435" s="417">
        <v>54</v>
      </c>
      <c r="AN1435" s="1126">
        <v>12.4</v>
      </c>
      <c r="AO1435" s="417">
        <v>24</v>
      </c>
      <c r="AP1435" s="417">
        <v>44</v>
      </c>
      <c r="AQ1435" s="417">
        <v>25.8</v>
      </c>
      <c r="AR1435" s="417">
        <f t="shared" si="125"/>
        <v>42.903444444444446</v>
      </c>
      <c r="AS1435" s="417">
        <f t="shared" si="126"/>
        <v>24.740500000000001</v>
      </c>
      <c r="AT1435" s="417" t="s">
        <v>34</v>
      </c>
      <c r="AU1435" s="417"/>
      <c r="AV1435" s="418"/>
      <c r="AW1435" s="420"/>
      <c r="AX1435" s="418"/>
      <c r="AY1435" s="420"/>
      <c r="AZ1435" s="418"/>
      <c r="BA1435" s="420"/>
      <c r="BB1435" s="418"/>
      <c r="BC1435" s="420"/>
      <c r="BD1435" s="418"/>
      <c r="BE1435" s="420"/>
      <c r="BF1435" s="417"/>
      <c r="BG1435" s="423"/>
    </row>
    <row r="1436" spans="1:59" s="46" customFormat="1" ht="38.25" x14ac:dyDescent="0.25">
      <c r="A1436" s="180">
        <v>473</v>
      </c>
      <c r="B1436" s="180" t="s">
        <v>2817</v>
      </c>
      <c r="C1436" s="180">
        <v>12170264</v>
      </c>
      <c r="D1436" s="508">
        <v>40554</v>
      </c>
      <c r="E1436" s="508">
        <v>40554</v>
      </c>
      <c r="F1436" s="508">
        <v>41670</v>
      </c>
      <c r="G1436" s="180">
        <v>-7777</v>
      </c>
      <c r="H1436" s="180" t="s">
        <v>9504</v>
      </c>
      <c r="I1436" s="180" t="s">
        <v>1476</v>
      </c>
      <c r="J1436" s="180"/>
      <c r="K1436" s="180" t="s">
        <v>50</v>
      </c>
      <c r="L1436" s="180" t="s">
        <v>253</v>
      </c>
      <c r="M1436" s="180" t="s">
        <v>252</v>
      </c>
      <c r="N1436" s="180" t="s">
        <v>48</v>
      </c>
      <c r="O1436" s="180" t="s">
        <v>5158</v>
      </c>
      <c r="P1436" s="506">
        <v>67372</v>
      </c>
      <c r="Q1436" s="180" t="s">
        <v>559</v>
      </c>
      <c r="R1436" s="180" t="s">
        <v>2643</v>
      </c>
      <c r="S1436" s="510" t="s">
        <v>5159</v>
      </c>
      <c r="T1436" s="180">
        <v>-7777</v>
      </c>
      <c r="U1436" s="180">
        <v>2.2000000000000002</v>
      </c>
      <c r="V1436" s="180">
        <v>505</v>
      </c>
      <c r="W1436" s="180">
        <v>-7777</v>
      </c>
      <c r="X1436" s="180">
        <v>-7777</v>
      </c>
      <c r="Y1436" s="180">
        <v>-7777</v>
      </c>
      <c r="Z1436" s="180">
        <v>-7777</v>
      </c>
      <c r="AA1436" s="180">
        <v>-7777</v>
      </c>
      <c r="AB1436" s="180">
        <v>-7777</v>
      </c>
      <c r="AC1436" s="180">
        <v>-7777</v>
      </c>
      <c r="AD1436" s="180">
        <v>-7777</v>
      </c>
      <c r="AE1436" s="180">
        <v>-7777</v>
      </c>
      <c r="AF1436" s="180" t="s">
        <v>2921</v>
      </c>
      <c r="AG1436" s="180"/>
      <c r="AH1436" s="180"/>
      <c r="AI1436" s="180"/>
      <c r="AJ1436" s="180" t="s">
        <v>5160</v>
      </c>
      <c r="AK1436" s="180" t="s">
        <v>5161</v>
      </c>
      <c r="AL1436" s="180">
        <v>42</v>
      </c>
      <c r="AM1436" s="180">
        <v>51</v>
      </c>
      <c r="AN1436" s="1120">
        <v>2</v>
      </c>
      <c r="AO1436" s="180">
        <v>23</v>
      </c>
      <c r="AP1436" s="180">
        <v>2</v>
      </c>
      <c r="AQ1436" s="180">
        <v>32</v>
      </c>
      <c r="AR1436" s="180">
        <f t="shared" si="125"/>
        <v>42.850555555555559</v>
      </c>
      <c r="AS1436" s="180">
        <f t="shared" si="126"/>
        <v>23.042222222222225</v>
      </c>
      <c r="AT1436" s="180" t="s">
        <v>43</v>
      </c>
      <c r="AU1436" s="180"/>
      <c r="AV1436" s="506"/>
      <c r="AW1436" s="508"/>
      <c r="AX1436" s="506"/>
      <c r="AY1436" s="508"/>
      <c r="AZ1436" s="506"/>
      <c r="BA1436" s="508"/>
      <c r="BB1436" s="506"/>
      <c r="BC1436" s="508"/>
      <c r="BD1436" s="506"/>
      <c r="BE1436" s="508"/>
      <c r="BF1436" s="180" t="s">
        <v>9687</v>
      </c>
      <c r="BG1436" s="180"/>
    </row>
    <row r="1437" spans="1:59" s="46" customFormat="1" ht="25.5" x14ac:dyDescent="0.25">
      <c r="A1437" s="24"/>
      <c r="B1437" s="24" t="s">
        <v>2817</v>
      </c>
      <c r="C1437" s="26">
        <v>12170264</v>
      </c>
      <c r="D1437" s="27">
        <v>40554</v>
      </c>
      <c r="E1437" s="27">
        <v>40554</v>
      </c>
      <c r="F1437" s="27">
        <v>41670</v>
      </c>
      <c r="G1437" s="24">
        <v>-7777</v>
      </c>
      <c r="H1437" s="24" t="s">
        <v>9504</v>
      </c>
      <c r="I1437" s="24" t="s">
        <v>1476</v>
      </c>
      <c r="J1437" s="24"/>
      <c r="K1437" s="24" t="s">
        <v>50</v>
      </c>
      <c r="L1437" s="24" t="s">
        <v>253</v>
      </c>
      <c r="M1437" s="24" t="s">
        <v>252</v>
      </c>
      <c r="N1437" s="24" t="s">
        <v>48</v>
      </c>
      <c r="O1437" s="24" t="s">
        <v>5162</v>
      </c>
      <c r="P1437" s="25">
        <v>67372</v>
      </c>
      <c r="Q1437" s="24" t="s">
        <v>559</v>
      </c>
      <c r="R1437" s="24" t="s">
        <v>2643</v>
      </c>
      <c r="S1437" s="273" t="s">
        <v>4874</v>
      </c>
      <c r="T1437" s="24" t="s">
        <v>1861</v>
      </c>
      <c r="U1437" s="24">
        <v>2.2000000000000002</v>
      </c>
      <c r="V1437" s="24">
        <v>295</v>
      </c>
      <c r="W1437" s="24" t="s">
        <v>1861</v>
      </c>
      <c r="X1437" s="24" t="s">
        <v>1861</v>
      </c>
      <c r="Y1437" s="24" t="s">
        <v>1861</v>
      </c>
      <c r="Z1437" s="24" t="s">
        <v>1861</v>
      </c>
      <c r="AA1437" s="24" t="s">
        <v>1861</v>
      </c>
      <c r="AB1437" s="24" t="s">
        <v>1861</v>
      </c>
      <c r="AC1437" s="24" t="s">
        <v>1861</v>
      </c>
      <c r="AD1437" s="24" t="s">
        <v>1861</v>
      </c>
      <c r="AE1437" s="24" t="s">
        <v>1861</v>
      </c>
      <c r="AF1437" s="24" t="s">
        <v>4852</v>
      </c>
      <c r="AG1437" s="24"/>
      <c r="AH1437" s="24"/>
      <c r="AI1437" s="24"/>
      <c r="AJ1437" s="66" t="s">
        <v>5163</v>
      </c>
      <c r="AK1437" s="66" t="s">
        <v>5164</v>
      </c>
      <c r="AL1437" s="24">
        <v>42</v>
      </c>
      <c r="AM1437" s="24">
        <v>50</v>
      </c>
      <c r="AN1437" s="1112">
        <v>54</v>
      </c>
      <c r="AO1437" s="24">
        <v>23</v>
      </c>
      <c r="AP1437" s="24">
        <v>3</v>
      </c>
      <c r="AQ1437" s="24">
        <v>15</v>
      </c>
      <c r="AR1437" s="24">
        <f>AL1437+AM1437/60+AN1437/3600</f>
        <v>42.848333333333336</v>
      </c>
      <c r="AS1437" s="24">
        <f>AO1437+AP1437/60+AQ1437/3600</f>
        <v>23.054166666666667</v>
      </c>
      <c r="AT1437" s="24" t="s">
        <v>34</v>
      </c>
      <c r="AU1437" s="24"/>
      <c r="AV1437" s="25"/>
      <c r="AW1437" s="27"/>
      <c r="AX1437" s="25"/>
      <c r="AY1437" s="27"/>
      <c r="AZ1437" s="25"/>
      <c r="BA1437" s="27"/>
      <c r="BB1437" s="25"/>
      <c r="BC1437" s="27"/>
      <c r="BD1437" s="25"/>
      <c r="BE1437" s="27"/>
      <c r="BF1437" s="24"/>
      <c r="BG1437" s="24"/>
    </row>
    <row r="1438" spans="1:59" s="46" customFormat="1" ht="25.5" x14ac:dyDescent="0.25">
      <c r="A1438" s="24"/>
      <c r="B1438" s="24" t="s">
        <v>2817</v>
      </c>
      <c r="C1438" s="26">
        <v>12170264</v>
      </c>
      <c r="D1438" s="27">
        <v>40554</v>
      </c>
      <c r="E1438" s="27">
        <v>40554</v>
      </c>
      <c r="F1438" s="27">
        <v>41670</v>
      </c>
      <c r="G1438" s="24">
        <v>-7777</v>
      </c>
      <c r="H1438" s="24" t="s">
        <v>9504</v>
      </c>
      <c r="I1438" s="24" t="s">
        <v>1476</v>
      </c>
      <c r="J1438" s="24"/>
      <c r="K1438" s="24" t="s">
        <v>50</v>
      </c>
      <c r="L1438" s="24" t="s">
        <v>253</v>
      </c>
      <c r="M1438" s="24" t="s">
        <v>252</v>
      </c>
      <c r="N1438" s="24" t="s">
        <v>48</v>
      </c>
      <c r="O1438" s="24" t="s">
        <v>5162</v>
      </c>
      <c r="P1438" s="25">
        <v>67372</v>
      </c>
      <c r="Q1438" s="24" t="s">
        <v>559</v>
      </c>
      <c r="R1438" s="24" t="s">
        <v>2643</v>
      </c>
      <c r="S1438" s="273" t="s">
        <v>5165</v>
      </c>
      <c r="T1438" s="24" t="s">
        <v>1861</v>
      </c>
      <c r="U1438" s="24">
        <v>-9999</v>
      </c>
      <c r="V1438" s="24">
        <v>55</v>
      </c>
      <c r="W1438" s="24" t="s">
        <v>1861</v>
      </c>
      <c r="X1438" s="24" t="s">
        <v>1861</v>
      </c>
      <c r="Y1438" s="24" t="s">
        <v>1861</v>
      </c>
      <c r="Z1438" s="24" t="s">
        <v>1861</v>
      </c>
      <c r="AA1438" s="24" t="s">
        <v>1861</v>
      </c>
      <c r="AB1438" s="24" t="s">
        <v>1861</v>
      </c>
      <c r="AC1438" s="24" t="s">
        <v>1861</v>
      </c>
      <c r="AD1438" s="24" t="s">
        <v>1861</v>
      </c>
      <c r="AE1438" s="24" t="s">
        <v>1861</v>
      </c>
      <c r="AF1438" s="24"/>
      <c r="AG1438" s="24"/>
      <c r="AH1438" s="24"/>
      <c r="AI1438" s="24"/>
      <c r="AJ1438" s="24"/>
      <c r="AK1438" s="24"/>
      <c r="AL1438" s="24"/>
      <c r="AM1438" s="24"/>
      <c r="AN1438" s="1112"/>
      <c r="AO1438" s="24"/>
      <c r="AP1438" s="24"/>
      <c r="AQ1438" s="24"/>
      <c r="AR1438" s="24"/>
      <c r="AS1438" s="24"/>
      <c r="AT1438" s="24" t="s">
        <v>34</v>
      </c>
      <c r="AU1438" s="24"/>
      <c r="AV1438" s="25"/>
      <c r="AW1438" s="27"/>
      <c r="AX1438" s="25"/>
      <c r="AY1438" s="27"/>
      <c r="AZ1438" s="25"/>
      <c r="BA1438" s="27"/>
      <c r="BB1438" s="25"/>
      <c r="BC1438" s="27"/>
      <c r="BD1438" s="25"/>
      <c r="BE1438" s="27"/>
      <c r="BF1438" s="24"/>
      <c r="BG1438" s="24"/>
    </row>
    <row r="1439" spans="1:59" s="46" customFormat="1" ht="38.25" x14ac:dyDescent="0.25">
      <c r="A1439" s="24"/>
      <c r="B1439" s="24" t="s">
        <v>2817</v>
      </c>
      <c r="C1439" s="26">
        <v>12170264</v>
      </c>
      <c r="D1439" s="27">
        <v>40554</v>
      </c>
      <c r="E1439" s="27">
        <v>40554</v>
      </c>
      <c r="F1439" s="27">
        <v>41670</v>
      </c>
      <c r="G1439" s="24">
        <v>-7777</v>
      </c>
      <c r="H1439" s="24" t="s">
        <v>9504</v>
      </c>
      <c r="I1439" s="24" t="s">
        <v>1476</v>
      </c>
      <c r="J1439" s="24"/>
      <c r="K1439" s="24" t="s">
        <v>50</v>
      </c>
      <c r="L1439" s="24" t="s">
        <v>253</v>
      </c>
      <c r="M1439" s="24" t="s">
        <v>252</v>
      </c>
      <c r="N1439" s="24" t="s">
        <v>48</v>
      </c>
      <c r="O1439" s="24" t="s">
        <v>5166</v>
      </c>
      <c r="P1439" s="25">
        <v>67372</v>
      </c>
      <c r="Q1439" s="24" t="s">
        <v>559</v>
      </c>
      <c r="R1439" s="24" t="s">
        <v>4375</v>
      </c>
      <c r="S1439" s="273" t="s">
        <v>5167</v>
      </c>
      <c r="T1439" s="24" t="s">
        <v>1861</v>
      </c>
      <c r="U1439" s="24">
        <v>-9999</v>
      </c>
      <c r="V1439" s="24">
        <v>240</v>
      </c>
      <c r="W1439" s="24" t="s">
        <v>1861</v>
      </c>
      <c r="X1439" s="24" t="s">
        <v>1861</v>
      </c>
      <c r="Y1439" s="24" t="s">
        <v>1861</v>
      </c>
      <c r="Z1439" s="24" t="s">
        <v>1861</v>
      </c>
      <c r="AA1439" s="24" t="s">
        <v>1861</v>
      </c>
      <c r="AB1439" s="24" t="s">
        <v>1861</v>
      </c>
      <c r="AC1439" s="24" t="s">
        <v>1861</v>
      </c>
      <c r="AD1439" s="24" t="s">
        <v>1861</v>
      </c>
      <c r="AE1439" s="24" t="s">
        <v>1861</v>
      </c>
      <c r="AF1439" s="24"/>
      <c r="AG1439" s="24"/>
      <c r="AH1439" s="24"/>
      <c r="AI1439" s="24"/>
      <c r="AJ1439" s="24"/>
      <c r="AK1439" s="24"/>
      <c r="AL1439" s="24"/>
      <c r="AM1439" s="24"/>
      <c r="AN1439" s="1112"/>
      <c r="AO1439" s="24"/>
      <c r="AP1439" s="24"/>
      <c r="AQ1439" s="24"/>
      <c r="AR1439" s="24"/>
      <c r="AS1439" s="24"/>
      <c r="AT1439" s="24" t="s">
        <v>34</v>
      </c>
      <c r="AU1439" s="24"/>
      <c r="AV1439" s="25"/>
      <c r="AW1439" s="27"/>
      <c r="AX1439" s="25"/>
      <c r="AY1439" s="27"/>
      <c r="AZ1439" s="25"/>
      <c r="BA1439" s="27"/>
      <c r="BB1439" s="25"/>
      <c r="BC1439" s="27"/>
      <c r="BD1439" s="25"/>
      <c r="BE1439" s="27"/>
      <c r="BF1439" s="24"/>
      <c r="BG1439" s="24"/>
    </row>
    <row r="1440" spans="1:59" s="46" customFormat="1" ht="25.5" x14ac:dyDescent="0.25">
      <c r="A1440" s="24"/>
      <c r="B1440" s="24" t="s">
        <v>2817</v>
      </c>
      <c r="C1440" s="26">
        <v>12170264</v>
      </c>
      <c r="D1440" s="27">
        <v>40554</v>
      </c>
      <c r="E1440" s="27">
        <v>40554</v>
      </c>
      <c r="F1440" s="27">
        <v>41670</v>
      </c>
      <c r="G1440" s="24">
        <v>-7777</v>
      </c>
      <c r="H1440" s="24" t="s">
        <v>9504</v>
      </c>
      <c r="I1440" s="24" t="s">
        <v>1476</v>
      </c>
      <c r="J1440" s="24"/>
      <c r="K1440" s="24" t="s">
        <v>50</v>
      </c>
      <c r="L1440" s="24" t="s">
        <v>253</v>
      </c>
      <c r="M1440" s="24" t="s">
        <v>252</v>
      </c>
      <c r="N1440" s="24" t="s">
        <v>48</v>
      </c>
      <c r="O1440" s="24"/>
      <c r="P1440" s="25">
        <v>67372</v>
      </c>
      <c r="Q1440" s="24" t="s">
        <v>559</v>
      </c>
      <c r="R1440" s="24" t="s">
        <v>2741</v>
      </c>
      <c r="S1440" s="273" t="s">
        <v>10568</v>
      </c>
      <c r="T1440" s="24" t="s">
        <v>1861</v>
      </c>
      <c r="U1440" s="24">
        <v>1</v>
      </c>
      <c r="V1440" s="24">
        <v>-9999</v>
      </c>
      <c r="W1440" s="24" t="s">
        <v>1861</v>
      </c>
      <c r="X1440" s="24" t="s">
        <v>1861</v>
      </c>
      <c r="Y1440" s="24" t="s">
        <v>1861</v>
      </c>
      <c r="Z1440" s="24" t="s">
        <v>1861</v>
      </c>
      <c r="AA1440" s="24" t="s">
        <v>1861</v>
      </c>
      <c r="AB1440" s="24" t="s">
        <v>1861</v>
      </c>
      <c r="AC1440" s="24" t="s">
        <v>1861</v>
      </c>
      <c r="AD1440" s="24" t="s">
        <v>1861</v>
      </c>
      <c r="AE1440" s="24" t="s">
        <v>1861</v>
      </c>
      <c r="AF1440" s="24"/>
      <c r="AG1440" s="24"/>
      <c r="AH1440" s="24"/>
      <c r="AI1440" s="24"/>
      <c r="AJ1440" s="24"/>
      <c r="AK1440" s="24"/>
      <c r="AL1440" s="24"/>
      <c r="AM1440" s="24"/>
      <c r="AN1440" s="1112"/>
      <c r="AO1440" s="24"/>
      <c r="AP1440" s="24"/>
      <c r="AQ1440" s="24"/>
      <c r="AR1440" s="24"/>
      <c r="AS1440" s="24"/>
      <c r="AT1440" s="24" t="s">
        <v>34</v>
      </c>
      <c r="AU1440" s="24"/>
      <c r="AV1440" s="25"/>
      <c r="AW1440" s="27"/>
      <c r="AX1440" s="25"/>
      <c r="AY1440" s="27"/>
      <c r="AZ1440" s="25"/>
      <c r="BA1440" s="27"/>
      <c r="BB1440" s="25"/>
      <c r="BC1440" s="27"/>
      <c r="BD1440" s="25"/>
      <c r="BE1440" s="27"/>
      <c r="BF1440" s="24"/>
      <c r="BG1440" s="24"/>
    </row>
    <row r="1441" spans="1:59" s="46" customFormat="1" ht="69" customHeight="1" x14ac:dyDescent="0.25">
      <c r="A1441" s="45"/>
      <c r="B1441" s="45" t="s">
        <v>2817</v>
      </c>
      <c r="C1441" s="45">
        <v>12170264</v>
      </c>
      <c r="D1441" s="31">
        <v>40554</v>
      </c>
      <c r="E1441" s="31">
        <v>40554</v>
      </c>
      <c r="F1441" s="31">
        <v>41670</v>
      </c>
      <c r="G1441" s="45">
        <v>-7777</v>
      </c>
      <c r="H1441" s="45" t="s">
        <v>9504</v>
      </c>
      <c r="I1441" s="45" t="s">
        <v>1476</v>
      </c>
      <c r="J1441" s="45"/>
      <c r="K1441" s="45" t="s">
        <v>50</v>
      </c>
      <c r="L1441" s="45" t="s">
        <v>253</v>
      </c>
      <c r="M1441" s="45" t="s">
        <v>252</v>
      </c>
      <c r="N1441" s="45" t="s">
        <v>48</v>
      </c>
      <c r="O1441" s="45" t="s">
        <v>5158</v>
      </c>
      <c r="P1441" s="147">
        <v>67372</v>
      </c>
      <c r="Q1441" s="45" t="s">
        <v>559</v>
      </c>
      <c r="R1441" s="45" t="s">
        <v>2643</v>
      </c>
      <c r="S1441" s="272" t="s">
        <v>5159</v>
      </c>
      <c r="T1441" s="45">
        <v>-7777</v>
      </c>
      <c r="U1441" s="45">
        <v>2.2000000000000002</v>
      </c>
      <c r="V1441" s="45">
        <v>505</v>
      </c>
      <c r="W1441" s="45">
        <v>-7777</v>
      </c>
      <c r="X1441" s="45">
        <v>-7777</v>
      </c>
      <c r="Y1441" s="45">
        <v>-7777</v>
      </c>
      <c r="Z1441" s="45">
        <v>-7777</v>
      </c>
      <c r="AA1441" s="45">
        <v>-7777</v>
      </c>
      <c r="AB1441" s="45">
        <v>-7777</v>
      </c>
      <c r="AC1441" s="45">
        <v>-7777</v>
      </c>
      <c r="AD1441" s="45">
        <v>-7777</v>
      </c>
      <c r="AE1441" s="45">
        <v>-7777</v>
      </c>
      <c r="AF1441" s="45" t="s">
        <v>2921</v>
      </c>
      <c r="AG1441" s="45"/>
      <c r="AH1441" s="45"/>
      <c r="AI1441" s="45"/>
      <c r="AJ1441" s="45" t="s">
        <v>5160</v>
      </c>
      <c r="AK1441" s="45" t="s">
        <v>5161</v>
      </c>
      <c r="AL1441" s="45">
        <v>42</v>
      </c>
      <c r="AM1441" s="45">
        <v>51</v>
      </c>
      <c r="AN1441" s="1109">
        <v>2</v>
      </c>
      <c r="AO1441" s="45">
        <v>23</v>
      </c>
      <c r="AP1441" s="45">
        <v>2</v>
      </c>
      <c r="AQ1441" s="45">
        <v>32</v>
      </c>
      <c r="AR1441" s="45">
        <f t="shared" ref="AR1441" si="127">AL1441+AM1441/60+AN1441/3600</f>
        <v>42.850555555555559</v>
      </c>
      <c r="AS1441" s="45">
        <f t="shared" ref="AS1441" si="128">AO1441+AP1441/60+AQ1441/3600</f>
        <v>23.042222222222225</v>
      </c>
      <c r="AT1441" s="45" t="s">
        <v>43</v>
      </c>
      <c r="AU1441" s="45"/>
      <c r="AV1441" s="147"/>
      <c r="AW1441" s="31"/>
      <c r="AX1441" s="147"/>
      <c r="AY1441" s="31"/>
      <c r="AZ1441" s="147"/>
      <c r="BA1441" s="31"/>
      <c r="BB1441" s="147"/>
      <c r="BC1441" s="31"/>
      <c r="BD1441" s="147"/>
      <c r="BE1441" s="31"/>
      <c r="BF1441" s="45" t="s">
        <v>9687</v>
      </c>
      <c r="BG1441" s="45"/>
    </row>
    <row r="1442" spans="1:59" s="46" customFormat="1" ht="25.5" x14ac:dyDescent="0.25">
      <c r="A1442" s="45"/>
      <c r="B1442" s="45" t="s">
        <v>2817</v>
      </c>
      <c r="C1442" s="144">
        <v>12170264</v>
      </c>
      <c r="D1442" s="31">
        <v>40554</v>
      </c>
      <c r="E1442" s="31">
        <v>40554</v>
      </c>
      <c r="F1442" s="31">
        <v>41670</v>
      </c>
      <c r="G1442" s="45">
        <v>-7777</v>
      </c>
      <c r="H1442" s="45" t="s">
        <v>9504</v>
      </c>
      <c r="I1442" s="45" t="s">
        <v>1476</v>
      </c>
      <c r="J1442" s="45"/>
      <c r="K1442" s="45" t="s">
        <v>50</v>
      </c>
      <c r="L1442" s="45" t="s">
        <v>253</v>
      </c>
      <c r="M1442" s="45" t="s">
        <v>252</v>
      </c>
      <c r="N1442" s="45" t="s">
        <v>48</v>
      </c>
      <c r="O1442" s="45" t="s">
        <v>5162</v>
      </c>
      <c r="P1442" s="147">
        <v>67372</v>
      </c>
      <c r="Q1442" s="45" t="s">
        <v>559</v>
      </c>
      <c r="R1442" s="45" t="s">
        <v>2643</v>
      </c>
      <c r="S1442" s="272" t="s">
        <v>4874</v>
      </c>
      <c r="T1442" s="45" t="s">
        <v>1861</v>
      </c>
      <c r="U1442" s="45">
        <v>2.2000000000000002</v>
      </c>
      <c r="V1442" s="45">
        <v>295</v>
      </c>
      <c r="W1442" s="45" t="s">
        <v>1861</v>
      </c>
      <c r="X1442" s="45" t="s">
        <v>1861</v>
      </c>
      <c r="Y1442" s="45" t="s">
        <v>1861</v>
      </c>
      <c r="Z1442" s="45" t="s">
        <v>1861</v>
      </c>
      <c r="AA1442" s="45" t="s">
        <v>1861</v>
      </c>
      <c r="AB1442" s="45" t="s">
        <v>1861</v>
      </c>
      <c r="AC1442" s="45" t="s">
        <v>1861</v>
      </c>
      <c r="AD1442" s="45" t="s">
        <v>1861</v>
      </c>
      <c r="AE1442" s="45" t="s">
        <v>1861</v>
      </c>
      <c r="AF1442" s="45" t="s">
        <v>2922</v>
      </c>
      <c r="AG1442" s="45"/>
      <c r="AH1442" s="45"/>
      <c r="AI1442" s="45"/>
      <c r="AJ1442" s="45" t="s">
        <v>5168</v>
      </c>
      <c r="AK1442" s="45" t="s">
        <v>5169</v>
      </c>
      <c r="AL1442" s="45">
        <v>42</v>
      </c>
      <c r="AM1442" s="45">
        <v>51</v>
      </c>
      <c r="AN1442" s="1109">
        <v>0.88</v>
      </c>
      <c r="AO1442" s="45">
        <v>22</v>
      </c>
      <c r="AP1442" s="45">
        <v>2</v>
      </c>
      <c r="AQ1442" s="45">
        <v>44.78</v>
      </c>
      <c r="AR1442" s="45">
        <f>AL1442+AM1442/60+AN1442/3600</f>
        <v>42.850244444444449</v>
      </c>
      <c r="AS1442" s="45">
        <f>AO1442+AP1442/60+AQ1442/3600</f>
        <v>22.045772222222222</v>
      </c>
      <c r="AT1442" s="45" t="s">
        <v>34</v>
      </c>
      <c r="AU1442" s="45"/>
      <c r="AV1442" s="147"/>
      <c r="AW1442" s="31"/>
      <c r="AX1442" s="147"/>
      <c r="AY1442" s="31"/>
      <c r="AZ1442" s="147"/>
      <c r="BA1442" s="31"/>
      <c r="BB1442" s="147"/>
      <c r="BC1442" s="31"/>
      <c r="BD1442" s="147"/>
      <c r="BE1442" s="31"/>
      <c r="BF1442" s="45"/>
      <c r="BG1442" s="45"/>
    </row>
    <row r="1443" spans="1:59" s="46" customFormat="1" ht="25.5" x14ac:dyDescent="0.25">
      <c r="A1443" s="45"/>
      <c r="B1443" s="45" t="s">
        <v>2817</v>
      </c>
      <c r="C1443" s="144">
        <v>12170264</v>
      </c>
      <c r="D1443" s="31">
        <v>40554</v>
      </c>
      <c r="E1443" s="31">
        <v>40554</v>
      </c>
      <c r="F1443" s="31">
        <v>41670</v>
      </c>
      <c r="G1443" s="45">
        <v>-7777</v>
      </c>
      <c r="H1443" s="45" t="s">
        <v>9504</v>
      </c>
      <c r="I1443" s="45" t="s">
        <v>1476</v>
      </c>
      <c r="J1443" s="45"/>
      <c r="K1443" s="45" t="s">
        <v>50</v>
      </c>
      <c r="L1443" s="45" t="s">
        <v>253</v>
      </c>
      <c r="M1443" s="45" t="s">
        <v>252</v>
      </c>
      <c r="N1443" s="45" t="s">
        <v>48</v>
      </c>
      <c r="O1443" s="45" t="s">
        <v>5162</v>
      </c>
      <c r="P1443" s="147">
        <v>67372</v>
      </c>
      <c r="Q1443" s="45" t="s">
        <v>559</v>
      </c>
      <c r="R1443" s="45" t="s">
        <v>2643</v>
      </c>
      <c r="S1443" s="272" t="s">
        <v>5165</v>
      </c>
      <c r="T1443" s="45" t="s">
        <v>1861</v>
      </c>
      <c r="U1443" s="45">
        <v>-9999</v>
      </c>
      <c r="V1443" s="45">
        <v>55</v>
      </c>
      <c r="W1443" s="45" t="s">
        <v>1861</v>
      </c>
      <c r="X1443" s="45" t="s">
        <v>1861</v>
      </c>
      <c r="Y1443" s="45" t="s">
        <v>1861</v>
      </c>
      <c r="Z1443" s="45" t="s">
        <v>1861</v>
      </c>
      <c r="AA1443" s="45" t="s">
        <v>1861</v>
      </c>
      <c r="AB1443" s="45" t="s">
        <v>1861</v>
      </c>
      <c r="AC1443" s="45" t="s">
        <v>1861</v>
      </c>
      <c r="AD1443" s="45" t="s">
        <v>1861</v>
      </c>
      <c r="AE1443" s="45" t="s">
        <v>1861</v>
      </c>
      <c r="AF1443" s="45" t="s">
        <v>5170</v>
      </c>
      <c r="AG1443" s="45"/>
      <c r="AH1443" s="45"/>
      <c r="AI1443" s="45"/>
      <c r="AJ1443" s="45" t="s">
        <v>5171</v>
      </c>
      <c r="AK1443" s="45" t="s">
        <v>5172</v>
      </c>
      <c r="AL1443" s="45">
        <v>42</v>
      </c>
      <c r="AM1443" s="45">
        <v>51</v>
      </c>
      <c r="AN1443" s="1109">
        <v>1.55</v>
      </c>
      <c r="AO1443" s="45">
        <v>23</v>
      </c>
      <c r="AP1443" s="45">
        <v>2</v>
      </c>
      <c r="AQ1443" s="45">
        <v>48.08</v>
      </c>
      <c r="AR1443" s="45">
        <f>AL1443+AM1443/60+AN1443/3600</f>
        <v>42.850430555555555</v>
      </c>
      <c r="AS1443" s="45">
        <f>AO1443+AP1443/60+AQ1443/3600</f>
        <v>23.046688888888891</v>
      </c>
      <c r="AT1443" s="45" t="s">
        <v>34</v>
      </c>
      <c r="AU1443" s="45"/>
      <c r="AV1443" s="147"/>
      <c r="AW1443" s="31"/>
      <c r="AX1443" s="147"/>
      <c r="AY1443" s="31"/>
      <c r="AZ1443" s="147"/>
      <c r="BA1443" s="31"/>
      <c r="BB1443" s="147"/>
      <c r="BC1443" s="31"/>
      <c r="BD1443" s="147"/>
      <c r="BE1443" s="31"/>
      <c r="BF1443" s="45"/>
      <c r="BG1443" s="45"/>
    </row>
    <row r="1444" spans="1:59" s="46" customFormat="1" ht="38.25" x14ac:dyDescent="0.25">
      <c r="A1444" s="45"/>
      <c r="B1444" s="45" t="s">
        <v>2817</v>
      </c>
      <c r="C1444" s="144">
        <v>12170264</v>
      </c>
      <c r="D1444" s="31">
        <v>40554</v>
      </c>
      <c r="E1444" s="31">
        <v>40554</v>
      </c>
      <c r="F1444" s="31">
        <v>41670</v>
      </c>
      <c r="G1444" s="45">
        <v>-7777</v>
      </c>
      <c r="H1444" s="45" t="s">
        <v>9504</v>
      </c>
      <c r="I1444" s="45" t="s">
        <v>1476</v>
      </c>
      <c r="J1444" s="45"/>
      <c r="K1444" s="45" t="s">
        <v>50</v>
      </c>
      <c r="L1444" s="45" t="s">
        <v>253</v>
      </c>
      <c r="M1444" s="45" t="s">
        <v>252</v>
      </c>
      <c r="N1444" s="45" t="s">
        <v>48</v>
      </c>
      <c r="O1444" s="45" t="s">
        <v>5166</v>
      </c>
      <c r="P1444" s="147">
        <v>67372</v>
      </c>
      <c r="Q1444" s="45" t="s">
        <v>559</v>
      </c>
      <c r="R1444" s="45" t="s">
        <v>4375</v>
      </c>
      <c r="S1444" s="272" t="s">
        <v>5167</v>
      </c>
      <c r="T1444" s="45" t="s">
        <v>1861</v>
      </c>
      <c r="U1444" s="45">
        <v>-9999</v>
      </c>
      <c r="V1444" s="45">
        <v>240</v>
      </c>
      <c r="W1444" s="45" t="s">
        <v>1861</v>
      </c>
      <c r="X1444" s="45" t="s">
        <v>1861</v>
      </c>
      <c r="Y1444" s="45" t="s">
        <v>1861</v>
      </c>
      <c r="Z1444" s="45" t="s">
        <v>1861</v>
      </c>
      <c r="AA1444" s="45" t="s">
        <v>1861</v>
      </c>
      <c r="AB1444" s="45" t="s">
        <v>1861</v>
      </c>
      <c r="AC1444" s="45" t="s">
        <v>1861</v>
      </c>
      <c r="AD1444" s="45" t="s">
        <v>1861</v>
      </c>
      <c r="AE1444" s="45" t="s">
        <v>1861</v>
      </c>
      <c r="AF1444" s="45" t="s">
        <v>4852</v>
      </c>
      <c r="AG1444" s="45"/>
      <c r="AH1444" s="45"/>
      <c r="AI1444" s="45"/>
      <c r="AJ1444" s="45" t="s">
        <v>5173</v>
      </c>
      <c r="AK1444" s="45" t="s">
        <v>5174</v>
      </c>
      <c r="AL1444" s="45">
        <v>42</v>
      </c>
      <c r="AM1444" s="45">
        <v>50</v>
      </c>
      <c r="AN1444" s="1109">
        <v>54</v>
      </c>
      <c r="AO1444" s="45">
        <v>23</v>
      </c>
      <c r="AP1444" s="45">
        <v>3</v>
      </c>
      <c r="AQ1444" s="45">
        <v>15</v>
      </c>
      <c r="AR1444" s="45">
        <f>AL1444+AM1444/60+AN1444/3600</f>
        <v>42.848333333333336</v>
      </c>
      <c r="AS1444" s="45">
        <f>AO1444+AP1444/60+AQ1444/3600</f>
        <v>23.054166666666667</v>
      </c>
      <c r="AT1444" s="45" t="s">
        <v>34</v>
      </c>
      <c r="AU1444" s="45"/>
      <c r="AV1444" s="147"/>
      <c r="AW1444" s="31"/>
      <c r="AX1444" s="147"/>
      <c r="AY1444" s="31"/>
      <c r="AZ1444" s="147"/>
      <c r="BA1444" s="31"/>
      <c r="BB1444" s="147"/>
      <c r="BC1444" s="31"/>
      <c r="BD1444" s="147"/>
      <c r="BE1444" s="31"/>
      <c r="BF1444" s="45"/>
      <c r="BG1444" s="45"/>
    </row>
    <row r="1445" spans="1:59" s="46" customFormat="1" ht="26.25" thickBot="1" x14ac:dyDescent="0.3">
      <c r="A1445" s="169"/>
      <c r="B1445" s="169" t="s">
        <v>2817</v>
      </c>
      <c r="C1445" s="159">
        <v>12170264</v>
      </c>
      <c r="D1445" s="113">
        <v>40554</v>
      </c>
      <c r="E1445" s="113">
        <v>40554</v>
      </c>
      <c r="F1445" s="113">
        <v>41670</v>
      </c>
      <c r="G1445" s="169">
        <v>-7777</v>
      </c>
      <c r="H1445" s="169" t="s">
        <v>9504</v>
      </c>
      <c r="I1445" s="169" t="s">
        <v>1476</v>
      </c>
      <c r="J1445" s="169"/>
      <c r="K1445" s="169" t="s">
        <v>50</v>
      </c>
      <c r="L1445" s="169" t="s">
        <v>253</v>
      </c>
      <c r="M1445" s="169" t="s">
        <v>252</v>
      </c>
      <c r="N1445" s="169" t="s">
        <v>48</v>
      </c>
      <c r="O1445" s="169"/>
      <c r="P1445" s="112">
        <v>67372</v>
      </c>
      <c r="Q1445" s="169" t="s">
        <v>559</v>
      </c>
      <c r="R1445" s="169" t="s">
        <v>2741</v>
      </c>
      <c r="S1445" s="276" t="s">
        <v>10568</v>
      </c>
      <c r="T1445" s="169" t="s">
        <v>1861</v>
      </c>
      <c r="U1445" s="169">
        <v>1</v>
      </c>
      <c r="V1445" s="169">
        <v>-9999</v>
      </c>
      <c r="W1445" s="169" t="s">
        <v>1861</v>
      </c>
      <c r="X1445" s="169" t="s">
        <v>1861</v>
      </c>
      <c r="Y1445" s="169" t="s">
        <v>1861</v>
      </c>
      <c r="Z1445" s="169" t="s">
        <v>1861</v>
      </c>
      <c r="AA1445" s="169" t="s">
        <v>1861</v>
      </c>
      <c r="AB1445" s="169" t="s">
        <v>1861</v>
      </c>
      <c r="AC1445" s="169" t="s">
        <v>1861</v>
      </c>
      <c r="AD1445" s="169" t="s">
        <v>1861</v>
      </c>
      <c r="AE1445" s="169" t="s">
        <v>1861</v>
      </c>
      <c r="AF1445" s="169"/>
      <c r="AG1445" s="169"/>
      <c r="AH1445" s="169"/>
      <c r="AI1445" s="169"/>
      <c r="AJ1445" s="169"/>
      <c r="AK1445" s="169"/>
      <c r="AL1445" s="169"/>
      <c r="AM1445" s="169"/>
      <c r="AN1445" s="1110"/>
      <c r="AO1445" s="169"/>
      <c r="AP1445" s="169"/>
      <c r="AQ1445" s="169"/>
      <c r="AR1445" s="169"/>
      <c r="AS1445" s="169"/>
      <c r="AT1445" s="169" t="s">
        <v>34</v>
      </c>
      <c r="AU1445" s="169"/>
      <c r="AV1445" s="112"/>
      <c r="AW1445" s="113"/>
      <c r="AX1445" s="112"/>
      <c r="AY1445" s="113"/>
      <c r="AZ1445" s="112"/>
      <c r="BA1445" s="113"/>
      <c r="BB1445" s="112"/>
      <c r="BC1445" s="113"/>
      <c r="BD1445" s="112"/>
      <c r="BE1445" s="113"/>
      <c r="BF1445" s="169"/>
      <c r="BG1445" s="169"/>
    </row>
    <row r="1446" spans="1:59" s="46" customFormat="1" ht="51" x14ac:dyDescent="0.25">
      <c r="A1446" s="424">
        <v>474</v>
      </c>
      <c r="B1446" s="425" t="s">
        <v>616</v>
      </c>
      <c r="C1446" s="427">
        <v>12170265</v>
      </c>
      <c r="D1446" s="428">
        <v>40583</v>
      </c>
      <c r="E1446" s="428">
        <v>40583</v>
      </c>
      <c r="F1446" s="428">
        <v>41713</v>
      </c>
      <c r="G1446" s="425">
        <v>-7777</v>
      </c>
      <c r="H1446" s="425" t="s">
        <v>2923</v>
      </c>
      <c r="I1446" s="425" t="s">
        <v>1498</v>
      </c>
      <c r="J1446" s="425"/>
      <c r="K1446" s="425" t="s">
        <v>921</v>
      </c>
      <c r="L1446" s="425" t="s">
        <v>2924</v>
      </c>
      <c r="M1446" s="425" t="s">
        <v>217</v>
      </c>
      <c r="N1446" s="425" t="s">
        <v>217</v>
      </c>
      <c r="O1446" s="425" t="s">
        <v>5175</v>
      </c>
      <c r="P1446" s="426">
        <v>11555</v>
      </c>
      <c r="Q1446" s="429" t="s">
        <v>559</v>
      </c>
      <c r="R1446" s="425" t="s">
        <v>2643</v>
      </c>
      <c r="S1446" s="430" t="s">
        <v>5176</v>
      </c>
      <c r="T1446" s="425">
        <v>-7777</v>
      </c>
      <c r="U1446" s="425">
        <v>1.3</v>
      </c>
      <c r="V1446" s="425">
        <v>135</v>
      </c>
      <c r="W1446" s="425">
        <v>-7777</v>
      </c>
      <c r="X1446" s="425">
        <v>-7777</v>
      </c>
      <c r="Y1446" s="425">
        <v>-7777</v>
      </c>
      <c r="Z1446" s="425">
        <v>-7777</v>
      </c>
      <c r="AA1446" s="425">
        <v>-7777</v>
      </c>
      <c r="AB1446" s="425">
        <v>-7777</v>
      </c>
      <c r="AC1446" s="425">
        <v>-7777</v>
      </c>
      <c r="AD1446" s="425">
        <v>-7777</v>
      </c>
      <c r="AE1446" s="425">
        <v>-7777</v>
      </c>
      <c r="AF1446" s="425" t="s">
        <v>10033</v>
      </c>
      <c r="AG1446" s="425"/>
      <c r="AH1446" s="425"/>
      <c r="AI1446" s="425"/>
      <c r="AJ1446" s="425" t="s">
        <v>5177</v>
      </c>
      <c r="AK1446" s="425" t="s">
        <v>5178</v>
      </c>
      <c r="AL1446" s="425">
        <v>43</v>
      </c>
      <c r="AM1446" s="425">
        <v>18</v>
      </c>
      <c r="AN1446" s="1125">
        <v>11.1</v>
      </c>
      <c r="AO1446" s="425">
        <v>23</v>
      </c>
      <c r="AP1446" s="425">
        <v>27</v>
      </c>
      <c r="AQ1446" s="425">
        <v>58</v>
      </c>
      <c r="AR1446" s="425">
        <f t="shared" si="125"/>
        <v>43.303083333333333</v>
      </c>
      <c r="AS1446" s="425">
        <f t="shared" si="126"/>
        <v>23.466111111111111</v>
      </c>
      <c r="AT1446" s="425" t="s">
        <v>34</v>
      </c>
      <c r="AU1446" s="425"/>
      <c r="AV1446" s="426"/>
      <c r="AW1446" s="428"/>
      <c r="AX1446" s="426"/>
      <c r="AY1446" s="428"/>
      <c r="AZ1446" s="426"/>
      <c r="BA1446" s="428"/>
      <c r="BB1446" s="426"/>
      <c r="BC1446" s="428"/>
      <c r="BD1446" s="426"/>
      <c r="BE1446" s="428"/>
      <c r="BF1446" s="425"/>
      <c r="BG1446" s="431"/>
    </row>
    <row r="1447" spans="1:59" s="46" customFormat="1" ht="51" x14ac:dyDescent="0.25">
      <c r="A1447" s="432"/>
      <c r="B1447" s="45" t="s">
        <v>616</v>
      </c>
      <c r="C1447" s="144">
        <v>12170265</v>
      </c>
      <c r="D1447" s="31">
        <v>40583</v>
      </c>
      <c r="E1447" s="31">
        <v>40583</v>
      </c>
      <c r="F1447" s="31">
        <v>41713</v>
      </c>
      <c r="G1447" s="45">
        <v>-7777</v>
      </c>
      <c r="H1447" s="45" t="s">
        <v>2923</v>
      </c>
      <c r="I1447" s="45" t="s">
        <v>1498</v>
      </c>
      <c r="J1447" s="45"/>
      <c r="K1447" s="45" t="s">
        <v>921</v>
      </c>
      <c r="L1447" s="45" t="s">
        <v>2924</v>
      </c>
      <c r="M1447" s="45" t="s">
        <v>217</v>
      </c>
      <c r="N1447" s="45" t="s">
        <v>217</v>
      </c>
      <c r="O1447" s="45" t="s">
        <v>5179</v>
      </c>
      <c r="P1447" s="147">
        <v>11555</v>
      </c>
      <c r="Q1447" s="21" t="s">
        <v>559</v>
      </c>
      <c r="R1447" s="45" t="s">
        <v>2643</v>
      </c>
      <c r="S1447" s="272" t="s">
        <v>5176</v>
      </c>
      <c r="T1447" s="45" t="s">
        <v>1861</v>
      </c>
      <c r="U1447" s="45">
        <v>1</v>
      </c>
      <c r="V1447" s="45">
        <v>254</v>
      </c>
      <c r="W1447" s="45" t="s">
        <v>1861</v>
      </c>
      <c r="X1447" s="45" t="s">
        <v>1861</v>
      </c>
      <c r="Y1447" s="45" t="s">
        <v>1861</v>
      </c>
      <c r="Z1447" s="45" t="s">
        <v>1861</v>
      </c>
      <c r="AA1447" s="45" t="s">
        <v>1861</v>
      </c>
      <c r="AB1447" s="45" t="s">
        <v>1861</v>
      </c>
      <c r="AC1447" s="45" t="s">
        <v>1861</v>
      </c>
      <c r="AD1447" s="45" t="s">
        <v>1861</v>
      </c>
      <c r="AE1447" s="45" t="s">
        <v>1861</v>
      </c>
      <c r="AF1447" s="45" t="s">
        <v>10034</v>
      </c>
      <c r="AG1447" s="45"/>
      <c r="AH1447" s="45"/>
      <c r="AI1447" s="45"/>
      <c r="AJ1447" s="45" t="s">
        <v>5180</v>
      </c>
      <c r="AK1447" s="45" t="s">
        <v>5181</v>
      </c>
      <c r="AL1447" s="45">
        <v>43</v>
      </c>
      <c r="AM1447" s="45">
        <v>18</v>
      </c>
      <c r="AN1447" s="1109">
        <v>17.100000000000001</v>
      </c>
      <c r="AO1447" s="45">
        <v>23</v>
      </c>
      <c r="AP1447" s="45">
        <v>27</v>
      </c>
      <c r="AQ1447" s="45">
        <v>7.4</v>
      </c>
      <c r="AR1447" s="45">
        <f t="shared" si="125"/>
        <v>43.304749999999999</v>
      </c>
      <c r="AS1447" s="45">
        <f t="shared" si="126"/>
        <v>23.452055555555553</v>
      </c>
      <c r="AT1447" s="45" t="s">
        <v>34</v>
      </c>
      <c r="AU1447" s="45"/>
      <c r="AV1447" s="147"/>
      <c r="AW1447" s="31"/>
      <c r="AX1447" s="147"/>
      <c r="AY1447" s="31"/>
      <c r="AZ1447" s="147"/>
      <c r="BA1447" s="31"/>
      <c r="BB1447" s="147"/>
      <c r="BC1447" s="31"/>
      <c r="BD1447" s="147"/>
      <c r="BE1447" s="31"/>
      <c r="BF1447" s="45"/>
      <c r="BG1447" s="433"/>
    </row>
    <row r="1448" spans="1:59" s="46" customFormat="1" ht="51" x14ac:dyDescent="0.25">
      <c r="A1448" s="432"/>
      <c r="B1448" s="45" t="s">
        <v>616</v>
      </c>
      <c r="C1448" s="144">
        <v>12170265</v>
      </c>
      <c r="D1448" s="31">
        <v>40583</v>
      </c>
      <c r="E1448" s="31">
        <v>40583</v>
      </c>
      <c r="F1448" s="31">
        <v>41713</v>
      </c>
      <c r="G1448" s="45">
        <v>-7777</v>
      </c>
      <c r="H1448" s="45" t="s">
        <v>2923</v>
      </c>
      <c r="I1448" s="45" t="s">
        <v>1498</v>
      </c>
      <c r="J1448" s="45"/>
      <c r="K1448" s="45" t="s">
        <v>921</v>
      </c>
      <c r="L1448" s="45" t="s">
        <v>2924</v>
      </c>
      <c r="M1448" s="45" t="s">
        <v>217</v>
      </c>
      <c r="N1448" s="45" t="s">
        <v>217</v>
      </c>
      <c r="O1448" s="45" t="s">
        <v>5182</v>
      </c>
      <c r="P1448" s="147">
        <v>11555</v>
      </c>
      <c r="Q1448" s="21" t="s">
        <v>559</v>
      </c>
      <c r="R1448" s="45" t="s">
        <v>2643</v>
      </c>
      <c r="S1448" s="272" t="s">
        <v>5176</v>
      </c>
      <c r="T1448" s="45" t="s">
        <v>1861</v>
      </c>
      <c r="U1448" s="45">
        <v>1</v>
      </c>
      <c r="V1448" s="45">
        <v>178</v>
      </c>
      <c r="W1448" s="45" t="s">
        <v>1861</v>
      </c>
      <c r="X1448" s="45" t="s">
        <v>1861</v>
      </c>
      <c r="Y1448" s="45" t="s">
        <v>1861</v>
      </c>
      <c r="Z1448" s="45" t="s">
        <v>1861</v>
      </c>
      <c r="AA1448" s="45" t="s">
        <v>1861</v>
      </c>
      <c r="AB1448" s="45" t="s">
        <v>1861</v>
      </c>
      <c r="AC1448" s="45" t="s">
        <v>1861</v>
      </c>
      <c r="AD1448" s="45" t="s">
        <v>1861</v>
      </c>
      <c r="AE1448" s="45" t="s">
        <v>1861</v>
      </c>
      <c r="AF1448" s="45" t="s">
        <v>10035</v>
      </c>
      <c r="AG1448" s="45"/>
      <c r="AH1448" s="45"/>
      <c r="AI1448" s="45"/>
      <c r="AJ1448" s="45" t="s">
        <v>5183</v>
      </c>
      <c r="AK1448" s="45" t="s">
        <v>5184</v>
      </c>
      <c r="AL1448" s="45">
        <v>43</v>
      </c>
      <c r="AM1448" s="45">
        <v>18</v>
      </c>
      <c r="AN1448" s="1109">
        <v>4.9000000000000004</v>
      </c>
      <c r="AO1448" s="45">
        <v>23</v>
      </c>
      <c r="AP1448" s="45">
        <v>28</v>
      </c>
      <c r="AQ1448" s="45">
        <v>9</v>
      </c>
      <c r="AR1448" s="45">
        <f t="shared" si="125"/>
        <v>43.301361111111106</v>
      </c>
      <c r="AS1448" s="45">
        <f t="shared" si="126"/>
        <v>23.469166666666666</v>
      </c>
      <c r="AT1448" s="45" t="s">
        <v>34</v>
      </c>
      <c r="AU1448" s="45"/>
      <c r="AV1448" s="147"/>
      <c r="AW1448" s="31"/>
      <c r="AX1448" s="147"/>
      <c r="AY1448" s="31"/>
      <c r="AZ1448" s="147"/>
      <c r="BA1448" s="31"/>
      <c r="BB1448" s="147"/>
      <c r="BC1448" s="31"/>
      <c r="BD1448" s="147"/>
      <c r="BE1448" s="31"/>
      <c r="BF1448" s="45"/>
      <c r="BG1448" s="433"/>
    </row>
    <row r="1449" spans="1:59" s="46" customFormat="1" ht="51.75" thickBot="1" x14ac:dyDescent="0.3">
      <c r="A1449" s="416"/>
      <c r="B1449" s="417" t="s">
        <v>616</v>
      </c>
      <c r="C1449" s="419">
        <v>12170265</v>
      </c>
      <c r="D1449" s="420">
        <v>40583</v>
      </c>
      <c r="E1449" s="420">
        <v>40583</v>
      </c>
      <c r="F1449" s="420">
        <v>41713</v>
      </c>
      <c r="G1449" s="417">
        <v>-7777</v>
      </c>
      <c r="H1449" s="417" t="s">
        <v>2923</v>
      </c>
      <c r="I1449" s="417" t="s">
        <v>1498</v>
      </c>
      <c r="J1449" s="417"/>
      <c r="K1449" s="417" t="s">
        <v>921</v>
      </c>
      <c r="L1449" s="417" t="s">
        <v>2924</v>
      </c>
      <c r="M1449" s="417" t="s">
        <v>217</v>
      </c>
      <c r="N1449" s="417" t="s">
        <v>217</v>
      </c>
      <c r="O1449" s="417" t="s">
        <v>5182</v>
      </c>
      <c r="P1449" s="418">
        <v>11555</v>
      </c>
      <c r="Q1449" s="421" t="s">
        <v>559</v>
      </c>
      <c r="R1449" s="417" t="s">
        <v>2643</v>
      </c>
      <c r="S1449" s="422"/>
      <c r="T1449" s="417" t="s">
        <v>1861</v>
      </c>
      <c r="U1449" s="417" t="s">
        <v>1861</v>
      </c>
      <c r="V1449" s="417" t="s">
        <v>1861</v>
      </c>
      <c r="W1449" s="417" t="s">
        <v>1861</v>
      </c>
      <c r="X1449" s="417" t="s">
        <v>1861</v>
      </c>
      <c r="Y1449" s="417" t="s">
        <v>1861</v>
      </c>
      <c r="Z1449" s="417" t="s">
        <v>1861</v>
      </c>
      <c r="AA1449" s="417" t="s">
        <v>1861</v>
      </c>
      <c r="AB1449" s="417" t="s">
        <v>1861</v>
      </c>
      <c r="AC1449" s="417" t="s">
        <v>1861</v>
      </c>
      <c r="AD1449" s="417" t="s">
        <v>1861</v>
      </c>
      <c r="AE1449" s="417" t="s">
        <v>1861</v>
      </c>
      <c r="AF1449" s="417" t="s">
        <v>10036</v>
      </c>
      <c r="AG1449" s="417"/>
      <c r="AH1449" s="417"/>
      <c r="AI1449" s="417"/>
      <c r="AJ1449" s="417" t="s">
        <v>5185</v>
      </c>
      <c r="AK1449" s="417" t="s">
        <v>5186</v>
      </c>
      <c r="AL1449" s="417">
        <v>43</v>
      </c>
      <c r="AM1449" s="417">
        <v>18</v>
      </c>
      <c r="AN1449" s="1126">
        <v>3.6</v>
      </c>
      <c r="AO1449" s="417">
        <v>23</v>
      </c>
      <c r="AP1449" s="417">
        <v>28</v>
      </c>
      <c r="AQ1449" s="417">
        <v>1.3</v>
      </c>
      <c r="AR1449" s="417">
        <f t="shared" si="125"/>
        <v>43.300999999999995</v>
      </c>
      <c r="AS1449" s="417">
        <f t="shared" si="126"/>
        <v>23.467027777777776</v>
      </c>
      <c r="AT1449" s="417" t="s">
        <v>34</v>
      </c>
      <c r="AU1449" s="417"/>
      <c r="AV1449" s="418"/>
      <c r="AW1449" s="420"/>
      <c r="AX1449" s="418"/>
      <c r="AY1449" s="420"/>
      <c r="AZ1449" s="418"/>
      <c r="BA1449" s="420"/>
      <c r="BB1449" s="418"/>
      <c r="BC1449" s="420"/>
      <c r="BD1449" s="418"/>
      <c r="BE1449" s="420"/>
      <c r="BF1449" s="417"/>
      <c r="BG1449" s="423"/>
    </row>
    <row r="1450" spans="1:59" s="46" customFormat="1" ht="51" x14ac:dyDescent="0.25">
      <c r="A1450" s="170">
        <v>475</v>
      </c>
      <c r="B1450" s="170" t="s">
        <v>616</v>
      </c>
      <c r="C1450" s="176">
        <v>12170266</v>
      </c>
      <c r="D1450" s="186">
        <v>40585</v>
      </c>
      <c r="E1450" s="186">
        <v>40585</v>
      </c>
      <c r="F1450" s="186">
        <v>41713</v>
      </c>
      <c r="G1450" s="170">
        <v>-7777</v>
      </c>
      <c r="H1450" s="170" t="s">
        <v>11026</v>
      </c>
      <c r="I1450" s="170" t="s">
        <v>1498</v>
      </c>
      <c r="J1450" s="170"/>
      <c r="K1450" s="170" t="s">
        <v>921</v>
      </c>
      <c r="L1450" s="170" t="s">
        <v>217</v>
      </c>
      <c r="M1450" s="170" t="s">
        <v>217</v>
      </c>
      <c r="N1450" s="170" t="s">
        <v>217</v>
      </c>
      <c r="O1450" s="170" t="s">
        <v>10420</v>
      </c>
      <c r="P1450" s="175">
        <v>12259</v>
      </c>
      <c r="Q1450" s="174" t="s">
        <v>559</v>
      </c>
      <c r="R1450" s="170" t="s">
        <v>2643</v>
      </c>
      <c r="S1450" s="277" t="s">
        <v>2752</v>
      </c>
      <c r="T1450" s="170">
        <v>-7777</v>
      </c>
      <c r="U1450" s="170">
        <v>1.5</v>
      </c>
      <c r="V1450" s="170">
        <v>-9999</v>
      </c>
      <c r="W1450" s="170">
        <v>-7777</v>
      </c>
      <c r="X1450" s="170">
        <v>-7777</v>
      </c>
      <c r="Y1450" s="170">
        <v>-7777</v>
      </c>
      <c r="Z1450" s="170">
        <v>-7777</v>
      </c>
      <c r="AA1450" s="170">
        <v>-7777</v>
      </c>
      <c r="AB1450" s="170">
        <v>-7777</v>
      </c>
      <c r="AC1450" s="170">
        <v>-7777</v>
      </c>
      <c r="AD1450" s="170">
        <v>-7777</v>
      </c>
      <c r="AE1450" s="170">
        <v>-7777</v>
      </c>
      <c r="AF1450" s="170" t="s">
        <v>10037</v>
      </c>
      <c r="AG1450" s="170"/>
      <c r="AH1450" s="170"/>
      <c r="AI1450" s="170"/>
      <c r="AJ1450" s="170" t="s">
        <v>5187</v>
      </c>
      <c r="AK1450" s="170" t="s">
        <v>5188</v>
      </c>
      <c r="AL1450" s="170">
        <v>43</v>
      </c>
      <c r="AM1450" s="170">
        <v>11</v>
      </c>
      <c r="AN1450" s="1118">
        <v>38.93</v>
      </c>
      <c r="AO1450" s="170">
        <v>23</v>
      </c>
      <c r="AP1450" s="170">
        <v>34</v>
      </c>
      <c r="AQ1450" s="170">
        <v>12.11</v>
      </c>
      <c r="AR1450" s="170">
        <f t="shared" si="125"/>
        <v>43.19414722222222</v>
      </c>
      <c r="AS1450" s="170">
        <f t="shared" si="126"/>
        <v>23.570030555555554</v>
      </c>
      <c r="AT1450" s="170" t="s">
        <v>34</v>
      </c>
      <c r="AU1450" s="170"/>
      <c r="AV1450" s="175"/>
      <c r="AW1450" s="186"/>
      <c r="AX1450" s="175"/>
      <c r="AY1450" s="186"/>
      <c r="AZ1450" s="175"/>
      <c r="BA1450" s="186"/>
      <c r="BB1450" s="175"/>
      <c r="BC1450" s="186"/>
      <c r="BD1450" s="175"/>
      <c r="BE1450" s="186"/>
      <c r="BF1450" s="170"/>
      <c r="BG1450" s="170"/>
    </row>
    <row r="1451" spans="1:59" s="46" customFormat="1" ht="51.75" thickBot="1" x14ac:dyDescent="0.3">
      <c r="A1451" s="169"/>
      <c r="B1451" s="169" t="s">
        <v>616</v>
      </c>
      <c r="C1451" s="159">
        <v>12170266</v>
      </c>
      <c r="D1451" s="113">
        <v>40585</v>
      </c>
      <c r="E1451" s="113">
        <v>40585</v>
      </c>
      <c r="F1451" s="113">
        <v>41713</v>
      </c>
      <c r="G1451" s="169">
        <v>-7777</v>
      </c>
      <c r="H1451" s="169" t="s">
        <v>11026</v>
      </c>
      <c r="I1451" s="169" t="s">
        <v>1498</v>
      </c>
      <c r="J1451" s="169"/>
      <c r="K1451" s="169" t="s">
        <v>921</v>
      </c>
      <c r="L1451" s="169" t="s">
        <v>217</v>
      </c>
      <c r="M1451" s="169" t="s">
        <v>217</v>
      </c>
      <c r="N1451" s="169" t="s">
        <v>217</v>
      </c>
      <c r="O1451" s="169" t="s">
        <v>10420</v>
      </c>
      <c r="P1451" s="112">
        <v>12259</v>
      </c>
      <c r="Q1451" s="161" t="s">
        <v>559</v>
      </c>
      <c r="R1451" s="169" t="s">
        <v>2643</v>
      </c>
      <c r="S1451" s="276" t="s">
        <v>5189</v>
      </c>
      <c r="T1451" s="169" t="s">
        <v>1861</v>
      </c>
      <c r="U1451" s="169">
        <v>-9999</v>
      </c>
      <c r="V1451" s="169">
        <v>-9999</v>
      </c>
      <c r="W1451" s="169" t="s">
        <v>1861</v>
      </c>
      <c r="X1451" s="169" t="s">
        <v>1861</v>
      </c>
      <c r="Y1451" s="169" t="s">
        <v>1861</v>
      </c>
      <c r="Z1451" s="169" t="s">
        <v>1861</v>
      </c>
      <c r="AA1451" s="169" t="s">
        <v>1861</v>
      </c>
      <c r="AB1451" s="169" t="s">
        <v>1861</v>
      </c>
      <c r="AC1451" s="169" t="s">
        <v>1861</v>
      </c>
      <c r="AD1451" s="169" t="s">
        <v>1861</v>
      </c>
      <c r="AE1451" s="169" t="s">
        <v>1861</v>
      </c>
      <c r="AF1451" s="169" t="s">
        <v>10038</v>
      </c>
      <c r="AG1451" s="169"/>
      <c r="AH1451" s="169"/>
      <c r="AI1451" s="169"/>
      <c r="AJ1451" s="169" t="s">
        <v>5190</v>
      </c>
      <c r="AK1451" s="169" t="s">
        <v>5191</v>
      </c>
      <c r="AL1451" s="169">
        <v>43</v>
      </c>
      <c r="AM1451" s="169">
        <v>11</v>
      </c>
      <c r="AN1451" s="1110">
        <v>47.63</v>
      </c>
      <c r="AO1451" s="169">
        <v>23</v>
      </c>
      <c r="AP1451" s="169">
        <v>34</v>
      </c>
      <c r="AQ1451" s="169">
        <v>24.45</v>
      </c>
      <c r="AR1451" s="169">
        <f t="shared" si="125"/>
        <v>43.196563888888889</v>
      </c>
      <c r="AS1451" s="169">
        <f t="shared" si="126"/>
        <v>23.573458333333335</v>
      </c>
      <c r="AT1451" s="169" t="s">
        <v>34</v>
      </c>
      <c r="AU1451" s="169"/>
      <c r="AV1451" s="112"/>
      <c r="AW1451" s="113"/>
      <c r="AX1451" s="112"/>
      <c r="AY1451" s="113"/>
      <c r="AZ1451" s="112"/>
      <c r="BA1451" s="113"/>
      <c r="BB1451" s="112"/>
      <c r="BC1451" s="113"/>
      <c r="BD1451" s="112"/>
      <c r="BE1451" s="113"/>
      <c r="BF1451" s="169"/>
      <c r="BG1451" s="169"/>
    </row>
    <row r="1452" spans="1:59" s="46" customFormat="1" ht="25.5" x14ac:dyDescent="0.25">
      <c r="A1452" s="424">
        <v>476</v>
      </c>
      <c r="B1452" s="425" t="s">
        <v>2925</v>
      </c>
      <c r="C1452" s="427">
        <v>12170267</v>
      </c>
      <c r="D1452" s="428">
        <v>40679</v>
      </c>
      <c r="E1452" s="428">
        <v>40679</v>
      </c>
      <c r="F1452" s="428">
        <v>41775</v>
      </c>
      <c r="G1452" s="425">
        <v>-7777</v>
      </c>
      <c r="H1452" s="425" t="s">
        <v>1504</v>
      </c>
      <c r="I1452" s="425" t="s">
        <v>1491</v>
      </c>
      <c r="J1452" s="425"/>
      <c r="K1452" s="425" t="s">
        <v>58</v>
      </c>
      <c r="L1452" s="425" t="s">
        <v>1685</v>
      </c>
      <c r="M1452" s="425" t="s">
        <v>119</v>
      </c>
      <c r="N1452" s="425" t="s">
        <v>47</v>
      </c>
      <c r="O1452" s="425"/>
      <c r="P1452" s="426">
        <v>39832</v>
      </c>
      <c r="Q1452" s="429" t="s">
        <v>559</v>
      </c>
      <c r="R1452" s="429" t="s">
        <v>2643</v>
      </c>
      <c r="S1452" s="430" t="s">
        <v>5192</v>
      </c>
      <c r="T1452" s="425">
        <v>-7777</v>
      </c>
      <c r="U1452" s="425">
        <v>1</v>
      </c>
      <c r="V1452" s="425">
        <v>174</v>
      </c>
      <c r="W1452" s="425">
        <v>-7777</v>
      </c>
      <c r="X1452" s="425">
        <v>-7777</v>
      </c>
      <c r="Y1452" s="425">
        <v>-7777</v>
      </c>
      <c r="Z1452" s="425">
        <v>-7777</v>
      </c>
      <c r="AA1452" s="425">
        <v>-7777</v>
      </c>
      <c r="AB1452" s="425">
        <v>-7777</v>
      </c>
      <c r="AC1452" s="425">
        <v>-7777</v>
      </c>
      <c r="AD1452" s="425">
        <v>-7777</v>
      </c>
      <c r="AE1452" s="425">
        <v>-7777</v>
      </c>
      <c r="AF1452" s="425" t="s">
        <v>10039</v>
      </c>
      <c r="AG1452" s="425"/>
      <c r="AH1452" s="425"/>
      <c r="AI1452" s="425">
        <v>144.58000000000001</v>
      </c>
      <c r="AJ1452" s="425" t="s">
        <v>5193</v>
      </c>
      <c r="AK1452" s="425" t="s">
        <v>5194</v>
      </c>
      <c r="AL1452" s="425">
        <v>43</v>
      </c>
      <c r="AM1452" s="425">
        <v>38</v>
      </c>
      <c r="AN1452" s="1125">
        <v>45.21</v>
      </c>
      <c r="AO1452" s="425">
        <v>26</v>
      </c>
      <c r="AP1452" s="425">
        <v>19</v>
      </c>
      <c r="AQ1452" s="425">
        <v>29.96</v>
      </c>
      <c r="AR1452" s="425">
        <f t="shared" si="125"/>
        <v>43.645891666666664</v>
      </c>
      <c r="AS1452" s="425">
        <f t="shared" si="126"/>
        <v>26.324988888888889</v>
      </c>
      <c r="AT1452" s="425" t="s">
        <v>34</v>
      </c>
      <c r="AU1452" s="425"/>
      <c r="AV1452" s="426"/>
      <c r="AW1452" s="428"/>
      <c r="AX1452" s="426"/>
      <c r="AY1452" s="428"/>
      <c r="AZ1452" s="426"/>
      <c r="BA1452" s="428"/>
      <c r="BB1452" s="426"/>
      <c r="BC1452" s="428"/>
      <c r="BD1452" s="426"/>
      <c r="BE1452" s="428"/>
      <c r="BF1452" s="425"/>
      <c r="BG1452" s="431"/>
    </row>
    <row r="1453" spans="1:59" s="46" customFormat="1" ht="25.5" x14ac:dyDescent="0.25">
      <c r="A1453" s="432"/>
      <c r="B1453" s="45" t="s">
        <v>2925</v>
      </c>
      <c r="C1453" s="144">
        <v>12170267</v>
      </c>
      <c r="D1453" s="31">
        <v>40679</v>
      </c>
      <c r="E1453" s="31">
        <v>40679</v>
      </c>
      <c r="F1453" s="31">
        <v>41775</v>
      </c>
      <c r="G1453" s="45">
        <v>-7777</v>
      </c>
      <c r="H1453" s="45" t="s">
        <v>1504</v>
      </c>
      <c r="I1453" s="45" t="s">
        <v>1491</v>
      </c>
      <c r="J1453" s="45"/>
      <c r="K1453" s="45" t="s">
        <v>58</v>
      </c>
      <c r="L1453" s="45" t="s">
        <v>1685</v>
      </c>
      <c r="M1453" s="45" t="s">
        <v>119</v>
      </c>
      <c r="N1453" s="45" t="s">
        <v>47</v>
      </c>
      <c r="O1453" s="45"/>
      <c r="P1453" s="147">
        <v>39832</v>
      </c>
      <c r="Q1453" s="21" t="s">
        <v>559</v>
      </c>
      <c r="R1453" s="21" t="s">
        <v>2643</v>
      </c>
      <c r="S1453" s="272" t="s">
        <v>5195</v>
      </c>
      <c r="T1453" s="45" t="s">
        <v>1861</v>
      </c>
      <c r="U1453" s="45">
        <v>-9999</v>
      </c>
      <c r="V1453" s="45">
        <v>-9999</v>
      </c>
      <c r="W1453" s="45" t="s">
        <v>1861</v>
      </c>
      <c r="X1453" s="45" t="s">
        <v>1861</v>
      </c>
      <c r="Y1453" s="45" t="s">
        <v>1861</v>
      </c>
      <c r="Z1453" s="45" t="s">
        <v>1861</v>
      </c>
      <c r="AA1453" s="45" t="s">
        <v>1861</v>
      </c>
      <c r="AB1453" s="45" t="s">
        <v>1861</v>
      </c>
      <c r="AC1453" s="45" t="s">
        <v>1861</v>
      </c>
      <c r="AD1453" s="45" t="s">
        <v>1861</v>
      </c>
      <c r="AE1453" s="45" t="s">
        <v>1861</v>
      </c>
      <c r="AF1453" s="45" t="s">
        <v>10039</v>
      </c>
      <c r="AG1453" s="45"/>
      <c r="AH1453" s="45"/>
      <c r="AI1453" s="45">
        <v>149.88</v>
      </c>
      <c r="AJ1453" s="45" t="s">
        <v>5196</v>
      </c>
      <c r="AK1453" s="45" t="s">
        <v>5197</v>
      </c>
      <c r="AL1453" s="45">
        <v>43</v>
      </c>
      <c r="AM1453" s="45">
        <v>39</v>
      </c>
      <c r="AN1453" s="1109">
        <v>23.13</v>
      </c>
      <c r="AO1453" s="45">
        <v>26</v>
      </c>
      <c r="AP1453" s="45">
        <v>20</v>
      </c>
      <c r="AQ1453" s="45">
        <v>28.64</v>
      </c>
      <c r="AR1453" s="45">
        <f t="shared" si="125"/>
        <v>43.656424999999999</v>
      </c>
      <c r="AS1453" s="45">
        <f t="shared" si="126"/>
        <v>26.341288888888887</v>
      </c>
      <c r="AT1453" s="45" t="s">
        <v>34</v>
      </c>
      <c r="AU1453" s="45"/>
      <c r="AV1453" s="147"/>
      <c r="AW1453" s="31"/>
      <c r="AX1453" s="147"/>
      <c r="AY1453" s="31"/>
      <c r="AZ1453" s="147"/>
      <c r="BA1453" s="31"/>
      <c r="BB1453" s="147"/>
      <c r="BC1453" s="31"/>
      <c r="BD1453" s="147"/>
      <c r="BE1453" s="31"/>
      <c r="BF1453" s="45"/>
      <c r="BG1453" s="433"/>
    </row>
    <row r="1454" spans="1:59" s="46" customFormat="1" ht="26.25" thickBot="1" x14ac:dyDescent="0.3">
      <c r="A1454" s="416"/>
      <c r="B1454" s="417" t="s">
        <v>2925</v>
      </c>
      <c r="C1454" s="419">
        <v>12170267</v>
      </c>
      <c r="D1454" s="420">
        <v>40679</v>
      </c>
      <c r="E1454" s="420">
        <v>40679</v>
      </c>
      <c r="F1454" s="420">
        <v>41775</v>
      </c>
      <c r="G1454" s="417">
        <v>-7777</v>
      </c>
      <c r="H1454" s="417" t="s">
        <v>1504</v>
      </c>
      <c r="I1454" s="417" t="s">
        <v>1491</v>
      </c>
      <c r="J1454" s="417"/>
      <c r="K1454" s="417" t="s">
        <v>58</v>
      </c>
      <c r="L1454" s="417" t="s">
        <v>1685</v>
      </c>
      <c r="M1454" s="417" t="s">
        <v>119</v>
      </c>
      <c r="N1454" s="417" t="s">
        <v>47</v>
      </c>
      <c r="O1454" s="417"/>
      <c r="P1454" s="418">
        <v>39832</v>
      </c>
      <c r="Q1454" s="421" t="s">
        <v>559</v>
      </c>
      <c r="R1454" s="421" t="s">
        <v>2741</v>
      </c>
      <c r="S1454" s="422" t="s">
        <v>5198</v>
      </c>
      <c r="T1454" s="417" t="s">
        <v>1861</v>
      </c>
      <c r="U1454" s="417">
        <v>-9999</v>
      </c>
      <c r="V1454" s="417">
        <v>-9999</v>
      </c>
      <c r="W1454" s="417" t="s">
        <v>1861</v>
      </c>
      <c r="X1454" s="417" t="s">
        <v>1861</v>
      </c>
      <c r="Y1454" s="417" t="s">
        <v>1861</v>
      </c>
      <c r="Z1454" s="417" t="s">
        <v>1861</v>
      </c>
      <c r="AA1454" s="417" t="s">
        <v>1861</v>
      </c>
      <c r="AB1454" s="417" t="s">
        <v>1861</v>
      </c>
      <c r="AC1454" s="417" t="s">
        <v>1861</v>
      </c>
      <c r="AD1454" s="417" t="s">
        <v>1861</v>
      </c>
      <c r="AE1454" s="417" t="s">
        <v>1861</v>
      </c>
      <c r="AF1454" s="417"/>
      <c r="AG1454" s="417"/>
      <c r="AH1454" s="417"/>
      <c r="AI1454" s="417"/>
      <c r="AJ1454" s="417"/>
      <c r="AK1454" s="417"/>
      <c r="AL1454" s="417"/>
      <c r="AM1454" s="417"/>
      <c r="AN1454" s="1126"/>
      <c r="AO1454" s="417"/>
      <c r="AP1454" s="417"/>
      <c r="AQ1454" s="417"/>
      <c r="AR1454" s="417"/>
      <c r="AS1454" s="417"/>
      <c r="AT1454" s="417" t="s">
        <v>34</v>
      </c>
      <c r="AU1454" s="417"/>
      <c r="AV1454" s="418"/>
      <c r="AW1454" s="420"/>
      <c r="AX1454" s="418"/>
      <c r="AY1454" s="420"/>
      <c r="AZ1454" s="418"/>
      <c r="BA1454" s="420"/>
      <c r="BB1454" s="418"/>
      <c r="BC1454" s="420"/>
      <c r="BD1454" s="418"/>
      <c r="BE1454" s="420"/>
      <c r="BF1454" s="417"/>
      <c r="BG1454" s="423"/>
    </row>
    <row r="1455" spans="1:59" s="46" customFormat="1" ht="25.5" x14ac:dyDescent="0.25">
      <c r="A1455" s="170">
        <v>477</v>
      </c>
      <c r="B1455" s="170" t="s">
        <v>2792</v>
      </c>
      <c r="C1455" s="176">
        <v>12170268</v>
      </c>
      <c r="D1455" s="186">
        <v>40595</v>
      </c>
      <c r="E1455" s="186">
        <v>40596</v>
      </c>
      <c r="F1455" s="186">
        <v>41692</v>
      </c>
      <c r="G1455" s="170">
        <v>-7777</v>
      </c>
      <c r="H1455" s="170" t="s">
        <v>5199</v>
      </c>
      <c r="I1455" s="170" t="s">
        <v>1452</v>
      </c>
      <c r="J1455" s="170"/>
      <c r="K1455" s="170" t="s">
        <v>921</v>
      </c>
      <c r="L1455" s="170" t="s">
        <v>453</v>
      </c>
      <c r="M1455" s="170" t="s">
        <v>338</v>
      </c>
      <c r="N1455" s="170" t="s">
        <v>217</v>
      </c>
      <c r="O1455" s="170" t="s">
        <v>10421</v>
      </c>
      <c r="P1455" s="175">
        <v>48043</v>
      </c>
      <c r="Q1455" s="174" t="s">
        <v>559</v>
      </c>
      <c r="R1455" s="174" t="s">
        <v>2643</v>
      </c>
      <c r="S1455" s="277" t="s">
        <v>5200</v>
      </c>
      <c r="T1455" s="170">
        <v>-7777</v>
      </c>
      <c r="U1455" s="170">
        <v>-9999</v>
      </c>
      <c r="V1455" s="170">
        <v>-9999</v>
      </c>
      <c r="W1455" s="170">
        <v>-7777</v>
      </c>
      <c r="X1455" s="170">
        <v>-7777</v>
      </c>
      <c r="Y1455" s="170">
        <v>-7777</v>
      </c>
      <c r="Z1455" s="170">
        <v>-7777</v>
      </c>
      <c r="AA1455" s="170">
        <v>-7777</v>
      </c>
      <c r="AB1455" s="170">
        <v>-7777</v>
      </c>
      <c r="AC1455" s="170">
        <v>-7777</v>
      </c>
      <c r="AD1455" s="170">
        <v>-7777</v>
      </c>
      <c r="AE1455" s="170">
        <v>-7777</v>
      </c>
      <c r="AF1455" s="170" t="s">
        <v>5201</v>
      </c>
      <c r="AG1455" s="170"/>
      <c r="AH1455" s="170"/>
      <c r="AI1455" s="170"/>
      <c r="AJ1455" s="170" t="s">
        <v>5202</v>
      </c>
      <c r="AK1455" s="170" t="s">
        <v>5203</v>
      </c>
      <c r="AL1455" s="170">
        <v>43</v>
      </c>
      <c r="AM1455" s="170">
        <v>40</v>
      </c>
      <c r="AN1455" s="1118">
        <v>44.85</v>
      </c>
      <c r="AO1455" s="170">
        <v>23</v>
      </c>
      <c r="AP1455" s="170">
        <v>51</v>
      </c>
      <c r="AQ1455" s="170">
        <v>52.89</v>
      </c>
      <c r="AR1455" s="170">
        <f t="shared" si="125"/>
        <v>43.679124999999999</v>
      </c>
      <c r="AS1455" s="170">
        <f t="shared" si="126"/>
        <v>23.864691666666669</v>
      </c>
      <c r="AT1455" s="170" t="s">
        <v>34</v>
      </c>
      <c r="AU1455" s="170"/>
      <c r="AV1455" s="175"/>
      <c r="AW1455" s="186"/>
      <c r="AX1455" s="175"/>
      <c r="AY1455" s="186"/>
      <c r="AZ1455" s="175"/>
      <c r="BA1455" s="186"/>
      <c r="BB1455" s="175"/>
      <c r="BC1455" s="186"/>
      <c r="BD1455" s="175"/>
      <c r="BE1455" s="186"/>
      <c r="BF1455" s="170"/>
      <c r="BG1455" s="170"/>
    </row>
    <row r="1456" spans="1:59" s="46" customFormat="1" ht="25.5" x14ac:dyDescent="0.25">
      <c r="A1456" s="45"/>
      <c r="B1456" s="45" t="s">
        <v>2792</v>
      </c>
      <c r="C1456" s="144">
        <v>12170268</v>
      </c>
      <c r="D1456" s="31">
        <v>40595</v>
      </c>
      <c r="E1456" s="31">
        <v>40596</v>
      </c>
      <c r="F1456" s="31">
        <v>41692</v>
      </c>
      <c r="G1456" s="45">
        <v>-7777</v>
      </c>
      <c r="H1456" s="45" t="s">
        <v>5199</v>
      </c>
      <c r="I1456" s="45" t="s">
        <v>1452</v>
      </c>
      <c r="J1456" s="45"/>
      <c r="K1456" s="45" t="s">
        <v>921</v>
      </c>
      <c r="L1456" s="45" t="s">
        <v>453</v>
      </c>
      <c r="M1456" s="45" t="s">
        <v>338</v>
      </c>
      <c r="N1456" s="45" t="s">
        <v>217</v>
      </c>
      <c r="O1456" s="45" t="s">
        <v>10421</v>
      </c>
      <c r="P1456" s="147">
        <v>48043</v>
      </c>
      <c r="Q1456" s="21" t="s">
        <v>559</v>
      </c>
      <c r="R1456" s="45" t="s">
        <v>4375</v>
      </c>
      <c r="S1456" s="272" t="s">
        <v>5204</v>
      </c>
      <c r="T1456" s="45" t="s">
        <v>1861</v>
      </c>
      <c r="U1456" s="45" t="s">
        <v>1861</v>
      </c>
      <c r="V1456" s="45" t="s">
        <v>1861</v>
      </c>
      <c r="W1456" s="45" t="s">
        <v>1861</v>
      </c>
      <c r="X1456" s="45" t="s">
        <v>1861</v>
      </c>
      <c r="Y1456" s="45" t="s">
        <v>1861</v>
      </c>
      <c r="Z1456" s="45" t="s">
        <v>1861</v>
      </c>
      <c r="AA1456" s="45" t="s">
        <v>1861</v>
      </c>
      <c r="AB1456" s="45" t="s">
        <v>1861</v>
      </c>
      <c r="AC1456" s="45" t="s">
        <v>1861</v>
      </c>
      <c r="AD1456" s="45" t="s">
        <v>1861</v>
      </c>
      <c r="AE1456" s="45" t="s">
        <v>1861</v>
      </c>
      <c r="AF1456" s="45" t="s">
        <v>687</v>
      </c>
      <c r="AG1456" s="45"/>
      <c r="AH1456" s="45"/>
      <c r="AI1456" s="45"/>
      <c r="AJ1456" s="45" t="s">
        <v>5205</v>
      </c>
      <c r="AK1456" s="45" t="s">
        <v>5206</v>
      </c>
      <c r="AL1456" s="45">
        <v>43</v>
      </c>
      <c r="AM1456" s="45">
        <v>40</v>
      </c>
      <c r="AN1456" s="1109">
        <v>43.2</v>
      </c>
      <c r="AO1456" s="45">
        <v>23</v>
      </c>
      <c r="AP1456" s="45">
        <v>51</v>
      </c>
      <c r="AQ1456" s="45">
        <v>4</v>
      </c>
      <c r="AR1456" s="45">
        <f t="shared" si="125"/>
        <v>43.678666666666665</v>
      </c>
      <c r="AS1456" s="45">
        <f t="shared" si="126"/>
        <v>23.851111111111113</v>
      </c>
      <c r="AT1456" s="45" t="s">
        <v>34</v>
      </c>
      <c r="AU1456" s="45"/>
      <c r="AV1456" s="147"/>
      <c r="AW1456" s="31"/>
      <c r="AX1456" s="147"/>
      <c r="AY1456" s="31"/>
      <c r="AZ1456" s="147"/>
      <c r="BA1456" s="31"/>
      <c r="BB1456" s="147"/>
      <c r="BC1456" s="31"/>
      <c r="BD1456" s="147"/>
      <c r="BE1456" s="31"/>
      <c r="BF1456" s="45"/>
      <c r="BG1456" s="45"/>
    </row>
    <row r="1457" spans="1:59" s="46" customFormat="1" ht="76.5" x14ac:dyDescent="0.25">
      <c r="A1457" s="45"/>
      <c r="B1457" s="45" t="s">
        <v>2792</v>
      </c>
      <c r="C1457" s="144">
        <v>12170268</v>
      </c>
      <c r="D1457" s="31">
        <v>40595</v>
      </c>
      <c r="E1457" s="31">
        <v>40596</v>
      </c>
      <c r="F1457" s="31">
        <v>41692</v>
      </c>
      <c r="G1457" s="45">
        <v>-7777</v>
      </c>
      <c r="H1457" s="45" t="s">
        <v>5207</v>
      </c>
      <c r="I1457" s="45" t="s">
        <v>1452</v>
      </c>
      <c r="J1457" s="45"/>
      <c r="K1457" s="45" t="s">
        <v>921</v>
      </c>
      <c r="L1457" s="45" t="s">
        <v>453</v>
      </c>
      <c r="M1457" s="45" t="s">
        <v>338</v>
      </c>
      <c r="N1457" s="45" t="s">
        <v>217</v>
      </c>
      <c r="O1457" s="45" t="s">
        <v>10422</v>
      </c>
      <c r="P1457" s="147">
        <v>48043</v>
      </c>
      <c r="Q1457" s="21" t="s">
        <v>559</v>
      </c>
      <c r="R1457" s="21" t="s">
        <v>2643</v>
      </c>
      <c r="S1457" s="272" t="s">
        <v>5208</v>
      </c>
      <c r="T1457" s="45">
        <v>-7777</v>
      </c>
      <c r="U1457" s="45">
        <v>1</v>
      </c>
      <c r="V1457" s="45">
        <v>675.42</v>
      </c>
      <c r="W1457" s="45">
        <v>-7777</v>
      </c>
      <c r="X1457" s="45">
        <v>-7777</v>
      </c>
      <c r="Y1457" s="45">
        <v>-7777</v>
      </c>
      <c r="Z1457" s="45">
        <v>-7777</v>
      </c>
      <c r="AA1457" s="45">
        <v>-7777</v>
      </c>
      <c r="AB1457" s="45">
        <v>-7777</v>
      </c>
      <c r="AC1457" s="45">
        <v>-7777</v>
      </c>
      <c r="AD1457" s="45">
        <v>-7777</v>
      </c>
      <c r="AE1457" s="45">
        <v>-7777</v>
      </c>
      <c r="AF1457" s="45" t="s">
        <v>5201</v>
      </c>
      <c r="AG1457" s="45"/>
      <c r="AH1457" s="45"/>
      <c r="AI1457" s="45"/>
      <c r="AJ1457" s="45" t="s">
        <v>5209</v>
      </c>
      <c r="AK1457" s="45" t="s">
        <v>5210</v>
      </c>
      <c r="AL1457" s="45">
        <v>43</v>
      </c>
      <c r="AM1457" s="45">
        <v>41</v>
      </c>
      <c r="AN1457" s="1109">
        <v>31.21</v>
      </c>
      <c r="AO1457" s="45">
        <v>23</v>
      </c>
      <c r="AP1457" s="45">
        <v>51</v>
      </c>
      <c r="AQ1457" s="45">
        <v>56.47</v>
      </c>
      <c r="AR1457" s="45">
        <f t="shared" si="125"/>
        <v>43.692002777777773</v>
      </c>
      <c r="AS1457" s="45">
        <f t="shared" si="126"/>
        <v>23.865686111111113</v>
      </c>
      <c r="AT1457" s="45" t="s">
        <v>34</v>
      </c>
      <c r="AU1457" s="45"/>
      <c r="AV1457" s="147"/>
      <c r="AW1457" s="31"/>
      <c r="AX1457" s="147"/>
      <c r="AY1457" s="31"/>
      <c r="AZ1457" s="147"/>
      <c r="BA1457" s="31"/>
      <c r="BB1457" s="147"/>
      <c r="BC1457" s="31"/>
      <c r="BD1457" s="147"/>
      <c r="BE1457" s="31"/>
      <c r="BF1457" s="45"/>
      <c r="BG1457" s="45"/>
    </row>
    <row r="1458" spans="1:59" s="46" customFormat="1" ht="76.5" x14ac:dyDescent="0.25">
      <c r="A1458" s="45"/>
      <c r="B1458" s="45" t="s">
        <v>2792</v>
      </c>
      <c r="C1458" s="144">
        <v>12170268</v>
      </c>
      <c r="D1458" s="31">
        <v>40595</v>
      </c>
      <c r="E1458" s="31">
        <v>40596</v>
      </c>
      <c r="F1458" s="31">
        <v>41692</v>
      </c>
      <c r="G1458" s="45">
        <v>-7777</v>
      </c>
      <c r="H1458" s="45" t="s">
        <v>5207</v>
      </c>
      <c r="I1458" s="45" t="s">
        <v>1452</v>
      </c>
      <c r="J1458" s="45"/>
      <c r="K1458" s="45" t="s">
        <v>921</v>
      </c>
      <c r="L1458" s="45" t="s">
        <v>453</v>
      </c>
      <c r="M1458" s="45" t="s">
        <v>338</v>
      </c>
      <c r="N1458" s="45" t="s">
        <v>217</v>
      </c>
      <c r="O1458" s="45" t="s">
        <v>10422</v>
      </c>
      <c r="P1458" s="147">
        <v>48043</v>
      </c>
      <c r="Q1458" s="21" t="s">
        <v>559</v>
      </c>
      <c r="R1458" s="21" t="s">
        <v>2643</v>
      </c>
      <c r="S1458" s="272" t="s">
        <v>10569</v>
      </c>
      <c r="T1458" s="45" t="s">
        <v>1861</v>
      </c>
      <c r="U1458" s="45">
        <v>1.56</v>
      </c>
      <c r="V1458" s="45">
        <v>-9999</v>
      </c>
      <c r="W1458" s="45" t="s">
        <v>1861</v>
      </c>
      <c r="X1458" s="45" t="s">
        <v>1861</v>
      </c>
      <c r="Y1458" s="45" t="s">
        <v>1861</v>
      </c>
      <c r="Z1458" s="45" t="s">
        <v>1861</v>
      </c>
      <c r="AA1458" s="45" t="s">
        <v>1861</v>
      </c>
      <c r="AB1458" s="45" t="s">
        <v>1861</v>
      </c>
      <c r="AC1458" s="45" t="s">
        <v>1861</v>
      </c>
      <c r="AD1458" s="45" t="s">
        <v>1861</v>
      </c>
      <c r="AE1458" s="45" t="s">
        <v>1861</v>
      </c>
      <c r="AF1458" s="45" t="s">
        <v>687</v>
      </c>
      <c r="AG1458" s="45"/>
      <c r="AH1458" s="45"/>
      <c r="AI1458" s="45"/>
      <c r="AJ1458" s="45" t="s">
        <v>5211</v>
      </c>
      <c r="AK1458" s="45" t="s">
        <v>5212</v>
      </c>
      <c r="AL1458" s="45">
        <v>43</v>
      </c>
      <c r="AM1458" s="45">
        <v>41</v>
      </c>
      <c r="AN1458" s="1109">
        <v>30.5</v>
      </c>
      <c r="AO1458" s="45">
        <v>23</v>
      </c>
      <c r="AP1458" s="45">
        <v>51</v>
      </c>
      <c r="AQ1458" s="45">
        <v>16</v>
      </c>
      <c r="AR1458" s="45">
        <f t="shared" si="125"/>
        <v>43.691805555555554</v>
      </c>
      <c r="AS1458" s="45">
        <f t="shared" si="126"/>
        <v>23.854444444444447</v>
      </c>
      <c r="AT1458" s="45" t="s">
        <v>34</v>
      </c>
      <c r="AU1458" s="45"/>
      <c r="AV1458" s="147"/>
      <c r="AW1458" s="31"/>
      <c r="AX1458" s="147"/>
      <c r="AY1458" s="31"/>
      <c r="AZ1458" s="147"/>
      <c r="BA1458" s="31"/>
      <c r="BB1458" s="147"/>
      <c r="BC1458" s="31"/>
      <c r="BD1458" s="147"/>
      <c r="BE1458" s="31"/>
      <c r="BF1458" s="45"/>
      <c r="BG1458" s="45"/>
    </row>
    <row r="1459" spans="1:59" s="46" customFormat="1" ht="25.5" x14ac:dyDescent="0.25">
      <c r="A1459" s="45"/>
      <c r="B1459" s="45" t="s">
        <v>2792</v>
      </c>
      <c r="C1459" s="144">
        <v>12170268</v>
      </c>
      <c r="D1459" s="31">
        <v>40595</v>
      </c>
      <c r="E1459" s="31">
        <v>40596</v>
      </c>
      <c r="F1459" s="31">
        <v>41692</v>
      </c>
      <c r="G1459" s="45">
        <v>-7777</v>
      </c>
      <c r="H1459" s="45" t="s">
        <v>5213</v>
      </c>
      <c r="I1459" s="45" t="s">
        <v>1452</v>
      </c>
      <c r="J1459" s="45"/>
      <c r="K1459" s="45" t="s">
        <v>921</v>
      </c>
      <c r="L1459" s="45" t="s">
        <v>453</v>
      </c>
      <c r="M1459" s="45" t="s">
        <v>338</v>
      </c>
      <c r="N1459" s="45" t="s">
        <v>217</v>
      </c>
      <c r="O1459" s="45" t="s">
        <v>10423</v>
      </c>
      <c r="P1459" s="147">
        <v>48043</v>
      </c>
      <c r="Q1459" s="21" t="s">
        <v>559</v>
      </c>
      <c r="R1459" s="21" t="s">
        <v>2643</v>
      </c>
      <c r="S1459" s="272" t="s">
        <v>5214</v>
      </c>
      <c r="T1459" s="45">
        <v>-7777</v>
      </c>
      <c r="U1459" s="45">
        <v>-9999</v>
      </c>
      <c r="V1459" s="45">
        <v>-9999</v>
      </c>
      <c r="W1459" s="45">
        <v>-7777</v>
      </c>
      <c r="X1459" s="45">
        <v>-7777</v>
      </c>
      <c r="Y1459" s="45">
        <v>-7777</v>
      </c>
      <c r="Z1459" s="45">
        <v>-7777</v>
      </c>
      <c r="AA1459" s="45">
        <v>-7777</v>
      </c>
      <c r="AB1459" s="45">
        <v>-7777</v>
      </c>
      <c r="AC1459" s="45">
        <v>-7777</v>
      </c>
      <c r="AD1459" s="45">
        <v>-7777</v>
      </c>
      <c r="AE1459" s="45">
        <v>-7777</v>
      </c>
      <c r="AF1459" s="45" t="s">
        <v>5201</v>
      </c>
      <c r="AG1459" s="45"/>
      <c r="AH1459" s="45"/>
      <c r="AI1459" s="45"/>
      <c r="AJ1459" s="45" t="s">
        <v>5215</v>
      </c>
      <c r="AK1459" s="45" t="s">
        <v>5216</v>
      </c>
      <c r="AL1459" s="45">
        <v>43</v>
      </c>
      <c r="AM1459" s="45">
        <v>41</v>
      </c>
      <c r="AN1459" s="1109">
        <v>45</v>
      </c>
      <c r="AO1459" s="45">
        <v>23</v>
      </c>
      <c r="AP1459" s="45">
        <v>51</v>
      </c>
      <c r="AQ1459" s="45">
        <v>37.880000000000003</v>
      </c>
      <c r="AR1459" s="45">
        <f t="shared" si="125"/>
        <v>43.695833333333333</v>
      </c>
      <c r="AS1459" s="45">
        <f t="shared" si="126"/>
        <v>23.860522222222222</v>
      </c>
      <c r="AT1459" s="45" t="s">
        <v>34</v>
      </c>
      <c r="AU1459" s="45"/>
      <c r="AV1459" s="147"/>
      <c r="AW1459" s="31"/>
      <c r="AX1459" s="147"/>
      <c r="AY1459" s="31"/>
      <c r="AZ1459" s="147"/>
      <c r="BA1459" s="31"/>
      <c r="BB1459" s="147"/>
      <c r="BC1459" s="31"/>
      <c r="BD1459" s="147"/>
      <c r="BE1459" s="31"/>
      <c r="BF1459" s="45"/>
      <c r="BG1459" s="45"/>
    </row>
    <row r="1460" spans="1:59" s="46" customFormat="1" ht="26.25" thickBot="1" x14ac:dyDescent="0.3">
      <c r="A1460" s="169"/>
      <c r="B1460" s="169" t="s">
        <v>2792</v>
      </c>
      <c r="C1460" s="159">
        <v>12170268</v>
      </c>
      <c r="D1460" s="113">
        <v>40595</v>
      </c>
      <c r="E1460" s="113">
        <v>40596</v>
      </c>
      <c r="F1460" s="113">
        <v>41692</v>
      </c>
      <c r="G1460" s="169">
        <v>-7777</v>
      </c>
      <c r="H1460" s="169" t="s">
        <v>5213</v>
      </c>
      <c r="I1460" s="169" t="s">
        <v>1452</v>
      </c>
      <c r="J1460" s="169"/>
      <c r="K1460" s="169" t="s">
        <v>921</v>
      </c>
      <c r="L1460" s="169" t="s">
        <v>453</v>
      </c>
      <c r="M1460" s="169" t="s">
        <v>338</v>
      </c>
      <c r="N1460" s="169" t="s">
        <v>217</v>
      </c>
      <c r="O1460" s="169" t="s">
        <v>10423</v>
      </c>
      <c r="P1460" s="112">
        <v>48043</v>
      </c>
      <c r="Q1460" s="161" t="s">
        <v>559</v>
      </c>
      <c r="R1460" s="169" t="s">
        <v>4375</v>
      </c>
      <c r="S1460" s="276" t="s">
        <v>4808</v>
      </c>
      <c r="T1460" s="169" t="s">
        <v>1861</v>
      </c>
      <c r="U1460" s="169">
        <v>1</v>
      </c>
      <c r="V1460" s="169">
        <v>-9999</v>
      </c>
      <c r="W1460" s="169" t="s">
        <v>1861</v>
      </c>
      <c r="X1460" s="169" t="s">
        <v>1861</v>
      </c>
      <c r="Y1460" s="169" t="s">
        <v>1861</v>
      </c>
      <c r="Z1460" s="169" t="s">
        <v>1861</v>
      </c>
      <c r="AA1460" s="169" t="s">
        <v>1861</v>
      </c>
      <c r="AB1460" s="169" t="s">
        <v>1861</v>
      </c>
      <c r="AC1460" s="169" t="s">
        <v>1861</v>
      </c>
      <c r="AD1460" s="169" t="s">
        <v>1861</v>
      </c>
      <c r="AE1460" s="169" t="s">
        <v>1861</v>
      </c>
      <c r="AF1460" s="169" t="s">
        <v>687</v>
      </c>
      <c r="AG1460" s="169"/>
      <c r="AH1460" s="169"/>
      <c r="AI1460" s="169"/>
      <c r="AJ1460" s="169" t="s">
        <v>5217</v>
      </c>
      <c r="AK1460" s="169" t="s">
        <v>5218</v>
      </c>
      <c r="AL1460" s="169">
        <v>43</v>
      </c>
      <c r="AM1460" s="169">
        <v>41</v>
      </c>
      <c r="AN1460" s="1110">
        <v>32.9</v>
      </c>
      <c r="AO1460" s="169">
        <v>23</v>
      </c>
      <c r="AP1460" s="169">
        <v>51</v>
      </c>
      <c r="AQ1460" s="169">
        <v>12.6</v>
      </c>
      <c r="AR1460" s="169">
        <f t="shared" si="125"/>
        <v>43.692472222222221</v>
      </c>
      <c r="AS1460" s="169">
        <f t="shared" si="126"/>
        <v>23.8535</v>
      </c>
      <c r="AT1460" s="169" t="s">
        <v>34</v>
      </c>
      <c r="AU1460" s="169"/>
      <c r="AV1460" s="112"/>
      <c r="AW1460" s="113"/>
      <c r="AX1460" s="112"/>
      <c r="AY1460" s="113"/>
      <c r="AZ1460" s="112"/>
      <c r="BA1460" s="113"/>
      <c r="BB1460" s="112"/>
      <c r="BC1460" s="113"/>
      <c r="BD1460" s="112"/>
      <c r="BE1460" s="113"/>
      <c r="BF1460" s="169"/>
      <c r="BG1460" s="169"/>
    </row>
    <row r="1461" spans="1:59" s="46" customFormat="1" ht="38.25" x14ac:dyDescent="0.25">
      <c r="A1461" s="424">
        <v>478</v>
      </c>
      <c r="B1461" s="425" t="s">
        <v>101</v>
      </c>
      <c r="C1461" s="427">
        <v>12170269</v>
      </c>
      <c r="D1461" s="428">
        <v>40597</v>
      </c>
      <c r="E1461" s="428">
        <v>40603</v>
      </c>
      <c r="F1461" s="428">
        <v>41699</v>
      </c>
      <c r="G1461" s="425">
        <v>-7777</v>
      </c>
      <c r="H1461" s="425" t="s">
        <v>9505</v>
      </c>
      <c r="I1461" s="425" t="s">
        <v>1466</v>
      </c>
      <c r="J1461" s="425"/>
      <c r="K1461" s="425" t="s">
        <v>921</v>
      </c>
      <c r="L1461" s="425" t="s">
        <v>2926</v>
      </c>
      <c r="M1461" s="425" t="s">
        <v>102</v>
      </c>
      <c r="N1461" s="425" t="s">
        <v>94</v>
      </c>
      <c r="O1461" s="425" t="s">
        <v>10424</v>
      </c>
      <c r="P1461" s="426">
        <v>67564</v>
      </c>
      <c r="Q1461" s="429" t="s">
        <v>559</v>
      </c>
      <c r="R1461" s="429" t="s">
        <v>2643</v>
      </c>
      <c r="S1461" s="430" t="s">
        <v>4278</v>
      </c>
      <c r="T1461" s="425">
        <v>-7777</v>
      </c>
      <c r="U1461" s="425">
        <v>0.4</v>
      </c>
      <c r="V1461" s="425">
        <v>1.74</v>
      </c>
      <c r="W1461" s="425">
        <v>-7777</v>
      </c>
      <c r="X1461" s="425">
        <v>-7777</v>
      </c>
      <c r="Y1461" s="425">
        <v>-7777</v>
      </c>
      <c r="Z1461" s="425">
        <v>-7777</v>
      </c>
      <c r="AA1461" s="425">
        <v>-7777</v>
      </c>
      <c r="AB1461" s="425">
        <v>-7777</v>
      </c>
      <c r="AC1461" s="425">
        <v>-7777</v>
      </c>
      <c r="AD1461" s="425">
        <v>-7777</v>
      </c>
      <c r="AE1461" s="425">
        <v>-7777</v>
      </c>
      <c r="AF1461" s="425" t="s">
        <v>10040</v>
      </c>
      <c r="AG1461" s="425"/>
      <c r="AH1461" s="425"/>
      <c r="AI1461" s="425"/>
      <c r="AJ1461" s="425" t="s">
        <v>5219</v>
      </c>
      <c r="AK1461" s="425" t="s">
        <v>5220</v>
      </c>
      <c r="AL1461" s="425">
        <v>43</v>
      </c>
      <c r="AM1461" s="425">
        <v>37</v>
      </c>
      <c r="AN1461" s="1125">
        <v>28.82</v>
      </c>
      <c r="AO1461" s="425">
        <v>23</v>
      </c>
      <c r="AP1461" s="425">
        <v>1</v>
      </c>
      <c r="AQ1461" s="425">
        <v>47.57</v>
      </c>
      <c r="AR1461" s="425">
        <f t="shared" si="125"/>
        <v>43.624672222222223</v>
      </c>
      <c r="AS1461" s="425">
        <f t="shared" si="126"/>
        <v>23.029880555555554</v>
      </c>
      <c r="AT1461" s="425" t="s">
        <v>34</v>
      </c>
      <c r="AU1461" s="425"/>
      <c r="AV1461" s="426"/>
      <c r="AW1461" s="428"/>
      <c r="AX1461" s="426"/>
      <c r="AY1461" s="428"/>
      <c r="AZ1461" s="426"/>
      <c r="BA1461" s="428"/>
      <c r="BB1461" s="426"/>
      <c r="BC1461" s="428"/>
      <c r="BD1461" s="426"/>
      <c r="BE1461" s="428"/>
      <c r="BF1461" s="425"/>
      <c r="BG1461" s="431"/>
    </row>
    <row r="1462" spans="1:59" s="46" customFormat="1" ht="38.25" x14ac:dyDescent="0.25">
      <c r="A1462" s="432"/>
      <c r="B1462" s="45" t="s">
        <v>101</v>
      </c>
      <c r="C1462" s="144">
        <v>12170269</v>
      </c>
      <c r="D1462" s="31">
        <v>40597</v>
      </c>
      <c r="E1462" s="31">
        <v>40603</v>
      </c>
      <c r="F1462" s="31">
        <v>41699</v>
      </c>
      <c r="G1462" s="45">
        <v>-7777</v>
      </c>
      <c r="H1462" s="45" t="s">
        <v>9505</v>
      </c>
      <c r="I1462" s="45" t="s">
        <v>1466</v>
      </c>
      <c r="J1462" s="45"/>
      <c r="K1462" s="45" t="s">
        <v>921</v>
      </c>
      <c r="L1462" s="45" t="s">
        <v>2926</v>
      </c>
      <c r="M1462" s="45" t="s">
        <v>102</v>
      </c>
      <c r="N1462" s="45" t="s">
        <v>94</v>
      </c>
      <c r="O1462" s="45" t="s">
        <v>10425</v>
      </c>
      <c r="P1462" s="147">
        <v>67564</v>
      </c>
      <c r="Q1462" s="21" t="s">
        <v>559</v>
      </c>
      <c r="R1462" s="21" t="s">
        <v>2643</v>
      </c>
      <c r="S1462" s="272" t="s">
        <v>4278</v>
      </c>
      <c r="T1462" s="45">
        <v>-7777</v>
      </c>
      <c r="U1462" s="45">
        <v>0.4</v>
      </c>
      <c r="V1462" s="45">
        <v>1.61</v>
      </c>
      <c r="W1462" s="45">
        <v>-7777</v>
      </c>
      <c r="X1462" s="45">
        <v>-7777</v>
      </c>
      <c r="Y1462" s="45">
        <v>-7777</v>
      </c>
      <c r="Z1462" s="45">
        <v>-7777</v>
      </c>
      <c r="AA1462" s="45">
        <v>-7777</v>
      </c>
      <c r="AB1462" s="45">
        <v>-7777</v>
      </c>
      <c r="AC1462" s="45">
        <v>-7777</v>
      </c>
      <c r="AD1462" s="45">
        <v>-7777</v>
      </c>
      <c r="AE1462" s="45">
        <v>-7777</v>
      </c>
      <c r="AF1462" s="45" t="s">
        <v>10041</v>
      </c>
      <c r="AG1462" s="45"/>
      <c r="AH1462" s="45"/>
      <c r="AI1462" s="45"/>
      <c r="AJ1462" s="45" t="s">
        <v>5221</v>
      </c>
      <c r="AK1462" s="45" t="s">
        <v>5222</v>
      </c>
      <c r="AL1462" s="45">
        <v>43</v>
      </c>
      <c r="AM1462" s="45">
        <v>37</v>
      </c>
      <c r="AN1462" s="1109">
        <v>33.99</v>
      </c>
      <c r="AO1462" s="45">
        <v>23</v>
      </c>
      <c r="AP1462" s="45">
        <v>1</v>
      </c>
      <c r="AQ1462" s="45">
        <v>57.41</v>
      </c>
      <c r="AR1462" s="45">
        <f t="shared" si="125"/>
        <v>43.626108333333335</v>
      </c>
      <c r="AS1462" s="45">
        <f t="shared" si="126"/>
        <v>23.032613888888889</v>
      </c>
      <c r="AT1462" s="45" t="s">
        <v>34</v>
      </c>
      <c r="AU1462" s="45"/>
      <c r="AV1462" s="147"/>
      <c r="AW1462" s="31"/>
      <c r="AX1462" s="147"/>
      <c r="AY1462" s="31"/>
      <c r="AZ1462" s="147"/>
      <c r="BA1462" s="31"/>
      <c r="BB1462" s="147"/>
      <c r="BC1462" s="31"/>
      <c r="BD1462" s="147"/>
      <c r="BE1462" s="31"/>
      <c r="BF1462" s="45"/>
      <c r="BG1462" s="433"/>
    </row>
    <row r="1463" spans="1:59" s="46" customFormat="1" ht="38.25" x14ac:dyDescent="0.25">
      <c r="A1463" s="432"/>
      <c r="B1463" s="45" t="s">
        <v>101</v>
      </c>
      <c r="C1463" s="144">
        <v>12170269</v>
      </c>
      <c r="D1463" s="31">
        <v>40597</v>
      </c>
      <c r="E1463" s="31">
        <v>40603</v>
      </c>
      <c r="F1463" s="31">
        <v>41699</v>
      </c>
      <c r="G1463" s="45">
        <v>-7777</v>
      </c>
      <c r="H1463" s="45" t="s">
        <v>9505</v>
      </c>
      <c r="I1463" s="45" t="s">
        <v>1466</v>
      </c>
      <c r="J1463" s="45"/>
      <c r="K1463" s="45" t="s">
        <v>921</v>
      </c>
      <c r="L1463" s="45" t="s">
        <v>2926</v>
      </c>
      <c r="M1463" s="45" t="s">
        <v>102</v>
      </c>
      <c r="N1463" s="45" t="s">
        <v>94</v>
      </c>
      <c r="O1463" s="45" t="s">
        <v>10426</v>
      </c>
      <c r="P1463" s="147">
        <v>67564</v>
      </c>
      <c r="Q1463" s="21" t="s">
        <v>559</v>
      </c>
      <c r="R1463" s="21" t="s">
        <v>2643</v>
      </c>
      <c r="S1463" s="272" t="s">
        <v>4278</v>
      </c>
      <c r="T1463" s="45">
        <v>-7777</v>
      </c>
      <c r="U1463" s="45">
        <v>0.4</v>
      </c>
      <c r="V1463" s="45">
        <v>1.7</v>
      </c>
      <c r="W1463" s="45">
        <v>-7777</v>
      </c>
      <c r="X1463" s="45">
        <v>-7777</v>
      </c>
      <c r="Y1463" s="45">
        <v>-7777</v>
      </c>
      <c r="Z1463" s="45">
        <v>-7777</v>
      </c>
      <c r="AA1463" s="45">
        <v>-7777</v>
      </c>
      <c r="AB1463" s="45">
        <v>-7777</v>
      </c>
      <c r="AC1463" s="45">
        <v>-7777</v>
      </c>
      <c r="AD1463" s="45">
        <v>-7777</v>
      </c>
      <c r="AE1463" s="45">
        <v>-7777</v>
      </c>
      <c r="AF1463" s="45" t="s">
        <v>10042</v>
      </c>
      <c r="AG1463" s="45"/>
      <c r="AH1463" s="45"/>
      <c r="AI1463" s="45"/>
      <c r="AJ1463" s="45" t="s">
        <v>5223</v>
      </c>
      <c r="AK1463" s="45" t="s">
        <v>5224</v>
      </c>
      <c r="AL1463" s="45">
        <v>43</v>
      </c>
      <c r="AM1463" s="45">
        <v>37</v>
      </c>
      <c r="AN1463" s="1109">
        <v>37.700000000000003</v>
      </c>
      <c r="AO1463" s="45">
        <v>23</v>
      </c>
      <c r="AP1463" s="45">
        <v>2</v>
      </c>
      <c r="AQ1463" s="45">
        <v>1.36</v>
      </c>
      <c r="AR1463" s="45">
        <f t="shared" si="125"/>
        <v>43.627138888888886</v>
      </c>
      <c r="AS1463" s="45">
        <f t="shared" si="126"/>
        <v>23.033711111111113</v>
      </c>
      <c r="AT1463" s="45" t="s">
        <v>34</v>
      </c>
      <c r="AU1463" s="45"/>
      <c r="AV1463" s="147"/>
      <c r="AW1463" s="31"/>
      <c r="AX1463" s="147"/>
      <c r="AY1463" s="31"/>
      <c r="AZ1463" s="147"/>
      <c r="BA1463" s="31"/>
      <c r="BB1463" s="147"/>
      <c r="BC1463" s="31"/>
      <c r="BD1463" s="147"/>
      <c r="BE1463" s="31"/>
      <c r="BF1463" s="45"/>
      <c r="BG1463" s="433"/>
    </row>
    <row r="1464" spans="1:59" s="46" customFormat="1" ht="39" thickBot="1" x14ac:dyDescent="0.3">
      <c r="A1464" s="416"/>
      <c r="B1464" s="417" t="s">
        <v>101</v>
      </c>
      <c r="C1464" s="419">
        <v>12170269</v>
      </c>
      <c r="D1464" s="420">
        <v>40597</v>
      </c>
      <c r="E1464" s="420">
        <v>40603</v>
      </c>
      <c r="F1464" s="420">
        <v>41699</v>
      </c>
      <c r="G1464" s="417">
        <v>-7777</v>
      </c>
      <c r="H1464" s="417" t="s">
        <v>9505</v>
      </c>
      <c r="I1464" s="417" t="s">
        <v>1466</v>
      </c>
      <c r="J1464" s="417"/>
      <c r="K1464" s="417" t="s">
        <v>921</v>
      </c>
      <c r="L1464" s="417" t="s">
        <v>2926</v>
      </c>
      <c r="M1464" s="417" t="s">
        <v>102</v>
      </c>
      <c r="N1464" s="417" t="s">
        <v>94</v>
      </c>
      <c r="O1464" s="417" t="s">
        <v>10427</v>
      </c>
      <c r="P1464" s="418">
        <v>67564</v>
      </c>
      <c r="Q1464" s="421" t="s">
        <v>559</v>
      </c>
      <c r="R1464" s="417" t="s">
        <v>4375</v>
      </c>
      <c r="S1464" s="422" t="s">
        <v>5225</v>
      </c>
      <c r="T1464" s="417" t="s">
        <v>1861</v>
      </c>
      <c r="U1464" s="417" t="s">
        <v>1861</v>
      </c>
      <c r="V1464" s="417" t="s">
        <v>1861</v>
      </c>
      <c r="W1464" s="417" t="s">
        <v>1861</v>
      </c>
      <c r="X1464" s="417" t="s">
        <v>1861</v>
      </c>
      <c r="Y1464" s="417" t="s">
        <v>1861</v>
      </c>
      <c r="Z1464" s="417" t="s">
        <v>1861</v>
      </c>
      <c r="AA1464" s="417" t="s">
        <v>1861</v>
      </c>
      <c r="AB1464" s="417" t="s">
        <v>1861</v>
      </c>
      <c r="AC1464" s="417" t="s">
        <v>1861</v>
      </c>
      <c r="AD1464" s="417" t="s">
        <v>1861</v>
      </c>
      <c r="AE1464" s="417" t="s">
        <v>1861</v>
      </c>
      <c r="AF1464" s="417"/>
      <c r="AG1464" s="417"/>
      <c r="AH1464" s="417"/>
      <c r="AI1464" s="417"/>
      <c r="AJ1464" s="417"/>
      <c r="AK1464" s="417"/>
      <c r="AL1464" s="417"/>
      <c r="AM1464" s="417"/>
      <c r="AN1464" s="1126"/>
      <c r="AO1464" s="417"/>
      <c r="AP1464" s="417"/>
      <c r="AQ1464" s="417"/>
      <c r="AR1464" s="417"/>
      <c r="AS1464" s="417"/>
      <c r="AT1464" s="417" t="s">
        <v>34</v>
      </c>
      <c r="AU1464" s="417"/>
      <c r="AV1464" s="418"/>
      <c r="AW1464" s="420"/>
      <c r="AX1464" s="418"/>
      <c r="AY1464" s="420"/>
      <c r="AZ1464" s="418"/>
      <c r="BA1464" s="420"/>
      <c r="BB1464" s="418"/>
      <c r="BC1464" s="420"/>
      <c r="BD1464" s="418"/>
      <c r="BE1464" s="420"/>
      <c r="BF1464" s="417"/>
      <c r="BG1464" s="423"/>
    </row>
    <row r="1465" spans="1:59" s="46" customFormat="1" ht="38.25" x14ac:dyDescent="0.25">
      <c r="A1465" s="170">
        <v>479</v>
      </c>
      <c r="B1465" s="170" t="s">
        <v>208</v>
      </c>
      <c r="C1465" s="176">
        <v>12170270</v>
      </c>
      <c r="D1465" s="186">
        <v>40616</v>
      </c>
      <c r="E1465" s="186">
        <v>40630</v>
      </c>
      <c r="F1465" s="186">
        <v>41726</v>
      </c>
      <c r="G1465" s="170">
        <v>-7777</v>
      </c>
      <c r="H1465" s="170" t="s">
        <v>2927</v>
      </c>
      <c r="I1465" s="170" t="s">
        <v>696</v>
      </c>
      <c r="J1465" s="170"/>
      <c r="K1465" s="170" t="s">
        <v>67</v>
      </c>
      <c r="L1465" s="170" t="s">
        <v>2788</v>
      </c>
      <c r="M1465" s="170" t="s">
        <v>103</v>
      </c>
      <c r="N1465" s="170" t="s">
        <v>64</v>
      </c>
      <c r="O1465" s="170"/>
      <c r="P1465" s="175">
        <v>15031</v>
      </c>
      <c r="Q1465" s="174" t="s">
        <v>559</v>
      </c>
      <c r="R1465" s="174" t="s">
        <v>2643</v>
      </c>
      <c r="S1465" s="277" t="s">
        <v>5226</v>
      </c>
      <c r="T1465" s="170">
        <v>-7777</v>
      </c>
      <c r="U1465" s="170">
        <v>-9999</v>
      </c>
      <c r="V1465" s="170">
        <v>1125</v>
      </c>
      <c r="W1465" s="170">
        <v>-7777</v>
      </c>
      <c r="X1465" s="170">
        <v>-7777</v>
      </c>
      <c r="Y1465" s="170">
        <v>-7777</v>
      </c>
      <c r="Z1465" s="170">
        <v>-7777</v>
      </c>
      <c r="AA1465" s="170">
        <v>-7777</v>
      </c>
      <c r="AB1465" s="170">
        <v>-7777</v>
      </c>
      <c r="AC1465" s="170">
        <v>-7777</v>
      </c>
      <c r="AD1465" s="170">
        <v>-7777</v>
      </c>
      <c r="AE1465" s="170">
        <v>-7777</v>
      </c>
      <c r="AF1465" s="170" t="s">
        <v>10043</v>
      </c>
      <c r="AG1465" s="170"/>
      <c r="AH1465" s="170"/>
      <c r="AI1465" s="170"/>
      <c r="AJ1465" s="170" t="s">
        <v>5227</v>
      </c>
      <c r="AK1465" s="170" t="s">
        <v>5228</v>
      </c>
      <c r="AL1465" s="170">
        <v>44</v>
      </c>
      <c r="AM1465" s="170">
        <v>4</v>
      </c>
      <c r="AN1465" s="1118">
        <v>38.36</v>
      </c>
      <c r="AO1465" s="170">
        <v>26</v>
      </c>
      <c r="AP1465" s="170">
        <v>47</v>
      </c>
      <c r="AQ1465" s="170">
        <v>29.82</v>
      </c>
      <c r="AR1465" s="170">
        <f t="shared" si="125"/>
        <v>44.077322222222229</v>
      </c>
      <c r="AS1465" s="170">
        <f t="shared" si="126"/>
        <v>26.79161666666667</v>
      </c>
      <c r="AT1465" s="170" t="s">
        <v>34</v>
      </c>
      <c r="AU1465" s="170"/>
      <c r="AV1465" s="175"/>
      <c r="AW1465" s="186"/>
      <c r="AX1465" s="175"/>
      <c r="AY1465" s="186"/>
      <c r="AZ1465" s="175"/>
      <c r="BA1465" s="186"/>
      <c r="BB1465" s="175"/>
      <c r="BC1465" s="186"/>
      <c r="BD1465" s="175"/>
      <c r="BE1465" s="186"/>
      <c r="BF1465" s="170"/>
      <c r="BG1465" s="170"/>
    </row>
    <row r="1466" spans="1:59" s="46" customFormat="1" ht="39" thickBot="1" x14ac:dyDescent="0.3">
      <c r="A1466" s="169"/>
      <c r="B1466" s="169" t="s">
        <v>208</v>
      </c>
      <c r="C1466" s="159">
        <v>12170270</v>
      </c>
      <c r="D1466" s="113">
        <v>40616</v>
      </c>
      <c r="E1466" s="113">
        <v>40630</v>
      </c>
      <c r="F1466" s="113">
        <v>41726</v>
      </c>
      <c r="G1466" s="169">
        <v>-7777</v>
      </c>
      <c r="H1466" s="169" t="s">
        <v>2927</v>
      </c>
      <c r="I1466" s="169" t="s">
        <v>696</v>
      </c>
      <c r="J1466" s="169"/>
      <c r="K1466" s="169" t="s">
        <v>67</v>
      </c>
      <c r="L1466" s="169" t="s">
        <v>2788</v>
      </c>
      <c r="M1466" s="169" t="s">
        <v>103</v>
      </c>
      <c r="N1466" s="169" t="s">
        <v>64</v>
      </c>
      <c r="O1466" s="169"/>
      <c r="P1466" s="112">
        <v>15031</v>
      </c>
      <c r="Q1466" s="161" t="s">
        <v>559</v>
      </c>
      <c r="R1466" s="161" t="s">
        <v>2643</v>
      </c>
      <c r="S1466" s="276" t="s">
        <v>5229</v>
      </c>
      <c r="T1466" s="169" t="s">
        <v>1861</v>
      </c>
      <c r="U1466" s="169">
        <v>-9999</v>
      </c>
      <c r="V1466" s="169">
        <v>848</v>
      </c>
      <c r="W1466" s="169" t="s">
        <v>1861</v>
      </c>
      <c r="X1466" s="169" t="s">
        <v>1861</v>
      </c>
      <c r="Y1466" s="169" t="s">
        <v>1861</v>
      </c>
      <c r="Z1466" s="169" t="s">
        <v>1861</v>
      </c>
      <c r="AA1466" s="169" t="s">
        <v>1861</v>
      </c>
      <c r="AB1466" s="169" t="s">
        <v>1861</v>
      </c>
      <c r="AC1466" s="169" t="s">
        <v>1861</v>
      </c>
      <c r="AD1466" s="169" t="s">
        <v>1861</v>
      </c>
      <c r="AE1466" s="169" t="s">
        <v>1861</v>
      </c>
      <c r="AF1466" s="169" t="s">
        <v>10044</v>
      </c>
      <c r="AG1466" s="169"/>
      <c r="AH1466" s="169"/>
      <c r="AI1466" s="169"/>
      <c r="AJ1466" s="169" t="s">
        <v>5230</v>
      </c>
      <c r="AK1466" s="169" t="s">
        <v>5231</v>
      </c>
      <c r="AL1466" s="169">
        <v>44</v>
      </c>
      <c r="AM1466" s="169">
        <v>3</v>
      </c>
      <c r="AN1466" s="1110">
        <v>41.83</v>
      </c>
      <c r="AO1466" s="169">
        <v>26</v>
      </c>
      <c r="AP1466" s="169">
        <v>47</v>
      </c>
      <c r="AQ1466" s="169">
        <v>39.57</v>
      </c>
      <c r="AR1466" s="169">
        <f t="shared" si="125"/>
        <v>44.061619444444439</v>
      </c>
      <c r="AS1466" s="169">
        <f t="shared" si="126"/>
        <v>26.794325000000001</v>
      </c>
      <c r="AT1466" s="169" t="s">
        <v>34</v>
      </c>
      <c r="AU1466" s="169"/>
      <c r="AV1466" s="112"/>
      <c r="AW1466" s="113"/>
      <c r="AX1466" s="112"/>
      <c r="AY1466" s="113"/>
      <c r="AZ1466" s="112"/>
      <c r="BA1466" s="113"/>
      <c r="BB1466" s="112"/>
      <c r="BC1466" s="113"/>
      <c r="BD1466" s="112"/>
      <c r="BE1466" s="113"/>
      <c r="BF1466" s="169"/>
      <c r="BG1466" s="169"/>
    </row>
    <row r="1467" spans="1:59" s="46" customFormat="1" ht="26.25" thickBot="1" x14ac:dyDescent="0.3">
      <c r="A1467" s="493">
        <v>480</v>
      </c>
      <c r="B1467" s="467" t="s">
        <v>1580</v>
      </c>
      <c r="C1467" s="494">
        <v>12170271</v>
      </c>
      <c r="D1467" s="469">
        <v>40621</v>
      </c>
      <c r="E1467" s="469">
        <v>40621</v>
      </c>
      <c r="F1467" s="469">
        <v>41820</v>
      </c>
      <c r="G1467" s="467">
        <v>-7777</v>
      </c>
      <c r="H1467" s="467"/>
      <c r="I1467" s="658" t="s">
        <v>1475</v>
      </c>
      <c r="J1467" s="658"/>
      <c r="K1467" s="467" t="s">
        <v>50</v>
      </c>
      <c r="L1467" s="467" t="s">
        <v>2929</v>
      </c>
      <c r="M1467" s="467" t="s">
        <v>137</v>
      </c>
      <c r="N1467" s="467" t="s">
        <v>48</v>
      </c>
      <c r="O1467" s="467" t="s">
        <v>2928</v>
      </c>
      <c r="P1467" s="468">
        <v>61922</v>
      </c>
      <c r="Q1467" s="566" t="s">
        <v>559</v>
      </c>
      <c r="R1467" s="467" t="s">
        <v>4028</v>
      </c>
      <c r="S1467" s="471" t="s">
        <v>5232</v>
      </c>
      <c r="T1467" s="467">
        <v>-7777</v>
      </c>
      <c r="U1467" s="467">
        <v>0.4</v>
      </c>
      <c r="V1467" s="467">
        <v>6</v>
      </c>
      <c r="W1467" s="467">
        <v>-7777</v>
      </c>
      <c r="X1467" s="467">
        <v>-7777</v>
      </c>
      <c r="Y1467" s="467">
        <v>-7777</v>
      </c>
      <c r="Z1467" s="467">
        <v>-7777</v>
      </c>
      <c r="AA1467" s="467">
        <v>-7777</v>
      </c>
      <c r="AB1467" s="467">
        <v>-7777</v>
      </c>
      <c r="AC1467" s="467">
        <v>-7777</v>
      </c>
      <c r="AD1467" s="467">
        <v>-7777</v>
      </c>
      <c r="AE1467" s="467">
        <v>-7777</v>
      </c>
      <c r="AF1467" s="467"/>
      <c r="AG1467" s="467"/>
      <c r="AH1467" s="467"/>
      <c r="AI1467" s="467"/>
      <c r="AJ1467" s="467"/>
      <c r="AK1467" s="467"/>
      <c r="AL1467" s="467"/>
      <c r="AM1467" s="467"/>
      <c r="AN1467" s="1119"/>
      <c r="AO1467" s="467"/>
      <c r="AP1467" s="467"/>
      <c r="AQ1467" s="467"/>
      <c r="AR1467" s="467"/>
      <c r="AS1467" s="467"/>
      <c r="AT1467" s="467" t="s">
        <v>34</v>
      </c>
      <c r="AU1467" s="467"/>
      <c r="AV1467" s="468"/>
      <c r="AW1467" s="469"/>
      <c r="AX1467" s="468"/>
      <c r="AY1467" s="469"/>
      <c r="AZ1467" s="468"/>
      <c r="BA1467" s="469"/>
      <c r="BB1467" s="468"/>
      <c r="BC1467" s="469"/>
      <c r="BD1467" s="468"/>
      <c r="BE1467" s="469"/>
      <c r="BF1467" s="467"/>
      <c r="BG1467" s="495"/>
    </row>
    <row r="1468" spans="1:59" s="46" customFormat="1" ht="26.25" thickBot="1" x14ac:dyDescent="0.3">
      <c r="A1468" s="171">
        <v>481</v>
      </c>
      <c r="B1468" s="171" t="s">
        <v>1580</v>
      </c>
      <c r="C1468" s="520">
        <v>12170272</v>
      </c>
      <c r="D1468" s="465">
        <v>40623</v>
      </c>
      <c r="E1468" s="465">
        <v>40623</v>
      </c>
      <c r="F1468" s="465">
        <v>41820</v>
      </c>
      <c r="G1468" s="171">
        <v>-7777</v>
      </c>
      <c r="H1468" s="171"/>
      <c r="I1468" s="602" t="s">
        <v>1475</v>
      </c>
      <c r="J1468" s="602"/>
      <c r="K1468" s="171" t="s">
        <v>50</v>
      </c>
      <c r="L1468" s="171" t="s">
        <v>2929</v>
      </c>
      <c r="M1468" s="171" t="s">
        <v>137</v>
      </c>
      <c r="N1468" s="171" t="s">
        <v>48</v>
      </c>
      <c r="O1468" s="171" t="s">
        <v>8167</v>
      </c>
      <c r="P1468" s="464">
        <v>61922</v>
      </c>
      <c r="Q1468" s="606" t="s">
        <v>559</v>
      </c>
      <c r="R1468" s="171" t="s">
        <v>4028</v>
      </c>
      <c r="S1468" s="466" t="s">
        <v>5232</v>
      </c>
      <c r="T1468" s="171">
        <v>-7777</v>
      </c>
      <c r="U1468" s="171">
        <v>0.4</v>
      </c>
      <c r="V1468" s="171">
        <v>6</v>
      </c>
      <c r="W1468" s="171">
        <v>-7777</v>
      </c>
      <c r="X1468" s="171">
        <v>-7777</v>
      </c>
      <c r="Y1468" s="171">
        <v>-7777</v>
      </c>
      <c r="Z1468" s="171">
        <v>-7777</v>
      </c>
      <c r="AA1468" s="171">
        <v>-7777</v>
      </c>
      <c r="AB1468" s="171">
        <v>-7777</v>
      </c>
      <c r="AC1468" s="171">
        <v>-7777</v>
      </c>
      <c r="AD1468" s="171">
        <v>-7777</v>
      </c>
      <c r="AE1468" s="171">
        <v>-7777</v>
      </c>
      <c r="AF1468" s="171"/>
      <c r="AG1468" s="171"/>
      <c r="AH1468" s="171"/>
      <c r="AI1468" s="171"/>
      <c r="AJ1468" s="171"/>
      <c r="AK1468" s="171"/>
      <c r="AL1468" s="171"/>
      <c r="AM1468" s="171"/>
      <c r="AN1468" s="1121"/>
      <c r="AO1468" s="171"/>
      <c r="AP1468" s="171"/>
      <c r="AQ1468" s="171"/>
      <c r="AR1468" s="171"/>
      <c r="AS1468" s="171"/>
      <c r="AT1468" s="171" t="s">
        <v>34</v>
      </c>
      <c r="AU1468" s="171"/>
      <c r="AV1468" s="464"/>
      <c r="AW1468" s="465"/>
      <c r="AX1468" s="464"/>
      <c r="AY1468" s="465"/>
      <c r="AZ1468" s="464"/>
      <c r="BA1468" s="465"/>
      <c r="BB1468" s="464"/>
      <c r="BC1468" s="465"/>
      <c r="BD1468" s="464"/>
      <c r="BE1468" s="465"/>
      <c r="BF1468" s="171"/>
      <c r="BG1468" s="171"/>
    </row>
    <row r="1469" spans="1:59" s="46" customFormat="1" ht="26.25" thickBot="1" x14ac:dyDescent="0.3">
      <c r="A1469" s="493">
        <v>482</v>
      </c>
      <c r="B1469" s="467" t="s">
        <v>1580</v>
      </c>
      <c r="C1469" s="494">
        <v>12170273</v>
      </c>
      <c r="D1469" s="469">
        <v>40623</v>
      </c>
      <c r="E1469" s="469">
        <v>40623</v>
      </c>
      <c r="F1469" s="469">
        <v>41820</v>
      </c>
      <c r="G1469" s="467">
        <v>-7777</v>
      </c>
      <c r="H1469" s="658" t="s">
        <v>2639</v>
      </c>
      <c r="I1469" s="658" t="s">
        <v>1475</v>
      </c>
      <c r="J1469" s="658"/>
      <c r="K1469" s="467" t="s">
        <v>50</v>
      </c>
      <c r="L1469" s="467" t="s">
        <v>2930</v>
      </c>
      <c r="M1469" s="467" t="s">
        <v>137</v>
      </c>
      <c r="N1469" s="467" t="s">
        <v>48</v>
      </c>
      <c r="O1469" s="467"/>
      <c r="P1469" s="468">
        <v>23491</v>
      </c>
      <c r="Q1469" s="566" t="s">
        <v>559</v>
      </c>
      <c r="R1469" s="467" t="s">
        <v>4028</v>
      </c>
      <c r="S1469" s="471" t="s">
        <v>5232</v>
      </c>
      <c r="T1469" s="467">
        <v>-7777</v>
      </c>
      <c r="U1469" s="467">
        <v>0.4</v>
      </c>
      <c r="V1469" s="467">
        <v>6</v>
      </c>
      <c r="W1469" s="467">
        <v>-7777</v>
      </c>
      <c r="X1469" s="467">
        <v>-7777</v>
      </c>
      <c r="Y1469" s="467">
        <v>-7777</v>
      </c>
      <c r="Z1469" s="467">
        <v>-7777</v>
      </c>
      <c r="AA1469" s="467">
        <v>-7777</v>
      </c>
      <c r="AB1469" s="467">
        <v>-7777</v>
      </c>
      <c r="AC1469" s="467">
        <v>-7777</v>
      </c>
      <c r="AD1469" s="467">
        <v>-7777</v>
      </c>
      <c r="AE1469" s="467">
        <v>-7777</v>
      </c>
      <c r="AF1469" s="467"/>
      <c r="AG1469" s="467"/>
      <c r="AH1469" s="467"/>
      <c r="AI1469" s="467"/>
      <c r="AJ1469" s="467"/>
      <c r="AK1469" s="467"/>
      <c r="AL1469" s="467"/>
      <c r="AM1469" s="467"/>
      <c r="AN1469" s="1119"/>
      <c r="AO1469" s="467"/>
      <c r="AP1469" s="467"/>
      <c r="AQ1469" s="467"/>
      <c r="AR1469" s="467"/>
      <c r="AS1469" s="467"/>
      <c r="AT1469" s="467" t="s">
        <v>34</v>
      </c>
      <c r="AU1469" s="467"/>
      <c r="AV1469" s="468"/>
      <c r="AW1469" s="469"/>
      <c r="AX1469" s="468"/>
      <c r="AY1469" s="469"/>
      <c r="AZ1469" s="468"/>
      <c r="BA1469" s="469"/>
      <c r="BB1469" s="468"/>
      <c r="BC1469" s="469"/>
      <c r="BD1469" s="468"/>
      <c r="BE1469" s="469"/>
      <c r="BF1469" s="467"/>
      <c r="BG1469" s="495"/>
    </row>
    <row r="1470" spans="1:59" s="46" customFormat="1" ht="25.5" x14ac:dyDescent="0.25">
      <c r="A1470" s="170">
        <v>483</v>
      </c>
      <c r="B1470" s="170" t="s">
        <v>1580</v>
      </c>
      <c r="C1470" s="176">
        <v>12170274</v>
      </c>
      <c r="D1470" s="186">
        <v>40623</v>
      </c>
      <c r="E1470" s="186">
        <v>40623</v>
      </c>
      <c r="F1470" s="186">
        <v>41820</v>
      </c>
      <c r="G1470" s="170">
        <v>-7777</v>
      </c>
      <c r="H1470" s="170" t="s">
        <v>1451</v>
      </c>
      <c r="I1470" s="170" t="s">
        <v>1450</v>
      </c>
      <c r="J1470" s="170"/>
      <c r="K1470" s="170" t="s">
        <v>50</v>
      </c>
      <c r="L1470" s="170" t="s">
        <v>2931</v>
      </c>
      <c r="M1470" s="170" t="s">
        <v>137</v>
      </c>
      <c r="N1470" s="170" t="s">
        <v>48</v>
      </c>
      <c r="O1470" s="170"/>
      <c r="P1470" s="175">
        <v>52249</v>
      </c>
      <c r="Q1470" s="174" t="s">
        <v>559</v>
      </c>
      <c r="R1470" s="170" t="s">
        <v>4028</v>
      </c>
      <c r="S1470" s="277" t="s">
        <v>5232</v>
      </c>
      <c r="T1470" s="170">
        <v>-7777</v>
      </c>
      <c r="U1470" s="170">
        <v>0.4</v>
      </c>
      <c r="V1470" s="170">
        <v>6</v>
      </c>
      <c r="W1470" s="170">
        <v>-7777</v>
      </c>
      <c r="X1470" s="170">
        <v>-7777</v>
      </c>
      <c r="Y1470" s="170">
        <v>-7777</v>
      </c>
      <c r="Z1470" s="170">
        <v>-7777</v>
      </c>
      <c r="AA1470" s="170">
        <v>-7777</v>
      </c>
      <c r="AB1470" s="170">
        <v>-7777</v>
      </c>
      <c r="AC1470" s="170">
        <v>-7777</v>
      </c>
      <c r="AD1470" s="170">
        <v>-7777</v>
      </c>
      <c r="AE1470" s="170">
        <v>-7777</v>
      </c>
      <c r="AF1470" s="170" t="s">
        <v>2098</v>
      </c>
      <c r="AG1470" s="170"/>
      <c r="AH1470" s="170"/>
      <c r="AI1470" s="170"/>
      <c r="AJ1470" s="170" t="s">
        <v>5233</v>
      </c>
      <c r="AK1470" s="170" t="s">
        <v>5234</v>
      </c>
      <c r="AL1470" s="170">
        <v>42</v>
      </c>
      <c r="AM1470" s="170">
        <v>24</v>
      </c>
      <c r="AN1470" s="1118">
        <v>20.58</v>
      </c>
      <c r="AO1470" s="170">
        <v>23</v>
      </c>
      <c r="AP1470" s="170">
        <v>37</v>
      </c>
      <c r="AQ1470" s="170">
        <v>50.38</v>
      </c>
      <c r="AR1470" s="170">
        <f>AL1470+AM1470/60+AN1470/3600</f>
        <v>42.405716666666663</v>
      </c>
      <c r="AS1470" s="170">
        <f>AO1470+AP1470/60+AQ1470/3600</f>
        <v>23.630661111111113</v>
      </c>
      <c r="AT1470" s="170" t="s">
        <v>34</v>
      </c>
      <c r="AU1470" s="170"/>
      <c r="AV1470" s="175"/>
      <c r="AW1470" s="186"/>
      <c r="AX1470" s="175"/>
      <c r="AY1470" s="186"/>
      <c r="AZ1470" s="175"/>
      <c r="BA1470" s="186"/>
      <c r="BB1470" s="175"/>
      <c r="BC1470" s="186"/>
      <c r="BD1470" s="175"/>
      <c r="BE1470" s="186"/>
      <c r="BF1470" s="170"/>
      <c r="BG1470" s="170"/>
    </row>
    <row r="1471" spans="1:59" s="46" customFormat="1" ht="26.25" thickBot="1" x14ac:dyDescent="0.3">
      <c r="A1471" s="169"/>
      <c r="B1471" s="169" t="s">
        <v>1580</v>
      </c>
      <c r="C1471" s="159">
        <v>12170274</v>
      </c>
      <c r="D1471" s="113">
        <v>40623</v>
      </c>
      <c r="E1471" s="113">
        <v>40623</v>
      </c>
      <c r="F1471" s="113">
        <v>41820</v>
      </c>
      <c r="G1471" s="169">
        <v>-7777</v>
      </c>
      <c r="H1471" s="169" t="s">
        <v>1451</v>
      </c>
      <c r="I1471" s="169" t="s">
        <v>1450</v>
      </c>
      <c r="J1471" s="169"/>
      <c r="K1471" s="169" t="s">
        <v>50</v>
      </c>
      <c r="L1471" s="169" t="s">
        <v>2931</v>
      </c>
      <c r="M1471" s="169" t="s">
        <v>137</v>
      </c>
      <c r="N1471" s="169" t="s">
        <v>48</v>
      </c>
      <c r="O1471" s="169"/>
      <c r="P1471" s="112">
        <v>52249</v>
      </c>
      <c r="Q1471" s="161" t="s">
        <v>559</v>
      </c>
      <c r="R1471" s="169" t="s">
        <v>4028</v>
      </c>
      <c r="S1471" s="276" t="s">
        <v>5232</v>
      </c>
      <c r="T1471" s="169" t="s">
        <v>1861</v>
      </c>
      <c r="U1471" s="169" t="s">
        <v>1861</v>
      </c>
      <c r="V1471" s="169" t="s">
        <v>1861</v>
      </c>
      <c r="W1471" s="169" t="s">
        <v>1861</v>
      </c>
      <c r="X1471" s="169" t="s">
        <v>1861</v>
      </c>
      <c r="Y1471" s="169" t="s">
        <v>1861</v>
      </c>
      <c r="Z1471" s="169" t="s">
        <v>1861</v>
      </c>
      <c r="AA1471" s="169" t="s">
        <v>1861</v>
      </c>
      <c r="AB1471" s="169" t="s">
        <v>1861</v>
      </c>
      <c r="AC1471" s="169" t="s">
        <v>1861</v>
      </c>
      <c r="AD1471" s="169" t="s">
        <v>1861</v>
      </c>
      <c r="AE1471" s="169" t="s">
        <v>1861</v>
      </c>
      <c r="AF1471" s="169" t="s">
        <v>687</v>
      </c>
      <c r="AG1471" s="169"/>
      <c r="AH1471" s="169"/>
      <c r="AI1471" s="169"/>
      <c r="AJ1471" s="169" t="s">
        <v>5235</v>
      </c>
      <c r="AK1471" s="169" t="s">
        <v>5236</v>
      </c>
      <c r="AL1471" s="169">
        <v>42</v>
      </c>
      <c r="AM1471" s="169">
        <v>24</v>
      </c>
      <c r="AN1471" s="1110">
        <v>20.65</v>
      </c>
      <c r="AO1471" s="169">
        <v>23</v>
      </c>
      <c r="AP1471" s="169">
        <v>37</v>
      </c>
      <c r="AQ1471" s="169">
        <v>50.43</v>
      </c>
      <c r="AR1471" s="169">
        <f>AL1471+AM1471/60+AN1471/3600</f>
        <v>42.405736111111111</v>
      </c>
      <c r="AS1471" s="169">
        <f>AO1471+AP1471/60+AQ1471/3600</f>
        <v>23.630675</v>
      </c>
      <c r="AT1471" s="169" t="s">
        <v>34</v>
      </c>
      <c r="AU1471" s="169"/>
      <c r="AV1471" s="112"/>
      <c r="AW1471" s="113"/>
      <c r="AX1471" s="112"/>
      <c r="AY1471" s="113"/>
      <c r="AZ1471" s="112"/>
      <c r="BA1471" s="113"/>
      <c r="BB1471" s="112"/>
      <c r="BC1471" s="113"/>
      <c r="BD1471" s="112"/>
      <c r="BE1471" s="113"/>
      <c r="BF1471" s="169"/>
      <c r="BG1471" s="169"/>
    </row>
    <row r="1472" spans="1:59" s="46" customFormat="1" ht="25.5" x14ac:dyDescent="0.25">
      <c r="A1472" s="424">
        <v>484</v>
      </c>
      <c r="B1472" s="425" t="s">
        <v>2932</v>
      </c>
      <c r="C1472" s="427">
        <v>12170275</v>
      </c>
      <c r="D1472" s="428">
        <v>40630</v>
      </c>
      <c r="E1472" s="428">
        <v>40644</v>
      </c>
      <c r="F1472" s="428">
        <v>41740</v>
      </c>
      <c r="G1472" s="425">
        <v>-7777</v>
      </c>
      <c r="H1472" s="425" t="s">
        <v>1289</v>
      </c>
      <c r="I1472" s="425" t="s">
        <v>696</v>
      </c>
      <c r="J1472" s="425"/>
      <c r="K1472" s="425" t="s">
        <v>921</v>
      </c>
      <c r="L1472" s="425" t="s">
        <v>2933</v>
      </c>
      <c r="M1472" s="425" t="s">
        <v>334</v>
      </c>
      <c r="N1472" s="425" t="s">
        <v>217</v>
      </c>
      <c r="O1472" s="425" t="s">
        <v>10428</v>
      </c>
      <c r="P1472" s="426">
        <v>43400</v>
      </c>
      <c r="Q1472" s="429" t="s">
        <v>559</v>
      </c>
      <c r="R1472" s="429" t="s">
        <v>2643</v>
      </c>
      <c r="S1472" s="430" t="s">
        <v>5237</v>
      </c>
      <c r="T1472" s="425">
        <v>-7777</v>
      </c>
      <c r="U1472" s="425">
        <v>-9999</v>
      </c>
      <c r="V1472" s="425">
        <v>326.23</v>
      </c>
      <c r="W1472" s="425">
        <v>-7777</v>
      </c>
      <c r="X1472" s="425">
        <v>-7777</v>
      </c>
      <c r="Y1472" s="425">
        <v>-7777</v>
      </c>
      <c r="Z1472" s="425">
        <v>-7777</v>
      </c>
      <c r="AA1472" s="425">
        <v>-7777</v>
      </c>
      <c r="AB1472" s="425">
        <v>-7777</v>
      </c>
      <c r="AC1472" s="425">
        <v>-7777</v>
      </c>
      <c r="AD1472" s="425">
        <v>-7777</v>
      </c>
      <c r="AE1472" s="425">
        <v>-7777</v>
      </c>
      <c r="AF1472" s="425" t="s">
        <v>686</v>
      </c>
      <c r="AG1472" s="425"/>
      <c r="AH1472" s="425"/>
      <c r="AI1472" s="425"/>
      <c r="AJ1472" s="425" t="s">
        <v>5238</v>
      </c>
      <c r="AK1472" s="425" t="s">
        <v>5239</v>
      </c>
      <c r="AL1472" s="425">
        <v>43</v>
      </c>
      <c r="AM1472" s="425">
        <v>42</v>
      </c>
      <c r="AN1472" s="1125">
        <v>28.6</v>
      </c>
      <c r="AO1472" s="425">
        <v>24</v>
      </c>
      <c r="AP1472" s="425">
        <v>1</v>
      </c>
      <c r="AQ1472" s="425">
        <v>6.3</v>
      </c>
      <c r="AR1472" s="425">
        <f>AL1472+AM1472/60+AN1472/3600</f>
        <v>43.70794444444445</v>
      </c>
      <c r="AS1472" s="425">
        <f>AO1472+AP1472/60+AQ1472/3600</f>
        <v>24.018416666666667</v>
      </c>
      <c r="AT1472" s="425" t="s">
        <v>34</v>
      </c>
      <c r="AU1472" s="425"/>
      <c r="AV1472" s="426"/>
      <c r="AW1472" s="428"/>
      <c r="AX1472" s="426"/>
      <c r="AY1472" s="428"/>
      <c r="AZ1472" s="426"/>
      <c r="BA1472" s="428"/>
      <c r="BB1472" s="426"/>
      <c r="BC1472" s="428"/>
      <c r="BD1472" s="426"/>
      <c r="BE1472" s="428"/>
      <c r="BF1472" s="425"/>
      <c r="BG1472" s="431"/>
    </row>
    <row r="1473" spans="1:59" s="46" customFormat="1" ht="25.5" x14ac:dyDescent="0.25">
      <c r="A1473" s="432"/>
      <c r="B1473" s="45" t="s">
        <v>2932</v>
      </c>
      <c r="C1473" s="144">
        <v>12170275</v>
      </c>
      <c r="D1473" s="31">
        <v>40630</v>
      </c>
      <c r="E1473" s="31">
        <v>40644</v>
      </c>
      <c r="F1473" s="31">
        <v>41740</v>
      </c>
      <c r="G1473" s="45">
        <v>-7777</v>
      </c>
      <c r="H1473" s="45" t="s">
        <v>1289</v>
      </c>
      <c r="I1473" s="45" t="s">
        <v>696</v>
      </c>
      <c r="J1473" s="45"/>
      <c r="K1473" s="45" t="s">
        <v>921</v>
      </c>
      <c r="L1473" s="45" t="s">
        <v>2933</v>
      </c>
      <c r="M1473" s="45" t="s">
        <v>334</v>
      </c>
      <c r="N1473" s="45" t="s">
        <v>217</v>
      </c>
      <c r="O1473" s="45" t="s">
        <v>10428</v>
      </c>
      <c r="P1473" s="147">
        <v>43400</v>
      </c>
      <c r="Q1473" s="21" t="s">
        <v>559</v>
      </c>
      <c r="R1473" s="21" t="s">
        <v>2741</v>
      </c>
      <c r="S1473" s="272" t="s">
        <v>10570</v>
      </c>
      <c r="T1473" s="45" t="s">
        <v>1861</v>
      </c>
      <c r="U1473" s="45">
        <v>0.55000000000000004</v>
      </c>
      <c r="V1473" s="45">
        <v>-9999</v>
      </c>
      <c r="W1473" s="45" t="s">
        <v>1861</v>
      </c>
      <c r="X1473" s="45" t="s">
        <v>1861</v>
      </c>
      <c r="Y1473" s="45" t="s">
        <v>1861</v>
      </c>
      <c r="Z1473" s="45" t="s">
        <v>1861</v>
      </c>
      <c r="AA1473" s="45" t="s">
        <v>1861</v>
      </c>
      <c r="AB1473" s="45" t="s">
        <v>1861</v>
      </c>
      <c r="AC1473" s="45" t="s">
        <v>1861</v>
      </c>
      <c r="AD1473" s="45" t="s">
        <v>1861</v>
      </c>
      <c r="AE1473" s="45" t="s">
        <v>1861</v>
      </c>
      <c r="AF1473" s="45" t="s">
        <v>687</v>
      </c>
      <c r="AG1473" s="45"/>
      <c r="AH1473" s="45"/>
      <c r="AI1473" s="45"/>
      <c r="AJ1473" s="45" t="s">
        <v>5240</v>
      </c>
      <c r="AK1473" s="45" t="s">
        <v>5241</v>
      </c>
      <c r="AL1473" s="45">
        <v>43</v>
      </c>
      <c r="AM1473" s="45">
        <v>42</v>
      </c>
      <c r="AN1473" s="1109">
        <v>29.2</v>
      </c>
      <c r="AO1473" s="45">
        <v>24</v>
      </c>
      <c r="AP1473" s="45">
        <v>0</v>
      </c>
      <c r="AQ1473" s="45">
        <v>24.7</v>
      </c>
      <c r="AR1473" s="45">
        <f t="shared" ref="AR1473" si="129">AL1473+AM1473/60+AN1473/3600</f>
        <v>43.708111111111116</v>
      </c>
      <c r="AS1473" s="45">
        <f t="shared" ref="AS1473" si="130">AO1473+AP1473/60+AQ1473/3600</f>
        <v>24.00686111111111</v>
      </c>
      <c r="AT1473" s="45" t="s">
        <v>34</v>
      </c>
      <c r="AU1473" s="45"/>
      <c r="AV1473" s="147"/>
      <c r="AW1473" s="31"/>
      <c r="AX1473" s="147"/>
      <c r="AY1473" s="31"/>
      <c r="AZ1473" s="147"/>
      <c r="BA1473" s="31"/>
      <c r="BB1473" s="147"/>
      <c r="BC1473" s="31"/>
      <c r="BD1473" s="147"/>
      <c r="BE1473" s="31"/>
      <c r="BF1473" s="45"/>
      <c r="BG1473" s="433"/>
    </row>
    <row r="1474" spans="1:59" s="46" customFormat="1" ht="51" x14ac:dyDescent="0.25">
      <c r="A1474" s="432"/>
      <c r="B1474" s="45" t="s">
        <v>2932</v>
      </c>
      <c r="C1474" s="144">
        <v>12170275</v>
      </c>
      <c r="D1474" s="31">
        <v>40630</v>
      </c>
      <c r="E1474" s="31">
        <v>40644</v>
      </c>
      <c r="F1474" s="31">
        <v>41740</v>
      </c>
      <c r="G1474" s="45">
        <v>-7777</v>
      </c>
      <c r="H1474" s="45" t="s">
        <v>1289</v>
      </c>
      <c r="I1474" s="45" t="s">
        <v>696</v>
      </c>
      <c r="J1474" s="45"/>
      <c r="K1474" s="45" t="s">
        <v>921</v>
      </c>
      <c r="L1474" s="45" t="s">
        <v>2933</v>
      </c>
      <c r="M1474" s="45" t="s">
        <v>334</v>
      </c>
      <c r="N1474" s="45" t="s">
        <v>217</v>
      </c>
      <c r="O1474" s="45" t="s">
        <v>10429</v>
      </c>
      <c r="P1474" s="147">
        <v>43400</v>
      </c>
      <c r="Q1474" s="21" t="s">
        <v>559</v>
      </c>
      <c r="R1474" s="21" t="s">
        <v>2643</v>
      </c>
      <c r="S1474" s="272" t="s">
        <v>5237</v>
      </c>
      <c r="T1474" s="45" t="s">
        <v>1861</v>
      </c>
      <c r="U1474" s="45">
        <v>-9999</v>
      </c>
      <c r="V1474" s="45">
        <v>280.47000000000003</v>
      </c>
      <c r="W1474" s="45" t="s">
        <v>1861</v>
      </c>
      <c r="X1474" s="45" t="s">
        <v>1861</v>
      </c>
      <c r="Y1474" s="45" t="s">
        <v>1861</v>
      </c>
      <c r="Z1474" s="45" t="s">
        <v>1861</v>
      </c>
      <c r="AA1474" s="45" t="s">
        <v>1861</v>
      </c>
      <c r="AB1474" s="45" t="s">
        <v>1861</v>
      </c>
      <c r="AC1474" s="45" t="s">
        <v>1861</v>
      </c>
      <c r="AD1474" s="45" t="s">
        <v>1861</v>
      </c>
      <c r="AE1474" s="45" t="s">
        <v>1861</v>
      </c>
      <c r="AF1474" s="45"/>
      <c r="AG1474" s="45"/>
      <c r="AH1474" s="45"/>
      <c r="AI1474" s="45"/>
      <c r="AJ1474" s="45"/>
      <c r="AK1474" s="45"/>
      <c r="AL1474" s="45"/>
      <c r="AM1474" s="45"/>
      <c r="AN1474" s="1109"/>
      <c r="AO1474" s="45"/>
      <c r="AP1474" s="45"/>
      <c r="AQ1474" s="45"/>
      <c r="AR1474" s="45"/>
      <c r="AS1474" s="45"/>
      <c r="AT1474" s="45" t="s">
        <v>34</v>
      </c>
      <c r="AU1474" s="45"/>
      <c r="AV1474" s="147"/>
      <c r="AW1474" s="31"/>
      <c r="AX1474" s="147"/>
      <c r="AY1474" s="31"/>
      <c r="AZ1474" s="147"/>
      <c r="BA1474" s="31"/>
      <c r="BB1474" s="147"/>
      <c r="BC1474" s="31"/>
      <c r="BD1474" s="147"/>
      <c r="BE1474" s="31"/>
      <c r="BF1474" s="45"/>
      <c r="BG1474" s="433"/>
    </row>
    <row r="1475" spans="1:59" s="46" customFormat="1" ht="51" x14ac:dyDescent="0.25">
      <c r="A1475" s="432"/>
      <c r="B1475" s="45" t="s">
        <v>2932</v>
      </c>
      <c r="C1475" s="144">
        <v>12170275</v>
      </c>
      <c r="D1475" s="31">
        <v>40630</v>
      </c>
      <c r="E1475" s="31">
        <v>40644</v>
      </c>
      <c r="F1475" s="31">
        <v>41740</v>
      </c>
      <c r="G1475" s="45">
        <v>-7777</v>
      </c>
      <c r="H1475" s="45" t="s">
        <v>1289</v>
      </c>
      <c r="I1475" s="45" t="s">
        <v>696</v>
      </c>
      <c r="J1475" s="45"/>
      <c r="K1475" s="45" t="s">
        <v>921</v>
      </c>
      <c r="L1475" s="45" t="s">
        <v>2933</v>
      </c>
      <c r="M1475" s="45" t="s">
        <v>334</v>
      </c>
      <c r="N1475" s="45" t="s">
        <v>217</v>
      </c>
      <c r="O1475" s="45" t="s">
        <v>10429</v>
      </c>
      <c r="P1475" s="147">
        <v>43400</v>
      </c>
      <c r="Q1475" s="21" t="s">
        <v>559</v>
      </c>
      <c r="R1475" s="21" t="s">
        <v>2741</v>
      </c>
      <c r="S1475" s="272" t="s">
        <v>10571</v>
      </c>
      <c r="T1475" s="45" t="s">
        <v>1861</v>
      </c>
      <c r="U1475" s="45">
        <v>0.55000000000000004</v>
      </c>
      <c r="V1475" s="45">
        <v>-9999</v>
      </c>
      <c r="W1475" s="45" t="s">
        <v>1861</v>
      </c>
      <c r="X1475" s="45" t="s">
        <v>1861</v>
      </c>
      <c r="Y1475" s="45" t="s">
        <v>1861</v>
      </c>
      <c r="Z1475" s="45" t="s">
        <v>1861</v>
      </c>
      <c r="AA1475" s="45" t="s">
        <v>1861</v>
      </c>
      <c r="AB1475" s="45" t="s">
        <v>1861</v>
      </c>
      <c r="AC1475" s="45" t="s">
        <v>1861</v>
      </c>
      <c r="AD1475" s="45" t="s">
        <v>1861</v>
      </c>
      <c r="AE1475" s="45" t="s">
        <v>1861</v>
      </c>
      <c r="AF1475" s="45"/>
      <c r="AG1475" s="45"/>
      <c r="AH1475" s="45"/>
      <c r="AI1475" s="45"/>
      <c r="AJ1475" s="45"/>
      <c r="AK1475" s="45"/>
      <c r="AL1475" s="45"/>
      <c r="AM1475" s="45"/>
      <c r="AN1475" s="1109"/>
      <c r="AO1475" s="45"/>
      <c r="AP1475" s="45"/>
      <c r="AQ1475" s="45"/>
      <c r="AR1475" s="45"/>
      <c r="AS1475" s="45"/>
      <c r="AT1475" s="45" t="s">
        <v>34</v>
      </c>
      <c r="AU1475" s="45"/>
      <c r="AV1475" s="147"/>
      <c r="AW1475" s="31"/>
      <c r="AX1475" s="147"/>
      <c r="AY1475" s="31"/>
      <c r="AZ1475" s="147"/>
      <c r="BA1475" s="31"/>
      <c r="BB1475" s="147"/>
      <c r="BC1475" s="31"/>
      <c r="BD1475" s="147"/>
      <c r="BE1475" s="31"/>
      <c r="BF1475" s="45"/>
      <c r="BG1475" s="433"/>
    </row>
    <row r="1476" spans="1:59" s="46" customFormat="1" ht="51" x14ac:dyDescent="0.25">
      <c r="A1476" s="432"/>
      <c r="B1476" s="45" t="s">
        <v>2932</v>
      </c>
      <c r="C1476" s="144">
        <v>12170275</v>
      </c>
      <c r="D1476" s="31">
        <v>40630</v>
      </c>
      <c r="E1476" s="31">
        <v>40644</v>
      </c>
      <c r="F1476" s="31">
        <v>41740</v>
      </c>
      <c r="G1476" s="45">
        <v>-7777</v>
      </c>
      <c r="H1476" s="45" t="s">
        <v>1289</v>
      </c>
      <c r="I1476" s="45" t="s">
        <v>696</v>
      </c>
      <c r="J1476" s="45"/>
      <c r="K1476" s="45" t="s">
        <v>921</v>
      </c>
      <c r="L1476" s="45" t="s">
        <v>2933</v>
      </c>
      <c r="M1476" s="45" t="s">
        <v>334</v>
      </c>
      <c r="N1476" s="45" t="s">
        <v>217</v>
      </c>
      <c r="O1476" s="45" t="s">
        <v>10430</v>
      </c>
      <c r="P1476" s="147">
        <v>43400</v>
      </c>
      <c r="Q1476" s="21" t="s">
        <v>559</v>
      </c>
      <c r="R1476" s="21" t="s">
        <v>2643</v>
      </c>
      <c r="S1476" s="272" t="s">
        <v>5242</v>
      </c>
      <c r="T1476" s="45" t="s">
        <v>1861</v>
      </c>
      <c r="U1476" s="45">
        <v>2</v>
      </c>
      <c r="V1476" s="45">
        <v>4.5</v>
      </c>
      <c r="W1476" s="45" t="s">
        <v>1861</v>
      </c>
      <c r="X1476" s="45" t="s">
        <v>1861</v>
      </c>
      <c r="Y1476" s="45" t="s">
        <v>1861</v>
      </c>
      <c r="Z1476" s="45" t="s">
        <v>1861</v>
      </c>
      <c r="AA1476" s="45" t="s">
        <v>1861</v>
      </c>
      <c r="AB1476" s="45" t="s">
        <v>1861</v>
      </c>
      <c r="AC1476" s="45" t="s">
        <v>1861</v>
      </c>
      <c r="AD1476" s="45" t="s">
        <v>1861</v>
      </c>
      <c r="AE1476" s="45" t="s">
        <v>1861</v>
      </c>
      <c r="AF1476" s="45"/>
      <c r="AG1476" s="45"/>
      <c r="AH1476" s="45"/>
      <c r="AI1476" s="45"/>
      <c r="AJ1476" s="45"/>
      <c r="AK1476" s="45"/>
      <c r="AL1476" s="45"/>
      <c r="AM1476" s="45"/>
      <c r="AN1476" s="1109"/>
      <c r="AO1476" s="45"/>
      <c r="AP1476" s="45"/>
      <c r="AQ1476" s="45"/>
      <c r="AR1476" s="45"/>
      <c r="AS1476" s="45"/>
      <c r="AT1476" s="45" t="s">
        <v>34</v>
      </c>
      <c r="AU1476" s="45"/>
      <c r="AV1476" s="147"/>
      <c r="AW1476" s="31"/>
      <c r="AX1476" s="147"/>
      <c r="AY1476" s="31"/>
      <c r="AZ1476" s="147"/>
      <c r="BA1476" s="31"/>
      <c r="BB1476" s="147"/>
      <c r="BC1476" s="31"/>
      <c r="BD1476" s="147"/>
      <c r="BE1476" s="31"/>
      <c r="BF1476" s="45"/>
      <c r="BG1476" s="433"/>
    </row>
    <row r="1477" spans="1:59" s="46" customFormat="1" ht="51" x14ac:dyDescent="0.25">
      <c r="A1477" s="432"/>
      <c r="B1477" s="45" t="s">
        <v>2932</v>
      </c>
      <c r="C1477" s="144">
        <v>12170275</v>
      </c>
      <c r="D1477" s="31">
        <v>40630</v>
      </c>
      <c r="E1477" s="31">
        <v>40644</v>
      </c>
      <c r="F1477" s="31">
        <v>41740</v>
      </c>
      <c r="G1477" s="45">
        <v>-7777</v>
      </c>
      <c r="H1477" s="45" t="s">
        <v>1289</v>
      </c>
      <c r="I1477" s="45" t="s">
        <v>696</v>
      </c>
      <c r="J1477" s="45"/>
      <c r="K1477" s="45" t="s">
        <v>921</v>
      </c>
      <c r="L1477" s="45" t="s">
        <v>2933</v>
      </c>
      <c r="M1477" s="45" t="s">
        <v>334</v>
      </c>
      <c r="N1477" s="45" t="s">
        <v>217</v>
      </c>
      <c r="O1477" s="45" t="s">
        <v>10431</v>
      </c>
      <c r="P1477" s="147">
        <v>43400</v>
      </c>
      <c r="Q1477" s="21" t="s">
        <v>559</v>
      </c>
      <c r="R1477" s="21" t="s">
        <v>2643</v>
      </c>
      <c r="S1477" s="272" t="s">
        <v>5242</v>
      </c>
      <c r="T1477" s="45" t="s">
        <v>1861</v>
      </c>
      <c r="U1477" s="45">
        <v>2</v>
      </c>
      <c r="V1477" s="45">
        <v>6</v>
      </c>
      <c r="W1477" s="45" t="s">
        <v>1861</v>
      </c>
      <c r="X1477" s="45" t="s">
        <v>1861</v>
      </c>
      <c r="Y1477" s="45" t="s">
        <v>1861</v>
      </c>
      <c r="Z1477" s="45" t="s">
        <v>1861</v>
      </c>
      <c r="AA1477" s="45" t="s">
        <v>1861</v>
      </c>
      <c r="AB1477" s="45" t="s">
        <v>1861</v>
      </c>
      <c r="AC1477" s="45" t="s">
        <v>1861</v>
      </c>
      <c r="AD1477" s="45" t="s">
        <v>1861</v>
      </c>
      <c r="AE1477" s="45" t="s">
        <v>1861</v>
      </c>
      <c r="AF1477" s="45"/>
      <c r="AG1477" s="45"/>
      <c r="AH1477" s="45"/>
      <c r="AI1477" s="45"/>
      <c r="AJ1477" s="45"/>
      <c r="AK1477" s="45"/>
      <c r="AL1477" s="45"/>
      <c r="AM1477" s="45"/>
      <c r="AN1477" s="1109"/>
      <c r="AO1477" s="45"/>
      <c r="AP1477" s="45"/>
      <c r="AQ1477" s="45"/>
      <c r="AR1477" s="45"/>
      <c r="AS1477" s="45"/>
      <c r="AT1477" s="45" t="s">
        <v>34</v>
      </c>
      <c r="AU1477" s="45"/>
      <c r="AV1477" s="147"/>
      <c r="AW1477" s="31"/>
      <c r="AX1477" s="147"/>
      <c r="AY1477" s="31"/>
      <c r="AZ1477" s="147"/>
      <c r="BA1477" s="31"/>
      <c r="BB1477" s="147"/>
      <c r="BC1477" s="31"/>
      <c r="BD1477" s="147"/>
      <c r="BE1477" s="31"/>
      <c r="BF1477" s="45"/>
      <c r="BG1477" s="433"/>
    </row>
    <row r="1478" spans="1:59" s="46" customFormat="1" ht="38.25" x14ac:dyDescent="0.25">
      <c r="A1478" s="432"/>
      <c r="B1478" s="45" t="s">
        <v>2932</v>
      </c>
      <c r="C1478" s="144">
        <v>12170275</v>
      </c>
      <c r="D1478" s="31">
        <v>40630</v>
      </c>
      <c r="E1478" s="31">
        <v>40644</v>
      </c>
      <c r="F1478" s="31">
        <v>41740</v>
      </c>
      <c r="G1478" s="45">
        <v>-7777</v>
      </c>
      <c r="H1478" s="45" t="s">
        <v>1289</v>
      </c>
      <c r="I1478" s="45" t="s">
        <v>696</v>
      </c>
      <c r="J1478" s="45"/>
      <c r="K1478" s="45" t="s">
        <v>921</v>
      </c>
      <c r="L1478" s="45" t="s">
        <v>2933</v>
      </c>
      <c r="M1478" s="45" t="s">
        <v>334</v>
      </c>
      <c r="N1478" s="45" t="s">
        <v>217</v>
      </c>
      <c r="O1478" s="45" t="s">
        <v>10432</v>
      </c>
      <c r="P1478" s="147">
        <v>43400</v>
      </c>
      <c r="Q1478" s="21" t="s">
        <v>559</v>
      </c>
      <c r="R1478" s="21" t="s">
        <v>2643</v>
      </c>
      <c r="S1478" s="272" t="s">
        <v>5237</v>
      </c>
      <c r="T1478" s="45" t="s">
        <v>1861</v>
      </c>
      <c r="U1478" s="45">
        <v>-9999</v>
      </c>
      <c r="V1478" s="45">
        <v>335.34</v>
      </c>
      <c r="W1478" s="45" t="s">
        <v>1861</v>
      </c>
      <c r="X1478" s="45" t="s">
        <v>1861</v>
      </c>
      <c r="Y1478" s="45" t="s">
        <v>1861</v>
      </c>
      <c r="Z1478" s="45" t="s">
        <v>1861</v>
      </c>
      <c r="AA1478" s="45" t="s">
        <v>1861</v>
      </c>
      <c r="AB1478" s="45" t="s">
        <v>1861</v>
      </c>
      <c r="AC1478" s="45" t="s">
        <v>1861</v>
      </c>
      <c r="AD1478" s="45" t="s">
        <v>1861</v>
      </c>
      <c r="AE1478" s="45" t="s">
        <v>1861</v>
      </c>
      <c r="AF1478" s="45"/>
      <c r="AG1478" s="45"/>
      <c r="AH1478" s="45"/>
      <c r="AI1478" s="45"/>
      <c r="AJ1478" s="45"/>
      <c r="AK1478" s="45"/>
      <c r="AL1478" s="45"/>
      <c r="AM1478" s="45"/>
      <c r="AN1478" s="1109"/>
      <c r="AO1478" s="45"/>
      <c r="AP1478" s="45"/>
      <c r="AQ1478" s="45"/>
      <c r="AR1478" s="45"/>
      <c r="AS1478" s="45"/>
      <c r="AT1478" s="45" t="s">
        <v>34</v>
      </c>
      <c r="AU1478" s="45"/>
      <c r="AV1478" s="147"/>
      <c r="AW1478" s="31"/>
      <c r="AX1478" s="147"/>
      <c r="AY1478" s="31"/>
      <c r="AZ1478" s="147"/>
      <c r="BA1478" s="31"/>
      <c r="BB1478" s="147"/>
      <c r="BC1478" s="31"/>
      <c r="BD1478" s="147"/>
      <c r="BE1478" s="31"/>
      <c r="BF1478" s="45"/>
      <c r="BG1478" s="433"/>
    </row>
    <row r="1479" spans="1:59" s="46" customFormat="1" ht="39" thickBot="1" x14ac:dyDescent="0.3">
      <c r="A1479" s="416"/>
      <c r="B1479" s="417" t="s">
        <v>2932</v>
      </c>
      <c r="C1479" s="419">
        <v>12170275</v>
      </c>
      <c r="D1479" s="420">
        <v>40630</v>
      </c>
      <c r="E1479" s="420">
        <v>40644</v>
      </c>
      <c r="F1479" s="420">
        <v>41740</v>
      </c>
      <c r="G1479" s="417">
        <v>-7777</v>
      </c>
      <c r="H1479" s="417" t="s">
        <v>1289</v>
      </c>
      <c r="I1479" s="417" t="s">
        <v>696</v>
      </c>
      <c r="J1479" s="417"/>
      <c r="K1479" s="417" t="s">
        <v>921</v>
      </c>
      <c r="L1479" s="417" t="s">
        <v>2933</v>
      </c>
      <c r="M1479" s="417" t="s">
        <v>334</v>
      </c>
      <c r="N1479" s="417" t="s">
        <v>217</v>
      </c>
      <c r="O1479" s="417" t="s">
        <v>10432</v>
      </c>
      <c r="P1479" s="418">
        <v>43400</v>
      </c>
      <c r="Q1479" s="421" t="s">
        <v>559</v>
      </c>
      <c r="R1479" s="421" t="s">
        <v>2643</v>
      </c>
      <c r="S1479" s="422" t="s">
        <v>10572</v>
      </c>
      <c r="T1479" s="417" t="s">
        <v>1861</v>
      </c>
      <c r="U1479" s="417">
        <v>0.55000000000000004</v>
      </c>
      <c r="V1479" s="417">
        <v>-9999</v>
      </c>
      <c r="W1479" s="417" t="s">
        <v>1861</v>
      </c>
      <c r="X1479" s="417" t="s">
        <v>1861</v>
      </c>
      <c r="Y1479" s="417" t="s">
        <v>1861</v>
      </c>
      <c r="Z1479" s="417" t="s">
        <v>1861</v>
      </c>
      <c r="AA1479" s="417" t="s">
        <v>1861</v>
      </c>
      <c r="AB1479" s="417" t="s">
        <v>1861</v>
      </c>
      <c r="AC1479" s="417" t="s">
        <v>1861</v>
      </c>
      <c r="AD1479" s="417" t="s">
        <v>1861</v>
      </c>
      <c r="AE1479" s="417" t="s">
        <v>1861</v>
      </c>
      <c r="AF1479" s="417"/>
      <c r="AG1479" s="417"/>
      <c r="AH1479" s="417"/>
      <c r="AI1479" s="417"/>
      <c r="AJ1479" s="417"/>
      <c r="AK1479" s="417"/>
      <c r="AL1479" s="417"/>
      <c r="AM1479" s="417"/>
      <c r="AN1479" s="1126"/>
      <c r="AO1479" s="417"/>
      <c r="AP1479" s="417"/>
      <c r="AQ1479" s="417"/>
      <c r="AR1479" s="417"/>
      <c r="AS1479" s="417"/>
      <c r="AT1479" s="417" t="s">
        <v>34</v>
      </c>
      <c r="AU1479" s="417"/>
      <c r="AV1479" s="418"/>
      <c r="AW1479" s="420"/>
      <c r="AX1479" s="418"/>
      <c r="AY1479" s="420"/>
      <c r="AZ1479" s="418"/>
      <c r="BA1479" s="420"/>
      <c r="BB1479" s="418"/>
      <c r="BC1479" s="420"/>
      <c r="BD1479" s="418"/>
      <c r="BE1479" s="420"/>
      <c r="BF1479" s="417"/>
      <c r="BG1479" s="423"/>
    </row>
    <row r="1480" spans="1:59" s="46" customFormat="1" ht="38.25" x14ac:dyDescent="0.25">
      <c r="A1480" s="180">
        <v>485</v>
      </c>
      <c r="B1480" s="180" t="s">
        <v>2910</v>
      </c>
      <c r="C1480" s="507">
        <v>12170276</v>
      </c>
      <c r="D1480" s="508">
        <v>40632</v>
      </c>
      <c r="E1480" s="508">
        <v>40632</v>
      </c>
      <c r="F1480" s="508">
        <v>41728</v>
      </c>
      <c r="G1480" s="180">
        <v>-7777</v>
      </c>
      <c r="H1480" s="180" t="s">
        <v>11027</v>
      </c>
      <c r="I1480" s="180" t="s">
        <v>1531</v>
      </c>
      <c r="J1480" s="180"/>
      <c r="K1480" s="180" t="s">
        <v>67</v>
      </c>
      <c r="L1480" s="180" t="s">
        <v>145</v>
      </c>
      <c r="M1480" s="180" t="s">
        <v>328</v>
      </c>
      <c r="N1480" s="180" t="s">
        <v>328</v>
      </c>
      <c r="O1480" s="180"/>
      <c r="P1480" s="506">
        <v>72624</v>
      </c>
      <c r="Q1480" s="180" t="s">
        <v>559</v>
      </c>
      <c r="R1480" s="180" t="s">
        <v>4375</v>
      </c>
      <c r="S1480" s="510" t="s">
        <v>4946</v>
      </c>
      <c r="T1480" s="180">
        <v>-7777</v>
      </c>
      <c r="U1480" s="180">
        <v>-9999</v>
      </c>
      <c r="V1480" s="180">
        <v>-9999</v>
      </c>
      <c r="W1480" s="180">
        <v>-7777</v>
      </c>
      <c r="X1480" s="180">
        <v>-7777</v>
      </c>
      <c r="Y1480" s="180">
        <v>-7777</v>
      </c>
      <c r="Z1480" s="180">
        <v>-7777</v>
      </c>
      <c r="AA1480" s="180">
        <v>-7777</v>
      </c>
      <c r="AB1480" s="180">
        <v>-7777</v>
      </c>
      <c r="AC1480" s="180">
        <v>-7777</v>
      </c>
      <c r="AD1480" s="180">
        <v>-7777</v>
      </c>
      <c r="AE1480" s="180">
        <v>-7777</v>
      </c>
      <c r="AF1480" s="180" t="s">
        <v>10045</v>
      </c>
      <c r="AG1480" s="180"/>
      <c r="AH1480" s="180"/>
      <c r="AI1480" s="180"/>
      <c r="AJ1480" s="180" t="s">
        <v>5243</v>
      </c>
      <c r="AK1480" s="180" t="s">
        <v>5244</v>
      </c>
      <c r="AL1480" s="180">
        <v>43</v>
      </c>
      <c r="AM1480" s="180">
        <v>35</v>
      </c>
      <c r="AN1480" s="1120">
        <v>1.5</v>
      </c>
      <c r="AO1480" s="180">
        <v>27</v>
      </c>
      <c r="AP1480" s="180">
        <v>51</v>
      </c>
      <c r="AQ1480" s="180">
        <v>23.6</v>
      </c>
      <c r="AR1480" s="180">
        <f t="shared" ref="AR1480:AR1545" si="131">AL1480+AM1480/60+AN1480/3600</f>
        <v>43.583750000000002</v>
      </c>
      <c r="AS1480" s="180">
        <f t="shared" ref="AS1480:AS1545" si="132">AO1480+AP1480/60+AQ1480/3600</f>
        <v>27.856555555555556</v>
      </c>
      <c r="AT1480" s="180" t="s">
        <v>34</v>
      </c>
      <c r="AU1480" s="180"/>
      <c r="AV1480" s="506"/>
      <c r="AW1480" s="508"/>
      <c r="AX1480" s="506"/>
      <c r="AY1480" s="508"/>
      <c r="AZ1480" s="506"/>
      <c r="BA1480" s="508"/>
      <c r="BB1480" s="506"/>
      <c r="BC1480" s="508"/>
      <c r="BD1480" s="506"/>
      <c r="BE1480" s="508"/>
      <c r="BF1480" s="180"/>
      <c r="BG1480" s="180"/>
    </row>
    <row r="1481" spans="1:59" s="46" customFormat="1" ht="39" thickBot="1" x14ac:dyDescent="0.3">
      <c r="A1481" s="166"/>
      <c r="B1481" s="166" t="s">
        <v>2910</v>
      </c>
      <c r="C1481" s="297">
        <v>12170276</v>
      </c>
      <c r="D1481" s="241">
        <v>40632</v>
      </c>
      <c r="E1481" s="241">
        <v>40632</v>
      </c>
      <c r="F1481" s="241">
        <v>41728</v>
      </c>
      <c r="G1481" s="166">
        <v>-7777</v>
      </c>
      <c r="H1481" s="166" t="s">
        <v>11027</v>
      </c>
      <c r="I1481" s="166" t="s">
        <v>1531</v>
      </c>
      <c r="J1481" s="166"/>
      <c r="K1481" s="166" t="s">
        <v>67</v>
      </c>
      <c r="L1481" s="166" t="s">
        <v>145</v>
      </c>
      <c r="M1481" s="166" t="s">
        <v>328</v>
      </c>
      <c r="N1481" s="166" t="s">
        <v>328</v>
      </c>
      <c r="O1481" s="166"/>
      <c r="P1481" s="240">
        <v>72624</v>
      </c>
      <c r="Q1481" s="166" t="s">
        <v>559</v>
      </c>
      <c r="R1481" s="166" t="s">
        <v>2741</v>
      </c>
      <c r="S1481" s="289" t="s">
        <v>10573</v>
      </c>
      <c r="T1481" s="166" t="s">
        <v>1861</v>
      </c>
      <c r="U1481" s="166">
        <v>-9999</v>
      </c>
      <c r="V1481" s="166">
        <v>-9999</v>
      </c>
      <c r="W1481" s="166" t="s">
        <v>1861</v>
      </c>
      <c r="X1481" s="166" t="s">
        <v>1861</v>
      </c>
      <c r="Y1481" s="166" t="s">
        <v>1861</v>
      </c>
      <c r="Z1481" s="166" t="s">
        <v>1861</v>
      </c>
      <c r="AA1481" s="166" t="s">
        <v>1861</v>
      </c>
      <c r="AB1481" s="166" t="s">
        <v>1861</v>
      </c>
      <c r="AC1481" s="166" t="s">
        <v>1861</v>
      </c>
      <c r="AD1481" s="166" t="s">
        <v>1861</v>
      </c>
      <c r="AE1481" s="166" t="s">
        <v>1861</v>
      </c>
      <c r="AF1481" s="166" t="s">
        <v>10046</v>
      </c>
      <c r="AG1481" s="166"/>
      <c r="AH1481" s="166"/>
      <c r="AI1481" s="166"/>
      <c r="AJ1481" s="166" t="s">
        <v>5245</v>
      </c>
      <c r="AK1481" s="166" t="s">
        <v>5246</v>
      </c>
      <c r="AL1481" s="166">
        <v>43</v>
      </c>
      <c r="AM1481" s="166">
        <v>35</v>
      </c>
      <c r="AN1481" s="1113">
        <v>51.3</v>
      </c>
      <c r="AO1481" s="166">
        <v>27</v>
      </c>
      <c r="AP1481" s="166">
        <v>50</v>
      </c>
      <c r="AQ1481" s="166">
        <v>16.600000000000001</v>
      </c>
      <c r="AR1481" s="166">
        <f t="shared" si="131"/>
        <v>43.597583333333333</v>
      </c>
      <c r="AS1481" s="166">
        <f t="shared" si="132"/>
        <v>27.837944444444442</v>
      </c>
      <c r="AT1481" s="166" t="s">
        <v>34</v>
      </c>
      <c r="AU1481" s="166"/>
      <c r="AV1481" s="240"/>
      <c r="AW1481" s="241"/>
      <c r="AX1481" s="240"/>
      <c r="AY1481" s="241"/>
      <c r="AZ1481" s="240"/>
      <c r="BA1481" s="241"/>
      <c r="BB1481" s="240"/>
      <c r="BC1481" s="241"/>
      <c r="BD1481" s="240"/>
      <c r="BE1481" s="241"/>
      <c r="BF1481" s="166"/>
      <c r="BG1481" s="166"/>
    </row>
    <row r="1482" spans="1:59" s="46" customFormat="1" ht="25.5" x14ac:dyDescent="0.25">
      <c r="A1482" s="424">
        <v>486</v>
      </c>
      <c r="B1482" s="425" t="s">
        <v>615</v>
      </c>
      <c r="C1482" s="427">
        <v>12170277</v>
      </c>
      <c r="D1482" s="428">
        <v>40634</v>
      </c>
      <c r="E1482" s="428">
        <v>40653</v>
      </c>
      <c r="F1482" s="428">
        <v>41749</v>
      </c>
      <c r="G1482" s="425">
        <v>-7777</v>
      </c>
      <c r="H1482" s="425" t="s">
        <v>659</v>
      </c>
      <c r="I1482" s="425" t="s">
        <v>1210</v>
      </c>
      <c r="J1482" s="425"/>
      <c r="K1482" s="425" t="s">
        <v>50</v>
      </c>
      <c r="L1482" s="425" t="s">
        <v>303</v>
      </c>
      <c r="M1482" s="425" t="s">
        <v>301</v>
      </c>
      <c r="N1482" s="425" t="s">
        <v>217</v>
      </c>
      <c r="O1482" s="425"/>
      <c r="P1482" s="426">
        <v>47714</v>
      </c>
      <c r="Q1482" s="429" t="s">
        <v>559</v>
      </c>
      <c r="R1482" s="429" t="s">
        <v>2643</v>
      </c>
      <c r="S1482" s="430" t="s">
        <v>5247</v>
      </c>
      <c r="T1482" s="425">
        <v>-7777</v>
      </c>
      <c r="U1482" s="522">
        <v>2.2999999999999998</v>
      </c>
      <c r="V1482" s="425">
        <v>505.7</v>
      </c>
      <c r="W1482" s="425">
        <v>-7777</v>
      </c>
      <c r="X1482" s="425">
        <v>-7777</v>
      </c>
      <c r="Y1482" s="425">
        <v>-7777</v>
      </c>
      <c r="Z1482" s="425">
        <v>-7777</v>
      </c>
      <c r="AA1482" s="425">
        <v>-7777</v>
      </c>
      <c r="AB1482" s="425">
        <v>-7777</v>
      </c>
      <c r="AC1482" s="425">
        <v>-7777</v>
      </c>
      <c r="AD1482" s="425">
        <v>-7777</v>
      </c>
      <c r="AE1482" s="425">
        <v>-7777</v>
      </c>
      <c r="AF1482" s="425" t="s">
        <v>4919</v>
      </c>
      <c r="AG1482" s="425"/>
      <c r="AH1482" s="425"/>
      <c r="AI1482" s="425"/>
      <c r="AJ1482" s="425" t="s">
        <v>5248</v>
      </c>
      <c r="AK1482" s="425" t="s">
        <v>5249</v>
      </c>
      <c r="AL1482" s="425">
        <v>43</v>
      </c>
      <c r="AM1482" s="425">
        <v>8</v>
      </c>
      <c r="AN1482" s="1125">
        <v>49.5</v>
      </c>
      <c r="AO1482" s="425">
        <v>23</v>
      </c>
      <c r="AP1482" s="425">
        <v>43</v>
      </c>
      <c r="AQ1482" s="425">
        <v>25.6</v>
      </c>
      <c r="AR1482" s="425">
        <f t="shared" si="131"/>
        <v>43.147083333333335</v>
      </c>
      <c r="AS1482" s="425">
        <f t="shared" si="132"/>
        <v>23.723777777777777</v>
      </c>
      <c r="AT1482" s="425" t="s">
        <v>34</v>
      </c>
      <c r="AU1482" s="425"/>
      <c r="AV1482" s="426"/>
      <c r="AW1482" s="428"/>
      <c r="AX1482" s="426"/>
      <c r="AY1482" s="428"/>
      <c r="AZ1482" s="426"/>
      <c r="BA1482" s="428"/>
      <c r="BB1482" s="426"/>
      <c r="BC1482" s="428"/>
      <c r="BD1482" s="426"/>
      <c r="BE1482" s="428"/>
      <c r="BF1482" s="425"/>
      <c r="BG1482" s="431"/>
    </row>
    <row r="1483" spans="1:59" s="46" customFormat="1" ht="26.25" thickBot="1" x14ac:dyDescent="0.3">
      <c r="A1483" s="416"/>
      <c r="B1483" s="417" t="s">
        <v>615</v>
      </c>
      <c r="C1483" s="419">
        <v>12170277</v>
      </c>
      <c r="D1483" s="420">
        <v>40634</v>
      </c>
      <c r="E1483" s="420">
        <v>40653</v>
      </c>
      <c r="F1483" s="420">
        <v>41749</v>
      </c>
      <c r="G1483" s="417">
        <v>-7777</v>
      </c>
      <c r="H1483" s="417" t="s">
        <v>659</v>
      </c>
      <c r="I1483" s="417" t="s">
        <v>1210</v>
      </c>
      <c r="J1483" s="417"/>
      <c r="K1483" s="417" t="s">
        <v>50</v>
      </c>
      <c r="L1483" s="417" t="s">
        <v>303</v>
      </c>
      <c r="M1483" s="417" t="s">
        <v>301</v>
      </c>
      <c r="N1483" s="417" t="s">
        <v>217</v>
      </c>
      <c r="O1483" s="417"/>
      <c r="P1483" s="418">
        <v>47714</v>
      </c>
      <c r="Q1483" s="421" t="s">
        <v>559</v>
      </c>
      <c r="R1483" s="421" t="s">
        <v>2741</v>
      </c>
      <c r="S1483" s="422" t="s">
        <v>10574</v>
      </c>
      <c r="T1483" s="417" t="s">
        <v>1861</v>
      </c>
      <c r="U1483" s="511">
        <v>2</v>
      </c>
      <c r="V1483" s="417">
        <v>9.1999999999999993</v>
      </c>
      <c r="W1483" s="417" t="s">
        <v>1861</v>
      </c>
      <c r="X1483" s="417" t="s">
        <v>1861</v>
      </c>
      <c r="Y1483" s="417" t="s">
        <v>1861</v>
      </c>
      <c r="Z1483" s="417" t="s">
        <v>1861</v>
      </c>
      <c r="AA1483" s="417" t="s">
        <v>1861</v>
      </c>
      <c r="AB1483" s="417" t="s">
        <v>1861</v>
      </c>
      <c r="AC1483" s="417" t="s">
        <v>1861</v>
      </c>
      <c r="AD1483" s="417" t="s">
        <v>1861</v>
      </c>
      <c r="AE1483" s="417" t="s">
        <v>1861</v>
      </c>
      <c r="AF1483" s="417" t="s">
        <v>687</v>
      </c>
      <c r="AG1483" s="417"/>
      <c r="AH1483" s="417"/>
      <c r="AI1483" s="417"/>
      <c r="AJ1483" s="417" t="s">
        <v>5250</v>
      </c>
      <c r="AK1483" s="417" t="s">
        <v>5251</v>
      </c>
      <c r="AL1483" s="417">
        <v>43</v>
      </c>
      <c r="AM1483" s="417">
        <v>8</v>
      </c>
      <c r="AN1483" s="1126">
        <v>56</v>
      </c>
      <c r="AO1483" s="417">
        <v>23</v>
      </c>
      <c r="AP1483" s="417">
        <v>43</v>
      </c>
      <c r="AQ1483" s="417">
        <v>11.2</v>
      </c>
      <c r="AR1483" s="417">
        <f t="shared" si="131"/>
        <v>43.148888888888891</v>
      </c>
      <c r="AS1483" s="417">
        <f t="shared" si="132"/>
        <v>23.719777777777775</v>
      </c>
      <c r="AT1483" s="417" t="s">
        <v>34</v>
      </c>
      <c r="AU1483" s="417"/>
      <c r="AV1483" s="418"/>
      <c r="AW1483" s="420"/>
      <c r="AX1483" s="418"/>
      <c r="AY1483" s="420"/>
      <c r="AZ1483" s="418"/>
      <c r="BA1483" s="420"/>
      <c r="BB1483" s="418"/>
      <c r="BC1483" s="420"/>
      <c r="BD1483" s="418"/>
      <c r="BE1483" s="420"/>
      <c r="BF1483" s="417"/>
      <c r="BG1483" s="423"/>
    </row>
    <row r="1484" spans="1:59" s="46" customFormat="1" ht="25.5" x14ac:dyDescent="0.25">
      <c r="A1484" s="170">
        <v>487</v>
      </c>
      <c r="B1484" s="170" t="s">
        <v>2809</v>
      </c>
      <c r="C1484" s="176">
        <v>12170278</v>
      </c>
      <c r="D1484" s="186">
        <v>40673</v>
      </c>
      <c r="E1484" s="186">
        <v>40673</v>
      </c>
      <c r="F1484" s="186">
        <v>41769</v>
      </c>
      <c r="G1484" s="170">
        <v>-7777</v>
      </c>
      <c r="H1484" s="170" t="s">
        <v>2811</v>
      </c>
      <c r="I1484" s="170" t="s">
        <v>1512</v>
      </c>
      <c r="J1484" s="170"/>
      <c r="K1484" s="170" t="s">
        <v>33</v>
      </c>
      <c r="L1484" s="170" t="s">
        <v>2810</v>
      </c>
      <c r="M1484" s="170" t="s">
        <v>414</v>
      </c>
      <c r="N1484" s="170" t="s">
        <v>41</v>
      </c>
      <c r="O1484" s="170"/>
      <c r="P1484" s="175">
        <v>30962</v>
      </c>
      <c r="Q1484" s="170" t="s">
        <v>559</v>
      </c>
      <c r="R1484" s="170" t="s">
        <v>2643</v>
      </c>
      <c r="S1484" s="277" t="s">
        <v>5252</v>
      </c>
      <c r="T1484" s="170">
        <v>-7777</v>
      </c>
      <c r="U1484" s="170">
        <v>-9999</v>
      </c>
      <c r="V1484" s="170">
        <v>117.24</v>
      </c>
      <c r="W1484" s="170">
        <v>-7777</v>
      </c>
      <c r="X1484" s="170">
        <v>-7777</v>
      </c>
      <c r="Y1484" s="170">
        <v>-7777</v>
      </c>
      <c r="Z1484" s="170">
        <v>-7777</v>
      </c>
      <c r="AA1484" s="170">
        <v>-7777</v>
      </c>
      <c r="AB1484" s="170">
        <v>-7777</v>
      </c>
      <c r="AC1484" s="170">
        <v>-7777</v>
      </c>
      <c r="AD1484" s="170">
        <v>-7777</v>
      </c>
      <c r="AE1484" s="170">
        <v>-7777</v>
      </c>
      <c r="AF1484" s="170" t="s">
        <v>4919</v>
      </c>
      <c r="AG1484" s="170"/>
      <c r="AH1484" s="170"/>
      <c r="AI1484" s="170"/>
      <c r="AJ1484" s="170" t="s">
        <v>5253</v>
      </c>
      <c r="AK1484" s="170" t="s">
        <v>5254</v>
      </c>
      <c r="AL1484" s="170">
        <v>43</v>
      </c>
      <c r="AM1484" s="170">
        <v>1</v>
      </c>
      <c r="AN1484" s="1118">
        <v>52.68</v>
      </c>
      <c r="AO1484" s="170">
        <v>25</v>
      </c>
      <c r="AP1484" s="170">
        <v>53</v>
      </c>
      <c r="AQ1484" s="170">
        <v>21.24</v>
      </c>
      <c r="AR1484" s="170">
        <f t="shared" si="131"/>
        <v>43.031300000000002</v>
      </c>
      <c r="AS1484" s="170">
        <f t="shared" si="132"/>
        <v>25.889233333333333</v>
      </c>
      <c r="AT1484" s="170" t="s">
        <v>34</v>
      </c>
      <c r="AU1484" s="170"/>
      <c r="AV1484" s="175"/>
      <c r="AW1484" s="186"/>
      <c r="AX1484" s="175"/>
      <c r="AY1484" s="186"/>
      <c r="AZ1484" s="175"/>
      <c r="BA1484" s="186"/>
      <c r="BB1484" s="175"/>
      <c r="BC1484" s="186"/>
      <c r="BD1484" s="175"/>
      <c r="BE1484" s="186"/>
      <c r="BF1484" s="170"/>
      <c r="BG1484" s="170"/>
    </row>
    <row r="1485" spans="1:59" s="46" customFormat="1" ht="25.5" x14ac:dyDescent="0.25">
      <c r="A1485" s="45"/>
      <c r="B1485" s="45" t="s">
        <v>2809</v>
      </c>
      <c r="C1485" s="144">
        <v>12170278</v>
      </c>
      <c r="D1485" s="31">
        <v>40673</v>
      </c>
      <c r="E1485" s="31">
        <v>40673</v>
      </c>
      <c r="F1485" s="31">
        <v>41769</v>
      </c>
      <c r="G1485" s="45">
        <v>-7777</v>
      </c>
      <c r="H1485" s="45" t="s">
        <v>2811</v>
      </c>
      <c r="I1485" s="45" t="s">
        <v>1512</v>
      </c>
      <c r="J1485" s="45"/>
      <c r="K1485" s="45" t="s">
        <v>33</v>
      </c>
      <c r="L1485" s="45" t="s">
        <v>2810</v>
      </c>
      <c r="M1485" s="45" t="s">
        <v>414</v>
      </c>
      <c r="N1485" s="45" t="s">
        <v>41</v>
      </c>
      <c r="O1485" s="45"/>
      <c r="P1485" s="147">
        <v>30962</v>
      </c>
      <c r="Q1485" s="45" t="s">
        <v>559</v>
      </c>
      <c r="R1485" s="45" t="s">
        <v>2643</v>
      </c>
      <c r="S1485" s="272" t="s">
        <v>5252</v>
      </c>
      <c r="T1485" s="45" t="s">
        <v>1861</v>
      </c>
      <c r="U1485" s="45" t="s">
        <v>1861</v>
      </c>
      <c r="V1485" s="45" t="s">
        <v>1861</v>
      </c>
      <c r="W1485" s="45" t="s">
        <v>1861</v>
      </c>
      <c r="X1485" s="45" t="s">
        <v>1861</v>
      </c>
      <c r="Y1485" s="45" t="s">
        <v>1861</v>
      </c>
      <c r="Z1485" s="45" t="s">
        <v>1861</v>
      </c>
      <c r="AA1485" s="45" t="s">
        <v>1861</v>
      </c>
      <c r="AB1485" s="45" t="s">
        <v>1861</v>
      </c>
      <c r="AC1485" s="45" t="s">
        <v>1861</v>
      </c>
      <c r="AD1485" s="45" t="s">
        <v>1861</v>
      </c>
      <c r="AE1485" s="45" t="s">
        <v>1861</v>
      </c>
      <c r="AF1485" s="45" t="s">
        <v>687</v>
      </c>
      <c r="AG1485" s="45"/>
      <c r="AH1485" s="45"/>
      <c r="AI1485" s="45"/>
      <c r="AJ1485" s="45" t="s">
        <v>5255</v>
      </c>
      <c r="AK1485" s="45" t="s">
        <v>5256</v>
      </c>
      <c r="AL1485" s="45">
        <v>43</v>
      </c>
      <c r="AM1485" s="45">
        <v>1</v>
      </c>
      <c r="AN1485" s="1109">
        <v>54.76</v>
      </c>
      <c r="AO1485" s="45">
        <v>25</v>
      </c>
      <c r="AP1485" s="45">
        <v>53</v>
      </c>
      <c r="AQ1485" s="45">
        <v>22.18</v>
      </c>
      <c r="AR1485" s="45">
        <f t="shared" si="131"/>
        <v>43.03187777777778</v>
      </c>
      <c r="AS1485" s="45">
        <f t="shared" si="132"/>
        <v>25.889494444444445</v>
      </c>
      <c r="AT1485" s="45" t="s">
        <v>34</v>
      </c>
      <c r="AU1485" s="45"/>
      <c r="AV1485" s="147"/>
      <c r="AW1485" s="31"/>
      <c r="AX1485" s="147"/>
      <c r="AY1485" s="31"/>
      <c r="AZ1485" s="147"/>
      <c r="BA1485" s="31"/>
      <c r="BB1485" s="147"/>
      <c r="BC1485" s="31"/>
      <c r="BD1485" s="147"/>
      <c r="BE1485" s="31"/>
      <c r="BF1485" s="45"/>
      <c r="BG1485" s="45"/>
    </row>
    <row r="1486" spans="1:59" s="46" customFormat="1" ht="25.5" x14ac:dyDescent="0.25">
      <c r="A1486" s="45"/>
      <c r="B1486" s="45" t="s">
        <v>2809</v>
      </c>
      <c r="C1486" s="144">
        <v>12170278</v>
      </c>
      <c r="D1486" s="31">
        <v>40673</v>
      </c>
      <c r="E1486" s="31">
        <v>40673</v>
      </c>
      <c r="F1486" s="31">
        <v>41769</v>
      </c>
      <c r="G1486" s="45">
        <v>-7777</v>
      </c>
      <c r="H1486" s="45" t="s">
        <v>2811</v>
      </c>
      <c r="I1486" s="45" t="s">
        <v>1512</v>
      </c>
      <c r="J1486" s="45"/>
      <c r="K1486" s="45" t="s">
        <v>33</v>
      </c>
      <c r="L1486" s="45" t="s">
        <v>2810</v>
      </c>
      <c r="M1486" s="45" t="s">
        <v>414</v>
      </c>
      <c r="N1486" s="45" t="s">
        <v>41</v>
      </c>
      <c r="O1486" s="45"/>
      <c r="P1486" s="147">
        <v>30962</v>
      </c>
      <c r="Q1486" s="45" t="s">
        <v>559</v>
      </c>
      <c r="R1486" s="45" t="s">
        <v>2643</v>
      </c>
      <c r="S1486" s="272" t="s">
        <v>5257</v>
      </c>
      <c r="T1486" s="45" t="s">
        <v>1861</v>
      </c>
      <c r="U1486" s="45">
        <v>-9999</v>
      </c>
      <c r="V1486" s="45">
        <v>158</v>
      </c>
      <c r="W1486" s="45" t="s">
        <v>1861</v>
      </c>
      <c r="X1486" s="45" t="s">
        <v>1861</v>
      </c>
      <c r="Y1486" s="45" t="s">
        <v>1861</v>
      </c>
      <c r="Z1486" s="45" t="s">
        <v>1861</v>
      </c>
      <c r="AA1486" s="45" t="s">
        <v>1861</v>
      </c>
      <c r="AB1486" s="45" t="s">
        <v>1861</v>
      </c>
      <c r="AC1486" s="45" t="s">
        <v>1861</v>
      </c>
      <c r="AD1486" s="45" t="s">
        <v>1861</v>
      </c>
      <c r="AE1486" s="45" t="s">
        <v>1861</v>
      </c>
      <c r="AF1486" s="45" t="s">
        <v>4919</v>
      </c>
      <c r="AG1486" s="45"/>
      <c r="AH1486" s="45"/>
      <c r="AI1486" s="45"/>
      <c r="AJ1486" s="45" t="s">
        <v>5258</v>
      </c>
      <c r="AK1486" s="45" t="s">
        <v>5259</v>
      </c>
      <c r="AL1486" s="45">
        <v>43</v>
      </c>
      <c r="AM1486" s="45">
        <v>1</v>
      </c>
      <c r="AN1486" s="1109">
        <v>54.96</v>
      </c>
      <c r="AO1486" s="45">
        <v>25</v>
      </c>
      <c r="AP1486" s="45">
        <v>53</v>
      </c>
      <c r="AQ1486" s="45">
        <v>21.18</v>
      </c>
      <c r="AR1486" s="45">
        <f t="shared" si="131"/>
        <v>43.031933333333335</v>
      </c>
      <c r="AS1486" s="45">
        <f t="shared" si="132"/>
        <v>25.889216666666666</v>
      </c>
      <c r="AT1486" s="45" t="s">
        <v>34</v>
      </c>
      <c r="AU1486" s="45"/>
      <c r="AV1486" s="147"/>
      <c r="AW1486" s="31"/>
      <c r="AX1486" s="147"/>
      <c r="AY1486" s="31"/>
      <c r="AZ1486" s="147"/>
      <c r="BA1486" s="31"/>
      <c r="BB1486" s="147"/>
      <c r="BC1486" s="31"/>
      <c r="BD1486" s="147"/>
      <c r="BE1486" s="31"/>
      <c r="BF1486" s="45"/>
      <c r="BG1486" s="45"/>
    </row>
    <row r="1487" spans="1:59" s="46" customFormat="1" ht="26.25" thickBot="1" x14ac:dyDescent="0.3">
      <c r="A1487" s="169"/>
      <c r="B1487" s="169" t="s">
        <v>2809</v>
      </c>
      <c r="C1487" s="159">
        <v>12170278</v>
      </c>
      <c r="D1487" s="113">
        <v>40673</v>
      </c>
      <c r="E1487" s="113">
        <v>40673</v>
      </c>
      <c r="F1487" s="113">
        <v>41769</v>
      </c>
      <c r="G1487" s="169">
        <v>-7777</v>
      </c>
      <c r="H1487" s="169" t="s">
        <v>2811</v>
      </c>
      <c r="I1487" s="169" t="s">
        <v>1512</v>
      </c>
      <c r="J1487" s="169"/>
      <c r="K1487" s="169" t="s">
        <v>33</v>
      </c>
      <c r="L1487" s="169" t="s">
        <v>2810</v>
      </c>
      <c r="M1487" s="169" t="s">
        <v>414</v>
      </c>
      <c r="N1487" s="169" t="s">
        <v>41</v>
      </c>
      <c r="O1487" s="169"/>
      <c r="P1487" s="112">
        <v>30962</v>
      </c>
      <c r="Q1487" s="169" t="s">
        <v>559</v>
      </c>
      <c r="R1487" s="169" t="s">
        <v>2643</v>
      </c>
      <c r="S1487" s="276" t="s">
        <v>5257</v>
      </c>
      <c r="T1487" s="169" t="s">
        <v>1861</v>
      </c>
      <c r="U1487" s="169" t="s">
        <v>1861</v>
      </c>
      <c r="V1487" s="169" t="s">
        <v>1861</v>
      </c>
      <c r="W1487" s="169" t="s">
        <v>1861</v>
      </c>
      <c r="X1487" s="169" t="s">
        <v>1861</v>
      </c>
      <c r="Y1487" s="169" t="s">
        <v>1861</v>
      </c>
      <c r="Z1487" s="169" t="s">
        <v>1861</v>
      </c>
      <c r="AA1487" s="169" t="s">
        <v>1861</v>
      </c>
      <c r="AB1487" s="169" t="s">
        <v>1861</v>
      </c>
      <c r="AC1487" s="169" t="s">
        <v>1861</v>
      </c>
      <c r="AD1487" s="169" t="s">
        <v>1861</v>
      </c>
      <c r="AE1487" s="169" t="s">
        <v>1861</v>
      </c>
      <c r="AF1487" s="169" t="s">
        <v>687</v>
      </c>
      <c r="AG1487" s="169"/>
      <c r="AH1487" s="169"/>
      <c r="AI1487" s="169"/>
      <c r="AJ1487" s="169" t="s">
        <v>5260</v>
      </c>
      <c r="AK1487" s="169" t="s">
        <v>5261</v>
      </c>
      <c r="AL1487" s="169">
        <v>43</v>
      </c>
      <c r="AM1487" s="169">
        <v>1</v>
      </c>
      <c r="AN1487" s="1110">
        <v>57.14</v>
      </c>
      <c r="AO1487" s="169">
        <v>25</v>
      </c>
      <c r="AP1487" s="169">
        <v>53</v>
      </c>
      <c r="AQ1487" s="169">
        <v>23.68</v>
      </c>
      <c r="AR1487" s="169">
        <f t="shared" si="131"/>
        <v>43.032538888888887</v>
      </c>
      <c r="AS1487" s="169">
        <f t="shared" si="132"/>
        <v>25.889911111111111</v>
      </c>
      <c r="AT1487" s="169" t="s">
        <v>34</v>
      </c>
      <c r="AU1487" s="169"/>
      <c r="AV1487" s="112"/>
      <c r="AW1487" s="113"/>
      <c r="AX1487" s="112"/>
      <c r="AY1487" s="113"/>
      <c r="AZ1487" s="112"/>
      <c r="BA1487" s="113"/>
      <c r="BB1487" s="112"/>
      <c r="BC1487" s="113"/>
      <c r="BD1487" s="112"/>
      <c r="BE1487" s="113"/>
      <c r="BF1487" s="169"/>
      <c r="BG1487" s="169"/>
    </row>
    <row r="1488" spans="1:59" s="46" customFormat="1" ht="38.25" x14ac:dyDescent="0.25">
      <c r="A1488" s="407">
        <v>488</v>
      </c>
      <c r="B1488" s="408" t="s">
        <v>10263</v>
      </c>
      <c r="C1488" s="410">
        <v>12170279</v>
      </c>
      <c r="D1488" s="411">
        <v>40679</v>
      </c>
      <c r="E1488" s="411">
        <v>40679</v>
      </c>
      <c r="F1488" s="411">
        <v>41775</v>
      </c>
      <c r="G1488" s="408">
        <v>-7777</v>
      </c>
      <c r="H1488" s="408" t="s">
        <v>2934</v>
      </c>
      <c r="I1488" s="408" t="s">
        <v>702</v>
      </c>
      <c r="J1488" s="408"/>
      <c r="K1488" s="408" t="s">
        <v>71</v>
      </c>
      <c r="L1488" s="408" t="s">
        <v>1617</v>
      </c>
      <c r="M1488" s="408" t="s">
        <v>70</v>
      </c>
      <c r="N1488" s="408" t="s">
        <v>70</v>
      </c>
      <c r="O1488" s="408" t="s">
        <v>8168</v>
      </c>
      <c r="P1488" s="409">
        <v>2935</v>
      </c>
      <c r="Q1488" s="408" t="s">
        <v>559</v>
      </c>
      <c r="R1488" s="408" t="s">
        <v>2643</v>
      </c>
      <c r="S1488" s="412" t="s">
        <v>5262</v>
      </c>
      <c r="T1488" s="408">
        <v>-7777</v>
      </c>
      <c r="U1488" s="408">
        <v>-9999</v>
      </c>
      <c r="V1488" s="408">
        <v>45</v>
      </c>
      <c r="W1488" s="408">
        <v>-7777</v>
      </c>
      <c r="X1488" s="408">
        <v>-7777</v>
      </c>
      <c r="Y1488" s="408">
        <v>-7777</v>
      </c>
      <c r="Z1488" s="408">
        <v>-7777</v>
      </c>
      <c r="AA1488" s="408">
        <v>-7777</v>
      </c>
      <c r="AB1488" s="408">
        <v>-7777</v>
      </c>
      <c r="AC1488" s="408">
        <v>-7777</v>
      </c>
      <c r="AD1488" s="408">
        <v>-7777</v>
      </c>
      <c r="AE1488" s="408">
        <v>-7777</v>
      </c>
      <c r="AF1488" s="408" t="s">
        <v>5263</v>
      </c>
      <c r="AG1488" s="408"/>
      <c r="AH1488" s="408"/>
      <c r="AI1488" s="408"/>
      <c r="AJ1488" s="408" t="s">
        <v>5264</v>
      </c>
      <c r="AK1488" s="408" t="s">
        <v>5265</v>
      </c>
      <c r="AL1488" s="408">
        <v>43</v>
      </c>
      <c r="AM1488" s="408">
        <v>11</v>
      </c>
      <c r="AN1488" s="1111">
        <v>33.700000000000003</v>
      </c>
      <c r="AO1488" s="408">
        <v>24</v>
      </c>
      <c r="AP1488" s="408">
        <v>40</v>
      </c>
      <c r="AQ1488" s="408">
        <v>34.5</v>
      </c>
      <c r="AR1488" s="408">
        <f t="shared" si="131"/>
        <v>43.192694444444442</v>
      </c>
      <c r="AS1488" s="408">
        <f t="shared" si="132"/>
        <v>24.67625</v>
      </c>
      <c r="AT1488" s="408" t="s">
        <v>43</v>
      </c>
      <c r="AU1488" s="408"/>
      <c r="AV1488" s="409"/>
      <c r="AW1488" s="411"/>
      <c r="AX1488" s="409"/>
      <c r="AY1488" s="411"/>
      <c r="AZ1488" s="409"/>
      <c r="BA1488" s="411"/>
      <c r="BB1488" s="409"/>
      <c r="BC1488" s="411"/>
      <c r="BD1488" s="409"/>
      <c r="BE1488" s="411"/>
      <c r="BF1488" s="657" t="s">
        <v>9688</v>
      </c>
      <c r="BG1488" s="413"/>
    </row>
    <row r="1489" spans="1:59" s="46" customFormat="1" ht="38.25" x14ac:dyDescent="0.25">
      <c r="A1489" s="414"/>
      <c r="B1489" s="24" t="s">
        <v>10263</v>
      </c>
      <c r="C1489" s="26">
        <v>12170279</v>
      </c>
      <c r="D1489" s="27">
        <v>40679</v>
      </c>
      <c r="E1489" s="27">
        <v>40679</v>
      </c>
      <c r="F1489" s="27">
        <v>41775</v>
      </c>
      <c r="G1489" s="24">
        <v>-7777</v>
      </c>
      <c r="H1489" s="24" t="s">
        <v>2934</v>
      </c>
      <c r="I1489" s="24" t="s">
        <v>702</v>
      </c>
      <c r="J1489" s="24"/>
      <c r="K1489" s="24" t="s">
        <v>71</v>
      </c>
      <c r="L1489" s="24" t="s">
        <v>1617</v>
      </c>
      <c r="M1489" s="24" t="s">
        <v>70</v>
      </c>
      <c r="N1489" s="24" t="s">
        <v>70</v>
      </c>
      <c r="O1489" s="24" t="s">
        <v>8168</v>
      </c>
      <c r="P1489" s="25">
        <v>2935</v>
      </c>
      <c r="Q1489" s="24" t="s">
        <v>559</v>
      </c>
      <c r="R1489" s="24" t="s">
        <v>2643</v>
      </c>
      <c r="S1489" s="273" t="s">
        <v>5262</v>
      </c>
      <c r="T1489" s="24" t="s">
        <v>1861</v>
      </c>
      <c r="U1489" s="24" t="s">
        <v>1861</v>
      </c>
      <c r="V1489" s="24" t="s">
        <v>1861</v>
      </c>
      <c r="W1489" s="24" t="s">
        <v>1861</v>
      </c>
      <c r="X1489" s="24" t="s">
        <v>1861</v>
      </c>
      <c r="Y1489" s="24" t="s">
        <v>1861</v>
      </c>
      <c r="Z1489" s="24" t="s">
        <v>1861</v>
      </c>
      <c r="AA1489" s="24" t="s">
        <v>1861</v>
      </c>
      <c r="AB1489" s="24" t="s">
        <v>1861</v>
      </c>
      <c r="AC1489" s="24" t="s">
        <v>1861</v>
      </c>
      <c r="AD1489" s="24" t="s">
        <v>1861</v>
      </c>
      <c r="AE1489" s="24" t="s">
        <v>1861</v>
      </c>
      <c r="AF1489" s="24" t="s">
        <v>5266</v>
      </c>
      <c r="AG1489" s="24"/>
      <c r="AH1489" s="24"/>
      <c r="AI1489" s="24"/>
      <c r="AJ1489" s="24" t="s">
        <v>5267</v>
      </c>
      <c r="AK1489" s="24" t="s">
        <v>5268</v>
      </c>
      <c r="AL1489" s="24">
        <v>43</v>
      </c>
      <c r="AM1489" s="24">
        <v>11</v>
      </c>
      <c r="AN1489" s="1112">
        <v>33.4</v>
      </c>
      <c r="AO1489" s="24">
        <v>24</v>
      </c>
      <c r="AP1489" s="24">
        <v>40</v>
      </c>
      <c r="AQ1489" s="24">
        <v>36.5</v>
      </c>
      <c r="AR1489" s="24">
        <f t="shared" si="131"/>
        <v>43.192611111111106</v>
      </c>
      <c r="AS1489" s="24">
        <f t="shared" si="132"/>
        <v>24.676805555555557</v>
      </c>
      <c r="AT1489" s="24" t="s">
        <v>43</v>
      </c>
      <c r="AU1489" s="24"/>
      <c r="AV1489" s="25"/>
      <c r="AW1489" s="27"/>
      <c r="AX1489" s="25"/>
      <c r="AY1489" s="27"/>
      <c r="AZ1489" s="25"/>
      <c r="BA1489" s="27"/>
      <c r="BB1489" s="25"/>
      <c r="BC1489" s="27"/>
      <c r="BD1489" s="25"/>
      <c r="BE1489" s="27"/>
      <c r="BF1489" s="51" t="s">
        <v>9688</v>
      </c>
      <c r="BG1489" s="415"/>
    </row>
    <row r="1490" spans="1:59" s="46" customFormat="1" ht="38.25" x14ac:dyDescent="0.25">
      <c r="A1490" s="414"/>
      <c r="B1490" s="24" t="s">
        <v>10263</v>
      </c>
      <c r="C1490" s="26">
        <v>12170279</v>
      </c>
      <c r="D1490" s="27">
        <v>40679</v>
      </c>
      <c r="E1490" s="27">
        <v>40679</v>
      </c>
      <c r="F1490" s="27">
        <v>41775</v>
      </c>
      <c r="G1490" s="24">
        <v>-7777</v>
      </c>
      <c r="H1490" s="24" t="s">
        <v>2934</v>
      </c>
      <c r="I1490" s="24" t="s">
        <v>702</v>
      </c>
      <c r="J1490" s="24"/>
      <c r="K1490" s="24" t="s">
        <v>71</v>
      </c>
      <c r="L1490" s="24" t="s">
        <v>1617</v>
      </c>
      <c r="M1490" s="24" t="s">
        <v>70</v>
      </c>
      <c r="N1490" s="24" t="s">
        <v>70</v>
      </c>
      <c r="O1490" s="24" t="s">
        <v>8168</v>
      </c>
      <c r="P1490" s="25">
        <v>2935</v>
      </c>
      <c r="Q1490" s="24" t="s">
        <v>559</v>
      </c>
      <c r="R1490" s="24" t="s">
        <v>2643</v>
      </c>
      <c r="S1490" s="273" t="s">
        <v>5269</v>
      </c>
      <c r="T1490" s="24" t="s">
        <v>1861</v>
      </c>
      <c r="U1490" s="24">
        <v>-9999</v>
      </c>
      <c r="V1490" s="24">
        <v>25</v>
      </c>
      <c r="W1490" s="24" t="s">
        <v>1861</v>
      </c>
      <c r="X1490" s="24" t="s">
        <v>1861</v>
      </c>
      <c r="Y1490" s="24" t="s">
        <v>1861</v>
      </c>
      <c r="Z1490" s="24" t="s">
        <v>1861</v>
      </c>
      <c r="AA1490" s="24" t="s">
        <v>1861</v>
      </c>
      <c r="AB1490" s="24" t="s">
        <v>1861</v>
      </c>
      <c r="AC1490" s="24" t="s">
        <v>1861</v>
      </c>
      <c r="AD1490" s="24" t="s">
        <v>1861</v>
      </c>
      <c r="AE1490" s="24" t="s">
        <v>1861</v>
      </c>
      <c r="AF1490" s="24" t="s">
        <v>5270</v>
      </c>
      <c r="AG1490" s="24"/>
      <c r="AH1490" s="24"/>
      <c r="AI1490" s="24"/>
      <c r="AJ1490" s="24" t="s">
        <v>5271</v>
      </c>
      <c r="AK1490" s="24" t="s">
        <v>5272</v>
      </c>
      <c r="AL1490" s="24">
        <v>43</v>
      </c>
      <c r="AM1490" s="24">
        <v>11</v>
      </c>
      <c r="AN1490" s="1112">
        <v>34.200000000000003</v>
      </c>
      <c r="AO1490" s="24">
        <v>24</v>
      </c>
      <c r="AP1490" s="24">
        <v>40</v>
      </c>
      <c r="AQ1490" s="24">
        <v>31.9</v>
      </c>
      <c r="AR1490" s="24">
        <f t="shared" si="131"/>
        <v>43.192833333333333</v>
      </c>
      <c r="AS1490" s="24">
        <f t="shared" si="132"/>
        <v>24.675527777777781</v>
      </c>
      <c r="AT1490" s="24" t="s">
        <v>43</v>
      </c>
      <c r="AU1490" s="24"/>
      <c r="AV1490" s="25"/>
      <c r="AW1490" s="27"/>
      <c r="AX1490" s="25"/>
      <c r="AY1490" s="27"/>
      <c r="AZ1490" s="25"/>
      <c r="BA1490" s="27"/>
      <c r="BB1490" s="25"/>
      <c r="BC1490" s="27"/>
      <c r="BD1490" s="25"/>
      <c r="BE1490" s="27"/>
      <c r="BF1490" s="51" t="s">
        <v>9688</v>
      </c>
      <c r="BG1490" s="415"/>
    </row>
    <row r="1491" spans="1:59" s="46" customFormat="1" ht="38.25" x14ac:dyDescent="0.25">
      <c r="A1491" s="414"/>
      <c r="B1491" s="24" t="s">
        <v>10263</v>
      </c>
      <c r="C1491" s="26">
        <v>12170279</v>
      </c>
      <c r="D1491" s="27">
        <v>40679</v>
      </c>
      <c r="E1491" s="27">
        <v>40679</v>
      </c>
      <c r="F1491" s="27">
        <v>41775</v>
      </c>
      <c r="G1491" s="24">
        <v>-7777</v>
      </c>
      <c r="H1491" s="24" t="s">
        <v>2934</v>
      </c>
      <c r="I1491" s="24" t="s">
        <v>702</v>
      </c>
      <c r="J1491" s="24"/>
      <c r="K1491" s="24" t="s">
        <v>71</v>
      </c>
      <c r="L1491" s="24" t="s">
        <v>1617</v>
      </c>
      <c r="M1491" s="24" t="s">
        <v>70</v>
      </c>
      <c r="N1491" s="24" t="s">
        <v>70</v>
      </c>
      <c r="O1491" s="24" t="s">
        <v>8168</v>
      </c>
      <c r="P1491" s="25">
        <v>2935</v>
      </c>
      <c r="Q1491" s="24" t="s">
        <v>559</v>
      </c>
      <c r="R1491" s="24" t="s">
        <v>2643</v>
      </c>
      <c r="S1491" s="273" t="s">
        <v>5269</v>
      </c>
      <c r="T1491" s="24" t="s">
        <v>1861</v>
      </c>
      <c r="U1491" s="24" t="s">
        <v>1861</v>
      </c>
      <c r="V1491" s="24" t="s">
        <v>1861</v>
      </c>
      <c r="W1491" s="24" t="s">
        <v>1861</v>
      </c>
      <c r="X1491" s="24" t="s">
        <v>1861</v>
      </c>
      <c r="Y1491" s="24" t="s">
        <v>1861</v>
      </c>
      <c r="Z1491" s="24" t="s">
        <v>1861</v>
      </c>
      <c r="AA1491" s="24" t="s">
        <v>1861</v>
      </c>
      <c r="AB1491" s="24" t="s">
        <v>1861</v>
      </c>
      <c r="AC1491" s="24" t="s">
        <v>1861</v>
      </c>
      <c r="AD1491" s="24" t="s">
        <v>1861</v>
      </c>
      <c r="AE1491" s="24" t="s">
        <v>1861</v>
      </c>
      <c r="AF1491" s="24" t="s">
        <v>5273</v>
      </c>
      <c r="AG1491" s="24"/>
      <c r="AH1491" s="24"/>
      <c r="AI1491" s="24"/>
      <c r="AJ1491" s="24" t="s">
        <v>5274</v>
      </c>
      <c r="AK1491" s="24" t="s">
        <v>5275</v>
      </c>
      <c r="AL1491" s="24">
        <v>43</v>
      </c>
      <c r="AM1491" s="24">
        <v>11</v>
      </c>
      <c r="AN1491" s="1112">
        <v>34</v>
      </c>
      <c r="AO1491" s="24">
        <v>24</v>
      </c>
      <c r="AP1491" s="24">
        <v>40</v>
      </c>
      <c r="AQ1491" s="24">
        <v>33</v>
      </c>
      <c r="AR1491" s="24">
        <f t="shared" si="131"/>
        <v>43.192777777777778</v>
      </c>
      <c r="AS1491" s="24">
        <f t="shared" si="132"/>
        <v>24.675833333333333</v>
      </c>
      <c r="AT1491" s="24" t="s">
        <v>43</v>
      </c>
      <c r="AU1491" s="24"/>
      <c r="AV1491" s="25"/>
      <c r="AW1491" s="27"/>
      <c r="AX1491" s="25"/>
      <c r="AY1491" s="27"/>
      <c r="AZ1491" s="25"/>
      <c r="BA1491" s="27"/>
      <c r="BB1491" s="25"/>
      <c r="BC1491" s="27"/>
      <c r="BD1491" s="25"/>
      <c r="BE1491" s="27"/>
      <c r="BF1491" s="51" t="s">
        <v>9688</v>
      </c>
      <c r="BG1491" s="415"/>
    </row>
    <row r="1492" spans="1:59" s="46" customFormat="1" ht="38.25" x14ac:dyDescent="0.25">
      <c r="A1492" s="414"/>
      <c r="B1492" s="24" t="s">
        <v>10263</v>
      </c>
      <c r="C1492" s="26">
        <v>12170279</v>
      </c>
      <c r="D1492" s="27">
        <v>40679</v>
      </c>
      <c r="E1492" s="27">
        <v>40679</v>
      </c>
      <c r="F1492" s="27">
        <v>41775</v>
      </c>
      <c r="G1492" s="24">
        <v>-7777</v>
      </c>
      <c r="H1492" s="24" t="s">
        <v>2934</v>
      </c>
      <c r="I1492" s="24" t="s">
        <v>702</v>
      </c>
      <c r="J1492" s="24"/>
      <c r="K1492" s="24" t="s">
        <v>71</v>
      </c>
      <c r="L1492" s="24" t="s">
        <v>1617</v>
      </c>
      <c r="M1492" s="24" t="s">
        <v>70</v>
      </c>
      <c r="N1492" s="24" t="s">
        <v>70</v>
      </c>
      <c r="O1492" s="24" t="s">
        <v>8168</v>
      </c>
      <c r="P1492" s="25">
        <v>2935</v>
      </c>
      <c r="Q1492" s="24" t="s">
        <v>559</v>
      </c>
      <c r="R1492" s="24" t="s">
        <v>2643</v>
      </c>
      <c r="S1492" s="273" t="s">
        <v>5276</v>
      </c>
      <c r="T1492" s="24" t="s">
        <v>1861</v>
      </c>
      <c r="U1492" s="24">
        <v>-9999</v>
      </c>
      <c r="V1492" s="24">
        <v>75</v>
      </c>
      <c r="W1492" s="24" t="s">
        <v>1861</v>
      </c>
      <c r="X1492" s="24" t="s">
        <v>1861</v>
      </c>
      <c r="Y1492" s="24" t="s">
        <v>1861</v>
      </c>
      <c r="Z1492" s="24" t="s">
        <v>1861</v>
      </c>
      <c r="AA1492" s="24" t="s">
        <v>1861</v>
      </c>
      <c r="AB1492" s="24" t="s">
        <v>1861</v>
      </c>
      <c r="AC1492" s="24" t="s">
        <v>1861</v>
      </c>
      <c r="AD1492" s="24" t="s">
        <v>1861</v>
      </c>
      <c r="AE1492" s="24" t="s">
        <v>1861</v>
      </c>
      <c r="AF1492" s="24" t="s">
        <v>5277</v>
      </c>
      <c r="AG1492" s="24"/>
      <c r="AH1492" s="24"/>
      <c r="AI1492" s="24"/>
      <c r="AJ1492" s="24" t="s">
        <v>5278</v>
      </c>
      <c r="AK1492" s="24" t="s">
        <v>5279</v>
      </c>
      <c r="AL1492" s="24">
        <v>43</v>
      </c>
      <c r="AM1492" s="24">
        <v>11</v>
      </c>
      <c r="AN1492" s="1112">
        <v>36.9</v>
      </c>
      <c r="AO1492" s="24">
        <v>24</v>
      </c>
      <c r="AP1492" s="24">
        <v>40</v>
      </c>
      <c r="AQ1492" s="24">
        <v>18.899999999999999</v>
      </c>
      <c r="AR1492" s="24">
        <f t="shared" si="131"/>
        <v>43.193583333333329</v>
      </c>
      <c r="AS1492" s="24">
        <f t="shared" si="132"/>
        <v>24.671916666666668</v>
      </c>
      <c r="AT1492" s="24" t="s">
        <v>43</v>
      </c>
      <c r="AU1492" s="24"/>
      <c r="AV1492" s="25"/>
      <c r="AW1492" s="27"/>
      <c r="AX1492" s="25"/>
      <c r="AY1492" s="27"/>
      <c r="AZ1492" s="25"/>
      <c r="BA1492" s="27"/>
      <c r="BB1492" s="25"/>
      <c r="BC1492" s="27"/>
      <c r="BD1492" s="25"/>
      <c r="BE1492" s="27"/>
      <c r="BF1492" s="51" t="s">
        <v>9688</v>
      </c>
      <c r="BG1492" s="415"/>
    </row>
    <row r="1493" spans="1:59" s="46" customFormat="1" ht="38.25" x14ac:dyDescent="0.25">
      <c r="A1493" s="414"/>
      <c r="B1493" s="24" t="s">
        <v>10263</v>
      </c>
      <c r="C1493" s="26">
        <v>12170279</v>
      </c>
      <c r="D1493" s="27">
        <v>40679</v>
      </c>
      <c r="E1493" s="27">
        <v>40679</v>
      </c>
      <c r="F1493" s="27">
        <v>41775</v>
      </c>
      <c r="G1493" s="24">
        <v>-7777</v>
      </c>
      <c r="H1493" s="24" t="s">
        <v>2934</v>
      </c>
      <c r="I1493" s="24" t="s">
        <v>702</v>
      </c>
      <c r="J1493" s="24"/>
      <c r="K1493" s="24" t="s">
        <v>71</v>
      </c>
      <c r="L1493" s="24" t="s">
        <v>1617</v>
      </c>
      <c r="M1493" s="24" t="s">
        <v>70</v>
      </c>
      <c r="N1493" s="24" t="s">
        <v>70</v>
      </c>
      <c r="O1493" s="24" t="s">
        <v>8168</v>
      </c>
      <c r="P1493" s="25">
        <v>2935</v>
      </c>
      <c r="Q1493" s="24" t="s">
        <v>559</v>
      </c>
      <c r="R1493" s="24" t="s">
        <v>4028</v>
      </c>
      <c r="S1493" s="273" t="s">
        <v>5280</v>
      </c>
      <c r="T1493" s="24" t="s">
        <v>1861</v>
      </c>
      <c r="U1493" s="24">
        <v>-9999</v>
      </c>
      <c r="V1493" s="24" t="s">
        <v>1861</v>
      </c>
      <c r="W1493" s="24" t="s">
        <v>1861</v>
      </c>
      <c r="X1493" s="24" t="s">
        <v>1861</v>
      </c>
      <c r="Y1493" s="24" t="s">
        <v>1861</v>
      </c>
      <c r="Z1493" s="24" t="s">
        <v>1861</v>
      </c>
      <c r="AA1493" s="24" t="s">
        <v>1861</v>
      </c>
      <c r="AB1493" s="24" t="s">
        <v>1861</v>
      </c>
      <c r="AC1493" s="24" t="s">
        <v>1861</v>
      </c>
      <c r="AD1493" s="24" t="s">
        <v>1861</v>
      </c>
      <c r="AE1493" s="24" t="s">
        <v>1861</v>
      </c>
      <c r="AF1493" s="24" t="s">
        <v>5281</v>
      </c>
      <c r="AG1493" s="24"/>
      <c r="AH1493" s="24"/>
      <c r="AI1493" s="24"/>
      <c r="AJ1493" s="24" t="s">
        <v>5282</v>
      </c>
      <c r="AK1493" s="24" t="s">
        <v>5283</v>
      </c>
      <c r="AL1493" s="24">
        <v>43</v>
      </c>
      <c r="AM1493" s="24">
        <v>11</v>
      </c>
      <c r="AN1493" s="1112">
        <v>35.9</v>
      </c>
      <c r="AO1493" s="24">
        <v>24</v>
      </c>
      <c r="AP1493" s="24">
        <v>40</v>
      </c>
      <c r="AQ1493" s="24">
        <v>22.3</v>
      </c>
      <c r="AR1493" s="24">
        <f t="shared" si="131"/>
        <v>43.193305555555554</v>
      </c>
      <c r="AS1493" s="24">
        <f t="shared" si="132"/>
        <v>24.672861111111111</v>
      </c>
      <c r="AT1493" s="24" t="s">
        <v>43</v>
      </c>
      <c r="AU1493" s="24"/>
      <c r="AV1493" s="25"/>
      <c r="AW1493" s="27"/>
      <c r="AX1493" s="25"/>
      <c r="AY1493" s="27"/>
      <c r="AZ1493" s="25"/>
      <c r="BA1493" s="27"/>
      <c r="BB1493" s="25"/>
      <c r="BC1493" s="27"/>
      <c r="BD1493" s="25"/>
      <c r="BE1493" s="27"/>
      <c r="BF1493" s="51" t="s">
        <v>9688</v>
      </c>
      <c r="BG1493" s="415"/>
    </row>
    <row r="1494" spans="1:59" s="46" customFormat="1" ht="38.25" x14ac:dyDescent="0.25">
      <c r="A1494" s="414"/>
      <c r="B1494" s="24" t="s">
        <v>10263</v>
      </c>
      <c r="C1494" s="26">
        <v>12170279</v>
      </c>
      <c r="D1494" s="27">
        <v>40679</v>
      </c>
      <c r="E1494" s="27">
        <v>40679</v>
      </c>
      <c r="F1494" s="27">
        <v>41775</v>
      </c>
      <c r="G1494" s="24">
        <v>-7777</v>
      </c>
      <c r="H1494" s="24" t="s">
        <v>2934</v>
      </c>
      <c r="I1494" s="24" t="s">
        <v>702</v>
      </c>
      <c r="J1494" s="24"/>
      <c r="K1494" s="24" t="s">
        <v>71</v>
      </c>
      <c r="L1494" s="24" t="s">
        <v>1617</v>
      </c>
      <c r="M1494" s="24" t="s">
        <v>70</v>
      </c>
      <c r="N1494" s="24" t="s">
        <v>70</v>
      </c>
      <c r="O1494" s="24" t="s">
        <v>8168</v>
      </c>
      <c r="P1494" s="25">
        <v>2935</v>
      </c>
      <c r="Q1494" s="24" t="s">
        <v>559</v>
      </c>
      <c r="R1494" s="24" t="s">
        <v>2643</v>
      </c>
      <c r="S1494" s="273" t="s">
        <v>5284</v>
      </c>
      <c r="T1494" s="24" t="s">
        <v>1861</v>
      </c>
      <c r="U1494" s="24">
        <v>-9999</v>
      </c>
      <c r="V1494" s="24">
        <v>457.55</v>
      </c>
      <c r="W1494" s="24" t="s">
        <v>1861</v>
      </c>
      <c r="X1494" s="24" t="s">
        <v>1861</v>
      </c>
      <c r="Y1494" s="24" t="s">
        <v>1861</v>
      </c>
      <c r="Z1494" s="24" t="s">
        <v>1861</v>
      </c>
      <c r="AA1494" s="24" t="s">
        <v>1861</v>
      </c>
      <c r="AB1494" s="24" t="s">
        <v>1861</v>
      </c>
      <c r="AC1494" s="24" t="s">
        <v>1861</v>
      </c>
      <c r="AD1494" s="24" t="s">
        <v>1861</v>
      </c>
      <c r="AE1494" s="24" t="s">
        <v>1861</v>
      </c>
      <c r="AF1494" s="24" t="s">
        <v>5285</v>
      </c>
      <c r="AG1494" s="24"/>
      <c r="AH1494" s="24"/>
      <c r="AI1494" s="24"/>
      <c r="AJ1494" s="24" t="s">
        <v>5286</v>
      </c>
      <c r="AK1494" s="24" t="s">
        <v>5287</v>
      </c>
      <c r="AL1494" s="24">
        <v>43</v>
      </c>
      <c r="AM1494" s="24">
        <v>11</v>
      </c>
      <c r="AN1494" s="1112">
        <v>33</v>
      </c>
      <c r="AO1494" s="24">
        <v>24</v>
      </c>
      <c r="AP1494" s="24">
        <v>40</v>
      </c>
      <c r="AQ1494" s="24">
        <v>37.799999999999997</v>
      </c>
      <c r="AR1494" s="24">
        <f t="shared" si="131"/>
        <v>43.192499999999995</v>
      </c>
      <c r="AS1494" s="24">
        <f t="shared" si="132"/>
        <v>24.677166666666668</v>
      </c>
      <c r="AT1494" s="24" t="s">
        <v>43</v>
      </c>
      <c r="AU1494" s="24"/>
      <c r="AV1494" s="25"/>
      <c r="AW1494" s="27"/>
      <c r="AX1494" s="25"/>
      <c r="AY1494" s="27"/>
      <c r="AZ1494" s="25"/>
      <c r="BA1494" s="27"/>
      <c r="BB1494" s="25"/>
      <c r="BC1494" s="27"/>
      <c r="BD1494" s="25"/>
      <c r="BE1494" s="27"/>
      <c r="BF1494" s="51" t="s">
        <v>9688</v>
      </c>
      <c r="BG1494" s="415"/>
    </row>
    <row r="1495" spans="1:59" s="46" customFormat="1" ht="38.25" x14ac:dyDescent="0.25">
      <c r="A1495" s="414"/>
      <c r="B1495" s="24" t="s">
        <v>10263</v>
      </c>
      <c r="C1495" s="26">
        <v>12170279</v>
      </c>
      <c r="D1495" s="27">
        <v>40679</v>
      </c>
      <c r="E1495" s="27">
        <v>40679</v>
      </c>
      <c r="F1495" s="27">
        <v>41775</v>
      </c>
      <c r="G1495" s="24">
        <v>-7777</v>
      </c>
      <c r="H1495" s="24" t="s">
        <v>2934</v>
      </c>
      <c r="I1495" s="24" t="s">
        <v>702</v>
      </c>
      <c r="J1495" s="24"/>
      <c r="K1495" s="24" t="s">
        <v>71</v>
      </c>
      <c r="L1495" s="24" t="s">
        <v>1617</v>
      </c>
      <c r="M1495" s="24" t="s">
        <v>70</v>
      </c>
      <c r="N1495" s="24" t="s">
        <v>70</v>
      </c>
      <c r="O1495" s="24" t="s">
        <v>8168</v>
      </c>
      <c r="P1495" s="25">
        <v>2935</v>
      </c>
      <c r="Q1495" s="24" t="s">
        <v>559</v>
      </c>
      <c r="R1495" s="24" t="s">
        <v>2643</v>
      </c>
      <c r="S1495" s="273" t="s">
        <v>5284</v>
      </c>
      <c r="T1495" s="24" t="s">
        <v>1861</v>
      </c>
      <c r="U1495" s="24" t="s">
        <v>1861</v>
      </c>
      <c r="V1495" s="24" t="s">
        <v>1861</v>
      </c>
      <c r="W1495" s="24" t="s">
        <v>1861</v>
      </c>
      <c r="X1495" s="24" t="s">
        <v>1861</v>
      </c>
      <c r="Y1495" s="24" t="s">
        <v>1861</v>
      </c>
      <c r="Z1495" s="24" t="s">
        <v>1861</v>
      </c>
      <c r="AA1495" s="24" t="s">
        <v>1861</v>
      </c>
      <c r="AB1495" s="24" t="s">
        <v>1861</v>
      </c>
      <c r="AC1495" s="24" t="s">
        <v>1861</v>
      </c>
      <c r="AD1495" s="24" t="s">
        <v>1861</v>
      </c>
      <c r="AE1495" s="24" t="s">
        <v>1861</v>
      </c>
      <c r="AF1495" s="24" t="s">
        <v>10047</v>
      </c>
      <c r="AG1495" s="24"/>
      <c r="AH1495" s="24"/>
      <c r="AI1495" s="24"/>
      <c r="AJ1495" s="24" t="s">
        <v>5278</v>
      </c>
      <c r="AK1495" s="24" t="s">
        <v>5279</v>
      </c>
      <c r="AL1495" s="24">
        <v>43</v>
      </c>
      <c r="AM1495" s="24">
        <v>11</v>
      </c>
      <c r="AN1495" s="1112">
        <v>36.9</v>
      </c>
      <c r="AO1495" s="24">
        <v>24</v>
      </c>
      <c r="AP1495" s="24">
        <v>40</v>
      </c>
      <c r="AQ1495" s="24">
        <v>18.899999999999999</v>
      </c>
      <c r="AR1495" s="24">
        <f t="shared" si="131"/>
        <v>43.193583333333329</v>
      </c>
      <c r="AS1495" s="24">
        <f t="shared" si="132"/>
        <v>24.671916666666668</v>
      </c>
      <c r="AT1495" s="24" t="s">
        <v>43</v>
      </c>
      <c r="AU1495" s="24"/>
      <c r="AV1495" s="25"/>
      <c r="AW1495" s="27"/>
      <c r="AX1495" s="25"/>
      <c r="AY1495" s="27"/>
      <c r="AZ1495" s="25"/>
      <c r="BA1495" s="27"/>
      <c r="BB1495" s="25"/>
      <c r="BC1495" s="27"/>
      <c r="BD1495" s="25"/>
      <c r="BE1495" s="27"/>
      <c r="BF1495" s="51" t="s">
        <v>9688</v>
      </c>
      <c r="BG1495" s="415"/>
    </row>
    <row r="1496" spans="1:59" s="46" customFormat="1" ht="68.25" customHeight="1" x14ac:dyDescent="0.25">
      <c r="A1496" s="432"/>
      <c r="B1496" s="45" t="s">
        <v>10263</v>
      </c>
      <c r="C1496" s="144">
        <v>12170279</v>
      </c>
      <c r="D1496" s="31">
        <v>40679</v>
      </c>
      <c r="E1496" s="31">
        <v>40679</v>
      </c>
      <c r="F1496" s="31">
        <v>42871</v>
      </c>
      <c r="G1496" s="45">
        <v>-7777</v>
      </c>
      <c r="H1496" s="45" t="s">
        <v>2934</v>
      </c>
      <c r="I1496" s="45" t="s">
        <v>702</v>
      </c>
      <c r="J1496" s="45"/>
      <c r="K1496" s="45" t="s">
        <v>71</v>
      </c>
      <c r="L1496" s="45" t="s">
        <v>1617</v>
      </c>
      <c r="M1496" s="45" t="s">
        <v>70</v>
      </c>
      <c r="N1496" s="45" t="s">
        <v>70</v>
      </c>
      <c r="O1496" s="45" t="s">
        <v>8168</v>
      </c>
      <c r="P1496" s="147">
        <v>2935</v>
      </c>
      <c r="Q1496" s="21" t="s">
        <v>559</v>
      </c>
      <c r="R1496" s="21" t="s">
        <v>2643</v>
      </c>
      <c r="S1496" s="272" t="s">
        <v>6845</v>
      </c>
      <c r="T1496" s="45" t="s">
        <v>1861</v>
      </c>
      <c r="U1496" s="45">
        <v>-9999</v>
      </c>
      <c r="V1496" s="45">
        <v>457.55</v>
      </c>
      <c r="W1496" s="45" t="s">
        <v>1861</v>
      </c>
      <c r="X1496" s="45" t="s">
        <v>1861</v>
      </c>
      <c r="Y1496" s="45" t="s">
        <v>1861</v>
      </c>
      <c r="Z1496" s="45" t="s">
        <v>1861</v>
      </c>
      <c r="AA1496" s="45" t="s">
        <v>1861</v>
      </c>
      <c r="AB1496" s="45" t="s">
        <v>1861</v>
      </c>
      <c r="AC1496" s="45" t="s">
        <v>1861</v>
      </c>
      <c r="AD1496" s="45" t="s">
        <v>1861</v>
      </c>
      <c r="AE1496" s="45" t="s">
        <v>1861</v>
      </c>
      <c r="AF1496" s="45" t="s">
        <v>5285</v>
      </c>
      <c r="AG1496" s="45"/>
      <c r="AH1496" s="45"/>
      <c r="AI1496" s="45">
        <v>231.52</v>
      </c>
      <c r="AJ1496" s="45" t="s">
        <v>5286</v>
      </c>
      <c r="AK1496" s="45" t="s">
        <v>5287</v>
      </c>
      <c r="AL1496" s="45">
        <v>43</v>
      </c>
      <c r="AM1496" s="45">
        <v>11</v>
      </c>
      <c r="AN1496" s="1109">
        <v>33</v>
      </c>
      <c r="AO1496" s="45">
        <v>24</v>
      </c>
      <c r="AP1496" s="45">
        <v>40</v>
      </c>
      <c r="AQ1496" s="45">
        <v>37.799999999999997</v>
      </c>
      <c r="AR1496" s="45">
        <f t="shared" si="131"/>
        <v>43.192499999999995</v>
      </c>
      <c r="AS1496" s="45">
        <f t="shared" si="132"/>
        <v>24.677166666666668</v>
      </c>
      <c r="AT1496" s="45" t="s">
        <v>34</v>
      </c>
      <c r="AU1496" s="45"/>
      <c r="AV1496" s="147"/>
      <c r="AW1496" s="31"/>
      <c r="AX1496" s="147"/>
      <c r="AY1496" s="31"/>
      <c r="AZ1496" s="147"/>
      <c r="BA1496" s="31"/>
      <c r="BB1496" s="147"/>
      <c r="BC1496" s="31"/>
      <c r="BD1496" s="147"/>
      <c r="BE1496" s="31"/>
      <c r="BF1496" s="45"/>
      <c r="BG1496" s="433"/>
    </row>
    <row r="1497" spans="1:59" s="46" customFormat="1" ht="60.75" customHeight="1" thickBot="1" x14ac:dyDescent="0.3">
      <c r="A1497" s="416"/>
      <c r="B1497" s="417" t="s">
        <v>10263</v>
      </c>
      <c r="C1497" s="419">
        <v>12170279</v>
      </c>
      <c r="D1497" s="420">
        <v>40679</v>
      </c>
      <c r="E1497" s="420">
        <v>40679</v>
      </c>
      <c r="F1497" s="420">
        <v>42871</v>
      </c>
      <c r="G1497" s="417">
        <v>-7777</v>
      </c>
      <c r="H1497" s="417" t="s">
        <v>2934</v>
      </c>
      <c r="I1497" s="417" t="s">
        <v>702</v>
      </c>
      <c r="J1497" s="417"/>
      <c r="K1497" s="417" t="s">
        <v>71</v>
      </c>
      <c r="L1497" s="417" t="s">
        <v>1617</v>
      </c>
      <c r="M1497" s="417" t="s">
        <v>70</v>
      </c>
      <c r="N1497" s="417" t="s">
        <v>70</v>
      </c>
      <c r="O1497" s="417" t="s">
        <v>8168</v>
      </c>
      <c r="P1497" s="418">
        <v>2935</v>
      </c>
      <c r="Q1497" s="421" t="s">
        <v>559</v>
      </c>
      <c r="R1497" s="421" t="s">
        <v>2643</v>
      </c>
      <c r="S1497" s="422" t="s">
        <v>6845</v>
      </c>
      <c r="T1497" s="417" t="s">
        <v>1861</v>
      </c>
      <c r="U1497" s="417" t="s">
        <v>1861</v>
      </c>
      <c r="V1497" s="417" t="s">
        <v>1861</v>
      </c>
      <c r="W1497" s="417" t="s">
        <v>1861</v>
      </c>
      <c r="X1497" s="417" t="s">
        <v>1861</v>
      </c>
      <c r="Y1497" s="417" t="s">
        <v>1861</v>
      </c>
      <c r="Z1497" s="417" t="s">
        <v>1861</v>
      </c>
      <c r="AA1497" s="417" t="s">
        <v>1861</v>
      </c>
      <c r="AB1497" s="417" t="s">
        <v>1861</v>
      </c>
      <c r="AC1497" s="417" t="s">
        <v>1861</v>
      </c>
      <c r="AD1497" s="417" t="s">
        <v>1861</v>
      </c>
      <c r="AE1497" s="417" t="s">
        <v>1861</v>
      </c>
      <c r="AF1497" s="417" t="s">
        <v>10047</v>
      </c>
      <c r="AG1497" s="417"/>
      <c r="AH1497" s="417"/>
      <c r="AI1497" s="417">
        <v>242.45</v>
      </c>
      <c r="AJ1497" s="417" t="s">
        <v>5278</v>
      </c>
      <c r="AK1497" s="417" t="s">
        <v>5279</v>
      </c>
      <c r="AL1497" s="417">
        <v>43</v>
      </c>
      <c r="AM1497" s="417">
        <v>11</v>
      </c>
      <c r="AN1497" s="1126">
        <v>36.9</v>
      </c>
      <c r="AO1497" s="417">
        <v>24</v>
      </c>
      <c r="AP1497" s="417">
        <v>40</v>
      </c>
      <c r="AQ1497" s="417">
        <v>18.899999999999999</v>
      </c>
      <c r="AR1497" s="417">
        <f t="shared" si="131"/>
        <v>43.193583333333329</v>
      </c>
      <c r="AS1497" s="417">
        <f t="shared" si="132"/>
        <v>24.671916666666668</v>
      </c>
      <c r="AT1497" s="417" t="s">
        <v>34</v>
      </c>
      <c r="AU1497" s="417"/>
      <c r="AV1497" s="418"/>
      <c r="AW1497" s="420"/>
      <c r="AX1497" s="418"/>
      <c r="AY1497" s="420"/>
      <c r="AZ1497" s="418"/>
      <c r="BA1497" s="420"/>
      <c r="BB1497" s="418"/>
      <c r="BC1497" s="420"/>
      <c r="BD1497" s="418"/>
      <c r="BE1497" s="420"/>
      <c r="BF1497" s="417"/>
      <c r="BG1497" s="423"/>
    </row>
    <row r="1498" spans="1:59" s="46" customFormat="1" ht="25.5" x14ac:dyDescent="0.25">
      <c r="A1498" s="170">
        <v>489</v>
      </c>
      <c r="B1498" s="170" t="s">
        <v>598</v>
      </c>
      <c r="C1498" s="176">
        <v>12170280</v>
      </c>
      <c r="D1498" s="186">
        <v>40682</v>
      </c>
      <c r="E1498" s="186">
        <v>40682</v>
      </c>
      <c r="F1498" s="186">
        <v>41778</v>
      </c>
      <c r="G1498" s="170">
        <v>-7777</v>
      </c>
      <c r="H1498" s="170" t="s">
        <v>656</v>
      </c>
      <c r="I1498" s="170" t="s">
        <v>718</v>
      </c>
      <c r="J1498" s="170"/>
      <c r="K1498" s="170" t="s">
        <v>33</v>
      </c>
      <c r="L1498" s="170" t="s">
        <v>2935</v>
      </c>
      <c r="M1498" s="170" t="s">
        <v>86</v>
      </c>
      <c r="N1498" s="170" t="s">
        <v>41</v>
      </c>
      <c r="O1498" s="170"/>
      <c r="P1498" s="175">
        <v>6731</v>
      </c>
      <c r="Q1498" s="174" t="s">
        <v>559</v>
      </c>
      <c r="R1498" s="170" t="s">
        <v>6164</v>
      </c>
      <c r="S1498" s="291" t="s">
        <v>4013</v>
      </c>
      <c r="T1498" s="170">
        <v>-7777</v>
      </c>
      <c r="U1498" s="170">
        <v>-9999</v>
      </c>
      <c r="V1498" s="170">
        <v>90</v>
      </c>
      <c r="W1498" s="170">
        <v>-7777</v>
      </c>
      <c r="X1498" s="170">
        <v>-7777</v>
      </c>
      <c r="Y1498" s="170">
        <v>-7777</v>
      </c>
      <c r="Z1498" s="170">
        <v>-7777</v>
      </c>
      <c r="AA1498" s="170">
        <v>-7777</v>
      </c>
      <c r="AB1498" s="170">
        <v>-7777</v>
      </c>
      <c r="AC1498" s="170">
        <v>-7777</v>
      </c>
      <c r="AD1498" s="170">
        <v>-7777</v>
      </c>
      <c r="AE1498" s="170">
        <v>-7777</v>
      </c>
      <c r="AF1498" s="170" t="s">
        <v>5288</v>
      </c>
      <c r="AG1498" s="170"/>
      <c r="AH1498" s="170"/>
      <c r="AI1498" s="170"/>
      <c r="AJ1498" s="170" t="s">
        <v>8169</v>
      </c>
      <c r="AK1498" s="170" t="s">
        <v>8170</v>
      </c>
      <c r="AL1498" s="170">
        <v>43</v>
      </c>
      <c r="AM1498" s="170">
        <v>11</v>
      </c>
      <c r="AN1498" s="1118">
        <v>21.9</v>
      </c>
      <c r="AO1498" s="170">
        <v>25</v>
      </c>
      <c r="AP1498" s="170">
        <v>53</v>
      </c>
      <c r="AQ1498" s="170">
        <v>7.3</v>
      </c>
      <c r="AR1498" s="170">
        <f t="shared" si="131"/>
        <v>43.189416666666666</v>
      </c>
      <c r="AS1498" s="170">
        <f t="shared" si="132"/>
        <v>25.885361111111109</v>
      </c>
      <c r="AT1498" s="170" t="s">
        <v>34</v>
      </c>
      <c r="AU1498" s="170"/>
      <c r="AV1498" s="175"/>
      <c r="AW1498" s="186"/>
      <c r="AX1498" s="175"/>
      <c r="AY1498" s="186"/>
      <c r="AZ1498" s="175"/>
      <c r="BA1498" s="186"/>
      <c r="BB1498" s="175"/>
      <c r="BC1498" s="186"/>
      <c r="BD1498" s="175"/>
      <c r="BE1498" s="186"/>
      <c r="BF1498" s="170"/>
      <c r="BG1498" s="170"/>
    </row>
    <row r="1499" spans="1:59" s="46" customFormat="1" ht="26.25" thickBot="1" x14ac:dyDescent="0.3">
      <c r="A1499" s="169"/>
      <c r="B1499" s="169" t="s">
        <v>598</v>
      </c>
      <c r="C1499" s="159">
        <v>12170280</v>
      </c>
      <c r="D1499" s="113">
        <v>40682</v>
      </c>
      <c r="E1499" s="113">
        <v>40682</v>
      </c>
      <c r="F1499" s="113">
        <v>41778</v>
      </c>
      <c r="G1499" s="169">
        <v>-7777</v>
      </c>
      <c r="H1499" s="169" t="s">
        <v>656</v>
      </c>
      <c r="I1499" s="169" t="s">
        <v>718</v>
      </c>
      <c r="J1499" s="169"/>
      <c r="K1499" s="169" t="s">
        <v>33</v>
      </c>
      <c r="L1499" s="169" t="s">
        <v>2935</v>
      </c>
      <c r="M1499" s="169" t="s">
        <v>86</v>
      </c>
      <c r="N1499" s="169" t="s">
        <v>41</v>
      </c>
      <c r="O1499" s="169"/>
      <c r="P1499" s="112">
        <v>6731</v>
      </c>
      <c r="Q1499" s="161" t="s">
        <v>559</v>
      </c>
      <c r="R1499" s="161" t="s">
        <v>4375</v>
      </c>
      <c r="S1499" s="604" t="s">
        <v>5289</v>
      </c>
      <c r="T1499" s="169" t="s">
        <v>1861</v>
      </c>
      <c r="U1499" s="169" t="s">
        <v>1861</v>
      </c>
      <c r="V1499" s="169" t="s">
        <v>1861</v>
      </c>
      <c r="W1499" s="169" t="s">
        <v>1861</v>
      </c>
      <c r="X1499" s="169" t="s">
        <v>1861</v>
      </c>
      <c r="Y1499" s="169" t="s">
        <v>1861</v>
      </c>
      <c r="Z1499" s="169" t="s">
        <v>1861</v>
      </c>
      <c r="AA1499" s="169" t="s">
        <v>1861</v>
      </c>
      <c r="AB1499" s="169" t="s">
        <v>1861</v>
      </c>
      <c r="AC1499" s="169" t="s">
        <v>1861</v>
      </c>
      <c r="AD1499" s="169" t="s">
        <v>1861</v>
      </c>
      <c r="AE1499" s="169" t="s">
        <v>1861</v>
      </c>
      <c r="AF1499" s="169" t="s">
        <v>1768</v>
      </c>
      <c r="AG1499" s="169"/>
      <c r="AH1499" s="169"/>
      <c r="AI1499" s="169"/>
      <c r="AJ1499" s="169" t="s">
        <v>8171</v>
      </c>
      <c r="AK1499" s="169" t="s">
        <v>8172</v>
      </c>
      <c r="AL1499" s="169">
        <v>43</v>
      </c>
      <c r="AM1499" s="169">
        <v>11</v>
      </c>
      <c r="AN1499" s="1110">
        <v>23.6</v>
      </c>
      <c r="AO1499" s="169">
        <v>25</v>
      </c>
      <c r="AP1499" s="169">
        <v>53</v>
      </c>
      <c r="AQ1499" s="169">
        <v>12.8</v>
      </c>
      <c r="AR1499" s="169">
        <f t="shared" si="131"/>
        <v>43.189888888888888</v>
      </c>
      <c r="AS1499" s="169">
        <f t="shared" si="132"/>
        <v>25.886888888888887</v>
      </c>
      <c r="AT1499" s="169" t="s">
        <v>34</v>
      </c>
      <c r="AU1499" s="169"/>
      <c r="AV1499" s="112"/>
      <c r="AW1499" s="113"/>
      <c r="AX1499" s="112"/>
      <c r="AY1499" s="113"/>
      <c r="AZ1499" s="112"/>
      <c r="BA1499" s="113"/>
      <c r="BB1499" s="112"/>
      <c r="BC1499" s="113"/>
      <c r="BD1499" s="112"/>
      <c r="BE1499" s="113"/>
      <c r="BF1499" s="169"/>
      <c r="BG1499" s="169"/>
    </row>
    <row r="1500" spans="1:59" s="46" customFormat="1" ht="67.5" customHeight="1" x14ac:dyDescent="0.25">
      <c r="A1500" s="424">
        <v>490</v>
      </c>
      <c r="B1500" s="425" t="s">
        <v>10264</v>
      </c>
      <c r="C1500" s="427">
        <v>12170281</v>
      </c>
      <c r="D1500" s="428">
        <v>40689</v>
      </c>
      <c r="E1500" s="428">
        <v>40689</v>
      </c>
      <c r="F1500" s="428">
        <v>41785</v>
      </c>
      <c r="G1500" s="425">
        <v>-7777</v>
      </c>
      <c r="H1500" s="425" t="s">
        <v>582</v>
      </c>
      <c r="I1500" s="425" t="s">
        <v>2936</v>
      </c>
      <c r="J1500" s="425"/>
      <c r="K1500" s="425" t="s">
        <v>33</v>
      </c>
      <c r="L1500" s="425" t="s">
        <v>2937</v>
      </c>
      <c r="M1500" s="425" t="s">
        <v>298</v>
      </c>
      <c r="N1500" s="425" t="s">
        <v>47</v>
      </c>
      <c r="O1500" s="425"/>
      <c r="P1500" s="426" t="s">
        <v>2938</v>
      </c>
      <c r="Q1500" s="425" t="s">
        <v>559</v>
      </c>
      <c r="R1500" s="425" t="s">
        <v>6164</v>
      </c>
      <c r="S1500" s="650" t="s">
        <v>4013</v>
      </c>
      <c r="T1500" s="425">
        <v>-7777</v>
      </c>
      <c r="U1500" s="425">
        <v>-9999</v>
      </c>
      <c r="V1500" s="425">
        <v>100.9</v>
      </c>
      <c r="W1500" s="425">
        <v>-7777</v>
      </c>
      <c r="X1500" s="425">
        <v>-7777</v>
      </c>
      <c r="Y1500" s="425">
        <v>-7777</v>
      </c>
      <c r="Z1500" s="425">
        <v>-7777</v>
      </c>
      <c r="AA1500" s="425">
        <v>-7777</v>
      </c>
      <c r="AB1500" s="425">
        <v>-7777</v>
      </c>
      <c r="AC1500" s="425">
        <v>-7777</v>
      </c>
      <c r="AD1500" s="425">
        <v>-7777</v>
      </c>
      <c r="AE1500" s="425">
        <v>-7777</v>
      </c>
      <c r="AF1500" s="425" t="s">
        <v>5290</v>
      </c>
      <c r="AG1500" s="425"/>
      <c r="AH1500" s="425"/>
      <c r="AI1500" s="425"/>
      <c r="AJ1500" s="425" t="s">
        <v>5291</v>
      </c>
      <c r="AK1500" s="425" t="s">
        <v>5292</v>
      </c>
      <c r="AL1500" s="425">
        <v>43</v>
      </c>
      <c r="AM1500" s="425">
        <v>36</v>
      </c>
      <c r="AN1500" s="1125">
        <v>43</v>
      </c>
      <c r="AO1500" s="425">
        <v>25</v>
      </c>
      <c r="AP1500" s="425">
        <v>35</v>
      </c>
      <c r="AQ1500" s="425">
        <v>25</v>
      </c>
      <c r="AR1500" s="425">
        <f t="shared" si="131"/>
        <v>43.611944444444447</v>
      </c>
      <c r="AS1500" s="425">
        <f t="shared" si="132"/>
        <v>25.590277777777775</v>
      </c>
      <c r="AT1500" s="425" t="s">
        <v>34</v>
      </c>
      <c r="AU1500" s="425"/>
      <c r="AV1500" s="426"/>
      <c r="AW1500" s="428"/>
      <c r="AX1500" s="426"/>
      <c r="AY1500" s="428"/>
      <c r="AZ1500" s="426"/>
      <c r="BA1500" s="428"/>
      <c r="BB1500" s="426"/>
      <c r="BC1500" s="428"/>
      <c r="BD1500" s="426"/>
      <c r="BE1500" s="428"/>
      <c r="BF1500" s="425"/>
      <c r="BG1500" s="431"/>
    </row>
    <row r="1501" spans="1:59" s="46" customFormat="1" ht="67.5" customHeight="1" thickBot="1" x14ac:dyDescent="0.3">
      <c r="A1501" s="416"/>
      <c r="B1501" s="417" t="s">
        <v>10264</v>
      </c>
      <c r="C1501" s="419">
        <v>12170281</v>
      </c>
      <c r="D1501" s="420">
        <v>40689</v>
      </c>
      <c r="E1501" s="420">
        <v>40689</v>
      </c>
      <c r="F1501" s="420">
        <v>41785</v>
      </c>
      <c r="G1501" s="417">
        <v>-7777</v>
      </c>
      <c r="H1501" s="417" t="s">
        <v>582</v>
      </c>
      <c r="I1501" s="417" t="s">
        <v>2936</v>
      </c>
      <c r="J1501" s="417"/>
      <c r="K1501" s="417" t="s">
        <v>33</v>
      </c>
      <c r="L1501" s="417" t="s">
        <v>2937</v>
      </c>
      <c r="M1501" s="417" t="s">
        <v>298</v>
      </c>
      <c r="N1501" s="417" t="s">
        <v>47</v>
      </c>
      <c r="O1501" s="417"/>
      <c r="P1501" s="418" t="s">
        <v>2938</v>
      </c>
      <c r="Q1501" s="417" t="s">
        <v>559</v>
      </c>
      <c r="R1501" s="417" t="s">
        <v>6164</v>
      </c>
      <c r="S1501" s="631" t="s">
        <v>4013</v>
      </c>
      <c r="T1501" s="417" t="s">
        <v>1861</v>
      </c>
      <c r="U1501" s="417" t="s">
        <v>1861</v>
      </c>
      <c r="V1501" s="417" t="s">
        <v>1861</v>
      </c>
      <c r="W1501" s="417" t="s">
        <v>1861</v>
      </c>
      <c r="X1501" s="417" t="s">
        <v>1861</v>
      </c>
      <c r="Y1501" s="417" t="s">
        <v>1861</v>
      </c>
      <c r="Z1501" s="417" t="s">
        <v>1861</v>
      </c>
      <c r="AA1501" s="417" t="s">
        <v>1861</v>
      </c>
      <c r="AB1501" s="417" t="s">
        <v>1861</v>
      </c>
      <c r="AC1501" s="417" t="s">
        <v>1861</v>
      </c>
      <c r="AD1501" s="417" t="s">
        <v>1861</v>
      </c>
      <c r="AE1501" s="417" t="s">
        <v>1861</v>
      </c>
      <c r="AF1501" s="417" t="s">
        <v>1768</v>
      </c>
      <c r="AG1501" s="417"/>
      <c r="AH1501" s="417"/>
      <c r="AI1501" s="417"/>
      <c r="AJ1501" s="417" t="s">
        <v>5293</v>
      </c>
      <c r="AK1501" s="417" t="s">
        <v>5294</v>
      </c>
      <c r="AL1501" s="417">
        <v>43</v>
      </c>
      <c r="AM1501" s="417">
        <v>36</v>
      </c>
      <c r="AN1501" s="1126">
        <v>46</v>
      </c>
      <c r="AO1501" s="417">
        <v>25</v>
      </c>
      <c r="AP1501" s="417">
        <v>35</v>
      </c>
      <c r="AQ1501" s="417">
        <v>21</v>
      </c>
      <c r="AR1501" s="417">
        <f t="shared" si="131"/>
        <v>43.612777777777779</v>
      </c>
      <c r="AS1501" s="417">
        <f t="shared" si="132"/>
        <v>25.589166666666664</v>
      </c>
      <c r="AT1501" s="417" t="s">
        <v>34</v>
      </c>
      <c r="AU1501" s="417"/>
      <c r="AV1501" s="418"/>
      <c r="AW1501" s="420"/>
      <c r="AX1501" s="418"/>
      <c r="AY1501" s="420"/>
      <c r="AZ1501" s="418"/>
      <c r="BA1501" s="420"/>
      <c r="BB1501" s="418"/>
      <c r="BC1501" s="420"/>
      <c r="BD1501" s="418"/>
      <c r="BE1501" s="420"/>
      <c r="BF1501" s="417"/>
      <c r="BG1501" s="423"/>
    </row>
    <row r="1502" spans="1:59" s="46" customFormat="1" ht="38.25" x14ac:dyDescent="0.25">
      <c r="A1502" s="170">
        <v>491</v>
      </c>
      <c r="B1502" s="170" t="s">
        <v>490</v>
      </c>
      <c r="C1502" s="176">
        <v>12170282</v>
      </c>
      <c r="D1502" s="186">
        <v>40690</v>
      </c>
      <c r="E1502" s="186">
        <v>40704</v>
      </c>
      <c r="F1502" s="186">
        <v>41800</v>
      </c>
      <c r="G1502" s="170">
        <v>-7777</v>
      </c>
      <c r="H1502" s="170" t="s">
        <v>2939</v>
      </c>
      <c r="I1502" s="170" t="s">
        <v>1457</v>
      </c>
      <c r="J1502" s="170"/>
      <c r="K1502" s="170" t="s">
        <v>50</v>
      </c>
      <c r="L1502" s="170" t="s">
        <v>449</v>
      </c>
      <c r="M1502" s="170" t="s">
        <v>59</v>
      </c>
      <c r="N1502" s="170" t="s">
        <v>48</v>
      </c>
      <c r="O1502" s="170" t="s">
        <v>10433</v>
      </c>
      <c r="P1502" s="175">
        <v>32216</v>
      </c>
      <c r="Q1502" s="170" t="s">
        <v>559</v>
      </c>
      <c r="R1502" s="174" t="s">
        <v>2643</v>
      </c>
      <c r="S1502" s="277" t="s">
        <v>5295</v>
      </c>
      <c r="T1502" s="170">
        <v>-7777</v>
      </c>
      <c r="U1502" s="170">
        <v>1.82</v>
      </c>
      <c r="V1502" s="170">
        <v>64.37</v>
      </c>
      <c r="W1502" s="170">
        <v>-7777</v>
      </c>
      <c r="X1502" s="170">
        <v>-7777</v>
      </c>
      <c r="Y1502" s="170">
        <v>-7777</v>
      </c>
      <c r="Z1502" s="170">
        <v>-7777</v>
      </c>
      <c r="AA1502" s="170">
        <v>-7777</v>
      </c>
      <c r="AB1502" s="170">
        <v>-7777</v>
      </c>
      <c r="AC1502" s="170">
        <v>-7777</v>
      </c>
      <c r="AD1502" s="170">
        <v>-7777</v>
      </c>
      <c r="AE1502" s="170">
        <v>-7777</v>
      </c>
      <c r="AF1502" s="170" t="s">
        <v>5296</v>
      </c>
      <c r="AG1502" s="170"/>
      <c r="AH1502" s="170"/>
      <c r="AI1502" s="170"/>
      <c r="AJ1502" s="170" t="s">
        <v>5297</v>
      </c>
      <c r="AK1502" s="170" t="s">
        <v>8173</v>
      </c>
      <c r="AL1502" s="170">
        <v>42</v>
      </c>
      <c r="AM1502" s="170">
        <v>42</v>
      </c>
      <c r="AN1502" s="1118">
        <v>18</v>
      </c>
      <c r="AO1502" s="170">
        <v>23</v>
      </c>
      <c r="AP1502" s="170">
        <v>10</v>
      </c>
      <c r="AQ1502" s="170">
        <v>53.6</v>
      </c>
      <c r="AR1502" s="170">
        <f t="shared" si="131"/>
        <v>42.705000000000005</v>
      </c>
      <c r="AS1502" s="170">
        <f t="shared" si="132"/>
        <v>23.181555555555558</v>
      </c>
      <c r="AT1502" s="170" t="s">
        <v>34</v>
      </c>
      <c r="AU1502" s="170"/>
      <c r="AV1502" s="175"/>
      <c r="AW1502" s="186"/>
      <c r="AX1502" s="175"/>
      <c r="AY1502" s="186"/>
      <c r="AZ1502" s="175"/>
      <c r="BA1502" s="186"/>
      <c r="BB1502" s="175"/>
      <c r="BC1502" s="186"/>
      <c r="BD1502" s="175"/>
      <c r="BE1502" s="186"/>
      <c r="BF1502" s="170"/>
      <c r="BG1502" s="170"/>
    </row>
    <row r="1503" spans="1:59" s="46" customFormat="1" ht="25.5" x14ac:dyDescent="0.25">
      <c r="A1503" s="45"/>
      <c r="B1503" s="45" t="s">
        <v>490</v>
      </c>
      <c r="C1503" s="144">
        <v>12170282</v>
      </c>
      <c r="D1503" s="31">
        <v>40690</v>
      </c>
      <c r="E1503" s="31">
        <v>40704</v>
      </c>
      <c r="F1503" s="31">
        <v>41800</v>
      </c>
      <c r="G1503" s="45">
        <v>-7777</v>
      </c>
      <c r="H1503" s="45" t="s">
        <v>2939</v>
      </c>
      <c r="I1503" s="45" t="s">
        <v>1457</v>
      </c>
      <c r="J1503" s="45"/>
      <c r="K1503" s="45" t="s">
        <v>50</v>
      </c>
      <c r="L1503" s="45" t="s">
        <v>449</v>
      </c>
      <c r="M1503" s="45" t="s">
        <v>59</v>
      </c>
      <c r="N1503" s="45" t="s">
        <v>48</v>
      </c>
      <c r="O1503" s="45" t="s">
        <v>10434</v>
      </c>
      <c r="P1503" s="147">
        <v>32216</v>
      </c>
      <c r="Q1503" s="45" t="s">
        <v>559</v>
      </c>
      <c r="R1503" s="21" t="s">
        <v>2643</v>
      </c>
      <c r="S1503" s="272" t="s">
        <v>5298</v>
      </c>
      <c r="T1503" s="45" t="s">
        <v>1861</v>
      </c>
      <c r="U1503" s="45">
        <v>0.67</v>
      </c>
      <c r="V1503" s="45">
        <v>8.14</v>
      </c>
      <c r="W1503" s="45" t="s">
        <v>1861</v>
      </c>
      <c r="X1503" s="45" t="s">
        <v>1861</v>
      </c>
      <c r="Y1503" s="45" t="s">
        <v>1861</v>
      </c>
      <c r="Z1503" s="45" t="s">
        <v>1861</v>
      </c>
      <c r="AA1503" s="45" t="s">
        <v>1861</v>
      </c>
      <c r="AB1503" s="45" t="s">
        <v>1861</v>
      </c>
      <c r="AC1503" s="45" t="s">
        <v>1861</v>
      </c>
      <c r="AD1503" s="45" t="s">
        <v>1861</v>
      </c>
      <c r="AE1503" s="45" t="s">
        <v>1861</v>
      </c>
      <c r="AF1503" s="45" t="s">
        <v>5299</v>
      </c>
      <c r="AG1503" s="45"/>
      <c r="AH1503" s="45"/>
      <c r="AI1503" s="45"/>
      <c r="AJ1503" s="45" t="s">
        <v>8174</v>
      </c>
      <c r="AK1503" s="45" t="s">
        <v>8175</v>
      </c>
      <c r="AL1503" s="45">
        <v>42</v>
      </c>
      <c r="AM1503" s="45">
        <v>42</v>
      </c>
      <c r="AN1503" s="1109">
        <v>18.298999999999999</v>
      </c>
      <c r="AO1503" s="45">
        <v>23</v>
      </c>
      <c r="AP1503" s="45">
        <v>10</v>
      </c>
      <c r="AQ1503" s="45">
        <v>54.753</v>
      </c>
      <c r="AR1503" s="45">
        <f t="shared" si="131"/>
        <v>42.705083055555555</v>
      </c>
      <c r="AS1503" s="45">
        <f t="shared" si="132"/>
        <v>23.181875833333333</v>
      </c>
      <c r="AT1503" s="45" t="s">
        <v>34</v>
      </c>
      <c r="AU1503" s="45"/>
      <c r="AV1503" s="147"/>
      <c r="AW1503" s="31"/>
      <c r="AX1503" s="147"/>
      <c r="AY1503" s="31"/>
      <c r="AZ1503" s="147"/>
      <c r="BA1503" s="31"/>
      <c r="BB1503" s="147"/>
      <c r="BC1503" s="31"/>
      <c r="BD1503" s="147"/>
      <c r="BE1503" s="31"/>
      <c r="BF1503" s="45"/>
      <c r="BG1503" s="45"/>
    </row>
    <row r="1504" spans="1:59" s="46" customFormat="1" ht="26.25" thickBot="1" x14ac:dyDescent="0.3">
      <c r="A1504" s="169"/>
      <c r="B1504" s="169" t="s">
        <v>490</v>
      </c>
      <c r="C1504" s="159">
        <v>12170282</v>
      </c>
      <c r="D1504" s="113">
        <v>40690</v>
      </c>
      <c r="E1504" s="113">
        <v>40704</v>
      </c>
      <c r="F1504" s="113">
        <v>41800</v>
      </c>
      <c r="G1504" s="169">
        <v>-7777</v>
      </c>
      <c r="H1504" s="169" t="s">
        <v>2939</v>
      </c>
      <c r="I1504" s="169" t="s">
        <v>1457</v>
      </c>
      <c r="J1504" s="169"/>
      <c r="K1504" s="169" t="s">
        <v>50</v>
      </c>
      <c r="L1504" s="169" t="s">
        <v>449</v>
      </c>
      <c r="M1504" s="169" t="s">
        <v>59</v>
      </c>
      <c r="N1504" s="169" t="s">
        <v>48</v>
      </c>
      <c r="O1504" s="169" t="s">
        <v>10435</v>
      </c>
      <c r="P1504" s="112">
        <v>32216</v>
      </c>
      <c r="Q1504" s="169" t="s">
        <v>559</v>
      </c>
      <c r="R1504" s="169" t="s">
        <v>4028</v>
      </c>
      <c r="S1504" s="276" t="s">
        <v>5300</v>
      </c>
      <c r="T1504" s="169" t="s">
        <v>1861</v>
      </c>
      <c r="U1504" s="169">
        <v>2.86</v>
      </c>
      <c r="V1504" s="169">
        <v>8.14</v>
      </c>
      <c r="W1504" s="169" t="s">
        <v>1861</v>
      </c>
      <c r="X1504" s="169" t="s">
        <v>1861</v>
      </c>
      <c r="Y1504" s="169" t="s">
        <v>1861</v>
      </c>
      <c r="Z1504" s="169" t="s">
        <v>1861</v>
      </c>
      <c r="AA1504" s="169" t="s">
        <v>1861</v>
      </c>
      <c r="AB1504" s="169" t="s">
        <v>1861</v>
      </c>
      <c r="AC1504" s="169" t="s">
        <v>1861</v>
      </c>
      <c r="AD1504" s="169" t="s">
        <v>1861</v>
      </c>
      <c r="AE1504" s="169" t="s">
        <v>1861</v>
      </c>
      <c r="AF1504" s="169" t="s">
        <v>5301</v>
      </c>
      <c r="AG1504" s="169"/>
      <c r="AH1504" s="169"/>
      <c r="AI1504" s="169"/>
      <c r="AJ1504" s="169" t="s">
        <v>8176</v>
      </c>
      <c r="AK1504" s="169" t="s">
        <v>8177</v>
      </c>
      <c r="AL1504" s="169">
        <v>42</v>
      </c>
      <c r="AM1504" s="169">
        <v>42</v>
      </c>
      <c r="AN1504" s="1110">
        <v>17.437000000000001</v>
      </c>
      <c r="AO1504" s="169">
        <v>23</v>
      </c>
      <c r="AP1504" s="169">
        <v>10</v>
      </c>
      <c r="AQ1504" s="169">
        <v>52.04</v>
      </c>
      <c r="AR1504" s="169">
        <f t="shared" si="131"/>
        <v>42.704843611111116</v>
      </c>
      <c r="AS1504" s="169">
        <f t="shared" si="132"/>
        <v>23.181122222222225</v>
      </c>
      <c r="AT1504" s="169" t="s">
        <v>34</v>
      </c>
      <c r="AU1504" s="169"/>
      <c r="AV1504" s="112"/>
      <c r="AW1504" s="113"/>
      <c r="AX1504" s="112"/>
      <c r="AY1504" s="113"/>
      <c r="AZ1504" s="112"/>
      <c r="BA1504" s="113"/>
      <c r="BB1504" s="112"/>
      <c r="BC1504" s="113"/>
      <c r="BD1504" s="112"/>
      <c r="BE1504" s="113"/>
      <c r="BF1504" s="169"/>
      <c r="BG1504" s="169"/>
    </row>
    <row r="1505" spans="1:59" s="46" customFormat="1" ht="38.25" x14ac:dyDescent="0.25">
      <c r="A1505" s="424">
        <v>492</v>
      </c>
      <c r="B1505" s="425" t="s">
        <v>490</v>
      </c>
      <c r="C1505" s="427">
        <v>12170283</v>
      </c>
      <c r="D1505" s="428">
        <v>40690</v>
      </c>
      <c r="E1505" s="428">
        <v>40704</v>
      </c>
      <c r="F1505" s="428">
        <v>41800</v>
      </c>
      <c r="G1505" s="425">
        <v>-7777</v>
      </c>
      <c r="H1505" s="425" t="s">
        <v>2939</v>
      </c>
      <c r="I1505" s="425" t="s">
        <v>1457</v>
      </c>
      <c r="J1505" s="425"/>
      <c r="K1505" s="425" t="s">
        <v>50</v>
      </c>
      <c r="L1505" s="425" t="s">
        <v>449</v>
      </c>
      <c r="M1505" s="425" t="s">
        <v>59</v>
      </c>
      <c r="N1505" s="425" t="s">
        <v>48</v>
      </c>
      <c r="O1505" s="425" t="s">
        <v>10436</v>
      </c>
      <c r="P1505" s="426">
        <v>32216</v>
      </c>
      <c r="Q1505" s="425" t="s">
        <v>559</v>
      </c>
      <c r="R1505" s="429" t="s">
        <v>2643</v>
      </c>
      <c r="S1505" s="430" t="s">
        <v>5302</v>
      </c>
      <c r="T1505" s="425">
        <v>-7777</v>
      </c>
      <c r="U1505" s="429">
        <v>1.82</v>
      </c>
      <c r="V1505" s="425">
        <v>68.64</v>
      </c>
      <c r="W1505" s="425">
        <v>-7777</v>
      </c>
      <c r="X1505" s="425">
        <v>-7777</v>
      </c>
      <c r="Y1505" s="425">
        <v>-7777</v>
      </c>
      <c r="Z1505" s="425">
        <v>-7777</v>
      </c>
      <c r="AA1505" s="425">
        <v>-7777</v>
      </c>
      <c r="AB1505" s="425">
        <v>-7777</v>
      </c>
      <c r="AC1505" s="425">
        <v>-7777</v>
      </c>
      <c r="AD1505" s="425">
        <v>-7777</v>
      </c>
      <c r="AE1505" s="425">
        <v>-7777</v>
      </c>
      <c r="AF1505" s="425" t="s">
        <v>5296</v>
      </c>
      <c r="AG1505" s="425"/>
      <c r="AH1505" s="425"/>
      <c r="AI1505" s="425"/>
      <c r="AJ1505" s="425" t="s">
        <v>8178</v>
      </c>
      <c r="AK1505" s="425" t="s">
        <v>8179</v>
      </c>
      <c r="AL1505" s="425">
        <v>42</v>
      </c>
      <c r="AM1505" s="425">
        <v>42</v>
      </c>
      <c r="AN1505" s="1125">
        <v>24.1</v>
      </c>
      <c r="AO1505" s="425">
        <v>23</v>
      </c>
      <c r="AP1505" s="425">
        <v>11</v>
      </c>
      <c r="AQ1505" s="425">
        <v>2.7</v>
      </c>
      <c r="AR1505" s="425">
        <f t="shared" si="131"/>
        <v>42.706694444444445</v>
      </c>
      <c r="AS1505" s="425">
        <f t="shared" si="132"/>
        <v>23.184083333333334</v>
      </c>
      <c r="AT1505" s="425" t="s">
        <v>34</v>
      </c>
      <c r="AU1505" s="425"/>
      <c r="AV1505" s="426"/>
      <c r="AW1505" s="428"/>
      <c r="AX1505" s="426"/>
      <c r="AY1505" s="428"/>
      <c r="AZ1505" s="426"/>
      <c r="BA1505" s="428"/>
      <c r="BB1505" s="426"/>
      <c r="BC1505" s="428"/>
      <c r="BD1505" s="426"/>
      <c r="BE1505" s="428"/>
      <c r="BF1505" s="425"/>
      <c r="BG1505" s="431"/>
    </row>
    <row r="1506" spans="1:59" s="46" customFormat="1" ht="25.5" x14ac:dyDescent="0.25">
      <c r="A1506" s="432"/>
      <c r="B1506" s="45" t="s">
        <v>490</v>
      </c>
      <c r="C1506" s="144">
        <v>12170283</v>
      </c>
      <c r="D1506" s="31">
        <v>40690</v>
      </c>
      <c r="E1506" s="31">
        <v>40704</v>
      </c>
      <c r="F1506" s="31">
        <v>41800</v>
      </c>
      <c r="G1506" s="45">
        <v>-7777</v>
      </c>
      <c r="H1506" s="45" t="s">
        <v>2939</v>
      </c>
      <c r="I1506" s="45" t="s">
        <v>1457</v>
      </c>
      <c r="J1506" s="45"/>
      <c r="K1506" s="45" t="s">
        <v>50</v>
      </c>
      <c r="L1506" s="45" t="s">
        <v>449</v>
      </c>
      <c r="M1506" s="45" t="s">
        <v>59</v>
      </c>
      <c r="N1506" s="45" t="s">
        <v>48</v>
      </c>
      <c r="O1506" s="45" t="s">
        <v>10437</v>
      </c>
      <c r="P1506" s="147">
        <v>32216</v>
      </c>
      <c r="Q1506" s="45" t="s">
        <v>559</v>
      </c>
      <c r="R1506" s="21" t="s">
        <v>2643</v>
      </c>
      <c r="S1506" s="272" t="s">
        <v>5298</v>
      </c>
      <c r="T1506" s="45" t="s">
        <v>1861</v>
      </c>
      <c r="U1506" s="21">
        <v>0.67</v>
      </c>
      <c r="V1506" s="45">
        <v>8.14</v>
      </c>
      <c r="W1506" s="45" t="s">
        <v>1861</v>
      </c>
      <c r="X1506" s="45" t="s">
        <v>1861</v>
      </c>
      <c r="Y1506" s="45" t="s">
        <v>1861</v>
      </c>
      <c r="Z1506" s="45" t="s">
        <v>1861</v>
      </c>
      <c r="AA1506" s="45" t="s">
        <v>1861</v>
      </c>
      <c r="AB1506" s="45" t="s">
        <v>1861</v>
      </c>
      <c r="AC1506" s="45" t="s">
        <v>1861</v>
      </c>
      <c r="AD1506" s="45" t="s">
        <v>1861</v>
      </c>
      <c r="AE1506" s="45" t="s">
        <v>1861</v>
      </c>
      <c r="AF1506" s="45" t="s">
        <v>5299</v>
      </c>
      <c r="AG1506" s="45"/>
      <c r="AH1506" s="45"/>
      <c r="AI1506" s="45"/>
      <c r="AJ1506" s="45" t="s">
        <v>8180</v>
      </c>
      <c r="AK1506" s="45" t="s">
        <v>8181</v>
      </c>
      <c r="AL1506" s="45">
        <v>42</v>
      </c>
      <c r="AM1506" s="45">
        <v>42</v>
      </c>
      <c r="AN1506" s="1109">
        <v>24.713000000000001</v>
      </c>
      <c r="AO1506" s="45">
        <v>23</v>
      </c>
      <c r="AP1506" s="45">
        <v>11</v>
      </c>
      <c r="AQ1506" s="45">
        <v>3.5009999999999999</v>
      </c>
      <c r="AR1506" s="45">
        <f t="shared" si="131"/>
        <v>42.706864722222228</v>
      </c>
      <c r="AS1506" s="45">
        <f t="shared" si="132"/>
        <v>23.184305833333333</v>
      </c>
      <c r="AT1506" s="45" t="s">
        <v>34</v>
      </c>
      <c r="AU1506" s="45"/>
      <c r="AV1506" s="147"/>
      <c r="AW1506" s="31"/>
      <c r="AX1506" s="147"/>
      <c r="AY1506" s="31"/>
      <c r="AZ1506" s="147"/>
      <c r="BA1506" s="31"/>
      <c r="BB1506" s="147"/>
      <c r="BC1506" s="31"/>
      <c r="BD1506" s="147"/>
      <c r="BE1506" s="31"/>
      <c r="BF1506" s="45"/>
      <c r="BG1506" s="433"/>
    </row>
    <row r="1507" spans="1:59" s="46" customFormat="1" ht="26.25" thickBot="1" x14ac:dyDescent="0.3">
      <c r="A1507" s="416"/>
      <c r="B1507" s="417" t="s">
        <v>490</v>
      </c>
      <c r="C1507" s="419">
        <v>12170283</v>
      </c>
      <c r="D1507" s="420">
        <v>40690</v>
      </c>
      <c r="E1507" s="420">
        <v>40704</v>
      </c>
      <c r="F1507" s="420">
        <v>41800</v>
      </c>
      <c r="G1507" s="417">
        <v>-7777</v>
      </c>
      <c r="H1507" s="417" t="s">
        <v>2939</v>
      </c>
      <c r="I1507" s="417" t="s">
        <v>1457</v>
      </c>
      <c r="J1507" s="417"/>
      <c r="K1507" s="417" t="s">
        <v>50</v>
      </c>
      <c r="L1507" s="417" t="s">
        <v>449</v>
      </c>
      <c r="M1507" s="417" t="s">
        <v>59</v>
      </c>
      <c r="N1507" s="417" t="s">
        <v>48</v>
      </c>
      <c r="O1507" s="417" t="s">
        <v>10438</v>
      </c>
      <c r="P1507" s="418">
        <v>32216</v>
      </c>
      <c r="Q1507" s="417" t="s">
        <v>559</v>
      </c>
      <c r="R1507" s="417" t="s">
        <v>4028</v>
      </c>
      <c r="S1507" s="422" t="s">
        <v>5300</v>
      </c>
      <c r="T1507" s="417" t="s">
        <v>1861</v>
      </c>
      <c r="U1507" s="421">
        <v>1.5</v>
      </c>
      <c r="V1507" s="417">
        <v>8.14</v>
      </c>
      <c r="W1507" s="417" t="s">
        <v>1861</v>
      </c>
      <c r="X1507" s="417" t="s">
        <v>1861</v>
      </c>
      <c r="Y1507" s="417" t="s">
        <v>1861</v>
      </c>
      <c r="Z1507" s="417" t="s">
        <v>1861</v>
      </c>
      <c r="AA1507" s="417" t="s">
        <v>1861</v>
      </c>
      <c r="AB1507" s="417" t="s">
        <v>1861</v>
      </c>
      <c r="AC1507" s="417" t="s">
        <v>1861</v>
      </c>
      <c r="AD1507" s="417" t="s">
        <v>1861</v>
      </c>
      <c r="AE1507" s="417" t="s">
        <v>1861</v>
      </c>
      <c r="AF1507" s="417" t="s">
        <v>5301</v>
      </c>
      <c r="AG1507" s="417"/>
      <c r="AH1507" s="417"/>
      <c r="AI1507" s="417"/>
      <c r="AJ1507" s="417" t="s">
        <v>8182</v>
      </c>
      <c r="AK1507" s="417" t="s">
        <v>8183</v>
      </c>
      <c r="AL1507" s="417">
        <v>42</v>
      </c>
      <c r="AM1507" s="417">
        <v>42</v>
      </c>
      <c r="AN1507" s="1126">
        <v>23.529</v>
      </c>
      <c r="AO1507" s="417">
        <v>23</v>
      </c>
      <c r="AP1507" s="417">
        <v>11</v>
      </c>
      <c r="AQ1507" s="417">
        <v>1.1759999999999999</v>
      </c>
      <c r="AR1507" s="417">
        <f t="shared" si="131"/>
        <v>42.706535833333334</v>
      </c>
      <c r="AS1507" s="417">
        <f t="shared" si="132"/>
        <v>23.18366</v>
      </c>
      <c r="AT1507" s="417" t="s">
        <v>34</v>
      </c>
      <c r="AU1507" s="417"/>
      <c r="AV1507" s="418"/>
      <c r="AW1507" s="420"/>
      <c r="AX1507" s="418"/>
      <c r="AY1507" s="420"/>
      <c r="AZ1507" s="418"/>
      <c r="BA1507" s="420"/>
      <c r="BB1507" s="418"/>
      <c r="BC1507" s="420"/>
      <c r="BD1507" s="418"/>
      <c r="BE1507" s="420"/>
      <c r="BF1507" s="417"/>
      <c r="BG1507" s="423"/>
    </row>
    <row r="1508" spans="1:59" s="46" customFormat="1" ht="25.5" x14ac:dyDescent="0.25">
      <c r="A1508" s="180">
        <v>493</v>
      </c>
      <c r="B1508" s="180" t="s">
        <v>490</v>
      </c>
      <c r="C1508" s="507">
        <v>12170284</v>
      </c>
      <c r="D1508" s="508">
        <v>40690</v>
      </c>
      <c r="E1508" s="508">
        <v>40704</v>
      </c>
      <c r="F1508" s="508">
        <v>41800</v>
      </c>
      <c r="G1508" s="180">
        <v>-7777</v>
      </c>
      <c r="H1508" s="180" t="s">
        <v>1370</v>
      </c>
      <c r="I1508" s="180" t="s">
        <v>1454</v>
      </c>
      <c r="J1508" s="180"/>
      <c r="K1508" s="180" t="s">
        <v>50</v>
      </c>
      <c r="L1508" s="180" t="s">
        <v>48</v>
      </c>
      <c r="M1508" s="180" t="s">
        <v>391</v>
      </c>
      <c r="N1508" s="180" t="s">
        <v>48</v>
      </c>
      <c r="O1508" s="180"/>
      <c r="P1508" s="506" t="s">
        <v>342</v>
      </c>
      <c r="Q1508" s="180" t="s">
        <v>559</v>
      </c>
      <c r="R1508" s="180" t="s">
        <v>4028</v>
      </c>
      <c r="S1508" s="510" t="s">
        <v>5303</v>
      </c>
      <c r="T1508" s="180">
        <v>-7777</v>
      </c>
      <c r="U1508" s="180">
        <v>2.4500000000000002</v>
      </c>
      <c r="V1508" s="180">
        <v>22</v>
      </c>
      <c r="W1508" s="180">
        <v>-7777</v>
      </c>
      <c r="X1508" s="180">
        <v>-7777</v>
      </c>
      <c r="Y1508" s="180">
        <v>-7777</v>
      </c>
      <c r="Z1508" s="180">
        <v>-7777</v>
      </c>
      <c r="AA1508" s="180">
        <v>-7777</v>
      </c>
      <c r="AB1508" s="180">
        <v>-7777</v>
      </c>
      <c r="AC1508" s="180">
        <v>-7777</v>
      </c>
      <c r="AD1508" s="180">
        <v>-7777</v>
      </c>
      <c r="AE1508" s="180">
        <v>-7777</v>
      </c>
      <c r="AF1508" s="180" t="s">
        <v>5304</v>
      </c>
      <c r="AG1508" s="180"/>
      <c r="AH1508" s="180"/>
      <c r="AI1508" s="180"/>
      <c r="AJ1508" s="180" t="s">
        <v>8184</v>
      </c>
      <c r="AK1508" s="180" t="s">
        <v>8185</v>
      </c>
      <c r="AL1508" s="180">
        <v>42</v>
      </c>
      <c r="AM1508" s="180">
        <v>44</v>
      </c>
      <c r="AN1508" s="1120">
        <v>10.55</v>
      </c>
      <c r="AO1508" s="180">
        <v>23</v>
      </c>
      <c r="AP1508" s="180">
        <v>21</v>
      </c>
      <c r="AQ1508" s="180">
        <v>3.05</v>
      </c>
      <c r="AR1508" s="180">
        <f t="shared" si="131"/>
        <v>42.736263888888892</v>
      </c>
      <c r="AS1508" s="180">
        <f t="shared" si="132"/>
        <v>23.350847222222225</v>
      </c>
      <c r="AT1508" s="180" t="s">
        <v>34</v>
      </c>
      <c r="AU1508" s="180"/>
      <c r="AV1508" s="506"/>
      <c r="AW1508" s="508"/>
      <c r="AX1508" s="506"/>
      <c r="AY1508" s="508"/>
      <c r="AZ1508" s="506"/>
      <c r="BA1508" s="508"/>
      <c r="BB1508" s="506"/>
      <c r="BC1508" s="508"/>
      <c r="BD1508" s="506"/>
      <c r="BE1508" s="508"/>
      <c r="BF1508" s="180" t="s">
        <v>9689</v>
      </c>
      <c r="BG1508" s="180"/>
    </row>
    <row r="1509" spans="1:59" s="46" customFormat="1" ht="25.5" x14ac:dyDescent="0.25">
      <c r="A1509" s="24"/>
      <c r="B1509" s="24" t="s">
        <v>490</v>
      </c>
      <c r="C1509" s="26">
        <v>12170284</v>
      </c>
      <c r="D1509" s="27">
        <v>40690</v>
      </c>
      <c r="E1509" s="27">
        <v>40704</v>
      </c>
      <c r="F1509" s="27">
        <v>41800</v>
      </c>
      <c r="G1509" s="24">
        <v>-7777</v>
      </c>
      <c r="H1509" s="24" t="s">
        <v>1370</v>
      </c>
      <c r="I1509" s="24" t="s">
        <v>1454</v>
      </c>
      <c r="J1509" s="24"/>
      <c r="K1509" s="24" t="s">
        <v>50</v>
      </c>
      <c r="L1509" s="24" t="s">
        <v>48</v>
      </c>
      <c r="M1509" s="24" t="s">
        <v>391</v>
      </c>
      <c r="N1509" s="24" t="s">
        <v>48</v>
      </c>
      <c r="O1509" s="24"/>
      <c r="P1509" s="25" t="s">
        <v>342</v>
      </c>
      <c r="Q1509" s="24" t="s">
        <v>559</v>
      </c>
      <c r="R1509" s="24" t="s">
        <v>2643</v>
      </c>
      <c r="S1509" s="273" t="s">
        <v>5305</v>
      </c>
      <c r="T1509" s="24" t="s">
        <v>1861</v>
      </c>
      <c r="U1509" s="24">
        <v>3.12</v>
      </c>
      <c r="V1509" s="24">
        <v>20.25</v>
      </c>
      <c r="W1509" s="24" t="s">
        <v>1861</v>
      </c>
      <c r="X1509" s="24" t="s">
        <v>1861</v>
      </c>
      <c r="Y1509" s="24" t="s">
        <v>1861</v>
      </c>
      <c r="Z1509" s="24" t="s">
        <v>1861</v>
      </c>
      <c r="AA1509" s="24" t="s">
        <v>1861</v>
      </c>
      <c r="AB1509" s="24" t="s">
        <v>1861</v>
      </c>
      <c r="AC1509" s="24" t="s">
        <v>1861</v>
      </c>
      <c r="AD1509" s="24" t="s">
        <v>1861</v>
      </c>
      <c r="AE1509" s="24" t="s">
        <v>1861</v>
      </c>
      <c r="AF1509" s="24"/>
      <c r="AG1509" s="24"/>
      <c r="AH1509" s="24"/>
      <c r="AI1509" s="24"/>
      <c r="AJ1509" s="24"/>
      <c r="AK1509" s="24"/>
      <c r="AL1509" s="24"/>
      <c r="AM1509" s="24"/>
      <c r="AN1509" s="1112"/>
      <c r="AO1509" s="24"/>
      <c r="AP1509" s="24"/>
      <c r="AQ1509" s="24"/>
      <c r="AR1509" s="24"/>
      <c r="AS1509" s="24"/>
      <c r="AT1509" s="24"/>
      <c r="AU1509" s="24"/>
      <c r="AV1509" s="25"/>
      <c r="AW1509" s="27"/>
      <c r="AX1509" s="25"/>
      <c r="AY1509" s="27"/>
      <c r="AZ1509" s="25"/>
      <c r="BA1509" s="27"/>
      <c r="BB1509" s="25"/>
      <c r="BC1509" s="27"/>
      <c r="BD1509" s="25"/>
      <c r="BE1509" s="27"/>
      <c r="BF1509" s="24" t="s">
        <v>9689</v>
      </c>
      <c r="BG1509" s="24"/>
    </row>
    <row r="1510" spans="1:59" s="46" customFormat="1" ht="25.5" x14ac:dyDescent="0.25">
      <c r="A1510" s="45"/>
      <c r="B1510" s="45" t="s">
        <v>490</v>
      </c>
      <c r="C1510" s="144">
        <v>12170284</v>
      </c>
      <c r="D1510" s="31">
        <v>40690</v>
      </c>
      <c r="E1510" s="31">
        <v>41801</v>
      </c>
      <c r="F1510" s="31">
        <v>42004</v>
      </c>
      <c r="G1510" s="45">
        <v>-7777</v>
      </c>
      <c r="H1510" s="45" t="s">
        <v>1370</v>
      </c>
      <c r="I1510" s="45" t="s">
        <v>1454</v>
      </c>
      <c r="J1510" s="45"/>
      <c r="K1510" s="45" t="s">
        <v>50</v>
      </c>
      <c r="L1510" s="45" t="s">
        <v>48</v>
      </c>
      <c r="M1510" s="45" t="s">
        <v>391</v>
      </c>
      <c r="N1510" s="45" t="s">
        <v>48</v>
      </c>
      <c r="O1510" s="45"/>
      <c r="P1510" s="147" t="s">
        <v>342</v>
      </c>
      <c r="Q1510" s="45" t="s">
        <v>559</v>
      </c>
      <c r="R1510" s="45" t="s">
        <v>4028</v>
      </c>
      <c r="S1510" s="272" t="s">
        <v>5303</v>
      </c>
      <c r="T1510" s="45">
        <v>-7777</v>
      </c>
      <c r="U1510" s="45">
        <v>2.4500000000000002</v>
      </c>
      <c r="V1510" s="45">
        <v>22</v>
      </c>
      <c r="W1510" s="45">
        <v>-7777</v>
      </c>
      <c r="X1510" s="45">
        <v>-7777</v>
      </c>
      <c r="Y1510" s="45">
        <v>-7777</v>
      </c>
      <c r="Z1510" s="45">
        <v>-7777</v>
      </c>
      <c r="AA1510" s="45">
        <v>-7777</v>
      </c>
      <c r="AB1510" s="45">
        <v>-7777</v>
      </c>
      <c r="AC1510" s="45">
        <v>-7777</v>
      </c>
      <c r="AD1510" s="45">
        <v>-7777</v>
      </c>
      <c r="AE1510" s="45">
        <v>-7777</v>
      </c>
      <c r="AF1510" s="45" t="s">
        <v>5304</v>
      </c>
      <c r="AG1510" s="45"/>
      <c r="AH1510" s="45"/>
      <c r="AI1510" s="45"/>
      <c r="AJ1510" s="45" t="s">
        <v>8184</v>
      </c>
      <c r="AK1510" s="45" t="s">
        <v>8185</v>
      </c>
      <c r="AL1510" s="45">
        <v>42</v>
      </c>
      <c r="AM1510" s="45">
        <v>44</v>
      </c>
      <c r="AN1510" s="1109">
        <v>10.55</v>
      </c>
      <c r="AO1510" s="45">
        <v>23</v>
      </c>
      <c r="AP1510" s="45">
        <v>21</v>
      </c>
      <c r="AQ1510" s="45">
        <v>3.05</v>
      </c>
      <c r="AR1510" s="45">
        <f t="shared" ref="AR1510" si="133">AL1510+AM1510/60+AN1510/3600</f>
        <v>42.736263888888892</v>
      </c>
      <c r="AS1510" s="45">
        <f t="shared" ref="AS1510" si="134">AO1510+AP1510/60+AQ1510/3600</f>
        <v>23.350847222222225</v>
      </c>
      <c r="AT1510" s="45" t="s">
        <v>34</v>
      </c>
      <c r="AU1510" s="45"/>
      <c r="AV1510" s="147"/>
      <c r="AW1510" s="31"/>
      <c r="AX1510" s="147"/>
      <c r="AY1510" s="31"/>
      <c r="AZ1510" s="147"/>
      <c r="BA1510" s="31"/>
      <c r="BB1510" s="147"/>
      <c r="BC1510" s="31"/>
      <c r="BD1510" s="147"/>
      <c r="BE1510" s="31"/>
      <c r="BF1510" s="45"/>
      <c r="BG1510" s="45"/>
    </row>
    <row r="1511" spans="1:59" s="46" customFormat="1" ht="26.25" thickBot="1" x14ac:dyDescent="0.3">
      <c r="A1511" s="169"/>
      <c r="B1511" s="169" t="s">
        <v>490</v>
      </c>
      <c r="C1511" s="159">
        <v>12170284</v>
      </c>
      <c r="D1511" s="113">
        <v>40690</v>
      </c>
      <c r="E1511" s="113">
        <v>41801</v>
      </c>
      <c r="F1511" s="113">
        <v>42004</v>
      </c>
      <c r="G1511" s="169">
        <v>-7777</v>
      </c>
      <c r="H1511" s="169" t="s">
        <v>1370</v>
      </c>
      <c r="I1511" s="169" t="s">
        <v>1454</v>
      </c>
      <c r="J1511" s="169"/>
      <c r="K1511" s="169" t="s">
        <v>50</v>
      </c>
      <c r="L1511" s="169" t="s">
        <v>48</v>
      </c>
      <c r="M1511" s="169" t="s">
        <v>391</v>
      </c>
      <c r="N1511" s="169" t="s">
        <v>48</v>
      </c>
      <c r="O1511" s="169"/>
      <c r="P1511" s="112" t="s">
        <v>342</v>
      </c>
      <c r="Q1511" s="169" t="s">
        <v>559</v>
      </c>
      <c r="R1511" s="169" t="s">
        <v>2643</v>
      </c>
      <c r="S1511" s="276" t="s">
        <v>5305</v>
      </c>
      <c r="T1511" s="169" t="s">
        <v>1861</v>
      </c>
      <c r="U1511" s="169">
        <v>3.12</v>
      </c>
      <c r="V1511" s="169">
        <v>20.25</v>
      </c>
      <c r="W1511" s="169" t="s">
        <v>1861</v>
      </c>
      <c r="X1511" s="169" t="s">
        <v>1861</v>
      </c>
      <c r="Y1511" s="169" t="s">
        <v>1861</v>
      </c>
      <c r="Z1511" s="169" t="s">
        <v>1861</v>
      </c>
      <c r="AA1511" s="169" t="s">
        <v>1861</v>
      </c>
      <c r="AB1511" s="169" t="s">
        <v>1861</v>
      </c>
      <c r="AC1511" s="169" t="s">
        <v>1861</v>
      </c>
      <c r="AD1511" s="169" t="s">
        <v>1861</v>
      </c>
      <c r="AE1511" s="169" t="s">
        <v>1861</v>
      </c>
      <c r="AF1511" s="169"/>
      <c r="AG1511" s="169"/>
      <c r="AH1511" s="169"/>
      <c r="AI1511" s="169"/>
      <c r="AJ1511" s="169"/>
      <c r="AK1511" s="169"/>
      <c r="AL1511" s="169"/>
      <c r="AM1511" s="169"/>
      <c r="AN1511" s="1110"/>
      <c r="AO1511" s="169"/>
      <c r="AP1511" s="169"/>
      <c r="AQ1511" s="169"/>
      <c r="AR1511" s="169"/>
      <c r="AS1511" s="169"/>
      <c r="AT1511" s="169"/>
      <c r="AU1511" s="169"/>
      <c r="AV1511" s="112"/>
      <c r="AW1511" s="113"/>
      <c r="AX1511" s="112"/>
      <c r="AY1511" s="113"/>
      <c r="AZ1511" s="112"/>
      <c r="BA1511" s="113"/>
      <c r="BB1511" s="112"/>
      <c r="BC1511" s="113"/>
      <c r="BD1511" s="112"/>
      <c r="BE1511" s="113"/>
      <c r="BF1511" s="169"/>
      <c r="BG1511" s="169"/>
    </row>
    <row r="1512" spans="1:59" s="46" customFormat="1" ht="38.25" x14ac:dyDescent="0.25">
      <c r="A1512" s="407">
        <v>494</v>
      </c>
      <c r="B1512" s="408" t="s">
        <v>10265</v>
      </c>
      <c r="C1512" s="410">
        <v>12170285</v>
      </c>
      <c r="D1512" s="411">
        <v>40697</v>
      </c>
      <c r="E1512" s="411">
        <v>40697</v>
      </c>
      <c r="F1512" s="411">
        <v>42127</v>
      </c>
      <c r="G1512" s="408">
        <v>-7777</v>
      </c>
      <c r="H1512" s="408" t="s">
        <v>9506</v>
      </c>
      <c r="I1512" s="408" t="s">
        <v>1497</v>
      </c>
      <c r="J1512" s="408"/>
      <c r="K1512" s="408" t="s">
        <v>33</v>
      </c>
      <c r="L1512" s="408" t="s">
        <v>78</v>
      </c>
      <c r="M1512" s="408" t="s">
        <v>78</v>
      </c>
      <c r="N1512" s="408" t="s">
        <v>41</v>
      </c>
      <c r="O1512" s="408"/>
      <c r="P1512" s="409">
        <v>55052</v>
      </c>
      <c r="Q1512" s="408" t="s">
        <v>559</v>
      </c>
      <c r="R1512" s="408" t="s">
        <v>2643</v>
      </c>
      <c r="S1512" s="412" t="s">
        <v>2683</v>
      </c>
      <c r="T1512" s="408">
        <v>-7777</v>
      </c>
      <c r="U1512" s="408">
        <v>2.2999999999999998</v>
      </c>
      <c r="V1512" s="408">
        <v>10</v>
      </c>
      <c r="W1512" s="408">
        <v>-7777</v>
      </c>
      <c r="X1512" s="408">
        <v>-7777</v>
      </c>
      <c r="Y1512" s="408">
        <v>-7777</v>
      </c>
      <c r="Z1512" s="408">
        <v>-7777</v>
      </c>
      <c r="AA1512" s="408">
        <v>-7777</v>
      </c>
      <c r="AB1512" s="408">
        <v>-7777</v>
      </c>
      <c r="AC1512" s="408">
        <v>-7777</v>
      </c>
      <c r="AD1512" s="408">
        <v>-7777</v>
      </c>
      <c r="AE1512" s="408">
        <v>-7777</v>
      </c>
      <c r="AF1512" s="408"/>
      <c r="AG1512" s="408"/>
      <c r="AH1512" s="408"/>
      <c r="AI1512" s="408"/>
      <c r="AJ1512" s="408" t="s">
        <v>8186</v>
      </c>
      <c r="AK1512" s="408" t="s">
        <v>8187</v>
      </c>
      <c r="AL1512" s="408">
        <v>43</v>
      </c>
      <c r="AM1512" s="408">
        <v>13</v>
      </c>
      <c r="AN1512" s="1111">
        <v>49.52</v>
      </c>
      <c r="AO1512" s="408">
        <v>25</v>
      </c>
      <c r="AP1512" s="408">
        <v>18</v>
      </c>
      <c r="AQ1512" s="408">
        <v>43.71</v>
      </c>
      <c r="AR1512" s="408">
        <f t="shared" si="131"/>
        <v>43.230422222222224</v>
      </c>
      <c r="AS1512" s="408">
        <f t="shared" si="132"/>
        <v>25.312141666666669</v>
      </c>
      <c r="AT1512" s="408" t="s">
        <v>43</v>
      </c>
      <c r="AU1512" s="408"/>
      <c r="AV1512" s="409"/>
      <c r="AW1512" s="411"/>
      <c r="AX1512" s="409"/>
      <c r="AY1512" s="411"/>
      <c r="AZ1512" s="409"/>
      <c r="BA1512" s="411"/>
      <c r="BB1512" s="409"/>
      <c r="BC1512" s="411"/>
      <c r="BD1512" s="409"/>
      <c r="BE1512" s="411"/>
      <c r="BF1512" s="408" t="s">
        <v>9690</v>
      </c>
      <c r="BG1512" s="413"/>
    </row>
    <row r="1513" spans="1:59" s="46" customFormat="1" ht="38.25" x14ac:dyDescent="0.25">
      <c r="A1513" s="414"/>
      <c r="B1513" s="24" t="s">
        <v>10265</v>
      </c>
      <c r="C1513" s="26">
        <v>12170285</v>
      </c>
      <c r="D1513" s="27">
        <v>40697</v>
      </c>
      <c r="E1513" s="27">
        <v>40697</v>
      </c>
      <c r="F1513" s="27">
        <v>42127</v>
      </c>
      <c r="G1513" s="24">
        <v>-7777</v>
      </c>
      <c r="H1513" s="24" t="s">
        <v>9506</v>
      </c>
      <c r="I1513" s="24" t="s">
        <v>1497</v>
      </c>
      <c r="J1513" s="24"/>
      <c r="K1513" s="24" t="s">
        <v>33</v>
      </c>
      <c r="L1513" s="24" t="s">
        <v>78</v>
      </c>
      <c r="M1513" s="24" t="s">
        <v>78</v>
      </c>
      <c r="N1513" s="24" t="s">
        <v>41</v>
      </c>
      <c r="O1513" s="24"/>
      <c r="P1513" s="25">
        <v>55052</v>
      </c>
      <c r="Q1513" s="24" t="s">
        <v>559</v>
      </c>
      <c r="R1513" s="24" t="s">
        <v>2643</v>
      </c>
      <c r="S1513" s="273" t="s">
        <v>5306</v>
      </c>
      <c r="T1513" s="24" t="s">
        <v>1861</v>
      </c>
      <c r="U1513" s="24">
        <v>-9999</v>
      </c>
      <c r="V1513" s="24">
        <v>-9999</v>
      </c>
      <c r="W1513" s="24" t="s">
        <v>1861</v>
      </c>
      <c r="X1513" s="24" t="s">
        <v>1861</v>
      </c>
      <c r="Y1513" s="24" t="s">
        <v>1861</v>
      </c>
      <c r="Z1513" s="24" t="s">
        <v>1861</v>
      </c>
      <c r="AA1513" s="24" t="s">
        <v>1861</v>
      </c>
      <c r="AB1513" s="24" t="s">
        <v>1861</v>
      </c>
      <c r="AC1513" s="24" t="s">
        <v>1861</v>
      </c>
      <c r="AD1513" s="24" t="s">
        <v>1861</v>
      </c>
      <c r="AE1513" s="24" t="s">
        <v>1861</v>
      </c>
      <c r="AF1513" s="24"/>
      <c r="AG1513" s="24"/>
      <c r="AH1513" s="24"/>
      <c r="AI1513" s="24"/>
      <c r="AJ1513" s="24"/>
      <c r="AK1513" s="24"/>
      <c r="AL1513" s="24"/>
      <c r="AM1513" s="24"/>
      <c r="AN1513" s="1112"/>
      <c r="AO1513" s="24"/>
      <c r="AP1513" s="24"/>
      <c r="AQ1513" s="24"/>
      <c r="AR1513" s="24"/>
      <c r="AS1513" s="24"/>
      <c r="AT1513" s="24" t="s">
        <v>43</v>
      </c>
      <c r="AU1513" s="24"/>
      <c r="AV1513" s="25"/>
      <c r="AW1513" s="27"/>
      <c r="AX1513" s="25"/>
      <c r="AY1513" s="27"/>
      <c r="AZ1513" s="25"/>
      <c r="BA1513" s="27"/>
      <c r="BB1513" s="25"/>
      <c r="BC1513" s="27"/>
      <c r="BD1513" s="25"/>
      <c r="BE1513" s="27"/>
      <c r="BF1513" s="24" t="s">
        <v>9690</v>
      </c>
      <c r="BG1513" s="415"/>
    </row>
    <row r="1514" spans="1:59" s="46" customFormat="1" ht="25.5" x14ac:dyDescent="0.25">
      <c r="A1514" s="432"/>
      <c r="B1514" s="45" t="s">
        <v>10265</v>
      </c>
      <c r="C1514" s="144">
        <v>12170285</v>
      </c>
      <c r="D1514" s="31">
        <v>40697</v>
      </c>
      <c r="E1514" s="31">
        <v>40697</v>
      </c>
      <c r="F1514" s="31">
        <v>42127</v>
      </c>
      <c r="G1514" s="45">
        <v>-7777</v>
      </c>
      <c r="H1514" s="45" t="s">
        <v>9506</v>
      </c>
      <c r="I1514" s="45" t="s">
        <v>1497</v>
      </c>
      <c r="J1514" s="45"/>
      <c r="K1514" s="45" t="s">
        <v>33</v>
      </c>
      <c r="L1514" s="45" t="s">
        <v>78</v>
      </c>
      <c r="M1514" s="45" t="s">
        <v>78</v>
      </c>
      <c r="N1514" s="45" t="s">
        <v>41</v>
      </c>
      <c r="O1514" s="45"/>
      <c r="P1514" s="147">
        <v>55052</v>
      </c>
      <c r="Q1514" s="45" t="s">
        <v>559</v>
      </c>
      <c r="R1514" s="45" t="s">
        <v>2643</v>
      </c>
      <c r="S1514" s="272" t="s">
        <v>2683</v>
      </c>
      <c r="T1514" s="45">
        <v>-7777</v>
      </c>
      <c r="U1514" s="45">
        <v>2.2999999999999998</v>
      </c>
      <c r="V1514" s="45">
        <v>10</v>
      </c>
      <c r="W1514" s="45">
        <v>-7777</v>
      </c>
      <c r="X1514" s="45">
        <v>-7777</v>
      </c>
      <c r="Y1514" s="45">
        <v>-7777</v>
      </c>
      <c r="Z1514" s="45">
        <v>-7777</v>
      </c>
      <c r="AA1514" s="45">
        <v>-7777</v>
      </c>
      <c r="AB1514" s="45">
        <v>-7777</v>
      </c>
      <c r="AC1514" s="45">
        <v>-7777</v>
      </c>
      <c r="AD1514" s="45">
        <v>-7777</v>
      </c>
      <c r="AE1514" s="45">
        <v>-7777</v>
      </c>
      <c r="AF1514" s="45"/>
      <c r="AG1514" s="45"/>
      <c r="AH1514" s="45"/>
      <c r="AI1514" s="45"/>
      <c r="AJ1514" s="45" t="s">
        <v>8186</v>
      </c>
      <c r="AK1514" s="45" t="s">
        <v>8187</v>
      </c>
      <c r="AL1514" s="45">
        <v>43</v>
      </c>
      <c r="AM1514" s="45">
        <v>13</v>
      </c>
      <c r="AN1514" s="1109">
        <v>49.52</v>
      </c>
      <c r="AO1514" s="45">
        <v>25</v>
      </c>
      <c r="AP1514" s="45">
        <v>18</v>
      </c>
      <c r="AQ1514" s="45">
        <v>43.71</v>
      </c>
      <c r="AR1514" s="45">
        <f t="shared" ref="AR1514" si="135">AL1514+AM1514/60+AN1514/3600</f>
        <v>43.230422222222224</v>
      </c>
      <c r="AS1514" s="45">
        <f t="shared" ref="AS1514" si="136">AO1514+AP1514/60+AQ1514/3600</f>
        <v>25.312141666666669</v>
      </c>
      <c r="AT1514" s="45" t="s">
        <v>34</v>
      </c>
      <c r="AU1514" s="45"/>
      <c r="AV1514" s="147"/>
      <c r="AW1514" s="31"/>
      <c r="AX1514" s="147"/>
      <c r="AY1514" s="31"/>
      <c r="AZ1514" s="147"/>
      <c r="BA1514" s="31"/>
      <c r="BB1514" s="147"/>
      <c r="BC1514" s="31"/>
      <c r="BD1514" s="147"/>
      <c r="BE1514" s="31"/>
      <c r="BF1514" s="45"/>
      <c r="BG1514" s="433"/>
    </row>
    <row r="1515" spans="1:59" s="46" customFormat="1" ht="26.25" thickBot="1" x14ac:dyDescent="0.3">
      <c r="A1515" s="416"/>
      <c r="B1515" s="417" t="s">
        <v>10265</v>
      </c>
      <c r="C1515" s="419">
        <v>12170285</v>
      </c>
      <c r="D1515" s="420">
        <v>40697</v>
      </c>
      <c r="E1515" s="420">
        <v>40697</v>
      </c>
      <c r="F1515" s="420">
        <v>42127</v>
      </c>
      <c r="G1515" s="417">
        <v>-7777</v>
      </c>
      <c r="H1515" s="417" t="s">
        <v>9506</v>
      </c>
      <c r="I1515" s="417" t="s">
        <v>1497</v>
      </c>
      <c r="J1515" s="417"/>
      <c r="K1515" s="417" t="s">
        <v>33</v>
      </c>
      <c r="L1515" s="417" t="s">
        <v>78</v>
      </c>
      <c r="M1515" s="417" t="s">
        <v>78</v>
      </c>
      <c r="N1515" s="417" t="s">
        <v>41</v>
      </c>
      <c r="O1515" s="417"/>
      <c r="P1515" s="418">
        <v>55052</v>
      </c>
      <c r="Q1515" s="417" t="s">
        <v>559</v>
      </c>
      <c r="R1515" s="417" t="s">
        <v>2643</v>
      </c>
      <c r="S1515" s="422" t="s">
        <v>5306</v>
      </c>
      <c r="T1515" s="417" t="s">
        <v>1861</v>
      </c>
      <c r="U1515" s="417">
        <v>-9999</v>
      </c>
      <c r="V1515" s="417">
        <v>-9999</v>
      </c>
      <c r="W1515" s="417" t="s">
        <v>1861</v>
      </c>
      <c r="X1515" s="417" t="s">
        <v>1861</v>
      </c>
      <c r="Y1515" s="417" t="s">
        <v>1861</v>
      </c>
      <c r="Z1515" s="417" t="s">
        <v>1861</v>
      </c>
      <c r="AA1515" s="417" t="s">
        <v>1861</v>
      </c>
      <c r="AB1515" s="417" t="s">
        <v>1861</v>
      </c>
      <c r="AC1515" s="417" t="s">
        <v>1861</v>
      </c>
      <c r="AD1515" s="417" t="s">
        <v>1861</v>
      </c>
      <c r="AE1515" s="417" t="s">
        <v>1861</v>
      </c>
      <c r="AF1515" s="417"/>
      <c r="AG1515" s="417"/>
      <c r="AH1515" s="417"/>
      <c r="AI1515" s="417"/>
      <c r="AJ1515" s="417"/>
      <c r="AK1515" s="417"/>
      <c r="AL1515" s="417"/>
      <c r="AM1515" s="417"/>
      <c r="AN1515" s="1126"/>
      <c r="AO1515" s="417"/>
      <c r="AP1515" s="417"/>
      <c r="AQ1515" s="417"/>
      <c r="AR1515" s="417"/>
      <c r="AS1515" s="417"/>
      <c r="AT1515" s="417" t="s">
        <v>34</v>
      </c>
      <c r="AU1515" s="417"/>
      <c r="AV1515" s="418"/>
      <c r="AW1515" s="420"/>
      <c r="AX1515" s="418"/>
      <c r="AY1515" s="420"/>
      <c r="AZ1515" s="418"/>
      <c r="BA1515" s="420"/>
      <c r="BB1515" s="418"/>
      <c r="BC1515" s="420"/>
      <c r="BD1515" s="418"/>
      <c r="BE1515" s="420"/>
      <c r="BF1515" s="417"/>
      <c r="BG1515" s="423"/>
    </row>
    <row r="1516" spans="1:59" s="46" customFormat="1" ht="38.25" x14ac:dyDescent="0.25">
      <c r="A1516" s="170">
        <v>495</v>
      </c>
      <c r="B1516" s="170" t="s">
        <v>2662</v>
      </c>
      <c r="C1516" s="176">
        <v>12170286</v>
      </c>
      <c r="D1516" s="186">
        <v>40703</v>
      </c>
      <c r="E1516" s="186">
        <v>40672</v>
      </c>
      <c r="F1516" s="186">
        <v>41768</v>
      </c>
      <c r="G1516" s="174">
        <v>-7777</v>
      </c>
      <c r="H1516" s="170" t="s">
        <v>9507</v>
      </c>
      <c r="I1516" s="170" t="s">
        <v>1623</v>
      </c>
      <c r="J1516" s="170"/>
      <c r="K1516" s="170" t="s">
        <v>33</v>
      </c>
      <c r="L1516" s="170" t="s">
        <v>2940</v>
      </c>
      <c r="M1516" s="170" t="s">
        <v>298</v>
      </c>
      <c r="N1516" s="170" t="s">
        <v>47</v>
      </c>
      <c r="O1516" s="170"/>
      <c r="P1516" s="175">
        <v>36316</v>
      </c>
      <c r="Q1516" s="170" t="s">
        <v>559</v>
      </c>
      <c r="R1516" s="170" t="s">
        <v>6164</v>
      </c>
      <c r="S1516" s="277" t="s">
        <v>5307</v>
      </c>
      <c r="T1516" s="174">
        <v>-7777</v>
      </c>
      <c r="U1516" s="174">
        <v>-9999</v>
      </c>
      <c r="V1516" s="174">
        <v>-9999</v>
      </c>
      <c r="W1516" s="174">
        <v>-7777</v>
      </c>
      <c r="X1516" s="174">
        <v>-7777</v>
      </c>
      <c r="Y1516" s="174">
        <v>-7777</v>
      </c>
      <c r="Z1516" s="174">
        <v>-7777</v>
      </c>
      <c r="AA1516" s="174">
        <v>-7777</v>
      </c>
      <c r="AB1516" s="174">
        <v>-7777</v>
      </c>
      <c r="AC1516" s="174">
        <v>-7777</v>
      </c>
      <c r="AD1516" s="174">
        <v>-7777</v>
      </c>
      <c r="AE1516" s="174">
        <v>-7777</v>
      </c>
      <c r="AF1516" s="170" t="s">
        <v>5308</v>
      </c>
      <c r="AG1516" s="170"/>
      <c r="AH1516" s="170"/>
      <c r="AI1516" s="170"/>
      <c r="AJ1516" s="170" t="s">
        <v>8188</v>
      </c>
      <c r="AK1516" s="170" t="s">
        <v>8189</v>
      </c>
      <c r="AL1516" s="170">
        <v>43</v>
      </c>
      <c r="AM1516" s="170">
        <v>33</v>
      </c>
      <c r="AN1516" s="1118">
        <v>20.231000000000002</v>
      </c>
      <c r="AO1516" s="170">
        <v>25</v>
      </c>
      <c r="AP1516" s="170">
        <v>31</v>
      </c>
      <c r="AQ1516" s="170">
        <v>42.665999999999997</v>
      </c>
      <c r="AR1516" s="170">
        <f t="shared" si="131"/>
        <v>43.555619722222218</v>
      </c>
      <c r="AS1516" s="170">
        <f t="shared" si="132"/>
        <v>25.528518333333331</v>
      </c>
      <c r="AT1516" s="170" t="s">
        <v>34</v>
      </c>
      <c r="AU1516" s="170"/>
      <c r="AV1516" s="175"/>
      <c r="AW1516" s="186"/>
      <c r="AX1516" s="175"/>
      <c r="AY1516" s="186"/>
      <c r="AZ1516" s="175"/>
      <c r="BA1516" s="186"/>
      <c r="BB1516" s="175"/>
      <c r="BC1516" s="186"/>
      <c r="BD1516" s="175"/>
      <c r="BE1516" s="186"/>
      <c r="BF1516" s="170"/>
      <c r="BG1516" s="170"/>
    </row>
    <row r="1517" spans="1:59" s="46" customFormat="1" ht="39" thickBot="1" x14ac:dyDescent="0.3">
      <c r="A1517" s="169"/>
      <c r="B1517" s="169" t="s">
        <v>2662</v>
      </c>
      <c r="C1517" s="159">
        <v>12170286</v>
      </c>
      <c r="D1517" s="113">
        <v>40703</v>
      </c>
      <c r="E1517" s="113">
        <v>40672</v>
      </c>
      <c r="F1517" s="113">
        <v>41768</v>
      </c>
      <c r="G1517" s="161">
        <v>-7777</v>
      </c>
      <c r="H1517" s="169" t="s">
        <v>9507</v>
      </c>
      <c r="I1517" s="169" t="s">
        <v>1623</v>
      </c>
      <c r="J1517" s="169"/>
      <c r="K1517" s="169" t="s">
        <v>33</v>
      </c>
      <c r="L1517" s="169" t="s">
        <v>2940</v>
      </c>
      <c r="M1517" s="169" t="s">
        <v>298</v>
      </c>
      <c r="N1517" s="169" t="s">
        <v>47</v>
      </c>
      <c r="O1517" s="169"/>
      <c r="P1517" s="112">
        <v>36316</v>
      </c>
      <c r="Q1517" s="169" t="s">
        <v>559</v>
      </c>
      <c r="R1517" s="169" t="s">
        <v>6164</v>
      </c>
      <c r="S1517" s="276" t="s">
        <v>5307</v>
      </c>
      <c r="T1517" s="161" t="s">
        <v>1861</v>
      </c>
      <c r="U1517" s="161" t="s">
        <v>1861</v>
      </c>
      <c r="V1517" s="161" t="s">
        <v>1861</v>
      </c>
      <c r="W1517" s="161" t="s">
        <v>1861</v>
      </c>
      <c r="X1517" s="161" t="s">
        <v>1861</v>
      </c>
      <c r="Y1517" s="161" t="s">
        <v>1861</v>
      </c>
      <c r="Z1517" s="161" t="s">
        <v>1861</v>
      </c>
      <c r="AA1517" s="161" t="s">
        <v>1861</v>
      </c>
      <c r="AB1517" s="161" t="s">
        <v>1861</v>
      </c>
      <c r="AC1517" s="161" t="s">
        <v>1861</v>
      </c>
      <c r="AD1517" s="161" t="s">
        <v>1861</v>
      </c>
      <c r="AE1517" s="161" t="s">
        <v>1861</v>
      </c>
      <c r="AF1517" s="169" t="s">
        <v>5309</v>
      </c>
      <c r="AG1517" s="169"/>
      <c r="AH1517" s="169"/>
      <c r="AI1517" s="169"/>
      <c r="AJ1517" s="169" t="s">
        <v>8190</v>
      </c>
      <c r="AK1517" s="169" t="s">
        <v>8191</v>
      </c>
      <c r="AL1517" s="169">
        <v>43</v>
      </c>
      <c r="AM1517" s="169">
        <v>33</v>
      </c>
      <c r="AN1517" s="1110">
        <v>20.440000000000001</v>
      </c>
      <c r="AO1517" s="169">
        <v>25</v>
      </c>
      <c r="AP1517" s="169">
        <v>31</v>
      </c>
      <c r="AQ1517" s="169">
        <v>40.765000000000001</v>
      </c>
      <c r="AR1517" s="169">
        <f t="shared" si="131"/>
        <v>43.555677777777774</v>
      </c>
      <c r="AS1517" s="169">
        <f t="shared" si="132"/>
        <v>25.527990277777779</v>
      </c>
      <c r="AT1517" s="169" t="s">
        <v>34</v>
      </c>
      <c r="AU1517" s="169"/>
      <c r="AV1517" s="112"/>
      <c r="AW1517" s="113"/>
      <c r="AX1517" s="112"/>
      <c r="AY1517" s="113"/>
      <c r="AZ1517" s="112"/>
      <c r="BA1517" s="113"/>
      <c r="BB1517" s="112"/>
      <c r="BC1517" s="113"/>
      <c r="BD1517" s="112"/>
      <c r="BE1517" s="113"/>
      <c r="BF1517" s="169"/>
      <c r="BG1517" s="169"/>
    </row>
    <row r="1518" spans="1:59" s="46" customFormat="1" ht="38.25" x14ac:dyDescent="0.25">
      <c r="A1518" s="424">
        <v>496</v>
      </c>
      <c r="B1518" s="425" t="s">
        <v>2662</v>
      </c>
      <c r="C1518" s="427">
        <v>12170287</v>
      </c>
      <c r="D1518" s="428">
        <v>40703</v>
      </c>
      <c r="E1518" s="428">
        <v>40672</v>
      </c>
      <c r="F1518" s="428">
        <v>41768</v>
      </c>
      <c r="G1518" s="429">
        <v>-7777</v>
      </c>
      <c r="H1518" s="425" t="s">
        <v>9507</v>
      </c>
      <c r="I1518" s="425" t="s">
        <v>1623</v>
      </c>
      <c r="J1518" s="425"/>
      <c r="K1518" s="425" t="s">
        <v>33</v>
      </c>
      <c r="L1518" s="425" t="s">
        <v>2940</v>
      </c>
      <c r="M1518" s="425" t="s">
        <v>298</v>
      </c>
      <c r="N1518" s="425" t="s">
        <v>47</v>
      </c>
      <c r="O1518" s="425"/>
      <c r="P1518" s="426">
        <v>36316</v>
      </c>
      <c r="Q1518" s="425" t="s">
        <v>559</v>
      </c>
      <c r="R1518" s="425" t="s">
        <v>6164</v>
      </c>
      <c r="S1518" s="430" t="s">
        <v>5310</v>
      </c>
      <c r="T1518" s="429">
        <v>-7777</v>
      </c>
      <c r="U1518" s="429">
        <v>-9999</v>
      </c>
      <c r="V1518" s="425">
        <v>18.8</v>
      </c>
      <c r="W1518" s="429">
        <v>-7777</v>
      </c>
      <c r="X1518" s="429">
        <v>-7777</v>
      </c>
      <c r="Y1518" s="429">
        <v>-7777</v>
      </c>
      <c r="Z1518" s="429">
        <v>-7777</v>
      </c>
      <c r="AA1518" s="429">
        <v>-7777</v>
      </c>
      <c r="AB1518" s="429">
        <v>-7777</v>
      </c>
      <c r="AC1518" s="429">
        <v>-7777</v>
      </c>
      <c r="AD1518" s="429">
        <v>-7777</v>
      </c>
      <c r="AE1518" s="429">
        <v>-7777</v>
      </c>
      <c r="AF1518" s="425" t="s">
        <v>5308</v>
      </c>
      <c r="AG1518" s="425"/>
      <c r="AH1518" s="425"/>
      <c r="AI1518" s="425"/>
      <c r="AJ1518" s="425" t="s">
        <v>8192</v>
      </c>
      <c r="AK1518" s="425" t="s">
        <v>8193</v>
      </c>
      <c r="AL1518" s="425">
        <v>43</v>
      </c>
      <c r="AM1518" s="425">
        <v>33</v>
      </c>
      <c r="AN1518" s="1125">
        <v>0.44</v>
      </c>
      <c r="AO1518" s="425">
        <v>25</v>
      </c>
      <c r="AP1518" s="425">
        <v>31</v>
      </c>
      <c r="AQ1518" s="425">
        <v>39.119</v>
      </c>
      <c r="AR1518" s="425">
        <f t="shared" si="131"/>
        <v>43.550122222222221</v>
      </c>
      <c r="AS1518" s="425">
        <f t="shared" si="132"/>
        <v>25.527533055555555</v>
      </c>
      <c r="AT1518" s="425" t="s">
        <v>34</v>
      </c>
      <c r="AU1518" s="425"/>
      <c r="AV1518" s="426"/>
      <c r="AW1518" s="428"/>
      <c r="AX1518" s="426"/>
      <c r="AY1518" s="428"/>
      <c r="AZ1518" s="426"/>
      <c r="BA1518" s="428"/>
      <c r="BB1518" s="426"/>
      <c r="BC1518" s="428"/>
      <c r="BD1518" s="426"/>
      <c r="BE1518" s="428"/>
      <c r="BF1518" s="425"/>
      <c r="BG1518" s="431"/>
    </row>
    <row r="1519" spans="1:59" s="46" customFormat="1" ht="39" thickBot="1" x14ac:dyDescent="0.3">
      <c r="A1519" s="416"/>
      <c r="B1519" s="417" t="s">
        <v>2662</v>
      </c>
      <c r="C1519" s="419">
        <v>12170287</v>
      </c>
      <c r="D1519" s="420">
        <v>40703</v>
      </c>
      <c r="E1519" s="420">
        <v>40672</v>
      </c>
      <c r="F1519" s="420">
        <v>41768</v>
      </c>
      <c r="G1519" s="421">
        <v>-7777</v>
      </c>
      <c r="H1519" s="417" t="s">
        <v>9507</v>
      </c>
      <c r="I1519" s="417" t="s">
        <v>1623</v>
      </c>
      <c r="J1519" s="417"/>
      <c r="K1519" s="417" t="s">
        <v>33</v>
      </c>
      <c r="L1519" s="417" t="s">
        <v>2940</v>
      </c>
      <c r="M1519" s="417" t="s">
        <v>298</v>
      </c>
      <c r="N1519" s="417" t="s">
        <v>47</v>
      </c>
      <c r="O1519" s="417"/>
      <c r="P1519" s="418">
        <v>36316</v>
      </c>
      <c r="Q1519" s="417" t="s">
        <v>559</v>
      </c>
      <c r="R1519" s="417" t="s">
        <v>6164</v>
      </c>
      <c r="S1519" s="422" t="s">
        <v>5311</v>
      </c>
      <c r="T1519" s="421" t="s">
        <v>1861</v>
      </c>
      <c r="U1519" s="421" t="s">
        <v>1861</v>
      </c>
      <c r="V1519" s="421" t="s">
        <v>1861</v>
      </c>
      <c r="W1519" s="421" t="s">
        <v>1861</v>
      </c>
      <c r="X1519" s="421" t="s">
        <v>1861</v>
      </c>
      <c r="Y1519" s="421" t="s">
        <v>1861</v>
      </c>
      <c r="Z1519" s="421" t="s">
        <v>1861</v>
      </c>
      <c r="AA1519" s="421" t="s">
        <v>1861</v>
      </c>
      <c r="AB1519" s="421" t="s">
        <v>1861</v>
      </c>
      <c r="AC1519" s="421" t="s">
        <v>1861</v>
      </c>
      <c r="AD1519" s="421" t="s">
        <v>1861</v>
      </c>
      <c r="AE1519" s="421" t="s">
        <v>1861</v>
      </c>
      <c r="AF1519" s="417" t="s">
        <v>5309</v>
      </c>
      <c r="AG1519" s="417"/>
      <c r="AH1519" s="417"/>
      <c r="AI1519" s="417"/>
      <c r="AJ1519" s="417" t="s">
        <v>8194</v>
      </c>
      <c r="AK1519" s="417" t="s">
        <v>8195</v>
      </c>
      <c r="AL1519" s="417">
        <v>43</v>
      </c>
      <c r="AM1519" s="417">
        <v>33</v>
      </c>
      <c r="AN1519" s="1126">
        <v>0.247</v>
      </c>
      <c r="AO1519" s="417">
        <v>25</v>
      </c>
      <c r="AP1519" s="417">
        <v>31</v>
      </c>
      <c r="AQ1519" s="417">
        <v>40.03</v>
      </c>
      <c r="AR1519" s="417">
        <f t="shared" si="131"/>
        <v>43.550068611111108</v>
      </c>
      <c r="AS1519" s="417">
        <f t="shared" si="132"/>
        <v>25.527786111111109</v>
      </c>
      <c r="AT1519" s="417" t="s">
        <v>34</v>
      </c>
      <c r="AU1519" s="417"/>
      <c r="AV1519" s="418"/>
      <c r="AW1519" s="420"/>
      <c r="AX1519" s="418"/>
      <c r="AY1519" s="420"/>
      <c r="AZ1519" s="418"/>
      <c r="BA1519" s="420"/>
      <c r="BB1519" s="418"/>
      <c r="BC1519" s="420"/>
      <c r="BD1519" s="418"/>
      <c r="BE1519" s="420"/>
      <c r="BF1519" s="417"/>
      <c r="BG1519" s="423"/>
    </row>
    <row r="1520" spans="1:59" s="46" customFormat="1" ht="25.5" x14ac:dyDescent="0.25">
      <c r="A1520" s="170">
        <v>497</v>
      </c>
      <c r="B1520" s="170" t="s">
        <v>2941</v>
      </c>
      <c r="C1520" s="176">
        <v>12170288</v>
      </c>
      <c r="D1520" s="186">
        <v>40711</v>
      </c>
      <c r="E1520" s="186">
        <v>40711</v>
      </c>
      <c r="F1520" s="186">
        <v>41807</v>
      </c>
      <c r="G1520" s="174">
        <v>-7777</v>
      </c>
      <c r="H1520" s="170" t="s">
        <v>2942</v>
      </c>
      <c r="I1520" s="170" t="s">
        <v>1474</v>
      </c>
      <c r="J1520" s="170"/>
      <c r="K1520" s="170" t="s">
        <v>921</v>
      </c>
      <c r="L1520" s="170" t="s">
        <v>2943</v>
      </c>
      <c r="M1520" s="170" t="s">
        <v>390</v>
      </c>
      <c r="N1520" s="170" t="s">
        <v>94</v>
      </c>
      <c r="O1520" s="170"/>
      <c r="P1520" s="175">
        <v>62222</v>
      </c>
      <c r="Q1520" s="170" t="s">
        <v>559</v>
      </c>
      <c r="R1520" s="174" t="s">
        <v>2643</v>
      </c>
      <c r="S1520" s="277" t="s">
        <v>5312</v>
      </c>
      <c r="T1520" s="174">
        <v>-7777</v>
      </c>
      <c r="U1520" s="174" t="s">
        <v>5313</v>
      </c>
      <c r="V1520" s="170">
        <v>4.95</v>
      </c>
      <c r="W1520" s="174">
        <v>-7777</v>
      </c>
      <c r="X1520" s="174">
        <v>-7777</v>
      </c>
      <c r="Y1520" s="174">
        <v>-7777</v>
      </c>
      <c r="Z1520" s="174">
        <v>-7777</v>
      </c>
      <c r="AA1520" s="174">
        <v>-7777</v>
      </c>
      <c r="AB1520" s="174">
        <v>-7777</v>
      </c>
      <c r="AC1520" s="174">
        <v>-7777</v>
      </c>
      <c r="AD1520" s="174">
        <v>-7777</v>
      </c>
      <c r="AE1520" s="174">
        <v>-7777</v>
      </c>
      <c r="AF1520" s="170" t="s">
        <v>5314</v>
      </c>
      <c r="AG1520" s="170"/>
      <c r="AH1520" s="170"/>
      <c r="AI1520" s="170"/>
      <c r="AJ1520" s="170" t="s">
        <v>8196</v>
      </c>
      <c r="AK1520" s="170" t="s">
        <v>8197</v>
      </c>
      <c r="AL1520" s="170">
        <v>43</v>
      </c>
      <c r="AM1520" s="170">
        <v>42</v>
      </c>
      <c r="AN1520" s="1118">
        <v>3.52</v>
      </c>
      <c r="AO1520" s="170">
        <v>23</v>
      </c>
      <c r="AP1520" s="170">
        <v>14</v>
      </c>
      <c r="AQ1520" s="170">
        <v>41.22</v>
      </c>
      <c r="AR1520" s="170">
        <f t="shared" si="131"/>
        <v>43.70097777777778</v>
      </c>
      <c r="AS1520" s="170">
        <f t="shared" si="132"/>
        <v>23.244783333333334</v>
      </c>
      <c r="AT1520" s="170" t="s">
        <v>34</v>
      </c>
      <c r="AU1520" s="170"/>
      <c r="AV1520" s="175"/>
      <c r="AW1520" s="186"/>
      <c r="AX1520" s="175"/>
      <c r="AY1520" s="186"/>
      <c r="AZ1520" s="175"/>
      <c r="BA1520" s="186"/>
      <c r="BB1520" s="175"/>
      <c r="BC1520" s="186"/>
      <c r="BD1520" s="175"/>
      <c r="BE1520" s="186"/>
      <c r="BF1520" s="170"/>
      <c r="BG1520" s="170"/>
    </row>
    <row r="1521" spans="1:59" s="46" customFormat="1" ht="25.5" x14ac:dyDescent="0.25">
      <c r="A1521" s="45"/>
      <c r="B1521" s="45" t="s">
        <v>2941</v>
      </c>
      <c r="C1521" s="144">
        <v>12170288</v>
      </c>
      <c r="D1521" s="31">
        <v>40711</v>
      </c>
      <c r="E1521" s="31">
        <v>40711</v>
      </c>
      <c r="F1521" s="31">
        <v>41807</v>
      </c>
      <c r="G1521" s="21">
        <v>-7777</v>
      </c>
      <c r="H1521" s="45" t="s">
        <v>2942</v>
      </c>
      <c r="I1521" s="45" t="s">
        <v>1474</v>
      </c>
      <c r="J1521" s="45"/>
      <c r="K1521" s="45" t="s">
        <v>921</v>
      </c>
      <c r="L1521" s="45" t="s">
        <v>2943</v>
      </c>
      <c r="M1521" s="45" t="s">
        <v>390</v>
      </c>
      <c r="N1521" s="45" t="s">
        <v>94</v>
      </c>
      <c r="O1521" s="45"/>
      <c r="P1521" s="147">
        <v>62222</v>
      </c>
      <c r="Q1521" s="45" t="s">
        <v>559</v>
      </c>
      <c r="R1521" s="21" t="s">
        <v>2643</v>
      </c>
      <c r="S1521" s="272" t="s">
        <v>5315</v>
      </c>
      <c r="T1521" s="45" t="s">
        <v>1861</v>
      </c>
      <c r="U1521" s="21" t="s">
        <v>5316</v>
      </c>
      <c r="V1521" s="45">
        <v>3.7</v>
      </c>
      <c r="W1521" s="45" t="s">
        <v>1861</v>
      </c>
      <c r="X1521" s="45" t="s">
        <v>1861</v>
      </c>
      <c r="Y1521" s="45" t="s">
        <v>1861</v>
      </c>
      <c r="Z1521" s="45" t="s">
        <v>1861</v>
      </c>
      <c r="AA1521" s="45" t="s">
        <v>1861</v>
      </c>
      <c r="AB1521" s="45" t="s">
        <v>1861</v>
      </c>
      <c r="AC1521" s="45" t="s">
        <v>1861</v>
      </c>
      <c r="AD1521" s="45" t="s">
        <v>1861</v>
      </c>
      <c r="AE1521" s="45" t="s">
        <v>1861</v>
      </c>
      <c r="AF1521" s="45" t="s">
        <v>5317</v>
      </c>
      <c r="AG1521" s="45"/>
      <c r="AH1521" s="45"/>
      <c r="AI1521" s="45"/>
      <c r="AJ1521" s="45" t="s">
        <v>8198</v>
      </c>
      <c r="AK1521" s="45" t="s">
        <v>8199</v>
      </c>
      <c r="AL1521" s="45">
        <v>43</v>
      </c>
      <c r="AM1521" s="45">
        <v>42</v>
      </c>
      <c r="AN1521" s="1109">
        <v>14.97</v>
      </c>
      <c r="AO1521" s="45">
        <v>23</v>
      </c>
      <c r="AP1521" s="45">
        <v>14</v>
      </c>
      <c r="AQ1521" s="45">
        <v>32.380000000000003</v>
      </c>
      <c r="AR1521" s="45">
        <f t="shared" si="131"/>
        <v>43.704158333333339</v>
      </c>
      <c r="AS1521" s="45">
        <f t="shared" si="132"/>
        <v>23.242327777777778</v>
      </c>
      <c r="AT1521" s="45"/>
      <c r="AU1521" s="45"/>
      <c r="AV1521" s="147"/>
      <c r="AW1521" s="31"/>
      <c r="AX1521" s="147"/>
      <c r="AY1521" s="31"/>
      <c r="AZ1521" s="147"/>
      <c r="BA1521" s="31"/>
      <c r="BB1521" s="147"/>
      <c r="BC1521" s="31"/>
      <c r="BD1521" s="147"/>
      <c r="BE1521" s="31"/>
      <c r="BF1521" s="45"/>
      <c r="BG1521" s="45"/>
    </row>
    <row r="1522" spans="1:59" s="46" customFormat="1" ht="25.5" x14ac:dyDescent="0.25">
      <c r="A1522" s="45"/>
      <c r="B1522" s="45" t="s">
        <v>2941</v>
      </c>
      <c r="C1522" s="144">
        <v>12170288</v>
      </c>
      <c r="D1522" s="31">
        <v>40711</v>
      </c>
      <c r="E1522" s="31">
        <v>40711</v>
      </c>
      <c r="F1522" s="31">
        <v>41807</v>
      </c>
      <c r="G1522" s="21">
        <v>-7777</v>
      </c>
      <c r="H1522" s="45" t="s">
        <v>2942</v>
      </c>
      <c r="I1522" s="45" t="s">
        <v>1474</v>
      </c>
      <c r="J1522" s="45"/>
      <c r="K1522" s="45" t="s">
        <v>921</v>
      </c>
      <c r="L1522" s="45" t="s">
        <v>2943</v>
      </c>
      <c r="M1522" s="45" t="s">
        <v>390</v>
      </c>
      <c r="N1522" s="45" t="s">
        <v>94</v>
      </c>
      <c r="O1522" s="45"/>
      <c r="P1522" s="147">
        <v>62222</v>
      </c>
      <c r="Q1522" s="45" t="s">
        <v>559</v>
      </c>
      <c r="R1522" s="21" t="s">
        <v>2643</v>
      </c>
      <c r="S1522" s="272" t="s">
        <v>5312</v>
      </c>
      <c r="T1522" s="45" t="s">
        <v>1861</v>
      </c>
      <c r="U1522" s="21" t="s">
        <v>5318</v>
      </c>
      <c r="V1522" s="45">
        <v>4.4000000000000004</v>
      </c>
      <c r="W1522" s="45" t="s">
        <v>1861</v>
      </c>
      <c r="X1522" s="45" t="s">
        <v>1861</v>
      </c>
      <c r="Y1522" s="45" t="s">
        <v>1861</v>
      </c>
      <c r="Z1522" s="45" t="s">
        <v>1861</v>
      </c>
      <c r="AA1522" s="45" t="s">
        <v>1861</v>
      </c>
      <c r="AB1522" s="45" t="s">
        <v>1861</v>
      </c>
      <c r="AC1522" s="45" t="s">
        <v>1861</v>
      </c>
      <c r="AD1522" s="45" t="s">
        <v>1861</v>
      </c>
      <c r="AE1522" s="45" t="s">
        <v>1861</v>
      </c>
      <c r="AF1522" s="45" t="s">
        <v>5319</v>
      </c>
      <c r="AG1522" s="45"/>
      <c r="AH1522" s="45"/>
      <c r="AI1522" s="45"/>
      <c r="AJ1522" s="45" t="s">
        <v>8200</v>
      </c>
      <c r="AK1522" s="45" t="s">
        <v>8201</v>
      </c>
      <c r="AL1522" s="45">
        <v>43</v>
      </c>
      <c r="AM1522" s="45">
        <v>41</v>
      </c>
      <c r="AN1522" s="1109">
        <v>25.9</v>
      </c>
      <c r="AO1522" s="45">
        <v>23</v>
      </c>
      <c r="AP1522" s="45">
        <v>14</v>
      </c>
      <c r="AQ1522" s="45">
        <v>33.1</v>
      </c>
      <c r="AR1522" s="45">
        <f t="shared" si="131"/>
        <v>43.690527777777774</v>
      </c>
      <c r="AS1522" s="45">
        <f t="shared" si="132"/>
        <v>23.242527777777777</v>
      </c>
      <c r="AT1522" s="45"/>
      <c r="AU1522" s="45"/>
      <c r="AV1522" s="147"/>
      <c r="AW1522" s="31"/>
      <c r="AX1522" s="147"/>
      <c r="AY1522" s="31"/>
      <c r="AZ1522" s="147"/>
      <c r="BA1522" s="31"/>
      <c r="BB1522" s="147"/>
      <c r="BC1522" s="31"/>
      <c r="BD1522" s="147"/>
      <c r="BE1522" s="31"/>
      <c r="BF1522" s="45"/>
      <c r="BG1522" s="45"/>
    </row>
    <row r="1523" spans="1:59" s="46" customFormat="1" ht="25.5" x14ac:dyDescent="0.25">
      <c r="A1523" s="45"/>
      <c r="B1523" s="45" t="s">
        <v>2941</v>
      </c>
      <c r="C1523" s="144">
        <v>12170288</v>
      </c>
      <c r="D1523" s="31">
        <v>40711</v>
      </c>
      <c r="E1523" s="31">
        <v>40711</v>
      </c>
      <c r="F1523" s="31">
        <v>41807</v>
      </c>
      <c r="G1523" s="21">
        <v>-7777</v>
      </c>
      <c r="H1523" s="45" t="s">
        <v>2942</v>
      </c>
      <c r="I1523" s="45" t="s">
        <v>1474</v>
      </c>
      <c r="J1523" s="45"/>
      <c r="K1523" s="45" t="s">
        <v>921</v>
      </c>
      <c r="L1523" s="45" t="s">
        <v>2943</v>
      </c>
      <c r="M1523" s="45" t="s">
        <v>390</v>
      </c>
      <c r="N1523" s="45" t="s">
        <v>94</v>
      </c>
      <c r="O1523" s="45"/>
      <c r="P1523" s="147">
        <v>62222</v>
      </c>
      <c r="Q1523" s="45" t="s">
        <v>559</v>
      </c>
      <c r="R1523" s="21" t="s">
        <v>2643</v>
      </c>
      <c r="S1523" s="272" t="s">
        <v>5312</v>
      </c>
      <c r="T1523" s="45" t="s">
        <v>1861</v>
      </c>
      <c r="U1523" s="21" t="s">
        <v>5320</v>
      </c>
      <c r="V1523" s="45">
        <v>7.95</v>
      </c>
      <c r="W1523" s="45" t="s">
        <v>1861</v>
      </c>
      <c r="X1523" s="45" t="s">
        <v>1861</v>
      </c>
      <c r="Y1523" s="45" t="s">
        <v>1861</v>
      </c>
      <c r="Z1523" s="45" t="s">
        <v>1861</v>
      </c>
      <c r="AA1523" s="45" t="s">
        <v>1861</v>
      </c>
      <c r="AB1523" s="45" t="s">
        <v>1861</v>
      </c>
      <c r="AC1523" s="45" t="s">
        <v>1861</v>
      </c>
      <c r="AD1523" s="45" t="s">
        <v>1861</v>
      </c>
      <c r="AE1523" s="45" t="s">
        <v>1861</v>
      </c>
      <c r="AF1523" s="45" t="s">
        <v>5321</v>
      </c>
      <c r="AG1523" s="45"/>
      <c r="AH1523" s="45"/>
      <c r="AI1523" s="45"/>
      <c r="AJ1523" s="45" t="s">
        <v>8202</v>
      </c>
      <c r="AK1523" s="45" t="s">
        <v>8203</v>
      </c>
      <c r="AL1523" s="45">
        <v>43</v>
      </c>
      <c r="AM1523" s="45">
        <v>41</v>
      </c>
      <c r="AN1523" s="1109">
        <v>34.21</v>
      </c>
      <c r="AO1523" s="45">
        <v>23</v>
      </c>
      <c r="AP1523" s="45">
        <v>14</v>
      </c>
      <c r="AQ1523" s="45">
        <v>9.17</v>
      </c>
      <c r="AR1523" s="45">
        <f t="shared" si="131"/>
        <v>43.692836111111106</v>
      </c>
      <c r="AS1523" s="45">
        <f t="shared" si="132"/>
        <v>23.235880555555557</v>
      </c>
      <c r="AT1523" s="45"/>
      <c r="AU1523" s="45"/>
      <c r="AV1523" s="147"/>
      <c r="AW1523" s="31"/>
      <c r="AX1523" s="147"/>
      <c r="AY1523" s="31"/>
      <c r="AZ1523" s="147"/>
      <c r="BA1523" s="31"/>
      <c r="BB1523" s="147"/>
      <c r="BC1523" s="31"/>
      <c r="BD1523" s="147"/>
      <c r="BE1523" s="31"/>
      <c r="BF1523" s="45"/>
      <c r="BG1523" s="45"/>
    </row>
    <row r="1524" spans="1:59" s="46" customFormat="1" ht="25.5" x14ac:dyDescent="0.25">
      <c r="A1524" s="45"/>
      <c r="B1524" s="45" t="s">
        <v>2941</v>
      </c>
      <c r="C1524" s="144">
        <v>12170288</v>
      </c>
      <c r="D1524" s="31">
        <v>40711</v>
      </c>
      <c r="E1524" s="31">
        <v>40711</v>
      </c>
      <c r="F1524" s="31">
        <v>41807</v>
      </c>
      <c r="G1524" s="21">
        <v>-7777</v>
      </c>
      <c r="H1524" s="45" t="s">
        <v>2942</v>
      </c>
      <c r="I1524" s="45" t="s">
        <v>1474</v>
      </c>
      <c r="J1524" s="45"/>
      <c r="K1524" s="45" t="s">
        <v>921</v>
      </c>
      <c r="L1524" s="45" t="s">
        <v>2943</v>
      </c>
      <c r="M1524" s="45" t="s">
        <v>390</v>
      </c>
      <c r="N1524" s="45" t="s">
        <v>94</v>
      </c>
      <c r="O1524" s="45"/>
      <c r="P1524" s="147">
        <v>62222</v>
      </c>
      <c r="Q1524" s="45" t="s">
        <v>559</v>
      </c>
      <c r="R1524" s="21" t="s">
        <v>2643</v>
      </c>
      <c r="S1524" s="272" t="s">
        <v>5312</v>
      </c>
      <c r="T1524" s="45" t="s">
        <v>1861</v>
      </c>
      <c r="U1524" s="21" t="s">
        <v>5320</v>
      </c>
      <c r="V1524" s="45">
        <v>7.65</v>
      </c>
      <c r="W1524" s="45" t="s">
        <v>1861</v>
      </c>
      <c r="X1524" s="45" t="s">
        <v>1861</v>
      </c>
      <c r="Y1524" s="45" t="s">
        <v>1861</v>
      </c>
      <c r="Z1524" s="45" t="s">
        <v>1861</v>
      </c>
      <c r="AA1524" s="45" t="s">
        <v>1861</v>
      </c>
      <c r="AB1524" s="45" t="s">
        <v>1861</v>
      </c>
      <c r="AC1524" s="45" t="s">
        <v>1861</v>
      </c>
      <c r="AD1524" s="45" t="s">
        <v>1861</v>
      </c>
      <c r="AE1524" s="45" t="s">
        <v>1861</v>
      </c>
      <c r="AF1524" s="45" t="s">
        <v>5322</v>
      </c>
      <c r="AG1524" s="45"/>
      <c r="AH1524" s="45"/>
      <c r="AI1524" s="45"/>
      <c r="AJ1524" s="45" t="s">
        <v>8204</v>
      </c>
      <c r="AK1524" s="45" t="s">
        <v>8205</v>
      </c>
      <c r="AL1524" s="45">
        <v>43</v>
      </c>
      <c r="AM1524" s="45">
        <v>41</v>
      </c>
      <c r="AN1524" s="1109">
        <v>42.42</v>
      </c>
      <c r="AO1524" s="45">
        <v>23</v>
      </c>
      <c r="AP1524" s="45">
        <v>14</v>
      </c>
      <c r="AQ1524" s="45">
        <v>26.9</v>
      </c>
      <c r="AR1524" s="45">
        <f t="shared" si="131"/>
        <v>43.695116666666664</v>
      </c>
      <c r="AS1524" s="45">
        <f t="shared" si="132"/>
        <v>23.240805555555557</v>
      </c>
      <c r="AT1524" s="45"/>
      <c r="AU1524" s="45"/>
      <c r="AV1524" s="147"/>
      <c r="AW1524" s="31"/>
      <c r="AX1524" s="147"/>
      <c r="AY1524" s="31"/>
      <c r="AZ1524" s="147"/>
      <c r="BA1524" s="31"/>
      <c r="BB1524" s="147"/>
      <c r="BC1524" s="31"/>
      <c r="BD1524" s="147"/>
      <c r="BE1524" s="31"/>
      <c r="BF1524" s="45"/>
      <c r="BG1524" s="45"/>
    </row>
    <row r="1525" spans="1:59" s="46" customFormat="1" ht="25.5" x14ac:dyDescent="0.25">
      <c r="A1525" s="45"/>
      <c r="B1525" s="45" t="s">
        <v>2941</v>
      </c>
      <c r="C1525" s="144">
        <v>12170288</v>
      </c>
      <c r="D1525" s="31">
        <v>40711</v>
      </c>
      <c r="E1525" s="31">
        <v>40711</v>
      </c>
      <c r="F1525" s="31">
        <v>41807</v>
      </c>
      <c r="G1525" s="21">
        <v>-7777</v>
      </c>
      <c r="H1525" s="45" t="s">
        <v>2942</v>
      </c>
      <c r="I1525" s="45" t="s">
        <v>1474</v>
      </c>
      <c r="J1525" s="45"/>
      <c r="K1525" s="45" t="s">
        <v>921</v>
      </c>
      <c r="L1525" s="45" t="s">
        <v>2943</v>
      </c>
      <c r="M1525" s="45" t="s">
        <v>390</v>
      </c>
      <c r="N1525" s="45" t="s">
        <v>94</v>
      </c>
      <c r="O1525" s="45"/>
      <c r="P1525" s="147">
        <v>62222</v>
      </c>
      <c r="Q1525" s="45" t="s">
        <v>559</v>
      </c>
      <c r="R1525" s="21" t="s">
        <v>2643</v>
      </c>
      <c r="S1525" s="272" t="s">
        <v>5315</v>
      </c>
      <c r="T1525" s="45" t="s">
        <v>1861</v>
      </c>
      <c r="U1525" s="21" t="s">
        <v>5323</v>
      </c>
      <c r="V1525" s="45">
        <v>4.4000000000000004</v>
      </c>
      <c r="W1525" s="45" t="s">
        <v>1861</v>
      </c>
      <c r="X1525" s="45" t="s">
        <v>1861</v>
      </c>
      <c r="Y1525" s="45" t="s">
        <v>1861</v>
      </c>
      <c r="Z1525" s="45" t="s">
        <v>1861</v>
      </c>
      <c r="AA1525" s="45" t="s">
        <v>1861</v>
      </c>
      <c r="AB1525" s="45" t="s">
        <v>1861</v>
      </c>
      <c r="AC1525" s="45" t="s">
        <v>1861</v>
      </c>
      <c r="AD1525" s="45" t="s">
        <v>1861</v>
      </c>
      <c r="AE1525" s="45" t="s">
        <v>1861</v>
      </c>
      <c r="AF1525" s="45" t="s">
        <v>5324</v>
      </c>
      <c r="AG1525" s="45"/>
      <c r="AH1525" s="45"/>
      <c r="AI1525" s="45"/>
      <c r="AJ1525" s="45" t="s">
        <v>8206</v>
      </c>
      <c r="AK1525" s="45" t="s">
        <v>8207</v>
      </c>
      <c r="AL1525" s="45">
        <v>43</v>
      </c>
      <c r="AM1525" s="45">
        <v>41</v>
      </c>
      <c r="AN1525" s="1109">
        <v>58.16</v>
      </c>
      <c r="AO1525" s="45">
        <v>23</v>
      </c>
      <c r="AP1525" s="45">
        <v>14</v>
      </c>
      <c r="AQ1525" s="45">
        <v>41.63</v>
      </c>
      <c r="AR1525" s="45">
        <f t="shared" si="131"/>
        <v>43.699488888888887</v>
      </c>
      <c r="AS1525" s="45">
        <f t="shared" si="132"/>
        <v>23.244897222222225</v>
      </c>
      <c r="AT1525" s="45"/>
      <c r="AU1525" s="45"/>
      <c r="AV1525" s="147"/>
      <c r="AW1525" s="31"/>
      <c r="AX1525" s="147"/>
      <c r="AY1525" s="31"/>
      <c r="AZ1525" s="147"/>
      <c r="BA1525" s="31"/>
      <c r="BB1525" s="147"/>
      <c r="BC1525" s="31"/>
      <c r="BD1525" s="147"/>
      <c r="BE1525" s="31"/>
      <c r="BF1525" s="45"/>
      <c r="BG1525" s="45"/>
    </row>
    <row r="1526" spans="1:59" s="46" customFormat="1" ht="25.5" x14ac:dyDescent="0.25">
      <c r="A1526" s="45"/>
      <c r="B1526" s="45" t="s">
        <v>2941</v>
      </c>
      <c r="C1526" s="144">
        <v>12170288</v>
      </c>
      <c r="D1526" s="31">
        <v>40711</v>
      </c>
      <c r="E1526" s="31">
        <v>40711</v>
      </c>
      <c r="F1526" s="31">
        <v>41807</v>
      </c>
      <c r="G1526" s="21">
        <v>-7777</v>
      </c>
      <c r="H1526" s="45" t="s">
        <v>2942</v>
      </c>
      <c r="I1526" s="45" t="s">
        <v>1474</v>
      </c>
      <c r="J1526" s="45"/>
      <c r="K1526" s="45" t="s">
        <v>921</v>
      </c>
      <c r="L1526" s="45" t="s">
        <v>2943</v>
      </c>
      <c r="M1526" s="45" t="s">
        <v>390</v>
      </c>
      <c r="N1526" s="45" t="s">
        <v>94</v>
      </c>
      <c r="O1526" s="45"/>
      <c r="P1526" s="147">
        <v>62222</v>
      </c>
      <c r="Q1526" s="45" t="s">
        <v>559</v>
      </c>
      <c r="R1526" s="21" t="s">
        <v>2643</v>
      </c>
      <c r="S1526" s="272" t="s">
        <v>5315</v>
      </c>
      <c r="T1526" s="45" t="s">
        <v>1861</v>
      </c>
      <c r="U1526" s="21" t="s">
        <v>5325</v>
      </c>
      <c r="V1526" s="45">
        <v>6.4</v>
      </c>
      <c r="W1526" s="45" t="s">
        <v>1861</v>
      </c>
      <c r="X1526" s="45" t="s">
        <v>1861</v>
      </c>
      <c r="Y1526" s="45" t="s">
        <v>1861</v>
      </c>
      <c r="Z1526" s="45" t="s">
        <v>1861</v>
      </c>
      <c r="AA1526" s="45" t="s">
        <v>1861</v>
      </c>
      <c r="AB1526" s="45" t="s">
        <v>1861</v>
      </c>
      <c r="AC1526" s="45" t="s">
        <v>1861</v>
      </c>
      <c r="AD1526" s="45" t="s">
        <v>1861</v>
      </c>
      <c r="AE1526" s="45" t="s">
        <v>1861</v>
      </c>
      <c r="AF1526" s="45" t="s">
        <v>5326</v>
      </c>
      <c r="AG1526" s="45"/>
      <c r="AH1526" s="45"/>
      <c r="AI1526" s="45"/>
      <c r="AJ1526" s="45" t="s">
        <v>8208</v>
      </c>
      <c r="AK1526" s="45" t="s">
        <v>8209</v>
      </c>
      <c r="AL1526" s="45">
        <v>43</v>
      </c>
      <c r="AM1526" s="45">
        <v>41</v>
      </c>
      <c r="AN1526" s="1109">
        <v>26.81</v>
      </c>
      <c r="AO1526" s="45">
        <v>23</v>
      </c>
      <c r="AP1526" s="45">
        <v>14</v>
      </c>
      <c r="AQ1526" s="45">
        <v>18</v>
      </c>
      <c r="AR1526" s="45">
        <f t="shared" si="131"/>
        <v>43.690780555555556</v>
      </c>
      <c r="AS1526" s="45">
        <f t="shared" si="132"/>
        <v>23.238333333333333</v>
      </c>
      <c r="AT1526" s="45"/>
      <c r="AU1526" s="45"/>
      <c r="AV1526" s="147"/>
      <c r="AW1526" s="31"/>
      <c r="AX1526" s="147"/>
      <c r="AY1526" s="31"/>
      <c r="AZ1526" s="147"/>
      <c r="BA1526" s="31"/>
      <c r="BB1526" s="147"/>
      <c r="BC1526" s="31"/>
      <c r="BD1526" s="147"/>
      <c r="BE1526" s="31"/>
      <c r="BF1526" s="45"/>
      <c r="BG1526" s="45"/>
    </row>
    <row r="1527" spans="1:59" s="46" customFormat="1" ht="38.25" x14ac:dyDescent="0.25">
      <c r="A1527" s="45"/>
      <c r="B1527" s="45" t="s">
        <v>2941</v>
      </c>
      <c r="C1527" s="144">
        <v>12170288</v>
      </c>
      <c r="D1527" s="31">
        <v>40711</v>
      </c>
      <c r="E1527" s="31">
        <v>40711</v>
      </c>
      <c r="F1527" s="31">
        <v>41807</v>
      </c>
      <c r="G1527" s="21">
        <v>-7777</v>
      </c>
      <c r="H1527" s="45" t="s">
        <v>2942</v>
      </c>
      <c r="I1527" s="45" t="s">
        <v>1474</v>
      </c>
      <c r="J1527" s="45"/>
      <c r="K1527" s="45" t="s">
        <v>921</v>
      </c>
      <c r="L1527" s="45" t="s">
        <v>2943</v>
      </c>
      <c r="M1527" s="45" t="s">
        <v>390</v>
      </c>
      <c r="N1527" s="45" t="s">
        <v>94</v>
      </c>
      <c r="O1527" s="45"/>
      <c r="P1527" s="147">
        <v>62222</v>
      </c>
      <c r="Q1527" s="45" t="s">
        <v>559</v>
      </c>
      <c r="R1527" s="21" t="s">
        <v>2643</v>
      </c>
      <c r="S1527" s="272" t="s">
        <v>5327</v>
      </c>
      <c r="T1527" s="45" t="s">
        <v>1861</v>
      </c>
      <c r="U1527" s="21">
        <v>1.1499999999999999</v>
      </c>
      <c r="V1527" s="45">
        <v>6.9</v>
      </c>
      <c r="W1527" s="45" t="s">
        <v>1861</v>
      </c>
      <c r="X1527" s="45" t="s">
        <v>1861</v>
      </c>
      <c r="Y1527" s="45" t="s">
        <v>1861</v>
      </c>
      <c r="Z1527" s="45" t="s">
        <v>1861</v>
      </c>
      <c r="AA1527" s="45" t="s">
        <v>1861</v>
      </c>
      <c r="AB1527" s="45" t="s">
        <v>1861</v>
      </c>
      <c r="AC1527" s="45" t="s">
        <v>1861</v>
      </c>
      <c r="AD1527" s="45" t="s">
        <v>1861</v>
      </c>
      <c r="AE1527" s="45" t="s">
        <v>1861</v>
      </c>
      <c r="AF1527" s="45" t="s">
        <v>5328</v>
      </c>
      <c r="AG1527" s="45"/>
      <c r="AH1527" s="45"/>
      <c r="AI1527" s="45"/>
      <c r="AJ1527" s="45" t="s">
        <v>8210</v>
      </c>
      <c r="AK1527" s="45" t="s">
        <v>8211</v>
      </c>
      <c r="AL1527" s="45">
        <v>43</v>
      </c>
      <c r="AM1527" s="45">
        <v>41</v>
      </c>
      <c r="AN1527" s="1109">
        <v>35.69</v>
      </c>
      <c r="AO1527" s="45">
        <v>23</v>
      </c>
      <c r="AP1527" s="45">
        <v>14</v>
      </c>
      <c r="AQ1527" s="45">
        <v>19.18</v>
      </c>
      <c r="AR1527" s="45">
        <f t="shared" si="131"/>
        <v>43.693247222222219</v>
      </c>
      <c r="AS1527" s="45">
        <f t="shared" si="132"/>
        <v>23.238661111111114</v>
      </c>
      <c r="AT1527" s="45"/>
      <c r="AU1527" s="45"/>
      <c r="AV1527" s="147"/>
      <c r="AW1527" s="31"/>
      <c r="AX1527" s="147"/>
      <c r="AY1527" s="31"/>
      <c r="AZ1527" s="147"/>
      <c r="BA1527" s="31"/>
      <c r="BB1527" s="147"/>
      <c r="BC1527" s="31"/>
      <c r="BD1527" s="147"/>
      <c r="BE1527" s="31"/>
      <c r="BF1527" s="45"/>
      <c r="BG1527" s="45"/>
    </row>
    <row r="1528" spans="1:59" s="46" customFormat="1" ht="39" thickBot="1" x14ac:dyDescent="0.3">
      <c r="A1528" s="169"/>
      <c r="B1528" s="169" t="s">
        <v>2941</v>
      </c>
      <c r="C1528" s="159">
        <v>12170288</v>
      </c>
      <c r="D1528" s="113">
        <v>40711</v>
      </c>
      <c r="E1528" s="113">
        <v>40711</v>
      </c>
      <c r="F1528" s="113">
        <v>41807</v>
      </c>
      <c r="G1528" s="161">
        <v>-7777</v>
      </c>
      <c r="H1528" s="169" t="s">
        <v>2942</v>
      </c>
      <c r="I1528" s="169" t="s">
        <v>1474</v>
      </c>
      <c r="J1528" s="169"/>
      <c r="K1528" s="169" t="s">
        <v>921</v>
      </c>
      <c r="L1528" s="169" t="s">
        <v>2943</v>
      </c>
      <c r="M1528" s="169" t="s">
        <v>390</v>
      </c>
      <c r="N1528" s="169" t="s">
        <v>94</v>
      </c>
      <c r="O1528" s="169"/>
      <c r="P1528" s="112">
        <v>62222</v>
      </c>
      <c r="Q1528" s="169" t="s">
        <v>559</v>
      </c>
      <c r="R1528" s="161" t="s">
        <v>2643</v>
      </c>
      <c r="S1528" s="276" t="s">
        <v>5327</v>
      </c>
      <c r="T1528" s="169" t="s">
        <v>1861</v>
      </c>
      <c r="U1528" s="161" t="s">
        <v>5329</v>
      </c>
      <c r="V1528" s="169">
        <v>6.8</v>
      </c>
      <c r="W1528" s="169" t="s">
        <v>1861</v>
      </c>
      <c r="X1528" s="169" t="s">
        <v>1861</v>
      </c>
      <c r="Y1528" s="169" t="s">
        <v>1861</v>
      </c>
      <c r="Z1528" s="169" t="s">
        <v>1861</v>
      </c>
      <c r="AA1528" s="169" t="s">
        <v>1861</v>
      </c>
      <c r="AB1528" s="169" t="s">
        <v>1861</v>
      </c>
      <c r="AC1528" s="169" t="s">
        <v>1861</v>
      </c>
      <c r="AD1528" s="169" t="s">
        <v>1861</v>
      </c>
      <c r="AE1528" s="169" t="s">
        <v>1861</v>
      </c>
      <c r="AF1528" s="169" t="s">
        <v>5330</v>
      </c>
      <c r="AG1528" s="169"/>
      <c r="AH1528" s="169"/>
      <c r="AI1528" s="169"/>
      <c r="AJ1528" s="169" t="s">
        <v>8212</v>
      </c>
      <c r="AK1528" s="169" t="s">
        <v>8213</v>
      </c>
      <c r="AL1528" s="169">
        <v>43</v>
      </c>
      <c r="AM1528" s="169">
        <v>41</v>
      </c>
      <c r="AN1528" s="1110">
        <v>26.53</v>
      </c>
      <c r="AO1528" s="169">
        <v>23</v>
      </c>
      <c r="AP1528" s="169">
        <v>14</v>
      </c>
      <c r="AQ1528" s="169">
        <v>4.1900000000000004</v>
      </c>
      <c r="AR1528" s="169">
        <f t="shared" si="131"/>
        <v>43.690702777777773</v>
      </c>
      <c r="AS1528" s="169">
        <f t="shared" si="132"/>
        <v>23.234497222222224</v>
      </c>
      <c r="AT1528" s="169"/>
      <c r="AU1528" s="169"/>
      <c r="AV1528" s="112"/>
      <c r="AW1528" s="113"/>
      <c r="AX1528" s="112"/>
      <c r="AY1528" s="113"/>
      <c r="AZ1528" s="112"/>
      <c r="BA1528" s="113"/>
      <c r="BB1528" s="112"/>
      <c r="BC1528" s="113"/>
      <c r="BD1528" s="112"/>
      <c r="BE1528" s="113"/>
      <c r="BF1528" s="169"/>
      <c r="BG1528" s="169"/>
    </row>
    <row r="1529" spans="1:59" s="46" customFormat="1" ht="38.25" x14ac:dyDescent="0.25">
      <c r="A1529" s="407">
        <v>498</v>
      </c>
      <c r="B1529" s="408" t="s">
        <v>490</v>
      </c>
      <c r="C1529" s="410">
        <v>12170289</v>
      </c>
      <c r="D1529" s="411">
        <v>40711</v>
      </c>
      <c r="E1529" s="411">
        <v>40711</v>
      </c>
      <c r="F1529" s="411">
        <v>41807</v>
      </c>
      <c r="G1529" s="408">
        <v>-7777</v>
      </c>
      <c r="H1529" s="408" t="s">
        <v>1067</v>
      </c>
      <c r="I1529" s="408" t="s">
        <v>1454</v>
      </c>
      <c r="J1529" s="408"/>
      <c r="K1529" s="408" t="s">
        <v>50</v>
      </c>
      <c r="L1529" s="408" t="s">
        <v>48</v>
      </c>
      <c r="M1529" s="408" t="s">
        <v>847</v>
      </c>
      <c r="N1529" s="408" t="s">
        <v>48</v>
      </c>
      <c r="O1529" s="408" t="s">
        <v>10439</v>
      </c>
      <c r="P1529" s="409" t="s">
        <v>138</v>
      </c>
      <c r="Q1529" s="408" t="s">
        <v>559</v>
      </c>
      <c r="R1529" s="408" t="s">
        <v>4028</v>
      </c>
      <c r="S1529" s="412" t="s">
        <v>5331</v>
      </c>
      <c r="T1529" s="408">
        <v>-7777</v>
      </c>
      <c r="U1529" s="655">
        <v>-9999</v>
      </c>
      <c r="V1529" s="655">
        <v>-9999</v>
      </c>
      <c r="W1529" s="408">
        <v>-7777</v>
      </c>
      <c r="X1529" s="408">
        <v>-7777</v>
      </c>
      <c r="Y1529" s="408">
        <v>-7777</v>
      </c>
      <c r="Z1529" s="408">
        <v>-7777</v>
      </c>
      <c r="AA1529" s="408">
        <v>-7777</v>
      </c>
      <c r="AB1529" s="408">
        <v>-7777</v>
      </c>
      <c r="AC1529" s="408">
        <v>-7777</v>
      </c>
      <c r="AD1529" s="408">
        <v>-7777</v>
      </c>
      <c r="AE1529" s="408">
        <v>-7777</v>
      </c>
      <c r="AF1529" s="408" t="s">
        <v>686</v>
      </c>
      <c r="AG1529" s="408"/>
      <c r="AH1529" s="408"/>
      <c r="AI1529" s="408"/>
      <c r="AJ1529" s="408" t="s">
        <v>8214</v>
      </c>
      <c r="AK1529" s="408" t="s">
        <v>8215</v>
      </c>
      <c r="AL1529" s="408">
        <v>42</v>
      </c>
      <c r="AM1529" s="408">
        <v>42</v>
      </c>
      <c r="AN1529" s="1111">
        <v>46.6</v>
      </c>
      <c r="AO1529" s="408">
        <v>23</v>
      </c>
      <c r="AP1529" s="408">
        <v>20</v>
      </c>
      <c r="AQ1529" s="408">
        <v>54.9</v>
      </c>
      <c r="AR1529" s="408">
        <f t="shared" si="131"/>
        <v>42.712944444444446</v>
      </c>
      <c r="AS1529" s="408">
        <f t="shared" si="132"/>
        <v>23.348583333333334</v>
      </c>
      <c r="AT1529" s="408" t="s">
        <v>34</v>
      </c>
      <c r="AU1529" s="408"/>
      <c r="AV1529" s="409"/>
      <c r="AW1529" s="411"/>
      <c r="AX1529" s="409"/>
      <c r="AY1529" s="411"/>
      <c r="AZ1529" s="409"/>
      <c r="BA1529" s="411"/>
      <c r="BB1529" s="409"/>
      <c r="BC1529" s="411"/>
      <c r="BD1529" s="409"/>
      <c r="BE1529" s="411"/>
      <c r="BF1529" s="408" t="s">
        <v>9691</v>
      </c>
      <c r="BG1529" s="413"/>
    </row>
    <row r="1530" spans="1:59" s="46" customFormat="1" ht="38.25" x14ac:dyDescent="0.25">
      <c r="A1530" s="414"/>
      <c r="B1530" s="24" t="s">
        <v>490</v>
      </c>
      <c r="C1530" s="26">
        <v>12170289</v>
      </c>
      <c r="D1530" s="27">
        <v>40711</v>
      </c>
      <c r="E1530" s="27">
        <v>40711</v>
      </c>
      <c r="F1530" s="27">
        <v>41807</v>
      </c>
      <c r="G1530" s="24">
        <v>-7777</v>
      </c>
      <c r="H1530" s="24" t="s">
        <v>1067</v>
      </c>
      <c r="I1530" s="24" t="s">
        <v>1454</v>
      </c>
      <c r="J1530" s="24"/>
      <c r="K1530" s="24" t="s">
        <v>50</v>
      </c>
      <c r="L1530" s="24" t="s">
        <v>48</v>
      </c>
      <c r="M1530" s="24" t="s">
        <v>847</v>
      </c>
      <c r="N1530" s="24" t="s">
        <v>48</v>
      </c>
      <c r="O1530" s="24" t="s">
        <v>10439</v>
      </c>
      <c r="P1530" s="25" t="s">
        <v>138</v>
      </c>
      <c r="Q1530" s="24" t="s">
        <v>559</v>
      </c>
      <c r="R1530" s="24" t="s">
        <v>4028</v>
      </c>
      <c r="S1530" s="273" t="s">
        <v>5332</v>
      </c>
      <c r="T1530" s="24" t="s">
        <v>1861</v>
      </c>
      <c r="U1530" s="53">
        <v>-9999</v>
      </c>
      <c r="V1530" s="24">
        <v>207.25</v>
      </c>
      <c r="W1530" s="24" t="s">
        <v>1861</v>
      </c>
      <c r="X1530" s="24" t="s">
        <v>1861</v>
      </c>
      <c r="Y1530" s="24" t="s">
        <v>1861</v>
      </c>
      <c r="Z1530" s="24" t="s">
        <v>1861</v>
      </c>
      <c r="AA1530" s="24" t="s">
        <v>1861</v>
      </c>
      <c r="AB1530" s="24" t="s">
        <v>1861</v>
      </c>
      <c r="AC1530" s="24" t="s">
        <v>1861</v>
      </c>
      <c r="AD1530" s="24" t="s">
        <v>1861</v>
      </c>
      <c r="AE1530" s="24" t="s">
        <v>1861</v>
      </c>
      <c r="AF1530" s="24" t="s">
        <v>687</v>
      </c>
      <c r="AG1530" s="24"/>
      <c r="AH1530" s="24"/>
      <c r="AI1530" s="24"/>
      <c r="AJ1530" s="24" t="s">
        <v>8216</v>
      </c>
      <c r="AK1530" s="24" t="s">
        <v>8217</v>
      </c>
      <c r="AL1530" s="24">
        <v>42</v>
      </c>
      <c r="AM1530" s="24">
        <v>42</v>
      </c>
      <c r="AN1530" s="1112">
        <v>42.9</v>
      </c>
      <c r="AO1530" s="24">
        <v>23</v>
      </c>
      <c r="AP1530" s="24">
        <v>20</v>
      </c>
      <c r="AQ1530" s="24">
        <v>50</v>
      </c>
      <c r="AR1530" s="24">
        <f t="shared" si="131"/>
        <v>42.711916666666667</v>
      </c>
      <c r="AS1530" s="24">
        <f t="shared" si="132"/>
        <v>23.347222222222221</v>
      </c>
      <c r="AT1530" s="24" t="s">
        <v>34</v>
      </c>
      <c r="AU1530" s="24"/>
      <c r="AV1530" s="25"/>
      <c r="AW1530" s="27"/>
      <c r="AX1530" s="25"/>
      <c r="AY1530" s="27"/>
      <c r="AZ1530" s="25"/>
      <c r="BA1530" s="27"/>
      <c r="BB1530" s="25"/>
      <c r="BC1530" s="27"/>
      <c r="BD1530" s="25"/>
      <c r="BE1530" s="27"/>
      <c r="BF1530" s="24" t="s">
        <v>9691</v>
      </c>
      <c r="BG1530" s="415"/>
    </row>
    <row r="1531" spans="1:59" s="46" customFormat="1" ht="38.25" x14ac:dyDescent="0.25">
      <c r="A1531" s="414"/>
      <c r="B1531" s="24" t="s">
        <v>490</v>
      </c>
      <c r="C1531" s="26">
        <v>12170289</v>
      </c>
      <c r="D1531" s="27">
        <v>40711</v>
      </c>
      <c r="E1531" s="27">
        <v>40711</v>
      </c>
      <c r="F1531" s="27">
        <v>41807</v>
      </c>
      <c r="G1531" s="24">
        <v>-7777</v>
      </c>
      <c r="H1531" s="24" t="s">
        <v>1067</v>
      </c>
      <c r="I1531" s="24" t="s">
        <v>1454</v>
      </c>
      <c r="J1531" s="24"/>
      <c r="K1531" s="24" t="s">
        <v>50</v>
      </c>
      <c r="L1531" s="24" t="s">
        <v>48</v>
      </c>
      <c r="M1531" s="24" t="s">
        <v>847</v>
      </c>
      <c r="N1531" s="24" t="s">
        <v>48</v>
      </c>
      <c r="O1531" s="24" t="s">
        <v>10439</v>
      </c>
      <c r="P1531" s="25" t="s">
        <v>138</v>
      </c>
      <c r="Q1531" s="24" t="s">
        <v>559</v>
      </c>
      <c r="R1531" s="24" t="s">
        <v>4028</v>
      </c>
      <c r="S1531" s="273" t="s">
        <v>5333</v>
      </c>
      <c r="T1531" s="24" t="s">
        <v>1861</v>
      </c>
      <c r="U1531" s="53">
        <v>-9999</v>
      </c>
      <c r="V1531" s="53">
        <v>-9999</v>
      </c>
      <c r="W1531" s="24" t="s">
        <v>1861</v>
      </c>
      <c r="X1531" s="24" t="s">
        <v>1861</v>
      </c>
      <c r="Y1531" s="24" t="s">
        <v>1861</v>
      </c>
      <c r="Z1531" s="24" t="s">
        <v>1861</v>
      </c>
      <c r="AA1531" s="24" t="s">
        <v>1861</v>
      </c>
      <c r="AB1531" s="24" t="s">
        <v>1861</v>
      </c>
      <c r="AC1531" s="24" t="s">
        <v>1861</v>
      </c>
      <c r="AD1531" s="24" t="s">
        <v>1861</v>
      </c>
      <c r="AE1531" s="24" t="s">
        <v>1861</v>
      </c>
      <c r="AF1531" s="24"/>
      <c r="AG1531" s="24"/>
      <c r="AH1531" s="24"/>
      <c r="AI1531" s="24"/>
      <c r="AJ1531" s="24"/>
      <c r="AK1531" s="24"/>
      <c r="AL1531" s="24"/>
      <c r="AM1531" s="24"/>
      <c r="AN1531" s="1112"/>
      <c r="AO1531" s="24"/>
      <c r="AP1531" s="24"/>
      <c r="AQ1531" s="24"/>
      <c r="AR1531" s="24"/>
      <c r="AS1531" s="24"/>
      <c r="AT1531" s="24" t="s">
        <v>34</v>
      </c>
      <c r="AU1531" s="24"/>
      <c r="AV1531" s="25"/>
      <c r="AW1531" s="27"/>
      <c r="AX1531" s="25"/>
      <c r="AY1531" s="27"/>
      <c r="AZ1531" s="25"/>
      <c r="BA1531" s="27"/>
      <c r="BB1531" s="25"/>
      <c r="BC1531" s="27"/>
      <c r="BD1531" s="25"/>
      <c r="BE1531" s="27"/>
      <c r="BF1531" s="24" t="s">
        <v>9691</v>
      </c>
      <c r="BG1531" s="415"/>
    </row>
    <row r="1532" spans="1:59" s="46" customFormat="1" ht="77.25" customHeight="1" x14ac:dyDescent="0.25">
      <c r="A1532" s="432"/>
      <c r="B1532" s="45" t="s">
        <v>490</v>
      </c>
      <c r="C1532" s="144">
        <v>12170289</v>
      </c>
      <c r="D1532" s="31">
        <v>40711</v>
      </c>
      <c r="E1532" s="31">
        <v>41808</v>
      </c>
      <c r="F1532" s="31">
        <v>42004</v>
      </c>
      <c r="G1532" s="45">
        <v>-7777</v>
      </c>
      <c r="H1532" s="45" t="s">
        <v>1067</v>
      </c>
      <c r="I1532" s="45" t="s">
        <v>1454</v>
      </c>
      <c r="J1532" s="45"/>
      <c r="K1532" s="45" t="s">
        <v>50</v>
      </c>
      <c r="L1532" s="45" t="s">
        <v>48</v>
      </c>
      <c r="M1532" s="45" t="s">
        <v>847</v>
      </c>
      <c r="N1532" s="45" t="s">
        <v>48</v>
      </c>
      <c r="O1532" s="45" t="s">
        <v>10439</v>
      </c>
      <c r="P1532" s="147" t="s">
        <v>138</v>
      </c>
      <c r="Q1532" s="45" t="s">
        <v>559</v>
      </c>
      <c r="R1532" s="45" t="s">
        <v>4028</v>
      </c>
      <c r="S1532" s="272" t="s">
        <v>5331</v>
      </c>
      <c r="T1532" s="45">
        <v>-7777</v>
      </c>
      <c r="U1532" s="221">
        <v>-9999</v>
      </c>
      <c r="V1532" s="221">
        <v>-9999</v>
      </c>
      <c r="W1532" s="45">
        <v>-7777</v>
      </c>
      <c r="X1532" s="45">
        <v>-7777</v>
      </c>
      <c r="Y1532" s="45">
        <v>-7777</v>
      </c>
      <c r="Z1532" s="45">
        <v>-7777</v>
      </c>
      <c r="AA1532" s="45">
        <v>-7777</v>
      </c>
      <c r="AB1532" s="45">
        <v>-7777</v>
      </c>
      <c r="AC1532" s="45">
        <v>-7777</v>
      </c>
      <c r="AD1532" s="45">
        <v>-7777</v>
      </c>
      <c r="AE1532" s="45">
        <v>-7777</v>
      </c>
      <c r="AF1532" s="45" t="s">
        <v>686</v>
      </c>
      <c r="AG1532" s="45"/>
      <c r="AH1532" s="45"/>
      <c r="AI1532" s="45"/>
      <c r="AJ1532" s="45" t="s">
        <v>8214</v>
      </c>
      <c r="AK1532" s="45" t="s">
        <v>8215</v>
      </c>
      <c r="AL1532" s="45">
        <v>42</v>
      </c>
      <c r="AM1532" s="45">
        <v>42</v>
      </c>
      <c r="AN1532" s="1109">
        <v>46.6</v>
      </c>
      <c r="AO1532" s="45">
        <v>23</v>
      </c>
      <c r="AP1532" s="45">
        <v>20</v>
      </c>
      <c r="AQ1532" s="45">
        <v>54.9</v>
      </c>
      <c r="AR1532" s="45">
        <f t="shared" si="131"/>
        <v>42.712944444444446</v>
      </c>
      <c r="AS1532" s="45">
        <f t="shared" si="132"/>
        <v>23.348583333333334</v>
      </c>
      <c r="AT1532" s="45" t="s">
        <v>34</v>
      </c>
      <c r="AU1532" s="45"/>
      <c r="AV1532" s="147"/>
      <c r="AW1532" s="31"/>
      <c r="AX1532" s="147"/>
      <c r="AY1532" s="31"/>
      <c r="AZ1532" s="147"/>
      <c r="BA1532" s="31"/>
      <c r="BB1532" s="147"/>
      <c r="BC1532" s="31"/>
      <c r="BD1532" s="147"/>
      <c r="BE1532" s="31"/>
      <c r="BF1532" s="45"/>
      <c r="BG1532" s="433"/>
    </row>
    <row r="1533" spans="1:59" s="46" customFormat="1" ht="77.25" customHeight="1" x14ac:dyDescent="0.25">
      <c r="A1533" s="432"/>
      <c r="B1533" s="45" t="s">
        <v>490</v>
      </c>
      <c r="C1533" s="144">
        <v>12170289</v>
      </c>
      <c r="D1533" s="31">
        <v>40711</v>
      </c>
      <c r="E1533" s="31">
        <v>41808</v>
      </c>
      <c r="F1533" s="31">
        <v>42004</v>
      </c>
      <c r="G1533" s="45">
        <v>-7777</v>
      </c>
      <c r="H1533" s="45" t="s">
        <v>1067</v>
      </c>
      <c r="I1533" s="45" t="s">
        <v>1454</v>
      </c>
      <c r="J1533" s="45"/>
      <c r="K1533" s="45" t="s">
        <v>50</v>
      </c>
      <c r="L1533" s="45" t="s">
        <v>48</v>
      </c>
      <c r="M1533" s="45" t="s">
        <v>847</v>
      </c>
      <c r="N1533" s="45" t="s">
        <v>48</v>
      </c>
      <c r="O1533" s="45" t="s">
        <v>10439</v>
      </c>
      <c r="P1533" s="147" t="s">
        <v>138</v>
      </c>
      <c r="Q1533" s="45" t="s">
        <v>559</v>
      </c>
      <c r="R1533" s="45" t="s">
        <v>4028</v>
      </c>
      <c r="S1533" s="272" t="s">
        <v>5332</v>
      </c>
      <c r="T1533" s="45" t="s">
        <v>1861</v>
      </c>
      <c r="U1533" s="221">
        <v>-9999</v>
      </c>
      <c r="V1533" s="45">
        <v>207.25</v>
      </c>
      <c r="W1533" s="45" t="s">
        <v>1861</v>
      </c>
      <c r="X1533" s="45" t="s">
        <v>1861</v>
      </c>
      <c r="Y1533" s="45" t="s">
        <v>1861</v>
      </c>
      <c r="Z1533" s="45" t="s">
        <v>1861</v>
      </c>
      <c r="AA1533" s="45" t="s">
        <v>1861</v>
      </c>
      <c r="AB1533" s="45" t="s">
        <v>1861</v>
      </c>
      <c r="AC1533" s="45" t="s">
        <v>1861</v>
      </c>
      <c r="AD1533" s="45" t="s">
        <v>1861</v>
      </c>
      <c r="AE1533" s="45" t="s">
        <v>1861</v>
      </c>
      <c r="AF1533" s="45" t="s">
        <v>687</v>
      </c>
      <c r="AG1533" s="45"/>
      <c r="AH1533" s="45"/>
      <c r="AI1533" s="45"/>
      <c r="AJ1533" s="45" t="s">
        <v>8216</v>
      </c>
      <c r="AK1533" s="45" t="s">
        <v>8217</v>
      </c>
      <c r="AL1533" s="45">
        <v>42</v>
      </c>
      <c r="AM1533" s="45">
        <v>42</v>
      </c>
      <c r="AN1533" s="1109">
        <v>42.9</v>
      </c>
      <c r="AO1533" s="45">
        <v>23</v>
      </c>
      <c r="AP1533" s="45">
        <v>20</v>
      </c>
      <c r="AQ1533" s="45">
        <v>50</v>
      </c>
      <c r="AR1533" s="45">
        <f t="shared" si="131"/>
        <v>42.711916666666667</v>
      </c>
      <c r="AS1533" s="45">
        <f t="shared" si="132"/>
        <v>23.347222222222221</v>
      </c>
      <c r="AT1533" s="45" t="s">
        <v>34</v>
      </c>
      <c r="AU1533" s="45"/>
      <c r="AV1533" s="147"/>
      <c r="AW1533" s="31"/>
      <c r="AX1533" s="147"/>
      <c r="AY1533" s="31"/>
      <c r="AZ1533" s="147"/>
      <c r="BA1533" s="31"/>
      <c r="BB1533" s="147"/>
      <c r="BC1533" s="31"/>
      <c r="BD1533" s="147"/>
      <c r="BE1533" s="31"/>
      <c r="BF1533" s="45"/>
      <c r="BG1533" s="433"/>
    </row>
    <row r="1534" spans="1:59" s="46" customFormat="1" ht="77.25" customHeight="1" thickBot="1" x14ac:dyDescent="0.3">
      <c r="A1534" s="416"/>
      <c r="B1534" s="417" t="s">
        <v>490</v>
      </c>
      <c r="C1534" s="419">
        <v>12170289</v>
      </c>
      <c r="D1534" s="420">
        <v>40711</v>
      </c>
      <c r="E1534" s="420">
        <v>41808</v>
      </c>
      <c r="F1534" s="420">
        <v>42004</v>
      </c>
      <c r="G1534" s="417">
        <v>-7777</v>
      </c>
      <c r="H1534" s="417" t="s">
        <v>1067</v>
      </c>
      <c r="I1534" s="417" t="s">
        <v>1454</v>
      </c>
      <c r="J1534" s="417"/>
      <c r="K1534" s="417" t="s">
        <v>50</v>
      </c>
      <c r="L1534" s="417" t="s">
        <v>48</v>
      </c>
      <c r="M1534" s="417" t="s">
        <v>847</v>
      </c>
      <c r="N1534" s="417" t="s">
        <v>48</v>
      </c>
      <c r="O1534" s="417" t="s">
        <v>10439</v>
      </c>
      <c r="P1534" s="418" t="s">
        <v>138</v>
      </c>
      <c r="Q1534" s="417" t="s">
        <v>559</v>
      </c>
      <c r="R1534" s="417" t="s">
        <v>4028</v>
      </c>
      <c r="S1534" s="422" t="s">
        <v>5333</v>
      </c>
      <c r="T1534" s="417" t="s">
        <v>1861</v>
      </c>
      <c r="U1534" s="483">
        <v>-9999</v>
      </c>
      <c r="V1534" s="483">
        <v>-9999</v>
      </c>
      <c r="W1534" s="417" t="s">
        <v>1861</v>
      </c>
      <c r="X1534" s="417" t="s">
        <v>1861</v>
      </c>
      <c r="Y1534" s="417" t="s">
        <v>1861</v>
      </c>
      <c r="Z1534" s="417" t="s">
        <v>1861</v>
      </c>
      <c r="AA1534" s="417" t="s">
        <v>1861</v>
      </c>
      <c r="AB1534" s="417" t="s">
        <v>1861</v>
      </c>
      <c r="AC1534" s="417" t="s">
        <v>1861</v>
      </c>
      <c r="AD1534" s="417" t="s">
        <v>1861</v>
      </c>
      <c r="AE1534" s="417" t="s">
        <v>1861</v>
      </c>
      <c r="AF1534" s="417"/>
      <c r="AG1534" s="417"/>
      <c r="AH1534" s="417"/>
      <c r="AI1534" s="417"/>
      <c r="AJ1534" s="417"/>
      <c r="AK1534" s="417"/>
      <c r="AL1534" s="417"/>
      <c r="AM1534" s="417"/>
      <c r="AN1534" s="1126"/>
      <c r="AO1534" s="417"/>
      <c r="AP1534" s="417"/>
      <c r="AQ1534" s="417"/>
      <c r="AR1534" s="417"/>
      <c r="AS1534" s="417"/>
      <c r="AT1534" s="417" t="s">
        <v>34</v>
      </c>
      <c r="AU1534" s="417"/>
      <c r="AV1534" s="418"/>
      <c r="AW1534" s="420"/>
      <c r="AX1534" s="418"/>
      <c r="AY1534" s="420"/>
      <c r="AZ1534" s="418"/>
      <c r="BA1534" s="420"/>
      <c r="BB1534" s="418"/>
      <c r="BC1534" s="420"/>
      <c r="BD1534" s="418"/>
      <c r="BE1534" s="420"/>
      <c r="BF1534" s="417" t="s">
        <v>9691</v>
      </c>
      <c r="BG1534" s="423"/>
    </row>
    <row r="1535" spans="1:59" s="46" customFormat="1" ht="63.75" x14ac:dyDescent="0.25">
      <c r="A1535" s="170">
        <v>499</v>
      </c>
      <c r="B1535" s="170" t="s">
        <v>10266</v>
      </c>
      <c r="C1535" s="176">
        <v>12170290</v>
      </c>
      <c r="D1535" s="186">
        <v>40728</v>
      </c>
      <c r="E1535" s="186">
        <v>40728</v>
      </c>
      <c r="F1535" s="186">
        <v>41824</v>
      </c>
      <c r="G1535" s="174">
        <v>-7777</v>
      </c>
      <c r="H1535" s="170" t="s">
        <v>571</v>
      </c>
      <c r="I1535" s="170" t="s">
        <v>1515</v>
      </c>
      <c r="J1535" s="170"/>
      <c r="K1535" s="170" t="s">
        <v>58</v>
      </c>
      <c r="L1535" s="170" t="s">
        <v>2816</v>
      </c>
      <c r="M1535" s="170" t="s">
        <v>47</v>
      </c>
      <c r="N1535" s="170" t="s">
        <v>47</v>
      </c>
      <c r="O1535" s="170" t="s">
        <v>8218</v>
      </c>
      <c r="P1535" s="175">
        <v>2796</v>
      </c>
      <c r="Q1535" s="174" t="s">
        <v>559</v>
      </c>
      <c r="R1535" s="170" t="s">
        <v>4028</v>
      </c>
      <c r="S1535" s="277" t="s">
        <v>5334</v>
      </c>
      <c r="T1535" s="170">
        <v>-7777</v>
      </c>
      <c r="U1535" s="653">
        <v>-9999</v>
      </c>
      <c r="V1535" s="653">
        <v>-9999</v>
      </c>
      <c r="W1535" s="170">
        <v>-7777</v>
      </c>
      <c r="X1535" s="170">
        <v>-7777</v>
      </c>
      <c r="Y1535" s="170">
        <v>-7777</v>
      </c>
      <c r="Z1535" s="170">
        <v>-7777</v>
      </c>
      <c r="AA1535" s="170">
        <v>-7777</v>
      </c>
      <c r="AB1535" s="170">
        <v>-7777</v>
      </c>
      <c r="AC1535" s="170">
        <v>-7777</v>
      </c>
      <c r="AD1535" s="170">
        <v>-7777</v>
      </c>
      <c r="AE1535" s="170">
        <v>-7777</v>
      </c>
      <c r="AF1535" s="170" t="s">
        <v>1765</v>
      </c>
      <c r="AG1535" s="170"/>
      <c r="AH1535" s="170"/>
      <c r="AI1535" s="170">
        <v>25.45</v>
      </c>
      <c r="AJ1535" s="654" t="s">
        <v>8219</v>
      </c>
      <c r="AK1535" s="654" t="s">
        <v>8220</v>
      </c>
      <c r="AL1535" s="654">
        <v>43</v>
      </c>
      <c r="AM1535" s="654">
        <v>45</v>
      </c>
      <c r="AN1535" s="1177">
        <v>59.9</v>
      </c>
      <c r="AO1535" s="654">
        <v>25</v>
      </c>
      <c r="AP1535" s="654">
        <v>57</v>
      </c>
      <c r="AQ1535" s="654">
        <v>49.8</v>
      </c>
      <c r="AR1535" s="654">
        <f t="shared" si="131"/>
        <v>43.766638888888892</v>
      </c>
      <c r="AS1535" s="654">
        <f t="shared" si="132"/>
        <v>25.963833333333334</v>
      </c>
      <c r="AT1535" s="170" t="s">
        <v>34</v>
      </c>
      <c r="AU1535" s="170"/>
      <c r="AV1535" s="175"/>
      <c r="AW1535" s="186"/>
      <c r="AX1535" s="175"/>
      <c r="AY1535" s="186"/>
      <c r="AZ1535" s="175"/>
      <c r="BA1535" s="186"/>
      <c r="BB1535" s="175"/>
      <c r="BC1535" s="186"/>
      <c r="BD1535" s="175"/>
      <c r="BE1535" s="186"/>
      <c r="BF1535" s="170"/>
      <c r="BG1535" s="170"/>
    </row>
    <row r="1536" spans="1:59" s="46" customFormat="1" ht="64.5" thickBot="1" x14ac:dyDescent="0.3">
      <c r="A1536" s="169"/>
      <c r="B1536" s="169" t="s">
        <v>10266</v>
      </c>
      <c r="C1536" s="159">
        <v>12170290</v>
      </c>
      <c r="D1536" s="113">
        <v>40728</v>
      </c>
      <c r="E1536" s="113">
        <v>40728</v>
      </c>
      <c r="F1536" s="113">
        <v>41824</v>
      </c>
      <c r="G1536" s="161">
        <v>-7777</v>
      </c>
      <c r="H1536" s="169" t="s">
        <v>571</v>
      </c>
      <c r="I1536" s="169" t="s">
        <v>1515</v>
      </c>
      <c r="J1536" s="169"/>
      <c r="K1536" s="169" t="s">
        <v>58</v>
      </c>
      <c r="L1536" s="169" t="s">
        <v>2816</v>
      </c>
      <c r="M1536" s="169" t="s">
        <v>47</v>
      </c>
      <c r="N1536" s="169" t="s">
        <v>47</v>
      </c>
      <c r="O1536" s="169" t="s">
        <v>8218</v>
      </c>
      <c r="P1536" s="112">
        <v>2796</v>
      </c>
      <c r="Q1536" s="161" t="s">
        <v>559</v>
      </c>
      <c r="R1536" s="169" t="s">
        <v>4028</v>
      </c>
      <c r="S1536" s="276" t="s">
        <v>5334</v>
      </c>
      <c r="T1536" s="161" t="s">
        <v>1861</v>
      </c>
      <c r="U1536" s="161" t="s">
        <v>1861</v>
      </c>
      <c r="V1536" s="161" t="s">
        <v>1861</v>
      </c>
      <c r="W1536" s="161" t="s">
        <v>1861</v>
      </c>
      <c r="X1536" s="161" t="s">
        <v>1861</v>
      </c>
      <c r="Y1536" s="161" t="s">
        <v>1861</v>
      </c>
      <c r="Z1536" s="161" t="s">
        <v>1861</v>
      </c>
      <c r="AA1536" s="161" t="s">
        <v>1861</v>
      </c>
      <c r="AB1536" s="161" t="s">
        <v>1861</v>
      </c>
      <c r="AC1536" s="161" t="s">
        <v>1861</v>
      </c>
      <c r="AD1536" s="161" t="s">
        <v>1861</v>
      </c>
      <c r="AE1536" s="161" t="s">
        <v>1861</v>
      </c>
      <c r="AF1536" s="169" t="s">
        <v>1768</v>
      </c>
      <c r="AG1536" s="169"/>
      <c r="AH1536" s="169"/>
      <c r="AI1536" s="169">
        <v>26.16</v>
      </c>
      <c r="AJ1536" s="600" t="s">
        <v>8221</v>
      </c>
      <c r="AK1536" s="600" t="s">
        <v>8222</v>
      </c>
      <c r="AL1536" s="600">
        <v>43</v>
      </c>
      <c r="AM1536" s="600">
        <v>46</v>
      </c>
      <c r="AN1536" s="1176">
        <v>0.8</v>
      </c>
      <c r="AO1536" s="600">
        <v>25</v>
      </c>
      <c r="AP1536" s="600">
        <v>57</v>
      </c>
      <c r="AQ1536" s="600">
        <v>50.6</v>
      </c>
      <c r="AR1536" s="600">
        <f t="shared" si="131"/>
        <v>43.766888888888886</v>
      </c>
      <c r="AS1536" s="600">
        <f t="shared" si="132"/>
        <v>25.964055555555554</v>
      </c>
      <c r="AT1536" s="169" t="s">
        <v>34</v>
      </c>
      <c r="AU1536" s="169"/>
      <c r="AV1536" s="112"/>
      <c r="AW1536" s="113"/>
      <c r="AX1536" s="112"/>
      <c r="AY1536" s="113"/>
      <c r="AZ1536" s="112"/>
      <c r="BA1536" s="113"/>
      <c r="BB1536" s="112"/>
      <c r="BC1536" s="113"/>
      <c r="BD1536" s="112"/>
      <c r="BE1536" s="113"/>
      <c r="BF1536" s="169"/>
      <c r="BG1536" s="169"/>
    </row>
    <row r="1537" spans="1:59" s="46" customFormat="1" ht="26.25" thickBot="1" x14ac:dyDescent="0.3">
      <c r="A1537" s="493">
        <v>500</v>
      </c>
      <c r="B1537" s="467" t="s">
        <v>10267</v>
      </c>
      <c r="C1537" s="494" t="s">
        <v>11312</v>
      </c>
      <c r="D1537" s="469">
        <v>40801</v>
      </c>
      <c r="E1537" s="469">
        <v>40801</v>
      </c>
      <c r="F1537" s="469">
        <v>42369</v>
      </c>
      <c r="G1537" s="566">
        <v>-7777</v>
      </c>
      <c r="H1537" s="467" t="s">
        <v>1504</v>
      </c>
      <c r="I1537" s="467" t="s">
        <v>1491</v>
      </c>
      <c r="J1537" s="467"/>
      <c r="K1537" s="467" t="s">
        <v>58</v>
      </c>
      <c r="L1537" s="467" t="s">
        <v>2957</v>
      </c>
      <c r="M1537" s="467" t="s">
        <v>37</v>
      </c>
      <c r="N1537" s="467" t="s">
        <v>37</v>
      </c>
      <c r="O1537" s="467"/>
      <c r="P1537" s="468">
        <v>75246</v>
      </c>
      <c r="Q1537" s="467" t="s">
        <v>559</v>
      </c>
      <c r="R1537" s="467" t="s">
        <v>5335</v>
      </c>
      <c r="S1537" s="471" t="s">
        <v>5336</v>
      </c>
      <c r="T1537" s="467">
        <v>-7777</v>
      </c>
      <c r="U1537" s="652">
        <v>1.8</v>
      </c>
      <c r="V1537" s="467">
        <v>2.35</v>
      </c>
      <c r="W1537" s="467">
        <v>-7777</v>
      </c>
      <c r="X1537" s="467">
        <v>-7777</v>
      </c>
      <c r="Y1537" s="467">
        <v>-7777</v>
      </c>
      <c r="Z1537" s="467">
        <v>-7777</v>
      </c>
      <c r="AA1537" s="467">
        <v>-7777</v>
      </c>
      <c r="AB1537" s="467">
        <v>-7777</v>
      </c>
      <c r="AC1537" s="467">
        <v>-7777</v>
      </c>
      <c r="AD1537" s="467">
        <v>-7777</v>
      </c>
      <c r="AE1537" s="467">
        <v>-7777</v>
      </c>
      <c r="AF1537" s="467"/>
      <c r="AG1537" s="467"/>
      <c r="AH1537" s="467"/>
      <c r="AI1537" s="467"/>
      <c r="AJ1537" s="467" t="s">
        <v>8223</v>
      </c>
      <c r="AK1537" s="467" t="s">
        <v>8224</v>
      </c>
      <c r="AL1537" s="467">
        <v>43</v>
      </c>
      <c r="AM1537" s="467">
        <v>30</v>
      </c>
      <c r="AN1537" s="1119">
        <v>40.5</v>
      </c>
      <c r="AO1537" s="467">
        <v>26</v>
      </c>
      <c r="AP1537" s="467">
        <v>34</v>
      </c>
      <c r="AQ1537" s="467">
        <v>29.2</v>
      </c>
      <c r="AR1537" s="467">
        <f>AL1537+AM1537/60+AN1537/3600</f>
        <v>43.511249999999997</v>
      </c>
      <c r="AS1537" s="467">
        <f>AO1537+AP1537/60+AQ1537/3600</f>
        <v>26.574777777777779</v>
      </c>
      <c r="AT1537" s="467" t="s">
        <v>34</v>
      </c>
      <c r="AU1537" s="467"/>
      <c r="AV1537" s="468"/>
      <c r="AW1537" s="469"/>
      <c r="AX1537" s="468"/>
      <c r="AY1537" s="469"/>
      <c r="AZ1537" s="468"/>
      <c r="BA1537" s="469"/>
      <c r="BB1537" s="468"/>
      <c r="BC1537" s="469"/>
      <c r="BD1537" s="468"/>
      <c r="BE1537" s="469"/>
      <c r="BF1537" s="467"/>
      <c r="BG1537" s="495"/>
    </row>
    <row r="1538" spans="1:59" s="46" customFormat="1" ht="51" x14ac:dyDescent="0.25">
      <c r="A1538" s="170">
        <v>501</v>
      </c>
      <c r="B1538" s="170" t="s">
        <v>752</v>
      </c>
      <c r="C1538" s="176">
        <v>12170291</v>
      </c>
      <c r="D1538" s="186">
        <v>40735</v>
      </c>
      <c r="E1538" s="186">
        <v>40735</v>
      </c>
      <c r="F1538" s="186">
        <v>41831</v>
      </c>
      <c r="G1538" s="174">
        <v>-7777</v>
      </c>
      <c r="H1538" s="170" t="s">
        <v>1504</v>
      </c>
      <c r="I1538" s="170" t="s">
        <v>1491</v>
      </c>
      <c r="J1538" s="170"/>
      <c r="K1538" s="170" t="s">
        <v>58</v>
      </c>
      <c r="L1538" s="170" t="s">
        <v>57</v>
      </c>
      <c r="M1538" s="170" t="s">
        <v>37</v>
      </c>
      <c r="N1538" s="170" t="s">
        <v>37</v>
      </c>
      <c r="O1538" s="170" t="s">
        <v>8225</v>
      </c>
      <c r="P1538" s="175">
        <v>61710</v>
      </c>
      <c r="Q1538" s="170" t="s">
        <v>559</v>
      </c>
      <c r="R1538" s="174" t="s">
        <v>2643</v>
      </c>
      <c r="S1538" s="277" t="s">
        <v>5337</v>
      </c>
      <c r="T1538" s="170">
        <v>-7777</v>
      </c>
      <c r="U1538" s="170">
        <v>-9999</v>
      </c>
      <c r="V1538" s="170">
        <v>-9999</v>
      </c>
      <c r="W1538" s="170">
        <v>-7777</v>
      </c>
      <c r="X1538" s="170">
        <v>-7777</v>
      </c>
      <c r="Y1538" s="170">
        <v>-7777</v>
      </c>
      <c r="Z1538" s="170">
        <v>-7777</v>
      </c>
      <c r="AA1538" s="170">
        <v>-7777</v>
      </c>
      <c r="AB1538" s="170">
        <v>-7777</v>
      </c>
      <c r="AC1538" s="170">
        <v>-7777</v>
      </c>
      <c r="AD1538" s="170">
        <v>-7777</v>
      </c>
      <c r="AE1538" s="170">
        <v>-7777</v>
      </c>
      <c r="AF1538" s="170" t="s">
        <v>686</v>
      </c>
      <c r="AG1538" s="170"/>
      <c r="AH1538" s="170"/>
      <c r="AI1538" s="170"/>
      <c r="AJ1538" s="170" t="s">
        <v>8226</v>
      </c>
      <c r="AK1538" s="170" t="s">
        <v>8227</v>
      </c>
      <c r="AL1538" s="170">
        <v>43</v>
      </c>
      <c r="AM1538" s="170">
        <v>31</v>
      </c>
      <c r="AN1538" s="1118">
        <v>24.01041</v>
      </c>
      <c r="AO1538" s="170">
        <v>26</v>
      </c>
      <c r="AP1538" s="170">
        <v>31</v>
      </c>
      <c r="AQ1538" s="170">
        <v>59.069339999999997</v>
      </c>
      <c r="AR1538" s="170">
        <f t="shared" si="131"/>
        <v>43.523336225000001</v>
      </c>
      <c r="AS1538" s="170">
        <f t="shared" si="132"/>
        <v>26.533074816666666</v>
      </c>
      <c r="AT1538" s="170" t="s">
        <v>34</v>
      </c>
      <c r="AU1538" s="170"/>
      <c r="AV1538" s="175"/>
      <c r="AW1538" s="186"/>
      <c r="AX1538" s="175"/>
      <c r="AY1538" s="186"/>
      <c r="AZ1538" s="175"/>
      <c r="BA1538" s="186"/>
      <c r="BB1538" s="175"/>
      <c r="BC1538" s="186"/>
      <c r="BD1538" s="175"/>
      <c r="BE1538" s="186"/>
      <c r="BF1538" s="170"/>
      <c r="BG1538" s="170"/>
    </row>
    <row r="1539" spans="1:59" s="46" customFormat="1" ht="51.75" thickBot="1" x14ac:dyDescent="0.3">
      <c r="A1539" s="169"/>
      <c r="B1539" s="169" t="s">
        <v>752</v>
      </c>
      <c r="C1539" s="159">
        <v>12170291</v>
      </c>
      <c r="D1539" s="113">
        <v>40735</v>
      </c>
      <c r="E1539" s="113">
        <v>40735</v>
      </c>
      <c r="F1539" s="113">
        <v>41831</v>
      </c>
      <c r="G1539" s="161">
        <v>-7777</v>
      </c>
      <c r="H1539" s="169" t="s">
        <v>1504</v>
      </c>
      <c r="I1539" s="169" t="s">
        <v>1491</v>
      </c>
      <c r="J1539" s="169"/>
      <c r="K1539" s="169" t="s">
        <v>58</v>
      </c>
      <c r="L1539" s="169" t="s">
        <v>57</v>
      </c>
      <c r="M1539" s="169" t="s">
        <v>37</v>
      </c>
      <c r="N1539" s="169" t="s">
        <v>37</v>
      </c>
      <c r="O1539" s="169" t="s">
        <v>8225</v>
      </c>
      <c r="P1539" s="112">
        <v>61710</v>
      </c>
      <c r="Q1539" s="169" t="s">
        <v>559</v>
      </c>
      <c r="R1539" s="161" t="s">
        <v>2643</v>
      </c>
      <c r="S1539" s="276" t="s">
        <v>5337</v>
      </c>
      <c r="T1539" s="161" t="s">
        <v>1861</v>
      </c>
      <c r="U1539" s="161" t="s">
        <v>1861</v>
      </c>
      <c r="V1539" s="161" t="s">
        <v>1861</v>
      </c>
      <c r="W1539" s="161" t="s">
        <v>1861</v>
      </c>
      <c r="X1539" s="161" t="s">
        <v>1861</v>
      </c>
      <c r="Y1539" s="161" t="s">
        <v>1861</v>
      </c>
      <c r="Z1539" s="161" t="s">
        <v>1861</v>
      </c>
      <c r="AA1539" s="161" t="s">
        <v>1861</v>
      </c>
      <c r="AB1539" s="161" t="s">
        <v>1861</v>
      </c>
      <c r="AC1539" s="161" t="s">
        <v>1861</v>
      </c>
      <c r="AD1539" s="161" t="s">
        <v>1861</v>
      </c>
      <c r="AE1539" s="161" t="s">
        <v>1861</v>
      </c>
      <c r="AF1539" s="169" t="s">
        <v>687</v>
      </c>
      <c r="AG1539" s="169"/>
      <c r="AH1539" s="169"/>
      <c r="AI1539" s="169"/>
      <c r="AJ1539" s="169" t="s">
        <v>8228</v>
      </c>
      <c r="AK1539" s="169" t="s">
        <v>8229</v>
      </c>
      <c r="AL1539" s="169">
        <v>43</v>
      </c>
      <c r="AM1539" s="169">
        <v>31</v>
      </c>
      <c r="AN1539" s="1110">
        <v>56.10989</v>
      </c>
      <c r="AO1539" s="169">
        <v>26</v>
      </c>
      <c r="AP1539" s="169">
        <v>30</v>
      </c>
      <c r="AQ1539" s="169">
        <v>56.13823</v>
      </c>
      <c r="AR1539" s="169">
        <f t="shared" si="131"/>
        <v>43.532252747222223</v>
      </c>
      <c r="AS1539" s="169">
        <f t="shared" si="132"/>
        <v>26.515593952777778</v>
      </c>
      <c r="AT1539" s="169" t="s">
        <v>34</v>
      </c>
      <c r="AU1539" s="169"/>
      <c r="AV1539" s="112"/>
      <c r="AW1539" s="113"/>
      <c r="AX1539" s="112"/>
      <c r="AY1539" s="113"/>
      <c r="AZ1539" s="112"/>
      <c r="BA1539" s="113"/>
      <c r="BB1539" s="112"/>
      <c r="BC1539" s="113"/>
      <c r="BD1539" s="112"/>
      <c r="BE1539" s="113"/>
      <c r="BF1539" s="169"/>
      <c r="BG1539" s="169"/>
    </row>
    <row r="1540" spans="1:59" s="46" customFormat="1" ht="76.5" x14ac:dyDescent="0.25">
      <c r="A1540" s="424">
        <v>502</v>
      </c>
      <c r="B1540" s="425" t="s">
        <v>10256</v>
      </c>
      <c r="C1540" s="427">
        <v>12170292</v>
      </c>
      <c r="D1540" s="428">
        <v>40758</v>
      </c>
      <c r="E1540" s="428">
        <v>40758</v>
      </c>
      <c r="F1540" s="428">
        <v>41854</v>
      </c>
      <c r="G1540" s="429">
        <v>-7777</v>
      </c>
      <c r="H1540" s="425" t="s">
        <v>1465</v>
      </c>
      <c r="I1540" s="425" t="s">
        <v>1464</v>
      </c>
      <c r="J1540" s="425"/>
      <c r="K1540" s="425" t="s">
        <v>921</v>
      </c>
      <c r="L1540" s="425" t="s">
        <v>2944</v>
      </c>
      <c r="M1540" s="425" t="s">
        <v>94</v>
      </c>
      <c r="N1540" s="425" t="s">
        <v>94</v>
      </c>
      <c r="O1540" s="425" t="s">
        <v>8230</v>
      </c>
      <c r="P1540" s="426">
        <v>39503</v>
      </c>
      <c r="Q1540" s="425" t="s">
        <v>559</v>
      </c>
      <c r="R1540" s="425" t="s">
        <v>4028</v>
      </c>
      <c r="S1540" s="430" t="s">
        <v>5338</v>
      </c>
      <c r="T1540" s="425">
        <v>-7777</v>
      </c>
      <c r="U1540" s="425">
        <v>2.2000000000000002</v>
      </c>
      <c r="V1540" s="425">
        <v>20.89</v>
      </c>
      <c r="W1540" s="425">
        <v>-7777</v>
      </c>
      <c r="X1540" s="425">
        <v>-7777</v>
      </c>
      <c r="Y1540" s="425">
        <v>-7777</v>
      </c>
      <c r="Z1540" s="425">
        <v>-7777</v>
      </c>
      <c r="AA1540" s="425">
        <v>-7777</v>
      </c>
      <c r="AB1540" s="425">
        <v>-7777</v>
      </c>
      <c r="AC1540" s="425">
        <v>-7777</v>
      </c>
      <c r="AD1540" s="425">
        <v>-7777</v>
      </c>
      <c r="AE1540" s="425">
        <v>-7777</v>
      </c>
      <c r="AF1540" s="425" t="s">
        <v>4657</v>
      </c>
      <c r="AG1540" s="425"/>
      <c r="AH1540" s="425"/>
      <c r="AI1540" s="425"/>
      <c r="AJ1540" s="425" t="s">
        <v>8231</v>
      </c>
      <c r="AK1540" s="425" t="s">
        <v>8232</v>
      </c>
      <c r="AL1540" s="425">
        <v>43</v>
      </c>
      <c r="AM1540" s="425">
        <v>23</v>
      </c>
      <c r="AN1540" s="1125">
        <v>8.6</v>
      </c>
      <c r="AO1540" s="425">
        <v>23</v>
      </c>
      <c r="AP1540" s="425">
        <v>18</v>
      </c>
      <c r="AQ1540" s="425">
        <v>3</v>
      </c>
      <c r="AR1540" s="425">
        <f t="shared" si="131"/>
        <v>43.385722222222221</v>
      </c>
      <c r="AS1540" s="425">
        <f t="shared" si="132"/>
        <v>23.300833333333333</v>
      </c>
      <c r="AT1540" s="425" t="s">
        <v>34</v>
      </c>
      <c r="AU1540" s="425"/>
      <c r="AV1540" s="426"/>
      <c r="AW1540" s="428"/>
      <c r="AX1540" s="426"/>
      <c r="AY1540" s="428"/>
      <c r="AZ1540" s="426"/>
      <c r="BA1540" s="428"/>
      <c r="BB1540" s="426"/>
      <c r="BC1540" s="428"/>
      <c r="BD1540" s="426"/>
      <c r="BE1540" s="428"/>
      <c r="BF1540" s="425"/>
      <c r="BG1540" s="431"/>
    </row>
    <row r="1541" spans="1:59" s="46" customFormat="1" ht="77.25" thickBot="1" x14ac:dyDescent="0.3">
      <c r="A1541" s="416"/>
      <c r="B1541" s="417" t="s">
        <v>10256</v>
      </c>
      <c r="C1541" s="419">
        <v>12170292</v>
      </c>
      <c r="D1541" s="420">
        <v>40758</v>
      </c>
      <c r="E1541" s="420">
        <v>40758</v>
      </c>
      <c r="F1541" s="420">
        <v>41854</v>
      </c>
      <c r="G1541" s="421">
        <v>-7777</v>
      </c>
      <c r="H1541" s="417" t="s">
        <v>1465</v>
      </c>
      <c r="I1541" s="417" t="s">
        <v>1464</v>
      </c>
      <c r="J1541" s="417"/>
      <c r="K1541" s="417" t="s">
        <v>921</v>
      </c>
      <c r="L1541" s="417" t="s">
        <v>2944</v>
      </c>
      <c r="M1541" s="417" t="s">
        <v>94</v>
      </c>
      <c r="N1541" s="417" t="s">
        <v>94</v>
      </c>
      <c r="O1541" s="417" t="s">
        <v>8230</v>
      </c>
      <c r="P1541" s="418">
        <v>39503</v>
      </c>
      <c r="Q1541" s="417" t="s">
        <v>559</v>
      </c>
      <c r="R1541" s="417" t="s">
        <v>4028</v>
      </c>
      <c r="S1541" s="422" t="s">
        <v>5338</v>
      </c>
      <c r="T1541" s="421" t="s">
        <v>1861</v>
      </c>
      <c r="U1541" s="421" t="s">
        <v>1861</v>
      </c>
      <c r="V1541" s="421" t="s">
        <v>1861</v>
      </c>
      <c r="W1541" s="421" t="s">
        <v>1861</v>
      </c>
      <c r="X1541" s="421" t="s">
        <v>1861</v>
      </c>
      <c r="Y1541" s="421" t="s">
        <v>1861</v>
      </c>
      <c r="Z1541" s="421" t="s">
        <v>1861</v>
      </c>
      <c r="AA1541" s="421" t="s">
        <v>1861</v>
      </c>
      <c r="AB1541" s="421" t="s">
        <v>1861</v>
      </c>
      <c r="AC1541" s="421" t="s">
        <v>1861</v>
      </c>
      <c r="AD1541" s="421" t="s">
        <v>1861</v>
      </c>
      <c r="AE1541" s="421" t="s">
        <v>1861</v>
      </c>
      <c r="AF1541" s="417" t="s">
        <v>1768</v>
      </c>
      <c r="AG1541" s="417"/>
      <c r="AH1541" s="417"/>
      <c r="AI1541" s="417"/>
      <c r="AJ1541" s="417" t="s">
        <v>8233</v>
      </c>
      <c r="AK1541" s="417" t="s">
        <v>5339</v>
      </c>
      <c r="AL1541" s="417">
        <v>43</v>
      </c>
      <c r="AM1541" s="417">
        <v>23</v>
      </c>
      <c r="AN1541" s="1126">
        <v>8.6</v>
      </c>
      <c r="AO1541" s="417">
        <v>23</v>
      </c>
      <c r="AP1541" s="417">
        <v>18</v>
      </c>
      <c r="AQ1541" s="417">
        <v>3.2</v>
      </c>
      <c r="AR1541" s="417">
        <f t="shared" si="131"/>
        <v>43.385722222222221</v>
      </c>
      <c r="AS1541" s="417">
        <f t="shared" si="132"/>
        <v>23.300888888888888</v>
      </c>
      <c r="AT1541" s="417" t="s">
        <v>34</v>
      </c>
      <c r="AU1541" s="417"/>
      <c r="AV1541" s="418"/>
      <c r="AW1541" s="420"/>
      <c r="AX1541" s="418"/>
      <c r="AY1541" s="420"/>
      <c r="AZ1541" s="418"/>
      <c r="BA1541" s="420"/>
      <c r="BB1541" s="418"/>
      <c r="BC1541" s="420"/>
      <c r="BD1541" s="418"/>
      <c r="BE1541" s="420"/>
      <c r="BF1541" s="417"/>
      <c r="BG1541" s="423"/>
    </row>
    <row r="1542" spans="1:59" s="46" customFormat="1" ht="51" x14ac:dyDescent="0.25">
      <c r="A1542" s="170">
        <v>503</v>
      </c>
      <c r="B1542" s="170" t="s">
        <v>10256</v>
      </c>
      <c r="C1542" s="176">
        <v>12170293</v>
      </c>
      <c r="D1542" s="186">
        <v>40758</v>
      </c>
      <c r="E1542" s="186">
        <v>40758</v>
      </c>
      <c r="F1542" s="186">
        <v>41854</v>
      </c>
      <c r="G1542" s="174">
        <v>-7777</v>
      </c>
      <c r="H1542" s="170" t="s">
        <v>1465</v>
      </c>
      <c r="I1542" s="170" t="s">
        <v>1464</v>
      </c>
      <c r="J1542" s="170"/>
      <c r="K1542" s="170" t="s">
        <v>921</v>
      </c>
      <c r="L1542" s="170" t="s">
        <v>2944</v>
      </c>
      <c r="M1542" s="170" t="s">
        <v>94</v>
      </c>
      <c r="N1542" s="170" t="s">
        <v>94</v>
      </c>
      <c r="O1542" s="170" t="s">
        <v>5340</v>
      </c>
      <c r="P1542" s="175">
        <v>39503</v>
      </c>
      <c r="Q1542" s="170" t="s">
        <v>559</v>
      </c>
      <c r="R1542" s="170" t="s">
        <v>4028</v>
      </c>
      <c r="S1542" s="277" t="s">
        <v>5341</v>
      </c>
      <c r="T1542" s="170">
        <v>-7777</v>
      </c>
      <c r="U1542" s="170">
        <v>3.3</v>
      </c>
      <c r="V1542" s="170">
        <v>43.2</v>
      </c>
      <c r="W1542" s="170">
        <v>-7777</v>
      </c>
      <c r="X1542" s="170">
        <v>-7777</v>
      </c>
      <c r="Y1542" s="170">
        <v>-7777</v>
      </c>
      <c r="Z1542" s="170">
        <v>-7777</v>
      </c>
      <c r="AA1542" s="170">
        <v>-7777</v>
      </c>
      <c r="AB1542" s="170">
        <v>-7777</v>
      </c>
      <c r="AC1542" s="170">
        <v>-7777</v>
      </c>
      <c r="AD1542" s="170">
        <v>-7777</v>
      </c>
      <c r="AE1542" s="170">
        <v>-7777</v>
      </c>
      <c r="AF1542" s="170" t="s">
        <v>4657</v>
      </c>
      <c r="AG1542" s="170"/>
      <c r="AH1542" s="170"/>
      <c r="AI1542" s="170"/>
      <c r="AJ1542" s="170" t="s">
        <v>8234</v>
      </c>
      <c r="AK1542" s="170" t="s">
        <v>8235</v>
      </c>
      <c r="AL1542" s="170">
        <v>43</v>
      </c>
      <c r="AM1542" s="170">
        <v>42</v>
      </c>
      <c r="AN1542" s="1118">
        <v>53.2</v>
      </c>
      <c r="AO1542" s="170">
        <v>23</v>
      </c>
      <c r="AP1542" s="170">
        <v>24</v>
      </c>
      <c r="AQ1542" s="170">
        <v>15</v>
      </c>
      <c r="AR1542" s="170">
        <f t="shared" si="131"/>
        <v>43.714777777777783</v>
      </c>
      <c r="AS1542" s="170">
        <f t="shared" si="132"/>
        <v>23.404166666666665</v>
      </c>
      <c r="AT1542" s="170" t="s">
        <v>34</v>
      </c>
      <c r="AU1542" s="170"/>
      <c r="AV1542" s="175"/>
      <c r="AW1542" s="186"/>
      <c r="AX1542" s="175"/>
      <c r="AY1542" s="186"/>
      <c r="AZ1542" s="175"/>
      <c r="BA1542" s="186"/>
      <c r="BB1542" s="175"/>
      <c r="BC1542" s="186"/>
      <c r="BD1542" s="175"/>
      <c r="BE1542" s="186"/>
      <c r="BF1542" s="170"/>
      <c r="BG1542" s="170"/>
    </row>
    <row r="1543" spans="1:59" s="46" customFormat="1" ht="51.75" thickBot="1" x14ac:dyDescent="0.3">
      <c r="A1543" s="169"/>
      <c r="B1543" s="169" t="s">
        <v>10256</v>
      </c>
      <c r="C1543" s="159">
        <v>12170293</v>
      </c>
      <c r="D1543" s="113">
        <v>40758</v>
      </c>
      <c r="E1543" s="113">
        <v>40758</v>
      </c>
      <c r="F1543" s="113">
        <v>41854</v>
      </c>
      <c r="G1543" s="161">
        <v>-7777</v>
      </c>
      <c r="H1543" s="169" t="s">
        <v>1465</v>
      </c>
      <c r="I1543" s="169" t="s">
        <v>1464</v>
      </c>
      <c r="J1543" s="169"/>
      <c r="K1543" s="169" t="s">
        <v>921</v>
      </c>
      <c r="L1543" s="169" t="s">
        <v>2944</v>
      </c>
      <c r="M1543" s="169" t="s">
        <v>94</v>
      </c>
      <c r="N1543" s="169" t="s">
        <v>94</v>
      </c>
      <c r="O1543" s="169" t="s">
        <v>5340</v>
      </c>
      <c r="P1543" s="112">
        <v>39503</v>
      </c>
      <c r="Q1543" s="169" t="s">
        <v>559</v>
      </c>
      <c r="R1543" s="169" t="s">
        <v>4028</v>
      </c>
      <c r="S1543" s="276" t="s">
        <v>5341</v>
      </c>
      <c r="T1543" s="161" t="s">
        <v>1861</v>
      </c>
      <c r="U1543" s="161" t="s">
        <v>1861</v>
      </c>
      <c r="V1543" s="161" t="s">
        <v>1861</v>
      </c>
      <c r="W1543" s="161" t="s">
        <v>1861</v>
      </c>
      <c r="X1543" s="161" t="s">
        <v>1861</v>
      </c>
      <c r="Y1543" s="161" t="s">
        <v>1861</v>
      </c>
      <c r="Z1543" s="161" t="s">
        <v>1861</v>
      </c>
      <c r="AA1543" s="161" t="s">
        <v>1861</v>
      </c>
      <c r="AB1543" s="161" t="s">
        <v>1861</v>
      </c>
      <c r="AC1543" s="161" t="s">
        <v>1861</v>
      </c>
      <c r="AD1543" s="161" t="s">
        <v>1861</v>
      </c>
      <c r="AE1543" s="161" t="s">
        <v>1861</v>
      </c>
      <c r="AF1543" s="169" t="s">
        <v>1768</v>
      </c>
      <c r="AG1543" s="169"/>
      <c r="AH1543" s="169"/>
      <c r="AI1543" s="169"/>
      <c r="AJ1543" s="169" t="s">
        <v>8234</v>
      </c>
      <c r="AK1543" s="169" t="s">
        <v>8236</v>
      </c>
      <c r="AL1543" s="169">
        <v>43</v>
      </c>
      <c r="AM1543" s="169">
        <v>42</v>
      </c>
      <c r="AN1543" s="1110">
        <v>53.2</v>
      </c>
      <c r="AO1543" s="169">
        <v>23</v>
      </c>
      <c r="AP1543" s="169">
        <v>24</v>
      </c>
      <c r="AQ1543" s="169">
        <v>17.3</v>
      </c>
      <c r="AR1543" s="169">
        <f t="shared" si="131"/>
        <v>43.714777777777783</v>
      </c>
      <c r="AS1543" s="169">
        <f t="shared" si="132"/>
        <v>23.404805555555555</v>
      </c>
      <c r="AT1543" s="169" t="s">
        <v>34</v>
      </c>
      <c r="AU1543" s="169"/>
      <c r="AV1543" s="112"/>
      <c r="AW1543" s="113"/>
      <c r="AX1543" s="112"/>
      <c r="AY1543" s="113"/>
      <c r="AZ1543" s="112"/>
      <c r="BA1543" s="113"/>
      <c r="BB1543" s="112"/>
      <c r="BC1543" s="113"/>
      <c r="BD1543" s="112"/>
      <c r="BE1543" s="113"/>
      <c r="BF1543" s="169"/>
      <c r="BG1543" s="169"/>
    </row>
    <row r="1544" spans="1:59" s="46" customFormat="1" ht="76.5" x14ac:dyDescent="0.25">
      <c r="A1544" s="407">
        <v>504</v>
      </c>
      <c r="B1544" s="408" t="s">
        <v>2945</v>
      </c>
      <c r="C1544" s="410">
        <v>12170294</v>
      </c>
      <c r="D1544" s="411">
        <v>40760</v>
      </c>
      <c r="E1544" s="411">
        <v>40760</v>
      </c>
      <c r="F1544" s="411">
        <v>42369</v>
      </c>
      <c r="G1544" s="408">
        <v>-7777</v>
      </c>
      <c r="H1544" s="408" t="s">
        <v>585</v>
      </c>
      <c r="I1544" s="408" t="s">
        <v>702</v>
      </c>
      <c r="J1544" s="408"/>
      <c r="K1544" s="408" t="s">
        <v>71</v>
      </c>
      <c r="L1544" s="408" t="s">
        <v>89</v>
      </c>
      <c r="M1544" s="408" t="s">
        <v>70</v>
      </c>
      <c r="N1544" s="408" t="s">
        <v>70</v>
      </c>
      <c r="O1544" s="408" t="s">
        <v>8237</v>
      </c>
      <c r="P1544" s="409">
        <v>43952</v>
      </c>
      <c r="Q1544" s="408" t="s">
        <v>559</v>
      </c>
      <c r="R1544" s="408" t="s">
        <v>4028</v>
      </c>
      <c r="S1544" s="412" t="s">
        <v>5342</v>
      </c>
      <c r="T1544" s="408">
        <v>-7777</v>
      </c>
      <c r="U1544" s="408">
        <v>-9999</v>
      </c>
      <c r="V1544" s="408">
        <v>-9999</v>
      </c>
      <c r="W1544" s="408">
        <v>-7777</v>
      </c>
      <c r="X1544" s="408">
        <v>-7777</v>
      </c>
      <c r="Y1544" s="408">
        <v>-7777</v>
      </c>
      <c r="Z1544" s="408">
        <v>-7777</v>
      </c>
      <c r="AA1544" s="408">
        <v>-7777</v>
      </c>
      <c r="AB1544" s="408">
        <v>-7777</v>
      </c>
      <c r="AC1544" s="408">
        <v>-7777</v>
      </c>
      <c r="AD1544" s="408">
        <v>-7777</v>
      </c>
      <c r="AE1544" s="408">
        <v>-7777</v>
      </c>
      <c r="AF1544" s="408" t="s">
        <v>5343</v>
      </c>
      <c r="AG1544" s="408"/>
      <c r="AH1544" s="408"/>
      <c r="AI1544" s="408"/>
      <c r="AJ1544" s="408" t="s">
        <v>8238</v>
      </c>
      <c r="AK1544" s="408" t="s">
        <v>8239</v>
      </c>
      <c r="AL1544" s="408">
        <v>43</v>
      </c>
      <c r="AM1544" s="408">
        <v>7</v>
      </c>
      <c r="AN1544" s="1111">
        <v>58.47</v>
      </c>
      <c r="AO1544" s="408">
        <v>24</v>
      </c>
      <c r="AP1544" s="408">
        <v>43</v>
      </c>
      <c r="AQ1544" s="408">
        <v>0.71</v>
      </c>
      <c r="AR1544" s="408">
        <f t="shared" si="131"/>
        <v>43.132908333333333</v>
      </c>
      <c r="AS1544" s="408">
        <f t="shared" si="132"/>
        <v>24.716863888888888</v>
      </c>
      <c r="AT1544" s="408" t="s">
        <v>43</v>
      </c>
      <c r="AU1544" s="408" t="s">
        <v>8240</v>
      </c>
      <c r="AV1544" s="409"/>
      <c r="AW1544" s="411"/>
      <c r="AX1544" s="409"/>
      <c r="AY1544" s="411"/>
      <c r="AZ1544" s="409"/>
      <c r="BA1544" s="411"/>
      <c r="BB1544" s="409"/>
      <c r="BC1544" s="411"/>
      <c r="BD1544" s="409"/>
      <c r="BE1544" s="411"/>
      <c r="BF1544" s="408" t="s">
        <v>9692</v>
      </c>
      <c r="BG1544" s="413"/>
    </row>
    <row r="1545" spans="1:59" s="46" customFormat="1" ht="76.5" x14ac:dyDescent="0.25">
      <c r="A1545" s="414"/>
      <c r="B1545" s="24" t="s">
        <v>2945</v>
      </c>
      <c r="C1545" s="26">
        <v>12170294</v>
      </c>
      <c r="D1545" s="27">
        <v>40760</v>
      </c>
      <c r="E1545" s="27">
        <v>40760</v>
      </c>
      <c r="F1545" s="27">
        <v>42369</v>
      </c>
      <c r="G1545" s="24">
        <v>-7777</v>
      </c>
      <c r="H1545" s="24" t="s">
        <v>585</v>
      </c>
      <c r="I1545" s="24" t="s">
        <v>702</v>
      </c>
      <c r="J1545" s="24"/>
      <c r="K1545" s="24" t="s">
        <v>71</v>
      </c>
      <c r="L1545" s="24" t="s">
        <v>89</v>
      </c>
      <c r="M1545" s="24" t="s">
        <v>70</v>
      </c>
      <c r="N1545" s="24" t="s">
        <v>70</v>
      </c>
      <c r="O1545" s="24" t="s">
        <v>8237</v>
      </c>
      <c r="P1545" s="25">
        <v>43952</v>
      </c>
      <c r="Q1545" s="24" t="s">
        <v>559</v>
      </c>
      <c r="R1545" s="24" t="s">
        <v>660</v>
      </c>
      <c r="S1545" s="273" t="s">
        <v>4943</v>
      </c>
      <c r="T1545" s="24" t="s">
        <v>1861</v>
      </c>
      <c r="U1545" s="24" t="s">
        <v>1861</v>
      </c>
      <c r="V1545" s="24" t="s">
        <v>1861</v>
      </c>
      <c r="W1545" s="24" t="s">
        <v>1861</v>
      </c>
      <c r="X1545" s="24" t="s">
        <v>1861</v>
      </c>
      <c r="Y1545" s="24">
        <v>-9999</v>
      </c>
      <c r="Z1545" s="24">
        <v>-9999</v>
      </c>
      <c r="AA1545" s="24">
        <v>-9999</v>
      </c>
      <c r="AB1545" s="24">
        <v>-9999</v>
      </c>
      <c r="AC1545" s="24">
        <v>-9999</v>
      </c>
      <c r="AD1545" s="24">
        <v>-9999</v>
      </c>
      <c r="AE1545" s="24">
        <v>200</v>
      </c>
      <c r="AF1545" s="24"/>
      <c r="AG1545" s="24"/>
      <c r="AH1545" s="24"/>
      <c r="AI1545" s="24"/>
      <c r="AJ1545" s="24" t="s">
        <v>8241</v>
      </c>
      <c r="AK1545" s="24" t="s">
        <v>8242</v>
      </c>
      <c r="AL1545" s="24">
        <v>43</v>
      </c>
      <c r="AM1545" s="24">
        <v>8</v>
      </c>
      <c r="AN1545" s="1112">
        <v>0.75</v>
      </c>
      <c r="AO1545" s="24">
        <v>24</v>
      </c>
      <c r="AP1545" s="24">
        <v>43</v>
      </c>
      <c r="AQ1545" s="24">
        <v>5.2</v>
      </c>
      <c r="AR1545" s="24">
        <f t="shared" si="131"/>
        <v>43.133541666666666</v>
      </c>
      <c r="AS1545" s="24">
        <f t="shared" si="132"/>
        <v>24.71811111111111</v>
      </c>
      <c r="AT1545" s="24" t="s">
        <v>43</v>
      </c>
      <c r="AU1545" s="24" t="s">
        <v>8240</v>
      </c>
      <c r="AV1545" s="25"/>
      <c r="AW1545" s="27"/>
      <c r="AX1545" s="25"/>
      <c r="AY1545" s="27"/>
      <c r="AZ1545" s="25"/>
      <c r="BA1545" s="27"/>
      <c r="BB1545" s="25"/>
      <c r="BC1545" s="27"/>
      <c r="BD1545" s="25"/>
      <c r="BE1545" s="27"/>
      <c r="BF1545" s="24" t="s">
        <v>9692</v>
      </c>
      <c r="BG1545" s="415"/>
    </row>
    <row r="1546" spans="1:59" s="46" customFormat="1" ht="76.5" x14ac:dyDescent="0.25">
      <c r="A1546" s="414"/>
      <c r="B1546" s="24" t="s">
        <v>1359</v>
      </c>
      <c r="C1546" s="26">
        <v>12170294</v>
      </c>
      <c r="D1546" s="27">
        <v>40760</v>
      </c>
      <c r="E1546" s="27">
        <v>40760</v>
      </c>
      <c r="F1546" s="27">
        <v>42369</v>
      </c>
      <c r="G1546" s="24">
        <v>-7777</v>
      </c>
      <c r="H1546" s="24" t="s">
        <v>585</v>
      </c>
      <c r="I1546" s="24" t="s">
        <v>702</v>
      </c>
      <c r="J1546" s="24"/>
      <c r="K1546" s="24" t="s">
        <v>71</v>
      </c>
      <c r="L1546" s="24" t="s">
        <v>89</v>
      </c>
      <c r="M1546" s="24" t="s">
        <v>70</v>
      </c>
      <c r="N1546" s="24" t="s">
        <v>70</v>
      </c>
      <c r="O1546" s="24" t="s">
        <v>8237</v>
      </c>
      <c r="P1546" s="25">
        <v>43952</v>
      </c>
      <c r="Q1546" s="24" t="s">
        <v>559</v>
      </c>
      <c r="R1546" s="24" t="s">
        <v>660</v>
      </c>
      <c r="S1546" s="273" t="s">
        <v>4943</v>
      </c>
      <c r="T1546" s="24" t="s">
        <v>1861</v>
      </c>
      <c r="U1546" s="24" t="s">
        <v>1861</v>
      </c>
      <c r="V1546" s="24" t="s">
        <v>1861</v>
      </c>
      <c r="W1546" s="24" t="s">
        <v>1861</v>
      </c>
      <c r="X1546" s="24" t="s">
        <v>1861</v>
      </c>
      <c r="Y1546" s="24" t="s">
        <v>1861</v>
      </c>
      <c r="Z1546" s="24" t="s">
        <v>1861</v>
      </c>
      <c r="AA1546" s="24" t="s">
        <v>1861</v>
      </c>
      <c r="AB1546" s="24" t="s">
        <v>1861</v>
      </c>
      <c r="AC1546" s="24" t="s">
        <v>1861</v>
      </c>
      <c r="AD1546" s="24" t="s">
        <v>1861</v>
      </c>
      <c r="AE1546" s="24" t="s">
        <v>1861</v>
      </c>
      <c r="AF1546" s="24"/>
      <c r="AG1546" s="24"/>
      <c r="AH1546" s="24"/>
      <c r="AI1546" s="24"/>
      <c r="AJ1546" s="24" t="s">
        <v>8243</v>
      </c>
      <c r="AK1546" s="24" t="s">
        <v>8244</v>
      </c>
      <c r="AL1546" s="24">
        <v>43</v>
      </c>
      <c r="AM1546" s="24">
        <v>8</v>
      </c>
      <c r="AN1546" s="1112">
        <v>2.62</v>
      </c>
      <c r="AO1546" s="24">
        <v>24</v>
      </c>
      <c r="AP1546" s="24">
        <v>43</v>
      </c>
      <c r="AQ1546" s="24">
        <v>6.59</v>
      </c>
      <c r="AR1546" s="24">
        <f t="shared" ref="AR1546:AR1610" si="137">AL1546+AM1546/60+AN1546/3600</f>
        <v>43.134061111111109</v>
      </c>
      <c r="AS1546" s="24">
        <f t="shared" ref="AS1546:AS1610" si="138">AO1546+AP1546/60+AQ1546/3600</f>
        <v>24.718497222222222</v>
      </c>
      <c r="AT1546" s="24" t="s">
        <v>34</v>
      </c>
      <c r="AU1546" s="24"/>
      <c r="AV1546" s="25"/>
      <c r="AW1546" s="27"/>
      <c r="AX1546" s="25"/>
      <c r="AY1546" s="27"/>
      <c r="AZ1546" s="25"/>
      <c r="BA1546" s="27"/>
      <c r="BB1546" s="25"/>
      <c r="BC1546" s="27"/>
      <c r="BD1546" s="25"/>
      <c r="BE1546" s="27"/>
      <c r="BF1546" s="24"/>
      <c r="BG1546" s="415"/>
    </row>
    <row r="1547" spans="1:59" s="46" customFormat="1" ht="76.5" x14ac:dyDescent="0.25">
      <c r="A1547" s="432"/>
      <c r="B1547" s="45" t="s">
        <v>2945</v>
      </c>
      <c r="C1547" s="144">
        <v>12170294</v>
      </c>
      <c r="D1547" s="31">
        <v>40760</v>
      </c>
      <c r="E1547" s="31">
        <v>40760</v>
      </c>
      <c r="F1547" s="31">
        <v>42369</v>
      </c>
      <c r="G1547" s="21">
        <v>-7777</v>
      </c>
      <c r="H1547" s="45" t="s">
        <v>585</v>
      </c>
      <c r="I1547" s="45" t="s">
        <v>702</v>
      </c>
      <c r="J1547" s="45"/>
      <c r="K1547" s="45" t="s">
        <v>71</v>
      </c>
      <c r="L1547" s="45" t="s">
        <v>89</v>
      </c>
      <c r="M1547" s="45" t="s">
        <v>70</v>
      </c>
      <c r="N1547" s="45" t="s">
        <v>70</v>
      </c>
      <c r="O1547" s="45" t="s">
        <v>8237</v>
      </c>
      <c r="P1547" s="147">
        <v>43952</v>
      </c>
      <c r="Q1547" s="45" t="s">
        <v>559</v>
      </c>
      <c r="R1547" s="45" t="s">
        <v>4028</v>
      </c>
      <c r="S1547" s="272" t="s">
        <v>5342</v>
      </c>
      <c r="T1547" s="45">
        <v>-7777</v>
      </c>
      <c r="U1547" s="45">
        <v>-9999</v>
      </c>
      <c r="V1547" s="45">
        <v>-9999</v>
      </c>
      <c r="W1547" s="45">
        <v>-7777</v>
      </c>
      <c r="X1547" s="45">
        <v>-7777</v>
      </c>
      <c r="Y1547" s="45">
        <v>-7777</v>
      </c>
      <c r="Z1547" s="45">
        <v>-7777</v>
      </c>
      <c r="AA1547" s="45">
        <v>-7777</v>
      </c>
      <c r="AB1547" s="45">
        <v>-7777</v>
      </c>
      <c r="AC1547" s="45">
        <v>-7777</v>
      </c>
      <c r="AD1547" s="45">
        <v>-7777</v>
      </c>
      <c r="AE1547" s="45">
        <v>-7777</v>
      </c>
      <c r="AF1547" s="45" t="s">
        <v>5343</v>
      </c>
      <c r="AG1547" s="45"/>
      <c r="AH1547" s="45"/>
      <c r="AI1547" s="45"/>
      <c r="AJ1547" s="45" t="s">
        <v>8238</v>
      </c>
      <c r="AK1547" s="45" t="s">
        <v>8239</v>
      </c>
      <c r="AL1547" s="45">
        <v>43</v>
      </c>
      <c r="AM1547" s="45">
        <v>7</v>
      </c>
      <c r="AN1547" s="1109">
        <v>58.47</v>
      </c>
      <c r="AO1547" s="45">
        <v>24</v>
      </c>
      <c r="AP1547" s="45">
        <v>43</v>
      </c>
      <c r="AQ1547" s="45">
        <v>0.71</v>
      </c>
      <c r="AR1547" s="45">
        <f t="shared" si="137"/>
        <v>43.132908333333333</v>
      </c>
      <c r="AS1547" s="45">
        <f t="shared" si="138"/>
        <v>24.716863888888888</v>
      </c>
      <c r="AT1547" s="45" t="s">
        <v>43</v>
      </c>
      <c r="AU1547" s="45" t="s">
        <v>8240</v>
      </c>
      <c r="AV1547" s="147"/>
      <c r="AW1547" s="31"/>
      <c r="AX1547" s="147"/>
      <c r="AY1547" s="31"/>
      <c r="AZ1547" s="147"/>
      <c r="BA1547" s="31"/>
      <c r="BB1547" s="147"/>
      <c r="BC1547" s="31"/>
      <c r="BD1547" s="147"/>
      <c r="BE1547" s="31"/>
      <c r="BF1547" s="45" t="s">
        <v>9692</v>
      </c>
      <c r="BG1547" s="433"/>
    </row>
    <row r="1548" spans="1:59" s="46" customFormat="1" ht="76.5" x14ac:dyDescent="0.25">
      <c r="A1548" s="432"/>
      <c r="B1548" s="45" t="s">
        <v>2945</v>
      </c>
      <c r="C1548" s="144">
        <v>12170294</v>
      </c>
      <c r="D1548" s="31">
        <v>40760</v>
      </c>
      <c r="E1548" s="31">
        <v>40760</v>
      </c>
      <c r="F1548" s="31">
        <v>41274</v>
      </c>
      <c r="G1548" s="21">
        <v>-7777</v>
      </c>
      <c r="H1548" s="45" t="s">
        <v>585</v>
      </c>
      <c r="I1548" s="45" t="s">
        <v>702</v>
      </c>
      <c r="J1548" s="45"/>
      <c r="K1548" s="45" t="s">
        <v>71</v>
      </c>
      <c r="L1548" s="45" t="s">
        <v>89</v>
      </c>
      <c r="M1548" s="45" t="s">
        <v>70</v>
      </c>
      <c r="N1548" s="45" t="s">
        <v>70</v>
      </c>
      <c r="O1548" s="45" t="s">
        <v>8237</v>
      </c>
      <c r="P1548" s="147">
        <v>43952</v>
      </c>
      <c r="Q1548" s="45" t="s">
        <v>559</v>
      </c>
      <c r="R1548" s="45" t="s">
        <v>660</v>
      </c>
      <c r="S1548" s="272" t="s">
        <v>4943</v>
      </c>
      <c r="T1548" s="21" t="s">
        <v>1861</v>
      </c>
      <c r="U1548" s="21" t="s">
        <v>1861</v>
      </c>
      <c r="V1548" s="21" t="s">
        <v>1861</v>
      </c>
      <c r="W1548" s="21" t="s">
        <v>1861</v>
      </c>
      <c r="X1548" s="21" t="s">
        <v>1861</v>
      </c>
      <c r="Y1548" s="45">
        <v>-9999</v>
      </c>
      <c r="Z1548" s="45">
        <v>-9999</v>
      </c>
      <c r="AA1548" s="45">
        <v>-9999</v>
      </c>
      <c r="AB1548" s="45">
        <v>-9999</v>
      </c>
      <c r="AC1548" s="45">
        <v>-9999</v>
      </c>
      <c r="AD1548" s="45">
        <v>-9999</v>
      </c>
      <c r="AE1548" s="45">
        <v>200</v>
      </c>
      <c r="AF1548" s="45"/>
      <c r="AG1548" s="45"/>
      <c r="AH1548" s="45"/>
      <c r="AI1548" s="45"/>
      <c r="AJ1548" s="45" t="s">
        <v>8241</v>
      </c>
      <c r="AK1548" s="45" t="s">
        <v>8242</v>
      </c>
      <c r="AL1548" s="45">
        <v>43</v>
      </c>
      <c r="AM1548" s="45">
        <v>8</v>
      </c>
      <c r="AN1548" s="1109">
        <v>0.75</v>
      </c>
      <c r="AO1548" s="45">
        <v>24</v>
      </c>
      <c r="AP1548" s="45">
        <v>43</v>
      </c>
      <c r="AQ1548" s="45">
        <v>5.2</v>
      </c>
      <c r="AR1548" s="45">
        <f t="shared" si="137"/>
        <v>43.133541666666666</v>
      </c>
      <c r="AS1548" s="45">
        <f t="shared" si="138"/>
        <v>24.71811111111111</v>
      </c>
      <c r="AT1548" s="45" t="s">
        <v>43</v>
      </c>
      <c r="AU1548" s="45" t="s">
        <v>8240</v>
      </c>
      <c r="AV1548" s="147"/>
      <c r="AW1548" s="31"/>
      <c r="AX1548" s="147"/>
      <c r="AY1548" s="31"/>
      <c r="AZ1548" s="147"/>
      <c r="BA1548" s="31"/>
      <c r="BB1548" s="147"/>
      <c r="BC1548" s="31"/>
      <c r="BD1548" s="147"/>
      <c r="BE1548" s="31"/>
      <c r="BF1548" s="45" t="s">
        <v>9692</v>
      </c>
      <c r="BG1548" s="433"/>
    </row>
    <row r="1549" spans="1:59" s="46" customFormat="1" ht="77.25" thickBot="1" x14ac:dyDescent="0.3">
      <c r="A1549" s="416"/>
      <c r="B1549" s="417" t="s">
        <v>1359</v>
      </c>
      <c r="C1549" s="419">
        <v>12170294</v>
      </c>
      <c r="D1549" s="420">
        <v>40760</v>
      </c>
      <c r="E1549" s="420">
        <v>40760</v>
      </c>
      <c r="F1549" s="420">
        <v>41274</v>
      </c>
      <c r="G1549" s="421">
        <v>-7777</v>
      </c>
      <c r="H1549" s="417" t="s">
        <v>585</v>
      </c>
      <c r="I1549" s="417" t="s">
        <v>702</v>
      </c>
      <c r="J1549" s="417"/>
      <c r="K1549" s="417" t="s">
        <v>71</v>
      </c>
      <c r="L1549" s="417" t="s">
        <v>89</v>
      </c>
      <c r="M1549" s="417" t="s">
        <v>70</v>
      </c>
      <c r="N1549" s="417" t="s">
        <v>70</v>
      </c>
      <c r="O1549" s="417" t="s">
        <v>8237</v>
      </c>
      <c r="P1549" s="418">
        <v>43952</v>
      </c>
      <c r="Q1549" s="417" t="s">
        <v>559</v>
      </c>
      <c r="R1549" s="417" t="s">
        <v>660</v>
      </c>
      <c r="S1549" s="422" t="s">
        <v>4943</v>
      </c>
      <c r="T1549" s="421" t="s">
        <v>1861</v>
      </c>
      <c r="U1549" s="421" t="s">
        <v>1861</v>
      </c>
      <c r="V1549" s="421" t="s">
        <v>1861</v>
      </c>
      <c r="W1549" s="421" t="s">
        <v>1861</v>
      </c>
      <c r="X1549" s="421" t="s">
        <v>1861</v>
      </c>
      <c r="Y1549" s="421" t="s">
        <v>1861</v>
      </c>
      <c r="Z1549" s="421" t="s">
        <v>1861</v>
      </c>
      <c r="AA1549" s="421" t="s">
        <v>1861</v>
      </c>
      <c r="AB1549" s="421" t="s">
        <v>1861</v>
      </c>
      <c r="AC1549" s="421" t="s">
        <v>1861</v>
      </c>
      <c r="AD1549" s="421" t="s">
        <v>1861</v>
      </c>
      <c r="AE1549" s="421" t="s">
        <v>1861</v>
      </c>
      <c r="AF1549" s="417"/>
      <c r="AG1549" s="417"/>
      <c r="AH1549" s="417"/>
      <c r="AI1549" s="417"/>
      <c r="AJ1549" s="417" t="s">
        <v>8243</v>
      </c>
      <c r="AK1549" s="417" t="s">
        <v>8244</v>
      </c>
      <c r="AL1549" s="417">
        <v>43</v>
      </c>
      <c r="AM1549" s="417">
        <v>8</v>
      </c>
      <c r="AN1549" s="1126">
        <v>2.62</v>
      </c>
      <c r="AO1549" s="417">
        <v>24</v>
      </c>
      <c r="AP1549" s="417">
        <v>43</v>
      </c>
      <c r="AQ1549" s="417">
        <v>6.59</v>
      </c>
      <c r="AR1549" s="417">
        <f t="shared" si="137"/>
        <v>43.134061111111109</v>
      </c>
      <c r="AS1549" s="417">
        <f t="shared" si="138"/>
        <v>24.718497222222222</v>
      </c>
      <c r="AT1549" s="417" t="s">
        <v>34</v>
      </c>
      <c r="AU1549" s="417"/>
      <c r="AV1549" s="418"/>
      <c r="AW1549" s="420"/>
      <c r="AX1549" s="418"/>
      <c r="AY1549" s="420"/>
      <c r="AZ1549" s="418"/>
      <c r="BA1549" s="420"/>
      <c r="BB1549" s="418"/>
      <c r="BC1549" s="420"/>
      <c r="BD1549" s="418"/>
      <c r="BE1549" s="420"/>
      <c r="BF1549" s="417"/>
      <c r="BG1549" s="423"/>
    </row>
    <row r="1550" spans="1:59" s="46" customFormat="1" ht="51" x14ac:dyDescent="0.25">
      <c r="A1550" s="180">
        <v>505</v>
      </c>
      <c r="B1550" s="180" t="s">
        <v>10268</v>
      </c>
      <c r="C1550" s="507">
        <v>12170296</v>
      </c>
      <c r="D1550" s="508">
        <v>40765</v>
      </c>
      <c r="E1550" s="508">
        <v>40765</v>
      </c>
      <c r="F1550" s="508">
        <v>42369</v>
      </c>
      <c r="G1550" s="180">
        <v>-7777</v>
      </c>
      <c r="H1550" s="180" t="s">
        <v>1289</v>
      </c>
      <c r="I1550" s="180" t="s">
        <v>1455</v>
      </c>
      <c r="J1550" s="180"/>
      <c r="K1550" s="180" t="s">
        <v>50</v>
      </c>
      <c r="L1550" s="180" t="s">
        <v>2774</v>
      </c>
      <c r="M1550" s="180" t="s">
        <v>2946</v>
      </c>
      <c r="N1550" s="180" t="s">
        <v>48</v>
      </c>
      <c r="O1550" s="180" t="s">
        <v>5344</v>
      </c>
      <c r="P1550" s="506">
        <v>22304</v>
      </c>
      <c r="Q1550" s="180" t="s">
        <v>559</v>
      </c>
      <c r="R1550" s="180" t="s">
        <v>4028</v>
      </c>
      <c r="S1550" s="510" t="s">
        <v>2641</v>
      </c>
      <c r="T1550" s="180">
        <v>-7777</v>
      </c>
      <c r="U1550" s="180">
        <v>-9999</v>
      </c>
      <c r="V1550" s="180">
        <v>-9999</v>
      </c>
      <c r="W1550" s="180">
        <v>-7777</v>
      </c>
      <c r="X1550" s="180">
        <v>-7777</v>
      </c>
      <c r="Y1550" s="180">
        <v>-7777</v>
      </c>
      <c r="Z1550" s="180">
        <v>-7777</v>
      </c>
      <c r="AA1550" s="180">
        <v>-7777</v>
      </c>
      <c r="AB1550" s="180">
        <v>-7777</v>
      </c>
      <c r="AC1550" s="180">
        <v>-7777</v>
      </c>
      <c r="AD1550" s="180">
        <v>-7777</v>
      </c>
      <c r="AE1550" s="180">
        <v>-7777</v>
      </c>
      <c r="AF1550" s="180"/>
      <c r="AG1550" s="180">
        <v>4605574.82</v>
      </c>
      <c r="AH1550" s="180">
        <v>8511786.5899999999</v>
      </c>
      <c r="AI1550" s="180"/>
      <c r="AJ1550" s="180" t="s">
        <v>8245</v>
      </c>
      <c r="AK1550" s="180" t="s">
        <v>8246</v>
      </c>
      <c r="AL1550" s="180">
        <v>42</v>
      </c>
      <c r="AM1550" s="180">
        <v>42</v>
      </c>
      <c r="AN1550" s="1120">
        <v>55.7</v>
      </c>
      <c r="AO1550" s="180">
        <v>23</v>
      </c>
      <c r="AP1550" s="180">
        <v>29</v>
      </c>
      <c r="AQ1550" s="180">
        <v>3.9</v>
      </c>
      <c r="AR1550" s="180">
        <f t="shared" si="137"/>
        <v>42.715472222222225</v>
      </c>
      <c r="AS1550" s="180">
        <f t="shared" si="138"/>
        <v>23.484416666666668</v>
      </c>
      <c r="AT1550" s="180" t="s">
        <v>43</v>
      </c>
      <c r="AU1550" s="180"/>
      <c r="AV1550" s="506"/>
      <c r="AW1550" s="508"/>
      <c r="AX1550" s="506"/>
      <c r="AY1550" s="508"/>
      <c r="AZ1550" s="506"/>
      <c r="BA1550" s="508"/>
      <c r="BB1550" s="506"/>
      <c r="BC1550" s="508"/>
      <c r="BD1550" s="506"/>
      <c r="BE1550" s="508"/>
      <c r="BF1550" s="180" t="s">
        <v>9693</v>
      </c>
      <c r="BG1550" s="180"/>
    </row>
    <row r="1551" spans="1:59" s="46" customFormat="1" ht="51.75" thickBot="1" x14ac:dyDescent="0.3">
      <c r="A1551" s="169"/>
      <c r="B1551" s="169" t="s">
        <v>10268</v>
      </c>
      <c r="C1551" s="159">
        <v>12170296</v>
      </c>
      <c r="D1551" s="113">
        <v>40765</v>
      </c>
      <c r="E1551" s="113">
        <v>40765</v>
      </c>
      <c r="F1551" s="113">
        <v>42369</v>
      </c>
      <c r="G1551" s="161">
        <v>-7777</v>
      </c>
      <c r="H1551" s="169" t="s">
        <v>1289</v>
      </c>
      <c r="I1551" s="169" t="s">
        <v>1455</v>
      </c>
      <c r="J1551" s="169"/>
      <c r="K1551" s="169" t="s">
        <v>50</v>
      </c>
      <c r="L1551" s="169" t="s">
        <v>2774</v>
      </c>
      <c r="M1551" s="169" t="s">
        <v>2946</v>
      </c>
      <c r="N1551" s="169" t="s">
        <v>48</v>
      </c>
      <c r="O1551" s="169" t="s">
        <v>5344</v>
      </c>
      <c r="P1551" s="112">
        <v>22304</v>
      </c>
      <c r="Q1551" s="169" t="s">
        <v>559</v>
      </c>
      <c r="R1551" s="169" t="s">
        <v>4028</v>
      </c>
      <c r="S1551" s="276" t="s">
        <v>2641</v>
      </c>
      <c r="T1551" s="161" t="s">
        <v>1861</v>
      </c>
      <c r="U1551" s="161" t="s">
        <v>1861</v>
      </c>
      <c r="V1551" s="161" t="s">
        <v>1861</v>
      </c>
      <c r="W1551" s="161" t="s">
        <v>1861</v>
      </c>
      <c r="X1551" s="161" t="s">
        <v>1861</v>
      </c>
      <c r="Y1551" s="161" t="s">
        <v>1861</v>
      </c>
      <c r="Z1551" s="161" t="s">
        <v>1861</v>
      </c>
      <c r="AA1551" s="161" t="s">
        <v>1861</v>
      </c>
      <c r="AB1551" s="161" t="s">
        <v>1861</v>
      </c>
      <c r="AC1551" s="161" t="s">
        <v>1861</v>
      </c>
      <c r="AD1551" s="161" t="s">
        <v>1861</v>
      </c>
      <c r="AE1551" s="161" t="s">
        <v>1861</v>
      </c>
      <c r="AF1551" s="169"/>
      <c r="AG1551" s="169">
        <v>4605574.82</v>
      </c>
      <c r="AH1551" s="169">
        <v>8511786.5899999999</v>
      </c>
      <c r="AI1551" s="169"/>
      <c r="AJ1551" s="169" t="s">
        <v>8245</v>
      </c>
      <c r="AK1551" s="169" t="s">
        <v>8246</v>
      </c>
      <c r="AL1551" s="169">
        <v>42</v>
      </c>
      <c r="AM1551" s="169">
        <v>42</v>
      </c>
      <c r="AN1551" s="1110">
        <v>55.7</v>
      </c>
      <c r="AO1551" s="169">
        <v>23</v>
      </c>
      <c r="AP1551" s="169">
        <v>29</v>
      </c>
      <c r="AQ1551" s="169">
        <v>3.9</v>
      </c>
      <c r="AR1551" s="169">
        <f t="shared" si="137"/>
        <v>42.715472222222225</v>
      </c>
      <c r="AS1551" s="169">
        <f t="shared" si="138"/>
        <v>23.484416666666668</v>
      </c>
      <c r="AT1551" s="169" t="s">
        <v>34</v>
      </c>
      <c r="AU1551" s="169"/>
      <c r="AV1551" s="112"/>
      <c r="AW1551" s="113"/>
      <c r="AX1551" s="112"/>
      <c r="AY1551" s="113"/>
      <c r="AZ1551" s="112"/>
      <c r="BA1551" s="113"/>
      <c r="BB1551" s="112"/>
      <c r="BC1551" s="113"/>
      <c r="BD1551" s="112"/>
      <c r="BE1551" s="113"/>
      <c r="BF1551" s="169"/>
      <c r="BG1551" s="169"/>
    </row>
    <row r="1552" spans="1:59" s="46" customFormat="1" ht="25.5" x14ac:dyDescent="0.25">
      <c r="A1552" s="424">
        <v>506</v>
      </c>
      <c r="B1552" s="425" t="s">
        <v>616</v>
      </c>
      <c r="C1552" s="427">
        <v>12170297</v>
      </c>
      <c r="D1552" s="428">
        <v>40786</v>
      </c>
      <c r="E1552" s="428">
        <v>40786</v>
      </c>
      <c r="F1552" s="428">
        <v>41882</v>
      </c>
      <c r="G1552" s="429">
        <v>-7777</v>
      </c>
      <c r="H1552" s="425" t="s">
        <v>584</v>
      </c>
      <c r="I1552" s="425" t="s">
        <v>2947</v>
      </c>
      <c r="J1552" s="425"/>
      <c r="K1552" s="425" t="s">
        <v>921</v>
      </c>
      <c r="L1552" s="425" t="s">
        <v>2948</v>
      </c>
      <c r="M1552" s="425" t="s">
        <v>217</v>
      </c>
      <c r="N1552" s="425" t="s">
        <v>217</v>
      </c>
      <c r="O1552" s="425"/>
      <c r="P1552" s="426">
        <v>54482</v>
      </c>
      <c r="Q1552" s="425" t="s">
        <v>559</v>
      </c>
      <c r="R1552" s="429" t="s">
        <v>2643</v>
      </c>
      <c r="S1552" s="430" t="s">
        <v>2720</v>
      </c>
      <c r="T1552" s="429">
        <v>-7777</v>
      </c>
      <c r="U1552" s="425">
        <v>2.2999999999999998</v>
      </c>
      <c r="V1552" s="425">
        <v>143</v>
      </c>
      <c r="W1552" s="429">
        <v>-7777</v>
      </c>
      <c r="X1552" s="429">
        <v>-7777</v>
      </c>
      <c r="Y1552" s="429">
        <v>-7777</v>
      </c>
      <c r="Z1552" s="429">
        <v>-7777</v>
      </c>
      <c r="AA1552" s="429">
        <v>-7777</v>
      </c>
      <c r="AB1552" s="429">
        <v>-7777</v>
      </c>
      <c r="AC1552" s="429">
        <v>-7777</v>
      </c>
      <c r="AD1552" s="429">
        <v>-7777</v>
      </c>
      <c r="AE1552" s="429">
        <v>-7777</v>
      </c>
      <c r="AF1552" s="425" t="s">
        <v>2956</v>
      </c>
      <c r="AG1552" s="425"/>
      <c r="AH1552" s="425"/>
      <c r="AI1552" s="425"/>
      <c r="AJ1552" s="425" t="s">
        <v>8247</v>
      </c>
      <c r="AK1552" s="425" t="s">
        <v>8248</v>
      </c>
      <c r="AL1552" s="425">
        <v>43</v>
      </c>
      <c r="AM1552" s="425">
        <v>21</v>
      </c>
      <c r="AN1552" s="1125">
        <v>52.64</v>
      </c>
      <c r="AO1552" s="425">
        <v>23</v>
      </c>
      <c r="AP1552" s="425">
        <v>43</v>
      </c>
      <c r="AQ1552" s="425">
        <v>6.29</v>
      </c>
      <c r="AR1552" s="425">
        <f t="shared" si="137"/>
        <v>43.364622222222224</v>
      </c>
      <c r="AS1552" s="425">
        <f t="shared" si="138"/>
        <v>23.718413888888886</v>
      </c>
      <c r="AT1552" s="425" t="s">
        <v>34</v>
      </c>
      <c r="AU1552" s="425"/>
      <c r="AV1552" s="426"/>
      <c r="AW1552" s="428"/>
      <c r="AX1552" s="426"/>
      <c r="AY1552" s="428"/>
      <c r="AZ1552" s="426"/>
      <c r="BA1552" s="428"/>
      <c r="BB1552" s="426"/>
      <c r="BC1552" s="428"/>
      <c r="BD1552" s="426"/>
      <c r="BE1552" s="428"/>
      <c r="BF1552" s="425"/>
      <c r="BG1552" s="431"/>
    </row>
    <row r="1553" spans="1:59" s="46" customFormat="1" ht="26.25" thickBot="1" x14ac:dyDescent="0.3">
      <c r="A1553" s="416"/>
      <c r="B1553" s="417" t="s">
        <v>616</v>
      </c>
      <c r="C1553" s="419">
        <v>12170297</v>
      </c>
      <c r="D1553" s="420">
        <v>40786</v>
      </c>
      <c r="E1553" s="420">
        <v>40786</v>
      </c>
      <c r="F1553" s="420">
        <v>41882</v>
      </c>
      <c r="G1553" s="421">
        <v>-7777</v>
      </c>
      <c r="H1553" s="417" t="s">
        <v>584</v>
      </c>
      <c r="I1553" s="417" t="s">
        <v>2947</v>
      </c>
      <c r="J1553" s="417"/>
      <c r="K1553" s="417" t="s">
        <v>921</v>
      </c>
      <c r="L1553" s="417" t="s">
        <v>2948</v>
      </c>
      <c r="M1553" s="417" t="s">
        <v>217</v>
      </c>
      <c r="N1553" s="417" t="s">
        <v>217</v>
      </c>
      <c r="O1553" s="417"/>
      <c r="P1553" s="418">
        <v>54482</v>
      </c>
      <c r="Q1553" s="417" t="s">
        <v>559</v>
      </c>
      <c r="R1553" s="421" t="s">
        <v>2643</v>
      </c>
      <c r="S1553" s="422" t="s">
        <v>2720</v>
      </c>
      <c r="T1553" s="421" t="s">
        <v>1861</v>
      </c>
      <c r="U1553" s="421" t="s">
        <v>1861</v>
      </c>
      <c r="V1553" s="421" t="s">
        <v>1861</v>
      </c>
      <c r="W1553" s="421" t="s">
        <v>1861</v>
      </c>
      <c r="X1553" s="421" t="s">
        <v>1861</v>
      </c>
      <c r="Y1553" s="421" t="s">
        <v>1861</v>
      </c>
      <c r="Z1553" s="421" t="s">
        <v>1861</v>
      </c>
      <c r="AA1553" s="421" t="s">
        <v>1861</v>
      </c>
      <c r="AB1553" s="421" t="s">
        <v>1861</v>
      </c>
      <c r="AC1553" s="421" t="s">
        <v>1861</v>
      </c>
      <c r="AD1553" s="421" t="s">
        <v>1861</v>
      </c>
      <c r="AE1553" s="421" t="s">
        <v>1861</v>
      </c>
      <c r="AF1553" s="417" t="s">
        <v>3970</v>
      </c>
      <c r="AG1553" s="417"/>
      <c r="AH1553" s="417"/>
      <c r="AI1553" s="417"/>
      <c r="AJ1553" s="417" t="s">
        <v>8249</v>
      </c>
      <c r="AK1553" s="417" t="s">
        <v>8250</v>
      </c>
      <c r="AL1553" s="417">
        <v>43</v>
      </c>
      <c r="AM1553" s="417">
        <v>21</v>
      </c>
      <c r="AN1553" s="1126">
        <v>55.39</v>
      </c>
      <c r="AO1553" s="417">
        <v>23</v>
      </c>
      <c r="AP1553" s="417">
        <v>43</v>
      </c>
      <c r="AQ1553" s="417">
        <v>10.82</v>
      </c>
      <c r="AR1553" s="417">
        <f t="shared" si="137"/>
        <v>43.365386111111114</v>
      </c>
      <c r="AS1553" s="417">
        <f t="shared" si="138"/>
        <v>23.719672222222222</v>
      </c>
      <c r="AT1553" s="417" t="s">
        <v>34</v>
      </c>
      <c r="AU1553" s="417"/>
      <c r="AV1553" s="418"/>
      <c r="AW1553" s="420"/>
      <c r="AX1553" s="418"/>
      <c r="AY1553" s="420"/>
      <c r="AZ1553" s="418"/>
      <c r="BA1553" s="420"/>
      <c r="BB1553" s="418"/>
      <c r="BC1553" s="420"/>
      <c r="BD1553" s="418"/>
      <c r="BE1553" s="420"/>
      <c r="BF1553" s="417"/>
      <c r="BG1553" s="423"/>
    </row>
    <row r="1554" spans="1:59" s="46" customFormat="1" ht="38.25" x14ac:dyDescent="0.25">
      <c r="A1554" s="170">
        <v>507</v>
      </c>
      <c r="B1554" s="170" t="s">
        <v>146</v>
      </c>
      <c r="C1554" s="176">
        <v>12170298</v>
      </c>
      <c r="D1554" s="186">
        <v>40803</v>
      </c>
      <c r="E1554" s="186">
        <v>40803</v>
      </c>
      <c r="F1554" s="186">
        <v>42360</v>
      </c>
      <c r="G1554" s="174">
        <v>-7777</v>
      </c>
      <c r="H1554" s="170" t="s">
        <v>2949</v>
      </c>
      <c r="I1554" s="170" t="s">
        <v>1475</v>
      </c>
      <c r="J1554" s="170"/>
      <c r="K1554" s="170" t="s">
        <v>50</v>
      </c>
      <c r="L1554" s="170" t="s">
        <v>1675</v>
      </c>
      <c r="M1554" s="170" t="s">
        <v>137</v>
      </c>
      <c r="N1554" s="170" t="s">
        <v>48</v>
      </c>
      <c r="O1554" s="170" t="s">
        <v>8251</v>
      </c>
      <c r="P1554" s="175">
        <v>23039</v>
      </c>
      <c r="Q1554" s="170" t="s">
        <v>559</v>
      </c>
      <c r="R1554" s="170" t="s">
        <v>4028</v>
      </c>
      <c r="S1554" s="277" t="s">
        <v>5345</v>
      </c>
      <c r="T1554" s="174">
        <v>-7777</v>
      </c>
      <c r="U1554" s="170">
        <v>-9999</v>
      </c>
      <c r="V1554" s="170">
        <v>-9999</v>
      </c>
      <c r="W1554" s="174">
        <v>-7777</v>
      </c>
      <c r="X1554" s="174">
        <v>-7777</v>
      </c>
      <c r="Y1554" s="174">
        <v>-7777</v>
      </c>
      <c r="Z1554" s="174">
        <v>-7777</v>
      </c>
      <c r="AA1554" s="174">
        <v>-7777</v>
      </c>
      <c r="AB1554" s="174">
        <v>-7777</v>
      </c>
      <c r="AC1554" s="174">
        <v>-7777</v>
      </c>
      <c r="AD1554" s="174">
        <v>-7777</v>
      </c>
      <c r="AE1554" s="174">
        <v>-7777</v>
      </c>
      <c r="AF1554" s="170" t="s">
        <v>686</v>
      </c>
      <c r="AG1554" s="170">
        <v>4561226.8219999997</v>
      </c>
      <c r="AH1554" s="170">
        <v>8514431.8269999996</v>
      </c>
      <c r="AI1554" s="170">
        <v>984.2</v>
      </c>
      <c r="AJ1554" s="170" t="s">
        <v>8252</v>
      </c>
      <c r="AK1554" s="170" t="s">
        <v>8253</v>
      </c>
      <c r="AL1554" s="170">
        <v>42</v>
      </c>
      <c r="AM1554" s="170">
        <v>18</v>
      </c>
      <c r="AN1554" s="1118">
        <v>58.3</v>
      </c>
      <c r="AO1554" s="170">
        <v>23</v>
      </c>
      <c r="AP1554" s="170">
        <v>30</v>
      </c>
      <c r="AQ1554" s="170">
        <v>57.9</v>
      </c>
      <c r="AR1554" s="170">
        <f t="shared" si="137"/>
        <v>42.316194444444442</v>
      </c>
      <c r="AS1554" s="170">
        <f t="shared" si="138"/>
        <v>23.516083333333334</v>
      </c>
      <c r="AT1554" s="170" t="s">
        <v>34</v>
      </c>
      <c r="AU1554" s="170"/>
      <c r="AV1554" s="175"/>
      <c r="AW1554" s="186"/>
      <c r="AX1554" s="175"/>
      <c r="AY1554" s="186"/>
      <c r="AZ1554" s="175"/>
      <c r="BA1554" s="186"/>
      <c r="BB1554" s="175"/>
      <c r="BC1554" s="186"/>
      <c r="BD1554" s="175"/>
      <c r="BE1554" s="186"/>
      <c r="BF1554" s="170"/>
      <c r="BG1554" s="170"/>
    </row>
    <row r="1555" spans="1:59" s="46" customFormat="1" ht="38.25" x14ac:dyDescent="0.25">
      <c r="A1555" s="45"/>
      <c r="B1555" s="45" t="s">
        <v>146</v>
      </c>
      <c r="C1555" s="144">
        <v>12170298</v>
      </c>
      <c r="D1555" s="31">
        <v>40803</v>
      </c>
      <c r="E1555" s="31">
        <v>40803</v>
      </c>
      <c r="F1555" s="31">
        <v>42360</v>
      </c>
      <c r="G1555" s="21">
        <v>-7777</v>
      </c>
      <c r="H1555" s="45" t="s">
        <v>2949</v>
      </c>
      <c r="I1555" s="45" t="s">
        <v>1475</v>
      </c>
      <c r="J1555" s="45"/>
      <c r="K1555" s="45" t="s">
        <v>50</v>
      </c>
      <c r="L1555" s="45" t="s">
        <v>1675</v>
      </c>
      <c r="M1555" s="45" t="s">
        <v>137</v>
      </c>
      <c r="N1555" s="45" t="s">
        <v>48</v>
      </c>
      <c r="O1555" s="45" t="s">
        <v>8251</v>
      </c>
      <c r="P1555" s="147">
        <v>23039</v>
      </c>
      <c r="Q1555" s="45" t="s">
        <v>559</v>
      </c>
      <c r="R1555" s="45" t="s">
        <v>4028</v>
      </c>
      <c r="S1555" s="272" t="s">
        <v>5345</v>
      </c>
      <c r="T1555" s="21" t="s">
        <v>1861</v>
      </c>
      <c r="U1555" s="21" t="s">
        <v>1861</v>
      </c>
      <c r="V1555" s="21" t="s">
        <v>1861</v>
      </c>
      <c r="W1555" s="21" t="s">
        <v>1861</v>
      </c>
      <c r="X1555" s="21" t="s">
        <v>1861</v>
      </c>
      <c r="Y1555" s="21" t="s">
        <v>1861</v>
      </c>
      <c r="Z1555" s="21" t="s">
        <v>1861</v>
      </c>
      <c r="AA1555" s="21" t="s">
        <v>1861</v>
      </c>
      <c r="AB1555" s="21" t="s">
        <v>1861</v>
      </c>
      <c r="AC1555" s="21" t="s">
        <v>1861</v>
      </c>
      <c r="AD1555" s="21" t="s">
        <v>1861</v>
      </c>
      <c r="AE1555" s="21" t="s">
        <v>1861</v>
      </c>
      <c r="AF1555" s="45" t="s">
        <v>687</v>
      </c>
      <c r="AG1555" s="45">
        <v>4561250.602</v>
      </c>
      <c r="AH1555" s="45">
        <v>8514405.3629999999</v>
      </c>
      <c r="AI1555" s="45">
        <v>983.8</v>
      </c>
      <c r="AJ1555" s="45" t="s">
        <v>8254</v>
      </c>
      <c r="AK1555" s="45" t="s">
        <v>8255</v>
      </c>
      <c r="AL1555" s="45">
        <v>42</v>
      </c>
      <c r="AM1555" s="45">
        <v>18</v>
      </c>
      <c r="AN1555" s="1109">
        <v>59.1</v>
      </c>
      <c r="AO1555" s="45">
        <v>23</v>
      </c>
      <c r="AP1555" s="45">
        <v>30</v>
      </c>
      <c r="AQ1555" s="45">
        <v>56.7</v>
      </c>
      <c r="AR1555" s="45">
        <f t="shared" si="137"/>
        <v>42.316416666666662</v>
      </c>
      <c r="AS1555" s="45">
        <f t="shared" si="138"/>
        <v>23.515750000000001</v>
      </c>
      <c r="AT1555" s="45" t="s">
        <v>34</v>
      </c>
      <c r="AU1555" s="45"/>
      <c r="AV1555" s="147"/>
      <c r="AW1555" s="31"/>
      <c r="AX1555" s="147"/>
      <c r="AY1555" s="31"/>
      <c r="AZ1555" s="147"/>
      <c r="BA1555" s="31"/>
      <c r="BB1555" s="147"/>
      <c r="BC1555" s="31"/>
      <c r="BD1555" s="147"/>
      <c r="BE1555" s="31"/>
      <c r="BF1555" s="45"/>
      <c r="BG1555" s="45"/>
    </row>
    <row r="1556" spans="1:59" s="46" customFormat="1" ht="63.75" x14ac:dyDescent="0.25">
      <c r="A1556" s="45"/>
      <c r="B1556" s="45" t="s">
        <v>146</v>
      </c>
      <c r="C1556" s="144">
        <v>12170298</v>
      </c>
      <c r="D1556" s="31">
        <v>40803</v>
      </c>
      <c r="E1556" s="31">
        <v>40803</v>
      </c>
      <c r="F1556" s="31">
        <v>42360</v>
      </c>
      <c r="G1556" s="21">
        <v>-7777</v>
      </c>
      <c r="H1556" s="45" t="s">
        <v>2949</v>
      </c>
      <c r="I1556" s="45" t="s">
        <v>1475</v>
      </c>
      <c r="J1556" s="45"/>
      <c r="K1556" s="45" t="s">
        <v>50</v>
      </c>
      <c r="L1556" s="45" t="s">
        <v>1675</v>
      </c>
      <c r="M1556" s="45" t="s">
        <v>137</v>
      </c>
      <c r="N1556" s="45" t="s">
        <v>48</v>
      </c>
      <c r="O1556" s="45" t="s">
        <v>8251</v>
      </c>
      <c r="P1556" s="147">
        <v>23039</v>
      </c>
      <c r="Q1556" s="45" t="s">
        <v>559</v>
      </c>
      <c r="R1556" s="45" t="s">
        <v>4028</v>
      </c>
      <c r="S1556" s="272" t="s">
        <v>5346</v>
      </c>
      <c r="T1556" s="21" t="s">
        <v>1861</v>
      </c>
      <c r="U1556" s="45">
        <v>-9999</v>
      </c>
      <c r="V1556" s="45">
        <v>-9999</v>
      </c>
      <c r="W1556" s="21" t="s">
        <v>1861</v>
      </c>
      <c r="X1556" s="21" t="s">
        <v>1861</v>
      </c>
      <c r="Y1556" s="21" t="s">
        <v>1861</v>
      </c>
      <c r="Z1556" s="21" t="s">
        <v>1861</v>
      </c>
      <c r="AA1556" s="21" t="s">
        <v>1861</v>
      </c>
      <c r="AB1556" s="21" t="s">
        <v>1861</v>
      </c>
      <c r="AC1556" s="21" t="s">
        <v>1861</v>
      </c>
      <c r="AD1556" s="21" t="s">
        <v>1861</v>
      </c>
      <c r="AE1556" s="21" t="s">
        <v>1861</v>
      </c>
      <c r="AF1556" s="45" t="s">
        <v>2950</v>
      </c>
      <c r="AG1556" s="45">
        <v>4561242.2290000003</v>
      </c>
      <c r="AH1556" s="45">
        <v>8514437.6579999998</v>
      </c>
      <c r="AI1556" s="45">
        <v>983.8</v>
      </c>
      <c r="AJ1556" s="45" t="s">
        <v>8256</v>
      </c>
      <c r="AK1556" s="45" t="s">
        <v>8257</v>
      </c>
      <c r="AL1556" s="45">
        <v>42</v>
      </c>
      <c r="AM1556" s="45">
        <v>18</v>
      </c>
      <c r="AN1556" s="1109">
        <v>58.8</v>
      </c>
      <c r="AO1556" s="45">
        <v>23</v>
      </c>
      <c r="AP1556" s="45">
        <v>30</v>
      </c>
      <c r="AQ1556" s="45">
        <v>58.1</v>
      </c>
      <c r="AR1556" s="45">
        <f t="shared" si="137"/>
        <v>42.316333333333333</v>
      </c>
      <c r="AS1556" s="45">
        <f t="shared" si="138"/>
        <v>23.516138888888889</v>
      </c>
      <c r="AT1556" s="45" t="s">
        <v>34</v>
      </c>
      <c r="AU1556" s="45"/>
      <c r="AV1556" s="147"/>
      <c r="AW1556" s="31"/>
      <c r="AX1556" s="147"/>
      <c r="AY1556" s="31"/>
      <c r="AZ1556" s="147"/>
      <c r="BA1556" s="31"/>
      <c r="BB1556" s="147"/>
      <c r="BC1556" s="31"/>
      <c r="BD1556" s="147"/>
      <c r="BE1556" s="31"/>
      <c r="BF1556" s="45"/>
      <c r="BG1556" s="45"/>
    </row>
    <row r="1557" spans="1:59" s="46" customFormat="1" ht="64.5" thickBot="1" x14ac:dyDescent="0.3">
      <c r="A1557" s="169"/>
      <c r="B1557" s="169" t="s">
        <v>146</v>
      </c>
      <c r="C1557" s="159">
        <v>12170298</v>
      </c>
      <c r="D1557" s="113">
        <v>40803</v>
      </c>
      <c r="E1557" s="113">
        <v>40803</v>
      </c>
      <c r="F1557" s="113">
        <v>42360</v>
      </c>
      <c r="G1557" s="161">
        <v>-7777</v>
      </c>
      <c r="H1557" s="169" t="s">
        <v>2949</v>
      </c>
      <c r="I1557" s="169" t="s">
        <v>1475</v>
      </c>
      <c r="J1557" s="169"/>
      <c r="K1557" s="169" t="s">
        <v>50</v>
      </c>
      <c r="L1557" s="169" t="s">
        <v>1675</v>
      </c>
      <c r="M1557" s="169" t="s">
        <v>137</v>
      </c>
      <c r="N1557" s="169" t="s">
        <v>48</v>
      </c>
      <c r="O1557" s="169" t="s">
        <v>8251</v>
      </c>
      <c r="P1557" s="112">
        <v>23039</v>
      </c>
      <c r="Q1557" s="169" t="s">
        <v>559</v>
      </c>
      <c r="R1557" s="169" t="s">
        <v>4028</v>
      </c>
      <c r="S1557" s="276" t="s">
        <v>5346</v>
      </c>
      <c r="T1557" s="161" t="s">
        <v>1861</v>
      </c>
      <c r="U1557" s="161" t="s">
        <v>1861</v>
      </c>
      <c r="V1557" s="161" t="s">
        <v>1861</v>
      </c>
      <c r="W1557" s="161" t="s">
        <v>1861</v>
      </c>
      <c r="X1557" s="161" t="s">
        <v>1861</v>
      </c>
      <c r="Y1557" s="161" t="s">
        <v>1861</v>
      </c>
      <c r="Z1557" s="161" t="s">
        <v>1861</v>
      </c>
      <c r="AA1557" s="161" t="s">
        <v>1861</v>
      </c>
      <c r="AB1557" s="161" t="s">
        <v>1861</v>
      </c>
      <c r="AC1557" s="161" t="s">
        <v>1861</v>
      </c>
      <c r="AD1557" s="161" t="s">
        <v>1861</v>
      </c>
      <c r="AE1557" s="161" t="s">
        <v>1861</v>
      </c>
      <c r="AF1557" s="169" t="s">
        <v>2950</v>
      </c>
      <c r="AG1557" s="169">
        <v>456249.98700000002</v>
      </c>
      <c r="AH1557" s="169">
        <v>8514403.9949999992</v>
      </c>
      <c r="AI1557" s="169">
        <v>984.3</v>
      </c>
      <c r="AJ1557" s="169" t="s">
        <v>8258</v>
      </c>
      <c r="AK1557" s="169" t="s">
        <v>8259</v>
      </c>
      <c r="AL1557" s="169">
        <v>42</v>
      </c>
      <c r="AM1557" s="169">
        <v>18</v>
      </c>
      <c r="AN1557" s="1110">
        <v>59.1</v>
      </c>
      <c r="AO1557" s="169">
        <v>23</v>
      </c>
      <c r="AP1557" s="169">
        <v>30</v>
      </c>
      <c r="AQ1557" s="169">
        <v>56.7</v>
      </c>
      <c r="AR1557" s="169">
        <f t="shared" si="137"/>
        <v>42.316416666666662</v>
      </c>
      <c r="AS1557" s="169">
        <f t="shared" si="138"/>
        <v>23.515750000000001</v>
      </c>
      <c r="AT1557" s="169" t="s">
        <v>34</v>
      </c>
      <c r="AU1557" s="169"/>
      <c r="AV1557" s="112"/>
      <c r="AW1557" s="113"/>
      <c r="AX1557" s="112"/>
      <c r="AY1557" s="113"/>
      <c r="AZ1557" s="112"/>
      <c r="BA1557" s="113"/>
      <c r="BB1557" s="112"/>
      <c r="BC1557" s="113"/>
      <c r="BD1557" s="112"/>
      <c r="BE1557" s="113"/>
      <c r="BF1557" s="169"/>
      <c r="BG1557" s="169"/>
    </row>
    <row r="1558" spans="1:59" s="46" customFormat="1" ht="102" x14ac:dyDescent="0.25">
      <c r="A1558" s="424">
        <v>508</v>
      </c>
      <c r="B1558" s="425" t="s">
        <v>10269</v>
      </c>
      <c r="C1558" s="427">
        <v>12170299</v>
      </c>
      <c r="D1558" s="428">
        <v>40803</v>
      </c>
      <c r="E1558" s="428">
        <v>40803</v>
      </c>
      <c r="F1558" s="428">
        <v>41274</v>
      </c>
      <c r="G1558" s="429">
        <v>-7777</v>
      </c>
      <c r="H1558" s="425" t="s">
        <v>585</v>
      </c>
      <c r="I1558" s="425" t="s">
        <v>702</v>
      </c>
      <c r="J1558" s="425"/>
      <c r="K1558" s="425" t="s">
        <v>71</v>
      </c>
      <c r="L1558" s="425" t="s">
        <v>2951</v>
      </c>
      <c r="M1558" s="425" t="s">
        <v>70</v>
      </c>
      <c r="N1558" s="425" t="s">
        <v>70</v>
      </c>
      <c r="O1558" s="425" t="s">
        <v>5347</v>
      </c>
      <c r="P1558" s="426">
        <v>43579</v>
      </c>
      <c r="Q1558" s="425" t="s">
        <v>559</v>
      </c>
      <c r="R1558" s="429" t="s">
        <v>2643</v>
      </c>
      <c r="S1558" s="430" t="s">
        <v>5348</v>
      </c>
      <c r="T1558" s="425">
        <v>-7777</v>
      </c>
      <c r="U1558" s="425">
        <v>-9999</v>
      </c>
      <c r="V1558" s="425">
        <v>40</v>
      </c>
      <c r="W1558" s="425">
        <v>-7777</v>
      </c>
      <c r="X1558" s="425">
        <v>-7777</v>
      </c>
      <c r="Y1558" s="425">
        <v>-7777</v>
      </c>
      <c r="Z1558" s="425">
        <v>-7777</v>
      </c>
      <c r="AA1558" s="425">
        <v>-7777</v>
      </c>
      <c r="AB1558" s="425">
        <v>-7777</v>
      </c>
      <c r="AC1558" s="425">
        <v>-7777</v>
      </c>
      <c r="AD1558" s="425">
        <v>-7777</v>
      </c>
      <c r="AE1558" s="425">
        <v>-7777</v>
      </c>
      <c r="AF1558" s="425" t="s">
        <v>2090</v>
      </c>
      <c r="AG1558" s="425"/>
      <c r="AH1558" s="425"/>
      <c r="AI1558" s="425"/>
      <c r="AJ1558" s="425" t="s">
        <v>8260</v>
      </c>
      <c r="AK1558" s="425" t="s">
        <v>8261</v>
      </c>
      <c r="AL1558" s="425">
        <v>42</v>
      </c>
      <c r="AM1558" s="425">
        <v>59</v>
      </c>
      <c r="AN1558" s="1125">
        <v>42.3</v>
      </c>
      <c r="AO1558" s="425">
        <v>24</v>
      </c>
      <c r="AP1558" s="425">
        <v>41</v>
      </c>
      <c r="AQ1558" s="425">
        <v>12.2</v>
      </c>
      <c r="AR1558" s="425">
        <f t="shared" si="137"/>
        <v>42.995083333333334</v>
      </c>
      <c r="AS1558" s="425">
        <f t="shared" si="138"/>
        <v>24.686722222222222</v>
      </c>
      <c r="AT1558" s="425" t="s">
        <v>34</v>
      </c>
      <c r="AU1558" s="425"/>
      <c r="AV1558" s="426"/>
      <c r="AW1558" s="428"/>
      <c r="AX1558" s="426"/>
      <c r="AY1558" s="428"/>
      <c r="AZ1558" s="426"/>
      <c r="BA1558" s="428"/>
      <c r="BB1558" s="426"/>
      <c r="BC1558" s="428"/>
      <c r="BD1558" s="426"/>
      <c r="BE1558" s="428"/>
      <c r="BF1558" s="425"/>
      <c r="BG1558" s="431"/>
    </row>
    <row r="1559" spans="1:59" s="46" customFormat="1" ht="102.75" thickBot="1" x14ac:dyDescent="0.3">
      <c r="A1559" s="416"/>
      <c r="B1559" s="417" t="s">
        <v>10269</v>
      </c>
      <c r="C1559" s="419">
        <v>12170299</v>
      </c>
      <c r="D1559" s="420">
        <v>40803</v>
      </c>
      <c r="E1559" s="420">
        <v>40803</v>
      </c>
      <c r="F1559" s="420">
        <v>41274</v>
      </c>
      <c r="G1559" s="421">
        <v>-7777</v>
      </c>
      <c r="H1559" s="417" t="s">
        <v>585</v>
      </c>
      <c r="I1559" s="417" t="s">
        <v>702</v>
      </c>
      <c r="J1559" s="417"/>
      <c r="K1559" s="417" t="s">
        <v>71</v>
      </c>
      <c r="L1559" s="417" t="s">
        <v>2951</v>
      </c>
      <c r="M1559" s="417" t="s">
        <v>70</v>
      </c>
      <c r="N1559" s="417" t="s">
        <v>70</v>
      </c>
      <c r="O1559" s="417" t="s">
        <v>5349</v>
      </c>
      <c r="P1559" s="418">
        <v>43579</v>
      </c>
      <c r="Q1559" s="417" t="s">
        <v>559</v>
      </c>
      <c r="R1559" s="421" t="s">
        <v>2643</v>
      </c>
      <c r="S1559" s="422" t="s">
        <v>5350</v>
      </c>
      <c r="T1559" s="421" t="s">
        <v>1861</v>
      </c>
      <c r="U1559" s="421">
        <v>-9999</v>
      </c>
      <c r="V1559" s="421">
        <v>15</v>
      </c>
      <c r="W1559" s="421" t="s">
        <v>1861</v>
      </c>
      <c r="X1559" s="421" t="s">
        <v>1861</v>
      </c>
      <c r="Y1559" s="421" t="s">
        <v>1861</v>
      </c>
      <c r="Z1559" s="421" t="s">
        <v>1861</v>
      </c>
      <c r="AA1559" s="421" t="s">
        <v>1861</v>
      </c>
      <c r="AB1559" s="421" t="s">
        <v>1861</v>
      </c>
      <c r="AC1559" s="421" t="s">
        <v>1861</v>
      </c>
      <c r="AD1559" s="421" t="s">
        <v>1861</v>
      </c>
      <c r="AE1559" s="421" t="s">
        <v>1861</v>
      </c>
      <c r="AF1559" s="417" t="s">
        <v>687</v>
      </c>
      <c r="AG1559" s="417"/>
      <c r="AH1559" s="417"/>
      <c r="AI1559" s="417"/>
      <c r="AJ1559" s="417" t="s">
        <v>8262</v>
      </c>
      <c r="AK1559" s="417" t="s">
        <v>8263</v>
      </c>
      <c r="AL1559" s="417">
        <v>42</v>
      </c>
      <c r="AM1559" s="417">
        <v>59</v>
      </c>
      <c r="AN1559" s="1126">
        <v>42.4</v>
      </c>
      <c r="AO1559" s="417">
        <v>24</v>
      </c>
      <c r="AP1559" s="417">
        <v>41</v>
      </c>
      <c r="AQ1559" s="417">
        <v>9.8000000000000007</v>
      </c>
      <c r="AR1559" s="417">
        <f t="shared" si="137"/>
        <v>42.995111111111115</v>
      </c>
      <c r="AS1559" s="417">
        <f t="shared" si="138"/>
        <v>24.686055555555555</v>
      </c>
      <c r="AT1559" s="417" t="s">
        <v>34</v>
      </c>
      <c r="AU1559" s="417"/>
      <c r="AV1559" s="418"/>
      <c r="AW1559" s="420"/>
      <c r="AX1559" s="418"/>
      <c r="AY1559" s="420"/>
      <c r="AZ1559" s="418"/>
      <c r="BA1559" s="420"/>
      <c r="BB1559" s="418"/>
      <c r="BC1559" s="420"/>
      <c r="BD1559" s="418"/>
      <c r="BE1559" s="420"/>
      <c r="BF1559" s="417"/>
      <c r="BG1559" s="423"/>
    </row>
    <row r="1560" spans="1:59" s="46" customFormat="1" ht="25.5" x14ac:dyDescent="0.25">
      <c r="A1560" s="170">
        <v>509</v>
      </c>
      <c r="B1560" s="170" t="s">
        <v>2952</v>
      </c>
      <c r="C1560" s="176">
        <v>12170300</v>
      </c>
      <c r="D1560" s="186">
        <v>40803</v>
      </c>
      <c r="E1560" s="186">
        <v>40803</v>
      </c>
      <c r="F1560" s="186">
        <v>42360</v>
      </c>
      <c r="G1560" s="174">
        <v>-7777</v>
      </c>
      <c r="H1560" s="170" t="s">
        <v>587</v>
      </c>
      <c r="I1560" s="170" t="s">
        <v>1210</v>
      </c>
      <c r="J1560" s="170"/>
      <c r="K1560" s="170" t="s">
        <v>50</v>
      </c>
      <c r="L1560" s="170" t="s">
        <v>460</v>
      </c>
      <c r="M1560" s="170" t="s">
        <v>129</v>
      </c>
      <c r="N1560" s="170" t="s">
        <v>48</v>
      </c>
      <c r="O1560" s="170" t="s">
        <v>8264</v>
      </c>
      <c r="P1560" s="175">
        <v>65869</v>
      </c>
      <c r="Q1560" s="170" t="s">
        <v>559</v>
      </c>
      <c r="R1560" s="170" t="s">
        <v>4028</v>
      </c>
      <c r="S1560" s="277" t="s">
        <v>5351</v>
      </c>
      <c r="T1560" s="174">
        <v>-7777</v>
      </c>
      <c r="U1560" s="170">
        <v>-9999</v>
      </c>
      <c r="V1560" s="170">
        <v>483</v>
      </c>
      <c r="W1560" s="174">
        <v>-7777</v>
      </c>
      <c r="X1560" s="174">
        <v>-7777</v>
      </c>
      <c r="Y1560" s="174">
        <v>-7777</v>
      </c>
      <c r="Z1560" s="174">
        <v>-7777</v>
      </c>
      <c r="AA1560" s="174">
        <v>-7777</v>
      </c>
      <c r="AB1560" s="174">
        <v>-7777</v>
      </c>
      <c r="AC1560" s="174">
        <v>-7777</v>
      </c>
      <c r="AD1560" s="174">
        <v>-7777</v>
      </c>
      <c r="AE1560" s="174">
        <v>-7777</v>
      </c>
      <c r="AF1560" s="170" t="s">
        <v>5352</v>
      </c>
      <c r="AG1560" s="170">
        <v>4633204.3940000003</v>
      </c>
      <c r="AH1560" s="170">
        <v>8500521.7400000002</v>
      </c>
      <c r="AI1560" s="170">
        <v>451.7</v>
      </c>
      <c r="AJ1560" s="170" t="s">
        <v>8265</v>
      </c>
      <c r="AK1560" s="170" t="s">
        <v>8266</v>
      </c>
      <c r="AL1560" s="170">
        <v>42</v>
      </c>
      <c r="AM1560" s="170">
        <v>57</v>
      </c>
      <c r="AN1560" s="1118">
        <v>51</v>
      </c>
      <c r="AO1560" s="170">
        <v>23</v>
      </c>
      <c r="AP1560" s="170">
        <v>20</v>
      </c>
      <c r="AQ1560" s="170">
        <v>47.8</v>
      </c>
      <c r="AR1560" s="170">
        <f t="shared" si="137"/>
        <v>42.964166666666671</v>
      </c>
      <c r="AS1560" s="170">
        <f t="shared" si="138"/>
        <v>23.346611111111109</v>
      </c>
      <c r="AT1560" s="170" t="s">
        <v>34</v>
      </c>
      <c r="AU1560" s="170"/>
      <c r="AV1560" s="175"/>
      <c r="AW1560" s="186"/>
      <c r="AX1560" s="175"/>
      <c r="AY1560" s="186"/>
      <c r="AZ1560" s="175"/>
      <c r="BA1560" s="186"/>
      <c r="BB1560" s="175"/>
      <c r="BC1560" s="186"/>
      <c r="BD1560" s="175"/>
      <c r="BE1560" s="186"/>
      <c r="BF1560" s="170"/>
      <c r="BG1560" s="170"/>
    </row>
    <row r="1561" spans="1:59" s="46" customFormat="1" ht="26.25" thickBot="1" x14ac:dyDescent="0.3">
      <c r="A1561" s="169"/>
      <c r="B1561" s="169" t="s">
        <v>2952</v>
      </c>
      <c r="C1561" s="159">
        <v>12170300</v>
      </c>
      <c r="D1561" s="113">
        <v>40803</v>
      </c>
      <c r="E1561" s="113">
        <v>40803</v>
      </c>
      <c r="F1561" s="113">
        <v>42360</v>
      </c>
      <c r="G1561" s="161">
        <v>-7777</v>
      </c>
      <c r="H1561" s="169" t="s">
        <v>587</v>
      </c>
      <c r="I1561" s="169" t="s">
        <v>1210</v>
      </c>
      <c r="J1561" s="169"/>
      <c r="K1561" s="169" t="s">
        <v>50</v>
      </c>
      <c r="L1561" s="169" t="s">
        <v>460</v>
      </c>
      <c r="M1561" s="169" t="s">
        <v>129</v>
      </c>
      <c r="N1561" s="169" t="s">
        <v>48</v>
      </c>
      <c r="O1561" s="169" t="s">
        <v>8264</v>
      </c>
      <c r="P1561" s="112">
        <v>65869</v>
      </c>
      <c r="Q1561" s="169" t="s">
        <v>559</v>
      </c>
      <c r="R1561" s="169" t="s">
        <v>4028</v>
      </c>
      <c r="S1561" s="276" t="s">
        <v>5351</v>
      </c>
      <c r="T1561" s="161" t="s">
        <v>1861</v>
      </c>
      <c r="U1561" s="161" t="s">
        <v>1861</v>
      </c>
      <c r="V1561" s="161" t="s">
        <v>1861</v>
      </c>
      <c r="W1561" s="161" t="s">
        <v>1861</v>
      </c>
      <c r="X1561" s="161" t="s">
        <v>1861</v>
      </c>
      <c r="Y1561" s="161" t="s">
        <v>1861</v>
      </c>
      <c r="Z1561" s="161" t="s">
        <v>1861</v>
      </c>
      <c r="AA1561" s="161" t="s">
        <v>1861</v>
      </c>
      <c r="AB1561" s="161" t="s">
        <v>1861</v>
      </c>
      <c r="AC1561" s="161" t="s">
        <v>1861</v>
      </c>
      <c r="AD1561" s="161" t="s">
        <v>1861</v>
      </c>
      <c r="AE1561" s="161" t="s">
        <v>1861</v>
      </c>
      <c r="AF1561" s="169" t="s">
        <v>10048</v>
      </c>
      <c r="AG1561" s="169">
        <v>5633591.4939999999</v>
      </c>
      <c r="AH1561" s="169">
        <v>8500787.4949999992</v>
      </c>
      <c r="AI1561" s="169">
        <v>452.7</v>
      </c>
      <c r="AJ1561" s="169" t="s">
        <v>8267</v>
      </c>
      <c r="AK1561" s="169" t="s">
        <v>8268</v>
      </c>
      <c r="AL1561" s="169">
        <v>42</v>
      </c>
      <c r="AM1561" s="169">
        <v>58</v>
      </c>
      <c r="AN1561" s="1110">
        <v>3.5</v>
      </c>
      <c r="AO1561" s="169">
        <v>23</v>
      </c>
      <c r="AP1561" s="169">
        <v>20</v>
      </c>
      <c r="AQ1561" s="169">
        <v>59.5</v>
      </c>
      <c r="AR1561" s="169">
        <f t="shared" si="137"/>
        <v>42.967638888888892</v>
      </c>
      <c r="AS1561" s="169">
        <f t="shared" si="138"/>
        <v>23.34986111111111</v>
      </c>
      <c r="AT1561" s="169" t="s">
        <v>34</v>
      </c>
      <c r="AU1561" s="169"/>
      <c r="AV1561" s="112"/>
      <c r="AW1561" s="113"/>
      <c r="AX1561" s="112"/>
      <c r="AY1561" s="113"/>
      <c r="AZ1561" s="112"/>
      <c r="BA1561" s="113"/>
      <c r="BB1561" s="112"/>
      <c r="BC1561" s="113"/>
      <c r="BD1561" s="112"/>
      <c r="BE1561" s="113"/>
      <c r="BF1561" s="169"/>
      <c r="BG1561" s="169"/>
    </row>
    <row r="1562" spans="1:59" s="46" customFormat="1" ht="25.5" x14ac:dyDescent="0.25">
      <c r="A1562" s="424">
        <v>510</v>
      </c>
      <c r="B1562" s="425" t="s">
        <v>2952</v>
      </c>
      <c r="C1562" s="427">
        <v>12170301</v>
      </c>
      <c r="D1562" s="428">
        <v>40803</v>
      </c>
      <c r="E1562" s="428">
        <v>40803</v>
      </c>
      <c r="F1562" s="428">
        <v>42360</v>
      </c>
      <c r="G1562" s="429">
        <v>-7777</v>
      </c>
      <c r="H1562" s="425" t="s">
        <v>1447</v>
      </c>
      <c r="I1562" s="425" t="s">
        <v>1487</v>
      </c>
      <c r="J1562" s="425"/>
      <c r="K1562" s="425" t="s">
        <v>50</v>
      </c>
      <c r="L1562" s="425" t="s">
        <v>460</v>
      </c>
      <c r="M1562" s="425" t="s">
        <v>129</v>
      </c>
      <c r="N1562" s="425" t="s">
        <v>48</v>
      </c>
      <c r="O1562" s="425" t="s">
        <v>8269</v>
      </c>
      <c r="P1562" s="426">
        <v>65869</v>
      </c>
      <c r="Q1562" s="425" t="s">
        <v>559</v>
      </c>
      <c r="R1562" s="425" t="s">
        <v>4028</v>
      </c>
      <c r="S1562" s="430" t="s">
        <v>3937</v>
      </c>
      <c r="T1562" s="425">
        <v>-7777</v>
      </c>
      <c r="U1562" s="425">
        <v>-9999</v>
      </c>
      <c r="V1562" s="425">
        <v>-9999</v>
      </c>
      <c r="W1562" s="425">
        <v>-7777</v>
      </c>
      <c r="X1562" s="425">
        <v>-7777</v>
      </c>
      <c r="Y1562" s="425">
        <v>-7777</v>
      </c>
      <c r="Z1562" s="425">
        <v>-7777</v>
      </c>
      <c r="AA1562" s="425">
        <v>-7777</v>
      </c>
      <c r="AB1562" s="425">
        <v>-7777</v>
      </c>
      <c r="AC1562" s="425">
        <v>-7777</v>
      </c>
      <c r="AD1562" s="425">
        <v>-7777</v>
      </c>
      <c r="AE1562" s="425">
        <v>-7777</v>
      </c>
      <c r="AF1562" s="425" t="s">
        <v>121</v>
      </c>
      <c r="AG1562" s="425">
        <v>4633089.07</v>
      </c>
      <c r="AH1562" s="425">
        <v>8500239.9299999997</v>
      </c>
      <c r="AI1562" s="425">
        <v>452.97</v>
      </c>
      <c r="AJ1562" s="425" t="s">
        <v>8270</v>
      </c>
      <c r="AK1562" s="425" t="s">
        <v>8271</v>
      </c>
      <c r="AL1562" s="425">
        <v>42</v>
      </c>
      <c r="AM1562" s="425">
        <v>57</v>
      </c>
      <c r="AN1562" s="1125">
        <v>47.2</v>
      </c>
      <c r="AO1562" s="425">
        <v>23</v>
      </c>
      <c r="AP1562" s="425">
        <v>20</v>
      </c>
      <c r="AQ1562" s="425">
        <v>35.299999999999997</v>
      </c>
      <c r="AR1562" s="425">
        <f t="shared" si="137"/>
        <v>42.963111111111111</v>
      </c>
      <c r="AS1562" s="425">
        <f t="shared" si="138"/>
        <v>23.343138888888888</v>
      </c>
      <c r="AT1562" s="425" t="s">
        <v>34</v>
      </c>
      <c r="AU1562" s="425"/>
      <c r="AV1562" s="426"/>
      <c r="AW1562" s="428"/>
      <c r="AX1562" s="426"/>
      <c r="AY1562" s="428"/>
      <c r="AZ1562" s="426"/>
      <c r="BA1562" s="428"/>
      <c r="BB1562" s="426"/>
      <c r="BC1562" s="428"/>
      <c r="BD1562" s="426"/>
      <c r="BE1562" s="428"/>
      <c r="BF1562" s="425"/>
      <c r="BG1562" s="431"/>
    </row>
    <row r="1563" spans="1:59" s="46" customFormat="1" ht="25.5" x14ac:dyDescent="0.25">
      <c r="A1563" s="432"/>
      <c r="B1563" s="45" t="s">
        <v>2952</v>
      </c>
      <c r="C1563" s="144">
        <v>12170301</v>
      </c>
      <c r="D1563" s="31">
        <v>40803</v>
      </c>
      <c r="E1563" s="31">
        <v>40803</v>
      </c>
      <c r="F1563" s="31">
        <v>42360</v>
      </c>
      <c r="G1563" s="21">
        <v>-7777</v>
      </c>
      <c r="H1563" s="45" t="s">
        <v>1447</v>
      </c>
      <c r="I1563" s="45" t="s">
        <v>1487</v>
      </c>
      <c r="J1563" s="45"/>
      <c r="K1563" s="45" t="s">
        <v>50</v>
      </c>
      <c r="L1563" s="45" t="s">
        <v>460</v>
      </c>
      <c r="M1563" s="45" t="s">
        <v>129</v>
      </c>
      <c r="N1563" s="45" t="s">
        <v>48</v>
      </c>
      <c r="O1563" s="45" t="s">
        <v>8269</v>
      </c>
      <c r="P1563" s="147">
        <v>65869</v>
      </c>
      <c r="Q1563" s="45" t="s">
        <v>559</v>
      </c>
      <c r="R1563" s="45" t="s">
        <v>4028</v>
      </c>
      <c r="S1563" s="272" t="s">
        <v>3937</v>
      </c>
      <c r="T1563" s="21" t="s">
        <v>1861</v>
      </c>
      <c r="U1563" s="21" t="s">
        <v>1861</v>
      </c>
      <c r="V1563" s="21" t="s">
        <v>1861</v>
      </c>
      <c r="W1563" s="21" t="s">
        <v>1861</v>
      </c>
      <c r="X1563" s="21" t="s">
        <v>1861</v>
      </c>
      <c r="Y1563" s="21" t="s">
        <v>1861</v>
      </c>
      <c r="Z1563" s="21" t="s">
        <v>1861</v>
      </c>
      <c r="AA1563" s="21" t="s">
        <v>1861</v>
      </c>
      <c r="AB1563" s="21" t="s">
        <v>1861</v>
      </c>
      <c r="AC1563" s="21" t="s">
        <v>1861</v>
      </c>
      <c r="AD1563" s="21" t="s">
        <v>1861</v>
      </c>
      <c r="AE1563" s="21" t="s">
        <v>1861</v>
      </c>
      <c r="AF1563" s="45" t="s">
        <v>5353</v>
      </c>
      <c r="AG1563" s="45">
        <v>5633188.3640000001</v>
      </c>
      <c r="AH1563" s="45">
        <v>8500506.5199999996</v>
      </c>
      <c r="AI1563" s="45">
        <v>451.76</v>
      </c>
      <c r="AJ1563" s="45" t="s">
        <v>8272</v>
      </c>
      <c r="AK1563" s="45" t="s">
        <v>8273</v>
      </c>
      <c r="AL1563" s="45">
        <v>42</v>
      </c>
      <c r="AM1563" s="45">
        <v>57</v>
      </c>
      <c r="AN1563" s="1109">
        <v>50.5</v>
      </c>
      <c r="AO1563" s="45">
        <v>23</v>
      </c>
      <c r="AP1563" s="45">
        <v>20</v>
      </c>
      <c r="AQ1563" s="45">
        <v>47.1</v>
      </c>
      <c r="AR1563" s="45">
        <f t="shared" si="137"/>
        <v>42.96402777777778</v>
      </c>
      <c r="AS1563" s="45">
        <f t="shared" si="138"/>
        <v>23.346416666666666</v>
      </c>
      <c r="AT1563" s="45" t="s">
        <v>34</v>
      </c>
      <c r="AU1563" s="45"/>
      <c r="AV1563" s="147"/>
      <c r="AW1563" s="31"/>
      <c r="AX1563" s="147"/>
      <c r="AY1563" s="31"/>
      <c r="AZ1563" s="147"/>
      <c r="BA1563" s="31"/>
      <c r="BB1563" s="147"/>
      <c r="BC1563" s="31"/>
      <c r="BD1563" s="147"/>
      <c r="BE1563" s="31"/>
      <c r="BF1563" s="45"/>
      <c r="BG1563" s="433"/>
    </row>
    <row r="1564" spans="1:59" s="46" customFormat="1" ht="25.5" x14ac:dyDescent="0.25">
      <c r="A1564" s="432"/>
      <c r="B1564" s="45" t="s">
        <v>2952</v>
      </c>
      <c r="C1564" s="144">
        <v>12170301</v>
      </c>
      <c r="D1564" s="31">
        <v>40803</v>
      </c>
      <c r="E1564" s="31">
        <v>40803</v>
      </c>
      <c r="F1564" s="31">
        <v>42360</v>
      </c>
      <c r="G1564" s="21">
        <v>-7777</v>
      </c>
      <c r="H1564" s="45" t="s">
        <v>1447</v>
      </c>
      <c r="I1564" s="45" t="s">
        <v>1487</v>
      </c>
      <c r="J1564" s="45"/>
      <c r="K1564" s="45" t="s">
        <v>50</v>
      </c>
      <c r="L1564" s="45" t="s">
        <v>460</v>
      </c>
      <c r="M1564" s="45" t="s">
        <v>129</v>
      </c>
      <c r="N1564" s="45" t="s">
        <v>48</v>
      </c>
      <c r="O1564" s="45" t="s">
        <v>8269</v>
      </c>
      <c r="P1564" s="147">
        <v>65869</v>
      </c>
      <c r="Q1564" s="45" t="s">
        <v>559</v>
      </c>
      <c r="R1564" s="21" t="s">
        <v>2643</v>
      </c>
      <c r="S1564" s="272" t="s">
        <v>5354</v>
      </c>
      <c r="T1564" s="45">
        <v>-7777</v>
      </c>
      <c r="U1564" s="45">
        <v>-9999</v>
      </c>
      <c r="V1564" s="45">
        <v>235</v>
      </c>
      <c r="W1564" s="45">
        <v>-7777</v>
      </c>
      <c r="X1564" s="45">
        <v>-7777</v>
      </c>
      <c r="Y1564" s="45">
        <v>-7777</v>
      </c>
      <c r="Z1564" s="45">
        <v>-7777</v>
      </c>
      <c r="AA1564" s="45">
        <v>-7777</v>
      </c>
      <c r="AB1564" s="45">
        <v>-7777</v>
      </c>
      <c r="AC1564" s="45">
        <v>-7777</v>
      </c>
      <c r="AD1564" s="45">
        <v>-7777</v>
      </c>
      <c r="AE1564" s="45">
        <v>-7777</v>
      </c>
      <c r="AF1564" s="45" t="s">
        <v>5355</v>
      </c>
      <c r="AG1564" s="45">
        <v>4633163.3540000003</v>
      </c>
      <c r="AH1564" s="45">
        <v>8500457.0700000003</v>
      </c>
      <c r="AI1564" s="45"/>
      <c r="AJ1564" s="45"/>
      <c r="AK1564" s="45"/>
      <c r="AL1564" s="45"/>
      <c r="AM1564" s="45"/>
      <c r="AN1564" s="1109"/>
      <c r="AO1564" s="45"/>
      <c r="AP1564" s="45"/>
      <c r="AQ1564" s="45"/>
      <c r="AR1564" s="45"/>
      <c r="AS1564" s="45"/>
      <c r="AT1564" s="45" t="s">
        <v>34</v>
      </c>
      <c r="AU1564" s="45"/>
      <c r="AV1564" s="147"/>
      <c r="AW1564" s="31"/>
      <c r="AX1564" s="147"/>
      <c r="AY1564" s="31"/>
      <c r="AZ1564" s="147"/>
      <c r="BA1564" s="31"/>
      <c r="BB1564" s="147"/>
      <c r="BC1564" s="31"/>
      <c r="BD1564" s="147"/>
      <c r="BE1564" s="31"/>
      <c r="BF1564" s="45"/>
      <c r="BG1564" s="433"/>
    </row>
    <row r="1565" spans="1:59" s="46" customFormat="1" ht="26.25" thickBot="1" x14ac:dyDescent="0.3">
      <c r="A1565" s="416"/>
      <c r="B1565" s="417" t="s">
        <v>2952</v>
      </c>
      <c r="C1565" s="419">
        <v>12170301</v>
      </c>
      <c r="D1565" s="420">
        <v>40803</v>
      </c>
      <c r="E1565" s="420">
        <v>40803</v>
      </c>
      <c r="F1565" s="420">
        <v>42360</v>
      </c>
      <c r="G1565" s="421">
        <v>-7777</v>
      </c>
      <c r="H1565" s="417" t="s">
        <v>1447</v>
      </c>
      <c r="I1565" s="417" t="s">
        <v>1487</v>
      </c>
      <c r="J1565" s="417"/>
      <c r="K1565" s="417" t="s">
        <v>50</v>
      </c>
      <c r="L1565" s="417" t="s">
        <v>460</v>
      </c>
      <c r="M1565" s="417" t="s">
        <v>129</v>
      </c>
      <c r="N1565" s="417" t="s">
        <v>48</v>
      </c>
      <c r="O1565" s="417" t="s">
        <v>8269</v>
      </c>
      <c r="P1565" s="418">
        <v>65869</v>
      </c>
      <c r="Q1565" s="417" t="s">
        <v>559</v>
      </c>
      <c r="R1565" s="421" t="s">
        <v>2643</v>
      </c>
      <c r="S1565" s="422" t="s">
        <v>4428</v>
      </c>
      <c r="T1565" s="421" t="s">
        <v>1861</v>
      </c>
      <c r="U1565" s="417">
        <v>-9999</v>
      </c>
      <c r="V1565" s="417">
        <v>-9999</v>
      </c>
      <c r="W1565" s="421" t="s">
        <v>1861</v>
      </c>
      <c r="X1565" s="421" t="s">
        <v>1861</v>
      </c>
      <c r="Y1565" s="421" t="s">
        <v>1861</v>
      </c>
      <c r="Z1565" s="421" t="s">
        <v>1861</v>
      </c>
      <c r="AA1565" s="421" t="s">
        <v>1861</v>
      </c>
      <c r="AB1565" s="421" t="s">
        <v>1861</v>
      </c>
      <c r="AC1565" s="421" t="s">
        <v>1861</v>
      </c>
      <c r="AD1565" s="421" t="s">
        <v>1861</v>
      </c>
      <c r="AE1565" s="421" t="s">
        <v>1861</v>
      </c>
      <c r="AF1565" s="417"/>
      <c r="AG1565" s="417"/>
      <c r="AH1565" s="417"/>
      <c r="AI1565" s="417"/>
      <c r="AJ1565" s="417"/>
      <c r="AK1565" s="417"/>
      <c r="AL1565" s="417"/>
      <c r="AM1565" s="417"/>
      <c r="AN1565" s="1126"/>
      <c r="AO1565" s="417"/>
      <c r="AP1565" s="417"/>
      <c r="AQ1565" s="417"/>
      <c r="AR1565" s="417"/>
      <c r="AS1565" s="417"/>
      <c r="AT1565" s="417" t="s">
        <v>34</v>
      </c>
      <c r="AU1565" s="417"/>
      <c r="AV1565" s="418"/>
      <c r="AW1565" s="420"/>
      <c r="AX1565" s="418"/>
      <c r="AY1565" s="420"/>
      <c r="AZ1565" s="418"/>
      <c r="BA1565" s="420"/>
      <c r="BB1565" s="418"/>
      <c r="BC1565" s="420"/>
      <c r="BD1565" s="418"/>
      <c r="BE1565" s="420"/>
      <c r="BF1565" s="417"/>
      <c r="BG1565" s="423"/>
    </row>
    <row r="1566" spans="1:59" s="46" customFormat="1" ht="64.5" thickBot="1" x14ac:dyDescent="0.3">
      <c r="A1566" s="171">
        <v>511</v>
      </c>
      <c r="B1566" s="171" t="s">
        <v>2953</v>
      </c>
      <c r="C1566" s="520">
        <v>12170302</v>
      </c>
      <c r="D1566" s="465">
        <v>40812</v>
      </c>
      <c r="E1566" s="465">
        <v>40812</v>
      </c>
      <c r="F1566" s="465">
        <v>41908</v>
      </c>
      <c r="G1566" s="606">
        <v>-7777</v>
      </c>
      <c r="H1566" s="171" t="s">
        <v>574</v>
      </c>
      <c r="I1566" s="171" t="s">
        <v>696</v>
      </c>
      <c r="J1566" s="171"/>
      <c r="K1566" s="171" t="s">
        <v>38</v>
      </c>
      <c r="L1566" s="171" t="s">
        <v>35</v>
      </c>
      <c r="M1566" s="171" t="s">
        <v>64</v>
      </c>
      <c r="N1566" s="171" t="s">
        <v>64</v>
      </c>
      <c r="O1566" s="171" t="s">
        <v>2954</v>
      </c>
      <c r="P1566" s="464">
        <v>66425</v>
      </c>
      <c r="Q1566" s="171" t="s">
        <v>559</v>
      </c>
      <c r="R1566" s="606" t="s">
        <v>2643</v>
      </c>
      <c r="S1566" s="466" t="s">
        <v>5356</v>
      </c>
      <c r="T1566" s="171">
        <v>-7777</v>
      </c>
      <c r="U1566" s="171">
        <v>-9999</v>
      </c>
      <c r="V1566" s="171">
        <v>-9999</v>
      </c>
      <c r="W1566" s="171">
        <v>-7777</v>
      </c>
      <c r="X1566" s="171">
        <v>-7777</v>
      </c>
      <c r="Y1566" s="171">
        <v>-7777</v>
      </c>
      <c r="Z1566" s="171">
        <v>-7777</v>
      </c>
      <c r="AA1566" s="171">
        <v>-7777</v>
      </c>
      <c r="AB1566" s="171">
        <v>-7777</v>
      </c>
      <c r="AC1566" s="171">
        <v>-7777</v>
      </c>
      <c r="AD1566" s="171">
        <v>-7777</v>
      </c>
      <c r="AE1566" s="171">
        <v>-7777</v>
      </c>
      <c r="AF1566" s="171"/>
      <c r="AG1566" s="171"/>
      <c r="AH1566" s="171"/>
      <c r="AI1566" s="171"/>
      <c r="AJ1566" s="171"/>
      <c r="AK1566" s="171"/>
      <c r="AL1566" s="171"/>
      <c r="AM1566" s="171"/>
      <c r="AN1566" s="1121"/>
      <c r="AO1566" s="171"/>
      <c r="AP1566" s="171"/>
      <c r="AQ1566" s="171"/>
      <c r="AR1566" s="171">
        <f t="shared" si="137"/>
        <v>0</v>
      </c>
      <c r="AS1566" s="171">
        <f t="shared" si="138"/>
        <v>0</v>
      </c>
      <c r="AT1566" s="171" t="s">
        <v>34</v>
      </c>
      <c r="AU1566" s="171"/>
      <c r="AV1566" s="464"/>
      <c r="AW1566" s="465"/>
      <c r="AX1566" s="464"/>
      <c r="AY1566" s="465"/>
      <c r="AZ1566" s="464"/>
      <c r="BA1566" s="465"/>
      <c r="BB1566" s="464"/>
      <c r="BC1566" s="465"/>
      <c r="BD1566" s="464"/>
      <c r="BE1566" s="465"/>
      <c r="BF1566" s="171"/>
      <c r="BG1566" s="171"/>
    </row>
    <row r="1567" spans="1:59" s="46" customFormat="1" ht="25.5" x14ac:dyDescent="0.25">
      <c r="A1567" s="424">
        <v>512</v>
      </c>
      <c r="B1567" s="425" t="s">
        <v>2768</v>
      </c>
      <c r="C1567" s="427">
        <v>12170303</v>
      </c>
      <c r="D1567" s="428">
        <v>40830</v>
      </c>
      <c r="E1567" s="428">
        <v>40830</v>
      </c>
      <c r="F1567" s="428">
        <v>41926</v>
      </c>
      <c r="G1567" s="429">
        <v>-7777</v>
      </c>
      <c r="H1567" s="425" t="s">
        <v>9508</v>
      </c>
      <c r="I1567" s="425" t="s">
        <v>1528</v>
      </c>
      <c r="J1567" s="425"/>
      <c r="K1567" s="425" t="s">
        <v>33</v>
      </c>
      <c r="L1567" s="425" t="s">
        <v>44</v>
      </c>
      <c r="M1567" s="425" t="s">
        <v>45</v>
      </c>
      <c r="N1567" s="425" t="s">
        <v>41</v>
      </c>
      <c r="O1567" s="425" t="s">
        <v>2955</v>
      </c>
      <c r="P1567" s="426">
        <v>27190</v>
      </c>
      <c r="Q1567" s="425" t="s">
        <v>559</v>
      </c>
      <c r="R1567" s="429" t="s">
        <v>2643</v>
      </c>
      <c r="S1567" s="430" t="s">
        <v>5357</v>
      </c>
      <c r="T1567" s="425">
        <v>-7777</v>
      </c>
      <c r="U1567" s="425">
        <v>2</v>
      </c>
      <c r="V1567" s="425">
        <v>51.9</v>
      </c>
      <c r="W1567" s="425">
        <v>-7777</v>
      </c>
      <c r="X1567" s="425">
        <v>-7777</v>
      </c>
      <c r="Y1567" s="425">
        <v>-7777</v>
      </c>
      <c r="Z1567" s="425">
        <v>-7777</v>
      </c>
      <c r="AA1567" s="425">
        <v>-7777</v>
      </c>
      <c r="AB1567" s="425">
        <v>-7777</v>
      </c>
      <c r="AC1567" s="425">
        <v>-7777</v>
      </c>
      <c r="AD1567" s="425">
        <v>-7777</v>
      </c>
      <c r="AE1567" s="425">
        <v>-7777</v>
      </c>
      <c r="AF1567" s="425" t="s">
        <v>1932</v>
      </c>
      <c r="AG1567" s="425"/>
      <c r="AH1567" s="425"/>
      <c r="AI1567" s="425"/>
      <c r="AJ1567" s="425" t="s">
        <v>8274</v>
      </c>
      <c r="AK1567" s="425" t="s">
        <v>8275</v>
      </c>
      <c r="AL1567" s="425">
        <v>42</v>
      </c>
      <c r="AM1567" s="425">
        <v>55</v>
      </c>
      <c r="AN1567" s="1125">
        <v>53.7</v>
      </c>
      <c r="AO1567" s="425">
        <v>25</v>
      </c>
      <c r="AP1567" s="425">
        <v>52</v>
      </c>
      <c r="AQ1567" s="425">
        <v>56.4</v>
      </c>
      <c r="AR1567" s="425">
        <f t="shared" si="137"/>
        <v>42.931583333333329</v>
      </c>
      <c r="AS1567" s="425">
        <f t="shared" si="138"/>
        <v>25.882333333333335</v>
      </c>
      <c r="AT1567" s="425" t="s">
        <v>34</v>
      </c>
      <c r="AU1567" s="425"/>
      <c r="AV1567" s="426"/>
      <c r="AW1567" s="428"/>
      <c r="AX1567" s="426"/>
      <c r="AY1567" s="428"/>
      <c r="AZ1567" s="426"/>
      <c r="BA1567" s="428"/>
      <c r="BB1567" s="426"/>
      <c r="BC1567" s="428"/>
      <c r="BD1567" s="426"/>
      <c r="BE1567" s="428"/>
      <c r="BF1567" s="425"/>
      <c r="BG1567" s="431"/>
    </row>
    <row r="1568" spans="1:59" s="46" customFormat="1" ht="26.25" thickBot="1" x14ac:dyDescent="0.3">
      <c r="A1568" s="416"/>
      <c r="B1568" s="417" t="s">
        <v>2768</v>
      </c>
      <c r="C1568" s="419">
        <v>12170303</v>
      </c>
      <c r="D1568" s="420">
        <v>40830</v>
      </c>
      <c r="E1568" s="420">
        <v>40830</v>
      </c>
      <c r="F1568" s="420">
        <v>41926</v>
      </c>
      <c r="G1568" s="421">
        <v>-7777</v>
      </c>
      <c r="H1568" s="417" t="s">
        <v>9508</v>
      </c>
      <c r="I1568" s="417" t="s">
        <v>1528</v>
      </c>
      <c r="J1568" s="417"/>
      <c r="K1568" s="417" t="s">
        <v>33</v>
      </c>
      <c r="L1568" s="417" t="s">
        <v>44</v>
      </c>
      <c r="M1568" s="417" t="s">
        <v>45</v>
      </c>
      <c r="N1568" s="417" t="s">
        <v>41</v>
      </c>
      <c r="O1568" s="417" t="s">
        <v>2955</v>
      </c>
      <c r="P1568" s="418">
        <v>27190</v>
      </c>
      <c r="Q1568" s="417" t="s">
        <v>559</v>
      </c>
      <c r="R1568" s="421" t="s">
        <v>2643</v>
      </c>
      <c r="S1568" s="422" t="s">
        <v>5358</v>
      </c>
      <c r="T1568" s="421" t="s">
        <v>1861</v>
      </c>
      <c r="U1568" s="417" t="s">
        <v>5359</v>
      </c>
      <c r="V1568" s="417">
        <v>25.5</v>
      </c>
      <c r="W1568" s="421" t="s">
        <v>1861</v>
      </c>
      <c r="X1568" s="421" t="s">
        <v>1861</v>
      </c>
      <c r="Y1568" s="421" t="s">
        <v>1861</v>
      </c>
      <c r="Z1568" s="421" t="s">
        <v>1861</v>
      </c>
      <c r="AA1568" s="421" t="s">
        <v>1861</v>
      </c>
      <c r="AB1568" s="421" t="s">
        <v>1861</v>
      </c>
      <c r="AC1568" s="421" t="s">
        <v>1861</v>
      </c>
      <c r="AD1568" s="421" t="s">
        <v>1861</v>
      </c>
      <c r="AE1568" s="421" t="s">
        <v>1861</v>
      </c>
      <c r="AF1568" s="417" t="s">
        <v>687</v>
      </c>
      <c r="AG1568" s="417"/>
      <c r="AH1568" s="417"/>
      <c r="AI1568" s="417"/>
      <c r="AJ1568" s="417" t="s">
        <v>8276</v>
      </c>
      <c r="AK1568" s="417" t="s">
        <v>8277</v>
      </c>
      <c r="AL1568" s="417">
        <v>42</v>
      </c>
      <c r="AM1568" s="417">
        <v>55</v>
      </c>
      <c r="AN1568" s="1126">
        <v>52.3</v>
      </c>
      <c r="AO1568" s="417">
        <v>25</v>
      </c>
      <c r="AP1568" s="417">
        <v>52</v>
      </c>
      <c r="AQ1568" s="417">
        <v>56.6</v>
      </c>
      <c r="AR1568" s="417">
        <f t="shared" si="137"/>
        <v>42.931194444444444</v>
      </c>
      <c r="AS1568" s="417">
        <f t="shared" si="138"/>
        <v>25.88238888888889</v>
      </c>
      <c r="AT1568" s="417" t="s">
        <v>34</v>
      </c>
      <c r="AU1568" s="417"/>
      <c r="AV1568" s="418"/>
      <c r="AW1568" s="420"/>
      <c r="AX1568" s="418"/>
      <c r="AY1568" s="420"/>
      <c r="AZ1568" s="418"/>
      <c r="BA1568" s="420"/>
      <c r="BB1568" s="418"/>
      <c r="BC1568" s="420"/>
      <c r="BD1568" s="418"/>
      <c r="BE1568" s="420"/>
      <c r="BF1568" s="417"/>
      <c r="BG1568" s="423"/>
    </row>
    <row r="1569" spans="1:59" s="46" customFormat="1" ht="25.5" x14ac:dyDescent="0.25">
      <c r="A1569" s="180">
        <v>513</v>
      </c>
      <c r="B1569" s="180" t="s">
        <v>5360</v>
      </c>
      <c r="C1569" s="507">
        <v>12170304</v>
      </c>
      <c r="D1569" s="508">
        <v>40833</v>
      </c>
      <c r="E1569" s="508">
        <v>40833</v>
      </c>
      <c r="F1569" s="508">
        <v>41929</v>
      </c>
      <c r="G1569" s="180">
        <v>-7777</v>
      </c>
      <c r="H1569" s="180" t="s">
        <v>1426</v>
      </c>
      <c r="I1569" s="180" t="s">
        <v>1452</v>
      </c>
      <c r="J1569" s="180"/>
      <c r="K1569" s="180" t="s">
        <v>921</v>
      </c>
      <c r="L1569" s="180" t="s">
        <v>106</v>
      </c>
      <c r="M1569" s="180" t="s">
        <v>94</v>
      </c>
      <c r="N1569" s="180" t="s">
        <v>94</v>
      </c>
      <c r="O1569" s="180" t="s">
        <v>8278</v>
      </c>
      <c r="P1569" s="506">
        <v>48489</v>
      </c>
      <c r="Q1569" s="180" t="s">
        <v>559</v>
      </c>
      <c r="R1569" s="180" t="s">
        <v>2643</v>
      </c>
      <c r="S1569" s="510" t="s">
        <v>2720</v>
      </c>
      <c r="T1569" s="180">
        <v>-7777</v>
      </c>
      <c r="U1569" s="180">
        <v>0.55000000000000004</v>
      </c>
      <c r="V1569" s="180">
        <v>1623.5</v>
      </c>
      <c r="W1569" s="180">
        <v>-7777</v>
      </c>
      <c r="X1569" s="180">
        <v>-7777</v>
      </c>
      <c r="Y1569" s="180">
        <v>-7777</v>
      </c>
      <c r="Z1569" s="180">
        <v>-7777</v>
      </c>
      <c r="AA1569" s="180">
        <v>-7777</v>
      </c>
      <c r="AB1569" s="180">
        <v>-7777</v>
      </c>
      <c r="AC1569" s="180">
        <v>-7777</v>
      </c>
      <c r="AD1569" s="180">
        <v>-7777</v>
      </c>
      <c r="AE1569" s="180">
        <v>-7777</v>
      </c>
      <c r="AF1569" s="180" t="s">
        <v>2956</v>
      </c>
      <c r="AG1569" s="180"/>
      <c r="AH1569" s="180"/>
      <c r="AI1569" s="180"/>
      <c r="AJ1569" s="180" t="s">
        <v>5361</v>
      </c>
      <c r="AK1569" s="180" t="s">
        <v>8279</v>
      </c>
      <c r="AL1569" s="180">
        <v>43</v>
      </c>
      <c r="AM1569" s="180">
        <v>22</v>
      </c>
      <c r="AN1569" s="1120">
        <v>38.700000000000003</v>
      </c>
      <c r="AO1569" s="180">
        <v>23</v>
      </c>
      <c r="AP1569" s="180">
        <v>13</v>
      </c>
      <c r="AQ1569" s="180">
        <v>17.600000000000001</v>
      </c>
      <c r="AR1569" s="180">
        <f t="shared" si="137"/>
        <v>43.377416666666669</v>
      </c>
      <c r="AS1569" s="180">
        <f t="shared" si="138"/>
        <v>23.221555555555554</v>
      </c>
      <c r="AT1569" s="180" t="s">
        <v>43</v>
      </c>
      <c r="AU1569" s="180"/>
      <c r="AV1569" s="506"/>
      <c r="AW1569" s="508"/>
      <c r="AX1569" s="506"/>
      <c r="AY1569" s="508"/>
      <c r="AZ1569" s="506"/>
      <c r="BA1569" s="508"/>
      <c r="BB1569" s="506"/>
      <c r="BC1569" s="508"/>
      <c r="BD1569" s="506"/>
      <c r="BE1569" s="508"/>
      <c r="BF1569" s="180" t="s">
        <v>9694</v>
      </c>
      <c r="BG1569" s="180"/>
    </row>
    <row r="1570" spans="1:59" s="46" customFormat="1" ht="38.25" x14ac:dyDescent="0.25">
      <c r="A1570" s="24"/>
      <c r="B1570" s="24" t="s">
        <v>5360</v>
      </c>
      <c r="C1570" s="26">
        <v>12170304</v>
      </c>
      <c r="D1570" s="27">
        <v>40833</v>
      </c>
      <c r="E1570" s="27">
        <v>40833</v>
      </c>
      <c r="F1570" s="27">
        <v>41929</v>
      </c>
      <c r="G1570" s="24">
        <v>-7777</v>
      </c>
      <c r="H1570" s="24" t="s">
        <v>1426</v>
      </c>
      <c r="I1570" s="24" t="s">
        <v>1452</v>
      </c>
      <c r="J1570" s="24"/>
      <c r="K1570" s="24" t="s">
        <v>921</v>
      </c>
      <c r="L1570" s="24" t="s">
        <v>106</v>
      </c>
      <c r="M1570" s="24" t="s">
        <v>94</v>
      </c>
      <c r="N1570" s="24" t="s">
        <v>94</v>
      </c>
      <c r="O1570" s="24" t="s">
        <v>8280</v>
      </c>
      <c r="P1570" s="25">
        <v>48489</v>
      </c>
      <c r="Q1570" s="24" t="s">
        <v>559</v>
      </c>
      <c r="R1570" s="24" t="s">
        <v>4028</v>
      </c>
      <c r="S1570" s="273" t="s">
        <v>3937</v>
      </c>
      <c r="T1570" s="24" t="s">
        <v>1861</v>
      </c>
      <c r="U1570" s="24">
        <v>0.7</v>
      </c>
      <c r="V1570" s="24">
        <v>10.01</v>
      </c>
      <c r="W1570" s="24" t="s">
        <v>1861</v>
      </c>
      <c r="X1570" s="24" t="s">
        <v>1861</v>
      </c>
      <c r="Y1570" s="24" t="s">
        <v>1861</v>
      </c>
      <c r="Z1570" s="24" t="s">
        <v>1861</v>
      </c>
      <c r="AA1570" s="24" t="s">
        <v>1861</v>
      </c>
      <c r="AB1570" s="24" t="s">
        <v>1861</v>
      </c>
      <c r="AC1570" s="24" t="s">
        <v>1861</v>
      </c>
      <c r="AD1570" s="24" t="s">
        <v>1861</v>
      </c>
      <c r="AE1570" s="24" t="s">
        <v>1861</v>
      </c>
      <c r="AF1570" s="24" t="s">
        <v>3970</v>
      </c>
      <c r="AG1570" s="24"/>
      <c r="AH1570" s="24"/>
      <c r="AI1570" s="24"/>
      <c r="AJ1570" s="24" t="s">
        <v>8281</v>
      </c>
      <c r="AK1570" s="24" t="s">
        <v>8282</v>
      </c>
      <c r="AL1570" s="24">
        <v>43</v>
      </c>
      <c r="AM1570" s="24">
        <v>23</v>
      </c>
      <c r="AN1570" s="1112">
        <v>15.4</v>
      </c>
      <c r="AO1570" s="24">
        <v>23</v>
      </c>
      <c r="AP1570" s="24">
        <v>13</v>
      </c>
      <c r="AQ1570" s="24">
        <v>43.4</v>
      </c>
      <c r="AR1570" s="24">
        <f>AL1570+AM1570/60+AN1570/3600</f>
        <v>43.387611111111113</v>
      </c>
      <c r="AS1570" s="24">
        <f>AO1570+AP1570/60+AQ1570/3600</f>
        <v>23.22872222222222</v>
      </c>
      <c r="AT1570" s="24" t="s">
        <v>43</v>
      </c>
      <c r="AU1570" s="24"/>
      <c r="AV1570" s="25"/>
      <c r="AW1570" s="27"/>
      <c r="AX1570" s="25"/>
      <c r="AY1570" s="27"/>
      <c r="AZ1570" s="25"/>
      <c r="BA1570" s="27"/>
      <c r="BB1570" s="25"/>
      <c r="BC1570" s="27"/>
      <c r="BD1570" s="25"/>
      <c r="BE1570" s="27"/>
      <c r="BF1570" s="24" t="s">
        <v>9694</v>
      </c>
      <c r="BG1570" s="24"/>
    </row>
    <row r="1571" spans="1:59" s="46" customFormat="1" ht="38.25" x14ac:dyDescent="0.25">
      <c r="A1571" s="24"/>
      <c r="B1571" s="24" t="s">
        <v>5360</v>
      </c>
      <c r="C1571" s="26">
        <v>12170304</v>
      </c>
      <c r="D1571" s="27">
        <v>40833</v>
      </c>
      <c r="E1571" s="27">
        <v>40833</v>
      </c>
      <c r="F1571" s="27">
        <v>41929</v>
      </c>
      <c r="G1571" s="24">
        <v>-7777</v>
      </c>
      <c r="H1571" s="24" t="s">
        <v>1426</v>
      </c>
      <c r="I1571" s="24" t="s">
        <v>1452</v>
      </c>
      <c r="J1571" s="24"/>
      <c r="K1571" s="24" t="s">
        <v>921</v>
      </c>
      <c r="L1571" s="24" t="s">
        <v>106</v>
      </c>
      <c r="M1571" s="24" t="s">
        <v>94</v>
      </c>
      <c r="N1571" s="24" t="s">
        <v>94</v>
      </c>
      <c r="O1571" s="24" t="s">
        <v>8283</v>
      </c>
      <c r="P1571" s="25">
        <v>48489</v>
      </c>
      <c r="Q1571" s="24" t="s">
        <v>559</v>
      </c>
      <c r="R1571" s="24" t="s">
        <v>4028</v>
      </c>
      <c r="S1571" s="273" t="s">
        <v>3937</v>
      </c>
      <c r="T1571" s="24" t="s">
        <v>1861</v>
      </c>
      <c r="U1571" s="24">
        <v>0.7</v>
      </c>
      <c r="V1571" s="24">
        <v>10</v>
      </c>
      <c r="W1571" s="24" t="s">
        <v>1861</v>
      </c>
      <c r="X1571" s="24" t="s">
        <v>1861</v>
      </c>
      <c r="Y1571" s="24" t="s">
        <v>1861</v>
      </c>
      <c r="Z1571" s="24" t="s">
        <v>1861</v>
      </c>
      <c r="AA1571" s="24" t="s">
        <v>1861</v>
      </c>
      <c r="AB1571" s="24" t="s">
        <v>1861</v>
      </c>
      <c r="AC1571" s="24" t="s">
        <v>1861</v>
      </c>
      <c r="AD1571" s="24" t="s">
        <v>1861</v>
      </c>
      <c r="AE1571" s="24" t="s">
        <v>1861</v>
      </c>
      <c r="AF1571" s="24"/>
      <c r="AG1571" s="24"/>
      <c r="AH1571" s="24"/>
      <c r="AI1571" s="24"/>
      <c r="AJ1571" s="24"/>
      <c r="AK1571" s="24"/>
      <c r="AL1571" s="24"/>
      <c r="AM1571" s="24"/>
      <c r="AN1571" s="1112"/>
      <c r="AO1571" s="24"/>
      <c r="AP1571" s="24"/>
      <c r="AQ1571" s="24"/>
      <c r="AR1571" s="24"/>
      <c r="AS1571" s="24"/>
      <c r="AT1571" s="24" t="s">
        <v>43</v>
      </c>
      <c r="AU1571" s="24"/>
      <c r="AV1571" s="25"/>
      <c r="AW1571" s="27"/>
      <c r="AX1571" s="25"/>
      <c r="AY1571" s="27"/>
      <c r="AZ1571" s="25"/>
      <c r="BA1571" s="27"/>
      <c r="BB1571" s="25"/>
      <c r="BC1571" s="27"/>
      <c r="BD1571" s="25"/>
      <c r="BE1571" s="27"/>
      <c r="BF1571" s="24" t="s">
        <v>9694</v>
      </c>
      <c r="BG1571" s="24"/>
    </row>
    <row r="1572" spans="1:59" s="46" customFormat="1" ht="38.25" x14ac:dyDescent="0.25">
      <c r="A1572" s="24"/>
      <c r="B1572" s="24" t="s">
        <v>5360</v>
      </c>
      <c r="C1572" s="26">
        <v>12170304</v>
      </c>
      <c r="D1572" s="27">
        <v>40833</v>
      </c>
      <c r="E1572" s="27">
        <v>40833</v>
      </c>
      <c r="F1572" s="27">
        <v>41929</v>
      </c>
      <c r="G1572" s="24">
        <v>-7777</v>
      </c>
      <c r="H1572" s="24" t="s">
        <v>1426</v>
      </c>
      <c r="I1572" s="24" t="s">
        <v>1452</v>
      </c>
      <c r="J1572" s="24"/>
      <c r="K1572" s="24" t="s">
        <v>921</v>
      </c>
      <c r="L1572" s="24" t="s">
        <v>106</v>
      </c>
      <c r="M1572" s="24" t="s">
        <v>94</v>
      </c>
      <c r="N1572" s="24" t="s">
        <v>94</v>
      </c>
      <c r="O1572" s="24" t="s">
        <v>8284</v>
      </c>
      <c r="P1572" s="25">
        <v>48489</v>
      </c>
      <c r="Q1572" s="24" t="s">
        <v>559</v>
      </c>
      <c r="R1572" s="24" t="s">
        <v>4028</v>
      </c>
      <c r="S1572" s="273" t="s">
        <v>3937</v>
      </c>
      <c r="T1572" s="24" t="s">
        <v>1861</v>
      </c>
      <c r="U1572" s="24">
        <v>0.7</v>
      </c>
      <c r="V1572" s="24">
        <v>11.25</v>
      </c>
      <c r="W1572" s="24" t="s">
        <v>1861</v>
      </c>
      <c r="X1572" s="24" t="s">
        <v>1861</v>
      </c>
      <c r="Y1572" s="24" t="s">
        <v>1861</v>
      </c>
      <c r="Z1572" s="24" t="s">
        <v>1861</v>
      </c>
      <c r="AA1572" s="24" t="s">
        <v>1861</v>
      </c>
      <c r="AB1572" s="24" t="s">
        <v>1861</v>
      </c>
      <c r="AC1572" s="24" t="s">
        <v>1861</v>
      </c>
      <c r="AD1572" s="24" t="s">
        <v>1861</v>
      </c>
      <c r="AE1572" s="24" t="s">
        <v>1861</v>
      </c>
      <c r="AF1572" s="24"/>
      <c r="AG1572" s="24"/>
      <c r="AH1572" s="24"/>
      <c r="AI1572" s="24"/>
      <c r="AJ1572" s="24"/>
      <c r="AK1572" s="24"/>
      <c r="AL1572" s="24"/>
      <c r="AM1572" s="24"/>
      <c r="AN1572" s="1112"/>
      <c r="AO1572" s="24"/>
      <c r="AP1572" s="24"/>
      <c r="AQ1572" s="24"/>
      <c r="AR1572" s="24"/>
      <c r="AS1572" s="24"/>
      <c r="AT1572" s="24" t="s">
        <v>43</v>
      </c>
      <c r="AU1572" s="24"/>
      <c r="AV1572" s="25"/>
      <c r="AW1572" s="27"/>
      <c r="AX1572" s="25"/>
      <c r="AY1572" s="27"/>
      <c r="AZ1572" s="25"/>
      <c r="BA1572" s="27"/>
      <c r="BB1572" s="25"/>
      <c r="BC1572" s="27"/>
      <c r="BD1572" s="25"/>
      <c r="BE1572" s="27"/>
      <c r="BF1572" s="24" t="s">
        <v>9694</v>
      </c>
      <c r="BG1572" s="24"/>
    </row>
    <row r="1573" spans="1:59" s="46" customFormat="1" ht="25.5" x14ac:dyDescent="0.25">
      <c r="A1573" s="45"/>
      <c r="B1573" s="45" t="s">
        <v>470</v>
      </c>
      <c r="C1573" s="144">
        <v>12170304</v>
      </c>
      <c r="D1573" s="31">
        <v>40833</v>
      </c>
      <c r="E1573" s="31">
        <v>40833</v>
      </c>
      <c r="F1573" s="31">
        <v>41929</v>
      </c>
      <c r="G1573" s="21">
        <v>-7777</v>
      </c>
      <c r="H1573" s="45" t="s">
        <v>1426</v>
      </c>
      <c r="I1573" s="45" t="s">
        <v>1452</v>
      </c>
      <c r="J1573" s="45"/>
      <c r="K1573" s="45" t="s">
        <v>921</v>
      </c>
      <c r="L1573" s="45" t="s">
        <v>106</v>
      </c>
      <c r="M1573" s="45" t="s">
        <v>94</v>
      </c>
      <c r="N1573" s="45" t="s">
        <v>94</v>
      </c>
      <c r="O1573" s="45" t="s">
        <v>8278</v>
      </c>
      <c r="P1573" s="147">
        <v>48489</v>
      </c>
      <c r="Q1573" s="45" t="s">
        <v>559</v>
      </c>
      <c r="R1573" s="21" t="s">
        <v>2643</v>
      </c>
      <c r="S1573" s="272" t="s">
        <v>2720</v>
      </c>
      <c r="T1573" s="45">
        <v>-7777</v>
      </c>
      <c r="U1573" s="45" t="s">
        <v>5362</v>
      </c>
      <c r="V1573" s="45">
        <v>1592</v>
      </c>
      <c r="W1573" s="45">
        <v>-7777</v>
      </c>
      <c r="X1573" s="45">
        <v>-7777</v>
      </c>
      <c r="Y1573" s="45">
        <v>-7777</v>
      </c>
      <c r="Z1573" s="45">
        <v>-7777</v>
      </c>
      <c r="AA1573" s="45">
        <v>-7777</v>
      </c>
      <c r="AB1573" s="45">
        <v>-7777</v>
      </c>
      <c r="AC1573" s="45">
        <v>-7777</v>
      </c>
      <c r="AD1573" s="45">
        <v>-7777</v>
      </c>
      <c r="AE1573" s="45">
        <v>-7777</v>
      </c>
      <c r="AF1573" s="45" t="s">
        <v>2956</v>
      </c>
      <c r="AG1573" s="45"/>
      <c r="AH1573" s="45"/>
      <c r="AI1573" s="45"/>
      <c r="AJ1573" s="45" t="s">
        <v>5363</v>
      </c>
      <c r="AK1573" s="45" t="s">
        <v>8279</v>
      </c>
      <c r="AL1573" s="45">
        <v>43</v>
      </c>
      <c r="AM1573" s="45">
        <v>22</v>
      </c>
      <c r="AN1573" s="1109">
        <v>39</v>
      </c>
      <c r="AO1573" s="45">
        <v>23</v>
      </c>
      <c r="AP1573" s="45">
        <v>13</v>
      </c>
      <c r="AQ1573" s="45">
        <v>17.600000000000001</v>
      </c>
      <c r="AR1573" s="45">
        <f t="shared" ref="AR1573" si="139">AL1573+AM1573/60+AN1573/3600</f>
        <v>43.377499999999998</v>
      </c>
      <c r="AS1573" s="45">
        <f t="shared" ref="AS1573" si="140">AO1573+AP1573/60+AQ1573/3600</f>
        <v>23.221555555555554</v>
      </c>
      <c r="AT1573" s="45" t="s">
        <v>34</v>
      </c>
      <c r="AU1573" s="45"/>
      <c r="AV1573" s="147"/>
      <c r="AW1573" s="31"/>
      <c r="AX1573" s="147"/>
      <c r="AY1573" s="31"/>
      <c r="AZ1573" s="147"/>
      <c r="BA1573" s="31"/>
      <c r="BB1573" s="147"/>
      <c r="BC1573" s="31"/>
      <c r="BD1573" s="147"/>
      <c r="BE1573" s="31"/>
      <c r="BF1573" s="45"/>
      <c r="BG1573" s="45"/>
    </row>
    <row r="1574" spans="1:59" s="46" customFormat="1" ht="38.25" x14ac:dyDescent="0.25">
      <c r="A1574" s="45"/>
      <c r="B1574" s="45" t="s">
        <v>470</v>
      </c>
      <c r="C1574" s="144">
        <v>12170304</v>
      </c>
      <c r="D1574" s="31">
        <v>40833</v>
      </c>
      <c r="E1574" s="31">
        <v>40833</v>
      </c>
      <c r="F1574" s="31">
        <v>41929</v>
      </c>
      <c r="G1574" s="21">
        <v>-7777</v>
      </c>
      <c r="H1574" s="45" t="s">
        <v>1426</v>
      </c>
      <c r="I1574" s="45" t="s">
        <v>1452</v>
      </c>
      <c r="J1574" s="45"/>
      <c r="K1574" s="45" t="s">
        <v>921</v>
      </c>
      <c r="L1574" s="45" t="s">
        <v>106</v>
      </c>
      <c r="M1574" s="45" t="s">
        <v>94</v>
      </c>
      <c r="N1574" s="45" t="s">
        <v>94</v>
      </c>
      <c r="O1574" s="21" t="s">
        <v>8280</v>
      </c>
      <c r="P1574" s="147">
        <v>48489</v>
      </c>
      <c r="Q1574" s="45" t="s">
        <v>559</v>
      </c>
      <c r="R1574" s="45" t="s">
        <v>4028</v>
      </c>
      <c r="S1574" s="272" t="s">
        <v>3937</v>
      </c>
      <c r="T1574" s="21" t="s">
        <v>1861</v>
      </c>
      <c r="U1574" s="45">
        <v>0.84</v>
      </c>
      <c r="V1574" s="45">
        <v>10</v>
      </c>
      <c r="W1574" s="21" t="s">
        <v>1861</v>
      </c>
      <c r="X1574" s="21" t="s">
        <v>1861</v>
      </c>
      <c r="Y1574" s="21" t="s">
        <v>1861</v>
      </c>
      <c r="Z1574" s="21" t="s">
        <v>1861</v>
      </c>
      <c r="AA1574" s="21" t="s">
        <v>1861</v>
      </c>
      <c r="AB1574" s="21" t="s">
        <v>1861</v>
      </c>
      <c r="AC1574" s="21" t="s">
        <v>1861</v>
      </c>
      <c r="AD1574" s="21" t="s">
        <v>1861</v>
      </c>
      <c r="AE1574" s="21" t="s">
        <v>1861</v>
      </c>
      <c r="AF1574" s="45" t="s">
        <v>3970</v>
      </c>
      <c r="AG1574" s="45"/>
      <c r="AH1574" s="45"/>
      <c r="AI1574" s="45"/>
      <c r="AJ1574" s="45" t="s">
        <v>8285</v>
      </c>
      <c r="AK1574" s="45" t="s">
        <v>8286</v>
      </c>
      <c r="AL1574" s="45">
        <v>43</v>
      </c>
      <c r="AM1574" s="45">
        <v>23</v>
      </c>
      <c r="AN1574" s="1109">
        <v>15.7</v>
      </c>
      <c r="AO1574" s="45">
        <v>23</v>
      </c>
      <c r="AP1574" s="45">
        <v>13</v>
      </c>
      <c r="AQ1574" s="45">
        <v>43.5</v>
      </c>
      <c r="AR1574" s="45">
        <f>AL1574+AM1574/60+AN1574/3600</f>
        <v>43.387694444444442</v>
      </c>
      <c r="AS1574" s="45">
        <f>AO1574+AP1574/60+AQ1574/3600</f>
        <v>23.228749999999998</v>
      </c>
      <c r="AT1574" s="45" t="s">
        <v>34</v>
      </c>
      <c r="AU1574" s="45"/>
      <c r="AV1574" s="147"/>
      <c r="AW1574" s="31"/>
      <c r="AX1574" s="147"/>
      <c r="AY1574" s="31"/>
      <c r="AZ1574" s="147"/>
      <c r="BA1574" s="31"/>
      <c r="BB1574" s="147"/>
      <c r="BC1574" s="31"/>
      <c r="BD1574" s="147"/>
      <c r="BE1574" s="31"/>
      <c r="BF1574" s="45"/>
      <c r="BG1574" s="45"/>
    </row>
    <row r="1575" spans="1:59" s="46" customFormat="1" ht="38.25" x14ac:dyDescent="0.25">
      <c r="A1575" s="45"/>
      <c r="B1575" s="45" t="s">
        <v>470</v>
      </c>
      <c r="C1575" s="144">
        <v>12170304</v>
      </c>
      <c r="D1575" s="31">
        <v>40833</v>
      </c>
      <c r="E1575" s="31">
        <v>40833</v>
      </c>
      <c r="F1575" s="31">
        <v>41929</v>
      </c>
      <c r="G1575" s="21">
        <v>-7777</v>
      </c>
      <c r="H1575" s="45" t="s">
        <v>1426</v>
      </c>
      <c r="I1575" s="45" t="s">
        <v>1452</v>
      </c>
      <c r="J1575" s="45"/>
      <c r="K1575" s="45" t="s">
        <v>921</v>
      </c>
      <c r="L1575" s="45" t="s">
        <v>106</v>
      </c>
      <c r="M1575" s="45" t="s">
        <v>94</v>
      </c>
      <c r="N1575" s="45" t="s">
        <v>94</v>
      </c>
      <c r="O1575" s="21" t="s">
        <v>8283</v>
      </c>
      <c r="P1575" s="147">
        <v>48489</v>
      </c>
      <c r="Q1575" s="45" t="s">
        <v>559</v>
      </c>
      <c r="R1575" s="45" t="s">
        <v>4028</v>
      </c>
      <c r="S1575" s="272" t="s">
        <v>3937</v>
      </c>
      <c r="T1575" s="21" t="s">
        <v>1861</v>
      </c>
      <c r="U1575" s="45">
        <v>0.73</v>
      </c>
      <c r="V1575" s="45">
        <v>10</v>
      </c>
      <c r="W1575" s="21" t="s">
        <v>1861</v>
      </c>
      <c r="X1575" s="21" t="s">
        <v>1861</v>
      </c>
      <c r="Y1575" s="21" t="s">
        <v>1861</v>
      </c>
      <c r="Z1575" s="21" t="s">
        <v>1861</v>
      </c>
      <c r="AA1575" s="21" t="s">
        <v>1861</v>
      </c>
      <c r="AB1575" s="21" t="s">
        <v>1861</v>
      </c>
      <c r="AC1575" s="21" t="s">
        <v>1861</v>
      </c>
      <c r="AD1575" s="21" t="s">
        <v>1861</v>
      </c>
      <c r="AE1575" s="21" t="s">
        <v>1861</v>
      </c>
      <c r="AF1575" s="45"/>
      <c r="AG1575" s="45"/>
      <c r="AH1575" s="45"/>
      <c r="AI1575" s="45"/>
      <c r="AJ1575" s="45"/>
      <c r="AK1575" s="45"/>
      <c r="AL1575" s="45"/>
      <c r="AM1575" s="45"/>
      <c r="AN1575" s="1109"/>
      <c r="AO1575" s="45"/>
      <c r="AP1575" s="45"/>
      <c r="AQ1575" s="45"/>
      <c r="AR1575" s="45"/>
      <c r="AS1575" s="45"/>
      <c r="AT1575" s="45" t="s">
        <v>34</v>
      </c>
      <c r="AU1575" s="45"/>
      <c r="AV1575" s="147"/>
      <c r="AW1575" s="31"/>
      <c r="AX1575" s="147"/>
      <c r="AY1575" s="31"/>
      <c r="AZ1575" s="147"/>
      <c r="BA1575" s="31"/>
      <c r="BB1575" s="147"/>
      <c r="BC1575" s="31"/>
      <c r="BD1575" s="147"/>
      <c r="BE1575" s="31"/>
      <c r="BF1575" s="45"/>
      <c r="BG1575" s="45"/>
    </row>
    <row r="1576" spans="1:59" s="46" customFormat="1" ht="38.25" x14ac:dyDescent="0.25">
      <c r="A1576" s="45"/>
      <c r="B1576" s="45" t="s">
        <v>470</v>
      </c>
      <c r="C1576" s="144">
        <v>12170304</v>
      </c>
      <c r="D1576" s="31">
        <v>40833</v>
      </c>
      <c r="E1576" s="31">
        <v>40833</v>
      </c>
      <c r="F1576" s="31">
        <v>41929</v>
      </c>
      <c r="G1576" s="21">
        <v>-7777</v>
      </c>
      <c r="H1576" s="45" t="s">
        <v>1426</v>
      </c>
      <c r="I1576" s="45" t="s">
        <v>1452</v>
      </c>
      <c r="J1576" s="45"/>
      <c r="K1576" s="45" t="s">
        <v>921</v>
      </c>
      <c r="L1576" s="45" t="s">
        <v>106</v>
      </c>
      <c r="M1576" s="45" t="s">
        <v>94</v>
      </c>
      <c r="N1576" s="45" t="s">
        <v>94</v>
      </c>
      <c r="O1576" s="21" t="s">
        <v>8287</v>
      </c>
      <c r="P1576" s="147">
        <v>48489</v>
      </c>
      <c r="Q1576" s="45" t="s">
        <v>559</v>
      </c>
      <c r="R1576" s="45" t="s">
        <v>4028</v>
      </c>
      <c r="S1576" s="272" t="s">
        <v>3937</v>
      </c>
      <c r="T1576" s="21" t="s">
        <v>1861</v>
      </c>
      <c r="U1576" s="45">
        <v>0.98</v>
      </c>
      <c r="V1576" s="45">
        <v>11</v>
      </c>
      <c r="W1576" s="21" t="s">
        <v>1861</v>
      </c>
      <c r="X1576" s="21" t="s">
        <v>1861</v>
      </c>
      <c r="Y1576" s="21" t="s">
        <v>1861</v>
      </c>
      <c r="Z1576" s="21" t="s">
        <v>1861</v>
      </c>
      <c r="AA1576" s="21" t="s">
        <v>1861</v>
      </c>
      <c r="AB1576" s="21" t="s">
        <v>1861</v>
      </c>
      <c r="AC1576" s="21" t="s">
        <v>1861</v>
      </c>
      <c r="AD1576" s="21" t="s">
        <v>1861</v>
      </c>
      <c r="AE1576" s="21" t="s">
        <v>1861</v>
      </c>
      <c r="AF1576" s="45"/>
      <c r="AG1576" s="45"/>
      <c r="AH1576" s="45"/>
      <c r="AI1576" s="45"/>
      <c r="AJ1576" s="45"/>
      <c r="AK1576" s="45"/>
      <c r="AL1576" s="45"/>
      <c r="AM1576" s="45"/>
      <c r="AN1576" s="1109"/>
      <c r="AO1576" s="45"/>
      <c r="AP1576" s="45"/>
      <c r="AQ1576" s="45"/>
      <c r="AR1576" s="45"/>
      <c r="AS1576" s="45"/>
      <c r="AT1576" s="45" t="s">
        <v>34</v>
      </c>
      <c r="AU1576" s="45"/>
      <c r="AV1576" s="147"/>
      <c r="AW1576" s="31"/>
      <c r="AX1576" s="147"/>
      <c r="AY1576" s="31"/>
      <c r="AZ1576" s="147"/>
      <c r="BA1576" s="31"/>
      <c r="BB1576" s="147"/>
      <c r="BC1576" s="31"/>
      <c r="BD1576" s="147"/>
      <c r="BE1576" s="31"/>
      <c r="BF1576" s="45"/>
      <c r="BG1576" s="45"/>
    </row>
    <row r="1577" spans="1:59" s="46" customFormat="1" ht="25.5" x14ac:dyDescent="0.25">
      <c r="A1577" s="45"/>
      <c r="B1577" s="45" t="s">
        <v>470</v>
      </c>
      <c r="C1577" s="144">
        <v>12170304</v>
      </c>
      <c r="D1577" s="31">
        <v>40833</v>
      </c>
      <c r="E1577" s="31">
        <v>40833</v>
      </c>
      <c r="F1577" s="31">
        <v>41929</v>
      </c>
      <c r="G1577" s="21">
        <v>-7777</v>
      </c>
      <c r="H1577" s="45" t="s">
        <v>1426</v>
      </c>
      <c r="I1577" s="45" t="s">
        <v>1452</v>
      </c>
      <c r="J1577" s="45"/>
      <c r="K1577" s="45" t="s">
        <v>921</v>
      </c>
      <c r="L1577" s="45" t="s">
        <v>106</v>
      </c>
      <c r="M1577" s="45" t="s">
        <v>94</v>
      </c>
      <c r="N1577" s="45" t="s">
        <v>94</v>
      </c>
      <c r="O1577" s="21" t="s">
        <v>8288</v>
      </c>
      <c r="P1577" s="147">
        <v>48489</v>
      </c>
      <c r="Q1577" s="45" t="s">
        <v>559</v>
      </c>
      <c r="R1577" s="45" t="s">
        <v>4028</v>
      </c>
      <c r="S1577" s="272" t="s">
        <v>3937</v>
      </c>
      <c r="T1577" s="21" t="s">
        <v>1861</v>
      </c>
      <c r="U1577" s="45">
        <v>0.73</v>
      </c>
      <c r="V1577" s="45">
        <v>-9999</v>
      </c>
      <c r="W1577" s="21" t="s">
        <v>1861</v>
      </c>
      <c r="X1577" s="21" t="s">
        <v>1861</v>
      </c>
      <c r="Y1577" s="21" t="s">
        <v>1861</v>
      </c>
      <c r="Z1577" s="21" t="s">
        <v>1861</v>
      </c>
      <c r="AA1577" s="21" t="s">
        <v>1861</v>
      </c>
      <c r="AB1577" s="21" t="s">
        <v>1861</v>
      </c>
      <c r="AC1577" s="21" t="s">
        <v>1861</v>
      </c>
      <c r="AD1577" s="21" t="s">
        <v>1861</v>
      </c>
      <c r="AE1577" s="21" t="s">
        <v>1861</v>
      </c>
      <c r="AF1577" s="45"/>
      <c r="AG1577" s="45"/>
      <c r="AH1577" s="45"/>
      <c r="AI1577" s="45"/>
      <c r="AJ1577" s="45"/>
      <c r="AK1577" s="45"/>
      <c r="AL1577" s="45"/>
      <c r="AM1577" s="45"/>
      <c r="AN1577" s="1109"/>
      <c r="AO1577" s="45"/>
      <c r="AP1577" s="45"/>
      <c r="AQ1577" s="45"/>
      <c r="AR1577" s="45"/>
      <c r="AS1577" s="45"/>
      <c r="AT1577" s="45" t="s">
        <v>34</v>
      </c>
      <c r="AU1577" s="45"/>
      <c r="AV1577" s="147"/>
      <c r="AW1577" s="31"/>
      <c r="AX1577" s="147"/>
      <c r="AY1577" s="31"/>
      <c r="AZ1577" s="147"/>
      <c r="BA1577" s="31"/>
      <c r="BB1577" s="147"/>
      <c r="BC1577" s="31"/>
      <c r="BD1577" s="147"/>
      <c r="BE1577" s="31"/>
      <c r="BF1577" s="45"/>
      <c r="BG1577" s="45"/>
    </row>
    <row r="1578" spans="1:59" s="46" customFormat="1" ht="25.5" x14ac:dyDescent="0.25">
      <c r="A1578" s="45"/>
      <c r="B1578" s="45" t="s">
        <v>470</v>
      </c>
      <c r="C1578" s="144">
        <v>12170304</v>
      </c>
      <c r="D1578" s="31">
        <v>40833</v>
      </c>
      <c r="E1578" s="31">
        <v>40833</v>
      </c>
      <c r="F1578" s="31">
        <v>41929</v>
      </c>
      <c r="G1578" s="21">
        <v>-7777</v>
      </c>
      <c r="H1578" s="45" t="s">
        <v>1426</v>
      </c>
      <c r="I1578" s="45" t="s">
        <v>1452</v>
      </c>
      <c r="J1578" s="45"/>
      <c r="K1578" s="45" t="s">
        <v>921</v>
      </c>
      <c r="L1578" s="45" t="s">
        <v>106</v>
      </c>
      <c r="M1578" s="45" t="s">
        <v>94</v>
      </c>
      <c r="N1578" s="45" t="s">
        <v>94</v>
      </c>
      <c r="O1578" s="21" t="s">
        <v>8289</v>
      </c>
      <c r="P1578" s="147">
        <v>48489</v>
      </c>
      <c r="Q1578" s="45" t="s">
        <v>559</v>
      </c>
      <c r="R1578" s="45" t="s">
        <v>4028</v>
      </c>
      <c r="S1578" s="272" t="s">
        <v>3937</v>
      </c>
      <c r="T1578" s="21" t="s">
        <v>1861</v>
      </c>
      <c r="U1578" s="45">
        <v>0.73</v>
      </c>
      <c r="V1578" s="45">
        <v>-9999</v>
      </c>
      <c r="W1578" s="21" t="s">
        <v>1861</v>
      </c>
      <c r="X1578" s="21" t="s">
        <v>1861</v>
      </c>
      <c r="Y1578" s="21" t="s">
        <v>1861</v>
      </c>
      <c r="Z1578" s="21" t="s">
        <v>1861</v>
      </c>
      <c r="AA1578" s="21" t="s">
        <v>1861</v>
      </c>
      <c r="AB1578" s="21" t="s">
        <v>1861</v>
      </c>
      <c r="AC1578" s="21" t="s">
        <v>1861</v>
      </c>
      <c r="AD1578" s="21" t="s">
        <v>1861</v>
      </c>
      <c r="AE1578" s="21" t="s">
        <v>1861</v>
      </c>
      <c r="AF1578" s="45"/>
      <c r="AG1578" s="45"/>
      <c r="AH1578" s="45"/>
      <c r="AI1578" s="45"/>
      <c r="AJ1578" s="45"/>
      <c r="AK1578" s="45"/>
      <c r="AL1578" s="45"/>
      <c r="AM1578" s="45"/>
      <c r="AN1578" s="1109"/>
      <c r="AO1578" s="45"/>
      <c r="AP1578" s="45"/>
      <c r="AQ1578" s="45"/>
      <c r="AR1578" s="45"/>
      <c r="AS1578" s="45"/>
      <c r="AT1578" s="45" t="s">
        <v>34</v>
      </c>
      <c r="AU1578" s="45"/>
      <c r="AV1578" s="147"/>
      <c r="AW1578" s="31"/>
      <c r="AX1578" s="147"/>
      <c r="AY1578" s="31"/>
      <c r="AZ1578" s="147"/>
      <c r="BA1578" s="31"/>
      <c r="BB1578" s="147"/>
      <c r="BC1578" s="31"/>
      <c r="BD1578" s="147"/>
      <c r="BE1578" s="31"/>
      <c r="BF1578" s="45"/>
      <c r="BG1578" s="45"/>
    </row>
    <row r="1579" spans="1:59" s="46" customFormat="1" ht="26.25" thickBot="1" x14ac:dyDescent="0.3">
      <c r="A1579" s="169"/>
      <c r="B1579" s="169" t="s">
        <v>470</v>
      </c>
      <c r="C1579" s="159">
        <v>12170304</v>
      </c>
      <c r="D1579" s="113">
        <v>40833</v>
      </c>
      <c r="E1579" s="113">
        <v>40833</v>
      </c>
      <c r="F1579" s="113">
        <v>41929</v>
      </c>
      <c r="G1579" s="161">
        <v>-7777</v>
      </c>
      <c r="H1579" s="169" t="s">
        <v>1426</v>
      </c>
      <c r="I1579" s="169" t="s">
        <v>1452</v>
      </c>
      <c r="J1579" s="169"/>
      <c r="K1579" s="169" t="s">
        <v>921</v>
      </c>
      <c r="L1579" s="169" t="s">
        <v>106</v>
      </c>
      <c r="M1579" s="169" t="s">
        <v>94</v>
      </c>
      <c r="N1579" s="169" t="s">
        <v>94</v>
      </c>
      <c r="O1579" s="161" t="s">
        <v>8290</v>
      </c>
      <c r="P1579" s="112">
        <v>48489</v>
      </c>
      <c r="Q1579" s="169" t="s">
        <v>559</v>
      </c>
      <c r="R1579" s="169" t="s">
        <v>4028</v>
      </c>
      <c r="S1579" s="276" t="s">
        <v>3937</v>
      </c>
      <c r="T1579" s="161" t="s">
        <v>1861</v>
      </c>
      <c r="U1579" s="169">
        <v>0.73</v>
      </c>
      <c r="V1579" s="169">
        <v>-9999</v>
      </c>
      <c r="W1579" s="161" t="s">
        <v>1861</v>
      </c>
      <c r="X1579" s="161" t="s">
        <v>1861</v>
      </c>
      <c r="Y1579" s="161" t="s">
        <v>1861</v>
      </c>
      <c r="Z1579" s="161" t="s">
        <v>1861</v>
      </c>
      <c r="AA1579" s="161" t="s">
        <v>1861</v>
      </c>
      <c r="AB1579" s="161" t="s">
        <v>1861</v>
      </c>
      <c r="AC1579" s="161" t="s">
        <v>1861</v>
      </c>
      <c r="AD1579" s="161" t="s">
        <v>1861</v>
      </c>
      <c r="AE1579" s="161" t="s">
        <v>1861</v>
      </c>
      <c r="AF1579" s="169"/>
      <c r="AG1579" s="169"/>
      <c r="AH1579" s="169"/>
      <c r="AI1579" s="169"/>
      <c r="AJ1579" s="169"/>
      <c r="AK1579" s="169"/>
      <c r="AL1579" s="169"/>
      <c r="AM1579" s="169"/>
      <c r="AN1579" s="1110"/>
      <c r="AO1579" s="169"/>
      <c r="AP1579" s="169"/>
      <c r="AQ1579" s="169"/>
      <c r="AR1579" s="169"/>
      <c r="AS1579" s="169"/>
      <c r="AT1579" s="169" t="s">
        <v>34</v>
      </c>
      <c r="AU1579" s="169"/>
      <c r="AV1579" s="112"/>
      <c r="AW1579" s="113"/>
      <c r="AX1579" s="112"/>
      <c r="AY1579" s="113"/>
      <c r="AZ1579" s="112"/>
      <c r="BA1579" s="113"/>
      <c r="BB1579" s="112"/>
      <c r="BC1579" s="113"/>
      <c r="BD1579" s="112"/>
      <c r="BE1579" s="113"/>
      <c r="BF1579" s="169"/>
      <c r="BG1579" s="169"/>
    </row>
    <row r="1580" spans="1:59" s="46" customFormat="1" ht="25.5" x14ac:dyDescent="0.25">
      <c r="A1580" s="407">
        <v>514</v>
      </c>
      <c r="B1580" s="408" t="s">
        <v>616</v>
      </c>
      <c r="C1580" s="410">
        <v>12170305</v>
      </c>
      <c r="D1580" s="411">
        <v>40841</v>
      </c>
      <c r="E1580" s="411">
        <v>40841</v>
      </c>
      <c r="F1580" s="411">
        <v>41937</v>
      </c>
      <c r="G1580" s="408">
        <v>-7777</v>
      </c>
      <c r="H1580" s="408" t="s">
        <v>584</v>
      </c>
      <c r="I1580" s="408" t="s">
        <v>2947</v>
      </c>
      <c r="J1580" s="408"/>
      <c r="K1580" s="408" t="s">
        <v>921</v>
      </c>
      <c r="L1580" s="408" t="s">
        <v>2958</v>
      </c>
      <c r="M1580" s="408" t="s">
        <v>217</v>
      </c>
      <c r="N1580" s="408" t="s">
        <v>217</v>
      </c>
      <c r="O1580" s="408"/>
      <c r="P1580" s="409">
        <v>16897</v>
      </c>
      <c r="Q1580" s="408" t="s">
        <v>559</v>
      </c>
      <c r="R1580" s="408" t="s">
        <v>2643</v>
      </c>
      <c r="S1580" s="412" t="s">
        <v>5364</v>
      </c>
      <c r="T1580" s="408">
        <v>-7777</v>
      </c>
      <c r="U1580" s="408">
        <v>3</v>
      </c>
      <c r="V1580" s="408">
        <v>320</v>
      </c>
      <c r="W1580" s="408">
        <v>-7777</v>
      </c>
      <c r="X1580" s="408">
        <v>-7777</v>
      </c>
      <c r="Y1580" s="408">
        <v>-7777</v>
      </c>
      <c r="Z1580" s="408">
        <v>-7777</v>
      </c>
      <c r="AA1580" s="408">
        <v>-7777</v>
      </c>
      <c r="AB1580" s="408">
        <v>-7777</v>
      </c>
      <c r="AC1580" s="408">
        <v>-7777</v>
      </c>
      <c r="AD1580" s="408">
        <v>-7777</v>
      </c>
      <c r="AE1580" s="408">
        <v>-7777</v>
      </c>
      <c r="AF1580" s="408" t="s">
        <v>10049</v>
      </c>
      <c r="AG1580" s="408"/>
      <c r="AH1580" s="408"/>
      <c r="AI1580" s="408"/>
      <c r="AJ1580" s="408" t="s">
        <v>8291</v>
      </c>
      <c r="AK1580" s="408" t="s">
        <v>8292</v>
      </c>
      <c r="AL1580" s="408">
        <v>43</v>
      </c>
      <c r="AM1580" s="408">
        <v>16</v>
      </c>
      <c r="AN1580" s="1111">
        <v>33.1</v>
      </c>
      <c r="AO1580" s="408">
        <v>23</v>
      </c>
      <c r="AP1580" s="408">
        <v>42</v>
      </c>
      <c r="AQ1580" s="408">
        <v>31.2</v>
      </c>
      <c r="AR1580" s="408">
        <f t="shared" si="137"/>
        <v>43.275861111111112</v>
      </c>
      <c r="AS1580" s="408">
        <f t="shared" si="138"/>
        <v>23.708666666666666</v>
      </c>
      <c r="AT1580" s="408" t="s">
        <v>43</v>
      </c>
      <c r="AU1580" s="408" t="s">
        <v>8293</v>
      </c>
      <c r="AV1580" s="409"/>
      <c r="AW1580" s="411"/>
      <c r="AX1580" s="409"/>
      <c r="AY1580" s="411"/>
      <c r="AZ1580" s="409"/>
      <c r="BA1580" s="411"/>
      <c r="BB1580" s="409"/>
      <c r="BC1580" s="411"/>
      <c r="BD1580" s="409"/>
      <c r="BE1580" s="411"/>
      <c r="BF1580" s="408"/>
      <c r="BG1580" s="413"/>
    </row>
    <row r="1581" spans="1:59" s="46" customFormat="1" ht="25.5" x14ac:dyDescent="0.25">
      <c r="A1581" s="414"/>
      <c r="B1581" s="24" t="s">
        <v>616</v>
      </c>
      <c r="C1581" s="26">
        <v>12170305</v>
      </c>
      <c r="D1581" s="27">
        <v>40841</v>
      </c>
      <c r="E1581" s="27">
        <v>40841</v>
      </c>
      <c r="F1581" s="27">
        <v>41937</v>
      </c>
      <c r="G1581" s="24">
        <v>-7777</v>
      </c>
      <c r="H1581" s="24" t="s">
        <v>584</v>
      </c>
      <c r="I1581" s="24" t="s">
        <v>2947</v>
      </c>
      <c r="J1581" s="24"/>
      <c r="K1581" s="24" t="s">
        <v>921</v>
      </c>
      <c r="L1581" s="24" t="s">
        <v>2958</v>
      </c>
      <c r="M1581" s="24" t="s">
        <v>217</v>
      </c>
      <c r="N1581" s="24" t="s">
        <v>217</v>
      </c>
      <c r="O1581" s="24"/>
      <c r="P1581" s="25">
        <v>16897</v>
      </c>
      <c r="Q1581" s="24" t="s">
        <v>559</v>
      </c>
      <c r="R1581" s="24" t="s">
        <v>2643</v>
      </c>
      <c r="S1581" s="273" t="s">
        <v>5365</v>
      </c>
      <c r="T1581" s="24" t="s">
        <v>1861</v>
      </c>
      <c r="U1581" s="24">
        <v>3</v>
      </c>
      <c r="V1581" s="24">
        <v>320</v>
      </c>
      <c r="W1581" s="24" t="s">
        <v>1861</v>
      </c>
      <c r="X1581" s="24" t="s">
        <v>1861</v>
      </c>
      <c r="Y1581" s="24" t="s">
        <v>1861</v>
      </c>
      <c r="Z1581" s="24" t="s">
        <v>1861</v>
      </c>
      <c r="AA1581" s="24" t="s">
        <v>1861</v>
      </c>
      <c r="AB1581" s="24" t="s">
        <v>1861</v>
      </c>
      <c r="AC1581" s="24" t="s">
        <v>1861</v>
      </c>
      <c r="AD1581" s="24" t="s">
        <v>1861</v>
      </c>
      <c r="AE1581" s="24" t="s">
        <v>1861</v>
      </c>
      <c r="AF1581" s="24" t="s">
        <v>10050</v>
      </c>
      <c r="AG1581" s="24"/>
      <c r="AH1581" s="24"/>
      <c r="AI1581" s="24"/>
      <c r="AJ1581" s="24" t="s">
        <v>8294</v>
      </c>
      <c r="AK1581" s="24" t="s">
        <v>8295</v>
      </c>
      <c r="AL1581" s="24">
        <v>43</v>
      </c>
      <c r="AM1581" s="24">
        <v>16</v>
      </c>
      <c r="AN1581" s="1112">
        <v>33.1</v>
      </c>
      <c r="AO1581" s="24">
        <v>23</v>
      </c>
      <c r="AP1581" s="24">
        <v>42</v>
      </c>
      <c r="AQ1581" s="24">
        <v>17.100000000000001</v>
      </c>
      <c r="AR1581" s="24">
        <f t="shared" si="137"/>
        <v>43.275861111111112</v>
      </c>
      <c r="AS1581" s="24">
        <f t="shared" si="138"/>
        <v>23.704750000000001</v>
      </c>
      <c r="AT1581" s="24" t="s">
        <v>43</v>
      </c>
      <c r="AU1581" s="24" t="s">
        <v>8293</v>
      </c>
      <c r="AV1581" s="25"/>
      <c r="AW1581" s="27"/>
      <c r="AX1581" s="25"/>
      <c r="AY1581" s="27"/>
      <c r="AZ1581" s="25"/>
      <c r="BA1581" s="27"/>
      <c r="BB1581" s="25"/>
      <c r="BC1581" s="27"/>
      <c r="BD1581" s="25"/>
      <c r="BE1581" s="27"/>
      <c r="BF1581" s="24"/>
      <c r="BG1581" s="415"/>
    </row>
    <row r="1582" spans="1:59" s="46" customFormat="1" ht="25.5" x14ac:dyDescent="0.25">
      <c r="A1582" s="414"/>
      <c r="B1582" s="24" t="s">
        <v>616</v>
      </c>
      <c r="C1582" s="26">
        <v>12170305</v>
      </c>
      <c r="D1582" s="27">
        <v>40841</v>
      </c>
      <c r="E1582" s="27">
        <v>40841</v>
      </c>
      <c r="F1582" s="27">
        <v>41937</v>
      </c>
      <c r="G1582" s="24">
        <v>-7777</v>
      </c>
      <c r="H1582" s="24" t="s">
        <v>584</v>
      </c>
      <c r="I1582" s="24" t="s">
        <v>2947</v>
      </c>
      <c r="J1582" s="24"/>
      <c r="K1582" s="24" t="s">
        <v>921</v>
      </c>
      <c r="L1582" s="24" t="s">
        <v>2958</v>
      </c>
      <c r="M1582" s="24" t="s">
        <v>217</v>
      </c>
      <c r="N1582" s="24" t="s">
        <v>217</v>
      </c>
      <c r="O1582" s="24"/>
      <c r="P1582" s="25">
        <v>16897</v>
      </c>
      <c r="Q1582" s="24" t="s">
        <v>559</v>
      </c>
      <c r="R1582" s="24" t="s">
        <v>2643</v>
      </c>
      <c r="S1582" s="273" t="s">
        <v>5366</v>
      </c>
      <c r="T1582" s="24" t="s">
        <v>1861</v>
      </c>
      <c r="U1582" s="24">
        <v>3</v>
      </c>
      <c r="V1582" s="24">
        <v>100</v>
      </c>
      <c r="W1582" s="24" t="s">
        <v>1861</v>
      </c>
      <c r="X1582" s="24" t="s">
        <v>1861</v>
      </c>
      <c r="Y1582" s="24" t="s">
        <v>1861</v>
      </c>
      <c r="Z1582" s="24" t="s">
        <v>1861</v>
      </c>
      <c r="AA1582" s="24" t="s">
        <v>1861</v>
      </c>
      <c r="AB1582" s="24" t="s">
        <v>1861</v>
      </c>
      <c r="AC1582" s="24" t="s">
        <v>1861</v>
      </c>
      <c r="AD1582" s="24" t="s">
        <v>1861</v>
      </c>
      <c r="AE1582" s="24" t="s">
        <v>1861</v>
      </c>
      <c r="AF1582" s="24" t="s">
        <v>10051</v>
      </c>
      <c r="AG1582" s="24"/>
      <c r="AH1582" s="24"/>
      <c r="AI1582" s="24"/>
      <c r="AJ1582" s="24" t="s">
        <v>8296</v>
      </c>
      <c r="AK1582" s="24" t="s">
        <v>8297</v>
      </c>
      <c r="AL1582" s="24">
        <v>43</v>
      </c>
      <c r="AM1582" s="24">
        <v>16</v>
      </c>
      <c r="AN1582" s="1112">
        <v>32.5</v>
      </c>
      <c r="AO1582" s="24">
        <v>23</v>
      </c>
      <c r="AP1582" s="24">
        <v>42</v>
      </c>
      <c r="AQ1582" s="24">
        <v>23.3</v>
      </c>
      <c r="AR1582" s="24">
        <f t="shared" si="137"/>
        <v>43.27569444444444</v>
      </c>
      <c r="AS1582" s="24">
        <f t="shared" si="138"/>
        <v>23.706472222222221</v>
      </c>
      <c r="AT1582" s="24" t="s">
        <v>43</v>
      </c>
      <c r="AU1582" s="24" t="s">
        <v>8293</v>
      </c>
      <c r="AV1582" s="25"/>
      <c r="AW1582" s="27"/>
      <c r="AX1582" s="25"/>
      <c r="AY1582" s="27"/>
      <c r="AZ1582" s="25"/>
      <c r="BA1582" s="27"/>
      <c r="BB1582" s="25"/>
      <c r="BC1582" s="27"/>
      <c r="BD1582" s="25"/>
      <c r="BE1582" s="27"/>
      <c r="BF1582" s="24"/>
      <c r="BG1582" s="415"/>
    </row>
    <row r="1583" spans="1:59" s="46" customFormat="1" ht="25.5" x14ac:dyDescent="0.25">
      <c r="A1583" s="414"/>
      <c r="B1583" s="24" t="s">
        <v>616</v>
      </c>
      <c r="C1583" s="26">
        <v>12170305</v>
      </c>
      <c r="D1583" s="27">
        <v>40841</v>
      </c>
      <c r="E1583" s="27">
        <v>40841</v>
      </c>
      <c r="F1583" s="27">
        <v>41937</v>
      </c>
      <c r="G1583" s="24">
        <v>-7777</v>
      </c>
      <c r="H1583" s="24" t="s">
        <v>584</v>
      </c>
      <c r="I1583" s="24" t="s">
        <v>2947</v>
      </c>
      <c r="J1583" s="24"/>
      <c r="K1583" s="24" t="s">
        <v>921</v>
      </c>
      <c r="L1583" s="24" t="s">
        <v>2958</v>
      </c>
      <c r="M1583" s="24" t="s">
        <v>217</v>
      </c>
      <c r="N1583" s="24" t="s">
        <v>217</v>
      </c>
      <c r="O1583" s="24"/>
      <c r="P1583" s="25">
        <v>16897</v>
      </c>
      <c r="Q1583" s="24" t="s">
        <v>559</v>
      </c>
      <c r="R1583" s="24" t="s">
        <v>2643</v>
      </c>
      <c r="S1583" s="273" t="s">
        <v>5367</v>
      </c>
      <c r="T1583" s="24" t="s">
        <v>1861</v>
      </c>
      <c r="U1583" s="24">
        <v>-9999</v>
      </c>
      <c r="V1583" s="24">
        <v>80</v>
      </c>
      <c r="W1583" s="24" t="s">
        <v>1861</v>
      </c>
      <c r="X1583" s="24" t="s">
        <v>1861</v>
      </c>
      <c r="Y1583" s="24" t="s">
        <v>1861</v>
      </c>
      <c r="Z1583" s="24" t="s">
        <v>1861</v>
      </c>
      <c r="AA1583" s="24" t="s">
        <v>1861</v>
      </c>
      <c r="AB1583" s="24" t="s">
        <v>1861</v>
      </c>
      <c r="AC1583" s="24" t="s">
        <v>1861</v>
      </c>
      <c r="AD1583" s="24" t="s">
        <v>1861</v>
      </c>
      <c r="AE1583" s="24" t="s">
        <v>1861</v>
      </c>
      <c r="AF1583" s="24" t="s">
        <v>10052</v>
      </c>
      <c r="AG1583" s="24"/>
      <c r="AH1583" s="24"/>
      <c r="AI1583" s="24"/>
      <c r="AJ1583" s="24" t="s">
        <v>8298</v>
      </c>
      <c r="AK1583" s="24" t="s">
        <v>8299</v>
      </c>
      <c r="AL1583" s="24">
        <v>43</v>
      </c>
      <c r="AM1583" s="24">
        <v>16</v>
      </c>
      <c r="AN1583" s="1112">
        <v>32.5</v>
      </c>
      <c r="AO1583" s="24">
        <v>23</v>
      </c>
      <c r="AP1583" s="24">
        <v>42</v>
      </c>
      <c r="AQ1583" s="24">
        <v>19.8</v>
      </c>
      <c r="AR1583" s="24">
        <f t="shared" si="137"/>
        <v>43.27569444444444</v>
      </c>
      <c r="AS1583" s="24">
        <f t="shared" si="138"/>
        <v>23.705500000000001</v>
      </c>
      <c r="AT1583" s="24" t="s">
        <v>43</v>
      </c>
      <c r="AU1583" s="24" t="s">
        <v>8293</v>
      </c>
      <c r="AV1583" s="25"/>
      <c r="AW1583" s="27"/>
      <c r="AX1583" s="25"/>
      <c r="AY1583" s="27"/>
      <c r="AZ1583" s="25"/>
      <c r="BA1583" s="27"/>
      <c r="BB1583" s="25"/>
      <c r="BC1583" s="27"/>
      <c r="BD1583" s="25"/>
      <c r="BE1583" s="27"/>
      <c r="BF1583" s="24"/>
      <c r="BG1583" s="415"/>
    </row>
    <row r="1584" spans="1:59" s="46" customFormat="1" ht="25.5" customHeight="1" x14ac:dyDescent="0.25">
      <c r="A1584" s="414"/>
      <c r="B1584" s="24" t="s">
        <v>616</v>
      </c>
      <c r="C1584" s="26">
        <v>12170305</v>
      </c>
      <c r="D1584" s="27">
        <v>40841</v>
      </c>
      <c r="E1584" s="27">
        <v>40841</v>
      </c>
      <c r="F1584" s="27">
        <v>41937</v>
      </c>
      <c r="G1584" s="24">
        <v>-7777</v>
      </c>
      <c r="H1584" s="24" t="s">
        <v>584</v>
      </c>
      <c r="I1584" s="24" t="s">
        <v>2947</v>
      </c>
      <c r="J1584" s="24"/>
      <c r="K1584" s="24" t="s">
        <v>921</v>
      </c>
      <c r="L1584" s="24" t="s">
        <v>2958</v>
      </c>
      <c r="M1584" s="24" t="s">
        <v>217</v>
      </c>
      <c r="N1584" s="24" t="s">
        <v>217</v>
      </c>
      <c r="O1584" s="24"/>
      <c r="P1584" s="25">
        <v>16897</v>
      </c>
      <c r="Q1584" s="24" t="s">
        <v>559</v>
      </c>
      <c r="R1584" s="24" t="s">
        <v>2643</v>
      </c>
      <c r="S1584" s="273" t="s">
        <v>5368</v>
      </c>
      <c r="T1584" s="24" t="s">
        <v>1861</v>
      </c>
      <c r="U1584" s="24">
        <v>7</v>
      </c>
      <c r="V1584" s="24">
        <v>80</v>
      </c>
      <c r="W1584" s="24" t="s">
        <v>1861</v>
      </c>
      <c r="X1584" s="24" t="s">
        <v>1861</v>
      </c>
      <c r="Y1584" s="24" t="s">
        <v>1861</v>
      </c>
      <c r="Z1584" s="24" t="s">
        <v>1861</v>
      </c>
      <c r="AA1584" s="24" t="s">
        <v>1861</v>
      </c>
      <c r="AB1584" s="24" t="s">
        <v>1861</v>
      </c>
      <c r="AC1584" s="24" t="s">
        <v>1861</v>
      </c>
      <c r="AD1584" s="24" t="s">
        <v>1861</v>
      </c>
      <c r="AE1584" s="24" t="s">
        <v>1861</v>
      </c>
      <c r="AF1584" s="24"/>
      <c r="AG1584" s="24"/>
      <c r="AH1584" s="24"/>
      <c r="AI1584" s="24"/>
      <c r="AJ1584" s="24"/>
      <c r="AK1584" s="24"/>
      <c r="AL1584" s="24"/>
      <c r="AM1584" s="24"/>
      <c r="AN1584" s="1112"/>
      <c r="AO1584" s="24"/>
      <c r="AP1584" s="24"/>
      <c r="AQ1584" s="24"/>
      <c r="AR1584" s="24"/>
      <c r="AS1584" s="24"/>
      <c r="AT1584" s="24" t="s">
        <v>43</v>
      </c>
      <c r="AU1584" s="24" t="s">
        <v>8293</v>
      </c>
      <c r="AV1584" s="25"/>
      <c r="AW1584" s="27"/>
      <c r="AX1584" s="25"/>
      <c r="AY1584" s="27"/>
      <c r="AZ1584" s="25"/>
      <c r="BA1584" s="27"/>
      <c r="BB1584" s="25"/>
      <c r="BC1584" s="27"/>
      <c r="BD1584" s="25"/>
      <c r="BE1584" s="27"/>
      <c r="BF1584" s="24"/>
      <c r="BG1584" s="415"/>
    </row>
    <row r="1585" spans="1:59" s="46" customFormat="1" ht="25.5" x14ac:dyDescent="0.25">
      <c r="A1585" s="432"/>
      <c r="B1585" s="45" t="s">
        <v>616</v>
      </c>
      <c r="C1585" s="144">
        <v>12170305</v>
      </c>
      <c r="D1585" s="31">
        <v>40841</v>
      </c>
      <c r="E1585" s="31">
        <v>40841</v>
      </c>
      <c r="F1585" s="31">
        <v>41937</v>
      </c>
      <c r="G1585" s="21">
        <v>-7777</v>
      </c>
      <c r="H1585" s="45" t="s">
        <v>584</v>
      </c>
      <c r="I1585" s="45" t="s">
        <v>2947</v>
      </c>
      <c r="J1585" s="45"/>
      <c r="K1585" s="45" t="s">
        <v>921</v>
      </c>
      <c r="L1585" s="45" t="s">
        <v>2958</v>
      </c>
      <c r="M1585" s="45" t="s">
        <v>217</v>
      </c>
      <c r="N1585" s="45" t="s">
        <v>217</v>
      </c>
      <c r="O1585" s="45"/>
      <c r="P1585" s="147">
        <v>16897</v>
      </c>
      <c r="Q1585" s="45" t="s">
        <v>559</v>
      </c>
      <c r="R1585" s="21" t="s">
        <v>2643</v>
      </c>
      <c r="S1585" s="272" t="s">
        <v>5364</v>
      </c>
      <c r="T1585" s="45">
        <v>-7777</v>
      </c>
      <c r="U1585" s="45">
        <v>3</v>
      </c>
      <c r="V1585" s="45">
        <v>320</v>
      </c>
      <c r="W1585" s="45">
        <v>-7777</v>
      </c>
      <c r="X1585" s="45">
        <v>-7777</v>
      </c>
      <c r="Y1585" s="45">
        <v>-7777</v>
      </c>
      <c r="Z1585" s="45">
        <v>-7777</v>
      </c>
      <c r="AA1585" s="45">
        <v>-7777</v>
      </c>
      <c r="AB1585" s="45">
        <v>-7777</v>
      </c>
      <c r="AC1585" s="45">
        <v>-7777</v>
      </c>
      <c r="AD1585" s="45">
        <v>-7777</v>
      </c>
      <c r="AE1585" s="45">
        <v>-7777</v>
      </c>
      <c r="AF1585" s="45" t="s">
        <v>10049</v>
      </c>
      <c r="AG1585" s="45"/>
      <c r="AH1585" s="45"/>
      <c r="AI1585" s="45"/>
      <c r="AJ1585" s="21" t="s">
        <v>8291</v>
      </c>
      <c r="AK1585" s="21" t="s">
        <v>8292</v>
      </c>
      <c r="AL1585" s="21">
        <v>43</v>
      </c>
      <c r="AM1585" s="21">
        <v>16</v>
      </c>
      <c r="AN1585" s="1172">
        <v>33.1</v>
      </c>
      <c r="AO1585" s="21">
        <v>23</v>
      </c>
      <c r="AP1585" s="21">
        <v>42</v>
      </c>
      <c r="AQ1585" s="21">
        <v>31.2</v>
      </c>
      <c r="AR1585" s="21">
        <f t="shared" ref="AR1585:AR1588" si="141">AL1585+AM1585/60+AN1585/3600</f>
        <v>43.275861111111112</v>
      </c>
      <c r="AS1585" s="21">
        <f t="shared" ref="AS1585:AS1588" si="142">AO1585+AP1585/60+AQ1585/3600</f>
        <v>23.708666666666666</v>
      </c>
      <c r="AT1585" s="21" t="s">
        <v>43</v>
      </c>
      <c r="AU1585" s="21" t="s">
        <v>8293</v>
      </c>
      <c r="AV1585" s="1250"/>
      <c r="AW1585" s="1312"/>
      <c r="AX1585" s="1250"/>
      <c r="AY1585" s="1312"/>
      <c r="AZ1585" s="1250"/>
      <c r="BA1585" s="1312"/>
      <c r="BB1585" s="1250"/>
      <c r="BC1585" s="1312"/>
      <c r="BD1585" s="1250"/>
      <c r="BE1585" s="1312"/>
      <c r="BF1585" s="21"/>
      <c r="BG1585" s="651"/>
    </row>
    <row r="1586" spans="1:59" s="46" customFormat="1" ht="25.5" x14ac:dyDescent="0.25">
      <c r="A1586" s="432"/>
      <c r="B1586" s="45" t="s">
        <v>616</v>
      </c>
      <c r="C1586" s="144">
        <v>12170305</v>
      </c>
      <c r="D1586" s="31">
        <v>40841</v>
      </c>
      <c r="E1586" s="31">
        <v>40841</v>
      </c>
      <c r="F1586" s="31">
        <v>41937</v>
      </c>
      <c r="G1586" s="21">
        <v>-7777</v>
      </c>
      <c r="H1586" s="45" t="s">
        <v>584</v>
      </c>
      <c r="I1586" s="45" t="s">
        <v>2947</v>
      </c>
      <c r="J1586" s="45"/>
      <c r="K1586" s="45" t="s">
        <v>921</v>
      </c>
      <c r="L1586" s="45" t="s">
        <v>2958</v>
      </c>
      <c r="M1586" s="45" t="s">
        <v>217</v>
      </c>
      <c r="N1586" s="45" t="s">
        <v>217</v>
      </c>
      <c r="O1586" s="45"/>
      <c r="P1586" s="147">
        <v>16897</v>
      </c>
      <c r="Q1586" s="45" t="s">
        <v>559</v>
      </c>
      <c r="R1586" s="21" t="s">
        <v>2643</v>
      </c>
      <c r="S1586" s="272" t="s">
        <v>5366</v>
      </c>
      <c r="T1586" s="21" t="s">
        <v>1861</v>
      </c>
      <c r="U1586" s="45">
        <v>3</v>
      </c>
      <c r="V1586" s="45">
        <v>320</v>
      </c>
      <c r="W1586" s="21" t="s">
        <v>1861</v>
      </c>
      <c r="X1586" s="21" t="s">
        <v>1861</v>
      </c>
      <c r="Y1586" s="21" t="s">
        <v>1861</v>
      </c>
      <c r="Z1586" s="21" t="s">
        <v>1861</v>
      </c>
      <c r="AA1586" s="21" t="s">
        <v>1861</v>
      </c>
      <c r="AB1586" s="21" t="s">
        <v>1861</v>
      </c>
      <c r="AC1586" s="21" t="s">
        <v>1861</v>
      </c>
      <c r="AD1586" s="21" t="s">
        <v>1861</v>
      </c>
      <c r="AE1586" s="21" t="s">
        <v>1861</v>
      </c>
      <c r="AF1586" s="45" t="s">
        <v>10050</v>
      </c>
      <c r="AG1586" s="45"/>
      <c r="AH1586" s="45"/>
      <c r="AI1586" s="45"/>
      <c r="AJ1586" s="21" t="s">
        <v>8294</v>
      </c>
      <c r="AK1586" s="21" t="s">
        <v>8295</v>
      </c>
      <c r="AL1586" s="21">
        <v>43</v>
      </c>
      <c r="AM1586" s="21">
        <v>16</v>
      </c>
      <c r="AN1586" s="1172">
        <v>33.1</v>
      </c>
      <c r="AO1586" s="21">
        <v>23</v>
      </c>
      <c r="AP1586" s="21">
        <v>42</v>
      </c>
      <c r="AQ1586" s="21">
        <v>17.100000000000001</v>
      </c>
      <c r="AR1586" s="21">
        <f t="shared" si="141"/>
        <v>43.275861111111112</v>
      </c>
      <c r="AS1586" s="21">
        <f t="shared" si="142"/>
        <v>23.704750000000001</v>
      </c>
      <c r="AT1586" s="21" t="s">
        <v>43</v>
      </c>
      <c r="AU1586" s="21" t="s">
        <v>8293</v>
      </c>
      <c r="AV1586" s="1250"/>
      <c r="AW1586" s="1312"/>
      <c r="AX1586" s="1250"/>
      <c r="AY1586" s="1312"/>
      <c r="AZ1586" s="1250"/>
      <c r="BA1586" s="1312"/>
      <c r="BB1586" s="1250"/>
      <c r="BC1586" s="1312"/>
      <c r="BD1586" s="1250"/>
      <c r="BE1586" s="1312"/>
      <c r="BF1586" s="21"/>
      <c r="BG1586" s="651"/>
    </row>
    <row r="1587" spans="1:59" s="46" customFormat="1" ht="25.5" x14ac:dyDescent="0.25">
      <c r="A1587" s="432"/>
      <c r="B1587" s="45" t="s">
        <v>616</v>
      </c>
      <c r="C1587" s="144">
        <v>12170305</v>
      </c>
      <c r="D1587" s="31">
        <v>40841</v>
      </c>
      <c r="E1587" s="31">
        <v>40841</v>
      </c>
      <c r="F1587" s="31">
        <v>41937</v>
      </c>
      <c r="G1587" s="21">
        <v>-7777</v>
      </c>
      <c r="H1587" s="45" t="s">
        <v>584</v>
      </c>
      <c r="I1587" s="45" t="s">
        <v>2947</v>
      </c>
      <c r="J1587" s="45"/>
      <c r="K1587" s="45" t="s">
        <v>921</v>
      </c>
      <c r="L1587" s="45" t="s">
        <v>2958</v>
      </c>
      <c r="M1587" s="45" t="s">
        <v>217</v>
      </c>
      <c r="N1587" s="45" t="s">
        <v>217</v>
      </c>
      <c r="O1587" s="45"/>
      <c r="P1587" s="147">
        <v>16897</v>
      </c>
      <c r="Q1587" s="45" t="s">
        <v>559</v>
      </c>
      <c r="R1587" s="21" t="s">
        <v>2643</v>
      </c>
      <c r="S1587" s="272" t="s">
        <v>5365</v>
      </c>
      <c r="T1587" s="21" t="s">
        <v>1861</v>
      </c>
      <c r="U1587" s="45">
        <v>3</v>
      </c>
      <c r="V1587" s="45">
        <v>100</v>
      </c>
      <c r="W1587" s="21" t="s">
        <v>1861</v>
      </c>
      <c r="X1587" s="21" t="s">
        <v>1861</v>
      </c>
      <c r="Y1587" s="21" t="s">
        <v>1861</v>
      </c>
      <c r="Z1587" s="21" t="s">
        <v>1861</v>
      </c>
      <c r="AA1587" s="21" t="s">
        <v>1861</v>
      </c>
      <c r="AB1587" s="21" t="s">
        <v>1861</v>
      </c>
      <c r="AC1587" s="21" t="s">
        <v>1861</v>
      </c>
      <c r="AD1587" s="21" t="s">
        <v>1861</v>
      </c>
      <c r="AE1587" s="21" t="s">
        <v>1861</v>
      </c>
      <c r="AF1587" s="45" t="s">
        <v>10051</v>
      </c>
      <c r="AG1587" s="45"/>
      <c r="AH1587" s="45"/>
      <c r="AI1587" s="45"/>
      <c r="AJ1587" s="21" t="s">
        <v>8296</v>
      </c>
      <c r="AK1587" s="21" t="s">
        <v>8297</v>
      </c>
      <c r="AL1587" s="21">
        <v>43</v>
      </c>
      <c r="AM1587" s="21">
        <v>16</v>
      </c>
      <c r="AN1587" s="1172">
        <v>32.5</v>
      </c>
      <c r="AO1587" s="21">
        <v>23</v>
      </c>
      <c r="AP1587" s="21">
        <v>42</v>
      </c>
      <c r="AQ1587" s="21">
        <v>23.3</v>
      </c>
      <c r="AR1587" s="21">
        <f t="shared" si="141"/>
        <v>43.27569444444444</v>
      </c>
      <c r="AS1587" s="21">
        <f t="shared" si="142"/>
        <v>23.706472222222221</v>
      </c>
      <c r="AT1587" s="21" t="s">
        <v>43</v>
      </c>
      <c r="AU1587" s="21" t="s">
        <v>8293</v>
      </c>
      <c r="AV1587" s="1250"/>
      <c r="AW1587" s="1312"/>
      <c r="AX1587" s="1250"/>
      <c r="AY1587" s="1312"/>
      <c r="AZ1587" s="1250"/>
      <c r="BA1587" s="1312"/>
      <c r="BB1587" s="1250"/>
      <c r="BC1587" s="1312"/>
      <c r="BD1587" s="1250"/>
      <c r="BE1587" s="1312"/>
      <c r="BF1587" s="21"/>
      <c r="BG1587" s="651"/>
    </row>
    <row r="1588" spans="1:59" s="46" customFormat="1" ht="25.5" x14ac:dyDescent="0.25">
      <c r="A1588" s="432"/>
      <c r="B1588" s="45" t="s">
        <v>616</v>
      </c>
      <c r="C1588" s="144">
        <v>12170305</v>
      </c>
      <c r="D1588" s="31">
        <v>40841</v>
      </c>
      <c r="E1588" s="31">
        <v>40841</v>
      </c>
      <c r="F1588" s="31">
        <v>41937</v>
      </c>
      <c r="G1588" s="21">
        <v>-7777</v>
      </c>
      <c r="H1588" s="45" t="s">
        <v>584</v>
      </c>
      <c r="I1588" s="45" t="s">
        <v>2947</v>
      </c>
      <c r="J1588" s="45"/>
      <c r="K1588" s="45" t="s">
        <v>921</v>
      </c>
      <c r="L1588" s="45" t="s">
        <v>2958</v>
      </c>
      <c r="M1588" s="45" t="s">
        <v>217</v>
      </c>
      <c r="N1588" s="45" t="s">
        <v>217</v>
      </c>
      <c r="O1588" s="45"/>
      <c r="P1588" s="147">
        <v>16897</v>
      </c>
      <c r="Q1588" s="45" t="s">
        <v>559</v>
      </c>
      <c r="R1588" s="21" t="s">
        <v>2643</v>
      </c>
      <c r="S1588" s="272" t="s">
        <v>5369</v>
      </c>
      <c r="T1588" s="21" t="s">
        <v>1861</v>
      </c>
      <c r="U1588" s="45">
        <v>-9999</v>
      </c>
      <c r="V1588" s="45">
        <v>80</v>
      </c>
      <c r="W1588" s="21" t="s">
        <v>1861</v>
      </c>
      <c r="X1588" s="21" t="s">
        <v>1861</v>
      </c>
      <c r="Y1588" s="21" t="s">
        <v>1861</v>
      </c>
      <c r="Z1588" s="21" t="s">
        <v>1861</v>
      </c>
      <c r="AA1588" s="21" t="s">
        <v>1861</v>
      </c>
      <c r="AB1588" s="21" t="s">
        <v>1861</v>
      </c>
      <c r="AC1588" s="21" t="s">
        <v>1861</v>
      </c>
      <c r="AD1588" s="21" t="s">
        <v>1861</v>
      </c>
      <c r="AE1588" s="21" t="s">
        <v>1861</v>
      </c>
      <c r="AF1588" s="45" t="s">
        <v>10052</v>
      </c>
      <c r="AG1588" s="45"/>
      <c r="AH1588" s="45"/>
      <c r="AI1588" s="45"/>
      <c r="AJ1588" s="21" t="s">
        <v>8298</v>
      </c>
      <c r="AK1588" s="21" t="s">
        <v>8299</v>
      </c>
      <c r="AL1588" s="21">
        <v>43</v>
      </c>
      <c r="AM1588" s="21">
        <v>16</v>
      </c>
      <c r="AN1588" s="1172">
        <v>32.5</v>
      </c>
      <c r="AO1588" s="21">
        <v>23</v>
      </c>
      <c r="AP1588" s="21">
        <v>42</v>
      </c>
      <c r="AQ1588" s="21">
        <v>19.8</v>
      </c>
      <c r="AR1588" s="21">
        <f t="shared" si="141"/>
        <v>43.27569444444444</v>
      </c>
      <c r="AS1588" s="21">
        <f t="shared" si="142"/>
        <v>23.705500000000001</v>
      </c>
      <c r="AT1588" s="21" t="s">
        <v>43</v>
      </c>
      <c r="AU1588" s="21" t="s">
        <v>8293</v>
      </c>
      <c r="AV1588" s="1250"/>
      <c r="AW1588" s="1312"/>
      <c r="AX1588" s="1250"/>
      <c r="AY1588" s="1312"/>
      <c r="AZ1588" s="1250"/>
      <c r="BA1588" s="1312"/>
      <c r="BB1588" s="1250"/>
      <c r="BC1588" s="1312"/>
      <c r="BD1588" s="1250"/>
      <c r="BE1588" s="1312"/>
      <c r="BF1588" s="21"/>
      <c r="BG1588" s="651"/>
    </row>
    <row r="1589" spans="1:59" s="46" customFormat="1" ht="26.25" thickBot="1" x14ac:dyDescent="0.3">
      <c r="A1589" s="416"/>
      <c r="B1589" s="417" t="s">
        <v>616</v>
      </c>
      <c r="C1589" s="419">
        <v>12170305</v>
      </c>
      <c r="D1589" s="420">
        <v>40841</v>
      </c>
      <c r="E1589" s="420">
        <v>40841</v>
      </c>
      <c r="F1589" s="420">
        <v>41937</v>
      </c>
      <c r="G1589" s="421">
        <v>-7777</v>
      </c>
      <c r="H1589" s="417" t="s">
        <v>584</v>
      </c>
      <c r="I1589" s="417" t="s">
        <v>2947</v>
      </c>
      <c r="J1589" s="417"/>
      <c r="K1589" s="417" t="s">
        <v>921</v>
      </c>
      <c r="L1589" s="417" t="s">
        <v>2958</v>
      </c>
      <c r="M1589" s="417" t="s">
        <v>217</v>
      </c>
      <c r="N1589" s="417" t="s">
        <v>217</v>
      </c>
      <c r="O1589" s="417"/>
      <c r="P1589" s="418">
        <v>16897</v>
      </c>
      <c r="Q1589" s="417" t="s">
        <v>559</v>
      </c>
      <c r="R1589" s="421" t="s">
        <v>2643</v>
      </c>
      <c r="S1589" s="422" t="s">
        <v>5368</v>
      </c>
      <c r="T1589" s="421" t="s">
        <v>1861</v>
      </c>
      <c r="U1589" s="417">
        <v>7</v>
      </c>
      <c r="V1589" s="417">
        <v>80</v>
      </c>
      <c r="W1589" s="421" t="s">
        <v>1861</v>
      </c>
      <c r="X1589" s="421" t="s">
        <v>1861</v>
      </c>
      <c r="Y1589" s="421" t="s">
        <v>1861</v>
      </c>
      <c r="Z1589" s="421" t="s">
        <v>1861</v>
      </c>
      <c r="AA1589" s="421" t="s">
        <v>1861</v>
      </c>
      <c r="AB1589" s="421" t="s">
        <v>1861</v>
      </c>
      <c r="AC1589" s="421" t="s">
        <v>1861</v>
      </c>
      <c r="AD1589" s="421" t="s">
        <v>1861</v>
      </c>
      <c r="AE1589" s="421" t="s">
        <v>1861</v>
      </c>
      <c r="AF1589" s="417"/>
      <c r="AG1589" s="417"/>
      <c r="AH1589" s="417"/>
      <c r="AI1589" s="417"/>
      <c r="AJ1589" s="421"/>
      <c r="AK1589" s="421"/>
      <c r="AL1589" s="421"/>
      <c r="AM1589" s="421"/>
      <c r="AN1589" s="1178"/>
      <c r="AO1589" s="421"/>
      <c r="AP1589" s="421"/>
      <c r="AQ1589" s="421"/>
      <c r="AR1589" s="421"/>
      <c r="AS1589" s="421"/>
      <c r="AT1589" s="421" t="s">
        <v>43</v>
      </c>
      <c r="AU1589" s="421" t="s">
        <v>8293</v>
      </c>
      <c r="AV1589" s="1251"/>
      <c r="AW1589" s="542"/>
      <c r="AX1589" s="1251"/>
      <c r="AY1589" s="542"/>
      <c r="AZ1589" s="1251"/>
      <c r="BA1589" s="542"/>
      <c r="BB1589" s="1251"/>
      <c r="BC1589" s="542"/>
      <c r="BD1589" s="1251"/>
      <c r="BE1589" s="542"/>
      <c r="BF1589" s="421"/>
      <c r="BG1589" s="543"/>
    </row>
    <row r="1590" spans="1:59" s="46" customFormat="1" ht="26.25" thickBot="1" x14ac:dyDescent="0.3">
      <c r="A1590" s="171">
        <v>515</v>
      </c>
      <c r="B1590" s="171" t="s">
        <v>10256</v>
      </c>
      <c r="C1590" s="520">
        <v>12170306</v>
      </c>
      <c r="D1590" s="465">
        <v>40849</v>
      </c>
      <c r="E1590" s="465">
        <v>40849</v>
      </c>
      <c r="F1590" s="465">
        <v>42360</v>
      </c>
      <c r="G1590" s="606">
        <v>-7777</v>
      </c>
      <c r="H1590" s="171" t="s">
        <v>10937</v>
      </c>
      <c r="I1590" s="171" t="s">
        <v>1452</v>
      </c>
      <c r="J1590" s="171"/>
      <c r="K1590" s="171" t="s">
        <v>921</v>
      </c>
      <c r="L1590" s="171" t="s">
        <v>289</v>
      </c>
      <c r="M1590" s="171" t="s">
        <v>94</v>
      </c>
      <c r="N1590" s="171" t="s">
        <v>94</v>
      </c>
      <c r="O1590" s="171" t="s">
        <v>8300</v>
      </c>
      <c r="P1590" s="464">
        <v>51665</v>
      </c>
      <c r="Q1590" s="171" t="s">
        <v>559</v>
      </c>
      <c r="R1590" s="171" t="s">
        <v>4028</v>
      </c>
      <c r="S1590" s="466" t="s">
        <v>5300</v>
      </c>
      <c r="T1590" s="171">
        <v>-7777</v>
      </c>
      <c r="U1590" s="171">
        <v>-9999</v>
      </c>
      <c r="V1590" s="171">
        <v>25</v>
      </c>
      <c r="W1590" s="171">
        <v>-7777</v>
      </c>
      <c r="X1590" s="171">
        <v>-7777</v>
      </c>
      <c r="Y1590" s="171">
        <v>-7777</v>
      </c>
      <c r="Z1590" s="171">
        <v>-7777</v>
      </c>
      <c r="AA1590" s="171">
        <v>-7777</v>
      </c>
      <c r="AB1590" s="171">
        <v>-7777</v>
      </c>
      <c r="AC1590" s="171">
        <v>-7777</v>
      </c>
      <c r="AD1590" s="171">
        <v>-7777</v>
      </c>
      <c r="AE1590" s="171">
        <v>-7777</v>
      </c>
      <c r="AF1590" s="171"/>
      <c r="AG1590" s="171">
        <v>4720746.3439999996</v>
      </c>
      <c r="AH1590" s="171">
        <v>8500953.8239999991</v>
      </c>
      <c r="AI1590" s="171"/>
      <c r="AJ1590" s="171" t="s">
        <v>8301</v>
      </c>
      <c r="AK1590" s="171" t="s">
        <v>8302</v>
      </c>
      <c r="AL1590" s="171">
        <v>43</v>
      </c>
      <c r="AM1590" s="171">
        <v>25</v>
      </c>
      <c r="AN1590" s="1121">
        <v>23.3</v>
      </c>
      <c r="AO1590" s="171">
        <v>23</v>
      </c>
      <c r="AP1590" s="171">
        <v>14</v>
      </c>
      <c r="AQ1590" s="171">
        <v>51.1</v>
      </c>
      <c r="AR1590" s="171">
        <f t="shared" si="137"/>
        <v>43.423138888888886</v>
      </c>
      <c r="AS1590" s="171">
        <f t="shared" si="138"/>
        <v>23.24752777777778</v>
      </c>
      <c r="AT1590" s="171" t="s">
        <v>34</v>
      </c>
      <c r="AU1590" s="171"/>
      <c r="AV1590" s="464"/>
      <c r="AW1590" s="465"/>
      <c r="AX1590" s="464"/>
      <c r="AY1590" s="465"/>
      <c r="AZ1590" s="464"/>
      <c r="BA1590" s="465"/>
      <c r="BB1590" s="464"/>
      <c r="BC1590" s="465"/>
      <c r="BD1590" s="464"/>
      <c r="BE1590" s="465"/>
      <c r="BF1590" s="171"/>
      <c r="BG1590" s="171"/>
    </row>
    <row r="1591" spans="1:59" s="46" customFormat="1" ht="76.5" x14ac:dyDescent="0.25">
      <c r="A1591" s="407">
        <v>516</v>
      </c>
      <c r="B1591" s="408" t="s">
        <v>10256</v>
      </c>
      <c r="C1591" s="410">
        <v>12170307</v>
      </c>
      <c r="D1591" s="411">
        <v>40849</v>
      </c>
      <c r="E1591" s="411">
        <v>40849</v>
      </c>
      <c r="F1591" s="411">
        <v>42360</v>
      </c>
      <c r="G1591" s="408">
        <v>-7777</v>
      </c>
      <c r="H1591" s="408" t="s">
        <v>2959</v>
      </c>
      <c r="I1591" s="408" t="s">
        <v>1457</v>
      </c>
      <c r="J1591" s="408"/>
      <c r="K1591" s="408" t="s">
        <v>50</v>
      </c>
      <c r="L1591" s="408" t="s">
        <v>51</v>
      </c>
      <c r="M1591" s="408" t="s">
        <v>59</v>
      </c>
      <c r="N1591" s="408" t="s">
        <v>48</v>
      </c>
      <c r="O1591" s="408" t="s">
        <v>5370</v>
      </c>
      <c r="P1591" s="409" t="s">
        <v>427</v>
      </c>
      <c r="Q1591" s="408" t="s">
        <v>559</v>
      </c>
      <c r="R1591" s="408" t="s">
        <v>4028</v>
      </c>
      <c r="S1591" s="412" t="s">
        <v>5371</v>
      </c>
      <c r="T1591" s="408">
        <v>-7777</v>
      </c>
      <c r="U1591" s="408">
        <v>-9999</v>
      </c>
      <c r="V1591" s="408">
        <v>-9999</v>
      </c>
      <c r="W1591" s="408">
        <v>-7777</v>
      </c>
      <c r="X1591" s="408">
        <v>-7777</v>
      </c>
      <c r="Y1591" s="408">
        <v>-7777</v>
      </c>
      <c r="Z1591" s="408">
        <v>-7777</v>
      </c>
      <c r="AA1591" s="408">
        <v>-7777</v>
      </c>
      <c r="AB1591" s="408">
        <v>-7777</v>
      </c>
      <c r="AC1591" s="408">
        <v>-7777</v>
      </c>
      <c r="AD1591" s="408">
        <v>-7777</v>
      </c>
      <c r="AE1591" s="408">
        <v>-7777</v>
      </c>
      <c r="AF1591" s="408"/>
      <c r="AG1591" s="408">
        <v>54282.648000000001</v>
      </c>
      <c r="AH1591" s="408">
        <v>38873.794999999998</v>
      </c>
      <c r="AI1591" s="408"/>
      <c r="AJ1591" s="408" t="s">
        <v>8303</v>
      </c>
      <c r="AK1591" s="408" t="s">
        <v>8304</v>
      </c>
      <c r="AL1591" s="408">
        <v>42</v>
      </c>
      <c r="AM1591" s="408">
        <v>44</v>
      </c>
      <c r="AN1591" s="1111">
        <v>25.7</v>
      </c>
      <c r="AO1591" s="408">
        <v>23</v>
      </c>
      <c r="AP1591" s="408">
        <v>15</v>
      </c>
      <c r="AQ1591" s="408">
        <v>7.4</v>
      </c>
      <c r="AR1591" s="408">
        <f>AL1591+AM1591/60+AN1591/3600</f>
        <v>42.740472222222223</v>
      </c>
      <c r="AS1591" s="408">
        <f>AO1591+AP1591/60+AQ1591/3600</f>
        <v>23.252055555555554</v>
      </c>
      <c r="AT1591" s="408" t="s">
        <v>43</v>
      </c>
      <c r="AU1591" s="408" t="s">
        <v>8305</v>
      </c>
      <c r="AV1591" s="409"/>
      <c r="AW1591" s="411"/>
      <c r="AX1591" s="409"/>
      <c r="AY1591" s="411"/>
      <c r="AZ1591" s="409"/>
      <c r="BA1591" s="411"/>
      <c r="BB1591" s="409"/>
      <c r="BC1591" s="411"/>
      <c r="BD1591" s="409"/>
      <c r="BE1591" s="411"/>
      <c r="BF1591" s="408" t="s">
        <v>9695</v>
      </c>
      <c r="BG1591" s="413"/>
    </row>
    <row r="1592" spans="1:59" s="46" customFormat="1" ht="51" x14ac:dyDescent="0.25">
      <c r="A1592" s="414"/>
      <c r="B1592" s="24" t="s">
        <v>10256</v>
      </c>
      <c r="C1592" s="26">
        <v>12170307</v>
      </c>
      <c r="D1592" s="27">
        <v>40849</v>
      </c>
      <c r="E1592" s="27">
        <v>40849</v>
      </c>
      <c r="F1592" s="27">
        <v>42360</v>
      </c>
      <c r="G1592" s="24">
        <v>-7777</v>
      </c>
      <c r="H1592" s="24" t="s">
        <v>2959</v>
      </c>
      <c r="I1592" s="24" t="s">
        <v>1457</v>
      </c>
      <c r="J1592" s="24"/>
      <c r="K1592" s="24" t="s">
        <v>50</v>
      </c>
      <c r="L1592" s="24" t="s">
        <v>51</v>
      </c>
      <c r="M1592" s="24" t="s">
        <v>59</v>
      </c>
      <c r="N1592" s="24" t="s">
        <v>48</v>
      </c>
      <c r="O1592" s="24" t="s">
        <v>5372</v>
      </c>
      <c r="P1592" s="25" t="s">
        <v>427</v>
      </c>
      <c r="Q1592" s="24" t="s">
        <v>559</v>
      </c>
      <c r="R1592" s="24" t="s">
        <v>4028</v>
      </c>
      <c r="S1592" s="273" t="s">
        <v>5373</v>
      </c>
      <c r="T1592" s="24">
        <v>-7777</v>
      </c>
      <c r="U1592" s="24">
        <v>-9999</v>
      </c>
      <c r="V1592" s="24">
        <v>-9999</v>
      </c>
      <c r="W1592" s="24">
        <v>-7777</v>
      </c>
      <c r="X1592" s="24">
        <v>-7777</v>
      </c>
      <c r="Y1592" s="24">
        <v>-7777</v>
      </c>
      <c r="Z1592" s="24">
        <v>-7777</v>
      </c>
      <c r="AA1592" s="24">
        <v>-7777</v>
      </c>
      <c r="AB1592" s="24">
        <v>-7777</v>
      </c>
      <c r="AC1592" s="24">
        <v>-7777</v>
      </c>
      <c r="AD1592" s="24">
        <v>-7777</v>
      </c>
      <c r="AE1592" s="24">
        <v>-7777</v>
      </c>
      <c r="AF1592" s="24"/>
      <c r="AG1592" s="24">
        <v>54282.648000000001</v>
      </c>
      <c r="AH1592" s="24">
        <v>38873.794999999998</v>
      </c>
      <c r="AI1592" s="24"/>
      <c r="AJ1592" s="24" t="s">
        <v>8303</v>
      </c>
      <c r="AK1592" s="24" t="s">
        <v>8304</v>
      </c>
      <c r="AL1592" s="24">
        <v>42</v>
      </c>
      <c r="AM1592" s="24">
        <v>44</v>
      </c>
      <c r="AN1592" s="1112">
        <v>25.7</v>
      </c>
      <c r="AO1592" s="24">
        <v>23</v>
      </c>
      <c r="AP1592" s="24">
        <v>15</v>
      </c>
      <c r="AQ1592" s="24">
        <v>7.4</v>
      </c>
      <c r="AR1592" s="24">
        <f>AL1592+AM1592/60+AN1592/3600</f>
        <v>42.740472222222223</v>
      </c>
      <c r="AS1592" s="24">
        <f>AO1592+AP1592/60+AQ1592/3600</f>
        <v>23.252055555555554</v>
      </c>
      <c r="AT1592" s="24" t="s">
        <v>34</v>
      </c>
      <c r="AU1592" s="24"/>
      <c r="AV1592" s="25"/>
      <c r="AW1592" s="27"/>
      <c r="AX1592" s="25"/>
      <c r="AY1592" s="27"/>
      <c r="AZ1592" s="25"/>
      <c r="BA1592" s="27"/>
      <c r="BB1592" s="25"/>
      <c r="BC1592" s="27"/>
      <c r="BD1592" s="25"/>
      <c r="BE1592" s="27"/>
      <c r="BF1592" s="24" t="s">
        <v>11277</v>
      </c>
      <c r="BG1592" s="415"/>
    </row>
    <row r="1593" spans="1:59" s="46" customFormat="1" ht="34.5" customHeight="1" thickBot="1" x14ac:dyDescent="0.3">
      <c r="A1593" s="416"/>
      <c r="B1593" s="417" t="s">
        <v>10256</v>
      </c>
      <c r="C1593" s="419">
        <v>12170307</v>
      </c>
      <c r="D1593" s="420">
        <v>40849</v>
      </c>
      <c r="E1593" s="420">
        <v>40849</v>
      </c>
      <c r="F1593" s="420">
        <v>43456</v>
      </c>
      <c r="G1593" s="421">
        <v>-7777</v>
      </c>
      <c r="H1593" s="417" t="s">
        <v>2959</v>
      </c>
      <c r="I1593" s="417" t="s">
        <v>1457</v>
      </c>
      <c r="J1593" s="417"/>
      <c r="K1593" s="417" t="s">
        <v>50</v>
      </c>
      <c r="L1593" s="417" t="s">
        <v>51</v>
      </c>
      <c r="M1593" s="417" t="s">
        <v>59</v>
      </c>
      <c r="N1593" s="417" t="s">
        <v>48</v>
      </c>
      <c r="O1593" s="421" t="s">
        <v>5372</v>
      </c>
      <c r="P1593" s="418" t="s">
        <v>427</v>
      </c>
      <c r="Q1593" s="417" t="s">
        <v>559</v>
      </c>
      <c r="R1593" s="417" t="s">
        <v>4028</v>
      </c>
      <c r="S1593" s="422" t="s">
        <v>5373</v>
      </c>
      <c r="T1593" s="417">
        <v>-7777</v>
      </c>
      <c r="U1593" s="417">
        <v>-9999</v>
      </c>
      <c r="V1593" s="417">
        <v>-9999</v>
      </c>
      <c r="W1593" s="417">
        <v>-7777</v>
      </c>
      <c r="X1593" s="417">
        <v>-7777</v>
      </c>
      <c r="Y1593" s="417">
        <v>-7777</v>
      </c>
      <c r="Z1593" s="417">
        <v>-7777</v>
      </c>
      <c r="AA1593" s="417">
        <v>-7777</v>
      </c>
      <c r="AB1593" s="417">
        <v>-7777</v>
      </c>
      <c r="AC1593" s="417">
        <v>-7777</v>
      </c>
      <c r="AD1593" s="417">
        <v>-7777</v>
      </c>
      <c r="AE1593" s="417">
        <v>-7777</v>
      </c>
      <c r="AF1593" s="417"/>
      <c r="AG1593" s="417">
        <v>54282.648000000001</v>
      </c>
      <c r="AH1593" s="417">
        <v>38873.794999999998</v>
      </c>
      <c r="AI1593" s="417"/>
      <c r="AJ1593" s="417" t="s">
        <v>8303</v>
      </c>
      <c r="AK1593" s="417" t="s">
        <v>8304</v>
      </c>
      <c r="AL1593" s="417">
        <v>42</v>
      </c>
      <c r="AM1593" s="417">
        <v>44</v>
      </c>
      <c r="AN1593" s="1126">
        <v>25.7</v>
      </c>
      <c r="AO1593" s="417">
        <v>23</v>
      </c>
      <c r="AP1593" s="417">
        <v>15</v>
      </c>
      <c r="AQ1593" s="417">
        <v>7.4</v>
      </c>
      <c r="AR1593" s="417">
        <f>AL1593+AM1593/60+AN1593/3600</f>
        <v>42.740472222222223</v>
      </c>
      <c r="AS1593" s="417">
        <f>AO1593+AP1593/60+AQ1593/3600</f>
        <v>23.252055555555554</v>
      </c>
      <c r="AT1593" s="417" t="s">
        <v>34</v>
      </c>
      <c r="AU1593" s="417"/>
      <c r="AV1593" s="418"/>
      <c r="AW1593" s="420"/>
      <c r="AX1593" s="418"/>
      <c r="AY1593" s="420"/>
      <c r="AZ1593" s="418"/>
      <c r="BA1593" s="420"/>
      <c r="BB1593" s="418"/>
      <c r="BC1593" s="420"/>
      <c r="BD1593" s="418"/>
      <c r="BE1593" s="420"/>
      <c r="BF1593" s="417"/>
      <c r="BG1593" s="423"/>
    </row>
    <row r="1594" spans="1:59" s="46" customFormat="1" ht="25.5" x14ac:dyDescent="0.25">
      <c r="A1594" s="424">
        <v>517</v>
      </c>
      <c r="B1594" s="425" t="s">
        <v>1416</v>
      </c>
      <c r="C1594" s="427">
        <v>12170308</v>
      </c>
      <c r="D1594" s="428">
        <v>40862</v>
      </c>
      <c r="E1594" s="428">
        <v>40862</v>
      </c>
      <c r="F1594" s="428">
        <v>41958</v>
      </c>
      <c r="G1594" s="429">
        <v>-7777</v>
      </c>
      <c r="H1594" s="425" t="s">
        <v>593</v>
      </c>
      <c r="I1594" s="425" t="s">
        <v>705</v>
      </c>
      <c r="J1594" s="425"/>
      <c r="K1594" s="425" t="s">
        <v>50</v>
      </c>
      <c r="L1594" s="425" t="s">
        <v>52</v>
      </c>
      <c r="M1594" s="425" t="s">
        <v>53</v>
      </c>
      <c r="N1594" s="425" t="s">
        <v>48</v>
      </c>
      <c r="O1594" s="425"/>
      <c r="P1594" s="426">
        <v>27632</v>
      </c>
      <c r="Q1594" s="425" t="s">
        <v>559</v>
      </c>
      <c r="R1594" s="429" t="s">
        <v>2643</v>
      </c>
      <c r="S1594" s="430" t="s">
        <v>5374</v>
      </c>
      <c r="T1594" s="425">
        <v>-7777</v>
      </c>
      <c r="U1594" s="425">
        <v>1.5</v>
      </c>
      <c r="V1594" s="425">
        <v>2</v>
      </c>
      <c r="W1594" s="425">
        <v>-7777</v>
      </c>
      <c r="X1594" s="425">
        <v>-7777</v>
      </c>
      <c r="Y1594" s="425">
        <v>-7777</v>
      </c>
      <c r="Z1594" s="425">
        <v>-7777</v>
      </c>
      <c r="AA1594" s="425">
        <v>-7777</v>
      </c>
      <c r="AB1594" s="425">
        <v>-7777</v>
      </c>
      <c r="AC1594" s="425">
        <v>-7777</v>
      </c>
      <c r="AD1594" s="425">
        <v>-7777</v>
      </c>
      <c r="AE1594" s="425">
        <v>-7777</v>
      </c>
      <c r="AF1594" s="425" t="s">
        <v>5375</v>
      </c>
      <c r="AG1594" s="425"/>
      <c r="AH1594" s="425"/>
      <c r="AI1594" s="425"/>
      <c r="AJ1594" s="425" t="s">
        <v>8306</v>
      </c>
      <c r="AK1594" s="425" t="s">
        <v>5376</v>
      </c>
      <c r="AL1594" s="425">
        <v>42</v>
      </c>
      <c r="AM1594" s="425">
        <v>49</v>
      </c>
      <c r="AN1594" s="1125">
        <v>46.9</v>
      </c>
      <c r="AO1594" s="425">
        <v>23</v>
      </c>
      <c r="AP1594" s="425">
        <v>59</v>
      </c>
      <c r="AQ1594" s="425">
        <v>25.5</v>
      </c>
      <c r="AR1594" s="425">
        <f t="shared" si="137"/>
        <v>42.829694444444449</v>
      </c>
      <c r="AS1594" s="425">
        <f t="shared" si="138"/>
        <v>23.990416666666668</v>
      </c>
      <c r="AT1594" s="425" t="s">
        <v>34</v>
      </c>
      <c r="AU1594" s="425"/>
      <c r="AV1594" s="426"/>
      <c r="AW1594" s="428"/>
      <c r="AX1594" s="426"/>
      <c r="AY1594" s="428"/>
      <c r="AZ1594" s="426"/>
      <c r="BA1594" s="428"/>
      <c r="BB1594" s="426"/>
      <c r="BC1594" s="428"/>
      <c r="BD1594" s="426"/>
      <c r="BE1594" s="428"/>
      <c r="BF1594" s="425"/>
      <c r="BG1594" s="431"/>
    </row>
    <row r="1595" spans="1:59" s="46" customFormat="1" ht="25.5" x14ac:dyDescent="0.25">
      <c r="A1595" s="432"/>
      <c r="B1595" s="45" t="s">
        <v>1416</v>
      </c>
      <c r="C1595" s="144">
        <v>12170308</v>
      </c>
      <c r="D1595" s="31">
        <v>40862</v>
      </c>
      <c r="E1595" s="31">
        <v>40862</v>
      </c>
      <c r="F1595" s="31">
        <v>41958</v>
      </c>
      <c r="G1595" s="21">
        <v>-7777</v>
      </c>
      <c r="H1595" s="45" t="s">
        <v>593</v>
      </c>
      <c r="I1595" s="45" t="s">
        <v>705</v>
      </c>
      <c r="J1595" s="45"/>
      <c r="K1595" s="45" t="s">
        <v>50</v>
      </c>
      <c r="L1595" s="45" t="s">
        <v>52</v>
      </c>
      <c r="M1595" s="45" t="s">
        <v>53</v>
      </c>
      <c r="N1595" s="45" t="s">
        <v>48</v>
      </c>
      <c r="O1595" s="45"/>
      <c r="P1595" s="147">
        <v>27632</v>
      </c>
      <c r="Q1595" s="45" t="s">
        <v>559</v>
      </c>
      <c r="R1595" s="21" t="s">
        <v>2643</v>
      </c>
      <c r="S1595" s="272" t="s">
        <v>5377</v>
      </c>
      <c r="T1595" s="45" t="s">
        <v>1861</v>
      </c>
      <c r="U1595" s="45">
        <v>1.5</v>
      </c>
      <c r="V1595" s="45">
        <v>2</v>
      </c>
      <c r="W1595" s="45" t="s">
        <v>1861</v>
      </c>
      <c r="X1595" s="45" t="s">
        <v>1861</v>
      </c>
      <c r="Y1595" s="45" t="s">
        <v>1861</v>
      </c>
      <c r="Z1595" s="45" t="s">
        <v>1861</v>
      </c>
      <c r="AA1595" s="45" t="s">
        <v>1861</v>
      </c>
      <c r="AB1595" s="45" t="s">
        <v>1861</v>
      </c>
      <c r="AC1595" s="45" t="s">
        <v>1861</v>
      </c>
      <c r="AD1595" s="45" t="s">
        <v>1861</v>
      </c>
      <c r="AE1595" s="45" t="s">
        <v>1861</v>
      </c>
      <c r="AF1595" s="45" t="s">
        <v>5378</v>
      </c>
      <c r="AG1595" s="45"/>
      <c r="AH1595" s="45"/>
      <c r="AI1595" s="45"/>
      <c r="AJ1595" s="45" t="s">
        <v>8307</v>
      </c>
      <c r="AK1595" s="45" t="s">
        <v>5379</v>
      </c>
      <c r="AL1595" s="45">
        <v>42</v>
      </c>
      <c r="AM1595" s="45">
        <v>49</v>
      </c>
      <c r="AN1595" s="1109">
        <v>29.6</v>
      </c>
      <c r="AO1595" s="45">
        <v>23</v>
      </c>
      <c r="AP1595" s="45">
        <v>59</v>
      </c>
      <c r="AQ1595" s="45">
        <v>59.3</v>
      </c>
      <c r="AR1595" s="45">
        <f t="shared" si="137"/>
        <v>42.824888888888893</v>
      </c>
      <c r="AS1595" s="45">
        <f t="shared" si="138"/>
        <v>23.999805555555557</v>
      </c>
      <c r="AT1595" s="45" t="s">
        <v>34</v>
      </c>
      <c r="AU1595" s="45"/>
      <c r="AV1595" s="147"/>
      <c r="AW1595" s="31"/>
      <c r="AX1595" s="147"/>
      <c r="AY1595" s="31"/>
      <c r="AZ1595" s="147"/>
      <c r="BA1595" s="31"/>
      <c r="BB1595" s="147"/>
      <c r="BC1595" s="31"/>
      <c r="BD1595" s="147"/>
      <c r="BE1595" s="31"/>
      <c r="BF1595" s="45"/>
      <c r="BG1595" s="433"/>
    </row>
    <row r="1596" spans="1:59" s="46" customFormat="1" ht="26.25" thickBot="1" x14ac:dyDescent="0.3">
      <c r="A1596" s="416"/>
      <c r="B1596" s="417" t="s">
        <v>1416</v>
      </c>
      <c r="C1596" s="419">
        <v>12170308</v>
      </c>
      <c r="D1596" s="420">
        <v>40862</v>
      </c>
      <c r="E1596" s="420">
        <v>40862</v>
      </c>
      <c r="F1596" s="420">
        <v>41958</v>
      </c>
      <c r="G1596" s="421">
        <v>-7777</v>
      </c>
      <c r="H1596" s="417" t="s">
        <v>593</v>
      </c>
      <c r="I1596" s="417" t="s">
        <v>705</v>
      </c>
      <c r="J1596" s="417"/>
      <c r="K1596" s="417" t="s">
        <v>50</v>
      </c>
      <c r="L1596" s="417" t="s">
        <v>52</v>
      </c>
      <c r="M1596" s="417" t="s">
        <v>53</v>
      </c>
      <c r="N1596" s="417" t="s">
        <v>48</v>
      </c>
      <c r="O1596" s="417"/>
      <c r="P1596" s="418">
        <v>27632</v>
      </c>
      <c r="Q1596" s="417" t="s">
        <v>559</v>
      </c>
      <c r="R1596" s="421" t="s">
        <v>2643</v>
      </c>
      <c r="S1596" s="422" t="s">
        <v>5380</v>
      </c>
      <c r="T1596" s="417" t="s">
        <v>1861</v>
      </c>
      <c r="U1596" s="417">
        <v>2</v>
      </c>
      <c r="V1596" s="417">
        <v>2</v>
      </c>
      <c r="W1596" s="417" t="s">
        <v>1861</v>
      </c>
      <c r="X1596" s="417" t="s">
        <v>1861</v>
      </c>
      <c r="Y1596" s="417" t="s">
        <v>1861</v>
      </c>
      <c r="Z1596" s="417" t="s">
        <v>1861</v>
      </c>
      <c r="AA1596" s="417" t="s">
        <v>1861</v>
      </c>
      <c r="AB1596" s="417" t="s">
        <v>1861</v>
      </c>
      <c r="AC1596" s="417" t="s">
        <v>1861</v>
      </c>
      <c r="AD1596" s="417" t="s">
        <v>1861</v>
      </c>
      <c r="AE1596" s="417" t="s">
        <v>1861</v>
      </c>
      <c r="AF1596" s="417" t="s">
        <v>5381</v>
      </c>
      <c r="AG1596" s="417"/>
      <c r="AH1596" s="417"/>
      <c r="AI1596" s="417"/>
      <c r="AJ1596" s="417" t="s">
        <v>8308</v>
      </c>
      <c r="AK1596" s="417" t="s">
        <v>8309</v>
      </c>
      <c r="AL1596" s="417">
        <v>42</v>
      </c>
      <c r="AM1596" s="417">
        <v>49</v>
      </c>
      <c r="AN1596" s="1126">
        <v>21.9</v>
      </c>
      <c r="AO1596" s="417">
        <v>23</v>
      </c>
      <c r="AP1596" s="417">
        <v>59</v>
      </c>
      <c r="AQ1596" s="417">
        <v>52.4</v>
      </c>
      <c r="AR1596" s="417">
        <f t="shared" si="137"/>
        <v>42.822750000000006</v>
      </c>
      <c r="AS1596" s="417">
        <f t="shared" si="138"/>
        <v>23.997888888888891</v>
      </c>
      <c r="AT1596" s="417" t="s">
        <v>34</v>
      </c>
      <c r="AU1596" s="417"/>
      <c r="AV1596" s="418"/>
      <c r="AW1596" s="420"/>
      <c r="AX1596" s="418"/>
      <c r="AY1596" s="420"/>
      <c r="AZ1596" s="418"/>
      <c r="BA1596" s="420"/>
      <c r="BB1596" s="418"/>
      <c r="BC1596" s="420"/>
      <c r="BD1596" s="418"/>
      <c r="BE1596" s="420"/>
      <c r="BF1596" s="417"/>
      <c r="BG1596" s="423"/>
    </row>
    <row r="1597" spans="1:59" s="46" customFormat="1" ht="89.25" x14ac:dyDescent="0.25">
      <c r="A1597" s="424">
        <v>518</v>
      </c>
      <c r="B1597" s="425" t="s">
        <v>10256</v>
      </c>
      <c r="C1597" s="427">
        <v>12170309</v>
      </c>
      <c r="D1597" s="428">
        <v>40876</v>
      </c>
      <c r="E1597" s="428">
        <v>40876</v>
      </c>
      <c r="F1597" s="428">
        <v>41972</v>
      </c>
      <c r="G1597" s="429">
        <v>-7777</v>
      </c>
      <c r="H1597" s="425" t="s">
        <v>589</v>
      </c>
      <c r="I1597" s="425" t="s">
        <v>1452</v>
      </c>
      <c r="J1597" s="425"/>
      <c r="K1597" s="425" t="s">
        <v>921</v>
      </c>
      <c r="L1597" s="425" t="s">
        <v>400</v>
      </c>
      <c r="M1597" s="425" t="s">
        <v>402</v>
      </c>
      <c r="N1597" s="425" t="s">
        <v>217</v>
      </c>
      <c r="O1597" s="425" t="s">
        <v>5382</v>
      </c>
      <c r="P1597" s="426">
        <v>39846</v>
      </c>
      <c r="Q1597" s="425" t="s">
        <v>559</v>
      </c>
      <c r="R1597" s="425" t="s">
        <v>6164</v>
      </c>
      <c r="S1597" s="430" t="s">
        <v>4013</v>
      </c>
      <c r="T1597" s="425">
        <v>-7777</v>
      </c>
      <c r="U1597" s="425">
        <v>-9999</v>
      </c>
      <c r="V1597" s="425">
        <v>92.35</v>
      </c>
      <c r="W1597" s="425">
        <v>-7777</v>
      </c>
      <c r="X1597" s="425">
        <v>-7777</v>
      </c>
      <c r="Y1597" s="425">
        <v>-7777</v>
      </c>
      <c r="Z1597" s="425">
        <v>-7777</v>
      </c>
      <c r="AA1597" s="425">
        <v>-7777</v>
      </c>
      <c r="AB1597" s="425">
        <v>-7777</v>
      </c>
      <c r="AC1597" s="425">
        <v>-7777</v>
      </c>
      <c r="AD1597" s="425">
        <v>-7777</v>
      </c>
      <c r="AE1597" s="425">
        <v>-7777</v>
      </c>
      <c r="AF1597" s="425" t="s">
        <v>686</v>
      </c>
      <c r="AG1597" s="425"/>
      <c r="AH1597" s="425"/>
      <c r="AI1597" s="425"/>
      <c r="AJ1597" s="425" t="s">
        <v>8310</v>
      </c>
      <c r="AK1597" s="425" t="s">
        <v>8311</v>
      </c>
      <c r="AL1597" s="425">
        <v>43</v>
      </c>
      <c r="AM1597" s="425">
        <v>22</v>
      </c>
      <c r="AN1597" s="1125">
        <v>52.4</v>
      </c>
      <c r="AO1597" s="425">
        <v>23</v>
      </c>
      <c r="AP1597" s="425">
        <v>28</v>
      </c>
      <c r="AQ1597" s="425">
        <v>27.4</v>
      </c>
      <c r="AR1597" s="425">
        <f t="shared" si="137"/>
        <v>43.38122222222222</v>
      </c>
      <c r="AS1597" s="425">
        <f t="shared" si="138"/>
        <v>23.474277777777775</v>
      </c>
      <c r="AT1597" s="425" t="s">
        <v>34</v>
      </c>
      <c r="AU1597" s="425"/>
      <c r="AV1597" s="426"/>
      <c r="AW1597" s="428"/>
      <c r="AX1597" s="426"/>
      <c r="AY1597" s="428"/>
      <c r="AZ1597" s="426"/>
      <c r="BA1597" s="428"/>
      <c r="BB1597" s="426"/>
      <c r="BC1597" s="428"/>
      <c r="BD1597" s="426"/>
      <c r="BE1597" s="428"/>
      <c r="BF1597" s="425"/>
      <c r="BG1597" s="431"/>
    </row>
    <row r="1598" spans="1:59" s="46" customFormat="1" ht="90" thickBot="1" x14ac:dyDescent="0.3">
      <c r="A1598" s="416"/>
      <c r="B1598" s="417" t="s">
        <v>10256</v>
      </c>
      <c r="C1598" s="419">
        <v>12170309</v>
      </c>
      <c r="D1598" s="420">
        <v>40876</v>
      </c>
      <c r="E1598" s="420">
        <v>40876</v>
      </c>
      <c r="F1598" s="420">
        <v>41972</v>
      </c>
      <c r="G1598" s="421">
        <v>-7777</v>
      </c>
      <c r="H1598" s="417" t="s">
        <v>589</v>
      </c>
      <c r="I1598" s="417" t="s">
        <v>1452</v>
      </c>
      <c r="J1598" s="417"/>
      <c r="K1598" s="417" t="s">
        <v>921</v>
      </c>
      <c r="L1598" s="417" t="s">
        <v>400</v>
      </c>
      <c r="M1598" s="417" t="s">
        <v>402</v>
      </c>
      <c r="N1598" s="417" t="s">
        <v>217</v>
      </c>
      <c r="O1598" s="417" t="s">
        <v>5382</v>
      </c>
      <c r="P1598" s="418">
        <v>39846</v>
      </c>
      <c r="Q1598" s="417" t="s">
        <v>559</v>
      </c>
      <c r="R1598" s="417" t="s">
        <v>6164</v>
      </c>
      <c r="S1598" s="422" t="s">
        <v>4013</v>
      </c>
      <c r="T1598" s="417" t="s">
        <v>1861</v>
      </c>
      <c r="U1598" s="417" t="s">
        <v>1861</v>
      </c>
      <c r="V1598" s="417" t="s">
        <v>1861</v>
      </c>
      <c r="W1598" s="417" t="s">
        <v>1861</v>
      </c>
      <c r="X1598" s="417" t="s">
        <v>1861</v>
      </c>
      <c r="Y1598" s="417" t="s">
        <v>1861</v>
      </c>
      <c r="Z1598" s="417" t="s">
        <v>1861</v>
      </c>
      <c r="AA1598" s="417" t="s">
        <v>1861</v>
      </c>
      <c r="AB1598" s="417" t="s">
        <v>1861</v>
      </c>
      <c r="AC1598" s="417" t="s">
        <v>1861</v>
      </c>
      <c r="AD1598" s="417" t="s">
        <v>1861</v>
      </c>
      <c r="AE1598" s="417" t="s">
        <v>1861</v>
      </c>
      <c r="AF1598" s="417" t="s">
        <v>687</v>
      </c>
      <c r="AG1598" s="417"/>
      <c r="AH1598" s="417"/>
      <c r="AI1598" s="417"/>
      <c r="AJ1598" s="417" t="s">
        <v>8312</v>
      </c>
      <c r="AK1598" s="417" t="s">
        <v>8313</v>
      </c>
      <c r="AL1598" s="417">
        <v>43</v>
      </c>
      <c r="AM1598" s="417">
        <v>22</v>
      </c>
      <c r="AN1598" s="1126">
        <v>50.4</v>
      </c>
      <c r="AO1598" s="417">
        <v>23</v>
      </c>
      <c r="AP1598" s="417">
        <v>28</v>
      </c>
      <c r="AQ1598" s="417">
        <v>30.3</v>
      </c>
      <c r="AR1598" s="417">
        <f t="shared" si="137"/>
        <v>43.38066666666667</v>
      </c>
      <c r="AS1598" s="417">
        <f t="shared" si="138"/>
        <v>23.47508333333333</v>
      </c>
      <c r="AT1598" s="417" t="s">
        <v>34</v>
      </c>
      <c r="AU1598" s="417"/>
      <c r="AV1598" s="418"/>
      <c r="AW1598" s="420"/>
      <c r="AX1598" s="418"/>
      <c r="AY1598" s="420"/>
      <c r="AZ1598" s="418"/>
      <c r="BA1598" s="420"/>
      <c r="BB1598" s="418"/>
      <c r="BC1598" s="420"/>
      <c r="BD1598" s="418"/>
      <c r="BE1598" s="420"/>
      <c r="BF1598" s="417"/>
      <c r="BG1598" s="423"/>
    </row>
    <row r="1599" spans="1:59" s="46" customFormat="1" ht="25.5" x14ac:dyDescent="0.25">
      <c r="A1599" s="170">
        <v>519</v>
      </c>
      <c r="B1599" s="170" t="s">
        <v>2869</v>
      </c>
      <c r="C1599" s="176">
        <v>12170310</v>
      </c>
      <c r="D1599" s="186">
        <v>40896</v>
      </c>
      <c r="E1599" s="186">
        <v>40896</v>
      </c>
      <c r="F1599" s="186">
        <v>41992</v>
      </c>
      <c r="G1599" s="174">
        <v>-7777</v>
      </c>
      <c r="H1599" s="170" t="s">
        <v>2960</v>
      </c>
      <c r="I1599" s="170" t="s">
        <v>1512</v>
      </c>
      <c r="J1599" s="170"/>
      <c r="K1599" s="170" t="s">
        <v>33</v>
      </c>
      <c r="L1599" s="170" t="s">
        <v>2961</v>
      </c>
      <c r="M1599" s="170" t="s">
        <v>144</v>
      </c>
      <c r="N1599" s="170" t="s">
        <v>132</v>
      </c>
      <c r="O1599" s="170"/>
      <c r="P1599" s="175" t="s">
        <v>2962</v>
      </c>
      <c r="Q1599" s="170" t="s">
        <v>559</v>
      </c>
      <c r="R1599" s="170" t="s">
        <v>4028</v>
      </c>
      <c r="S1599" s="277" t="s">
        <v>2661</v>
      </c>
      <c r="T1599" s="170">
        <v>-7777</v>
      </c>
      <c r="U1599" s="170">
        <v>-9999</v>
      </c>
      <c r="V1599" s="170">
        <v>17</v>
      </c>
      <c r="W1599" s="170">
        <v>-7777</v>
      </c>
      <c r="X1599" s="170">
        <v>-7777</v>
      </c>
      <c r="Y1599" s="170">
        <v>-7777</v>
      </c>
      <c r="Z1599" s="170">
        <v>-7777</v>
      </c>
      <c r="AA1599" s="170">
        <v>-7777</v>
      </c>
      <c r="AB1599" s="170">
        <v>-7777</v>
      </c>
      <c r="AC1599" s="170">
        <v>-7777</v>
      </c>
      <c r="AD1599" s="170">
        <v>-7777</v>
      </c>
      <c r="AE1599" s="170">
        <v>-7777</v>
      </c>
      <c r="AF1599" s="170" t="s">
        <v>5383</v>
      </c>
      <c r="AG1599" s="170"/>
      <c r="AH1599" s="170"/>
      <c r="AI1599" s="170"/>
      <c r="AJ1599" s="170" t="s">
        <v>8314</v>
      </c>
      <c r="AK1599" s="170" t="s">
        <v>8315</v>
      </c>
      <c r="AL1599" s="170">
        <v>43</v>
      </c>
      <c r="AM1599" s="170">
        <v>10</v>
      </c>
      <c r="AN1599" s="1118">
        <v>33.4</v>
      </c>
      <c r="AO1599" s="170">
        <v>26</v>
      </c>
      <c r="AP1599" s="170">
        <v>15</v>
      </c>
      <c r="AQ1599" s="170">
        <v>41.8</v>
      </c>
      <c r="AR1599" s="170">
        <f t="shared" si="137"/>
        <v>43.17594444444444</v>
      </c>
      <c r="AS1599" s="170">
        <f t="shared" si="138"/>
        <v>26.261611111111112</v>
      </c>
      <c r="AT1599" s="170" t="s">
        <v>34</v>
      </c>
      <c r="AU1599" s="170"/>
      <c r="AV1599" s="175"/>
      <c r="AW1599" s="186"/>
      <c r="AX1599" s="175"/>
      <c r="AY1599" s="186"/>
      <c r="AZ1599" s="175"/>
      <c r="BA1599" s="186"/>
      <c r="BB1599" s="175"/>
      <c r="BC1599" s="186"/>
      <c r="BD1599" s="175"/>
      <c r="BE1599" s="186"/>
      <c r="BF1599" s="170"/>
      <c r="BG1599" s="170"/>
    </row>
    <row r="1600" spans="1:59" s="46" customFormat="1" ht="26.25" thickBot="1" x14ac:dyDescent="0.3">
      <c r="A1600" s="169"/>
      <c r="B1600" s="169" t="s">
        <v>2869</v>
      </c>
      <c r="C1600" s="159">
        <v>12170310</v>
      </c>
      <c r="D1600" s="113">
        <v>40896</v>
      </c>
      <c r="E1600" s="113">
        <v>40896</v>
      </c>
      <c r="F1600" s="113">
        <v>41992</v>
      </c>
      <c r="G1600" s="161">
        <v>-7777</v>
      </c>
      <c r="H1600" s="169" t="s">
        <v>2960</v>
      </c>
      <c r="I1600" s="169" t="s">
        <v>1512</v>
      </c>
      <c r="J1600" s="169"/>
      <c r="K1600" s="169" t="s">
        <v>33</v>
      </c>
      <c r="L1600" s="169" t="s">
        <v>2961</v>
      </c>
      <c r="M1600" s="169" t="s">
        <v>144</v>
      </c>
      <c r="N1600" s="169" t="s">
        <v>132</v>
      </c>
      <c r="O1600" s="169"/>
      <c r="P1600" s="112" t="s">
        <v>2962</v>
      </c>
      <c r="Q1600" s="169" t="s">
        <v>559</v>
      </c>
      <c r="R1600" s="169" t="s">
        <v>4028</v>
      </c>
      <c r="S1600" s="276" t="s">
        <v>2661</v>
      </c>
      <c r="T1600" s="169" t="s">
        <v>1861</v>
      </c>
      <c r="U1600" s="169" t="s">
        <v>1861</v>
      </c>
      <c r="V1600" s="169" t="s">
        <v>1861</v>
      </c>
      <c r="W1600" s="169" t="s">
        <v>1861</v>
      </c>
      <c r="X1600" s="169" t="s">
        <v>1861</v>
      </c>
      <c r="Y1600" s="169" t="s">
        <v>1861</v>
      </c>
      <c r="Z1600" s="169" t="s">
        <v>1861</v>
      </c>
      <c r="AA1600" s="169" t="s">
        <v>1861</v>
      </c>
      <c r="AB1600" s="169" t="s">
        <v>1861</v>
      </c>
      <c r="AC1600" s="169" t="s">
        <v>1861</v>
      </c>
      <c r="AD1600" s="169" t="s">
        <v>1861</v>
      </c>
      <c r="AE1600" s="169" t="s">
        <v>1861</v>
      </c>
      <c r="AF1600" s="169" t="s">
        <v>1768</v>
      </c>
      <c r="AG1600" s="169"/>
      <c r="AH1600" s="169"/>
      <c r="AI1600" s="169"/>
      <c r="AJ1600" s="169" t="s">
        <v>8316</v>
      </c>
      <c r="AK1600" s="169" t="s">
        <v>8317</v>
      </c>
      <c r="AL1600" s="169">
        <v>43</v>
      </c>
      <c r="AM1600" s="169">
        <v>10</v>
      </c>
      <c r="AN1600" s="1110">
        <v>34</v>
      </c>
      <c r="AO1600" s="169">
        <v>26</v>
      </c>
      <c r="AP1600" s="169">
        <v>15</v>
      </c>
      <c r="AQ1600" s="169">
        <v>41.7</v>
      </c>
      <c r="AR1600" s="169">
        <f t="shared" si="137"/>
        <v>43.176111111111112</v>
      </c>
      <c r="AS1600" s="169">
        <f t="shared" si="138"/>
        <v>26.261583333333334</v>
      </c>
      <c r="AT1600" s="169" t="s">
        <v>34</v>
      </c>
      <c r="AU1600" s="169"/>
      <c r="AV1600" s="112"/>
      <c r="AW1600" s="113"/>
      <c r="AX1600" s="112"/>
      <c r="AY1600" s="113"/>
      <c r="AZ1600" s="112"/>
      <c r="BA1600" s="113"/>
      <c r="BB1600" s="112"/>
      <c r="BC1600" s="113"/>
      <c r="BD1600" s="112"/>
      <c r="BE1600" s="113"/>
      <c r="BF1600" s="169"/>
      <c r="BG1600" s="169"/>
    </row>
    <row r="1601" spans="1:59" s="46" customFormat="1" ht="63.75" x14ac:dyDescent="0.25">
      <c r="A1601" s="424">
        <v>520</v>
      </c>
      <c r="B1601" s="425" t="s">
        <v>146</v>
      </c>
      <c r="C1601" s="427">
        <v>12170311</v>
      </c>
      <c r="D1601" s="428">
        <v>40913</v>
      </c>
      <c r="E1601" s="428">
        <v>40913</v>
      </c>
      <c r="F1601" s="428">
        <v>42360</v>
      </c>
      <c r="G1601" s="429">
        <v>-7777</v>
      </c>
      <c r="H1601" s="425" t="s">
        <v>2776</v>
      </c>
      <c r="I1601" s="425" t="s">
        <v>1475</v>
      </c>
      <c r="J1601" s="425"/>
      <c r="K1601" s="425" t="s">
        <v>50</v>
      </c>
      <c r="L1601" s="425" t="s">
        <v>135</v>
      </c>
      <c r="M1601" s="425" t="s">
        <v>137</v>
      </c>
      <c r="N1601" s="425" t="s">
        <v>48</v>
      </c>
      <c r="O1601" s="425" t="s">
        <v>8318</v>
      </c>
      <c r="P1601" s="426">
        <v>65231</v>
      </c>
      <c r="Q1601" s="425" t="s">
        <v>559</v>
      </c>
      <c r="R1601" s="429" t="s">
        <v>2741</v>
      </c>
      <c r="S1601" s="430" t="s">
        <v>5384</v>
      </c>
      <c r="T1601" s="425">
        <v>-7777</v>
      </c>
      <c r="U1601" s="425">
        <v>0.3</v>
      </c>
      <c r="V1601" s="425">
        <v>-9999</v>
      </c>
      <c r="W1601" s="425">
        <v>-7777</v>
      </c>
      <c r="X1601" s="425">
        <v>-7777</v>
      </c>
      <c r="Y1601" s="425">
        <v>-7777</v>
      </c>
      <c r="Z1601" s="425">
        <v>-7777</v>
      </c>
      <c r="AA1601" s="425">
        <v>-7777</v>
      </c>
      <c r="AB1601" s="425">
        <v>-7777</v>
      </c>
      <c r="AC1601" s="425">
        <v>-7777</v>
      </c>
      <c r="AD1601" s="425">
        <v>-7777</v>
      </c>
      <c r="AE1601" s="425">
        <v>-7777</v>
      </c>
      <c r="AF1601" s="425" t="s">
        <v>686</v>
      </c>
      <c r="AG1601" s="425">
        <v>4564783.59</v>
      </c>
      <c r="AH1601" s="425">
        <v>8518161.7400000002</v>
      </c>
      <c r="AI1601" s="425">
        <v>924.67</v>
      </c>
      <c r="AJ1601" s="425" t="s">
        <v>8319</v>
      </c>
      <c r="AK1601" s="425" t="s">
        <v>8320</v>
      </c>
      <c r="AL1601" s="425">
        <v>42</v>
      </c>
      <c r="AM1601" s="425">
        <v>20</v>
      </c>
      <c r="AN1601" s="1125">
        <v>53.4</v>
      </c>
      <c r="AO1601" s="425">
        <v>23</v>
      </c>
      <c r="AP1601" s="425">
        <v>33</v>
      </c>
      <c r="AQ1601" s="425">
        <v>41</v>
      </c>
      <c r="AR1601" s="425">
        <f t="shared" si="137"/>
        <v>42.348166666666671</v>
      </c>
      <c r="AS1601" s="425">
        <f t="shared" si="138"/>
        <v>23.561388888888889</v>
      </c>
      <c r="AT1601" s="425" t="s">
        <v>34</v>
      </c>
      <c r="AU1601" s="425"/>
      <c r="AV1601" s="426"/>
      <c r="AW1601" s="428"/>
      <c r="AX1601" s="426"/>
      <c r="AY1601" s="428"/>
      <c r="AZ1601" s="426"/>
      <c r="BA1601" s="428"/>
      <c r="BB1601" s="426"/>
      <c r="BC1601" s="428"/>
      <c r="BD1601" s="426"/>
      <c r="BE1601" s="428"/>
      <c r="BF1601" s="425"/>
      <c r="BG1601" s="431"/>
    </row>
    <row r="1602" spans="1:59" s="46" customFormat="1" ht="64.5" thickBot="1" x14ac:dyDescent="0.3">
      <c r="A1602" s="416"/>
      <c r="B1602" s="417" t="s">
        <v>146</v>
      </c>
      <c r="C1602" s="419">
        <v>12170311</v>
      </c>
      <c r="D1602" s="420">
        <v>40913</v>
      </c>
      <c r="E1602" s="420">
        <v>40913</v>
      </c>
      <c r="F1602" s="420">
        <v>42360</v>
      </c>
      <c r="G1602" s="421">
        <v>-7777</v>
      </c>
      <c r="H1602" s="417" t="s">
        <v>2776</v>
      </c>
      <c r="I1602" s="417" t="s">
        <v>1475</v>
      </c>
      <c r="J1602" s="417"/>
      <c r="K1602" s="417" t="s">
        <v>50</v>
      </c>
      <c r="L1602" s="417" t="s">
        <v>135</v>
      </c>
      <c r="M1602" s="417" t="s">
        <v>137</v>
      </c>
      <c r="N1602" s="417" t="s">
        <v>48</v>
      </c>
      <c r="O1602" s="417" t="s">
        <v>8318</v>
      </c>
      <c r="P1602" s="418">
        <v>65231</v>
      </c>
      <c r="Q1602" s="417" t="s">
        <v>559</v>
      </c>
      <c r="R1602" s="421" t="s">
        <v>2643</v>
      </c>
      <c r="S1602" s="422" t="s">
        <v>5385</v>
      </c>
      <c r="T1602" s="417" t="s">
        <v>1861</v>
      </c>
      <c r="U1602" s="417">
        <v>-9999</v>
      </c>
      <c r="V1602" s="417">
        <v>961.78</v>
      </c>
      <c r="W1602" s="417" t="s">
        <v>1861</v>
      </c>
      <c r="X1602" s="417" t="s">
        <v>1861</v>
      </c>
      <c r="Y1602" s="417" t="s">
        <v>1861</v>
      </c>
      <c r="Z1602" s="417" t="s">
        <v>1861</v>
      </c>
      <c r="AA1602" s="417" t="s">
        <v>1861</v>
      </c>
      <c r="AB1602" s="417" t="s">
        <v>1861</v>
      </c>
      <c r="AC1602" s="417" t="s">
        <v>1861</v>
      </c>
      <c r="AD1602" s="417" t="s">
        <v>1861</v>
      </c>
      <c r="AE1602" s="417" t="s">
        <v>1861</v>
      </c>
      <c r="AF1602" s="417" t="s">
        <v>687</v>
      </c>
      <c r="AG1602" s="417">
        <v>4565619.6500000004</v>
      </c>
      <c r="AH1602" s="417">
        <v>8517774.0999999996</v>
      </c>
      <c r="AI1602" s="417">
        <v>912.8</v>
      </c>
      <c r="AJ1602" s="417" t="s">
        <v>8321</v>
      </c>
      <c r="AK1602" s="417" t="s">
        <v>8322</v>
      </c>
      <c r="AL1602" s="417">
        <v>42</v>
      </c>
      <c r="AM1602" s="417">
        <v>21</v>
      </c>
      <c r="AN1602" s="1126">
        <v>20.6</v>
      </c>
      <c r="AO1602" s="417">
        <v>23</v>
      </c>
      <c r="AP1602" s="417">
        <v>33</v>
      </c>
      <c r="AQ1602" s="417">
        <v>24.1</v>
      </c>
      <c r="AR1602" s="417">
        <f t="shared" si="137"/>
        <v>42.355722222222226</v>
      </c>
      <c r="AS1602" s="417">
        <f t="shared" si="138"/>
        <v>23.556694444444446</v>
      </c>
      <c r="AT1602" s="417" t="s">
        <v>34</v>
      </c>
      <c r="AU1602" s="417"/>
      <c r="AV1602" s="418"/>
      <c r="AW1602" s="420"/>
      <c r="AX1602" s="418"/>
      <c r="AY1602" s="420"/>
      <c r="AZ1602" s="418"/>
      <c r="BA1602" s="420"/>
      <c r="BB1602" s="418"/>
      <c r="BC1602" s="420"/>
      <c r="BD1602" s="418"/>
      <c r="BE1602" s="420"/>
      <c r="BF1602" s="417"/>
      <c r="BG1602" s="423"/>
    </row>
    <row r="1603" spans="1:59" s="46" customFormat="1" ht="26.25" thickBot="1" x14ac:dyDescent="0.3">
      <c r="A1603" s="171">
        <v>521</v>
      </c>
      <c r="B1603" s="171" t="s">
        <v>116</v>
      </c>
      <c r="C1603" s="520">
        <v>12170312</v>
      </c>
      <c r="D1603" s="465">
        <v>40917</v>
      </c>
      <c r="E1603" s="465">
        <v>40917</v>
      </c>
      <c r="F1603" s="465">
        <v>42013</v>
      </c>
      <c r="G1603" s="606">
        <v>-7777</v>
      </c>
      <c r="H1603" s="171" t="s">
        <v>2963</v>
      </c>
      <c r="I1603" s="171" t="s">
        <v>1489</v>
      </c>
      <c r="J1603" s="171"/>
      <c r="K1603" s="171" t="s">
        <v>33</v>
      </c>
      <c r="L1603" s="171" t="s">
        <v>60</v>
      </c>
      <c r="M1603" s="171" t="s">
        <v>32</v>
      </c>
      <c r="N1603" s="171" t="s">
        <v>32</v>
      </c>
      <c r="O1603" s="171"/>
      <c r="P1603" s="464">
        <v>14218</v>
      </c>
      <c r="Q1603" s="171" t="s">
        <v>559</v>
      </c>
      <c r="R1603" s="171" t="s">
        <v>4028</v>
      </c>
      <c r="S1603" s="466" t="s">
        <v>5386</v>
      </c>
      <c r="T1603" s="171">
        <v>-7777</v>
      </c>
      <c r="U1603" s="171">
        <v>-9999</v>
      </c>
      <c r="V1603" s="171">
        <v>24</v>
      </c>
      <c r="W1603" s="171">
        <v>-7777</v>
      </c>
      <c r="X1603" s="171">
        <v>-7777</v>
      </c>
      <c r="Y1603" s="171">
        <v>-7777</v>
      </c>
      <c r="Z1603" s="171">
        <v>-7777</v>
      </c>
      <c r="AA1603" s="171">
        <v>-7777</v>
      </c>
      <c r="AB1603" s="171">
        <v>-7777</v>
      </c>
      <c r="AC1603" s="171">
        <v>-7777</v>
      </c>
      <c r="AD1603" s="171">
        <v>-7777</v>
      </c>
      <c r="AE1603" s="171">
        <v>-7777</v>
      </c>
      <c r="AF1603" s="171"/>
      <c r="AG1603" s="171"/>
      <c r="AH1603" s="171"/>
      <c r="AI1603" s="171"/>
      <c r="AJ1603" s="171" t="s">
        <v>8323</v>
      </c>
      <c r="AK1603" s="171" t="s">
        <v>8324</v>
      </c>
      <c r="AL1603" s="171">
        <v>42</v>
      </c>
      <c r="AM1603" s="171">
        <v>52</v>
      </c>
      <c r="AN1603" s="1121">
        <v>22.17</v>
      </c>
      <c r="AO1603" s="171">
        <v>25</v>
      </c>
      <c r="AP1603" s="171">
        <v>18</v>
      </c>
      <c r="AQ1603" s="171">
        <v>59.59</v>
      </c>
      <c r="AR1603" s="171">
        <f t="shared" si="137"/>
        <v>42.872824999999999</v>
      </c>
      <c r="AS1603" s="171">
        <f t="shared" si="138"/>
        <v>25.31655277777778</v>
      </c>
      <c r="AT1603" s="171" t="s">
        <v>34</v>
      </c>
      <c r="AU1603" s="171"/>
      <c r="AV1603" s="464"/>
      <c r="AW1603" s="465"/>
      <c r="AX1603" s="464"/>
      <c r="AY1603" s="465"/>
      <c r="AZ1603" s="464"/>
      <c r="BA1603" s="465"/>
      <c r="BB1603" s="464"/>
      <c r="BC1603" s="465"/>
      <c r="BD1603" s="464"/>
      <c r="BE1603" s="465"/>
      <c r="BF1603" s="171"/>
      <c r="BG1603" s="171"/>
    </row>
    <row r="1604" spans="1:59" s="46" customFormat="1" ht="39" thickBot="1" x14ac:dyDescent="0.3">
      <c r="A1604" s="493">
        <v>522</v>
      </c>
      <c r="B1604" s="467" t="s">
        <v>2789</v>
      </c>
      <c r="C1604" s="494">
        <v>12170313</v>
      </c>
      <c r="D1604" s="469">
        <v>40927</v>
      </c>
      <c r="E1604" s="469">
        <v>40927</v>
      </c>
      <c r="F1604" s="469">
        <v>42369</v>
      </c>
      <c r="G1604" s="566">
        <v>-7777</v>
      </c>
      <c r="H1604" s="467" t="s">
        <v>2964</v>
      </c>
      <c r="I1604" s="467" t="s">
        <v>1538</v>
      </c>
      <c r="J1604" s="467"/>
      <c r="K1604" s="467" t="s">
        <v>67</v>
      </c>
      <c r="L1604" s="467" t="s">
        <v>289</v>
      </c>
      <c r="M1604" s="467" t="s">
        <v>47</v>
      </c>
      <c r="N1604" s="467" t="s">
        <v>47</v>
      </c>
      <c r="O1604" s="467"/>
      <c r="P1604" s="468">
        <v>51679</v>
      </c>
      <c r="Q1604" s="467" t="s">
        <v>559</v>
      </c>
      <c r="R1604" s="467" t="s">
        <v>6164</v>
      </c>
      <c r="S1604" s="471" t="s">
        <v>5387</v>
      </c>
      <c r="T1604" s="467">
        <v>-7777</v>
      </c>
      <c r="U1604" s="467">
        <v>-9999</v>
      </c>
      <c r="V1604" s="467">
        <v>-9999</v>
      </c>
      <c r="W1604" s="467">
        <v>-7777</v>
      </c>
      <c r="X1604" s="467">
        <v>-7777</v>
      </c>
      <c r="Y1604" s="467">
        <v>-7777</v>
      </c>
      <c r="Z1604" s="467">
        <v>-7777</v>
      </c>
      <c r="AA1604" s="467">
        <v>-7777</v>
      </c>
      <c r="AB1604" s="467">
        <v>-7777</v>
      </c>
      <c r="AC1604" s="467">
        <v>-7777</v>
      </c>
      <c r="AD1604" s="467">
        <v>-7777</v>
      </c>
      <c r="AE1604" s="467">
        <v>-7777</v>
      </c>
      <c r="AF1604" s="467"/>
      <c r="AG1604" s="467"/>
      <c r="AH1604" s="467"/>
      <c r="AI1604" s="467">
        <v>55.45</v>
      </c>
      <c r="AJ1604" s="467" t="s">
        <v>8325</v>
      </c>
      <c r="AK1604" s="467" t="s">
        <v>8326</v>
      </c>
      <c r="AL1604" s="467">
        <v>43</v>
      </c>
      <c r="AM1604" s="467">
        <v>52</v>
      </c>
      <c r="AN1604" s="1119">
        <v>16.100000000000001</v>
      </c>
      <c r="AO1604" s="467">
        <v>26</v>
      </c>
      <c r="AP1604" s="467">
        <v>6</v>
      </c>
      <c r="AQ1604" s="467">
        <v>35.21</v>
      </c>
      <c r="AR1604" s="467">
        <f t="shared" si="137"/>
        <v>43.871138888888886</v>
      </c>
      <c r="AS1604" s="467">
        <f t="shared" si="138"/>
        <v>26.109780555555556</v>
      </c>
      <c r="AT1604" s="467" t="s">
        <v>34</v>
      </c>
      <c r="AU1604" s="467"/>
      <c r="AV1604" s="468"/>
      <c r="AW1604" s="469"/>
      <c r="AX1604" s="468"/>
      <c r="AY1604" s="469"/>
      <c r="AZ1604" s="468"/>
      <c r="BA1604" s="469"/>
      <c r="BB1604" s="468"/>
      <c r="BC1604" s="469"/>
      <c r="BD1604" s="468"/>
      <c r="BE1604" s="469"/>
      <c r="BF1604" s="467"/>
      <c r="BG1604" s="495"/>
    </row>
    <row r="1605" spans="1:59" s="46" customFormat="1" ht="25.5" x14ac:dyDescent="0.25">
      <c r="A1605" s="170">
        <v>523</v>
      </c>
      <c r="B1605" s="170" t="s">
        <v>1588</v>
      </c>
      <c r="C1605" s="176">
        <v>12170314</v>
      </c>
      <c r="D1605" s="186">
        <v>40931</v>
      </c>
      <c r="E1605" s="186">
        <v>40945</v>
      </c>
      <c r="F1605" s="186">
        <v>42041</v>
      </c>
      <c r="G1605" s="174">
        <v>-7777</v>
      </c>
      <c r="H1605" s="170" t="s">
        <v>1694</v>
      </c>
      <c r="I1605" s="170" t="s">
        <v>705</v>
      </c>
      <c r="J1605" s="170"/>
      <c r="K1605" s="170" t="s">
        <v>50</v>
      </c>
      <c r="L1605" s="170" t="s">
        <v>52</v>
      </c>
      <c r="M1605" s="170" t="s">
        <v>53</v>
      </c>
      <c r="N1605" s="170" t="s">
        <v>48</v>
      </c>
      <c r="O1605" s="170"/>
      <c r="P1605" s="175">
        <v>27632</v>
      </c>
      <c r="Q1605" s="170" t="s">
        <v>559</v>
      </c>
      <c r="R1605" s="174" t="s">
        <v>2643</v>
      </c>
      <c r="S1605" s="277" t="s">
        <v>5388</v>
      </c>
      <c r="T1605" s="170">
        <v>-7777</v>
      </c>
      <c r="U1605" s="170">
        <v>2.2999999999999998</v>
      </c>
      <c r="V1605" s="170">
        <v>88.21</v>
      </c>
      <c r="W1605" s="170">
        <v>-7777</v>
      </c>
      <c r="X1605" s="170">
        <v>-7777</v>
      </c>
      <c r="Y1605" s="170">
        <v>-7777</v>
      </c>
      <c r="Z1605" s="170">
        <v>-7777</v>
      </c>
      <c r="AA1605" s="170">
        <v>-7777</v>
      </c>
      <c r="AB1605" s="170">
        <v>-7777</v>
      </c>
      <c r="AC1605" s="170">
        <v>-7777</v>
      </c>
      <c r="AD1605" s="170">
        <v>-7777</v>
      </c>
      <c r="AE1605" s="170">
        <v>-7777</v>
      </c>
      <c r="AF1605" s="170" t="s">
        <v>5389</v>
      </c>
      <c r="AG1605" s="170"/>
      <c r="AH1605" s="170"/>
      <c r="AI1605" s="170">
        <v>836.71</v>
      </c>
      <c r="AJ1605" s="170" t="s">
        <v>8327</v>
      </c>
      <c r="AK1605" s="170" t="s">
        <v>8328</v>
      </c>
      <c r="AL1605" s="170">
        <v>42</v>
      </c>
      <c r="AM1605" s="170">
        <v>46</v>
      </c>
      <c r="AN1605" s="1118">
        <v>20.69</v>
      </c>
      <c r="AO1605" s="170">
        <v>24</v>
      </c>
      <c r="AP1605" s="170">
        <v>1</v>
      </c>
      <c r="AQ1605" s="170">
        <v>41.05</v>
      </c>
      <c r="AR1605" s="170">
        <f t="shared" si="137"/>
        <v>42.772413888888885</v>
      </c>
      <c r="AS1605" s="170">
        <f t="shared" si="138"/>
        <v>24.028069444444444</v>
      </c>
      <c r="AT1605" s="170" t="s">
        <v>34</v>
      </c>
      <c r="AU1605" s="170"/>
      <c r="AV1605" s="175"/>
      <c r="AW1605" s="186"/>
      <c r="AX1605" s="175"/>
      <c r="AY1605" s="186"/>
      <c r="AZ1605" s="175"/>
      <c r="BA1605" s="186"/>
      <c r="BB1605" s="175"/>
      <c r="BC1605" s="186"/>
      <c r="BD1605" s="175"/>
      <c r="BE1605" s="186"/>
      <c r="BF1605" s="170"/>
      <c r="BG1605" s="170"/>
    </row>
    <row r="1606" spans="1:59" s="46" customFormat="1" ht="25.5" x14ac:dyDescent="0.25">
      <c r="A1606" s="45"/>
      <c r="B1606" s="45" t="s">
        <v>1588</v>
      </c>
      <c r="C1606" s="144">
        <v>12170314</v>
      </c>
      <c r="D1606" s="31">
        <v>40931</v>
      </c>
      <c r="E1606" s="31">
        <v>40945</v>
      </c>
      <c r="F1606" s="31">
        <v>42041</v>
      </c>
      <c r="G1606" s="21">
        <v>-7777</v>
      </c>
      <c r="H1606" s="45" t="s">
        <v>1694</v>
      </c>
      <c r="I1606" s="45" t="s">
        <v>705</v>
      </c>
      <c r="J1606" s="45"/>
      <c r="K1606" s="45" t="s">
        <v>50</v>
      </c>
      <c r="L1606" s="45" t="s">
        <v>52</v>
      </c>
      <c r="M1606" s="45" t="s">
        <v>53</v>
      </c>
      <c r="N1606" s="45" t="s">
        <v>48</v>
      </c>
      <c r="O1606" s="45"/>
      <c r="P1606" s="147">
        <v>27632</v>
      </c>
      <c r="Q1606" s="45" t="s">
        <v>559</v>
      </c>
      <c r="R1606" s="21" t="s">
        <v>2643</v>
      </c>
      <c r="S1606" s="272" t="s">
        <v>5390</v>
      </c>
      <c r="T1606" s="45" t="s">
        <v>1861</v>
      </c>
      <c r="U1606" s="45" t="s">
        <v>5391</v>
      </c>
      <c r="V1606" s="45">
        <v>88.21</v>
      </c>
      <c r="W1606" s="45" t="s">
        <v>1861</v>
      </c>
      <c r="X1606" s="45" t="s">
        <v>1861</v>
      </c>
      <c r="Y1606" s="45" t="s">
        <v>1861</v>
      </c>
      <c r="Z1606" s="45" t="s">
        <v>1861</v>
      </c>
      <c r="AA1606" s="45" t="s">
        <v>1861</v>
      </c>
      <c r="AB1606" s="45" t="s">
        <v>1861</v>
      </c>
      <c r="AC1606" s="45" t="s">
        <v>1861</v>
      </c>
      <c r="AD1606" s="45" t="s">
        <v>1861</v>
      </c>
      <c r="AE1606" s="45" t="s">
        <v>1861</v>
      </c>
      <c r="AF1606" s="45" t="s">
        <v>5392</v>
      </c>
      <c r="AG1606" s="45"/>
      <c r="AH1606" s="45"/>
      <c r="AI1606" s="45">
        <v>827.36</v>
      </c>
      <c r="AJ1606" s="45" t="s">
        <v>8329</v>
      </c>
      <c r="AK1606" s="45" t="s">
        <v>8330</v>
      </c>
      <c r="AL1606" s="45">
        <v>42</v>
      </c>
      <c r="AM1606" s="45">
        <v>46</v>
      </c>
      <c r="AN1606" s="1109">
        <v>17.2</v>
      </c>
      <c r="AO1606" s="45">
        <v>24</v>
      </c>
      <c r="AP1606" s="45">
        <v>1</v>
      </c>
      <c r="AQ1606" s="45">
        <v>41.32</v>
      </c>
      <c r="AR1606" s="45">
        <f t="shared" si="137"/>
        <v>42.771444444444441</v>
      </c>
      <c r="AS1606" s="45">
        <f t="shared" si="138"/>
        <v>24.028144444444443</v>
      </c>
      <c r="AT1606" s="45" t="s">
        <v>34</v>
      </c>
      <c r="AU1606" s="45"/>
      <c r="AV1606" s="147"/>
      <c r="AW1606" s="31"/>
      <c r="AX1606" s="147"/>
      <c r="AY1606" s="31"/>
      <c r="AZ1606" s="147"/>
      <c r="BA1606" s="31"/>
      <c r="BB1606" s="147"/>
      <c r="BC1606" s="31"/>
      <c r="BD1606" s="147"/>
      <c r="BE1606" s="31"/>
      <c r="BF1606" s="45"/>
      <c r="BG1606" s="45"/>
    </row>
    <row r="1607" spans="1:59" s="46" customFormat="1" ht="25.5" x14ac:dyDescent="0.25">
      <c r="A1607" s="45"/>
      <c r="B1607" s="45" t="s">
        <v>1588</v>
      </c>
      <c r="C1607" s="144">
        <v>12170314</v>
      </c>
      <c r="D1607" s="31">
        <v>40931</v>
      </c>
      <c r="E1607" s="31">
        <v>40945</v>
      </c>
      <c r="F1607" s="31">
        <v>42041</v>
      </c>
      <c r="G1607" s="21">
        <v>-7777</v>
      </c>
      <c r="H1607" s="45" t="s">
        <v>1694</v>
      </c>
      <c r="I1607" s="45" t="s">
        <v>705</v>
      </c>
      <c r="J1607" s="45"/>
      <c r="K1607" s="45" t="s">
        <v>50</v>
      </c>
      <c r="L1607" s="45" t="s">
        <v>52</v>
      </c>
      <c r="M1607" s="45" t="s">
        <v>53</v>
      </c>
      <c r="N1607" s="45" t="s">
        <v>48</v>
      </c>
      <c r="O1607" s="45"/>
      <c r="P1607" s="147">
        <v>27632</v>
      </c>
      <c r="Q1607" s="45" t="s">
        <v>559</v>
      </c>
      <c r="R1607" s="45" t="s">
        <v>4028</v>
      </c>
      <c r="S1607" s="272" t="s">
        <v>5393</v>
      </c>
      <c r="T1607" s="45" t="s">
        <v>1861</v>
      </c>
      <c r="U1607" s="45">
        <v>3.25</v>
      </c>
      <c r="V1607" s="45">
        <v>7.5</v>
      </c>
      <c r="W1607" s="45" t="s">
        <v>1861</v>
      </c>
      <c r="X1607" s="45" t="s">
        <v>1861</v>
      </c>
      <c r="Y1607" s="45" t="s">
        <v>1861</v>
      </c>
      <c r="Z1607" s="45" t="s">
        <v>1861</v>
      </c>
      <c r="AA1607" s="45" t="s">
        <v>1861</v>
      </c>
      <c r="AB1607" s="45" t="s">
        <v>1861</v>
      </c>
      <c r="AC1607" s="45" t="s">
        <v>1861</v>
      </c>
      <c r="AD1607" s="45" t="s">
        <v>1861</v>
      </c>
      <c r="AE1607" s="45" t="s">
        <v>1861</v>
      </c>
      <c r="AF1607" s="45" t="s">
        <v>5394</v>
      </c>
      <c r="AG1607" s="45"/>
      <c r="AH1607" s="45"/>
      <c r="AI1607" s="45"/>
      <c r="AJ1607" s="45" t="s">
        <v>8331</v>
      </c>
      <c r="AK1607" s="45" t="s">
        <v>8332</v>
      </c>
      <c r="AL1607" s="45">
        <v>42</v>
      </c>
      <c r="AM1607" s="45">
        <v>46</v>
      </c>
      <c r="AN1607" s="1109">
        <v>17.39</v>
      </c>
      <c r="AO1607" s="45">
        <v>24</v>
      </c>
      <c r="AP1607" s="45">
        <v>1</v>
      </c>
      <c r="AQ1607" s="45">
        <v>41.15</v>
      </c>
      <c r="AR1607" s="45">
        <f t="shared" si="137"/>
        <v>42.771497222222223</v>
      </c>
      <c r="AS1607" s="45">
        <f t="shared" si="138"/>
        <v>24.028097222222222</v>
      </c>
      <c r="AT1607" s="45" t="s">
        <v>34</v>
      </c>
      <c r="AU1607" s="45"/>
      <c r="AV1607" s="147"/>
      <c r="AW1607" s="31"/>
      <c r="AX1607" s="147"/>
      <c r="AY1607" s="31"/>
      <c r="AZ1607" s="147"/>
      <c r="BA1607" s="31"/>
      <c r="BB1607" s="147"/>
      <c r="BC1607" s="31"/>
      <c r="BD1607" s="147"/>
      <c r="BE1607" s="31"/>
      <c r="BF1607" s="45"/>
      <c r="BG1607" s="45"/>
    </row>
    <row r="1608" spans="1:59" s="46" customFormat="1" ht="25.5" x14ac:dyDescent="0.25">
      <c r="A1608" s="45"/>
      <c r="B1608" s="45" t="s">
        <v>1588</v>
      </c>
      <c r="C1608" s="144">
        <v>12170314</v>
      </c>
      <c r="D1608" s="31">
        <v>40931</v>
      </c>
      <c r="E1608" s="31">
        <v>40945</v>
      </c>
      <c r="F1608" s="31">
        <v>42041</v>
      </c>
      <c r="G1608" s="21">
        <v>-7777</v>
      </c>
      <c r="H1608" s="45" t="s">
        <v>1694</v>
      </c>
      <c r="I1608" s="45" t="s">
        <v>705</v>
      </c>
      <c r="J1608" s="45"/>
      <c r="K1608" s="45" t="s">
        <v>50</v>
      </c>
      <c r="L1608" s="45" t="s">
        <v>52</v>
      </c>
      <c r="M1608" s="45" t="s">
        <v>53</v>
      </c>
      <c r="N1608" s="45" t="s">
        <v>48</v>
      </c>
      <c r="O1608" s="45"/>
      <c r="P1608" s="147">
        <v>27632</v>
      </c>
      <c r="Q1608" s="45" t="s">
        <v>559</v>
      </c>
      <c r="R1608" s="21" t="s">
        <v>2643</v>
      </c>
      <c r="S1608" s="272" t="s">
        <v>5395</v>
      </c>
      <c r="T1608" s="45" t="s">
        <v>1861</v>
      </c>
      <c r="U1608" s="45" t="s">
        <v>5396</v>
      </c>
      <c r="V1608" s="45" t="s">
        <v>5397</v>
      </c>
      <c r="W1608" s="45" t="s">
        <v>1861</v>
      </c>
      <c r="X1608" s="45" t="s">
        <v>1861</v>
      </c>
      <c r="Y1608" s="45" t="s">
        <v>1861</v>
      </c>
      <c r="Z1608" s="45" t="s">
        <v>1861</v>
      </c>
      <c r="AA1608" s="45" t="s">
        <v>1861</v>
      </c>
      <c r="AB1608" s="45" t="s">
        <v>1861</v>
      </c>
      <c r="AC1608" s="45" t="s">
        <v>1861</v>
      </c>
      <c r="AD1608" s="45" t="s">
        <v>1861</v>
      </c>
      <c r="AE1608" s="45" t="s">
        <v>1861</v>
      </c>
      <c r="AF1608" s="45" t="s">
        <v>5398</v>
      </c>
      <c r="AG1608" s="45"/>
      <c r="AH1608" s="45"/>
      <c r="AI1608" s="45"/>
      <c r="AJ1608" s="45" t="s">
        <v>8333</v>
      </c>
      <c r="AK1608" s="45" t="s">
        <v>8334</v>
      </c>
      <c r="AL1608" s="45">
        <v>42</v>
      </c>
      <c r="AM1608" s="45">
        <v>46</v>
      </c>
      <c r="AN1608" s="1109">
        <v>17.3</v>
      </c>
      <c r="AO1608" s="45">
        <v>24</v>
      </c>
      <c r="AP1608" s="45">
        <v>1</v>
      </c>
      <c r="AQ1608" s="45">
        <v>41.49</v>
      </c>
      <c r="AR1608" s="45">
        <f t="shared" si="137"/>
        <v>42.771472222222222</v>
      </c>
      <c r="AS1608" s="45">
        <f t="shared" si="138"/>
        <v>24.028191666666665</v>
      </c>
      <c r="AT1608" s="45" t="s">
        <v>34</v>
      </c>
      <c r="AU1608" s="45"/>
      <c r="AV1608" s="147"/>
      <c r="AW1608" s="31"/>
      <c r="AX1608" s="147"/>
      <c r="AY1608" s="31"/>
      <c r="AZ1608" s="147"/>
      <c r="BA1608" s="31"/>
      <c r="BB1608" s="147"/>
      <c r="BC1608" s="31"/>
      <c r="BD1608" s="147"/>
      <c r="BE1608" s="31"/>
      <c r="BF1608" s="45"/>
      <c r="BG1608" s="45"/>
    </row>
    <row r="1609" spans="1:59" s="46" customFormat="1" ht="25.5" x14ac:dyDescent="0.25">
      <c r="A1609" s="45"/>
      <c r="B1609" s="45" t="s">
        <v>1588</v>
      </c>
      <c r="C1609" s="144">
        <v>12170314</v>
      </c>
      <c r="D1609" s="31">
        <v>40931</v>
      </c>
      <c r="E1609" s="31">
        <v>40945</v>
      </c>
      <c r="F1609" s="31">
        <v>42041</v>
      </c>
      <c r="G1609" s="21">
        <v>-7777</v>
      </c>
      <c r="H1609" s="45" t="s">
        <v>1694</v>
      </c>
      <c r="I1609" s="45" t="s">
        <v>705</v>
      </c>
      <c r="J1609" s="45"/>
      <c r="K1609" s="45" t="s">
        <v>50</v>
      </c>
      <c r="L1609" s="45" t="s">
        <v>52</v>
      </c>
      <c r="M1609" s="45" t="s">
        <v>53</v>
      </c>
      <c r="N1609" s="45" t="s">
        <v>48</v>
      </c>
      <c r="O1609" s="45"/>
      <c r="P1609" s="147">
        <v>27632</v>
      </c>
      <c r="Q1609" s="45" t="s">
        <v>559</v>
      </c>
      <c r="R1609" s="45" t="s">
        <v>4028</v>
      </c>
      <c r="S1609" s="272" t="s">
        <v>5399</v>
      </c>
      <c r="T1609" s="45" t="s">
        <v>1861</v>
      </c>
      <c r="U1609" s="45" t="s">
        <v>5400</v>
      </c>
      <c r="V1609" s="45">
        <v>3.8</v>
      </c>
      <c r="W1609" s="45" t="s">
        <v>1861</v>
      </c>
      <c r="X1609" s="45" t="s">
        <v>1861</v>
      </c>
      <c r="Y1609" s="45" t="s">
        <v>1861</v>
      </c>
      <c r="Z1609" s="45" t="s">
        <v>1861</v>
      </c>
      <c r="AA1609" s="45" t="s">
        <v>1861</v>
      </c>
      <c r="AB1609" s="45" t="s">
        <v>1861</v>
      </c>
      <c r="AC1609" s="45" t="s">
        <v>1861</v>
      </c>
      <c r="AD1609" s="45" t="s">
        <v>1861</v>
      </c>
      <c r="AE1609" s="45" t="s">
        <v>1861</v>
      </c>
      <c r="AF1609" s="45" t="s">
        <v>5401</v>
      </c>
      <c r="AG1609" s="45"/>
      <c r="AH1609" s="45"/>
      <c r="AI1609" s="45"/>
      <c r="AJ1609" s="45" t="s">
        <v>8335</v>
      </c>
      <c r="AK1609" s="45" t="s">
        <v>8336</v>
      </c>
      <c r="AL1609" s="45">
        <v>42</v>
      </c>
      <c r="AM1609" s="45">
        <v>46</v>
      </c>
      <c r="AN1609" s="1109">
        <v>20.46</v>
      </c>
      <c r="AO1609" s="45">
        <v>24</v>
      </c>
      <c r="AP1609" s="45">
        <v>1</v>
      </c>
      <c r="AQ1609" s="45">
        <v>41.1</v>
      </c>
      <c r="AR1609" s="45">
        <f t="shared" si="137"/>
        <v>42.772349999999996</v>
      </c>
      <c r="AS1609" s="45">
        <f t="shared" si="138"/>
        <v>24.028083333333331</v>
      </c>
      <c r="AT1609" s="45" t="s">
        <v>34</v>
      </c>
      <c r="AU1609" s="45"/>
      <c r="AV1609" s="147"/>
      <c r="AW1609" s="31"/>
      <c r="AX1609" s="147"/>
      <c r="AY1609" s="31"/>
      <c r="AZ1609" s="147"/>
      <c r="BA1609" s="31"/>
      <c r="BB1609" s="147"/>
      <c r="BC1609" s="31"/>
      <c r="BD1609" s="147"/>
      <c r="BE1609" s="31"/>
      <c r="BF1609" s="45"/>
      <c r="BG1609" s="45"/>
    </row>
    <row r="1610" spans="1:59" s="46" customFormat="1" ht="25.5" x14ac:dyDescent="0.25">
      <c r="A1610" s="45"/>
      <c r="B1610" s="45" t="s">
        <v>1588</v>
      </c>
      <c r="C1610" s="144">
        <v>12170314</v>
      </c>
      <c r="D1610" s="31">
        <v>40931</v>
      </c>
      <c r="E1610" s="31">
        <v>40945</v>
      </c>
      <c r="F1610" s="31">
        <v>42041</v>
      </c>
      <c r="G1610" s="21">
        <v>-7777</v>
      </c>
      <c r="H1610" s="45" t="s">
        <v>1694</v>
      </c>
      <c r="I1610" s="45" t="s">
        <v>705</v>
      </c>
      <c r="J1610" s="45"/>
      <c r="K1610" s="45" t="s">
        <v>50</v>
      </c>
      <c r="L1610" s="45" t="s">
        <v>52</v>
      </c>
      <c r="M1610" s="45" t="s">
        <v>53</v>
      </c>
      <c r="N1610" s="45" t="s">
        <v>48</v>
      </c>
      <c r="O1610" s="45"/>
      <c r="P1610" s="147">
        <v>27632</v>
      </c>
      <c r="Q1610" s="45" t="s">
        <v>559</v>
      </c>
      <c r="R1610" s="21" t="s">
        <v>2643</v>
      </c>
      <c r="S1610" s="272" t="s">
        <v>5402</v>
      </c>
      <c r="T1610" s="45" t="s">
        <v>1861</v>
      </c>
      <c r="U1610" s="45" t="s">
        <v>5403</v>
      </c>
      <c r="V1610" s="45">
        <v>3</v>
      </c>
      <c r="W1610" s="45" t="s">
        <v>1861</v>
      </c>
      <c r="X1610" s="45" t="s">
        <v>1861</v>
      </c>
      <c r="Y1610" s="45" t="s">
        <v>1861</v>
      </c>
      <c r="Z1610" s="45" t="s">
        <v>1861</v>
      </c>
      <c r="AA1610" s="45" t="s">
        <v>1861</v>
      </c>
      <c r="AB1610" s="45" t="s">
        <v>1861</v>
      </c>
      <c r="AC1610" s="45" t="s">
        <v>1861</v>
      </c>
      <c r="AD1610" s="45" t="s">
        <v>1861</v>
      </c>
      <c r="AE1610" s="45" t="s">
        <v>1861</v>
      </c>
      <c r="AF1610" s="45" t="s">
        <v>5404</v>
      </c>
      <c r="AG1610" s="45"/>
      <c r="AH1610" s="45"/>
      <c r="AI1610" s="45"/>
      <c r="AJ1610" s="45" t="s">
        <v>8337</v>
      </c>
      <c r="AK1610" s="45" t="s">
        <v>8338</v>
      </c>
      <c r="AL1610" s="45">
        <v>42</v>
      </c>
      <c r="AM1610" s="45">
        <v>46</v>
      </c>
      <c r="AN1610" s="1109">
        <v>20.51</v>
      </c>
      <c r="AO1610" s="45">
        <v>24</v>
      </c>
      <c r="AP1610" s="45">
        <v>1</v>
      </c>
      <c r="AQ1610" s="45">
        <v>41.25</v>
      </c>
      <c r="AR1610" s="45">
        <f t="shared" si="137"/>
        <v>42.77236388888889</v>
      </c>
      <c r="AS1610" s="45">
        <f t="shared" si="138"/>
        <v>24.028124999999999</v>
      </c>
      <c r="AT1610" s="45" t="s">
        <v>34</v>
      </c>
      <c r="AU1610" s="45"/>
      <c r="AV1610" s="147"/>
      <c r="AW1610" s="31"/>
      <c r="AX1610" s="147"/>
      <c r="AY1610" s="31"/>
      <c r="AZ1610" s="147"/>
      <c r="BA1610" s="31"/>
      <c r="BB1610" s="147"/>
      <c r="BC1610" s="31"/>
      <c r="BD1610" s="147"/>
      <c r="BE1610" s="31"/>
      <c r="BF1610" s="45"/>
      <c r="BG1610" s="45"/>
    </row>
    <row r="1611" spans="1:59" s="46" customFormat="1" ht="26.25" thickBot="1" x14ac:dyDescent="0.3">
      <c r="A1611" s="169"/>
      <c r="B1611" s="169" t="s">
        <v>1588</v>
      </c>
      <c r="C1611" s="159">
        <v>12170314</v>
      </c>
      <c r="D1611" s="113">
        <v>40931</v>
      </c>
      <c r="E1611" s="113">
        <v>40945</v>
      </c>
      <c r="F1611" s="113">
        <v>42041</v>
      </c>
      <c r="G1611" s="161">
        <v>-7777</v>
      </c>
      <c r="H1611" s="169" t="s">
        <v>1694</v>
      </c>
      <c r="I1611" s="169" t="s">
        <v>705</v>
      </c>
      <c r="J1611" s="169"/>
      <c r="K1611" s="169" t="s">
        <v>50</v>
      </c>
      <c r="L1611" s="169" t="s">
        <v>52</v>
      </c>
      <c r="M1611" s="169" t="s">
        <v>53</v>
      </c>
      <c r="N1611" s="169" t="s">
        <v>48</v>
      </c>
      <c r="O1611" s="169"/>
      <c r="P1611" s="112">
        <v>27632</v>
      </c>
      <c r="Q1611" s="169" t="s">
        <v>559</v>
      </c>
      <c r="R1611" s="161" t="s">
        <v>2741</v>
      </c>
      <c r="S1611" s="276" t="s">
        <v>5405</v>
      </c>
      <c r="T1611" s="169" t="s">
        <v>1861</v>
      </c>
      <c r="U1611" s="169" t="s">
        <v>5406</v>
      </c>
      <c r="V1611" s="169">
        <v>29.98</v>
      </c>
      <c r="W1611" s="169" t="s">
        <v>1861</v>
      </c>
      <c r="X1611" s="169" t="s">
        <v>1861</v>
      </c>
      <c r="Y1611" s="169" t="s">
        <v>1861</v>
      </c>
      <c r="Z1611" s="169" t="s">
        <v>1861</v>
      </c>
      <c r="AA1611" s="169" t="s">
        <v>1861</v>
      </c>
      <c r="AB1611" s="169" t="s">
        <v>1861</v>
      </c>
      <c r="AC1611" s="169" t="s">
        <v>1861</v>
      </c>
      <c r="AD1611" s="169" t="s">
        <v>1861</v>
      </c>
      <c r="AE1611" s="169" t="s">
        <v>1861</v>
      </c>
      <c r="AF1611" s="169" t="s">
        <v>3984</v>
      </c>
      <c r="AG1611" s="169"/>
      <c r="AH1611" s="169"/>
      <c r="AI1611" s="169"/>
      <c r="AJ1611" s="169" t="s">
        <v>5407</v>
      </c>
      <c r="AK1611" s="169" t="s">
        <v>8339</v>
      </c>
      <c r="AL1611" s="169">
        <v>42</v>
      </c>
      <c r="AM1611" s="169">
        <v>46</v>
      </c>
      <c r="AN1611" s="1110">
        <v>18</v>
      </c>
      <c r="AO1611" s="169">
        <v>24</v>
      </c>
      <c r="AP1611" s="169">
        <v>1</v>
      </c>
      <c r="AQ1611" s="169">
        <v>41.77</v>
      </c>
      <c r="AR1611" s="169">
        <f t="shared" ref="AR1611:AR1677" si="143">AL1611+AM1611/60+AN1611/3600</f>
        <v>42.771666666666668</v>
      </c>
      <c r="AS1611" s="169">
        <f t="shared" ref="AS1611:AS1678" si="144">AO1611+AP1611/60+AQ1611/3600</f>
        <v>24.028269444444444</v>
      </c>
      <c r="AT1611" s="169" t="s">
        <v>34</v>
      </c>
      <c r="AU1611" s="169"/>
      <c r="AV1611" s="112"/>
      <c r="AW1611" s="113"/>
      <c r="AX1611" s="112"/>
      <c r="AY1611" s="113"/>
      <c r="AZ1611" s="112"/>
      <c r="BA1611" s="113"/>
      <c r="BB1611" s="112"/>
      <c r="BC1611" s="113"/>
      <c r="BD1611" s="112"/>
      <c r="BE1611" s="113"/>
      <c r="BF1611" s="169"/>
      <c r="BG1611" s="169"/>
    </row>
    <row r="1612" spans="1:59" s="46" customFormat="1" ht="114.75" x14ac:dyDescent="0.25">
      <c r="A1612" s="424">
        <v>524</v>
      </c>
      <c r="B1612" s="425" t="s">
        <v>10270</v>
      </c>
      <c r="C1612" s="427">
        <v>12170315</v>
      </c>
      <c r="D1612" s="428">
        <v>40940</v>
      </c>
      <c r="E1612" s="428">
        <v>40940</v>
      </c>
      <c r="F1612" s="428">
        <v>42360</v>
      </c>
      <c r="G1612" s="429">
        <v>-7777</v>
      </c>
      <c r="H1612" s="425" t="s">
        <v>1417</v>
      </c>
      <c r="I1612" s="425" t="s">
        <v>720</v>
      </c>
      <c r="J1612" s="425"/>
      <c r="K1612" s="425" t="s">
        <v>142</v>
      </c>
      <c r="L1612" s="425" t="s">
        <v>72</v>
      </c>
      <c r="M1612" s="425" t="s">
        <v>74</v>
      </c>
      <c r="N1612" s="425" t="s">
        <v>74</v>
      </c>
      <c r="O1612" s="425" t="s">
        <v>8340</v>
      </c>
      <c r="P1612" s="426">
        <v>56722</v>
      </c>
      <c r="Q1612" s="425" t="s">
        <v>559</v>
      </c>
      <c r="R1612" s="429" t="s">
        <v>2643</v>
      </c>
      <c r="S1612" s="430" t="s">
        <v>2699</v>
      </c>
      <c r="T1612" s="425">
        <v>-7777</v>
      </c>
      <c r="U1612" s="425">
        <v>4.3</v>
      </c>
      <c r="V1612" s="425">
        <v>15</v>
      </c>
      <c r="W1612" s="425">
        <v>-7777</v>
      </c>
      <c r="X1612" s="425">
        <v>-7777</v>
      </c>
      <c r="Y1612" s="425">
        <v>-7777</v>
      </c>
      <c r="Z1612" s="425">
        <v>-7777</v>
      </c>
      <c r="AA1612" s="425">
        <v>-7777</v>
      </c>
      <c r="AB1612" s="425">
        <v>-7777</v>
      </c>
      <c r="AC1612" s="425">
        <v>-7777</v>
      </c>
      <c r="AD1612" s="425">
        <v>-7777</v>
      </c>
      <c r="AE1612" s="425">
        <v>-7777</v>
      </c>
      <c r="AF1612" s="425" t="s">
        <v>1932</v>
      </c>
      <c r="AG1612" s="425">
        <v>4722722.9800000004</v>
      </c>
      <c r="AH1612" s="425">
        <v>8610501.6999999993</v>
      </c>
      <c r="AI1612" s="425"/>
      <c r="AJ1612" s="425" t="s">
        <v>8341</v>
      </c>
      <c r="AK1612" s="425" t="s">
        <v>8342</v>
      </c>
      <c r="AL1612" s="425">
        <v>43</v>
      </c>
      <c r="AM1612" s="425">
        <v>25</v>
      </c>
      <c r="AN1612" s="1125">
        <v>56.3</v>
      </c>
      <c r="AO1612" s="425">
        <v>24</v>
      </c>
      <c r="AP1612" s="425">
        <v>36</v>
      </c>
      <c r="AQ1612" s="425">
        <v>3.12</v>
      </c>
      <c r="AR1612" s="425">
        <f t="shared" si="143"/>
        <v>43.432305555555551</v>
      </c>
      <c r="AS1612" s="425">
        <f t="shared" si="144"/>
        <v>24.600866666666668</v>
      </c>
      <c r="AT1612" s="425" t="s">
        <v>34</v>
      </c>
      <c r="AU1612" s="425"/>
      <c r="AV1612" s="426"/>
      <c r="AW1612" s="428"/>
      <c r="AX1612" s="426"/>
      <c r="AY1612" s="428"/>
      <c r="AZ1612" s="426"/>
      <c r="BA1612" s="428"/>
      <c r="BB1612" s="426"/>
      <c r="BC1612" s="428"/>
      <c r="BD1612" s="426"/>
      <c r="BE1612" s="428"/>
      <c r="BF1612" s="425"/>
      <c r="BG1612" s="431"/>
    </row>
    <row r="1613" spans="1:59" s="46" customFormat="1" ht="115.5" thickBot="1" x14ac:dyDescent="0.3">
      <c r="A1613" s="416"/>
      <c r="B1613" s="417" t="s">
        <v>10270</v>
      </c>
      <c r="C1613" s="419">
        <v>12170315</v>
      </c>
      <c r="D1613" s="420">
        <v>40940</v>
      </c>
      <c r="E1613" s="420">
        <v>40940</v>
      </c>
      <c r="F1613" s="420">
        <v>42360</v>
      </c>
      <c r="G1613" s="421">
        <v>-7777</v>
      </c>
      <c r="H1613" s="417" t="s">
        <v>1417</v>
      </c>
      <c r="I1613" s="417" t="s">
        <v>720</v>
      </c>
      <c r="J1613" s="417"/>
      <c r="K1613" s="417" t="s">
        <v>142</v>
      </c>
      <c r="L1613" s="417" t="s">
        <v>72</v>
      </c>
      <c r="M1613" s="417" t="s">
        <v>74</v>
      </c>
      <c r="N1613" s="417" t="s">
        <v>74</v>
      </c>
      <c r="O1613" s="417" t="s">
        <v>8340</v>
      </c>
      <c r="P1613" s="418">
        <v>56722</v>
      </c>
      <c r="Q1613" s="417" t="s">
        <v>559</v>
      </c>
      <c r="R1613" s="421" t="s">
        <v>2643</v>
      </c>
      <c r="S1613" s="422" t="s">
        <v>2699</v>
      </c>
      <c r="T1613" s="417" t="s">
        <v>1861</v>
      </c>
      <c r="U1613" s="417">
        <v>4.2</v>
      </c>
      <c r="V1613" s="417">
        <v>20</v>
      </c>
      <c r="W1613" s="417" t="s">
        <v>1861</v>
      </c>
      <c r="X1613" s="417" t="s">
        <v>1861</v>
      </c>
      <c r="Y1613" s="417" t="s">
        <v>1861</v>
      </c>
      <c r="Z1613" s="417" t="s">
        <v>1861</v>
      </c>
      <c r="AA1613" s="417" t="s">
        <v>1861</v>
      </c>
      <c r="AB1613" s="417" t="s">
        <v>1861</v>
      </c>
      <c r="AC1613" s="417" t="s">
        <v>1861</v>
      </c>
      <c r="AD1613" s="417" t="s">
        <v>1861</v>
      </c>
      <c r="AE1613" s="417" t="s">
        <v>1861</v>
      </c>
      <c r="AF1613" s="417" t="s">
        <v>687</v>
      </c>
      <c r="AG1613" s="417">
        <v>4722665.2</v>
      </c>
      <c r="AH1613" s="417">
        <v>8610535.1500000004</v>
      </c>
      <c r="AI1613" s="417"/>
      <c r="AJ1613" s="417" t="s">
        <v>8343</v>
      </c>
      <c r="AK1613" s="417" t="s">
        <v>8344</v>
      </c>
      <c r="AL1613" s="417">
        <v>43</v>
      </c>
      <c r="AM1613" s="417">
        <v>25</v>
      </c>
      <c r="AN1613" s="1126">
        <v>54.4</v>
      </c>
      <c r="AO1613" s="417">
        <v>24</v>
      </c>
      <c r="AP1613" s="417">
        <v>36</v>
      </c>
      <c r="AQ1613" s="417">
        <v>4.5999999999999996</v>
      </c>
      <c r="AR1613" s="417">
        <f t="shared" si="143"/>
        <v>43.431777777777775</v>
      </c>
      <c r="AS1613" s="417">
        <f t="shared" si="144"/>
        <v>24.601277777777778</v>
      </c>
      <c r="AT1613" s="417" t="s">
        <v>34</v>
      </c>
      <c r="AU1613" s="417"/>
      <c r="AV1613" s="418"/>
      <c r="AW1613" s="420"/>
      <c r="AX1613" s="418"/>
      <c r="AY1613" s="420"/>
      <c r="AZ1613" s="418"/>
      <c r="BA1613" s="420"/>
      <c r="BB1613" s="418"/>
      <c r="BC1613" s="420"/>
      <c r="BD1613" s="418"/>
      <c r="BE1613" s="420"/>
      <c r="BF1613" s="417"/>
      <c r="BG1613" s="423"/>
    </row>
    <row r="1614" spans="1:59" s="46" customFormat="1" ht="25.5" x14ac:dyDescent="0.25">
      <c r="A1614" s="170">
        <v>525</v>
      </c>
      <c r="B1614" s="170" t="s">
        <v>116</v>
      </c>
      <c r="C1614" s="170">
        <v>12170316</v>
      </c>
      <c r="D1614" s="186">
        <v>40940</v>
      </c>
      <c r="E1614" s="186">
        <v>40940</v>
      </c>
      <c r="F1614" s="186">
        <v>42036</v>
      </c>
      <c r="G1614" s="174">
        <v>-7777</v>
      </c>
      <c r="H1614" s="170" t="s">
        <v>1508</v>
      </c>
      <c r="I1614" s="170" t="s">
        <v>1507</v>
      </c>
      <c r="J1614" s="170"/>
      <c r="K1614" s="170" t="s">
        <v>33</v>
      </c>
      <c r="L1614" s="170" t="s">
        <v>60</v>
      </c>
      <c r="M1614" s="170" t="s">
        <v>32</v>
      </c>
      <c r="N1614" s="170" t="s">
        <v>32</v>
      </c>
      <c r="O1614" s="170"/>
      <c r="P1614" s="175">
        <v>14218</v>
      </c>
      <c r="Q1614" s="170" t="s">
        <v>559</v>
      </c>
      <c r="R1614" s="170" t="s">
        <v>6164</v>
      </c>
      <c r="S1614" s="277" t="s">
        <v>4013</v>
      </c>
      <c r="T1614" s="170">
        <v>-7777</v>
      </c>
      <c r="U1614" s="170">
        <v>-9999</v>
      </c>
      <c r="V1614" s="170">
        <v>-9999</v>
      </c>
      <c r="W1614" s="170">
        <v>-7777</v>
      </c>
      <c r="X1614" s="170">
        <v>-7777</v>
      </c>
      <c r="Y1614" s="170">
        <v>-7777</v>
      </c>
      <c r="Z1614" s="170">
        <v>-7777</v>
      </c>
      <c r="AA1614" s="170">
        <v>-7777</v>
      </c>
      <c r="AB1614" s="170">
        <v>-7777</v>
      </c>
      <c r="AC1614" s="170">
        <v>-7777</v>
      </c>
      <c r="AD1614" s="170">
        <v>-7777</v>
      </c>
      <c r="AE1614" s="170">
        <v>-7777</v>
      </c>
      <c r="AF1614" s="170" t="s">
        <v>2965</v>
      </c>
      <c r="AG1614" s="170"/>
      <c r="AH1614" s="170"/>
      <c r="AI1614" s="170"/>
      <c r="AJ1614" s="170" t="s">
        <v>8345</v>
      </c>
      <c r="AK1614" s="170" t="s">
        <v>8346</v>
      </c>
      <c r="AL1614" s="170">
        <v>42</v>
      </c>
      <c r="AM1614" s="170">
        <v>50</v>
      </c>
      <c r="AN1614" s="1118">
        <v>49.4</v>
      </c>
      <c r="AO1614" s="170">
        <v>25</v>
      </c>
      <c r="AP1614" s="170">
        <v>18</v>
      </c>
      <c r="AQ1614" s="170">
        <v>54.7</v>
      </c>
      <c r="AR1614" s="170">
        <v>42.847055555555556</v>
      </c>
      <c r="AS1614" s="170">
        <v>25.315194444444444</v>
      </c>
      <c r="AT1614" s="170" t="s">
        <v>34</v>
      </c>
      <c r="AU1614" s="170"/>
      <c r="AV1614" s="175"/>
      <c r="AW1614" s="186"/>
      <c r="AX1614" s="175"/>
      <c r="AY1614" s="186"/>
      <c r="AZ1614" s="175"/>
      <c r="BA1614" s="186"/>
      <c r="BB1614" s="175"/>
      <c r="BC1614" s="186"/>
      <c r="BD1614" s="175"/>
      <c r="BE1614" s="186"/>
      <c r="BF1614" s="170"/>
      <c r="BG1614" s="170"/>
    </row>
    <row r="1615" spans="1:59" s="46" customFormat="1" ht="26.25" thickBot="1" x14ac:dyDescent="0.3">
      <c r="A1615" s="169"/>
      <c r="B1615" s="169" t="s">
        <v>116</v>
      </c>
      <c r="C1615" s="169">
        <v>12170316</v>
      </c>
      <c r="D1615" s="113">
        <v>40940</v>
      </c>
      <c r="E1615" s="113">
        <v>40940</v>
      </c>
      <c r="F1615" s="113">
        <v>42036</v>
      </c>
      <c r="G1615" s="161">
        <v>-7777</v>
      </c>
      <c r="H1615" s="169" t="s">
        <v>1508</v>
      </c>
      <c r="I1615" s="169" t="s">
        <v>1507</v>
      </c>
      <c r="J1615" s="169"/>
      <c r="K1615" s="169" t="s">
        <v>33</v>
      </c>
      <c r="L1615" s="169" t="s">
        <v>60</v>
      </c>
      <c r="M1615" s="169" t="s">
        <v>32</v>
      </c>
      <c r="N1615" s="169" t="s">
        <v>32</v>
      </c>
      <c r="O1615" s="169"/>
      <c r="P1615" s="112">
        <v>14218</v>
      </c>
      <c r="Q1615" s="169" t="s">
        <v>559</v>
      </c>
      <c r="R1615" s="169" t="s">
        <v>6164</v>
      </c>
      <c r="S1615" s="276" t="s">
        <v>4013</v>
      </c>
      <c r="T1615" s="169" t="s">
        <v>1861</v>
      </c>
      <c r="U1615" s="169" t="s">
        <v>1861</v>
      </c>
      <c r="V1615" s="169" t="s">
        <v>1861</v>
      </c>
      <c r="W1615" s="169" t="s">
        <v>1861</v>
      </c>
      <c r="X1615" s="169" t="s">
        <v>1861</v>
      </c>
      <c r="Y1615" s="169" t="s">
        <v>1861</v>
      </c>
      <c r="Z1615" s="169" t="s">
        <v>1861</v>
      </c>
      <c r="AA1615" s="169" t="s">
        <v>1861</v>
      </c>
      <c r="AB1615" s="169" t="s">
        <v>1861</v>
      </c>
      <c r="AC1615" s="169" t="s">
        <v>1861</v>
      </c>
      <c r="AD1615" s="169" t="s">
        <v>1861</v>
      </c>
      <c r="AE1615" s="169" t="s">
        <v>1861</v>
      </c>
      <c r="AF1615" s="169" t="s">
        <v>2966</v>
      </c>
      <c r="AG1615" s="169"/>
      <c r="AH1615" s="169"/>
      <c r="AI1615" s="169"/>
      <c r="AJ1615" s="169" t="s">
        <v>8347</v>
      </c>
      <c r="AK1615" s="169" t="s">
        <v>8348</v>
      </c>
      <c r="AL1615" s="169">
        <v>42</v>
      </c>
      <c r="AM1615" s="169">
        <v>50</v>
      </c>
      <c r="AN1615" s="1110">
        <v>48.8</v>
      </c>
      <c r="AO1615" s="169">
        <v>25</v>
      </c>
      <c r="AP1615" s="169">
        <v>18</v>
      </c>
      <c r="AQ1615" s="169">
        <v>50</v>
      </c>
      <c r="AR1615" s="169">
        <f>AL1615+AM1615/60+AN1615/3600</f>
        <v>42.846888888888891</v>
      </c>
      <c r="AS1615" s="169">
        <f>AO1615+AP1615/60+AQ1615/3600</f>
        <v>25.31388888888889</v>
      </c>
      <c r="AT1615" s="169" t="s">
        <v>34</v>
      </c>
      <c r="AU1615" s="169"/>
      <c r="AV1615" s="112"/>
      <c r="AW1615" s="113"/>
      <c r="AX1615" s="112"/>
      <c r="AY1615" s="113"/>
      <c r="AZ1615" s="112"/>
      <c r="BA1615" s="113"/>
      <c r="BB1615" s="112"/>
      <c r="BC1615" s="113"/>
      <c r="BD1615" s="112"/>
      <c r="BE1615" s="113"/>
      <c r="BF1615" s="169"/>
      <c r="BG1615" s="169"/>
    </row>
    <row r="1616" spans="1:59" s="46" customFormat="1" ht="51" x14ac:dyDescent="0.25">
      <c r="A1616" s="424">
        <v>526</v>
      </c>
      <c r="B1616" s="425" t="s">
        <v>429</v>
      </c>
      <c r="C1616" s="427">
        <v>12170317</v>
      </c>
      <c r="D1616" s="428">
        <v>40954</v>
      </c>
      <c r="E1616" s="428">
        <v>40954</v>
      </c>
      <c r="F1616" s="428">
        <v>42050</v>
      </c>
      <c r="G1616" s="429">
        <v>-7777</v>
      </c>
      <c r="H1616" s="425" t="s">
        <v>818</v>
      </c>
      <c r="I1616" s="425" t="s">
        <v>696</v>
      </c>
      <c r="J1616" s="425"/>
      <c r="K1616" s="425" t="s">
        <v>38</v>
      </c>
      <c r="L1616" s="425" t="s">
        <v>498</v>
      </c>
      <c r="M1616" s="425" t="s">
        <v>248</v>
      </c>
      <c r="N1616" s="425" t="s">
        <v>41</v>
      </c>
      <c r="O1616" s="425" t="s">
        <v>5408</v>
      </c>
      <c r="P1616" s="426">
        <v>78121</v>
      </c>
      <c r="Q1616" s="425" t="s">
        <v>559</v>
      </c>
      <c r="R1616" s="425" t="s">
        <v>4028</v>
      </c>
      <c r="S1616" s="430" t="s">
        <v>2641</v>
      </c>
      <c r="T1616" s="425">
        <v>-7777</v>
      </c>
      <c r="U1616" s="425">
        <v>-9999</v>
      </c>
      <c r="V1616" s="425">
        <v>-9999</v>
      </c>
      <c r="W1616" s="425">
        <v>-7777</v>
      </c>
      <c r="X1616" s="425">
        <v>-7777</v>
      </c>
      <c r="Y1616" s="425">
        <v>-7777</v>
      </c>
      <c r="Z1616" s="425">
        <v>-7777</v>
      </c>
      <c r="AA1616" s="425">
        <v>-7777</v>
      </c>
      <c r="AB1616" s="425">
        <v>-7777</v>
      </c>
      <c r="AC1616" s="425">
        <v>-7777</v>
      </c>
      <c r="AD1616" s="425">
        <v>-7777</v>
      </c>
      <c r="AE1616" s="425">
        <v>-7777</v>
      </c>
      <c r="AF1616" s="425" t="s">
        <v>4657</v>
      </c>
      <c r="AG1616" s="425"/>
      <c r="AH1616" s="425"/>
      <c r="AI1616" s="425"/>
      <c r="AJ1616" s="425" t="s">
        <v>8349</v>
      </c>
      <c r="AK1616" s="425" t="s">
        <v>8350</v>
      </c>
      <c r="AL1616" s="425">
        <v>43</v>
      </c>
      <c r="AM1616" s="425">
        <v>35</v>
      </c>
      <c r="AN1616" s="1125">
        <v>41.8964</v>
      </c>
      <c r="AO1616" s="425">
        <v>25</v>
      </c>
      <c r="AP1616" s="425">
        <v>23</v>
      </c>
      <c r="AQ1616" s="425">
        <v>4.8685</v>
      </c>
      <c r="AR1616" s="425">
        <f t="shared" si="143"/>
        <v>43.594971222222227</v>
      </c>
      <c r="AS1616" s="425">
        <f t="shared" si="144"/>
        <v>25.384685694444443</v>
      </c>
      <c r="AT1616" s="425" t="s">
        <v>34</v>
      </c>
      <c r="AU1616" s="425"/>
      <c r="AV1616" s="426"/>
      <c r="AW1616" s="428"/>
      <c r="AX1616" s="426"/>
      <c r="AY1616" s="428"/>
      <c r="AZ1616" s="426"/>
      <c r="BA1616" s="428"/>
      <c r="BB1616" s="426"/>
      <c r="BC1616" s="428"/>
      <c r="BD1616" s="426"/>
      <c r="BE1616" s="428"/>
      <c r="BF1616" s="425"/>
      <c r="BG1616" s="431"/>
    </row>
    <row r="1617" spans="1:59" s="46" customFormat="1" ht="51.75" thickBot="1" x14ac:dyDescent="0.3">
      <c r="A1617" s="416"/>
      <c r="B1617" s="417" t="s">
        <v>429</v>
      </c>
      <c r="C1617" s="419">
        <v>12170317</v>
      </c>
      <c r="D1617" s="420">
        <v>40954</v>
      </c>
      <c r="E1617" s="420">
        <v>40954</v>
      </c>
      <c r="F1617" s="420">
        <v>42050</v>
      </c>
      <c r="G1617" s="421">
        <v>-7777</v>
      </c>
      <c r="H1617" s="417" t="s">
        <v>818</v>
      </c>
      <c r="I1617" s="417" t="s">
        <v>696</v>
      </c>
      <c r="J1617" s="417"/>
      <c r="K1617" s="417" t="s">
        <v>38</v>
      </c>
      <c r="L1617" s="417" t="s">
        <v>498</v>
      </c>
      <c r="M1617" s="417" t="s">
        <v>248</v>
      </c>
      <c r="N1617" s="417" t="s">
        <v>41</v>
      </c>
      <c r="O1617" s="417" t="s">
        <v>5408</v>
      </c>
      <c r="P1617" s="418">
        <v>78121</v>
      </c>
      <c r="Q1617" s="417" t="s">
        <v>559</v>
      </c>
      <c r="R1617" s="417" t="s">
        <v>4028</v>
      </c>
      <c r="S1617" s="422" t="s">
        <v>2641</v>
      </c>
      <c r="T1617" s="417" t="s">
        <v>1861</v>
      </c>
      <c r="U1617" s="417" t="s">
        <v>1861</v>
      </c>
      <c r="V1617" s="417" t="s">
        <v>1861</v>
      </c>
      <c r="W1617" s="417" t="s">
        <v>1861</v>
      </c>
      <c r="X1617" s="417" t="s">
        <v>1861</v>
      </c>
      <c r="Y1617" s="417" t="s">
        <v>1861</v>
      </c>
      <c r="Z1617" s="417" t="s">
        <v>1861</v>
      </c>
      <c r="AA1617" s="417" t="s">
        <v>1861</v>
      </c>
      <c r="AB1617" s="417" t="s">
        <v>1861</v>
      </c>
      <c r="AC1617" s="417" t="s">
        <v>1861</v>
      </c>
      <c r="AD1617" s="417" t="s">
        <v>1861</v>
      </c>
      <c r="AE1617" s="417" t="s">
        <v>1861</v>
      </c>
      <c r="AF1617" s="417" t="s">
        <v>1768</v>
      </c>
      <c r="AG1617" s="417"/>
      <c r="AH1617" s="417"/>
      <c r="AI1617" s="417"/>
      <c r="AJ1617" s="417" t="s">
        <v>8351</v>
      </c>
      <c r="AK1617" s="417" t="s">
        <v>8352</v>
      </c>
      <c r="AL1617" s="417">
        <v>43</v>
      </c>
      <c r="AM1617" s="417">
        <v>35</v>
      </c>
      <c r="AN1617" s="1126">
        <v>41.622900000000001</v>
      </c>
      <c r="AO1617" s="417">
        <v>25</v>
      </c>
      <c r="AP1617" s="417">
        <v>23</v>
      </c>
      <c r="AQ1617" s="417">
        <v>5.2023999999999999</v>
      </c>
      <c r="AR1617" s="417">
        <f t="shared" si="143"/>
        <v>43.59489525</v>
      </c>
      <c r="AS1617" s="417">
        <f t="shared" si="144"/>
        <v>25.384778444444443</v>
      </c>
      <c r="AT1617" s="417" t="s">
        <v>34</v>
      </c>
      <c r="AU1617" s="417"/>
      <c r="AV1617" s="418"/>
      <c r="AW1617" s="420"/>
      <c r="AX1617" s="418"/>
      <c r="AY1617" s="420"/>
      <c r="AZ1617" s="418"/>
      <c r="BA1617" s="420"/>
      <c r="BB1617" s="418"/>
      <c r="BC1617" s="420"/>
      <c r="BD1617" s="418"/>
      <c r="BE1617" s="420"/>
      <c r="BF1617" s="417"/>
      <c r="BG1617" s="423"/>
    </row>
    <row r="1618" spans="1:59" s="46" customFormat="1" ht="25.5" x14ac:dyDescent="0.25">
      <c r="A1618" s="178">
        <v>527</v>
      </c>
      <c r="B1618" s="170" t="s">
        <v>493</v>
      </c>
      <c r="C1618" s="341">
        <v>12170318</v>
      </c>
      <c r="D1618" s="342">
        <v>40967</v>
      </c>
      <c r="E1618" s="342">
        <v>40967</v>
      </c>
      <c r="F1618" s="342">
        <v>42360</v>
      </c>
      <c r="G1618" s="174">
        <v>-7777</v>
      </c>
      <c r="H1618" s="178" t="s">
        <v>1289</v>
      </c>
      <c r="I1618" s="178" t="s">
        <v>1455</v>
      </c>
      <c r="J1618" s="178"/>
      <c r="K1618" s="170" t="s">
        <v>50</v>
      </c>
      <c r="L1618" s="178" t="s">
        <v>2967</v>
      </c>
      <c r="M1618" s="178" t="s">
        <v>179</v>
      </c>
      <c r="N1618" s="178" t="s">
        <v>48</v>
      </c>
      <c r="O1618" s="170"/>
      <c r="P1618" s="458">
        <v>43445</v>
      </c>
      <c r="Q1618" s="178" t="s">
        <v>559</v>
      </c>
      <c r="R1618" s="170" t="s">
        <v>6164</v>
      </c>
      <c r="S1618" s="277" t="s">
        <v>5409</v>
      </c>
      <c r="T1618" s="170">
        <v>-7777</v>
      </c>
      <c r="U1618" s="170">
        <v>0.8</v>
      </c>
      <c r="V1618" s="170">
        <v>-9999</v>
      </c>
      <c r="W1618" s="170">
        <v>-7777</v>
      </c>
      <c r="X1618" s="170">
        <v>-7777</v>
      </c>
      <c r="Y1618" s="170">
        <v>-7777</v>
      </c>
      <c r="Z1618" s="170">
        <v>-7777</v>
      </c>
      <c r="AA1618" s="170">
        <v>-7777</v>
      </c>
      <c r="AB1618" s="170">
        <v>-7777</v>
      </c>
      <c r="AC1618" s="170">
        <v>-7777</v>
      </c>
      <c r="AD1618" s="170">
        <v>-7777</v>
      </c>
      <c r="AE1618" s="170">
        <v>-7777</v>
      </c>
      <c r="AF1618" s="170" t="s">
        <v>5410</v>
      </c>
      <c r="AG1618" s="170"/>
      <c r="AH1618" s="170"/>
      <c r="AI1618" s="170"/>
      <c r="AJ1618" s="170" t="s">
        <v>5411</v>
      </c>
      <c r="AK1618" s="170" t="s">
        <v>5412</v>
      </c>
      <c r="AL1618" s="178">
        <v>42</v>
      </c>
      <c r="AM1618" s="178">
        <v>39</v>
      </c>
      <c r="AN1618" s="1179">
        <v>30.96</v>
      </c>
      <c r="AO1618" s="178">
        <v>23</v>
      </c>
      <c r="AP1618" s="178">
        <v>38</v>
      </c>
      <c r="AQ1618" s="170">
        <v>21.66</v>
      </c>
      <c r="AR1618" s="170">
        <f t="shared" si="143"/>
        <v>42.6586</v>
      </c>
      <c r="AS1618" s="170">
        <f t="shared" si="144"/>
        <v>23.63935</v>
      </c>
      <c r="AT1618" s="178" t="s">
        <v>34</v>
      </c>
      <c r="AU1618" s="146"/>
      <c r="AV1618" s="682"/>
      <c r="AW1618" s="1310"/>
      <c r="AX1618" s="682"/>
      <c r="AY1618" s="1310"/>
      <c r="AZ1618" s="682"/>
      <c r="BA1618" s="1310"/>
      <c r="BB1618" s="682"/>
      <c r="BC1618" s="1310"/>
      <c r="BD1618" s="682"/>
      <c r="BE1618" s="1310"/>
      <c r="BF1618" s="146"/>
      <c r="BG1618" s="148"/>
    </row>
    <row r="1619" spans="1:59" s="46" customFormat="1" ht="26.25" thickBot="1" x14ac:dyDescent="0.3">
      <c r="A1619" s="173"/>
      <c r="B1619" s="169" t="s">
        <v>493</v>
      </c>
      <c r="C1619" s="434">
        <v>12170318</v>
      </c>
      <c r="D1619" s="435">
        <v>40967</v>
      </c>
      <c r="E1619" s="435">
        <v>40967</v>
      </c>
      <c r="F1619" s="435">
        <v>42360</v>
      </c>
      <c r="G1619" s="161">
        <v>-7777</v>
      </c>
      <c r="H1619" s="173" t="s">
        <v>1289</v>
      </c>
      <c r="I1619" s="173" t="s">
        <v>1455</v>
      </c>
      <c r="J1619" s="173"/>
      <c r="K1619" s="169" t="s">
        <v>50</v>
      </c>
      <c r="L1619" s="173" t="s">
        <v>2967</v>
      </c>
      <c r="M1619" s="173" t="s">
        <v>179</v>
      </c>
      <c r="N1619" s="173" t="s">
        <v>48</v>
      </c>
      <c r="O1619" s="169"/>
      <c r="P1619" s="456">
        <v>43445</v>
      </c>
      <c r="Q1619" s="173" t="s">
        <v>559</v>
      </c>
      <c r="R1619" s="169" t="s">
        <v>6164</v>
      </c>
      <c r="S1619" s="276" t="s">
        <v>5409</v>
      </c>
      <c r="T1619" s="169" t="s">
        <v>1861</v>
      </c>
      <c r="U1619" s="169" t="s">
        <v>1861</v>
      </c>
      <c r="V1619" s="169" t="s">
        <v>1861</v>
      </c>
      <c r="W1619" s="169" t="s">
        <v>1861</v>
      </c>
      <c r="X1619" s="169" t="s">
        <v>1861</v>
      </c>
      <c r="Y1619" s="169" t="s">
        <v>1861</v>
      </c>
      <c r="Z1619" s="169" t="s">
        <v>1861</v>
      </c>
      <c r="AA1619" s="169" t="s">
        <v>1861</v>
      </c>
      <c r="AB1619" s="169" t="s">
        <v>1861</v>
      </c>
      <c r="AC1619" s="169" t="s">
        <v>1861</v>
      </c>
      <c r="AD1619" s="169" t="s">
        <v>1861</v>
      </c>
      <c r="AE1619" s="169" t="s">
        <v>1861</v>
      </c>
      <c r="AF1619" s="169" t="s">
        <v>5413</v>
      </c>
      <c r="AG1619" s="169"/>
      <c r="AH1619" s="169"/>
      <c r="AI1619" s="169">
        <v>589</v>
      </c>
      <c r="AJ1619" s="169" t="s">
        <v>5414</v>
      </c>
      <c r="AK1619" s="169" t="s">
        <v>5415</v>
      </c>
      <c r="AL1619" s="173">
        <v>42</v>
      </c>
      <c r="AM1619" s="173">
        <v>39</v>
      </c>
      <c r="AN1619" s="1148">
        <v>31.38</v>
      </c>
      <c r="AO1619" s="173">
        <v>23</v>
      </c>
      <c r="AP1619" s="173">
        <v>38</v>
      </c>
      <c r="AQ1619" s="169">
        <v>21.54</v>
      </c>
      <c r="AR1619" s="169">
        <f t="shared" si="143"/>
        <v>42.658716666666663</v>
      </c>
      <c r="AS1619" s="169">
        <f t="shared" si="144"/>
        <v>23.639316666666666</v>
      </c>
      <c r="AT1619" s="173" t="s">
        <v>34</v>
      </c>
      <c r="AU1619" s="188"/>
      <c r="AV1619" s="681"/>
      <c r="AW1619" s="1309"/>
      <c r="AX1619" s="681"/>
      <c r="AY1619" s="1309"/>
      <c r="AZ1619" s="681"/>
      <c r="BA1619" s="1309"/>
      <c r="BB1619" s="681"/>
      <c r="BC1619" s="1309"/>
      <c r="BD1619" s="681"/>
      <c r="BE1619" s="1309"/>
      <c r="BF1619" s="188"/>
      <c r="BG1619" s="158"/>
    </row>
    <row r="1620" spans="1:59" s="46" customFormat="1" ht="63.75" x14ac:dyDescent="0.25">
      <c r="A1620" s="424">
        <v>528</v>
      </c>
      <c r="B1620" s="425" t="s">
        <v>10271</v>
      </c>
      <c r="C1620" s="427">
        <v>12170319</v>
      </c>
      <c r="D1620" s="428">
        <v>40974</v>
      </c>
      <c r="E1620" s="428">
        <v>40974</v>
      </c>
      <c r="F1620" s="428">
        <v>42360</v>
      </c>
      <c r="G1620" s="429">
        <v>-7777</v>
      </c>
      <c r="H1620" s="425" t="s">
        <v>2968</v>
      </c>
      <c r="I1620" s="425" t="s">
        <v>720</v>
      </c>
      <c r="J1620" s="425"/>
      <c r="K1620" s="425" t="s">
        <v>142</v>
      </c>
      <c r="L1620" s="425" t="s">
        <v>74</v>
      </c>
      <c r="M1620" s="425" t="s">
        <v>74</v>
      </c>
      <c r="N1620" s="425" t="s">
        <v>74</v>
      </c>
      <c r="O1620" s="425" t="s">
        <v>8353</v>
      </c>
      <c r="P1620" s="426">
        <v>56722</v>
      </c>
      <c r="Q1620" s="425" t="s">
        <v>559</v>
      </c>
      <c r="R1620" s="425" t="s">
        <v>4028</v>
      </c>
      <c r="S1620" s="430" t="s">
        <v>2641</v>
      </c>
      <c r="T1620" s="425">
        <v>-7777</v>
      </c>
      <c r="U1620" s="425">
        <v>-9999</v>
      </c>
      <c r="V1620" s="425">
        <v>-9999</v>
      </c>
      <c r="W1620" s="425">
        <v>-7777</v>
      </c>
      <c r="X1620" s="425">
        <v>-7777</v>
      </c>
      <c r="Y1620" s="425">
        <v>-7777</v>
      </c>
      <c r="Z1620" s="425">
        <v>-7777</v>
      </c>
      <c r="AA1620" s="425">
        <v>-7777</v>
      </c>
      <c r="AB1620" s="425">
        <v>-7777</v>
      </c>
      <c r="AC1620" s="425">
        <v>-7777</v>
      </c>
      <c r="AD1620" s="425">
        <v>-7777</v>
      </c>
      <c r="AE1620" s="425">
        <v>-7777</v>
      </c>
      <c r="AF1620" s="425">
        <v>1</v>
      </c>
      <c r="AG1620" s="425"/>
      <c r="AH1620" s="425"/>
      <c r="AI1620" s="425">
        <v>69.099999999999994</v>
      </c>
      <c r="AJ1620" s="425" t="s">
        <v>5416</v>
      </c>
      <c r="AK1620" s="425" t="s">
        <v>5417</v>
      </c>
      <c r="AL1620" s="425">
        <v>43</v>
      </c>
      <c r="AM1620" s="425">
        <v>26</v>
      </c>
      <c r="AN1620" s="1125">
        <v>21.38</v>
      </c>
      <c r="AO1620" s="425">
        <v>24</v>
      </c>
      <c r="AP1620" s="425">
        <v>35</v>
      </c>
      <c r="AQ1620" s="425">
        <v>30.54</v>
      </c>
      <c r="AR1620" s="425">
        <f t="shared" si="143"/>
        <v>43.439272222222222</v>
      </c>
      <c r="AS1620" s="425">
        <f t="shared" si="144"/>
        <v>24.591816666666666</v>
      </c>
      <c r="AT1620" s="425" t="s">
        <v>34</v>
      </c>
      <c r="AU1620" s="425"/>
      <c r="AV1620" s="426"/>
      <c r="AW1620" s="428"/>
      <c r="AX1620" s="426"/>
      <c r="AY1620" s="428"/>
      <c r="AZ1620" s="426"/>
      <c r="BA1620" s="428"/>
      <c r="BB1620" s="426"/>
      <c r="BC1620" s="428"/>
      <c r="BD1620" s="426"/>
      <c r="BE1620" s="428"/>
      <c r="BF1620" s="425"/>
      <c r="BG1620" s="431"/>
    </row>
    <row r="1621" spans="1:59" s="46" customFormat="1" ht="64.5" thickBot="1" x14ac:dyDescent="0.3">
      <c r="A1621" s="416"/>
      <c r="B1621" s="417" t="s">
        <v>10271</v>
      </c>
      <c r="C1621" s="419">
        <v>12170319</v>
      </c>
      <c r="D1621" s="420">
        <v>40974</v>
      </c>
      <c r="E1621" s="420">
        <v>40974</v>
      </c>
      <c r="F1621" s="420">
        <v>42360</v>
      </c>
      <c r="G1621" s="421">
        <v>-7777</v>
      </c>
      <c r="H1621" s="417" t="s">
        <v>2968</v>
      </c>
      <c r="I1621" s="417" t="s">
        <v>720</v>
      </c>
      <c r="J1621" s="417"/>
      <c r="K1621" s="417" t="s">
        <v>142</v>
      </c>
      <c r="L1621" s="417" t="s">
        <v>74</v>
      </c>
      <c r="M1621" s="417" t="s">
        <v>74</v>
      </c>
      <c r="N1621" s="417" t="s">
        <v>74</v>
      </c>
      <c r="O1621" s="417" t="s">
        <v>8353</v>
      </c>
      <c r="P1621" s="418">
        <v>56722</v>
      </c>
      <c r="Q1621" s="417" t="s">
        <v>559</v>
      </c>
      <c r="R1621" s="417" t="s">
        <v>4028</v>
      </c>
      <c r="S1621" s="422" t="s">
        <v>2641</v>
      </c>
      <c r="T1621" s="417" t="s">
        <v>1861</v>
      </c>
      <c r="U1621" s="417" t="s">
        <v>1861</v>
      </c>
      <c r="V1621" s="417" t="s">
        <v>1861</v>
      </c>
      <c r="W1621" s="417" t="s">
        <v>1861</v>
      </c>
      <c r="X1621" s="417" t="s">
        <v>1861</v>
      </c>
      <c r="Y1621" s="417" t="s">
        <v>1861</v>
      </c>
      <c r="Z1621" s="417" t="s">
        <v>1861</v>
      </c>
      <c r="AA1621" s="417" t="s">
        <v>1861</v>
      </c>
      <c r="AB1621" s="417" t="s">
        <v>1861</v>
      </c>
      <c r="AC1621" s="417" t="s">
        <v>1861</v>
      </c>
      <c r="AD1621" s="417" t="s">
        <v>1861</v>
      </c>
      <c r="AE1621" s="417" t="s">
        <v>1861</v>
      </c>
      <c r="AF1621" s="417">
        <v>2</v>
      </c>
      <c r="AG1621" s="417"/>
      <c r="AH1621" s="417"/>
      <c r="AI1621" s="417">
        <v>69.099999999999994</v>
      </c>
      <c r="AJ1621" s="417" t="s">
        <v>5418</v>
      </c>
      <c r="AK1621" s="417" t="s">
        <v>5419</v>
      </c>
      <c r="AL1621" s="417">
        <v>43</v>
      </c>
      <c r="AM1621" s="417">
        <v>26</v>
      </c>
      <c r="AN1621" s="1126">
        <v>22.09</v>
      </c>
      <c r="AO1621" s="417">
        <v>24</v>
      </c>
      <c r="AP1621" s="417">
        <v>35</v>
      </c>
      <c r="AQ1621" s="417">
        <v>30.98</v>
      </c>
      <c r="AR1621" s="417">
        <f t="shared" si="143"/>
        <v>43.439469444444441</v>
      </c>
      <c r="AS1621" s="417">
        <f t="shared" si="144"/>
        <v>24.591938888888887</v>
      </c>
      <c r="AT1621" s="417" t="s">
        <v>34</v>
      </c>
      <c r="AU1621" s="417"/>
      <c r="AV1621" s="418"/>
      <c r="AW1621" s="420"/>
      <c r="AX1621" s="418"/>
      <c r="AY1621" s="420"/>
      <c r="AZ1621" s="418"/>
      <c r="BA1621" s="420"/>
      <c r="BB1621" s="418"/>
      <c r="BC1621" s="420"/>
      <c r="BD1621" s="418"/>
      <c r="BE1621" s="420"/>
      <c r="BF1621" s="417"/>
      <c r="BG1621" s="423"/>
    </row>
    <row r="1622" spans="1:59" s="46" customFormat="1" ht="25.5" x14ac:dyDescent="0.25">
      <c r="A1622" s="170">
        <v>529</v>
      </c>
      <c r="B1622" s="170" t="s">
        <v>598</v>
      </c>
      <c r="C1622" s="176">
        <v>12170320</v>
      </c>
      <c r="D1622" s="186">
        <v>41005</v>
      </c>
      <c r="E1622" s="186">
        <v>41005</v>
      </c>
      <c r="F1622" s="186">
        <v>42100</v>
      </c>
      <c r="G1622" s="174">
        <v>-7777</v>
      </c>
      <c r="H1622" s="170" t="s">
        <v>1155</v>
      </c>
      <c r="I1622" s="170" t="s">
        <v>1513</v>
      </c>
      <c r="J1622" s="170"/>
      <c r="K1622" s="170" t="s">
        <v>33</v>
      </c>
      <c r="L1622" s="170" t="s">
        <v>87</v>
      </c>
      <c r="M1622" s="170" t="s">
        <v>86</v>
      </c>
      <c r="N1622" s="170" t="s">
        <v>41</v>
      </c>
      <c r="O1622" s="170"/>
      <c r="P1622" s="175">
        <v>36782</v>
      </c>
      <c r="Q1622" s="170" t="s">
        <v>559</v>
      </c>
      <c r="R1622" s="174" t="s">
        <v>2643</v>
      </c>
      <c r="S1622" s="277" t="s">
        <v>5420</v>
      </c>
      <c r="T1622" s="170">
        <v>-7777</v>
      </c>
      <c r="U1622" s="170" t="s">
        <v>5421</v>
      </c>
      <c r="V1622" s="170">
        <v>186</v>
      </c>
      <c r="W1622" s="170">
        <v>-7777</v>
      </c>
      <c r="X1622" s="170">
        <v>-7777</v>
      </c>
      <c r="Y1622" s="170">
        <v>-7777</v>
      </c>
      <c r="Z1622" s="170">
        <v>-7777</v>
      </c>
      <c r="AA1622" s="170">
        <v>-7777</v>
      </c>
      <c r="AB1622" s="170">
        <v>-7777</v>
      </c>
      <c r="AC1622" s="170">
        <v>-7777</v>
      </c>
      <c r="AD1622" s="170">
        <v>-7777</v>
      </c>
      <c r="AE1622" s="170">
        <v>-7777</v>
      </c>
      <c r="AF1622" s="170" t="s">
        <v>686</v>
      </c>
      <c r="AG1622" s="170"/>
      <c r="AH1622" s="170"/>
      <c r="AI1622" s="170"/>
      <c r="AJ1622" s="170" t="s">
        <v>5422</v>
      </c>
      <c r="AK1622" s="170" t="s">
        <v>5423</v>
      </c>
      <c r="AL1622" s="170">
        <v>43</v>
      </c>
      <c r="AM1622" s="170">
        <v>9</v>
      </c>
      <c r="AN1622" s="1118">
        <v>0.6</v>
      </c>
      <c r="AO1622" s="170">
        <v>25</v>
      </c>
      <c r="AP1622" s="170">
        <v>58</v>
      </c>
      <c r="AQ1622" s="170">
        <v>23.2</v>
      </c>
      <c r="AR1622" s="170">
        <f t="shared" si="143"/>
        <v>43.150166666666664</v>
      </c>
      <c r="AS1622" s="170">
        <f t="shared" si="144"/>
        <v>25.973111111111109</v>
      </c>
      <c r="AT1622" s="170" t="s">
        <v>34</v>
      </c>
      <c r="AU1622" s="170"/>
      <c r="AV1622" s="175"/>
      <c r="AW1622" s="186"/>
      <c r="AX1622" s="175"/>
      <c r="AY1622" s="186"/>
      <c r="AZ1622" s="175"/>
      <c r="BA1622" s="186"/>
      <c r="BB1622" s="175"/>
      <c r="BC1622" s="186"/>
      <c r="BD1622" s="175"/>
      <c r="BE1622" s="186"/>
      <c r="BF1622" s="170"/>
      <c r="BG1622" s="170"/>
    </row>
    <row r="1623" spans="1:59" s="46" customFormat="1" ht="26.25" thickBot="1" x14ac:dyDescent="0.3">
      <c r="A1623" s="169"/>
      <c r="B1623" s="169" t="s">
        <v>598</v>
      </c>
      <c r="C1623" s="159">
        <v>12170320</v>
      </c>
      <c r="D1623" s="113">
        <v>41005</v>
      </c>
      <c r="E1623" s="113">
        <v>41005</v>
      </c>
      <c r="F1623" s="113">
        <v>42100</v>
      </c>
      <c r="G1623" s="161">
        <v>-7777</v>
      </c>
      <c r="H1623" s="169" t="s">
        <v>1155</v>
      </c>
      <c r="I1623" s="169" t="s">
        <v>1513</v>
      </c>
      <c r="J1623" s="169"/>
      <c r="K1623" s="169" t="s">
        <v>33</v>
      </c>
      <c r="L1623" s="169" t="s">
        <v>87</v>
      </c>
      <c r="M1623" s="169" t="s">
        <v>86</v>
      </c>
      <c r="N1623" s="169" t="s">
        <v>41</v>
      </c>
      <c r="O1623" s="169"/>
      <c r="P1623" s="112">
        <v>36782</v>
      </c>
      <c r="Q1623" s="169" t="s">
        <v>559</v>
      </c>
      <c r="R1623" s="161" t="s">
        <v>2643</v>
      </c>
      <c r="S1623" s="276" t="s">
        <v>5420</v>
      </c>
      <c r="T1623" s="169" t="s">
        <v>1861</v>
      </c>
      <c r="U1623" s="169" t="s">
        <v>1861</v>
      </c>
      <c r="V1623" s="169" t="s">
        <v>1861</v>
      </c>
      <c r="W1623" s="169" t="s">
        <v>1861</v>
      </c>
      <c r="X1623" s="169" t="s">
        <v>1861</v>
      </c>
      <c r="Y1623" s="169" t="s">
        <v>1861</v>
      </c>
      <c r="Z1623" s="169" t="s">
        <v>1861</v>
      </c>
      <c r="AA1623" s="169" t="s">
        <v>1861</v>
      </c>
      <c r="AB1623" s="169" t="s">
        <v>1861</v>
      </c>
      <c r="AC1623" s="169" t="s">
        <v>1861</v>
      </c>
      <c r="AD1623" s="169" t="s">
        <v>1861</v>
      </c>
      <c r="AE1623" s="169" t="s">
        <v>1861</v>
      </c>
      <c r="AF1623" s="169" t="s">
        <v>687</v>
      </c>
      <c r="AG1623" s="169"/>
      <c r="AH1623" s="169"/>
      <c r="AI1623" s="169"/>
      <c r="AJ1623" s="169" t="s">
        <v>5424</v>
      </c>
      <c r="AK1623" s="169" t="s">
        <v>5425</v>
      </c>
      <c r="AL1623" s="169">
        <v>43</v>
      </c>
      <c r="AM1623" s="169">
        <v>9</v>
      </c>
      <c r="AN1623" s="1110">
        <v>17</v>
      </c>
      <c r="AO1623" s="169">
        <v>25</v>
      </c>
      <c r="AP1623" s="169">
        <v>58</v>
      </c>
      <c r="AQ1623" s="169">
        <v>23</v>
      </c>
      <c r="AR1623" s="169">
        <f t="shared" si="143"/>
        <v>43.154722222222219</v>
      </c>
      <c r="AS1623" s="169">
        <f t="shared" si="144"/>
        <v>25.973055555555554</v>
      </c>
      <c r="AT1623" s="169" t="s">
        <v>34</v>
      </c>
      <c r="AU1623" s="169"/>
      <c r="AV1623" s="112"/>
      <c r="AW1623" s="113"/>
      <c r="AX1623" s="112"/>
      <c r="AY1623" s="113"/>
      <c r="AZ1623" s="112"/>
      <c r="BA1623" s="113"/>
      <c r="BB1623" s="112"/>
      <c r="BC1623" s="113"/>
      <c r="BD1623" s="112"/>
      <c r="BE1623" s="113"/>
      <c r="BF1623" s="169"/>
      <c r="BG1623" s="169"/>
    </row>
    <row r="1624" spans="1:59" s="46" customFormat="1" ht="38.25" x14ac:dyDescent="0.25">
      <c r="A1624" s="424">
        <v>530</v>
      </c>
      <c r="B1624" s="425" t="s">
        <v>10272</v>
      </c>
      <c r="C1624" s="427">
        <v>12170321</v>
      </c>
      <c r="D1624" s="428">
        <v>41008</v>
      </c>
      <c r="E1624" s="428">
        <v>41008</v>
      </c>
      <c r="F1624" s="428">
        <v>42360</v>
      </c>
      <c r="G1624" s="429">
        <v>-7777</v>
      </c>
      <c r="H1624" s="425" t="s">
        <v>5426</v>
      </c>
      <c r="I1624" s="425" t="s">
        <v>696</v>
      </c>
      <c r="J1624" s="425"/>
      <c r="K1624" s="425" t="s">
        <v>38</v>
      </c>
      <c r="L1624" s="425" t="s">
        <v>186</v>
      </c>
      <c r="M1624" s="425" t="s">
        <v>165</v>
      </c>
      <c r="N1624" s="425" t="s">
        <v>74</v>
      </c>
      <c r="O1624" s="425" t="s">
        <v>8354</v>
      </c>
      <c r="P1624" s="426">
        <v>44152</v>
      </c>
      <c r="Q1624" s="425" t="s">
        <v>559</v>
      </c>
      <c r="R1624" s="425" t="s">
        <v>6164</v>
      </c>
      <c r="S1624" s="430" t="s">
        <v>4593</v>
      </c>
      <c r="T1624" s="425">
        <v>-7777</v>
      </c>
      <c r="U1624" s="425">
        <v>-9999</v>
      </c>
      <c r="V1624" s="425">
        <v>-9999</v>
      </c>
      <c r="W1624" s="425">
        <v>-7777</v>
      </c>
      <c r="X1624" s="425">
        <v>-7777</v>
      </c>
      <c r="Y1624" s="425">
        <v>-7777</v>
      </c>
      <c r="Z1624" s="425">
        <v>-7777</v>
      </c>
      <c r="AA1624" s="425">
        <v>-7777</v>
      </c>
      <c r="AB1624" s="425">
        <v>-7777</v>
      </c>
      <c r="AC1624" s="425">
        <v>-7777</v>
      </c>
      <c r="AD1624" s="425">
        <v>-7777</v>
      </c>
      <c r="AE1624" s="425">
        <v>-7777</v>
      </c>
      <c r="AF1624" s="425" t="s">
        <v>5426</v>
      </c>
      <c r="AG1624" s="425"/>
      <c r="AH1624" s="425"/>
      <c r="AI1624" s="425"/>
      <c r="AJ1624" s="425" t="s">
        <v>5427</v>
      </c>
      <c r="AK1624" s="425" t="s">
        <v>5428</v>
      </c>
      <c r="AL1624" s="425">
        <v>43</v>
      </c>
      <c r="AM1624" s="425">
        <v>37</v>
      </c>
      <c r="AN1624" s="1125">
        <v>29.7</v>
      </c>
      <c r="AO1624" s="425">
        <v>25</v>
      </c>
      <c r="AP1624" s="425">
        <v>3</v>
      </c>
      <c r="AQ1624" s="425">
        <v>13.5</v>
      </c>
      <c r="AR1624" s="425">
        <f t="shared" si="143"/>
        <v>43.624916666666664</v>
      </c>
      <c r="AS1624" s="425">
        <f t="shared" si="144"/>
        <v>25.053750000000001</v>
      </c>
      <c r="AT1624" s="425" t="s">
        <v>34</v>
      </c>
      <c r="AU1624" s="425"/>
      <c r="AV1624" s="426"/>
      <c r="AW1624" s="428"/>
      <c r="AX1624" s="426"/>
      <c r="AY1624" s="428"/>
      <c r="AZ1624" s="426"/>
      <c r="BA1624" s="428"/>
      <c r="BB1624" s="426"/>
      <c r="BC1624" s="428"/>
      <c r="BD1624" s="426"/>
      <c r="BE1624" s="428"/>
      <c r="BF1624" s="425"/>
      <c r="BG1624" s="431"/>
    </row>
    <row r="1625" spans="1:59" s="46" customFormat="1" ht="39" thickBot="1" x14ac:dyDescent="0.3">
      <c r="A1625" s="416"/>
      <c r="B1625" s="417" t="s">
        <v>10272</v>
      </c>
      <c r="C1625" s="419">
        <v>12170321</v>
      </c>
      <c r="D1625" s="420">
        <v>41008</v>
      </c>
      <c r="E1625" s="420">
        <v>41008</v>
      </c>
      <c r="F1625" s="420">
        <v>42360</v>
      </c>
      <c r="G1625" s="421">
        <v>-7777</v>
      </c>
      <c r="H1625" s="417" t="s">
        <v>5429</v>
      </c>
      <c r="I1625" s="417" t="s">
        <v>696</v>
      </c>
      <c r="J1625" s="417"/>
      <c r="K1625" s="417" t="s">
        <v>38</v>
      </c>
      <c r="L1625" s="417" t="s">
        <v>5430</v>
      </c>
      <c r="M1625" s="417" t="s">
        <v>165</v>
      </c>
      <c r="N1625" s="417" t="s">
        <v>74</v>
      </c>
      <c r="O1625" s="417" t="s">
        <v>5431</v>
      </c>
      <c r="P1625" s="418">
        <v>44152</v>
      </c>
      <c r="Q1625" s="417" t="s">
        <v>559</v>
      </c>
      <c r="R1625" s="417" t="s">
        <v>6164</v>
      </c>
      <c r="S1625" s="422" t="s">
        <v>4593</v>
      </c>
      <c r="T1625" s="417">
        <v>-7777</v>
      </c>
      <c r="U1625" s="417">
        <v>-9999</v>
      </c>
      <c r="V1625" s="417">
        <v>-9999</v>
      </c>
      <c r="W1625" s="417">
        <v>-7777</v>
      </c>
      <c r="X1625" s="417">
        <v>-7777</v>
      </c>
      <c r="Y1625" s="417">
        <v>-7777</v>
      </c>
      <c r="Z1625" s="417">
        <v>-7777</v>
      </c>
      <c r="AA1625" s="417">
        <v>-7777</v>
      </c>
      <c r="AB1625" s="417">
        <v>-7777</v>
      </c>
      <c r="AC1625" s="417">
        <v>-7777</v>
      </c>
      <c r="AD1625" s="417">
        <v>-7777</v>
      </c>
      <c r="AE1625" s="417">
        <v>-7777</v>
      </c>
      <c r="AF1625" s="417" t="s">
        <v>5429</v>
      </c>
      <c r="AG1625" s="417"/>
      <c r="AH1625" s="417"/>
      <c r="AI1625" s="417"/>
      <c r="AJ1625" s="417" t="s">
        <v>5432</v>
      </c>
      <c r="AK1625" s="417" t="s">
        <v>5433</v>
      </c>
      <c r="AL1625" s="417">
        <v>43</v>
      </c>
      <c r="AM1625" s="417">
        <v>37</v>
      </c>
      <c r="AN1625" s="1126">
        <v>16.8</v>
      </c>
      <c r="AO1625" s="417">
        <v>25</v>
      </c>
      <c r="AP1625" s="417">
        <v>3</v>
      </c>
      <c r="AQ1625" s="417">
        <v>45.6</v>
      </c>
      <c r="AR1625" s="417">
        <f t="shared" si="143"/>
        <v>43.621333333333332</v>
      </c>
      <c r="AS1625" s="417">
        <f t="shared" si="144"/>
        <v>25.062666666666669</v>
      </c>
      <c r="AT1625" s="417" t="s">
        <v>34</v>
      </c>
      <c r="AU1625" s="417"/>
      <c r="AV1625" s="418"/>
      <c r="AW1625" s="420"/>
      <c r="AX1625" s="418"/>
      <c r="AY1625" s="420"/>
      <c r="AZ1625" s="418"/>
      <c r="BA1625" s="420"/>
      <c r="BB1625" s="418"/>
      <c r="BC1625" s="420"/>
      <c r="BD1625" s="418"/>
      <c r="BE1625" s="420"/>
      <c r="BF1625" s="417"/>
      <c r="BG1625" s="423"/>
    </row>
    <row r="1626" spans="1:59" s="46" customFormat="1" ht="39" thickBot="1" x14ac:dyDescent="0.3">
      <c r="A1626" s="171">
        <v>531</v>
      </c>
      <c r="B1626" s="171" t="s">
        <v>10256</v>
      </c>
      <c r="C1626" s="520">
        <v>12170322</v>
      </c>
      <c r="D1626" s="465">
        <v>41009</v>
      </c>
      <c r="E1626" s="465">
        <v>41009</v>
      </c>
      <c r="F1626" s="465">
        <v>42360</v>
      </c>
      <c r="G1626" s="606">
        <v>-7777</v>
      </c>
      <c r="H1626" s="171" t="s">
        <v>1426</v>
      </c>
      <c r="I1626" s="171" t="s">
        <v>702</v>
      </c>
      <c r="J1626" s="171"/>
      <c r="K1626" s="171" t="s">
        <v>71</v>
      </c>
      <c r="L1626" s="171" t="s">
        <v>191</v>
      </c>
      <c r="M1626" s="171" t="s">
        <v>105</v>
      </c>
      <c r="N1626" s="171" t="s">
        <v>70</v>
      </c>
      <c r="O1626" s="171" t="s">
        <v>5434</v>
      </c>
      <c r="P1626" s="464" t="s">
        <v>1549</v>
      </c>
      <c r="Q1626" s="171" t="s">
        <v>559</v>
      </c>
      <c r="R1626" s="171" t="s">
        <v>4028</v>
      </c>
      <c r="S1626" s="466" t="s">
        <v>5435</v>
      </c>
      <c r="T1626" s="171">
        <v>-7777</v>
      </c>
      <c r="U1626" s="171">
        <v>-9999</v>
      </c>
      <c r="V1626" s="171">
        <v>39.75</v>
      </c>
      <c r="W1626" s="171">
        <v>-7777</v>
      </c>
      <c r="X1626" s="171">
        <v>-7777</v>
      </c>
      <c r="Y1626" s="171">
        <v>-7777</v>
      </c>
      <c r="Z1626" s="171">
        <v>-7777</v>
      </c>
      <c r="AA1626" s="171">
        <v>-7777</v>
      </c>
      <c r="AB1626" s="171">
        <v>-7777</v>
      </c>
      <c r="AC1626" s="171">
        <v>-7777</v>
      </c>
      <c r="AD1626" s="171">
        <v>-7777</v>
      </c>
      <c r="AE1626" s="171">
        <v>-7777</v>
      </c>
      <c r="AF1626" s="171" t="s">
        <v>10053</v>
      </c>
      <c r="AG1626" s="171"/>
      <c r="AH1626" s="171"/>
      <c r="AI1626" s="171"/>
      <c r="AJ1626" s="171" t="s">
        <v>5436</v>
      </c>
      <c r="AK1626" s="171" t="s">
        <v>5437</v>
      </c>
      <c r="AL1626" s="171">
        <v>42</v>
      </c>
      <c r="AM1626" s="171">
        <v>58</v>
      </c>
      <c r="AN1626" s="1121">
        <v>26.4</v>
      </c>
      <c r="AO1626" s="171">
        <v>24</v>
      </c>
      <c r="AP1626" s="171">
        <v>34</v>
      </c>
      <c r="AQ1626" s="171">
        <v>46.8</v>
      </c>
      <c r="AR1626" s="171">
        <f t="shared" si="143"/>
        <v>42.974000000000004</v>
      </c>
      <c r="AS1626" s="171">
        <f t="shared" si="144"/>
        <v>24.579666666666668</v>
      </c>
      <c r="AT1626" s="171" t="s">
        <v>34</v>
      </c>
      <c r="AU1626" s="171"/>
      <c r="AV1626" s="464"/>
      <c r="AW1626" s="465"/>
      <c r="AX1626" s="464"/>
      <c r="AY1626" s="465"/>
      <c r="AZ1626" s="464"/>
      <c r="BA1626" s="465"/>
      <c r="BB1626" s="464"/>
      <c r="BC1626" s="465"/>
      <c r="BD1626" s="464"/>
      <c r="BE1626" s="465"/>
      <c r="BF1626" s="171"/>
      <c r="BG1626" s="171"/>
    </row>
    <row r="1627" spans="1:59" s="46" customFormat="1" ht="25.5" x14ac:dyDescent="0.25">
      <c r="A1627" s="407">
        <v>532</v>
      </c>
      <c r="B1627" s="408" t="s">
        <v>10256</v>
      </c>
      <c r="C1627" s="410">
        <v>12170323</v>
      </c>
      <c r="D1627" s="411">
        <v>41017</v>
      </c>
      <c r="E1627" s="411">
        <v>41017</v>
      </c>
      <c r="F1627" s="411">
        <v>42112</v>
      </c>
      <c r="G1627" s="408">
        <v>-7777</v>
      </c>
      <c r="H1627" s="408" t="s">
        <v>2969</v>
      </c>
      <c r="I1627" s="408" t="s">
        <v>1485</v>
      </c>
      <c r="J1627" s="408"/>
      <c r="K1627" s="408" t="s">
        <v>33</v>
      </c>
      <c r="L1627" s="408" t="s">
        <v>2970</v>
      </c>
      <c r="M1627" s="408" t="s">
        <v>1290</v>
      </c>
      <c r="N1627" s="408" t="s">
        <v>326</v>
      </c>
      <c r="O1627" s="408"/>
      <c r="P1627" s="409">
        <v>36854</v>
      </c>
      <c r="Q1627" s="408" t="s">
        <v>559</v>
      </c>
      <c r="R1627" s="408" t="s">
        <v>6164</v>
      </c>
      <c r="S1627" s="412" t="s">
        <v>2641</v>
      </c>
      <c r="T1627" s="408">
        <v>-7777</v>
      </c>
      <c r="U1627" s="408">
        <v>-9999</v>
      </c>
      <c r="V1627" s="408">
        <v>-9999</v>
      </c>
      <c r="W1627" s="408">
        <v>-7777</v>
      </c>
      <c r="X1627" s="408">
        <v>-7777</v>
      </c>
      <c r="Y1627" s="408">
        <v>-7777</v>
      </c>
      <c r="Z1627" s="408">
        <v>-7777</v>
      </c>
      <c r="AA1627" s="408">
        <v>-7777</v>
      </c>
      <c r="AB1627" s="408">
        <v>-7777</v>
      </c>
      <c r="AC1627" s="408">
        <v>-7777</v>
      </c>
      <c r="AD1627" s="408">
        <v>-7777</v>
      </c>
      <c r="AE1627" s="408">
        <v>-7777</v>
      </c>
      <c r="AF1627" s="408" t="s">
        <v>1765</v>
      </c>
      <c r="AG1627" s="408"/>
      <c r="AH1627" s="408"/>
      <c r="AI1627" s="408"/>
      <c r="AJ1627" s="408" t="s">
        <v>5438</v>
      </c>
      <c r="AK1627" s="408" t="s">
        <v>5439</v>
      </c>
      <c r="AL1627" s="408">
        <v>42</v>
      </c>
      <c r="AM1627" s="408">
        <v>54</v>
      </c>
      <c r="AN1627" s="1111">
        <v>2.5</v>
      </c>
      <c r="AO1627" s="408">
        <v>26</v>
      </c>
      <c r="AP1627" s="408">
        <v>12</v>
      </c>
      <c r="AQ1627" s="408">
        <v>54.5</v>
      </c>
      <c r="AR1627" s="408">
        <f t="shared" si="143"/>
        <v>42.90069444444444</v>
      </c>
      <c r="AS1627" s="408">
        <f t="shared" si="144"/>
        <v>26.215138888888887</v>
      </c>
      <c r="AT1627" s="408" t="s">
        <v>43</v>
      </c>
      <c r="AU1627" s="408"/>
      <c r="AV1627" s="409"/>
      <c r="AW1627" s="411"/>
      <c r="AX1627" s="409"/>
      <c r="AY1627" s="411"/>
      <c r="AZ1627" s="409"/>
      <c r="BA1627" s="411"/>
      <c r="BB1627" s="409"/>
      <c r="BC1627" s="411"/>
      <c r="BD1627" s="409"/>
      <c r="BE1627" s="411"/>
      <c r="BF1627" s="408" t="s">
        <v>10405</v>
      </c>
      <c r="BG1627" s="413"/>
    </row>
    <row r="1628" spans="1:59" s="46" customFormat="1" ht="25.5" x14ac:dyDescent="0.25">
      <c r="A1628" s="414"/>
      <c r="B1628" s="24" t="s">
        <v>10256</v>
      </c>
      <c r="C1628" s="26">
        <v>12170323</v>
      </c>
      <c r="D1628" s="27">
        <v>41017</v>
      </c>
      <c r="E1628" s="27">
        <v>41017</v>
      </c>
      <c r="F1628" s="27">
        <v>42112</v>
      </c>
      <c r="G1628" s="24">
        <v>-7777</v>
      </c>
      <c r="H1628" s="24" t="s">
        <v>2969</v>
      </c>
      <c r="I1628" s="24" t="s">
        <v>1485</v>
      </c>
      <c r="J1628" s="24"/>
      <c r="K1628" s="24" t="s">
        <v>33</v>
      </c>
      <c r="L1628" s="24" t="s">
        <v>2970</v>
      </c>
      <c r="M1628" s="24" t="s">
        <v>1290</v>
      </c>
      <c r="N1628" s="24" t="s">
        <v>326</v>
      </c>
      <c r="O1628" s="24"/>
      <c r="P1628" s="25">
        <v>36854</v>
      </c>
      <c r="Q1628" s="24" t="s">
        <v>559</v>
      </c>
      <c r="R1628" s="24" t="s">
        <v>2741</v>
      </c>
      <c r="S1628" s="273" t="s">
        <v>4428</v>
      </c>
      <c r="T1628" s="24" t="s">
        <v>1861</v>
      </c>
      <c r="U1628" s="24">
        <v>1.8</v>
      </c>
      <c r="V1628" s="24">
        <v>-9999</v>
      </c>
      <c r="W1628" s="24" t="s">
        <v>1861</v>
      </c>
      <c r="X1628" s="24" t="s">
        <v>1861</v>
      </c>
      <c r="Y1628" s="24" t="s">
        <v>1861</v>
      </c>
      <c r="Z1628" s="24" t="s">
        <v>1861</v>
      </c>
      <c r="AA1628" s="24" t="s">
        <v>1861</v>
      </c>
      <c r="AB1628" s="24" t="s">
        <v>1861</v>
      </c>
      <c r="AC1628" s="24" t="s">
        <v>1861</v>
      </c>
      <c r="AD1628" s="24" t="s">
        <v>1861</v>
      </c>
      <c r="AE1628" s="24" t="s">
        <v>1861</v>
      </c>
      <c r="AF1628" s="24" t="s">
        <v>1768</v>
      </c>
      <c r="AG1628" s="24"/>
      <c r="AH1628" s="24"/>
      <c r="AI1628" s="24"/>
      <c r="AJ1628" s="24" t="s">
        <v>5440</v>
      </c>
      <c r="AK1628" s="24" t="s">
        <v>5441</v>
      </c>
      <c r="AL1628" s="24">
        <v>42</v>
      </c>
      <c r="AM1628" s="24">
        <v>54</v>
      </c>
      <c r="AN1628" s="1112">
        <v>2.7</v>
      </c>
      <c r="AO1628" s="24">
        <v>26</v>
      </c>
      <c r="AP1628" s="24">
        <v>12</v>
      </c>
      <c r="AQ1628" s="24">
        <v>55.8</v>
      </c>
      <c r="AR1628" s="24">
        <f t="shared" si="143"/>
        <v>42.900749999999995</v>
      </c>
      <c r="AS1628" s="24">
        <f t="shared" si="144"/>
        <v>26.215499999999999</v>
      </c>
      <c r="AT1628" s="24" t="s">
        <v>43</v>
      </c>
      <c r="AU1628" s="24"/>
      <c r="AV1628" s="25"/>
      <c r="AW1628" s="27"/>
      <c r="AX1628" s="25"/>
      <c r="AY1628" s="27"/>
      <c r="AZ1628" s="25"/>
      <c r="BA1628" s="27"/>
      <c r="BB1628" s="25"/>
      <c r="BC1628" s="27"/>
      <c r="BD1628" s="25"/>
      <c r="BE1628" s="27"/>
      <c r="BF1628" s="24" t="s">
        <v>10405</v>
      </c>
      <c r="BG1628" s="415"/>
    </row>
    <row r="1629" spans="1:59" s="46" customFormat="1" ht="25.5" x14ac:dyDescent="0.25">
      <c r="A1629" s="432"/>
      <c r="B1629" s="45" t="s">
        <v>10256</v>
      </c>
      <c r="C1629" s="144">
        <v>12170323</v>
      </c>
      <c r="D1629" s="31">
        <v>41017</v>
      </c>
      <c r="E1629" s="31">
        <v>41017</v>
      </c>
      <c r="F1629" s="31">
        <v>43208</v>
      </c>
      <c r="G1629" s="21">
        <v>-7777</v>
      </c>
      <c r="H1629" s="45" t="s">
        <v>2969</v>
      </c>
      <c r="I1629" s="45" t="s">
        <v>1485</v>
      </c>
      <c r="J1629" s="45"/>
      <c r="K1629" s="45" t="s">
        <v>33</v>
      </c>
      <c r="L1629" s="45" t="s">
        <v>2970</v>
      </c>
      <c r="M1629" s="45" t="s">
        <v>1290</v>
      </c>
      <c r="N1629" s="45" t="s">
        <v>326</v>
      </c>
      <c r="O1629" s="45"/>
      <c r="P1629" s="147">
        <v>36854</v>
      </c>
      <c r="Q1629" s="45" t="s">
        <v>559</v>
      </c>
      <c r="R1629" s="45" t="s">
        <v>6164</v>
      </c>
      <c r="S1629" s="272" t="s">
        <v>2641</v>
      </c>
      <c r="T1629" s="45">
        <v>-7777</v>
      </c>
      <c r="U1629" s="45">
        <v>-9999</v>
      </c>
      <c r="V1629" s="45">
        <v>-9999</v>
      </c>
      <c r="W1629" s="45">
        <v>-7777</v>
      </c>
      <c r="X1629" s="45">
        <v>-7777</v>
      </c>
      <c r="Y1629" s="45">
        <v>-7777</v>
      </c>
      <c r="Z1629" s="45">
        <v>-7777</v>
      </c>
      <c r="AA1629" s="45">
        <v>-7777</v>
      </c>
      <c r="AB1629" s="45">
        <v>-7777</v>
      </c>
      <c r="AC1629" s="45">
        <v>-7777</v>
      </c>
      <c r="AD1629" s="45">
        <v>-7777</v>
      </c>
      <c r="AE1629" s="45">
        <v>-7777</v>
      </c>
      <c r="AF1629" s="45" t="s">
        <v>1765</v>
      </c>
      <c r="AG1629" s="45"/>
      <c r="AH1629" s="45"/>
      <c r="AI1629" s="45"/>
      <c r="AJ1629" s="45" t="s">
        <v>5438</v>
      </c>
      <c r="AK1629" s="45" t="s">
        <v>5439</v>
      </c>
      <c r="AL1629" s="45">
        <v>42</v>
      </c>
      <c r="AM1629" s="45">
        <v>54</v>
      </c>
      <c r="AN1629" s="1109">
        <v>2.5</v>
      </c>
      <c r="AO1629" s="45">
        <v>26</v>
      </c>
      <c r="AP1629" s="45">
        <v>12</v>
      </c>
      <c r="AQ1629" s="45">
        <v>54.5</v>
      </c>
      <c r="AR1629" s="45">
        <f t="shared" ref="AR1629:AR1630" si="145">AL1629+AM1629/60+AN1629/3600</f>
        <v>42.90069444444444</v>
      </c>
      <c r="AS1629" s="45">
        <f t="shared" ref="AS1629:AS1630" si="146">AO1629+AP1629/60+AQ1629/3600</f>
        <v>26.215138888888887</v>
      </c>
      <c r="AT1629" s="45" t="s">
        <v>34</v>
      </c>
      <c r="AU1629" s="45"/>
      <c r="AV1629" s="147"/>
      <c r="AW1629" s="31"/>
      <c r="AX1629" s="147"/>
      <c r="AY1629" s="31"/>
      <c r="AZ1629" s="147"/>
      <c r="BA1629" s="31"/>
      <c r="BB1629" s="147"/>
      <c r="BC1629" s="31"/>
      <c r="BD1629" s="147"/>
      <c r="BE1629" s="31"/>
      <c r="BF1629" s="45"/>
      <c r="BG1629" s="433"/>
    </row>
    <row r="1630" spans="1:59" s="46" customFormat="1" ht="26.25" thickBot="1" x14ac:dyDescent="0.3">
      <c r="A1630" s="416"/>
      <c r="B1630" s="417" t="s">
        <v>10256</v>
      </c>
      <c r="C1630" s="419">
        <v>12170323</v>
      </c>
      <c r="D1630" s="420">
        <v>41017</v>
      </c>
      <c r="E1630" s="420">
        <v>41017</v>
      </c>
      <c r="F1630" s="420">
        <v>43208</v>
      </c>
      <c r="G1630" s="421">
        <v>-7777</v>
      </c>
      <c r="H1630" s="417" t="s">
        <v>2969</v>
      </c>
      <c r="I1630" s="417" t="s">
        <v>1485</v>
      </c>
      <c r="J1630" s="417"/>
      <c r="K1630" s="417" t="s">
        <v>33</v>
      </c>
      <c r="L1630" s="417" t="s">
        <v>2970</v>
      </c>
      <c r="M1630" s="417" t="s">
        <v>1290</v>
      </c>
      <c r="N1630" s="417" t="s">
        <v>326</v>
      </c>
      <c r="O1630" s="417"/>
      <c r="P1630" s="418">
        <v>36854</v>
      </c>
      <c r="Q1630" s="417" t="s">
        <v>559</v>
      </c>
      <c r="R1630" s="421" t="s">
        <v>2741</v>
      </c>
      <c r="S1630" s="422" t="s">
        <v>4428</v>
      </c>
      <c r="T1630" s="417" t="s">
        <v>1861</v>
      </c>
      <c r="U1630" s="417">
        <v>1.8</v>
      </c>
      <c r="V1630" s="417">
        <v>-9999</v>
      </c>
      <c r="W1630" s="417" t="s">
        <v>1861</v>
      </c>
      <c r="X1630" s="417" t="s">
        <v>1861</v>
      </c>
      <c r="Y1630" s="417" t="s">
        <v>1861</v>
      </c>
      <c r="Z1630" s="417" t="s">
        <v>1861</v>
      </c>
      <c r="AA1630" s="417" t="s">
        <v>1861</v>
      </c>
      <c r="AB1630" s="417" t="s">
        <v>1861</v>
      </c>
      <c r="AC1630" s="417" t="s">
        <v>1861</v>
      </c>
      <c r="AD1630" s="417" t="s">
        <v>1861</v>
      </c>
      <c r="AE1630" s="417" t="s">
        <v>1861</v>
      </c>
      <c r="AF1630" s="417" t="s">
        <v>1768</v>
      </c>
      <c r="AG1630" s="417"/>
      <c r="AH1630" s="417"/>
      <c r="AI1630" s="417"/>
      <c r="AJ1630" s="417" t="s">
        <v>5440</v>
      </c>
      <c r="AK1630" s="417" t="s">
        <v>5441</v>
      </c>
      <c r="AL1630" s="417">
        <v>42</v>
      </c>
      <c r="AM1630" s="417">
        <v>54</v>
      </c>
      <c r="AN1630" s="1126">
        <v>2.7</v>
      </c>
      <c r="AO1630" s="417">
        <v>26</v>
      </c>
      <c r="AP1630" s="417">
        <v>12</v>
      </c>
      <c r="AQ1630" s="417">
        <v>55.8</v>
      </c>
      <c r="AR1630" s="417">
        <f t="shared" si="145"/>
        <v>42.900749999999995</v>
      </c>
      <c r="AS1630" s="417">
        <f t="shared" si="146"/>
        <v>26.215499999999999</v>
      </c>
      <c r="AT1630" s="417" t="s">
        <v>34</v>
      </c>
      <c r="AU1630" s="417"/>
      <c r="AV1630" s="418"/>
      <c r="AW1630" s="420"/>
      <c r="AX1630" s="418"/>
      <c r="AY1630" s="420"/>
      <c r="AZ1630" s="418"/>
      <c r="BA1630" s="420"/>
      <c r="BB1630" s="418"/>
      <c r="BC1630" s="420"/>
      <c r="BD1630" s="418"/>
      <c r="BE1630" s="420"/>
      <c r="BF1630" s="417"/>
      <c r="BG1630" s="423"/>
    </row>
    <row r="1631" spans="1:59" s="46" customFormat="1" ht="51" x14ac:dyDescent="0.25">
      <c r="A1631" s="170">
        <v>533</v>
      </c>
      <c r="B1631" s="170" t="s">
        <v>10273</v>
      </c>
      <c r="C1631" s="176">
        <v>12170324</v>
      </c>
      <c r="D1631" s="186">
        <v>41031</v>
      </c>
      <c r="E1631" s="186">
        <v>41031</v>
      </c>
      <c r="F1631" s="186">
        <v>42126</v>
      </c>
      <c r="G1631" s="174">
        <v>-7777</v>
      </c>
      <c r="H1631" s="170" t="s">
        <v>2971</v>
      </c>
      <c r="I1631" s="170" t="s">
        <v>1455</v>
      </c>
      <c r="J1631" s="170"/>
      <c r="K1631" s="170" t="s">
        <v>50</v>
      </c>
      <c r="L1631" s="170" t="s">
        <v>214</v>
      </c>
      <c r="M1631" s="170" t="s">
        <v>179</v>
      </c>
      <c r="N1631" s="170" t="s">
        <v>48</v>
      </c>
      <c r="O1631" s="170" t="s">
        <v>10440</v>
      </c>
      <c r="P1631" s="175">
        <v>52012</v>
      </c>
      <c r="Q1631" s="170" t="s">
        <v>559</v>
      </c>
      <c r="R1631" s="170" t="s">
        <v>4028</v>
      </c>
      <c r="S1631" s="277" t="s">
        <v>5442</v>
      </c>
      <c r="T1631" s="170">
        <v>-7777</v>
      </c>
      <c r="U1631" s="170">
        <v>-9999</v>
      </c>
      <c r="V1631" s="170">
        <v>9</v>
      </c>
      <c r="W1631" s="170">
        <v>-7777</v>
      </c>
      <c r="X1631" s="170">
        <v>-7777</v>
      </c>
      <c r="Y1631" s="170">
        <v>-7777</v>
      </c>
      <c r="Z1631" s="170">
        <v>-7777</v>
      </c>
      <c r="AA1631" s="170">
        <v>-7777</v>
      </c>
      <c r="AB1631" s="170">
        <v>-7777</v>
      </c>
      <c r="AC1631" s="170">
        <v>-7777</v>
      </c>
      <c r="AD1631" s="170">
        <v>-7777</v>
      </c>
      <c r="AE1631" s="170">
        <v>-7777</v>
      </c>
      <c r="AF1631" s="170" t="s">
        <v>10054</v>
      </c>
      <c r="AG1631" s="170"/>
      <c r="AH1631" s="170"/>
      <c r="AI1631" s="170">
        <v>625.4</v>
      </c>
      <c r="AJ1631" s="170" t="s">
        <v>5443</v>
      </c>
      <c r="AK1631" s="170" t="s">
        <v>5444</v>
      </c>
      <c r="AL1631" s="170">
        <v>42</v>
      </c>
      <c r="AM1631" s="170">
        <v>36</v>
      </c>
      <c r="AN1631" s="1118">
        <v>19.100000000000001</v>
      </c>
      <c r="AO1631" s="170">
        <v>23</v>
      </c>
      <c r="AP1631" s="170">
        <v>35</v>
      </c>
      <c r="AQ1631" s="170">
        <v>52.4</v>
      </c>
      <c r="AR1631" s="170">
        <f t="shared" si="143"/>
        <v>42.60530555555556</v>
      </c>
      <c r="AS1631" s="170">
        <f t="shared" si="144"/>
        <v>23.597888888888889</v>
      </c>
      <c r="AT1631" s="170" t="s">
        <v>34</v>
      </c>
      <c r="AU1631" s="170"/>
      <c r="AV1631" s="175"/>
      <c r="AW1631" s="186"/>
      <c r="AX1631" s="175"/>
      <c r="AY1631" s="186"/>
      <c r="AZ1631" s="175"/>
      <c r="BA1631" s="186"/>
      <c r="BB1631" s="175"/>
      <c r="BC1631" s="186"/>
      <c r="BD1631" s="175"/>
      <c r="BE1631" s="186"/>
      <c r="BF1631" s="170"/>
      <c r="BG1631" s="170"/>
    </row>
    <row r="1632" spans="1:59" s="46" customFormat="1" ht="51.75" thickBot="1" x14ac:dyDescent="0.3">
      <c r="A1632" s="169"/>
      <c r="B1632" s="169" t="s">
        <v>10273</v>
      </c>
      <c r="C1632" s="159">
        <v>12170324</v>
      </c>
      <c r="D1632" s="113">
        <v>41031</v>
      </c>
      <c r="E1632" s="113">
        <v>41031</v>
      </c>
      <c r="F1632" s="113">
        <v>42126</v>
      </c>
      <c r="G1632" s="161">
        <v>-7777</v>
      </c>
      <c r="H1632" s="169" t="s">
        <v>2971</v>
      </c>
      <c r="I1632" s="169" t="s">
        <v>1455</v>
      </c>
      <c r="J1632" s="169"/>
      <c r="K1632" s="169" t="s">
        <v>50</v>
      </c>
      <c r="L1632" s="169" t="s">
        <v>214</v>
      </c>
      <c r="M1632" s="169" t="s">
        <v>179</v>
      </c>
      <c r="N1632" s="169" t="s">
        <v>48</v>
      </c>
      <c r="O1632" s="169" t="s">
        <v>10440</v>
      </c>
      <c r="P1632" s="112">
        <v>52012</v>
      </c>
      <c r="Q1632" s="169" t="s">
        <v>559</v>
      </c>
      <c r="R1632" s="169" t="s">
        <v>4028</v>
      </c>
      <c r="S1632" s="276" t="s">
        <v>5442</v>
      </c>
      <c r="T1632" s="169" t="s">
        <v>1861</v>
      </c>
      <c r="U1632" s="169" t="s">
        <v>1861</v>
      </c>
      <c r="V1632" s="169" t="s">
        <v>1861</v>
      </c>
      <c r="W1632" s="169" t="s">
        <v>1861</v>
      </c>
      <c r="X1632" s="169" t="s">
        <v>1861</v>
      </c>
      <c r="Y1632" s="169" t="s">
        <v>1861</v>
      </c>
      <c r="Z1632" s="169" t="s">
        <v>1861</v>
      </c>
      <c r="AA1632" s="169" t="s">
        <v>1861</v>
      </c>
      <c r="AB1632" s="169" t="s">
        <v>1861</v>
      </c>
      <c r="AC1632" s="169" t="s">
        <v>1861</v>
      </c>
      <c r="AD1632" s="169" t="s">
        <v>1861</v>
      </c>
      <c r="AE1632" s="169" t="s">
        <v>1861</v>
      </c>
      <c r="AF1632" s="169" t="s">
        <v>10055</v>
      </c>
      <c r="AG1632" s="169"/>
      <c r="AH1632" s="169"/>
      <c r="AI1632" s="169">
        <v>625.4</v>
      </c>
      <c r="AJ1632" s="169" t="s">
        <v>5445</v>
      </c>
      <c r="AK1632" s="169" t="s">
        <v>5446</v>
      </c>
      <c r="AL1632" s="169">
        <v>42</v>
      </c>
      <c r="AM1632" s="169">
        <v>36</v>
      </c>
      <c r="AN1632" s="1110">
        <v>18.8</v>
      </c>
      <c r="AO1632" s="169">
        <v>23</v>
      </c>
      <c r="AP1632" s="169">
        <v>35</v>
      </c>
      <c r="AQ1632" s="169">
        <v>52.4</v>
      </c>
      <c r="AR1632" s="169">
        <f t="shared" si="143"/>
        <v>42.605222222222224</v>
      </c>
      <c r="AS1632" s="169">
        <f t="shared" si="144"/>
        <v>23.597888888888889</v>
      </c>
      <c r="AT1632" s="169" t="s">
        <v>34</v>
      </c>
      <c r="AU1632" s="169"/>
      <c r="AV1632" s="112"/>
      <c r="AW1632" s="113"/>
      <c r="AX1632" s="112"/>
      <c r="AY1632" s="113"/>
      <c r="AZ1632" s="112"/>
      <c r="BA1632" s="113"/>
      <c r="BB1632" s="112"/>
      <c r="BC1632" s="113"/>
      <c r="BD1632" s="112"/>
      <c r="BE1632" s="113"/>
      <c r="BF1632" s="169"/>
      <c r="BG1632" s="169"/>
    </row>
    <row r="1633" spans="1:59" s="46" customFormat="1" ht="25.5" x14ac:dyDescent="0.25">
      <c r="A1633" s="424">
        <v>534</v>
      </c>
      <c r="B1633" s="425" t="s">
        <v>30</v>
      </c>
      <c r="C1633" s="427">
        <v>12170325</v>
      </c>
      <c r="D1633" s="428">
        <v>41043</v>
      </c>
      <c r="E1633" s="428">
        <v>41043</v>
      </c>
      <c r="F1633" s="428">
        <v>42138</v>
      </c>
      <c r="G1633" s="429">
        <v>-7777</v>
      </c>
      <c r="H1633" s="425" t="s">
        <v>2972</v>
      </c>
      <c r="I1633" s="425" t="s">
        <v>713</v>
      </c>
      <c r="J1633" s="425"/>
      <c r="K1633" s="425" t="s">
        <v>33</v>
      </c>
      <c r="L1633" s="425" t="s">
        <v>222</v>
      </c>
      <c r="M1633" s="425" t="s">
        <v>61</v>
      </c>
      <c r="N1633" s="425" t="s">
        <v>32</v>
      </c>
      <c r="O1633" s="425"/>
      <c r="P1633" s="426">
        <v>56719</v>
      </c>
      <c r="Q1633" s="425" t="s">
        <v>559</v>
      </c>
      <c r="R1633" s="429" t="s">
        <v>2643</v>
      </c>
      <c r="S1633" s="430" t="s">
        <v>5447</v>
      </c>
      <c r="T1633" s="425">
        <v>-7777</v>
      </c>
      <c r="U1633" s="425">
        <v>5.2</v>
      </c>
      <c r="V1633" s="425">
        <v>384</v>
      </c>
      <c r="W1633" s="425">
        <v>-7777</v>
      </c>
      <c r="X1633" s="425">
        <v>-7777</v>
      </c>
      <c r="Y1633" s="425">
        <v>-7777</v>
      </c>
      <c r="Z1633" s="425">
        <v>-7777</v>
      </c>
      <c r="AA1633" s="425">
        <v>-7777</v>
      </c>
      <c r="AB1633" s="425">
        <v>-7777</v>
      </c>
      <c r="AC1633" s="425">
        <v>-7777</v>
      </c>
      <c r="AD1633" s="425">
        <v>-7777</v>
      </c>
      <c r="AE1633" s="425">
        <v>-7777</v>
      </c>
      <c r="AF1633" s="425" t="s">
        <v>686</v>
      </c>
      <c r="AG1633" s="425"/>
      <c r="AH1633" s="425"/>
      <c r="AI1633" s="425"/>
      <c r="AJ1633" s="425" t="s">
        <v>5448</v>
      </c>
      <c r="AK1633" s="425" t="s">
        <v>5449</v>
      </c>
      <c r="AL1633" s="425">
        <v>42</v>
      </c>
      <c r="AM1633" s="425">
        <v>49</v>
      </c>
      <c r="AN1633" s="1125">
        <v>22.05</v>
      </c>
      <c r="AO1633" s="425">
        <v>25</v>
      </c>
      <c r="AP1633" s="425">
        <v>28</v>
      </c>
      <c r="AQ1633" s="425">
        <v>41.56</v>
      </c>
      <c r="AR1633" s="425">
        <f t="shared" si="143"/>
        <v>42.822791666666667</v>
      </c>
      <c r="AS1633" s="425">
        <f t="shared" si="144"/>
        <v>25.478211111111108</v>
      </c>
      <c r="AT1633" s="425" t="s">
        <v>34</v>
      </c>
      <c r="AU1633" s="425"/>
      <c r="AV1633" s="426"/>
      <c r="AW1633" s="428"/>
      <c r="AX1633" s="426"/>
      <c r="AY1633" s="428"/>
      <c r="AZ1633" s="426"/>
      <c r="BA1633" s="428"/>
      <c r="BB1633" s="426"/>
      <c r="BC1633" s="428"/>
      <c r="BD1633" s="426"/>
      <c r="BE1633" s="428"/>
      <c r="BF1633" s="425"/>
      <c r="BG1633" s="431"/>
    </row>
    <row r="1634" spans="1:59" s="46" customFormat="1" ht="25.5" x14ac:dyDescent="0.25">
      <c r="A1634" s="432"/>
      <c r="B1634" s="45" t="s">
        <v>30</v>
      </c>
      <c r="C1634" s="144">
        <v>12170325</v>
      </c>
      <c r="D1634" s="31">
        <v>41043</v>
      </c>
      <c r="E1634" s="31">
        <v>41043</v>
      </c>
      <c r="F1634" s="31">
        <v>42138</v>
      </c>
      <c r="G1634" s="21">
        <v>-7777</v>
      </c>
      <c r="H1634" s="45" t="s">
        <v>2972</v>
      </c>
      <c r="I1634" s="45" t="s">
        <v>713</v>
      </c>
      <c r="J1634" s="45"/>
      <c r="K1634" s="45" t="s">
        <v>33</v>
      </c>
      <c r="L1634" s="45" t="s">
        <v>222</v>
      </c>
      <c r="M1634" s="45" t="s">
        <v>61</v>
      </c>
      <c r="N1634" s="45" t="s">
        <v>32</v>
      </c>
      <c r="O1634" s="45"/>
      <c r="P1634" s="147">
        <v>56719</v>
      </c>
      <c r="Q1634" s="45" t="s">
        <v>559</v>
      </c>
      <c r="R1634" s="21" t="s">
        <v>2643</v>
      </c>
      <c r="S1634" s="272" t="s">
        <v>5447</v>
      </c>
      <c r="T1634" s="45" t="s">
        <v>1861</v>
      </c>
      <c r="U1634" s="45" t="s">
        <v>1861</v>
      </c>
      <c r="V1634" s="45" t="s">
        <v>1861</v>
      </c>
      <c r="W1634" s="45" t="s">
        <v>1861</v>
      </c>
      <c r="X1634" s="45" t="s">
        <v>1861</v>
      </c>
      <c r="Y1634" s="45" t="s">
        <v>1861</v>
      </c>
      <c r="Z1634" s="45" t="s">
        <v>1861</v>
      </c>
      <c r="AA1634" s="45" t="s">
        <v>1861</v>
      </c>
      <c r="AB1634" s="45" t="s">
        <v>1861</v>
      </c>
      <c r="AC1634" s="45" t="s">
        <v>1861</v>
      </c>
      <c r="AD1634" s="45" t="s">
        <v>1861</v>
      </c>
      <c r="AE1634" s="45" t="s">
        <v>1861</v>
      </c>
      <c r="AF1634" s="45" t="s">
        <v>687</v>
      </c>
      <c r="AG1634" s="45"/>
      <c r="AH1634" s="45"/>
      <c r="AI1634" s="45"/>
      <c r="AJ1634" s="45" t="s">
        <v>5450</v>
      </c>
      <c r="AK1634" s="45" t="s">
        <v>5451</v>
      </c>
      <c r="AL1634" s="45">
        <v>42</v>
      </c>
      <c r="AM1634" s="45">
        <v>49</v>
      </c>
      <c r="AN1634" s="1109">
        <v>27.12</v>
      </c>
      <c r="AO1634" s="45">
        <v>25</v>
      </c>
      <c r="AP1634" s="45">
        <v>28</v>
      </c>
      <c r="AQ1634" s="45">
        <v>48.68</v>
      </c>
      <c r="AR1634" s="45">
        <f t="shared" si="143"/>
        <v>42.824200000000005</v>
      </c>
      <c r="AS1634" s="45">
        <f t="shared" si="144"/>
        <v>25.480188888888886</v>
      </c>
      <c r="AT1634" s="45" t="s">
        <v>34</v>
      </c>
      <c r="AU1634" s="45"/>
      <c r="AV1634" s="147"/>
      <c r="AW1634" s="31"/>
      <c r="AX1634" s="147"/>
      <c r="AY1634" s="31"/>
      <c r="AZ1634" s="147"/>
      <c r="BA1634" s="31"/>
      <c r="BB1634" s="147"/>
      <c r="BC1634" s="31"/>
      <c r="BD1634" s="147"/>
      <c r="BE1634" s="31"/>
      <c r="BF1634" s="45"/>
      <c r="BG1634" s="433"/>
    </row>
    <row r="1635" spans="1:59" s="46" customFormat="1" ht="25.5" x14ac:dyDescent="0.25">
      <c r="A1635" s="432"/>
      <c r="B1635" s="45" t="s">
        <v>30</v>
      </c>
      <c r="C1635" s="144">
        <v>12170325</v>
      </c>
      <c r="D1635" s="31">
        <v>41043</v>
      </c>
      <c r="E1635" s="31">
        <v>41043</v>
      </c>
      <c r="F1635" s="31">
        <v>42138</v>
      </c>
      <c r="G1635" s="21">
        <v>-7777</v>
      </c>
      <c r="H1635" s="45" t="s">
        <v>2972</v>
      </c>
      <c r="I1635" s="45" t="s">
        <v>713</v>
      </c>
      <c r="J1635" s="45"/>
      <c r="K1635" s="45" t="s">
        <v>33</v>
      </c>
      <c r="L1635" s="45" t="s">
        <v>222</v>
      </c>
      <c r="M1635" s="45" t="s">
        <v>61</v>
      </c>
      <c r="N1635" s="45" t="s">
        <v>32</v>
      </c>
      <c r="O1635" s="45"/>
      <c r="P1635" s="147">
        <v>56719</v>
      </c>
      <c r="Q1635" s="45" t="s">
        <v>559</v>
      </c>
      <c r="R1635" s="21" t="s">
        <v>2643</v>
      </c>
      <c r="S1635" s="272" t="s">
        <v>5452</v>
      </c>
      <c r="T1635" s="45" t="s">
        <v>1861</v>
      </c>
      <c r="U1635" s="45">
        <v>5.2</v>
      </c>
      <c r="V1635" s="45">
        <v>90</v>
      </c>
      <c r="W1635" s="45" t="s">
        <v>1861</v>
      </c>
      <c r="X1635" s="45" t="s">
        <v>1861</v>
      </c>
      <c r="Y1635" s="45" t="s">
        <v>1861</v>
      </c>
      <c r="Z1635" s="45" t="s">
        <v>1861</v>
      </c>
      <c r="AA1635" s="45" t="s">
        <v>1861</v>
      </c>
      <c r="AB1635" s="45" t="s">
        <v>1861</v>
      </c>
      <c r="AC1635" s="45" t="s">
        <v>1861</v>
      </c>
      <c r="AD1635" s="45" t="s">
        <v>1861</v>
      </c>
      <c r="AE1635" s="45" t="s">
        <v>1861</v>
      </c>
      <c r="AF1635" s="45" t="s">
        <v>686</v>
      </c>
      <c r="AG1635" s="45"/>
      <c r="AH1635" s="45"/>
      <c r="AI1635" s="45"/>
      <c r="AJ1635" s="45" t="s">
        <v>5453</v>
      </c>
      <c r="AK1635" s="45" t="s">
        <v>5454</v>
      </c>
      <c r="AL1635" s="45">
        <v>42</v>
      </c>
      <c r="AM1635" s="45">
        <v>49</v>
      </c>
      <c r="AN1635" s="1109">
        <v>25.56</v>
      </c>
      <c r="AO1635" s="45">
        <v>25</v>
      </c>
      <c r="AP1635" s="45">
        <v>28</v>
      </c>
      <c r="AQ1635" s="45">
        <v>45.08</v>
      </c>
      <c r="AR1635" s="45">
        <f t="shared" si="143"/>
        <v>42.823766666666671</v>
      </c>
      <c r="AS1635" s="45">
        <f t="shared" si="144"/>
        <v>25.479188888888888</v>
      </c>
      <c r="AT1635" s="45" t="s">
        <v>34</v>
      </c>
      <c r="AU1635" s="45"/>
      <c r="AV1635" s="147"/>
      <c r="AW1635" s="31"/>
      <c r="AX1635" s="147"/>
      <c r="AY1635" s="31"/>
      <c r="AZ1635" s="147"/>
      <c r="BA1635" s="31"/>
      <c r="BB1635" s="147"/>
      <c r="BC1635" s="31"/>
      <c r="BD1635" s="147"/>
      <c r="BE1635" s="31"/>
      <c r="BF1635" s="45"/>
      <c r="BG1635" s="433"/>
    </row>
    <row r="1636" spans="1:59" s="46" customFormat="1" ht="26.25" thickBot="1" x14ac:dyDescent="0.3">
      <c r="A1636" s="416"/>
      <c r="B1636" s="417" t="s">
        <v>30</v>
      </c>
      <c r="C1636" s="419">
        <v>12170325</v>
      </c>
      <c r="D1636" s="420">
        <v>41043</v>
      </c>
      <c r="E1636" s="420">
        <v>41043</v>
      </c>
      <c r="F1636" s="420">
        <v>42138</v>
      </c>
      <c r="G1636" s="421">
        <v>-7777</v>
      </c>
      <c r="H1636" s="417" t="s">
        <v>2972</v>
      </c>
      <c r="I1636" s="417" t="s">
        <v>713</v>
      </c>
      <c r="J1636" s="417"/>
      <c r="K1636" s="417" t="s">
        <v>33</v>
      </c>
      <c r="L1636" s="417" t="s">
        <v>222</v>
      </c>
      <c r="M1636" s="417" t="s">
        <v>61</v>
      </c>
      <c r="N1636" s="417" t="s">
        <v>32</v>
      </c>
      <c r="O1636" s="417"/>
      <c r="P1636" s="418">
        <v>56719</v>
      </c>
      <c r="Q1636" s="417" t="s">
        <v>559</v>
      </c>
      <c r="R1636" s="421" t="s">
        <v>2643</v>
      </c>
      <c r="S1636" s="422" t="s">
        <v>5452</v>
      </c>
      <c r="T1636" s="417" t="s">
        <v>1861</v>
      </c>
      <c r="U1636" s="417" t="s">
        <v>1861</v>
      </c>
      <c r="V1636" s="417" t="s">
        <v>1861</v>
      </c>
      <c r="W1636" s="417" t="s">
        <v>1861</v>
      </c>
      <c r="X1636" s="417" t="s">
        <v>1861</v>
      </c>
      <c r="Y1636" s="417" t="s">
        <v>1861</v>
      </c>
      <c r="Z1636" s="417" t="s">
        <v>1861</v>
      </c>
      <c r="AA1636" s="417" t="s">
        <v>1861</v>
      </c>
      <c r="AB1636" s="417" t="s">
        <v>1861</v>
      </c>
      <c r="AC1636" s="417" t="s">
        <v>1861</v>
      </c>
      <c r="AD1636" s="417" t="s">
        <v>1861</v>
      </c>
      <c r="AE1636" s="417" t="s">
        <v>1861</v>
      </c>
      <c r="AF1636" s="417" t="s">
        <v>687</v>
      </c>
      <c r="AG1636" s="417"/>
      <c r="AH1636" s="417"/>
      <c r="AI1636" s="417"/>
      <c r="AJ1636" s="417" t="s">
        <v>5455</v>
      </c>
      <c r="AK1636" s="417" t="s">
        <v>5456</v>
      </c>
      <c r="AL1636" s="417">
        <v>42</v>
      </c>
      <c r="AM1636" s="417">
        <v>49</v>
      </c>
      <c r="AN1636" s="1126">
        <v>27.33</v>
      </c>
      <c r="AO1636" s="417">
        <v>25</v>
      </c>
      <c r="AP1636" s="417">
        <v>28</v>
      </c>
      <c r="AQ1636" s="417">
        <v>48.13</v>
      </c>
      <c r="AR1636" s="417">
        <f t="shared" si="143"/>
        <v>42.82425833333334</v>
      </c>
      <c r="AS1636" s="417">
        <f t="shared" si="144"/>
        <v>25.480036111111108</v>
      </c>
      <c r="AT1636" s="417" t="s">
        <v>34</v>
      </c>
      <c r="AU1636" s="417"/>
      <c r="AV1636" s="418"/>
      <c r="AW1636" s="420"/>
      <c r="AX1636" s="418"/>
      <c r="AY1636" s="420"/>
      <c r="AZ1636" s="418"/>
      <c r="BA1636" s="420"/>
      <c r="BB1636" s="418"/>
      <c r="BC1636" s="420"/>
      <c r="BD1636" s="418"/>
      <c r="BE1636" s="420"/>
      <c r="BF1636" s="417"/>
      <c r="BG1636" s="423"/>
    </row>
    <row r="1637" spans="1:59" s="46" customFormat="1" ht="25.5" x14ac:dyDescent="0.25">
      <c r="A1637" s="170">
        <v>535</v>
      </c>
      <c r="B1637" s="170" t="s">
        <v>538</v>
      </c>
      <c r="C1637" s="176">
        <v>12170326</v>
      </c>
      <c r="D1637" s="186">
        <v>41057</v>
      </c>
      <c r="E1637" s="186">
        <v>41057</v>
      </c>
      <c r="F1637" s="186">
        <v>42152</v>
      </c>
      <c r="G1637" s="174">
        <v>-7777</v>
      </c>
      <c r="H1637" s="170" t="s">
        <v>2973</v>
      </c>
      <c r="I1637" s="170" t="s">
        <v>1210</v>
      </c>
      <c r="J1637" s="170"/>
      <c r="K1637" s="170" t="s">
        <v>50</v>
      </c>
      <c r="L1637" s="170" t="s">
        <v>48</v>
      </c>
      <c r="M1637" s="170" t="s">
        <v>59</v>
      </c>
      <c r="N1637" s="170" t="s">
        <v>48</v>
      </c>
      <c r="O1637" s="170"/>
      <c r="P1637" s="175">
        <v>68134</v>
      </c>
      <c r="Q1637" s="170" t="s">
        <v>559</v>
      </c>
      <c r="R1637" s="170" t="s">
        <v>4028</v>
      </c>
      <c r="S1637" s="277" t="s">
        <v>5457</v>
      </c>
      <c r="T1637" s="170">
        <v>9.64</v>
      </c>
      <c r="U1637" s="170">
        <v>4.0999999999999996</v>
      </c>
      <c r="V1637" s="170">
        <v>4.96</v>
      </c>
      <c r="W1637" s="170">
        <v>-7777</v>
      </c>
      <c r="X1637" s="170">
        <v>-7777</v>
      </c>
      <c r="Y1637" s="170">
        <v>-7777</v>
      </c>
      <c r="Z1637" s="170">
        <v>-7777</v>
      </c>
      <c r="AA1637" s="170">
        <v>-7777</v>
      </c>
      <c r="AB1637" s="170">
        <v>-7777</v>
      </c>
      <c r="AC1637" s="170">
        <v>-7777</v>
      </c>
      <c r="AD1637" s="170">
        <v>-7777</v>
      </c>
      <c r="AE1637" s="170">
        <v>-7777</v>
      </c>
      <c r="AF1637" s="170" t="s">
        <v>1768</v>
      </c>
      <c r="AG1637" s="170"/>
      <c r="AH1637" s="170"/>
      <c r="AI1637" s="170"/>
      <c r="AJ1637" s="170" t="s">
        <v>5458</v>
      </c>
      <c r="AK1637" s="170" t="s">
        <v>5459</v>
      </c>
      <c r="AL1637" s="170">
        <v>42</v>
      </c>
      <c r="AM1637" s="170">
        <v>38</v>
      </c>
      <c r="AN1637" s="1118">
        <v>10.74</v>
      </c>
      <c r="AO1637" s="170">
        <v>23</v>
      </c>
      <c r="AP1637" s="170">
        <v>24</v>
      </c>
      <c r="AQ1637" s="170">
        <v>56.05</v>
      </c>
      <c r="AR1637" s="170">
        <f t="shared" si="143"/>
        <v>42.636316666666666</v>
      </c>
      <c r="AS1637" s="170">
        <f t="shared" si="144"/>
        <v>23.415569444444444</v>
      </c>
      <c r="AT1637" s="170" t="s">
        <v>34</v>
      </c>
      <c r="AU1637" s="170"/>
      <c r="AV1637" s="175"/>
      <c r="AW1637" s="186"/>
      <c r="AX1637" s="175"/>
      <c r="AY1637" s="186"/>
      <c r="AZ1637" s="175"/>
      <c r="BA1637" s="186"/>
      <c r="BB1637" s="175"/>
      <c r="BC1637" s="186"/>
      <c r="BD1637" s="175"/>
      <c r="BE1637" s="186"/>
      <c r="BF1637" s="170"/>
      <c r="BG1637" s="170"/>
    </row>
    <row r="1638" spans="1:59" s="46" customFormat="1" ht="26.25" thickBot="1" x14ac:dyDescent="0.3">
      <c r="A1638" s="169"/>
      <c r="B1638" s="169" t="s">
        <v>538</v>
      </c>
      <c r="C1638" s="159">
        <v>12170326</v>
      </c>
      <c r="D1638" s="113">
        <v>41057</v>
      </c>
      <c r="E1638" s="113">
        <v>41057</v>
      </c>
      <c r="F1638" s="113">
        <v>42152</v>
      </c>
      <c r="G1638" s="161">
        <v>-7777</v>
      </c>
      <c r="H1638" s="169" t="s">
        <v>2973</v>
      </c>
      <c r="I1638" s="169" t="s">
        <v>1210</v>
      </c>
      <c r="J1638" s="169"/>
      <c r="K1638" s="169" t="s">
        <v>50</v>
      </c>
      <c r="L1638" s="169" t="s">
        <v>48</v>
      </c>
      <c r="M1638" s="169" t="s">
        <v>59</v>
      </c>
      <c r="N1638" s="169" t="s">
        <v>48</v>
      </c>
      <c r="O1638" s="169"/>
      <c r="P1638" s="112">
        <v>68134</v>
      </c>
      <c r="Q1638" s="169" t="s">
        <v>559</v>
      </c>
      <c r="R1638" s="169" t="s">
        <v>4028</v>
      </c>
      <c r="S1638" s="276" t="s">
        <v>5460</v>
      </c>
      <c r="T1638" s="169" t="s">
        <v>1861</v>
      </c>
      <c r="U1638" s="169">
        <v>3.6</v>
      </c>
      <c r="V1638" s="169">
        <v>4.96</v>
      </c>
      <c r="W1638" s="169" t="s">
        <v>1861</v>
      </c>
      <c r="X1638" s="169" t="s">
        <v>1861</v>
      </c>
      <c r="Y1638" s="169" t="s">
        <v>1861</v>
      </c>
      <c r="Z1638" s="169" t="s">
        <v>1861</v>
      </c>
      <c r="AA1638" s="169" t="s">
        <v>1861</v>
      </c>
      <c r="AB1638" s="169" t="s">
        <v>1861</v>
      </c>
      <c r="AC1638" s="169" t="s">
        <v>1861</v>
      </c>
      <c r="AD1638" s="169" t="s">
        <v>1861</v>
      </c>
      <c r="AE1638" s="169" t="s">
        <v>1861</v>
      </c>
      <c r="AF1638" s="169" t="s">
        <v>1765</v>
      </c>
      <c r="AG1638" s="169"/>
      <c r="AH1638" s="169"/>
      <c r="AI1638" s="169"/>
      <c r="AJ1638" s="169" t="s">
        <v>5461</v>
      </c>
      <c r="AK1638" s="169" t="s">
        <v>5462</v>
      </c>
      <c r="AL1638" s="169">
        <v>42</v>
      </c>
      <c r="AM1638" s="169">
        <v>38</v>
      </c>
      <c r="AN1638" s="1110">
        <v>10.81</v>
      </c>
      <c r="AO1638" s="169">
        <v>23</v>
      </c>
      <c r="AP1638" s="169">
        <v>24</v>
      </c>
      <c r="AQ1638" s="169">
        <v>56.66</v>
      </c>
      <c r="AR1638" s="169">
        <f t="shared" si="143"/>
        <v>42.636336111111113</v>
      </c>
      <c r="AS1638" s="169">
        <f t="shared" si="144"/>
        <v>23.415738888888889</v>
      </c>
      <c r="AT1638" s="169" t="s">
        <v>34</v>
      </c>
      <c r="AU1638" s="169"/>
      <c r="AV1638" s="112"/>
      <c r="AW1638" s="113"/>
      <c r="AX1638" s="112"/>
      <c r="AY1638" s="113"/>
      <c r="AZ1638" s="112"/>
      <c r="BA1638" s="113"/>
      <c r="BB1638" s="112"/>
      <c r="BC1638" s="113"/>
      <c r="BD1638" s="112"/>
      <c r="BE1638" s="113"/>
      <c r="BF1638" s="169"/>
      <c r="BG1638" s="169"/>
    </row>
    <row r="1639" spans="1:59" s="46" customFormat="1" ht="25.5" x14ac:dyDescent="0.25">
      <c r="A1639" s="424">
        <v>536</v>
      </c>
      <c r="B1639" s="425" t="s">
        <v>1416</v>
      </c>
      <c r="C1639" s="427">
        <v>12170327</v>
      </c>
      <c r="D1639" s="428">
        <v>41065</v>
      </c>
      <c r="E1639" s="428">
        <v>41065</v>
      </c>
      <c r="F1639" s="428">
        <v>42360</v>
      </c>
      <c r="G1639" s="429">
        <v>-7777</v>
      </c>
      <c r="H1639" s="425" t="s">
        <v>2974</v>
      </c>
      <c r="I1639" s="425" t="s">
        <v>705</v>
      </c>
      <c r="J1639" s="425"/>
      <c r="K1639" s="425" t="s">
        <v>50</v>
      </c>
      <c r="L1639" s="425" t="s">
        <v>53</v>
      </c>
      <c r="M1639" s="425" t="s">
        <v>53</v>
      </c>
      <c r="N1639" s="425" t="s">
        <v>48</v>
      </c>
      <c r="O1639" s="425"/>
      <c r="P1639" s="426">
        <v>27632</v>
      </c>
      <c r="Q1639" s="425" t="s">
        <v>559</v>
      </c>
      <c r="R1639" s="429" t="s">
        <v>4375</v>
      </c>
      <c r="S1639" s="650" t="s">
        <v>8355</v>
      </c>
      <c r="T1639" s="425">
        <v>-7777</v>
      </c>
      <c r="U1639" s="425">
        <v>-9999</v>
      </c>
      <c r="V1639" s="425">
        <v>460</v>
      </c>
      <c r="W1639" s="425">
        <v>-7777</v>
      </c>
      <c r="X1639" s="425">
        <v>-7777</v>
      </c>
      <c r="Y1639" s="425">
        <v>-7777</v>
      </c>
      <c r="Z1639" s="425">
        <v>-7777</v>
      </c>
      <c r="AA1639" s="425">
        <v>-7777</v>
      </c>
      <c r="AB1639" s="425">
        <v>-7777</v>
      </c>
      <c r="AC1639" s="425">
        <v>-7777</v>
      </c>
      <c r="AD1639" s="425">
        <v>-7777</v>
      </c>
      <c r="AE1639" s="425">
        <v>-7777</v>
      </c>
      <c r="AF1639" s="425" t="s">
        <v>1932</v>
      </c>
      <c r="AG1639" s="425"/>
      <c r="AH1639" s="425"/>
      <c r="AI1639" s="425"/>
      <c r="AJ1639" s="425" t="s">
        <v>5463</v>
      </c>
      <c r="AK1639" s="425" t="s">
        <v>5464</v>
      </c>
      <c r="AL1639" s="425">
        <v>42</v>
      </c>
      <c r="AM1639" s="425">
        <v>49</v>
      </c>
      <c r="AN1639" s="1125">
        <v>47.2</v>
      </c>
      <c r="AO1639" s="425">
        <v>23</v>
      </c>
      <c r="AP1639" s="425">
        <v>58</v>
      </c>
      <c r="AQ1639" s="425">
        <v>46.3</v>
      </c>
      <c r="AR1639" s="425">
        <f t="shared" si="143"/>
        <v>42.829777777777778</v>
      </c>
      <c r="AS1639" s="425">
        <f t="shared" si="144"/>
        <v>23.979527777777776</v>
      </c>
      <c r="AT1639" s="425" t="s">
        <v>34</v>
      </c>
      <c r="AU1639" s="425"/>
      <c r="AV1639" s="426"/>
      <c r="AW1639" s="428"/>
      <c r="AX1639" s="426"/>
      <c r="AY1639" s="428"/>
      <c r="AZ1639" s="426"/>
      <c r="BA1639" s="428"/>
      <c r="BB1639" s="426"/>
      <c r="BC1639" s="428"/>
      <c r="BD1639" s="426"/>
      <c r="BE1639" s="428"/>
      <c r="BF1639" s="425"/>
      <c r="BG1639" s="431"/>
    </row>
    <row r="1640" spans="1:59" s="46" customFormat="1" ht="25.5" x14ac:dyDescent="0.25">
      <c r="A1640" s="432"/>
      <c r="B1640" s="45" t="s">
        <v>1416</v>
      </c>
      <c r="C1640" s="144">
        <v>12170327</v>
      </c>
      <c r="D1640" s="31">
        <v>41065</v>
      </c>
      <c r="E1640" s="31">
        <v>41065</v>
      </c>
      <c r="F1640" s="31">
        <v>42360</v>
      </c>
      <c r="G1640" s="21">
        <v>-7777</v>
      </c>
      <c r="H1640" s="45" t="s">
        <v>2974</v>
      </c>
      <c r="I1640" s="45" t="s">
        <v>705</v>
      </c>
      <c r="J1640" s="45"/>
      <c r="K1640" s="45" t="s">
        <v>50</v>
      </c>
      <c r="L1640" s="45" t="s">
        <v>53</v>
      </c>
      <c r="M1640" s="45" t="s">
        <v>53</v>
      </c>
      <c r="N1640" s="45" t="s">
        <v>48</v>
      </c>
      <c r="O1640" s="45" t="s">
        <v>5465</v>
      </c>
      <c r="P1640" s="147">
        <v>27632</v>
      </c>
      <c r="Q1640" s="45" t="s">
        <v>559</v>
      </c>
      <c r="R1640" s="21" t="s">
        <v>2643</v>
      </c>
      <c r="S1640" s="275" t="s">
        <v>5466</v>
      </c>
      <c r="T1640" s="45" t="s">
        <v>1861</v>
      </c>
      <c r="U1640" s="45">
        <v>-9999</v>
      </c>
      <c r="V1640" s="45">
        <v>47.5</v>
      </c>
      <c r="W1640" s="45" t="s">
        <v>1861</v>
      </c>
      <c r="X1640" s="45" t="s">
        <v>1861</v>
      </c>
      <c r="Y1640" s="45" t="s">
        <v>1861</v>
      </c>
      <c r="Z1640" s="45" t="s">
        <v>1861</v>
      </c>
      <c r="AA1640" s="45" t="s">
        <v>1861</v>
      </c>
      <c r="AB1640" s="45" t="s">
        <v>1861</v>
      </c>
      <c r="AC1640" s="45" t="s">
        <v>1861</v>
      </c>
      <c r="AD1640" s="45" t="s">
        <v>1861</v>
      </c>
      <c r="AE1640" s="45" t="s">
        <v>1861</v>
      </c>
      <c r="AF1640" s="45" t="s">
        <v>687</v>
      </c>
      <c r="AG1640" s="45"/>
      <c r="AH1640" s="45"/>
      <c r="AI1640" s="45"/>
      <c r="AJ1640" s="45" t="s">
        <v>5467</v>
      </c>
      <c r="AK1640" s="45" t="s">
        <v>5468</v>
      </c>
      <c r="AL1640" s="45">
        <v>42</v>
      </c>
      <c r="AM1640" s="45">
        <v>49</v>
      </c>
      <c r="AN1640" s="1109">
        <v>48.2</v>
      </c>
      <c r="AO1640" s="45">
        <v>23</v>
      </c>
      <c r="AP1640" s="45">
        <v>58</v>
      </c>
      <c r="AQ1640" s="45">
        <v>38.1</v>
      </c>
      <c r="AR1640" s="45">
        <f t="shared" si="143"/>
        <v>42.83005555555556</v>
      </c>
      <c r="AS1640" s="45">
        <f t="shared" si="144"/>
        <v>23.977249999999998</v>
      </c>
      <c r="AT1640" s="45" t="s">
        <v>34</v>
      </c>
      <c r="AU1640" s="45"/>
      <c r="AV1640" s="147"/>
      <c r="AW1640" s="31"/>
      <c r="AX1640" s="147"/>
      <c r="AY1640" s="31"/>
      <c r="AZ1640" s="147"/>
      <c r="BA1640" s="31"/>
      <c r="BB1640" s="147"/>
      <c r="BC1640" s="31"/>
      <c r="BD1640" s="147"/>
      <c r="BE1640" s="31"/>
      <c r="BF1640" s="45"/>
      <c r="BG1640" s="433"/>
    </row>
    <row r="1641" spans="1:59" s="46" customFormat="1" ht="25.5" x14ac:dyDescent="0.25">
      <c r="A1641" s="432"/>
      <c r="B1641" s="45" t="s">
        <v>1416</v>
      </c>
      <c r="C1641" s="144">
        <v>12170327</v>
      </c>
      <c r="D1641" s="31">
        <v>41065</v>
      </c>
      <c r="E1641" s="31">
        <v>41065</v>
      </c>
      <c r="F1641" s="31">
        <v>42360</v>
      </c>
      <c r="G1641" s="21">
        <v>-7777</v>
      </c>
      <c r="H1641" s="45" t="s">
        <v>2974</v>
      </c>
      <c r="I1641" s="45" t="s">
        <v>705</v>
      </c>
      <c r="J1641" s="45"/>
      <c r="K1641" s="45" t="s">
        <v>50</v>
      </c>
      <c r="L1641" s="45" t="s">
        <v>53</v>
      </c>
      <c r="M1641" s="45" t="s">
        <v>53</v>
      </c>
      <c r="N1641" s="45" t="s">
        <v>48</v>
      </c>
      <c r="O1641" s="45" t="s">
        <v>5469</v>
      </c>
      <c r="P1641" s="147">
        <v>27632</v>
      </c>
      <c r="Q1641" s="45" t="s">
        <v>559</v>
      </c>
      <c r="R1641" s="21" t="s">
        <v>2643</v>
      </c>
      <c r="S1641" s="275" t="s">
        <v>5470</v>
      </c>
      <c r="T1641" s="45" t="s">
        <v>1861</v>
      </c>
      <c r="U1641" s="45">
        <v>-9999</v>
      </c>
      <c r="V1641" s="45">
        <v>171.28</v>
      </c>
      <c r="W1641" s="45" t="s">
        <v>1861</v>
      </c>
      <c r="X1641" s="45" t="s">
        <v>1861</v>
      </c>
      <c r="Y1641" s="45" t="s">
        <v>1861</v>
      </c>
      <c r="Z1641" s="45" t="s">
        <v>1861</v>
      </c>
      <c r="AA1641" s="45" t="s">
        <v>1861</v>
      </c>
      <c r="AB1641" s="45" t="s">
        <v>1861</v>
      </c>
      <c r="AC1641" s="45" t="s">
        <v>1861</v>
      </c>
      <c r="AD1641" s="45" t="s">
        <v>1861</v>
      </c>
      <c r="AE1641" s="45" t="s">
        <v>1861</v>
      </c>
      <c r="AF1641" s="45"/>
      <c r="AG1641" s="45"/>
      <c r="AH1641" s="45"/>
      <c r="AI1641" s="45"/>
      <c r="AJ1641" s="45"/>
      <c r="AK1641" s="45"/>
      <c r="AL1641" s="45"/>
      <c r="AM1641" s="45"/>
      <c r="AN1641" s="1109"/>
      <c r="AO1641" s="45"/>
      <c r="AP1641" s="45"/>
      <c r="AQ1641" s="45"/>
      <c r="AR1641" s="45"/>
      <c r="AS1641" s="45"/>
      <c r="AT1641" s="45" t="s">
        <v>34</v>
      </c>
      <c r="AU1641" s="45"/>
      <c r="AV1641" s="147"/>
      <c r="AW1641" s="31"/>
      <c r="AX1641" s="147"/>
      <c r="AY1641" s="31"/>
      <c r="AZ1641" s="147"/>
      <c r="BA1641" s="31"/>
      <c r="BB1641" s="147"/>
      <c r="BC1641" s="31"/>
      <c r="BD1641" s="147"/>
      <c r="BE1641" s="31"/>
      <c r="BF1641" s="45"/>
      <c r="BG1641" s="433"/>
    </row>
    <row r="1642" spans="1:59" s="46" customFormat="1" ht="25.5" x14ac:dyDescent="0.25">
      <c r="A1642" s="432"/>
      <c r="B1642" s="45" t="s">
        <v>1416</v>
      </c>
      <c r="C1642" s="144">
        <v>12170327</v>
      </c>
      <c r="D1642" s="31">
        <v>41065</v>
      </c>
      <c r="E1642" s="31">
        <v>41065</v>
      </c>
      <c r="F1642" s="31">
        <v>42360</v>
      </c>
      <c r="G1642" s="21">
        <v>-7777</v>
      </c>
      <c r="H1642" s="45" t="s">
        <v>2974</v>
      </c>
      <c r="I1642" s="45" t="s">
        <v>705</v>
      </c>
      <c r="J1642" s="45"/>
      <c r="K1642" s="45" t="s">
        <v>50</v>
      </c>
      <c r="L1642" s="45" t="s">
        <v>53</v>
      </c>
      <c r="M1642" s="45" t="s">
        <v>53</v>
      </c>
      <c r="N1642" s="45" t="s">
        <v>48</v>
      </c>
      <c r="O1642" s="45" t="s">
        <v>5471</v>
      </c>
      <c r="P1642" s="147">
        <v>27632</v>
      </c>
      <c r="Q1642" s="45" t="s">
        <v>559</v>
      </c>
      <c r="R1642" s="21" t="s">
        <v>2643</v>
      </c>
      <c r="S1642" s="275" t="s">
        <v>10575</v>
      </c>
      <c r="T1642" s="45" t="s">
        <v>1861</v>
      </c>
      <c r="U1642" s="45">
        <v>-9999</v>
      </c>
      <c r="V1642" s="45">
        <v>241.22</v>
      </c>
      <c r="W1642" s="45" t="s">
        <v>1861</v>
      </c>
      <c r="X1642" s="45" t="s">
        <v>1861</v>
      </c>
      <c r="Y1642" s="45" t="s">
        <v>1861</v>
      </c>
      <c r="Z1642" s="45" t="s">
        <v>1861</v>
      </c>
      <c r="AA1642" s="45" t="s">
        <v>1861</v>
      </c>
      <c r="AB1642" s="45" t="s">
        <v>1861</v>
      </c>
      <c r="AC1642" s="45" t="s">
        <v>1861</v>
      </c>
      <c r="AD1642" s="45" t="s">
        <v>1861</v>
      </c>
      <c r="AE1642" s="45" t="s">
        <v>1861</v>
      </c>
      <c r="AF1642" s="45"/>
      <c r="AG1642" s="45"/>
      <c r="AH1642" s="45"/>
      <c r="AI1642" s="45"/>
      <c r="AJ1642" s="45"/>
      <c r="AK1642" s="45"/>
      <c r="AL1642" s="45"/>
      <c r="AM1642" s="45"/>
      <c r="AN1642" s="1109"/>
      <c r="AO1642" s="45"/>
      <c r="AP1642" s="45"/>
      <c r="AQ1642" s="45"/>
      <c r="AR1642" s="45"/>
      <c r="AS1642" s="45"/>
      <c r="AT1642" s="45" t="s">
        <v>34</v>
      </c>
      <c r="AU1642" s="45"/>
      <c r="AV1642" s="147"/>
      <c r="AW1642" s="31"/>
      <c r="AX1642" s="147"/>
      <c r="AY1642" s="31"/>
      <c r="AZ1642" s="147"/>
      <c r="BA1642" s="31"/>
      <c r="BB1642" s="147"/>
      <c r="BC1642" s="31"/>
      <c r="BD1642" s="147"/>
      <c r="BE1642" s="31"/>
      <c r="BF1642" s="45"/>
      <c r="BG1642" s="433"/>
    </row>
    <row r="1643" spans="1:59" s="46" customFormat="1" ht="25.5" x14ac:dyDescent="0.25">
      <c r="A1643" s="432"/>
      <c r="B1643" s="45" t="s">
        <v>1416</v>
      </c>
      <c r="C1643" s="144">
        <v>12170327</v>
      </c>
      <c r="D1643" s="31">
        <v>41065</v>
      </c>
      <c r="E1643" s="31">
        <v>41065</v>
      </c>
      <c r="F1643" s="31">
        <v>42360</v>
      </c>
      <c r="G1643" s="21">
        <v>-7777</v>
      </c>
      <c r="H1643" s="45" t="s">
        <v>2974</v>
      </c>
      <c r="I1643" s="45" t="s">
        <v>705</v>
      </c>
      <c r="J1643" s="45"/>
      <c r="K1643" s="45" t="s">
        <v>50</v>
      </c>
      <c r="L1643" s="45" t="s">
        <v>53</v>
      </c>
      <c r="M1643" s="45" t="s">
        <v>53</v>
      </c>
      <c r="N1643" s="45" t="s">
        <v>48</v>
      </c>
      <c r="O1643" s="45"/>
      <c r="P1643" s="147">
        <v>27632</v>
      </c>
      <c r="Q1643" s="45" t="s">
        <v>559</v>
      </c>
      <c r="R1643" s="21" t="s">
        <v>2643</v>
      </c>
      <c r="S1643" s="275" t="s">
        <v>5472</v>
      </c>
      <c r="T1643" s="45" t="s">
        <v>1861</v>
      </c>
      <c r="U1643" s="45">
        <v>-9999</v>
      </c>
      <c r="V1643" s="45">
        <v>-9999</v>
      </c>
      <c r="W1643" s="45" t="s">
        <v>1861</v>
      </c>
      <c r="X1643" s="45" t="s">
        <v>1861</v>
      </c>
      <c r="Y1643" s="45" t="s">
        <v>1861</v>
      </c>
      <c r="Z1643" s="45" t="s">
        <v>1861</v>
      </c>
      <c r="AA1643" s="45" t="s">
        <v>1861</v>
      </c>
      <c r="AB1643" s="45" t="s">
        <v>1861</v>
      </c>
      <c r="AC1643" s="45" t="s">
        <v>1861</v>
      </c>
      <c r="AD1643" s="45" t="s">
        <v>1861</v>
      </c>
      <c r="AE1643" s="45" t="s">
        <v>1861</v>
      </c>
      <c r="AF1643" s="45"/>
      <c r="AG1643" s="45"/>
      <c r="AH1643" s="45"/>
      <c r="AI1643" s="45"/>
      <c r="AJ1643" s="45"/>
      <c r="AK1643" s="45"/>
      <c r="AL1643" s="45"/>
      <c r="AM1643" s="45"/>
      <c r="AN1643" s="1109"/>
      <c r="AO1643" s="45"/>
      <c r="AP1643" s="45"/>
      <c r="AQ1643" s="45"/>
      <c r="AR1643" s="45"/>
      <c r="AS1643" s="45"/>
      <c r="AT1643" s="45" t="s">
        <v>34</v>
      </c>
      <c r="AU1643" s="45"/>
      <c r="AV1643" s="147"/>
      <c r="AW1643" s="31"/>
      <c r="AX1643" s="147"/>
      <c r="AY1643" s="31"/>
      <c r="AZ1643" s="147"/>
      <c r="BA1643" s="31"/>
      <c r="BB1643" s="147"/>
      <c r="BC1643" s="31"/>
      <c r="BD1643" s="147"/>
      <c r="BE1643" s="31"/>
      <c r="BF1643" s="45"/>
      <c r="BG1643" s="433"/>
    </row>
    <row r="1644" spans="1:59" s="46" customFormat="1" ht="26.25" thickBot="1" x14ac:dyDescent="0.3">
      <c r="A1644" s="416"/>
      <c r="B1644" s="417" t="s">
        <v>1416</v>
      </c>
      <c r="C1644" s="419">
        <v>12170327</v>
      </c>
      <c r="D1644" s="420">
        <v>41065</v>
      </c>
      <c r="E1644" s="420">
        <v>41065</v>
      </c>
      <c r="F1644" s="420">
        <v>42360</v>
      </c>
      <c r="G1644" s="421">
        <v>-7777</v>
      </c>
      <c r="H1644" s="417" t="s">
        <v>2974</v>
      </c>
      <c r="I1644" s="417" t="s">
        <v>705</v>
      </c>
      <c r="J1644" s="417"/>
      <c r="K1644" s="417" t="s">
        <v>50</v>
      </c>
      <c r="L1644" s="417" t="s">
        <v>53</v>
      </c>
      <c r="M1644" s="417" t="s">
        <v>53</v>
      </c>
      <c r="N1644" s="417" t="s">
        <v>48</v>
      </c>
      <c r="O1644" s="417"/>
      <c r="P1644" s="418">
        <v>27632</v>
      </c>
      <c r="Q1644" s="417" t="s">
        <v>559</v>
      </c>
      <c r="R1644" s="421" t="s">
        <v>2643</v>
      </c>
      <c r="S1644" s="631" t="s">
        <v>5473</v>
      </c>
      <c r="T1644" s="417" t="s">
        <v>1861</v>
      </c>
      <c r="U1644" s="417">
        <v>-9999</v>
      </c>
      <c r="V1644" s="417">
        <v>71.349999999999994</v>
      </c>
      <c r="W1644" s="417" t="s">
        <v>1861</v>
      </c>
      <c r="X1644" s="417" t="s">
        <v>1861</v>
      </c>
      <c r="Y1644" s="417" t="s">
        <v>1861</v>
      </c>
      <c r="Z1644" s="417" t="s">
        <v>1861</v>
      </c>
      <c r="AA1644" s="417" t="s">
        <v>1861</v>
      </c>
      <c r="AB1644" s="417" t="s">
        <v>1861</v>
      </c>
      <c r="AC1644" s="417" t="s">
        <v>1861</v>
      </c>
      <c r="AD1644" s="417" t="s">
        <v>1861</v>
      </c>
      <c r="AE1644" s="417" t="s">
        <v>1861</v>
      </c>
      <c r="AF1644" s="417"/>
      <c r="AG1644" s="417"/>
      <c r="AH1644" s="417"/>
      <c r="AI1644" s="417"/>
      <c r="AJ1644" s="417"/>
      <c r="AK1644" s="417"/>
      <c r="AL1644" s="417"/>
      <c r="AM1644" s="417"/>
      <c r="AN1644" s="1126"/>
      <c r="AO1644" s="417"/>
      <c r="AP1644" s="417"/>
      <c r="AQ1644" s="417"/>
      <c r="AR1644" s="417"/>
      <c r="AS1644" s="417"/>
      <c r="AT1644" s="417"/>
      <c r="AU1644" s="417"/>
      <c r="AV1644" s="418"/>
      <c r="AW1644" s="420"/>
      <c r="AX1644" s="418"/>
      <c r="AY1644" s="420"/>
      <c r="AZ1644" s="418"/>
      <c r="BA1644" s="420"/>
      <c r="BB1644" s="418"/>
      <c r="BC1644" s="420"/>
      <c r="BD1644" s="418"/>
      <c r="BE1644" s="420"/>
      <c r="BF1644" s="417"/>
      <c r="BG1644" s="423"/>
    </row>
    <row r="1645" spans="1:59" s="46" customFormat="1" ht="89.25" x14ac:dyDescent="0.25">
      <c r="A1645" s="170">
        <v>537</v>
      </c>
      <c r="B1645" s="170" t="s">
        <v>1359</v>
      </c>
      <c r="C1645" s="176">
        <v>12170328</v>
      </c>
      <c r="D1645" s="186">
        <v>41065</v>
      </c>
      <c r="E1645" s="186">
        <v>41065</v>
      </c>
      <c r="F1645" s="186">
        <v>42360</v>
      </c>
      <c r="G1645" s="174">
        <v>-7777</v>
      </c>
      <c r="H1645" s="170" t="s">
        <v>2975</v>
      </c>
      <c r="I1645" s="170" t="s">
        <v>702</v>
      </c>
      <c r="J1645" s="170"/>
      <c r="K1645" s="170" t="s">
        <v>71</v>
      </c>
      <c r="L1645" s="170" t="s">
        <v>70</v>
      </c>
      <c r="M1645" s="170" t="s">
        <v>70</v>
      </c>
      <c r="N1645" s="170" t="s">
        <v>70</v>
      </c>
      <c r="O1645" s="170" t="s">
        <v>10441</v>
      </c>
      <c r="P1645" s="175">
        <v>43952</v>
      </c>
      <c r="Q1645" s="170" t="s">
        <v>559</v>
      </c>
      <c r="R1645" s="170" t="s">
        <v>4028</v>
      </c>
      <c r="S1645" s="277" t="s">
        <v>4266</v>
      </c>
      <c r="T1645" s="170">
        <v>-7777</v>
      </c>
      <c r="U1645" s="170">
        <v>-9999</v>
      </c>
      <c r="V1645" s="170">
        <v>85.94</v>
      </c>
      <c r="W1645" s="170">
        <v>-7777</v>
      </c>
      <c r="X1645" s="170">
        <v>-7777</v>
      </c>
      <c r="Y1645" s="170">
        <v>-7777</v>
      </c>
      <c r="Z1645" s="170">
        <v>-7777</v>
      </c>
      <c r="AA1645" s="170">
        <v>-7777</v>
      </c>
      <c r="AB1645" s="170">
        <v>-7777</v>
      </c>
      <c r="AC1645" s="170">
        <v>-7777</v>
      </c>
      <c r="AD1645" s="170">
        <v>-7777</v>
      </c>
      <c r="AE1645" s="170">
        <v>-7777</v>
      </c>
      <c r="AF1645" s="170" t="s">
        <v>10056</v>
      </c>
      <c r="AG1645" s="170"/>
      <c r="AH1645" s="170"/>
      <c r="AI1645" s="170"/>
      <c r="AJ1645" s="170" t="s">
        <v>5474</v>
      </c>
      <c r="AK1645" s="170" t="s">
        <v>5475</v>
      </c>
      <c r="AL1645" s="170">
        <v>43</v>
      </c>
      <c r="AM1645" s="170">
        <v>8</v>
      </c>
      <c r="AN1645" s="1118">
        <v>3.1</v>
      </c>
      <c r="AO1645" s="170">
        <v>24</v>
      </c>
      <c r="AP1645" s="170">
        <v>43</v>
      </c>
      <c r="AQ1645" s="170">
        <v>9.1999999999999993</v>
      </c>
      <c r="AR1645" s="170">
        <f t="shared" si="143"/>
        <v>43.134194444444447</v>
      </c>
      <c r="AS1645" s="170">
        <f t="shared" si="144"/>
        <v>24.719222222222221</v>
      </c>
      <c r="AT1645" s="170" t="s">
        <v>34</v>
      </c>
      <c r="AU1645" s="170"/>
      <c r="AV1645" s="175"/>
      <c r="AW1645" s="186"/>
      <c r="AX1645" s="175"/>
      <c r="AY1645" s="186"/>
      <c r="AZ1645" s="175"/>
      <c r="BA1645" s="186"/>
      <c r="BB1645" s="175"/>
      <c r="BC1645" s="186"/>
      <c r="BD1645" s="175"/>
      <c r="BE1645" s="186"/>
      <c r="BF1645" s="170"/>
      <c r="BG1645" s="170"/>
    </row>
    <row r="1646" spans="1:59" s="46" customFormat="1" ht="90" thickBot="1" x14ac:dyDescent="0.3">
      <c r="A1646" s="169"/>
      <c r="B1646" s="169" t="s">
        <v>1359</v>
      </c>
      <c r="C1646" s="159">
        <v>12170328</v>
      </c>
      <c r="D1646" s="113">
        <v>41065</v>
      </c>
      <c r="E1646" s="113">
        <v>41065</v>
      </c>
      <c r="F1646" s="113">
        <v>42360</v>
      </c>
      <c r="G1646" s="161">
        <v>-7777</v>
      </c>
      <c r="H1646" s="169" t="s">
        <v>2975</v>
      </c>
      <c r="I1646" s="169" t="s">
        <v>702</v>
      </c>
      <c r="J1646" s="169"/>
      <c r="K1646" s="169" t="s">
        <v>71</v>
      </c>
      <c r="L1646" s="169" t="s">
        <v>70</v>
      </c>
      <c r="M1646" s="169" t="s">
        <v>70</v>
      </c>
      <c r="N1646" s="169" t="s">
        <v>70</v>
      </c>
      <c r="O1646" s="169" t="s">
        <v>10441</v>
      </c>
      <c r="P1646" s="112">
        <v>43952</v>
      </c>
      <c r="Q1646" s="169" t="s">
        <v>559</v>
      </c>
      <c r="R1646" s="169" t="s">
        <v>4028</v>
      </c>
      <c r="S1646" s="276" t="s">
        <v>4266</v>
      </c>
      <c r="T1646" s="169" t="s">
        <v>1861</v>
      </c>
      <c r="U1646" s="169" t="s">
        <v>1861</v>
      </c>
      <c r="V1646" s="169" t="s">
        <v>1861</v>
      </c>
      <c r="W1646" s="169" t="s">
        <v>1861</v>
      </c>
      <c r="X1646" s="169" t="s">
        <v>1861</v>
      </c>
      <c r="Y1646" s="169" t="s">
        <v>1861</v>
      </c>
      <c r="Z1646" s="169" t="s">
        <v>1861</v>
      </c>
      <c r="AA1646" s="169" t="s">
        <v>1861</v>
      </c>
      <c r="AB1646" s="169" t="s">
        <v>1861</v>
      </c>
      <c r="AC1646" s="169" t="s">
        <v>1861</v>
      </c>
      <c r="AD1646" s="169" t="s">
        <v>1861</v>
      </c>
      <c r="AE1646" s="169" t="s">
        <v>1861</v>
      </c>
      <c r="AF1646" s="169" t="s">
        <v>10057</v>
      </c>
      <c r="AG1646" s="169"/>
      <c r="AH1646" s="169"/>
      <c r="AI1646" s="169"/>
      <c r="AJ1646" s="169" t="s">
        <v>5476</v>
      </c>
      <c r="AK1646" s="169" t="s">
        <v>5477</v>
      </c>
      <c r="AL1646" s="169">
        <v>43</v>
      </c>
      <c r="AM1646" s="169">
        <v>8</v>
      </c>
      <c r="AN1646" s="1110">
        <v>5.0999999999999996</v>
      </c>
      <c r="AO1646" s="169">
        <v>24</v>
      </c>
      <c r="AP1646" s="169">
        <v>43</v>
      </c>
      <c r="AQ1646" s="169">
        <v>6.3</v>
      </c>
      <c r="AR1646" s="169">
        <f t="shared" si="143"/>
        <v>43.134749999999997</v>
      </c>
      <c r="AS1646" s="169">
        <f t="shared" si="144"/>
        <v>24.718416666666666</v>
      </c>
      <c r="AT1646" s="169" t="s">
        <v>34</v>
      </c>
      <c r="AU1646" s="169"/>
      <c r="AV1646" s="112"/>
      <c r="AW1646" s="113"/>
      <c r="AX1646" s="112"/>
      <c r="AY1646" s="113"/>
      <c r="AZ1646" s="112"/>
      <c r="BA1646" s="113"/>
      <c r="BB1646" s="112"/>
      <c r="BC1646" s="113"/>
      <c r="BD1646" s="112"/>
      <c r="BE1646" s="113"/>
      <c r="BF1646" s="169"/>
      <c r="BG1646" s="169"/>
    </row>
    <row r="1647" spans="1:59" s="46" customFormat="1" ht="25.5" x14ac:dyDescent="0.25">
      <c r="A1647" s="486">
        <v>538</v>
      </c>
      <c r="B1647" s="425" t="s">
        <v>2808</v>
      </c>
      <c r="C1647" s="492">
        <v>12170329</v>
      </c>
      <c r="D1647" s="490">
        <v>41071</v>
      </c>
      <c r="E1647" s="490">
        <v>41071</v>
      </c>
      <c r="F1647" s="490">
        <v>42166</v>
      </c>
      <c r="G1647" s="429">
        <v>-7777</v>
      </c>
      <c r="H1647" s="487" t="s">
        <v>1523</v>
      </c>
      <c r="I1647" s="487" t="s">
        <v>1522</v>
      </c>
      <c r="J1647" s="487"/>
      <c r="K1647" s="425" t="s">
        <v>162</v>
      </c>
      <c r="L1647" s="487" t="s">
        <v>2976</v>
      </c>
      <c r="M1647" s="487" t="s">
        <v>160</v>
      </c>
      <c r="N1647" s="487" t="s">
        <v>161</v>
      </c>
      <c r="O1647" s="425"/>
      <c r="P1647" s="488">
        <v>73273</v>
      </c>
      <c r="Q1647" s="487" t="s">
        <v>559</v>
      </c>
      <c r="R1647" s="425" t="s">
        <v>4028</v>
      </c>
      <c r="S1647" s="430" t="s">
        <v>5478</v>
      </c>
      <c r="T1647" s="425">
        <v>-7777</v>
      </c>
      <c r="U1647" s="425">
        <v>-9999</v>
      </c>
      <c r="V1647" s="425">
        <v>22.46</v>
      </c>
      <c r="W1647" s="425">
        <v>-7777</v>
      </c>
      <c r="X1647" s="425">
        <v>-7777</v>
      </c>
      <c r="Y1647" s="425">
        <v>-7777</v>
      </c>
      <c r="Z1647" s="425">
        <v>-7777</v>
      </c>
      <c r="AA1647" s="425">
        <v>-7777</v>
      </c>
      <c r="AB1647" s="425">
        <v>-7777</v>
      </c>
      <c r="AC1647" s="425">
        <v>-7777</v>
      </c>
      <c r="AD1647" s="425">
        <v>-7777</v>
      </c>
      <c r="AE1647" s="425">
        <v>-7777</v>
      </c>
      <c r="AF1647" s="425" t="s">
        <v>1765</v>
      </c>
      <c r="AG1647" s="425"/>
      <c r="AH1647" s="425"/>
      <c r="AI1647" s="425"/>
      <c r="AJ1647" s="425" t="s">
        <v>5479</v>
      </c>
      <c r="AK1647" s="425" t="s">
        <v>5480</v>
      </c>
      <c r="AL1647" s="487">
        <v>42</v>
      </c>
      <c r="AM1647" s="487">
        <v>50</v>
      </c>
      <c r="AN1647" s="1166">
        <v>9.6</v>
      </c>
      <c r="AO1647" s="487">
        <v>22</v>
      </c>
      <c r="AP1647" s="487">
        <v>39</v>
      </c>
      <c r="AQ1647" s="425">
        <v>3.9</v>
      </c>
      <c r="AR1647" s="425">
        <f t="shared" si="143"/>
        <v>42.836000000000006</v>
      </c>
      <c r="AS1647" s="425">
        <f t="shared" si="144"/>
        <v>22.651083333333332</v>
      </c>
      <c r="AT1647" s="425" t="s">
        <v>34</v>
      </c>
      <c r="AU1647" s="487"/>
      <c r="AV1647" s="488"/>
      <c r="AW1647" s="490"/>
      <c r="AX1647" s="488"/>
      <c r="AY1647" s="490"/>
      <c r="AZ1647" s="488"/>
      <c r="BA1647" s="490"/>
      <c r="BB1647" s="488"/>
      <c r="BC1647" s="490"/>
      <c r="BD1647" s="488"/>
      <c r="BE1647" s="490"/>
      <c r="BF1647" s="487"/>
      <c r="BG1647" s="431"/>
    </row>
    <row r="1648" spans="1:59" s="46" customFormat="1" ht="26.25" thickBot="1" x14ac:dyDescent="0.3">
      <c r="A1648" s="442"/>
      <c r="B1648" s="417" t="s">
        <v>2808</v>
      </c>
      <c r="C1648" s="443">
        <v>12170329</v>
      </c>
      <c r="D1648" s="444">
        <v>41071</v>
      </c>
      <c r="E1648" s="444">
        <v>41071</v>
      </c>
      <c r="F1648" s="444">
        <v>42166</v>
      </c>
      <c r="G1648" s="421">
        <v>-7777</v>
      </c>
      <c r="H1648" s="445" t="s">
        <v>1523</v>
      </c>
      <c r="I1648" s="445" t="s">
        <v>1522</v>
      </c>
      <c r="J1648" s="445"/>
      <c r="K1648" s="417" t="s">
        <v>162</v>
      </c>
      <c r="L1648" s="445" t="s">
        <v>2976</v>
      </c>
      <c r="M1648" s="445" t="s">
        <v>160</v>
      </c>
      <c r="N1648" s="445" t="s">
        <v>161</v>
      </c>
      <c r="O1648" s="417"/>
      <c r="P1648" s="462">
        <v>73273</v>
      </c>
      <c r="Q1648" s="445" t="s">
        <v>559</v>
      </c>
      <c r="R1648" s="417" t="s">
        <v>4028</v>
      </c>
      <c r="S1648" s="422" t="s">
        <v>5478</v>
      </c>
      <c r="T1648" s="417" t="s">
        <v>1861</v>
      </c>
      <c r="U1648" s="417" t="s">
        <v>1861</v>
      </c>
      <c r="V1648" s="417" t="s">
        <v>1861</v>
      </c>
      <c r="W1648" s="417" t="s">
        <v>1861</v>
      </c>
      <c r="X1648" s="417" t="s">
        <v>1861</v>
      </c>
      <c r="Y1648" s="417" t="s">
        <v>1861</v>
      </c>
      <c r="Z1648" s="417" t="s">
        <v>1861</v>
      </c>
      <c r="AA1648" s="417" t="s">
        <v>1861</v>
      </c>
      <c r="AB1648" s="417" t="s">
        <v>1861</v>
      </c>
      <c r="AC1648" s="417" t="s">
        <v>1861</v>
      </c>
      <c r="AD1648" s="417" t="s">
        <v>1861</v>
      </c>
      <c r="AE1648" s="417" t="s">
        <v>1861</v>
      </c>
      <c r="AF1648" s="417" t="s">
        <v>1768</v>
      </c>
      <c r="AG1648" s="417"/>
      <c r="AH1648" s="417"/>
      <c r="AI1648" s="417"/>
      <c r="AJ1648" s="417" t="s">
        <v>5481</v>
      </c>
      <c r="AK1648" s="417" t="s">
        <v>5482</v>
      </c>
      <c r="AL1648" s="445">
        <v>42</v>
      </c>
      <c r="AM1648" s="445">
        <v>50</v>
      </c>
      <c r="AN1648" s="1167">
        <v>9.1</v>
      </c>
      <c r="AO1648" s="445">
        <v>22</v>
      </c>
      <c r="AP1648" s="445">
        <v>39</v>
      </c>
      <c r="AQ1648" s="417">
        <v>4.5</v>
      </c>
      <c r="AR1648" s="417">
        <f t="shared" si="143"/>
        <v>42.835861111111114</v>
      </c>
      <c r="AS1648" s="417">
        <f t="shared" si="144"/>
        <v>22.651249999999997</v>
      </c>
      <c r="AT1648" s="417" t="s">
        <v>34</v>
      </c>
      <c r="AU1648" s="445"/>
      <c r="AV1648" s="462"/>
      <c r="AW1648" s="444"/>
      <c r="AX1648" s="462"/>
      <c r="AY1648" s="444"/>
      <c r="AZ1648" s="462"/>
      <c r="BA1648" s="444"/>
      <c r="BB1648" s="462"/>
      <c r="BC1648" s="444"/>
      <c r="BD1648" s="462"/>
      <c r="BE1648" s="444"/>
      <c r="BF1648" s="445"/>
      <c r="BG1648" s="423"/>
    </row>
    <row r="1649" spans="1:59" s="46" customFormat="1" ht="51" x14ac:dyDescent="0.25">
      <c r="A1649" s="612">
        <v>539</v>
      </c>
      <c r="B1649" s="180" t="s">
        <v>777</v>
      </c>
      <c r="C1649" s="613">
        <v>12170330</v>
      </c>
      <c r="D1649" s="614">
        <v>41071</v>
      </c>
      <c r="E1649" s="614">
        <v>41071</v>
      </c>
      <c r="F1649" s="614">
        <v>42360</v>
      </c>
      <c r="G1649" s="180">
        <v>-7777</v>
      </c>
      <c r="H1649" s="612" t="s">
        <v>2977</v>
      </c>
      <c r="I1649" s="612" t="s">
        <v>714</v>
      </c>
      <c r="J1649" s="612"/>
      <c r="K1649" s="180" t="s">
        <v>142</v>
      </c>
      <c r="L1649" s="612" t="s">
        <v>236</v>
      </c>
      <c r="M1649" s="612" t="s">
        <v>236</v>
      </c>
      <c r="N1649" s="612" t="s">
        <v>70</v>
      </c>
      <c r="O1649" s="180" t="s">
        <v>5483</v>
      </c>
      <c r="P1649" s="649">
        <v>72343</v>
      </c>
      <c r="Q1649" s="612" t="s">
        <v>559</v>
      </c>
      <c r="R1649" s="180" t="s">
        <v>5484</v>
      </c>
      <c r="S1649" s="510" t="s">
        <v>4382</v>
      </c>
      <c r="T1649" s="180">
        <v>-7777</v>
      </c>
      <c r="U1649" s="180">
        <v>-9999</v>
      </c>
      <c r="V1649" s="180">
        <v>360</v>
      </c>
      <c r="W1649" s="180">
        <v>-7777</v>
      </c>
      <c r="X1649" s="180">
        <v>-7777</v>
      </c>
      <c r="Y1649" s="180">
        <v>-7777</v>
      </c>
      <c r="Z1649" s="180">
        <v>-7777</v>
      </c>
      <c r="AA1649" s="180">
        <v>-7777</v>
      </c>
      <c r="AB1649" s="180">
        <v>-7777</v>
      </c>
      <c r="AC1649" s="180">
        <v>-7777</v>
      </c>
      <c r="AD1649" s="180">
        <v>-7777</v>
      </c>
      <c r="AE1649" s="180">
        <v>-7777</v>
      </c>
      <c r="AF1649" s="180" t="s">
        <v>686</v>
      </c>
      <c r="AG1649" s="180">
        <v>4665077.55</v>
      </c>
      <c r="AH1649" s="180">
        <v>853698.06</v>
      </c>
      <c r="AI1649" s="180">
        <v>410.67</v>
      </c>
      <c r="AJ1649" s="180" t="s">
        <v>5485</v>
      </c>
      <c r="AK1649" s="180" t="s">
        <v>5486</v>
      </c>
      <c r="AL1649" s="612">
        <v>42</v>
      </c>
      <c r="AM1649" s="612">
        <v>55</v>
      </c>
      <c r="AN1649" s="1145">
        <v>1.5</v>
      </c>
      <c r="AO1649" s="612">
        <v>24</v>
      </c>
      <c r="AP1649" s="612">
        <v>15</v>
      </c>
      <c r="AQ1649" s="180">
        <v>38.700000000000003</v>
      </c>
      <c r="AR1649" s="180">
        <f t="shared" si="143"/>
        <v>42.917083333333331</v>
      </c>
      <c r="AS1649" s="180">
        <f t="shared" si="144"/>
        <v>24.260750000000002</v>
      </c>
      <c r="AT1649" s="180" t="s">
        <v>43</v>
      </c>
      <c r="AU1649" s="612"/>
      <c r="AV1649" s="649"/>
      <c r="AW1649" s="614"/>
      <c r="AX1649" s="649"/>
      <c r="AY1649" s="614"/>
      <c r="AZ1649" s="649"/>
      <c r="BA1649" s="614"/>
      <c r="BB1649" s="649"/>
      <c r="BC1649" s="614"/>
      <c r="BD1649" s="649"/>
      <c r="BE1649" s="614"/>
      <c r="BF1649" s="180" t="s">
        <v>11124</v>
      </c>
      <c r="BG1649" s="180"/>
    </row>
    <row r="1650" spans="1:59" s="46" customFormat="1" ht="51" x14ac:dyDescent="0.25">
      <c r="A1650" s="55"/>
      <c r="B1650" s="24" t="s">
        <v>777</v>
      </c>
      <c r="C1650" s="98">
        <v>12170330</v>
      </c>
      <c r="D1650" s="70">
        <v>41071</v>
      </c>
      <c r="E1650" s="70">
        <v>41071</v>
      </c>
      <c r="F1650" s="70">
        <v>42360</v>
      </c>
      <c r="G1650" s="24">
        <v>-7777</v>
      </c>
      <c r="H1650" s="55" t="s">
        <v>2977</v>
      </c>
      <c r="I1650" s="55" t="s">
        <v>714</v>
      </c>
      <c r="J1650" s="55"/>
      <c r="K1650" s="24" t="s">
        <v>142</v>
      </c>
      <c r="L1650" s="55" t="s">
        <v>236</v>
      </c>
      <c r="M1650" s="55" t="s">
        <v>236</v>
      </c>
      <c r="N1650" s="55" t="s">
        <v>70</v>
      </c>
      <c r="O1650" s="24" t="s">
        <v>5483</v>
      </c>
      <c r="P1650" s="69">
        <v>72343</v>
      </c>
      <c r="Q1650" s="55" t="s">
        <v>559</v>
      </c>
      <c r="R1650" s="24" t="s">
        <v>5484</v>
      </c>
      <c r="S1650" s="273" t="s">
        <v>4382</v>
      </c>
      <c r="T1650" s="24" t="s">
        <v>1861</v>
      </c>
      <c r="U1650" s="24" t="s">
        <v>1861</v>
      </c>
      <c r="V1650" s="24" t="s">
        <v>1861</v>
      </c>
      <c r="W1650" s="24" t="s">
        <v>1861</v>
      </c>
      <c r="X1650" s="24" t="s">
        <v>1861</v>
      </c>
      <c r="Y1650" s="24" t="s">
        <v>1861</v>
      </c>
      <c r="Z1650" s="24" t="s">
        <v>1861</v>
      </c>
      <c r="AA1650" s="24" t="s">
        <v>1861</v>
      </c>
      <c r="AB1650" s="24" t="s">
        <v>1861</v>
      </c>
      <c r="AC1650" s="24" t="s">
        <v>1861</v>
      </c>
      <c r="AD1650" s="24" t="s">
        <v>1861</v>
      </c>
      <c r="AE1650" s="24" t="s">
        <v>1861</v>
      </c>
      <c r="AF1650" s="24" t="s">
        <v>687</v>
      </c>
      <c r="AG1650" s="24">
        <v>4665062.24</v>
      </c>
      <c r="AH1650" s="24">
        <v>854044.94</v>
      </c>
      <c r="AI1650" s="24">
        <v>415.2</v>
      </c>
      <c r="AJ1650" s="24" t="s">
        <v>5487</v>
      </c>
      <c r="AK1650" s="24" t="s">
        <v>5488</v>
      </c>
      <c r="AL1650" s="55">
        <v>42</v>
      </c>
      <c r="AM1650" s="55">
        <v>55</v>
      </c>
      <c r="AN1650" s="1146">
        <v>0.8</v>
      </c>
      <c r="AO1650" s="55">
        <v>24</v>
      </c>
      <c r="AP1650" s="55">
        <v>15</v>
      </c>
      <c r="AQ1650" s="24">
        <v>54</v>
      </c>
      <c r="AR1650" s="24">
        <f t="shared" si="143"/>
        <v>42.916888888888884</v>
      </c>
      <c r="AS1650" s="24">
        <f t="shared" si="144"/>
        <v>24.265000000000001</v>
      </c>
      <c r="AT1650" s="24" t="s">
        <v>43</v>
      </c>
      <c r="AU1650" s="55"/>
      <c r="AV1650" s="69"/>
      <c r="AW1650" s="70"/>
      <c r="AX1650" s="69"/>
      <c r="AY1650" s="70"/>
      <c r="AZ1650" s="69"/>
      <c r="BA1650" s="70"/>
      <c r="BB1650" s="69"/>
      <c r="BC1650" s="70"/>
      <c r="BD1650" s="69"/>
      <c r="BE1650" s="70"/>
      <c r="BF1650" s="24" t="s">
        <v>11124</v>
      </c>
      <c r="BG1650" s="24"/>
    </row>
    <row r="1651" spans="1:59" s="46" customFormat="1" ht="51" x14ac:dyDescent="0.25">
      <c r="A1651" s="90"/>
      <c r="B1651" s="45" t="s">
        <v>777</v>
      </c>
      <c r="C1651" s="93">
        <v>12170330</v>
      </c>
      <c r="D1651" s="145">
        <v>41071</v>
      </c>
      <c r="E1651" s="145">
        <v>41071</v>
      </c>
      <c r="F1651" s="145">
        <v>42460</v>
      </c>
      <c r="G1651" s="21">
        <v>-7777</v>
      </c>
      <c r="H1651" s="90" t="s">
        <v>2977</v>
      </c>
      <c r="I1651" s="90" t="s">
        <v>714</v>
      </c>
      <c r="J1651" s="90"/>
      <c r="K1651" s="45" t="s">
        <v>142</v>
      </c>
      <c r="L1651" s="90" t="s">
        <v>236</v>
      </c>
      <c r="M1651" s="90" t="s">
        <v>236</v>
      </c>
      <c r="N1651" s="90" t="s">
        <v>70</v>
      </c>
      <c r="O1651" s="45" t="s">
        <v>5483</v>
      </c>
      <c r="P1651" s="143">
        <v>72343</v>
      </c>
      <c r="Q1651" s="90" t="s">
        <v>559</v>
      </c>
      <c r="R1651" s="21" t="s">
        <v>5484</v>
      </c>
      <c r="S1651" s="272" t="s">
        <v>4382</v>
      </c>
      <c r="T1651" s="45">
        <v>-7777</v>
      </c>
      <c r="U1651" s="45">
        <v>-9999</v>
      </c>
      <c r="V1651" s="45">
        <v>360</v>
      </c>
      <c r="W1651" s="45">
        <v>-7777</v>
      </c>
      <c r="X1651" s="45">
        <v>-7777</v>
      </c>
      <c r="Y1651" s="45">
        <v>-7777</v>
      </c>
      <c r="Z1651" s="45">
        <v>-7777</v>
      </c>
      <c r="AA1651" s="45">
        <v>-7777</v>
      </c>
      <c r="AB1651" s="45">
        <v>-7777</v>
      </c>
      <c r="AC1651" s="45">
        <v>-7777</v>
      </c>
      <c r="AD1651" s="45">
        <v>-7777</v>
      </c>
      <c r="AE1651" s="45">
        <v>-7777</v>
      </c>
      <c r="AF1651" s="45" t="s">
        <v>686</v>
      </c>
      <c r="AG1651" s="45">
        <v>4665077.55</v>
      </c>
      <c r="AH1651" s="45">
        <v>853698.06</v>
      </c>
      <c r="AI1651" s="45">
        <v>410.67</v>
      </c>
      <c r="AJ1651" s="45" t="s">
        <v>5485</v>
      </c>
      <c r="AK1651" s="45" t="s">
        <v>5486</v>
      </c>
      <c r="AL1651" s="90">
        <v>42</v>
      </c>
      <c r="AM1651" s="90">
        <v>55</v>
      </c>
      <c r="AN1651" s="1147">
        <v>1.5</v>
      </c>
      <c r="AO1651" s="90">
        <v>24</v>
      </c>
      <c r="AP1651" s="90">
        <v>15</v>
      </c>
      <c r="AQ1651" s="45">
        <v>38.700000000000003</v>
      </c>
      <c r="AR1651" s="45">
        <f t="shared" ref="AR1651:AR1652" si="147">AL1651+AM1651/60+AN1651/3600</f>
        <v>42.917083333333331</v>
      </c>
      <c r="AS1651" s="45">
        <f t="shared" ref="AS1651:AS1652" si="148">AO1651+AP1651/60+AQ1651/3600</f>
        <v>24.260750000000002</v>
      </c>
      <c r="AT1651" s="45" t="s">
        <v>34</v>
      </c>
      <c r="AU1651" s="90"/>
      <c r="AV1651" s="143"/>
      <c r="AW1651" s="145"/>
      <c r="AX1651" s="143"/>
      <c r="AY1651" s="145"/>
      <c r="AZ1651" s="143"/>
      <c r="BA1651" s="145"/>
      <c r="BB1651" s="143"/>
      <c r="BC1651" s="145"/>
      <c r="BD1651" s="143"/>
      <c r="BE1651" s="145"/>
      <c r="BF1651" s="90"/>
      <c r="BG1651" s="45"/>
    </row>
    <row r="1652" spans="1:59" s="46" customFormat="1" ht="51.75" thickBot="1" x14ac:dyDescent="0.3">
      <c r="A1652" s="173"/>
      <c r="B1652" s="169" t="s">
        <v>777</v>
      </c>
      <c r="C1652" s="434">
        <v>12170330</v>
      </c>
      <c r="D1652" s="435">
        <v>41071</v>
      </c>
      <c r="E1652" s="435">
        <v>41071</v>
      </c>
      <c r="F1652" s="435">
        <v>42460</v>
      </c>
      <c r="G1652" s="161">
        <v>-7777</v>
      </c>
      <c r="H1652" s="173" t="s">
        <v>2977</v>
      </c>
      <c r="I1652" s="173" t="s">
        <v>714</v>
      </c>
      <c r="J1652" s="173"/>
      <c r="K1652" s="169" t="s">
        <v>142</v>
      </c>
      <c r="L1652" s="173" t="s">
        <v>236</v>
      </c>
      <c r="M1652" s="173" t="s">
        <v>236</v>
      </c>
      <c r="N1652" s="173" t="s">
        <v>70</v>
      </c>
      <c r="O1652" s="169" t="s">
        <v>5483</v>
      </c>
      <c r="P1652" s="456">
        <v>72343</v>
      </c>
      <c r="Q1652" s="173" t="s">
        <v>559</v>
      </c>
      <c r="R1652" s="161" t="s">
        <v>5484</v>
      </c>
      <c r="S1652" s="276" t="s">
        <v>4382</v>
      </c>
      <c r="T1652" s="169" t="s">
        <v>1861</v>
      </c>
      <c r="U1652" s="169" t="s">
        <v>1861</v>
      </c>
      <c r="V1652" s="169" t="s">
        <v>1861</v>
      </c>
      <c r="W1652" s="169" t="s">
        <v>1861</v>
      </c>
      <c r="X1652" s="169" t="s">
        <v>1861</v>
      </c>
      <c r="Y1652" s="169" t="s">
        <v>1861</v>
      </c>
      <c r="Z1652" s="169" t="s">
        <v>1861</v>
      </c>
      <c r="AA1652" s="169" t="s">
        <v>1861</v>
      </c>
      <c r="AB1652" s="169" t="s">
        <v>1861</v>
      </c>
      <c r="AC1652" s="169" t="s">
        <v>1861</v>
      </c>
      <c r="AD1652" s="169" t="s">
        <v>1861</v>
      </c>
      <c r="AE1652" s="169" t="s">
        <v>1861</v>
      </c>
      <c r="AF1652" s="169" t="s">
        <v>687</v>
      </c>
      <c r="AG1652" s="169">
        <v>4665062.24</v>
      </c>
      <c r="AH1652" s="169">
        <v>854044.94</v>
      </c>
      <c r="AI1652" s="169">
        <v>415.2</v>
      </c>
      <c r="AJ1652" s="169" t="s">
        <v>5487</v>
      </c>
      <c r="AK1652" s="169" t="s">
        <v>5488</v>
      </c>
      <c r="AL1652" s="173">
        <v>42</v>
      </c>
      <c r="AM1652" s="173">
        <v>55</v>
      </c>
      <c r="AN1652" s="1148">
        <v>0.8</v>
      </c>
      <c r="AO1652" s="173">
        <v>24</v>
      </c>
      <c r="AP1652" s="173">
        <v>15</v>
      </c>
      <c r="AQ1652" s="169">
        <v>54</v>
      </c>
      <c r="AR1652" s="169">
        <f t="shared" si="147"/>
        <v>42.916888888888884</v>
      </c>
      <c r="AS1652" s="169">
        <f t="shared" si="148"/>
        <v>24.265000000000001</v>
      </c>
      <c r="AT1652" s="169" t="s">
        <v>34</v>
      </c>
      <c r="AU1652" s="173"/>
      <c r="AV1652" s="456"/>
      <c r="AW1652" s="435"/>
      <c r="AX1652" s="456"/>
      <c r="AY1652" s="435"/>
      <c r="AZ1652" s="456"/>
      <c r="BA1652" s="435"/>
      <c r="BB1652" s="456"/>
      <c r="BC1652" s="435"/>
      <c r="BD1652" s="456"/>
      <c r="BE1652" s="435"/>
      <c r="BF1652" s="173"/>
      <c r="BG1652" s="169"/>
    </row>
    <row r="1653" spans="1:59" s="46" customFormat="1" ht="38.25" x14ac:dyDescent="0.25">
      <c r="A1653" s="486">
        <v>540</v>
      </c>
      <c r="B1653" s="425" t="s">
        <v>2978</v>
      </c>
      <c r="C1653" s="492">
        <v>12170331</v>
      </c>
      <c r="D1653" s="490">
        <v>41092</v>
      </c>
      <c r="E1653" s="490">
        <v>41092</v>
      </c>
      <c r="F1653" s="490">
        <v>41630</v>
      </c>
      <c r="G1653" s="429">
        <v>-7777</v>
      </c>
      <c r="H1653" s="487" t="s">
        <v>2979</v>
      </c>
      <c r="I1653" s="487" t="s">
        <v>714</v>
      </c>
      <c r="J1653" s="487"/>
      <c r="K1653" s="425" t="s">
        <v>142</v>
      </c>
      <c r="L1653" s="487" t="s">
        <v>236</v>
      </c>
      <c r="M1653" s="487" t="s">
        <v>236</v>
      </c>
      <c r="N1653" s="487" t="s">
        <v>70</v>
      </c>
      <c r="O1653" s="425" t="s">
        <v>2980</v>
      </c>
      <c r="P1653" s="488">
        <v>72343</v>
      </c>
      <c r="Q1653" s="487" t="s">
        <v>559</v>
      </c>
      <c r="R1653" s="429" t="s">
        <v>2643</v>
      </c>
      <c r="S1653" s="430" t="s">
        <v>2637</v>
      </c>
      <c r="T1653" s="425">
        <v>-7777</v>
      </c>
      <c r="U1653" s="425" t="s">
        <v>5489</v>
      </c>
      <c r="V1653" s="425">
        <v>57</v>
      </c>
      <c r="W1653" s="425" t="s">
        <v>1861</v>
      </c>
      <c r="X1653" s="425">
        <v>-7777</v>
      </c>
      <c r="Y1653" s="425">
        <v>-7777</v>
      </c>
      <c r="Z1653" s="425">
        <v>-7777</v>
      </c>
      <c r="AA1653" s="425">
        <v>-7777</v>
      </c>
      <c r="AB1653" s="425">
        <v>-7777</v>
      </c>
      <c r="AC1653" s="425">
        <v>-7777</v>
      </c>
      <c r="AD1653" s="425">
        <v>-7777</v>
      </c>
      <c r="AE1653" s="425">
        <v>-7777</v>
      </c>
      <c r="AF1653" s="425" t="s">
        <v>5490</v>
      </c>
      <c r="AG1653" s="425">
        <v>4663697.3039999995</v>
      </c>
      <c r="AH1653" s="425">
        <v>8578641.4030000009</v>
      </c>
      <c r="AI1653" s="425">
        <v>416.32</v>
      </c>
      <c r="AJ1653" s="425" t="s">
        <v>5491</v>
      </c>
      <c r="AK1653" s="425" t="s">
        <v>5492</v>
      </c>
      <c r="AL1653" s="487">
        <v>42</v>
      </c>
      <c r="AM1653" s="487">
        <v>54</v>
      </c>
      <c r="AN1653" s="1166">
        <v>18.8</v>
      </c>
      <c r="AO1653" s="487">
        <v>24</v>
      </c>
      <c r="AP1653" s="487">
        <v>11</v>
      </c>
      <c r="AQ1653" s="425">
        <v>55</v>
      </c>
      <c r="AR1653" s="425">
        <f t="shared" si="143"/>
        <v>42.905222222222221</v>
      </c>
      <c r="AS1653" s="425">
        <f t="shared" si="144"/>
        <v>24.198611111111113</v>
      </c>
      <c r="AT1653" s="425" t="s">
        <v>34</v>
      </c>
      <c r="AU1653" s="487"/>
      <c r="AV1653" s="488"/>
      <c r="AW1653" s="490"/>
      <c r="AX1653" s="488"/>
      <c r="AY1653" s="490"/>
      <c r="AZ1653" s="488"/>
      <c r="BA1653" s="490"/>
      <c r="BB1653" s="488"/>
      <c r="BC1653" s="490"/>
      <c r="BD1653" s="488"/>
      <c r="BE1653" s="490"/>
      <c r="BF1653" s="487"/>
      <c r="BG1653" s="431"/>
    </row>
    <row r="1654" spans="1:59" s="46" customFormat="1" ht="38.25" x14ac:dyDescent="0.25">
      <c r="A1654" s="441"/>
      <c r="B1654" s="45" t="s">
        <v>2978</v>
      </c>
      <c r="C1654" s="93">
        <v>12170331</v>
      </c>
      <c r="D1654" s="145">
        <v>41092</v>
      </c>
      <c r="E1654" s="145">
        <v>41092</v>
      </c>
      <c r="F1654" s="145">
        <v>41630</v>
      </c>
      <c r="G1654" s="21">
        <v>-7777</v>
      </c>
      <c r="H1654" s="90" t="s">
        <v>2979</v>
      </c>
      <c r="I1654" s="90" t="s">
        <v>714</v>
      </c>
      <c r="J1654" s="90"/>
      <c r="K1654" s="45" t="s">
        <v>142</v>
      </c>
      <c r="L1654" s="90" t="s">
        <v>236</v>
      </c>
      <c r="M1654" s="90" t="s">
        <v>236</v>
      </c>
      <c r="N1654" s="90" t="s">
        <v>70</v>
      </c>
      <c r="O1654" s="45" t="s">
        <v>2980</v>
      </c>
      <c r="P1654" s="143">
        <v>72344</v>
      </c>
      <c r="Q1654" s="90" t="s">
        <v>559</v>
      </c>
      <c r="R1654" s="21" t="s">
        <v>2643</v>
      </c>
      <c r="S1654" s="272" t="s">
        <v>2637</v>
      </c>
      <c r="T1654" s="45" t="s">
        <v>1861</v>
      </c>
      <c r="U1654" s="45" t="s">
        <v>1861</v>
      </c>
      <c r="V1654" s="45" t="s">
        <v>1861</v>
      </c>
      <c r="W1654" s="45" t="s">
        <v>1861</v>
      </c>
      <c r="X1654" s="45" t="s">
        <v>1861</v>
      </c>
      <c r="Y1654" s="45" t="s">
        <v>1861</v>
      </c>
      <c r="Z1654" s="45" t="s">
        <v>1861</v>
      </c>
      <c r="AA1654" s="45" t="s">
        <v>1861</v>
      </c>
      <c r="AB1654" s="45" t="s">
        <v>1861</v>
      </c>
      <c r="AC1654" s="45" t="s">
        <v>1861</v>
      </c>
      <c r="AD1654" s="45" t="s">
        <v>1861</v>
      </c>
      <c r="AE1654" s="45" t="s">
        <v>1861</v>
      </c>
      <c r="AF1654" s="45" t="s">
        <v>5493</v>
      </c>
      <c r="AG1654" s="45">
        <v>4663740.2249999996</v>
      </c>
      <c r="AH1654" s="45">
        <v>8578674.8670000006</v>
      </c>
      <c r="AI1654" s="45">
        <v>417</v>
      </c>
      <c r="AJ1654" s="45" t="s">
        <v>5494</v>
      </c>
      <c r="AK1654" s="45" t="s">
        <v>5495</v>
      </c>
      <c r="AL1654" s="90">
        <v>42</v>
      </c>
      <c r="AM1654" s="90">
        <v>54</v>
      </c>
      <c r="AN1654" s="1147">
        <v>20.100000000000001</v>
      </c>
      <c r="AO1654" s="90">
        <v>24</v>
      </c>
      <c r="AP1654" s="90">
        <v>11</v>
      </c>
      <c r="AQ1654" s="45">
        <v>56.5</v>
      </c>
      <c r="AR1654" s="45">
        <f t="shared" si="143"/>
        <v>42.905583333333333</v>
      </c>
      <c r="AS1654" s="45">
        <f t="shared" si="144"/>
        <v>24.199027777777779</v>
      </c>
      <c r="AT1654" s="45" t="s">
        <v>34</v>
      </c>
      <c r="AU1654" s="90"/>
      <c r="AV1654" s="143"/>
      <c r="AW1654" s="145"/>
      <c r="AX1654" s="143"/>
      <c r="AY1654" s="145"/>
      <c r="AZ1654" s="143"/>
      <c r="BA1654" s="145"/>
      <c r="BB1654" s="143"/>
      <c r="BC1654" s="145"/>
      <c r="BD1654" s="143"/>
      <c r="BE1654" s="145"/>
      <c r="BF1654" s="90"/>
      <c r="BG1654" s="433"/>
    </row>
    <row r="1655" spans="1:59" s="46" customFormat="1" ht="38.25" x14ac:dyDescent="0.25">
      <c r="A1655" s="441"/>
      <c r="B1655" s="45" t="s">
        <v>2978</v>
      </c>
      <c r="C1655" s="93">
        <v>12170331</v>
      </c>
      <c r="D1655" s="145">
        <v>41092</v>
      </c>
      <c r="E1655" s="145">
        <v>41092</v>
      </c>
      <c r="F1655" s="145">
        <v>41630</v>
      </c>
      <c r="G1655" s="21">
        <v>-7777</v>
      </c>
      <c r="H1655" s="90" t="s">
        <v>2979</v>
      </c>
      <c r="I1655" s="90" t="s">
        <v>714</v>
      </c>
      <c r="J1655" s="90"/>
      <c r="K1655" s="45" t="s">
        <v>142</v>
      </c>
      <c r="L1655" s="90" t="s">
        <v>236</v>
      </c>
      <c r="M1655" s="90" t="s">
        <v>236</v>
      </c>
      <c r="N1655" s="90" t="s">
        <v>70</v>
      </c>
      <c r="O1655" s="45" t="s">
        <v>2981</v>
      </c>
      <c r="P1655" s="143">
        <v>72345</v>
      </c>
      <c r="Q1655" s="90" t="s">
        <v>559</v>
      </c>
      <c r="R1655" s="21" t="s">
        <v>2643</v>
      </c>
      <c r="S1655" s="272" t="s">
        <v>2637</v>
      </c>
      <c r="T1655" s="45" t="s">
        <v>1861</v>
      </c>
      <c r="U1655" s="45">
        <v>-9999</v>
      </c>
      <c r="V1655" s="45">
        <v>49</v>
      </c>
      <c r="W1655" s="45" t="s">
        <v>1861</v>
      </c>
      <c r="X1655" s="45" t="s">
        <v>1861</v>
      </c>
      <c r="Y1655" s="45" t="s">
        <v>1861</v>
      </c>
      <c r="Z1655" s="45" t="s">
        <v>1861</v>
      </c>
      <c r="AA1655" s="45" t="s">
        <v>1861</v>
      </c>
      <c r="AB1655" s="45" t="s">
        <v>1861</v>
      </c>
      <c r="AC1655" s="45" t="s">
        <v>1861</v>
      </c>
      <c r="AD1655" s="45" t="s">
        <v>1861</v>
      </c>
      <c r="AE1655" s="45" t="s">
        <v>1861</v>
      </c>
      <c r="AF1655" s="45" t="s">
        <v>5496</v>
      </c>
      <c r="AG1655" s="45">
        <v>4665803.92</v>
      </c>
      <c r="AH1655" s="45">
        <v>8579534.4100000001</v>
      </c>
      <c r="AI1655" s="45">
        <v>381.7</v>
      </c>
      <c r="AJ1655" s="45" t="s">
        <v>5497</v>
      </c>
      <c r="AK1655" s="45" t="s">
        <v>5498</v>
      </c>
      <c r="AL1655" s="90">
        <v>42</v>
      </c>
      <c r="AM1655" s="90">
        <v>55</v>
      </c>
      <c r="AN1655" s="1147">
        <v>26.6</v>
      </c>
      <c r="AO1655" s="90">
        <v>24</v>
      </c>
      <c r="AP1655" s="90">
        <v>12</v>
      </c>
      <c r="AQ1655" s="45">
        <v>35.5</v>
      </c>
      <c r="AR1655" s="45">
        <f t="shared" si="143"/>
        <v>42.924055555555555</v>
      </c>
      <c r="AS1655" s="45">
        <f t="shared" si="144"/>
        <v>24.20986111111111</v>
      </c>
      <c r="AT1655" s="45" t="s">
        <v>34</v>
      </c>
      <c r="AU1655" s="90"/>
      <c r="AV1655" s="143"/>
      <c r="AW1655" s="145"/>
      <c r="AX1655" s="143"/>
      <c r="AY1655" s="145"/>
      <c r="AZ1655" s="143"/>
      <c r="BA1655" s="145"/>
      <c r="BB1655" s="143"/>
      <c r="BC1655" s="145"/>
      <c r="BD1655" s="143"/>
      <c r="BE1655" s="145"/>
      <c r="BF1655" s="90"/>
      <c r="BG1655" s="433"/>
    </row>
    <row r="1656" spans="1:59" s="46" customFormat="1" ht="38.25" x14ac:dyDescent="0.25">
      <c r="A1656" s="441"/>
      <c r="B1656" s="45" t="s">
        <v>2978</v>
      </c>
      <c r="C1656" s="93">
        <v>12170331</v>
      </c>
      <c r="D1656" s="145">
        <v>41092</v>
      </c>
      <c r="E1656" s="145">
        <v>41092</v>
      </c>
      <c r="F1656" s="145">
        <v>41630</v>
      </c>
      <c r="G1656" s="21">
        <v>-7777</v>
      </c>
      <c r="H1656" s="90" t="s">
        <v>2979</v>
      </c>
      <c r="I1656" s="90" t="s">
        <v>714</v>
      </c>
      <c r="J1656" s="90"/>
      <c r="K1656" s="45" t="s">
        <v>142</v>
      </c>
      <c r="L1656" s="90" t="s">
        <v>236</v>
      </c>
      <c r="M1656" s="90" t="s">
        <v>236</v>
      </c>
      <c r="N1656" s="90" t="s">
        <v>70</v>
      </c>
      <c r="O1656" s="45" t="s">
        <v>2981</v>
      </c>
      <c r="P1656" s="143">
        <v>72346</v>
      </c>
      <c r="Q1656" s="90" t="s">
        <v>559</v>
      </c>
      <c r="R1656" s="21" t="s">
        <v>2643</v>
      </c>
      <c r="S1656" s="272" t="s">
        <v>2637</v>
      </c>
      <c r="T1656" s="45" t="s">
        <v>1861</v>
      </c>
      <c r="U1656" s="45" t="s">
        <v>1861</v>
      </c>
      <c r="V1656" s="45" t="s">
        <v>1861</v>
      </c>
      <c r="W1656" s="45" t="s">
        <v>1861</v>
      </c>
      <c r="X1656" s="45" t="s">
        <v>1861</v>
      </c>
      <c r="Y1656" s="45" t="s">
        <v>1861</v>
      </c>
      <c r="Z1656" s="45" t="s">
        <v>1861</v>
      </c>
      <c r="AA1656" s="45" t="s">
        <v>1861</v>
      </c>
      <c r="AB1656" s="45" t="s">
        <v>1861</v>
      </c>
      <c r="AC1656" s="45" t="s">
        <v>1861</v>
      </c>
      <c r="AD1656" s="45" t="s">
        <v>1861</v>
      </c>
      <c r="AE1656" s="45" t="s">
        <v>1861</v>
      </c>
      <c r="AF1656" s="45" t="s">
        <v>5499</v>
      </c>
      <c r="AG1656" s="45">
        <v>4665846.6390000004</v>
      </c>
      <c r="AH1656" s="45">
        <v>8579556.4499999993</v>
      </c>
      <c r="AI1656" s="45">
        <v>382.22</v>
      </c>
      <c r="AJ1656" s="45" t="s">
        <v>5500</v>
      </c>
      <c r="AK1656" s="45" t="s">
        <v>5501</v>
      </c>
      <c r="AL1656" s="90">
        <v>42</v>
      </c>
      <c r="AM1656" s="90">
        <v>55</v>
      </c>
      <c r="AN1656" s="1147">
        <v>28</v>
      </c>
      <c r="AO1656" s="90">
        <v>24</v>
      </c>
      <c r="AP1656" s="90">
        <v>12</v>
      </c>
      <c r="AQ1656" s="45">
        <v>36.5</v>
      </c>
      <c r="AR1656" s="45">
        <f t="shared" si="143"/>
        <v>42.92444444444444</v>
      </c>
      <c r="AS1656" s="45">
        <f t="shared" si="144"/>
        <v>24.210138888888888</v>
      </c>
      <c r="AT1656" s="45" t="s">
        <v>34</v>
      </c>
      <c r="AU1656" s="90"/>
      <c r="AV1656" s="143"/>
      <c r="AW1656" s="145"/>
      <c r="AX1656" s="143"/>
      <c r="AY1656" s="145"/>
      <c r="AZ1656" s="143"/>
      <c r="BA1656" s="145"/>
      <c r="BB1656" s="143"/>
      <c r="BC1656" s="145"/>
      <c r="BD1656" s="143"/>
      <c r="BE1656" s="145"/>
      <c r="BF1656" s="90"/>
      <c r="BG1656" s="433"/>
    </row>
    <row r="1657" spans="1:59" s="46" customFormat="1" ht="38.25" x14ac:dyDescent="0.25">
      <c r="A1657" s="441"/>
      <c r="B1657" s="45" t="s">
        <v>2978</v>
      </c>
      <c r="C1657" s="93">
        <v>12170331</v>
      </c>
      <c r="D1657" s="145">
        <v>41092</v>
      </c>
      <c r="E1657" s="145">
        <v>41092</v>
      </c>
      <c r="F1657" s="145">
        <v>41630</v>
      </c>
      <c r="G1657" s="21">
        <v>-7777</v>
      </c>
      <c r="H1657" s="90" t="s">
        <v>2979</v>
      </c>
      <c r="I1657" s="90" t="s">
        <v>714</v>
      </c>
      <c r="J1657" s="90"/>
      <c r="K1657" s="45" t="s">
        <v>142</v>
      </c>
      <c r="L1657" s="90" t="s">
        <v>236</v>
      </c>
      <c r="M1657" s="90" t="s">
        <v>236</v>
      </c>
      <c r="N1657" s="90" t="s">
        <v>70</v>
      </c>
      <c r="O1657" s="45" t="s">
        <v>2981</v>
      </c>
      <c r="P1657" s="143">
        <v>72347</v>
      </c>
      <c r="Q1657" s="90" t="s">
        <v>559</v>
      </c>
      <c r="R1657" s="21" t="s">
        <v>2643</v>
      </c>
      <c r="S1657" s="272" t="s">
        <v>5192</v>
      </c>
      <c r="T1657" s="45" t="s">
        <v>1861</v>
      </c>
      <c r="U1657" s="45" t="s">
        <v>5502</v>
      </c>
      <c r="V1657" s="45">
        <v>225</v>
      </c>
      <c r="W1657" s="45" t="s">
        <v>1861</v>
      </c>
      <c r="X1657" s="45" t="s">
        <v>1861</v>
      </c>
      <c r="Y1657" s="45" t="s">
        <v>1861</v>
      </c>
      <c r="Z1657" s="45" t="s">
        <v>1861</v>
      </c>
      <c r="AA1657" s="45" t="s">
        <v>1861</v>
      </c>
      <c r="AB1657" s="45" t="s">
        <v>1861</v>
      </c>
      <c r="AC1657" s="45" t="s">
        <v>1861</v>
      </c>
      <c r="AD1657" s="45" t="s">
        <v>1861</v>
      </c>
      <c r="AE1657" s="45" t="s">
        <v>1861</v>
      </c>
      <c r="AF1657" s="45" t="s">
        <v>5503</v>
      </c>
      <c r="AG1657" s="84">
        <v>4665878.0669999998</v>
      </c>
      <c r="AH1657" s="45">
        <v>8579564.2899999991</v>
      </c>
      <c r="AI1657" s="45">
        <v>380.74</v>
      </c>
      <c r="AJ1657" s="45" t="s">
        <v>5504</v>
      </c>
      <c r="AK1657" s="45" t="s">
        <v>5501</v>
      </c>
      <c r="AL1657" s="90">
        <v>42</v>
      </c>
      <c r="AM1657" s="90">
        <v>55</v>
      </c>
      <c r="AN1657" s="1147">
        <v>29.1</v>
      </c>
      <c r="AO1657" s="90">
        <v>24</v>
      </c>
      <c r="AP1657" s="90">
        <v>12</v>
      </c>
      <c r="AQ1657" s="45">
        <v>36.9</v>
      </c>
      <c r="AR1657" s="45">
        <f t="shared" si="143"/>
        <v>42.924749999999996</v>
      </c>
      <c r="AS1657" s="45">
        <f t="shared" si="144"/>
        <v>24.210249999999998</v>
      </c>
      <c r="AT1657" s="45" t="s">
        <v>34</v>
      </c>
      <c r="AU1657" s="90"/>
      <c r="AV1657" s="143"/>
      <c r="AW1657" s="145"/>
      <c r="AX1657" s="143"/>
      <c r="AY1657" s="145"/>
      <c r="AZ1657" s="143"/>
      <c r="BA1657" s="145"/>
      <c r="BB1657" s="143"/>
      <c r="BC1657" s="145"/>
      <c r="BD1657" s="143"/>
      <c r="BE1657" s="145"/>
      <c r="BF1657" s="90"/>
      <c r="BG1657" s="433"/>
    </row>
    <row r="1658" spans="1:59" s="46" customFormat="1" ht="38.25" x14ac:dyDescent="0.25">
      <c r="A1658" s="441"/>
      <c r="B1658" s="45" t="s">
        <v>2978</v>
      </c>
      <c r="C1658" s="93">
        <v>12170331</v>
      </c>
      <c r="D1658" s="145">
        <v>41092</v>
      </c>
      <c r="E1658" s="145">
        <v>41092</v>
      </c>
      <c r="F1658" s="145">
        <v>41630</v>
      </c>
      <c r="G1658" s="21">
        <v>-7777</v>
      </c>
      <c r="H1658" s="90" t="s">
        <v>2979</v>
      </c>
      <c r="I1658" s="90" t="s">
        <v>714</v>
      </c>
      <c r="J1658" s="90"/>
      <c r="K1658" s="45" t="s">
        <v>142</v>
      </c>
      <c r="L1658" s="90" t="s">
        <v>236</v>
      </c>
      <c r="M1658" s="90" t="s">
        <v>236</v>
      </c>
      <c r="N1658" s="90" t="s">
        <v>70</v>
      </c>
      <c r="O1658" s="45" t="s">
        <v>2981</v>
      </c>
      <c r="P1658" s="143">
        <v>72348</v>
      </c>
      <c r="Q1658" s="90" t="s">
        <v>559</v>
      </c>
      <c r="R1658" s="21" t="s">
        <v>2643</v>
      </c>
      <c r="S1658" s="272" t="s">
        <v>5505</v>
      </c>
      <c r="T1658" s="45" t="s">
        <v>1861</v>
      </c>
      <c r="U1658" s="45" t="s">
        <v>1861</v>
      </c>
      <c r="V1658" s="45">
        <v>2</v>
      </c>
      <c r="W1658" s="45" t="s">
        <v>1861</v>
      </c>
      <c r="X1658" s="45" t="s">
        <v>1861</v>
      </c>
      <c r="Y1658" s="45" t="s">
        <v>1861</v>
      </c>
      <c r="Z1658" s="45" t="s">
        <v>1861</v>
      </c>
      <c r="AA1658" s="45" t="s">
        <v>1861</v>
      </c>
      <c r="AB1658" s="45" t="s">
        <v>1861</v>
      </c>
      <c r="AC1658" s="45" t="s">
        <v>1861</v>
      </c>
      <c r="AD1658" s="45" t="s">
        <v>1861</v>
      </c>
      <c r="AE1658" s="45" t="s">
        <v>1861</v>
      </c>
      <c r="AF1658" s="45" t="s">
        <v>5506</v>
      </c>
      <c r="AG1658" s="45">
        <v>4666062.3389999997</v>
      </c>
      <c r="AH1658" s="45">
        <v>8579563.3570000008</v>
      </c>
      <c r="AI1658" s="45">
        <v>377.6</v>
      </c>
      <c r="AJ1658" s="45" t="s">
        <v>5507</v>
      </c>
      <c r="AK1658" s="45" t="s">
        <v>5508</v>
      </c>
      <c r="AL1658" s="90">
        <v>42</v>
      </c>
      <c r="AM1658" s="90">
        <v>55</v>
      </c>
      <c r="AN1658" s="1147">
        <v>35.5</v>
      </c>
      <c r="AO1658" s="90">
        <v>24</v>
      </c>
      <c r="AP1658" s="90">
        <v>12</v>
      </c>
      <c r="AQ1658" s="45">
        <v>37</v>
      </c>
      <c r="AR1658" s="45">
        <f t="shared" si="143"/>
        <v>42.926527777777778</v>
      </c>
      <c r="AS1658" s="45">
        <f t="shared" si="144"/>
        <v>24.210277777777776</v>
      </c>
      <c r="AT1658" s="45" t="s">
        <v>34</v>
      </c>
      <c r="AU1658" s="90"/>
      <c r="AV1658" s="143"/>
      <c r="AW1658" s="145"/>
      <c r="AX1658" s="143"/>
      <c r="AY1658" s="145"/>
      <c r="AZ1658" s="143"/>
      <c r="BA1658" s="145"/>
      <c r="BB1658" s="143"/>
      <c r="BC1658" s="145"/>
      <c r="BD1658" s="143"/>
      <c r="BE1658" s="145"/>
      <c r="BF1658" s="90"/>
      <c r="BG1658" s="433"/>
    </row>
    <row r="1659" spans="1:59" s="46" customFormat="1" ht="38.25" x14ac:dyDescent="0.25">
      <c r="A1659" s="441"/>
      <c r="B1659" s="45" t="s">
        <v>2978</v>
      </c>
      <c r="C1659" s="93">
        <v>12170331</v>
      </c>
      <c r="D1659" s="145">
        <v>41092</v>
      </c>
      <c r="E1659" s="145">
        <v>41092</v>
      </c>
      <c r="F1659" s="145">
        <v>41630</v>
      </c>
      <c r="G1659" s="21">
        <v>-7777</v>
      </c>
      <c r="H1659" s="90" t="s">
        <v>2979</v>
      </c>
      <c r="I1659" s="90" t="s">
        <v>714</v>
      </c>
      <c r="J1659" s="90"/>
      <c r="K1659" s="45" t="s">
        <v>142</v>
      </c>
      <c r="L1659" s="90" t="s">
        <v>236</v>
      </c>
      <c r="M1659" s="90" t="s">
        <v>236</v>
      </c>
      <c r="N1659" s="90" t="s">
        <v>70</v>
      </c>
      <c r="O1659" s="45" t="s">
        <v>2981</v>
      </c>
      <c r="P1659" s="143">
        <v>72349</v>
      </c>
      <c r="Q1659" s="90" t="s">
        <v>559</v>
      </c>
      <c r="R1659" s="21" t="s">
        <v>2643</v>
      </c>
      <c r="S1659" s="272" t="s">
        <v>5192</v>
      </c>
      <c r="T1659" s="45" t="s">
        <v>1861</v>
      </c>
      <c r="U1659" s="45" t="s">
        <v>5509</v>
      </c>
      <c r="V1659" s="45">
        <v>55</v>
      </c>
      <c r="W1659" s="45" t="s">
        <v>1861</v>
      </c>
      <c r="X1659" s="45" t="s">
        <v>1861</v>
      </c>
      <c r="Y1659" s="45" t="s">
        <v>1861</v>
      </c>
      <c r="Z1659" s="45" t="s">
        <v>1861</v>
      </c>
      <c r="AA1659" s="45" t="s">
        <v>1861</v>
      </c>
      <c r="AB1659" s="45" t="s">
        <v>1861</v>
      </c>
      <c r="AC1659" s="45" t="s">
        <v>1861</v>
      </c>
      <c r="AD1659" s="45" t="s">
        <v>1861</v>
      </c>
      <c r="AE1659" s="45" t="s">
        <v>1861</v>
      </c>
      <c r="AF1659" s="45" t="s">
        <v>5510</v>
      </c>
      <c r="AG1659" s="45">
        <v>4666110.54</v>
      </c>
      <c r="AH1659" s="45">
        <v>8579572.2200000007</v>
      </c>
      <c r="AI1659" s="45">
        <v>376.13</v>
      </c>
      <c r="AJ1659" s="45" t="s">
        <v>5511</v>
      </c>
      <c r="AK1659" s="45" t="s">
        <v>5512</v>
      </c>
      <c r="AL1659" s="90">
        <v>42</v>
      </c>
      <c r="AM1659" s="90">
        <v>55</v>
      </c>
      <c r="AN1659" s="1147">
        <v>36.6</v>
      </c>
      <c r="AO1659" s="90">
        <v>24</v>
      </c>
      <c r="AP1659" s="90">
        <v>12</v>
      </c>
      <c r="AQ1659" s="45">
        <v>37.4</v>
      </c>
      <c r="AR1659" s="45">
        <f t="shared" si="143"/>
        <v>42.926833333333335</v>
      </c>
      <c r="AS1659" s="45">
        <f t="shared" si="144"/>
        <v>24.21038888888889</v>
      </c>
      <c r="AT1659" s="45" t="s">
        <v>34</v>
      </c>
      <c r="AU1659" s="90"/>
      <c r="AV1659" s="143"/>
      <c r="AW1659" s="145"/>
      <c r="AX1659" s="143"/>
      <c r="AY1659" s="145"/>
      <c r="AZ1659" s="143"/>
      <c r="BA1659" s="145"/>
      <c r="BB1659" s="143"/>
      <c r="BC1659" s="145"/>
      <c r="BD1659" s="143"/>
      <c r="BE1659" s="145"/>
      <c r="BF1659" s="90"/>
      <c r="BG1659" s="433"/>
    </row>
    <row r="1660" spans="1:59" s="46" customFormat="1" ht="39" thickBot="1" x14ac:dyDescent="0.3">
      <c r="A1660" s="442"/>
      <c r="B1660" s="417" t="s">
        <v>2978</v>
      </c>
      <c r="C1660" s="443">
        <v>12170331</v>
      </c>
      <c r="D1660" s="444">
        <v>41092</v>
      </c>
      <c r="E1660" s="444">
        <v>41092</v>
      </c>
      <c r="F1660" s="444">
        <v>41630</v>
      </c>
      <c r="G1660" s="421">
        <v>-7777</v>
      </c>
      <c r="H1660" s="445" t="s">
        <v>2979</v>
      </c>
      <c r="I1660" s="445" t="s">
        <v>714</v>
      </c>
      <c r="J1660" s="445"/>
      <c r="K1660" s="417" t="s">
        <v>142</v>
      </c>
      <c r="L1660" s="445" t="s">
        <v>236</v>
      </c>
      <c r="M1660" s="445" t="s">
        <v>236</v>
      </c>
      <c r="N1660" s="445" t="s">
        <v>70</v>
      </c>
      <c r="O1660" s="417" t="s">
        <v>2981</v>
      </c>
      <c r="P1660" s="462">
        <v>72350</v>
      </c>
      <c r="Q1660" s="445" t="s">
        <v>559</v>
      </c>
      <c r="R1660" s="421" t="s">
        <v>2643</v>
      </c>
      <c r="S1660" s="422" t="s">
        <v>5192</v>
      </c>
      <c r="T1660" s="417" t="s">
        <v>1861</v>
      </c>
      <c r="U1660" s="417">
        <v>3</v>
      </c>
      <c r="V1660" s="417">
        <v>40</v>
      </c>
      <c r="W1660" s="417" t="s">
        <v>1861</v>
      </c>
      <c r="X1660" s="417" t="s">
        <v>1861</v>
      </c>
      <c r="Y1660" s="417" t="s">
        <v>1861</v>
      </c>
      <c r="Z1660" s="417" t="s">
        <v>1861</v>
      </c>
      <c r="AA1660" s="417" t="s">
        <v>1861</v>
      </c>
      <c r="AB1660" s="417" t="s">
        <v>1861</v>
      </c>
      <c r="AC1660" s="417" t="s">
        <v>1861</v>
      </c>
      <c r="AD1660" s="417" t="s">
        <v>1861</v>
      </c>
      <c r="AE1660" s="417" t="s">
        <v>1861</v>
      </c>
      <c r="AF1660" s="417" t="s">
        <v>5513</v>
      </c>
      <c r="AG1660" s="417">
        <v>4666188.8940000003</v>
      </c>
      <c r="AH1660" s="417">
        <v>8579620.9529999997</v>
      </c>
      <c r="AI1660" s="417">
        <v>375.36</v>
      </c>
      <c r="AJ1660" s="417" t="s">
        <v>5514</v>
      </c>
      <c r="AK1660" s="417" t="s">
        <v>5515</v>
      </c>
      <c r="AL1660" s="445">
        <v>42</v>
      </c>
      <c r="AM1660" s="445">
        <v>55</v>
      </c>
      <c r="AN1660" s="1167">
        <v>39.1</v>
      </c>
      <c r="AO1660" s="445">
        <v>24</v>
      </c>
      <c r="AP1660" s="445">
        <v>12</v>
      </c>
      <c r="AQ1660" s="417">
        <v>39.6</v>
      </c>
      <c r="AR1660" s="417">
        <f t="shared" si="143"/>
        <v>42.927527777777776</v>
      </c>
      <c r="AS1660" s="417">
        <f t="shared" si="144"/>
        <v>24.210999999999999</v>
      </c>
      <c r="AT1660" s="417" t="s">
        <v>34</v>
      </c>
      <c r="AU1660" s="445"/>
      <c r="AV1660" s="462"/>
      <c r="AW1660" s="444"/>
      <c r="AX1660" s="462"/>
      <c r="AY1660" s="444"/>
      <c r="AZ1660" s="462"/>
      <c r="BA1660" s="444"/>
      <c r="BB1660" s="462"/>
      <c r="BC1660" s="444"/>
      <c r="BD1660" s="462"/>
      <c r="BE1660" s="444"/>
      <c r="BF1660" s="445"/>
      <c r="BG1660" s="423"/>
    </row>
    <row r="1661" spans="1:59" s="46" customFormat="1" ht="38.25" x14ac:dyDescent="0.25">
      <c r="A1661" s="178">
        <v>541</v>
      </c>
      <c r="B1661" s="170" t="s">
        <v>2978</v>
      </c>
      <c r="C1661" s="341">
        <v>12170332</v>
      </c>
      <c r="D1661" s="342">
        <v>41092</v>
      </c>
      <c r="E1661" s="342">
        <v>41092</v>
      </c>
      <c r="F1661" s="342">
        <v>41630</v>
      </c>
      <c r="G1661" s="174">
        <v>-7777</v>
      </c>
      <c r="H1661" s="178" t="s">
        <v>2982</v>
      </c>
      <c r="I1661" s="178" t="s">
        <v>1630</v>
      </c>
      <c r="J1661" s="178"/>
      <c r="K1661" s="170" t="s">
        <v>142</v>
      </c>
      <c r="L1661" s="178" t="s">
        <v>618</v>
      </c>
      <c r="M1661" s="178" t="s">
        <v>236</v>
      </c>
      <c r="N1661" s="178" t="s">
        <v>70</v>
      </c>
      <c r="O1661" s="170" t="s">
        <v>2983</v>
      </c>
      <c r="P1661" s="458">
        <v>20996</v>
      </c>
      <c r="Q1661" s="178" t="s">
        <v>559</v>
      </c>
      <c r="R1661" s="174" t="s">
        <v>2643</v>
      </c>
      <c r="S1661" s="277" t="s">
        <v>5192</v>
      </c>
      <c r="T1661" s="170">
        <v>-7777</v>
      </c>
      <c r="U1661" s="170">
        <v>2.1</v>
      </c>
      <c r="V1661" s="170">
        <v>24</v>
      </c>
      <c r="W1661" s="170">
        <v>-7777</v>
      </c>
      <c r="X1661" s="170">
        <v>-7777</v>
      </c>
      <c r="Y1661" s="170">
        <v>-7777</v>
      </c>
      <c r="Z1661" s="170">
        <v>-7777</v>
      </c>
      <c r="AA1661" s="170">
        <v>-7777</v>
      </c>
      <c r="AB1661" s="170">
        <v>-7777</v>
      </c>
      <c r="AC1661" s="170">
        <v>-7777</v>
      </c>
      <c r="AD1661" s="170">
        <v>-7777</v>
      </c>
      <c r="AE1661" s="170">
        <v>-7777</v>
      </c>
      <c r="AF1661" s="170" t="s">
        <v>9868</v>
      </c>
      <c r="AG1661" s="170">
        <v>4655663.87</v>
      </c>
      <c r="AH1661" s="170">
        <v>8578181.25</v>
      </c>
      <c r="AI1661" s="170"/>
      <c r="AJ1661" s="170" t="s">
        <v>5516</v>
      </c>
      <c r="AK1661" s="170" t="s">
        <v>5517</v>
      </c>
      <c r="AL1661" s="178">
        <v>42</v>
      </c>
      <c r="AM1661" s="178">
        <v>49</v>
      </c>
      <c r="AN1661" s="1179">
        <v>58.6</v>
      </c>
      <c r="AO1661" s="178">
        <v>24</v>
      </c>
      <c r="AP1661" s="178">
        <v>11</v>
      </c>
      <c r="AQ1661" s="170">
        <v>30.5</v>
      </c>
      <c r="AR1661" s="170">
        <f t="shared" si="143"/>
        <v>42.83294444444445</v>
      </c>
      <c r="AS1661" s="170">
        <f t="shared" si="144"/>
        <v>24.191805555555558</v>
      </c>
      <c r="AT1661" s="170" t="s">
        <v>34</v>
      </c>
      <c r="AU1661" s="178"/>
      <c r="AV1661" s="458"/>
      <c r="AW1661" s="342"/>
      <c r="AX1661" s="458"/>
      <c r="AY1661" s="342"/>
      <c r="AZ1661" s="458"/>
      <c r="BA1661" s="342"/>
      <c r="BB1661" s="458"/>
      <c r="BC1661" s="342"/>
      <c r="BD1661" s="458"/>
      <c r="BE1661" s="342"/>
      <c r="BF1661" s="178"/>
      <c r="BG1661" s="170"/>
    </row>
    <row r="1662" spans="1:59" s="46" customFormat="1" ht="38.25" x14ac:dyDescent="0.25">
      <c r="A1662" s="90"/>
      <c r="B1662" s="45" t="s">
        <v>2978</v>
      </c>
      <c r="C1662" s="93">
        <v>12170332</v>
      </c>
      <c r="D1662" s="145">
        <v>41092</v>
      </c>
      <c r="E1662" s="145">
        <v>41092</v>
      </c>
      <c r="F1662" s="145">
        <v>41630</v>
      </c>
      <c r="G1662" s="21">
        <v>-7777</v>
      </c>
      <c r="H1662" s="90" t="s">
        <v>2982</v>
      </c>
      <c r="I1662" s="90" t="s">
        <v>1630</v>
      </c>
      <c r="J1662" s="90"/>
      <c r="K1662" s="45" t="s">
        <v>142</v>
      </c>
      <c r="L1662" s="90" t="s">
        <v>618</v>
      </c>
      <c r="M1662" s="90" t="s">
        <v>236</v>
      </c>
      <c r="N1662" s="90" t="s">
        <v>70</v>
      </c>
      <c r="O1662" s="45" t="s">
        <v>2983</v>
      </c>
      <c r="P1662" s="143">
        <v>20996</v>
      </c>
      <c r="Q1662" s="90" t="s">
        <v>559</v>
      </c>
      <c r="R1662" s="21" t="s">
        <v>2643</v>
      </c>
      <c r="S1662" s="272" t="s">
        <v>5192</v>
      </c>
      <c r="T1662" s="45" t="s">
        <v>1861</v>
      </c>
      <c r="U1662" s="45" t="s">
        <v>1861</v>
      </c>
      <c r="V1662" s="45" t="s">
        <v>1861</v>
      </c>
      <c r="W1662" s="45" t="s">
        <v>1861</v>
      </c>
      <c r="X1662" s="45" t="s">
        <v>1861</v>
      </c>
      <c r="Y1662" s="45" t="s">
        <v>1861</v>
      </c>
      <c r="Z1662" s="45" t="s">
        <v>1861</v>
      </c>
      <c r="AA1662" s="45" t="s">
        <v>1861</v>
      </c>
      <c r="AB1662" s="45" t="s">
        <v>1861</v>
      </c>
      <c r="AC1662" s="45" t="s">
        <v>1861</v>
      </c>
      <c r="AD1662" s="45" t="s">
        <v>1861</v>
      </c>
      <c r="AE1662" s="45" t="s">
        <v>1861</v>
      </c>
      <c r="AF1662" s="45" t="s">
        <v>9903</v>
      </c>
      <c r="AG1662" s="45">
        <v>4655686.87</v>
      </c>
      <c r="AH1662" s="45">
        <v>8578188.0399999991</v>
      </c>
      <c r="AI1662" s="45"/>
      <c r="AJ1662" s="45" t="s">
        <v>5518</v>
      </c>
      <c r="AK1662" s="45" t="s">
        <v>5519</v>
      </c>
      <c r="AL1662" s="90">
        <v>42</v>
      </c>
      <c r="AM1662" s="90">
        <v>49</v>
      </c>
      <c r="AN1662" s="1147">
        <v>59.4</v>
      </c>
      <c r="AO1662" s="90">
        <v>24</v>
      </c>
      <c r="AP1662" s="90">
        <v>11</v>
      </c>
      <c r="AQ1662" s="45">
        <v>30.8</v>
      </c>
      <c r="AR1662" s="45">
        <f t="shared" si="143"/>
        <v>42.833166666666671</v>
      </c>
      <c r="AS1662" s="45">
        <f t="shared" si="144"/>
        <v>24.19188888888889</v>
      </c>
      <c r="AT1662" s="45" t="s">
        <v>34</v>
      </c>
      <c r="AU1662" s="90"/>
      <c r="AV1662" s="143"/>
      <c r="AW1662" s="145"/>
      <c r="AX1662" s="143"/>
      <c r="AY1662" s="145"/>
      <c r="AZ1662" s="143"/>
      <c r="BA1662" s="145"/>
      <c r="BB1662" s="143"/>
      <c r="BC1662" s="145"/>
      <c r="BD1662" s="143"/>
      <c r="BE1662" s="145"/>
      <c r="BF1662" s="90"/>
      <c r="BG1662" s="45"/>
    </row>
    <row r="1663" spans="1:59" s="46" customFormat="1" ht="38.25" x14ac:dyDescent="0.25">
      <c r="A1663" s="90"/>
      <c r="B1663" s="45" t="s">
        <v>2978</v>
      </c>
      <c r="C1663" s="93">
        <v>12170332</v>
      </c>
      <c r="D1663" s="145">
        <v>41092</v>
      </c>
      <c r="E1663" s="145">
        <v>41092</v>
      </c>
      <c r="F1663" s="145">
        <v>41630</v>
      </c>
      <c r="G1663" s="21">
        <v>-7777</v>
      </c>
      <c r="H1663" s="90" t="s">
        <v>2982</v>
      </c>
      <c r="I1663" s="90" t="s">
        <v>1630</v>
      </c>
      <c r="J1663" s="90"/>
      <c r="K1663" s="45" t="s">
        <v>142</v>
      </c>
      <c r="L1663" s="90" t="s">
        <v>618</v>
      </c>
      <c r="M1663" s="90" t="s">
        <v>236</v>
      </c>
      <c r="N1663" s="90" t="s">
        <v>70</v>
      </c>
      <c r="O1663" s="45" t="s">
        <v>2983</v>
      </c>
      <c r="P1663" s="143">
        <v>20996</v>
      </c>
      <c r="Q1663" s="90" t="s">
        <v>559</v>
      </c>
      <c r="R1663" s="21" t="s">
        <v>2643</v>
      </c>
      <c r="S1663" s="272" t="s">
        <v>5192</v>
      </c>
      <c r="T1663" s="45" t="s">
        <v>1861</v>
      </c>
      <c r="U1663" s="45">
        <v>2.1</v>
      </c>
      <c r="V1663" s="45">
        <v>10</v>
      </c>
      <c r="W1663" s="45" t="s">
        <v>1861</v>
      </c>
      <c r="X1663" s="45" t="s">
        <v>1861</v>
      </c>
      <c r="Y1663" s="45" t="s">
        <v>1861</v>
      </c>
      <c r="Z1663" s="45" t="s">
        <v>1861</v>
      </c>
      <c r="AA1663" s="45" t="s">
        <v>1861</v>
      </c>
      <c r="AB1663" s="45" t="s">
        <v>1861</v>
      </c>
      <c r="AC1663" s="45" t="s">
        <v>1861</v>
      </c>
      <c r="AD1663" s="45" t="s">
        <v>1861</v>
      </c>
      <c r="AE1663" s="45" t="s">
        <v>1861</v>
      </c>
      <c r="AF1663" s="45" t="s">
        <v>10017</v>
      </c>
      <c r="AG1663" s="45">
        <v>4655711.93</v>
      </c>
      <c r="AH1663" s="45">
        <v>8578189.5500000007</v>
      </c>
      <c r="AI1663" s="45"/>
      <c r="AJ1663" s="45" t="s">
        <v>5520</v>
      </c>
      <c r="AK1663" s="45" t="s">
        <v>5521</v>
      </c>
      <c r="AL1663" s="90">
        <v>42</v>
      </c>
      <c r="AM1663" s="90">
        <v>50</v>
      </c>
      <c r="AN1663" s="1147">
        <v>0.2</v>
      </c>
      <c r="AO1663" s="90">
        <v>24</v>
      </c>
      <c r="AP1663" s="90">
        <v>11</v>
      </c>
      <c r="AQ1663" s="45">
        <v>30.9</v>
      </c>
      <c r="AR1663" s="45">
        <f t="shared" si="143"/>
        <v>42.833388888888891</v>
      </c>
      <c r="AS1663" s="45">
        <f t="shared" si="144"/>
        <v>24.191916666666668</v>
      </c>
      <c r="AT1663" s="45" t="s">
        <v>34</v>
      </c>
      <c r="AU1663" s="90"/>
      <c r="AV1663" s="143"/>
      <c r="AW1663" s="145"/>
      <c r="AX1663" s="143"/>
      <c r="AY1663" s="145"/>
      <c r="AZ1663" s="143"/>
      <c r="BA1663" s="145"/>
      <c r="BB1663" s="143"/>
      <c r="BC1663" s="145"/>
      <c r="BD1663" s="143"/>
      <c r="BE1663" s="145"/>
      <c r="BF1663" s="90"/>
      <c r="BG1663" s="45"/>
    </row>
    <row r="1664" spans="1:59" s="46" customFormat="1" ht="39" thickBot="1" x14ac:dyDescent="0.3">
      <c r="A1664" s="173"/>
      <c r="B1664" s="169" t="s">
        <v>2978</v>
      </c>
      <c r="C1664" s="434">
        <v>12170332</v>
      </c>
      <c r="D1664" s="435">
        <v>41092</v>
      </c>
      <c r="E1664" s="435">
        <v>41092</v>
      </c>
      <c r="F1664" s="435">
        <v>41630</v>
      </c>
      <c r="G1664" s="161">
        <v>-7777</v>
      </c>
      <c r="H1664" s="173" t="s">
        <v>2982</v>
      </c>
      <c r="I1664" s="173" t="s">
        <v>1630</v>
      </c>
      <c r="J1664" s="173"/>
      <c r="K1664" s="169" t="s">
        <v>142</v>
      </c>
      <c r="L1664" s="173" t="s">
        <v>618</v>
      </c>
      <c r="M1664" s="173" t="s">
        <v>236</v>
      </c>
      <c r="N1664" s="173" t="s">
        <v>70</v>
      </c>
      <c r="O1664" s="169" t="s">
        <v>2983</v>
      </c>
      <c r="P1664" s="456">
        <v>20996</v>
      </c>
      <c r="Q1664" s="173" t="s">
        <v>559</v>
      </c>
      <c r="R1664" s="161" t="s">
        <v>2643</v>
      </c>
      <c r="S1664" s="276" t="s">
        <v>5192</v>
      </c>
      <c r="T1664" s="169" t="s">
        <v>1861</v>
      </c>
      <c r="U1664" s="169" t="s">
        <v>1861</v>
      </c>
      <c r="V1664" s="169" t="s">
        <v>1861</v>
      </c>
      <c r="W1664" s="169" t="s">
        <v>1861</v>
      </c>
      <c r="X1664" s="169" t="s">
        <v>1861</v>
      </c>
      <c r="Y1664" s="169" t="s">
        <v>1861</v>
      </c>
      <c r="Z1664" s="169" t="s">
        <v>1861</v>
      </c>
      <c r="AA1664" s="169" t="s">
        <v>1861</v>
      </c>
      <c r="AB1664" s="169" t="s">
        <v>1861</v>
      </c>
      <c r="AC1664" s="169" t="s">
        <v>1861</v>
      </c>
      <c r="AD1664" s="169" t="s">
        <v>1861</v>
      </c>
      <c r="AE1664" s="169" t="s">
        <v>1861</v>
      </c>
      <c r="AF1664" s="169" t="s">
        <v>9931</v>
      </c>
      <c r="AG1664" s="169">
        <v>4655701.96</v>
      </c>
      <c r="AH1664" s="169">
        <v>8578190.5800000001</v>
      </c>
      <c r="AI1664" s="169"/>
      <c r="AJ1664" s="169" t="s">
        <v>5522</v>
      </c>
      <c r="AK1664" s="169" t="s">
        <v>5523</v>
      </c>
      <c r="AL1664" s="173">
        <v>42</v>
      </c>
      <c r="AM1664" s="173">
        <v>49</v>
      </c>
      <c r="AN1664" s="1148">
        <v>59.9</v>
      </c>
      <c r="AO1664" s="173">
        <v>24</v>
      </c>
      <c r="AP1664" s="173">
        <v>12</v>
      </c>
      <c r="AQ1664" s="169">
        <v>31</v>
      </c>
      <c r="AR1664" s="169">
        <f t="shared" si="143"/>
        <v>42.833305555555562</v>
      </c>
      <c r="AS1664" s="169">
        <f t="shared" si="144"/>
        <v>24.208611111111111</v>
      </c>
      <c r="AT1664" s="169" t="s">
        <v>34</v>
      </c>
      <c r="AU1664" s="173"/>
      <c r="AV1664" s="456"/>
      <c r="AW1664" s="435"/>
      <c r="AX1664" s="456"/>
      <c r="AY1664" s="435"/>
      <c r="AZ1664" s="456"/>
      <c r="BA1664" s="435"/>
      <c r="BB1664" s="456"/>
      <c r="BC1664" s="435"/>
      <c r="BD1664" s="456"/>
      <c r="BE1664" s="435"/>
      <c r="BF1664" s="173"/>
      <c r="BG1664" s="169"/>
    </row>
    <row r="1665" spans="1:59" s="46" customFormat="1" ht="25.5" x14ac:dyDescent="0.25">
      <c r="A1665" s="486">
        <v>542</v>
      </c>
      <c r="B1665" s="425" t="s">
        <v>1292</v>
      </c>
      <c r="C1665" s="492">
        <v>12170333</v>
      </c>
      <c r="D1665" s="490">
        <v>41094</v>
      </c>
      <c r="E1665" s="490">
        <v>41094</v>
      </c>
      <c r="F1665" s="490">
        <v>42360</v>
      </c>
      <c r="G1665" s="429">
        <v>-7777</v>
      </c>
      <c r="H1665" s="487" t="s">
        <v>2984</v>
      </c>
      <c r="I1665" s="425" t="s">
        <v>1210</v>
      </c>
      <c r="J1665" s="425"/>
      <c r="K1665" s="425" t="s">
        <v>50</v>
      </c>
      <c r="L1665" s="487" t="s">
        <v>50</v>
      </c>
      <c r="M1665" s="487" t="s">
        <v>50</v>
      </c>
      <c r="N1665" s="487" t="s">
        <v>74</v>
      </c>
      <c r="O1665" s="425" t="s">
        <v>10442</v>
      </c>
      <c r="P1665" s="488">
        <v>55782</v>
      </c>
      <c r="Q1665" s="487" t="s">
        <v>559</v>
      </c>
      <c r="R1665" s="425" t="s">
        <v>4028</v>
      </c>
      <c r="S1665" s="430" t="s">
        <v>5524</v>
      </c>
      <c r="T1665" s="425">
        <v>-7777</v>
      </c>
      <c r="U1665" s="425">
        <v>-9999</v>
      </c>
      <c r="V1665" s="425">
        <v>-9999</v>
      </c>
      <c r="W1665" s="425">
        <v>-7777</v>
      </c>
      <c r="X1665" s="425">
        <v>-7777</v>
      </c>
      <c r="Y1665" s="425">
        <v>-7777</v>
      </c>
      <c r="Z1665" s="425">
        <v>-7777</v>
      </c>
      <c r="AA1665" s="425">
        <v>-7777</v>
      </c>
      <c r="AB1665" s="425">
        <v>-7777</v>
      </c>
      <c r="AC1665" s="425">
        <v>-7777</v>
      </c>
      <c r="AD1665" s="425">
        <v>-7777</v>
      </c>
      <c r="AE1665" s="425">
        <v>-7777</v>
      </c>
      <c r="AF1665" s="425" t="s">
        <v>686</v>
      </c>
      <c r="AG1665" s="425"/>
      <c r="AH1665" s="425"/>
      <c r="AI1665" s="425"/>
      <c r="AJ1665" s="425" t="s">
        <v>5525</v>
      </c>
      <c r="AK1665" s="425" t="s">
        <v>5526</v>
      </c>
      <c r="AL1665" s="487">
        <v>43</v>
      </c>
      <c r="AM1665" s="487">
        <v>27</v>
      </c>
      <c r="AN1665" s="1166">
        <v>25.4</v>
      </c>
      <c r="AO1665" s="487">
        <v>24</v>
      </c>
      <c r="AP1665" s="487">
        <v>15</v>
      </c>
      <c r="AQ1665" s="425">
        <v>42.9</v>
      </c>
      <c r="AR1665" s="425">
        <f t="shared" si="143"/>
        <v>43.457055555555556</v>
      </c>
      <c r="AS1665" s="425">
        <f t="shared" si="144"/>
        <v>24.261916666666668</v>
      </c>
      <c r="AT1665" s="425" t="s">
        <v>34</v>
      </c>
      <c r="AU1665" s="487"/>
      <c r="AV1665" s="488"/>
      <c r="AW1665" s="490"/>
      <c r="AX1665" s="488"/>
      <c r="AY1665" s="490"/>
      <c r="AZ1665" s="488"/>
      <c r="BA1665" s="490"/>
      <c r="BB1665" s="488"/>
      <c r="BC1665" s="490"/>
      <c r="BD1665" s="488"/>
      <c r="BE1665" s="490"/>
      <c r="BF1665" s="487"/>
      <c r="BG1665" s="431"/>
    </row>
    <row r="1666" spans="1:59" s="46" customFormat="1" ht="26.25" thickBot="1" x14ac:dyDescent="0.3">
      <c r="A1666" s="442"/>
      <c r="B1666" s="417" t="s">
        <v>1292</v>
      </c>
      <c r="C1666" s="443">
        <v>12170333</v>
      </c>
      <c r="D1666" s="444">
        <v>41094</v>
      </c>
      <c r="E1666" s="444">
        <v>41094</v>
      </c>
      <c r="F1666" s="444">
        <v>42360</v>
      </c>
      <c r="G1666" s="421">
        <v>-7777</v>
      </c>
      <c r="H1666" s="445" t="s">
        <v>2984</v>
      </c>
      <c r="I1666" s="417" t="s">
        <v>1210</v>
      </c>
      <c r="J1666" s="417"/>
      <c r="K1666" s="417" t="s">
        <v>50</v>
      </c>
      <c r="L1666" s="445" t="s">
        <v>50</v>
      </c>
      <c r="M1666" s="445" t="s">
        <v>50</v>
      </c>
      <c r="N1666" s="445" t="s">
        <v>74</v>
      </c>
      <c r="O1666" s="417" t="s">
        <v>10442</v>
      </c>
      <c r="P1666" s="462">
        <v>55782</v>
      </c>
      <c r="Q1666" s="445" t="s">
        <v>559</v>
      </c>
      <c r="R1666" s="417" t="s">
        <v>4028</v>
      </c>
      <c r="S1666" s="422" t="s">
        <v>5524</v>
      </c>
      <c r="T1666" s="417" t="s">
        <v>1861</v>
      </c>
      <c r="U1666" s="417" t="s">
        <v>1861</v>
      </c>
      <c r="V1666" s="417" t="s">
        <v>1861</v>
      </c>
      <c r="W1666" s="417" t="s">
        <v>1861</v>
      </c>
      <c r="X1666" s="417" t="s">
        <v>1861</v>
      </c>
      <c r="Y1666" s="417" t="s">
        <v>1861</v>
      </c>
      <c r="Z1666" s="417" t="s">
        <v>1861</v>
      </c>
      <c r="AA1666" s="417" t="s">
        <v>1861</v>
      </c>
      <c r="AB1666" s="417" t="s">
        <v>1861</v>
      </c>
      <c r="AC1666" s="417" t="s">
        <v>1861</v>
      </c>
      <c r="AD1666" s="417" t="s">
        <v>1861</v>
      </c>
      <c r="AE1666" s="417" t="s">
        <v>1861</v>
      </c>
      <c r="AF1666" s="417" t="s">
        <v>687</v>
      </c>
      <c r="AG1666" s="417"/>
      <c r="AH1666" s="417"/>
      <c r="AI1666" s="417">
        <v>59.98</v>
      </c>
      <c r="AJ1666" s="417" t="s">
        <v>5527</v>
      </c>
      <c r="AK1666" s="417" t="s">
        <v>5528</v>
      </c>
      <c r="AL1666" s="445">
        <v>43</v>
      </c>
      <c r="AM1666" s="445">
        <v>27</v>
      </c>
      <c r="AN1666" s="1167">
        <v>25.8</v>
      </c>
      <c r="AO1666" s="445">
        <v>24</v>
      </c>
      <c r="AP1666" s="445">
        <v>15</v>
      </c>
      <c r="AQ1666" s="417">
        <v>43.5</v>
      </c>
      <c r="AR1666" s="417">
        <f t="shared" si="143"/>
        <v>43.457166666666673</v>
      </c>
      <c r="AS1666" s="417">
        <f t="shared" si="144"/>
        <v>24.262083333333333</v>
      </c>
      <c r="AT1666" s="417" t="s">
        <v>34</v>
      </c>
      <c r="AU1666" s="445"/>
      <c r="AV1666" s="462"/>
      <c r="AW1666" s="444"/>
      <c r="AX1666" s="462"/>
      <c r="AY1666" s="444"/>
      <c r="AZ1666" s="462"/>
      <c r="BA1666" s="444"/>
      <c r="BB1666" s="462"/>
      <c r="BC1666" s="444"/>
      <c r="BD1666" s="462"/>
      <c r="BE1666" s="444"/>
      <c r="BF1666" s="445"/>
      <c r="BG1666" s="423"/>
    </row>
    <row r="1667" spans="1:59" s="46" customFormat="1" ht="51" x14ac:dyDescent="0.25">
      <c r="A1667" s="178">
        <v>543</v>
      </c>
      <c r="B1667" s="170" t="s">
        <v>615</v>
      </c>
      <c r="C1667" s="341">
        <v>12170334</v>
      </c>
      <c r="D1667" s="342">
        <v>41108</v>
      </c>
      <c r="E1667" s="342">
        <v>41108</v>
      </c>
      <c r="F1667" s="342">
        <v>42203</v>
      </c>
      <c r="G1667" s="174">
        <v>-7777</v>
      </c>
      <c r="H1667" s="178" t="s">
        <v>2985</v>
      </c>
      <c r="I1667" s="170" t="s">
        <v>1210</v>
      </c>
      <c r="J1667" s="170"/>
      <c r="K1667" s="170" t="s">
        <v>50</v>
      </c>
      <c r="L1667" s="178" t="s">
        <v>301</v>
      </c>
      <c r="M1667" s="178" t="s">
        <v>301</v>
      </c>
      <c r="N1667" s="178" t="s">
        <v>217</v>
      </c>
      <c r="O1667" s="170" t="s">
        <v>5529</v>
      </c>
      <c r="P1667" s="458">
        <v>6598</v>
      </c>
      <c r="Q1667" s="178" t="s">
        <v>559</v>
      </c>
      <c r="R1667" s="170" t="s">
        <v>4028</v>
      </c>
      <c r="S1667" s="277" t="s">
        <v>2986</v>
      </c>
      <c r="T1667" s="170">
        <v>-7777</v>
      </c>
      <c r="U1667" s="170">
        <v>1.1000000000000001</v>
      </c>
      <c r="V1667" s="170">
        <v>25.5</v>
      </c>
      <c r="W1667" s="170">
        <v>-7777</v>
      </c>
      <c r="X1667" s="170">
        <v>-7777</v>
      </c>
      <c r="Y1667" s="170">
        <v>-7777</v>
      </c>
      <c r="Z1667" s="170">
        <v>-7777</v>
      </c>
      <c r="AA1667" s="170">
        <v>-7777</v>
      </c>
      <c r="AB1667" s="170">
        <v>-7777</v>
      </c>
      <c r="AC1667" s="170">
        <v>-7777</v>
      </c>
      <c r="AD1667" s="170">
        <v>-7777</v>
      </c>
      <c r="AE1667" s="170">
        <v>-7777</v>
      </c>
      <c r="AF1667" s="170" t="s">
        <v>1768</v>
      </c>
      <c r="AG1667" s="170"/>
      <c r="AH1667" s="170"/>
      <c r="AI1667" s="170"/>
      <c r="AJ1667" s="170" t="s">
        <v>5530</v>
      </c>
      <c r="AK1667" s="170" t="s">
        <v>5531</v>
      </c>
      <c r="AL1667" s="178">
        <v>43</v>
      </c>
      <c r="AM1667" s="178">
        <v>8</v>
      </c>
      <c r="AN1667" s="1179">
        <v>22.4</v>
      </c>
      <c r="AO1667" s="178">
        <v>23</v>
      </c>
      <c r="AP1667" s="178">
        <v>43</v>
      </c>
      <c r="AQ1667" s="170">
        <v>25.9</v>
      </c>
      <c r="AR1667" s="170">
        <f t="shared" si="143"/>
        <v>43.139555555555553</v>
      </c>
      <c r="AS1667" s="170">
        <f t="shared" si="144"/>
        <v>23.723861111111109</v>
      </c>
      <c r="AT1667" s="170" t="s">
        <v>34</v>
      </c>
      <c r="AU1667" s="178"/>
      <c r="AV1667" s="458"/>
      <c r="AW1667" s="342"/>
      <c r="AX1667" s="458"/>
      <c r="AY1667" s="342"/>
      <c r="AZ1667" s="458"/>
      <c r="BA1667" s="342"/>
      <c r="BB1667" s="458"/>
      <c r="BC1667" s="342"/>
      <c r="BD1667" s="458"/>
      <c r="BE1667" s="342"/>
      <c r="BF1667" s="178"/>
      <c r="BG1667" s="170"/>
    </row>
    <row r="1668" spans="1:59" s="46" customFormat="1" ht="51.75" thickBot="1" x14ac:dyDescent="0.3">
      <c r="A1668" s="173"/>
      <c r="B1668" s="169" t="s">
        <v>615</v>
      </c>
      <c r="C1668" s="434">
        <v>12170334</v>
      </c>
      <c r="D1668" s="435">
        <v>41108</v>
      </c>
      <c r="E1668" s="435">
        <v>41108</v>
      </c>
      <c r="F1668" s="435">
        <v>42203</v>
      </c>
      <c r="G1668" s="161">
        <v>-7777</v>
      </c>
      <c r="H1668" s="173" t="s">
        <v>2985</v>
      </c>
      <c r="I1668" s="169" t="s">
        <v>1210</v>
      </c>
      <c r="J1668" s="169"/>
      <c r="K1668" s="169" t="s">
        <v>50</v>
      </c>
      <c r="L1668" s="173" t="s">
        <v>480</v>
      </c>
      <c r="M1668" s="173" t="s">
        <v>301</v>
      </c>
      <c r="N1668" s="173" t="s">
        <v>217</v>
      </c>
      <c r="O1668" s="169" t="s">
        <v>5529</v>
      </c>
      <c r="P1668" s="456">
        <v>6598</v>
      </c>
      <c r="Q1668" s="173" t="s">
        <v>559</v>
      </c>
      <c r="R1668" s="169" t="s">
        <v>4028</v>
      </c>
      <c r="S1668" s="276" t="s">
        <v>5532</v>
      </c>
      <c r="T1668" s="169" t="s">
        <v>1861</v>
      </c>
      <c r="U1668" s="169">
        <v>0.5</v>
      </c>
      <c r="V1668" s="169">
        <v>0.6</v>
      </c>
      <c r="W1668" s="169" t="s">
        <v>1861</v>
      </c>
      <c r="X1668" s="169" t="s">
        <v>1861</v>
      </c>
      <c r="Y1668" s="169" t="s">
        <v>1861</v>
      </c>
      <c r="Z1668" s="169" t="s">
        <v>1861</v>
      </c>
      <c r="AA1668" s="169" t="s">
        <v>1861</v>
      </c>
      <c r="AB1668" s="169" t="s">
        <v>1861</v>
      </c>
      <c r="AC1668" s="169" t="s">
        <v>1861</v>
      </c>
      <c r="AD1668" s="169" t="s">
        <v>1861</v>
      </c>
      <c r="AE1668" s="169" t="s">
        <v>1861</v>
      </c>
      <c r="AF1668" s="169" t="s">
        <v>1765</v>
      </c>
      <c r="AG1668" s="169"/>
      <c r="AH1668" s="169"/>
      <c r="AI1668" s="169"/>
      <c r="AJ1668" s="169" t="s">
        <v>5533</v>
      </c>
      <c r="AK1668" s="169" t="s">
        <v>5534</v>
      </c>
      <c r="AL1668" s="173">
        <v>43</v>
      </c>
      <c r="AM1668" s="173">
        <v>8</v>
      </c>
      <c r="AN1668" s="1148">
        <v>22.3</v>
      </c>
      <c r="AO1668" s="173">
        <v>23</v>
      </c>
      <c r="AP1668" s="173">
        <v>43</v>
      </c>
      <c r="AQ1668" s="169">
        <v>27.3</v>
      </c>
      <c r="AR1668" s="169">
        <f t="shared" si="143"/>
        <v>43.139527777777779</v>
      </c>
      <c r="AS1668" s="169">
        <f t="shared" si="144"/>
        <v>23.724249999999998</v>
      </c>
      <c r="AT1668" s="173" t="s">
        <v>34</v>
      </c>
      <c r="AU1668" s="173"/>
      <c r="AV1668" s="456"/>
      <c r="AW1668" s="435"/>
      <c r="AX1668" s="456"/>
      <c r="AY1668" s="435"/>
      <c r="AZ1668" s="456"/>
      <c r="BA1668" s="435"/>
      <c r="BB1668" s="456"/>
      <c r="BC1668" s="435"/>
      <c r="BD1668" s="456"/>
      <c r="BE1668" s="435"/>
      <c r="BF1668" s="173"/>
      <c r="BG1668" s="169"/>
    </row>
    <row r="1669" spans="1:59" s="46" customFormat="1" ht="26.25" thickBot="1" x14ac:dyDescent="0.3">
      <c r="A1669" s="583">
        <v>544</v>
      </c>
      <c r="B1669" s="467" t="s">
        <v>1260</v>
      </c>
      <c r="C1669" s="621">
        <v>12170335</v>
      </c>
      <c r="D1669" s="585">
        <v>41114</v>
      </c>
      <c r="E1669" s="585">
        <v>41114</v>
      </c>
      <c r="F1669" s="585">
        <v>42209</v>
      </c>
      <c r="G1669" s="566">
        <v>-7777</v>
      </c>
      <c r="H1669" s="569" t="s">
        <v>2987</v>
      </c>
      <c r="I1669" s="467" t="s">
        <v>1668</v>
      </c>
      <c r="J1669" s="467"/>
      <c r="K1669" s="467" t="s">
        <v>33</v>
      </c>
      <c r="L1669" s="569" t="s">
        <v>2988</v>
      </c>
      <c r="M1669" s="569" t="s">
        <v>78</v>
      </c>
      <c r="N1669" s="569" t="s">
        <v>41</v>
      </c>
      <c r="O1669" s="467" t="s">
        <v>5535</v>
      </c>
      <c r="P1669" s="584">
        <v>49429</v>
      </c>
      <c r="Q1669" s="569" t="s">
        <v>559</v>
      </c>
      <c r="R1669" s="467" t="s">
        <v>6164</v>
      </c>
      <c r="S1669" s="471" t="s">
        <v>4462</v>
      </c>
      <c r="T1669" s="467">
        <v>-7777</v>
      </c>
      <c r="U1669" s="467">
        <v>-9999</v>
      </c>
      <c r="V1669" s="467">
        <v>-9999</v>
      </c>
      <c r="W1669" s="467">
        <v>-7777</v>
      </c>
      <c r="X1669" s="467">
        <v>-7777</v>
      </c>
      <c r="Y1669" s="467">
        <v>-7777</v>
      </c>
      <c r="Z1669" s="467">
        <v>-7777</v>
      </c>
      <c r="AA1669" s="467">
        <v>-7777</v>
      </c>
      <c r="AB1669" s="467">
        <v>-7777</v>
      </c>
      <c r="AC1669" s="467">
        <v>-7777</v>
      </c>
      <c r="AD1669" s="467">
        <v>-7777</v>
      </c>
      <c r="AE1669" s="467">
        <v>-7777</v>
      </c>
      <c r="AF1669" s="467"/>
      <c r="AG1669" s="467"/>
      <c r="AH1669" s="467"/>
      <c r="AI1669" s="467"/>
      <c r="AJ1669" s="467" t="s">
        <v>5536</v>
      </c>
      <c r="AK1669" s="467" t="s">
        <v>5537</v>
      </c>
      <c r="AL1669" s="569">
        <v>43</v>
      </c>
      <c r="AM1669" s="569">
        <v>9</v>
      </c>
      <c r="AN1669" s="1161">
        <v>43.6</v>
      </c>
      <c r="AO1669" s="569">
        <v>25</v>
      </c>
      <c r="AP1669" s="569">
        <v>26</v>
      </c>
      <c r="AQ1669" s="467">
        <v>47.7</v>
      </c>
      <c r="AR1669" s="467">
        <f t="shared" si="143"/>
        <v>43.162111111111109</v>
      </c>
      <c r="AS1669" s="467">
        <f t="shared" si="144"/>
        <v>25.446583333333333</v>
      </c>
      <c r="AT1669" s="467" t="s">
        <v>34</v>
      </c>
      <c r="AU1669" s="569"/>
      <c r="AV1669" s="584"/>
      <c r="AW1669" s="585"/>
      <c r="AX1669" s="584"/>
      <c r="AY1669" s="585"/>
      <c r="AZ1669" s="584"/>
      <c r="BA1669" s="585"/>
      <c r="BB1669" s="584"/>
      <c r="BC1669" s="585"/>
      <c r="BD1669" s="584"/>
      <c r="BE1669" s="585"/>
      <c r="BF1669" s="569"/>
      <c r="BG1669" s="495"/>
    </row>
    <row r="1670" spans="1:59" s="46" customFormat="1" ht="51" x14ac:dyDescent="0.25">
      <c r="A1670" s="178">
        <v>545</v>
      </c>
      <c r="B1670" s="170" t="s">
        <v>490</v>
      </c>
      <c r="C1670" s="341">
        <v>12170336</v>
      </c>
      <c r="D1670" s="186">
        <v>41114</v>
      </c>
      <c r="E1670" s="186">
        <v>41114</v>
      </c>
      <c r="F1670" s="186">
        <v>42209</v>
      </c>
      <c r="G1670" s="174">
        <v>-7777</v>
      </c>
      <c r="H1670" s="178" t="s">
        <v>1049</v>
      </c>
      <c r="I1670" s="170" t="s">
        <v>1454</v>
      </c>
      <c r="J1670" s="170"/>
      <c r="K1670" s="170" t="s">
        <v>50</v>
      </c>
      <c r="L1670" s="170" t="s">
        <v>48</v>
      </c>
      <c r="M1670" s="170" t="s">
        <v>463</v>
      </c>
      <c r="N1670" s="170" t="s">
        <v>48</v>
      </c>
      <c r="O1670" s="170" t="s">
        <v>10443</v>
      </c>
      <c r="P1670" s="458" t="s">
        <v>302</v>
      </c>
      <c r="Q1670" s="178" t="s">
        <v>559</v>
      </c>
      <c r="R1670" s="174" t="s">
        <v>2643</v>
      </c>
      <c r="S1670" s="277" t="s">
        <v>5538</v>
      </c>
      <c r="T1670" s="170">
        <v>-7777</v>
      </c>
      <c r="U1670" s="170">
        <v>-9999</v>
      </c>
      <c r="V1670" s="170">
        <v>315.66000000000003</v>
      </c>
      <c r="W1670" s="170">
        <v>-7777</v>
      </c>
      <c r="X1670" s="170">
        <v>-7777</v>
      </c>
      <c r="Y1670" s="170">
        <v>-7777</v>
      </c>
      <c r="Z1670" s="170">
        <v>-7777</v>
      </c>
      <c r="AA1670" s="170">
        <v>-7777</v>
      </c>
      <c r="AB1670" s="170">
        <v>-7777</v>
      </c>
      <c r="AC1670" s="170">
        <v>-7777</v>
      </c>
      <c r="AD1670" s="170">
        <v>-7777</v>
      </c>
      <c r="AE1670" s="170">
        <v>-7777</v>
      </c>
      <c r="AF1670" s="170" t="s">
        <v>10058</v>
      </c>
      <c r="AG1670" s="170"/>
      <c r="AH1670" s="170"/>
      <c r="AI1670" s="170"/>
      <c r="AJ1670" s="170" t="s">
        <v>5539</v>
      </c>
      <c r="AK1670" s="170" t="s">
        <v>5540</v>
      </c>
      <c r="AL1670" s="178">
        <v>42</v>
      </c>
      <c r="AM1670" s="178">
        <v>41</v>
      </c>
      <c r="AN1670" s="1179">
        <v>55.1</v>
      </c>
      <c r="AO1670" s="178">
        <v>23</v>
      </c>
      <c r="AP1670" s="178">
        <v>13</v>
      </c>
      <c r="AQ1670" s="170">
        <v>28.7</v>
      </c>
      <c r="AR1670" s="170">
        <f t="shared" si="143"/>
        <v>42.698638888888887</v>
      </c>
      <c r="AS1670" s="170">
        <f t="shared" si="144"/>
        <v>23.224638888888887</v>
      </c>
      <c r="AT1670" s="170" t="s">
        <v>34</v>
      </c>
      <c r="AU1670" s="178"/>
      <c r="AV1670" s="458"/>
      <c r="AW1670" s="342"/>
      <c r="AX1670" s="458"/>
      <c r="AY1670" s="342"/>
      <c r="AZ1670" s="458"/>
      <c r="BA1670" s="342"/>
      <c r="BB1670" s="458"/>
      <c r="BC1670" s="342"/>
      <c r="BD1670" s="458"/>
      <c r="BE1670" s="342"/>
      <c r="BF1670" s="178"/>
      <c r="BG1670" s="170"/>
    </row>
    <row r="1671" spans="1:59" s="46" customFormat="1" ht="51" x14ac:dyDescent="0.25">
      <c r="A1671" s="90"/>
      <c r="B1671" s="45" t="s">
        <v>490</v>
      </c>
      <c r="C1671" s="93">
        <v>12170336</v>
      </c>
      <c r="D1671" s="31">
        <v>41114</v>
      </c>
      <c r="E1671" s="31">
        <v>41114</v>
      </c>
      <c r="F1671" s="31">
        <v>42209</v>
      </c>
      <c r="G1671" s="21">
        <v>-7777</v>
      </c>
      <c r="H1671" s="90" t="s">
        <v>1049</v>
      </c>
      <c r="I1671" s="45" t="s">
        <v>1454</v>
      </c>
      <c r="J1671" s="45"/>
      <c r="K1671" s="45" t="s">
        <v>50</v>
      </c>
      <c r="L1671" s="45" t="s">
        <v>48</v>
      </c>
      <c r="M1671" s="45" t="s">
        <v>463</v>
      </c>
      <c r="N1671" s="45" t="s">
        <v>48</v>
      </c>
      <c r="O1671" s="45" t="s">
        <v>10443</v>
      </c>
      <c r="P1671" s="143" t="s">
        <v>302</v>
      </c>
      <c r="Q1671" s="90" t="s">
        <v>559</v>
      </c>
      <c r="R1671" s="21" t="s">
        <v>2643</v>
      </c>
      <c r="S1671" s="272" t="s">
        <v>5541</v>
      </c>
      <c r="T1671" s="45" t="s">
        <v>1861</v>
      </c>
      <c r="U1671" s="45">
        <v>1.7</v>
      </c>
      <c r="V1671" s="45">
        <v>-9999</v>
      </c>
      <c r="W1671" s="45" t="s">
        <v>1861</v>
      </c>
      <c r="X1671" s="45" t="s">
        <v>1861</v>
      </c>
      <c r="Y1671" s="45" t="s">
        <v>1861</v>
      </c>
      <c r="Z1671" s="45" t="s">
        <v>1861</v>
      </c>
      <c r="AA1671" s="45" t="s">
        <v>1861</v>
      </c>
      <c r="AB1671" s="45" t="s">
        <v>1861</v>
      </c>
      <c r="AC1671" s="45" t="s">
        <v>1861</v>
      </c>
      <c r="AD1671" s="45" t="s">
        <v>1861</v>
      </c>
      <c r="AE1671" s="45" t="s">
        <v>1861</v>
      </c>
      <c r="AF1671" s="45" t="s">
        <v>10059</v>
      </c>
      <c r="AG1671" s="45"/>
      <c r="AH1671" s="45"/>
      <c r="AI1671" s="45"/>
      <c r="AJ1671" s="45" t="s">
        <v>5542</v>
      </c>
      <c r="AK1671" s="45" t="s">
        <v>5543</v>
      </c>
      <c r="AL1671" s="90">
        <v>42</v>
      </c>
      <c r="AM1671" s="90">
        <v>41</v>
      </c>
      <c r="AN1671" s="1147">
        <v>50.3</v>
      </c>
      <c r="AO1671" s="90">
        <v>23</v>
      </c>
      <c r="AP1671" s="90">
        <v>13</v>
      </c>
      <c r="AQ1671" s="45">
        <v>17.3</v>
      </c>
      <c r="AR1671" s="45">
        <f t="shared" si="143"/>
        <v>42.697305555555552</v>
      </c>
      <c r="AS1671" s="45">
        <f t="shared" si="144"/>
        <v>23.221472222222221</v>
      </c>
      <c r="AT1671" s="45" t="s">
        <v>34</v>
      </c>
      <c r="AU1671" s="90"/>
      <c r="AV1671" s="143"/>
      <c r="AW1671" s="145"/>
      <c r="AX1671" s="143"/>
      <c r="AY1671" s="145"/>
      <c r="AZ1671" s="143"/>
      <c r="BA1671" s="145"/>
      <c r="BB1671" s="143"/>
      <c r="BC1671" s="145"/>
      <c r="BD1671" s="143"/>
      <c r="BE1671" s="145"/>
      <c r="BF1671" s="90"/>
      <c r="BG1671" s="45"/>
    </row>
    <row r="1672" spans="1:59" s="46" customFormat="1" ht="51" x14ac:dyDescent="0.25">
      <c r="A1672" s="90"/>
      <c r="B1672" s="45" t="s">
        <v>490</v>
      </c>
      <c r="C1672" s="93">
        <v>12170336</v>
      </c>
      <c r="D1672" s="31">
        <v>41114</v>
      </c>
      <c r="E1672" s="31">
        <v>41114</v>
      </c>
      <c r="F1672" s="31">
        <v>42209</v>
      </c>
      <c r="G1672" s="21">
        <v>-7777</v>
      </c>
      <c r="H1672" s="90" t="s">
        <v>1049</v>
      </c>
      <c r="I1672" s="45" t="s">
        <v>1454</v>
      </c>
      <c r="J1672" s="45"/>
      <c r="K1672" s="45" t="s">
        <v>50</v>
      </c>
      <c r="L1672" s="45" t="s">
        <v>48</v>
      </c>
      <c r="M1672" s="45" t="s">
        <v>463</v>
      </c>
      <c r="N1672" s="45" t="s">
        <v>48</v>
      </c>
      <c r="O1672" s="45" t="s">
        <v>10443</v>
      </c>
      <c r="P1672" s="143" t="s">
        <v>302</v>
      </c>
      <c r="Q1672" s="90" t="s">
        <v>559</v>
      </c>
      <c r="R1672" s="45" t="s">
        <v>2741</v>
      </c>
      <c r="S1672" s="272" t="s">
        <v>5544</v>
      </c>
      <c r="T1672" s="45" t="s">
        <v>1861</v>
      </c>
      <c r="U1672" s="45">
        <v>1</v>
      </c>
      <c r="V1672" s="45">
        <v>-9999</v>
      </c>
      <c r="W1672" s="45" t="s">
        <v>1861</v>
      </c>
      <c r="X1672" s="45" t="s">
        <v>1861</v>
      </c>
      <c r="Y1672" s="45" t="s">
        <v>1861</v>
      </c>
      <c r="Z1672" s="45" t="s">
        <v>1861</v>
      </c>
      <c r="AA1672" s="45" t="s">
        <v>1861</v>
      </c>
      <c r="AB1672" s="45" t="s">
        <v>1861</v>
      </c>
      <c r="AC1672" s="45" t="s">
        <v>1861</v>
      </c>
      <c r="AD1672" s="45" t="s">
        <v>1861</v>
      </c>
      <c r="AE1672" s="45" t="s">
        <v>1861</v>
      </c>
      <c r="AF1672" s="45"/>
      <c r="AG1672" s="45"/>
      <c r="AH1672" s="45"/>
      <c r="AI1672" s="45"/>
      <c r="AJ1672" s="45"/>
      <c r="AK1672" s="45"/>
      <c r="AL1672" s="90"/>
      <c r="AM1672" s="90"/>
      <c r="AN1672" s="1147"/>
      <c r="AO1672" s="90"/>
      <c r="AP1672" s="90"/>
      <c r="AQ1672" s="45"/>
      <c r="AR1672" s="45"/>
      <c r="AS1672" s="45"/>
      <c r="AT1672" s="45" t="s">
        <v>34</v>
      </c>
      <c r="AU1672" s="90"/>
      <c r="AV1672" s="143"/>
      <c r="AW1672" s="145"/>
      <c r="AX1672" s="143"/>
      <c r="AY1672" s="145"/>
      <c r="AZ1672" s="143"/>
      <c r="BA1672" s="145"/>
      <c r="BB1672" s="143"/>
      <c r="BC1672" s="145"/>
      <c r="BD1672" s="143"/>
      <c r="BE1672" s="145"/>
      <c r="BF1672" s="90"/>
      <c r="BG1672" s="45"/>
    </row>
    <row r="1673" spans="1:59" s="46" customFormat="1" ht="51.75" thickBot="1" x14ac:dyDescent="0.3">
      <c r="A1673" s="173"/>
      <c r="B1673" s="169" t="s">
        <v>490</v>
      </c>
      <c r="C1673" s="434">
        <v>12170336</v>
      </c>
      <c r="D1673" s="113">
        <v>41114</v>
      </c>
      <c r="E1673" s="113">
        <v>41114</v>
      </c>
      <c r="F1673" s="113">
        <v>42209</v>
      </c>
      <c r="G1673" s="161">
        <v>-7777</v>
      </c>
      <c r="H1673" s="173" t="s">
        <v>1049</v>
      </c>
      <c r="I1673" s="169" t="s">
        <v>1454</v>
      </c>
      <c r="J1673" s="169"/>
      <c r="K1673" s="169" t="s">
        <v>50</v>
      </c>
      <c r="L1673" s="169" t="s">
        <v>48</v>
      </c>
      <c r="M1673" s="169" t="s">
        <v>463</v>
      </c>
      <c r="N1673" s="169" t="s">
        <v>48</v>
      </c>
      <c r="O1673" s="169" t="s">
        <v>10443</v>
      </c>
      <c r="P1673" s="456" t="s">
        <v>302</v>
      </c>
      <c r="Q1673" s="173" t="s">
        <v>559</v>
      </c>
      <c r="R1673" s="169" t="s">
        <v>2741</v>
      </c>
      <c r="S1673" s="276" t="s">
        <v>5545</v>
      </c>
      <c r="T1673" s="169" t="s">
        <v>1861</v>
      </c>
      <c r="U1673" s="169">
        <v>0.8</v>
      </c>
      <c r="V1673" s="169">
        <v>-9999</v>
      </c>
      <c r="W1673" s="169" t="s">
        <v>1861</v>
      </c>
      <c r="X1673" s="169" t="s">
        <v>1861</v>
      </c>
      <c r="Y1673" s="169" t="s">
        <v>1861</v>
      </c>
      <c r="Z1673" s="169" t="s">
        <v>1861</v>
      </c>
      <c r="AA1673" s="169" t="s">
        <v>1861</v>
      </c>
      <c r="AB1673" s="169" t="s">
        <v>1861</v>
      </c>
      <c r="AC1673" s="169" t="s">
        <v>1861</v>
      </c>
      <c r="AD1673" s="169" t="s">
        <v>1861</v>
      </c>
      <c r="AE1673" s="169" t="s">
        <v>1861</v>
      </c>
      <c r="AF1673" s="169"/>
      <c r="AG1673" s="169"/>
      <c r="AH1673" s="169"/>
      <c r="AI1673" s="169"/>
      <c r="AJ1673" s="169"/>
      <c r="AK1673" s="169"/>
      <c r="AL1673" s="173"/>
      <c r="AM1673" s="173"/>
      <c r="AN1673" s="1148"/>
      <c r="AO1673" s="173"/>
      <c r="AP1673" s="173"/>
      <c r="AQ1673" s="169"/>
      <c r="AR1673" s="169"/>
      <c r="AS1673" s="169"/>
      <c r="AT1673" s="169" t="s">
        <v>34</v>
      </c>
      <c r="AU1673" s="173"/>
      <c r="AV1673" s="456"/>
      <c r="AW1673" s="435"/>
      <c r="AX1673" s="456"/>
      <c r="AY1673" s="435"/>
      <c r="AZ1673" s="456"/>
      <c r="BA1673" s="435"/>
      <c r="BB1673" s="456"/>
      <c r="BC1673" s="435"/>
      <c r="BD1673" s="456"/>
      <c r="BE1673" s="435"/>
      <c r="BF1673" s="173"/>
      <c r="BG1673" s="169"/>
    </row>
    <row r="1674" spans="1:59" s="46" customFormat="1" ht="36" customHeight="1" x14ac:dyDescent="0.25">
      <c r="A1674" s="436">
        <v>546</v>
      </c>
      <c r="B1674" s="408" t="s">
        <v>293</v>
      </c>
      <c r="C1674" s="437">
        <v>12170337</v>
      </c>
      <c r="D1674" s="438">
        <v>41115</v>
      </c>
      <c r="E1674" s="438">
        <v>41115</v>
      </c>
      <c r="F1674" s="438">
        <v>42360</v>
      </c>
      <c r="G1674" s="408">
        <v>-7777</v>
      </c>
      <c r="H1674" s="439" t="s">
        <v>1179</v>
      </c>
      <c r="I1674" s="408" t="s">
        <v>1476</v>
      </c>
      <c r="J1674" s="408"/>
      <c r="K1674" s="408" t="s">
        <v>50</v>
      </c>
      <c r="L1674" s="439" t="s">
        <v>167</v>
      </c>
      <c r="M1674" s="439" t="s">
        <v>167</v>
      </c>
      <c r="N1674" s="439" t="s">
        <v>48</v>
      </c>
      <c r="O1674" s="408"/>
      <c r="P1674" s="409">
        <v>38978</v>
      </c>
      <c r="Q1674" s="439" t="s">
        <v>559</v>
      </c>
      <c r="R1674" s="408" t="s">
        <v>2643</v>
      </c>
      <c r="S1674" s="412" t="s">
        <v>8356</v>
      </c>
      <c r="T1674" s="408">
        <v>-7777</v>
      </c>
      <c r="U1674" s="408">
        <v>-9999</v>
      </c>
      <c r="V1674" s="408">
        <v>4150</v>
      </c>
      <c r="W1674" s="408">
        <v>-7777</v>
      </c>
      <c r="X1674" s="408">
        <v>-7777</v>
      </c>
      <c r="Y1674" s="408">
        <v>-7777</v>
      </c>
      <c r="Z1674" s="408">
        <v>-7777</v>
      </c>
      <c r="AA1674" s="408">
        <v>-7777</v>
      </c>
      <c r="AB1674" s="408">
        <v>-7777</v>
      </c>
      <c r="AC1674" s="408">
        <v>-7777</v>
      </c>
      <c r="AD1674" s="408">
        <v>-7777</v>
      </c>
      <c r="AE1674" s="408">
        <v>-7777</v>
      </c>
      <c r="AF1674" s="408" t="s">
        <v>10060</v>
      </c>
      <c r="AG1674" s="408"/>
      <c r="AH1674" s="408"/>
      <c r="AI1674" s="408">
        <v>540.82000000000005</v>
      </c>
      <c r="AJ1674" s="408" t="s">
        <v>5546</v>
      </c>
      <c r="AK1674" s="408" t="s">
        <v>5547</v>
      </c>
      <c r="AL1674" s="439">
        <v>42</v>
      </c>
      <c r="AM1674" s="439">
        <v>48</v>
      </c>
      <c r="AN1674" s="1149">
        <v>20.6</v>
      </c>
      <c r="AO1674" s="439">
        <v>23</v>
      </c>
      <c r="AP1674" s="439">
        <v>11</v>
      </c>
      <c r="AQ1674" s="408">
        <v>18.600000000000001</v>
      </c>
      <c r="AR1674" s="408">
        <f t="shared" si="143"/>
        <v>42.805722222222222</v>
      </c>
      <c r="AS1674" s="408">
        <f t="shared" si="144"/>
        <v>23.188500000000001</v>
      </c>
      <c r="AT1674" s="408" t="s">
        <v>43</v>
      </c>
      <c r="AU1674" s="439"/>
      <c r="AV1674" s="460"/>
      <c r="AW1674" s="438"/>
      <c r="AX1674" s="460"/>
      <c r="AY1674" s="438"/>
      <c r="AZ1674" s="460"/>
      <c r="BA1674" s="438"/>
      <c r="BB1674" s="460"/>
      <c r="BC1674" s="438"/>
      <c r="BD1674" s="460"/>
      <c r="BE1674" s="438"/>
      <c r="BF1674" s="408" t="s">
        <v>10154</v>
      </c>
      <c r="BG1674" s="413"/>
    </row>
    <row r="1675" spans="1:59" s="46" customFormat="1" ht="36" customHeight="1" x14ac:dyDescent="0.25">
      <c r="A1675" s="440"/>
      <c r="B1675" s="24" t="s">
        <v>293</v>
      </c>
      <c r="C1675" s="98">
        <v>12170337</v>
      </c>
      <c r="D1675" s="70">
        <v>41115</v>
      </c>
      <c r="E1675" s="70">
        <v>41115</v>
      </c>
      <c r="F1675" s="70">
        <v>42360</v>
      </c>
      <c r="G1675" s="24">
        <v>-7777</v>
      </c>
      <c r="H1675" s="55" t="s">
        <v>1179</v>
      </c>
      <c r="I1675" s="24" t="s">
        <v>1476</v>
      </c>
      <c r="J1675" s="24"/>
      <c r="K1675" s="24" t="s">
        <v>50</v>
      </c>
      <c r="L1675" s="55" t="s">
        <v>167</v>
      </c>
      <c r="M1675" s="55" t="s">
        <v>167</v>
      </c>
      <c r="N1675" s="55" t="s">
        <v>48</v>
      </c>
      <c r="O1675" s="55"/>
      <c r="P1675" s="25">
        <v>38978</v>
      </c>
      <c r="Q1675" s="55" t="s">
        <v>559</v>
      </c>
      <c r="R1675" s="24" t="s">
        <v>2643</v>
      </c>
      <c r="S1675" s="273" t="s">
        <v>8356</v>
      </c>
      <c r="T1675" s="24" t="s">
        <v>1861</v>
      </c>
      <c r="U1675" s="24" t="s">
        <v>1861</v>
      </c>
      <c r="V1675" s="24" t="s">
        <v>1861</v>
      </c>
      <c r="W1675" s="24" t="s">
        <v>1861</v>
      </c>
      <c r="X1675" s="24" t="s">
        <v>1861</v>
      </c>
      <c r="Y1675" s="24" t="s">
        <v>1861</v>
      </c>
      <c r="Z1675" s="24" t="s">
        <v>1861</v>
      </c>
      <c r="AA1675" s="24" t="s">
        <v>1861</v>
      </c>
      <c r="AB1675" s="24" t="s">
        <v>1861</v>
      </c>
      <c r="AC1675" s="24" t="s">
        <v>1861</v>
      </c>
      <c r="AD1675" s="24" t="s">
        <v>1861</v>
      </c>
      <c r="AE1675" s="24" t="s">
        <v>1861</v>
      </c>
      <c r="AF1675" s="55" t="s">
        <v>10061</v>
      </c>
      <c r="AG1675" s="24"/>
      <c r="AH1675" s="24"/>
      <c r="AI1675" s="24">
        <v>524</v>
      </c>
      <c r="AJ1675" s="24" t="s">
        <v>5548</v>
      </c>
      <c r="AK1675" s="24" t="s">
        <v>5549</v>
      </c>
      <c r="AL1675" s="55">
        <v>42</v>
      </c>
      <c r="AM1675" s="55">
        <v>48</v>
      </c>
      <c r="AN1675" s="1146">
        <v>41.9</v>
      </c>
      <c r="AO1675" s="55">
        <v>23</v>
      </c>
      <c r="AP1675" s="55">
        <v>14</v>
      </c>
      <c r="AQ1675" s="24">
        <v>16.899999999999999</v>
      </c>
      <c r="AR1675" s="24">
        <f t="shared" si="143"/>
        <v>42.811638888888886</v>
      </c>
      <c r="AS1675" s="24">
        <f t="shared" si="144"/>
        <v>23.238027777777777</v>
      </c>
      <c r="AT1675" s="24" t="s">
        <v>43</v>
      </c>
      <c r="AU1675" s="55"/>
      <c r="AV1675" s="69"/>
      <c r="AW1675" s="70"/>
      <c r="AX1675" s="69"/>
      <c r="AY1675" s="70"/>
      <c r="AZ1675" s="69"/>
      <c r="BA1675" s="70"/>
      <c r="BB1675" s="69"/>
      <c r="BC1675" s="70"/>
      <c r="BD1675" s="69"/>
      <c r="BE1675" s="70"/>
      <c r="BF1675" s="24" t="s">
        <v>10154</v>
      </c>
      <c r="BG1675" s="415"/>
    </row>
    <row r="1676" spans="1:59" s="46" customFormat="1" ht="36" customHeight="1" x14ac:dyDescent="0.25">
      <c r="A1676" s="440"/>
      <c r="B1676" s="24" t="s">
        <v>293</v>
      </c>
      <c r="C1676" s="98">
        <v>12170337</v>
      </c>
      <c r="D1676" s="70">
        <v>41115</v>
      </c>
      <c r="E1676" s="70">
        <v>41115</v>
      </c>
      <c r="F1676" s="70">
        <v>42360</v>
      </c>
      <c r="G1676" s="24">
        <v>-7777</v>
      </c>
      <c r="H1676" s="55" t="s">
        <v>1179</v>
      </c>
      <c r="I1676" s="24" t="s">
        <v>1476</v>
      </c>
      <c r="J1676" s="24"/>
      <c r="K1676" s="24" t="s">
        <v>50</v>
      </c>
      <c r="L1676" s="55" t="s">
        <v>167</v>
      </c>
      <c r="M1676" s="55" t="s">
        <v>167</v>
      </c>
      <c r="N1676" s="55" t="s">
        <v>48</v>
      </c>
      <c r="O1676" s="24"/>
      <c r="P1676" s="25">
        <v>38978</v>
      </c>
      <c r="Q1676" s="55" t="s">
        <v>559</v>
      </c>
      <c r="R1676" s="24" t="s">
        <v>2643</v>
      </c>
      <c r="S1676" s="273" t="s">
        <v>8357</v>
      </c>
      <c r="T1676" s="24" t="s">
        <v>1861</v>
      </c>
      <c r="U1676" s="24">
        <v>-9999</v>
      </c>
      <c r="V1676" s="24">
        <v>1650</v>
      </c>
      <c r="W1676" s="24" t="s">
        <v>1861</v>
      </c>
      <c r="X1676" s="24" t="s">
        <v>1861</v>
      </c>
      <c r="Y1676" s="24" t="s">
        <v>1861</v>
      </c>
      <c r="Z1676" s="24" t="s">
        <v>1861</v>
      </c>
      <c r="AA1676" s="24" t="s">
        <v>1861</v>
      </c>
      <c r="AB1676" s="24" t="s">
        <v>1861</v>
      </c>
      <c r="AC1676" s="24" t="s">
        <v>1861</v>
      </c>
      <c r="AD1676" s="24" t="s">
        <v>1861</v>
      </c>
      <c r="AE1676" s="24" t="s">
        <v>1861</v>
      </c>
      <c r="AF1676" s="24" t="s">
        <v>10062</v>
      </c>
      <c r="AG1676" s="24"/>
      <c r="AH1676" s="24"/>
      <c r="AI1676" s="24">
        <v>527.4</v>
      </c>
      <c r="AJ1676" s="24" t="s">
        <v>5550</v>
      </c>
      <c r="AK1676" s="24" t="s">
        <v>5551</v>
      </c>
      <c r="AL1676" s="55">
        <v>42</v>
      </c>
      <c r="AM1676" s="55">
        <v>49</v>
      </c>
      <c r="AN1676" s="1146">
        <v>15.4</v>
      </c>
      <c r="AO1676" s="55">
        <v>23</v>
      </c>
      <c r="AP1676" s="55">
        <v>13</v>
      </c>
      <c r="AQ1676" s="24">
        <v>26.3</v>
      </c>
      <c r="AR1676" s="24">
        <f>AL1676+AM1676/60+AN1676/3600</f>
        <v>42.82094444444445</v>
      </c>
      <c r="AS1676" s="24">
        <f t="shared" si="144"/>
        <v>23.223972222222219</v>
      </c>
      <c r="AT1676" s="24" t="s">
        <v>43</v>
      </c>
      <c r="AU1676" s="55"/>
      <c r="AV1676" s="69"/>
      <c r="AW1676" s="70"/>
      <c r="AX1676" s="69"/>
      <c r="AY1676" s="70"/>
      <c r="AZ1676" s="69"/>
      <c r="BA1676" s="70"/>
      <c r="BB1676" s="69"/>
      <c r="BC1676" s="70"/>
      <c r="BD1676" s="69"/>
      <c r="BE1676" s="70"/>
      <c r="BF1676" s="24" t="s">
        <v>10154</v>
      </c>
      <c r="BG1676" s="415"/>
    </row>
    <row r="1677" spans="1:59" s="46" customFormat="1" ht="36" customHeight="1" x14ac:dyDescent="0.25">
      <c r="A1677" s="440"/>
      <c r="B1677" s="24" t="s">
        <v>293</v>
      </c>
      <c r="C1677" s="98">
        <v>12170337</v>
      </c>
      <c r="D1677" s="70">
        <v>41115</v>
      </c>
      <c r="E1677" s="70">
        <v>41115</v>
      </c>
      <c r="F1677" s="70">
        <v>42360</v>
      </c>
      <c r="G1677" s="24">
        <v>-7777</v>
      </c>
      <c r="H1677" s="55" t="s">
        <v>1179</v>
      </c>
      <c r="I1677" s="24" t="s">
        <v>1476</v>
      </c>
      <c r="J1677" s="24"/>
      <c r="K1677" s="24" t="s">
        <v>50</v>
      </c>
      <c r="L1677" s="55" t="s">
        <v>167</v>
      </c>
      <c r="M1677" s="55" t="s">
        <v>167</v>
      </c>
      <c r="N1677" s="55" t="s">
        <v>48</v>
      </c>
      <c r="O1677" s="55"/>
      <c r="P1677" s="25">
        <v>38978</v>
      </c>
      <c r="Q1677" s="55" t="s">
        <v>559</v>
      </c>
      <c r="R1677" s="24" t="s">
        <v>2643</v>
      </c>
      <c r="S1677" s="273" t="s">
        <v>8357</v>
      </c>
      <c r="T1677" s="24" t="s">
        <v>1861</v>
      </c>
      <c r="U1677" s="24" t="s">
        <v>1861</v>
      </c>
      <c r="V1677" s="24" t="s">
        <v>1861</v>
      </c>
      <c r="W1677" s="24" t="s">
        <v>1861</v>
      </c>
      <c r="X1677" s="24" t="s">
        <v>1861</v>
      </c>
      <c r="Y1677" s="24" t="s">
        <v>1861</v>
      </c>
      <c r="Z1677" s="24" t="s">
        <v>1861</v>
      </c>
      <c r="AA1677" s="24" t="s">
        <v>1861</v>
      </c>
      <c r="AB1677" s="24" t="s">
        <v>1861</v>
      </c>
      <c r="AC1677" s="24" t="s">
        <v>1861</v>
      </c>
      <c r="AD1677" s="24" t="s">
        <v>1861</v>
      </c>
      <c r="AE1677" s="24" t="s">
        <v>1861</v>
      </c>
      <c r="AF1677" s="24" t="s">
        <v>10063</v>
      </c>
      <c r="AG1677" s="24"/>
      <c r="AH1677" s="24"/>
      <c r="AI1677" s="24">
        <v>524</v>
      </c>
      <c r="AJ1677" s="24" t="s">
        <v>5548</v>
      </c>
      <c r="AK1677" s="24" t="s">
        <v>5549</v>
      </c>
      <c r="AL1677" s="55">
        <v>42</v>
      </c>
      <c r="AM1677" s="55">
        <v>48</v>
      </c>
      <c r="AN1677" s="1146">
        <v>41.9</v>
      </c>
      <c r="AO1677" s="55">
        <v>23</v>
      </c>
      <c r="AP1677" s="55">
        <v>14</v>
      </c>
      <c r="AQ1677" s="24">
        <v>16.899999999999999</v>
      </c>
      <c r="AR1677" s="24">
        <f t="shared" si="143"/>
        <v>42.811638888888886</v>
      </c>
      <c r="AS1677" s="24">
        <f t="shared" si="144"/>
        <v>23.238027777777777</v>
      </c>
      <c r="AT1677" s="24" t="s">
        <v>43</v>
      </c>
      <c r="AU1677" s="55"/>
      <c r="AV1677" s="69"/>
      <c r="AW1677" s="70"/>
      <c r="AX1677" s="69"/>
      <c r="AY1677" s="70"/>
      <c r="AZ1677" s="69"/>
      <c r="BA1677" s="70"/>
      <c r="BB1677" s="69"/>
      <c r="BC1677" s="70"/>
      <c r="BD1677" s="69"/>
      <c r="BE1677" s="70"/>
      <c r="BF1677" s="24" t="s">
        <v>10154</v>
      </c>
      <c r="BG1677" s="415"/>
    </row>
    <row r="1678" spans="1:59" s="46" customFormat="1" ht="36" customHeight="1" x14ac:dyDescent="0.25">
      <c r="A1678" s="440"/>
      <c r="B1678" s="24" t="s">
        <v>293</v>
      </c>
      <c r="C1678" s="98">
        <v>12170337</v>
      </c>
      <c r="D1678" s="70">
        <v>41115</v>
      </c>
      <c r="E1678" s="70">
        <v>41115</v>
      </c>
      <c r="F1678" s="70">
        <v>42360</v>
      </c>
      <c r="G1678" s="24">
        <v>-7777</v>
      </c>
      <c r="H1678" s="55" t="s">
        <v>1179</v>
      </c>
      <c r="I1678" s="24" t="s">
        <v>1476</v>
      </c>
      <c r="J1678" s="24"/>
      <c r="K1678" s="24" t="s">
        <v>50</v>
      </c>
      <c r="L1678" s="55" t="s">
        <v>167</v>
      </c>
      <c r="M1678" s="55" t="s">
        <v>167</v>
      </c>
      <c r="N1678" s="55" t="s">
        <v>48</v>
      </c>
      <c r="O1678" s="24"/>
      <c r="P1678" s="25">
        <v>38978</v>
      </c>
      <c r="Q1678" s="55" t="s">
        <v>559</v>
      </c>
      <c r="R1678" s="24" t="s">
        <v>2643</v>
      </c>
      <c r="S1678" s="273" t="s">
        <v>8358</v>
      </c>
      <c r="T1678" s="24" t="s">
        <v>1861</v>
      </c>
      <c r="U1678" s="24">
        <v>-9999</v>
      </c>
      <c r="V1678" s="24">
        <v>1170</v>
      </c>
      <c r="W1678" s="24" t="s">
        <v>1861</v>
      </c>
      <c r="X1678" s="24" t="s">
        <v>1861</v>
      </c>
      <c r="Y1678" s="24" t="s">
        <v>1861</v>
      </c>
      <c r="Z1678" s="24" t="s">
        <v>1861</v>
      </c>
      <c r="AA1678" s="24" t="s">
        <v>1861</v>
      </c>
      <c r="AB1678" s="24" t="s">
        <v>1861</v>
      </c>
      <c r="AC1678" s="24" t="s">
        <v>1861</v>
      </c>
      <c r="AD1678" s="24" t="s">
        <v>1861</v>
      </c>
      <c r="AE1678" s="24" t="s">
        <v>1861</v>
      </c>
      <c r="AF1678" s="24" t="s">
        <v>10062</v>
      </c>
      <c r="AG1678" s="24"/>
      <c r="AH1678" s="24"/>
      <c r="AI1678" s="24">
        <v>524</v>
      </c>
      <c r="AJ1678" s="24" t="s">
        <v>5548</v>
      </c>
      <c r="AK1678" s="24" t="s">
        <v>5549</v>
      </c>
      <c r="AL1678" s="55">
        <v>42</v>
      </c>
      <c r="AM1678" s="55">
        <v>48</v>
      </c>
      <c r="AN1678" s="1146">
        <v>41.9</v>
      </c>
      <c r="AO1678" s="55">
        <v>23</v>
      </c>
      <c r="AP1678" s="55">
        <v>14</v>
      </c>
      <c r="AQ1678" s="24">
        <v>16.899999999999999</v>
      </c>
      <c r="AR1678" s="24">
        <f>AL1678+AM1678/60+AN1678/3600</f>
        <v>42.811638888888886</v>
      </c>
      <c r="AS1678" s="24">
        <f t="shared" si="144"/>
        <v>23.238027777777777</v>
      </c>
      <c r="AT1678" s="24" t="s">
        <v>43</v>
      </c>
      <c r="AU1678" s="55"/>
      <c r="AV1678" s="69"/>
      <c r="AW1678" s="70"/>
      <c r="AX1678" s="69"/>
      <c r="AY1678" s="70"/>
      <c r="AZ1678" s="69"/>
      <c r="BA1678" s="70"/>
      <c r="BB1678" s="69"/>
      <c r="BC1678" s="70"/>
      <c r="BD1678" s="69"/>
      <c r="BE1678" s="70"/>
      <c r="BF1678" s="24" t="s">
        <v>10154</v>
      </c>
      <c r="BG1678" s="415"/>
    </row>
    <row r="1679" spans="1:59" s="46" customFormat="1" ht="36" customHeight="1" x14ac:dyDescent="0.25">
      <c r="A1679" s="639"/>
      <c r="B1679" s="166" t="s">
        <v>293</v>
      </c>
      <c r="C1679" s="339">
        <v>12170337</v>
      </c>
      <c r="D1679" s="340">
        <v>41115</v>
      </c>
      <c r="E1679" s="340">
        <v>41115</v>
      </c>
      <c r="F1679" s="340">
        <v>42360</v>
      </c>
      <c r="G1679" s="166">
        <v>-7777</v>
      </c>
      <c r="H1679" s="298" t="s">
        <v>1179</v>
      </c>
      <c r="I1679" s="166" t="s">
        <v>1476</v>
      </c>
      <c r="J1679" s="166"/>
      <c r="K1679" s="166" t="s">
        <v>50</v>
      </c>
      <c r="L1679" s="298" t="s">
        <v>167</v>
      </c>
      <c r="M1679" s="298" t="s">
        <v>167</v>
      </c>
      <c r="N1679" s="298" t="s">
        <v>48</v>
      </c>
      <c r="O1679" s="298"/>
      <c r="P1679" s="240">
        <v>38978</v>
      </c>
      <c r="Q1679" s="298" t="s">
        <v>559</v>
      </c>
      <c r="R1679" s="166" t="s">
        <v>2643</v>
      </c>
      <c r="S1679" s="289" t="s">
        <v>8358</v>
      </c>
      <c r="T1679" s="166" t="s">
        <v>1861</v>
      </c>
      <c r="U1679" s="166" t="s">
        <v>1861</v>
      </c>
      <c r="V1679" s="166" t="s">
        <v>1861</v>
      </c>
      <c r="W1679" s="166" t="s">
        <v>1861</v>
      </c>
      <c r="X1679" s="166" t="s">
        <v>1861</v>
      </c>
      <c r="Y1679" s="166" t="s">
        <v>1861</v>
      </c>
      <c r="Z1679" s="166" t="s">
        <v>1861</v>
      </c>
      <c r="AA1679" s="166" t="s">
        <v>1861</v>
      </c>
      <c r="AB1679" s="166" t="s">
        <v>1861</v>
      </c>
      <c r="AC1679" s="166" t="s">
        <v>1861</v>
      </c>
      <c r="AD1679" s="166" t="s">
        <v>1861</v>
      </c>
      <c r="AE1679" s="166" t="s">
        <v>1861</v>
      </c>
      <c r="AF1679" s="166" t="s">
        <v>10063</v>
      </c>
      <c r="AG1679" s="166"/>
      <c r="AH1679" s="166"/>
      <c r="AI1679" s="166">
        <v>505.76</v>
      </c>
      <c r="AJ1679" s="166" t="s">
        <v>5552</v>
      </c>
      <c r="AK1679" s="166" t="s">
        <v>5553</v>
      </c>
      <c r="AL1679" s="298">
        <v>42</v>
      </c>
      <c r="AM1679" s="298">
        <v>48</v>
      </c>
      <c r="AN1679" s="1180">
        <v>12.1</v>
      </c>
      <c r="AO1679" s="298">
        <v>23</v>
      </c>
      <c r="AP1679" s="298">
        <v>14</v>
      </c>
      <c r="AQ1679" s="166">
        <v>42.3</v>
      </c>
      <c r="AR1679" s="166">
        <f t="shared" ref="AR1679:AR1723" si="149">AL1679+AM1679/60+AN1679/3600</f>
        <v>42.803361111111109</v>
      </c>
      <c r="AS1679" s="166">
        <f t="shared" ref="AS1679:AS1723" si="150">AO1679+AP1679/60+AQ1679/3600</f>
        <v>23.245083333333334</v>
      </c>
      <c r="AT1679" s="166" t="s">
        <v>43</v>
      </c>
      <c r="AU1679" s="298"/>
      <c r="AV1679" s="338"/>
      <c r="AW1679" s="340"/>
      <c r="AX1679" s="338"/>
      <c r="AY1679" s="340"/>
      <c r="AZ1679" s="338"/>
      <c r="BA1679" s="340"/>
      <c r="BB1679" s="338"/>
      <c r="BC1679" s="340"/>
      <c r="BD1679" s="338"/>
      <c r="BE1679" s="340"/>
      <c r="BF1679" s="166" t="s">
        <v>10154</v>
      </c>
      <c r="BG1679" s="640"/>
    </row>
    <row r="1680" spans="1:59" s="46" customFormat="1" ht="40.5" customHeight="1" x14ac:dyDescent="0.25">
      <c r="A1680" s="641"/>
      <c r="B1680" s="222" t="s">
        <v>293</v>
      </c>
      <c r="C1680" s="348">
        <v>12170337</v>
      </c>
      <c r="D1680" s="349">
        <v>41115</v>
      </c>
      <c r="E1680" s="349">
        <v>41115</v>
      </c>
      <c r="F1680" s="349">
        <v>42360</v>
      </c>
      <c r="G1680" s="222">
        <v>-7777</v>
      </c>
      <c r="H1680" s="305" t="s">
        <v>1179</v>
      </c>
      <c r="I1680" s="222" t="s">
        <v>1476</v>
      </c>
      <c r="J1680" s="222"/>
      <c r="K1680" s="222" t="s">
        <v>50</v>
      </c>
      <c r="L1680" s="305" t="s">
        <v>167</v>
      </c>
      <c r="M1680" s="305" t="s">
        <v>167</v>
      </c>
      <c r="N1680" s="305" t="s">
        <v>48</v>
      </c>
      <c r="O1680" s="222"/>
      <c r="P1680" s="244">
        <v>38978</v>
      </c>
      <c r="Q1680" s="305" t="s">
        <v>559</v>
      </c>
      <c r="R1680" s="222" t="s">
        <v>2643</v>
      </c>
      <c r="S1680" s="290" t="s">
        <v>8356</v>
      </c>
      <c r="T1680" s="222">
        <v>-7777</v>
      </c>
      <c r="U1680" s="222">
        <v>-9999</v>
      </c>
      <c r="V1680" s="222">
        <v>4170</v>
      </c>
      <c r="W1680" s="222">
        <v>-7777</v>
      </c>
      <c r="X1680" s="222">
        <v>-7777</v>
      </c>
      <c r="Y1680" s="222">
        <v>-7777</v>
      </c>
      <c r="Z1680" s="222">
        <v>-7777</v>
      </c>
      <c r="AA1680" s="222">
        <v>-7777</v>
      </c>
      <c r="AB1680" s="222">
        <v>-7777</v>
      </c>
      <c r="AC1680" s="222">
        <v>-7777</v>
      </c>
      <c r="AD1680" s="222">
        <v>-7777</v>
      </c>
      <c r="AE1680" s="222">
        <v>-7777</v>
      </c>
      <c r="AF1680" s="222" t="s">
        <v>10060</v>
      </c>
      <c r="AG1680" s="222"/>
      <c r="AH1680" s="222"/>
      <c r="AI1680" s="222">
        <v>540.82000000000005</v>
      </c>
      <c r="AJ1680" s="222" t="s">
        <v>5546</v>
      </c>
      <c r="AK1680" s="222" t="s">
        <v>5547</v>
      </c>
      <c r="AL1680" s="305">
        <v>42</v>
      </c>
      <c r="AM1680" s="305">
        <v>48</v>
      </c>
      <c r="AN1680" s="1181">
        <v>20.6</v>
      </c>
      <c r="AO1680" s="305">
        <v>23</v>
      </c>
      <c r="AP1680" s="305">
        <v>11</v>
      </c>
      <c r="AQ1680" s="222">
        <v>18.600000000000001</v>
      </c>
      <c r="AR1680" s="222">
        <f t="shared" si="149"/>
        <v>42.805722222222222</v>
      </c>
      <c r="AS1680" s="222">
        <f t="shared" si="150"/>
        <v>23.188500000000001</v>
      </c>
      <c r="AT1680" s="222" t="s">
        <v>34</v>
      </c>
      <c r="AU1680" s="305"/>
      <c r="AV1680" s="347"/>
      <c r="AW1680" s="349"/>
      <c r="AX1680" s="347"/>
      <c r="AY1680" s="349"/>
      <c r="AZ1680" s="347"/>
      <c r="BA1680" s="349"/>
      <c r="BB1680" s="347"/>
      <c r="BC1680" s="349"/>
      <c r="BD1680" s="347"/>
      <c r="BE1680" s="349"/>
      <c r="BF1680" s="305"/>
      <c r="BG1680" s="642"/>
    </row>
    <row r="1681" spans="1:59" s="46" customFormat="1" ht="40.5" customHeight="1" x14ac:dyDescent="0.25">
      <c r="A1681" s="643"/>
      <c r="B1681" s="101" t="s">
        <v>293</v>
      </c>
      <c r="C1681" s="345">
        <v>12170337</v>
      </c>
      <c r="D1681" s="346">
        <v>41115</v>
      </c>
      <c r="E1681" s="346">
        <v>41115</v>
      </c>
      <c r="F1681" s="346">
        <v>42360</v>
      </c>
      <c r="G1681" s="101">
        <v>-7777</v>
      </c>
      <c r="H1681" s="343" t="s">
        <v>1179</v>
      </c>
      <c r="I1681" s="101" t="s">
        <v>1476</v>
      </c>
      <c r="J1681" s="101"/>
      <c r="K1681" s="101" t="s">
        <v>50</v>
      </c>
      <c r="L1681" s="343" t="s">
        <v>167</v>
      </c>
      <c r="M1681" s="343" t="s">
        <v>167</v>
      </c>
      <c r="N1681" s="343" t="s">
        <v>48</v>
      </c>
      <c r="O1681" s="343"/>
      <c r="P1681" s="189">
        <v>38978</v>
      </c>
      <c r="Q1681" s="343" t="s">
        <v>559</v>
      </c>
      <c r="R1681" s="101" t="s">
        <v>2643</v>
      </c>
      <c r="S1681" s="190" t="s">
        <v>8356</v>
      </c>
      <c r="T1681" s="101" t="s">
        <v>1861</v>
      </c>
      <c r="U1681" s="101" t="s">
        <v>1861</v>
      </c>
      <c r="V1681" s="101" t="s">
        <v>1861</v>
      </c>
      <c r="W1681" s="101" t="s">
        <v>1861</v>
      </c>
      <c r="X1681" s="101" t="s">
        <v>1861</v>
      </c>
      <c r="Y1681" s="101" t="s">
        <v>1861</v>
      </c>
      <c r="Z1681" s="101" t="s">
        <v>1861</v>
      </c>
      <c r="AA1681" s="101" t="s">
        <v>1861</v>
      </c>
      <c r="AB1681" s="101" t="s">
        <v>1861</v>
      </c>
      <c r="AC1681" s="101" t="s">
        <v>1861</v>
      </c>
      <c r="AD1681" s="101" t="s">
        <v>1861</v>
      </c>
      <c r="AE1681" s="101" t="s">
        <v>1861</v>
      </c>
      <c r="AF1681" s="343" t="s">
        <v>10061</v>
      </c>
      <c r="AG1681" s="101"/>
      <c r="AH1681" s="101"/>
      <c r="AI1681" s="101">
        <v>524</v>
      </c>
      <c r="AJ1681" s="101" t="s">
        <v>5548</v>
      </c>
      <c r="AK1681" s="101" t="s">
        <v>5549</v>
      </c>
      <c r="AL1681" s="343">
        <v>42</v>
      </c>
      <c r="AM1681" s="343">
        <v>48</v>
      </c>
      <c r="AN1681" s="1182">
        <v>41.9</v>
      </c>
      <c r="AO1681" s="343">
        <v>23</v>
      </c>
      <c r="AP1681" s="343">
        <v>14</v>
      </c>
      <c r="AQ1681" s="101">
        <v>16.899999999999999</v>
      </c>
      <c r="AR1681" s="101">
        <f t="shared" si="149"/>
        <v>42.811638888888886</v>
      </c>
      <c r="AS1681" s="101">
        <f t="shared" si="150"/>
        <v>23.238027777777777</v>
      </c>
      <c r="AT1681" s="101" t="s">
        <v>34</v>
      </c>
      <c r="AU1681" s="343"/>
      <c r="AV1681" s="344"/>
      <c r="AW1681" s="346"/>
      <c r="AX1681" s="344"/>
      <c r="AY1681" s="346"/>
      <c r="AZ1681" s="344"/>
      <c r="BA1681" s="346"/>
      <c r="BB1681" s="344"/>
      <c r="BC1681" s="346"/>
      <c r="BD1681" s="344"/>
      <c r="BE1681" s="346"/>
      <c r="BF1681" s="343"/>
      <c r="BG1681" s="211"/>
    </row>
    <row r="1682" spans="1:59" s="46" customFormat="1" ht="40.5" customHeight="1" x14ac:dyDescent="0.25">
      <c r="A1682" s="643"/>
      <c r="B1682" s="101" t="s">
        <v>293</v>
      </c>
      <c r="C1682" s="345">
        <v>12170337</v>
      </c>
      <c r="D1682" s="346">
        <v>41115</v>
      </c>
      <c r="E1682" s="346">
        <v>41115</v>
      </c>
      <c r="F1682" s="346">
        <v>42360</v>
      </c>
      <c r="G1682" s="101">
        <v>-7777</v>
      </c>
      <c r="H1682" s="343" t="s">
        <v>1179</v>
      </c>
      <c r="I1682" s="101" t="s">
        <v>1476</v>
      </c>
      <c r="J1682" s="101"/>
      <c r="K1682" s="101" t="s">
        <v>50</v>
      </c>
      <c r="L1682" s="343" t="s">
        <v>167</v>
      </c>
      <c r="M1682" s="343" t="s">
        <v>167</v>
      </c>
      <c r="N1682" s="343" t="s">
        <v>48</v>
      </c>
      <c r="O1682" s="101"/>
      <c r="P1682" s="189">
        <v>38978</v>
      </c>
      <c r="Q1682" s="343" t="s">
        <v>559</v>
      </c>
      <c r="R1682" s="101" t="s">
        <v>2643</v>
      </c>
      <c r="S1682" s="190" t="s">
        <v>8357</v>
      </c>
      <c r="T1682" s="101" t="s">
        <v>1861</v>
      </c>
      <c r="U1682" s="101">
        <v>-9999</v>
      </c>
      <c r="V1682" s="101">
        <v>1656.65</v>
      </c>
      <c r="W1682" s="101" t="s">
        <v>1861</v>
      </c>
      <c r="X1682" s="101" t="s">
        <v>1861</v>
      </c>
      <c r="Y1682" s="101" t="s">
        <v>1861</v>
      </c>
      <c r="Z1682" s="101" t="s">
        <v>1861</v>
      </c>
      <c r="AA1682" s="101" t="s">
        <v>1861</v>
      </c>
      <c r="AB1682" s="101" t="s">
        <v>1861</v>
      </c>
      <c r="AC1682" s="101" t="s">
        <v>1861</v>
      </c>
      <c r="AD1682" s="101" t="s">
        <v>1861</v>
      </c>
      <c r="AE1682" s="101" t="s">
        <v>1861</v>
      </c>
      <c r="AF1682" s="101" t="s">
        <v>10062</v>
      </c>
      <c r="AG1682" s="101"/>
      <c r="AH1682" s="101"/>
      <c r="AI1682" s="101">
        <v>527.4</v>
      </c>
      <c r="AJ1682" s="101" t="s">
        <v>5550</v>
      </c>
      <c r="AK1682" s="101" t="s">
        <v>5551</v>
      </c>
      <c r="AL1682" s="343">
        <v>42</v>
      </c>
      <c r="AM1682" s="343">
        <v>49</v>
      </c>
      <c r="AN1682" s="1182">
        <v>15.4</v>
      </c>
      <c r="AO1682" s="343">
        <v>23</v>
      </c>
      <c r="AP1682" s="343">
        <v>13</v>
      </c>
      <c r="AQ1682" s="101">
        <v>26.3</v>
      </c>
      <c r="AR1682" s="101">
        <f>AL1682+AM1682/60+AN1682/3600</f>
        <v>42.82094444444445</v>
      </c>
      <c r="AS1682" s="101">
        <f t="shared" si="150"/>
        <v>23.223972222222219</v>
      </c>
      <c r="AT1682" s="101" t="s">
        <v>34</v>
      </c>
      <c r="AU1682" s="343"/>
      <c r="AV1682" s="344"/>
      <c r="AW1682" s="346"/>
      <c r="AX1682" s="344"/>
      <c r="AY1682" s="346"/>
      <c r="AZ1682" s="344"/>
      <c r="BA1682" s="346"/>
      <c r="BB1682" s="344"/>
      <c r="BC1682" s="346"/>
      <c r="BD1682" s="344"/>
      <c r="BE1682" s="346"/>
      <c r="BF1682" s="343"/>
      <c r="BG1682" s="211"/>
    </row>
    <row r="1683" spans="1:59" s="46" customFormat="1" ht="40.5" customHeight="1" x14ac:dyDescent="0.25">
      <c r="A1683" s="643"/>
      <c r="B1683" s="101" t="s">
        <v>293</v>
      </c>
      <c r="C1683" s="345">
        <v>12170337</v>
      </c>
      <c r="D1683" s="346">
        <v>41115</v>
      </c>
      <c r="E1683" s="346">
        <v>41115</v>
      </c>
      <c r="F1683" s="346">
        <v>42360</v>
      </c>
      <c r="G1683" s="101">
        <v>-7777</v>
      </c>
      <c r="H1683" s="343" t="s">
        <v>1179</v>
      </c>
      <c r="I1683" s="101" t="s">
        <v>1476</v>
      </c>
      <c r="J1683" s="101"/>
      <c r="K1683" s="101" t="s">
        <v>50</v>
      </c>
      <c r="L1683" s="343" t="s">
        <v>167</v>
      </c>
      <c r="M1683" s="343" t="s">
        <v>167</v>
      </c>
      <c r="N1683" s="343" t="s">
        <v>48</v>
      </c>
      <c r="O1683" s="343"/>
      <c r="P1683" s="189">
        <v>38978</v>
      </c>
      <c r="Q1683" s="343" t="s">
        <v>559</v>
      </c>
      <c r="R1683" s="101" t="s">
        <v>2643</v>
      </c>
      <c r="S1683" s="190" t="s">
        <v>8357</v>
      </c>
      <c r="T1683" s="101" t="s">
        <v>1861</v>
      </c>
      <c r="U1683" s="101" t="s">
        <v>1861</v>
      </c>
      <c r="V1683" s="101" t="s">
        <v>1861</v>
      </c>
      <c r="W1683" s="101" t="s">
        <v>1861</v>
      </c>
      <c r="X1683" s="101" t="s">
        <v>1861</v>
      </c>
      <c r="Y1683" s="101" t="s">
        <v>1861</v>
      </c>
      <c r="Z1683" s="101" t="s">
        <v>1861</v>
      </c>
      <c r="AA1683" s="101" t="s">
        <v>1861</v>
      </c>
      <c r="AB1683" s="101" t="s">
        <v>1861</v>
      </c>
      <c r="AC1683" s="101" t="s">
        <v>1861</v>
      </c>
      <c r="AD1683" s="101" t="s">
        <v>1861</v>
      </c>
      <c r="AE1683" s="101" t="s">
        <v>1861</v>
      </c>
      <c r="AF1683" s="101" t="s">
        <v>10063</v>
      </c>
      <c r="AG1683" s="101"/>
      <c r="AH1683" s="101"/>
      <c r="AI1683" s="101">
        <v>524</v>
      </c>
      <c r="AJ1683" s="101" t="s">
        <v>5548</v>
      </c>
      <c r="AK1683" s="101" t="s">
        <v>5549</v>
      </c>
      <c r="AL1683" s="343">
        <v>42</v>
      </c>
      <c r="AM1683" s="343">
        <v>48</v>
      </c>
      <c r="AN1683" s="1182">
        <v>41.9</v>
      </c>
      <c r="AO1683" s="343">
        <v>23</v>
      </c>
      <c r="AP1683" s="343">
        <v>14</v>
      </c>
      <c r="AQ1683" s="101">
        <v>16.899999999999999</v>
      </c>
      <c r="AR1683" s="101">
        <f t="shared" ref="AR1683" si="151">AL1683+AM1683/60+AN1683/3600</f>
        <v>42.811638888888886</v>
      </c>
      <c r="AS1683" s="101">
        <f t="shared" si="150"/>
        <v>23.238027777777777</v>
      </c>
      <c r="AT1683" s="101" t="s">
        <v>34</v>
      </c>
      <c r="AU1683" s="343"/>
      <c r="AV1683" s="344"/>
      <c r="AW1683" s="346"/>
      <c r="AX1683" s="344"/>
      <c r="AY1683" s="346"/>
      <c r="AZ1683" s="344"/>
      <c r="BA1683" s="346"/>
      <c r="BB1683" s="344"/>
      <c r="BC1683" s="346"/>
      <c r="BD1683" s="344"/>
      <c r="BE1683" s="346"/>
      <c r="BF1683" s="343"/>
      <c r="BG1683" s="211"/>
    </row>
    <row r="1684" spans="1:59" s="46" customFormat="1" ht="40.5" customHeight="1" x14ac:dyDescent="0.25">
      <c r="A1684" s="643"/>
      <c r="B1684" s="101" t="s">
        <v>293</v>
      </c>
      <c r="C1684" s="345">
        <v>12170337</v>
      </c>
      <c r="D1684" s="346">
        <v>41115</v>
      </c>
      <c r="E1684" s="346">
        <v>41115</v>
      </c>
      <c r="F1684" s="346">
        <v>42360</v>
      </c>
      <c r="G1684" s="101">
        <v>-7777</v>
      </c>
      <c r="H1684" s="343" t="s">
        <v>1179</v>
      </c>
      <c r="I1684" s="101" t="s">
        <v>1476</v>
      </c>
      <c r="J1684" s="101"/>
      <c r="K1684" s="101" t="s">
        <v>50</v>
      </c>
      <c r="L1684" s="343" t="s">
        <v>167</v>
      </c>
      <c r="M1684" s="343" t="s">
        <v>167</v>
      </c>
      <c r="N1684" s="343" t="s">
        <v>48</v>
      </c>
      <c r="O1684" s="101"/>
      <c r="P1684" s="189">
        <v>38978</v>
      </c>
      <c r="Q1684" s="343" t="s">
        <v>559</v>
      </c>
      <c r="R1684" s="101" t="s">
        <v>2643</v>
      </c>
      <c r="S1684" s="190" t="s">
        <v>8358</v>
      </c>
      <c r="T1684" s="101" t="s">
        <v>1861</v>
      </c>
      <c r="U1684" s="101">
        <v>-9999</v>
      </c>
      <c r="V1684" s="101">
        <v>1173</v>
      </c>
      <c r="W1684" s="101" t="s">
        <v>1861</v>
      </c>
      <c r="X1684" s="101" t="s">
        <v>1861</v>
      </c>
      <c r="Y1684" s="101" t="s">
        <v>1861</v>
      </c>
      <c r="Z1684" s="101" t="s">
        <v>1861</v>
      </c>
      <c r="AA1684" s="101" t="s">
        <v>1861</v>
      </c>
      <c r="AB1684" s="101" t="s">
        <v>1861</v>
      </c>
      <c r="AC1684" s="101" t="s">
        <v>1861</v>
      </c>
      <c r="AD1684" s="101" t="s">
        <v>1861</v>
      </c>
      <c r="AE1684" s="101" t="s">
        <v>1861</v>
      </c>
      <c r="AF1684" s="101" t="s">
        <v>10062</v>
      </c>
      <c r="AG1684" s="101"/>
      <c r="AH1684" s="101"/>
      <c r="AI1684" s="101">
        <v>524</v>
      </c>
      <c r="AJ1684" s="101" t="s">
        <v>5548</v>
      </c>
      <c r="AK1684" s="101" t="s">
        <v>5549</v>
      </c>
      <c r="AL1684" s="343">
        <v>42</v>
      </c>
      <c r="AM1684" s="343">
        <v>48</v>
      </c>
      <c r="AN1684" s="1182">
        <v>41.9</v>
      </c>
      <c r="AO1684" s="343">
        <v>23</v>
      </c>
      <c r="AP1684" s="343">
        <v>14</v>
      </c>
      <c r="AQ1684" s="101">
        <v>16.899999999999999</v>
      </c>
      <c r="AR1684" s="101">
        <f>AL1684+AM1684/60+AN1684/3600</f>
        <v>42.811638888888886</v>
      </c>
      <c r="AS1684" s="101">
        <f t="shared" si="150"/>
        <v>23.238027777777777</v>
      </c>
      <c r="AT1684" s="101" t="s">
        <v>34</v>
      </c>
      <c r="AU1684" s="343"/>
      <c r="AV1684" s="344"/>
      <c r="AW1684" s="346"/>
      <c r="AX1684" s="344"/>
      <c r="AY1684" s="346"/>
      <c r="AZ1684" s="344"/>
      <c r="BA1684" s="346"/>
      <c r="BB1684" s="344"/>
      <c r="BC1684" s="346"/>
      <c r="BD1684" s="344"/>
      <c r="BE1684" s="346"/>
      <c r="BF1684" s="343"/>
      <c r="BG1684" s="211"/>
    </row>
    <row r="1685" spans="1:59" s="46" customFormat="1" ht="40.5" customHeight="1" thickBot="1" x14ac:dyDescent="0.3">
      <c r="A1685" s="644"/>
      <c r="B1685" s="216" t="s">
        <v>293</v>
      </c>
      <c r="C1685" s="647">
        <v>12170337</v>
      </c>
      <c r="D1685" s="648">
        <v>41115</v>
      </c>
      <c r="E1685" s="648">
        <v>41115</v>
      </c>
      <c r="F1685" s="648">
        <v>42360</v>
      </c>
      <c r="G1685" s="216">
        <v>-7777</v>
      </c>
      <c r="H1685" s="645" t="s">
        <v>1179</v>
      </c>
      <c r="I1685" s="216" t="s">
        <v>1476</v>
      </c>
      <c r="J1685" s="216"/>
      <c r="K1685" s="216" t="s">
        <v>50</v>
      </c>
      <c r="L1685" s="645" t="s">
        <v>167</v>
      </c>
      <c r="M1685" s="645" t="s">
        <v>167</v>
      </c>
      <c r="N1685" s="645" t="s">
        <v>48</v>
      </c>
      <c r="O1685" s="645"/>
      <c r="P1685" s="720">
        <v>38978</v>
      </c>
      <c r="Q1685" s="645" t="s">
        <v>559</v>
      </c>
      <c r="R1685" s="216" t="s">
        <v>2643</v>
      </c>
      <c r="S1685" s="213" t="s">
        <v>8358</v>
      </c>
      <c r="T1685" s="216" t="s">
        <v>1861</v>
      </c>
      <c r="U1685" s="216" t="s">
        <v>1861</v>
      </c>
      <c r="V1685" s="216" t="s">
        <v>1861</v>
      </c>
      <c r="W1685" s="216" t="s">
        <v>1861</v>
      </c>
      <c r="X1685" s="216" t="s">
        <v>1861</v>
      </c>
      <c r="Y1685" s="216" t="s">
        <v>1861</v>
      </c>
      <c r="Z1685" s="216" t="s">
        <v>1861</v>
      </c>
      <c r="AA1685" s="216" t="s">
        <v>1861</v>
      </c>
      <c r="AB1685" s="216" t="s">
        <v>1861</v>
      </c>
      <c r="AC1685" s="216" t="s">
        <v>1861</v>
      </c>
      <c r="AD1685" s="216" t="s">
        <v>1861</v>
      </c>
      <c r="AE1685" s="216" t="s">
        <v>1861</v>
      </c>
      <c r="AF1685" s="216" t="s">
        <v>10063</v>
      </c>
      <c r="AG1685" s="216"/>
      <c r="AH1685" s="216"/>
      <c r="AI1685" s="216">
        <v>505.76</v>
      </c>
      <c r="AJ1685" s="216" t="s">
        <v>5552</v>
      </c>
      <c r="AK1685" s="216" t="s">
        <v>5553</v>
      </c>
      <c r="AL1685" s="645">
        <v>42</v>
      </c>
      <c r="AM1685" s="645">
        <v>48</v>
      </c>
      <c r="AN1685" s="1183">
        <v>12.1</v>
      </c>
      <c r="AO1685" s="645">
        <v>23</v>
      </c>
      <c r="AP1685" s="645">
        <v>14</v>
      </c>
      <c r="AQ1685" s="216">
        <v>42.3</v>
      </c>
      <c r="AR1685" s="216">
        <f t="shared" ref="AR1685" si="152">AL1685+AM1685/60+AN1685/3600</f>
        <v>42.803361111111109</v>
      </c>
      <c r="AS1685" s="216">
        <f t="shared" ref="AS1685" si="153">AO1685+AP1685/60+AQ1685/3600</f>
        <v>23.245083333333334</v>
      </c>
      <c r="AT1685" s="216" t="s">
        <v>34</v>
      </c>
      <c r="AU1685" s="645"/>
      <c r="AV1685" s="646"/>
      <c r="AW1685" s="648"/>
      <c r="AX1685" s="646"/>
      <c r="AY1685" s="648"/>
      <c r="AZ1685" s="646"/>
      <c r="BA1685" s="648"/>
      <c r="BB1685" s="646"/>
      <c r="BC1685" s="648"/>
      <c r="BD1685" s="646"/>
      <c r="BE1685" s="648"/>
      <c r="BF1685" s="645"/>
      <c r="BG1685" s="217"/>
    </row>
    <row r="1686" spans="1:59" s="46" customFormat="1" ht="25.5" x14ac:dyDescent="0.25">
      <c r="A1686" s="178">
        <v>547</v>
      </c>
      <c r="B1686" s="170" t="s">
        <v>1580</v>
      </c>
      <c r="C1686" s="341">
        <v>12170338</v>
      </c>
      <c r="D1686" s="342">
        <v>41116</v>
      </c>
      <c r="E1686" s="342">
        <v>41116</v>
      </c>
      <c r="F1686" s="342">
        <v>41846</v>
      </c>
      <c r="G1686" s="170">
        <v>-7777</v>
      </c>
      <c r="H1686" s="178" t="s">
        <v>1539</v>
      </c>
      <c r="I1686" s="170" t="s">
        <v>1515</v>
      </c>
      <c r="J1686" s="170"/>
      <c r="K1686" s="170" t="s">
        <v>58</v>
      </c>
      <c r="L1686" s="178" t="s">
        <v>2989</v>
      </c>
      <c r="M1686" s="178" t="s">
        <v>196</v>
      </c>
      <c r="N1686" s="178" t="s">
        <v>47</v>
      </c>
      <c r="O1686" s="170" t="s">
        <v>8359</v>
      </c>
      <c r="P1686" s="458">
        <v>39205</v>
      </c>
      <c r="Q1686" s="178" t="s">
        <v>559</v>
      </c>
      <c r="R1686" s="170" t="s">
        <v>6164</v>
      </c>
      <c r="S1686" s="277" t="s">
        <v>5554</v>
      </c>
      <c r="T1686" s="170">
        <v>-7777</v>
      </c>
      <c r="U1686" s="170">
        <v>-9999</v>
      </c>
      <c r="V1686" s="170">
        <v>-9999</v>
      </c>
      <c r="W1686" s="170">
        <v>-7777</v>
      </c>
      <c r="X1686" s="170">
        <v>-7777</v>
      </c>
      <c r="Y1686" s="170">
        <v>-7777</v>
      </c>
      <c r="Z1686" s="170">
        <v>-7777</v>
      </c>
      <c r="AA1686" s="170">
        <v>-7777</v>
      </c>
      <c r="AB1686" s="170">
        <v>-7777</v>
      </c>
      <c r="AC1686" s="170">
        <v>-7777</v>
      </c>
      <c r="AD1686" s="170">
        <v>-7777</v>
      </c>
      <c r="AE1686" s="170">
        <v>-7777</v>
      </c>
      <c r="AF1686" s="170"/>
      <c r="AG1686" s="170"/>
      <c r="AH1686" s="170"/>
      <c r="AI1686" s="178"/>
      <c r="AJ1686" s="170" t="s">
        <v>5555</v>
      </c>
      <c r="AK1686" s="170" t="s">
        <v>5556</v>
      </c>
      <c r="AL1686" s="178">
        <v>43</v>
      </c>
      <c r="AM1686" s="178">
        <v>41</v>
      </c>
      <c r="AN1686" s="1179">
        <v>0.9</v>
      </c>
      <c r="AO1686" s="178">
        <v>26</v>
      </c>
      <c r="AP1686" s="178">
        <v>0</v>
      </c>
      <c r="AQ1686" s="170">
        <v>15.6</v>
      </c>
      <c r="AR1686" s="170">
        <f t="shared" si="149"/>
        <v>43.683583333333331</v>
      </c>
      <c r="AS1686" s="170">
        <f t="shared" si="150"/>
        <v>26.004333333333335</v>
      </c>
      <c r="AT1686" s="178" t="s">
        <v>34</v>
      </c>
      <c r="AU1686" s="178"/>
      <c r="AV1686" s="458"/>
      <c r="AW1686" s="342"/>
      <c r="AX1686" s="458"/>
      <c r="AY1686" s="342"/>
      <c r="AZ1686" s="458"/>
      <c r="BA1686" s="342"/>
      <c r="BB1686" s="458"/>
      <c r="BC1686" s="342"/>
      <c r="BD1686" s="458"/>
      <c r="BE1686" s="342"/>
      <c r="BF1686" s="178"/>
      <c r="BG1686" s="170"/>
    </row>
    <row r="1687" spans="1:59" s="46" customFormat="1" ht="25.5" x14ac:dyDescent="0.25">
      <c r="A1687" s="90"/>
      <c r="B1687" s="45" t="s">
        <v>1580</v>
      </c>
      <c r="C1687" s="93">
        <v>12170338</v>
      </c>
      <c r="D1687" s="145">
        <v>41116</v>
      </c>
      <c r="E1687" s="145">
        <v>41116</v>
      </c>
      <c r="F1687" s="145">
        <v>41846</v>
      </c>
      <c r="G1687" s="21">
        <v>-7777</v>
      </c>
      <c r="H1687" s="90" t="s">
        <v>1539</v>
      </c>
      <c r="I1687" s="45" t="s">
        <v>1515</v>
      </c>
      <c r="J1687" s="45"/>
      <c r="K1687" s="45" t="s">
        <v>58</v>
      </c>
      <c r="L1687" s="90" t="s">
        <v>2989</v>
      </c>
      <c r="M1687" s="90" t="s">
        <v>196</v>
      </c>
      <c r="N1687" s="90" t="s">
        <v>47</v>
      </c>
      <c r="O1687" s="45" t="s">
        <v>8359</v>
      </c>
      <c r="P1687" s="143">
        <v>39205</v>
      </c>
      <c r="Q1687" s="90" t="s">
        <v>559</v>
      </c>
      <c r="R1687" s="45" t="s">
        <v>6164</v>
      </c>
      <c r="S1687" s="272" t="s">
        <v>5554</v>
      </c>
      <c r="T1687" s="45" t="s">
        <v>1861</v>
      </c>
      <c r="U1687" s="45" t="s">
        <v>1861</v>
      </c>
      <c r="V1687" s="45" t="s">
        <v>1861</v>
      </c>
      <c r="W1687" s="45" t="s">
        <v>1861</v>
      </c>
      <c r="X1687" s="45" t="s">
        <v>1861</v>
      </c>
      <c r="Y1687" s="45" t="s">
        <v>1861</v>
      </c>
      <c r="Z1687" s="45" t="s">
        <v>1861</v>
      </c>
      <c r="AA1687" s="45" t="s">
        <v>1861</v>
      </c>
      <c r="AB1687" s="45" t="s">
        <v>1861</v>
      </c>
      <c r="AC1687" s="45" t="s">
        <v>1861</v>
      </c>
      <c r="AD1687" s="45" t="s">
        <v>1861</v>
      </c>
      <c r="AE1687" s="45" t="s">
        <v>1861</v>
      </c>
      <c r="AF1687" s="45"/>
      <c r="AG1687" s="45"/>
      <c r="AH1687" s="45"/>
      <c r="AI1687" s="90"/>
      <c r="AJ1687" s="45" t="s">
        <v>5557</v>
      </c>
      <c r="AK1687" s="45" t="s">
        <v>5556</v>
      </c>
      <c r="AL1687" s="90">
        <v>43</v>
      </c>
      <c r="AM1687" s="90">
        <v>41</v>
      </c>
      <c r="AN1687" s="1147">
        <v>0.9</v>
      </c>
      <c r="AO1687" s="90">
        <v>26</v>
      </c>
      <c r="AP1687" s="90">
        <v>0</v>
      </c>
      <c r="AQ1687" s="45">
        <v>15.6</v>
      </c>
      <c r="AR1687" s="45">
        <f t="shared" si="149"/>
        <v>43.683583333333331</v>
      </c>
      <c r="AS1687" s="45">
        <f t="shared" si="150"/>
        <v>26.004333333333335</v>
      </c>
      <c r="AT1687" s="90" t="s">
        <v>34</v>
      </c>
      <c r="AU1687" s="90"/>
      <c r="AV1687" s="143"/>
      <c r="AW1687" s="145"/>
      <c r="AX1687" s="143"/>
      <c r="AY1687" s="145"/>
      <c r="AZ1687" s="143"/>
      <c r="BA1687" s="145"/>
      <c r="BB1687" s="143"/>
      <c r="BC1687" s="145"/>
      <c r="BD1687" s="143"/>
      <c r="BE1687" s="145"/>
      <c r="BF1687" s="90"/>
      <c r="BG1687" s="45"/>
    </row>
    <row r="1688" spans="1:59" s="46" customFormat="1" ht="26.25" thickBot="1" x14ac:dyDescent="0.3">
      <c r="A1688" s="173"/>
      <c r="B1688" s="169" t="s">
        <v>1580</v>
      </c>
      <c r="C1688" s="434">
        <v>12170338</v>
      </c>
      <c r="D1688" s="435">
        <v>41116</v>
      </c>
      <c r="E1688" s="435">
        <v>41116</v>
      </c>
      <c r="F1688" s="435">
        <v>41846</v>
      </c>
      <c r="G1688" s="161">
        <v>-7777</v>
      </c>
      <c r="H1688" s="173" t="s">
        <v>1539</v>
      </c>
      <c r="I1688" s="169" t="s">
        <v>1515</v>
      </c>
      <c r="J1688" s="169"/>
      <c r="K1688" s="169" t="s">
        <v>58</v>
      </c>
      <c r="L1688" s="173" t="s">
        <v>2989</v>
      </c>
      <c r="M1688" s="173" t="s">
        <v>196</v>
      </c>
      <c r="N1688" s="173" t="s">
        <v>47</v>
      </c>
      <c r="O1688" s="169" t="s">
        <v>8359</v>
      </c>
      <c r="P1688" s="456">
        <v>84049</v>
      </c>
      <c r="Q1688" s="173" t="s">
        <v>559</v>
      </c>
      <c r="R1688" s="169" t="s">
        <v>6164</v>
      </c>
      <c r="S1688" s="276" t="s">
        <v>5554</v>
      </c>
      <c r="T1688" s="169" t="s">
        <v>1861</v>
      </c>
      <c r="U1688" s="169" t="s">
        <v>1861</v>
      </c>
      <c r="V1688" s="169" t="s">
        <v>1861</v>
      </c>
      <c r="W1688" s="169" t="s">
        <v>1861</v>
      </c>
      <c r="X1688" s="169" t="s">
        <v>1861</v>
      </c>
      <c r="Y1688" s="169" t="s">
        <v>1861</v>
      </c>
      <c r="Z1688" s="169" t="s">
        <v>1861</v>
      </c>
      <c r="AA1688" s="169" t="s">
        <v>1861</v>
      </c>
      <c r="AB1688" s="169" t="s">
        <v>1861</v>
      </c>
      <c r="AC1688" s="169" t="s">
        <v>1861</v>
      </c>
      <c r="AD1688" s="169" t="s">
        <v>1861</v>
      </c>
      <c r="AE1688" s="169" t="s">
        <v>1861</v>
      </c>
      <c r="AF1688" s="169"/>
      <c r="AG1688" s="169"/>
      <c r="AH1688" s="169"/>
      <c r="AI1688" s="173"/>
      <c r="AJ1688" s="169" t="s">
        <v>5558</v>
      </c>
      <c r="AK1688" s="169" t="s">
        <v>5556</v>
      </c>
      <c r="AL1688" s="173">
        <v>43</v>
      </c>
      <c r="AM1688" s="173">
        <v>4</v>
      </c>
      <c r="AN1688" s="1148">
        <v>59.8</v>
      </c>
      <c r="AO1688" s="173">
        <v>26</v>
      </c>
      <c r="AP1688" s="173">
        <v>0</v>
      </c>
      <c r="AQ1688" s="169">
        <v>15.6</v>
      </c>
      <c r="AR1688" s="169">
        <f t="shared" si="149"/>
        <v>43.083277777777781</v>
      </c>
      <c r="AS1688" s="169">
        <f t="shared" si="150"/>
        <v>26.004333333333335</v>
      </c>
      <c r="AT1688" s="173" t="s">
        <v>34</v>
      </c>
      <c r="AU1688" s="173"/>
      <c r="AV1688" s="456"/>
      <c r="AW1688" s="435"/>
      <c r="AX1688" s="456"/>
      <c r="AY1688" s="435"/>
      <c r="AZ1688" s="456"/>
      <c r="BA1688" s="435"/>
      <c r="BB1688" s="456"/>
      <c r="BC1688" s="435"/>
      <c r="BD1688" s="456"/>
      <c r="BE1688" s="435"/>
      <c r="BF1688" s="173"/>
      <c r="BG1688" s="169"/>
    </row>
    <row r="1689" spans="1:59" s="46" customFormat="1" ht="77.25" thickBot="1" x14ac:dyDescent="0.3">
      <c r="A1689" s="583">
        <v>548</v>
      </c>
      <c r="B1689" s="467" t="s">
        <v>490</v>
      </c>
      <c r="C1689" s="621">
        <v>12170339</v>
      </c>
      <c r="D1689" s="585">
        <v>41117</v>
      </c>
      <c r="E1689" s="585">
        <v>41117</v>
      </c>
      <c r="F1689" s="585">
        <v>42360</v>
      </c>
      <c r="G1689" s="566">
        <v>-7777</v>
      </c>
      <c r="H1689" s="569" t="s">
        <v>1047</v>
      </c>
      <c r="I1689" s="467" t="s">
        <v>1492</v>
      </c>
      <c r="J1689" s="467"/>
      <c r="K1689" s="467" t="s">
        <v>50</v>
      </c>
      <c r="L1689" s="569" t="s">
        <v>891</v>
      </c>
      <c r="M1689" s="569" t="s">
        <v>59</v>
      </c>
      <c r="N1689" s="569" t="s">
        <v>48</v>
      </c>
      <c r="O1689" s="467" t="s">
        <v>10444</v>
      </c>
      <c r="P1689" s="584">
        <v>11394</v>
      </c>
      <c r="Q1689" s="569" t="s">
        <v>559</v>
      </c>
      <c r="R1689" s="467" t="s">
        <v>6164</v>
      </c>
      <c r="S1689" s="471" t="s">
        <v>2641</v>
      </c>
      <c r="T1689" s="467">
        <v>-7777</v>
      </c>
      <c r="U1689" s="467">
        <v>-9999</v>
      </c>
      <c r="V1689" s="467">
        <v>-9999</v>
      </c>
      <c r="W1689" s="467">
        <v>-7777</v>
      </c>
      <c r="X1689" s="467">
        <v>-7777</v>
      </c>
      <c r="Y1689" s="467">
        <v>-7777</v>
      </c>
      <c r="Z1689" s="467">
        <v>-7777</v>
      </c>
      <c r="AA1689" s="467">
        <v>-7777</v>
      </c>
      <c r="AB1689" s="467">
        <v>-7777</v>
      </c>
      <c r="AC1689" s="467">
        <v>-7777</v>
      </c>
      <c r="AD1689" s="467">
        <v>-7777</v>
      </c>
      <c r="AE1689" s="467">
        <v>-7777</v>
      </c>
      <c r="AF1689" s="467"/>
      <c r="AG1689" s="467"/>
      <c r="AH1689" s="467"/>
      <c r="AI1689" s="467" t="s">
        <v>5559</v>
      </c>
      <c r="AJ1689" s="467" t="s">
        <v>5560</v>
      </c>
      <c r="AK1689" s="467" t="s">
        <v>5561</v>
      </c>
      <c r="AL1689" s="569">
        <v>42</v>
      </c>
      <c r="AM1689" s="569">
        <v>37</v>
      </c>
      <c r="AN1689" s="1161">
        <v>39.5</v>
      </c>
      <c r="AO1689" s="569">
        <v>23</v>
      </c>
      <c r="AP1689" s="569">
        <v>12</v>
      </c>
      <c r="AQ1689" s="467">
        <v>4.5999999999999996</v>
      </c>
      <c r="AR1689" s="467">
        <f t="shared" si="149"/>
        <v>42.627638888888889</v>
      </c>
      <c r="AS1689" s="467">
        <f t="shared" si="150"/>
        <v>23.201277777777776</v>
      </c>
      <c r="AT1689" s="569" t="s">
        <v>34</v>
      </c>
      <c r="AU1689" s="569"/>
      <c r="AV1689" s="584"/>
      <c r="AW1689" s="585"/>
      <c r="AX1689" s="584"/>
      <c r="AY1689" s="585"/>
      <c r="AZ1689" s="584"/>
      <c r="BA1689" s="585"/>
      <c r="BB1689" s="584"/>
      <c r="BC1689" s="585"/>
      <c r="BD1689" s="584"/>
      <c r="BE1689" s="585"/>
      <c r="BF1689" s="569"/>
      <c r="BG1689" s="495"/>
    </row>
    <row r="1690" spans="1:59" s="46" customFormat="1" ht="38.25" x14ac:dyDescent="0.25">
      <c r="A1690" s="612">
        <v>549</v>
      </c>
      <c r="B1690" s="612" t="s">
        <v>490</v>
      </c>
      <c r="C1690" s="612">
        <v>12170340</v>
      </c>
      <c r="D1690" s="614">
        <v>41120</v>
      </c>
      <c r="E1690" s="612">
        <v>41120</v>
      </c>
      <c r="F1690" s="614">
        <v>42215</v>
      </c>
      <c r="G1690" s="612">
        <v>-7777</v>
      </c>
      <c r="H1690" s="612" t="s">
        <v>2990</v>
      </c>
      <c r="I1690" s="180" t="s">
        <v>1457</v>
      </c>
      <c r="J1690" s="180"/>
      <c r="K1690" s="180" t="s">
        <v>50</v>
      </c>
      <c r="L1690" s="612" t="s">
        <v>1552</v>
      </c>
      <c r="M1690" s="612" t="s">
        <v>549</v>
      </c>
      <c r="N1690" s="612" t="s">
        <v>48</v>
      </c>
      <c r="O1690" s="180" t="s">
        <v>8360</v>
      </c>
      <c r="P1690" s="649" t="s">
        <v>374</v>
      </c>
      <c r="Q1690" s="612" t="s">
        <v>559</v>
      </c>
      <c r="R1690" s="180" t="s">
        <v>4028</v>
      </c>
      <c r="S1690" s="510" t="s">
        <v>3937</v>
      </c>
      <c r="T1690" s="180">
        <v>-7777</v>
      </c>
      <c r="U1690" s="180">
        <v>-9999</v>
      </c>
      <c r="V1690" s="180">
        <v>20</v>
      </c>
      <c r="W1690" s="180">
        <v>-7777</v>
      </c>
      <c r="X1690" s="180">
        <v>-7777</v>
      </c>
      <c r="Y1690" s="180">
        <v>-7777</v>
      </c>
      <c r="Z1690" s="180">
        <v>-7777</v>
      </c>
      <c r="AA1690" s="180">
        <v>-7777</v>
      </c>
      <c r="AB1690" s="180">
        <v>-7777</v>
      </c>
      <c r="AC1690" s="180">
        <v>-7777</v>
      </c>
      <c r="AD1690" s="180">
        <v>-7777</v>
      </c>
      <c r="AE1690" s="180">
        <v>-7777</v>
      </c>
      <c r="AF1690" s="180"/>
      <c r="AG1690" s="180"/>
      <c r="AH1690" s="180"/>
      <c r="AI1690" s="612"/>
      <c r="AJ1690" s="180" t="s">
        <v>5562</v>
      </c>
      <c r="AK1690" s="180" t="s">
        <v>5563</v>
      </c>
      <c r="AL1690" s="612">
        <v>42</v>
      </c>
      <c r="AM1690" s="612">
        <v>42</v>
      </c>
      <c r="AN1690" s="1145">
        <v>50.2</v>
      </c>
      <c r="AO1690" s="612">
        <v>23</v>
      </c>
      <c r="AP1690" s="612">
        <v>10</v>
      </c>
      <c r="AQ1690" s="180">
        <v>11.9</v>
      </c>
      <c r="AR1690" s="180">
        <f t="shared" si="149"/>
        <v>42.713944444444451</v>
      </c>
      <c r="AS1690" s="180">
        <f t="shared" si="150"/>
        <v>23.169972222222224</v>
      </c>
      <c r="AT1690" s="612" t="s">
        <v>43</v>
      </c>
      <c r="AU1690" s="612"/>
      <c r="AV1690" s="649"/>
      <c r="AW1690" s="614"/>
      <c r="AX1690" s="649"/>
      <c r="AY1690" s="614"/>
      <c r="AZ1690" s="649"/>
      <c r="BA1690" s="614"/>
      <c r="BB1690" s="649"/>
      <c r="BC1690" s="614"/>
      <c r="BD1690" s="649"/>
      <c r="BE1690" s="614"/>
      <c r="BF1690" s="180" t="s">
        <v>9696</v>
      </c>
      <c r="BG1690" s="180"/>
    </row>
    <row r="1691" spans="1:59" s="46" customFormat="1" ht="38.25" x14ac:dyDescent="0.25">
      <c r="A1691" s="90"/>
      <c r="B1691" s="45" t="s">
        <v>490</v>
      </c>
      <c r="C1691" s="93">
        <v>12170340</v>
      </c>
      <c r="D1691" s="145">
        <v>41120</v>
      </c>
      <c r="E1691" s="145">
        <v>41120</v>
      </c>
      <c r="F1691" s="145">
        <v>42215</v>
      </c>
      <c r="G1691" s="21">
        <v>-7777</v>
      </c>
      <c r="H1691" s="90" t="s">
        <v>2990</v>
      </c>
      <c r="I1691" s="45" t="s">
        <v>1457</v>
      </c>
      <c r="J1691" s="45"/>
      <c r="K1691" s="45" t="s">
        <v>50</v>
      </c>
      <c r="L1691" s="90" t="s">
        <v>1552</v>
      </c>
      <c r="M1691" s="90" t="s">
        <v>549</v>
      </c>
      <c r="N1691" s="90" t="s">
        <v>48</v>
      </c>
      <c r="O1691" s="45" t="s">
        <v>8360</v>
      </c>
      <c r="P1691" s="143" t="s">
        <v>374</v>
      </c>
      <c r="Q1691" s="90" t="s">
        <v>559</v>
      </c>
      <c r="R1691" s="45" t="s">
        <v>4028</v>
      </c>
      <c r="S1691" s="272" t="s">
        <v>8361</v>
      </c>
      <c r="T1691" s="45">
        <v>-7777</v>
      </c>
      <c r="U1691" s="45">
        <v>-9999</v>
      </c>
      <c r="V1691" s="45">
        <v>20</v>
      </c>
      <c r="W1691" s="45">
        <v>-7777</v>
      </c>
      <c r="X1691" s="45">
        <v>-7777</v>
      </c>
      <c r="Y1691" s="45">
        <v>-7777</v>
      </c>
      <c r="Z1691" s="45">
        <v>-7777</v>
      </c>
      <c r="AA1691" s="45">
        <v>-7777</v>
      </c>
      <c r="AB1691" s="45">
        <v>-7777</v>
      </c>
      <c r="AC1691" s="45">
        <v>-7777</v>
      </c>
      <c r="AD1691" s="45">
        <v>-7777</v>
      </c>
      <c r="AE1691" s="45">
        <v>-7777</v>
      </c>
      <c r="AF1691" s="45"/>
      <c r="AG1691" s="45"/>
      <c r="AH1691" s="45"/>
      <c r="AI1691" s="90"/>
      <c r="AJ1691" s="45" t="s">
        <v>5562</v>
      </c>
      <c r="AK1691" s="45" t="s">
        <v>5563</v>
      </c>
      <c r="AL1691" s="90">
        <v>42</v>
      </c>
      <c r="AM1691" s="90">
        <v>42</v>
      </c>
      <c r="AN1691" s="1147">
        <v>50.2</v>
      </c>
      <c r="AO1691" s="90">
        <v>23</v>
      </c>
      <c r="AP1691" s="90">
        <v>10</v>
      </c>
      <c r="AQ1691" s="45">
        <v>11.9</v>
      </c>
      <c r="AR1691" s="45">
        <f t="shared" si="149"/>
        <v>42.713944444444451</v>
      </c>
      <c r="AS1691" s="45">
        <f t="shared" si="150"/>
        <v>23.169972222222224</v>
      </c>
      <c r="AT1691" s="90" t="s">
        <v>34</v>
      </c>
      <c r="AU1691" s="90"/>
      <c r="AV1691" s="143"/>
      <c r="AW1691" s="145"/>
      <c r="AX1691" s="143"/>
      <c r="AY1691" s="145"/>
      <c r="AZ1691" s="143"/>
      <c r="BA1691" s="145"/>
      <c r="BB1691" s="143"/>
      <c r="BC1691" s="145"/>
      <c r="BD1691" s="143"/>
      <c r="BE1691" s="145"/>
      <c r="BF1691" s="45"/>
      <c r="BG1691" s="45"/>
    </row>
    <row r="1692" spans="1:59" s="46" customFormat="1" ht="38.25" x14ac:dyDescent="0.25">
      <c r="A1692" s="90"/>
      <c r="B1692" s="45" t="s">
        <v>490</v>
      </c>
      <c r="C1692" s="93">
        <v>12170340</v>
      </c>
      <c r="D1692" s="145">
        <v>41120</v>
      </c>
      <c r="E1692" s="145">
        <v>41120</v>
      </c>
      <c r="F1692" s="145">
        <v>42215</v>
      </c>
      <c r="G1692" s="21">
        <v>-7777</v>
      </c>
      <c r="H1692" s="45" t="s">
        <v>2959</v>
      </c>
      <c r="I1692" s="45" t="s">
        <v>1457</v>
      </c>
      <c r="J1692" s="45"/>
      <c r="K1692" s="45" t="s">
        <v>50</v>
      </c>
      <c r="L1692" s="90" t="s">
        <v>5564</v>
      </c>
      <c r="M1692" s="90" t="s">
        <v>549</v>
      </c>
      <c r="N1692" s="90" t="s">
        <v>48</v>
      </c>
      <c r="O1692" s="45" t="s">
        <v>8362</v>
      </c>
      <c r="P1692" s="143" t="s">
        <v>374</v>
      </c>
      <c r="Q1692" s="90" t="s">
        <v>559</v>
      </c>
      <c r="R1692" s="45" t="s">
        <v>4028</v>
      </c>
      <c r="S1692" s="272" t="s">
        <v>8363</v>
      </c>
      <c r="T1692" s="45">
        <v>-7777</v>
      </c>
      <c r="U1692" s="45">
        <v>-9999</v>
      </c>
      <c r="V1692" s="45">
        <v>-9999</v>
      </c>
      <c r="W1692" s="45">
        <v>-7777</v>
      </c>
      <c r="X1692" s="45">
        <v>-7777</v>
      </c>
      <c r="Y1692" s="45">
        <v>-7777</v>
      </c>
      <c r="Z1692" s="45">
        <v>-7777</v>
      </c>
      <c r="AA1692" s="45">
        <v>-7777</v>
      </c>
      <c r="AB1692" s="45">
        <v>-7777</v>
      </c>
      <c r="AC1692" s="45">
        <v>-7777</v>
      </c>
      <c r="AD1692" s="45">
        <v>-7777</v>
      </c>
      <c r="AE1692" s="45">
        <v>-7777</v>
      </c>
      <c r="AF1692" s="45"/>
      <c r="AG1692" s="45"/>
      <c r="AH1692" s="45"/>
      <c r="AI1692" s="90"/>
      <c r="AJ1692" s="45"/>
      <c r="AK1692" s="45"/>
      <c r="AL1692" s="90"/>
      <c r="AM1692" s="90"/>
      <c r="AN1692" s="1147"/>
      <c r="AO1692" s="90"/>
      <c r="AP1692" s="90"/>
      <c r="AQ1692" s="45"/>
      <c r="AR1692" s="45">
        <f t="shared" si="149"/>
        <v>0</v>
      </c>
      <c r="AS1692" s="45">
        <f t="shared" si="150"/>
        <v>0</v>
      </c>
      <c r="AT1692" s="90" t="s">
        <v>34</v>
      </c>
      <c r="AU1692" s="90"/>
      <c r="AV1692" s="143"/>
      <c r="AW1692" s="145"/>
      <c r="AX1692" s="143"/>
      <c r="AY1692" s="145"/>
      <c r="AZ1692" s="143"/>
      <c r="BA1692" s="145"/>
      <c r="BB1692" s="143"/>
      <c r="BC1692" s="145"/>
      <c r="BD1692" s="143"/>
      <c r="BE1692" s="145"/>
      <c r="BF1692" s="45"/>
      <c r="BG1692" s="45"/>
    </row>
    <row r="1693" spans="1:59" s="46" customFormat="1" ht="25.5" x14ac:dyDescent="0.25">
      <c r="A1693" s="90"/>
      <c r="B1693" s="45" t="s">
        <v>490</v>
      </c>
      <c r="C1693" s="93">
        <v>12170340</v>
      </c>
      <c r="D1693" s="145">
        <v>41120</v>
      </c>
      <c r="E1693" s="145">
        <v>41120</v>
      </c>
      <c r="F1693" s="145">
        <v>42215</v>
      </c>
      <c r="G1693" s="21">
        <v>-7777</v>
      </c>
      <c r="H1693" s="45" t="s">
        <v>2959</v>
      </c>
      <c r="I1693" s="45" t="s">
        <v>1457</v>
      </c>
      <c r="J1693" s="45"/>
      <c r="K1693" s="45" t="s">
        <v>50</v>
      </c>
      <c r="L1693" s="90" t="s">
        <v>5564</v>
      </c>
      <c r="M1693" s="90" t="s">
        <v>549</v>
      </c>
      <c r="N1693" s="90" t="s">
        <v>48</v>
      </c>
      <c r="O1693" s="45" t="s">
        <v>8364</v>
      </c>
      <c r="P1693" s="143" t="s">
        <v>374</v>
      </c>
      <c r="Q1693" s="90" t="s">
        <v>559</v>
      </c>
      <c r="R1693" s="45" t="s">
        <v>4028</v>
      </c>
      <c r="S1693" s="272" t="s">
        <v>8365</v>
      </c>
      <c r="T1693" s="45">
        <v>-7777</v>
      </c>
      <c r="U1693" s="45">
        <v>-9999</v>
      </c>
      <c r="V1693" s="45">
        <v>-9999</v>
      </c>
      <c r="W1693" s="45">
        <v>-7777</v>
      </c>
      <c r="X1693" s="45">
        <v>-7777</v>
      </c>
      <c r="Y1693" s="45">
        <v>-7777</v>
      </c>
      <c r="Z1693" s="45">
        <v>-7777</v>
      </c>
      <c r="AA1693" s="45">
        <v>-7777</v>
      </c>
      <c r="AB1693" s="45">
        <v>-7777</v>
      </c>
      <c r="AC1693" s="45">
        <v>-7777</v>
      </c>
      <c r="AD1693" s="45">
        <v>-7777</v>
      </c>
      <c r="AE1693" s="45">
        <v>-7777</v>
      </c>
      <c r="AF1693" s="45"/>
      <c r="AG1693" s="45"/>
      <c r="AH1693" s="45"/>
      <c r="AI1693" s="90"/>
      <c r="AJ1693" s="45"/>
      <c r="AK1693" s="45"/>
      <c r="AL1693" s="90"/>
      <c r="AM1693" s="90"/>
      <c r="AN1693" s="1147"/>
      <c r="AO1693" s="90"/>
      <c r="AP1693" s="90"/>
      <c r="AQ1693" s="45"/>
      <c r="AR1693" s="45">
        <f t="shared" si="149"/>
        <v>0</v>
      </c>
      <c r="AS1693" s="45">
        <f t="shared" si="150"/>
        <v>0</v>
      </c>
      <c r="AT1693" s="90" t="s">
        <v>34</v>
      </c>
      <c r="AU1693" s="90"/>
      <c r="AV1693" s="143"/>
      <c r="AW1693" s="145"/>
      <c r="AX1693" s="143"/>
      <c r="AY1693" s="145"/>
      <c r="AZ1693" s="143"/>
      <c r="BA1693" s="145"/>
      <c r="BB1693" s="143"/>
      <c r="BC1693" s="145"/>
      <c r="BD1693" s="143"/>
      <c r="BE1693" s="145"/>
      <c r="BF1693" s="45"/>
      <c r="BG1693" s="45"/>
    </row>
    <row r="1694" spans="1:59" s="46" customFormat="1" ht="38.25" x14ac:dyDescent="0.25">
      <c r="A1694" s="90"/>
      <c r="B1694" s="45" t="s">
        <v>490</v>
      </c>
      <c r="C1694" s="93">
        <v>12170340</v>
      </c>
      <c r="D1694" s="145">
        <v>41120</v>
      </c>
      <c r="E1694" s="145">
        <v>41120</v>
      </c>
      <c r="F1694" s="145">
        <v>42215</v>
      </c>
      <c r="G1694" s="21">
        <v>-7777</v>
      </c>
      <c r="H1694" s="45" t="s">
        <v>2888</v>
      </c>
      <c r="I1694" s="45" t="s">
        <v>1457</v>
      </c>
      <c r="J1694" s="45"/>
      <c r="K1694" s="45" t="s">
        <v>50</v>
      </c>
      <c r="L1694" s="90" t="s">
        <v>549</v>
      </c>
      <c r="M1694" s="90" t="s">
        <v>549</v>
      </c>
      <c r="N1694" s="90" t="s">
        <v>48</v>
      </c>
      <c r="O1694" s="45" t="s">
        <v>8366</v>
      </c>
      <c r="P1694" s="143" t="s">
        <v>374</v>
      </c>
      <c r="Q1694" s="90" t="s">
        <v>559</v>
      </c>
      <c r="R1694" s="45" t="s">
        <v>4028</v>
      </c>
      <c r="S1694" s="272" t="s">
        <v>8365</v>
      </c>
      <c r="T1694" s="45">
        <v>-7777</v>
      </c>
      <c r="U1694" s="45">
        <v>-9999</v>
      </c>
      <c r="V1694" s="45">
        <v>-9999</v>
      </c>
      <c r="W1694" s="45">
        <v>-7777</v>
      </c>
      <c r="X1694" s="45">
        <v>-7777</v>
      </c>
      <c r="Y1694" s="45">
        <v>-7777</v>
      </c>
      <c r="Z1694" s="45">
        <v>-7777</v>
      </c>
      <c r="AA1694" s="45">
        <v>-7777</v>
      </c>
      <c r="AB1694" s="45">
        <v>-7777</v>
      </c>
      <c r="AC1694" s="45">
        <v>-7777</v>
      </c>
      <c r="AD1694" s="45">
        <v>-7777</v>
      </c>
      <c r="AE1694" s="45">
        <v>-7777</v>
      </c>
      <c r="AF1694" s="45"/>
      <c r="AG1694" s="45"/>
      <c r="AH1694" s="45"/>
      <c r="AI1694" s="90"/>
      <c r="AJ1694" s="45"/>
      <c r="AK1694" s="45"/>
      <c r="AL1694" s="90"/>
      <c r="AM1694" s="90"/>
      <c r="AN1694" s="1147"/>
      <c r="AO1694" s="90"/>
      <c r="AP1694" s="90"/>
      <c r="AQ1694" s="45"/>
      <c r="AR1694" s="45">
        <f t="shared" si="149"/>
        <v>0</v>
      </c>
      <c r="AS1694" s="45">
        <f t="shared" si="150"/>
        <v>0</v>
      </c>
      <c r="AT1694" s="90" t="s">
        <v>34</v>
      </c>
      <c r="AU1694" s="90"/>
      <c r="AV1694" s="143"/>
      <c r="AW1694" s="145"/>
      <c r="AX1694" s="143"/>
      <c r="AY1694" s="145"/>
      <c r="AZ1694" s="143"/>
      <c r="BA1694" s="145"/>
      <c r="BB1694" s="143"/>
      <c r="BC1694" s="145"/>
      <c r="BD1694" s="143"/>
      <c r="BE1694" s="145"/>
      <c r="BF1694" s="45"/>
      <c r="BG1694" s="45"/>
    </row>
    <row r="1695" spans="1:59" s="46" customFormat="1" ht="39" thickBot="1" x14ac:dyDescent="0.3">
      <c r="A1695" s="173"/>
      <c r="B1695" s="169" t="s">
        <v>490</v>
      </c>
      <c r="C1695" s="434">
        <v>12170340</v>
      </c>
      <c r="D1695" s="435">
        <v>41120</v>
      </c>
      <c r="E1695" s="435">
        <v>41120</v>
      </c>
      <c r="F1695" s="435">
        <v>42215</v>
      </c>
      <c r="G1695" s="161">
        <v>-7777</v>
      </c>
      <c r="H1695" s="169" t="s">
        <v>2888</v>
      </c>
      <c r="I1695" s="169" t="s">
        <v>1457</v>
      </c>
      <c r="J1695" s="169"/>
      <c r="K1695" s="169" t="s">
        <v>50</v>
      </c>
      <c r="L1695" s="173" t="s">
        <v>549</v>
      </c>
      <c r="M1695" s="173" t="s">
        <v>549</v>
      </c>
      <c r="N1695" s="173" t="s">
        <v>48</v>
      </c>
      <c r="O1695" s="169" t="s">
        <v>8367</v>
      </c>
      <c r="P1695" s="456" t="s">
        <v>374</v>
      </c>
      <c r="Q1695" s="173" t="s">
        <v>559</v>
      </c>
      <c r="R1695" s="169" t="s">
        <v>4028</v>
      </c>
      <c r="S1695" s="276" t="s">
        <v>8368</v>
      </c>
      <c r="T1695" s="169">
        <v>-7777</v>
      </c>
      <c r="U1695" s="169">
        <v>-9999</v>
      </c>
      <c r="V1695" s="169">
        <v>17.899999999999999</v>
      </c>
      <c r="W1695" s="169">
        <v>-7777</v>
      </c>
      <c r="X1695" s="169">
        <v>-7777</v>
      </c>
      <c r="Y1695" s="169">
        <v>-7777</v>
      </c>
      <c r="Z1695" s="169">
        <v>-7777</v>
      </c>
      <c r="AA1695" s="169">
        <v>-7777</v>
      </c>
      <c r="AB1695" s="169">
        <v>-7777</v>
      </c>
      <c r="AC1695" s="169">
        <v>-7777</v>
      </c>
      <c r="AD1695" s="169">
        <v>-7777</v>
      </c>
      <c r="AE1695" s="169">
        <v>-7777</v>
      </c>
      <c r="AF1695" s="169"/>
      <c r="AG1695" s="169"/>
      <c r="AH1695" s="169"/>
      <c r="AI1695" s="173"/>
      <c r="AJ1695" s="169"/>
      <c r="AK1695" s="169"/>
      <c r="AL1695" s="173"/>
      <c r="AM1695" s="173"/>
      <c r="AN1695" s="1148"/>
      <c r="AO1695" s="173"/>
      <c r="AP1695" s="173"/>
      <c r="AQ1695" s="169"/>
      <c r="AR1695" s="169">
        <f t="shared" si="149"/>
        <v>0</v>
      </c>
      <c r="AS1695" s="169">
        <f t="shared" si="150"/>
        <v>0</v>
      </c>
      <c r="AT1695" s="173" t="s">
        <v>34</v>
      </c>
      <c r="AU1695" s="173"/>
      <c r="AV1695" s="456"/>
      <c r="AW1695" s="435"/>
      <c r="AX1695" s="456"/>
      <c r="AY1695" s="435"/>
      <c r="AZ1695" s="456"/>
      <c r="BA1695" s="435"/>
      <c r="BB1695" s="456"/>
      <c r="BC1695" s="435"/>
      <c r="BD1695" s="456"/>
      <c r="BE1695" s="435"/>
      <c r="BF1695" s="169"/>
      <c r="BG1695" s="169"/>
    </row>
    <row r="1696" spans="1:59" s="46" customFormat="1" ht="51" x14ac:dyDescent="0.25">
      <c r="A1696" s="436">
        <v>550</v>
      </c>
      <c r="B1696" s="408" t="s">
        <v>2991</v>
      </c>
      <c r="C1696" s="437">
        <v>12170341</v>
      </c>
      <c r="D1696" s="438">
        <v>41136</v>
      </c>
      <c r="E1696" s="438">
        <v>41136</v>
      </c>
      <c r="F1696" s="438">
        <v>42360</v>
      </c>
      <c r="G1696" s="408">
        <v>-7777</v>
      </c>
      <c r="H1696" s="439" t="s">
        <v>1057</v>
      </c>
      <c r="I1696" s="408" t="s">
        <v>716</v>
      </c>
      <c r="J1696" s="408"/>
      <c r="K1696" s="408" t="s">
        <v>71</v>
      </c>
      <c r="L1696" s="439" t="s">
        <v>358</v>
      </c>
      <c r="M1696" s="439" t="s">
        <v>165</v>
      </c>
      <c r="N1696" s="439" t="s">
        <v>74</v>
      </c>
      <c r="O1696" s="408" t="s">
        <v>5565</v>
      </c>
      <c r="P1696" s="460">
        <v>65320</v>
      </c>
      <c r="Q1696" s="439" t="s">
        <v>559</v>
      </c>
      <c r="R1696" s="408" t="s">
        <v>4028</v>
      </c>
      <c r="S1696" s="412" t="s">
        <v>5566</v>
      </c>
      <c r="T1696" s="408">
        <v>-7777</v>
      </c>
      <c r="U1696" s="408">
        <v>8.4499999999999993</v>
      </c>
      <c r="V1696" s="408">
        <v>-9999</v>
      </c>
      <c r="W1696" s="408">
        <v>-7777</v>
      </c>
      <c r="X1696" s="408">
        <v>-7777</v>
      </c>
      <c r="Y1696" s="408">
        <v>-7777</v>
      </c>
      <c r="Z1696" s="408">
        <v>-7777</v>
      </c>
      <c r="AA1696" s="408">
        <v>-7777</v>
      </c>
      <c r="AB1696" s="408">
        <v>-7777</v>
      </c>
      <c r="AC1696" s="408">
        <v>-7777</v>
      </c>
      <c r="AD1696" s="408">
        <v>-7777</v>
      </c>
      <c r="AE1696" s="408">
        <v>-7777</v>
      </c>
      <c r="AF1696" s="408" t="s">
        <v>5567</v>
      </c>
      <c r="AG1696" s="408">
        <v>4734148.142</v>
      </c>
      <c r="AH1696" s="408">
        <v>8644432.4849999994</v>
      </c>
      <c r="AI1696" s="439">
        <v>36.85</v>
      </c>
      <c r="AJ1696" s="408" t="s">
        <v>5568</v>
      </c>
      <c r="AK1696" s="408" t="s">
        <v>5569</v>
      </c>
      <c r="AL1696" s="439">
        <v>43</v>
      </c>
      <c r="AM1696" s="439">
        <v>31</v>
      </c>
      <c r="AN1696" s="1149">
        <v>45.1</v>
      </c>
      <c r="AO1696" s="439">
        <v>25</v>
      </c>
      <c r="AP1696" s="439">
        <v>1</v>
      </c>
      <c r="AQ1696" s="408">
        <v>22.6</v>
      </c>
      <c r="AR1696" s="408">
        <f t="shared" si="149"/>
        <v>43.529194444444443</v>
      </c>
      <c r="AS1696" s="408">
        <f t="shared" si="150"/>
        <v>25.022944444444445</v>
      </c>
      <c r="AT1696" s="439" t="s">
        <v>43</v>
      </c>
      <c r="AU1696" s="439"/>
      <c r="AV1696" s="460"/>
      <c r="AW1696" s="438"/>
      <c r="AX1696" s="460"/>
      <c r="AY1696" s="438"/>
      <c r="AZ1696" s="460"/>
      <c r="BA1696" s="438"/>
      <c r="BB1696" s="460"/>
      <c r="BC1696" s="438"/>
      <c r="BD1696" s="460"/>
      <c r="BE1696" s="438"/>
      <c r="BF1696" s="408" t="s">
        <v>10714</v>
      </c>
      <c r="BG1696" s="413"/>
    </row>
    <row r="1697" spans="1:59" s="46" customFormat="1" ht="51" x14ac:dyDescent="0.25">
      <c r="A1697" s="440"/>
      <c r="B1697" s="24" t="s">
        <v>2991</v>
      </c>
      <c r="C1697" s="98">
        <v>12170341</v>
      </c>
      <c r="D1697" s="70">
        <v>41136</v>
      </c>
      <c r="E1697" s="70">
        <v>41136</v>
      </c>
      <c r="F1697" s="70">
        <v>42360</v>
      </c>
      <c r="G1697" s="24">
        <v>-7777</v>
      </c>
      <c r="H1697" s="55" t="s">
        <v>1057</v>
      </c>
      <c r="I1697" s="24" t="s">
        <v>716</v>
      </c>
      <c r="J1697" s="24"/>
      <c r="K1697" s="24" t="s">
        <v>71</v>
      </c>
      <c r="L1697" s="55" t="s">
        <v>358</v>
      </c>
      <c r="M1697" s="55" t="s">
        <v>165</v>
      </c>
      <c r="N1697" s="55" t="s">
        <v>74</v>
      </c>
      <c r="O1697" s="24" t="s">
        <v>5565</v>
      </c>
      <c r="P1697" s="69">
        <v>65320</v>
      </c>
      <c r="Q1697" s="55" t="s">
        <v>559</v>
      </c>
      <c r="R1697" s="24" t="s">
        <v>4028</v>
      </c>
      <c r="S1697" s="273" t="s">
        <v>5566</v>
      </c>
      <c r="T1697" s="24" t="s">
        <v>1861</v>
      </c>
      <c r="U1697" s="24" t="s">
        <v>1861</v>
      </c>
      <c r="V1697" s="24" t="s">
        <v>1861</v>
      </c>
      <c r="W1697" s="24" t="s">
        <v>1861</v>
      </c>
      <c r="X1697" s="24" t="s">
        <v>1861</v>
      </c>
      <c r="Y1697" s="24" t="s">
        <v>1861</v>
      </c>
      <c r="Z1697" s="24" t="s">
        <v>1861</v>
      </c>
      <c r="AA1697" s="24" t="s">
        <v>1861</v>
      </c>
      <c r="AB1697" s="24" t="s">
        <v>1861</v>
      </c>
      <c r="AC1697" s="24" t="s">
        <v>1861</v>
      </c>
      <c r="AD1697" s="24" t="s">
        <v>1861</v>
      </c>
      <c r="AE1697" s="24" t="s">
        <v>1861</v>
      </c>
      <c r="AF1697" s="24" t="s">
        <v>5570</v>
      </c>
      <c r="AG1697" s="24">
        <v>4734150.0360000003</v>
      </c>
      <c r="AH1697" s="24">
        <v>8644459.7200000007</v>
      </c>
      <c r="AI1697" s="55">
        <v>36.85</v>
      </c>
      <c r="AJ1697" s="24" t="s">
        <v>5571</v>
      </c>
      <c r="AK1697" s="24" t="s">
        <v>5572</v>
      </c>
      <c r="AL1697" s="55">
        <v>43</v>
      </c>
      <c r="AM1697" s="55">
        <v>31</v>
      </c>
      <c r="AN1697" s="1146">
        <v>45.2</v>
      </c>
      <c r="AO1697" s="55">
        <v>25</v>
      </c>
      <c r="AP1697" s="55">
        <v>1</v>
      </c>
      <c r="AQ1697" s="24">
        <v>23.8</v>
      </c>
      <c r="AR1697" s="24">
        <f t="shared" si="149"/>
        <v>43.529222222222224</v>
      </c>
      <c r="AS1697" s="24">
        <f t="shared" si="150"/>
        <v>25.023277777777778</v>
      </c>
      <c r="AT1697" s="55" t="s">
        <v>43</v>
      </c>
      <c r="AU1697" s="55"/>
      <c r="AV1697" s="69"/>
      <c r="AW1697" s="70"/>
      <c r="AX1697" s="69"/>
      <c r="AY1697" s="70"/>
      <c r="AZ1697" s="69"/>
      <c r="BA1697" s="70"/>
      <c r="BB1697" s="69"/>
      <c r="BC1697" s="70"/>
      <c r="BD1697" s="69"/>
      <c r="BE1697" s="70"/>
      <c r="BF1697" s="24" t="s">
        <v>10714</v>
      </c>
      <c r="BG1697" s="415"/>
    </row>
    <row r="1698" spans="1:59" s="46" customFormat="1" ht="51" x14ac:dyDescent="0.25">
      <c r="A1698" s="440"/>
      <c r="B1698" s="24" t="s">
        <v>2991</v>
      </c>
      <c r="C1698" s="98">
        <v>12170341</v>
      </c>
      <c r="D1698" s="70">
        <v>41136</v>
      </c>
      <c r="E1698" s="70">
        <v>41136</v>
      </c>
      <c r="F1698" s="70">
        <v>42360</v>
      </c>
      <c r="G1698" s="24">
        <v>-7777</v>
      </c>
      <c r="H1698" s="55" t="s">
        <v>1057</v>
      </c>
      <c r="I1698" s="24" t="s">
        <v>716</v>
      </c>
      <c r="J1698" s="24"/>
      <c r="K1698" s="24" t="s">
        <v>71</v>
      </c>
      <c r="L1698" s="55" t="s">
        <v>358</v>
      </c>
      <c r="M1698" s="55" t="s">
        <v>165</v>
      </c>
      <c r="N1698" s="55" t="s">
        <v>74</v>
      </c>
      <c r="O1698" s="24" t="s">
        <v>5565</v>
      </c>
      <c r="P1698" s="69">
        <v>65320</v>
      </c>
      <c r="Q1698" s="55" t="s">
        <v>559</v>
      </c>
      <c r="R1698" s="24" t="s">
        <v>4028</v>
      </c>
      <c r="S1698" s="273" t="s">
        <v>5566</v>
      </c>
      <c r="T1698" s="24" t="s">
        <v>1861</v>
      </c>
      <c r="U1698" s="24" t="s">
        <v>1861</v>
      </c>
      <c r="V1698" s="24" t="s">
        <v>1861</v>
      </c>
      <c r="W1698" s="24" t="s">
        <v>1861</v>
      </c>
      <c r="X1698" s="24" t="s">
        <v>1861</v>
      </c>
      <c r="Y1698" s="24" t="s">
        <v>1861</v>
      </c>
      <c r="Z1698" s="24" t="s">
        <v>1861</v>
      </c>
      <c r="AA1698" s="24" t="s">
        <v>1861</v>
      </c>
      <c r="AB1698" s="24" t="s">
        <v>1861</v>
      </c>
      <c r="AC1698" s="24" t="s">
        <v>1861</v>
      </c>
      <c r="AD1698" s="24" t="s">
        <v>1861</v>
      </c>
      <c r="AE1698" s="24" t="s">
        <v>1861</v>
      </c>
      <c r="AF1698" s="24" t="s">
        <v>5573</v>
      </c>
      <c r="AG1698" s="24">
        <v>4734138.0640000002</v>
      </c>
      <c r="AH1698" s="24">
        <v>8644460.5519999992</v>
      </c>
      <c r="AI1698" s="55">
        <v>36.85</v>
      </c>
      <c r="AJ1698" s="24" t="s">
        <v>5574</v>
      </c>
      <c r="AK1698" s="24" t="s">
        <v>5572</v>
      </c>
      <c r="AL1698" s="55">
        <v>43</v>
      </c>
      <c r="AM1698" s="55">
        <v>31</v>
      </c>
      <c r="AN1698" s="1146">
        <v>44.8</v>
      </c>
      <c r="AO1698" s="55">
        <v>25</v>
      </c>
      <c r="AP1698" s="55">
        <v>1</v>
      </c>
      <c r="AQ1698" s="24">
        <v>23.8</v>
      </c>
      <c r="AR1698" s="24">
        <f t="shared" si="149"/>
        <v>43.529111111111114</v>
      </c>
      <c r="AS1698" s="24">
        <f t="shared" si="150"/>
        <v>25.023277777777778</v>
      </c>
      <c r="AT1698" s="55" t="s">
        <v>43</v>
      </c>
      <c r="AU1698" s="55"/>
      <c r="AV1698" s="69"/>
      <c r="AW1698" s="70"/>
      <c r="AX1698" s="69"/>
      <c r="AY1698" s="70"/>
      <c r="AZ1698" s="69"/>
      <c r="BA1698" s="70"/>
      <c r="BB1698" s="69"/>
      <c r="BC1698" s="70"/>
      <c r="BD1698" s="69"/>
      <c r="BE1698" s="70"/>
      <c r="BF1698" s="24" t="s">
        <v>10714</v>
      </c>
      <c r="BG1698" s="415"/>
    </row>
    <row r="1699" spans="1:59" s="46" customFormat="1" ht="51.75" thickBot="1" x14ac:dyDescent="0.3">
      <c r="A1699" s="635"/>
      <c r="B1699" s="529" t="s">
        <v>2991</v>
      </c>
      <c r="C1699" s="636">
        <v>12170341</v>
      </c>
      <c r="D1699" s="637">
        <v>41136</v>
      </c>
      <c r="E1699" s="637">
        <v>41136</v>
      </c>
      <c r="F1699" s="637">
        <v>42360</v>
      </c>
      <c r="G1699" s="529">
        <v>-7777</v>
      </c>
      <c r="H1699" s="638" t="s">
        <v>1057</v>
      </c>
      <c r="I1699" s="529" t="s">
        <v>716</v>
      </c>
      <c r="J1699" s="529"/>
      <c r="K1699" s="529" t="s">
        <v>71</v>
      </c>
      <c r="L1699" s="638" t="s">
        <v>358</v>
      </c>
      <c r="M1699" s="638" t="s">
        <v>165</v>
      </c>
      <c r="N1699" s="638" t="s">
        <v>74</v>
      </c>
      <c r="O1699" s="529" t="s">
        <v>5565</v>
      </c>
      <c r="P1699" s="958">
        <v>65320</v>
      </c>
      <c r="Q1699" s="638" t="s">
        <v>559</v>
      </c>
      <c r="R1699" s="529" t="s">
        <v>4028</v>
      </c>
      <c r="S1699" s="533" t="s">
        <v>5566</v>
      </c>
      <c r="T1699" s="529" t="s">
        <v>1861</v>
      </c>
      <c r="U1699" s="529" t="s">
        <v>1861</v>
      </c>
      <c r="V1699" s="529" t="s">
        <v>1861</v>
      </c>
      <c r="W1699" s="529" t="s">
        <v>1861</v>
      </c>
      <c r="X1699" s="529" t="s">
        <v>1861</v>
      </c>
      <c r="Y1699" s="529" t="s">
        <v>1861</v>
      </c>
      <c r="Z1699" s="529" t="s">
        <v>1861</v>
      </c>
      <c r="AA1699" s="529" t="s">
        <v>1861</v>
      </c>
      <c r="AB1699" s="529" t="s">
        <v>1861</v>
      </c>
      <c r="AC1699" s="529" t="s">
        <v>1861</v>
      </c>
      <c r="AD1699" s="529" t="s">
        <v>1861</v>
      </c>
      <c r="AE1699" s="529" t="s">
        <v>1861</v>
      </c>
      <c r="AF1699" s="529" t="s">
        <v>5575</v>
      </c>
      <c r="AG1699" s="529">
        <v>4734136.1710000001</v>
      </c>
      <c r="AH1699" s="529">
        <v>8644433.3169999998</v>
      </c>
      <c r="AI1699" s="638">
        <v>36.85</v>
      </c>
      <c r="AJ1699" s="529" t="s">
        <v>5574</v>
      </c>
      <c r="AK1699" s="529" t="s">
        <v>5569</v>
      </c>
      <c r="AL1699" s="638">
        <v>43</v>
      </c>
      <c r="AM1699" s="638">
        <v>31</v>
      </c>
      <c r="AN1699" s="1184">
        <v>44.8</v>
      </c>
      <c r="AO1699" s="638">
        <v>25</v>
      </c>
      <c r="AP1699" s="638">
        <v>1</v>
      </c>
      <c r="AQ1699" s="529">
        <v>22.6</v>
      </c>
      <c r="AR1699" s="529">
        <f t="shared" si="149"/>
        <v>43.529111111111114</v>
      </c>
      <c r="AS1699" s="529">
        <f t="shared" si="150"/>
        <v>25.022944444444445</v>
      </c>
      <c r="AT1699" s="638" t="s">
        <v>43</v>
      </c>
      <c r="AU1699" s="638"/>
      <c r="AV1699" s="958"/>
      <c r="AW1699" s="637"/>
      <c r="AX1699" s="958"/>
      <c r="AY1699" s="637"/>
      <c r="AZ1699" s="958"/>
      <c r="BA1699" s="637"/>
      <c r="BB1699" s="958"/>
      <c r="BC1699" s="637"/>
      <c r="BD1699" s="958"/>
      <c r="BE1699" s="637"/>
      <c r="BF1699" s="529" t="s">
        <v>10714</v>
      </c>
      <c r="BG1699" s="534"/>
    </row>
    <row r="1700" spans="1:59" s="46" customFormat="1" ht="38.25" x14ac:dyDescent="0.25">
      <c r="A1700" s="178">
        <v>551</v>
      </c>
      <c r="B1700" s="170" t="s">
        <v>2821</v>
      </c>
      <c r="C1700" s="341">
        <v>12170342</v>
      </c>
      <c r="D1700" s="342">
        <v>41141</v>
      </c>
      <c r="E1700" s="342">
        <v>41141</v>
      </c>
      <c r="F1700" s="342">
        <v>42360</v>
      </c>
      <c r="G1700" s="174">
        <v>-7777</v>
      </c>
      <c r="H1700" s="178" t="s">
        <v>2992</v>
      </c>
      <c r="I1700" s="170" t="s">
        <v>1469</v>
      </c>
      <c r="J1700" s="170"/>
      <c r="K1700" s="170" t="s">
        <v>50</v>
      </c>
      <c r="L1700" s="178" t="s">
        <v>239</v>
      </c>
      <c r="M1700" s="178" t="s">
        <v>239</v>
      </c>
      <c r="N1700" s="178" t="s">
        <v>70</v>
      </c>
      <c r="O1700" s="170" t="s">
        <v>2993</v>
      </c>
      <c r="P1700" s="458">
        <v>87014</v>
      </c>
      <c r="Q1700" s="178" t="s">
        <v>559</v>
      </c>
      <c r="R1700" s="170" t="s">
        <v>4028</v>
      </c>
      <c r="S1700" s="277" t="s">
        <v>5576</v>
      </c>
      <c r="T1700" s="170">
        <v>-7777</v>
      </c>
      <c r="U1700" s="170">
        <v>-9999</v>
      </c>
      <c r="V1700" s="170">
        <v>-9999</v>
      </c>
      <c r="W1700" s="170">
        <v>-7777</v>
      </c>
      <c r="X1700" s="170">
        <v>-7777</v>
      </c>
      <c r="Y1700" s="170">
        <v>-7777</v>
      </c>
      <c r="Z1700" s="170">
        <v>-7777</v>
      </c>
      <c r="AA1700" s="170">
        <v>-7777</v>
      </c>
      <c r="AB1700" s="170">
        <v>-7777</v>
      </c>
      <c r="AC1700" s="170">
        <v>-7777</v>
      </c>
      <c r="AD1700" s="170">
        <v>-7777</v>
      </c>
      <c r="AE1700" s="170">
        <v>-7777</v>
      </c>
      <c r="AF1700" s="170" t="s">
        <v>5577</v>
      </c>
      <c r="AG1700" s="170"/>
      <c r="AH1700" s="170"/>
      <c r="AI1700" s="178"/>
      <c r="AJ1700" s="170" t="s">
        <v>5578</v>
      </c>
      <c r="AK1700" s="170" t="s">
        <v>5579</v>
      </c>
      <c r="AL1700" s="178">
        <v>43</v>
      </c>
      <c r="AM1700" s="178">
        <v>1</v>
      </c>
      <c r="AN1700" s="1179">
        <v>18.8</v>
      </c>
      <c r="AO1700" s="178">
        <v>24</v>
      </c>
      <c r="AP1700" s="178">
        <v>5</v>
      </c>
      <c r="AQ1700" s="170">
        <v>49.4</v>
      </c>
      <c r="AR1700" s="170">
        <f t="shared" si="149"/>
        <v>43.021888888888888</v>
      </c>
      <c r="AS1700" s="170">
        <f t="shared" si="150"/>
        <v>24.097055555555553</v>
      </c>
      <c r="AT1700" s="178" t="s">
        <v>34</v>
      </c>
      <c r="AU1700" s="178"/>
      <c r="AV1700" s="458"/>
      <c r="AW1700" s="342"/>
      <c r="AX1700" s="458"/>
      <c r="AY1700" s="342"/>
      <c r="AZ1700" s="458"/>
      <c r="BA1700" s="342"/>
      <c r="BB1700" s="458"/>
      <c r="BC1700" s="342"/>
      <c r="BD1700" s="458"/>
      <c r="BE1700" s="342"/>
      <c r="BF1700" s="178"/>
      <c r="BG1700" s="170"/>
    </row>
    <row r="1701" spans="1:59" s="46" customFormat="1" ht="38.25" x14ac:dyDescent="0.25">
      <c r="A1701" s="90"/>
      <c r="B1701" s="45" t="s">
        <v>2821</v>
      </c>
      <c r="C1701" s="93">
        <v>12170342</v>
      </c>
      <c r="D1701" s="145">
        <v>41141</v>
      </c>
      <c r="E1701" s="145">
        <v>41141</v>
      </c>
      <c r="F1701" s="145">
        <v>42360</v>
      </c>
      <c r="G1701" s="21">
        <v>-7777</v>
      </c>
      <c r="H1701" s="90" t="s">
        <v>2992</v>
      </c>
      <c r="I1701" s="45" t="s">
        <v>1469</v>
      </c>
      <c r="J1701" s="45"/>
      <c r="K1701" s="45" t="s">
        <v>50</v>
      </c>
      <c r="L1701" s="90" t="s">
        <v>239</v>
      </c>
      <c r="M1701" s="90" t="s">
        <v>239</v>
      </c>
      <c r="N1701" s="90" t="s">
        <v>70</v>
      </c>
      <c r="O1701" s="45" t="s">
        <v>2993</v>
      </c>
      <c r="P1701" s="143">
        <v>87014</v>
      </c>
      <c r="Q1701" s="90" t="s">
        <v>559</v>
      </c>
      <c r="R1701" s="45" t="s">
        <v>4028</v>
      </c>
      <c r="S1701" s="272" t="s">
        <v>5576</v>
      </c>
      <c r="T1701" s="45" t="s">
        <v>1861</v>
      </c>
      <c r="U1701" s="45" t="s">
        <v>1861</v>
      </c>
      <c r="V1701" s="45" t="s">
        <v>1861</v>
      </c>
      <c r="W1701" s="45" t="s">
        <v>1861</v>
      </c>
      <c r="X1701" s="45" t="s">
        <v>1861</v>
      </c>
      <c r="Y1701" s="45" t="s">
        <v>1861</v>
      </c>
      <c r="Z1701" s="45" t="s">
        <v>1861</v>
      </c>
      <c r="AA1701" s="45" t="s">
        <v>1861</v>
      </c>
      <c r="AB1701" s="45" t="s">
        <v>1861</v>
      </c>
      <c r="AC1701" s="45" t="s">
        <v>1861</v>
      </c>
      <c r="AD1701" s="45" t="s">
        <v>1861</v>
      </c>
      <c r="AE1701" s="45" t="s">
        <v>1861</v>
      </c>
      <c r="AF1701" s="45" t="s">
        <v>5580</v>
      </c>
      <c r="AG1701" s="45"/>
      <c r="AH1701" s="45"/>
      <c r="AI1701" s="90"/>
      <c r="AJ1701" s="45" t="s">
        <v>5581</v>
      </c>
      <c r="AK1701" s="45" t="s">
        <v>5579</v>
      </c>
      <c r="AL1701" s="90">
        <v>43</v>
      </c>
      <c r="AM1701" s="90">
        <v>1</v>
      </c>
      <c r="AN1701" s="1147">
        <v>19.399999999999999</v>
      </c>
      <c r="AO1701" s="90">
        <v>24</v>
      </c>
      <c r="AP1701" s="90">
        <v>5</v>
      </c>
      <c r="AQ1701" s="45">
        <v>49.4</v>
      </c>
      <c r="AR1701" s="45">
        <f t="shared" si="149"/>
        <v>43.022055555555553</v>
      </c>
      <c r="AS1701" s="45">
        <f t="shared" si="150"/>
        <v>24.097055555555553</v>
      </c>
      <c r="AT1701" s="90" t="s">
        <v>34</v>
      </c>
      <c r="AU1701" s="90"/>
      <c r="AV1701" s="143"/>
      <c r="AW1701" s="145"/>
      <c r="AX1701" s="143"/>
      <c r="AY1701" s="145"/>
      <c r="AZ1701" s="143"/>
      <c r="BA1701" s="145"/>
      <c r="BB1701" s="143"/>
      <c r="BC1701" s="145"/>
      <c r="BD1701" s="143"/>
      <c r="BE1701" s="145"/>
      <c r="BF1701" s="90"/>
      <c r="BG1701" s="45"/>
    </row>
    <row r="1702" spans="1:59" s="46" customFormat="1" ht="38.25" x14ac:dyDescent="0.25">
      <c r="A1702" s="90"/>
      <c r="B1702" s="45" t="s">
        <v>2821</v>
      </c>
      <c r="C1702" s="93">
        <v>12170342</v>
      </c>
      <c r="D1702" s="145">
        <v>41141</v>
      </c>
      <c r="E1702" s="145">
        <v>41141</v>
      </c>
      <c r="F1702" s="145">
        <v>42360</v>
      </c>
      <c r="G1702" s="21">
        <v>-7777</v>
      </c>
      <c r="H1702" s="90" t="s">
        <v>2992</v>
      </c>
      <c r="I1702" s="45" t="s">
        <v>1469</v>
      </c>
      <c r="J1702" s="45"/>
      <c r="K1702" s="45" t="s">
        <v>50</v>
      </c>
      <c r="L1702" s="90" t="s">
        <v>239</v>
      </c>
      <c r="M1702" s="90" t="s">
        <v>239</v>
      </c>
      <c r="N1702" s="90" t="s">
        <v>70</v>
      </c>
      <c r="O1702" s="45" t="s">
        <v>2993</v>
      </c>
      <c r="P1702" s="143">
        <v>87014</v>
      </c>
      <c r="Q1702" s="90" t="s">
        <v>559</v>
      </c>
      <c r="R1702" s="45" t="s">
        <v>4028</v>
      </c>
      <c r="S1702" s="272" t="s">
        <v>5576</v>
      </c>
      <c r="T1702" s="45" t="s">
        <v>1861</v>
      </c>
      <c r="U1702" s="45">
        <v>-9999</v>
      </c>
      <c r="V1702" s="45">
        <v>-9999</v>
      </c>
      <c r="W1702" s="45" t="s">
        <v>1861</v>
      </c>
      <c r="X1702" s="45" t="s">
        <v>1861</v>
      </c>
      <c r="Y1702" s="45" t="s">
        <v>1861</v>
      </c>
      <c r="Z1702" s="45" t="s">
        <v>1861</v>
      </c>
      <c r="AA1702" s="45" t="s">
        <v>1861</v>
      </c>
      <c r="AB1702" s="45" t="s">
        <v>1861</v>
      </c>
      <c r="AC1702" s="45" t="s">
        <v>1861</v>
      </c>
      <c r="AD1702" s="45" t="s">
        <v>1861</v>
      </c>
      <c r="AE1702" s="45" t="s">
        <v>1861</v>
      </c>
      <c r="AF1702" s="45" t="s">
        <v>5582</v>
      </c>
      <c r="AG1702" s="45"/>
      <c r="AH1702" s="45"/>
      <c r="AI1702" s="90"/>
      <c r="AJ1702" s="45" t="s">
        <v>5583</v>
      </c>
      <c r="AK1702" s="45" t="s">
        <v>5584</v>
      </c>
      <c r="AL1702" s="90">
        <v>43</v>
      </c>
      <c r="AM1702" s="90">
        <v>1</v>
      </c>
      <c r="AN1702" s="1147">
        <v>20.5</v>
      </c>
      <c r="AO1702" s="90">
        <v>24</v>
      </c>
      <c r="AP1702" s="90">
        <v>5</v>
      </c>
      <c r="AQ1702" s="45">
        <v>54.7</v>
      </c>
      <c r="AR1702" s="45">
        <f t="shared" si="149"/>
        <v>43.02236111111111</v>
      </c>
      <c r="AS1702" s="45">
        <f t="shared" si="150"/>
        <v>24.098527777777775</v>
      </c>
      <c r="AT1702" s="90" t="s">
        <v>34</v>
      </c>
      <c r="AU1702" s="90"/>
      <c r="AV1702" s="143"/>
      <c r="AW1702" s="145"/>
      <c r="AX1702" s="143"/>
      <c r="AY1702" s="145"/>
      <c r="AZ1702" s="143"/>
      <c r="BA1702" s="145"/>
      <c r="BB1702" s="143"/>
      <c r="BC1702" s="145"/>
      <c r="BD1702" s="143"/>
      <c r="BE1702" s="145"/>
      <c r="BF1702" s="90"/>
      <c r="BG1702" s="45"/>
    </row>
    <row r="1703" spans="1:59" s="46" customFormat="1" ht="38.25" x14ac:dyDescent="0.25">
      <c r="A1703" s="90"/>
      <c r="B1703" s="45" t="s">
        <v>2821</v>
      </c>
      <c r="C1703" s="93">
        <v>12170342</v>
      </c>
      <c r="D1703" s="145">
        <v>41141</v>
      </c>
      <c r="E1703" s="145">
        <v>41141</v>
      </c>
      <c r="F1703" s="145">
        <v>42360</v>
      </c>
      <c r="G1703" s="21">
        <v>-7777</v>
      </c>
      <c r="H1703" s="90" t="s">
        <v>2992</v>
      </c>
      <c r="I1703" s="45" t="s">
        <v>1469</v>
      </c>
      <c r="J1703" s="45"/>
      <c r="K1703" s="45" t="s">
        <v>50</v>
      </c>
      <c r="L1703" s="90" t="s">
        <v>239</v>
      </c>
      <c r="M1703" s="90" t="s">
        <v>239</v>
      </c>
      <c r="N1703" s="90" t="s">
        <v>70</v>
      </c>
      <c r="O1703" s="45" t="s">
        <v>2993</v>
      </c>
      <c r="P1703" s="143">
        <v>87014</v>
      </c>
      <c r="Q1703" s="90" t="s">
        <v>559</v>
      </c>
      <c r="R1703" s="45" t="s">
        <v>4028</v>
      </c>
      <c r="S1703" s="272" t="s">
        <v>5576</v>
      </c>
      <c r="T1703" s="45" t="s">
        <v>1861</v>
      </c>
      <c r="U1703" s="45" t="s">
        <v>1861</v>
      </c>
      <c r="V1703" s="45" t="s">
        <v>1861</v>
      </c>
      <c r="W1703" s="45" t="s">
        <v>1861</v>
      </c>
      <c r="X1703" s="45" t="s">
        <v>1861</v>
      </c>
      <c r="Y1703" s="45" t="s">
        <v>1861</v>
      </c>
      <c r="Z1703" s="45" t="s">
        <v>1861</v>
      </c>
      <c r="AA1703" s="45" t="s">
        <v>1861</v>
      </c>
      <c r="AB1703" s="45" t="s">
        <v>1861</v>
      </c>
      <c r="AC1703" s="45" t="s">
        <v>1861</v>
      </c>
      <c r="AD1703" s="45" t="s">
        <v>1861</v>
      </c>
      <c r="AE1703" s="45" t="s">
        <v>1861</v>
      </c>
      <c r="AF1703" s="45" t="s">
        <v>5585</v>
      </c>
      <c r="AG1703" s="45"/>
      <c r="AH1703" s="45"/>
      <c r="AI1703" s="90"/>
      <c r="AJ1703" s="45" t="s">
        <v>5586</v>
      </c>
      <c r="AK1703" s="45" t="s">
        <v>5587</v>
      </c>
      <c r="AL1703" s="90">
        <v>43</v>
      </c>
      <c r="AM1703" s="90">
        <v>1</v>
      </c>
      <c r="AN1703" s="1147">
        <v>21</v>
      </c>
      <c r="AO1703" s="90">
        <v>24</v>
      </c>
      <c r="AP1703" s="90">
        <v>5</v>
      </c>
      <c r="AQ1703" s="45">
        <v>54.3</v>
      </c>
      <c r="AR1703" s="45">
        <f t="shared" si="149"/>
        <v>43.022500000000001</v>
      </c>
      <c r="AS1703" s="45">
        <f t="shared" si="150"/>
        <v>24.098416666666665</v>
      </c>
      <c r="AT1703" s="90" t="s">
        <v>34</v>
      </c>
      <c r="AU1703" s="90"/>
      <c r="AV1703" s="143"/>
      <c r="AW1703" s="145"/>
      <c r="AX1703" s="143"/>
      <c r="AY1703" s="145"/>
      <c r="AZ1703" s="143"/>
      <c r="BA1703" s="145"/>
      <c r="BB1703" s="143"/>
      <c r="BC1703" s="145"/>
      <c r="BD1703" s="143"/>
      <c r="BE1703" s="145"/>
      <c r="BF1703" s="90"/>
      <c r="BG1703" s="45"/>
    </row>
    <row r="1704" spans="1:59" s="46" customFormat="1" ht="38.25" x14ac:dyDescent="0.25">
      <c r="A1704" s="90"/>
      <c r="B1704" s="45" t="s">
        <v>2821</v>
      </c>
      <c r="C1704" s="93">
        <v>12170342</v>
      </c>
      <c r="D1704" s="145">
        <v>41141</v>
      </c>
      <c r="E1704" s="145">
        <v>41141</v>
      </c>
      <c r="F1704" s="145">
        <v>42360</v>
      </c>
      <c r="G1704" s="21">
        <v>-7777</v>
      </c>
      <c r="H1704" s="90" t="s">
        <v>2992</v>
      </c>
      <c r="I1704" s="45" t="s">
        <v>1469</v>
      </c>
      <c r="J1704" s="45"/>
      <c r="K1704" s="45" t="s">
        <v>50</v>
      </c>
      <c r="L1704" s="90" t="s">
        <v>239</v>
      </c>
      <c r="M1704" s="90" t="s">
        <v>239</v>
      </c>
      <c r="N1704" s="90" t="s">
        <v>70</v>
      </c>
      <c r="O1704" s="45" t="s">
        <v>2993</v>
      </c>
      <c r="P1704" s="143">
        <v>87014</v>
      </c>
      <c r="Q1704" s="90" t="s">
        <v>559</v>
      </c>
      <c r="R1704" s="45" t="s">
        <v>4028</v>
      </c>
      <c r="S1704" s="272" t="s">
        <v>5576</v>
      </c>
      <c r="T1704" s="45" t="s">
        <v>1861</v>
      </c>
      <c r="U1704" s="45">
        <v>-9999</v>
      </c>
      <c r="V1704" s="45">
        <v>-9999</v>
      </c>
      <c r="W1704" s="45" t="s">
        <v>1861</v>
      </c>
      <c r="X1704" s="45" t="s">
        <v>1861</v>
      </c>
      <c r="Y1704" s="45" t="s">
        <v>1861</v>
      </c>
      <c r="Z1704" s="45" t="s">
        <v>1861</v>
      </c>
      <c r="AA1704" s="45" t="s">
        <v>1861</v>
      </c>
      <c r="AB1704" s="45" t="s">
        <v>1861</v>
      </c>
      <c r="AC1704" s="45" t="s">
        <v>1861</v>
      </c>
      <c r="AD1704" s="45" t="s">
        <v>1861</v>
      </c>
      <c r="AE1704" s="45" t="s">
        <v>1861</v>
      </c>
      <c r="AF1704" s="45" t="s">
        <v>5588</v>
      </c>
      <c r="AG1704" s="45"/>
      <c r="AH1704" s="45"/>
      <c r="AI1704" s="90"/>
      <c r="AJ1704" s="45" t="s">
        <v>5589</v>
      </c>
      <c r="AK1704" s="45" t="s">
        <v>5590</v>
      </c>
      <c r="AL1704" s="90">
        <v>43</v>
      </c>
      <c r="AM1704" s="90">
        <v>1</v>
      </c>
      <c r="AN1704" s="1147">
        <v>21.6</v>
      </c>
      <c r="AO1704" s="90">
        <v>24</v>
      </c>
      <c r="AP1704" s="90">
        <v>5</v>
      </c>
      <c r="AQ1704" s="45">
        <v>57.5</v>
      </c>
      <c r="AR1704" s="45">
        <f t="shared" si="149"/>
        <v>43.022666666666666</v>
      </c>
      <c r="AS1704" s="45">
        <f t="shared" si="150"/>
        <v>24.099305555555553</v>
      </c>
      <c r="AT1704" s="90" t="s">
        <v>34</v>
      </c>
      <c r="AU1704" s="90"/>
      <c r="AV1704" s="143"/>
      <c r="AW1704" s="145"/>
      <c r="AX1704" s="143"/>
      <c r="AY1704" s="145"/>
      <c r="AZ1704" s="143"/>
      <c r="BA1704" s="145"/>
      <c r="BB1704" s="143"/>
      <c r="BC1704" s="145"/>
      <c r="BD1704" s="143"/>
      <c r="BE1704" s="145"/>
      <c r="BF1704" s="90"/>
      <c r="BG1704" s="45"/>
    </row>
    <row r="1705" spans="1:59" s="46" customFormat="1" ht="38.25" x14ac:dyDescent="0.25">
      <c r="A1705" s="90"/>
      <c r="B1705" s="45" t="s">
        <v>2821</v>
      </c>
      <c r="C1705" s="93">
        <v>12170342</v>
      </c>
      <c r="D1705" s="145">
        <v>41141</v>
      </c>
      <c r="E1705" s="145">
        <v>41141</v>
      </c>
      <c r="F1705" s="145">
        <v>42360</v>
      </c>
      <c r="G1705" s="21">
        <v>-7777</v>
      </c>
      <c r="H1705" s="90" t="s">
        <v>2992</v>
      </c>
      <c r="I1705" s="45" t="s">
        <v>1469</v>
      </c>
      <c r="J1705" s="45"/>
      <c r="K1705" s="45" t="s">
        <v>50</v>
      </c>
      <c r="L1705" s="90" t="s">
        <v>239</v>
      </c>
      <c r="M1705" s="90" t="s">
        <v>239</v>
      </c>
      <c r="N1705" s="90" t="s">
        <v>70</v>
      </c>
      <c r="O1705" s="45" t="s">
        <v>2993</v>
      </c>
      <c r="P1705" s="143">
        <v>87014</v>
      </c>
      <c r="Q1705" s="90" t="s">
        <v>559</v>
      </c>
      <c r="R1705" s="45" t="s">
        <v>4028</v>
      </c>
      <c r="S1705" s="272" t="s">
        <v>5576</v>
      </c>
      <c r="T1705" s="45" t="s">
        <v>1861</v>
      </c>
      <c r="U1705" s="45" t="s">
        <v>1861</v>
      </c>
      <c r="V1705" s="45" t="s">
        <v>1861</v>
      </c>
      <c r="W1705" s="45" t="s">
        <v>1861</v>
      </c>
      <c r="X1705" s="45" t="s">
        <v>1861</v>
      </c>
      <c r="Y1705" s="45" t="s">
        <v>1861</v>
      </c>
      <c r="Z1705" s="45" t="s">
        <v>1861</v>
      </c>
      <c r="AA1705" s="45" t="s">
        <v>1861</v>
      </c>
      <c r="AB1705" s="45" t="s">
        <v>1861</v>
      </c>
      <c r="AC1705" s="45" t="s">
        <v>1861</v>
      </c>
      <c r="AD1705" s="45" t="s">
        <v>1861</v>
      </c>
      <c r="AE1705" s="45" t="s">
        <v>1861</v>
      </c>
      <c r="AF1705" s="45" t="s">
        <v>5591</v>
      </c>
      <c r="AG1705" s="45"/>
      <c r="AH1705" s="45"/>
      <c r="AI1705" s="90"/>
      <c r="AJ1705" s="45" t="s">
        <v>5592</v>
      </c>
      <c r="AK1705" s="45" t="s">
        <v>5593</v>
      </c>
      <c r="AL1705" s="90">
        <v>43</v>
      </c>
      <c r="AM1705" s="90">
        <v>1</v>
      </c>
      <c r="AN1705" s="1147">
        <v>21.9</v>
      </c>
      <c r="AO1705" s="90">
        <v>24</v>
      </c>
      <c r="AP1705" s="90">
        <v>5</v>
      </c>
      <c r="AQ1705" s="45">
        <v>57.2</v>
      </c>
      <c r="AR1705" s="45">
        <f t="shared" si="149"/>
        <v>43.022750000000002</v>
      </c>
      <c r="AS1705" s="45">
        <f t="shared" si="150"/>
        <v>24.09922222222222</v>
      </c>
      <c r="AT1705" s="90" t="s">
        <v>34</v>
      </c>
      <c r="AU1705" s="90"/>
      <c r="AV1705" s="143"/>
      <c r="AW1705" s="145"/>
      <c r="AX1705" s="143"/>
      <c r="AY1705" s="145"/>
      <c r="AZ1705" s="143"/>
      <c r="BA1705" s="145"/>
      <c r="BB1705" s="143"/>
      <c r="BC1705" s="145"/>
      <c r="BD1705" s="143"/>
      <c r="BE1705" s="145"/>
      <c r="BF1705" s="90"/>
      <c r="BG1705" s="45"/>
    </row>
    <row r="1706" spans="1:59" s="46" customFormat="1" ht="38.25" x14ac:dyDescent="0.25">
      <c r="A1706" s="90"/>
      <c r="B1706" s="45" t="s">
        <v>2821</v>
      </c>
      <c r="C1706" s="93">
        <v>12170342</v>
      </c>
      <c r="D1706" s="145">
        <v>41141</v>
      </c>
      <c r="E1706" s="145">
        <v>41141</v>
      </c>
      <c r="F1706" s="145">
        <v>42360</v>
      </c>
      <c r="G1706" s="21">
        <v>-7777</v>
      </c>
      <c r="H1706" s="90" t="s">
        <v>2992</v>
      </c>
      <c r="I1706" s="45" t="s">
        <v>1469</v>
      </c>
      <c r="J1706" s="45"/>
      <c r="K1706" s="45" t="s">
        <v>50</v>
      </c>
      <c r="L1706" s="90" t="s">
        <v>239</v>
      </c>
      <c r="M1706" s="90" t="s">
        <v>239</v>
      </c>
      <c r="N1706" s="90" t="s">
        <v>70</v>
      </c>
      <c r="O1706" s="45" t="s">
        <v>2993</v>
      </c>
      <c r="P1706" s="143">
        <v>87014</v>
      </c>
      <c r="Q1706" s="90" t="s">
        <v>559</v>
      </c>
      <c r="R1706" s="45" t="s">
        <v>4028</v>
      </c>
      <c r="S1706" s="272" t="s">
        <v>5594</v>
      </c>
      <c r="T1706" s="45" t="s">
        <v>1861</v>
      </c>
      <c r="U1706" s="45">
        <v>-9999</v>
      </c>
      <c r="V1706" s="45">
        <v>-9999</v>
      </c>
      <c r="W1706" s="45" t="s">
        <v>1861</v>
      </c>
      <c r="X1706" s="45" t="s">
        <v>1861</v>
      </c>
      <c r="Y1706" s="45" t="s">
        <v>1861</v>
      </c>
      <c r="Z1706" s="45" t="s">
        <v>1861</v>
      </c>
      <c r="AA1706" s="45" t="s">
        <v>1861</v>
      </c>
      <c r="AB1706" s="45" t="s">
        <v>1861</v>
      </c>
      <c r="AC1706" s="45" t="s">
        <v>1861</v>
      </c>
      <c r="AD1706" s="45" t="s">
        <v>1861</v>
      </c>
      <c r="AE1706" s="45" t="s">
        <v>1861</v>
      </c>
      <c r="AF1706" s="45" t="s">
        <v>5595</v>
      </c>
      <c r="AG1706" s="45"/>
      <c r="AH1706" s="45"/>
      <c r="AI1706" s="90"/>
      <c r="AJ1706" s="45" t="s">
        <v>5596</v>
      </c>
      <c r="AK1706" s="45" t="s">
        <v>5597</v>
      </c>
      <c r="AL1706" s="90">
        <v>43</v>
      </c>
      <c r="AM1706" s="90">
        <v>1</v>
      </c>
      <c r="AN1706" s="1147">
        <v>41.1</v>
      </c>
      <c r="AO1706" s="90">
        <v>24</v>
      </c>
      <c r="AP1706" s="90">
        <v>6</v>
      </c>
      <c r="AQ1706" s="45">
        <v>14.7</v>
      </c>
      <c r="AR1706" s="45">
        <f t="shared" si="149"/>
        <v>43.028083333333335</v>
      </c>
      <c r="AS1706" s="45">
        <f t="shared" si="150"/>
        <v>24.104083333333335</v>
      </c>
      <c r="AT1706" s="90" t="s">
        <v>34</v>
      </c>
      <c r="AU1706" s="90"/>
      <c r="AV1706" s="143"/>
      <c r="AW1706" s="145"/>
      <c r="AX1706" s="143"/>
      <c r="AY1706" s="145"/>
      <c r="AZ1706" s="143"/>
      <c r="BA1706" s="145"/>
      <c r="BB1706" s="143"/>
      <c r="BC1706" s="145"/>
      <c r="BD1706" s="143"/>
      <c r="BE1706" s="145"/>
      <c r="BF1706" s="90"/>
      <c r="BG1706" s="45"/>
    </row>
    <row r="1707" spans="1:59" s="46" customFormat="1" ht="38.25" x14ac:dyDescent="0.25">
      <c r="A1707" s="90"/>
      <c r="B1707" s="45" t="s">
        <v>2821</v>
      </c>
      <c r="C1707" s="93">
        <v>12170342</v>
      </c>
      <c r="D1707" s="145">
        <v>41141</v>
      </c>
      <c r="E1707" s="145">
        <v>41141</v>
      </c>
      <c r="F1707" s="145">
        <v>42360</v>
      </c>
      <c r="G1707" s="21">
        <v>-7777</v>
      </c>
      <c r="H1707" s="90" t="s">
        <v>2992</v>
      </c>
      <c r="I1707" s="45" t="s">
        <v>1469</v>
      </c>
      <c r="J1707" s="45"/>
      <c r="K1707" s="45" t="s">
        <v>50</v>
      </c>
      <c r="L1707" s="90" t="s">
        <v>239</v>
      </c>
      <c r="M1707" s="90" t="s">
        <v>239</v>
      </c>
      <c r="N1707" s="90" t="s">
        <v>70</v>
      </c>
      <c r="O1707" s="45" t="s">
        <v>2993</v>
      </c>
      <c r="P1707" s="143">
        <v>87014</v>
      </c>
      <c r="Q1707" s="90" t="s">
        <v>559</v>
      </c>
      <c r="R1707" s="45" t="s">
        <v>4028</v>
      </c>
      <c r="S1707" s="272" t="s">
        <v>5594</v>
      </c>
      <c r="T1707" s="45" t="s">
        <v>1861</v>
      </c>
      <c r="U1707" s="45" t="s">
        <v>1861</v>
      </c>
      <c r="V1707" s="45" t="s">
        <v>1861</v>
      </c>
      <c r="W1707" s="45" t="s">
        <v>1861</v>
      </c>
      <c r="X1707" s="45" t="s">
        <v>1861</v>
      </c>
      <c r="Y1707" s="45" t="s">
        <v>1861</v>
      </c>
      <c r="Z1707" s="45" t="s">
        <v>1861</v>
      </c>
      <c r="AA1707" s="45" t="s">
        <v>1861</v>
      </c>
      <c r="AB1707" s="45" t="s">
        <v>1861</v>
      </c>
      <c r="AC1707" s="45" t="s">
        <v>1861</v>
      </c>
      <c r="AD1707" s="45" t="s">
        <v>1861</v>
      </c>
      <c r="AE1707" s="45" t="s">
        <v>1861</v>
      </c>
      <c r="AF1707" s="45" t="s">
        <v>5598</v>
      </c>
      <c r="AG1707" s="45"/>
      <c r="AH1707" s="45"/>
      <c r="AI1707" s="90"/>
      <c r="AJ1707" s="45" t="s">
        <v>5599</v>
      </c>
      <c r="AK1707" s="45" t="s">
        <v>5600</v>
      </c>
      <c r="AL1707" s="90">
        <v>43</v>
      </c>
      <c r="AM1707" s="90">
        <v>1</v>
      </c>
      <c r="AN1707" s="1147">
        <v>41.4</v>
      </c>
      <c r="AO1707" s="90">
        <v>24</v>
      </c>
      <c r="AP1707" s="90">
        <v>6</v>
      </c>
      <c r="AQ1707" s="45">
        <v>14.5</v>
      </c>
      <c r="AR1707" s="45">
        <f t="shared" si="149"/>
        <v>43.028166666666664</v>
      </c>
      <c r="AS1707" s="45">
        <f t="shared" si="150"/>
        <v>24.10402777777778</v>
      </c>
      <c r="AT1707" s="90" t="s">
        <v>34</v>
      </c>
      <c r="AU1707" s="90"/>
      <c r="AV1707" s="143"/>
      <c r="AW1707" s="145"/>
      <c r="AX1707" s="143"/>
      <c r="AY1707" s="145"/>
      <c r="AZ1707" s="143"/>
      <c r="BA1707" s="145"/>
      <c r="BB1707" s="143"/>
      <c r="BC1707" s="145"/>
      <c r="BD1707" s="143"/>
      <c r="BE1707" s="145"/>
      <c r="BF1707" s="90"/>
      <c r="BG1707" s="45"/>
    </row>
    <row r="1708" spans="1:59" s="46" customFormat="1" ht="38.25" x14ac:dyDescent="0.25">
      <c r="A1708" s="90"/>
      <c r="B1708" s="45" t="s">
        <v>2821</v>
      </c>
      <c r="C1708" s="93">
        <v>12170342</v>
      </c>
      <c r="D1708" s="145">
        <v>41141</v>
      </c>
      <c r="E1708" s="145">
        <v>41141</v>
      </c>
      <c r="F1708" s="145">
        <v>42360</v>
      </c>
      <c r="G1708" s="21">
        <v>-7777</v>
      </c>
      <c r="H1708" s="90" t="s">
        <v>2992</v>
      </c>
      <c r="I1708" s="45" t="s">
        <v>1469</v>
      </c>
      <c r="J1708" s="45"/>
      <c r="K1708" s="45" t="s">
        <v>50</v>
      </c>
      <c r="L1708" s="90" t="s">
        <v>239</v>
      </c>
      <c r="M1708" s="90" t="s">
        <v>239</v>
      </c>
      <c r="N1708" s="90" t="s">
        <v>70</v>
      </c>
      <c r="O1708" s="45" t="s">
        <v>2993</v>
      </c>
      <c r="P1708" s="143">
        <v>87014</v>
      </c>
      <c r="Q1708" s="90" t="s">
        <v>559</v>
      </c>
      <c r="R1708" s="45" t="s">
        <v>4028</v>
      </c>
      <c r="S1708" s="272" t="s">
        <v>8369</v>
      </c>
      <c r="T1708" s="45" t="s">
        <v>1861</v>
      </c>
      <c r="U1708" s="45">
        <v>-9999</v>
      </c>
      <c r="V1708" s="45">
        <v>-9999</v>
      </c>
      <c r="W1708" s="45" t="s">
        <v>1861</v>
      </c>
      <c r="X1708" s="45" t="s">
        <v>1861</v>
      </c>
      <c r="Y1708" s="45" t="s">
        <v>1861</v>
      </c>
      <c r="Z1708" s="45" t="s">
        <v>1861</v>
      </c>
      <c r="AA1708" s="45" t="s">
        <v>1861</v>
      </c>
      <c r="AB1708" s="45" t="s">
        <v>1861</v>
      </c>
      <c r="AC1708" s="45" t="s">
        <v>1861</v>
      </c>
      <c r="AD1708" s="45" t="s">
        <v>1861</v>
      </c>
      <c r="AE1708" s="45" t="s">
        <v>1861</v>
      </c>
      <c r="AF1708" s="45" t="s">
        <v>9831</v>
      </c>
      <c r="AG1708" s="45"/>
      <c r="AH1708" s="45"/>
      <c r="AI1708" s="90"/>
      <c r="AJ1708" s="45" t="s">
        <v>5601</v>
      </c>
      <c r="AK1708" s="45" t="s">
        <v>5602</v>
      </c>
      <c r="AL1708" s="90">
        <v>43</v>
      </c>
      <c r="AM1708" s="90">
        <v>1</v>
      </c>
      <c r="AN1708" s="1147">
        <v>30.8</v>
      </c>
      <c r="AO1708" s="90">
        <v>24</v>
      </c>
      <c r="AP1708" s="90">
        <v>6</v>
      </c>
      <c r="AQ1708" s="45">
        <v>7.4</v>
      </c>
      <c r="AR1708" s="45">
        <f t="shared" si="149"/>
        <v>43.025222222222219</v>
      </c>
      <c r="AS1708" s="45">
        <f t="shared" si="150"/>
        <v>24.102055555555555</v>
      </c>
      <c r="AT1708" s="90" t="s">
        <v>34</v>
      </c>
      <c r="AU1708" s="90"/>
      <c r="AV1708" s="143"/>
      <c r="AW1708" s="145"/>
      <c r="AX1708" s="143"/>
      <c r="AY1708" s="145"/>
      <c r="AZ1708" s="143"/>
      <c r="BA1708" s="145"/>
      <c r="BB1708" s="143"/>
      <c r="BC1708" s="145"/>
      <c r="BD1708" s="143"/>
      <c r="BE1708" s="145"/>
      <c r="BF1708" s="90"/>
      <c r="BG1708" s="45"/>
    </row>
    <row r="1709" spans="1:59" s="46" customFormat="1" ht="38.25" x14ac:dyDescent="0.25">
      <c r="A1709" s="90"/>
      <c r="B1709" s="45" t="s">
        <v>2821</v>
      </c>
      <c r="C1709" s="93">
        <v>12170342</v>
      </c>
      <c r="D1709" s="145">
        <v>41141</v>
      </c>
      <c r="E1709" s="145">
        <v>41141</v>
      </c>
      <c r="F1709" s="145">
        <v>42360</v>
      </c>
      <c r="G1709" s="21">
        <v>-7777</v>
      </c>
      <c r="H1709" s="90" t="s">
        <v>2992</v>
      </c>
      <c r="I1709" s="45" t="s">
        <v>1469</v>
      </c>
      <c r="J1709" s="45"/>
      <c r="K1709" s="45" t="s">
        <v>50</v>
      </c>
      <c r="L1709" s="90" t="s">
        <v>239</v>
      </c>
      <c r="M1709" s="90" t="s">
        <v>239</v>
      </c>
      <c r="N1709" s="90" t="s">
        <v>70</v>
      </c>
      <c r="O1709" s="45" t="s">
        <v>2993</v>
      </c>
      <c r="P1709" s="143">
        <v>87014</v>
      </c>
      <c r="Q1709" s="90" t="s">
        <v>559</v>
      </c>
      <c r="R1709" s="45" t="s">
        <v>4028</v>
      </c>
      <c r="S1709" s="272" t="s">
        <v>8369</v>
      </c>
      <c r="T1709" s="45" t="s">
        <v>1861</v>
      </c>
      <c r="U1709" s="45" t="s">
        <v>1861</v>
      </c>
      <c r="V1709" s="45" t="s">
        <v>1861</v>
      </c>
      <c r="W1709" s="45" t="s">
        <v>1861</v>
      </c>
      <c r="X1709" s="45" t="s">
        <v>1861</v>
      </c>
      <c r="Y1709" s="45" t="s">
        <v>1861</v>
      </c>
      <c r="Z1709" s="45" t="s">
        <v>1861</v>
      </c>
      <c r="AA1709" s="45" t="s">
        <v>1861</v>
      </c>
      <c r="AB1709" s="45" t="s">
        <v>1861</v>
      </c>
      <c r="AC1709" s="45" t="s">
        <v>1861</v>
      </c>
      <c r="AD1709" s="45" t="s">
        <v>1861</v>
      </c>
      <c r="AE1709" s="45" t="s">
        <v>1861</v>
      </c>
      <c r="AF1709" s="45" t="s">
        <v>10064</v>
      </c>
      <c r="AG1709" s="45"/>
      <c r="AH1709" s="45"/>
      <c r="AI1709" s="90"/>
      <c r="AJ1709" s="45" t="s">
        <v>5599</v>
      </c>
      <c r="AK1709" s="45" t="s">
        <v>5600</v>
      </c>
      <c r="AL1709" s="90">
        <v>43</v>
      </c>
      <c r="AM1709" s="90">
        <v>1</v>
      </c>
      <c r="AN1709" s="1147">
        <v>41.4</v>
      </c>
      <c r="AO1709" s="90">
        <v>24</v>
      </c>
      <c r="AP1709" s="90">
        <v>6</v>
      </c>
      <c r="AQ1709" s="45">
        <v>14.5</v>
      </c>
      <c r="AR1709" s="45">
        <f t="shared" si="149"/>
        <v>43.028166666666664</v>
      </c>
      <c r="AS1709" s="45">
        <f t="shared" si="150"/>
        <v>24.10402777777778</v>
      </c>
      <c r="AT1709" s="90" t="s">
        <v>34</v>
      </c>
      <c r="AU1709" s="90"/>
      <c r="AV1709" s="143"/>
      <c r="AW1709" s="145"/>
      <c r="AX1709" s="143"/>
      <c r="AY1709" s="145"/>
      <c r="AZ1709" s="143"/>
      <c r="BA1709" s="145"/>
      <c r="BB1709" s="143"/>
      <c r="BC1709" s="145"/>
      <c r="BD1709" s="143"/>
      <c r="BE1709" s="145"/>
      <c r="BF1709" s="90"/>
      <c r="BG1709" s="45"/>
    </row>
    <row r="1710" spans="1:59" s="46" customFormat="1" ht="38.25" x14ac:dyDescent="0.25">
      <c r="A1710" s="90"/>
      <c r="B1710" s="45" t="s">
        <v>2821</v>
      </c>
      <c r="C1710" s="93">
        <v>12170342</v>
      </c>
      <c r="D1710" s="145">
        <v>41141</v>
      </c>
      <c r="E1710" s="145">
        <v>41141</v>
      </c>
      <c r="F1710" s="145">
        <v>42360</v>
      </c>
      <c r="G1710" s="21">
        <v>-7777</v>
      </c>
      <c r="H1710" s="90" t="s">
        <v>2992</v>
      </c>
      <c r="I1710" s="45" t="s">
        <v>1469</v>
      </c>
      <c r="J1710" s="45"/>
      <c r="K1710" s="45" t="s">
        <v>50</v>
      </c>
      <c r="L1710" s="90" t="s">
        <v>239</v>
      </c>
      <c r="M1710" s="90" t="s">
        <v>239</v>
      </c>
      <c r="N1710" s="90" t="s">
        <v>70</v>
      </c>
      <c r="O1710" s="45" t="s">
        <v>2993</v>
      </c>
      <c r="P1710" s="143">
        <v>87014</v>
      </c>
      <c r="Q1710" s="90" t="s">
        <v>559</v>
      </c>
      <c r="R1710" s="45" t="s">
        <v>4028</v>
      </c>
      <c r="S1710" s="272" t="s">
        <v>8369</v>
      </c>
      <c r="T1710" s="45" t="s">
        <v>1861</v>
      </c>
      <c r="U1710" s="45" t="s">
        <v>1861</v>
      </c>
      <c r="V1710" s="45" t="s">
        <v>1861</v>
      </c>
      <c r="W1710" s="45" t="s">
        <v>1861</v>
      </c>
      <c r="X1710" s="45" t="s">
        <v>1861</v>
      </c>
      <c r="Y1710" s="45" t="s">
        <v>1861</v>
      </c>
      <c r="Z1710" s="45" t="s">
        <v>1861</v>
      </c>
      <c r="AA1710" s="45" t="s">
        <v>1861</v>
      </c>
      <c r="AB1710" s="45" t="s">
        <v>1861</v>
      </c>
      <c r="AC1710" s="45" t="s">
        <v>1861</v>
      </c>
      <c r="AD1710" s="45" t="s">
        <v>1861</v>
      </c>
      <c r="AE1710" s="45" t="s">
        <v>1861</v>
      </c>
      <c r="AF1710" s="45" t="s">
        <v>10065</v>
      </c>
      <c r="AG1710" s="45"/>
      <c r="AH1710" s="45"/>
      <c r="AI1710" s="90"/>
      <c r="AJ1710" s="45" t="s">
        <v>5603</v>
      </c>
      <c r="AK1710" s="45" t="s">
        <v>5604</v>
      </c>
      <c r="AL1710" s="90">
        <v>43</v>
      </c>
      <c r="AM1710" s="90">
        <v>1</v>
      </c>
      <c r="AN1710" s="1147">
        <v>46.3</v>
      </c>
      <c r="AO1710" s="90">
        <v>24</v>
      </c>
      <c r="AP1710" s="90">
        <v>6</v>
      </c>
      <c r="AQ1710" s="45">
        <v>13.7</v>
      </c>
      <c r="AR1710" s="45">
        <f t="shared" si="149"/>
        <v>43.02952777777778</v>
      </c>
      <c r="AS1710" s="45">
        <f t="shared" si="150"/>
        <v>24.103805555555557</v>
      </c>
      <c r="AT1710" s="90" t="s">
        <v>34</v>
      </c>
      <c r="AU1710" s="90"/>
      <c r="AV1710" s="143"/>
      <c r="AW1710" s="145"/>
      <c r="AX1710" s="143"/>
      <c r="AY1710" s="145"/>
      <c r="AZ1710" s="143"/>
      <c r="BA1710" s="145"/>
      <c r="BB1710" s="143"/>
      <c r="BC1710" s="145"/>
      <c r="BD1710" s="143"/>
      <c r="BE1710" s="145"/>
      <c r="BF1710" s="90"/>
      <c r="BG1710" s="45"/>
    </row>
    <row r="1711" spans="1:59" s="46" customFormat="1" ht="38.25" x14ac:dyDescent="0.25">
      <c r="A1711" s="90"/>
      <c r="B1711" s="45" t="s">
        <v>2821</v>
      </c>
      <c r="C1711" s="93">
        <v>12170342</v>
      </c>
      <c r="D1711" s="145">
        <v>41141</v>
      </c>
      <c r="E1711" s="145">
        <v>41141</v>
      </c>
      <c r="F1711" s="145">
        <v>42360</v>
      </c>
      <c r="G1711" s="21">
        <v>-7777</v>
      </c>
      <c r="H1711" s="90" t="s">
        <v>2992</v>
      </c>
      <c r="I1711" s="45" t="s">
        <v>1469</v>
      </c>
      <c r="J1711" s="45"/>
      <c r="K1711" s="45" t="s">
        <v>50</v>
      </c>
      <c r="L1711" s="90" t="s">
        <v>239</v>
      </c>
      <c r="M1711" s="90" t="s">
        <v>239</v>
      </c>
      <c r="N1711" s="90" t="s">
        <v>70</v>
      </c>
      <c r="O1711" s="45" t="s">
        <v>2993</v>
      </c>
      <c r="P1711" s="143">
        <v>87014</v>
      </c>
      <c r="Q1711" s="90" t="s">
        <v>559</v>
      </c>
      <c r="R1711" s="45" t="s">
        <v>4028</v>
      </c>
      <c r="S1711" s="272" t="s">
        <v>8369</v>
      </c>
      <c r="T1711" s="45" t="s">
        <v>1861</v>
      </c>
      <c r="U1711" s="45" t="s">
        <v>1861</v>
      </c>
      <c r="V1711" s="45" t="s">
        <v>1861</v>
      </c>
      <c r="W1711" s="45" t="s">
        <v>1861</v>
      </c>
      <c r="X1711" s="45" t="s">
        <v>1861</v>
      </c>
      <c r="Y1711" s="45" t="s">
        <v>1861</v>
      </c>
      <c r="Z1711" s="45" t="s">
        <v>1861</v>
      </c>
      <c r="AA1711" s="45" t="s">
        <v>1861</v>
      </c>
      <c r="AB1711" s="45" t="s">
        <v>1861</v>
      </c>
      <c r="AC1711" s="45" t="s">
        <v>1861</v>
      </c>
      <c r="AD1711" s="45" t="s">
        <v>1861</v>
      </c>
      <c r="AE1711" s="45" t="s">
        <v>1861</v>
      </c>
      <c r="AF1711" s="45" t="s">
        <v>10066</v>
      </c>
      <c r="AG1711" s="45"/>
      <c r="AH1711" s="45"/>
      <c r="AI1711" s="90"/>
      <c r="AJ1711" s="45" t="s">
        <v>5605</v>
      </c>
      <c r="AK1711" s="45" t="s">
        <v>5606</v>
      </c>
      <c r="AL1711" s="90">
        <v>43</v>
      </c>
      <c r="AM1711" s="90">
        <v>1</v>
      </c>
      <c r="AN1711" s="1147">
        <v>53.3</v>
      </c>
      <c r="AO1711" s="90">
        <v>24</v>
      </c>
      <c r="AP1711" s="90">
        <v>6</v>
      </c>
      <c r="AQ1711" s="45">
        <v>17.399999999999999</v>
      </c>
      <c r="AR1711" s="45">
        <f t="shared" si="149"/>
        <v>43.03147222222222</v>
      </c>
      <c r="AS1711" s="45">
        <f t="shared" si="150"/>
        <v>24.104833333333335</v>
      </c>
      <c r="AT1711" s="90" t="s">
        <v>34</v>
      </c>
      <c r="AU1711" s="90"/>
      <c r="AV1711" s="143"/>
      <c r="AW1711" s="145"/>
      <c r="AX1711" s="143"/>
      <c r="AY1711" s="145"/>
      <c r="AZ1711" s="143"/>
      <c r="BA1711" s="145"/>
      <c r="BB1711" s="143"/>
      <c r="BC1711" s="145"/>
      <c r="BD1711" s="143"/>
      <c r="BE1711" s="145"/>
      <c r="BF1711" s="90"/>
      <c r="BG1711" s="45"/>
    </row>
    <row r="1712" spans="1:59" s="46" customFormat="1" ht="38.25" x14ac:dyDescent="0.25">
      <c r="A1712" s="90"/>
      <c r="B1712" s="45" t="s">
        <v>2821</v>
      </c>
      <c r="C1712" s="93">
        <v>12170342</v>
      </c>
      <c r="D1712" s="145">
        <v>41141</v>
      </c>
      <c r="E1712" s="145">
        <v>41141</v>
      </c>
      <c r="F1712" s="145">
        <v>42360</v>
      </c>
      <c r="G1712" s="21">
        <v>-7777</v>
      </c>
      <c r="H1712" s="90" t="s">
        <v>2992</v>
      </c>
      <c r="I1712" s="45" t="s">
        <v>1469</v>
      </c>
      <c r="J1712" s="45"/>
      <c r="K1712" s="45" t="s">
        <v>50</v>
      </c>
      <c r="L1712" s="90" t="s">
        <v>239</v>
      </c>
      <c r="M1712" s="90" t="s">
        <v>239</v>
      </c>
      <c r="N1712" s="90" t="s">
        <v>70</v>
      </c>
      <c r="O1712" s="45" t="s">
        <v>2993</v>
      </c>
      <c r="P1712" s="143">
        <v>87014</v>
      </c>
      <c r="Q1712" s="90" t="s">
        <v>559</v>
      </c>
      <c r="R1712" s="45" t="s">
        <v>4028</v>
      </c>
      <c r="S1712" s="272" t="s">
        <v>5594</v>
      </c>
      <c r="T1712" s="45" t="s">
        <v>1861</v>
      </c>
      <c r="U1712" s="45">
        <v>-9999</v>
      </c>
      <c r="V1712" s="45">
        <v>-9999</v>
      </c>
      <c r="W1712" s="45" t="s">
        <v>1861</v>
      </c>
      <c r="X1712" s="45" t="s">
        <v>1861</v>
      </c>
      <c r="Y1712" s="45" t="s">
        <v>1861</v>
      </c>
      <c r="Z1712" s="45" t="s">
        <v>1861</v>
      </c>
      <c r="AA1712" s="45" t="s">
        <v>1861</v>
      </c>
      <c r="AB1712" s="45" t="s">
        <v>1861</v>
      </c>
      <c r="AC1712" s="45" t="s">
        <v>1861</v>
      </c>
      <c r="AD1712" s="45" t="s">
        <v>1861</v>
      </c>
      <c r="AE1712" s="45" t="s">
        <v>1861</v>
      </c>
      <c r="AF1712" s="45" t="s">
        <v>10067</v>
      </c>
      <c r="AG1712" s="45"/>
      <c r="AH1712" s="45"/>
      <c r="AI1712" s="90"/>
      <c r="AJ1712" s="45" t="s">
        <v>5607</v>
      </c>
      <c r="AK1712" s="45" t="s">
        <v>5608</v>
      </c>
      <c r="AL1712" s="90">
        <v>43</v>
      </c>
      <c r="AM1712" s="90">
        <v>1</v>
      </c>
      <c r="AN1712" s="1147">
        <v>39.6</v>
      </c>
      <c r="AO1712" s="90">
        <v>24</v>
      </c>
      <c r="AP1712" s="90">
        <v>6</v>
      </c>
      <c r="AQ1712" s="45">
        <v>13.2</v>
      </c>
      <c r="AR1712" s="45">
        <f t="shared" si="149"/>
        <v>43.027666666666669</v>
      </c>
      <c r="AS1712" s="45">
        <f t="shared" si="150"/>
        <v>24.103666666666669</v>
      </c>
      <c r="AT1712" s="90" t="s">
        <v>34</v>
      </c>
      <c r="AU1712" s="90"/>
      <c r="AV1712" s="143"/>
      <c r="AW1712" s="145"/>
      <c r="AX1712" s="143"/>
      <c r="AY1712" s="145"/>
      <c r="AZ1712" s="143"/>
      <c r="BA1712" s="145"/>
      <c r="BB1712" s="143"/>
      <c r="BC1712" s="145"/>
      <c r="BD1712" s="143"/>
      <c r="BE1712" s="145"/>
      <c r="BF1712" s="90"/>
      <c r="BG1712" s="45"/>
    </row>
    <row r="1713" spans="1:59" s="46" customFormat="1" ht="38.25" x14ac:dyDescent="0.25">
      <c r="A1713" s="90"/>
      <c r="B1713" s="45" t="s">
        <v>2821</v>
      </c>
      <c r="C1713" s="93">
        <v>12170342</v>
      </c>
      <c r="D1713" s="145">
        <v>41141</v>
      </c>
      <c r="E1713" s="145">
        <v>41141</v>
      </c>
      <c r="F1713" s="145">
        <v>42360</v>
      </c>
      <c r="G1713" s="21">
        <v>-7777</v>
      </c>
      <c r="H1713" s="90" t="s">
        <v>2992</v>
      </c>
      <c r="I1713" s="45" t="s">
        <v>1469</v>
      </c>
      <c r="J1713" s="45"/>
      <c r="K1713" s="45" t="s">
        <v>50</v>
      </c>
      <c r="L1713" s="90" t="s">
        <v>239</v>
      </c>
      <c r="M1713" s="90" t="s">
        <v>239</v>
      </c>
      <c r="N1713" s="90" t="s">
        <v>70</v>
      </c>
      <c r="O1713" s="45" t="s">
        <v>2993</v>
      </c>
      <c r="P1713" s="143">
        <v>87014</v>
      </c>
      <c r="Q1713" s="90" t="s">
        <v>559</v>
      </c>
      <c r="R1713" s="45" t="s">
        <v>4028</v>
      </c>
      <c r="S1713" s="272" t="s">
        <v>5594</v>
      </c>
      <c r="T1713" s="45" t="s">
        <v>1861</v>
      </c>
      <c r="U1713" s="45" t="s">
        <v>1861</v>
      </c>
      <c r="V1713" s="45" t="s">
        <v>1861</v>
      </c>
      <c r="W1713" s="45" t="s">
        <v>1861</v>
      </c>
      <c r="X1713" s="45" t="s">
        <v>1861</v>
      </c>
      <c r="Y1713" s="45" t="s">
        <v>1861</v>
      </c>
      <c r="Z1713" s="45" t="s">
        <v>1861</v>
      </c>
      <c r="AA1713" s="45" t="s">
        <v>1861</v>
      </c>
      <c r="AB1713" s="45" t="s">
        <v>1861</v>
      </c>
      <c r="AC1713" s="45" t="s">
        <v>1861</v>
      </c>
      <c r="AD1713" s="45" t="s">
        <v>1861</v>
      </c>
      <c r="AE1713" s="45" t="s">
        <v>1861</v>
      </c>
      <c r="AF1713" s="45" t="s">
        <v>10064</v>
      </c>
      <c r="AG1713" s="45"/>
      <c r="AH1713" s="45"/>
      <c r="AI1713" s="90"/>
      <c r="AJ1713" s="45" t="s">
        <v>5599</v>
      </c>
      <c r="AK1713" s="45" t="s">
        <v>5600</v>
      </c>
      <c r="AL1713" s="90">
        <v>43</v>
      </c>
      <c r="AM1713" s="90">
        <v>1</v>
      </c>
      <c r="AN1713" s="1147">
        <v>41.4</v>
      </c>
      <c r="AO1713" s="90">
        <v>24</v>
      </c>
      <c r="AP1713" s="90">
        <v>6</v>
      </c>
      <c r="AQ1713" s="45">
        <v>14.5</v>
      </c>
      <c r="AR1713" s="45">
        <f t="shared" si="149"/>
        <v>43.028166666666664</v>
      </c>
      <c r="AS1713" s="45">
        <f t="shared" si="150"/>
        <v>24.10402777777778</v>
      </c>
      <c r="AT1713" s="90" t="s">
        <v>34</v>
      </c>
      <c r="AU1713" s="90"/>
      <c r="AV1713" s="143"/>
      <c r="AW1713" s="145"/>
      <c r="AX1713" s="143"/>
      <c r="AY1713" s="145"/>
      <c r="AZ1713" s="143"/>
      <c r="BA1713" s="145"/>
      <c r="BB1713" s="143"/>
      <c r="BC1713" s="145"/>
      <c r="BD1713" s="143"/>
      <c r="BE1713" s="145"/>
      <c r="BF1713" s="90"/>
      <c r="BG1713" s="45"/>
    </row>
    <row r="1714" spans="1:59" s="46" customFormat="1" ht="38.25" x14ac:dyDescent="0.25">
      <c r="A1714" s="90"/>
      <c r="B1714" s="45" t="s">
        <v>2821</v>
      </c>
      <c r="C1714" s="93">
        <v>12170342</v>
      </c>
      <c r="D1714" s="145">
        <v>41141</v>
      </c>
      <c r="E1714" s="145">
        <v>41141</v>
      </c>
      <c r="F1714" s="145">
        <v>42360</v>
      </c>
      <c r="G1714" s="21">
        <v>-7777</v>
      </c>
      <c r="H1714" s="90" t="s">
        <v>2992</v>
      </c>
      <c r="I1714" s="45" t="s">
        <v>1469</v>
      </c>
      <c r="J1714" s="45"/>
      <c r="K1714" s="45" t="s">
        <v>50</v>
      </c>
      <c r="L1714" s="90" t="s">
        <v>239</v>
      </c>
      <c r="M1714" s="90" t="s">
        <v>239</v>
      </c>
      <c r="N1714" s="90" t="s">
        <v>70</v>
      </c>
      <c r="O1714" s="45" t="s">
        <v>2993</v>
      </c>
      <c r="P1714" s="143">
        <v>87014</v>
      </c>
      <c r="Q1714" s="90" t="s">
        <v>559</v>
      </c>
      <c r="R1714" s="21" t="s">
        <v>2643</v>
      </c>
      <c r="S1714" s="272" t="s">
        <v>1853</v>
      </c>
      <c r="T1714" s="45" t="s">
        <v>1861</v>
      </c>
      <c r="U1714" s="45">
        <v>-9999</v>
      </c>
      <c r="V1714" s="45">
        <v>-9999</v>
      </c>
      <c r="W1714" s="45" t="s">
        <v>1861</v>
      </c>
      <c r="X1714" s="45" t="s">
        <v>1861</v>
      </c>
      <c r="Y1714" s="45" t="s">
        <v>1861</v>
      </c>
      <c r="Z1714" s="45" t="s">
        <v>1861</v>
      </c>
      <c r="AA1714" s="45" t="s">
        <v>1861</v>
      </c>
      <c r="AB1714" s="45" t="s">
        <v>1861</v>
      </c>
      <c r="AC1714" s="45" t="s">
        <v>1861</v>
      </c>
      <c r="AD1714" s="45" t="s">
        <v>1861</v>
      </c>
      <c r="AE1714" s="45" t="s">
        <v>1861</v>
      </c>
      <c r="AF1714" s="45" t="s">
        <v>5609</v>
      </c>
      <c r="AG1714" s="45"/>
      <c r="AH1714" s="45"/>
      <c r="AI1714" s="90"/>
      <c r="AJ1714" s="45" t="s">
        <v>5610</v>
      </c>
      <c r="AK1714" s="45" t="s">
        <v>5611</v>
      </c>
      <c r="AL1714" s="90">
        <v>43</v>
      </c>
      <c r="AM1714" s="90">
        <v>1</v>
      </c>
      <c r="AN1714" s="1147">
        <v>55.4</v>
      </c>
      <c r="AO1714" s="90">
        <v>24</v>
      </c>
      <c r="AP1714" s="90">
        <v>6</v>
      </c>
      <c r="AQ1714" s="45">
        <v>15.2</v>
      </c>
      <c r="AR1714" s="45">
        <f t="shared" si="149"/>
        <v>43.032055555555552</v>
      </c>
      <c r="AS1714" s="45">
        <f t="shared" si="150"/>
        <v>24.104222222222223</v>
      </c>
      <c r="AT1714" s="90" t="s">
        <v>34</v>
      </c>
      <c r="AU1714" s="90"/>
      <c r="AV1714" s="143"/>
      <c r="AW1714" s="145"/>
      <c r="AX1714" s="143"/>
      <c r="AY1714" s="145"/>
      <c r="AZ1714" s="143"/>
      <c r="BA1714" s="145"/>
      <c r="BB1714" s="143"/>
      <c r="BC1714" s="145"/>
      <c r="BD1714" s="143"/>
      <c r="BE1714" s="145"/>
      <c r="BF1714" s="90"/>
      <c r="BG1714" s="45"/>
    </row>
    <row r="1715" spans="1:59" s="46" customFormat="1" ht="38.25" x14ac:dyDescent="0.25">
      <c r="A1715" s="90"/>
      <c r="B1715" s="45" t="s">
        <v>2821</v>
      </c>
      <c r="C1715" s="93">
        <v>12170342</v>
      </c>
      <c r="D1715" s="145">
        <v>41141</v>
      </c>
      <c r="E1715" s="145">
        <v>41141</v>
      </c>
      <c r="F1715" s="145">
        <v>42360</v>
      </c>
      <c r="G1715" s="21">
        <v>-7777</v>
      </c>
      <c r="H1715" s="90" t="s">
        <v>2992</v>
      </c>
      <c r="I1715" s="45" t="s">
        <v>1469</v>
      </c>
      <c r="J1715" s="45"/>
      <c r="K1715" s="45" t="s">
        <v>50</v>
      </c>
      <c r="L1715" s="90" t="s">
        <v>239</v>
      </c>
      <c r="M1715" s="90" t="s">
        <v>239</v>
      </c>
      <c r="N1715" s="90" t="s">
        <v>70</v>
      </c>
      <c r="O1715" s="45" t="s">
        <v>2993</v>
      </c>
      <c r="P1715" s="143">
        <v>87014</v>
      </c>
      <c r="Q1715" s="90" t="s">
        <v>559</v>
      </c>
      <c r="R1715" s="21" t="s">
        <v>2643</v>
      </c>
      <c r="S1715" s="272" t="s">
        <v>1853</v>
      </c>
      <c r="T1715" s="45" t="s">
        <v>1861</v>
      </c>
      <c r="U1715" s="45">
        <v>-9999</v>
      </c>
      <c r="V1715" s="45">
        <v>-9999</v>
      </c>
      <c r="W1715" s="45" t="s">
        <v>1861</v>
      </c>
      <c r="X1715" s="45" t="s">
        <v>1861</v>
      </c>
      <c r="Y1715" s="45" t="s">
        <v>1861</v>
      </c>
      <c r="Z1715" s="45" t="s">
        <v>1861</v>
      </c>
      <c r="AA1715" s="45" t="s">
        <v>1861</v>
      </c>
      <c r="AB1715" s="45" t="s">
        <v>1861</v>
      </c>
      <c r="AC1715" s="45" t="s">
        <v>1861</v>
      </c>
      <c r="AD1715" s="45" t="s">
        <v>1861</v>
      </c>
      <c r="AE1715" s="45" t="s">
        <v>1861</v>
      </c>
      <c r="AF1715" s="45" t="s">
        <v>5612</v>
      </c>
      <c r="AG1715" s="45"/>
      <c r="AH1715" s="45"/>
      <c r="AI1715" s="90"/>
      <c r="AJ1715" s="45" t="s">
        <v>5613</v>
      </c>
      <c r="AK1715" s="45" t="s">
        <v>5600</v>
      </c>
      <c r="AL1715" s="90">
        <v>43</v>
      </c>
      <c r="AM1715" s="90">
        <v>1</v>
      </c>
      <c r="AN1715" s="1147">
        <v>55.6</v>
      </c>
      <c r="AO1715" s="90">
        <v>24</v>
      </c>
      <c r="AP1715" s="90">
        <v>6</v>
      </c>
      <c r="AQ1715" s="45">
        <v>14.5</v>
      </c>
      <c r="AR1715" s="45">
        <f t="shared" si="149"/>
        <v>43.032111111111114</v>
      </c>
      <c r="AS1715" s="45">
        <f t="shared" si="150"/>
        <v>24.10402777777778</v>
      </c>
      <c r="AT1715" s="90" t="s">
        <v>34</v>
      </c>
      <c r="AU1715" s="90"/>
      <c r="AV1715" s="143"/>
      <c r="AW1715" s="145"/>
      <c r="AX1715" s="143"/>
      <c r="AY1715" s="145"/>
      <c r="AZ1715" s="143"/>
      <c r="BA1715" s="145"/>
      <c r="BB1715" s="143"/>
      <c r="BC1715" s="145"/>
      <c r="BD1715" s="143"/>
      <c r="BE1715" s="145"/>
      <c r="BF1715" s="90"/>
      <c r="BG1715" s="45"/>
    </row>
    <row r="1716" spans="1:59" s="46" customFormat="1" ht="38.25" x14ac:dyDescent="0.25">
      <c r="A1716" s="90"/>
      <c r="B1716" s="45" t="s">
        <v>2821</v>
      </c>
      <c r="C1716" s="93">
        <v>12170342</v>
      </c>
      <c r="D1716" s="145">
        <v>41141</v>
      </c>
      <c r="E1716" s="145">
        <v>41141</v>
      </c>
      <c r="F1716" s="145">
        <v>42360</v>
      </c>
      <c r="G1716" s="21">
        <v>-7777</v>
      </c>
      <c r="H1716" s="90" t="s">
        <v>2992</v>
      </c>
      <c r="I1716" s="45" t="s">
        <v>1469</v>
      </c>
      <c r="J1716" s="45"/>
      <c r="K1716" s="45" t="s">
        <v>50</v>
      </c>
      <c r="L1716" s="90" t="s">
        <v>239</v>
      </c>
      <c r="M1716" s="90" t="s">
        <v>239</v>
      </c>
      <c r="N1716" s="90" t="s">
        <v>70</v>
      </c>
      <c r="O1716" s="45" t="s">
        <v>2993</v>
      </c>
      <c r="P1716" s="143">
        <v>87014</v>
      </c>
      <c r="Q1716" s="90" t="s">
        <v>559</v>
      </c>
      <c r="R1716" s="21" t="s">
        <v>2643</v>
      </c>
      <c r="S1716" s="272" t="s">
        <v>1853</v>
      </c>
      <c r="T1716" s="45" t="s">
        <v>1861</v>
      </c>
      <c r="U1716" s="45">
        <v>-9999</v>
      </c>
      <c r="V1716" s="45">
        <v>-9999</v>
      </c>
      <c r="W1716" s="45" t="s">
        <v>1861</v>
      </c>
      <c r="X1716" s="45" t="s">
        <v>1861</v>
      </c>
      <c r="Y1716" s="45" t="s">
        <v>1861</v>
      </c>
      <c r="Z1716" s="45" t="s">
        <v>1861</v>
      </c>
      <c r="AA1716" s="45" t="s">
        <v>1861</v>
      </c>
      <c r="AB1716" s="45" t="s">
        <v>1861</v>
      </c>
      <c r="AC1716" s="45" t="s">
        <v>1861</v>
      </c>
      <c r="AD1716" s="45" t="s">
        <v>1861</v>
      </c>
      <c r="AE1716" s="45" t="s">
        <v>1861</v>
      </c>
      <c r="AF1716" s="45" t="s">
        <v>5614</v>
      </c>
      <c r="AG1716" s="45"/>
      <c r="AH1716" s="45"/>
      <c r="AI1716" s="90"/>
      <c r="AJ1716" s="45" t="s">
        <v>5615</v>
      </c>
      <c r="AK1716" s="45" t="s">
        <v>5616</v>
      </c>
      <c r="AL1716" s="90">
        <v>43</v>
      </c>
      <c r="AM1716" s="90">
        <v>1</v>
      </c>
      <c r="AN1716" s="1147">
        <v>56.4</v>
      </c>
      <c r="AO1716" s="90">
        <v>24</v>
      </c>
      <c r="AP1716" s="90">
        <v>6</v>
      </c>
      <c r="AQ1716" s="45">
        <v>13.9</v>
      </c>
      <c r="AR1716" s="45">
        <f t="shared" si="149"/>
        <v>43.032333333333334</v>
      </c>
      <c r="AS1716" s="45">
        <f t="shared" si="150"/>
        <v>24.103861111111112</v>
      </c>
      <c r="AT1716" s="90" t="s">
        <v>34</v>
      </c>
      <c r="AU1716" s="90"/>
      <c r="AV1716" s="143"/>
      <c r="AW1716" s="145"/>
      <c r="AX1716" s="143"/>
      <c r="AY1716" s="145"/>
      <c r="AZ1716" s="143"/>
      <c r="BA1716" s="145"/>
      <c r="BB1716" s="143"/>
      <c r="BC1716" s="145"/>
      <c r="BD1716" s="143"/>
      <c r="BE1716" s="145"/>
      <c r="BF1716" s="90"/>
      <c r="BG1716" s="45"/>
    </row>
    <row r="1717" spans="1:59" s="46" customFormat="1" ht="38.25" x14ac:dyDescent="0.25">
      <c r="A1717" s="90"/>
      <c r="B1717" s="45" t="s">
        <v>2821</v>
      </c>
      <c r="C1717" s="93">
        <v>12170342</v>
      </c>
      <c r="D1717" s="145">
        <v>41141</v>
      </c>
      <c r="E1717" s="145">
        <v>41141</v>
      </c>
      <c r="F1717" s="145">
        <v>42360</v>
      </c>
      <c r="G1717" s="21">
        <v>-7777</v>
      </c>
      <c r="H1717" s="90" t="s">
        <v>2992</v>
      </c>
      <c r="I1717" s="45" t="s">
        <v>1469</v>
      </c>
      <c r="J1717" s="45"/>
      <c r="K1717" s="45" t="s">
        <v>50</v>
      </c>
      <c r="L1717" s="90" t="s">
        <v>239</v>
      </c>
      <c r="M1717" s="90" t="s">
        <v>239</v>
      </c>
      <c r="N1717" s="90" t="s">
        <v>70</v>
      </c>
      <c r="O1717" s="45" t="s">
        <v>2993</v>
      </c>
      <c r="P1717" s="143">
        <v>87014</v>
      </c>
      <c r="Q1717" s="90" t="s">
        <v>559</v>
      </c>
      <c r="R1717" s="21" t="s">
        <v>2643</v>
      </c>
      <c r="S1717" s="272" t="s">
        <v>1853</v>
      </c>
      <c r="T1717" s="45" t="s">
        <v>1861</v>
      </c>
      <c r="U1717" s="45">
        <v>-9999</v>
      </c>
      <c r="V1717" s="45">
        <v>-9999</v>
      </c>
      <c r="W1717" s="45" t="s">
        <v>1861</v>
      </c>
      <c r="X1717" s="45" t="s">
        <v>1861</v>
      </c>
      <c r="Y1717" s="45" t="s">
        <v>1861</v>
      </c>
      <c r="Z1717" s="45" t="s">
        <v>1861</v>
      </c>
      <c r="AA1717" s="45" t="s">
        <v>1861</v>
      </c>
      <c r="AB1717" s="45" t="s">
        <v>1861</v>
      </c>
      <c r="AC1717" s="45" t="s">
        <v>1861</v>
      </c>
      <c r="AD1717" s="45" t="s">
        <v>1861</v>
      </c>
      <c r="AE1717" s="45" t="s">
        <v>1861</v>
      </c>
      <c r="AF1717" s="45" t="s">
        <v>5617</v>
      </c>
      <c r="AG1717" s="45"/>
      <c r="AH1717" s="45"/>
      <c r="AI1717" s="90"/>
      <c r="AJ1717" s="45" t="s">
        <v>5618</v>
      </c>
      <c r="AK1717" s="45" t="s">
        <v>5604</v>
      </c>
      <c r="AL1717" s="90">
        <v>43</v>
      </c>
      <c r="AM1717" s="90">
        <v>1</v>
      </c>
      <c r="AN1717" s="1147">
        <v>56.6</v>
      </c>
      <c r="AO1717" s="90">
        <v>24</v>
      </c>
      <c r="AP1717" s="90">
        <v>6</v>
      </c>
      <c r="AQ1717" s="45">
        <v>13.7</v>
      </c>
      <c r="AR1717" s="45">
        <f t="shared" si="149"/>
        <v>43.032388888888889</v>
      </c>
      <c r="AS1717" s="45">
        <f t="shared" si="150"/>
        <v>24.103805555555557</v>
      </c>
      <c r="AT1717" s="90" t="s">
        <v>34</v>
      </c>
      <c r="AU1717" s="90"/>
      <c r="AV1717" s="143"/>
      <c r="AW1717" s="145"/>
      <c r="AX1717" s="143"/>
      <c r="AY1717" s="145"/>
      <c r="AZ1717" s="143"/>
      <c r="BA1717" s="145"/>
      <c r="BB1717" s="143"/>
      <c r="BC1717" s="145"/>
      <c r="BD1717" s="143"/>
      <c r="BE1717" s="145"/>
      <c r="BF1717" s="90"/>
      <c r="BG1717" s="45"/>
    </row>
    <row r="1718" spans="1:59" s="46" customFormat="1" ht="38.25" x14ac:dyDescent="0.25">
      <c r="A1718" s="90"/>
      <c r="B1718" s="45" t="s">
        <v>2821</v>
      </c>
      <c r="C1718" s="93">
        <v>12170342</v>
      </c>
      <c r="D1718" s="145">
        <v>41141</v>
      </c>
      <c r="E1718" s="145">
        <v>41141</v>
      </c>
      <c r="F1718" s="145">
        <v>42360</v>
      </c>
      <c r="G1718" s="21">
        <v>-7777</v>
      </c>
      <c r="H1718" s="90" t="s">
        <v>2992</v>
      </c>
      <c r="I1718" s="45" t="s">
        <v>1469</v>
      </c>
      <c r="J1718" s="45"/>
      <c r="K1718" s="45" t="s">
        <v>50</v>
      </c>
      <c r="L1718" s="90" t="s">
        <v>239</v>
      </c>
      <c r="M1718" s="90" t="s">
        <v>239</v>
      </c>
      <c r="N1718" s="90" t="s">
        <v>70</v>
      </c>
      <c r="O1718" s="45" t="s">
        <v>2993</v>
      </c>
      <c r="P1718" s="143">
        <v>87014</v>
      </c>
      <c r="Q1718" s="90" t="s">
        <v>559</v>
      </c>
      <c r="R1718" s="21" t="s">
        <v>2643</v>
      </c>
      <c r="S1718" s="272" t="s">
        <v>1853</v>
      </c>
      <c r="T1718" s="45" t="s">
        <v>1861</v>
      </c>
      <c r="U1718" s="45">
        <v>-9999</v>
      </c>
      <c r="V1718" s="45">
        <v>-9999</v>
      </c>
      <c r="W1718" s="45" t="s">
        <v>1861</v>
      </c>
      <c r="X1718" s="45" t="s">
        <v>1861</v>
      </c>
      <c r="Y1718" s="45" t="s">
        <v>1861</v>
      </c>
      <c r="Z1718" s="45" t="s">
        <v>1861</v>
      </c>
      <c r="AA1718" s="45" t="s">
        <v>1861</v>
      </c>
      <c r="AB1718" s="45" t="s">
        <v>1861</v>
      </c>
      <c r="AC1718" s="45" t="s">
        <v>1861</v>
      </c>
      <c r="AD1718" s="45" t="s">
        <v>1861</v>
      </c>
      <c r="AE1718" s="45" t="s">
        <v>1861</v>
      </c>
      <c r="AF1718" s="45" t="s">
        <v>5619</v>
      </c>
      <c r="AG1718" s="45"/>
      <c r="AH1718" s="45"/>
      <c r="AI1718" s="90"/>
      <c r="AJ1718" s="45" t="s">
        <v>5620</v>
      </c>
      <c r="AK1718" s="45" t="s">
        <v>5621</v>
      </c>
      <c r="AL1718" s="90">
        <v>43</v>
      </c>
      <c r="AM1718" s="90">
        <v>1</v>
      </c>
      <c r="AN1718" s="1147">
        <v>56.9</v>
      </c>
      <c r="AO1718" s="90">
        <v>24</v>
      </c>
      <c r="AP1718" s="90">
        <v>6</v>
      </c>
      <c r="AQ1718" s="45">
        <v>13.6</v>
      </c>
      <c r="AR1718" s="45">
        <f t="shared" si="149"/>
        <v>43.032472222222218</v>
      </c>
      <c r="AS1718" s="45">
        <f t="shared" si="150"/>
        <v>24.103777777777779</v>
      </c>
      <c r="AT1718" s="90" t="s">
        <v>34</v>
      </c>
      <c r="AU1718" s="90"/>
      <c r="AV1718" s="143"/>
      <c r="AW1718" s="145"/>
      <c r="AX1718" s="143"/>
      <c r="AY1718" s="145"/>
      <c r="AZ1718" s="143"/>
      <c r="BA1718" s="145"/>
      <c r="BB1718" s="143"/>
      <c r="BC1718" s="145"/>
      <c r="BD1718" s="143"/>
      <c r="BE1718" s="145"/>
      <c r="BF1718" s="90"/>
      <c r="BG1718" s="45"/>
    </row>
    <row r="1719" spans="1:59" s="46" customFormat="1" ht="38.25" x14ac:dyDescent="0.25">
      <c r="A1719" s="90"/>
      <c r="B1719" s="45" t="s">
        <v>2821</v>
      </c>
      <c r="C1719" s="93">
        <v>12170342</v>
      </c>
      <c r="D1719" s="145">
        <v>41141</v>
      </c>
      <c r="E1719" s="145">
        <v>41141</v>
      </c>
      <c r="F1719" s="145">
        <v>42360</v>
      </c>
      <c r="G1719" s="21">
        <v>-7777</v>
      </c>
      <c r="H1719" s="90" t="s">
        <v>2992</v>
      </c>
      <c r="I1719" s="45" t="s">
        <v>1469</v>
      </c>
      <c r="J1719" s="45"/>
      <c r="K1719" s="45" t="s">
        <v>50</v>
      </c>
      <c r="L1719" s="90" t="s">
        <v>239</v>
      </c>
      <c r="M1719" s="90" t="s">
        <v>239</v>
      </c>
      <c r="N1719" s="90" t="s">
        <v>70</v>
      </c>
      <c r="O1719" s="45" t="s">
        <v>2993</v>
      </c>
      <c r="P1719" s="143">
        <v>87014</v>
      </c>
      <c r="Q1719" s="90" t="s">
        <v>559</v>
      </c>
      <c r="R1719" s="21" t="s">
        <v>2643</v>
      </c>
      <c r="S1719" s="272" t="s">
        <v>1853</v>
      </c>
      <c r="T1719" s="45" t="s">
        <v>1861</v>
      </c>
      <c r="U1719" s="45">
        <v>-9999</v>
      </c>
      <c r="V1719" s="45">
        <v>-9999</v>
      </c>
      <c r="W1719" s="45" t="s">
        <v>1861</v>
      </c>
      <c r="X1719" s="45" t="s">
        <v>1861</v>
      </c>
      <c r="Y1719" s="45" t="s">
        <v>1861</v>
      </c>
      <c r="Z1719" s="45" t="s">
        <v>1861</v>
      </c>
      <c r="AA1719" s="45" t="s">
        <v>1861</v>
      </c>
      <c r="AB1719" s="45" t="s">
        <v>1861</v>
      </c>
      <c r="AC1719" s="45" t="s">
        <v>1861</v>
      </c>
      <c r="AD1719" s="45" t="s">
        <v>1861</v>
      </c>
      <c r="AE1719" s="45" t="s">
        <v>1861</v>
      </c>
      <c r="AF1719" s="45" t="s">
        <v>5622</v>
      </c>
      <c r="AG1719" s="45"/>
      <c r="AH1719" s="45"/>
      <c r="AI1719" s="90"/>
      <c r="AJ1719" s="45" t="s">
        <v>5623</v>
      </c>
      <c r="AK1719" s="45" t="s">
        <v>5624</v>
      </c>
      <c r="AL1719" s="90">
        <v>43</v>
      </c>
      <c r="AM1719" s="90">
        <v>1</v>
      </c>
      <c r="AN1719" s="1147">
        <v>57.4</v>
      </c>
      <c r="AO1719" s="90">
        <v>24</v>
      </c>
      <c r="AP1719" s="90">
        <v>6</v>
      </c>
      <c r="AQ1719" s="45">
        <v>13.8</v>
      </c>
      <c r="AR1719" s="45">
        <f t="shared" si="149"/>
        <v>43.032611111111109</v>
      </c>
      <c r="AS1719" s="45">
        <f t="shared" si="150"/>
        <v>24.103833333333334</v>
      </c>
      <c r="AT1719" s="90" t="s">
        <v>34</v>
      </c>
      <c r="AU1719" s="90"/>
      <c r="AV1719" s="143"/>
      <c r="AW1719" s="145"/>
      <c r="AX1719" s="143"/>
      <c r="AY1719" s="145"/>
      <c r="AZ1719" s="143"/>
      <c r="BA1719" s="145"/>
      <c r="BB1719" s="143"/>
      <c r="BC1719" s="145"/>
      <c r="BD1719" s="143"/>
      <c r="BE1719" s="145"/>
      <c r="BF1719" s="90"/>
      <c r="BG1719" s="45"/>
    </row>
    <row r="1720" spans="1:59" s="46" customFormat="1" ht="38.25" x14ac:dyDescent="0.25">
      <c r="A1720" s="90"/>
      <c r="B1720" s="45" t="s">
        <v>2821</v>
      </c>
      <c r="C1720" s="93">
        <v>12170342</v>
      </c>
      <c r="D1720" s="145">
        <v>41141</v>
      </c>
      <c r="E1720" s="145">
        <v>41141</v>
      </c>
      <c r="F1720" s="145">
        <v>42360</v>
      </c>
      <c r="G1720" s="21">
        <v>-7777</v>
      </c>
      <c r="H1720" s="90" t="s">
        <v>2992</v>
      </c>
      <c r="I1720" s="45" t="s">
        <v>1469</v>
      </c>
      <c r="J1720" s="45"/>
      <c r="K1720" s="45" t="s">
        <v>50</v>
      </c>
      <c r="L1720" s="90" t="s">
        <v>239</v>
      </c>
      <c r="M1720" s="90" t="s">
        <v>239</v>
      </c>
      <c r="N1720" s="90" t="s">
        <v>70</v>
      </c>
      <c r="O1720" s="45" t="s">
        <v>2993</v>
      </c>
      <c r="P1720" s="143">
        <v>87014</v>
      </c>
      <c r="Q1720" s="90" t="s">
        <v>559</v>
      </c>
      <c r="R1720" s="21" t="s">
        <v>2643</v>
      </c>
      <c r="S1720" s="272" t="s">
        <v>1853</v>
      </c>
      <c r="T1720" s="45" t="s">
        <v>1861</v>
      </c>
      <c r="U1720" s="45">
        <v>-9999</v>
      </c>
      <c r="V1720" s="45">
        <v>-9999</v>
      </c>
      <c r="W1720" s="45" t="s">
        <v>1861</v>
      </c>
      <c r="X1720" s="45" t="s">
        <v>1861</v>
      </c>
      <c r="Y1720" s="45" t="s">
        <v>1861</v>
      </c>
      <c r="Z1720" s="45" t="s">
        <v>1861</v>
      </c>
      <c r="AA1720" s="45" t="s">
        <v>1861</v>
      </c>
      <c r="AB1720" s="45" t="s">
        <v>1861</v>
      </c>
      <c r="AC1720" s="45" t="s">
        <v>1861</v>
      </c>
      <c r="AD1720" s="45" t="s">
        <v>1861</v>
      </c>
      <c r="AE1720" s="45" t="s">
        <v>1861</v>
      </c>
      <c r="AF1720" s="45" t="s">
        <v>5625</v>
      </c>
      <c r="AG1720" s="45"/>
      <c r="AH1720" s="45"/>
      <c r="AI1720" s="90"/>
      <c r="AJ1720" s="45" t="s">
        <v>5626</v>
      </c>
      <c r="AK1720" s="45" t="s">
        <v>5627</v>
      </c>
      <c r="AL1720" s="90">
        <v>43</v>
      </c>
      <c r="AM1720" s="90">
        <v>1</v>
      </c>
      <c r="AN1720" s="1147">
        <v>57.7</v>
      </c>
      <c r="AO1720" s="90">
        <v>24</v>
      </c>
      <c r="AP1720" s="90">
        <v>6</v>
      </c>
      <c r="AQ1720" s="45">
        <v>14.2</v>
      </c>
      <c r="AR1720" s="45">
        <f t="shared" si="149"/>
        <v>43.032694444444445</v>
      </c>
      <c r="AS1720" s="45">
        <f t="shared" si="150"/>
        <v>24.103944444444444</v>
      </c>
      <c r="AT1720" s="90" t="s">
        <v>34</v>
      </c>
      <c r="AU1720" s="90"/>
      <c r="AV1720" s="143"/>
      <c r="AW1720" s="145"/>
      <c r="AX1720" s="143"/>
      <c r="AY1720" s="145"/>
      <c r="AZ1720" s="143"/>
      <c r="BA1720" s="145"/>
      <c r="BB1720" s="143"/>
      <c r="BC1720" s="145"/>
      <c r="BD1720" s="143"/>
      <c r="BE1720" s="145"/>
      <c r="BF1720" s="90"/>
      <c r="BG1720" s="45"/>
    </row>
    <row r="1721" spans="1:59" s="46" customFormat="1" ht="38.25" x14ac:dyDescent="0.25">
      <c r="A1721" s="90"/>
      <c r="B1721" s="45" t="s">
        <v>2821</v>
      </c>
      <c r="C1721" s="93">
        <v>12170342</v>
      </c>
      <c r="D1721" s="145">
        <v>41141</v>
      </c>
      <c r="E1721" s="145">
        <v>41141</v>
      </c>
      <c r="F1721" s="145">
        <v>42360</v>
      </c>
      <c r="G1721" s="21">
        <v>-7777</v>
      </c>
      <c r="H1721" s="90" t="s">
        <v>2992</v>
      </c>
      <c r="I1721" s="45" t="s">
        <v>1469</v>
      </c>
      <c r="J1721" s="45"/>
      <c r="K1721" s="45" t="s">
        <v>50</v>
      </c>
      <c r="L1721" s="90" t="s">
        <v>239</v>
      </c>
      <c r="M1721" s="90" t="s">
        <v>239</v>
      </c>
      <c r="N1721" s="90" t="s">
        <v>70</v>
      </c>
      <c r="O1721" s="45" t="s">
        <v>2993</v>
      </c>
      <c r="P1721" s="143">
        <v>87014</v>
      </c>
      <c r="Q1721" s="90" t="s">
        <v>559</v>
      </c>
      <c r="R1721" s="21" t="s">
        <v>2643</v>
      </c>
      <c r="S1721" s="272" t="s">
        <v>1853</v>
      </c>
      <c r="T1721" s="45" t="s">
        <v>1861</v>
      </c>
      <c r="U1721" s="45">
        <v>-9999</v>
      </c>
      <c r="V1721" s="45">
        <v>-9999</v>
      </c>
      <c r="W1721" s="45" t="s">
        <v>1861</v>
      </c>
      <c r="X1721" s="45" t="s">
        <v>1861</v>
      </c>
      <c r="Y1721" s="45" t="s">
        <v>1861</v>
      </c>
      <c r="Z1721" s="45" t="s">
        <v>1861</v>
      </c>
      <c r="AA1721" s="45" t="s">
        <v>1861</v>
      </c>
      <c r="AB1721" s="45" t="s">
        <v>1861</v>
      </c>
      <c r="AC1721" s="45" t="s">
        <v>1861</v>
      </c>
      <c r="AD1721" s="45" t="s">
        <v>1861</v>
      </c>
      <c r="AE1721" s="45" t="s">
        <v>1861</v>
      </c>
      <c r="AF1721" s="45" t="s">
        <v>5628</v>
      </c>
      <c r="AG1721" s="45"/>
      <c r="AH1721" s="45"/>
      <c r="AI1721" s="90"/>
      <c r="AJ1721" s="45" t="s">
        <v>5629</v>
      </c>
      <c r="AK1721" s="45" t="s">
        <v>5606</v>
      </c>
      <c r="AL1721" s="90">
        <v>43</v>
      </c>
      <c r="AM1721" s="90">
        <v>1</v>
      </c>
      <c r="AN1721" s="1147">
        <v>59</v>
      </c>
      <c r="AO1721" s="90">
        <v>24</v>
      </c>
      <c r="AP1721" s="90">
        <v>6</v>
      </c>
      <c r="AQ1721" s="45">
        <v>17.399999999999999</v>
      </c>
      <c r="AR1721" s="45">
        <f t="shared" si="149"/>
        <v>43.033055555555556</v>
      </c>
      <c r="AS1721" s="45">
        <f t="shared" si="150"/>
        <v>24.104833333333335</v>
      </c>
      <c r="AT1721" s="90" t="s">
        <v>34</v>
      </c>
      <c r="AU1721" s="90"/>
      <c r="AV1721" s="143"/>
      <c r="AW1721" s="145"/>
      <c r="AX1721" s="143"/>
      <c r="AY1721" s="145"/>
      <c r="AZ1721" s="143"/>
      <c r="BA1721" s="145"/>
      <c r="BB1721" s="143"/>
      <c r="BC1721" s="145"/>
      <c r="BD1721" s="143"/>
      <c r="BE1721" s="145"/>
      <c r="BF1721" s="90"/>
      <c r="BG1721" s="45"/>
    </row>
    <row r="1722" spans="1:59" s="46" customFormat="1" ht="38.25" x14ac:dyDescent="0.25">
      <c r="A1722" s="90"/>
      <c r="B1722" s="45" t="s">
        <v>2821</v>
      </c>
      <c r="C1722" s="93">
        <v>12170342</v>
      </c>
      <c r="D1722" s="145">
        <v>41141</v>
      </c>
      <c r="E1722" s="145">
        <v>41141</v>
      </c>
      <c r="F1722" s="145">
        <v>42360</v>
      </c>
      <c r="G1722" s="21">
        <v>-7777</v>
      </c>
      <c r="H1722" s="90" t="s">
        <v>2992</v>
      </c>
      <c r="I1722" s="45" t="s">
        <v>1469</v>
      </c>
      <c r="J1722" s="45"/>
      <c r="K1722" s="45" t="s">
        <v>50</v>
      </c>
      <c r="L1722" s="90" t="s">
        <v>239</v>
      </c>
      <c r="M1722" s="90" t="s">
        <v>239</v>
      </c>
      <c r="N1722" s="90" t="s">
        <v>70</v>
      </c>
      <c r="O1722" s="45" t="s">
        <v>2993</v>
      </c>
      <c r="P1722" s="143">
        <v>87014</v>
      </c>
      <c r="Q1722" s="90" t="s">
        <v>559</v>
      </c>
      <c r="R1722" s="21" t="s">
        <v>2643</v>
      </c>
      <c r="S1722" s="272" t="s">
        <v>1853</v>
      </c>
      <c r="T1722" s="45" t="s">
        <v>1861</v>
      </c>
      <c r="U1722" s="45">
        <v>-9999</v>
      </c>
      <c r="V1722" s="45">
        <v>-9999</v>
      </c>
      <c r="W1722" s="45" t="s">
        <v>1861</v>
      </c>
      <c r="X1722" s="45" t="s">
        <v>1861</v>
      </c>
      <c r="Y1722" s="45" t="s">
        <v>1861</v>
      </c>
      <c r="Z1722" s="45" t="s">
        <v>1861</v>
      </c>
      <c r="AA1722" s="45" t="s">
        <v>1861</v>
      </c>
      <c r="AB1722" s="45" t="s">
        <v>1861</v>
      </c>
      <c r="AC1722" s="45" t="s">
        <v>1861</v>
      </c>
      <c r="AD1722" s="45" t="s">
        <v>1861</v>
      </c>
      <c r="AE1722" s="45" t="s">
        <v>1861</v>
      </c>
      <c r="AF1722" s="45" t="s">
        <v>5630</v>
      </c>
      <c r="AG1722" s="45"/>
      <c r="AH1722" s="45"/>
      <c r="AI1722" s="90"/>
      <c r="AJ1722" s="45" t="s">
        <v>5631</v>
      </c>
      <c r="AK1722" s="45" t="s">
        <v>5632</v>
      </c>
      <c r="AL1722" s="90">
        <v>43</v>
      </c>
      <c r="AM1722" s="90">
        <v>1</v>
      </c>
      <c r="AN1722" s="1147">
        <v>58.9</v>
      </c>
      <c r="AO1722" s="90">
        <v>24</v>
      </c>
      <c r="AP1722" s="90">
        <v>6</v>
      </c>
      <c r="AQ1722" s="45">
        <v>17.600000000000001</v>
      </c>
      <c r="AR1722" s="45">
        <f t="shared" si="149"/>
        <v>43.033027777777775</v>
      </c>
      <c r="AS1722" s="45">
        <f t="shared" si="150"/>
        <v>24.10488888888889</v>
      </c>
      <c r="AT1722" s="90" t="s">
        <v>34</v>
      </c>
      <c r="AU1722" s="90"/>
      <c r="AV1722" s="143"/>
      <c r="AW1722" s="145"/>
      <c r="AX1722" s="143"/>
      <c r="AY1722" s="145"/>
      <c r="AZ1722" s="143"/>
      <c r="BA1722" s="145"/>
      <c r="BB1722" s="143"/>
      <c r="BC1722" s="145"/>
      <c r="BD1722" s="143"/>
      <c r="BE1722" s="145"/>
      <c r="BF1722" s="90"/>
      <c r="BG1722" s="45"/>
    </row>
    <row r="1723" spans="1:59" s="46" customFormat="1" ht="39" thickBot="1" x14ac:dyDescent="0.3">
      <c r="A1723" s="173"/>
      <c r="B1723" s="169" t="s">
        <v>2821</v>
      </c>
      <c r="C1723" s="434">
        <v>12170342</v>
      </c>
      <c r="D1723" s="435">
        <v>41141</v>
      </c>
      <c r="E1723" s="435">
        <v>41141</v>
      </c>
      <c r="F1723" s="435">
        <v>42360</v>
      </c>
      <c r="G1723" s="161">
        <v>-7777</v>
      </c>
      <c r="H1723" s="173" t="s">
        <v>2992</v>
      </c>
      <c r="I1723" s="169" t="s">
        <v>1469</v>
      </c>
      <c r="J1723" s="169"/>
      <c r="K1723" s="169" t="s">
        <v>50</v>
      </c>
      <c r="L1723" s="173" t="s">
        <v>239</v>
      </c>
      <c r="M1723" s="173" t="s">
        <v>239</v>
      </c>
      <c r="N1723" s="173" t="s">
        <v>70</v>
      </c>
      <c r="O1723" s="169" t="s">
        <v>2993</v>
      </c>
      <c r="P1723" s="456">
        <v>87014</v>
      </c>
      <c r="Q1723" s="173" t="s">
        <v>559</v>
      </c>
      <c r="R1723" s="161" t="s">
        <v>2643</v>
      </c>
      <c r="S1723" s="276" t="s">
        <v>1853</v>
      </c>
      <c r="T1723" s="169" t="s">
        <v>1861</v>
      </c>
      <c r="U1723" s="169">
        <v>-9999</v>
      </c>
      <c r="V1723" s="169">
        <v>-9999</v>
      </c>
      <c r="W1723" s="169" t="s">
        <v>1861</v>
      </c>
      <c r="X1723" s="169" t="s">
        <v>1861</v>
      </c>
      <c r="Y1723" s="169" t="s">
        <v>1861</v>
      </c>
      <c r="Z1723" s="169" t="s">
        <v>1861</v>
      </c>
      <c r="AA1723" s="169" t="s">
        <v>1861</v>
      </c>
      <c r="AB1723" s="169" t="s">
        <v>1861</v>
      </c>
      <c r="AC1723" s="169" t="s">
        <v>1861</v>
      </c>
      <c r="AD1723" s="169" t="s">
        <v>1861</v>
      </c>
      <c r="AE1723" s="169" t="s">
        <v>1861</v>
      </c>
      <c r="AF1723" s="169" t="s">
        <v>5633</v>
      </c>
      <c r="AG1723" s="169"/>
      <c r="AH1723" s="169"/>
      <c r="AI1723" s="173"/>
      <c r="AJ1723" s="169" t="s">
        <v>5634</v>
      </c>
      <c r="AK1723" s="169" t="s">
        <v>5635</v>
      </c>
      <c r="AL1723" s="173">
        <v>43</v>
      </c>
      <c r="AM1723" s="173">
        <v>1</v>
      </c>
      <c r="AN1723" s="1148">
        <v>59.1</v>
      </c>
      <c r="AO1723" s="173">
        <v>24</v>
      </c>
      <c r="AP1723" s="173">
        <v>6</v>
      </c>
      <c r="AQ1723" s="169">
        <v>18.100000000000001</v>
      </c>
      <c r="AR1723" s="169">
        <f t="shared" si="149"/>
        <v>43.03308333333333</v>
      </c>
      <c r="AS1723" s="169">
        <f t="shared" si="150"/>
        <v>24.105027777777778</v>
      </c>
      <c r="AT1723" s="173" t="s">
        <v>34</v>
      </c>
      <c r="AU1723" s="173"/>
      <c r="AV1723" s="456"/>
      <c r="AW1723" s="435"/>
      <c r="AX1723" s="456"/>
      <c r="AY1723" s="435"/>
      <c r="AZ1723" s="456"/>
      <c r="BA1723" s="435"/>
      <c r="BB1723" s="456"/>
      <c r="BC1723" s="435"/>
      <c r="BD1723" s="456"/>
      <c r="BE1723" s="435"/>
      <c r="BF1723" s="173"/>
      <c r="BG1723" s="169"/>
    </row>
    <row r="1724" spans="1:59" s="46" customFormat="1" ht="63.75" x14ac:dyDescent="0.25">
      <c r="A1724" s="486">
        <v>552</v>
      </c>
      <c r="B1724" s="425" t="s">
        <v>625</v>
      </c>
      <c r="C1724" s="492">
        <v>12170343</v>
      </c>
      <c r="D1724" s="490">
        <v>41143</v>
      </c>
      <c r="E1724" s="490">
        <v>41143</v>
      </c>
      <c r="F1724" s="490">
        <v>42360</v>
      </c>
      <c r="G1724" s="429">
        <v>-7777</v>
      </c>
      <c r="H1724" s="425" t="s">
        <v>2994</v>
      </c>
      <c r="I1724" s="425" t="s">
        <v>1467</v>
      </c>
      <c r="J1724" s="425"/>
      <c r="K1724" s="425" t="s">
        <v>142</v>
      </c>
      <c r="L1724" s="487" t="s">
        <v>141</v>
      </c>
      <c r="M1724" s="487" t="s">
        <v>141</v>
      </c>
      <c r="N1724" s="487" t="s">
        <v>74</v>
      </c>
      <c r="O1724" s="425" t="s">
        <v>2995</v>
      </c>
      <c r="P1724" s="488">
        <v>22407</v>
      </c>
      <c r="Q1724" s="487" t="s">
        <v>559</v>
      </c>
      <c r="R1724" s="425" t="s">
        <v>6165</v>
      </c>
      <c r="S1724" s="430" t="s">
        <v>2996</v>
      </c>
      <c r="T1724" s="425">
        <v>-7777</v>
      </c>
      <c r="U1724" s="425">
        <v>-9999</v>
      </c>
      <c r="V1724" s="425">
        <v>-9999</v>
      </c>
      <c r="W1724" s="425">
        <v>-7777</v>
      </c>
      <c r="X1724" s="425">
        <v>-7777</v>
      </c>
      <c r="Y1724" s="425">
        <v>-7777</v>
      </c>
      <c r="Z1724" s="425">
        <v>-7777</v>
      </c>
      <c r="AA1724" s="425">
        <v>-7777</v>
      </c>
      <c r="AB1724" s="425">
        <v>-7777</v>
      </c>
      <c r="AC1724" s="425">
        <v>-7777</v>
      </c>
      <c r="AD1724" s="425">
        <v>-7777</v>
      </c>
      <c r="AE1724" s="425">
        <v>-7777</v>
      </c>
      <c r="AF1724" s="425"/>
      <c r="AG1724" s="425">
        <v>4719763.42</v>
      </c>
      <c r="AH1724" s="425">
        <v>8598599.4199999999</v>
      </c>
      <c r="AI1724" s="487"/>
      <c r="AJ1724" s="425" t="s">
        <v>5636</v>
      </c>
      <c r="AK1724" s="425" t="s">
        <v>5637</v>
      </c>
      <c r="AL1724" s="487">
        <v>43</v>
      </c>
      <c r="AM1724" s="487">
        <v>24</v>
      </c>
      <c r="AN1724" s="1166">
        <v>26.6</v>
      </c>
      <c r="AO1724" s="487">
        <v>24</v>
      </c>
      <c r="AP1724" s="487">
        <v>27</v>
      </c>
      <c r="AQ1724" s="425">
        <v>12</v>
      </c>
      <c r="AR1724" s="425">
        <f>AL1724+AM1724/60+AN1724/3600</f>
        <v>43.407388888888889</v>
      </c>
      <c r="AS1724" s="425">
        <f>AO1724+AP1724/60+AQ1724/3600</f>
        <v>24.453333333333333</v>
      </c>
      <c r="AT1724" s="487" t="s">
        <v>34</v>
      </c>
      <c r="AU1724" s="487"/>
      <c r="AV1724" s="488"/>
      <c r="AW1724" s="490"/>
      <c r="AX1724" s="488"/>
      <c r="AY1724" s="490"/>
      <c r="AZ1724" s="488"/>
      <c r="BA1724" s="490"/>
      <c r="BB1724" s="488"/>
      <c r="BC1724" s="490"/>
      <c r="BD1724" s="488"/>
      <c r="BE1724" s="490"/>
      <c r="BF1724" s="487"/>
      <c r="BG1724" s="431"/>
    </row>
    <row r="1725" spans="1:59" s="46" customFormat="1" ht="63.75" x14ac:dyDescent="0.25">
      <c r="A1725" s="441"/>
      <c r="B1725" s="45" t="s">
        <v>625</v>
      </c>
      <c r="C1725" s="93">
        <v>12170343</v>
      </c>
      <c r="D1725" s="145">
        <v>41143</v>
      </c>
      <c r="E1725" s="145">
        <v>41143</v>
      </c>
      <c r="F1725" s="145">
        <v>42360</v>
      </c>
      <c r="G1725" s="21">
        <v>-7777</v>
      </c>
      <c r="H1725" s="45" t="s">
        <v>2994</v>
      </c>
      <c r="I1725" s="45" t="s">
        <v>1467</v>
      </c>
      <c r="J1725" s="45"/>
      <c r="K1725" s="45" t="s">
        <v>142</v>
      </c>
      <c r="L1725" s="90" t="s">
        <v>141</v>
      </c>
      <c r="M1725" s="90" t="s">
        <v>141</v>
      </c>
      <c r="N1725" s="90" t="s">
        <v>74</v>
      </c>
      <c r="O1725" s="45" t="s">
        <v>2997</v>
      </c>
      <c r="P1725" s="143">
        <v>22407</v>
      </c>
      <c r="Q1725" s="90" t="s">
        <v>559</v>
      </c>
      <c r="R1725" s="45" t="s">
        <v>6165</v>
      </c>
      <c r="S1725" s="272" t="s">
        <v>2996</v>
      </c>
      <c r="T1725" s="45" t="s">
        <v>1861</v>
      </c>
      <c r="U1725" s="45">
        <v>-9999</v>
      </c>
      <c r="V1725" s="45">
        <v>-9999</v>
      </c>
      <c r="W1725" s="45" t="s">
        <v>1861</v>
      </c>
      <c r="X1725" s="45" t="s">
        <v>1861</v>
      </c>
      <c r="Y1725" s="45" t="s">
        <v>1861</v>
      </c>
      <c r="Z1725" s="45" t="s">
        <v>1861</v>
      </c>
      <c r="AA1725" s="45" t="s">
        <v>1861</v>
      </c>
      <c r="AB1725" s="45" t="s">
        <v>1861</v>
      </c>
      <c r="AC1725" s="45" t="s">
        <v>1861</v>
      </c>
      <c r="AD1725" s="45" t="s">
        <v>1861</v>
      </c>
      <c r="AE1725" s="45" t="s">
        <v>1861</v>
      </c>
      <c r="AF1725" s="45"/>
      <c r="AG1725" s="45">
        <v>4719769.8</v>
      </c>
      <c r="AH1725" s="45">
        <v>8598610.7899999991</v>
      </c>
      <c r="AI1725" s="90"/>
      <c r="AJ1725" s="45" t="s">
        <v>5638</v>
      </c>
      <c r="AK1725" s="45" t="s">
        <v>5639</v>
      </c>
      <c r="AL1725" s="90">
        <v>43</v>
      </c>
      <c r="AM1725" s="90">
        <v>24</v>
      </c>
      <c r="AN1725" s="1147">
        <v>26.8</v>
      </c>
      <c r="AO1725" s="90">
        <v>24</v>
      </c>
      <c r="AP1725" s="90">
        <v>27</v>
      </c>
      <c r="AQ1725" s="45">
        <v>12.5</v>
      </c>
      <c r="AR1725" s="45">
        <f t="shared" ref="AR1725:AR1732" si="154">AL1725+AM1725/60+AN1725/3600</f>
        <v>43.407444444444444</v>
      </c>
      <c r="AS1725" s="45">
        <f t="shared" ref="AS1725:AS1732" si="155">AO1725+AP1725/60+AQ1725/3600</f>
        <v>24.453472222222221</v>
      </c>
      <c r="AT1725" s="90" t="s">
        <v>34</v>
      </c>
      <c r="AU1725" s="90"/>
      <c r="AV1725" s="143"/>
      <c r="AW1725" s="145"/>
      <c r="AX1725" s="143"/>
      <c r="AY1725" s="145"/>
      <c r="AZ1725" s="143"/>
      <c r="BA1725" s="145"/>
      <c r="BB1725" s="143"/>
      <c r="BC1725" s="145"/>
      <c r="BD1725" s="143"/>
      <c r="BE1725" s="145"/>
      <c r="BF1725" s="90"/>
      <c r="BG1725" s="433"/>
    </row>
    <row r="1726" spans="1:59" s="46" customFormat="1" ht="63.75" x14ac:dyDescent="0.25">
      <c r="A1726" s="441"/>
      <c r="B1726" s="45" t="s">
        <v>625</v>
      </c>
      <c r="C1726" s="93">
        <v>12170343</v>
      </c>
      <c r="D1726" s="145">
        <v>41143</v>
      </c>
      <c r="E1726" s="145">
        <v>41143</v>
      </c>
      <c r="F1726" s="145">
        <v>42360</v>
      </c>
      <c r="G1726" s="21">
        <v>-7777</v>
      </c>
      <c r="H1726" s="45" t="s">
        <v>2994</v>
      </c>
      <c r="I1726" s="45" t="s">
        <v>1467</v>
      </c>
      <c r="J1726" s="45"/>
      <c r="K1726" s="45" t="s">
        <v>142</v>
      </c>
      <c r="L1726" s="90" t="s">
        <v>141</v>
      </c>
      <c r="M1726" s="90" t="s">
        <v>141</v>
      </c>
      <c r="N1726" s="90" t="s">
        <v>74</v>
      </c>
      <c r="O1726" s="45" t="s">
        <v>2998</v>
      </c>
      <c r="P1726" s="143">
        <v>22407</v>
      </c>
      <c r="Q1726" s="90" t="s">
        <v>559</v>
      </c>
      <c r="R1726" s="45" t="s">
        <v>6165</v>
      </c>
      <c r="S1726" s="272" t="s">
        <v>2996</v>
      </c>
      <c r="T1726" s="45" t="s">
        <v>1861</v>
      </c>
      <c r="U1726" s="45">
        <v>-9999</v>
      </c>
      <c r="V1726" s="45">
        <v>-9999</v>
      </c>
      <c r="W1726" s="45" t="s">
        <v>1861</v>
      </c>
      <c r="X1726" s="45" t="s">
        <v>1861</v>
      </c>
      <c r="Y1726" s="45" t="s">
        <v>1861</v>
      </c>
      <c r="Z1726" s="45" t="s">
        <v>1861</v>
      </c>
      <c r="AA1726" s="45" t="s">
        <v>1861</v>
      </c>
      <c r="AB1726" s="45" t="s">
        <v>1861</v>
      </c>
      <c r="AC1726" s="45" t="s">
        <v>1861</v>
      </c>
      <c r="AD1726" s="45" t="s">
        <v>1861</v>
      </c>
      <c r="AE1726" s="45" t="s">
        <v>1861</v>
      </c>
      <c r="AF1726" s="45"/>
      <c r="AG1726" s="45">
        <v>4719769.8499999996</v>
      </c>
      <c r="AH1726" s="45">
        <v>8598653.1999999993</v>
      </c>
      <c r="AI1726" s="90"/>
      <c r="AJ1726" s="45" t="s">
        <v>5638</v>
      </c>
      <c r="AK1726" s="45" t="s">
        <v>5640</v>
      </c>
      <c r="AL1726" s="90">
        <v>43</v>
      </c>
      <c r="AM1726" s="90">
        <v>24</v>
      </c>
      <c r="AN1726" s="1147">
        <v>26.8</v>
      </c>
      <c r="AO1726" s="90">
        <v>24</v>
      </c>
      <c r="AP1726" s="90">
        <v>27</v>
      </c>
      <c r="AQ1726" s="45">
        <v>14.4</v>
      </c>
      <c r="AR1726" s="45">
        <f t="shared" si="154"/>
        <v>43.407444444444444</v>
      </c>
      <c r="AS1726" s="45">
        <f t="shared" si="155"/>
        <v>24.454000000000001</v>
      </c>
      <c r="AT1726" s="90" t="s">
        <v>34</v>
      </c>
      <c r="AU1726" s="90"/>
      <c r="AV1726" s="143"/>
      <c r="AW1726" s="145"/>
      <c r="AX1726" s="143"/>
      <c r="AY1726" s="145"/>
      <c r="AZ1726" s="143"/>
      <c r="BA1726" s="145"/>
      <c r="BB1726" s="143"/>
      <c r="BC1726" s="145"/>
      <c r="BD1726" s="143"/>
      <c r="BE1726" s="145"/>
      <c r="BF1726" s="90"/>
      <c r="BG1726" s="433"/>
    </row>
    <row r="1727" spans="1:59" s="46" customFormat="1" ht="63.75" x14ac:dyDescent="0.25">
      <c r="A1727" s="441"/>
      <c r="B1727" s="45" t="s">
        <v>625</v>
      </c>
      <c r="C1727" s="93">
        <v>12170343</v>
      </c>
      <c r="D1727" s="145">
        <v>41143</v>
      </c>
      <c r="E1727" s="145">
        <v>41143</v>
      </c>
      <c r="F1727" s="145">
        <v>42360</v>
      </c>
      <c r="G1727" s="21">
        <v>-7777</v>
      </c>
      <c r="H1727" s="45" t="s">
        <v>2994</v>
      </c>
      <c r="I1727" s="45" t="s">
        <v>1467</v>
      </c>
      <c r="J1727" s="45"/>
      <c r="K1727" s="45" t="s">
        <v>142</v>
      </c>
      <c r="L1727" s="90" t="s">
        <v>141</v>
      </c>
      <c r="M1727" s="90" t="s">
        <v>141</v>
      </c>
      <c r="N1727" s="90" t="s">
        <v>74</v>
      </c>
      <c r="O1727" s="45" t="s">
        <v>2999</v>
      </c>
      <c r="P1727" s="143">
        <v>22407</v>
      </c>
      <c r="Q1727" s="90" t="s">
        <v>559</v>
      </c>
      <c r="R1727" s="45" t="s">
        <v>6165</v>
      </c>
      <c r="S1727" s="272" t="s">
        <v>2996</v>
      </c>
      <c r="T1727" s="45" t="s">
        <v>1861</v>
      </c>
      <c r="U1727" s="45">
        <v>-9999</v>
      </c>
      <c r="V1727" s="45">
        <v>-9999</v>
      </c>
      <c r="W1727" s="45" t="s">
        <v>1861</v>
      </c>
      <c r="X1727" s="45" t="s">
        <v>1861</v>
      </c>
      <c r="Y1727" s="45" t="s">
        <v>1861</v>
      </c>
      <c r="Z1727" s="45" t="s">
        <v>1861</v>
      </c>
      <c r="AA1727" s="45" t="s">
        <v>1861</v>
      </c>
      <c r="AB1727" s="45" t="s">
        <v>1861</v>
      </c>
      <c r="AC1727" s="45" t="s">
        <v>1861</v>
      </c>
      <c r="AD1727" s="45" t="s">
        <v>1861</v>
      </c>
      <c r="AE1727" s="45" t="s">
        <v>1861</v>
      </c>
      <c r="AF1727" s="45"/>
      <c r="AG1727" s="45">
        <v>4719768.04</v>
      </c>
      <c r="AH1727" s="45">
        <v>8598716.5700000003</v>
      </c>
      <c r="AI1727" s="90"/>
      <c r="AJ1727" s="45" t="s">
        <v>5641</v>
      </c>
      <c r="AK1727" s="45" t="s">
        <v>5642</v>
      </c>
      <c r="AL1727" s="90">
        <v>43</v>
      </c>
      <c r="AM1727" s="90">
        <v>24</v>
      </c>
      <c r="AN1727" s="1147">
        <v>26.7</v>
      </c>
      <c r="AO1727" s="90">
        <v>24</v>
      </c>
      <c r="AP1727" s="90">
        <v>27</v>
      </c>
      <c r="AQ1727" s="45">
        <v>17.2</v>
      </c>
      <c r="AR1727" s="45">
        <f t="shared" si="154"/>
        <v>43.407416666666663</v>
      </c>
      <c r="AS1727" s="45">
        <f t="shared" si="155"/>
        <v>24.454777777777778</v>
      </c>
      <c r="AT1727" s="90" t="s">
        <v>34</v>
      </c>
      <c r="AU1727" s="90"/>
      <c r="AV1727" s="143"/>
      <c r="AW1727" s="145"/>
      <c r="AX1727" s="143"/>
      <c r="AY1727" s="145"/>
      <c r="AZ1727" s="143"/>
      <c r="BA1727" s="145"/>
      <c r="BB1727" s="143"/>
      <c r="BC1727" s="145"/>
      <c r="BD1727" s="143"/>
      <c r="BE1727" s="145"/>
      <c r="BF1727" s="90"/>
      <c r="BG1727" s="433"/>
    </row>
    <row r="1728" spans="1:59" s="46" customFormat="1" ht="63.75" x14ac:dyDescent="0.25">
      <c r="A1728" s="441"/>
      <c r="B1728" s="45" t="s">
        <v>625</v>
      </c>
      <c r="C1728" s="93">
        <v>12170343</v>
      </c>
      <c r="D1728" s="145">
        <v>41143</v>
      </c>
      <c r="E1728" s="145">
        <v>41143</v>
      </c>
      <c r="F1728" s="145">
        <v>42360</v>
      </c>
      <c r="G1728" s="21">
        <v>-7777</v>
      </c>
      <c r="H1728" s="45" t="s">
        <v>2994</v>
      </c>
      <c r="I1728" s="45" t="s">
        <v>1467</v>
      </c>
      <c r="J1728" s="45"/>
      <c r="K1728" s="45" t="s">
        <v>142</v>
      </c>
      <c r="L1728" s="90" t="s">
        <v>141</v>
      </c>
      <c r="M1728" s="90" t="s">
        <v>141</v>
      </c>
      <c r="N1728" s="90" t="s">
        <v>74</v>
      </c>
      <c r="O1728" s="45" t="s">
        <v>3000</v>
      </c>
      <c r="P1728" s="143">
        <v>22407</v>
      </c>
      <c r="Q1728" s="90" t="s">
        <v>559</v>
      </c>
      <c r="R1728" s="45" t="s">
        <v>6165</v>
      </c>
      <c r="S1728" s="272" t="s">
        <v>2996</v>
      </c>
      <c r="T1728" s="45" t="s">
        <v>1861</v>
      </c>
      <c r="U1728" s="45">
        <v>-9999</v>
      </c>
      <c r="V1728" s="45">
        <v>-9999</v>
      </c>
      <c r="W1728" s="45" t="s">
        <v>1861</v>
      </c>
      <c r="X1728" s="45" t="s">
        <v>1861</v>
      </c>
      <c r="Y1728" s="45" t="s">
        <v>1861</v>
      </c>
      <c r="Z1728" s="45" t="s">
        <v>1861</v>
      </c>
      <c r="AA1728" s="45" t="s">
        <v>1861</v>
      </c>
      <c r="AB1728" s="45" t="s">
        <v>1861</v>
      </c>
      <c r="AC1728" s="45" t="s">
        <v>1861</v>
      </c>
      <c r="AD1728" s="45" t="s">
        <v>1861</v>
      </c>
      <c r="AE1728" s="45" t="s">
        <v>1861</v>
      </c>
      <c r="AF1728" s="45"/>
      <c r="AG1728" s="45">
        <v>4719781.41</v>
      </c>
      <c r="AH1728" s="45">
        <v>8598777.5099999998</v>
      </c>
      <c r="AI1728" s="90"/>
      <c r="AJ1728" s="45" t="s">
        <v>5643</v>
      </c>
      <c r="AK1728" s="45" t="s">
        <v>5644</v>
      </c>
      <c r="AL1728" s="90">
        <v>43</v>
      </c>
      <c r="AM1728" s="90">
        <v>24</v>
      </c>
      <c r="AN1728" s="1147">
        <v>27.1</v>
      </c>
      <c r="AO1728" s="90">
        <v>24</v>
      </c>
      <c r="AP1728" s="90">
        <v>27</v>
      </c>
      <c r="AQ1728" s="45">
        <v>19.899999999999999</v>
      </c>
      <c r="AR1728" s="45">
        <f t="shared" si="154"/>
        <v>43.407527777777773</v>
      </c>
      <c r="AS1728" s="45">
        <f t="shared" si="155"/>
        <v>24.455527777777778</v>
      </c>
      <c r="AT1728" s="90" t="s">
        <v>34</v>
      </c>
      <c r="AU1728" s="90"/>
      <c r="AV1728" s="143"/>
      <c r="AW1728" s="145"/>
      <c r="AX1728" s="143"/>
      <c r="AY1728" s="145"/>
      <c r="AZ1728" s="143"/>
      <c r="BA1728" s="145"/>
      <c r="BB1728" s="143"/>
      <c r="BC1728" s="145"/>
      <c r="BD1728" s="143"/>
      <c r="BE1728" s="145"/>
      <c r="BF1728" s="90"/>
      <c r="BG1728" s="433"/>
    </row>
    <row r="1729" spans="1:59" s="46" customFormat="1" ht="63.75" x14ac:dyDescent="0.25">
      <c r="A1729" s="441"/>
      <c r="B1729" s="45" t="s">
        <v>625</v>
      </c>
      <c r="C1729" s="93">
        <v>12170343</v>
      </c>
      <c r="D1729" s="145">
        <v>41143</v>
      </c>
      <c r="E1729" s="145">
        <v>41143</v>
      </c>
      <c r="F1729" s="145">
        <v>42360</v>
      </c>
      <c r="G1729" s="21">
        <v>-7777</v>
      </c>
      <c r="H1729" s="45" t="s">
        <v>2994</v>
      </c>
      <c r="I1729" s="45" t="s">
        <v>1467</v>
      </c>
      <c r="J1729" s="45"/>
      <c r="K1729" s="45" t="s">
        <v>142</v>
      </c>
      <c r="L1729" s="90" t="s">
        <v>141</v>
      </c>
      <c r="M1729" s="90" t="s">
        <v>141</v>
      </c>
      <c r="N1729" s="90" t="s">
        <v>74</v>
      </c>
      <c r="O1729" s="45" t="s">
        <v>3001</v>
      </c>
      <c r="P1729" s="143">
        <v>22407</v>
      </c>
      <c r="Q1729" s="90" t="s">
        <v>559</v>
      </c>
      <c r="R1729" s="45" t="s">
        <v>6165</v>
      </c>
      <c r="S1729" s="272" t="s">
        <v>2996</v>
      </c>
      <c r="T1729" s="45" t="s">
        <v>1861</v>
      </c>
      <c r="U1729" s="45">
        <v>-9999</v>
      </c>
      <c r="V1729" s="45">
        <v>-9999</v>
      </c>
      <c r="W1729" s="45" t="s">
        <v>1861</v>
      </c>
      <c r="X1729" s="45" t="s">
        <v>1861</v>
      </c>
      <c r="Y1729" s="45" t="s">
        <v>1861</v>
      </c>
      <c r="Z1729" s="45" t="s">
        <v>1861</v>
      </c>
      <c r="AA1729" s="45" t="s">
        <v>1861</v>
      </c>
      <c r="AB1729" s="45" t="s">
        <v>1861</v>
      </c>
      <c r="AC1729" s="45" t="s">
        <v>1861</v>
      </c>
      <c r="AD1729" s="45" t="s">
        <v>1861</v>
      </c>
      <c r="AE1729" s="45" t="s">
        <v>1861</v>
      </c>
      <c r="AF1729" s="45"/>
      <c r="AG1729" s="45">
        <v>479802.99</v>
      </c>
      <c r="AH1729" s="45">
        <v>8598854.7300000004</v>
      </c>
      <c r="AI1729" s="90"/>
      <c r="AJ1729" s="45" t="s">
        <v>5645</v>
      </c>
      <c r="AK1729" s="45" t="s">
        <v>5646</v>
      </c>
      <c r="AL1729" s="90">
        <v>43</v>
      </c>
      <c r="AM1729" s="90">
        <v>24</v>
      </c>
      <c r="AN1729" s="1147">
        <v>27.8</v>
      </c>
      <c r="AO1729" s="90">
        <v>24</v>
      </c>
      <c r="AP1729" s="90">
        <v>27</v>
      </c>
      <c r="AQ1729" s="45">
        <v>23.4</v>
      </c>
      <c r="AR1729" s="45">
        <f t="shared" si="154"/>
        <v>43.407722222222219</v>
      </c>
      <c r="AS1729" s="45">
        <f t="shared" si="155"/>
        <v>24.456499999999998</v>
      </c>
      <c r="AT1729" s="90" t="s">
        <v>34</v>
      </c>
      <c r="AU1729" s="90"/>
      <c r="AV1729" s="143"/>
      <c r="AW1729" s="145"/>
      <c r="AX1729" s="143"/>
      <c r="AY1729" s="145"/>
      <c r="AZ1729" s="143"/>
      <c r="BA1729" s="145"/>
      <c r="BB1729" s="143"/>
      <c r="BC1729" s="145"/>
      <c r="BD1729" s="143"/>
      <c r="BE1729" s="145"/>
      <c r="BF1729" s="90"/>
      <c r="BG1729" s="433"/>
    </row>
    <row r="1730" spans="1:59" s="46" customFormat="1" ht="63.75" x14ac:dyDescent="0.25">
      <c r="A1730" s="441"/>
      <c r="B1730" s="45" t="s">
        <v>625</v>
      </c>
      <c r="C1730" s="93">
        <v>12170343</v>
      </c>
      <c r="D1730" s="145">
        <v>41143</v>
      </c>
      <c r="E1730" s="145">
        <v>41143</v>
      </c>
      <c r="F1730" s="145">
        <v>42360</v>
      </c>
      <c r="G1730" s="21">
        <v>-7777</v>
      </c>
      <c r="H1730" s="45" t="s">
        <v>2994</v>
      </c>
      <c r="I1730" s="45" t="s">
        <v>1467</v>
      </c>
      <c r="J1730" s="45"/>
      <c r="K1730" s="45" t="s">
        <v>142</v>
      </c>
      <c r="L1730" s="90" t="s">
        <v>141</v>
      </c>
      <c r="M1730" s="90" t="s">
        <v>141</v>
      </c>
      <c r="N1730" s="90" t="s">
        <v>74</v>
      </c>
      <c r="O1730" s="45" t="s">
        <v>3002</v>
      </c>
      <c r="P1730" s="143">
        <v>22407</v>
      </c>
      <c r="Q1730" s="90" t="s">
        <v>559</v>
      </c>
      <c r="R1730" s="45" t="s">
        <v>6165</v>
      </c>
      <c r="S1730" s="272" t="s">
        <v>2996</v>
      </c>
      <c r="T1730" s="45" t="s">
        <v>1861</v>
      </c>
      <c r="U1730" s="45">
        <v>-9999</v>
      </c>
      <c r="V1730" s="45">
        <v>-9999</v>
      </c>
      <c r="W1730" s="45" t="s">
        <v>1861</v>
      </c>
      <c r="X1730" s="45" t="s">
        <v>1861</v>
      </c>
      <c r="Y1730" s="45" t="s">
        <v>1861</v>
      </c>
      <c r="Z1730" s="45" t="s">
        <v>1861</v>
      </c>
      <c r="AA1730" s="45" t="s">
        <v>1861</v>
      </c>
      <c r="AB1730" s="45" t="s">
        <v>1861</v>
      </c>
      <c r="AC1730" s="45" t="s">
        <v>1861</v>
      </c>
      <c r="AD1730" s="45" t="s">
        <v>1861</v>
      </c>
      <c r="AE1730" s="45" t="s">
        <v>1861</v>
      </c>
      <c r="AF1730" s="45"/>
      <c r="AG1730" s="45">
        <v>4719802.99</v>
      </c>
      <c r="AH1730" s="45">
        <v>8598934.0399999991</v>
      </c>
      <c r="AI1730" s="90"/>
      <c r="AJ1730" s="45" t="s">
        <v>5647</v>
      </c>
      <c r="AK1730" s="45" t="s">
        <v>5648</v>
      </c>
      <c r="AL1730" s="90">
        <v>43</v>
      </c>
      <c r="AM1730" s="90">
        <v>24</v>
      </c>
      <c r="AN1730" s="1147">
        <v>27.7</v>
      </c>
      <c r="AO1730" s="90">
        <v>24</v>
      </c>
      <c r="AP1730" s="90">
        <v>27</v>
      </c>
      <c r="AQ1730" s="45">
        <v>26.9</v>
      </c>
      <c r="AR1730" s="45">
        <f t="shared" si="154"/>
        <v>43.407694444444445</v>
      </c>
      <c r="AS1730" s="45">
        <f t="shared" si="155"/>
        <v>24.457472222222222</v>
      </c>
      <c r="AT1730" s="90" t="s">
        <v>34</v>
      </c>
      <c r="AU1730" s="90"/>
      <c r="AV1730" s="143"/>
      <c r="AW1730" s="145"/>
      <c r="AX1730" s="143"/>
      <c r="AY1730" s="145"/>
      <c r="AZ1730" s="143"/>
      <c r="BA1730" s="145"/>
      <c r="BB1730" s="143"/>
      <c r="BC1730" s="145"/>
      <c r="BD1730" s="143"/>
      <c r="BE1730" s="145"/>
      <c r="BF1730" s="90"/>
      <c r="BG1730" s="433"/>
    </row>
    <row r="1731" spans="1:59" s="46" customFormat="1" ht="64.5" thickBot="1" x14ac:dyDescent="0.3">
      <c r="A1731" s="442"/>
      <c r="B1731" s="417" t="s">
        <v>625</v>
      </c>
      <c r="C1731" s="443">
        <v>12170343</v>
      </c>
      <c r="D1731" s="444">
        <v>41143</v>
      </c>
      <c r="E1731" s="444">
        <v>41143</v>
      </c>
      <c r="F1731" s="444">
        <v>42360</v>
      </c>
      <c r="G1731" s="421">
        <v>-7777</v>
      </c>
      <c r="H1731" s="417" t="s">
        <v>2994</v>
      </c>
      <c r="I1731" s="417" t="s">
        <v>1467</v>
      </c>
      <c r="J1731" s="417"/>
      <c r="K1731" s="417" t="s">
        <v>142</v>
      </c>
      <c r="L1731" s="445" t="s">
        <v>141</v>
      </c>
      <c r="M1731" s="445" t="s">
        <v>141</v>
      </c>
      <c r="N1731" s="445" t="s">
        <v>74</v>
      </c>
      <c r="O1731" s="417" t="s">
        <v>3003</v>
      </c>
      <c r="P1731" s="462">
        <v>22407</v>
      </c>
      <c r="Q1731" s="445" t="s">
        <v>559</v>
      </c>
      <c r="R1731" s="417" t="s">
        <v>6165</v>
      </c>
      <c r="S1731" s="422" t="s">
        <v>2996</v>
      </c>
      <c r="T1731" s="417" t="s">
        <v>1861</v>
      </c>
      <c r="U1731" s="417">
        <v>-9999</v>
      </c>
      <c r="V1731" s="417">
        <v>-9999</v>
      </c>
      <c r="W1731" s="417" t="s">
        <v>1861</v>
      </c>
      <c r="X1731" s="417" t="s">
        <v>1861</v>
      </c>
      <c r="Y1731" s="417" t="s">
        <v>1861</v>
      </c>
      <c r="Z1731" s="417" t="s">
        <v>1861</v>
      </c>
      <c r="AA1731" s="417" t="s">
        <v>1861</v>
      </c>
      <c r="AB1731" s="417" t="s">
        <v>1861</v>
      </c>
      <c r="AC1731" s="417" t="s">
        <v>1861</v>
      </c>
      <c r="AD1731" s="417" t="s">
        <v>1861</v>
      </c>
      <c r="AE1731" s="417" t="s">
        <v>1861</v>
      </c>
      <c r="AF1731" s="417"/>
      <c r="AG1731" s="417">
        <v>4719797.58</v>
      </c>
      <c r="AH1731" s="417">
        <v>8598939.4299999997</v>
      </c>
      <c r="AI1731" s="445"/>
      <c r="AJ1731" s="417" t="s">
        <v>5649</v>
      </c>
      <c r="AK1731" s="417" t="s">
        <v>5650</v>
      </c>
      <c r="AL1731" s="445">
        <v>43</v>
      </c>
      <c r="AM1731" s="445">
        <v>24</v>
      </c>
      <c r="AN1731" s="1167">
        <v>27.5</v>
      </c>
      <c r="AO1731" s="445">
        <v>24</v>
      </c>
      <c r="AP1731" s="445">
        <v>27</v>
      </c>
      <c r="AQ1731" s="417">
        <v>27.1</v>
      </c>
      <c r="AR1731" s="417">
        <f t="shared" si="154"/>
        <v>43.40763888888889</v>
      </c>
      <c r="AS1731" s="417">
        <f t="shared" si="155"/>
        <v>24.457527777777777</v>
      </c>
      <c r="AT1731" s="445" t="s">
        <v>34</v>
      </c>
      <c r="AU1731" s="445"/>
      <c r="AV1731" s="462"/>
      <c r="AW1731" s="444"/>
      <c r="AX1731" s="462"/>
      <c r="AY1731" s="444"/>
      <c r="AZ1731" s="462"/>
      <c r="BA1731" s="444"/>
      <c r="BB1731" s="462"/>
      <c r="BC1731" s="444"/>
      <c r="BD1731" s="462"/>
      <c r="BE1731" s="444"/>
      <c r="BF1731" s="445"/>
      <c r="BG1731" s="423"/>
    </row>
    <row r="1732" spans="1:59" s="46" customFormat="1" ht="51.75" thickBot="1" x14ac:dyDescent="0.3">
      <c r="A1732" s="578">
        <v>553</v>
      </c>
      <c r="B1732" s="171" t="s">
        <v>3004</v>
      </c>
      <c r="C1732" s="580">
        <v>12170344</v>
      </c>
      <c r="D1732" s="581">
        <v>41148</v>
      </c>
      <c r="E1732" s="581">
        <v>41148</v>
      </c>
      <c r="F1732" s="581">
        <v>42360</v>
      </c>
      <c r="G1732" s="606">
        <v>-7777</v>
      </c>
      <c r="H1732" s="171" t="s">
        <v>9509</v>
      </c>
      <c r="I1732" s="171" t="s">
        <v>1210</v>
      </c>
      <c r="J1732" s="171"/>
      <c r="K1732" s="171" t="s">
        <v>50</v>
      </c>
      <c r="L1732" s="578" t="s">
        <v>50</v>
      </c>
      <c r="M1732" s="578" t="s">
        <v>50</v>
      </c>
      <c r="N1732" s="578" t="s">
        <v>74</v>
      </c>
      <c r="O1732" s="171" t="s">
        <v>8370</v>
      </c>
      <c r="P1732" s="579">
        <v>55782</v>
      </c>
      <c r="Q1732" s="578" t="s">
        <v>559</v>
      </c>
      <c r="R1732" s="171" t="s">
        <v>4028</v>
      </c>
      <c r="S1732" s="466" t="s">
        <v>4234</v>
      </c>
      <c r="T1732" s="171">
        <v>-7777</v>
      </c>
      <c r="U1732" s="171">
        <v>0.5</v>
      </c>
      <c r="V1732" s="171">
        <v>18</v>
      </c>
      <c r="W1732" s="171">
        <v>-7777</v>
      </c>
      <c r="X1732" s="171">
        <v>-7777</v>
      </c>
      <c r="Y1732" s="171">
        <v>-7777</v>
      </c>
      <c r="Z1732" s="171">
        <v>-7777</v>
      </c>
      <c r="AA1732" s="171">
        <v>-7777</v>
      </c>
      <c r="AB1732" s="171">
        <v>-7777</v>
      </c>
      <c r="AC1732" s="171">
        <v>-7777</v>
      </c>
      <c r="AD1732" s="171">
        <v>-7777</v>
      </c>
      <c r="AE1732" s="171">
        <v>-7777</v>
      </c>
      <c r="AF1732" s="171"/>
      <c r="AG1732" s="171"/>
      <c r="AH1732" s="171"/>
      <c r="AI1732" s="578"/>
      <c r="AJ1732" s="171" t="s">
        <v>5651</v>
      </c>
      <c r="AK1732" s="171" t="s">
        <v>5652</v>
      </c>
      <c r="AL1732" s="578">
        <v>43</v>
      </c>
      <c r="AM1732" s="578">
        <v>27</v>
      </c>
      <c r="AN1732" s="1185">
        <v>14.2</v>
      </c>
      <c r="AO1732" s="578">
        <v>24</v>
      </c>
      <c r="AP1732" s="578">
        <v>15</v>
      </c>
      <c r="AQ1732" s="171">
        <v>17.399999999999999</v>
      </c>
      <c r="AR1732" s="171">
        <f t="shared" si="154"/>
        <v>43.453944444444446</v>
      </c>
      <c r="AS1732" s="171">
        <f t="shared" si="155"/>
        <v>24.254833333333334</v>
      </c>
      <c r="AT1732" s="578" t="s">
        <v>34</v>
      </c>
      <c r="AU1732" s="578"/>
      <c r="AV1732" s="579"/>
      <c r="AW1732" s="581"/>
      <c r="AX1732" s="579"/>
      <c r="AY1732" s="581"/>
      <c r="AZ1732" s="579"/>
      <c r="BA1732" s="581"/>
      <c r="BB1732" s="579"/>
      <c r="BC1732" s="581"/>
      <c r="BD1732" s="579"/>
      <c r="BE1732" s="581"/>
      <c r="BF1732" s="578"/>
      <c r="BG1732" s="171"/>
    </row>
    <row r="1733" spans="1:59" s="46" customFormat="1" ht="63.75" x14ac:dyDescent="0.25">
      <c r="A1733" s="486">
        <v>554</v>
      </c>
      <c r="B1733" s="425" t="s">
        <v>3005</v>
      </c>
      <c r="C1733" s="492">
        <v>12170345</v>
      </c>
      <c r="D1733" s="490">
        <v>41150</v>
      </c>
      <c r="E1733" s="490">
        <v>41150</v>
      </c>
      <c r="F1733" s="490">
        <v>42245</v>
      </c>
      <c r="G1733" s="429">
        <v>-7777</v>
      </c>
      <c r="H1733" s="487" t="s">
        <v>2973</v>
      </c>
      <c r="I1733" s="425" t="s">
        <v>1210</v>
      </c>
      <c r="J1733" s="425"/>
      <c r="K1733" s="425" t="s">
        <v>50</v>
      </c>
      <c r="L1733" s="487" t="s">
        <v>48</v>
      </c>
      <c r="M1733" s="487" t="s">
        <v>59</v>
      </c>
      <c r="N1733" s="487" t="s">
        <v>48</v>
      </c>
      <c r="O1733" s="425" t="s">
        <v>8371</v>
      </c>
      <c r="P1733" s="488">
        <v>13072</v>
      </c>
      <c r="Q1733" s="487" t="s">
        <v>559</v>
      </c>
      <c r="R1733" s="425" t="s">
        <v>6165</v>
      </c>
      <c r="S1733" s="430" t="s">
        <v>2637</v>
      </c>
      <c r="T1733" s="425">
        <v>-7777</v>
      </c>
      <c r="U1733" s="425">
        <v>7</v>
      </c>
      <c r="V1733" s="425">
        <v>113.32</v>
      </c>
      <c r="W1733" s="425">
        <v>-7777</v>
      </c>
      <c r="X1733" s="425">
        <v>-7777</v>
      </c>
      <c r="Y1733" s="425">
        <v>-7777</v>
      </c>
      <c r="Z1733" s="425">
        <v>-7777</v>
      </c>
      <c r="AA1733" s="425">
        <v>-7777</v>
      </c>
      <c r="AB1733" s="425">
        <v>-7777</v>
      </c>
      <c r="AC1733" s="425">
        <v>-7777</v>
      </c>
      <c r="AD1733" s="425">
        <v>-7777</v>
      </c>
      <c r="AE1733" s="425">
        <v>-7777</v>
      </c>
      <c r="AF1733" s="425" t="s">
        <v>9879</v>
      </c>
      <c r="AG1733" s="425"/>
      <c r="AH1733" s="425"/>
      <c r="AI1733" s="487">
        <v>701</v>
      </c>
      <c r="AJ1733" s="425" t="s">
        <v>5653</v>
      </c>
      <c r="AK1733" s="425" t="s">
        <v>5654</v>
      </c>
      <c r="AL1733" s="487">
        <v>42</v>
      </c>
      <c r="AM1733" s="487">
        <v>37</v>
      </c>
      <c r="AN1733" s="1166">
        <v>2.2320000000000002</v>
      </c>
      <c r="AO1733" s="487">
        <v>23</v>
      </c>
      <c r="AP1733" s="487">
        <v>21</v>
      </c>
      <c r="AQ1733" s="425">
        <v>26.597000000000001</v>
      </c>
      <c r="AR1733" s="425">
        <f>AL1733+AM1733/60+AN1733/3600</f>
        <v>42.617286666666665</v>
      </c>
      <c r="AS1733" s="425">
        <f>AO1733+AP1733/60+AQ1733/3600</f>
        <v>23.357388055555557</v>
      </c>
      <c r="AT1733" s="487" t="s">
        <v>34</v>
      </c>
      <c r="AU1733" s="487"/>
      <c r="AV1733" s="488"/>
      <c r="AW1733" s="490"/>
      <c r="AX1733" s="488"/>
      <c r="AY1733" s="490"/>
      <c r="AZ1733" s="488"/>
      <c r="BA1733" s="490"/>
      <c r="BB1733" s="488"/>
      <c r="BC1733" s="490"/>
      <c r="BD1733" s="488"/>
      <c r="BE1733" s="490"/>
      <c r="BF1733" s="487"/>
      <c r="BG1733" s="431"/>
    </row>
    <row r="1734" spans="1:59" s="46" customFormat="1" ht="63.75" x14ac:dyDescent="0.25">
      <c r="A1734" s="441"/>
      <c r="B1734" s="45" t="s">
        <v>3005</v>
      </c>
      <c r="C1734" s="93">
        <v>12170345</v>
      </c>
      <c r="D1734" s="145">
        <v>41150</v>
      </c>
      <c r="E1734" s="145">
        <v>41150</v>
      </c>
      <c r="F1734" s="145">
        <v>42245</v>
      </c>
      <c r="G1734" s="21">
        <v>-7777</v>
      </c>
      <c r="H1734" s="90" t="s">
        <v>2973</v>
      </c>
      <c r="I1734" s="45" t="s">
        <v>1210</v>
      </c>
      <c r="J1734" s="45"/>
      <c r="K1734" s="45" t="s">
        <v>50</v>
      </c>
      <c r="L1734" s="90" t="s">
        <v>48</v>
      </c>
      <c r="M1734" s="90" t="s">
        <v>59</v>
      </c>
      <c r="N1734" s="90" t="s">
        <v>48</v>
      </c>
      <c r="O1734" s="45" t="s">
        <v>8371</v>
      </c>
      <c r="P1734" s="143">
        <v>13072</v>
      </c>
      <c r="Q1734" s="90" t="s">
        <v>559</v>
      </c>
      <c r="R1734" s="45" t="s">
        <v>6165</v>
      </c>
      <c r="S1734" s="272" t="s">
        <v>2637</v>
      </c>
      <c r="T1734" s="45" t="s">
        <v>1861</v>
      </c>
      <c r="U1734" s="45" t="s">
        <v>1861</v>
      </c>
      <c r="V1734" s="45" t="s">
        <v>1861</v>
      </c>
      <c r="W1734" s="45" t="s">
        <v>1861</v>
      </c>
      <c r="X1734" s="45" t="s">
        <v>1861</v>
      </c>
      <c r="Y1734" s="45" t="s">
        <v>1861</v>
      </c>
      <c r="Z1734" s="45" t="s">
        <v>1861</v>
      </c>
      <c r="AA1734" s="45" t="s">
        <v>1861</v>
      </c>
      <c r="AB1734" s="45" t="s">
        <v>1861</v>
      </c>
      <c r="AC1734" s="45" t="s">
        <v>1861</v>
      </c>
      <c r="AD1734" s="45" t="s">
        <v>1861</v>
      </c>
      <c r="AE1734" s="45" t="s">
        <v>1861</v>
      </c>
      <c r="AF1734" s="45" t="s">
        <v>9884</v>
      </c>
      <c r="AG1734" s="45"/>
      <c r="AH1734" s="45"/>
      <c r="AI1734" s="90">
        <v>704</v>
      </c>
      <c r="AJ1734" s="45" t="s">
        <v>5655</v>
      </c>
      <c r="AK1734" s="45" t="s">
        <v>5656</v>
      </c>
      <c r="AL1734" s="90">
        <v>42</v>
      </c>
      <c r="AM1734" s="90">
        <v>37</v>
      </c>
      <c r="AN1734" s="1147">
        <v>0.86299999999999999</v>
      </c>
      <c r="AO1734" s="90">
        <v>23</v>
      </c>
      <c r="AP1734" s="90">
        <v>21</v>
      </c>
      <c r="AQ1734" s="45">
        <v>25.71</v>
      </c>
      <c r="AR1734" s="45">
        <f>AL1734+AM1734/60+AN1734/3600</f>
        <v>42.616906388888893</v>
      </c>
      <c r="AS1734" s="45">
        <f>AO1734+AP1734/60+AQ1734/3600</f>
        <v>23.357141666666667</v>
      </c>
      <c r="AT1734" s="90" t="s">
        <v>34</v>
      </c>
      <c r="AU1734" s="90"/>
      <c r="AV1734" s="143"/>
      <c r="AW1734" s="145"/>
      <c r="AX1734" s="143"/>
      <c r="AY1734" s="145"/>
      <c r="AZ1734" s="143"/>
      <c r="BA1734" s="145"/>
      <c r="BB1734" s="143"/>
      <c r="BC1734" s="145"/>
      <c r="BD1734" s="143"/>
      <c r="BE1734" s="145"/>
      <c r="BF1734" s="90"/>
      <c r="BG1734" s="433"/>
    </row>
    <row r="1735" spans="1:59" s="46" customFormat="1" ht="64.5" thickBot="1" x14ac:dyDescent="0.3">
      <c r="A1735" s="442"/>
      <c r="B1735" s="417" t="s">
        <v>3005</v>
      </c>
      <c r="C1735" s="443">
        <v>12170345</v>
      </c>
      <c r="D1735" s="444">
        <v>41150</v>
      </c>
      <c r="E1735" s="444">
        <v>41150</v>
      </c>
      <c r="F1735" s="444">
        <v>42245</v>
      </c>
      <c r="G1735" s="421">
        <v>-7777</v>
      </c>
      <c r="H1735" s="445" t="s">
        <v>2973</v>
      </c>
      <c r="I1735" s="417" t="s">
        <v>1210</v>
      </c>
      <c r="J1735" s="417"/>
      <c r="K1735" s="417" t="s">
        <v>50</v>
      </c>
      <c r="L1735" s="445" t="s">
        <v>48</v>
      </c>
      <c r="M1735" s="445" t="s">
        <v>59</v>
      </c>
      <c r="N1735" s="445" t="s">
        <v>48</v>
      </c>
      <c r="O1735" s="417" t="s">
        <v>8371</v>
      </c>
      <c r="P1735" s="462">
        <v>13072</v>
      </c>
      <c r="Q1735" s="445" t="s">
        <v>559</v>
      </c>
      <c r="R1735" s="417" t="s">
        <v>6165</v>
      </c>
      <c r="S1735" s="422" t="s">
        <v>2637</v>
      </c>
      <c r="T1735" s="417" t="s">
        <v>1861</v>
      </c>
      <c r="U1735" s="417" t="s">
        <v>1861</v>
      </c>
      <c r="V1735" s="417" t="s">
        <v>1861</v>
      </c>
      <c r="W1735" s="417" t="s">
        <v>1861</v>
      </c>
      <c r="X1735" s="417" t="s">
        <v>1861</v>
      </c>
      <c r="Y1735" s="417" t="s">
        <v>1861</v>
      </c>
      <c r="Z1735" s="417" t="s">
        <v>1861</v>
      </c>
      <c r="AA1735" s="417" t="s">
        <v>1861</v>
      </c>
      <c r="AB1735" s="417" t="s">
        <v>1861</v>
      </c>
      <c r="AC1735" s="417" t="s">
        <v>1861</v>
      </c>
      <c r="AD1735" s="417" t="s">
        <v>1861</v>
      </c>
      <c r="AE1735" s="417" t="s">
        <v>1861</v>
      </c>
      <c r="AF1735" s="417" t="s">
        <v>9989</v>
      </c>
      <c r="AG1735" s="417"/>
      <c r="AH1735" s="417"/>
      <c r="AI1735" s="445">
        <v>706</v>
      </c>
      <c r="AJ1735" s="417" t="s">
        <v>5657</v>
      </c>
      <c r="AK1735" s="417" t="s">
        <v>5658</v>
      </c>
      <c r="AL1735" s="445">
        <v>42</v>
      </c>
      <c r="AM1735" s="445">
        <v>36</v>
      </c>
      <c r="AN1735" s="1167">
        <v>59.841000000000001</v>
      </c>
      <c r="AO1735" s="445">
        <v>23</v>
      </c>
      <c r="AP1735" s="445">
        <v>21</v>
      </c>
      <c r="AQ1735" s="417">
        <v>23.385000000000002</v>
      </c>
      <c r="AR1735" s="417">
        <f>AL1735+AM1735/60+AN1735/3600</f>
        <v>42.616622499999998</v>
      </c>
      <c r="AS1735" s="417">
        <f>AO1735+AP1735/60+AQ1735/3600</f>
        <v>23.356495833333334</v>
      </c>
      <c r="AT1735" s="445" t="s">
        <v>34</v>
      </c>
      <c r="AU1735" s="445"/>
      <c r="AV1735" s="462"/>
      <c r="AW1735" s="444"/>
      <c r="AX1735" s="462"/>
      <c r="AY1735" s="444"/>
      <c r="AZ1735" s="462"/>
      <c r="BA1735" s="444"/>
      <c r="BB1735" s="462"/>
      <c r="BC1735" s="444"/>
      <c r="BD1735" s="462"/>
      <c r="BE1735" s="444"/>
      <c r="BF1735" s="445"/>
      <c r="BG1735" s="423"/>
    </row>
    <row r="1736" spans="1:59" s="46" customFormat="1" ht="38.25" x14ac:dyDescent="0.25">
      <c r="A1736" s="178">
        <v>555</v>
      </c>
      <c r="B1736" s="170" t="s">
        <v>3006</v>
      </c>
      <c r="C1736" s="341">
        <v>12170346</v>
      </c>
      <c r="D1736" s="342">
        <v>41152</v>
      </c>
      <c r="E1736" s="342">
        <v>41152</v>
      </c>
      <c r="F1736" s="342">
        <v>42247</v>
      </c>
      <c r="G1736" s="174">
        <v>-7777</v>
      </c>
      <c r="H1736" s="178" t="s">
        <v>1426</v>
      </c>
      <c r="I1736" s="170" t="s">
        <v>1498</v>
      </c>
      <c r="J1736" s="170"/>
      <c r="K1736" s="170" t="s">
        <v>921</v>
      </c>
      <c r="L1736" s="178" t="s">
        <v>217</v>
      </c>
      <c r="M1736" s="178" t="s">
        <v>217</v>
      </c>
      <c r="N1736" s="178" t="s">
        <v>217</v>
      </c>
      <c r="O1736" s="170" t="s">
        <v>8372</v>
      </c>
      <c r="P1736" s="458">
        <v>12259</v>
      </c>
      <c r="Q1736" s="178" t="s">
        <v>559</v>
      </c>
      <c r="R1736" s="170" t="s">
        <v>4028</v>
      </c>
      <c r="S1736" s="277" t="s">
        <v>4491</v>
      </c>
      <c r="T1736" s="170">
        <v>-7777</v>
      </c>
      <c r="U1736" s="170">
        <v>2.5</v>
      </c>
      <c r="V1736" s="170">
        <v>20</v>
      </c>
      <c r="W1736" s="170">
        <v>-7777</v>
      </c>
      <c r="X1736" s="170">
        <v>-7777</v>
      </c>
      <c r="Y1736" s="170">
        <v>-7777</v>
      </c>
      <c r="Z1736" s="170">
        <v>-7777</v>
      </c>
      <c r="AA1736" s="170">
        <v>-7777</v>
      </c>
      <c r="AB1736" s="170">
        <v>-7777</v>
      </c>
      <c r="AC1736" s="170">
        <v>-7777</v>
      </c>
      <c r="AD1736" s="170">
        <v>-7777</v>
      </c>
      <c r="AE1736" s="170">
        <v>-7777</v>
      </c>
      <c r="AF1736" s="170" t="s">
        <v>5659</v>
      </c>
      <c r="AG1736" s="170"/>
      <c r="AH1736" s="170"/>
      <c r="AI1736" s="178"/>
      <c r="AJ1736" s="170" t="s">
        <v>5660</v>
      </c>
      <c r="AK1736" s="170" t="s">
        <v>5661</v>
      </c>
      <c r="AL1736" s="178">
        <v>43</v>
      </c>
      <c r="AM1736" s="178">
        <v>14</v>
      </c>
      <c r="AN1736" s="1179">
        <v>54.1</v>
      </c>
      <c r="AO1736" s="178">
        <v>23</v>
      </c>
      <c r="AP1736" s="178">
        <v>32</v>
      </c>
      <c r="AQ1736" s="170">
        <v>53.4</v>
      </c>
      <c r="AR1736" s="170">
        <f t="shared" ref="AR1736:AR1748" si="156">AL1736+AM1736/60+AN1736/3600</f>
        <v>43.248361111111109</v>
      </c>
      <c r="AS1736" s="170">
        <f t="shared" ref="AS1736:AS1748" si="157">AO1736+AP1736/60+AQ1736/3600</f>
        <v>23.548166666666667</v>
      </c>
      <c r="AT1736" s="178" t="s">
        <v>34</v>
      </c>
      <c r="AU1736" s="178"/>
      <c r="AV1736" s="458"/>
      <c r="AW1736" s="342"/>
      <c r="AX1736" s="458"/>
      <c r="AY1736" s="342"/>
      <c r="AZ1736" s="458"/>
      <c r="BA1736" s="342"/>
      <c r="BB1736" s="458"/>
      <c r="BC1736" s="342"/>
      <c r="BD1736" s="458"/>
      <c r="BE1736" s="342"/>
      <c r="BF1736" s="178"/>
      <c r="BG1736" s="170"/>
    </row>
    <row r="1737" spans="1:59" s="46" customFormat="1" ht="39" thickBot="1" x14ac:dyDescent="0.3">
      <c r="A1737" s="173"/>
      <c r="B1737" s="169" t="s">
        <v>3006</v>
      </c>
      <c r="C1737" s="434">
        <v>12170346</v>
      </c>
      <c r="D1737" s="435">
        <v>41152</v>
      </c>
      <c r="E1737" s="435">
        <v>41152</v>
      </c>
      <c r="F1737" s="435">
        <v>42247</v>
      </c>
      <c r="G1737" s="161">
        <v>-7777</v>
      </c>
      <c r="H1737" s="173" t="s">
        <v>1426</v>
      </c>
      <c r="I1737" s="169" t="s">
        <v>1498</v>
      </c>
      <c r="J1737" s="169"/>
      <c r="K1737" s="169" t="s">
        <v>921</v>
      </c>
      <c r="L1737" s="173" t="s">
        <v>217</v>
      </c>
      <c r="M1737" s="173" t="s">
        <v>217</v>
      </c>
      <c r="N1737" s="173" t="s">
        <v>217</v>
      </c>
      <c r="O1737" s="169" t="s">
        <v>8372</v>
      </c>
      <c r="P1737" s="456">
        <v>12259</v>
      </c>
      <c r="Q1737" s="173" t="s">
        <v>559</v>
      </c>
      <c r="R1737" s="169" t="s">
        <v>4028</v>
      </c>
      <c r="S1737" s="276" t="s">
        <v>5662</v>
      </c>
      <c r="T1737" s="169" t="s">
        <v>1861</v>
      </c>
      <c r="U1737" s="169">
        <v>0.8</v>
      </c>
      <c r="V1737" s="169" t="s">
        <v>5663</v>
      </c>
      <c r="W1737" s="169" t="s">
        <v>1861</v>
      </c>
      <c r="X1737" s="169" t="s">
        <v>1861</v>
      </c>
      <c r="Y1737" s="169" t="s">
        <v>1861</v>
      </c>
      <c r="Z1737" s="169" t="s">
        <v>1861</v>
      </c>
      <c r="AA1737" s="169" t="s">
        <v>1861</v>
      </c>
      <c r="AB1737" s="169" t="s">
        <v>1861</v>
      </c>
      <c r="AC1737" s="169" t="s">
        <v>1861</v>
      </c>
      <c r="AD1737" s="169" t="s">
        <v>1861</v>
      </c>
      <c r="AE1737" s="169" t="s">
        <v>1861</v>
      </c>
      <c r="AF1737" s="169" t="s">
        <v>5664</v>
      </c>
      <c r="AG1737" s="169"/>
      <c r="AH1737" s="169"/>
      <c r="AI1737" s="173"/>
      <c r="AJ1737" s="169" t="s">
        <v>5665</v>
      </c>
      <c r="AK1737" s="169" t="s">
        <v>5666</v>
      </c>
      <c r="AL1737" s="173">
        <v>43</v>
      </c>
      <c r="AM1737" s="173">
        <v>14</v>
      </c>
      <c r="AN1737" s="1148">
        <v>53.1</v>
      </c>
      <c r="AO1737" s="173">
        <v>23</v>
      </c>
      <c r="AP1737" s="173">
        <v>32</v>
      </c>
      <c r="AQ1737" s="169">
        <v>53.1</v>
      </c>
      <c r="AR1737" s="169">
        <f>AL1737+AM1737/60+AN1737/3600</f>
        <v>43.248083333333334</v>
      </c>
      <c r="AS1737" s="169">
        <f>AO1737+AP1737/60+AQ1737/3600</f>
        <v>23.548083333333334</v>
      </c>
      <c r="AT1737" s="173" t="s">
        <v>34</v>
      </c>
      <c r="AU1737" s="173"/>
      <c r="AV1737" s="456"/>
      <c r="AW1737" s="435"/>
      <c r="AX1737" s="456"/>
      <c r="AY1737" s="435"/>
      <c r="AZ1737" s="456"/>
      <c r="BA1737" s="435"/>
      <c r="BB1737" s="456"/>
      <c r="BC1737" s="435"/>
      <c r="BD1737" s="456"/>
      <c r="BE1737" s="435"/>
      <c r="BF1737" s="173"/>
      <c r="BG1737" s="169"/>
    </row>
    <row r="1738" spans="1:59" s="46" customFormat="1" ht="38.25" x14ac:dyDescent="0.25">
      <c r="A1738" s="486">
        <v>556</v>
      </c>
      <c r="B1738" s="425" t="s">
        <v>3006</v>
      </c>
      <c r="C1738" s="492">
        <v>12170347</v>
      </c>
      <c r="D1738" s="490">
        <v>41152</v>
      </c>
      <c r="E1738" s="490">
        <v>41152</v>
      </c>
      <c r="F1738" s="490">
        <v>42247</v>
      </c>
      <c r="G1738" s="429">
        <v>-7777</v>
      </c>
      <c r="H1738" s="487" t="s">
        <v>1426</v>
      </c>
      <c r="I1738" s="425" t="s">
        <v>1498</v>
      </c>
      <c r="J1738" s="425"/>
      <c r="K1738" s="425" t="s">
        <v>921</v>
      </c>
      <c r="L1738" s="487" t="s">
        <v>217</v>
      </c>
      <c r="M1738" s="487" t="s">
        <v>217</v>
      </c>
      <c r="N1738" s="487" t="s">
        <v>217</v>
      </c>
      <c r="O1738" s="425" t="s">
        <v>8373</v>
      </c>
      <c r="P1738" s="488">
        <v>12259</v>
      </c>
      <c r="Q1738" s="487" t="s">
        <v>559</v>
      </c>
      <c r="R1738" s="425" t="s">
        <v>4028</v>
      </c>
      <c r="S1738" s="430" t="s">
        <v>4491</v>
      </c>
      <c r="T1738" s="425">
        <v>-7777</v>
      </c>
      <c r="U1738" s="425">
        <v>2</v>
      </c>
      <c r="V1738" s="425">
        <v>19</v>
      </c>
      <c r="W1738" s="425">
        <v>-7777</v>
      </c>
      <c r="X1738" s="425">
        <v>-7777</v>
      </c>
      <c r="Y1738" s="425">
        <v>-7777</v>
      </c>
      <c r="Z1738" s="425">
        <v>-7777</v>
      </c>
      <c r="AA1738" s="425">
        <v>-7777</v>
      </c>
      <c r="AB1738" s="425">
        <v>-7777</v>
      </c>
      <c r="AC1738" s="425">
        <v>-7777</v>
      </c>
      <c r="AD1738" s="425">
        <v>-7777</v>
      </c>
      <c r="AE1738" s="425">
        <v>-7777</v>
      </c>
      <c r="AF1738" s="425" t="s">
        <v>5659</v>
      </c>
      <c r="AG1738" s="425"/>
      <c r="AH1738" s="425"/>
      <c r="AI1738" s="487"/>
      <c r="AJ1738" s="425" t="s">
        <v>5667</v>
      </c>
      <c r="AK1738" s="425" t="s">
        <v>5668</v>
      </c>
      <c r="AL1738" s="487">
        <v>43</v>
      </c>
      <c r="AM1738" s="487">
        <v>14</v>
      </c>
      <c r="AN1738" s="1166">
        <v>55.3</v>
      </c>
      <c r="AO1738" s="487">
        <v>23</v>
      </c>
      <c r="AP1738" s="487">
        <v>33</v>
      </c>
      <c r="AQ1738" s="425">
        <v>20.399999999999999</v>
      </c>
      <c r="AR1738" s="425">
        <f t="shared" si="156"/>
        <v>43.248694444444446</v>
      </c>
      <c r="AS1738" s="425">
        <f t="shared" si="157"/>
        <v>23.555666666666667</v>
      </c>
      <c r="AT1738" s="487" t="s">
        <v>34</v>
      </c>
      <c r="AU1738" s="487"/>
      <c r="AV1738" s="488"/>
      <c r="AW1738" s="490"/>
      <c r="AX1738" s="488"/>
      <c r="AY1738" s="490"/>
      <c r="AZ1738" s="488"/>
      <c r="BA1738" s="490"/>
      <c r="BB1738" s="488"/>
      <c r="BC1738" s="490"/>
      <c r="BD1738" s="488"/>
      <c r="BE1738" s="490"/>
      <c r="BF1738" s="487"/>
      <c r="BG1738" s="431"/>
    </row>
    <row r="1739" spans="1:59" s="46" customFormat="1" ht="39" thickBot="1" x14ac:dyDescent="0.3">
      <c r="A1739" s="442"/>
      <c r="B1739" s="417" t="s">
        <v>3006</v>
      </c>
      <c r="C1739" s="443">
        <v>12170347</v>
      </c>
      <c r="D1739" s="444">
        <v>41152</v>
      </c>
      <c r="E1739" s="444">
        <v>41152</v>
      </c>
      <c r="F1739" s="444">
        <v>42247</v>
      </c>
      <c r="G1739" s="421">
        <v>-7777</v>
      </c>
      <c r="H1739" s="445" t="s">
        <v>1426</v>
      </c>
      <c r="I1739" s="417" t="s">
        <v>1498</v>
      </c>
      <c r="J1739" s="417"/>
      <c r="K1739" s="417" t="s">
        <v>921</v>
      </c>
      <c r="L1739" s="445" t="s">
        <v>217</v>
      </c>
      <c r="M1739" s="445" t="s">
        <v>217</v>
      </c>
      <c r="N1739" s="445" t="s">
        <v>217</v>
      </c>
      <c r="O1739" s="417" t="s">
        <v>8373</v>
      </c>
      <c r="P1739" s="462">
        <v>12259</v>
      </c>
      <c r="Q1739" s="445" t="s">
        <v>559</v>
      </c>
      <c r="R1739" s="417" t="s">
        <v>4028</v>
      </c>
      <c r="S1739" s="422" t="s">
        <v>5662</v>
      </c>
      <c r="T1739" s="417" t="s">
        <v>1861</v>
      </c>
      <c r="U1739" s="417">
        <v>0.8</v>
      </c>
      <c r="V1739" s="417" t="s">
        <v>5669</v>
      </c>
      <c r="W1739" s="417" t="s">
        <v>1861</v>
      </c>
      <c r="X1739" s="417" t="s">
        <v>1861</v>
      </c>
      <c r="Y1739" s="417" t="s">
        <v>1861</v>
      </c>
      <c r="Z1739" s="417" t="s">
        <v>1861</v>
      </c>
      <c r="AA1739" s="417" t="s">
        <v>1861</v>
      </c>
      <c r="AB1739" s="417" t="s">
        <v>1861</v>
      </c>
      <c r="AC1739" s="417" t="s">
        <v>1861</v>
      </c>
      <c r="AD1739" s="417" t="s">
        <v>1861</v>
      </c>
      <c r="AE1739" s="417" t="s">
        <v>1861</v>
      </c>
      <c r="AF1739" s="417" t="s">
        <v>5664</v>
      </c>
      <c r="AG1739" s="417"/>
      <c r="AH1739" s="417"/>
      <c r="AI1739" s="445"/>
      <c r="AJ1739" s="417" t="s">
        <v>5670</v>
      </c>
      <c r="AK1739" s="417" t="s">
        <v>5671</v>
      </c>
      <c r="AL1739" s="445">
        <v>43</v>
      </c>
      <c r="AM1739" s="445">
        <v>14</v>
      </c>
      <c r="AN1739" s="1167">
        <v>54.6</v>
      </c>
      <c r="AO1739" s="445">
        <v>23</v>
      </c>
      <c r="AP1739" s="445">
        <v>33</v>
      </c>
      <c r="AQ1739" s="417">
        <v>20.100000000000001</v>
      </c>
      <c r="AR1739" s="417">
        <f t="shared" si="156"/>
        <v>43.2485</v>
      </c>
      <c r="AS1739" s="417">
        <f t="shared" si="157"/>
        <v>23.555583333333335</v>
      </c>
      <c r="AT1739" s="445" t="s">
        <v>34</v>
      </c>
      <c r="AU1739" s="445"/>
      <c r="AV1739" s="462"/>
      <c r="AW1739" s="444"/>
      <c r="AX1739" s="462"/>
      <c r="AY1739" s="444"/>
      <c r="AZ1739" s="462"/>
      <c r="BA1739" s="444"/>
      <c r="BB1739" s="462"/>
      <c r="BC1739" s="444"/>
      <c r="BD1739" s="462"/>
      <c r="BE1739" s="444"/>
      <c r="BF1739" s="445"/>
      <c r="BG1739" s="423"/>
    </row>
    <row r="1740" spans="1:59" s="46" customFormat="1" ht="25.5" x14ac:dyDescent="0.25">
      <c r="A1740" s="178">
        <v>557</v>
      </c>
      <c r="B1740" s="170" t="s">
        <v>3006</v>
      </c>
      <c r="C1740" s="341">
        <v>12170348</v>
      </c>
      <c r="D1740" s="342">
        <v>41156</v>
      </c>
      <c r="E1740" s="342">
        <v>41156</v>
      </c>
      <c r="F1740" s="342">
        <v>41156</v>
      </c>
      <c r="G1740" s="174">
        <v>-7777</v>
      </c>
      <c r="H1740" s="178" t="s">
        <v>650</v>
      </c>
      <c r="I1740" s="170" t="s">
        <v>1488</v>
      </c>
      <c r="J1740" s="170"/>
      <c r="K1740" s="170" t="s">
        <v>33</v>
      </c>
      <c r="L1740" s="178" t="s">
        <v>489</v>
      </c>
      <c r="M1740" s="178" t="s">
        <v>489</v>
      </c>
      <c r="N1740" s="178" t="s">
        <v>489</v>
      </c>
      <c r="O1740" s="170" t="s">
        <v>5672</v>
      </c>
      <c r="P1740" s="458">
        <v>10447</v>
      </c>
      <c r="Q1740" s="178" t="s">
        <v>559</v>
      </c>
      <c r="R1740" s="170" t="s">
        <v>4028</v>
      </c>
      <c r="S1740" s="277" t="s">
        <v>5673</v>
      </c>
      <c r="T1740" s="170">
        <v>-7777</v>
      </c>
      <c r="U1740" s="170">
        <v>-9999</v>
      </c>
      <c r="V1740" s="170">
        <v>25</v>
      </c>
      <c r="W1740" s="170">
        <v>-7777</v>
      </c>
      <c r="X1740" s="170">
        <v>-7777</v>
      </c>
      <c r="Y1740" s="170">
        <v>-7777</v>
      </c>
      <c r="Z1740" s="170">
        <v>-7777</v>
      </c>
      <c r="AA1740" s="170">
        <v>-7777</v>
      </c>
      <c r="AB1740" s="170">
        <v>-7777</v>
      </c>
      <c r="AC1740" s="170">
        <v>-7777</v>
      </c>
      <c r="AD1740" s="170">
        <v>-7777</v>
      </c>
      <c r="AE1740" s="170">
        <v>-7777</v>
      </c>
      <c r="AF1740" s="170" t="s">
        <v>1768</v>
      </c>
      <c r="AG1740" s="170">
        <v>4668632.46</v>
      </c>
      <c r="AH1740" s="170">
        <v>9454678.4499999993</v>
      </c>
      <c r="AI1740" s="178"/>
      <c r="AJ1740" s="170"/>
      <c r="AK1740" s="170"/>
      <c r="AL1740" s="178"/>
      <c r="AM1740" s="178"/>
      <c r="AN1740" s="1179"/>
      <c r="AO1740" s="178"/>
      <c r="AP1740" s="178"/>
      <c r="AQ1740" s="170"/>
      <c r="AR1740" s="170">
        <f t="shared" si="156"/>
        <v>0</v>
      </c>
      <c r="AS1740" s="170">
        <f t="shared" si="157"/>
        <v>0</v>
      </c>
      <c r="AT1740" s="178" t="s">
        <v>34</v>
      </c>
      <c r="AU1740" s="178"/>
      <c r="AV1740" s="458"/>
      <c r="AW1740" s="342"/>
      <c r="AX1740" s="458"/>
      <c r="AY1740" s="342"/>
      <c r="AZ1740" s="458"/>
      <c r="BA1740" s="342"/>
      <c r="BB1740" s="458"/>
      <c r="BC1740" s="342"/>
      <c r="BD1740" s="458"/>
      <c r="BE1740" s="342"/>
      <c r="BF1740" s="178"/>
      <c r="BG1740" s="170"/>
    </row>
    <row r="1741" spans="1:59" s="46" customFormat="1" ht="25.5" x14ac:dyDescent="0.25">
      <c r="A1741" s="90"/>
      <c r="B1741" s="45" t="s">
        <v>3006</v>
      </c>
      <c r="C1741" s="93">
        <v>12170348</v>
      </c>
      <c r="D1741" s="145">
        <v>41156</v>
      </c>
      <c r="E1741" s="145">
        <v>41156</v>
      </c>
      <c r="F1741" s="145">
        <v>41156</v>
      </c>
      <c r="G1741" s="21">
        <v>-7777</v>
      </c>
      <c r="H1741" s="90" t="s">
        <v>650</v>
      </c>
      <c r="I1741" s="45" t="s">
        <v>1488</v>
      </c>
      <c r="J1741" s="45"/>
      <c r="K1741" s="45" t="s">
        <v>33</v>
      </c>
      <c r="L1741" s="90" t="s">
        <v>489</v>
      </c>
      <c r="M1741" s="90" t="s">
        <v>489</v>
      </c>
      <c r="N1741" s="90" t="s">
        <v>489</v>
      </c>
      <c r="O1741" s="45" t="s">
        <v>5672</v>
      </c>
      <c r="P1741" s="143">
        <v>10447</v>
      </c>
      <c r="Q1741" s="90" t="s">
        <v>559</v>
      </c>
      <c r="R1741" s="45" t="s">
        <v>4028</v>
      </c>
      <c r="S1741" s="272" t="s">
        <v>5673</v>
      </c>
      <c r="T1741" s="45" t="s">
        <v>1861</v>
      </c>
      <c r="U1741" s="45" t="s">
        <v>1861</v>
      </c>
      <c r="V1741" s="45" t="s">
        <v>1861</v>
      </c>
      <c r="W1741" s="45" t="s">
        <v>1861</v>
      </c>
      <c r="X1741" s="45" t="s">
        <v>1861</v>
      </c>
      <c r="Y1741" s="45" t="s">
        <v>1861</v>
      </c>
      <c r="Z1741" s="45" t="s">
        <v>1861</v>
      </c>
      <c r="AA1741" s="45" t="s">
        <v>1861</v>
      </c>
      <c r="AB1741" s="45" t="s">
        <v>1861</v>
      </c>
      <c r="AC1741" s="45" t="s">
        <v>1861</v>
      </c>
      <c r="AD1741" s="45" t="s">
        <v>1861</v>
      </c>
      <c r="AE1741" s="45" t="s">
        <v>1861</v>
      </c>
      <c r="AF1741" s="45" t="s">
        <v>1765</v>
      </c>
      <c r="AG1741" s="45">
        <v>4668635.3899999997</v>
      </c>
      <c r="AH1741" s="45">
        <v>9454686.8699999992</v>
      </c>
      <c r="AI1741" s="90"/>
      <c r="AJ1741" s="45"/>
      <c r="AK1741" s="45"/>
      <c r="AL1741" s="90"/>
      <c r="AM1741" s="90"/>
      <c r="AN1741" s="1147"/>
      <c r="AO1741" s="90"/>
      <c r="AP1741" s="90"/>
      <c r="AQ1741" s="45"/>
      <c r="AR1741" s="45">
        <f>AL1741+AM1741/60+AN1741/3600</f>
        <v>0</v>
      </c>
      <c r="AS1741" s="45">
        <f>AO1741+AP1741/60+AQ1741/3600</f>
        <v>0</v>
      </c>
      <c r="AT1741" s="90" t="s">
        <v>34</v>
      </c>
      <c r="AU1741" s="90"/>
      <c r="AV1741" s="143"/>
      <c r="AW1741" s="145"/>
      <c r="AX1741" s="143"/>
      <c r="AY1741" s="145"/>
      <c r="AZ1741" s="143"/>
      <c r="BA1741" s="145"/>
      <c r="BB1741" s="143"/>
      <c r="BC1741" s="145"/>
      <c r="BD1741" s="143"/>
      <c r="BE1741" s="145"/>
      <c r="BF1741" s="90"/>
      <c r="BG1741" s="45"/>
    </row>
    <row r="1742" spans="1:59" s="46" customFormat="1" ht="63.75" x14ac:dyDescent="0.25">
      <c r="A1742" s="90"/>
      <c r="B1742" s="45" t="s">
        <v>3006</v>
      </c>
      <c r="C1742" s="93">
        <v>12170348</v>
      </c>
      <c r="D1742" s="145">
        <v>41156</v>
      </c>
      <c r="E1742" s="145">
        <v>41156</v>
      </c>
      <c r="F1742" s="145">
        <v>41156</v>
      </c>
      <c r="G1742" s="21">
        <v>-7777</v>
      </c>
      <c r="H1742" s="90" t="s">
        <v>650</v>
      </c>
      <c r="I1742" s="45" t="s">
        <v>1488</v>
      </c>
      <c r="J1742" s="45"/>
      <c r="K1742" s="45" t="s">
        <v>33</v>
      </c>
      <c r="L1742" s="90" t="s">
        <v>489</v>
      </c>
      <c r="M1742" s="90" t="s">
        <v>489</v>
      </c>
      <c r="N1742" s="90" t="s">
        <v>489</v>
      </c>
      <c r="O1742" s="45" t="s">
        <v>5674</v>
      </c>
      <c r="P1742" s="143">
        <v>10447</v>
      </c>
      <c r="Q1742" s="90" t="s">
        <v>559</v>
      </c>
      <c r="R1742" s="45" t="s">
        <v>4028</v>
      </c>
      <c r="S1742" s="272" t="s">
        <v>5675</v>
      </c>
      <c r="T1742" s="45" t="s">
        <v>1861</v>
      </c>
      <c r="U1742" s="45">
        <v>-9999</v>
      </c>
      <c r="V1742" s="45">
        <v>48</v>
      </c>
      <c r="W1742" s="45" t="s">
        <v>1861</v>
      </c>
      <c r="X1742" s="45" t="s">
        <v>1861</v>
      </c>
      <c r="Y1742" s="45" t="s">
        <v>1861</v>
      </c>
      <c r="Z1742" s="45" t="s">
        <v>1861</v>
      </c>
      <c r="AA1742" s="45" t="s">
        <v>1861</v>
      </c>
      <c r="AB1742" s="45" t="s">
        <v>1861</v>
      </c>
      <c r="AC1742" s="45" t="s">
        <v>1861</v>
      </c>
      <c r="AD1742" s="45" t="s">
        <v>1861</v>
      </c>
      <c r="AE1742" s="45" t="s">
        <v>1861</v>
      </c>
      <c r="AF1742" s="45" t="s">
        <v>686</v>
      </c>
      <c r="AG1742" s="45">
        <v>466894.86</v>
      </c>
      <c r="AH1742" s="45">
        <v>9455083.1999999993</v>
      </c>
      <c r="AI1742" s="90"/>
      <c r="AJ1742" s="45"/>
      <c r="AK1742" s="45"/>
      <c r="AL1742" s="90"/>
      <c r="AM1742" s="90"/>
      <c r="AN1742" s="1147"/>
      <c r="AO1742" s="90"/>
      <c r="AP1742" s="90"/>
      <c r="AQ1742" s="45"/>
      <c r="AR1742" s="45">
        <f t="shared" si="156"/>
        <v>0</v>
      </c>
      <c r="AS1742" s="45">
        <f t="shared" si="157"/>
        <v>0</v>
      </c>
      <c r="AT1742" s="90" t="s">
        <v>34</v>
      </c>
      <c r="AU1742" s="90"/>
      <c r="AV1742" s="143"/>
      <c r="AW1742" s="145"/>
      <c r="AX1742" s="143"/>
      <c r="AY1742" s="145"/>
      <c r="AZ1742" s="143"/>
      <c r="BA1742" s="145"/>
      <c r="BB1742" s="143"/>
      <c r="BC1742" s="145"/>
      <c r="BD1742" s="143"/>
      <c r="BE1742" s="145"/>
      <c r="BF1742" s="90"/>
      <c r="BG1742" s="45"/>
    </row>
    <row r="1743" spans="1:59" s="46" customFormat="1" ht="63.75" x14ac:dyDescent="0.25">
      <c r="A1743" s="90"/>
      <c r="B1743" s="45" t="s">
        <v>3006</v>
      </c>
      <c r="C1743" s="93">
        <v>12170348</v>
      </c>
      <c r="D1743" s="145">
        <v>41156</v>
      </c>
      <c r="E1743" s="145">
        <v>41156</v>
      </c>
      <c r="F1743" s="145">
        <v>41156</v>
      </c>
      <c r="G1743" s="21">
        <v>-7777</v>
      </c>
      <c r="H1743" s="90" t="s">
        <v>650</v>
      </c>
      <c r="I1743" s="45" t="s">
        <v>1488</v>
      </c>
      <c r="J1743" s="45"/>
      <c r="K1743" s="45" t="s">
        <v>33</v>
      </c>
      <c r="L1743" s="90" t="s">
        <v>489</v>
      </c>
      <c r="M1743" s="90" t="s">
        <v>489</v>
      </c>
      <c r="N1743" s="90" t="s">
        <v>489</v>
      </c>
      <c r="O1743" s="45" t="s">
        <v>5674</v>
      </c>
      <c r="P1743" s="143">
        <v>10447</v>
      </c>
      <c r="Q1743" s="90" t="s">
        <v>559</v>
      </c>
      <c r="R1743" s="45" t="s">
        <v>4028</v>
      </c>
      <c r="S1743" s="272" t="s">
        <v>5675</v>
      </c>
      <c r="T1743" s="45" t="s">
        <v>1861</v>
      </c>
      <c r="U1743" s="45" t="s">
        <v>1861</v>
      </c>
      <c r="V1743" s="45" t="s">
        <v>1861</v>
      </c>
      <c r="W1743" s="45" t="s">
        <v>1861</v>
      </c>
      <c r="X1743" s="45" t="s">
        <v>1861</v>
      </c>
      <c r="Y1743" s="45" t="s">
        <v>1861</v>
      </c>
      <c r="Z1743" s="45" t="s">
        <v>1861</v>
      </c>
      <c r="AA1743" s="45" t="s">
        <v>1861</v>
      </c>
      <c r="AB1743" s="45" t="s">
        <v>1861</v>
      </c>
      <c r="AC1743" s="45" t="s">
        <v>1861</v>
      </c>
      <c r="AD1743" s="45" t="s">
        <v>1861</v>
      </c>
      <c r="AE1743" s="45" t="s">
        <v>1861</v>
      </c>
      <c r="AF1743" s="45" t="s">
        <v>687</v>
      </c>
      <c r="AG1743" s="45">
        <v>4668946.8600000003</v>
      </c>
      <c r="AH1743" s="45">
        <v>9455088.0299999993</v>
      </c>
      <c r="AI1743" s="90"/>
      <c r="AJ1743" s="45"/>
      <c r="AK1743" s="45"/>
      <c r="AL1743" s="90"/>
      <c r="AM1743" s="90"/>
      <c r="AN1743" s="1147"/>
      <c r="AO1743" s="90"/>
      <c r="AP1743" s="90"/>
      <c r="AQ1743" s="45"/>
      <c r="AR1743" s="45">
        <f>AL1743+AM1743/60+AN1743/3600</f>
        <v>0</v>
      </c>
      <c r="AS1743" s="45">
        <f>AO1743+AP1743/60+AQ1743/3600</f>
        <v>0</v>
      </c>
      <c r="AT1743" s="90" t="s">
        <v>34</v>
      </c>
      <c r="AU1743" s="90"/>
      <c r="AV1743" s="143"/>
      <c r="AW1743" s="145"/>
      <c r="AX1743" s="143"/>
      <c r="AY1743" s="145"/>
      <c r="AZ1743" s="143"/>
      <c r="BA1743" s="145"/>
      <c r="BB1743" s="143"/>
      <c r="BC1743" s="145"/>
      <c r="BD1743" s="143"/>
      <c r="BE1743" s="145"/>
      <c r="BF1743" s="90"/>
      <c r="BG1743" s="45"/>
    </row>
    <row r="1744" spans="1:59" s="46" customFormat="1" ht="63.75" x14ac:dyDescent="0.25">
      <c r="A1744" s="90"/>
      <c r="B1744" s="45" t="s">
        <v>3006</v>
      </c>
      <c r="C1744" s="93">
        <v>12170348</v>
      </c>
      <c r="D1744" s="145">
        <v>41156</v>
      </c>
      <c r="E1744" s="145">
        <v>41156</v>
      </c>
      <c r="F1744" s="145">
        <v>41156</v>
      </c>
      <c r="G1744" s="21">
        <v>-7777</v>
      </c>
      <c r="H1744" s="90" t="s">
        <v>650</v>
      </c>
      <c r="I1744" s="45" t="s">
        <v>1488</v>
      </c>
      <c r="J1744" s="45"/>
      <c r="K1744" s="45" t="s">
        <v>33</v>
      </c>
      <c r="L1744" s="90" t="s">
        <v>489</v>
      </c>
      <c r="M1744" s="90" t="s">
        <v>489</v>
      </c>
      <c r="N1744" s="90" t="s">
        <v>489</v>
      </c>
      <c r="O1744" s="45" t="s">
        <v>5676</v>
      </c>
      <c r="P1744" s="143">
        <v>10447</v>
      </c>
      <c r="Q1744" s="90" t="s">
        <v>559</v>
      </c>
      <c r="R1744" s="45" t="s">
        <v>4028</v>
      </c>
      <c r="S1744" s="272" t="s">
        <v>5675</v>
      </c>
      <c r="T1744" s="45" t="s">
        <v>1861</v>
      </c>
      <c r="U1744" s="45">
        <v>-9999</v>
      </c>
      <c r="V1744" s="45">
        <v>5</v>
      </c>
      <c r="W1744" s="45" t="s">
        <v>1861</v>
      </c>
      <c r="X1744" s="45" t="s">
        <v>1861</v>
      </c>
      <c r="Y1744" s="45" t="s">
        <v>1861</v>
      </c>
      <c r="Z1744" s="45" t="s">
        <v>1861</v>
      </c>
      <c r="AA1744" s="45" t="s">
        <v>1861</v>
      </c>
      <c r="AB1744" s="45" t="s">
        <v>1861</v>
      </c>
      <c r="AC1744" s="45" t="s">
        <v>1861</v>
      </c>
      <c r="AD1744" s="45" t="s">
        <v>1861</v>
      </c>
      <c r="AE1744" s="45" t="s">
        <v>1861</v>
      </c>
      <c r="AF1744" s="45" t="s">
        <v>686</v>
      </c>
      <c r="AG1744" s="45">
        <v>4669411.7</v>
      </c>
      <c r="AH1744" s="45">
        <v>9455055.3800000008</v>
      </c>
      <c r="AI1744" s="90"/>
      <c r="AJ1744" s="45"/>
      <c r="AK1744" s="45"/>
      <c r="AL1744" s="90"/>
      <c r="AM1744" s="90"/>
      <c r="AN1744" s="1147"/>
      <c r="AO1744" s="90"/>
      <c r="AP1744" s="90"/>
      <c r="AQ1744" s="45"/>
      <c r="AR1744" s="45">
        <f t="shared" si="156"/>
        <v>0</v>
      </c>
      <c r="AS1744" s="45">
        <f t="shared" si="157"/>
        <v>0</v>
      </c>
      <c r="AT1744" s="90" t="s">
        <v>34</v>
      </c>
      <c r="AU1744" s="90"/>
      <c r="AV1744" s="143"/>
      <c r="AW1744" s="145"/>
      <c r="AX1744" s="143"/>
      <c r="AY1744" s="145"/>
      <c r="AZ1744" s="143"/>
      <c r="BA1744" s="145"/>
      <c r="BB1744" s="143"/>
      <c r="BC1744" s="145"/>
      <c r="BD1744" s="143"/>
      <c r="BE1744" s="145"/>
      <c r="BF1744" s="90"/>
      <c r="BG1744" s="45"/>
    </row>
    <row r="1745" spans="1:59" s="46" customFormat="1" ht="63.75" x14ac:dyDescent="0.25">
      <c r="A1745" s="90"/>
      <c r="B1745" s="45" t="s">
        <v>3006</v>
      </c>
      <c r="C1745" s="93">
        <v>12170348</v>
      </c>
      <c r="D1745" s="145">
        <v>41156</v>
      </c>
      <c r="E1745" s="145">
        <v>41156</v>
      </c>
      <c r="F1745" s="145">
        <v>41156</v>
      </c>
      <c r="G1745" s="21">
        <v>-7777</v>
      </c>
      <c r="H1745" s="90" t="s">
        <v>650</v>
      </c>
      <c r="I1745" s="45" t="s">
        <v>1488</v>
      </c>
      <c r="J1745" s="45"/>
      <c r="K1745" s="45" t="s">
        <v>33</v>
      </c>
      <c r="L1745" s="90" t="s">
        <v>489</v>
      </c>
      <c r="M1745" s="90" t="s">
        <v>489</v>
      </c>
      <c r="N1745" s="90" t="s">
        <v>489</v>
      </c>
      <c r="O1745" s="45" t="s">
        <v>5676</v>
      </c>
      <c r="P1745" s="143">
        <v>10447</v>
      </c>
      <c r="Q1745" s="90" t="s">
        <v>559</v>
      </c>
      <c r="R1745" s="45" t="s">
        <v>4028</v>
      </c>
      <c r="S1745" s="272" t="s">
        <v>5675</v>
      </c>
      <c r="T1745" s="45" t="s">
        <v>1861</v>
      </c>
      <c r="U1745" s="45" t="s">
        <v>1861</v>
      </c>
      <c r="V1745" s="45" t="s">
        <v>1861</v>
      </c>
      <c r="W1745" s="45" t="s">
        <v>1861</v>
      </c>
      <c r="X1745" s="45" t="s">
        <v>1861</v>
      </c>
      <c r="Y1745" s="45" t="s">
        <v>1861</v>
      </c>
      <c r="Z1745" s="45" t="s">
        <v>1861</v>
      </c>
      <c r="AA1745" s="45" t="s">
        <v>1861</v>
      </c>
      <c r="AB1745" s="45" t="s">
        <v>1861</v>
      </c>
      <c r="AC1745" s="45" t="s">
        <v>1861</v>
      </c>
      <c r="AD1745" s="45" t="s">
        <v>1861</v>
      </c>
      <c r="AE1745" s="45" t="s">
        <v>1861</v>
      </c>
      <c r="AF1745" s="45" t="s">
        <v>687</v>
      </c>
      <c r="AG1745" s="45">
        <v>4669430.8099999996</v>
      </c>
      <c r="AH1745" s="45">
        <v>9455051.5199999996</v>
      </c>
      <c r="AI1745" s="90"/>
      <c r="AJ1745" s="45"/>
      <c r="AK1745" s="45"/>
      <c r="AL1745" s="90"/>
      <c r="AM1745" s="90"/>
      <c r="AN1745" s="1147"/>
      <c r="AO1745" s="90"/>
      <c r="AP1745" s="90"/>
      <c r="AQ1745" s="45"/>
      <c r="AR1745" s="45">
        <f>AL1745+AM1745/60+AN1745/3600</f>
        <v>0</v>
      </c>
      <c r="AS1745" s="45">
        <f>AO1745+AP1745/60+AQ1745/3600</f>
        <v>0</v>
      </c>
      <c r="AT1745" s="90" t="s">
        <v>34</v>
      </c>
      <c r="AU1745" s="90"/>
      <c r="AV1745" s="143"/>
      <c r="AW1745" s="145"/>
      <c r="AX1745" s="143"/>
      <c r="AY1745" s="145"/>
      <c r="AZ1745" s="143"/>
      <c r="BA1745" s="145"/>
      <c r="BB1745" s="143"/>
      <c r="BC1745" s="145"/>
      <c r="BD1745" s="143"/>
      <c r="BE1745" s="145"/>
      <c r="BF1745" s="90"/>
      <c r="BG1745" s="45"/>
    </row>
    <row r="1746" spans="1:59" s="46" customFormat="1" ht="114.75" x14ac:dyDescent="0.25">
      <c r="A1746" s="90"/>
      <c r="B1746" s="45" t="s">
        <v>3006</v>
      </c>
      <c r="C1746" s="93">
        <v>12170348</v>
      </c>
      <c r="D1746" s="145">
        <v>41156</v>
      </c>
      <c r="E1746" s="145">
        <v>41156</v>
      </c>
      <c r="F1746" s="145">
        <v>41156</v>
      </c>
      <c r="G1746" s="21">
        <v>-7777</v>
      </c>
      <c r="H1746" s="90" t="s">
        <v>650</v>
      </c>
      <c r="I1746" s="45" t="s">
        <v>1488</v>
      </c>
      <c r="J1746" s="45"/>
      <c r="K1746" s="45" t="s">
        <v>33</v>
      </c>
      <c r="L1746" s="90" t="s">
        <v>489</v>
      </c>
      <c r="M1746" s="90" t="s">
        <v>489</v>
      </c>
      <c r="N1746" s="90" t="s">
        <v>489</v>
      </c>
      <c r="O1746" s="45" t="s">
        <v>5677</v>
      </c>
      <c r="P1746" s="143">
        <v>10447</v>
      </c>
      <c r="Q1746" s="90" t="s">
        <v>559</v>
      </c>
      <c r="R1746" s="45" t="s">
        <v>4028</v>
      </c>
      <c r="S1746" s="272" t="s">
        <v>5675</v>
      </c>
      <c r="T1746" s="45" t="s">
        <v>1861</v>
      </c>
      <c r="U1746" s="45">
        <v>-9999</v>
      </c>
      <c r="V1746" s="45">
        <v>25</v>
      </c>
      <c r="W1746" s="45" t="s">
        <v>1861</v>
      </c>
      <c r="X1746" s="45" t="s">
        <v>1861</v>
      </c>
      <c r="Y1746" s="45" t="s">
        <v>1861</v>
      </c>
      <c r="Z1746" s="45" t="s">
        <v>1861</v>
      </c>
      <c r="AA1746" s="45" t="s">
        <v>1861</v>
      </c>
      <c r="AB1746" s="45" t="s">
        <v>1861</v>
      </c>
      <c r="AC1746" s="45" t="s">
        <v>1861</v>
      </c>
      <c r="AD1746" s="45" t="s">
        <v>1861</v>
      </c>
      <c r="AE1746" s="45" t="s">
        <v>1861</v>
      </c>
      <c r="AF1746" s="45" t="s">
        <v>1768</v>
      </c>
      <c r="AG1746" s="45">
        <v>4668188.99</v>
      </c>
      <c r="AH1746" s="45">
        <v>9452388.0199999996</v>
      </c>
      <c r="AI1746" s="90"/>
      <c r="AJ1746" s="45"/>
      <c r="AK1746" s="45"/>
      <c r="AL1746" s="90"/>
      <c r="AM1746" s="90"/>
      <c r="AN1746" s="1147"/>
      <c r="AO1746" s="90"/>
      <c r="AP1746" s="90"/>
      <c r="AQ1746" s="45"/>
      <c r="AR1746" s="45">
        <f t="shared" si="156"/>
        <v>0</v>
      </c>
      <c r="AS1746" s="45">
        <f t="shared" si="157"/>
        <v>0</v>
      </c>
      <c r="AT1746" s="90" t="s">
        <v>34</v>
      </c>
      <c r="AU1746" s="90"/>
      <c r="AV1746" s="143"/>
      <c r="AW1746" s="145"/>
      <c r="AX1746" s="143"/>
      <c r="AY1746" s="145"/>
      <c r="AZ1746" s="143"/>
      <c r="BA1746" s="145"/>
      <c r="BB1746" s="143"/>
      <c r="BC1746" s="145"/>
      <c r="BD1746" s="143"/>
      <c r="BE1746" s="145"/>
      <c r="BF1746" s="90"/>
      <c r="BG1746" s="45"/>
    </row>
    <row r="1747" spans="1:59" s="46" customFormat="1" ht="114.75" x14ac:dyDescent="0.25">
      <c r="A1747" s="90"/>
      <c r="B1747" s="45" t="s">
        <v>3006</v>
      </c>
      <c r="C1747" s="93">
        <v>12170348</v>
      </c>
      <c r="D1747" s="145">
        <v>41156</v>
      </c>
      <c r="E1747" s="145">
        <v>41156</v>
      </c>
      <c r="F1747" s="145">
        <v>41156</v>
      </c>
      <c r="G1747" s="21">
        <v>-7777</v>
      </c>
      <c r="H1747" s="90" t="s">
        <v>650</v>
      </c>
      <c r="I1747" s="45" t="s">
        <v>1488</v>
      </c>
      <c r="J1747" s="45"/>
      <c r="K1747" s="45" t="s">
        <v>33</v>
      </c>
      <c r="L1747" s="90" t="s">
        <v>489</v>
      </c>
      <c r="M1747" s="90" t="s">
        <v>489</v>
      </c>
      <c r="N1747" s="90" t="s">
        <v>489</v>
      </c>
      <c r="O1747" s="45" t="s">
        <v>5677</v>
      </c>
      <c r="P1747" s="143">
        <v>10447</v>
      </c>
      <c r="Q1747" s="90" t="s">
        <v>559</v>
      </c>
      <c r="R1747" s="45" t="s">
        <v>4028</v>
      </c>
      <c r="S1747" s="272" t="s">
        <v>5675</v>
      </c>
      <c r="T1747" s="45" t="s">
        <v>1861</v>
      </c>
      <c r="U1747" s="45" t="s">
        <v>1861</v>
      </c>
      <c r="V1747" s="45" t="s">
        <v>1861</v>
      </c>
      <c r="W1747" s="45" t="s">
        <v>1861</v>
      </c>
      <c r="X1747" s="45" t="s">
        <v>1861</v>
      </c>
      <c r="Y1747" s="45" t="s">
        <v>1861</v>
      </c>
      <c r="Z1747" s="45" t="s">
        <v>1861</v>
      </c>
      <c r="AA1747" s="45" t="s">
        <v>1861</v>
      </c>
      <c r="AB1747" s="45" t="s">
        <v>1861</v>
      </c>
      <c r="AC1747" s="45" t="s">
        <v>1861</v>
      </c>
      <c r="AD1747" s="45" t="s">
        <v>1861</v>
      </c>
      <c r="AE1747" s="45" t="s">
        <v>1861</v>
      </c>
      <c r="AF1747" s="45" t="s">
        <v>1765</v>
      </c>
      <c r="AG1747" s="45">
        <v>4668297.41</v>
      </c>
      <c r="AH1747" s="45">
        <v>9452280.6199999992</v>
      </c>
      <c r="AI1747" s="90"/>
      <c r="AJ1747" s="45"/>
      <c r="AK1747" s="45"/>
      <c r="AL1747" s="90"/>
      <c r="AM1747" s="90"/>
      <c r="AN1747" s="1147"/>
      <c r="AO1747" s="90"/>
      <c r="AP1747" s="90"/>
      <c r="AQ1747" s="45"/>
      <c r="AR1747" s="45">
        <f>AL1747+AM1747/60+AN1747/3600</f>
        <v>0</v>
      </c>
      <c r="AS1747" s="45">
        <f>AO1747+AP1747/60+AQ1747/3600</f>
        <v>0</v>
      </c>
      <c r="AT1747" s="90" t="s">
        <v>34</v>
      </c>
      <c r="AU1747" s="90"/>
      <c r="AV1747" s="143"/>
      <c r="AW1747" s="145"/>
      <c r="AX1747" s="143"/>
      <c r="AY1747" s="145"/>
      <c r="AZ1747" s="143"/>
      <c r="BA1747" s="145"/>
      <c r="BB1747" s="143"/>
      <c r="BC1747" s="145"/>
      <c r="BD1747" s="143"/>
      <c r="BE1747" s="145"/>
      <c r="BF1747" s="90"/>
      <c r="BG1747" s="45"/>
    </row>
    <row r="1748" spans="1:59" s="46" customFormat="1" ht="89.25" x14ac:dyDescent="0.25">
      <c r="A1748" s="90"/>
      <c r="B1748" s="45" t="s">
        <v>3006</v>
      </c>
      <c r="C1748" s="93">
        <v>12170348</v>
      </c>
      <c r="D1748" s="145">
        <v>41156</v>
      </c>
      <c r="E1748" s="145">
        <v>41156</v>
      </c>
      <c r="F1748" s="145">
        <v>41156</v>
      </c>
      <c r="G1748" s="21">
        <v>-7777</v>
      </c>
      <c r="H1748" s="90" t="s">
        <v>650</v>
      </c>
      <c r="I1748" s="45" t="s">
        <v>1488</v>
      </c>
      <c r="J1748" s="45"/>
      <c r="K1748" s="45" t="s">
        <v>33</v>
      </c>
      <c r="L1748" s="90" t="s">
        <v>489</v>
      </c>
      <c r="M1748" s="90" t="s">
        <v>489</v>
      </c>
      <c r="N1748" s="90" t="s">
        <v>489</v>
      </c>
      <c r="O1748" s="45" t="s">
        <v>5678</v>
      </c>
      <c r="P1748" s="143">
        <v>10447</v>
      </c>
      <c r="Q1748" s="90" t="s">
        <v>559</v>
      </c>
      <c r="R1748" s="45" t="s">
        <v>4028</v>
      </c>
      <c r="S1748" s="272" t="s">
        <v>5675</v>
      </c>
      <c r="T1748" s="45" t="s">
        <v>1861</v>
      </c>
      <c r="U1748" s="45">
        <v>-9999</v>
      </c>
      <c r="V1748" s="45">
        <v>18</v>
      </c>
      <c r="W1748" s="45" t="s">
        <v>1861</v>
      </c>
      <c r="X1748" s="45" t="s">
        <v>1861</v>
      </c>
      <c r="Y1748" s="45" t="s">
        <v>1861</v>
      </c>
      <c r="Z1748" s="45" t="s">
        <v>1861</v>
      </c>
      <c r="AA1748" s="45" t="s">
        <v>1861</v>
      </c>
      <c r="AB1748" s="45" t="s">
        <v>1861</v>
      </c>
      <c r="AC1748" s="45" t="s">
        <v>1861</v>
      </c>
      <c r="AD1748" s="45" t="s">
        <v>1861</v>
      </c>
      <c r="AE1748" s="45" t="s">
        <v>1861</v>
      </c>
      <c r="AF1748" s="45" t="s">
        <v>1768</v>
      </c>
      <c r="AG1748" s="45">
        <v>4668400.8099999996</v>
      </c>
      <c r="AH1748" s="45">
        <v>9453749.7100000009</v>
      </c>
      <c r="AI1748" s="90"/>
      <c r="AJ1748" s="45"/>
      <c r="AK1748" s="45"/>
      <c r="AL1748" s="90"/>
      <c r="AM1748" s="90"/>
      <c r="AN1748" s="1147"/>
      <c r="AO1748" s="90"/>
      <c r="AP1748" s="90"/>
      <c r="AQ1748" s="45"/>
      <c r="AR1748" s="45">
        <f t="shared" si="156"/>
        <v>0</v>
      </c>
      <c r="AS1748" s="45">
        <f t="shared" si="157"/>
        <v>0</v>
      </c>
      <c r="AT1748" s="90" t="s">
        <v>34</v>
      </c>
      <c r="AU1748" s="90"/>
      <c r="AV1748" s="143"/>
      <c r="AW1748" s="145"/>
      <c r="AX1748" s="143"/>
      <c r="AY1748" s="145"/>
      <c r="AZ1748" s="143"/>
      <c r="BA1748" s="145"/>
      <c r="BB1748" s="143"/>
      <c r="BC1748" s="145"/>
      <c r="BD1748" s="143"/>
      <c r="BE1748" s="145"/>
      <c r="BF1748" s="90"/>
      <c r="BG1748" s="45"/>
    </row>
    <row r="1749" spans="1:59" s="46" customFormat="1" ht="89.25" x14ac:dyDescent="0.25">
      <c r="A1749" s="90"/>
      <c r="B1749" s="45" t="s">
        <v>3006</v>
      </c>
      <c r="C1749" s="93">
        <v>12170348</v>
      </c>
      <c r="D1749" s="145">
        <v>41156</v>
      </c>
      <c r="E1749" s="145">
        <v>41156</v>
      </c>
      <c r="F1749" s="145">
        <v>41156</v>
      </c>
      <c r="G1749" s="21">
        <v>-7777</v>
      </c>
      <c r="H1749" s="90" t="s">
        <v>650</v>
      </c>
      <c r="I1749" s="45" t="s">
        <v>1488</v>
      </c>
      <c r="J1749" s="45"/>
      <c r="K1749" s="45" t="s">
        <v>33</v>
      </c>
      <c r="L1749" s="90" t="s">
        <v>489</v>
      </c>
      <c r="M1749" s="90" t="s">
        <v>489</v>
      </c>
      <c r="N1749" s="90" t="s">
        <v>489</v>
      </c>
      <c r="O1749" s="45" t="s">
        <v>5678</v>
      </c>
      <c r="P1749" s="143">
        <v>10447</v>
      </c>
      <c r="Q1749" s="90" t="s">
        <v>559</v>
      </c>
      <c r="R1749" s="45" t="s">
        <v>4028</v>
      </c>
      <c r="S1749" s="272" t="s">
        <v>5675</v>
      </c>
      <c r="T1749" s="45" t="s">
        <v>1861</v>
      </c>
      <c r="U1749" s="45" t="s">
        <v>1861</v>
      </c>
      <c r="V1749" s="45" t="s">
        <v>1861</v>
      </c>
      <c r="W1749" s="45" t="s">
        <v>1861</v>
      </c>
      <c r="X1749" s="45" t="s">
        <v>1861</v>
      </c>
      <c r="Y1749" s="45" t="s">
        <v>1861</v>
      </c>
      <c r="Z1749" s="45" t="s">
        <v>1861</v>
      </c>
      <c r="AA1749" s="45" t="s">
        <v>1861</v>
      </c>
      <c r="AB1749" s="45" t="s">
        <v>1861</v>
      </c>
      <c r="AC1749" s="45" t="s">
        <v>1861</v>
      </c>
      <c r="AD1749" s="45" t="s">
        <v>1861</v>
      </c>
      <c r="AE1749" s="45" t="s">
        <v>1861</v>
      </c>
      <c r="AF1749" s="45" t="s">
        <v>1765</v>
      </c>
      <c r="AG1749" s="45">
        <v>4668482.9400000004</v>
      </c>
      <c r="AH1749" s="45">
        <v>9453745.5899999999</v>
      </c>
      <c r="AI1749" s="90"/>
      <c r="AJ1749" s="45"/>
      <c r="AK1749" s="45"/>
      <c r="AL1749" s="90"/>
      <c r="AM1749" s="90"/>
      <c r="AN1749" s="1147"/>
      <c r="AO1749" s="90"/>
      <c r="AP1749" s="90"/>
      <c r="AQ1749" s="45"/>
      <c r="AR1749" s="45">
        <f>AL1749+AM1749/60+AN1749/3600</f>
        <v>0</v>
      </c>
      <c r="AS1749" s="45">
        <f>AO1749+AP1749/60+AQ1749/3600</f>
        <v>0</v>
      </c>
      <c r="AT1749" s="90" t="s">
        <v>34</v>
      </c>
      <c r="AU1749" s="90"/>
      <c r="AV1749" s="143"/>
      <c r="AW1749" s="145"/>
      <c r="AX1749" s="143"/>
      <c r="AY1749" s="145"/>
      <c r="AZ1749" s="143"/>
      <c r="BA1749" s="145"/>
      <c r="BB1749" s="143"/>
      <c r="BC1749" s="145"/>
      <c r="BD1749" s="143"/>
      <c r="BE1749" s="145"/>
      <c r="BF1749" s="90"/>
      <c r="BG1749" s="45"/>
    </row>
    <row r="1750" spans="1:59" s="46" customFormat="1" ht="51" x14ac:dyDescent="0.25">
      <c r="A1750" s="90"/>
      <c r="B1750" s="45" t="s">
        <v>3006</v>
      </c>
      <c r="C1750" s="93">
        <v>12170348</v>
      </c>
      <c r="D1750" s="145">
        <v>41156</v>
      </c>
      <c r="E1750" s="145">
        <v>41156</v>
      </c>
      <c r="F1750" s="145">
        <v>41156</v>
      </c>
      <c r="G1750" s="21">
        <v>-7777</v>
      </c>
      <c r="H1750" s="90" t="s">
        <v>650</v>
      </c>
      <c r="I1750" s="45" t="s">
        <v>1488</v>
      </c>
      <c r="J1750" s="45"/>
      <c r="K1750" s="45" t="s">
        <v>33</v>
      </c>
      <c r="L1750" s="90" t="s">
        <v>489</v>
      </c>
      <c r="M1750" s="90" t="s">
        <v>489</v>
      </c>
      <c r="N1750" s="90" t="s">
        <v>489</v>
      </c>
      <c r="O1750" s="45" t="s">
        <v>5679</v>
      </c>
      <c r="P1750" s="143">
        <v>10447</v>
      </c>
      <c r="Q1750" s="90" t="s">
        <v>559</v>
      </c>
      <c r="R1750" s="45" t="s">
        <v>4028</v>
      </c>
      <c r="S1750" s="272" t="s">
        <v>5675</v>
      </c>
      <c r="T1750" s="45" t="s">
        <v>1861</v>
      </c>
      <c r="U1750" s="45">
        <v>-9999</v>
      </c>
      <c r="V1750" s="45">
        <v>37</v>
      </c>
      <c r="W1750" s="45" t="s">
        <v>1861</v>
      </c>
      <c r="X1750" s="45" t="s">
        <v>1861</v>
      </c>
      <c r="Y1750" s="45" t="s">
        <v>1861</v>
      </c>
      <c r="Z1750" s="45" t="s">
        <v>1861</v>
      </c>
      <c r="AA1750" s="45" t="s">
        <v>1861</v>
      </c>
      <c r="AB1750" s="45" t="s">
        <v>1861</v>
      </c>
      <c r="AC1750" s="45" t="s">
        <v>1861</v>
      </c>
      <c r="AD1750" s="45" t="s">
        <v>1861</v>
      </c>
      <c r="AE1750" s="45" t="s">
        <v>1861</v>
      </c>
      <c r="AF1750" s="45" t="s">
        <v>1768</v>
      </c>
      <c r="AG1750" s="45">
        <v>4671472.28</v>
      </c>
      <c r="AH1750" s="45">
        <v>9455692.0999999996</v>
      </c>
      <c r="AI1750" s="90"/>
      <c r="AJ1750" s="45"/>
      <c r="AK1750" s="45"/>
      <c r="AL1750" s="90"/>
      <c r="AM1750" s="90"/>
      <c r="AN1750" s="1147"/>
      <c r="AO1750" s="90"/>
      <c r="AP1750" s="90"/>
      <c r="AQ1750" s="45"/>
      <c r="AR1750" s="45">
        <f t="shared" ref="AR1750:AR1781" si="158">AL1750+AM1750/60+AN1750/3600</f>
        <v>0</v>
      </c>
      <c r="AS1750" s="45">
        <f t="shared" ref="AS1750:AS1862" si="159">AO1750+AP1750/60+AQ1750/3600</f>
        <v>0</v>
      </c>
      <c r="AT1750" s="90" t="s">
        <v>34</v>
      </c>
      <c r="AU1750" s="90"/>
      <c r="AV1750" s="143"/>
      <c r="AW1750" s="145"/>
      <c r="AX1750" s="143"/>
      <c r="AY1750" s="145"/>
      <c r="AZ1750" s="143"/>
      <c r="BA1750" s="145"/>
      <c r="BB1750" s="143"/>
      <c r="BC1750" s="145"/>
      <c r="BD1750" s="143"/>
      <c r="BE1750" s="145"/>
      <c r="BF1750" s="90"/>
      <c r="BG1750" s="45"/>
    </row>
    <row r="1751" spans="1:59" s="46" customFormat="1" ht="51.75" thickBot="1" x14ac:dyDescent="0.3">
      <c r="A1751" s="173"/>
      <c r="B1751" s="169" t="s">
        <v>3006</v>
      </c>
      <c r="C1751" s="434">
        <v>12170348</v>
      </c>
      <c r="D1751" s="435">
        <v>41156</v>
      </c>
      <c r="E1751" s="435">
        <v>41156</v>
      </c>
      <c r="F1751" s="435">
        <v>41156</v>
      </c>
      <c r="G1751" s="161">
        <v>-7777</v>
      </c>
      <c r="H1751" s="173" t="s">
        <v>650</v>
      </c>
      <c r="I1751" s="169" t="s">
        <v>1488</v>
      </c>
      <c r="J1751" s="169"/>
      <c r="K1751" s="169" t="s">
        <v>33</v>
      </c>
      <c r="L1751" s="173" t="s">
        <v>489</v>
      </c>
      <c r="M1751" s="173" t="s">
        <v>489</v>
      </c>
      <c r="N1751" s="173" t="s">
        <v>489</v>
      </c>
      <c r="O1751" s="169" t="s">
        <v>5679</v>
      </c>
      <c r="P1751" s="456">
        <v>10447</v>
      </c>
      <c r="Q1751" s="173" t="s">
        <v>559</v>
      </c>
      <c r="R1751" s="169" t="s">
        <v>4028</v>
      </c>
      <c r="S1751" s="276" t="s">
        <v>5675</v>
      </c>
      <c r="T1751" s="169" t="s">
        <v>1861</v>
      </c>
      <c r="U1751" s="169" t="s">
        <v>1861</v>
      </c>
      <c r="V1751" s="169" t="s">
        <v>1861</v>
      </c>
      <c r="W1751" s="169" t="s">
        <v>1861</v>
      </c>
      <c r="X1751" s="169" t="s">
        <v>1861</v>
      </c>
      <c r="Y1751" s="169" t="s">
        <v>1861</v>
      </c>
      <c r="Z1751" s="169" t="s">
        <v>1861</v>
      </c>
      <c r="AA1751" s="169" t="s">
        <v>1861</v>
      </c>
      <c r="AB1751" s="169" t="s">
        <v>1861</v>
      </c>
      <c r="AC1751" s="169" t="s">
        <v>1861</v>
      </c>
      <c r="AD1751" s="169" t="s">
        <v>1861</v>
      </c>
      <c r="AE1751" s="169" t="s">
        <v>1861</v>
      </c>
      <c r="AF1751" s="169" t="s">
        <v>1765</v>
      </c>
      <c r="AG1751" s="169">
        <v>4671323.33</v>
      </c>
      <c r="AH1751" s="169">
        <v>9455603.0800000001</v>
      </c>
      <c r="AI1751" s="173"/>
      <c r="AJ1751" s="169"/>
      <c r="AK1751" s="169"/>
      <c r="AL1751" s="173"/>
      <c r="AM1751" s="173"/>
      <c r="AN1751" s="1148"/>
      <c r="AO1751" s="173"/>
      <c r="AP1751" s="173"/>
      <c r="AQ1751" s="169"/>
      <c r="AR1751" s="169">
        <f t="shared" si="158"/>
        <v>0</v>
      </c>
      <c r="AS1751" s="169">
        <f t="shared" si="159"/>
        <v>0</v>
      </c>
      <c r="AT1751" s="173" t="s">
        <v>34</v>
      </c>
      <c r="AU1751" s="173"/>
      <c r="AV1751" s="456"/>
      <c r="AW1751" s="435"/>
      <c r="AX1751" s="456"/>
      <c r="AY1751" s="435"/>
      <c r="AZ1751" s="456"/>
      <c r="BA1751" s="435"/>
      <c r="BB1751" s="456"/>
      <c r="BC1751" s="435"/>
      <c r="BD1751" s="456"/>
      <c r="BE1751" s="435"/>
      <c r="BF1751" s="173"/>
      <c r="BG1751" s="169"/>
    </row>
    <row r="1752" spans="1:59" s="46" customFormat="1" ht="42.75" customHeight="1" x14ac:dyDescent="0.25">
      <c r="A1752" s="622">
        <v>558</v>
      </c>
      <c r="B1752" s="623" t="s">
        <v>3006</v>
      </c>
      <c r="C1752" s="625">
        <v>12170349</v>
      </c>
      <c r="D1752" s="626">
        <v>41163</v>
      </c>
      <c r="E1752" s="626">
        <v>41163</v>
      </c>
      <c r="F1752" s="438">
        <v>42258</v>
      </c>
      <c r="G1752" s="408">
        <v>-7777</v>
      </c>
      <c r="H1752" s="627" t="s">
        <v>3007</v>
      </c>
      <c r="I1752" s="623" t="s">
        <v>1210</v>
      </c>
      <c r="J1752" s="623"/>
      <c r="K1752" s="623" t="s">
        <v>50</v>
      </c>
      <c r="L1752" s="627" t="s">
        <v>3008</v>
      </c>
      <c r="M1752" s="627" t="s">
        <v>301</v>
      </c>
      <c r="N1752" s="627" t="s">
        <v>217</v>
      </c>
      <c r="O1752" s="623" t="s">
        <v>5680</v>
      </c>
      <c r="P1752" s="959">
        <v>44759</v>
      </c>
      <c r="Q1752" s="627" t="s">
        <v>559</v>
      </c>
      <c r="R1752" s="408" t="s">
        <v>4028</v>
      </c>
      <c r="S1752" s="412" t="s">
        <v>2641</v>
      </c>
      <c r="T1752" s="408">
        <v>-7777</v>
      </c>
      <c r="U1752" s="408">
        <v>10</v>
      </c>
      <c r="V1752" s="408">
        <v>60</v>
      </c>
      <c r="W1752" s="408">
        <v>-7777</v>
      </c>
      <c r="X1752" s="408">
        <v>-7777</v>
      </c>
      <c r="Y1752" s="408">
        <v>-7777</v>
      </c>
      <c r="Z1752" s="408">
        <v>-7777</v>
      </c>
      <c r="AA1752" s="408">
        <v>-7777</v>
      </c>
      <c r="AB1752" s="408">
        <v>-7777</v>
      </c>
      <c r="AC1752" s="408">
        <v>-7777</v>
      </c>
      <c r="AD1752" s="408">
        <v>-7777</v>
      </c>
      <c r="AE1752" s="408">
        <v>-7777</v>
      </c>
      <c r="AF1752" s="623" t="s">
        <v>1602</v>
      </c>
      <c r="AG1752" s="623"/>
      <c r="AH1752" s="623"/>
      <c r="AI1752" s="627"/>
      <c r="AJ1752" s="623" t="s">
        <v>5681</v>
      </c>
      <c r="AK1752" s="623" t="s">
        <v>5682</v>
      </c>
      <c r="AL1752" s="627">
        <v>43</v>
      </c>
      <c r="AM1752" s="627">
        <v>3</v>
      </c>
      <c r="AN1752" s="1186">
        <v>58.570999999999998</v>
      </c>
      <c r="AO1752" s="627">
        <v>23</v>
      </c>
      <c r="AP1752" s="627">
        <v>41</v>
      </c>
      <c r="AQ1752" s="623">
        <v>5.7519999999999998</v>
      </c>
      <c r="AR1752" s="623">
        <f t="shared" si="158"/>
        <v>43.066269722222216</v>
      </c>
      <c r="AS1752" s="623">
        <f t="shared" si="159"/>
        <v>23.684931111111112</v>
      </c>
      <c r="AT1752" s="627" t="s">
        <v>43</v>
      </c>
      <c r="AU1752" s="627"/>
      <c r="AV1752" s="959"/>
      <c r="AW1752" s="626"/>
      <c r="AX1752" s="959"/>
      <c r="AY1752" s="626"/>
      <c r="AZ1752" s="959"/>
      <c r="BA1752" s="626"/>
      <c r="BB1752" s="959"/>
      <c r="BC1752" s="626"/>
      <c r="BD1752" s="959"/>
      <c r="BE1752" s="626"/>
      <c r="BF1752" s="623" t="s">
        <v>10792</v>
      </c>
      <c r="BG1752" s="628"/>
    </row>
    <row r="1753" spans="1:59" s="46" customFormat="1" ht="42.75" customHeight="1" x14ac:dyDescent="0.25">
      <c r="A1753" s="629"/>
      <c r="B1753" s="40" t="s">
        <v>3006</v>
      </c>
      <c r="C1753" s="96">
        <v>12170349</v>
      </c>
      <c r="D1753" s="97">
        <v>41163</v>
      </c>
      <c r="E1753" s="97">
        <v>41163</v>
      </c>
      <c r="F1753" s="70">
        <v>42258</v>
      </c>
      <c r="G1753" s="24">
        <v>-7777</v>
      </c>
      <c r="H1753" s="95" t="s">
        <v>3007</v>
      </c>
      <c r="I1753" s="40" t="s">
        <v>1210</v>
      </c>
      <c r="J1753" s="40"/>
      <c r="K1753" s="40" t="s">
        <v>50</v>
      </c>
      <c r="L1753" s="95" t="s">
        <v>3008</v>
      </c>
      <c r="M1753" s="95" t="s">
        <v>301</v>
      </c>
      <c r="N1753" s="95" t="s">
        <v>217</v>
      </c>
      <c r="O1753" s="40" t="s">
        <v>5680</v>
      </c>
      <c r="P1753" s="960">
        <v>44759</v>
      </c>
      <c r="Q1753" s="95" t="s">
        <v>559</v>
      </c>
      <c r="R1753" s="24" t="s">
        <v>4028</v>
      </c>
      <c r="S1753" s="273" t="s">
        <v>2641</v>
      </c>
      <c r="T1753" s="24" t="s">
        <v>1861</v>
      </c>
      <c r="U1753" s="24" t="s">
        <v>1861</v>
      </c>
      <c r="V1753" s="24" t="s">
        <v>1861</v>
      </c>
      <c r="W1753" s="24" t="s">
        <v>1861</v>
      </c>
      <c r="X1753" s="24" t="s">
        <v>1861</v>
      </c>
      <c r="Y1753" s="24" t="s">
        <v>1861</v>
      </c>
      <c r="Z1753" s="24" t="s">
        <v>1861</v>
      </c>
      <c r="AA1753" s="24" t="s">
        <v>1861</v>
      </c>
      <c r="AB1753" s="24" t="s">
        <v>1861</v>
      </c>
      <c r="AC1753" s="24" t="s">
        <v>1861</v>
      </c>
      <c r="AD1753" s="24" t="s">
        <v>1861</v>
      </c>
      <c r="AE1753" s="24" t="s">
        <v>1861</v>
      </c>
      <c r="AF1753" s="40" t="s">
        <v>1603</v>
      </c>
      <c r="AG1753" s="40"/>
      <c r="AH1753" s="40"/>
      <c r="AI1753" s="95"/>
      <c r="AJ1753" s="40" t="s">
        <v>5683</v>
      </c>
      <c r="AK1753" s="40" t="s">
        <v>5684</v>
      </c>
      <c r="AL1753" s="95">
        <v>43</v>
      </c>
      <c r="AM1753" s="95">
        <v>3</v>
      </c>
      <c r="AN1753" s="1187">
        <v>57.424999999999997</v>
      </c>
      <c r="AO1753" s="95">
        <v>23</v>
      </c>
      <c r="AP1753" s="95">
        <v>41</v>
      </c>
      <c r="AQ1753" s="40">
        <v>6.5789999999999997</v>
      </c>
      <c r="AR1753" s="40">
        <f>AL1753+AM1753/60+AN1753/3600</f>
        <v>43.065951388888884</v>
      </c>
      <c r="AS1753" s="40">
        <f>AO1753+AP1753/60+AQ1753/3600</f>
        <v>23.685160833333335</v>
      </c>
      <c r="AT1753" s="95" t="s">
        <v>43</v>
      </c>
      <c r="AU1753" s="95"/>
      <c r="AV1753" s="960"/>
      <c r="AW1753" s="97"/>
      <c r="AX1753" s="960"/>
      <c r="AY1753" s="97"/>
      <c r="AZ1753" s="960"/>
      <c r="BA1753" s="97"/>
      <c r="BB1753" s="960"/>
      <c r="BC1753" s="97"/>
      <c r="BD1753" s="960"/>
      <c r="BE1753" s="97"/>
      <c r="BF1753" s="40" t="s">
        <v>10792</v>
      </c>
      <c r="BG1753" s="630"/>
    </row>
    <row r="1754" spans="1:59" s="46" customFormat="1" ht="51" x14ac:dyDescent="0.25">
      <c r="A1754" s="441"/>
      <c r="B1754" s="45" t="s">
        <v>3006</v>
      </c>
      <c r="C1754" s="93">
        <v>12170349</v>
      </c>
      <c r="D1754" s="145">
        <v>41163</v>
      </c>
      <c r="E1754" s="145">
        <v>41163</v>
      </c>
      <c r="F1754" s="145">
        <v>43354</v>
      </c>
      <c r="G1754" s="21">
        <v>-7777</v>
      </c>
      <c r="H1754" s="90" t="s">
        <v>3007</v>
      </c>
      <c r="I1754" s="45" t="s">
        <v>1210</v>
      </c>
      <c r="J1754" s="45"/>
      <c r="K1754" s="45" t="s">
        <v>50</v>
      </c>
      <c r="L1754" s="90" t="s">
        <v>3008</v>
      </c>
      <c r="M1754" s="90" t="s">
        <v>301</v>
      </c>
      <c r="N1754" s="90" t="s">
        <v>217</v>
      </c>
      <c r="O1754" s="45" t="s">
        <v>5680</v>
      </c>
      <c r="P1754" s="143">
        <v>44759</v>
      </c>
      <c r="Q1754" s="90" t="s">
        <v>559</v>
      </c>
      <c r="R1754" s="45" t="s">
        <v>4028</v>
      </c>
      <c r="S1754" s="272" t="s">
        <v>2641</v>
      </c>
      <c r="T1754" s="45">
        <v>-7777</v>
      </c>
      <c r="U1754" s="45">
        <v>10</v>
      </c>
      <c r="V1754" s="45">
        <v>60</v>
      </c>
      <c r="W1754" s="45">
        <v>-7777</v>
      </c>
      <c r="X1754" s="45">
        <v>-7777</v>
      </c>
      <c r="Y1754" s="45">
        <v>-7777</v>
      </c>
      <c r="Z1754" s="45">
        <v>-7777</v>
      </c>
      <c r="AA1754" s="45">
        <v>-7777</v>
      </c>
      <c r="AB1754" s="45">
        <v>-7777</v>
      </c>
      <c r="AC1754" s="45">
        <v>-7777</v>
      </c>
      <c r="AD1754" s="45">
        <v>-7777</v>
      </c>
      <c r="AE1754" s="45">
        <v>-7777</v>
      </c>
      <c r="AF1754" s="45" t="s">
        <v>1602</v>
      </c>
      <c r="AG1754" s="45"/>
      <c r="AH1754" s="45"/>
      <c r="AI1754" s="90"/>
      <c r="AJ1754" s="45" t="s">
        <v>5681</v>
      </c>
      <c r="AK1754" s="45" t="s">
        <v>5682</v>
      </c>
      <c r="AL1754" s="90">
        <v>43</v>
      </c>
      <c r="AM1754" s="90">
        <v>3</v>
      </c>
      <c r="AN1754" s="1147">
        <v>58.570999999999998</v>
      </c>
      <c r="AO1754" s="90">
        <v>23</v>
      </c>
      <c r="AP1754" s="90">
        <v>41</v>
      </c>
      <c r="AQ1754" s="45">
        <v>5.7519999999999998</v>
      </c>
      <c r="AR1754" s="45">
        <f t="shared" ref="AR1754" si="160">AL1754+AM1754/60+AN1754/3600</f>
        <v>43.066269722222216</v>
      </c>
      <c r="AS1754" s="45">
        <f t="shared" ref="AS1754" si="161">AO1754+AP1754/60+AQ1754/3600</f>
        <v>23.684931111111112</v>
      </c>
      <c r="AT1754" s="90" t="s">
        <v>34</v>
      </c>
      <c r="AU1754" s="90"/>
      <c r="AV1754" s="143"/>
      <c r="AW1754" s="145"/>
      <c r="AX1754" s="143"/>
      <c r="AY1754" s="145"/>
      <c r="AZ1754" s="143"/>
      <c r="BA1754" s="145"/>
      <c r="BB1754" s="143"/>
      <c r="BC1754" s="145"/>
      <c r="BD1754" s="143"/>
      <c r="BE1754" s="145"/>
      <c r="BF1754" s="90"/>
      <c r="BG1754" s="433"/>
    </row>
    <row r="1755" spans="1:59" s="46" customFormat="1" ht="51.75" thickBot="1" x14ac:dyDescent="0.3">
      <c r="A1755" s="442"/>
      <c r="B1755" s="417" t="s">
        <v>3006</v>
      </c>
      <c r="C1755" s="443">
        <v>12170349</v>
      </c>
      <c r="D1755" s="444">
        <v>41163</v>
      </c>
      <c r="E1755" s="444">
        <v>41163</v>
      </c>
      <c r="F1755" s="444">
        <v>43354</v>
      </c>
      <c r="G1755" s="421">
        <v>-7777</v>
      </c>
      <c r="H1755" s="445" t="s">
        <v>3007</v>
      </c>
      <c r="I1755" s="417" t="s">
        <v>1210</v>
      </c>
      <c r="J1755" s="417"/>
      <c r="K1755" s="417" t="s">
        <v>50</v>
      </c>
      <c r="L1755" s="445" t="s">
        <v>3008</v>
      </c>
      <c r="M1755" s="445" t="s">
        <v>301</v>
      </c>
      <c r="N1755" s="445" t="s">
        <v>217</v>
      </c>
      <c r="O1755" s="417" t="s">
        <v>5680</v>
      </c>
      <c r="P1755" s="462">
        <v>44759</v>
      </c>
      <c r="Q1755" s="445" t="s">
        <v>559</v>
      </c>
      <c r="R1755" s="417" t="s">
        <v>4028</v>
      </c>
      <c r="S1755" s="422" t="s">
        <v>2641</v>
      </c>
      <c r="T1755" s="417" t="s">
        <v>1861</v>
      </c>
      <c r="U1755" s="417" t="s">
        <v>1861</v>
      </c>
      <c r="V1755" s="417" t="s">
        <v>1861</v>
      </c>
      <c r="W1755" s="417" t="s">
        <v>1861</v>
      </c>
      <c r="X1755" s="417" t="s">
        <v>1861</v>
      </c>
      <c r="Y1755" s="417" t="s">
        <v>1861</v>
      </c>
      <c r="Z1755" s="417" t="s">
        <v>1861</v>
      </c>
      <c r="AA1755" s="417" t="s">
        <v>1861</v>
      </c>
      <c r="AB1755" s="417" t="s">
        <v>1861</v>
      </c>
      <c r="AC1755" s="417" t="s">
        <v>1861</v>
      </c>
      <c r="AD1755" s="417" t="s">
        <v>1861</v>
      </c>
      <c r="AE1755" s="417" t="s">
        <v>1861</v>
      </c>
      <c r="AF1755" s="417" t="s">
        <v>1603</v>
      </c>
      <c r="AG1755" s="417"/>
      <c r="AH1755" s="417"/>
      <c r="AI1755" s="445"/>
      <c r="AJ1755" s="417" t="s">
        <v>5683</v>
      </c>
      <c r="AK1755" s="417" t="s">
        <v>5684</v>
      </c>
      <c r="AL1755" s="445">
        <v>43</v>
      </c>
      <c r="AM1755" s="445">
        <v>3</v>
      </c>
      <c r="AN1755" s="1167">
        <v>57.424999999999997</v>
      </c>
      <c r="AO1755" s="445">
        <v>23</v>
      </c>
      <c r="AP1755" s="445">
        <v>41</v>
      </c>
      <c r="AQ1755" s="417">
        <v>6.5789999999999997</v>
      </c>
      <c r="AR1755" s="417">
        <f>AL1755+AM1755/60+AN1755/3600</f>
        <v>43.065951388888884</v>
      </c>
      <c r="AS1755" s="417">
        <f>AO1755+AP1755/60+AQ1755/3600</f>
        <v>23.685160833333335</v>
      </c>
      <c r="AT1755" s="445" t="s">
        <v>34</v>
      </c>
      <c r="AU1755" s="445"/>
      <c r="AV1755" s="462"/>
      <c r="AW1755" s="444"/>
      <c r="AX1755" s="462"/>
      <c r="AY1755" s="444"/>
      <c r="AZ1755" s="462"/>
      <c r="BA1755" s="444"/>
      <c r="BB1755" s="462"/>
      <c r="BC1755" s="444"/>
      <c r="BD1755" s="462"/>
      <c r="BE1755" s="444"/>
      <c r="BF1755" s="445"/>
      <c r="BG1755" s="423"/>
    </row>
    <row r="1756" spans="1:59" s="46" customFormat="1" ht="42.75" customHeight="1" x14ac:dyDescent="0.25">
      <c r="A1756" s="632">
        <v>559</v>
      </c>
      <c r="B1756" s="376" t="s">
        <v>3006</v>
      </c>
      <c r="C1756" s="633">
        <v>12170350</v>
      </c>
      <c r="D1756" s="634">
        <v>41163</v>
      </c>
      <c r="E1756" s="634">
        <v>41163</v>
      </c>
      <c r="F1756" s="614">
        <v>42258</v>
      </c>
      <c r="G1756" s="180">
        <v>-7777</v>
      </c>
      <c r="H1756" s="632" t="s">
        <v>11028</v>
      </c>
      <c r="I1756" s="376" t="s">
        <v>1210</v>
      </c>
      <c r="J1756" s="376"/>
      <c r="K1756" s="376" t="s">
        <v>50</v>
      </c>
      <c r="L1756" s="632" t="s">
        <v>382</v>
      </c>
      <c r="M1756" s="632" t="s">
        <v>301</v>
      </c>
      <c r="N1756" s="632" t="s">
        <v>217</v>
      </c>
      <c r="O1756" s="376" t="s">
        <v>5685</v>
      </c>
      <c r="P1756" s="961">
        <v>24668</v>
      </c>
      <c r="Q1756" s="632" t="s">
        <v>559</v>
      </c>
      <c r="R1756" s="180" t="s">
        <v>4028</v>
      </c>
      <c r="S1756" s="510" t="s">
        <v>2641</v>
      </c>
      <c r="T1756" s="180">
        <v>-7777</v>
      </c>
      <c r="U1756" s="180">
        <v>4</v>
      </c>
      <c r="V1756" s="180">
        <v>7.5</v>
      </c>
      <c r="W1756" s="180">
        <v>-7777</v>
      </c>
      <c r="X1756" s="180">
        <v>-7777</v>
      </c>
      <c r="Y1756" s="180">
        <v>-7777</v>
      </c>
      <c r="Z1756" s="180">
        <v>-7777</v>
      </c>
      <c r="AA1756" s="180">
        <v>-7777</v>
      </c>
      <c r="AB1756" s="180">
        <v>-7777</v>
      </c>
      <c r="AC1756" s="180">
        <v>-7777</v>
      </c>
      <c r="AD1756" s="180">
        <v>-7777</v>
      </c>
      <c r="AE1756" s="180">
        <v>-7777</v>
      </c>
      <c r="AF1756" s="376" t="s">
        <v>1602</v>
      </c>
      <c r="AG1756" s="376"/>
      <c r="AH1756" s="376"/>
      <c r="AI1756" s="632"/>
      <c r="AJ1756" s="376" t="s">
        <v>5686</v>
      </c>
      <c r="AK1756" s="376" t="s">
        <v>5687</v>
      </c>
      <c r="AL1756" s="632">
        <v>43</v>
      </c>
      <c r="AM1756" s="632">
        <v>6</v>
      </c>
      <c r="AN1756" s="1188">
        <v>52.265000000000001</v>
      </c>
      <c r="AO1756" s="632">
        <v>23</v>
      </c>
      <c r="AP1756" s="632">
        <v>41</v>
      </c>
      <c r="AQ1756" s="376">
        <v>43.703000000000003</v>
      </c>
      <c r="AR1756" s="376">
        <f t="shared" si="158"/>
        <v>43.114518055555557</v>
      </c>
      <c r="AS1756" s="376">
        <f t="shared" si="159"/>
        <v>23.695473055555556</v>
      </c>
      <c r="AT1756" s="632" t="s">
        <v>43</v>
      </c>
      <c r="AU1756" s="632"/>
      <c r="AV1756" s="961"/>
      <c r="AW1756" s="634"/>
      <c r="AX1756" s="961"/>
      <c r="AY1756" s="634"/>
      <c r="AZ1756" s="961"/>
      <c r="BA1756" s="634"/>
      <c r="BB1756" s="961"/>
      <c r="BC1756" s="634"/>
      <c r="BD1756" s="961"/>
      <c r="BE1756" s="634"/>
      <c r="BF1756" s="376" t="s">
        <v>10791</v>
      </c>
      <c r="BG1756" s="376"/>
    </row>
    <row r="1757" spans="1:59" s="46" customFormat="1" ht="42.75" customHeight="1" x14ac:dyDescent="0.25">
      <c r="A1757" s="95"/>
      <c r="B1757" s="40" t="s">
        <v>3006</v>
      </c>
      <c r="C1757" s="96">
        <v>12170350</v>
      </c>
      <c r="D1757" s="97">
        <v>41163</v>
      </c>
      <c r="E1757" s="97">
        <v>41163</v>
      </c>
      <c r="F1757" s="70">
        <v>42258</v>
      </c>
      <c r="G1757" s="24">
        <v>-7777</v>
      </c>
      <c r="H1757" s="95" t="s">
        <v>11028</v>
      </c>
      <c r="I1757" s="40" t="s">
        <v>1210</v>
      </c>
      <c r="J1757" s="40"/>
      <c r="K1757" s="40" t="s">
        <v>50</v>
      </c>
      <c r="L1757" s="95" t="s">
        <v>382</v>
      </c>
      <c r="M1757" s="95" t="s">
        <v>301</v>
      </c>
      <c r="N1757" s="95" t="s">
        <v>217</v>
      </c>
      <c r="O1757" s="40" t="s">
        <v>5685</v>
      </c>
      <c r="P1757" s="960">
        <v>24668</v>
      </c>
      <c r="Q1757" s="95" t="s">
        <v>559</v>
      </c>
      <c r="R1757" s="24" t="s">
        <v>4028</v>
      </c>
      <c r="S1757" s="273" t="s">
        <v>2641</v>
      </c>
      <c r="T1757" s="24" t="s">
        <v>1861</v>
      </c>
      <c r="U1757" s="24" t="s">
        <v>1861</v>
      </c>
      <c r="V1757" s="24" t="s">
        <v>1861</v>
      </c>
      <c r="W1757" s="24" t="s">
        <v>1861</v>
      </c>
      <c r="X1757" s="24" t="s">
        <v>1861</v>
      </c>
      <c r="Y1757" s="24" t="s">
        <v>1861</v>
      </c>
      <c r="Z1757" s="24" t="s">
        <v>1861</v>
      </c>
      <c r="AA1757" s="24" t="s">
        <v>1861</v>
      </c>
      <c r="AB1757" s="24" t="s">
        <v>1861</v>
      </c>
      <c r="AC1757" s="24" t="s">
        <v>1861</v>
      </c>
      <c r="AD1757" s="24" t="s">
        <v>1861</v>
      </c>
      <c r="AE1757" s="24" t="s">
        <v>1861</v>
      </c>
      <c r="AF1757" s="40" t="s">
        <v>1603</v>
      </c>
      <c r="AG1757" s="40"/>
      <c r="AH1757" s="40"/>
      <c r="AI1757" s="95"/>
      <c r="AJ1757" s="40" t="s">
        <v>5688</v>
      </c>
      <c r="AK1757" s="40" t="s">
        <v>5689</v>
      </c>
      <c r="AL1757" s="95">
        <v>43</v>
      </c>
      <c r="AM1757" s="95">
        <v>6</v>
      </c>
      <c r="AN1757" s="1187">
        <v>52.054000000000002</v>
      </c>
      <c r="AO1757" s="95">
        <v>23</v>
      </c>
      <c r="AP1757" s="95">
        <v>41</v>
      </c>
      <c r="AQ1757" s="40">
        <v>43.158999999999999</v>
      </c>
      <c r="AR1757" s="40">
        <f>AL1757+AM1757/60+AN1757/3600</f>
        <v>43.114459444444449</v>
      </c>
      <c r="AS1757" s="40">
        <f>AO1757+AP1757/60+AQ1757/3600</f>
        <v>23.695321944444444</v>
      </c>
      <c r="AT1757" s="95" t="s">
        <v>43</v>
      </c>
      <c r="AU1757" s="95"/>
      <c r="AV1757" s="960"/>
      <c r="AW1757" s="97"/>
      <c r="AX1757" s="960"/>
      <c r="AY1757" s="97"/>
      <c r="AZ1757" s="960"/>
      <c r="BA1757" s="97"/>
      <c r="BB1757" s="960"/>
      <c r="BC1757" s="97"/>
      <c r="BD1757" s="960"/>
      <c r="BE1757" s="97"/>
      <c r="BF1757" s="40" t="s">
        <v>10791</v>
      </c>
      <c r="BG1757" s="40"/>
    </row>
    <row r="1758" spans="1:59" s="46" customFormat="1" ht="51" x14ac:dyDescent="0.25">
      <c r="A1758" s="90"/>
      <c r="B1758" s="45" t="s">
        <v>3006</v>
      </c>
      <c r="C1758" s="93">
        <v>12170350</v>
      </c>
      <c r="D1758" s="145">
        <v>41163</v>
      </c>
      <c r="E1758" s="145">
        <v>41163</v>
      </c>
      <c r="F1758" s="145">
        <v>43354</v>
      </c>
      <c r="G1758" s="21">
        <v>-7777</v>
      </c>
      <c r="H1758" s="90" t="s">
        <v>11028</v>
      </c>
      <c r="I1758" s="45" t="s">
        <v>1210</v>
      </c>
      <c r="J1758" s="45"/>
      <c r="K1758" s="45" t="s">
        <v>50</v>
      </c>
      <c r="L1758" s="45" t="s">
        <v>382</v>
      </c>
      <c r="M1758" s="90" t="s">
        <v>301</v>
      </c>
      <c r="N1758" s="90" t="s">
        <v>217</v>
      </c>
      <c r="O1758" s="45" t="s">
        <v>5685</v>
      </c>
      <c r="P1758" s="143">
        <v>24668</v>
      </c>
      <c r="Q1758" s="90" t="s">
        <v>559</v>
      </c>
      <c r="R1758" s="45" t="s">
        <v>4028</v>
      </c>
      <c r="S1758" s="272" t="s">
        <v>2641</v>
      </c>
      <c r="T1758" s="45">
        <v>-7777</v>
      </c>
      <c r="U1758" s="45">
        <v>4</v>
      </c>
      <c r="V1758" s="45">
        <v>7.5</v>
      </c>
      <c r="W1758" s="45">
        <v>-7777</v>
      </c>
      <c r="X1758" s="45">
        <v>-7777</v>
      </c>
      <c r="Y1758" s="45">
        <v>-7777</v>
      </c>
      <c r="Z1758" s="45">
        <v>-7777</v>
      </c>
      <c r="AA1758" s="45">
        <v>-7777</v>
      </c>
      <c r="AB1758" s="45">
        <v>-7777</v>
      </c>
      <c r="AC1758" s="45">
        <v>-7777</v>
      </c>
      <c r="AD1758" s="45">
        <v>-7777</v>
      </c>
      <c r="AE1758" s="45">
        <v>-7777</v>
      </c>
      <c r="AF1758" s="45" t="s">
        <v>1602</v>
      </c>
      <c r="AG1758" s="45"/>
      <c r="AH1758" s="45"/>
      <c r="AI1758" s="90"/>
      <c r="AJ1758" s="45" t="s">
        <v>5686</v>
      </c>
      <c r="AK1758" s="45" t="s">
        <v>5687</v>
      </c>
      <c r="AL1758" s="90">
        <v>43</v>
      </c>
      <c r="AM1758" s="90">
        <v>6</v>
      </c>
      <c r="AN1758" s="1147">
        <v>52.265000000000001</v>
      </c>
      <c r="AO1758" s="90">
        <v>23</v>
      </c>
      <c r="AP1758" s="90">
        <v>41</v>
      </c>
      <c r="AQ1758" s="45">
        <v>43.703000000000003</v>
      </c>
      <c r="AR1758" s="45">
        <f t="shared" ref="AR1758" si="162">AL1758+AM1758/60+AN1758/3600</f>
        <v>43.114518055555557</v>
      </c>
      <c r="AS1758" s="45">
        <f t="shared" ref="AS1758" si="163">AO1758+AP1758/60+AQ1758/3600</f>
        <v>23.695473055555556</v>
      </c>
      <c r="AT1758" s="90" t="s">
        <v>34</v>
      </c>
      <c r="AU1758" s="90"/>
      <c r="AV1758" s="143"/>
      <c r="AW1758" s="145"/>
      <c r="AX1758" s="143"/>
      <c r="AY1758" s="145"/>
      <c r="AZ1758" s="143"/>
      <c r="BA1758" s="145"/>
      <c r="BB1758" s="143"/>
      <c r="BC1758" s="145"/>
      <c r="BD1758" s="143"/>
      <c r="BE1758" s="145"/>
      <c r="BF1758" s="90"/>
      <c r="BG1758" s="45"/>
    </row>
    <row r="1759" spans="1:59" s="46" customFormat="1" ht="35.25" customHeight="1" thickBot="1" x14ac:dyDescent="0.3">
      <c r="A1759" s="173"/>
      <c r="B1759" s="169" t="s">
        <v>3006</v>
      </c>
      <c r="C1759" s="434">
        <v>12170350</v>
      </c>
      <c r="D1759" s="435">
        <v>41163</v>
      </c>
      <c r="E1759" s="435">
        <v>41163</v>
      </c>
      <c r="F1759" s="435">
        <v>43354</v>
      </c>
      <c r="G1759" s="161">
        <v>-7777</v>
      </c>
      <c r="H1759" s="173" t="s">
        <v>11028</v>
      </c>
      <c r="I1759" s="169" t="s">
        <v>1210</v>
      </c>
      <c r="J1759" s="169"/>
      <c r="K1759" s="169" t="s">
        <v>50</v>
      </c>
      <c r="L1759" s="169" t="s">
        <v>382</v>
      </c>
      <c r="M1759" s="173" t="s">
        <v>301</v>
      </c>
      <c r="N1759" s="173" t="s">
        <v>217</v>
      </c>
      <c r="O1759" s="169" t="s">
        <v>5685</v>
      </c>
      <c r="P1759" s="456">
        <v>24668</v>
      </c>
      <c r="Q1759" s="173" t="s">
        <v>559</v>
      </c>
      <c r="R1759" s="169" t="s">
        <v>4028</v>
      </c>
      <c r="S1759" s="276" t="s">
        <v>2641</v>
      </c>
      <c r="T1759" s="169" t="s">
        <v>1861</v>
      </c>
      <c r="U1759" s="169" t="s">
        <v>1861</v>
      </c>
      <c r="V1759" s="169" t="s">
        <v>1861</v>
      </c>
      <c r="W1759" s="169" t="s">
        <v>1861</v>
      </c>
      <c r="X1759" s="169" t="s">
        <v>1861</v>
      </c>
      <c r="Y1759" s="169" t="s">
        <v>1861</v>
      </c>
      <c r="Z1759" s="169" t="s">
        <v>1861</v>
      </c>
      <c r="AA1759" s="169" t="s">
        <v>1861</v>
      </c>
      <c r="AB1759" s="169" t="s">
        <v>1861</v>
      </c>
      <c r="AC1759" s="169" t="s">
        <v>1861</v>
      </c>
      <c r="AD1759" s="169" t="s">
        <v>1861</v>
      </c>
      <c r="AE1759" s="169" t="s">
        <v>1861</v>
      </c>
      <c r="AF1759" s="169" t="s">
        <v>1603</v>
      </c>
      <c r="AG1759" s="169"/>
      <c r="AH1759" s="169"/>
      <c r="AI1759" s="173"/>
      <c r="AJ1759" s="169" t="s">
        <v>5688</v>
      </c>
      <c r="AK1759" s="169" t="s">
        <v>5689</v>
      </c>
      <c r="AL1759" s="173">
        <v>43</v>
      </c>
      <c r="AM1759" s="173">
        <v>6</v>
      </c>
      <c r="AN1759" s="1148">
        <v>52.054000000000002</v>
      </c>
      <c r="AO1759" s="173">
        <v>23</v>
      </c>
      <c r="AP1759" s="173">
        <v>41</v>
      </c>
      <c r="AQ1759" s="169">
        <v>43.158999999999999</v>
      </c>
      <c r="AR1759" s="169">
        <f>AL1759+AM1759/60+AN1759/3600</f>
        <v>43.114459444444449</v>
      </c>
      <c r="AS1759" s="169">
        <f>AO1759+AP1759/60+AQ1759/3600</f>
        <v>23.695321944444444</v>
      </c>
      <c r="AT1759" s="173" t="s">
        <v>34</v>
      </c>
      <c r="AU1759" s="173"/>
      <c r="AV1759" s="456"/>
      <c r="AW1759" s="435"/>
      <c r="AX1759" s="456"/>
      <c r="AY1759" s="435"/>
      <c r="AZ1759" s="456"/>
      <c r="BA1759" s="435"/>
      <c r="BB1759" s="456"/>
      <c r="BC1759" s="435"/>
      <c r="BD1759" s="456"/>
      <c r="BE1759" s="435"/>
      <c r="BF1759" s="173"/>
      <c r="BG1759" s="169"/>
    </row>
    <row r="1760" spans="1:59" s="46" customFormat="1" ht="42.75" customHeight="1" x14ac:dyDescent="0.25">
      <c r="A1760" s="622">
        <v>560</v>
      </c>
      <c r="B1760" s="623" t="s">
        <v>3006</v>
      </c>
      <c r="C1760" s="625">
        <v>12170351</v>
      </c>
      <c r="D1760" s="626">
        <v>41163</v>
      </c>
      <c r="E1760" s="626">
        <v>41163</v>
      </c>
      <c r="F1760" s="438">
        <v>42258</v>
      </c>
      <c r="G1760" s="408">
        <v>-7777</v>
      </c>
      <c r="H1760" s="627" t="s">
        <v>3007</v>
      </c>
      <c r="I1760" s="623" t="s">
        <v>1210</v>
      </c>
      <c r="J1760" s="623"/>
      <c r="K1760" s="623" t="s">
        <v>50</v>
      </c>
      <c r="L1760" s="627" t="s">
        <v>3008</v>
      </c>
      <c r="M1760" s="627" t="s">
        <v>301</v>
      </c>
      <c r="N1760" s="627" t="s">
        <v>217</v>
      </c>
      <c r="O1760" s="623" t="s">
        <v>5690</v>
      </c>
      <c r="P1760" s="959">
        <v>44759</v>
      </c>
      <c r="Q1760" s="627" t="s">
        <v>559</v>
      </c>
      <c r="R1760" s="408" t="s">
        <v>4028</v>
      </c>
      <c r="S1760" s="412" t="s">
        <v>2641</v>
      </c>
      <c r="T1760" s="408">
        <v>-7777</v>
      </c>
      <c r="U1760" s="408">
        <v>5</v>
      </c>
      <c r="V1760" s="408">
        <v>7.5</v>
      </c>
      <c r="W1760" s="408">
        <v>-7777</v>
      </c>
      <c r="X1760" s="408">
        <v>-7777</v>
      </c>
      <c r="Y1760" s="408">
        <v>-7777</v>
      </c>
      <c r="Z1760" s="408">
        <v>-7777</v>
      </c>
      <c r="AA1760" s="408">
        <v>-7777</v>
      </c>
      <c r="AB1760" s="408">
        <v>-7777</v>
      </c>
      <c r="AC1760" s="408">
        <v>-7777</v>
      </c>
      <c r="AD1760" s="408">
        <v>-7777</v>
      </c>
      <c r="AE1760" s="408">
        <v>-7777</v>
      </c>
      <c r="AF1760" s="623" t="s">
        <v>1602</v>
      </c>
      <c r="AG1760" s="623"/>
      <c r="AH1760" s="623"/>
      <c r="AI1760" s="627"/>
      <c r="AJ1760" s="623" t="s">
        <v>5691</v>
      </c>
      <c r="AK1760" s="623" t="s">
        <v>5692</v>
      </c>
      <c r="AL1760" s="627">
        <v>43</v>
      </c>
      <c r="AM1760" s="627">
        <v>4</v>
      </c>
      <c r="AN1760" s="1186">
        <v>59.5</v>
      </c>
      <c r="AO1760" s="627">
        <v>23</v>
      </c>
      <c r="AP1760" s="627">
        <v>41</v>
      </c>
      <c r="AQ1760" s="623">
        <v>8.2219999999999995</v>
      </c>
      <c r="AR1760" s="623">
        <f t="shared" si="158"/>
        <v>43.083194444444445</v>
      </c>
      <c r="AS1760" s="623">
        <f t="shared" si="159"/>
        <v>23.685617222222223</v>
      </c>
      <c r="AT1760" s="627" t="s">
        <v>43</v>
      </c>
      <c r="AU1760" s="627"/>
      <c r="AV1760" s="959"/>
      <c r="AW1760" s="626"/>
      <c r="AX1760" s="959"/>
      <c r="AY1760" s="626"/>
      <c r="AZ1760" s="959"/>
      <c r="BA1760" s="626"/>
      <c r="BB1760" s="959"/>
      <c r="BC1760" s="626"/>
      <c r="BD1760" s="959"/>
      <c r="BE1760" s="626"/>
      <c r="BF1760" s="623" t="s">
        <v>10790</v>
      </c>
      <c r="BG1760" s="628"/>
    </row>
    <row r="1761" spans="1:59" s="46" customFormat="1" ht="42.75" customHeight="1" x14ac:dyDescent="0.25">
      <c r="A1761" s="629"/>
      <c r="B1761" s="40" t="s">
        <v>3006</v>
      </c>
      <c r="C1761" s="96">
        <v>12170351</v>
      </c>
      <c r="D1761" s="97">
        <v>41163</v>
      </c>
      <c r="E1761" s="97">
        <v>41163</v>
      </c>
      <c r="F1761" s="70">
        <v>42258</v>
      </c>
      <c r="G1761" s="24">
        <v>-7777</v>
      </c>
      <c r="H1761" s="95" t="s">
        <v>3007</v>
      </c>
      <c r="I1761" s="40" t="s">
        <v>1210</v>
      </c>
      <c r="J1761" s="40"/>
      <c r="K1761" s="40" t="s">
        <v>50</v>
      </c>
      <c r="L1761" s="95" t="s">
        <v>3008</v>
      </c>
      <c r="M1761" s="95" t="s">
        <v>301</v>
      </c>
      <c r="N1761" s="95" t="s">
        <v>217</v>
      </c>
      <c r="O1761" s="40" t="s">
        <v>5690</v>
      </c>
      <c r="P1761" s="960">
        <v>44759</v>
      </c>
      <c r="Q1761" s="95" t="s">
        <v>559</v>
      </c>
      <c r="R1761" s="24" t="s">
        <v>4028</v>
      </c>
      <c r="S1761" s="273" t="s">
        <v>2641</v>
      </c>
      <c r="T1761" s="24" t="s">
        <v>1861</v>
      </c>
      <c r="U1761" s="24" t="s">
        <v>1861</v>
      </c>
      <c r="V1761" s="24" t="s">
        <v>1861</v>
      </c>
      <c r="W1761" s="24" t="s">
        <v>1861</v>
      </c>
      <c r="X1761" s="24" t="s">
        <v>1861</v>
      </c>
      <c r="Y1761" s="24" t="s">
        <v>1861</v>
      </c>
      <c r="Z1761" s="24" t="s">
        <v>1861</v>
      </c>
      <c r="AA1761" s="24" t="s">
        <v>1861</v>
      </c>
      <c r="AB1761" s="24" t="s">
        <v>1861</v>
      </c>
      <c r="AC1761" s="24" t="s">
        <v>1861</v>
      </c>
      <c r="AD1761" s="24" t="s">
        <v>1861</v>
      </c>
      <c r="AE1761" s="24" t="s">
        <v>1861</v>
      </c>
      <c r="AF1761" s="40" t="s">
        <v>1603</v>
      </c>
      <c r="AG1761" s="40"/>
      <c r="AH1761" s="40"/>
      <c r="AI1761" s="95"/>
      <c r="AJ1761" s="40" t="s">
        <v>5693</v>
      </c>
      <c r="AK1761" s="40" t="s">
        <v>5694</v>
      </c>
      <c r="AL1761" s="95">
        <v>43</v>
      </c>
      <c r="AM1761" s="95">
        <v>4</v>
      </c>
      <c r="AN1761" s="1187">
        <v>59.243000000000002</v>
      </c>
      <c r="AO1761" s="95">
        <v>23</v>
      </c>
      <c r="AP1761" s="95">
        <v>41</v>
      </c>
      <c r="AQ1761" s="40">
        <v>7.8810000000000002</v>
      </c>
      <c r="AR1761" s="40">
        <f>AL1761+AM1761/60+AN1761/3600</f>
        <v>43.083123055555561</v>
      </c>
      <c r="AS1761" s="40">
        <f>AO1761+AP1761/60+AQ1761/3600</f>
        <v>23.685522500000001</v>
      </c>
      <c r="AT1761" s="95" t="s">
        <v>43</v>
      </c>
      <c r="AU1761" s="95"/>
      <c r="AV1761" s="960"/>
      <c r="AW1761" s="97"/>
      <c r="AX1761" s="960"/>
      <c r="AY1761" s="97"/>
      <c r="AZ1761" s="960"/>
      <c r="BA1761" s="97"/>
      <c r="BB1761" s="960"/>
      <c r="BC1761" s="97"/>
      <c r="BD1761" s="960"/>
      <c r="BE1761" s="97"/>
      <c r="BF1761" s="40" t="s">
        <v>10790</v>
      </c>
      <c r="BG1761" s="630"/>
    </row>
    <row r="1762" spans="1:59" s="46" customFormat="1" ht="51" x14ac:dyDescent="0.25">
      <c r="A1762" s="441"/>
      <c r="B1762" s="45" t="s">
        <v>3006</v>
      </c>
      <c r="C1762" s="93">
        <v>12170351</v>
      </c>
      <c r="D1762" s="145">
        <v>41163</v>
      </c>
      <c r="E1762" s="145">
        <v>41163</v>
      </c>
      <c r="F1762" s="145">
        <v>43354</v>
      </c>
      <c r="G1762" s="21">
        <v>-7777</v>
      </c>
      <c r="H1762" s="90" t="s">
        <v>3007</v>
      </c>
      <c r="I1762" s="45" t="s">
        <v>1210</v>
      </c>
      <c r="J1762" s="45"/>
      <c r="K1762" s="45" t="s">
        <v>50</v>
      </c>
      <c r="L1762" s="90" t="s">
        <v>3008</v>
      </c>
      <c r="M1762" s="90" t="s">
        <v>301</v>
      </c>
      <c r="N1762" s="90" t="s">
        <v>217</v>
      </c>
      <c r="O1762" s="45" t="s">
        <v>5690</v>
      </c>
      <c r="P1762" s="143">
        <v>44759</v>
      </c>
      <c r="Q1762" s="90" t="s">
        <v>559</v>
      </c>
      <c r="R1762" s="45" t="s">
        <v>4028</v>
      </c>
      <c r="S1762" s="272" t="s">
        <v>2641</v>
      </c>
      <c r="T1762" s="45">
        <v>-7777</v>
      </c>
      <c r="U1762" s="45">
        <v>5</v>
      </c>
      <c r="V1762" s="45">
        <v>7.5</v>
      </c>
      <c r="W1762" s="45">
        <v>-7777</v>
      </c>
      <c r="X1762" s="45">
        <v>-7777</v>
      </c>
      <c r="Y1762" s="45">
        <v>-7777</v>
      </c>
      <c r="Z1762" s="45">
        <v>-7777</v>
      </c>
      <c r="AA1762" s="45">
        <v>-7777</v>
      </c>
      <c r="AB1762" s="45">
        <v>-7777</v>
      </c>
      <c r="AC1762" s="45">
        <v>-7777</v>
      </c>
      <c r="AD1762" s="45">
        <v>-7777</v>
      </c>
      <c r="AE1762" s="45">
        <v>-7777</v>
      </c>
      <c r="AF1762" s="45" t="s">
        <v>1602</v>
      </c>
      <c r="AG1762" s="45"/>
      <c r="AH1762" s="45"/>
      <c r="AI1762" s="90"/>
      <c r="AJ1762" s="45" t="s">
        <v>5691</v>
      </c>
      <c r="AK1762" s="45" t="s">
        <v>5692</v>
      </c>
      <c r="AL1762" s="90">
        <v>43</v>
      </c>
      <c r="AM1762" s="90">
        <v>4</v>
      </c>
      <c r="AN1762" s="1147">
        <v>59.5</v>
      </c>
      <c r="AO1762" s="90">
        <v>23</v>
      </c>
      <c r="AP1762" s="90">
        <v>41</v>
      </c>
      <c r="AQ1762" s="45">
        <v>8.2219999999999995</v>
      </c>
      <c r="AR1762" s="45">
        <f t="shared" ref="AR1762" si="164">AL1762+AM1762/60+AN1762/3600</f>
        <v>43.083194444444445</v>
      </c>
      <c r="AS1762" s="45">
        <f t="shared" ref="AS1762" si="165">AO1762+AP1762/60+AQ1762/3600</f>
        <v>23.685617222222223</v>
      </c>
      <c r="AT1762" s="90" t="s">
        <v>34</v>
      </c>
      <c r="AU1762" s="90"/>
      <c r="AV1762" s="143"/>
      <c r="AW1762" s="145"/>
      <c r="AX1762" s="143"/>
      <c r="AY1762" s="145"/>
      <c r="AZ1762" s="143"/>
      <c r="BA1762" s="145"/>
      <c r="BB1762" s="143"/>
      <c r="BC1762" s="145"/>
      <c r="BD1762" s="143"/>
      <c r="BE1762" s="145"/>
      <c r="BF1762" s="90"/>
      <c r="BG1762" s="433"/>
    </row>
    <row r="1763" spans="1:59" s="46" customFormat="1" ht="51.75" thickBot="1" x14ac:dyDescent="0.3">
      <c r="A1763" s="442"/>
      <c r="B1763" s="417" t="s">
        <v>3006</v>
      </c>
      <c r="C1763" s="443">
        <v>12170351</v>
      </c>
      <c r="D1763" s="444">
        <v>41163</v>
      </c>
      <c r="E1763" s="444">
        <v>41163</v>
      </c>
      <c r="F1763" s="444">
        <v>43354</v>
      </c>
      <c r="G1763" s="421">
        <v>-7777</v>
      </c>
      <c r="H1763" s="445" t="s">
        <v>3007</v>
      </c>
      <c r="I1763" s="417" t="s">
        <v>1210</v>
      </c>
      <c r="J1763" s="417"/>
      <c r="K1763" s="417" t="s">
        <v>50</v>
      </c>
      <c r="L1763" s="445" t="s">
        <v>3008</v>
      </c>
      <c r="M1763" s="445" t="s">
        <v>301</v>
      </c>
      <c r="N1763" s="445" t="s">
        <v>217</v>
      </c>
      <c r="O1763" s="417" t="s">
        <v>5690</v>
      </c>
      <c r="P1763" s="462">
        <v>44759</v>
      </c>
      <c r="Q1763" s="445" t="s">
        <v>559</v>
      </c>
      <c r="R1763" s="417" t="s">
        <v>4028</v>
      </c>
      <c r="S1763" s="422" t="s">
        <v>2641</v>
      </c>
      <c r="T1763" s="417" t="s">
        <v>1861</v>
      </c>
      <c r="U1763" s="417" t="s">
        <v>1861</v>
      </c>
      <c r="V1763" s="417" t="s">
        <v>1861</v>
      </c>
      <c r="W1763" s="417" t="s">
        <v>1861</v>
      </c>
      <c r="X1763" s="417" t="s">
        <v>1861</v>
      </c>
      <c r="Y1763" s="417" t="s">
        <v>1861</v>
      </c>
      <c r="Z1763" s="417" t="s">
        <v>1861</v>
      </c>
      <c r="AA1763" s="417" t="s">
        <v>1861</v>
      </c>
      <c r="AB1763" s="417" t="s">
        <v>1861</v>
      </c>
      <c r="AC1763" s="417" t="s">
        <v>1861</v>
      </c>
      <c r="AD1763" s="417" t="s">
        <v>1861</v>
      </c>
      <c r="AE1763" s="417" t="s">
        <v>1861</v>
      </c>
      <c r="AF1763" s="417" t="s">
        <v>1603</v>
      </c>
      <c r="AG1763" s="417"/>
      <c r="AH1763" s="417"/>
      <c r="AI1763" s="445"/>
      <c r="AJ1763" s="417" t="s">
        <v>5693</v>
      </c>
      <c r="AK1763" s="417" t="s">
        <v>5694</v>
      </c>
      <c r="AL1763" s="445">
        <v>43</v>
      </c>
      <c r="AM1763" s="445">
        <v>4</v>
      </c>
      <c r="AN1763" s="1167">
        <v>59.243000000000002</v>
      </c>
      <c r="AO1763" s="445">
        <v>23</v>
      </c>
      <c r="AP1763" s="445">
        <v>41</v>
      </c>
      <c r="AQ1763" s="417">
        <v>7.8810000000000002</v>
      </c>
      <c r="AR1763" s="417">
        <f>AL1763+AM1763/60+AN1763/3600</f>
        <v>43.083123055555561</v>
      </c>
      <c r="AS1763" s="417">
        <f>AO1763+AP1763/60+AQ1763/3600</f>
        <v>23.685522500000001</v>
      </c>
      <c r="AT1763" s="445" t="s">
        <v>34</v>
      </c>
      <c r="AU1763" s="445"/>
      <c r="AV1763" s="462"/>
      <c r="AW1763" s="444"/>
      <c r="AX1763" s="462"/>
      <c r="AY1763" s="444"/>
      <c r="AZ1763" s="462"/>
      <c r="BA1763" s="444"/>
      <c r="BB1763" s="462"/>
      <c r="BC1763" s="444"/>
      <c r="BD1763" s="462"/>
      <c r="BE1763" s="444"/>
      <c r="BF1763" s="445"/>
      <c r="BG1763" s="423"/>
    </row>
    <row r="1764" spans="1:59" s="46" customFormat="1" ht="42.75" customHeight="1" x14ac:dyDescent="0.25">
      <c r="A1764" s="632">
        <v>561</v>
      </c>
      <c r="B1764" s="376" t="s">
        <v>3006</v>
      </c>
      <c r="C1764" s="633">
        <v>12170352</v>
      </c>
      <c r="D1764" s="634">
        <v>41163</v>
      </c>
      <c r="E1764" s="634">
        <v>41163</v>
      </c>
      <c r="F1764" s="614">
        <v>42258</v>
      </c>
      <c r="G1764" s="180">
        <v>-7777</v>
      </c>
      <c r="H1764" s="632" t="s">
        <v>3007</v>
      </c>
      <c r="I1764" s="376" t="s">
        <v>1210</v>
      </c>
      <c r="J1764" s="376"/>
      <c r="K1764" s="376" t="s">
        <v>50</v>
      </c>
      <c r="L1764" s="632" t="s">
        <v>3008</v>
      </c>
      <c r="M1764" s="632" t="s">
        <v>301</v>
      </c>
      <c r="N1764" s="632" t="s">
        <v>217</v>
      </c>
      <c r="O1764" s="376" t="s">
        <v>5695</v>
      </c>
      <c r="P1764" s="961">
        <v>44759</v>
      </c>
      <c r="Q1764" s="632" t="s">
        <v>559</v>
      </c>
      <c r="R1764" s="180" t="s">
        <v>4028</v>
      </c>
      <c r="S1764" s="510" t="s">
        <v>2641</v>
      </c>
      <c r="T1764" s="180">
        <v>-7777</v>
      </c>
      <c r="U1764" s="180">
        <v>5</v>
      </c>
      <c r="V1764" s="180">
        <v>7.5</v>
      </c>
      <c r="W1764" s="180">
        <v>-7777</v>
      </c>
      <c r="X1764" s="180">
        <v>-7777</v>
      </c>
      <c r="Y1764" s="180">
        <v>-7777</v>
      </c>
      <c r="Z1764" s="180">
        <v>-7777</v>
      </c>
      <c r="AA1764" s="180">
        <v>-7777</v>
      </c>
      <c r="AB1764" s="180">
        <v>-7777</v>
      </c>
      <c r="AC1764" s="180">
        <v>-7777</v>
      </c>
      <c r="AD1764" s="180">
        <v>-7777</v>
      </c>
      <c r="AE1764" s="180">
        <v>-7777</v>
      </c>
      <c r="AF1764" s="376" t="s">
        <v>1602</v>
      </c>
      <c r="AG1764" s="376"/>
      <c r="AH1764" s="376"/>
      <c r="AI1764" s="632"/>
      <c r="AJ1764" s="376" t="s">
        <v>5696</v>
      </c>
      <c r="AK1764" s="376" t="s">
        <v>5697</v>
      </c>
      <c r="AL1764" s="632">
        <v>43</v>
      </c>
      <c r="AM1764" s="632">
        <v>2</v>
      </c>
      <c r="AN1764" s="1188">
        <v>34.755000000000003</v>
      </c>
      <c r="AO1764" s="632">
        <v>23</v>
      </c>
      <c r="AP1764" s="632">
        <v>40</v>
      </c>
      <c r="AQ1764" s="376">
        <v>15.211</v>
      </c>
      <c r="AR1764" s="376">
        <f t="shared" si="158"/>
        <v>43.042987499999995</v>
      </c>
      <c r="AS1764" s="376">
        <f t="shared" si="159"/>
        <v>23.670891944444445</v>
      </c>
      <c r="AT1764" s="632" t="s">
        <v>43</v>
      </c>
      <c r="AU1764" s="632"/>
      <c r="AV1764" s="961"/>
      <c r="AW1764" s="634"/>
      <c r="AX1764" s="961"/>
      <c r="AY1764" s="634"/>
      <c r="AZ1764" s="961"/>
      <c r="BA1764" s="634"/>
      <c r="BB1764" s="961"/>
      <c r="BC1764" s="634"/>
      <c r="BD1764" s="961"/>
      <c r="BE1764" s="634"/>
      <c r="BF1764" s="376" t="s">
        <v>10789</v>
      </c>
      <c r="BG1764" s="376"/>
    </row>
    <row r="1765" spans="1:59" s="46" customFormat="1" ht="42.75" customHeight="1" x14ac:dyDescent="0.25">
      <c r="A1765" s="95"/>
      <c r="B1765" s="40" t="s">
        <v>3006</v>
      </c>
      <c r="C1765" s="96">
        <v>12170352</v>
      </c>
      <c r="D1765" s="97">
        <v>41163</v>
      </c>
      <c r="E1765" s="97">
        <v>41163</v>
      </c>
      <c r="F1765" s="70">
        <v>42258</v>
      </c>
      <c r="G1765" s="24">
        <v>-7777</v>
      </c>
      <c r="H1765" s="95" t="s">
        <v>3007</v>
      </c>
      <c r="I1765" s="40" t="s">
        <v>1210</v>
      </c>
      <c r="J1765" s="40"/>
      <c r="K1765" s="40" t="s">
        <v>50</v>
      </c>
      <c r="L1765" s="95" t="s">
        <v>3008</v>
      </c>
      <c r="M1765" s="95" t="s">
        <v>301</v>
      </c>
      <c r="N1765" s="95" t="s">
        <v>217</v>
      </c>
      <c r="O1765" s="40" t="s">
        <v>5695</v>
      </c>
      <c r="P1765" s="960">
        <v>44759</v>
      </c>
      <c r="Q1765" s="95" t="s">
        <v>559</v>
      </c>
      <c r="R1765" s="24" t="s">
        <v>4028</v>
      </c>
      <c r="S1765" s="273" t="s">
        <v>2641</v>
      </c>
      <c r="T1765" s="24" t="s">
        <v>1861</v>
      </c>
      <c r="U1765" s="24" t="s">
        <v>1861</v>
      </c>
      <c r="V1765" s="24" t="s">
        <v>1861</v>
      </c>
      <c r="W1765" s="24" t="s">
        <v>1861</v>
      </c>
      <c r="X1765" s="24" t="s">
        <v>1861</v>
      </c>
      <c r="Y1765" s="24" t="s">
        <v>1861</v>
      </c>
      <c r="Z1765" s="24" t="s">
        <v>1861</v>
      </c>
      <c r="AA1765" s="24" t="s">
        <v>1861</v>
      </c>
      <c r="AB1765" s="24" t="s">
        <v>1861</v>
      </c>
      <c r="AC1765" s="24" t="s">
        <v>1861</v>
      </c>
      <c r="AD1765" s="24" t="s">
        <v>1861</v>
      </c>
      <c r="AE1765" s="24" t="s">
        <v>1861</v>
      </c>
      <c r="AF1765" s="40" t="s">
        <v>1603</v>
      </c>
      <c r="AG1765" s="40"/>
      <c r="AH1765" s="40"/>
      <c r="AI1765" s="95"/>
      <c r="AJ1765" s="40" t="s">
        <v>5698</v>
      </c>
      <c r="AK1765" s="40" t="s">
        <v>5699</v>
      </c>
      <c r="AL1765" s="95">
        <v>43</v>
      </c>
      <c r="AM1765" s="95">
        <v>2</v>
      </c>
      <c r="AN1765" s="1187">
        <v>34.444000000000003</v>
      </c>
      <c r="AO1765" s="95">
        <v>23</v>
      </c>
      <c r="AP1765" s="95">
        <v>40</v>
      </c>
      <c r="AQ1765" s="40">
        <v>14.871</v>
      </c>
      <c r="AR1765" s="40">
        <f t="shared" si="158"/>
        <v>43.042901111111107</v>
      </c>
      <c r="AS1765" s="40">
        <f t="shared" si="159"/>
        <v>23.670797500000003</v>
      </c>
      <c r="AT1765" s="95" t="s">
        <v>43</v>
      </c>
      <c r="AU1765" s="95"/>
      <c r="AV1765" s="960"/>
      <c r="AW1765" s="97"/>
      <c r="AX1765" s="960"/>
      <c r="AY1765" s="97"/>
      <c r="AZ1765" s="960"/>
      <c r="BA1765" s="97"/>
      <c r="BB1765" s="960"/>
      <c r="BC1765" s="97"/>
      <c r="BD1765" s="960"/>
      <c r="BE1765" s="97"/>
      <c r="BF1765" s="40" t="s">
        <v>10789</v>
      </c>
      <c r="BG1765" s="40"/>
    </row>
    <row r="1766" spans="1:59" s="46" customFormat="1" ht="51" x14ac:dyDescent="0.25">
      <c r="A1766" s="90"/>
      <c r="B1766" s="45" t="s">
        <v>3006</v>
      </c>
      <c r="C1766" s="93">
        <v>12170352</v>
      </c>
      <c r="D1766" s="145">
        <v>41163</v>
      </c>
      <c r="E1766" s="145">
        <v>41163</v>
      </c>
      <c r="F1766" s="145">
        <v>43354</v>
      </c>
      <c r="G1766" s="21">
        <v>-7777</v>
      </c>
      <c r="H1766" s="90" t="s">
        <v>3007</v>
      </c>
      <c r="I1766" s="45" t="s">
        <v>1210</v>
      </c>
      <c r="J1766" s="45"/>
      <c r="K1766" s="45" t="s">
        <v>50</v>
      </c>
      <c r="L1766" s="90" t="s">
        <v>3008</v>
      </c>
      <c r="M1766" s="90" t="s">
        <v>301</v>
      </c>
      <c r="N1766" s="90" t="s">
        <v>217</v>
      </c>
      <c r="O1766" s="45" t="s">
        <v>5695</v>
      </c>
      <c r="P1766" s="143">
        <v>44759</v>
      </c>
      <c r="Q1766" s="90" t="s">
        <v>559</v>
      </c>
      <c r="R1766" s="45" t="s">
        <v>4028</v>
      </c>
      <c r="S1766" s="272" t="s">
        <v>2641</v>
      </c>
      <c r="T1766" s="45">
        <v>-7777</v>
      </c>
      <c r="U1766" s="45">
        <v>5</v>
      </c>
      <c r="V1766" s="45">
        <v>7.5</v>
      </c>
      <c r="W1766" s="45">
        <v>-7777</v>
      </c>
      <c r="X1766" s="45">
        <v>-7777</v>
      </c>
      <c r="Y1766" s="45">
        <v>-7777</v>
      </c>
      <c r="Z1766" s="45">
        <v>-7777</v>
      </c>
      <c r="AA1766" s="45">
        <v>-7777</v>
      </c>
      <c r="AB1766" s="45">
        <v>-7777</v>
      </c>
      <c r="AC1766" s="45">
        <v>-7777</v>
      </c>
      <c r="AD1766" s="45">
        <v>-7777</v>
      </c>
      <c r="AE1766" s="45">
        <v>-7777</v>
      </c>
      <c r="AF1766" s="45" t="s">
        <v>1602</v>
      </c>
      <c r="AG1766" s="45"/>
      <c r="AH1766" s="45"/>
      <c r="AI1766" s="90"/>
      <c r="AJ1766" s="45" t="s">
        <v>5696</v>
      </c>
      <c r="AK1766" s="45" t="s">
        <v>5697</v>
      </c>
      <c r="AL1766" s="90">
        <v>43</v>
      </c>
      <c r="AM1766" s="90">
        <v>2</v>
      </c>
      <c r="AN1766" s="1147">
        <v>34.755000000000003</v>
      </c>
      <c r="AO1766" s="90">
        <v>23</v>
      </c>
      <c r="AP1766" s="90">
        <v>40</v>
      </c>
      <c r="AQ1766" s="45">
        <v>15.211</v>
      </c>
      <c r="AR1766" s="45">
        <f t="shared" ref="AR1766:AR1767" si="166">AL1766+AM1766/60+AN1766/3600</f>
        <v>43.042987499999995</v>
      </c>
      <c r="AS1766" s="45">
        <f t="shared" ref="AS1766:AS1767" si="167">AO1766+AP1766/60+AQ1766/3600</f>
        <v>23.670891944444445</v>
      </c>
      <c r="AT1766" s="90" t="s">
        <v>34</v>
      </c>
      <c r="AU1766" s="90"/>
      <c r="AV1766" s="143"/>
      <c r="AW1766" s="145"/>
      <c r="AX1766" s="143"/>
      <c r="AY1766" s="145"/>
      <c r="AZ1766" s="143"/>
      <c r="BA1766" s="145"/>
      <c r="BB1766" s="143"/>
      <c r="BC1766" s="145"/>
      <c r="BD1766" s="143"/>
      <c r="BE1766" s="145"/>
      <c r="BF1766" s="90"/>
      <c r="BG1766" s="45"/>
    </row>
    <row r="1767" spans="1:59" s="46" customFormat="1" ht="51.75" thickBot="1" x14ac:dyDescent="0.3">
      <c r="A1767" s="173"/>
      <c r="B1767" s="169" t="s">
        <v>3006</v>
      </c>
      <c r="C1767" s="434">
        <v>12170352</v>
      </c>
      <c r="D1767" s="435">
        <v>41163</v>
      </c>
      <c r="E1767" s="435">
        <v>41163</v>
      </c>
      <c r="F1767" s="435">
        <v>43354</v>
      </c>
      <c r="G1767" s="161">
        <v>-7777</v>
      </c>
      <c r="H1767" s="173" t="s">
        <v>3007</v>
      </c>
      <c r="I1767" s="169" t="s">
        <v>1210</v>
      </c>
      <c r="J1767" s="169"/>
      <c r="K1767" s="169" t="s">
        <v>50</v>
      </c>
      <c r="L1767" s="173" t="s">
        <v>3008</v>
      </c>
      <c r="M1767" s="173" t="s">
        <v>301</v>
      </c>
      <c r="N1767" s="173" t="s">
        <v>217</v>
      </c>
      <c r="O1767" s="169" t="s">
        <v>5695</v>
      </c>
      <c r="P1767" s="456">
        <v>44759</v>
      </c>
      <c r="Q1767" s="173" t="s">
        <v>559</v>
      </c>
      <c r="R1767" s="169" t="s">
        <v>4028</v>
      </c>
      <c r="S1767" s="276" t="s">
        <v>2641</v>
      </c>
      <c r="T1767" s="169" t="s">
        <v>1861</v>
      </c>
      <c r="U1767" s="169" t="s">
        <v>1861</v>
      </c>
      <c r="V1767" s="169" t="s">
        <v>1861</v>
      </c>
      <c r="W1767" s="169" t="s">
        <v>1861</v>
      </c>
      <c r="X1767" s="169" t="s">
        <v>1861</v>
      </c>
      <c r="Y1767" s="169" t="s">
        <v>1861</v>
      </c>
      <c r="Z1767" s="169" t="s">
        <v>1861</v>
      </c>
      <c r="AA1767" s="169" t="s">
        <v>1861</v>
      </c>
      <c r="AB1767" s="169" t="s">
        <v>1861</v>
      </c>
      <c r="AC1767" s="169" t="s">
        <v>1861</v>
      </c>
      <c r="AD1767" s="169" t="s">
        <v>1861</v>
      </c>
      <c r="AE1767" s="169" t="s">
        <v>1861</v>
      </c>
      <c r="AF1767" s="169" t="s">
        <v>1603</v>
      </c>
      <c r="AG1767" s="169"/>
      <c r="AH1767" s="169"/>
      <c r="AI1767" s="173"/>
      <c r="AJ1767" s="169" t="s">
        <v>5698</v>
      </c>
      <c r="AK1767" s="169" t="s">
        <v>5699</v>
      </c>
      <c r="AL1767" s="173">
        <v>43</v>
      </c>
      <c r="AM1767" s="173">
        <v>2</v>
      </c>
      <c r="AN1767" s="1148">
        <v>34.444000000000003</v>
      </c>
      <c r="AO1767" s="173">
        <v>23</v>
      </c>
      <c r="AP1767" s="173">
        <v>40</v>
      </c>
      <c r="AQ1767" s="169">
        <v>14.871</v>
      </c>
      <c r="AR1767" s="169">
        <f t="shared" si="166"/>
        <v>43.042901111111107</v>
      </c>
      <c r="AS1767" s="169">
        <f t="shared" si="167"/>
        <v>23.670797500000003</v>
      </c>
      <c r="AT1767" s="173" t="s">
        <v>34</v>
      </c>
      <c r="AU1767" s="173"/>
      <c r="AV1767" s="456"/>
      <c r="AW1767" s="435"/>
      <c r="AX1767" s="456"/>
      <c r="AY1767" s="435"/>
      <c r="AZ1767" s="456"/>
      <c r="BA1767" s="435"/>
      <c r="BB1767" s="456"/>
      <c r="BC1767" s="435"/>
      <c r="BD1767" s="456"/>
      <c r="BE1767" s="435"/>
      <c r="BF1767" s="173"/>
      <c r="BG1767" s="169"/>
    </row>
    <row r="1768" spans="1:59" s="46" customFormat="1" ht="42.75" customHeight="1" x14ac:dyDescent="0.25">
      <c r="A1768" s="622">
        <v>562</v>
      </c>
      <c r="B1768" s="623" t="s">
        <v>3006</v>
      </c>
      <c r="C1768" s="625">
        <v>12170353</v>
      </c>
      <c r="D1768" s="626">
        <v>41163</v>
      </c>
      <c r="E1768" s="626">
        <v>41163</v>
      </c>
      <c r="F1768" s="438">
        <v>42258</v>
      </c>
      <c r="G1768" s="408">
        <v>-7777</v>
      </c>
      <c r="H1768" s="627" t="s">
        <v>3007</v>
      </c>
      <c r="I1768" s="623" t="s">
        <v>1210</v>
      </c>
      <c r="J1768" s="623"/>
      <c r="K1768" s="623" t="s">
        <v>50</v>
      </c>
      <c r="L1768" s="627" t="s">
        <v>3008</v>
      </c>
      <c r="M1768" s="627" t="s">
        <v>301</v>
      </c>
      <c r="N1768" s="627" t="s">
        <v>217</v>
      </c>
      <c r="O1768" s="623" t="s">
        <v>8374</v>
      </c>
      <c r="P1768" s="959">
        <v>44759</v>
      </c>
      <c r="Q1768" s="627" t="s">
        <v>559</v>
      </c>
      <c r="R1768" s="408" t="s">
        <v>4028</v>
      </c>
      <c r="S1768" s="412" t="s">
        <v>2641</v>
      </c>
      <c r="T1768" s="408">
        <v>-7777</v>
      </c>
      <c r="U1768" s="408">
        <v>11</v>
      </c>
      <c r="V1768" s="408">
        <v>20</v>
      </c>
      <c r="W1768" s="408">
        <v>-7777</v>
      </c>
      <c r="X1768" s="408">
        <v>-7777</v>
      </c>
      <c r="Y1768" s="408">
        <v>-7777</v>
      </c>
      <c r="Z1768" s="408">
        <v>-7777</v>
      </c>
      <c r="AA1768" s="408">
        <v>-7777</v>
      </c>
      <c r="AB1768" s="408">
        <v>-7777</v>
      </c>
      <c r="AC1768" s="408">
        <v>-7777</v>
      </c>
      <c r="AD1768" s="408">
        <v>-7777</v>
      </c>
      <c r="AE1768" s="408">
        <v>-7777</v>
      </c>
      <c r="AF1768" s="623" t="s">
        <v>1602</v>
      </c>
      <c r="AG1768" s="623"/>
      <c r="AH1768" s="623"/>
      <c r="AI1768" s="627"/>
      <c r="AJ1768" s="623" t="s">
        <v>5700</v>
      </c>
      <c r="AK1768" s="623" t="s">
        <v>5701</v>
      </c>
      <c r="AL1768" s="627">
        <v>43</v>
      </c>
      <c r="AM1768" s="627">
        <v>2</v>
      </c>
      <c r="AN1768" s="1186">
        <v>41.058</v>
      </c>
      <c r="AO1768" s="627">
        <v>23</v>
      </c>
      <c r="AP1768" s="627">
        <v>40</v>
      </c>
      <c r="AQ1768" s="623">
        <v>26.07</v>
      </c>
      <c r="AR1768" s="623">
        <f t="shared" si="158"/>
        <v>43.044738333333335</v>
      </c>
      <c r="AS1768" s="623">
        <f t="shared" si="159"/>
        <v>23.673908333333333</v>
      </c>
      <c r="AT1768" s="627" t="s">
        <v>43</v>
      </c>
      <c r="AU1768" s="627"/>
      <c r="AV1768" s="959"/>
      <c r="AW1768" s="626"/>
      <c r="AX1768" s="959"/>
      <c r="AY1768" s="626"/>
      <c r="AZ1768" s="959"/>
      <c r="BA1768" s="626"/>
      <c r="BB1768" s="959"/>
      <c r="BC1768" s="626"/>
      <c r="BD1768" s="959"/>
      <c r="BE1768" s="626"/>
      <c r="BF1768" s="623" t="s">
        <v>10788</v>
      </c>
      <c r="BG1768" s="628"/>
    </row>
    <row r="1769" spans="1:59" s="46" customFormat="1" ht="42.75" customHeight="1" x14ac:dyDescent="0.25">
      <c r="A1769" s="629"/>
      <c r="B1769" s="40" t="s">
        <v>3006</v>
      </c>
      <c r="C1769" s="96">
        <v>12170353</v>
      </c>
      <c r="D1769" s="97">
        <v>41163</v>
      </c>
      <c r="E1769" s="97">
        <v>41163</v>
      </c>
      <c r="F1769" s="70">
        <v>42258</v>
      </c>
      <c r="G1769" s="24">
        <v>-7777</v>
      </c>
      <c r="H1769" s="95" t="s">
        <v>3007</v>
      </c>
      <c r="I1769" s="40" t="s">
        <v>1210</v>
      </c>
      <c r="J1769" s="40"/>
      <c r="K1769" s="40" t="s">
        <v>50</v>
      </c>
      <c r="L1769" s="95" t="s">
        <v>3008</v>
      </c>
      <c r="M1769" s="95" t="s">
        <v>301</v>
      </c>
      <c r="N1769" s="95" t="s">
        <v>217</v>
      </c>
      <c r="O1769" s="40" t="s">
        <v>8374</v>
      </c>
      <c r="P1769" s="960">
        <v>44759</v>
      </c>
      <c r="Q1769" s="95" t="s">
        <v>559</v>
      </c>
      <c r="R1769" s="24" t="s">
        <v>4028</v>
      </c>
      <c r="S1769" s="273" t="s">
        <v>2641</v>
      </c>
      <c r="T1769" s="24" t="s">
        <v>1861</v>
      </c>
      <c r="U1769" s="24" t="s">
        <v>1861</v>
      </c>
      <c r="V1769" s="24" t="s">
        <v>1861</v>
      </c>
      <c r="W1769" s="24" t="s">
        <v>1861</v>
      </c>
      <c r="X1769" s="24" t="s">
        <v>1861</v>
      </c>
      <c r="Y1769" s="24" t="s">
        <v>1861</v>
      </c>
      <c r="Z1769" s="24" t="s">
        <v>1861</v>
      </c>
      <c r="AA1769" s="24" t="s">
        <v>1861</v>
      </c>
      <c r="AB1769" s="24" t="s">
        <v>1861</v>
      </c>
      <c r="AC1769" s="24" t="s">
        <v>1861</v>
      </c>
      <c r="AD1769" s="24" t="s">
        <v>1861</v>
      </c>
      <c r="AE1769" s="24" t="s">
        <v>1861</v>
      </c>
      <c r="AF1769" s="40" t="s">
        <v>1603</v>
      </c>
      <c r="AG1769" s="40"/>
      <c r="AH1769" s="40"/>
      <c r="AI1769" s="95"/>
      <c r="AJ1769" s="40" t="s">
        <v>5702</v>
      </c>
      <c r="AK1769" s="40" t="s">
        <v>5703</v>
      </c>
      <c r="AL1769" s="95">
        <v>43</v>
      </c>
      <c r="AM1769" s="95">
        <v>2</v>
      </c>
      <c r="AN1769" s="1187">
        <v>40.372999999999998</v>
      </c>
      <c r="AO1769" s="95">
        <v>23</v>
      </c>
      <c r="AP1769" s="95">
        <v>40</v>
      </c>
      <c r="AQ1769" s="40">
        <v>26.471</v>
      </c>
      <c r="AR1769" s="40">
        <f t="shared" si="158"/>
        <v>43.044548055555552</v>
      </c>
      <c r="AS1769" s="40">
        <f t="shared" si="159"/>
        <v>23.674019722222223</v>
      </c>
      <c r="AT1769" s="95" t="s">
        <v>43</v>
      </c>
      <c r="AU1769" s="95"/>
      <c r="AV1769" s="960"/>
      <c r="AW1769" s="97"/>
      <c r="AX1769" s="960"/>
      <c r="AY1769" s="97"/>
      <c r="AZ1769" s="960"/>
      <c r="BA1769" s="97"/>
      <c r="BB1769" s="960"/>
      <c r="BC1769" s="97"/>
      <c r="BD1769" s="960"/>
      <c r="BE1769" s="97"/>
      <c r="BF1769" s="40" t="s">
        <v>10788</v>
      </c>
      <c r="BG1769" s="630"/>
    </row>
    <row r="1770" spans="1:59" s="46" customFormat="1" ht="38.25" customHeight="1" x14ac:dyDescent="0.25">
      <c r="A1770" s="441"/>
      <c r="B1770" s="45" t="s">
        <v>3006</v>
      </c>
      <c r="C1770" s="93">
        <v>12170353</v>
      </c>
      <c r="D1770" s="145">
        <v>41163</v>
      </c>
      <c r="E1770" s="145">
        <v>41163</v>
      </c>
      <c r="F1770" s="145">
        <v>43354</v>
      </c>
      <c r="G1770" s="21">
        <v>-7777</v>
      </c>
      <c r="H1770" s="90" t="s">
        <v>3007</v>
      </c>
      <c r="I1770" s="45" t="s">
        <v>1210</v>
      </c>
      <c r="J1770" s="45"/>
      <c r="K1770" s="45" t="s">
        <v>50</v>
      </c>
      <c r="L1770" s="90" t="s">
        <v>3008</v>
      </c>
      <c r="M1770" s="90" t="s">
        <v>301</v>
      </c>
      <c r="N1770" s="90" t="s">
        <v>217</v>
      </c>
      <c r="O1770" s="45" t="s">
        <v>8374</v>
      </c>
      <c r="P1770" s="143">
        <v>44759</v>
      </c>
      <c r="Q1770" s="90" t="s">
        <v>559</v>
      </c>
      <c r="R1770" s="45" t="s">
        <v>4028</v>
      </c>
      <c r="S1770" s="272" t="s">
        <v>2641</v>
      </c>
      <c r="T1770" s="45">
        <v>-7777</v>
      </c>
      <c r="U1770" s="45">
        <v>11</v>
      </c>
      <c r="V1770" s="45">
        <v>20</v>
      </c>
      <c r="W1770" s="45">
        <v>-7777</v>
      </c>
      <c r="X1770" s="45">
        <v>-7777</v>
      </c>
      <c r="Y1770" s="45">
        <v>-7777</v>
      </c>
      <c r="Z1770" s="45">
        <v>-7777</v>
      </c>
      <c r="AA1770" s="45">
        <v>-7777</v>
      </c>
      <c r="AB1770" s="45">
        <v>-7777</v>
      </c>
      <c r="AC1770" s="45">
        <v>-7777</v>
      </c>
      <c r="AD1770" s="45">
        <v>-7777</v>
      </c>
      <c r="AE1770" s="45">
        <v>-7777</v>
      </c>
      <c r="AF1770" s="45" t="s">
        <v>1602</v>
      </c>
      <c r="AG1770" s="45"/>
      <c r="AH1770" s="45"/>
      <c r="AI1770" s="90"/>
      <c r="AJ1770" s="45" t="s">
        <v>5700</v>
      </c>
      <c r="AK1770" s="45" t="s">
        <v>5701</v>
      </c>
      <c r="AL1770" s="90">
        <v>43</v>
      </c>
      <c r="AM1770" s="90">
        <v>2</v>
      </c>
      <c r="AN1770" s="1147">
        <v>41.058</v>
      </c>
      <c r="AO1770" s="90">
        <v>23</v>
      </c>
      <c r="AP1770" s="90">
        <v>40</v>
      </c>
      <c r="AQ1770" s="45">
        <v>26.07</v>
      </c>
      <c r="AR1770" s="45">
        <f t="shared" ref="AR1770:AR1771" si="168">AL1770+AM1770/60+AN1770/3600</f>
        <v>43.044738333333335</v>
      </c>
      <c r="AS1770" s="45">
        <f t="shared" ref="AS1770:AS1771" si="169">AO1770+AP1770/60+AQ1770/3600</f>
        <v>23.673908333333333</v>
      </c>
      <c r="AT1770" s="90" t="s">
        <v>34</v>
      </c>
      <c r="AU1770" s="90"/>
      <c r="AV1770" s="143"/>
      <c r="AW1770" s="145"/>
      <c r="AX1770" s="143"/>
      <c r="AY1770" s="145"/>
      <c r="AZ1770" s="143"/>
      <c r="BA1770" s="145"/>
      <c r="BB1770" s="143"/>
      <c r="BC1770" s="145"/>
      <c r="BD1770" s="143"/>
      <c r="BE1770" s="145"/>
      <c r="BF1770" s="90"/>
      <c r="BG1770" s="433"/>
    </row>
    <row r="1771" spans="1:59" s="46" customFormat="1" ht="38.25" customHeight="1" thickBot="1" x14ac:dyDescent="0.3">
      <c r="A1771" s="442"/>
      <c r="B1771" s="417" t="s">
        <v>3006</v>
      </c>
      <c r="C1771" s="443">
        <v>12170353</v>
      </c>
      <c r="D1771" s="444">
        <v>41163</v>
      </c>
      <c r="E1771" s="444">
        <v>41163</v>
      </c>
      <c r="F1771" s="444">
        <v>43354</v>
      </c>
      <c r="G1771" s="421">
        <v>-7777</v>
      </c>
      <c r="H1771" s="445" t="s">
        <v>3007</v>
      </c>
      <c r="I1771" s="417" t="s">
        <v>1210</v>
      </c>
      <c r="J1771" s="417"/>
      <c r="K1771" s="417" t="s">
        <v>50</v>
      </c>
      <c r="L1771" s="445" t="s">
        <v>3008</v>
      </c>
      <c r="M1771" s="445" t="s">
        <v>301</v>
      </c>
      <c r="N1771" s="445" t="s">
        <v>217</v>
      </c>
      <c r="O1771" s="417" t="s">
        <v>8374</v>
      </c>
      <c r="P1771" s="462">
        <v>44759</v>
      </c>
      <c r="Q1771" s="445" t="s">
        <v>559</v>
      </c>
      <c r="R1771" s="417" t="s">
        <v>4028</v>
      </c>
      <c r="S1771" s="422" t="s">
        <v>2641</v>
      </c>
      <c r="T1771" s="417" t="s">
        <v>1861</v>
      </c>
      <c r="U1771" s="417" t="s">
        <v>1861</v>
      </c>
      <c r="V1771" s="417" t="s">
        <v>1861</v>
      </c>
      <c r="W1771" s="417" t="s">
        <v>1861</v>
      </c>
      <c r="X1771" s="417" t="s">
        <v>1861</v>
      </c>
      <c r="Y1771" s="417" t="s">
        <v>1861</v>
      </c>
      <c r="Z1771" s="417" t="s">
        <v>1861</v>
      </c>
      <c r="AA1771" s="417" t="s">
        <v>1861</v>
      </c>
      <c r="AB1771" s="417" t="s">
        <v>1861</v>
      </c>
      <c r="AC1771" s="417" t="s">
        <v>1861</v>
      </c>
      <c r="AD1771" s="417" t="s">
        <v>1861</v>
      </c>
      <c r="AE1771" s="417" t="s">
        <v>1861</v>
      </c>
      <c r="AF1771" s="417" t="s">
        <v>1603</v>
      </c>
      <c r="AG1771" s="417"/>
      <c r="AH1771" s="417"/>
      <c r="AI1771" s="445"/>
      <c r="AJ1771" s="417" t="s">
        <v>5702</v>
      </c>
      <c r="AK1771" s="417" t="s">
        <v>5703</v>
      </c>
      <c r="AL1771" s="445">
        <v>43</v>
      </c>
      <c r="AM1771" s="445">
        <v>2</v>
      </c>
      <c r="AN1771" s="1167">
        <v>40.372999999999998</v>
      </c>
      <c r="AO1771" s="445">
        <v>23</v>
      </c>
      <c r="AP1771" s="445">
        <v>40</v>
      </c>
      <c r="AQ1771" s="417">
        <v>26.471</v>
      </c>
      <c r="AR1771" s="417">
        <f t="shared" si="168"/>
        <v>43.044548055555552</v>
      </c>
      <c r="AS1771" s="417">
        <f t="shared" si="169"/>
        <v>23.674019722222223</v>
      </c>
      <c r="AT1771" s="445" t="s">
        <v>34</v>
      </c>
      <c r="AU1771" s="445"/>
      <c r="AV1771" s="462"/>
      <c r="AW1771" s="444"/>
      <c r="AX1771" s="462"/>
      <c r="AY1771" s="444"/>
      <c r="AZ1771" s="462"/>
      <c r="BA1771" s="444"/>
      <c r="BB1771" s="462"/>
      <c r="BC1771" s="444"/>
      <c r="BD1771" s="462"/>
      <c r="BE1771" s="444"/>
      <c r="BF1771" s="445"/>
      <c r="BG1771" s="423"/>
    </row>
    <row r="1772" spans="1:59" s="46" customFormat="1" ht="51" x14ac:dyDescent="0.25">
      <c r="A1772" s="632">
        <v>563</v>
      </c>
      <c r="B1772" s="376" t="s">
        <v>3006</v>
      </c>
      <c r="C1772" s="633">
        <v>12170354</v>
      </c>
      <c r="D1772" s="634">
        <v>41163</v>
      </c>
      <c r="E1772" s="634">
        <v>41163</v>
      </c>
      <c r="F1772" s="614">
        <v>42258</v>
      </c>
      <c r="G1772" s="180">
        <v>-7777</v>
      </c>
      <c r="H1772" s="632" t="s">
        <v>3007</v>
      </c>
      <c r="I1772" s="376" t="s">
        <v>1210</v>
      </c>
      <c r="J1772" s="376"/>
      <c r="K1772" s="376" t="s">
        <v>50</v>
      </c>
      <c r="L1772" s="632" t="s">
        <v>3008</v>
      </c>
      <c r="M1772" s="632" t="s">
        <v>301</v>
      </c>
      <c r="N1772" s="632" t="s">
        <v>217</v>
      </c>
      <c r="O1772" s="376" t="s">
        <v>5704</v>
      </c>
      <c r="P1772" s="961">
        <v>44759</v>
      </c>
      <c r="Q1772" s="632" t="s">
        <v>559</v>
      </c>
      <c r="R1772" s="180" t="s">
        <v>4028</v>
      </c>
      <c r="S1772" s="510" t="s">
        <v>2641</v>
      </c>
      <c r="T1772" s="180">
        <v>-7777</v>
      </c>
      <c r="U1772" s="180">
        <v>4</v>
      </c>
      <c r="V1772" s="180">
        <v>7.5</v>
      </c>
      <c r="W1772" s="180">
        <v>-7777</v>
      </c>
      <c r="X1772" s="180">
        <v>-7777</v>
      </c>
      <c r="Y1772" s="180">
        <v>-7777</v>
      </c>
      <c r="Z1772" s="180">
        <v>-7777</v>
      </c>
      <c r="AA1772" s="180">
        <v>-7777</v>
      </c>
      <c r="AB1772" s="180">
        <v>-7777</v>
      </c>
      <c r="AC1772" s="180">
        <v>-7777</v>
      </c>
      <c r="AD1772" s="180">
        <v>-7777</v>
      </c>
      <c r="AE1772" s="180">
        <v>-7777</v>
      </c>
      <c r="AF1772" s="376" t="s">
        <v>1602</v>
      </c>
      <c r="AG1772" s="376"/>
      <c r="AH1772" s="376"/>
      <c r="AI1772" s="632"/>
      <c r="AJ1772" s="376" t="s">
        <v>5705</v>
      </c>
      <c r="AK1772" s="376" t="s">
        <v>5706</v>
      </c>
      <c r="AL1772" s="632">
        <v>43</v>
      </c>
      <c r="AM1772" s="632">
        <v>2</v>
      </c>
      <c r="AN1772" s="1188">
        <v>26.536999999999999</v>
      </c>
      <c r="AO1772" s="632">
        <v>23</v>
      </c>
      <c r="AP1772" s="632">
        <v>40</v>
      </c>
      <c r="AQ1772" s="376">
        <v>8.0239999999999991</v>
      </c>
      <c r="AR1772" s="376">
        <f t="shared" si="158"/>
        <v>43.040704722222223</v>
      </c>
      <c r="AS1772" s="376">
        <f t="shared" si="159"/>
        <v>23.668895555555558</v>
      </c>
      <c r="AT1772" s="632" t="s">
        <v>43</v>
      </c>
      <c r="AU1772" s="632"/>
      <c r="AV1772" s="961"/>
      <c r="AW1772" s="634"/>
      <c r="AX1772" s="961"/>
      <c r="AY1772" s="634"/>
      <c r="AZ1772" s="961"/>
      <c r="BA1772" s="634"/>
      <c r="BB1772" s="961"/>
      <c r="BC1772" s="634"/>
      <c r="BD1772" s="961"/>
      <c r="BE1772" s="634"/>
      <c r="BF1772" s="376" t="s">
        <v>10787</v>
      </c>
      <c r="BG1772" s="376"/>
    </row>
    <row r="1773" spans="1:59" s="46" customFormat="1" ht="51" x14ac:dyDescent="0.25">
      <c r="A1773" s="95"/>
      <c r="B1773" s="40" t="s">
        <v>3006</v>
      </c>
      <c r="C1773" s="96">
        <v>12170354</v>
      </c>
      <c r="D1773" s="97">
        <v>41163</v>
      </c>
      <c r="E1773" s="97">
        <v>41163</v>
      </c>
      <c r="F1773" s="70">
        <v>42258</v>
      </c>
      <c r="G1773" s="24">
        <v>-7777</v>
      </c>
      <c r="H1773" s="95" t="s">
        <v>3007</v>
      </c>
      <c r="I1773" s="40" t="s">
        <v>1210</v>
      </c>
      <c r="J1773" s="40"/>
      <c r="K1773" s="40" t="s">
        <v>50</v>
      </c>
      <c r="L1773" s="95" t="s">
        <v>3008</v>
      </c>
      <c r="M1773" s="95" t="s">
        <v>301</v>
      </c>
      <c r="N1773" s="95" t="s">
        <v>217</v>
      </c>
      <c r="O1773" s="40" t="s">
        <v>5704</v>
      </c>
      <c r="P1773" s="960">
        <v>44759</v>
      </c>
      <c r="Q1773" s="95" t="s">
        <v>559</v>
      </c>
      <c r="R1773" s="24" t="s">
        <v>4028</v>
      </c>
      <c r="S1773" s="273" t="s">
        <v>2641</v>
      </c>
      <c r="T1773" s="24" t="s">
        <v>1861</v>
      </c>
      <c r="U1773" s="24" t="s">
        <v>1861</v>
      </c>
      <c r="V1773" s="24" t="s">
        <v>1861</v>
      </c>
      <c r="W1773" s="24" t="s">
        <v>1861</v>
      </c>
      <c r="X1773" s="24" t="s">
        <v>1861</v>
      </c>
      <c r="Y1773" s="24" t="s">
        <v>1861</v>
      </c>
      <c r="Z1773" s="24" t="s">
        <v>1861</v>
      </c>
      <c r="AA1773" s="24" t="s">
        <v>1861</v>
      </c>
      <c r="AB1773" s="24" t="s">
        <v>1861</v>
      </c>
      <c r="AC1773" s="24" t="s">
        <v>1861</v>
      </c>
      <c r="AD1773" s="24" t="s">
        <v>1861</v>
      </c>
      <c r="AE1773" s="24" t="s">
        <v>1861</v>
      </c>
      <c r="AF1773" s="40" t="s">
        <v>1603</v>
      </c>
      <c r="AG1773" s="40"/>
      <c r="AH1773" s="40"/>
      <c r="AI1773" s="95"/>
      <c r="AJ1773" s="40" t="s">
        <v>5707</v>
      </c>
      <c r="AK1773" s="40" t="s">
        <v>5708</v>
      </c>
      <c r="AL1773" s="95">
        <v>43</v>
      </c>
      <c r="AM1773" s="95">
        <v>2</v>
      </c>
      <c r="AN1773" s="1187">
        <v>26.209</v>
      </c>
      <c r="AO1773" s="95">
        <v>23</v>
      </c>
      <c r="AP1773" s="95">
        <v>40</v>
      </c>
      <c r="AQ1773" s="40">
        <v>7.8869999999999996</v>
      </c>
      <c r="AR1773" s="40">
        <f t="shared" si="158"/>
        <v>43.040613611111112</v>
      </c>
      <c r="AS1773" s="40">
        <f t="shared" si="159"/>
        <v>23.668857500000001</v>
      </c>
      <c r="AT1773" s="95" t="s">
        <v>43</v>
      </c>
      <c r="AU1773" s="95"/>
      <c r="AV1773" s="960"/>
      <c r="AW1773" s="97"/>
      <c r="AX1773" s="960"/>
      <c r="AY1773" s="97"/>
      <c r="AZ1773" s="960"/>
      <c r="BA1773" s="97"/>
      <c r="BB1773" s="960"/>
      <c r="BC1773" s="97"/>
      <c r="BD1773" s="960"/>
      <c r="BE1773" s="97"/>
      <c r="BF1773" s="40" t="s">
        <v>10787</v>
      </c>
      <c r="BG1773" s="40"/>
    </row>
    <row r="1774" spans="1:59" s="46" customFormat="1" ht="51" x14ac:dyDescent="0.25">
      <c r="A1774" s="90"/>
      <c r="B1774" s="45" t="s">
        <v>3006</v>
      </c>
      <c r="C1774" s="93">
        <v>12170354</v>
      </c>
      <c r="D1774" s="145">
        <v>41163</v>
      </c>
      <c r="E1774" s="145">
        <v>41163</v>
      </c>
      <c r="F1774" s="145">
        <v>43354</v>
      </c>
      <c r="G1774" s="21">
        <v>-7777</v>
      </c>
      <c r="H1774" s="90" t="s">
        <v>3007</v>
      </c>
      <c r="I1774" s="45" t="s">
        <v>1210</v>
      </c>
      <c r="J1774" s="45"/>
      <c r="K1774" s="45" t="s">
        <v>50</v>
      </c>
      <c r="L1774" s="90" t="s">
        <v>3008</v>
      </c>
      <c r="M1774" s="90" t="s">
        <v>301</v>
      </c>
      <c r="N1774" s="90" t="s">
        <v>217</v>
      </c>
      <c r="O1774" s="45" t="s">
        <v>5704</v>
      </c>
      <c r="P1774" s="143">
        <v>44759</v>
      </c>
      <c r="Q1774" s="90" t="s">
        <v>559</v>
      </c>
      <c r="R1774" s="45" t="s">
        <v>4028</v>
      </c>
      <c r="S1774" s="272" t="s">
        <v>2641</v>
      </c>
      <c r="T1774" s="45">
        <v>-7777</v>
      </c>
      <c r="U1774" s="45">
        <v>4</v>
      </c>
      <c r="V1774" s="45">
        <v>7.5</v>
      </c>
      <c r="W1774" s="45">
        <v>-7777</v>
      </c>
      <c r="X1774" s="45">
        <v>-7777</v>
      </c>
      <c r="Y1774" s="45">
        <v>-7777</v>
      </c>
      <c r="Z1774" s="45">
        <v>-7777</v>
      </c>
      <c r="AA1774" s="45">
        <v>-7777</v>
      </c>
      <c r="AB1774" s="45">
        <v>-7777</v>
      </c>
      <c r="AC1774" s="45">
        <v>-7777</v>
      </c>
      <c r="AD1774" s="45">
        <v>-7777</v>
      </c>
      <c r="AE1774" s="45">
        <v>-7777</v>
      </c>
      <c r="AF1774" s="45" t="s">
        <v>1602</v>
      </c>
      <c r="AG1774" s="45"/>
      <c r="AH1774" s="45"/>
      <c r="AI1774" s="90"/>
      <c r="AJ1774" s="45" t="s">
        <v>5705</v>
      </c>
      <c r="AK1774" s="45" t="s">
        <v>5706</v>
      </c>
      <c r="AL1774" s="90">
        <v>43</v>
      </c>
      <c r="AM1774" s="90">
        <v>2</v>
      </c>
      <c r="AN1774" s="1147">
        <v>26.536999999999999</v>
      </c>
      <c r="AO1774" s="90">
        <v>23</v>
      </c>
      <c r="AP1774" s="90">
        <v>40</v>
      </c>
      <c r="AQ1774" s="45">
        <v>8.0239999999999991</v>
      </c>
      <c r="AR1774" s="45">
        <f t="shared" ref="AR1774:AR1775" si="170">AL1774+AM1774/60+AN1774/3600</f>
        <v>43.040704722222223</v>
      </c>
      <c r="AS1774" s="45">
        <f t="shared" ref="AS1774:AS1775" si="171">AO1774+AP1774/60+AQ1774/3600</f>
        <v>23.668895555555558</v>
      </c>
      <c r="AT1774" s="90" t="s">
        <v>34</v>
      </c>
      <c r="AU1774" s="90"/>
      <c r="AV1774" s="143"/>
      <c r="AW1774" s="145"/>
      <c r="AX1774" s="143"/>
      <c r="AY1774" s="145"/>
      <c r="AZ1774" s="143"/>
      <c r="BA1774" s="145"/>
      <c r="BB1774" s="143"/>
      <c r="BC1774" s="145"/>
      <c r="BD1774" s="143"/>
      <c r="BE1774" s="145"/>
      <c r="BF1774" s="90"/>
      <c r="BG1774" s="45"/>
    </row>
    <row r="1775" spans="1:59" s="46" customFormat="1" ht="51.75" thickBot="1" x14ac:dyDescent="0.3">
      <c r="A1775" s="173"/>
      <c r="B1775" s="169" t="s">
        <v>3006</v>
      </c>
      <c r="C1775" s="434">
        <v>12170354</v>
      </c>
      <c r="D1775" s="435">
        <v>41163</v>
      </c>
      <c r="E1775" s="435">
        <v>41163</v>
      </c>
      <c r="F1775" s="435">
        <v>43354</v>
      </c>
      <c r="G1775" s="161">
        <v>-7777</v>
      </c>
      <c r="H1775" s="173" t="s">
        <v>3007</v>
      </c>
      <c r="I1775" s="169" t="s">
        <v>1210</v>
      </c>
      <c r="J1775" s="169"/>
      <c r="K1775" s="169" t="s">
        <v>50</v>
      </c>
      <c r="L1775" s="173" t="s">
        <v>3008</v>
      </c>
      <c r="M1775" s="173" t="s">
        <v>301</v>
      </c>
      <c r="N1775" s="173" t="s">
        <v>217</v>
      </c>
      <c r="O1775" s="169" t="s">
        <v>5704</v>
      </c>
      <c r="P1775" s="456">
        <v>44759</v>
      </c>
      <c r="Q1775" s="173" t="s">
        <v>559</v>
      </c>
      <c r="R1775" s="169" t="s">
        <v>4028</v>
      </c>
      <c r="S1775" s="276" t="s">
        <v>2641</v>
      </c>
      <c r="T1775" s="169" t="s">
        <v>1861</v>
      </c>
      <c r="U1775" s="169" t="s">
        <v>1861</v>
      </c>
      <c r="V1775" s="169" t="s">
        <v>1861</v>
      </c>
      <c r="W1775" s="169" t="s">
        <v>1861</v>
      </c>
      <c r="X1775" s="169" t="s">
        <v>1861</v>
      </c>
      <c r="Y1775" s="169" t="s">
        <v>1861</v>
      </c>
      <c r="Z1775" s="169" t="s">
        <v>1861</v>
      </c>
      <c r="AA1775" s="169" t="s">
        <v>1861</v>
      </c>
      <c r="AB1775" s="169" t="s">
        <v>1861</v>
      </c>
      <c r="AC1775" s="169" t="s">
        <v>1861</v>
      </c>
      <c r="AD1775" s="169" t="s">
        <v>1861</v>
      </c>
      <c r="AE1775" s="169" t="s">
        <v>1861</v>
      </c>
      <c r="AF1775" s="169" t="s">
        <v>1603</v>
      </c>
      <c r="AG1775" s="169"/>
      <c r="AH1775" s="169"/>
      <c r="AI1775" s="173"/>
      <c r="AJ1775" s="169" t="s">
        <v>5707</v>
      </c>
      <c r="AK1775" s="169" t="s">
        <v>5708</v>
      </c>
      <c r="AL1775" s="173">
        <v>43</v>
      </c>
      <c r="AM1775" s="173">
        <v>2</v>
      </c>
      <c r="AN1775" s="1148">
        <v>26.209</v>
      </c>
      <c r="AO1775" s="173">
        <v>23</v>
      </c>
      <c r="AP1775" s="173">
        <v>40</v>
      </c>
      <c r="AQ1775" s="169">
        <v>7.8869999999999996</v>
      </c>
      <c r="AR1775" s="169">
        <f t="shared" si="170"/>
        <v>43.040613611111112</v>
      </c>
      <c r="AS1775" s="169">
        <f t="shared" si="171"/>
        <v>23.668857500000001</v>
      </c>
      <c r="AT1775" s="173" t="s">
        <v>34</v>
      </c>
      <c r="AU1775" s="173"/>
      <c r="AV1775" s="456"/>
      <c r="AW1775" s="435"/>
      <c r="AX1775" s="456"/>
      <c r="AY1775" s="435"/>
      <c r="AZ1775" s="456"/>
      <c r="BA1775" s="435"/>
      <c r="BB1775" s="456"/>
      <c r="BC1775" s="435"/>
      <c r="BD1775" s="456"/>
      <c r="BE1775" s="435"/>
      <c r="BF1775" s="173"/>
      <c r="BG1775" s="169"/>
    </row>
    <row r="1776" spans="1:59" s="46" customFormat="1" ht="51" x14ac:dyDescent="0.25">
      <c r="A1776" s="622">
        <v>564</v>
      </c>
      <c r="B1776" s="623" t="s">
        <v>3006</v>
      </c>
      <c r="C1776" s="625">
        <v>12170355</v>
      </c>
      <c r="D1776" s="626">
        <v>41163</v>
      </c>
      <c r="E1776" s="626">
        <v>41163</v>
      </c>
      <c r="F1776" s="438">
        <v>42258</v>
      </c>
      <c r="G1776" s="408">
        <v>-7777</v>
      </c>
      <c r="H1776" s="627" t="s">
        <v>3007</v>
      </c>
      <c r="I1776" s="623" t="s">
        <v>1210</v>
      </c>
      <c r="J1776" s="623"/>
      <c r="K1776" s="623" t="s">
        <v>50</v>
      </c>
      <c r="L1776" s="627" t="s">
        <v>3008</v>
      </c>
      <c r="M1776" s="627" t="s">
        <v>301</v>
      </c>
      <c r="N1776" s="627" t="s">
        <v>217</v>
      </c>
      <c r="O1776" s="623" t="s">
        <v>5709</v>
      </c>
      <c r="P1776" s="959">
        <v>44759</v>
      </c>
      <c r="Q1776" s="627" t="s">
        <v>559</v>
      </c>
      <c r="R1776" s="408" t="s">
        <v>4028</v>
      </c>
      <c r="S1776" s="412" t="s">
        <v>2641</v>
      </c>
      <c r="T1776" s="408">
        <v>-7777</v>
      </c>
      <c r="U1776" s="408">
        <v>5</v>
      </c>
      <c r="V1776" s="408">
        <v>25.8</v>
      </c>
      <c r="W1776" s="408">
        <v>-7777</v>
      </c>
      <c r="X1776" s="408">
        <v>-7777</v>
      </c>
      <c r="Y1776" s="408">
        <v>-7777</v>
      </c>
      <c r="Z1776" s="408">
        <v>-7777</v>
      </c>
      <c r="AA1776" s="408">
        <v>-7777</v>
      </c>
      <c r="AB1776" s="408">
        <v>-7777</v>
      </c>
      <c r="AC1776" s="408">
        <v>-7777</v>
      </c>
      <c r="AD1776" s="408">
        <v>-7777</v>
      </c>
      <c r="AE1776" s="408">
        <v>-7777</v>
      </c>
      <c r="AF1776" s="623" t="s">
        <v>1602</v>
      </c>
      <c r="AG1776" s="623"/>
      <c r="AH1776" s="623"/>
      <c r="AI1776" s="627"/>
      <c r="AJ1776" s="623" t="s">
        <v>5710</v>
      </c>
      <c r="AK1776" s="623" t="s">
        <v>5711</v>
      </c>
      <c r="AL1776" s="627">
        <v>43</v>
      </c>
      <c r="AM1776" s="627">
        <v>2</v>
      </c>
      <c r="AN1776" s="1186">
        <v>31.821000000000002</v>
      </c>
      <c r="AO1776" s="627">
        <v>23</v>
      </c>
      <c r="AP1776" s="627">
        <v>40</v>
      </c>
      <c r="AQ1776" s="623">
        <v>12.135</v>
      </c>
      <c r="AR1776" s="623">
        <f t="shared" si="158"/>
        <v>43.0421725</v>
      </c>
      <c r="AS1776" s="623">
        <f t="shared" si="159"/>
        <v>23.670037500000003</v>
      </c>
      <c r="AT1776" s="627" t="s">
        <v>43</v>
      </c>
      <c r="AU1776" s="627"/>
      <c r="AV1776" s="959"/>
      <c r="AW1776" s="626"/>
      <c r="AX1776" s="959"/>
      <c r="AY1776" s="626"/>
      <c r="AZ1776" s="959"/>
      <c r="BA1776" s="626"/>
      <c r="BB1776" s="959"/>
      <c r="BC1776" s="626"/>
      <c r="BD1776" s="959"/>
      <c r="BE1776" s="626"/>
      <c r="BF1776" s="623" t="s">
        <v>10786</v>
      </c>
      <c r="BG1776" s="628"/>
    </row>
    <row r="1777" spans="1:59" s="46" customFormat="1" ht="51" x14ac:dyDescent="0.25">
      <c r="A1777" s="629"/>
      <c r="B1777" s="40" t="s">
        <v>3006</v>
      </c>
      <c r="C1777" s="96">
        <v>12170355</v>
      </c>
      <c r="D1777" s="97">
        <v>41163</v>
      </c>
      <c r="E1777" s="97">
        <v>41163</v>
      </c>
      <c r="F1777" s="70">
        <v>42258</v>
      </c>
      <c r="G1777" s="24">
        <v>-7777</v>
      </c>
      <c r="H1777" s="95" t="s">
        <v>3007</v>
      </c>
      <c r="I1777" s="40" t="s">
        <v>1210</v>
      </c>
      <c r="J1777" s="40"/>
      <c r="K1777" s="40" t="s">
        <v>50</v>
      </c>
      <c r="L1777" s="95" t="s">
        <v>3008</v>
      </c>
      <c r="M1777" s="95" t="s">
        <v>301</v>
      </c>
      <c r="N1777" s="95" t="s">
        <v>217</v>
      </c>
      <c r="O1777" s="40" t="s">
        <v>5709</v>
      </c>
      <c r="P1777" s="960">
        <v>44759</v>
      </c>
      <c r="Q1777" s="95" t="s">
        <v>559</v>
      </c>
      <c r="R1777" s="24" t="s">
        <v>4028</v>
      </c>
      <c r="S1777" s="273" t="s">
        <v>2641</v>
      </c>
      <c r="T1777" s="24" t="s">
        <v>1861</v>
      </c>
      <c r="U1777" s="24" t="s">
        <v>1861</v>
      </c>
      <c r="V1777" s="24" t="s">
        <v>1861</v>
      </c>
      <c r="W1777" s="24" t="s">
        <v>1861</v>
      </c>
      <c r="X1777" s="24" t="s">
        <v>1861</v>
      </c>
      <c r="Y1777" s="24" t="s">
        <v>1861</v>
      </c>
      <c r="Z1777" s="24" t="s">
        <v>1861</v>
      </c>
      <c r="AA1777" s="24" t="s">
        <v>1861</v>
      </c>
      <c r="AB1777" s="24" t="s">
        <v>1861</v>
      </c>
      <c r="AC1777" s="24" t="s">
        <v>1861</v>
      </c>
      <c r="AD1777" s="24" t="s">
        <v>1861</v>
      </c>
      <c r="AE1777" s="24" t="s">
        <v>1861</v>
      </c>
      <c r="AF1777" s="40" t="s">
        <v>1603</v>
      </c>
      <c r="AG1777" s="40"/>
      <c r="AH1777" s="40"/>
      <c r="AI1777" s="95"/>
      <c r="AJ1777" s="40" t="s">
        <v>5712</v>
      </c>
      <c r="AK1777" s="40" t="s">
        <v>5713</v>
      </c>
      <c r="AL1777" s="95">
        <v>43</v>
      </c>
      <c r="AM1777" s="95">
        <v>2</v>
      </c>
      <c r="AN1777" s="1187">
        <v>31.091000000000001</v>
      </c>
      <c r="AO1777" s="95">
        <v>23</v>
      </c>
      <c r="AP1777" s="95">
        <v>40</v>
      </c>
      <c r="AQ1777" s="40">
        <v>11.375</v>
      </c>
      <c r="AR1777" s="40">
        <f t="shared" si="158"/>
        <v>43.04196972222222</v>
      </c>
      <c r="AS1777" s="40">
        <f t="shared" si="159"/>
        <v>23.66982638888889</v>
      </c>
      <c r="AT1777" s="95" t="s">
        <v>43</v>
      </c>
      <c r="AU1777" s="95"/>
      <c r="AV1777" s="960"/>
      <c r="AW1777" s="97"/>
      <c r="AX1777" s="960"/>
      <c r="AY1777" s="97"/>
      <c r="AZ1777" s="960"/>
      <c r="BA1777" s="97"/>
      <c r="BB1777" s="960"/>
      <c r="BC1777" s="97"/>
      <c r="BD1777" s="960"/>
      <c r="BE1777" s="97"/>
      <c r="BF1777" s="40" t="s">
        <v>10786</v>
      </c>
      <c r="BG1777" s="630"/>
    </row>
    <row r="1778" spans="1:59" s="46" customFormat="1" ht="51" x14ac:dyDescent="0.25">
      <c r="A1778" s="441"/>
      <c r="B1778" s="45" t="s">
        <v>3006</v>
      </c>
      <c r="C1778" s="93">
        <v>12170355</v>
      </c>
      <c r="D1778" s="145">
        <v>41163</v>
      </c>
      <c r="E1778" s="145">
        <v>41163</v>
      </c>
      <c r="F1778" s="145">
        <v>43354</v>
      </c>
      <c r="G1778" s="21">
        <v>-7777</v>
      </c>
      <c r="H1778" s="90" t="s">
        <v>3007</v>
      </c>
      <c r="I1778" s="45" t="s">
        <v>1210</v>
      </c>
      <c r="J1778" s="45"/>
      <c r="K1778" s="45" t="s">
        <v>50</v>
      </c>
      <c r="L1778" s="90" t="s">
        <v>3008</v>
      </c>
      <c r="M1778" s="90" t="s">
        <v>301</v>
      </c>
      <c r="N1778" s="90" t="s">
        <v>217</v>
      </c>
      <c r="O1778" s="45" t="s">
        <v>5709</v>
      </c>
      <c r="P1778" s="143">
        <v>44759</v>
      </c>
      <c r="Q1778" s="90" t="s">
        <v>559</v>
      </c>
      <c r="R1778" s="45" t="s">
        <v>4028</v>
      </c>
      <c r="S1778" s="272" t="s">
        <v>2641</v>
      </c>
      <c r="T1778" s="45">
        <v>-7777</v>
      </c>
      <c r="U1778" s="45">
        <v>5</v>
      </c>
      <c r="V1778" s="45">
        <v>25.8</v>
      </c>
      <c r="W1778" s="45">
        <v>-7777</v>
      </c>
      <c r="X1778" s="45">
        <v>-7777</v>
      </c>
      <c r="Y1778" s="45">
        <v>-7777</v>
      </c>
      <c r="Z1778" s="45">
        <v>-7777</v>
      </c>
      <c r="AA1778" s="45">
        <v>-7777</v>
      </c>
      <c r="AB1778" s="45">
        <v>-7777</v>
      </c>
      <c r="AC1778" s="45">
        <v>-7777</v>
      </c>
      <c r="AD1778" s="45">
        <v>-7777</v>
      </c>
      <c r="AE1778" s="45">
        <v>-7777</v>
      </c>
      <c r="AF1778" s="45" t="s">
        <v>1602</v>
      </c>
      <c r="AG1778" s="45"/>
      <c r="AH1778" s="45"/>
      <c r="AI1778" s="90"/>
      <c r="AJ1778" s="45" t="s">
        <v>5710</v>
      </c>
      <c r="AK1778" s="45" t="s">
        <v>5711</v>
      </c>
      <c r="AL1778" s="90">
        <v>43</v>
      </c>
      <c r="AM1778" s="90">
        <v>2</v>
      </c>
      <c r="AN1778" s="1147">
        <v>31.821000000000002</v>
      </c>
      <c r="AO1778" s="90">
        <v>23</v>
      </c>
      <c r="AP1778" s="90">
        <v>40</v>
      </c>
      <c r="AQ1778" s="45">
        <v>12.135</v>
      </c>
      <c r="AR1778" s="45">
        <f t="shared" ref="AR1778:AR1779" si="172">AL1778+AM1778/60+AN1778/3600</f>
        <v>43.0421725</v>
      </c>
      <c r="AS1778" s="45">
        <f t="shared" ref="AS1778:AS1779" si="173">AO1778+AP1778/60+AQ1778/3600</f>
        <v>23.670037500000003</v>
      </c>
      <c r="AT1778" s="90" t="s">
        <v>34</v>
      </c>
      <c r="AU1778" s="90"/>
      <c r="AV1778" s="143"/>
      <c r="AW1778" s="145"/>
      <c r="AX1778" s="143"/>
      <c r="AY1778" s="145"/>
      <c r="AZ1778" s="143"/>
      <c r="BA1778" s="145"/>
      <c r="BB1778" s="143"/>
      <c r="BC1778" s="145"/>
      <c r="BD1778" s="143"/>
      <c r="BE1778" s="145"/>
      <c r="BF1778" s="90"/>
      <c r="BG1778" s="433"/>
    </row>
    <row r="1779" spans="1:59" s="46" customFormat="1" ht="51.75" thickBot="1" x14ac:dyDescent="0.3">
      <c r="A1779" s="442"/>
      <c r="B1779" s="417" t="s">
        <v>3006</v>
      </c>
      <c r="C1779" s="443">
        <v>12170355</v>
      </c>
      <c r="D1779" s="444">
        <v>41163</v>
      </c>
      <c r="E1779" s="444">
        <v>41163</v>
      </c>
      <c r="F1779" s="444">
        <v>43354</v>
      </c>
      <c r="G1779" s="421">
        <v>-7777</v>
      </c>
      <c r="H1779" s="445" t="s">
        <v>3007</v>
      </c>
      <c r="I1779" s="417" t="s">
        <v>1210</v>
      </c>
      <c r="J1779" s="417"/>
      <c r="K1779" s="417" t="s">
        <v>50</v>
      </c>
      <c r="L1779" s="445" t="s">
        <v>3008</v>
      </c>
      <c r="M1779" s="445" t="s">
        <v>301</v>
      </c>
      <c r="N1779" s="445" t="s">
        <v>217</v>
      </c>
      <c r="O1779" s="417" t="s">
        <v>5709</v>
      </c>
      <c r="P1779" s="462">
        <v>44759</v>
      </c>
      <c r="Q1779" s="445" t="s">
        <v>559</v>
      </c>
      <c r="R1779" s="417" t="s">
        <v>4028</v>
      </c>
      <c r="S1779" s="422" t="s">
        <v>2641</v>
      </c>
      <c r="T1779" s="417" t="s">
        <v>1861</v>
      </c>
      <c r="U1779" s="417" t="s">
        <v>1861</v>
      </c>
      <c r="V1779" s="417" t="s">
        <v>1861</v>
      </c>
      <c r="W1779" s="417" t="s">
        <v>1861</v>
      </c>
      <c r="X1779" s="417" t="s">
        <v>1861</v>
      </c>
      <c r="Y1779" s="417" t="s">
        <v>1861</v>
      </c>
      <c r="Z1779" s="417" t="s">
        <v>1861</v>
      </c>
      <c r="AA1779" s="417" t="s">
        <v>1861</v>
      </c>
      <c r="AB1779" s="417" t="s">
        <v>1861</v>
      </c>
      <c r="AC1779" s="417" t="s">
        <v>1861</v>
      </c>
      <c r="AD1779" s="417" t="s">
        <v>1861</v>
      </c>
      <c r="AE1779" s="417" t="s">
        <v>1861</v>
      </c>
      <c r="AF1779" s="417" t="s">
        <v>1603</v>
      </c>
      <c r="AG1779" s="417"/>
      <c r="AH1779" s="417"/>
      <c r="AI1779" s="445"/>
      <c r="AJ1779" s="417" t="s">
        <v>5712</v>
      </c>
      <c r="AK1779" s="417" t="s">
        <v>5713</v>
      </c>
      <c r="AL1779" s="445">
        <v>43</v>
      </c>
      <c r="AM1779" s="445">
        <v>2</v>
      </c>
      <c r="AN1779" s="1167">
        <v>31.091000000000001</v>
      </c>
      <c r="AO1779" s="445">
        <v>23</v>
      </c>
      <c r="AP1779" s="445">
        <v>40</v>
      </c>
      <c r="AQ1779" s="417">
        <v>11.375</v>
      </c>
      <c r="AR1779" s="417">
        <f t="shared" si="172"/>
        <v>43.04196972222222</v>
      </c>
      <c r="AS1779" s="417">
        <f t="shared" si="173"/>
        <v>23.66982638888889</v>
      </c>
      <c r="AT1779" s="445" t="s">
        <v>34</v>
      </c>
      <c r="AU1779" s="445"/>
      <c r="AV1779" s="462"/>
      <c r="AW1779" s="444"/>
      <c r="AX1779" s="462"/>
      <c r="AY1779" s="444"/>
      <c r="AZ1779" s="462"/>
      <c r="BA1779" s="444"/>
      <c r="BB1779" s="462"/>
      <c r="BC1779" s="444"/>
      <c r="BD1779" s="462"/>
      <c r="BE1779" s="444"/>
      <c r="BF1779" s="445"/>
      <c r="BG1779" s="423"/>
    </row>
    <row r="1780" spans="1:59" s="46" customFormat="1" ht="51" x14ac:dyDescent="0.25">
      <c r="A1780" s="632">
        <v>565</v>
      </c>
      <c r="B1780" s="376" t="s">
        <v>3006</v>
      </c>
      <c r="C1780" s="633">
        <v>12170356</v>
      </c>
      <c r="D1780" s="634">
        <v>41163</v>
      </c>
      <c r="E1780" s="634">
        <v>41163</v>
      </c>
      <c r="F1780" s="614">
        <v>42258</v>
      </c>
      <c r="G1780" s="180">
        <v>-7777</v>
      </c>
      <c r="H1780" s="632" t="s">
        <v>3010</v>
      </c>
      <c r="I1780" s="376" t="s">
        <v>705</v>
      </c>
      <c r="J1780" s="376"/>
      <c r="K1780" s="376" t="s">
        <v>50</v>
      </c>
      <c r="L1780" s="632" t="s">
        <v>854</v>
      </c>
      <c r="M1780" s="632" t="s">
        <v>76</v>
      </c>
      <c r="N1780" s="632" t="s">
        <v>48</v>
      </c>
      <c r="O1780" s="376" t="s">
        <v>5714</v>
      </c>
      <c r="P1780" s="961">
        <v>44759</v>
      </c>
      <c r="Q1780" s="632" t="s">
        <v>559</v>
      </c>
      <c r="R1780" s="180" t="s">
        <v>4028</v>
      </c>
      <c r="S1780" s="510" t="s">
        <v>2641</v>
      </c>
      <c r="T1780" s="180">
        <v>-7777</v>
      </c>
      <c r="U1780" s="180">
        <v>5</v>
      </c>
      <c r="V1780" s="180">
        <v>7.5</v>
      </c>
      <c r="W1780" s="180">
        <v>-7777</v>
      </c>
      <c r="X1780" s="180">
        <v>-7777</v>
      </c>
      <c r="Y1780" s="180">
        <v>-7777</v>
      </c>
      <c r="Z1780" s="180">
        <v>-7777</v>
      </c>
      <c r="AA1780" s="180">
        <v>-7777</v>
      </c>
      <c r="AB1780" s="180">
        <v>-7777</v>
      </c>
      <c r="AC1780" s="180">
        <v>-7777</v>
      </c>
      <c r="AD1780" s="180">
        <v>-7777</v>
      </c>
      <c r="AE1780" s="180">
        <v>-7777</v>
      </c>
      <c r="AF1780" s="376" t="s">
        <v>1602</v>
      </c>
      <c r="AG1780" s="376"/>
      <c r="AH1780" s="376"/>
      <c r="AI1780" s="632"/>
      <c r="AJ1780" s="376" t="s">
        <v>5715</v>
      </c>
      <c r="AK1780" s="376" t="s">
        <v>5716</v>
      </c>
      <c r="AL1780" s="632">
        <v>42</v>
      </c>
      <c r="AM1780" s="632">
        <v>59</v>
      </c>
      <c r="AN1780" s="1188">
        <v>58.954999999999998</v>
      </c>
      <c r="AO1780" s="632">
        <v>23</v>
      </c>
      <c r="AP1780" s="632">
        <v>42</v>
      </c>
      <c r="AQ1780" s="376">
        <v>36.752000000000002</v>
      </c>
      <c r="AR1780" s="376">
        <f t="shared" si="158"/>
        <v>42.999709722222221</v>
      </c>
      <c r="AS1780" s="376">
        <f t="shared" si="159"/>
        <v>23.710208888888889</v>
      </c>
      <c r="AT1780" s="632" t="s">
        <v>43</v>
      </c>
      <c r="AU1780" s="632"/>
      <c r="AV1780" s="961"/>
      <c r="AW1780" s="634"/>
      <c r="AX1780" s="961"/>
      <c r="AY1780" s="634"/>
      <c r="AZ1780" s="961"/>
      <c r="BA1780" s="634"/>
      <c r="BB1780" s="961"/>
      <c r="BC1780" s="634"/>
      <c r="BD1780" s="961"/>
      <c r="BE1780" s="634"/>
      <c r="BF1780" s="376" t="s">
        <v>10785</v>
      </c>
      <c r="BG1780" s="376"/>
    </row>
    <row r="1781" spans="1:59" s="46" customFormat="1" ht="51" x14ac:dyDescent="0.25">
      <c r="A1781" s="95"/>
      <c r="B1781" s="40" t="s">
        <v>3006</v>
      </c>
      <c r="C1781" s="96">
        <v>12170356</v>
      </c>
      <c r="D1781" s="97">
        <v>41163</v>
      </c>
      <c r="E1781" s="97">
        <v>41163</v>
      </c>
      <c r="F1781" s="70">
        <v>42258</v>
      </c>
      <c r="G1781" s="24">
        <v>-7777</v>
      </c>
      <c r="H1781" s="95" t="s">
        <v>3010</v>
      </c>
      <c r="I1781" s="40" t="s">
        <v>705</v>
      </c>
      <c r="J1781" s="40"/>
      <c r="K1781" s="40" t="s">
        <v>50</v>
      </c>
      <c r="L1781" s="95" t="s">
        <v>854</v>
      </c>
      <c r="M1781" s="95" t="s">
        <v>76</v>
      </c>
      <c r="N1781" s="95" t="s">
        <v>48</v>
      </c>
      <c r="O1781" s="40" t="s">
        <v>5714</v>
      </c>
      <c r="P1781" s="960">
        <v>44759</v>
      </c>
      <c r="Q1781" s="95" t="s">
        <v>559</v>
      </c>
      <c r="R1781" s="24" t="s">
        <v>4028</v>
      </c>
      <c r="S1781" s="273" t="s">
        <v>2641</v>
      </c>
      <c r="T1781" s="24" t="s">
        <v>1861</v>
      </c>
      <c r="U1781" s="24" t="s">
        <v>1861</v>
      </c>
      <c r="V1781" s="24" t="s">
        <v>1861</v>
      </c>
      <c r="W1781" s="24" t="s">
        <v>1861</v>
      </c>
      <c r="X1781" s="24" t="s">
        <v>1861</v>
      </c>
      <c r="Y1781" s="24" t="s">
        <v>1861</v>
      </c>
      <c r="Z1781" s="24" t="s">
        <v>1861</v>
      </c>
      <c r="AA1781" s="24" t="s">
        <v>1861</v>
      </c>
      <c r="AB1781" s="24" t="s">
        <v>1861</v>
      </c>
      <c r="AC1781" s="24" t="s">
        <v>1861</v>
      </c>
      <c r="AD1781" s="24" t="s">
        <v>1861</v>
      </c>
      <c r="AE1781" s="24" t="s">
        <v>1861</v>
      </c>
      <c r="AF1781" s="40" t="s">
        <v>1603</v>
      </c>
      <c r="AG1781" s="40"/>
      <c r="AH1781" s="40"/>
      <c r="AI1781" s="95"/>
      <c r="AJ1781" s="40" t="s">
        <v>5717</v>
      </c>
      <c r="AK1781" s="40" t="s">
        <v>5718</v>
      </c>
      <c r="AL1781" s="95">
        <v>42</v>
      </c>
      <c r="AM1781" s="95">
        <v>59</v>
      </c>
      <c r="AN1781" s="1187">
        <v>58.69</v>
      </c>
      <c r="AO1781" s="95">
        <v>23</v>
      </c>
      <c r="AP1781" s="95">
        <v>42</v>
      </c>
      <c r="AQ1781" s="40">
        <v>37.253999999999998</v>
      </c>
      <c r="AR1781" s="40">
        <f t="shared" si="158"/>
        <v>42.999636111111116</v>
      </c>
      <c r="AS1781" s="40">
        <f t="shared" si="159"/>
        <v>23.710348333333332</v>
      </c>
      <c r="AT1781" s="95" t="s">
        <v>43</v>
      </c>
      <c r="AU1781" s="95"/>
      <c r="AV1781" s="960"/>
      <c r="AW1781" s="97"/>
      <c r="AX1781" s="960"/>
      <c r="AY1781" s="97"/>
      <c r="AZ1781" s="960"/>
      <c r="BA1781" s="97"/>
      <c r="BB1781" s="960"/>
      <c r="BC1781" s="97"/>
      <c r="BD1781" s="960"/>
      <c r="BE1781" s="97"/>
      <c r="BF1781" s="40" t="s">
        <v>10785</v>
      </c>
      <c r="BG1781" s="40"/>
    </row>
    <row r="1782" spans="1:59" s="46" customFormat="1" ht="51" x14ac:dyDescent="0.25">
      <c r="A1782" s="90"/>
      <c r="B1782" s="45" t="s">
        <v>3006</v>
      </c>
      <c r="C1782" s="93">
        <v>12170356</v>
      </c>
      <c r="D1782" s="145">
        <v>41163</v>
      </c>
      <c r="E1782" s="145">
        <v>41163</v>
      </c>
      <c r="F1782" s="145">
        <v>43354</v>
      </c>
      <c r="G1782" s="21">
        <v>-7777</v>
      </c>
      <c r="H1782" s="45" t="s">
        <v>3010</v>
      </c>
      <c r="I1782" s="45" t="s">
        <v>705</v>
      </c>
      <c r="J1782" s="45"/>
      <c r="K1782" s="45" t="s">
        <v>50</v>
      </c>
      <c r="L1782" s="90" t="s">
        <v>854</v>
      </c>
      <c r="M1782" s="90" t="s">
        <v>76</v>
      </c>
      <c r="N1782" s="90" t="s">
        <v>48</v>
      </c>
      <c r="O1782" s="45" t="s">
        <v>5714</v>
      </c>
      <c r="P1782" s="143">
        <v>44759</v>
      </c>
      <c r="Q1782" s="90" t="s">
        <v>559</v>
      </c>
      <c r="R1782" s="45" t="s">
        <v>4028</v>
      </c>
      <c r="S1782" s="272" t="s">
        <v>2641</v>
      </c>
      <c r="T1782" s="45">
        <v>-7777</v>
      </c>
      <c r="U1782" s="45">
        <v>5</v>
      </c>
      <c r="V1782" s="45">
        <v>7.5</v>
      </c>
      <c r="W1782" s="45">
        <v>-7777</v>
      </c>
      <c r="X1782" s="45">
        <v>-7777</v>
      </c>
      <c r="Y1782" s="45">
        <v>-7777</v>
      </c>
      <c r="Z1782" s="45">
        <v>-7777</v>
      </c>
      <c r="AA1782" s="45">
        <v>-7777</v>
      </c>
      <c r="AB1782" s="45">
        <v>-7777</v>
      </c>
      <c r="AC1782" s="45">
        <v>-7777</v>
      </c>
      <c r="AD1782" s="45">
        <v>-7777</v>
      </c>
      <c r="AE1782" s="45">
        <v>-7777</v>
      </c>
      <c r="AF1782" s="45" t="s">
        <v>1602</v>
      </c>
      <c r="AG1782" s="45"/>
      <c r="AH1782" s="45"/>
      <c r="AI1782" s="90"/>
      <c r="AJ1782" s="45" t="s">
        <v>5715</v>
      </c>
      <c r="AK1782" s="45" t="s">
        <v>5716</v>
      </c>
      <c r="AL1782" s="90">
        <v>42</v>
      </c>
      <c r="AM1782" s="90">
        <v>59</v>
      </c>
      <c r="AN1782" s="1147">
        <v>58.954999999999998</v>
      </c>
      <c r="AO1782" s="90">
        <v>23</v>
      </c>
      <c r="AP1782" s="90">
        <v>42</v>
      </c>
      <c r="AQ1782" s="45">
        <v>36.752000000000002</v>
      </c>
      <c r="AR1782" s="45">
        <f t="shared" ref="AR1782:AR1783" si="174">AL1782+AM1782/60+AN1782/3600</f>
        <v>42.999709722222221</v>
      </c>
      <c r="AS1782" s="45">
        <f t="shared" ref="AS1782:AS1783" si="175">AO1782+AP1782/60+AQ1782/3600</f>
        <v>23.710208888888889</v>
      </c>
      <c r="AT1782" s="90" t="s">
        <v>34</v>
      </c>
      <c r="AU1782" s="90"/>
      <c r="AV1782" s="143"/>
      <c r="AW1782" s="145"/>
      <c r="AX1782" s="143"/>
      <c r="AY1782" s="145"/>
      <c r="AZ1782" s="143"/>
      <c r="BA1782" s="145"/>
      <c r="BB1782" s="143"/>
      <c r="BC1782" s="145"/>
      <c r="BD1782" s="143"/>
      <c r="BE1782" s="145"/>
      <c r="BF1782" s="90"/>
      <c r="BG1782" s="45"/>
    </row>
    <row r="1783" spans="1:59" s="46" customFormat="1" ht="51.75" thickBot="1" x14ac:dyDescent="0.3">
      <c r="A1783" s="173"/>
      <c r="B1783" s="169" t="s">
        <v>3006</v>
      </c>
      <c r="C1783" s="434">
        <v>12170356</v>
      </c>
      <c r="D1783" s="435">
        <v>41163</v>
      </c>
      <c r="E1783" s="435">
        <v>41163</v>
      </c>
      <c r="F1783" s="435">
        <v>43354</v>
      </c>
      <c r="G1783" s="161">
        <v>-7777</v>
      </c>
      <c r="H1783" s="169" t="s">
        <v>3010</v>
      </c>
      <c r="I1783" s="169" t="s">
        <v>705</v>
      </c>
      <c r="J1783" s="169"/>
      <c r="K1783" s="169" t="s">
        <v>50</v>
      </c>
      <c r="L1783" s="173" t="s">
        <v>854</v>
      </c>
      <c r="M1783" s="173" t="s">
        <v>76</v>
      </c>
      <c r="N1783" s="173" t="s">
        <v>48</v>
      </c>
      <c r="O1783" s="169" t="s">
        <v>5714</v>
      </c>
      <c r="P1783" s="456">
        <v>44759</v>
      </c>
      <c r="Q1783" s="173" t="s">
        <v>559</v>
      </c>
      <c r="R1783" s="169" t="s">
        <v>4028</v>
      </c>
      <c r="S1783" s="276" t="s">
        <v>2641</v>
      </c>
      <c r="T1783" s="169" t="s">
        <v>1861</v>
      </c>
      <c r="U1783" s="169" t="s">
        <v>1861</v>
      </c>
      <c r="V1783" s="169" t="s">
        <v>1861</v>
      </c>
      <c r="W1783" s="169" t="s">
        <v>1861</v>
      </c>
      <c r="X1783" s="169" t="s">
        <v>1861</v>
      </c>
      <c r="Y1783" s="169" t="s">
        <v>1861</v>
      </c>
      <c r="Z1783" s="169" t="s">
        <v>1861</v>
      </c>
      <c r="AA1783" s="169" t="s">
        <v>1861</v>
      </c>
      <c r="AB1783" s="169" t="s">
        <v>1861</v>
      </c>
      <c r="AC1783" s="169" t="s">
        <v>1861</v>
      </c>
      <c r="AD1783" s="169" t="s">
        <v>1861</v>
      </c>
      <c r="AE1783" s="169" t="s">
        <v>1861</v>
      </c>
      <c r="AF1783" s="169" t="s">
        <v>1603</v>
      </c>
      <c r="AG1783" s="169"/>
      <c r="AH1783" s="169"/>
      <c r="AI1783" s="173"/>
      <c r="AJ1783" s="169" t="s">
        <v>5717</v>
      </c>
      <c r="AK1783" s="169" t="s">
        <v>5718</v>
      </c>
      <c r="AL1783" s="173">
        <v>42</v>
      </c>
      <c r="AM1783" s="173">
        <v>59</v>
      </c>
      <c r="AN1783" s="1148">
        <v>58.69</v>
      </c>
      <c r="AO1783" s="173">
        <v>23</v>
      </c>
      <c r="AP1783" s="173">
        <v>42</v>
      </c>
      <c r="AQ1783" s="169">
        <v>37.253999999999998</v>
      </c>
      <c r="AR1783" s="169">
        <f t="shared" si="174"/>
        <v>42.999636111111116</v>
      </c>
      <c r="AS1783" s="169">
        <f t="shared" si="175"/>
        <v>23.710348333333332</v>
      </c>
      <c r="AT1783" s="173" t="s">
        <v>34</v>
      </c>
      <c r="AU1783" s="173"/>
      <c r="AV1783" s="456"/>
      <c r="AW1783" s="435"/>
      <c r="AX1783" s="456"/>
      <c r="AY1783" s="435"/>
      <c r="AZ1783" s="456"/>
      <c r="BA1783" s="435"/>
      <c r="BB1783" s="456"/>
      <c r="BC1783" s="435"/>
      <c r="BD1783" s="456"/>
      <c r="BE1783" s="435"/>
      <c r="BF1783" s="173"/>
      <c r="BG1783" s="169"/>
    </row>
    <row r="1784" spans="1:59" s="46" customFormat="1" ht="51" x14ac:dyDescent="0.25">
      <c r="A1784" s="622">
        <v>566</v>
      </c>
      <c r="B1784" s="623" t="s">
        <v>3006</v>
      </c>
      <c r="C1784" s="625">
        <v>12170357</v>
      </c>
      <c r="D1784" s="626">
        <v>41163</v>
      </c>
      <c r="E1784" s="626">
        <v>41163</v>
      </c>
      <c r="F1784" s="438">
        <v>42258</v>
      </c>
      <c r="G1784" s="408">
        <v>-7777</v>
      </c>
      <c r="H1784" s="627" t="s">
        <v>3007</v>
      </c>
      <c r="I1784" s="623" t="s">
        <v>1210</v>
      </c>
      <c r="J1784" s="623"/>
      <c r="K1784" s="623" t="s">
        <v>50</v>
      </c>
      <c r="L1784" s="627" t="s">
        <v>420</v>
      </c>
      <c r="M1784" s="627" t="s">
        <v>76</v>
      </c>
      <c r="N1784" s="627" t="s">
        <v>48</v>
      </c>
      <c r="O1784" s="623" t="s">
        <v>5719</v>
      </c>
      <c r="P1784" s="959">
        <v>62298</v>
      </c>
      <c r="Q1784" s="627" t="s">
        <v>559</v>
      </c>
      <c r="R1784" s="408" t="s">
        <v>4028</v>
      </c>
      <c r="S1784" s="412" t="s">
        <v>2641</v>
      </c>
      <c r="T1784" s="408">
        <v>-7777</v>
      </c>
      <c r="U1784" s="408">
        <v>6</v>
      </c>
      <c r="V1784" s="408">
        <v>85</v>
      </c>
      <c r="W1784" s="408">
        <v>-7777</v>
      </c>
      <c r="X1784" s="408">
        <v>-7777</v>
      </c>
      <c r="Y1784" s="408">
        <v>-7777</v>
      </c>
      <c r="Z1784" s="408">
        <v>-7777</v>
      </c>
      <c r="AA1784" s="408">
        <v>-7777</v>
      </c>
      <c r="AB1784" s="408">
        <v>-7777</v>
      </c>
      <c r="AC1784" s="408">
        <v>-7777</v>
      </c>
      <c r="AD1784" s="408">
        <v>-7777</v>
      </c>
      <c r="AE1784" s="408">
        <v>-7777</v>
      </c>
      <c r="AF1784" s="623" t="s">
        <v>3009</v>
      </c>
      <c r="AG1784" s="623"/>
      <c r="AH1784" s="623"/>
      <c r="AI1784" s="627"/>
      <c r="AJ1784" s="623" t="s">
        <v>5720</v>
      </c>
      <c r="AK1784" s="623" t="s">
        <v>5721</v>
      </c>
      <c r="AL1784" s="627">
        <v>43</v>
      </c>
      <c r="AM1784" s="627">
        <v>2</v>
      </c>
      <c r="AN1784" s="1186">
        <v>2.456</v>
      </c>
      <c r="AO1784" s="627">
        <v>23</v>
      </c>
      <c r="AP1784" s="627">
        <v>40</v>
      </c>
      <c r="AQ1784" s="623">
        <v>0.80700000000000005</v>
      </c>
      <c r="AR1784" s="623">
        <f>AL1784+AM1784/60+AN1784/3600</f>
        <v>43.034015555555555</v>
      </c>
      <c r="AS1784" s="623">
        <f t="shared" si="159"/>
        <v>23.666890833333333</v>
      </c>
      <c r="AT1784" s="627" t="s">
        <v>43</v>
      </c>
      <c r="AU1784" s="627"/>
      <c r="AV1784" s="959"/>
      <c r="AW1784" s="626"/>
      <c r="AX1784" s="959"/>
      <c r="AY1784" s="626"/>
      <c r="AZ1784" s="959"/>
      <c r="BA1784" s="626"/>
      <c r="BB1784" s="959"/>
      <c r="BC1784" s="626"/>
      <c r="BD1784" s="959"/>
      <c r="BE1784" s="626"/>
      <c r="BF1784" s="623" t="s">
        <v>10784</v>
      </c>
      <c r="BG1784" s="628"/>
    </row>
    <row r="1785" spans="1:59" s="46" customFormat="1" ht="51" x14ac:dyDescent="0.25">
      <c r="A1785" s="629"/>
      <c r="B1785" s="40" t="s">
        <v>3006</v>
      </c>
      <c r="C1785" s="96">
        <v>12170357</v>
      </c>
      <c r="D1785" s="97">
        <v>41163</v>
      </c>
      <c r="E1785" s="97">
        <v>41163</v>
      </c>
      <c r="F1785" s="70">
        <v>42258</v>
      </c>
      <c r="G1785" s="24">
        <v>-7777</v>
      </c>
      <c r="H1785" s="95" t="s">
        <v>3007</v>
      </c>
      <c r="I1785" s="40" t="s">
        <v>1210</v>
      </c>
      <c r="J1785" s="40"/>
      <c r="K1785" s="40" t="s">
        <v>50</v>
      </c>
      <c r="L1785" s="95" t="s">
        <v>420</v>
      </c>
      <c r="M1785" s="95" t="s">
        <v>76</v>
      </c>
      <c r="N1785" s="95" t="s">
        <v>48</v>
      </c>
      <c r="O1785" s="40" t="s">
        <v>5719</v>
      </c>
      <c r="P1785" s="960">
        <v>62298</v>
      </c>
      <c r="Q1785" s="95" t="s">
        <v>559</v>
      </c>
      <c r="R1785" s="24" t="s">
        <v>4028</v>
      </c>
      <c r="S1785" s="273" t="s">
        <v>2641</v>
      </c>
      <c r="T1785" s="24" t="s">
        <v>1861</v>
      </c>
      <c r="U1785" s="24" t="s">
        <v>1861</v>
      </c>
      <c r="V1785" s="24" t="s">
        <v>1861</v>
      </c>
      <c r="W1785" s="24" t="s">
        <v>1861</v>
      </c>
      <c r="X1785" s="24" t="s">
        <v>1861</v>
      </c>
      <c r="Y1785" s="24" t="s">
        <v>1861</v>
      </c>
      <c r="Z1785" s="24" t="s">
        <v>1861</v>
      </c>
      <c r="AA1785" s="24" t="s">
        <v>1861</v>
      </c>
      <c r="AB1785" s="24" t="s">
        <v>1861</v>
      </c>
      <c r="AC1785" s="24" t="s">
        <v>1861</v>
      </c>
      <c r="AD1785" s="24" t="s">
        <v>1861</v>
      </c>
      <c r="AE1785" s="24" t="s">
        <v>1861</v>
      </c>
      <c r="AF1785" s="40" t="s">
        <v>1603</v>
      </c>
      <c r="AG1785" s="40"/>
      <c r="AH1785" s="40"/>
      <c r="AI1785" s="95"/>
      <c r="AJ1785" s="40" t="s">
        <v>5722</v>
      </c>
      <c r="AK1785" s="40" t="s">
        <v>5723</v>
      </c>
      <c r="AL1785" s="95">
        <v>43</v>
      </c>
      <c r="AM1785" s="95">
        <v>2</v>
      </c>
      <c r="AN1785" s="1187">
        <v>1.982</v>
      </c>
      <c r="AO1785" s="95">
        <v>23</v>
      </c>
      <c r="AP1785" s="95">
        <v>40</v>
      </c>
      <c r="AQ1785" s="40">
        <v>0.69199999999999995</v>
      </c>
      <c r="AR1785" s="40">
        <f>AL1785+AM1785/60+AN1785/3600</f>
        <v>43.033883888888887</v>
      </c>
      <c r="AS1785" s="40">
        <f>AO1785+AP1785/60+AQ1785/3600</f>
        <v>23.666858888888889</v>
      </c>
      <c r="AT1785" s="95" t="s">
        <v>43</v>
      </c>
      <c r="AU1785" s="95"/>
      <c r="AV1785" s="960"/>
      <c r="AW1785" s="97"/>
      <c r="AX1785" s="960"/>
      <c r="AY1785" s="97"/>
      <c r="AZ1785" s="960"/>
      <c r="BA1785" s="97"/>
      <c r="BB1785" s="960"/>
      <c r="BC1785" s="97"/>
      <c r="BD1785" s="960"/>
      <c r="BE1785" s="97"/>
      <c r="BF1785" s="40" t="s">
        <v>10784</v>
      </c>
      <c r="BG1785" s="630"/>
    </row>
    <row r="1786" spans="1:59" s="46" customFormat="1" ht="51" x14ac:dyDescent="0.25">
      <c r="A1786" s="441"/>
      <c r="B1786" s="45" t="s">
        <v>3006</v>
      </c>
      <c r="C1786" s="93">
        <v>12170357</v>
      </c>
      <c r="D1786" s="145">
        <v>41163</v>
      </c>
      <c r="E1786" s="145">
        <v>41163</v>
      </c>
      <c r="F1786" s="145">
        <v>43354</v>
      </c>
      <c r="G1786" s="21">
        <v>-7777</v>
      </c>
      <c r="H1786" s="90" t="s">
        <v>3007</v>
      </c>
      <c r="I1786" s="45" t="s">
        <v>1210</v>
      </c>
      <c r="J1786" s="45"/>
      <c r="K1786" s="45" t="s">
        <v>50</v>
      </c>
      <c r="L1786" s="90" t="s">
        <v>420</v>
      </c>
      <c r="M1786" s="90" t="s">
        <v>76</v>
      </c>
      <c r="N1786" s="90" t="s">
        <v>48</v>
      </c>
      <c r="O1786" s="45" t="s">
        <v>5719</v>
      </c>
      <c r="P1786" s="143">
        <v>62298</v>
      </c>
      <c r="Q1786" s="90" t="s">
        <v>559</v>
      </c>
      <c r="R1786" s="45" t="s">
        <v>4028</v>
      </c>
      <c r="S1786" s="272" t="s">
        <v>2641</v>
      </c>
      <c r="T1786" s="45">
        <v>-7777</v>
      </c>
      <c r="U1786" s="45">
        <v>6</v>
      </c>
      <c r="V1786" s="45">
        <v>85</v>
      </c>
      <c r="W1786" s="45">
        <v>-7777</v>
      </c>
      <c r="X1786" s="45">
        <v>-7777</v>
      </c>
      <c r="Y1786" s="45">
        <v>-7777</v>
      </c>
      <c r="Z1786" s="45">
        <v>-7777</v>
      </c>
      <c r="AA1786" s="45">
        <v>-7777</v>
      </c>
      <c r="AB1786" s="45">
        <v>-7777</v>
      </c>
      <c r="AC1786" s="45">
        <v>-7777</v>
      </c>
      <c r="AD1786" s="45">
        <v>-7777</v>
      </c>
      <c r="AE1786" s="45">
        <v>-7777</v>
      </c>
      <c r="AF1786" s="45" t="s">
        <v>3009</v>
      </c>
      <c r="AG1786" s="45"/>
      <c r="AH1786" s="45"/>
      <c r="AI1786" s="90"/>
      <c r="AJ1786" s="45" t="s">
        <v>5720</v>
      </c>
      <c r="AK1786" s="45" t="s">
        <v>5721</v>
      </c>
      <c r="AL1786" s="90">
        <v>43</v>
      </c>
      <c r="AM1786" s="90">
        <v>2</v>
      </c>
      <c r="AN1786" s="1147">
        <v>2.456</v>
      </c>
      <c r="AO1786" s="90">
        <v>23</v>
      </c>
      <c r="AP1786" s="90">
        <v>40</v>
      </c>
      <c r="AQ1786" s="45">
        <v>0.80700000000000005</v>
      </c>
      <c r="AR1786" s="45">
        <f>AL1786+AM1786/60+AN1786/3600</f>
        <v>43.034015555555555</v>
      </c>
      <c r="AS1786" s="45">
        <f t="shared" ref="AS1786" si="176">AO1786+AP1786/60+AQ1786/3600</f>
        <v>23.666890833333333</v>
      </c>
      <c r="AT1786" s="90" t="s">
        <v>34</v>
      </c>
      <c r="AU1786" s="90"/>
      <c r="AV1786" s="143"/>
      <c r="AW1786" s="145"/>
      <c r="AX1786" s="143"/>
      <c r="AY1786" s="145"/>
      <c r="AZ1786" s="143"/>
      <c r="BA1786" s="145"/>
      <c r="BB1786" s="143"/>
      <c r="BC1786" s="145"/>
      <c r="BD1786" s="143"/>
      <c r="BE1786" s="145"/>
      <c r="BF1786" s="90"/>
      <c r="BG1786" s="433"/>
    </row>
    <row r="1787" spans="1:59" s="46" customFormat="1" ht="51.75" thickBot="1" x14ac:dyDescent="0.3">
      <c r="A1787" s="442"/>
      <c r="B1787" s="417" t="s">
        <v>3006</v>
      </c>
      <c r="C1787" s="443">
        <v>12170357</v>
      </c>
      <c r="D1787" s="444">
        <v>41163</v>
      </c>
      <c r="E1787" s="444">
        <v>41163</v>
      </c>
      <c r="F1787" s="444">
        <v>43354</v>
      </c>
      <c r="G1787" s="421">
        <v>-7777</v>
      </c>
      <c r="H1787" s="445" t="s">
        <v>3007</v>
      </c>
      <c r="I1787" s="417" t="s">
        <v>1210</v>
      </c>
      <c r="J1787" s="417"/>
      <c r="K1787" s="417" t="s">
        <v>50</v>
      </c>
      <c r="L1787" s="445" t="s">
        <v>420</v>
      </c>
      <c r="M1787" s="445" t="s">
        <v>76</v>
      </c>
      <c r="N1787" s="445" t="s">
        <v>48</v>
      </c>
      <c r="O1787" s="417" t="s">
        <v>5719</v>
      </c>
      <c r="P1787" s="462">
        <v>62298</v>
      </c>
      <c r="Q1787" s="445" t="s">
        <v>559</v>
      </c>
      <c r="R1787" s="417" t="s">
        <v>4028</v>
      </c>
      <c r="S1787" s="422" t="s">
        <v>2641</v>
      </c>
      <c r="T1787" s="417" t="s">
        <v>1861</v>
      </c>
      <c r="U1787" s="417" t="s">
        <v>1861</v>
      </c>
      <c r="V1787" s="417" t="s">
        <v>1861</v>
      </c>
      <c r="W1787" s="417" t="s">
        <v>1861</v>
      </c>
      <c r="X1787" s="417" t="s">
        <v>1861</v>
      </c>
      <c r="Y1787" s="417" t="s">
        <v>1861</v>
      </c>
      <c r="Z1787" s="417" t="s">
        <v>1861</v>
      </c>
      <c r="AA1787" s="417" t="s">
        <v>1861</v>
      </c>
      <c r="AB1787" s="417" t="s">
        <v>1861</v>
      </c>
      <c r="AC1787" s="417" t="s">
        <v>1861</v>
      </c>
      <c r="AD1787" s="417" t="s">
        <v>1861</v>
      </c>
      <c r="AE1787" s="417" t="s">
        <v>1861</v>
      </c>
      <c r="AF1787" s="417" t="s">
        <v>1603</v>
      </c>
      <c r="AG1787" s="417"/>
      <c r="AH1787" s="417"/>
      <c r="AI1787" s="445"/>
      <c r="AJ1787" s="417" t="s">
        <v>5722</v>
      </c>
      <c r="AK1787" s="417" t="s">
        <v>5723</v>
      </c>
      <c r="AL1787" s="445">
        <v>43</v>
      </c>
      <c r="AM1787" s="445">
        <v>2</v>
      </c>
      <c r="AN1787" s="1167">
        <v>1.982</v>
      </c>
      <c r="AO1787" s="445">
        <v>23</v>
      </c>
      <c r="AP1787" s="445">
        <v>40</v>
      </c>
      <c r="AQ1787" s="445">
        <v>0.69199999999999995</v>
      </c>
      <c r="AR1787" s="417">
        <f>AL1787+AM1787/60+AN1787/3600</f>
        <v>43.033883888888887</v>
      </c>
      <c r="AS1787" s="417">
        <f>AO1787+AP1787/60+AQ1787/3600</f>
        <v>23.666858888888889</v>
      </c>
      <c r="AT1787" s="445" t="s">
        <v>34</v>
      </c>
      <c r="AU1787" s="445"/>
      <c r="AV1787" s="462"/>
      <c r="AW1787" s="444"/>
      <c r="AX1787" s="462"/>
      <c r="AY1787" s="444"/>
      <c r="AZ1787" s="462"/>
      <c r="BA1787" s="444"/>
      <c r="BB1787" s="462"/>
      <c r="BC1787" s="444"/>
      <c r="BD1787" s="462"/>
      <c r="BE1787" s="444"/>
      <c r="BF1787" s="445"/>
      <c r="BG1787" s="423"/>
    </row>
    <row r="1788" spans="1:59" s="46" customFormat="1" ht="51" x14ac:dyDescent="0.25">
      <c r="A1788" s="632">
        <v>567</v>
      </c>
      <c r="B1788" s="376" t="s">
        <v>3006</v>
      </c>
      <c r="C1788" s="633">
        <v>12170358</v>
      </c>
      <c r="D1788" s="634">
        <v>41163</v>
      </c>
      <c r="E1788" s="634">
        <v>41163</v>
      </c>
      <c r="F1788" s="614">
        <v>42258</v>
      </c>
      <c r="G1788" s="180">
        <v>-7777</v>
      </c>
      <c r="H1788" s="632" t="s">
        <v>3011</v>
      </c>
      <c r="I1788" s="376" t="s">
        <v>705</v>
      </c>
      <c r="J1788" s="376"/>
      <c r="K1788" s="376" t="s">
        <v>50</v>
      </c>
      <c r="L1788" s="632" t="s">
        <v>854</v>
      </c>
      <c r="M1788" s="632" t="s">
        <v>76</v>
      </c>
      <c r="N1788" s="632" t="s">
        <v>48</v>
      </c>
      <c r="O1788" s="376" t="s">
        <v>5724</v>
      </c>
      <c r="P1788" s="961">
        <v>51946</v>
      </c>
      <c r="Q1788" s="632" t="s">
        <v>559</v>
      </c>
      <c r="R1788" s="180" t="s">
        <v>4028</v>
      </c>
      <c r="S1788" s="510" t="s">
        <v>2641</v>
      </c>
      <c r="T1788" s="180">
        <v>-7777</v>
      </c>
      <c r="U1788" s="180">
        <v>4</v>
      </c>
      <c r="V1788" s="180">
        <v>5</v>
      </c>
      <c r="W1788" s="180">
        <v>-7777</v>
      </c>
      <c r="X1788" s="180">
        <v>-7777</v>
      </c>
      <c r="Y1788" s="180">
        <v>-7777</v>
      </c>
      <c r="Z1788" s="180">
        <v>-7777</v>
      </c>
      <c r="AA1788" s="180">
        <v>-7777</v>
      </c>
      <c r="AB1788" s="180">
        <v>-7777</v>
      </c>
      <c r="AC1788" s="180">
        <v>-7777</v>
      </c>
      <c r="AD1788" s="180">
        <v>-7777</v>
      </c>
      <c r="AE1788" s="180">
        <v>-7777</v>
      </c>
      <c r="AF1788" s="376" t="s">
        <v>3009</v>
      </c>
      <c r="AG1788" s="376"/>
      <c r="AH1788" s="376"/>
      <c r="AI1788" s="632"/>
      <c r="AJ1788" s="376" t="s">
        <v>5725</v>
      </c>
      <c r="AK1788" s="376" t="s">
        <v>5726</v>
      </c>
      <c r="AL1788" s="632">
        <v>43</v>
      </c>
      <c r="AM1788" s="632">
        <v>0</v>
      </c>
      <c r="AN1788" s="1188">
        <v>20.37</v>
      </c>
      <c r="AO1788" s="632">
        <v>23</v>
      </c>
      <c r="AP1788" s="632">
        <v>42</v>
      </c>
      <c r="AQ1788" s="376">
        <v>11.766999999999999</v>
      </c>
      <c r="AR1788" s="376">
        <f t="shared" ref="AR1788:AR1897" si="177">AL1788+AM1788/60+AN1788/3600</f>
        <v>43.005658333333336</v>
      </c>
      <c r="AS1788" s="376">
        <f t="shared" si="159"/>
        <v>23.70326861111111</v>
      </c>
      <c r="AT1788" s="632" t="s">
        <v>43</v>
      </c>
      <c r="AU1788" s="632"/>
      <c r="AV1788" s="961"/>
      <c r="AW1788" s="634"/>
      <c r="AX1788" s="961"/>
      <c r="AY1788" s="634"/>
      <c r="AZ1788" s="961"/>
      <c r="BA1788" s="634"/>
      <c r="BB1788" s="961"/>
      <c r="BC1788" s="634"/>
      <c r="BD1788" s="961"/>
      <c r="BE1788" s="634"/>
      <c r="BF1788" s="376" t="s">
        <v>10783</v>
      </c>
      <c r="BG1788" s="376"/>
    </row>
    <row r="1789" spans="1:59" s="46" customFormat="1" ht="51" x14ac:dyDescent="0.25">
      <c r="A1789" s="95"/>
      <c r="B1789" s="40" t="s">
        <v>3006</v>
      </c>
      <c r="C1789" s="96">
        <v>12170358</v>
      </c>
      <c r="D1789" s="97">
        <v>41163</v>
      </c>
      <c r="E1789" s="97">
        <v>41163</v>
      </c>
      <c r="F1789" s="70">
        <v>42258</v>
      </c>
      <c r="G1789" s="24">
        <v>-7777</v>
      </c>
      <c r="H1789" s="95" t="s">
        <v>3011</v>
      </c>
      <c r="I1789" s="40" t="s">
        <v>705</v>
      </c>
      <c r="J1789" s="40"/>
      <c r="K1789" s="40" t="s">
        <v>50</v>
      </c>
      <c r="L1789" s="95" t="s">
        <v>854</v>
      </c>
      <c r="M1789" s="95" t="s">
        <v>76</v>
      </c>
      <c r="N1789" s="95" t="s">
        <v>48</v>
      </c>
      <c r="O1789" s="40" t="s">
        <v>5724</v>
      </c>
      <c r="P1789" s="960">
        <v>51946</v>
      </c>
      <c r="Q1789" s="95" t="s">
        <v>559</v>
      </c>
      <c r="R1789" s="24" t="s">
        <v>4028</v>
      </c>
      <c r="S1789" s="273" t="s">
        <v>2641</v>
      </c>
      <c r="T1789" s="24" t="s">
        <v>1861</v>
      </c>
      <c r="U1789" s="24" t="s">
        <v>1861</v>
      </c>
      <c r="V1789" s="24" t="s">
        <v>1861</v>
      </c>
      <c r="W1789" s="24" t="s">
        <v>1861</v>
      </c>
      <c r="X1789" s="24" t="s">
        <v>1861</v>
      </c>
      <c r="Y1789" s="24" t="s">
        <v>1861</v>
      </c>
      <c r="Z1789" s="24" t="s">
        <v>1861</v>
      </c>
      <c r="AA1789" s="24" t="s">
        <v>1861</v>
      </c>
      <c r="AB1789" s="24" t="s">
        <v>1861</v>
      </c>
      <c r="AC1789" s="24" t="s">
        <v>1861</v>
      </c>
      <c r="AD1789" s="24" t="s">
        <v>1861</v>
      </c>
      <c r="AE1789" s="24" t="s">
        <v>1861</v>
      </c>
      <c r="AF1789" s="40" t="s">
        <v>1603</v>
      </c>
      <c r="AG1789" s="40"/>
      <c r="AH1789" s="40"/>
      <c r="AI1789" s="95"/>
      <c r="AJ1789" s="40" t="s">
        <v>5727</v>
      </c>
      <c r="AK1789" s="40" t="s">
        <v>5728</v>
      </c>
      <c r="AL1789" s="95">
        <v>43</v>
      </c>
      <c r="AM1789" s="95">
        <v>0</v>
      </c>
      <c r="AN1789" s="1187">
        <v>20.710999999999999</v>
      </c>
      <c r="AO1789" s="95">
        <v>23</v>
      </c>
      <c r="AP1789" s="95">
        <v>42</v>
      </c>
      <c r="AQ1789" s="40">
        <v>11.406000000000001</v>
      </c>
      <c r="AR1789" s="40">
        <f t="shared" si="177"/>
        <v>43.005753055555559</v>
      </c>
      <c r="AS1789" s="40">
        <f t="shared" si="159"/>
        <v>23.703168333333334</v>
      </c>
      <c r="AT1789" s="95" t="s">
        <v>43</v>
      </c>
      <c r="AU1789" s="95"/>
      <c r="AV1789" s="960"/>
      <c r="AW1789" s="97"/>
      <c r="AX1789" s="960"/>
      <c r="AY1789" s="97"/>
      <c r="AZ1789" s="960"/>
      <c r="BA1789" s="97"/>
      <c r="BB1789" s="960"/>
      <c r="BC1789" s="97"/>
      <c r="BD1789" s="960"/>
      <c r="BE1789" s="97"/>
      <c r="BF1789" s="40" t="s">
        <v>10783</v>
      </c>
      <c r="BG1789" s="40"/>
    </row>
    <row r="1790" spans="1:59" s="46" customFormat="1" ht="51" x14ac:dyDescent="0.25">
      <c r="A1790" s="90"/>
      <c r="B1790" s="45" t="s">
        <v>3006</v>
      </c>
      <c r="C1790" s="93">
        <v>12170358</v>
      </c>
      <c r="D1790" s="145">
        <v>41163</v>
      </c>
      <c r="E1790" s="145">
        <v>41163</v>
      </c>
      <c r="F1790" s="145">
        <v>43354</v>
      </c>
      <c r="G1790" s="21">
        <v>-7777</v>
      </c>
      <c r="H1790" s="90" t="s">
        <v>3011</v>
      </c>
      <c r="I1790" s="45" t="s">
        <v>705</v>
      </c>
      <c r="J1790" s="45"/>
      <c r="K1790" s="45" t="s">
        <v>50</v>
      </c>
      <c r="L1790" s="90" t="s">
        <v>854</v>
      </c>
      <c r="M1790" s="90" t="s">
        <v>76</v>
      </c>
      <c r="N1790" s="90" t="s">
        <v>48</v>
      </c>
      <c r="O1790" s="45" t="s">
        <v>5724</v>
      </c>
      <c r="P1790" s="143">
        <v>51946</v>
      </c>
      <c r="Q1790" s="90" t="s">
        <v>559</v>
      </c>
      <c r="R1790" s="45" t="s">
        <v>4028</v>
      </c>
      <c r="S1790" s="272" t="s">
        <v>2641</v>
      </c>
      <c r="T1790" s="45">
        <v>-7777</v>
      </c>
      <c r="U1790" s="45">
        <v>4</v>
      </c>
      <c r="V1790" s="45">
        <v>5</v>
      </c>
      <c r="W1790" s="45">
        <v>-7777</v>
      </c>
      <c r="X1790" s="45">
        <v>-7777</v>
      </c>
      <c r="Y1790" s="45">
        <v>-7777</v>
      </c>
      <c r="Z1790" s="45">
        <v>-7777</v>
      </c>
      <c r="AA1790" s="45">
        <v>-7777</v>
      </c>
      <c r="AB1790" s="45">
        <v>-7777</v>
      </c>
      <c r="AC1790" s="45">
        <v>-7777</v>
      </c>
      <c r="AD1790" s="45">
        <v>-7777</v>
      </c>
      <c r="AE1790" s="45">
        <v>-7777</v>
      </c>
      <c r="AF1790" s="45" t="s">
        <v>3009</v>
      </c>
      <c r="AG1790" s="45"/>
      <c r="AH1790" s="45"/>
      <c r="AI1790" s="90"/>
      <c r="AJ1790" s="45" t="s">
        <v>5725</v>
      </c>
      <c r="AK1790" s="45" t="s">
        <v>5726</v>
      </c>
      <c r="AL1790" s="90">
        <v>43</v>
      </c>
      <c r="AM1790" s="90">
        <v>0</v>
      </c>
      <c r="AN1790" s="1147">
        <v>20.37</v>
      </c>
      <c r="AO1790" s="90">
        <v>23</v>
      </c>
      <c r="AP1790" s="90">
        <v>42</v>
      </c>
      <c r="AQ1790" s="45">
        <v>11.766999999999999</v>
      </c>
      <c r="AR1790" s="45">
        <f t="shared" ref="AR1790:AR1791" si="178">AL1790+AM1790/60+AN1790/3600</f>
        <v>43.005658333333336</v>
      </c>
      <c r="AS1790" s="45">
        <f t="shared" ref="AS1790:AS1791" si="179">AO1790+AP1790/60+AQ1790/3600</f>
        <v>23.70326861111111</v>
      </c>
      <c r="AT1790" s="90" t="s">
        <v>34</v>
      </c>
      <c r="AU1790" s="90"/>
      <c r="AV1790" s="143"/>
      <c r="AW1790" s="145"/>
      <c r="AX1790" s="143"/>
      <c r="AY1790" s="145"/>
      <c r="AZ1790" s="143"/>
      <c r="BA1790" s="145"/>
      <c r="BB1790" s="143"/>
      <c r="BC1790" s="145"/>
      <c r="BD1790" s="143"/>
      <c r="BE1790" s="145"/>
      <c r="BF1790" s="90"/>
      <c r="BG1790" s="45"/>
    </row>
    <row r="1791" spans="1:59" s="46" customFormat="1" ht="51.75" thickBot="1" x14ac:dyDescent="0.3">
      <c r="A1791" s="173"/>
      <c r="B1791" s="169" t="s">
        <v>3006</v>
      </c>
      <c r="C1791" s="434">
        <v>12170358</v>
      </c>
      <c r="D1791" s="435">
        <v>41163</v>
      </c>
      <c r="E1791" s="435">
        <v>41163</v>
      </c>
      <c r="F1791" s="435">
        <v>43354</v>
      </c>
      <c r="G1791" s="161">
        <v>-7777</v>
      </c>
      <c r="H1791" s="173" t="s">
        <v>3011</v>
      </c>
      <c r="I1791" s="169" t="s">
        <v>705</v>
      </c>
      <c r="J1791" s="169"/>
      <c r="K1791" s="169" t="s">
        <v>50</v>
      </c>
      <c r="L1791" s="173" t="s">
        <v>854</v>
      </c>
      <c r="M1791" s="173" t="s">
        <v>76</v>
      </c>
      <c r="N1791" s="173" t="s">
        <v>48</v>
      </c>
      <c r="O1791" s="169" t="s">
        <v>5724</v>
      </c>
      <c r="P1791" s="456">
        <v>51946</v>
      </c>
      <c r="Q1791" s="173" t="s">
        <v>559</v>
      </c>
      <c r="R1791" s="169" t="s">
        <v>4028</v>
      </c>
      <c r="S1791" s="276" t="s">
        <v>2641</v>
      </c>
      <c r="T1791" s="169" t="s">
        <v>1861</v>
      </c>
      <c r="U1791" s="169" t="s">
        <v>1861</v>
      </c>
      <c r="V1791" s="169" t="s">
        <v>1861</v>
      </c>
      <c r="W1791" s="169" t="s">
        <v>1861</v>
      </c>
      <c r="X1791" s="169" t="s">
        <v>1861</v>
      </c>
      <c r="Y1791" s="169" t="s">
        <v>1861</v>
      </c>
      <c r="Z1791" s="169" t="s">
        <v>1861</v>
      </c>
      <c r="AA1791" s="169" t="s">
        <v>1861</v>
      </c>
      <c r="AB1791" s="169" t="s">
        <v>1861</v>
      </c>
      <c r="AC1791" s="169" t="s">
        <v>1861</v>
      </c>
      <c r="AD1791" s="169" t="s">
        <v>1861</v>
      </c>
      <c r="AE1791" s="169" t="s">
        <v>1861</v>
      </c>
      <c r="AF1791" s="169" t="s">
        <v>1603</v>
      </c>
      <c r="AG1791" s="169"/>
      <c r="AH1791" s="169"/>
      <c r="AI1791" s="173"/>
      <c r="AJ1791" s="169" t="s">
        <v>5727</v>
      </c>
      <c r="AK1791" s="169" t="s">
        <v>5728</v>
      </c>
      <c r="AL1791" s="173">
        <v>43</v>
      </c>
      <c r="AM1791" s="173">
        <v>0</v>
      </c>
      <c r="AN1791" s="1148">
        <v>20.710999999999999</v>
      </c>
      <c r="AO1791" s="173">
        <v>23</v>
      </c>
      <c r="AP1791" s="173">
        <v>42</v>
      </c>
      <c r="AQ1791" s="169">
        <v>11.406000000000001</v>
      </c>
      <c r="AR1791" s="169">
        <f t="shared" si="178"/>
        <v>43.005753055555559</v>
      </c>
      <c r="AS1791" s="169">
        <f t="shared" si="179"/>
        <v>23.703168333333334</v>
      </c>
      <c r="AT1791" s="173" t="s">
        <v>34</v>
      </c>
      <c r="AU1791" s="173"/>
      <c r="AV1791" s="456"/>
      <c r="AW1791" s="435"/>
      <c r="AX1791" s="456"/>
      <c r="AY1791" s="435"/>
      <c r="AZ1791" s="456"/>
      <c r="BA1791" s="435"/>
      <c r="BB1791" s="456"/>
      <c r="BC1791" s="435"/>
      <c r="BD1791" s="456"/>
      <c r="BE1791" s="435"/>
      <c r="BF1791" s="173"/>
      <c r="BG1791" s="169"/>
    </row>
    <row r="1792" spans="1:59" s="46" customFormat="1" ht="51.75" thickBot="1" x14ac:dyDescent="0.3">
      <c r="A1792" s="583">
        <v>568</v>
      </c>
      <c r="B1792" s="467" t="s">
        <v>3006</v>
      </c>
      <c r="C1792" s="621">
        <v>12170359</v>
      </c>
      <c r="D1792" s="585">
        <v>41163</v>
      </c>
      <c r="E1792" s="585">
        <v>41163</v>
      </c>
      <c r="F1792" s="585">
        <v>42258</v>
      </c>
      <c r="G1792" s="566">
        <v>-7777</v>
      </c>
      <c r="H1792" s="569" t="s">
        <v>3012</v>
      </c>
      <c r="I1792" s="467" t="s">
        <v>705</v>
      </c>
      <c r="J1792" s="467"/>
      <c r="K1792" s="467" t="s">
        <v>50</v>
      </c>
      <c r="L1792" s="467" t="s">
        <v>66</v>
      </c>
      <c r="M1792" s="569" t="s">
        <v>66</v>
      </c>
      <c r="N1792" s="569" t="s">
        <v>48</v>
      </c>
      <c r="O1792" s="467" t="s">
        <v>5729</v>
      </c>
      <c r="P1792" s="584">
        <v>58030</v>
      </c>
      <c r="Q1792" s="569" t="s">
        <v>559</v>
      </c>
      <c r="R1792" s="467" t="s">
        <v>6164</v>
      </c>
      <c r="S1792" s="471" t="s">
        <v>5730</v>
      </c>
      <c r="T1792" s="467">
        <v>-7777</v>
      </c>
      <c r="U1792" s="467">
        <v>4.8</v>
      </c>
      <c r="V1792" s="467">
        <v>18.3</v>
      </c>
      <c r="W1792" s="467">
        <v>-7777</v>
      </c>
      <c r="X1792" s="467">
        <v>-7777</v>
      </c>
      <c r="Y1792" s="467">
        <v>-7777</v>
      </c>
      <c r="Z1792" s="467">
        <v>-7777</v>
      </c>
      <c r="AA1792" s="467">
        <v>-7777</v>
      </c>
      <c r="AB1792" s="467">
        <v>-7777</v>
      </c>
      <c r="AC1792" s="467">
        <v>-7777</v>
      </c>
      <c r="AD1792" s="467">
        <v>-7777</v>
      </c>
      <c r="AE1792" s="467">
        <v>-7777</v>
      </c>
      <c r="AF1792" s="467"/>
      <c r="AG1792" s="467"/>
      <c r="AH1792" s="467"/>
      <c r="AI1792" s="569"/>
      <c r="AJ1792" s="467" t="s">
        <v>5731</v>
      </c>
      <c r="AK1792" s="467" t="s">
        <v>5732</v>
      </c>
      <c r="AL1792" s="569">
        <v>42</v>
      </c>
      <c r="AM1792" s="569">
        <v>54</v>
      </c>
      <c r="AN1792" s="1161">
        <v>23.550999999999998</v>
      </c>
      <c r="AO1792" s="569">
        <v>23</v>
      </c>
      <c r="AP1792" s="569">
        <v>55</v>
      </c>
      <c r="AQ1792" s="467">
        <v>32.895000000000003</v>
      </c>
      <c r="AR1792" s="467">
        <f t="shared" si="177"/>
        <v>42.906541944444442</v>
      </c>
      <c r="AS1792" s="467">
        <f t="shared" si="159"/>
        <v>23.925804166666669</v>
      </c>
      <c r="AT1792" s="569" t="s">
        <v>34</v>
      </c>
      <c r="AU1792" s="569"/>
      <c r="AV1792" s="584"/>
      <c r="AW1792" s="585"/>
      <c r="AX1792" s="584"/>
      <c r="AY1792" s="585"/>
      <c r="AZ1792" s="584"/>
      <c r="BA1792" s="585"/>
      <c r="BB1792" s="584"/>
      <c r="BC1792" s="585"/>
      <c r="BD1792" s="584"/>
      <c r="BE1792" s="585"/>
      <c r="BF1792" s="569"/>
      <c r="BG1792" s="495"/>
    </row>
    <row r="1793" spans="1:59" s="46" customFormat="1" ht="38.25" x14ac:dyDescent="0.25">
      <c r="A1793" s="178">
        <v>569</v>
      </c>
      <c r="B1793" s="170" t="s">
        <v>3006</v>
      </c>
      <c r="C1793" s="341">
        <v>12170360</v>
      </c>
      <c r="D1793" s="342">
        <v>41170</v>
      </c>
      <c r="E1793" s="342">
        <v>41170</v>
      </c>
      <c r="F1793" s="342">
        <v>42265</v>
      </c>
      <c r="G1793" s="174">
        <v>-7777</v>
      </c>
      <c r="H1793" s="178" t="s">
        <v>1426</v>
      </c>
      <c r="I1793" s="170" t="s">
        <v>1498</v>
      </c>
      <c r="J1793" s="170"/>
      <c r="K1793" s="170" t="s">
        <v>921</v>
      </c>
      <c r="L1793" s="170" t="s">
        <v>217</v>
      </c>
      <c r="M1793" s="178" t="s">
        <v>217</v>
      </c>
      <c r="N1793" s="178" t="s">
        <v>217</v>
      </c>
      <c r="O1793" s="170" t="s">
        <v>8375</v>
      </c>
      <c r="P1793" s="458">
        <v>58030</v>
      </c>
      <c r="Q1793" s="178" t="s">
        <v>559</v>
      </c>
      <c r="R1793" s="170" t="s">
        <v>4028</v>
      </c>
      <c r="S1793" s="277" t="s">
        <v>4593</v>
      </c>
      <c r="T1793" s="170">
        <v>-7777</v>
      </c>
      <c r="U1793" s="170" t="s">
        <v>5733</v>
      </c>
      <c r="V1793" s="170">
        <v>10</v>
      </c>
      <c r="W1793" s="170">
        <v>-7777</v>
      </c>
      <c r="X1793" s="170">
        <v>-7777</v>
      </c>
      <c r="Y1793" s="170">
        <v>-7777</v>
      </c>
      <c r="Z1793" s="170">
        <v>-7777</v>
      </c>
      <c r="AA1793" s="170">
        <v>-7777</v>
      </c>
      <c r="AB1793" s="170">
        <v>-7777</v>
      </c>
      <c r="AC1793" s="170">
        <v>-7777</v>
      </c>
      <c r="AD1793" s="170">
        <v>-7777</v>
      </c>
      <c r="AE1793" s="170">
        <v>-7777</v>
      </c>
      <c r="AF1793" s="170" t="s">
        <v>686</v>
      </c>
      <c r="AG1793" s="170"/>
      <c r="AH1793" s="170"/>
      <c r="AI1793" s="178"/>
      <c r="AJ1793" s="170" t="s">
        <v>5734</v>
      </c>
      <c r="AK1793" s="170" t="s">
        <v>5735</v>
      </c>
      <c r="AL1793" s="178">
        <v>43</v>
      </c>
      <c r="AM1793" s="178">
        <v>14</v>
      </c>
      <c r="AN1793" s="1179">
        <v>39.200000000000003</v>
      </c>
      <c r="AO1793" s="178">
        <v>23</v>
      </c>
      <c r="AP1793" s="178">
        <v>30</v>
      </c>
      <c r="AQ1793" s="170">
        <v>50.3</v>
      </c>
      <c r="AR1793" s="170">
        <f t="shared" si="177"/>
        <v>43.24422222222222</v>
      </c>
      <c r="AS1793" s="170">
        <f t="shared" si="159"/>
        <v>23.513972222222222</v>
      </c>
      <c r="AT1793" s="178" t="s">
        <v>34</v>
      </c>
      <c r="AU1793" s="178"/>
      <c r="AV1793" s="458"/>
      <c r="AW1793" s="342"/>
      <c r="AX1793" s="458"/>
      <c r="AY1793" s="342"/>
      <c r="AZ1793" s="458"/>
      <c r="BA1793" s="342"/>
      <c r="BB1793" s="458"/>
      <c r="BC1793" s="342"/>
      <c r="BD1793" s="458"/>
      <c r="BE1793" s="342"/>
      <c r="BF1793" s="178"/>
      <c r="BG1793" s="170"/>
    </row>
    <row r="1794" spans="1:59" s="46" customFormat="1" ht="39" thickBot="1" x14ac:dyDescent="0.3">
      <c r="A1794" s="173"/>
      <c r="B1794" s="169" t="s">
        <v>3006</v>
      </c>
      <c r="C1794" s="434">
        <v>12170360</v>
      </c>
      <c r="D1794" s="435">
        <v>41170</v>
      </c>
      <c r="E1794" s="435">
        <v>41170</v>
      </c>
      <c r="F1794" s="435">
        <v>42265</v>
      </c>
      <c r="G1794" s="161">
        <v>-7777</v>
      </c>
      <c r="H1794" s="173" t="s">
        <v>1426</v>
      </c>
      <c r="I1794" s="169" t="s">
        <v>1498</v>
      </c>
      <c r="J1794" s="169"/>
      <c r="K1794" s="169" t="s">
        <v>921</v>
      </c>
      <c r="L1794" s="169" t="s">
        <v>217</v>
      </c>
      <c r="M1794" s="173" t="s">
        <v>217</v>
      </c>
      <c r="N1794" s="173" t="s">
        <v>217</v>
      </c>
      <c r="O1794" s="169" t="s">
        <v>8375</v>
      </c>
      <c r="P1794" s="456">
        <v>58030</v>
      </c>
      <c r="Q1794" s="173" t="s">
        <v>559</v>
      </c>
      <c r="R1794" s="169" t="s">
        <v>4028</v>
      </c>
      <c r="S1794" s="276" t="s">
        <v>4593</v>
      </c>
      <c r="T1794" s="169" t="s">
        <v>1861</v>
      </c>
      <c r="U1794" s="169" t="s">
        <v>1861</v>
      </c>
      <c r="V1794" s="169" t="s">
        <v>1861</v>
      </c>
      <c r="W1794" s="169" t="s">
        <v>1861</v>
      </c>
      <c r="X1794" s="169" t="s">
        <v>1861</v>
      </c>
      <c r="Y1794" s="169" t="s">
        <v>1861</v>
      </c>
      <c r="Z1794" s="169" t="s">
        <v>1861</v>
      </c>
      <c r="AA1794" s="169" t="s">
        <v>1861</v>
      </c>
      <c r="AB1794" s="169" t="s">
        <v>1861</v>
      </c>
      <c r="AC1794" s="169" t="s">
        <v>1861</v>
      </c>
      <c r="AD1794" s="169" t="s">
        <v>1861</v>
      </c>
      <c r="AE1794" s="169" t="s">
        <v>1861</v>
      </c>
      <c r="AF1794" s="169" t="s">
        <v>687</v>
      </c>
      <c r="AG1794" s="169"/>
      <c r="AH1794" s="169"/>
      <c r="AI1794" s="173"/>
      <c r="AJ1794" s="169" t="s">
        <v>5736</v>
      </c>
      <c r="AK1794" s="169" t="s">
        <v>5737</v>
      </c>
      <c r="AL1794" s="173">
        <v>43</v>
      </c>
      <c r="AM1794" s="173">
        <v>14</v>
      </c>
      <c r="AN1794" s="1148">
        <v>38.799999999999997</v>
      </c>
      <c r="AO1794" s="173">
        <v>23</v>
      </c>
      <c r="AP1794" s="173">
        <v>30</v>
      </c>
      <c r="AQ1794" s="169">
        <v>50.7</v>
      </c>
      <c r="AR1794" s="169">
        <f t="shared" si="177"/>
        <v>43.24411111111111</v>
      </c>
      <c r="AS1794" s="169">
        <f t="shared" si="159"/>
        <v>23.514083333333332</v>
      </c>
      <c r="AT1794" s="173" t="s">
        <v>34</v>
      </c>
      <c r="AU1794" s="173"/>
      <c r="AV1794" s="456"/>
      <c r="AW1794" s="435"/>
      <c r="AX1794" s="456"/>
      <c r="AY1794" s="435"/>
      <c r="AZ1794" s="456"/>
      <c r="BA1794" s="435"/>
      <c r="BB1794" s="456"/>
      <c r="BC1794" s="435"/>
      <c r="BD1794" s="456"/>
      <c r="BE1794" s="435"/>
      <c r="BF1794" s="173"/>
      <c r="BG1794" s="169"/>
    </row>
    <row r="1795" spans="1:59" s="46" customFormat="1" ht="51" x14ac:dyDescent="0.25">
      <c r="A1795" s="486">
        <v>570</v>
      </c>
      <c r="B1795" s="425" t="s">
        <v>3006</v>
      </c>
      <c r="C1795" s="492">
        <v>12170361</v>
      </c>
      <c r="D1795" s="490">
        <v>41170</v>
      </c>
      <c r="E1795" s="490">
        <v>41170</v>
      </c>
      <c r="F1795" s="490">
        <v>42265</v>
      </c>
      <c r="G1795" s="429">
        <v>-7777</v>
      </c>
      <c r="H1795" s="487" t="s">
        <v>1426</v>
      </c>
      <c r="I1795" s="425" t="s">
        <v>1498</v>
      </c>
      <c r="J1795" s="425"/>
      <c r="K1795" s="425" t="s">
        <v>921</v>
      </c>
      <c r="L1795" s="487" t="s">
        <v>3013</v>
      </c>
      <c r="M1795" s="487" t="s">
        <v>217</v>
      </c>
      <c r="N1795" s="487" t="s">
        <v>217</v>
      </c>
      <c r="O1795" s="425" t="s">
        <v>8376</v>
      </c>
      <c r="P1795" s="488">
        <v>51528</v>
      </c>
      <c r="Q1795" s="487" t="s">
        <v>559</v>
      </c>
      <c r="R1795" s="425" t="s">
        <v>4028</v>
      </c>
      <c r="S1795" s="430" t="s">
        <v>4593</v>
      </c>
      <c r="T1795" s="425">
        <v>-7777</v>
      </c>
      <c r="U1795" s="425">
        <v>1.85</v>
      </c>
      <c r="V1795" s="425">
        <v>15.61</v>
      </c>
      <c r="W1795" s="425">
        <v>-7777</v>
      </c>
      <c r="X1795" s="425">
        <v>-7777</v>
      </c>
      <c r="Y1795" s="425">
        <v>-7777</v>
      </c>
      <c r="Z1795" s="425">
        <v>-7777</v>
      </c>
      <c r="AA1795" s="425">
        <v>-7777</v>
      </c>
      <c r="AB1795" s="425">
        <v>-7777</v>
      </c>
      <c r="AC1795" s="425">
        <v>-7777</v>
      </c>
      <c r="AD1795" s="425">
        <v>-7777</v>
      </c>
      <c r="AE1795" s="425">
        <v>-7777</v>
      </c>
      <c r="AF1795" s="425" t="s">
        <v>686</v>
      </c>
      <c r="AG1795" s="425"/>
      <c r="AH1795" s="425"/>
      <c r="AI1795" s="487"/>
      <c r="AJ1795" s="425" t="s">
        <v>5670</v>
      </c>
      <c r="AK1795" s="425" t="s">
        <v>5738</v>
      </c>
      <c r="AL1795" s="487">
        <v>43</v>
      </c>
      <c r="AM1795" s="487">
        <v>14</v>
      </c>
      <c r="AN1795" s="1166">
        <v>54.6</v>
      </c>
      <c r="AO1795" s="487">
        <v>23</v>
      </c>
      <c r="AP1795" s="487">
        <v>31</v>
      </c>
      <c r="AQ1795" s="425">
        <v>23.1</v>
      </c>
      <c r="AR1795" s="425">
        <f t="shared" si="177"/>
        <v>43.2485</v>
      </c>
      <c r="AS1795" s="425">
        <f t="shared" si="159"/>
        <v>23.523083333333332</v>
      </c>
      <c r="AT1795" s="487" t="s">
        <v>34</v>
      </c>
      <c r="AU1795" s="487"/>
      <c r="AV1795" s="488"/>
      <c r="AW1795" s="490"/>
      <c r="AX1795" s="488"/>
      <c r="AY1795" s="490"/>
      <c r="AZ1795" s="488"/>
      <c r="BA1795" s="490"/>
      <c r="BB1795" s="488"/>
      <c r="BC1795" s="490"/>
      <c r="BD1795" s="488"/>
      <c r="BE1795" s="490"/>
      <c r="BF1795" s="487"/>
      <c r="BG1795" s="431"/>
    </row>
    <row r="1796" spans="1:59" s="46" customFormat="1" ht="51.75" thickBot="1" x14ac:dyDescent="0.3">
      <c r="A1796" s="442"/>
      <c r="B1796" s="417" t="s">
        <v>3006</v>
      </c>
      <c r="C1796" s="443">
        <v>12170361</v>
      </c>
      <c r="D1796" s="444">
        <v>41170</v>
      </c>
      <c r="E1796" s="444">
        <v>41170</v>
      </c>
      <c r="F1796" s="444">
        <v>42265</v>
      </c>
      <c r="G1796" s="421">
        <v>-7777</v>
      </c>
      <c r="H1796" s="445" t="s">
        <v>1426</v>
      </c>
      <c r="I1796" s="417" t="s">
        <v>1498</v>
      </c>
      <c r="J1796" s="417"/>
      <c r="K1796" s="417" t="s">
        <v>921</v>
      </c>
      <c r="L1796" s="445" t="s">
        <v>3013</v>
      </c>
      <c r="M1796" s="445" t="s">
        <v>217</v>
      </c>
      <c r="N1796" s="445" t="s">
        <v>217</v>
      </c>
      <c r="O1796" s="417" t="s">
        <v>8376</v>
      </c>
      <c r="P1796" s="462">
        <v>51528</v>
      </c>
      <c r="Q1796" s="445" t="s">
        <v>559</v>
      </c>
      <c r="R1796" s="417" t="s">
        <v>4028</v>
      </c>
      <c r="S1796" s="422" t="s">
        <v>4593</v>
      </c>
      <c r="T1796" s="417" t="s">
        <v>1861</v>
      </c>
      <c r="U1796" s="417" t="s">
        <v>1861</v>
      </c>
      <c r="V1796" s="417" t="s">
        <v>1861</v>
      </c>
      <c r="W1796" s="417" t="s">
        <v>1861</v>
      </c>
      <c r="X1796" s="417" t="s">
        <v>1861</v>
      </c>
      <c r="Y1796" s="417" t="s">
        <v>1861</v>
      </c>
      <c r="Z1796" s="417" t="s">
        <v>1861</v>
      </c>
      <c r="AA1796" s="417" t="s">
        <v>1861</v>
      </c>
      <c r="AB1796" s="417" t="s">
        <v>1861</v>
      </c>
      <c r="AC1796" s="417" t="s">
        <v>1861</v>
      </c>
      <c r="AD1796" s="417" t="s">
        <v>1861</v>
      </c>
      <c r="AE1796" s="417" t="s">
        <v>1861</v>
      </c>
      <c r="AF1796" s="417" t="s">
        <v>687</v>
      </c>
      <c r="AG1796" s="417"/>
      <c r="AH1796" s="417"/>
      <c r="AI1796" s="445"/>
      <c r="AJ1796" s="417" t="s">
        <v>5739</v>
      </c>
      <c r="AK1796" s="417" t="s">
        <v>5738</v>
      </c>
      <c r="AL1796" s="445">
        <v>43</v>
      </c>
      <c r="AM1796" s="445">
        <v>14</v>
      </c>
      <c r="AN1796" s="1167">
        <v>54</v>
      </c>
      <c r="AO1796" s="445">
        <v>23</v>
      </c>
      <c r="AP1796" s="445">
        <v>31</v>
      </c>
      <c r="AQ1796" s="417">
        <v>23.1</v>
      </c>
      <c r="AR1796" s="417">
        <f t="shared" si="177"/>
        <v>43.248333333333335</v>
      </c>
      <c r="AS1796" s="417">
        <f t="shared" si="159"/>
        <v>23.523083333333332</v>
      </c>
      <c r="AT1796" s="445" t="s">
        <v>34</v>
      </c>
      <c r="AU1796" s="445"/>
      <c r="AV1796" s="462"/>
      <c r="AW1796" s="444"/>
      <c r="AX1796" s="462"/>
      <c r="AY1796" s="444"/>
      <c r="AZ1796" s="462"/>
      <c r="BA1796" s="444"/>
      <c r="BB1796" s="462"/>
      <c r="BC1796" s="444"/>
      <c r="BD1796" s="462"/>
      <c r="BE1796" s="444"/>
      <c r="BF1796" s="445"/>
      <c r="BG1796" s="423"/>
    </row>
    <row r="1797" spans="1:59" s="46" customFormat="1" ht="38.25" x14ac:dyDescent="0.25">
      <c r="A1797" s="178">
        <v>571</v>
      </c>
      <c r="B1797" s="170" t="s">
        <v>3006</v>
      </c>
      <c r="C1797" s="341">
        <v>12170362</v>
      </c>
      <c r="D1797" s="342">
        <v>41170</v>
      </c>
      <c r="E1797" s="342">
        <v>41170</v>
      </c>
      <c r="F1797" s="342">
        <v>42265</v>
      </c>
      <c r="G1797" s="174">
        <v>-7777</v>
      </c>
      <c r="H1797" s="178" t="s">
        <v>3014</v>
      </c>
      <c r="I1797" s="170" t="s">
        <v>1498</v>
      </c>
      <c r="J1797" s="170"/>
      <c r="K1797" s="170" t="s">
        <v>921</v>
      </c>
      <c r="L1797" s="170" t="s">
        <v>217</v>
      </c>
      <c r="M1797" s="178" t="s">
        <v>217</v>
      </c>
      <c r="N1797" s="178" t="s">
        <v>217</v>
      </c>
      <c r="O1797" s="170" t="s">
        <v>8377</v>
      </c>
      <c r="P1797" s="458">
        <v>12259</v>
      </c>
      <c r="Q1797" s="178" t="s">
        <v>559</v>
      </c>
      <c r="R1797" s="170" t="s">
        <v>4028</v>
      </c>
      <c r="S1797" s="277" t="s">
        <v>5740</v>
      </c>
      <c r="T1797" s="170">
        <v>-7777</v>
      </c>
      <c r="U1797" s="170" t="s">
        <v>5741</v>
      </c>
      <c r="V1797" s="170">
        <v>34</v>
      </c>
      <c r="W1797" s="170">
        <v>-7777</v>
      </c>
      <c r="X1797" s="170">
        <v>-7777</v>
      </c>
      <c r="Y1797" s="170">
        <v>-7777</v>
      </c>
      <c r="Z1797" s="170">
        <v>-7777</v>
      </c>
      <c r="AA1797" s="170">
        <v>-7777</v>
      </c>
      <c r="AB1797" s="170">
        <v>-7777</v>
      </c>
      <c r="AC1797" s="170">
        <v>-7777</v>
      </c>
      <c r="AD1797" s="170">
        <v>-7777</v>
      </c>
      <c r="AE1797" s="170">
        <v>-7777</v>
      </c>
      <c r="AF1797" s="170" t="s">
        <v>686</v>
      </c>
      <c r="AG1797" s="170"/>
      <c r="AH1797" s="170"/>
      <c r="AI1797" s="178"/>
      <c r="AJ1797" s="170" t="s">
        <v>5742</v>
      </c>
      <c r="AK1797" s="170" t="s">
        <v>5743</v>
      </c>
      <c r="AL1797" s="178">
        <v>43</v>
      </c>
      <c r="AM1797" s="178">
        <v>15</v>
      </c>
      <c r="AN1797" s="1179">
        <v>0.8</v>
      </c>
      <c r="AO1797" s="178">
        <v>23</v>
      </c>
      <c r="AP1797" s="178">
        <v>31</v>
      </c>
      <c r="AQ1797" s="170">
        <v>55.8</v>
      </c>
      <c r="AR1797" s="170">
        <f t="shared" si="177"/>
        <v>43.25022222222222</v>
      </c>
      <c r="AS1797" s="170">
        <f t="shared" si="159"/>
        <v>23.532166666666665</v>
      </c>
      <c r="AT1797" s="178" t="s">
        <v>34</v>
      </c>
      <c r="AU1797" s="178"/>
      <c r="AV1797" s="458"/>
      <c r="AW1797" s="342"/>
      <c r="AX1797" s="458"/>
      <c r="AY1797" s="342"/>
      <c r="AZ1797" s="458"/>
      <c r="BA1797" s="342"/>
      <c r="BB1797" s="458"/>
      <c r="BC1797" s="342"/>
      <c r="BD1797" s="458"/>
      <c r="BE1797" s="342"/>
      <c r="BF1797" s="178"/>
      <c r="BG1797" s="170"/>
    </row>
    <row r="1798" spans="1:59" s="46" customFormat="1" ht="39" thickBot="1" x14ac:dyDescent="0.3">
      <c r="A1798" s="173"/>
      <c r="B1798" s="169" t="s">
        <v>3006</v>
      </c>
      <c r="C1798" s="434">
        <v>12170362</v>
      </c>
      <c r="D1798" s="435">
        <v>41170</v>
      </c>
      <c r="E1798" s="435">
        <v>41170</v>
      </c>
      <c r="F1798" s="435">
        <v>42265</v>
      </c>
      <c r="G1798" s="161">
        <v>-7777</v>
      </c>
      <c r="H1798" s="173" t="s">
        <v>3014</v>
      </c>
      <c r="I1798" s="169" t="s">
        <v>1498</v>
      </c>
      <c r="J1798" s="169"/>
      <c r="K1798" s="169" t="s">
        <v>921</v>
      </c>
      <c r="L1798" s="169" t="s">
        <v>217</v>
      </c>
      <c r="M1798" s="173" t="s">
        <v>217</v>
      </c>
      <c r="N1798" s="173" t="s">
        <v>217</v>
      </c>
      <c r="O1798" s="169" t="s">
        <v>8377</v>
      </c>
      <c r="P1798" s="456">
        <v>12259</v>
      </c>
      <c r="Q1798" s="173" t="s">
        <v>559</v>
      </c>
      <c r="R1798" s="169" t="s">
        <v>4028</v>
      </c>
      <c r="S1798" s="276" t="s">
        <v>5740</v>
      </c>
      <c r="T1798" s="169" t="s">
        <v>1861</v>
      </c>
      <c r="U1798" s="169" t="s">
        <v>1861</v>
      </c>
      <c r="V1798" s="169" t="s">
        <v>1861</v>
      </c>
      <c r="W1798" s="169" t="s">
        <v>1861</v>
      </c>
      <c r="X1798" s="169" t="s">
        <v>1861</v>
      </c>
      <c r="Y1798" s="169" t="s">
        <v>1861</v>
      </c>
      <c r="Z1798" s="169" t="s">
        <v>1861</v>
      </c>
      <c r="AA1798" s="169" t="s">
        <v>1861</v>
      </c>
      <c r="AB1798" s="169" t="s">
        <v>1861</v>
      </c>
      <c r="AC1798" s="169" t="s">
        <v>1861</v>
      </c>
      <c r="AD1798" s="169" t="s">
        <v>1861</v>
      </c>
      <c r="AE1798" s="169" t="s">
        <v>1861</v>
      </c>
      <c r="AF1798" s="169" t="s">
        <v>687</v>
      </c>
      <c r="AG1798" s="169"/>
      <c r="AH1798" s="169"/>
      <c r="AI1798" s="173"/>
      <c r="AJ1798" s="169" t="s">
        <v>5744</v>
      </c>
      <c r="AK1798" s="169" t="s">
        <v>5745</v>
      </c>
      <c r="AL1798" s="173">
        <v>43</v>
      </c>
      <c r="AM1798" s="173">
        <v>14</v>
      </c>
      <c r="AN1798" s="1148">
        <v>59.5</v>
      </c>
      <c r="AO1798" s="173">
        <v>23</v>
      </c>
      <c r="AP1798" s="173">
        <v>31</v>
      </c>
      <c r="AQ1798" s="169">
        <v>55.6</v>
      </c>
      <c r="AR1798" s="169">
        <f t="shared" si="177"/>
        <v>43.249861111111109</v>
      </c>
      <c r="AS1798" s="169">
        <f t="shared" si="159"/>
        <v>23.53211111111111</v>
      </c>
      <c r="AT1798" s="173" t="s">
        <v>34</v>
      </c>
      <c r="AU1798" s="173"/>
      <c r="AV1798" s="456"/>
      <c r="AW1798" s="435"/>
      <c r="AX1798" s="456"/>
      <c r="AY1798" s="435"/>
      <c r="AZ1798" s="456"/>
      <c r="BA1798" s="435"/>
      <c r="BB1798" s="456"/>
      <c r="BC1798" s="435"/>
      <c r="BD1798" s="456"/>
      <c r="BE1798" s="435"/>
      <c r="BF1798" s="173"/>
      <c r="BG1798" s="169"/>
    </row>
    <row r="1799" spans="1:59" s="46" customFormat="1" ht="38.25" x14ac:dyDescent="0.25">
      <c r="A1799" s="486">
        <v>572</v>
      </c>
      <c r="B1799" s="425" t="s">
        <v>3006</v>
      </c>
      <c r="C1799" s="492">
        <v>12170363</v>
      </c>
      <c r="D1799" s="490">
        <v>41170</v>
      </c>
      <c r="E1799" s="490">
        <v>41170</v>
      </c>
      <c r="F1799" s="490">
        <v>42265</v>
      </c>
      <c r="G1799" s="429">
        <v>-7777</v>
      </c>
      <c r="H1799" s="487" t="s">
        <v>1426</v>
      </c>
      <c r="I1799" s="425" t="s">
        <v>1498</v>
      </c>
      <c r="J1799" s="425"/>
      <c r="K1799" s="425" t="s">
        <v>921</v>
      </c>
      <c r="L1799" s="425" t="s">
        <v>217</v>
      </c>
      <c r="M1799" s="487" t="s">
        <v>217</v>
      </c>
      <c r="N1799" s="487" t="s">
        <v>217</v>
      </c>
      <c r="O1799" s="425" t="s">
        <v>8378</v>
      </c>
      <c r="P1799" s="488">
        <v>12259</v>
      </c>
      <c r="Q1799" s="487" t="s">
        <v>559</v>
      </c>
      <c r="R1799" s="425" t="s">
        <v>4028</v>
      </c>
      <c r="S1799" s="430" t="s">
        <v>5740</v>
      </c>
      <c r="T1799" s="425">
        <v>-7777</v>
      </c>
      <c r="U1799" s="425" t="s">
        <v>5746</v>
      </c>
      <c r="V1799" s="425">
        <v>16</v>
      </c>
      <c r="W1799" s="425">
        <v>-7777</v>
      </c>
      <c r="X1799" s="425">
        <v>-7777</v>
      </c>
      <c r="Y1799" s="425">
        <v>-7777</v>
      </c>
      <c r="Z1799" s="425">
        <v>-7777</v>
      </c>
      <c r="AA1799" s="425">
        <v>-7777</v>
      </c>
      <c r="AB1799" s="425">
        <v>-7777</v>
      </c>
      <c r="AC1799" s="425">
        <v>-7777</v>
      </c>
      <c r="AD1799" s="425">
        <v>-7777</v>
      </c>
      <c r="AE1799" s="425">
        <v>-7777</v>
      </c>
      <c r="AF1799" s="425" t="s">
        <v>1932</v>
      </c>
      <c r="AG1799" s="425"/>
      <c r="AH1799" s="425"/>
      <c r="AI1799" s="487"/>
      <c r="AJ1799" s="425" t="s">
        <v>5747</v>
      </c>
      <c r="AK1799" s="425" t="s">
        <v>5748</v>
      </c>
      <c r="AL1799" s="487">
        <v>43</v>
      </c>
      <c r="AM1799" s="487">
        <v>14</v>
      </c>
      <c r="AN1799" s="1166">
        <v>37.1</v>
      </c>
      <c r="AO1799" s="487">
        <v>23</v>
      </c>
      <c r="AP1799" s="487">
        <v>33</v>
      </c>
      <c r="AQ1799" s="425">
        <v>54</v>
      </c>
      <c r="AR1799" s="425">
        <f t="shared" si="177"/>
        <v>43.243638888888889</v>
      </c>
      <c r="AS1799" s="425">
        <f t="shared" si="159"/>
        <v>23.565000000000001</v>
      </c>
      <c r="AT1799" s="487" t="s">
        <v>34</v>
      </c>
      <c r="AU1799" s="487"/>
      <c r="AV1799" s="488"/>
      <c r="AW1799" s="490"/>
      <c r="AX1799" s="488"/>
      <c r="AY1799" s="490"/>
      <c r="AZ1799" s="488"/>
      <c r="BA1799" s="490"/>
      <c r="BB1799" s="488"/>
      <c r="BC1799" s="490"/>
      <c r="BD1799" s="488"/>
      <c r="BE1799" s="490"/>
      <c r="BF1799" s="487"/>
      <c r="BG1799" s="431"/>
    </row>
    <row r="1800" spans="1:59" s="46" customFormat="1" ht="39" thickBot="1" x14ac:dyDescent="0.3">
      <c r="A1800" s="442"/>
      <c r="B1800" s="417" t="s">
        <v>3006</v>
      </c>
      <c r="C1800" s="443">
        <v>12170363</v>
      </c>
      <c r="D1800" s="444">
        <v>41170</v>
      </c>
      <c r="E1800" s="444">
        <v>41170</v>
      </c>
      <c r="F1800" s="444">
        <v>42265</v>
      </c>
      <c r="G1800" s="421">
        <v>-7777</v>
      </c>
      <c r="H1800" s="445" t="s">
        <v>1426</v>
      </c>
      <c r="I1800" s="417" t="s">
        <v>1498</v>
      </c>
      <c r="J1800" s="417"/>
      <c r="K1800" s="417" t="s">
        <v>921</v>
      </c>
      <c r="L1800" s="417" t="s">
        <v>217</v>
      </c>
      <c r="M1800" s="445" t="s">
        <v>217</v>
      </c>
      <c r="N1800" s="445" t="s">
        <v>217</v>
      </c>
      <c r="O1800" s="417" t="s">
        <v>8378</v>
      </c>
      <c r="P1800" s="462">
        <v>12259</v>
      </c>
      <c r="Q1800" s="445" t="s">
        <v>559</v>
      </c>
      <c r="R1800" s="417" t="s">
        <v>4028</v>
      </c>
      <c r="S1800" s="422" t="s">
        <v>5740</v>
      </c>
      <c r="T1800" s="417" t="s">
        <v>1861</v>
      </c>
      <c r="U1800" s="417" t="s">
        <v>1861</v>
      </c>
      <c r="V1800" s="417" t="s">
        <v>1861</v>
      </c>
      <c r="W1800" s="417" t="s">
        <v>1861</v>
      </c>
      <c r="X1800" s="417" t="s">
        <v>1861</v>
      </c>
      <c r="Y1800" s="417" t="s">
        <v>1861</v>
      </c>
      <c r="Z1800" s="417" t="s">
        <v>1861</v>
      </c>
      <c r="AA1800" s="417" t="s">
        <v>1861</v>
      </c>
      <c r="AB1800" s="417" t="s">
        <v>1861</v>
      </c>
      <c r="AC1800" s="417" t="s">
        <v>1861</v>
      </c>
      <c r="AD1800" s="417" t="s">
        <v>1861</v>
      </c>
      <c r="AE1800" s="417" t="s">
        <v>1861</v>
      </c>
      <c r="AF1800" s="417" t="s">
        <v>687</v>
      </c>
      <c r="AG1800" s="417"/>
      <c r="AH1800" s="417"/>
      <c r="AI1800" s="445"/>
      <c r="AJ1800" s="417" t="s">
        <v>5749</v>
      </c>
      <c r="AK1800" s="417" t="s">
        <v>5750</v>
      </c>
      <c r="AL1800" s="445">
        <v>43</v>
      </c>
      <c r="AM1800" s="445">
        <v>14</v>
      </c>
      <c r="AN1800" s="1167">
        <v>36.5</v>
      </c>
      <c r="AO1800" s="445">
        <v>23</v>
      </c>
      <c r="AP1800" s="445">
        <v>33</v>
      </c>
      <c r="AQ1800" s="417">
        <v>53.6</v>
      </c>
      <c r="AR1800" s="417">
        <f t="shared" si="177"/>
        <v>43.243472222222223</v>
      </c>
      <c r="AS1800" s="417">
        <f t="shared" si="159"/>
        <v>23.564888888888891</v>
      </c>
      <c r="AT1800" s="445" t="s">
        <v>34</v>
      </c>
      <c r="AU1800" s="445"/>
      <c r="AV1800" s="462"/>
      <c r="AW1800" s="444"/>
      <c r="AX1800" s="462"/>
      <c r="AY1800" s="444"/>
      <c r="AZ1800" s="462"/>
      <c r="BA1800" s="444"/>
      <c r="BB1800" s="462"/>
      <c r="BC1800" s="444"/>
      <c r="BD1800" s="462"/>
      <c r="BE1800" s="444"/>
      <c r="BF1800" s="445"/>
      <c r="BG1800" s="423"/>
    </row>
    <row r="1801" spans="1:59" s="46" customFormat="1" ht="51" x14ac:dyDescent="0.25">
      <c r="A1801" s="632">
        <v>573</v>
      </c>
      <c r="B1801" s="376" t="s">
        <v>3006</v>
      </c>
      <c r="C1801" s="633">
        <v>12170364</v>
      </c>
      <c r="D1801" s="634">
        <v>41172</v>
      </c>
      <c r="E1801" s="634">
        <v>41172</v>
      </c>
      <c r="F1801" s="614">
        <v>42267</v>
      </c>
      <c r="G1801" s="180">
        <v>-7777</v>
      </c>
      <c r="H1801" s="632" t="s">
        <v>11029</v>
      </c>
      <c r="I1801" s="376" t="s">
        <v>1210</v>
      </c>
      <c r="J1801" s="376"/>
      <c r="K1801" s="376" t="s">
        <v>50</v>
      </c>
      <c r="L1801" s="632" t="s">
        <v>382</v>
      </c>
      <c r="M1801" s="632" t="s">
        <v>301</v>
      </c>
      <c r="N1801" s="632" t="s">
        <v>217</v>
      </c>
      <c r="O1801" s="376" t="s">
        <v>5751</v>
      </c>
      <c r="P1801" s="961">
        <v>24668</v>
      </c>
      <c r="Q1801" s="632" t="s">
        <v>559</v>
      </c>
      <c r="R1801" s="180" t="s">
        <v>4028</v>
      </c>
      <c r="S1801" s="510" t="s">
        <v>5752</v>
      </c>
      <c r="T1801" s="180">
        <v>-7777</v>
      </c>
      <c r="U1801" s="180">
        <v>5</v>
      </c>
      <c r="V1801" s="180">
        <v>7.5</v>
      </c>
      <c r="W1801" s="180">
        <v>-7777</v>
      </c>
      <c r="X1801" s="180">
        <v>-7777</v>
      </c>
      <c r="Y1801" s="180">
        <v>-7777</v>
      </c>
      <c r="Z1801" s="180">
        <v>-7777</v>
      </c>
      <c r="AA1801" s="180">
        <v>-7777</v>
      </c>
      <c r="AB1801" s="180">
        <v>-7777</v>
      </c>
      <c r="AC1801" s="180">
        <v>-7777</v>
      </c>
      <c r="AD1801" s="180">
        <v>-7777</v>
      </c>
      <c r="AE1801" s="180">
        <v>-7777</v>
      </c>
      <c r="AF1801" s="376" t="s">
        <v>3009</v>
      </c>
      <c r="AG1801" s="376"/>
      <c r="AH1801" s="376"/>
      <c r="AI1801" s="632"/>
      <c r="AJ1801" s="376" t="s">
        <v>5753</v>
      </c>
      <c r="AK1801" s="376" t="s">
        <v>5754</v>
      </c>
      <c r="AL1801" s="632">
        <v>43</v>
      </c>
      <c r="AM1801" s="632">
        <v>7</v>
      </c>
      <c r="AN1801" s="1188">
        <v>25.422999999999998</v>
      </c>
      <c r="AO1801" s="632">
        <v>23</v>
      </c>
      <c r="AP1801" s="632">
        <v>42</v>
      </c>
      <c r="AQ1801" s="376">
        <v>28.611999999999998</v>
      </c>
      <c r="AR1801" s="376">
        <f t="shared" si="177"/>
        <v>43.123728611111112</v>
      </c>
      <c r="AS1801" s="376">
        <f t="shared" si="159"/>
        <v>23.707947777777775</v>
      </c>
      <c r="AT1801" s="632" t="s">
        <v>43</v>
      </c>
      <c r="AU1801" s="632"/>
      <c r="AV1801" s="961"/>
      <c r="AW1801" s="634"/>
      <c r="AX1801" s="961"/>
      <c r="AY1801" s="634"/>
      <c r="AZ1801" s="961"/>
      <c r="BA1801" s="634"/>
      <c r="BB1801" s="961"/>
      <c r="BC1801" s="634"/>
      <c r="BD1801" s="961"/>
      <c r="BE1801" s="634"/>
      <c r="BF1801" s="376" t="s">
        <v>10782</v>
      </c>
      <c r="BG1801" s="376"/>
    </row>
    <row r="1802" spans="1:59" s="46" customFormat="1" ht="51" x14ac:dyDescent="0.25">
      <c r="A1802" s="95"/>
      <c r="B1802" s="40" t="s">
        <v>3006</v>
      </c>
      <c r="C1802" s="96">
        <v>12170364</v>
      </c>
      <c r="D1802" s="97">
        <v>41172</v>
      </c>
      <c r="E1802" s="97">
        <v>41172</v>
      </c>
      <c r="F1802" s="70">
        <v>42267</v>
      </c>
      <c r="G1802" s="24">
        <v>-7777</v>
      </c>
      <c r="H1802" s="95" t="s">
        <v>11029</v>
      </c>
      <c r="I1802" s="40" t="s">
        <v>1210</v>
      </c>
      <c r="J1802" s="40"/>
      <c r="K1802" s="40" t="s">
        <v>50</v>
      </c>
      <c r="L1802" s="95" t="s">
        <v>382</v>
      </c>
      <c r="M1802" s="95" t="s">
        <v>301</v>
      </c>
      <c r="N1802" s="95" t="s">
        <v>217</v>
      </c>
      <c r="O1802" s="40" t="s">
        <v>5751</v>
      </c>
      <c r="P1802" s="960">
        <v>24668</v>
      </c>
      <c r="Q1802" s="95" t="s">
        <v>559</v>
      </c>
      <c r="R1802" s="24" t="s">
        <v>4028</v>
      </c>
      <c r="S1802" s="273" t="s">
        <v>5752</v>
      </c>
      <c r="T1802" s="24" t="s">
        <v>1861</v>
      </c>
      <c r="U1802" s="24" t="s">
        <v>1861</v>
      </c>
      <c r="V1802" s="24" t="s">
        <v>1861</v>
      </c>
      <c r="W1802" s="24" t="s">
        <v>1861</v>
      </c>
      <c r="X1802" s="24" t="s">
        <v>1861</v>
      </c>
      <c r="Y1802" s="24" t="s">
        <v>1861</v>
      </c>
      <c r="Z1802" s="24" t="s">
        <v>1861</v>
      </c>
      <c r="AA1802" s="24" t="s">
        <v>1861</v>
      </c>
      <c r="AB1802" s="24" t="s">
        <v>1861</v>
      </c>
      <c r="AC1802" s="24" t="s">
        <v>1861</v>
      </c>
      <c r="AD1802" s="24" t="s">
        <v>1861</v>
      </c>
      <c r="AE1802" s="24" t="s">
        <v>1861</v>
      </c>
      <c r="AF1802" s="40" t="s">
        <v>1603</v>
      </c>
      <c r="AG1802" s="40"/>
      <c r="AH1802" s="40"/>
      <c r="AI1802" s="95"/>
      <c r="AJ1802" s="40" t="s">
        <v>5755</v>
      </c>
      <c r="AK1802" s="40" t="s">
        <v>5756</v>
      </c>
      <c r="AL1802" s="95">
        <v>43</v>
      </c>
      <c r="AM1802" s="95">
        <v>7</v>
      </c>
      <c r="AN1802" s="1187">
        <v>25.722000000000001</v>
      </c>
      <c r="AO1802" s="95">
        <v>23</v>
      </c>
      <c r="AP1802" s="95">
        <v>42</v>
      </c>
      <c r="AQ1802" s="40">
        <v>28.908999999999999</v>
      </c>
      <c r="AR1802" s="40">
        <f t="shared" si="177"/>
        <v>43.123811666666668</v>
      </c>
      <c r="AS1802" s="40">
        <f t="shared" si="159"/>
        <v>23.708030277777777</v>
      </c>
      <c r="AT1802" s="95" t="s">
        <v>43</v>
      </c>
      <c r="AU1802" s="95"/>
      <c r="AV1802" s="960"/>
      <c r="AW1802" s="97"/>
      <c r="AX1802" s="960"/>
      <c r="AY1802" s="97"/>
      <c r="AZ1802" s="960"/>
      <c r="BA1802" s="97"/>
      <c r="BB1802" s="960"/>
      <c r="BC1802" s="97"/>
      <c r="BD1802" s="960"/>
      <c r="BE1802" s="97"/>
      <c r="BF1802" s="40" t="s">
        <v>10782</v>
      </c>
      <c r="BG1802" s="40"/>
    </row>
    <row r="1803" spans="1:59" s="46" customFormat="1" ht="51" x14ac:dyDescent="0.25">
      <c r="A1803" s="90"/>
      <c r="B1803" s="45" t="s">
        <v>3006</v>
      </c>
      <c r="C1803" s="93">
        <v>12170364</v>
      </c>
      <c r="D1803" s="145">
        <v>41172</v>
      </c>
      <c r="E1803" s="145">
        <v>41172</v>
      </c>
      <c r="F1803" s="145">
        <v>43363</v>
      </c>
      <c r="G1803" s="21">
        <v>-7777</v>
      </c>
      <c r="H1803" s="90" t="s">
        <v>11029</v>
      </c>
      <c r="I1803" s="45" t="s">
        <v>1210</v>
      </c>
      <c r="J1803" s="45"/>
      <c r="K1803" s="45" t="s">
        <v>50</v>
      </c>
      <c r="L1803" s="90" t="s">
        <v>382</v>
      </c>
      <c r="M1803" s="90" t="s">
        <v>301</v>
      </c>
      <c r="N1803" s="90" t="s">
        <v>217</v>
      </c>
      <c r="O1803" s="45" t="s">
        <v>5751</v>
      </c>
      <c r="P1803" s="143">
        <v>24668</v>
      </c>
      <c r="Q1803" s="90" t="s">
        <v>559</v>
      </c>
      <c r="R1803" s="45" t="s">
        <v>4028</v>
      </c>
      <c r="S1803" s="272" t="s">
        <v>5752</v>
      </c>
      <c r="T1803" s="45">
        <v>-7777</v>
      </c>
      <c r="U1803" s="45">
        <v>5</v>
      </c>
      <c r="V1803" s="45">
        <v>7.5</v>
      </c>
      <c r="W1803" s="45">
        <v>-7777</v>
      </c>
      <c r="X1803" s="45">
        <v>-7777</v>
      </c>
      <c r="Y1803" s="45">
        <v>-7777</v>
      </c>
      <c r="Z1803" s="45">
        <v>-7777</v>
      </c>
      <c r="AA1803" s="45">
        <v>-7777</v>
      </c>
      <c r="AB1803" s="45">
        <v>-7777</v>
      </c>
      <c r="AC1803" s="45">
        <v>-7777</v>
      </c>
      <c r="AD1803" s="45">
        <v>-7777</v>
      </c>
      <c r="AE1803" s="45">
        <v>-7777</v>
      </c>
      <c r="AF1803" s="45" t="s">
        <v>3009</v>
      </c>
      <c r="AG1803" s="45"/>
      <c r="AH1803" s="45"/>
      <c r="AI1803" s="90"/>
      <c r="AJ1803" s="45" t="s">
        <v>5753</v>
      </c>
      <c r="AK1803" s="45" t="s">
        <v>5754</v>
      </c>
      <c r="AL1803" s="90">
        <v>43</v>
      </c>
      <c r="AM1803" s="90">
        <v>7</v>
      </c>
      <c r="AN1803" s="1147">
        <v>25.422999999999998</v>
      </c>
      <c r="AO1803" s="90">
        <v>23</v>
      </c>
      <c r="AP1803" s="90">
        <v>42</v>
      </c>
      <c r="AQ1803" s="45">
        <v>28.611999999999998</v>
      </c>
      <c r="AR1803" s="45">
        <f t="shared" ref="AR1803:AR1804" si="180">AL1803+AM1803/60+AN1803/3600</f>
        <v>43.123728611111112</v>
      </c>
      <c r="AS1803" s="45">
        <f t="shared" ref="AS1803:AS1804" si="181">AO1803+AP1803/60+AQ1803/3600</f>
        <v>23.707947777777775</v>
      </c>
      <c r="AT1803" s="90" t="s">
        <v>34</v>
      </c>
      <c r="AU1803" s="90"/>
      <c r="AV1803" s="143"/>
      <c r="AW1803" s="145"/>
      <c r="AX1803" s="143"/>
      <c r="AY1803" s="145"/>
      <c r="AZ1803" s="143"/>
      <c r="BA1803" s="145"/>
      <c r="BB1803" s="143"/>
      <c r="BC1803" s="145"/>
      <c r="BD1803" s="143"/>
      <c r="BE1803" s="145"/>
      <c r="BF1803" s="90"/>
      <c r="BG1803" s="45"/>
    </row>
    <row r="1804" spans="1:59" s="46" customFormat="1" ht="51.75" thickBot="1" x14ac:dyDescent="0.3">
      <c r="A1804" s="173"/>
      <c r="B1804" s="169" t="s">
        <v>3006</v>
      </c>
      <c r="C1804" s="434">
        <v>12170364</v>
      </c>
      <c r="D1804" s="435">
        <v>41172</v>
      </c>
      <c r="E1804" s="435">
        <v>41172</v>
      </c>
      <c r="F1804" s="435">
        <v>43363</v>
      </c>
      <c r="G1804" s="161">
        <v>-7777</v>
      </c>
      <c r="H1804" s="173" t="s">
        <v>11029</v>
      </c>
      <c r="I1804" s="169" t="s">
        <v>1210</v>
      </c>
      <c r="J1804" s="169"/>
      <c r="K1804" s="169" t="s">
        <v>50</v>
      </c>
      <c r="L1804" s="173" t="s">
        <v>382</v>
      </c>
      <c r="M1804" s="173" t="s">
        <v>301</v>
      </c>
      <c r="N1804" s="173" t="s">
        <v>217</v>
      </c>
      <c r="O1804" s="169" t="s">
        <v>5751</v>
      </c>
      <c r="P1804" s="456">
        <v>24668</v>
      </c>
      <c r="Q1804" s="173" t="s">
        <v>559</v>
      </c>
      <c r="R1804" s="169" t="s">
        <v>4028</v>
      </c>
      <c r="S1804" s="276" t="s">
        <v>5752</v>
      </c>
      <c r="T1804" s="169" t="s">
        <v>1861</v>
      </c>
      <c r="U1804" s="169" t="s">
        <v>1861</v>
      </c>
      <c r="V1804" s="169" t="s">
        <v>1861</v>
      </c>
      <c r="W1804" s="169" t="s">
        <v>1861</v>
      </c>
      <c r="X1804" s="169" t="s">
        <v>1861</v>
      </c>
      <c r="Y1804" s="169" t="s">
        <v>1861</v>
      </c>
      <c r="Z1804" s="169" t="s">
        <v>1861</v>
      </c>
      <c r="AA1804" s="169" t="s">
        <v>1861</v>
      </c>
      <c r="AB1804" s="169" t="s">
        <v>1861</v>
      </c>
      <c r="AC1804" s="169" t="s">
        <v>1861</v>
      </c>
      <c r="AD1804" s="169" t="s">
        <v>1861</v>
      </c>
      <c r="AE1804" s="169" t="s">
        <v>1861</v>
      </c>
      <c r="AF1804" s="169" t="s">
        <v>1603</v>
      </c>
      <c r="AG1804" s="169"/>
      <c r="AH1804" s="169"/>
      <c r="AI1804" s="173"/>
      <c r="AJ1804" s="169" t="s">
        <v>5755</v>
      </c>
      <c r="AK1804" s="169" t="s">
        <v>5756</v>
      </c>
      <c r="AL1804" s="173">
        <v>43</v>
      </c>
      <c r="AM1804" s="173">
        <v>7</v>
      </c>
      <c r="AN1804" s="1148">
        <v>25.722000000000001</v>
      </c>
      <c r="AO1804" s="173">
        <v>23</v>
      </c>
      <c r="AP1804" s="173">
        <v>42</v>
      </c>
      <c r="AQ1804" s="169">
        <v>28.908999999999999</v>
      </c>
      <c r="AR1804" s="169">
        <f t="shared" si="180"/>
        <v>43.123811666666668</v>
      </c>
      <c r="AS1804" s="169">
        <f t="shared" si="181"/>
        <v>23.708030277777777</v>
      </c>
      <c r="AT1804" s="173" t="s">
        <v>34</v>
      </c>
      <c r="AU1804" s="173"/>
      <c r="AV1804" s="456"/>
      <c r="AW1804" s="435"/>
      <c r="AX1804" s="456"/>
      <c r="AY1804" s="435"/>
      <c r="AZ1804" s="456"/>
      <c r="BA1804" s="435"/>
      <c r="BB1804" s="456"/>
      <c r="BC1804" s="435"/>
      <c r="BD1804" s="456"/>
      <c r="BE1804" s="435"/>
      <c r="BF1804" s="173"/>
      <c r="BG1804" s="169"/>
    </row>
    <row r="1805" spans="1:59" s="46" customFormat="1" ht="51" x14ac:dyDescent="0.25">
      <c r="A1805" s="622">
        <v>574</v>
      </c>
      <c r="B1805" s="623" t="s">
        <v>3006</v>
      </c>
      <c r="C1805" s="625">
        <v>12170365</v>
      </c>
      <c r="D1805" s="626">
        <v>41172</v>
      </c>
      <c r="E1805" s="626">
        <v>41172</v>
      </c>
      <c r="F1805" s="438">
        <v>42267</v>
      </c>
      <c r="G1805" s="408">
        <v>-7777</v>
      </c>
      <c r="H1805" s="627" t="s">
        <v>649</v>
      </c>
      <c r="I1805" s="623" t="s">
        <v>1210</v>
      </c>
      <c r="J1805" s="623"/>
      <c r="K1805" s="623" t="s">
        <v>50</v>
      </c>
      <c r="L1805" s="627" t="s">
        <v>1154</v>
      </c>
      <c r="M1805" s="627" t="s">
        <v>301</v>
      </c>
      <c r="N1805" s="627" t="s">
        <v>217</v>
      </c>
      <c r="O1805" s="623" t="s">
        <v>5757</v>
      </c>
      <c r="P1805" s="959">
        <v>39709</v>
      </c>
      <c r="Q1805" s="627" t="s">
        <v>559</v>
      </c>
      <c r="R1805" s="408" t="s">
        <v>4028</v>
      </c>
      <c r="S1805" s="412" t="s">
        <v>2641</v>
      </c>
      <c r="T1805" s="408">
        <v>-7777</v>
      </c>
      <c r="U1805" s="408">
        <v>-9999</v>
      </c>
      <c r="V1805" s="408">
        <v>342.3</v>
      </c>
      <c r="W1805" s="408">
        <v>-7777</v>
      </c>
      <c r="X1805" s="408">
        <v>-7777</v>
      </c>
      <c r="Y1805" s="408">
        <v>-7777</v>
      </c>
      <c r="Z1805" s="408">
        <v>-7777</v>
      </c>
      <c r="AA1805" s="408">
        <v>-7777</v>
      </c>
      <c r="AB1805" s="408">
        <v>-7777</v>
      </c>
      <c r="AC1805" s="408">
        <v>-7777</v>
      </c>
      <c r="AD1805" s="408">
        <v>-7777</v>
      </c>
      <c r="AE1805" s="408">
        <v>-7777</v>
      </c>
      <c r="AF1805" s="623" t="s">
        <v>3009</v>
      </c>
      <c r="AG1805" s="623"/>
      <c r="AH1805" s="623"/>
      <c r="AI1805" s="627"/>
      <c r="AJ1805" s="623" t="s">
        <v>5758</v>
      </c>
      <c r="AK1805" s="623" t="s">
        <v>5759</v>
      </c>
      <c r="AL1805" s="627">
        <v>43</v>
      </c>
      <c r="AM1805" s="627">
        <v>8</v>
      </c>
      <c r="AN1805" s="1186">
        <v>21.1</v>
      </c>
      <c r="AO1805" s="627">
        <v>23</v>
      </c>
      <c r="AP1805" s="627">
        <v>42</v>
      </c>
      <c r="AQ1805" s="623">
        <v>4.2</v>
      </c>
      <c r="AR1805" s="623">
        <f t="shared" si="177"/>
        <v>43.139194444444442</v>
      </c>
      <c r="AS1805" s="623">
        <f t="shared" si="159"/>
        <v>23.701166666666666</v>
      </c>
      <c r="AT1805" s="627" t="s">
        <v>43</v>
      </c>
      <c r="AU1805" s="627"/>
      <c r="AV1805" s="959"/>
      <c r="AW1805" s="626"/>
      <c r="AX1805" s="959"/>
      <c r="AY1805" s="626"/>
      <c r="AZ1805" s="959"/>
      <c r="BA1805" s="626"/>
      <c r="BB1805" s="959"/>
      <c r="BC1805" s="626"/>
      <c r="BD1805" s="959"/>
      <c r="BE1805" s="626"/>
      <c r="BF1805" s="623" t="s">
        <v>10781</v>
      </c>
      <c r="BG1805" s="628"/>
    </row>
    <row r="1806" spans="1:59" s="46" customFormat="1" ht="51" x14ac:dyDescent="0.25">
      <c r="A1806" s="629"/>
      <c r="B1806" s="40" t="s">
        <v>3006</v>
      </c>
      <c r="C1806" s="96">
        <v>12170365</v>
      </c>
      <c r="D1806" s="97">
        <v>41172</v>
      </c>
      <c r="E1806" s="97">
        <v>41172</v>
      </c>
      <c r="F1806" s="70">
        <v>42267</v>
      </c>
      <c r="G1806" s="24">
        <v>-7777</v>
      </c>
      <c r="H1806" s="95" t="s">
        <v>649</v>
      </c>
      <c r="I1806" s="40" t="s">
        <v>1210</v>
      </c>
      <c r="J1806" s="40"/>
      <c r="K1806" s="40" t="s">
        <v>50</v>
      </c>
      <c r="L1806" s="95" t="s">
        <v>1154</v>
      </c>
      <c r="M1806" s="95" t="s">
        <v>301</v>
      </c>
      <c r="N1806" s="95" t="s">
        <v>217</v>
      </c>
      <c r="O1806" s="40" t="s">
        <v>5757</v>
      </c>
      <c r="P1806" s="960">
        <v>39709</v>
      </c>
      <c r="Q1806" s="95" t="s">
        <v>559</v>
      </c>
      <c r="R1806" s="24" t="s">
        <v>4028</v>
      </c>
      <c r="S1806" s="273" t="s">
        <v>2641</v>
      </c>
      <c r="T1806" s="24" t="s">
        <v>1861</v>
      </c>
      <c r="U1806" s="24" t="s">
        <v>1861</v>
      </c>
      <c r="V1806" s="24" t="s">
        <v>1861</v>
      </c>
      <c r="W1806" s="24" t="s">
        <v>1861</v>
      </c>
      <c r="X1806" s="24" t="s">
        <v>1861</v>
      </c>
      <c r="Y1806" s="24" t="s">
        <v>1861</v>
      </c>
      <c r="Z1806" s="24" t="s">
        <v>1861</v>
      </c>
      <c r="AA1806" s="24" t="s">
        <v>1861</v>
      </c>
      <c r="AB1806" s="24" t="s">
        <v>1861</v>
      </c>
      <c r="AC1806" s="24" t="s">
        <v>1861</v>
      </c>
      <c r="AD1806" s="24" t="s">
        <v>1861</v>
      </c>
      <c r="AE1806" s="24" t="s">
        <v>1861</v>
      </c>
      <c r="AF1806" s="40" t="s">
        <v>1603</v>
      </c>
      <c r="AG1806" s="40"/>
      <c r="AH1806" s="40"/>
      <c r="AI1806" s="95"/>
      <c r="AJ1806" s="40" t="s">
        <v>5760</v>
      </c>
      <c r="AK1806" s="40" t="s">
        <v>5761</v>
      </c>
      <c r="AL1806" s="95">
        <v>43</v>
      </c>
      <c r="AM1806" s="95">
        <v>8</v>
      </c>
      <c r="AN1806" s="1187">
        <v>13.6</v>
      </c>
      <c r="AO1806" s="95">
        <v>23</v>
      </c>
      <c r="AP1806" s="95">
        <v>42</v>
      </c>
      <c r="AQ1806" s="40">
        <v>14.8</v>
      </c>
      <c r="AR1806" s="40">
        <f t="shared" si="177"/>
        <v>43.137111111111111</v>
      </c>
      <c r="AS1806" s="40">
        <f t="shared" si="159"/>
        <v>23.704111111111111</v>
      </c>
      <c r="AT1806" s="95" t="s">
        <v>43</v>
      </c>
      <c r="AU1806" s="95"/>
      <c r="AV1806" s="960"/>
      <c r="AW1806" s="97"/>
      <c r="AX1806" s="960"/>
      <c r="AY1806" s="97"/>
      <c r="AZ1806" s="960"/>
      <c r="BA1806" s="97"/>
      <c r="BB1806" s="960"/>
      <c r="BC1806" s="97"/>
      <c r="BD1806" s="960"/>
      <c r="BE1806" s="97"/>
      <c r="BF1806" s="40" t="s">
        <v>10781</v>
      </c>
      <c r="BG1806" s="630"/>
    </row>
    <row r="1807" spans="1:59" s="46" customFormat="1" ht="51" x14ac:dyDescent="0.25">
      <c r="A1807" s="441"/>
      <c r="B1807" s="45" t="s">
        <v>3006</v>
      </c>
      <c r="C1807" s="93">
        <v>12170365</v>
      </c>
      <c r="D1807" s="145">
        <v>41172</v>
      </c>
      <c r="E1807" s="145">
        <v>41172</v>
      </c>
      <c r="F1807" s="145">
        <v>43363</v>
      </c>
      <c r="G1807" s="21">
        <v>-7777</v>
      </c>
      <c r="H1807" s="90" t="s">
        <v>649</v>
      </c>
      <c r="I1807" s="45" t="s">
        <v>1210</v>
      </c>
      <c r="J1807" s="45"/>
      <c r="K1807" s="45" t="s">
        <v>50</v>
      </c>
      <c r="L1807" s="90" t="s">
        <v>1154</v>
      </c>
      <c r="M1807" s="90" t="s">
        <v>301</v>
      </c>
      <c r="N1807" s="90" t="s">
        <v>217</v>
      </c>
      <c r="O1807" s="45" t="s">
        <v>5757</v>
      </c>
      <c r="P1807" s="143">
        <v>39709</v>
      </c>
      <c r="Q1807" s="90" t="s">
        <v>559</v>
      </c>
      <c r="R1807" s="45" t="s">
        <v>4028</v>
      </c>
      <c r="S1807" s="272" t="s">
        <v>2641</v>
      </c>
      <c r="T1807" s="45">
        <v>-7777</v>
      </c>
      <c r="U1807" s="45">
        <v>-9999</v>
      </c>
      <c r="V1807" s="45">
        <v>342.3</v>
      </c>
      <c r="W1807" s="45">
        <v>-7777</v>
      </c>
      <c r="X1807" s="45">
        <v>-7777</v>
      </c>
      <c r="Y1807" s="45">
        <v>-7777</v>
      </c>
      <c r="Z1807" s="45">
        <v>-7777</v>
      </c>
      <c r="AA1807" s="45">
        <v>-7777</v>
      </c>
      <c r="AB1807" s="45">
        <v>-7777</v>
      </c>
      <c r="AC1807" s="45">
        <v>-7777</v>
      </c>
      <c r="AD1807" s="45">
        <v>-7777</v>
      </c>
      <c r="AE1807" s="45">
        <v>-7777</v>
      </c>
      <c r="AF1807" s="45" t="s">
        <v>3009</v>
      </c>
      <c r="AG1807" s="45"/>
      <c r="AH1807" s="45"/>
      <c r="AI1807" s="90"/>
      <c r="AJ1807" s="45" t="s">
        <v>5758</v>
      </c>
      <c r="AK1807" s="45" t="s">
        <v>5759</v>
      </c>
      <c r="AL1807" s="90">
        <v>43</v>
      </c>
      <c r="AM1807" s="90">
        <v>8</v>
      </c>
      <c r="AN1807" s="1147">
        <v>21.1</v>
      </c>
      <c r="AO1807" s="90">
        <v>23</v>
      </c>
      <c r="AP1807" s="90">
        <v>42</v>
      </c>
      <c r="AQ1807" s="45">
        <v>4.2</v>
      </c>
      <c r="AR1807" s="45">
        <f t="shared" ref="AR1807:AR1808" si="182">AL1807+AM1807/60+AN1807/3600</f>
        <v>43.139194444444442</v>
      </c>
      <c r="AS1807" s="45">
        <f t="shared" ref="AS1807:AS1808" si="183">AO1807+AP1807/60+AQ1807/3600</f>
        <v>23.701166666666666</v>
      </c>
      <c r="AT1807" s="90" t="s">
        <v>34</v>
      </c>
      <c r="AU1807" s="90"/>
      <c r="AV1807" s="143"/>
      <c r="AW1807" s="145"/>
      <c r="AX1807" s="143"/>
      <c r="AY1807" s="145"/>
      <c r="AZ1807" s="143"/>
      <c r="BA1807" s="145"/>
      <c r="BB1807" s="143"/>
      <c r="BC1807" s="145"/>
      <c r="BD1807" s="143"/>
      <c r="BE1807" s="145"/>
      <c r="BF1807" s="90"/>
      <c r="BG1807" s="433"/>
    </row>
    <row r="1808" spans="1:59" s="46" customFormat="1" ht="51.75" thickBot="1" x14ac:dyDescent="0.3">
      <c r="A1808" s="442"/>
      <c r="B1808" s="417" t="s">
        <v>3006</v>
      </c>
      <c r="C1808" s="443">
        <v>12170365</v>
      </c>
      <c r="D1808" s="444">
        <v>41172</v>
      </c>
      <c r="E1808" s="444">
        <v>41172</v>
      </c>
      <c r="F1808" s="444">
        <v>43363</v>
      </c>
      <c r="G1808" s="421">
        <v>-7777</v>
      </c>
      <c r="H1808" s="445" t="s">
        <v>649</v>
      </c>
      <c r="I1808" s="417" t="s">
        <v>1210</v>
      </c>
      <c r="J1808" s="417"/>
      <c r="K1808" s="417" t="s">
        <v>50</v>
      </c>
      <c r="L1808" s="445" t="s">
        <v>1154</v>
      </c>
      <c r="M1808" s="445" t="s">
        <v>301</v>
      </c>
      <c r="N1808" s="445" t="s">
        <v>217</v>
      </c>
      <c r="O1808" s="417" t="s">
        <v>5757</v>
      </c>
      <c r="P1808" s="462">
        <v>39709</v>
      </c>
      <c r="Q1808" s="445" t="s">
        <v>559</v>
      </c>
      <c r="R1808" s="417" t="s">
        <v>4028</v>
      </c>
      <c r="S1808" s="422" t="s">
        <v>2641</v>
      </c>
      <c r="T1808" s="417" t="s">
        <v>1861</v>
      </c>
      <c r="U1808" s="417" t="s">
        <v>1861</v>
      </c>
      <c r="V1808" s="417" t="s">
        <v>1861</v>
      </c>
      <c r="W1808" s="417" t="s">
        <v>1861</v>
      </c>
      <c r="X1808" s="417" t="s">
        <v>1861</v>
      </c>
      <c r="Y1808" s="417" t="s">
        <v>1861</v>
      </c>
      <c r="Z1808" s="417" t="s">
        <v>1861</v>
      </c>
      <c r="AA1808" s="417" t="s">
        <v>1861</v>
      </c>
      <c r="AB1808" s="417" t="s">
        <v>1861</v>
      </c>
      <c r="AC1808" s="417" t="s">
        <v>1861</v>
      </c>
      <c r="AD1808" s="417" t="s">
        <v>1861</v>
      </c>
      <c r="AE1808" s="417" t="s">
        <v>1861</v>
      </c>
      <c r="AF1808" s="417" t="s">
        <v>1603</v>
      </c>
      <c r="AG1808" s="417"/>
      <c r="AH1808" s="417"/>
      <c r="AI1808" s="445"/>
      <c r="AJ1808" s="417" t="s">
        <v>5760</v>
      </c>
      <c r="AK1808" s="417" t="s">
        <v>5761</v>
      </c>
      <c r="AL1808" s="445">
        <v>43</v>
      </c>
      <c r="AM1808" s="445">
        <v>8</v>
      </c>
      <c r="AN1808" s="1167">
        <v>13.6</v>
      </c>
      <c r="AO1808" s="445">
        <v>23</v>
      </c>
      <c r="AP1808" s="445">
        <v>42</v>
      </c>
      <c r="AQ1808" s="417">
        <v>14.8</v>
      </c>
      <c r="AR1808" s="417">
        <f t="shared" si="182"/>
        <v>43.137111111111111</v>
      </c>
      <c r="AS1808" s="417">
        <f t="shared" si="183"/>
        <v>23.704111111111111</v>
      </c>
      <c r="AT1808" s="445" t="s">
        <v>34</v>
      </c>
      <c r="AU1808" s="445"/>
      <c r="AV1808" s="462"/>
      <c r="AW1808" s="444"/>
      <c r="AX1808" s="462"/>
      <c r="AY1808" s="444"/>
      <c r="AZ1808" s="462"/>
      <c r="BA1808" s="444"/>
      <c r="BB1808" s="462"/>
      <c r="BC1808" s="444"/>
      <c r="BD1808" s="462"/>
      <c r="BE1808" s="444"/>
      <c r="BF1808" s="445"/>
      <c r="BG1808" s="423"/>
    </row>
    <row r="1809" spans="1:59" s="46" customFormat="1" ht="51" x14ac:dyDescent="0.25">
      <c r="A1809" s="632">
        <v>575</v>
      </c>
      <c r="B1809" s="376" t="s">
        <v>3006</v>
      </c>
      <c r="C1809" s="633">
        <v>12170366</v>
      </c>
      <c r="D1809" s="634">
        <v>41172</v>
      </c>
      <c r="E1809" s="634">
        <v>41172</v>
      </c>
      <c r="F1809" s="614">
        <v>42267</v>
      </c>
      <c r="G1809" s="180">
        <v>-7777</v>
      </c>
      <c r="H1809" s="632" t="s">
        <v>3015</v>
      </c>
      <c r="I1809" s="376" t="s">
        <v>705</v>
      </c>
      <c r="J1809" s="376"/>
      <c r="K1809" s="376" t="s">
        <v>50</v>
      </c>
      <c r="L1809" s="632" t="s">
        <v>854</v>
      </c>
      <c r="M1809" s="632" t="s">
        <v>76</v>
      </c>
      <c r="N1809" s="632" t="s">
        <v>48</v>
      </c>
      <c r="O1809" s="376" t="s">
        <v>5762</v>
      </c>
      <c r="P1809" s="961">
        <v>51946</v>
      </c>
      <c r="Q1809" s="632" t="s">
        <v>559</v>
      </c>
      <c r="R1809" s="180" t="s">
        <v>4028</v>
      </c>
      <c r="S1809" s="510" t="s">
        <v>2641</v>
      </c>
      <c r="T1809" s="180">
        <v>-7777</v>
      </c>
      <c r="U1809" s="180">
        <v>-9999</v>
      </c>
      <c r="V1809" s="180">
        <v>49.8</v>
      </c>
      <c r="W1809" s="180">
        <v>-7777</v>
      </c>
      <c r="X1809" s="180">
        <v>-7777</v>
      </c>
      <c r="Y1809" s="180">
        <v>-7777</v>
      </c>
      <c r="Z1809" s="180">
        <v>-7777</v>
      </c>
      <c r="AA1809" s="180">
        <v>-7777</v>
      </c>
      <c r="AB1809" s="180">
        <v>-7777</v>
      </c>
      <c r="AC1809" s="180">
        <v>-7777</v>
      </c>
      <c r="AD1809" s="180">
        <v>-7777</v>
      </c>
      <c r="AE1809" s="180">
        <v>-7777</v>
      </c>
      <c r="AF1809" s="376" t="s">
        <v>3009</v>
      </c>
      <c r="AG1809" s="376"/>
      <c r="AH1809" s="376"/>
      <c r="AI1809" s="632"/>
      <c r="AJ1809" s="376" t="s">
        <v>5763</v>
      </c>
      <c r="AK1809" s="376" t="s">
        <v>5764</v>
      </c>
      <c r="AL1809" s="632">
        <v>42</v>
      </c>
      <c r="AM1809" s="632">
        <v>58</v>
      </c>
      <c r="AN1809" s="1188">
        <v>42.8</v>
      </c>
      <c r="AO1809" s="632">
        <v>23</v>
      </c>
      <c r="AP1809" s="632">
        <v>45</v>
      </c>
      <c r="AQ1809" s="376">
        <v>8.9</v>
      </c>
      <c r="AR1809" s="376">
        <f t="shared" si="177"/>
        <v>42.978555555555559</v>
      </c>
      <c r="AS1809" s="376">
        <f t="shared" si="159"/>
        <v>23.752472222222224</v>
      </c>
      <c r="AT1809" s="632" t="s">
        <v>43</v>
      </c>
      <c r="AU1809" s="632"/>
      <c r="AV1809" s="961"/>
      <c r="AW1809" s="634"/>
      <c r="AX1809" s="961"/>
      <c r="AY1809" s="634"/>
      <c r="AZ1809" s="961"/>
      <c r="BA1809" s="634"/>
      <c r="BB1809" s="961"/>
      <c r="BC1809" s="634"/>
      <c r="BD1809" s="961"/>
      <c r="BE1809" s="634"/>
      <c r="BF1809" s="376" t="s">
        <v>9697</v>
      </c>
      <c r="BG1809" s="376"/>
    </row>
    <row r="1810" spans="1:59" s="46" customFormat="1" ht="51" x14ac:dyDescent="0.25">
      <c r="A1810" s="95"/>
      <c r="B1810" s="40" t="s">
        <v>3006</v>
      </c>
      <c r="C1810" s="96">
        <v>12170366</v>
      </c>
      <c r="D1810" s="97">
        <v>41172</v>
      </c>
      <c r="E1810" s="97">
        <v>41172</v>
      </c>
      <c r="F1810" s="70">
        <v>42267</v>
      </c>
      <c r="G1810" s="24">
        <v>-7777</v>
      </c>
      <c r="H1810" s="95" t="s">
        <v>3015</v>
      </c>
      <c r="I1810" s="40" t="s">
        <v>705</v>
      </c>
      <c r="J1810" s="40"/>
      <c r="K1810" s="40" t="s">
        <v>50</v>
      </c>
      <c r="L1810" s="95" t="s">
        <v>854</v>
      </c>
      <c r="M1810" s="95" t="s">
        <v>76</v>
      </c>
      <c r="N1810" s="95" t="s">
        <v>48</v>
      </c>
      <c r="O1810" s="40" t="s">
        <v>5762</v>
      </c>
      <c r="P1810" s="960">
        <v>51946</v>
      </c>
      <c r="Q1810" s="95" t="s">
        <v>559</v>
      </c>
      <c r="R1810" s="24" t="s">
        <v>4028</v>
      </c>
      <c r="S1810" s="273" t="s">
        <v>2641</v>
      </c>
      <c r="T1810" s="24" t="s">
        <v>1861</v>
      </c>
      <c r="U1810" s="24" t="s">
        <v>1861</v>
      </c>
      <c r="V1810" s="24" t="s">
        <v>1861</v>
      </c>
      <c r="W1810" s="24" t="s">
        <v>1861</v>
      </c>
      <c r="X1810" s="24" t="s">
        <v>1861</v>
      </c>
      <c r="Y1810" s="24" t="s">
        <v>1861</v>
      </c>
      <c r="Z1810" s="24" t="s">
        <v>1861</v>
      </c>
      <c r="AA1810" s="24" t="s">
        <v>1861</v>
      </c>
      <c r="AB1810" s="24" t="s">
        <v>1861</v>
      </c>
      <c r="AC1810" s="24" t="s">
        <v>1861</v>
      </c>
      <c r="AD1810" s="24" t="s">
        <v>1861</v>
      </c>
      <c r="AE1810" s="24" t="s">
        <v>1861</v>
      </c>
      <c r="AF1810" s="40" t="s">
        <v>1603</v>
      </c>
      <c r="AG1810" s="40"/>
      <c r="AH1810" s="40"/>
      <c r="AI1810" s="95"/>
      <c r="AJ1810" s="40" t="s">
        <v>5765</v>
      </c>
      <c r="AK1810" s="40" t="s">
        <v>5766</v>
      </c>
      <c r="AL1810" s="95">
        <v>42</v>
      </c>
      <c r="AM1810" s="95">
        <v>58</v>
      </c>
      <c r="AN1810" s="1187">
        <v>42.3</v>
      </c>
      <c r="AO1810" s="95">
        <v>23</v>
      </c>
      <c r="AP1810" s="95">
        <v>45</v>
      </c>
      <c r="AQ1810" s="40">
        <v>10.4</v>
      </c>
      <c r="AR1810" s="40">
        <f t="shared" si="177"/>
        <v>42.978416666666668</v>
      </c>
      <c r="AS1810" s="40">
        <f t="shared" si="159"/>
        <v>23.75288888888889</v>
      </c>
      <c r="AT1810" s="95" t="s">
        <v>43</v>
      </c>
      <c r="AU1810" s="95"/>
      <c r="AV1810" s="960"/>
      <c r="AW1810" s="97"/>
      <c r="AX1810" s="960"/>
      <c r="AY1810" s="97"/>
      <c r="AZ1810" s="960"/>
      <c r="BA1810" s="97"/>
      <c r="BB1810" s="960"/>
      <c r="BC1810" s="97"/>
      <c r="BD1810" s="960"/>
      <c r="BE1810" s="97"/>
      <c r="BF1810" s="40" t="s">
        <v>9697</v>
      </c>
      <c r="BG1810" s="40"/>
    </row>
    <row r="1811" spans="1:59" s="46" customFormat="1" ht="51" x14ac:dyDescent="0.25">
      <c r="A1811" s="95"/>
      <c r="B1811" s="40" t="s">
        <v>3006</v>
      </c>
      <c r="C1811" s="96">
        <v>12170366</v>
      </c>
      <c r="D1811" s="97">
        <v>41172</v>
      </c>
      <c r="E1811" s="97">
        <v>41172</v>
      </c>
      <c r="F1811" s="70">
        <v>42267</v>
      </c>
      <c r="G1811" s="24">
        <v>-7777</v>
      </c>
      <c r="H1811" s="95" t="s">
        <v>3015</v>
      </c>
      <c r="I1811" s="40" t="s">
        <v>705</v>
      </c>
      <c r="J1811" s="40"/>
      <c r="K1811" s="40" t="s">
        <v>50</v>
      </c>
      <c r="L1811" s="95" t="s">
        <v>854</v>
      </c>
      <c r="M1811" s="95" t="s">
        <v>76</v>
      </c>
      <c r="N1811" s="95" t="s">
        <v>48</v>
      </c>
      <c r="O1811" s="40" t="s">
        <v>5762</v>
      </c>
      <c r="P1811" s="960">
        <v>51946</v>
      </c>
      <c r="Q1811" s="95" t="s">
        <v>559</v>
      </c>
      <c r="R1811" s="24" t="s">
        <v>4028</v>
      </c>
      <c r="S1811" s="273" t="s">
        <v>2641</v>
      </c>
      <c r="T1811" s="24">
        <v>-7777</v>
      </c>
      <c r="U1811" s="24">
        <v>-9999</v>
      </c>
      <c r="V1811" s="24">
        <v>49.8</v>
      </c>
      <c r="W1811" s="24">
        <v>-7777</v>
      </c>
      <c r="X1811" s="24">
        <v>-7777</v>
      </c>
      <c r="Y1811" s="24">
        <v>-7777</v>
      </c>
      <c r="Z1811" s="24">
        <v>-7777</v>
      </c>
      <c r="AA1811" s="24">
        <v>-7777</v>
      </c>
      <c r="AB1811" s="24">
        <v>-7777</v>
      </c>
      <c r="AC1811" s="24">
        <v>-7777</v>
      </c>
      <c r="AD1811" s="24">
        <v>-7777</v>
      </c>
      <c r="AE1811" s="24">
        <v>-7777</v>
      </c>
      <c r="AF1811" s="40" t="s">
        <v>3009</v>
      </c>
      <c r="AG1811" s="40"/>
      <c r="AH1811" s="40"/>
      <c r="AI1811" s="95"/>
      <c r="AJ1811" s="40" t="s">
        <v>5763</v>
      </c>
      <c r="AK1811" s="40" t="s">
        <v>5764</v>
      </c>
      <c r="AL1811" s="95">
        <v>42</v>
      </c>
      <c r="AM1811" s="95">
        <v>58</v>
      </c>
      <c r="AN1811" s="1187">
        <v>42.8</v>
      </c>
      <c r="AO1811" s="95">
        <v>23</v>
      </c>
      <c r="AP1811" s="95">
        <v>45</v>
      </c>
      <c r="AQ1811" s="40">
        <v>8.9</v>
      </c>
      <c r="AR1811" s="40">
        <f t="shared" si="177"/>
        <v>42.978555555555559</v>
      </c>
      <c r="AS1811" s="40">
        <f t="shared" si="159"/>
        <v>23.752472222222224</v>
      </c>
      <c r="AT1811" s="95" t="s">
        <v>43</v>
      </c>
      <c r="AU1811" s="95"/>
      <c r="AV1811" s="960"/>
      <c r="AW1811" s="97"/>
      <c r="AX1811" s="960"/>
      <c r="AY1811" s="97"/>
      <c r="AZ1811" s="960"/>
      <c r="BA1811" s="97"/>
      <c r="BB1811" s="960"/>
      <c r="BC1811" s="97"/>
      <c r="BD1811" s="960"/>
      <c r="BE1811" s="97"/>
      <c r="BF1811" s="40" t="s">
        <v>10779</v>
      </c>
      <c r="BG1811" s="40"/>
    </row>
    <row r="1812" spans="1:59" s="46" customFormat="1" ht="51" x14ac:dyDescent="0.25">
      <c r="A1812" s="95"/>
      <c r="B1812" s="40" t="s">
        <v>3006</v>
      </c>
      <c r="C1812" s="96">
        <v>12170366</v>
      </c>
      <c r="D1812" s="97">
        <v>41172</v>
      </c>
      <c r="E1812" s="97">
        <v>41172</v>
      </c>
      <c r="F1812" s="70">
        <v>42267</v>
      </c>
      <c r="G1812" s="24">
        <v>-7777</v>
      </c>
      <c r="H1812" s="95" t="s">
        <v>3015</v>
      </c>
      <c r="I1812" s="40" t="s">
        <v>705</v>
      </c>
      <c r="J1812" s="40"/>
      <c r="K1812" s="40" t="s">
        <v>50</v>
      </c>
      <c r="L1812" s="95" t="s">
        <v>854</v>
      </c>
      <c r="M1812" s="95" t="s">
        <v>76</v>
      </c>
      <c r="N1812" s="95" t="s">
        <v>48</v>
      </c>
      <c r="O1812" s="40" t="s">
        <v>5762</v>
      </c>
      <c r="P1812" s="960">
        <v>51946</v>
      </c>
      <c r="Q1812" s="95" t="s">
        <v>559</v>
      </c>
      <c r="R1812" s="24" t="s">
        <v>4028</v>
      </c>
      <c r="S1812" s="273" t="s">
        <v>2641</v>
      </c>
      <c r="T1812" s="24" t="s">
        <v>1861</v>
      </c>
      <c r="U1812" s="24" t="s">
        <v>1861</v>
      </c>
      <c r="V1812" s="24" t="s">
        <v>1861</v>
      </c>
      <c r="W1812" s="24" t="s">
        <v>1861</v>
      </c>
      <c r="X1812" s="24" t="s">
        <v>1861</v>
      </c>
      <c r="Y1812" s="24" t="s">
        <v>1861</v>
      </c>
      <c r="Z1812" s="24" t="s">
        <v>1861</v>
      </c>
      <c r="AA1812" s="24" t="s">
        <v>1861</v>
      </c>
      <c r="AB1812" s="24" t="s">
        <v>1861</v>
      </c>
      <c r="AC1812" s="24" t="s">
        <v>1861</v>
      </c>
      <c r="AD1812" s="24" t="s">
        <v>1861</v>
      </c>
      <c r="AE1812" s="24" t="s">
        <v>1861</v>
      </c>
      <c r="AF1812" s="40" t="s">
        <v>1603</v>
      </c>
      <c r="AG1812" s="40"/>
      <c r="AH1812" s="40"/>
      <c r="AI1812" s="95"/>
      <c r="AJ1812" s="40" t="s">
        <v>5765</v>
      </c>
      <c r="AK1812" s="40" t="s">
        <v>5766</v>
      </c>
      <c r="AL1812" s="95">
        <v>42</v>
      </c>
      <c r="AM1812" s="95">
        <v>58</v>
      </c>
      <c r="AN1812" s="1187">
        <v>42.3</v>
      </c>
      <c r="AO1812" s="95">
        <v>23</v>
      </c>
      <c r="AP1812" s="95">
        <v>45</v>
      </c>
      <c r="AQ1812" s="40">
        <v>10.4</v>
      </c>
      <c r="AR1812" s="40">
        <f t="shared" si="177"/>
        <v>42.978416666666668</v>
      </c>
      <c r="AS1812" s="40">
        <f t="shared" si="159"/>
        <v>23.75288888888889</v>
      </c>
      <c r="AT1812" s="95" t="s">
        <v>43</v>
      </c>
      <c r="AU1812" s="95"/>
      <c r="AV1812" s="960"/>
      <c r="AW1812" s="97"/>
      <c r="AX1812" s="960"/>
      <c r="AY1812" s="97"/>
      <c r="AZ1812" s="960"/>
      <c r="BA1812" s="97"/>
      <c r="BB1812" s="960"/>
      <c r="BC1812" s="97"/>
      <c r="BD1812" s="960"/>
      <c r="BE1812" s="97"/>
      <c r="BF1812" s="40" t="s">
        <v>10779</v>
      </c>
      <c r="BG1812" s="40"/>
    </row>
    <row r="1813" spans="1:59" s="46" customFormat="1" ht="46.5" customHeight="1" x14ac:dyDescent="0.25">
      <c r="A1813" s="90"/>
      <c r="B1813" s="45" t="s">
        <v>3006</v>
      </c>
      <c r="C1813" s="93">
        <v>12170366</v>
      </c>
      <c r="D1813" s="145">
        <v>41172</v>
      </c>
      <c r="E1813" s="145">
        <v>41172</v>
      </c>
      <c r="F1813" s="145">
        <v>43363</v>
      </c>
      <c r="G1813" s="45">
        <v>-7777</v>
      </c>
      <c r="H1813" s="90" t="s">
        <v>3015</v>
      </c>
      <c r="I1813" s="45" t="s">
        <v>705</v>
      </c>
      <c r="J1813" s="45"/>
      <c r="K1813" s="45" t="s">
        <v>50</v>
      </c>
      <c r="L1813" s="90" t="s">
        <v>854</v>
      </c>
      <c r="M1813" s="90" t="s">
        <v>76</v>
      </c>
      <c r="N1813" s="90" t="s">
        <v>48</v>
      </c>
      <c r="O1813" s="45" t="s">
        <v>5762</v>
      </c>
      <c r="P1813" s="143">
        <v>51946</v>
      </c>
      <c r="Q1813" s="90" t="s">
        <v>559</v>
      </c>
      <c r="R1813" s="45" t="s">
        <v>4028</v>
      </c>
      <c r="S1813" s="272" t="s">
        <v>2641</v>
      </c>
      <c r="T1813" s="45">
        <v>-7777</v>
      </c>
      <c r="U1813" s="45">
        <v>-9999</v>
      </c>
      <c r="V1813" s="45">
        <v>49.8</v>
      </c>
      <c r="W1813" s="45">
        <v>-7777</v>
      </c>
      <c r="X1813" s="45">
        <v>-7777</v>
      </c>
      <c r="Y1813" s="45">
        <v>-7777</v>
      </c>
      <c r="Z1813" s="45">
        <v>-7777</v>
      </c>
      <c r="AA1813" s="45">
        <v>-7777</v>
      </c>
      <c r="AB1813" s="45">
        <v>-7777</v>
      </c>
      <c r="AC1813" s="45">
        <v>-7777</v>
      </c>
      <c r="AD1813" s="45">
        <v>-7777</v>
      </c>
      <c r="AE1813" s="45">
        <v>-7777</v>
      </c>
      <c r="AF1813" s="45" t="s">
        <v>3009</v>
      </c>
      <c r="AG1813" s="45"/>
      <c r="AH1813" s="45"/>
      <c r="AI1813" s="90"/>
      <c r="AJ1813" s="45" t="s">
        <v>5763</v>
      </c>
      <c r="AK1813" s="45" t="s">
        <v>5764</v>
      </c>
      <c r="AL1813" s="90">
        <v>42</v>
      </c>
      <c r="AM1813" s="90">
        <v>58</v>
      </c>
      <c r="AN1813" s="1147">
        <v>42.8</v>
      </c>
      <c r="AO1813" s="90">
        <v>23</v>
      </c>
      <c r="AP1813" s="90">
        <v>45</v>
      </c>
      <c r="AQ1813" s="45">
        <v>8.9</v>
      </c>
      <c r="AR1813" s="45">
        <f t="shared" ref="AR1813:AR1814" si="184">AL1813+AM1813/60+AN1813/3600</f>
        <v>42.978555555555559</v>
      </c>
      <c r="AS1813" s="45">
        <f t="shared" ref="AS1813:AS1814" si="185">AO1813+AP1813/60+AQ1813/3600</f>
        <v>23.752472222222224</v>
      </c>
      <c r="AT1813" s="90" t="s">
        <v>34</v>
      </c>
      <c r="AU1813" s="90"/>
      <c r="AV1813" s="143"/>
      <c r="AW1813" s="145"/>
      <c r="AX1813" s="143"/>
      <c r="AY1813" s="145"/>
      <c r="AZ1813" s="143"/>
      <c r="BA1813" s="145"/>
      <c r="BB1813" s="143"/>
      <c r="BC1813" s="145"/>
      <c r="BD1813" s="143"/>
      <c r="BE1813" s="145"/>
      <c r="BF1813" s="45"/>
      <c r="BG1813" s="45"/>
    </row>
    <row r="1814" spans="1:59" s="46" customFormat="1" ht="46.5" customHeight="1" thickBot="1" x14ac:dyDescent="0.3">
      <c r="A1814" s="173"/>
      <c r="B1814" s="169" t="s">
        <v>3006</v>
      </c>
      <c r="C1814" s="434">
        <v>12170366</v>
      </c>
      <c r="D1814" s="435">
        <v>41172</v>
      </c>
      <c r="E1814" s="435">
        <v>41172</v>
      </c>
      <c r="F1814" s="435">
        <v>43363</v>
      </c>
      <c r="G1814" s="169">
        <v>-7777</v>
      </c>
      <c r="H1814" s="173" t="s">
        <v>3015</v>
      </c>
      <c r="I1814" s="169" t="s">
        <v>705</v>
      </c>
      <c r="J1814" s="169"/>
      <c r="K1814" s="169" t="s">
        <v>50</v>
      </c>
      <c r="L1814" s="173" t="s">
        <v>854</v>
      </c>
      <c r="M1814" s="173" t="s">
        <v>76</v>
      </c>
      <c r="N1814" s="173" t="s">
        <v>48</v>
      </c>
      <c r="O1814" s="169" t="s">
        <v>5762</v>
      </c>
      <c r="P1814" s="456">
        <v>51946</v>
      </c>
      <c r="Q1814" s="173" t="s">
        <v>559</v>
      </c>
      <c r="R1814" s="169" t="s">
        <v>4028</v>
      </c>
      <c r="S1814" s="276" t="s">
        <v>2641</v>
      </c>
      <c r="T1814" s="169" t="s">
        <v>1861</v>
      </c>
      <c r="U1814" s="169" t="s">
        <v>1861</v>
      </c>
      <c r="V1814" s="169" t="s">
        <v>1861</v>
      </c>
      <c r="W1814" s="169" t="s">
        <v>1861</v>
      </c>
      <c r="X1814" s="169" t="s">
        <v>1861</v>
      </c>
      <c r="Y1814" s="169" t="s">
        <v>1861</v>
      </c>
      <c r="Z1814" s="169" t="s">
        <v>1861</v>
      </c>
      <c r="AA1814" s="169" t="s">
        <v>1861</v>
      </c>
      <c r="AB1814" s="169" t="s">
        <v>1861</v>
      </c>
      <c r="AC1814" s="169" t="s">
        <v>1861</v>
      </c>
      <c r="AD1814" s="169" t="s">
        <v>1861</v>
      </c>
      <c r="AE1814" s="169" t="s">
        <v>1861</v>
      </c>
      <c r="AF1814" s="169" t="s">
        <v>1603</v>
      </c>
      <c r="AG1814" s="169"/>
      <c r="AH1814" s="169"/>
      <c r="AI1814" s="173"/>
      <c r="AJ1814" s="169" t="s">
        <v>5765</v>
      </c>
      <c r="AK1814" s="169" t="s">
        <v>5766</v>
      </c>
      <c r="AL1814" s="173">
        <v>42</v>
      </c>
      <c r="AM1814" s="173">
        <v>58</v>
      </c>
      <c r="AN1814" s="1148">
        <v>42.3</v>
      </c>
      <c r="AO1814" s="173">
        <v>23</v>
      </c>
      <c r="AP1814" s="173">
        <v>45</v>
      </c>
      <c r="AQ1814" s="169">
        <v>10.4</v>
      </c>
      <c r="AR1814" s="169">
        <f t="shared" si="184"/>
        <v>42.978416666666668</v>
      </c>
      <c r="AS1814" s="169">
        <f t="shared" si="185"/>
        <v>23.75288888888889</v>
      </c>
      <c r="AT1814" s="173" t="s">
        <v>34</v>
      </c>
      <c r="AU1814" s="173"/>
      <c r="AV1814" s="456"/>
      <c r="AW1814" s="435"/>
      <c r="AX1814" s="456"/>
      <c r="AY1814" s="435"/>
      <c r="AZ1814" s="456"/>
      <c r="BA1814" s="435"/>
      <c r="BB1814" s="456"/>
      <c r="BC1814" s="435"/>
      <c r="BD1814" s="456"/>
      <c r="BE1814" s="435"/>
      <c r="BF1814" s="169"/>
      <c r="BG1814" s="169"/>
    </row>
    <row r="1815" spans="1:59" s="46" customFormat="1" ht="51" x14ac:dyDescent="0.25">
      <c r="A1815" s="622">
        <v>576</v>
      </c>
      <c r="B1815" s="623" t="s">
        <v>3006</v>
      </c>
      <c r="C1815" s="625">
        <v>12170367</v>
      </c>
      <c r="D1815" s="626">
        <v>41172</v>
      </c>
      <c r="E1815" s="626">
        <v>41172</v>
      </c>
      <c r="F1815" s="438">
        <v>42267</v>
      </c>
      <c r="G1815" s="408">
        <v>-7777</v>
      </c>
      <c r="H1815" s="627" t="s">
        <v>1891</v>
      </c>
      <c r="I1815" s="623" t="s">
        <v>705</v>
      </c>
      <c r="J1815" s="623"/>
      <c r="K1815" s="623" t="s">
        <v>50</v>
      </c>
      <c r="L1815" s="627" t="s">
        <v>854</v>
      </c>
      <c r="M1815" s="627" t="s">
        <v>76</v>
      </c>
      <c r="N1815" s="627" t="s">
        <v>48</v>
      </c>
      <c r="O1815" s="623" t="s">
        <v>5767</v>
      </c>
      <c r="P1815" s="959">
        <v>51946</v>
      </c>
      <c r="Q1815" s="627" t="s">
        <v>559</v>
      </c>
      <c r="R1815" s="408" t="s">
        <v>4028</v>
      </c>
      <c r="S1815" s="412" t="s">
        <v>2641</v>
      </c>
      <c r="T1815" s="408">
        <v>-7777</v>
      </c>
      <c r="U1815" s="408">
        <v>-9999</v>
      </c>
      <c r="V1815" s="408">
        <v>61.75</v>
      </c>
      <c r="W1815" s="408">
        <v>-7777</v>
      </c>
      <c r="X1815" s="408">
        <v>-7777</v>
      </c>
      <c r="Y1815" s="408">
        <v>-7777</v>
      </c>
      <c r="Z1815" s="408">
        <v>-7777</v>
      </c>
      <c r="AA1815" s="408">
        <v>-7777</v>
      </c>
      <c r="AB1815" s="408">
        <v>-7777</v>
      </c>
      <c r="AC1815" s="408">
        <v>-7777</v>
      </c>
      <c r="AD1815" s="408">
        <v>-7777</v>
      </c>
      <c r="AE1815" s="408">
        <v>-7777</v>
      </c>
      <c r="AF1815" s="623" t="s">
        <v>3009</v>
      </c>
      <c r="AG1815" s="623"/>
      <c r="AH1815" s="623"/>
      <c r="AI1815" s="627"/>
      <c r="AJ1815" s="623" t="s">
        <v>5768</v>
      </c>
      <c r="AK1815" s="623" t="s">
        <v>5769</v>
      </c>
      <c r="AL1815" s="627">
        <v>42</v>
      </c>
      <c r="AM1815" s="627">
        <v>58</v>
      </c>
      <c r="AN1815" s="1186">
        <v>33.700000000000003</v>
      </c>
      <c r="AO1815" s="627">
        <v>23</v>
      </c>
      <c r="AP1815" s="627">
        <v>45</v>
      </c>
      <c r="AQ1815" s="623">
        <v>36.200000000000003</v>
      </c>
      <c r="AR1815" s="623">
        <f t="shared" si="177"/>
        <v>42.97602777777778</v>
      </c>
      <c r="AS1815" s="623">
        <f t="shared" si="159"/>
        <v>23.760055555555557</v>
      </c>
      <c r="AT1815" s="627" t="s">
        <v>43</v>
      </c>
      <c r="AU1815" s="627"/>
      <c r="AV1815" s="959"/>
      <c r="AW1815" s="626"/>
      <c r="AX1815" s="959"/>
      <c r="AY1815" s="626"/>
      <c r="AZ1815" s="959"/>
      <c r="BA1815" s="626"/>
      <c r="BB1815" s="959"/>
      <c r="BC1815" s="626"/>
      <c r="BD1815" s="959"/>
      <c r="BE1815" s="626"/>
      <c r="BF1815" s="623" t="s">
        <v>10780</v>
      </c>
      <c r="BG1815" s="628"/>
    </row>
    <row r="1816" spans="1:59" s="46" customFormat="1" ht="51" x14ac:dyDescent="0.25">
      <c r="A1816" s="629"/>
      <c r="B1816" s="40" t="s">
        <v>3006</v>
      </c>
      <c r="C1816" s="96">
        <v>12170367</v>
      </c>
      <c r="D1816" s="97">
        <v>41172</v>
      </c>
      <c r="E1816" s="97">
        <v>41172</v>
      </c>
      <c r="F1816" s="70">
        <v>42267</v>
      </c>
      <c r="G1816" s="24">
        <v>-7777</v>
      </c>
      <c r="H1816" s="95" t="s">
        <v>1891</v>
      </c>
      <c r="I1816" s="40" t="s">
        <v>705</v>
      </c>
      <c r="J1816" s="40"/>
      <c r="K1816" s="40" t="s">
        <v>50</v>
      </c>
      <c r="L1816" s="95" t="s">
        <v>854</v>
      </c>
      <c r="M1816" s="95" t="s">
        <v>76</v>
      </c>
      <c r="N1816" s="95" t="s">
        <v>48</v>
      </c>
      <c r="O1816" s="40" t="s">
        <v>5767</v>
      </c>
      <c r="P1816" s="960">
        <v>51946</v>
      </c>
      <c r="Q1816" s="95" t="s">
        <v>559</v>
      </c>
      <c r="R1816" s="24" t="s">
        <v>4028</v>
      </c>
      <c r="S1816" s="273" t="s">
        <v>2641</v>
      </c>
      <c r="T1816" s="24" t="s">
        <v>1861</v>
      </c>
      <c r="U1816" s="24" t="s">
        <v>1861</v>
      </c>
      <c r="V1816" s="24" t="s">
        <v>1861</v>
      </c>
      <c r="W1816" s="24" t="s">
        <v>1861</v>
      </c>
      <c r="X1816" s="24" t="s">
        <v>1861</v>
      </c>
      <c r="Y1816" s="24" t="s">
        <v>1861</v>
      </c>
      <c r="Z1816" s="24" t="s">
        <v>1861</v>
      </c>
      <c r="AA1816" s="24" t="s">
        <v>1861</v>
      </c>
      <c r="AB1816" s="24" t="s">
        <v>1861</v>
      </c>
      <c r="AC1816" s="24" t="s">
        <v>1861</v>
      </c>
      <c r="AD1816" s="24" t="s">
        <v>1861</v>
      </c>
      <c r="AE1816" s="24" t="s">
        <v>1861</v>
      </c>
      <c r="AF1816" s="40" t="s">
        <v>1603</v>
      </c>
      <c r="AG1816" s="40"/>
      <c r="AH1816" s="40"/>
      <c r="AI1816" s="95"/>
      <c r="AJ1816" s="40" t="s">
        <v>5770</v>
      </c>
      <c r="AK1816" s="40" t="s">
        <v>5771</v>
      </c>
      <c r="AL1816" s="95">
        <v>42</v>
      </c>
      <c r="AM1816" s="95">
        <v>58</v>
      </c>
      <c r="AN1816" s="1187">
        <v>32.799999999999997</v>
      </c>
      <c r="AO1816" s="95">
        <v>23</v>
      </c>
      <c r="AP1816" s="95">
        <v>45</v>
      </c>
      <c r="AQ1816" s="40">
        <v>38.1</v>
      </c>
      <c r="AR1816" s="40">
        <f t="shared" si="177"/>
        <v>42.975777777777779</v>
      </c>
      <c r="AS1816" s="40">
        <f t="shared" si="159"/>
        <v>23.760583333333333</v>
      </c>
      <c r="AT1816" s="95" t="s">
        <v>43</v>
      </c>
      <c r="AU1816" s="95"/>
      <c r="AV1816" s="960"/>
      <c r="AW1816" s="97"/>
      <c r="AX1816" s="960"/>
      <c r="AY1816" s="97"/>
      <c r="AZ1816" s="960"/>
      <c r="BA1816" s="97"/>
      <c r="BB1816" s="960"/>
      <c r="BC1816" s="97"/>
      <c r="BD1816" s="960"/>
      <c r="BE1816" s="97"/>
      <c r="BF1816" s="40" t="s">
        <v>10780</v>
      </c>
      <c r="BG1816" s="630"/>
    </row>
    <row r="1817" spans="1:59" s="46" customFormat="1" ht="51" x14ac:dyDescent="0.25">
      <c r="A1817" s="441"/>
      <c r="B1817" s="45" t="s">
        <v>3006</v>
      </c>
      <c r="C1817" s="93">
        <v>12170367</v>
      </c>
      <c r="D1817" s="145">
        <v>41172</v>
      </c>
      <c r="E1817" s="145">
        <v>41172</v>
      </c>
      <c r="F1817" s="145">
        <v>43363</v>
      </c>
      <c r="G1817" s="21">
        <v>-7777</v>
      </c>
      <c r="H1817" s="90" t="s">
        <v>1891</v>
      </c>
      <c r="I1817" s="45" t="s">
        <v>705</v>
      </c>
      <c r="J1817" s="45"/>
      <c r="K1817" s="45" t="s">
        <v>50</v>
      </c>
      <c r="L1817" s="90" t="s">
        <v>854</v>
      </c>
      <c r="M1817" s="90" t="s">
        <v>76</v>
      </c>
      <c r="N1817" s="90" t="s">
        <v>48</v>
      </c>
      <c r="O1817" s="45" t="s">
        <v>5767</v>
      </c>
      <c r="P1817" s="143">
        <v>51946</v>
      </c>
      <c r="Q1817" s="90" t="s">
        <v>559</v>
      </c>
      <c r="R1817" s="45" t="s">
        <v>4028</v>
      </c>
      <c r="S1817" s="275" t="s">
        <v>2641</v>
      </c>
      <c r="T1817" s="21">
        <v>-7777</v>
      </c>
      <c r="U1817" s="21">
        <v>-9999</v>
      </c>
      <c r="V1817" s="45">
        <v>61.75</v>
      </c>
      <c r="W1817" s="21">
        <v>-7777</v>
      </c>
      <c r="X1817" s="21">
        <v>-7777</v>
      </c>
      <c r="Y1817" s="21">
        <v>-7777</v>
      </c>
      <c r="Z1817" s="21">
        <v>-7777</v>
      </c>
      <c r="AA1817" s="21">
        <v>-7777</v>
      </c>
      <c r="AB1817" s="21">
        <v>-7777</v>
      </c>
      <c r="AC1817" s="21">
        <v>-7777</v>
      </c>
      <c r="AD1817" s="21">
        <v>-7777</v>
      </c>
      <c r="AE1817" s="21">
        <v>-7777</v>
      </c>
      <c r="AF1817" s="45" t="s">
        <v>3009</v>
      </c>
      <c r="AG1817" s="45"/>
      <c r="AH1817" s="45"/>
      <c r="AI1817" s="90"/>
      <c r="AJ1817" s="45" t="s">
        <v>5768</v>
      </c>
      <c r="AK1817" s="45" t="s">
        <v>5769</v>
      </c>
      <c r="AL1817" s="90">
        <v>42</v>
      </c>
      <c r="AM1817" s="90">
        <v>58</v>
      </c>
      <c r="AN1817" s="1147">
        <v>33.700000000000003</v>
      </c>
      <c r="AO1817" s="90">
        <v>23</v>
      </c>
      <c r="AP1817" s="90">
        <v>45</v>
      </c>
      <c r="AQ1817" s="45">
        <v>36.200000000000003</v>
      </c>
      <c r="AR1817" s="45">
        <f t="shared" ref="AR1817:AR1818" si="186">AL1817+AM1817/60+AN1817/3600</f>
        <v>42.97602777777778</v>
      </c>
      <c r="AS1817" s="45">
        <f t="shared" ref="AS1817:AS1818" si="187">AO1817+AP1817/60+AQ1817/3600</f>
        <v>23.760055555555557</v>
      </c>
      <c r="AT1817" s="90" t="s">
        <v>34</v>
      </c>
      <c r="AU1817" s="90"/>
      <c r="AV1817" s="143"/>
      <c r="AW1817" s="145"/>
      <c r="AX1817" s="143"/>
      <c r="AY1817" s="145"/>
      <c r="AZ1817" s="143"/>
      <c r="BA1817" s="145"/>
      <c r="BB1817" s="143"/>
      <c r="BC1817" s="145"/>
      <c r="BD1817" s="143"/>
      <c r="BE1817" s="145"/>
      <c r="BF1817" s="90"/>
      <c r="BG1817" s="433"/>
    </row>
    <row r="1818" spans="1:59" s="46" customFormat="1" ht="51.75" thickBot="1" x14ac:dyDescent="0.3">
      <c r="A1818" s="442"/>
      <c r="B1818" s="417" t="s">
        <v>3006</v>
      </c>
      <c r="C1818" s="443">
        <v>12170367</v>
      </c>
      <c r="D1818" s="444">
        <v>41172</v>
      </c>
      <c r="E1818" s="444">
        <v>41172</v>
      </c>
      <c r="F1818" s="444">
        <v>43363</v>
      </c>
      <c r="G1818" s="421">
        <v>-7777</v>
      </c>
      <c r="H1818" s="445" t="s">
        <v>1891</v>
      </c>
      <c r="I1818" s="417" t="s">
        <v>705</v>
      </c>
      <c r="J1818" s="417"/>
      <c r="K1818" s="417" t="s">
        <v>50</v>
      </c>
      <c r="L1818" s="445" t="s">
        <v>854</v>
      </c>
      <c r="M1818" s="445" t="s">
        <v>76</v>
      </c>
      <c r="N1818" s="445" t="s">
        <v>48</v>
      </c>
      <c r="O1818" s="417" t="s">
        <v>5767</v>
      </c>
      <c r="P1818" s="462">
        <v>51946</v>
      </c>
      <c r="Q1818" s="445" t="s">
        <v>559</v>
      </c>
      <c r="R1818" s="417" t="s">
        <v>4028</v>
      </c>
      <c r="S1818" s="631" t="s">
        <v>2641</v>
      </c>
      <c r="T1818" s="421" t="s">
        <v>1861</v>
      </c>
      <c r="U1818" s="421" t="s">
        <v>1861</v>
      </c>
      <c r="V1818" s="421" t="s">
        <v>1861</v>
      </c>
      <c r="W1818" s="421" t="s">
        <v>1861</v>
      </c>
      <c r="X1818" s="421" t="s">
        <v>1861</v>
      </c>
      <c r="Y1818" s="421" t="s">
        <v>1861</v>
      </c>
      <c r="Z1818" s="421" t="s">
        <v>1861</v>
      </c>
      <c r="AA1818" s="421" t="s">
        <v>1861</v>
      </c>
      <c r="AB1818" s="421" t="s">
        <v>1861</v>
      </c>
      <c r="AC1818" s="421" t="s">
        <v>1861</v>
      </c>
      <c r="AD1818" s="421" t="s">
        <v>1861</v>
      </c>
      <c r="AE1818" s="421" t="s">
        <v>1861</v>
      </c>
      <c r="AF1818" s="417" t="s">
        <v>1603</v>
      </c>
      <c r="AG1818" s="417"/>
      <c r="AH1818" s="417"/>
      <c r="AI1818" s="445"/>
      <c r="AJ1818" s="417" t="s">
        <v>5770</v>
      </c>
      <c r="AK1818" s="417" t="s">
        <v>5771</v>
      </c>
      <c r="AL1818" s="445">
        <v>42</v>
      </c>
      <c r="AM1818" s="445">
        <v>58</v>
      </c>
      <c r="AN1818" s="1167">
        <v>32.799999999999997</v>
      </c>
      <c r="AO1818" s="445">
        <v>23</v>
      </c>
      <c r="AP1818" s="445">
        <v>45</v>
      </c>
      <c r="AQ1818" s="417">
        <v>38.1</v>
      </c>
      <c r="AR1818" s="417">
        <f t="shared" si="186"/>
        <v>42.975777777777779</v>
      </c>
      <c r="AS1818" s="417">
        <f t="shared" si="187"/>
        <v>23.760583333333333</v>
      </c>
      <c r="AT1818" s="445" t="s">
        <v>34</v>
      </c>
      <c r="AU1818" s="445"/>
      <c r="AV1818" s="462"/>
      <c r="AW1818" s="444"/>
      <c r="AX1818" s="462"/>
      <c r="AY1818" s="444"/>
      <c r="AZ1818" s="462"/>
      <c r="BA1818" s="444"/>
      <c r="BB1818" s="462"/>
      <c r="BC1818" s="444"/>
      <c r="BD1818" s="462"/>
      <c r="BE1818" s="444"/>
      <c r="BF1818" s="445"/>
      <c r="BG1818" s="423"/>
    </row>
    <row r="1819" spans="1:59" s="46" customFormat="1" ht="51" x14ac:dyDescent="0.25">
      <c r="A1819" s="612">
        <v>577</v>
      </c>
      <c r="B1819" s="180" t="s">
        <v>3006</v>
      </c>
      <c r="C1819" s="613">
        <v>12170368</v>
      </c>
      <c r="D1819" s="614">
        <v>41172</v>
      </c>
      <c r="E1819" s="614">
        <v>41172</v>
      </c>
      <c r="F1819" s="614">
        <v>42267</v>
      </c>
      <c r="G1819" s="180">
        <v>-7777</v>
      </c>
      <c r="H1819" s="612" t="s">
        <v>1500</v>
      </c>
      <c r="I1819" s="180" t="s">
        <v>705</v>
      </c>
      <c r="J1819" s="180"/>
      <c r="K1819" s="180" t="s">
        <v>50</v>
      </c>
      <c r="L1819" s="612" t="s">
        <v>488</v>
      </c>
      <c r="M1819" s="612" t="s">
        <v>76</v>
      </c>
      <c r="N1819" s="612" t="s">
        <v>48</v>
      </c>
      <c r="O1819" s="180" t="s">
        <v>5772</v>
      </c>
      <c r="P1819" s="649">
        <v>66860</v>
      </c>
      <c r="Q1819" s="612" t="s">
        <v>559</v>
      </c>
      <c r="R1819" s="180" t="s">
        <v>4028</v>
      </c>
      <c r="S1819" s="510" t="s">
        <v>2641</v>
      </c>
      <c r="T1819" s="180">
        <v>-7777</v>
      </c>
      <c r="U1819" s="180">
        <v>-9999</v>
      </c>
      <c r="V1819" s="180">
        <v>48.8</v>
      </c>
      <c r="W1819" s="180">
        <v>-7777</v>
      </c>
      <c r="X1819" s="180">
        <v>-7777</v>
      </c>
      <c r="Y1819" s="180">
        <v>-7777</v>
      </c>
      <c r="Z1819" s="180">
        <v>-7777</v>
      </c>
      <c r="AA1819" s="180">
        <v>-7777</v>
      </c>
      <c r="AB1819" s="180">
        <v>-7777</v>
      </c>
      <c r="AC1819" s="180">
        <v>-7777</v>
      </c>
      <c r="AD1819" s="180">
        <v>-7777</v>
      </c>
      <c r="AE1819" s="180">
        <v>-7777</v>
      </c>
      <c r="AF1819" s="180" t="s">
        <v>3009</v>
      </c>
      <c r="AG1819" s="180"/>
      <c r="AH1819" s="180"/>
      <c r="AI1819" s="612"/>
      <c r="AJ1819" s="180" t="s">
        <v>5773</v>
      </c>
      <c r="AK1819" s="180" t="s">
        <v>5774</v>
      </c>
      <c r="AL1819" s="612">
        <v>42</v>
      </c>
      <c r="AM1819" s="612">
        <v>57</v>
      </c>
      <c r="AN1819" s="1145">
        <v>26.9</v>
      </c>
      <c r="AO1819" s="612">
        <v>23</v>
      </c>
      <c r="AP1819" s="612">
        <v>46</v>
      </c>
      <c r="AQ1819" s="180">
        <v>55.9</v>
      </c>
      <c r="AR1819" s="180">
        <f t="shared" si="177"/>
        <v>42.957472222222222</v>
      </c>
      <c r="AS1819" s="180">
        <f t="shared" si="159"/>
        <v>23.782194444444443</v>
      </c>
      <c r="AT1819" s="612" t="s">
        <v>43</v>
      </c>
      <c r="AU1819" s="612"/>
      <c r="AV1819" s="649"/>
      <c r="AW1819" s="614"/>
      <c r="AX1819" s="649"/>
      <c r="AY1819" s="614"/>
      <c r="AZ1819" s="649"/>
      <c r="BA1819" s="614"/>
      <c r="BB1819" s="649"/>
      <c r="BC1819" s="614"/>
      <c r="BD1819" s="649"/>
      <c r="BE1819" s="614"/>
      <c r="BF1819" s="180" t="s">
        <v>9698</v>
      </c>
      <c r="BG1819" s="180"/>
    </row>
    <row r="1820" spans="1:59" s="46" customFormat="1" ht="51" x14ac:dyDescent="0.25">
      <c r="A1820" s="55"/>
      <c r="B1820" s="24" t="s">
        <v>3006</v>
      </c>
      <c r="C1820" s="98">
        <v>12170368</v>
      </c>
      <c r="D1820" s="70">
        <v>41172</v>
      </c>
      <c r="E1820" s="70">
        <v>41172</v>
      </c>
      <c r="F1820" s="70">
        <v>42267</v>
      </c>
      <c r="G1820" s="24">
        <v>-7777</v>
      </c>
      <c r="H1820" s="55" t="s">
        <v>1500</v>
      </c>
      <c r="I1820" s="24" t="s">
        <v>705</v>
      </c>
      <c r="J1820" s="24"/>
      <c r="K1820" s="24" t="s">
        <v>50</v>
      </c>
      <c r="L1820" s="55" t="s">
        <v>488</v>
      </c>
      <c r="M1820" s="55" t="s">
        <v>76</v>
      </c>
      <c r="N1820" s="55" t="s">
        <v>48</v>
      </c>
      <c r="O1820" s="24" t="s">
        <v>5772</v>
      </c>
      <c r="P1820" s="69">
        <v>66860</v>
      </c>
      <c r="Q1820" s="55" t="s">
        <v>559</v>
      </c>
      <c r="R1820" s="24" t="s">
        <v>4028</v>
      </c>
      <c r="S1820" s="273" t="s">
        <v>2641</v>
      </c>
      <c r="T1820" s="24" t="s">
        <v>1861</v>
      </c>
      <c r="U1820" s="24" t="s">
        <v>1861</v>
      </c>
      <c r="V1820" s="24" t="s">
        <v>1861</v>
      </c>
      <c r="W1820" s="24" t="s">
        <v>1861</v>
      </c>
      <c r="X1820" s="24" t="s">
        <v>1861</v>
      </c>
      <c r="Y1820" s="24" t="s">
        <v>1861</v>
      </c>
      <c r="Z1820" s="24" t="s">
        <v>1861</v>
      </c>
      <c r="AA1820" s="24" t="s">
        <v>1861</v>
      </c>
      <c r="AB1820" s="24" t="s">
        <v>1861</v>
      </c>
      <c r="AC1820" s="24" t="s">
        <v>1861</v>
      </c>
      <c r="AD1820" s="24" t="s">
        <v>1861</v>
      </c>
      <c r="AE1820" s="24" t="s">
        <v>1861</v>
      </c>
      <c r="AF1820" s="24" t="s">
        <v>1603</v>
      </c>
      <c r="AG1820" s="24"/>
      <c r="AH1820" s="24"/>
      <c r="AI1820" s="55"/>
      <c r="AJ1820" s="24" t="s">
        <v>5775</v>
      </c>
      <c r="AK1820" s="24" t="s">
        <v>5776</v>
      </c>
      <c r="AL1820" s="55">
        <v>42</v>
      </c>
      <c r="AM1820" s="55">
        <v>57</v>
      </c>
      <c r="AN1820" s="1146">
        <v>25.7</v>
      </c>
      <c r="AO1820" s="55">
        <v>23</v>
      </c>
      <c r="AP1820" s="55">
        <v>46</v>
      </c>
      <c r="AQ1820" s="24">
        <v>56</v>
      </c>
      <c r="AR1820" s="24">
        <f t="shared" si="177"/>
        <v>42.957138888888892</v>
      </c>
      <c r="AS1820" s="24">
        <f t="shared" si="159"/>
        <v>23.78222222222222</v>
      </c>
      <c r="AT1820" s="55" t="s">
        <v>43</v>
      </c>
      <c r="AU1820" s="55"/>
      <c r="AV1820" s="69"/>
      <c r="AW1820" s="70"/>
      <c r="AX1820" s="69"/>
      <c r="AY1820" s="70"/>
      <c r="AZ1820" s="69"/>
      <c r="BA1820" s="70"/>
      <c r="BB1820" s="69"/>
      <c r="BC1820" s="70"/>
      <c r="BD1820" s="69"/>
      <c r="BE1820" s="70"/>
      <c r="BF1820" s="24" t="s">
        <v>9698</v>
      </c>
      <c r="BG1820" s="24"/>
    </row>
    <row r="1821" spans="1:59" s="46" customFormat="1" ht="51" x14ac:dyDescent="0.25">
      <c r="A1821" s="55"/>
      <c r="B1821" s="24" t="s">
        <v>3006</v>
      </c>
      <c r="C1821" s="98">
        <v>12170368</v>
      </c>
      <c r="D1821" s="70">
        <v>41172</v>
      </c>
      <c r="E1821" s="70">
        <v>41172</v>
      </c>
      <c r="F1821" s="70">
        <v>42267</v>
      </c>
      <c r="G1821" s="24">
        <v>-7777</v>
      </c>
      <c r="H1821" s="55" t="s">
        <v>1500</v>
      </c>
      <c r="I1821" s="24" t="s">
        <v>705</v>
      </c>
      <c r="J1821" s="24"/>
      <c r="K1821" s="24" t="s">
        <v>50</v>
      </c>
      <c r="L1821" s="55" t="s">
        <v>488</v>
      </c>
      <c r="M1821" s="55" t="s">
        <v>76</v>
      </c>
      <c r="N1821" s="55" t="s">
        <v>48</v>
      </c>
      <c r="O1821" s="24" t="s">
        <v>5772</v>
      </c>
      <c r="P1821" s="69">
        <v>66860</v>
      </c>
      <c r="Q1821" s="55" t="s">
        <v>559</v>
      </c>
      <c r="R1821" s="24" t="s">
        <v>4028</v>
      </c>
      <c r="S1821" s="273" t="s">
        <v>2641</v>
      </c>
      <c r="T1821" s="24">
        <v>-7777</v>
      </c>
      <c r="U1821" s="24">
        <v>-9999</v>
      </c>
      <c r="V1821" s="24">
        <v>48.8</v>
      </c>
      <c r="W1821" s="24">
        <v>-7777</v>
      </c>
      <c r="X1821" s="24">
        <v>-7777</v>
      </c>
      <c r="Y1821" s="24">
        <v>-7777</v>
      </c>
      <c r="Z1821" s="24">
        <v>-7777</v>
      </c>
      <c r="AA1821" s="24">
        <v>-7777</v>
      </c>
      <c r="AB1821" s="24">
        <v>-7777</v>
      </c>
      <c r="AC1821" s="24">
        <v>-7777</v>
      </c>
      <c r="AD1821" s="24">
        <v>-7777</v>
      </c>
      <c r="AE1821" s="24">
        <v>-7777</v>
      </c>
      <c r="AF1821" s="24" t="s">
        <v>3009</v>
      </c>
      <c r="AG1821" s="24"/>
      <c r="AH1821" s="24"/>
      <c r="AI1821" s="55"/>
      <c r="AJ1821" s="24" t="s">
        <v>5773</v>
      </c>
      <c r="AK1821" s="24" t="s">
        <v>5774</v>
      </c>
      <c r="AL1821" s="55">
        <v>42</v>
      </c>
      <c r="AM1821" s="55">
        <v>57</v>
      </c>
      <c r="AN1821" s="1146">
        <v>26.9</v>
      </c>
      <c r="AO1821" s="55">
        <v>23</v>
      </c>
      <c r="AP1821" s="55">
        <v>46</v>
      </c>
      <c r="AQ1821" s="24">
        <v>55.9</v>
      </c>
      <c r="AR1821" s="24">
        <f t="shared" si="177"/>
        <v>42.957472222222222</v>
      </c>
      <c r="AS1821" s="24">
        <f t="shared" si="159"/>
        <v>23.782194444444443</v>
      </c>
      <c r="AT1821" s="55" t="s">
        <v>43</v>
      </c>
      <c r="AU1821" s="55"/>
      <c r="AV1821" s="69"/>
      <c r="AW1821" s="70"/>
      <c r="AX1821" s="69"/>
      <c r="AY1821" s="70"/>
      <c r="AZ1821" s="69"/>
      <c r="BA1821" s="70"/>
      <c r="BB1821" s="69"/>
      <c r="BC1821" s="70"/>
      <c r="BD1821" s="69"/>
      <c r="BE1821" s="70"/>
      <c r="BF1821" s="51" t="s">
        <v>10778</v>
      </c>
      <c r="BG1821" s="24"/>
    </row>
    <row r="1822" spans="1:59" s="46" customFormat="1" ht="51" x14ac:dyDescent="0.25">
      <c r="A1822" s="55"/>
      <c r="B1822" s="24" t="s">
        <v>3006</v>
      </c>
      <c r="C1822" s="98">
        <v>12170368</v>
      </c>
      <c r="D1822" s="70">
        <v>41172</v>
      </c>
      <c r="E1822" s="70">
        <v>41172</v>
      </c>
      <c r="F1822" s="70">
        <v>42267</v>
      </c>
      <c r="G1822" s="24">
        <v>-7777</v>
      </c>
      <c r="H1822" s="55" t="s">
        <v>1500</v>
      </c>
      <c r="I1822" s="24" t="s">
        <v>705</v>
      </c>
      <c r="J1822" s="24"/>
      <c r="K1822" s="24" t="s">
        <v>50</v>
      </c>
      <c r="L1822" s="55" t="s">
        <v>488</v>
      </c>
      <c r="M1822" s="55" t="s">
        <v>76</v>
      </c>
      <c r="N1822" s="55" t="s">
        <v>48</v>
      </c>
      <c r="O1822" s="24" t="s">
        <v>5772</v>
      </c>
      <c r="P1822" s="69">
        <v>66860</v>
      </c>
      <c r="Q1822" s="55" t="s">
        <v>559</v>
      </c>
      <c r="R1822" s="24" t="s">
        <v>4028</v>
      </c>
      <c r="S1822" s="273" t="s">
        <v>2641</v>
      </c>
      <c r="T1822" s="24" t="s">
        <v>1861</v>
      </c>
      <c r="U1822" s="24" t="s">
        <v>1861</v>
      </c>
      <c r="V1822" s="24" t="s">
        <v>1861</v>
      </c>
      <c r="W1822" s="24" t="s">
        <v>1861</v>
      </c>
      <c r="X1822" s="24" t="s">
        <v>1861</v>
      </c>
      <c r="Y1822" s="24" t="s">
        <v>1861</v>
      </c>
      <c r="Z1822" s="24" t="s">
        <v>1861</v>
      </c>
      <c r="AA1822" s="24" t="s">
        <v>1861</v>
      </c>
      <c r="AB1822" s="24" t="s">
        <v>1861</v>
      </c>
      <c r="AC1822" s="24" t="s">
        <v>1861</v>
      </c>
      <c r="AD1822" s="24" t="s">
        <v>1861</v>
      </c>
      <c r="AE1822" s="24" t="s">
        <v>1861</v>
      </c>
      <c r="AF1822" s="24" t="s">
        <v>1603</v>
      </c>
      <c r="AG1822" s="24"/>
      <c r="AH1822" s="24"/>
      <c r="AI1822" s="55"/>
      <c r="AJ1822" s="24" t="s">
        <v>5775</v>
      </c>
      <c r="AK1822" s="24" t="s">
        <v>5776</v>
      </c>
      <c r="AL1822" s="55">
        <v>42</v>
      </c>
      <c r="AM1822" s="55">
        <v>57</v>
      </c>
      <c r="AN1822" s="1146">
        <v>25.7</v>
      </c>
      <c r="AO1822" s="55">
        <v>23</v>
      </c>
      <c r="AP1822" s="55">
        <v>46</v>
      </c>
      <c r="AQ1822" s="24">
        <v>56</v>
      </c>
      <c r="AR1822" s="24">
        <f t="shared" si="177"/>
        <v>42.957138888888892</v>
      </c>
      <c r="AS1822" s="24">
        <f t="shared" si="159"/>
        <v>23.78222222222222</v>
      </c>
      <c r="AT1822" s="55" t="s">
        <v>43</v>
      </c>
      <c r="AU1822" s="55"/>
      <c r="AV1822" s="69"/>
      <c r="AW1822" s="70"/>
      <c r="AX1822" s="69"/>
      <c r="AY1822" s="70"/>
      <c r="AZ1822" s="69"/>
      <c r="BA1822" s="70"/>
      <c r="BB1822" s="69"/>
      <c r="BC1822" s="70"/>
      <c r="BD1822" s="69"/>
      <c r="BE1822" s="70"/>
      <c r="BF1822" s="51" t="s">
        <v>10778</v>
      </c>
      <c r="BG1822" s="24"/>
    </row>
    <row r="1823" spans="1:59" s="46" customFormat="1" ht="48" customHeight="1" x14ac:dyDescent="0.25">
      <c r="A1823" s="90"/>
      <c r="B1823" s="45" t="s">
        <v>3006</v>
      </c>
      <c r="C1823" s="93">
        <v>12170368</v>
      </c>
      <c r="D1823" s="145">
        <v>41172</v>
      </c>
      <c r="E1823" s="145">
        <v>41172</v>
      </c>
      <c r="F1823" s="145">
        <v>43363</v>
      </c>
      <c r="G1823" s="45">
        <v>-7777</v>
      </c>
      <c r="H1823" s="90" t="s">
        <v>1500</v>
      </c>
      <c r="I1823" s="45" t="s">
        <v>705</v>
      </c>
      <c r="J1823" s="45"/>
      <c r="K1823" s="45" t="s">
        <v>50</v>
      </c>
      <c r="L1823" s="90" t="s">
        <v>488</v>
      </c>
      <c r="M1823" s="90" t="s">
        <v>76</v>
      </c>
      <c r="N1823" s="90" t="s">
        <v>48</v>
      </c>
      <c r="O1823" s="45" t="s">
        <v>5772</v>
      </c>
      <c r="P1823" s="143">
        <v>66860</v>
      </c>
      <c r="Q1823" s="90" t="s">
        <v>559</v>
      </c>
      <c r="R1823" s="45" t="s">
        <v>4028</v>
      </c>
      <c r="S1823" s="272" t="s">
        <v>2641</v>
      </c>
      <c r="T1823" s="45">
        <v>-7777</v>
      </c>
      <c r="U1823" s="45">
        <v>-9999</v>
      </c>
      <c r="V1823" s="45">
        <v>48.8</v>
      </c>
      <c r="W1823" s="45">
        <v>-7777</v>
      </c>
      <c r="X1823" s="45">
        <v>-7777</v>
      </c>
      <c r="Y1823" s="45">
        <v>-7777</v>
      </c>
      <c r="Z1823" s="45">
        <v>-7777</v>
      </c>
      <c r="AA1823" s="45">
        <v>-7777</v>
      </c>
      <c r="AB1823" s="45">
        <v>-7777</v>
      </c>
      <c r="AC1823" s="45">
        <v>-7777</v>
      </c>
      <c r="AD1823" s="45">
        <v>-7777</v>
      </c>
      <c r="AE1823" s="45">
        <v>-7777</v>
      </c>
      <c r="AF1823" s="45" t="s">
        <v>3009</v>
      </c>
      <c r="AG1823" s="45"/>
      <c r="AH1823" s="45"/>
      <c r="AI1823" s="90"/>
      <c r="AJ1823" s="45" t="s">
        <v>5773</v>
      </c>
      <c r="AK1823" s="45" t="s">
        <v>5774</v>
      </c>
      <c r="AL1823" s="90">
        <v>42</v>
      </c>
      <c r="AM1823" s="90">
        <v>57</v>
      </c>
      <c r="AN1823" s="1147">
        <v>26.9</v>
      </c>
      <c r="AO1823" s="90">
        <v>23</v>
      </c>
      <c r="AP1823" s="90">
        <v>46</v>
      </c>
      <c r="AQ1823" s="45">
        <v>55.9</v>
      </c>
      <c r="AR1823" s="45">
        <f t="shared" ref="AR1823:AR1824" si="188">AL1823+AM1823/60+AN1823/3600</f>
        <v>42.957472222222222</v>
      </c>
      <c r="AS1823" s="45">
        <f t="shared" ref="AS1823:AS1824" si="189">AO1823+AP1823/60+AQ1823/3600</f>
        <v>23.782194444444443</v>
      </c>
      <c r="AT1823" s="90" t="s">
        <v>43</v>
      </c>
      <c r="AU1823" s="90"/>
      <c r="AV1823" s="143"/>
      <c r="AW1823" s="145"/>
      <c r="AX1823" s="143"/>
      <c r="AY1823" s="145"/>
      <c r="AZ1823" s="143"/>
      <c r="BA1823" s="145"/>
      <c r="BB1823" s="143"/>
      <c r="BC1823" s="145"/>
      <c r="BD1823" s="143"/>
      <c r="BE1823" s="145"/>
      <c r="BF1823" s="45"/>
      <c r="BG1823" s="45"/>
    </row>
    <row r="1824" spans="1:59" s="46" customFormat="1" ht="48" customHeight="1" thickBot="1" x14ac:dyDescent="0.3">
      <c r="A1824" s="173"/>
      <c r="B1824" s="169" t="s">
        <v>3006</v>
      </c>
      <c r="C1824" s="434">
        <v>12170368</v>
      </c>
      <c r="D1824" s="435">
        <v>41172</v>
      </c>
      <c r="E1824" s="435">
        <v>41172</v>
      </c>
      <c r="F1824" s="435">
        <v>43363</v>
      </c>
      <c r="G1824" s="169">
        <v>-7777</v>
      </c>
      <c r="H1824" s="173" t="s">
        <v>1500</v>
      </c>
      <c r="I1824" s="169" t="s">
        <v>705</v>
      </c>
      <c r="J1824" s="169"/>
      <c r="K1824" s="169" t="s">
        <v>50</v>
      </c>
      <c r="L1824" s="173" t="s">
        <v>488</v>
      </c>
      <c r="M1824" s="173" t="s">
        <v>76</v>
      </c>
      <c r="N1824" s="173" t="s">
        <v>48</v>
      </c>
      <c r="O1824" s="169" t="s">
        <v>5772</v>
      </c>
      <c r="P1824" s="456">
        <v>66860</v>
      </c>
      <c r="Q1824" s="173" t="s">
        <v>559</v>
      </c>
      <c r="R1824" s="169" t="s">
        <v>4028</v>
      </c>
      <c r="S1824" s="276" t="s">
        <v>2641</v>
      </c>
      <c r="T1824" s="169" t="s">
        <v>1861</v>
      </c>
      <c r="U1824" s="169" t="s">
        <v>1861</v>
      </c>
      <c r="V1824" s="169" t="s">
        <v>1861</v>
      </c>
      <c r="W1824" s="169" t="s">
        <v>1861</v>
      </c>
      <c r="X1824" s="169" t="s">
        <v>1861</v>
      </c>
      <c r="Y1824" s="169" t="s">
        <v>1861</v>
      </c>
      <c r="Z1824" s="169" t="s">
        <v>1861</v>
      </c>
      <c r="AA1824" s="169" t="s">
        <v>1861</v>
      </c>
      <c r="AB1824" s="169" t="s">
        <v>1861</v>
      </c>
      <c r="AC1824" s="169" t="s">
        <v>1861</v>
      </c>
      <c r="AD1824" s="169" t="s">
        <v>1861</v>
      </c>
      <c r="AE1824" s="169" t="s">
        <v>1861</v>
      </c>
      <c r="AF1824" s="169" t="s">
        <v>1603</v>
      </c>
      <c r="AG1824" s="169"/>
      <c r="AH1824" s="169"/>
      <c r="AI1824" s="173"/>
      <c r="AJ1824" s="169" t="s">
        <v>5775</v>
      </c>
      <c r="AK1824" s="169" t="s">
        <v>5776</v>
      </c>
      <c r="AL1824" s="173">
        <v>42</v>
      </c>
      <c r="AM1824" s="173">
        <v>57</v>
      </c>
      <c r="AN1824" s="1148">
        <v>25.7</v>
      </c>
      <c r="AO1824" s="173">
        <v>23</v>
      </c>
      <c r="AP1824" s="173">
        <v>46</v>
      </c>
      <c r="AQ1824" s="169">
        <v>56</v>
      </c>
      <c r="AR1824" s="169">
        <f t="shared" si="188"/>
        <v>42.957138888888892</v>
      </c>
      <c r="AS1824" s="169">
        <f t="shared" si="189"/>
        <v>23.78222222222222</v>
      </c>
      <c r="AT1824" s="173" t="s">
        <v>43</v>
      </c>
      <c r="AU1824" s="173"/>
      <c r="AV1824" s="456"/>
      <c r="AW1824" s="435"/>
      <c r="AX1824" s="456"/>
      <c r="AY1824" s="435"/>
      <c r="AZ1824" s="456"/>
      <c r="BA1824" s="435"/>
      <c r="BB1824" s="456"/>
      <c r="BC1824" s="435"/>
      <c r="BD1824" s="456"/>
      <c r="BE1824" s="435"/>
      <c r="BF1824" s="169"/>
      <c r="BG1824" s="169"/>
    </row>
    <row r="1825" spans="1:59" s="46" customFormat="1" ht="102.75" thickBot="1" x14ac:dyDescent="0.3">
      <c r="A1825" s="583">
        <v>578</v>
      </c>
      <c r="B1825" s="467" t="s">
        <v>2669</v>
      </c>
      <c r="C1825" s="621">
        <v>12170369</v>
      </c>
      <c r="D1825" s="585">
        <v>41179</v>
      </c>
      <c r="E1825" s="585">
        <v>41179</v>
      </c>
      <c r="F1825" s="585">
        <v>42274</v>
      </c>
      <c r="G1825" s="566">
        <v>-7777</v>
      </c>
      <c r="H1825" s="569" t="s">
        <v>650</v>
      </c>
      <c r="I1825" s="467" t="s">
        <v>1488</v>
      </c>
      <c r="J1825" s="467"/>
      <c r="K1825" s="467" t="s">
        <v>33</v>
      </c>
      <c r="L1825" s="569" t="s">
        <v>489</v>
      </c>
      <c r="M1825" s="569" t="s">
        <v>489</v>
      </c>
      <c r="N1825" s="569" t="s">
        <v>41</v>
      </c>
      <c r="O1825" s="467" t="s">
        <v>8379</v>
      </c>
      <c r="P1825" s="584">
        <v>10447</v>
      </c>
      <c r="Q1825" s="569" t="s">
        <v>559</v>
      </c>
      <c r="R1825" s="467" t="s">
        <v>6165</v>
      </c>
      <c r="S1825" s="471" t="s">
        <v>3016</v>
      </c>
      <c r="T1825" s="566">
        <v>-7777</v>
      </c>
      <c r="U1825" s="467">
        <v>3</v>
      </c>
      <c r="V1825" s="467">
        <v>2.5</v>
      </c>
      <c r="W1825" s="566">
        <v>-7777</v>
      </c>
      <c r="X1825" s="566">
        <v>-7777</v>
      </c>
      <c r="Y1825" s="566">
        <v>-7777</v>
      </c>
      <c r="Z1825" s="566">
        <v>-7777</v>
      </c>
      <c r="AA1825" s="566">
        <v>-7777</v>
      </c>
      <c r="AB1825" s="566">
        <v>-7777</v>
      </c>
      <c r="AC1825" s="566">
        <v>-7777</v>
      </c>
      <c r="AD1825" s="566">
        <v>-7777</v>
      </c>
      <c r="AE1825" s="566">
        <v>-7777</v>
      </c>
      <c r="AF1825" s="467"/>
      <c r="AG1825" s="467">
        <v>4668255.71</v>
      </c>
      <c r="AH1825" s="467">
        <v>9452325.9199999999</v>
      </c>
      <c r="AI1825" s="569"/>
      <c r="AJ1825" s="467"/>
      <c r="AK1825" s="467"/>
      <c r="AL1825" s="569"/>
      <c r="AM1825" s="569"/>
      <c r="AN1825" s="1161"/>
      <c r="AO1825" s="569"/>
      <c r="AP1825" s="569"/>
      <c r="AQ1825" s="467"/>
      <c r="AR1825" s="467">
        <f t="shared" si="177"/>
        <v>0</v>
      </c>
      <c r="AS1825" s="467">
        <f t="shared" si="159"/>
        <v>0</v>
      </c>
      <c r="AT1825" s="569" t="s">
        <v>34</v>
      </c>
      <c r="AU1825" s="569"/>
      <c r="AV1825" s="584"/>
      <c r="AW1825" s="585"/>
      <c r="AX1825" s="584"/>
      <c r="AY1825" s="585"/>
      <c r="AZ1825" s="584"/>
      <c r="BA1825" s="585"/>
      <c r="BB1825" s="584"/>
      <c r="BC1825" s="585"/>
      <c r="BD1825" s="584"/>
      <c r="BE1825" s="585"/>
      <c r="BF1825" s="569"/>
      <c r="BG1825" s="495"/>
    </row>
    <row r="1826" spans="1:59" s="46" customFormat="1" ht="102.75" thickBot="1" x14ac:dyDescent="0.3">
      <c r="A1826" s="578">
        <v>579</v>
      </c>
      <c r="B1826" s="171" t="s">
        <v>2669</v>
      </c>
      <c r="C1826" s="580">
        <v>12170370</v>
      </c>
      <c r="D1826" s="581">
        <v>41179</v>
      </c>
      <c r="E1826" s="581">
        <v>41179</v>
      </c>
      <c r="F1826" s="581">
        <v>42274</v>
      </c>
      <c r="G1826" s="606">
        <v>-7777</v>
      </c>
      <c r="H1826" s="578" t="s">
        <v>650</v>
      </c>
      <c r="I1826" s="171" t="s">
        <v>1488</v>
      </c>
      <c r="J1826" s="171"/>
      <c r="K1826" s="171" t="s">
        <v>33</v>
      </c>
      <c r="L1826" s="578" t="s">
        <v>489</v>
      </c>
      <c r="M1826" s="578" t="s">
        <v>489</v>
      </c>
      <c r="N1826" s="578" t="s">
        <v>41</v>
      </c>
      <c r="O1826" s="171" t="s">
        <v>8380</v>
      </c>
      <c r="P1826" s="579">
        <v>10447</v>
      </c>
      <c r="Q1826" s="578" t="s">
        <v>559</v>
      </c>
      <c r="R1826" s="171" t="s">
        <v>6165</v>
      </c>
      <c r="S1826" s="466" t="s">
        <v>3016</v>
      </c>
      <c r="T1826" s="606">
        <v>-7777</v>
      </c>
      <c r="U1826" s="171">
        <v>3.5</v>
      </c>
      <c r="V1826" s="171">
        <v>2.5</v>
      </c>
      <c r="W1826" s="606">
        <v>-7777</v>
      </c>
      <c r="X1826" s="606">
        <v>-7777</v>
      </c>
      <c r="Y1826" s="606">
        <v>-7777</v>
      </c>
      <c r="Z1826" s="606">
        <v>-7777</v>
      </c>
      <c r="AA1826" s="606">
        <v>-7777</v>
      </c>
      <c r="AB1826" s="606">
        <v>-7777</v>
      </c>
      <c r="AC1826" s="606">
        <v>-7777</v>
      </c>
      <c r="AD1826" s="606">
        <v>-7777</v>
      </c>
      <c r="AE1826" s="606">
        <v>-7777</v>
      </c>
      <c r="AF1826" s="171"/>
      <c r="AG1826" s="171">
        <v>4671387.63</v>
      </c>
      <c r="AH1826" s="171">
        <v>9455636.7100000009</v>
      </c>
      <c r="AI1826" s="578"/>
      <c r="AJ1826" s="171"/>
      <c r="AK1826" s="171"/>
      <c r="AL1826" s="578"/>
      <c r="AM1826" s="578"/>
      <c r="AN1826" s="1185"/>
      <c r="AO1826" s="578"/>
      <c r="AP1826" s="578"/>
      <c r="AQ1826" s="171"/>
      <c r="AR1826" s="171">
        <f t="shared" si="177"/>
        <v>0</v>
      </c>
      <c r="AS1826" s="171">
        <f t="shared" si="159"/>
        <v>0</v>
      </c>
      <c r="AT1826" s="578" t="s">
        <v>34</v>
      </c>
      <c r="AU1826" s="578"/>
      <c r="AV1826" s="579"/>
      <c r="AW1826" s="581"/>
      <c r="AX1826" s="579"/>
      <c r="AY1826" s="581"/>
      <c r="AZ1826" s="579"/>
      <c r="BA1826" s="581"/>
      <c r="BB1826" s="579"/>
      <c r="BC1826" s="581"/>
      <c r="BD1826" s="579"/>
      <c r="BE1826" s="581"/>
      <c r="BF1826" s="578"/>
      <c r="BG1826" s="171"/>
    </row>
    <row r="1827" spans="1:59" s="46" customFormat="1" ht="127.5" x14ac:dyDescent="0.25">
      <c r="A1827" s="486">
        <v>580</v>
      </c>
      <c r="B1827" s="425" t="s">
        <v>3006</v>
      </c>
      <c r="C1827" s="492">
        <v>12170371</v>
      </c>
      <c r="D1827" s="490">
        <v>41193</v>
      </c>
      <c r="E1827" s="490">
        <v>41193</v>
      </c>
      <c r="F1827" s="490">
        <v>42288</v>
      </c>
      <c r="G1827" s="429">
        <v>-7777</v>
      </c>
      <c r="H1827" s="425" t="s">
        <v>3017</v>
      </c>
      <c r="I1827" s="425" t="s">
        <v>1498</v>
      </c>
      <c r="J1827" s="425"/>
      <c r="K1827" s="425" t="s">
        <v>921</v>
      </c>
      <c r="L1827" s="425" t="s">
        <v>217</v>
      </c>
      <c r="M1827" s="487" t="s">
        <v>217</v>
      </c>
      <c r="N1827" s="487" t="s">
        <v>217</v>
      </c>
      <c r="O1827" s="425" t="s">
        <v>8381</v>
      </c>
      <c r="P1827" s="488">
        <v>12259</v>
      </c>
      <c r="Q1827" s="487" t="s">
        <v>559</v>
      </c>
      <c r="R1827" s="425" t="s">
        <v>4028</v>
      </c>
      <c r="S1827" s="430" t="s">
        <v>5777</v>
      </c>
      <c r="T1827" s="429">
        <v>-7777</v>
      </c>
      <c r="U1827" s="425">
        <v>-9999</v>
      </c>
      <c r="V1827" s="425">
        <v>95</v>
      </c>
      <c r="W1827" s="429">
        <v>-7777</v>
      </c>
      <c r="X1827" s="429">
        <v>-7777</v>
      </c>
      <c r="Y1827" s="429">
        <v>-7777</v>
      </c>
      <c r="Z1827" s="429">
        <v>-7777</v>
      </c>
      <c r="AA1827" s="429">
        <v>-7777</v>
      </c>
      <c r="AB1827" s="429">
        <v>-7777</v>
      </c>
      <c r="AC1827" s="429">
        <v>-7777</v>
      </c>
      <c r="AD1827" s="429">
        <v>-7777</v>
      </c>
      <c r="AE1827" s="429">
        <v>-7777</v>
      </c>
      <c r="AF1827" s="425" t="s">
        <v>10068</v>
      </c>
      <c r="AG1827" s="425"/>
      <c r="AH1827" s="425"/>
      <c r="AI1827" s="487"/>
      <c r="AJ1827" s="425" t="s">
        <v>5778</v>
      </c>
      <c r="AK1827" s="425" t="s">
        <v>5779</v>
      </c>
      <c r="AL1827" s="487">
        <v>43</v>
      </c>
      <c r="AM1827" s="487">
        <v>14</v>
      </c>
      <c r="AN1827" s="1166">
        <v>38.1</v>
      </c>
      <c r="AO1827" s="487">
        <v>23</v>
      </c>
      <c r="AP1827" s="487">
        <v>33</v>
      </c>
      <c r="AQ1827" s="425">
        <v>49.4</v>
      </c>
      <c r="AR1827" s="425">
        <f t="shared" si="177"/>
        <v>43.243916666666671</v>
      </c>
      <c r="AS1827" s="425">
        <f t="shared" si="159"/>
        <v>23.563722222222221</v>
      </c>
      <c r="AT1827" s="487" t="s">
        <v>34</v>
      </c>
      <c r="AU1827" s="487"/>
      <c r="AV1827" s="488"/>
      <c r="AW1827" s="490"/>
      <c r="AX1827" s="488"/>
      <c r="AY1827" s="490"/>
      <c r="AZ1827" s="488"/>
      <c r="BA1827" s="490"/>
      <c r="BB1827" s="488"/>
      <c r="BC1827" s="490"/>
      <c r="BD1827" s="488"/>
      <c r="BE1827" s="490"/>
      <c r="BF1827" s="487"/>
      <c r="BG1827" s="431"/>
    </row>
    <row r="1828" spans="1:59" s="46" customFormat="1" ht="128.25" thickBot="1" x14ac:dyDescent="0.3">
      <c r="A1828" s="442"/>
      <c r="B1828" s="417" t="s">
        <v>3006</v>
      </c>
      <c r="C1828" s="443">
        <v>12170371</v>
      </c>
      <c r="D1828" s="444">
        <v>41193</v>
      </c>
      <c r="E1828" s="444">
        <v>41193</v>
      </c>
      <c r="F1828" s="444">
        <v>42288</v>
      </c>
      <c r="G1828" s="421">
        <v>-7777</v>
      </c>
      <c r="H1828" s="417" t="s">
        <v>3017</v>
      </c>
      <c r="I1828" s="417" t="s">
        <v>1498</v>
      </c>
      <c r="J1828" s="417"/>
      <c r="K1828" s="417" t="s">
        <v>921</v>
      </c>
      <c r="L1828" s="417" t="s">
        <v>217</v>
      </c>
      <c r="M1828" s="445" t="s">
        <v>217</v>
      </c>
      <c r="N1828" s="445" t="s">
        <v>217</v>
      </c>
      <c r="O1828" s="417" t="s">
        <v>8381</v>
      </c>
      <c r="P1828" s="462">
        <v>12259</v>
      </c>
      <c r="Q1828" s="445" t="s">
        <v>559</v>
      </c>
      <c r="R1828" s="417" t="s">
        <v>4028</v>
      </c>
      <c r="S1828" s="422" t="s">
        <v>5777</v>
      </c>
      <c r="T1828" s="417" t="s">
        <v>1861</v>
      </c>
      <c r="U1828" s="417" t="s">
        <v>1861</v>
      </c>
      <c r="V1828" s="417" t="s">
        <v>1861</v>
      </c>
      <c r="W1828" s="417" t="s">
        <v>1861</v>
      </c>
      <c r="X1828" s="417" t="s">
        <v>1861</v>
      </c>
      <c r="Y1828" s="417" t="s">
        <v>1861</v>
      </c>
      <c r="Z1828" s="417" t="s">
        <v>1861</v>
      </c>
      <c r="AA1828" s="417" t="s">
        <v>1861</v>
      </c>
      <c r="AB1828" s="417" t="s">
        <v>1861</v>
      </c>
      <c r="AC1828" s="417" t="s">
        <v>1861</v>
      </c>
      <c r="AD1828" s="417" t="s">
        <v>1861</v>
      </c>
      <c r="AE1828" s="417" t="s">
        <v>1861</v>
      </c>
      <c r="AF1828" s="417" t="s">
        <v>10069</v>
      </c>
      <c r="AG1828" s="417"/>
      <c r="AH1828" s="417"/>
      <c r="AI1828" s="445"/>
      <c r="AJ1828" s="417" t="s">
        <v>5747</v>
      </c>
      <c r="AK1828" s="417" t="s">
        <v>5780</v>
      </c>
      <c r="AL1828" s="445">
        <v>43</v>
      </c>
      <c r="AM1828" s="445">
        <v>14</v>
      </c>
      <c r="AN1828" s="1167">
        <v>37.1</v>
      </c>
      <c r="AO1828" s="445">
        <v>23</v>
      </c>
      <c r="AP1828" s="445">
        <v>33</v>
      </c>
      <c r="AQ1828" s="417">
        <v>52.7</v>
      </c>
      <c r="AR1828" s="417">
        <f>AL1828+AM1828/60+AN1828/3600</f>
        <v>43.243638888888889</v>
      </c>
      <c r="AS1828" s="417">
        <f>AO1828+AP1828/60+AQ1828/3600</f>
        <v>23.56463888888889</v>
      </c>
      <c r="AT1828" s="445" t="s">
        <v>34</v>
      </c>
      <c r="AU1828" s="445"/>
      <c r="AV1828" s="462"/>
      <c r="AW1828" s="444"/>
      <c r="AX1828" s="462"/>
      <c r="AY1828" s="444"/>
      <c r="AZ1828" s="462"/>
      <c r="BA1828" s="444"/>
      <c r="BB1828" s="462"/>
      <c r="BC1828" s="444"/>
      <c r="BD1828" s="462"/>
      <c r="BE1828" s="444"/>
      <c r="BF1828" s="445"/>
      <c r="BG1828" s="423"/>
    </row>
    <row r="1829" spans="1:59" s="46" customFormat="1" ht="89.25" x14ac:dyDescent="0.25">
      <c r="A1829" s="178">
        <v>581</v>
      </c>
      <c r="B1829" s="170" t="s">
        <v>3006</v>
      </c>
      <c r="C1829" s="341">
        <v>12170372</v>
      </c>
      <c r="D1829" s="342">
        <v>41198</v>
      </c>
      <c r="E1829" s="342">
        <v>41198</v>
      </c>
      <c r="F1829" s="342">
        <v>42293</v>
      </c>
      <c r="G1829" s="174">
        <v>-7777</v>
      </c>
      <c r="H1829" s="178" t="s">
        <v>1426</v>
      </c>
      <c r="I1829" s="170" t="s">
        <v>1452</v>
      </c>
      <c r="J1829" s="170"/>
      <c r="K1829" s="170" t="s">
        <v>921</v>
      </c>
      <c r="L1829" s="178" t="s">
        <v>94</v>
      </c>
      <c r="M1829" s="178" t="s">
        <v>94</v>
      </c>
      <c r="N1829" s="178" t="s">
        <v>94</v>
      </c>
      <c r="O1829" s="170" t="s">
        <v>8382</v>
      </c>
      <c r="P1829" s="458">
        <v>48489</v>
      </c>
      <c r="Q1829" s="178" t="s">
        <v>559</v>
      </c>
      <c r="R1829" s="170" t="s">
        <v>4028</v>
      </c>
      <c r="S1829" s="277" t="s">
        <v>4593</v>
      </c>
      <c r="T1829" s="170">
        <v>-7777</v>
      </c>
      <c r="U1829" s="170">
        <v>-9999</v>
      </c>
      <c r="V1829" s="170">
        <v>28.82</v>
      </c>
      <c r="W1829" s="170">
        <v>-7777</v>
      </c>
      <c r="X1829" s="170">
        <v>-7777</v>
      </c>
      <c r="Y1829" s="170">
        <v>-7777</v>
      </c>
      <c r="Z1829" s="170">
        <v>-7777</v>
      </c>
      <c r="AA1829" s="170">
        <v>-7777</v>
      </c>
      <c r="AB1829" s="170">
        <v>-7777</v>
      </c>
      <c r="AC1829" s="170">
        <v>-7777</v>
      </c>
      <c r="AD1829" s="170">
        <v>-7777</v>
      </c>
      <c r="AE1829" s="170">
        <v>-7777</v>
      </c>
      <c r="AF1829" s="170"/>
      <c r="AG1829" s="170"/>
      <c r="AH1829" s="170"/>
      <c r="AI1829" s="178"/>
      <c r="AJ1829" s="170" t="s">
        <v>5781</v>
      </c>
      <c r="AK1829" s="170" t="s">
        <v>5782</v>
      </c>
      <c r="AL1829" s="178">
        <v>43</v>
      </c>
      <c r="AM1829" s="178">
        <v>26</v>
      </c>
      <c r="AN1829" s="1179">
        <v>30.596</v>
      </c>
      <c r="AO1829" s="178">
        <v>23</v>
      </c>
      <c r="AP1829" s="178">
        <v>13</v>
      </c>
      <c r="AQ1829" s="170">
        <v>31.140999999999998</v>
      </c>
      <c r="AR1829" s="170">
        <f t="shared" si="177"/>
        <v>43.441832222222217</v>
      </c>
      <c r="AS1829" s="170">
        <f t="shared" si="159"/>
        <v>23.225316944444444</v>
      </c>
      <c r="AT1829" s="178" t="s">
        <v>34</v>
      </c>
      <c r="AU1829" s="178"/>
      <c r="AV1829" s="458"/>
      <c r="AW1829" s="342"/>
      <c r="AX1829" s="458"/>
      <c r="AY1829" s="342"/>
      <c r="AZ1829" s="458"/>
      <c r="BA1829" s="342"/>
      <c r="BB1829" s="458"/>
      <c r="BC1829" s="342"/>
      <c r="BD1829" s="458"/>
      <c r="BE1829" s="342"/>
      <c r="BF1829" s="178"/>
      <c r="BG1829" s="170"/>
    </row>
    <row r="1830" spans="1:59" s="46" customFormat="1" ht="90" thickBot="1" x14ac:dyDescent="0.3">
      <c r="A1830" s="173"/>
      <c r="B1830" s="169" t="s">
        <v>3006</v>
      </c>
      <c r="C1830" s="434">
        <v>12170372</v>
      </c>
      <c r="D1830" s="435">
        <v>41198</v>
      </c>
      <c r="E1830" s="435">
        <v>41198</v>
      </c>
      <c r="F1830" s="435">
        <v>42293</v>
      </c>
      <c r="G1830" s="161">
        <v>-7777</v>
      </c>
      <c r="H1830" s="173" t="s">
        <v>1426</v>
      </c>
      <c r="I1830" s="169" t="s">
        <v>1452</v>
      </c>
      <c r="J1830" s="169"/>
      <c r="K1830" s="169" t="s">
        <v>921</v>
      </c>
      <c r="L1830" s="173" t="s">
        <v>94</v>
      </c>
      <c r="M1830" s="173" t="s">
        <v>94</v>
      </c>
      <c r="N1830" s="173" t="s">
        <v>94</v>
      </c>
      <c r="O1830" s="169" t="s">
        <v>8382</v>
      </c>
      <c r="P1830" s="456">
        <v>48489</v>
      </c>
      <c r="Q1830" s="173" t="s">
        <v>559</v>
      </c>
      <c r="R1830" s="169" t="s">
        <v>4028</v>
      </c>
      <c r="S1830" s="276" t="s">
        <v>5783</v>
      </c>
      <c r="T1830" s="169" t="s">
        <v>1861</v>
      </c>
      <c r="U1830" s="169">
        <v>0.8</v>
      </c>
      <c r="V1830" s="169" t="s">
        <v>5784</v>
      </c>
      <c r="W1830" s="169">
        <v>-7777</v>
      </c>
      <c r="X1830" s="169">
        <v>-7777</v>
      </c>
      <c r="Y1830" s="169">
        <v>-7777</v>
      </c>
      <c r="Z1830" s="169">
        <v>-7777</v>
      </c>
      <c r="AA1830" s="169">
        <v>-7777</v>
      </c>
      <c r="AB1830" s="169">
        <v>-7777</v>
      </c>
      <c r="AC1830" s="169">
        <v>-7777</v>
      </c>
      <c r="AD1830" s="169">
        <v>-7777</v>
      </c>
      <c r="AE1830" s="169">
        <v>-7777</v>
      </c>
      <c r="AF1830" s="169"/>
      <c r="AG1830" s="169"/>
      <c r="AH1830" s="169"/>
      <c r="AI1830" s="173"/>
      <c r="AJ1830" s="169"/>
      <c r="AK1830" s="169"/>
      <c r="AL1830" s="173"/>
      <c r="AM1830" s="173"/>
      <c r="AN1830" s="1148"/>
      <c r="AO1830" s="173"/>
      <c r="AP1830" s="173"/>
      <c r="AQ1830" s="169"/>
      <c r="AR1830" s="169"/>
      <c r="AS1830" s="169"/>
      <c r="AT1830" s="173" t="s">
        <v>34</v>
      </c>
      <c r="AU1830" s="173"/>
      <c r="AV1830" s="456"/>
      <c r="AW1830" s="435"/>
      <c r="AX1830" s="456"/>
      <c r="AY1830" s="435"/>
      <c r="AZ1830" s="456"/>
      <c r="BA1830" s="435"/>
      <c r="BB1830" s="456"/>
      <c r="BC1830" s="435"/>
      <c r="BD1830" s="456"/>
      <c r="BE1830" s="435"/>
      <c r="BF1830" s="173"/>
      <c r="BG1830" s="169"/>
    </row>
    <row r="1831" spans="1:59" s="46" customFormat="1" ht="25.5" x14ac:dyDescent="0.25">
      <c r="A1831" s="486">
        <v>582</v>
      </c>
      <c r="B1831" s="425" t="s">
        <v>3018</v>
      </c>
      <c r="C1831" s="492">
        <v>12170373</v>
      </c>
      <c r="D1831" s="490">
        <v>41226</v>
      </c>
      <c r="E1831" s="490">
        <v>41226</v>
      </c>
      <c r="F1831" s="490">
        <v>42321</v>
      </c>
      <c r="G1831" s="429">
        <v>-7777</v>
      </c>
      <c r="H1831" s="487" t="s">
        <v>3019</v>
      </c>
      <c r="I1831" s="425" t="s">
        <v>1522</v>
      </c>
      <c r="J1831" s="425"/>
      <c r="K1831" s="425" t="s">
        <v>3588</v>
      </c>
      <c r="L1831" s="487" t="s">
        <v>2976</v>
      </c>
      <c r="M1831" s="487" t="s">
        <v>160</v>
      </c>
      <c r="N1831" s="487" t="s">
        <v>161</v>
      </c>
      <c r="O1831" s="425"/>
      <c r="P1831" s="488">
        <v>73273</v>
      </c>
      <c r="Q1831" s="487" t="s">
        <v>559</v>
      </c>
      <c r="R1831" s="425" t="s">
        <v>4028</v>
      </c>
      <c r="S1831" s="430" t="s">
        <v>6166</v>
      </c>
      <c r="T1831" s="425">
        <v>-7777</v>
      </c>
      <c r="U1831" s="425">
        <v>-9999</v>
      </c>
      <c r="V1831" s="425">
        <v>18.3</v>
      </c>
      <c r="W1831" s="425">
        <v>-7777</v>
      </c>
      <c r="X1831" s="425">
        <v>-7777</v>
      </c>
      <c r="Y1831" s="425">
        <v>-7777</v>
      </c>
      <c r="Z1831" s="425">
        <v>-7777</v>
      </c>
      <c r="AA1831" s="425">
        <v>-7777</v>
      </c>
      <c r="AB1831" s="425">
        <v>-7777</v>
      </c>
      <c r="AC1831" s="425">
        <v>-7777</v>
      </c>
      <c r="AD1831" s="425">
        <v>-7777</v>
      </c>
      <c r="AE1831" s="425">
        <v>-7777</v>
      </c>
      <c r="AF1831" s="425" t="s">
        <v>6167</v>
      </c>
      <c r="AG1831" s="425"/>
      <c r="AH1831" s="425"/>
      <c r="AI1831" s="487">
        <v>696.72</v>
      </c>
      <c r="AJ1831" s="425" t="s">
        <v>5785</v>
      </c>
      <c r="AK1831" s="425" t="s">
        <v>5786</v>
      </c>
      <c r="AL1831" s="487">
        <v>42</v>
      </c>
      <c r="AM1831" s="487">
        <v>49</v>
      </c>
      <c r="AN1831" s="1166">
        <v>52.7</v>
      </c>
      <c r="AO1831" s="487">
        <v>22</v>
      </c>
      <c r="AP1831" s="487">
        <v>18</v>
      </c>
      <c r="AQ1831" s="425">
        <v>24.3</v>
      </c>
      <c r="AR1831" s="425">
        <f t="shared" si="177"/>
        <v>42.831305555555559</v>
      </c>
      <c r="AS1831" s="425">
        <f t="shared" si="159"/>
        <v>22.306750000000001</v>
      </c>
      <c r="AT1831" s="487" t="s">
        <v>34</v>
      </c>
      <c r="AU1831" s="487"/>
      <c r="AV1831" s="488"/>
      <c r="AW1831" s="490"/>
      <c r="AX1831" s="488"/>
      <c r="AY1831" s="490"/>
      <c r="AZ1831" s="488"/>
      <c r="BA1831" s="490"/>
      <c r="BB1831" s="488"/>
      <c r="BC1831" s="490"/>
      <c r="BD1831" s="488"/>
      <c r="BE1831" s="490"/>
      <c r="BF1831" s="487"/>
      <c r="BG1831" s="431"/>
    </row>
    <row r="1832" spans="1:59" s="46" customFormat="1" ht="25.5" x14ac:dyDescent="0.25">
      <c r="A1832" s="441"/>
      <c r="B1832" s="45" t="s">
        <v>3018</v>
      </c>
      <c r="C1832" s="93">
        <v>12170373</v>
      </c>
      <c r="D1832" s="145">
        <v>41226</v>
      </c>
      <c r="E1832" s="145">
        <v>41226</v>
      </c>
      <c r="F1832" s="145">
        <v>42321</v>
      </c>
      <c r="G1832" s="21">
        <v>-7777</v>
      </c>
      <c r="H1832" s="90" t="s">
        <v>3019</v>
      </c>
      <c r="I1832" s="45" t="s">
        <v>1522</v>
      </c>
      <c r="J1832" s="45"/>
      <c r="K1832" s="45" t="s">
        <v>3588</v>
      </c>
      <c r="L1832" s="90" t="s">
        <v>2976</v>
      </c>
      <c r="M1832" s="90" t="s">
        <v>160</v>
      </c>
      <c r="N1832" s="90" t="s">
        <v>161</v>
      </c>
      <c r="O1832" s="45"/>
      <c r="P1832" s="143">
        <v>73273</v>
      </c>
      <c r="Q1832" s="90" t="s">
        <v>559</v>
      </c>
      <c r="R1832" s="45" t="s">
        <v>4028</v>
      </c>
      <c r="S1832" s="272" t="s">
        <v>6166</v>
      </c>
      <c r="T1832" s="45" t="s">
        <v>1861</v>
      </c>
      <c r="U1832" s="45" t="s">
        <v>1861</v>
      </c>
      <c r="V1832" s="45" t="s">
        <v>1861</v>
      </c>
      <c r="W1832" s="45" t="s">
        <v>1861</v>
      </c>
      <c r="X1832" s="45" t="s">
        <v>1861</v>
      </c>
      <c r="Y1832" s="45" t="s">
        <v>1861</v>
      </c>
      <c r="Z1832" s="45" t="s">
        <v>1861</v>
      </c>
      <c r="AA1832" s="45" t="s">
        <v>1861</v>
      </c>
      <c r="AB1832" s="45" t="s">
        <v>1861</v>
      </c>
      <c r="AC1832" s="45" t="s">
        <v>1861</v>
      </c>
      <c r="AD1832" s="45" t="s">
        <v>1861</v>
      </c>
      <c r="AE1832" s="45" t="s">
        <v>1861</v>
      </c>
      <c r="AF1832" s="45" t="s">
        <v>6168</v>
      </c>
      <c r="AG1832" s="45"/>
      <c r="AH1832" s="45"/>
      <c r="AI1832" s="90">
        <v>698.2</v>
      </c>
      <c r="AJ1832" s="45" t="s">
        <v>5787</v>
      </c>
      <c r="AK1832" s="45" t="s">
        <v>5788</v>
      </c>
      <c r="AL1832" s="90">
        <v>42</v>
      </c>
      <c r="AM1832" s="90">
        <v>49</v>
      </c>
      <c r="AN1832" s="1147">
        <v>53.7</v>
      </c>
      <c r="AO1832" s="90">
        <v>22</v>
      </c>
      <c r="AP1832" s="90">
        <v>18</v>
      </c>
      <c r="AQ1832" s="45">
        <v>24.4</v>
      </c>
      <c r="AR1832" s="45">
        <f t="shared" si="177"/>
        <v>42.831583333333334</v>
      </c>
      <c r="AS1832" s="45">
        <f t="shared" si="159"/>
        <v>22.306777777777778</v>
      </c>
      <c r="AT1832" s="90" t="s">
        <v>34</v>
      </c>
      <c r="AU1832" s="90"/>
      <c r="AV1832" s="143"/>
      <c r="AW1832" s="145"/>
      <c r="AX1832" s="143"/>
      <c r="AY1832" s="145"/>
      <c r="AZ1832" s="143"/>
      <c r="BA1832" s="145"/>
      <c r="BB1832" s="143"/>
      <c r="BC1832" s="145"/>
      <c r="BD1832" s="143"/>
      <c r="BE1832" s="145"/>
      <c r="BF1832" s="90"/>
      <c r="BG1832" s="433"/>
    </row>
    <row r="1833" spans="1:59" s="46" customFormat="1" ht="25.5" x14ac:dyDescent="0.25">
      <c r="A1833" s="441"/>
      <c r="B1833" s="45" t="s">
        <v>3018</v>
      </c>
      <c r="C1833" s="93">
        <v>12170373</v>
      </c>
      <c r="D1833" s="145">
        <v>41226</v>
      </c>
      <c r="E1833" s="145">
        <v>41226</v>
      </c>
      <c r="F1833" s="145">
        <v>42321</v>
      </c>
      <c r="G1833" s="21">
        <v>-7777</v>
      </c>
      <c r="H1833" s="90" t="s">
        <v>3019</v>
      </c>
      <c r="I1833" s="45" t="s">
        <v>1522</v>
      </c>
      <c r="J1833" s="45"/>
      <c r="K1833" s="45" t="s">
        <v>3588</v>
      </c>
      <c r="L1833" s="90" t="s">
        <v>2976</v>
      </c>
      <c r="M1833" s="90" t="s">
        <v>160</v>
      </c>
      <c r="N1833" s="90" t="s">
        <v>161</v>
      </c>
      <c r="O1833" s="45"/>
      <c r="P1833" s="143">
        <v>73273</v>
      </c>
      <c r="Q1833" s="90" t="s">
        <v>559</v>
      </c>
      <c r="R1833" s="45" t="s">
        <v>4028</v>
      </c>
      <c r="S1833" s="272" t="s">
        <v>6169</v>
      </c>
      <c r="T1833" s="45" t="s">
        <v>1861</v>
      </c>
      <c r="U1833" s="45">
        <v>-9999</v>
      </c>
      <c r="V1833" s="45">
        <v>24.4</v>
      </c>
      <c r="W1833" s="45" t="s">
        <v>1861</v>
      </c>
      <c r="X1833" s="45" t="s">
        <v>1861</v>
      </c>
      <c r="Y1833" s="45" t="s">
        <v>1861</v>
      </c>
      <c r="Z1833" s="45" t="s">
        <v>1861</v>
      </c>
      <c r="AA1833" s="45" t="s">
        <v>1861</v>
      </c>
      <c r="AB1833" s="45" t="s">
        <v>1861</v>
      </c>
      <c r="AC1833" s="45" t="s">
        <v>1861</v>
      </c>
      <c r="AD1833" s="45" t="s">
        <v>1861</v>
      </c>
      <c r="AE1833" s="45" t="s">
        <v>1861</v>
      </c>
      <c r="AF1833" s="45" t="s">
        <v>6170</v>
      </c>
      <c r="AG1833" s="45"/>
      <c r="AH1833" s="45"/>
      <c r="AI1833" s="90">
        <v>689</v>
      </c>
      <c r="AJ1833" s="45" t="s">
        <v>5789</v>
      </c>
      <c r="AK1833" s="45" t="s">
        <v>5790</v>
      </c>
      <c r="AL1833" s="90">
        <v>42</v>
      </c>
      <c r="AM1833" s="90">
        <v>50</v>
      </c>
      <c r="AN1833" s="1147">
        <v>21.6</v>
      </c>
      <c r="AO1833" s="90">
        <v>22</v>
      </c>
      <c r="AP1833" s="90">
        <v>39</v>
      </c>
      <c r="AQ1833" s="45">
        <v>5.3</v>
      </c>
      <c r="AR1833" s="45">
        <f t="shared" si="177"/>
        <v>42.839333333333336</v>
      </c>
      <c r="AS1833" s="45">
        <f t="shared" si="159"/>
        <v>22.651472222222221</v>
      </c>
      <c r="AT1833" s="90" t="s">
        <v>34</v>
      </c>
      <c r="AU1833" s="90"/>
      <c r="AV1833" s="143"/>
      <c r="AW1833" s="145"/>
      <c r="AX1833" s="143"/>
      <c r="AY1833" s="145"/>
      <c r="AZ1833" s="143"/>
      <c r="BA1833" s="145"/>
      <c r="BB1833" s="143"/>
      <c r="BC1833" s="145"/>
      <c r="BD1833" s="143"/>
      <c r="BE1833" s="145"/>
      <c r="BF1833" s="90"/>
      <c r="BG1833" s="433"/>
    </row>
    <row r="1834" spans="1:59" s="46" customFormat="1" ht="26.25" thickBot="1" x14ac:dyDescent="0.3">
      <c r="A1834" s="442"/>
      <c r="B1834" s="417" t="s">
        <v>3018</v>
      </c>
      <c r="C1834" s="443">
        <v>12170373</v>
      </c>
      <c r="D1834" s="444">
        <v>41226</v>
      </c>
      <c r="E1834" s="444">
        <v>41226</v>
      </c>
      <c r="F1834" s="444">
        <v>42321</v>
      </c>
      <c r="G1834" s="421">
        <v>-7777</v>
      </c>
      <c r="H1834" s="445" t="s">
        <v>3019</v>
      </c>
      <c r="I1834" s="417" t="s">
        <v>1522</v>
      </c>
      <c r="J1834" s="417"/>
      <c r="K1834" s="417" t="s">
        <v>3588</v>
      </c>
      <c r="L1834" s="445" t="s">
        <v>2976</v>
      </c>
      <c r="M1834" s="445" t="s">
        <v>160</v>
      </c>
      <c r="N1834" s="445" t="s">
        <v>161</v>
      </c>
      <c r="O1834" s="417"/>
      <c r="P1834" s="462">
        <v>73273</v>
      </c>
      <c r="Q1834" s="445" t="s">
        <v>559</v>
      </c>
      <c r="R1834" s="417" t="s">
        <v>4028</v>
      </c>
      <c r="S1834" s="422" t="s">
        <v>6169</v>
      </c>
      <c r="T1834" s="417" t="s">
        <v>1861</v>
      </c>
      <c r="U1834" s="417" t="s">
        <v>1861</v>
      </c>
      <c r="V1834" s="417" t="s">
        <v>1861</v>
      </c>
      <c r="W1834" s="417" t="s">
        <v>1861</v>
      </c>
      <c r="X1834" s="417" t="s">
        <v>1861</v>
      </c>
      <c r="Y1834" s="417" t="s">
        <v>1861</v>
      </c>
      <c r="Z1834" s="417" t="s">
        <v>1861</v>
      </c>
      <c r="AA1834" s="417" t="s">
        <v>1861</v>
      </c>
      <c r="AB1834" s="417" t="s">
        <v>1861</v>
      </c>
      <c r="AC1834" s="417" t="s">
        <v>1861</v>
      </c>
      <c r="AD1834" s="417" t="s">
        <v>1861</v>
      </c>
      <c r="AE1834" s="417" t="s">
        <v>1861</v>
      </c>
      <c r="AF1834" s="417" t="s">
        <v>6171</v>
      </c>
      <c r="AG1834" s="417"/>
      <c r="AH1834" s="417"/>
      <c r="AI1834" s="445">
        <v>691.66</v>
      </c>
      <c r="AJ1834" s="417" t="s">
        <v>5791</v>
      </c>
      <c r="AK1834" s="417" t="s">
        <v>5792</v>
      </c>
      <c r="AL1834" s="445">
        <v>42</v>
      </c>
      <c r="AM1834" s="445">
        <v>50</v>
      </c>
      <c r="AN1834" s="1167">
        <v>21.1</v>
      </c>
      <c r="AO1834" s="445">
        <v>22</v>
      </c>
      <c r="AP1834" s="445">
        <v>39</v>
      </c>
      <c r="AQ1834" s="417">
        <v>6.2</v>
      </c>
      <c r="AR1834" s="417">
        <f t="shared" si="177"/>
        <v>42.839194444444445</v>
      </c>
      <c r="AS1834" s="417">
        <f t="shared" si="159"/>
        <v>22.651722222222222</v>
      </c>
      <c r="AT1834" s="445" t="s">
        <v>34</v>
      </c>
      <c r="AU1834" s="445"/>
      <c r="AV1834" s="462"/>
      <c r="AW1834" s="444"/>
      <c r="AX1834" s="462"/>
      <c r="AY1834" s="444"/>
      <c r="AZ1834" s="462"/>
      <c r="BA1834" s="444"/>
      <c r="BB1834" s="462"/>
      <c r="BC1834" s="444"/>
      <c r="BD1834" s="462"/>
      <c r="BE1834" s="444"/>
      <c r="BF1834" s="445"/>
      <c r="BG1834" s="423"/>
    </row>
    <row r="1835" spans="1:59" s="46" customFormat="1" ht="76.5" x14ac:dyDescent="0.25">
      <c r="A1835" s="178">
        <v>583</v>
      </c>
      <c r="B1835" s="170" t="s">
        <v>10274</v>
      </c>
      <c r="C1835" s="341">
        <v>12170374</v>
      </c>
      <c r="D1835" s="342">
        <v>41227</v>
      </c>
      <c r="E1835" s="342">
        <v>41227</v>
      </c>
      <c r="F1835" s="342">
        <v>42360</v>
      </c>
      <c r="G1835" s="174">
        <v>-7777</v>
      </c>
      <c r="H1835" s="178" t="s">
        <v>695</v>
      </c>
      <c r="I1835" s="170" t="s">
        <v>696</v>
      </c>
      <c r="J1835" s="170"/>
      <c r="K1835" s="178" t="s">
        <v>38</v>
      </c>
      <c r="L1835" s="170" t="s">
        <v>111</v>
      </c>
      <c r="M1835" s="178" t="s">
        <v>111</v>
      </c>
      <c r="N1835" s="178" t="s">
        <v>111</v>
      </c>
      <c r="O1835" s="170" t="s">
        <v>8383</v>
      </c>
      <c r="P1835" s="458">
        <v>10971</v>
      </c>
      <c r="Q1835" s="178" t="s">
        <v>559</v>
      </c>
      <c r="R1835" s="170" t="s">
        <v>6172</v>
      </c>
      <c r="S1835" s="277" t="s">
        <v>6173</v>
      </c>
      <c r="T1835" s="170">
        <v>-7777</v>
      </c>
      <c r="U1835" s="170">
        <v>-9999</v>
      </c>
      <c r="V1835" s="170">
        <v>1448.6</v>
      </c>
      <c r="W1835" s="170">
        <v>-7777</v>
      </c>
      <c r="X1835" s="170">
        <v>-7777</v>
      </c>
      <c r="Y1835" s="170">
        <v>-7777</v>
      </c>
      <c r="Z1835" s="170">
        <v>-7777</v>
      </c>
      <c r="AA1835" s="170">
        <v>-7777</v>
      </c>
      <c r="AB1835" s="170">
        <v>-7777</v>
      </c>
      <c r="AC1835" s="170">
        <v>-7777</v>
      </c>
      <c r="AD1835" s="170">
        <v>-7777</v>
      </c>
      <c r="AE1835" s="170">
        <v>-7777</v>
      </c>
      <c r="AF1835" s="170" t="s">
        <v>2047</v>
      </c>
      <c r="AG1835" s="170"/>
      <c r="AH1835" s="170"/>
      <c r="AI1835" s="178">
        <v>33.5</v>
      </c>
      <c r="AJ1835" s="170" t="s">
        <v>5793</v>
      </c>
      <c r="AK1835" s="170" t="s">
        <v>5794</v>
      </c>
      <c r="AL1835" s="178">
        <v>43</v>
      </c>
      <c r="AM1835" s="178">
        <v>58</v>
      </c>
      <c r="AN1835" s="1179">
        <v>36.5</v>
      </c>
      <c r="AO1835" s="178">
        <v>22</v>
      </c>
      <c r="AP1835" s="178">
        <v>52</v>
      </c>
      <c r="AQ1835" s="170">
        <v>21.1</v>
      </c>
      <c r="AR1835" s="170">
        <f t="shared" si="177"/>
        <v>43.976805555555558</v>
      </c>
      <c r="AS1835" s="170">
        <f t="shared" si="159"/>
        <v>22.87252777777778</v>
      </c>
      <c r="AT1835" s="178" t="s">
        <v>34</v>
      </c>
      <c r="AU1835" s="178"/>
      <c r="AV1835" s="458"/>
      <c r="AW1835" s="342"/>
      <c r="AX1835" s="458"/>
      <c r="AY1835" s="342"/>
      <c r="AZ1835" s="458"/>
      <c r="BA1835" s="342"/>
      <c r="BB1835" s="458"/>
      <c r="BC1835" s="342"/>
      <c r="BD1835" s="458"/>
      <c r="BE1835" s="342"/>
      <c r="BF1835" s="178"/>
      <c r="BG1835" s="170"/>
    </row>
    <row r="1836" spans="1:59" s="46" customFormat="1" ht="77.25" thickBot="1" x14ac:dyDescent="0.3">
      <c r="A1836" s="173"/>
      <c r="B1836" s="169" t="s">
        <v>10274</v>
      </c>
      <c r="C1836" s="434">
        <v>12170374</v>
      </c>
      <c r="D1836" s="435">
        <v>41227</v>
      </c>
      <c r="E1836" s="435">
        <v>41227</v>
      </c>
      <c r="F1836" s="435">
        <v>42360</v>
      </c>
      <c r="G1836" s="161">
        <v>-7777</v>
      </c>
      <c r="H1836" s="173" t="s">
        <v>695</v>
      </c>
      <c r="I1836" s="169" t="s">
        <v>696</v>
      </c>
      <c r="J1836" s="169"/>
      <c r="K1836" s="173" t="s">
        <v>38</v>
      </c>
      <c r="L1836" s="169" t="s">
        <v>111</v>
      </c>
      <c r="M1836" s="173" t="s">
        <v>111</v>
      </c>
      <c r="N1836" s="173" t="s">
        <v>111</v>
      </c>
      <c r="O1836" s="169" t="s">
        <v>8383</v>
      </c>
      <c r="P1836" s="456">
        <v>10971</v>
      </c>
      <c r="Q1836" s="173" t="s">
        <v>559</v>
      </c>
      <c r="R1836" s="169" t="s">
        <v>6172</v>
      </c>
      <c r="S1836" s="276" t="s">
        <v>6173</v>
      </c>
      <c r="T1836" s="169" t="s">
        <v>1861</v>
      </c>
      <c r="U1836" s="169" t="s">
        <v>1861</v>
      </c>
      <c r="V1836" s="169" t="s">
        <v>1861</v>
      </c>
      <c r="W1836" s="169" t="s">
        <v>1861</v>
      </c>
      <c r="X1836" s="169" t="s">
        <v>1861</v>
      </c>
      <c r="Y1836" s="169" t="s">
        <v>1861</v>
      </c>
      <c r="Z1836" s="169" t="s">
        <v>1861</v>
      </c>
      <c r="AA1836" s="169" t="s">
        <v>1861</v>
      </c>
      <c r="AB1836" s="169" t="s">
        <v>1861</v>
      </c>
      <c r="AC1836" s="169" t="s">
        <v>1861</v>
      </c>
      <c r="AD1836" s="169" t="s">
        <v>1861</v>
      </c>
      <c r="AE1836" s="169" t="s">
        <v>1861</v>
      </c>
      <c r="AF1836" s="169" t="s">
        <v>2003</v>
      </c>
      <c r="AG1836" s="169"/>
      <c r="AH1836" s="169"/>
      <c r="AI1836" s="173">
        <v>33.5</v>
      </c>
      <c r="AJ1836" s="169" t="s">
        <v>5795</v>
      </c>
      <c r="AK1836" s="169" t="s">
        <v>5796</v>
      </c>
      <c r="AL1836" s="173">
        <v>43</v>
      </c>
      <c r="AM1836" s="173">
        <v>59</v>
      </c>
      <c r="AN1836" s="1148">
        <v>15.3</v>
      </c>
      <c r="AO1836" s="173">
        <v>22</v>
      </c>
      <c r="AP1836" s="173">
        <v>52</v>
      </c>
      <c r="AQ1836" s="169">
        <v>58.6</v>
      </c>
      <c r="AR1836" s="169">
        <f t="shared" si="177"/>
        <v>43.987583333333333</v>
      </c>
      <c r="AS1836" s="169">
        <f t="shared" si="159"/>
        <v>22.882944444444444</v>
      </c>
      <c r="AT1836" s="173" t="s">
        <v>34</v>
      </c>
      <c r="AU1836" s="173"/>
      <c r="AV1836" s="456"/>
      <c r="AW1836" s="435"/>
      <c r="AX1836" s="456"/>
      <c r="AY1836" s="435"/>
      <c r="AZ1836" s="456"/>
      <c r="BA1836" s="435"/>
      <c r="BB1836" s="456"/>
      <c r="BC1836" s="435"/>
      <c r="BD1836" s="456"/>
      <c r="BE1836" s="435"/>
      <c r="BF1836" s="173"/>
      <c r="BG1836" s="169"/>
    </row>
    <row r="1837" spans="1:59" s="46" customFormat="1" ht="63.75" x14ac:dyDescent="0.25">
      <c r="A1837" s="486">
        <v>584</v>
      </c>
      <c r="B1837" s="425" t="s">
        <v>1245</v>
      </c>
      <c r="C1837" s="492">
        <v>12170375</v>
      </c>
      <c r="D1837" s="490">
        <v>41257</v>
      </c>
      <c r="E1837" s="490">
        <v>41257</v>
      </c>
      <c r="F1837" s="490">
        <v>42352</v>
      </c>
      <c r="G1837" s="429">
        <v>-7777</v>
      </c>
      <c r="H1837" s="487" t="s">
        <v>1500</v>
      </c>
      <c r="I1837" s="425" t="s">
        <v>705</v>
      </c>
      <c r="J1837" s="425"/>
      <c r="K1837" s="425" t="s">
        <v>50</v>
      </c>
      <c r="L1837" s="425" t="s">
        <v>337</v>
      </c>
      <c r="M1837" s="487" t="s">
        <v>76</v>
      </c>
      <c r="N1837" s="487" t="s">
        <v>48</v>
      </c>
      <c r="O1837" s="425" t="s">
        <v>8384</v>
      </c>
      <c r="P1837" s="488">
        <v>73256</v>
      </c>
      <c r="Q1837" s="487" t="s">
        <v>559</v>
      </c>
      <c r="R1837" s="425" t="s">
        <v>4028</v>
      </c>
      <c r="S1837" s="430" t="s">
        <v>6174</v>
      </c>
      <c r="T1837" s="429">
        <v>-7777</v>
      </c>
      <c r="U1837" s="425">
        <v>-9999</v>
      </c>
      <c r="V1837" s="425">
        <v>34</v>
      </c>
      <c r="W1837" s="429">
        <v>-7777</v>
      </c>
      <c r="X1837" s="429">
        <v>-7777</v>
      </c>
      <c r="Y1837" s="429">
        <v>-7777</v>
      </c>
      <c r="Z1837" s="429">
        <v>-7777</v>
      </c>
      <c r="AA1837" s="429">
        <v>-7777</v>
      </c>
      <c r="AB1837" s="429">
        <v>-7777</v>
      </c>
      <c r="AC1837" s="429">
        <v>-7777</v>
      </c>
      <c r="AD1837" s="429">
        <v>-7777</v>
      </c>
      <c r="AE1837" s="429">
        <v>-7777</v>
      </c>
      <c r="AF1837" s="425" t="s">
        <v>3020</v>
      </c>
      <c r="AG1837" s="425"/>
      <c r="AH1837" s="425"/>
      <c r="AI1837" s="487"/>
      <c r="AJ1837" s="425" t="s">
        <v>5797</v>
      </c>
      <c r="AK1837" s="425" t="s">
        <v>5798</v>
      </c>
      <c r="AL1837" s="487">
        <v>42</v>
      </c>
      <c r="AM1837" s="487">
        <v>55</v>
      </c>
      <c r="AN1837" s="1166">
        <v>25.1</v>
      </c>
      <c r="AO1837" s="487">
        <v>23</v>
      </c>
      <c r="AP1837" s="487">
        <v>48</v>
      </c>
      <c r="AQ1837" s="425">
        <v>42.9</v>
      </c>
      <c r="AR1837" s="425">
        <f t="shared" si="177"/>
        <v>42.923638888888888</v>
      </c>
      <c r="AS1837" s="425">
        <f t="shared" si="159"/>
        <v>23.811916666666669</v>
      </c>
      <c r="AT1837" s="487" t="s">
        <v>34</v>
      </c>
      <c r="AU1837" s="487"/>
      <c r="AV1837" s="488"/>
      <c r="AW1837" s="490"/>
      <c r="AX1837" s="488"/>
      <c r="AY1837" s="490"/>
      <c r="AZ1837" s="488"/>
      <c r="BA1837" s="490"/>
      <c r="BB1837" s="488"/>
      <c r="BC1837" s="490"/>
      <c r="BD1837" s="488"/>
      <c r="BE1837" s="490"/>
      <c r="BF1837" s="487"/>
      <c r="BG1837" s="431"/>
    </row>
    <row r="1838" spans="1:59" s="46" customFormat="1" ht="63.75" x14ac:dyDescent="0.25">
      <c r="A1838" s="441"/>
      <c r="B1838" s="45" t="s">
        <v>1245</v>
      </c>
      <c r="C1838" s="93">
        <v>12170375</v>
      </c>
      <c r="D1838" s="145">
        <v>41257</v>
      </c>
      <c r="E1838" s="145">
        <v>41257</v>
      </c>
      <c r="F1838" s="145">
        <v>42352</v>
      </c>
      <c r="G1838" s="21">
        <v>-7777</v>
      </c>
      <c r="H1838" s="90" t="s">
        <v>1500</v>
      </c>
      <c r="I1838" s="45" t="s">
        <v>705</v>
      </c>
      <c r="J1838" s="45"/>
      <c r="K1838" s="45" t="s">
        <v>50</v>
      </c>
      <c r="L1838" s="45" t="s">
        <v>337</v>
      </c>
      <c r="M1838" s="90" t="s">
        <v>76</v>
      </c>
      <c r="N1838" s="90" t="s">
        <v>48</v>
      </c>
      <c r="O1838" s="45" t="s">
        <v>8384</v>
      </c>
      <c r="P1838" s="143">
        <v>73256</v>
      </c>
      <c r="Q1838" s="90" t="s">
        <v>559</v>
      </c>
      <c r="R1838" s="45" t="s">
        <v>4028</v>
      </c>
      <c r="S1838" s="272" t="s">
        <v>6174</v>
      </c>
      <c r="T1838" s="45" t="s">
        <v>1861</v>
      </c>
      <c r="U1838" s="45" t="s">
        <v>1861</v>
      </c>
      <c r="V1838" s="45" t="s">
        <v>1861</v>
      </c>
      <c r="W1838" s="45" t="s">
        <v>1861</v>
      </c>
      <c r="X1838" s="45" t="s">
        <v>1861</v>
      </c>
      <c r="Y1838" s="45" t="s">
        <v>1861</v>
      </c>
      <c r="Z1838" s="45" t="s">
        <v>1861</v>
      </c>
      <c r="AA1838" s="45" t="s">
        <v>1861</v>
      </c>
      <c r="AB1838" s="45" t="s">
        <v>1861</v>
      </c>
      <c r="AC1838" s="45" t="s">
        <v>1861</v>
      </c>
      <c r="AD1838" s="45" t="s">
        <v>1861</v>
      </c>
      <c r="AE1838" s="45" t="s">
        <v>1861</v>
      </c>
      <c r="AF1838" s="45" t="s">
        <v>3021</v>
      </c>
      <c r="AG1838" s="45"/>
      <c r="AH1838" s="45"/>
      <c r="AI1838" s="90"/>
      <c r="AJ1838" s="45" t="s">
        <v>5799</v>
      </c>
      <c r="AK1838" s="45" t="s">
        <v>5800</v>
      </c>
      <c r="AL1838" s="90">
        <v>42</v>
      </c>
      <c r="AM1838" s="90">
        <v>55</v>
      </c>
      <c r="AN1838" s="1147">
        <v>26.1</v>
      </c>
      <c r="AO1838" s="90">
        <v>23</v>
      </c>
      <c r="AP1838" s="90">
        <v>48</v>
      </c>
      <c r="AQ1838" s="45">
        <v>42.1</v>
      </c>
      <c r="AR1838" s="45">
        <f t="shared" si="177"/>
        <v>42.923916666666663</v>
      </c>
      <c r="AS1838" s="45">
        <f t="shared" si="159"/>
        <v>23.811694444444445</v>
      </c>
      <c r="AT1838" s="90" t="s">
        <v>34</v>
      </c>
      <c r="AU1838" s="90"/>
      <c r="AV1838" s="143"/>
      <c r="AW1838" s="145"/>
      <c r="AX1838" s="143"/>
      <c r="AY1838" s="145"/>
      <c r="AZ1838" s="143"/>
      <c r="BA1838" s="145"/>
      <c r="BB1838" s="143"/>
      <c r="BC1838" s="145"/>
      <c r="BD1838" s="143"/>
      <c r="BE1838" s="145"/>
      <c r="BF1838" s="90"/>
      <c r="BG1838" s="433"/>
    </row>
    <row r="1839" spans="1:59" s="46" customFormat="1" ht="63.75" x14ac:dyDescent="0.25">
      <c r="A1839" s="441"/>
      <c r="B1839" s="45" t="s">
        <v>1245</v>
      </c>
      <c r="C1839" s="93">
        <v>12170375</v>
      </c>
      <c r="D1839" s="145">
        <v>41257</v>
      </c>
      <c r="E1839" s="145">
        <v>41257</v>
      </c>
      <c r="F1839" s="145">
        <v>42352</v>
      </c>
      <c r="G1839" s="21">
        <v>-7777</v>
      </c>
      <c r="H1839" s="90" t="s">
        <v>1500</v>
      </c>
      <c r="I1839" s="45" t="s">
        <v>705</v>
      </c>
      <c r="J1839" s="45"/>
      <c r="K1839" s="45" t="s">
        <v>50</v>
      </c>
      <c r="L1839" s="45" t="s">
        <v>337</v>
      </c>
      <c r="M1839" s="90" t="s">
        <v>76</v>
      </c>
      <c r="N1839" s="90" t="s">
        <v>48</v>
      </c>
      <c r="O1839" s="45" t="s">
        <v>8384</v>
      </c>
      <c r="P1839" s="143">
        <v>73256</v>
      </c>
      <c r="Q1839" s="90" t="s">
        <v>559</v>
      </c>
      <c r="R1839" s="45" t="s">
        <v>4028</v>
      </c>
      <c r="S1839" s="272" t="s">
        <v>6175</v>
      </c>
      <c r="T1839" s="45" t="s">
        <v>1861</v>
      </c>
      <c r="U1839" s="45">
        <v>-9999</v>
      </c>
      <c r="V1839" s="45">
        <v>18</v>
      </c>
      <c r="W1839" s="45" t="s">
        <v>1861</v>
      </c>
      <c r="X1839" s="45" t="s">
        <v>1861</v>
      </c>
      <c r="Y1839" s="45" t="s">
        <v>1861</v>
      </c>
      <c r="Z1839" s="45" t="s">
        <v>1861</v>
      </c>
      <c r="AA1839" s="45" t="s">
        <v>1861</v>
      </c>
      <c r="AB1839" s="45" t="s">
        <v>1861</v>
      </c>
      <c r="AC1839" s="45" t="s">
        <v>1861</v>
      </c>
      <c r="AD1839" s="45" t="s">
        <v>1861</v>
      </c>
      <c r="AE1839" s="45" t="s">
        <v>1861</v>
      </c>
      <c r="AF1839" s="45" t="s">
        <v>3022</v>
      </c>
      <c r="AG1839" s="45"/>
      <c r="AH1839" s="45"/>
      <c r="AI1839" s="90"/>
      <c r="AJ1839" s="45" t="s">
        <v>5801</v>
      </c>
      <c r="AK1839" s="45" t="s">
        <v>5802</v>
      </c>
      <c r="AL1839" s="90">
        <v>42</v>
      </c>
      <c r="AM1839" s="90">
        <v>55</v>
      </c>
      <c r="AN1839" s="1147">
        <v>39.200000000000003</v>
      </c>
      <c r="AO1839" s="90">
        <v>23</v>
      </c>
      <c r="AP1839" s="90">
        <v>48</v>
      </c>
      <c r="AQ1839" s="45">
        <v>24.1</v>
      </c>
      <c r="AR1839" s="45">
        <f t="shared" si="177"/>
        <v>42.92755555555555</v>
      </c>
      <c r="AS1839" s="45">
        <f t="shared" si="159"/>
        <v>23.806694444444446</v>
      </c>
      <c r="AT1839" s="90" t="s">
        <v>34</v>
      </c>
      <c r="AU1839" s="90"/>
      <c r="AV1839" s="143"/>
      <c r="AW1839" s="145"/>
      <c r="AX1839" s="143"/>
      <c r="AY1839" s="145"/>
      <c r="AZ1839" s="143"/>
      <c r="BA1839" s="145"/>
      <c r="BB1839" s="143"/>
      <c r="BC1839" s="145"/>
      <c r="BD1839" s="143"/>
      <c r="BE1839" s="145"/>
      <c r="BF1839" s="90"/>
      <c r="BG1839" s="433"/>
    </row>
    <row r="1840" spans="1:59" s="46" customFormat="1" ht="64.5" thickBot="1" x14ac:dyDescent="0.3">
      <c r="A1840" s="442"/>
      <c r="B1840" s="417" t="s">
        <v>1245</v>
      </c>
      <c r="C1840" s="443">
        <v>12170375</v>
      </c>
      <c r="D1840" s="444">
        <v>41257</v>
      </c>
      <c r="E1840" s="444">
        <v>41257</v>
      </c>
      <c r="F1840" s="444">
        <v>42352</v>
      </c>
      <c r="G1840" s="421">
        <v>-7777</v>
      </c>
      <c r="H1840" s="445" t="s">
        <v>1500</v>
      </c>
      <c r="I1840" s="417" t="s">
        <v>705</v>
      </c>
      <c r="J1840" s="417"/>
      <c r="K1840" s="417" t="s">
        <v>50</v>
      </c>
      <c r="L1840" s="417" t="s">
        <v>337</v>
      </c>
      <c r="M1840" s="445" t="s">
        <v>76</v>
      </c>
      <c r="N1840" s="445" t="s">
        <v>48</v>
      </c>
      <c r="O1840" s="417" t="s">
        <v>8384</v>
      </c>
      <c r="P1840" s="462">
        <v>73256</v>
      </c>
      <c r="Q1840" s="445" t="s">
        <v>559</v>
      </c>
      <c r="R1840" s="417" t="s">
        <v>4028</v>
      </c>
      <c r="S1840" s="422" t="s">
        <v>6175</v>
      </c>
      <c r="T1840" s="417" t="s">
        <v>1861</v>
      </c>
      <c r="U1840" s="417" t="s">
        <v>1861</v>
      </c>
      <c r="V1840" s="417" t="s">
        <v>1861</v>
      </c>
      <c r="W1840" s="417" t="s">
        <v>1861</v>
      </c>
      <c r="X1840" s="417" t="s">
        <v>1861</v>
      </c>
      <c r="Y1840" s="417" t="s">
        <v>1861</v>
      </c>
      <c r="Z1840" s="417" t="s">
        <v>1861</v>
      </c>
      <c r="AA1840" s="417" t="s">
        <v>1861</v>
      </c>
      <c r="AB1840" s="417" t="s">
        <v>1861</v>
      </c>
      <c r="AC1840" s="417" t="s">
        <v>1861</v>
      </c>
      <c r="AD1840" s="417" t="s">
        <v>1861</v>
      </c>
      <c r="AE1840" s="417" t="s">
        <v>1861</v>
      </c>
      <c r="AF1840" s="417" t="s">
        <v>3023</v>
      </c>
      <c r="AG1840" s="417"/>
      <c r="AH1840" s="417"/>
      <c r="AI1840" s="445"/>
      <c r="AJ1840" s="417" t="s">
        <v>5803</v>
      </c>
      <c r="AK1840" s="417" t="s">
        <v>5804</v>
      </c>
      <c r="AL1840" s="445">
        <v>42</v>
      </c>
      <c r="AM1840" s="445">
        <v>55</v>
      </c>
      <c r="AN1840" s="1167">
        <v>39.700000000000003</v>
      </c>
      <c r="AO1840" s="445">
        <v>23</v>
      </c>
      <c r="AP1840" s="445">
        <v>48</v>
      </c>
      <c r="AQ1840" s="417">
        <v>23.6</v>
      </c>
      <c r="AR1840" s="417">
        <f t="shared" si="177"/>
        <v>42.927694444444441</v>
      </c>
      <c r="AS1840" s="417">
        <f t="shared" si="159"/>
        <v>23.806555555555555</v>
      </c>
      <c r="AT1840" s="445" t="s">
        <v>34</v>
      </c>
      <c r="AU1840" s="445"/>
      <c r="AV1840" s="462"/>
      <c r="AW1840" s="444"/>
      <c r="AX1840" s="462"/>
      <c r="AY1840" s="444"/>
      <c r="AZ1840" s="462"/>
      <c r="BA1840" s="444"/>
      <c r="BB1840" s="462"/>
      <c r="BC1840" s="444"/>
      <c r="BD1840" s="462"/>
      <c r="BE1840" s="444"/>
      <c r="BF1840" s="445"/>
      <c r="BG1840" s="423"/>
    </row>
    <row r="1841" spans="1:59" s="46" customFormat="1" ht="25.5" x14ac:dyDescent="0.25">
      <c r="A1841" s="612">
        <v>585</v>
      </c>
      <c r="B1841" s="180" t="s">
        <v>2792</v>
      </c>
      <c r="C1841" s="613">
        <v>12170376</v>
      </c>
      <c r="D1841" s="614">
        <v>41276</v>
      </c>
      <c r="E1841" s="614">
        <v>41276</v>
      </c>
      <c r="F1841" s="614">
        <v>42371</v>
      </c>
      <c r="G1841" s="180">
        <v>-7777</v>
      </c>
      <c r="H1841" s="612" t="s">
        <v>1486</v>
      </c>
      <c r="I1841" s="180" t="s">
        <v>1452</v>
      </c>
      <c r="J1841" s="180"/>
      <c r="K1841" s="180" t="s">
        <v>921</v>
      </c>
      <c r="L1841" s="612" t="s">
        <v>424</v>
      </c>
      <c r="M1841" s="612" t="s">
        <v>338</v>
      </c>
      <c r="N1841" s="612" t="s">
        <v>217</v>
      </c>
      <c r="O1841" s="180"/>
      <c r="P1841" s="649">
        <v>40200</v>
      </c>
      <c r="Q1841" s="612" t="s">
        <v>559</v>
      </c>
      <c r="R1841" s="180" t="s">
        <v>6165</v>
      </c>
      <c r="S1841" s="510" t="s">
        <v>6176</v>
      </c>
      <c r="T1841" s="180">
        <v>-7777</v>
      </c>
      <c r="U1841" s="180">
        <v>-9999</v>
      </c>
      <c r="V1841" s="180">
        <v>940</v>
      </c>
      <c r="W1841" s="180">
        <v>-7777</v>
      </c>
      <c r="X1841" s="180">
        <v>-7777</v>
      </c>
      <c r="Y1841" s="180">
        <v>-7777</v>
      </c>
      <c r="Z1841" s="180">
        <v>-7777</v>
      </c>
      <c r="AA1841" s="180">
        <v>-7777</v>
      </c>
      <c r="AB1841" s="180">
        <v>-7777</v>
      </c>
      <c r="AC1841" s="180">
        <v>-7777</v>
      </c>
      <c r="AD1841" s="180">
        <v>-7777</v>
      </c>
      <c r="AE1841" s="180">
        <v>-7777</v>
      </c>
      <c r="AF1841" s="180" t="s">
        <v>686</v>
      </c>
      <c r="AG1841" s="180"/>
      <c r="AH1841" s="180"/>
      <c r="AI1841" s="612">
        <v>46.78</v>
      </c>
      <c r="AJ1841" s="180" t="s">
        <v>5805</v>
      </c>
      <c r="AK1841" s="180" t="s">
        <v>5806</v>
      </c>
      <c r="AL1841" s="612">
        <v>43</v>
      </c>
      <c r="AM1841" s="612">
        <v>37</v>
      </c>
      <c r="AN1841" s="1145">
        <v>1.238</v>
      </c>
      <c r="AO1841" s="612">
        <v>23</v>
      </c>
      <c r="AP1841" s="612">
        <v>50</v>
      </c>
      <c r="AQ1841" s="180">
        <v>42.097000000000001</v>
      </c>
      <c r="AR1841" s="180">
        <f t="shared" si="177"/>
        <v>43.617010555555559</v>
      </c>
      <c r="AS1841" s="180">
        <f t="shared" si="159"/>
        <v>23.845026944444442</v>
      </c>
      <c r="AT1841" s="612" t="s">
        <v>43</v>
      </c>
      <c r="AU1841" s="612"/>
      <c r="AV1841" s="649"/>
      <c r="AW1841" s="614"/>
      <c r="AX1841" s="649"/>
      <c r="AY1841" s="614"/>
      <c r="AZ1841" s="649"/>
      <c r="BA1841" s="614"/>
      <c r="BB1841" s="649"/>
      <c r="BC1841" s="614"/>
      <c r="BD1841" s="649"/>
      <c r="BE1841" s="614"/>
      <c r="BF1841" s="180" t="s">
        <v>10957</v>
      </c>
      <c r="BG1841" s="180"/>
    </row>
    <row r="1842" spans="1:59" s="46" customFormat="1" ht="25.5" x14ac:dyDescent="0.25">
      <c r="A1842" s="55"/>
      <c r="B1842" s="24" t="s">
        <v>2792</v>
      </c>
      <c r="C1842" s="98">
        <v>12170376</v>
      </c>
      <c r="D1842" s="70">
        <v>41276</v>
      </c>
      <c r="E1842" s="70">
        <v>41276</v>
      </c>
      <c r="F1842" s="70">
        <v>42371</v>
      </c>
      <c r="G1842" s="24">
        <v>-7777</v>
      </c>
      <c r="H1842" s="55" t="s">
        <v>1486</v>
      </c>
      <c r="I1842" s="24" t="s">
        <v>1452</v>
      </c>
      <c r="J1842" s="24"/>
      <c r="K1842" s="24" t="s">
        <v>921</v>
      </c>
      <c r="L1842" s="55" t="s">
        <v>424</v>
      </c>
      <c r="M1842" s="55" t="s">
        <v>338</v>
      </c>
      <c r="N1842" s="55" t="s">
        <v>217</v>
      </c>
      <c r="O1842" s="24"/>
      <c r="P1842" s="69">
        <v>40200</v>
      </c>
      <c r="Q1842" s="55" t="s">
        <v>559</v>
      </c>
      <c r="R1842" s="24" t="s">
        <v>6165</v>
      </c>
      <c r="S1842" s="273" t="s">
        <v>6177</v>
      </c>
      <c r="T1842" s="24" t="s">
        <v>1861</v>
      </c>
      <c r="U1842" s="24">
        <v>-9999</v>
      </c>
      <c r="V1842" s="24" t="s">
        <v>6178</v>
      </c>
      <c r="W1842" s="24" t="s">
        <v>1861</v>
      </c>
      <c r="X1842" s="24" t="s">
        <v>1861</v>
      </c>
      <c r="Y1842" s="24" t="s">
        <v>1861</v>
      </c>
      <c r="Z1842" s="24" t="s">
        <v>1861</v>
      </c>
      <c r="AA1842" s="24" t="s">
        <v>1861</v>
      </c>
      <c r="AB1842" s="24" t="s">
        <v>1861</v>
      </c>
      <c r="AC1842" s="24" t="s">
        <v>1861</v>
      </c>
      <c r="AD1842" s="24" t="s">
        <v>1861</v>
      </c>
      <c r="AE1842" s="24" t="s">
        <v>1861</v>
      </c>
      <c r="AF1842" s="24" t="s">
        <v>687</v>
      </c>
      <c r="AG1842" s="24"/>
      <c r="AH1842" s="24"/>
      <c r="AI1842" s="55">
        <v>47.18</v>
      </c>
      <c r="AJ1842" s="24" t="s">
        <v>5807</v>
      </c>
      <c r="AK1842" s="24" t="s">
        <v>5808</v>
      </c>
      <c r="AL1842" s="55">
        <v>43</v>
      </c>
      <c r="AM1842" s="55">
        <v>37</v>
      </c>
      <c r="AN1842" s="1146">
        <v>10.292</v>
      </c>
      <c r="AO1842" s="55">
        <v>23</v>
      </c>
      <c r="AP1842" s="55">
        <v>51</v>
      </c>
      <c r="AQ1842" s="24">
        <v>9.6340000000000003</v>
      </c>
      <c r="AR1842" s="24">
        <f t="shared" si="177"/>
        <v>43.619525555555555</v>
      </c>
      <c r="AS1842" s="24">
        <f t="shared" si="159"/>
        <v>23.852676111111112</v>
      </c>
      <c r="AT1842" s="55" t="s">
        <v>43</v>
      </c>
      <c r="AU1842" s="55"/>
      <c r="AV1842" s="69"/>
      <c r="AW1842" s="70"/>
      <c r="AX1842" s="69"/>
      <c r="AY1842" s="70"/>
      <c r="AZ1842" s="69"/>
      <c r="BA1842" s="70"/>
      <c r="BB1842" s="69"/>
      <c r="BC1842" s="70"/>
      <c r="BD1842" s="69"/>
      <c r="BE1842" s="70"/>
      <c r="BF1842" s="24" t="s">
        <v>10957</v>
      </c>
      <c r="BG1842" s="24"/>
    </row>
    <row r="1843" spans="1:59" s="46" customFormat="1" ht="25.5" x14ac:dyDescent="0.25">
      <c r="A1843" s="55"/>
      <c r="B1843" s="24" t="s">
        <v>2792</v>
      </c>
      <c r="C1843" s="98">
        <v>12170376</v>
      </c>
      <c r="D1843" s="70">
        <v>41276</v>
      </c>
      <c r="E1843" s="70">
        <v>41276</v>
      </c>
      <c r="F1843" s="70">
        <v>42371</v>
      </c>
      <c r="G1843" s="24">
        <v>-7777</v>
      </c>
      <c r="H1843" s="55" t="s">
        <v>1486</v>
      </c>
      <c r="I1843" s="24" t="s">
        <v>1452</v>
      </c>
      <c r="J1843" s="24"/>
      <c r="K1843" s="24" t="s">
        <v>921</v>
      </c>
      <c r="L1843" s="55" t="s">
        <v>424</v>
      </c>
      <c r="M1843" s="55" t="s">
        <v>338</v>
      </c>
      <c r="N1843" s="55" t="s">
        <v>217</v>
      </c>
      <c r="O1843" s="24"/>
      <c r="P1843" s="69">
        <v>40200</v>
      </c>
      <c r="Q1843" s="55" t="s">
        <v>559</v>
      </c>
      <c r="R1843" s="24" t="s">
        <v>2741</v>
      </c>
      <c r="S1843" s="273" t="s">
        <v>6179</v>
      </c>
      <c r="T1843" s="24" t="s">
        <v>1861</v>
      </c>
      <c r="U1843" s="24" t="s">
        <v>6180</v>
      </c>
      <c r="V1843" s="24">
        <v>21.8</v>
      </c>
      <c r="W1843" s="24" t="s">
        <v>1861</v>
      </c>
      <c r="X1843" s="24" t="s">
        <v>1861</v>
      </c>
      <c r="Y1843" s="24" t="s">
        <v>1861</v>
      </c>
      <c r="Z1843" s="24" t="s">
        <v>1861</v>
      </c>
      <c r="AA1843" s="24" t="s">
        <v>1861</v>
      </c>
      <c r="AB1843" s="24" t="s">
        <v>1861</v>
      </c>
      <c r="AC1843" s="24" t="s">
        <v>1861</v>
      </c>
      <c r="AD1843" s="24" t="s">
        <v>1861</v>
      </c>
      <c r="AE1843" s="24" t="s">
        <v>1861</v>
      </c>
      <c r="AF1843" s="24" t="s">
        <v>1765</v>
      </c>
      <c r="AG1843" s="24"/>
      <c r="AH1843" s="24"/>
      <c r="AI1843" s="55"/>
      <c r="AJ1843" s="24" t="s">
        <v>6181</v>
      </c>
      <c r="AK1843" s="24" t="s">
        <v>6182</v>
      </c>
      <c r="AL1843" s="55">
        <v>43</v>
      </c>
      <c r="AM1843" s="55">
        <v>37</v>
      </c>
      <c r="AN1843" s="1146">
        <v>0.68200000000000005</v>
      </c>
      <c r="AO1843" s="55">
        <v>23</v>
      </c>
      <c r="AP1843" s="55">
        <v>50</v>
      </c>
      <c r="AQ1843" s="24">
        <v>52.197000000000003</v>
      </c>
      <c r="AR1843" s="24">
        <f t="shared" si="177"/>
        <v>43.616856111111112</v>
      </c>
      <c r="AS1843" s="24">
        <f t="shared" si="159"/>
        <v>23.847832499999999</v>
      </c>
      <c r="AT1843" s="55" t="s">
        <v>43</v>
      </c>
      <c r="AU1843" s="55"/>
      <c r="AV1843" s="69"/>
      <c r="AW1843" s="70"/>
      <c r="AX1843" s="69"/>
      <c r="AY1843" s="70"/>
      <c r="AZ1843" s="69"/>
      <c r="BA1843" s="70"/>
      <c r="BB1843" s="69"/>
      <c r="BC1843" s="70"/>
      <c r="BD1843" s="69"/>
      <c r="BE1843" s="70"/>
      <c r="BF1843" s="24" t="s">
        <v>10957</v>
      </c>
      <c r="BG1843" s="24"/>
    </row>
    <row r="1844" spans="1:59" s="46" customFormat="1" ht="25.5" x14ac:dyDescent="0.25">
      <c r="A1844" s="55"/>
      <c r="B1844" s="24" t="s">
        <v>2792</v>
      </c>
      <c r="C1844" s="98">
        <v>12170376</v>
      </c>
      <c r="D1844" s="70">
        <v>41276</v>
      </c>
      <c r="E1844" s="70">
        <v>41276</v>
      </c>
      <c r="F1844" s="70">
        <v>42371</v>
      </c>
      <c r="G1844" s="24">
        <v>-7777</v>
      </c>
      <c r="H1844" s="55" t="s">
        <v>1486</v>
      </c>
      <c r="I1844" s="24" t="s">
        <v>1452</v>
      </c>
      <c r="J1844" s="24"/>
      <c r="K1844" s="24" t="s">
        <v>921</v>
      </c>
      <c r="L1844" s="55" t="s">
        <v>424</v>
      </c>
      <c r="M1844" s="55" t="s">
        <v>338</v>
      </c>
      <c r="N1844" s="55" t="s">
        <v>217</v>
      </c>
      <c r="O1844" s="24"/>
      <c r="P1844" s="69">
        <v>40200</v>
      </c>
      <c r="Q1844" s="55" t="s">
        <v>559</v>
      </c>
      <c r="R1844" s="24" t="s">
        <v>2741</v>
      </c>
      <c r="S1844" s="273" t="s">
        <v>6179</v>
      </c>
      <c r="T1844" s="24" t="s">
        <v>1861</v>
      </c>
      <c r="U1844" s="24" t="s">
        <v>1861</v>
      </c>
      <c r="V1844" s="24" t="s">
        <v>1861</v>
      </c>
      <c r="W1844" s="24" t="s">
        <v>1861</v>
      </c>
      <c r="X1844" s="24" t="s">
        <v>1861</v>
      </c>
      <c r="Y1844" s="24" t="s">
        <v>1861</v>
      </c>
      <c r="Z1844" s="24" t="s">
        <v>1861</v>
      </c>
      <c r="AA1844" s="24" t="s">
        <v>1861</v>
      </c>
      <c r="AB1844" s="24" t="s">
        <v>1861</v>
      </c>
      <c r="AC1844" s="24" t="s">
        <v>1861</v>
      </c>
      <c r="AD1844" s="24" t="s">
        <v>1861</v>
      </c>
      <c r="AE1844" s="24" t="s">
        <v>1861</v>
      </c>
      <c r="AF1844" s="24" t="s">
        <v>1768</v>
      </c>
      <c r="AG1844" s="24"/>
      <c r="AH1844" s="24"/>
      <c r="AI1844" s="55"/>
      <c r="AJ1844" s="24" t="s">
        <v>6183</v>
      </c>
      <c r="AK1844" s="24" t="s">
        <v>6184</v>
      </c>
      <c r="AL1844" s="55">
        <v>43</v>
      </c>
      <c r="AM1844" s="55">
        <v>37</v>
      </c>
      <c r="AN1844" s="1146">
        <v>1.387</v>
      </c>
      <c r="AO1844" s="55">
        <v>23</v>
      </c>
      <c r="AP1844" s="55">
        <v>50</v>
      </c>
      <c r="AQ1844" s="24">
        <v>52.262999999999998</v>
      </c>
      <c r="AR1844" s="24">
        <f t="shared" si="177"/>
        <v>43.617051944444448</v>
      </c>
      <c r="AS1844" s="24">
        <f t="shared" si="159"/>
        <v>23.847850833333332</v>
      </c>
      <c r="AT1844" s="55" t="s">
        <v>43</v>
      </c>
      <c r="AU1844" s="55"/>
      <c r="AV1844" s="69"/>
      <c r="AW1844" s="70"/>
      <c r="AX1844" s="69"/>
      <c r="AY1844" s="70"/>
      <c r="AZ1844" s="69"/>
      <c r="BA1844" s="70"/>
      <c r="BB1844" s="69"/>
      <c r="BC1844" s="70"/>
      <c r="BD1844" s="69"/>
      <c r="BE1844" s="70"/>
      <c r="BF1844" s="24" t="s">
        <v>10957</v>
      </c>
      <c r="BG1844" s="24"/>
    </row>
    <row r="1845" spans="1:59" s="46" customFormat="1" ht="25.5" x14ac:dyDescent="0.25">
      <c r="A1845" s="55"/>
      <c r="B1845" s="24" t="s">
        <v>2792</v>
      </c>
      <c r="C1845" s="98">
        <v>12170376</v>
      </c>
      <c r="D1845" s="70">
        <v>41276</v>
      </c>
      <c r="E1845" s="70">
        <v>41276</v>
      </c>
      <c r="F1845" s="70">
        <v>42371</v>
      </c>
      <c r="G1845" s="24">
        <v>-7777</v>
      </c>
      <c r="H1845" s="55" t="s">
        <v>1486</v>
      </c>
      <c r="I1845" s="24" t="s">
        <v>1452</v>
      </c>
      <c r="J1845" s="24"/>
      <c r="K1845" s="24" t="s">
        <v>921</v>
      </c>
      <c r="L1845" s="55" t="s">
        <v>424</v>
      </c>
      <c r="M1845" s="55" t="s">
        <v>338</v>
      </c>
      <c r="N1845" s="55" t="s">
        <v>217</v>
      </c>
      <c r="O1845" s="24"/>
      <c r="P1845" s="69">
        <v>40200</v>
      </c>
      <c r="Q1845" s="55" t="s">
        <v>559</v>
      </c>
      <c r="R1845" s="24" t="s">
        <v>2741</v>
      </c>
      <c r="S1845" s="273" t="s">
        <v>6185</v>
      </c>
      <c r="T1845" s="24" t="s">
        <v>1861</v>
      </c>
      <c r="U1845" s="24">
        <v>1</v>
      </c>
      <c r="V1845" s="24">
        <v>20.45</v>
      </c>
      <c r="W1845" s="24" t="s">
        <v>1861</v>
      </c>
      <c r="X1845" s="24" t="s">
        <v>1861</v>
      </c>
      <c r="Y1845" s="24" t="s">
        <v>1861</v>
      </c>
      <c r="Z1845" s="24" t="s">
        <v>1861</v>
      </c>
      <c r="AA1845" s="24" t="s">
        <v>1861</v>
      </c>
      <c r="AB1845" s="24" t="s">
        <v>1861</v>
      </c>
      <c r="AC1845" s="24" t="s">
        <v>1861</v>
      </c>
      <c r="AD1845" s="24" t="s">
        <v>1861</v>
      </c>
      <c r="AE1845" s="24" t="s">
        <v>1861</v>
      </c>
      <c r="AF1845" s="24" t="s">
        <v>1765</v>
      </c>
      <c r="AG1845" s="24"/>
      <c r="AH1845" s="24"/>
      <c r="AI1845" s="55"/>
      <c r="AJ1845" s="24" t="s">
        <v>6186</v>
      </c>
      <c r="AK1845" s="24" t="s">
        <v>6187</v>
      </c>
      <c r="AL1845" s="55">
        <v>43</v>
      </c>
      <c r="AM1845" s="55">
        <v>37</v>
      </c>
      <c r="AN1845" s="1146">
        <v>10.191000000000001</v>
      </c>
      <c r="AO1845" s="55">
        <v>23</v>
      </c>
      <c r="AP1845" s="55">
        <v>50</v>
      </c>
      <c r="AQ1845" s="24">
        <v>10.801</v>
      </c>
      <c r="AR1845" s="24">
        <f t="shared" si="177"/>
        <v>43.619497500000001</v>
      </c>
      <c r="AS1845" s="24">
        <f t="shared" si="159"/>
        <v>23.836333611111108</v>
      </c>
      <c r="AT1845" s="55" t="s">
        <v>43</v>
      </c>
      <c r="AU1845" s="55"/>
      <c r="AV1845" s="69"/>
      <c r="AW1845" s="70"/>
      <c r="AX1845" s="69"/>
      <c r="AY1845" s="70"/>
      <c r="AZ1845" s="69"/>
      <c r="BA1845" s="70"/>
      <c r="BB1845" s="69"/>
      <c r="BC1845" s="70"/>
      <c r="BD1845" s="69"/>
      <c r="BE1845" s="70"/>
      <c r="BF1845" s="24" t="s">
        <v>10957</v>
      </c>
      <c r="BG1845" s="24"/>
    </row>
    <row r="1846" spans="1:59" s="46" customFormat="1" ht="25.5" x14ac:dyDescent="0.25">
      <c r="A1846" s="55"/>
      <c r="B1846" s="24" t="s">
        <v>2792</v>
      </c>
      <c r="C1846" s="98">
        <v>12170376</v>
      </c>
      <c r="D1846" s="70">
        <v>41276</v>
      </c>
      <c r="E1846" s="70">
        <v>41276</v>
      </c>
      <c r="F1846" s="70">
        <v>42371</v>
      </c>
      <c r="G1846" s="24">
        <v>-7777</v>
      </c>
      <c r="H1846" s="55" t="s">
        <v>1486</v>
      </c>
      <c r="I1846" s="24" t="s">
        <v>1452</v>
      </c>
      <c r="J1846" s="24"/>
      <c r="K1846" s="24" t="s">
        <v>921</v>
      </c>
      <c r="L1846" s="55" t="s">
        <v>424</v>
      </c>
      <c r="M1846" s="55" t="s">
        <v>338</v>
      </c>
      <c r="N1846" s="55" t="s">
        <v>217</v>
      </c>
      <c r="O1846" s="24"/>
      <c r="P1846" s="69">
        <v>40200</v>
      </c>
      <c r="Q1846" s="55" t="s">
        <v>559</v>
      </c>
      <c r="R1846" s="24" t="s">
        <v>2741</v>
      </c>
      <c r="S1846" s="273" t="s">
        <v>6185</v>
      </c>
      <c r="T1846" s="24" t="s">
        <v>1861</v>
      </c>
      <c r="U1846" s="24" t="s">
        <v>1861</v>
      </c>
      <c r="V1846" s="24" t="s">
        <v>1861</v>
      </c>
      <c r="W1846" s="24" t="s">
        <v>1861</v>
      </c>
      <c r="X1846" s="24" t="s">
        <v>1861</v>
      </c>
      <c r="Y1846" s="24" t="s">
        <v>1861</v>
      </c>
      <c r="Z1846" s="24" t="s">
        <v>1861</v>
      </c>
      <c r="AA1846" s="24" t="s">
        <v>1861</v>
      </c>
      <c r="AB1846" s="24" t="s">
        <v>1861</v>
      </c>
      <c r="AC1846" s="24" t="s">
        <v>1861</v>
      </c>
      <c r="AD1846" s="24" t="s">
        <v>1861</v>
      </c>
      <c r="AE1846" s="24" t="s">
        <v>1861</v>
      </c>
      <c r="AF1846" s="24" t="s">
        <v>1768</v>
      </c>
      <c r="AG1846" s="24"/>
      <c r="AH1846" s="24"/>
      <c r="AI1846" s="55"/>
      <c r="AJ1846" s="24" t="s">
        <v>6188</v>
      </c>
      <c r="AK1846" s="24" t="s">
        <v>6189</v>
      </c>
      <c r="AL1846" s="55">
        <v>43</v>
      </c>
      <c r="AM1846" s="55">
        <v>37</v>
      </c>
      <c r="AN1846" s="1146">
        <v>10.51</v>
      </c>
      <c r="AO1846" s="55">
        <v>23</v>
      </c>
      <c r="AP1846" s="55">
        <v>50</v>
      </c>
      <c r="AQ1846" s="24">
        <v>10.000999999999999</v>
      </c>
      <c r="AR1846" s="24">
        <f t="shared" si="177"/>
        <v>43.619586111111111</v>
      </c>
      <c r="AS1846" s="24">
        <f t="shared" si="159"/>
        <v>23.836111388888888</v>
      </c>
      <c r="AT1846" s="55" t="s">
        <v>43</v>
      </c>
      <c r="AU1846" s="55"/>
      <c r="AV1846" s="69"/>
      <c r="AW1846" s="70"/>
      <c r="AX1846" s="69"/>
      <c r="AY1846" s="70"/>
      <c r="AZ1846" s="69"/>
      <c r="BA1846" s="70"/>
      <c r="BB1846" s="69"/>
      <c r="BC1846" s="70"/>
      <c r="BD1846" s="69"/>
      <c r="BE1846" s="70"/>
      <c r="BF1846" s="24" t="s">
        <v>10957</v>
      </c>
      <c r="BG1846" s="24"/>
    </row>
    <row r="1847" spans="1:59" s="46" customFormat="1" ht="25.5" x14ac:dyDescent="0.25">
      <c r="A1847" s="90"/>
      <c r="B1847" s="45" t="s">
        <v>2792</v>
      </c>
      <c r="C1847" s="93">
        <v>12170376</v>
      </c>
      <c r="D1847" s="145">
        <v>41276</v>
      </c>
      <c r="E1847" s="145">
        <v>41276</v>
      </c>
      <c r="F1847" s="145">
        <v>43485</v>
      </c>
      <c r="G1847" s="21">
        <v>-7777</v>
      </c>
      <c r="H1847" s="90" t="s">
        <v>1486</v>
      </c>
      <c r="I1847" s="45" t="s">
        <v>1452</v>
      </c>
      <c r="J1847" s="45"/>
      <c r="K1847" s="45" t="s">
        <v>921</v>
      </c>
      <c r="L1847" s="90" t="s">
        <v>424</v>
      </c>
      <c r="M1847" s="90" t="s">
        <v>338</v>
      </c>
      <c r="N1847" s="90" t="s">
        <v>217</v>
      </c>
      <c r="O1847" s="45"/>
      <c r="P1847" s="143">
        <v>40200</v>
      </c>
      <c r="Q1847" s="90" t="s">
        <v>559</v>
      </c>
      <c r="R1847" s="45" t="s">
        <v>6165</v>
      </c>
      <c r="S1847" s="272" t="s">
        <v>6176</v>
      </c>
      <c r="T1847" s="45">
        <v>-7777</v>
      </c>
      <c r="U1847" s="45">
        <v>-9999</v>
      </c>
      <c r="V1847" s="45">
        <v>940</v>
      </c>
      <c r="W1847" s="45">
        <v>-7777</v>
      </c>
      <c r="X1847" s="45">
        <v>-7777</v>
      </c>
      <c r="Y1847" s="45">
        <v>-7777</v>
      </c>
      <c r="Z1847" s="45">
        <v>-7777</v>
      </c>
      <c r="AA1847" s="45">
        <v>-7777</v>
      </c>
      <c r="AB1847" s="45">
        <v>-7777</v>
      </c>
      <c r="AC1847" s="45">
        <v>-7777</v>
      </c>
      <c r="AD1847" s="45">
        <v>-7777</v>
      </c>
      <c r="AE1847" s="45">
        <v>-7777</v>
      </c>
      <c r="AF1847" s="45" t="s">
        <v>686</v>
      </c>
      <c r="AG1847" s="45"/>
      <c r="AH1847" s="45"/>
      <c r="AI1847" s="90">
        <v>46.78</v>
      </c>
      <c r="AJ1847" s="45" t="s">
        <v>5805</v>
      </c>
      <c r="AK1847" s="45" t="s">
        <v>5806</v>
      </c>
      <c r="AL1847" s="90">
        <v>43</v>
      </c>
      <c r="AM1847" s="90">
        <v>37</v>
      </c>
      <c r="AN1847" s="1147">
        <v>1.238</v>
      </c>
      <c r="AO1847" s="90">
        <v>23</v>
      </c>
      <c r="AP1847" s="90">
        <v>50</v>
      </c>
      <c r="AQ1847" s="45">
        <v>42.097000000000001</v>
      </c>
      <c r="AR1847" s="45">
        <f t="shared" ref="AR1847:AR1852" si="190">AL1847+AM1847/60+AN1847/3600</f>
        <v>43.617010555555559</v>
      </c>
      <c r="AS1847" s="45">
        <f t="shared" ref="AS1847:AS1852" si="191">AO1847+AP1847/60+AQ1847/3600</f>
        <v>23.845026944444442</v>
      </c>
      <c r="AT1847" s="90" t="s">
        <v>34</v>
      </c>
      <c r="AU1847" s="90"/>
      <c r="AV1847" s="143"/>
      <c r="AW1847" s="145"/>
      <c r="AX1847" s="143"/>
      <c r="AY1847" s="145"/>
      <c r="AZ1847" s="143"/>
      <c r="BA1847" s="145"/>
      <c r="BB1847" s="143"/>
      <c r="BC1847" s="145"/>
      <c r="BD1847" s="143"/>
      <c r="BE1847" s="145"/>
      <c r="BF1847" s="90"/>
      <c r="BG1847" s="45"/>
    </row>
    <row r="1848" spans="1:59" s="46" customFormat="1" ht="25.5" x14ac:dyDescent="0.25">
      <c r="A1848" s="90"/>
      <c r="B1848" s="45" t="s">
        <v>2792</v>
      </c>
      <c r="C1848" s="93">
        <v>12170376</v>
      </c>
      <c r="D1848" s="145">
        <v>41276</v>
      </c>
      <c r="E1848" s="145">
        <v>41276</v>
      </c>
      <c r="F1848" s="145">
        <v>43485</v>
      </c>
      <c r="G1848" s="21">
        <v>-7777</v>
      </c>
      <c r="H1848" s="90" t="s">
        <v>1486</v>
      </c>
      <c r="I1848" s="45" t="s">
        <v>1452</v>
      </c>
      <c r="J1848" s="45"/>
      <c r="K1848" s="45" t="s">
        <v>921</v>
      </c>
      <c r="L1848" s="90" t="s">
        <v>424</v>
      </c>
      <c r="M1848" s="90" t="s">
        <v>338</v>
      </c>
      <c r="N1848" s="90" t="s">
        <v>217</v>
      </c>
      <c r="O1848" s="45"/>
      <c r="P1848" s="143">
        <v>40200</v>
      </c>
      <c r="Q1848" s="90" t="s">
        <v>559</v>
      </c>
      <c r="R1848" s="45" t="s">
        <v>6165</v>
      </c>
      <c r="S1848" s="272" t="s">
        <v>6177</v>
      </c>
      <c r="T1848" s="45" t="s">
        <v>1861</v>
      </c>
      <c r="U1848" s="45">
        <v>-9999</v>
      </c>
      <c r="V1848" s="45" t="s">
        <v>6178</v>
      </c>
      <c r="W1848" s="45" t="s">
        <v>1861</v>
      </c>
      <c r="X1848" s="45" t="s">
        <v>1861</v>
      </c>
      <c r="Y1848" s="45" t="s">
        <v>1861</v>
      </c>
      <c r="Z1848" s="45" t="s">
        <v>1861</v>
      </c>
      <c r="AA1848" s="45" t="s">
        <v>1861</v>
      </c>
      <c r="AB1848" s="45" t="s">
        <v>1861</v>
      </c>
      <c r="AC1848" s="45" t="s">
        <v>1861</v>
      </c>
      <c r="AD1848" s="45" t="s">
        <v>1861</v>
      </c>
      <c r="AE1848" s="45" t="s">
        <v>1861</v>
      </c>
      <c r="AF1848" s="45" t="s">
        <v>687</v>
      </c>
      <c r="AG1848" s="45"/>
      <c r="AH1848" s="45"/>
      <c r="AI1848" s="90">
        <v>47.18</v>
      </c>
      <c r="AJ1848" s="45" t="s">
        <v>5807</v>
      </c>
      <c r="AK1848" s="45" t="s">
        <v>5808</v>
      </c>
      <c r="AL1848" s="90">
        <v>43</v>
      </c>
      <c r="AM1848" s="90">
        <v>37</v>
      </c>
      <c r="AN1848" s="1147">
        <v>10.292</v>
      </c>
      <c r="AO1848" s="90">
        <v>23</v>
      </c>
      <c r="AP1848" s="90">
        <v>51</v>
      </c>
      <c r="AQ1848" s="45">
        <v>9.6340000000000003</v>
      </c>
      <c r="AR1848" s="45">
        <f t="shared" si="190"/>
        <v>43.619525555555555</v>
      </c>
      <c r="AS1848" s="45">
        <f t="shared" si="191"/>
        <v>23.852676111111112</v>
      </c>
      <c r="AT1848" s="90" t="s">
        <v>34</v>
      </c>
      <c r="AU1848" s="90"/>
      <c r="AV1848" s="143"/>
      <c r="AW1848" s="145"/>
      <c r="AX1848" s="143"/>
      <c r="AY1848" s="145"/>
      <c r="AZ1848" s="143"/>
      <c r="BA1848" s="145"/>
      <c r="BB1848" s="143"/>
      <c r="BC1848" s="145"/>
      <c r="BD1848" s="143"/>
      <c r="BE1848" s="145"/>
      <c r="BF1848" s="90"/>
      <c r="BG1848" s="45"/>
    </row>
    <row r="1849" spans="1:59" s="46" customFormat="1" ht="25.5" x14ac:dyDescent="0.25">
      <c r="A1849" s="90"/>
      <c r="B1849" s="45" t="s">
        <v>2792</v>
      </c>
      <c r="C1849" s="93">
        <v>12170376</v>
      </c>
      <c r="D1849" s="145">
        <v>41276</v>
      </c>
      <c r="E1849" s="145">
        <v>41276</v>
      </c>
      <c r="F1849" s="145">
        <v>43485</v>
      </c>
      <c r="G1849" s="21">
        <v>-7777</v>
      </c>
      <c r="H1849" s="90" t="s">
        <v>1486</v>
      </c>
      <c r="I1849" s="45" t="s">
        <v>1452</v>
      </c>
      <c r="J1849" s="45"/>
      <c r="K1849" s="45" t="s">
        <v>921</v>
      </c>
      <c r="L1849" s="90" t="s">
        <v>424</v>
      </c>
      <c r="M1849" s="90" t="s">
        <v>338</v>
      </c>
      <c r="N1849" s="90" t="s">
        <v>217</v>
      </c>
      <c r="O1849" s="45"/>
      <c r="P1849" s="143">
        <v>40200</v>
      </c>
      <c r="Q1849" s="90" t="s">
        <v>559</v>
      </c>
      <c r="R1849" s="45" t="s">
        <v>2741</v>
      </c>
      <c r="S1849" s="272" t="s">
        <v>6179</v>
      </c>
      <c r="T1849" s="45" t="s">
        <v>1861</v>
      </c>
      <c r="U1849" s="45" t="s">
        <v>6180</v>
      </c>
      <c r="V1849" s="45">
        <v>21.8</v>
      </c>
      <c r="W1849" s="45" t="s">
        <v>1861</v>
      </c>
      <c r="X1849" s="45" t="s">
        <v>1861</v>
      </c>
      <c r="Y1849" s="45" t="s">
        <v>1861</v>
      </c>
      <c r="Z1849" s="45" t="s">
        <v>1861</v>
      </c>
      <c r="AA1849" s="45" t="s">
        <v>1861</v>
      </c>
      <c r="AB1849" s="45" t="s">
        <v>1861</v>
      </c>
      <c r="AC1849" s="45" t="s">
        <v>1861</v>
      </c>
      <c r="AD1849" s="45" t="s">
        <v>1861</v>
      </c>
      <c r="AE1849" s="45" t="s">
        <v>1861</v>
      </c>
      <c r="AF1849" s="45" t="s">
        <v>1765</v>
      </c>
      <c r="AG1849" s="45"/>
      <c r="AH1849" s="45"/>
      <c r="AI1849" s="90"/>
      <c r="AJ1849" s="45" t="s">
        <v>6181</v>
      </c>
      <c r="AK1849" s="45" t="s">
        <v>6182</v>
      </c>
      <c r="AL1849" s="90">
        <v>43</v>
      </c>
      <c r="AM1849" s="90">
        <v>37</v>
      </c>
      <c r="AN1849" s="1147">
        <v>0.68200000000000005</v>
      </c>
      <c r="AO1849" s="90">
        <v>23</v>
      </c>
      <c r="AP1849" s="90">
        <v>50</v>
      </c>
      <c r="AQ1849" s="45">
        <v>52.197000000000003</v>
      </c>
      <c r="AR1849" s="45">
        <f t="shared" si="190"/>
        <v>43.616856111111112</v>
      </c>
      <c r="AS1849" s="45">
        <f t="shared" si="191"/>
        <v>23.847832499999999</v>
      </c>
      <c r="AT1849" s="90" t="s">
        <v>34</v>
      </c>
      <c r="AU1849" s="90"/>
      <c r="AV1849" s="143"/>
      <c r="AW1849" s="145"/>
      <c r="AX1849" s="143"/>
      <c r="AY1849" s="145"/>
      <c r="AZ1849" s="143"/>
      <c r="BA1849" s="145"/>
      <c r="BB1849" s="143"/>
      <c r="BC1849" s="145"/>
      <c r="BD1849" s="143"/>
      <c r="BE1849" s="145"/>
      <c r="BF1849" s="90"/>
      <c r="BG1849" s="45"/>
    </row>
    <row r="1850" spans="1:59" s="46" customFormat="1" ht="25.5" x14ac:dyDescent="0.25">
      <c r="A1850" s="90"/>
      <c r="B1850" s="45" t="s">
        <v>2792</v>
      </c>
      <c r="C1850" s="93">
        <v>12170376</v>
      </c>
      <c r="D1850" s="145">
        <v>41276</v>
      </c>
      <c r="E1850" s="145">
        <v>41276</v>
      </c>
      <c r="F1850" s="145">
        <v>43485</v>
      </c>
      <c r="G1850" s="21">
        <v>-7777</v>
      </c>
      <c r="H1850" s="90" t="s">
        <v>1486</v>
      </c>
      <c r="I1850" s="45" t="s">
        <v>1452</v>
      </c>
      <c r="J1850" s="45"/>
      <c r="K1850" s="45" t="s">
        <v>921</v>
      </c>
      <c r="L1850" s="90" t="s">
        <v>424</v>
      </c>
      <c r="M1850" s="90" t="s">
        <v>338</v>
      </c>
      <c r="N1850" s="90" t="s">
        <v>217</v>
      </c>
      <c r="O1850" s="45"/>
      <c r="P1850" s="143">
        <v>40200</v>
      </c>
      <c r="Q1850" s="90" t="s">
        <v>559</v>
      </c>
      <c r="R1850" s="45" t="s">
        <v>2741</v>
      </c>
      <c r="S1850" s="272" t="s">
        <v>6179</v>
      </c>
      <c r="T1850" s="45" t="s">
        <v>1861</v>
      </c>
      <c r="U1850" s="45" t="s">
        <v>1861</v>
      </c>
      <c r="V1850" s="45" t="s">
        <v>1861</v>
      </c>
      <c r="W1850" s="45" t="s">
        <v>1861</v>
      </c>
      <c r="X1850" s="45" t="s">
        <v>1861</v>
      </c>
      <c r="Y1850" s="45" t="s">
        <v>1861</v>
      </c>
      <c r="Z1850" s="45" t="s">
        <v>1861</v>
      </c>
      <c r="AA1850" s="45" t="s">
        <v>1861</v>
      </c>
      <c r="AB1850" s="45" t="s">
        <v>1861</v>
      </c>
      <c r="AC1850" s="45" t="s">
        <v>1861</v>
      </c>
      <c r="AD1850" s="45" t="s">
        <v>1861</v>
      </c>
      <c r="AE1850" s="45" t="s">
        <v>1861</v>
      </c>
      <c r="AF1850" s="45" t="s">
        <v>1768</v>
      </c>
      <c r="AG1850" s="45"/>
      <c r="AH1850" s="45"/>
      <c r="AI1850" s="90"/>
      <c r="AJ1850" s="45" t="s">
        <v>6183</v>
      </c>
      <c r="AK1850" s="45" t="s">
        <v>6184</v>
      </c>
      <c r="AL1850" s="90">
        <v>43</v>
      </c>
      <c r="AM1850" s="90">
        <v>37</v>
      </c>
      <c r="AN1850" s="1147">
        <v>1.387</v>
      </c>
      <c r="AO1850" s="90">
        <v>23</v>
      </c>
      <c r="AP1850" s="90">
        <v>50</v>
      </c>
      <c r="AQ1850" s="45">
        <v>52.262999999999998</v>
      </c>
      <c r="AR1850" s="45">
        <f t="shared" si="190"/>
        <v>43.617051944444448</v>
      </c>
      <c r="AS1850" s="45">
        <f t="shared" si="191"/>
        <v>23.847850833333332</v>
      </c>
      <c r="AT1850" s="90" t="s">
        <v>34</v>
      </c>
      <c r="AU1850" s="90"/>
      <c r="AV1850" s="143"/>
      <c r="AW1850" s="145"/>
      <c r="AX1850" s="143"/>
      <c r="AY1850" s="145"/>
      <c r="AZ1850" s="143"/>
      <c r="BA1850" s="145"/>
      <c r="BB1850" s="143"/>
      <c r="BC1850" s="145"/>
      <c r="BD1850" s="143"/>
      <c r="BE1850" s="145"/>
      <c r="BF1850" s="90"/>
      <c r="BG1850" s="45"/>
    </row>
    <row r="1851" spans="1:59" s="46" customFormat="1" ht="25.5" x14ac:dyDescent="0.25">
      <c r="A1851" s="90"/>
      <c r="B1851" s="45" t="s">
        <v>2792</v>
      </c>
      <c r="C1851" s="93">
        <v>12170376</v>
      </c>
      <c r="D1851" s="145">
        <v>41276</v>
      </c>
      <c r="E1851" s="145">
        <v>41276</v>
      </c>
      <c r="F1851" s="145">
        <v>43485</v>
      </c>
      <c r="G1851" s="21">
        <v>-7777</v>
      </c>
      <c r="H1851" s="90" t="s">
        <v>1486</v>
      </c>
      <c r="I1851" s="45" t="s">
        <v>1452</v>
      </c>
      <c r="J1851" s="45"/>
      <c r="K1851" s="45" t="s">
        <v>921</v>
      </c>
      <c r="L1851" s="90" t="s">
        <v>424</v>
      </c>
      <c r="M1851" s="90" t="s">
        <v>338</v>
      </c>
      <c r="N1851" s="90" t="s">
        <v>217</v>
      </c>
      <c r="O1851" s="45"/>
      <c r="P1851" s="143">
        <v>40200</v>
      </c>
      <c r="Q1851" s="90" t="s">
        <v>559</v>
      </c>
      <c r="R1851" s="45" t="s">
        <v>2741</v>
      </c>
      <c r="S1851" s="272" t="s">
        <v>6185</v>
      </c>
      <c r="T1851" s="45" t="s">
        <v>1861</v>
      </c>
      <c r="U1851" s="45">
        <v>1</v>
      </c>
      <c r="V1851" s="45">
        <v>20.45</v>
      </c>
      <c r="W1851" s="45" t="s">
        <v>1861</v>
      </c>
      <c r="X1851" s="45" t="s">
        <v>1861</v>
      </c>
      <c r="Y1851" s="45" t="s">
        <v>1861</v>
      </c>
      <c r="Z1851" s="45" t="s">
        <v>1861</v>
      </c>
      <c r="AA1851" s="45" t="s">
        <v>1861</v>
      </c>
      <c r="AB1851" s="45" t="s">
        <v>1861</v>
      </c>
      <c r="AC1851" s="45" t="s">
        <v>1861</v>
      </c>
      <c r="AD1851" s="45" t="s">
        <v>1861</v>
      </c>
      <c r="AE1851" s="45" t="s">
        <v>1861</v>
      </c>
      <c r="AF1851" s="45" t="s">
        <v>1765</v>
      </c>
      <c r="AG1851" s="45"/>
      <c r="AH1851" s="45"/>
      <c r="AI1851" s="90"/>
      <c r="AJ1851" s="45" t="s">
        <v>6186</v>
      </c>
      <c r="AK1851" s="45" t="s">
        <v>6187</v>
      </c>
      <c r="AL1851" s="90">
        <v>43</v>
      </c>
      <c r="AM1851" s="90">
        <v>37</v>
      </c>
      <c r="AN1851" s="1147">
        <v>10.191000000000001</v>
      </c>
      <c r="AO1851" s="90">
        <v>23</v>
      </c>
      <c r="AP1851" s="90">
        <v>50</v>
      </c>
      <c r="AQ1851" s="45">
        <v>10.801</v>
      </c>
      <c r="AR1851" s="45">
        <f t="shared" si="190"/>
        <v>43.619497500000001</v>
      </c>
      <c r="AS1851" s="45">
        <f t="shared" si="191"/>
        <v>23.836333611111108</v>
      </c>
      <c r="AT1851" s="90" t="s">
        <v>34</v>
      </c>
      <c r="AU1851" s="90"/>
      <c r="AV1851" s="143"/>
      <c r="AW1851" s="145"/>
      <c r="AX1851" s="143"/>
      <c r="AY1851" s="145"/>
      <c r="AZ1851" s="143"/>
      <c r="BA1851" s="145"/>
      <c r="BB1851" s="143"/>
      <c r="BC1851" s="145"/>
      <c r="BD1851" s="143"/>
      <c r="BE1851" s="145"/>
      <c r="BF1851" s="90"/>
      <c r="BG1851" s="45"/>
    </row>
    <row r="1852" spans="1:59" s="46" customFormat="1" ht="26.25" thickBot="1" x14ac:dyDescent="0.3">
      <c r="A1852" s="173"/>
      <c r="B1852" s="169" t="s">
        <v>2792</v>
      </c>
      <c r="C1852" s="434">
        <v>12170376</v>
      </c>
      <c r="D1852" s="435">
        <v>41276</v>
      </c>
      <c r="E1852" s="435">
        <v>41276</v>
      </c>
      <c r="F1852" s="435">
        <v>43485</v>
      </c>
      <c r="G1852" s="161">
        <v>-7777</v>
      </c>
      <c r="H1852" s="173" t="s">
        <v>1486</v>
      </c>
      <c r="I1852" s="169" t="s">
        <v>1452</v>
      </c>
      <c r="J1852" s="169"/>
      <c r="K1852" s="169" t="s">
        <v>921</v>
      </c>
      <c r="L1852" s="173" t="s">
        <v>424</v>
      </c>
      <c r="M1852" s="173" t="s">
        <v>338</v>
      </c>
      <c r="N1852" s="173" t="s">
        <v>217</v>
      </c>
      <c r="O1852" s="169"/>
      <c r="P1852" s="456">
        <v>40200</v>
      </c>
      <c r="Q1852" s="173" t="s">
        <v>559</v>
      </c>
      <c r="R1852" s="169" t="s">
        <v>2741</v>
      </c>
      <c r="S1852" s="276" t="s">
        <v>6185</v>
      </c>
      <c r="T1852" s="169" t="s">
        <v>1861</v>
      </c>
      <c r="U1852" s="169" t="s">
        <v>1861</v>
      </c>
      <c r="V1852" s="169" t="s">
        <v>1861</v>
      </c>
      <c r="W1852" s="169" t="s">
        <v>1861</v>
      </c>
      <c r="X1852" s="169" t="s">
        <v>1861</v>
      </c>
      <c r="Y1852" s="169" t="s">
        <v>1861</v>
      </c>
      <c r="Z1852" s="169" t="s">
        <v>1861</v>
      </c>
      <c r="AA1852" s="169" t="s">
        <v>1861</v>
      </c>
      <c r="AB1852" s="169" t="s">
        <v>1861</v>
      </c>
      <c r="AC1852" s="169" t="s">
        <v>1861</v>
      </c>
      <c r="AD1852" s="169" t="s">
        <v>1861</v>
      </c>
      <c r="AE1852" s="169" t="s">
        <v>1861</v>
      </c>
      <c r="AF1852" s="169" t="s">
        <v>1768</v>
      </c>
      <c r="AG1852" s="169"/>
      <c r="AH1852" s="169"/>
      <c r="AI1852" s="173"/>
      <c r="AJ1852" s="169" t="s">
        <v>6188</v>
      </c>
      <c r="AK1852" s="169" t="s">
        <v>6189</v>
      </c>
      <c r="AL1852" s="173">
        <v>43</v>
      </c>
      <c r="AM1852" s="173">
        <v>37</v>
      </c>
      <c r="AN1852" s="1148">
        <v>10.51</v>
      </c>
      <c r="AO1852" s="173">
        <v>23</v>
      </c>
      <c r="AP1852" s="173">
        <v>50</v>
      </c>
      <c r="AQ1852" s="169">
        <v>10.000999999999999</v>
      </c>
      <c r="AR1852" s="169">
        <f t="shared" si="190"/>
        <v>43.619586111111111</v>
      </c>
      <c r="AS1852" s="169">
        <f t="shared" si="191"/>
        <v>23.836111388888888</v>
      </c>
      <c r="AT1852" s="173" t="s">
        <v>34</v>
      </c>
      <c r="AU1852" s="173"/>
      <c r="AV1852" s="456"/>
      <c r="AW1852" s="435"/>
      <c r="AX1852" s="456"/>
      <c r="AY1852" s="435"/>
      <c r="AZ1852" s="456"/>
      <c r="BA1852" s="435"/>
      <c r="BB1852" s="456"/>
      <c r="BC1852" s="435"/>
      <c r="BD1852" s="456"/>
      <c r="BE1852" s="435"/>
      <c r="BF1852" s="173"/>
      <c r="BG1852" s="169"/>
    </row>
    <row r="1853" spans="1:59" s="46" customFormat="1" ht="25.5" x14ac:dyDescent="0.25">
      <c r="A1853" s="486">
        <v>586</v>
      </c>
      <c r="B1853" s="425" t="s">
        <v>777</v>
      </c>
      <c r="C1853" s="492">
        <v>12170377</v>
      </c>
      <c r="D1853" s="490">
        <v>41276</v>
      </c>
      <c r="E1853" s="490">
        <v>41276</v>
      </c>
      <c r="F1853" s="490">
        <v>42360</v>
      </c>
      <c r="G1853" s="429">
        <v>-7777</v>
      </c>
      <c r="H1853" s="487" t="s">
        <v>611</v>
      </c>
      <c r="I1853" s="425" t="s">
        <v>714</v>
      </c>
      <c r="J1853" s="425"/>
      <c r="K1853" s="425" t="s">
        <v>142</v>
      </c>
      <c r="L1853" s="487" t="s">
        <v>236</v>
      </c>
      <c r="M1853" s="487" t="s">
        <v>236</v>
      </c>
      <c r="N1853" s="487" t="s">
        <v>70</v>
      </c>
      <c r="O1853" s="425"/>
      <c r="P1853" s="488">
        <v>72343</v>
      </c>
      <c r="Q1853" s="487" t="s">
        <v>559</v>
      </c>
      <c r="R1853" s="425" t="s">
        <v>4028</v>
      </c>
      <c r="S1853" s="430" t="s">
        <v>6190</v>
      </c>
      <c r="T1853" s="425">
        <v>-7777</v>
      </c>
      <c r="U1853" s="425">
        <v>-9999</v>
      </c>
      <c r="V1853" s="425">
        <v>-9999</v>
      </c>
      <c r="W1853" s="425">
        <v>-7777</v>
      </c>
      <c r="X1853" s="425">
        <v>-7777</v>
      </c>
      <c r="Y1853" s="425">
        <v>-7777</v>
      </c>
      <c r="Z1853" s="425">
        <v>-7777</v>
      </c>
      <c r="AA1853" s="425">
        <v>-7777</v>
      </c>
      <c r="AB1853" s="425">
        <v>-7777</v>
      </c>
      <c r="AC1853" s="425">
        <v>-7777</v>
      </c>
      <c r="AD1853" s="425">
        <v>-7777</v>
      </c>
      <c r="AE1853" s="425">
        <v>-7777</v>
      </c>
      <c r="AF1853" s="425" t="s">
        <v>686</v>
      </c>
      <c r="AG1853" s="425">
        <v>4667160.3600000003</v>
      </c>
      <c r="AH1853" s="425">
        <v>8579152.8300000001</v>
      </c>
      <c r="AI1853" s="487">
        <v>361.4</v>
      </c>
      <c r="AJ1853" s="425" t="s">
        <v>5809</v>
      </c>
      <c r="AK1853" s="425" t="s">
        <v>5810</v>
      </c>
      <c r="AL1853" s="487">
        <v>42</v>
      </c>
      <c r="AM1853" s="487">
        <v>56</v>
      </c>
      <c r="AN1853" s="1166">
        <v>10.5</v>
      </c>
      <c r="AO1853" s="487">
        <v>24</v>
      </c>
      <c r="AP1853" s="487">
        <v>12</v>
      </c>
      <c r="AQ1853" s="425">
        <v>25.2</v>
      </c>
      <c r="AR1853" s="425">
        <f t="shared" si="177"/>
        <v>42.936249999999994</v>
      </c>
      <c r="AS1853" s="425">
        <f t="shared" si="159"/>
        <v>24.207000000000001</v>
      </c>
      <c r="AT1853" s="487" t="s">
        <v>34</v>
      </c>
      <c r="AU1853" s="487"/>
      <c r="AV1853" s="488"/>
      <c r="AW1853" s="490"/>
      <c r="AX1853" s="488"/>
      <c r="AY1853" s="490"/>
      <c r="AZ1853" s="488"/>
      <c r="BA1853" s="490"/>
      <c r="BB1853" s="488"/>
      <c r="BC1853" s="490"/>
      <c r="BD1853" s="488"/>
      <c r="BE1853" s="490"/>
      <c r="BF1853" s="487"/>
      <c r="BG1853" s="431"/>
    </row>
    <row r="1854" spans="1:59" s="46" customFormat="1" ht="26.25" thickBot="1" x14ac:dyDescent="0.3">
      <c r="A1854" s="442"/>
      <c r="B1854" s="417" t="s">
        <v>777</v>
      </c>
      <c r="C1854" s="443">
        <v>12170377</v>
      </c>
      <c r="D1854" s="444">
        <v>41276</v>
      </c>
      <c r="E1854" s="444">
        <v>41276</v>
      </c>
      <c r="F1854" s="444">
        <v>42360</v>
      </c>
      <c r="G1854" s="421">
        <v>-7777</v>
      </c>
      <c r="H1854" s="445" t="s">
        <v>611</v>
      </c>
      <c r="I1854" s="417" t="s">
        <v>714</v>
      </c>
      <c r="J1854" s="417"/>
      <c r="K1854" s="417" t="s">
        <v>142</v>
      </c>
      <c r="L1854" s="445" t="s">
        <v>236</v>
      </c>
      <c r="M1854" s="445" t="s">
        <v>236</v>
      </c>
      <c r="N1854" s="445" t="s">
        <v>70</v>
      </c>
      <c r="O1854" s="417"/>
      <c r="P1854" s="462">
        <v>72343</v>
      </c>
      <c r="Q1854" s="445" t="s">
        <v>559</v>
      </c>
      <c r="R1854" s="417" t="s">
        <v>4028</v>
      </c>
      <c r="S1854" s="422" t="s">
        <v>6191</v>
      </c>
      <c r="T1854" s="417" t="s">
        <v>1861</v>
      </c>
      <c r="U1854" s="417">
        <v>-9999</v>
      </c>
      <c r="V1854" s="417">
        <v>-9999</v>
      </c>
      <c r="W1854" s="417" t="s">
        <v>1861</v>
      </c>
      <c r="X1854" s="417" t="s">
        <v>1861</v>
      </c>
      <c r="Y1854" s="417" t="s">
        <v>1861</v>
      </c>
      <c r="Z1854" s="417" t="s">
        <v>1861</v>
      </c>
      <c r="AA1854" s="417" t="s">
        <v>1861</v>
      </c>
      <c r="AB1854" s="417" t="s">
        <v>1861</v>
      </c>
      <c r="AC1854" s="417" t="s">
        <v>1861</v>
      </c>
      <c r="AD1854" s="417" t="s">
        <v>1861</v>
      </c>
      <c r="AE1854" s="417" t="s">
        <v>1861</v>
      </c>
      <c r="AF1854" s="417" t="s">
        <v>687</v>
      </c>
      <c r="AG1854" s="417">
        <v>4667155.2699999996</v>
      </c>
      <c r="AH1854" s="417">
        <v>8579333.2100000009</v>
      </c>
      <c r="AI1854" s="445">
        <v>361.4</v>
      </c>
      <c r="AJ1854" s="417" t="s">
        <v>5811</v>
      </c>
      <c r="AK1854" s="417" t="s">
        <v>5812</v>
      </c>
      <c r="AL1854" s="445">
        <v>42</v>
      </c>
      <c r="AM1854" s="445">
        <v>56</v>
      </c>
      <c r="AN1854" s="1167">
        <v>10.9</v>
      </c>
      <c r="AO1854" s="445">
        <v>24</v>
      </c>
      <c r="AP1854" s="445">
        <v>12</v>
      </c>
      <c r="AQ1854" s="417">
        <v>27.3</v>
      </c>
      <c r="AR1854" s="417">
        <f t="shared" si="177"/>
        <v>42.936361111111111</v>
      </c>
      <c r="AS1854" s="417">
        <f t="shared" si="159"/>
        <v>24.207583333333332</v>
      </c>
      <c r="AT1854" s="445" t="s">
        <v>34</v>
      </c>
      <c r="AU1854" s="445"/>
      <c r="AV1854" s="462"/>
      <c r="AW1854" s="444"/>
      <c r="AX1854" s="462"/>
      <c r="AY1854" s="444"/>
      <c r="AZ1854" s="462"/>
      <c r="BA1854" s="444"/>
      <c r="BB1854" s="462"/>
      <c r="BC1854" s="444"/>
      <c r="BD1854" s="462"/>
      <c r="BE1854" s="444"/>
      <c r="BF1854" s="445"/>
      <c r="BG1854" s="423"/>
    </row>
    <row r="1855" spans="1:59" s="46" customFormat="1" ht="51" x14ac:dyDescent="0.25">
      <c r="A1855" s="178">
        <v>587</v>
      </c>
      <c r="B1855" s="170" t="s">
        <v>3006</v>
      </c>
      <c r="C1855" s="341">
        <v>12170378</v>
      </c>
      <c r="D1855" s="342">
        <v>41291</v>
      </c>
      <c r="E1855" s="342">
        <v>41291</v>
      </c>
      <c r="F1855" s="342">
        <v>42386</v>
      </c>
      <c r="G1855" s="174">
        <v>-7777</v>
      </c>
      <c r="H1855" s="178" t="s">
        <v>1426</v>
      </c>
      <c r="I1855" s="170" t="s">
        <v>1493</v>
      </c>
      <c r="J1855" s="170"/>
      <c r="K1855" s="170" t="s">
        <v>921</v>
      </c>
      <c r="L1855" s="178" t="s">
        <v>419</v>
      </c>
      <c r="M1855" s="178" t="s">
        <v>185</v>
      </c>
      <c r="N1855" s="178" t="s">
        <v>94</v>
      </c>
      <c r="O1855" s="170" t="s">
        <v>8385</v>
      </c>
      <c r="P1855" s="458">
        <v>47723</v>
      </c>
      <c r="Q1855" s="178" t="s">
        <v>559</v>
      </c>
      <c r="R1855" s="170" t="s">
        <v>4028</v>
      </c>
      <c r="S1855" s="277" t="s">
        <v>6192</v>
      </c>
      <c r="T1855" s="170">
        <v>-7777</v>
      </c>
      <c r="U1855" s="170">
        <v>-9999</v>
      </c>
      <c r="V1855" s="170">
        <v>2</v>
      </c>
      <c r="W1855" s="170">
        <v>-7777</v>
      </c>
      <c r="X1855" s="170">
        <v>-7777</v>
      </c>
      <c r="Y1855" s="170">
        <v>-7777</v>
      </c>
      <c r="Z1855" s="170">
        <v>-7777</v>
      </c>
      <c r="AA1855" s="170">
        <v>-7777</v>
      </c>
      <c r="AB1855" s="170">
        <v>-7777</v>
      </c>
      <c r="AC1855" s="170">
        <v>-7777</v>
      </c>
      <c r="AD1855" s="170">
        <v>-7777</v>
      </c>
      <c r="AE1855" s="170">
        <v>-7777</v>
      </c>
      <c r="AF1855" s="170"/>
      <c r="AG1855" s="170"/>
      <c r="AH1855" s="170"/>
      <c r="AI1855" s="178"/>
      <c r="AJ1855" s="170" t="s">
        <v>5813</v>
      </c>
      <c r="AK1855" s="170" t="s">
        <v>5814</v>
      </c>
      <c r="AL1855" s="178">
        <v>43</v>
      </c>
      <c r="AM1855" s="178">
        <v>15</v>
      </c>
      <c r="AN1855" s="1179">
        <v>0.19</v>
      </c>
      <c r="AO1855" s="178">
        <v>23</v>
      </c>
      <c r="AP1855" s="178">
        <v>10</v>
      </c>
      <c r="AQ1855" s="170">
        <v>4.8170000000000002</v>
      </c>
      <c r="AR1855" s="170">
        <f t="shared" si="177"/>
        <v>43.250052777777775</v>
      </c>
      <c r="AS1855" s="170">
        <f t="shared" si="159"/>
        <v>23.168004722222225</v>
      </c>
      <c r="AT1855" s="178" t="s">
        <v>34</v>
      </c>
      <c r="AU1855" s="178"/>
      <c r="AV1855" s="458"/>
      <c r="AW1855" s="342"/>
      <c r="AX1855" s="458"/>
      <c r="AY1855" s="342"/>
      <c r="AZ1855" s="458"/>
      <c r="BA1855" s="342"/>
      <c r="BB1855" s="458"/>
      <c r="BC1855" s="342"/>
      <c r="BD1855" s="458"/>
      <c r="BE1855" s="342"/>
      <c r="BF1855" s="178"/>
      <c r="BG1855" s="170"/>
    </row>
    <row r="1856" spans="1:59" s="46" customFormat="1" ht="51" x14ac:dyDescent="0.25">
      <c r="A1856" s="90"/>
      <c r="B1856" s="45" t="s">
        <v>3006</v>
      </c>
      <c r="C1856" s="93">
        <v>12170378</v>
      </c>
      <c r="D1856" s="145">
        <v>41291</v>
      </c>
      <c r="E1856" s="145">
        <v>41291</v>
      </c>
      <c r="F1856" s="145">
        <v>42386</v>
      </c>
      <c r="G1856" s="21">
        <v>-7777</v>
      </c>
      <c r="H1856" s="90" t="s">
        <v>1426</v>
      </c>
      <c r="I1856" s="45" t="s">
        <v>1493</v>
      </c>
      <c r="J1856" s="45"/>
      <c r="K1856" s="45" t="s">
        <v>921</v>
      </c>
      <c r="L1856" s="90" t="s">
        <v>419</v>
      </c>
      <c r="M1856" s="90" t="s">
        <v>185</v>
      </c>
      <c r="N1856" s="90" t="s">
        <v>94</v>
      </c>
      <c r="O1856" s="45" t="s">
        <v>8385</v>
      </c>
      <c r="P1856" s="143">
        <v>47723</v>
      </c>
      <c r="Q1856" s="90" t="s">
        <v>559</v>
      </c>
      <c r="R1856" s="45" t="s">
        <v>6165</v>
      </c>
      <c r="S1856" s="272" t="s">
        <v>6193</v>
      </c>
      <c r="T1856" s="45" t="s">
        <v>1861</v>
      </c>
      <c r="U1856" s="45">
        <v>1.35</v>
      </c>
      <c r="V1856" s="45">
        <v>-9999</v>
      </c>
      <c r="W1856" s="45" t="s">
        <v>1861</v>
      </c>
      <c r="X1856" s="45" t="s">
        <v>1861</v>
      </c>
      <c r="Y1856" s="45" t="s">
        <v>1861</v>
      </c>
      <c r="Z1856" s="45" t="s">
        <v>1861</v>
      </c>
      <c r="AA1856" s="45" t="s">
        <v>1861</v>
      </c>
      <c r="AB1856" s="45" t="s">
        <v>1861</v>
      </c>
      <c r="AC1856" s="45" t="s">
        <v>1861</v>
      </c>
      <c r="AD1856" s="45" t="s">
        <v>1861</v>
      </c>
      <c r="AE1856" s="45" t="s">
        <v>1861</v>
      </c>
      <c r="AF1856" s="45"/>
      <c r="AG1856" s="45"/>
      <c r="AH1856" s="45"/>
      <c r="AI1856" s="90"/>
      <c r="AJ1856" s="45"/>
      <c r="AK1856" s="45"/>
      <c r="AL1856" s="90"/>
      <c r="AM1856" s="90"/>
      <c r="AN1856" s="1147"/>
      <c r="AO1856" s="90"/>
      <c r="AP1856" s="90"/>
      <c r="AQ1856" s="45"/>
      <c r="AR1856" s="45"/>
      <c r="AS1856" s="45"/>
      <c r="AT1856" s="90" t="s">
        <v>34</v>
      </c>
      <c r="AU1856" s="90"/>
      <c r="AV1856" s="143"/>
      <c r="AW1856" s="145"/>
      <c r="AX1856" s="143"/>
      <c r="AY1856" s="145"/>
      <c r="AZ1856" s="143"/>
      <c r="BA1856" s="145"/>
      <c r="BB1856" s="143"/>
      <c r="BC1856" s="145"/>
      <c r="BD1856" s="143"/>
      <c r="BE1856" s="145"/>
      <c r="BF1856" s="90"/>
      <c r="BG1856" s="45"/>
    </row>
    <row r="1857" spans="1:59" s="46" customFormat="1" ht="51.75" thickBot="1" x14ac:dyDescent="0.3">
      <c r="A1857" s="173"/>
      <c r="B1857" s="169" t="s">
        <v>3006</v>
      </c>
      <c r="C1857" s="434">
        <v>12170378</v>
      </c>
      <c r="D1857" s="435">
        <v>41291</v>
      </c>
      <c r="E1857" s="435">
        <v>41291</v>
      </c>
      <c r="F1857" s="435">
        <v>42386</v>
      </c>
      <c r="G1857" s="161">
        <v>-7777</v>
      </c>
      <c r="H1857" s="173" t="s">
        <v>1426</v>
      </c>
      <c r="I1857" s="169" t="s">
        <v>1493</v>
      </c>
      <c r="J1857" s="169"/>
      <c r="K1857" s="169" t="s">
        <v>921</v>
      </c>
      <c r="L1857" s="173" t="s">
        <v>419</v>
      </c>
      <c r="M1857" s="173" t="s">
        <v>185</v>
      </c>
      <c r="N1857" s="173" t="s">
        <v>94</v>
      </c>
      <c r="O1857" s="169" t="s">
        <v>8385</v>
      </c>
      <c r="P1857" s="456">
        <v>47723</v>
      </c>
      <c r="Q1857" s="173" t="s">
        <v>559</v>
      </c>
      <c r="R1857" s="169" t="s">
        <v>6165</v>
      </c>
      <c r="S1857" s="276" t="s">
        <v>6194</v>
      </c>
      <c r="T1857" s="169" t="s">
        <v>1861</v>
      </c>
      <c r="U1857" s="169" t="s">
        <v>6195</v>
      </c>
      <c r="V1857" s="169">
        <v>-9999</v>
      </c>
      <c r="W1857" s="169" t="s">
        <v>1861</v>
      </c>
      <c r="X1857" s="169" t="s">
        <v>1861</v>
      </c>
      <c r="Y1857" s="169" t="s">
        <v>1861</v>
      </c>
      <c r="Z1857" s="169" t="s">
        <v>1861</v>
      </c>
      <c r="AA1857" s="169" t="s">
        <v>1861</v>
      </c>
      <c r="AB1857" s="169" t="s">
        <v>1861</v>
      </c>
      <c r="AC1857" s="169" t="s">
        <v>1861</v>
      </c>
      <c r="AD1857" s="169" t="s">
        <v>1861</v>
      </c>
      <c r="AE1857" s="169" t="s">
        <v>1861</v>
      </c>
      <c r="AF1857" s="169"/>
      <c r="AG1857" s="169"/>
      <c r="AH1857" s="169"/>
      <c r="AI1857" s="173"/>
      <c r="AJ1857" s="169"/>
      <c r="AK1857" s="169"/>
      <c r="AL1857" s="173"/>
      <c r="AM1857" s="173"/>
      <c r="AN1857" s="1148"/>
      <c r="AO1857" s="173"/>
      <c r="AP1857" s="173"/>
      <c r="AQ1857" s="169"/>
      <c r="AR1857" s="169"/>
      <c r="AS1857" s="169"/>
      <c r="AT1857" s="173" t="s">
        <v>34</v>
      </c>
      <c r="AU1857" s="173"/>
      <c r="AV1857" s="456"/>
      <c r="AW1857" s="435"/>
      <c r="AX1857" s="456"/>
      <c r="AY1857" s="435"/>
      <c r="AZ1857" s="456"/>
      <c r="BA1857" s="435"/>
      <c r="BB1857" s="456"/>
      <c r="BC1857" s="435"/>
      <c r="BD1857" s="456"/>
      <c r="BE1857" s="435"/>
      <c r="BF1857" s="173"/>
      <c r="BG1857" s="169"/>
    </row>
    <row r="1858" spans="1:59" s="46" customFormat="1" ht="51" x14ac:dyDescent="0.25">
      <c r="A1858" s="486">
        <v>588</v>
      </c>
      <c r="B1858" s="425" t="s">
        <v>3006</v>
      </c>
      <c r="C1858" s="492">
        <v>12170379</v>
      </c>
      <c r="D1858" s="490">
        <v>41291</v>
      </c>
      <c r="E1858" s="490">
        <v>41291</v>
      </c>
      <c r="F1858" s="490">
        <v>42386</v>
      </c>
      <c r="G1858" s="429">
        <v>-7777</v>
      </c>
      <c r="H1858" s="487" t="s">
        <v>1426</v>
      </c>
      <c r="I1858" s="425" t="s">
        <v>1493</v>
      </c>
      <c r="J1858" s="425"/>
      <c r="K1858" s="425" t="s">
        <v>921</v>
      </c>
      <c r="L1858" s="487" t="s">
        <v>419</v>
      </c>
      <c r="M1858" s="487" t="s">
        <v>185</v>
      </c>
      <c r="N1858" s="487" t="s">
        <v>94</v>
      </c>
      <c r="O1858" s="425" t="s">
        <v>8386</v>
      </c>
      <c r="P1858" s="488">
        <v>47723</v>
      </c>
      <c r="Q1858" s="487" t="s">
        <v>559</v>
      </c>
      <c r="R1858" s="425" t="s">
        <v>4028</v>
      </c>
      <c r="S1858" s="430" t="s">
        <v>6196</v>
      </c>
      <c r="T1858" s="425">
        <v>-7777</v>
      </c>
      <c r="U1858" s="429">
        <v>2.6</v>
      </c>
      <c r="V1858" s="425">
        <v>30.68</v>
      </c>
      <c r="W1858" s="425">
        <v>-7777</v>
      </c>
      <c r="X1858" s="425">
        <v>-7777</v>
      </c>
      <c r="Y1858" s="425">
        <v>-7777</v>
      </c>
      <c r="Z1858" s="425">
        <v>-7777</v>
      </c>
      <c r="AA1858" s="425">
        <v>-7777</v>
      </c>
      <c r="AB1858" s="425">
        <v>-7777</v>
      </c>
      <c r="AC1858" s="425">
        <v>-7777</v>
      </c>
      <c r="AD1858" s="425">
        <v>-7777</v>
      </c>
      <c r="AE1858" s="425">
        <v>-7777</v>
      </c>
      <c r="AF1858" s="425"/>
      <c r="AG1858" s="425"/>
      <c r="AH1858" s="425"/>
      <c r="AI1858" s="487"/>
      <c r="AJ1858" s="425" t="s">
        <v>5815</v>
      </c>
      <c r="AK1858" s="425" t="s">
        <v>5816</v>
      </c>
      <c r="AL1858" s="487">
        <v>43</v>
      </c>
      <c r="AM1858" s="487">
        <v>13</v>
      </c>
      <c r="AN1858" s="1166">
        <v>54.789000000000001</v>
      </c>
      <c r="AO1858" s="487">
        <v>23</v>
      </c>
      <c r="AP1858" s="487">
        <v>9</v>
      </c>
      <c r="AQ1858" s="425">
        <v>30.324000000000002</v>
      </c>
      <c r="AR1858" s="425">
        <f t="shared" si="177"/>
        <v>43.231885833333337</v>
      </c>
      <c r="AS1858" s="425">
        <f t="shared" si="159"/>
        <v>23.158423333333332</v>
      </c>
      <c r="AT1858" s="487" t="s">
        <v>34</v>
      </c>
      <c r="AU1858" s="487"/>
      <c r="AV1858" s="488"/>
      <c r="AW1858" s="490"/>
      <c r="AX1858" s="488"/>
      <c r="AY1858" s="490"/>
      <c r="AZ1858" s="488"/>
      <c r="BA1858" s="490"/>
      <c r="BB1858" s="488"/>
      <c r="BC1858" s="490"/>
      <c r="BD1858" s="488"/>
      <c r="BE1858" s="490"/>
      <c r="BF1858" s="487"/>
      <c r="BG1858" s="431"/>
    </row>
    <row r="1859" spans="1:59" s="46" customFormat="1" ht="51" x14ac:dyDescent="0.25">
      <c r="A1859" s="441"/>
      <c r="B1859" s="45" t="s">
        <v>3006</v>
      </c>
      <c r="C1859" s="93">
        <v>12170379</v>
      </c>
      <c r="D1859" s="145">
        <v>41291</v>
      </c>
      <c r="E1859" s="145">
        <v>41291</v>
      </c>
      <c r="F1859" s="145">
        <v>42386</v>
      </c>
      <c r="G1859" s="21">
        <v>-7777</v>
      </c>
      <c r="H1859" s="90" t="s">
        <v>1426</v>
      </c>
      <c r="I1859" s="45" t="s">
        <v>1493</v>
      </c>
      <c r="J1859" s="45"/>
      <c r="K1859" s="45" t="s">
        <v>921</v>
      </c>
      <c r="L1859" s="90" t="s">
        <v>419</v>
      </c>
      <c r="M1859" s="90" t="s">
        <v>185</v>
      </c>
      <c r="N1859" s="90" t="s">
        <v>94</v>
      </c>
      <c r="O1859" s="45" t="s">
        <v>8386</v>
      </c>
      <c r="P1859" s="143">
        <v>47723</v>
      </c>
      <c r="Q1859" s="90" t="s">
        <v>559</v>
      </c>
      <c r="R1859" s="45" t="s">
        <v>4028</v>
      </c>
      <c r="S1859" s="272" t="s">
        <v>6197</v>
      </c>
      <c r="T1859" s="45" t="s">
        <v>1861</v>
      </c>
      <c r="U1859" s="21">
        <v>0.8</v>
      </c>
      <c r="V1859" s="45">
        <v>0.4</v>
      </c>
      <c r="W1859" s="45" t="s">
        <v>1861</v>
      </c>
      <c r="X1859" s="45" t="s">
        <v>1861</v>
      </c>
      <c r="Y1859" s="45" t="s">
        <v>1861</v>
      </c>
      <c r="Z1859" s="45" t="s">
        <v>1861</v>
      </c>
      <c r="AA1859" s="45" t="s">
        <v>1861</v>
      </c>
      <c r="AB1859" s="45" t="s">
        <v>1861</v>
      </c>
      <c r="AC1859" s="45" t="s">
        <v>1861</v>
      </c>
      <c r="AD1859" s="45" t="s">
        <v>1861</v>
      </c>
      <c r="AE1859" s="45" t="s">
        <v>1861</v>
      </c>
      <c r="AF1859" s="45"/>
      <c r="AG1859" s="45"/>
      <c r="AH1859" s="45"/>
      <c r="AI1859" s="90"/>
      <c r="AJ1859" s="45"/>
      <c r="AK1859" s="45"/>
      <c r="AL1859" s="90"/>
      <c r="AM1859" s="90"/>
      <c r="AN1859" s="1147"/>
      <c r="AO1859" s="90"/>
      <c r="AP1859" s="90"/>
      <c r="AQ1859" s="45"/>
      <c r="AR1859" s="45"/>
      <c r="AS1859" s="45"/>
      <c r="AT1859" s="90" t="s">
        <v>34</v>
      </c>
      <c r="AU1859" s="90"/>
      <c r="AV1859" s="143"/>
      <c r="AW1859" s="145"/>
      <c r="AX1859" s="143"/>
      <c r="AY1859" s="145"/>
      <c r="AZ1859" s="143"/>
      <c r="BA1859" s="145"/>
      <c r="BB1859" s="143"/>
      <c r="BC1859" s="145"/>
      <c r="BD1859" s="143"/>
      <c r="BE1859" s="145"/>
      <c r="BF1859" s="90"/>
      <c r="BG1859" s="433"/>
    </row>
    <row r="1860" spans="1:59" s="46" customFormat="1" ht="51.75" thickBot="1" x14ac:dyDescent="0.3">
      <c r="A1860" s="442"/>
      <c r="B1860" s="417" t="s">
        <v>3006</v>
      </c>
      <c r="C1860" s="443">
        <v>12170379</v>
      </c>
      <c r="D1860" s="444">
        <v>41291</v>
      </c>
      <c r="E1860" s="444">
        <v>41291</v>
      </c>
      <c r="F1860" s="444">
        <v>42386</v>
      </c>
      <c r="G1860" s="421">
        <v>-7777</v>
      </c>
      <c r="H1860" s="445" t="s">
        <v>1426</v>
      </c>
      <c r="I1860" s="417" t="s">
        <v>1493</v>
      </c>
      <c r="J1860" s="417"/>
      <c r="K1860" s="417" t="s">
        <v>921</v>
      </c>
      <c r="L1860" s="445" t="s">
        <v>419</v>
      </c>
      <c r="M1860" s="445" t="s">
        <v>185</v>
      </c>
      <c r="N1860" s="445" t="s">
        <v>94</v>
      </c>
      <c r="O1860" s="417" t="s">
        <v>8386</v>
      </c>
      <c r="P1860" s="462">
        <v>47723</v>
      </c>
      <c r="Q1860" s="445" t="s">
        <v>559</v>
      </c>
      <c r="R1860" s="417" t="s">
        <v>4028</v>
      </c>
      <c r="S1860" s="422" t="s">
        <v>6198</v>
      </c>
      <c r="T1860" s="417" t="s">
        <v>1861</v>
      </c>
      <c r="U1860" s="421">
        <v>0.8</v>
      </c>
      <c r="V1860" s="417">
        <v>0.4</v>
      </c>
      <c r="W1860" s="417" t="s">
        <v>1861</v>
      </c>
      <c r="X1860" s="417" t="s">
        <v>1861</v>
      </c>
      <c r="Y1860" s="417" t="s">
        <v>1861</v>
      </c>
      <c r="Z1860" s="417" t="s">
        <v>1861</v>
      </c>
      <c r="AA1860" s="417" t="s">
        <v>1861</v>
      </c>
      <c r="AB1860" s="417" t="s">
        <v>1861</v>
      </c>
      <c r="AC1860" s="417" t="s">
        <v>1861</v>
      </c>
      <c r="AD1860" s="417" t="s">
        <v>1861</v>
      </c>
      <c r="AE1860" s="417" t="s">
        <v>1861</v>
      </c>
      <c r="AF1860" s="417"/>
      <c r="AG1860" s="417"/>
      <c r="AH1860" s="417"/>
      <c r="AI1860" s="445"/>
      <c r="AJ1860" s="417"/>
      <c r="AK1860" s="417"/>
      <c r="AL1860" s="445"/>
      <c r="AM1860" s="445"/>
      <c r="AN1860" s="1167"/>
      <c r="AO1860" s="445"/>
      <c r="AP1860" s="445"/>
      <c r="AQ1860" s="417"/>
      <c r="AR1860" s="417"/>
      <c r="AS1860" s="417"/>
      <c r="AT1860" s="445" t="s">
        <v>34</v>
      </c>
      <c r="AU1860" s="445"/>
      <c r="AV1860" s="462"/>
      <c r="AW1860" s="444"/>
      <c r="AX1860" s="462"/>
      <c r="AY1860" s="444"/>
      <c r="AZ1860" s="462"/>
      <c r="BA1860" s="444"/>
      <c r="BB1860" s="462"/>
      <c r="BC1860" s="444"/>
      <c r="BD1860" s="462"/>
      <c r="BE1860" s="444"/>
      <c r="BF1860" s="445"/>
      <c r="BG1860" s="423"/>
    </row>
    <row r="1861" spans="1:59" s="46" customFormat="1" ht="76.5" x14ac:dyDescent="0.25">
      <c r="A1861" s="612">
        <v>589</v>
      </c>
      <c r="B1861" s="180" t="s">
        <v>3006</v>
      </c>
      <c r="C1861" s="613">
        <v>12170380</v>
      </c>
      <c r="D1861" s="614">
        <v>41296</v>
      </c>
      <c r="E1861" s="614">
        <v>41296</v>
      </c>
      <c r="F1861" s="614">
        <v>42391</v>
      </c>
      <c r="G1861" s="180">
        <v>-7777</v>
      </c>
      <c r="H1861" s="180" t="s">
        <v>11030</v>
      </c>
      <c r="I1861" s="180" t="s">
        <v>3024</v>
      </c>
      <c r="J1861" s="180"/>
      <c r="K1861" s="180" t="s">
        <v>50</v>
      </c>
      <c r="L1861" s="612" t="s">
        <v>48</v>
      </c>
      <c r="M1861" s="612" t="s">
        <v>59</v>
      </c>
      <c r="N1861" s="612" t="s">
        <v>48</v>
      </c>
      <c r="O1861" s="180" t="s">
        <v>6199</v>
      </c>
      <c r="P1861" s="649">
        <v>68134</v>
      </c>
      <c r="Q1861" s="612" t="s">
        <v>559</v>
      </c>
      <c r="R1861" s="180" t="s">
        <v>4028</v>
      </c>
      <c r="S1861" s="510" t="s">
        <v>6200</v>
      </c>
      <c r="T1861" s="180">
        <v>-7777</v>
      </c>
      <c r="U1861" s="180">
        <v>-9999</v>
      </c>
      <c r="V1861" s="180">
        <v>50</v>
      </c>
      <c r="W1861" s="180">
        <v>-7777</v>
      </c>
      <c r="X1861" s="180">
        <v>-7777</v>
      </c>
      <c r="Y1861" s="180">
        <v>-7777</v>
      </c>
      <c r="Z1861" s="180">
        <v>-7777</v>
      </c>
      <c r="AA1861" s="180">
        <v>-7777</v>
      </c>
      <c r="AB1861" s="180">
        <v>-7777</v>
      </c>
      <c r="AC1861" s="180">
        <v>-7777</v>
      </c>
      <c r="AD1861" s="180">
        <v>-7777</v>
      </c>
      <c r="AE1861" s="180">
        <v>-7777</v>
      </c>
      <c r="AF1861" s="180" t="s">
        <v>3025</v>
      </c>
      <c r="AG1861" s="180"/>
      <c r="AH1861" s="180"/>
      <c r="AI1861" s="612"/>
      <c r="AJ1861" s="180" t="s">
        <v>5817</v>
      </c>
      <c r="AK1861" s="180" t="s">
        <v>5818</v>
      </c>
      <c r="AL1861" s="612">
        <v>42</v>
      </c>
      <c r="AM1861" s="612">
        <v>45</v>
      </c>
      <c r="AN1861" s="1145">
        <v>37.299999999999997</v>
      </c>
      <c r="AO1861" s="612">
        <v>23</v>
      </c>
      <c r="AP1861" s="612">
        <v>15</v>
      </c>
      <c r="AQ1861" s="180">
        <v>57.3</v>
      </c>
      <c r="AR1861" s="180">
        <f t="shared" si="177"/>
        <v>42.760361111111109</v>
      </c>
      <c r="AS1861" s="180">
        <f t="shared" si="159"/>
        <v>23.265916666666666</v>
      </c>
      <c r="AT1861" s="612" t="s">
        <v>43</v>
      </c>
      <c r="AU1861" s="612"/>
      <c r="AV1861" s="649">
        <v>1037</v>
      </c>
      <c r="AW1861" s="614">
        <v>41362</v>
      </c>
      <c r="AX1861" s="649"/>
      <c r="AY1861" s="614"/>
      <c r="AZ1861" s="649"/>
      <c r="BA1861" s="614"/>
      <c r="BB1861" s="649"/>
      <c r="BC1861" s="614"/>
      <c r="BD1861" s="649"/>
      <c r="BE1861" s="614"/>
      <c r="BF1861" s="180" t="s">
        <v>9699</v>
      </c>
      <c r="BG1861" s="180"/>
    </row>
    <row r="1862" spans="1:59" s="46" customFormat="1" ht="76.5" x14ac:dyDescent="0.25">
      <c r="A1862" s="55"/>
      <c r="B1862" s="24" t="s">
        <v>3006</v>
      </c>
      <c r="C1862" s="98">
        <v>12170380</v>
      </c>
      <c r="D1862" s="70">
        <v>41296</v>
      </c>
      <c r="E1862" s="70">
        <v>41296</v>
      </c>
      <c r="F1862" s="70">
        <v>42391</v>
      </c>
      <c r="G1862" s="24">
        <v>-7777</v>
      </c>
      <c r="H1862" s="24" t="s">
        <v>11030</v>
      </c>
      <c r="I1862" s="24" t="s">
        <v>3024</v>
      </c>
      <c r="J1862" s="24"/>
      <c r="K1862" s="24" t="s">
        <v>50</v>
      </c>
      <c r="L1862" s="55" t="s">
        <v>48</v>
      </c>
      <c r="M1862" s="55" t="s">
        <v>59</v>
      </c>
      <c r="N1862" s="55" t="s">
        <v>48</v>
      </c>
      <c r="O1862" s="24" t="s">
        <v>6199</v>
      </c>
      <c r="P1862" s="69">
        <v>68134</v>
      </c>
      <c r="Q1862" s="55" t="s">
        <v>559</v>
      </c>
      <c r="R1862" s="24" t="s">
        <v>4028</v>
      </c>
      <c r="S1862" s="273" t="s">
        <v>6200</v>
      </c>
      <c r="T1862" s="24" t="s">
        <v>1861</v>
      </c>
      <c r="U1862" s="24" t="s">
        <v>1861</v>
      </c>
      <c r="V1862" s="24" t="s">
        <v>1861</v>
      </c>
      <c r="W1862" s="24" t="s">
        <v>1861</v>
      </c>
      <c r="X1862" s="24" t="s">
        <v>1861</v>
      </c>
      <c r="Y1862" s="24" t="s">
        <v>1861</v>
      </c>
      <c r="Z1862" s="24" t="s">
        <v>1861</v>
      </c>
      <c r="AA1862" s="24" t="s">
        <v>1861</v>
      </c>
      <c r="AB1862" s="24" t="s">
        <v>1861</v>
      </c>
      <c r="AC1862" s="24" t="s">
        <v>1861</v>
      </c>
      <c r="AD1862" s="24" t="s">
        <v>1861</v>
      </c>
      <c r="AE1862" s="24" t="s">
        <v>1861</v>
      </c>
      <c r="AF1862" s="24" t="s">
        <v>3026</v>
      </c>
      <c r="AG1862" s="24"/>
      <c r="AH1862" s="24"/>
      <c r="AI1862" s="55"/>
      <c r="AJ1862" s="24" t="s">
        <v>5819</v>
      </c>
      <c r="AK1862" s="24" t="s">
        <v>5820</v>
      </c>
      <c r="AL1862" s="55">
        <v>42</v>
      </c>
      <c r="AM1862" s="55">
        <v>45</v>
      </c>
      <c r="AN1862" s="1146">
        <v>38</v>
      </c>
      <c r="AO1862" s="55">
        <v>23</v>
      </c>
      <c r="AP1862" s="55">
        <v>15</v>
      </c>
      <c r="AQ1862" s="24">
        <v>58.5</v>
      </c>
      <c r="AR1862" s="24">
        <f t="shared" si="177"/>
        <v>42.760555555555555</v>
      </c>
      <c r="AS1862" s="24">
        <f t="shared" si="159"/>
        <v>23.266249999999999</v>
      </c>
      <c r="AT1862" s="55" t="s">
        <v>43</v>
      </c>
      <c r="AU1862" s="55"/>
      <c r="AV1862" s="69">
        <v>1037</v>
      </c>
      <c r="AW1862" s="70">
        <v>41362</v>
      </c>
      <c r="AX1862" s="69"/>
      <c r="AY1862" s="70"/>
      <c r="AZ1862" s="69"/>
      <c r="BA1862" s="70"/>
      <c r="BB1862" s="69"/>
      <c r="BC1862" s="70"/>
      <c r="BD1862" s="69"/>
      <c r="BE1862" s="70"/>
      <c r="BF1862" s="24" t="s">
        <v>9699</v>
      </c>
      <c r="BG1862" s="24"/>
    </row>
    <row r="1863" spans="1:59" s="46" customFormat="1" ht="127.5" x14ac:dyDescent="0.25">
      <c r="A1863" s="90"/>
      <c r="B1863" s="45" t="s">
        <v>3006</v>
      </c>
      <c r="C1863" s="93">
        <v>12170380</v>
      </c>
      <c r="D1863" s="145">
        <v>41296</v>
      </c>
      <c r="E1863" s="145">
        <v>41296</v>
      </c>
      <c r="F1863" s="145">
        <v>42391</v>
      </c>
      <c r="G1863" s="45">
        <v>-7777</v>
      </c>
      <c r="H1863" s="45" t="s">
        <v>11030</v>
      </c>
      <c r="I1863" s="45" t="s">
        <v>3024</v>
      </c>
      <c r="J1863" s="45"/>
      <c r="K1863" s="45" t="s">
        <v>50</v>
      </c>
      <c r="L1863" s="90" t="s">
        <v>48</v>
      </c>
      <c r="M1863" s="90" t="s">
        <v>59</v>
      </c>
      <c r="N1863" s="90" t="s">
        <v>48</v>
      </c>
      <c r="O1863" s="45" t="s">
        <v>6201</v>
      </c>
      <c r="P1863" s="143">
        <v>68134</v>
      </c>
      <c r="Q1863" s="90" t="s">
        <v>559</v>
      </c>
      <c r="R1863" s="45" t="s">
        <v>4028</v>
      </c>
      <c r="S1863" s="272" t="s">
        <v>6200</v>
      </c>
      <c r="T1863" s="45">
        <v>-7777</v>
      </c>
      <c r="U1863" s="45">
        <v>-9999</v>
      </c>
      <c r="V1863" s="45">
        <v>50</v>
      </c>
      <c r="W1863" s="45">
        <v>-7777</v>
      </c>
      <c r="X1863" s="45">
        <v>-7777</v>
      </c>
      <c r="Y1863" s="45">
        <v>-7777</v>
      </c>
      <c r="Z1863" s="45">
        <v>-7777</v>
      </c>
      <c r="AA1863" s="45">
        <v>-7777</v>
      </c>
      <c r="AB1863" s="45">
        <v>-7777</v>
      </c>
      <c r="AC1863" s="45">
        <v>-7777</v>
      </c>
      <c r="AD1863" s="45">
        <v>-7777</v>
      </c>
      <c r="AE1863" s="45">
        <v>-7777</v>
      </c>
      <c r="AF1863" s="45" t="s">
        <v>3025</v>
      </c>
      <c r="AG1863" s="45"/>
      <c r="AH1863" s="45"/>
      <c r="AI1863" s="90"/>
      <c r="AJ1863" s="45" t="s">
        <v>5817</v>
      </c>
      <c r="AK1863" s="45" t="s">
        <v>5818</v>
      </c>
      <c r="AL1863" s="90">
        <v>42</v>
      </c>
      <c r="AM1863" s="90">
        <v>45</v>
      </c>
      <c r="AN1863" s="1147">
        <v>37.299999999999997</v>
      </c>
      <c r="AO1863" s="90">
        <v>23</v>
      </c>
      <c r="AP1863" s="90">
        <v>15</v>
      </c>
      <c r="AQ1863" s="45">
        <v>57.3</v>
      </c>
      <c r="AR1863" s="45">
        <f t="shared" si="177"/>
        <v>42.760361111111109</v>
      </c>
      <c r="AS1863" s="45">
        <f t="shared" ref="AS1863:AS1902" si="192">AO1863+AP1863/60+AQ1863/3600</f>
        <v>23.265916666666666</v>
      </c>
      <c r="AT1863" s="90" t="s">
        <v>34</v>
      </c>
      <c r="AU1863" s="90"/>
      <c r="AV1863" s="143"/>
      <c r="AW1863" s="145"/>
      <c r="AX1863" s="143"/>
      <c r="AY1863" s="145"/>
      <c r="AZ1863" s="143"/>
      <c r="BA1863" s="145"/>
      <c r="BB1863" s="143"/>
      <c r="BC1863" s="145"/>
      <c r="BD1863" s="143"/>
      <c r="BE1863" s="145"/>
      <c r="BF1863" s="90"/>
      <c r="BG1863" s="45"/>
    </row>
    <row r="1864" spans="1:59" s="46" customFormat="1" ht="128.25" thickBot="1" x14ac:dyDescent="0.3">
      <c r="A1864" s="173"/>
      <c r="B1864" s="169" t="s">
        <v>3006</v>
      </c>
      <c r="C1864" s="434">
        <v>12170380</v>
      </c>
      <c r="D1864" s="435">
        <v>41296</v>
      </c>
      <c r="E1864" s="435">
        <v>41296</v>
      </c>
      <c r="F1864" s="435">
        <v>42391</v>
      </c>
      <c r="G1864" s="169">
        <v>-7777</v>
      </c>
      <c r="H1864" s="169" t="s">
        <v>11030</v>
      </c>
      <c r="I1864" s="169" t="s">
        <v>3024</v>
      </c>
      <c r="J1864" s="169"/>
      <c r="K1864" s="169" t="s">
        <v>50</v>
      </c>
      <c r="L1864" s="173" t="s">
        <v>48</v>
      </c>
      <c r="M1864" s="173" t="s">
        <v>59</v>
      </c>
      <c r="N1864" s="173" t="s">
        <v>48</v>
      </c>
      <c r="O1864" s="169" t="s">
        <v>6201</v>
      </c>
      <c r="P1864" s="456">
        <v>68134</v>
      </c>
      <c r="Q1864" s="173" t="s">
        <v>559</v>
      </c>
      <c r="R1864" s="169" t="s">
        <v>4028</v>
      </c>
      <c r="S1864" s="276" t="s">
        <v>6200</v>
      </c>
      <c r="T1864" s="169" t="s">
        <v>1861</v>
      </c>
      <c r="U1864" s="169" t="s">
        <v>1861</v>
      </c>
      <c r="V1864" s="169" t="s">
        <v>1861</v>
      </c>
      <c r="W1864" s="169" t="s">
        <v>1861</v>
      </c>
      <c r="X1864" s="169" t="s">
        <v>1861</v>
      </c>
      <c r="Y1864" s="169" t="s">
        <v>1861</v>
      </c>
      <c r="Z1864" s="169" t="s">
        <v>1861</v>
      </c>
      <c r="AA1864" s="169" t="s">
        <v>1861</v>
      </c>
      <c r="AB1864" s="169" t="s">
        <v>1861</v>
      </c>
      <c r="AC1864" s="169" t="s">
        <v>1861</v>
      </c>
      <c r="AD1864" s="169" t="s">
        <v>1861</v>
      </c>
      <c r="AE1864" s="169" t="s">
        <v>1861</v>
      </c>
      <c r="AF1864" s="169" t="s">
        <v>3026</v>
      </c>
      <c r="AG1864" s="169"/>
      <c r="AH1864" s="169"/>
      <c r="AI1864" s="173"/>
      <c r="AJ1864" s="169" t="s">
        <v>5819</v>
      </c>
      <c r="AK1864" s="169" t="s">
        <v>5820</v>
      </c>
      <c r="AL1864" s="173">
        <v>42</v>
      </c>
      <c r="AM1864" s="173">
        <v>45</v>
      </c>
      <c r="AN1864" s="1148">
        <v>38</v>
      </c>
      <c r="AO1864" s="173">
        <v>23</v>
      </c>
      <c r="AP1864" s="173">
        <v>15</v>
      </c>
      <c r="AQ1864" s="169">
        <v>58.5</v>
      </c>
      <c r="AR1864" s="169">
        <f t="shared" si="177"/>
        <v>42.760555555555555</v>
      </c>
      <c r="AS1864" s="169">
        <f t="shared" si="192"/>
        <v>23.266249999999999</v>
      </c>
      <c r="AT1864" s="173" t="s">
        <v>34</v>
      </c>
      <c r="AU1864" s="173"/>
      <c r="AV1864" s="456"/>
      <c r="AW1864" s="435"/>
      <c r="AX1864" s="456"/>
      <c r="AY1864" s="435"/>
      <c r="AZ1864" s="456"/>
      <c r="BA1864" s="435"/>
      <c r="BB1864" s="456"/>
      <c r="BC1864" s="435"/>
      <c r="BD1864" s="456"/>
      <c r="BE1864" s="435"/>
      <c r="BF1864" s="173"/>
      <c r="BG1864" s="169"/>
    </row>
    <row r="1865" spans="1:59" s="46" customFormat="1" ht="114.75" x14ac:dyDescent="0.25">
      <c r="A1865" s="486">
        <v>590</v>
      </c>
      <c r="B1865" s="425" t="s">
        <v>2915</v>
      </c>
      <c r="C1865" s="492">
        <v>12170381</v>
      </c>
      <c r="D1865" s="490">
        <v>41297</v>
      </c>
      <c r="E1865" s="490">
        <v>41297</v>
      </c>
      <c r="F1865" s="490">
        <v>42392</v>
      </c>
      <c r="G1865" s="429">
        <v>-7777</v>
      </c>
      <c r="H1865" s="487" t="s">
        <v>695</v>
      </c>
      <c r="I1865" s="425" t="s">
        <v>696</v>
      </c>
      <c r="J1865" s="425"/>
      <c r="K1865" s="487" t="s">
        <v>38</v>
      </c>
      <c r="L1865" s="487" t="s">
        <v>216</v>
      </c>
      <c r="M1865" s="487" t="s">
        <v>216</v>
      </c>
      <c r="N1865" s="487" t="s">
        <v>217</v>
      </c>
      <c r="O1865" s="425" t="s">
        <v>8387</v>
      </c>
      <c r="P1865" s="488">
        <v>37798</v>
      </c>
      <c r="Q1865" s="487" t="s">
        <v>559</v>
      </c>
      <c r="R1865" s="425" t="s">
        <v>2643</v>
      </c>
      <c r="S1865" s="430" t="s">
        <v>6202</v>
      </c>
      <c r="T1865" s="429">
        <v>-7777</v>
      </c>
      <c r="U1865" s="425">
        <v>-9999</v>
      </c>
      <c r="V1865" s="425">
        <v>2471</v>
      </c>
      <c r="W1865" s="429">
        <v>-7777</v>
      </c>
      <c r="X1865" s="429">
        <v>-7777</v>
      </c>
      <c r="Y1865" s="429">
        <v>-7777</v>
      </c>
      <c r="Z1865" s="429">
        <v>-7777</v>
      </c>
      <c r="AA1865" s="429">
        <v>-7777</v>
      </c>
      <c r="AB1865" s="429">
        <v>-7777</v>
      </c>
      <c r="AC1865" s="429">
        <v>-7777</v>
      </c>
      <c r="AD1865" s="429">
        <v>-7777</v>
      </c>
      <c r="AE1865" s="429">
        <v>-7777</v>
      </c>
      <c r="AF1865" s="425" t="s">
        <v>686</v>
      </c>
      <c r="AG1865" s="425"/>
      <c r="AH1865" s="425"/>
      <c r="AI1865" s="487"/>
      <c r="AJ1865" s="425" t="s">
        <v>5821</v>
      </c>
      <c r="AK1865" s="425" t="s">
        <v>5822</v>
      </c>
      <c r="AL1865" s="487">
        <v>43</v>
      </c>
      <c r="AM1865" s="487">
        <v>47</v>
      </c>
      <c r="AN1865" s="1166">
        <v>46.075890000000001</v>
      </c>
      <c r="AO1865" s="487">
        <v>23</v>
      </c>
      <c r="AP1865" s="487">
        <v>41</v>
      </c>
      <c r="AQ1865" s="425">
        <v>24.749479999999998</v>
      </c>
      <c r="AR1865" s="425">
        <f t="shared" si="177"/>
        <v>43.796132191666665</v>
      </c>
      <c r="AS1865" s="425">
        <f t="shared" si="192"/>
        <v>23.690208188888889</v>
      </c>
      <c r="AT1865" s="487" t="s">
        <v>34</v>
      </c>
      <c r="AU1865" s="487"/>
      <c r="AV1865" s="488"/>
      <c r="AW1865" s="490"/>
      <c r="AX1865" s="488"/>
      <c r="AY1865" s="490"/>
      <c r="AZ1865" s="488"/>
      <c r="BA1865" s="490"/>
      <c r="BB1865" s="488"/>
      <c r="BC1865" s="490"/>
      <c r="BD1865" s="488"/>
      <c r="BE1865" s="490"/>
      <c r="BF1865" s="487"/>
      <c r="BG1865" s="431"/>
    </row>
    <row r="1866" spans="1:59" s="46" customFormat="1" ht="115.5" thickBot="1" x14ac:dyDescent="0.3">
      <c r="A1866" s="442"/>
      <c r="B1866" s="417" t="s">
        <v>2915</v>
      </c>
      <c r="C1866" s="443">
        <v>12170381</v>
      </c>
      <c r="D1866" s="444">
        <v>41297</v>
      </c>
      <c r="E1866" s="444">
        <v>41297</v>
      </c>
      <c r="F1866" s="444">
        <v>42392</v>
      </c>
      <c r="G1866" s="421">
        <v>-7777</v>
      </c>
      <c r="H1866" s="445" t="s">
        <v>695</v>
      </c>
      <c r="I1866" s="417" t="s">
        <v>696</v>
      </c>
      <c r="J1866" s="417"/>
      <c r="K1866" s="445" t="s">
        <v>38</v>
      </c>
      <c r="L1866" s="445" t="s">
        <v>216</v>
      </c>
      <c r="M1866" s="445" t="s">
        <v>216</v>
      </c>
      <c r="N1866" s="445" t="s">
        <v>217</v>
      </c>
      <c r="O1866" s="417" t="s">
        <v>8387</v>
      </c>
      <c r="P1866" s="462">
        <v>37798</v>
      </c>
      <c r="Q1866" s="445" t="s">
        <v>559</v>
      </c>
      <c r="R1866" s="417" t="s">
        <v>2643</v>
      </c>
      <c r="S1866" s="422" t="s">
        <v>6202</v>
      </c>
      <c r="T1866" s="421" t="s">
        <v>1861</v>
      </c>
      <c r="U1866" s="421" t="s">
        <v>1861</v>
      </c>
      <c r="V1866" s="421" t="s">
        <v>1861</v>
      </c>
      <c r="W1866" s="421" t="s">
        <v>1861</v>
      </c>
      <c r="X1866" s="421" t="s">
        <v>1861</v>
      </c>
      <c r="Y1866" s="421" t="s">
        <v>1861</v>
      </c>
      <c r="Z1866" s="421" t="s">
        <v>1861</v>
      </c>
      <c r="AA1866" s="421" t="s">
        <v>1861</v>
      </c>
      <c r="AB1866" s="421" t="s">
        <v>1861</v>
      </c>
      <c r="AC1866" s="421" t="s">
        <v>1861</v>
      </c>
      <c r="AD1866" s="421" t="s">
        <v>1861</v>
      </c>
      <c r="AE1866" s="421" t="s">
        <v>1861</v>
      </c>
      <c r="AF1866" s="417" t="s">
        <v>687</v>
      </c>
      <c r="AG1866" s="417"/>
      <c r="AH1866" s="417"/>
      <c r="AI1866" s="445"/>
      <c r="AJ1866" s="417" t="s">
        <v>5823</v>
      </c>
      <c r="AK1866" s="417" t="s">
        <v>5824</v>
      </c>
      <c r="AL1866" s="445">
        <v>43</v>
      </c>
      <c r="AM1866" s="445">
        <v>47</v>
      </c>
      <c r="AN1866" s="1167">
        <v>9.3844799999999999</v>
      </c>
      <c r="AO1866" s="445">
        <v>23</v>
      </c>
      <c r="AP1866" s="445">
        <v>43</v>
      </c>
      <c r="AQ1866" s="417">
        <v>11.29673</v>
      </c>
      <c r="AR1866" s="417">
        <f t="shared" si="177"/>
        <v>43.785940133333334</v>
      </c>
      <c r="AS1866" s="417">
        <f t="shared" si="192"/>
        <v>23.719804647222219</v>
      </c>
      <c r="AT1866" s="445" t="s">
        <v>34</v>
      </c>
      <c r="AU1866" s="445"/>
      <c r="AV1866" s="462"/>
      <c r="AW1866" s="444"/>
      <c r="AX1866" s="462"/>
      <c r="AY1866" s="444"/>
      <c r="AZ1866" s="462"/>
      <c r="BA1866" s="444"/>
      <c r="BB1866" s="462"/>
      <c r="BC1866" s="444"/>
      <c r="BD1866" s="462"/>
      <c r="BE1866" s="444"/>
      <c r="BF1866" s="445"/>
      <c r="BG1866" s="423"/>
    </row>
    <row r="1867" spans="1:59" s="46" customFormat="1" ht="25.5" x14ac:dyDescent="0.25">
      <c r="A1867" s="178">
        <v>591</v>
      </c>
      <c r="B1867" s="170" t="s">
        <v>10275</v>
      </c>
      <c r="C1867" s="341">
        <v>12170382</v>
      </c>
      <c r="D1867" s="342">
        <v>41309</v>
      </c>
      <c r="E1867" s="342">
        <v>41309</v>
      </c>
      <c r="F1867" s="342">
        <v>42404</v>
      </c>
      <c r="G1867" s="174">
        <v>-7777</v>
      </c>
      <c r="H1867" s="178" t="s">
        <v>10947</v>
      </c>
      <c r="I1867" s="170" t="s">
        <v>1452</v>
      </c>
      <c r="J1867" s="170"/>
      <c r="K1867" s="170" t="s">
        <v>921</v>
      </c>
      <c r="L1867" s="178" t="s">
        <v>3027</v>
      </c>
      <c r="M1867" s="178" t="s">
        <v>338</v>
      </c>
      <c r="N1867" s="178" t="s">
        <v>217</v>
      </c>
      <c r="O1867" s="170" t="s">
        <v>486</v>
      </c>
      <c r="P1867" s="458">
        <v>48043</v>
      </c>
      <c r="Q1867" s="178" t="s">
        <v>559</v>
      </c>
      <c r="R1867" s="174" t="s">
        <v>2707</v>
      </c>
      <c r="S1867" s="277" t="s">
        <v>1613</v>
      </c>
      <c r="T1867" s="170">
        <v>-7777</v>
      </c>
      <c r="U1867" s="170">
        <v>6.2</v>
      </c>
      <c r="V1867" s="170">
        <v>2.1</v>
      </c>
      <c r="W1867" s="170">
        <v>-7777</v>
      </c>
      <c r="X1867" s="170">
        <v>-7777</v>
      </c>
      <c r="Y1867" s="170">
        <v>-7777</v>
      </c>
      <c r="Z1867" s="170">
        <v>-7777</v>
      </c>
      <c r="AA1867" s="170">
        <v>-7777</v>
      </c>
      <c r="AB1867" s="170">
        <v>-7777</v>
      </c>
      <c r="AC1867" s="170">
        <v>-7777</v>
      </c>
      <c r="AD1867" s="170">
        <v>-7777</v>
      </c>
      <c r="AE1867" s="170">
        <v>-7777</v>
      </c>
      <c r="AF1867" s="170"/>
      <c r="AG1867" s="170"/>
      <c r="AH1867" s="170"/>
      <c r="AI1867" s="178"/>
      <c r="AJ1867" s="170" t="s">
        <v>5825</v>
      </c>
      <c r="AK1867" s="170" t="s">
        <v>5826</v>
      </c>
      <c r="AL1867" s="178">
        <v>43</v>
      </c>
      <c r="AM1867" s="178">
        <v>43</v>
      </c>
      <c r="AN1867" s="1179">
        <v>3</v>
      </c>
      <c r="AO1867" s="178">
        <v>23</v>
      </c>
      <c r="AP1867" s="178">
        <v>51</v>
      </c>
      <c r="AQ1867" s="170">
        <v>1.6</v>
      </c>
      <c r="AR1867" s="170">
        <f t="shared" si="177"/>
        <v>43.717500000000001</v>
      </c>
      <c r="AS1867" s="170">
        <f t="shared" si="192"/>
        <v>23.850444444444445</v>
      </c>
      <c r="AT1867" s="178" t="s">
        <v>34</v>
      </c>
      <c r="AU1867" s="178"/>
      <c r="AV1867" s="458"/>
      <c r="AW1867" s="342"/>
      <c r="AX1867" s="458"/>
      <c r="AY1867" s="342"/>
      <c r="AZ1867" s="458"/>
      <c r="BA1867" s="342"/>
      <c r="BB1867" s="458"/>
      <c r="BC1867" s="342"/>
      <c r="BD1867" s="458"/>
      <c r="BE1867" s="342"/>
      <c r="BF1867" s="178"/>
      <c r="BG1867" s="170"/>
    </row>
    <row r="1868" spans="1:59" s="46" customFormat="1" ht="25.5" x14ac:dyDescent="0.25">
      <c r="A1868" s="90"/>
      <c r="B1868" s="45" t="s">
        <v>10275</v>
      </c>
      <c r="C1868" s="93">
        <v>12170382</v>
      </c>
      <c r="D1868" s="145">
        <v>41309</v>
      </c>
      <c r="E1868" s="145">
        <v>41309</v>
      </c>
      <c r="F1868" s="145">
        <v>42404</v>
      </c>
      <c r="G1868" s="21">
        <v>-7777</v>
      </c>
      <c r="H1868" s="90" t="s">
        <v>10947</v>
      </c>
      <c r="I1868" s="45" t="s">
        <v>1452</v>
      </c>
      <c r="J1868" s="45"/>
      <c r="K1868" s="45" t="s">
        <v>921</v>
      </c>
      <c r="L1868" s="90" t="s">
        <v>3028</v>
      </c>
      <c r="M1868" s="90" t="s">
        <v>338</v>
      </c>
      <c r="N1868" s="90" t="s">
        <v>217</v>
      </c>
      <c r="O1868" s="45" t="s">
        <v>486</v>
      </c>
      <c r="P1868" s="143">
        <v>65396</v>
      </c>
      <c r="Q1868" s="90" t="s">
        <v>559</v>
      </c>
      <c r="R1868" s="45" t="s">
        <v>2741</v>
      </c>
      <c r="S1868" s="272" t="s">
        <v>4234</v>
      </c>
      <c r="T1868" s="21" t="s">
        <v>1861</v>
      </c>
      <c r="U1868" s="45">
        <v>0.6</v>
      </c>
      <c r="V1868" s="45">
        <v>6.1</v>
      </c>
      <c r="W1868" s="21" t="s">
        <v>1861</v>
      </c>
      <c r="X1868" s="21" t="s">
        <v>1861</v>
      </c>
      <c r="Y1868" s="21" t="s">
        <v>1861</v>
      </c>
      <c r="Z1868" s="21" t="s">
        <v>1861</v>
      </c>
      <c r="AA1868" s="21" t="s">
        <v>1861</v>
      </c>
      <c r="AB1868" s="21" t="s">
        <v>1861</v>
      </c>
      <c r="AC1868" s="21" t="s">
        <v>1861</v>
      </c>
      <c r="AD1868" s="21" t="s">
        <v>1861</v>
      </c>
      <c r="AE1868" s="21" t="s">
        <v>1861</v>
      </c>
      <c r="AF1868" s="45"/>
      <c r="AG1868" s="45"/>
      <c r="AH1868" s="45"/>
      <c r="AI1868" s="90"/>
      <c r="AJ1868" s="45" t="s">
        <v>5827</v>
      </c>
      <c r="AK1868" s="45" t="s">
        <v>5828</v>
      </c>
      <c r="AL1868" s="90">
        <v>43</v>
      </c>
      <c r="AM1868" s="90">
        <v>43</v>
      </c>
      <c r="AN1868" s="1147">
        <v>14.5</v>
      </c>
      <c r="AO1868" s="90">
        <v>23</v>
      </c>
      <c r="AP1868" s="90">
        <v>51</v>
      </c>
      <c r="AQ1868" s="45">
        <v>26.3</v>
      </c>
      <c r="AR1868" s="45">
        <f t="shared" si="177"/>
        <v>43.720694444444447</v>
      </c>
      <c r="AS1868" s="45">
        <f t="shared" si="192"/>
        <v>23.857305555555556</v>
      </c>
      <c r="AT1868" s="90" t="s">
        <v>34</v>
      </c>
      <c r="AU1868" s="90"/>
      <c r="AV1868" s="143"/>
      <c r="AW1868" s="145"/>
      <c r="AX1868" s="143"/>
      <c r="AY1868" s="145"/>
      <c r="AZ1868" s="143"/>
      <c r="BA1868" s="145"/>
      <c r="BB1868" s="143"/>
      <c r="BC1868" s="145"/>
      <c r="BD1868" s="143"/>
      <c r="BE1868" s="145"/>
      <c r="BF1868" s="90"/>
      <c r="BG1868" s="45"/>
    </row>
    <row r="1869" spans="1:59" s="46" customFormat="1" ht="26.25" thickBot="1" x14ac:dyDescent="0.3">
      <c r="A1869" s="173"/>
      <c r="B1869" s="169" t="s">
        <v>10275</v>
      </c>
      <c r="C1869" s="434">
        <v>12170382</v>
      </c>
      <c r="D1869" s="435">
        <v>41309</v>
      </c>
      <c r="E1869" s="435">
        <v>41309</v>
      </c>
      <c r="F1869" s="435">
        <v>42404</v>
      </c>
      <c r="G1869" s="161">
        <v>-7777</v>
      </c>
      <c r="H1869" s="173" t="s">
        <v>10947</v>
      </c>
      <c r="I1869" s="169" t="s">
        <v>1452</v>
      </c>
      <c r="J1869" s="169"/>
      <c r="K1869" s="169" t="s">
        <v>921</v>
      </c>
      <c r="L1869" s="173" t="s">
        <v>3028</v>
      </c>
      <c r="M1869" s="173" t="s">
        <v>338</v>
      </c>
      <c r="N1869" s="173" t="s">
        <v>217</v>
      </c>
      <c r="O1869" s="169" t="s">
        <v>486</v>
      </c>
      <c r="P1869" s="456">
        <v>65396</v>
      </c>
      <c r="Q1869" s="173" t="s">
        <v>559</v>
      </c>
      <c r="R1869" s="169" t="s">
        <v>2643</v>
      </c>
      <c r="S1869" s="276" t="s">
        <v>6203</v>
      </c>
      <c r="T1869" s="161" t="s">
        <v>1861</v>
      </c>
      <c r="U1869" s="169">
        <v>2.5</v>
      </c>
      <c r="V1869" s="169">
        <v>2.06</v>
      </c>
      <c r="W1869" s="161" t="s">
        <v>1861</v>
      </c>
      <c r="X1869" s="161" t="s">
        <v>1861</v>
      </c>
      <c r="Y1869" s="161" t="s">
        <v>1861</v>
      </c>
      <c r="Z1869" s="161" t="s">
        <v>1861</v>
      </c>
      <c r="AA1869" s="161" t="s">
        <v>1861</v>
      </c>
      <c r="AB1869" s="161" t="s">
        <v>1861</v>
      </c>
      <c r="AC1869" s="161" t="s">
        <v>1861</v>
      </c>
      <c r="AD1869" s="161" t="s">
        <v>1861</v>
      </c>
      <c r="AE1869" s="161" t="s">
        <v>1861</v>
      </c>
      <c r="AF1869" s="169"/>
      <c r="AG1869" s="169"/>
      <c r="AH1869" s="169"/>
      <c r="AI1869" s="173"/>
      <c r="AJ1869" s="169"/>
      <c r="AK1869" s="169"/>
      <c r="AL1869" s="173"/>
      <c r="AM1869" s="173"/>
      <c r="AN1869" s="1148"/>
      <c r="AO1869" s="173"/>
      <c r="AP1869" s="173"/>
      <c r="AQ1869" s="169"/>
      <c r="AR1869" s="169"/>
      <c r="AS1869" s="169"/>
      <c r="AT1869" s="173" t="s">
        <v>34</v>
      </c>
      <c r="AU1869" s="173"/>
      <c r="AV1869" s="456"/>
      <c r="AW1869" s="435"/>
      <c r="AX1869" s="456"/>
      <c r="AY1869" s="435"/>
      <c r="AZ1869" s="456"/>
      <c r="BA1869" s="435"/>
      <c r="BB1869" s="456"/>
      <c r="BC1869" s="435"/>
      <c r="BD1869" s="456"/>
      <c r="BE1869" s="435"/>
      <c r="BF1869" s="173"/>
      <c r="BG1869" s="169"/>
    </row>
    <row r="1870" spans="1:59" s="46" customFormat="1" ht="50.1" customHeight="1" x14ac:dyDescent="0.25">
      <c r="A1870" s="436">
        <v>592</v>
      </c>
      <c r="B1870" s="408" t="s">
        <v>387</v>
      </c>
      <c r="C1870" s="437">
        <v>12170383</v>
      </c>
      <c r="D1870" s="438">
        <v>41311</v>
      </c>
      <c r="E1870" s="438">
        <v>41311</v>
      </c>
      <c r="F1870" s="438">
        <v>42406</v>
      </c>
      <c r="G1870" s="408">
        <v>-7777</v>
      </c>
      <c r="H1870" s="439" t="s">
        <v>652</v>
      </c>
      <c r="I1870" s="408" t="s">
        <v>1462</v>
      </c>
      <c r="J1870" s="408"/>
      <c r="K1870" s="408" t="s">
        <v>921</v>
      </c>
      <c r="L1870" s="439" t="s">
        <v>3029</v>
      </c>
      <c r="M1870" s="439" t="s">
        <v>95</v>
      </c>
      <c r="N1870" s="439" t="s">
        <v>94</v>
      </c>
      <c r="O1870" s="408" t="s">
        <v>8388</v>
      </c>
      <c r="P1870" s="460">
        <v>69537</v>
      </c>
      <c r="Q1870" s="439" t="s">
        <v>559</v>
      </c>
      <c r="R1870" s="408" t="s">
        <v>6164</v>
      </c>
      <c r="S1870" s="412" t="s">
        <v>2661</v>
      </c>
      <c r="T1870" s="408">
        <v>-7777</v>
      </c>
      <c r="U1870" s="408">
        <v>-9999</v>
      </c>
      <c r="V1870" s="408">
        <v>-9999</v>
      </c>
      <c r="W1870" s="408">
        <v>-7777</v>
      </c>
      <c r="X1870" s="408">
        <v>-7777</v>
      </c>
      <c r="Y1870" s="408">
        <v>-7777</v>
      </c>
      <c r="Z1870" s="408">
        <v>-7777</v>
      </c>
      <c r="AA1870" s="408">
        <v>-7777</v>
      </c>
      <c r="AB1870" s="408">
        <v>-7777</v>
      </c>
      <c r="AC1870" s="408">
        <v>-7777</v>
      </c>
      <c r="AD1870" s="408">
        <v>-7777</v>
      </c>
      <c r="AE1870" s="408">
        <v>-7777</v>
      </c>
      <c r="AF1870" s="408"/>
      <c r="AG1870" s="408"/>
      <c r="AH1870" s="408"/>
      <c r="AI1870" s="439">
        <v>254.37</v>
      </c>
      <c r="AJ1870" s="408" t="s">
        <v>5829</v>
      </c>
      <c r="AK1870" s="408" t="s">
        <v>5830</v>
      </c>
      <c r="AL1870" s="439">
        <v>43</v>
      </c>
      <c r="AM1870" s="439">
        <v>14</v>
      </c>
      <c r="AN1870" s="1149">
        <v>56.1</v>
      </c>
      <c r="AO1870" s="439">
        <v>23</v>
      </c>
      <c r="AP1870" s="439">
        <v>20</v>
      </c>
      <c r="AQ1870" s="408">
        <v>48.4</v>
      </c>
      <c r="AR1870" s="408">
        <f t="shared" si="177"/>
        <v>43.248916666666666</v>
      </c>
      <c r="AS1870" s="408">
        <f t="shared" si="192"/>
        <v>23.346777777777778</v>
      </c>
      <c r="AT1870" s="439" t="s">
        <v>34</v>
      </c>
      <c r="AU1870" s="439"/>
      <c r="AV1870" s="1252"/>
      <c r="AW1870" s="954"/>
      <c r="AX1870" s="1252">
        <v>1777</v>
      </c>
      <c r="AY1870" s="954">
        <v>42340</v>
      </c>
      <c r="AZ1870" s="1252"/>
      <c r="BA1870" s="954"/>
      <c r="BB1870" s="1252"/>
      <c r="BC1870" s="954"/>
      <c r="BD1870" s="1252"/>
      <c r="BE1870" s="954"/>
      <c r="BF1870" s="455"/>
      <c r="BG1870" s="413"/>
    </row>
    <row r="1871" spans="1:59" s="46" customFormat="1" ht="50.1" customHeight="1" x14ac:dyDescent="0.25">
      <c r="A1871" s="440"/>
      <c r="B1871" s="24" t="s">
        <v>387</v>
      </c>
      <c r="C1871" s="98">
        <v>12170383</v>
      </c>
      <c r="D1871" s="70">
        <v>41311</v>
      </c>
      <c r="E1871" s="70">
        <v>41311</v>
      </c>
      <c r="F1871" s="70">
        <v>42406</v>
      </c>
      <c r="G1871" s="24">
        <v>-7777</v>
      </c>
      <c r="H1871" s="55" t="s">
        <v>652</v>
      </c>
      <c r="I1871" s="24" t="s">
        <v>1462</v>
      </c>
      <c r="J1871" s="24"/>
      <c r="K1871" s="24" t="s">
        <v>921</v>
      </c>
      <c r="L1871" s="55" t="s">
        <v>3029</v>
      </c>
      <c r="M1871" s="55" t="s">
        <v>95</v>
      </c>
      <c r="N1871" s="55" t="s">
        <v>94</v>
      </c>
      <c r="O1871" s="24" t="s">
        <v>8388</v>
      </c>
      <c r="P1871" s="69">
        <v>69537</v>
      </c>
      <c r="Q1871" s="55" t="s">
        <v>559</v>
      </c>
      <c r="R1871" s="24" t="s">
        <v>2643</v>
      </c>
      <c r="S1871" s="273" t="s">
        <v>6204</v>
      </c>
      <c r="T1871" s="24" t="s">
        <v>1861</v>
      </c>
      <c r="U1871" s="24">
        <v>2.9</v>
      </c>
      <c r="V1871" s="24">
        <v>35</v>
      </c>
      <c r="W1871" s="24" t="s">
        <v>1861</v>
      </c>
      <c r="X1871" s="24" t="s">
        <v>1861</v>
      </c>
      <c r="Y1871" s="24" t="s">
        <v>1861</v>
      </c>
      <c r="Z1871" s="24" t="s">
        <v>1861</v>
      </c>
      <c r="AA1871" s="24" t="s">
        <v>1861</v>
      </c>
      <c r="AB1871" s="24" t="s">
        <v>1861</v>
      </c>
      <c r="AC1871" s="24" t="s">
        <v>1861</v>
      </c>
      <c r="AD1871" s="24" t="s">
        <v>1861</v>
      </c>
      <c r="AE1871" s="24" t="s">
        <v>1861</v>
      </c>
      <c r="AF1871" s="24"/>
      <c r="AG1871" s="24"/>
      <c r="AH1871" s="24"/>
      <c r="AI1871" s="55"/>
      <c r="AJ1871" s="24"/>
      <c r="AK1871" s="24"/>
      <c r="AL1871" s="55"/>
      <c r="AM1871" s="55"/>
      <c r="AN1871" s="1146"/>
      <c r="AO1871" s="55"/>
      <c r="AP1871" s="55"/>
      <c r="AQ1871" s="24"/>
      <c r="AR1871" s="24"/>
      <c r="AS1871" s="24"/>
      <c r="AT1871" s="55" t="s">
        <v>34</v>
      </c>
      <c r="AU1871" s="55"/>
      <c r="AV1871" s="69"/>
      <c r="AW1871" s="70"/>
      <c r="AX1871" s="69">
        <v>1777</v>
      </c>
      <c r="AY1871" s="70">
        <v>42340</v>
      </c>
      <c r="AZ1871" s="69"/>
      <c r="BA1871" s="70"/>
      <c r="BB1871" s="69"/>
      <c r="BC1871" s="70"/>
      <c r="BD1871" s="69"/>
      <c r="BE1871" s="70"/>
      <c r="BF1871" s="24"/>
      <c r="BG1871" s="415"/>
    </row>
    <row r="1872" spans="1:59" s="46" customFormat="1" ht="50.1" customHeight="1" x14ac:dyDescent="0.25">
      <c r="A1872" s="441"/>
      <c r="B1872" s="45" t="s">
        <v>387</v>
      </c>
      <c r="C1872" s="93">
        <v>12170383</v>
      </c>
      <c r="D1872" s="145">
        <v>41311</v>
      </c>
      <c r="E1872" s="145">
        <v>41311</v>
      </c>
      <c r="F1872" s="145">
        <v>44598</v>
      </c>
      <c r="G1872" s="21">
        <v>-7777</v>
      </c>
      <c r="H1872" s="90" t="s">
        <v>652</v>
      </c>
      <c r="I1872" s="45" t="s">
        <v>1462</v>
      </c>
      <c r="J1872" s="45" t="s">
        <v>12464</v>
      </c>
      <c r="K1872" s="45" t="s">
        <v>921</v>
      </c>
      <c r="L1872" s="90" t="s">
        <v>3029</v>
      </c>
      <c r="M1872" s="90" t="s">
        <v>95</v>
      </c>
      <c r="N1872" s="90" t="s">
        <v>94</v>
      </c>
      <c r="O1872" s="45" t="s">
        <v>8388</v>
      </c>
      <c r="P1872" s="143">
        <v>69537</v>
      </c>
      <c r="Q1872" s="90" t="s">
        <v>559</v>
      </c>
      <c r="R1872" s="45" t="s">
        <v>6164</v>
      </c>
      <c r="S1872" s="272" t="s">
        <v>2661</v>
      </c>
      <c r="T1872" s="45">
        <v>-7777</v>
      </c>
      <c r="U1872" s="45">
        <v>-9999</v>
      </c>
      <c r="V1872" s="45">
        <v>-9999</v>
      </c>
      <c r="W1872" s="45">
        <v>-7777</v>
      </c>
      <c r="X1872" s="45">
        <v>-7777</v>
      </c>
      <c r="Y1872" s="45">
        <v>-7777</v>
      </c>
      <c r="Z1872" s="45">
        <v>-7777</v>
      </c>
      <c r="AA1872" s="45">
        <v>-7777</v>
      </c>
      <c r="AB1872" s="45">
        <v>-7777</v>
      </c>
      <c r="AC1872" s="45">
        <v>-7777</v>
      </c>
      <c r="AD1872" s="45">
        <v>-7777</v>
      </c>
      <c r="AE1872" s="45">
        <v>-7777</v>
      </c>
      <c r="AF1872" s="45"/>
      <c r="AG1872" s="45"/>
      <c r="AH1872" s="45"/>
      <c r="AI1872" s="90">
        <v>254.37</v>
      </c>
      <c r="AJ1872" s="45" t="s">
        <v>5829</v>
      </c>
      <c r="AK1872" s="45" t="s">
        <v>5830</v>
      </c>
      <c r="AL1872" s="90">
        <v>43</v>
      </c>
      <c r="AM1872" s="90">
        <v>14</v>
      </c>
      <c r="AN1872" s="1147">
        <v>56.1</v>
      </c>
      <c r="AO1872" s="90">
        <v>23</v>
      </c>
      <c r="AP1872" s="90">
        <v>20</v>
      </c>
      <c r="AQ1872" s="45">
        <v>48.4</v>
      </c>
      <c r="AR1872" s="45">
        <f t="shared" ref="AR1872" si="193">AL1872+AM1872/60+AN1872/3600</f>
        <v>43.248916666666666</v>
      </c>
      <c r="AS1872" s="45">
        <f t="shared" ref="AS1872" si="194">AO1872+AP1872/60+AQ1872/3600</f>
        <v>23.346777777777778</v>
      </c>
      <c r="AT1872" s="90" t="s">
        <v>34</v>
      </c>
      <c r="AU1872" s="90"/>
      <c r="AV1872" s="143">
        <v>2574</v>
      </c>
      <c r="AW1872" s="145">
        <v>43473</v>
      </c>
      <c r="AX1872" s="143">
        <v>2574</v>
      </c>
      <c r="AY1872" s="145">
        <v>43473</v>
      </c>
      <c r="AZ1872" s="143"/>
      <c r="BA1872" s="145"/>
      <c r="BB1872" s="143"/>
      <c r="BC1872" s="145"/>
      <c r="BD1872" s="143"/>
      <c r="BE1872" s="145"/>
      <c r="BF1872" s="45" t="s">
        <v>11874</v>
      </c>
      <c r="BG1872" s="433"/>
    </row>
    <row r="1873" spans="1:59" s="46" customFormat="1" ht="50.1" customHeight="1" thickBot="1" x14ac:dyDescent="0.3">
      <c r="A1873" s="442"/>
      <c r="B1873" s="417" t="s">
        <v>387</v>
      </c>
      <c r="C1873" s="443">
        <v>12170383</v>
      </c>
      <c r="D1873" s="444">
        <v>41311</v>
      </c>
      <c r="E1873" s="444">
        <v>41311</v>
      </c>
      <c r="F1873" s="444">
        <v>44598</v>
      </c>
      <c r="G1873" s="421">
        <v>-7777</v>
      </c>
      <c r="H1873" s="445" t="s">
        <v>652</v>
      </c>
      <c r="I1873" s="417" t="s">
        <v>1462</v>
      </c>
      <c r="J1873" s="45" t="s">
        <v>12464</v>
      </c>
      <c r="K1873" s="417" t="s">
        <v>921</v>
      </c>
      <c r="L1873" s="445" t="s">
        <v>3029</v>
      </c>
      <c r="M1873" s="445" t="s">
        <v>95</v>
      </c>
      <c r="N1873" s="445" t="s">
        <v>94</v>
      </c>
      <c r="O1873" s="417" t="s">
        <v>8388</v>
      </c>
      <c r="P1873" s="462">
        <v>69537</v>
      </c>
      <c r="Q1873" s="445" t="s">
        <v>559</v>
      </c>
      <c r="R1873" s="417" t="s">
        <v>2643</v>
      </c>
      <c r="S1873" s="422" t="s">
        <v>6204</v>
      </c>
      <c r="T1873" s="421" t="s">
        <v>1861</v>
      </c>
      <c r="U1873" s="417">
        <v>2.9</v>
      </c>
      <c r="V1873" s="417">
        <v>35</v>
      </c>
      <c r="W1873" s="421" t="s">
        <v>1861</v>
      </c>
      <c r="X1873" s="421" t="s">
        <v>1861</v>
      </c>
      <c r="Y1873" s="421" t="s">
        <v>1861</v>
      </c>
      <c r="Z1873" s="421" t="s">
        <v>1861</v>
      </c>
      <c r="AA1873" s="421" t="s">
        <v>1861</v>
      </c>
      <c r="AB1873" s="421" t="s">
        <v>1861</v>
      </c>
      <c r="AC1873" s="421" t="s">
        <v>1861</v>
      </c>
      <c r="AD1873" s="421" t="s">
        <v>1861</v>
      </c>
      <c r="AE1873" s="421" t="s">
        <v>1861</v>
      </c>
      <c r="AF1873" s="417"/>
      <c r="AG1873" s="417"/>
      <c r="AH1873" s="417"/>
      <c r="AI1873" s="445"/>
      <c r="AJ1873" s="417"/>
      <c r="AK1873" s="417"/>
      <c r="AL1873" s="445"/>
      <c r="AM1873" s="445"/>
      <c r="AN1873" s="1167"/>
      <c r="AO1873" s="445"/>
      <c r="AP1873" s="445"/>
      <c r="AQ1873" s="417"/>
      <c r="AR1873" s="417"/>
      <c r="AS1873" s="417"/>
      <c r="AT1873" s="445" t="s">
        <v>34</v>
      </c>
      <c r="AU1873" s="445"/>
      <c r="AV1873" s="462">
        <v>2574</v>
      </c>
      <c r="AW1873" s="444">
        <v>43473</v>
      </c>
      <c r="AX1873" s="462">
        <v>2574</v>
      </c>
      <c r="AY1873" s="444">
        <v>43473</v>
      </c>
      <c r="AZ1873" s="462"/>
      <c r="BA1873" s="444"/>
      <c r="BB1873" s="462"/>
      <c r="BC1873" s="444"/>
      <c r="BD1873" s="462"/>
      <c r="BE1873" s="444"/>
      <c r="BF1873" s="445"/>
      <c r="BG1873" s="423"/>
    </row>
    <row r="1874" spans="1:59" s="46" customFormat="1" ht="50.1" customHeight="1" x14ac:dyDescent="0.25">
      <c r="A1874" s="436">
        <v>593</v>
      </c>
      <c r="B1874" s="408" t="s">
        <v>387</v>
      </c>
      <c r="C1874" s="437">
        <v>12170384</v>
      </c>
      <c r="D1874" s="438">
        <v>41311</v>
      </c>
      <c r="E1874" s="438">
        <v>41311</v>
      </c>
      <c r="F1874" s="438">
        <v>42406</v>
      </c>
      <c r="G1874" s="408">
        <v>-7777</v>
      </c>
      <c r="H1874" s="439" t="s">
        <v>652</v>
      </c>
      <c r="I1874" s="408" t="s">
        <v>1462</v>
      </c>
      <c r="J1874" s="408"/>
      <c r="K1874" s="408" t="s">
        <v>921</v>
      </c>
      <c r="L1874" s="439" t="s">
        <v>3029</v>
      </c>
      <c r="M1874" s="439" t="s">
        <v>95</v>
      </c>
      <c r="N1874" s="439" t="s">
        <v>94</v>
      </c>
      <c r="O1874" s="408" t="s">
        <v>8389</v>
      </c>
      <c r="P1874" s="460">
        <v>69537</v>
      </c>
      <c r="Q1874" s="439" t="s">
        <v>559</v>
      </c>
      <c r="R1874" s="408" t="s">
        <v>6164</v>
      </c>
      <c r="S1874" s="412" t="s">
        <v>2661</v>
      </c>
      <c r="T1874" s="408">
        <v>-7777</v>
      </c>
      <c r="U1874" s="408">
        <v>-9999</v>
      </c>
      <c r="V1874" s="408">
        <v>-9999</v>
      </c>
      <c r="W1874" s="408">
        <v>-7777</v>
      </c>
      <c r="X1874" s="408">
        <v>-7777</v>
      </c>
      <c r="Y1874" s="408">
        <v>-7777</v>
      </c>
      <c r="Z1874" s="408">
        <v>-7777</v>
      </c>
      <c r="AA1874" s="408">
        <v>-7777</v>
      </c>
      <c r="AB1874" s="408">
        <v>-7777</v>
      </c>
      <c r="AC1874" s="408">
        <v>-7777</v>
      </c>
      <c r="AD1874" s="408">
        <v>-7777</v>
      </c>
      <c r="AE1874" s="408">
        <v>-7777</v>
      </c>
      <c r="AF1874" s="408"/>
      <c r="AG1874" s="408"/>
      <c r="AH1874" s="408"/>
      <c r="AI1874" s="439"/>
      <c r="AJ1874" s="408" t="s">
        <v>5831</v>
      </c>
      <c r="AK1874" s="408" t="s">
        <v>5832</v>
      </c>
      <c r="AL1874" s="439">
        <v>43</v>
      </c>
      <c r="AM1874" s="439">
        <v>14</v>
      </c>
      <c r="AN1874" s="1149">
        <v>33.700000000000003</v>
      </c>
      <c r="AO1874" s="439">
        <v>23</v>
      </c>
      <c r="AP1874" s="439">
        <v>19</v>
      </c>
      <c r="AQ1874" s="408">
        <v>32.6</v>
      </c>
      <c r="AR1874" s="408">
        <f t="shared" si="177"/>
        <v>43.242694444444446</v>
      </c>
      <c r="AS1874" s="408">
        <f t="shared" si="192"/>
        <v>23.325722222222222</v>
      </c>
      <c r="AT1874" s="439" t="s">
        <v>43</v>
      </c>
      <c r="AU1874" s="439"/>
      <c r="AV1874" s="649"/>
      <c r="AW1874" s="614"/>
      <c r="AX1874" s="649">
        <v>1778</v>
      </c>
      <c r="AY1874" s="614">
        <v>42340</v>
      </c>
      <c r="AZ1874" s="649"/>
      <c r="BA1874" s="614"/>
      <c r="BB1874" s="649"/>
      <c r="BC1874" s="614"/>
      <c r="BD1874" s="649"/>
      <c r="BE1874" s="614"/>
      <c r="BF1874" s="180"/>
      <c r="BG1874" s="413"/>
    </row>
    <row r="1875" spans="1:59" s="46" customFormat="1" ht="50.1" customHeight="1" thickBot="1" x14ac:dyDescent="0.3">
      <c r="A1875" s="446"/>
      <c r="B1875" s="447" t="s">
        <v>387</v>
      </c>
      <c r="C1875" s="449">
        <v>12170384</v>
      </c>
      <c r="D1875" s="450">
        <v>41311</v>
      </c>
      <c r="E1875" s="450">
        <v>41311</v>
      </c>
      <c r="F1875" s="450">
        <v>44598</v>
      </c>
      <c r="G1875" s="451">
        <v>-7777</v>
      </c>
      <c r="H1875" s="452" t="s">
        <v>652</v>
      </c>
      <c r="I1875" s="447" t="s">
        <v>1462</v>
      </c>
      <c r="J1875" s="417" t="s">
        <v>12464</v>
      </c>
      <c r="K1875" s="447" t="s">
        <v>921</v>
      </c>
      <c r="L1875" s="452" t="s">
        <v>3029</v>
      </c>
      <c r="M1875" s="452" t="s">
        <v>95</v>
      </c>
      <c r="N1875" s="452" t="s">
        <v>94</v>
      </c>
      <c r="O1875" s="447" t="s">
        <v>8389</v>
      </c>
      <c r="P1875" s="962">
        <v>69537</v>
      </c>
      <c r="Q1875" s="452" t="s">
        <v>559</v>
      </c>
      <c r="R1875" s="447" t="s">
        <v>6164</v>
      </c>
      <c r="S1875" s="453" t="s">
        <v>2661</v>
      </c>
      <c r="T1875" s="447">
        <v>-7777</v>
      </c>
      <c r="U1875" s="447">
        <v>-9999</v>
      </c>
      <c r="V1875" s="447">
        <v>-9999</v>
      </c>
      <c r="W1875" s="447">
        <v>-7777</v>
      </c>
      <c r="X1875" s="447">
        <v>-7777</v>
      </c>
      <c r="Y1875" s="447">
        <v>-7777</v>
      </c>
      <c r="Z1875" s="447">
        <v>-7777</v>
      </c>
      <c r="AA1875" s="447">
        <v>-7777</v>
      </c>
      <c r="AB1875" s="447">
        <v>-7777</v>
      </c>
      <c r="AC1875" s="447">
        <v>-7777</v>
      </c>
      <c r="AD1875" s="447">
        <v>-7777</v>
      </c>
      <c r="AE1875" s="447">
        <v>-7777</v>
      </c>
      <c r="AF1875" s="447"/>
      <c r="AG1875" s="447"/>
      <c r="AH1875" s="447"/>
      <c r="AI1875" s="452"/>
      <c r="AJ1875" s="447" t="s">
        <v>5831</v>
      </c>
      <c r="AK1875" s="447" t="s">
        <v>5832</v>
      </c>
      <c r="AL1875" s="452">
        <v>43</v>
      </c>
      <c r="AM1875" s="452">
        <v>14</v>
      </c>
      <c r="AN1875" s="1189">
        <v>33.700000000000003</v>
      </c>
      <c r="AO1875" s="452">
        <v>23</v>
      </c>
      <c r="AP1875" s="452">
        <v>19</v>
      </c>
      <c r="AQ1875" s="447">
        <v>32.6</v>
      </c>
      <c r="AR1875" s="447">
        <f t="shared" ref="AR1875" si="195">AL1875+AM1875/60+AN1875/3600</f>
        <v>43.242694444444446</v>
      </c>
      <c r="AS1875" s="447">
        <f t="shared" ref="AS1875" si="196">AO1875+AP1875/60+AQ1875/3600</f>
        <v>23.325722222222222</v>
      </c>
      <c r="AT1875" s="452" t="s">
        <v>43</v>
      </c>
      <c r="AU1875" s="452"/>
      <c r="AV1875" s="962">
        <v>2575</v>
      </c>
      <c r="AW1875" s="450">
        <v>43473</v>
      </c>
      <c r="AX1875" s="962">
        <v>2575</v>
      </c>
      <c r="AY1875" s="450">
        <v>43473</v>
      </c>
      <c r="AZ1875" s="962"/>
      <c r="BA1875" s="450"/>
      <c r="BB1875" s="962"/>
      <c r="BC1875" s="450"/>
      <c r="BD1875" s="962"/>
      <c r="BE1875" s="450"/>
      <c r="BF1875" s="45" t="s">
        <v>11875</v>
      </c>
      <c r="BG1875" s="454"/>
    </row>
    <row r="1876" spans="1:59" s="46" customFormat="1" ht="50.1" customHeight="1" x14ac:dyDescent="0.25">
      <c r="A1876" s="436">
        <v>594</v>
      </c>
      <c r="B1876" s="408" t="s">
        <v>387</v>
      </c>
      <c r="C1876" s="437">
        <v>12170385</v>
      </c>
      <c r="D1876" s="438">
        <v>41311</v>
      </c>
      <c r="E1876" s="438">
        <v>41311</v>
      </c>
      <c r="F1876" s="438">
        <v>42406</v>
      </c>
      <c r="G1876" s="408">
        <v>-7777</v>
      </c>
      <c r="H1876" s="408" t="s">
        <v>9510</v>
      </c>
      <c r="I1876" s="408" t="s">
        <v>1462</v>
      </c>
      <c r="J1876" s="408"/>
      <c r="K1876" s="408" t="s">
        <v>921</v>
      </c>
      <c r="L1876" s="439" t="s">
        <v>95</v>
      </c>
      <c r="M1876" s="439" t="s">
        <v>95</v>
      </c>
      <c r="N1876" s="439" t="s">
        <v>94</v>
      </c>
      <c r="O1876" s="408" t="s">
        <v>8390</v>
      </c>
      <c r="P1876" s="460">
        <v>12961</v>
      </c>
      <c r="Q1876" s="439" t="s">
        <v>559</v>
      </c>
      <c r="R1876" s="408" t="s">
        <v>6164</v>
      </c>
      <c r="S1876" s="412" t="s">
        <v>2661</v>
      </c>
      <c r="T1876" s="408">
        <v>-7777</v>
      </c>
      <c r="U1876" s="408">
        <v>-9999</v>
      </c>
      <c r="V1876" s="408">
        <v>-9999</v>
      </c>
      <c r="W1876" s="408">
        <v>-7777</v>
      </c>
      <c r="X1876" s="408">
        <v>-7777</v>
      </c>
      <c r="Y1876" s="408">
        <v>-7777</v>
      </c>
      <c r="Z1876" s="408">
        <v>-7777</v>
      </c>
      <c r="AA1876" s="408">
        <v>-7777</v>
      </c>
      <c r="AB1876" s="408">
        <v>-7777</v>
      </c>
      <c r="AC1876" s="408">
        <v>-7777</v>
      </c>
      <c r="AD1876" s="408">
        <v>-7777</v>
      </c>
      <c r="AE1876" s="408">
        <v>-7777</v>
      </c>
      <c r="AF1876" s="408"/>
      <c r="AG1876" s="408"/>
      <c r="AH1876" s="408"/>
      <c r="AI1876" s="439"/>
      <c r="AJ1876" s="408" t="s">
        <v>5833</v>
      </c>
      <c r="AK1876" s="408" t="s">
        <v>5834</v>
      </c>
      <c r="AL1876" s="439">
        <v>43</v>
      </c>
      <c r="AM1876" s="439">
        <v>13</v>
      </c>
      <c r="AN1876" s="1149">
        <v>29.3</v>
      </c>
      <c r="AO1876" s="439">
        <v>23</v>
      </c>
      <c r="AP1876" s="439">
        <v>17</v>
      </c>
      <c r="AQ1876" s="408">
        <v>51.3</v>
      </c>
      <c r="AR1876" s="408">
        <f t="shared" si="177"/>
        <v>43.224805555555555</v>
      </c>
      <c r="AS1876" s="408">
        <f t="shared" si="192"/>
        <v>23.297583333333336</v>
      </c>
      <c r="AT1876" s="439" t="s">
        <v>34</v>
      </c>
      <c r="AU1876" s="439"/>
      <c r="AV1876" s="649"/>
      <c r="AW1876" s="614"/>
      <c r="AX1876" s="649">
        <v>1779</v>
      </c>
      <c r="AY1876" s="614">
        <v>42340</v>
      </c>
      <c r="AZ1876" s="649"/>
      <c r="BA1876" s="614"/>
      <c r="BB1876" s="649"/>
      <c r="BC1876" s="614"/>
      <c r="BD1876" s="649"/>
      <c r="BE1876" s="614"/>
      <c r="BF1876" s="180"/>
      <c r="BG1876" s="413"/>
    </row>
    <row r="1877" spans="1:59" s="46" customFormat="1" ht="50.1" customHeight="1" thickBot="1" x14ac:dyDescent="0.3">
      <c r="A1877" s="446"/>
      <c r="B1877" s="447" t="s">
        <v>387</v>
      </c>
      <c r="C1877" s="449">
        <v>12170385</v>
      </c>
      <c r="D1877" s="450">
        <v>41311</v>
      </c>
      <c r="E1877" s="450">
        <v>41311</v>
      </c>
      <c r="F1877" s="450">
        <v>44598</v>
      </c>
      <c r="G1877" s="451">
        <v>-7777</v>
      </c>
      <c r="H1877" s="447" t="s">
        <v>9510</v>
      </c>
      <c r="I1877" s="447" t="s">
        <v>1462</v>
      </c>
      <c r="J1877" s="447"/>
      <c r="K1877" s="447" t="s">
        <v>921</v>
      </c>
      <c r="L1877" s="452" t="s">
        <v>95</v>
      </c>
      <c r="M1877" s="452" t="s">
        <v>95</v>
      </c>
      <c r="N1877" s="452" t="s">
        <v>94</v>
      </c>
      <c r="O1877" s="447" t="s">
        <v>8390</v>
      </c>
      <c r="P1877" s="962">
        <v>12961</v>
      </c>
      <c r="Q1877" s="452" t="s">
        <v>559</v>
      </c>
      <c r="R1877" s="447" t="s">
        <v>6164</v>
      </c>
      <c r="S1877" s="453" t="s">
        <v>2661</v>
      </c>
      <c r="T1877" s="447">
        <v>-7777</v>
      </c>
      <c r="U1877" s="447">
        <v>-9999</v>
      </c>
      <c r="V1877" s="447">
        <v>-9999</v>
      </c>
      <c r="W1877" s="447">
        <v>-7777</v>
      </c>
      <c r="X1877" s="447">
        <v>-7777</v>
      </c>
      <c r="Y1877" s="447">
        <v>-7777</v>
      </c>
      <c r="Z1877" s="447">
        <v>-7777</v>
      </c>
      <c r="AA1877" s="447">
        <v>-7777</v>
      </c>
      <c r="AB1877" s="447">
        <v>-7777</v>
      </c>
      <c r="AC1877" s="447">
        <v>-7777</v>
      </c>
      <c r="AD1877" s="447">
        <v>-7777</v>
      </c>
      <c r="AE1877" s="447">
        <v>-7777</v>
      </c>
      <c r="AF1877" s="447"/>
      <c r="AG1877" s="447"/>
      <c r="AH1877" s="447"/>
      <c r="AI1877" s="452"/>
      <c r="AJ1877" s="447" t="s">
        <v>5833</v>
      </c>
      <c r="AK1877" s="447" t="s">
        <v>5834</v>
      </c>
      <c r="AL1877" s="452">
        <v>43</v>
      </c>
      <c r="AM1877" s="452">
        <v>13</v>
      </c>
      <c r="AN1877" s="1189">
        <v>29.3</v>
      </c>
      <c r="AO1877" s="452">
        <v>23</v>
      </c>
      <c r="AP1877" s="452">
        <v>17</v>
      </c>
      <c r="AQ1877" s="447">
        <v>51.3</v>
      </c>
      <c r="AR1877" s="447">
        <f t="shared" ref="AR1877" si="197">AL1877+AM1877/60+AN1877/3600</f>
        <v>43.224805555555555</v>
      </c>
      <c r="AS1877" s="447">
        <f t="shared" ref="AS1877" si="198">AO1877+AP1877/60+AQ1877/3600</f>
        <v>23.297583333333336</v>
      </c>
      <c r="AT1877" s="452" t="s">
        <v>43</v>
      </c>
      <c r="AU1877" s="452"/>
      <c r="AV1877" s="962"/>
      <c r="AW1877" s="450"/>
      <c r="AX1877" s="962">
        <v>2568</v>
      </c>
      <c r="AY1877" s="450">
        <v>43451</v>
      </c>
      <c r="AZ1877" s="962"/>
      <c r="BA1877" s="450"/>
      <c r="BB1877" s="962"/>
      <c r="BC1877" s="450"/>
      <c r="BD1877" s="962"/>
      <c r="BE1877" s="450"/>
      <c r="BF1877" s="45" t="s">
        <v>11876</v>
      </c>
      <c r="BG1877" s="454"/>
    </row>
    <row r="1878" spans="1:59" s="46" customFormat="1" ht="50.1" customHeight="1" x14ac:dyDescent="0.25">
      <c r="A1878" s="436">
        <v>595</v>
      </c>
      <c r="B1878" s="408" t="s">
        <v>387</v>
      </c>
      <c r="C1878" s="437">
        <v>12170386</v>
      </c>
      <c r="D1878" s="438">
        <v>41311</v>
      </c>
      <c r="E1878" s="438">
        <v>41311</v>
      </c>
      <c r="F1878" s="438">
        <v>42406</v>
      </c>
      <c r="G1878" s="408">
        <v>-7777</v>
      </c>
      <c r="H1878" s="408" t="s">
        <v>9511</v>
      </c>
      <c r="I1878" s="408" t="s">
        <v>1462</v>
      </c>
      <c r="J1878" s="408"/>
      <c r="K1878" s="408" t="s">
        <v>921</v>
      </c>
      <c r="L1878" s="439" t="s">
        <v>95</v>
      </c>
      <c r="M1878" s="439" t="s">
        <v>95</v>
      </c>
      <c r="N1878" s="439" t="s">
        <v>94</v>
      </c>
      <c r="O1878" s="408" t="s">
        <v>8391</v>
      </c>
      <c r="P1878" s="460">
        <v>12961</v>
      </c>
      <c r="Q1878" s="439" t="s">
        <v>559</v>
      </c>
      <c r="R1878" s="408" t="s">
        <v>6164</v>
      </c>
      <c r="S1878" s="412" t="s">
        <v>2661</v>
      </c>
      <c r="T1878" s="408">
        <v>-7777</v>
      </c>
      <c r="U1878" s="408">
        <v>-9999</v>
      </c>
      <c r="V1878" s="408">
        <v>-9999</v>
      </c>
      <c r="W1878" s="408">
        <v>-7777</v>
      </c>
      <c r="X1878" s="408">
        <v>-7777</v>
      </c>
      <c r="Y1878" s="408">
        <v>-7777</v>
      </c>
      <c r="Z1878" s="408">
        <v>-7777</v>
      </c>
      <c r="AA1878" s="408">
        <v>-7777</v>
      </c>
      <c r="AB1878" s="408">
        <v>-7777</v>
      </c>
      <c r="AC1878" s="408">
        <v>-7777</v>
      </c>
      <c r="AD1878" s="408">
        <v>-7777</v>
      </c>
      <c r="AE1878" s="408">
        <v>-7777</v>
      </c>
      <c r="AF1878" s="408"/>
      <c r="AG1878" s="408"/>
      <c r="AH1878" s="408"/>
      <c r="AI1878" s="439"/>
      <c r="AJ1878" s="408" t="s">
        <v>3886</v>
      </c>
      <c r="AK1878" s="408" t="s">
        <v>5835</v>
      </c>
      <c r="AL1878" s="439">
        <v>43</v>
      </c>
      <c r="AM1878" s="439">
        <v>12</v>
      </c>
      <c r="AN1878" s="1149">
        <v>48.1</v>
      </c>
      <c r="AO1878" s="439">
        <v>23</v>
      </c>
      <c r="AP1878" s="439">
        <v>17</v>
      </c>
      <c r="AQ1878" s="408">
        <v>32</v>
      </c>
      <c r="AR1878" s="408">
        <f t="shared" si="177"/>
        <v>43.213361111111112</v>
      </c>
      <c r="AS1878" s="408">
        <f t="shared" si="192"/>
        <v>23.292222222222225</v>
      </c>
      <c r="AT1878" s="439" t="s">
        <v>43</v>
      </c>
      <c r="AU1878" s="439"/>
      <c r="AV1878" s="649"/>
      <c r="AW1878" s="614"/>
      <c r="AX1878" s="649">
        <v>1780</v>
      </c>
      <c r="AY1878" s="614">
        <v>42340</v>
      </c>
      <c r="AZ1878" s="649"/>
      <c r="BA1878" s="614"/>
      <c r="BB1878" s="649"/>
      <c r="BC1878" s="614"/>
      <c r="BD1878" s="649"/>
      <c r="BE1878" s="614"/>
      <c r="BF1878" s="180"/>
      <c r="BG1878" s="413"/>
    </row>
    <row r="1879" spans="1:59" s="46" customFormat="1" ht="50.1" customHeight="1" thickBot="1" x14ac:dyDescent="0.3">
      <c r="A1879" s="446"/>
      <c r="B1879" s="447" t="s">
        <v>387</v>
      </c>
      <c r="C1879" s="449">
        <v>12170386</v>
      </c>
      <c r="D1879" s="450">
        <v>41311</v>
      </c>
      <c r="E1879" s="450">
        <v>41311</v>
      </c>
      <c r="F1879" s="450">
        <v>44598</v>
      </c>
      <c r="G1879" s="451">
        <v>-7777</v>
      </c>
      <c r="H1879" s="447" t="s">
        <v>9511</v>
      </c>
      <c r="I1879" s="447" t="s">
        <v>1462</v>
      </c>
      <c r="J1879" s="447" t="s">
        <v>12309</v>
      </c>
      <c r="K1879" s="447" t="s">
        <v>921</v>
      </c>
      <c r="L1879" s="452" t="s">
        <v>95</v>
      </c>
      <c r="M1879" s="452" t="s">
        <v>95</v>
      </c>
      <c r="N1879" s="452" t="s">
        <v>94</v>
      </c>
      <c r="O1879" s="447" t="s">
        <v>8391</v>
      </c>
      <c r="P1879" s="962">
        <v>12961</v>
      </c>
      <c r="Q1879" s="452" t="s">
        <v>559</v>
      </c>
      <c r="R1879" s="447" t="s">
        <v>6164</v>
      </c>
      <c r="S1879" s="453" t="s">
        <v>2661</v>
      </c>
      <c r="T1879" s="447">
        <v>-7777</v>
      </c>
      <c r="U1879" s="447">
        <v>-9999</v>
      </c>
      <c r="V1879" s="447">
        <v>-9999</v>
      </c>
      <c r="W1879" s="447">
        <v>-7777</v>
      </c>
      <c r="X1879" s="447">
        <v>-7777</v>
      </c>
      <c r="Y1879" s="447">
        <v>-7777</v>
      </c>
      <c r="Z1879" s="447">
        <v>-7777</v>
      </c>
      <c r="AA1879" s="447">
        <v>-7777</v>
      </c>
      <c r="AB1879" s="447">
        <v>-7777</v>
      </c>
      <c r="AC1879" s="447">
        <v>-7777</v>
      </c>
      <c r="AD1879" s="447">
        <v>-7777</v>
      </c>
      <c r="AE1879" s="447">
        <v>-7777</v>
      </c>
      <c r="AF1879" s="447"/>
      <c r="AG1879" s="447"/>
      <c r="AH1879" s="447"/>
      <c r="AI1879" s="452"/>
      <c r="AJ1879" s="447" t="s">
        <v>3886</v>
      </c>
      <c r="AK1879" s="447" t="s">
        <v>5835</v>
      </c>
      <c r="AL1879" s="452">
        <v>43</v>
      </c>
      <c r="AM1879" s="452">
        <v>12</v>
      </c>
      <c r="AN1879" s="1189">
        <v>48.1</v>
      </c>
      <c r="AO1879" s="452">
        <v>23</v>
      </c>
      <c r="AP1879" s="452">
        <v>17</v>
      </c>
      <c r="AQ1879" s="447">
        <v>32</v>
      </c>
      <c r="AR1879" s="447">
        <f t="shared" ref="AR1879" si="199">AL1879+AM1879/60+AN1879/3600</f>
        <v>43.213361111111112</v>
      </c>
      <c r="AS1879" s="447">
        <f t="shared" ref="AS1879" si="200">AO1879+AP1879/60+AQ1879/3600</f>
        <v>23.292222222222225</v>
      </c>
      <c r="AT1879" s="452" t="s">
        <v>43</v>
      </c>
      <c r="AU1879" s="452"/>
      <c r="AV1879" s="962">
        <v>2573</v>
      </c>
      <c r="AW1879" s="450">
        <v>43469</v>
      </c>
      <c r="AX1879" s="962">
        <v>2573</v>
      </c>
      <c r="AY1879" s="450">
        <v>43469</v>
      </c>
      <c r="AZ1879" s="962"/>
      <c r="BA1879" s="450"/>
      <c r="BB1879" s="962"/>
      <c r="BC1879" s="450"/>
      <c r="BD1879" s="962"/>
      <c r="BE1879" s="450"/>
      <c r="BF1879" s="45" t="s">
        <v>11877</v>
      </c>
      <c r="BG1879" s="454"/>
    </row>
    <row r="1880" spans="1:59" s="46" customFormat="1" ht="50.1" customHeight="1" x14ac:dyDescent="0.25">
      <c r="A1880" s="436">
        <v>596</v>
      </c>
      <c r="B1880" s="408" t="s">
        <v>387</v>
      </c>
      <c r="C1880" s="437">
        <v>12170387</v>
      </c>
      <c r="D1880" s="438">
        <v>41311</v>
      </c>
      <c r="E1880" s="438">
        <v>41311</v>
      </c>
      <c r="F1880" s="438">
        <v>42406</v>
      </c>
      <c r="G1880" s="408">
        <v>-7777</v>
      </c>
      <c r="H1880" s="408" t="s">
        <v>9512</v>
      </c>
      <c r="I1880" s="408" t="s">
        <v>1462</v>
      </c>
      <c r="J1880" s="408"/>
      <c r="K1880" s="408" t="s">
        <v>921</v>
      </c>
      <c r="L1880" s="439" t="s">
        <v>95</v>
      </c>
      <c r="M1880" s="439" t="s">
        <v>95</v>
      </c>
      <c r="N1880" s="439" t="s">
        <v>94</v>
      </c>
      <c r="O1880" s="408" t="s">
        <v>8392</v>
      </c>
      <c r="P1880" s="460">
        <v>12961</v>
      </c>
      <c r="Q1880" s="439" t="s">
        <v>559</v>
      </c>
      <c r="R1880" s="408" t="s">
        <v>4028</v>
      </c>
      <c r="S1880" s="412" t="s">
        <v>2661</v>
      </c>
      <c r="T1880" s="408">
        <v>-7777</v>
      </c>
      <c r="U1880" s="408">
        <v>-9999</v>
      </c>
      <c r="V1880" s="408">
        <v>-9999</v>
      </c>
      <c r="W1880" s="408">
        <v>-7777</v>
      </c>
      <c r="X1880" s="408">
        <v>-7777</v>
      </c>
      <c r="Y1880" s="408">
        <v>-7777</v>
      </c>
      <c r="Z1880" s="408">
        <v>-7777</v>
      </c>
      <c r="AA1880" s="408">
        <v>-7777</v>
      </c>
      <c r="AB1880" s="408">
        <v>-7777</v>
      </c>
      <c r="AC1880" s="408">
        <v>-7777</v>
      </c>
      <c r="AD1880" s="408">
        <v>-7777</v>
      </c>
      <c r="AE1880" s="408">
        <v>-7777</v>
      </c>
      <c r="AF1880" s="408"/>
      <c r="AG1880" s="408"/>
      <c r="AH1880" s="408"/>
      <c r="AI1880" s="439"/>
      <c r="AJ1880" s="408" t="s">
        <v>5836</v>
      </c>
      <c r="AK1880" s="408" t="s">
        <v>5837</v>
      </c>
      <c r="AL1880" s="439">
        <v>43</v>
      </c>
      <c r="AM1880" s="439">
        <v>12</v>
      </c>
      <c r="AN1880" s="1149">
        <v>38</v>
      </c>
      <c r="AO1880" s="439">
        <v>23</v>
      </c>
      <c r="AP1880" s="439">
        <v>17</v>
      </c>
      <c r="AQ1880" s="408">
        <v>2</v>
      </c>
      <c r="AR1880" s="408">
        <f t="shared" si="177"/>
        <v>43.210555555555558</v>
      </c>
      <c r="AS1880" s="408">
        <f t="shared" si="192"/>
        <v>23.283888888888889</v>
      </c>
      <c r="AT1880" s="439" t="s">
        <v>43</v>
      </c>
      <c r="AU1880" s="439"/>
      <c r="AV1880" s="649"/>
      <c r="AW1880" s="614"/>
      <c r="AX1880" s="649">
        <v>1781</v>
      </c>
      <c r="AY1880" s="614">
        <v>42341</v>
      </c>
      <c r="AZ1880" s="649"/>
      <c r="BA1880" s="614"/>
      <c r="BB1880" s="649"/>
      <c r="BC1880" s="614"/>
      <c r="BD1880" s="649"/>
      <c r="BE1880" s="614"/>
      <c r="BF1880" s="180"/>
      <c r="BG1880" s="413"/>
    </row>
    <row r="1881" spans="1:59" s="46" customFormat="1" ht="50.1" customHeight="1" thickBot="1" x14ac:dyDescent="0.3">
      <c r="A1881" s="446"/>
      <c r="B1881" s="447" t="s">
        <v>387</v>
      </c>
      <c r="C1881" s="449">
        <v>12170387</v>
      </c>
      <c r="D1881" s="450">
        <v>41311</v>
      </c>
      <c r="E1881" s="450">
        <v>41311</v>
      </c>
      <c r="F1881" s="450">
        <v>44598</v>
      </c>
      <c r="G1881" s="451">
        <v>-7777</v>
      </c>
      <c r="H1881" s="447" t="s">
        <v>9512</v>
      </c>
      <c r="I1881" s="447" t="s">
        <v>1462</v>
      </c>
      <c r="J1881" s="447" t="s">
        <v>12309</v>
      </c>
      <c r="K1881" s="447" t="s">
        <v>921</v>
      </c>
      <c r="L1881" s="452" t="s">
        <v>95</v>
      </c>
      <c r="M1881" s="452" t="s">
        <v>95</v>
      </c>
      <c r="N1881" s="452" t="s">
        <v>94</v>
      </c>
      <c r="O1881" s="447" t="s">
        <v>8392</v>
      </c>
      <c r="P1881" s="962">
        <v>12961</v>
      </c>
      <c r="Q1881" s="452" t="s">
        <v>559</v>
      </c>
      <c r="R1881" s="447" t="s">
        <v>4028</v>
      </c>
      <c r="S1881" s="453" t="s">
        <v>2661</v>
      </c>
      <c r="T1881" s="447">
        <v>-7777</v>
      </c>
      <c r="U1881" s="447">
        <v>-9999</v>
      </c>
      <c r="V1881" s="447">
        <v>-9999</v>
      </c>
      <c r="W1881" s="447">
        <v>-7777</v>
      </c>
      <c r="X1881" s="447">
        <v>-7777</v>
      </c>
      <c r="Y1881" s="447">
        <v>-7777</v>
      </c>
      <c r="Z1881" s="447">
        <v>-7777</v>
      </c>
      <c r="AA1881" s="447">
        <v>-7777</v>
      </c>
      <c r="AB1881" s="447">
        <v>-7777</v>
      </c>
      <c r="AC1881" s="447">
        <v>-7777</v>
      </c>
      <c r="AD1881" s="447">
        <v>-7777</v>
      </c>
      <c r="AE1881" s="447">
        <v>-7777</v>
      </c>
      <c r="AF1881" s="447"/>
      <c r="AG1881" s="447"/>
      <c r="AH1881" s="447"/>
      <c r="AI1881" s="452"/>
      <c r="AJ1881" s="447" t="s">
        <v>5836</v>
      </c>
      <c r="AK1881" s="447" t="s">
        <v>5837</v>
      </c>
      <c r="AL1881" s="452">
        <v>43</v>
      </c>
      <c r="AM1881" s="452">
        <v>12</v>
      </c>
      <c r="AN1881" s="1189">
        <v>38</v>
      </c>
      <c r="AO1881" s="452">
        <v>23</v>
      </c>
      <c r="AP1881" s="452">
        <v>17</v>
      </c>
      <c r="AQ1881" s="447">
        <v>2</v>
      </c>
      <c r="AR1881" s="447">
        <f t="shared" ref="AR1881" si="201">AL1881+AM1881/60+AN1881/3600</f>
        <v>43.210555555555558</v>
      </c>
      <c r="AS1881" s="447">
        <f t="shared" ref="AS1881" si="202">AO1881+AP1881/60+AQ1881/3600</f>
        <v>23.283888888888889</v>
      </c>
      <c r="AT1881" s="452" t="s">
        <v>43</v>
      </c>
      <c r="AU1881" s="452"/>
      <c r="AV1881" s="962">
        <v>2576</v>
      </c>
      <c r="AW1881" s="450">
        <v>43473</v>
      </c>
      <c r="AX1881" s="962">
        <v>2576</v>
      </c>
      <c r="AY1881" s="450">
        <v>43473</v>
      </c>
      <c r="AZ1881" s="962"/>
      <c r="BA1881" s="450"/>
      <c r="BB1881" s="962"/>
      <c r="BC1881" s="450"/>
      <c r="BD1881" s="962"/>
      <c r="BE1881" s="450"/>
      <c r="BF1881" s="452"/>
      <c r="BG1881" s="454"/>
    </row>
    <row r="1882" spans="1:59" s="46" customFormat="1" ht="50.1" customHeight="1" x14ac:dyDescent="0.25">
      <c r="A1882" s="486">
        <v>597</v>
      </c>
      <c r="B1882" s="425" t="s">
        <v>2809</v>
      </c>
      <c r="C1882" s="492">
        <v>12170388</v>
      </c>
      <c r="D1882" s="490">
        <v>41311</v>
      </c>
      <c r="E1882" s="490">
        <v>41311</v>
      </c>
      <c r="F1882" s="490">
        <v>42406</v>
      </c>
      <c r="G1882" s="429">
        <v>-7777</v>
      </c>
      <c r="H1882" s="487" t="s">
        <v>3030</v>
      </c>
      <c r="I1882" s="425" t="s">
        <v>1512</v>
      </c>
      <c r="J1882" s="425"/>
      <c r="K1882" s="487" t="s">
        <v>33</v>
      </c>
      <c r="L1882" s="425" t="s">
        <v>3031</v>
      </c>
      <c r="M1882" s="487" t="s">
        <v>414</v>
      </c>
      <c r="N1882" s="425" t="s">
        <v>489</v>
      </c>
      <c r="O1882" s="425"/>
      <c r="P1882" s="488">
        <v>17213</v>
      </c>
      <c r="Q1882" s="487" t="s">
        <v>559</v>
      </c>
      <c r="R1882" s="425" t="s">
        <v>4028</v>
      </c>
      <c r="S1882" s="430" t="s">
        <v>2661</v>
      </c>
      <c r="T1882" s="425">
        <v>-7777</v>
      </c>
      <c r="U1882" s="425">
        <v>-9999</v>
      </c>
      <c r="V1882" s="425">
        <v>26</v>
      </c>
      <c r="W1882" s="425">
        <v>-7777</v>
      </c>
      <c r="X1882" s="425">
        <v>-7777</v>
      </c>
      <c r="Y1882" s="425">
        <v>-7777</v>
      </c>
      <c r="Z1882" s="425">
        <v>-7777</v>
      </c>
      <c r="AA1882" s="425">
        <v>-7777</v>
      </c>
      <c r="AB1882" s="425">
        <v>-7777</v>
      </c>
      <c r="AC1882" s="425">
        <v>-7777</v>
      </c>
      <c r="AD1882" s="425">
        <v>-7777</v>
      </c>
      <c r="AE1882" s="425">
        <v>-7777</v>
      </c>
      <c r="AF1882" s="425" t="s">
        <v>1765</v>
      </c>
      <c r="AG1882" s="425"/>
      <c r="AH1882" s="425"/>
      <c r="AI1882" s="487"/>
      <c r="AJ1882" s="425" t="s">
        <v>5838</v>
      </c>
      <c r="AK1882" s="425" t="s">
        <v>5839</v>
      </c>
      <c r="AL1882" s="487">
        <v>43</v>
      </c>
      <c r="AM1882" s="487">
        <v>4</v>
      </c>
      <c r="AN1882" s="1166">
        <v>41.617870000000003</v>
      </c>
      <c r="AO1882" s="487">
        <v>25</v>
      </c>
      <c r="AP1882" s="487">
        <v>55</v>
      </c>
      <c r="AQ1882" s="425">
        <v>13.912269999999999</v>
      </c>
      <c r="AR1882" s="425">
        <f t="shared" si="177"/>
        <v>43.078227186111114</v>
      </c>
      <c r="AS1882" s="425">
        <f t="shared" si="192"/>
        <v>25.920531186111113</v>
      </c>
      <c r="AT1882" s="487" t="s">
        <v>34</v>
      </c>
      <c r="AU1882" s="487"/>
      <c r="AV1882" s="488"/>
      <c r="AW1882" s="490"/>
      <c r="AX1882" s="488"/>
      <c r="AY1882" s="490"/>
      <c r="AZ1882" s="488"/>
      <c r="BA1882" s="490"/>
      <c r="BB1882" s="488"/>
      <c r="BC1882" s="490"/>
      <c r="BD1882" s="488"/>
      <c r="BE1882" s="490"/>
      <c r="BF1882" s="487"/>
      <c r="BG1882" s="431"/>
    </row>
    <row r="1883" spans="1:59" s="46" customFormat="1" ht="50.1" customHeight="1" thickBot="1" x14ac:dyDescent="0.3">
      <c r="A1883" s="442"/>
      <c r="B1883" s="417" t="s">
        <v>2809</v>
      </c>
      <c r="C1883" s="443">
        <v>12170388</v>
      </c>
      <c r="D1883" s="444">
        <v>41311</v>
      </c>
      <c r="E1883" s="444">
        <v>41311</v>
      </c>
      <c r="F1883" s="444">
        <v>42406</v>
      </c>
      <c r="G1883" s="421">
        <v>-7777</v>
      </c>
      <c r="H1883" s="445" t="s">
        <v>3030</v>
      </c>
      <c r="I1883" s="417" t="s">
        <v>1512</v>
      </c>
      <c r="J1883" s="417"/>
      <c r="K1883" s="445" t="s">
        <v>33</v>
      </c>
      <c r="L1883" s="417" t="s">
        <v>3031</v>
      </c>
      <c r="M1883" s="445" t="s">
        <v>414</v>
      </c>
      <c r="N1883" s="417" t="s">
        <v>489</v>
      </c>
      <c r="O1883" s="417"/>
      <c r="P1883" s="462">
        <v>17213</v>
      </c>
      <c r="Q1883" s="445" t="s">
        <v>559</v>
      </c>
      <c r="R1883" s="417" t="s">
        <v>4028</v>
      </c>
      <c r="S1883" s="422" t="s">
        <v>6205</v>
      </c>
      <c r="T1883" s="417" t="s">
        <v>1861</v>
      </c>
      <c r="U1883" s="417">
        <v>1.4</v>
      </c>
      <c r="V1883" s="417">
        <v>26</v>
      </c>
      <c r="W1883" s="417" t="s">
        <v>1861</v>
      </c>
      <c r="X1883" s="417" t="s">
        <v>1861</v>
      </c>
      <c r="Y1883" s="417" t="s">
        <v>1861</v>
      </c>
      <c r="Z1883" s="417" t="s">
        <v>1861</v>
      </c>
      <c r="AA1883" s="417" t="s">
        <v>1861</v>
      </c>
      <c r="AB1883" s="417" t="s">
        <v>1861</v>
      </c>
      <c r="AC1883" s="417" t="s">
        <v>1861</v>
      </c>
      <c r="AD1883" s="417" t="s">
        <v>1861</v>
      </c>
      <c r="AE1883" s="417" t="s">
        <v>1861</v>
      </c>
      <c r="AF1883" s="417" t="s">
        <v>1768</v>
      </c>
      <c r="AG1883" s="417"/>
      <c r="AH1883" s="417"/>
      <c r="AI1883" s="445"/>
      <c r="AJ1883" s="417" t="s">
        <v>5840</v>
      </c>
      <c r="AK1883" s="417" t="s">
        <v>5841</v>
      </c>
      <c r="AL1883" s="445">
        <v>43</v>
      </c>
      <c r="AM1883" s="445">
        <v>4</v>
      </c>
      <c r="AN1883" s="1167">
        <v>41.720289999999999</v>
      </c>
      <c r="AO1883" s="445">
        <v>25</v>
      </c>
      <c r="AP1883" s="445">
        <v>55</v>
      </c>
      <c r="AQ1883" s="417">
        <v>14.27732</v>
      </c>
      <c r="AR1883" s="417">
        <f t="shared" si="177"/>
        <v>43.078255636111116</v>
      </c>
      <c r="AS1883" s="417">
        <f t="shared" si="192"/>
        <v>25.920632588888889</v>
      </c>
      <c r="AT1883" s="445" t="s">
        <v>34</v>
      </c>
      <c r="AU1883" s="445"/>
      <c r="AV1883" s="462"/>
      <c r="AW1883" s="444"/>
      <c r="AX1883" s="462"/>
      <c r="AY1883" s="444"/>
      <c r="AZ1883" s="462"/>
      <c r="BA1883" s="444"/>
      <c r="BB1883" s="462"/>
      <c r="BC1883" s="444"/>
      <c r="BD1883" s="462"/>
      <c r="BE1883" s="444"/>
      <c r="BF1883" s="445"/>
      <c r="BG1883" s="423"/>
    </row>
    <row r="1884" spans="1:59" s="46" customFormat="1" ht="50.1" customHeight="1" x14ac:dyDescent="0.25">
      <c r="A1884" s="178">
        <v>598</v>
      </c>
      <c r="B1884" s="170" t="s">
        <v>2809</v>
      </c>
      <c r="C1884" s="341">
        <v>12170389</v>
      </c>
      <c r="D1884" s="342">
        <v>41311</v>
      </c>
      <c r="E1884" s="342">
        <v>41311</v>
      </c>
      <c r="F1884" s="342">
        <v>42406</v>
      </c>
      <c r="G1884" s="174">
        <v>-7777</v>
      </c>
      <c r="H1884" s="178" t="s">
        <v>3032</v>
      </c>
      <c r="I1884" s="170" t="s">
        <v>1512</v>
      </c>
      <c r="J1884" s="170"/>
      <c r="K1884" s="170" t="s">
        <v>33</v>
      </c>
      <c r="L1884" s="178" t="s">
        <v>414</v>
      </c>
      <c r="M1884" s="178" t="s">
        <v>414</v>
      </c>
      <c r="N1884" s="170" t="s">
        <v>489</v>
      </c>
      <c r="O1884" s="170"/>
      <c r="P1884" s="458">
        <v>30962</v>
      </c>
      <c r="Q1884" s="178" t="s">
        <v>559</v>
      </c>
      <c r="R1884" s="170" t="s">
        <v>4028</v>
      </c>
      <c r="S1884" s="277" t="s">
        <v>2661</v>
      </c>
      <c r="T1884" s="170">
        <v>-7777</v>
      </c>
      <c r="U1884" s="170">
        <v>-9999</v>
      </c>
      <c r="V1884" s="170">
        <v>30</v>
      </c>
      <c r="W1884" s="170">
        <v>-7777</v>
      </c>
      <c r="X1884" s="170">
        <v>-7777</v>
      </c>
      <c r="Y1884" s="170">
        <v>-7777</v>
      </c>
      <c r="Z1884" s="170">
        <v>-7777</v>
      </c>
      <c r="AA1884" s="170">
        <v>-7777</v>
      </c>
      <c r="AB1884" s="170">
        <v>-7777</v>
      </c>
      <c r="AC1884" s="170">
        <v>-7777</v>
      </c>
      <c r="AD1884" s="170">
        <v>-7777</v>
      </c>
      <c r="AE1884" s="170">
        <v>-7777</v>
      </c>
      <c r="AF1884" s="170" t="s">
        <v>1765</v>
      </c>
      <c r="AG1884" s="170"/>
      <c r="AH1884" s="170"/>
      <c r="AI1884" s="178"/>
      <c r="AJ1884" s="170" t="s">
        <v>5842</v>
      </c>
      <c r="AK1884" s="170" t="s">
        <v>5843</v>
      </c>
      <c r="AL1884" s="178">
        <v>43</v>
      </c>
      <c r="AM1884" s="178">
        <v>4</v>
      </c>
      <c r="AN1884" s="1179">
        <v>20.451650000000001</v>
      </c>
      <c r="AO1884" s="178">
        <v>25</v>
      </c>
      <c r="AP1884" s="178">
        <v>54</v>
      </c>
      <c r="AQ1884" s="170">
        <v>20.387319999999999</v>
      </c>
      <c r="AR1884" s="170">
        <f t="shared" si="177"/>
        <v>43.072347680555559</v>
      </c>
      <c r="AS1884" s="170">
        <f t="shared" si="192"/>
        <v>25.905663144444443</v>
      </c>
      <c r="AT1884" s="178" t="s">
        <v>34</v>
      </c>
      <c r="AU1884" s="178"/>
      <c r="AV1884" s="458"/>
      <c r="AW1884" s="342"/>
      <c r="AX1884" s="458"/>
      <c r="AY1884" s="342"/>
      <c r="AZ1884" s="458"/>
      <c r="BA1884" s="342"/>
      <c r="BB1884" s="458"/>
      <c r="BC1884" s="342"/>
      <c r="BD1884" s="458"/>
      <c r="BE1884" s="342"/>
      <c r="BF1884" s="178"/>
      <c r="BG1884" s="170"/>
    </row>
    <row r="1885" spans="1:59" s="46" customFormat="1" ht="50.1" customHeight="1" thickBot="1" x14ac:dyDescent="0.3">
      <c r="A1885" s="173"/>
      <c r="B1885" s="169" t="s">
        <v>2809</v>
      </c>
      <c r="C1885" s="434">
        <v>12170389</v>
      </c>
      <c r="D1885" s="435">
        <v>41311</v>
      </c>
      <c r="E1885" s="435">
        <v>41311</v>
      </c>
      <c r="F1885" s="435">
        <v>42406</v>
      </c>
      <c r="G1885" s="161">
        <v>-7777</v>
      </c>
      <c r="H1885" s="173" t="s">
        <v>3032</v>
      </c>
      <c r="I1885" s="169" t="s">
        <v>1512</v>
      </c>
      <c r="J1885" s="169"/>
      <c r="K1885" s="169" t="s">
        <v>33</v>
      </c>
      <c r="L1885" s="173" t="s">
        <v>414</v>
      </c>
      <c r="M1885" s="173" t="s">
        <v>414</v>
      </c>
      <c r="N1885" s="169" t="s">
        <v>489</v>
      </c>
      <c r="O1885" s="169"/>
      <c r="P1885" s="456">
        <v>30962</v>
      </c>
      <c r="Q1885" s="173" t="s">
        <v>559</v>
      </c>
      <c r="R1885" s="169" t="s">
        <v>2643</v>
      </c>
      <c r="S1885" s="276" t="s">
        <v>6205</v>
      </c>
      <c r="T1885" s="169" t="s">
        <v>1861</v>
      </c>
      <c r="U1885" s="169">
        <v>1.4</v>
      </c>
      <c r="V1885" s="169">
        <v>30</v>
      </c>
      <c r="W1885" s="169" t="s">
        <v>1861</v>
      </c>
      <c r="X1885" s="169" t="s">
        <v>1861</v>
      </c>
      <c r="Y1885" s="169" t="s">
        <v>1861</v>
      </c>
      <c r="Z1885" s="169" t="s">
        <v>1861</v>
      </c>
      <c r="AA1885" s="169" t="s">
        <v>1861</v>
      </c>
      <c r="AB1885" s="169" t="s">
        <v>1861</v>
      </c>
      <c r="AC1885" s="169" t="s">
        <v>1861</v>
      </c>
      <c r="AD1885" s="169" t="s">
        <v>1861</v>
      </c>
      <c r="AE1885" s="169" t="s">
        <v>1861</v>
      </c>
      <c r="AF1885" s="169" t="s">
        <v>1768</v>
      </c>
      <c r="AG1885" s="169"/>
      <c r="AH1885" s="169"/>
      <c r="AI1885" s="173"/>
      <c r="AJ1885" s="169" t="s">
        <v>5844</v>
      </c>
      <c r="AK1885" s="169" t="s">
        <v>5845</v>
      </c>
      <c r="AL1885" s="173">
        <v>43</v>
      </c>
      <c r="AM1885" s="173">
        <v>4</v>
      </c>
      <c r="AN1885" s="1148">
        <v>20.081009999999999</v>
      </c>
      <c r="AO1885" s="173">
        <v>25</v>
      </c>
      <c r="AP1885" s="173">
        <v>54</v>
      </c>
      <c r="AQ1885" s="169">
        <v>20.858699999999999</v>
      </c>
      <c r="AR1885" s="169">
        <f t="shared" si="177"/>
        <v>43.072244725000004</v>
      </c>
      <c r="AS1885" s="169">
        <f t="shared" si="192"/>
        <v>25.905794083333333</v>
      </c>
      <c r="AT1885" s="173" t="s">
        <v>34</v>
      </c>
      <c r="AU1885" s="173"/>
      <c r="AV1885" s="456"/>
      <c r="AW1885" s="435"/>
      <c r="AX1885" s="456"/>
      <c r="AY1885" s="435"/>
      <c r="AZ1885" s="456"/>
      <c r="BA1885" s="435"/>
      <c r="BB1885" s="456"/>
      <c r="BC1885" s="435"/>
      <c r="BD1885" s="456"/>
      <c r="BE1885" s="435"/>
      <c r="BF1885" s="173"/>
      <c r="BG1885" s="169"/>
    </row>
    <row r="1886" spans="1:59" s="46" customFormat="1" ht="50.1" customHeight="1" x14ac:dyDescent="0.25">
      <c r="A1886" s="436">
        <v>599</v>
      </c>
      <c r="B1886" s="408" t="s">
        <v>387</v>
      </c>
      <c r="C1886" s="437">
        <v>12170390</v>
      </c>
      <c r="D1886" s="438">
        <v>41312</v>
      </c>
      <c r="E1886" s="438">
        <v>41312</v>
      </c>
      <c r="F1886" s="438">
        <v>42407</v>
      </c>
      <c r="G1886" s="408">
        <v>-7777</v>
      </c>
      <c r="H1886" s="408" t="s">
        <v>6206</v>
      </c>
      <c r="I1886" s="408" t="s">
        <v>1462</v>
      </c>
      <c r="J1886" s="408"/>
      <c r="K1886" s="408" t="s">
        <v>921</v>
      </c>
      <c r="L1886" s="439" t="s">
        <v>95</v>
      </c>
      <c r="M1886" s="439" t="s">
        <v>95</v>
      </c>
      <c r="N1886" s="439" t="s">
        <v>94</v>
      </c>
      <c r="O1886" s="408" t="s">
        <v>8393</v>
      </c>
      <c r="P1886" s="460">
        <v>12961</v>
      </c>
      <c r="Q1886" s="439" t="s">
        <v>559</v>
      </c>
      <c r="R1886" s="408" t="s">
        <v>6164</v>
      </c>
      <c r="S1886" s="412" t="s">
        <v>2661</v>
      </c>
      <c r="T1886" s="408">
        <v>-7777</v>
      </c>
      <c r="U1886" s="408">
        <v>-9999</v>
      </c>
      <c r="V1886" s="408">
        <v>-9999</v>
      </c>
      <c r="W1886" s="408">
        <v>-7777</v>
      </c>
      <c r="X1886" s="408">
        <v>-7777</v>
      </c>
      <c r="Y1886" s="408">
        <v>-7777</v>
      </c>
      <c r="Z1886" s="408">
        <v>-7777</v>
      </c>
      <c r="AA1886" s="408">
        <v>-7777</v>
      </c>
      <c r="AB1886" s="408">
        <v>-7777</v>
      </c>
      <c r="AC1886" s="408">
        <v>-7777</v>
      </c>
      <c r="AD1886" s="408">
        <v>-7777</v>
      </c>
      <c r="AE1886" s="408">
        <v>-7777</v>
      </c>
      <c r="AF1886" s="408"/>
      <c r="AG1886" s="408"/>
      <c r="AH1886" s="408"/>
      <c r="AI1886" s="439"/>
      <c r="AJ1886" s="408" t="s">
        <v>5846</v>
      </c>
      <c r="AK1886" s="408" t="s">
        <v>5847</v>
      </c>
      <c r="AL1886" s="439">
        <v>43</v>
      </c>
      <c r="AM1886" s="439">
        <v>12</v>
      </c>
      <c r="AN1886" s="1149">
        <v>29.4</v>
      </c>
      <c r="AO1886" s="439">
        <v>23</v>
      </c>
      <c r="AP1886" s="439">
        <v>16</v>
      </c>
      <c r="AQ1886" s="408">
        <v>31.1</v>
      </c>
      <c r="AR1886" s="408">
        <f t="shared" si="177"/>
        <v>43.208166666666671</v>
      </c>
      <c r="AS1886" s="408">
        <f t="shared" si="192"/>
        <v>23.275305555555555</v>
      </c>
      <c r="AT1886" s="439" t="s">
        <v>34</v>
      </c>
      <c r="AU1886" s="439"/>
      <c r="AV1886" s="460"/>
      <c r="AW1886" s="438"/>
      <c r="AX1886" s="460">
        <v>1784</v>
      </c>
      <c r="AY1886" s="438">
        <v>42342</v>
      </c>
      <c r="AZ1886" s="460"/>
      <c r="BA1886" s="438"/>
      <c r="BB1886" s="460"/>
      <c r="BC1886" s="438"/>
      <c r="BD1886" s="460"/>
      <c r="BE1886" s="438"/>
      <c r="BF1886" s="408" t="s">
        <v>11279</v>
      </c>
      <c r="BG1886" s="413"/>
    </row>
    <row r="1887" spans="1:59" s="46" customFormat="1" ht="50.1" customHeight="1" thickBot="1" x14ac:dyDescent="0.3">
      <c r="A1887" s="442"/>
      <c r="B1887" s="417" t="s">
        <v>387</v>
      </c>
      <c r="C1887" s="443">
        <v>12170390</v>
      </c>
      <c r="D1887" s="444">
        <v>41312</v>
      </c>
      <c r="E1887" s="444">
        <v>41312</v>
      </c>
      <c r="F1887" s="444">
        <v>44599</v>
      </c>
      <c r="G1887" s="421">
        <v>-7777</v>
      </c>
      <c r="H1887" s="417" t="s">
        <v>6206</v>
      </c>
      <c r="I1887" s="417" t="s">
        <v>1462</v>
      </c>
      <c r="J1887" s="417"/>
      <c r="K1887" s="417" t="s">
        <v>921</v>
      </c>
      <c r="L1887" s="445" t="s">
        <v>95</v>
      </c>
      <c r="M1887" s="445" t="s">
        <v>95</v>
      </c>
      <c r="N1887" s="445" t="s">
        <v>94</v>
      </c>
      <c r="O1887" s="417" t="s">
        <v>8393</v>
      </c>
      <c r="P1887" s="462">
        <v>12961</v>
      </c>
      <c r="Q1887" s="445" t="s">
        <v>559</v>
      </c>
      <c r="R1887" s="417" t="s">
        <v>6164</v>
      </c>
      <c r="S1887" s="422" t="s">
        <v>2661</v>
      </c>
      <c r="T1887" s="417">
        <v>-7777</v>
      </c>
      <c r="U1887" s="417">
        <v>-9999</v>
      </c>
      <c r="V1887" s="417">
        <v>-9999</v>
      </c>
      <c r="W1887" s="417">
        <v>-7777</v>
      </c>
      <c r="X1887" s="417">
        <v>-7777</v>
      </c>
      <c r="Y1887" s="417">
        <v>-7777</v>
      </c>
      <c r="Z1887" s="417">
        <v>-7777</v>
      </c>
      <c r="AA1887" s="417">
        <v>-7777</v>
      </c>
      <c r="AB1887" s="417">
        <v>-7777</v>
      </c>
      <c r="AC1887" s="417">
        <v>-7777</v>
      </c>
      <c r="AD1887" s="417">
        <v>-7777</v>
      </c>
      <c r="AE1887" s="417">
        <v>-7777</v>
      </c>
      <c r="AF1887" s="417"/>
      <c r="AG1887" s="417"/>
      <c r="AH1887" s="417"/>
      <c r="AI1887" s="445"/>
      <c r="AJ1887" s="417" t="s">
        <v>5846</v>
      </c>
      <c r="AK1887" s="417" t="s">
        <v>5847</v>
      </c>
      <c r="AL1887" s="445">
        <v>43</v>
      </c>
      <c r="AM1887" s="445">
        <v>12</v>
      </c>
      <c r="AN1887" s="1167">
        <v>29.4</v>
      </c>
      <c r="AO1887" s="445">
        <v>23</v>
      </c>
      <c r="AP1887" s="445">
        <v>16</v>
      </c>
      <c r="AQ1887" s="417">
        <v>31.1</v>
      </c>
      <c r="AR1887" s="417">
        <f t="shared" ref="AR1887" si="203">AL1887+AM1887/60+AN1887/3600</f>
        <v>43.208166666666671</v>
      </c>
      <c r="AS1887" s="417">
        <f t="shared" ref="AS1887" si="204">AO1887+AP1887/60+AQ1887/3600</f>
        <v>23.275305555555555</v>
      </c>
      <c r="AT1887" s="445" t="s">
        <v>43</v>
      </c>
      <c r="AU1887" s="445"/>
      <c r="AV1887" s="462"/>
      <c r="AW1887" s="444"/>
      <c r="AX1887" s="462">
        <v>2546</v>
      </c>
      <c r="AY1887" s="444">
        <v>43426</v>
      </c>
      <c r="AZ1887" s="462"/>
      <c r="BA1887" s="444"/>
      <c r="BB1887" s="462"/>
      <c r="BC1887" s="444"/>
      <c r="BD1887" s="462"/>
      <c r="BE1887" s="444"/>
      <c r="BF1887" s="445"/>
      <c r="BG1887" s="423"/>
    </row>
    <row r="1888" spans="1:59" s="46" customFormat="1" ht="51" customHeight="1" x14ac:dyDescent="0.25">
      <c r="A1888" s="436">
        <v>600</v>
      </c>
      <c r="B1888" s="408" t="s">
        <v>387</v>
      </c>
      <c r="C1888" s="437">
        <v>12170391</v>
      </c>
      <c r="D1888" s="438">
        <v>41312</v>
      </c>
      <c r="E1888" s="438">
        <v>41312</v>
      </c>
      <c r="F1888" s="438">
        <v>42407</v>
      </c>
      <c r="G1888" s="408">
        <v>-7777</v>
      </c>
      <c r="H1888" s="408" t="s">
        <v>6206</v>
      </c>
      <c r="I1888" s="408" t="s">
        <v>1462</v>
      </c>
      <c r="J1888" s="408"/>
      <c r="K1888" s="408" t="s">
        <v>921</v>
      </c>
      <c r="L1888" s="439" t="s">
        <v>95</v>
      </c>
      <c r="M1888" s="439" t="s">
        <v>95</v>
      </c>
      <c r="N1888" s="439" t="s">
        <v>94</v>
      </c>
      <c r="O1888" s="408" t="s">
        <v>8394</v>
      </c>
      <c r="P1888" s="460">
        <v>12961</v>
      </c>
      <c r="Q1888" s="439" t="s">
        <v>559</v>
      </c>
      <c r="R1888" s="408" t="s">
        <v>6164</v>
      </c>
      <c r="S1888" s="412" t="s">
        <v>2661</v>
      </c>
      <c r="T1888" s="408">
        <v>-7777</v>
      </c>
      <c r="U1888" s="408">
        <v>-9999</v>
      </c>
      <c r="V1888" s="408">
        <v>-9999</v>
      </c>
      <c r="W1888" s="408">
        <v>-7777</v>
      </c>
      <c r="X1888" s="408">
        <v>-7777</v>
      </c>
      <c r="Y1888" s="408">
        <v>-7777</v>
      </c>
      <c r="Z1888" s="408">
        <v>-7777</v>
      </c>
      <c r="AA1888" s="408">
        <v>-7777</v>
      </c>
      <c r="AB1888" s="408">
        <v>-7777</v>
      </c>
      <c r="AC1888" s="408">
        <v>-7777</v>
      </c>
      <c r="AD1888" s="408">
        <v>-7777</v>
      </c>
      <c r="AE1888" s="408">
        <v>-7777</v>
      </c>
      <c r="AF1888" s="408"/>
      <c r="AG1888" s="408"/>
      <c r="AH1888" s="408"/>
      <c r="AI1888" s="439"/>
      <c r="AJ1888" s="408" t="s">
        <v>5848</v>
      </c>
      <c r="AK1888" s="408" t="s">
        <v>5849</v>
      </c>
      <c r="AL1888" s="439">
        <v>43</v>
      </c>
      <c r="AM1888" s="439">
        <v>12</v>
      </c>
      <c r="AN1888" s="1149">
        <v>25.8</v>
      </c>
      <c r="AO1888" s="439">
        <v>23</v>
      </c>
      <c r="AP1888" s="439">
        <v>16</v>
      </c>
      <c r="AQ1888" s="408">
        <v>16</v>
      </c>
      <c r="AR1888" s="408">
        <f t="shared" si="177"/>
        <v>43.207166666666673</v>
      </c>
      <c r="AS1888" s="408">
        <f t="shared" si="192"/>
        <v>23.271111111111111</v>
      </c>
      <c r="AT1888" s="439" t="s">
        <v>34</v>
      </c>
      <c r="AU1888" s="439"/>
      <c r="AV1888" s="460"/>
      <c r="AW1888" s="438"/>
      <c r="AX1888" s="460">
        <v>1785</v>
      </c>
      <c r="AY1888" s="438">
        <v>42342</v>
      </c>
      <c r="AZ1888" s="460"/>
      <c r="BA1888" s="438"/>
      <c r="BB1888" s="460"/>
      <c r="BC1888" s="438"/>
      <c r="BD1888" s="460"/>
      <c r="BE1888" s="438"/>
      <c r="BF1888" s="408" t="s">
        <v>11280</v>
      </c>
      <c r="BG1888" s="413"/>
    </row>
    <row r="1889" spans="1:59" s="46" customFormat="1" ht="51" customHeight="1" thickBot="1" x14ac:dyDescent="0.3">
      <c r="A1889" s="446"/>
      <c r="B1889" s="447" t="s">
        <v>387</v>
      </c>
      <c r="C1889" s="449">
        <v>12170391</v>
      </c>
      <c r="D1889" s="450">
        <v>41312</v>
      </c>
      <c r="E1889" s="450">
        <v>41312</v>
      </c>
      <c r="F1889" s="450">
        <v>44599</v>
      </c>
      <c r="G1889" s="451">
        <v>-7777</v>
      </c>
      <c r="H1889" s="447" t="s">
        <v>6206</v>
      </c>
      <c r="I1889" s="447" t="s">
        <v>1462</v>
      </c>
      <c r="J1889" s="447"/>
      <c r="K1889" s="447" t="s">
        <v>921</v>
      </c>
      <c r="L1889" s="452" t="s">
        <v>95</v>
      </c>
      <c r="M1889" s="452" t="s">
        <v>95</v>
      </c>
      <c r="N1889" s="452" t="s">
        <v>94</v>
      </c>
      <c r="O1889" s="447" t="s">
        <v>8394</v>
      </c>
      <c r="P1889" s="962">
        <v>12961</v>
      </c>
      <c r="Q1889" s="452" t="s">
        <v>559</v>
      </c>
      <c r="R1889" s="447" t="s">
        <v>6164</v>
      </c>
      <c r="S1889" s="453" t="s">
        <v>2661</v>
      </c>
      <c r="T1889" s="447">
        <v>-7777</v>
      </c>
      <c r="U1889" s="447">
        <v>-9999</v>
      </c>
      <c r="V1889" s="447">
        <v>-9999</v>
      </c>
      <c r="W1889" s="447">
        <v>-7777</v>
      </c>
      <c r="X1889" s="447">
        <v>-7777</v>
      </c>
      <c r="Y1889" s="447">
        <v>-7777</v>
      </c>
      <c r="Z1889" s="447">
        <v>-7777</v>
      </c>
      <c r="AA1889" s="447">
        <v>-7777</v>
      </c>
      <c r="AB1889" s="447">
        <v>-7777</v>
      </c>
      <c r="AC1889" s="447">
        <v>-7777</v>
      </c>
      <c r="AD1889" s="447">
        <v>-7777</v>
      </c>
      <c r="AE1889" s="447">
        <v>-7777</v>
      </c>
      <c r="AF1889" s="447"/>
      <c r="AG1889" s="447"/>
      <c r="AH1889" s="447"/>
      <c r="AI1889" s="452"/>
      <c r="AJ1889" s="447" t="s">
        <v>5848</v>
      </c>
      <c r="AK1889" s="447" t="s">
        <v>5849</v>
      </c>
      <c r="AL1889" s="452">
        <v>43</v>
      </c>
      <c r="AM1889" s="452">
        <v>12</v>
      </c>
      <c r="AN1889" s="1189">
        <v>25.8</v>
      </c>
      <c r="AO1889" s="452">
        <v>23</v>
      </c>
      <c r="AP1889" s="452">
        <v>16</v>
      </c>
      <c r="AQ1889" s="447">
        <v>16</v>
      </c>
      <c r="AR1889" s="447">
        <f t="shared" ref="AR1889" si="205">AL1889+AM1889/60+AN1889/3600</f>
        <v>43.207166666666673</v>
      </c>
      <c r="AS1889" s="447">
        <f t="shared" ref="AS1889" si="206">AO1889+AP1889/60+AQ1889/3600</f>
        <v>23.271111111111111</v>
      </c>
      <c r="AT1889" s="452" t="s">
        <v>43</v>
      </c>
      <c r="AU1889" s="452"/>
      <c r="AV1889" s="962"/>
      <c r="AW1889" s="450"/>
      <c r="AX1889" s="962">
        <v>2555</v>
      </c>
      <c r="AY1889" s="450">
        <v>43430</v>
      </c>
      <c r="AZ1889" s="962"/>
      <c r="BA1889" s="450"/>
      <c r="BB1889" s="962"/>
      <c r="BC1889" s="450"/>
      <c r="BD1889" s="962"/>
      <c r="BE1889" s="450"/>
      <c r="BF1889" s="452"/>
      <c r="BG1889" s="454"/>
    </row>
    <row r="1890" spans="1:59" s="46" customFormat="1" ht="51" customHeight="1" x14ac:dyDescent="0.25">
      <c r="A1890" s="436">
        <v>601</v>
      </c>
      <c r="B1890" s="408" t="s">
        <v>387</v>
      </c>
      <c r="C1890" s="437">
        <v>12170392</v>
      </c>
      <c r="D1890" s="438">
        <v>41312</v>
      </c>
      <c r="E1890" s="438">
        <v>41312</v>
      </c>
      <c r="F1890" s="438">
        <v>42407</v>
      </c>
      <c r="G1890" s="408">
        <v>-7777</v>
      </c>
      <c r="H1890" s="408" t="s">
        <v>6207</v>
      </c>
      <c r="I1890" s="408" t="s">
        <v>1464</v>
      </c>
      <c r="J1890" s="408"/>
      <c r="K1890" s="408" t="s">
        <v>921</v>
      </c>
      <c r="L1890" s="439" t="s">
        <v>965</v>
      </c>
      <c r="M1890" s="439" t="s">
        <v>95</v>
      </c>
      <c r="N1890" s="439" t="s">
        <v>94</v>
      </c>
      <c r="O1890" s="408" t="s">
        <v>8395</v>
      </c>
      <c r="P1890" s="460">
        <v>12961</v>
      </c>
      <c r="Q1890" s="439" t="s">
        <v>559</v>
      </c>
      <c r="R1890" s="408" t="s">
        <v>6164</v>
      </c>
      <c r="S1890" s="412" t="s">
        <v>2661</v>
      </c>
      <c r="T1890" s="408">
        <v>-7777</v>
      </c>
      <c r="U1890" s="408">
        <v>-9999</v>
      </c>
      <c r="V1890" s="408">
        <v>-9999</v>
      </c>
      <c r="W1890" s="408">
        <v>-7777</v>
      </c>
      <c r="X1890" s="408">
        <v>-7777</v>
      </c>
      <c r="Y1890" s="408">
        <v>-7777</v>
      </c>
      <c r="Z1890" s="408">
        <v>-7777</v>
      </c>
      <c r="AA1890" s="408">
        <v>-7777</v>
      </c>
      <c r="AB1890" s="408">
        <v>-7777</v>
      </c>
      <c r="AC1890" s="408">
        <v>-7777</v>
      </c>
      <c r="AD1890" s="408">
        <v>-7777</v>
      </c>
      <c r="AE1890" s="408">
        <v>-7777</v>
      </c>
      <c r="AF1890" s="408"/>
      <c r="AG1890" s="408"/>
      <c r="AH1890" s="408"/>
      <c r="AI1890" s="439"/>
      <c r="AJ1890" s="408" t="s">
        <v>5850</v>
      </c>
      <c r="AK1890" s="408" t="s">
        <v>5851</v>
      </c>
      <c r="AL1890" s="439">
        <v>43</v>
      </c>
      <c r="AM1890" s="439">
        <v>12</v>
      </c>
      <c r="AN1890" s="1149">
        <v>7</v>
      </c>
      <c r="AO1890" s="439">
        <v>23</v>
      </c>
      <c r="AP1890" s="439">
        <v>13</v>
      </c>
      <c r="AQ1890" s="408">
        <v>53.4</v>
      </c>
      <c r="AR1890" s="408">
        <f t="shared" si="177"/>
        <v>43.20194444444445</v>
      </c>
      <c r="AS1890" s="408">
        <f t="shared" si="192"/>
        <v>23.231499999999997</v>
      </c>
      <c r="AT1890" s="439" t="s">
        <v>34</v>
      </c>
      <c r="AU1890" s="439"/>
      <c r="AV1890" s="460"/>
      <c r="AW1890" s="438"/>
      <c r="AX1890" s="460">
        <v>1786</v>
      </c>
      <c r="AY1890" s="438">
        <v>42342</v>
      </c>
      <c r="AZ1890" s="460"/>
      <c r="BA1890" s="438"/>
      <c r="BB1890" s="460"/>
      <c r="BC1890" s="438"/>
      <c r="BD1890" s="460"/>
      <c r="BE1890" s="438"/>
      <c r="BF1890" s="408" t="s">
        <v>11281</v>
      </c>
      <c r="BG1890" s="413"/>
    </row>
    <row r="1891" spans="1:59" s="46" customFormat="1" ht="51" customHeight="1" thickBot="1" x14ac:dyDescent="0.3">
      <c r="A1891" s="446"/>
      <c r="B1891" s="447" t="s">
        <v>387</v>
      </c>
      <c r="C1891" s="449">
        <v>12170392</v>
      </c>
      <c r="D1891" s="450">
        <v>41312</v>
      </c>
      <c r="E1891" s="450">
        <v>41312</v>
      </c>
      <c r="F1891" s="450">
        <v>44599</v>
      </c>
      <c r="G1891" s="451">
        <v>-7777</v>
      </c>
      <c r="H1891" s="447" t="s">
        <v>6207</v>
      </c>
      <c r="I1891" s="447" t="s">
        <v>1464</v>
      </c>
      <c r="J1891" s="447"/>
      <c r="K1891" s="447" t="s">
        <v>921</v>
      </c>
      <c r="L1891" s="452" t="s">
        <v>965</v>
      </c>
      <c r="M1891" s="452" t="s">
        <v>95</v>
      </c>
      <c r="N1891" s="452" t="s">
        <v>94</v>
      </c>
      <c r="O1891" s="447" t="s">
        <v>8395</v>
      </c>
      <c r="P1891" s="962">
        <v>12961</v>
      </c>
      <c r="Q1891" s="452" t="s">
        <v>559</v>
      </c>
      <c r="R1891" s="447" t="s">
        <v>6164</v>
      </c>
      <c r="S1891" s="453" t="s">
        <v>2661</v>
      </c>
      <c r="T1891" s="447">
        <v>-7777</v>
      </c>
      <c r="U1891" s="447">
        <v>-9999</v>
      </c>
      <c r="V1891" s="447">
        <v>-9999</v>
      </c>
      <c r="W1891" s="447">
        <v>-7777</v>
      </c>
      <c r="X1891" s="447">
        <v>-7777</v>
      </c>
      <c r="Y1891" s="447">
        <v>-7777</v>
      </c>
      <c r="Z1891" s="447">
        <v>-7777</v>
      </c>
      <c r="AA1891" s="447">
        <v>-7777</v>
      </c>
      <c r="AB1891" s="447">
        <v>-7777</v>
      </c>
      <c r="AC1891" s="447">
        <v>-7777</v>
      </c>
      <c r="AD1891" s="447">
        <v>-7777</v>
      </c>
      <c r="AE1891" s="447">
        <v>-7777</v>
      </c>
      <c r="AF1891" s="447"/>
      <c r="AG1891" s="447"/>
      <c r="AH1891" s="447"/>
      <c r="AI1891" s="452"/>
      <c r="AJ1891" s="447" t="s">
        <v>5850</v>
      </c>
      <c r="AK1891" s="447" t="s">
        <v>5851</v>
      </c>
      <c r="AL1891" s="452">
        <v>43</v>
      </c>
      <c r="AM1891" s="452">
        <v>12</v>
      </c>
      <c r="AN1891" s="1189">
        <v>7</v>
      </c>
      <c r="AO1891" s="452">
        <v>23</v>
      </c>
      <c r="AP1891" s="452">
        <v>13</v>
      </c>
      <c r="AQ1891" s="447">
        <v>53.4</v>
      </c>
      <c r="AR1891" s="447">
        <f t="shared" ref="AR1891" si="207">AL1891+AM1891/60+AN1891/3600</f>
        <v>43.20194444444445</v>
      </c>
      <c r="AS1891" s="447">
        <f t="shared" ref="AS1891" si="208">AO1891+AP1891/60+AQ1891/3600</f>
        <v>23.231499999999997</v>
      </c>
      <c r="AT1891" s="452" t="s">
        <v>43</v>
      </c>
      <c r="AU1891" s="452"/>
      <c r="AV1891" s="962"/>
      <c r="AW1891" s="450"/>
      <c r="AX1891" s="962">
        <v>2556</v>
      </c>
      <c r="AY1891" s="450">
        <v>43430</v>
      </c>
      <c r="AZ1891" s="962"/>
      <c r="BA1891" s="450"/>
      <c r="BB1891" s="962"/>
      <c r="BC1891" s="450"/>
      <c r="BD1891" s="962"/>
      <c r="BE1891" s="450"/>
      <c r="BF1891" s="452"/>
      <c r="BG1891" s="454"/>
    </row>
    <row r="1892" spans="1:59" s="46" customFormat="1" ht="51" customHeight="1" x14ac:dyDescent="0.25">
      <c r="A1892" s="436">
        <v>602</v>
      </c>
      <c r="B1892" s="408" t="s">
        <v>387</v>
      </c>
      <c r="C1892" s="437">
        <v>12170393</v>
      </c>
      <c r="D1892" s="438">
        <v>41312</v>
      </c>
      <c r="E1892" s="438">
        <v>41312</v>
      </c>
      <c r="F1892" s="438">
        <v>42407</v>
      </c>
      <c r="G1892" s="408">
        <v>-7777</v>
      </c>
      <c r="H1892" s="408" t="s">
        <v>6207</v>
      </c>
      <c r="I1892" s="408" t="s">
        <v>1464</v>
      </c>
      <c r="J1892" s="408"/>
      <c r="K1892" s="408" t="s">
        <v>921</v>
      </c>
      <c r="L1892" s="439" t="s">
        <v>409</v>
      </c>
      <c r="M1892" s="439" t="s">
        <v>95</v>
      </c>
      <c r="N1892" s="439" t="s">
        <v>94</v>
      </c>
      <c r="O1892" s="408" t="s">
        <v>8396</v>
      </c>
      <c r="P1892" s="460">
        <v>87221</v>
      </c>
      <c r="Q1892" s="439" t="s">
        <v>559</v>
      </c>
      <c r="R1892" s="408" t="s">
        <v>6164</v>
      </c>
      <c r="S1892" s="412" t="s">
        <v>2661</v>
      </c>
      <c r="T1892" s="408">
        <v>-7777</v>
      </c>
      <c r="U1892" s="408">
        <v>-9999</v>
      </c>
      <c r="V1892" s="408">
        <v>-9999</v>
      </c>
      <c r="W1892" s="408">
        <v>-7777</v>
      </c>
      <c r="X1892" s="408">
        <v>-7777</v>
      </c>
      <c r="Y1892" s="408">
        <v>-7777</v>
      </c>
      <c r="Z1892" s="408">
        <v>-7777</v>
      </c>
      <c r="AA1892" s="408">
        <v>-7777</v>
      </c>
      <c r="AB1892" s="408">
        <v>-7777</v>
      </c>
      <c r="AC1892" s="408">
        <v>-7777</v>
      </c>
      <c r="AD1892" s="408">
        <v>-7777</v>
      </c>
      <c r="AE1892" s="408">
        <v>-7777</v>
      </c>
      <c r="AF1892" s="408"/>
      <c r="AG1892" s="408"/>
      <c r="AH1892" s="408"/>
      <c r="AI1892" s="439"/>
      <c r="AJ1892" s="408" t="s">
        <v>5852</v>
      </c>
      <c r="AK1892" s="408" t="s">
        <v>5853</v>
      </c>
      <c r="AL1892" s="439">
        <v>43</v>
      </c>
      <c r="AM1892" s="439">
        <v>12</v>
      </c>
      <c r="AN1892" s="1149">
        <v>12.3</v>
      </c>
      <c r="AO1892" s="439">
        <v>23</v>
      </c>
      <c r="AP1892" s="439">
        <v>13</v>
      </c>
      <c r="AQ1892" s="408">
        <v>33.299999999999997</v>
      </c>
      <c r="AR1892" s="408">
        <f t="shared" si="177"/>
        <v>43.203416666666669</v>
      </c>
      <c r="AS1892" s="408">
        <f t="shared" si="192"/>
        <v>23.225916666666667</v>
      </c>
      <c r="AT1892" s="439" t="s">
        <v>34</v>
      </c>
      <c r="AU1892" s="439"/>
      <c r="AV1892" s="460"/>
      <c r="AW1892" s="438"/>
      <c r="AX1892" s="460">
        <v>1787</v>
      </c>
      <c r="AY1892" s="438">
        <v>42342</v>
      </c>
      <c r="AZ1892" s="460"/>
      <c r="BA1892" s="438"/>
      <c r="BB1892" s="460"/>
      <c r="BC1892" s="438"/>
      <c r="BD1892" s="460"/>
      <c r="BE1892" s="438"/>
      <c r="BF1892" s="408" t="s">
        <v>11282</v>
      </c>
      <c r="BG1892" s="413"/>
    </row>
    <row r="1893" spans="1:59" s="46" customFormat="1" ht="51" customHeight="1" thickBot="1" x14ac:dyDescent="0.3">
      <c r="A1893" s="446"/>
      <c r="B1893" s="447" t="s">
        <v>387</v>
      </c>
      <c r="C1893" s="449">
        <v>12170393</v>
      </c>
      <c r="D1893" s="450">
        <v>41312</v>
      </c>
      <c r="E1893" s="450">
        <v>41312</v>
      </c>
      <c r="F1893" s="450">
        <v>44599</v>
      </c>
      <c r="G1893" s="451">
        <v>-7777</v>
      </c>
      <c r="H1893" s="447" t="s">
        <v>6207</v>
      </c>
      <c r="I1893" s="447" t="s">
        <v>1464</v>
      </c>
      <c r="J1893" s="447"/>
      <c r="K1893" s="447" t="s">
        <v>921</v>
      </c>
      <c r="L1893" s="452" t="s">
        <v>409</v>
      </c>
      <c r="M1893" s="452" t="s">
        <v>95</v>
      </c>
      <c r="N1893" s="452" t="s">
        <v>94</v>
      </c>
      <c r="O1893" s="447" t="s">
        <v>8396</v>
      </c>
      <c r="P1893" s="962">
        <v>87221</v>
      </c>
      <c r="Q1893" s="452" t="s">
        <v>559</v>
      </c>
      <c r="R1893" s="447" t="s">
        <v>6164</v>
      </c>
      <c r="S1893" s="453" t="s">
        <v>2661</v>
      </c>
      <c r="T1893" s="447">
        <v>-7777</v>
      </c>
      <c r="U1893" s="447">
        <v>-9999</v>
      </c>
      <c r="V1893" s="447">
        <v>-9999</v>
      </c>
      <c r="W1893" s="447">
        <v>-7777</v>
      </c>
      <c r="X1893" s="447">
        <v>-7777</v>
      </c>
      <c r="Y1893" s="447">
        <v>-7777</v>
      </c>
      <c r="Z1893" s="447">
        <v>-7777</v>
      </c>
      <c r="AA1893" s="447">
        <v>-7777</v>
      </c>
      <c r="AB1893" s="447">
        <v>-7777</v>
      </c>
      <c r="AC1893" s="447">
        <v>-7777</v>
      </c>
      <c r="AD1893" s="447">
        <v>-7777</v>
      </c>
      <c r="AE1893" s="447">
        <v>-7777</v>
      </c>
      <c r="AF1893" s="447"/>
      <c r="AG1893" s="447"/>
      <c r="AH1893" s="447"/>
      <c r="AI1893" s="452"/>
      <c r="AJ1893" s="447" t="s">
        <v>5852</v>
      </c>
      <c r="AK1893" s="447" t="s">
        <v>5853</v>
      </c>
      <c r="AL1893" s="452">
        <v>43</v>
      </c>
      <c r="AM1893" s="452">
        <v>12</v>
      </c>
      <c r="AN1893" s="1189">
        <v>12.3</v>
      </c>
      <c r="AO1893" s="452">
        <v>23</v>
      </c>
      <c r="AP1893" s="452">
        <v>13</v>
      </c>
      <c r="AQ1893" s="447">
        <v>33.299999999999997</v>
      </c>
      <c r="AR1893" s="447">
        <f t="shared" ref="AR1893" si="209">AL1893+AM1893/60+AN1893/3600</f>
        <v>43.203416666666669</v>
      </c>
      <c r="AS1893" s="447">
        <f t="shared" ref="AS1893" si="210">AO1893+AP1893/60+AQ1893/3600</f>
        <v>23.225916666666667</v>
      </c>
      <c r="AT1893" s="452" t="s">
        <v>43</v>
      </c>
      <c r="AU1893" s="452"/>
      <c r="AV1893" s="962"/>
      <c r="AW1893" s="450"/>
      <c r="AX1893" s="962">
        <v>2567</v>
      </c>
      <c r="AY1893" s="450">
        <v>43451</v>
      </c>
      <c r="AZ1893" s="962"/>
      <c r="BA1893" s="450"/>
      <c r="BB1893" s="962"/>
      <c r="BC1893" s="450"/>
      <c r="BD1893" s="962"/>
      <c r="BE1893" s="450"/>
      <c r="BF1893" s="452"/>
      <c r="BG1893" s="454"/>
    </row>
    <row r="1894" spans="1:59" s="46" customFormat="1" ht="63.75" x14ac:dyDescent="0.25">
      <c r="A1894" s="436">
        <v>603</v>
      </c>
      <c r="B1894" s="408" t="s">
        <v>387</v>
      </c>
      <c r="C1894" s="437">
        <v>12170394</v>
      </c>
      <c r="D1894" s="438">
        <v>41312</v>
      </c>
      <c r="E1894" s="438">
        <v>41312</v>
      </c>
      <c r="F1894" s="438">
        <v>42407</v>
      </c>
      <c r="G1894" s="408">
        <v>-7777</v>
      </c>
      <c r="H1894" s="439" t="s">
        <v>1426</v>
      </c>
      <c r="I1894" s="408" t="s">
        <v>1464</v>
      </c>
      <c r="J1894" s="408"/>
      <c r="K1894" s="408" t="s">
        <v>921</v>
      </c>
      <c r="L1894" s="439" t="s">
        <v>965</v>
      </c>
      <c r="M1894" s="439" t="s">
        <v>95</v>
      </c>
      <c r="N1894" s="439" t="s">
        <v>94</v>
      </c>
      <c r="O1894" s="408" t="s">
        <v>8397</v>
      </c>
      <c r="P1894" s="460">
        <v>67221</v>
      </c>
      <c r="Q1894" s="439" t="s">
        <v>559</v>
      </c>
      <c r="R1894" s="408" t="s">
        <v>6164</v>
      </c>
      <c r="S1894" s="412" t="s">
        <v>2661</v>
      </c>
      <c r="T1894" s="408">
        <v>-7777</v>
      </c>
      <c r="U1894" s="408">
        <v>-9999</v>
      </c>
      <c r="V1894" s="408">
        <v>-9999</v>
      </c>
      <c r="W1894" s="408">
        <v>-7777</v>
      </c>
      <c r="X1894" s="408">
        <v>-7777</v>
      </c>
      <c r="Y1894" s="408">
        <v>-7777</v>
      </c>
      <c r="Z1894" s="408">
        <v>-7777</v>
      </c>
      <c r="AA1894" s="408">
        <v>-7777</v>
      </c>
      <c r="AB1894" s="408">
        <v>-7777</v>
      </c>
      <c r="AC1894" s="408">
        <v>-7777</v>
      </c>
      <c r="AD1894" s="408">
        <v>-7777</v>
      </c>
      <c r="AE1894" s="408">
        <v>-7777</v>
      </c>
      <c r="AF1894" s="408"/>
      <c r="AG1894" s="408"/>
      <c r="AH1894" s="408"/>
      <c r="AI1894" s="439"/>
      <c r="AJ1894" s="408" t="s">
        <v>5854</v>
      </c>
      <c r="AK1894" s="408" t="s">
        <v>5855</v>
      </c>
      <c r="AL1894" s="439">
        <v>43</v>
      </c>
      <c r="AM1894" s="439">
        <v>12</v>
      </c>
      <c r="AN1894" s="1149">
        <v>23.2</v>
      </c>
      <c r="AO1894" s="439">
        <v>23</v>
      </c>
      <c r="AP1894" s="439">
        <v>13</v>
      </c>
      <c r="AQ1894" s="408">
        <v>9.6</v>
      </c>
      <c r="AR1894" s="408">
        <f t="shared" si="177"/>
        <v>43.20644444444445</v>
      </c>
      <c r="AS1894" s="408">
        <f t="shared" si="192"/>
        <v>23.219333333333331</v>
      </c>
      <c r="AT1894" s="439" t="s">
        <v>34</v>
      </c>
      <c r="AU1894" s="439"/>
      <c r="AV1894" s="460"/>
      <c r="AW1894" s="438"/>
      <c r="AX1894" s="460">
        <v>1788</v>
      </c>
      <c r="AY1894" s="438">
        <v>42342</v>
      </c>
      <c r="AZ1894" s="460"/>
      <c r="BA1894" s="438"/>
      <c r="BB1894" s="460"/>
      <c r="BC1894" s="438"/>
      <c r="BD1894" s="460"/>
      <c r="BE1894" s="438"/>
      <c r="BF1894" s="408" t="s">
        <v>11283</v>
      </c>
      <c r="BG1894" s="413"/>
    </row>
    <row r="1895" spans="1:59" s="46" customFormat="1" ht="64.5" thickBot="1" x14ac:dyDescent="0.3">
      <c r="A1895" s="446"/>
      <c r="B1895" s="447" t="s">
        <v>387</v>
      </c>
      <c r="C1895" s="449">
        <v>12170394</v>
      </c>
      <c r="D1895" s="450">
        <v>41312</v>
      </c>
      <c r="E1895" s="450">
        <v>41312</v>
      </c>
      <c r="F1895" s="450">
        <v>44599</v>
      </c>
      <c r="G1895" s="451">
        <v>-7777</v>
      </c>
      <c r="H1895" s="452" t="s">
        <v>1426</v>
      </c>
      <c r="I1895" s="447" t="s">
        <v>1464</v>
      </c>
      <c r="J1895" s="447"/>
      <c r="K1895" s="447" t="s">
        <v>921</v>
      </c>
      <c r="L1895" s="452" t="s">
        <v>965</v>
      </c>
      <c r="M1895" s="452" t="s">
        <v>95</v>
      </c>
      <c r="N1895" s="452" t="s">
        <v>94</v>
      </c>
      <c r="O1895" s="447" t="s">
        <v>8397</v>
      </c>
      <c r="P1895" s="962">
        <v>67221</v>
      </c>
      <c r="Q1895" s="452" t="s">
        <v>559</v>
      </c>
      <c r="R1895" s="447" t="s">
        <v>6164</v>
      </c>
      <c r="S1895" s="453" t="s">
        <v>2661</v>
      </c>
      <c r="T1895" s="447">
        <v>-7777</v>
      </c>
      <c r="U1895" s="447">
        <v>-9999</v>
      </c>
      <c r="V1895" s="447">
        <v>-9999</v>
      </c>
      <c r="W1895" s="447">
        <v>-7777</v>
      </c>
      <c r="X1895" s="447">
        <v>-7777</v>
      </c>
      <c r="Y1895" s="447">
        <v>-7777</v>
      </c>
      <c r="Z1895" s="447">
        <v>-7777</v>
      </c>
      <c r="AA1895" s="447">
        <v>-7777</v>
      </c>
      <c r="AB1895" s="447">
        <v>-7777</v>
      </c>
      <c r="AC1895" s="447">
        <v>-7777</v>
      </c>
      <c r="AD1895" s="447">
        <v>-7777</v>
      </c>
      <c r="AE1895" s="447">
        <v>-7777</v>
      </c>
      <c r="AF1895" s="447"/>
      <c r="AG1895" s="447"/>
      <c r="AH1895" s="447"/>
      <c r="AI1895" s="452"/>
      <c r="AJ1895" s="447" t="s">
        <v>5854</v>
      </c>
      <c r="AK1895" s="447" t="s">
        <v>5855</v>
      </c>
      <c r="AL1895" s="452">
        <v>43</v>
      </c>
      <c r="AM1895" s="452">
        <v>12</v>
      </c>
      <c r="AN1895" s="1189">
        <v>23.2</v>
      </c>
      <c r="AO1895" s="452">
        <v>23</v>
      </c>
      <c r="AP1895" s="452">
        <v>13</v>
      </c>
      <c r="AQ1895" s="447">
        <v>9.6</v>
      </c>
      <c r="AR1895" s="447">
        <f t="shared" ref="AR1895" si="211">AL1895+AM1895/60+AN1895/3600</f>
        <v>43.20644444444445</v>
      </c>
      <c r="AS1895" s="447">
        <f t="shared" ref="AS1895" si="212">AO1895+AP1895/60+AQ1895/3600</f>
        <v>23.219333333333331</v>
      </c>
      <c r="AT1895" s="452" t="s">
        <v>43</v>
      </c>
      <c r="AU1895" s="452"/>
      <c r="AV1895" s="962"/>
      <c r="AW1895" s="450"/>
      <c r="AX1895" s="962">
        <v>2557</v>
      </c>
      <c r="AY1895" s="450">
        <v>43434</v>
      </c>
      <c r="AZ1895" s="962"/>
      <c r="BA1895" s="450"/>
      <c r="BB1895" s="962"/>
      <c r="BC1895" s="450"/>
      <c r="BD1895" s="962"/>
      <c r="BE1895" s="450"/>
      <c r="BF1895" s="452"/>
      <c r="BG1895" s="454"/>
    </row>
    <row r="1896" spans="1:59" s="46" customFormat="1" ht="51" x14ac:dyDescent="0.25">
      <c r="A1896" s="178">
        <v>604</v>
      </c>
      <c r="B1896" s="170" t="s">
        <v>532</v>
      </c>
      <c r="C1896" s="341">
        <v>12170395</v>
      </c>
      <c r="D1896" s="342">
        <v>41317</v>
      </c>
      <c r="E1896" s="342">
        <v>41317</v>
      </c>
      <c r="F1896" s="342">
        <v>42412</v>
      </c>
      <c r="G1896" s="174">
        <v>-7777</v>
      </c>
      <c r="H1896" s="178" t="s">
        <v>695</v>
      </c>
      <c r="I1896" s="170" t="s">
        <v>696</v>
      </c>
      <c r="J1896" s="170"/>
      <c r="K1896" s="178" t="s">
        <v>38</v>
      </c>
      <c r="L1896" s="178" t="s">
        <v>257</v>
      </c>
      <c r="M1896" s="178" t="s">
        <v>257</v>
      </c>
      <c r="N1896" s="178" t="s">
        <v>94</v>
      </c>
      <c r="O1896" s="170" t="s">
        <v>8398</v>
      </c>
      <c r="P1896" s="458">
        <v>44238</v>
      </c>
      <c r="Q1896" s="178" t="s">
        <v>559</v>
      </c>
      <c r="R1896" s="170" t="s">
        <v>2643</v>
      </c>
      <c r="S1896" s="277" t="s">
        <v>6208</v>
      </c>
      <c r="T1896" s="170">
        <v>-7777</v>
      </c>
      <c r="U1896" s="170">
        <v>16</v>
      </c>
      <c r="V1896" s="170">
        <v>800</v>
      </c>
      <c r="W1896" s="170">
        <v>-7777</v>
      </c>
      <c r="X1896" s="170">
        <v>-7777</v>
      </c>
      <c r="Y1896" s="170">
        <v>-7777</v>
      </c>
      <c r="Z1896" s="170">
        <v>-7777</v>
      </c>
      <c r="AA1896" s="170">
        <v>-7777</v>
      </c>
      <c r="AB1896" s="170">
        <v>-7777</v>
      </c>
      <c r="AC1896" s="170">
        <v>-7777</v>
      </c>
      <c r="AD1896" s="170">
        <v>-7777</v>
      </c>
      <c r="AE1896" s="170">
        <v>-7777</v>
      </c>
      <c r="AF1896" s="170" t="s">
        <v>10070</v>
      </c>
      <c r="AG1896" s="170"/>
      <c r="AH1896" s="170"/>
      <c r="AI1896" s="178"/>
      <c r="AJ1896" s="170" t="s">
        <v>5856</v>
      </c>
      <c r="AK1896" s="170" t="s">
        <v>5857</v>
      </c>
      <c r="AL1896" s="178">
        <v>43</v>
      </c>
      <c r="AM1896" s="178">
        <v>49</v>
      </c>
      <c r="AN1896" s="1179">
        <v>56.6</v>
      </c>
      <c r="AO1896" s="178">
        <v>23</v>
      </c>
      <c r="AP1896" s="178">
        <v>13</v>
      </c>
      <c r="AQ1896" s="170">
        <v>35.799999999999997</v>
      </c>
      <c r="AR1896" s="170">
        <f t="shared" si="177"/>
        <v>43.832388888888893</v>
      </c>
      <c r="AS1896" s="170">
        <f t="shared" si="192"/>
        <v>23.226611111111108</v>
      </c>
      <c r="AT1896" s="178" t="s">
        <v>34</v>
      </c>
      <c r="AU1896" s="178"/>
      <c r="AV1896" s="458"/>
      <c r="AW1896" s="342"/>
      <c r="AX1896" s="458"/>
      <c r="AY1896" s="342"/>
      <c r="AZ1896" s="458"/>
      <c r="BA1896" s="342"/>
      <c r="BB1896" s="458"/>
      <c r="BC1896" s="342"/>
      <c r="BD1896" s="458"/>
      <c r="BE1896" s="342"/>
      <c r="BF1896" s="178"/>
      <c r="BG1896" s="170"/>
    </row>
    <row r="1897" spans="1:59" s="46" customFormat="1" ht="40.5" customHeight="1" thickBot="1" x14ac:dyDescent="0.3">
      <c r="A1897" s="173"/>
      <c r="B1897" s="169" t="s">
        <v>532</v>
      </c>
      <c r="C1897" s="434">
        <v>12170395</v>
      </c>
      <c r="D1897" s="435">
        <v>41317</v>
      </c>
      <c r="E1897" s="435">
        <v>41317</v>
      </c>
      <c r="F1897" s="435">
        <v>42412</v>
      </c>
      <c r="G1897" s="161">
        <v>-7777</v>
      </c>
      <c r="H1897" s="173" t="s">
        <v>695</v>
      </c>
      <c r="I1897" s="169" t="s">
        <v>696</v>
      </c>
      <c r="J1897" s="169"/>
      <c r="K1897" s="173" t="s">
        <v>38</v>
      </c>
      <c r="L1897" s="173" t="s">
        <v>257</v>
      </c>
      <c r="M1897" s="173" t="s">
        <v>257</v>
      </c>
      <c r="N1897" s="173" t="s">
        <v>94</v>
      </c>
      <c r="O1897" s="169" t="s">
        <v>8398</v>
      </c>
      <c r="P1897" s="456">
        <v>44238</v>
      </c>
      <c r="Q1897" s="173" t="s">
        <v>559</v>
      </c>
      <c r="R1897" s="169" t="s">
        <v>2643</v>
      </c>
      <c r="S1897" s="276" t="s">
        <v>6208</v>
      </c>
      <c r="T1897" s="169" t="s">
        <v>1861</v>
      </c>
      <c r="U1897" s="169" t="s">
        <v>1861</v>
      </c>
      <c r="V1897" s="169" t="s">
        <v>1861</v>
      </c>
      <c r="W1897" s="169" t="s">
        <v>1861</v>
      </c>
      <c r="X1897" s="169" t="s">
        <v>1861</v>
      </c>
      <c r="Y1897" s="169" t="s">
        <v>1861</v>
      </c>
      <c r="Z1897" s="169" t="s">
        <v>1861</v>
      </c>
      <c r="AA1897" s="169" t="s">
        <v>1861</v>
      </c>
      <c r="AB1897" s="169" t="s">
        <v>1861</v>
      </c>
      <c r="AC1897" s="169" t="s">
        <v>1861</v>
      </c>
      <c r="AD1897" s="169" t="s">
        <v>1861</v>
      </c>
      <c r="AE1897" s="169" t="s">
        <v>1861</v>
      </c>
      <c r="AF1897" s="169" t="s">
        <v>10071</v>
      </c>
      <c r="AG1897" s="169"/>
      <c r="AH1897" s="169"/>
      <c r="AI1897" s="173"/>
      <c r="AJ1897" s="169" t="s">
        <v>5858</v>
      </c>
      <c r="AK1897" s="169" t="s">
        <v>5859</v>
      </c>
      <c r="AL1897" s="173">
        <v>43</v>
      </c>
      <c r="AM1897" s="173">
        <v>49</v>
      </c>
      <c r="AN1897" s="1148">
        <v>59.9</v>
      </c>
      <c r="AO1897" s="173">
        <v>23</v>
      </c>
      <c r="AP1897" s="173">
        <v>14</v>
      </c>
      <c r="AQ1897" s="169">
        <v>9.1</v>
      </c>
      <c r="AR1897" s="169">
        <f t="shared" si="177"/>
        <v>43.833305555555562</v>
      </c>
      <c r="AS1897" s="169">
        <f t="shared" si="192"/>
        <v>23.235861111111113</v>
      </c>
      <c r="AT1897" s="173" t="s">
        <v>34</v>
      </c>
      <c r="AU1897" s="173"/>
      <c r="AV1897" s="456"/>
      <c r="AW1897" s="435"/>
      <c r="AX1897" s="456"/>
      <c r="AY1897" s="435"/>
      <c r="AZ1897" s="456"/>
      <c r="BA1897" s="435"/>
      <c r="BB1897" s="456"/>
      <c r="BC1897" s="435"/>
      <c r="BD1897" s="456"/>
      <c r="BE1897" s="435"/>
      <c r="BF1897" s="173"/>
      <c r="BG1897" s="169"/>
    </row>
    <row r="1898" spans="1:59" s="46" customFormat="1" ht="40.5" customHeight="1" x14ac:dyDescent="0.25">
      <c r="A1898" s="486">
        <v>605</v>
      </c>
      <c r="B1898" s="425" t="s">
        <v>3006</v>
      </c>
      <c r="C1898" s="492">
        <v>12170396</v>
      </c>
      <c r="D1898" s="490">
        <v>41333</v>
      </c>
      <c r="E1898" s="490">
        <v>41333</v>
      </c>
      <c r="F1898" s="490">
        <v>42428</v>
      </c>
      <c r="G1898" s="429">
        <v>-7777</v>
      </c>
      <c r="H1898" s="425" t="s">
        <v>11031</v>
      </c>
      <c r="I1898" s="425" t="s">
        <v>1498</v>
      </c>
      <c r="J1898" s="425"/>
      <c r="K1898" s="425" t="s">
        <v>921</v>
      </c>
      <c r="L1898" s="487" t="s">
        <v>217</v>
      </c>
      <c r="M1898" s="487" t="s">
        <v>217</v>
      </c>
      <c r="N1898" s="487" t="s">
        <v>217</v>
      </c>
      <c r="O1898" s="425" t="s">
        <v>8399</v>
      </c>
      <c r="P1898" s="488">
        <v>12259</v>
      </c>
      <c r="Q1898" s="487" t="s">
        <v>559</v>
      </c>
      <c r="R1898" s="425" t="s">
        <v>4028</v>
      </c>
      <c r="S1898" s="430" t="s">
        <v>6209</v>
      </c>
      <c r="T1898" s="425">
        <v>-7777</v>
      </c>
      <c r="U1898" s="425">
        <v>1</v>
      </c>
      <c r="V1898" s="425">
        <v>2</v>
      </c>
      <c r="W1898" s="425">
        <v>-7777</v>
      </c>
      <c r="X1898" s="425">
        <v>-7777</v>
      </c>
      <c r="Y1898" s="425">
        <v>-7777</v>
      </c>
      <c r="Z1898" s="425">
        <v>-7777</v>
      </c>
      <c r="AA1898" s="425">
        <v>-7777</v>
      </c>
      <c r="AB1898" s="425">
        <v>-7777</v>
      </c>
      <c r="AC1898" s="425">
        <v>-7777</v>
      </c>
      <c r="AD1898" s="425">
        <v>-7777</v>
      </c>
      <c r="AE1898" s="425">
        <v>-7777</v>
      </c>
      <c r="AF1898" s="425" t="s">
        <v>686</v>
      </c>
      <c r="AG1898" s="425"/>
      <c r="AH1898" s="425"/>
      <c r="AI1898" s="487"/>
      <c r="AJ1898" s="425" t="s">
        <v>5860</v>
      </c>
      <c r="AK1898" s="425" t="s">
        <v>5861</v>
      </c>
      <c r="AL1898" s="487">
        <v>43</v>
      </c>
      <c r="AM1898" s="487">
        <v>14</v>
      </c>
      <c r="AN1898" s="1166">
        <v>30</v>
      </c>
      <c r="AO1898" s="487">
        <v>23</v>
      </c>
      <c r="AP1898" s="487">
        <v>30</v>
      </c>
      <c r="AQ1898" s="425">
        <v>32.799999999999997</v>
      </c>
      <c r="AR1898" s="425">
        <f t="shared" ref="AR1898:AR1902" si="213">AL1898+AM1898/60+AN1898/3600</f>
        <v>43.241666666666667</v>
      </c>
      <c r="AS1898" s="425">
        <f t="shared" si="192"/>
        <v>23.50911111111111</v>
      </c>
      <c r="AT1898" s="487" t="s">
        <v>34</v>
      </c>
      <c r="AU1898" s="487"/>
      <c r="AV1898" s="488"/>
      <c r="AW1898" s="490"/>
      <c r="AX1898" s="488"/>
      <c r="AY1898" s="490"/>
      <c r="AZ1898" s="488"/>
      <c r="BA1898" s="490"/>
      <c r="BB1898" s="488"/>
      <c r="BC1898" s="490"/>
      <c r="BD1898" s="488"/>
      <c r="BE1898" s="490"/>
      <c r="BF1898" s="487"/>
      <c r="BG1898" s="431"/>
    </row>
    <row r="1899" spans="1:59" s="46" customFormat="1" ht="38.25" x14ac:dyDescent="0.25">
      <c r="A1899" s="441"/>
      <c r="B1899" s="45" t="s">
        <v>3006</v>
      </c>
      <c r="C1899" s="93">
        <v>12170396</v>
      </c>
      <c r="D1899" s="145">
        <v>41333</v>
      </c>
      <c r="E1899" s="145">
        <v>41333</v>
      </c>
      <c r="F1899" s="145">
        <v>42428</v>
      </c>
      <c r="G1899" s="21">
        <v>-7777</v>
      </c>
      <c r="H1899" s="45" t="s">
        <v>11031</v>
      </c>
      <c r="I1899" s="45" t="s">
        <v>1498</v>
      </c>
      <c r="J1899" s="45"/>
      <c r="K1899" s="45" t="s">
        <v>921</v>
      </c>
      <c r="L1899" s="90" t="s">
        <v>217</v>
      </c>
      <c r="M1899" s="90" t="s">
        <v>217</v>
      </c>
      <c r="N1899" s="90" t="s">
        <v>217</v>
      </c>
      <c r="O1899" s="45" t="s">
        <v>8399</v>
      </c>
      <c r="P1899" s="143">
        <v>12259</v>
      </c>
      <c r="Q1899" s="90" t="s">
        <v>559</v>
      </c>
      <c r="R1899" s="45" t="s">
        <v>4028</v>
      </c>
      <c r="S1899" s="272" t="s">
        <v>6210</v>
      </c>
      <c r="T1899" s="45" t="s">
        <v>1861</v>
      </c>
      <c r="U1899" s="45">
        <v>0.8</v>
      </c>
      <c r="V1899" s="45">
        <v>4.83</v>
      </c>
      <c r="W1899" s="45" t="s">
        <v>1861</v>
      </c>
      <c r="X1899" s="45" t="s">
        <v>1861</v>
      </c>
      <c r="Y1899" s="45" t="s">
        <v>1861</v>
      </c>
      <c r="Z1899" s="45" t="s">
        <v>1861</v>
      </c>
      <c r="AA1899" s="45" t="s">
        <v>1861</v>
      </c>
      <c r="AB1899" s="45" t="s">
        <v>1861</v>
      </c>
      <c r="AC1899" s="45" t="s">
        <v>1861</v>
      </c>
      <c r="AD1899" s="45" t="s">
        <v>1861</v>
      </c>
      <c r="AE1899" s="45" t="s">
        <v>1861</v>
      </c>
      <c r="AF1899" s="45" t="s">
        <v>687</v>
      </c>
      <c r="AG1899" s="45"/>
      <c r="AH1899" s="45"/>
      <c r="AI1899" s="90"/>
      <c r="AJ1899" s="45" t="s">
        <v>5862</v>
      </c>
      <c r="AK1899" s="45" t="s">
        <v>5863</v>
      </c>
      <c r="AL1899" s="90">
        <v>43</v>
      </c>
      <c r="AM1899" s="90">
        <v>14</v>
      </c>
      <c r="AN1899" s="1147">
        <v>29.3</v>
      </c>
      <c r="AO1899" s="90">
        <v>23</v>
      </c>
      <c r="AP1899" s="90">
        <v>30</v>
      </c>
      <c r="AQ1899" s="45">
        <v>33.299999999999997</v>
      </c>
      <c r="AR1899" s="45">
        <f t="shared" si="213"/>
        <v>43.241472222222221</v>
      </c>
      <c r="AS1899" s="45">
        <f t="shared" si="192"/>
        <v>23.509250000000002</v>
      </c>
      <c r="AT1899" s="90" t="s">
        <v>34</v>
      </c>
      <c r="AU1899" s="90"/>
      <c r="AV1899" s="143"/>
      <c r="AW1899" s="145"/>
      <c r="AX1899" s="143"/>
      <c r="AY1899" s="145"/>
      <c r="AZ1899" s="143"/>
      <c r="BA1899" s="145"/>
      <c r="BB1899" s="143"/>
      <c r="BC1899" s="145"/>
      <c r="BD1899" s="143"/>
      <c r="BE1899" s="145"/>
      <c r="BF1899" s="90"/>
      <c r="BG1899" s="433"/>
    </row>
    <row r="1900" spans="1:59" s="46" customFormat="1" ht="39" thickBot="1" x14ac:dyDescent="0.3">
      <c r="A1900" s="442"/>
      <c r="B1900" s="417" t="s">
        <v>3006</v>
      </c>
      <c r="C1900" s="443">
        <v>12170396</v>
      </c>
      <c r="D1900" s="444">
        <v>41333</v>
      </c>
      <c r="E1900" s="444">
        <v>41333</v>
      </c>
      <c r="F1900" s="444">
        <v>42428</v>
      </c>
      <c r="G1900" s="421">
        <v>-7777</v>
      </c>
      <c r="H1900" s="417" t="s">
        <v>11031</v>
      </c>
      <c r="I1900" s="417" t="s">
        <v>1498</v>
      </c>
      <c r="J1900" s="417"/>
      <c r="K1900" s="417" t="s">
        <v>921</v>
      </c>
      <c r="L1900" s="445" t="s">
        <v>217</v>
      </c>
      <c r="M1900" s="445" t="s">
        <v>217</v>
      </c>
      <c r="N1900" s="445" t="s">
        <v>217</v>
      </c>
      <c r="O1900" s="417" t="s">
        <v>8399</v>
      </c>
      <c r="P1900" s="462">
        <v>12259</v>
      </c>
      <c r="Q1900" s="445" t="s">
        <v>559</v>
      </c>
      <c r="R1900" s="417" t="s">
        <v>4028</v>
      </c>
      <c r="S1900" s="422" t="s">
        <v>6211</v>
      </c>
      <c r="T1900" s="417" t="s">
        <v>1861</v>
      </c>
      <c r="U1900" s="417" t="s">
        <v>6212</v>
      </c>
      <c r="V1900" s="417">
        <v>5.09</v>
      </c>
      <c r="W1900" s="417" t="s">
        <v>1861</v>
      </c>
      <c r="X1900" s="417" t="s">
        <v>1861</v>
      </c>
      <c r="Y1900" s="417" t="s">
        <v>1861</v>
      </c>
      <c r="Z1900" s="417" t="s">
        <v>1861</v>
      </c>
      <c r="AA1900" s="417" t="s">
        <v>1861</v>
      </c>
      <c r="AB1900" s="417" t="s">
        <v>1861</v>
      </c>
      <c r="AC1900" s="417" t="s">
        <v>1861</v>
      </c>
      <c r="AD1900" s="417" t="s">
        <v>1861</v>
      </c>
      <c r="AE1900" s="417" t="s">
        <v>1861</v>
      </c>
      <c r="AF1900" s="417"/>
      <c r="AG1900" s="417"/>
      <c r="AH1900" s="417"/>
      <c r="AI1900" s="445"/>
      <c r="AJ1900" s="417"/>
      <c r="AK1900" s="417"/>
      <c r="AL1900" s="445"/>
      <c r="AM1900" s="445"/>
      <c r="AN1900" s="1167"/>
      <c r="AO1900" s="445"/>
      <c r="AP1900" s="445"/>
      <c r="AQ1900" s="417"/>
      <c r="AR1900" s="417"/>
      <c r="AS1900" s="417"/>
      <c r="AT1900" s="445" t="s">
        <v>34</v>
      </c>
      <c r="AU1900" s="445"/>
      <c r="AV1900" s="462"/>
      <c r="AW1900" s="444"/>
      <c r="AX1900" s="462"/>
      <c r="AY1900" s="444"/>
      <c r="AZ1900" s="462"/>
      <c r="BA1900" s="444"/>
      <c r="BB1900" s="462"/>
      <c r="BC1900" s="444"/>
      <c r="BD1900" s="462"/>
      <c r="BE1900" s="444"/>
      <c r="BF1900" s="445"/>
      <c r="BG1900" s="423"/>
    </row>
    <row r="1901" spans="1:59" s="46" customFormat="1" ht="89.25" x14ac:dyDescent="0.25">
      <c r="A1901" s="178">
        <v>606</v>
      </c>
      <c r="B1901" s="170" t="s">
        <v>1121</v>
      </c>
      <c r="C1901" s="341">
        <v>12170397</v>
      </c>
      <c r="D1901" s="342">
        <v>41344</v>
      </c>
      <c r="E1901" s="342">
        <v>41344</v>
      </c>
      <c r="F1901" s="342">
        <v>43170</v>
      </c>
      <c r="G1901" s="174">
        <v>-7777</v>
      </c>
      <c r="H1901" s="178" t="s">
        <v>3033</v>
      </c>
      <c r="I1901" s="170" t="s">
        <v>702</v>
      </c>
      <c r="J1901" s="170"/>
      <c r="K1901" s="170" t="s">
        <v>71</v>
      </c>
      <c r="L1901" s="178" t="s">
        <v>70</v>
      </c>
      <c r="M1901" s="178" t="s">
        <v>70</v>
      </c>
      <c r="N1901" s="178" t="s">
        <v>70</v>
      </c>
      <c r="O1901" s="170" t="s">
        <v>8400</v>
      </c>
      <c r="P1901" s="458">
        <v>43952</v>
      </c>
      <c r="Q1901" s="178" t="s">
        <v>559</v>
      </c>
      <c r="R1901" s="170" t="s">
        <v>2643</v>
      </c>
      <c r="S1901" s="277" t="s">
        <v>6213</v>
      </c>
      <c r="T1901" s="170">
        <v>-7777</v>
      </c>
      <c r="U1901" s="170">
        <v>-9999</v>
      </c>
      <c r="V1901" s="170">
        <v>323</v>
      </c>
      <c r="W1901" s="170">
        <v>-7777</v>
      </c>
      <c r="X1901" s="170">
        <v>-7777</v>
      </c>
      <c r="Y1901" s="170">
        <v>-7777</v>
      </c>
      <c r="Z1901" s="170">
        <v>-7777</v>
      </c>
      <c r="AA1901" s="170">
        <v>-7777</v>
      </c>
      <c r="AB1901" s="170">
        <v>-7777</v>
      </c>
      <c r="AC1901" s="170">
        <v>-7777</v>
      </c>
      <c r="AD1901" s="170">
        <v>-7777</v>
      </c>
      <c r="AE1901" s="170">
        <v>-7777</v>
      </c>
      <c r="AF1901" s="170" t="s">
        <v>686</v>
      </c>
      <c r="AG1901" s="170"/>
      <c r="AH1901" s="170"/>
      <c r="AI1901" s="178"/>
      <c r="AJ1901" s="170" t="s">
        <v>5864</v>
      </c>
      <c r="AK1901" s="170" t="s">
        <v>5865</v>
      </c>
      <c r="AL1901" s="178">
        <v>43</v>
      </c>
      <c r="AM1901" s="178">
        <v>8</v>
      </c>
      <c r="AN1901" s="1179">
        <v>31.140999999999998</v>
      </c>
      <c r="AO1901" s="178">
        <v>24</v>
      </c>
      <c r="AP1901" s="178">
        <v>42</v>
      </c>
      <c r="AQ1901" s="170">
        <v>20.524000000000001</v>
      </c>
      <c r="AR1901" s="170">
        <f t="shared" si="213"/>
        <v>43.141983611111108</v>
      </c>
      <c r="AS1901" s="170">
        <f t="shared" si="192"/>
        <v>24.705701111111111</v>
      </c>
      <c r="AT1901" s="178" t="s">
        <v>34</v>
      </c>
      <c r="AU1901" s="178"/>
      <c r="AV1901" s="458"/>
      <c r="AW1901" s="342"/>
      <c r="AX1901" s="458"/>
      <c r="AY1901" s="342"/>
      <c r="AZ1901" s="458"/>
      <c r="BA1901" s="342"/>
      <c r="BB1901" s="458"/>
      <c r="BC1901" s="342"/>
      <c r="BD1901" s="458"/>
      <c r="BE1901" s="342"/>
      <c r="BF1901" s="178"/>
      <c r="BG1901" s="170"/>
    </row>
    <row r="1902" spans="1:59" s="46" customFormat="1" ht="90" thickBot="1" x14ac:dyDescent="0.3">
      <c r="A1902" s="173"/>
      <c r="B1902" s="169" t="s">
        <v>1121</v>
      </c>
      <c r="C1902" s="434">
        <v>12170397</v>
      </c>
      <c r="D1902" s="435">
        <v>41344</v>
      </c>
      <c r="E1902" s="435">
        <v>41344</v>
      </c>
      <c r="F1902" s="435">
        <v>43170</v>
      </c>
      <c r="G1902" s="161">
        <v>-7777</v>
      </c>
      <c r="H1902" s="173" t="s">
        <v>3033</v>
      </c>
      <c r="I1902" s="169" t="s">
        <v>702</v>
      </c>
      <c r="J1902" s="169"/>
      <c r="K1902" s="169" t="s">
        <v>71</v>
      </c>
      <c r="L1902" s="173" t="s">
        <v>70</v>
      </c>
      <c r="M1902" s="173" t="s">
        <v>70</v>
      </c>
      <c r="N1902" s="173" t="s">
        <v>70</v>
      </c>
      <c r="O1902" s="169" t="s">
        <v>8400</v>
      </c>
      <c r="P1902" s="456">
        <v>43952</v>
      </c>
      <c r="Q1902" s="173" t="s">
        <v>559</v>
      </c>
      <c r="R1902" s="169" t="s">
        <v>2643</v>
      </c>
      <c r="S1902" s="276" t="s">
        <v>6214</v>
      </c>
      <c r="T1902" s="169" t="s">
        <v>1861</v>
      </c>
      <c r="U1902" s="169">
        <v>-9999</v>
      </c>
      <c r="V1902" s="169">
        <v>323</v>
      </c>
      <c r="W1902" s="169" t="s">
        <v>1861</v>
      </c>
      <c r="X1902" s="169" t="s">
        <v>1861</v>
      </c>
      <c r="Y1902" s="169" t="s">
        <v>1861</v>
      </c>
      <c r="Z1902" s="169" t="s">
        <v>1861</v>
      </c>
      <c r="AA1902" s="169" t="s">
        <v>1861</v>
      </c>
      <c r="AB1902" s="169" t="s">
        <v>1861</v>
      </c>
      <c r="AC1902" s="169" t="s">
        <v>1861</v>
      </c>
      <c r="AD1902" s="169" t="s">
        <v>1861</v>
      </c>
      <c r="AE1902" s="169" t="s">
        <v>1861</v>
      </c>
      <c r="AF1902" s="169" t="s">
        <v>687</v>
      </c>
      <c r="AG1902" s="169"/>
      <c r="AH1902" s="169"/>
      <c r="AI1902" s="173"/>
      <c r="AJ1902" s="169" t="s">
        <v>5866</v>
      </c>
      <c r="AK1902" s="169" t="s">
        <v>5867</v>
      </c>
      <c r="AL1902" s="173">
        <v>43</v>
      </c>
      <c r="AM1902" s="173">
        <v>8</v>
      </c>
      <c r="AN1902" s="1148">
        <v>33.965000000000003</v>
      </c>
      <c r="AO1902" s="173">
        <v>24</v>
      </c>
      <c r="AP1902" s="173">
        <v>42</v>
      </c>
      <c r="AQ1902" s="169">
        <v>7.1319999999999997</v>
      </c>
      <c r="AR1902" s="169">
        <f t="shared" si="213"/>
        <v>43.142768055555557</v>
      </c>
      <c r="AS1902" s="169">
        <f t="shared" si="192"/>
        <v>24.70198111111111</v>
      </c>
      <c r="AT1902" s="173" t="s">
        <v>34</v>
      </c>
      <c r="AU1902" s="173"/>
      <c r="AV1902" s="456"/>
      <c r="AW1902" s="435"/>
      <c r="AX1902" s="456"/>
      <c r="AY1902" s="435"/>
      <c r="AZ1902" s="456"/>
      <c r="BA1902" s="435"/>
      <c r="BB1902" s="456"/>
      <c r="BC1902" s="435"/>
      <c r="BD1902" s="456"/>
      <c r="BE1902" s="435"/>
      <c r="BF1902" s="173"/>
      <c r="BG1902" s="169"/>
    </row>
    <row r="1903" spans="1:59" s="46" customFormat="1" ht="76.5" x14ac:dyDescent="0.25">
      <c r="A1903" s="436">
        <v>607</v>
      </c>
      <c r="B1903" s="408" t="s">
        <v>643</v>
      </c>
      <c r="C1903" s="437">
        <v>12170398</v>
      </c>
      <c r="D1903" s="438">
        <v>41352</v>
      </c>
      <c r="E1903" s="438">
        <v>41352</v>
      </c>
      <c r="F1903" s="438">
        <v>42448</v>
      </c>
      <c r="G1903" s="408">
        <v>-7777</v>
      </c>
      <c r="H1903" s="439" t="s">
        <v>649</v>
      </c>
      <c r="I1903" s="408" t="s">
        <v>1210</v>
      </c>
      <c r="J1903" s="408"/>
      <c r="K1903" s="408" t="s">
        <v>50</v>
      </c>
      <c r="L1903" s="439" t="s">
        <v>129</v>
      </c>
      <c r="M1903" s="439" t="s">
        <v>129</v>
      </c>
      <c r="N1903" s="439" t="s">
        <v>48</v>
      </c>
      <c r="O1903" s="408" t="s">
        <v>8401</v>
      </c>
      <c r="P1903" s="460">
        <v>65869</v>
      </c>
      <c r="Q1903" s="439" t="s">
        <v>559</v>
      </c>
      <c r="R1903" s="408" t="s">
        <v>2643</v>
      </c>
      <c r="S1903" s="412" t="s">
        <v>6215</v>
      </c>
      <c r="T1903" s="408">
        <v>-7777</v>
      </c>
      <c r="U1903" s="408">
        <v>-9999</v>
      </c>
      <c r="V1903" s="408">
        <v>730</v>
      </c>
      <c r="W1903" s="408">
        <v>-7777</v>
      </c>
      <c r="X1903" s="408">
        <v>-7777</v>
      </c>
      <c r="Y1903" s="408">
        <v>-7777</v>
      </c>
      <c r="Z1903" s="408">
        <v>-7777</v>
      </c>
      <c r="AA1903" s="408">
        <v>-7777</v>
      </c>
      <c r="AB1903" s="408">
        <v>-7777</v>
      </c>
      <c r="AC1903" s="408">
        <v>-7777</v>
      </c>
      <c r="AD1903" s="408">
        <v>-7777</v>
      </c>
      <c r="AE1903" s="408">
        <v>-7777</v>
      </c>
      <c r="AF1903" s="408" t="s">
        <v>6216</v>
      </c>
      <c r="AG1903" s="408"/>
      <c r="AH1903" s="408"/>
      <c r="AI1903" s="439"/>
      <c r="AJ1903" s="408" t="s">
        <v>5868</v>
      </c>
      <c r="AK1903" s="408" t="s">
        <v>5869</v>
      </c>
      <c r="AL1903" s="439">
        <v>42</v>
      </c>
      <c r="AM1903" s="439">
        <v>58</v>
      </c>
      <c r="AN1903" s="1149">
        <v>3</v>
      </c>
      <c r="AO1903" s="439">
        <v>23</v>
      </c>
      <c r="AP1903" s="439">
        <v>21</v>
      </c>
      <c r="AQ1903" s="408">
        <v>4.0999999999999996</v>
      </c>
      <c r="AR1903" s="408">
        <v>42.967500000000001</v>
      </c>
      <c r="AS1903" s="408">
        <v>23.351138890000001</v>
      </c>
      <c r="AT1903" s="439" t="s">
        <v>43</v>
      </c>
      <c r="AU1903" s="439"/>
      <c r="AV1903" s="460">
        <v>1183</v>
      </c>
      <c r="AW1903" s="438">
        <v>41556</v>
      </c>
      <c r="AX1903" s="460"/>
      <c r="AY1903" s="438"/>
      <c r="AZ1903" s="460"/>
      <c r="BA1903" s="438"/>
      <c r="BB1903" s="460"/>
      <c r="BC1903" s="438"/>
      <c r="BD1903" s="460"/>
      <c r="BE1903" s="438"/>
      <c r="BF1903" s="408" t="s">
        <v>9700</v>
      </c>
      <c r="BG1903" s="413"/>
    </row>
    <row r="1904" spans="1:59" s="46" customFormat="1" ht="76.5" x14ac:dyDescent="0.25">
      <c r="A1904" s="440"/>
      <c r="B1904" s="24" t="s">
        <v>643</v>
      </c>
      <c r="C1904" s="98">
        <v>12170398</v>
      </c>
      <c r="D1904" s="70">
        <v>41352</v>
      </c>
      <c r="E1904" s="70">
        <v>41352</v>
      </c>
      <c r="F1904" s="70">
        <v>42448</v>
      </c>
      <c r="G1904" s="24">
        <v>-7777</v>
      </c>
      <c r="H1904" s="55" t="s">
        <v>649</v>
      </c>
      <c r="I1904" s="24" t="s">
        <v>1210</v>
      </c>
      <c r="J1904" s="24"/>
      <c r="K1904" s="24" t="s">
        <v>50</v>
      </c>
      <c r="L1904" s="55" t="s">
        <v>129</v>
      </c>
      <c r="M1904" s="55" t="s">
        <v>129</v>
      </c>
      <c r="N1904" s="55" t="s">
        <v>48</v>
      </c>
      <c r="O1904" s="24" t="s">
        <v>8401</v>
      </c>
      <c r="P1904" s="69">
        <v>65869</v>
      </c>
      <c r="Q1904" s="55" t="s">
        <v>559</v>
      </c>
      <c r="R1904" s="24" t="s">
        <v>2643</v>
      </c>
      <c r="S1904" s="273" t="s">
        <v>6217</v>
      </c>
      <c r="T1904" s="24" t="s">
        <v>1861</v>
      </c>
      <c r="U1904" s="24">
        <v>-9999</v>
      </c>
      <c r="V1904" s="24">
        <v>-9999</v>
      </c>
      <c r="W1904" s="24" t="s">
        <v>1861</v>
      </c>
      <c r="X1904" s="24" t="s">
        <v>1861</v>
      </c>
      <c r="Y1904" s="24" t="s">
        <v>1861</v>
      </c>
      <c r="Z1904" s="24" t="s">
        <v>1861</v>
      </c>
      <c r="AA1904" s="24" t="s">
        <v>1861</v>
      </c>
      <c r="AB1904" s="24" t="s">
        <v>1861</v>
      </c>
      <c r="AC1904" s="24" t="s">
        <v>1861</v>
      </c>
      <c r="AD1904" s="24" t="s">
        <v>1861</v>
      </c>
      <c r="AE1904" s="24" t="s">
        <v>1861</v>
      </c>
      <c r="AF1904" s="24" t="s">
        <v>6218</v>
      </c>
      <c r="AG1904" s="24"/>
      <c r="AH1904" s="24"/>
      <c r="AI1904" s="55"/>
      <c r="AJ1904" s="24" t="s">
        <v>5870</v>
      </c>
      <c r="AK1904" s="24" t="s">
        <v>5871</v>
      </c>
      <c r="AL1904" s="55">
        <v>42</v>
      </c>
      <c r="AM1904" s="55">
        <v>57</v>
      </c>
      <c r="AN1904" s="1146">
        <v>44.7</v>
      </c>
      <c r="AO1904" s="55">
        <v>23</v>
      </c>
      <c r="AP1904" s="55">
        <v>20</v>
      </c>
      <c r="AQ1904" s="24">
        <v>53.6</v>
      </c>
      <c r="AR1904" s="24">
        <v>42.962416670000003</v>
      </c>
      <c r="AS1904" s="24">
        <v>23.34822222</v>
      </c>
      <c r="AT1904" s="55" t="s">
        <v>43</v>
      </c>
      <c r="AU1904" s="55"/>
      <c r="AV1904" s="69">
        <v>1183</v>
      </c>
      <c r="AW1904" s="70">
        <v>41556</v>
      </c>
      <c r="AX1904" s="69"/>
      <c r="AY1904" s="70"/>
      <c r="AZ1904" s="69"/>
      <c r="BA1904" s="70"/>
      <c r="BB1904" s="69"/>
      <c r="BC1904" s="70"/>
      <c r="BD1904" s="69"/>
      <c r="BE1904" s="70"/>
      <c r="BF1904" s="24" t="s">
        <v>9700</v>
      </c>
      <c r="BG1904" s="415"/>
    </row>
    <row r="1905" spans="1:59" s="46" customFormat="1" ht="114.75" x14ac:dyDescent="0.25">
      <c r="A1905" s="441"/>
      <c r="B1905" s="45" t="s">
        <v>643</v>
      </c>
      <c r="C1905" s="93">
        <v>12170398</v>
      </c>
      <c r="D1905" s="145">
        <v>41352</v>
      </c>
      <c r="E1905" s="145">
        <v>41352</v>
      </c>
      <c r="F1905" s="145">
        <v>42448</v>
      </c>
      <c r="G1905" s="21">
        <v>-7777</v>
      </c>
      <c r="H1905" s="90" t="s">
        <v>649</v>
      </c>
      <c r="I1905" s="45" t="s">
        <v>1210</v>
      </c>
      <c r="J1905" s="45"/>
      <c r="K1905" s="45" t="s">
        <v>50</v>
      </c>
      <c r="L1905" s="90" t="s">
        <v>129</v>
      </c>
      <c r="M1905" s="90" t="s">
        <v>129</v>
      </c>
      <c r="N1905" s="90" t="s">
        <v>48</v>
      </c>
      <c r="O1905" s="45" t="s">
        <v>8402</v>
      </c>
      <c r="P1905" s="143">
        <v>65869</v>
      </c>
      <c r="Q1905" s="90" t="s">
        <v>559</v>
      </c>
      <c r="R1905" s="45" t="s">
        <v>2643</v>
      </c>
      <c r="S1905" s="272" t="s">
        <v>6215</v>
      </c>
      <c r="T1905" s="45">
        <v>-7777</v>
      </c>
      <c r="U1905" s="45">
        <v>-9999</v>
      </c>
      <c r="V1905" s="45">
        <v>730</v>
      </c>
      <c r="W1905" s="45">
        <v>-7777</v>
      </c>
      <c r="X1905" s="45">
        <v>-7777</v>
      </c>
      <c r="Y1905" s="45">
        <v>-7777</v>
      </c>
      <c r="Z1905" s="45">
        <v>-7777</v>
      </c>
      <c r="AA1905" s="45">
        <v>-7777</v>
      </c>
      <c r="AB1905" s="45">
        <v>-7777</v>
      </c>
      <c r="AC1905" s="45">
        <v>-7777</v>
      </c>
      <c r="AD1905" s="45">
        <v>-7777</v>
      </c>
      <c r="AE1905" s="45">
        <v>-7777</v>
      </c>
      <c r="AF1905" s="45" t="s">
        <v>6216</v>
      </c>
      <c r="AG1905" s="45"/>
      <c r="AH1905" s="45"/>
      <c r="AI1905" s="90"/>
      <c r="AJ1905" s="45" t="s">
        <v>5868</v>
      </c>
      <c r="AK1905" s="45" t="s">
        <v>5869</v>
      </c>
      <c r="AL1905" s="90">
        <v>42</v>
      </c>
      <c r="AM1905" s="90">
        <v>58</v>
      </c>
      <c r="AN1905" s="1147">
        <v>3</v>
      </c>
      <c r="AO1905" s="90">
        <v>23</v>
      </c>
      <c r="AP1905" s="90">
        <v>21</v>
      </c>
      <c r="AQ1905" s="45">
        <v>4.0999999999999996</v>
      </c>
      <c r="AR1905" s="45">
        <v>42.967500000000001</v>
      </c>
      <c r="AS1905" s="45">
        <v>23.351138890000001</v>
      </c>
      <c r="AT1905" s="90" t="s">
        <v>43</v>
      </c>
      <c r="AU1905" s="90"/>
      <c r="AV1905" s="143"/>
      <c r="AW1905" s="145"/>
      <c r="AX1905" s="143"/>
      <c r="AY1905" s="145"/>
      <c r="AZ1905" s="143"/>
      <c r="BA1905" s="145"/>
      <c r="BB1905" s="143"/>
      <c r="BC1905" s="145"/>
      <c r="BD1905" s="143"/>
      <c r="BE1905" s="145"/>
      <c r="BF1905" s="45" t="s">
        <v>9700</v>
      </c>
      <c r="BG1905" s="433"/>
    </row>
    <row r="1906" spans="1:59" s="46" customFormat="1" ht="115.5" thickBot="1" x14ac:dyDescent="0.3">
      <c r="A1906" s="442"/>
      <c r="B1906" s="417" t="s">
        <v>643</v>
      </c>
      <c r="C1906" s="443">
        <v>12170398</v>
      </c>
      <c r="D1906" s="444">
        <v>41352</v>
      </c>
      <c r="E1906" s="444">
        <v>41352</v>
      </c>
      <c r="F1906" s="444">
        <v>42448</v>
      </c>
      <c r="G1906" s="421">
        <v>-7777</v>
      </c>
      <c r="H1906" s="445" t="s">
        <v>649</v>
      </c>
      <c r="I1906" s="417" t="s">
        <v>1210</v>
      </c>
      <c r="J1906" s="417"/>
      <c r="K1906" s="417" t="s">
        <v>50</v>
      </c>
      <c r="L1906" s="445" t="s">
        <v>129</v>
      </c>
      <c r="M1906" s="445" t="s">
        <v>129</v>
      </c>
      <c r="N1906" s="445" t="s">
        <v>48</v>
      </c>
      <c r="O1906" s="417" t="s">
        <v>8402</v>
      </c>
      <c r="P1906" s="462">
        <v>65869</v>
      </c>
      <c r="Q1906" s="445" t="s">
        <v>559</v>
      </c>
      <c r="R1906" s="417" t="s">
        <v>2643</v>
      </c>
      <c r="S1906" s="422" t="s">
        <v>6217</v>
      </c>
      <c r="T1906" s="417" t="s">
        <v>1861</v>
      </c>
      <c r="U1906" s="417">
        <v>-9999</v>
      </c>
      <c r="V1906" s="417">
        <v>-9999</v>
      </c>
      <c r="W1906" s="417" t="s">
        <v>1861</v>
      </c>
      <c r="X1906" s="417" t="s">
        <v>1861</v>
      </c>
      <c r="Y1906" s="417" t="s">
        <v>1861</v>
      </c>
      <c r="Z1906" s="417" t="s">
        <v>1861</v>
      </c>
      <c r="AA1906" s="417" t="s">
        <v>1861</v>
      </c>
      <c r="AB1906" s="417" t="s">
        <v>1861</v>
      </c>
      <c r="AC1906" s="417" t="s">
        <v>1861</v>
      </c>
      <c r="AD1906" s="417" t="s">
        <v>1861</v>
      </c>
      <c r="AE1906" s="417" t="s">
        <v>1861</v>
      </c>
      <c r="AF1906" s="417" t="s">
        <v>6218</v>
      </c>
      <c r="AG1906" s="417"/>
      <c r="AH1906" s="417"/>
      <c r="AI1906" s="445"/>
      <c r="AJ1906" s="417" t="s">
        <v>5870</v>
      </c>
      <c r="AK1906" s="417" t="s">
        <v>5871</v>
      </c>
      <c r="AL1906" s="445">
        <v>42</v>
      </c>
      <c r="AM1906" s="445">
        <v>57</v>
      </c>
      <c r="AN1906" s="1167">
        <v>44.7</v>
      </c>
      <c r="AO1906" s="445">
        <v>23</v>
      </c>
      <c r="AP1906" s="445">
        <v>20</v>
      </c>
      <c r="AQ1906" s="417">
        <v>53.6</v>
      </c>
      <c r="AR1906" s="417">
        <v>42.962416670000003</v>
      </c>
      <c r="AS1906" s="417">
        <v>23.34822222</v>
      </c>
      <c r="AT1906" s="445" t="s">
        <v>43</v>
      </c>
      <c r="AU1906" s="445"/>
      <c r="AV1906" s="462"/>
      <c r="AW1906" s="444"/>
      <c r="AX1906" s="462"/>
      <c r="AY1906" s="444"/>
      <c r="AZ1906" s="462"/>
      <c r="BA1906" s="444"/>
      <c r="BB1906" s="462"/>
      <c r="BC1906" s="444"/>
      <c r="BD1906" s="462"/>
      <c r="BE1906" s="444"/>
      <c r="BF1906" s="417" t="s">
        <v>9700</v>
      </c>
      <c r="BG1906" s="423"/>
    </row>
    <row r="1907" spans="1:59" s="46" customFormat="1" ht="25.5" x14ac:dyDescent="0.25">
      <c r="A1907" s="615">
        <v>608</v>
      </c>
      <c r="B1907" s="616" t="s">
        <v>211</v>
      </c>
      <c r="C1907" s="618">
        <v>12170399</v>
      </c>
      <c r="D1907" s="619">
        <v>41353</v>
      </c>
      <c r="E1907" s="619">
        <v>41353</v>
      </c>
      <c r="F1907" s="619">
        <v>42449</v>
      </c>
      <c r="G1907" s="616">
        <v>-7777</v>
      </c>
      <c r="H1907" s="615" t="s">
        <v>650</v>
      </c>
      <c r="I1907" s="616" t="s">
        <v>1489</v>
      </c>
      <c r="J1907" s="616"/>
      <c r="K1907" s="616" t="s">
        <v>33</v>
      </c>
      <c r="L1907" s="615" t="s">
        <v>32</v>
      </c>
      <c r="M1907" s="615" t="s">
        <v>32</v>
      </c>
      <c r="N1907" s="615" t="s">
        <v>32</v>
      </c>
      <c r="O1907" s="616"/>
      <c r="P1907" s="963">
        <v>14218</v>
      </c>
      <c r="Q1907" s="615" t="s">
        <v>559</v>
      </c>
      <c r="R1907" s="616" t="s">
        <v>2643</v>
      </c>
      <c r="S1907" s="620" t="s">
        <v>2720</v>
      </c>
      <c r="T1907" s="616">
        <v>-7777</v>
      </c>
      <c r="U1907" s="616" t="s">
        <v>6219</v>
      </c>
      <c r="V1907" s="616">
        <v>50</v>
      </c>
      <c r="W1907" s="616">
        <v>-7777</v>
      </c>
      <c r="X1907" s="616">
        <v>-7777</v>
      </c>
      <c r="Y1907" s="616">
        <v>-7777</v>
      </c>
      <c r="Z1907" s="616">
        <v>-7777</v>
      </c>
      <c r="AA1907" s="616">
        <v>-7777</v>
      </c>
      <c r="AB1907" s="616">
        <v>-7777</v>
      </c>
      <c r="AC1907" s="616">
        <v>-7777</v>
      </c>
      <c r="AD1907" s="616">
        <v>-7777</v>
      </c>
      <c r="AE1907" s="616">
        <v>-7777</v>
      </c>
      <c r="AF1907" s="616" t="s">
        <v>3034</v>
      </c>
      <c r="AG1907" s="616"/>
      <c r="AH1907" s="616"/>
      <c r="AI1907" s="615"/>
      <c r="AJ1907" s="616" t="s">
        <v>5872</v>
      </c>
      <c r="AK1907" s="616" t="s">
        <v>5873</v>
      </c>
      <c r="AL1907" s="615">
        <v>42</v>
      </c>
      <c r="AM1907" s="615">
        <v>52</v>
      </c>
      <c r="AN1907" s="1190">
        <v>32.286000000000001</v>
      </c>
      <c r="AO1907" s="615">
        <v>25</v>
      </c>
      <c r="AP1907" s="615">
        <v>19</v>
      </c>
      <c r="AQ1907" s="616">
        <v>6.9326999999999996</v>
      </c>
      <c r="AR1907" s="616">
        <f t="shared" ref="AR1907:AR1915" si="214">AL1907+AM1907/60+AN1907/3600</f>
        <v>42.875635000000003</v>
      </c>
      <c r="AS1907" s="616">
        <f t="shared" ref="AS1907:AS1915" si="215">AO1907+AP1907/60+AQ1907/3600</f>
        <v>25.318592416666668</v>
      </c>
      <c r="AT1907" s="615" t="s">
        <v>43</v>
      </c>
      <c r="AU1907" s="615"/>
      <c r="AV1907" s="963">
        <v>1589</v>
      </c>
      <c r="AW1907" s="619">
        <v>42080</v>
      </c>
      <c r="AX1907" s="963"/>
      <c r="AY1907" s="619"/>
      <c r="AZ1907" s="963"/>
      <c r="BA1907" s="619"/>
      <c r="BB1907" s="963"/>
      <c r="BC1907" s="619"/>
      <c r="BD1907" s="963"/>
      <c r="BE1907" s="619"/>
      <c r="BF1907" s="616" t="s">
        <v>10484</v>
      </c>
      <c r="BG1907" s="616"/>
    </row>
    <row r="1908" spans="1:59" s="46" customFormat="1" ht="25.5" x14ac:dyDescent="0.25">
      <c r="A1908" s="363"/>
      <c r="B1908" s="309" t="s">
        <v>211</v>
      </c>
      <c r="C1908" s="364">
        <v>12170399</v>
      </c>
      <c r="D1908" s="365">
        <v>41353</v>
      </c>
      <c r="E1908" s="365">
        <v>41353</v>
      </c>
      <c r="F1908" s="365">
        <v>42449</v>
      </c>
      <c r="G1908" s="309">
        <v>-7777</v>
      </c>
      <c r="H1908" s="363" t="s">
        <v>650</v>
      </c>
      <c r="I1908" s="309" t="s">
        <v>1489</v>
      </c>
      <c r="J1908" s="309"/>
      <c r="K1908" s="309" t="s">
        <v>33</v>
      </c>
      <c r="L1908" s="363" t="s">
        <v>32</v>
      </c>
      <c r="M1908" s="363" t="s">
        <v>32</v>
      </c>
      <c r="N1908" s="363" t="s">
        <v>32</v>
      </c>
      <c r="O1908" s="309"/>
      <c r="P1908" s="964">
        <v>14218</v>
      </c>
      <c r="Q1908" s="363" t="s">
        <v>559</v>
      </c>
      <c r="R1908" s="309" t="s">
        <v>2643</v>
      </c>
      <c r="S1908" s="310" t="s">
        <v>2720</v>
      </c>
      <c r="T1908" s="309" t="s">
        <v>1861</v>
      </c>
      <c r="U1908" s="309" t="s">
        <v>1861</v>
      </c>
      <c r="V1908" s="309" t="s">
        <v>1861</v>
      </c>
      <c r="W1908" s="309" t="s">
        <v>1861</v>
      </c>
      <c r="X1908" s="309" t="s">
        <v>1861</v>
      </c>
      <c r="Y1908" s="309" t="s">
        <v>1861</v>
      </c>
      <c r="Z1908" s="309" t="s">
        <v>1861</v>
      </c>
      <c r="AA1908" s="309" t="s">
        <v>1861</v>
      </c>
      <c r="AB1908" s="309" t="s">
        <v>1861</v>
      </c>
      <c r="AC1908" s="309" t="s">
        <v>1861</v>
      </c>
      <c r="AD1908" s="309" t="s">
        <v>1861</v>
      </c>
      <c r="AE1908" s="309" t="s">
        <v>1861</v>
      </c>
      <c r="AF1908" s="309" t="s">
        <v>3035</v>
      </c>
      <c r="AG1908" s="309"/>
      <c r="AH1908" s="309"/>
      <c r="AI1908" s="363"/>
      <c r="AJ1908" s="309" t="s">
        <v>5874</v>
      </c>
      <c r="AK1908" s="309" t="s">
        <v>5875</v>
      </c>
      <c r="AL1908" s="363">
        <v>42</v>
      </c>
      <c r="AM1908" s="363">
        <v>52</v>
      </c>
      <c r="AN1908" s="1191">
        <v>33.871400000000001</v>
      </c>
      <c r="AO1908" s="363">
        <v>25</v>
      </c>
      <c r="AP1908" s="363">
        <v>19</v>
      </c>
      <c r="AQ1908" s="309">
        <v>7.3822000000000001</v>
      </c>
      <c r="AR1908" s="309">
        <f t="shared" si="214"/>
        <v>42.876075388888893</v>
      </c>
      <c r="AS1908" s="309">
        <f t="shared" si="215"/>
        <v>25.318717277777779</v>
      </c>
      <c r="AT1908" s="363" t="s">
        <v>43</v>
      </c>
      <c r="AU1908" s="363"/>
      <c r="AV1908" s="964">
        <v>1589</v>
      </c>
      <c r="AW1908" s="365">
        <v>42080</v>
      </c>
      <c r="AX1908" s="964"/>
      <c r="AY1908" s="365"/>
      <c r="AZ1908" s="964"/>
      <c r="BA1908" s="365"/>
      <c r="BB1908" s="964"/>
      <c r="BC1908" s="365"/>
      <c r="BD1908" s="964"/>
      <c r="BE1908" s="365"/>
      <c r="BF1908" s="309" t="s">
        <v>10485</v>
      </c>
      <c r="BG1908" s="309"/>
    </row>
    <row r="1909" spans="1:59" s="46" customFormat="1" ht="25.5" x14ac:dyDescent="0.25">
      <c r="A1909" s="305"/>
      <c r="B1909" s="222" t="s">
        <v>211</v>
      </c>
      <c r="C1909" s="348">
        <v>12170399</v>
      </c>
      <c r="D1909" s="349">
        <v>41353</v>
      </c>
      <c r="E1909" s="349">
        <v>41353</v>
      </c>
      <c r="F1909" s="349">
        <v>42449</v>
      </c>
      <c r="G1909" s="222">
        <v>-7777</v>
      </c>
      <c r="H1909" s="305" t="s">
        <v>650</v>
      </c>
      <c r="I1909" s="222" t="s">
        <v>1489</v>
      </c>
      <c r="J1909" s="222"/>
      <c r="K1909" s="222" t="s">
        <v>33</v>
      </c>
      <c r="L1909" s="305" t="s">
        <v>32</v>
      </c>
      <c r="M1909" s="305" t="s">
        <v>32</v>
      </c>
      <c r="N1909" s="305" t="s">
        <v>32</v>
      </c>
      <c r="O1909" s="222"/>
      <c r="P1909" s="347">
        <v>14218</v>
      </c>
      <c r="Q1909" s="305" t="s">
        <v>559</v>
      </c>
      <c r="R1909" s="222" t="s">
        <v>2643</v>
      </c>
      <c r="S1909" s="290" t="s">
        <v>2720</v>
      </c>
      <c r="T1909" s="222">
        <v>-7777</v>
      </c>
      <c r="U1909" s="222">
        <v>8</v>
      </c>
      <c r="V1909" s="222">
        <v>63.22</v>
      </c>
      <c r="W1909" s="222">
        <v>-7777</v>
      </c>
      <c r="X1909" s="222">
        <v>-7777</v>
      </c>
      <c r="Y1909" s="222">
        <v>-7777</v>
      </c>
      <c r="Z1909" s="222">
        <v>-7777</v>
      </c>
      <c r="AA1909" s="222">
        <v>-7777</v>
      </c>
      <c r="AB1909" s="222">
        <v>-7777</v>
      </c>
      <c r="AC1909" s="222">
        <v>-7777</v>
      </c>
      <c r="AD1909" s="222">
        <v>-7777</v>
      </c>
      <c r="AE1909" s="222">
        <v>-7777</v>
      </c>
      <c r="AF1909" s="222" t="s">
        <v>3034</v>
      </c>
      <c r="AG1909" s="222"/>
      <c r="AH1909" s="222"/>
      <c r="AI1909" s="305"/>
      <c r="AJ1909" s="222" t="s">
        <v>5872</v>
      </c>
      <c r="AK1909" s="222" t="s">
        <v>5873</v>
      </c>
      <c r="AL1909" s="305">
        <v>42</v>
      </c>
      <c r="AM1909" s="305">
        <v>52</v>
      </c>
      <c r="AN1909" s="1181">
        <v>32.286000000000001</v>
      </c>
      <c r="AO1909" s="305">
        <v>25</v>
      </c>
      <c r="AP1909" s="305">
        <v>19</v>
      </c>
      <c r="AQ1909" s="222">
        <v>6.9326999999999996</v>
      </c>
      <c r="AR1909" s="222">
        <f t="shared" ref="AR1909:AR1910" si="216">AL1909+AM1909/60+AN1909/3600</f>
        <v>42.875635000000003</v>
      </c>
      <c r="AS1909" s="222">
        <f t="shared" ref="AS1909:AS1910" si="217">AO1909+AP1909/60+AQ1909/3600</f>
        <v>25.318592416666668</v>
      </c>
      <c r="AT1909" s="305" t="s">
        <v>34</v>
      </c>
      <c r="AU1909" s="305"/>
      <c r="AV1909" s="347"/>
      <c r="AW1909" s="349"/>
      <c r="AX1909" s="347"/>
      <c r="AY1909" s="349"/>
      <c r="AZ1909" s="347"/>
      <c r="BA1909" s="349"/>
      <c r="BB1909" s="347"/>
      <c r="BC1909" s="349"/>
      <c r="BD1909" s="347"/>
      <c r="BE1909" s="349"/>
      <c r="BF1909" s="305"/>
      <c r="BG1909" s="222"/>
    </row>
    <row r="1910" spans="1:59" s="46" customFormat="1" ht="26.25" thickBot="1" x14ac:dyDescent="0.3">
      <c r="A1910" s="343"/>
      <c r="B1910" s="101" t="s">
        <v>211</v>
      </c>
      <c r="C1910" s="345">
        <v>12170399</v>
      </c>
      <c r="D1910" s="346">
        <v>41353</v>
      </c>
      <c r="E1910" s="346">
        <v>41353</v>
      </c>
      <c r="F1910" s="346">
        <v>42449</v>
      </c>
      <c r="G1910" s="101">
        <v>-7777</v>
      </c>
      <c r="H1910" s="343" t="s">
        <v>650</v>
      </c>
      <c r="I1910" s="101" t="s">
        <v>1489</v>
      </c>
      <c r="J1910" s="101"/>
      <c r="K1910" s="101" t="s">
        <v>33</v>
      </c>
      <c r="L1910" s="343" t="s">
        <v>32</v>
      </c>
      <c r="M1910" s="343" t="s">
        <v>32</v>
      </c>
      <c r="N1910" s="343" t="s">
        <v>32</v>
      </c>
      <c r="O1910" s="101"/>
      <c r="P1910" s="344">
        <v>14218</v>
      </c>
      <c r="Q1910" s="343" t="s">
        <v>559</v>
      </c>
      <c r="R1910" s="101" t="s">
        <v>2643</v>
      </c>
      <c r="S1910" s="190" t="s">
        <v>2720</v>
      </c>
      <c r="T1910" s="101" t="s">
        <v>1861</v>
      </c>
      <c r="U1910" s="101" t="s">
        <v>1861</v>
      </c>
      <c r="V1910" s="101" t="s">
        <v>1861</v>
      </c>
      <c r="W1910" s="101" t="s">
        <v>1861</v>
      </c>
      <c r="X1910" s="101" t="s">
        <v>1861</v>
      </c>
      <c r="Y1910" s="101" t="s">
        <v>1861</v>
      </c>
      <c r="Z1910" s="101" t="s">
        <v>1861</v>
      </c>
      <c r="AA1910" s="101" t="s">
        <v>1861</v>
      </c>
      <c r="AB1910" s="101" t="s">
        <v>1861</v>
      </c>
      <c r="AC1910" s="101" t="s">
        <v>1861</v>
      </c>
      <c r="AD1910" s="101" t="s">
        <v>1861</v>
      </c>
      <c r="AE1910" s="101" t="s">
        <v>1861</v>
      </c>
      <c r="AF1910" s="101" t="s">
        <v>3035</v>
      </c>
      <c r="AG1910" s="101"/>
      <c r="AH1910" s="101"/>
      <c r="AI1910" s="343"/>
      <c r="AJ1910" s="101" t="s">
        <v>5874</v>
      </c>
      <c r="AK1910" s="101" t="s">
        <v>5875</v>
      </c>
      <c r="AL1910" s="343">
        <v>42</v>
      </c>
      <c r="AM1910" s="343">
        <v>52</v>
      </c>
      <c r="AN1910" s="1182">
        <v>33.871400000000001</v>
      </c>
      <c r="AO1910" s="343">
        <v>25</v>
      </c>
      <c r="AP1910" s="343">
        <v>19</v>
      </c>
      <c r="AQ1910" s="101">
        <v>7.3822000000000001</v>
      </c>
      <c r="AR1910" s="101">
        <f t="shared" si="216"/>
        <v>42.876075388888893</v>
      </c>
      <c r="AS1910" s="101">
        <f t="shared" si="217"/>
        <v>25.318717277777779</v>
      </c>
      <c r="AT1910" s="343" t="s">
        <v>34</v>
      </c>
      <c r="AU1910" s="343"/>
      <c r="AV1910" s="344"/>
      <c r="AW1910" s="346"/>
      <c r="AX1910" s="344"/>
      <c r="AY1910" s="346"/>
      <c r="AZ1910" s="344"/>
      <c r="BA1910" s="346"/>
      <c r="BB1910" s="344"/>
      <c r="BC1910" s="346"/>
      <c r="BD1910" s="344"/>
      <c r="BE1910" s="346"/>
      <c r="BF1910" s="343"/>
      <c r="BG1910" s="101"/>
    </row>
    <row r="1911" spans="1:59" s="46" customFormat="1" ht="51" x14ac:dyDescent="0.25">
      <c r="A1911" s="486">
        <v>609</v>
      </c>
      <c r="B1911" s="425" t="s">
        <v>828</v>
      </c>
      <c r="C1911" s="492">
        <v>12170400</v>
      </c>
      <c r="D1911" s="490">
        <v>41367</v>
      </c>
      <c r="E1911" s="490">
        <v>41367</v>
      </c>
      <c r="F1911" s="490">
        <v>42463</v>
      </c>
      <c r="G1911" s="429">
        <v>-7777</v>
      </c>
      <c r="H1911" s="487" t="s">
        <v>3036</v>
      </c>
      <c r="I1911" s="425" t="s">
        <v>1528</v>
      </c>
      <c r="J1911" s="425"/>
      <c r="K1911" s="425" t="s">
        <v>33</v>
      </c>
      <c r="L1911" s="487" t="s">
        <v>45</v>
      </c>
      <c r="M1911" s="487" t="s">
        <v>45</v>
      </c>
      <c r="N1911" s="487" t="s">
        <v>41</v>
      </c>
      <c r="O1911" s="425" t="s">
        <v>10445</v>
      </c>
      <c r="P1911" s="488">
        <v>27190</v>
      </c>
      <c r="Q1911" s="487" t="s">
        <v>559</v>
      </c>
      <c r="R1911" s="425" t="s">
        <v>2643</v>
      </c>
      <c r="S1911" s="430" t="s">
        <v>6220</v>
      </c>
      <c r="T1911" s="425">
        <v>-7777</v>
      </c>
      <c r="U1911" s="425" t="s">
        <v>6221</v>
      </c>
      <c r="V1911" s="425">
        <v>427</v>
      </c>
      <c r="W1911" s="425">
        <v>-7777</v>
      </c>
      <c r="X1911" s="425">
        <v>-7777</v>
      </c>
      <c r="Y1911" s="425">
        <v>-7777</v>
      </c>
      <c r="Z1911" s="425">
        <v>-7777</v>
      </c>
      <c r="AA1911" s="425">
        <v>-7777</v>
      </c>
      <c r="AB1911" s="425">
        <v>-7777</v>
      </c>
      <c r="AC1911" s="425">
        <v>-7777</v>
      </c>
      <c r="AD1911" s="425">
        <v>-7777</v>
      </c>
      <c r="AE1911" s="425">
        <v>-7777</v>
      </c>
      <c r="AF1911" s="425"/>
      <c r="AG1911" s="425"/>
      <c r="AH1911" s="425"/>
      <c r="AI1911" s="487"/>
      <c r="AJ1911" s="425" t="s">
        <v>5876</v>
      </c>
      <c r="AK1911" s="425" t="s">
        <v>5877</v>
      </c>
      <c r="AL1911" s="487">
        <v>42</v>
      </c>
      <c r="AM1911" s="487">
        <v>55</v>
      </c>
      <c r="AN1911" s="1166">
        <v>51.33</v>
      </c>
      <c r="AO1911" s="487">
        <v>25</v>
      </c>
      <c r="AP1911" s="487">
        <v>52</v>
      </c>
      <c r="AQ1911" s="425">
        <v>24.72</v>
      </c>
      <c r="AR1911" s="425">
        <f t="shared" si="214"/>
        <v>42.930924999999995</v>
      </c>
      <c r="AS1911" s="425">
        <f t="shared" si="215"/>
        <v>25.873533333333334</v>
      </c>
      <c r="AT1911" s="487" t="s">
        <v>34</v>
      </c>
      <c r="AU1911" s="487"/>
      <c r="AV1911" s="488"/>
      <c r="AW1911" s="490"/>
      <c r="AX1911" s="488"/>
      <c r="AY1911" s="490"/>
      <c r="AZ1911" s="488"/>
      <c r="BA1911" s="490"/>
      <c r="BB1911" s="488"/>
      <c r="BC1911" s="490"/>
      <c r="BD1911" s="488"/>
      <c r="BE1911" s="490"/>
      <c r="BF1911" s="487"/>
      <c r="BG1911" s="431"/>
    </row>
    <row r="1912" spans="1:59" s="46" customFormat="1" ht="51" x14ac:dyDescent="0.25">
      <c r="A1912" s="441"/>
      <c r="B1912" s="45" t="s">
        <v>828</v>
      </c>
      <c r="C1912" s="93">
        <v>12170400</v>
      </c>
      <c r="D1912" s="145">
        <v>41367</v>
      </c>
      <c r="E1912" s="145">
        <v>41367</v>
      </c>
      <c r="F1912" s="145">
        <v>42463</v>
      </c>
      <c r="G1912" s="21">
        <v>-7777</v>
      </c>
      <c r="H1912" s="90" t="s">
        <v>3036</v>
      </c>
      <c r="I1912" s="45" t="s">
        <v>1528</v>
      </c>
      <c r="J1912" s="45"/>
      <c r="K1912" s="45" t="s">
        <v>33</v>
      </c>
      <c r="L1912" s="90" t="s">
        <v>45</v>
      </c>
      <c r="M1912" s="90" t="s">
        <v>45</v>
      </c>
      <c r="N1912" s="90" t="s">
        <v>41</v>
      </c>
      <c r="O1912" s="45" t="s">
        <v>10445</v>
      </c>
      <c r="P1912" s="143">
        <v>27190</v>
      </c>
      <c r="Q1912" s="90" t="s">
        <v>559</v>
      </c>
      <c r="R1912" s="45" t="s">
        <v>2643</v>
      </c>
      <c r="S1912" s="272" t="s">
        <v>6220</v>
      </c>
      <c r="T1912" s="45" t="s">
        <v>1861</v>
      </c>
      <c r="U1912" s="45" t="s">
        <v>1861</v>
      </c>
      <c r="V1912" s="45" t="s">
        <v>1861</v>
      </c>
      <c r="W1912" s="45" t="s">
        <v>1861</v>
      </c>
      <c r="X1912" s="45" t="s">
        <v>1861</v>
      </c>
      <c r="Y1912" s="45" t="s">
        <v>1861</v>
      </c>
      <c r="Z1912" s="45" t="s">
        <v>1861</v>
      </c>
      <c r="AA1912" s="45" t="s">
        <v>1861</v>
      </c>
      <c r="AB1912" s="45" t="s">
        <v>1861</v>
      </c>
      <c r="AC1912" s="45" t="s">
        <v>1861</v>
      </c>
      <c r="AD1912" s="45" t="s">
        <v>1861</v>
      </c>
      <c r="AE1912" s="45" t="s">
        <v>1861</v>
      </c>
      <c r="AF1912" s="45"/>
      <c r="AG1912" s="45"/>
      <c r="AH1912" s="45"/>
      <c r="AI1912" s="90"/>
      <c r="AJ1912" s="45" t="s">
        <v>5878</v>
      </c>
      <c r="AK1912" s="45" t="s">
        <v>5879</v>
      </c>
      <c r="AL1912" s="90">
        <v>42</v>
      </c>
      <c r="AM1912" s="90">
        <v>55</v>
      </c>
      <c r="AN1912" s="1147">
        <v>49.4</v>
      </c>
      <c r="AO1912" s="90">
        <v>25</v>
      </c>
      <c r="AP1912" s="90">
        <v>52</v>
      </c>
      <c r="AQ1912" s="45">
        <v>38.85</v>
      </c>
      <c r="AR1912" s="45">
        <f t="shared" si="214"/>
        <v>42.930388888888885</v>
      </c>
      <c r="AS1912" s="45">
        <f t="shared" si="215"/>
        <v>25.877458333333333</v>
      </c>
      <c r="AT1912" s="90" t="s">
        <v>34</v>
      </c>
      <c r="AU1912" s="90"/>
      <c r="AV1912" s="143"/>
      <c r="AW1912" s="145"/>
      <c r="AX1912" s="143"/>
      <c r="AY1912" s="145"/>
      <c r="AZ1912" s="143"/>
      <c r="BA1912" s="145"/>
      <c r="BB1912" s="143"/>
      <c r="BC1912" s="145"/>
      <c r="BD1912" s="143"/>
      <c r="BE1912" s="145"/>
      <c r="BF1912" s="90"/>
      <c r="BG1912" s="433"/>
    </row>
    <row r="1913" spans="1:59" s="46" customFormat="1" ht="38.25" x14ac:dyDescent="0.25">
      <c r="A1913" s="441"/>
      <c r="B1913" s="45" t="s">
        <v>828</v>
      </c>
      <c r="C1913" s="93">
        <v>12170400</v>
      </c>
      <c r="D1913" s="145">
        <v>41367</v>
      </c>
      <c r="E1913" s="145">
        <v>41367</v>
      </c>
      <c r="F1913" s="145">
        <v>42463</v>
      </c>
      <c r="G1913" s="21">
        <v>-7777</v>
      </c>
      <c r="H1913" s="90" t="s">
        <v>3036</v>
      </c>
      <c r="I1913" s="45" t="s">
        <v>1528</v>
      </c>
      <c r="J1913" s="45"/>
      <c r="K1913" s="45" t="s">
        <v>33</v>
      </c>
      <c r="L1913" s="90" t="s">
        <v>45</v>
      </c>
      <c r="M1913" s="90" t="s">
        <v>45</v>
      </c>
      <c r="N1913" s="90" t="s">
        <v>41</v>
      </c>
      <c r="O1913" s="45" t="s">
        <v>10446</v>
      </c>
      <c r="P1913" s="143">
        <v>27190</v>
      </c>
      <c r="Q1913" s="90" t="s">
        <v>559</v>
      </c>
      <c r="R1913" s="45" t="s">
        <v>2643</v>
      </c>
      <c r="S1913" s="272" t="s">
        <v>6222</v>
      </c>
      <c r="T1913" s="45" t="s">
        <v>1861</v>
      </c>
      <c r="U1913" s="45" t="s">
        <v>6221</v>
      </c>
      <c r="V1913" s="45">
        <v>923</v>
      </c>
      <c r="W1913" s="45" t="s">
        <v>1861</v>
      </c>
      <c r="X1913" s="45" t="s">
        <v>1861</v>
      </c>
      <c r="Y1913" s="45" t="s">
        <v>1861</v>
      </c>
      <c r="Z1913" s="45" t="s">
        <v>1861</v>
      </c>
      <c r="AA1913" s="45" t="s">
        <v>1861</v>
      </c>
      <c r="AB1913" s="45" t="s">
        <v>1861</v>
      </c>
      <c r="AC1913" s="45" t="s">
        <v>1861</v>
      </c>
      <c r="AD1913" s="45" t="s">
        <v>1861</v>
      </c>
      <c r="AE1913" s="45" t="s">
        <v>1861</v>
      </c>
      <c r="AF1913" s="45"/>
      <c r="AG1913" s="45"/>
      <c r="AH1913" s="45"/>
      <c r="AI1913" s="90"/>
      <c r="AJ1913" s="45" t="s">
        <v>5880</v>
      </c>
      <c r="AK1913" s="45" t="s">
        <v>5881</v>
      </c>
      <c r="AL1913" s="90">
        <v>42</v>
      </c>
      <c r="AM1913" s="90">
        <v>55</v>
      </c>
      <c r="AN1913" s="1147">
        <v>48.23</v>
      </c>
      <c r="AO1913" s="90">
        <v>25</v>
      </c>
      <c r="AP1913" s="90">
        <v>53</v>
      </c>
      <c r="AQ1913" s="45">
        <v>22.32</v>
      </c>
      <c r="AR1913" s="45">
        <f t="shared" si="214"/>
        <v>42.930063888888888</v>
      </c>
      <c r="AS1913" s="45">
        <f t="shared" si="215"/>
        <v>25.889533333333333</v>
      </c>
      <c r="AT1913" s="90" t="s">
        <v>34</v>
      </c>
      <c r="AU1913" s="90"/>
      <c r="AV1913" s="143"/>
      <c r="AW1913" s="145"/>
      <c r="AX1913" s="143"/>
      <c r="AY1913" s="145"/>
      <c r="AZ1913" s="143"/>
      <c r="BA1913" s="145"/>
      <c r="BB1913" s="143"/>
      <c r="BC1913" s="145"/>
      <c r="BD1913" s="143"/>
      <c r="BE1913" s="145"/>
      <c r="BF1913" s="90"/>
      <c r="BG1913" s="433"/>
    </row>
    <row r="1914" spans="1:59" s="46" customFormat="1" ht="51" x14ac:dyDescent="0.25">
      <c r="A1914" s="441"/>
      <c r="B1914" s="45" t="s">
        <v>828</v>
      </c>
      <c r="C1914" s="93">
        <v>12170400</v>
      </c>
      <c r="D1914" s="145">
        <v>41367</v>
      </c>
      <c r="E1914" s="145">
        <v>41367</v>
      </c>
      <c r="F1914" s="145">
        <v>42463</v>
      </c>
      <c r="G1914" s="21">
        <v>-7777</v>
      </c>
      <c r="H1914" s="90" t="s">
        <v>3036</v>
      </c>
      <c r="I1914" s="45" t="s">
        <v>1528</v>
      </c>
      <c r="J1914" s="45"/>
      <c r="K1914" s="45" t="s">
        <v>33</v>
      </c>
      <c r="L1914" s="90" t="s">
        <v>45</v>
      </c>
      <c r="M1914" s="90" t="s">
        <v>45</v>
      </c>
      <c r="N1914" s="90" t="s">
        <v>41</v>
      </c>
      <c r="O1914" s="45" t="s">
        <v>10447</v>
      </c>
      <c r="P1914" s="143">
        <v>27190</v>
      </c>
      <c r="Q1914" s="90" t="s">
        <v>559</v>
      </c>
      <c r="R1914" s="45" t="s">
        <v>2643</v>
      </c>
      <c r="S1914" s="272" t="s">
        <v>6222</v>
      </c>
      <c r="T1914" s="45" t="s">
        <v>1861</v>
      </c>
      <c r="U1914" s="45" t="s">
        <v>1861</v>
      </c>
      <c r="V1914" s="45" t="s">
        <v>1861</v>
      </c>
      <c r="W1914" s="45" t="s">
        <v>1861</v>
      </c>
      <c r="X1914" s="45" t="s">
        <v>1861</v>
      </c>
      <c r="Y1914" s="45" t="s">
        <v>1861</v>
      </c>
      <c r="Z1914" s="45" t="s">
        <v>1861</v>
      </c>
      <c r="AA1914" s="45" t="s">
        <v>1861</v>
      </c>
      <c r="AB1914" s="45" t="s">
        <v>1861</v>
      </c>
      <c r="AC1914" s="45" t="s">
        <v>1861</v>
      </c>
      <c r="AD1914" s="45" t="s">
        <v>1861</v>
      </c>
      <c r="AE1914" s="45" t="s">
        <v>1861</v>
      </c>
      <c r="AF1914" s="45"/>
      <c r="AG1914" s="45"/>
      <c r="AH1914" s="45"/>
      <c r="AI1914" s="90"/>
      <c r="AJ1914" s="45" t="s">
        <v>5882</v>
      </c>
      <c r="AK1914" s="45" t="s">
        <v>5883</v>
      </c>
      <c r="AL1914" s="90">
        <v>42</v>
      </c>
      <c r="AM1914" s="90">
        <v>55</v>
      </c>
      <c r="AN1914" s="1147">
        <v>53.54</v>
      </c>
      <c r="AO1914" s="90">
        <v>25</v>
      </c>
      <c r="AP1914" s="90">
        <v>53</v>
      </c>
      <c r="AQ1914" s="45">
        <v>55.73</v>
      </c>
      <c r="AR1914" s="45">
        <f t="shared" si="214"/>
        <v>42.931538888888888</v>
      </c>
      <c r="AS1914" s="45">
        <f t="shared" si="215"/>
        <v>25.898813888888888</v>
      </c>
      <c r="AT1914" s="90" t="s">
        <v>34</v>
      </c>
      <c r="AU1914" s="90"/>
      <c r="AV1914" s="143"/>
      <c r="AW1914" s="145"/>
      <c r="AX1914" s="143"/>
      <c r="AY1914" s="145"/>
      <c r="AZ1914" s="143"/>
      <c r="BA1914" s="145"/>
      <c r="BB1914" s="143"/>
      <c r="BC1914" s="145"/>
      <c r="BD1914" s="143"/>
      <c r="BE1914" s="145"/>
      <c r="BF1914" s="90"/>
      <c r="BG1914" s="433"/>
    </row>
    <row r="1915" spans="1:59" s="46" customFormat="1" ht="26.25" thickBot="1" x14ac:dyDescent="0.3">
      <c r="A1915" s="442"/>
      <c r="B1915" s="417" t="s">
        <v>828</v>
      </c>
      <c r="C1915" s="443">
        <v>12170400</v>
      </c>
      <c r="D1915" s="444">
        <v>41367</v>
      </c>
      <c r="E1915" s="444">
        <v>41367</v>
      </c>
      <c r="F1915" s="444">
        <v>42463</v>
      </c>
      <c r="G1915" s="421">
        <v>-7777</v>
      </c>
      <c r="H1915" s="417" t="s">
        <v>3037</v>
      </c>
      <c r="I1915" s="417" t="s">
        <v>1528</v>
      </c>
      <c r="J1915" s="417"/>
      <c r="K1915" s="417" t="s">
        <v>33</v>
      </c>
      <c r="L1915" s="445" t="s">
        <v>45</v>
      </c>
      <c r="M1915" s="445" t="s">
        <v>45</v>
      </c>
      <c r="N1915" s="445" t="s">
        <v>41</v>
      </c>
      <c r="O1915" s="417"/>
      <c r="P1915" s="462">
        <v>27190</v>
      </c>
      <c r="Q1915" s="445" t="s">
        <v>559</v>
      </c>
      <c r="R1915" s="417" t="s">
        <v>4028</v>
      </c>
      <c r="S1915" s="422" t="s">
        <v>6223</v>
      </c>
      <c r="T1915" s="417">
        <v>-7777</v>
      </c>
      <c r="U1915" s="417">
        <v>-9999</v>
      </c>
      <c r="V1915" s="417">
        <v>-9999</v>
      </c>
      <c r="W1915" s="417">
        <v>-7777</v>
      </c>
      <c r="X1915" s="417">
        <v>-7777</v>
      </c>
      <c r="Y1915" s="417">
        <v>-7777</v>
      </c>
      <c r="Z1915" s="417">
        <v>-7777</v>
      </c>
      <c r="AA1915" s="417">
        <v>-7777</v>
      </c>
      <c r="AB1915" s="417">
        <v>-7777</v>
      </c>
      <c r="AC1915" s="417">
        <v>-7777</v>
      </c>
      <c r="AD1915" s="417">
        <v>-7777</v>
      </c>
      <c r="AE1915" s="417">
        <v>-7777</v>
      </c>
      <c r="AF1915" s="417"/>
      <c r="AG1915" s="417"/>
      <c r="AH1915" s="417"/>
      <c r="AI1915" s="445"/>
      <c r="AJ1915" s="417" t="s">
        <v>5884</v>
      </c>
      <c r="AK1915" s="417" t="s">
        <v>5885</v>
      </c>
      <c r="AL1915" s="445">
        <v>42</v>
      </c>
      <c r="AM1915" s="445">
        <v>55</v>
      </c>
      <c r="AN1915" s="1167">
        <v>49.22</v>
      </c>
      <c r="AO1915" s="445">
        <v>25</v>
      </c>
      <c r="AP1915" s="445">
        <v>52</v>
      </c>
      <c r="AQ1915" s="417">
        <v>35.270000000000003</v>
      </c>
      <c r="AR1915" s="417">
        <f t="shared" si="214"/>
        <v>42.930338888888883</v>
      </c>
      <c r="AS1915" s="417">
        <f t="shared" si="215"/>
        <v>25.876463888888889</v>
      </c>
      <c r="AT1915" s="445" t="s">
        <v>34</v>
      </c>
      <c r="AU1915" s="445"/>
      <c r="AV1915" s="462"/>
      <c r="AW1915" s="444"/>
      <c r="AX1915" s="462"/>
      <c r="AY1915" s="444"/>
      <c r="AZ1915" s="462"/>
      <c r="BA1915" s="444"/>
      <c r="BB1915" s="462"/>
      <c r="BC1915" s="444"/>
      <c r="BD1915" s="462"/>
      <c r="BE1915" s="444"/>
      <c r="BF1915" s="445"/>
      <c r="BG1915" s="423"/>
    </row>
    <row r="1916" spans="1:59" s="46" customFormat="1" ht="26.25" thickBot="1" x14ac:dyDescent="0.3">
      <c r="A1916" s="578">
        <v>610</v>
      </c>
      <c r="B1916" s="171" t="s">
        <v>3006</v>
      </c>
      <c r="C1916" s="580">
        <v>12170401</v>
      </c>
      <c r="D1916" s="581">
        <v>41387</v>
      </c>
      <c r="E1916" s="581">
        <v>41387</v>
      </c>
      <c r="F1916" s="581">
        <v>42483</v>
      </c>
      <c r="G1916" s="606">
        <v>-7777</v>
      </c>
      <c r="H1916" s="171" t="s">
        <v>1169</v>
      </c>
      <c r="I1916" s="171" t="s">
        <v>1497</v>
      </c>
      <c r="J1916" s="171"/>
      <c r="K1916" s="171" t="s">
        <v>33</v>
      </c>
      <c r="L1916" s="578" t="s">
        <v>442</v>
      </c>
      <c r="M1916" s="578" t="s">
        <v>41</v>
      </c>
      <c r="N1916" s="578" t="s">
        <v>41</v>
      </c>
      <c r="O1916" s="171"/>
      <c r="P1916" s="579">
        <v>62517</v>
      </c>
      <c r="Q1916" s="578" t="s">
        <v>559</v>
      </c>
      <c r="R1916" s="171" t="s">
        <v>2643</v>
      </c>
      <c r="S1916" s="466" t="s">
        <v>6224</v>
      </c>
      <c r="T1916" s="171">
        <v>-7777</v>
      </c>
      <c r="U1916" s="171">
        <v>1.65</v>
      </c>
      <c r="V1916" s="171">
        <v>2.5</v>
      </c>
      <c r="W1916" s="171">
        <v>-7777</v>
      </c>
      <c r="X1916" s="171">
        <v>-7777</v>
      </c>
      <c r="Y1916" s="171">
        <v>-7777</v>
      </c>
      <c r="Z1916" s="171">
        <v>-7777</v>
      </c>
      <c r="AA1916" s="171">
        <v>-7777</v>
      </c>
      <c r="AB1916" s="171">
        <v>-7777</v>
      </c>
      <c r="AC1916" s="171">
        <v>-7777</v>
      </c>
      <c r="AD1916" s="171">
        <v>-7777</v>
      </c>
      <c r="AE1916" s="171">
        <v>-7777</v>
      </c>
      <c r="AF1916" s="171" t="s">
        <v>3960</v>
      </c>
      <c r="AG1916" s="171"/>
      <c r="AH1916" s="171"/>
      <c r="AI1916" s="578"/>
      <c r="AJ1916" s="171" t="s">
        <v>5886</v>
      </c>
      <c r="AK1916" s="171" t="s">
        <v>5887</v>
      </c>
      <c r="AL1916" s="578">
        <v>43</v>
      </c>
      <c r="AM1916" s="578">
        <v>12</v>
      </c>
      <c r="AN1916" s="1185">
        <v>28.7</v>
      </c>
      <c r="AO1916" s="578">
        <v>25</v>
      </c>
      <c r="AP1916" s="578">
        <v>33</v>
      </c>
      <c r="AQ1916" s="171">
        <v>25.4</v>
      </c>
      <c r="AR1916" s="171">
        <f>AL1916+AM1916/60+AN1916/3600</f>
        <v>43.207972222222224</v>
      </c>
      <c r="AS1916" s="171">
        <f>AO1916+AP1916/60+AQ1916/3600</f>
        <v>25.557055555555557</v>
      </c>
      <c r="AT1916" s="578" t="s">
        <v>34</v>
      </c>
      <c r="AU1916" s="578"/>
      <c r="AV1916" s="579"/>
      <c r="AW1916" s="581"/>
      <c r="AX1916" s="579"/>
      <c r="AY1916" s="581"/>
      <c r="AZ1916" s="579"/>
      <c r="BA1916" s="581"/>
      <c r="BB1916" s="579"/>
      <c r="BC1916" s="581"/>
      <c r="BD1916" s="579"/>
      <c r="BE1916" s="581"/>
      <c r="BF1916" s="578"/>
      <c r="BG1916" s="171"/>
    </row>
    <row r="1917" spans="1:59" s="46" customFormat="1" ht="38.25" x14ac:dyDescent="0.25">
      <c r="A1917" s="486">
        <v>611</v>
      </c>
      <c r="B1917" s="425" t="s">
        <v>1659</v>
      </c>
      <c r="C1917" s="492">
        <v>12170402</v>
      </c>
      <c r="D1917" s="490">
        <v>41393</v>
      </c>
      <c r="E1917" s="490">
        <v>41393</v>
      </c>
      <c r="F1917" s="490">
        <v>42489</v>
      </c>
      <c r="G1917" s="429">
        <v>-7777</v>
      </c>
      <c r="H1917" s="425" t="s">
        <v>649</v>
      </c>
      <c r="I1917" s="425" t="s">
        <v>1210</v>
      </c>
      <c r="J1917" s="425"/>
      <c r="K1917" s="425" t="s">
        <v>50</v>
      </c>
      <c r="L1917" s="487" t="s">
        <v>903</v>
      </c>
      <c r="M1917" s="487" t="s">
        <v>301</v>
      </c>
      <c r="N1917" s="487" t="s">
        <v>217</v>
      </c>
      <c r="O1917" s="425" t="s">
        <v>6225</v>
      </c>
      <c r="P1917" s="488">
        <v>30510</v>
      </c>
      <c r="Q1917" s="487" t="s">
        <v>559</v>
      </c>
      <c r="R1917" s="425" t="s">
        <v>2643</v>
      </c>
      <c r="S1917" s="430" t="s">
        <v>6226</v>
      </c>
      <c r="T1917" s="425">
        <v>-7777</v>
      </c>
      <c r="U1917" s="425">
        <v>3</v>
      </c>
      <c r="V1917" s="425">
        <v>160</v>
      </c>
      <c r="W1917" s="425">
        <v>-7777</v>
      </c>
      <c r="X1917" s="425">
        <v>-7777</v>
      </c>
      <c r="Y1917" s="425">
        <v>-7777</v>
      </c>
      <c r="Z1917" s="425">
        <v>-7777</v>
      </c>
      <c r="AA1917" s="425">
        <v>-7777</v>
      </c>
      <c r="AB1917" s="425">
        <v>-7777</v>
      </c>
      <c r="AC1917" s="425">
        <v>-7777</v>
      </c>
      <c r="AD1917" s="425">
        <v>-7777</v>
      </c>
      <c r="AE1917" s="425">
        <v>-7777</v>
      </c>
      <c r="AF1917" s="425" t="s">
        <v>1932</v>
      </c>
      <c r="AG1917" s="425"/>
      <c r="AH1917" s="425"/>
      <c r="AI1917" s="487"/>
      <c r="AJ1917" s="425" t="s">
        <v>5888</v>
      </c>
      <c r="AK1917" s="425" t="s">
        <v>5889</v>
      </c>
      <c r="AL1917" s="487">
        <v>43</v>
      </c>
      <c r="AM1917" s="487">
        <v>5</v>
      </c>
      <c r="AN1917" s="1166">
        <v>23.6</v>
      </c>
      <c r="AO1917" s="487">
        <v>23</v>
      </c>
      <c r="AP1917" s="487">
        <v>35</v>
      </c>
      <c r="AQ1917" s="425">
        <v>44.1</v>
      </c>
      <c r="AR1917" s="425">
        <f t="shared" ref="AR1917:AR1961" si="218">AL1917+AM1917/60+AN1917/3600</f>
        <v>43.089888888888893</v>
      </c>
      <c r="AS1917" s="425">
        <f t="shared" ref="AS1917:AS1961" si="219">AO1917+AP1917/60+AQ1917/3600</f>
        <v>23.595583333333334</v>
      </c>
      <c r="AT1917" s="487" t="s">
        <v>34</v>
      </c>
      <c r="AU1917" s="487"/>
      <c r="AV1917" s="488"/>
      <c r="AW1917" s="490"/>
      <c r="AX1917" s="488"/>
      <c r="AY1917" s="490"/>
      <c r="AZ1917" s="488"/>
      <c r="BA1917" s="490"/>
      <c r="BB1917" s="488"/>
      <c r="BC1917" s="490"/>
      <c r="BD1917" s="488"/>
      <c r="BE1917" s="490"/>
      <c r="BF1917" s="487"/>
      <c r="BG1917" s="431"/>
    </row>
    <row r="1918" spans="1:59" s="46" customFormat="1" ht="38.25" x14ac:dyDescent="0.25">
      <c r="A1918" s="441"/>
      <c r="B1918" s="45" t="s">
        <v>1659</v>
      </c>
      <c r="C1918" s="93">
        <v>12170402</v>
      </c>
      <c r="D1918" s="145">
        <v>41393</v>
      </c>
      <c r="E1918" s="145">
        <v>41393</v>
      </c>
      <c r="F1918" s="145">
        <v>42489</v>
      </c>
      <c r="G1918" s="21">
        <v>-7777</v>
      </c>
      <c r="H1918" s="45" t="s">
        <v>649</v>
      </c>
      <c r="I1918" s="45" t="s">
        <v>1210</v>
      </c>
      <c r="J1918" s="45"/>
      <c r="K1918" s="45" t="s">
        <v>50</v>
      </c>
      <c r="L1918" s="90" t="s">
        <v>903</v>
      </c>
      <c r="M1918" s="90" t="s">
        <v>301</v>
      </c>
      <c r="N1918" s="90" t="s">
        <v>217</v>
      </c>
      <c r="O1918" s="45" t="s">
        <v>6225</v>
      </c>
      <c r="P1918" s="143">
        <v>30510</v>
      </c>
      <c r="Q1918" s="90" t="s">
        <v>559</v>
      </c>
      <c r="R1918" s="45" t="s">
        <v>2643</v>
      </c>
      <c r="S1918" s="272" t="s">
        <v>6226</v>
      </c>
      <c r="T1918" s="45" t="s">
        <v>1861</v>
      </c>
      <c r="U1918" s="45" t="s">
        <v>1861</v>
      </c>
      <c r="V1918" s="45" t="s">
        <v>1861</v>
      </c>
      <c r="W1918" s="45" t="s">
        <v>1861</v>
      </c>
      <c r="X1918" s="45" t="s">
        <v>1861</v>
      </c>
      <c r="Y1918" s="45" t="s">
        <v>1861</v>
      </c>
      <c r="Z1918" s="45" t="s">
        <v>1861</v>
      </c>
      <c r="AA1918" s="45" t="s">
        <v>1861</v>
      </c>
      <c r="AB1918" s="45" t="s">
        <v>1861</v>
      </c>
      <c r="AC1918" s="45" t="s">
        <v>1861</v>
      </c>
      <c r="AD1918" s="45" t="s">
        <v>1861</v>
      </c>
      <c r="AE1918" s="45" t="s">
        <v>1861</v>
      </c>
      <c r="AF1918" s="45" t="s">
        <v>687</v>
      </c>
      <c r="AG1918" s="45"/>
      <c r="AH1918" s="45"/>
      <c r="AI1918" s="90"/>
      <c r="AJ1918" s="45" t="s">
        <v>5890</v>
      </c>
      <c r="AK1918" s="45" t="s">
        <v>5891</v>
      </c>
      <c r="AL1918" s="90">
        <v>43</v>
      </c>
      <c r="AM1918" s="90">
        <v>5</v>
      </c>
      <c r="AN1918" s="1147">
        <v>19.399999999999999</v>
      </c>
      <c r="AO1918" s="90">
        <v>23</v>
      </c>
      <c r="AP1918" s="90">
        <v>36</v>
      </c>
      <c r="AQ1918" s="45">
        <v>28.2</v>
      </c>
      <c r="AR1918" s="45">
        <f>AL1918+AM1918/60+AN1918/3600</f>
        <v>43.088722222222223</v>
      </c>
      <c r="AS1918" s="45">
        <f>AO1918+AP1918/60+AQ1918/3600</f>
        <v>23.607833333333335</v>
      </c>
      <c r="AT1918" s="90" t="s">
        <v>34</v>
      </c>
      <c r="AU1918" s="90"/>
      <c r="AV1918" s="143"/>
      <c r="AW1918" s="145"/>
      <c r="AX1918" s="143"/>
      <c r="AY1918" s="145"/>
      <c r="AZ1918" s="143"/>
      <c r="BA1918" s="145"/>
      <c r="BB1918" s="143"/>
      <c r="BC1918" s="145"/>
      <c r="BD1918" s="143"/>
      <c r="BE1918" s="145"/>
      <c r="BF1918" s="90"/>
      <c r="BG1918" s="433"/>
    </row>
    <row r="1919" spans="1:59" s="46" customFormat="1" ht="38.25" x14ac:dyDescent="0.25">
      <c r="A1919" s="441"/>
      <c r="B1919" s="45" t="s">
        <v>1659</v>
      </c>
      <c r="C1919" s="93">
        <v>12170402</v>
      </c>
      <c r="D1919" s="145">
        <v>41393</v>
      </c>
      <c r="E1919" s="145">
        <v>41393</v>
      </c>
      <c r="F1919" s="145">
        <v>42489</v>
      </c>
      <c r="G1919" s="21">
        <v>-7777</v>
      </c>
      <c r="H1919" s="45" t="s">
        <v>649</v>
      </c>
      <c r="I1919" s="45" t="s">
        <v>1210</v>
      </c>
      <c r="J1919" s="45"/>
      <c r="K1919" s="45" t="s">
        <v>50</v>
      </c>
      <c r="L1919" s="90" t="s">
        <v>903</v>
      </c>
      <c r="M1919" s="90" t="s">
        <v>301</v>
      </c>
      <c r="N1919" s="90" t="s">
        <v>217</v>
      </c>
      <c r="O1919" s="45" t="s">
        <v>6227</v>
      </c>
      <c r="P1919" s="143">
        <v>30510</v>
      </c>
      <c r="Q1919" s="90" t="s">
        <v>559</v>
      </c>
      <c r="R1919" s="45" t="s">
        <v>2643</v>
      </c>
      <c r="S1919" s="272" t="s">
        <v>6228</v>
      </c>
      <c r="T1919" s="45" t="s">
        <v>1861</v>
      </c>
      <c r="U1919" s="45">
        <v>3.8</v>
      </c>
      <c r="V1919" s="45">
        <v>105</v>
      </c>
      <c r="W1919" s="45" t="s">
        <v>1861</v>
      </c>
      <c r="X1919" s="45" t="s">
        <v>1861</v>
      </c>
      <c r="Y1919" s="45" t="s">
        <v>1861</v>
      </c>
      <c r="Z1919" s="45" t="s">
        <v>1861</v>
      </c>
      <c r="AA1919" s="45" t="s">
        <v>1861</v>
      </c>
      <c r="AB1919" s="45" t="s">
        <v>1861</v>
      </c>
      <c r="AC1919" s="45" t="s">
        <v>1861</v>
      </c>
      <c r="AD1919" s="45" t="s">
        <v>1861</v>
      </c>
      <c r="AE1919" s="45" t="s">
        <v>1861</v>
      </c>
      <c r="AF1919" s="45" t="s">
        <v>1932</v>
      </c>
      <c r="AG1919" s="45"/>
      <c r="AH1919" s="45"/>
      <c r="AI1919" s="90"/>
      <c r="AJ1919" s="45" t="s">
        <v>5892</v>
      </c>
      <c r="AK1919" s="45" t="s">
        <v>5893</v>
      </c>
      <c r="AL1919" s="90">
        <v>43</v>
      </c>
      <c r="AM1919" s="90">
        <v>5</v>
      </c>
      <c r="AN1919" s="1147">
        <v>14</v>
      </c>
      <c r="AO1919" s="90">
        <v>23</v>
      </c>
      <c r="AP1919" s="90">
        <v>36</v>
      </c>
      <c r="AQ1919" s="45">
        <v>4.2</v>
      </c>
      <c r="AR1919" s="45">
        <f>AL1919+AM1919/60+AN1919/3600</f>
        <v>43.087222222222223</v>
      </c>
      <c r="AS1919" s="45">
        <f>AO1919+AP1919/60+AQ1919/3600</f>
        <v>23.601166666666668</v>
      </c>
      <c r="AT1919" s="90" t="s">
        <v>34</v>
      </c>
      <c r="AU1919" s="90"/>
      <c r="AV1919" s="143"/>
      <c r="AW1919" s="145"/>
      <c r="AX1919" s="143"/>
      <c r="AY1919" s="145"/>
      <c r="AZ1919" s="143"/>
      <c r="BA1919" s="145"/>
      <c r="BB1919" s="143"/>
      <c r="BC1919" s="145"/>
      <c r="BD1919" s="143"/>
      <c r="BE1919" s="145"/>
      <c r="BF1919" s="90"/>
      <c r="BG1919" s="433"/>
    </row>
    <row r="1920" spans="1:59" s="46" customFormat="1" ht="38.25" x14ac:dyDescent="0.25">
      <c r="A1920" s="441"/>
      <c r="B1920" s="45" t="s">
        <v>1659</v>
      </c>
      <c r="C1920" s="93">
        <v>12170402</v>
      </c>
      <c r="D1920" s="145">
        <v>41393</v>
      </c>
      <c r="E1920" s="145">
        <v>41393</v>
      </c>
      <c r="F1920" s="145">
        <v>42489</v>
      </c>
      <c r="G1920" s="21">
        <v>-7777</v>
      </c>
      <c r="H1920" s="45" t="s">
        <v>649</v>
      </c>
      <c r="I1920" s="45" t="s">
        <v>1210</v>
      </c>
      <c r="J1920" s="45"/>
      <c r="K1920" s="45" t="s">
        <v>50</v>
      </c>
      <c r="L1920" s="90" t="s">
        <v>903</v>
      </c>
      <c r="M1920" s="90" t="s">
        <v>301</v>
      </c>
      <c r="N1920" s="90" t="s">
        <v>217</v>
      </c>
      <c r="O1920" s="45" t="s">
        <v>6227</v>
      </c>
      <c r="P1920" s="143">
        <v>30510</v>
      </c>
      <c r="Q1920" s="90" t="s">
        <v>559</v>
      </c>
      <c r="R1920" s="45" t="s">
        <v>2643</v>
      </c>
      <c r="S1920" s="272" t="s">
        <v>6228</v>
      </c>
      <c r="T1920" s="45" t="s">
        <v>1861</v>
      </c>
      <c r="U1920" s="45" t="s">
        <v>1861</v>
      </c>
      <c r="V1920" s="45" t="s">
        <v>1861</v>
      </c>
      <c r="W1920" s="45" t="s">
        <v>1861</v>
      </c>
      <c r="X1920" s="45" t="s">
        <v>1861</v>
      </c>
      <c r="Y1920" s="45" t="s">
        <v>1861</v>
      </c>
      <c r="Z1920" s="45" t="s">
        <v>1861</v>
      </c>
      <c r="AA1920" s="45" t="s">
        <v>1861</v>
      </c>
      <c r="AB1920" s="45" t="s">
        <v>1861</v>
      </c>
      <c r="AC1920" s="45" t="s">
        <v>1861</v>
      </c>
      <c r="AD1920" s="45" t="s">
        <v>1861</v>
      </c>
      <c r="AE1920" s="45" t="s">
        <v>1861</v>
      </c>
      <c r="AF1920" s="45" t="s">
        <v>687</v>
      </c>
      <c r="AG1920" s="45"/>
      <c r="AH1920" s="45"/>
      <c r="AI1920" s="90"/>
      <c r="AJ1920" s="45" t="s">
        <v>5894</v>
      </c>
      <c r="AK1920" s="45" t="s">
        <v>5895</v>
      </c>
      <c r="AL1920" s="90">
        <v>43</v>
      </c>
      <c r="AM1920" s="90">
        <v>5</v>
      </c>
      <c r="AN1920" s="1147">
        <v>16.5</v>
      </c>
      <c r="AO1920" s="90">
        <v>23</v>
      </c>
      <c r="AP1920" s="90">
        <v>36</v>
      </c>
      <c r="AQ1920" s="45">
        <v>6.6</v>
      </c>
      <c r="AR1920" s="45">
        <f t="shared" ref="AR1920:AR1925" si="220">AL1920+AM1920/60+AN1920/3600</f>
        <v>43.087916666666672</v>
      </c>
      <c r="AS1920" s="45">
        <f t="shared" ref="AS1920:AS1925" si="221">AO1920+AP1920/60+AQ1920/3600</f>
        <v>23.601833333333335</v>
      </c>
      <c r="AT1920" s="90" t="s">
        <v>34</v>
      </c>
      <c r="AU1920" s="90"/>
      <c r="AV1920" s="143"/>
      <c r="AW1920" s="145"/>
      <c r="AX1920" s="143"/>
      <c r="AY1920" s="145"/>
      <c r="AZ1920" s="143"/>
      <c r="BA1920" s="145"/>
      <c r="BB1920" s="143"/>
      <c r="BC1920" s="145"/>
      <c r="BD1920" s="143"/>
      <c r="BE1920" s="145"/>
      <c r="BF1920" s="90"/>
      <c r="BG1920" s="433"/>
    </row>
    <row r="1921" spans="1:59" s="46" customFormat="1" ht="38.25" x14ac:dyDescent="0.25">
      <c r="A1921" s="441"/>
      <c r="B1921" s="45" t="s">
        <v>1659</v>
      </c>
      <c r="C1921" s="93">
        <v>12170402</v>
      </c>
      <c r="D1921" s="145">
        <v>41393</v>
      </c>
      <c r="E1921" s="145">
        <v>41393</v>
      </c>
      <c r="F1921" s="145">
        <v>42489</v>
      </c>
      <c r="G1921" s="21">
        <v>-7777</v>
      </c>
      <c r="H1921" s="45" t="s">
        <v>649</v>
      </c>
      <c r="I1921" s="45" t="s">
        <v>1210</v>
      </c>
      <c r="J1921" s="45"/>
      <c r="K1921" s="45" t="s">
        <v>50</v>
      </c>
      <c r="L1921" s="90" t="s">
        <v>903</v>
      </c>
      <c r="M1921" s="90" t="s">
        <v>301</v>
      </c>
      <c r="N1921" s="90" t="s">
        <v>217</v>
      </c>
      <c r="O1921" s="45" t="s">
        <v>6227</v>
      </c>
      <c r="P1921" s="143">
        <v>30510</v>
      </c>
      <c r="Q1921" s="90" t="s">
        <v>559</v>
      </c>
      <c r="R1921" s="45" t="s">
        <v>2643</v>
      </c>
      <c r="S1921" s="272" t="s">
        <v>6229</v>
      </c>
      <c r="T1921" s="45" t="s">
        <v>1861</v>
      </c>
      <c r="U1921" s="45">
        <v>3.8</v>
      </c>
      <c r="V1921" s="45">
        <v>72</v>
      </c>
      <c r="W1921" s="45" t="s">
        <v>1861</v>
      </c>
      <c r="X1921" s="45" t="s">
        <v>1861</v>
      </c>
      <c r="Y1921" s="45" t="s">
        <v>1861</v>
      </c>
      <c r="Z1921" s="45" t="s">
        <v>1861</v>
      </c>
      <c r="AA1921" s="45" t="s">
        <v>1861</v>
      </c>
      <c r="AB1921" s="45" t="s">
        <v>1861</v>
      </c>
      <c r="AC1921" s="45" t="s">
        <v>1861</v>
      </c>
      <c r="AD1921" s="45" t="s">
        <v>1861</v>
      </c>
      <c r="AE1921" s="45" t="s">
        <v>1861</v>
      </c>
      <c r="AF1921" s="45" t="s">
        <v>1932</v>
      </c>
      <c r="AG1921" s="45"/>
      <c r="AH1921" s="45"/>
      <c r="AI1921" s="90"/>
      <c r="AJ1921" s="45" t="s">
        <v>5894</v>
      </c>
      <c r="AK1921" s="45" t="s">
        <v>5895</v>
      </c>
      <c r="AL1921" s="90">
        <v>43</v>
      </c>
      <c r="AM1921" s="90">
        <v>5</v>
      </c>
      <c r="AN1921" s="1147">
        <v>16.5</v>
      </c>
      <c r="AO1921" s="90">
        <v>23</v>
      </c>
      <c r="AP1921" s="90">
        <v>36</v>
      </c>
      <c r="AQ1921" s="45">
        <v>6.6</v>
      </c>
      <c r="AR1921" s="45">
        <f t="shared" si="220"/>
        <v>43.087916666666672</v>
      </c>
      <c r="AS1921" s="45">
        <f t="shared" si="221"/>
        <v>23.601833333333335</v>
      </c>
      <c r="AT1921" s="90" t="s">
        <v>34</v>
      </c>
      <c r="AU1921" s="90"/>
      <c r="AV1921" s="143"/>
      <c r="AW1921" s="145"/>
      <c r="AX1921" s="143"/>
      <c r="AY1921" s="145"/>
      <c r="AZ1921" s="143"/>
      <c r="BA1921" s="145"/>
      <c r="BB1921" s="143"/>
      <c r="BC1921" s="145"/>
      <c r="BD1921" s="143"/>
      <c r="BE1921" s="145"/>
      <c r="BF1921" s="90"/>
      <c r="BG1921" s="433"/>
    </row>
    <row r="1922" spans="1:59" s="46" customFormat="1" ht="38.25" x14ac:dyDescent="0.25">
      <c r="A1922" s="441"/>
      <c r="B1922" s="45" t="s">
        <v>1659</v>
      </c>
      <c r="C1922" s="93">
        <v>12170402</v>
      </c>
      <c r="D1922" s="145">
        <v>41393</v>
      </c>
      <c r="E1922" s="145">
        <v>41393</v>
      </c>
      <c r="F1922" s="145">
        <v>42489</v>
      </c>
      <c r="G1922" s="21">
        <v>-7777</v>
      </c>
      <c r="H1922" s="45" t="s">
        <v>649</v>
      </c>
      <c r="I1922" s="45" t="s">
        <v>1210</v>
      </c>
      <c r="J1922" s="45"/>
      <c r="K1922" s="45" t="s">
        <v>50</v>
      </c>
      <c r="L1922" s="90" t="s">
        <v>903</v>
      </c>
      <c r="M1922" s="90" t="s">
        <v>301</v>
      </c>
      <c r="N1922" s="90" t="s">
        <v>217</v>
      </c>
      <c r="O1922" s="45" t="s">
        <v>6227</v>
      </c>
      <c r="P1922" s="143">
        <v>30510</v>
      </c>
      <c r="Q1922" s="90" t="s">
        <v>559</v>
      </c>
      <c r="R1922" s="45" t="s">
        <v>2643</v>
      </c>
      <c r="S1922" s="272" t="s">
        <v>6229</v>
      </c>
      <c r="T1922" s="45" t="s">
        <v>1861</v>
      </c>
      <c r="U1922" s="45" t="s">
        <v>1861</v>
      </c>
      <c r="V1922" s="45" t="s">
        <v>1861</v>
      </c>
      <c r="W1922" s="45" t="s">
        <v>1861</v>
      </c>
      <c r="X1922" s="45" t="s">
        <v>1861</v>
      </c>
      <c r="Y1922" s="45" t="s">
        <v>1861</v>
      </c>
      <c r="Z1922" s="45" t="s">
        <v>1861</v>
      </c>
      <c r="AA1922" s="45" t="s">
        <v>1861</v>
      </c>
      <c r="AB1922" s="45" t="s">
        <v>1861</v>
      </c>
      <c r="AC1922" s="45" t="s">
        <v>1861</v>
      </c>
      <c r="AD1922" s="45" t="s">
        <v>1861</v>
      </c>
      <c r="AE1922" s="45" t="s">
        <v>1861</v>
      </c>
      <c r="AF1922" s="45" t="s">
        <v>687</v>
      </c>
      <c r="AG1922" s="45"/>
      <c r="AH1922" s="45"/>
      <c r="AI1922" s="90"/>
      <c r="AJ1922" s="45" t="s">
        <v>5896</v>
      </c>
      <c r="AK1922" s="45" t="s">
        <v>5897</v>
      </c>
      <c r="AL1922" s="90">
        <v>43</v>
      </c>
      <c r="AM1922" s="90">
        <v>5</v>
      </c>
      <c r="AN1922" s="1147">
        <v>17.899999999999999</v>
      </c>
      <c r="AO1922" s="90">
        <v>23</v>
      </c>
      <c r="AP1922" s="90">
        <v>36</v>
      </c>
      <c r="AQ1922" s="45">
        <v>9.6999999999999993</v>
      </c>
      <c r="AR1922" s="45">
        <f t="shared" si="220"/>
        <v>43.088305555555557</v>
      </c>
      <c r="AS1922" s="45">
        <f t="shared" si="221"/>
        <v>23.602694444444445</v>
      </c>
      <c r="AT1922" s="90" t="s">
        <v>34</v>
      </c>
      <c r="AU1922" s="90"/>
      <c r="AV1922" s="143"/>
      <c r="AW1922" s="145"/>
      <c r="AX1922" s="143"/>
      <c r="AY1922" s="145"/>
      <c r="AZ1922" s="143"/>
      <c r="BA1922" s="145"/>
      <c r="BB1922" s="143"/>
      <c r="BC1922" s="145"/>
      <c r="BD1922" s="143"/>
      <c r="BE1922" s="145"/>
      <c r="BF1922" s="90"/>
      <c r="BG1922" s="433"/>
    </row>
    <row r="1923" spans="1:59" s="46" customFormat="1" ht="38.25" x14ac:dyDescent="0.25">
      <c r="A1923" s="441"/>
      <c r="B1923" s="45" t="s">
        <v>1659</v>
      </c>
      <c r="C1923" s="93">
        <v>12170402</v>
      </c>
      <c r="D1923" s="145">
        <v>41393</v>
      </c>
      <c r="E1923" s="145">
        <v>41393</v>
      </c>
      <c r="F1923" s="145">
        <v>42489</v>
      </c>
      <c r="G1923" s="21">
        <v>-7777</v>
      </c>
      <c r="H1923" s="45" t="s">
        <v>649</v>
      </c>
      <c r="I1923" s="45" t="s">
        <v>1210</v>
      </c>
      <c r="J1923" s="45"/>
      <c r="K1923" s="45" t="s">
        <v>50</v>
      </c>
      <c r="L1923" s="90" t="s">
        <v>903</v>
      </c>
      <c r="M1923" s="90" t="s">
        <v>301</v>
      </c>
      <c r="N1923" s="90" t="s">
        <v>217</v>
      </c>
      <c r="O1923" s="45" t="s">
        <v>6227</v>
      </c>
      <c r="P1923" s="143">
        <v>30510</v>
      </c>
      <c r="Q1923" s="90" t="s">
        <v>559</v>
      </c>
      <c r="R1923" s="45" t="s">
        <v>2643</v>
      </c>
      <c r="S1923" s="272" t="s">
        <v>6230</v>
      </c>
      <c r="T1923" s="45" t="s">
        <v>1861</v>
      </c>
      <c r="U1923" s="45">
        <v>3.8</v>
      </c>
      <c r="V1923" s="45">
        <v>66</v>
      </c>
      <c r="W1923" s="45" t="s">
        <v>1861</v>
      </c>
      <c r="X1923" s="45" t="s">
        <v>1861</v>
      </c>
      <c r="Y1923" s="45" t="s">
        <v>1861</v>
      </c>
      <c r="Z1923" s="45" t="s">
        <v>1861</v>
      </c>
      <c r="AA1923" s="45" t="s">
        <v>1861</v>
      </c>
      <c r="AB1923" s="45" t="s">
        <v>1861</v>
      </c>
      <c r="AC1923" s="45" t="s">
        <v>1861</v>
      </c>
      <c r="AD1923" s="45" t="s">
        <v>1861</v>
      </c>
      <c r="AE1923" s="45" t="s">
        <v>1861</v>
      </c>
      <c r="AF1923" s="45" t="s">
        <v>686</v>
      </c>
      <c r="AG1923" s="45"/>
      <c r="AH1923" s="45"/>
      <c r="AI1923" s="90"/>
      <c r="AJ1923" s="45" t="s">
        <v>5896</v>
      </c>
      <c r="AK1923" s="45" t="s">
        <v>5897</v>
      </c>
      <c r="AL1923" s="90">
        <v>43</v>
      </c>
      <c r="AM1923" s="90">
        <v>5</v>
      </c>
      <c r="AN1923" s="1147">
        <v>17.899999999999999</v>
      </c>
      <c r="AO1923" s="90">
        <v>23</v>
      </c>
      <c r="AP1923" s="90">
        <v>36</v>
      </c>
      <c r="AQ1923" s="45">
        <v>9.6999999999999993</v>
      </c>
      <c r="AR1923" s="45">
        <f>AL1923+AM1923/60+AN1923/3600</f>
        <v>43.088305555555557</v>
      </c>
      <c r="AS1923" s="45">
        <f>AO1923+AP1923/60+AQ1923/3600</f>
        <v>23.602694444444445</v>
      </c>
      <c r="AT1923" s="90" t="s">
        <v>34</v>
      </c>
      <c r="AU1923" s="90"/>
      <c r="AV1923" s="143"/>
      <c r="AW1923" s="145"/>
      <c r="AX1923" s="143"/>
      <c r="AY1923" s="145"/>
      <c r="AZ1923" s="143"/>
      <c r="BA1923" s="145"/>
      <c r="BB1923" s="143"/>
      <c r="BC1923" s="145"/>
      <c r="BD1923" s="143"/>
      <c r="BE1923" s="145"/>
      <c r="BF1923" s="90"/>
      <c r="BG1923" s="433"/>
    </row>
    <row r="1924" spans="1:59" s="46" customFormat="1" ht="38.25" x14ac:dyDescent="0.25">
      <c r="A1924" s="441"/>
      <c r="B1924" s="45" t="s">
        <v>1659</v>
      </c>
      <c r="C1924" s="93">
        <v>12170402</v>
      </c>
      <c r="D1924" s="145">
        <v>41393</v>
      </c>
      <c r="E1924" s="145">
        <v>41393</v>
      </c>
      <c r="F1924" s="145">
        <v>42489</v>
      </c>
      <c r="G1924" s="21">
        <v>-7777</v>
      </c>
      <c r="H1924" s="45" t="s">
        <v>649</v>
      </c>
      <c r="I1924" s="45" t="s">
        <v>1210</v>
      </c>
      <c r="J1924" s="45"/>
      <c r="K1924" s="45" t="s">
        <v>50</v>
      </c>
      <c r="L1924" s="90" t="s">
        <v>903</v>
      </c>
      <c r="M1924" s="90" t="s">
        <v>301</v>
      </c>
      <c r="N1924" s="90" t="s">
        <v>217</v>
      </c>
      <c r="O1924" s="45" t="s">
        <v>6227</v>
      </c>
      <c r="P1924" s="143">
        <v>30510</v>
      </c>
      <c r="Q1924" s="90" t="s">
        <v>559</v>
      </c>
      <c r="R1924" s="45" t="s">
        <v>2643</v>
      </c>
      <c r="S1924" s="272" t="s">
        <v>6230</v>
      </c>
      <c r="T1924" s="45" t="s">
        <v>1861</v>
      </c>
      <c r="U1924" s="45" t="s">
        <v>1861</v>
      </c>
      <c r="V1924" s="45" t="s">
        <v>1861</v>
      </c>
      <c r="W1924" s="45" t="s">
        <v>1861</v>
      </c>
      <c r="X1924" s="45" t="s">
        <v>1861</v>
      </c>
      <c r="Y1924" s="45" t="s">
        <v>1861</v>
      </c>
      <c r="Z1924" s="45" t="s">
        <v>1861</v>
      </c>
      <c r="AA1924" s="45" t="s">
        <v>1861</v>
      </c>
      <c r="AB1924" s="45" t="s">
        <v>1861</v>
      </c>
      <c r="AC1924" s="45" t="s">
        <v>1861</v>
      </c>
      <c r="AD1924" s="45" t="s">
        <v>1861</v>
      </c>
      <c r="AE1924" s="45" t="s">
        <v>1861</v>
      </c>
      <c r="AF1924" s="45" t="s">
        <v>687</v>
      </c>
      <c r="AG1924" s="45"/>
      <c r="AH1924" s="45"/>
      <c r="AI1924" s="90"/>
      <c r="AJ1924" s="45" t="s">
        <v>5898</v>
      </c>
      <c r="AK1924" s="45" t="s">
        <v>5899</v>
      </c>
      <c r="AL1924" s="90">
        <v>43</v>
      </c>
      <c r="AM1924" s="90">
        <v>5</v>
      </c>
      <c r="AN1924" s="1147">
        <v>18.7</v>
      </c>
      <c r="AO1924" s="90">
        <v>23</v>
      </c>
      <c r="AP1924" s="90">
        <v>36</v>
      </c>
      <c r="AQ1924" s="45">
        <v>11.2</v>
      </c>
      <c r="AR1924" s="45">
        <f>AL1924+AM1924/60+AN1924/3600</f>
        <v>43.088527777777777</v>
      </c>
      <c r="AS1924" s="45">
        <f>AO1924+AP1924/60+AQ1924/3600</f>
        <v>23.603111111111112</v>
      </c>
      <c r="AT1924" s="90" t="s">
        <v>34</v>
      </c>
      <c r="AU1924" s="90"/>
      <c r="AV1924" s="143"/>
      <c r="AW1924" s="145"/>
      <c r="AX1924" s="143"/>
      <c r="AY1924" s="145"/>
      <c r="AZ1924" s="143"/>
      <c r="BA1924" s="145"/>
      <c r="BB1924" s="143"/>
      <c r="BC1924" s="145"/>
      <c r="BD1924" s="143"/>
      <c r="BE1924" s="145"/>
      <c r="BF1924" s="90"/>
      <c r="BG1924" s="433"/>
    </row>
    <row r="1925" spans="1:59" s="46" customFormat="1" ht="76.5" x14ac:dyDescent="0.25">
      <c r="A1925" s="441"/>
      <c r="B1925" s="45" t="s">
        <v>1659</v>
      </c>
      <c r="C1925" s="93">
        <v>12170402</v>
      </c>
      <c r="D1925" s="145">
        <v>41393</v>
      </c>
      <c r="E1925" s="145">
        <v>41393</v>
      </c>
      <c r="F1925" s="145">
        <v>42489</v>
      </c>
      <c r="G1925" s="21">
        <v>-7777</v>
      </c>
      <c r="H1925" s="45" t="s">
        <v>649</v>
      </c>
      <c r="I1925" s="45" t="s">
        <v>1210</v>
      </c>
      <c r="J1925" s="45"/>
      <c r="K1925" s="45" t="s">
        <v>50</v>
      </c>
      <c r="L1925" s="90" t="s">
        <v>903</v>
      </c>
      <c r="M1925" s="90" t="s">
        <v>301</v>
      </c>
      <c r="N1925" s="90" t="s">
        <v>217</v>
      </c>
      <c r="O1925" s="45" t="s">
        <v>3038</v>
      </c>
      <c r="P1925" s="143">
        <v>30510</v>
      </c>
      <c r="Q1925" s="90" t="s">
        <v>559</v>
      </c>
      <c r="R1925" s="45" t="s">
        <v>2643</v>
      </c>
      <c r="S1925" s="272" t="s">
        <v>6229</v>
      </c>
      <c r="T1925" s="45" t="s">
        <v>1861</v>
      </c>
      <c r="U1925" s="45">
        <v>3.8</v>
      </c>
      <c r="V1925" s="45">
        <v>31</v>
      </c>
      <c r="W1925" s="45" t="s">
        <v>1861</v>
      </c>
      <c r="X1925" s="45" t="s">
        <v>1861</v>
      </c>
      <c r="Y1925" s="45" t="s">
        <v>1861</v>
      </c>
      <c r="Z1925" s="45" t="s">
        <v>1861</v>
      </c>
      <c r="AA1925" s="45" t="s">
        <v>1861</v>
      </c>
      <c r="AB1925" s="45" t="s">
        <v>1861</v>
      </c>
      <c r="AC1925" s="45" t="s">
        <v>1861</v>
      </c>
      <c r="AD1925" s="45" t="s">
        <v>1861</v>
      </c>
      <c r="AE1925" s="45" t="s">
        <v>1861</v>
      </c>
      <c r="AF1925" s="45" t="s">
        <v>686</v>
      </c>
      <c r="AG1925" s="45"/>
      <c r="AH1925" s="45"/>
      <c r="AI1925" s="90"/>
      <c r="AJ1925" s="45" t="s">
        <v>5900</v>
      </c>
      <c r="AK1925" s="45" t="s">
        <v>5901</v>
      </c>
      <c r="AL1925" s="90">
        <v>43</v>
      </c>
      <c r="AM1925" s="90">
        <v>5</v>
      </c>
      <c r="AN1925" s="1147">
        <v>12.8</v>
      </c>
      <c r="AO1925" s="90">
        <v>23</v>
      </c>
      <c r="AP1925" s="90">
        <v>36</v>
      </c>
      <c r="AQ1925" s="45">
        <v>5.4</v>
      </c>
      <c r="AR1925" s="45">
        <f t="shared" si="220"/>
        <v>43.086888888888893</v>
      </c>
      <c r="AS1925" s="45">
        <f t="shared" si="221"/>
        <v>23.601500000000001</v>
      </c>
      <c r="AT1925" s="90" t="s">
        <v>34</v>
      </c>
      <c r="AU1925" s="90"/>
      <c r="AV1925" s="143"/>
      <c r="AW1925" s="145"/>
      <c r="AX1925" s="143"/>
      <c r="AY1925" s="145"/>
      <c r="AZ1925" s="143"/>
      <c r="BA1925" s="145"/>
      <c r="BB1925" s="143"/>
      <c r="BC1925" s="145"/>
      <c r="BD1925" s="143"/>
      <c r="BE1925" s="145"/>
      <c r="BF1925" s="90"/>
      <c r="BG1925" s="433"/>
    </row>
    <row r="1926" spans="1:59" s="46" customFormat="1" ht="76.5" x14ac:dyDescent="0.25">
      <c r="A1926" s="441"/>
      <c r="B1926" s="45" t="s">
        <v>1659</v>
      </c>
      <c r="C1926" s="93">
        <v>12170402</v>
      </c>
      <c r="D1926" s="145">
        <v>41393</v>
      </c>
      <c r="E1926" s="145">
        <v>41393</v>
      </c>
      <c r="F1926" s="145">
        <v>42489</v>
      </c>
      <c r="G1926" s="21">
        <v>-7777</v>
      </c>
      <c r="H1926" s="45" t="s">
        <v>649</v>
      </c>
      <c r="I1926" s="45" t="s">
        <v>1210</v>
      </c>
      <c r="J1926" s="45"/>
      <c r="K1926" s="45" t="s">
        <v>50</v>
      </c>
      <c r="L1926" s="90" t="s">
        <v>903</v>
      </c>
      <c r="M1926" s="90" t="s">
        <v>301</v>
      </c>
      <c r="N1926" s="90" t="s">
        <v>217</v>
      </c>
      <c r="O1926" s="45" t="s">
        <v>3038</v>
      </c>
      <c r="P1926" s="143">
        <v>30510</v>
      </c>
      <c r="Q1926" s="90" t="s">
        <v>559</v>
      </c>
      <c r="R1926" s="45" t="s">
        <v>2643</v>
      </c>
      <c r="S1926" s="272" t="s">
        <v>6229</v>
      </c>
      <c r="T1926" s="45" t="s">
        <v>1861</v>
      </c>
      <c r="U1926" s="45" t="s">
        <v>1861</v>
      </c>
      <c r="V1926" s="45" t="s">
        <v>1861</v>
      </c>
      <c r="W1926" s="45" t="s">
        <v>1861</v>
      </c>
      <c r="X1926" s="45" t="s">
        <v>1861</v>
      </c>
      <c r="Y1926" s="45" t="s">
        <v>1861</v>
      </c>
      <c r="Z1926" s="45" t="s">
        <v>1861</v>
      </c>
      <c r="AA1926" s="45" t="s">
        <v>1861</v>
      </c>
      <c r="AB1926" s="45" t="s">
        <v>1861</v>
      </c>
      <c r="AC1926" s="45" t="s">
        <v>1861</v>
      </c>
      <c r="AD1926" s="45" t="s">
        <v>1861</v>
      </c>
      <c r="AE1926" s="45" t="s">
        <v>1861</v>
      </c>
      <c r="AF1926" s="45" t="s">
        <v>687</v>
      </c>
      <c r="AG1926" s="45"/>
      <c r="AH1926" s="45"/>
      <c r="AI1926" s="90"/>
      <c r="AJ1926" s="45" t="s">
        <v>5902</v>
      </c>
      <c r="AK1926" s="45" t="s">
        <v>5903</v>
      </c>
      <c r="AL1926" s="90">
        <v>43</v>
      </c>
      <c r="AM1926" s="90">
        <v>5</v>
      </c>
      <c r="AN1926" s="1147">
        <v>13.5</v>
      </c>
      <c r="AO1926" s="90">
        <v>23</v>
      </c>
      <c r="AP1926" s="90">
        <v>36</v>
      </c>
      <c r="AQ1926" s="45">
        <v>6.3</v>
      </c>
      <c r="AR1926" s="45">
        <f>AL1926+AM1926/60+AN1926/3600</f>
        <v>43.087083333333332</v>
      </c>
      <c r="AS1926" s="45">
        <f>AO1926+AP1926/60+AQ1926/3600</f>
        <v>23.601750000000003</v>
      </c>
      <c r="AT1926" s="90" t="s">
        <v>34</v>
      </c>
      <c r="AU1926" s="90"/>
      <c r="AV1926" s="143"/>
      <c r="AW1926" s="145"/>
      <c r="AX1926" s="143"/>
      <c r="AY1926" s="145"/>
      <c r="AZ1926" s="143"/>
      <c r="BA1926" s="145"/>
      <c r="BB1926" s="143"/>
      <c r="BC1926" s="145"/>
      <c r="BD1926" s="143"/>
      <c r="BE1926" s="145"/>
      <c r="BF1926" s="90"/>
      <c r="BG1926" s="433"/>
    </row>
    <row r="1927" spans="1:59" s="46" customFormat="1" ht="63.75" x14ac:dyDescent="0.25">
      <c r="A1927" s="441"/>
      <c r="B1927" s="45" t="s">
        <v>1659</v>
      </c>
      <c r="C1927" s="93">
        <v>12170402</v>
      </c>
      <c r="D1927" s="145">
        <v>41393</v>
      </c>
      <c r="E1927" s="145">
        <v>41393</v>
      </c>
      <c r="F1927" s="145">
        <v>42489</v>
      </c>
      <c r="G1927" s="21">
        <v>-7777</v>
      </c>
      <c r="H1927" s="45" t="s">
        <v>649</v>
      </c>
      <c r="I1927" s="45" t="s">
        <v>1210</v>
      </c>
      <c r="J1927" s="45"/>
      <c r="K1927" s="45" t="s">
        <v>50</v>
      </c>
      <c r="L1927" s="90" t="s">
        <v>903</v>
      </c>
      <c r="M1927" s="90" t="s">
        <v>301</v>
      </c>
      <c r="N1927" s="90" t="s">
        <v>217</v>
      </c>
      <c r="O1927" s="45" t="s">
        <v>3039</v>
      </c>
      <c r="P1927" s="143">
        <v>30510</v>
      </c>
      <c r="Q1927" s="90" t="s">
        <v>559</v>
      </c>
      <c r="R1927" s="45" t="s">
        <v>2643</v>
      </c>
      <c r="S1927" s="272" t="s">
        <v>6231</v>
      </c>
      <c r="T1927" s="45" t="s">
        <v>1861</v>
      </c>
      <c r="U1927" s="45">
        <v>3.5</v>
      </c>
      <c r="V1927" s="45">
        <v>220</v>
      </c>
      <c r="W1927" s="45" t="s">
        <v>1861</v>
      </c>
      <c r="X1927" s="45" t="s">
        <v>1861</v>
      </c>
      <c r="Y1927" s="45" t="s">
        <v>1861</v>
      </c>
      <c r="Z1927" s="45" t="s">
        <v>1861</v>
      </c>
      <c r="AA1927" s="45" t="s">
        <v>1861</v>
      </c>
      <c r="AB1927" s="45" t="s">
        <v>1861</v>
      </c>
      <c r="AC1927" s="45" t="s">
        <v>1861</v>
      </c>
      <c r="AD1927" s="45" t="s">
        <v>1861</v>
      </c>
      <c r="AE1927" s="45" t="s">
        <v>1861</v>
      </c>
      <c r="AF1927" s="45" t="s">
        <v>686</v>
      </c>
      <c r="AG1927" s="45"/>
      <c r="AH1927" s="45"/>
      <c r="AI1927" s="90"/>
      <c r="AJ1927" s="45" t="s">
        <v>5902</v>
      </c>
      <c r="AK1927" s="45" t="s">
        <v>5903</v>
      </c>
      <c r="AL1927" s="90">
        <v>43</v>
      </c>
      <c r="AM1927" s="90">
        <v>5</v>
      </c>
      <c r="AN1927" s="1147">
        <v>13.5</v>
      </c>
      <c r="AO1927" s="90">
        <v>23</v>
      </c>
      <c r="AP1927" s="90">
        <v>36</v>
      </c>
      <c r="AQ1927" s="45">
        <v>6.3</v>
      </c>
      <c r="AR1927" s="45">
        <f>AL1927+AM1927/60+AN1927/3600</f>
        <v>43.087083333333332</v>
      </c>
      <c r="AS1927" s="45">
        <f>AO1927+AP1927/60+AQ1927/3600</f>
        <v>23.601750000000003</v>
      </c>
      <c r="AT1927" s="90" t="s">
        <v>34</v>
      </c>
      <c r="AU1927" s="90"/>
      <c r="AV1927" s="143"/>
      <c r="AW1927" s="145"/>
      <c r="AX1927" s="143"/>
      <c r="AY1927" s="145"/>
      <c r="AZ1927" s="143"/>
      <c r="BA1927" s="145"/>
      <c r="BB1927" s="143"/>
      <c r="BC1927" s="145"/>
      <c r="BD1927" s="143"/>
      <c r="BE1927" s="145"/>
      <c r="BF1927" s="90"/>
      <c r="BG1927" s="433"/>
    </row>
    <row r="1928" spans="1:59" s="46" customFormat="1" ht="64.5" thickBot="1" x14ac:dyDescent="0.3">
      <c r="A1928" s="442"/>
      <c r="B1928" s="417" t="s">
        <v>1659</v>
      </c>
      <c r="C1928" s="443">
        <v>12170402</v>
      </c>
      <c r="D1928" s="444">
        <v>41393</v>
      </c>
      <c r="E1928" s="444">
        <v>41393</v>
      </c>
      <c r="F1928" s="444">
        <v>42489</v>
      </c>
      <c r="G1928" s="421">
        <v>-7777</v>
      </c>
      <c r="H1928" s="417" t="s">
        <v>649</v>
      </c>
      <c r="I1928" s="417" t="s">
        <v>1210</v>
      </c>
      <c r="J1928" s="417"/>
      <c r="K1928" s="417" t="s">
        <v>50</v>
      </c>
      <c r="L1928" s="445" t="s">
        <v>903</v>
      </c>
      <c r="M1928" s="445" t="s">
        <v>301</v>
      </c>
      <c r="N1928" s="445" t="s">
        <v>217</v>
      </c>
      <c r="O1928" s="417" t="s">
        <v>3039</v>
      </c>
      <c r="P1928" s="462">
        <v>30510</v>
      </c>
      <c r="Q1928" s="445" t="s">
        <v>559</v>
      </c>
      <c r="R1928" s="417" t="s">
        <v>2643</v>
      </c>
      <c r="S1928" s="422" t="s">
        <v>6231</v>
      </c>
      <c r="T1928" s="417" t="s">
        <v>1861</v>
      </c>
      <c r="U1928" s="417" t="s">
        <v>1861</v>
      </c>
      <c r="V1928" s="417" t="s">
        <v>1861</v>
      </c>
      <c r="W1928" s="417" t="s">
        <v>1861</v>
      </c>
      <c r="X1928" s="417" t="s">
        <v>1861</v>
      </c>
      <c r="Y1928" s="417" t="s">
        <v>1861</v>
      </c>
      <c r="Z1928" s="417" t="s">
        <v>1861</v>
      </c>
      <c r="AA1928" s="417" t="s">
        <v>1861</v>
      </c>
      <c r="AB1928" s="417" t="s">
        <v>1861</v>
      </c>
      <c r="AC1928" s="417" t="s">
        <v>1861</v>
      </c>
      <c r="AD1928" s="417" t="s">
        <v>1861</v>
      </c>
      <c r="AE1928" s="417" t="s">
        <v>1861</v>
      </c>
      <c r="AF1928" s="417" t="s">
        <v>687</v>
      </c>
      <c r="AG1928" s="417"/>
      <c r="AH1928" s="417"/>
      <c r="AI1928" s="445"/>
      <c r="AJ1928" s="417" t="s">
        <v>5904</v>
      </c>
      <c r="AK1928" s="417" t="s">
        <v>5905</v>
      </c>
      <c r="AL1928" s="445">
        <v>43</v>
      </c>
      <c r="AM1928" s="445">
        <v>5</v>
      </c>
      <c r="AN1928" s="1167">
        <v>16</v>
      </c>
      <c r="AO1928" s="445">
        <v>23</v>
      </c>
      <c r="AP1928" s="445">
        <v>36</v>
      </c>
      <c r="AQ1928" s="417">
        <v>9.5</v>
      </c>
      <c r="AR1928" s="417">
        <f>AL1928+AM1928/60+AN1928/3600</f>
        <v>43.087777777777781</v>
      </c>
      <c r="AS1928" s="417">
        <f>AO1928+AP1928/60+AQ1928/3600</f>
        <v>23.60263888888889</v>
      </c>
      <c r="AT1928" s="445" t="s">
        <v>34</v>
      </c>
      <c r="AU1928" s="445"/>
      <c r="AV1928" s="462"/>
      <c r="AW1928" s="444"/>
      <c r="AX1928" s="462"/>
      <c r="AY1928" s="444"/>
      <c r="AZ1928" s="462"/>
      <c r="BA1928" s="444"/>
      <c r="BB1928" s="462"/>
      <c r="BC1928" s="444"/>
      <c r="BD1928" s="462"/>
      <c r="BE1928" s="444"/>
      <c r="BF1928" s="445"/>
      <c r="BG1928" s="423"/>
    </row>
    <row r="1929" spans="1:59" s="46" customFormat="1" ht="51" x14ac:dyDescent="0.25">
      <c r="A1929" s="178">
        <v>612</v>
      </c>
      <c r="B1929" s="170" t="s">
        <v>3040</v>
      </c>
      <c r="C1929" s="341">
        <v>12170403</v>
      </c>
      <c r="D1929" s="342">
        <v>41408</v>
      </c>
      <c r="E1929" s="342">
        <v>41408</v>
      </c>
      <c r="F1929" s="342">
        <v>42504</v>
      </c>
      <c r="G1929" s="174">
        <v>-7777</v>
      </c>
      <c r="H1929" s="170" t="s">
        <v>695</v>
      </c>
      <c r="I1929" s="170" t="s">
        <v>696</v>
      </c>
      <c r="J1929" s="170"/>
      <c r="K1929" s="178" t="s">
        <v>38</v>
      </c>
      <c r="L1929" s="178" t="s">
        <v>247</v>
      </c>
      <c r="M1929" s="178" t="s">
        <v>248</v>
      </c>
      <c r="N1929" s="178" t="s">
        <v>41</v>
      </c>
      <c r="O1929" s="170" t="s">
        <v>8403</v>
      </c>
      <c r="P1929" s="458">
        <v>10118</v>
      </c>
      <c r="Q1929" s="178" t="s">
        <v>559</v>
      </c>
      <c r="R1929" s="170" t="s">
        <v>2643</v>
      </c>
      <c r="S1929" s="277" t="s">
        <v>6232</v>
      </c>
      <c r="T1929" s="170">
        <v>-7777</v>
      </c>
      <c r="U1929" s="170" t="s">
        <v>6233</v>
      </c>
      <c r="V1929" s="170">
        <v>1104</v>
      </c>
      <c r="W1929" s="170">
        <v>-7777</v>
      </c>
      <c r="X1929" s="170">
        <v>-7777</v>
      </c>
      <c r="Y1929" s="170">
        <v>-7777</v>
      </c>
      <c r="Z1929" s="170">
        <v>-7777</v>
      </c>
      <c r="AA1929" s="170">
        <v>-7777</v>
      </c>
      <c r="AB1929" s="170">
        <v>-7777</v>
      </c>
      <c r="AC1929" s="170">
        <v>-7777</v>
      </c>
      <c r="AD1929" s="170">
        <v>-7777</v>
      </c>
      <c r="AE1929" s="170">
        <v>-7777</v>
      </c>
      <c r="AF1929" s="170" t="s">
        <v>686</v>
      </c>
      <c r="AG1929" s="170"/>
      <c r="AH1929" s="170"/>
      <c r="AI1929" s="178"/>
      <c r="AJ1929" s="170" t="s">
        <v>5906</v>
      </c>
      <c r="AK1929" s="170" t="s">
        <v>5907</v>
      </c>
      <c r="AL1929" s="178">
        <v>43</v>
      </c>
      <c r="AM1929" s="178">
        <v>36</v>
      </c>
      <c r="AN1929" s="1179">
        <v>44.6</v>
      </c>
      <c r="AO1929" s="178">
        <v>25</v>
      </c>
      <c r="AP1929" s="178">
        <v>28</v>
      </c>
      <c r="AQ1929" s="170">
        <v>32.4</v>
      </c>
      <c r="AR1929" s="170">
        <f t="shared" si="218"/>
        <v>43.612388888888887</v>
      </c>
      <c r="AS1929" s="170">
        <f t="shared" si="219"/>
        <v>25.475666666666665</v>
      </c>
      <c r="AT1929" s="178" t="s">
        <v>34</v>
      </c>
      <c r="AU1929" s="178"/>
      <c r="AV1929" s="458"/>
      <c r="AW1929" s="342"/>
      <c r="AX1929" s="458"/>
      <c r="AY1929" s="342"/>
      <c r="AZ1929" s="458"/>
      <c r="BA1929" s="342"/>
      <c r="BB1929" s="458"/>
      <c r="BC1929" s="342"/>
      <c r="BD1929" s="458"/>
      <c r="BE1929" s="342"/>
      <c r="BF1929" s="178"/>
      <c r="BG1929" s="170"/>
    </row>
    <row r="1930" spans="1:59" s="46" customFormat="1" ht="51" x14ac:dyDescent="0.25">
      <c r="A1930" s="90"/>
      <c r="B1930" s="45" t="s">
        <v>3040</v>
      </c>
      <c r="C1930" s="93">
        <v>12170403</v>
      </c>
      <c r="D1930" s="145">
        <v>41408</v>
      </c>
      <c r="E1930" s="145">
        <v>41408</v>
      </c>
      <c r="F1930" s="145">
        <v>42504</v>
      </c>
      <c r="G1930" s="21">
        <v>-7777</v>
      </c>
      <c r="H1930" s="45" t="s">
        <v>695</v>
      </c>
      <c r="I1930" s="45" t="s">
        <v>696</v>
      </c>
      <c r="J1930" s="45"/>
      <c r="K1930" s="90" t="s">
        <v>38</v>
      </c>
      <c r="L1930" s="90" t="s">
        <v>247</v>
      </c>
      <c r="M1930" s="90" t="s">
        <v>248</v>
      </c>
      <c r="N1930" s="90" t="s">
        <v>41</v>
      </c>
      <c r="O1930" s="45" t="s">
        <v>8404</v>
      </c>
      <c r="P1930" s="143">
        <v>10118</v>
      </c>
      <c r="Q1930" s="90" t="s">
        <v>559</v>
      </c>
      <c r="R1930" s="45" t="s">
        <v>2643</v>
      </c>
      <c r="S1930" s="272" t="s">
        <v>6232</v>
      </c>
      <c r="T1930" s="45" t="s">
        <v>1861</v>
      </c>
      <c r="U1930" s="45" t="s">
        <v>1861</v>
      </c>
      <c r="V1930" s="45" t="s">
        <v>1861</v>
      </c>
      <c r="W1930" s="45" t="s">
        <v>1861</v>
      </c>
      <c r="X1930" s="45" t="s">
        <v>1861</v>
      </c>
      <c r="Y1930" s="45" t="s">
        <v>1861</v>
      </c>
      <c r="Z1930" s="45" t="s">
        <v>1861</v>
      </c>
      <c r="AA1930" s="45" t="s">
        <v>1861</v>
      </c>
      <c r="AB1930" s="45" t="s">
        <v>1861</v>
      </c>
      <c r="AC1930" s="45" t="s">
        <v>1861</v>
      </c>
      <c r="AD1930" s="45" t="s">
        <v>1861</v>
      </c>
      <c r="AE1930" s="45" t="s">
        <v>1861</v>
      </c>
      <c r="AF1930" s="45" t="s">
        <v>687</v>
      </c>
      <c r="AG1930" s="45"/>
      <c r="AH1930" s="45"/>
      <c r="AI1930" s="90"/>
      <c r="AJ1930" s="45" t="s">
        <v>5908</v>
      </c>
      <c r="AK1930" s="45" t="s">
        <v>5909</v>
      </c>
      <c r="AL1930" s="90">
        <v>43</v>
      </c>
      <c r="AM1930" s="90">
        <v>36</v>
      </c>
      <c r="AN1930" s="1147">
        <v>54.4</v>
      </c>
      <c r="AO1930" s="90">
        <v>25</v>
      </c>
      <c r="AP1930" s="90">
        <v>27</v>
      </c>
      <c r="AQ1930" s="45">
        <v>44.7</v>
      </c>
      <c r="AR1930" s="45">
        <f t="shared" si="218"/>
        <v>43.615111111111112</v>
      </c>
      <c r="AS1930" s="45">
        <f t="shared" si="219"/>
        <v>25.462416666666666</v>
      </c>
      <c r="AT1930" s="90" t="s">
        <v>34</v>
      </c>
      <c r="AU1930" s="90"/>
      <c r="AV1930" s="143"/>
      <c r="AW1930" s="145"/>
      <c r="AX1930" s="143"/>
      <c r="AY1930" s="145"/>
      <c r="AZ1930" s="143"/>
      <c r="BA1930" s="145"/>
      <c r="BB1930" s="143"/>
      <c r="BC1930" s="145"/>
      <c r="BD1930" s="143"/>
      <c r="BE1930" s="145"/>
      <c r="BF1930" s="90"/>
      <c r="BG1930" s="45"/>
    </row>
    <row r="1931" spans="1:59" s="46" customFormat="1" ht="76.5" x14ac:dyDescent="0.25">
      <c r="A1931" s="90"/>
      <c r="B1931" s="45" t="s">
        <v>3040</v>
      </c>
      <c r="C1931" s="93">
        <v>12170403</v>
      </c>
      <c r="D1931" s="145">
        <v>41408</v>
      </c>
      <c r="E1931" s="145">
        <v>41408</v>
      </c>
      <c r="F1931" s="145">
        <v>42504</v>
      </c>
      <c r="G1931" s="21">
        <v>-7777</v>
      </c>
      <c r="H1931" s="45" t="s">
        <v>695</v>
      </c>
      <c r="I1931" s="45" t="s">
        <v>696</v>
      </c>
      <c r="J1931" s="45"/>
      <c r="K1931" s="90" t="s">
        <v>38</v>
      </c>
      <c r="L1931" s="90" t="s">
        <v>247</v>
      </c>
      <c r="M1931" s="90" t="s">
        <v>248</v>
      </c>
      <c r="N1931" s="90" t="s">
        <v>41</v>
      </c>
      <c r="O1931" s="45" t="s">
        <v>8405</v>
      </c>
      <c r="P1931" s="143">
        <v>10118</v>
      </c>
      <c r="Q1931" s="90" t="s">
        <v>559</v>
      </c>
      <c r="R1931" s="45" t="s">
        <v>2643</v>
      </c>
      <c r="S1931" s="272" t="s">
        <v>6232</v>
      </c>
      <c r="T1931" s="45" t="s">
        <v>1861</v>
      </c>
      <c r="U1931" s="45">
        <v>3.8</v>
      </c>
      <c r="V1931" s="45">
        <v>870</v>
      </c>
      <c r="W1931" s="45" t="s">
        <v>1861</v>
      </c>
      <c r="X1931" s="45" t="s">
        <v>1861</v>
      </c>
      <c r="Y1931" s="45" t="s">
        <v>1861</v>
      </c>
      <c r="Z1931" s="45" t="s">
        <v>1861</v>
      </c>
      <c r="AA1931" s="45" t="s">
        <v>1861</v>
      </c>
      <c r="AB1931" s="45" t="s">
        <v>1861</v>
      </c>
      <c r="AC1931" s="45" t="s">
        <v>1861</v>
      </c>
      <c r="AD1931" s="45" t="s">
        <v>1861</v>
      </c>
      <c r="AE1931" s="45" t="s">
        <v>1861</v>
      </c>
      <c r="AF1931" s="45" t="s">
        <v>686</v>
      </c>
      <c r="AG1931" s="45"/>
      <c r="AH1931" s="45"/>
      <c r="AI1931" s="90"/>
      <c r="AJ1931" s="45" t="s">
        <v>5910</v>
      </c>
      <c r="AK1931" s="45" t="s">
        <v>5911</v>
      </c>
      <c r="AL1931" s="90">
        <v>43</v>
      </c>
      <c r="AM1931" s="90">
        <v>38</v>
      </c>
      <c r="AN1931" s="1147">
        <v>16.600000000000001</v>
      </c>
      <c r="AO1931" s="90">
        <v>25</v>
      </c>
      <c r="AP1931" s="90">
        <v>32</v>
      </c>
      <c r="AQ1931" s="45">
        <v>18</v>
      </c>
      <c r="AR1931" s="45">
        <f t="shared" si="218"/>
        <v>43.637944444444443</v>
      </c>
      <c r="AS1931" s="45">
        <f t="shared" si="219"/>
        <v>25.538333333333334</v>
      </c>
      <c r="AT1931" s="90" t="s">
        <v>34</v>
      </c>
      <c r="AU1931" s="90"/>
      <c r="AV1931" s="143"/>
      <c r="AW1931" s="145"/>
      <c r="AX1931" s="143"/>
      <c r="AY1931" s="145"/>
      <c r="AZ1931" s="143"/>
      <c r="BA1931" s="145"/>
      <c r="BB1931" s="143"/>
      <c r="BC1931" s="145"/>
      <c r="BD1931" s="143"/>
      <c r="BE1931" s="145"/>
      <c r="BF1931" s="90"/>
      <c r="BG1931" s="45"/>
    </row>
    <row r="1932" spans="1:59" s="46" customFormat="1" ht="77.25" thickBot="1" x14ac:dyDescent="0.3">
      <c r="A1932" s="173"/>
      <c r="B1932" s="169" t="s">
        <v>3040</v>
      </c>
      <c r="C1932" s="434">
        <v>12170403</v>
      </c>
      <c r="D1932" s="435">
        <v>41408</v>
      </c>
      <c r="E1932" s="435">
        <v>41408</v>
      </c>
      <c r="F1932" s="435">
        <v>42504</v>
      </c>
      <c r="G1932" s="161">
        <v>-7777</v>
      </c>
      <c r="H1932" s="169" t="s">
        <v>695</v>
      </c>
      <c r="I1932" s="169" t="s">
        <v>696</v>
      </c>
      <c r="J1932" s="169"/>
      <c r="K1932" s="173" t="s">
        <v>38</v>
      </c>
      <c r="L1932" s="173" t="s">
        <v>247</v>
      </c>
      <c r="M1932" s="173" t="s">
        <v>248</v>
      </c>
      <c r="N1932" s="173" t="s">
        <v>41</v>
      </c>
      <c r="O1932" s="169" t="s">
        <v>8406</v>
      </c>
      <c r="P1932" s="456">
        <v>10118</v>
      </c>
      <c r="Q1932" s="173" t="s">
        <v>559</v>
      </c>
      <c r="R1932" s="169" t="s">
        <v>2643</v>
      </c>
      <c r="S1932" s="276" t="s">
        <v>6232</v>
      </c>
      <c r="T1932" s="169" t="s">
        <v>1861</v>
      </c>
      <c r="U1932" s="169" t="s">
        <v>1861</v>
      </c>
      <c r="V1932" s="169" t="s">
        <v>1861</v>
      </c>
      <c r="W1932" s="169" t="s">
        <v>1861</v>
      </c>
      <c r="X1932" s="169" t="s">
        <v>1861</v>
      </c>
      <c r="Y1932" s="169" t="s">
        <v>1861</v>
      </c>
      <c r="Z1932" s="169" t="s">
        <v>1861</v>
      </c>
      <c r="AA1932" s="169" t="s">
        <v>1861</v>
      </c>
      <c r="AB1932" s="169" t="s">
        <v>1861</v>
      </c>
      <c r="AC1932" s="169" t="s">
        <v>1861</v>
      </c>
      <c r="AD1932" s="169" t="s">
        <v>1861</v>
      </c>
      <c r="AE1932" s="169" t="s">
        <v>1861</v>
      </c>
      <c r="AF1932" s="169" t="s">
        <v>687</v>
      </c>
      <c r="AG1932" s="169"/>
      <c r="AH1932" s="169"/>
      <c r="AI1932" s="173"/>
      <c r="AJ1932" s="169" t="s">
        <v>5912</v>
      </c>
      <c r="AK1932" s="169" t="s">
        <v>5913</v>
      </c>
      <c r="AL1932" s="173">
        <v>43</v>
      </c>
      <c r="AM1932" s="173">
        <v>38</v>
      </c>
      <c r="AN1932" s="1148">
        <v>23.7</v>
      </c>
      <c r="AO1932" s="173">
        <v>25</v>
      </c>
      <c r="AP1932" s="173">
        <v>31</v>
      </c>
      <c r="AQ1932" s="169">
        <v>40.700000000000003</v>
      </c>
      <c r="AR1932" s="169">
        <f t="shared" si="218"/>
        <v>43.639916666666664</v>
      </c>
      <c r="AS1932" s="169">
        <f t="shared" si="219"/>
        <v>25.527972222222221</v>
      </c>
      <c r="AT1932" s="173" t="s">
        <v>34</v>
      </c>
      <c r="AU1932" s="173"/>
      <c r="AV1932" s="456"/>
      <c r="AW1932" s="435"/>
      <c r="AX1932" s="456"/>
      <c r="AY1932" s="435"/>
      <c r="AZ1932" s="456"/>
      <c r="BA1932" s="435"/>
      <c r="BB1932" s="456"/>
      <c r="BC1932" s="435"/>
      <c r="BD1932" s="456"/>
      <c r="BE1932" s="435"/>
      <c r="BF1932" s="173"/>
      <c r="BG1932" s="169"/>
    </row>
    <row r="1933" spans="1:59" s="46" customFormat="1" ht="51" x14ac:dyDescent="0.25">
      <c r="A1933" s="486">
        <v>613</v>
      </c>
      <c r="B1933" s="425" t="s">
        <v>540</v>
      </c>
      <c r="C1933" s="492">
        <v>12170404</v>
      </c>
      <c r="D1933" s="490">
        <v>41412</v>
      </c>
      <c r="E1933" s="490">
        <v>41412</v>
      </c>
      <c r="F1933" s="490">
        <v>43238</v>
      </c>
      <c r="G1933" s="429">
        <v>-7777</v>
      </c>
      <c r="H1933" s="425" t="s">
        <v>3041</v>
      </c>
      <c r="I1933" s="425" t="s">
        <v>1461</v>
      </c>
      <c r="J1933" s="425"/>
      <c r="K1933" s="425" t="s">
        <v>71</v>
      </c>
      <c r="L1933" s="487" t="s">
        <v>171</v>
      </c>
      <c r="M1933" s="487" t="s">
        <v>82</v>
      </c>
      <c r="N1933" s="487" t="s">
        <v>74</v>
      </c>
      <c r="O1933" s="425" t="s">
        <v>8407</v>
      </c>
      <c r="P1933" s="488">
        <v>17556</v>
      </c>
      <c r="Q1933" s="487" t="s">
        <v>559</v>
      </c>
      <c r="R1933" s="425" t="s">
        <v>2643</v>
      </c>
      <c r="S1933" s="430" t="s">
        <v>6234</v>
      </c>
      <c r="T1933" s="425">
        <v>-7777</v>
      </c>
      <c r="U1933" s="425">
        <v>-9999</v>
      </c>
      <c r="V1933" s="425">
        <v>-9999</v>
      </c>
      <c r="W1933" s="425">
        <v>-7777</v>
      </c>
      <c r="X1933" s="425">
        <v>-7777</v>
      </c>
      <c r="Y1933" s="425">
        <v>-7777</v>
      </c>
      <c r="Z1933" s="425">
        <v>-7777</v>
      </c>
      <c r="AA1933" s="425">
        <v>-7777</v>
      </c>
      <c r="AB1933" s="425">
        <v>-7777</v>
      </c>
      <c r="AC1933" s="425">
        <v>-7777</v>
      </c>
      <c r="AD1933" s="425">
        <v>-7777</v>
      </c>
      <c r="AE1933" s="425">
        <v>-7777</v>
      </c>
      <c r="AF1933" s="425" t="s">
        <v>686</v>
      </c>
      <c r="AG1933" s="425"/>
      <c r="AH1933" s="425"/>
      <c r="AI1933" s="487"/>
      <c r="AJ1933" s="425" t="s">
        <v>5914</v>
      </c>
      <c r="AK1933" s="425" t="s">
        <v>5915</v>
      </c>
      <c r="AL1933" s="487">
        <v>43</v>
      </c>
      <c r="AM1933" s="487">
        <v>19</v>
      </c>
      <c r="AN1933" s="1166">
        <v>49.1</v>
      </c>
      <c r="AO1933" s="487">
        <v>25</v>
      </c>
      <c r="AP1933" s="487">
        <v>9</v>
      </c>
      <c r="AQ1933" s="425">
        <v>45.2</v>
      </c>
      <c r="AR1933" s="425">
        <f>AL1933+AM1933/60+AN1933/3600</f>
        <v>43.330305555555562</v>
      </c>
      <c r="AS1933" s="425">
        <f>AO1933+AP1933/60+AQ1933/3600</f>
        <v>25.162555555555553</v>
      </c>
      <c r="AT1933" s="487" t="s">
        <v>34</v>
      </c>
      <c r="AU1933" s="487"/>
      <c r="AV1933" s="488"/>
      <c r="AW1933" s="490"/>
      <c r="AX1933" s="488"/>
      <c r="AY1933" s="490"/>
      <c r="AZ1933" s="488"/>
      <c r="BA1933" s="490"/>
      <c r="BB1933" s="488"/>
      <c r="BC1933" s="490"/>
      <c r="BD1933" s="488"/>
      <c r="BE1933" s="490"/>
      <c r="BF1933" s="487"/>
      <c r="BG1933" s="431"/>
    </row>
    <row r="1934" spans="1:59" s="46" customFormat="1" ht="51.75" thickBot="1" x14ac:dyDescent="0.3">
      <c r="A1934" s="442"/>
      <c r="B1934" s="417" t="s">
        <v>540</v>
      </c>
      <c r="C1934" s="443">
        <v>12170404</v>
      </c>
      <c r="D1934" s="444">
        <v>41412</v>
      </c>
      <c r="E1934" s="444">
        <v>41412</v>
      </c>
      <c r="F1934" s="444">
        <v>43238</v>
      </c>
      <c r="G1934" s="421">
        <v>-7777</v>
      </c>
      <c r="H1934" s="417" t="s">
        <v>3041</v>
      </c>
      <c r="I1934" s="417" t="s">
        <v>1461</v>
      </c>
      <c r="J1934" s="417"/>
      <c r="K1934" s="417" t="s">
        <v>71</v>
      </c>
      <c r="L1934" s="445" t="s">
        <v>171</v>
      </c>
      <c r="M1934" s="445" t="s">
        <v>82</v>
      </c>
      <c r="N1934" s="445" t="s">
        <v>74</v>
      </c>
      <c r="O1934" s="417" t="s">
        <v>8407</v>
      </c>
      <c r="P1934" s="462">
        <v>17556</v>
      </c>
      <c r="Q1934" s="445" t="s">
        <v>559</v>
      </c>
      <c r="R1934" s="417" t="s">
        <v>2643</v>
      </c>
      <c r="S1934" s="422" t="s">
        <v>6234</v>
      </c>
      <c r="T1934" s="417" t="s">
        <v>1861</v>
      </c>
      <c r="U1934" s="417" t="s">
        <v>1861</v>
      </c>
      <c r="V1934" s="417" t="s">
        <v>1861</v>
      </c>
      <c r="W1934" s="417" t="s">
        <v>1861</v>
      </c>
      <c r="X1934" s="417" t="s">
        <v>1861</v>
      </c>
      <c r="Y1934" s="417" t="s">
        <v>1861</v>
      </c>
      <c r="Z1934" s="417" t="s">
        <v>1861</v>
      </c>
      <c r="AA1934" s="417" t="s">
        <v>1861</v>
      </c>
      <c r="AB1934" s="417" t="s">
        <v>1861</v>
      </c>
      <c r="AC1934" s="417" t="s">
        <v>1861</v>
      </c>
      <c r="AD1934" s="417" t="s">
        <v>1861</v>
      </c>
      <c r="AE1934" s="417" t="s">
        <v>1861</v>
      </c>
      <c r="AF1934" s="417" t="s">
        <v>687</v>
      </c>
      <c r="AG1934" s="417"/>
      <c r="AH1934" s="417"/>
      <c r="AI1934" s="445"/>
      <c r="AJ1934" s="417" t="s">
        <v>5916</v>
      </c>
      <c r="AK1934" s="417" t="s">
        <v>5917</v>
      </c>
      <c r="AL1934" s="445">
        <v>43</v>
      </c>
      <c r="AM1934" s="445">
        <v>19</v>
      </c>
      <c r="AN1934" s="1167">
        <v>48.9</v>
      </c>
      <c r="AO1934" s="445">
        <v>25</v>
      </c>
      <c r="AP1934" s="445">
        <v>9</v>
      </c>
      <c r="AQ1934" s="417">
        <v>45.3</v>
      </c>
      <c r="AR1934" s="417">
        <f>AL1934+AM1934/60+AN1934/3600</f>
        <v>43.330250000000007</v>
      </c>
      <c r="AS1934" s="417">
        <f>AO1934+AP1934/60+AQ1934/3600</f>
        <v>25.16258333333333</v>
      </c>
      <c r="AT1934" s="445" t="s">
        <v>34</v>
      </c>
      <c r="AU1934" s="445"/>
      <c r="AV1934" s="462"/>
      <c r="AW1934" s="444"/>
      <c r="AX1934" s="462"/>
      <c r="AY1934" s="444"/>
      <c r="AZ1934" s="462"/>
      <c r="BA1934" s="444"/>
      <c r="BB1934" s="462"/>
      <c r="BC1934" s="444"/>
      <c r="BD1934" s="462"/>
      <c r="BE1934" s="444"/>
      <c r="BF1934" s="445"/>
      <c r="BG1934" s="423"/>
    </row>
    <row r="1935" spans="1:59" s="46" customFormat="1" ht="63.75" x14ac:dyDescent="0.25">
      <c r="A1935" s="178">
        <v>614</v>
      </c>
      <c r="B1935" s="170" t="s">
        <v>3042</v>
      </c>
      <c r="C1935" s="341">
        <v>12170405</v>
      </c>
      <c r="D1935" s="342">
        <v>41416</v>
      </c>
      <c r="E1935" s="342">
        <v>41416</v>
      </c>
      <c r="F1935" s="342">
        <v>42512</v>
      </c>
      <c r="G1935" s="174">
        <v>-7777</v>
      </c>
      <c r="H1935" s="178" t="s">
        <v>3043</v>
      </c>
      <c r="I1935" s="170" t="s">
        <v>2635</v>
      </c>
      <c r="J1935" s="170"/>
      <c r="K1935" s="170" t="s">
        <v>50</v>
      </c>
      <c r="L1935" s="178" t="s">
        <v>341</v>
      </c>
      <c r="M1935" s="178" t="s">
        <v>59</v>
      </c>
      <c r="N1935" s="178" t="s">
        <v>48</v>
      </c>
      <c r="O1935" s="170" t="s">
        <v>8408</v>
      </c>
      <c r="P1935" s="458">
        <v>4234</v>
      </c>
      <c r="Q1935" s="178" t="s">
        <v>559</v>
      </c>
      <c r="R1935" s="170" t="s">
        <v>2643</v>
      </c>
      <c r="S1935" s="277" t="s">
        <v>6235</v>
      </c>
      <c r="T1935" s="170">
        <v>-7777</v>
      </c>
      <c r="U1935" s="170">
        <v>1.8</v>
      </c>
      <c r="V1935" s="170">
        <v>40</v>
      </c>
      <c r="W1935" s="170">
        <v>-7777</v>
      </c>
      <c r="X1935" s="170">
        <v>-7777</v>
      </c>
      <c r="Y1935" s="170">
        <v>-7777</v>
      </c>
      <c r="Z1935" s="170">
        <v>-7777</v>
      </c>
      <c r="AA1935" s="170">
        <v>-7777</v>
      </c>
      <c r="AB1935" s="170">
        <v>-7777</v>
      </c>
      <c r="AC1935" s="170">
        <v>-7777</v>
      </c>
      <c r="AD1935" s="170">
        <v>-7777</v>
      </c>
      <c r="AE1935" s="170">
        <v>-7777</v>
      </c>
      <c r="AF1935" s="170" t="s">
        <v>2886</v>
      </c>
      <c r="AG1935" s="170"/>
      <c r="AH1935" s="170"/>
      <c r="AI1935" s="178"/>
      <c r="AJ1935" s="170" t="s">
        <v>5918</v>
      </c>
      <c r="AK1935" s="170" t="s">
        <v>5919</v>
      </c>
      <c r="AL1935" s="178">
        <v>42</v>
      </c>
      <c r="AM1935" s="178">
        <v>35</v>
      </c>
      <c r="AN1935" s="1179">
        <v>13.1</v>
      </c>
      <c r="AO1935" s="178">
        <v>23</v>
      </c>
      <c r="AP1935" s="178">
        <v>20</v>
      </c>
      <c r="AQ1935" s="170">
        <v>34.5</v>
      </c>
      <c r="AR1935" s="170">
        <f t="shared" si="218"/>
        <v>42.586972222222222</v>
      </c>
      <c r="AS1935" s="170">
        <f t="shared" si="219"/>
        <v>23.342916666666664</v>
      </c>
      <c r="AT1935" s="178" t="s">
        <v>34</v>
      </c>
      <c r="AU1935" s="178"/>
      <c r="AV1935" s="458"/>
      <c r="AW1935" s="342"/>
      <c r="AX1935" s="458"/>
      <c r="AY1935" s="342"/>
      <c r="AZ1935" s="458"/>
      <c r="BA1935" s="342"/>
      <c r="BB1935" s="458"/>
      <c r="BC1935" s="342"/>
      <c r="BD1935" s="458"/>
      <c r="BE1935" s="342"/>
      <c r="BF1935" s="178"/>
      <c r="BG1935" s="170"/>
    </row>
    <row r="1936" spans="1:59" s="46" customFormat="1" ht="64.5" thickBot="1" x14ac:dyDescent="0.3">
      <c r="A1936" s="173"/>
      <c r="B1936" s="169" t="s">
        <v>3042</v>
      </c>
      <c r="C1936" s="434">
        <v>12170405</v>
      </c>
      <c r="D1936" s="435">
        <v>41416</v>
      </c>
      <c r="E1936" s="435">
        <v>41416</v>
      </c>
      <c r="F1936" s="435">
        <v>42512</v>
      </c>
      <c r="G1936" s="161">
        <v>-7777</v>
      </c>
      <c r="H1936" s="173" t="s">
        <v>3043</v>
      </c>
      <c r="I1936" s="169" t="s">
        <v>2635</v>
      </c>
      <c r="J1936" s="169"/>
      <c r="K1936" s="169" t="s">
        <v>50</v>
      </c>
      <c r="L1936" s="173" t="s">
        <v>341</v>
      </c>
      <c r="M1936" s="173" t="s">
        <v>59</v>
      </c>
      <c r="N1936" s="173" t="s">
        <v>48</v>
      </c>
      <c r="O1936" s="169" t="s">
        <v>8408</v>
      </c>
      <c r="P1936" s="456">
        <v>4234</v>
      </c>
      <c r="Q1936" s="173" t="s">
        <v>559</v>
      </c>
      <c r="R1936" s="169" t="s">
        <v>2643</v>
      </c>
      <c r="S1936" s="276" t="s">
        <v>6236</v>
      </c>
      <c r="T1936" s="169" t="s">
        <v>1861</v>
      </c>
      <c r="U1936" s="169">
        <v>1.8</v>
      </c>
      <c r="V1936" s="169">
        <v>84</v>
      </c>
      <c r="W1936" s="169" t="s">
        <v>1861</v>
      </c>
      <c r="X1936" s="169" t="s">
        <v>1861</v>
      </c>
      <c r="Y1936" s="169" t="s">
        <v>1861</v>
      </c>
      <c r="Z1936" s="169" t="s">
        <v>1861</v>
      </c>
      <c r="AA1936" s="169" t="s">
        <v>1861</v>
      </c>
      <c r="AB1936" s="169" t="s">
        <v>1861</v>
      </c>
      <c r="AC1936" s="169" t="s">
        <v>1861</v>
      </c>
      <c r="AD1936" s="169" t="s">
        <v>1861</v>
      </c>
      <c r="AE1936" s="169" t="s">
        <v>1861</v>
      </c>
      <c r="AF1936" s="169" t="s">
        <v>2887</v>
      </c>
      <c r="AG1936" s="169"/>
      <c r="AH1936" s="169"/>
      <c r="AI1936" s="173"/>
      <c r="AJ1936" s="169" t="s">
        <v>5920</v>
      </c>
      <c r="AK1936" s="169" t="s">
        <v>5921</v>
      </c>
      <c r="AL1936" s="173">
        <v>42</v>
      </c>
      <c r="AM1936" s="173">
        <v>35</v>
      </c>
      <c r="AN1936" s="1148">
        <v>13.2</v>
      </c>
      <c r="AO1936" s="173">
        <v>23</v>
      </c>
      <c r="AP1936" s="173">
        <v>20</v>
      </c>
      <c r="AQ1936" s="169">
        <v>38.1</v>
      </c>
      <c r="AR1936" s="169">
        <f>AL1936+AM1936/60+AN1936/3600</f>
        <v>42.587000000000003</v>
      </c>
      <c r="AS1936" s="169">
        <f>AO1936+AP1936/60+AQ1936/3600</f>
        <v>23.343916666666665</v>
      </c>
      <c r="AT1936" s="173" t="s">
        <v>34</v>
      </c>
      <c r="AU1936" s="173"/>
      <c r="AV1936" s="456"/>
      <c r="AW1936" s="435"/>
      <c r="AX1936" s="456"/>
      <c r="AY1936" s="435"/>
      <c r="AZ1936" s="456"/>
      <c r="BA1936" s="435"/>
      <c r="BB1936" s="456"/>
      <c r="BC1936" s="435"/>
      <c r="BD1936" s="456"/>
      <c r="BE1936" s="435"/>
      <c r="BF1936" s="173"/>
      <c r="BG1936" s="169"/>
    </row>
    <row r="1937" spans="1:59" s="46" customFormat="1" ht="63.75" x14ac:dyDescent="0.25">
      <c r="A1937" s="486">
        <v>615</v>
      </c>
      <c r="B1937" s="425" t="s">
        <v>540</v>
      </c>
      <c r="C1937" s="492">
        <v>12170406</v>
      </c>
      <c r="D1937" s="490">
        <v>41424</v>
      </c>
      <c r="E1937" s="490">
        <v>41424</v>
      </c>
      <c r="F1937" s="490">
        <v>43250</v>
      </c>
      <c r="G1937" s="429">
        <v>-7777</v>
      </c>
      <c r="H1937" s="487" t="s">
        <v>1057</v>
      </c>
      <c r="I1937" s="425" t="s">
        <v>716</v>
      </c>
      <c r="J1937" s="425"/>
      <c r="K1937" s="487" t="s">
        <v>71</v>
      </c>
      <c r="L1937" s="425" t="s">
        <v>1698</v>
      </c>
      <c r="M1937" s="487" t="s">
        <v>82</v>
      </c>
      <c r="N1937" s="487" t="s">
        <v>74</v>
      </c>
      <c r="O1937" s="425" t="s">
        <v>5922</v>
      </c>
      <c r="P1937" s="488">
        <v>73345</v>
      </c>
      <c r="Q1937" s="487" t="s">
        <v>559</v>
      </c>
      <c r="R1937" s="425" t="s">
        <v>2643</v>
      </c>
      <c r="S1937" s="430" t="s">
        <v>6237</v>
      </c>
      <c r="T1937" s="425">
        <v>-7777</v>
      </c>
      <c r="U1937" s="425">
        <v>-9999</v>
      </c>
      <c r="V1937" s="425">
        <v>-9999</v>
      </c>
      <c r="W1937" s="425">
        <v>-7777</v>
      </c>
      <c r="X1937" s="425">
        <v>-7777</v>
      </c>
      <c r="Y1937" s="425">
        <v>-7777</v>
      </c>
      <c r="Z1937" s="425">
        <v>-7777</v>
      </c>
      <c r="AA1937" s="425">
        <v>-7777</v>
      </c>
      <c r="AB1937" s="425">
        <v>-7777</v>
      </c>
      <c r="AC1937" s="425">
        <v>-7777</v>
      </c>
      <c r="AD1937" s="425">
        <v>-7777</v>
      </c>
      <c r="AE1937" s="425">
        <v>-7777</v>
      </c>
      <c r="AF1937" s="425" t="s">
        <v>686</v>
      </c>
      <c r="AG1937" s="425"/>
      <c r="AH1937" s="425"/>
      <c r="AI1937" s="487"/>
      <c r="AJ1937" s="425" t="s">
        <v>5923</v>
      </c>
      <c r="AK1937" s="425" t="s">
        <v>5924</v>
      </c>
      <c r="AL1937" s="487">
        <v>43</v>
      </c>
      <c r="AM1937" s="487">
        <v>28</v>
      </c>
      <c r="AN1937" s="1166">
        <v>52.7</v>
      </c>
      <c r="AO1937" s="487">
        <v>24</v>
      </c>
      <c r="AP1937" s="487">
        <v>57</v>
      </c>
      <c r="AQ1937" s="425">
        <v>16.7</v>
      </c>
      <c r="AR1937" s="425">
        <f t="shared" si="218"/>
        <v>43.481305555555558</v>
      </c>
      <c r="AS1937" s="425">
        <f t="shared" si="219"/>
        <v>24.954638888888887</v>
      </c>
      <c r="AT1937" s="487" t="s">
        <v>34</v>
      </c>
      <c r="AU1937" s="487"/>
      <c r="AV1937" s="488"/>
      <c r="AW1937" s="490"/>
      <c r="AX1937" s="488"/>
      <c r="AY1937" s="490"/>
      <c r="AZ1937" s="488"/>
      <c r="BA1937" s="490"/>
      <c r="BB1937" s="488"/>
      <c r="BC1937" s="490"/>
      <c r="BD1937" s="488"/>
      <c r="BE1937" s="490"/>
      <c r="BF1937" s="487"/>
      <c r="BG1937" s="431"/>
    </row>
    <row r="1938" spans="1:59" s="46" customFormat="1" ht="64.5" thickBot="1" x14ac:dyDescent="0.3">
      <c r="A1938" s="442"/>
      <c r="B1938" s="417" t="s">
        <v>540</v>
      </c>
      <c r="C1938" s="443">
        <v>12170406</v>
      </c>
      <c r="D1938" s="444">
        <v>41424</v>
      </c>
      <c r="E1938" s="444">
        <v>41424</v>
      </c>
      <c r="F1938" s="444">
        <v>43250</v>
      </c>
      <c r="G1938" s="421">
        <v>-7777</v>
      </c>
      <c r="H1938" s="445" t="s">
        <v>1057</v>
      </c>
      <c r="I1938" s="417" t="s">
        <v>716</v>
      </c>
      <c r="J1938" s="417"/>
      <c r="K1938" s="445" t="s">
        <v>71</v>
      </c>
      <c r="L1938" s="417" t="s">
        <v>1698</v>
      </c>
      <c r="M1938" s="445" t="s">
        <v>82</v>
      </c>
      <c r="N1938" s="445" t="s">
        <v>74</v>
      </c>
      <c r="O1938" s="417" t="s">
        <v>5922</v>
      </c>
      <c r="P1938" s="462">
        <v>73345</v>
      </c>
      <c r="Q1938" s="445" t="s">
        <v>559</v>
      </c>
      <c r="R1938" s="417" t="s">
        <v>2643</v>
      </c>
      <c r="S1938" s="422" t="s">
        <v>6237</v>
      </c>
      <c r="T1938" s="417" t="s">
        <v>1861</v>
      </c>
      <c r="U1938" s="417" t="s">
        <v>1861</v>
      </c>
      <c r="V1938" s="417" t="s">
        <v>1861</v>
      </c>
      <c r="W1938" s="417" t="s">
        <v>1861</v>
      </c>
      <c r="X1938" s="417" t="s">
        <v>1861</v>
      </c>
      <c r="Y1938" s="417" t="s">
        <v>1861</v>
      </c>
      <c r="Z1938" s="417" t="s">
        <v>1861</v>
      </c>
      <c r="AA1938" s="417" t="s">
        <v>1861</v>
      </c>
      <c r="AB1938" s="417" t="s">
        <v>1861</v>
      </c>
      <c r="AC1938" s="417" t="s">
        <v>1861</v>
      </c>
      <c r="AD1938" s="417" t="s">
        <v>1861</v>
      </c>
      <c r="AE1938" s="417" t="s">
        <v>1861</v>
      </c>
      <c r="AF1938" s="417" t="s">
        <v>687</v>
      </c>
      <c r="AG1938" s="417"/>
      <c r="AH1938" s="417"/>
      <c r="AI1938" s="445"/>
      <c r="AJ1938" s="417" t="s">
        <v>5925</v>
      </c>
      <c r="AK1938" s="417" t="s">
        <v>5926</v>
      </c>
      <c r="AL1938" s="445">
        <v>43</v>
      </c>
      <c r="AM1938" s="445">
        <v>28</v>
      </c>
      <c r="AN1938" s="1167">
        <v>52.2</v>
      </c>
      <c r="AO1938" s="445">
        <v>24</v>
      </c>
      <c r="AP1938" s="445">
        <v>57</v>
      </c>
      <c r="AQ1938" s="417">
        <v>16.3</v>
      </c>
      <c r="AR1938" s="417">
        <f>AL1938+AM1938/60+AN1938/3600</f>
        <v>43.481166666666667</v>
      </c>
      <c r="AS1938" s="417">
        <f>AO1938+AP1938/60+AQ1938/3600</f>
        <v>24.954527777777777</v>
      </c>
      <c r="AT1938" s="445" t="s">
        <v>34</v>
      </c>
      <c r="AU1938" s="445"/>
      <c r="AV1938" s="462"/>
      <c r="AW1938" s="444"/>
      <c r="AX1938" s="462"/>
      <c r="AY1938" s="444"/>
      <c r="AZ1938" s="462"/>
      <c r="BA1938" s="444"/>
      <c r="BB1938" s="462"/>
      <c r="BC1938" s="444"/>
      <c r="BD1938" s="462"/>
      <c r="BE1938" s="444"/>
      <c r="BF1938" s="445"/>
      <c r="BG1938" s="423"/>
    </row>
    <row r="1939" spans="1:59" s="46" customFormat="1" ht="38.25" x14ac:dyDescent="0.25">
      <c r="A1939" s="178">
        <v>616</v>
      </c>
      <c r="B1939" s="170" t="s">
        <v>639</v>
      </c>
      <c r="C1939" s="341">
        <v>12170407</v>
      </c>
      <c r="D1939" s="342">
        <v>41428</v>
      </c>
      <c r="E1939" s="342">
        <v>41428</v>
      </c>
      <c r="F1939" s="342">
        <v>42524</v>
      </c>
      <c r="G1939" s="174">
        <v>-7777</v>
      </c>
      <c r="H1939" s="178" t="s">
        <v>1053</v>
      </c>
      <c r="I1939" s="170" t="s">
        <v>1444</v>
      </c>
      <c r="J1939" s="170"/>
      <c r="K1939" s="178" t="s">
        <v>71</v>
      </c>
      <c r="L1939" s="178" t="s">
        <v>105</v>
      </c>
      <c r="M1939" s="178" t="s">
        <v>105</v>
      </c>
      <c r="N1939" s="178" t="s">
        <v>70</v>
      </c>
      <c r="O1939" s="170" t="s">
        <v>8409</v>
      </c>
      <c r="P1939" s="458">
        <v>73198</v>
      </c>
      <c r="Q1939" s="178" t="s">
        <v>559</v>
      </c>
      <c r="R1939" s="170" t="s">
        <v>4028</v>
      </c>
      <c r="S1939" s="277" t="s">
        <v>2641</v>
      </c>
      <c r="T1939" s="170">
        <v>-7777</v>
      </c>
      <c r="U1939" s="170">
        <v>-9999</v>
      </c>
      <c r="V1939" s="170">
        <v>43.2</v>
      </c>
      <c r="W1939" s="170">
        <v>-7777</v>
      </c>
      <c r="X1939" s="170">
        <v>-7777</v>
      </c>
      <c r="Y1939" s="170">
        <v>-7777</v>
      </c>
      <c r="Z1939" s="170">
        <v>-7777</v>
      </c>
      <c r="AA1939" s="170">
        <v>-7777</v>
      </c>
      <c r="AB1939" s="170">
        <v>-7777</v>
      </c>
      <c r="AC1939" s="170">
        <v>-7777</v>
      </c>
      <c r="AD1939" s="170">
        <v>-7777</v>
      </c>
      <c r="AE1939" s="170">
        <v>-7777</v>
      </c>
      <c r="AF1939" s="170"/>
      <c r="AG1939" s="170">
        <v>4663905.4309999999</v>
      </c>
      <c r="AH1939" s="170">
        <v>8620863.6429999992</v>
      </c>
      <c r="AI1939" s="178"/>
      <c r="AJ1939" s="170"/>
      <c r="AK1939" s="170"/>
      <c r="AL1939" s="178"/>
      <c r="AM1939" s="178"/>
      <c r="AN1939" s="1179"/>
      <c r="AO1939" s="178"/>
      <c r="AP1939" s="178"/>
      <c r="AQ1939" s="170"/>
      <c r="AR1939" s="170">
        <f t="shared" si="218"/>
        <v>0</v>
      </c>
      <c r="AS1939" s="170">
        <f t="shared" si="219"/>
        <v>0</v>
      </c>
      <c r="AT1939" s="178" t="s">
        <v>34</v>
      </c>
      <c r="AU1939" s="178"/>
      <c r="AV1939" s="458"/>
      <c r="AW1939" s="342"/>
      <c r="AX1939" s="458"/>
      <c r="AY1939" s="342"/>
      <c r="AZ1939" s="458"/>
      <c r="BA1939" s="342"/>
      <c r="BB1939" s="458"/>
      <c r="BC1939" s="342"/>
      <c r="BD1939" s="458"/>
      <c r="BE1939" s="342"/>
      <c r="BF1939" s="178"/>
      <c r="BG1939" s="170"/>
    </row>
    <row r="1940" spans="1:59" s="46" customFormat="1" ht="39" thickBot="1" x14ac:dyDescent="0.3">
      <c r="A1940" s="173"/>
      <c r="B1940" s="169" t="s">
        <v>639</v>
      </c>
      <c r="C1940" s="434">
        <v>12170407</v>
      </c>
      <c r="D1940" s="435">
        <v>41428</v>
      </c>
      <c r="E1940" s="435">
        <v>41428</v>
      </c>
      <c r="F1940" s="435">
        <v>42524</v>
      </c>
      <c r="G1940" s="161">
        <v>-7777</v>
      </c>
      <c r="H1940" s="173" t="s">
        <v>1053</v>
      </c>
      <c r="I1940" s="169" t="s">
        <v>1444</v>
      </c>
      <c r="J1940" s="169"/>
      <c r="K1940" s="173" t="s">
        <v>71</v>
      </c>
      <c r="L1940" s="173" t="s">
        <v>105</v>
      </c>
      <c r="M1940" s="173" t="s">
        <v>105</v>
      </c>
      <c r="N1940" s="173" t="s">
        <v>70</v>
      </c>
      <c r="O1940" s="169" t="s">
        <v>8409</v>
      </c>
      <c r="P1940" s="456">
        <v>73198</v>
      </c>
      <c r="Q1940" s="173" t="s">
        <v>559</v>
      </c>
      <c r="R1940" s="169" t="s">
        <v>4028</v>
      </c>
      <c r="S1940" s="276" t="s">
        <v>2641</v>
      </c>
      <c r="T1940" s="169" t="s">
        <v>1861</v>
      </c>
      <c r="U1940" s="169" t="s">
        <v>1861</v>
      </c>
      <c r="V1940" s="169" t="s">
        <v>1861</v>
      </c>
      <c r="W1940" s="169" t="s">
        <v>1861</v>
      </c>
      <c r="X1940" s="169" t="s">
        <v>1861</v>
      </c>
      <c r="Y1940" s="169" t="s">
        <v>1861</v>
      </c>
      <c r="Z1940" s="169" t="s">
        <v>1861</v>
      </c>
      <c r="AA1940" s="169" t="s">
        <v>1861</v>
      </c>
      <c r="AB1940" s="169" t="s">
        <v>1861</v>
      </c>
      <c r="AC1940" s="169" t="s">
        <v>1861</v>
      </c>
      <c r="AD1940" s="169" t="s">
        <v>1861</v>
      </c>
      <c r="AE1940" s="169" t="s">
        <v>1861</v>
      </c>
      <c r="AF1940" s="169"/>
      <c r="AG1940" s="169">
        <v>4663879.3590000002</v>
      </c>
      <c r="AH1940" s="169">
        <v>8620897.3320000004</v>
      </c>
      <c r="AI1940" s="173"/>
      <c r="AJ1940" s="169"/>
      <c r="AK1940" s="169"/>
      <c r="AL1940" s="173"/>
      <c r="AM1940" s="173"/>
      <c r="AN1940" s="1148"/>
      <c r="AO1940" s="173"/>
      <c r="AP1940" s="173"/>
      <c r="AQ1940" s="169"/>
      <c r="AR1940" s="169">
        <f>AL1940+AM1940/60+AN1940/3600</f>
        <v>0</v>
      </c>
      <c r="AS1940" s="169">
        <f>AO1940+AP1940/60+AQ1940/3600</f>
        <v>0</v>
      </c>
      <c r="AT1940" s="173" t="s">
        <v>34</v>
      </c>
      <c r="AU1940" s="173"/>
      <c r="AV1940" s="456"/>
      <c r="AW1940" s="435"/>
      <c r="AX1940" s="456"/>
      <c r="AY1940" s="435"/>
      <c r="AZ1940" s="456"/>
      <c r="BA1940" s="435"/>
      <c r="BB1940" s="456"/>
      <c r="BC1940" s="435"/>
      <c r="BD1940" s="456"/>
      <c r="BE1940" s="435"/>
      <c r="BF1940" s="173"/>
      <c r="BG1940" s="169"/>
    </row>
    <row r="1941" spans="1:59" s="46" customFormat="1" ht="38.25" x14ac:dyDescent="0.25">
      <c r="A1941" s="486">
        <v>617</v>
      </c>
      <c r="B1941" s="425" t="s">
        <v>645</v>
      </c>
      <c r="C1941" s="492">
        <v>12170408</v>
      </c>
      <c r="D1941" s="490">
        <v>41429</v>
      </c>
      <c r="E1941" s="490">
        <v>41429</v>
      </c>
      <c r="F1941" s="490">
        <v>42525</v>
      </c>
      <c r="G1941" s="429">
        <v>-7777</v>
      </c>
      <c r="H1941" s="487" t="s">
        <v>2974</v>
      </c>
      <c r="I1941" s="425" t="s">
        <v>705</v>
      </c>
      <c r="J1941" s="425"/>
      <c r="K1941" s="425" t="s">
        <v>50</v>
      </c>
      <c r="L1941" s="487" t="s">
        <v>53</v>
      </c>
      <c r="M1941" s="487" t="s">
        <v>53</v>
      </c>
      <c r="N1941" s="487" t="s">
        <v>48</v>
      </c>
      <c r="O1941" s="429"/>
      <c r="P1941" s="488">
        <v>27632</v>
      </c>
      <c r="Q1941" s="487" t="s">
        <v>559</v>
      </c>
      <c r="R1941" s="425" t="s">
        <v>2643</v>
      </c>
      <c r="S1941" s="430" t="s">
        <v>2637</v>
      </c>
      <c r="T1941" s="425">
        <v>-7777</v>
      </c>
      <c r="U1941" s="425">
        <v>-9999</v>
      </c>
      <c r="V1941" s="425">
        <v>-9999</v>
      </c>
      <c r="W1941" s="425">
        <v>-7777</v>
      </c>
      <c r="X1941" s="425">
        <v>-7777</v>
      </c>
      <c r="Y1941" s="425">
        <v>-7777</v>
      </c>
      <c r="Z1941" s="425">
        <v>-7777</v>
      </c>
      <c r="AA1941" s="425">
        <v>-7777</v>
      </c>
      <c r="AB1941" s="425">
        <v>-7777</v>
      </c>
      <c r="AC1941" s="425">
        <v>-7777</v>
      </c>
      <c r="AD1941" s="425">
        <v>-7777</v>
      </c>
      <c r="AE1941" s="425">
        <v>-7777</v>
      </c>
      <c r="AF1941" s="425" t="s">
        <v>10072</v>
      </c>
      <c r="AG1941" s="425"/>
      <c r="AH1941" s="425"/>
      <c r="AI1941" s="487"/>
      <c r="AJ1941" s="425" t="s">
        <v>5927</v>
      </c>
      <c r="AK1941" s="425" t="s">
        <v>5928</v>
      </c>
      <c r="AL1941" s="487">
        <v>42</v>
      </c>
      <c r="AM1941" s="487">
        <v>49</v>
      </c>
      <c r="AN1941" s="1166">
        <v>53.2</v>
      </c>
      <c r="AO1941" s="487">
        <v>23</v>
      </c>
      <c r="AP1941" s="487">
        <v>59</v>
      </c>
      <c r="AQ1941" s="425">
        <v>18.100000000000001</v>
      </c>
      <c r="AR1941" s="425">
        <f t="shared" si="218"/>
        <v>42.83144444444445</v>
      </c>
      <c r="AS1941" s="425">
        <f t="shared" si="219"/>
        <v>23.988361111111111</v>
      </c>
      <c r="AT1941" s="487" t="s">
        <v>34</v>
      </c>
      <c r="AU1941" s="487"/>
      <c r="AV1941" s="488"/>
      <c r="AW1941" s="490"/>
      <c r="AX1941" s="488"/>
      <c r="AY1941" s="490"/>
      <c r="AZ1941" s="488"/>
      <c r="BA1941" s="490"/>
      <c r="BB1941" s="488"/>
      <c r="BC1941" s="490"/>
      <c r="BD1941" s="488"/>
      <c r="BE1941" s="490"/>
      <c r="BF1941" s="487"/>
      <c r="BG1941" s="431"/>
    </row>
    <row r="1942" spans="1:59" s="46" customFormat="1" ht="38.25" x14ac:dyDescent="0.25">
      <c r="A1942" s="441"/>
      <c r="B1942" s="45" t="s">
        <v>645</v>
      </c>
      <c r="C1942" s="93">
        <v>12170408</v>
      </c>
      <c r="D1942" s="145">
        <v>41429</v>
      </c>
      <c r="E1942" s="145">
        <v>41429</v>
      </c>
      <c r="F1942" s="145">
        <v>42525</v>
      </c>
      <c r="G1942" s="21">
        <v>-7777</v>
      </c>
      <c r="H1942" s="90" t="s">
        <v>1019</v>
      </c>
      <c r="I1942" s="45" t="s">
        <v>705</v>
      </c>
      <c r="J1942" s="45"/>
      <c r="K1942" s="45" t="s">
        <v>50</v>
      </c>
      <c r="L1942" s="90" t="s">
        <v>53</v>
      </c>
      <c r="M1942" s="90" t="s">
        <v>53</v>
      </c>
      <c r="N1942" s="90" t="s">
        <v>48</v>
      </c>
      <c r="O1942" s="45"/>
      <c r="P1942" s="143">
        <v>27632</v>
      </c>
      <c r="Q1942" s="90" t="s">
        <v>559</v>
      </c>
      <c r="R1942" s="45" t="s">
        <v>2643</v>
      </c>
      <c r="S1942" s="272" t="s">
        <v>2637</v>
      </c>
      <c r="T1942" s="45">
        <v>-7777</v>
      </c>
      <c r="U1942" s="45">
        <v>-9999</v>
      </c>
      <c r="V1942" s="45">
        <v>-9999</v>
      </c>
      <c r="W1942" s="45">
        <v>-7777</v>
      </c>
      <c r="X1942" s="45">
        <v>-7777</v>
      </c>
      <c r="Y1942" s="45">
        <v>-7777</v>
      </c>
      <c r="Z1942" s="45">
        <v>-7777</v>
      </c>
      <c r="AA1942" s="45">
        <v>-7777</v>
      </c>
      <c r="AB1942" s="45">
        <v>-7777</v>
      </c>
      <c r="AC1942" s="45">
        <v>-7777</v>
      </c>
      <c r="AD1942" s="45">
        <v>-7777</v>
      </c>
      <c r="AE1942" s="45">
        <v>-7777</v>
      </c>
      <c r="AF1942" s="45" t="s">
        <v>10073</v>
      </c>
      <c r="AG1942" s="45"/>
      <c r="AH1942" s="45"/>
      <c r="AI1942" s="90"/>
      <c r="AJ1942" s="45" t="s">
        <v>5929</v>
      </c>
      <c r="AK1942" s="45" t="s">
        <v>5930</v>
      </c>
      <c r="AL1942" s="90">
        <v>42</v>
      </c>
      <c r="AM1942" s="90">
        <v>50</v>
      </c>
      <c r="AN1942" s="1147">
        <v>39.9</v>
      </c>
      <c r="AO1942" s="90">
        <v>24</v>
      </c>
      <c r="AP1942" s="90">
        <v>0</v>
      </c>
      <c r="AQ1942" s="45">
        <v>10</v>
      </c>
      <c r="AR1942" s="45">
        <f t="shared" si="218"/>
        <v>42.844416666666667</v>
      </c>
      <c r="AS1942" s="45">
        <f t="shared" si="219"/>
        <v>24.002777777777776</v>
      </c>
      <c r="AT1942" s="90" t="s">
        <v>34</v>
      </c>
      <c r="AU1942" s="90"/>
      <c r="AV1942" s="143"/>
      <c r="AW1942" s="145"/>
      <c r="AX1942" s="143"/>
      <c r="AY1942" s="145"/>
      <c r="AZ1942" s="143"/>
      <c r="BA1942" s="145"/>
      <c r="BB1942" s="143"/>
      <c r="BC1942" s="145"/>
      <c r="BD1942" s="143"/>
      <c r="BE1942" s="145"/>
      <c r="BF1942" s="90"/>
      <c r="BG1942" s="433"/>
    </row>
    <row r="1943" spans="1:59" s="46" customFormat="1" ht="38.25" x14ac:dyDescent="0.25">
      <c r="A1943" s="441"/>
      <c r="B1943" s="45" t="s">
        <v>645</v>
      </c>
      <c r="C1943" s="93">
        <v>12170408</v>
      </c>
      <c r="D1943" s="145">
        <v>41429</v>
      </c>
      <c r="E1943" s="145">
        <v>41429</v>
      </c>
      <c r="F1943" s="145">
        <v>42525</v>
      </c>
      <c r="G1943" s="21">
        <v>-7777</v>
      </c>
      <c r="H1943" s="90" t="s">
        <v>1019</v>
      </c>
      <c r="I1943" s="45" t="s">
        <v>705</v>
      </c>
      <c r="J1943" s="45"/>
      <c r="K1943" s="45" t="s">
        <v>50</v>
      </c>
      <c r="L1943" s="90" t="s">
        <v>53</v>
      </c>
      <c r="M1943" s="90" t="s">
        <v>53</v>
      </c>
      <c r="N1943" s="90" t="s">
        <v>48</v>
      </c>
      <c r="O1943" s="45"/>
      <c r="P1943" s="143">
        <v>27632</v>
      </c>
      <c r="Q1943" s="90" t="s">
        <v>559</v>
      </c>
      <c r="R1943" s="45" t="s">
        <v>2643</v>
      </c>
      <c r="S1943" s="272" t="s">
        <v>2637</v>
      </c>
      <c r="T1943" s="45">
        <v>-7777</v>
      </c>
      <c r="U1943" s="45">
        <v>-9999</v>
      </c>
      <c r="V1943" s="45">
        <v>-9999</v>
      </c>
      <c r="W1943" s="45">
        <v>-7777</v>
      </c>
      <c r="X1943" s="45">
        <v>-7777</v>
      </c>
      <c r="Y1943" s="45">
        <v>-7777</v>
      </c>
      <c r="Z1943" s="45">
        <v>-7777</v>
      </c>
      <c r="AA1943" s="45">
        <v>-7777</v>
      </c>
      <c r="AB1943" s="45">
        <v>-7777</v>
      </c>
      <c r="AC1943" s="45">
        <v>-7777</v>
      </c>
      <c r="AD1943" s="45">
        <v>-7777</v>
      </c>
      <c r="AE1943" s="45">
        <v>-7777</v>
      </c>
      <c r="AF1943" s="45" t="s">
        <v>10074</v>
      </c>
      <c r="AG1943" s="45"/>
      <c r="AH1943" s="45"/>
      <c r="AI1943" s="90"/>
      <c r="AJ1943" s="45" t="s">
        <v>5931</v>
      </c>
      <c r="AK1943" s="45" t="s">
        <v>5932</v>
      </c>
      <c r="AL1943" s="90">
        <v>42</v>
      </c>
      <c r="AM1943" s="90">
        <v>50</v>
      </c>
      <c r="AN1943" s="1147">
        <v>9.5</v>
      </c>
      <c r="AO1943" s="90">
        <v>23</v>
      </c>
      <c r="AP1943" s="90">
        <v>59</v>
      </c>
      <c r="AQ1943" s="45">
        <v>30.1</v>
      </c>
      <c r="AR1943" s="45">
        <f t="shared" si="218"/>
        <v>42.835972222222225</v>
      </c>
      <c r="AS1943" s="45">
        <f t="shared" si="219"/>
        <v>23.991694444444445</v>
      </c>
      <c r="AT1943" s="90" t="s">
        <v>34</v>
      </c>
      <c r="AU1943" s="90"/>
      <c r="AV1943" s="143"/>
      <c r="AW1943" s="145"/>
      <c r="AX1943" s="143"/>
      <c r="AY1943" s="145"/>
      <c r="AZ1943" s="143"/>
      <c r="BA1943" s="145"/>
      <c r="BB1943" s="143"/>
      <c r="BC1943" s="145"/>
      <c r="BD1943" s="143"/>
      <c r="BE1943" s="145"/>
      <c r="BF1943" s="90"/>
      <c r="BG1943" s="433"/>
    </row>
    <row r="1944" spans="1:59" s="46" customFormat="1" ht="39" thickBot="1" x14ac:dyDescent="0.3">
      <c r="A1944" s="442"/>
      <c r="B1944" s="417" t="s">
        <v>645</v>
      </c>
      <c r="C1944" s="443">
        <v>12170408</v>
      </c>
      <c r="D1944" s="444">
        <v>41429</v>
      </c>
      <c r="E1944" s="444">
        <v>41429</v>
      </c>
      <c r="F1944" s="444">
        <v>42525</v>
      </c>
      <c r="G1944" s="421">
        <v>-7777</v>
      </c>
      <c r="H1944" s="445" t="s">
        <v>3044</v>
      </c>
      <c r="I1944" s="417" t="s">
        <v>705</v>
      </c>
      <c r="J1944" s="417"/>
      <c r="K1944" s="417" t="s">
        <v>50</v>
      </c>
      <c r="L1944" s="445" t="s">
        <v>53</v>
      </c>
      <c r="M1944" s="445" t="s">
        <v>53</v>
      </c>
      <c r="N1944" s="445" t="s">
        <v>48</v>
      </c>
      <c r="O1944" s="417"/>
      <c r="P1944" s="462">
        <v>27632</v>
      </c>
      <c r="Q1944" s="445" t="s">
        <v>559</v>
      </c>
      <c r="R1944" s="417" t="s">
        <v>2643</v>
      </c>
      <c r="S1944" s="422" t="s">
        <v>2637</v>
      </c>
      <c r="T1944" s="417">
        <v>-7777</v>
      </c>
      <c r="U1944" s="417">
        <v>-9999</v>
      </c>
      <c r="V1944" s="417">
        <v>-9999</v>
      </c>
      <c r="W1944" s="417">
        <v>-7777</v>
      </c>
      <c r="X1944" s="417">
        <v>-7777</v>
      </c>
      <c r="Y1944" s="417">
        <v>-7777</v>
      </c>
      <c r="Z1944" s="417">
        <v>-7777</v>
      </c>
      <c r="AA1944" s="417">
        <v>-7777</v>
      </c>
      <c r="AB1944" s="417">
        <v>-7777</v>
      </c>
      <c r="AC1944" s="417">
        <v>-7777</v>
      </c>
      <c r="AD1944" s="417">
        <v>-7777</v>
      </c>
      <c r="AE1944" s="417">
        <v>-7777</v>
      </c>
      <c r="AF1944" s="417" t="s">
        <v>10075</v>
      </c>
      <c r="AG1944" s="417"/>
      <c r="AH1944" s="417"/>
      <c r="AI1944" s="445"/>
      <c r="AJ1944" s="417" t="s">
        <v>5933</v>
      </c>
      <c r="AK1944" s="417" t="s">
        <v>5934</v>
      </c>
      <c r="AL1944" s="445">
        <v>42</v>
      </c>
      <c r="AM1944" s="445">
        <v>50</v>
      </c>
      <c r="AN1944" s="1167">
        <v>13.8</v>
      </c>
      <c r="AO1944" s="445">
        <v>24</v>
      </c>
      <c r="AP1944" s="445">
        <v>0</v>
      </c>
      <c r="AQ1944" s="417">
        <v>10.4</v>
      </c>
      <c r="AR1944" s="417">
        <f t="shared" si="218"/>
        <v>42.837166666666668</v>
      </c>
      <c r="AS1944" s="417">
        <f t="shared" si="219"/>
        <v>24.00288888888889</v>
      </c>
      <c r="AT1944" s="445" t="s">
        <v>34</v>
      </c>
      <c r="AU1944" s="445"/>
      <c r="AV1944" s="462"/>
      <c r="AW1944" s="444"/>
      <c r="AX1944" s="462"/>
      <c r="AY1944" s="444"/>
      <c r="AZ1944" s="462"/>
      <c r="BA1944" s="444"/>
      <c r="BB1944" s="462"/>
      <c r="BC1944" s="444"/>
      <c r="BD1944" s="462"/>
      <c r="BE1944" s="444"/>
      <c r="BF1944" s="445"/>
      <c r="BG1944" s="423"/>
    </row>
    <row r="1945" spans="1:59" s="46" customFormat="1" ht="51" x14ac:dyDescent="0.25">
      <c r="A1945" s="178">
        <v>618</v>
      </c>
      <c r="B1945" s="170" t="s">
        <v>10276</v>
      </c>
      <c r="C1945" s="341">
        <v>12170409</v>
      </c>
      <c r="D1945" s="342">
        <v>41443</v>
      </c>
      <c r="E1945" s="342">
        <v>41443</v>
      </c>
      <c r="F1945" s="342">
        <v>42539</v>
      </c>
      <c r="G1945" s="174">
        <v>-7777</v>
      </c>
      <c r="H1945" s="178" t="s">
        <v>1499</v>
      </c>
      <c r="I1945" s="170" t="s">
        <v>1455</v>
      </c>
      <c r="J1945" s="170"/>
      <c r="K1945" s="170" t="s">
        <v>50</v>
      </c>
      <c r="L1945" s="178" t="s">
        <v>48</v>
      </c>
      <c r="M1945" s="178" t="s">
        <v>388</v>
      </c>
      <c r="N1945" s="178" t="s">
        <v>48</v>
      </c>
      <c r="O1945" s="170" t="s">
        <v>8410</v>
      </c>
      <c r="P1945" s="458" t="s">
        <v>362</v>
      </c>
      <c r="Q1945" s="178" t="s">
        <v>559</v>
      </c>
      <c r="R1945" s="170" t="s">
        <v>2643</v>
      </c>
      <c r="S1945" s="277" t="s">
        <v>6238</v>
      </c>
      <c r="T1945" s="170">
        <v>-7777</v>
      </c>
      <c r="U1945" s="170">
        <v>-9999</v>
      </c>
      <c r="V1945" s="170">
        <v>1274</v>
      </c>
      <c r="W1945" s="170">
        <v>-7777</v>
      </c>
      <c r="X1945" s="170">
        <v>-7777</v>
      </c>
      <c r="Y1945" s="170">
        <v>-7777</v>
      </c>
      <c r="Z1945" s="170">
        <v>-7777</v>
      </c>
      <c r="AA1945" s="170">
        <v>-7777</v>
      </c>
      <c r="AB1945" s="170">
        <v>-7777</v>
      </c>
      <c r="AC1945" s="170">
        <v>-7777</v>
      </c>
      <c r="AD1945" s="170">
        <v>-7777</v>
      </c>
      <c r="AE1945" s="170">
        <v>-7777</v>
      </c>
      <c r="AF1945" s="170" t="s">
        <v>10076</v>
      </c>
      <c r="AG1945" s="170"/>
      <c r="AH1945" s="170"/>
      <c r="AI1945" s="178">
        <v>523.20000000000005</v>
      </c>
      <c r="AJ1945" s="170" t="s">
        <v>5935</v>
      </c>
      <c r="AK1945" s="170" t="s">
        <v>5936</v>
      </c>
      <c r="AL1945" s="178">
        <v>42</v>
      </c>
      <c r="AM1945" s="178">
        <v>43</v>
      </c>
      <c r="AN1945" s="1179">
        <v>26.8</v>
      </c>
      <c r="AO1945" s="178">
        <v>23</v>
      </c>
      <c r="AP1945" s="178">
        <v>28</v>
      </c>
      <c r="AQ1945" s="170">
        <v>30.4</v>
      </c>
      <c r="AR1945" s="170">
        <f t="shared" si="218"/>
        <v>42.724111111111114</v>
      </c>
      <c r="AS1945" s="170">
        <f t="shared" si="219"/>
        <v>23.475111111111108</v>
      </c>
      <c r="AT1945" s="178" t="s">
        <v>34</v>
      </c>
      <c r="AU1945" s="178"/>
      <c r="AV1945" s="458"/>
      <c r="AW1945" s="342"/>
      <c r="AX1945" s="458"/>
      <c r="AY1945" s="342"/>
      <c r="AZ1945" s="458"/>
      <c r="BA1945" s="342"/>
      <c r="BB1945" s="458"/>
      <c r="BC1945" s="342"/>
      <c r="BD1945" s="458"/>
      <c r="BE1945" s="342"/>
      <c r="BF1945" s="178"/>
      <c r="BG1945" s="170"/>
    </row>
    <row r="1946" spans="1:59" s="46" customFormat="1" ht="51.75" thickBot="1" x14ac:dyDescent="0.3">
      <c r="A1946" s="173"/>
      <c r="B1946" s="169" t="s">
        <v>10276</v>
      </c>
      <c r="C1946" s="434">
        <v>12170409</v>
      </c>
      <c r="D1946" s="435">
        <v>41443</v>
      </c>
      <c r="E1946" s="435">
        <v>41443</v>
      </c>
      <c r="F1946" s="435">
        <v>42539</v>
      </c>
      <c r="G1946" s="161">
        <v>-7777</v>
      </c>
      <c r="H1946" s="173" t="s">
        <v>1499</v>
      </c>
      <c r="I1946" s="169" t="s">
        <v>1455</v>
      </c>
      <c r="J1946" s="169"/>
      <c r="K1946" s="169" t="s">
        <v>50</v>
      </c>
      <c r="L1946" s="173" t="s">
        <v>48</v>
      </c>
      <c r="M1946" s="173" t="s">
        <v>388</v>
      </c>
      <c r="N1946" s="173" t="s">
        <v>48</v>
      </c>
      <c r="O1946" s="169" t="s">
        <v>8411</v>
      </c>
      <c r="P1946" s="456" t="s">
        <v>362</v>
      </c>
      <c r="Q1946" s="173" t="s">
        <v>559</v>
      </c>
      <c r="R1946" s="169" t="s">
        <v>2643</v>
      </c>
      <c r="S1946" s="276" t="s">
        <v>6239</v>
      </c>
      <c r="T1946" s="169" t="s">
        <v>1861</v>
      </c>
      <c r="U1946" s="169">
        <v>-9999</v>
      </c>
      <c r="V1946" s="169">
        <v>-9999</v>
      </c>
      <c r="W1946" s="169" t="s">
        <v>1861</v>
      </c>
      <c r="X1946" s="169" t="s">
        <v>1861</v>
      </c>
      <c r="Y1946" s="169" t="s">
        <v>1861</v>
      </c>
      <c r="Z1946" s="169" t="s">
        <v>1861</v>
      </c>
      <c r="AA1946" s="169" t="s">
        <v>1861</v>
      </c>
      <c r="AB1946" s="169" t="s">
        <v>1861</v>
      </c>
      <c r="AC1946" s="169" t="s">
        <v>1861</v>
      </c>
      <c r="AD1946" s="169" t="s">
        <v>1861</v>
      </c>
      <c r="AE1946" s="169" t="s">
        <v>1861</v>
      </c>
      <c r="AF1946" s="169" t="s">
        <v>10077</v>
      </c>
      <c r="AG1946" s="169"/>
      <c r="AH1946" s="169"/>
      <c r="AI1946" s="173">
        <v>524.66999999999996</v>
      </c>
      <c r="AJ1946" s="169" t="s">
        <v>5937</v>
      </c>
      <c r="AK1946" s="169" t="s">
        <v>5938</v>
      </c>
      <c r="AL1946" s="173">
        <v>42</v>
      </c>
      <c r="AM1946" s="173">
        <v>42</v>
      </c>
      <c r="AN1946" s="1148">
        <v>53.8</v>
      </c>
      <c r="AO1946" s="173">
        <v>23</v>
      </c>
      <c r="AP1946" s="173">
        <v>29</v>
      </c>
      <c r="AQ1946" s="169">
        <v>7.8</v>
      </c>
      <c r="AR1946" s="169">
        <f t="shared" si="218"/>
        <v>42.714944444444448</v>
      </c>
      <c r="AS1946" s="169">
        <f t="shared" si="219"/>
        <v>23.485500000000002</v>
      </c>
      <c r="AT1946" s="173" t="s">
        <v>34</v>
      </c>
      <c r="AU1946" s="173"/>
      <c r="AV1946" s="456"/>
      <c r="AW1946" s="435"/>
      <c r="AX1946" s="456"/>
      <c r="AY1946" s="435"/>
      <c r="AZ1946" s="456"/>
      <c r="BA1946" s="435"/>
      <c r="BB1946" s="456"/>
      <c r="BC1946" s="435"/>
      <c r="BD1946" s="456"/>
      <c r="BE1946" s="435"/>
      <c r="BF1946" s="173"/>
      <c r="BG1946" s="169"/>
    </row>
    <row r="1947" spans="1:59" s="46" customFormat="1" ht="63.75" x14ac:dyDescent="0.25">
      <c r="A1947" s="486">
        <v>619</v>
      </c>
      <c r="B1947" s="425" t="s">
        <v>631</v>
      </c>
      <c r="C1947" s="492">
        <v>12170410</v>
      </c>
      <c r="D1947" s="490">
        <v>41443</v>
      </c>
      <c r="E1947" s="490">
        <v>41443</v>
      </c>
      <c r="F1947" s="490">
        <v>42539</v>
      </c>
      <c r="G1947" s="429">
        <v>-7777</v>
      </c>
      <c r="H1947" s="487" t="s">
        <v>695</v>
      </c>
      <c r="I1947" s="425" t="s">
        <v>696</v>
      </c>
      <c r="J1947" s="425"/>
      <c r="K1947" s="487" t="s">
        <v>38</v>
      </c>
      <c r="L1947" s="487" t="s">
        <v>159</v>
      </c>
      <c r="M1947" s="487" t="s">
        <v>159</v>
      </c>
      <c r="N1947" s="487" t="s">
        <v>74</v>
      </c>
      <c r="O1947" s="425" t="s">
        <v>8412</v>
      </c>
      <c r="P1947" s="488">
        <v>3366</v>
      </c>
      <c r="Q1947" s="487" t="s">
        <v>559</v>
      </c>
      <c r="R1947" s="425" t="s">
        <v>2643</v>
      </c>
      <c r="S1947" s="430" t="s">
        <v>6240</v>
      </c>
      <c r="T1947" s="425">
        <v>-7777</v>
      </c>
      <c r="U1947" s="425">
        <v>-9999</v>
      </c>
      <c r="V1947" s="425">
        <v>-9999</v>
      </c>
      <c r="W1947" s="425">
        <v>-7777</v>
      </c>
      <c r="X1947" s="425">
        <v>-7777</v>
      </c>
      <c r="Y1947" s="425">
        <v>-7777</v>
      </c>
      <c r="Z1947" s="425">
        <v>-7777</v>
      </c>
      <c r="AA1947" s="425">
        <v>-7777</v>
      </c>
      <c r="AB1947" s="425">
        <v>-7777</v>
      </c>
      <c r="AC1947" s="425">
        <v>-7777</v>
      </c>
      <c r="AD1947" s="425">
        <v>-7777</v>
      </c>
      <c r="AE1947" s="425">
        <v>-7777</v>
      </c>
      <c r="AF1947" s="425"/>
      <c r="AG1947" s="425"/>
      <c r="AH1947" s="425"/>
      <c r="AI1947" s="487"/>
      <c r="AJ1947" s="425" t="s">
        <v>5939</v>
      </c>
      <c r="AK1947" s="425" t="s">
        <v>5940</v>
      </c>
      <c r="AL1947" s="487">
        <v>43</v>
      </c>
      <c r="AM1947" s="487">
        <v>39</v>
      </c>
      <c r="AN1947" s="1166">
        <v>9.83</v>
      </c>
      <c r="AO1947" s="487">
        <v>25</v>
      </c>
      <c r="AP1947" s="487">
        <v>7</v>
      </c>
      <c r="AQ1947" s="425">
        <v>47.39</v>
      </c>
      <c r="AR1947" s="425">
        <f t="shared" si="218"/>
        <v>43.652730555555557</v>
      </c>
      <c r="AS1947" s="425">
        <f t="shared" si="219"/>
        <v>25.129830555555557</v>
      </c>
      <c r="AT1947" s="487" t="s">
        <v>34</v>
      </c>
      <c r="AU1947" s="487"/>
      <c r="AV1947" s="488"/>
      <c r="AW1947" s="490"/>
      <c r="AX1947" s="488"/>
      <c r="AY1947" s="490"/>
      <c r="AZ1947" s="488"/>
      <c r="BA1947" s="490"/>
      <c r="BB1947" s="488"/>
      <c r="BC1947" s="490"/>
      <c r="BD1947" s="488"/>
      <c r="BE1947" s="490"/>
      <c r="BF1947" s="487"/>
      <c r="BG1947" s="431"/>
    </row>
    <row r="1948" spans="1:59" s="46" customFormat="1" ht="64.5" thickBot="1" x14ac:dyDescent="0.3">
      <c r="A1948" s="442"/>
      <c r="B1948" s="417" t="s">
        <v>631</v>
      </c>
      <c r="C1948" s="443">
        <v>12170410</v>
      </c>
      <c r="D1948" s="444">
        <v>41443</v>
      </c>
      <c r="E1948" s="444">
        <v>41443</v>
      </c>
      <c r="F1948" s="444">
        <v>42539</v>
      </c>
      <c r="G1948" s="421">
        <v>-7777</v>
      </c>
      <c r="H1948" s="445" t="s">
        <v>695</v>
      </c>
      <c r="I1948" s="417" t="s">
        <v>696</v>
      </c>
      <c r="J1948" s="417"/>
      <c r="K1948" s="445" t="s">
        <v>38</v>
      </c>
      <c r="L1948" s="445" t="s">
        <v>159</v>
      </c>
      <c r="M1948" s="445" t="s">
        <v>159</v>
      </c>
      <c r="N1948" s="445" t="s">
        <v>74</v>
      </c>
      <c r="O1948" s="417" t="s">
        <v>8412</v>
      </c>
      <c r="P1948" s="462">
        <v>3366</v>
      </c>
      <c r="Q1948" s="445" t="s">
        <v>559</v>
      </c>
      <c r="R1948" s="417" t="s">
        <v>2643</v>
      </c>
      <c r="S1948" s="422" t="s">
        <v>6240</v>
      </c>
      <c r="T1948" s="417" t="s">
        <v>1861</v>
      </c>
      <c r="U1948" s="417" t="s">
        <v>1861</v>
      </c>
      <c r="V1948" s="417" t="s">
        <v>1861</v>
      </c>
      <c r="W1948" s="417" t="s">
        <v>1861</v>
      </c>
      <c r="X1948" s="417" t="s">
        <v>1861</v>
      </c>
      <c r="Y1948" s="417" t="s">
        <v>1861</v>
      </c>
      <c r="Z1948" s="417" t="s">
        <v>1861</v>
      </c>
      <c r="AA1948" s="417" t="s">
        <v>1861</v>
      </c>
      <c r="AB1948" s="417" t="s">
        <v>1861</v>
      </c>
      <c r="AC1948" s="417" t="s">
        <v>1861</v>
      </c>
      <c r="AD1948" s="417" t="s">
        <v>1861</v>
      </c>
      <c r="AE1948" s="417" t="s">
        <v>1861</v>
      </c>
      <c r="AF1948" s="417"/>
      <c r="AG1948" s="417"/>
      <c r="AH1948" s="417"/>
      <c r="AI1948" s="445"/>
      <c r="AJ1948" s="417" t="s">
        <v>5941</v>
      </c>
      <c r="AK1948" s="417" t="s">
        <v>5942</v>
      </c>
      <c r="AL1948" s="445">
        <v>43</v>
      </c>
      <c r="AM1948" s="445">
        <v>39</v>
      </c>
      <c r="AN1948" s="1167">
        <v>9.81</v>
      </c>
      <c r="AO1948" s="445">
        <v>25</v>
      </c>
      <c r="AP1948" s="445">
        <v>7</v>
      </c>
      <c r="AQ1948" s="417">
        <v>49.49</v>
      </c>
      <c r="AR1948" s="417">
        <f t="shared" si="218"/>
        <v>43.652724999999997</v>
      </c>
      <c r="AS1948" s="417">
        <f t="shared" si="219"/>
        <v>25.130413888888889</v>
      </c>
      <c r="AT1948" s="445" t="s">
        <v>34</v>
      </c>
      <c r="AU1948" s="445"/>
      <c r="AV1948" s="462"/>
      <c r="AW1948" s="444"/>
      <c r="AX1948" s="462"/>
      <c r="AY1948" s="444"/>
      <c r="AZ1948" s="462"/>
      <c r="BA1948" s="444"/>
      <c r="BB1948" s="462"/>
      <c r="BC1948" s="444"/>
      <c r="BD1948" s="462"/>
      <c r="BE1948" s="444"/>
      <c r="BF1948" s="445"/>
      <c r="BG1948" s="423"/>
    </row>
    <row r="1949" spans="1:59" s="46" customFormat="1" ht="25.5" x14ac:dyDescent="0.25">
      <c r="A1949" s="178">
        <v>620</v>
      </c>
      <c r="B1949" s="170" t="s">
        <v>522</v>
      </c>
      <c r="C1949" s="341">
        <v>12170411</v>
      </c>
      <c r="D1949" s="342">
        <v>41449</v>
      </c>
      <c r="E1949" s="342">
        <v>41449</v>
      </c>
      <c r="F1949" s="342">
        <v>42545</v>
      </c>
      <c r="G1949" s="174">
        <v>-7777</v>
      </c>
      <c r="H1949" s="178" t="s">
        <v>1499</v>
      </c>
      <c r="I1949" s="170" t="s">
        <v>1455</v>
      </c>
      <c r="J1949" s="170"/>
      <c r="K1949" s="170" t="s">
        <v>50</v>
      </c>
      <c r="L1949" s="178" t="s">
        <v>1085</v>
      </c>
      <c r="M1949" s="178" t="s">
        <v>388</v>
      </c>
      <c r="N1949" s="178" t="s">
        <v>48</v>
      </c>
      <c r="O1949" s="170" t="s">
        <v>10448</v>
      </c>
      <c r="P1949" s="458">
        <v>51250</v>
      </c>
      <c r="Q1949" s="178" t="s">
        <v>559</v>
      </c>
      <c r="R1949" s="170" t="s">
        <v>6164</v>
      </c>
      <c r="S1949" s="277" t="s">
        <v>6241</v>
      </c>
      <c r="T1949" s="170">
        <v>-7777</v>
      </c>
      <c r="U1949" s="170">
        <v>-9999</v>
      </c>
      <c r="V1949" s="170">
        <v>63.3</v>
      </c>
      <c r="W1949" s="170">
        <v>-7777</v>
      </c>
      <c r="X1949" s="170">
        <v>-7777</v>
      </c>
      <c r="Y1949" s="170">
        <v>-7777</v>
      </c>
      <c r="Z1949" s="170">
        <v>-7777</v>
      </c>
      <c r="AA1949" s="170">
        <v>-7777</v>
      </c>
      <c r="AB1949" s="170">
        <v>-7777</v>
      </c>
      <c r="AC1949" s="170">
        <v>-7777</v>
      </c>
      <c r="AD1949" s="170">
        <v>-7777</v>
      </c>
      <c r="AE1949" s="170">
        <v>-7777</v>
      </c>
      <c r="AF1949" s="170" t="s">
        <v>1765</v>
      </c>
      <c r="AG1949" s="170"/>
      <c r="AH1949" s="170"/>
      <c r="AI1949" s="178">
        <v>517.32000000000005</v>
      </c>
      <c r="AJ1949" s="170" t="s">
        <v>5943</v>
      </c>
      <c r="AK1949" s="170" t="s">
        <v>5944</v>
      </c>
      <c r="AL1949" s="178">
        <v>42</v>
      </c>
      <c r="AM1949" s="178">
        <v>46</v>
      </c>
      <c r="AN1949" s="1179">
        <v>1.46</v>
      </c>
      <c r="AO1949" s="178">
        <v>23</v>
      </c>
      <c r="AP1949" s="178">
        <v>24</v>
      </c>
      <c r="AQ1949" s="170">
        <v>7.71</v>
      </c>
      <c r="AR1949" s="170">
        <f t="shared" si="218"/>
        <v>42.767072222222218</v>
      </c>
      <c r="AS1949" s="170">
        <f t="shared" si="219"/>
        <v>23.402141666666665</v>
      </c>
      <c r="AT1949" s="178" t="s">
        <v>34</v>
      </c>
      <c r="AU1949" s="178"/>
      <c r="AV1949" s="458"/>
      <c r="AW1949" s="342"/>
      <c r="AX1949" s="458"/>
      <c r="AY1949" s="342"/>
      <c r="AZ1949" s="458"/>
      <c r="BA1949" s="342"/>
      <c r="BB1949" s="458"/>
      <c r="BC1949" s="342"/>
      <c r="BD1949" s="458"/>
      <c r="BE1949" s="342"/>
      <c r="BF1949" s="178"/>
      <c r="BG1949" s="170"/>
    </row>
    <row r="1950" spans="1:59" s="46" customFormat="1" ht="26.25" thickBot="1" x14ac:dyDescent="0.3">
      <c r="A1950" s="173"/>
      <c r="B1950" s="169" t="s">
        <v>522</v>
      </c>
      <c r="C1950" s="434">
        <v>12170411</v>
      </c>
      <c r="D1950" s="435">
        <v>41449</v>
      </c>
      <c r="E1950" s="435">
        <v>41449</v>
      </c>
      <c r="F1950" s="435">
        <v>42545</v>
      </c>
      <c r="G1950" s="161">
        <v>-7777</v>
      </c>
      <c r="H1950" s="173" t="s">
        <v>1499</v>
      </c>
      <c r="I1950" s="169" t="s">
        <v>1455</v>
      </c>
      <c r="J1950" s="169"/>
      <c r="K1950" s="169" t="s">
        <v>50</v>
      </c>
      <c r="L1950" s="173" t="s">
        <v>1085</v>
      </c>
      <c r="M1950" s="173" t="s">
        <v>388</v>
      </c>
      <c r="N1950" s="173" t="s">
        <v>48</v>
      </c>
      <c r="O1950" s="169" t="s">
        <v>10448</v>
      </c>
      <c r="P1950" s="456">
        <v>51250</v>
      </c>
      <c r="Q1950" s="173" t="s">
        <v>559</v>
      </c>
      <c r="R1950" s="169" t="s">
        <v>6164</v>
      </c>
      <c r="S1950" s="276" t="s">
        <v>6241</v>
      </c>
      <c r="T1950" s="169" t="s">
        <v>1861</v>
      </c>
      <c r="U1950" s="169" t="s">
        <v>1861</v>
      </c>
      <c r="V1950" s="169" t="s">
        <v>1861</v>
      </c>
      <c r="W1950" s="169" t="s">
        <v>1861</v>
      </c>
      <c r="X1950" s="169" t="s">
        <v>1861</v>
      </c>
      <c r="Y1950" s="169" t="s">
        <v>1861</v>
      </c>
      <c r="Z1950" s="169" t="s">
        <v>1861</v>
      </c>
      <c r="AA1950" s="169" t="s">
        <v>1861</v>
      </c>
      <c r="AB1950" s="169" t="s">
        <v>1861</v>
      </c>
      <c r="AC1950" s="169" t="s">
        <v>1861</v>
      </c>
      <c r="AD1950" s="169" t="s">
        <v>1861</v>
      </c>
      <c r="AE1950" s="169" t="s">
        <v>1861</v>
      </c>
      <c r="AF1950" s="169" t="s">
        <v>1768</v>
      </c>
      <c r="AG1950" s="169"/>
      <c r="AH1950" s="169"/>
      <c r="AI1950" s="173">
        <v>517.32000000000005</v>
      </c>
      <c r="AJ1950" s="169" t="s">
        <v>5945</v>
      </c>
      <c r="AK1950" s="169" t="s">
        <v>5946</v>
      </c>
      <c r="AL1950" s="173">
        <v>42</v>
      </c>
      <c r="AM1950" s="173">
        <v>46</v>
      </c>
      <c r="AN1950" s="1148">
        <v>1.71</v>
      </c>
      <c r="AO1950" s="173">
        <v>23</v>
      </c>
      <c r="AP1950" s="173">
        <v>24</v>
      </c>
      <c r="AQ1950" s="169">
        <v>8.02</v>
      </c>
      <c r="AR1950" s="169">
        <f>AL1950+AM1950/60+AN1950/3600</f>
        <v>42.767141666666667</v>
      </c>
      <c r="AS1950" s="169">
        <f>AO1950+AP1950/60+AQ1950/3600</f>
        <v>23.402227777777778</v>
      </c>
      <c r="AT1950" s="173" t="s">
        <v>34</v>
      </c>
      <c r="AU1950" s="173"/>
      <c r="AV1950" s="456"/>
      <c r="AW1950" s="435"/>
      <c r="AX1950" s="456"/>
      <c r="AY1950" s="435"/>
      <c r="AZ1950" s="456"/>
      <c r="BA1950" s="435"/>
      <c r="BB1950" s="456"/>
      <c r="BC1950" s="435"/>
      <c r="BD1950" s="456"/>
      <c r="BE1950" s="435"/>
      <c r="BF1950" s="173"/>
      <c r="BG1950" s="169"/>
    </row>
    <row r="1951" spans="1:59" s="46" customFormat="1" ht="38.25" x14ac:dyDescent="0.25">
      <c r="A1951" s="486">
        <v>621</v>
      </c>
      <c r="B1951" s="425" t="s">
        <v>522</v>
      </c>
      <c r="C1951" s="492">
        <v>12170412</v>
      </c>
      <c r="D1951" s="490">
        <v>41449</v>
      </c>
      <c r="E1951" s="490">
        <v>41449</v>
      </c>
      <c r="F1951" s="490">
        <v>42545</v>
      </c>
      <c r="G1951" s="429">
        <v>-7777</v>
      </c>
      <c r="H1951" s="487" t="s">
        <v>1499</v>
      </c>
      <c r="I1951" s="425" t="s">
        <v>1455</v>
      </c>
      <c r="J1951" s="425"/>
      <c r="K1951" s="425" t="s">
        <v>50</v>
      </c>
      <c r="L1951" s="487" t="s">
        <v>221</v>
      </c>
      <c r="M1951" s="487" t="s">
        <v>59</v>
      </c>
      <c r="N1951" s="487" t="s">
        <v>48</v>
      </c>
      <c r="O1951" s="425" t="s">
        <v>6242</v>
      </c>
      <c r="P1951" s="488" t="s">
        <v>362</v>
      </c>
      <c r="Q1951" s="487" t="s">
        <v>559</v>
      </c>
      <c r="R1951" s="425" t="s">
        <v>6164</v>
      </c>
      <c r="S1951" s="430" t="s">
        <v>6243</v>
      </c>
      <c r="T1951" s="425">
        <v>-7777</v>
      </c>
      <c r="U1951" s="425">
        <v>-9999</v>
      </c>
      <c r="V1951" s="425">
        <v>47</v>
      </c>
      <c r="W1951" s="425">
        <v>-7777</v>
      </c>
      <c r="X1951" s="425">
        <v>-7777</v>
      </c>
      <c r="Y1951" s="425">
        <v>-7777</v>
      </c>
      <c r="Z1951" s="425">
        <v>-7777</v>
      </c>
      <c r="AA1951" s="425">
        <v>-7777</v>
      </c>
      <c r="AB1951" s="425">
        <v>-7777</v>
      </c>
      <c r="AC1951" s="425">
        <v>-7777</v>
      </c>
      <c r="AD1951" s="425">
        <v>-7777</v>
      </c>
      <c r="AE1951" s="425">
        <v>-7777</v>
      </c>
      <c r="AF1951" s="425" t="s">
        <v>1765</v>
      </c>
      <c r="AG1951" s="425"/>
      <c r="AH1951" s="425"/>
      <c r="AI1951" s="487">
        <v>523</v>
      </c>
      <c r="AJ1951" s="425" t="s">
        <v>5947</v>
      </c>
      <c r="AK1951" s="425" t="s">
        <v>6244</v>
      </c>
      <c r="AL1951" s="487">
        <v>42</v>
      </c>
      <c r="AM1951" s="487">
        <v>43</v>
      </c>
      <c r="AN1951" s="1166">
        <v>55.83</v>
      </c>
      <c r="AO1951" s="487">
        <v>23</v>
      </c>
      <c r="AP1951" s="487">
        <v>27</v>
      </c>
      <c r="AQ1951" s="425">
        <v>53.23</v>
      </c>
      <c r="AR1951" s="425">
        <f t="shared" si="218"/>
        <v>42.732175000000005</v>
      </c>
      <c r="AS1951" s="425">
        <f t="shared" si="219"/>
        <v>23.46478611111111</v>
      </c>
      <c r="AT1951" s="487" t="s">
        <v>34</v>
      </c>
      <c r="AU1951" s="487"/>
      <c r="AV1951" s="488"/>
      <c r="AW1951" s="490"/>
      <c r="AX1951" s="488"/>
      <c r="AY1951" s="490"/>
      <c r="AZ1951" s="488"/>
      <c r="BA1951" s="490"/>
      <c r="BB1951" s="488"/>
      <c r="BC1951" s="490"/>
      <c r="BD1951" s="488"/>
      <c r="BE1951" s="490"/>
      <c r="BF1951" s="487"/>
      <c r="BG1951" s="431"/>
    </row>
    <row r="1952" spans="1:59" s="46" customFormat="1" ht="38.25" x14ac:dyDescent="0.25">
      <c r="A1952" s="441"/>
      <c r="B1952" s="45" t="s">
        <v>522</v>
      </c>
      <c r="C1952" s="93">
        <v>12170412</v>
      </c>
      <c r="D1952" s="145">
        <v>41449</v>
      </c>
      <c r="E1952" s="145">
        <v>41449</v>
      </c>
      <c r="F1952" s="145">
        <v>42545</v>
      </c>
      <c r="G1952" s="21">
        <v>-7777</v>
      </c>
      <c r="H1952" s="90" t="s">
        <v>1499</v>
      </c>
      <c r="I1952" s="45" t="s">
        <v>1455</v>
      </c>
      <c r="J1952" s="45"/>
      <c r="K1952" s="45" t="s">
        <v>50</v>
      </c>
      <c r="L1952" s="90" t="s">
        <v>221</v>
      </c>
      <c r="M1952" s="90" t="s">
        <v>59</v>
      </c>
      <c r="N1952" s="90" t="s">
        <v>48</v>
      </c>
      <c r="O1952" s="45" t="s">
        <v>6242</v>
      </c>
      <c r="P1952" s="143" t="s">
        <v>362</v>
      </c>
      <c r="Q1952" s="90" t="s">
        <v>559</v>
      </c>
      <c r="R1952" s="45" t="s">
        <v>6164</v>
      </c>
      <c r="S1952" s="272" t="s">
        <v>6243</v>
      </c>
      <c r="T1952" s="45" t="s">
        <v>1861</v>
      </c>
      <c r="U1952" s="45" t="s">
        <v>1861</v>
      </c>
      <c r="V1952" s="45" t="s">
        <v>1861</v>
      </c>
      <c r="W1952" s="45" t="s">
        <v>1861</v>
      </c>
      <c r="X1952" s="45" t="s">
        <v>1861</v>
      </c>
      <c r="Y1952" s="45" t="s">
        <v>1861</v>
      </c>
      <c r="Z1952" s="45" t="s">
        <v>1861</v>
      </c>
      <c r="AA1952" s="45" t="s">
        <v>1861</v>
      </c>
      <c r="AB1952" s="45" t="s">
        <v>1861</v>
      </c>
      <c r="AC1952" s="45" t="s">
        <v>1861</v>
      </c>
      <c r="AD1952" s="45" t="s">
        <v>1861</v>
      </c>
      <c r="AE1952" s="45" t="s">
        <v>1861</v>
      </c>
      <c r="AF1952" s="45" t="s">
        <v>1768</v>
      </c>
      <c r="AG1952" s="45"/>
      <c r="AH1952" s="45"/>
      <c r="AI1952" s="90">
        <v>523</v>
      </c>
      <c r="AJ1952" s="45" t="s">
        <v>5948</v>
      </c>
      <c r="AK1952" s="45" t="s">
        <v>5949</v>
      </c>
      <c r="AL1952" s="90">
        <v>42</v>
      </c>
      <c r="AM1952" s="90">
        <v>43</v>
      </c>
      <c r="AN1952" s="1147">
        <v>56.25</v>
      </c>
      <c r="AO1952" s="90">
        <v>23</v>
      </c>
      <c r="AP1952" s="90">
        <v>27</v>
      </c>
      <c r="AQ1952" s="45">
        <v>53.53</v>
      </c>
      <c r="AR1952" s="45">
        <f t="shared" si="218"/>
        <v>42.732291666666669</v>
      </c>
      <c r="AS1952" s="45">
        <f t="shared" si="219"/>
        <v>23.464869444444442</v>
      </c>
      <c r="AT1952" s="90" t="s">
        <v>34</v>
      </c>
      <c r="AU1952" s="90"/>
      <c r="AV1952" s="143"/>
      <c r="AW1952" s="145"/>
      <c r="AX1952" s="143"/>
      <c r="AY1952" s="145"/>
      <c r="AZ1952" s="143"/>
      <c r="BA1952" s="145"/>
      <c r="BB1952" s="143"/>
      <c r="BC1952" s="145"/>
      <c r="BD1952" s="143"/>
      <c r="BE1952" s="145"/>
      <c r="BF1952" s="90"/>
      <c r="BG1952" s="433"/>
    </row>
    <row r="1953" spans="1:301" s="46" customFormat="1" ht="38.25" x14ac:dyDescent="0.25">
      <c r="A1953" s="441"/>
      <c r="B1953" s="45" t="s">
        <v>522</v>
      </c>
      <c r="C1953" s="93">
        <v>12170412</v>
      </c>
      <c r="D1953" s="145">
        <v>41449</v>
      </c>
      <c r="E1953" s="145">
        <v>41449</v>
      </c>
      <c r="F1953" s="145">
        <v>42545</v>
      </c>
      <c r="G1953" s="21">
        <v>-7777</v>
      </c>
      <c r="H1953" s="90" t="s">
        <v>1499</v>
      </c>
      <c r="I1953" s="45" t="s">
        <v>1455</v>
      </c>
      <c r="J1953" s="45"/>
      <c r="K1953" s="45" t="s">
        <v>50</v>
      </c>
      <c r="L1953" s="90" t="s">
        <v>221</v>
      </c>
      <c r="M1953" s="90" t="s">
        <v>59</v>
      </c>
      <c r="N1953" s="90" t="s">
        <v>48</v>
      </c>
      <c r="O1953" s="45" t="s">
        <v>6242</v>
      </c>
      <c r="P1953" s="143" t="s">
        <v>362</v>
      </c>
      <c r="Q1953" s="90" t="s">
        <v>559</v>
      </c>
      <c r="R1953" s="45" t="s">
        <v>6164</v>
      </c>
      <c r="S1953" s="272" t="s">
        <v>6245</v>
      </c>
      <c r="T1953" s="45" t="s">
        <v>1861</v>
      </c>
      <c r="U1953" s="45">
        <v>-9999</v>
      </c>
      <c r="V1953" s="45">
        <v>47</v>
      </c>
      <c r="W1953" s="45" t="s">
        <v>1861</v>
      </c>
      <c r="X1953" s="45" t="s">
        <v>1861</v>
      </c>
      <c r="Y1953" s="45" t="s">
        <v>1861</v>
      </c>
      <c r="Z1953" s="45" t="s">
        <v>1861</v>
      </c>
      <c r="AA1953" s="45" t="s">
        <v>1861</v>
      </c>
      <c r="AB1953" s="45" t="s">
        <v>1861</v>
      </c>
      <c r="AC1953" s="45" t="s">
        <v>1861</v>
      </c>
      <c r="AD1953" s="45" t="s">
        <v>1861</v>
      </c>
      <c r="AE1953" s="45" t="s">
        <v>1861</v>
      </c>
      <c r="AF1953" s="45" t="s">
        <v>1765</v>
      </c>
      <c r="AG1953" s="45"/>
      <c r="AH1953" s="45"/>
      <c r="AI1953" s="90">
        <v>523</v>
      </c>
      <c r="AJ1953" s="45" t="s">
        <v>5950</v>
      </c>
      <c r="AK1953" s="45" t="s">
        <v>5951</v>
      </c>
      <c r="AL1953" s="90">
        <v>42</v>
      </c>
      <c r="AM1953" s="90">
        <v>43</v>
      </c>
      <c r="AN1953" s="1147">
        <v>55.65</v>
      </c>
      <c r="AO1953" s="90">
        <v>23</v>
      </c>
      <c r="AP1953" s="90">
        <v>27</v>
      </c>
      <c r="AQ1953" s="45">
        <v>53.67</v>
      </c>
      <c r="AR1953" s="45">
        <f t="shared" si="218"/>
        <v>42.732125000000003</v>
      </c>
      <c r="AS1953" s="45">
        <f t="shared" si="219"/>
        <v>23.464908333333334</v>
      </c>
      <c r="AT1953" s="90" t="s">
        <v>34</v>
      </c>
      <c r="AU1953" s="90"/>
      <c r="AV1953" s="143"/>
      <c r="AW1953" s="145"/>
      <c r="AX1953" s="143"/>
      <c r="AY1953" s="145"/>
      <c r="AZ1953" s="143"/>
      <c r="BA1953" s="145"/>
      <c r="BB1953" s="143"/>
      <c r="BC1953" s="145"/>
      <c r="BD1953" s="143"/>
      <c r="BE1953" s="145"/>
      <c r="BF1953" s="90"/>
      <c r="BG1953" s="433"/>
    </row>
    <row r="1954" spans="1:301" s="46" customFormat="1" ht="39" thickBot="1" x14ac:dyDescent="0.3">
      <c r="A1954" s="442"/>
      <c r="B1954" s="417" t="s">
        <v>522</v>
      </c>
      <c r="C1954" s="443">
        <v>12170412</v>
      </c>
      <c r="D1954" s="444">
        <v>41449</v>
      </c>
      <c r="E1954" s="444">
        <v>41449</v>
      </c>
      <c r="F1954" s="444">
        <v>42545</v>
      </c>
      <c r="G1954" s="421">
        <v>-7777</v>
      </c>
      <c r="H1954" s="445" t="s">
        <v>1499</v>
      </c>
      <c r="I1954" s="417" t="s">
        <v>1455</v>
      </c>
      <c r="J1954" s="417"/>
      <c r="K1954" s="417" t="s">
        <v>50</v>
      </c>
      <c r="L1954" s="445" t="s">
        <v>221</v>
      </c>
      <c r="M1954" s="445" t="s">
        <v>59</v>
      </c>
      <c r="N1954" s="445" t="s">
        <v>48</v>
      </c>
      <c r="O1954" s="417" t="s">
        <v>6242</v>
      </c>
      <c r="P1954" s="462" t="s">
        <v>362</v>
      </c>
      <c r="Q1954" s="445" t="s">
        <v>559</v>
      </c>
      <c r="R1954" s="417" t="s">
        <v>6164</v>
      </c>
      <c r="S1954" s="422" t="s">
        <v>6245</v>
      </c>
      <c r="T1954" s="417" t="s">
        <v>1861</v>
      </c>
      <c r="U1954" s="417" t="s">
        <v>1861</v>
      </c>
      <c r="V1954" s="417" t="s">
        <v>1861</v>
      </c>
      <c r="W1954" s="417" t="s">
        <v>1861</v>
      </c>
      <c r="X1954" s="417" t="s">
        <v>1861</v>
      </c>
      <c r="Y1954" s="417" t="s">
        <v>1861</v>
      </c>
      <c r="Z1954" s="417" t="s">
        <v>1861</v>
      </c>
      <c r="AA1954" s="417" t="s">
        <v>1861</v>
      </c>
      <c r="AB1954" s="417" t="s">
        <v>1861</v>
      </c>
      <c r="AC1954" s="417" t="s">
        <v>1861</v>
      </c>
      <c r="AD1954" s="417" t="s">
        <v>1861</v>
      </c>
      <c r="AE1954" s="417" t="s">
        <v>1861</v>
      </c>
      <c r="AF1954" s="417" t="s">
        <v>1768</v>
      </c>
      <c r="AG1954" s="417"/>
      <c r="AH1954" s="417"/>
      <c r="AI1954" s="445">
        <v>523</v>
      </c>
      <c r="AJ1954" s="417" t="s">
        <v>5952</v>
      </c>
      <c r="AK1954" s="417" t="s">
        <v>5953</v>
      </c>
      <c r="AL1954" s="445">
        <v>42</v>
      </c>
      <c r="AM1954" s="445">
        <v>43</v>
      </c>
      <c r="AN1954" s="1167">
        <v>56.03</v>
      </c>
      <c r="AO1954" s="445">
        <v>23</v>
      </c>
      <c r="AP1954" s="445">
        <v>27</v>
      </c>
      <c r="AQ1954" s="417">
        <v>56.03</v>
      </c>
      <c r="AR1954" s="417">
        <f t="shared" si="218"/>
        <v>42.73223055555556</v>
      </c>
      <c r="AS1954" s="417">
        <f t="shared" si="219"/>
        <v>23.465563888888887</v>
      </c>
      <c r="AT1954" s="445" t="s">
        <v>34</v>
      </c>
      <c r="AU1954" s="445"/>
      <c r="AV1954" s="462"/>
      <c r="AW1954" s="444"/>
      <c r="AX1954" s="462"/>
      <c r="AY1954" s="444"/>
      <c r="AZ1954" s="462"/>
      <c r="BA1954" s="444"/>
      <c r="BB1954" s="462"/>
      <c r="BC1954" s="444"/>
      <c r="BD1954" s="462"/>
      <c r="BE1954" s="444"/>
      <c r="BF1954" s="445"/>
      <c r="BG1954" s="423"/>
    </row>
    <row r="1955" spans="1:301" s="46" customFormat="1" ht="114.75" x14ac:dyDescent="0.25">
      <c r="A1955" s="178">
        <v>622</v>
      </c>
      <c r="B1955" s="170" t="s">
        <v>535</v>
      </c>
      <c r="C1955" s="341">
        <v>12170413</v>
      </c>
      <c r="D1955" s="342">
        <v>41452</v>
      </c>
      <c r="E1955" s="342">
        <v>41452</v>
      </c>
      <c r="F1955" s="342">
        <v>42548</v>
      </c>
      <c r="G1955" s="174">
        <v>-7777</v>
      </c>
      <c r="H1955" s="170" t="s">
        <v>2994</v>
      </c>
      <c r="I1955" s="170" t="s">
        <v>1467</v>
      </c>
      <c r="J1955" s="170"/>
      <c r="K1955" s="170" t="s">
        <v>142</v>
      </c>
      <c r="L1955" s="178" t="s">
        <v>280</v>
      </c>
      <c r="M1955" s="178" t="s">
        <v>141</v>
      </c>
      <c r="N1955" s="178" t="s">
        <v>74</v>
      </c>
      <c r="O1955" s="170" t="s">
        <v>8413</v>
      </c>
      <c r="P1955" s="458">
        <v>16537</v>
      </c>
      <c r="Q1955" s="178" t="s">
        <v>559</v>
      </c>
      <c r="R1955" s="170" t="s">
        <v>6164</v>
      </c>
      <c r="S1955" s="277" t="s">
        <v>6246</v>
      </c>
      <c r="T1955" s="170">
        <v>-7777</v>
      </c>
      <c r="U1955" s="170">
        <v>-9999</v>
      </c>
      <c r="V1955" s="170">
        <v>-9999</v>
      </c>
      <c r="W1955" s="170">
        <v>-7777</v>
      </c>
      <c r="X1955" s="170">
        <v>-7777</v>
      </c>
      <c r="Y1955" s="170">
        <v>-7777</v>
      </c>
      <c r="Z1955" s="170">
        <v>-7777</v>
      </c>
      <c r="AA1955" s="170">
        <v>-7777</v>
      </c>
      <c r="AB1955" s="170">
        <v>-7777</v>
      </c>
      <c r="AC1955" s="170">
        <v>-7777</v>
      </c>
      <c r="AD1955" s="170">
        <v>-7777</v>
      </c>
      <c r="AE1955" s="170">
        <v>-7777</v>
      </c>
      <c r="AF1955" s="170"/>
      <c r="AG1955" s="170"/>
      <c r="AH1955" s="170"/>
      <c r="AI1955" s="178">
        <v>131.36000000000001</v>
      </c>
      <c r="AJ1955" s="170" t="s">
        <v>5954</v>
      </c>
      <c r="AK1955" s="170" t="s">
        <v>5955</v>
      </c>
      <c r="AL1955" s="178">
        <v>43</v>
      </c>
      <c r="AM1955" s="178">
        <v>22</v>
      </c>
      <c r="AN1955" s="1179">
        <v>28.6</v>
      </c>
      <c r="AO1955" s="178">
        <v>24</v>
      </c>
      <c r="AP1955" s="178">
        <v>20</v>
      </c>
      <c r="AQ1955" s="170">
        <v>38.299999999999997</v>
      </c>
      <c r="AR1955" s="170">
        <f t="shared" si="218"/>
        <v>43.374611111111115</v>
      </c>
      <c r="AS1955" s="170">
        <f t="shared" si="219"/>
        <v>24.34397222222222</v>
      </c>
      <c r="AT1955" s="178" t="s">
        <v>34</v>
      </c>
      <c r="AU1955" s="178"/>
      <c r="AV1955" s="458"/>
      <c r="AW1955" s="342"/>
      <c r="AX1955" s="458"/>
      <c r="AY1955" s="342"/>
      <c r="AZ1955" s="458"/>
      <c r="BA1955" s="342"/>
      <c r="BB1955" s="458"/>
      <c r="BC1955" s="342"/>
      <c r="BD1955" s="458"/>
      <c r="BE1955" s="342"/>
      <c r="BF1955" s="178"/>
      <c r="BG1955" s="170"/>
    </row>
    <row r="1956" spans="1:301" s="46" customFormat="1" ht="115.5" thickBot="1" x14ac:dyDescent="0.3">
      <c r="A1956" s="173"/>
      <c r="B1956" s="169" t="s">
        <v>535</v>
      </c>
      <c r="C1956" s="434">
        <v>12170413</v>
      </c>
      <c r="D1956" s="435">
        <v>41452</v>
      </c>
      <c r="E1956" s="435">
        <v>41452</v>
      </c>
      <c r="F1956" s="435">
        <v>42548</v>
      </c>
      <c r="G1956" s="161">
        <v>-7777</v>
      </c>
      <c r="H1956" s="169" t="s">
        <v>2994</v>
      </c>
      <c r="I1956" s="169" t="s">
        <v>1467</v>
      </c>
      <c r="J1956" s="169"/>
      <c r="K1956" s="169" t="s">
        <v>142</v>
      </c>
      <c r="L1956" s="173" t="s">
        <v>280</v>
      </c>
      <c r="M1956" s="173" t="s">
        <v>141</v>
      </c>
      <c r="N1956" s="173" t="s">
        <v>74</v>
      </c>
      <c r="O1956" s="169" t="s">
        <v>8413</v>
      </c>
      <c r="P1956" s="456">
        <v>16537</v>
      </c>
      <c r="Q1956" s="173" t="s">
        <v>559</v>
      </c>
      <c r="R1956" s="169" t="s">
        <v>6164</v>
      </c>
      <c r="S1956" s="276" t="s">
        <v>6246</v>
      </c>
      <c r="T1956" s="169" t="s">
        <v>1861</v>
      </c>
      <c r="U1956" s="169" t="s">
        <v>1861</v>
      </c>
      <c r="V1956" s="169" t="s">
        <v>1861</v>
      </c>
      <c r="W1956" s="169" t="s">
        <v>1861</v>
      </c>
      <c r="X1956" s="169" t="s">
        <v>1861</v>
      </c>
      <c r="Y1956" s="169" t="s">
        <v>1861</v>
      </c>
      <c r="Z1956" s="169" t="s">
        <v>1861</v>
      </c>
      <c r="AA1956" s="169" t="s">
        <v>1861</v>
      </c>
      <c r="AB1956" s="169" t="s">
        <v>1861</v>
      </c>
      <c r="AC1956" s="169" t="s">
        <v>1861</v>
      </c>
      <c r="AD1956" s="169" t="s">
        <v>1861</v>
      </c>
      <c r="AE1956" s="169" t="s">
        <v>1861</v>
      </c>
      <c r="AF1956" s="169"/>
      <c r="AG1956" s="169"/>
      <c r="AH1956" s="169"/>
      <c r="AI1956" s="173">
        <v>126.97</v>
      </c>
      <c r="AJ1956" s="169" t="s">
        <v>5956</v>
      </c>
      <c r="AK1956" s="169" t="s">
        <v>5957</v>
      </c>
      <c r="AL1956" s="173">
        <v>43</v>
      </c>
      <c r="AM1956" s="173">
        <v>22</v>
      </c>
      <c r="AN1956" s="1148">
        <v>45.6</v>
      </c>
      <c r="AO1956" s="173">
        <v>24</v>
      </c>
      <c r="AP1956" s="173">
        <v>21</v>
      </c>
      <c r="AQ1956" s="169">
        <v>26.2</v>
      </c>
      <c r="AR1956" s="169">
        <f t="shared" si="218"/>
        <v>43.379333333333335</v>
      </c>
      <c r="AS1956" s="169">
        <f t="shared" si="219"/>
        <v>24.357277777777778</v>
      </c>
      <c r="AT1956" s="173" t="s">
        <v>34</v>
      </c>
      <c r="AU1956" s="173"/>
      <c r="AV1956" s="456"/>
      <c r="AW1956" s="435"/>
      <c r="AX1956" s="456"/>
      <c r="AY1956" s="435"/>
      <c r="AZ1956" s="456"/>
      <c r="BA1956" s="435"/>
      <c r="BB1956" s="456"/>
      <c r="BC1956" s="435"/>
      <c r="BD1956" s="456"/>
      <c r="BE1956" s="435"/>
      <c r="BF1956" s="173"/>
      <c r="BG1956" s="169"/>
    </row>
    <row r="1957" spans="1:301" s="46" customFormat="1" ht="76.5" x14ac:dyDescent="0.25">
      <c r="A1957" s="486">
        <v>623</v>
      </c>
      <c r="B1957" s="425" t="s">
        <v>343</v>
      </c>
      <c r="C1957" s="492">
        <v>12170414</v>
      </c>
      <c r="D1957" s="490">
        <v>41460</v>
      </c>
      <c r="E1957" s="490">
        <v>41460</v>
      </c>
      <c r="F1957" s="490">
        <v>42556</v>
      </c>
      <c r="G1957" s="429">
        <v>-7777</v>
      </c>
      <c r="H1957" s="487" t="s">
        <v>1047</v>
      </c>
      <c r="I1957" s="425" t="s">
        <v>1454</v>
      </c>
      <c r="J1957" s="425"/>
      <c r="K1957" s="425" t="s">
        <v>50</v>
      </c>
      <c r="L1957" s="487" t="s">
        <v>48</v>
      </c>
      <c r="M1957" s="487" t="s">
        <v>59</v>
      </c>
      <c r="N1957" s="487" t="s">
        <v>48</v>
      </c>
      <c r="O1957" s="425" t="s">
        <v>10449</v>
      </c>
      <c r="P1957" s="488" t="s">
        <v>513</v>
      </c>
      <c r="Q1957" s="487" t="s">
        <v>559</v>
      </c>
      <c r="R1957" s="425" t="s">
        <v>4028</v>
      </c>
      <c r="S1957" s="430" t="s">
        <v>10576</v>
      </c>
      <c r="T1957" s="425">
        <v>-7777</v>
      </c>
      <c r="U1957" s="425">
        <v>2.2999999999999998</v>
      </c>
      <c r="V1957" s="425">
        <v>25</v>
      </c>
      <c r="W1957" s="425">
        <v>-7777</v>
      </c>
      <c r="X1957" s="425">
        <v>-7777</v>
      </c>
      <c r="Y1957" s="425">
        <v>-7777</v>
      </c>
      <c r="Z1957" s="425">
        <v>-7777</v>
      </c>
      <c r="AA1957" s="425">
        <v>-7777</v>
      </c>
      <c r="AB1957" s="425">
        <v>-7777</v>
      </c>
      <c r="AC1957" s="425">
        <v>-7777</v>
      </c>
      <c r="AD1957" s="425">
        <v>-7777</v>
      </c>
      <c r="AE1957" s="425">
        <v>-7777</v>
      </c>
      <c r="AF1957" s="425" t="s">
        <v>10078</v>
      </c>
      <c r="AG1957" s="425"/>
      <c r="AH1957" s="425"/>
      <c r="AI1957" s="487"/>
      <c r="AJ1957" s="425" t="s">
        <v>5958</v>
      </c>
      <c r="AK1957" s="425" t="s">
        <v>5959</v>
      </c>
      <c r="AL1957" s="487">
        <v>42</v>
      </c>
      <c r="AM1957" s="487">
        <v>42</v>
      </c>
      <c r="AN1957" s="1166">
        <v>17.2</v>
      </c>
      <c r="AO1957" s="487">
        <v>23</v>
      </c>
      <c r="AP1957" s="487">
        <v>19</v>
      </c>
      <c r="AQ1957" s="425">
        <v>50.2</v>
      </c>
      <c r="AR1957" s="425">
        <f t="shared" si="218"/>
        <v>42.704777777777778</v>
      </c>
      <c r="AS1957" s="425">
        <f t="shared" si="219"/>
        <v>23.330611111111111</v>
      </c>
      <c r="AT1957" s="487" t="s">
        <v>34</v>
      </c>
      <c r="AU1957" s="487"/>
      <c r="AV1957" s="488"/>
      <c r="AW1957" s="490"/>
      <c r="AX1957" s="488"/>
      <c r="AY1957" s="490"/>
      <c r="AZ1957" s="488"/>
      <c r="BA1957" s="490"/>
      <c r="BB1957" s="488"/>
      <c r="BC1957" s="490"/>
      <c r="BD1957" s="488"/>
      <c r="BE1957" s="490"/>
      <c r="BF1957" s="487"/>
      <c r="BG1957" s="431"/>
    </row>
    <row r="1958" spans="1:301" s="46" customFormat="1" ht="77.25" thickBot="1" x14ac:dyDescent="0.3">
      <c r="A1958" s="442"/>
      <c r="B1958" s="417" t="s">
        <v>343</v>
      </c>
      <c r="C1958" s="443">
        <v>12170414</v>
      </c>
      <c r="D1958" s="444">
        <v>41460</v>
      </c>
      <c r="E1958" s="444">
        <v>41460</v>
      </c>
      <c r="F1958" s="444">
        <v>42556</v>
      </c>
      <c r="G1958" s="421">
        <v>-7777</v>
      </c>
      <c r="H1958" s="445" t="s">
        <v>1047</v>
      </c>
      <c r="I1958" s="417" t="s">
        <v>1454</v>
      </c>
      <c r="J1958" s="417"/>
      <c r="K1958" s="417" t="s">
        <v>50</v>
      </c>
      <c r="L1958" s="445" t="s">
        <v>48</v>
      </c>
      <c r="M1958" s="445" t="s">
        <v>59</v>
      </c>
      <c r="N1958" s="445" t="s">
        <v>48</v>
      </c>
      <c r="O1958" s="417" t="s">
        <v>10449</v>
      </c>
      <c r="P1958" s="462" t="s">
        <v>481</v>
      </c>
      <c r="Q1958" s="445" t="s">
        <v>559</v>
      </c>
      <c r="R1958" s="417" t="s">
        <v>4028</v>
      </c>
      <c r="S1958" s="422" t="s">
        <v>10576</v>
      </c>
      <c r="T1958" s="417" t="s">
        <v>1861</v>
      </c>
      <c r="U1958" s="417" t="s">
        <v>1861</v>
      </c>
      <c r="V1958" s="417" t="s">
        <v>1861</v>
      </c>
      <c r="W1958" s="417" t="s">
        <v>1861</v>
      </c>
      <c r="X1958" s="417" t="s">
        <v>1861</v>
      </c>
      <c r="Y1958" s="417" t="s">
        <v>1861</v>
      </c>
      <c r="Z1958" s="417" t="s">
        <v>1861</v>
      </c>
      <c r="AA1958" s="417" t="s">
        <v>1861</v>
      </c>
      <c r="AB1958" s="417" t="s">
        <v>1861</v>
      </c>
      <c r="AC1958" s="417" t="s">
        <v>1861</v>
      </c>
      <c r="AD1958" s="417" t="s">
        <v>1861</v>
      </c>
      <c r="AE1958" s="417" t="s">
        <v>1861</v>
      </c>
      <c r="AF1958" s="417" t="s">
        <v>10079</v>
      </c>
      <c r="AG1958" s="417"/>
      <c r="AH1958" s="417"/>
      <c r="AI1958" s="445"/>
      <c r="AJ1958" s="417" t="s">
        <v>5960</v>
      </c>
      <c r="AK1958" s="417" t="s">
        <v>5961</v>
      </c>
      <c r="AL1958" s="445">
        <v>42</v>
      </c>
      <c r="AM1958" s="445">
        <v>42</v>
      </c>
      <c r="AN1958" s="1167">
        <v>16.8</v>
      </c>
      <c r="AO1958" s="445">
        <v>23</v>
      </c>
      <c r="AP1958" s="445">
        <v>19</v>
      </c>
      <c r="AQ1958" s="417">
        <v>50.3</v>
      </c>
      <c r="AR1958" s="417">
        <f t="shared" si="218"/>
        <v>42.704666666666668</v>
      </c>
      <c r="AS1958" s="417">
        <f t="shared" si="219"/>
        <v>23.330638888888888</v>
      </c>
      <c r="AT1958" s="445" t="s">
        <v>34</v>
      </c>
      <c r="AU1958" s="445"/>
      <c r="AV1958" s="462"/>
      <c r="AW1958" s="444"/>
      <c r="AX1958" s="462"/>
      <c r="AY1958" s="444"/>
      <c r="AZ1958" s="462"/>
      <c r="BA1958" s="444"/>
      <c r="BB1958" s="462"/>
      <c r="BC1958" s="444"/>
      <c r="BD1958" s="462"/>
      <c r="BE1958" s="444"/>
      <c r="BF1958" s="445"/>
      <c r="BG1958" s="423"/>
    </row>
    <row r="1959" spans="1:301" s="46" customFormat="1" ht="25.5" x14ac:dyDescent="0.25">
      <c r="A1959" s="178">
        <v>624</v>
      </c>
      <c r="B1959" s="170" t="s">
        <v>522</v>
      </c>
      <c r="C1959" s="341">
        <v>12170415</v>
      </c>
      <c r="D1959" s="342">
        <v>41470</v>
      </c>
      <c r="E1959" s="342">
        <v>41470</v>
      </c>
      <c r="F1959" s="342">
        <v>42566</v>
      </c>
      <c r="G1959" s="174">
        <v>-7777</v>
      </c>
      <c r="H1959" s="178" t="s">
        <v>1499</v>
      </c>
      <c r="I1959" s="170" t="s">
        <v>1455</v>
      </c>
      <c r="J1959" s="170"/>
      <c r="K1959" s="170" t="s">
        <v>50</v>
      </c>
      <c r="L1959" s="178" t="s">
        <v>612</v>
      </c>
      <c r="M1959" s="170" t="s">
        <v>2946</v>
      </c>
      <c r="N1959" s="178" t="s">
        <v>48</v>
      </c>
      <c r="O1959" s="170" t="s">
        <v>6247</v>
      </c>
      <c r="P1959" s="458">
        <v>22304</v>
      </c>
      <c r="Q1959" s="178" t="s">
        <v>559</v>
      </c>
      <c r="R1959" s="170" t="s">
        <v>6248</v>
      </c>
      <c r="S1959" s="277" t="s">
        <v>6249</v>
      </c>
      <c r="T1959" s="170">
        <v>-7777</v>
      </c>
      <c r="U1959" s="170" t="s">
        <v>6250</v>
      </c>
      <c r="V1959" s="170">
        <v>1806</v>
      </c>
      <c r="W1959" s="170">
        <v>-7777</v>
      </c>
      <c r="X1959" s="170">
        <v>-7777</v>
      </c>
      <c r="Y1959" s="170">
        <v>-7777</v>
      </c>
      <c r="Z1959" s="170">
        <v>-7777</v>
      </c>
      <c r="AA1959" s="170">
        <v>-7777</v>
      </c>
      <c r="AB1959" s="170">
        <v>-7777</v>
      </c>
      <c r="AC1959" s="170">
        <v>-7777</v>
      </c>
      <c r="AD1959" s="170">
        <v>-7777</v>
      </c>
      <c r="AE1959" s="170">
        <v>-7777</v>
      </c>
      <c r="AF1959" s="170" t="s">
        <v>10080</v>
      </c>
      <c r="AG1959" s="170"/>
      <c r="AH1959" s="170"/>
      <c r="AI1959" s="178">
        <v>527.42999999999995</v>
      </c>
      <c r="AJ1959" s="170" t="s">
        <v>5962</v>
      </c>
      <c r="AK1959" s="170" t="s">
        <v>5963</v>
      </c>
      <c r="AL1959" s="178">
        <v>42</v>
      </c>
      <c r="AM1959" s="178">
        <v>41</v>
      </c>
      <c r="AN1959" s="1179">
        <v>47.68</v>
      </c>
      <c r="AO1959" s="178">
        <v>23</v>
      </c>
      <c r="AP1959" s="178">
        <v>30</v>
      </c>
      <c r="AQ1959" s="170">
        <v>11.1</v>
      </c>
      <c r="AR1959" s="170">
        <f t="shared" si="218"/>
        <v>42.696577777777776</v>
      </c>
      <c r="AS1959" s="170">
        <f t="shared" si="219"/>
        <v>23.503083333333333</v>
      </c>
      <c r="AT1959" s="178" t="s">
        <v>34</v>
      </c>
      <c r="AU1959" s="178"/>
      <c r="AV1959" s="458"/>
      <c r="AW1959" s="342"/>
      <c r="AX1959" s="458"/>
      <c r="AY1959" s="342"/>
      <c r="AZ1959" s="458"/>
      <c r="BA1959" s="342"/>
      <c r="BB1959" s="458"/>
      <c r="BC1959" s="342"/>
      <c r="BD1959" s="458"/>
      <c r="BE1959" s="342"/>
      <c r="BF1959" s="178"/>
      <c r="BG1959" s="170"/>
    </row>
    <row r="1960" spans="1:301" s="46" customFormat="1" ht="26.25" thickBot="1" x14ac:dyDescent="0.3">
      <c r="A1960" s="173"/>
      <c r="B1960" s="169" t="s">
        <v>522</v>
      </c>
      <c r="C1960" s="434">
        <v>12170415</v>
      </c>
      <c r="D1960" s="435">
        <v>41470</v>
      </c>
      <c r="E1960" s="435">
        <v>41470</v>
      </c>
      <c r="F1960" s="435">
        <v>42566</v>
      </c>
      <c r="G1960" s="161">
        <v>-7777</v>
      </c>
      <c r="H1960" s="173" t="s">
        <v>1499</v>
      </c>
      <c r="I1960" s="169" t="s">
        <v>1455</v>
      </c>
      <c r="J1960" s="169"/>
      <c r="K1960" s="169" t="s">
        <v>50</v>
      </c>
      <c r="L1960" s="173" t="s">
        <v>612</v>
      </c>
      <c r="M1960" s="169" t="s">
        <v>2946</v>
      </c>
      <c r="N1960" s="173" t="s">
        <v>48</v>
      </c>
      <c r="O1960" s="169" t="s">
        <v>6247</v>
      </c>
      <c r="P1960" s="456">
        <v>22304</v>
      </c>
      <c r="Q1960" s="173" t="s">
        <v>559</v>
      </c>
      <c r="R1960" s="169" t="s">
        <v>6248</v>
      </c>
      <c r="S1960" s="276" t="s">
        <v>6249</v>
      </c>
      <c r="T1960" s="169" t="s">
        <v>1861</v>
      </c>
      <c r="U1960" s="169" t="s">
        <v>1861</v>
      </c>
      <c r="V1960" s="169" t="s">
        <v>1861</v>
      </c>
      <c r="W1960" s="169" t="s">
        <v>1861</v>
      </c>
      <c r="X1960" s="169" t="s">
        <v>1861</v>
      </c>
      <c r="Y1960" s="169" t="s">
        <v>1861</v>
      </c>
      <c r="Z1960" s="169" t="s">
        <v>1861</v>
      </c>
      <c r="AA1960" s="169" t="s">
        <v>1861</v>
      </c>
      <c r="AB1960" s="169" t="s">
        <v>1861</v>
      </c>
      <c r="AC1960" s="169" t="s">
        <v>1861</v>
      </c>
      <c r="AD1960" s="169" t="s">
        <v>1861</v>
      </c>
      <c r="AE1960" s="169" t="s">
        <v>1861</v>
      </c>
      <c r="AF1960" s="169" t="s">
        <v>10081</v>
      </c>
      <c r="AG1960" s="169"/>
      <c r="AH1960" s="169"/>
      <c r="AI1960" s="173">
        <v>530.48</v>
      </c>
      <c r="AJ1960" s="169" t="s">
        <v>5964</v>
      </c>
      <c r="AK1960" s="169" t="s">
        <v>5965</v>
      </c>
      <c r="AL1960" s="173">
        <v>42</v>
      </c>
      <c r="AM1960" s="173">
        <v>42</v>
      </c>
      <c r="AN1960" s="1148">
        <v>25</v>
      </c>
      <c r="AO1960" s="173">
        <v>23</v>
      </c>
      <c r="AP1960" s="173">
        <v>29</v>
      </c>
      <c r="AQ1960" s="169">
        <v>40.5</v>
      </c>
      <c r="AR1960" s="169">
        <f t="shared" si="218"/>
        <v>42.706944444444446</v>
      </c>
      <c r="AS1960" s="169">
        <f t="shared" si="219"/>
        <v>23.494583333333335</v>
      </c>
      <c r="AT1960" s="173" t="s">
        <v>34</v>
      </c>
      <c r="AU1960" s="173"/>
      <c r="AV1960" s="456"/>
      <c r="AW1960" s="435"/>
      <c r="AX1960" s="456"/>
      <c r="AY1960" s="435"/>
      <c r="AZ1960" s="456"/>
      <c r="BA1960" s="435"/>
      <c r="BB1960" s="456"/>
      <c r="BC1960" s="435"/>
      <c r="BD1960" s="456"/>
      <c r="BE1960" s="435"/>
      <c r="BF1960" s="173"/>
      <c r="BG1960" s="169"/>
    </row>
    <row r="1961" spans="1:301" s="46" customFormat="1" ht="51" x14ac:dyDescent="0.25">
      <c r="A1961" s="486">
        <v>625</v>
      </c>
      <c r="B1961" s="425" t="s">
        <v>3045</v>
      </c>
      <c r="C1961" s="492">
        <v>12170416</v>
      </c>
      <c r="D1961" s="490">
        <v>41477</v>
      </c>
      <c r="E1961" s="490">
        <v>41477</v>
      </c>
      <c r="F1961" s="490">
        <v>42360</v>
      </c>
      <c r="G1961" s="429">
        <v>-7777</v>
      </c>
      <c r="H1961" s="487" t="s">
        <v>611</v>
      </c>
      <c r="I1961" s="425" t="s">
        <v>1467</v>
      </c>
      <c r="J1961" s="425"/>
      <c r="K1961" s="425" t="s">
        <v>142</v>
      </c>
      <c r="L1961" s="487" t="s">
        <v>502</v>
      </c>
      <c r="M1961" s="487" t="s">
        <v>487</v>
      </c>
      <c r="N1961" s="487" t="s">
        <v>74</v>
      </c>
      <c r="O1961" s="425" t="s">
        <v>8414</v>
      </c>
      <c r="P1961" s="488">
        <v>73674</v>
      </c>
      <c r="Q1961" s="487" t="s">
        <v>559</v>
      </c>
      <c r="R1961" s="429" t="s">
        <v>4375</v>
      </c>
      <c r="S1961" s="430" t="s">
        <v>6251</v>
      </c>
      <c r="T1961" s="425">
        <v>-7777</v>
      </c>
      <c r="U1961" s="425">
        <v>-9999</v>
      </c>
      <c r="V1961" s="425">
        <v>44</v>
      </c>
      <c r="W1961" s="425">
        <v>-7777</v>
      </c>
      <c r="X1961" s="425">
        <v>-7777</v>
      </c>
      <c r="Y1961" s="425">
        <v>-7777</v>
      </c>
      <c r="Z1961" s="425">
        <v>-7777</v>
      </c>
      <c r="AA1961" s="425">
        <v>-7777</v>
      </c>
      <c r="AB1961" s="425">
        <v>-7777</v>
      </c>
      <c r="AC1961" s="425">
        <v>-7777</v>
      </c>
      <c r="AD1961" s="425">
        <v>-7777</v>
      </c>
      <c r="AE1961" s="425">
        <v>-7777</v>
      </c>
      <c r="AF1961" s="425"/>
      <c r="AG1961" s="425"/>
      <c r="AH1961" s="425"/>
      <c r="AI1961" s="487"/>
      <c r="AJ1961" s="425" t="s">
        <v>5966</v>
      </c>
      <c r="AK1961" s="425" t="s">
        <v>5967</v>
      </c>
      <c r="AL1961" s="487">
        <v>43</v>
      </c>
      <c r="AM1961" s="487">
        <v>23</v>
      </c>
      <c r="AN1961" s="1166">
        <v>32.58</v>
      </c>
      <c r="AO1961" s="487">
        <v>24</v>
      </c>
      <c r="AP1961" s="487">
        <v>30</v>
      </c>
      <c r="AQ1961" s="425">
        <v>18.309999999999999</v>
      </c>
      <c r="AR1961" s="425">
        <f t="shared" si="218"/>
        <v>43.392383333333335</v>
      </c>
      <c r="AS1961" s="425">
        <f t="shared" si="219"/>
        <v>24.505086111111112</v>
      </c>
      <c r="AT1961" s="487" t="s">
        <v>34</v>
      </c>
      <c r="AU1961" s="487"/>
      <c r="AV1961" s="488"/>
      <c r="AW1961" s="490"/>
      <c r="AX1961" s="488"/>
      <c r="AY1961" s="490"/>
      <c r="AZ1961" s="488"/>
      <c r="BA1961" s="490"/>
      <c r="BB1961" s="488"/>
      <c r="BC1961" s="490"/>
      <c r="BD1961" s="488"/>
      <c r="BE1961" s="490"/>
      <c r="BF1961" s="487"/>
      <c r="BG1961" s="431"/>
    </row>
    <row r="1962" spans="1:301" s="46" customFormat="1" ht="51" x14ac:dyDescent="0.25">
      <c r="A1962" s="441"/>
      <c r="B1962" s="45" t="s">
        <v>3045</v>
      </c>
      <c r="C1962" s="93">
        <v>12170416</v>
      </c>
      <c r="D1962" s="145">
        <v>41477</v>
      </c>
      <c r="E1962" s="145">
        <v>41477</v>
      </c>
      <c r="F1962" s="145">
        <v>42360</v>
      </c>
      <c r="G1962" s="21">
        <v>-7777</v>
      </c>
      <c r="H1962" s="90" t="s">
        <v>611</v>
      </c>
      <c r="I1962" s="45" t="s">
        <v>1467</v>
      </c>
      <c r="J1962" s="45"/>
      <c r="K1962" s="45" t="s">
        <v>142</v>
      </c>
      <c r="L1962" s="90" t="s">
        <v>502</v>
      </c>
      <c r="M1962" s="90" t="s">
        <v>487</v>
      </c>
      <c r="N1962" s="90" t="s">
        <v>74</v>
      </c>
      <c r="O1962" s="45" t="s">
        <v>8414</v>
      </c>
      <c r="P1962" s="143">
        <v>73674</v>
      </c>
      <c r="Q1962" s="90" t="s">
        <v>559</v>
      </c>
      <c r="R1962" s="45" t="s">
        <v>2643</v>
      </c>
      <c r="S1962" s="272" t="s">
        <v>6252</v>
      </c>
      <c r="T1962" s="45" t="s">
        <v>1861</v>
      </c>
      <c r="U1962" s="45">
        <v>-9999</v>
      </c>
      <c r="V1962" s="45">
        <v>101</v>
      </c>
      <c r="W1962" s="45" t="s">
        <v>1861</v>
      </c>
      <c r="X1962" s="45" t="s">
        <v>1861</v>
      </c>
      <c r="Y1962" s="45" t="s">
        <v>1861</v>
      </c>
      <c r="Z1962" s="45" t="s">
        <v>1861</v>
      </c>
      <c r="AA1962" s="45" t="s">
        <v>1861</v>
      </c>
      <c r="AB1962" s="45" t="s">
        <v>1861</v>
      </c>
      <c r="AC1962" s="45" t="s">
        <v>1861</v>
      </c>
      <c r="AD1962" s="45" t="s">
        <v>1861</v>
      </c>
      <c r="AE1962" s="45" t="s">
        <v>1861</v>
      </c>
      <c r="AF1962" s="45"/>
      <c r="AG1962" s="45"/>
      <c r="AH1962" s="45"/>
      <c r="AI1962" s="90"/>
      <c r="AJ1962" s="45"/>
      <c r="AK1962" s="45"/>
      <c r="AL1962" s="90"/>
      <c r="AM1962" s="90"/>
      <c r="AN1962" s="1147"/>
      <c r="AO1962" s="90"/>
      <c r="AP1962" s="90"/>
      <c r="AQ1962" s="45"/>
      <c r="AR1962" s="45"/>
      <c r="AS1962" s="45"/>
      <c r="AT1962" s="90" t="s">
        <v>34</v>
      </c>
      <c r="AU1962" s="90"/>
      <c r="AV1962" s="143"/>
      <c r="AW1962" s="145"/>
      <c r="AX1962" s="143"/>
      <c r="AY1962" s="145"/>
      <c r="AZ1962" s="143"/>
      <c r="BA1962" s="145"/>
      <c r="BB1962" s="143"/>
      <c r="BC1962" s="145"/>
      <c r="BD1962" s="143"/>
      <c r="BE1962" s="145"/>
      <c r="BF1962" s="90"/>
      <c r="BG1962" s="433"/>
    </row>
    <row r="1963" spans="1:301" s="46" customFormat="1" ht="51.75" thickBot="1" x14ac:dyDescent="0.3">
      <c r="A1963" s="442"/>
      <c r="B1963" s="417" t="s">
        <v>3045</v>
      </c>
      <c r="C1963" s="443">
        <v>12170416</v>
      </c>
      <c r="D1963" s="444">
        <v>41477</v>
      </c>
      <c r="E1963" s="444">
        <v>41477</v>
      </c>
      <c r="F1963" s="444">
        <v>42360</v>
      </c>
      <c r="G1963" s="421">
        <v>-7777</v>
      </c>
      <c r="H1963" s="445" t="s">
        <v>611</v>
      </c>
      <c r="I1963" s="417" t="s">
        <v>1467</v>
      </c>
      <c r="J1963" s="417"/>
      <c r="K1963" s="417" t="s">
        <v>142</v>
      </c>
      <c r="L1963" s="445" t="s">
        <v>502</v>
      </c>
      <c r="M1963" s="445" t="s">
        <v>487</v>
      </c>
      <c r="N1963" s="445" t="s">
        <v>74</v>
      </c>
      <c r="O1963" s="417" t="s">
        <v>8414</v>
      </c>
      <c r="P1963" s="462">
        <v>73674</v>
      </c>
      <c r="Q1963" s="445" t="s">
        <v>559</v>
      </c>
      <c r="R1963" s="417" t="s">
        <v>2643</v>
      </c>
      <c r="S1963" s="422" t="s">
        <v>6253</v>
      </c>
      <c r="T1963" s="417" t="s">
        <v>1861</v>
      </c>
      <c r="U1963" s="417">
        <v>-9999</v>
      </c>
      <c r="V1963" s="417">
        <v>53</v>
      </c>
      <c r="W1963" s="417" t="s">
        <v>1861</v>
      </c>
      <c r="X1963" s="417" t="s">
        <v>1861</v>
      </c>
      <c r="Y1963" s="417" t="s">
        <v>1861</v>
      </c>
      <c r="Z1963" s="417" t="s">
        <v>1861</v>
      </c>
      <c r="AA1963" s="417" t="s">
        <v>1861</v>
      </c>
      <c r="AB1963" s="417" t="s">
        <v>1861</v>
      </c>
      <c r="AC1963" s="417" t="s">
        <v>1861</v>
      </c>
      <c r="AD1963" s="417" t="s">
        <v>1861</v>
      </c>
      <c r="AE1963" s="417" t="s">
        <v>1861</v>
      </c>
      <c r="AF1963" s="417"/>
      <c r="AG1963" s="417"/>
      <c r="AH1963" s="417"/>
      <c r="AI1963" s="445"/>
      <c r="AJ1963" s="417"/>
      <c r="AK1963" s="417"/>
      <c r="AL1963" s="445"/>
      <c r="AM1963" s="445"/>
      <c r="AN1963" s="1167"/>
      <c r="AO1963" s="445"/>
      <c r="AP1963" s="445"/>
      <c r="AQ1963" s="417"/>
      <c r="AR1963" s="417"/>
      <c r="AS1963" s="417"/>
      <c r="AT1963" s="445" t="s">
        <v>34</v>
      </c>
      <c r="AU1963" s="445"/>
      <c r="AV1963" s="462"/>
      <c r="AW1963" s="444"/>
      <c r="AX1963" s="462"/>
      <c r="AY1963" s="444"/>
      <c r="AZ1963" s="462"/>
      <c r="BA1963" s="444"/>
      <c r="BB1963" s="462"/>
      <c r="BC1963" s="444"/>
      <c r="BD1963" s="462"/>
      <c r="BE1963" s="444"/>
      <c r="BF1963" s="445"/>
      <c r="BG1963" s="423"/>
    </row>
    <row r="1964" spans="1:301" s="46" customFormat="1" ht="76.5" x14ac:dyDescent="0.25">
      <c r="A1964" s="178">
        <v>626</v>
      </c>
      <c r="B1964" s="170" t="s">
        <v>543</v>
      </c>
      <c r="C1964" s="341">
        <v>12170417</v>
      </c>
      <c r="D1964" s="342">
        <v>41484</v>
      </c>
      <c r="E1964" s="342">
        <v>41484</v>
      </c>
      <c r="F1964" s="342">
        <v>43675</v>
      </c>
      <c r="G1964" s="174">
        <v>-7777</v>
      </c>
      <c r="H1964" s="178" t="s">
        <v>3046</v>
      </c>
      <c r="I1964" s="170" t="s">
        <v>1681</v>
      </c>
      <c r="J1964" s="170"/>
      <c r="K1964" s="170" t="s">
        <v>67</v>
      </c>
      <c r="L1964" s="178" t="s">
        <v>3047</v>
      </c>
      <c r="M1964" s="178" t="s">
        <v>434</v>
      </c>
      <c r="N1964" s="178" t="s">
        <v>328</v>
      </c>
      <c r="O1964" s="170" t="s">
        <v>8415</v>
      </c>
      <c r="P1964" s="458">
        <v>31067</v>
      </c>
      <c r="Q1964" s="178" t="s">
        <v>559</v>
      </c>
      <c r="R1964" s="170" t="s">
        <v>2643</v>
      </c>
      <c r="S1964" s="277" t="s">
        <v>6254</v>
      </c>
      <c r="T1964" s="170">
        <v>-7777</v>
      </c>
      <c r="U1964" s="170">
        <v>-9999</v>
      </c>
      <c r="V1964" s="170">
        <v>6357</v>
      </c>
      <c r="W1964" s="170">
        <v>-7777</v>
      </c>
      <c r="X1964" s="170">
        <v>-7777</v>
      </c>
      <c r="Y1964" s="170">
        <v>-7777</v>
      </c>
      <c r="Z1964" s="170">
        <v>-7777</v>
      </c>
      <c r="AA1964" s="170">
        <v>-7777</v>
      </c>
      <c r="AB1964" s="170">
        <v>-7777</v>
      </c>
      <c r="AC1964" s="170">
        <v>-7777</v>
      </c>
      <c r="AD1964" s="170">
        <v>-7777</v>
      </c>
      <c r="AE1964" s="170">
        <v>-7777</v>
      </c>
      <c r="AF1964" s="170"/>
      <c r="AG1964" s="170"/>
      <c r="AH1964" s="170"/>
      <c r="AI1964" s="178"/>
      <c r="AJ1964" s="170"/>
      <c r="AK1964" s="170"/>
      <c r="AL1964" s="178"/>
      <c r="AM1964" s="178"/>
      <c r="AN1964" s="1179"/>
      <c r="AO1964" s="178"/>
      <c r="AP1964" s="178"/>
      <c r="AQ1964" s="170"/>
      <c r="AR1964" s="170"/>
      <c r="AS1964" s="170"/>
      <c r="AT1964" s="178" t="s">
        <v>34</v>
      </c>
      <c r="AU1964" s="178"/>
      <c r="AV1964" s="458"/>
      <c r="AW1964" s="342"/>
      <c r="AX1964" s="458"/>
      <c r="AY1964" s="342"/>
      <c r="AZ1964" s="458"/>
      <c r="BA1964" s="342"/>
      <c r="BB1964" s="458"/>
      <c r="BC1964" s="342"/>
      <c r="BD1964" s="458"/>
      <c r="BE1964" s="342"/>
      <c r="BF1964" s="178"/>
      <c r="BG1964" s="170"/>
    </row>
    <row r="1965" spans="1:301" s="46" customFormat="1" ht="51.75" customHeight="1" thickBot="1" x14ac:dyDescent="0.3">
      <c r="A1965" s="173"/>
      <c r="B1965" s="169" t="s">
        <v>543</v>
      </c>
      <c r="C1965" s="434">
        <v>12170417</v>
      </c>
      <c r="D1965" s="435">
        <v>41484</v>
      </c>
      <c r="E1965" s="435">
        <v>41484</v>
      </c>
      <c r="F1965" s="435">
        <v>43675</v>
      </c>
      <c r="G1965" s="161">
        <v>-7777</v>
      </c>
      <c r="H1965" s="173" t="s">
        <v>3046</v>
      </c>
      <c r="I1965" s="169" t="s">
        <v>1681</v>
      </c>
      <c r="J1965" s="169"/>
      <c r="K1965" s="169" t="s">
        <v>67</v>
      </c>
      <c r="L1965" s="173" t="s">
        <v>3048</v>
      </c>
      <c r="M1965" s="173" t="s">
        <v>434</v>
      </c>
      <c r="N1965" s="173" t="s">
        <v>328</v>
      </c>
      <c r="O1965" s="169" t="s">
        <v>8415</v>
      </c>
      <c r="P1965" s="456">
        <v>53432</v>
      </c>
      <c r="Q1965" s="173" t="s">
        <v>559</v>
      </c>
      <c r="R1965" s="169" t="s">
        <v>2643</v>
      </c>
      <c r="S1965" s="276" t="s">
        <v>6254</v>
      </c>
      <c r="T1965" s="169" t="s">
        <v>1861</v>
      </c>
      <c r="U1965" s="169" t="s">
        <v>1861</v>
      </c>
      <c r="V1965" s="169" t="s">
        <v>1861</v>
      </c>
      <c r="W1965" s="169" t="s">
        <v>1861</v>
      </c>
      <c r="X1965" s="169" t="s">
        <v>1861</v>
      </c>
      <c r="Y1965" s="169" t="s">
        <v>1861</v>
      </c>
      <c r="Z1965" s="169" t="s">
        <v>1861</v>
      </c>
      <c r="AA1965" s="169" t="s">
        <v>1861</v>
      </c>
      <c r="AB1965" s="169" t="s">
        <v>1861</v>
      </c>
      <c r="AC1965" s="169" t="s">
        <v>1861</v>
      </c>
      <c r="AD1965" s="169" t="s">
        <v>1861</v>
      </c>
      <c r="AE1965" s="169" t="s">
        <v>1861</v>
      </c>
      <c r="AF1965" s="169"/>
      <c r="AG1965" s="169"/>
      <c r="AH1965" s="169"/>
      <c r="AI1965" s="173"/>
      <c r="AJ1965" s="169"/>
      <c r="AK1965" s="169"/>
      <c r="AL1965" s="173"/>
      <c r="AM1965" s="173"/>
      <c r="AN1965" s="1148"/>
      <c r="AO1965" s="173"/>
      <c r="AP1965" s="173"/>
      <c r="AQ1965" s="169"/>
      <c r="AR1965" s="169"/>
      <c r="AS1965" s="169"/>
      <c r="AT1965" s="173" t="s">
        <v>34</v>
      </c>
      <c r="AU1965" s="173"/>
      <c r="AV1965" s="456"/>
      <c r="AW1965" s="435"/>
      <c r="AX1965" s="456"/>
      <c r="AY1965" s="435"/>
      <c r="AZ1965" s="456"/>
      <c r="BA1965" s="435"/>
      <c r="BB1965" s="456"/>
      <c r="BC1965" s="435"/>
      <c r="BD1965" s="456"/>
      <c r="BE1965" s="435"/>
      <c r="BF1965" s="173"/>
      <c r="BG1965" s="169"/>
    </row>
    <row r="1966" spans="1:301" s="46" customFormat="1" ht="51.75" customHeight="1" x14ac:dyDescent="0.25">
      <c r="A1966" s="486">
        <v>627</v>
      </c>
      <c r="B1966" s="425" t="s">
        <v>357</v>
      </c>
      <c r="C1966" s="492">
        <v>12170418</v>
      </c>
      <c r="D1966" s="490">
        <v>41485</v>
      </c>
      <c r="E1966" s="490">
        <v>41485</v>
      </c>
      <c r="F1966" s="490">
        <v>42360</v>
      </c>
      <c r="G1966" s="429">
        <v>-7777</v>
      </c>
      <c r="H1966" s="425" t="s">
        <v>9513</v>
      </c>
      <c r="I1966" s="425" t="s">
        <v>716</v>
      </c>
      <c r="J1966" s="425"/>
      <c r="K1966" s="425" t="s">
        <v>71</v>
      </c>
      <c r="L1966" s="487" t="s">
        <v>3049</v>
      </c>
      <c r="M1966" s="487" t="s">
        <v>3050</v>
      </c>
      <c r="N1966" s="487" t="s">
        <v>74</v>
      </c>
      <c r="O1966" s="425" t="s">
        <v>8416</v>
      </c>
      <c r="P1966" s="488">
        <v>27019</v>
      </c>
      <c r="Q1966" s="487" t="s">
        <v>559</v>
      </c>
      <c r="R1966" s="425" t="s">
        <v>4028</v>
      </c>
      <c r="S1966" s="430" t="s">
        <v>2641</v>
      </c>
      <c r="T1966" s="425">
        <v>-7777</v>
      </c>
      <c r="U1966" s="425">
        <v>-9999</v>
      </c>
      <c r="V1966" s="425">
        <v>-9999</v>
      </c>
      <c r="W1966" s="425">
        <v>-7777</v>
      </c>
      <c r="X1966" s="425">
        <v>-7777</v>
      </c>
      <c r="Y1966" s="425">
        <v>-7777</v>
      </c>
      <c r="Z1966" s="425">
        <v>-7777</v>
      </c>
      <c r="AA1966" s="425">
        <v>-7777</v>
      </c>
      <c r="AB1966" s="425">
        <v>-7777</v>
      </c>
      <c r="AC1966" s="425">
        <v>-7777</v>
      </c>
      <c r="AD1966" s="425">
        <v>-7777</v>
      </c>
      <c r="AE1966" s="425">
        <v>-7777</v>
      </c>
      <c r="AF1966" s="425" t="s">
        <v>1426</v>
      </c>
      <c r="AG1966" s="425">
        <v>4744917.28</v>
      </c>
      <c r="AH1966" s="425">
        <v>8632855.8399999999</v>
      </c>
      <c r="AI1966" s="487"/>
      <c r="AJ1966" s="425" t="s">
        <v>5968</v>
      </c>
      <c r="AK1966" s="425" t="s">
        <v>5969</v>
      </c>
      <c r="AL1966" s="487">
        <v>43</v>
      </c>
      <c r="AM1966" s="487">
        <v>37</v>
      </c>
      <c r="AN1966" s="1166">
        <v>41.9</v>
      </c>
      <c r="AO1966" s="487">
        <v>24</v>
      </c>
      <c r="AP1966" s="487">
        <v>52</v>
      </c>
      <c r="AQ1966" s="425">
        <v>56.9</v>
      </c>
      <c r="AR1966" s="425">
        <f>AL1966+AM1966/60+AN1966/3600</f>
        <v>43.628305555555556</v>
      </c>
      <c r="AS1966" s="425">
        <f>AO1966+AP1966/60+AQ1966/3600</f>
        <v>24.882472222222223</v>
      </c>
      <c r="AT1966" s="487" t="s">
        <v>34</v>
      </c>
      <c r="AU1966" s="487"/>
      <c r="AV1966" s="488"/>
      <c r="AW1966" s="490"/>
      <c r="AX1966" s="488"/>
      <c r="AY1966" s="490"/>
      <c r="AZ1966" s="488"/>
      <c r="BA1966" s="490"/>
      <c r="BB1966" s="488"/>
      <c r="BC1966" s="490"/>
      <c r="BD1966" s="488"/>
      <c r="BE1966" s="490"/>
      <c r="BF1966" s="487"/>
      <c r="BG1966" s="431"/>
    </row>
    <row r="1967" spans="1:301" s="47" customFormat="1" ht="66.75" customHeight="1" thickBot="1" x14ac:dyDescent="0.3">
      <c r="A1967" s="442"/>
      <c r="B1967" s="417" t="s">
        <v>357</v>
      </c>
      <c r="C1967" s="443">
        <v>12170418</v>
      </c>
      <c r="D1967" s="444">
        <v>41485</v>
      </c>
      <c r="E1967" s="444">
        <v>41485</v>
      </c>
      <c r="F1967" s="444">
        <v>42360</v>
      </c>
      <c r="G1967" s="421">
        <v>-7777</v>
      </c>
      <c r="H1967" s="417" t="s">
        <v>9513</v>
      </c>
      <c r="I1967" s="417" t="s">
        <v>716</v>
      </c>
      <c r="J1967" s="417"/>
      <c r="K1967" s="417" t="s">
        <v>71</v>
      </c>
      <c r="L1967" s="445" t="s">
        <v>3049</v>
      </c>
      <c r="M1967" s="445" t="s">
        <v>3050</v>
      </c>
      <c r="N1967" s="445" t="s">
        <v>74</v>
      </c>
      <c r="O1967" s="417" t="s">
        <v>8416</v>
      </c>
      <c r="P1967" s="462">
        <v>27019</v>
      </c>
      <c r="Q1967" s="445" t="s">
        <v>559</v>
      </c>
      <c r="R1967" s="417" t="s">
        <v>4028</v>
      </c>
      <c r="S1967" s="422" t="s">
        <v>4593</v>
      </c>
      <c r="T1967" s="417" t="s">
        <v>1861</v>
      </c>
      <c r="U1967" s="417">
        <v>-9999</v>
      </c>
      <c r="V1967" s="417">
        <v>14.53</v>
      </c>
      <c r="W1967" s="417" t="s">
        <v>1861</v>
      </c>
      <c r="X1967" s="417" t="s">
        <v>1861</v>
      </c>
      <c r="Y1967" s="417" t="s">
        <v>1861</v>
      </c>
      <c r="Z1967" s="417" t="s">
        <v>1861</v>
      </c>
      <c r="AA1967" s="417" t="s">
        <v>1861</v>
      </c>
      <c r="AB1967" s="417" t="s">
        <v>1861</v>
      </c>
      <c r="AC1967" s="417" t="s">
        <v>1861</v>
      </c>
      <c r="AD1967" s="417" t="s">
        <v>1861</v>
      </c>
      <c r="AE1967" s="417" t="s">
        <v>1861</v>
      </c>
      <c r="AF1967" s="417" t="s">
        <v>4491</v>
      </c>
      <c r="AG1967" s="417">
        <v>4744770.29</v>
      </c>
      <c r="AH1967" s="417">
        <v>8630404.7200000007</v>
      </c>
      <c r="AI1967" s="445"/>
      <c r="AJ1967" s="417" t="s">
        <v>5970</v>
      </c>
      <c r="AK1967" s="417" t="s">
        <v>5971</v>
      </c>
      <c r="AL1967" s="445">
        <v>43</v>
      </c>
      <c r="AM1967" s="445">
        <v>37</v>
      </c>
      <c r="AN1967" s="1167">
        <v>38.700000000000003</v>
      </c>
      <c r="AO1967" s="445">
        <v>24</v>
      </c>
      <c r="AP1967" s="445">
        <v>51</v>
      </c>
      <c r="AQ1967" s="417">
        <v>7.4</v>
      </c>
      <c r="AR1967" s="417">
        <f>AL1967+AM1967/60+AN1967/3600</f>
        <v>43.627416666666669</v>
      </c>
      <c r="AS1967" s="417">
        <f>AO1967+AP1967/60+AQ1967/3600</f>
        <v>24.852055555555555</v>
      </c>
      <c r="AT1967" s="445" t="s">
        <v>34</v>
      </c>
      <c r="AU1967" s="445"/>
      <c r="AV1967" s="462"/>
      <c r="AW1967" s="444"/>
      <c r="AX1967" s="462"/>
      <c r="AY1967" s="444"/>
      <c r="AZ1967" s="462"/>
      <c r="BA1967" s="444"/>
      <c r="BB1967" s="462"/>
      <c r="BC1967" s="444"/>
      <c r="BD1967" s="462"/>
      <c r="BE1967" s="444"/>
      <c r="BF1967" s="445"/>
      <c r="BG1967" s="423"/>
      <c r="BI1967" s="46"/>
      <c r="BJ1967" s="46"/>
      <c r="BK1967" s="46"/>
      <c r="BL1967" s="46"/>
      <c r="BM1967" s="46"/>
      <c r="BN1967" s="46"/>
      <c r="BO1967" s="46"/>
      <c r="BP1967" s="46"/>
      <c r="BQ1967" s="46"/>
      <c r="BR1967" s="46"/>
      <c r="BS1967" s="46"/>
      <c r="BT1967" s="46"/>
      <c r="BU1967" s="46"/>
      <c r="BV1967" s="46"/>
      <c r="BW1967" s="46"/>
      <c r="BX1967" s="46"/>
      <c r="BY1967" s="46"/>
      <c r="BZ1967" s="46"/>
      <c r="CA1967" s="46"/>
      <c r="CB1967" s="46"/>
      <c r="CC1967" s="46"/>
      <c r="CD1967" s="46"/>
      <c r="CE1967" s="46"/>
      <c r="CF1967" s="46"/>
      <c r="CG1967" s="46"/>
      <c r="CH1967" s="46"/>
      <c r="CI1967" s="46"/>
      <c r="CJ1967" s="46"/>
      <c r="CK1967" s="46"/>
      <c r="CL1967" s="46"/>
      <c r="CM1967" s="46"/>
      <c r="CN1967" s="46"/>
      <c r="CO1967" s="46"/>
      <c r="CP1967" s="46"/>
      <c r="CQ1967" s="46"/>
      <c r="CR1967" s="46"/>
      <c r="CS1967" s="46"/>
      <c r="CT1967" s="46"/>
      <c r="CU1967" s="46"/>
      <c r="CV1967" s="46"/>
      <c r="CW1967" s="46"/>
      <c r="CX1967" s="46"/>
      <c r="CY1967" s="46"/>
      <c r="CZ1967" s="46"/>
      <c r="DA1967" s="46"/>
      <c r="DB1967" s="46"/>
      <c r="DC1967" s="46"/>
      <c r="DD1967" s="46"/>
      <c r="DE1967" s="46"/>
      <c r="DF1967" s="46"/>
      <c r="DG1967" s="46"/>
      <c r="DH1967" s="46"/>
      <c r="DI1967" s="46"/>
      <c r="DJ1967" s="46"/>
      <c r="DK1967" s="46"/>
      <c r="DL1967" s="46"/>
      <c r="DM1967" s="46"/>
      <c r="DN1967" s="46"/>
      <c r="DO1967" s="46"/>
      <c r="DP1967" s="46"/>
      <c r="DQ1967" s="46"/>
      <c r="DR1967" s="46"/>
      <c r="DS1967" s="46"/>
      <c r="DT1967" s="46"/>
      <c r="DU1967" s="46"/>
      <c r="DV1967" s="46"/>
      <c r="DW1967" s="46"/>
      <c r="DX1967" s="46"/>
      <c r="DY1967" s="46"/>
      <c r="DZ1967" s="46"/>
      <c r="EA1967" s="46"/>
      <c r="EB1967" s="46"/>
      <c r="EC1967" s="46"/>
      <c r="ED1967" s="46"/>
      <c r="EE1967" s="46"/>
      <c r="EF1967" s="46"/>
      <c r="EG1967" s="46"/>
      <c r="EH1967" s="46"/>
      <c r="EI1967" s="46"/>
      <c r="EJ1967" s="46"/>
      <c r="EK1967" s="46"/>
      <c r="EL1967" s="46"/>
      <c r="EM1967" s="46"/>
      <c r="EN1967" s="46"/>
      <c r="EO1967" s="46"/>
      <c r="EP1967" s="46"/>
      <c r="EQ1967" s="46"/>
      <c r="ER1967" s="46"/>
      <c r="ES1967" s="46"/>
      <c r="ET1967" s="46"/>
      <c r="EU1967" s="46"/>
      <c r="EV1967" s="46"/>
      <c r="EW1967" s="46"/>
      <c r="EX1967" s="46"/>
      <c r="EY1967" s="46"/>
      <c r="EZ1967" s="46"/>
      <c r="FA1967" s="46"/>
      <c r="FB1967" s="46"/>
      <c r="FC1967" s="46"/>
      <c r="FD1967" s="46"/>
      <c r="FE1967" s="46"/>
      <c r="FF1967" s="46"/>
      <c r="FG1967" s="46"/>
      <c r="FH1967" s="46"/>
      <c r="FI1967" s="46"/>
      <c r="FJ1967" s="46"/>
      <c r="FK1967" s="46"/>
      <c r="FL1967" s="46"/>
      <c r="FM1967" s="46"/>
      <c r="FN1967" s="46"/>
      <c r="FO1967" s="46"/>
      <c r="FP1967" s="46"/>
      <c r="FQ1967" s="46"/>
      <c r="FR1967" s="46"/>
      <c r="FS1967" s="46"/>
      <c r="FT1967" s="46"/>
      <c r="FU1967" s="46"/>
      <c r="FV1967" s="46"/>
      <c r="FW1967" s="46"/>
      <c r="FX1967" s="46"/>
      <c r="FY1967" s="46"/>
      <c r="FZ1967" s="46"/>
      <c r="GA1967" s="46"/>
      <c r="GB1967" s="46"/>
      <c r="GC1967" s="46"/>
      <c r="GD1967" s="46"/>
      <c r="GE1967" s="46"/>
      <c r="GF1967" s="46"/>
      <c r="GG1967" s="46"/>
      <c r="GH1967" s="46"/>
      <c r="GI1967" s="46"/>
      <c r="GJ1967" s="46"/>
      <c r="GK1967" s="46"/>
      <c r="GL1967" s="46"/>
      <c r="GM1967" s="46"/>
      <c r="GN1967" s="46"/>
      <c r="GO1967" s="46"/>
      <c r="GP1967" s="46"/>
      <c r="GQ1967" s="46"/>
      <c r="GR1967" s="46"/>
      <c r="GS1967" s="46"/>
      <c r="GT1967" s="46"/>
      <c r="GU1967" s="46"/>
      <c r="GV1967" s="46"/>
      <c r="GW1967" s="46"/>
      <c r="GX1967" s="46"/>
      <c r="GY1967" s="46"/>
      <c r="GZ1967" s="46"/>
      <c r="HA1967" s="46"/>
      <c r="HB1967" s="46"/>
      <c r="HC1967" s="46"/>
      <c r="HD1967" s="46"/>
      <c r="HE1967" s="46"/>
      <c r="HF1967" s="46"/>
      <c r="HG1967" s="46"/>
      <c r="HH1967" s="46"/>
      <c r="HI1967" s="46"/>
      <c r="HJ1967" s="46"/>
      <c r="HK1967" s="46"/>
      <c r="HL1967" s="46"/>
      <c r="HM1967" s="46"/>
      <c r="HN1967" s="46"/>
      <c r="HO1967" s="46"/>
      <c r="HP1967" s="46"/>
      <c r="HQ1967" s="46"/>
      <c r="HR1967" s="46"/>
      <c r="HS1967" s="46"/>
      <c r="HT1967" s="46"/>
      <c r="HU1967" s="46"/>
      <c r="HV1967" s="46"/>
      <c r="HW1967" s="46"/>
      <c r="HX1967" s="46"/>
      <c r="HY1967" s="46"/>
      <c r="HZ1967" s="46"/>
      <c r="IA1967" s="46"/>
      <c r="IB1967" s="46"/>
      <c r="IC1967" s="46"/>
      <c r="ID1967" s="46"/>
      <c r="IE1967" s="46"/>
      <c r="IF1967" s="46"/>
      <c r="IG1967" s="46"/>
      <c r="IH1967" s="46"/>
      <c r="II1967" s="46"/>
      <c r="IJ1967" s="46"/>
      <c r="IK1967" s="46"/>
      <c r="IL1967" s="46"/>
      <c r="IM1967" s="46"/>
      <c r="IN1967" s="46"/>
      <c r="IO1967" s="46"/>
      <c r="IP1967" s="46"/>
      <c r="IQ1967" s="46"/>
      <c r="IR1967" s="46"/>
      <c r="IS1967" s="46"/>
      <c r="IT1967" s="46"/>
      <c r="IU1967" s="46"/>
      <c r="IV1967" s="46"/>
      <c r="IW1967" s="46"/>
      <c r="IX1967" s="46"/>
      <c r="IY1967" s="46"/>
      <c r="IZ1967" s="46"/>
      <c r="JA1967" s="46"/>
      <c r="JB1967" s="46"/>
      <c r="JC1967" s="46"/>
      <c r="JD1967" s="46"/>
      <c r="JE1967" s="46"/>
      <c r="JF1967" s="46"/>
      <c r="JG1967" s="46"/>
      <c r="JH1967" s="46"/>
      <c r="JI1967" s="46"/>
      <c r="JJ1967" s="46"/>
      <c r="JK1967" s="46"/>
      <c r="JL1967" s="46"/>
      <c r="JM1967" s="46"/>
      <c r="JN1967" s="46"/>
      <c r="JO1967" s="46"/>
      <c r="JP1967" s="46"/>
      <c r="JQ1967" s="46"/>
      <c r="JR1967" s="46"/>
      <c r="JS1967" s="46"/>
      <c r="JT1967" s="46"/>
      <c r="JU1967" s="46"/>
      <c r="JV1967" s="46"/>
      <c r="JW1967" s="46"/>
      <c r="JX1967" s="46"/>
      <c r="JY1967" s="46"/>
      <c r="JZ1967" s="46"/>
      <c r="KA1967" s="46"/>
      <c r="KB1967" s="46"/>
      <c r="KC1967" s="46"/>
      <c r="KD1967" s="46"/>
      <c r="KE1967" s="46"/>
      <c r="KF1967" s="46"/>
      <c r="KG1967" s="46"/>
      <c r="KH1967" s="46"/>
      <c r="KI1967" s="46"/>
      <c r="KJ1967" s="46"/>
      <c r="KK1967" s="46"/>
      <c r="KL1967" s="46"/>
      <c r="KM1967" s="46"/>
      <c r="KN1967" s="46"/>
      <c r="KO1967" s="46"/>
    </row>
    <row r="1968" spans="1:301" s="47" customFormat="1" ht="66.75" customHeight="1" x14ac:dyDescent="0.25">
      <c r="A1968" s="178">
        <v>628</v>
      </c>
      <c r="B1968" s="170" t="s">
        <v>3006</v>
      </c>
      <c r="C1968" s="341">
        <v>12170419</v>
      </c>
      <c r="D1968" s="342">
        <v>41485</v>
      </c>
      <c r="E1968" s="342">
        <v>41485</v>
      </c>
      <c r="F1968" s="342">
        <v>42581</v>
      </c>
      <c r="G1968" s="174">
        <v>-7777</v>
      </c>
      <c r="H1968" s="170" t="s">
        <v>9514</v>
      </c>
      <c r="I1968" s="170" t="s">
        <v>1458</v>
      </c>
      <c r="J1968" s="170"/>
      <c r="K1968" s="170" t="s">
        <v>33</v>
      </c>
      <c r="L1968" s="178" t="s">
        <v>332</v>
      </c>
      <c r="M1968" s="178" t="s">
        <v>107</v>
      </c>
      <c r="N1968" s="178" t="s">
        <v>107</v>
      </c>
      <c r="O1968" s="170" t="s">
        <v>8417</v>
      </c>
      <c r="P1968" s="458">
        <v>57675</v>
      </c>
      <c r="Q1968" s="178" t="s">
        <v>559</v>
      </c>
      <c r="R1968" s="170" t="s">
        <v>6164</v>
      </c>
      <c r="S1968" s="277" t="s">
        <v>4015</v>
      </c>
      <c r="T1968" s="170">
        <v>-7777</v>
      </c>
      <c r="U1968" s="170">
        <v>8</v>
      </c>
      <c r="V1968" s="170">
        <v>7.49</v>
      </c>
      <c r="W1968" s="170">
        <v>-7777</v>
      </c>
      <c r="X1968" s="170">
        <v>-7777</v>
      </c>
      <c r="Y1968" s="170">
        <v>-7777</v>
      </c>
      <c r="Z1968" s="170">
        <v>-7777</v>
      </c>
      <c r="AA1968" s="170">
        <v>-7777</v>
      </c>
      <c r="AB1968" s="170">
        <v>-7777</v>
      </c>
      <c r="AC1968" s="170">
        <v>-7777</v>
      </c>
      <c r="AD1968" s="170">
        <v>-7777</v>
      </c>
      <c r="AE1968" s="170">
        <v>-7777</v>
      </c>
      <c r="AF1968" s="170" t="s">
        <v>10082</v>
      </c>
      <c r="AG1968" s="170"/>
      <c r="AH1968" s="170"/>
      <c r="AI1968" s="178"/>
      <c r="AJ1968" s="170" t="s">
        <v>5972</v>
      </c>
      <c r="AK1968" s="170" t="s">
        <v>5973</v>
      </c>
      <c r="AL1968" s="178">
        <v>42</v>
      </c>
      <c r="AM1968" s="178">
        <v>54</v>
      </c>
      <c r="AN1968" s="1179">
        <v>1.76</v>
      </c>
      <c r="AO1968" s="178">
        <v>25</v>
      </c>
      <c r="AP1968" s="178">
        <v>16</v>
      </c>
      <c r="AQ1968" s="170">
        <v>9.6199999999999992</v>
      </c>
      <c r="AR1968" s="170">
        <f>AL1968+AM1968/60+AN1968/3600</f>
        <v>42.900488888888887</v>
      </c>
      <c r="AS1968" s="170">
        <f>AO1968+AP1968/60+AQ1968/3600</f>
        <v>25.269338888888889</v>
      </c>
      <c r="AT1968" s="178" t="s">
        <v>34</v>
      </c>
      <c r="AU1968" s="178"/>
      <c r="AV1968" s="458"/>
      <c r="AW1968" s="342"/>
      <c r="AX1968" s="458"/>
      <c r="AY1968" s="342"/>
      <c r="AZ1968" s="458"/>
      <c r="BA1968" s="342"/>
      <c r="BB1968" s="458"/>
      <c r="BC1968" s="342"/>
      <c r="BD1968" s="458"/>
      <c r="BE1968" s="342"/>
      <c r="BF1968" s="178"/>
      <c r="BG1968" s="170"/>
      <c r="BI1968" s="46"/>
      <c r="BJ1968" s="46"/>
      <c r="BK1968" s="46"/>
      <c r="BL1968" s="46"/>
      <c r="BM1968" s="46"/>
      <c r="BN1968" s="46"/>
      <c r="BO1968" s="46"/>
      <c r="BP1968" s="46"/>
      <c r="BQ1968" s="46"/>
      <c r="BR1968" s="46"/>
      <c r="BS1968" s="46"/>
      <c r="BT1968" s="46"/>
      <c r="BU1968" s="46"/>
      <c r="BV1968" s="46"/>
      <c r="BW1968" s="46"/>
      <c r="BX1968" s="46"/>
      <c r="BY1968" s="46"/>
      <c r="BZ1968" s="46"/>
      <c r="CA1968" s="46"/>
      <c r="CB1968" s="46"/>
      <c r="CC1968" s="46"/>
      <c r="CD1968" s="46"/>
      <c r="CE1968" s="46"/>
      <c r="CF1968" s="46"/>
      <c r="CG1968" s="46"/>
      <c r="CH1968" s="46"/>
      <c r="CI1968" s="46"/>
      <c r="CJ1968" s="46"/>
      <c r="CK1968" s="46"/>
      <c r="CL1968" s="46"/>
      <c r="CM1968" s="46"/>
      <c r="CN1968" s="46"/>
      <c r="CO1968" s="46"/>
      <c r="CP1968" s="46"/>
      <c r="CQ1968" s="46"/>
      <c r="CR1968" s="46"/>
      <c r="CS1968" s="46"/>
      <c r="CT1968" s="46"/>
      <c r="CU1968" s="46"/>
      <c r="CV1968" s="46"/>
      <c r="CW1968" s="46"/>
      <c r="CX1968" s="46"/>
      <c r="CY1968" s="46"/>
      <c r="CZ1968" s="46"/>
      <c r="DA1968" s="46"/>
      <c r="DB1968" s="46"/>
      <c r="DC1968" s="46"/>
      <c r="DD1968" s="46"/>
      <c r="DE1968" s="46"/>
      <c r="DF1968" s="46"/>
      <c r="DG1968" s="46"/>
      <c r="DH1968" s="46"/>
      <c r="DI1968" s="46"/>
      <c r="DJ1968" s="46"/>
      <c r="DK1968" s="46"/>
      <c r="DL1968" s="46"/>
      <c r="DM1968" s="46"/>
      <c r="DN1968" s="46"/>
      <c r="DO1968" s="46"/>
      <c r="DP1968" s="46"/>
      <c r="DQ1968" s="46"/>
      <c r="DR1968" s="46"/>
      <c r="DS1968" s="46"/>
      <c r="DT1968" s="46"/>
      <c r="DU1968" s="46"/>
      <c r="DV1968" s="46"/>
      <c r="DW1968" s="46"/>
      <c r="DX1968" s="46"/>
      <c r="DY1968" s="46"/>
      <c r="DZ1968" s="46"/>
      <c r="EA1968" s="46"/>
      <c r="EB1968" s="46"/>
      <c r="EC1968" s="46"/>
      <c r="ED1968" s="46"/>
      <c r="EE1968" s="46"/>
      <c r="EF1968" s="46"/>
      <c r="EG1968" s="46"/>
      <c r="EH1968" s="46"/>
      <c r="EI1968" s="46"/>
      <c r="EJ1968" s="46"/>
      <c r="EK1968" s="46"/>
      <c r="EL1968" s="46"/>
      <c r="EM1968" s="46"/>
      <c r="EN1968" s="46"/>
      <c r="EO1968" s="46"/>
      <c r="EP1968" s="46"/>
      <c r="EQ1968" s="46"/>
      <c r="ER1968" s="46"/>
      <c r="ES1968" s="46"/>
      <c r="ET1968" s="46"/>
      <c r="EU1968" s="46"/>
      <c r="EV1968" s="46"/>
      <c r="EW1968" s="46"/>
      <c r="EX1968" s="46"/>
      <c r="EY1968" s="46"/>
      <c r="EZ1968" s="46"/>
      <c r="FA1968" s="46"/>
      <c r="FB1968" s="46"/>
      <c r="FC1968" s="46"/>
      <c r="FD1968" s="46"/>
      <c r="FE1968" s="46"/>
      <c r="FF1968" s="46"/>
      <c r="FG1968" s="46"/>
      <c r="FH1968" s="46"/>
      <c r="FI1968" s="46"/>
      <c r="FJ1968" s="46"/>
      <c r="FK1968" s="46"/>
      <c r="FL1968" s="46"/>
      <c r="FM1968" s="46"/>
      <c r="FN1968" s="46"/>
      <c r="FO1968" s="46"/>
      <c r="FP1968" s="46"/>
      <c r="FQ1968" s="46"/>
      <c r="FR1968" s="46"/>
      <c r="FS1968" s="46"/>
      <c r="FT1968" s="46"/>
      <c r="FU1968" s="46"/>
      <c r="FV1968" s="46"/>
      <c r="FW1968" s="46"/>
      <c r="FX1968" s="46"/>
      <c r="FY1968" s="46"/>
      <c r="FZ1968" s="46"/>
      <c r="GA1968" s="46"/>
      <c r="GB1968" s="46"/>
      <c r="GC1968" s="46"/>
      <c r="GD1968" s="46"/>
      <c r="GE1968" s="46"/>
      <c r="GF1968" s="46"/>
      <c r="GG1968" s="46"/>
      <c r="GH1968" s="46"/>
      <c r="GI1968" s="46"/>
      <c r="GJ1968" s="46"/>
      <c r="GK1968" s="46"/>
      <c r="GL1968" s="46"/>
      <c r="GM1968" s="46"/>
      <c r="GN1968" s="46"/>
      <c r="GO1968" s="46"/>
      <c r="GP1968" s="46"/>
      <c r="GQ1968" s="46"/>
      <c r="GR1968" s="46"/>
      <c r="GS1968" s="46"/>
      <c r="GT1968" s="46"/>
      <c r="GU1968" s="46"/>
      <c r="GV1968" s="46"/>
      <c r="GW1968" s="46"/>
      <c r="GX1968" s="46"/>
      <c r="GY1968" s="46"/>
      <c r="GZ1968" s="46"/>
      <c r="HA1968" s="46"/>
      <c r="HB1968" s="46"/>
      <c r="HC1968" s="46"/>
      <c r="HD1968" s="46"/>
      <c r="HE1968" s="46"/>
      <c r="HF1968" s="46"/>
      <c r="HG1968" s="46"/>
      <c r="HH1968" s="46"/>
      <c r="HI1968" s="46"/>
      <c r="HJ1968" s="46"/>
      <c r="HK1968" s="46"/>
      <c r="HL1968" s="46"/>
      <c r="HM1968" s="46"/>
      <c r="HN1968" s="46"/>
      <c r="HO1968" s="46"/>
      <c r="HP1968" s="46"/>
      <c r="HQ1968" s="46"/>
      <c r="HR1968" s="46"/>
      <c r="HS1968" s="46"/>
      <c r="HT1968" s="46"/>
      <c r="HU1968" s="46"/>
      <c r="HV1968" s="46"/>
      <c r="HW1968" s="46"/>
      <c r="HX1968" s="46"/>
      <c r="HY1968" s="46"/>
      <c r="HZ1968" s="46"/>
      <c r="IA1968" s="46"/>
      <c r="IB1968" s="46"/>
      <c r="IC1968" s="46"/>
      <c r="ID1968" s="46"/>
      <c r="IE1968" s="46"/>
      <c r="IF1968" s="46"/>
      <c r="IG1968" s="46"/>
      <c r="IH1968" s="46"/>
      <c r="II1968" s="46"/>
      <c r="IJ1968" s="46"/>
      <c r="IK1968" s="46"/>
      <c r="IL1968" s="46"/>
      <c r="IM1968" s="46"/>
      <c r="IN1968" s="46"/>
      <c r="IO1968" s="46"/>
      <c r="IP1968" s="46"/>
      <c r="IQ1968" s="46"/>
      <c r="IR1968" s="46"/>
      <c r="IS1968" s="46"/>
      <c r="IT1968" s="46"/>
      <c r="IU1968" s="46"/>
      <c r="IV1968" s="46"/>
      <c r="IW1968" s="46"/>
      <c r="IX1968" s="46"/>
      <c r="IY1968" s="46"/>
      <c r="IZ1968" s="46"/>
      <c r="JA1968" s="46"/>
      <c r="JB1968" s="46"/>
      <c r="JC1968" s="46"/>
      <c r="JD1968" s="46"/>
      <c r="JE1968" s="46"/>
      <c r="JF1968" s="46"/>
      <c r="JG1968" s="46"/>
      <c r="JH1968" s="46"/>
      <c r="JI1968" s="46"/>
      <c r="JJ1968" s="46"/>
      <c r="JK1968" s="46"/>
      <c r="JL1968" s="46"/>
      <c r="JM1968" s="46"/>
      <c r="JN1968" s="46"/>
      <c r="JO1968" s="46"/>
      <c r="JP1968" s="46"/>
      <c r="JQ1968" s="46"/>
      <c r="JR1968" s="46"/>
      <c r="JS1968" s="46"/>
      <c r="JT1968" s="46"/>
      <c r="JU1968" s="46"/>
      <c r="JV1968" s="46"/>
      <c r="JW1968" s="46"/>
      <c r="JX1968" s="46"/>
      <c r="JY1968" s="46"/>
      <c r="JZ1968" s="46"/>
      <c r="KA1968" s="46"/>
      <c r="KB1968" s="46"/>
      <c r="KC1968" s="46"/>
      <c r="KD1968" s="46"/>
      <c r="KE1968" s="46"/>
      <c r="KF1968" s="46"/>
      <c r="KG1968" s="46"/>
      <c r="KH1968" s="46"/>
      <c r="KI1968" s="46"/>
      <c r="KJ1968" s="46"/>
      <c r="KK1968" s="46"/>
      <c r="KL1968" s="46"/>
      <c r="KM1968" s="46"/>
      <c r="KN1968" s="46"/>
      <c r="KO1968" s="46"/>
    </row>
    <row r="1969" spans="1:59" s="46" customFormat="1" ht="153.75" thickBot="1" x14ac:dyDescent="0.3">
      <c r="A1969" s="173"/>
      <c r="B1969" s="169" t="s">
        <v>3006</v>
      </c>
      <c r="C1969" s="434">
        <v>12170419</v>
      </c>
      <c r="D1969" s="435">
        <v>41485</v>
      </c>
      <c r="E1969" s="435">
        <v>41485</v>
      </c>
      <c r="F1969" s="435">
        <v>42581</v>
      </c>
      <c r="G1969" s="161">
        <v>-7777</v>
      </c>
      <c r="H1969" s="169" t="s">
        <v>9514</v>
      </c>
      <c r="I1969" s="169" t="s">
        <v>1458</v>
      </c>
      <c r="J1969" s="169"/>
      <c r="K1969" s="169" t="s">
        <v>33</v>
      </c>
      <c r="L1969" s="173" t="s">
        <v>332</v>
      </c>
      <c r="M1969" s="173" t="s">
        <v>107</v>
      </c>
      <c r="N1969" s="173" t="s">
        <v>107</v>
      </c>
      <c r="O1969" s="169" t="s">
        <v>8417</v>
      </c>
      <c r="P1969" s="456">
        <v>57675</v>
      </c>
      <c r="Q1969" s="173" t="s">
        <v>559</v>
      </c>
      <c r="R1969" s="169" t="s">
        <v>6164</v>
      </c>
      <c r="S1969" s="276" t="s">
        <v>4015</v>
      </c>
      <c r="T1969" s="169" t="s">
        <v>1861</v>
      </c>
      <c r="U1969" s="169" t="s">
        <v>1861</v>
      </c>
      <c r="V1969" s="169" t="s">
        <v>1861</v>
      </c>
      <c r="W1969" s="169" t="s">
        <v>1861</v>
      </c>
      <c r="X1969" s="169" t="s">
        <v>1861</v>
      </c>
      <c r="Y1969" s="169" t="s">
        <v>1861</v>
      </c>
      <c r="Z1969" s="169" t="s">
        <v>1861</v>
      </c>
      <c r="AA1969" s="169" t="s">
        <v>1861</v>
      </c>
      <c r="AB1969" s="169" t="s">
        <v>1861</v>
      </c>
      <c r="AC1969" s="169" t="s">
        <v>1861</v>
      </c>
      <c r="AD1969" s="169" t="s">
        <v>1861</v>
      </c>
      <c r="AE1969" s="169" t="s">
        <v>1861</v>
      </c>
      <c r="AF1969" s="169" t="s">
        <v>10083</v>
      </c>
      <c r="AG1969" s="169"/>
      <c r="AH1969" s="169"/>
      <c r="AI1969" s="173"/>
      <c r="AJ1969" s="169" t="s">
        <v>5974</v>
      </c>
      <c r="AK1969" s="169" t="s">
        <v>5975</v>
      </c>
      <c r="AL1969" s="173">
        <v>42</v>
      </c>
      <c r="AM1969" s="173">
        <v>54</v>
      </c>
      <c r="AN1969" s="1148">
        <v>2.23</v>
      </c>
      <c r="AO1969" s="173">
        <v>25</v>
      </c>
      <c r="AP1969" s="173">
        <v>16</v>
      </c>
      <c r="AQ1969" s="169">
        <v>9.14</v>
      </c>
      <c r="AR1969" s="169">
        <f>AL1969+AM1969/60+AN1969/3600</f>
        <v>42.900619444444445</v>
      </c>
      <c r="AS1969" s="169">
        <f>AO1969+AP1969/60+AQ1969/3600</f>
        <v>25.269205555555555</v>
      </c>
      <c r="AT1969" s="173" t="s">
        <v>34</v>
      </c>
      <c r="AU1969" s="173"/>
      <c r="AV1969" s="456"/>
      <c r="AW1969" s="435"/>
      <c r="AX1969" s="456"/>
      <c r="AY1969" s="435"/>
      <c r="AZ1969" s="456"/>
      <c r="BA1969" s="435"/>
      <c r="BB1969" s="456"/>
      <c r="BC1969" s="435"/>
      <c r="BD1969" s="456"/>
      <c r="BE1969" s="435"/>
      <c r="BF1969" s="173"/>
      <c r="BG1969" s="169"/>
    </row>
    <row r="1970" spans="1:59" s="46" customFormat="1" ht="25.5" x14ac:dyDescent="0.25">
      <c r="A1970" s="486">
        <v>629</v>
      </c>
      <c r="B1970" s="425" t="s">
        <v>522</v>
      </c>
      <c r="C1970" s="492">
        <v>12170420</v>
      </c>
      <c r="D1970" s="490">
        <v>41507</v>
      </c>
      <c r="E1970" s="490">
        <v>41507</v>
      </c>
      <c r="F1970" s="490">
        <v>42603</v>
      </c>
      <c r="G1970" s="429">
        <v>-7777</v>
      </c>
      <c r="H1970" s="487" t="s">
        <v>3051</v>
      </c>
      <c r="I1970" s="425" t="s">
        <v>1455</v>
      </c>
      <c r="J1970" s="425"/>
      <c r="K1970" s="425" t="s">
        <v>50</v>
      </c>
      <c r="L1970" s="487" t="s">
        <v>533</v>
      </c>
      <c r="M1970" s="425" t="s">
        <v>2946</v>
      </c>
      <c r="N1970" s="487" t="s">
        <v>48</v>
      </c>
      <c r="O1970" s="425" t="s">
        <v>5976</v>
      </c>
      <c r="P1970" s="488">
        <v>16448</v>
      </c>
      <c r="Q1970" s="487" t="s">
        <v>559</v>
      </c>
      <c r="R1970" s="425" t="s">
        <v>4028</v>
      </c>
      <c r="S1970" s="430" t="s">
        <v>6255</v>
      </c>
      <c r="T1970" s="425">
        <v>-7777</v>
      </c>
      <c r="U1970" s="425">
        <v>-9999</v>
      </c>
      <c r="V1970" s="425">
        <v>-9999</v>
      </c>
      <c r="W1970" s="425">
        <v>-7777</v>
      </c>
      <c r="X1970" s="425">
        <v>-7777</v>
      </c>
      <c r="Y1970" s="425">
        <v>-7777</v>
      </c>
      <c r="Z1970" s="425">
        <v>-7777</v>
      </c>
      <c r="AA1970" s="425">
        <v>-7777</v>
      </c>
      <c r="AB1970" s="425">
        <v>-7777</v>
      </c>
      <c r="AC1970" s="425">
        <v>-7777</v>
      </c>
      <c r="AD1970" s="425">
        <v>-7777</v>
      </c>
      <c r="AE1970" s="425">
        <v>-7777</v>
      </c>
      <c r="AF1970" s="425"/>
      <c r="AG1970" s="425"/>
      <c r="AH1970" s="425"/>
      <c r="AI1970" s="487"/>
      <c r="AJ1970" s="425" t="s">
        <v>5977</v>
      </c>
      <c r="AK1970" s="425" t="s">
        <v>5978</v>
      </c>
      <c r="AL1970" s="487">
        <v>42</v>
      </c>
      <c r="AM1970" s="487">
        <v>41</v>
      </c>
      <c r="AN1970" s="1166">
        <v>40.1</v>
      </c>
      <c r="AO1970" s="487">
        <v>23</v>
      </c>
      <c r="AP1970" s="487">
        <v>32</v>
      </c>
      <c r="AQ1970" s="425">
        <v>38.299999999999997</v>
      </c>
      <c r="AR1970" s="425">
        <f t="shared" ref="AR1970:AR1978" si="222">AL1970+AM1970/60+AN1970/3600</f>
        <v>42.694472222222217</v>
      </c>
      <c r="AS1970" s="425">
        <f t="shared" ref="AS1970:AS1978" si="223">AO1970+AP1970/60+AQ1970/3600</f>
        <v>23.543972222222223</v>
      </c>
      <c r="AT1970" s="487" t="s">
        <v>34</v>
      </c>
      <c r="AU1970" s="487"/>
      <c r="AV1970" s="488"/>
      <c r="AW1970" s="490"/>
      <c r="AX1970" s="488"/>
      <c r="AY1970" s="490"/>
      <c r="AZ1970" s="488"/>
      <c r="BA1970" s="490"/>
      <c r="BB1970" s="488"/>
      <c r="BC1970" s="490"/>
      <c r="BD1970" s="488"/>
      <c r="BE1970" s="490"/>
      <c r="BF1970" s="487"/>
      <c r="BG1970" s="431"/>
    </row>
    <row r="1971" spans="1:59" s="46" customFormat="1" ht="26.25" thickBot="1" x14ac:dyDescent="0.3">
      <c r="A1971" s="442"/>
      <c r="B1971" s="417" t="s">
        <v>522</v>
      </c>
      <c r="C1971" s="443">
        <v>12170420</v>
      </c>
      <c r="D1971" s="444">
        <v>41507</v>
      </c>
      <c r="E1971" s="444">
        <v>41507</v>
      </c>
      <c r="F1971" s="444">
        <v>42603</v>
      </c>
      <c r="G1971" s="421">
        <v>-7777</v>
      </c>
      <c r="H1971" s="445" t="s">
        <v>3051</v>
      </c>
      <c r="I1971" s="417" t="s">
        <v>1455</v>
      </c>
      <c r="J1971" s="417"/>
      <c r="K1971" s="417" t="s">
        <v>50</v>
      </c>
      <c r="L1971" s="445" t="s">
        <v>533</v>
      </c>
      <c r="M1971" s="417" t="s">
        <v>2946</v>
      </c>
      <c r="N1971" s="445" t="s">
        <v>48</v>
      </c>
      <c r="O1971" s="417" t="s">
        <v>5976</v>
      </c>
      <c r="P1971" s="462">
        <v>16448</v>
      </c>
      <c r="Q1971" s="445" t="s">
        <v>559</v>
      </c>
      <c r="R1971" s="417" t="s">
        <v>2643</v>
      </c>
      <c r="S1971" s="422" t="s">
        <v>6256</v>
      </c>
      <c r="T1971" s="417" t="s">
        <v>1861</v>
      </c>
      <c r="U1971" s="417">
        <v>-9999</v>
      </c>
      <c r="V1971" s="417">
        <v>6</v>
      </c>
      <c r="W1971" s="417" t="s">
        <v>1861</v>
      </c>
      <c r="X1971" s="417" t="s">
        <v>1861</v>
      </c>
      <c r="Y1971" s="417" t="s">
        <v>1861</v>
      </c>
      <c r="Z1971" s="417" t="s">
        <v>1861</v>
      </c>
      <c r="AA1971" s="417" t="s">
        <v>1861</v>
      </c>
      <c r="AB1971" s="417" t="s">
        <v>1861</v>
      </c>
      <c r="AC1971" s="417" t="s">
        <v>1861</v>
      </c>
      <c r="AD1971" s="417" t="s">
        <v>1861</v>
      </c>
      <c r="AE1971" s="417" t="s">
        <v>1861</v>
      </c>
      <c r="AF1971" s="417"/>
      <c r="AG1971" s="417"/>
      <c r="AH1971" s="417"/>
      <c r="AI1971" s="445"/>
      <c r="AJ1971" s="417"/>
      <c r="AK1971" s="417"/>
      <c r="AL1971" s="445"/>
      <c r="AM1971" s="445"/>
      <c r="AN1971" s="1167"/>
      <c r="AO1971" s="445"/>
      <c r="AP1971" s="445"/>
      <c r="AQ1971" s="417"/>
      <c r="AR1971" s="417"/>
      <c r="AS1971" s="417"/>
      <c r="AT1971" s="445" t="s">
        <v>34</v>
      </c>
      <c r="AU1971" s="445"/>
      <c r="AV1971" s="462"/>
      <c r="AW1971" s="444"/>
      <c r="AX1971" s="462"/>
      <c r="AY1971" s="444"/>
      <c r="AZ1971" s="462"/>
      <c r="BA1971" s="444"/>
      <c r="BB1971" s="462"/>
      <c r="BC1971" s="444"/>
      <c r="BD1971" s="462"/>
      <c r="BE1971" s="444"/>
      <c r="BF1971" s="445"/>
      <c r="BG1971" s="423"/>
    </row>
    <row r="1972" spans="1:59" s="46" customFormat="1" ht="90" thickBot="1" x14ac:dyDescent="0.3">
      <c r="A1972" s="578">
        <v>630</v>
      </c>
      <c r="B1972" s="171" t="s">
        <v>3052</v>
      </c>
      <c r="C1972" s="580">
        <v>12170421</v>
      </c>
      <c r="D1972" s="581">
        <v>41512</v>
      </c>
      <c r="E1972" s="581">
        <v>41512</v>
      </c>
      <c r="F1972" s="581">
        <v>41877</v>
      </c>
      <c r="G1972" s="606">
        <v>-7777</v>
      </c>
      <c r="H1972" s="171" t="s">
        <v>3053</v>
      </c>
      <c r="I1972" s="171" t="s">
        <v>1210</v>
      </c>
      <c r="J1972" s="171"/>
      <c r="K1972" s="171" t="s">
        <v>50</v>
      </c>
      <c r="L1972" s="578" t="s">
        <v>50</v>
      </c>
      <c r="M1972" s="578" t="s">
        <v>50</v>
      </c>
      <c r="N1972" s="578" t="s">
        <v>74</v>
      </c>
      <c r="O1972" s="171" t="s">
        <v>3054</v>
      </c>
      <c r="P1972" s="579">
        <v>55782</v>
      </c>
      <c r="Q1972" s="578" t="s">
        <v>559</v>
      </c>
      <c r="R1972" s="171" t="s">
        <v>6164</v>
      </c>
      <c r="S1972" s="466" t="s">
        <v>2641</v>
      </c>
      <c r="T1972" s="171">
        <v>-7777</v>
      </c>
      <c r="U1972" s="171">
        <v>-9999</v>
      </c>
      <c r="V1972" s="171">
        <v>-9999</v>
      </c>
      <c r="W1972" s="171">
        <v>-7777</v>
      </c>
      <c r="X1972" s="171">
        <v>-7777</v>
      </c>
      <c r="Y1972" s="171">
        <v>-7777</v>
      </c>
      <c r="Z1972" s="171">
        <v>-7777</v>
      </c>
      <c r="AA1972" s="171">
        <v>-7777</v>
      </c>
      <c r="AB1972" s="171">
        <v>-7777</v>
      </c>
      <c r="AC1972" s="171">
        <v>-7777</v>
      </c>
      <c r="AD1972" s="171">
        <v>-7777</v>
      </c>
      <c r="AE1972" s="171">
        <v>-7777</v>
      </c>
      <c r="AF1972" s="171"/>
      <c r="AG1972" s="171"/>
      <c r="AH1972" s="171"/>
      <c r="AI1972" s="578">
        <v>53.47</v>
      </c>
      <c r="AJ1972" s="171" t="s">
        <v>5979</v>
      </c>
      <c r="AK1972" s="171" t="s">
        <v>5980</v>
      </c>
      <c r="AL1972" s="578">
        <v>43</v>
      </c>
      <c r="AM1972" s="578">
        <v>27</v>
      </c>
      <c r="AN1972" s="1185">
        <v>12.3</v>
      </c>
      <c r="AO1972" s="578">
        <v>24</v>
      </c>
      <c r="AP1972" s="578">
        <v>15</v>
      </c>
      <c r="AQ1972" s="171">
        <v>19.3</v>
      </c>
      <c r="AR1972" s="171">
        <f t="shared" si="222"/>
        <v>43.453416666666669</v>
      </c>
      <c r="AS1972" s="171">
        <f t="shared" si="223"/>
        <v>24.25536111111111</v>
      </c>
      <c r="AT1972" s="578" t="s">
        <v>34</v>
      </c>
      <c r="AU1972" s="578"/>
      <c r="AV1972" s="579"/>
      <c r="AW1972" s="581"/>
      <c r="AX1972" s="579"/>
      <c r="AY1972" s="581"/>
      <c r="AZ1972" s="579"/>
      <c r="BA1972" s="581"/>
      <c r="BB1972" s="579"/>
      <c r="BC1972" s="581"/>
      <c r="BD1972" s="579"/>
      <c r="BE1972" s="581"/>
      <c r="BF1972" s="578"/>
      <c r="BG1972" s="171"/>
    </row>
    <row r="1973" spans="1:59" s="46" customFormat="1" ht="114.75" x14ac:dyDescent="0.25">
      <c r="A1973" s="486">
        <v>631</v>
      </c>
      <c r="B1973" s="425" t="s">
        <v>3055</v>
      </c>
      <c r="C1973" s="492">
        <v>12170422</v>
      </c>
      <c r="D1973" s="490">
        <v>41512</v>
      </c>
      <c r="E1973" s="490">
        <v>41512</v>
      </c>
      <c r="F1973" s="490">
        <v>41877</v>
      </c>
      <c r="G1973" s="429">
        <v>-7777</v>
      </c>
      <c r="H1973" s="487" t="s">
        <v>576</v>
      </c>
      <c r="I1973" s="425" t="s">
        <v>714</v>
      </c>
      <c r="J1973" s="425"/>
      <c r="K1973" s="425" t="s">
        <v>142</v>
      </c>
      <c r="L1973" s="487" t="s">
        <v>237</v>
      </c>
      <c r="M1973" s="487" t="s">
        <v>236</v>
      </c>
      <c r="N1973" s="487" t="s">
        <v>70</v>
      </c>
      <c r="O1973" s="425" t="s">
        <v>6257</v>
      </c>
      <c r="P1973" s="488">
        <v>15165</v>
      </c>
      <c r="Q1973" s="487" t="s">
        <v>559</v>
      </c>
      <c r="R1973" s="425" t="s">
        <v>2643</v>
      </c>
      <c r="S1973" s="430" t="s">
        <v>6258</v>
      </c>
      <c r="T1973" s="425">
        <v>-7777</v>
      </c>
      <c r="U1973" s="425">
        <v>-9999</v>
      </c>
      <c r="V1973" s="425">
        <v>-9999</v>
      </c>
      <c r="W1973" s="425">
        <v>-7777</v>
      </c>
      <c r="X1973" s="425">
        <v>-7777</v>
      </c>
      <c r="Y1973" s="425">
        <v>-7777</v>
      </c>
      <c r="Z1973" s="425">
        <v>-7777</v>
      </c>
      <c r="AA1973" s="425">
        <v>-7777</v>
      </c>
      <c r="AB1973" s="425">
        <v>-7777</v>
      </c>
      <c r="AC1973" s="425">
        <v>-7777</v>
      </c>
      <c r="AD1973" s="425">
        <v>-7777</v>
      </c>
      <c r="AE1973" s="425">
        <v>-7777</v>
      </c>
      <c r="AF1973" s="425"/>
      <c r="AG1973" s="425"/>
      <c r="AH1973" s="425"/>
      <c r="AI1973" s="487">
        <v>266.86</v>
      </c>
      <c r="AJ1973" s="425" t="s">
        <v>5981</v>
      </c>
      <c r="AK1973" s="425" t="s">
        <v>5982</v>
      </c>
      <c r="AL1973" s="487">
        <v>43</v>
      </c>
      <c r="AM1973" s="487">
        <v>2</v>
      </c>
      <c r="AN1973" s="1166">
        <v>12.3</v>
      </c>
      <c r="AO1973" s="487">
        <v>24</v>
      </c>
      <c r="AP1973" s="487">
        <v>12</v>
      </c>
      <c r="AQ1973" s="425">
        <v>53.1</v>
      </c>
      <c r="AR1973" s="425">
        <f t="shared" si="222"/>
        <v>43.036749999999998</v>
      </c>
      <c r="AS1973" s="425">
        <f t="shared" si="223"/>
        <v>24.214749999999999</v>
      </c>
      <c r="AT1973" s="487" t="s">
        <v>34</v>
      </c>
      <c r="AU1973" s="487"/>
      <c r="AV1973" s="488"/>
      <c r="AW1973" s="490"/>
      <c r="AX1973" s="488"/>
      <c r="AY1973" s="490"/>
      <c r="AZ1973" s="488"/>
      <c r="BA1973" s="490"/>
      <c r="BB1973" s="488"/>
      <c r="BC1973" s="490"/>
      <c r="BD1973" s="488"/>
      <c r="BE1973" s="490"/>
      <c r="BF1973" s="487"/>
      <c r="BG1973" s="431"/>
    </row>
    <row r="1974" spans="1:59" s="46" customFormat="1" ht="115.5" thickBot="1" x14ac:dyDescent="0.3">
      <c r="A1974" s="442"/>
      <c r="B1974" s="417" t="s">
        <v>3055</v>
      </c>
      <c r="C1974" s="443">
        <v>12170422</v>
      </c>
      <c r="D1974" s="444">
        <v>41512</v>
      </c>
      <c r="E1974" s="444">
        <v>41512</v>
      </c>
      <c r="F1974" s="444">
        <v>41877</v>
      </c>
      <c r="G1974" s="421">
        <v>-7777</v>
      </c>
      <c r="H1974" s="445" t="s">
        <v>576</v>
      </c>
      <c r="I1974" s="417" t="s">
        <v>714</v>
      </c>
      <c r="J1974" s="417"/>
      <c r="K1974" s="417" t="s">
        <v>142</v>
      </c>
      <c r="L1974" s="445" t="s">
        <v>237</v>
      </c>
      <c r="M1974" s="445" t="s">
        <v>236</v>
      </c>
      <c r="N1974" s="445" t="s">
        <v>70</v>
      </c>
      <c r="O1974" s="417" t="s">
        <v>6257</v>
      </c>
      <c r="P1974" s="462">
        <v>15165</v>
      </c>
      <c r="Q1974" s="445" t="s">
        <v>559</v>
      </c>
      <c r="R1974" s="417" t="s">
        <v>2643</v>
      </c>
      <c r="S1974" s="422" t="s">
        <v>6258</v>
      </c>
      <c r="T1974" s="417" t="s">
        <v>1861</v>
      </c>
      <c r="U1974" s="417" t="s">
        <v>1861</v>
      </c>
      <c r="V1974" s="417" t="s">
        <v>1861</v>
      </c>
      <c r="W1974" s="417" t="s">
        <v>1861</v>
      </c>
      <c r="X1974" s="417" t="s">
        <v>1861</v>
      </c>
      <c r="Y1974" s="417" t="s">
        <v>1861</v>
      </c>
      <c r="Z1974" s="417" t="s">
        <v>1861</v>
      </c>
      <c r="AA1974" s="417" t="s">
        <v>1861</v>
      </c>
      <c r="AB1974" s="417" t="s">
        <v>1861</v>
      </c>
      <c r="AC1974" s="417" t="s">
        <v>1861</v>
      </c>
      <c r="AD1974" s="417" t="s">
        <v>1861</v>
      </c>
      <c r="AE1974" s="417" t="s">
        <v>1861</v>
      </c>
      <c r="AF1974" s="417"/>
      <c r="AG1974" s="417"/>
      <c r="AH1974" s="417"/>
      <c r="AI1974" s="445">
        <v>267.12</v>
      </c>
      <c r="AJ1974" s="417" t="s">
        <v>5983</v>
      </c>
      <c r="AK1974" s="417" t="s">
        <v>5984</v>
      </c>
      <c r="AL1974" s="445">
        <v>43</v>
      </c>
      <c r="AM1974" s="445">
        <v>2</v>
      </c>
      <c r="AN1974" s="1167">
        <v>11.7</v>
      </c>
      <c r="AO1974" s="445">
        <v>24</v>
      </c>
      <c r="AP1974" s="445">
        <v>12</v>
      </c>
      <c r="AQ1974" s="417">
        <v>50.1</v>
      </c>
      <c r="AR1974" s="417">
        <f t="shared" si="222"/>
        <v>43.036583333333333</v>
      </c>
      <c r="AS1974" s="417">
        <f t="shared" si="223"/>
        <v>24.213916666666666</v>
      </c>
      <c r="AT1974" s="445" t="s">
        <v>34</v>
      </c>
      <c r="AU1974" s="445"/>
      <c r="AV1974" s="462"/>
      <c r="AW1974" s="444"/>
      <c r="AX1974" s="462"/>
      <c r="AY1974" s="444"/>
      <c r="AZ1974" s="462"/>
      <c r="BA1974" s="444"/>
      <c r="BB1974" s="462"/>
      <c r="BC1974" s="444"/>
      <c r="BD1974" s="462"/>
      <c r="BE1974" s="444"/>
      <c r="BF1974" s="445"/>
      <c r="BG1974" s="423"/>
    </row>
    <row r="1975" spans="1:59" s="46" customFormat="1" ht="165.75" x14ac:dyDescent="0.25">
      <c r="A1975" s="612">
        <v>632</v>
      </c>
      <c r="B1975" s="180" t="s">
        <v>2792</v>
      </c>
      <c r="C1975" s="613">
        <v>12170423</v>
      </c>
      <c r="D1975" s="614">
        <v>41526</v>
      </c>
      <c r="E1975" s="614">
        <v>41526</v>
      </c>
      <c r="F1975" s="614">
        <v>42622</v>
      </c>
      <c r="G1975" s="180">
        <v>-7777</v>
      </c>
      <c r="H1975" s="612" t="s">
        <v>584</v>
      </c>
      <c r="I1975" s="180" t="s">
        <v>1452</v>
      </c>
      <c r="J1975" s="180"/>
      <c r="K1975" s="180" t="s">
        <v>921</v>
      </c>
      <c r="L1975" s="612" t="s">
        <v>424</v>
      </c>
      <c r="M1975" s="612" t="s">
        <v>338</v>
      </c>
      <c r="N1975" s="612" t="s">
        <v>217</v>
      </c>
      <c r="O1975" s="180" t="s">
        <v>8418</v>
      </c>
      <c r="P1975" s="649">
        <v>40200</v>
      </c>
      <c r="Q1975" s="612" t="s">
        <v>559</v>
      </c>
      <c r="R1975" s="180" t="s">
        <v>4028</v>
      </c>
      <c r="S1975" s="510" t="s">
        <v>3937</v>
      </c>
      <c r="T1975" s="180">
        <v>-7777</v>
      </c>
      <c r="U1975" s="180">
        <v>-9999</v>
      </c>
      <c r="V1975" s="180">
        <v>-9999</v>
      </c>
      <c r="W1975" s="180">
        <v>-7777</v>
      </c>
      <c r="X1975" s="180">
        <v>-7777</v>
      </c>
      <c r="Y1975" s="180">
        <v>-7777</v>
      </c>
      <c r="Z1975" s="180">
        <v>-7777</v>
      </c>
      <c r="AA1975" s="180">
        <v>-7777</v>
      </c>
      <c r="AB1975" s="180">
        <v>-7777</v>
      </c>
      <c r="AC1975" s="180">
        <v>-7777</v>
      </c>
      <c r="AD1975" s="180">
        <v>-7777</v>
      </c>
      <c r="AE1975" s="180">
        <v>-7777</v>
      </c>
      <c r="AF1975" s="180" t="s">
        <v>6259</v>
      </c>
      <c r="AG1975" s="180"/>
      <c r="AH1975" s="180"/>
      <c r="AI1975" s="612">
        <v>43.18</v>
      </c>
      <c r="AJ1975" s="180" t="s">
        <v>5985</v>
      </c>
      <c r="AK1975" s="180" t="s">
        <v>5986</v>
      </c>
      <c r="AL1975" s="612">
        <v>43</v>
      </c>
      <c r="AM1975" s="612">
        <v>37</v>
      </c>
      <c r="AN1975" s="1145">
        <v>9.6999999999999993</v>
      </c>
      <c r="AO1975" s="612">
        <v>23</v>
      </c>
      <c r="AP1975" s="612">
        <v>51</v>
      </c>
      <c r="AQ1975" s="180">
        <v>10.7</v>
      </c>
      <c r="AR1975" s="180">
        <f t="shared" si="222"/>
        <v>43.619361111111111</v>
      </c>
      <c r="AS1975" s="180">
        <f t="shared" si="223"/>
        <v>23.852972222222224</v>
      </c>
      <c r="AT1975" s="612" t="s">
        <v>43</v>
      </c>
      <c r="AU1975" s="612"/>
      <c r="AV1975" s="649">
        <v>125</v>
      </c>
      <c r="AW1975" s="614">
        <v>41666</v>
      </c>
      <c r="AX1975" s="649"/>
      <c r="AY1975" s="614"/>
      <c r="AZ1975" s="649"/>
      <c r="BA1975" s="614"/>
      <c r="BB1975" s="649"/>
      <c r="BC1975" s="614"/>
      <c r="BD1975" s="649"/>
      <c r="BE1975" s="614"/>
      <c r="BF1975" s="180" t="s">
        <v>9701</v>
      </c>
      <c r="BG1975" s="180" t="s">
        <v>562</v>
      </c>
    </row>
    <row r="1976" spans="1:59" s="46" customFormat="1" ht="165.75" x14ac:dyDescent="0.25">
      <c r="A1976" s="55"/>
      <c r="B1976" s="24" t="s">
        <v>2792</v>
      </c>
      <c r="C1976" s="98">
        <v>12170423</v>
      </c>
      <c r="D1976" s="70">
        <v>41526</v>
      </c>
      <c r="E1976" s="70">
        <v>41526</v>
      </c>
      <c r="F1976" s="70">
        <v>42622</v>
      </c>
      <c r="G1976" s="24">
        <v>-7777</v>
      </c>
      <c r="H1976" s="55" t="s">
        <v>584</v>
      </c>
      <c r="I1976" s="24" t="s">
        <v>1452</v>
      </c>
      <c r="J1976" s="24"/>
      <c r="K1976" s="24" t="s">
        <v>921</v>
      </c>
      <c r="L1976" s="55" t="s">
        <v>424</v>
      </c>
      <c r="M1976" s="55" t="s">
        <v>338</v>
      </c>
      <c r="N1976" s="55" t="s">
        <v>217</v>
      </c>
      <c r="O1976" s="24" t="s">
        <v>8418</v>
      </c>
      <c r="P1976" s="69">
        <v>40200</v>
      </c>
      <c r="Q1976" s="55" t="s">
        <v>559</v>
      </c>
      <c r="R1976" s="24" t="s">
        <v>4028</v>
      </c>
      <c r="S1976" s="273" t="s">
        <v>3937</v>
      </c>
      <c r="T1976" s="24" t="s">
        <v>1861</v>
      </c>
      <c r="U1976" s="24" t="s">
        <v>1861</v>
      </c>
      <c r="V1976" s="24" t="s">
        <v>1861</v>
      </c>
      <c r="W1976" s="24" t="s">
        <v>1861</v>
      </c>
      <c r="X1976" s="24" t="s">
        <v>1861</v>
      </c>
      <c r="Y1976" s="24" t="s">
        <v>1861</v>
      </c>
      <c r="Z1976" s="24" t="s">
        <v>1861</v>
      </c>
      <c r="AA1976" s="24" t="s">
        <v>1861</v>
      </c>
      <c r="AB1976" s="24" t="s">
        <v>1861</v>
      </c>
      <c r="AC1976" s="24" t="s">
        <v>1861</v>
      </c>
      <c r="AD1976" s="24" t="s">
        <v>1861</v>
      </c>
      <c r="AE1976" s="24" t="s">
        <v>1861</v>
      </c>
      <c r="AF1976" s="24" t="s">
        <v>6260</v>
      </c>
      <c r="AG1976" s="24"/>
      <c r="AH1976" s="24"/>
      <c r="AI1976" s="55">
        <v>43.18</v>
      </c>
      <c r="AJ1976" s="24" t="s">
        <v>5987</v>
      </c>
      <c r="AK1976" s="24" t="s">
        <v>5988</v>
      </c>
      <c r="AL1976" s="55">
        <v>43</v>
      </c>
      <c r="AM1976" s="55">
        <v>37</v>
      </c>
      <c r="AN1976" s="1146">
        <v>10.4</v>
      </c>
      <c r="AO1976" s="55">
        <v>23</v>
      </c>
      <c r="AP1976" s="55">
        <v>51</v>
      </c>
      <c r="AQ1976" s="24">
        <v>9.1999999999999993</v>
      </c>
      <c r="AR1976" s="24">
        <f t="shared" si="222"/>
        <v>43.619555555555557</v>
      </c>
      <c r="AS1976" s="24">
        <f t="shared" si="223"/>
        <v>23.852555555555558</v>
      </c>
      <c r="AT1976" s="55" t="s">
        <v>43</v>
      </c>
      <c r="AU1976" s="55"/>
      <c r="AV1976" s="69">
        <v>125</v>
      </c>
      <c r="AW1976" s="70">
        <v>41666</v>
      </c>
      <c r="AX1976" s="69"/>
      <c r="AY1976" s="70"/>
      <c r="AZ1976" s="69"/>
      <c r="BA1976" s="70"/>
      <c r="BB1976" s="69"/>
      <c r="BC1976" s="70"/>
      <c r="BD1976" s="69"/>
      <c r="BE1976" s="70"/>
      <c r="BF1976" s="24" t="s">
        <v>9701</v>
      </c>
      <c r="BG1976" s="24" t="s">
        <v>562</v>
      </c>
    </row>
    <row r="1977" spans="1:59" s="46" customFormat="1" ht="165.75" x14ac:dyDescent="0.25">
      <c r="A1977" s="90"/>
      <c r="B1977" s="45" t="s">
        <v>2792</v>
      </c>
      <c r="C1977" s="93">
        <v>12170423</v>
      </c>
      <c r="D1977" s="145">
        <v>41526</v>
      </c>
      <c r="E1977" s="145">
        <v>41526</v>
      </c>
      <c r="F1977" s="145">
        <v>42622</v>
      </c>
      <c r="G1977" s="45">
        <v>-7777</v>
      </c>
      <c r="H1977" s="90" t="s">
        <v>584</v>
      </c>
      <c r="I1977" s="45" t="s">
        <v>1452</v>
      </c>
      <c r="J1977" s="45"/>
      <c r="K1977" s="45" t="s">
        <v>921</v>
      </c>
      <c r="L1977" s="90" t="s">
        <v>424</v>
      </c>
      <c r="M1977" s="90" t="s">
        <v>338</v>
      </c>
      <c r="N1977" s="90" t="s">
        <v>217</v>
      </c>
      <c r="O1977" s="45" t="s">
        <v>8418</v>
      </c>
      <c r="P1977" s="143">
        <v>40200</v>
      </c>
      <c r="Q1977" s="90" t="s">
        <v>559</v>
      </c>
      <c r="R1977" s="45" t="s">
        <v>4028</v>
      </c>
      <c r="S1977" s="272" t="s">
        <v>3937</v>
      </c>
      <c r="T1977" s="45">
        <v>-7777</v>
      </c>
      <c r="U1977" s="45">
        <v>-9999</v>
      </c>
      <c r="V1977" s="45">
        <v>-9999</v>
      </c>
      <c r="W1977" s="45">
        <v>-7777</v>
      </c>
      <c r="X1977" s="45">
        <v>-7777</v>
      </c>
      <c r="Y1977" s="45">
        <v>-7777</v>
      </c>
      <c r="Z1977" s="45">
        <v>-7777</v>
      </c>
      <c r="AA1977" s="45">
        <v>-7777</v>
      </c>
      <c r="AB1977" s="45">
        <v>-7777</v>
      </c>
      <c r="AC1977" s="45">
        <v>-7777</v>
      </c>
      <c r="AD1977" s="45">
        <v>-7777</v>
      </c>
      <c r="AE1977" s="45">
        <v>-7777</v>
      </c>
      <c r="AF1977" s="45" t="s">
        <v>3056</v>
      </c>
      <c r="AG1977" s="45"/>
      <c r="AH1977" s="45"/>
      <c r="AI1977" s="90">
        <v>43.15</v>
      </c>
      <c r="AJ1977" s="45" t="s">
        <v>5989</v>
      </c>
      <c r="AK1977" s="45" t="s">
        <v>5990</v>
      </c>
      <c r="AL1977" s="90">
        <v>43</v>
      </c>
      <c r="AM1977" s="90">
        <v>37</v>
      </c>
      <c r="AN1977" s="1147">
        <v>9.1</v>
      </c>
      <c r="AO1977" s="90">
        <v>23</v>
      </c>
      <c r="AP1977" s="90">
        <v>51</v>
      </c>
      <c r="AQ1977" s="45">
        <v>8.3000000000000007</v>
      </c>
      <c r="AR1977" s="45">
        <f t="shared" si="222"/>
        <v>43.619194444444446</v>
      </c>
      <c r="AS1977" s="45">
        <f t="shared" si="223"/>
        <v>23.852305555555557</v>
      </c>
      <c r="AT1977" s="90" t="s">
        <v>34</v>
      </c>
      <c r="AU1977" s="90"/>
      <c r="AV1977" s="143"/>
      <c r="AW1977" s="145"/>
      <c r="AX1977" s="143"/>
      <c r="AY1977" s="145"/>
      <c r="AZ1977" s="143"/>
      <c r="BA1977" s="145"/>
      <c r="BB1977" s="143"/>
      <c r="BC1977" s="145"/>
      <c r="BD1977" s="143"/>
      <c r="BE1977" s="145"/>
      <c r="BF1977" s="45"/>
      <c r="BG1977" s="45"/>
    </row>
    <row r="1978" spans="1:59" s="46" customFormat="1" ht="166.5" thickBot="1" x14ac:dyDescent="0.3">
      <c r="A1978" s="173"/>
      <c r="B1978" s="169" t="s">
        <v>2792</v>
      </c>
      <c r="C1978" s="434">
        <v>12170423</v>
      </c>
      <c r="D1978" s="435">
        <v>41526</v>
      </c>
      <c r="E1978" s="435">
        <v>41526</v>
      </c>
      <c r="F1978" s="435">
        <v>42622</v>
      </c>
      <c r="G1978" s="169">
        <v>-7777</v>
      </c>
      <c r="H1978" s="173" t="s">
        <v>584</v>
      </c>
      <c r="I1978" s="169" t="s">
        <v>1452</v>
      </c>
      <c r="J1978" s="169"/>
      <c r="K1978" s="169" t="s">
        <v>921</v>
      </c>
      <c r="L1978" s="173" t="s">
        <v>424</v>
      </c>
      <c r="M1978" s="173" t="s">
        <v>338</v>
      </c>
      <c r="N1978" s="173" t="s">
        <v>217</v>
      </c>
      <c r="O1978" s="169" t="s">
        <v>8418</v>
      </c>
      <c r="P1978" s="456">
        <v>40200</v>
      </c>
      <c r="Q1978" s="173" t="s">
        <v>559</v>
      </c>
      <c r="R1978" s="169" t="s">
        <v>4028</v>
      </c>
      <c r="S1978" s="276" t="s">
        <v>3937</v>
      </c>
      <c r="T1978" s="169" t="s">
        <v>1861</v>
      </c>
      <c r="U1978" s="169" t="s">
        <v>1861</v>
      </c>
      <c r="V1978" s="169" t="s">
        <v>1861</v>
      </c>
      <c r="W1978" s="169" t="s">
        <v>1861</v>
      </c>
      <c r="X1978" s="169" t="s">
        <v>1861</v>
      </c>
      <c r="Y1978" s="169" t="s">
        <v>1861</v>
      </c>
      <c r="Z1978" s="169" t="s">
        <v>1861</v>
      </c>
      <c r="AA1978" s="169" t="s">
        <v>1861</v>
      </c>
      <c r="AB1978" s="169" t="s">
        <v>1861</v>
      </c>
      <c r="AC1978" s="169" t="s">
        <v>1861</v>
      </c>
      <c r="AD1978" s="169" t="s">
        <v>1861</v>
      </c>
      <c r="AE1978" s="169" t="s">
        <v>1861</v>
      </c>
      <c r="AF1978" s="169" t="s">
        <v>3057</v>
      </c>
      <c r="AG1978" s="169"/>
      <c r="AH1978" s="169"/>
      <c r="AI1978" s="173">
        <v>43.15</v>
      </c>
      <c r="AJ1978" s="169" t="s">
        <v>5991</v>
      </c>
      <c r="AK1978" s="169" t="s">
        <v>5992</v>
      </c>
      <c r="AL1978" s="173">
        <v>43</v>
      </c>
      <c r="AM1978" s="173">
        <v>37</v>
      </c>
      <c r="AN1978" s="1148">
        <v>10.9</v>
      </c>
      <c r="AO1978" s="173">
        <v>23</v>
      </c>
      <c r="AP1978" s="173">
        <v>51</v>
      </c>
      <c r="AQ1978" s="169">
        <v>8.6999999999999993</v>
      </c>
      <c r="AR1978" s="169">
        <f t="shared" si="222"/>
        <v>43.619694444444448</v>
      </c>
      <c r="AS1978" s="169">
        <f t="shared" si="223"/>
        <v>23.852416666666667</v>
      </c>
      <c r="AT1978" s="173" t="s">
        <v>34</v>
      </c>
      <c r="AU1978" s="173"/>
      <c r="AV1978" s="456"/>
      <c r="AW1978" s="435"/>
      <c r="AX1978" s="456"/>
      <c r="AY1978" s="435"/>
      <c r="AZ1978" s="456"/>
      <c r="BA1978" s="435"/>
      <c r="BB1978" s="456"/>
      <c r="BC1978" s="435"/>
      <c r="BD1978" s="456"/>
      <c r="BE1978" s="435"/>
      <c r="BF1978" s="169"/>
      <c r="BG1978" s="169"/>
    </row>
    <row r="1979" spans="1:59" s="46" customFormat="1" ht="76.5" x14ac:dyDescent="0.25">
      <c r="A1979" s="486">
        <v>633</v>
      </c>
      <c r="B1979" s="425" t="s">
        <v>3058</v>
      </c>
      <c r="C1979" s="492">
        <v>12170424</v>
      </c>
      <c r="D1979" s="490">
        <v>41541</v>
      </c>
      <c r="E1979" s="490">
        <v>41541</v>
      </c>
      <c r="F1979" s="490">
        <v>41906</v>
      </c>
      <c r="G1979" s="429">
        <v>-7777</v>
      </c>
      <c r="H1979" s="487" t="s">
        <v>1057</v>
      </c>
      <c r="I1979" s="425" t="s">
        <v>702</v>
      </c>
      <c r="J1979" s="425"/>
      <c r="K1979" s="425" t="s">
        <v>71</v>
      </c>
      <c r="L1979" s="487" t="s">
        <v>70</v>
      </c>
      <c r="M1979" s="487" t="s">
        <v>70</v>
      </c>
      <c r="N1979" s="487" t="s">
        <v>70</v>
      </c>
      <c r="O1979" s="425" t="s">
        <v>10450</v>
      </c>
      <c r="P1979" s="488">
        <v>43952</v>
      </c>
      <c r="Q1979" s="487" t="s">
        <v>559</v>
      </c>
      <c r="R1979" s="425" t="s">
        <v>4028</v>
      </c>
      <c r="S1979" s="430" t="s">
        <v>871</v>
      </c>
      <c r="T1979" s="425">
        <v>-7777</v>
      </c>
      <c r="U1979" s="425">
        <v>-9999</v>
      </c>
      <c r="V1979" s="425">
        <v>82.44</v>
      </c>
      <c r="W1979" s="425">
        <v>-7777</v>
      </c>
      <c r="X1979" s="425">
        <v>-7777</v>
      </c>
      <c r="Y1979" s="425">
        <v>-7777</v>
      </c>
      <c r="Z1979" s="425">
        <v>-7777</v>
      </c>
      <c r="AA1979" s="425">
        <v>-7777</v>
      </c>
      <c r="AB1979" s="425">
        <v>-7777</v>
      </c>
      <c r="AC1979" s="425">
        <v>-7777</v>
      </c>
      <c r="AD1979" s="425">
        <v>-7777</v>
      </c>
      <c r="AE1979" s="425">
        <v>-7777</v>
      </c>
      <c r="AF1979" s="425" t="s">
        <v>686</v>
      </c>
      <c r="AG1979" s="425">
        <v>4691289.8</v>
      </c>
      <c r="AH1979" s="425">
        <v>8620765.4499999993</v>
      </c>
      <c r="AI1979" s="487"/>
      <c r="AJ1979" s="425"/>
      <c r="AK1979" s="425"/>
      <c r="AL1979" s="487"/>
      <c r="AM1979" s="487"/>
      <c r="AN1979" s="1166"/>
      <c r="AO1979" s="487"/>
      <c r="AP1979" s="487"/>
      <c r="AQ1979" s="425"/>
      <c r="AR1979" s="425"/>
      <c r="AS1979" s="425"/>
      <c r="AT1979" s="487" t="s">
        <v>34</v>
      </c>
      <c r="AU1979" s="487"/>
      <c r="AV1979" s="488"/>
      <c r="AW1979" s="490"/>
      <c r="AX1979" s="488"/>
      <c r="AY1979" s="490"/>
      <c r="AZ1979" s="488"/>
      <c r="BA1979" s="490"/>
      <c r="BB1979" s="488"/>
      <c r="BC1979" s="490"/>
      <c r="BD1979" s="488"/>
      <c r="BE1979" s="490"/>
      <c r="BF1979" s="487"/>
      <c r="BG1979" s="431"/>
    </row>
    <row r="1980" spans="1:59" s="46" customFormat="1" ht="77.25" thickBot="1" x14ac:dyDescent="0.3">
      <c r="A1980" s="442"/>
      <c r="B1980" s="417" t="s">
        <v>3058</v>
      </c>
      <c r="C1980" s="443">
        <v>12170424</v>
      </c>
      <c r="D1980" s="444">
        <v>41541</v>
      </c>
      <c r="E1980" s="444">
        <v>41541</v>
      </c>
      <c r="F1980" s="444">
        <v>41906</v>
      </c>
      <c r="G1980" s="421">
        <v>-7777</v>
      </c>
      <c r="H1980" s="445" t="s">
        <v>1057</v>
      </c>
      <c r="I1980" s="417" t="s">
        <v>702</v>
      </c>
      <c r="J1980" s="417"/>
      <c r="K1980" s="417" t="s">
        <v>71</v>
      </c>
      <c r="L1980" s="445" t="s">
        <v>70</v>
      </c>
      <c r="M1980" s="445" t="s">
        <v>70</v>
      </c>
      <c r="N1980" s="445" t="s">
        <v>70</v>
      </c>
      <c r="O1980" s="417" t="s">
        <v>10450</v>
      </c>
      <c r="P1980" s="462">
        <v>43952</v>
      </c>
      <c r="Q1980" s="445" t="s">
        <v>559</v>
      </c>
      <c r="R1980" s="417" t="s">
        <v>4028</v>
      </c>
      <c r="S1980" s="422" t="s">
        <v>871</v>
      </c>
      <c r="T1980" s="417" t="s">
        <v>1861</v>
      </c>
      <c r="U1980" s="417" t="s">
        <v>1861</v>
      </c>
      <c r="V1980" s="417" t="s">
        <v>1861</v>
      </c>
      <c r="W1980" s="417" t="s">
        <v>1861</v>
      </c>
      <c r="X1980" s="417" t="s">
        <v>1861</v>
      </c>
      <c r="Y1980" s="417" t="s">
        <v>1861</v>
      </c>
      <c r="Z1980" s="417" t="s">
        <v>1861</v>
      </c>
      <c r="AA1980" s="417" t="s">
        <v>1861</v>
      </c>
      <c r="AB1980" s="417" t="s">
        <v>1861</v>
      </c>
      <c r="AC1980" s="417" t="s">
        <v>1861</v>
      </c>
      <c r="AD1980" s="417" t="s">
        <v>1861</v>
      </c>
      <c r="AE1980" s="417" t="s">
        <v>1861</v>
      </c>
      <c r="AF1980" s="417" t="s">
        <v>687</v>
      </c>
      <c r="AG1980" s="417">
        <v>4691276.42</v>
      </c>
      <c r="AH1980" s="417">
        <v>8620847.7699999996</v>
      </c>
      <c r="AI1980" s="445"/>
      <c r="AJ1980" s="417"/>
      <c r="AK1980" s="417"/>
      <c r="AL1980" s="445"/>
      <c r="AM1980" s="445"/>
      <c r="AN1980" s="1167"/>
      <c r="AO1980" s="445"/>
      <c r="AP1980" s="445"/>
      <c r="AQ1980" s="417"/>
      <c r="AR1980" s="417"/>
      <c r="AS1980" s="417"/>
      <c r="AT1980" s="445" t="s">
        <v>34</v>
      </c>
      <c r="AU1980" s="445"/>
      <c r="AV1980" s="462"/>
      <c r="AW1980" s="444"/>
      <c r="AX1980" s="462"/>
      <c r="AY1980" s="444"/>
      <c r="AZ1980" s="462"/>
      <c r="BA1980" s="444"/>
      <c r="BB1980" s="462"/>
      <c r="BC1980" s="444"/>
      <c r="BD1980" s="462"/>
      <c r="BE1980" s="444"/>
      <c r="BF1980" s="445"/>
      <c r="BG1980" s="423"/>
    </row>
    <row r="1981" spans="1:59" s="46" customFormat="1" ht="25.5" x14ac:dyDescent="0.25">
      <c r="A1981" s="612">
        <v>634</v>
      </c>
      <c r="B1981" s="180" t="s">
        <v>641</v>
      </c>
      <c r="C1981" s="613">
        <v>12170425</v>
      </c>
      <c r="D1981" s="614">
        <v>41549</v>
      </c>
      <c r="E1981" s="614">
        <v>41549</v>
      </c>
      <c r="F1981" s="614">
        <v>42645</v>
      </c>
      <c r="G1981" s="180">
        <v>-7777</v>
      </c>
      <c r="H1981" s="612" t="s">
        <v>1832</v>
      </c>
      <c r="I1981" s="180" t="s">
        <v>705</v>
      </c>
      <c r="J1981" s="180"/>
      <c r="K1981" s="180" t="s">
        <v>50</v>
      </c>
      <c r="L1981" s="612" t="s">
        <v>53</v>
      </c>
      <c r="M1981" s="612" t="s">
        <v>53</v>
      </c>
      <c r="N1981" s="612" t="s">
        <v>48</v>
      </c>
      <c r="O1981" s="180"/>
      <c r="P1981" s="649">
        <v>27632</v>
      </c>
      <c r="Q1981" s="612" t="s">
        <v>559</v>
      </c>
      <c r="R1981" s="180" t="s">
        <v>2741</v>
      </c>
      <c r="S1981" s="510" t="s">
        <v>6261</v>
      </c>
      <c r="T1981" s="180">
        <v>-7777</v>
      </c>
      <c r="U1981" s="180">
        <v>-9999</v>
      </c>
      <c r="V1981" s="180">
        <v>-9999</v>
      </c>
      <c r="W1981" s="180">
        <v>-7777</v>
      </c>
      <c r="X1981" s="180">
        <v>-7777</v>
      </c>
      <c r="Y1981" s="180">
        <v>-7777</v>
      </c>
      <c r="Z1981" s="180">
        <v>-7777</v>
      </c>
      <c r="AA1981" s="180">
        <v>-7777</v>
      </c>
      <c r="AB1981" s="180">
        <v>-7777</v>
      </c>
      <c r="AC1981" s="180">
        <v>-7777</v>
      </c>
      <c r="AD1981" s="180">
        <v>-7777</v>
      </c>
      <c r="AE1981" s="180">
        <v>-7777</v>
      </c>
      <c r="AF1981" s="180" t="s">
        <v>10084</v>
      </c>
      <c r="AG1981" s="180"/>
      <c r="AH1981" s="180"/>
      <c r="AI1981" s="612">
        <v>927</v>
      </c>
      <c r="AJ1981" s="180" t="s">
        <v>5993</v>
      </c>
      <c r="AK1981" s="180" t="s">
        <v>5994</v>
      </c>
      <c r="AL1981" s="612">
        <v>42</v>
      </c>
      <c r="AM1981" s="612">
        <v>45</v>
      </c>
      <c r="AN1981" s="1145">
        <v>59.423430000000003</v>
      </c>
      <c r="AO1981" s="612">
        <v>24</v>
      </c>
      <c r="AP1981" s="612">
        <v>1</v>
      </c>
      <c r="AQ1981" s="180">
        <v>28.697030000000002</v>
      </c>
      <c r="AR1981" s="180">
        <f t="shared" ref="AR1981:AR2038" si="224">AL1981+AM1981/60+AN1981/3600</f>
        <v>42.766506508333336</v>
      </c>
      <c r="AS1981" s="180">
        <f t="shared" ref="AS1981:AS2038" si="225">AO1981+AP1981/60+AQ1981/3600</f>
        <v>24.024638063888887</v>
      </c>
      <c r="AT1981" s="612" t="s">
        <v>34</v>
      </c>
      <c r="AU1981" s="612"/>
      <c r="AV1981" s="649"/>
      <c r="AW1981" s="614"/>
      <c r="AX1981" s="649">
        <v>1942</v>
      </c>
      <c r="AY1981" s="614">
        <v>42572</v>
      </c>
      <c r="AZ1981" s="649"/>
      <c r="BA1981" s="614"/>
      <c r="BB1981" s="649"/>
      <c r="BC1981" s="614"/>
      <c r="BD1981" s="649"/>
      <c r="BE1981" s="614"/>
      <c r="BF1981" s="612"/>
      <c r="BG1981" s="180"/>
    </row>
    <row r="1982" spans="1:59" s="46" customFormat="1" ht="25.5" x14ac:dyDescent="0.25">
      <c r="A1982" s="55"/>
      <c r="B1982" s="24" t="s">
        <v>641</v>
      </c>
      <c r="C1982" s="98">
        <v>12170425</v>
      </c>
      <c r="D1982" s="70">
        <v>41549</v>
      </c>
      <c r="E1982" s="70">
        <v>41549</v>
      </c>
      <c r="F1982" s="70">
        <v>42645</v>
      </c>
      <c r="G1982" s="24">
        <v>-7777</v>
      </c>
      <c r="H1982" s="55" t="s">
        <v>1832</v>
      </c>
      <c r="I1982" s="24" t="s">
        <v>705</v>
      </c>
      <c r="J1982" s="24"/>
      <c r="K1982" s="24" t="s">
        <v>50</v>
      </c>
      <c r="L1982" s="55" t="s">
        <v>53</v>
      </c>
      <c r="M1982" s="55" t="s">
        <v>53</v>
      </c>
      <c r="N1982" s="55" t="s">
        <v>48</v>
      </c>
      <c r="O1982" s="24"/>
      <c r="P1982" s="69">
        <v>27632</v>
      </c>
      <c r="Q1982" s="55" t="s">
        <v>559</v>
      </c>
      <c r="R1982" s="24" t="s">
        <v>2741</v>
      </c>
      <c r="S1982" s="273" t="s">
        <v>6261</v>
      </c>
      <c r="T1982" s="24" t="s">
        <v>1861</v>
      </c>
      <c r="U1982" s="24" t="s">
        <v>1861</v>
      </c>
      <c r="V1982" s="24" t="s">
        <v>1861</v>
      </c>
      <c r="W1982" s="24" t="s">
        <v>1861</v>
      </c>
      <c r="X1982" s="24" t="s">
        <v>1861</v>
      </c>
      <c r="Y1982" s="24" t="s">
        <v>1861</v>
      </c>
      <c r="Z1982" s="24" t="s">
        <v>1861</v>
      </c>
      <c r="AA1982" s="24" t="s">
        <v>1861</v>
      </c>
      <c r="AB1982" s="24" t="s">
        <v>1861</v>
      </c>
      <c r="AC1982" s="24" t="s">
        <v>1861</v>
      </c>
      <c r="AD1982" s="24" t="s">
        <v>1861</v>
      </c>
      <c r="AE1982" s="24" t="s">
        <v>1861</v>
      </c>
      <c r="AF1982" s="24" t="s">
        <v>10085</v>
      </c>
      <c r="AG1982" s="24"/>
      <c r="AH1982" s="24"/>
      <c r="AI1982" s="55">
        <v>927</v>
      </c>
      <c r="AJ1982" s="24" t="s">
        <v>5995</v>
      </c>
      <c r="AK1982" s="24" t="s">
        <v>5996</v>
      </c>
      <c r="AL1982" s="55">
        <v>42</v>
      </c>
      <c r="AM1982" s="55">
        <v>45</v>
      </c>
      <c r="AN1982" s="1146">
        <v>59.09684</v>
      </c>
      <c r="AO1982" s="55">
        <v>24</v>
      </c>
      <c r="AP1982" s="55">
        <v>1</v>
      </c>
      <c r="AQ1982" s="24">
        <v>34.725140000000003</v>
      </c>
      <c r="AR1982" s="24">
        <f t="shared" si="224"/>
        <v>42.766415788888892</v>
      </c>
      <c r="AS1982" s="24">
        <f t="shared" si="225"/>
        <v>24.026312538888888</v>
      </c>
      <c r="AT1982" s="55" t="s">
        <v>34</v>
      </c>
      <c r="AU1982" s="55"/>
      <c r="AV1982" s="69"/>
      <c r="AW1982" s="70"/>
      <c r="AX1982" s="69">
        <v>1942</v>
      </c>
      <c r="AY1982" s="70">
        <v>42572</v>
      </c>
      <c r="AZ1982" s="69"/>
      <c r="BA1982" s="70"/>
      <c r="BB1982" s="69"/>
      <c r="BC1982" s="70"/>
      <c r="BD1982" s="69"/>
      <c r="BE1982" s="70"/>
      <c r="BF1982" s="55"/>
      <c r="BG1982" s="24"/>
    </row>
    <row r="1983" spans="1:59" s="46" customFormat="1" ht="27" customHeight="1" x14ac:dyDescent="0.25">
      <c r="A1983" s="578"/>
      <c r="B1983" s="170" t="s">
        <v>641</v>
      </c>
      <c r="C1983" s="341">
        <v>12170425</v>
      </c>
      <c r="D1983" s="342">
        <v>41549</v>
      </c>
      <c r="E1983" s="342">
        <v>41549</v>
      </c>
      <c r="F1983" s="342">
        <v>47028</v>
      </c>
      <c r="G1983" s="174">
        <v>-7777</v>
      </c>
      <c r="H1983" s="178" t="s">
        <v>1832</v>
      </c>
      <c r="I1983" s="170" t="s">
        <v>705</v>
      </c>
      <c r="J1983" s="170" t="s">
        <v>12187</v>
      </c>
      <c r="K1983" s="170" t="s">
        <v>50</v>
      </c>
      <c r="L1983" s="178" t="s">
        <v>53</v>
      </c>
      <c r="M1983" s="178" t="s">
        <v>53</v>
      </c>
      <c r="N1983" s="178" t="s">
        <v>48</v>
      </c>
      <c r="O1983" s="170"/>
      <c r="P1983" s="458">
        <v>27632</v>
      </c>
      <c r="Q1983" s="178" t="s">
        <v>559</v>
      </c>
      <c r="R1983" s="170" t="s">
        <v>2741</v>
      </c>
      <c r="S1983" s="277" t="s">
        <v>6261</v>
      </c>
      <c r="T1983" s="170">
        <v>-7777</v>
      </c>
      <c r="U1983" s="170">
        <v>-9999</v>
      </c>
      <c r="V1983" s="170">
        <v>-9999</v>
      </c>
      <c r="W1983" s="170">
        <v>-7777</v>
      </c>
      <c r="X1983" s="170">
        <v>-7777</v>
      </c>
      <c r="Y1983" s="170">
        <v>-7777</v>
      </c>
      <c r="Z1983" s="170">
        <v>-7777</v>
      </c>
      <c r="AA1983" s="170">
        <v>-7777</v>
      </c>
      <c r="AB1983" s="170">
        <v>-7777</v>
      </c>
      <c r="AC1983" s="170">
        <v>-7777</v>
      </c>
      <c r="AD1983" s="170">
        <v>-7777</v>
      </c>
      <c r="AE1983" s="170">
        <v>-7777</v>
      </c>
      <c r="AF1983" s="170" t="s">
        <v>10084</v>
      </c>
      <c r="AG1983" s="170"/>
      <c r="AH1983" s="170"/>
      <c r="AI1983" s="178">
        <v>927</v>
      </c>
      <c r="AJ1983" s="170" t="s">
        <v>5993</v>
      </c>
      <c r="AK1983" s="170" t="s">
        <v>5994</v>
      </c>
      <c r="AL1983" s="178">
        <v>42</v>
      </c>
      <c r="AM1983" s="178">
        <v>45</v>
      </c>
      <c r="AN1983" s="1179">
        <v>59.423430000000003</v>
      </c>
      <c r="AO1983" s="178">
        <v>24</v>
      </c>
      <c r="AP1983" s="178">
        <v>1</v>
      </c>
      <c r="AQ1983" s="170">
        <v>28.697030000000002</v>
      </c>
      <c r="AR1983" s="170">
        <f t="shared" ref="AR1983:AR1984" si="226">AL1983+AM1983/60+AN1983/3600</f>
        <v>42.766506508333336</v>
      </c>
      <c r="AS1983" s="170">
        <f t="shared" ref="AS1983:AS1984" si="227">AO1983+AP1983/60+AQ1983/3600</f>
        <v>24.024638063888887</v>
      </c>
      <c r="AT1983" s="178" t="s">
        <v>43</v>
      </c>
      <c r="AU1983" s="178"/>
      <c r="AV1983" s="458" t="s">
        <v>16142</v>
      </c>
      <c r="AW1983" s="342" t="s">
        <v>16143</v>
      </c>
      <c r="AX1983" s="175" t="s">
        <v>18245</v>
      </c>
      <c r="AY1983" s="186" t="s">
        <v>18246</v>
      </c>
      <c r="AZ1983" s="458"/>
      <c r="BA1983" s="342"/>
      <c r="BB1983" s="458"/>
      <c r="BC1983" s="342"/>
      <c r="BD1983" s="458"/>
      <c r="BE1983" s="342"/>
      <c r="BF1983" s="178"/>
      <c r="BG1983" s="170"/>
    </row>
    <row r="1984" spans="1:59" s="46" customFormat="1" ht="26.25" customHeight="1" thickBot="1" x14ac:dyDescent="0.3">
      <c r="A1984" s="173"/>
      <c r="B1984" s="169" t="s">
        <v>641</v>
      </c>
      <c r="C1984" s="434">
        <v>12170425</v>
      </c>
      <c r="D1984" s="435">
        <v>41549</v>
      </c>
      <c r="E1984" s="435">
        <v>41549</v>
      </c>
      <c r="F1984" s="342">
        <v>47028</v>
      </c>
      <c r="G1984" s="161">
        <v>-7777</v>
      </c>
      <c r="H1984" s="173" t="s">
        <v>1832</v>
      </c>
      <c r="I1984" s="169" t="s">
        <v>705</v>
      </c>
      <c r="J1984" s="170" t="s">
        <v>12187</v>
      </c>
      <c r="K1984" s="169" t="s">
        <v>50</v>
      </c>
      <c r="L1984" s="173" t="s">
        <v>53</v>
      </c>
      <c r="M1984" s="173" t="s">
        <v>53</v>
      </c>
      <c r="N1984" s="173" t="s">
        <v>48</v>
      </c>
      <c r="O1984" s="169"/>
      <c r="P1984" s="456">
        <v>27632</v>
      </c>
      <c r="Q1984" s="173" t="s">
        <v>559</v>
      </c>
      <c r="R1984" s="169" t="s">
        <v>2741</v>
      </c>
      <c r="S1984" s="276" t="s">
        <v>6261</v>
      </c>
      <c r="T1984" s="169" t="s">
        <v>1861</v>
      </c>
      <c r="U1984" s="169" t="s">
        <v>1861</v>
      </c>
      <c r="V1984" s="169" t="s">
        <v>1861</v>
      </c>
      <c r="W1984" s="169" t="s">
        <v>1861</v>
      </c>
      <c r="X1984" s="169" t="s">
        <v>1861</v>
      </c>
      <c r="Y1984" s="169" t="s">
        <v>1861</v>
      </c>
      <c r="Z1984" s="169" t="s">
        <v>1861</v>
      </c>
      <c r="AA1984" s="169" t="s">
        <v>1861</v>
      </c>
      <c r="AB1984" s="169" t="s">
        <v>1861</v>
      </c>
      <c r="AC1984" s="169" t="s">
        <v>1861</v>
      </c>
      <c r="AD1984" s="169" t="s">
        <v>1861</v>
      </c>
      <c r="AE1984" s="169" t="s">
        <v>1861</v>
      </c>
      <c r="AF1984" s="169" t="s">
        <v>10085</v>
      </c>
      <c r="AG1984" s="169"/>
      <c r="AH1984" s="169"/>
      <c r="AI1984" s="173">
        <v>927</v>
      </c>
      <c r="AJ1984" s="169" t="s">
        <v>5995</v>
      </c>
      <c r="AK1984" s="169" t="s">
        <v>5996</v>
      </c>
      <c r="AL1984" s="173">
        <v>42</v>
      </c>
      <c r="AM1984" s="173">
        <v>45</v>
      </c>
      <c r="AN1984" s="1148">
        <v>59.09684</v>
      </c>
      <c r="AO1984" s="173">
        <v>24</v>
      </c>
      <c r="AP1984" s="173">
        <v>1</v>
      </c>
      <c r="AQ1984" s="169">
        <v>34.725140000000003</v>
      </c>
      <c r="AR1984" s="169">
        <f t="shared" si="226"/>
        <v>42.766415788888892</v>
      </c>
      <c r="AS1984" s="169">
        <f t="shared" si="227"/>
        <v>24.026312538888888</v>
      </c>
      <c r="AT1984" s="173" t="s">
        <v>43</v>
      </c>
      <c r="AU1984" s="173"/>
      <c r="AV1984" s="458" t="s">
        <v>16142</v>
      </c>
      <c r="AW1984" s="342" t="s">
        <v>16143</v>
      </c>
      <c r="AX1984" s="418" t="s">
        <v>18245</v>
      </c>
      <c r="AY1984" s="420" t="s">
        <v>18246</v>
      </c>
      <c r="AZ1984" s="456"/>
      <c r="BA1984" s="435"/>
      <c r="BB1984" s="456"/>
      <c r="BC1984" s="435"/>
      <c r="BD1984" s="456"/>
      <c r="BE1984" s="435"/>
      <c r="BF1984" s="173"/>
      <c r="BG1984" s="169"/>
    </row>
    <row r="1985" spans="1:59" s="46" customFormat="1" ht="30" x14ac:dyDescent="0.25">
      <c r="A1985" s="486">
        <v>635</v>
      </c>
      <c r="B1985" s="425" t="s">
        <v>522</v>
      </c>
      <c r="C1985" s="492">
        <v>12170426</v>
      </c>
      <c r="D1985" s="490">
        <v>41555</v>
      </c>
      <c r="E1985" s="490">
        <v>41555</v>
      </c>
      <c r="F1985" s="490">
        <v>42651</v>
      </c>
      <c r="G1985" s="429">
        <v>-7777</v>
      </c>
      <c r="H1985" s="487" t="s">
        <v>1499</v>
      </c>
      <c r="I1985" s="425" t="s">
        <v>1455</v>
      </c>
      <c r="J1985" s="425"/>
      <c r="K1985" s="425" t="s">
        <v>50</v>
      </c>
      <c r="L1985" s="487" t="s">
        <v>48</v>
      </c>
      <c r="M1985" s="425" t="s">
        <v>8419</v>
      </c>
      <c r="N1985" s="487" t="s">
        <v>48</v>
      </c>
      <c r="O1985" s="478" t="s">
        <v>6262</v>
      </c>
      <c r="P1985" s="488" t="s">
        <v>362</v>
      </c>
      <c r="Q1985" s="487" t="s">
        <v>559</v>
      </c>
      <c r="R1985" s="425" t="s">
        <v>2643</v>
      </c>
      <c r="S1985" s="430" t="s">
        <v>6263</v>
      </c>
      <c r="T1985" s="425">
        <v>-7777</v>
      </c>
      <c r="U1985" s="425" t="s">
        <v>6264</v>
      </c>
      <c r="V1985" s="425">
        <v>340</v>
      </c>
      <c r="W1985" s="425">
        <v>-7777</v>
      </c>
      <c r="X1985" s="425">
        <v>-7777</v>
      </c>
      <c r="Y1985" s="425">
        <v>-7777</v>
      </c>
      <c r="Z1985" s="425">
        <v>-7777</v>
      </c>
      <c r="AA1985" s="425">
        <v>-7777</v>
      </c>
      <c r="AB1985" s="425">
        <v>-7777</v>
      </c>
      <c r="AC1985" s="425">
        <v>-7777</v>
      </c>
      <c r="AD1985" s="425">
        <v>-7777</v>
      </c>
      <c r="AE1985" s="425">
        <v>-7777</v>
      </c>
      <c r="AF1985" s="425" t="s">
        <v>10086</v>
      </c>
      <c r="AG1985" s="425"/>
      <c r="AH1985" s="425"/>
      <c r="AI1985" s="487">
        <v>523</v>
      </c>
      <c r="AJ1985" s="425" t="s">
        <v>5997</v>
      </c>
      <c r="AK1985" s="425" t="s">
        <v>5998</v>
      </c>
      <c r="AL1985" s="487">
        <v>42</v>
      </c>
      <c r="AM1985" s="487">
        <v>43</v>
      </c>
      <c r="AN1985" s="1166">
        <v>52.5</v>
      </c>
      <c r="AO1985" s="487">
        <v>23</v>
      </c>
      <c r="AP1985" s="487">
        <v>28</v>
      </c>
      <c r="AQ1985" s="425">
        <v>2.5499999999999998</v>
      </c>
      <c r="AR1985" s="425">
        <f t="shared" si="224"/>
        <v>42.731250000000003</v>
      </c>
      <c r="AS1985" s="425">
        <f t="shared" si="225"/>
        <v>23.467374999999997</v>
      </c>
      <c r="AT1985" s="487" t="s">
        <v>34</v>
      </c>
      <c r="AU1985" s="487"/>
      <c r="AV1985" s="488"/>
      <c r="AW1985" s="490"/>
      <c r="AX1985" s="488"/>
      <c r="AY1985" s="490"/>
      <c r="AZ1985" s="488"/>
      <c r="BA1985" s="490"/>
      <c r="BB1985" s="488"/>
      <c r="BC1985" s="490"/>
      <c r="BD1985" s="488"/>
      <c r="BE1985" s="490"/>
      <c r="BF1985" s="487"/>
      <c r="BG1985" s="431"/>
    </row>
    <row r="1986" spans="1:59" s="46" customFormat="1" ht="30.75" thickBot="1" x14ac:dyDescent="0.3">
      <c r="A1986" s="442"/>
      <c r="B1986" s="417" t="s">
        <v>522</v>
      </c>
      <c r="C1986" s="443">
        <v>12170426</v>
      </c>
      <c r="D1986" s="444">
        <v>41555</v>
      </c>
      <c r="E1986" s="444">
        <v>41555</v>
      </c>
      <c r="F1986" s="444">
        <v>42651</v>
      </c>
      <c r="G1986" s="421">
        <v>-7777</v>
      </c>
      <c r="H1986" s="445" t="s">
        <v>1499</v>
      </c>
      <c r="I1986" s="417" t="s">
        <v>1455</v>
      </c>
      <c r="J1986" s="417"/>
      <c r="K1986" s="417" t="s">
        <v>50</v>
      </c>
      <c r="L1986" s="445" t="s">
        <v>48</v>
      </c>
      <c r="M1986" s="417" t="s">
        <v>8419</v>
      </c>
      <c r="N1986" s="445" t="s">
        <v>48</v>
      </c>
      <c r="O1986" s="463" t="s">
        <v>6262</v>
      </c>
      <c r="P1986" s="462" t="s">
        <v>362</v>
      </c>
      <c r="Q1986" s="445" t="s">
        <v>559</v>
      </c>
      <c r="R1986" s="417" t="s">
        <v>2643</v>
      </c>
      <c r="S1986" s="422" t="s">
        <v>6263</v>
      </c>
      <c r="T1986" s="417" t="s">
        <v>1861</v>
      </c>
      <c r="U1986" s="417" t="s">
        <v>1861</v>
      </c>
      <c r="V1986" s="417" t="s">
        <v>1861</v>
      </c>
      <c r="W1986" s="417" t="s">
        <v>1861</v>
      </c>
      <c r="X1986" s="417" t="s">
        <v>1861</v>
      </c>
      <c r="Y1986" s="417" t="s">
        <v>1861</v>
      </c>
      <c r="Z1986" s="417" t="s">
        <v>1861</v>
      </c>
      <c r="AA1986" s="417" t="s">
        <v>1861</v>
      </c>
      <c r="AB1986" s="417" t="s">
        <v>1861</v>
      </c>
      <c r="AC1986" s="417" t="s">
        <v>1861</v>
      </c>
      <c r="AD1986" s="417" t="s">
        <v>1861</v>
      </c>
      <c r="AE1986" s="417" t="s">
        <v>1861</v>
      </c>
      <c r="AF1986" s="417" t="s">
        <v>10087</v>
      </c>
      <c r="AG1986" s="417"/>
      <c r="AH1986" s="417"/>
      <c r="AI1986" s="445">
        <v>523.80999999999995</v>
      </c>
      <c r="AJ1986" s="417" t="s">
        <v>5999</v>
      </c>
      <c r="AK1986" s="417" t="s">
        <v>6000</v>
      </c>
      <c r="AL1986" s="445">
        <v>42</v>
      </c>
      <c r="AM1986" s="445">
        <v>43</v>
      </c>
      <c r="AN1986" s="1167">
        <v>43.74</v>
      </c>
      <c r="AO1986" s="445">
        <v>23</v>
      </c>
      <c r="AP1986" s="445">
        <v>28</v>
      </c>
      <c r="AQ1986" s="417">
        <v>11.48</v>
      </c>
      <c r="AR1986" s="417">
        <f t="shared" si="224"/>
        <v>42.728816666666667</v>
      </c>
      <c r="AS1986" s="417">
        <f t="shared" si="225"/>
        <v>23.469855555555554</v>
      </c>
      <c r="AT1986" s="445" t="s">
        <v>34</v>
      </c>
      <c r="AU1986" s="445"/>
      <c r="AV1986" s="462"/>
      <c r="AW1986" s="444"/>
      <c r="AX1986" s="462"/>
      <c r="AY1986" s="444"/>
      <c r="AZ1986" s="462"/>
      <c r="BA1986" s="444"/>
      <c r="BB1986" s="462"/>
      <c r="BC1986" s="444"/>
      <c r="BD1986" s="462"/>
      <c r="BE1986" s="444"/>
      <c r="BF1986" s="445"/>
      <c r="BG1986" s="423"/>
    </row>
    <row r="1987" spans="1:59" s="46" customFormat="1" ht="38.25" x14ac:dyDescent="0.25">
      <c r="A1987" s="178">
        <v>636</v>
      </c>
      <c r="B1987" s="170" t="s">
        <v>3006</v>
      </c>
      <c r="C1987" s="341">
        <v>12170427</v>
      </c>
      <c r="D1987" s="342">
        <v>41568</v>
      </c>
      <c r="E1987" s="342">
        <v>41568</v>
      </c>
      <c r="F1987" s="342">
        <v>42664</v>
      </c>
      <c r="G1987" s="174">
        <v>-7777</v>
      </c>
      <c r="H1987" s="170" t="s">
        <v>3059</v>
      </c>
      <c r="I1987" s="170" t="s">
        <v>1471</v>
      </c>
      <c r="J1987" s="170"/>
      <c r="K1987" s="170" t="s">
        <v>10949</v>
      </c>
      <c r="L1987" s="178" t="s">
        <v>3060</v>
      </c>
      <c r="M1987" s="178" t="s">
        <v>267</v>
      </c>
      <c r="N1987" s="178" t="s">
        <v>111</v>
      </c>
      <c r="O1987" s="170" t="s">
        <v>8420</v>
      </c>
      <c r="P1987" s="458">
        <v>65173</v>
      </c>
      <c r="Q1987" s="178" t="s">
        <v>559</v>
      </c>
      <c r="R1987" s="170" t="s">
        <v>6164</v>
      </c>
      <c r="S1987" s="277" t="s">
        <v>2641</v>
      </c>
      <c r="T1987" s="170">
        <v>-7777</v>
      </c>
      <c r="U1987" s="170">
        <v>-9999</v>
      </c>
      <c r="V1987" s="170">
        <v>10.199999999999999</v>
      </c>
      <c r="W1987" s="170">
        <v>-7777</v>
      </c>
      <c r="X1987" s="170">
        <v>-7777</v>
      </c>
      <c r="Y1987" s="170">
        <v>-7777</v>
      </c>
      <c r="Z1987" s="170">
        <v>-7777</v>
      </c>
      <c r="AA1987" s="170">
        <v>-7777</v>
      </c>
      <c r="AB1987" s="170">
        <v>-7777</v>
      </c>
      <c r="AC1987" s="170">
        <v>-7777</v>
      </c>
      <c r="AD1987" s="170">
        <v>-7777</v>
      </c>
      <c r="AE1987" s="170">
        <v>-7777</v>
      </c>
      <c r="AF1987" s="170" t="s">
        <v>6265</v>
      </c>
      <c r="AG1987" s="170"/>
      <c r="AH1987" s="170"/>
      <c r="AI1987" s="178"/>
      <c r="AJ1987" s="170" t="s">
        <v>6266</v>
      </c>
      <c r="AK1987" s="170" t="s">
        <v>6267</v>
      </c>
      <c r="AL1987" s="178">
        <v>43</v>
      </c>
      <c r="AM1987" s="178">
        <v>36</v>
      </c>
      <c r="AN1987" s="1179">
        <v>53.37</v>
      </c>
      <c r="AO1987" s="178">
        <v>22</v>
      </c>
      <c r="AP1987" s="178">
        <v>31</v>
      </c>
      <c r="AQ1987" s="170">
        <v>46.81</v>
      </c>
      <c r="AR1987" s="170">
        <f t="shared" si="224"/>
        <v>43.614825000000003</v>
      </c>
      <c r="AS1987" s="170">
        <f t="shared" si="225"/>
        <v>22.529669444444444</v>
      </c>
      <c r="AT1987" s="178" t="s">
        <v>34</v>
      </c>
      <c r="AU1987" s="178"/>
      <c r="AV1987" s="458"/>
      <c r="AW1987" s="342"/>
      <c r="AX1987" s="458"/>
      <c r="AY1987" s="342"/>
      <c r="AZ1987" s="458"/>
      <c r="BA1987" s="342"/>
      <c r="BB1987" s="458"/>
      <c r="BC1987" s="342"/>
      <c r="BD1987" s="458"/>
      <c r="BE1987" s="342"/>
      <c r="BF1987" s="178"/>
      <c r="BG1987" s="170"/>
    </row>
    <row r="1988" spans="1:59" s="46" customFormat="1" ht="38.25" x14ac:dyDescent="0.25">
      <c r="A1988" s="90"/>
      <c r="B1988" s="45" t="s">
        <v>3006</v>
      </c>
      <c r="C1988" s="93">
        <v>12170427</v>
      </c>
      <c r="D1988" s="145">
        <v>41568</v>
      </c>
      <c r="E1988" s="145">
        <v>41568</v>
      </c>
      <c r="F1988" s="145">
        <v>42664</v>
      </c>
      <c r="G1988" s="21">
        <v>-7777</v>
      </c>
      <c r="H1988" s="45" t="s">
        <v>3059</v>
      </c>
      <c r="I1988" s="45" t="s">
        <v>1471</v>
      </c>
      <c r="J1988" s="45"/>
      <c r="K1988" s="45" t="s">
        <v>10949</v>
      </c>
      <c r="L1988" s="90" t="s">
        <v>3060</v>
      </c>
      <c r="M1988" s="90" t="s">
        <v>267</v>
      </c>
      <c r="N1988" s="90" t="s">
        <v>111</v>
      </c>
      <c r="O1988" s="45" t="s">
        <v>8420</v>
      </c>
      <c r="P1988" s="143">
        <v>65173</v>
      </c>
      <c r="Q1988" s="90" t="s">
        <v>559</v>
      </c>
      <c r="R1988" s="45" t="s">
        <v>6164</v>
      </c>
      <c r="S1988" s="272" t="s">
        <v>2641</v>
      </c>
      <c r="T1988" s="45" t="s">
        <v>1861</v>
      </c>
      <c r="U1988" s="45" t="s">
        <v>1861</v>
      </c>
      <c r="V1988" s="45" t="s">
        <v>1861</v>
      </c>
      <c r="W1988" s="45" t="s">
        <v>1861</v>
      </c>
      <c r="X1988" s="45" t="s">
        <v>1861</v>
      </c>
      <c r="Y1988" s="45" t="s">
        <v>1861</v>
      </c>
      <c r="Z1988" s="45" t="s">
        <v>1861</v>
      </c>
      <c r="AA1988" s="45" t="s">
        <v>1861</v>
      </c>
      <c r="AB1988" s="45" t="s">
        <v>1861</v>
      </c>
      <c r="AC1988" s="45" t="s">
        <v>1861</v>
      </c>
      <c r="AD1988" s="45" t="s">
        <v>1861</v>
      </c>
      <c r="AE1988" s="45" t="s">
        <v>1861</v>
      </c>
      <c r="AF1988" s="45" t="s">
        <v>5288</v>
      </c>
      <c r="AG1988" s="45"/>
      <c r="AH1988" s="45"/>
      <c r="AI1988" s="90"/>
      <c r="AJ1988" s="45" t="s">
        <v>6268</v>
      </c>
      <c r="AK1988" s="45" t="s">
        <v>6269</v>
      </c>
      <c r="AL1988" s="90">
        <v>43</v>
      </c>
      <c r="AM1988" s="90">
        <v>36</v>
      </c>
      <c r="AN1988" s="1147">
        <v>53.36</v>
      </c>
      <c r="AO1988" s="90">
        <v>22</v>
      </c>
      <c r="AP1988" s="90">
        <v>31</v>
      </c>
      <c r="AQ1988" s="45">
        <v>46.53</v>
      </c>
      <c r="AR1988" s="45">
        <f t="shared" si="224"/>
        <v>43.614822222222223</v>
      </c>
      <c r="AS1988" s="45">
        <f t="shared" si="225"/>
        <v>22.529591666666665</v>
      </c>
      <c r="AT1988" s="90" t="s">
        <v>34</v>
      </c>
      <c r="AU1988" s="90"/>
      <c r="AV1988" s="143"/>
      <c r="AW1988" s="145"/>
      <c r="AX1988" s="143"/>
      <c r="AY1988" s="145"/>
      <c r="AZ1988" s="143"/>
      <c r="BA1988" s="145"/>
      <c r="BB1988" s="143"/>
      <c r="BC1988" s="145"/>
      <c r="BD1988" s="143"/>
      <c r="BE1988" s="145"/>
      <c r="BF1988" s="90"/>
      <c r="BG1988" s="45"/>
    </row>
    <row r="1989" spans="1:59" s="46" customFormat="1" ht="38.25" x14ac:dyDescent="0.25">
      <c r="A1989" s="90"/>
      <c r="B1989" s="45" t="s">
        <v>3006</v>
      </c>
      <c r="C1989" s="93">
        <v>12170427</v>
      </c>
      <c r="D1989" s="145">
        <v>41568</v>
      </c>
      <c r="E1989" s="145">
        <v>41568</v>
      </c>
      <c r="F1989" s="145">
        <v>42664</v>
      </c>
      <c r="G1989" s="21">
        <v>-7777</v>
      </c>
      <c r="H1989" s="45" t="s">
        <v>3059</v>
      </c>
      <c r="I1989" s="45" t="s">
        <v>1471</v>
      </c>
      <c r="J1989" s="45"/>
      <c r="K1989" s="45" t="s">
        <v>10949</v>
      </c>
      <c r="L1989" s="90" t="s">
        <v>3060</v>
      </c>
      <c r="M1989" s="90" t="s">
        <v>267</v>
      </c>
      <c r="N1989" s="90" t="s">
        <v>111</v>
      </c>
      <c r="O1989" s="45" t="s">
        <v>8421</v>
      </c>
      <c r="P1989" s="143">
        <v>65173</v>
      </c>
      <c r="Q1989" s="90" t="s">
        <v>559</v>
      </c>
      <c r="R1989" s="45" t="s">
        <v>6164</v>
      </c>
      <c r="S1989" s="272" t="s">
        <v>2641</v>
      </c>
      <c r="T1989" s="45" t="s">
        <v>1861</v>
      </c>
      <c r="U1989" s="45">
        <v>-9999</v>
      </c>
      <c r="V1989" s="45">
        <v>11.8</v>
      </c>
      <c r="W1989" s="45">
        <v>-7777</v>
      </c>
      <c r="X1989" s="45">
        <v>-7777</v>
      </c>
      <c r="Y1989" s="45">
        <v>-7777</v>
      </c>
      <c r="Z1989" s="45">
        <v>-7777</v>
      </c>
      <c r="AA1989" s="45">
        <v>-7777</v>
      </c>
      <c r="AB1989" s="45">
        <v>-7777</v>
      </c>
      <c r="AC1989" s="45">
        <v>-7777</v>
      </c>
      <c r="AD1989" s="45">
        <v>-7777</v>
      </c>
      <c r="AE1989" s="45">
        <v>-7777</v>
      </c>
      <c r="AF1989" s="45" t="s">
        <v>6265</v>
      </c>
      <c r="AG1989" s="45"/>
      <c r="AH1989" s="45"/>
      <c r="AI1989" s="90"/>
      <c r="AJ1989" s="45" t="s">
        <v>6270</v>
      </c>
      <c r="AK1989" s="45" t="s">
        <v>6271</v>
      </c>
      <c r="AL1989" s="90">
        <v>43</v>
      </c>
      <c r="AM1989" s="90">
        <v>36</v>
      </c>
      <c r="AN1989" s="1147">
        <v>36</v>
      </c>
      <c r="AO1989" s="90">
        <v>22</v>
      </c>
      <c r="AP1989" s="90">
        <v>31</v>
      </c>
      <c r="AQ1989" s="45">
        <v>30.56</v>
      </c>
      <c r="AR1989" s="45">
        <f t="shared" si="224"/>
        <v>43.61</v>
      </c>
      <c r="AS1989" s="45">
        <f t="shared" si="225"/>
        <v>22.525155555555553</v>
      </c>
      <c r="AT1989" s="90" t="s">
        <v>34</v>
      </c>
      <c r="AU1989" s="90"/>
      <c r="AV1989" s="143"/>
      <c r="AW1989" s="145"/>
      <c r="AX1989" s="143"/>
      <c r="AY1989" s="145"/>
      <c r="AZ1989" s="143"/>
      <c r="BA1989" s="145"/>
      <c r="BB1989" s="143"/>
      <c r="BC1989" s="145"/>
      <c r="BD1989" s="143"/>
      <c r="BE1989" s="145"/>
      <c r="BF1989" s="90"/>
      <c r="BG1989" s="45"/>
    </row>
    <row r="1990" spans="1:59" s="46" customFormat="1" ht="38.25" x14ac:dyDescent="0.25">
      <c r="A1990" s="90"/>
      <c r="B1990" s="45" t="s">
        <v>3006</v>
      </c>
      <c r="C1990" s="93">
        <v>12170427</v>
      </c>
      <c r="D1990" s="145">
        <v>41568</v>
      </c>
      <c r="E1990" s="145">
        <v>41568</v>
      </c>
      <c r="F1990" s="145">
        <v>42664</v>
      </c>
      <c r="G1990" s="21">
        <v>-7777</v>
      </c>
      <c r="H1990" s="45" t="s">
        <v>3059</v>
      </c>
      <c r="I1990" s="45" t="s">
        <v>1471</v>
      </c>
      <c r="J1990" s="45"/>
      <c r="K1990" s="45" t="s">
        <v>10949</v>
      </c>
      <c r="L1990" s="90" t="s">
        <v>3060</v>
      </c>
      <c r="M1990" s="90" t="s">
        <v>267</v>
      </c>
      <c r="N1990" s="90" t="s">
        <v>111</v>
      </c>
      <c r="O1990" s="45" t="s">
        <v>8421</v>
      </c>
      <c r="P1990" s="143">
        <v>65173</v>
      </c>
      <c r="Q1990" s="90" t="s">
        <v>559</v>
      </c>
      <c r="R1990" s="45" t="s">
        <v>6164</v>
      </c>
      <c r="S1990" s="272" t="s">
        <v>2641</v>
      </c>
      <c r="T1990" s="45" t="s">
        <v>1861</v>
      </c>
      <c r="U1990" s="45" t="s">
        <v>1861</v>
      </c>
      <c r="V1990" s="45">
        <v>11.8</v>
      </c>
      <c r="W1990" s="45" t="s">
        <v>1861</v>
      </c>
      <c r="X1990" s="45" t="s">
        <v>1861</v>
      </c>
      <c r="Y1990" s="45" t="s">
        <v>1861</v>
      </c>
      <c r="Z1990" s="45" t="s">
        <v>1861</v>
      </c>
      <c r="AA1990" s="45" t="s">
        <v>1861</v>
      </c>
      <c r="AB1990" s="45" t="s">
        <v>1861</v>
      </c>
      <c r="AC1990" s="45" t="s">
        <v>1861</v>
      </c>
      <c r="AD1990" s="45" t="s">
        <v>1861</v>
      </c>
      <c r="AE1990" s="45" t="s">
        <v>1861</v>
      </c>
      <c r="AF1990" s="45" t="s">
        <v>5288</v>
      </c>
      <c r="AG1990" s="45"/>
      <c r="AH1990" s="45"/>
      <c r="AI1990" s="90"/>
      <c r="AJ1990" s="45" t="s">
        <v>6272</v>
      </c>
      <c r="AK1990" s="45" t="s">
        <v>6273</v>
      </c>
      <c r="AL1990" s="90">
        <v>43</v>
      </c>
      <c r="AM1990" s="90">
        <v>36</v>
      </c>
      <c r="AN1990" s="1147">
        <v>49.44</v>
      </c>
      <c r="AO1990" s="90">
        <v>22</v>
      </c>
      <c r="AP1990" s="90">
        <v>31</v>
      </c>
      <c r="AQ1990" s="45">
        <v>30.13</v>
      </c>
      <c r="AR1990" s="45">
        <f t="shared" si="224"/>
        <v>43.613733333333336</v>
      </c>
      <c r="AS1990" s="45">
        <f t="shared" si="225"/>
        <v>22.52503611111111</v>
      </c>
      <c r="AT1990" s="90" t="s">
        <v>34</v>
      </c>
      <c r="AU1990" s="90"/>
      <c r="AV1990" s="143"/>
      <c r="AW1990" s="145"/>
      <c r="AX1990" s="143"/>
      <c r="AY1990" s="145"/>
      <c r="AZ1990" s="143"/>
      <c r="BA1990" s="145"/>
      <c r="BB1990" s="143"/>
      <c r="BC1990" s="145"/>
      <c r="BD1990" s="143"/>
      <c r="BE1990" s="145"/>
      <c r="BF1990" s="90"/>
      <c r="BG1990" s="45"/>
    </row>
    <row r="1991" spans="1:59" s="46" customFormat="1" ht="25.5" x14ac:dyDescent="0.25">
      <c r="A1991" s="90"/>
      <c r="B1991" s="45" t="s">
        <v>3006</v>
      </c>
      <c r="C1991" s="93">
        <v>12170427</v>
      </c>
      <c r="D1991" s="145">
        <v>41568</v>
      </c>
      <c r="E1991" s="145">
        <v>41568</v>
      </c>
      <c r="F1991" s="145">
        <v>42664</v>
      </c>
      <c r="G1991" s="21">
        <v>-7777</v>
      </c>
      <c r="H1991" s="45" t="s">
        <v>3059</v>
      </c>
      <c r="I1991" s="45" t="s">
        <v>1471</v>
      </c>
      <c r="J1991" s="45"/>
      <c r="K1991" s="45" t="s">
        <v>10949</v>
      </c>
      <c r="L1991" s="90" t="s">
        <v>3060</v>
      </c>
      <c r="M1991" s="90" t="s">
        <v>267</v>
      </c>
      <c r="N1991" s="90" t="s">
        <v>111</v>
      </c>
      <c r="O1991" s="45" t="s">
        <v>8422</v>
      </c>
      <c r="P1991" s="143">
        <v>65173</v>
      </c>
      <c r="Q1991" s="90" t="s">
        <v>559</v>
      </c>
      <c r="R1991" s="45" t="s">
        <v>2643</v>
      </c>
      <c r="S1991" s="272" t="s">
        <v>6274</v>
      </c>
      <c r="T1991" s="45">
        <v>-7777</v>
      </c>
      <c r="U1991" s="45">
        <v>3</v>
      </c>
      <c r="V1991" s="45">
        <v>55</v>
      </c>
      <c r="W1991" s="45">
        <v>-7777</v>
      </c>
      <c r="X1991" s="45">
        <v>-7777</v>
      </c>
      <c r="Y1991" s="45">
        <v>-7777</v>
      </c>
      <c r="Z1991" s="45">
        <v>-7777</v>
      </c>
      <c r="AA1991" s="45">
        <v>-7777</v>
      </c>
      <c r="AB1991" s="45">
        <v>-7777</v>
      </c>
      <c r="AC1991" s="45">
        <v>-7777</v>
      </c>
      <c r="AD1991" s="45">
        <v>-7777</v>
      </c>
      <c r="AE1991" s="45">
        <v>-7777</v>
      </c>
      <c r="AF1991" s="45" t="s">
        <v>10088</v>
      </c>
      <c r="AG1991" s="45"/>
      <c r="AH1991" s="45"/>
      <c r="AI1991" s="90"/>
      <c r="AJ1991" s="45" t="s">
        <v>6275</v>
      </c>
      <c r="AK1991" s="45" t="s">
        <v>6276</v>
      </c>
      <c r="AL1991" s="90">
        <v>43</v>
      </c>
      <c r="AM1991" s="90">
        <v>37</v>
      </c>
      <c r="AN1991" s="1147">
        <v>19.489999999999998</v>
      </c>
      <c r="AO1991" s="90">
        <v>22</v>
      </c>
      <c r="AP1991" s="90">
        <v>30</v>
      </c>
      <c r="AQ1991" s="45">
        <v>22.22</v>
      </c>
      <c r="AR1991" s="45">
        <f t="shared" si="224"/>
        <v>43.622080555555556</v>
      </c>
      <c r="AS1991" s="45">
        <f t="shared" si="225"/>
        <v>22.506172222222222</v>
      </c>
      <c r="AT1991" s="90" t="s">
        <v>34</v>
      </c>
      <c r="AU1991" s="90"/>
      <c r="AV1991" s="143"/>
      <c r="AW1991" s="145"/>
      <c r="AX1991" s="143"/>
      <c r="AY1991" s="145"/>
      <c r="AZ1991" s="143"/>
      <c r="BA1991" s="145"/>
      <c r="BB1991" s="143"/>
      <c r="BC1991" s="145"/>
      <c r="BD1991" s="143"/>
      <c r="BE1991" s="145"/>
      <c r="BF1991" s="90"/>
      <c r="BG1991" s="45"/>
    </row>
    <row r="1992" spans="1:59" s="46" customFormat="1" ht="25.5" x14ac:dyDescent="0.25">
      <c r="A1992" s="90"/>
      <c r="B1992" s="45" t="s">
        <v>3006</v>
      </c>
      <c r="C1992" s="93">
        <v>12170427</v>
      </c>
      <c r="D1992" s="145">
        <v>41568</v>
      </c>
      <c r="E1992" s="145">
        <v>41568</v>
      </c>
      <c r="F1992" s="145">
        <v>42664</v>
      </c>
      <c r="G1992" s="21">
        <v>-7777</v>
      </c>
      <c r="H1992" s="45" t="s">
        <v>3059</v>
      </c>
      <c r="I1992" s="45" t="s">
        <v>1471</v>
      </c>
      <c r="J1992" s="45"/>
      <c r="K1992" s="45" t="s">
        <v>10949</v>
      </c>
      <c r="L1992" s="90" t="s">
        <v>3060</v>
      </c>
      <c r="M1992" s="90" t="s">
        <v>267</v>
      </c>
      <c r="N1992" s="90" t="s">
        <v>111</v>
      </c>
      <c r="O1992" s="45" t="s">
        <v>8422</v>
      </c>
      <c r="P1992" s="143">
        <v>65173</v>
      </c>
      <c r="Q1992" s="90" t="s">
        <v>559</v>
      </c>
      <c r="R1992" s="45" t="s">
        <v>2643</v>
      </c>
      <c r="S1992" s="272" t="s">
        <v>6274</v>
      </c>
      <c r="T1992" s="45" t="s">
        <v>1861</v>
      </c>
      <c r="U1992" s="45" t="s">
        <v>1861</v>
      </c>
      <c r="V1992" s="45" t="s">
        <v>1861</v>
      </c>
      <c r="W1992" s="45" t="s">
        <v>1861</v>
      </c>
      <c r="X1992" s="45" t="s">
        <v>1861</v>
      </c>
      <c r="Y1992" s="45" t="s">
        <v>1861</v>
      </c>
      <c r="Z1992" s="45" t="s">
        <v>1861</v>
      </c>
      <c r="AA1992" s="45" t="s">
        <v>1861</v>
      </c>
      <c r="AB1992" s="45" t="s">
        <v>1861</v>
      </c>
      <c r="AC1992" s="45" t="s">
        <v>1861</v>
      </c>
      <c r="AD1992" s="45" t="s">
        <v>1861</v>
      </c>
      <c r="AE1992" s="45" t="s">
        <v>1861</v>
      </c>
      <c r="AF1992" s="45" t="s">
        <v>10089</v>
      </c>
      <c r="AG1992" s="45"/>
      <c r="AH1992" s="45"/>
      <c r="AI1992" s="90"/>
      <c r="AJ1992" s="45" t="s">
        <v>6277</v>
      </c>
      <c r="AK1992" s="45" t="s">
        <v>6278</v>
      </c>
      <c r="AL1992" s="90">
        <v>43</v>
      </c>
      <c r="AM1992" s="90">
        <v>37</v>
      </c>
      <c r="AN1992" s="1147">
        <v>19.670000000000002</v>
      </c>
      <c r="AO1992" s="90">
        <v>22</v>
      </c>
      <c r="AP1992" s="90">
        <v>30</v>
      </c>
      <c r="AQ1992" s="45">
        <v>20.02</v>
      </c>
      <c r="AR1992" s="45">
        <f t="shared" si="224"/>
        <v>43.622130555555557</v>
      </c>
      <c r="AS1992" s="45">
        <f t="shared" si="225"/>
        <v>22.50556111111111</v>
      </c>
      <c r="AT1992" s="90" t="s">
        <v>34</v>
      </c>
      <c r="AU1992" s="90"/>
      <c r="AV1992" s="143"/>
      <c r="AW1992" s="145"/>
      <c r="AX1992" s="143"/>
      <c r="AY1992" s="145"/>
      <c r="AZ1992" s="143"/>
      <c r="BA1992" s="145"/>
      <c r="BB1992" s="143"/>
      <c r="BC1992" s="145"/>
      <c r="BD1992" s="143"/>
      <c r="BE1992" s="145"/>
      <c r="BF1992" s="90"/>
      <c r="BG1992" s="45"/>
    </row>
    <row r="1993" spans="1:59" s="46" customFormat="1" ht="25.5" x14ac:dyDescent="0.25">
      <c r="A1993" s="90"/>
      <c r="B1993" s="45" t="s">
        <v>3006</v>
      </c>
      <c r="C1993" s="93">
        <v>12170427</v>
      </c>
      <c r="D1993" s="145">
        <v>41568</v>
      </c>
      <c r="E1993" s="145">
        <v>41568</v>
      </c>
      <c r="F1993" s="145">
        <v>42664</v>
      </c>
      <c r="G1993" s="21">
        <v>-7777</v>
      </c>
      <c r="H1993" s="45" t="s">
        <v>3059</v>
      </c>
      <c r="I1993" s="45" t="s">
        <v>1471</v>
      </c>
      <c r="J1993" s="45"/>
      <c r="K1993" s="45" t="s">
        <v>10949</v>
      </c>
      <c r="L1993" s="90" t="s">
        <v>3060</v>
      </c>
      <c r="M1993" s="90" t="s">
        <v>267</v>
      </c>
      <c r="N1993" s="90" t="s">
        <v>111</v>
      </c>
      <c r="O1993" s="45" t="s">
        <v>8423</v>
      </c>
      <c r="P1993" s="143">
        <v>65173</v>
      </c>
      <c r="Q1993" s="90" t="s">
        <v>559</v>
      </c>
      <c r="R1993" s="45" t="s">
        <v>2643</v>
      </c>
      <c r="S1993" s="272" t="s">
        <v>6274</v>
      </c>
      <c r="T1993" s="45" t="s">
        <v>1861</v>
      </c>
      <c r="U1993" s="45" t="s">
        <v>6279</v>
      </c>
      <c r="V1993" s="45">
        <v>50</v>
      </c>
      <c r="W1993" s="45" t="s">
        <v>1861</v>
      </c>
      <c r="X1993" s="45" t="s">
        <v>1861</v>
      </c>
      <c r="Y1993" s="45" t="s">
        <v>1861</v>
      </c>
      <c r="Z1993" s="45" t="s">
        <v>1861</v>
      </c>
      <c r="AA1993" s="45" t="s">
        <v>1861</v>
      </c>
      <c r="AB1993" s="45" t="s">
        <v>1861</v>
      </c>
      <c r="AC1993" s="45" t="s">
        <v>1861</v>
      </c>
      <c r="AD1993" s="45" t="s">
        <v>1861</v>
      </c>
      <c r="AE1993" s="45" t="s">
        <v>1861</v>
      </c>
      <c r="AF1993" s="45" t="s">
        <v>10088</v>
      </c>
      <c r="AG1993" s="45"/>
      <c r="AH1993" s="45"/>
      <c r="AI1993" s="90"/>
      <c r="AJ1993" s="45" t="s">
        <v>6280</v>
      </c>
      <c r="AK1993" s="45" t="s">
        <v>6281</v>
      </c>
      <c r="AL1993" s="90">
        <v>43</v>
      </c>
      <c r="AM1993" s="90">
        <v>37</v>
      </c>
      <c r="AN1993" s="1147">
        <v>19.77</v>
      </c>
      <c r="AO1993" s="90">
        <v>22</v>
      </c>
      <c r="AP1993" s="90">
        <v>37</v>
      </c>
      <c r="AQ1993" s="45">
        <v>20.16</v>
      </c>
      <c r="AR1993" s="45">
        <f t="shared" si="224"/>
        <v>43.622158333333331</v>
      </c>
      <c r="AS1993" s="45">
        <f t="shared" si="225"/>
        <v>22.622266666666668</v>
      </c>
      <c r="AT1993" s="90" t="s">
        <v>34</v>
      </c>
      <c r="AU1993" s="90"/>
      <c r="AV1993" s="143"/>
      <c r="AW1993" s="145"/>
      <c r="AX1993" s="143"/>
      <c r="AY1993" s="145"/>
      <c r="AZ1993" s="143"/>
      <c r="BA1993" s="145"/>
      <c r="BB1993" s="143"/>
      <c r="BC1993" s="145"/>
      <c r="BD1993" s="143"/>
      <c r="BE1993" s="145"/>
      <c r="BF1993" s="90"/>
      <c r="BG1993" s="45"/>
    </row>
    <row r="1994" spans="1:59" s="46" customFormat="1" ht="25.5" x14ac:dyDescent="0.25">
      <c r="A1994" s="90"/>
      <c r="B1994" s="45" t="s">
        <v>3006</v>
      </c>
      <c r="C1994" s="93">
        <v>12170427</v>
      </c>
      <c r="D1994" s="145">
        <v>41568</v>
      </c>
      <c r="E1994" s="145">
        <v>41568</v>
      </c>
      <c r="F1994" s="145">
        <v>42664</v>
      </c>
      <c r="G1994" s="21">
        <v>-7777</v>
      </c>
      <c r="H1994" s="45" t="s">
        <v>3059</v>
      </c>
      <c r="I1994" s="45" t="s">
        <v>1471</v>
      </c>
      <c r="J1994" s="45"/>
      <c r="K1994" s="45" t="s">
        <v>10949</v>
      </c>
      <c r="L1994" s="90" t="s">
        <v>3060</v>
      </c>
      <c r="M1994" s="90" t="s">
        <v>267</v>
      </c>
      <c r="N1994" s="90" t="s">
        <v>111</v>
      </c>
      <c r="O1994" s="45" t="s">
        <v>8423</v>
      </c>
      <c r="P1994" s="143">
        <v>65173</v>
      </c>
      <c r="Q1994" s="90" t="s">
        <v>559</v>
      </c>
      <c r="R1994" s="45" t="s">
        <v>2643</v>
      </c>
      <c r="S1994" s="272" t="s">
        <v>6274</v>
      </c>
      <c r="T1994" s="45" t="s">
        <v>1861</v>
      </c>
      <c r="U1994" s="45" t="s">
        <v>1861</v>
      </c>
      <c r="V1994" s="45" t="s">
        <v>1861</v>
      </c>
      <c r="W1994" s="45" t="s">
        <v>1861</v>
      </c>
      <c r="X1994" s="45" t="s">
        <v>1861</v>
      </c>
      <c r="Y1994" s="45" t="s">
        <v>1861</v>
      </c>
      <c r="Z1994" s="45" t="s">
        <v>1861</v>
      </c>
      <c r="AA1994" s="45" t="s">
        <v>1861</v>
      </c>
      <c r="AB1994" s="45" t="s">
        <v>1861</v>
      </c>
      <c r="AC1994" s="45" t="s">
        <v>1861</v>
      </c>
      <c r="AD1994" s="45" t="s">
        <v>1861</v>
      </c>
      <c r="AE1994" s="45" t="s">
        <v>1861</v>
      </c>
      <c r="AF1994" s="45" t="s">
        <v>10090</v>
      </c>
      <c r="AG1994" s="45"/>
      <c r="AH1994" s="45"/>
      <c r="AI1994" s="90"/>
      <c r="AJ1994" s="45" t="s">
        <v>6282</v>
      </c>
      <c r="AK1994" s="45" t="s">
        <v>6283</v>
      </c>
      <c r="AL1994" s="90">
        <v>43</v>
      </c>
      <c r="AM1994" s="90">
        <v>37</v>
      </c>
      <c r="AN1994" s="1147">
        <v>20.16</v>
      </c>
      <c r="AO1994" s="90">
        <v>22</v>
      </c>
      <c r="AP1994" s="90">
        <v>37</v>
      </c>
      <c r="AQ1994" s="45">
        <v>12.01</v>
      </c>
      <c r="AR1994" s="45">
        <f t="shared" si="224"/>
        <v>43.622266666666668</v>
      </c>
      <c r="AS1994" s="45">
        <f t="shared" si="225"/>
        <v>22.620002777777778</v>
      </c>
      <c r="AT1994" s="90" t="s">
        <v>34</v>
      </c>
      <c r="AU1994" s="90"/>
      <c r="AV1994" s="143"/>
      <c r="AW1994" s="145"/>
      <c r="AX1994" s="143"/>
      <c r="AY1994" s="145"/>
      <c r="AZ1994" s="143"/>
      <c r="BA1994" s="145"/>
      <c r="BB1994" s="143"/>
      <c r="BC1994" s="145"/>
      <c r="BD1994" s="143"/>
      <c r="BE1994" s="145"/>
      <c r="BF1994" s="90"/>
      <c r="BG1994" s="45"/>
    </row>
    <row r="1995" spans="1:59" s="46" customFormat="1" ht="25.5" x14ac:dyDescent="0.25">
      <c r="A1995" s="90"/>
      <c r="B1995" s="45" t="s">
        <v>3006</v>
      </c>
      <c r="C1995" s="93">
        <v>12170427</v>
      </c>
      <c r="D1995" s="145">
        <v>41568</v>
      </c>
      <c r="E1995" s="145">
        <v>41568</v>
      </c>
      <c r="F1995" s="145">
        <v>42664</v>
      </c>
      <c r="G1995" s="21">
        <v>-7777</v>
      </c>
      <c r="H1995" s="45" t="s">
        <v>3059</v>
      </c>
      <c r="I1995" s="45" t="s">
        <v>1471</v>
      </c>
      <c r="J1995" s="45"/>
      <c r="K1995" s="45" t="s">
        <v>10949</v>
      </c>
      <c r="L1995" s="90" t="s">
        <v>3060</v>
      </c>
      <c r="M1995" s="90" t="s">
        <v>267</v>
      </c>
      <c r="N1995" s="90" t="s">
        <v>111</v>
      </c>
      <c r="O1995" s="45" t="s">
        <v>6284</v>
      </c>
      <c r="P1995" s="143">
        <v>65173</v>
      </c>
      <c r="Q1995" s="90" t="s">
        <v>559</v>
      </c>
      <c r="R1995" s="45" t="s">
        <v>2643</v>
      </c>
      <c r="S1995" s="272" t="s">
        <v>4593</v>
      </c>
      <c r="T1995" s="45" t="s">
        <v>1861</v>
      </c>
      <c r="U1995" s="45">
        <v>-9999</v>
      </c>
      <c r="V1995" s="45">
        <v>14.2</v>
      </c>
      <c r="W1995" s="45" t="s">
        <v>1861</v>
      </c>
      <c r="X1995" s="45" t="s">
        <v>1861</v>
      </c>
      <c r="Y1995" s="45" t="s">
        <v>1861</v>
      </c>
      <c r="Z1995" s="45" t="s">
        <v>1861</v>
      </c>
      <c r="AA1995" s="45" t="s">
        <v>1861</v>
      </c>
      <c r="AB1995" s="45" t="s">
        <v>1861</v>
      </c>
      <c r="AC1995" s="45" t="s">
        <v>1861</v>
      </c>
      <c r="AD1995" s="45" t="s">
        <v>1861</v>
      </c>
      <c r="AE1995" s="45" t="s">
        <v>1861</v>
      </c>
      <c r="AF1995" s="45" t="s">
        <v>3025</v>
      </c>
      <c r="AG1995" s="45"/>
      <c r="AH1995" s="45"/>
      <c r="AI1995" s="90"/>
      <c r="AJ1995" s="45" t="s">
        <v>6285</v>
      </c>
      <c r="AK1995" s="45" t="s">
        <v>6286</v>
      </c>
      <c r="AL1995" s="90">
        <v>43</v>
      </c>
      <c r="AM1995" s="90">
        <v>37</v>
      </c>
      <c r="AN1995" s="1147">
        <v>3.73</v>
      </c>
      <c r="AO1995" s="90">
        <v>22</v>
      </c>
      <c r="AP1995" s="90">
        <v>30</v>
      </c>
      <c r="AQ1995" s="45">
        <v>48.72</v>
      </c>
      <c r="AR1995" s="45">
        <f t="shared" si="224"/>
        <v>43.617702777777779</v>
      </c>
      <c r="AS1995" s="45">
        <f t="shared" si="225"/>
        <v>22.513533333333335</v>
      </c>
      <c r="AT1995" s="90" t="s">
        <v>34</v>
      </c>
      <c r="AU1995" s="90"/>
      <c r="AV1995" s="143"/>
      <c r="AW1995" s="145"/>
      <c r="AX1995" s="143"/>
      <c r="AY1995" s="145"/>
      <c r="AZ1995" s="143"/>
      <c r="BA1995" s="145"/>
      <c r="BB1995" s="143"/>
      <c r="BC1995" s="145"/>
      <c r="BD1995" s="143"/>
      <c r="BE1995" s="145"/>
      <c r="BF1995" s="90"/>
      <c r="BG1995" s="45"/>
    </row>
    <row r="1996" spans="1:59" s="46" customFormat="1" ht="25.5" x14ac:dyDescent="0.25">
      <c r="A1996" s="90"/>
      <c r="B1996" s="45" t="s">
        <v>3006</v>
      </c>
      <c r="C1996" s="93">
        <v>12170427</v>
      </c>
      <c r="D1996" s="145">
        <v>41568</v>
      </c>
      <c r="E1996" s="145">
        <v>41568</v>
      </c>
      <c r="F1996" s="145">
        <v>42664</v>
      </c>
      <c r="G1996" s="21">
        <v>-7777</v>
      </c>
      <c r="H1996" s="45" t="s">
        <v>3059</v>
      </c>
      <c r="I1996" s="45" t="s">
        <v>1471</v>
      </c>
      <c r="J1996" s="45"/>
      <c r="K1996" s="45" t="s">
        <v>10949</v>
      </c>
      <c r="L1996" s="90" t="s">
        <v>3060</v>
      </c>
      <c r="M1996" s="90" t="s">
        <v>267</v>
      </c>
      <c r="N1996" s="90" t="s">
        <v>111</v>
      </c>
      <c r="O1996" s="45" t="s">
        <v>8424</v>
      </c>
      <c r="P1996" s="143">
        <v>65173</v>
      </c>
      <c r="Q1996" s="90" t="s">
        <v>559</v>
      </c>
      <c r="R1996" s="45" t="s">
        <v>2643</v>
      </c>
      <c r="S1996" s="272" t="s">
        <v>4593</v>
      </c>
      <c r="T1996" s="45" t="s">
        <v>1861</v>
      </c>
      <c r="U1996" s="45">
        <v>-9999</v>
      </c>
      <c r="V1996" s="45">
        <v>16.82</v>
      </c>
      <c r="W1996" s="45" t="s">
        <v>1861</v>
      </c>
      <c r="X1996" s="45" t="s">
        <v>1861</v>
      </c>
      <c r="Y1996" s="45" t="s">
        <v>1861</v>
      </c>
      <c r="Z1996" s="45" t="s">
        <v>1861</v>
      </c>
      <c r="AA1996" s="45" t="s">
        <v>1861</v>
      </c>
      <c r="AB1996" s="45" t="s">
        <v>1861</v>
      </c>
      <c r="AC1996" s="45" t="s">
        <v>1861</v>
      </c>
      <c r="AD1996" s="45" t="s">
        <v>1861</v>
      </c>
      <c r="AE1996" s="45" t="s">
        <v>1861</v>
      </c>
      <c r="AF1996" s="45" t="s">
        <v>3025</v>
      </c>
      <c r="AG1996" s="45"/>
      <c r="AH1996" s="45"/>
      <c r="AI1996" s="90"/>
      <c r="AJ1996" s="45" t="s">
        <v>6287</v>
      </c>
      <c r="AK1996" s="45" t="s">
        <v>6288</v>
      </c>
      <c r="AL1996" s="90">
        <v>43</v>
      </c>
      <c r="AM1996" s="90">
        <v>37</v>
      </c>
      <c r="AN1996" s="1147">
        <v>5.33</v>
      </c>
      <c r="AO1996" s="90">
        <v>22</v>
      </c>
      <c r="AP1996" s="90">
        <v>30</v>
      </c>
      <c r="AQ1996" s="45">
        <v>42.41</v>
      </c>
      <c r="AR1996" s="45">
        <f t="shared" si="224"/>
        <v>43.61814722222222</v>
      </c>
      <c r="AS1996" s="45">
        <f t="shared" si="225"/>
        <v>22.511780555555557</v>
      </c>
      <c r="AT1996" s="90" t="s">
        <v>34</v>
      </c>
      <c r="AU1996" s="90"/>
      <c r="AV1996" s="143"/>
      <c r="AW1996" s="145"/>
      <c r="AX1996" s="143"/>
      <c r="AY1996" s="145"/>
      <c r="AZ1996" s="143"/>
      <c r="BA1996" s="145"/>
      <c r="BB1996" s="143"/>
      <c r="BC1996" s="145"/>
      <c r="BD1996" s="143"/>
      <c r="BE1996" s="145"/>
      <c r="BF1996" s="90"/>
      <c r="BG1996" s="45"/>
    </row>
    <row r="1997" spans="1:59" s="46" customFormat="1" ht="25.5" x14ac:dyDescent="0.25">
      <c r="A1997" s="90"/>
      <c r="B1997" s="45" t="s">
        <v>3006</v>
      </c>
      <c r="C1997" s="93">
        <v>12170427</v>
      </c>
      <c r="D1997" s="145">
        <v>41568</v>
      </c>
      <c r="E1997" s="145">
        <v>41568</v>
      </c>
      <c r="F1997" s="145">
        <v>42664</v>
      </c>
      <c r="G1997" s="21">
        <v>-7777</v>
      </c>
      <c r="H1997" s="45" t="s">
        <v>3059</v>
      </c>
      <c r="I1997" s="45" t="s">
        <v>1471</v>
      </c>
      <c r="J1997" s="45"/>
      <c r="K1997" s="45" t="s">
        <v>10949</v>
      </c>
      <c r="L1997" s="90" t="s">
        <v>3060</v>
      </c>
      <c r="M1997" s="90" t="s">
        <v>267</v>
      </c>
      <c r="N1997" s="90" t="s">
        <v>111</v>
      </c>
      <c r="O1997" s="45" t="s">
        <v>8425</v>
      </c>
      <c r="P1997" s="143">
        <v>65173</v>
      </c>
      <c r="Q1997" s="90" t="s">
        <v>559</v>
      </c>
      <c r="R1997" s="45" t="s">
        <v>2643</v>
      </c>
      <c r="S1997" s="272" t="s">
        <v>4593</v>
      </c>
      <c r="T1997" s="45" t="s">
        <v>1861</v>
      </c>
      <c r="U1997" s="45">
        <v>-9999</v>
      </c>
      <c r="V1997" s="45">
        <v>14.27</v>
      </c>
      <c r="W1997" s="45" t="s">
        <v>1861</v>
      </c>
      <c r="X1997" s="45" t="s">
        <v>1861</v>
      </c>
      <c r="Y1997" s="45" t="s">
        <v>1861</v>
      </c>
      <c r="Z1997" s="45" t="s">
        <v>1861</v>
      </c>
      <c r="AA1997" s="45" t="s">
        <v>1861</v>
      </c>
      <c r="AB1997" s="45" t="s">
        <v>1861</v>
      </c>
      <c r="AC1997" s="45" t="s">
        <v>1861</v>
      </c>
      <c r="AD1997" s="45" t="s">
        <v>1861</v>
      </c>
      <c r="AE1997" s="45" t="s">
        <v>1861</v>
      </c>
      <c r="AF1997" s="45" t="s">
        <v>3025</v>
      </c>
      <c r="AG1997" s="45"/>
      <c r="AH1997" s="45"/>
      <c r="AI1997" s="90"/>
      <c r="AJ1997" s="45" t="s">
        <v>6289</v>
      </c>
      <c r="AK1997" s="45" t="s">
        <v>6290</v>
      </c>
      <c r="AL1997" s="90">
        <v>43</v>
      </c>
      <c r="AM1997" s="90">
        <v>37</v>
      </c>
      <c r="AN1997" s="1147">
        <v>6.93</v>
      </c>
      <c r="AO1997" s="90">
        <v>22</v>
      </c>
      <c r="AP1997" s="90">
        <v>30</v>
      </c>
      <c r="AQ1997" s="45">
        <v>38.93</v>
      </c>
      <c r="AR1997" s="45">
        <f t="shared" si="224"/>
        <v>43.618591666666667</v>
      </c>
      <c r="AS1997" s="45">
        <f t="shared" si="225"/>
        <v>22.51081388888889</v>
      </c>
      <c r="AT1997" s="90" t="s">
        <v>34</v>
      </c>
      <c r="AU1997" s="90"/>
      <c r="AV1997" s="143"/>
      <c r="AW1997" s="145"/>
      <c r="AX1997" s="143"/>
      <c r="AY1997" s="145"/>
      <c r="AZ1997" s="143"/>
      <c r="BA1997" s="145"/>
      <c r="BB1997" s="143"/>
      <c r="BC1997" s="145"/>
      <c r="BD1997" s="143"/>
      <c r="BE1997" s="145"/>
      <c r="BF1997" s="90"/>
      <c r="BG1997" s="45"/>
    </row>
    <row r="1998" spans="1:59" s="46" customFormat="1" ht="25.5" x14ac:dyDescent="0.25">
      <c r="A1998" s="90"/>
      <c r="B1998" s="45" t="s">
        <v>3006</v>
      </c>
      <c r="C1998" s="93">
        <v>12170427</v>
      </c>
      <c r="D1998" s="145">
        <v>41568</v>
      </c>
      <c r="E1998" s="145">
        <v>41568</v>
      </c>
      <c r="F1998" s="145">
        <v>42664</v>
      </c>
      <c r="G1998" s="21">
        <v>-7777</v>
      </c>
      <c r="H1998" s="45" t="s">
        <v>3059</v>
      </c>
      <c r="I1998" s="45" t="s">
        <v>1471</v>
      </c>
      <c r="J1998" s="45"/>
      <c r="K1998" s="45" t="s">
        <v>10949</v>
      </c>
      <c r="L1998" s="90" t="s">
        <v>3060</v>
      </c>
      <c r="M1998" s="90" t="s">
        <v>267</v>
      </c>
      <c r="N1998" s="90" t="s">
        <v>111</v>
      </c>
      <c r="O1998" s="45" t="s">
        <v>8426</v>
      </c>
      <c r="P1998" s="143">
        <v>65173</v>
      </c>
      <c r="Q1998" s="90" t="s">
        <v>559</v>
      </c>
      <c r="R1998" s="45" t="s">
        <v>2643</v>
      </c>
      <c r="S1998" s="272" t="s">
        <v>6291</v>
      </c>
      <c r="T1998" s="45" t="s">
        <v>1861</v>
      </c>
      <c r="U1998" s="45">
        <v>-9999</v>
      </c>
      <c r="V1998" s="45">
        <v>7</v>
      </c>
      <c r="W1998" s="45"/>
      <c r="X1998" s="45"/>
      <c r="Y1998" s="45"/>
      <c r="Z1998" s="45"/>
      <c r="AA1998" s="45"/>
      <c r="AB1998" s="45"/>
      <c r="AC1998" s="45"/>
      <c r="AD1998" s="45"/>
      <c r="AE1998" s="45"/>
      <c r="AF1998" s="45" t="s">
        <v>3025</v>
      </c>
      <c r="AG1998" s="45"/>
      <c r="AH1998" s="45"/>
      <c r="AI1998" s="90"/>
      <c r="AJ1998" s="45" t="s">
        <v>6292</v>
      </c>
      <c r="AK1998" s="45" t="s">
        <v>6293</v>
      </c>
      <c r="AL1998" s="90">
        <v>43</v>
      </c>
      <c r="AM1998" s="90">
        <v>37</v>
      </c>
      <c r="AN1998" s="1147">
        <v>13.78</v>
      </c>
      <c r="AO1998" s="90">
        <v>22</v>
      </c>
      <c r="AP1998" s="90">
        <v>30</v>
      </c>
      <c r="AQ1998" s="45">
        <v>30.72</v>
      </c>
      <c r="AR1998" s="45">
        <f t="shared" si="224"/>
        <v>43.620494444444446</v>
      </c>
      <c r="AS1998" s="45">
        <f t="shared" si="225"/>
        <v>22.508533333333332</v>
      </c>
      <c r="AT1998" s="90" t="s">
        <v>34</v>
      </c>
      <c r="AU1998" s="90"/>
      <c r="AV1998" s="143"/>
      <c r="AW1998" s="145"/>
      <c r="AX1998" s="143"/>
      <c r="AY1998" s="145"/>
      <c r="AZ1998" s="143"/>
      <c r="BA1998" s="145"/>
      <c r="BB1998" s="143"/>
      <c r="BC1998" s="145"/>
      <c r="BD1998" s="143"/>
      <c r="BE1998" s="145"/>
      <c r="BF1998" s="90"/>
      <c r="BG1998" s="45"/>
    </row>
    <row r="1999" spans="1:59" s="46" customFormat="1" ht="25.5" x14ac:dyDescent="0.25">
      <c r="A1999" s="90"/>
      <c r="B1999" s="45" t="s">
        <v>3006</v>
      </c>
      <c r="C1999" s="93">
        <v>12170427</v>
      </c>
      <c r="D1999" s="145">
        <v>41568</v>
      </c>
      <c r="E1999" s="145">
        <v>41568</v>
      </c>
      <c r="F1999" s="145">
        <v>42664</v>
      </c>
      <c r="G1999" s="21">
        <v>-7777</v>
      </c>
      <c r="H1999" s="45" t="s">
        <v>3059</v>
      </c>
      <c r="I1999" s="45" t="s">
        <v>1471</v>
      </c>
      <c r="J1999" s="45"/>
      <c r="K1999" s="45" t="s">
        <v>10949</v>
      </c>
      <c r="L1999" s="90" t="s">
        <v>3060</v>
      </c>
      <c r="M1999" s="90" t="s">
        <v>267</v>
      </c>
      <c r="N1999" s="90" t="s">
        <v>111</v>
      </c>
      <c r="O1999" s="45" t="s">
        <v>8427</v>
      </c>
      <c r="P1999" s="143">
        <v>65173</v>
      </c>
      <c r="Q1999" s="90" t="s">
        <v>559</v>
      </c>
      <c r="R1999" s="45" t="s">
        <v>2643</v>
      </c>
      <c r="S1999" s="272" t="s">
        <v>6294</v>
      </c>
      <c r="T1999" s="45" t="s">
        <v>1861</v>
      </c>
      <c r="U1999" s="45">
        <v>-9999</v>
      </c>
      <c r="V1999" s="45">
        <v>2.5</v>
      </c>
      <c r="W1999" s="45"/>
      <c r="X1999" s="45"/>
      <c r="Y1999" s="45"/>
      <c r="Z1999" s="45"/>
      <c r="AA1999" s="45"/>
      <c r="AB1999" s="45"/>
      <c r="AC1999" s="45"/>
      <c r="AD1999" s="45"/>
      <c r="AE1999" s="45"/>
      <c r="AF1999" s="45" t="s">
        <v>3025</v>
      </c>
      <c r="AG1999" s="45"/>
      <c r="AH1999" s="45"/>
      <c r="AI1999" s="90"/>
      <c r="AJ1999" s="45" t="s">
        <v>6295</v>
      </c>
      <c r="AK1999" s="45" t="s">
        <v>6296</v>
      </c>
      <c r="AL1999" s="90">
        <v>43</v>
      </c>
      <c r="AM1999" s="90">
        <v>37</v>
      </c>
      <c r="AN1999" s="1147">
        <v>15.64</v>
      </c>
      <c r="AO1999" s="90">
        <v>22</v>
      </c>
      <c r="AP1999" s="90">
        <v>30</v>
      </c>
      <c r="AQ1999" s="45">
        <v>30.33</v>
      </c>
      <c r="AR1999" s="45">
        <f t="shared" si="224"/>
        <v>43.621011111111109</v>
      </c>
      <c r="AS1999" s="45">
        <f t="shared" si="225"/>
        <v>22.508424999999999</v>
      </c>
      <c r="AT1999" s="90" t="s">
        <v>34</v>
      </c>
      <c r="AU1999" s="90"/>
      <c r="AV1999" s="143"/>
      <c r="AW1999" s="145"/>
      <c r="AX1999" s="143"/>
      <c r="AY1999" s="145"/>
      <c r="AZ1999" s="143"/>
      <c r="BA1999" s="145"/>
      <c r="BB1999" s="143"/>
      <c r="BC1999" s="145"/>
      <c r="BD1999" s="143"/>
      <c r="BE1999" s="145"/>
      <c r="BF1999" s="90"/>
      <c r="BG1999" s="45"/>
    </row>
    <row r="2000" spans="1:59" s="46" customFormat="1" ht="25.5" x14ac:dyDescent="0.25">
      <c r="A2000" s="90"/>
      <c r="B2000" s="45" t="s">
        <v>3006</v>
      </c>
      <c r="C2000" s="93">
        <v>12170427</v>
      </c>
      <c r="D2000" s="145">
        <v>41568</v>
      </c>
      <c r="E2000" s="145">
        <v>41568</v>
      </c>
      <c r="F2000" s="145">
        <v>42664</v>
      </c>
      <c r="G2000" s="21">
        <v>-7777</v>
      </c>
      <c r="H2000" s="45" t="s">
        <v>3059</v>
      </c>
      <c r="I2000" s="45" t="s">
        <v>1471</v>
      </c>
      <c r="J2000" s="45"/>
      <c r="K2000" s="45" t="s">
        <v>10949</v>
      </c>
      <c r="L2000" s="90" t="s">
        <v>3060</v>
      </c>
      <c r="M2000" s="90" t="s">
        <v>267</v>
      </c>
      <c r="N2000" s="90" t="s">
        <v>111</v>
      </c>
      <c r="O2000" s="45" t="s">
        <v>8427</v>
      </c>
      <c r="P2000" s="143">
        <v>65173</v>
      </c>
      <c r="Q2000" s="90" t="s">
        <v>559</v>
      </c>
      <c r="R2000" s="45" t="s">
        <v>2643</v>
      </c>
      <c r="S2000" s="272" t="s">
        <v>4593</v>
      </c>
      <c r="T2000" s="45" t="s">
        <v>1861</v>
      </c>
      <c r="U2000" s="45">
        <v>-9999</v>
      </c>
      <c r="V2000" s="45">
        <v>13.51</v>
      </c>
      <c r="W2000" s="45"/>
      <c r="X2000" s="45"/>
      <c r="Y2000" s="45"/>
      <c r="Z2000" s="45"/>
      <c r="AA2000" s="45"/>
      <c r="AB2000" s="45"/>
      <c r="AC2000" s="45"/>
      <c r="AD2000" s="45"/>
      <c r="AE2000" s="45"/>
      <c r="AF2000" s="45" t="s">
        <v>3025</v>
      </c>
      <c r="AG2000" s="45"/>
      <c r="AH2000" s="45"/>
      <c r="AI2000" s="90"/>
      <c r="AJ2000" s="45" t="s">
        <v>6297</v>
      </c>
      <c r="AK2000" s="45" t="s">
        <v>6298</v>
      </c>
      <c r="AL2000" s="90">
        <v>43</v>
      </c>
      <c r="AM2000" s="90">
        <v>37</v>
      </c>
      <c r="AN2000" s="1147">
        <v>20.03</v>
      </c>
      <c r="AO2000" s="90">
        <v>22</v>
      </c>
      <c r="AP2000" s="90">
        <v>30</v>
      </c>
      <c r="AQ2000" s="45">
        <v>14.7</v>
      </c>
      <c r="AR2000" s="45">
        <f t="shared" si="224"/>
        <v>43.622230555555554</v>
      </c>
      <c r="AS2000" s="45">
        <f t="shared" si="225"/>
        <v>22.504083333333334</v>
      </c>
      <c r="AT2000" s="90" t="s">
        <v>34</v>
      </c>
      <c r="AU2000" s="90"/>
      <c r="AV2000" s="143"/>
      <c r="AW2000" s="145"/>
      <c r="AX2000" s="143"/>
      <c r="AY2000" s="145"/>
      <c r="AZ2000" s="143"/>
      <c r="BA2000" s="145"/>
      <c r="BB2000" s="143"/>
      <c r="BC2000" s="145"/>
      <c r="BD2000" s="143"/>
      <c r="BE2000" s="145"/>
      <c r="BF2000" s="90"/>
      <c r="BG2000" s="45"/>
    </row>
    <row r="2001" spans="1:59" s="101" customFormat="1" ht="25.5" x14ac:dyDescent="0.25">
      <c r="A2001" s="90"/>
      <c r="B2001" s="45" t="s">
        <v>3006</v>
      </c>
      <c r="C2001" s="93">
        <v>12170427</v>
      </c>
      <c r="D2001" s="145">
        <v>41568</v>
      </c>
      <c r="E2001" s="145">
        <v>41568</v>
      </c>
      <c r="F2001" s="145">
        <v>42664</v>
      </c>
      <c r="G2001" s="21">
        <v>-7777</v>
      </c>
      <c r="H2001" s="45" t="s">
        <v>3059</v>
      </c>
      <c r="I2001" s="45" t="s">
        <v>1471</v>
      </c>
      <c r="J2001" s="45"/>
      <c r="K2001" s="45" t="s">
        <v>10949</v>
      </c>
      <c r="L2001" s="90" t="s">
        <v>3060</v>
      </c>
      <c r="M2001" s="90" t="s">
        <v>267</v>
      </c>
      <c r="N2001" s="90" t="s">
        <v>111</v>
      </c>
      <c r="O2001" s="45" t="s">
        <v>8428</v>
      </c>
      <c r="P2001" s="143">
        <v>65173</v>
      </c>
      <c r="Q2001" s="90" t="s">
        <v>559</v>
      </c>
      <c r="R2001" s="45" t="s">
        <v>2643</v>
      </c>
      <c r="S2001" s="272" t="s">
        <v>6299</v>
      </c>
      <c r="T2001" s="45" t="s">
        <v>1861</v>
      </c>
      <c r="U2001" s="45">
        <v>-9999</v>
      </c>
      <c r="V2001" s="45">
        <v>13.12</v>
      </c>
      <c r="W2001" s="45"/>
      <c r="X2001" s="45"/>
      <c r="Y2001" s="45"/>
      <c r="Z2001" s="45"/>
      <c r="AA2001" s="45"/>
      <c r="AB2001" s="45"/>
      <c r="AC2001" s="45"/>
      <c r="AD2001" s="45"/>
      <c r="AE2001" s="45"/>
      <c r="AF2001" s="45" t="s">
        <v>3025</v>
      </c>
      <c r="AG2001" s="45"/>
      <c r="AH2001" s="45"/>
      <c r="AI2001" s="90"/>
      <c r="AJ2001" s="45" t="s">
        <v>6300</v>
      </c>
      <c r="AK2001" s="45" t="s">
        <v>6301</v>
      </c>
      <c r="AL2001" s="90">
        <v>43</v>
      </c>
      <c r="AM2001" s="90">
        <v>37</v>
      </c>
      <c r="AN2001" s="1147">
        <v>28.68</v>
      </c>
      <c r="AO2001" s="221">
        <v>22</v>
      </c>
      <c r="AP2001" s="221">
        <v>29</v>
      </c>
      <c r="AQ2001" s="221">
        <v>44.77</v>
      </c>
      <c r="AR2001" s="221">
        <f t="shared" si="224"/>
        <v>43.624633333333335</v>
      </c>
      <c r="AS2001" s="221">
        <f t="shared" si="225"/>
        <v>22.495769444444445</v>
      </c>
      <c r="AT2001" s="221" t="s">
        <v>34</v>
      </c>
      <c r="AU2001" s="221"/>
      <c r="AV2001" s="92"/>
      <c r="AW2001" s="105"/>
      <c r="AX2001" s="92"/>
      <c r="AY2001" s="105"/>
      <c r="AZ2001" s="92"/>
      <c r="BA2001" s="105"/>
      <c r="BB2001" s="92"/>
      <c r="BC2001" s="105"/>
      <c r="BD2001" s="92"/>
      <c r="BE2001" s="105"/>
      <c r="BF2001" s="221"/>
      <c r="BG2001" s="142"/>
    </row>
    <row r="2002" spans="1:59" s="101" customFormat="1" ht="25.5" x14ac:dyDescent="0.25">
      <c r="A2002" s="90"/>
      <c r="B2002" s="45" t="s">
        <v>3006</v>
      </c>
      <c r="C2002" s="93">
        <v>12170427</v>
      </c>
      <c r="D2002" s="145">
        <v>41568</v>
      </c>
      <c r="E2002" s="145">
        <v>41568</v>
      </c>
      <c r="F2002" s="145">
        <v>42664</v>
      </c>
      <c r="G2002" s="21">
        <v>-7777</v>
      </c>
      <c r="H2002" s="45" t="s">
        <v>3059</v>
      </c>
      <c r="I2002" s="45" t="s">
        <v>1471</v>
      </c>
      <c r="J2002" s="45"/>
      <c r="K2002" s="45" t="s">
        <v>10949</v>
      </c>
      <c r="L2002" s="90" t="s">
        <v>3060</v>
      </c>
      <c r="M2002" s="90" t="s">
        <v>267</v>
      </c>
      <c r="N2002" s="90" t="s">
        <v>111</v>
      </c>
      <c r="O2002" s="45" t="s">
        <v>8429</v>
      </c>
      <c r="P2002" s="143">
        <v>65173</v>
      </c>
      <c r="Q2002" s="90" t="s">
        <v>559</v>
      </c>
      <c r="R2002" s="45" t="s">
        <v>2643</v>
      </c>
      <c r="S2002" s="272" t="s">
        <v>6299</v>
      </c>
      <c r="T2002" s="45" t="s">
        <v>1861</v>
      </c>
      <c r="U2002" s="45">
        <v>-9999</v>
      </c>
      <c r="V2002" s="45">
        <v>13.12</v>
      </c>
      <c r="W2002" s="45"/>
      <c r="X2002" s="45"/>
      <c r="Y2002" s="45"/>
      <c r="Z2002" s="45"/>
      <c r="AA2002" s="45"/>
      <c r="AB2002" s="45"/>
      <c r="AC2002" s="45"/>
      <c r="AD2002" s="45"/>
      <c r="AE2002" s="45"/>
      <c r="AF2002" s="45" t="s">
        <v>3025</v>
      </c>
      <c r="AG2002" s="45"/>
      <c r="AH2002" s="45"/>
      <c r="AI2002" s="90"/>
      <c r="AJ2002" s="45" t="s">
        <v>6302</v>
      </c>
      <c r="AK2002" s="45" t="s">
        <v>6303</v>
      </c>
      <c r="AL2002" s="90">
        <v>43</v>
      </c>
      <c r="AM2002" s="90">
        <v>37</v>
      </c>
      <c r="AN2002" s="1147">
        <v>31.27</v>
      </c>
      <c r="AO2002" s="90">
        <v>22</v>
      </c>
      <c r="AP2002" s="90">
        <v>29</v>
      </c>
      <c r="AQ2002" s="45">
        <v>26.5</v>
      </c>
      <c r="AR2002" s="45">
        <f t="shared" si="224"/>
        <v>43.625352777777778</v>
      </c>
      <c r="AS2002" s="45">
        <f t="shared" si="225"/>
        <v>22.490694444444447</v>
      </c>
      <c r="AT2002" s="90" t="s">
        <v>34</v>
      </c>
      <c r="AU2002" s="90"/>
      <c r="AV2002" s="143"/>
      <c r="AW2002" s="145"/>
      <c r="AX2002" s="143"/>
      <c r="AY2002" s="145"/>
      <c r="AZ2002" s="143"/>
      <c r="BA2002" s="145"/>
      <c r="BB2002" s="143"/>
      <c r="BC2002" s="145"/>
      <c r="BD2002" s="143"/>
      <c r="BE2002" s="145"/>
      <c r="BF2002" s="90"/>
      <c r="BG2002" s="45"/>
    </row>
    <row r="2003" spans="1:59" s="101" customFormat="1" ht="26.25" thickBot="1" x14ac:dyDescent="0.3">
      <c r="A2003" s="173"/>
      <c r="B2003" s="169" t="s">
        <v>3006</v>
      </c>
      <c r="C2003" s="434">
        <v>12170427</v>
      </c>
      <c r="D2003" s="435">
        <v>41568</v>
      </c>
      <c r="E2003" s="435">
        <v>41568</v>
      </c>
      <c r="F2003" s="435">
        <v>42664</v>
      </c>
      <c r="G2003" s="161">
        <v>-7777</v>
      </c>
      <c r="H2003" s="169" t="s">
        <v>3059</v>
      </c>
      <c r="I2003" s="169" t="s">
        <v>1471</v>
      </c>
      <c r="J2003" s="169"/>
      <c r="K2003" s="169" t="s">
        <v>10949</v>
      </c>
      <c r="L2003" s="173" t="s">
        <v>3060</v>
      </c>
      <c r="M2003" s="173" t="s">
        <v>267</v>
      </c>
      <c r="N2003" s="173" t="s">
        <v>111</v>
      </c>
      <c r="O2003" s="169" t="s">
        <v>8430</v>
      </c>
      <c r="P2003" s="456">
        <v>65173</v>
      </c>
      <c r="Q2003" s="173" t="s">
        <v>559</v>
      </c>
      <c r="R2003" s="169" t="s">
        <v>2643</v>
      </c>
      <c r="S2003" s="276" t="s">
        <v>6299</v>
      </c>
      <c r="T2003" s="169" t="s">
        <v>1861</v>
      </c>
      <c r="U2003" s="169">
        <v>-9999</v>
      </c>
      <c r="V2003" s="169">
        <v>13.12</v>
      </c>
      <c r="W2003" s="169"/>
      <c r="X2003" s="169"/>
      <c r="Y2003" s="169"/>
      <c r="Z2003" s="169"/>
      <c r="AA2003" s="169"/>
      <c r="AB2003" s="169"/>
      <c r="AC2003" s="169"/>
      <c r="AD2003" s="169"/>
      <c r="AE2003" s="169"/>
      <c r="AF2003" s="169" t="s">
        <v>3025</v>
      </c>
      <c r="AG2003" s="169"/>
      <c r="AH2003" s="169"/>
      <c r="AI2003" s="173"/>
      <c r="AJ2003" s="169" t="s">
        <v>6304</v>
      </c>
      <c r="AK2003" s="169" t="s">
        <v>6305</v>
      </c>
      <c r="AL2003" s="173">
        <v>43</v>
      </c>
      <c r="AM2003" s="173">
        <v>37</v>
      </c>
      <c r="AN2003" s="1148">
        <v>26.66</v>
      </c>
      <c r="AO2003" s="173">
        <v>22</v>
      </c>
      <c r="AP2003" s="173">
        <v>29</v>
      </c>
      <c r="AQ2003" s="169">
        <v>4.3</v>
      </c>
      <c r="AR2003" s="169">
        <f t="shared" si="224"/>
        <v>43.624072222222225</v>
      </c>
      <c r="AS2003" s="169">
        <f t="shared" si="225"/>
        <v>22.484527777777778</v>
      </c>
      <c r="AT2003" s="173" t="s">
        <v>34</v>
      </c>
      <c r="AU2003" s="173"/>
      <c r="AV2003" s="456"/>
      <c r="AW2003" s="435"/>
      <c r="AX2003" s="456"/>
      <c r="AY2003" s="435"/>
      <c r="AZ2003" s="456"/>
      <c r="BA2003" s="435"/>
      <c r="BB2003" s="456"/>
      <c r="BC2003" s="435"/>
      <c r="BD2003" s="456"/>
      <c r="BE2003" s="435"/>
      <c r="BF2003" s="173"/>
      <c r="BG2003" s="169"/>
    </row>
    <row r="2004" spans="1:59" s="101" customFormat="1" ht="63.75" x14ac:dyDescent="0.25">
      <c r="A2004" s="486">
        <v>637</v>
      </c>
      <c r="B2004" s="425" t="s">
        <v>840</v>
      </c>
      <c r="C2004" s="492">
        <v>12170428</v>
      </c>
      <c r="D2004" s="490">
        <v>41576</v>
      </c>
      <c r="E2004" s="490">
        <v>41576</v>
      </c>
      <c r="F2004" s="490">
        <v>42672</v>
      </c>
      <c r="G2004" s="487">
        <v>-7777</v>
      </c>
      <c r="H2004" s="425" t="s">
        <v>587</v>
      </c>
      <c r="I2004" s="425" t="s">
        <v>1210</v>
      </c>
      <c r="J2004" s="425"/>
      <c r="K2004" s="425" t="s">
        <v>50</v>
      </c>
      <c r="L2004" s="487" t="s">
        <v>3061</v>
      </c>
      <c r="M2004" s="487" t="s">
        <v>525</v>
      </c>
      <c r="N2004" s="487" t="s">
        <v>48</v>
      </c>
      <c r="O2004" s="425" t="s">
        <v>3062</v>
      </c>
      <c r="P2004" s="488" t="s">
        <v>361</v>
      </c>
      <c r="Q2004" s="487" t="s">
        <v>559</v>
      </c>
      <c r="R2004" s="425" t="s">
        <v>2643</v>
      </c>
      <c r="S2004" s="430" t="s">
        <v>6306</v>
      </c>
      <c r="T2004" s="425">
        <v>-7777</v>
      </c>
      <c r="U2004" s="425">
        <v>2.85</v>
      </c>
      <c r="V2004" s="425">
        <v>773</v>
      </c>
      <c r="W2004" s="425">
        <v>-7777</v>
      </c>
      <c r="X2004" s="425">
        <v>-7777</v>
      </c>
      <c r="Y2004" s="425">
        <v>-7777</v>
      </c>
      <c r="Z2004" s="425">
        <v>-7777</v>
      </c>
      <c r="AA2004" s="425">
        <v>-7777</v>
      </c>
      <c r="AB2004" s="425">
        <v>-7777</v>
      </c>
      <c r="AC2004" s="425">
        <v>-7777</v>
      </c>
      <c r="AD2004" s="425">
        <v>-7777</v>
      </c>
      <c r="AE2004" s="425">
        <v>-7777</v>
      </c>
      <c r="AF2004" s="425" t="s">
        <v>10091</v>
      </c>
      <c r="AG2004" s="425"/>
      <c r="AH2004" s="425"/>
      <c r="AI2004" s="487">
        <v>510</v>
      </c>
      <c r="AJ2004" s="425" t="s">
        <v>6001</v>
      </c>
      <c r="AK2004" s="425" t="s">
        <v>8431</v>
      </c>
      <c r="AL2004" s="487">
        <v>42</v>
      </c>
      <c r="AM2004" s="487">
        <v>49</v>
      </c>
      <c r="AN2004" s="1166">
        <v>27.51</v>
      </c>
      <c r="AO2004" s="487">
        <v>23</v>
      </c>
      <c r="AP2004" s="487">
        <v>22</v>
      </c>
      <c r="AQ2004" s="425">
        <v>8.61</v>
      </c>
      <c r="AR2004" s="425">
        <f t="shared" si="224"/>
        <v>42.824308333333335</v>
      </c>
      <c r="AS2004" s="425">
        <f t="shared" si="225"/>
        <v>23.369058333333335</v>
      </c>
      <c r="AT2004" s="487" t="s">
        <v>34</v>
      </c>
      <c r="AU2004" s="487"/>
      <c r="AV2004" s="488"/>
      <c r="AW2004" s="490"/>
      <c r="AX2004" s="488"/>
      <c r="AY2004" s="490"/>
      <c r="AZ2004" s="488"/>
      <c r="BA2004" s="490"/>
      <c r="BB2004" s="488"/>
      <c r="BC2004" s="490"/>
      <c r="BD2004" s="488"/>
      <c r="BE2004" s="490"/>
      <c r="BF2004" s="487"/>
      <c r="BG2004" s="431"/>
    </row>
    <row r="2005" spans="1:59" s="101" customFormat="1" ht="64.5" thickBot="1" x14ac:dyDescent="0.3">
      <c r="A2005" s="442"/>
      <c r="B2005" s="417" t="s">
        <v>840</v>
      </c>
      <c r="C2005" s="443">
        <v>12170428</v>
      </c>
      <c r="D2005" s="444">
        <v>41576</v>
      </c>
      <c r="E2005" s="444">
        <v>41576</v>
      </c>
      <c r="F2005" s="444">
        <v>42672</v>
      </c>
      <c r="G2005" s="445">
        <v>-7777</v>
      </c>
      <c r="H2005" s="417" t="s">
        <v>587</v>
      </c>
      <c r="I2005" s="417" t="s">
        <v>1210</v>
      </c>
      <c r="J2005" s="417"/>
      <c r="K2005" s="417" t="s">
        <v>50</v>
      </c>
      <c r="L2005" s="445" t="s">
        <v>3061</v>
      </c>
      <c r="M2005" s="445" t="s">
        <v>525</v>
      </c>
      <c r="N2005" s="445" t="s">
        <v>48</v>
      </c>
      <c r="O2005" s="417" t="s">
        <v>3062</v>
      </c>
      <c r="P2005" s="462" t="s">
        <v>361</v>
      </c>
      <c r="Q2005" s="445" t="s">
        <v>559</v>
      </c>
      <c r="R2005" s="417" t="s">
        <v>2643</v>
      </c>
      <c r="S2005" s="422" t="s">
        <v>6306</v>
      </c>
      <c r="T2005" s="417" t="s">
        <v>1861</v>
      </c>
      <c r="U2005" s="417" t="s">
        <v>1861</v>
      </c>
      <c r="V2005" s="417" t="s">
        <v>1861</v>
      </c>
      <c r="W2005" s="417" t="s">
        <v>1861</v>
      </c>
      <c r="X2005" s="417" t="s">
        <v>1861</v>
      </c>
      <c r="Y2005" s="417" t="s">
        <v>1861</v>
      </c>
      <c r="Z2005" s="417" t="s">
        <v>1861</v>
      </c>
      <c r="AA2005" s="417" t="s">
        <v>1861</v>
      </c>
      <c r="AB2005" s="417" t="s">
        <v>1861</v>
      </c>
      <c r="AC2005" s="417" t="s">
        <v>1861</v>
      </c>
      <c r="AD2005" s="417" t="s">
        <v>1861</v>
      </c>
      <c r="AE2005" s="417" t="s">
        <v>1861</v>
      </c>
      <c r="AF2005" s="417" t="s">
        <v>10092</v>
      </c>
      <c r="AG2005" s="417"/>
      <c r="AH2005" s="417"/>
      <c r="AI2005" s="445">
        <v>510</v>
      </c>
      <c r="AJ2005" s="417" t="s">
        <v>6002</v>
      </c>
      <c r="AK2005" s="417" t="s">
        <v>8432</v>
      </c>
      <c r="AL2005" s="445">
        <v>42</v>
      </c>
      <c r="AM2005" s="445">
        <v>49</v>
      </c>
      <c r="AN2005" s="1167">
        <v>45.3</v>
      </c>
      <c r="AO2005" s="445">
        <v>23</v>
      </c>
      <c r="AP2005" s="445">
        <v>21</v>
      </c>
      <c r="AQ2005" s="417">
        <v>46.51</v>
      </c>
      <c r="AR2005" s="417">
        <f t="shared" si="224"/>
        <v>42.829250000000002</v>
      </c>
      <c r="AS2005" s="417">
        <f t="shared" si="225"/>
        <v>23.362919444444447</v>
      </c>
      <c r="AT2005" s="417" t="s">
        <v>34</v>
      </c>
      <c r="AU2005" s="445"/>
      <c r="AV2005" s="462"/>
      <c r="AW2005" s="444"/>
      <c r="AX2005" s="462"/>
      <c r="AY2005" s="444"/>
      <c r="AZ2005" s="462"/>
      <c r="BA2005" s="444"/>
      <c r="BB2005" s="462"/>
      <c r="BC2005" s="444"/>
      <c r="BD2005" s="462"/>
      <c r="BE2005" s="444"/>
      <c r="BF2005" s="445"/>
      <c r="BG2005" s="423"/>
    </row>
    <row r="2006" spans="1:59" s="101" customFormat="1" ht="114.75" x14ac:dyDescent="0.25">
      <c r="A2006" s="178">
        <v>638</v>
      </c>
      <c r="B2006" s="170" t="s">
        <v>3052</v>
      </c>
      <c r="C2006" s="341">
        <v>12170429</v>
      </c>
      <c r="D2006" s="342">
        <v>41579</v>
      </c>
      <c r="E2006" s="342">
        <v>41579</v>
      </c>
      <c r="F2006" s="342">
        <v>42360</v>
      </c>
      <c r="G2006" s="178">
        <v>-7777</v>
      </c>
      <c r="H2006" s="170" t="s">
        <v>585</v>
      </c>
      <c r="I2006" s="170" t="s">
        <v>702</v>
      </c>
      <c r="J2006" s="170"/>
      <c r="K2006" s="170" t="s">
        <v>71</v>
      </c>
      <c r="L2006" s="178" t="s">
        <v>70</v>
      </c>
      <c r="M2006" s="178" t="s">
        <v>70</v>
      </c>
      <c r="N2006" s="178" t="s">
        <v>70</v>
      </c>
      <c r="O2006" s="170" t="s">
        <v>10451</v>
      </c>
      <c r="P2006" s="458">
        <v>43952</v>
      </c>
      <c r="Q2006" s="178" t="s">
        <v>559</v>
      </c>
      <c r="R2006" s="170" t="s">
        <v>6164</v>
      </c>
      <c r="S2006" s="277" t="s">
        <v>6307</v>
      </c>
      <c r="T2006" s="170">
        <v>-7777</v>
      </c>
      <c r="U2006" s="170">
        <v>-9999</v>
      </c>
      <c r="V2006" s="170">
        <v>-9999</v>
      </c>
      <c r="W2006" s="170">
        <v>-7777</v>
      </c>
      <c r="X2006" s="170">
        <v>-7777</v>
      </c>
      <c r="Y2006" s="170">
        <v>-7777</v>
      </c>
      <c r="Z2006" s="170">
        <v>-7777</v>
      </c>
      <c r="AA2006" s="170">
        <v>-7777</v>
      </c>
      <c r="AB2006" s="170">
        <v>-7777</v>
      </c>
      <c r="AC2006" s="170">
        <v>-7777</v>
      </c>
      <c r="AD2006" s="170">
        <v>-7777</v>
      </c>
      <c r="AE2006" s="170">
        <v>-7777</v>
      </c>
      <c r="AF2006" s="170" t="s">
        <v>3009</v>
      </c>
      <c r="AG2006" s="170">
        <v>4691253.57</v>
      </c>
      <c r="AH2006" s="170">
        <v>8620771.3479999993</v>
      </c>
      <c r="AI2006" s="178"/>
      <c r="AJ2006" s="170"/>
      <c r="AK2006" s="146"/>
      <c r="AL2006" s="146"/>
      <c r="AM2006" s="146"/>
      <c r="AN2006" s="1162"/>
      <c r="AO2006" s="146"/>
      <c r="AP2006" s="146"/>
      <c r="AQ2006" s="146"/>
      <c r="AR2006" s="170">
        <f t="shared" si="224"/>
        <v>0</v>
      </c>
      <c r="AS2006" s="170">
        <f t="shared" si="225"/>
        <v>0</v>
      </c>
      <c r="AT2006" s="170" t="s">
        <v>34</v>
      </c>
      <c r="AU2006" s="146"/>
      <c r="AV2006" s="682"/>
      <c r="AW2006" s="1310"/>
      <c r="AX2006" s="682"/>
      <c r="AY2006" s="1310"/>
      <c r="AZ2006" s="682"/>
      <c r="BA2006" s="1310"/>
      <c r="BB2006" s="682"/>
      <c r="BC2006" s="1310"/>
      <c r="BD2006" s="682"/>
      <c r="BE2006" s="1310"/>
      <c r="BF2006" s="146"/>
      <c r="BG2006" s="148"/>
    </row>
    <row r="2007" spans="1:59" s="101" customFormat="1" ht="115.5" thickBot="1" x14ac:dyDescent="0.3">
      <c r="A2007" s="173"/>
      <c r="B2007" s="169" t="s">
        <v>3052</v>
      </c>
      <c r="C2007" s="434">
        <v>12170429</v>
      </c>
      <c r="D2007" s="435">
        <v>41579</v>
      </c>
      <c r="E2007" s="435">
        <v>41579</v>
      </c>
      <c r="F2007" s="435">
        <v>42360</v>
      </c>
      <c r="G2007" s="173">
        <v>-7777</v>
      </c>
      <c r="H2007" s="169" t="s">
        <v>585</v>
      </c>
      <c r="I2007" s="169" t="s">
        <v>702</v>
      </c>
      <c r="J2007" s="169"/>
      <c r="K2007" s="169" t="s">
        <v>71</v>
      </c>
      <c r="L2007" s="173" t="s">
        <v>70</v>
      </c>
      <c r="M2007" s="173" t="s">
        <v>70</v>
      </c>
      <c r="N2007" s="173" t="s">
        <v>70</v>
      </c>
      <c r="O2007" s="169" t="s">
        <v>10451</v>
      </c>
      <c r="P2007" s="456">
        <v>43952</v>
      </c>
      <c r="Q2007" s="173" t="s">
        <v>559</v>
      </c>
      <c r="R2007" s="169" t="s">
        <v>6164</v>
      </c>
      <c r="S2007" s="276" t="s">
        <v>6307</v>
      </c>
      <c r="T2007" s="169" t="s">
        <v>1861</v>
      </c>
      <c r="U2007" s="169" t="s">
        <v>1861</v>
      </c>
      <c r="V2007" s="169" t="s">
        <v>1861</v>
      </c>
      <c r="W2007" s="169" t="s">
        <v>1861</v>
      </c>
      <c r="X2007" s="169" t="s">
        <v>1861</v>
      </c>
      <c r="Y2007" s="169" t="s">
        <v>1861</v>
      </c>
      <c r="Z2007" s="169" t="s">
        <v>1861</v>
      </c>
      <c r="AA2007" s="169" t="s">
        <v>1861</v>
      </c>
      <c r="AB2007" s="169" t="s">
        <v>1861</v>
      </c>
      <c r="AC2007" s="169" t="s">
        <v>1861</v>
      </c>
      <c r="AD2007" s="169" t="s">
        <v>1861</v>
      </c>
      <c r="AE2007" s="169" t="s">
        <v>1861</v>
      </c>
      <c r="AF2007" s="169" t="s">
        <v>1603</v>
      </c>
      <c r="AG2007" s="169">
        <v>4691335.9939999999</v>
      </c>
      <c r="AH2007" s="169">
        <v>8620854.0399999991</v>
      </c>
      <c r="AI2007" s="173"/>
      <c r="AJ2007" s="169"/>
      <c r="AK2007" s="188"/>
      <c r="AL2007" s="188"/>
      <c r="AM2007" s="188"/>
      <c r="AN2007" s="1163"/>
      <c r="AO2007" s="188"/>
      <c r="AP2007" s="188"/>
      <c r="AQ2007" s="188"/>
      <c r="AR2007" s="169">
        <f t="shared" si="224"/>
        <v>0</v>
      </c>
      <c r="AS2007" s="169">
        <f t="shared" si="225"/>
        <v>0</v>
      </c>
      <c r="AT2007" s="169" t="s">
        <v>34</v>
      </c>
      <c r="AU2007" s="188"/>
      <c r="AV2007" s="681"/>
      <c r="AW2007" s="1309"/>
      <c r="AX2007" s="681"/>
      <c r="AY2007" s="1309"/>
      <c r="AZ2007" s="681"/>
      <c r="BA2007" s="1309"/>
      <c r="BB2007" s="681"/>
      <c r="BC2007" s="1309"/>
      <c r="BD2007" s="681"/>
      <c r="BE2007" s="1309"/>
      <c r="BF2007" s="188"/>
      <c r="BG2007" s="158"/>
    </row>
    <row r="2008" spans="1:59" s="101" customFormat="1" ht="63.75" x14ac:dyDescent="0.25">
      <c r="A2008" s="486">
        <v>639</v>
      </c>
      <c r="B2008" s="425" t="s">
        <v>3063</v>
      </c>
      <c r="C2008" s="492">
        <v>12170430</v>
      </c>
      <c r="D2008" s="490">
        <v>41600</v>
      </c>
      <c r="E2008" s="490">
        <v>41600</v>
      </c>
      <c r="F2008" s="490">
        <v>42696</v>
      </c>
      <c r="G2008" s="487">
        <v>-7777</v>
      </c>
      <c r="H2008" s="425" t="s">
        <v>659</v>
      </c>
      <c r="I2008" s="425" t="s">
        <v>1210</v>
      </c>
      <c r="J2008" s="425"/>
      <c r="K2008" s="425" t="s">
        <v>50</v>
      </c>
      <c r="L2008" s="487" t="s">
        <v>301</v>
      </c>
      <c r="M2008" s="487" t="s">
        <v>301</v>
      </c>
      <c r="N2008" s="487" t="s">
        <v>217</v>
      </c>
      <c r="O2008" s="425" t="s">
        <v>8433</v>
      </c>
      <c r="P2008" s="488">
        <v>47714</v>
      </c>
      <c r="Q2008" s="487" t="s">
        <v>559</v>
      </c>
      <c r="R2008" s="425" t="s">
        <v>4028</v>
      </c>
      <c r="S2008" s="430" t="s">
        <v>3937</v>
      </c>
      <c r="T2008" s="425">
        <v>-7777</v>
      </c>
      <c r="U2008" s="425">
        <v>0.6</v>
      </c>
      <c r="V2008" s="425">
        <v>33</v>
      </c>
      <c r="W2008" s="425">
        <v>-7777</v>
      </c>
      <c r="X2008" s="425">
        <v>-7777</v>
      </c>
      <c r="Y2008" s="425">
        <v>-7777</v>
      </c>
      <c r="Z2008" s="425">
        <v>-7777</v>
      </c>
      <c r="AA2008" s="425">
        <v>-7777</v>
      </c>
      <c r="AB2008" s="425">
        <v>-7777</v>
      </c>
      <c r="AC2008" s="425">
        <v>-7777</v>
      </c>
      <c r="AD2008" s="425">
        <v>-7777</v>
      </c>
      <c r="AE2008" s="425">
        <v>-7777</v>
      </c>
      <c r="AF2008" s="425" t="s">
        <v>367</v>
      </c>
      <c r="AG2008" s="425"/>
      <c r="AH2008" s="425"/>
      <c r="AI2008" s="487"/>
      <c r="AJ2008" s="425" t="s">
        <v>6308</v>
      </c>
      <c r="AK2008" s="425" t="s">
        <v>8434</v>
      </c>
      <c r="AL2008" s="477">
        <v>43</v>
      </c>
      <c r="AM2008" s="477">
        <v>8</v>
      </c>
      <c r="AN2008" s="1160">
        <v>52.27</v>
      </c>
      <c r="AO2008" s="477">
        <v>23</v>
      </c>
      <c r="AP2008" s="477">
        <v>43</v>
      </c>
      <c r="AQ2008" s="425">
        <v>16.07</v>
      </c>
      <c r="AR2008" s="425">
        <f t="shared" si="224"/>
        <v>43.147852777777778</v>
      </c>
      <c r="AS2008" s="425">
        <f t="shared" si="225"/>
        <v>23.721130555555554</v>
      </c>
      <c r="AT2008" s="425"/>
      <c r="AU2008" s="477"/>
      <c r="AV2008" s="683"/>
      <c r="AW2008" s="689"/>
      <c r="AX2008" s="683"/>
      <c r="AY2008" s="689"/>
      <c r="AZ2008" s="683"/>
      <c r="BA2008" s="689"/>
      <c r="BB2008" s="683"/>
      <c r="BC2008" s="689"/>
      <c r="BD2008" s="683"/>
      <c r="BE2008" s="689"/>
      <c r="BF2008" s="477"/>
      <c r="BG2008" s="610"/>
    </row>
    <row r="2009" spans="1:59" s="101" customFormat="1" ht="64.5" thickBot="1" x14ac:dyDescent="0.3">
      <c r="A2009" s="442"/>
      <c r="B2009" s="417" t="s">
        <v>3063</v>
      </c>
      <c r="C2009" s="443">
        <v>12170430</v>
      </c>
      <c r="D2009" s="444">
        <v>41600</v>
      </c>
      <c r="E2009" s="444">
        <v>41600</v>
      </c>
      <c r="F2009" s="444">
        <v>42696</v>
      </c>
      <c r="G2009" s="445">
        <v>-7777</v>
      </c>
      <c r="H2009" s="417" t="s">
        <v>659</v>
      </c>
      <c r="I2009" s="417" t="s">
        <v>1210</v>
      </c>
      <c r="J2009" s="417"/>
      <c r="K2009" s="417" t="s">
        <v>50</v>
      </c>
      <c r="L2009" s="445" t="s">
        <v>301</v>
      </c>
      <c r="M2009" s="445" t="s">
        <v>301</v>
      </c>
      <c r="N2009" s="445" t="s">
        <v>217</v>
      </c>
      <c r="O2009" s="417" t="s">
        <v>8433</v>
      </c>
      <c r="P2009" s="462">
        <v>47714</v>
      </c>
      <c r="Q2009" s="445" t="s">
        <v>559</v>
      </c>
      <c r="R2009" s="417" t="s">
        <v>4028</v>
      </c>
      <c r="S2009" s="422" t="s">
        <v>6309</v>
      </c>
      <c r="T2009" s="417" t="s">
        <v>1861</v>
      </c>
      <c r="U2009" s="417">
        <v>0.7</v>
      </c>
      <c r="V2009" s="417">
        <v>33</v>
      </c>
      <c r="W2009" s="417" t="s">
        <v>1861</v>
      </c>
      <c r="X2009" s="417" t="s">
        <v>1861</v>
      </c>
      <c r="Y2009" s="417" t="s">
        <v>1861</v>
      </c>
      <c r="Z2009" s="417" t="s">
        <v>1861</v>
      </c>
      <c r="AA2009" s="417" t="s">
        <v>1861</v>
      </c>
      <c r="AB2009" s="417" t="s">
        <v>1861</v>
      </c>
      <c r="AC2009" s="417" t="s">
        <v>1861</v>
      </c>
      <c r="AD2009" s="417" t="s">
        <v>1861</v>
      </c>
      <c r="AE2009" s="417" t="s">
        <v>1861</v>
      </c>
      <c r="AF2009" s="417" t="s">
        <v>6310</v>
      </c>
      <c r="AG2009" s="417"/>
      <c r="AH2009" s="417"/>
      <c r="AI2009" s="445"/>
      <c r="AJ2009" s="417" t="s">
        <v>6311</v>
      </c>
      <c r="AK2009" s="417" t="s">
        <v>8435</v>
      </c>
      <c r="AL2009" s="483">
        <v>43</v>
      </c>
      <c r="AM2009" s="483">
        <v>8</v>
      </c>
      <c r="AN2009" s="1151">
        <v>51.03</v>
      </c>
      <c r="AO2009" s="483">
        <v>23</v>
      </c>
      <c r="AP2009" s="483">
        <v>41</v>
      </c>
      <c r="AQ2009" s="417">
        <v>16.96</v>
      </c>
      <c r="AR2009" s="417">
        <f t="shared" si="224"/>
        <v>43.147508333333334</v>
      </c>
      <c r="AS2009" s="417">
        <f t="shared" si="225"/>
        <v>23.688044444444444</v>
      </c>
      <c r="AT2009" s="417"/>
      <c r="AU2009" s="483"/>
      <c r="AV2009" s="684"/>
      <c r="AW2009" s="692"/>
      <c r="AX2009" s="684"/>
      <c r="AY2009" s="692"/>
      <c r="AZ2009" s="684"/>
      <c r="BA2009" s="692"/>
      <c r="BB2009" s="684"/>
      <c r="BC2009" s="692"/>
      <c r="BD2009" s="684"/>
      <c r="BE2009" s="692"/>
      <c r="BF2009" s="483"/>
      <c r="BG2009" s="513"/>
    </row>
    <row r="2010" spans="1:59" s="101" customFormat="1" ht="141" thickBot="1" x14ac:dyDescent="0.3">
      <c r="A2010" s="578">
        <v>640</v>
      </c>
      <c r="B2010" s="171" t="s">
        <v>3064</v>
      </c>
      <c r="C2010" s="580">
        <v>12170431</v>
      </c>
      <c r="D2010" s="581">
        <v>41614</v>
      </c>
      <c r="E2010" s="581">
        <v>41614</v>
      </c>
      <c r="F2010" s="581">
        <v>42710</v>
      </c>
      <c r="G2010" s="578">
        <v>-7777</v>
      </c>
      <c r="H2010" s="171" t="s">
        <v>659</v>
      </c>
      <c r="I2010" s="171" t="s">
        <v>1210</v>
      </c>
      <c r="J2010" s="171"/>
      <c r="K2010" s="171" t="s">
        <v>50</v>
      </c>
      <c r="L2010" s="578" t="s">
        <v>301</v>
      </c>
      <c r="M2010" s="578" t="s">
        <v>301</v>
      </c>
      <c r="N2010" s="578" t="s">
        <v>217</v>
      </c>
      <c r="O2010" s="171" t="s">
        <v>6312</v>
      </c>
      <c r="P2010" s="579">
        <v>47714</v>
      </c>
      <c r="Q2010" s="578" t="s">
        <v>560</v>
      </c>
      <c r="R2010" s="171" t="s">
        <v>6164</v>
      </c>
      <c r="S2010" s="466" t="s">
        <v>6313</v>
      </c>
      <c r="T2010" s="171">
        <v>-7777</v>
      </c>
      <c r="U2010" s="171">
        <v>-9999</v>
      </c>
      <c r="V2010" s="171">
        <v>30</v>
      </c>
      <c r="W2010" s="171">
        <v>-7777</v>
      </c>
      <c r="X2010" s="171">
        <v>-7777</v>
      </c>
      <c r="Y2010" s="171">
        <v>-7777</v>
      </c>
      <c r="Z2010" s="171">
        <v>-7777</v>
      </c>
      <c r="AA2010" s="171">
        <v>-7777</v>
      </c>
      <c r="AB2010" s="171">
        <v>-7777</v>
      </c>
      <c r="AC2010" s="171">
        <v>-7777</v>
      </c>
      <c r="AD2010" s="171">
        <v>-7777</v>
      </c>
      <c r="AE2010" s="171">
        <v>-7777</v>
      </c>
      <c r="AF2010" s="171"/>
      <c r="AG2010" s="171"/>
      <c r="AH2010" s="171"/>
      <c r="AI2010" s="578"/>
      <c r="AJ2010" s="171" t="s">
        <v>6314</v>
      </c>
      <c r="AK2010" s="171" t="s">
        <v>8436</v>
      </c>
      <c r="AL2010" s="578">
        <v>43</v>
      </c>
      <c r="AM2010" s="578">
        <v>8</v>
      </c>
      <c r="AN2010" s="1185">
        <v>33.9</v>
      </c>
      <c r="AO2010" s="578">
        <v>23</v>
      </c>
      <c r="AP2010" s="578">
        <v>43</v>
      </c>
      <c r="AQ2010" s="171">
        <v>28.2</v>
      </c>
      <c r="AR2010" s="171">
        <f t="shared" si="224"/>
        <v>43.142749999999999</v>
      </c>
      <c r="AS2010" s="171">
        <f t="shared" si="225"/>
        <v>23.724499999999999</v>
      </c>
      <c r="AT2010" s="171" t="s">
        <v>34</v>
      </c>
      <c r="AU2010" s="578"/>
      <c r="AV2010" s="579"/>
      <c r="AW2010" s="581"/>
      <c r="AX2010" s="579"/>
      <c r="AY2010" s="581"/>
      <c r="AZ2010" s="579"/>
      <c r="BA2010" s="581"/>
      <c r="BB2010" s="579"/>
      <c r="BC2010" s="581"/>
      <c r="BD2010" s="579"/>
      <c r="BE2010" s="581"/>
      <c r="BF2010" s="578"/>
      <c r="BG2010" s="171"/>
    </row>
    <row r="2011" spans="1:59" s="101" customFormat="1" ht="25.5" x14ac:dyDescent="0.25">
      <c r="A2011" s="424">
        <v>641</v>
      </c>
      <c r="B2011" s="425" t="s">
        <v>387</v>
      </c>
      <c r="C2011" s="425">
        <v>12170432</v>
      </c>
      <c r="D2011" s="428">
        <v>41625</v>
      </c>
      <c r="E2011" s="428">
        <v>41625</v>
      </c>
      <c r="F2011" s="428">
        <v>42721</v>
      </c>
      <c r="G2011" s="487">
        <v>-7777</v>
      </c>
      <c r="H2011" s="425" t="s">
        <v>3065</v>
      </c>
      <c r="I2011" s="425" t="s">
        <v>1498</v>
      </c>
      <c r="J2011" s="425"/>
      <c r="K2011" s="425" t="s">
        <v>921</v>
      </c>
      <c r="L2011" s="425" t="s">
        <v>1087</v>
      </c>
      <c r="M2011" s="425" t="s">
        <v>217</v>
      </c>
      <c r="N2011" s="425" t="s">
        <v>217</v>
      </c>
      <c r="O2011" s="425"/>
      <c r="P2011" s="426">
        <v>43712</v>
      </c>
      <c r="Q2011" s="425" t="s">
        <v>560</v>
      </c>
      <c r="R2011" s="425" t="s">
        <v>2643</v>
      </c>
      <c r="S2011" s="430" t="s">
        <v>6315</v>
      </c>
      <c r="T2011" s="425">
        <v>-7777</v>
      </c>
      <c r="U2011" s="425">
        <v>1</v>
      </c>
      <c r="V2011" s="425">
        <v>32</v>
      </c>
      <c r="W2011" s="425"/>
      <c r="X2011" s="425"/>
      <c r="Y2011" s="425"/>
      <c r="Z2011" s="425"/>
      <c r="AA2011" s="425"/>
      <c r="AB2011" s="425"/>
      <c r="AC2011" s="425"/>
      <c r="AD2011" s="425"/>
      <c r="AE2011" s="425"/>
      <c r="AF2011" s="425" t="s">
        <v>1932</v>
      </c>
      <c r="AG2011" s="425"/>
      <c r="AH2011" s="425"/>
      <c r="AI2011" s="425">
        <v>172.3</v>
      </c>
      <c r="AJ2011" s="425" t="s">
        <v>6316</v>
      </c>
      <c r="AK2011" s="425" t="s">
        <v>8437</v>
      </c>
      <c r="AL2011" s="425">
        <v>43</v>
      </c>
      <c r="AM2011" s="425">
        <v>19</v>
      </c>
      <c r="AN2011" s="1125">
        <v>13.045999999999999</v>
      </c>
      <c r="AO2011" s="425">
        <v>23</v>
      </c>
      <c r="AP2011" s="425">
        <v>31</v>
      </c>
      <c r="AQ2011" s="425">
        <v>25.071000000000002</v>
      </c>
      <c r="AR2011" s="425">
        <f t="shared" si="224"/>
        <v>43.320290555555559</v>
      </c>
      <c r="AS2011" s="425">
        <f t="shared" si="225"/>
        <v>23.523630833333332</v>
      </c>
      <c r="AT2011" s="425" t="s">
        <v>34</v>
      </c>
      <c r="AU2011" s="425"/>
      <c r="AV2011" s="426"/>
      <c r="AW2011" s="428"/>
      <c r="AX2011" s="426"/>
      <c r="AY2011" s="428"/>
      <c r="AZ2011" s="426"/>
      <c r="BA2011" s="428"/>
      <c r="BB2011" s="426"/>
      <c r="BC2011" s="428"/>
      <c r="BD2011" s="426"/>
      <c r="BE2011" s="428"/>
      <c r="BF2011" s="425"/>
      <c r="BG2011" s="431"/>
    </row>
    <row r="2012" spans="1:59" s="101" customFormat="1" ht="25.5" x14ac:dyDescent="0.25">
      <c r="A2012" s="432"/>
      <c r="B2012" s="45" t="s">
        <v>387</v>
      </c>
      <c r="C2012" s="45">
        <v>12170432</v>
      </c>
      <c r="D2012" s="31">
        <v>41625</v>
      </c>
      <c r="E2012" s="31">
        <v>41625</v>
      </c>
      <c r="F2012" s="31">
        <v>42721</v>
      </c>
      <c r="G2012" s="90">
        <v>-7777</v>
      </c>
      <c r="H2012" s="45" t="s">
        <v>3065</v>
      </c>
      <c r="I2012" s="45" t="s">
        <v>1498</v>
      </c>
      <c r="J2012" s="45"/>
      <c r="K2012" s="45" t="s">
        <v>921</v>
      </c>
      <c r="L2012" s="45" t="s">
        <v>1087</v>
      </c>
      <c r="M2012" s="45" t="s">
        <v>217</v>
      </c>
      <c r="N2012" s="45" t="s">
        <v>217</v>
      </c>
      <c r="O2012" s="45"/>
      <c r="P2012" s="147">
        <v>43712</v>
      </c>
      <c r="Q2012" s="45" t="s">
        <v>560</v>
      </c>
      <c r="R2012" s="45" t="s">
        <v>2643</v>
      </c>
      <c r="S2012" s="272" t="s">
        <v>6315</v>
      </c>
      <c r="T2012" s="45" t="s">
        <v>1861</v>
      </c>
      <c r="U2012" s="45" t="s">
        <v>1861</v>
      </c>
      <c r="V2012" s="45" t="s">
        <v>1861</v>
      </c>
      <c r="W2012" s="45" t="s">
        <v>1861</v>
      </c>
      <c r="X2012" s="45" t="s">
        <v>1861</v>
      </c>
      <c r="Y2012" s="45" t="s">
        <v>1861</v>
      </c>
      <c r="Z2012" s="45" t="s">
        <v>1861</v>
      </c>
      <c r="AA2012" s="45" t="s">
        <v>1861</v>
      </c>
      <c r="AB2012" s="45" t="s">
        <v>1861</v>
      </c>
      <c r="AC2012" s="45" t="s">
        <v>1861</v>
      </c>
      <c r="AD2012" s="45" t="s">
        <v>1861</v>
      </c>
      <c r="AE2012" s="45" t="s">
        <v>1861</v>
      </c>
      <c r="AF2012" s="45" t="s">
        <v>2153</v>
      </c>
      <c r="AG2012" s="45"/>
      <c r="AH2012" s="45"/>
      <c r="AI2012" s="45">
        <v>171.84</v>
      </c>
      <c r="AJ2012" s="45" t="s">
        <v>6317</v>
      </c>
      <c r="AK2012" s="45" t="s">
        <v>8438</v>
      </c>
      <c r="AL2012" s="45">
        <v>43</v>
      </c>
      <c r="AM2012" s="45">
        <v>19</v>
      </c>
      <c r="AN2012" s="1109">
        <v>13.994999999999999</v>
      </c>
      <c r="AO2012" s="45">
        <v>23</v>
      </c>
      <c r="AP2012" s="45">
        <v>31</v>
      </c>
      <c r="AQ2012" s="45">
        <v>23.73</v>
      </c>
      <c r="AR2012" s="45">
        <f t="shared" si="224"/>
        <v>43.320554166666668</v>
      </c>
      <c r="AS2012" s="45">
        <f t="shared" si="225"/>
        <v>23.523258333333331</v>
      </c>
      <c r="AT2012" s="45" t="s">
        <v>34</v>
      </c>
      <c r="AU2012" s="45"/>
      <c r="AV2012" s="147"/>
      <c r="AW2012" s="31"/>
      <c r="AX2012" s="147"/>
      <c r="AY2012" s="31"/>
      <c r="AZ2012" s="147"/>
      <c r="BA2012" s="31"/>
      <c r="BB2012" s="147"/>
      <c r="BC2012" s="31"/>
      <c r="BD2012" s="147"/>
      <c r="BE2012" s="31"/>
      <c r="BF2012" s="45"/>
      <c r="BG2012" s="433"/>
    </row>
    <row r="2013" spans="1:59" s="101" customFormat="1" ht="25.5" x14ac:dyDescent="0.25">
      <c r="A2013" s="432"/>
      <c r="B2013" s="45" t="s">
        <v>387</v>
      </c>
      <c r="C2013" s="45">
        <v>12170432</v>
      </c>
      <c r="D2013" s="31">
        <v>41625</v>
      </c>
      <c r="E2013" s="31">
        <v>41625</v>
      </c>
      <c r="F2013" s="31">
        <v>42721</v>
      </c>
      <c r="G2013" s="90">
        <v>-7777</v>
      </c>
      <c r="H2013" s="45" t="s">
        <v>3065</v>
      </c>
      <c r="I2013" s="45" t="s">
        <v>1498</v>
      </c>
      <c r="J2013" s="45"/>
      <c r="K2013" s="45" t="s">
        <v>921</v>
      </c>
      <c r="L2013" s="45" t="s">
        <v>1087</v>
      </c>
      <c r="M2013" s="45" t="s">
        <v>217</v>
      </c>
      <c r="N2013" s="45" t="s">
        <v>217</v>
      </c>
      <c r="O2013" s="45"/>
      <c r="P2013" s="147">
        <v>43712</v>
      </c>
      <c r="Q2013" s="45" t="s">
        <v>560</v>
      </c>
      <c r="R2013" s="45" t="s">
        <v>2643</v>
      </c>
      <c r="S2013" s="272" t="s">
        <v>6315</v>
      </c>
      <c r="T2013" s="45" t="s">
        <v>1861</v>
      </c>
      <c r="U2013" s="45">
        <v>1</v>
      </c>
      <c r="V2013" s="45">
        <v>10</v>
      </c>
      <c r="W2013" s="45" t="s">
        <v>1861</v>
      </c>
      <c r="X2013" s="45" t="s">
        <v>1861</v>
      </c>
      <c r="Y2013" s="45" t="s">
        <v>1861</v>
      </c>
      <c r="Z2013" s="45" t="s">
        <v>1861</v>
      </c>
      <c r="AA2013" s="45" t="s">
        <v>1861</v>
      </c>
      <c r="AB2013" s="45" t="s">
        <v>1861</v>
      </c>
      <c r="AC2013" s="45" t="s">
        <v>1861</v>
      </c>
      <c r="AD2013" s="45" t="s">
        <v>1861</v>
      </c>
      <c r="AE2013" s="45" t="s">
        <v>1861</v>
      </c>
      <c r="AF2013" s="45" t="s">
        <v>1932</v>
      </c>
      <c r="AG2013" s="45"/>
      <c r="AH2013" s="45"/>
      <c r="AI2013" s="45">
        <v>170.82</v>
      </c>
      <c r="AJ2013" s="45" t="s">
        <v>6318</v>
      </c>
      <c r="AK2013" s="45" t="s">
        <v>6319</v>
      </c>
      <c r="AL2013" s="45">
        <v>43</v>
      </c>
      <c r="AM2013" s="45">
        <v>19</v>
      </c>
      <c r="AN2013" s="1109">
        <v>12.601000000000001</v>
      </c>
      <c r="AO2013" s="45">
        <v>23</v>
      </c>
      <c r="AP2013" s="45">
        <v>31</v>
      </c>
      <c r="AQ2013" s="45">
        <v>18.173999999999999</v>
      </c>
      <c r="AR2013" s="45">
        <f t="shared" si="224"/>
        <v>43.320166944444445</v>
      </c>
      <c r="AS2013" s="45">
        <f t="shared" si="225"/>
        <v>23.521715</v>
      </c>
      <c r="AT2013" s="45" t="s">
        <v>34</v>
      </c>
      <c r="AU2013" s="45"/>
      <c r="AV2013" s="147"/>
      <c r="AW2013" s="31"/>
      <c r="AX2013" s="147"/>
      <c r="AY2013" s="31"/>
      <c r="AZ2013" s="147"/>
      <c r="BA2013" s="31"/>
      <c r="BB2013" s="147"/>
      <c r="BC2013" s="31"/>
      <c r="BD2013" s="147"/>
      <c r="BE2013" s="31"/>
      <c r="BF2013" s="45"/>
      <c r="BG2013" s="433"/>
    </row>
    <row r="2014" spans="1:59" s="101" customFormat="1" ht="25.5" x14ac:dyDescent="0.25">
      <c r="A2014" s="432"/>
      <c r="B2014" s="45" t="s">
        <v>387</v>
      </c>
      <c r="C2014" s="45">
        <v>12170432</v>
      </c>
      <c r="D2014" s="31">
        <v>41625</v>
      </c>
      <c r="E2014" s="31">
        <v>41625</v>
      </c>
      <c r="F2014" s="31">
        <v>42721</v>
      </c>
      <c r="G2014" s="90">
        <v>-7777</v>
      </c>
      <c r="H2014" s="45" t="s">
        <v>3065</v>
      </c>
      <c r="I2014" s="45" t="s">
        <v>1498</v>
      </c>
      <c r="J2014" s="45"/>
      <c r="K2014" s="45" t="s">
        <v>921</v>
      </c>
      <c r="L2014" s="45" t="s">
        <v>1087</v>
      </c>
      <c r="M2014" s="45" t="s">
        <v>217</v>
      </c>
      <c r="N2014" s="45" t="s">
        <v>217</v>
      </c>
      <c r="O2014" s="45"/>
      <c r="P2014" s="147">
        <v>43712</v>
      </c>
      <c r="Q2014" s="45" t="s">
        <v>560</v>
      </c>
      <c r="R2014" s="45" t="s">
        <v>2643</v>
      </c>
      <c r="S2014" s="272" t="s">
        <v>6315</v>
      </c>
      <c r="T2014" s="45" t="s">
        <v>1861</v>
      </c>
      <c r="U2014" s="45" t="s">
        <v>1861</v>
      </c>
      <c r="V2014" s="45" t="s">
        <v>1861</v>
      </c>
      <c r="W2014" s="45" t="s">
        <v>1861</v>
      </c>
      <c r="X2014" s="45" t="s">
        <v>1861</v>
      </c>
      <c r="Y2014" s="45" t="s">
        <v>1861</v>
      </c>
      <c r="Z2014" s="45" t="s">
        <v>1861</v>
      </c>
      <c r="AA2014" s="45" t="s">
        <v>1861</v>
      </c>
      <c r="AB2014" s="45" t="s">
        <v>1861</v>
      </c>
      <c r="AC2014" s="45" t="s">
        <v>1861</v>
      </c>
      <c r="AD2014" s="45" t="s">
        <v>1861</v>
      </c>
      <c r="AE2014" s="45" t="s">
        <v>1861</v>
      </c>
      <c r="AF2014" s="45" t="s">
        <v>6320</v>
      </c>
      <c r="AG2014" s="45"/>
      <c r="AH2014" s="45"/>
      <c r="AI2014" s="45">
        <v>170.53</v>
      </c>
      <c r="AJ2014" s="45" t="s">
        <v>6321</v>
      </c>
      <c r="AK2014" s="45" t="s">
        <v>6322</v>
      </c>
      <c r="AL2014" s="45">
        <v>43</v>
      </c>
      <c r="AM2014" s="45">
        <v>19</v>
      </c>
      <c r="AN2014" s="1109">
        <v>12.339</v>
      </c>
      <c r="AO2014" s="45">
        <v>23</v>
      </c>
      <c r="AP2014" s="45">
        <v>31</v>
      </c>
      <c r="AQ2014" s="45">
        <v>17.908999999999999</v>
      </c>
      <c r="AR2014" s="45">
        <f t="shared" si="224"/>
        <v>43.320094166666671</v>
      </c>
      <c r="AS2014" s="45">
        <f t="shared" si="225"/>
        <v>23.521641388888888</v>
      </c>
      <c r="AT2014" s="45" t="s">
        <v>34</v>
      </c>
      <c r="AU2014" s="45"/>
      <c r="AV2014" s="147"/>
      <c r="AW2014" s="31"/>
      <c r="AX2014" s="147"/>
      <c r="AY2014" s="31"/>
      <c r="AZ2014" s="147"/>
      <c r="BA2014" s="31"/>
      <c r="BB2014" s="147"/>
      <c r="BC2014" s="31"/>
      <c r="BD2014" s="147"/>
      <c r="BE2014" s="31"/>
      <c r="BF2014" s="45"/>
      <c r="BG2014" s="433"/>
    </row>
    <row r="2015" spans="1:59" s="101" customFormat="1" ht="25.5" x14ac:dyDescent="0.25">
      <c r="A2015" s="432"/>
      <c r="B2015" s="45" t="s">
        <v>387</v>
      </c>
      <c r="C2015" s="45">
        <v>12170432</v>
      </c>
      <c r="D2015" s="31">
        <v>41625</v>
      </c>
      <c r="E2015" s="31">
        <v>41625</v>
      </c>
      <c r="F2015" s="31">
        <v>42721</v>
      </c>
      <c r="G2015" s="90">
        <v>-7777</v>
      </c>
      <c r="H2015" s="45" t="s">
        <v>3065</v>
      </c>
      <c r="I2015" s="45" t="s">
        <v>1498</v>
      </c>
      <c r="J2015" s="45"/>
      <c r="K2015" s="45" t="s">
        <v>921</v>
      </c>
      <c r="L2015" s="45" t="s">
        <v>1087</v>
      </c>
      <c r="M2015" s="45" t="s">
        <v>217</v>
      </c>
      <c r="N2015" s="45" t="s">
        <v>217</v>
      </c>
      <c r="O2015" s="45"/>
      <c r="P2015" s="147">
        <v>43712</v>
      </c>
      <c r="Q2015" s="45" t="s">
        <v>560</v>
      </c>
      <c r="R2015" s="45" t="s">
        <v>2643</v>
      </c>
      <c r="S2015" s="272" t="s">
        <v>6315</v>
      </c>
      <c r="T2015" s="45" t="s">
        <v>1861</v>
      </c>
      <c r="U2015" s="45">
        <v>1</v>
      </c>
      <c r="V2015" s="45">
        <v>10</v>
      </c>
      <c r="W2015" s="45" t="s">
        <v>1861</v>
      </c>
      <c r="X2015" s="45" t="s">
        <v>1861</v>
      </c>
      <c r="Y2015" s="45" t="s">
        <v>1861</v>
      </c>
      <c r="Z2015" s="45" t="s">
        <v>1861</v>
      </c>
      <c r="AA2015" s="45" t="s">
        <v>1861</v>
      </c>
      <c r="AB2015" s="45" t="s">
        <v>1861</v>
      </c>
      <c r="AC2015" s="45" t="s">
        <v>1861</v>
      </c>
      <c r="AD2015" s="45" t="s">
        <v>1861</v>
      </c>
      <c r="AE2015" s="45" t="s">
        <v>1861</v>
      </c>
      <c r="AF2015" s="45" t="s">
        <v>6323</v>
      </c>
      <c r="AG2015" s="45"/>
      <c r="AH2015" s="45"/>
      <c r="AI2015" s="45">
        <v>170.23</v>
      </c>
      <c r="AJ2015" s="45" t="s">
        <v>6324</v>
      </c>
      <c r="AK2015" s="45" t="s">
        <v>6325</v>
      </c>
      <c r="AL2015" s="45">
        <v>43</v>
      </c>
      <c r="AM2015" s="45">
        <v>19</v>
      </c>
      <c r="AN2015" s="1109">
        <v>12.207000000000001</v>
      </c>
      <c r="AO2015" s="45">
        <v>23</v>
      </c>
      <c r="AP2015" s="45">
        <v>31</v>
      </c>
      <c r="AQ2015" s="45">
        <v>17.488</v>
      </c>
      <c r="AR2015" s="45">
        <f t="shared" si="224"/>
        <v>43.320057500000004</v>
      </c>
      <c r="AS2015" s="45">
        <f t="shared" si="225"/>
        <v>23.521524444444445</v>
      </c>
      <c r="AT2015" s="45" t="s">
        <v>34</v>
      </c>
      <c r="AU2015" s="45"/>
      <c r="AV2015" s="147"/>
      <c r="AW2015" s="31"/>
      <c r="AX2015" s="147"/>
      <c r="AY2015" s="31"/>
      <c r="AZ2015" s="147"/>
      <c r="BA2015" s="31"/>
      <c r="BB2015" s="147"/>
      <c r="BC2015" s="31"/>
      <c r="BD2015" s="147"/>
      <c r="BE2015" s="31"/>
      <c r="BF2015" s="45"/>
      <c r="BG2015" s="433"/>
    </row>
    <row r="2016" spans="1:59" s="101" customFormat="1" ht="25.5" x14ac:dyDescent="0.25">
      <c r="A2016" s="432"/>
      <c r="B2016" s="45" t="s">
        <v>387</v>
      </c>
      <c r="C2016" s="45">
        <v>12170432</v>
      </c>
      <c r="D2016" s="31">
        <v>41625</v>
      </c>
      <c r="E2016" s="31">
        <v>41625</v>
      </c>
      <c r="F2016" s="31">
        <v>42721</v>
      </c>
      <c r="G2016" s="90">
        <v>-7777</v>
      </c>
      <c r="H2016" s="45" t="s">
        <v>3065</v>
      </c>
      <c r="I2016" s="45" t="s">
        <v>1498</v>
      </c>
      <c r="J2016" s="45"/>
      <c r="K2016" s="45" t="s">
        <v>921</v>
      </c>
      <c r="L2016" s="45" t="s">
        <v>1087</v>
      </c>
      <c r="M2016" s="45" t="s">
        <v>217</v>
      </c>
      <c r="N2016" s="45" t="s">
        <v>217</v>
      </c>
      <c r="O2016" s="45"/>
      <c r="P2016" s="147">
        <v>43712</v>
      </c>
      <c r="Q2016" s="45" t="s">
        <v>560</v>
      </c>
      <c r="R2016" s="45" t="s">
        <v>2643</v>
      </c>
      <c r="S2016" s="272" t="s">
        <v>6315</v>
      </c>
      <c r="T2016" s="45" t="s">
        <v>1861</v>
      </c>
      <c r="U2016" s="45" t="s">
        <v>1861</v>
      </c>
      <c r="V2016" s="45" t="s">
        <v>1861</v>
      </c>
      <c r="W2016" s="45" t="s">
        <v>1861</v>
      </c>
      <c r="X2016" s="45" t="s">
        <v>1861</v>
      </c>
      <c r="Y2016" s="45" t="s">
        <v>1861</v>
      </c>
      <c r="Z2016" s="45" t="s">
        <v>1861</v>
      </c>
      <c r="AA2016" s="45" t="s">
        <v>1861</v>
      </c>
      <c r="AB2016" s="45" t="s">
        <v>1861</v>
      </c>
      <c r="AC2016" s="45" t="s">
        <v>1861</v>
      </c>
      <c r="AD2016" s="45" t="s">
        <v>1861</v>
      </c>
      <c r="AE2016" s="45" t="s">
        <v>1861</v>
      </c>
      <c r="AF2016" s="45" t="s">
        <v>2153</v>
      </c>
      <c r="AG2016" s="45"/>
      <c r="AH2016" s="45"/>
      <c r="AI2016" s="45">
        <v>169.93</v>
      </c>
      <c r="AJ2016" s="45" t="s">
        <v>6326</v>
      </c>
      <c r="AK2016" s="45" t="s">
        <v>6327</v>
      </c>
      <c r="AL2016" s="45">
        <v>43</v>
      </c>
      <c r="AM2016" s="45">
        <v>19</v>
      </c>
      <c r="AN2016" s="1109">
        <v>12.238</v>
      </c>
      <c r="AO2016" s="45">
        <v>23</v>
      </c>
      <c r="AP2016" s="45">
        <v>31</v>
      </c>
      <c r="AQ2016" s="45">
        <v>17.015000000000001</v>
      </c>
      <c r="AR2016" s="45">
        <f t="shared" si="224"/>
        <v>43.320066111111117</v>
      </c>
      <c r="AS2016" s="45">
        <f t="shared" si="225"/>
        <v>23.521393055555556</v>
      </c>
      <c r="AT2016" s="45" t="s">
        <v>34</v>
      </c>
      <c r="AU2016" s="45"/>
      <c r="AV2016" s="147"/>
      <c r="AW2016" s="31"/>
      <c r="AX2016" s="147"/>
      <c r="AY2016" s="31"/>
      <c r="AZ2016" s="147"/>
      <c r="BA2016" s="31"/>
      <c r="BB2016" s="147"/>
      <c r="BC2016" s="31"/>
      <c r="BD2016" s="147"/>
      <c r="BE2016" s="31"/>
      <c r="BF2016" s="45"/>
      <c r="BG2016" s="433"/>
    </row>
    <row r="2017" spans="1:59" s="101" customFormat="1" ht="25.5" x14ac:dyDescent="0.25">
      <c r="A2017" s="432"/>
      <c r="B2017" s="45" t="s">
        <v>387</v>
      </c>
      <c r="C2017" s="45">
        <v>12170432</v>
      </c>
      <c r="D2017" s="31">
        <v>41625</v>
      </c>
      <c r="E2017" s="31">
        <v>41625</v>
      </c>
      <c r="F2017" s="31">
        <v>42721</v>
      </c>
      <c r="G2017" s="90">
        <v>-7777</v>
      </c>
      <c r="H2017" s="45" t="s">
        <v>3065</v>
      </c>
      <c r="I2017" s="45" t="s">
        <v>1498</v>
      </c>
      <c r="J2017" s="45"/>
      <c r="K2017" s="45" t="s">
        <v>921</v>
      </c>
      <c r="L2017" s="45" t="s">
        <v>1087</v>
      </c>
      <c r="M2017" s="45" t="s">
        <v>217</v>
      </c>
      <c r="N2017" s="45" t="s">
        <v>217</v>
      </c>
      <c r="O2017" s="45"/>
      <c r="P2017" s="147">
        <v>43712</v>
      </c>
      <c r="Q2017" s="45" t="s">
        <v>560</v>
      </c>
      <c r="R2017" s="45" t="s">
        <v>2643</v>
      </c>
      <c r="S2017" s="272" t="s">
        <v>6315</v>
      </c>
      <c r="T2017" s="45" t="s">
        <v>1861</v>
      </c>
      <c r="U2017" s="45">
        <v>1</v>
      </c>
      <c r="V2017" s="45">
        <v>50</v>
      </c>
      <c r="W2017" s="45" t="s">
        <v>1861</v>
      </c>
      <c r="X2017" s="45" t="s">
        <v>1861</v>
      </c>
      <c r="Y2017" s="45" t="s">
        <v>1861</v>
      </c>
      <c r="Z2017" s="45" t="s">
        <v>1861</v>
      </c>
      <c r="AA2017" s="45" t="s">
        <v>1861</v>
      </c>
      <c r="AB2017" s="45" t="s">
        <v>1861</v>
      </c>
      <c r="AC2017" s="45" t="s">
        <v>1861</v>
      </c>
      <c r="AD2017" s="45" t="s">
        <v>1861</v>
      </c>
      <c r="AE2017" s="45" t="s">
        <v>1861</v>
      </c>
      <c r="AF2017" s="45" t="s">
        <v>1932</v>
      </c>
      <c r="AG2017" s="45"/>
      <c r="AH2017" s="45"/>
      <c r="AI2017" s="45">
        <v>169.64</v>
      </c>
      <c r="AJ2017" s="45" t="s">
        <v>6328</v>
      </c>
      <c r="AK2017" s="45" t="s">
        <v>6329</v>
      </c>
      <c r="AL2017" s="45">
        <v>43</v>
      </c>
      <c r="AM2017" s="45">
        <v>19</v>
      </c>
      <c r="AN2017" s="1109">
        <v>16.106000000000002</v>
      </c>
      <c r="AO2017" s="45">
        <v>23</v>
      </c>
      <c r="AP2017" s="45">
        <v>31</v>
      </c>
      <c r="AQ2017" s="45">
        <v>8.1110000000000007</v>
      </c>
      <c r="AR2017" s="45">
        <f t="shared" si="224"/>
        <v>43.321140555555559</v>
      </c>
      <c r="AS2017" s="45">
        <f t="shared" si="225"/>
        <v>23.518919722222222</v>
      </c>
      <c r="AT2017" s="45" t="s">
        <v>34</v>
      </c>
      <c r="AU2017" s="45"/>
      <c r="AV2017" s="147"/>
      <c r="AW2017" s="31"/>
      <c r="AX2017" s="147"/>
      <c r="AY2017" s="31"/>
      <c r="AZ2017" s="147"/>
      <c r="BA2017" s="31"/>
      <c r="BB2017" s="147"/>
      <c r="BC2017" s="31"/>
      <c r="BD2017" s="147"/>
      <c r="BE2017" s="31"/>
      <c r="BF2017" s="45"/>
      <c r="BG2017" s="433"/>
    </row>
    <row r="2018" spans="1:59" s="101" customFormat="1" ht="25.5" x14ac:dyDescent="0.25">
      <c r="A2018" s="432"/>
      <c r="B2018" s="45" t="s">
        <v>387</v>
      </c>
      <c r="C2018" s="45">
        <v>12170432</v>
      </c>
      <c r="D2018" s="31">
        <v>41625</v>
      </c>
      <c r="E2018" s="31">
        <v>41625</v>
      </c>
      <c r="F2018" s="31">
        <v>42721</v>
      </c>
      <c r="G2018" s="90">
        <v>-7777</v>
      </c>
      <c r="H2018" s="45" t="s">
        <v>3065</v>
      </c>
      <c r="I2018" s="45" t="s">
        <v>1498</v>
      </c>
      <c r="J2018" s="45"/>
      <c r="K2018" s="45" t="s">
        <v>921</v>
      </c>
      <c r="L2018" s="45" t="s">
        <v>1087</v>
      </c>
      <c r="M2018" s="45" t="s">
        <v>217</v>
      </c>
      <c r="N2018" s="45" t="s">
        <v>217</v>
      </c>
      <c r="O2018" s="45"/>
      <c r="P2018" s="147">
        <v>43712</v>
      </c>
      <c r="Q2018" s="45" t="s">
        <v>560</v>
      </c>
      <c r="R2018" s="45" t="s">
        <v>2643</v>
      </c>
      <c r="S2018" s="272" t="s">
        <v>6315</v>
      </c>
      <c r="T2018" s="45" t="s">
        <v>1861</v>
      </c>
      <c r="U2018" s="45" t="s">
        <v>1861</v>
      </c>
      <c r="V2018" s="45" t="s">
        <v>1861</v>
      </c>
      <c r="W2018" s="45" t="s">
        <v>1861</v>
      </c>
      <c r="X2018" s="45" t="s">
        <v>1861</v>
      </c>
      <c r="Y2018" s="45" t="s">
        <v>1861</v>
      </c>
      <c r="Z2018" s="45" t="s">
        <v>1861</v>
      </c>
      <c r="AA2018" s="45" t="s">
        <v>1861</v>
      </c>
      <c r="AB2018" s="45" t="s">
        <v>1861</v>
      </c>
      <c r="AC2018" s="45" t="s">
        <v>1861</v>
      </c>
      <c r="AD2018" s="45" t="s">
        <v>1861</v>
      </c>
      <c r="AE2018" s="45" t="s">
        <v>1861</v>
      </c>
      <c r="AF2018" s="45" t="s">
        <v>2153</v>
      </c>
      <c r="AG2018" s="45"/>
      <c r="AH2018" s="45"/>
      <c r="AI2018" s="45">
        <v>169.24</v>
      </c>
      <c r="AJ2018" s="45" t="s">
        <v>6330</v>
      </c>
      <c r="AK2018" s="45" t="s">
        <v>6331</v>
      </c>
      <c r="AL2018" s="45">
        <v>43</v>
      </c>
      <c r="AM2018" s="45">
        <v>19</v>
      </c>
      <c r="AN2018" s="1109">
        <v>15.798</v>
      </c>
      <c r="AO2018" s="45">
        <v>23</v>
      </c>
      <c r="AP2018" s="45">
        <v>31</v>
      </c>
      <c r="AQ2018" s="45">
        <v>5.9859999999999998</v>
      </c>
      <c r="AR2018" s="45">
        <f t="shared" si="224"/>
        <v>43.321055000000001</v>
      </c>
      <c r="AS2018" s="45">
        <f t="shared" si="225"/>
        <v>23.518329444444444</v>
      </c>
      <c r="AT2018" s="45" t="s">
        <v>34</v>
      </c>
      <c r="AU2018" s="45"/>
      <c r="AV2018" s="147"/>
      <c r="AW2018" s="31"/>
      <c r="AX2018" s="147"/>
      <c r="AY2018" s="31"/>
      <c r="AZ2018" s="147"/>
      <c r="BA2018" s="31"/>
      <c r="BB2018" s="147"/>
      <c r="BC2018" s="31"/>
      <c r="BD2018" s="147"/>
      <c r="BE2018" s="31"/>
      <c r="BF2018" s="45"/>
      <c r="BG2018" s="433"/>
    </row>
    <row r="2019" spans="1:59" s="101" customFormat="1" ht="25.5" x14ac:dyDescent="0.25">
      <c r="A2019" s="432"/>
      <c r="B2019" s="45" t="s">
        <v>387</v>
      </c>
      <c r="C2019" s="45">
        <v>12170432</v>
      </c>
      <c r="D2019" s="31">
        <v>41625</v>
      </c>
      <c r="E2019" s="31">
        <v>41625</v>
      </c>
      <c r="F2019" s="31">
        <v>42721</v>
      </c>
      <c r="G2019" s="90">
        <v>-7777</v>
      </c>
      <c r="H2019" s="45" t="s">
        <v>3065</v>
      </c>
      <c r="I2019" s="45" t="s">
        <v>1498</v>
      </c>
      <c r="J2019" s="45"/>
      <c r="K2019" s="45" t="s">
        <v>921</v>
      </c>
      <c r="L2019" s="45" t="s">
        <v>1087</v>
      </c>
      <c r="M2019" s="45" t="s">
        <v>217</v>
      </c>
      <c r="N2019" s="45" t="s">
        <v>217</v>
      </c>
      <c r="O2019" s="45"/>
      <c r="P2019" s="147">
        <v>43712</v>
      </c>
      <c r="Q2019" s="45" t="s">
        <v>560</v>
      </c>
      <c r="R2019" s="45" t="s">
        <v>2643</v>
      </c>
      <c r="S2019" s="272" t="s">
        <v>6332</v>
      </c>
      <c r="T2019" s="45" t="s">
        <v>1861</v>
      </c>
      <c r="U2019" s="45">
        <v>1</v>
      </c>
      <c r="V2019" s="45">
        <v>10</v>
      </c>
      <c r="W2019" s="45" t="s">
        <v>1861</v>
      </c>
      <c r="X2019" s="45" t="s">
        <v>1861</v>
      </c>
      <c r="Y2019" s="45" t="s">
        <v>1861</v>
      </c>
      <c r="Z2019" s="45" t="s">
        <v>1861</v>
      </c>
      <c r="AA2019" s="45" t="s">
        <v>1861</v>
      </c>
      <c r="AB2019" s="45" t="s">
        <v>1861</v>
      </c>
      <c r="AC2019" s="45" t="s">
        <v>1861</v>
      </c>
      <c r="AD2019" s="45" t="s">
        <v>1861</v>
      </c>
      <c r="AE2019" s="45" t="s">
        <v>1861</v>
      </c>
      <c r="AF2019" s="45" t="s">
        <v>1932</v>
      </c>
      <c r="AG2019" s="45"/>
      <c r="AH2019" s="45"/>
      <c r="AI2019" s="45">
        <v>170.82</v>
      </c>
      <c r="AJ2019" s="45" t="s">
        <v>6333</v>
      </c>
      <c r="AK2019" s="45" t="s">
        <v>6334</v>
      </c>
      <c r="AL2019" s="45">
        <v>43</v>
      </c>
      <c r="AM2019" s="45">
        <v>19</v>
      </c>
      <c r="AN2019" s="1109">
        <v>12.516999999999999</v>
      </c>
      <c r="AO2019" s="45">
        <v>23</v>
      </c>
      <c r="AP2019" s="45">
        <v>31</v>
      </c>
      <c r="AQ2019" s="45">
        <v>18.542000000000002</v>
      </c>
      <c r="AR2019" s="45">
        <f t="shared" si="224"/>
        <v>43.320143611111114</v>
      </c>
      <c r="AS2019" s="45">
        <f t="shared" si="225"/>
        <v>23.521817222222221</v>
      </c>
      <c r="AT2019" s="45" t="s">
        <v>34</v>
      </c>
      <c r="AU2019" s="45"/>
      <c r="AV2019" s="147"/>
      <c r="AW2019" s="31"/>
      <c r="AX2019" s="147"/>
      <c r="AY2019" s="31"/>
      <c r="AZ2019" s="147"/>
      <c r="BA2019" s="31"/>
      <c r="BB2019" s="147"/>
      <c r="BC2019" s="31"/>
      <c r="BD2019" s="147"/>
      <c r="BE2019" s="31"/>
      <c r="BF2019" s="45"/>
      <c r="BG2019" s="433"/>
    </row>
    <row r="2020" spans="1:59" s="106" customFormat="1" ht="25.5" x14ac:dyDescent="0.25">
      <c r="A2020" s="432"/>
      <c r="B2020" s="45" t="s">
        <v>387</v>
      </c>
      <c r="C2020" s="45">
        <v>12170432</v>
      </c>
      <c r="D2020" s="31">
        <v>41625</v>
      </c>
      <c r="E2020" s="31">
        <v>41625</v>
      </c>
      <c r="F2020" s="31">
        <v>42721</v>
      </c>
      <c r="G2020" s="90">
        <v>-7777</v>
      </c>
      <c r="H2020" s="45" t="s">
        <v>3065</v>
      </c>
      <c r="I2020" s="45" t="s">
        <v>1498</v>
      </c>
      <c r="J2020" s="45"/>
      <c r="K2020" s="45" t="s">
        <v>921</v>
      </c>
      <c r="L2020" s="45" t="s">
        <v>1087</v>
      </c>
      <c r="M2020" s="45" t="s">
        <v>217</v>
      </c>
      <c r="N2020" s="45" t="s">
        <v>217</v>
      </c>
      <c r="O2020" s="45"/>
      <c r="P2020" s="147">
        <v>43712</v>
      </c>
      <c r="Q2020" s="45" t="s">
        <v>560</v>
      </c>
      <c r="R2020" s="45" t="s">
        <v>2643</v>
      </c>
      <c r="S2020" s="272" t="s">
        <v>6332</v>
      </c>
      <c r="T2020" s="45" t="s">
        <v>1861</v>
      </c>
      <c r="U2020" s="45" t="s">
        <v>1861</v>
      </c>
      <c r="V2020" s="45" t="s">
        <v>1861</v>
      </c>
      <c r="W2020" s="45" t="s">
        <v>1861</v>
      </c>
      <c r="X2020" s="45" t="s">
        <v>1861</v>
      </c>
      <c r="Y2020" s="45" t="s">
        <v>1861</v>
      </c>
      <c r="Z2020" s="45" t="s">
        <v>1861</v>
      </c>
      <c r="AA2020" s="45" t="s">
        <v>1861</v>
      </c>
      <c r="AB2020" s="45" t="s">
        <v>1861</v>
      </c>
      <c r="AC2020" s="45" t="s">
        <v>1861</v>
      </c>
      <c r="AD2020" s="45" t="s">
        <v>1861</v>
      </c>
      <c r="AE2020" s="45" t="s">
        <v>1861</v>
      </c>
      <c r="AF2020" s="45" t="s">
        <v>6320</v>
      </c>
      <c r="AG2020" s="45"/>
      <c r="AH2020" s="45"/>
      <c r="AI2020" s="45">
        <v>170.53</v>
      </c>
      <c r="AJ2020" s="45" t="s">
        <v>6335</v>
      </c>
      <c r="AK2020" s="45" t="s">
        <v>6336</v>
      </c>
      <c r="AL2020" s="45">
        <v>43</v>
      </c>
      <c r="AM2020" s="45">
        <v>19</v>
      </c>
      <c r="AN2020" s="1109">
        <v>12.260999999999999</v>
      </c>
      <c r="AO2020" s="45">
        <v>23</v>
      </c>
      <c r="AP2020" s="45">
        <v>31</v>
      </c>
      <c r="AQ2020" s="45">
        <v>18.268000000000001</v>
      </c>
      <c r="AR2020" s="45">
        <f t="shared" si="224"/>
        <v>43.320072500000002</v>
      </c>
      <c r="AS2020" s="45">
        <f t="shared" si="225"/>
        <v>23.521741111111112</v>
      </c>
      <c r="AT2020" s="45" t="s">
        <v>34</v>
      </c>
      <c r="AU2020" s="45"/>
      <c r="AV2020" s="147"/>
      <c r="AW2020" s="31"/>
      <c r="AX2020" s="147"/>
      <c r="AY2020" s="31"/>
      <c r="AZ2020" s="147"/>
      <c r="BA2020" s="31"/>
      <c r="BB2020" s="147"/>
      <c r="BC2020" s="31"/>
      <c r="BD2020" s="147"/>
      <c r="BE2020" s="31"/>
      <c r="BF2020" s="45"/>
      <c r="BG2020" s="433"/>
    </row>
    <row r="2021" spans="1:59" s="106" customFormat="1" ht="25.5" x14ac:dyDescent="0.25">
      <c r="A2021" s="432"/>
      <c r="B2021" s="45" t="s">
        <v>387</v>
      </c>
      <c r="C2021" s="45">
        <v>12170432</v>
      </c>
      <c r="D2021" s="31">
        <v>41625</v>
      </c>
      <c r="E2021" s="31">
        <v>41625</v>
      </c>
      <c r="F2021" s="31">
        <v>42721</v>
      </c>
      <c r="G2021" s="90">
        <v>-7777</v>
      </c>
      <c r="H2021" s="45" t="s">
        <v>3065</v>
      </c>
      <c r="I2021" s="45" t="s">
        <v>1498</v>
      </c>
      <c r="J2021" s="45"/>
      <c r="K2021" s="45" t="s">
        <v>921</v>
      </c>
      <c r="L2021" s="45" t="s">
        <v>1087</v>
      </c>
      <c r="M2021" s="45" t="s">
        <v>217</v>
      </c>
      <c r="N2021" s="45" t="s">
        <v>217</v>
      </c>
      <c r="O2021" s="45"/>
      <c r="P2021" s="147">
        <v>43712</v>
      </c>
      <c r="Q2021" s="45" t="s">
        <v>560</v>
      </c>
      <c r="R2021" s="45" t="s">
        <v>2643</v>
      </c>
      <c r="S2021" s="272" t="s">
        <v>6332</v>
      </c>
      <c r="T2021" s="45" t="s">
        <v>1861</v>
      </c>
      <c r="U2021" s="45">
        <v>1</v>
      </c>
      <c r="V2021" s="45">
        <v>36</v>
      </c>
      <c r="W2021" s="45" t="s">
        <v>1861</v>
      </c>
      <c r="X2021" s="45" t="s">
        <v>1861</v>
      </c>
      <c r="Y2021" s="45" t="s">
        <v>1861</v>
      </c>
      <c r="Z2021" s="45" t="s">
        <v>1861</v>
      </c>
      <c r="AA2021" s="45" t="s">
        <v>1861</v>
      </c>
      <c r="AB2021" s="45" t="s">
        <v>1861</v>
      </c>
      <c r="AC2021" s="45" t="s">
        <v>1861</v>
      </c>
      <c r="AD2021" s="45" t="s">
        <v>1861</v>
      </c>
      <c r="AE2021" s="45" t="s">
        <v>1861</v>
      </c>
      <c r="AF2021" s="45" t="s">
        <v>6337</v>
      </c>
      <c r="AG2021" s="45"/>
      <c r="AH2021" s="45"/>
      <c r="AI2021" s="45">
        <v>170.23</v>
      </c>
      <c r="AJ2021" s="45" t="s">
        <v>6338</v>
      </c>
      <c r="AK2021" s="45" t="s">
        <v>6339</v>
      </c>
      <c r="AL2021" s="45">
        <v>43</v>
      </c>
      <c r="AM2021" s="45">
        <v>19</v>
      </c>
      <c r="AN2021" s="1109">
        <v>12.08</v>
      </c>
      <c r="AO2021" s="45">
        <v>23</v>
      </c>
      <c r="AP2021" s="45">
        <v>31</v>
      </c>
      <c r="AQ2021" s="45">
        <v>18.007000000000001</v>
      </c>
      <c r="AR2021" s="45">
        <f t="shared" si="224"/>
        <v>43.320022222222228</v>
      </c>
      <c r="AS2021" s="45">
        <f t="shared" si="225"/>
        <v>23.52166861111111</v>
      </c>
      <c r="AT2021" s="45" t="s">
        <v>34</v>
      </c>
      <c r="AU2021" s="45"/>
      <c r="AV2021" s="147"/>
      <c r="AW2021" s="31"/>
      <c r="AX2021" s="147"/>
      <c r="AY2021" s="31"/>
      <c r="AZ2021" s="147"/>
      <c r="BA2021" s="31"/>
      <c r="BB2021" s="147"/>
      <c r="BC2021" s="31"/>
      <c r="BD2021" s="147"/>
      <c r="BE2021" s="31"/>
      <c r="BF2021" s="45"/>
      <c r="BG2021" s="433"/>
    </row>
    <row r="2022" spans="1:59" s="106" customFormat="1" ht="25.5" x14ac:dyDescent="0.25">
      <c r="A2022" s="432"/>
      <c r="B2022" s="45" t="s">
        <v>387</v>
      </c>
      <c r="C2022" s="45">
        <v>12170432</v>
      </c>
      <c r="D2022" s="31">
        <v>41625</v>
      </c>
      <c r="E2022" s="31">
        <v>41625</v>
      </c>
      <c r="F2022" s="31">
        <v>42721</v>
      </c>
      <c r="G2022" s="90">
        <v>-7777</v>
      </c>
      <c r="H2022" s="45" t="s">
        <v>3065</v>
      </c>
      <c r="I2022" s="45" t="s">
        <v>1498</v>
      </c>
      <c r="J2022" s="45"/>
      <c r="K2022" s="45" t="s">
        <v>921</v>
      </c>
      <c r="L2022" s="45" t="s">
        <v>1087</v>
      </c>
      <c r="M2022" s="45" t="s">
        <v>217</v>
      </c>
      <c r="N2022" s="45" t="s">
        <v>217</v>
      </c>
      <c r="O2022" s="45"/>
      <c r="P2022" s="147">
        <v>43712</v>
      </c>
      <c r="Q2022" s="45" t="s">
        <v>560</v>
      </c>
      <c r="R2022" s="45" t="s">
        <v>2643</v>
      </c>
      <c r="S2022" s="272" t="s">
        <v>6332</v>
      </c>
      <c r="T2022" s="45" t="s">
        <v>1861</v>
      </c>
      <c r="U2022" s="45" t="s">
        <v>1861</v>
      </c>
      <c r="V2022" s="45" t="s">
        <v>1861</v>
      </c>
      <c r="W2022" s="45" t="s">
        <v>1861</v>
      </c>
      <c r="X2022" s="45" t="s">
        <v>1861</v>
      </c>
      <c r="Y2022" s="45" t="s">
        <v>1861</v>
      </c>
      <c r="Z2022" s="45" t="s">
        <v>1861</v>
      </c>
      <c r="AA2022" s="45" t="s">
        <v>1861</v>
      </c>
      <c r="AB2022" s="45" t="s">
        <v>1861</v>
      </c>
      <c r="AC2022" s="45" t="s">
        <v>1861</v>
      </c>
      <c r="AD2022" s="45" t="s">
        <v>1861</v>
      </c>
      <c r="AE2022" s="45" t="s">
        <v>1861</v>
      </c>
      <c r="AF2022" s="45" t="s">
        <v>2153</v>
      </c>
      <c r="AG2022" s="45"/>
      <c r="AH2022" s="45"/>
      <c r="AI2022" s="45">
        <v>169.7</v>
      </c>
      <c r="AJ2022" s="45" t="s">
        <v>6340</v>
      </c>
      <c r="AK2022" s="45" t="s">
        <v>6341</v>
      </c>
      <c r="AL2022" s="45">
        <v>43</v>
      </c>
      <c r="AM2022" s="45">
        <v>19</v>
      </c>
      <c r="AN2022" s="1109">
        <v>12.084</v>
      </c>
      <c r="AO2022" s="45">
        <v>23</v>
      </c>
      <c r="AP2022" s="45">
        <v>31</v>
      </c>
      <c r="AQ2022" s="45">
        <v>16.582000000000001</v>
      </c>
      <c r="AR2022" s="45">
        <f t="shared" si="224"/>
        <v>43.320023333333339</v>
      </c>
      <c r="AS2022" s="45">
        <f t="shared" si="225"/>
        <v>23.521272777777778</v>
      </c>
      <c r="AT2022" s="45" t="s">
        <v>34</v>
      </c>
      <c r="AU2022" s="45"/>
      <c r="AV2022" s="147"/>
      <c r="AW2022" s="31"/>
      <c r="AX2022" s="147"/>
      <c r="AY2022" s="31"/>
      <c r="AZ2022" s="147"/>
      <c r="BA2022" s="31"/>
      <c r="BB2022" s="147"/>
      <c r="BC2022" s="31"/>
      <c r="BD2022" s="147"/>
      <c r="BE2022" s="31"/>
      <c r="BF2022" s="45"/>
      <c r="BG2022" s="433"/>
    </row>
    <row r="2023" spans="1:59" s="106" customFormat="1" ht="25.5" x14ac:dyDescent="0.25">
      <c r="A2023" s="432"/>
      <c r="B2023" s="45" t="s">
        <v>387</v>
      </c>
      <c r="C2023" s="45">
        <v>12170432</v>
      </c>
      <c r="D2023" s="31">
        <v>41625</v>
      </c>
      <c r="E2023" s="31">
        <v>41625</v>
      </c>
      <c r="F2023" s="31">
        <v>42721</v>
      </c>
      <c r="G2023" s="90">
        <v>-7777</v>
      </c>
      <c r="H2023" s="45" t="s">
        <v>3065</v>
      </c>
      <c r="I2023" s="45" t="s">
        <v>1498</v>
      </c>
      <c r="J2023" s="45"/>
      <c r="K2023" s="45" t="s">
        <v>921</v>
      </c>
      <c r="L2023" s="45" t="s">
        <v>1087</v>
      </c>
      <c r="M2023" s="45" t="s">
        <v>217</v>
      </c>
      <c r="N2023" s="45" t="s">
        <v>217</v>
      </c>
      <c r="O2023" s="45"/>
      <c r="P2023" s="147">
        <v>43712</v>
      </c>
      <c r="Q2023" s="45" t="s">
        <v>560</v>
      </c>
      <c r="R2023" s="45" t="s">
        <v>2643</v>
      </c>
      <c r="S2023" s="272" t="s">
        <v>6332</v>
      </c>
      <c r="T2023" s="45" t="s">
        <v>1861</v>
      </c>
      <c r="U2023" s="45">
        <v>1</v>
      </c>
      <c r="V2023" s="45">
        <v>20</v>
      </c>
      <c r="W2023" s="45" t="s">
        <v>1861</v>
      </c>
      <c r="X2023" s="45" t="s">
        <v>1861</v>
      </c>
      <c r="Y2023" s="45" t="s">
        <v>1861</v>
      </c>
      <c r="Z2023" s="45" t="s">
        <v>1861</v>
      </c>
      <c r="AA2023" s="45" t="s">
        <v>1861</v>
      </c>
      <c r="AB2023" s="45" t="s">
        <v>1861</v>
      </c>
      <c r="AC2023" s="45" t="s">
        <v>1861</v>
      </c>
      <c r="AD2023" s="45" t="s">
        <v>1861</v>
      </c>
      <c r="AE2023" s="45" t="s">
        <v>1861</v>
      </c>
      <c r="AF2023" s="45" t="s">
        <v>1932</v>
      </c>
      <c r="AG2023" s="45"/>
      <c r="AH2023" s="45"/>
      <c r="AI2023" s="45">
        <v>169.44</v>
      </c>
      <c r="AJ2023" s="45" t="s">
        <v>6342</v>
      </c>
      <c r="AK2023" s="45" t="s">
        <v>6343</v>
      </c>
      <c r="AL2023" s="45">
        <v>43</v>
      </c>
      <c r="AM2023" s="45">
        <v>19</v>
      </c>
      <c r="AN2023" s="1109">
        <v>13.557</v>
      </c>
      <c r="AO2023" s="45">
        <v>23</v>
      </c>
      <c r="AP2023" s="45">
        <v>31</v>
      </c>
      <c r="AQ2023" s="45">
        <v>5.15</v>
      </c>
      <c r="AR2023" s="45">
        <f t="shared" si="224"/>
        <v>43.320432500000003</v>
      </c>
      <c r="AS2023" s="45">
        <f t="shared" si="225"/>
        <v>23.51809722222222</v>
      </c>
      <c r="AT2023" s="45" t="s">
        <v>34</v>
      </c>
      <c r="AU2023" s="45"/>
      <c r="AV2023" s="147"/>
      <c r="AW2023" s="31"/>
      <c r="AX2023" s="147"/>
      <c r="AY2023" s="31"/>
      <c r="AZ2023" s="147"/>
      <c r="BA2023" s="31"/>
      <c r="BB2023" s="147"/>
      <c r="BC2023" s="31"/>
      <c r="BD2023" s="147"/>
      <c r="BE2023" s="31"/>
      <c r="BF2023" s="45"/>
      <c r="BG2023" s="433"/>
    </row>
    <row r="2024" spans="1:59" s="106" customFormat="1" ht="25.5" x14ac:dyDescent="0.25">
      <c r="A2024" s="432"/>
      <c r="B2024" s="45" t="s">
        <v>387</v>
      </c>
      <c r="C2024" s="45">
        <v>12170432</v>
      </c>
      <c r="D2024" s="31">
        <v>41625</v>
      </c>
      <c r="E2024" s="31">
        <v>41625</v>
      </c>
      <c r="F2024" s="31">
        <v>42721</v>
      </c>
      <c r="G2024" s="90">
        <v>-7777</v>
      </c>
      <c r="H2024" s="45" t="s">
        <v>3065</v>
      </c>
      <c r="I2024" s="45" t="s">
        <v>1498</v>
      </c>
      <c r="J2024" s="45"/>
      <c r="K2024" s="45" t="s">
        <v>921</v>
      </c>
      <c r="L2024" s="45" t="s">
        <v>1087</v>
      </c>
      <c r="M2024" s="45" t="s">
        <v>217</v>
      </c>
      <c r="N2024" s="45" t="s">
        <v>217</v>
      </c>
      <c r="O2024" s="45"/>
      <c r="P2024" s="147">
        <v>43712</v>
      </c>
      <c r="Q2024" s="45" t="s">
        <v>560</v>
      </c>
      <c r="R2024" s="45" t="s">
        <v>2643</v>
      </c>
      <c r="S2024" s="272" t="s">
        <v>6332</v>
      </c>
      <c r="T2024" s="45" t="s">
        <v>1861</v>
      </c>
      <c r="U2024" s="45" t="s">
        <v>1861</v>
      </c>
      <c r="V2024" s="45" t="s">
        <v>1861</v>
      </c>
      <c r="W2024" s="45" t="s">
        <v>1861</v>
      </c>
      <c r="X2024" s="45" t="s">
        <v>1861</v>
      </c>
      <c r="Y2024" s="45" t="s">
        <v>1861</v>
      </c>
      <c r="Z2024" s="45" t="s">
        <v>1861</v>
      </c>
      <c r="AA2024" s="45" t="s">
        <v>1861</v>
      </c>
      <c r="AB2024" s="45" t="s">
        <v>1861</v>
      </c>
      <c r="AC2024" s="45" t="s">
        <v>1861</v>
      </c>
      <c r="AD2024" s="45" t="s">
        <v>1861</v>
      </c>
      <c r="AE2024" s="45" t="s">
        <v>1861</v>
      </c>
      <c r="AF2024" s="45" t="s">
        <v>2153</v>
      </c>
      <c r="AG2024" s="45"/>
      <c r="AH2024" s="45"/>
      <c r="AI2024" s="45">
        <v>169.24</v>
      </c>
      <c r="AJ2024" s="45" t="s">
        <v>6344</v>
      </c>
      <c r="AK2024" s="45" t="s">
        <v>6345</v>
      </c>
      <c r="AL2024" s="45">
        <v>43</v>
      </c>
      <c r="AM2024" s="45">
        <v>19</v>
      </c>
      <c r="AN2024" s="1109">
        <v>13.007999999999999</v>
      </c>
      <c r="AO2024" s="45">
        <v>23</v>
      </c>
      <c r="AP2024" s="45">
        <v>31</v>
      </c>
      <c r="AQ2024" s="45">
        <v>4.718</v>
      </c>
      <c r="AR2024" s="45">
        <f t="shared" si="224"/>
        <v>43.320280000000004</v>
      </c>
      <c r="AS2024" s="45">
        <f t="shared" si="225"/>
        <v>23.517977222222221</v>
      </c>
      <c r="AT2024" s="45" t="s">
        <v>34</v>
      </c>
      <c r="AU2024" s="45"/>
      <c r="AV2024" s="147"/>
      <c r="AW2024" s="31"/>
      <c r="AX2024" s="147"/>
      <c r="AY2024" s="31"/>
      <c r="AZ2024" s="147"/>
      <c r="BA2024" s="31"/>
      <c r="BB2024" s="147"/>
      <c r="BC2024" s="31"/>
      <c r="BD2024" s="147"/>
      <c r="BE2024" s="31"/>
      <c r="BF2024" s="45"/>
      <c r="BG2024" s="433"/>
    </row>
    <row r="2025" spans="1:59" s="106" customFormat="1" ht="25.5" x14ac:dyDescent="0.25">
      <c r="A2025" s="432"/>
      <c r="B2025" s="45" t="s">
        <v>387</v>
      </c>
      <c r="C2025" s="45">
        <v>12170432</v>
      </c>
      <c r="D2025" s="31">
        <v>41625</v>
      </c>
      <c r="E2025" s="31">
        <v>41625</v>
      </c>
      <c r="F2025" s="31">
        <v>42721</v>
      </c>
      <c r="G2025" s="90">
        <v>-7777</v>
      </c>
      <c r="H2025" s="45" t="s">
        <v>3065</v>
      </c>
      <c r="I2025" s="45" t="s">
        <v>1498</v>
      </c>
      <c r="J2025" s="45"/>
      <c r="K2025" s="45" t="s">
        <v>921</v>
      </c>
      <c r="L2025" s="45" t="s">
        <v>1087</v>
      </c>
      <c r="M2025" s="45" t="s">
        <v>217</v>
      </c>
      <c r="N2025" s="45" t="s">
        <v>217</v>
      </c>
      <c r="O2025" s="45"/>
      <c r="P2025" s="147">
        <v>43712</v>
      </c>
      <c r="Q2025" s="45" t="s">
        <v>560</v>
      </c>
      <c r="R2025" s="45" t="s">
        <v>4028</v>
      </c>
      <c r="S2025" s="272" t="s">
        <v>6346</v>
      </c>
      <c r="T2025" s="45" t="s">
        <v>1861</v>
      </c>
      <c r="U2025" s="45">
        <v>-9999</v>
      </c>
      <c r="V2025" s="45">
        <v>-9999</v>
      </c>
      <c r="W2025" s="45" t="s">
        <v>1861</v>
      </c>
      <c r="X2025" s="45" t="s">
        <v>1861</v>
      </c>
      <c r="Y2025" s="45" t="s">
        <v>1861</v>
      </c>
      <c r="Z2025" s="45" t="s">
        <v>1861</v>
      </c>
      <c r="AA2025" s="45" t="s">
        <v>1861</v>
      </c>
      <c r="AB2025" s="45" t="s">
        <v>1861</v>
      </c>
      <c r="AC2025" s="45" t="s">
        <v>1861</v>
      </c>
      <c r="AD2025" s="45" t="s">
        <v>1861</v>
      </c>
      <c r="AE2025" s="45" t="s">
        <v>1861</v>
      </c>
      <c r="AF2025" s="45" t="s">
        <v>1768</v>
      </c>
      <c r="AG2025" s="45"/>
      <c r="AH2025" s="45"/>
      <c r="AI2025" s="45">
        <v>171.15</v>
      </c>
      <c r="AJ2025" s="45" t="s">
        <v>6347</v>
      </c>
      <c r="AK2025" s="45" t="s">
        <v>6348</v>
      </c>
      <c r="AL2025" s="45">
        <v>43</v>
      </c>
      <c r="AM2025" s="45">
        <v>19</v>
      </c>
      <c r="AN2025" s="1109">
        <v>13.147</v>
      </c>
      <c r="AO2025" s="45">
        <v>23</v>
      </c>
      <c r="AP2025" s="45">
        <v>31</v>
      </c>
      <c r="AQ2025" s="45">
        <v>20.783000000000001</v>
      </c>
      <c r="AR2025" s="45">
        <f t="shared" si="224"/>
        <v>43.320318611111112</v>
      </c>
      <c r="AS2025" s="45">
        <f t="shared" si="225"/>
        <v>23.52243972222222</v>
      </c>
      <c r="AT2025" s="45" t="s">
        <v>34</v>
      </c>
      <c r="AU2025" s="45"/>
      <c r="AV2025" s="147"/>
      <c r="AW2025" s="31"/>
      <c r="AX2025" s="147"/>
      <c r="AY2025" s="31"/>
      <c r="AZ2025" s="147"/>
      <c r="BA2025" s="31"/>
      <c r="BB2025" s="147"/>
      <c r="BC2025" s="31"/>
      <c r="BD2025" s="147"/>
      <c r="BE2025" s="31"/>
      <c r="BF2025" s="45"/>
      <c r="BG2025" s="433"/>
    </row>
    <row r="2026" spans="1:59" s="106" customFormat="1" ht="25.5" x14ac:dyDescent="0.25">
      <c r="A2026" s="432"/>
      <c r="B2026" s="45" t="s">
        <v>387</v>
      </c>
      <c r="C2026" s="45">
        <v>12170432</v>
      </c>
      <c r="D2026" s="31">
        <v>41625</v>
      </c>
      <c r="E2026" s="31">
        <v>41625</v>
      </c>
      <c r="F2026" s="31">
        <v>42721</v>
      </c>
      <c r="G2026" s="90">
        <v>-7777</v>
      </c>
      <c r="H2026" s="45" t="s">
        <v>3065</v>
      </c>
      <c r="I2026" s="45" t="s">
        <v>1498</v>
      </c>
      <c r="J2026" s="45"/>
      <c r="K2026" s="45" t="s">
        <v>921</v>
      </c>
      <c r="L2026" s="45" t="s">
        <v>1087</v>
      </c>
      <c r="M2026" s="45" t="s">
        <v>217</v>
      </c>
      <c r="N2026" s="45" t="s">
        <v>217</v>
      </c>
      <c r="O2026" s="45"/>
      <c r="P2026" s="147">
        <v>43712</v>
      </c>
      <c r="Q2026" s="45" t="s">
        <v>560</v>
      </c>
      <c r="R2026" s="45" t="s">
        <v>4028</v>
      </c>
      <c r="S2026" s="272" t="s">
        <v>6349</v>
      </c>
      <c r="T2026" s="45" t="s">
        <v>1861</v>
      </c>
      <c r="U2026" s="45">
        <v>-9999</v>
      </c>
      <c r="V2026" s="45">
        <v>-9999</v>
      </c>
      <c r="W2026" s="45" t="s">
        <v>1861</v>
      </c>
      <c r="X2026" s="45" t="s">
        <v>1861</v>
      </c>
      <c r="Y2026" s="45" t="s">
        <v>1861</v>
      </c>
      <c r="Z2026" s="45" t="s">
        <v>1861</v>
      </c>
      <c r="AA2026" s="45" t="s">
        <v>1861</v>
      </c>
      <c r="AB2026" s="45" t="s">
        <v>1861</v>
      </c>
      <c r="AC2026" s="45" t="s">
        <v>1861</v>
      </c>
      <c r="AD2026" s="45" t="s">
        <v>1861</v>
      </c>
      <c r="AE2026" s="45" t="s">
        <v>1861</v>
      </c>
      <c r="AF2026" s="45" t="s">
        <v>6350</v>
      </c>
      <c r="AG2026" s="45"/>
      <c r="AH2026" s="45"/>
      <c r="AI2026" s="45">
        <v>170.53</v>
      </c>
      <c r="AJ2026" s="45" t="s">
        <v>6321</v>
      </c>
      <c r="AK2026" s="45" t="s">
        <v>6322</v>
      </c>
      <c r="AL2026" s="45">
        <v>43</v>
      </c>
      <c r="AM2026" s="45">
        <v>19</v>
      </c>
      <c r="AN2026" s="1109">
        <v>12.339</v>
      </c>
      <c r="AO2026" s="45">
        <v>23</v>
      </c>
      <c r="AP2026" s="45">
        <v>31</v>
      </c>
      <c r="AQ2026" s="45">
        <v>17.908999999999999</v>
      </c>
      <c r="AR2026" s="45">
        <f t="shared" si="224"/>
        <v>43.320094166666671</v>
      </c>
      <c r="AS2026" s="45">
        <f t="shared" si="225"/>
        <v>23.521641388888888</v>
      </c>
      <c r="AT2026" s="45" t="s">
        <v>34</v>
      </c>
      <c r="AU2026" s="45"/>
      <c r="AV2026" s="147"/>
      <c r="AW2026" s="31"/>
      <c r="AX2026" s="147"/>
      <c r="AY2026" s="31"/>
      <c r="AZ2026" s="147"/>
      <c r="BA2026" s="31"/>
      <c r="BB2026" s="147"/>
      <c r="BC2026" s="31"/>
      <c r="BD2026" s="147"/>
      <c r="BE2026" s="31"/>
      <c r="BF2026" s="45"/>
      <c r="BG2026" s="433"/>
    </row>
    <row r="2027" spans="1:59" s="106" customFormat="1" ht="26.25" thickBot="1" x14ac:dyDescent="0.3">
      <c r="A2027" s="416"/>
      <c r="B2027" s="417" t="s">
        <v>387</v>
      </c>
      <c r="C2027" s="417">
        <v>12170432</v>
      </c>
      <c r="D2027" s="420">
        <v>41625</v>
      </c>
      <c r="E2027" s="420">
        <v>41625</v>
      </c>
      <c r="F2027" s="420">
        <v>42721</v>
      </c>
      <c r="G2027" s="445">
        <v>-7777</v>
      </c>
      <c r="H2027" s="417" t="s">
        <v>3065</v>
      </c>
      <c r="I2027" s="417" t="s">
        <v>1498</v>
      </c>
      <c r="J2027" s="417"/>
      <c r="K2027" s="417" t="s">
        <v>921</v>
      </c>
      <c r="L2027" s="417" t="s">
        <v>1087</v>
      </c>
      <c r="M2027" s="417" t="s">
        <v>217</v>
      </c>
      <c r="N2027" s="417" t="s">
        <v>217</v>
      </c>
      <c r="O2027" s="417"/>
      <c r="P2027" s="418">
        <v>43712</v>
      </c>
      <c r="Q2027" s="417" t="s">
        <v>560</v>
      </c>
      <c r="R2027" s="417" t="s">
        <v>4028</v>
      </c>
      <c r="S2027" s="422" t="s">
        <v>6349</v>
      </c>
      <c r="T2027" s="417" t="s">
        <v>1861</v>
      </c>
      <c r="U2027" s="417">
        <v>-9999</v>
      </c>
      <c r="V2027" s="417">
        <v>-9999</v>
      </c>
      <c r="W2027" s="417" t="s">
        <v>1861</v>
      </c>
      <c r="X2027" s="417" t="s">
        <v>1861</v>
      </c>
      <c r="Y2027" s="417" t="s">
        <v>1861</v>
      </c>
      <c r="Z2027" s="417" t="s">
        <v>1861</v>
      </c>
      <c r="AA2027" s="417" t="s">
        <v>1861</v>
      </c>
      <c r="AB2027" s="417" t="s">
        <v>1861</v>
      </c>
      <c r="AC2027" s="417" t="s">
        <v>1861</v>
      </c>
      <c r="AD2027" s="417" t="s">
        <v>1861</v>
      </c>
      <c r="AE2027" s="417" t="s">
        <v>1861</v>
      </c>
      <c r="AF2027" s="417" t="s">
        <v>6351</v>
      </c>
      <c r="AG2027" s="417"/>
      <c r="AH2027" s="417"/>
      <c r="AI2027" s="417">
        <v>170.23</v>
      </c>
      <c r="AJ2027" s="417" t="s">
        <v>6324</v>
      </c>
      <c r="AK2027" s="417" t="s">
        <v>6325</v>
      </c>
      <c r="AL2027" s="417">
        <v>43</v>
      </c>
      <c r="AM2027" s="417">
        <v>19</v>
      </c>
      <c r="AN2027" s="1126">
        <v>12.207000000000001</v>
      </c>
      <c r="AO2027" s="417">
        <v>23</v>
      </c>
      <c r="AP2027" s="417">
        <v>31</v>
      </c>
      <c r="AQ2027" s="417">
        <v>17.488</v>
      </c>
      <c r="AR2027" s="417">
        <f t="shared" si="224"/>
        <v>43.320057500000004</v>
      </c>
      <c r="AS2027" s="417">
        <f t="shared" si="225"/>
        <v>23.521524444444445</v>
      </c>
      <c r="AT2027" s="417" t="s">
        <v>34</v>
      </c>
      <c r="AU2027" s="417"/>
      <c r="AV2027" s="418"/>
      <c r="AW2027" s="420"/>
      <c r="AX2027" s="418"/>
      <c r="AY2027" s="420"/>
      <c r="AZ2027" s="418"/>
      <c r="BA2027" s="420"/>
      <c r="BB2027" s="418"/>
      <c r="BC2027" s="420"/>
      <c r="BD2027" s="418"/>
      <c r="BE2027" s="420"/>
      <c r="BF2027" s="417"/>
      <c r="BG2027" s="423"/>
    </row>
    <row r="2028" spans="1:59" s="101" customFormat="1" ht="89.25" x14ac:dyDescent="0.25">
      <c r="A2028" s="170">
        <v>642</v>
      </c>
      <c r="B2028" s="170" t="s">
        <v>3066</v>
      </c>
      <c r="C2028" s="170">
        <v>12170433</v>
      </c>
      <c r="D2028" s="186">
        <v>41629</v>
      </c>
      <c r="E2028" s="186">
        <v>41629</v>
      </c>
      <c r="F2028" s="186">
        <v>42725</v>
      </c>
      <c r="G2028" s="170">
        <v>-7777</v>
      </c>
      <c r="H2028" s="170" t="s">
        <v>587</v>
      </c>
      <c r="I2028" s="170" t="s">
        <v>1210</v>
      </c>
      <c r="J2028" s="170"/>
      <c r="K2028" s="170" t="s">
        <v>50</v>
      </c>
      <c r="L2028" s="170" t="s">
        <v>294</v>
      </c>
      <c r="M2028" s="170" t="s">
        <v>294</v>
      </c>
      <c r="N2028" s="170" t="s">
        <v>217</v>
      </c>
      <c r="O2028" s="170" t="s">
        <v>8439</v>
      </c>
      <c r="P2028" s="175">
        <v>62997</v>
      </c>
      <c r="Q2028" s="170" t="s">
        <v>560</v>
      </c>
      <c r="R2028" s="170" t="s">
        <v>2643</v>
      </c>
      <c r="S2028" s="277" t="s">
        <v>4809</v>
      </c>
      <c r="T2028" s="170">
        <v>-7777</v>
      </c>
      <c r="U2028" s="170">
        <v>3</v>
      </c>
      <c r="V2028" s="170">
        <v>400</v>
      </c>
      <c r="W2028" s="170">
        <v>-7777</v>
      </c>
      <c r="X2028" s="170">
        <v>-7777</v>
      </c>
      <c r="Y2028" s="170">
        <v>-7777</v>
      </c>
      <c r="Z2028" s="170">
        <v>-7777</v>
      </c>
      <c r="AA2028" s="170">
        <v>-7777</v>
      </c>
      <c r="AB2028" s="170">
        <v>-7777</v>
      </c>
      <c r="AC2028" s="170">
        <v>-7777</v>
      </c>
      <c r="AD2028" s="170">
        <v>-7777</v>
      </c>
      <c r="AE2028" s="170">
        <v>-7777</v>
      </c>
      <c r="AF2028" s="170" t="s">
        <v>9878</v>
      </c>
      <c r="AG2028" s="170"/>
      <c r="AH2028" s="170"/>
      <c r="AI2028" s="170"/>
      <c r="AJ2028" s="170" t="s">
        <v>6352</v>
      </c>
      <c r="AK2028" s="170" t="s">
        <v>8440</v>
      </c>
      <c r="AL2028" s="170">
        <v>43</v>
      </c>
      <c r="AM2028" s="170">
        <v>9</v>
      </c>
      <c r="AN2028" s="1118">
        <v>13.2</v>
      </c>
      <c r="AO2028" s="170">
        <v>23</v>
      </c>
      <c r="AP2028" s="170">
        <v>55</v>
      </c>
      <c r="AQ2028" s="170">
        <v>27.9</v>
      </c>
      <c r="AR2028" s="170">
        <f t="shared" si="224"/>
        <v>43.153666666666666</v>
      </c>
      <c r="AS2028" s="170">
        <f t="shared" si="225"/>
        <v>23.924416666666669</v>
      </c>
      <c r="AT2028" s="170" t="s">
        <v>34</v>
      </c>
      <c r="AU2028" s="170"/>
      <c r="AV2028" s="175"/>
      <c r="AW2028" s="186"/>
      <c r="AX2028" s="175"/>
      <c r="AY2028" s="186"/>
      <c r="AZ2028" s="175"/>
      <c r="BA2028" s="186"/>
      <c r="BB2028" s="175"/>
      <c r="BC2028" s="186"/>
      <c r="BD2028" s="175"/>
      <c r="BE2028" s="186"/>
      <c r="BF2028" s="170"/>
      <c r="BG2028" s="170"/>
    </row>
    <row r="2029" spans="1:59" s="101" customFormat="1" ht="90" thickBot="1" x14ac:dyDescent="0.3">
      <c r="A2029" s="169"/>
      <c r="B2029" s="169" t="s">
        <v>3066</v>
      </c>
      <c r="C2029" s="169">
        <v>12170433</v>
      </c>
      <c r="D2029" s="113">
        <v>41629</v>
      </c>
      <c r="E2029" s="113">
        <v>41629</v>
      </c>
      <c r="F2029" s="113">
        <v>42725</v>
      </c>
      <c r="G2029" s="169">
        <v>-7777</v>
      </c>
      <c r="H2029" s="169" t="s">
        <v>587</v>
      </c>
      <c r="I2029" s="169" t="s">
        <v>1210</v>
      </c>
      <c r="J2029" s="169"/>
      <c r="K2029" s="169" t="s">
        <v>50</v>
      </c>
      <c r="L2029" s="169" t="s">
        <v>294</v>
      </c>
      <c r="M2029" s="169" t="s">
        <v>294</v>
      </c>
      <c r="N2029" s="169" t="s">
        <v>217</v>
      </c>
      <c r="O2029" s="169" t="s">
        <v>8439</v>
      </c>
      <c r="P2029" s="112">
        <v>62997</v>
      </c>
      <c r="Q2029" s="169" t="s">
        <v>560</v>
      </c>
      <c r="R2029" s="169" t="s">
        <v>4375</v>
      </c>
      <c r="S2029" s="276" t="s">
        <v>654</v>
      </c>
      <c r="T2029" s="169" t="s">
        <v>1861</v>
      </c>
      <c r="U2029" s="169" t="s">
        <v>1861</v>
      </c>
      <c r="V2029" s="169" t="s">
        <v>1861</v>
      </c>
      <c r="W2029" s="169" t="s">
        <v>1861</v>
      </c>
      <c r="X2029" s="169" t="s">
        <v>1861</v>
      </c>
      <c r="Y2029" s="169" t="s">
        <v>1861</v>
      </c>
      <c r="Z2029" s="169" t="s">
        <v>1861</v>
      </c>
      <c r="AA2029" s="169" t="s">
        <v>1861</v>
      </c>
      <c r="AB2029" s="169" t="s">
        <v>1861</v>
      </c>
      <c r="AC2029" s="169" t="s">
        <v>1861</v>
      </c>
      <c r="AD2029" s="169" t="s">
        <v>1861</v>
      </c>
      <c r="AE2029" s="169" t="s">
        <v>1861</v>
      </c>
      <c r="AF2029" s="169" t="s">
        <v>9993</v>
      </c>
      <c r="AG2029" s="169"/>
      <c r="AH2029" s="169"/>
      <c r="AI2029" s="169"/>
      <c r="AJ2029" s="169" t="s">
        <v>6353</v>
      </c>
      <c r="AK2029" s="169" t="s">
        <v>8441</v>
      </c>
      <c r="AL2029" s="169">
        <v>43</v>
      </c>
      <c r="AM2029" s="169">
        <v>9</v>
      </c>
      <c r="AN2029" s="1110">
        <v>6.8</v>
      </c>
      <c r="AO2029" s="169">
        <v>23</v>
      </c>
      <c r="AP2029" s="169">
        <v>55</v>
      </c>
      <c r="AQ2029" s="169">
        <v>30.6</v>
      </c>
      <c r="AR2029" s="169">
        <f t="shared" si="224"/>
        <v>43.151888888888891</v>
      </c>
      <c r="AS2029" s="169">
        <f t="shared" si="225"/>
        <v>23.925166666666669</v>
      </c>
      <c r="AT2029" s="169" t="s">
        <v>34</v>
      </c>
      <c r="AU2029" s="169"/>
      <c r="AV2029" s="112"/>
      <c r="AW2029" s="113"/>
      <c r="AX2029" s="112"/>
      <c r="AY2029" s="113"/>
      <c r="AZ2029" s="112"/>
      <c r="BA2029" s="113"/>
      <c r="BB2029" s="112"/>
      <c r="BC2029" s="113"/>
      <c r="BD2029" s="112"/>
      <c r="BE2029" s="113"/>
      <c r="BF2029" s="169"/>
      <c r="BG2029" s="169"/>
    </row>
    <row r="2030" spans="1:59" s="101" customFormat="1" ht="51" x14ac:dyDescent="0.25">
      <c r="A2030" s="424">
        <v>643</v>
      </c>
      <c r="B2030" s="425" t="s">
        <v>10277</v>
      </c>
      <c r="C2030" s="427">
        <v>12190001</v>
      </c>
      <c r="D2030" s="428">
        <v>39708</v>
      </c>
      <c r="E2030" s="428">
        <v>39708</v>
      </c>
      <c r="F2030" s="428">
        <v>40803</v>
      </c>
      <c r="G2030" s="570">
        <v>-7777</v>
      </c>
      <c r="H2030" s="425" t="s">
        <v>585</v>
      </c>
      <c r="I2030" s="425" t="s">
        <v>702</v>
      </c>
      <c r="J2030" s="425"/>
      <c r="K2030" s="425" t="s">
        <v>71</v>
      </c>
      <c r="L2030" s="425" t="s">
        <v>105</v>
      </c>
      <c r="M2030" s="425" t="s">
        <v>105</v>
      </c>
      <c r="N2030" s="425" t="s">
        <v>70</v>
      </c>
      <c r="O2030" s="425" t="s">
        <v>8442</v>
      </c>
      <c r="P2030" s="426">
        <v>73198</v>
      </c>
      <c r="Q2030" s="425" t="s">
        <v>559</v>
      </c>
      <c r="R2030" s="425" t="s">
        <v>6354</v>
      </c>
      <c r="S2030" s="430" t="s">
        <v>6355</v>
      </c>
      <c r="T2030" s="425">
        <v>-7777</v>
      </c>
      <c r="U2030" s="425">
        <v>-7777</v>
      </c>
      <c r="V2030" s="425">
        <v>-7777</v>
      </c>
      <c r="W2030" s="425">
        <v>-7777</v>
      </c>
      <c r="X2030" s="425">
        <v>-7777</v>
      </c>
      <c r="Y2030" s="425">
        <v>181.06</v>
      </c>
      <c r="Z2030" s="425">
        <v>18</v>
      </c>
      <c r="AA2030" s="425">
        <v>2913.11</v>
      </c>
      <c r="AB2030" s="425">
        <v>1.6</v>
      </c>
      <c r="AC2030" s="425">
        <v>3701</v>
      </c>
      <c r="AD2030" s="425">
        <v>-9999</v>
      </c>
      <c r="AE2030" s="425">
        <v>-7777</v>
      </c>
      <c r="AF2030" s="425" t="s">
        <v>9831</v>
      </c>
      <c r="AG2030" s="425"/>
      <c r="AH2030" s="425"/>
      <c r="AI2030" s="425"/>
      <c r="AJ2030" s="570" t="s">
        <v>6356</v>
      </c>
      <c r="AK2030" s="570" t="s">
        <v>6357</v>
      </c>
      <c r="AL2030" s="425">
        <v>42</v>
      </c>
      <c r="AM2030" s="425">
        <v>54</v>
      </c>
      <c r="AN2030" s="1125">
        <v>44.2</v>
      </c>
      <c r="AO2030" s="425">
        <v>24</v>
      </c>
      <c r="AP2030" s="425">
        <v>42</v>
      </c>
      <c r="AQ2030" s="478">
        <v>45.1</v>
      </c>
      <c r="AR2030" s="570">
        <f t="shared" si="224"/>
        <v>42.912277777777774</v>
      </c>
      <c r="AS2030" s="570">
        <f t="shared" si="225"/>
        <v>24.712527777777776</v>
      </c>
      <c r="AT2030" s="478"/>
      <c r="AU2030" s="478" t="s">
        <v>174</v>
      </c>
      <c r="AV2030" s="688"/>
      <c r="AW2030" s="663"/>
      <c r="AX2030" s="688"/>
      <c r="AY2030" s="663"/>
      <c r="AZ2030" s="688"/>
      <c r="BA2030" s="663"/>
      <c r="BB2030" s="688"/>
      <c r="BC2030" s="663"/>
      <c r="BD2030" s="688"/>
      <c r="BE2030" s="663"/>
      <c r="BF2030" s="478"/>
      <c r="BG2030" s="431" t="s">
        <v>562</v>
      </c>
    </row>
    <row r="2031" spans="1:59" s="101" customFormat="1" ht="51" x14ac:dyDescent="0.25">
      <c r="A2031" s="1065"/>
      <c r="B2031" s="170" t="s">
        <v>10277</v>
      </c>
      <c r="C2031" s="176">
        <v>12190001</v>
      </c>
      <c r="D2031" s="186">
        <v>39708</v>
      </c>
      <c r="E2031" s="186">
        <v>39708</v>
      </c>
      <c r="F2031" s="186">
        <v>40803</v>
      </c>
      <c r="G2031" s="169">
        <v>-7777</v>
      </c>
      <c r="H2031" s="170" t="s">
        <v>585</v>
      </c>
      <c r="I2031" s="170" t="s">
        <v>702</v>
      </c>
      <c r="J2031" s="170"/>
      <c r="K2031" s="170" t="s">
        <v>71</v>
      </c>
      <c r="L2031" s="170" t="s">
        <v>105</v>
      </c>
      <c r="M2031" s="170" t="s">
        <v>105</v>
      </c>
      <c r="N2031" s="170" t="s">
        <v>70</v>
      </c>
      <c r="O2031" s="170" t="s">
        <v>8442</v>
      </c>
      <c r="P2031" s="175">
        <v>73198</v>
      </c>
      <c r="Q2031" s="170" t="s">
        <v>559</v>
      </c>
      <c r="R2031" s="170" t="s">
        <v>6354</v>
      </c>
      <c r="S2031" s="277" t="s">
        <v>6355</v>
      </c>
      <c r="T2031" s="45" t="s">
        <v>1861</v>
      </c>
      <c r="U2031" s="45" t="s">
        <v>1861</v>
      </c>
      <c r="V2031" s="45" t="s">
        <v>1861</v>
      </c>
      <c r="W2031" s="45" t="s">
        <v>1861</v>
      </c>
      <c r="X2031" s="45" t="s">
        <v>1861</v>
      </c>
      <c r="Y2031" s="45" t="s">
        <v>1861</v>
      </c>
      <c r="Z2031" s="45" t="s">
        <v>1861</v>
      </c>
      <c r="AA2031" s="45" t="s">
        <v>1861</v>
      </c>
      <c r="AB2031" s="45" t="s">
        <v>1861</v>
      </c>
      <c r="AC2031" s="45" t="s">
        <v>1861</v>
      </c>
      <c r="AD2031" s="45" t="s">
        <v>1861</v>
      </c>
      <c r="AE2031" s="45" t="s">
        <v>1861</v>
      </c>
      <c r="AF2031" s="170" t="s">
        <v>9832</v>
      </c>
      <c r="AG2031" s="170"/>
      <c r="AH2031" s="170"/>
      <c r="AI2031" s="170"/>
      <c r="AJ2031" s="45" t="s">
        <v>6358</v>
      </c>
      <c r="AK2031" s="45" t="s">
        <v>6359</v>
      </c>
      <c r="AL2031" s="170">
        <v>42</v>
      </c>
      <c r="AM2031" s="170">
        <v>54</v>
      </c>
      <c r="AN2031" s="1118">
        <v>39.299999999999997</v>
      </c>
      <c r="AO2031" s="170">
        <v>24</v>
      </c>
      <c r="AP2031" s="170">
        <v>42</v>
      </c>
      <c r="AQ2031" s="148">
        <v>47</v>
      </c>
      <c r="AR2031" s="169">
        <f t="shared" si="224"/>
        <v>42.910916666666665</v>
      </c>
      <c r="AS2031" s="169">
        <f t="shared" si="225"/>
        <v>24.713055555555556</v>
      </c>
      <c r="AT2031" s="148"/>
      <c r="AU2031" s="148" t="s">
        <v>174</v>
      </c>
      <c r="AV2031" s="665"/>
      <c r="AW2031" s="666"/>
      <c r="AX2031" s="665"/>
      <c r="AY2031" s="666"/>
      <c r="AZ2031" s="665"/>
      <c r="BA2031" s="666"/>
      <c r="BB2031" s="665"/>
      <c r="BC2031" s="666"/>
      <c r="BD2031" s="665"/>
      <c r="BE2031" s="666"/>
      <c r="BF2031" s="148"/>
      <c r="BG2031" s="1066" t="s">
        <v>562</v>
      </c>
    </row>
    <row r="2032" spans="1:59" s="101" customFormat="1" ht="51" x14ac:dyDescent="0.25">
      <c r="A2032" s="1065"/>
      <c r="B2032" s="170" t="s">
        <v>10277</v>
      </c>
      <c r="C2032" s="176">
        <v>12190001</v>
      </c>
      <c r="D2032" s="186">
        <v>39708</v>
      </c>
      <c r="E2032" s="186">
        <v>39708</v>
      </c>
      <c r="F2032" s="186">
        <v>40803</v>
      </c>
      <c r="G2032" s="169">
        <v>-7777</v>
      </c>
      <c r="H2032" s="170" t="s">
        <v>585</v>
      </c>
      <c r="I2032" s="170" t="s">
        <v>702</v>
      </c>
      <c r="J2032" s="170"/>
      <c r="K2032" s="170" t="s">
        <v>71</v>
      </c>
      <c r="L2032" s="170" t="s">
        <v>105</v>
      </c>
      <c r="M2032" s="170" t="s">
        <v>105</v>
      </c>
      <c r="N2032" s="170" t="s">
        <v>70</v>
      </c>
      <c r="O2032" s="170" t="s">
        <v>8442</v>
      </c>
      <c r="P2032" s="175">
        <v>73198</v>
      </c>
      <c r="Q2032" s="170" t="s">
        <v>559</v>
      </c>
      <c r="R2032" s="170" t="s">
        <v>6354</v>
      </c>
      <c r="S2032" s="277" t="s">
        <v>6360</v>
      </c>
      <c r="T2032" s="45" t="s">
        <v>1861</v>
      </c>
      <c r="U2032" s="45" t="s">
        <v>1861</v>
      </c>
      <c r="V2032" s="45" t="s">
        <v>1861</v>
      </c>
      <c r="W2032" s="45" t="s">
        <v>1861</v>
      </c>
      <c r="X2032" s="45" t="s">
        <v>1861</v>
      </c>
      <c r="Y2032" s="45">
        <v>134.55000000000001</v>
      </c>
      <c r="Z2032" s="45">
        <v>22</v>
      </c>
      <c r="AA2032" s="45">
        <v>2713.56</v>
      </c>
      <c r="AB2032" s="45">
        <v>1.4</v>
      </c>
      <c r="AC2032" s="45">
        <v>3290</v>
      </c>
      <c r="AD2032" s="45">
        <v>-9999</v>
      </c>
      <c r="AE2032" s="45" t="s">
        <v>1861</v>
      </c>
      <c r="AF2032" s="170" t="s">
        <v>9831</v>
      </c>
      <c r="AG2032" s="170"/>
      <c r="AH2032" s="170"/>
      <c r="AI2032" s="170"/>
      <c r="AJ2032" s="45" t="s">
        <v>6361</v>
      </c>
      <c r="AK2032" s="45" t="s">
        <v>6362</v>
      </c>
      <c r="AL2032" s="170">
        <v>42</v>
      </c>
      <c r="AM2032" s="170">
        <v>54</v>
      </c>
      <c r="AN2032" s="1118">
        <v>38</v>
      </c>
      <c r="AO2032" s="170">
        <v>24</v>
      </c>
      <c r="AP2032" s="170">
        <v>42</v>
      </c>
      <c r="AQ2032" s="148">
        <v>47.6</v>
      </c>
      <c r="AR2032" s="169">
        <f t="shared" si="224"/>
        <v>42.910555555555554</v>
      </c>
      <c r="AS2032" s="169">
        <f t="shared" si="225"/>
        <v>24.713222222222221</v>
      </c>
      <c r="AT2032" s="148"/>
      <c r="AU2032" s="148" t="s">
        <v>174</v>
      </c>
      <c r="AV2032" s="665"/>
      <c r="AW2032" s="666"/>
      <c r="AX2032" s="665"/>
      <c r="AY2032" s="666"/>
      <c r="AZ2032" s="665"/>
      <c r="BA2032" s="666"/>
      <c r="BB2032" s="665"/>
      <c r="BC2032" s="666"/>
      <c r="BD2032" s="665"/>
      <c r="BE2032" s="666"/>
      <c r="BF2032" s="148"/>
      <c r="BG2032" s="1066" t="s">
        <v>562</v>
      </c>
    </row>
    <row r="2033" spans="1:59" s="101" customFormat="1" ht="51" x14ac:dyDescent="0.25">
      <c r="A2033" s="1065"/>
      <c r="B2033" s="170" t="s">
        <v>10277</v>
      </c>
      <c r="C2033" s="176">
        <v>12190001</v>
      </c>
      <c r="D2033" s="186">
        <v>39708</v>
      </c>
      <c r="E2033" s="186">
        <v>39708</v>
      </c>
      <c r="F2033" s="186">
        <v>40803</v>
      </c>
      <c r="G2033" s="169">
        <v>-7777</v>
      </c>
      <c r="H2033" s="170" t="s">
        <v>585</v>
      </c>
      <c r="I2033" s="170" t="s">
        <v>702</v>
      </c>
      <c r="J2033" s="170"/>
      <c r="K2033" s="170" t="s">
        <v>71</v>
      </c>
      <c r="L2033" s="170" t="s">
        <v>105</v>
      </c>
      <c r="M2033" s="170" t="s">
        <v>105</v>
      </c>
      <c r="N2033" s="170" t="s">
        <v>70</v>
      </c>
      <c r="O2033" s="170" t="s">
        <v>8442</v>
      </c>
      <c r="P2033" s="175">
        <v>73198</v>
      </c>
      <c r="Q2033" s="170" t="s">
        <v>559</v>
      </c>
      <c r="R2033" s="170" t="s">
        <v>6354</v>
      </c>
      <c r="S2033" s="277" t="s">
        <v>6360</v>
      </c>
      <c r="T2033" s="45" t="s">
        <v>1861</v>
      </c>
      <c r="U2033" s="45" t="s">
        <v>1861</v>
      </c>
      <c r="V2033" s="45" t="s">
        <v>1861</v>
      </c>
      <c r="W2033" s="45" t="s">
        <v>1861</v>
      </c>
      <c r="X2033" s="45" t="s">
        <v>1861</v>
      </c>
      <c r="Y2033" s="45" t="s">
        <v>1861</v>
      </c>
      <c r="Z2033" s="45" t="s">
        <v>1861</v>
      </c>
      <c r="AA2033" s="45" t="s">
        <v>1861</v>
      </c>
      <c r="AB2033" s="45" t="s">
        <v>1861</v>
      </c>
      <c r="AC2033" s="45" t="s">
        <v>1861</v>
      </c>
      <c r="AD2033" s="45" t="s">
        <v>1861</v>
      </c>
      <c r="AE2033" s="45" t="s">
        <v>1861</v>
      </c>
      <c r="AF2033" s="170" t="s">
        <v>9935</v>
      </c>
      <c r="AG2033" s="170"/>
      <c r="AH2033" s="170"/>
      <c r="AI2033" s="170"/>
      <c r="AJ2033" s="45" t="s">
        <v>6363</v>
      </c>
      <c r="AK2033" s="45" t="s">
        <v>6364</v>
      </c>
      <c r="AL2033" s="170">
        <v>42</v>
      </c>
      <c r="AM2033" s="170">
        <v>54</v>
      </c>
      <c r="AN2033" s="1118">
        <v>34.6</v>
      </c>
      <c r="AO2033" s="170">
        <v>24</v>
      </c>
      <c r="AP2033" s="170">
        <v>42</v>
      </c>
      <c r="AQ2033" s="148">
        <v>49.4</v>
      </c>
      <c r="AR2033" s="169">
        <f t="shared" si="224"/>
        <v>42.909611111111111</v>
      </c>
      <c r="AS2033" s="169">
        <f t="shared" si="225"/>
        <v>24.71372222222222</v>
      </c>
      <c r="AT2033" s="148"/>
      <c r="AU2033" s="148" t="s">
        <v>174</v>
      </c>
      <c r="AV2033" s="665"/>
      <c r="AW2033" s="666"/>
      <c r="AX2033" s="665"/>
      <c r="AY2033" s="666"/>
      <c r="AZ2033" s="665"/>
      <c r="BA2033" s="666"/>
      <c r="BB2033" s="665"/>
      <c r="BC2033" s="666"/>
      <c r="BD2033" s="665"/>
      <c r="BE2033" s="666"/>
      <c r="BF2033" s="148"/>
      <c r="BG2033" s="1066" t="s">
        <v>562</v>
      </c>
    </row>
    <row r="2034" spans="1:59" s="101" customFormat="1" ht="51" x14ac:dyDescent="0.25">
      <c r="A2034" s="1065"/>
      <c r="B2034" s="170" t="s">
        <v>10277</v>
      </c>
      <c r="C2034" s="176">
        <v>12190001</v>
      </c>
      <c r="D2034" s="186">
        <v>39708</v>
      </c>
      <c r="E2034" s="186">
        <v>39708</v>
      </c>
      <c r="F2034" s="186">
        <v>40803</v>
      </c>
      <c r="G2034" s="169">
        <v>-7777</v>
      </c>
      <c r="H2034" s="170" t="s">
        <v>1342</v>
      </c>
      <c r="I2034" s="170" t="s">
        <v>1444</v>
      </c>
      <c r="J2034" s="170"/>
      <c r="K2034" s="170" t="s">
        <v>71</v>
      </c>
      <c r="L2034" s="170" t="s">
        <v>105</v>
      </c>
      <c r="M2034" s="170" t="s">
        <v>105</v>
      </c>
      <c r="N2034" s="170" t="s">
        <v>70</v>
      </c>
      <c r="O2034" s="170" t="s">
        <v>8443</v>
      </c>
      <c r="P2034" s="175">
        <v>73198</v>
      </c>
      <c r="Q2034" s="170" t="s">
        <v>559</v>
      </c>
      <c r="R2034" s="170" t="s">
        <v>6354</v>
      </c>
      <c r="S2034" s="277" t="s">
        <v>6365</v>
      </c>
      <c r="T2034" s="45">
        <v>-7777</v>
      </c>
      <c r="U2034" s="45">
        <v>-7777</v>
      </c>
      <c r="V2034" s="45">
        <v>-7777</v>
      </c>
      <c r="W2034" s="45">
        <v>-7777</v>
      </c>
      <c r="X2034" s="45">
        <v>-7777</v>
      </c>
      <c r="Y2034" s="45">
        <v>142.58000000000001</v>
      </c>
      <c r="Z2034" s="45">
        <v>32</v>
      </c>
      <c r="AA2034" s="45">
        <v>2573.64</v>
      </c>
      <c r="AB2034" s="45">
        <v>1.78</v>
      </c>
      <c r="AC2034" s="45">
        <v>4730</v>
      </c>
      <c r="AD2034" s="45">
        <v>-9999</v>
      </c>
      <c r="AE2034" s="45">
        <v>-7777</v>
      </c>
      <c r="AF2034" s="170" t="s">
        <v>9884</v>
      </c>
      <c r="AG2034" s="170"/>
      <c r="AH2034" s="170"/>
      <c r="AI2034" s="170"/>
      <c r="AJ2034" s="45" t="s">
        <v>6366</v>
      </c>
      <c r="AK2034" s="45" t="s">
        <v>6367</v>
      </c>
      <c r="AL2034" s="170">
        <v>42</v>
      </c>
      <c r="AM2034" s="170">
        <v>53</v>
      </c>
      <c r="AN2034" s="1118">
        <v>46.2</v>
      </c>
      <c r="AO2034" s="170">
        <v>24</v>
      </c>
      <c r="AP2034" s="170">
        <v>42</v>
      </c>
      <c r="AQ2034" s="148">
        <v>50.2</v>
      </c>
      <c r="AR2034" s="169">
        <f t="shared" si="224"/>
        <v>42.896166666666666</v>
      </c>
      <c r="AS2034" s="169">
        <f t="shared" si="225"/>
        <v>24.713944444444444</v>
      </c>
      <c r="AT2034" s="148"/>
      <c r="AU2034" s="148" t="s">
        <v>174</v>
      </c>
      <c r="AV2034" s="665"/>
      <c r="AW2034" s="666"/>
      <c r="AX2034" s="665"/>
      <c r="AY2034" s="666"/>
      <c r="AZ2034" s="665"/>
      <c r="BA2034" s="666"/>
      <c r="BB2034" s="665"/>
      <c r="BC2034" s="666"/>
      <c r="BD2034" s="665"/>
      <c r="BE2034" s="666"/>
      <c r="BF2034" s="148"/>
      <c r="BG2034" s="1066" t="s">
        <v>562</v>
      </c>
    </row>
    <row r="2035" spans="1:59" ht="51" x14ac:dyDescent="0.25">
      <c r="A2035" s="1065"/>
      <c r="B2035" s="170" t="s">
        <v>10277</v>
      </c>
      <c r="C2035" s="176">
        <v>12190001</v>
      </c>
      <c r="D2035" s="186">
        <v>39708</v>
      </c>
      <c r="E2035" s="186">
        <v>39708</v>
      </c>
      <c r="F2035" s="186">
        <v>40803</v>
      </c>
      <c r="G2035" s="169">
        <v>-7777</v>
      </c>
      <c r="H2035" s="170" t="s">
        <v>1342</v>
      </c>
      <c r="I2035" s="170" t="s">
        <v>1444</v>
      </c>
      <c r="J2035" s="170"/>
      <c r="K2035" s="170" t="s">
        <v>71</v>
      </c>
      <c r="L2035" s="170" t="s">
        <v>105</v>
      </c>
      <c r="M2035" s="170" t="s">
        <v>105</v>
      </c>
      <c r="N2035" s="170" t="s">
        <v>70</v>
      </c>
      <c r="O2035" s="170" t="s">
        <v>8443</v>
      </c>
      <c r="P2035" s="175">
        <v>73198</v>
      </c>
      <c r="Q2035" s="170" t="s">
        <v>559</v>
      </c>
      <c r="R2035" s="170" t="s">
        <v>6354</v>
      </c>
      <c r="S2035" s="277" t="s">
        <v>6365</v>
      </c>
      <c r="T2035" s="45" t="s">
        <v>1861</v>
      </c>
      <c r="U2035" s="45" t="s">
        <v>1861</v>
      </c>
      <c r="V2035" s="45" t="s">
        <v>1861</v>
      </c>
      <c r="W2035" s="45" t="s">
        <v>1861</v>
      </c>
      <c r="X2035" s="45" t="s">
        <v>1861</v>
      </c>
      <c r="Y2035" s="45" t="s">
        <v>1861</v>
      </c>
      <c r="Z2035" s="45" t="s">
        <v>1861</v>
      </c>
      <c r="AA2035" s="45" t="s">
        <v>1861</v>
      </c>
      <c r="AB2035" s="45" t="s">
        <v>1861</v>
      </c>
      <c r="AC2035" s="45" t="s">
        <v>1861</v>
      </c>
      <c r="AD2035" s="45" t="s">
        <v>1861</v>
      </c>
      <c r="AE2035" s="45" t="s">
        <v>1861</v>
      </c>
      <c r="AF2035" s="170" t="s">
        <v>9832</v>
      </c>
      <c r="AG2035" s="170"/>
      <c r="AH2035" s="170"/>
      <c r="AI2035" s="170"/>
      <c r="AJ2035" s="45" t="s">
        <v>6368</v>
      </c>
      <c r="AK2035" s="45" t="s">
        <v>6369</v>
      </c>
      <c r="AL2035" s="170">
        <v>42</v>
      </c>
      <c r="AM2035" s="170">
        <v>53</v>
      </c>
      <c r="AN2035" s="1118">
        <v>42.7</v>
      </c>
      <c r="AO2035" s="170">
        <v>24</v>
      </c>
      <c r="AP2035" s="170">
        <v>42</v>
      </c>
      <c r="AQ2035" s="148">
        <v>50.4</v>
      </c>
      <c r="AR2035" s="169">
        <f t="shared" si="224"/>
        <v>42.895194444444442</v>
      </c>
      <c r="AS2035" s="169">
        <f t="shared" si="225"/>
        <v>24.713999999999999</v>
      </c>
      <c r="AT2035" s="148"/>
      <c r="AU2035" s="148" t="s">
        <v>174</v>
      </c>
      <c r="AV2035" s="665"/>
      <c r="AW2035" s="666"/>
      <c r="AX2035" s="665"/>
      <c r="AY2035" s="666"/>
      <c r="AZ2035" s="665"/>
      <c r="BA2035" s="666"/>
      <c r="BB2035" s="665"/>
      <c r="BC2035" s="666"/>
      <c r="BD2035" s="665"/>
      <c r="BE2035" s="666"/>
      <c r="BF2035" s="148"/>
      <c r="BG2035" s="1066" t="s">
        <v>562</v>
      </c>
    </row>
    <row r="2036" spans="1:59" ht="51" x14ac:dyDescent="0.25">
      <c r="A2036" s="1065"/>
      <c r="B2036" s="170" t="s">
        <v>10277</v>
      </c>
      <c r="C2036" s="176">
        <v>12190001</v>
      </c>
      <c r="D2036" s="186">
        <v>39708</v>
      </c>
      <c r="E2036" s="186">
        <v>39708</v>
      </c>
      <c r="F2036" s="186">
        <v>40803</v>
      </c>
      <c r="G2036" s="169">
        <v>-7777</v>
      </c>
      <c r="H2036" s="170" t="s">
        <v>1342</v>
      </c>
      <c r="I2036" s="170" t="s">
        <v>1444</v>
      </c>
      <c r="J2036" s="170"/>
      <c r="K2036" s="170" t="s">
        <v>71</v>
      </c>
      <c r="L2036" s="170" t="s">
        <v>105</v>
      </c>
      <c r="M2036" s="170" t="s">
        <v>105</v>
      </c>
      <c r="N2036" s="170" t="s">
        <v>70</v>
      </c>
      <c r="O2036" s="170" t="s">
        <v>8443</v>
      </c>
      <c r="P2036" s="175">
        <v>73198</v>
      </c>
      <c r="Q2036" s="170" t="s">
        <v>559</v>
      </c>
      <c r="R2036" s="170" t="s">
        <v>6354</v>
      </c>
      <c r="S2036" s="277" t="s">
        <v>6370</v>
      </c>
      <c r="T2036" s="45" t="s">
        <v>1861</v>
      </c>
      <c r="U2036" s="45" t="s">
        <v>1861</v>
      </c>
      <c r="V2036" s="45" t="s">
        <v>1861</v>
      </c>
      <c r="W2036" s="45" t="s">
        <v>1861</v>
      </c>
      <c r="X2036" s="45" t="s">
        <v>1861</v>
      </c>
      <c r="Y2036" s="45">
        <v>137.5</v>
      </c>
      <c r="Z2036" s="45">
        <v>26</v>
      </c>
      <c r="AA2036" s="45">
        <v>3392.76</v>
      </c>
      <c r="AB2036" s="45">
        <v>1.52</v>
      </c>
      <c r="AC2036" s="45">
        <v>2944</v>
      </c>
      <c r="AD2036" s="45">
        <v>-9999</v>
      </c>
      <c r="AE2036" s="45" t="s">
        <v>1861</v>
      </c>
      <c r="AF2036" s="170" t="s">
        <v>9831</v>
      </c>
      <c r="AG2036" s="170"/>
      <c r="AH2036" s="170"/>
      <c r="AI2036" s="170"/>
      <c r="AJ2036" s="45" t="s">
        <v>6371</v>
      </c>
      <c r="AK2036" s="45" t="s">
        <v>6372</v>
      </c>
      <c r="AL2036" s="170">
        <v>42</v>
      </c>
      <c r="AM2036" s="170">
        <v>53</v>
      </c>
      <c r="AN2036" s="1118">
        <v>37.4</v>
      </c>
      <c r="AO2036" s="170">
        <v>24</v>
      </c>
      <c r="AP2036" s="170">
        <v>42</v>
      </c>
      <c r="AQ2036" s="148">
        <v>49.8</v>
      </c>
      <c r="AR2036" s="169">
        <f t="shared" si="224"/>
        <v>42.893722222222223</v>
      </c>
      <c r="AS2036" s="169">
        <f t="shared" si="225"/>
        <v>24.713833333333334</v>
      </c>
      <c r="AT2036" s="148"/>
      <c r="AU2036" s="148" t="s">
        <v>174</v>
      </c>
      <c r="AV2036" s="665"/>
      <c r="AW2036" s="666"/>
      <c r="AX2036" s="665"/>
      <c r="AY2036" s="666"/>
      <c r="AZ2036" s="665"/>
      <c r="BA2036" s="666"/>
      <c r="BB2036" s="665"/>
      <c r="BC2036" s="666"/>
      <c r="BD2036" s="665"/>
      <c r="BE2036" s="666"/>
      <c r="BF2036" s="148"/>
      <c r="BG2036" s="1066" t="s">
        <v>562</v>
      </c>
    </row>
    <row r="2037" spans="1:59" ht="51.75" thickBot="1" x14ac:dyDescent="0.3">
      <c r="A2037" s="790"/>
      <c r="B2037" s="447" t="s">
        <v>10277</v>
      </c>
      <c r="C2037" s="1067">
        <v>12190001</v>
      </c>
      <c r="D2037" s="1068">
        <v>39708</v>
      </c>
      <c r="E2037" s="1068">
        <v>39708</v>
      </c>
      <c r="F2037" s="1068">
        <v>40803</v>
      </c>
      <c r="G2037" s="417">
        <v>-7777</v>
      </c>
      <c r="H2037" s="447" t="s">
        <v>1342</v>
      </c>
      <c r="I2037" s="447" t="s">
        <v>1444</v>
      </c>
      <c r="J2037" s="447"/>
      <c r="K2037" s="447" t="s">
        <v>71</v>
      </c>
      <c r="L2037" s="447" t="s">
        <v>105</v>
      </c>
      <c r="M2037" s="447" t="s">
        <v>105</v>
      </c>
      <c r="N2037" s="447" t="s">
        <v>70</v>
      </c>
      <c r="O2037" s="447" t="s">
        <v>8443</v>
      </c>
      <c r="P2037" s="448">
        <v>73198</v>
      </c>
      <c r="Q2037" s="447" t="s">
        <v>559</v>
      </c>
      <c r="R2037" s="447" t="s">
        <v>6354</v>
      </c>
      <c r="S2037" s="453" t="s">
        <v>6370</v>
      </c>
      <c r="T2037" s="417" t="s">
        <v>1861</v>
      </c>
      <c r="U2037" s="417" t="s">
        <v>1861</v>
      </c>
      <c r="V2037" s="417" t="s">
        <v>1861</v>
      </c>
      <c r="W2037" s="417" t="s">
        <v>1861</v>
      </c>
      <c r="X2037" s="417" t="s">
        <v>1861</v>
      </c>
      <c r="Y2037" s="417" t="s">
        <v>1861</v>
      </c>
      <c r="Z2037" s="417" t="s">
        <v>1861</v>
      </c>
      <c r="AA2037" s="417" t="s">
        <v>1861</v>
      </c>
      <c r="AB2037" s="417" t="s">
        <v>1861</v>
      </c>
      <c r="AC2037" s="417" t="s">
        <v>1861</v>
      </c>
      <c r="AD2037" s="417" t="s">
        <v>1861</v>
      </c>
      <c r="AE2037" s="417" t="s">
        <v>1861</v>
      </c>
      <c r="AF2037" s="447" t="s">
        <v>10005</v>
      </c>
      <c r="AG2037" s="447"/>
      <c r="AH2037" s="447"/>
      <c r="AI2037" s="447"/>
      <c r="AJ2037" s="417" t="s">
        <v>6373</v>
      </c>
      <c r="AK2037" s="417" t="s">
        <v>6374</v>
      </c>
      <c r="AL2037" s="447">
        <v>42</v>
      </c>
      <c r="AM2037" s="447">
        <v>53</v>
      </c>
      <c r="AN2037" s="1192">
        <v>36.200000000000003</v>
      </c>
      <c r="AO2037" s="447">
        <v>24</v>
      </c>
      <c r="AP2037" s="447">
        <v>42</v>
      </c>
      <c r="AQ2037" s="1069">
        <v>49.2</v>
      </c>
      <c r="AR2037" s="417">
        <f t="shared" si="224"/>
        <v>42.893388888888886</v>
      </c>
      <c r="AS2037" s="417">
        <f t="shared" si="225"/>
        <v>24.713666666666665</v>
      </c>
      <c r="AT2037" s="1069"/>
      <c r="AU2037" s="1069" t="s">
        <v>174</v>
      </c>
      <c r="AV2037" s="1253"/>
      <c r="AW2037" s="1313"/>
      <c r="AX2037" s="1253"/>
      <c r="AY2037" s="1313"/>
      <c r="AZ2037" s="1253"/>
      <c r="BA2037" s="1313"/>
      <c r="BB2037" s="1253"/>
      <c r="BC2037" s="1313"/>
      <c r="BD2037" s="1253"/>
      <c r="BE2037" s="1313"/>
      <c r="BF2037" s="1069"/>
      <c r="BG2037" s="454" t="s">
        <v>562</v>
      </c>
    </row>
    <row r="2038" spans="1:59" s="101" customFormat="1" ht="26.25" thickBot="1" x14ac:dyDescent="0.3">
      <c r="A2038" s="171">
        <v>644</v>
      </c>
      <c r="B2038" s="171" t="s">
        <v>2820</v>
      </c>
      <c r="C2038" s="520">
        <v>12190002</v>
      </c>
      <c r="D2038" s="465">
        <v>39979</v>
      </c>
      <c r="E2038" s="465">
        <v>39979</v>
      </c>
      <c r="F2038" s="465">
        <v>40344</v>
      </c>
      <c r="G2038" s="171">
        <v>-7777</v>
      </c>
      <c r="H2038" s="171" t="s">
        <v>1581</v>
      </c>
      <c r="I2038" s="171" t="s">
        <v>1452</v>
      </c>
      <c r="J2038" s="171"/>
      <c r="K2038" s="171" t="s">
        <v>921</v>
      </c>
      <c r="L2038" s="171" t="s">
        <v>6375</v>
      </c>
      <c r="M2038" s="171" t="s">
        <v>250</v>
      </c>
      <c r="N2038" s="171" t="s">
        <v>217</v>
      </c>
      <c r="O2038" s="171" t="s">
        <v>6376</v>
      </c>
      <c r="P2038" s="464">
        <v>67845</v>
      </c>
      <c r="Q2038" s="171" t="s">
        <v>559</v>
      </c>
      <c r="R2038" s="171" t="s">
        <v>6354</v>
      </c>
      <c r="S2038" s="466" t="s">
        <v>1929</v>
      </c>
      <c r="T2038" s="171">
        <v>46.3</v>
      </c>
      <c r="U2038" s="171">
        <v>-9999</v>
      </c>
      <c r="V2038" s="171">
        <v>1170</v>
      </c>
      <c r="W2038" s="171">
        <v>-7777</v>
      </c>
      <c r="X2038" s="171">
        <v>-7777</v>
      </c>
      <c r="Y2038" s="171">
        <v>-7777</v>
      </c>
      <c r="Z2038" s="171">
        <v>-7777</v>
      </c>
      <c r="AA2038" s="171">
        <v>-7777</v>
      </c>
      <c r="AB2038" s="171">
        <v>-7777</v>
      </c>
      <c r="AC2038" s="171">
        <v>-7777</v>
      </c>
      <c r="AD2038" s="171">
        <v>-7777</v>
      </c>
      <c r="AE2038" s="171">
        <v>-7777</v>
      </c>
      <c r="AF2038" s="171"/>
      <c r="AG2038" s="171"/>
      <c r="AH2038" s="171"/>
      <c r="AI2038" s="171"/>
      <c r="AJ2038" s="171" t="s">
        <v>6377</v>
      </c>
      <c r="AK2038" s="171" t="s">
        <v>6378</v>
      </c>
      <c r="AL2038" s="171">
        <v>43</v>
      </c>
      <c r="AM2038" s="171">
        <v>24</v>
      </c>
      <c r="AN2038" s="1121">
        <v>25</v>
      </c>
      <c r="AO2038" s="171">
        <v>23</v>
      </c>
      <c r="AP2038" s="171">
        <v>52</v>
      </c>
      <c r="AQ2038" s="171">
        <v>33.299999999999997</v>
      </c>
      <c r="AR2038" s="171">
        <f t="shared" si="224"/>
        <v>43.406944444444441</v>
      </c>
      <c r="AS2038" s="171">
        <f t="shared" si="225"/>
        <v>23.875916666666669</v>
      </c>
      <c r="AT2038" s="171"/>
      <c r="AU2038" s="171" t="s">
        <v>174</v>
      </c>
      <c r="AV2038" s="464"/>
      <c r="AW2038" s="465"/>
      <c r="AX2038" s="464"/>
      <c r="AY2038" s="465"/>
      <c r="AZ2038" s="464"/>
      <c r="BA2038" s="465"/>
      <c r="BB2038" s="464"/>
      <c r="BC2038" s="465"/>
      <c r="BD2038" s="464"/>
      <c r="BE2038" s="465"/>
      <c r="BF2038" s="171"/>
      <c r="BG2038" s="171" t="s">
        <v>562</v>
      </c>
    </row>
    <row r="2039" spans="1:59" s="101" customFormat="1" ht="38.25" x14ac:dyDescent="0.25">
      <c r="A2039" s="424">
        <v>645</v>
      </c>
      <c r="B2039" s="425" t="s">
        <v>30</v>
      </c>
      <c r="C2039" s="427">
        <v>12190003</v>
      </c>
      <c r="D2039" s="428">
        <v>40512</v>
      </c>
      <c r="E2039" s="428">
        <v>40512</v>
      </c>
      <c r="F2039" s="428">
        <v>41608</v>
      </c>
      <c r="G2039" s="570">
        <v>-7777</v>
      </c>
      <c r="H2039" s="425" t="s">
        <v>1501</v>
      </c>
      <c r="I2039" s="425" t="s">
        <v>713</v>
      </c>
      <c r="J2039" s="425"/>
      <c r="K2039" s="425" t="s">
        <v>33</v>
      </c>
      <c r="L2039" s="425" t="s">
        <v>61</v>
      </c>
      <c r="M2039" s="425" t="s">
        <v>61</v>
      </c>
      <c r="N2039" s="425" t="s">
        <v>32</v>
      </c>
      <c r="O2039" s="425" t="s">
        <v>6379</v>
      </c>
      <c r="P2039" s="426">
        <v>73403</v>
      </c>
      <c r="Q2039" s="425" t="s">
        <v>559</v>
      </c>
      <c r="R2039" s="425" t="s">
        <v>6354</v>
      </c>
      <c r="S2039" s="430" t="s">
        <v>6380</v>
      </c>
      <c r="T2039" s="425">
        <v>-7777</v>
      </c>
      <c r="U2039" s="425">
        <v>-9999</v>
      </c>
      <c r="V2039" s="425">
        <v>200</v>
      </c>
      <c r="W2039" s="425">
        <v>-7777</v>
      </c>
      <c r="X2039" s="425">
        <v>-7777</v>
      </c>
      <c r="Y2039" s="425">
        <v>-7777</v>
      </c>
      <c r="Z2039" s="425">
        <v>-7777</v>
      </c>
      <c r="AA2039" s="425">
        <v>-7777</v>
      </c>
      <c r="AB2039" s="425">
        <v>-7777</v>
      </c>
      <c r="AC2039" s="425">
        <v>-7777</v>
      </c>
      <c r="AD2039" s="425">
        <v>-7777</v>
      </c>
      <c r="AE2039" s="425">
        <v>-7777</v>
      </c>
      <c r="AF2039" s="425" t="s">
        <v>686</v>
      </c>
      <c r="AG2039" s="425">
        <v>4661092.55</v>
      </c>
      <c r="AH2039" s="425">
        <v>8683611.5899999999</v>
      </c>
      <c r="AI2039" s="425"/>
      <c r="AJ2039" s="425"/>
      <c r="AK2039" s="425"/>
      <c r="AL2039" s="425"/>
      <c r="AM2039" s="425"/>
      <c r="AN2039" s="1125"/>
      <c r="AO2039" s="425"/>
      <c r="AP2039" s="425"/>
      <c r="AQ2039" s="425"/>
      <c r="AR2039" s="425"/>
      <c r="AS2039" s="425"/>
      <c r="AT2039" s="425" t="s">
        <v>34</v>
      </c>
      <c r="AU2039" s="425"/>
      <c r="AV2039" s="426"/>
      <c r="AW2039" s="428"/>
      <c r="AX2039" s="426"/>
      <c r="AY2039" s="428"/>
      <c r="AZ2039" s="426"/>
      <c r="BA2039" s="428"/>
      <c r="BB2039" s="426"/>
      <c r="BC2039" s="428"/>
      <c r="BD2039" s="426"/>
      <c r="BE2039" s="428"/>
      <c r="BF2039" s="425"/>
      <c r="BG2039" s="431"/>
    </row>
    <row r="2040" spans="1:59" s="101" customFormat="1" ht="38.25" x14ac:dyDescent="0.25">
      <c r="A2040" s="432"/>
      <c r="B2040" s="45" t="s">
        <v>30</v>
      </c>
      <c r="C2040" s="144">
        <v>12190003</v>
      </c>
      <c r="D2040" s="31">
        <v>40512</v>
      </c>
      <c r="E2040" s="31">
        <v>40512</v>
      </c>
      <c r="F2040" s="31">
        <v>41608</v>
      </c>
      <c r="G2040" s="169">
        <v>-7777</v>
      </c>
      <c r="H2040" s="45" t="s">
        <v>1501</v>
      </c>
      <c r="I2040" s="45" t="s">
        <v>713</v>
      </c>
      <c r="J2040" s="45"/>
      <c r="K2040" s="45" t="s">
        <v>33</v>
      </c>
      <c r="L2040" s="45" t="s">
        <v>61</v>
      </c>
      <c r="M2040" s="45" t="s">
        <v>61</v>
      </c>
      <c r="N2040" s="45" t="s">
        <v>32</v>
      </c>
      <c r="O2040" s="45" t="s">
        <v>6379</v>
      </c>
      <c r="P2040" s="147">
        <v>73403</v>
      </c>
      <c r="Q2040" s="45" t="s">
        <v>559</v>
      </c>
      <c r="R2040" s="170" t="s">
        <v>6354</v>
      </c>
      <c r="S2040" s="272" t="s">
        <v>6380</v>
      </c>
      <c r="T2040" s="45" t="s">
        <v>1861</v>
      </c>
      <c r="U2040" s="45" t="s">
        <v>1861</v>
      </c>
      <c r="V2040" s="45" t="s">
        <v>1861</v>
      </c>
      <c r="W2040" s="45" t="s">
        <v>1861</v>
      </c>
      <c r="X2040" s="45" t="s">
        <v>1861</v>
      </c>
      <c r="Y2040" s="45" t="s">
        <v>1861</v>
      </c>
      <c r="Z2040" s="45" t="s">
        <v>1861</v>
      </c>
      <c r="AA2040" s="45" t="s">
        <v>1861</v>
      </c>
      <c r="AB2040" s="45" t="s">
        <v>1861</v>
      </c>
      <c r="AC2040" s="45" t="s">
        <v>1861</v>
      </c>
      <c r="AD2040" s="45" t="s">
        <v>1861</v>
      </c>
      <c r="AE2040" s="45" t="s">
        <v>1861</v>
      </c>
      <c r="AF2040" s="45" t="s">
        <v>6381</v>
      </c>
      <c r="AG2040" s="45">
        <v>4661076.45</v>
      </c>
      <c r="AH2040" s="45">
        <v>8683229.8599999994</v>
      </c>
      <c r="AI2040" s="45"/>
      <c r="AJ2040" s="45"/>
      <c r="AK2040" s="45"/>
      <c r="AL2040" s="45"/>
      <c r="AM2040" s="45"/>
      <c r="AN2040" s="1109"/>
      <c r="AO2040" s="45"/>
      <c r="AP2040" s="45"/>
      <c r="AQ2040" s="45"/>
      <c r="AR2040" s="45"/>
      <c r="AS2040" s="45"/>
      <c r="AT2040" s="45" t="s">
        <v>34</v>
      </c>
      <c r="AU2040" s="45"/>
      <c r="AV2040" s="147"/>
      <c r="AW2040" s="31"/>
      <c r="AX2040" s="147"/>
      <c r="AY2040" s="31"/>
      <c r="AZ2040" s="147"/>
      <c r="BA2040" s="31"/>
      <c r="BB2040" s="147"/>
      <c r="BC2040" s="31"/>
      <c r="BD2040" s="147"/>
      <c r="BE2040" s="31"/>
      <c r="BF2040" s="45"/>
      <c r="BG2040" s="433"/>
    </row>
    <row r="2041" spans="1:59" s="101" customFormat="1" ht="38.25" x14ac:dyDescent="0.25">
      <c r="A2041" s="432"/>
      <c r="B2041" s="45" t="s">
        <v>30</v>
      </c>
      <c r="C2041" s="144">
        <v>12190003</v>
      </c>
      <c r="D2041" s="31">
        <v>40512</v>
      </c>
      <c r="E2041" s="31">
        <v>40512</v>
      </c>
      <c r="F2041" s="31">
        <v>41608</v>
      </c>
      <c r="G2041" s="169">
        <v>-7777</v>
      </c>
      <c r="H2041" s="45" t="s">
        <v>1501</v>
      </c>
      <c r="I2041" s="45" t="s">
        <v>713</v>
      </c>
      <c r="J2041" s="45"/>
      <c r="K2041" s="45" t="s">
        <v>33</v>
      </c>
      <c r="L2041" s="45" t="s">
        <v>61</v>
      </c>
      <c r="M2041" s="45" t="s">
        <v>61</v>
      </c>
      <c r="N2041" s="45" t="s">
        <v>32</v>
      </c>
      <c r="O2041" s="45" t="s">
        <v>6382</v>
      </c>
      <c r="P2041" s="147">
        <v>73403</v>
      </c>
      <c r="Q2041" s="45" t="s">
        <v>559</v>
      </c>
      <c r="R2041" s="170" t="s">
        <v>6354</v>
      </c>
      <c r="S2041" s="272" t="s">
        <v>6383</v>
      </c>
      <c r="T2041" s="45" t="s">
        <v>1861</v>
      </c>
      <c r="U2041" s="45">
        <v>-9999</v>
      </c>
      <c r="V2041" s="45">
        <v>200</v>
      </c>
      <c r="W2041" s="45" t="s">
        <v>1861</v>
      </c>
      <c r="X2041" s="45" t="s">
        <v>1861</v>
      </c>
      <c r="Y2041" s="45" t="s">
        <v>1861</v>
      </c>
      <c r="Z2041" s="45" t="s">
        <v>1861</v>
      </c>
      <c r="AA2041" s="45" t="s">
        <v>1861</v>
      </c>
      <c r="AB2041" s="45" t="s">
        <v>1861</v>
      </c>
      <c r="AC2041" s="45" t="s">
        <v>1861</v>
      </c>
      <c r="AD2041" s="45" t="s">
        <v>1861</v>
      </c>
      <c r="AE2041" s="45" t="s">
        <v>1861</v>
      </c>
      <c r="AF2041" s="45" t="s">
        <v>686</v>
      </c>
      <c r="AG2041" s="45">
        <v>4661593.3389999997</v>
      </c>
      <c r="AH2041" s="45">
        <v>8684228.1109999996</v>
      </c>
      <c r="AI2041" s="94"/>
      <c r="AJ2041" s="94"/>
      <c r="AK2041" s="94"/>
      <c r="AL2041" s="94"/>
      <c r="AM2041" s="94"/>
      <c r="AN2041" s="1193"/>
      <c r="AO2041" s="94"/>
      <c r="AP2041" s="94"/>
      <c r="AQ2041" s="94"/>
      <c r="AR2041" s="45"/>
      <c r="AS2041" s="45"/>
      <c r="AT2041" s="94"/>
      <c r="AU2041" s="94"/>
      <c r="AV2041" s="1254"/>
      <c r="AW2041" s="1314"/>
      <c r="AX2041" s="1254"/>
      <c r="AY2041" s="1314"/>
      <c r="AZ2041" s="1254"/>
      <c r="BA2041" s="1314"/>
      <c r="BB2041" s="1254"/>
      <c r="BC2041" s="1314"/>
      <c r="BD2041" s="1254"/>
      <c r="BE2041" s="1314"/>
      <c r="BF2041" s="94"/>
      <c r="BG2041" s="609"/>
    </row>
    <row r="2042" spans="1:59" s="101" customFormat="1" ht="39" thickBot="1" x14ac:dyDescent="0.3">
      <c r="A2042" s="416"/>
      <c r="B2042" s="417" t="s">
        <v>30</v>
      </c>
      <c r="C2042" s="419">
        <v>12190003</v>
      </c>
      <c r="D2042" s="420">
        <v>40512</v>
      </c>
      <c r="E2042" s="420">
        <v>40512</v>
      </c>
      <c r="F2042" s="420">
        <v>41608</v>
      </c>
      <c r="G2042" s="417">
        <v>-7777</v>
      </c>
      <c r="H2042" s="417" t="s">
        <v>1501</v>
      </c>
      <c r="I2042" s="417" t="s">
        <v>713</v>
      </c>
      <c r="J2042" s="417"/>
      <c r="K2042" s="417" t="s">
        <v>33</v>
      </c>
      <c r="L2042" s="417" t="s">
        <v>61</v>
      </c>
      <c r="M2042" s="417" t="s">
        <v>61</v>
      </c>
      <c r="N2042" s="417" t="s">
        <v>32</v>
      </c>
      <c r="O2042" s="417" t="s">
        <v>6382</v>
      </c>
      <c r="P2042" s="418">
        <v>73403</v>
      </c>
      <c r="Q2042" s="417" t="s">
        <v>559</v>
      </c>
      <c r="R2042" s="447" t="s">
        <v>6354</v>
      </c>
      <c r="S2042" s="422" t="s">
        <v>6383</v>
      </c>
      <c r="T2042" s="417" t="s">
        <v>1861</v>
      </c>
      <c r="U2042" s="417" t="s">
        <v>1861</v>
      </c>
      <c r="V2042" s="417" t="s">
        <v>1861</v>
      </c>
      <c r="W2042" s="417" t="s">
        <v>1861</v>
      </c>
      <c r="X2042" s="417" t="s">
        <v>1861</v>
      </c>
      <c r="Y2042" s="417" t="s">
        <v>1861</v>
      </c>
      <c r="Z2042" s="417" t="s">
        <v>1861</v>
      </c>
      <c r="AA2042" s="417" t="s">
        <v>1861</v>
      </c>
      <c r="AB2042" s="417" t="s">
        <v>1861</v>
      </c>
      <c r="AC2042" s="417" t="s">
        <v>1861</v>
      </c>
      <c r="AD2042" s="417" t="s">
        <v>1861</v>
      </c>
      <c r="AE2042" s="417" t="s">
        <v>1861</v>
      </c>
      <c r="AF2042" s="417" t="s">
        <v>6381</v>
      </c>
      <c r="AG2042" s="417">
        <v>4661719.3260000004</v>
      </c>
      <c r="AH2042" s="417">
        <v>8684341.8839999996</v>
      </c>
      <c r="AI2042" s="511"/>
      <c r="AJ2042" s="511"/>
      <c r="AK2042" s="511"/>
      <c r="AL2042" s="511"/>
      <c r="AM2042" s="511"/>
      <c r="AN2042" s="1194"/>
      <c r="AO2042" s="511"/>
      <c r="AP2042" s="511"/>
      <c r="AQ2042" s="511"/>
      <c r="AR2042" s="417"/>
      <c r="AS2042" s="417"/>
      <c r="AT2042" s="511"/>
      <c r="AU2042" s="511"/>
      <c r="AV2042" s="967"/>
      <c r="AW2042" s="1315"/>
      <c r="AX2042" s="967"/>
      <c r="AY2042" s="1315"/>
      <c r="AZ2042" s="967"/>
      <c r="BA2042" s="1315"/>
      <c r="BB2042" s="967"/>
      <c r="BC2042" s="1315"/>
      <c r="BD2042" s="967"/>
      <c r="BE2042" s="1315"/>
      <c r="BF2042" s="511"/>
      <c r="BG2042" s="540"/>
    </row>
    <row r="2043" spans="1:59" s="101" customFormat="1" ht="25.5" x14ac:dyDescent="0.25">
      <c r="A2043" s="170">
        <v>646</v>
      </c>
      <c r="B2043" s="170" t="s">
        <v>598</v>
      </c>
      <c r="C2043" s="176">
        <v>12190004</v>
      </c>
      <c r="D2043" s="186">
        <v>41005</v>
      </c>
      <c r="E2043" s="186">
        <v>41005</v>
      </c>
      <c r="F2043" s="186">
        <v>42100</v>
      </c>
      <c r="G2043" s="171">
        <v>-7777</v>
      </c>
      <c r="H2043" s="170" t="s">
        <v>6384</v>
      </c>
      <c r="I2043" s="170" t="s">
        <v>1513</v>
      </c>
      <c r="J2043" s="170"/>
      <c r="K2043" s="170" t="s">
        <v>33</v>
      </c>
      <c r="L2043" s="170" t="s">
        <v>87</v>
      </c>
      <c r="M2043" s="170" t="s">
        <v>86</v>
      </c>
      <c r="N2043" s="170" t="s">
        <v>41</v>
      </c>
      <c r="O2043" s="170"/>
      <c r="P2043" s="175">
        <v>36782</v>
      </c>
      <c r="Q2043" s="170" t="s">
        <v>559</v>
      </c>
      <c r="R2043" s="170" t="s">
        <v>6354</v>
      </c>
      <c r="S2043" s="277" t="s">
        <v>1929</v>
      </c>
      <c r="T2043" s="170">
        <v>-7777</v>
      </c>
      <c r="U2043" s="170">
        <v>-9999</v>
      </c>
      <c r="V2043" s="170">
        <v>553</v>
      </c>
      <c r="W2043" s="170">
        <v>-7777</v>
      </c>
      <c r="X2043" s="170">
        <v>-7777</v>
      </c>
      <c r="Y2043" s="170">
        <v>-7777</v>
      </c>
      <c r="Z2043" s="170">
        <v>-7777</v>
      </c>
      <c r="AA2043" s="170">
        <v>-7777</v>
      </c>
      <c r="AB2043" s="170">
        <v>-7777</v>
      </c>
      <c r="AC2043" s="170">
        <v>-7777</v>
      </c>
      <c r="AD2043" s="170">
        <v>-7777</v>
      </c>
      <c r="AE2043" s="170">
        <v>-7777</v>
      </c>
      <c r="AF2043" s="170" t="s">
        <v>686</v>
      </c>
      <c r="AG2043" s="179"/>
      <c r="AH2043" s="179"/>
      <c r="AI2043" s="179"/>
      <c r="AJ2043" s="170" t="s">
        <v>6385</v>
      </c>
      <c r="AK2043" s="170" t="s">
        <v>6386</v>
      </c>
      <c r="AL2043" s="179">
        <v>43</v>
      </c>
      <c r="AM2043" s="179">
        <v>9</v>
      </c>
      <c r="AN2043" s="1195">
        <v>0.6</v>
      </c>
      <c r="AO2043" s="179">
        <v>25</v>
      </c>
      <c r="AP2043" s="179">
        <v>58</v>
      </c>
      <c r="AQ2043" s="179">
        <v>23.2</v>
      </c>
      <c r="AR2043" s="170">
        <f t="shared" ref="AR2043:AR2044" si="228">AL2043+AM2043/60+AN2043/3600</f>
        <v>43.150166666666664</v>
      </c>
      <c r="AS2043" s="170">
        <f t="shared" ref="AS2043:AS2044" si="229">AO2043+AP2043/60+AQ2043/3600</f>
        <v>25.973111111111109</v>
      </c>
      <c r="AT2043" s="179" t="s">
        <v>34</v>
      </c>
      <c r="AU2043" s="179"/>
      <c r="AV2043" s="1255"/>
      <c r="AW2043" s="1316"/>
      <c r="AX2043" s="1255"/>
      <c r="AY2043" s="1316"/>
      <c r="AZ2043" s="1255"/>
      <c r="BA2043" s="1316"/>
      <c r="BB2043" s="1255"/>
      <c r="BC2043" s="1316"/>
      <c r="BD2043" s="1255"/>
      <c r="BE2043" s="1316"/>
      <c r="BF2043" s="179"/>
      <c r="BG2043" s="179"/>
    </row>
    <row r="2044" spans="1:59" s="101" customFormat="1" ht="26.25" thickBot="1" x14ac:dyDescent="0.3">
      <c r="A2044" s="169"/>
      <c r="B2044" s="169" t="s">
        <v>598</v>
      </c>
      <c r="C2044" s="159">
        <v>12190004</v>
      </c>
      <c r="D2044" s="113">
        <v>41005</v>
      </c>
      <c r="E2044" s="113">
        <v>41005</v>
      </c>
      <c r="F2044" s="113">
        <v>42100</v>
      </c>
      <c r="G2044" s="169">
        <v>-7777</v>
      </c>
      <c r="H2044" s="169" t="s">
        <v>6384</v>
      </c>
      <c r="I2044" s="169" t="s">
        <v>1513</v>
      </c>
      <c r="J2044" s="169"/>
      <c r="K2044" s="169" t="s">
        <v>33</v>
      </c>
      <c r="L2044" s="169" t="s">
        <v>87</v>
      </c>
      <c r="M2044" s="169" t="s">
        <v>86</v>
      </c>
      <c r="N2044" s="169" t="s">
        <v>41</v>
      </c>
      <c r="O2044" s="169"/>
      <c r="P2044" s="112">
        <v>36782</v>
      </c>
      <c r="Q2044" s="169" t="s">
        <v>559</v>
      </c>
      <c r="R2044" s="171" t="s">
        <v>6354</v>
      </c>
      <c r="S2044" s="276" t="s">
        <v>1929</v>
      </c>
      <c r="T2044" s="169" t="s">
        <v>1861</v>
      </c>
      <c r="U2044" s="169" t="s">
        <v>1861</v>
      </c>
      <c r="V2044" s="169" t="s">
        <v>1861</v>
      </c>
      <c r="W2044" s="169" t="s">
        <v>1861</v>
      </c>
      <c r="X2044" s="169" t="s">
        <v>1861</v>
      </c>
      <c r="Y2044" s="169" t="s">
        <v>1861</v>
      </c>
      <c r="Z2044" s="169" t="s">
        <v>1861</v>
      </c>
      <c r="AA2044" s="169" t="s">
        <v>1861</v>
      </c>
      <c r="AB2044" s="169" t="s">
        <v>1861</v>
      </c>
      <c r="AC2044" s="169" t="s">
        <v>1861</v>
      </c>
      <c r="AD2044" s="169" t="s">
        <v>1861</v>
      </c>
      <c r="AE2044" s="169" t="s">
        <v>1861</v>
      </c>
      <c r="AF2044" s="169" t="s">
        <v>6381</v>
      </c>
      <c r="AG2044" s="505"/>
      <c r="AH2044" s="505"/>
      <c r="AI2044" s="505"/>
      <c r="AJ2044" s="169" t="s">
        <v>6387</v>
      </c>
      <c r="AK2044" s="169" t="s">
        <v>6388</v>
      </c>
      <c r="AL2044" s="505">
        <v>43</v>
      </c>
      <c r="AM2044" s="505">
        <v>9</v>
      </c>
      <c r="AN2044" s="1196">
        <v>17</v>
      </c>
      <c r="AO2044" s="505">
        <v>25</v>
      </c>
      <c r="AP2044" s="505">
        <v>58</v>
      </c>
      <c r="AQ2044" s="505">
        <v>23</v>
      </c>
      <c r="AR2044" s="169">
        <f t="shared" si="228"/>
        <v>43.154722222222219</v>
      </c>
      <c r="AS2044" s="169">
        <f t="shared" si="229"/>
        <v>25.973055555555554</v>
      </c>
      <c r="AT2044" s="505" t="s">
        <v>34</v>
      </c>
      <c r="AU2044" s="505"/>
      <c r="AV2044" s="1256"/>
      <c r="AW2044" s="1317"/>
      <c r="AX2044" s="1256"/>
      <c r="AY2044" s="1317"/>
      <c r="AZ2044" s="1256"/>
      <c r="BA2044" s="1317"/>
      <c r="BB2044" s="1256"/>
      <c r="BC2044" s="1317"/>
      <c r="BD2044" s="1256"/>
      <c r="BE2044" s="1317"/>
      <c r="BF2044" s="505"/>
      <c r="BG2044" s="505"/>
    </row>
    <row r="2045" spans="1:59" s="101" customFormat="1" ht="51.75" thickBot="1" x14ac:dyDescent="0.3">
      <c r="A2045" s="493">
        <v>645</v>
      </c>
      <c r="B2045" s="467" t="s">
        <v>10278</v>
      </c>
      <c r="C2045" s="494">
        <v>12260001</v>
      </c>
      <c r="D2045" s="469">
        <v>40707</v>
      </c>
      <c r="E2045" s="469">
        <v>40707</v>
      </c>
      <c r="F2045" s="469">
        <v>42899</v>
      </c>
      <c r="G2045" s="467">
        <v>-7777</v>
      </c>
      <c r="H2045" s="467" t="s">
        <v>3067</v>
      </c>
      <c r="I2045" s="467" t="s">
        <v>1466</v>
      </c>
      <c r="J2045" s="467"/>
      <c r="K2045" s="467" t="s">
        <v>921</v>
      </c>
      <c r="L2045" s="467" t="s">
        <v>430</v>
      </c>
      <c r="M2045" s="467" t="s">
        <v>210</v>
      </c>
      <c r="N2045" s="467" t="s">
        <v>111</v>
      </c>
      <c r="O2045" s="467" t="s">
        <v>6389</v>
      </c>
      <c r="P2045" s="468">
        <v>14489</v>
      </c>
      <c r="Q2045" s="467" t="s">
        <v>559</v>
      </c>
      <c r="R2045" s="467" t="s">
        <v>1651</v>
      </c>
      <c r="S2045" s="471" t="s">
        <v>3067</v>
      </c>
      <c r="T2045" s="467">
        <v>-7777</v>
      </c>
      <c r="U2045" s="467">
        <v>-7777</v>
      </c>
      <c r="V2045" s="467">
        <v>-7777</v>
      </c>
      <c r="W2045" s="467">
        <v>-7777</v>
      </c>
      <c r="X2045" s="467">
        <v>-7777</v>
      </c>
      <c r="Y2045" s="467">
        <v>-7777</v>
      </c>
      <c r="Z2045" s="467">
        <v>-7777</v>
      </c>
      <c r="AA2045" s="545">
        <v>44051</v>
      </c>
      <c r="AB2045" s="467">
        <v>-7777</v>
      </c>
      <c r="AC2045" s="467">
        <v>-7777</v>
      </c>
      <c r="AD2045" s="467">
        <v>-7777</v>
      </c>
      <c r="AE2045" s="467">
        <v>-7777</v>
      </c>
      <c r="AF2045" s="467"/>
      <c r="AG2045" s="467"/>
      <c r="AH2045" s="467"/>
      <c r="AI2045" s="467"/>
      <c r="AJ2045" s="467" t="s">
        <v>8444</v>
      </c>
      <c r="AK2045" s="467" t="s">
        <v>8445</v>
      </c>
      <c r="AL2045" s="569">
        <v>43</v>
      </c>
      <c r="AM2045" s="569">
        <v>38</v>
      </c>
      <c r="AN2045" s="1161">
        <v>26.75</v>
      </c>
      <c r="AO2045" s="569">
        <v>22</v>
      </c>
      <c r="AP2045" s="569">
        <v>45</v>
      </c>
      <c r="AQ2045" s="467">
        <v>53.52</v>
      </c>
      <c r="AR2045" s="467">
        <f>AL2045+AM2045/60+AN2045/3600</f>
        <v>43.640763888888891</v>
      </c>
      <c r="AS2045" s="467">
        <f>AO2045+AP2045/60+AQ2045/3600</f>
        <v>22.764866666666666</v>
      </c>
      <c r="AT2045" s="467" t="s">
        <v>34</v>
      </c>
      <c r="AU2045" s="467"/>
      <c r="AV2045" s="468"/>
      <c r="AW2045" s="469"/>
      <c r="AX2045" s="468"/>
      <c r="AY2045" s="469"/>
      <c r="AZ2045" s="468"/>
      <c r="BA2045" s="469"/>
      <c r="BB2045" s="468"/>
      <c r="BC2045" s="469"/>
      <c r="BD2045" s="468" t="s">
        <v>12169</v>
      </c>
      <c r="BE2045" s="469">
        <v>42804</v>
      </c>
      <c r="BF2045" s="467"/>
      <c r="BG2045" s="608"/>
    </row>
    <row r="2046" spans="1:59" s="101" customFormat="1" ht="25.5" x14ac:dyDescent="0.25">
      <c r="A2046" s="591"/>
      <c r="B2046" s="591" t="s">
        <v>10279</v>
      </c>
      <c r="C2046" s="594">
        <v>12260002</v>
      </c>
      <c r="D2046" s="595">
        <v>40714</v>
      </c>
      <c r="E2046" s="595">
        <v>40714</v>
      </c>
      <c r="F2046" s="595">
        <v>42951</v>
      </c>
      <c r="G2046" s="591">
        <v>-7777</v>
      </c>
      <c r="H2046" s="591" t="s">
        <v>11032</v>
      </c>
      <c r="I2046" s="591" t="s">
        <v>1455</v>
      </c>
      <c r="J2046" s="591"/>
      <c r="K2046" s="591" t="s">
        <v>50</v>
      </c>
      <c r="L2046" s="591" t="s">
        <v>2774</v>
      </c>
      <c r="M2046" s="591" t="s">
        <v>221</v>
      </c>
      <c r="N2046" s="591" t="s">
        <v>48</v>
      </c>
      <c r="O2046" s="591" t="s">
        <v>6390</v>
      </c>
      <c r="P2046" s="593">
        <v>2304</v>
      </c>
      <c r="Q2046" s="591" t="s">
        <v>559</v>
      </c>
      <c r="R2046" s="591" t="s">
        <v>1651</v>
      </c>
      <c r="S2046" s="596" t="s">
        <v>6391</v>
      </c>
      <c r="T2046" s="591">
        <v>-7777</v>
      </c>
      <c r="U2046" s="591">
        <v>-7777</v>
      </c>
      <c r="V2046" s="591">
        <v>-7777</v>
      </c>
      <c r="W2046" s="591">
        <v>-7777</v>
      </c>
      <c r="X2046" s="591">
        <v>-7777</v>
      </c>
      <c r="Y2046" s="591">
        <v>-7777</v>
      </c>
      <c r="Z2046" s="591">
        <v>-7777</v>
      </c>
      <c r="AA2046" s="592">
        <v>66823</v>
      </c>
      <c r="AB2046" s="591">
        <v>-7777</v>
      </c>
      <c r="AC2046" s="591">
        <v>-7777</v>
      </c>
      <c r="AD2046" s="591">
        <v>-7777</v>
      </c>
      <c r="AE2046" s="591">
        <v>-7777</v>
      </c>
      <c r="AF2046" s="591"/>
      <c r="AG2046" s="591"/>
      <c r="AH2046" s="591"/>
      <c r="AI2046" s="591"/>
      <c r="AJ2046" s="591"/>
      <c r="AK2046" s="591"/>
      <c r="AL2046" s="591"/>
      <c r="AM2046" s="591"/>
      <c r="AN2046" s="1128"/>
      <c r="AO2046" s="591"/>
      <c r="AP2046" s="591"/>
      <c r="AQ2046" s="591"/>
      <c r="AR2046" s="591"/>
      <c r="AS2046" s="591"/>
      <c r="AT2046" s="591" t="s">
        <v>43</v>
      </c>
      <c r="AU2046" s="591" t="s">
        <v>12185</v>
      </c>
      <c r="AV2046" s="593"/>
      <c r="AW2046" s="595"/>
      <c r="AX2046" s="593">
        <v>2070</v>
      </c>
      <c r="AY2046" s="595">
        <v>42832</v>
      </c>
      <c r="AZ2046" s="593"/>
      <c r="BA2046" s="595"/>
      <c r="BB2046" s="593"/>
      <c r="BC2046" s="595"/>
      <c r="BD2046" s="593"/>
      <c r="BE2046" s="595"/>
      <c r="BF2046" s="591" t="s">
        <v>12186</v>
      </c>
      <c r="BG2046" s="591"/>
    </row>
    <row r="2047" spans="1:59" s="101" customFormat="1" ht="26.25" thickBot="1" x14ac:dyDescent="0.3">
      <c r="A2047" s="1005"/>
      <c r="B2047" s="171" t="s">
        <v>10279</v>
      </c>
      <c r="C2047" s="520">
        <v>12260002</v>
      </c>
      <c r="D2047" s="465">
        <v>40714</v>
      </c>
      <c r="E2047" s="465">
        <v>40714</v>
      </c>
      <c r="F2047" s="465">
        <v>46603</v>
      </c>
      <c r="G2047" s="171">
        <v>-7777</v>
      </c>
      <c r="H2047" s="171" t="s">
        <v>11032</v>
      </c>
      <c r="I2047" s="171" t="s">
        <v>1455</v>
      </c>
      <c r="J2047" s="171"/>
      <c r="K2047" s="171" t="s">
        <v>50</v>
      </c>
      <c r="L2047" s="171" t="s">
        <v>2774</v>
      </c>
      <c r="M2047" s="171" t="s">
        <v>221</v>
      </c>
      <c r="N2047" s="171" t="s">
        <v>48</v>
      </c>
      <c r="O2047" s="171" t="s">
        <v>6390</v>
      </c>
      <c r="P2047" s="464">
        <v>2304</v>
      </c>
      <c r="Q2047" s="171" t="s">
        <v>559</v>
      </c>
      <c r="R2047" s="171" t="s">
        <v>1651</v>
      </c>
      <c r="S2047" s="466" t="s">
        <v>6391</v>
      </c>
      <c r="T2047" s="171">
        <v>-7777</v>
      </c>
      <c r="U2047" s="171">
        <v>-7777</v>
      </c>
      <c r="V2047" s="171">
        <v>-7777</v>
      </c>
      <c r="W2047" s="171">
        <v>-7777</v>
      </c>
      <c r="X2047" s="171">
        <v>-7777</v>
      </c>
      <c r="Y2047" s="171">
        <v>-7777</v>
      </c>
      <c r="Z2047" s="171">
        <v>-7777</v>
      </c>
      <c r="AA2047" s="183">
        <v>66823</v>
      </c>
      <c r="AB2047" s="171">
        <v>-7777</v>
      </c>
      <c r="AC2047" s="171">
        <v>-7777</v>
      </c>
      <c r="AD2047" s="171">
        <v>-7777</v>
      </c>
      <c r="AE2047" s="171">
        <v>-7777</v>
      </c>
      <c r="AF2047" s="171"/>
      <c r="AG2047" s="171"/>
      <c r="AH2047" s="171"/>
      <c r="AI2047" s="171"/>
      <c r="AJ2047" s="171"/>
      <c r="AK2047" s="171"/>
      <c r="AL2047" s="171"/>
      <c r="AM2047" s="171"/>
      <c r="AN2047" s="1121"/>
      <c r="AO2047" s="171"/>
      <c r="AP2047" s="171"/>
      <c r="AQ2047" s="171"/>
      <c r="AR2047" s="171"/>
      <c r="AS2047" s="171"/>
      <c r="AT2047" s="171" t="s">
        <v>34</v>
      </c>
      <c r="AU2047" s="171"/>
      <c r="AV2047" s="464"/>
      <c r="AW2047" s="465"/>
      <c r="AX2047" s="464"/>
      <c r="AY2047" s="465"/>
      <c r="AZ2047" s="464"/>
      <c r="BA2047" s="465"/>
      <c r="BB2047" s="464"/>
      <c r="BC2047" s="465"/>
      <c r="BD2047" s="464"/>
      <c r="BE2047" s="465"/>
      <c r="BF2047" s="171"/>
      <c r="BG2047" s="1070"/>
    </row>
    <row r="2048" spans="1:59" s="101" customFormat="1" ht="39" thickBot="1" x14ac:dyDescent="0.3">
      <c r="A2048" s="493">
        <v>646</v>
      </c>
      <c r="B2048" s="467" t="s">
        <v>3068</v>
      </c>
      <c r="C2048" s="494">
        <v>12270001</v>
      </c>
      <c r="D2048" s="469">
        <v>40030</v>
      </c>
      <c r="E2048" s="469">
        <v>40030</v>
      </c>
      <c r="F2048" s="469">
        <v>41126</v>
      </c>
      <c r="G2048" s="467">
        <v>-7777</v>
      </c>
      <c r="H2048" s="467" t="s">
        <v>11033</v>
      </c>
      <c r="I2048" s="467" t="s">
        <v>1490</v>
      </c>
      <c r="J2048" s="467"/>
      <c r="K2048" s="467" t="s">
        <v>67</v>
      </c>
      <c r="L2048" s="467" t="s">
        <v>80</v>
      </c>
      <c r="M2048" s="467" t="s">
        <v>69</v>
      </c>
      <c r="N2048" s="467" t="s">
        <v>37</v>
      </c>
      <c r="O2048" s="467" t="s">
        <v>6392</v>
      </c>
      <c r="P2048" s="468" t="s">
        <v>551</v>
      </c>
      <c r="Q2048" s="467" t="s">
        <v>559</v>
      </c>
      <c r="R2048" s="467" t="s">
        <v>6393</v>
      </c>
      <c r="S2048" s="471" t="s">
        <v>6394</v>
      </c>
      <c r="T2048" s="467">
        <v>-7777</v>
      </c>
      <c r="U2048" s="467">
        <v>-7777</v>
      </c>
      <c r="V2048" s="467">
        <v>-7777</v>
      </c>
      <c r="W2048" s="467">
        <v>-7777</v>
      </c>
      <c r="X2048" s="467">
        <v>-7777</v>
      </c>
      <c r="Y2048" s="467">
        <v>-7777</v>
      </c>
      <c r="Z2048" s="467">
        <v>-7777</v>
      </c>
      <c r="AA2048" s="545">
        <v>64800</v>
      </c>
      <c r="AB2048" s="467">
        <v>-7777</v>
      </c>
      <c r="AC2048" s="467">
        <v>-7777</v>
      </c>
      <c r="AD2048" s="467">
        <v>-7777</v>
      </c>
      <c r="AE2048" s="467">
        <v>-7777</v>
      </c>
      <c r="AF2048" s="467"/>
      <c r="AG2048" s="467"/>
      <c r="AH2048" s="467"/>
      <c r="AI2048" s="467"/>
      <c r="AJ2048" s="467"/>
      <c r="AK2048" s="467"/>
      <c r="AL2048" s="467"/>
      <c r="AM2048" s="467"/>
      <c r="AN2048" s="1119"/>
      <c r="AO2048" s="467"/>
      <c r="AP2048" s="467"/>
      <c r="AQ2048" s="467"/>
      <c r="AR2048" s="467"/>
      <c r="AS2048" s="467"/>
      <c r="AT2048" s="467" t="s">
        <v>34</v>
      </c>
      <c r="AU2048" s="467"/>
      <c r="AV2048" s="468"/>
      <c r="AW2048" s="469"/>
      <c r="AX2048" s="468"/>
      <c r="AY2048" s="469"/>
      <c r="AZ2048" s="468"/>
      <c r="BA2048" s="469"/>
      <c r="BB2048" s="468"/>
      <c r="BC2048" s="469"/>
      <c r="BD2048" s="468"/>
      <c r="BE2048" s="469"/>
      <c r="BF2048" s="467"/>
      <c r="BG2048" s="607" t="s">
        <v>1607</v>
      </c>
    </row>
    <row r="2049" spans="1:301" s="101" customFormat="1" ht="39" thickBot="1" x14ac:dyDescent="0.3">
      <c r="A2049" s="171">
        <v>647</v>
      </c>
      <c r="B2049" s="171" t="s">
        <v>10280</v>
      </c>
      <c r="C2049" s="520">
        <v>101880</v>
      </c>
      <c r="D2049" s="465">
        <v>39090</v>
      </c>
      <c r="E2049" s="465">
        <v>39090</v>
      </c>
      <c r="F2049" s="465">
        <v>40811</v>
      </c>
      <c r="G2049" s="171">
        <v>-7777</v>
      </c>
      <c r="H2049" s="171" t="s">
        <v>11034</v>
      </c>
      <c r="I2049" s="171" t="s">
        <v>1534</v>
      </c>
      <c r="J2049" s="171"/>
      <c r="K2049" s="171" t="s">
        <v>33</v>
      </c>
      <c r="L2049" s="171" t="s">
        <v>6395</v>
      </c>
      <c r="M2049" s="171" t="s">
        <v>375</v>
      </c>
      <c r="N2049" s="171" t="s">
        <v>132</v>
      </c>
      <c r="O2049" s="171" t="s">
        <v>6396</v>
      </c>
      <c r="P2049" s="464">
        <v>32620</v>
      </c>
      <c r="Q2049" s="171" t="s">
        <v>559</v>
      </c>
      <c r="R2049" s="171" t="s">
        <v>1651</v>
      </c>
      <c r="S2049" s="466" t="s">
        <v>8446</v>
      </c>
      <c r="T2049" s="171">
        <v>-7777</v>
      </c>
      <c r="U2049" s="171">
        <v>-7777</v>
      </c>
      <c r="V2049" s="171">
        <v>-7777</v>
      </c>
      <c r="W2049" s="171">
        <v>-7777</v>
      </c>
      <c r="X2049" s="171">
        <v>-7777</v>
      </c>
      <c r="Y2049" s="171">
        <v>-7777</v>
      </c>
      <c r="Z2049" s="171">
        <v>-7777</v>
      </c>
      <c r="AA2049" s="183">
        <v>6532</v>
      </c>
      <c r="AB2049" s="171">
        <v>-7777</v>
      </c>
      <c r="AC2049" s="171">
        <v>-7777</v>
      </c>
      <c r="AD2049" s="171">
        <v>-7777</v>
      </c>
      <c r="AE2049" s="171">
        <v>-7777</v>
      </c>
      <c r="AF2049" s="171"/>
      <c r="AG2049" s="171"/>
      <c r="AH2049" s="171"/>
      <c r="AI2049" s="171"/>
      <c r="AJ2049" s="171"/>
      <c r="AK2049" s="171"/>
      <c r="AL2049" s="171"/>
      <c r="AM2049" s="171"/>
      <c r="AN2049" s="1121"/>
      <c r="AO2049" s="171"/>
      <c r="AP2049" s="171"/>
      <c r="AQ2049" s="171"/>
      <c r="AR2049" s="171"/>
      <c r="AS2049" s="171"/>
      <c r="AT2049" s="171" t="s">
        <v>34</v>
      </c>
      <c r="AU2049" s="171"/>
      <c r="AV2049" s="464"/>
      <c r="AW2049" s="465"/>
      <c r="AX2049" s="464"/>
      <c r="AY2049" s="465"/>
      <c r="AZ2049" s="464"/>
      <c r="BA2049" s="465"/>
      <c r="BB2049" s="464"/>
      <c r="BC2049" s="465"/>
      <c r="BD2049" s="464"/>
      <c r="BE2049" s="465"/>
      <c r="BF2049" s="171"/>
      <c r="BG2049" s="171" t="s">
        <v>567</v>
      </c>
    </row>
    <row r="2050" spans="1:301" s="101" customFormat="1" ht="26.25" thickBot="1" x14ac:dyDescent="0.3">
      <c r="A2050" s="493">
        <v>648</v>
      </c>
      <c r="B2050" s="467" t="s">
        <v>10281</v>
      </c>
      <c r="C2050" s="494">
        <v>101884</v>
      </c>
      <c r="D2050" s="469">
        <v>39090</v>
      </c>
      <c r="E2050" s="469">
        <v>39090</v>
      </c>
      <c r="F2050" s="469">
        <v>42675</v>
      </c>
      <c r="G2050" s="467">
        <v>-7777</v>
      </c>
      <c r="H2050" s="467" t="s">
        <v>11035</v>
      </c>
      <c r="I2050" s="467" t="s">
        <v>1489</v>
      </c>
      <c r="J2050" s="467"/>
      <c r="K2050" s="467" t="s">
        <v>33</v>
      </c>
      <c r="L2050" s="467" t="s">
        <v>6397</v>
      </c>
      <c r="M2050" s="467" t="s">
        <v>131</v>
      </c>
      <c r="N2050" s="467" t="s">
        <v>32</v>
      </c>
      <c r="O2050" s="467" t="s">
        <v>6398</v>
      </c>
      <c r="P2050" s="468">
        <v>43966</v>
      </c>
      <c r="Q2050" s="467" t="s">
        <v>559</v>
      </c>
      <c r="R2050" s="467" t="s">
        <v>1651</v>
      </c>
      <c r="S2050" s="471" t="s">
        <v>8447</v>
      </c>
      <c r="T2050" s="467">
        <v>-7777</v>
      </c>
      <c r="U2050" s="467">
        <v>-7777</v>
      </c>
      <c r="V2050" s="467">
        <v>-7777</v>
      </c>
      <c r="W2050" s="467">
        <v>-7777</v>
      </c>
      <c r="X2050" s="467">
        <v>-7777</v>
      </c>
      <c r="Y2050" s="467">
        <v>-7777</v>
      </c>
      <c r="Z2050" s="467">
        <v>-7777</v>
      </c>
      <c r="AA2050" s="545">
        <v>310826</v>
      </c>
      <c r="AB2050" s="467">
        <v>-7777</v>
      </c>
      <c r="AC2050" s="467">
        <v>-7777</v>
      </c>
      <c r="AD2050" s="467">
        <v>-7777</v>
      </c>
      <c r="AE2050" s="467">
        <v>-7777</v>
      </c>
      <c r="AF2050" s="467"/>
      <c r="AG2050" s="467"/>
      <c r="AH2050" s="467"/>
      <c r="AI2050" s="467"/>
      <c r="AJ2050" s="467"/>
      <c r="AK2050" s="467"/>
      <c r="AL2050" s="467"/>
      <c r="AM2050" s="467"/>
      <c r="AN2050" s="1119"/>
      <c r="AO2050" s="467"/>
      <c r="AP2050" s="467"/>
      <c r="AQ2050" s="467"/>
      <c r="AR2050" s="467"/>
      <c r="AS2050" s="467"/>
      <c r="AT2050" s="467" t="s">
        <v>43</v>
      </c>
      <c r="AU2050" s="467" t="s">
        <v>8448</v>
      </c>
      <c r="AV2050" s="468"/>
      <c r="AW2050" s="469"/>
      <c r="AX2050" s="468"/>
      <c r="AY2050" s="469"/>
      <c r="AZ2050" s="468"/>
      <c r="BA2050" s="469"/>
      <c r="BB2050" s="468"/>
      <c r="BC2050" s="469"/>
      <c r="BD2050" s="468"/>
      <c r="BE2050" s="469"/>
      <c r="BF2050" s="467" t="s">
        <v>3069</v>
      </c>
      <c r="BG2050" s="495" t="s">
        <v>567</v>
      </c>
    </row>
    <row r="2051" spans="1:301" s="101" customFormat="1" ht="26.25" thickBot="1" x14ac:dyDescent="0.3">
      <c r="A2051" s="171">
        <v>649</v>
      </c>
      <c r="B2051" s="171" t="s">
        <v>3070</v>
      </c>
      <c r="C2051" s="520">
        <v>101906</v>
      </c>
      <c r="D2051" s="465">
        <v>39106</v>
      </c>
      <c r="E2051" s="465">
        <v>39106</v>
      </c>
      <c r="F2051" s="465">
        <v>40261</v>
      </c>
      <c r="G2051" s="171">
        <v>-7777</v>
      </c>
      <c r="H2051" s="171" t="s">
        <v>11036</v>
      </c>
      <c r="I2051" s="171" t="s">
        <v>1525</v>
      </c>
      <c r="J2051" s="171"/>
      <c r="K2051" s="171" t="s">
        <v>71</v>
      </c>
      <c r="L2051" s="171" t="s">
        <v>6399</v>
      </c>
      <c r="M2051" s="171" t="s">
        <v>380</v>
      </c>
      <c r="N2051" s="171" t="s">
        <v>74</v>
      </c>
      <c r="O2051" s="171" t="s">
        <v>6400</v>
      </c>
      <c r="P2051" s="464">
        <v>12601</v>
      </c>
      <c r="Q2051" s="171" t="s">
        <v>559</v>
      </c>
      <c r="R2051" s="171" t="s">
        <v>1651</v>
      </c>
      <c r="S2051" s="466" t="s">
        <v>8449</v>
      </c>
      <c r="T2051" s="171">
        <v>-7777</v>
      </c>
      <c r="U2051" s="171">
        <v>-7777</v>
      </c>
      <c r="V2051" s="171">
        <v>-7777</v>
      </c>
      <c r="W2051" s="171">
        <v>-7777</v>
      </c>
      <c r="X2051" s="171">
        <v>-7777</v>
      </c>
      <c r="Y2051" s="171">
        <v>-7777</v>
      </c>
      <c r="Z2051" s="171">
        <v>-7777</v>
      </c>
      <c r="AA2051" s="183">
        <v>101781</v>
      </c>
      <c r="AB2051" s="171">
        <v>-7777</v>
      </c>
      <c r="AC2051" s="171">
        <v>-7777</v>
      </c>
      <c r="AD2051" s="171">
        <v>-7777</v>
      </c>
      <c r="AE2051" s="171">
        <v>-7777</v>
      </c>
      <c r="AF2051" s="171"/>
      <c r="AG2051" s="171"/>
      <c r="AH2051" s="171"/>
      <c r="AI2051" s="171"/>
      <c r="AJ2051" s="171"/>
      <c r="AK2051" s="171"/>
      <c r="AL2051" s="171"/>
      <c r="AM2051" s="171"/>
      <c r="AN2051" s="1121"/>
      <c r="AO2051" s="171"/>
      <c r="AP2051" s="171"/>
      <c r="AQ2051" s="171"/>
      <c r="AR2051" s="171"/>
      <c r="AS2051" s="171"/>
      <c r="AT2051" s="171" t="s">
        <v>34</v>
      </c>
      <c r="AU2051" s="171"/>
      <c r="AV2051" s="464"/>
      <c r="AW2051" s="465"/>
      <c r="AX2051" s="464"/>
      <c r="AY2051" s="465"/>
      <c r="AZ2051" s="464"/>
      <c r="BA2051" s="465"/>
      <c r="BB2051" s="464"/>
      <c r="BC2051" s="465"/>
      <c r="BD2051" s="464"/>
      <c r="BE2051" s="465"/>
      <c r="BF2051" s="171"/>
      <c r="BG2051" s="171" t="s">
        <v>563</v>
      </c>
    </row>
    <row r="2052" spans="1:301" s="101" customFormat="1" ht="26.25" thickBot="1" x14ac:dyDescent="0.3">
      <c r="A2052" s="1071">
        <v>650</v>
      </c>
      <c r="B2052" s="467" t="s">
        <v>10282</v>
      </c>
      <c r="C2052" s="467">
        <v>101364</v>
      </c>
      <c r="D2052" s="469">
        <v>39108</v>
      </c>
      <c r="E2052" s="469">
        <v>39109</v>
      </c>
      <c r="F2052" s="469">
        <v>39839</v>
      </c>
      <c r="G2052" s="467">
        <v>-7777</v>
      </c>
      <c r="H2052" s="467" t="s">
        <v>11037</v>
      </c>
      <c r="I2052" s="467" t="s">
        <v>1522</v>
      </c>
      <c r="J2052" s="467"/>
      <c r="K2052" s="467" t="s">
        <v>162</v>
      </c>
      <c r="L2052" s="467" t="s">
        <v>6401</v>
      </c>
      <c r="M2052" s="467" t="s">
        <v>2976</v>
      </c>
      <c r="N2052" s="467" t="s">
        <v>161</v>
      </c>
      <c r="O2052" s="467"/>
      <c r="P2052" s="468">
        <v>87556</v>
      </c>
      <c r="Q2052" s="467" t="s">
        <v>559</v>
      </c>
      <c r="R2052" s="467" t="s">
        <v>1651</v>
      </c>
      <c r="S2052" s="471" t="s">
        <v>6003</v>
      </c>
      <c r="T2052" s="467">
        <v>-7777</v>
      </c>
      <c r="U2052" s="467">
        <v>-7777</v>
      </c>
      <c r="V2052" s="467">
        <v>-7777</v>
      </c>
      <c r="W2052" s="467">
        <v>-7777</v>
      </c>
      <c r="X2052" s="467">
        <v>-7777</v>
      </c>
      <c r="Y2052" s="467">
        <v>-7777</v>
      </c>
      <c r="Z2052" s="467">
        <v>-7777</v>
      </c>
      <c r="AA2052" s="545">
        <v>1070000</v>
      </c>
      <c r="AB2052" s="467">
        <v>-7777</v>
      </c>
      <c r="AC2052" s="467">
        <v>-7777</v>
      </c>
      <c r="AD2052" s="467">
        <v>-7777</v>
      </c>
      <c r="AE2052" s="467">
        <v>-7777</v>
      </c>
      <c r="AF2052" s="467"/>
      <c r="AG2052" s="467"/>
      <c r="AH2052" s="467"/>
      <c r="AI2052" s="467"/>
      <c r="AJ2052" s="467"/>
      <c r="AK2052" s="467"/>
      <c r="AL2052" s="467"/>
      <c r="AM2052" s="467"/>
      <c r="AN2052" s="1119"/>
      <c r="AO2052" s="467"/>
      <c r="AP2052" s="467"/>
      <c r="AQ2052" s="467"/>
      <c r="AR2052" s="467"/>
      <c r="AS2052" s="467"/>
      <c r="AT2052" s="467" t="s">
        <v>43</v>
      </c>
      <c r="AU2052" s="467" t="s">
        <v>43</v>
      </c>
      <c r="AV2052" s="468"/>
      <c r="AW2052" s="469"/>
      <c r="AX2052" s="468"/>
      <c r="AY2052" s="469"/>
      <c r="AZ2052" s="468"/>
      <c r="BA2052" s="469"/>
      <c r="BB2052" s="468"/>
      <c r="BC2052" s="469"/>
      <c r="BD2052" s="468"/>
      <c r="BE2052" s="469"/>
      <c r="BF2052" s="467"/>
      <c r="BG2052" s="495" t="s">
        <v>566</v>
      </c>
    </row>
    <row r="2053" spans="1:301" s="101" customFormat="1" ht="39" thickBot="1" x14ac:dyDescent="0.3">
      <c r="A2053" s="591">
        <v>651</v>
      </c>
      <c r="B2053" s="591" t="s">
        <v>10283</v>
      </c>
      <c r="C2053" s="594">
        <v>101950</v>
      </c>
      <c r="D2053" s="595">
        <v>39141</v>
      </c>
      <c r="E2053" s="595">
        <v>39141</v>
      </c>
      <c r="F2053" s="595">
        <v>41524</v>
      </c>
      <c r="G2053" s="591">
        <v>-7777</v>
      </c>
      <c r="H2053" s="591" t="s">
        <v>11038</v>
      </c>
      <c r="I2053" s="591" t="s">
        <v>1491</v>
      </c>
      <c r="J2053" s="591"/>
      <c r="K2053" s="591" t="s">
        <v>58</v>
      </c>
      <c r="L2053" s="591" t="s">
        <v>6402</v>
      </c>
      <c r="M2053" s="591" t="s">
        <v>769</v>
      </c>
      <c r="N2053" s="591" t="s">
        <v>37</v>
      </c>
      <c r="O2053" s="591" t="s">
        <v>6403</v>
      </c>
      <c r="P2053" s="593">
        <v>27156</v>
      </c>
      <c r="Q2053" s="591" t="s">
        <v>559</v>
      </c>
      <c r="R2053" s="591" t="s">
        <v>1651</v>
      </c>
      <c r="S2053" s="596" t="s">
        <v>8450</v>
      </c>
      <c r="T2053" s="591">
        <v>-7777</v>
      </c>
      <c r="U2053" s="591">
        <v>-7777</v>
      </c>
      <c r="V2053" s="591">
        <v>-7777</v>
      </c>
      <c r="W2053" s="591">
        <v>-7777</v>
      </c>
      <c r="X2053" s="591">
        <v>-7777</v>
      </c>
      <c r="Y2053" s="591">
        <v>-7777</v>
      </c>
      <c r="Z2053" s="591">
        <v>-7777</v>
      </c>
      <c r="AA2053" s="592">
        <v>64943</v>
      </c>
      <c r="AB2053" s="591">
        <v>-7777</v>
      </c>
      <c r="AC2053" s="591">
        <v>-7777</v>
      </c>
      <c r="AD2053" s="591">
        <v>-7777</v>
      </c>
      <c r="AE2053" s="591">
        <v>-7777</v>
      </c>
      <c r="AF2053" s="591"/>
      <c r="AG2053" s="591"/>
      <c r="AH2053" s="591"/>
      <c r="AI2053" s="591"/>
      <c r="AJ2053" s="591"/>
      <c r="AK2053" s="591"/>
      <c r="AL2053" s="591"/>
      <c r="AM2053" s="591"/>
      <c r="AN2053" s="1128"/>
      <c r="AO2053" s="591"/>
      <c r="AP2053" s="591"/>
      <c r="AQ2053" s="591"/>
      <c r="AR2053" s="591"/>
      <c r="AS2053" s="591"/>
      <c r="AT2053" s="591" t="s">
        <v>43</v>
      </c>
      <c r="AU2053" s="591" t="s">
        <v>8451</v>
      </c>
      <c r="AV2053" s="593"/>
      <c r="AW2053" s="595"/>
      <c r="AX2053" s="593"/>
      <c r="AY2053" s="595"/>
      <c r="AZ2053" s="593">
        <v>68</v>
      </c>
      <c r="BA2053" s="595">
        <v>39307</v>
      </c>
      <c r="BB2053" s="593"/>
      <c r="BC2053" s="595"/>
      <c r="BD2053" s="593"/>
      <c r="BE2053" s="595"/>
      <c r="BF2053" s="591" t="s">
        <v>9702</v>
      </c>
      <c r="BG2053" s="591" t="s">
        <v>564</v>
      </c>
    </row>
    <row r="2054" spans="1:301" s="101" customFormat="1" ht="39" thickBot="1" x14ac:dyDescent="0.3">
      <c r="A2054" s="493">
        <v>652</v>
      </c>
      <c r="B2054" s="467" t="s">
        <v>10284</v>
      </c>
      <c r="C2054" s="494">
        <v>12460001</v>
      </c>
      <c r="D2054" s="469">
        <v>39178</v>
      </c>
      <c r="E2054" s="469">
        <v>39178</v>
      </c>
      <c r="F2054" s="469">
        <v>41370</v>
      </c>
      <c r="G2054" s="467">
        <v>-7777</v>
      </c>
      <c r="H2054" s="467" t="s">
        <v>11039</v>
      </c>
      <c r="I2054" s="467" t="s">
        <v>1491</v>
      </c>
      <c r="J2054" s="467"/>
      <c r="K2054" s="467" t="s">
        <v>58</v>
      </c>
      <c r="L2054" s="467" t="s">
        <v>148</v>
      </c>
      <c r="M2054" s="467" t="s">
        <v>68</v>
      </c>
      <c r="N2054" s="467" t="s">
        <v>37</v>
      </c>
      <c r="O2054" s="467" t="s">
        <v>6404</v>
      </c>
      <c r="P2054" s="468">
        <v>29218</v>
      </c>
      <c r="Q2054" s="467" t="s">
        <v>559</v>
      </c>
      <c r="R2054" s="467" t="s">
        <v>1651</v>
      </c>
      <c r="S2054" s="471" t="s">
        <v>8452</v>
      </c>
      <c r="T2054" s="467">
        <v>-7777</v>
      </c>
      <c r="U2054" s="467">
        <v>-7777</v>
      </c>
      <c r="V2054" s="467">
        <v>-7777</v>
      </c>
      <c r="W2054" s="467">
        <v>-7777</v>
      </c>
      <c r="X2054" s="467">
        <v>-7777</v>
      </c>
      <c r="Y2054" s="467">
        <v>-7777</v>
      </c>
      <c r="Z2054" s="467">
        <v>-7777</v>
      </c>
      <c r="AA2054" s="545">
        <v>170034</v>
      </c>
      <c r="AB2054" s="467">
        <v>-7777</v>
      </c>
      <c r="AC2054" s="467">
        <v>-7777</v>
      </c>
      <c r="AD2054" s="467">
        <v>-7777</v>
      </c>
      <c r="AE2054" s="467">
        <v>-7777</v>
      </c>
      <c r="AF2054" s="467"/>
      <c r="AG2054" s="467"/>
      <c r="AH2054" s="467"/>
      <c r="AI2054" s="467"/>
      <c r="AJ2054" s="467" t="s">
        <v>8453</v>
      </c>
      <c r="AK2054" s="467" t="s">
        <v>6405</v>
      </c>
      <c r="AL2054" s="467">
        <v>43</v>
      </c>
      <c r="AM2054" s="467">
        <v>39</v>
      </c>
      <c r="AN2054" s="1119">
        <v>50.5</v>
      </c>
      <c r="AO2054" s="467">
        <v>26</v>
      </c>
      <c r="AP2054" s="467">
        <v>41</v>
      </c>
      <c r="AQ2054" s="467">
        <v>43</v>
      </c>
      <c r="AR2054" s="550">
        <f>AL2054+AM2054/60+AN2054/3600</f>
        <v>43.664027777777775</v>
      </c>
      <c r="AS2054" s="550">
        <f>AO2054+AP2054/60+AQ2054/3600</f>
        <v>26.695277777777779</v>
      </c>
      <c r="AT2054" s="467" t="s">
        <v>34</v>
      </c>
      <c r="AU2054" s="467"/>
      <c r="AV2054" s="468"/>
      <c r="AW2054" s="469"/>
      <c r="AX2054" s="468"/>
      <c r="AY2054" s="469"/>
      <c r="AZ2054" s="468"/>
      <c r="BA2054" s="469"/>
      <c r="BB2054" s="468"/>
      <c r="BC2054" s="469"/>
      <c r="BD2054" s="468"/>
      <c r="BE2054" s="469"/>
      <c r="BF2054" s="467"/>
      <c r="BG2054" s="546" t="s">
        <v>564</v>
      </c>
    </row>
    <row r="2055" spans="1:301" s="101" customFormat="1" ht="26.25" thickBot="1" x14ac:dyDescent="0.3">
      <c r="A2055" s="171">
        <v>653</v>
      </c>
      <c r="B2055" s="171" t="s">
        <v>10285</v>
      </c>
      <c r="C2055" s="520">
        <v>12460002</v>
      </c>
      <c r="D2055" s="465">
        <v>39217</v>
      </c>
      <c r="E2055" s="465">
        <v>39217</v>
      </c>
      <c r="F2055" s="465">
        <v>42870</v>
      </c>
      <c r="G2055" s="171">
        <v>-7777</v>
      </c>
      <c r="H2055" s="171" t="s">
        <v>11040</v>
      </c>
      <c r="I2055" s="171" t="s">
        <v>702</v>
      </c>
      <c r="J2055" s="171"/>
      <c r="K2055" s="171" t="s">
        <v>71</v>
      </c>
      <c r="L2055" s="171" t="s">
        <v>70</v>
      </c>
      <c r="M2055" s="171" t="s">
        <v>70</v>
      </c>
      <c r="N2055" s="171" t="s">
        <v>70</v>
      </c>
      <c r="O2055" s="171" t="s">
        <v>6406</v>
      </c>
      <c r="P2055" s="464">
        <v>43952</v>
      </c>
      <c r="Q2055" s="171" t="s">
        <v>559</v>
      </c>
      <c r="R2055" s="171" t="s">
        <v>1651</v>
      </c>
      <c r="S2055" s="466" t="s">
        <v>8454</v>
      </c>
      <c r="T2055" s="171">
        <v>-7777</v>
      </c>
      <c r="U2055" s="171">
        <v>-7777</v>
      </c>
      <c r="V2055" s="171">
        <v>-7777</v>
      </c>
      <c r="W2055" s="171">
        <v>-7777</v>
      </c>
      <c r="X2055" s="171">
        <v>-7777</v>
      </c>
      <c r="Y2055" s="171">
        <v>-7777</v>
      </c>
      <c r="Z2055" s="171">
        <v>-7777</v>
      </c>
      <c r="AA2055" s="183">
        <v>14000</v>
      </c>
      <c r="AB2055" s="171">
        <v>-7777</v>
      </c>
      <c r="AC2055" s="171">
        <v>-7777</v>
      </c>
      <c r="AD2055" s="171">
        <v>-7777</v>
      </c>
      <c r="AE2055" s="171">
        <v>-7777</v>
      </c>
      <c r="AF2055" s="171"/>
      <c r="AG2055" s="171"/>
      <c r="AH2055" s="171"/>
      <c r="AI2055" s="171"/>
      <c r="AJ2055" s="171"/>
      <c r="AK2055" s="171"/>
      <c r="AL2055" s="171"/>
      <c r="AM2055" s="171"/>
      <c r="AN2055" s="1121"/>
      <c r="AO2055" s="171"/>
      <c r="AP2055" s="171"/>
      <c r="AQ2055" s="171"/>
      <c r="AR2055" s="171"/>
      <c r="AS2055" s="171"/>
      <c r="AT2055" s="171" t="s">
        <v>34</v>
      </c>
      <c r="AU2055" s="171"/>
      <c r="AV2055" s="464"/>
      <c r="AW2055" s="465"/>
      <c r="AX2055" s="464"/>
      <c r="AY2055" s="465"/>
      <c r="AZ2055" s="464"/>
      <c r="BA2055" s="465"/>
      <c r="BB2055" s="464"/>
      <c r="BC2055" s="465"/>
      <c r="BD2055" s="464"/>
      <c r="BE2055" s="465"/>
      <c r="BF2055" s="171"/>
      <c r="BG2055" s="516" t="s">
        <v>568</v>
      </c>
    </row>
    <row r="2056" spans="1:301" s="172" customFormat="1" ht="37.5" customHeight="1" thickBot="1" x14ac:dyDescent="0.3">
      <c r="A2056" s="493">
        <v>654</v>
      </c>
      <c r="B2056" s="467" t="s">
        <v>3071</v>
      </c>
      <c r="C2056" s="494">
        <v>12460003</v>
      </c>
      <c r="D2056" s="469">
        <v>39217</v>
      </c>
      <c r="E2056" s="469">
        <v>39217</v>
      </c>
      <c r="F2056" s="469">
        <v>41044</v>
      </c>
      <c r="G2056" s="467">
        <v>-7777</v>
      </c>
      <c r="H2056" s="467" t="s">
        <v>11041</v>
      </c>
      <c r="I2056" s="467" t="s">
        <v>702</v>
      </c>
      <c r="J2056" s="467"/>
      <c r="K2056" s="467" t="s">
        <v>71</v>
      </c>
      <c r="L2056" s="467" t="s">
        <v>409</v>
      </c>
      <c r="M2056" s="467" t="s">
        <v>70</v>
      </c>
      <c r="N2056" s="467" t="s">
        <v>70</v>
      </c>
      <c r="O2056" s="467" t="s">
        <v>6407</v>
      </c>
      <c r="P2056" s="468">
        <v>67218</v>
      </c>
      <c r="Q2056" s="467" t="s">
        <v>559</v>
      </c>
      <c r="R2056" s="467" t="s">
        <v>1651</v>
      </c>
      <c r="S2056" s="471" t="s">
        <v>8455</v>
      </c>
      <c r="T2056" s="467">
        <v>-7777</v>
      </c>
      <c r="U2056" s="467">
        <v>-7777</v>
      </c>
      <c r="V2056" s="467">
        <v>-7777</v>
      </c>
      <c r="W2056" s="467">
        <v>-7777</v>
      </c>
      <c r="X2056" s="467">
        <v>-7777</v>
      </c>
      <c r="Y2056" s="467">
        <v>-7777</v>
      </c>
      <c r="Z2056" s="467">
        <v>-7777</v>
      </c>
      <c r="AA2056" s="545">
        <v>220000</v>
      </c>
      <c r="AB2056" s="467">
        <v>-7777</v>
      </c>
      <c r="AC2056" s="467">
        <v>-7777</v>
      </c>
      <c r="AD2056" s="467">
        <v>-7777</v>
      </c>
      <c r="AE2056" s="467">
        <v>-7777</v>
      </c>
      <c r="AF2056" s="467"/>
      <c r="AG2056" s="467"/>
      <c r="AH2056" s="467"/>
      <c r="AI2056" s="467"/>
      <c r="AJ2056" s="467"/>
      <c r="AK2056" s="467"/>
      <c r="AL2056" s="467"/>
      <c r="AM2056" s="467"/>
      <c r="AN2056" s="1119"/>
      <c r="AO2056" s="467"/>
      <c r="AP2056" s="467"/>
      <c r="AQ2056" s="467"/>
      <c r="AR2056" s="467"/>
      <c r="AS2056" s="467"/>
      <c r="AT2056" s="467" t="s">
        <v>34</v>
      </c>
      <c r="AU2056" s="467"/>
      <c r="AV2056" s="468"/>
      <c r="AW2056" s="469"/>
      <c r="AX2056" s="468"/>
      <c r="AY2056" s="469"/>
      <c r="AZ2056" s="468"/>
      <c r="BA2056" s="469"/>
      <c r="BB2056" s="468"/>
      <c r="BC2056" s="469"/>
      <c r="BD2056" s="468"/>
      <c r="BE2056" s="469"/>
      <c r="BF2056" s="467"/>
      <c r="BG2056" s="546" t="s">
        <v>568</v>
      </c>
      <c r="BI2056" s="101"/>
      <c r="BJ2056" s="101"/>
      <c r="BK2056" s="101"/>
      <c r="BL2056" s="101"/>
      <c r="BM2056" s="101"/>
      <c r="BN2056" s="101"/>
      <c r="BO2056" s="101"/>
      <c r="BP2056" s="101"/>
      <c r="BQ2056" s="101"/>
      <c r="BR2056" s="101"/>
      <c r="BS2056" s="101"/>
      <c r="BT2056" s="101"/>
      <c r="BU2056" s="101"/>
      <c r="BV2056" s="101"/>
      <c r="BW2056" s="101"/>
      <c r="BX2056" s="101"/>
      <c r="BY2056" s="101"/>
      <c r="BZ2056" s="101"/>
      <c r="CA2056" s="101"/>
      <c r="CB2056" s="101"/>
      <c r="CC2056" s="101"/>
      <c r="CD2056" s="101"/>
      <c r="CE2056" s="101"/>
      <c r="CF2056" s="101"/>
      <c r="CG2056" s="101"/>
      <c r="CH2056" s="101"/>
      <c r="CI2056" s="101"/>
      <c r="CJ2056" s="101"/>
      <c r="CK2056" s="101"/>
      <c r="CL2056" s="101"/>
      <c r="CM2056" s="101"/>
      <c r="CN2056" s="101"/>
      <c r="CO2056" s="101"/>
      <c r="CP2056" s="101"/>
      <c r="CQ2056" s="101"/>
      <c r="CR2056" s="101"/>
      <c r="CS2056" s="101"/>
      <c r="CT2056" s="101"/>
      <c r="CU2056" s="101"/>
      <c r="CV2056" s="101"/>
      <c r="CW2056" s="101"/>
      <c r="CX2056" s="101"/>
      <c r="CY2056" s="101"/>
      <c r="CZ2056" s="101"/>
      <c r="DA2056" s="101"/>
      <c r="DB2056" s="101"/>
      <c r="DC2056" s="101"/>
      <c r="DD2056" s="101"/>
      <c r="DE2056" s="101"/>
      <c r="DF2056" s="101"/>
      <c r="DG2056" s="101"/>
      <c r="DH2056" s="101"/>
      <c r="DI2056" s="101"/>
      <c r="DJ2056" s="101"/>
      <c r="DK2056" s="101"/>
      <c r="DL2056" s="101"/>
      <c r="DM2056" s="101"/>
      <c r="DN2056" s="101"/>
      <c r="DO2056" s="101"/>
      <c r="DP2056" s="101"/>
      <c r="DQ2056" s="101"/>
      <c r="DR2056" s="101"/>
      <c r="DS2056" s="101"/>
      <c r="DT2056" s="101"/>
      <c r="DU2056" s="101"/>
      <c r="DV2056" s="101"/>
      <c r="DW2056" s="101"/>
      <c r="DX2056" s="101"/>
      <c r="DY2056" s="101"/>
      <c r="DZ2056" s="101"/>
      <c r="EA2056" s="101"/>
      <c r="EB2056" s="101"/>
      <c r="EC2056" s="101"/>
      <c r="ED2056" s="101"/>
      <c r="EE2056" s="101"/>
      <c r="EF2056" s="101"/>
      <c r="EG2056" s="101"/>
      <c r="EH2056" s="101"/>
      <c r="EI2056" s="101"/>
      <c r="EJ2056" s="101"/>
      <c r="EK2056" s="101"/>
      <c r="EL2056" s="101"/>
      <c r="EM2056" s="101"/>
      <c r="EN2056" s="101"/>
      <c r="EO2056" s="101"/>
      <c r="EP2056" s="101"/>
      <c r="EQ2056" s="101"/>
      <c r="ER2056" s="101"/>
      <c r="ES2056" s="101"/>
      <c r="ET2056" s="101"/>
      <c r="EU2056" s="101"/>
      <c r="EV2056" s="101"/>
      <c r="EW2056" s="101"/>
      <c r="EX2056" s="101"/>
      <c r="EY2056" s="101"/>
      <c r="EZ2056" s="101"/>
      <c r="FA2056" s="101"/>
      <c r="FB2056" s="101"/>
      <c r="FC2056" s="101"/>
      <c r="FD2056" s="101"/>
      <c r="FE2056" s="101"/>
      <c r="FF2056" s="101"/>
      <c r="FG2056" s="101"/>
      <c r="FH2056" s="101"/>
      <c r="FI2056" s="101"/>
      <c r="FJ2056" s="101"/>
      <c r="FK2056" s="101"/>
      <c r="FL2056" s="101"/>
      <c r="FM2056" s="101"/>
      <c r="FN2056" s="101"/>
      <c r="FO2056" s="101"/>
      <c r="FP2056" s="101"/>
      <c r="FQ2056" s="101"/>
      <c r="FR2056" s="101"/>
      <c r="FS2056" s="101"/>
      <c r="FT2056" s="101"/>
      <c r="FU2056" s="101"/>
      <c r="FV2056" s="101"/>
      <c r="FW2056" s="101"/>
      <c r="FX2056" s="101"/>
      <c r="FY2056" s="101"/>
      <c r="FZ2056" s="101"/>
      <c r="GA2056" s="101"/>
      <c r="GB2056" s="101"/>
      <c r="GC2056" s="101"/>
      <c r="GD2056" s="101"/>
      <c r="GE2056" s="101"/>
      <c r="GF2056" s="101"/>
      <c r="GG2056" s="101"/>
      <c r="GH2056" s="101"/>
      <c r="GI2056" s="101"/>
      <c r="GJ2056" s="101"/>
      <c r="GK2056" s="101"/>
      <c r="GL2056" s="101"/>
      <c r="GM2056" s="101"/>
      <c r="GN2056" s="101"/>
      <c r="GO2056" s="101"/>
      <c r="GP2056" s="101"/>
      <c r="GQ2056" s="101"/>
      <c r="GR2056" s="101"/>
      <c r="GS2056" s="101"/>
      <c r="GT2056" s="101"/>
      <c r="GU2056" s="101"/>
      <c r="GV2056" s="101"/>
      <c r="GW2056" s="101"/>
      <c r="GX2056" s="101"/>
      <c r="GY2056" s="101"/>
      <c r="GZ2056" s="101"/>
      <c r="HA2056" s="101"/>
      <c r="HB2056" s="101"/>
      <c r="HC2056" s="101"/>
      <c r="HD2056" s="101"/>
      <c r="HE2056" s="101"/>
      <c r="HF2056" s="101"/>
      <c r="HG2056" s="101"/>
      <c r="HH2056" s="101"/>
      <c r="HI2056" s="101"/>
      <c r="HJ2056" s="101"/>
      <c r="HK2056" s="101"/>
      <c r="HL2056" s="101"/>
      <c r="HM2056" s="101"/>
      <c r="HN2056" s="101"/>
      <c r="HO2056" s="101"/>
      <c r="HP2056" s="101"/>
      <c r="HQ2056" s="101"/>
      <c r="HR2056" s="101"/>
      <c r="HS2056" s="101"/>
      <c r="HT2056" s="101"/>
      <c r="HU2056" s="101"/>
      <c r="HV2056" s="101"/>
      <c r="HW2056" s="101"/>
      <c r="HX2056" s="101"/>
      <c r="HY2056" s="101"/>
      <c r="HZ2056" s="101"/>
      <c r="IA2056" s="101"/>
      <c r="IB2056" s="101"/>
      <c r="IC2056" s="101"/>
      <c r="ID2056" s="101"/>
      <c r="IE2056" s="101"/>
      <c r="IF2056" s="101"/>
      <c r="IG2056" s="101"/>
      <c r="IH2056" s="101"/>
      <c r="II2056" s="101"/>
      <c r="IJ2056" s="101"/>
      <c r="IK2056" s="101"/>
      <c r="IL2056" s="101"/>
      <c r="IM2056" s="101"/>
      <c r="IN2056" s="101"/>
      <c r="IO2056" s="101"/>
      <c r="IP2056" s="101"/>
      <c r="IQ2056" s="101"/>
      <c r="IR2056" s="101"/>
      <c r="IS2056" s="101"/>
      <c r="IT2056" s="101"/>
      <c r="IU2056" s="101"/>
      <c r="IV2056" s="101"/>
      <c r="IW2056" s="101"/>
      <c r="IX2056" s="101"/>
      <c r="IY2056" s="101"/>
      <c r="IZ2056" s="101"/>
      <c r="JA2056" s="101"/>
      <c r="JB2056" s="101"/>
      <c r="JC2056" s="101"/>
      <c r="JD2056" s="101"/>
      <c r="JE2056" s="101"/>
      <c r="JF2056" s="101"/>
      <c r="JG2056" s="101"/>
      <c r="JH2056" s="101"/>
      <c r="JI2056" s="101"/>
      <c r="JJ2056" s="101"/>
      <c r="JK2056" s="101"/>
      <c r="JL2056" s="101"/>
      <c r="JM2056" s="101"/>
      <c r="JN2056" s="101"/>
      <c r="JO2056" s="101"/>
      <c r="JP2056" s="101"/>
      <c r="JQ2056" s="101"/>
      <c r="JR2056" s="101"/>
      <c r="JS2056" s="101"/>
      <c r="JT2056" s="101"/>
      <c r="JU2056" s="101"/>
      <c r="JV2056" s="101"/>
      <c r="JW2056" s="101"/>
      <c r="JX2056" s="101"/>
      <c r="JY2056" s="101"/>
      <c r="JZ2056" s="101"/>
      <c r="KA2056" s="101"/>
      <c r="KB2056" s="101"/>
      <c r="KC2056" s="101"/>
      <c r="KD2056" s="101"/>
      <c r="KE2056" s="101"/>
      <c r="KF2056" s="101"/>
      <c r="KG2056" s="101"/>
      <c r="KH2056" s="101"/>
      <c r="KI2056" s="101"/>
      <c r="KJ2056" s="101"/>
      <c r="KK2056" s="101"/>
      <c r="KL2056" s="101"/>
      <c r="KM2056" s="101"/>
      <c r="KN2056" s="101"/>
      <c r="KO2056" s="101"/>
    </row>
    <row r="2057" spans="1:301" s="101" customFormat="1" ht="39" thickBot="1" x14ac:dyDescent="0.3">
      <c r="A2057" s="171">
        <v>655</v>
      </c>
      <c r="B2057" s="171" t="s">
        <v>10286</v>
      </c>
      <c r="C2057" s="520">
        <v>12460004</v>
      </c>
      <c r="D2057" s="465">
        <v>39223</v>
      </c>
      <c r="E2057" s="465">
        <v>39218</v>
      </c>
      <c r="F2057" s="465">
        <v>41410</v>
      </c>
      <c r="G2057" s="171">
        <v>-7777</v>
      </c>
      <c r="H2057" s="171" t="s">
        <v>11042</v>
      </c>
      <c r="I2057" s="171" t="s">
        <v>1510</v>
      </c>
      <c r="J2057" s="171"/>
      <c r="K2057" s="171" t="s">
        <v>67</v>
      </c>
      <c r="L2057" s="171" t="s">
        <v>6408</v>
      </c>
      <c r="M2057" s="171" t="s">
        <v>81</v>
      </c>
      <c r="N2057" s="171" t="s">
        <v>37</v>
      </c>
      <c r="O2057" s="171" t="s">
        <v>6409</v>
      </c>
      <c r="P2057" s="464" t="s">
        <v>6410</v>
      </c>
      <c r="Q2057" s="171" t="s">
        <v>559</v>
      </c>
      <c r="R2057" s="171" t="s">
        <v>1651</v>
      </c>
      <c r="S2057" s="466" t="s">
        <v>8456</v>
      </c>
      <c r="T2057" s="171">
        <v>-7777</v>
      </c>
      <c r="U2057" s="171">
        <v>-7777</v>
      </c>
      <c r="V2057" s="171">
        <v>-7777</v>
      </c>
      <c r="W2057" s="171">
        <v>-7777</v>
      </c>
      <c r="X2057" s="171">
        <v>-7777</v>
      </c>
      <c r="Y2057" s="171">
        <v>-7777</v>
      </c>
      <c r="Z2057" s="171">
        <v>-7777</v>
      </c>
      <c r="AA2057" s="183">
        <v>22088</v>
      </c>
      <c r="AB2057" s="171">
        <v>-7777</v>
      </c>
      <c r="AC2057" s="171">
        <v>-7777</v>
      </c>
      <c r="AD2057" s="171">
        <v>-7777</v>
      </c>
      <c r="AE2057" s="171">
        <v>-7777</v>
      </c>
      <c r="AF2057" s="171"/>
      <c r="AG2057" s="171"/>
      <c r="AH2057" s="171"/>
      <c r="AI2057" s="171"/>
      <c r="AJ2057" s="171"/>
      <c r="AK2057" s="171"/>
      <c r="AL2057" s="171"/>
      <c r="AM2057" s="171"/>
      <c r="AN2057" s="1121"/>
      <c r="AO2057" s="171"/>
      <c r="AP2057" s="171"/>
      <c r="AQ2057" s="171"/>
      <c r="AR2057" s="171"/>
      <c r="AS2057" s="171"/>
      <c r="AT2057" s="171" t="s">
        <v>34</v>
      </c>
      <c r="AU2057" s="171"/>
      <c r="AV2057" s="464"/>
      <c r="AW2057" s="465"/>
      <c r="AX2057" s="464"/>
      <c r="AY2057" s="465"/>
      <c r="AZ2057" s="464"/>
      <c r="BA2057" s="465"/>
      <c r="BB2057" s="464"/>
      <c r="BC2057" s="465"/>
      <c r="BD2057" s="464"/>
      <c r="BE2057" s="465"/>
      <c r="BF2057" s="171"/>
      <c r="BG2057" s="516" t="s">
        <v>564</v>
      </c>
    </row>
    <row r="2058" spans="1:301" s="101" customFormat="1" ht="39" thickBot="1" x14ac:dyDescent="0.3">
      <c r="A2058" s="493">
        <v>656</v>
      </c>
      <c r="B2058" s="467" t="s">
        <v>10287</v>
      </c>
      <c r="C2058" s="494">
        <v>12460005</v>
      </c>
      <c r="D2058" s="469">
        <v>39225</v>
      </c>
      <c r="E2058" s="469">
        <v>39225</v>
      </c>
      <c r="F2058" s="469">
        <v>41052</v>
      </c>
      <c r="G2058" s="467">
        <v>-7777</v>
      </c>
      <c r="H2058" s="467" t="s">
        <v>11043</v>
      </c>
      <c r="I2058" s="467" t="s">
        <v>720</v>
      </c>
      <c r="J2058" s="467"/>
      <c r="K2058" s="467" t="s">
        <v>142</v>
      </c>
      <c r="L2058" s="467" t="s">
        <v>74</v>
      </c>
      <c r="M2058" s="467" t="s">
        <v>74</v>
      </c>
      <c r="N2058" s="467" t="s">
        <v>74</v>
      </c>
      <c r="O2058" s="467" t="s">
        <v>6411</v>
      </c>
      <c r="P2058" s="468">
        <v>56722</v>
      </c>
      <c r="Q2058" s="467" t="s">
        <v>559</v>
      </c>
      <c r="R2058" s="467" t="s">
        <v>1651</v>
      </c>
      <c r="S2058" s="471" t="s">
        <v>8457</v>
      </c>
      <c r="T2058" s="467">
        <v>-7777</v>
      </c>
      <c r="U2058" s="467">
        <v>-7777</v>
      </c>
      <c r="V2058" s="467">
        <v>-7777</v>
      </c>
      <c r="W2058" s="467">
        <v>-7777</v>
      </c>
      <c r="X2058" s="467">
        <v>-7777</v>
      </c>
      <c r="Y2058" s="467">
        <v>-7777</v>
      </c>
      <c r="Z2058" s="467">
        <v>-7777</v>
      </c>
      <c r="AA2058" s="545">
        <v>189000</v>
      </c>
      <c r="AB2058" s="467">
        <v>-7777</v>
      </c>
      <c r="AC2058" s="467">
        <v>-7777</v>
      </c>
      <c r="AD2058" s="467">
        <v>-7777</v>
      </c>
      <c r="AE2058" s="467">
        <v>-7777</v>
      </c>
      <c r="AF2058" s="467"/>
      <c r="AG2058" s="467"/>
      <c r="AH2058" s="467"/>
      <c r="AI2058" s="467"/>
      <c r="AJ2058" s="467"/>
      <c r="AK2058" s="467"/>
      <c r="AL2058" s="467"/>
      <c r="AM2058" s="467"/>
      <c r="AN2058" s="1119"/>
      <c r="AO2058" s="467"/>
      <c r="AP2058" s="467"/>
      <c r="AQ2058" s="467"/>
      <c r="AR2058" s="467"/>
      <c r="AS2058" s="467"/>
      <c r="AT2058" s="467" t="s">
        <v>34</v>
      </c>
      <c r="AU2058" s="467"/>
      <c r="AV2058" s="468"/>
      <c r="AW2058" s="469"/>
      <c r="AX2058" s="468"/>
      <c r="AY2058" s="469"/>
      <c r="AZ2058" s="468"/>
      <c r="BA2058" s="469"/>
      <c r="BB2058" s="468"/>
      <c r="BC2058" s="469"/>
      <c r="BD2058" s="468"/>
      <c r="BE2058" s="469"/>
      <c r="BF2058" s="467"/>
      <c r="BG2058" s="546" t="s">
        <v>568</v>
      </c>
    </row>
    <row r="2059" spans="1:301" s="101" customFormat="1" ht="38.25" x14ac:dyDescent="0.25">
      <c r="A2059" s="180">
        <v>657</v>
      </c>
      <c r="B2059" s="180" t="s">
        <v>10288</v>
      </c>
      <c r="C2059" s="507">
        <v>12460006</v>
      </c>
      <c r="D2059" s="508">
        <v>39282</v>
      </c>
      <c r="E2059" s="508">
        <v>39282</v>
      </c>
      <c r="F2059" s="508">
        <v>41474</v>
      </c>
      <c r="G2059" s="591">
        <v>-7777</v>
      </c>
      <c r="H2059" s="180" t="s">
        <v>11044</v>
      </c>
      <c r="I2059" s="180" t="s">
        <v>1458</v>
      </c>
      <c r="J2059" s="180"/>
      <c r="K2059" s="180" t="s">
        <v>33</v>
      </c>
      <c r="L2059" s="180" t="s">
        <v>880</v>
      </c>
      <c r="M2059" s="180" t="s">
        <v>131</v>
      </c>
      <c r="N2059" s="180" t="s">
        <v>32</v>
      </c>
      <c r="O2059" s="180" t="s">
        <v>6412</v>
      </c>
      <c r="P2059" s="506">
        <v>2885</v>
      </c>
      <c r="Q2059" s="180" t="s">
        <v>559</v>
      </c>
      <c r="R2059" s="180" t="s">
        <v>1651</v>
      </c>
      <c r="S2059" s="510" t="s">
        <v>8458</v>
      </c>
      <c r="T2059" s="180">
        <v>-7777</v>
      </c>
      <c r="U2059" s="180">
        <v>-7777</v>
      </c>
      <c r="V2059" s="180">
        <v>-7777</v>
      </c>
      <c r="W2059" s="180">
        <v>-7777</v>
      </c>
      <c r="X2059" s="180">
        <v>-7777</v>
      </c>
      <c r="Y2059" s="180">
        <v>-7777</v>
      </c>
      <c r="Z2059" s="180">
        <v>-7777</v>
      </c>
      <c r="AA2059" s="180">
        <v>16181</v>
      </c>
      <c r="AB2059" s="180">
        <v>-7777</v>
      </c>
      <c r="AC2059" s="180">
        <v>-7777</v>
      </c>
      <c r="AD2059" s="180">
        <v>-7777</v>
      </c>
      <c r="AE2059" s="180">
        <v>-7777</v>
      </c>
      <c r="AF2059" s="180"/>
      <c r="AG2059" s="180"/>
      <c r="AH2059" s="180"/>
      <c r="AI2059" s="180"/>
      <c r="AJ2059" s="180"/>
      <c r="AK2059" s="180"/>
      <c r="AL2059" s="180"/>
      <c r="AM2059" s="180"/>
      <c r="AN2059" s="1120"/>
      <c r="AO2059" s="180"/>
      <c r="AP2059" s="180"/>
      <c r="AQ2059" s="180"/>
      <c r="AR2059" s="180"/>
      <c r="AS2059" s="180"/>
      <c r="AT2059" s="180" t="s">
        <v>43</v>
      </c>
      <c r="AU2059" s="180"/>
      <c r="AV2059" s="506"/>
      <c r="AW2059" s="508"/>
      <c r="AX2059" s="506">
        <v>1025</v>
      </c>
      <c r="AY2059" s="508">
        <v>41354</v>
      </c>
      <c r="AZ2059" s="506"/>
      <c r="BA2059" s="508"/>
      <c r="BB2059" s="506"/>
      <c r="BC2059" s="508"/>
      <c r="BD2059" s="506"/>
      <c r="BE2059" s="508"/>
      <c r="BF2059" s="180" t="s">
        <v>9703</v>
      </c>
      <c r="BG2059" s="509" t="s">
        <v>567</v>
      </c>
    </row>
    <row r="2060" spans="1:301" s="101" customFormat="1" ht="51.75" thickBot="1" x14ac:dyDescent="0.3">
      <c r="A2060" s="166"/>
      <c r="B2060" s="166" t="s">
        <v>10288</v>
      </c>
      <c r="C2060" s="297">
        <v>12460006</v>
      </c>
      <c r="D2060" s="241">
        <v>39282</v>
      </c>
      <c r="E2060" s="241">
        <v>39282</v>
      </c>
      <c r="F2060" s="241">
        <v>43665</v>
      </c>
      <c r="G2060" s="166">
        <v>-7777</v>
      </c>
      <c r="H2060" s="166" t="s">
        <v>11044</v>
      </c>
      <c r="I2060" s="166" t="s">
        <v>1458</v>
      </c>
      <c r="J2060" s="166"/>
      <c r="K2060" s="166" t="s">
        <v>33</v>
      </c>
      <c r="L2060" s="166" t="s">
        <v>880</v>
      </c>
      <c r="M2060" s="166" t="s">
        <v>131</v>
      </c>
      <c r="N2060" s="166" t="s">
        <v>32</v>
      </c>
      <c r="O2060" s="166" t="s">
        <v>8459</v>
      </c>
      <c r="P2060" s="240">
        <v>2885</v>
      </c>
      <c r="Q2060" s="166" t="s">
        <v>559</v>
      </c>
      <c r="R2060" s="166" t="s">
        <v>1651</v>
      </c>
      <c r="S2060" s="289" t="s">
        <v>8458</v>
      </c>
      <c r="T2060" s="591">
        <v>-7777</v>
      </c>
      <c r="U2060" s="591">
        <v>-7777</v>
      </c>
      <c r="V2060" s="591">
        <v>-7777</v>
      </c>
      <c r="W2060" s="591">
        <v>-7777</v>
      </c>
      <c r="X2060" s="591">
        <v>-7777</v>
      </c>
      <c r="Y2060" s="591">
        <v>-7777</v>
      </c>
      <c r="Z2060" s="591">
        <v>-7777</v>
      </c>
      <c r="AA2060" s="166">
        <v>16181</v>
      </c>
      <c r="AB2060" s="591">
        <v>-7777</v>
      </c>
      <c r="AC2060" s="591">
        <v>-7777</v>
      </c>
      <c r="AD2060" s="591">
        <v>-7777</v>
      </c>
      <c r="AE2060" s="591">
        <v>-7777</v>
      </c>
      <c r="AF2060" s="166"/>
      <c r="AG2060" s="166"/>
      <c r="AH2060" s="166"/>
      <c r="AI2060" s="166"/>
      <c r="AJ2060" s="166"/>
      <c r="AK2060" s="166"/>
      <c r="AL2060" s="166"/>
      <c r="AM2060" s="166"/>
      <c r="AN2060" s="1113"/>
      <c r="AO2060" s="166"/>
      <c r="AP2060" s="166"/>
      <c r="AQ2060" s="166"/>
      <c r="AR2060" s="166"/>
      <c r="AS2060" s="166"/>
      <c r="AT2060" s="166" t="s">
        <v>34</v>
      </c>
      <c r="AU2060" s="166"/>
      <c r="AV2060" s="240"/>
      <c r="AW2060" s="241"/>
      <c r="AX2060" s="240"/>
      <c r="AY2060" s="241"/>
      <c r="AZ2060" s="240"/>
      <c r="BA2060" s="241"/>
      <c r="BB2060" s="240"/>
      <c r="BC2060" s="241"/>
      <c r="BD2060" s="240" t="s">
        <v>13843</v>
      </c>
      <c r="BE2060" s="241">
        <v>43768</v>
      </c>
      <c r="BF2060" s="166"/>
      <c r="BG2060" s="158" t="s">
        <v>567</v>
      </c>
    </row>
    <row r="2061" spans="1:301" s="101" customFormat="1" ht="26.25" thickBot="1" x14ac:dyDescent="0.3">
      <c r="A2061" s="493">
        <v>658</v>
      </c>
      <c r="B2061" s="467" t="s">
        <v>10289</v>
      </c>
      <c r="C2061" s="494">
        <v>12460007</v>
      </c>
      <c r="D2061" s="469">
        <v>39282</v>
      </c>
      <c r="E2061" s="469">
        <v>39282</v>
      </c>
      <c r="F2061" s="469">
        <v>40982</v>
      </c>
      <c r="G2061" s="467">
        <v>-7777</v>
      </c>
      <c r="H2061" s="467" t="s">
        <v>11045</v>
      </c>
      <c r="I2061" s="467" t="s">
        <v>1467</v>
      </c>
      <c r="J2061" s="467"/>
      <c r="K2061" s="467" t="s">
        <v>142</v>
      </c>
      <c r="L2061" s="467" t="s">
        <v>424</v>
      </c>
      <c r="M2061" s="467" t="s">
        <v>141</v>
      </c>
      <c r="N2061" s="467" t="s">
        <v>74</v>
      </c>
      <c r="O2061" s="467" t="s">
        <v>6413</v>
      </c>
      <c r="P2061" s="468">
        <v>40213</v>
      </c>
      <c r="Q2061" s="467" t="s">
        <v>559</v>
      </c>
      <c r="R2061" s="467" t="s">
        <v>1651</v>
      </c>
      <c r="S2061" s="471" t="s">
        <v>8460</v>
      </c>
      <c r="T2061" s="467">
        <v>-7777</v>
      </c>
      <c r="U2061" s="467">
        <v>-7777</v>
      </c>
      <c r="V2061" s="467">
        <v>-7777</v>
      </c>
      <c r="W2061" s="467">
        <v>-7777</v>
      </c>
      <c r="X2061" s="467">
        <v>-7777</v>
      </c>
      <c r="Y2061" s="467">
        <v>-7777</v>
      </c>
      <c r="Z2061" s="467">
        <v>-7777</v>
      </c>
      <c r="AA2061" s="545">
        <v>500000</v>
      </c>
      <c r="AB2061" s="467">
        <v>-7777</v>
      </c>
      <c r="AC2061" s="467">
        <v>-7777</v>
      </c>
      <c r="AD2061" s="467">
        <v>-7777</v>
      </c>
      <c r="AE2061" s="467">
        <v>-7777</v>
      </c>
      <c r="AF2061" s="467"/>
      <c r="AG2061" s="467"/>
      <c r="AH2061" s="467"/>
      <c r="AI2061" s="467"/>
      <c r="AJ2061" s="467"/>
      <c r="AK2061" s="467"/>
      <c r="AL2061" s="467"/>
      <c r="AM2061" s="467"/>
      <c r="AN2061" s="1119"/>
      <c r="AO2061" s="467"/>
      <c r="AP2061" s="467"/>
      <c r="AQ2061" s="467"/>
      <c r="AR2061" s="467"/>
      <c r="AS2061" s="467"/>
      <c r="AT2061" s="467" t="s">
        <v>34</v>
      </c>
      <c r="AU2061" s="467"/>
      <c r="AV2061" s="468"/>
      <c r="AW2061" s="469"/>
      <c r="AX2061" s="468"/>
      <c r="AY2061" s="469"/>
      <c r="AZ2061" s="468"/>
      <c r="BA2061" s="469"/>
      <c r="BB2061" s="468"/>
      <c r="BC2061" s="469"/>
      <c r="BD2061" s="468"/>
      <c r="BE2061" s="469"/>
      <c r="BF2061" s="467"/>
      <c r="BG2061" s="546" t="s">
        <v>568</v>
      </c>
    </row>
    <row r="2062" spans="1:301" s="101" customFormat="1" ht="26.25" thickBot="1" x14ac:dyDescent="0.3">
      <c r="A2062" s="171">
        <v>659</v>
      </c>
      <c r="B2062" s="171" t="s">
        <v>3072</v>
      </c>
      <c r="C2062" s="520">
        <v>12460008</v>
      </c>
      <c r="D2062" s="465">
        <v>39282</v>
      </c>
      <c r="E2062" s="465">
        <v>39282</v>
      </c>
      <c r="F2062" s="465">
        <v>39472</v>
      </c>
      <c r="G2062" s="171">
        <v>-7777</v>
      </c>
      <c r="H2062" s="171" t="s">
        <v>11046</v>
      </c>
      <c r="I2062" s="171" t="s">
        <v>702</v>
      </c>
      <c r="J2062" s="171"/>
      <c r="K2062" s="171" t="s">
        <v>71</v>
      </c>
      <c r="L2062" s="171" t="s">
        <v>1577</v>
      </c>
      <c r="M2062" s="171" t="s">
        <v>70</v>
      </c>
      <c r="N2062" s="171" t="s">
        <v>70</v>
      </c>
      <c r="O2062" s="171" t="s">
        <v>6414</v>
      </c>
      <c r="P2062" s="464">
        <v>16002</v>
      </c>
      <c r="Q2062" s="171" t="s">
        <v>559</v>
      </c>
      <c r="R2062" s="171" t="s">
        <v>1651</v>
      </c>
      <c r="S2062" s="466" t="s">
        <v>8461</v>
      </c>
      <c r="T2062" s="171">
        <v>-7777</v>
      </c>
      <c r="U2062" s="171">
        <v>-7777</v>
      </c>
      <c r="V2062" s="171">
        <v>-7777</v>
      </c>
      <c r="W2062" s="171">
        <v>-7777</v>
      </c>
      <c r="X2062" s="171">
        <v>-7777</v>
      </c>
      <c r="Y2062" s="171">
        <v>-7777</v>
      </c>
      <c r="Z2062" s="171">
        <v>-7777</v>
      </c>
      <c r="AA2062" s="171">
        <v>-9999</v>
      </c>
      <c r="AB2062" s="171">
        <v>-7777</v>
      </c>
      <c r="AC2062" s="171">
        <v>-7777</v>
      </c>
      <c r="AD2062" s="171">
        <v>-7777</v>
      </c>
      <c r="AE2062" s="171">
        <v>-7777</v>
      </c>
      <c r="AF2062" s="171"/>
      <c r="AG2062" s="171"/>
      <c r="AH2062" s="171"/>
      <c r="AI2062" s="171"/>
      <c r="AJ2062" s="171"/>
      <c r="AK2062" s="171"/>
      <c r="AL2062" s="171"/>
      <c r="AM2062" s="171"/>
      <c r="AN2062" s="1121"/>
      <c r="AO2062" s="171"/>
      <c r="AP2062" s="171"/>
      <c r="AQ2062" s="171"/>
      <c r="AR2062" s="171"/>
      <c r="AS2062" s="171"/>
      <c r="AT2062" s="171" t="s">
        <v>34</v>
      </c>
      <c r="AU2062" s="171"/>
      <c r="AV2062" s="464"/>
      <c r="AW2062" s="465"/>
      <c r="AX2062" s="464"/>
      <c r="AY2062" s="465"/>
      <c r="AZ2062" s="464"/>
      <c r="BA2062" s="465"/>
      <c r="BB2062" s="464"/>
      <c r="BC2062" s="465"/>
      <c r="BD2062" s="464"/>
      <c r="BE2062" s="465"/>
      <c r="BF2062" s="171"/>
      <c r="BG2062" s="516" t="s">
        <v>568</v>
      </c>
    </row>
    <row r="2063" spans="1:301" s="101" customFormat="1" ht="26.25" thickBot="1" x14ac:dyDescent="0.3">
      <c r="A2063" s="493">
        <v>660</v>
      </c>
      <c r="B2063" s="467" t="s">
        <v>10290</v>
      </c>
      <c r="C2063" s="494">
        <v>12460009</v>
      </c>
      <c r="D2063" s="469">
        <v>39282</v>
      </c>
      <c r="E2063" s="469">
        <v>39282</v>
      </c>
      <c r="F2063" s="469">
        <v>41052</v>
      </c>
      <c r="G2063" s="467">
        <v>-7777</v>
      </c>
      <c r="H2063" s="467" t="s">
        <v>11047</v>
      </c>
      <c r="I2063" s="467" t="s">
        <v>1525</v>
      </c>
      <c r="J2063" s="467"/>
      <c r="K2063" s="467" t="s">
        <v>71</v>
      </c>
      <c r="L2063" s="467" t="s">
        <v>380</v>
      </c>
      <c r="M2063" s="467" t="s">
        <v>380</v>
      </c>
      <c r="N2063" s="467" t="s">
        <v>74</v>
      </c>
      <c r="O2063" s="467" t="s">
        <v>6413</v>
      </c>
      <c r="P2063" s="468">
        <v>57772</v>
      </c>
      <c r="Q2063" s="467" t="s">
        <v>559</v>
      </c>
      <c r="R2063" s="467" t="s">
        <v>1651</v>
      </c>
      <c r="S2063" s="471" t="s">
        <v>8462</v>
      </c>
      <c r="T2063" s="467">
        <v>-7777</v>
      </c>
      <c r="U2063" s="467">
        <v>-7777</v>
      </c>
      <c r="V2063" s="467">
        <v>-7777</v>
      </c>
      <c r="W2063" s="467">
        <v>-7777</v>
      </c>
      <c r="X2063" s="467">
        <v>-7777</v>
      </c>
      <c r="Y2063" s="467">
        <v>-7777</v>
      </c>
      <c r="Z2063" s="467">
        <v>-7777</v>
      </c>
      <c r="AA2063" s="545">
        <v>38121</v>
      </c>
      <c r="AB2063" s="467">
        <v>-7777</v>
      </c>
      <c r="AC2063" s="467">
        <v>-7777</v>
      </c>
      <c r="AD2063" s="467">
        <v>-7777</v>
      </c>
      <c r="AE2063" s="467">
        <v>-7777</v>
      </c>
      <c r="AF2063" s="467"/>
      <c r="AG2063" s="467"/>
      <c r="AH2063" s="467"/>
      <c r="AI2063" s="467"/>
      <c r="AJ2063" s="467"/>
      <c r="AK2063" s="467"/>
      <c r="AL2063" s="467"/>
      <c r="AM2063" s="467"/>
      <c r="AN2063" s="1119"/>
      <c r="AO2063" s="467"/>
      <c r="AP2063" s="467"/>
      <c r="AQ2063" s="467"/>
      <c r="AR2063" s="467"/>
      <c r="AS2063" s="467"/>
      <c r="AT2063" s="467" t="s">
        <v>34</v>
      </c>
      <c r="AU2063" s="467"/>
      <c r="AV2063" s="468"/>
      <c r="AW2063" s="469"/>
      <c r="AX2063" s="468"/>
      <c r="AY2063" s="469"/>
      <c r="AZ2063" s="468"/>
      <c r="BA2063" s="469"/>
      <c r="BB2063" s="468"/>
      <c r="BC2063" s="469"/>
      <c r="BD2063" s="468"/>
      <c r="BE2063" s="469"/>
      <c r="BF2063" s="467"/>
      <c r="BG2063" s="546" t="s">
        <v>568</v>
      </c>
    </row>
    <row r="2064" spans="1:301" s="101" customFormat="1" ht="39" thickBot="1" x14ac:dyDescent="0.3">
      <c r="A2064" s="171">
        <v>661</v>
      </c>
      <c r="B2064" s="171" t="s">
        <v>3073</v>
      </c>
      <c r="C2064" s="520">
        <v>12460010</v>
      </c>
      <c r="D2064" s="465">
        <v>39303</v>
      </c>
      <c r="E2064" s="465">
        <v>39303</v>
      </c>
      <c r="F2064" s="465">
        <v>42956</v>
      </c>
      <c r="G2064" s="171">
        <v>-7777</v>
      </c>
      <c r="H2064" s="171" t="s">
        <v>6415</v>
      </c>
      <c r="I2064" s="171" t="s">
        <v>702</v>
      </c>
      <c r="J2064" s="171"/>
      <c r="K2064" s="171" t="s">
        <v>71</v>
      </c>
      <c r="L2064" s="171" t="s">
        <v>936</v>
      </c>
      <c r="M2064" s="171" t="s">
        <v>70</v>
      </c>
      <c r="N2064" s="171" t="s">
        <v>70</v>
      </c>
      <c r="O2064" s="171" t="s">
        <v>6416</v>
      </c>
      <c r="P2064" s="464">
        <v>67948</v>
      </c>
      <c r="Q2064" s="171" t="s">
        <v>559</v>
      </c>
      <c r="R2064" s="171" t="s">
        <v>1651</v>
      </c>
      <c r="S2064" s="466" t="s">
        <v>6415</v>
      </c>
      <c r="T2064" s="171">
        <v>-7777</v>
      </c>
      <c r="U2064" s="171">
        <v>-7777</v>
      </c>
      <c r="V2064" s="171">
        <v>-7777</v>
      </c>
      <c r="W2064" s="171">
        <v>-7777</v>
      </c>
      <c r="X2064" s="171">
        <v>-7777</v>
      </c>
      <c r="Y2064" s="171">
        <v>-7777</v>
      </c>
      <c r="Z2064" s="171">
        <v>-7777</v>
      </c>
      <c r="AA2064" s="171">
        <v>-9999</v>
      </c>
      <c r="AB2064" s="171">
        <v>-7777</v>
      </c>
      <c r="AC2064" s="171">
        <v>-7777</v>
      </c>
      <c r="AD2064" s="171">
        <v>-7777</v>
      </c>
      <c r="AE2064" s="171">
        <v>-7777</v>
      </c>
      <c r="AF2064" s="171"/>
      <c r="AG2064" s="171"/>
      <c r="AH2064" s="171"/>
      <c r="AI2064" s="171"/>
      <c r="AJ2064" s="171"/>
      <c r="AK2064" s="171"/>
      <c r="AL2064" s="171"/>
      <c r="AM2064" s="171"/>
      <c r="AN2064" s="1121"/>
      <c r="AO2064" s="171"/>
      <c r="AP2064" s="171"/>
      <c r="AQ2064" s="171"/>
      <c r="AR2064" s="171"/>
      <c r="AS2064" s="171"/>
      <c r="AT2064" s="171" t="s">
        <v>34</v>
      </c>
      <c r="AU2064" s="171"/>
      <c r="AV2064" s="464"/>
      <c r="AW2064" s="465"/>
      <c r="AX2064" s="464"/>
      <c r="AY2064" s="465"/>
      <c r="AZ2064" s="464"/>
      <c r="BA2064" s="465"/>
      <c r="BB2064" s="464"/>
      <c r="BC2064" s="465"/>
      <c r="BD2064" s="464"/>
      <c r="BE2064" s="465"/>
      <c r="BF2064" s="171"/>
      <c r="BG2064" s="516" t="s">
        <v>568</v>
      </c>
    </row>
    <row r="2065" spans="1:59" s="101" customFormat="1" ht="39" thickBot="1" x14ac:dyDescent="0.3">
      <c r="A2065" s="493">
        <v>662</v>
      </c>
      <c r="B2065" s="467" t="s">
        <v>10291</v>
      </c>
      <c r="C2065" s="494">
        <v>12460011</v>
      </c>
      <c r="D2065" s="469">
        <v>39308</v>
      </c>
      <c r="E2065" s="469">
        <v>39308</v>
      </c>
      <c r="F2065" s="469">
        <v>40995</v>
      </c>
      <c r="G2065" s="467">
        <v>-7777</v>
      </c>
      <c r="H2065" s="467" t="s">
        <v>10660</v>
      </c>
      <c r="I2065" s="467" t="s">
        <v>1467</v>
      </c>
      <c r="J2065" s="467"/>
      <c r="K2065" s="467" t="s">
        <v>142</v>
      </c>
      <c r="L2065" s="467" t="s">
        <v>279</v>
      </c>
      <c r="M2065" s="467" t="s">
        <v>839</v>
      </c>
      <c r="N2065" s="467" t="s">
        <v>74</v>
      </c>
      <c r="O2065" s="467" t="s">
        <v>6417</v>
      </c>
      <c r="P2065" s="468">
        <v>72206</v>
      </c>
      <c r="Q2065" s="467" t="s">
        <v>559</v>
      </c>
      <c r="R2065" s="467" t="s">
        <v>1651</v>
      </c>
      <c r="S2065" s="471" t="s">
        <v>8463</v>
      </c>
      <c r="T2065" s="467">
        <v>-7777</v>
      </c>
      <c r="U2065" s="467">
        <v>-7777</v>
      </c>
      <c r="V2065" s="467">
        <v>-7777</v>
      </c>
      <c r="W2065" s="467">
        <v>-7777</v>
      </c>
      <c r="X2065" s="467">
        <v>-7777</v>
      </c>
      <c r="Y2065" s="467">
        <v>-7777</v>
      </c>
      <c r="Z2065" s="467">
        <v>-7777</v>
      </c>
      <c r="AA2065" s="545">
        <v>2320000</v>
      </c>
      <c r="AB2065" s="467">
        <v>-7777</v>
      </c>
      <c r="AC2065" s="467">
        <v>-7777</v>
      </c>
      <c r="AD2065" s="467">
        <v>-7777</v>
      </c>
      <c r="AE2065" s="467">
        <v>-7777</v>
      </c>
      <c r="AF2065" s="467"/>
      <c r="AG2065" s="467"/>
      <c r="AH2065" s="467"/>
      <c r="AI2065" s="467"/>
      <c r="AJ2065" s="467"/>
      <c r="AK2065" s="467"/>
      <c r="AL2065" s="467"/>
      <c r="AM2065" s="467"/>
      <c r="AN2065" s="1119"/>
      <c r="AO2065" s="467"/>
      <c r="AP2065" s="467"/>
      <c r="AQ2065" s="467"/>
      <c r="AR2065" s="467"/>
      <c r="AS2065" s="467"/>
      <c r="AT2065" s="467" t="s">
        <v>34</v>
      </c>
      <c r="AU2065" s="467"/>
      <c r="AV2065" s="468"/>
      <c r="AW2065" s="469"/>
      <c r="AX2065" s="468"/>
      <c r="AY2065" s="469"/>
      <c r="AZ2065" s="468"/>
      <c r="BA2065" s="469"/>
      <c r="BB2065" s="468"/>
      <c r="BC2065" s="469"/>
      <c r="BD2065" s="468"/>
      <c r="BE2065" s="469"/>
      <c r="BF2065" s="467"/>
      <c r="BG2065" s="546" t="s">
        <v>568</v>
      </c>
    </row>
    <row r="2066" spans="1:59" s="1495" customFormat="1" ht="26.25" thickBot="1" x14ac:dyDescent="0.3">
      <c r="A2066" s="1488">
        <v>663</v>
      </c>
      <c r="B2066" s="1488" t="s">
        <v>3074</v>
      </c>
      <c r="C2066" s="1490">
        <v>12460012</v>
      </c>
      <c r="D2066" s="1491">
        <v>39378</v>
      </c>
      <c r="E2066" s="1491">
        <v>39378</v>
      </c>
      <c r="F2066" s="1491">
        <v>41001</v>
      </c>
      <c r="G2066" s="1488">
        <v>-7777</v>
      </c>
      <c r="H2066" s="1488" t="s">
        <v>11048</v>
      </c>
      <c r="I2066" s="1488" t="s">
        <v>696</v>
      </c>
      <c r="J2066" s="1488"/>
      <c r="K2066" s="1488" t="s">
        <v>38</v>
      </c>
      <c r="L2066" s="1488" t="s">
        <v>6418</v>
      </c>
      <c r="M2066" s="1488" t="s">
        <v>159</v>
      </c>
      <c r="N2066" s="1488" t="s">
        <v>74</v>
      </c>
      <c r="O2066" s="1488" t="s">
        <v>6419</v>
      </c>
      <c r="P2066" s="1489">
        <v>72117</v>
      </c>
      <c r="Q2066" s="1488" t="s">
        <v>559</v>
      </c>
      <c r="R2066" s="1488" t="s">
        <v>1651</v>
      </c>
      <c r="S2066" s="1492" t="s">
        <v>8464</v>
      </c>
      <c r="T2066" s="1488">
        <v>-7777</v>
      </c>
      <c r="U2066" s="1488">
        <v>-7777</v>
      </c>
      <c r="V2066" s="1488">
        <v>-7777</v>
      </c>
      <c r="W2066" s="1488">
        <v>-7777</v>
      </c>
      <c r="X2066" s="1488">
        <v>-7777</v>
      </c>
      <c r="Y2066" s="1488">
        <v>-7777</v>
      </c>
      <c r="Z2066" s="1488">
        <v>-7777</v>
      </c>
      <c r="AA2066" s="1494">
        <v>187405</v>
      </c>
      <c r="AB2066" s="1488">
        <v>-7777</v>
      </c>
      <c r="AC2066" s="1488">
        <v>-7777</v>
      </c>
      <c r="AD2066" s="1488">
        <v>-7777</v>
      </c>
      <c r="AE2066" s="1488">
        <v>-7777</v>
      </c>
      <c r="AF2066" s="1488"/>
      <c r="AG2066" s="1488"/>
      <c r="AH2066" s="1488"/>
      <c r="AI2066" s="1488"/>
      <c r="AJ2066" s="1488"/>
      <c r="AK2066" s="1488"/>
      <c r="AL2066" s="1488"/>
      <c r="AM2066" s="1488"/>
      <c r="AN2066" s="1493"/>
      <c r="AO2066" s="1488"/>
      <c r="AP2066" s="1488"/>
      <c r="AQ2066" s="1488"/>
      <c r="AR2066" s="1488"/>
      <c r="AS2066" s="1488"/>
      <c r="AT2066" s="1488" t="s">
        <v>34</v>
      </c>
      <c r="AU2066" s="1488"/>
      <c r="AV2066" s="1489"/>
      <c r="AW2066" s="1491"/>
      <c r="AX2066" s="1489"/>
      <c r="AY2066" s="1491"/>
      <c r="AZ2066" s="1489"/>
      <c r="BA2066" s="1491"/>
      <c r="BB2066" s="1489"/>
      <c r="BC2066" s="1491"/>
      <c r="BD2066" s="1489"/>
      <c r="BE2066" s="1491"/>
      <c r="BF2066" s="1488"/>
      <c r="BG2066" s="603" t="s">
        <v>568</v>
      </c>
    </row>
    <row r="2067" spans="1:59" s="101" customFormat="1" ht="26.25" thickBot="1" x14ac:dyDescent="0.3">
      <c r="A2067" s="493">
        <v>664</v>
      </c>
      <c r="B2067" s="467" t="s">
        <v>10292</v>
      </c>
      <c r="C2067" s="494">
        <v>12460013</v>
      </c>
      <c r="D2067" s="469">
        <v>39314</v>
      </c>
      <c r="E2067" s="469">
        <v>39314</v>
      </c>
      <c r="F2067" s="469">
        <v>40908</v>
      </c>
      <c r="G2067" s="467">
        <v>-7777</v>
      </c>
      <c r="H2067" s="467" t="s">
        <v>6420</v>
      </c>
      <c r="I2067" s="467" t="s">
        <v>1458</v>
      </c>
      <c r="J2067" s="467"/>
      <c r="K2067" s="467" t="s">
        <v>33</v>
      </c>
      <c r="L2067" s="467" t="s">
        <v>809</v>
      </c>
      <c r="M2067" s="467" t="s">
        <v>131</v>
      </c>
      <c r="N2067" s="467" t="s">
        <v>32</v>
      </c>
      <c r="O2067" s="467" t="s">
        <v>6421</v>
      </c>
      <c r="P2067" s="468">
        <v>83497</v>
      </c>
      <c r="Q2067" s="467" t="s">
        <v>559</v>
      </c>
      <c r="R2067" s="467" t="s">
        <v>1651</v>
      </c>
      <c r="S2067" s="471" t="s">
        <v>8465</v>
      </c>
      <c r="T2067" s="467">
        <v>-7777</v>
      </c>
      <c r="U2067" s="467">
        <v>-7777</v>
      </c>
      <c r="V2067" s="467">
        <v>-7777</v>
      </c>
      <c r="W2067" s="467">
        <v>-7777</v>
      </c>
      <c r="X2067" s="467">
        <v>-7777</v>
      </c>
      <c r="Y2067" s="467">
        <v>-7777</v>
      </c>
      <c r="Z2067" s="467">
        <v>-7777</v>
      </c>
      <c r="AA2067" s="545">
        <v>8460</v>
      </c>
      <c r="AB2067" s="467">
        <v>-7777</v>
      </c>
      <c r="AC2067" s="467">
        <v>-7777</v>
      </c>
      <c r="AD2067" s="467">
        <v>-7777</v>
      </c>
      <c r="AE2067" s="467">
        <v>-7777</v>
      </c>
      <c r="AF2067" s="467"/>
      <c r="AG2067" s="467"/>
      <c r="AH2067" s="467"/>
      <c r="AI2067" s="467"/>
      <c r="AJ2067" s="467"/>
      <c r="AK2067" s="467"/>
      <c r="AL2067" s="467"/>
      <c r="AM2067" s="467"/>
      <c r="AN2067" s="1119"/>
      <c r="AO2067" s="467"/>
      <c r="AP2067" s="467"/>
      <c r="AQ2067" s="467"/>
      <c r="AR2067" s="467"/>
      <c r="AS2067" s="467"/>
      <c r="AT2067" s="467" t="s">
        <v>34</v>
      </c>
      <c r="AU2067" s="467"/>
      <c r="AV2067" s="468"/>
      <c r="AW2067" s="469"/>
      <c r="AX2067" s="468"/>
      <c r="AY2067" s="469"/>
      <c r="AZ2067" s="468"/>
      <c r="BA2067" s="469"/>
      <c r="BB2067" s="468"/>
      <c r="BC2067" s="469"/>
      <c r="BD2067" s="468"/>
      <c r="BE2067" s="469"/>
      <c r="BF2067" s="467"/>
      <c r="BG2067" s="546" t="s">
        <v>567</v>
      </c>
    </row>
    <row r="2068" spans="1:59" s="101" customFormat="1" ht="51" x14ac:dyDescent="0.25">
      <c r="A2068" s="170">
        <v>665</v>
      </c>
      <c r="B2068" s="170" t="s">
        <v>10293</v>
      </c>
      <c r="C2068" s="176">
        <v>12460014</v>
      </c>
      <c r="D2068" s="186">
        <v>39330</v>
      </c>
      <c r="E2068" s="186">
        <v>39330</v>
      </c>
      <c r="F2068" s="186">
        <v>39934</v>
      </c>
      <c r="G2068" s="171">
        <v>-7777</v>
      </c>
      <c r="H2068" s="170" t="s">
        <v>11049</v>
      </c>
      <c r="I2068" s="170" t="s">
        <v>1524</v>
      </c>
      <c r="J2068" s="170"/>
      <c r="K2068" s="170" t="s">
        <v>33</v>
      </c>
      <c r="L2068" s="170" t="s">
        <v>6422</v>
      </c>
      <c r="M2068" s="170" t="s">
        <v>41</v>
      </c>
      <c r="N2068" s="170" t="s">
        <v>41</v>
      </c>
      <c r="O2068" s="170" t="s">
        <v>6423</v>
      </c>
      <c r="P2068" s="175">
        <v>20242</v>
      </c>
      <c r="Q2068" s="170" t="s">
        <v>559</v>
      </c>
      <c r="R2068" s="170" t="s">
        <v>1651</v>
      </c>
      <c r="S2068" s="277" t="s">
        <v>8466</v>
      </c>
      <c r="T2068" s="170">
        <v>-7777</v>
      </c>
      <c r="U2068" s="170">
        <v>-7777</v>
      </c>
      <c r="V2068" s="170">
        <v>-7777</v>
      </c>
      <c r="W2068" s="170">
        <v>-7777</v>
      </c>
      <c r="X2068" s="170">
        <v>-7777</v>
      </c>
      <c r="Y2068" s="170">
        <v>-7777</v>
      </c>
      <c r="Z2068" s="170">
        <v>-7777</v>
      </c>
      <c r="AA2068" s="177">
        <v>103010</v>
      </c>
      <c r="AB2068" s="170">
        <v>-7777</v>
      </c>
      <c r="AC2068" s="170">
        <v>-7777</v>
      </c>
      <c r="AD2068" s="170">
        <v>-7777</v>
      </c>
      <c r="AE2068" s="170">
        <v>-7777</v>
      </c>
      <c r="AF2068" s="170"/>
      <c r="AG2068" s="170"/>
      <c r="AH2068" s="170"/>
      <c r="AI2068" s="170"/>
      <c r="AJ2068" s="170"/>
      <c r="AK2068" s="170"/>
      <c r="AL2068" s="170"/>
      <c r="AM2068" s="170"/>
      <c r="AN2068" s="1118"/>
      <c r="AO2068" s="170"/>
      <c r="AP2068" s="170"/>
      <c r="AQ2068" s="170"/>
      <c r="AR2068" s="170"/>
      <c r="AS2068" s="170"/>
      <c r="AT2068" s="170" t="s">
        <v>34</v>
      </c>
      <c r="AU2068" s="170"/>
      <c r="AV2068" s="175"/>
      <c r="AW2068" s="186"/>
      <c r="AX2068" s="175"/>
      <c r="AY2068" s="186"/>
      <c r="AZ2068" s="175"/>
      <c r="BA2068" s="186"/>
      <c r="BB2068" s="175"/>
      <c r="BC2068" s="186"/>
      <c r="BD2068" s="175"/>
      <c r="BE2068" s="186"/>
      <c r="BF2068" s="170"/>
      <c r="BG2068" s="601" t="s">
        <v>567</v>
      </c>
    </row>
    <row r="2069" spans="1:59" s="101" customFormat="1" ht="26.25" thickBot="1" x14ac:dyDescent="0.3">
      <c r="A2069" s="169"/>
      <c r="B2069" s="169" t="s">
        <v>10293</v>
      </c>
      <c r="C2069" s="159">
        <v>12460014</v>
      </c>
      <c r="D2069" s="113">
        <v>39330</v>
      </c>
      <c r="E2069" s="113">
        <v>39330</v>
      </c>
      <c r="F2069" s="113">
        <v>39934</v>
      </c>
      <c r="G2069" s="169">
        <v>-7777</v>
      </c>
      <c r="H2069" s="169" t="s">
        <v>11049</v>
      </c>
      <c r="I2069" s="171" t="s">
        <v>1524</v>
      </c>
      <c r="J2069" s="171"/>
      <c r="K2069" s="169" t="s">
        <v>33</v>
      </c>
      <c r="L2069" s="169" t="s">
        <v>6424</v>
      </c>
      <c r="M2069" s="169" t="s">
        <v>41</v>
      </c>
      <c r="N2069" s="169" t="s">
        <v>41</v>
      </c>
      <c r="O2069" s="169" t="s">
        <v>6425</v>
      </c>
      <c r="P2069" s="112">
        <v>36837</v>
      </c>
      <c r="Q2069" s="169" t="s">
        <v>559</v>
      </c>
      <c r="R2069" s="169" t="s">
        <v>1651</v>
      </c>
      <c r="S2069" s="276" t="s">
        <v>8466</v>
      </c>
      <c r="T2069" s="169" t="s">
        <v>1861</v>
      </c>
      <c r="U2069" s="169" t="s">
        <v>1861</v>
      </c>
      <c r="V2069" s="169" t="s">
        <v>1861</v>
      </c>
      <c r="W2069" s="169" t="s">
        <v>1861</v>
      </c>
      <c r="X2069" s="169" t="s">
        <v>1861</v>
      </c>
      <c r="Y2069" s="169" t="s">
        <v>1861</v>
      </c>
      <c r="Z2069" s="169" t="s">
        <v>1861</v>
      </c>
      <c r="AA2069" s="169" t="s">
        <v>1861</v>
      </c>
      <c r="AB2069" s="169" t="s">
        <v>1861</v>
      </c>
      <c r="AC2069" s="169" t="s">
        <v>1861</v>
      </c>
      <c r="AD2069" s="169" t="s">
        <v>1861</v>
      </c>
      <c r="AE2069" s="169" t="s">
        <v>1861</v>
      </c>
      <c r="AF2069" s="169"/>
      <c r="AG2069" s="169"/>
      <c r="AH2069" s="169"/>
      <c r="AI2069" s="169"/>
      <c r="AJ2069" s="169"/>
      <c r="AK2069" s="169"/>
      <c r="AL2069" s="169"/>
      <c r="AM2069" s="169"/>
      <c r="AN2069" s="1110"/>
      <c r="AO2069" s="169"/>
      <c r="AP2069" s="169"/>
      <c r="AQ2069" s="169"/>
      <c r="AR2069" s="169"/>
      <c r="AS2069" s="169"/>
      <c r="AT2069" s="169" t="s">
        <v>34</v>
      </c>
      <c r="AU2069" s="169"/>
      <c r="AV2069" s="112"/>
      <c r="AW2069" s="113"/>
      <c r="AX2069" s="112"/>
      <c r="AY2069" s="113"/>
      <c r="AZ2069" s="112"/>
      <c r="BA2069" s="113"/>
      <c r="BB2069" s="112"/>
      <c r="BC2069" s="113"/>
      <c r="BD2069" s="112"/>
      <c r="BE2069" s="113"/>
      <c r="BF2069" s="169"/>
      <c r="BG2069" s="589" t="s">
        <v>567</v>
      </c>
    </row>
    <row r="2070" spans="1:59" s="101" customFormat="1" ht="39" thickBot="1" x14ac:dyDescent="0.3">
      <c r="A2070" s="493">
        <v>666</v>
      </c>
      <c r="B2070" s="467" t="s">
        <v>1692</v>
      </c>
      <c r="C2070" s="494">
        <v>12460015</v>
      </c>
      <c r="D2070" s="469">
        <v>39342</v>
      </c>
      <c r="E2070" s="469">
        <v>39342</v>
      </c>
      <c r="F2070" s="469">
        <v>42857</v>
      </c>
      <c r="G2070" s="467">
        <v>-7777</v>
      </c>
      <c r="H2070" s="467" t="s">
        <v>6426</v>
      </c>
      <c r="I2070" s="467" t="s">
        <v>1467</v>
      </c>
      <c r="J2070" s="467"/>
      <c r="K2070" s="467" t="s">
        <v>142</v>
      </c>
      <c r="L2070" s="467" t="s">
        <v>6427</v>
      </c>
      <c r="M2070" s="467" t="s">
        <v>141</v>
      </c>
      <c r="N2070" s="467" t="s">
        <v>74</v>
      </c>
      <c r="O2070" s="467" t="s">
        <v>6428</v>
      </c>
      <c r="P2070" s="468">
        <v>56201</v>
      </c>
      <c r="Q2070" s="467" t="s">
        <v>559</v>
      </c>
      <c r="R2070" s="467" t="s">
        <v>1651</v>
      </c>
      <c r="S2070" s="471" t="s">
        <v>6429</v>
      </c>
      <c r="T2070" s="467">
        <v>-7777</v>
      </c>
      <c r="U2070" s="467">
        <v>-7777</v>
      </c>
      <c r="V2070" s="467">
        <v>-7777</v>
      </c>
      <c r="W2070" s="467">
        <v>-7777</v>
      </c>
      <c r="X2070" s="467">
        <v>-7777</v>
      </c>
      <c r="Y2070" s="467">
        <v>-7777</v>
      </c>
      <c r="Z2070" s="467">
        <v>-7777</v>
      </c>
      <c r="AA2070" s="545">
        <v>20000</v>
      </c>
      <c r="AB2070" s="467">
        <v>-7777</v>
      </c>
      <c r="AC2070" s="467">
        <v>-7777</v>
      </c>
      <c r="AD2070" s="467">
        <v>-7777</v>
      </c>
      <c r="AE2070" s="467">
        <v>-7777</v>
      </c>
      <c r="AF2070" s="467"/>
      <c r="AG2070" s="467"/>
      <c r="AH2070" s="467"/>
      <c r="AI2070" s="467"/>
      <c r="AJ2070" s="467"/>
      <c r="AK2070" s="467"/>
      <c r="AL2070" s="467"/>
      <c r="AM2070" s="467"/>
      <c r="AN2070" s="1119"/>
      <c r="AO2070" s="467"/>
      <c r="AP2070" s="467"/>
      <c r="AQ2070" s="467"/>
      <c r="AR2070" s="467"/>
      <c r="AS2070" s="467"/>
      <c r="AT2070" s="467" t="s">
        <v>34</v>
      </c>
      <c r="AU2070" s="467"/>
      <c r="AV2070" s="468"/>
      <c r="AW2070" s="469"/>
      <c r="AX2070" s="468"/>
      <c r="AY2070" s="469"/>
      <c r="AZ2070" s="468"/>
      <c r="BA2070" s="469"/>
      <c r="BB2070" s="468"/>
      <c r="BC2070" s="469"/>
      <c r="BD2070" s="468"/>
      <c r="BE2070" s="469"/>
      <c r="BF2070" s="467"/>
      <c r="BG2070" s="546" t="s">
        <v>568</v>
      </c>
    </row>
    <row r="2071" spans="1:59" s="101" customFormat="1" ht="26.25" thickBot="1" x14ac:dyDescent="0.3">
      <c r="A2071" s="171">
        <v>667</v>
      </c>
      <c r="B2071" s="171" t="s">
        <v>10294</v>
      </c>
      <c r="C2071" s="520">
        <v>12460016</v>
      </c>
      <c r="D2071" s="465">
        <v>39360</v>
      </c>
      <c r="E2071" s="465">
        <v>39360</v>
      </c>
      <c r="F2071" s="465">
        <v>39912</v>
      </c>
      <c r="G2071" s="171">
        <v>-7777</v>
      </c>
      <c r="H2071" s="171" t="s">
        <v>11050</v>
      </c>
      <c r="I2071" s="171" t="s">
        <v>1452</v>
      </c>
      <c r="J2071" s="171"/>
      <c r="K2071" s="171" t="s">
        <v>921</v>
      </c>
      <c r="L2071" s="171" t="s">
        <v>285</v>
      </c>
      <c r="M2071" s="171" t="s">
        <v>94</v>
      </c>
      <c r="N2071" s="171" t="s">
        <v>94</v>
      </c>
      <c r="O2071" s="171" t="s">
        <v>6430</v>
      </c>
      <c r="P2071" s="464">
        <v>70113</v>
      </c>
      <c r="Q2071" s="171" t="s">
        <v>559</v>
      </c>
      <c r="R2071" s="171" t="s">
        <v>1651</v>
      </c>
      <c r="S2071" s="466" t="s">
        <v>8467</v>
      </c>
      <c r="T2071" s="171">
        <v>1.5800000000000002E-2</v>
      </c>
      <c r="U2071" s="171">
        <v>-7777</v>
      </c>
      <c r="V2071" s="171">
        <v>-7777</v>
      </c>
      <c r="W2071" s="171">
        <v>-7777</v>
      </c>
      <c r="X2071" s="171">
        <v>-7777</v>
      </c>
      <c r="Y2071" s="171">
        <v>-7777</v>
      </c>
      <c r="Z2071" s="171">
        <v>-7777</v>
      </c>
      <c r="AA2071" s="183">
        <v>56000</v>
      </c>
      <c r="AB2071" s="171">
        <v>-7777</v>
      </c>
      <c r="AC2071" s="171">
        <v>-7777</v>
      </c>
      <c r="AD2071" s="171">
        <v>-7777</v>
      </c>
      <c r="AE2071" s="171">
        <v>-7777</v>
      </c>
      <c r="AF2071" s="171"/>
      <c r="AG2071" s="171"/>
      <c r="AH2071" s="171"/>
      <c r="AI2071" s="171"/>
      <c r="AJ2071" s="171"/>
      <c r="AK2071" s="171"/>
      <c r="AL2071" s="171"/>
      <c r="AM2071" s="171"/>
      <c r="AN2071" s="1121"/>
      <c r="AO2071" s="171"/>
      <c r="AP2071" s="171"/>
      <c r="AQ2071" s="171"/>
      <c r="AR2071" s="171"/>
      <c r="AS2071" s="171"/>
      <c r="AT2071" s="171" t="s">
        <v>34</v>
      </c>
      <c r="AU2071" s="171"/>
      <c r="AV2071" s="464"/>
      <c r="AW2071" s="465"/>
      <c r="AX2071" s="464"/>
      <c r="AY2071" s="465"/>
      <c r="AZ2071" s="464"/>
      <c r="BA2071" s="465"/>
      <c r="BB2071" s="464"/>
      <c r="BC2071" s="465"/>
      <c r="BD2071" s="464"/>
      <c r="BE2071" s="465"/>
      <c r="BF2071" s="171"/>
      <c r="BG2071" s="516" t="s">
        <v>562</v>
      </c>
    </row>
    <row r="2072" spans="1:59" s="101" customFormat="1" ht="26.25" thickBot="1" x14ac:dyDescent="0.3">
      <c r="A2072" s="493">
        <v>668</v>
      </c>
      <c r="B2072" s="467" t="s">
        <v>7108</v>
      </c>
      <c r="C2072" s="494">
        <v>12460017</v>
      </c>
      <c r="D2072" s="469">
        <v>39360</v>
      </c>
      <c r="E2072" s="469">
        <v>39360</v>
      </c>
      <c r="F2072" s="469">
        <v>39912</v>
      </c>
      <c r="G2072" s="467">
        <v>-7777</v>
      </c>
      <c r="H2072" s="467" t="s">
        <v>11051</v>
      </c>
      <c r="I2072" s="467" t="s">
        <v>1452</v>
      </c>
      <c r="J2072" s="467"/>
      <c r="K2072" s="467" t="s">
        <v>921</v>
      </c>
      <c r="L2072" s="467" t="s">
        <v>94</v>
      </c>
      <c r="M2072" s="467" t="s">
        <v>94</v>
      </c>
      <c r="N2072" s="467" t="s">
        <v>94</v>
      </c>
      <c r="O2072" s="467" t="s">
        <v>8469</v>
      </c>
      <c r="P2072" s="468">
        <v>48489</v>
      </c>
      <c r="Q2072" s="467" t="s">
        <v>559</v>
      </c>
      <c r="R2072" s="467" t="s">
        <v>1651</v>
      </c>
      <c r="S2072" s="471" t="s">
        <v>8468</v>
      </c>
      <c r="T2072" s="467">
        <v>-7777</v>
      </c>
      <c r="U2072" s="467">
        <v>-7777</v>
      </c>
      <c r="V2072" s="467">
        <v>-7777</v>
      </c>
      <c r="W2072" s="467">
        <v>-7777</v>
      </c>
      <c r="X2072" s="467">
        <v>-7777</v>
      </c>
      <c r="Y2072" s="467">
        <v>-7777</v>
      </c>
      <c r="Z2072" s="467">
        <v>-7777</v>
      </c>
      <c r="AA2072" s="545">
        <v>106316</v>
      </c>
      <c r="AB2072" s="467">
        <v>-7777</v>
      </c>
      <c r="AC2072" s="467">
        <v>-7777</v>
      </c>
      <c r="AD2072" s="467">
        <v>-7777</v>
      </c>
      <c r="AE2072" s="467">
        <v>-7777</v>
      </c>
      <c r="AF2072" s="467"/>
      <c r="AG2072" s="467"/>
      <c r="AH2072" s="467"/>
      <c r="AI2072" s="467"/>
      <c r="AJ2072" s="467"/>
      <c r="AK2072" s="467"/>
      <c r="AL2072" s="467"/>
      <c r="AM2072" s="467"/>
      <c r="AN2072" s="1119"/>
      <c r="AO2072" s="467"/>
      <c r="AP2072" s="467"/>
      <c r="AQ2072" s="467"/>
      <c r="AR2072" s="467"/>
      <c r="AS2072" s="467"/>
      <c r="AT2072" s="467" t="s">
        <v>34</v>
      </c>
      <c r="AU2072" s="467"/>
      <c r="AV2072" s="468"/>
      <c r="AW2072" s="469"/>
      <c r="AX2072" s="468"/>
      <c r="AY2072" s="469"/>
      <c r="AZ2072" s="468"/>
      <c r="BA2072" s="469"/>
      <c r="BB2072" s="468"/>
      <c r="BC2072" s="469"/>
      <c r="BD2072" s="468"/>
      <c r="BE2072" s="469"/>
      <c r="BF2072" s="467"/>
      <c r="BG2072" s="546" t="s">
        <v>562</v>
      </c>
    </row>
    <row r="2073" spans="1:59" s="101" customFormat="1" ht="39" thickBot="1" x14ac:dyDescent="0.3">
      <c r="A2073" s="171">
        <v>669</v>
      </c>
      <c r="B2073" s="171" t="s">
        <v>10295</v>
      </c>
      <c r="C2073" s="520">
        <v>12460018</v>
      </c>
      <c r="D2073" s="465">
        <v>39378</v>
      </c>
      <c r="E2073" s="465">
        <v>39378</v>
      </c>
      <c r="F2073" s="465">
        <v>39565</v>
      </c>
      <c r="G2073" s="171">
        <v>-7777</v>
      </c>
      <c r="H2073" s="171" t="s">
        <v>11052</v>
      </c>
      <c r="I2073" s="171" t="s">
        <v>1469</v>
      </c>
      <c r="J2073" s="171"/>
      <c r="K2073" s="171" t="s">
        <v>50</v>
      </c>
      <c r="L2073" s="171" t="s">
        <v>6431</v>
      </c>
      <c r="M2073" s="171" t="s">
        <v>239</v>
      </c>
      <c r="N2073" s="171" t="s">
        <v>70</v>
      </c>
      <c r="O2073" s="171" t="s">
        <v>6432</v>
      </c>
      <c r="P2073" s="464" t="s">
        <v>6433</v>
      </c>
      <c r="Q2073" s="171" t="s">
        <v>559</v>
      </c>
      <c r="R2073" s="171" t="s">
        <v>1651</v>
      </c>
      <c r="S2073" s="466" t="s">
        <v>8470</v>
      </c>
      <c r="T2073" s="171">
        <v>-7777</v>
      </c>
      <c r="U2073" s="171">
        <v>-7777</v>
      </c>
      <c r="V2073" s="171">
        <v>-7777</v>
      </c>
      <c r="W2073" s="171">
        <v>-7777</v>
      </c>
      <c r="X2073" s="171">
        <v>-7777</v>
      </c>
      <c r="Y2073" s="171">
        <v>-7777</v>
      </c>
      <c r="Z2073" s="171">
        <v>-7777</v>
      </c>
      <c r="AA2073" s="171">
        <v>-9999</v>
      </c>
      <c r="AB2073" s="171">
        <v>-7777</v>
      </c>
      <c r="AC2073" s="171">
        <v>-7777</v>
      </c>
      <c r="AD2073" s="171">
        <v>-7777</v>
      </c>
      <c r="AE2073" s="171">
        <v>-7777</v>
      </c>
      <c r="AF2073" s="171"/>
      <c r="AG2073" s="171"/>
      <c r="AH2073" s="171"/>
      <c r="AI2073" s="171"/>
      <c r="AJ2073" s="171"/>
      <c r="AK2073" s="171"/>
      <c r="AL2073" s="171"/>
      <c r="AM2073" s="171"/>
      <c r="AN2073" s="1121"/>
      <c r="AO2073" s="171"/>
      <c r="AP2073" s="171"/>
      <c r="AQ2073" s="171"/>
      <c r="AR2073" s="171"/>
      <c r="AS2073" s="171"/>
      <c r="AT2073" s="171" t="s">
        <v>34</v>
      </c>
      <c r="AU2073" s="171"/>
      <c r="AV2073" s="464"/>
      <c r="AW2073" s="465"/>
      <c r="AX2073" s="464"/>
      <c r="AY2073" s="465"/>
      <c r="AZ2073" s="464"/>
      <c r="BA2073" s="465"/>
      <c r="BB2073" s="464"/>
      <c r="BC2073" s="465"/>
      <c r="BD2073" s="464"/>
      <c r="BE2073" s="465"/>
      <c r="BF2073" s="171"/>
      <c r="BG2073" s="516" t="s">
        <v>568</v>
      </c>
    </row>
    <row r="2074" spans="1:59" s="101" customFormat="1" ht="26.25" thickBot="1" x14ac:dyDescent="0.3">
      <c r="A2074" s="493">
        <v>670</v>
      </c>
      <c r="B2074" s="467" t="s">
        <v>3075</v>
      </c>
      <c r="C2074" s="494">
        <v>12460019</v>
      </c>
      <c r="D2074" s="469">
        <v>39391</v>
      </c>
      <c r="E2074" s="469">
        <v>39391</v>
      </c>
      <c r="F2074" s="469">
        <v>41036</v>
      </c>
      <c r="G2074" s="467">
        <v>-7777</v>
      </c>
      <c r="H2074" s="467" t="s">
        <v>11053</v>
      </c>
      <c r="I2074" s="467" t="s">
        <v>1461</v>
      </c>
      <c r="J2074" s="467"/>
      <c r="K2074" s="467" t="s">
        <v>71</v>
      </c>
      <c r="L2074" s="467" t="s">
        <v>1615</v>
      </c>
      <c r="M2074" s="467" t="s">
        <v>91</v>
      </c>
      <c r="N2074" s="467" t="s">
        <v>70</v>
      </c>
      <c r="O2074" s="467" t="s">
        <v>6434</v>
      </c>
      <c r="P2074" s="468">
        <v>17244</v>
      </c>
      <c r="Q2074" s="467" t="s">
        <v>559</v>
      </c>
      <c r="R2074" s="467" t="s">
        <v>1651</v>
      </c>
      <c r="S2074" s="471" t="s">
        <v>8471</v>
      </c>
      <c r="T2074" s="467">
        <v>-7777</v>
      </c>
      <c r="U2074" s="467">
        <v>-7777</v>
      </c>
      <c r="V2074" s="467">
        <v>-7777</v>
      </c>
      <c r="W2074" s="467">
        <v>-7777</v>
      </c>
      <c r="X2074" s="467">
        <v>-7777</v>
      </c>
      <c r="Y2074" s="467">
        <v>-7777</v>
      </c>
      <c r="Z2074" s="467">
        <v>-7777</v>
      </c>
      <c r="AA2074" s="467">
        <v>-9999</v>
      </c>
      <c r="AB2074" s="467">
        <v>-7777</v>
      </c>
      <c r="AC2074" s="467">
        <v>-7777</v>
      </c>
      <c r="AD2074" s="467">
        <v>-7777</v>
      </c>
      <c r="AE2074" s="467">
        <v>-7777</v>
      </c>
      <c r="AF2074" s="467"/>
      <c r="AG2074" s="467"/>
      <c r="AH2074" s="467"/>
      <c r="AI2074" s="467"/>
      <c r="AJ2074" s="467"/>
      <c r="AK2074" s="467"/>
      <c r="AL2074" s="467"/>
      <c r="AM2074" s="467"/>
      <c r="AN2074" s="1119"/>
      <c r="AO2074" s="467"/>
      <c r="AP2074" s="467"/>
      <c r="AQ2074" s="467"/>
      <c r="AR2074" s="467"/>
      <c r="AS2074" s="467"/>
      <c r="AT2074" s="467" t="s">
        <v>34</v>
      </c>
      <c r="AU2074" s="467"/>
      <c r="AV2074" s="468"/>
      <c r="AW2074" s="469"/>
      <c r="AX2074" s="468"/>
      <c r="AY2074" s="469"/>
      <c r="AZ2074" s="468"/>
      <c r="BA2074" s="469"/>
      <c r="BB2074" s="468"/>
      <c r="BC2074" s="469"/>
      <c r="BD2074" s="468"/>
      <c r="BE2074" s="469"/>
      <c r="BF2074" s="467"/>
      <c r="BG2074" s="546" t="s">
        <v>568</v>
      </c>
    </row>
    <row r="2075" spans="1:59" s="101" customFormat="1" ht="26.25" thickBot="1" x14ac:dyDescent="0.3">
      <c r="A2075" s="171">
        <v>671</v>
      </c>
      <c r="B2075" s="171" t="s">
        <v>3076</v>
      </c>
      <c r="C2075" s="520">
        <v>12460020</v>
      </c>
      <c r="D2075" s="465">
        <v>39400</v>
      </c>
      <c r="E2075" s="465">
        <v>39400</v>
      </c>
      <c r="F2075" s="465">
        <v>40982</v>
      </c>
      <c r="G2075" s="171">
        <v>-7777</v>
      </c>
      <c r="H2075" s="171" t="s">
        <v>11054</v>
      </c>
      <c r="I2075" s="171" t="s">
        <v>1496</v>
      </c>
      <c r="J2075" s="171"/>
      <c r="K2075" s="171" t="s">
        <v>142</v>
      </c>
      <c r="L2075" s="171" t="s">
        <v>230</v>
      </c>
      <c r="M2075" s="171" t="s">
        <v>232</v>
      </c>
      <c r="N2075" s="171" t="s">
        <v>74</v>
      </c>
      <c r="O2075" s="171" t="s">
        <v>6435</v>
      </c>
      <c r="P2075" s="464">
        <v>22215</v>
      </c>
      <c r="Q2075" s="171" t="s">
        <v>559</v>
      </c>
      <c r="R2075" s="171" t="s">
        <v>1651</v>
      </c>
      <c r="S2075" s="466" t="s">
        <v>8472</v>
      </c>
      <c r="T2075" s="171">
        <v>-7777</v>
      </c>
      <c r="U2075" s="171">
        <v>-7777</v>
      </c>
      <c r="V2075" s="171">
        <v>-7777</v>
      </c>
      <c r="W2075" s="171">
        <v>-7777</v>
      </c>
      <c r="X2075" s="171">
        <v>-7777</v>
      </c>
      <c r="Y2075" s="171">
        <v>-7777</v>
      </c>
      <c r="Z2075" s="171">
        <v>-7777</v>
      </c>
      <c r="AA2075" s="183">
        <v>120534</v>
      </c>
      <c r="AB2075" s="171">
        <v>-7777</v>
      </c>
      <c r="AC2075" s="171">
        <v>-7777</v>
      </c>
      <c r="AD2075" s="171">
        <v>-7777</v>
      </c>
      <c r="AE2075" s="171">
        <v>-7777</v>
      </c>
      <c r="AF2075" s="171"/>
      <c r="AG2075" s="171"/>
      <c r="AH2075" s="171"/>
      <c r="AI2075" s="171"/>
      <c r="AJ2075" s="171"/>
      <c r="AK2075" s="171"/>
      <c r="AL2075" s="171"/>
      <c r="AM2075" s="171"/>
      <c r="AN2075" s="1121"/>
      <c r="AO2075" s="171"/>
      <c r="AP2075" s="171"/>
      <c r="AQ2075" s="171"/>
      <c r="AR2075" s="171"/>
      <c r="AS2075" s="171"/>
      <c r="AT2075" s="171" t="s">
        <v>34</v>
      </c>
      <c r="AU2075" s="171"/>
      <c r="AV2075" s="464"/>
      <c r="AW2075" s="465"/>
      <c r="AX2075" s="464"/>
      <c r="AY2075" s="465"/>
      <c r="AZ2075" s="464"/>
      <c r="BA2075" s="465"/>
      <c r="BB2075" s="464"/>
      <c r="BC2075" s="465"/>
      <c r="BD2075" s="464"/>
      <c r="BE2075" s="465"/>
      <c r="BF2075" s="171"/>
      <c r="BG2075" s="516" t="s">
        <v>568</v>
      </c>
    </row>
    <row r="2076" spans="1:59" s="101" customFormat="1" ht="26.25" thickBot="1" x14ac:dyDescent="0.3">
      <c r="A2076" s="493">
        <v>672</v>
      </c>
      <c r="B2076" s="467" t="s">
        <v>3077</v>
      </c>
      <c r="C2076" s="494">
        <v>12460021</v>
      </c>
      <c r="D2076" s="469">
        <v>39407</v>
      </c>
      <c r="E2076" s="469">
        <v>39407</v>
      </c>
      <c r="F2076" s="469">
        <v>40908</v>
      </c>
      <c r="G2076" s="467">
        <v>-7777</v>
      </c>
      <c r="H2076" s="467" t="s">
        <v>11055</v>
      </c>
      <c r="I2076" s="467" t="s">
        <v>3085</v>
      </c>
      <c r="J2076" s="467"/>
      <c r="K2076" s="467" t="s">
        <v>33</v>
      </c>
      <c r="L2076" s="467" t="s">
        <v>203</v>
      </c>
      <c r="M2076" s="467" t="s">
        <v>131</v>
      </c>
      <c r="N2076" s="467" t="s">
        <v>32</v>
      </c>
      <c r="O2076" s="467" t="s">
        <v>6436</v>
      </c>
      <c r="P2076" s="468" t="s">
        <v>3586</v>
      </c>
      <c r="Q2076" s="467" t="s">
        <v>559</v>
      </c>
      <c r="R2076" s="467" t="s">
        <v>1651</v>
      </c>
      <c r="S2076" s="471" t="s">
        <v>8473</v>
      </c>
      <c r="T2076" s="467">
        <v>-7777</v>
      </c>
      <c r="U2076" s="467">
        <v>-7777</v>
      </c>
      <c r="V2076" s="467">
        <v>-7777</v>
      </c>
      <c r="W2076" s="467">
        <v>-7777</v>
      </c>
      <c r="X2076" s="467">
        <v>-7777</v>
      </c>
      <c r="Y2076" s="467">
        <v>-7777</v>
      </c>
      <c r="Z2076" s="467">
        <v>-7777</v>
      </c>
      <c r="AA2076" s="545">
        <v>78763</v>
      </c>
      <c r="AB2076" s="467">
        <v>-7777</v>
      </c>
      <c r="AC2076" s="467">
        <v>-7777</v>
      </c>
      <c r="AD2076" s="467">
        <v>-7777</v>
      </c>
      <c r="AE2076" s="467">
        <v>-7777</v>
      </c>
      <c r="AF2076" s="467"/>
      <c r="AG2076" s="467"/>
      <c r="AH2076" s="467"/>
      <c r="AI2076" s="467"/>
      <c r="AJ2076" s="467"/>
      <c r="AK2076" s="467"/>
      <c r="AL2076" s="467"/>
      <c r="AM2076" s="467"/>
      <c r="AN2076" s="1119"/>
      <c r="AO2076" s="467"/>
      <c r="AP2076" s="467"/>
      <c r="AQ2076" s="467"/>
      <c r="AR2076" s="467"/>
      <c r="AS2076" s="467"/>
      <c r="AT2076" s="467" t="s">
        <v>34</v>
      </c>
      <c r="AU2076" s="467"/>
      <c r="AV2076" s="468"/>
      <c r="AW2076" s="469"/>
      <c r="AX2076" s="468"/>
      <c r="AY2076" s="469"/>
      <c r="AZ2076" s="468"/>
      <c r="BA2076" s="469"/>
      <c r="BB2076" s="468"/>
      <c r="BC2076" s="469"/>
      <c r="BD2076" s="468"/>
      <c r="BE2076" s="469"/>
      <c r="BF2076" s="467"/>
      <c r="BG2076" s="546" t="s">
        <v>567</v>
      </c>
    </row>
    <row r="2077" spans="1:59" s="101" customFormat="1" ht="26.25" thickBot="1" x14ac:dyDescent="0.3">
      <c r="A2077" s="171">
        <v>673</v>
      </c>
      <c r="B2077" s="171" t="s">
        <v>10296</v>
      </c>
      <c r="C2077" s="520">
        <v>12460022</v>
      </c>
      <c r="D2077" s="465">
        <v>39407</v>
      </c>
      <c r="E2077" s="465">
        <v>39407</v>
      </c>
      <c r="F2077" s="465">
        <v>40908</v>
      </c>
      <c r="G2077" s="171">
        <v>-7777</v>
      </c>
      <c r="H2077" s="171" t="s">
        <v>11056</v>
      </c>
      <c r="I2077" s="171" t="s">
        <v>1458</v>
      </c>
      <c r="J2077" s="171"/>
      <c r="K2077" s="171" t="s">
        <v>33</v>
      </c>
      <c r="L2077" s="171" t="s">
        <v>6437</v>
      </c>
      <c r="M2077" s="171" t="s">
        <v>131</v>
      </c>
      <c r="N2077" s="171" t="s">
        <v>32</v>
      </c>
      <c r="O2077" s="171" t="s">
        <v>6438</v>
      </c>
      <c r="P2077" s="464">
        <v>32336</v>
      </c>
      <c r="Q2077" s="171" t="s">
        <v>559</v>
      </c>
      <c r="R2077" s="171" t="s">
        <v>1651</v>
      </c>
      <c r="S2077" s="466" t="s">
        <v>8474</v>
      </c>
      <c r="T2077" s="171">
        <v>-7777</v>
      </c>
      <c r="U2077" s="171">
        <v>-7777</v>
      </c>
      <c r="V2077" s="171">
        <v>-7777</v>
      </c>
      <c r="W2077" s="171">
        <v>-7777</v>
      </c>
      <c r="X2077" s="171">
        <v>-7777</v>
      </c>
      <c r="Y2077" s="171">
        <v>-7777</v>
      </c>
      <c r="Z2077" s="171">
        <v>-7777</v>
      </c>
      <c r="AA2077" s="183">
        <v>62329</v>
      </c>
      <c r="AB2077" s="171">
        <v>-7777</v>
      </c>
      <c r="AC2077" s="171">
        <v>-7777</v>
      </c>
      <c r="AD2077" s="171">
        <v>-7777</v>
      </c>
      <c r="AE2077" s="171">
        <v>-7777</v>
      </c>
      <c r="AF2077" s="171"/>
      <c r="AG2077" s="171"/>
      <c r="AH2077" s="171"/>
      <c r="AI2077" s="171"/>
      <c r="AJ2077" s="171"/>
      <c r="AK2077" s="171"/>
      <c r="AL2077" s="171"/>
      <c r="AM2077" s="171"/>
      <c r="AN2077" s="1121"/>
      <c r="AO2077" s="171"/>
      <c r="AP2077" s="171"/>
      <c r="AQ2077" s="171"/>
      <c r="AR2077" s="171"/>
      <c r="AS2077" s="171"/>
      <c r="AT2077" s="171" t="s">
        <v>34</v>
      </c>
      <c r="AU2077" s="171"/>
      <c r="AV2077" s="464"/>
      <c r="AW2077" s="465"/>
      <c r="AX2077" s="464"/>
      <c r="AY2077" s="465"/>
      <c r="AZ2077" s="464"/>
      <c r="BA2077" s="465"/>
      <c r="BB2077" s="464"/>
      <c r="BC2077" s="465"/>
      <c r="BD2077" s="464"/>
      <c r="BE2077" s="465"/>
      <c r="BF2077" s="171"/>
      <c r="BG2077" s="516" t="s">
        <v>567</v>
      </c>
    </row>
    <row r="2078" spans="1:59" s="101" customFormat="1" ht="39" thickBot="1" x14ac:dyDescent="0.3">
      <c r="A2078" s="493">
        <v>674</v>
      </c>
      <c r="B2078" s="467" t="s">
        <v>3078</v>
      </c>
      <c r="C2078" s="494">
        <v>12460023</v>
      </c>
      <c r="D2078" s="469">
        <v>39407</v>
      </c>
      <c r="E2078" s="469">
        <v>39407</v>
      </c>
      <c r="F2078" s="469">
        <v>40156</v>
      </c>
      <c r="G2078" s="467">
        <v>-7777</v>
      </c>
      <c r="H2078" s="467" t="s">
        <v>11057</v>
      </c>
      <c r="I2078" s="467" t="s">
        <v>6439</v>
      </c>
      <c r="J2078" s="467"/>
      <c r="K2078" s="467" t="s">
        <v>71</v>
      </c>
      <c r="L2078" s="467" t="s">
        <v>804</v>
      </c>
      <c r="M2078" s="467" t="s">
        <v>74</v>
      </c>
      <c r="N2078" s="467" t="s">
        <v>74</v>
      </c>
      <c r="O2078" s="467" t="s">
        <v>6440</v>
      </c>
      <c r="P2078" s="468">
        <v>67008</v>
      </c>
      <c r="Q2078" s="467" t="s">
        <v>559</v>
      </c>
      <c r="R2078" s="467" t="s">
        <v>1651</v>
      </c>
      <c r="S2078" s="471" t="s">
        <v>8475</v>
      </c>
      <c r="T2078" s="467">
        <v>-7777</v>
      </c>
      <c r="U2078" s="467">
        <v>-7777</v>
      </c>
      <c r="V2078" s="467">
        <v>-7777</v>
      </c>
      <c r="W2078" s="467">
        <v>-7777</v>
      </c>
      <c r="X2078" s="467">
        <v>-7777</v>
      </c>
      <c r="Y2078" s="467">
        <v>-7777</v>
      </c>
      <c r="Z2078" s="467">
        <v>-7777</v>
      </c>
      <c r="AA2078" s="467">
        <v>-9999</v>
      </c>
      <c r="AB2078" s="467">
        <v>-7777</v>
      </c>
      <c r="AC2078" s="467">
        <v>-7777</v>
      </c>
      <c r="AD2078" s="467">
        <v>-7777</v>
      </c>
      <c r="AE2078" s="467">
        <v>-7777</v>
      </c>
      <c r="AF2078" s="467"/>
      <c r="AG2078" s="467"/>
      <c r="AH2078" s="467"/>
      <c r="AI2078" s="467"/>
      <c r="AJ2078" s="467"/>
      <c r="AK2078" s="467"/>
      <c r="AL2078" s="467"/>
      <c r="AM2078" s="467"/>
      <c r="AN2078" s="1119"/>
      <c r="AO2078" s="467"/>
      <c r="AP2078" s="467"/>
      <c r="AQ2078" s="467"/>
      <c r="AR2078" s="467"/>
      <c r="AS2078" s="467"/>
      <c r="AT2078" s="467" t="s">
        <v>34</v>
      </c>
      <c r="AU2078" s="467"/>
      <c r="AV2078" s="468"/>
      <c r="AW2078" s="469"/>
      <c r="AX2078" s="468"/>
      <c r="AY2078" s="469"/>
      <c r="AZ2078" s="468"/>
      <c r="BA2078" s="469"/>
      <c r="BB2078" s="468"/>
      <c r="BC2078" s="469"/>
      <c r="BD2078" s="468"/>
      <c r="BE2078" s="469"/>
      <c r="BF2078" s="467"/>
      <c r="BG2078" s="546" t="s">
        <v>568</v>
      </c>
    </row>
    <row r="2079" spans="1:59" s="101" customFormat="1" ht="30.75" thickBot="1" x14ac:dyDescent="0.3">
      <c r="A2079" s="171">
        <v>675</v>
      </c>
      <c r="B2079" s="171" t="s">
        <v>10297</v>
      </c>
      <c r="C2079" s="520">
        <v>12460024</v>
      </c>
      <c r="D2079" s="465">
        <v>39408</v>
      </c>
      <c r="E2079" s="465">
        <v>39408</v>
      </c>
      <c r="F2079" s="465">
        <v>40524</v>
      </c>
      <c r="G2079" s="171">
        <v>-7777</v>
      </c>
      <c r="H2079" s="171" t="s">
        <v>11058</v>
      </c>
      <c r="I2079" s="171" t="s">
        <v>1484</v>
      </c>
      <c r="J2079" s="171"/>
      <c r="K2079" s="171" t="s">
        <v>50</v>
      </c>
      <c r="L2079" s="171" t="s">
        <v>336</v>
      </c>
      <c r="M2079" s="171" t="s">
        <v>49</v>
      </c>
      <c r="N2079" s="171" t="s">
        <v>48</v>
      </c>
      <c r="O2079" s="171"/>
      <c r="P2079" s="464" t="s">
        <v>6441</v>
      </c>
      <c r="Q2079" s="171" t="s">
        <v>559</v>
      </c>
      <c r="R2079" s="171" t="s">
        <v>1651</v>
      </c>
      <c r="S2079" s="466" t="s">
        <v>8476</v>
      </c>
      <c r="T2079" s="171">
        <v>-7777</v>
      </c>
      <c r="U2079" s="171">
        <v>-7777</v>
      </c>
      <c r="V2079" s="171">
        <v>-7777</v>
      </c>
      <c r="W2079" s="171">
        <v>-7777</v>
      </c>
      <c r="X2079" s="171">
        <v>-7777</v>
      </c>
      <c r="Y2079" s="171">
        <v>-7777</v>
      </c>
      <c r="Z2079" s="171">
        <v>-7777</v>
      </c>
      <c r="AA2079" s="183">
        <v>39000</v>
      </c>
      <c r="AB2079" s="171">
        <v>-7777</v>
      </c>
      <c r="AC2079" s="171">
        <v>-7777</v>
      </c>
      <c r="AD2079" s="171">
        <v>-7777</v>
      </c>
      <c r="AE2079" s="171">
        <v>-7777</v>
      </c>
      <c r="AF2079" s="171"/>
      <c r="AG2079" s="171"/>
      <c r="AH2079" s="171"/>
      <c r="AI2079" s="171"/>
      <c r="AJ2079" s="171"/>
      <c r="AK2079" s="171"/>
      <c r="AL2079" s="171"/>
      <c r="AM2079" s="171"/>
      <c r="AN2079" s="1121"/>
      <c r="AO2079" s="171"/>
      <c r="AP2079" s="171"/>
      <c r="AQ2079" s="171"/>
      <c r="AR2079" s="171"/>
      <c r="AS2079" s="171"/>
      <c r="AT2079" s="171" t="s">
        <v>34</v>
      </c>
      <c r="AU2079" s="171"/>
      <c r="AV2079" s="464"/>
      <c r="AW2079" s="465"/>
      <c r="AX2079" s="464"/>
      <c r="AY2079" s="465"/>
      <c r="AZ2079" s="464"/>
      <c r="BA2079" s="465"/>
      <c r="BB2079" s="464"/>
      <c r="BC2079" s="465"/>
      <c r="BD2079" s="464"/>
      <c r="BE2079" s="465"/>
      <c r="BF2079" s="171"/>
      <c r="BG2079" s="516" t="s">
        <v>1564</v>
      </c>
    </row>
    <row r="2080" spans="1:59" s="101" customFormat="1" ht="26.25" thickBot="1" x14ac:dyDescent="0.3">
      <c r="A2080" s="493">
        <v>676</v>
      </c>
      <c r="B2080" s="467" t="s">
        <v>10298</v>
      </c>
      <c r="C2080" s="494">
        <v>12460025</v>
      </c>
      <c r="D2080" s="469">
        <v>39461</v>
      </c>
      <c r="E2080" s="469">
        <v>39461</v>
      </c>
      <c r="F2080" s="469">
        <v>41214</v>
      </c>
      <c r="G2080" s="467">
        <v>-7777</v>
      </c>
      <c r="H2080" s="467" t="s">
        <v>11059</v>
      </c>
      <c r="I2080" s="467" t="s">
        <v>6442</v>
      </c>
      <c r="J2080" s="467"/>
      <c r="K2080" s="467" t="s">
        <v>921</v>
      </c>
      <c r="L2080" s="467" t="s">
        <v>6443</v>
      </c>
      <c r="M2080" s="467" t="s">
        <v>102</v>
      </c>
      <c r="N2080" s="467" t="s">
        <v>94</v>
      </c>
      <c r="O2080" s="467" t="s">
        <v>6444</v>
      </c>
      <c r="P2080" s="468" t="s">
        <v>6445</v>
      </c>
      <c r="Q2080" s="467" t="s">
        <v>559</v>
      </c>
      <c r="R2080" s="467" t="s">
        <v>1651</v>
      </c>
      <c r="S2080" s="471" t="s">
        <v>8477</v>
      </c>
      <c r="T2080" s="467">
        <v>-7777</v>
      </c>
      <c r="U2080" s="467">
        <v>-7777</v>
      </c>
      <c r="V2080" s="467">
        <v>-7777</v>
      </c>
      <c r="W2080" s="467">
        <v>-7777</v>
      </c>
      <c r="X2080" s="467">
        <v>-7777</v>
      </c>
      <c r="Y2080" s="467">
        <v>-7777</v>
      </c>
      <c r="Z2080" s="467">
        <v>-7777</v>
      </c>
      <c r="AA2080" s="545">
        <v>892792</v>
      </c>
      <c r="AB2080" s="467">
        <v>-7777</v>
      </c>
      <c r="AC2080" s="467">
        <v>-7777</v>
      </c>
      <c r="AD2080" s="467">
        <v>-7777</v>
      </c>
      <c r="AE2080" s="467">
        <v>-7777</v>
      </c>
      <c r="AF2080" s="467"/>
      <c r="AG2080" s="467"/>
      <c r="AH2080" s="467"/>
      <c r="AI2080" s="467"/>
      <c r="AJ2080" s="467" t="s">
        <v>6446</v>
      </c>
      <c r="AK2080" s="467" t="s">
        <v>6447</v>
      </c>
      <c r="AL2080" s="467">
        <v>43</v>
      </c>
      <c r="AM2080" s="467">
        <v>36</v>
      </c>
      <c r="AN2080" s="1119">
        <v>9.41</v>
      </c>
      <c r="AO2080" s="467">
        <v>23</v>
      </c>
      <c r="AP2080" s="467">
        <v>0</v>
      </c>
      <c r="AQ2080" s="467">
        <v>7.18</v>
      </c>
      <c r="AR2080" s="550">
        <f>AL2080+AM2080/60+AN2080/3600</f>
        <v>43.602613888888889</v>
      </c>
      <c r="AS2080" s="550">
        <f>AO2080+AP2080/60+AQ2080/3600</f>
        <v>23.001994444444446</v>
      </c>
      <c r="AT2080" s="467" t="s">
        <v>34</v>
      </c>
      <c r="AU2080" s="467"/>
      <c r="AV2080" s="468"/>
      <c r="AW2080" s="469"/>
      <c r="AX2080" s="468"/>
      <c r="AY2080" s="469"/>
      <c r="AZ2080" s="468"/>
      <c r="BA2080" s="469"/>
      <c r="BB2080" s="468"/>
      <c r="BC2080" s="469"/>
      <c r="BD2080" s="468"/>
      <c r="BE2080" s="469"/>
      <c r="BF2080" s="467"/>
      <c r="BG2080" s="546" t="s">
        <v>562</v>
      </c>
    </row>
    <row r="2081" spans="1:59" s="101" customFormat="1" ht="30.75" thickBot="1" x14ac:dyDescent="0.3">
      <c r="A2081" s="171">
        <v>677</v>
      </c>
      <c r="B2081" s="171" t="s">
        <v>3079</v>
      </c>
      <c r="C2081" s="520">
        <v>12460026</v>
      </c>
      <c r="D2081" s="465">
        <v>39464</v>
      </c>
      <c r="E2081" s="465">
        <v>39464</v>
      </c>
      <c r="F2081" s="465">
        <v>40195</v>
      </c>
      <c r="G2081" s="171">
        <v>-7777</v>
      </c>
      <c r="H2081" s="171" t="s">
        <v>11060</v>
      </c>
      <c r="I2081" s="171" t="s">
        <v>707</v>
      </c>
      <c r="J2081" s="171"/>
      <c r="K2081" s="171" t="s">
        <v>58</v>
      </c>
      <c r="L2081" s="171" t="s">
        <v>152</v>
      </c>
      <c r="M2081" s="171" t="s">
        <v>152</v>
      </c>
      <c r="N2081" s="171" t="s">
        <v>132</v>
      </c>
      <c r="O2081" s="171" t="s">
        <v>6448</v>
      </c>
      <c r="P2081" s="464">
        <v>99156</v>
      </c>
      <c r="Q2081" s="171" t="s">
        <v>559</v>
      </c>
      <c r="R2081" s="171" t="s">
        <v>1651</v>
      </c>
      <c r="S2081" s="466" t="s">
        <v>6004</v>
      </c>
      <c r="T2081" s="171">
        <v>-7777</v>
      </c>
      <c r="U2081" s="171">
        <v>-7777</v>
      </c>
      <c r="V2081" s="171">
        <v>-7777</v>
      </c>
      <c r="W2081" s="171">
        <v>-7777</v>
      </c>
      <c r="X2081" s="171">
        <v>-7777</v>
      </c>
      <c r="Y2081" s="171">
        <v>-7777</v>
      </c>
      <c r="Z2081" s="171">
        <v>-7777</v>
      </c>
      <c r="AA2081" s="183">
        <v>28187</v>
      </c>
      <c r="AB2081" s="171">
        <v>-7777</v>
      </c>
      <c r="AC2081" s="171">
        <v>-7777</v>
      </c>
      <c r="AD2081" s="171">
        <v>-7777</v>
      </c>
      <c r="AE2081" s="171">
        <v>-7777</v>
      </c>
      <c r="AF2081" s="171"/>
      <c r="AG2081" s="171"/>
      <c r="AH2081" s="171"/>
      <c r="AI2081" s="171"/>
      <c r="AJ2081" s="171" t="s">
        <v>6449</v>
      </c>
      <c r="AK2081" s="171" t="s">
        <v>6450</v>
      </c>
      <c r="AL2081" s="171">
        <v>43</v>
      </c>
      <c r="AM2081" s="171">
        <v>20</v>
      </c>
      <c r="AN2081" s="1121">
        <v>14.7</v>
      </c>
      <c r="AO2081" s="171">
        <v>26</v>
      </c>
      <c r="AP2081" s="171">
        <v>15</v>
      </c>
      <c r="AQ2081" s="171">
        <v>43.8</v>
      </c>
      <c r="AR2081" s="548">
        <f>AL2081+AM2081/60+AN2081/3600</f>
        <v>43.33741666666667</v>
      </c>
      <c r="AS2081" s="548">
        <f>AO2081+AP2081/60+AQ2081/3600</f>
        <v>26.262166666666666</v>
      </c>
      <c r="AT2081" s="171" t="s">
        <v>34</v>
      </c>
      <c r="AU2081" s="171"/>
      <c r="AV2081" s="464"/>
      <c r="AW2081" s="465"/>
      <c r="AX2081" s="464"/>
      <c r="AY2081" s="465"/>
      <c r="AZ2081" s="464"/>
      <c r="BA2081" s="465"/>
      <c r="BB2081" s="464"/>
      <c r="BC2081" s="465"/>
      <c r="BD2081" s="464"/>
      <c r="BE2081" s="465"/>
      <c r="BF2081" s="171"/>
      <c r="BG2081" s="516" t="s">
        <v>564</v>
      </c>
    </row>
    <row r="2082" spans="1:59" s="101" customFormat="1" ht="26.25" thickBot="1" x14ac:dyDescent="0.3">
      <c r="A2082" s="493">
        <v>678</v>
      </c>
      <c r="B2082" s="467" t="s">
        <v>3080</v>
      </c>
      <c r="C2082" s="494">
        <v>12460027</v>
      </c>
      <c r="D2082" s="469">
        <v>39465</v>
      </c>
      <c r="E2082" s="469">
        <v>39465</v>
      </c>
      <c r="F2082" s="469">
        <v>41018</v>
      </c>
      <c r="G2082" s="467">
        <v>-7777</v>
      </c>
      <c r="H2082" s="467" t="s">
        <v>11061</v>
      </c>
      <c r="I2082" s="467" t="s">
        <v>1452</v>
      </c>
      <c r="J2082" s="467"/>
      <c r="K2082" s="467" t="s">
        <v>921</v>
      </c>
      <c r="L2082" s="467" t="s">
        <v>6451</v>
      </c>
      <c r="M2082" s="467" t="s">
        <v>250</v>
      </c>
      <c r="N2082" s="467" t="s">
        <v>217</v>
      </c>
      <c r="O2082" s="467" t="s">
        <v>6452</v>
      </c>
      <c r="P2082" s="468">
        <v>73643</v>
      </c>
      <c r="Q2082" s="467" t="s">
        <v>559</v>
      </c>
      <c r="R2082" s="467" t="s">
        <v>1651</v>
      </c>
      <c r="S2082" s="471" t="s">
        <v>8478</v>
      </c>
      <c r="T2082" s="467">
        <v>-7777</v>
      </c>
      <c r="U2082" s="467">
        <v>-7777</v>
      </c>
      <c r="V2082" s="467">
        <v>-7777</v>
      </c>
      <c r="W2082" s="467">
        <v>-7777</v>
      </c>
      <c r="X2082" s="467">
        <v>-7777</v>
      </c>
      <c r="Y2082" s="467">
        <v>-7777</v>
      </c>
      <c r="Z2082" s="467">
        <v>-7777</v>
      </c>
      <c r="AA2082" s="467">
        <v>-9999</v>
      </c>
      <c r="AB2082" s="467">
        <v>-7777</v>
      </c>
      <c r="AC2082" s="467">
        <v>-7777</v>
      </c>
      <c r="AD2082" s="467">
        <v>-7777</v>
      </c>
      <c r="AE2082" s="467">
        <v>-7777</v>
      </c>
      <c r="AF2082" s="467"/>
      <c r="AG2082" s="467"/>
      <c r="AH2082" s="467"/>
      <c r="AI2082" s="467"/>
      <c r="AJ2082" s="467" t="s">
        <v>6453</v>
      </c>
      <c r="AK2082" s="467" t="s">
        <v>6454</v>
      </c>
      <c r="AL2082" s="467">
        <v>43</v>
      </c>
      <c r="AM2082" s="467">
        <v>28</v>
      </c>
      <c r="AN2082" s="1119">
        <v>42.7</v>
      </c>
      <c r="AO2082" s="467">
        <v>23</v>
      </c>
      <c r="AP2082" s="467">
        <v>50</v>
      </c>
      <c r="AQ2082" s="467">
        <v>15.1</v>
      </c>
      <c r="AR2082" s="550">
        <f>AL2082+AM2082/60+AN2082/3600</f>
        <v>43.478527777777778</v>
      </c>
      <c r="AS2082" s="550">
        <f>AO2082+AP2082/60+AQ2082/3600</f>
        <v>23.837527777777776</v>
      </c>
      <c r="AT2082" s="467" t="s">
        <v>34</v>
      </c>
      <c r="AU2082" s="467"/>
      <c r="AV2082" s="468"/>
      <c r="AW2082" s="469"/>
      <c r="AX2082" s="468"/>
      <c r="AY2082" s="469"/>
      <c r="AZ2082" s="468"/>
      <c r="BA2082" s="469"/>
      <c r="BB2082" s="468"/>
      <c r="BC2082" s="469"/>
      <c r="BD2082" s="468"/>
      <c r="BE2082" s="469"/>
      <c r="BF2082" s="467"/>
      <c r="BG2082" s="546" t="s">
        <v>562</v>
      </c>
    </row>
    <row r="2083" spans="1:59" s="101" customFormat="1" ht="39" thickBot="1" x14ac:dyDescent="0.3">
      <c r="A2083" s="171">
        <v>679</v>
      </c>
      <c r="B2083" s="171" t="s">
        <v>10299</v>
      </c>
      <c r="C2083" s="520">
        <v>12460028</v>
      </c>
      <c r="D2083" s="465">
        <v>39517</v>
      </c>
      <c r="E2083" s="465">
        <v>39517</v>
      </c>
      <c r="F2083" s="465">
        <v>40738</v>
      </c>
      <c r="G2083" s="171">
        <v>-7777</v>
      </c>
      <c r="H2083" s="171" t="s">
        <v>3261</v>
      </c>
      <c r="I2083" s="171" t="s">
        <v>3081</v>
      </c>
      <c r="J2083" s="171"/>
      <c r="K2083" s="171" t="s">
        <v>58</v>
      </c>
      <c r="L2083" s="171" t="s">
        <v>363</v>
      </c>
      <c r="M2083" s="171" t="s">
        <v>199</v>
      </c>
      <c r="N2083" s="171" t="s">
        <v>47</v>
      </c>
      <c r="O2083" s="171" t="s">
        <v>6010</v>
      </c>
      <c r="P2083" s="464" t="s">
        <v>1703</v>
      </c>
      <c r="Q2083" s="171" t="s">
        <v>559</v>
      </c>
      <c r="R2083" s="171" t="s">
        <v>1651</v>
      </c>
      <c r="S2083" s="466" t="s">
        <v>8479</v>
      </c>
      <c r="T2083" s="171">
        <v>-7777</v>
      </c>
      <c r="U2083" s="171">
        <v>-7777</v>
      </c>
      <c r="V2083" s="171">
        <v>-7777</v>
      </c>
      <c r="W2083" s="171">
        <v>-7777</v>
      </c>
      <c r="X2083" s="171">
        <v>-7777</v>
      </c>
      <c r="Y2083" s="171">
        <v>-7777</v>
      </c>
      <c r="Z2083" s="171">
        <v>-7777</v>
      </c>
      <c r="AA2083" s="183">
        <v>740000</v>
      </c>
      <c r="AB2083" s="171">
        <v>-7777</v>
      </c>
      <c r="AC2083" s="171">
        <v>-7777</v>
      </c>
      <c r="AD2083" s="171">
        <v>-7777</v>
      </c>
      <c r="AE2083" s="171">
        <v>-7777</v>
      </c>
      <c r="AF2083" s="171"/>
      <c r="AG2083" s="171"/>
      <c r="AH2083" s="171"/>
      <c r="AI2083" s="171"/>
      <c r="AJ2083" s="171"/>
      <c r="AK2083" s="171"/>
      <c r="AL2083" s="171"/>
      <c r="AM2083" s="171"/>
      <c r="AN2083" s="1121"/>
      <c r="AO2083" s="171"/>
      <c r="AP2083" s="171"/>
      <c r="AQ2083" s="171"/>
      <c r="AR2083" s="171"/>
      <c r="AS2083" s="171"/>
      <c r="AT2083" s="171" t="s">
        <v>34</v>
      </c>
      <c r="AU2083" s="171"/>
      <c r="AV2083" s="464"/>
      <c r="AW2083" s="465"/>
      <c r="AX2083" s="464"/>
      <c r="AY2083" s="465"/>
      <c r="AZ2083" s="464"/>
      <c r="BA2083" s="465"/>
      <c r="BB2083" s="464"/>
      <c r="BC2083" s="465"/>
      <c r="BD2083" s="464"/>
      <c r="BE2083" s="465"/>
      <c r="BF2083" s="171"/>
      <c r="BG2083" s="516" t="s">
        <v>564</v>
      </c>
    </row>
    <row r="2084" spans="1:59" s="101" customFormat="1" ht="26.25" thickBot="1" x14ac:dyDescent="0.3">
      <c r="A2084" s="493">
        <v>680</v>
      </c>
      <c r="B2084" s="467" t="s">
        <v>3082</v>
      </c>
      <c r="C2084" s="494">
        <v>12460029</v>
      </c>
      <c r="D2084" s="469">
        <v>39538</v>
      </c>
      <c r="E2084" s="469">
        <v>39538</v>
      </c>
      <c r="F2084" s="469">
        <v>40918</v>
      </c>
      <c r="G2084" s="467">
        <v>-7777</v>
      </c>
      <c r="H2084" s="467" t="s">
        <v>11062</v>
      </c>
      <c r="I2084" s="467" t="s">
        <v>1464</v>
      </c>
      <c r="J2084" s="467"/>
      <c r="K2084" s="467" t="s">
        <v>921</v>
      </c>
      <c r="L2084" s="467" t="s">
        <v>805</v>
      </c>
      <c r="M2084" s="467" t="s">
        <v>94</v>
      </c>
      <c r="N2084" s="467" t="s">
        <v>94</v>
      </c>
      <c r="O2084" s="467" t="s">
        <v>6455</v>
      </c>
      <c r="P2084" s="468">
        <v>70024</v>
      </c>
      <c r="Q2084" s="467" t="s">
        <v>559</v>
      </c>
      <c r="R2084" s="467" t="s">
        <v>1651</v>
      </c>
      <c r="S2084" s="471" t="s">
        <v>8480</v>
      </c>
      <c r="T2084" s="467">
        <v>-7777</v>
      </c>
      <c r="U2084" s="467">
        <v>-7777</v>
      </c>
      <c r="V2084" s="467">
        <v>-7777</v>
      </c>
      <c r="W2084" s="467">
        <v>-7777</v>
      </c>
      <c r="X2084" s="467">
        <v>-7777</v>
      </c>
      <c r="Y2084" s="467">
        <v>-7777</v>
      </c>
      <c r="Z2084" s="467">
        <v>-7777</v>
      </c>
      <c r="AA2084" s="545">
        <v>40362</v>
      </c>
      <c r="AB2084" s="467">
        <v>-7777</v>
      </c>
      <c r="AC2084" s="467">
        <v>-7777</v>
      </c>
      <c r="AD2084" s="467">
        <v>-7777</v>
      </c>
      <c r="AE2084" s="467">
        <v>-7777</v>
      </c>
      <c r="AF2084" s="467"/>
      <c r="AG2084" s="467"/>
      <c r="AH2084" s="467"/>
      <c r="AI2084" s="467"/>
      <c r="AJ2084" s="467" t="s">
        <v>6456</v>
      </c>
      <c r="AK2084" s="467" t="s">
        <v>6457</v>
      </c>
      <c r="AL2084" s="467">
        <v>43</v>
      </c>
      <c r="AM2084" s="467">
        <v>22</v>
      </c>
      <c r="AN2084" s="1119">
        <v>33.851999999999997</v>
      </c>
      <c r="AO2084" s="467">
        <v>23</v>
      </c>
      <c r="AP2084" s="467">
        <v>20</v>
      </c>
      <c r="AQ2084" s="467">
        <v>24.282</v>
      </c>
      <c r="AR2084" s="550">
        <f>AL2084+AM2084/60+AN2084/3600</f>
        <v>43.376069999999999</v>
      </c>
      <c r="AS2084" s="550">
        <f>AO2084+AP2084/60+AQ2084/3600</f>
        <v>23.340078333333331</v>
      </c>
      <c r="AT2084" s="467" t="s">
        <v>34</v>
      </c>
      <c r="AU2084" s="467"/>
      <c r="AV2084" s="468"/>
      <c r="AW2084" s="469"/>
      <c r="AX2084" s="468"/>
      <c r="AY2084" s="469"/>
      <c r="AZ2084" s="468"/>
      <c r="BA2084" s="469"/>
      <c r="BB2084" s="468"/>
      <c r="BC2084" s="469"/>
      <c r="BD2084" s="468"/>
      <c r="BE2084" s="469"/>
      <c r="BF2084" s="467"/>
      <c r="BG2084" s="546" t="s">
        <v>562</v>
      </c>
    </row>
    <row r="2085" spans="1:59" s="101" customFormat="1" ht="26.25" thickBot="1" x14ac:dyDescent="0.3">
      <c r="A2085" s="171">
        <v>681</v>
      </c>
      <c r="B2085" s="171" t="s">
        <v>10300</v>
      </c>
      <c r="C2085" s="520">
        <v>12460031</v>
      </c>
      <c r="D2085" s="599">
        <v>39657</v>
      </c>
      <c r="E2085" s="465">
        <v>39657</v>
      </c>
      <c r="F2085" s="465">
        <v>42944</v>
      </c>
      <c r="G2085" s="171">
        <v>-7777</v>
      </c>
      <c r="H2085" s="171" t="s">
        <v>6429</v>
      </c>
      <c r="I2085" s="171" t="s">
        <v>1614</v>
      </c>
      <c r="J2085" s="171"/>
      <c r="K2085" s="171" t="s">
        <v>71</v>
      </c>
      <c r="L2085" s="171" t="s">
        <v>404</v>
      </c>
      <c r="M2085" s="171" t="s">
        <v>78</v>
      </c>
      <c r="N2085" s="171" t="s">
        <v>41</v>
      </c>
      <c r="O2085" s="171" t="s">
        <v>6458</v>
      </c>
      <c r="P2085" s="464">
        <v>51295</v>
      </c>
      <c r="Q2085" s="171" t="s">
        <v>559</v>
      </c>
      <c r="R2085" s="171" t="s">
        <v>1651</v>
      </c>
      <c r="S2085" s="466" t="s">
        <v>6429</v>
      </c>
      <c r="T2085" s="171">
        <v>-7777</v>
      </c>
      <c r="U2085" s="171">
        <v>-7777</v>
      </c>
      <c r="V2085" s="171">
        <v>-7777</v>
      </c>
      <c r="W2085" s="171">
        <v>-7777</v>
      </c>
      <c r="X2085" s="171">
        <v>-7777</v>
      </c>
      <c r="Y2085" s="171">
        <v>-7777</v>
      </c>
      <c r="Z2085" s="171">
        <v>-7777</v>
      </c>
      <c r="AA2085" s="183">
        <v>11000</v>
      </c>
      <c r="AB2085" s="171">
        <v>-7777</v>
      </c>
      <c r="AC2085" s="171">
        <v>-7777</v>
      </c>
      <c r="AD2085" s="171">
        <v>-7777</v>
      </c>
      <c r="AE2085" s="171">
        <v>-7777</v>
      </c>
      <c r="AF2085" s="171"/>
      <c r="AG2085" s="171"/>
      <c r="AH2085" s="171"/>
      <c r="AI2085" s="171"/>
      <c r="AJ2085" s="171"/>
      <c r="AK2085" s="171"/>
      <c r="AL2085" s="171"/>
      <c r="AM2085" s="171"/>
      <c r="AN2085" s="1121"/>
      <c r="AO2085" s="171"/>
      <c r="AP2085" s="171"/>
      <c r="AQ2085" s="171"/>
      <c r="AR2085" s="171"/>
      <c r="AS2085" s="171"/>
      <c r="AT2085" s="171" t="s">
        <v>174</v>
      </c>
      <c r="AU2085" s="171" t="s">
        <v>8481</v>
      </c>
      <c r="AV2085" s="464"/>
      <c r="AW2085" s="465"/>
      <c r="AX2085" s="464"/>
      <c r="AY2085" s="465"/>
      <c r="AZ2085" s="464"/>
      <c r="BA2085" s="465"/>
      <c r="BB2085" s="464"/>
      <c r="BC2085" s="465"/>
      <c r="BD2085" s="464"/>
      <c r="BE2085" s="465"/>
      <c r="BF2085" s="171"/>
      <c r="BG2085" s="516" t="s">
        <v>572</v>
      </c>
    </row>
    <row r="2086" spans="1:59" s="101" customFormat="1" ht="51" x14ac:dyDescent="0.25">
      <c r="A2086" s="424">
        <v>682</v>
      </c>
      <c r="B2086" s="425" t="s">
        <v>10301</v>
      </c>
      <c r="C2086" s="427">
        <v>12460032</v>
      </c>
      <c r="D2086" s="541">
        <v>39682</v>
      </c>
      <c r="E2086" s="428">
        <v>39682</v>
      </c>
      <c r="F2086" s="428">
        <v>43334</v>
      </c>
      <c r="G2086" s="570">
        <v>-7777</v>
      </c>
      <c r="H2086" s="425" t="s">
        <v>6459</v>
      </c>
      <c r="I2086" s="425" t="s">
        <v>1491</v>
      </c>
      <c r="J2086" s="425"/>
      <c r="K2086" s="425" t="s">
        <v>58</v>
      </c>
      <c r="L2086" s="425" t="s">
        <v>769</v>
      </c>
      <c r="M2086" s="425" t="s">
        <v>769</v>
      </c>
      <c r="N2086" s="425" t="s">
        <v>37</v>
      </c>
      <c r="O2086" s="425" t="s">
        <v>6460</v>
      </c>
      <c r="P2086" s="426">
        <v>77308</v>
      </c>
      <c r="Q2086" s="425" t="s">
        <v>559</v>
      </c>
      <c r="R2086" s="425" t="s">
        <v>1651</v>
      </c>
      <c r="S2086" s="430" t="s">
        <v>6459</v>
      </c>
      <c r="T2086" s="425">
        <v>-7777</v>
      </c>
      <c r="U2086" s="425">
        <v>-7777</v>
      </c>
      <c r="V2086" s="425">
        <v>-7777</v>
      </c>
      <c r="W2086" s="425">
        <v>-7777</v>
      </c>
      <c r="X2086" s="425">
        <v>-7777</v>
      </c>
      <c r="Y2086" s="425">
        <v>-7777</v>
      </c>
      <c r="Z2086" s="425">
        <v>-7777</v>
      </c>
      <c r="AA2086" s="523">
        <v>98000</v>
      </c>
      <c r="AB2086" s="425">
        <v>-7777</v>
      </c>
      <c r="AC2086" s="425">
        <v>-7777</v>
      </c>
      <c r="AD2086" s="425">
        <v>-7777</v>
      </c>
      <c r="AE2086" s="425">
        <v>-7777</v>
      </c>
      <c r="AF2086" s="425"/>
      <c r="AG2086" s="425"/>
      <c r="AH2086" s="425"/>
      <c r="AI2086" s="425"/>
      <c r="AJ2086" s="425" t="s">
        <v>6461</v>
      </c>
      <c r="AK2086" s="425" t="s">
        <v>6462</v>
      </c>
      <c r="AL2086" s="425">
        <v>43</v>
      </c>
      <c r="AM2086" s="425">
        <v>35</v>
      </c>
      <c r="AN2086" s="1125">
        <v>48.9</v>
      </c>
      <c r="AO2086" s="425">
        <v>26</v>
      </c>
      <c r="AP2086" s="425">
        <v>16</v>
      </c>
      <c r="AQ2086" s="425">
        <v>38.5</v>
      </c>
      <c r="AR2086" s="514">
        <f>AL2086+AM2086/60+AN2086/3600</f>
        <v>43.596916666666672</v>
      </c>
      <c r="AS2086" s="514">
        <f>AO2086+AP2086/60+AQ2086/3600</f>
        <v>26.277361111111109</v>
      </c>
      <c r="AT2086" s="425" t="s">
        <v>34</v>
      </c>
      <c r="AU2086" s="425"/>
      <c r="AV2086" s="426"/>
      <c r="AW2086" s="428"/>
      <c r="AX2086" s="426"/>
      <c r="AY2086" s="428"/>
      <c r="AZ2086" s="426"/>
      <c r="BA2086" s="428"/>
      <c r="BB2086" s="426"/>
      <c r="BC2086" s="428"/>
      <c r="BD2086" s="426"/>
      <c r="BE2086" s="428"/>
      <c r="BF2086" s="425"/>
      <c r="BG2086" s="517" t="s">
        <v>1607</v>
      </c>
    </row>
    <row r="2087" spans="1:59" s="101" customFormat="1" ht="51.75" thickBot="1" x14ac:dyDescent="0.3">
      <c r="A2087" s="416"/>
      <c r="B2087" s="417" t="s">
        <v>10301</v>
      </c>
      <c r="C2087" s="419">
        <v>12460032</v>
      </c>
      <c r="D2087" s="542">
        <v>39682</v>
      </c>
      <c r="E2087" s="420">
        <v>39682</v>
      </c>
      <c r="F2087" s="420">
        <v>43334</v>
      </c>
      <c r="G2087" s="417">
        <v>-7777</v>
      </c>
      <c r="H2087" s="417" t="s">
        <v>6463</v>
      </c>
      <c r="I2087" s="417" t="s">
        <v>1491</v>
      </c>
      <c r="J2087" s="417"/>
      <c r="K2087" s="417" t="s">
        <v>58</v>
      </c>
      <c r="L2087" s="417" t="s">
        <v>769</v>
      </c>
      <c r="M2087" s="417" t="s">
        <v>769</v>
      </c>
      <c r="N2087" s="417" t="s">
        <v>37</v>
      </c>
      <c r="O2087" s="417" t="s">
        <v>6460</v>
      </c>
      <c r="P2087" s="418"/>
      <c r="Q2087" s="417" t="s">
        <v>559</v>
      </c>
      <c r="R2087" s="417" t="s">
        <v>1651</v>
      </c>
      <c r="S2087" s="422" t="s">
        <v>6463</v>
      </c>
      <c r="T2087" s="447">
        <v>-7777</v>
      </c>
      <c r="U2087" s="447">
        <v>-7777</v>
      </c>
      <c r="V2087" s="447">
        <v>-7777</v>
      </c>
      <c r="W2087" s="447">
        <v>-7777</v>
      </c>
      <c r="X2087" s="447">
        <v>-7777</v>
      </c>
      <c r="Y2087" s="447">
        <v>-7777</v>
      </c>
      <c r="Z2087" s="447">
        <v>-7777</v>
      </c>
      <c r="AA2087" s="447" t="s">
        <v>1861</v>
      </c>
      <c r="AB2087" s="447">
        <v>-7777</v>
      </c>
      <c r="AC2087" s="447">
        <v>-7777</v>
      </c>
      <c r="AD2087" s="447">
        <v>-7777</v>
      </c>
      <c r="AE2087" s="447">
        <v>-7777</v>
      </c>
      <c r="AF2087" s="417"/>
      <c r="AG2087" s="417"/>
      <c r="AH2087" s="417"/>
      <c r="AI2087" s="417"/>
      <c r="AJ2087" s="417" t="s">
        <v>6464</v>
      </c>
      <c r="AK2087" s="417" t="s">
        <v>6464</v>
      </c>
      <c r="AL2087" s="417">
        <v>43</v>
      </c>
      <c r="AM2087" s="417">
        <v>35</v>
      </c>
      <c r="AN2087" s="1126">
        <v>50.4</v>
      </c>
      <c r="AO2087" s="417">
        <v>26</v>
      </c>
      <c r="AP2087" s="417">
        <v>16</v>
      </c>
      <c r="AQ2087" s="417">
        <v>13.2</v>
      </c>
      <c r="AR2087" s="598">
        <f>AL2087+AM2087/60+AN2087/3600</f>
        <v>43.597333333333339</v>
      </c>
      <c r="AS2087" s="598">
        <f>AO2087+AP2087/60+AQ2087/3600</f>
        <v>26.270333333333333</v>
      </c>
      <c r="AT2087" s="417" t="s">
        <v>34</v>
      </c>
      <c r="AU2087" s="417"/>
      <c r="AV2087" s="418"/>
      <c r="AW2087" s="420"/>
      <c r="AX2087" s="418"/>
      <c r="AY2087" s="420"/>
      <c r="AZ2087" s="418"/>
      <c r="BA2087" s="420"/>
      <c r="BB2087" s="418"/>
      <c r="BC2087" s="420"/>
      <c r="BD2087" s="418"/>
      <c r="BE2087" s="420"/>
      <c r="BF2087" s="417"/>
      <c r="BG2087" s="518" t="s">
        <v>1607</v>
      </c>
    </row>
    <row r="2088" spans="1:59" s="101" customFormat="1" ht="26.25" thickBot="1" x14ac:dyDescent="0.3">
      <c r="A2088" s="171">
        <v>683</v>
      </c>
      <c r="B2088" s="171" t="s">
        <v>3083</v>
      </c>
      <c r="C2088" s="520">
        <v>12460033</v>
      </c>
      <c r="D2088" s="465">
        <v>39701</v>
      </c>
      <c r="E2088" s="465">
        <v>39701</v>
      </c>
      <c r="F2088" s="465">
        <v>40604</v>
      </c>
      <c r="G2088" s="171">
        <v>-7777</v>
      </c>
      <c r="H2088" s="171" t="s">
        <v>11063</v>
      </c>
      <c r="I2088" s="171" t="s">
        <v>1461</v>
      </c>
      <c r="J2088" s="171"/>
      <c r="K2088" s="171" t="s">
        <v>71</v>
      </c>
      <c r="L2088" s="171" t="s">
        <v>6465</v>
      </c>
      <c r="M2088" s="171" t="s">
        <v>380</v>
      </c>
      <c r="N2088" s="171" t="s">
        <v>74</v>
      </c>
      <c r="O2088" s="171" t="s">
        <v>6466</v>
      </c>
      <c r="P2088" s="464" t="s">
        <v>6467</v>
      </c>
      <c r="Q2088" s="171" t="s">
        <v>559</v>
      </c>
      <c r="R2088" s="171" t="s">
        <v>1651</v>
      </c>
      <c r="S2088" s="466" t="s">
        <v>8482</v>
      </c>
      <c r="T2088" s="171">
        <v>-7777</v>
      </c>
      <c r="U2088" s="171">
        <v>-7777</v>
      </c>
      <c r="V2088" s="171">
        <v>-7777</v>
      </c>
      <c r="W2088" s="171">
        <v>-7777</v>
      </c>
      <c r="X2088" s="171">
        <v>-7777</v>
      </c>
      <c r="Y2088" s="171">
        <v>-7777</v>
      </c>
      <c r="Z2088" s="171">
        <v>-7777</v>
      </c>
      <c r="AA2088" s="183">
        <v>41650</v>
      </c>
      <c r="AB2088" s="171">
        <v>-7777</v>
      </c>
      <c r="AC2088" s="171">
        <v>-7777</v>
      </c>
      <c r="AD2088" s="171">
        <v>-7777</v>
      </c>
      <c r="AE2088" s="171">
        <v>-7777</v>
      </c>
      <c r="AF2088" s="171"/>
      <c r="AG2088" s="171"/>
      <c r="AH2088" s="171"/>
      <c r="AI2088" s="171"/>
      <c r="AJ2088" s="171"/>
      <c r="AK2088" s="171"/>
      <c r="AL2088" s="171"/>
      <c r="AM2088" s="171"/>
      <c r="AN2088" s="1121"/>
      <c r="AO2088" s="171"/>
      <c r="AP2088" s="171"/>
      <c r="AQ2088" s="171"/>
      <c r="AR2088" s="171"/>
      <c r="AS2088" s="171"/>
      <c r="AT2088" s="171" t="s">
        <v>174</v>
      </c>
      <c r="AU2088" s="171"/>
      <c r="AV2088" s="464"/>
      <c r="AW2088" s="465"/>
      <c r="AX2088" s="464"/>
      <c r="AY2088" s="465"/>
      <c r="AZ2088" s="464"/>
      <c r="BA2088" s="465"/>
      <c r="BB2088" s="464"/>
      <c r="BC2088" s="465"/>
      <c r="BD2088" s="464"/>
      <c r="BE2088" s="465"/>
      <c r="BF2088" s="171"/>
      <c r="BG2088" s="516" t="s">
        <v>572</v>
      </c>
    </row>
    <row r="2089" spans="1:59" s="101" customFormat="1" ht="26.25" thickBot="1" x14ac:dyDescent="0.3">
      <c r="A2089" s="493">
        <v>684</v>
      </c>
      <c r="B2089" s="467" t="s">
        <v>10302</v>
      </c>
      <c r="C2089" s="494">
        <v>12460034</v>
      </c>
      <c r="D2089" s="469">
        <v>39708</v>
      </c>
      <c r="E2089" s="469">
        <v>39708</v>
      </c>
      <c r="F2089" s="469">
        <v>41389</v>
      </c>
      <c r="G2089" s="467">
        <v>-7777</v>
      </c>
      <c r="H2089" s="467" t="s">
        <v>11064</v>
      </c>
      <c r="I2089" s="467" t="s">
        <v>1525</v>
      </c>
      <c r="J2089" s="467"/>
      <c r="K2089" s="467" t="s">
        <v>71</v>
      </c>
      <c r="L2089" s="467" t="s">
        <v>774</v>
      </c>
      <c r="M2089" s="467" t="s">
        <v>380</v>
      </c>
      <c r="N2089" s="467" t="s">
        <v>74</v>
      </c>
      <c r="O2089" s="467" t="s">
        <v>6468</v>
      </c>
      <c r="P2089" s="468">
        <v>53446</v>
      </c>
      <c r="Q2089" s="467" t="s">
        <v>559</v>
      </c>
      <c r="R2089" s="467" t="s">
        <v>1651</v>
      </c>
      <c r="S2089" s="471" t="s">
        <v>8483</v>
      </c>
      <c r="T2089" s="467">
        <v>-7777</v>
      </c>
      <c r="U2089" s="467">
        <v>-7777</v>
      </c>
      <c r="V2089" s="467">
        <v>-7777</v>
      </c>
      <c r="W2089" s="467">
        <v>-7777</v>
      </c>
      <c r="X2089" s="467">
        <v>-7777</v>
      </c>
      <c r="Y2089" s="467">
        <v>-7777</v>
      </c>
      <c r="Z2089" s="467">
        <v>-7777</v>
      </c>
      <c r="AA2089" s="545">
        <v>519997</v>
      </c>
      <c r="AB2089" s="467">
        <v>-7777</v>
      </c>
      <c r="AC2089" s="467">
        <v>-7777</v>
      </c>
      <c r="AD2089" s="467">
        <v>-7777</v>
      </c>
      <c r="AE2089" s="467">
        <v>-7777</v>
      </c>
      <c r="AF2089" s="467"/>
      <c r="AG2089" s="467"/>
      <c r="AH2089" s="467"/>
      <c r="AI2089" s="467"/>
      <c r="AJ2089" s="467"/>
      <c r="AK2089" s="467"/>
      <c r="AL2089" s="467"/>
      <c r="AM2089" s="467"/>
      <c r="AN2089" s="1119"/>
      <c r="AO2089" s="467"/>
      <c r="AP2089" s="467"/>
      <c r="AQ2089" s="467"/>
      <c r="AR2089" s="467"/>
      <c r="AS2089" s="467"/>
      <c r="AT2089" s="467" t="s">
        <v>34</v>
      </c>
      <c r="AU2089" s="467"/>
      <c r="AV2089" s="468"/>
      <c r="AW2089" s="469"/>
      <c r="AX2089" s="468"/>
      <c r="AY2089" s="469"/>
      <c r="AZ2089" s="468"/>
      <c r="BA2089" s="469"/>
      <c r="BB2089" s="468"/>
      <c r="BC2089" s="469"/>
      <c r="BD2089" s="468"/>
      <c r="BE2089" s="469"/>
      <c r="BF2089" s="467"/>
      <c r="BG2089" s="546"/>
    </row>
    <row r="2090" spans="1:59" s="101" customFormat="1" ht="25.5" x14ac:dyDescent="0.25">
      <c r="A2090" s="170">
        <v>685</v>
      </c>
      <c r="B2090" s="170" t="s">
        <v>3270</v>
      </c>
      <c r="C2090" s="176">
        <v>12460035</v>
      </c>
      <c r="D2090" s="186">
        <v>39820</v>
      </c>
      <c r="E2090" s="186">
        <v>39820</v>
      </c>
      <c r="F2090" s="186">
        <v>41547</v>
      </c>
      <c r="G2090" s="171">
        <v>-7777</v>
      </c>
      <c r="H2090" s="170" t="s">
        <v>3255</v>
      </c>
      <c r="I2090" s="170" t="s">
        <v>1657</v>
      </c>
      <c r="J2090" s="170"/>
      <c r="K2090" s="170" t="s">
        <v>921</v>
      </c>
      <c r="L2090" s="170" t="s">
        <v>6469</v>
      </c>
      <c r="M2090" s="170" t="s">
        <v>3084</v>
      </c>
      <c r="N2090" s="170" t="s">
        <v>111</v>
      </c>
      <c r="O2090" s="170" t="s">
        <v>6470</v>
      </c>
      <c r="P2090" s="175" t="s">
        <v>6471</v>
      </c>
      <c r="Q2090" s="170" t="s">
        <v>559</v>
      </c>
      <c r="R2090" s="170" t="s">
        <v>1651</v>
      </c>
      <c r="S2090" s="277" t="s">
        <v>8484</v>
      </c>
      <c r="T2090" s="170">
        <v>-7777</v>
      </c>
      <c r="U2090" s="170">
        <v>-7777</v>
      </c>
      <c r="V2090" s="170">
        <v>-7777</v>
      </c>
      <c r="W2090" s="170">
        <v>-7777</v>
      </c>
      <c r="X2090" s="170">
        <v>-7777</v>
      </c>
      <c r="Y2090" s="170">
        <v>-7777</v>
      </c>
      <c r="Z2090" s="170">
        <v>-7777</v>
      </c>
      <c r="AA2090" s="177">
        <v>1070000</v>
      </c>
      <c r="AB2090" s="170">
        <v>-7777</v>
      </c>
      <c r="AC2090" s="170">
        <v>-7777</v>
      </c>
      <c r="AD2090" s="170">
        <v>-7777</v>
      </c>
      <c r="AE2090" s="170">
        <v>-7777</v>
      </c>
      <c r="AF2090" s="170" t="s">
        <v>6472</v>
      </c>
      <c r="AG2090" s="170"/>
      <c r="AH2090" s="170"/>
      <c r="AI2090" s="170"/>
      <c r="AJ2090" s="170" t="s">
        <v>6473</v>
      </c>
      <c r="AK2090" s="170" t="s">
        <v>6474</v>
      </c>
      <c r="AL2090" s="170">
        <v>43</v>
      </c>
      <c r="AM2090" s="170">
        <v>41</v>
      </c>
      <c r="AN2090" s="1118">
        <v>43.8</v>
      </c>
      <c r="AO2090" s="170">
        <v>22</v>
      </c>
      <c r="AP2090" s="170">
        <v>54</v>
      </c>
      <c r="AQ2090" s="170">
        <v>45.4</v>
      </c>
      <c r="AR2090" s="181">
        <f>AL2090+AM2090/60+AN2090/3600</f>
        <v>43.695499999999996</v>
      </c>
      <c r="AS2090" s="181">
        <f>AO2090+AP2090/60+AQ2090/3600</f>
        <v>22.912611111111108</v>
      </c>
      <c r="AT2090" s="170" t="s">
        <v>34</v>
      </c>
      <c r="AU2090" s="170"/>
      <c r="AV2090" s="175"/>
      <c r="AW2090" s="186"/>
      <c r="AX2090" s="175"/>
      <c r="AY2090" s="186"/>
      <c r="AZ2090" s="175"/>
      <c r="BA2090" s="186"/>
      <c r="BB2090" s="175"/>
      <c r="BC2090" s="186"/>
      <c r="BD2090" s="175"/>
      <c r="BE2090" s="186"/>
      <c r="BF2090" s="170"/>
      <c r="BG2090" s="590" t="s">
        <v>1612</v>
      </c>
    </row>
    <row r="2091" spans="1:59" s="101" customFormat="1" ht="25.5" x14ac:dyDescent="0.25">
      <c r="A2091" s="45"/>
      <c r="B2091" s="45" t="s">
        <v>3270</v>
      </c>
      <c r="C2091" s="144">
        <v>12460035</v>
      </c>
      <c r="D2091" s="31">
        <v>39820</v>
      </c>
      <c r="E2091" s="31">
        <v>39820</v>
      </c>
      <c r="F2091" s="31">
        <v>41547</v>
      </c>
      <c r="G2091" s="169">
        <v>-7777</v>
      </c>
      <c r="H2091" s="45" t="s">
        <v>3255</v>
      </c>
      <c r="I2091" s="45" t="s">
        <v>1657</v>
      </c>
      <c r="J2091" s="45"/>
      <c r="K2091" s="45" t="s">
        <v>921</v>
      </c>
      <c r="L2091" s="45" t="s">
        <v>6469</v>
      </c>
      <c r="M2091" s="45" t="s">
        <v>3084</v>
      </c>
      <c r="N2091" s="45" t="s">
        <v>111</v>
      </c>
      <c r="O2091" s="45" t="s">
        <v>6470</v>
      </c>
      <c r="P2091" s="147" t="s">
        <v>6471</v>
      </c>
      <c r="Q2091" s="45" t="s">
        <v>559</v>
      </c>
      <c r="R2091" s="45" t="s">
        <v>1651</v>
      </c>
      <c r="S2091" s="272" t="s">
        <v>8484</v>
      </c>
      <c r="T2091" s="45" t="s">
        <v>1861</v>
      </c>
      <c r="U2091" s="45" t="s">
        <v>1861</v>
      </c>
      <c r="V2091" s="45" t="s">
        <v>1861</v>
      </c>
      <c r="W2091" s="45" t="s">
        <v>1861</v>
      </c>
      <c r="X2091" s="45" t="s">
        <v>1861</v>
      </c>
      <c r="Y2091" s="45" t="s">
        <v>1861</v>
      </c>
      <c r="Z2091" s="45" t="s">
        <v>1861</v>
      </c>
      <c r="AA2091" s="45" t="s">
        <v>1861</v>
      </c>
      <c r="AB2091" s="45" t="s">
        <v>1861</v>
      </c>
      <c r="AC2091" s="45" t="s">
        <v>1861</v>
      </c>
      <c r="AD2091" s="45" t="s">
        <v>1861</v>
      </c>
      <c r="AE2091" s="45" t="s">
        <v>1861</v>
      </c>
      <c r="AF2091" s="45" t="s">
        <v>6472</v>
      </c>
      <c r="AG2091" s="45"/>
      <c r="AH2091" s="45"/>
      <c r="AI2091" s="45"/>
      <c r="AJ2091" s="45" t="s">
        <v>6473</v>
      </c>
      <c r="AK2091" s="45" t="s">
        <v>6475</v>
      </c>
      <c r="AL2091" s="45">
        <v>43</v>
      </c>
      <c r="AM2091" s="45">
        <v>41</v>
      </c>
      <c r="AN2091" s="1109">
        <v>43.8</v>
      </c>
      <c r="AO2091" s="45">
        <v>22</v>
      </c>
      <c r="AP2091" s="45">
        <v>54</v>
      </c>
      <c r="AQ2091" s="45">
        <v>46</v>
      </c>
      <c r="AR2091" s="181">
        <f t="shared" ref="AR2091:AR2097" si="230">AL2091+AM2091/60+AN2091/3600</f>
        <v>43.695499999999996</v>
      </c>
      <c r="AS2091" s="181">
        <f t="shared" ref="AS2091:AS2097" si="231">AO2091+AP2091/60+AQ2091/3600</f>
        <v>22.912777777777777</v>
      </c>
      <c r="AT2091" s="45" t="s">
        <v>34</v>
      </c>
      <c r="AU2091" s="45"/>
      <c r="AV2091" s="147"/>
      <c r="AW2091" s="31"/>
      <c r="AX2091" s="147"/>
      <c r="AY2091" s="31"/>
      <c r="AZ2091" s="147"/>
      <c r="BA2091" s="31"/>
      <c r="BB2091" s="147"/>
      <c r="BC2091" s="31"/>
      <c r="BD2091" s="147"/>
      <c r="BE2091" s="31"/>
      <c r="BF2091" s="45"/>
      <c r="BG2091" s="102" t="s">
        <v>1612</v>
      </c>
    </row>
    <row r="2092" spans="1:59" s="101" customFormat="1" ht="25.5" x14ac:dyDescent="0.25">
      <c r="A2092" s="45"/>
      <c r="B2092" s="45" t="s">
        <v>3270</v>
      </c>
      <c r="C2092" s="144">
        <v>12460035</v>
      </c>
      <c r="D2092" s="31">
        <v>39820</v>
      </c>
      <c r="E2092" s="31">
        <v>39820</v>
      </c>
      <c r="F2092" s="31">
        <v>41547</v>
      </c>
      <c r="G2092" s="169">
        <v>-7777</v>
      </c>
      <c r="H2092" s="45" t="s">
        <v>3255</v>
      </c>
      <c r="I2092" s="45" t="s">
        <v>1657</v>
      </c>
      <c r="J2092" s="45"/>
      <c r="K2092" s="45" t="s">
        <v>921</v>
      </c>
      <c r="L2092" s="45" t="s">
        <v>6469</v>
      </c>
      <c r="M2092" s="45" t="s">
        <v>3084</v>
      </c>
      <c r="N2092" s="45" t="s">
        <v>111</v>
      </c>
      <c r="O2092" s="45" t="s">
        <v>6470</v>
      </c>
      <c r="P2092" s="147" t="s">
        <v>6471</v>
      </c>
      <c r="Q2092" s="45" t="s">
        <v>559</v>
      </c>
      <c r="R2092" s="45" t="s">
        <v>1651</v>
      </c>
      <c r="S2092" s="272" t="s">
        <v>8484</v>
      </c>
      <c r="T2092" s="45" t="s">
        <v>1861</v>
      </c>
      <c r="U2092" s="45" t="s">
        <v>1861</v>
      </c>
      <c r="V2092" s="45" t="s">
        <v>1861</v>
      </c>
      <c r="W2092" s="45" t="s">
        <v>1861</v>
      </c>
      <c r="X2092" s="45" t="s">
        <v>1861</v>
      </c>
      <c r="Y2092" s="45" t="s">
        <v>1861</v>
      </c>
      <c r="Z2092" s="45" t="s">
        <v>1861</v>
      </c>
      <c r="AA2092" s="45" t="s">
        <v>1861</v>
      </c>
      <c r="AB2092" s="45" t="s">
        <v>1861</v>
      </c>
      <c r="AC2092" s="45" t="s">
        <v>1861</v>
      </c>
      <c r="AD2092" s="45" t="s">
        <v>1861</v>
      </c>
      <c r="AE2092" s="45" t="s">
        <v>1861</v>
      </c>
      <c r="AF2092" s="45" t="s">
        <v>6472</v>
      </c>
      <c r="AG2092" s="45"/>
      <c r="AH2092" s="45"/>
      <c r="AI2092" s="45"/>
      <c r="AJ2092" s="45" t="s">
        <v>6476</v>
      </c>
      <c r="AK2092" s="45" t="s">
        <v>6475</v>
      </c>
      <c r="AL2092" s="45">
        <v>43</v>
      </c>
      <c r="AM2092" s="45">
        <v>41</v>
      </c>
      <c r="AN2092" s="1109">
        <v>43.6</v>
      </c>
      <c r="AO2092" s="45">
        <v>22</v>
      </c>
      <c r="AP2092" s="45">
        <v>54</v>
      </c>
      <c r="AQ2092" s="45">
        <v>46</v>
      </c>
      <c r="AR2092" s="181">
        <f t="shared" si="230"/>
        <v>43.695444444444441</v>
      </c>
      <c r="AS2092" s="181">
        <f t="shared" si="231"/>
        <v>22.912777777777777</v>
      </c>
      <c r="AT2092" s="45" t="s">
        <v>34</v>
      </c>
      <c r="AU2092" s="45"/>
      <c r="AV2092" s="147"/>
      <c r="AW2092" s="31"/>
      <c r="AX2092" s="147"/>
      <c r="AY2092" s="31"/>
      <c r="AZ2092" s="147"/>
      <c r="BA2092" s="31"/>
      <c r="BB2092" s="147"/>
      <c r="BC2092" s="31"/>
      <c r="BD2092" s="147"/>
      <c r="BE2092" s="31"/>
      <c r="BF2092" s="45"/>
      <c r="BG2092" s="102" t="s">
        <v>1612</v>
      </c>
    </row>
    <row r="2093" spans="1:59" s="101" customFormat="1" ht="25.5" x14ac:dyDescent="0.25">
      <c r="A2093" s="45"/>
      <c r="B2093" s="45" t="s">
        <v>3270</v>
      </c>
      <c r="C2093" s="144">
        <v>12460035</v>
      </c>
      <c r="D2093" s="31">
        <v>39820</v>
      </c>
      <c r="E2093" s="31">
        <v>39820</v>
      </c>
      <c r="F2093" s="31">
        <v>41547</v>
      </c>
      <c r="G2093" s="169">
        <v>-7777</v>
      </c>
      <c r="H2093" s="45" t="s">
        <v>3255</v>
      </c>
      <c r="I2093" s="45" t="s">
        <v>1657</v>
      </c>
      <c r="J2093" s="45"/>
      <c r="K2093" s="45" t="s">
        <v>921</v>
      </c>
      <c r="L2093" s="45" t="s">
        <v>6469</v>
      </c>
      <c r="M2093" s="45" t="s">
        <v>3084</v>
      </c>
      <c r="N2093" s="45" t="s">
        <v>111</v>
      </c>
      <c r="O2093" s="45" t="s">
        <v>6470</v>
      </c>
      <c r="P2093" s="147" t="s">
        <v>6471</v>
      </c>
      <c r="Q2093" s="45" t="s">
        <v>559</v>
      </c>
      <c r="R2093" s="45" t="s">
        <v>1651</v>
      </c>
      <c r="S2093" s="272" t="s">
        <v>8484</v>
      </c>
      <c r="T2093" s="45" t="s">
        <v>1861</v>
      </c>
      <c r="U2093" s="45" t="s">
        <v>1861</v>
      </c>
      <c r="V2093" s="45" t="s">
        <v>1861</v>
      </c>
      <c r="W2093" s="45" t="s">
        <v>1861</v>
      </c>
      <c r="X2093" s="45" t="s">
        <v>1861</v>
      </c>
      <c r="Y2093" s="45" t="s">
        <v>1861</v>
      </c>
      <c r="Z2093" s="45" t="s">
        <v>1861</v>
      </c>
      <c r="AA2093" s="45" t="s">
        <v>1861</v>
      </c>
      <c r="AB2093" s="45" t="s">
        <v>1861</v>
      </c>
      <c r="AC2093" s="45" t="s">
        <v>1861</v>
      </c>
      <c r="AD2093" s="45" t="s">
        <v>1861</v>
      </c>
      <c r="AE2093" s="45" t="s">
        <v>1861</v>
      </c>
      <c r="AF2093" s="45" t="s">
        <v>6472</v>
      </c>
      <c r="AG2093" s="45"/>
      <c r="AH2093" s="45"/>
      <c r="AI2093" s="45"/>
      <c r="AJ2093" s="45" t="s">
        <v>6477</v>
      </c>
      <c r="AK2093" s="45" t="s">
        <v>6478</v>
      </c>
      <c r="AL2093" s="45">
        <v>43</v>
      </c>
      <c r="AM2093" s="45">
        <v>41</v>
      </c>
      <c r="AN2093" s="1109">
        <v>43.7</v>
      </c>
      <c r="AO2093" s="45">
        <v>22</v>
      </c>
      <c r="AP2093" s="45">
        <v>54</v>
      </c>
      <c r="AQ2093" s="45">
        <v>47.6</v>
      </c>
      <c r="AR2093" s="181">
        <f t="shared" si="230"/>
        <v>43.695472222222222</v>
      </c>
      <c r="AS2093" s="181">
        <f t="shared" si="231"/>
        <v>22.91322222222222</v>
      </c>
      <c r="AT2093" s="45" t="s">
        <v>34</v>
      </c>
      <c r="AU2093" s="45"/>
      <c r="AV2093" s="147"/>
      <c r="AW2093" s="31"/>
      <c r="AX2093" s="147"/>
      <c r="AY2093" s="31"/>
      <c r="AZ2093" s="147"/>
      <c r="BA2093" s="31"/>
      <c r="BB2093" s="147"/>
      <c r="BC2093" s="31"/>
      <c r="BD2093" s="147"/>
      <c r="BE2093" s="31"/>
      <c r="BF2093" s="45"/>
      <c r="BG2093" s="102" t="s">
        <v>1612</v>
      </c>
    </row>
    <row r="2094" spans="1:59" s="101" customFormat="1" ht="25.5" x14ac:dyDescent="0.25">
      <c r="A2094" s="45"/>
      <c r="B2094" s="45" t="s">
        <v>3270</v>
      </c>
      <c r="C2094" s="144">
        <v>12460035</v>
      </c>
      <c r="D2094" s="31">
        <v>39820</v>
      </c>
      <c r="E2094" s="31">
        <v>39820</v>
      </c>
      <c r="F2094" s="31">
        <v>41547</v>
      </c>
      <c r="G2094" s="169">
        <v>-7777</v>
      </c>
      <c r="H2094" s="45" t="s">
        <v>3255</v>
      </c>
      <c r="I2094" s="45" t="s">
        <v>1657</v>
      </c>
      <c r="J2094" s="45"/>
      <c r="K2094" s="45" t="s">
        <v>921</v>
      </c>
      <c r="L2094" s="45" t="s">
        <v>6469</v>
      </c>
      <c r="M2094" s="45" t="s">
        <v>3084</v>
      </c>
      <c r="N2094" s="45" t="s">
        <v>111</v>
      </c>
      <c r="O2094" s="45" t="s">
        <v>6470</v>
      </c>
      <c r="P2094" s="147" t="s">
        <v>6471</v>
      </c>
      <c r="Q2094" s="45" t="s">
        <v>559</v>
      </c>
      <c r="R2094" s="45" t="s">
        <v>1651</v>
      </c>
      <c r="S2094" s="272" t="s">
        <v>8484</v>
      </c>
      <c r="T2094" s="45" t="s">
        <v>1861</v>
      </c>
      <c r="U2094" s="45" t="s">
        <v>1861</v>
      </c>
      <c r="V2094" s="45" t="s">
        <v>1861</v>
      </c>
      <c r="W2094" s="45" t="s">
        <v>1861</v>
      </c>
      <c r="X2094" s="45" t="s">
        <v>1861</v>
      </c>
      <c r="Y2094" s="45" t="s">
        <v>1861</v>
      </c>
      <c r="Z2094" s="45" t="s">
        <v>1861</v>
      </c>
      <c r="AA2094" s="45" t="s">
        <v>1861</v>
      </c>
      <c r="AB2094" s="45" t="s">
        <v>1861</v>
      </c>
      <c r="AC2094" s="45" t="s">
        <v>1861</v>
      </c>
      <c r="AD2094" s="45" t="s">
        <v>1861</v>
      </c>
      <c r="AE2094" s="45" t="s">
        <v>1861</v>
      </c>
      <c r="AF2094" s="45" t="s">
        <v>6472</v>
      </c>
      <c r="AG2094" s="45"/>
      <c r="AH2094" s="45"/>
      <c r="AI2094" s="45"/>
      <c r="AJ2094" s="45" t="s">
        <v>6479</v>
      </c>
      <c r="AK2094" s="45" t="s">
        <v>6480</v>
      </c>
      <c r="AL2094" s="45">
        <v>43</v>
      </c>
      <c r="AM2094" s="45">
        <v>41</v>
      </c>
      <c r="AN2094" s="1109">
        <v>41.9</v>
      </c>
      <c r="AO2094" s="45">
        <v>22</v>
      </c>
      <c r="AP2094" s="45">
        <v>54</v>
      </c>
      <c r="AQ2094" s="45">
        <v>47.7</v>
      </c>
      <c r="AR2094" s="181">
        <f t="shared" si="230"/>
        <v>43.694972222222219</v>
      </c>
      <c r="AS2094" s="181">
        <f t="shared" si="231"/>
        <v>22.913249999999998</v>
      </c>
      <c r="AT2094" s="45" t="s">
        <v>34</v>
      </c>
      <c r="AU2094" s="45"/>
      <c r="AV2094" s="147"/>
      <c r="AW2094" s="31"/>
      <c r="AX2094" s="147"/>
      <c r="AY2094" s="31"/>
      <c r="AZ2094" s="147"/>
      <c r="BA2094" s="31"/>
      <c r="BB2094" s="147"/>
      <c r="BC2094" s="31"/>
      <c r="BD2094" s="147"/>
      <c r="BE2094" s="31"/>
      <c r="BF2094" s="45"/>
      <c r="BG2094" s="102" t="s">
        <v>1612</v>
      </c>
    </row>
    <row r="2095" spans="1:59" s="101" customFormat="1" ht="25.5" x14ac:dyDescent="0.25">
      <c r="A2095" s="45"/>
      <c r="B2095" s="45" t="s">
        <v>3270</v>
      </c>
      <c r="C2095" s="144">
        <v>12460035</v>
      </c>
      <c r="D2095" s="31">
        <v>39820</v>
      </c>
      <c r="E2095" s="31">
        <v>39820</v>
      </c>
      <c r="F2095" s="31">
        <v>41547</v>
      </c>
      <c r="G2095" s="169">
        <v>-7777</v>
      </c>
      <c r="H2095" s="45" t="s">
        <v>3255</v>
      </c>
      <c r="I2095" s="45" t="s">
        <v>1657</v>
      </c>
      <c r="J2095" s="45"/>
      <c r="K2095" s="45" t="s">
        <v>921</v>
      </c>
      <c r="L2095" s="45" t="s">
        <v>6469</v>
      </c>
      <c r="M2095" s="45" t="s">
        <v>3084</v>
      </c>
      <c r="N2095" s="45" t="s">
        <v>111</v>
      </c>
      <c r="O2095" s="45" t="s">
        <v>6470</v>
      </c>
      <c r="P2095" s="147" t="s">
        <v>6471</v>
      </c>
      <c r="Q2095" s="45" t="s">
        <v>559</v>
      </c>
      <c r="R2095" s="45" t="s">
        <v>1651</v>
      </c>
      <c r="S2095" s="272" t="s">
        <v>8484</v>
      </c>
      <c r="T2095" s="45" t="s">
        <v>1861</v>
      </c>
      <c r="U2095" s="45" t="s">
        <v>1861</v>
      </c>
      <c r="V2095" s="45" t="s">
        <v>1861</v>
      </c>
      <c r="W2095" s="45" t="s">
        <v>1861</v>
      </c>
      <c r="X2095" s="45" t="s">
        <v>1861</v>
      </c>
      <c r="Y2095" s="45" t="s">
        <v>1861</v>
      </c>
      <c r="Z2095" s="45" t="s">
        <v>1861</v>
      </c>
      <c r="AA2095" s="45" t="s">
        <v>1861</v>
      </c>
      <c r="AB2095" s="45" t="s">
        <v>1861</v>
      </c>
      <c r="AC2095" s="45" t="s">
        <v>1861</v>
      </c>
      <c r="AD2095" s="45" t="s">
        <v>1861</v>
      </c>
      <c r="AE2095" s="45" t="s">
        <v>1861</v>
      </c>
      <c r="AF2095" s="45" t="s">
        <v>6472</v>
      </c>
      <c r="AG2095" s="45"/>
      <c r="AH2095" s="45"/>
      <c r="AI2095" s="45"/>
      <c r="AJ2095" s="45" t="s">
        <v>6481</v>
      </c>
      <c r="AK2095" s="45" t="s">
        <v>6482</v>
      </c>
      <c r="AL2095" s="45">
        <v>43</v>
      </c>
      <c r="AM2095" s="45">
        <v>41</v>
      </c>
      <c r="AN2095" s="1109">
        <v>41.8</v>
      </c>
      <c r="AO2095" s="45">
        <v>22</v>
      </c>
      <c r="AP2095" s="45">
        <v>54</v>
      </c>
      <c r="AQ2095" s="45">
        <v>46.1</v>
      </c>
      <c r="AR2095" s="181">
        <f t="shared" si="230"/>
        <v>43.694944444444438</v>
      </c>
      <c r="AS2095" s="181">
        <f t="shared" si="231"/>
        <v>22.912805555555554</v>
      </c>
      <c r="AT2095" s="45" t="s">
        <v>34</v>
      </c>
      <c r="AU2095" s="45"/>
      <c r="AV2095" s="147"/>
      <c r="AW2095" s="31"/>
      <c r="AX2095" s="147"/>
      <c r="AY2095" s="31"/>
      <c r="AZ2095" s="147"/>
      <c r="BA2095" s="31"/>
      <c r="BB2095" s="147"/>
      <c r="BC2095" s="31"/>
      <c r="BD2095" s="147"/>
      <c r="BE2095" s="31"/>
      <c r="BF2095" s="45"/>
      <c r="BG2095" s="102" t="s">
        <v>1612</v>
      </c>
    </row>
    <row r="2096" spans="1:59" s="101" customFormat="1" ht="25.5" x14ac:dyDescent="0.25">
      <c r="A2096" s="45"/>
      <c r="B2096" s="45" t="s">
        <v>3270</v>
      </c>
      <c r="C2096" s="144">
        <v>12460035</v>
      </c>
      <c r="D2096" s="31">
        <v>39820</v>
      </c>
      <c r="E2096" s="31">
        <v>39820</v>
      </c>
      <c r="F2096" s="31">
        <v>41547</v>
      </c>
      <c r="G2096" s="169">
        <v>-7777</v>
      </c>
      <c r="H2096" s="45" t="s">
        <v>3255</v>
      </c>
      <c r="I2096" s="45" t="s">
        <v>1657</v>
      </c>
      <c r="J2096" s="45"/>
      <c r="K2096" s="45" t="s">
        <v>921</v>
      </c>
      <c r="L2096" s="45" t="s">
        <v>6469</v>
      </c>
      <c r="M2096" s="45" t="s">
        <v>3084</v>
      </c>
      <c r="N2096" s="45" t="s">
        <v>111</v>
      </c>
      <c r="O2096" s="45" t="s">
        <v>6470</v>
      </c>
      <c r="P2096" s="147" t="s">
        <v>6471</v>
      </c>
      <c r="Q2096" s="45" t="s">
        <v>559</v>
      </c>
      <c r="R2096" s="45" t="s">
        <v>1651</v>
      </c>
      <c r="S2096" s="272" t="s">
        <v>8484</v>
      </c>
      <c r="T2096" s="45" t="s">
        <v>1861</v>
      </c>
      <c r="U2096" s="45" t="s">
        <v>1861</v>
      </c>
      <c r="V2096" s="45" t="s">
        <v>1861</v>
      </c>
      <c r="W2096" s="45" t="s">
        <v>1861</v>
      </c>
      <c r="X2096" s="45" t="s">
        <v>1861</v>
      </c>
      <c r="Y2096" s="45" t="s">
        <v>1861</v>
      </c>
      <c r="Z2096" s="45" t="s">
        <v>1861</v>
      </c>
      <c r="AA2096" s="45" t="s">
        <v>1861</v>
      </c>
      <c r="AB2096" s="45" t="s">
        <v>1861</v>
      </c>
      <c r="AC2096" s="45" t="s">
        <v>1861</v>
      </c>
      <c r="AD2096" s="45" t="s">
        <v>1861</v>
      </c>
      <c r="AE2096" s="45" t="s">
        <v>1861</v>
      </c>
      <c r="AF2096" s="45" t="s">
        <v>6472</v>
      </c>
      <c r="AG2096" s="45"/>
      <c r="AH2096" s="45"/>
      <c r="AI2096" s="45"/>
      <c r="AJ2096" s="45" t="s">
        <v>6483</v>
      </c>
      <c r="AK2096" s="45" t="s">
        <v>6482</v>
      </c>
      <c r="AL2096" s="45">
        <v>43</v>
      </c>
      <c r="AM2096" s="45">
        <v>41</v>
      </c>
      <c r="AN2096" s="1109">
        <v>41.7</v>
      </c>
      <c r="AO2096" s="45">
        <v>22</v>
      </c>
      <c r="AP2096" s="45">
        <v>54</v>
      </c>
      <c r="AQ2096" s="45">
        <v>46.1</v>
      </c>
      <c r="AR2096" s="181">
        <f t="shared" si="230"/>
        <v>43.694916666666664</v>
      </c>
      <c r="AS2096" s="181">
        <f t="shared" si="231"/>
        <v>22.912805555555554</v>
      </c>
      <c r="AT2096" s="45" t="s">
        <v>34</v>
      </c>
      <c r="AU2096" s="45"/>
      <c r="AV2096" s="147"/>
      <c r="AW2096" s="31"/>
      <c r="AX2096" s="147"/>
      <c r="AY2096" s="31"/>
      <c r="AZ2096" s="147"/>
      <c r="BA2096" s="31"/>
      <c r="BB2096" s="147"/>
      <c r="BC2096" s="31"/>
      <c r="BD2096" s="147"/>
      <c r="BE2096" s="31"/>
      <c r="BF2096" s="45"/>
      <c r="BG2096" s="102" t="s">
        <v>1612</v>
      </c>
    </row>
    <row r="2097" spans="1:59" s="101" customFormat="1" ht="26.25" thickBot="1" x14ac:dyDescent="0.3">
      <c r="A2097" s="169"/>
      <c r="B2097" s="169" t="s">
        <v>3270</v>
      </c>
      <c r="C2097" s="159">
        <v>12460035</v>
      </c>
      <c r="D2097" s="113">
        <v>39820</v>
      </c>
      <c r="E2097" s="113">
        <v>39820</v>
      </c>
      <c r="F2097" s="113">
        <v>41547</v>
      </c>
      <c r="G2097" s="169">
        <v>-7777</v>
      </c>
      <c r="H2097" s="169" t="s">
        <v>3255</v>
      </c>
      <c r="I2097" s="169" t="s">
        <v>1657</v>
      </c>
      <c r="J2097" s="169"/>
      <c r="K2097" s="169" t="s">
        <v>921</v>
      </c>
      <c r="L2097" s="169" t="s">
        <v>6469</v>
      </c>
      <c r="M2097" s="169" t="s">
        <v>3084</v>
      </c>
      <c r="N2097" s="169" t="s">
        <v>111</v>
      </c>
      <c r="O2097" s="169" t="s">
        <v>6470</v>
      </c>
      <c r="P2097" s="112" t="s">
        <v>6471</v>
      </c>
      <c r="Q2097" s="169" t="s">
        <v>559</v>
      </c>
      <c r="R2097" s="169" t="s">
        <v>1651</v>
      </c>
      <c r="S2097" s="276" t="s">
        <v>8484</v>
      </c>
      <c r="T2097" s="169" t="s">
        <v>1861</v>
      </c>
      <c r="U2097" s="169" t="s">
        <v>1861</v>
      </c>
      <c r="V2097" s="169" t="s">
        <v>1861</v>
      </c>
      <c r="W2097" s="169" t="s">
        <v>1861</v>
      </c>
      <c r="X2097" s="169" t="s">
        <v>1861</v>
      </c>
      <c r="Y2097" s="169" t="s">
        <v>1861</v>
      </c>
      <c r="Z2097" s="169" t="s">
        <v>1861</v>
      </c>
      <c r="AA2097" s="169" t="s">
        <v>1861</v>
      </c>
      <c r="AB2097" s="169" t="s">
        <v>1861</v>
      </c>
      <c r="AC2097" s="169" t="s">
        <v>1861</v>
      </c>
      <c r="AD2097" s="169" t="s">
        <v>1861</v>
      </c>
      <c r="AE2097" s="169" t="s">
        <v>1861</v>
      </c>
      <c r="AF2097" s="169" t="s">
        <v>6472</v>
      </c>
      <c r="AG2097" s="169"/>
      <c r="AH2097" s="169"/>
      <c r="AI2097" s="169"/>
      <c r="AJ2097" s="169" t="s">
        <v>6483</v>
      </c>
      <c r="AK2097" s="169" t="s">
        <v>6474</v>
      </c>
      <c r="AL2097" s="169">
        <v>43</v>
      </c>
      <c r="AM2097" s="169">
        <v>41</v>
      </c>
      <c r="AN2097" s="1110">
        <v>41.7</v>
      </c>
      <c r="AO2097" s="169">
        <v>22</v>
      </c>
      <c r="AP2097" s="169">
        <v>54</v>
      </c>
      <c r="AQ2097" s="169">
        <v>45.4</v>
      </c>
      <c r="AR2097" s="548">
        <f t="shared" si="230"/>
        <v>43.694916666666664</v>
      </c>
      <c r="AS2097" s="548">
        <f t="shared" si="231"/>
        <v>22.912611111111108</v>
      </c>
      <c r="AT2097" s="169" t="s">
        <v>34</v>
      </c>
      <c r="AU2097" s="169"/>
      <c r="AV2097" s="112"/>
      <c r="AW2097" s="113"/>
      <c r="AX2097" s="112"/>
      <c r="AY2097" s="113"/>
      <c r="AZ2097" s="112"/>
      <c r="BA2097" s="113"/>
      <c r="BB2097" s="112"/>
      <c r="BC2097" s="113"/>
      <c r="BD2097" s="112"/>
      <c r="BE2097" s="113"/>
      <c r="BF2097" s="169"/>
      <c r="BG2097" s="587" t="s">
        <v>1612</v>
      </c>
    </row>
    <row r="2098" spans="1:59" s="101" customFormat="1" ht="26.25" thickBot="1" x14ac:dyDescent="0.3">
      <c r="A2098" s="493">
        <v>686</v>
      </c>
      <c r="B2098" s="467" t="s">
        <v>10303</v>
      </c>
      <c r="C2098" s="494">
        <v>12460036</v>
      </c>
      <c r="D2098" s="469">
        <v>39827</v>
      </c>
      <c r="E2098" s="469">
        <v>39827</v>
      </c>
      <c r="F2098" s="469">
        <v>41361</v>
      </c>
      <c r="G2098" s="467">
        <v>-7777</v>
      </c>
      <c r="H2098" s="467" t="s">
        <v>11065</v>
      </c>
      <c r="I2098" s="467" t="s">
        <v>3085</v>
      </c>
      <c r="J2098" s="467"/>
      <c r="K2098" s="467" t="s">
        <v>33</v>
      </c>
      <c r="L2098" s="467" t="s">
        <v>958</v>
      </c>
      <c r="M2098" s="467" t="s">
        <v>131</v>
      </c>
      <c r="N2098" s="467" t="s">
        <v>32</v>
      </c>
      <c r="O2098" s="467" t="s">
        <v>6484</v>
      </c>
      <c r="P2098" s="468">
        <v>39431</v>
      </c>
      <c r="Q2098" s="467" t="s">
        <v>559</v>
      </c>
      <c r="R2098" s="467" t="s">
        <v>1651</v>
      </c>
      <c r="S2098" s="471" t="s">
        <v>8485</v>
      </c>
      <c r="T2098" s="467">
        <v>-7777</v>
      </c>
      <c r="U2098" s="467">
        <v>-7777</v>
      </c>
      <c r="V2098" s="467">
        <v>-7777</v>
      </c>
      <c r="W2098" s="467">
        <v>-7777</v>
      </c>
      <c r="X2098" s="467">
        <v>-7777</v>
      </c>
      <c r="Y2098" s="467">
        <v>-7777</v>
      </c>
      <c r="Z2098" s="467">
        <v>-7777</v>
      </c>
      <c r="AA2098" s="545">
        <v>218708</v>
      </c>
      <c r="AB2098" s="467">
        <v>-7777</v>
      </c>
      <c r="AC2098" s="467">
        <v>-7777</v>
      </c>
      <c r="AD2098" s="467">
        <v>-7777</v>
      </c>
      <c r="AE2098" s="467">
        <v>-7777</v>
      </c>
      <c r="AF2098" s="467"/>
      <c r="AG2098" s="467"/>
      <c r="AH2098" s="467"/>
      <c r="AI2098" s="467"/>
      <c r="AJ2098" s="467"/>
      <c r="AK2098" s="467"/>
      <c r="AL2098" s="467"/>
      <c r="AM2098" s="467"/>
      <c r="AN2098" s="1119"/>
      <c r="AO2098" s="467"/>
      <c r="AP2098" s="467"/>
      <c r="AQ2098" s="467"/>
      <c r="AR2098" s="467"/>
      <c r="AS2098" s="467"/>
      <c r="AT2098" s="467" t="s">
        <v>34</v>
      </c>
      <c r="AU2098" s="467"/>
      <c r="AV2098" s="468"/>
      <c r="AW2098" s="469"/>
      <c r="AX2098" s="468"/>
      <c r="AY2098" s="469"/>
      <c r="AZ2098" s="468"/>
      <c r="BA2098" s="469"/>
      <c r="BB2098" s="468"/>
      <c r="BC2098" s="469"/>
      <c r="BD2098" s="468"/>
      <c r="BE2098" s="469"/>
      <c r="BF2098" s="467"/>
      <c r="BG2098" s="588" t="s">
        <v>599</v>
      </c>
    </row>
    <row r="2099" spans="1:59" s="101" customFormat="1" ht="26.25" thickBot="1" x14ac:dyDescent="0.3">
      <c r="A2099" s="171">
        <v>687</v>
      </c>
      <c r="B2099" s="171" t="s">
        <v>10304</v>
      </c>
      <c r="C2099" s="520">
        <v>12460037</v>
      </c>
      <c r="D2099" s="465">
        <v>39829</v>
      </c>
      <c r="E2099" s="465">
        <v>39829</v>
      </c>
      <c r="F2099" s="465">
        <v>41338</v>
      </c>
      <c r="G2099" s="171">
        <v>-7777</v>
      </c>
      <c r="H2099" s="171" t="s">
        <v>11035</v>
      </c>
      <c r="I2099" s="171" t="s">
        <v>1458</v>
      </c>
      <c r="J2099" s="171"/>
      <c r="K2099" s="171" t="s">
        <v>33</v>
      </c>
      <c r="L2099" s="171" t="s">
        <v>6397</v>
      </c>
      <c r="M2099" s="171" t="s">
        <v>131</v>
      </c>
      <c r="N2099" s="171" t="s">
        <v>32</v>
      </c>
      <c r="O2099" s="171" t="s">
        <v>6398</v>
      </c>
      <c r="P2099" s="464">
        <v>43966</v>
      </c>
      <c r="Q2099" s="171" t="s">
        <v>559</v>
      </c>
      <c r="R2099" s="171" t="s">
        <v>1651</v>
      </c>
      <c r="S2099" s="466" t="s">
        <v>8447</v>
      </c>
      <c r="T2099" s="171">
        <v>-7777</v>
      </c>
      <c r="U2099" s="171">
        <v>-7777</v>
      </c>
      <c r="V2099" s="171">
        <v>-7777</v>
      </c>
      <c r="W2099" s="171">
        <v>-7777</v>
      </c>
      <c r="X2099" s="171">
        <v>-7777</v>
      </c>
      <c r="Y2099" s="171">
        <v>-7777</v>
      </c>
      <c r="Z2099" s="171">
        <v>-7777</v>
      </c>
      <c r="AA2099" s="183">
        <v>310769</v>
      </c>
      <c r="AB2099" s="171">
        <v>-7777</v>
      </c>
      <c r="AC2099" s="171">
        <v>-7777</v>
      </c>
      <c r="AD2099" s="171">
        <v>-7777</v>
      </c>
      <c r="AE2099" s="171">
        <v>-7777</v>
      </c>
      <c r="AF2099" s="171"/>
      <c r="AG2099" s="171"/>
      <c r="AH2099" s="171"/>
      <c r="AI2099" s="171"/>
      <c r="AJ2099" s="171"/>
      <c r="AK2099" s="171"/>
      <c r="AL2099" s="171"/>
      <c r="AM2099" s="171"/>
      <c r="AN2099" s="1121"/>
      <c r="AO2099" s="171"/>
      <c r="AP2099" s="171"/>
      <c r="AQ2099" s="171"/>
      <c r="AR2099" s="171"/>
      <c r="AS2099" s="171"/>
      <c r="AT2099" s="171" t="s">
        <v>34</v>
      </c>
      <c r="AU2099" s="171"/>
      <c r="AV2099" s="464"/>
      <c r="AW2099" s="465"/>
      <c r="AX2099" s="464"/>
      <c r="AY2099" s="465"/>
      <c r="AZ2099" s="464"/>
      <c r="BA2099" s="465"/>
      <c r="BB2099" s="464"/>
      <c r="BC2099" s="465"/>
      <c r="BD2099" s="464"/>
      <c r="BE2099" s="465"/>
      <c r="BF2099" s="171"/>
      <c r="BG2099" s="597" t="s">
        <v>599</v>
      </c>
    </row>
    <row r="2100" spans="1:59" s="101" customFormat="1" ht="39" thickBot="1" x14ac:dyDescent="0.3">
      <c r="A2100" s="493">
        <v>688</v>
      </c>
      <c r="B2100" s="467" t="s">
        <v>10305</v>
      </c>
      <c r="C2100" s="494">
        <v>12460038</v>
      </c>
      <c r="D2100" s="469">
        <v>39862</v>
      </c>
      <c r="E2100" s="469">
        <v>39862</v>
      </c>
      <c r="F2100" s="469">
        <v>41569</v>
      </c>
      <c r="G2100" s="467">
        <v>-7777</v>
      </c>
      <c r="H2100" s="467" t="s">
        <v>11066</v>
      </c>
      <c r="I2100" s="467" t="s">
        <v>1458</v>
      </c>
      <c r="J2100" s="467"/>
      <c r="K2100" s="467" t="s">
        <v>33</v>
      </c>
      <c r="L2100" s="467" t="s">
        <v>32</v>
      </c>
      <c r="M2100" s="467" t="s">
        <v>32</v>
      </c>
      <c r="N2100" s="467" t="s">
        <v>32</v>
      </c>
      <c r="O2100" s="467" t="s">
        <v>8487</v>
      </c>
      <c r="P2100" s="468">
        <v>14218</v>
      </c>
      <c r="Q2100" s="467" t="s">
        <v>559</v>
      </c>
      <c r="R2100" s="467" t="s">
        <v>1651</v>
      </c>
      <c r="S2100" s="471" t="s">
        <v>8486</v>
      </c>
      <c r="T2100" s="467">
        <v>-7777</v>
      </c>
      <c r="U2100" s="467">
        <v>-7777</v>
      </c>
      <c r="V2100" s="467">
        <v>-7777</v>
      </c>
      <c r="W2100" s="467">
        <v>-7777</v>
      </c>
      <c r="X2100" s="467">
        <v>-7777</v>
      </c>
      <c r="Y2100" s="467">
        <v>-7777</v>
      </c>
      <c r="Z2100" s="467">
        <v>-7777</v>
      </c>
      <c r="AA2100" s="545">
        <v>62545</v>
      </c>
      <c r="AB2100" s="467">
        <v>-7777</v>
      </c>
      <c r="AC2100" s="467">
        <v>-7777</v>
      </c>
      <c r="AD2100" s="467">
        <v>-7777</v>
      </c>
      <c r="AE2100" s="467">
        <v>-7777</v>
      </c>
      <c r="AF2100" s="467"/>
      <c r="AG2100" s="467"/>
      <c r="AH2100" s="467"/>
      <c r="AI2100" s="467"/>
      <c r="AJ2100" s="467"/>
      <c r="AK2100" s="467"/>
      <c r="AL2100" s="467"/>
      <c r="AM2100" s="467"/>
      <c r="AN2100" s="1119"/>
      <c r="AO2100" s="467"/>
      <c r="AP2100" s="467"/>
      <c r="AQ2100" s="467"/>
      <c r="AR2100" s="467"/>
      <c r="AS2100" s="467"/>
      <c r="AT2100" s="467" t="s">
        <v>34</v>
      </c>
      <c r="AU2100" s="467"/>
      <c r="AV2100" s="468"/>
      <c r="AW2100" s="469"/>
      <c r="AX2100" s="468"/>
      <c r="AY2100" s="469"/>
      <c r="AZ2100" s="468"/>
      <c r="BA2100" s="469"/>
      <c r="BB2100" s="468"/>
      <c r="BC2100" s="469"/>
      <c r="BD2100" s="468"/>
      <c r="BE2100" s="469"/>
      <c r="BF2100" s="467"/>
      <c r="BG2100" s="546"/>
    </row>
    <row r="2101" spans="1:59" s="101" customFormat="1" ht="30.75" thickBot="1" x14ac:dyDescent="0.3">
      <c r="A2101" s="171">
        <v>689</v>
      </c>
      <c r="B2101" s="171" t="s">
        <v>10306</v>
      </c>
      <c r="C2101" s="520">
        <v>12460039</v>
      </c>
      <c r="D2101" s="465">
        <v>39876</v>
      </c>
      <c r="E2101" s="465">
        <v>39876</v>
      </c>
      <c r="F2101" s="465">
        <v>43528</v>
      </c>
      <c r="G2101" s="171">
        <v>-7777</v>
      </c>
      <c r="H2101" s="171" t="s">
        <v>11067</v>
      </c>
      <c r="I2101" s="171" t="s">
        <v>1547</v>
      </c>
      <c r="J2101" s="171"/>
      <c r="K2101" s="171" t="s">
        <v>33</v>
      </c>
      <c r="L2101" s="171" t="s">
        <v>1066</v>
      </c>
      <c r="M2101" s="171" t="s">
        <v>70</v>
      </c>
      <c r="N2101" s="171" t="s">
        <v>70</v>
      </c>
      <c r="O2101" s="171" t="s">
        <v>6485</v>
      </c>
      <c r="P2101" s="464">
        <v>46396</v>
      </c>
      <c r="Q2101" s="171" t="s">
        <v>559</v>
      </c>
      <c r="R2101" s="171" t="s">
        <v>1651</v>
      </c>
      <c r="S2101" s="466" t="s">
        <v>8488</v>
      </c>
      <c r="T2101" s="171">
        <v>-7777</v>
      </c>
      <c r="U2101" s="171">
        <v>-7777</v>
      </c>
      <c r="V2101" s="171">
        <v>-7777</v>
      </c>
      <c r="W2101" s="171">
        <v>-7777</v>
      </c>
      <c r="X2101" s="171">
        <v>-7777</v>
      </c>
      <c r="Y2101" s="171">
        <v>-7777</v>
      </c>
      <c r="Z2101" s="171">
        <v>-7777</v>
      </c>
      <c r="AA2101" s="171">
        <v>75000</v>
      </c>
      <c r="AB2101" s="171">
        <v>-7777</v>
      </c>
      <c r="AC2101" s="171">
        <v>-7777</v>
      </c>
      <c r="AD2101" s="171">
        <v>-7777</v>
      </c>
      <c r="AE2101" s="171">
        <v>-7777</v>
      </c>
      <c r="AF2101" s="171"/>
      <c r="AG2101" s="171"/>
      <c r="AH2101" s="171"/>
      <c r="AI2101" s="171"/>
      <c r="AJ2101" s="171"/>
      <c r="AK2101" s="171"/>
      <c r="AL2101" s="171"/>
      <c r="AM2101" s="171"/>
      <c r="AN2101" s="1121"/>
      <c r="AO2101" s="171"/>
      <c r="AP2101" s="171"/>
      <c r="AQ2101" s="171"/>
      <c r="AR2101" s="171"/>
      <c r="AS2101" s="171"/>
      <c r="AT2101" s="171" t="s">
        <v>174</v>
      </c>
      <c r="AU2101" s="171"/>
      <c r="AV2101" s="464"/>
      <c r="AW2101" s="465"/>
      <c r="AX2101" s="464"/>
      <c r="AY2101" s="465"/>
      <c r="AZ2101" s="464"/>
      <c r="BA2101" s="465"/>
      <c r="BB2101" s="464"/>
      <c r="BC2101" s="465"/>
      <c r="BD2101" s="464"/>
      <c r="BE2101" s="465"/>
      <c r="BF2101" s="171"/>
      <c r="BG2101" s="516" t="s">
        <v>1624</v>
      </c>
    </row>
    <row r="2102" spans="1:59" s="101" customFormat="1" ht="30.75" thickBot="1" x14ac:dyDescent="0.3">
      <c r="A2102" s="493">
        <v>690</v>
      </c>
      <c r="B2102" s="467" t="s">
        <v>3086</v>
      </c>
      <c r="C2102" s="494">
        <v>12460040</v>
      </c>
      <c r="D2102" s="469">
        <v>39877</v>
      </c>
      <c r="E2102" s="469">
        <v>39877</v>
      </c>
      <c r="F2102" s="469">
        <v>40962</v>
      </c>
      <c r="G2102" s="467">
        <v>-7777</v>
      </c>
      <c r="H2102" s="467" t="s">
        <v>11068</v>
      </c>
      <c r="I2102" s="467" t="s">
        <v>1467</v>
      </c>
      <c r="J2102" s="467"/>
      <c r="K2102" s="467" t="s">
        <v>142</v>
      </c>
      <c r="L2102" s="467" t="s">
        <v>280</v>
      </c>
      <c r="M2102" s="467" t="s">
        <v>141</v>
      </c>
      <c r="N2102" s="467" t="s">
        <v>74</v>
      </c>
      <c r="O2102" s="467" t="s">
        <v>8490</v>
      </c>
      <c r="P2102" s="468">
        <v>16537</v>
      </c>
      <c r="Q2102" s="467" t="s">
        <v>559</v>
      </c>
      <c r="R2102" s="467" t="s">
        <v>1651</v>
      </c>
      <c r="S2102" s="471" t="s">
        <v>8489</v>
      </c>
      <c r="T2102" s="467">
        <v>-7777</v>
      </c>
      <c r="U2102" s="467">
        <v>-7777</v>
      </c>
      <c r="V2102" s="467">
        <v>-7777</v>
      </c>
      <c r="W2102" s="467">
        <v>-7777</v>
      </c>
      <c r="X2102" s="467">
        <v>-7777</v>
      </c>
      <c r="Y2102" s="467">
        <v>-7777</v>
      </c>
      <c r="Z2102" s="467">
        <v>-7777</v>
      </c>
      <c r="AA2102" s="545">
        <v>173650</v>
      </c>
      <c r="AB2102" s="467">
        <v>-7777</v>
      </c>
      <c r="AC2102" s="467">
        <v>-7777</v>
      </c>
      <c r="AD2102" s="467">
        <v>-7777</v>
      </c>
      <c r="AE2102" s="467">
        <v>-7777</v>
      </c>
      <c r="AF2102" s="467"/>
      <c r="AG2102" s="467"/>
      <c r="AH2102" s="467"/>
      <c r="AI2102" s="467"/>
      <c r="AJ2102" s="467"/>
      <c r="AK2102" s="467"/>
      <c r="AL2102" s="467"/>
      <c r="AM2102" s="467"/>
      <c r="AN2102" s="1119"/>
      <c r="AO2102" s="467"/>
      <c r="AP2102" s="467"/>
      <c r="AQ2102" s="467"/>
      <c r="AR2102" s="467"/>
      <c r="AS2102" s="467"/>
      <c r="AT2102" s="467" t="s">
        <v>174</v>
      </c>
      <c r="AU2102" s="467"/>
      <c r="AV2102" s="468"/>
      <c r="AW2102" s="469"/>
      <c r="AX2102" s="468"/>
      <c r="AY2102" s="469"/>
      <c r="AZ2102" s="468"/>
      <c r="BA2102" s="469"/>
      <c r="BB2102" s="468"/>
      <c r="BC2102" s="469"/>
      <c r="BD2102" s="468"/>
      <c r="BE2102" s="469"/>
      <c r="BF2102" s="467"/>
      <c r="BG2102" s="546" t="s">
        <v>1624</v>
      </c>
    </row>
    <row r="2103" spans="1:59" s="101" customFormat="1" ht="39" thickBot="1" x14ac:dyDescent="0.3">
      <c r="A2103" s="171">
        <v>691</v>
      </c>
      <c r="B2103" s="171" t="s">
        <v>3087</v>
      </c>
      <c r="C2103" s="520">
        <v>12460041</v>
      </c>
      <c r="D2103" s="465">
        <v>39878</v>
      </c>
      <c r="E2103" s="465">
        <v>39878</v>
      </c>
      <c r="F2103" s="465">
        <v>41590</v>
      </c>
      <c r="G2103" s="171">
        <v>-7777</v>
      </c>
      <c r="H2103" s="171" t="s">
        <v>11069</v>
      </c>
      <c r="I2103" s="171" t="s">
        <v>718</v>
      </c>
      <c r="J2103" s="171"/>
      <c r="K2103" s="171" t="s">
        <v>33</v>
      </c>
      <c r="L2103" s="171" t="s">
        <v>405</v>
      </c>
      <c r="M2103" s="171" t="s">
        <v>405</v>
      </c>
      <c r="N2103" s="171" t="s">
        <v>41</v>
      </c>
      <c r="O2103" s="171" t="s">
        <v>6486</v>
      </c>
      <c r="P2103" s="464">
        <v>44793</v>
      </c>
      <c r="Q2103" s="171" t="s">
        <v>559</v>
      </c>
      <c r="R2103" s="171" t="s">
        <v>1651</v>
      </c>
      <c r="S2103" s="466" t="s">
        <v>8491</v>
      </c>
      <c r="T2103" s="171">
        <v>-7777</v>
      </c>
      <c r="U2103" s="171">
        <v>-7777</v>
      </c>
      <c r="V2103" s="171">
        <v>-7777</v>
      </c>
      <c r="W2103" s="171">
        <v>-7777</v>
      </c>
      <c r="X2103" s="171">
        <v>-7777</v>
      </c>
      <c r="Y2103" s="171">
        <v>-7777</v>
      </c>
      <c r="Z2103" s="171">
        <v>-7777</v>
      </c>
      <c r="AA2103" s="183">
        <v>22372</v>
      </c>
      <c r="AB2103" s="171">
        <v>-7777</v>
      </c>
      <c r="AC2103" s="171">
        <v>-7777</v>
      </c>
      <c r="AD2103" s="171">
        <v>-7777</v>
      </c>
      <c r="AE2103" s="171">
        <v>-7777</v>
      </c>
      <c r="AF2103" s="171"/>
      <c r="AG2103" s="171"/>
      <c r="AH2103" s="171"/>
      <c r="AI2103" s="171"/>
      <c r="AJ2103" s="171"/>
      <c r="AK2103" s="171"/>
      <c r="AL2103" s="171"/>
      <c r="AM2103" s="171"/>
      <c r="AN2103" s="1121"/>
      <c r="AO2103" s="171"/>
      <c r="AP2103" s="171"/>
      <c r="AQ2103" s="171"/>
      <c r="AR2103" s="171"/>
      <c r="AS2103" s="171"/>
      <c r="AT2103" s="171" t="s">
        <v>174</v>
      </c>
      <c r="AU2103" s="171"/>
      <c r="AV2103" s="464"/>
      <c r="AW2103" s="465"/>
      <c r="AX2103" s="464"/>
      <c r="AY2103" s="465"/>
      <c r="AZ2103" s="464"/>
      <c r="BA2103" s="465"/>
      <c r="BB2103" s="464"/>
      <c r="BC2103" s="465"/>
      <c r="BD2103" s="464"/>
      <c r="BE2103" s="465"/>
      <c r="BF2103" s="171"/>
      <c r="BG2103" s="516" t="s">
        <v>572</v>
      </c>
    </row>
    <row r="2104" spans="1:59" s="101" customFormat="1" ht="39" thickBot="1" x14ac:dyDescent="0.3">
      <c r="A2104" s="493">
        <v>692</v>
      </c>
      <c r="B2104" s="467" t="s">
        <v>10307</v>
      </c>
      <c r="C2104" s="494">
        <v>12460042</v>
      </c>
      <c r="D2104" s="469">
        <v>39909</v>
      </c>
      <c r="E2104" s="469">
        <v>39909</v>
      </c>
      <c r="F2104" s="469">
        <v>40887</v>
      </c>
      <c r="G2104" s="467">
        <v>-7777</v>
      </c>
      <c r="H2104" s="467" t="s">
        <v>11070</v>
      </c>
      <c r="I2104" s="467" t="s">
        <v>1474</v>
      </c>
      <c r="J2104" s="467"/>
      <c r="K2104" s="467" t="s">
        <v>921</v>
      </c>
      <c r="L2104" s="467" t="s">
        <v>858</v>
      </c>
      <c r="M2104" s="467" t="s">
        <v>390</v>
      </c>
      <c r="N2104" s="467" t="s">
        <v>94</v>
      </c>
      <c r="O2104" s="467" t="s">
        <v>6487</v>
      </c>
      <c r="P2104" s="468">
        <v>62222</v>
      </c>
      <c r="Q2104" s="467" t="s">
        <v>559</v>
      </c>
      <c r="R2104" s="467" t="s">
        <v>1651</v>
      </c>
      <c r="S2104" s="471" t="s">
        <v>8492</v>
      </c>
      <c r="T2104" s="467">
        <v>-7777</v>
      </c>
      <c r="U2104" s="467">
        <v>-7777</v>
      </c>
      <c r="V2104" s="467">
        <v>-7777</v>
      </c>
      <c r="W2104" s="467">
        <v>-7777</v>
      </c>
      <c r="X2104" s="467">
        <v>-7777</v>
      </c>
      <c r="Y2104" s="467">
        <v>-7777</v>
      </c>
      <c r="Z2104" s="467">
        <v>-7777</v>
      </c>
      <c r="AA2104" s="545">
        <v>640720</v>
      </c>
      <c r="AB2104" s="467">
        <v>-7777</v>
      </c>
      <c r="AC2104" s="467">
        <v>-7777</v>
      </c>
      <c r="AD2104" s="467">
        <v>-7777</v>
      </c>
      <c r="AE2104" s="467">
        <v>-7777</v>
      </c>
      <c r="AF2104" s="467"/>
      <c r="AG2104" s="467"/>
      <c r="AH2104" s="467"/>
      <c r="AI2104" s="467"/>
      <c r="AJ2104" s="467"/>
      <c r="AK2104" s="467"/>
      <c r="AL2104" s="467"/>
      <c r="AM2104" s="467"/>
      <c r="AN2104" s="1119"/>
      <c r="AO2104" s="467"/>
      <c r="AP2104" s="467"/>
      <c r="AQ2104" s="467"/>
      <c r="AR2104" s="467"/>
      <c r="AS2104" s="467"/>
      <c r="AT2104" s="467" t="s">
        <v>34</v>
      </c>
      <c r="AU2104" s="467"/>
      <c r="AV2104" s="468"/>
      <c r="AW2104" s="469"/>
      <c r="AX2104" s="468"/>
      <c r="AY2104" s="469"/>
      <c r="AZ2104" s="468"/>
      <c r="BA2104" s="469"/>
      <c r="BB2104" s="468"/>
      <c r="BC2104" s="469"/>
      <c r="BD2104" s="468"/>
      <c r="BE2104" s="469"/>
      <c r="BF2104" s="467"/>
      <c r="BG2104" s="546" t="s">
        <v>1612</v>
      </c>
    </row>
    <row r="2105" spans="1:59" s="101" customFormat="1" ht="39" thickBot="1" x14ac:dyDescent="0.3">
      <c r="A2105" s="171">
        <v>693</v>
      </c>
      <c r="B2105" s="171" t="s">
        <v>10308</v>
      </c>
      <c r="C2105" s="520">
        <v>12460043</v>
      </c>
      <c r="D2105" s="465">
        <v>39909</v>
      </c>
      <c r="E2105" s="465">
        <v>39909</v>
      </c>
      <c r="F2105" s="465">
        <v>43561</v>
      </c>
      <c r="G2105" s="171">
        <v>-7777</v>
      </c>
      <c r="H2105" s="171" t="s">
        <v>11071</v>
      </c>
      <c r="I2105" s="171" t="s">
        <v>696</v>
      </c>
      <c r="J2105" s="171"/>
      <c r="K2105" s="171" t="s">
        <v>38</v>
      </c>
      <c r="L2105" s="171" t="s">
        <v>64</v>
      </c>
      <c r="M2105" s="171" t="s">
        <v>64</v>
      </c>
      <c r="N2105" s="171" t="s">
        <v>64</v>
      </c>
      <c r="O2105" s="171" t="s">
        <v>8494</v>
      </c>
      <c r="P2105" s="464">
        <v>66425</v>
      </c>
      <c r="Q2105" s="171" t="s">
        <v>559</v>
      </c>
      <c r="R2105" s="171" t="s">
        <v>1651</v>
      </c>
      <c r="S2105" s="466" t="s">
        <v>8493</v>
      </c>
      <c r="T2105" s="171">
        <v>-7777</v>
      </c>
      <c r="U2105" s="171">
        <v>-7777</v>
      </c>
      <c r="V2105" s="171">
        <v>-7777</v>
      </c>
      <c r="W2105" s="171">
        <v>-7777</v>
      </c>
      <c r="X2105" s="171">
        <v>-7777</v>
      </c>
      <c r="Y2105" s="171">
        <v>-7777</v>
      </c>
      <c r="Z2105" s="171">
        <v>-7777</v>
      </c>
      <c r="AA2105" s="183">
        <v>65572</v>
      </c>
      <c r="AB2105" s="171">
        <v>-7777</v>
      </c>
      <c r="AC2105" s="171">
        <v>-7777</v>
      </c>
      <c r="AD2105" s="171">
        <v>-7777</v>
      </c>
      <c r="AE2105" s="171">
        <v>-7777</v>
      </c>
      <c r="AF2105" s="171"/>
      <c r="AG2105" s="171"/>
      <c r="AH2105" s="171"/>
      <c r="AI2105" s="171"/>
      <c r="AJ2105" s="171"/>
      <c r="AK2105" s="171"/>
      <c r="AL2105" s="171"/>
      <c r="AM2105" s="171"/>
      <c r="AN2105" s="1121"/>
      <c r="AO2105" s="171"/>
      <c r="AP2105" s="171"/>
      <c r="AQ2105" s="171"/>
      <c r="AR2105" s="171"/>
      <c r="AS2105" s="171"/>
      <c r="AT2105" s="171" t="s">
        <v>34</v>
      </c>
      <c r="AU2105" s="171"/>
      <c r="AV2105" s="464"/>
      <c r="AW2105" s="465"/>
      <c r="AX2105" s="464"/>
      <c r="AY2105" s="465"/>
      <c r="AZ2105" s="464"/>
      <c r="BA2105" s="465"/>
      <c r="BB2105" s="464"/>
      <c r="BC2105" s="465"/>
      <c r="BD2105" s="464"/>
      <c r="BE2105" s="465"/>
      <c r="BF2105" s="171"/>
      <c r="BG2105" s="516"/>
    </row>
    <row r="2106" spans="1:59" s="101" customFormat="1" ht="39" thickBot="1" x14ac:dyDescent="0.3">
      <c r="A2106" s="493">
        <v>694</v>
      </c>
      <c r="B2106" s="467" t="s">
        <v>3271</v>
      </c>
      <c r="C2106" s="494">
        <v>12460044</v>
      </c>
      <c r="D2106" s="469">
        <v>39930</v>
      </c>
      <c r="E2106" s="469">
        <v>39930</v>
      </c>
      <c r="F2106" s="469">
        <v>41561</v>
      </c>
      <c r="G2106" s="467">
        <v>-7777</v>
      </c>
      <c r="H2106" s="467" t="s">
        <v>1647</v>
      </c>
      <c r="I2106" s="467" t="s">
        <v>1606</v>
      </c>
      <c r="J2106" s="467"/>
      <c r="K2106" s="467" t="s">
        <v>33</v>
      </c>
      <c r="L2106" s="467" t="s">
        <v>6488</v>
      </c>
      <c r="M2106" s="467" t="s">
        <v>42</v>
      </c>
      <c r="N2106" s="467" t="s">
        <v>41</v>
      </c>
      <c r="O2106" s="467" t="s">
        <v>6489</v>
      </c>
      <c r="P2106" s="468">
        <v>53014</v>
      </c>
      <c r="Q2106" s="467" t="s">
        <v>559</v>
      </c>
      <c r="R2106" s="467" t="s">
        <v>1651</v>
      </c>
      <c r="S2106" s="471" t="s">
        <v>1647</v>
      </c>
      <c r="T2106" s="467">
        <v>-7777</v>
      </c>
      <c r="U2106" s="467">
        <v>-7777</v>
      </c>
      <c r="V2106" s="467">
        <v>-7777</v>
      </c>
      <c r="W2106" s="467">
        <v>-7777</v>
      </c>
      <c r="X2106" s="467">
        <v>-7777</v>
      </c>
      <c r="Y2106" s="467">
        <v>-7777</v>
      </c>
      <c r="Z2106" s="467">
        <v>-7777</v>
      </c>
      <c r="AA2106" s="467">
        <v>-7777</v>
      </c>
      <c r="AB2106" s="467">
        <v>-7777</v>
      </c>
      <c r="AC2106" s="467">
        <v>-7777</v>
      </c>
      <c r="AD2106" s="467">
        <v>-7777</v>
      </c>
      <c r="AE2106" s="467">
        <v>-7777</v>
      </c>
      <c r="AF2106" s="467"/>
      <c r="AG2106" s="467"/>
      <c r="AH2106" s="467"/>
      <c r="AI2106" s="467"/>
      <c r="AJ2106" s="467"/>
      <c r="AK2106" s="467"/>
      <c r="AL2106" s="467"/>
      <c r="AM2106" s="467"/>
      <c r="AN2106" s="1119"/>
      <c r="AO2106" s="467"/>
      <c r="AP2106" s="467"/>
      <c r="AQ2106" s="467"/>
      <c r="AR2106" s="467"/>
      <c r="AS2106" s="467"/>
      <c r="AT2106" s="467" t="s">
        <v>174</v>
      </c>
      <c r="AU2106" s="467"/>
      <c r="AV2106" s="468"/>
      <c r="AW2106" s="469"/>
      <c r="AX2106" s="468"/>
      <c r="AY2106" s="469"/>
      <c r="AZ2106" s="468"/>
      <c r="BA2106" s="469"/>
      <c r="BB2106" s="468"/>
      <c r="BC2106" s="469"/>
      <c r="BD2106" s="468"/>
      <c r="BE2106" s="469"/>
      <c r="BF2106" s="467"/>
      <c r="BG2106" s="546" t="s">
        <v>572</v>
      </c>
    </row>
    <row r="2107" spans="1:59" s="101" customFormat="1" ht="26.25" thickBot="1" x14ac:dyDescent="0.3">
      <c r="A2107" s="171">
        <v>695</v>
      </c>
      <c r="B2107" s="171" t="s">
        <v>10294</v>
      </c>
      <c r="C2107" s="520">
        <v>12460045</v>
      </c>
      <c r="D2107" s="465">
        <v>39933</v>
      </c>
      <c r="E2107" s="465">
        <v>39933</v>
      </c>
      <c r="F2107" s="465">
        <v>41462</v>
      </c>
      <c r="G2107" s="171">
        <v>-7777</v>
      </c>
      <c r="H2107" s="171" t="s">
        <v>11072</v>
      </c>
      <c r="I2107" s="171" t="s">
        <v>1535</v>
      </c>
      <c r="J2107" s="171"/>
      <c r="K2107" s="171" t="s">
        <v>921</v>
      </c>
      <c r="L2107" s="171" t="s">
        <v>175</v>
      </c>
      <c r="M2107" s="171" t="s">
        <v>94</v>
      </c>
      <c r="N2107" s="171" t="s">
        <v>94</v>
      </c>
      <c r="O2107" s="171" t="s">
        <v>6490</v>
      </c>
      <c r="P2107" s="464">
        <v>21840</v>
      </c>
      <c r="Q2107" s="171" t="s">
        <v>559</v>
      </c>
      <c r="R2107" s="171" t="s">
        <v>1651</v>
      </c>
      <c r="S2107" s="466" t="s">
        <v>8495</v>
      </c>
      <c r="T2107" s="171">
        <v>-7777</v>
      </c>
      <c r="U2107" s="171">
        <v>-7777</v>
      </c>
      <c r="V2107" s="171">
        <v>-7777</v>
      </c>
      <c r="W2107" s="171">
        <v>-7777</v>
      </c>
      <c r="X2107" s="171">
        <v>-7777</v>
      </c>
      <c r="Y2107" s="171">
        <v>-7777</v>
      </c>
      <c r="Z2107" s="171">
        <v>-7777</v>
      </c>
      <c r="AA2107" s="183">
        <v>242725</v>
      </c>
      <c r="AB2107" s="171">
        <v>-7777</v>
      </c>
      <c r="AC2107" s="171">
        <v>-7777</v>
      </c>
      <c r="AD2107" s="171">
        <v>-7777</v>
      </c>
      <c r="AE2107" s="171">
        <v>-7777</v>
      </c>
      <c r="AF2107" s="171"/>
      <c r="AG2107" s="171"/>
      <c r="AH2107" s="171"/>
      <c r="AI2107" s="171"/>
      <c r="AJ2107" s="171"/>
      <c r="AK2107" s="171"/>
      <c r="AL2107" s="171"/>
      <c r="AM2107" s="171"/>
      <c r="AN2107" s="1121"/>
      <c r="AO2107" s="171"/>
      <c r="AP2107" s="171"/>
      <c r="AQ2107" s="171"/>
      <c r="AR2107" s="171"/>
      <c r="AS2107" s="171"/>
      <c r="AT2107" s="171" t="s">
        <v>174</v>
      </c>
      <c r="AU2107" s="171"/>
      <c r="AV2107" s="464"/>
      <c r="AW2107" s="465"/>
      <c r="AX2107" s="464"/>
      <c r="AY2107" s="465"/>
      <c r="AZ2107" s="464"/>
      <c r="BA2107" s="465"/>
      <c r="BB2107" s="464"/>
      <c r="BC2107" s="465"/>
      <c r="BD2107" s="464"/>
      <c r="BE2107" s="465"/>
      <c r="BF2107" s="171"/>
      <c r="BG2107" s="516" t="s">
        <v>562</v>
      </c>
    </row>
    <row r="2108" spans="1:59" s="101" customFormat="1" ht="26.25" thickBot="1" x14ac:dyDescent="0.3">
      <c r="A2108" s="493">
        <v>696</v>
      </c>
      <c r="B2108" s="467" t="s">
        <v>10309</v>
      </c>
      <c r="C2108" s="494">
        <v>12460046</v>
      </c>
      <c r="D2108" s="469">
        <v>39945</v>
      </c>
      <c r="E2108" s="469">
        <v>39945</v>
      </c>
      <c r="F2108" s="469">
        <v>41184</v>
      </c>
      <c r="G2108" s="467">
        <v>-7777</v>
      </c>
      <c r="H2108" s="467" t="s">
        <v>11073</v>
      </c>
      <c r="I2108" s="467" t="s">
        <v>1476</v>
      </c>
      <c r="J2108" s="467"/>
      <c r="K2108" s="467" t="s">
        <v>50</v>
      </c>
      <c r="L2108" s="467" t="s">
        <v>180</v>
      </c>
      <c r="M2108" s="467" t="s">
        <v>139</v>
      </c>
      <c r="N2108" s="467" t="s">
        <v>48</v>
      </c>
      <c r="O2108" s="467"/>
      <c r="P2108" s="468">
        <v>57100</v>
      </c>
      <c r="Q2108" s="467" t="s">
        <v>559</v>
      </c>
      <c r="R2108" s="467" t="s">
        <v>1651</v>
      </c>
      <c r="S2108" s="471" t="s">
        <v>8496</v>
      </c>
      <c r="T2108" s="467">
        <v>-7777</v>
      </c>
      <c r="U2108" s="467">
        <v>-7777</v>
      </c>
      <c r="V2108" s="467">
        <v>-7777</v>
      </c>
      <c r="W2108" s="467">
        <v>-7777</v>
      </c>
      <c r="X2108" s="467">
        <v>-7777</v>
      </c>
      <c r="Y2108" s="467">
        <v>-7777</v>
      </c>
      <c r="Z2108" s="467">
        <v>-7777</v>
      </c>
      <c r="AA2108" s="545">
        <v>53300</v>
      </c>
      <c r="AB2108" s="467">
        <v>-7777</v>
      </c>
      <c r="AC2108" s="467">
        <v>-7777</v>
      </c>
      <c r="AD2108" s="467">
        <v>-7777</v>
      </c>
      <c r="AE2108" s="467">
        <v>-7777</v>
      </c>
      <c r="AF2108" s="467"/>
      <c r="AG2108" s="467"/>
      <c r="AH2108" s="467"/>
      <c r="AI2108" s="467"/>
      <c r="AJ2108" s="467"/>
      <c r="AK2108" s="467"/>
      <c r="AL2108" s="467"/>
      <c r="AM2108" s="467"/>
      <c r="AN2108" s="1119"/>
      <c r="AO2108" s="467"/>
      <c r="AP2108" s="467"/>
      <c r="AQ2108" s="467"/>
      <c r="AR2108" s="467"/>
      <c r="AS2108" s="467"/>
      <c r="AT2108" s="467" t="s">
        <v>34</v>
      </c>
      <c r="AU2108" s="467"/>
      <c r="AV2108" s="468"/>
      <c r="AW2108" s="469"/>
      <c r="AX2108" s="468"/>
      <c r="AY2108" s="469"/>
      <c r="AZ2108" s="468"/>
      <c r="BA2108" s="469"/>
      <c r="BB2108" s="468"/>
      <c r="BC2108" s="469"/>
      <c r="BD2108" s="468"/>
      <c r="BE2108" s="469"/>
      <c r="BF2108" s="467"/>
      <c r="BG2108" s="546"/>
    </row>
    <row r="2109" spans="1:59" s="101" customFormat="1" ht="39" thickBot="1" x14ac:dyDescent="0.3">
      <c r="A2109" s="171">
        <v>697</v>
      </c>
      <c r="B2109" s="171" t="s">
        <v>10310</v>
      </c>
      <c r="C2109" s="520">
        <v>12460047</v>
      </c>
      <c r="D2109" s="465">
        <v>39948</v>
      </c>
      <c r="E2109" s="465">
        <v>39948</v>
      </c>
      <c r="F2109" s="465">
        <v>43600</v>
      </c>
      <c r="G2109" s="171">
        <v>-7777</v>
      </c>
      <c r="H2109" s="171" t="s">
        <v>11074</v>
      </c>
      <c r="I2109" s="171" t="s">
        <v>3088</v>
      </c>
      <c r="J2109" s="171"/>
      <c r="K2109" s="171" t="s">
        <v>58</v>
      </c>
      <c r="L2109" s="171" t="s">
        <v>1247</v>
      </c>
      <c r="M2109" s="171" t="s">
        <v>152</v>
      </c>
      <c r="N2109" s="171" t="s">
        <v>132</v>
      </c>
      <c r="O2109" s="171" t="s">
        <v>6491</v>
      </c>
      <c r="P2109" s="464">
        <v>27259</v>
      </c>
      <c r="Q2109" s="171" t="s">
        <v>559</v>
      </c>
      <c r="R2109" s="171" t="s">
        <v>1651</v>
      </c>
      <c r="S2109" s="466" t="s">
        <v>8497</v>
      </c>
      <c r="T2109" s="171">
        <v>-7777</v>
      </c>
      <c r="U2109" s="171">
        <v>-7777</v>
      </c>
      <c r="V2109" s="171">
        <v>-7777</v>
      </c>
      <c r="W2109" s="171">
        <v>-7777</v>
      </c>
      <c r="X2109" s="171">
        <v>-7777</v>
      </c>
      <c r="Y2109" s="171">
        <v>-7777</v>
      </c>
      <c r="Z2109" s="171">
        <v>-7777</v>
      </c>
      <c r="AA2109" s="183">
        <v>91220</v>
      </c>
      <c r="AB2109" s="171">
        <v>-7777</v>
      </c>
      <c r="AC2109" s="171">
        <v>-7777</v>
      </c>
      <c r="AD2109" s="171">
        <v>-7777</v>
      </c>
      <c r="AE2109" s="171">
        <v>-7777</v>
      </c>
      <c r="AF2109" s="171"/>
      <c r="AG2109" s="171"/>
      <c r="AH2109" s="171"/>
      <c r="AI2109" s="171"/>
      <c r="AJ2109" s="171"/>
      <c r="AK2109" s="171"/>
      <c r="AL2109" s="171"/>
      <c r="AM2109" s="171"/>
      <c r="AN2109" s="1121"/>
      <c r="AO2109" s="171"/>
      <c r="AP2109" s="171"/>
      <c r="AQ2109" s="171"/>
      <c r="AR2109" s="171"/>
      <c r="AS2109" s="171"/>
      <c r="AT2109" s="171" t="s">
        <v>174</v>
      </c>
      <c r="AU2109" s="171"/>
      <c r="AV2109" s="464"/>
      <c r="AW2109" s="465"/>
      <c r="AX2109" s="464"/>
      <c r="AY2109" s="465"/>
      <c r="AZ2109" s="464"/>
      <c r="BA2109" s="465"/>
      <c r="BB2109" s="464"/>
      <c r="BC2109" s="465"/>
      <c r="BD2109" s="464"/>
      <c r="BE2109" s="465"/>
      <c r="BF2109" s="171"/>
      <c r="BG2109" s="597" t="s">
        <v>564</v>
      </c>
    </row>
    <row r="2110" spans="1:59" s="101" customFormat="1" ht="39" thickBot="1" x14ac:dyDescent="0.3">
      <c r="A2110" s="493">
        <v>698</v>
      </c>
      <c r="B2110" s="467" t="s">
        <v>10311</v>
      </c>
      <c r="C2110" s="494">
        <v>12460048</v>
      </c>
      <c r="D2110" s="469">
        <v>39979</v>
      </c>
      <c r="E2110" s="469">
        <v>39979</v>
      </c>
      <c r="F2110" s="469">
        <v>41596</v>
      </c>
      <c r="G2110" s="467">
        <v>-7777</v>
      </c>
      <c r="H2110" s="467" t="s">
        <v>11075</v>
      </c>
      <c r="I2110" s="467" t="s">
        <v>1521</v>
      </c>
      <c r="J2110" s="467"/>
      <c r="K2110" s="467" t="s">
        <v>67</v>
      </c>
      <c r="L2110" s="467" t="s">
        <v>6492</v>
      </c>
      <c r="M2110" s="467" t="s">
        <v>118</v>
      </c>
      <c r="N2110" s="467" t="s">
        <v>64</v>
      </c>
      <c r="O2110" s="467" t="s">
        <v>6493</v>
      </c>
      <c r="P2110" s="468">
        <v>51901</v>
      </c>
      <c r="Q2110" s="467" t="s">
        <v>559</v>
      </c>
      <c r="R2110" s="467" t="s">
        <v>1651</v>
      </c>
      <c r="S2110" s="471" t="s">
        <v>8498</v>
      </c>
      <c r="T2110" s="467">
        <v>-7777</v>
      </c>
      <c r="U2110" s="467">
        <v>-7777</v>
      </c>
      <c r="V2110" s="467">
        <v>-7777</v>
      </c>
      <c r="W2110" s="467">
        <v>-7777</v>
      </c>
      <c r="X2110" s="467">
        <v>-7777</v>
      </c>
      <c r="Y2110" s="467">
        <v>-7777</v>
      </c>
      <c r="Z2110" s="467">
        <v>-7777</v>
      </c>
      <c r="AA2110" s="545">
        <v>50880</v>
      </c>
      <c r="AB2110" s="467">
        <v>-7777</v>
      </c>
      <c r="AC2110" s="467">
        <v>-7777</v>
      </c>
      <c r="AD2110" s="467">
        <v>-7777</v>
      </c>
      <c r="AE2110" s="467">
        <v>-7777</v>
      </c>
      <c r="AF2110" s="467"/>
      <c r="AG2110" s="467"/>
      <c r="AH2110" s="467"/>
      <c r="AI2110" s="467"/>
      <c r="AJ2110" s="467"/>
      <c r="AK2110" s="467"/>
      <c r="AL2110" s="467"/>
      <c r="AM2110" s="467"/>
      <c r="AN2110" s="1119"/>
      <c r="AO2110" s="467"/>
      <c r="AP2110" s="467"/>
      <c r="AQ2110" s="467"/>
      <c r="AR2110" s="467"/>
      <c r="AS2110" s="467"/>
      <c r="AT2110" s="467" t="s">
        <v>34</v>
      </c>
      <c r="AU2110" s="467"/>
      <c r="AV2110" s="468"/>
      <c r="AW2110" s="469"/>
      <c r="AX2110" s="468"/>
      <c r="AY2110" s="469"/>
      <c r="AZ2110" s="468"/>
      <c r="BA2110" s="469"/>
      <c r="BB2110" s="468"/>
      <c r="BC2110" s="469"/>
      <c r="BD2110" s="468"/>
      <c r="BE2110" s="469"/>
      <c r="BF2110" s="467"/>
      <c r="BG2110" s="546" t="s">
        <v>1607</v>
      </c>
    </row>
    <row r="2111" spans="1:59" s="101" customFormat="1" ht="30.75" thickBot="1" x14ac:dyDescent="0.3">
      <c r="A2111" s="171">
        <v>699</v>
      </c>
      <c r="B2111" s="171" t="s">
        <v>3089</v>
      </c>
      <c r="C2111" s="520">
        <v>12460049</v>
      </c>
      <c r="D2111" s="465">
        <v>40003</v>
      </c>
      <c r="E2111" s="465">
        <v>40003</v>
      </c>
      <c r="F2111" s="465">
        <v>41066</v>
      </c>
      <c r="G2111" s="171">
        <v>-7777</v>
      </c>
      <c r="H2111" s="171" t="s">
        <v>11076</v>
      </c>
      <c r="I2111" s="171" t="s">
        <v>3090</v>
      </c>
      <c r="J2111" s="171"/>
      <c r="K2111" s="171" t="s">
        <v>71</v>
      </c>
      <c r="L2111" s="171" t="s">
        <v>804</v>
      </c>
      <c r="M2111" s="171" t="s">
        <v>74</v>
      </c>
      <c r="N2111" s="171" t="s">
        <v>74</v>
      </c>
      <c r="O2111" s="171" t="s">
        <v>6494</v>
      </c>
      <c r="P2111" s="464">
        <v>67088</v>
      </c>
      <c r="Q2111" s="171" t="s">
        <v>559</v>
      </c>
      <c r="R2111" s="171" t="s">
        <v>1651</v>
      </c>
      <c r="S2111" s="466" t="s">
        <v>8499</v>
      </c>
      <c r="T2111" s="171">
        <v>-7777</v>
      </c>
      <c r="U2111" s="171">
        <v>-7777</v>
      </c>
      <c r="V2111" s="171">
        <v>-7777</v>
      </c>
      <c r="W2111" s="171">
        <v>-7777</v>
      </c>
      <c r="X2111" s="171">
        <v>-7777</v>
      </c>
      <c r="Y2111" s="171">
        <v>-7777</v>
      </c>
      <c r="Z2111" s="171">
        <v>-7777</v>
      </c>
      <c r="AA2111" s="183">
        <v>286000</v>
      </c>
      <c r="AB2111" s="171">
        <v>-7777</v>
      </c>
      <c r="AC2111" s="171">
        <v>-7777</v>
      </c>
      <c r="AD2111" s="171">
        <v>-7777</v>
      </c>
      <c r="AE2111" s="171">
        <v>-7777</v>
      </c>
      <c r="AF2111" s="171"/>
      <c r="AG2111" s="171"/>
      <c r="AH2111" s="171"/>
      <c r="AI2111" s="171"/>
      <c r="AJ2111" s="171"/>
      <c r="AK2111" s="171"/>
      <c r="AL2111" s="171"/>
      <c r="AM2111" s="171"/>
      <c r="AN2111" s="1121"/>
      <c r="AO2111" s="171"/>
      <c r="AP2111" s="171"/>
      <c r="AQ2111" s="171"/>
      <c r="AR2111" s="171"/>
      <c r="AS2111" s="171"/>
      <c r="AT2111" s="171" t="s">
        <v>34</v>
      </c>
      <c r="AU2111" s="171"/>
      <c r="AV2111" s="464"/>
      <c r="AW2111" s="465"/>
      <c r="AX2111" s="464"/>
      <c r="AY2111" s="465"/>
      <c r="AZ2111" s="464"/>
      <c r="BA2111" s="465"/>
      <c r="BB2111" s="464"/>
      <c r="BC2111" s="465"/>
      <c r="BD2111" s="464"/>
      <c r="BE2111" s="465"/>
      <c r="BF2111" s="171"/>
      <c r="BG2111" s="516" t="s">
        <v>1624</v>
      </c>
    </row>
    <row r="2112" spans="1:59" s="101" customFormat="1" ht="26.25" thickBot="1" x14ac:dyDescent="0.3">
      <c r="A2112" s="493">
        <v>700</v>
      </c>
      <c r="B2112" s="467" t="s">
        <v>10312</v>
      </c>
      <c r="C2112" s="494">
        <v>12460050</v>
      </c>
      <c r="D2112" s="469">
        <v>40009</v>
      </c>
      <c r="E2112" s="469">
        <v>40009</v>
      </c>
      <c r="F2112" s="469">
        <v>43457</v>
      </c>
      <c r="G2112" s="467">
        <v>-7777</v>
      </c>
      <c r="H2112" s="467" t="s">
        <v>3256</v>
      </c>
      <c r="I2112" s="467" t="s">
        <v>1471</v>
      </c>
      <c r="J2112" s="467"/>
      <c r="K2112" s="467" t="s">
        <v>921</v>
      </c>
      <c r="L2112" s="467" t="s">
        <v>6495</v>
      </c>
      <c r="M2112" s="467" t="s">
        <v>267</v>
      </c>
      <c r="N2112" s="467" t="s">
        <v>111</v>
      </c>
      <c r="O2112" s="467" t="s">
        <v>6496</v>
      </c>
      <c r="P2112" s="468">
        <v>54517</v>
      </c>
      <c r="Q2112" s="467" t="s">
        <v>559</v>
      </c>
      <c r="R2112" s="467" t="s">
        <v>1651</v>
      </c>
      <c r="S2112" s="471" t="s">
        <v>8500</v>
      </c>
      <c r="T2112" s="467">
        <v>-7777</v>
      </c>
      <c r="U2112" s="467">
        <v>-7777</v>
      </c>
      <c r="V2112" s="467">
        <v>-7777</v>
      </c>
      <c r="W2112" s="467">
        <v>-7777</v>
      </c>
      <c r="X2112" s="467">
        <v>-7777</v>
      </c>
      <c r="Y2112" s="467">
        <v>-7777</v>
      </c>
      <c r="Z2112" s="467">
        <v>-7777</v>
      </c>
      <c r="AA2112" s="545">
        <v>52912</v>
      </c>
      <c r="AB2112" s="467">
        <v>-7777</v>
      </c>
      <c r="AC2112" s="467">
        <v>-7777</v>
      </c>
      <c r="AD2112" s="467">
        <v>-7777</v>
      </c>
      <c r="AE2112" s="467">
        <v>-7777</v>
      </c>
      <c r="AF2112" s="467"/>
      <c r="AG2112" s="467"/>
      <c r="AH2112" s="467"/>
      <c r="AI2112" s="467"/>
      <c r="AJ2112" s="467" t="s">
        <v>6497</v>
      </c>
      <c r="AK2112" s="467" t="s">
        <v>6498</v>
      </c>
      <c r="AL2112" s="467">
        <v>43</v>
      </c>
      <c r="AM2112" s="467">
        <v>41</v>
      </c>
      <c r="AN2112" s="1119">
        <v>36.299999999999997</v>
      </c>
      <c r="AO2112" s="467">
        <v>22</v>
      </c>
      <c r="AP2112" s="467">
        <v>33</v>
      </c>
      <c r="AQ2112" s="467">
        <v>38.57</v>
      </c>
      <c r="AR2112" s="550">
        <f t="shared" ref="AR2112:AR2114" si="232">AL2112+AM2112/60+AN2112/3600</f>
        <v>43.693416666666664</v>
      </c>
      <c r="AS2112" s="550">
        <f t="shared" ref="AS2112:AS2114" si="233">AO2112+AP2112/60+AQ2112/3600</f>
        <v>22.560713888888891</v>
      </c>
      <c r="AT2112" s="467" t="s">
        <v>174</v>
      </c>
      <c r="AU2112" s="467"/>
      <c r="AV2112" s="468"/>
      <c r="AW2112" s="469"/>
      <c r="AX2112" s="468"/>
      <c r="AY2112" s="469"/>
      <c r="AZ2112" s="468"/>
      <c r="BA2112" s="469"/>
      <c r="BB2112" s="468"/>
      <c r="BC2112" s="469"/>
      <c r="BD2112" s="468"/>
      <c r="BE2112" s="469"/>
      <c r="BF2112" s="467"/>
      <c r="BG2112" s="546" t="s">
        <v>1612</v>
      </c>
    </row>
    <row r="2113" spans="1:59" s="101" customFormat="1" ht="26.25" thickBot="1" x14ac:dyDescent="0.3">
      <c r="A2113" s="493">
        <v>701</v>
      </c>
      <c r="B2113" s="171" t="s">
        <v>10313</v>
      </c>
      <c r="C2113" s="520">
        <v>12460051</v>
      </c>
      <c r="D2113" s="465">
        <v>40009</v>
      </c>
      <c r="E2113" s="465">
        <v>40009</v>
      </c>
      <c r="F2113" s="465">
        <v>41425</v>
      </c>
      <c r="G2113" s="171">
        <v>-7777</v>
      </c>
      <c r="H2113" s="171" t="s">
        <v>11077</v>
      </c>
      <c r="I2113" s="171" t="s">
        <v>1452</v>
      </c>
      <c r="J2113" s="171"/>
      <c r="K2113" s="171" t="s">
        <v>921</v>
      </c>
      <c r="L2113" s="171" t="s">
        <v>6451</v>
      </c>
      <c r="M2113" s="171" t="s">
        <v>250</v>
      </c>
      <c r="N2113" s="171" t="s">
        <v>217</v>
      </c>
      <c r="O2113" s="171" t="s">
        <v>6499</v>
      </c>
      <c r="P2113" s="464">
        <v>73643</v>
      </c>
      <c r="Q2113" s="171" t="s">
        <v>559</v>
      </c>
      <c r="R2113" s="171" t="s">
        <v>1651</v>
      </c>
      <c r="S2113" s="466" t="s">
        <v>8501</v>
      </c>
      <c r="T2113" s="171">
        <v>-7777</v>
      </c>
      <c r="U2113" s="171">
        <v>-7777</v>
      </c>
      <c r="V2113" s="171">
        <v>-7777</v>
      </c>
      <c r="W2113" s="171">
        <v>-7777</v>
      </c>
      <c r="X2113" s="171">
        <v>-7777</v>
      </c>
      <c r="Y2113" s="171">
        <v>-7777</v>
      </c>
      <c r="Z2113" s="171">
        <v>-7777</v>
      </c>
      <c r="AA2113" s="183">
        <v>75601</v>
      </c>
      <c r="AB2113" s="171">
        <v>-7777</v>
      </c>
      <c r="AC2113" s="171">
        <v>-7777</v>
      </c>
      <c r="AD2113" s="171">
        <v>-7777</v>
      </c>
      <c r="AE2113" s="171">
        <v>-7777</v>
      </c>
      <c r="AF2113" s="171"/>
      <c r="AG2113" s="171"/>
      <c r="AH2113" s="171"/>
      <c r="AI2113" s="171"/>
      <c r="AJ2113" s="171" t="s">
        <v>6500</v>
      </c>
      <c r="AK2113" s="171" t="s">
        <v>6501</v>
      </c>
      <c r="AL2113" s="171">
        <v>43</v>
      </c>
      <c r="AM2113" s="171">
        <v>29</v>
      </c>
      <c r="AN2113" s="1121">
        <v>37.06</v>
      </c>
      <c r="AO2113" s="171">
        <v>23</v>
      </c>
      <c r="AP2113" s="171">
        <v>52</v>
      </c>
      <c r="AQ2113" s="171">
        <v>19.170000000000002</v>
      </c>
      <c r="AR2113" s="548">
        <f t="shared" si="232"/>
        <v>43.493627777777782</v>
      </c>
      <c r="AS2113" s="548">
        <f t="shared" si="233"/>
        <v>23.871991666666666</v>
      </c>
      <c r="AT2113" s="171" t="s">
        <v>34</v>
      </c>
      <c r="AU2113" s="171"/>
      <c r="AV2113" s="464"/>
      <c r="AW2113" s="465"/>
      <c r="AX2113" s="464"/>
      <c r="AY2113" s="465"/>
      <c r="AZ2113" s="464"/>
      <c r="BA2113" s="465"/>
      <c r="BB2113" s="464"/>
      <c r="BC2113" s="465"/>
      <c r="BD2113" s="464"/>
      <c r="BE2113" s="465"/>
      <c r="BF2113" s="171"/>
      <c r="BG2113" s="516" t="s">
        <v>1612</v>
      </c>
    </row>
    <row r="2114" spans="1:59" s="103" customFormat="1" ht="39" thickBot="1" x14ac:dyDescent="0.25">
      <c r="A2114" s="493">
        <v>702</v>
      </c>
      <c r="B2114" s="467" t="s">
        <v>3091</v>
      </c>
      <c r="C2114" s="494">
        <v>12460052</v>
      </c>
      <c r="D2114" s="469">
        <v>40014</v>
      </c>
      <c r="E2114" s="469">
        <v>40014</v>
      </c>
      <c r="F2114" s="469">
        <v>43666</v>
      </c>
      <c r="G2114" s="467">
        <v>-7777</v>
      </c>
      <c r="H2114" s="467" t="s">
        <v>3092</v>
      </c>
      <c r="I2114" s="467" t="s">
        <v>1452</v>
      </c>
      <c r="J2114" s="467"/>
      <c r="K2114" s="467" t="s">
        <v>921</v>
      </c>
      <c r="L2114" s="467" t="s">
        <v>2538</v>
      </c>
      <c r="M2114" s="467" t="s">
        <v>216</v>
      </c>
      <c r="N2114" s="467" t="s">
        <v>217</v>
      </c>
      <c r="O2114" s="467" t="s">
        <v>6502</v>
      </c>
      <c r="P2114" s="468">
        <v>7116</v>
      </c>
      <c r="Q2114" s="467" t="s">
        <v>559</v>
      </c>
      <c r="R2114" s="467" t="s">
        <v>1651</v>
      </c>
      <c r="S2114" s="471" t="s">
        <v>8502</v>
      </c>
      <c r="T2114" s="467">
        <v>-7777</v>
      </c>
      <c r="U2114" s="467">
        <v>-7777</v>
      </c>
      <c r="V2114" s="467">
        <v>-7777</v>
      </c>
      <c r="W2114" s="467">
        <v>-7777</v>
      </c>
      <c r="X2114" s="467">
        <v>-7777</v>
      </c>
      <c r="Y2114" s="467">
        <v>-7777</v>
      </c>
      <c r="Z2114" s="467">
        <v>-7777</v>
      </c>
      <c r="AA2114" s="545">
        <v>64000</v>
      </c>
      <c r="AB2114" s="467">
        <v>-7777</v>
      </c>
      <c r="AC2114" s="467">
        <v>-7777</v>
      </c>
      <c r="AD2114" s="467">
        <v>-7777</v>
      </c>
      <c r="AE2114" s="467">
        <v>-7777</v>
      </c>
      <c r="AF2114" s="467"/>
      <c r="AG2114" s="467"/>
      <c r="AH2114" s="467"/>
      <c r="AI2114" s="467"/>
      <c r="AJ2114" s="467" t="s">
        <v>6503</v>
      </c>
      <c r="AK2114" s="467" t="s">
        <v>6504</v>
      </c>
      <c r="AL2114" s="467">
        <v>43</v>
      </c>
      <c r="AM2114" s="467">
        <v>40</v>
      </c>
      <c r="AN2114" s="1119">
        <v>9.06</v>
      </c>
      <c r="AO2114" s="467">
        <v>23</v>
      </c>
      <c r="AP2114" s="467">
        <v>38</v>
      </c>
      <c r="AQ2114" s="467">
        <v>41.96</v>
      </c>
      <c r="AR2114" s="550">
        <f t="shared" si="232"/>
        <v>43.669183333333329</v>
      </c>
      <c r="AS2114" s="550">
        <f t="shared" si="233"/>
        <v>23.644988888888889</v>
      </c>
      <c r="AT2114" s="467" t="s">
        <v>34</v>
      </c>
      <c r="AU2114" s="467"/>
      <c r="AV2114" s="468"/>
      <c r="AW2114" s="469"/>
      <c r="AX2114" s="468"/>
      <c r="AY2114" s="469"/>
      <c r="AZ2114" s="468"/>
      <c r="BA2114" s="469"/>
      <c r="BB2114" s="468"/>
      <c r="BC2114" s="469"/>
      <c r="BD2114" s="468"/>
      <c r="BE2114" s="469"/>
      <c r="BF2114" s="467"/>
      <c r="BG2114" s="546" t="s">
        <v>1612</v>
      </c>
    </row>
    <row r="2115" spans="1:59" s="103" customFormat="1" ht="30.75" thickBot="1" x14ac:dyDescent="0.25">
      <c r="A2115" s="493">
        <v>703</v>
      </c>
      <c r="B2115" s="171" t="s">
        <v>10314</v>
      </c>
      <c r="C2115" s="520">
        <v>12460053</v>
      </c>
      <c r="D2115" s="465">
        <v>40028</v>
      </c>
      <c r="E2115" s="465">
        <v>40028</v>
      </c>
      <c r="F2115" s="465">
        <v>41012</v>
      </c>
      <c r="G2115" s="171">
        <v>-7777</v>
      </c>
      <c r="H2115" s="171" t="s">
        <v>11078</v>
      </c>
      <c r="I2115" s="171" t="s">
        <v>3093</v>
      </c>
      <c r="J2115" s="171"/>
      <c r="K2115" s="171" t="s">
        <v>142</v>
      </c>
      <c r="L2115" s="171" t="s">
        <v>279</v>
      </c>
      <c r="M2115" s="171" t="s">
        <v>839</v>
      </c>
      <c r="N2115" s="171" t="s">
        <v>74</v>
      </c>
      <c r="O2115" s="171"/>
      <c r="P2115" s="464">
        <v>72206</v>
      </c>
      <c r="Q2115" s="171" t="s">
        <v>559</v>
      </c>
      <c r="R2115" s="171" t="s">
        <v>1651</v>
      </c>
      <c r="S2115" s="466" t="s">
        <v>8503</v>
      </c>
      <c r="T2115" s="171">
        <v>-7777</v>
      </c>
      <c r="U2115" s="171">
        <v>-7777</v>
      </c>
      <c r="V2115" s="171">
        <v>-7777</v>
      </c>
      <c r="W2115" s="171">
        <v>-7777</v>
      </c>
      <c r="X2115" s="171">
        <v>-7777</v>
      </c>
      <c r="Y2115" s="171">
        <v>-7777</v>
      </c>
      <c r="Z2115" s="171">
        <v>-7777</v>
      </c>
      <c r="AA2115" s="183">
        <v>43000</v>
      </c>
      <c r="AB2115" s="171">
        <v>-7777</v>
      </c>
      <c r="AC2115" s="171">
        <v>-7777</v>
      </c>
      <c r="AD2115" s="171">
        <v>-7777</v>
      </c>
      <c r="AE2115" s="171">
        <v>-7777</v>
      </c>
      <c r="AF2115" s="171"/>
      <c r="AG2115" s="171"/>
      <c r="AH2115" s="171"/>
      <c r="AI2115" s="171"/>
      <c r="AJ2115" s="171"/>
      <c r="AK2115" s="171"/>
      <c r="AL2115" s="171"/>
      <c r="AM2115" s="171"/>
      <c r="AN2115" s="1121"/>
      <c r="AO2115" s="171"/>
      <c r="AP2115" s="171"/>
      <c r="AQ2115" s="171"/>
      <c r="AR2115" s="171"/>
      <c r="AS2115" s="171"/>
      <c r="AT2115" s="171" t="s">
        <v>34</v>
      </c>
      <c r="AU2115" s="171"/>
      <c r="AV2115" s="464"/>
      <c r="AW2115" s="465"/>
      <c r="AX2115" s="464"/>
      <c r="AY2115" s="465"/>
      <c r="AZ2115" s="464"/>
      <c r="BA2115" s="465"/>
      <c r="BB2115" s="464"/>
      <c r="BC2115" s="465"/>
      <c r="BD2115" s="464"/>
      <c r="BE2115" s="465"/>
      <c r="BF2115" s="171"/>
      <c r="BG2115" s="516" t="s">
        <v>1624</v>
      </c>
    </row>
    <row r="2116" spans="1:59" s="103" customFormat="1" ht="39" thickBot="1" x14ac:dyDescent="0.25">
      <c r="A2116" s="493">
        <v>704</v>
      </c>
      <c r="B2116" s="467" t="s">
        <v>10315</v>
      </c>
      <c r="C2116" s="494">
        <v>12460054</v>
      </c>
      <c r="D2116" s="469">
        <v>40036</v>
      </c>
      <c r="E2116" s="469">
        <v>40036</v>
      </c>
      <c r="F2116" s="469">
        <v>41387</v>
      </c>
      <c r="G2116" s="467">
        <v>-7777</v>
      </c>
      <c r="H2116" s="467" t="s">
        <v>11079</v>
      </c>
      <c r="I2116" s="467" t="s">
        <v>1467</v>
      </c>
      <c r="J2116" s="467"/>
      <c r="K2116" s="467" t="s">
        <v>142</v>
      </c>
      <c r="L2116" s="467" t="s">
        <v>254</v>
      </c>
      <c r="M2116" s="467" t="s">
        <v>839</v>
      </c>
      <c r="N2116" s="467" t="s">
        <v>74</v>
      </c>
      <c r="O2116" s="467" t="s">
        <v>6505</v>
      </c>
      <c r="P2116" s="468">
        <v>61950</v>
      </c>
      <c r="Q2116" s="467" t="s">
        <v>559</v>
      </c>
      <c r="R2116" s="467" t="s">
        <v>1651</v>
      </c>
      <c r="S2116" s="471" t="s">
        <v>8504</v>
      </c>
      <c r="T2116" s="467">
        <v>-7777</v>
      </c>
      <c r="U2116" s="467">
        <v>-7777</v>
      </c>
      <c r="V2116" s="467">
        <v>-7777</v>
      </c>
      <c r="W2116" s="467">
        <v>-7777</v>
      </c>
      <c r="X2116" s="467">
        <v>-7777</v>
      </c>
      <c r="Y2116" s="467">
        <v>-7777</v>
      </c>
      <c r="Z2116" s="467">
        <v>-7777</v>
      </c>
      <c r="AA2116" s="545">
        <v>150000</v>
      </c>
      <c r="AB2116" s="467">
        <v>-7777</v>
      </c>
      <c r="AC2116" s="467">
        <v>-7777</v>
      </c>
      <c r="AD2116" s="467">
        <v>-7777</v>
      </c>
      <c r="AE2116" s="467">
        <v>-7777</v>
      </c>
      <c r="AF2116" s="467"/>
      <c r="AG2116" s="467"/>
      <c r="AH2116" s="467"/>
      <c r="AI2116" s="467"/>
      <c r="AJ2116" s="467"/>
      <c r="AK2116" s="467"/>
      <c r="AL2116" s="467"/>
      <c r="AM2116" s="467"/>
      <c r="AN2116" s="1119"/>
      <c r="AO2116" s="467"/>
      <c r="AP2116" s="467"/>
      <c r="AQ2116" s="467"/>
      <c r="AR2116" s="467"/>
      <c r="AS2116" s="467"/>
      <c r="AT2116" s="467" t="s">
        <v>34</v>
      </c>
      <c r="AU2116" s="467"/>
      <c r="AV2116" s="468"/>
      <c r="AW2116" s="469"/>
      <c r="AX2116" s="468"/>
      <c r="AY2116" s="469"/>
      <c r="AZ2116" s="468"/>
      <c r="BA2116" s="469"/>
      <c r="BB2116" s="468"/>
      <c r="BC2116" s="469"/>
      <c r="BD2116" s="468"/>
      <c r="BE2116" s="469"/>
      <c r="BF2116" s="467"/>
      <c r="BG2116" s="546" t="s">
        <v>1624</v>
      </c>
    </row>
    <row r="2117" spans="1:59" s="103" customFormat="1" ht="39" thickBot="1" x14ac:dyDescent="0.25">
      <c r="A2117" s="591">
        <v>705</v>
      </c>
      <c r="B2117" s="591" t="s">
        <v>10316</v>
      </c>
      <c r="C2117" s="594">
        <v>12460055</v>
      </c>
      <c r="D2117" s="595">
        <v>40036</v>
      </c>
      <c r="E2117" s="595">
        <v>40036</v>
      </c>
      <c r="F2117" s="595">
        <v>43525</v>
      </c>
      <c r="G2117" s="591">
        <v>-7777</v>
      </c>
      <c r="H2117" s="591" t="s">
        <v>11080</v>
      </c>
      <c r="I2117" s="591" t="s">
        <v>1700</v>
      </c>
      <c r="J2117" s="591"/>
      <c r="K2117" s="591" t="s">
        <v>33</v>
      </c>
      <c r="L2117" s="591" t="s">
        <v>1066</v>
      </c>
      <c r="M2117" s="591" t="s">
        <v>70</v>
      </c>
      <c r="N2117" s="591" t="s">
        <v>70</v>
      </c>
      <c r="O2117" s="591" t="s">
        <v>8505</v>
      </c>
      <c r="P2117" s="593">
        <v>46396</v>
      </c>
      <c r="Q2117" s="591" t="s">
        <v>559</v>
      </c>
      <c r="R2117" s="591" t="s">
        <v>1651</v>
      </c>
      <c r="S2117" s="596" t="s">
        <v>8506</v>
      </c>
      <c r="T2117" s="591">
        <v>-7777</v>
      </c>
      <c r="U2117" s="591">
        <v>-7777</v>
      </c>
      <c r="V2117" s="591">
        <v>-7777</v>
      </c>
      <c r="W2117" s="591">
        <v>-7777</v>
      </c>
      <c r="X2117" s="591">
        <v>-7777</v>
      </c>
      <c r="Y2117" s="591">
        <v>-7777</v>
      </c>
      <c r="Z2117" s="591">
        <v>-7777</v>
      </c>
      <c r="AA2117" s="592">
        <v>200000</v>
      </c>
      <c r="AB2117" s="591">
        <v>-7777</v>
      </c>
      <c r="AC2117" s="591">
        <v>-7777</v>
      </c>
      <c r="AD2117" s="591">
        <v>-7777</v>
      </c>
      <c r="AE2117" s="591"/>
      <c r="AF2117" s="591"/>
      <c r="AG2117" s="591"/>
      <c r="AH2117" s="591"/>
      <c r="AI2117" s="591"/>
      <c r="AJ2117" s="591"/>
      <c r="AK2117" s="591"/>
      <c r="AL2117" s="591"/>
      <c r="AM2117" s="591"/>
      <c r="AN2117" s="1128"/>
      <c r="AO2117" s="591"/>
      <c r="AP2117" s="591"/>
      <c r="AQ2117" s="591"/>
      <c r="AR2117" s="591"/>
      <c r="AS2117" s="591"/>
      <c r="AT2117" s="591" t="s">
        <v>43</v>
      </c>
      <c r="AU2117" s="591" t="s">
        <v>8507</v>
      </c>
      <c r="AV2117" s="593"/>
      <c r="AW2117" s="595"/>
      <c r="AX2117" s="593"/>
      <c r="AY2117" s="595"/>
      <c r="AZ2117" s="593"/>
      <c r="BA2117" s="595"/>
      <c r="BB2117" s="593"/>
      <c r="BC2117" s="595"/>
      <c r="BD2117" s="593"/>
      <c r="BE2117" s="595"/>
      <c r="BF2117" s="591"/>
      <c r="BG2117" s="591" t="s">
        <v>1624</v>
      </c>
    </row>
    <row r="2118" spans="1:59" s="103" customFormat="1" ht="26.25" thickBot="1" x14ac:dyDescent="0.25">
      <c r="A2118" s="493">
        <v>706</v>
      </c>
      <c r="B2118" s="467" t="s">
        <v>6506</v>
      </c>
      <c r="C2118" s="494">
        <v>12460056</v>
      </c>
      <c r="D2118" s="469">
        <v>40085</v>
      </c>
      <c r="E2118" s="469">
        <v>40085</v>
      </c>
      <c r="F2118" s="469">
        <v>41459</v>
      </c>
      <c r="G2118" s="467">
        <v>-7777</v>
      </c>
      <c r="H2118" s="467" t="s">
        <v>11081</v>
      </c>
      <c r="I2118" s="467" t="s">
        <v>1529</v>
      </c>
      <c r="J2118" s="467"/>
      <c r="K2118" s="467" t="s">
        <v>33</v>
      </c>
      <c r="L2118" s="467" t="s">
        <v>6507</v>
      </c>
      <c r="M2118" s="467" t="s">
        <v>405</v>
      </c>
      <c r="N2118" s="467" t="s">
        <v>41</v>
      </c>
      <c r="O2118" s="467" t="s">
        <v>6508</v>
      </c>
      <c r="P2118" s="468" t="s">
        <v>6509</v>
      </c>
      <c r="Q2118" s="467" t="s">
        <v>559</v>
      </c>
      <c r="R2118" s="467" t="s">
        <v>1651</v>
      </c>
      <c r="S2118" s="471" t="s">
        <v>8508</v>
      </c>
      <c r="T2118" s="467">
        <v>-7777</v>
      </c>
      <c r="U2118" s="467">
        <v>-7777</v>
      </c>
      <c r="V2118" s="467">
        <v>-7777</v>
      </c>
      <c r="W2118" s="467">
        <v>-7777</v>
      </c>
      <c r="X2118" s="467">
        <v>-7777</v>
      </c>
      <c r="Y2118" s="467">
        <v>-7777</v>
      </c>
      <c r="Z2118" s="467">
        <v>-7777</v>
      </c>
      <c r="AA2118" s="545">
        <v>281742</v>
      </c>
      <c r="AB2118" s="467">
        <v>-7777</v>
      </c>
      <c r="AC2118" s="467">
        <v>-7777</v>
      </c>
      <c r="AD2118" s="467">
        <v>-7777</v>
      </c>
      <c r="AE2118" s="467">
        <v>-7777</v>
      </c>
      <c r="AF2118" s="467"/>
      <c r="AG2118" s="467"/>
      <c r="AH2118" s="467"/>
      <c r="AI2118" s="467"/>
      <c r="AJ2118" s="467"/>
      <c r="AK2118" s="467"/>
      <c r="AL2118" s="467"/>
      <c r="AM2118" s="467"/>
      <c r="AN2118" s="1119"/>
      <c r="AO2118" s="467"/>
      <c r="AP2118" s="467"/>
      <c r="AQ2118" s="467"/>
      <c r="AR2118" s="467"/>
      <c r="AS2118" s="467"/>
      <c r="AT2118" s="467" t="s">
        <v>34</v>
      </c>
      <c r="AU2118" s="467"/>
      <c r="AV2118" s="468"/>
      <c r="AW2118" s="469"/>
      <c r="AX2118" s="468"/>
      <c r="AY2118" s="469"/>
      <c r="AZ2118" s="468"/>
      <c r="BA2118" s="469"/>
      <c r="BB2118" s="468"/>
      <c r="BC2118" s="469"/>
      <c r="BD2118" s="468"/>
      <c r="BE2118" s="469"/>
      <c r="BF2118" s="467"/>
      <c r="BG2118" s="495"/>
    </row>
    <row r="2119" spans="1:59" s="103" customFormat="1" ht="26.25" thickBot="1" x14ac:dyDescent="0.25">
      <c r="A2119" s="493">
        <v>707</v>
      </c>
      <c r="B2119" s="171" t="s">
        <v>10317</v>
      </c>
      <c r="C2119" s="520">
        <v>12460057</v>
      </c>
      <c r="D2119" s="465">
        <v>40119</v>
      </c>
      <c r="E2119" s="465">
        <v>40119</v>
      </c>
      <c r="F2119" s="465">
        <v>43647</v>
      </c>
      <c r="G2119" s="171">
        <v>-7777</v>
      </c>
      <c r="H2119" s="171" t="s">
        <v>11082</v>
      </c>
      <c r="I2119" s="171" t="s">
        <v>1668</v>
      </c>
      <c r="J2119" s="171"/>
      <c r="K2119" s="171" t="s">
        <v>33</v>
      </c>
      <c r="L2119" s="171" t="s">
        <v>948</v>
      </c>
      <c r="M2119" s="171" t="s">
        <v>78</v>
      </c>
      <c r="N2119" s="171" t="s">
        <v>41</v>
      </c>
      <c r="O2119" s="171" t="s">
        <v>3094</v>
      </c>
      <c r="P2119" s="464">
        <v>48550</v>
      </c>
      <c r="Q2119" s="171" t="s">
        <v>559</v>
      </c>
      <c r="R2119" s="171" t="s">
        <v>1651</v>
      </c>
      <c r="S2119" s="466" t="s">
        <v>8509</v>
      </c>
      <c r="T2119" s="171">
        <v>-7777</v>
      </c>
      <c r="U2119" s="171">
        <v>-7777</v>
      </c>
      <c r="V2119" s="171">
        <v>-7777</v>
      </c>
      <c r="W2119" s="171">
        <v>-7777</v>
      </c>
      <c r="X2119" s="171">
        <v>-7777</v>
      </c>
      <c r="Y2119" s="171">
        <v>-7777</v>
      </c>
      <c r="Z2119" s="171">
        <v>-7777</v>
      </c>
      <c r="AA2119" s="183">
        <v>212651</v>
      </c>
      <c r="AB2119" s="171">
        <v>-7777</v>
      </c>
      <c r="AC2119" s="171">
        <v>-7777</v>
      </c>
      <c r="AD2119" s="171">
        <v>-7777</v>
      </c>
      <c r="AE2119" s="171">
        <v>-7777</v>
      </c>
      <c r="AF2119" s="171"/>
      <c r="AG2119" s="171"/>
      <c r="AH2119" s="171"/>
      <c r="AI2119" s="171"/>
      <c r="AJ2119" s="171"/>
      <c r="AK2119" s="171"/>
      <c r="AL2119" s="171"/>
      <c r="AM2119" s="171"/>
      <c r="AN2119" s="1121"/>
      <c r="AO2119" s="171"/>
      <c r="AP2119" s="171"/>
      <c r="AQ2119" s="171"/>
      <c r="AR2119" s="171"/>
      <c r="AS2119" s="171"/>
      <c r="AT2119" s="171" t="s">
        <v>34</v>
      </c>
      <c r="AU2119" s="171"/>
      <c r="AV2119" s="464"/>
      <c r="AW2119" s="465"/>
      <c r="AX2119" s="464"/>
      <c r="AY2119" s="465"/>
      <c r="AZ2119" s="464"/>
      <c r="BA2119" s="465"/>
      <c r="BB2119" s="464"/>
      <c r="BC2119" s="465"/>
      <c r="BD2119" s="464"/>
      <c r="BE2119" s="465"/>
      <c r="BF2119" s="171"/>
      <c r="BG2119" s="516" t="s">
        <v>599</v>
      </c>
    </row>
    <row r="2120" spans="1:59" s="103" customFormat="1" ht="26.25" thickBot="1" x14ac:dyDescent="0.25">
      <c r="A2120" s="493">
        <v>708</v>
      </c>
      <c r="B2120" s="467" t="s">
        <v>10317</v>
      </c>
      <c r="C2120" s="494">
        <v>12460058</v>
      </c>
      <c r="D2120" s="469">
        <v>40129</v>
      </c>
      <c r="E2120" s="469">
        <v>40129</v>
      </c>
      <c r="F2120" s="469">
        <v>43647</v>
      </c>
      <c r="G2120" s="467">
        <v>-7777</v>
      </c>
      <c r="H2120" s="467" t="s">
        <v>3252</v>
      </c>
      <c r="I2120" s="467" t="s">
        <v>1623</v>
      </c>
      <c r="J2120" s="467"/>
      <c r="K2120" s="467" t="s">
        <v>33</v>
      </c>
      <c r="L2120" s="467" t="s">
        <v>1644</v>
      </c>
      <c r="M2120" s="467" t="s">
        <v>78</v>
      </c>
      <c r="N2120" s="467" t="s">
        <v>41</v>
      </c>
      <c r="O2120" s="467" t="s">
        <v>3095</v>
      </c>
      <c r="P2120" s="468">
        <v>36289</v>
      </c>
      <c r="Q2120" s="467" t="s">
        <v>559</v>
      </c>
      <c r="R2120" s="467" t="s">
        <v>1651</v>
      </c>
      <c r="S2120" s="471" t="s">
        <v>8510</v>
      </c>
      <c r="T2120" s="467">
        <v>-7777</v>
      </c>
      <c r="U2120" s="467">
        <v>-7777</v>
      </c>
      <c r="V2120" s="467">
        <v>-7777</v>
      </c>
      <c r="W2120" s="467">
        <v>-7777</v>
      </c>
      <c r="X2120" s="467">
        <v>-7777</v>
      </c>
      <c r="Y2120" s="467">
        <v>-7777</v>
      </c>
      <c r="Z2120" s="467">
        <v>-7777</v>
      </c>
      <c r="AA2120" s="545">
        <v>1895812</v>
      </c>
      <c r="AB2120" s="467">
        <v>-7777</v>
      </c>
      <c r="AC2120" s="467">
        <v>-7777</v>
      </c>
      <c r="AD2120" s="467">
        <v>-7777</v>
      </c>
      <c r="AE2120" s="467">
        <v>-7777</v>
      </c>
      <c r="AF2120" s="467"/>
      <c r="AG2120" s="467"/>
      <c r="AH2120" s="467"/>
      <c r="AI2120" s="467"/>
      <c r="AJ2120" s="467"/>
      <c r="AK2120" s="467"/>
      <c r="AL2120" s="467"/>
      <c r="AM2120" s="467"/>
      <c r="AN2120" s="1119"/>
      <c r="AO2120" s="467"/>
      <c r="AP2120" s="467"/>
      <c r="AQ2120" s="467"/>
      <c r="AR2120" s="467"/>
      <c r="AS2120" s="467"/>
      <c r="AT2120" s="467" t="s">
        <v>262</v>
      </c>
      <c r="AU2120" s="467"/>
      <c r="AV2120" s="468"/>
      <c r="AW2120" s="469"/>
      <c r="AX2120" s="468"/>
      <c r="AY2120" s="469"/>
      <c r="AZ2120" s="468"/>
      <c r="BA2120" s="469"/>
      <c r="BB2120" s="468"/>
      <c r="BC2120" s="469"/>
      <c r="BD2120" s="468"/>
      <c r="BE2120" s="469"/>
      <c r="BF2120" s="467"/>
      <c r="BG2120" s="588"/>
    </row>
    <row r="2121" spans="1:59" s="104" customFormat="1" ht="25.5" x14ac:dyDescent="0.2">
      <c r="A2121" s="676">
        <v>709</v>
      </c>
      <c r="B2121" s="170" t="s">
        <v>3096</v>
      </c>
      <c r="C2121" s="176">
        <v>12460059</v>
      </c>
      <c r="D2121" s="186">
        <v>40133</v>
      </c>
      <c r="E2121" s="186">
        <v>40133</v>
      </c>
      <c r="F2121" s="186">
        <v>41590</v>
      </c>
      <c r="G2121" s="171">
        <v>-7777</v>
      </c>
      <c r="H2121" s="170" t="s">
        <v>11083</v>
      </c>
      <c r="I2121" s="170" t="s">
        <v>3097</v>
      </c>
      <c r="J2121" s="170"/>
      <c r="K2121" s="170" t="s">
        <v>142</v>
      </c>
      <c r="L2121" s="170" t="s">
        <v>6510</v>
      </c>
      <c r="M2121" s="170" t="s">
        <v>74</v>
      </c>
      <c r="N2121" s="170" t="s">
        <v>74</v>
      </c>
      <c r="O2121" s="170" t="s">
        <v>6511</v>
      </c>
      <c r="P2121" s="175" t="s">
        <v>6512</v>
      </c>
      <c r="Q2121" s="170" t="s">
        <v>559</v>
      </c>
      <c r="R2121" s="170" t="s">
        <v>1651</v>
      </c>
      <c r="S2121" s="277" t="s">
        <v>8511</v>
      </c>
      <c r="T2121" s="170">
        <v>-7777</v>
      </c>
      <c r="U2121" s="170">
        <v>-7777</v>
      </c>
      <c r="V2121" s="170">
        <v>-7777</v>
      </c>
      <c r="W2121" s="170">
        <v>-7777</v>
      </c>
      <c r="X2121" s="170">
        <v>-7777</v>
      </c>
      <c r="Y2121" s="170">
        <v>-7777</v>
      </c>
      <c r="Z2121" s="170">
        <v>-7777</v>
      </c>
      <c r="AA2121" s="177">
        <v>175000</v>
      </c>
      <c r="AB2121" s="170">
        <v>-7777</v>
      </c>
      <c r="AC2121" s="170">
        <v>-7777</v>
      </c>
      <c r="AD2121" s="170">
        <v>-7777</v>
      </c>
      <c r="AE2121" s="170">
        <v>-7777</v>
      </c>
      <c r="AF2121" s="170" t="s">
        <v>3098</v>
      </c>
      <c r="AG2121" s="170"/>
      <c r="AH2121" s="170"/>
      <c r="AI2121" s="170"/>
      <c r="AJ2121" s="164" t="s">
        <v>8512</v>
      </c>
      <c r="AK2121" s="164" t="s">
        <v>8513</v>
      </c>
      <c r="AL2121" s="170">
        <v>43</v>
      </c>
      <c r="AM2121" s="170">
        <v>30</v>
      </c>
      <c r="AN2121" s="1118">
        <v>15.8</v>
      </c>
      <c r="AO2121" s="170">
        <v>24</v>
      </c>
      <c r="AP2121" s="170">
        <v>44</v>
      </c>
      <c r="AQ2121" s="170">
        <v>4.3</v>
      </c>
      <c r="AR2121" s="181">
        <f t="shared" ref="AR2121" si="234">AL2121+AM2121/60+AN2121/3600</f>
        <v>43.50438888888889</v>
      </c>
      <c r="AS2121" s="181">
        <f t="shared" ref="AS2121" si="235">AO2121+AP2121/60+AQ2121/3600</f>
        <v>24.734527777777778</v>
      </c>
      <c r="AT2121" s="170" t="s">
        <v>262</v>
      </c>
      <c r="AU2121" s="170"/>
      <c r="AV2121" s="175"/>
      <c r="AW2121" s="186"/>
      <c r="AX2121" s="175"/>
      <c r="AY2121" s="186"/>
      <c r="AZ2121" s="175"/>
      <c r="BA2121" s="186"/>
      <c r="BB2121" s="175"/>
      <c r="BC2121" s="186"/>
      <c r="BD2121" s="175"/>
      <c r="BE2121" s="186"/>
      <c r="BF2121" s="170"/>
      <c r="BG2121" s="590" t="s">
        <v>602</v>
      </c>
    </row>
    <row r="2122" spans="1:59" s="104" customFormat="1" ht="26.25" thickBot="1" x14ac:dyDescent="0.25">
      <c r="A2122" s="417"/>
      <c r="B2122" s="169" t="s">
        <v>3096</v>
      </c>
      <c r="C2122" s="159">
        <v>12460059</v>
      </c>
      <c r="D2122" s="113">
        <v>40133</v>
      </c>
      <c r="E2122" s="113">
        <v>40133</v>
      </c>
      <c r="F2122" s="113">
        <v>41590</v>
      </c>
      <c r="G2122" s="169">
        <v>-7777</v>
      </c>
      <c r="H2122" s="169" t="s">
        <v>11083</v>
      </c>
      <c r="I2122" s="169" t="s">
        <v>3097</v>
      </c>
      <c r="J2122" s="169"/>
      <c r="K2122" s="169" t="s">
        <v>142</v>
      </c>
      <c r="L2122" s="169" t="s">
        <v>62</v>
      </c>
      <c r="M2122" s="169" t="s">
        <v>74</v>
      </c>
      <c r="N2122" s="169" t="s">
        <v>74</v>
      </c>
      <c r="O2122" s="169" t="s">
        <v>6513</v>
      </c>
      <c r="P2122" s="112">
        <v>12752</v>
      </c>
      <c r="Q2122" s="169" t="s">
        <v>559</v>
      </c>
      <c r="R2122" s="169" t="s">
        <v>1651</v>
      </c>
      <c r="S2122" s="276" t="s">
        <v>8511</v>
      </c>
      <c r="T2122" s="169" t="s">
        <v>1861</v>
      </c>
      <c r="U2122" s="169" t="s">
        <v>1861</v>
      </c>
      <c r="V2122" s="169" t="s">
        <v>1861</v>
      </c>
      <c r="W2122" s="169" t="s">
        <v>1861</v>
      </c>
      <c r="X2122" s="169" t="s">
        <v>1861</v>
      </c>
      <c r="Y2122" s="169" t="s">
        <v>1861</v>
      </c>
      <c r="Z2122" s="169" t="s">
        <v>1861</v>
      </c>
      <c r="AA2122" s="169" t="s">
        <v>1861</v>
      </c>
      <c r="AB2122" s="169" t="s">
        <v>1861</v>
      </c>
      <c r="AC2122" s="169" t="s">
        <v>1861</v>
      </c>
      <c r="AD2122" s="169" t="s">
        <v>1861</v>
      </c>
      <c r="AE2122" s="169" t="s">
        <v>1861</v>
      </c>
      <c r="AF2122" s="169"/>
      <c r="AG2122" s="169"/>
      <c r="AH2122" s="169"/>
      <c r="AI2122" s="169"/>
      <c r="AJ2122" s="162"/>
      <c r="AK2122" s="162"/>
      <c r="AL2122" s="169"/>
      <c r="AM2122" s="169"/>
      <c r="AN2122" s="1110"/>
      <c r="AO2122" s="169"/>
      <c r="AP2122" s="169"/>
      <c r="AQ2122" s="169"/>
      <c r="AR2122" s="169"/>
      <c r="AS2122" s="169"/>
      <c r="AT2122" s="169" t="s">
        <v>262</v>
      </c>
      <c r="AU2122" s="169"/>
      <c r="AV2122" s="112"/>
      <c r="AW2122" s="113"/>
      <c r="AX2122" s="112"/>
      <c r="AY2122" s="113"/>
      <c r="AZ2122" s="112"/>
      <c r="BA2122" s="113"/>
      <c r="BB2122" s="112"/>
      <c r="BC2122" s="113"/>
      <c r="BD2122" s="112"/>
      <c r="BE2122" s="113"/>
      <c r="BF2122" s="169"/>
      <c r="BG2122" s="587" t="s">
        <v>602</v>
      </c>
    </row>
    <row r="2123" spans="1:59" s="104" customFormat="1" ht="39" thickBot="1" x14ac:dyDescent="0.25">
      <c r="A2123" s="790">
        <v>710</v>
      </c>
      <c r="B2123" s="467" t="s">
        <v>10318</v>
      </c>
      <c r="C2123" s="494">
        <v>12460060</v>
      </c>
      <c r="D2123" s="469">
        <v>40142</v>
      </c>
      <c r="E2123" s="469">
        <v>40142</v>
      </c>
      <c r="F2123" s="469">
        <v>41791</v>
      </c>
      <c r="G2123" s="467">
        <v>-7777</v>
      </c>
      <c r="H2123" s="467" t="s">
        <v>11084</v>
      </c>
      <c r="I2123" s="467" t="s">
        <v>1668</v>
      </c>
      <c r="J2123" s="467"/>
      <c r="K2123" s="467" t="s">
        <v>33</v>
      </c>
      <c r="L2123" s="467" t="s">
        <v>320</v>
      </c>
      <c r="M2123" s="467" t="s">
        <v>41</v>
      </c>
      <c r="N2123" s="467" t="s">
        <v>41</v>
      </c>
      <c r="O2123" s="467" t="s">
        <v>6514</v>
      </c>
      <c r="P2123" s="468">
        <v>52177</v>
      </c>
      <c r="Q2123" s="467" t="s">
        <v>559</v>
      </c>
      <c r="R2123" s="467" t="s">
        <v>1651</v>
      </c>
      <c r="S2123" s="471" t="s">
        <v>8514</v>
      </c>
      <c r="T2123" s="467">
        <v>-7777</v>
      </c>
      <c r="U2123" s="467">
        <v>-7777</v>
      </c>
      <c r="V2123" s="467">
        <v>-7777</v>
      </c>
      <c r="W2123" s="467">
        <v>-7777</v>
      </c>
      <c r="X2123" s="467">
        <v>-7777</v>
      </c>
      <c r="Y2123" s="467">
        <v>-7777</v>
      </c>
      <c r="Z2123" s="467">
        <v>-7777</v>
      </c>
      <c r="AA2123" s="545">
        <v>53595</v>
      </c>
      <c r="AB2123" s="467">
        <v>-7777</v>
      </c>
      <c r="AC2123" s="467">
        <v>-7777</v>
      </c>
      <c r="AD2123" s="467">
        <v>-7777</v>
      </c>
      <c r="AE2123" s="467">
        <v>-7777</v>
      </c>
      <c r="AF2123" s="467"/>
      <c r="AG2123" s="467"/>
      <c r="AH2123" s="467"/>
      <c r="AI2123" s="467"/>
      <c r="AJ2123" s="467"/>
      <c r="AK2123" s="467"/>
      <c r="AL2123" s="467"/>
      <c r="AM2123" s="467"/>
      <c r="AN2123" s="1119"/>
      <c r="AO2123" s="467"/>
      <c r="AP2123" s="467"/>
      <c r="AQ2123" s="467"/>
      <c r="AR2123" s="467"/>
      <c r="AS2123" s="467"/>
      <c r="AT2123" s="467" t="s">
        <v>262</v>
      </c>
      <c r="AU2123" s="467"/>
      <c r="AV2123" s="468"/>
      <c r="AW2123" s="469"/>
      <c r="AX2123" s="468"/>
      <c r="AY2123" s="469"/>
      <c r="AZ2123" s="468"/>
      <c r="BA2123" s="469"/>
      <c r="BB2123" s="468"/>
      <c r="BC2123" s="469"/>
      <c r="BD2123" s="468"/>
      <c r="BE2123" s="469"/>
      <c r="BF2123" s="467"/>
      <c r="BG2123" s="588" t="s">
        <v>599</v>
      </c>
    </row>
    <row r="2124" spans="1:59" s="104" customFormat="1" ht="26.25" thickBot="1" x14ac:dyDescent="0.25">
      <c r="A2124" s="790">
        <v>711</v>
      </c>
      <c r="B2124" s="171" t="s">
        <v>3272</v>
      </c>
      <c r="C2124" s="520">
        <v>12460061</v>
      </c>
      <c r="D2124" s="581">
        <v>40197</v>
      </c>
      <c r="E2124" s="581">
        <v>40197</v>
      </c>
      <c r="F2124" s="581">
        <v>43678</v>
      </c>
      <c r="G2124" s="171">
        <v>-7777</v>
      </c>
      <c r="H2124" s="171" t="s">
        <v>3245</v>
      </c>
      <c r="I2124" s="171" t="s">
        <v>1458</v>
      </c>
      <c r="J2124" s="171"/>
      <c r="K2124" s="171" t="s">
        <v>33</v>
      </c>
      <c r="L2124" s="578" t="s">
        <v>973</v>
      </c>
      <c r="M2124" s="578" t="s">
        <v>131</v>
      </c>
      <c r="N2124" s="171" t="s">
        <v>41</v>
      </c>
      <c r="O2124" s="171" t="s">
        <v>437</v>
      </c>
      <c r="P2124" s="579">
        <v>63673</v>
      </c>
      <c r="Q2124" s="171" t="s">
        <v>559</v>
      </c>
      <c r="R2124" s="171" t="s">
        <v>1651</v>
      </c>
      <c r="S2124" s="466" t="s">
        <v>8515</v>
      </c>
      <c r="T2124" s="171">
        <v>-7777</v>
      </c>
      <c r="U2124" s="171">
        <v>-7777</v>
      </c>
      <c r="V2124" s="171">
        <v>-7777</v>
      </c>
      <c r="W2124" s="171">
        <v>-7777</v>
      </c>
      <c r="X2124" s="171">
        <v>-7777</v>
      </c>
      <c r="Y2124" s="171">
        <v>-7777</v>
      </c>
      <c r="Z2124" s="171">
        <v>-7777</v>
      </c>
      <c r="AA2124" s="183">
        <v>138791</v>
      </c>
      <c r="AB2124" s="171">
        <v>-7777</v>
      </c>
      <c r="AC2124" s="171">
        <v>-7777</v>
      </c>
      <c r="AD2124" s="171">
        <v>-7777</v>
      </c>
      <c r="AE2124" s="171">
        <v>-7777</v>
      </c>
      <c r="AF2124" s="578"/>
      <c r="AG2124" s="578"/>
      <c r="AH2124" s="578"/>
      <c r="AI2124" s="578"/>
      <c r="AJ2124" s="578"/>
      <c r="AK2124" s="578"/>
      <c r="AL2124" s="578"/>
      <c r="AM2124" s="578"/>
      <c r="AN2124" s="1185"/>
      <c r="AO2124" s="578"/>
      <c r="AP2124" s="578"/>
      <c r="AQ2124" s="171"/>
      <c r="AR2124" s="171"/>
      <c r="AS2124" s="171"/>
      <c r="AT2124" s="578" t="s">
        <v>34</v>
      </c>
      <c r="AU2124" s="578"/>
      <c r="AV2124" s="579"/>
      <c r="AW2124" s="581"/>
      <c r="AX2124" s="579"/>
      <c r="AY2124" s="581"/>
      <c r="AZ2124" s="579"/>
      <c r="BA2124" s="581"/>
      <c r="BB2124" s="579"/>
      <c r="BC2124" s="581"/>
      <c r="BD2124" s="579"/>
      <c r="BE2124" s="581"/>
      <c r="BF2124" s="578"/>
      <c r="BG2124" s="171"/>
    </row>
    <row r="2125" spans="1:59" s="104" customFormat="1" ht="26.25" thickBot="1" x14ac:dyDescent="0.25">
      <c r="A2125" s="790">
        <v>712</v>
      </c>
      <c r="B2125" s="467" t="s">
        <v>10319</v>
      </c>
      <c r="C2125" s="494">
        <v>12460062</v>
      </c>
      <c r="D2125" s="585">
        <v>40197</v>
      </c>
      <c r="E2125" s="585">
        <v>40197</v>
      </c>
      <c r="F2125" s="585">
        <v>40908</v>
      </c>
      <c r="G2125" s="467">
        <v>-7777</v>
      </c>
      <c r="H2125" s="467" t="s">
        <v>11085</v>
      </c>
      <c r="I2125" s="467" t="s">
        <v>1668</v>
      </c>
      <c r="J2125" s="467"/>
      <c r="K2125" s="467" t="s">
        <v>33</v>
      </c>
      <c r="L2125" s="467" t="s">
        <v>6515</v>
      </c>
      <c r="M2125" s="569" t="s">
        <v>131</v>
      </c>
      <c r="N2125" s="569" t="s">
        <v>32</v>
      </c>
      <c r="O2125" s="467" t="s">
        <v>3099</v>
      </c>
      <c r="P2125" s="468" t="s">
        <v>6516</v>
      </c>
      <c r="Q2125" s="467" t="s">
        <v>559</v>
      </c>
      <c r="R2125" s="467" t="s">
        <v>1651</v>
      </c>
      <c r="S2125" s="471" t="s">
        <v>8516</v>
      </c>
      <c r="T2125" s="467">
        <v>-7777</v>
      </c>
      <c r="U2125" s="467">
        <v>-7777</v>
      </c>
      <c r="V2125" s="467">
        <v>-7777</v>
      </c>
      <c r="W2125" s="467">
        <v>-7777</v>
      </c>
      <c r="X2125" s="467">
        <v>-7777</v>
      </c>
      <c r="Y2125" s="467">
        <v>-7777</v>
      </c>
      <c r="Z2125" s="467">
        <v>-7777</v>
      </c>
      <c r="AA2125" s="545">
        <v>245000</v>
      </c>
      <c r="AB2125" s="467">
        <v>-7777</v>
      </c>
      <c r="AC2125" s="467">
        <v>-7777</v>
      </c>
      <c r="AD2125" s="467">
        <v>-7777</v>
      </c>
      <c r="AE2125" s="467">
        <v>-7777</v>
      </c>
      <c r="AF2125" s="569"/>
      <c r="AG2125" s="569"/>
      <c r="AH2125" s="569"/>
      <c r="AI2125" s="569"/>
      <c r="AJ2125" s="569"/>
      <c r="AK2125" s="569"/>
      <c r="AL2125" s="569"/>
      <c r="AM2125" s="569"/>
      <c r="AN2125" s="1161"/>
      <c r="AO2125" s="569"/>
      <c r="AP2125" s="569"/>
      <c r="AQ2125" s="467"/>
      <c r="AR2125" s="467"/>
      <c r="AS2125" s="467"/>
      <c r="AT2125" s="569"/>
      <c r="AU2125" s="569"/>
      <c r="AV2125" s="584"/>
      <c r="AW2125" s="585"/>
      <c r="AX2125" s="584"/>
      <c r="AY2125" s="585"/>
      <c r="AZ2125" s="584"/>
      <c r="BA2125" s="585"/>
      <c r="BB2125" s="584"/>
      <c r="BC2125" s="585"/>
      <c r="BD2125" s="584"/>
      <c r="BE2125" s="585"/>
      <c r="BF2125" s="569"/>
      <c r="BG2125" s="495"/>
    </row>
    <row r="2126" spans="1:59" s="104" customFormat="1" ht="39" thickBot="1" x14ac:dyDescent="0.25">
      <c r="A2126" s="790">
        <v>713</v>
      </c>
      <c r="B2126" s="171" t="s">
        <v>10294</v>
      </c>
      <c r="C2126" s="520">
        <v>12460063</v>
      </c>
      <c r="D2126" s="581">
        <v>40217</v>
      </c>
      <c r="E2126" s="581">
        <v>40217</v>
      </c>
      <c r="F2126" s="581">
        <v>41866</v>
      </c>
      <c r="G2126" s="171">
        <v>-7777</v>
      </c>
      <c r="H2126" s="171" t="s">
        <v>11050</v>
      </c>
      <c r="I2126" s="171" t="s">
        <v>1452</v>
      </c>
      <c r="J2126" s="171"/>
      <c r="K2126" s="171" t="s">
        <v>921</v>
      </c>
      <c r="L2126" s="578" t="s">
        <v>285</v>
      </c>
      <c r="M2126" s="578" t="s">
        <v>94</v>
      </c>
      <c r="N2126" s="578" t="s">
        <v>94</v>
      </c>
      <c r="O2126" s="171" t="s">
        <v>3100</v>
      </c>
      <c r="P2126" s="579">
        <v>70113</v>
      </c>
      <c r="Q2126" s="171" t="s">
        <v>559</v>
      </c>
      <c r="R2126" s="171" t="s">
        <v>1651</v>
      </c>
      <c r="S2126" s="466" t="s">
        <v>8467</v>
      </c>
      <c r="T2126" s="171">
        <v>-7777</v>
      </c>
      <c r="U2126" s="171">
        <v>-7777</v>
      </c>
      <c r="V2126" s="171">
        <v>-7777</v>
      </c>
      <c r="W2126" s="171">
        <v>-7777</v>
      </c>
      <c r="X2126" s="171">
        <v>-7777</v>
      </c>
      <c r="Y2126" s="171">
        <v>-7777</v>
      </c>
      <c r="Z2126" s="171">
        <v>-7777</v>
      </c>
      <c r="AA2126" s="183">
        <v>56000</v>
      </c>
      <c r="AB2126" s="171">
        <v>-7777</v>
      </c>
      <c r="AC2126" s="171">
        <v>-7777</v>
      </c>
      <c r="AD2126" s="171">
        <v>-7777</v>
      </c>
      <c r="AE2126" s="171">
        <v>-7777</v>
      </c>
      <c r="AF2126" s="578" t="s">
        <v>3101</v>
      </c>
      <c r="AG2126" s="578"/>
      <c r="AH2126" s="578"/>
      <c r="AI2126" s="578"/>
      <c r="AJ2126" s="576" t="s">
        <v>8517</v>
      </c>
      <c r="AK2126" s="576" t="s">
        <v>8518</v>
      </c>
      <c r="AL2126" s="578">
        <v>43</v>
      </c>
      <c r="AM2126" s="578">
        <v>27</v>
      </c>
      <c r="AN2126" s="1185">
        <v>26.47</v>
      </c>
      <c r="AO2126" s="578">
        <v>23</v>
      </c>
      <c r="AP2126" s="578">
        <v>10</v>
      </c>
      <c r="AQ2126" s="171">
        <v>12.03</v>
      </c>
      <c r="AR2126" s="548">
        <f t="shared" ref="AR2126" si="236">AL2126+AM2126/60+AN2126/3600</f>
        <v>43.457352777777778</v>
      </c>
      <c r="AS2126" s="548">
        <f t="shared" ref="AS2126" si="237">AO2126+AP2126/60+AQ2126/3600</f>
        <v>23.170008333333335</v>
      </c>
      <c r="AT2126" s="171" t="s">
        <v>34</v>
      </c>
      <c r="AU2126" s="578"/>
      <c r="AV2126" s="579"/>
      <c r="AW2126" s="581"/>
      <c r="AX2126" s="579"/>
      <c r="AY2126" s="581"/>
      <c r="AZ2126" s="579"/>
      <c r="BA2126" s="581"/>
      <c r="BB2126" s="579"/>
      <c r="BC2126" s="581"/>
      <c r="BD2126" s="579"/>
      <c r="BE2126" s="581"/>
      <c r="BF2126" s="578"/>
      <c r="BG2126" s="171"/>
    </row>
    <row r="2127" spans="1:59" s="104" customFormat="1" ht="39" thickBot="1" x14ac:dyDescent="0.25">
      <c r="A2127" s="790">
        <v>714</v>
      </c>
      <c r="B2127" s="467" t="s">
        <v>3102</v>
      </c>
      <c r="C2127" s="494">
        <v>12460064</v>
      </c>
      <c r="D2127" s="585">
        <v>40217</v>
      </c>
      <c r="E2127" s="585">
        <v>40217</v>
      </c>
      <c r="F2127" s="585">
        <v>40770</v>
      </c>
      <c r="G2127" s="467">
        <v>-7777</v>
      </c>
      <c r="H2127" s="569" t="s">
        <v>11086</v>
      </c>
      <c r="I2127" s="467" t="s">
        <v>696</v>
      </c>
      <c r="J2127" s="467"/>
      <c r="K2127" s="467" t="s">
        <v>38</v>
      </c>
      <c r="L2127" s="569" t="s">
        <v>309</v>
      </c>
      <c r="M2127" s="569" t="s">
        <v>118</v>
      </c>
      <c r="N2127" s="569" t="s">
        <v>64</v>
      </c>
      <c r="O2127" s="569" t="s">
        <v>3103</v>
      </c>
      <c r="P2127" s="584">
        <v>57385</v>
      </c>
      <c r="Q2127" s="467" t="s">
        <v>559</v>
      </c>
      <c r="R2127" s="467" t="s">
        <v>1651</v>
      </c>
      <c r="S2127" s="586" t="s">
        <v>8519</v>
      </c>
      <c r="T2127" s="467">
        <v>-7777</v>
      </c>
      <c r="U2127" s="467">
        <v>-7777</v>
      </c>
      <c r="V2127" s="467">
        <v>-7777</v>
      </c>
      <c r="W2127" s="467">
        <v>-7777</v>
      </c>
      <c r="X2127" s="467">
        <v>-7777</v>
      </c>
      <c r="Y2127" s="467">
        <v>-7777</v>
      </c>
      <c r="Z2127" s="467">
        <v>-7777</v>
      </c>
      <c r="AA2127" s="545">
        <v>55830</v>
      </c>
      <c r="AB2127" s="467">
        <v>-7777</v>
      </c>
      <c r="AC2127" s="467">
        <v>-7777</v>
      </c>
      <c r="AD2127" s="467">
        <v>-7777</v>
      </c>
      <c r="AE2127" s="467">
        <v>-7777</v>
      </c>
      <c r="AF2127" s="569"/>
      <c r="AG2127" s="569"/>
      <c r="AH2127" s="569"/>
      <c r="AI2127" s="569"/>
      <c r="AJ2127" s="569"/>
      <c r="AK2127" s="569"/>
      <c r="AL2127" s="569"/>
      <c r="AM2127" s="569"/>
      <c r="AN2127" s="1161"/>
      <c r="AO2127" s="569"/>
      <c r="AP2127" s="569"/>
      <c r="AQ2127" s="467"/>
      <c r="AR2127" s="467"/>
      <c r="AS2127" s="467"/>
      <c r="AT2127" s="569" t="s">
        <v>34</v>
      </c>
      <c r="AU2127" s="569"/>
      <c r="AV2127" s="584"/>
      <c r="AW2127" s="585"/>
      <c r="AX2127" s="584"/>
      <c r="AY2127" s="585"/>
      <c r="AZ2127" s="584"/>
      <c r="BA2127" s="585"/>
      <c r="BB2127" s="584"/>
      <c r="BC2127" s="585"/>
      <c r="BD2127" s="584"/>
      <c r="BE2127" s="585"/>
      <c r="BF2127" s="569"/>
      <c r="BG2127" s="495"/>
    </row>
    <row r="2128" spans="1:59" s="104" customFormat="1" ht="26.25" thickBot="1" x14ac:dyDescent="0.25">
      <c r="A2128" s="790">
        <v>715</v>
      </c>
      <c r="B2128" s="578" t="s">
        <v>7108</v>
      </c>
      <c r="C2128" s="520">
        <v>12460065</v>
      </c>
      <c r="D2128" s="581">
        <v>40218</v>
      </c>
      <c r="E2128" s="581">
        <v>40218</v>
      </c>
      <c r="F2128" s="581">
        <v>41821</v>
      </c>
      <c r="G2128" s="171">
        <v>-7777</v>
      </c>
      <c r="H2128" s="578" t="s">
        <v>11087</v>
      </c>
      <c r="I2128" s="171" t="s">
        <v>1452</v>
      </c>
      <c r="J2128" s="171"/>
      <c r="K2128" s="171" t="s">
        <v>921</v>
      </c>
      <c r="L2128" s="578" t="s">
        <v>94</v>
      </c>
      <c r="M2128" s="578" t="s">
        <v>94</v>
      </c>
      <c r="N2128" s="578" t="s">
        <v>94</v>
      </c>
      <c r="O2128" s="171" t="s">
        <v>8520</v>
      </c>
      <c r="P2128" s="579">
        <v>48489</v>
      </c>
      <c r="Q2128" s="171" t="s">
        <v>559</v>
      </c>
      <c r="R2128" s="171" t="s">
        <v>1651</v>
      </c>
      <c r="S2128" s="582" t="s">
        <v>6005</v>
      </c>
      <c r="T2128" s="171">
        <v>-7777</v>
      </c>
      <c r="U2128" s="171">
        <v>-7777</v>
      </c>
      <c r="V2128" s="171">
        <v>-7777</v>
      </c>
      <c r="W2128" s="171">
        <v>-7777</v>
      </c>
      <c r="X2128" s="171">
        <v>-7777</v>
      </c>
      <c r="Y2128" s="171">
        <v>-7777</v>
      </c>
      <c r="Z2128" s="171">
        <v>-7777</v>
      </c>
      <c r="AA2128" s="183">
        <v>106316</v>
      </c>
      <c r="AB2128" s="171">
        <v>-7777</v>
      </c>
      <c r="AC2128" s="171">
        <v>-7777</v>
      </c>
      <c r="AD2128" s="171">
        <v>-7777</v>
      </c>
      <c r="AE2128" s="171">
        <v>-7777</v>
      </c>
      <c r="AF2128" s="578"/>
      <c r="AG2128" s="578"/>
      <c r="AH2128" s="578"/>
      <c r="AI2128" s="578"/>
      <c r="AJ2128" s="576" t="s">
        <v>8521</v>
      </c>
      <c r="AK2128" s="576" t="s">
        <v>8522</v>
      </c>
      <c r="AL2128" s="578">
        <v>43</v>
      </c>
      <c r="AM2128" s="578">
        <v>23</v>
      </c>
      <c r="AN2128" s="1185">
        <v>2.34</v>
      </c>
      <c r="AO2128" s="578">
        <v>23</v>
      </c>
      <c r="AP2128" s="578">
        <v>14</v>
      </c>
      <c r="AQ2128" s="171">
        <v>39.28</v>
      </c>
      <c r="AR2128" s="171"/>
      <c r="AS2128" s="171"/>
      <c r="AT2128" s="578" t="s">
        <v>34</v>
      </c>
      <c r="AU2128" s="578"/>
      <c r="AV2128" s="579"/>
      <c r="AW2128" s="581"/>
      <c r="AX2128" s="579"/>
      <c r="AY2128" s="581"/>
      <c r="AZ2128" s="579"/>
      <c r="BA2128" s="581"/>
      <c r="BB2128" s="579"/>
      <c r="BC2128" s="581"/>
      <c r="BD2128" s="579"/>
      <c r="BE2128" s="581"/>
      <c r="BF2128" s="578"/>
      <c r="BG2128" s="171"/>
    </row>
    <row r="2129" spans="1:59" s="104" customFormat="1" ht="39" thickBot="1" x14ac:dyDescent="0.25">
      <c r="A2129" s="790">
        <v>716</v>
      </c>
      <c r="B2129" s="467" t="s">
        <v>10320</v>
      </c>
      <c r="C2129" s="494">
        <v>12460066</v>
      </c>
      <c r="D2129" s="585">
        <v>40238</v>
      </c>
      <c r="E2129" s="585">
        <v>40238</v>
      </c>
      <c r="F2129" s="585">
        <v>41032</v>
      </c>
      <c r="G2129" s="467">
        <v>-7777</v>
      </c>
      <c r="H2129" s="569" t="s">
        <v>11088</v>
      </c>
      <c r="I2129" s="569" t="s">
        <v>1469</v>
      </c>
      <c r="J2129" s="569"/>
      <c r="K2129" s="467" t="s">
        <v>50</v>
      </c>
      <c r="L2129" s="569" t="s">
        <v>6517</v>
      </c>
      <c r="M2129" s="569" t="s">
        <v>839</v>
      </c>
      <c r="N2129" s="569" t="s">
        <v>74</v>
      </c>
      <c r="O2129" s="569" t="s">
        <v>353</v>
      </c>
      <c r="P2129" s="584">
        <v>61580</v>
      </c>
      <c r="Q2129" s="467" t="s">
        <v>559</v>
      </c>
      <c r="R2129" s="467" t="s">
        <v>1651</v>
      </c>
      <c r="S2129" s="586" t="s">
        <v>8523</v>
      </c>
      <c r="T2129" s="467">
        <v>-7777</v>
      </c>
      <c r="U2129" s="467">
        <v>-7777</v>
      </c>
      <c r="V2129" s="467">
        <v>-7777</v>
      </c>
      <c r="W2129" s="467">
        <v>-7777</v>
      </c>
      <c r="X2129" s="467">
        <v>-7777</v>
      </c>
      <c r="Y2129" s="467">
        <v>-7777</v>
      </c>
      <c r="Z2129" s="467">
        <v>-7777</v>
      </c>
      <c r="AA2129" s="545">
        <v>24903</v>
      </c>
      <c r="AB2129" s="467">
        <v>-7777</v>
      </c>
      <c r="AC2129" s="467">
        <v>-7777</v>
      </c>
      <c r="AD2129" s="467">
        <v>-7777</v>
      </c>
      <c r="AE2129" s="467">
        <v>-7777</v>
      </c>
      <c r="AF2129" s="569"/>
      <c r="AG2129" s="569"/>
      <c r="AH2129" s="569"/>
      <c r="AI2129" s="569"/>
      <c r="AJ2129" s="549" t="s">
        <v>8524</v>
      </c>
      <c r="AK2129" s="549" t="s">
        <v>8525</v>
      </c>
      <c r="AL2129" s="569">
        <v>43</v>
      </c>
      <c r="AM2129" s="569">
        <v>15</v>
      </c>
      <c r="AN2129" s="1161">
        <v>30.9</v>
      </c>
      <c r="AO2129" s="569">
        <v>24</v>
      </c>
      <c r="AP2129" s="569">
        <v>11</v>
      </c>
      <c r="AQ2129" s="467">
        <v>15.95</v>
      </c>
      <c r="AR2129" s="550">
        <f>AL2129+AM2129/60+AN2129/3600</f>
        <v>43.258583333333334</v>
      </c>
      <c r="AS2129" s="550">
        <f>AO2129+AP2129/60+AQ2129/3600</f>
        <v>24.187763888888888</v>
      </c>
      <c r="AT2129" s="569"/>
      <c r="AU2129" s="569"/>
      <c r="AV2129" s="584"/>
      <c r="AW2129" s="585"/>
      <c r="AX2129" s="584"/>
      <c r="AY2129" s="585"/>
      <c r="AZ2129" s="584"/>
      <c r="BA2129" s="585"/>
      <c r="BB2129" s="584"/>
      <c r="BC2129" s="585"/>
      <c r="BD2129" s="584"/>
      <c r="BE2129" s="585"/>
      <c r="BF2129" s="569"/>
      <c r="BG2129" s="495"/>
    </row>
    <row r="2130" spans="1:59" s="104" customFormat="1" ht="26.25" thickBot="1" x14ac:dyDescent="0.25">
      <c r="A2130" s="790">
        <v>717</v>
      </c>
      <c r="B2130" s="578" t="s">
        <v>10321</v>
      </c>
      <c r="C2130" s="580">
        <v>12460067</v>
      </c>
      <c r="D2130" s="581">
        <v>40280</v>
      </c>
      <c r="E2130" s="581">
        <v>40280</v>
      </c>
      <c r="F2130" s="581">
        <v>41821</v>
      </c>
      <c r="G2130" s="171">
        <v>-7777</v>
      </c>
      <c r="H2130" s="578" t="s">
        <v>11089</v>
      </c>
      <c r="I2130" s="578" t="s">
        <v>1683</v>
      </c>
      <c r="J2130" s="578"/>
      <c r="K2130" s="171" t="s">
        <v>58</v>
      </c>
      <c r="L2130" s="171" t="s">
        <v>6518</v>
      </c>
      <c r="M2130" s="578" t="s">
        <v>132</v>
      </c>
      <c r="N2130" s="578" t="s">
        <v>132</v>
      </c>
      <c r="O2130" s="171" t="s">
        <v>8527</v>
      </c>
      <c r="P2130" s="464" t="s">
        <v>3104</v>
      </c>
      <c r="Q2130" s="171" t="s">
        <v>559</v>
      </c>
      <c r="R2130" s="171" t="s">
        <v>1651</v>
      </c>
      <c r="S2130" s="582" t="s">
        <v>8526</v>
      </c>
      <c r="T2130" s="171">
        <v>-7777</v>
      </c>
      <c r="U2130" s="171">
        <v>-7777</v>
      </c>
      <c r="V2130" s="171">
        <v>-7777</v>
      </c>
      <c r="W2130" s="171">
        <v>-7777</v>
      </c>
      <c r="X2130" s="171">
        <v>-7777</v>
      </c>
      <c r="Y2130" s="171">
        <v>-7777</v>
      </c>
      <c r="Z2130" s="171">
        <v>-7777</v>
      </c>
      <c r="AA2130" s="183">
        <v>143000</v>
      </c>
      <c r="AB2130" s="171">
        <v>-7777</v>
      </c>
      <c r="AC2130" s="171">
        <v>-7777</v>
      </c>
      <c r="AD2130" s="171">
        <v>-7777</v>
      </c>
      <c r="AE2130" s="171">
        <v>-7777</v>
      </c>
      <c r="AF2130" s="578"/>
      <c r="AG2130" s="578"/>
      <c r="AH2130" s="578"/>
      <c r="AI2130" s="578"/>
      <c r="AJ2130" s="578"/>
      <c r="AK2130" s="578"/>
      <c r="AL2130" s="578"/>
      <c r="AM2130" s="578"/>
      <c r="AN2130" s="1185"/>
      <c r="AO2130" s="578"/>
      <c r="AP2130" s="578"/>
      <c r="AQ2130" s="171"/>
      <c r="AR2130" s="171"/>
      <c r="AS2130" s="171"/>
      <c r="AT2130" s="578"/>
      <c r="AU2130" s="578"/>
      <c r="AV2130" s="579"/>
      <c r="AW2130" s="581"/>
      <c r="AX2130" s="579"/>
      <c r="AY2130" s="581"/>
      <c r="AZ2130" s="579"/>
      <c r="BA2130" s="581"/>
      <c r="BB2130" s="579"/>
      <c r="BC2130" s="581"/>
      <c r="BD2130" s="579"/>
      <c r="BE2130" s="581"/>
      <c r="BF2130" s="578"/>
      <c r="BG2130" s="171" t="s">
        <v>1607</v>
      </c>
    </row>
    <row r="2131" spans="1:59" s="104" customFormat="1" ht="26.25" thickBot="1" x14ac:dyDescent="0.25">
      <c r="A2131" s="790">
        <v>718</v>
      </c>
      <c r="B2131" s="467" t="s">
        <v>10322</v>
      </c>
      <c r="C2131" s="494">
        <v>12460068</v>
      </c>
      <c r="D2131" s="469">
        <v>40280</v>
      </c>
      <c r="E2131" s="469">
        <v>40266</v>
      </c>
      <c r="F2131" s="469">
        <v>43919</v>
      </c>
      <c r="G2131" s="467">
        <v>-7777</v>
      </c>
      <c r="H2131" s="467" t="s">
        <v>11090</v>
      </c>
      <c r="I2131" s="569" t="s">
        <v>707</v>
      </c>
      <c r="J2131" s="569"/>
      <c r="K2131" s="467" t="s">
        <v>58</v>
      </c>
      <c r="L2131" s="467" t="s">
        <v>665</v>
      </c>
      <c r="M2131" s="467" t="s">
        <v>432</v>
      </c>
      <c r="N2131" s="467" t="s">
        <v>47</v>
      </c>
      <c r="O2131" s="467" t="s">
        <v>6519</v>
      </c>
      <c r="P2131" s="468">
        <v>36364</v>
      </c>
      <c r="Q2131" s="467" t="s">
        <v>559</v>
      </c>
      <c r="R2131" s="467" t="s">
        <v>1651</v>
      </c>
      <c r="S2131" s="471" t="s">
        <v>8528</v>
      </c>
      <c r="T2131" s="467">
        <v>-7777</v>
      </c>
      <c r="U2131" s="467">
        <v>-7777</v>
      </c>
      <c r="V2131" s="467">
        <v>-7777</v>
      </c>
      <c r="W2131" s="467">
        <v>-7777</v>
      </c>
      <c r="X2131" s="467">
        <v>-7777</v>
      </c>
      <c r="Y2131" s="467">
        <v>-7777</v>
      </c>
      <c r="Z2131" s="467">
        <v>-7777</v>
      </c>
      <c r="AA2131" s="545">
        <v>38300</v>
      </c>
      <c r="AB2131" s="467">
        <v>-7777</v>
      </c>
      <c r="AC2131" s="467">
        <v>-7777</v>
      </c>
      <c r="AD2131" s="467">
        <v>-7777</v>
      </c>
      <c r="AE2131" s="467">
        <v>-7777</v>
      </c>
      <c r="AF2131" s="467"/>
      <c r="AG2131" s="467"/>
      <c r="AH2131" s="467"/>
      <c r="AI2131" s="467"/>
      <c r="AJ2131" s="467"/>
      <c r="AK2131" s="467"/>
      <c r="AL2131" s="467"/>
      <c r="AM2131" s="467"/>
      <c r="AN2131" s="1119"/>
      <c r="AO2131" s="467"/>
      <c r="AP2131" s="467"/>
      <c r="AQ2131" s="467"/>
      <c r="AR2131" s="467"/>
      <c r="AS2131" s="467"/>
      <c r="AT2131" s="467"/>
      <c r="AU2131" s="467"/>
      <c r="AV2131" s="468"/>
      <c r="AW2131" s="469"/>
      <c r="AX2131" s="468"/>
      <c r="AY2131" s="469"/>
      <c r="AZ2131" s="468"/>
      <c r="BA2131" s="469"/>
      <c r="BB2131" s="468"/>
      <c r="BC2131" s="469"/>
      <c r="BD2131" s="468"/>
      <c r="BE2131" s="469"/>
      <c r="BF2131" s="467"/>
      <c r="BG2131" s="495" t="s">
        <v>1607</v>
      </c>
    </row>
    <row r="2132" spans="1:59" s="104" customFormat="1" ht="26.25" thickBot="1" x14ac:dyDescent="0.25">
      <c r="A2132" s="790">
        <v>719</v>
      </c>
      <c r="B2132" s="171" t="s">
        <v>1579</v>
      </c>
      <c r="C2132" s="520">
        <v>12460069</v>
      </c>
      <c r="D2132" s="465">
        <v>40295</v>
      </c>
      <c r="E2132" s="465">
        <v>40295</v>
      </c>
      <c r="F2132" s="465">
        <v>41944</v>
      </c>
      <c r="G2132" s="171">
        <v>-7777</v>
      </c>
      <c r="H2132" s="171" t="s">
        <v>11055</v>
      </c>
      <c r="I2132" s="171" t="s">
        <v>3085</v>
      </c>
      <c r="J2132" s="171"/>
      <c r="K2132" s="171" t="s">
        <v>33</v>
      </c>
      <c r="L2132" s="171" t="s">
        <v>203</v>
      </c>
      <c r="M2132" s="171" t="s">
        <v>131</v>
      </c>
      <c r="N2132" s="171" t="s">
        <v>32</v>
      </c>
      <c r="O2132" s="171" t="s">
        <v>3105</v>
      </c>
      <c r="P2132" s="464" t="s">
        <v>3586</v>
      </c>
      <c r="Q2132" s="171" t="s">
        <v>559</v>
      </c>
      <c r="R2132" s="171" t="s">
        <v>1651</v>
      </c>
      <c r="S2132" s="466" t="s">
        <v>8473</v>
      </c>
      <c r="T2132" s="171">
        <v>-7777</v>
      </c>
      <c r="U2132" s="171">
        <v>-7777</v>
      </c>
      <c r="V2132" s="171">
        <v>-7777</v>
      </c>
      <c r="W2132" s="171">
        <v>-7777</v>
      </c>
      <c r="X2132" s="171">
        <v>-7777</v>
      </c>
      <c r="Y2132" s="171">
        <v>-7777</v>
      </c>
      <c r="Z2132" s="171">
        <v>-7777</v>
      </c>
      <c r="AA2132" s="183">
        <v>78763</v>
      </c>
      <c r="AB2132" s="171">
        <v>-7777</v>
      </c>
      <c r="AC2132" s="171">
        <v>-7777</v>
      </c>
      <c r="AD2132" s="171">
        <v>-7777</v>
      </c>
      <c r="AE2132" s="171">
        <v>-7777</v>
      </c>
      <c r="AF2132" s="171"/>
      <c r="AG2132" s="171"/>
      <c r="AH2132" s="171"/>
      <c r="AI2132" s="171"/>
      <c r="AJ2132" s="171"/>
      <c r="AK2132" s="171"/>
      <c r="AL2132" s="171"/>
      <c r="AM2132" s="171"/>
      <c r="AN2132" s="1121"/>
      <c r="AO2132" s="171"/>
      <c r="AP2132" s="171"/>
      <c r="AQ2132" s="171"/>
      <c r="AR2132" s="171"/>
      <c r="AS2132" s="171"/>
      <c r="AT2132" s="171" t="s">
        <v>34</v>
      </c>
      <c r="AU2132" s="171"/>
      <c r="AV2132" s="464"/>
      <c r="AW2132" s="465"/>
      <c r="AX2132" s="464"/>
      <c r="AY2132" s="465"/>
      <c r="AZ2132" s="464"/>
      <c r="BA2132" s="465"/>
      <c r="BB2132" s="464"/>
      <c r="BC2132" s="465"/>
      <c r="BD2132" s="464"/>
      <c r="BE2132" s="465"/>
      <c r="BF2132" s="171"/>
      <c r="BG2132" s="171"/>
    </row>
    <row r="2133" spans="1:59" s="104" customFormat="1" ht="51.75" thickBot="1" x14ac:dyDescent="0.25">
      <c r="A2133" s="790">
        <v>720</v>
      </c>
      <c r="B2133" s="467" t="s">
        <v>10323</v>
      </c>
      <c r="C2133" s="494">
        <v>12460070</v>
      </c>
      <c r="D2133" s="469">
        <v>40312</v>
      </c>
      <c r="E2133" s="469">
        <v>40312</v>
      </c>
      <c r="F2133" s="469">
        <v>43599</v>
      </c>
      <c r="G2133" s="467">
        <v>-7777</v>
      </c>
      <c r="H2133" s="467" t="s">
        <v>3258</v>
      </c>
      <c r="I2133" s="467" t="s">
        <v>696</v>
      </c>
      <c r="J2133" s="467"/>
      <c r="K2133" s="467" t="s">
        <v>38</v>
      </c>
      <c r="L2133" s="467" t="s">
        <v>6520</v>
      </c>
      <c r="M2133" s="467" t="s">
        <v>122</v>
      </c>
      <c r="N2133" s="467" t="s">
        <v>64</v>
      </c>
      <c r="O2133" s="467" t="s">
        <v>7030</v>
      </c>
      <c r="P2133" s="468">
        <v>494</v>
      </c>
      <c r="Q2133" s="467" t="s">
        <v>559</v>
      </c>
      <c r="R2133" s="467" t="s">
        <v>1651</v>
      </c>
      <c r="S2133" s="471" t="s">
        <v>8529</v>
      </c>
      <c r="T2133" s="467">
        <v>-7777</v>
      </c>
      <c r="U2133" s="467">
        <v>-7777</v>
      </c>
      <c r="V2133" s="467">
        <v>-7777</v>
      </c>
      <c r="W2133" s="467">
        <v>-7777</v>
      </c>
      <c r="X2133" s="467">
        <v>-7777</v>
      </c>
      <c r="Y2133" s="467">
        <v>-7777</v>
      </c>
      <c r="Z2133" s="467">
        <v>-7777</v>
      </c>
      <c r="AA2133" s="545">
        <v>936970</v>
      </c>
      <c r="AB2133" s="467">
        <v>-7777</v>
      </c>
      <c r="AC2133" s="467">
        <v>-7777</v>
      </c>
      <c r="AD2133" s="467">
        <v>-7777</v>
      </c>
      <c r="AE2133" s="467">
        <v>-7777</v>
      </c>
      <c r="AF2133" s="467"/>
      <c r="AG2133" s="467"/>
      <c r="AH2133" s="467"/>
      <c r="AI2133" s="467"/>
      <c r="AJ2133" s="467"/>
      <c r="AK2133" s="467"/>
      <c r="AL2133" s="467"/>
      <c r="AM2133" s="467"/>
      <c r="AN2133" s="1119"/>
      <c r="AO2133" s="467"/>
      <c r="AP2133" s="467"/>
      <c r="AQ2133" s="467"/>
      <c r="AR2133" s="467"/>
      <c r="AS2133" s="467"/>
      <c r="AT2133" s="467" t="s">
        <v>34</v>
      </c>
      <c r="AU2133" s="467"/>
      <c r="AV2133" s="468"/>
      <c r="AW2133" s="469"/>
      <c r="AX2133" s="468"/>
      <c r="AY2133" s="469"/>
      <c r="AZ2133" s="468"/>
      <c r="BA2133" s="469"/>
      <c r="BB2133" s="468"/>
      <c r="BC2133" s="469"/>
      <c r="BD2133" s="468"/>
      <c r="BE2133" s="469"/>
      <c r="BF2133" s="467"/>
      <c r="BG2133" s="495"/>
    </row>
    <row r="2134" spans="1:59" s="104" customFormat="1" ht="39" thickBot="1" x14ac:dyDescent="0.25">
      <c r="A2134" s="790">
        <v>721</v>
      </c>
      <c r="B2134" s="171" t="s">
        <v>10324</v>
      </c>
      <c r="C2134" s="520">
        <v>12460071</v>
      </c>
      <c r="D2134" s="465">
        <v>40318</v>
      </c>
      <c r="E2134" s="465">
        <v>40318</v>
      </c>
      <c r="F2134" s="465">
        <v>43971</v>
      </c>
      <c r="G2134" s="171">
        <v>-7777</v>
      </c>
      <c r="H2134" s="171" t="s">
        <v>11091</v>
      </c>
      <c r="I2134" s="171" t="s">
        <v>3106</v>
      </c>
      <c r="J2134" s="171"/>
      <c r="K2134" s="171" t="s">
        <v>71</v>
      </c>
      <c r="L2134" s="171" t="s">
        <v>168</v>
      </c>
      <c r="M2134" s="171" t="s">
        <v>70</v>
      </c>
      <c r="N2134" s="171" t="s">
        <v>70</v>
      </c>
      <c r="O2134" s="171" t="s">
        <v>8531</v>
      </c>
      <c r="P2134" s="464">
        <v>11452</v>
      </c>
      <c r="Q2134" s="171" t="s">
        <v>559</v>
      </c>
      <c r="R2134" s="171" t="s">
        <v>1651</v>
      </c>
      <c r="S2134" s="466" t="s">
        <v>8530</v>
      </c>
      <c r="T2134" s="171">
        <v>-7777</v>
      </c>
      <c r="U2134" s="171">
        <v>-7777</v>
      </c>
      <c r="V2134" s="171">
        <v>-7777</v>
      </c>
      <c r="W2134" s="171">
        <v>-7777</v>
      </c>
      <c r="X2134" s="171">
        <v>-7777</v>
      </c>
      <c r="Y2134" s="171">
        <v>-7777</v>
      </c>
      <c r="Z2134" s="171">
        <v>-7777</v>
      </c>
      <c r="AA2134" s="183">
        <v>14200</v>
      </c>
      <c r="AB2134" s="171">
        <v>-7777</v>
      </c>
      <c r="AC2134" s="171">
        <v>-7777</v>
      </c>
      <c r="AD2134" s="171">
        <v>-7777</v>
      </c>
      <c r="AE2134" s="171">
        <v>-7777</v>
      </c>
      <c r="AF2134" s="171"/>
      <c r="AG2134" s="171"/>
      <c r="AH2134" s="171"/>
      <c r="AI2134" s="171"/>
      <c r="AJ2134" s="171"/>
      <c r="AK2134" s="171"/>
      <c r="AL2134" s="171"/>
      <c r="AM2134" s="171"/>
      <c r="AN2134" s="1121"/>
      <c r="AO2134" s="171"/>
      <c r="AP2134" s="171"/>
      <c r="AQ2134" s="171"/>
      <c r="AR2134" s="171"/>
      <c r="AS2134" s="171"/>
      <c r="AT2134" s="171" t="s">
        <v>34</v>
      </c>
      <c r="AU2134" s="171"/>
      <c r="AV2134" s="464"/>
      <c r="AW2134" s="465"/>
      <c r="AX2134" s="464"/>
      <c r="AY2134" s="465"/>
      <c r="AZ2134" s="464"/>
      <c r="BA2134" s="465"/>
      <c r="BB2134" s="464"/>
      <c r="BC2134" s="465"/>
      <c r="BD2134" s="464"/>
      <c r="BE2134" s="465"/>
      <c r="BF2134" s="171"/>
      <c r="BG2134" s="171" t="s">
        <v>602</v>
      </c>
    </row>
    <row r="2135" spans="1:59" s="104" customFormat="1" ht="39" thickBot="1" x14ac:dyDescent="0.25">
      <c r="A2135" s="790">
        <v>722</v>
      </c>
      <c r="B2135" s="467" t="s">
        <v>1579</v>
      </c>
      <c r="C2135" s="494">
        <v>12460072</v>
      </c>
      <c r="D2135" s="469">
        <v>40332</v>
      </c>
      <c r="E2135" s="469">
        <v>40332</v>
      </c>
      <c r="F2135" s="469">
        <v>41919</v>
      </c>
      <c r="G2135" s="467">
        <v>-7777</v>
      </c>
      <c r="H2135" s="467" t="s">
        <v>11092</v>
      </c>
      <c r="I2135" s="467" t="s">
        <v>1458</v>
      </c>
      <c r="J2135" s="467"/>
      <c r="K2135" s="467" t="s">
        <v>33</v>
      </c>
      <c r="L2135" s="467" t="s">
        <v>1028</v>
      </c>
      <c r="M2135" s="467" t="s">
        <v>32</v>
      </c>
      <c r="N2135" s="467" t="s">
        <v>32</v>
      </c>
      <c r="O2135" s="467" t="s">
        <v>3107</v>
      </c>
      <c r="P2135" s="468">
        <v>87120</v>
      </c>
      <c r="Q2135" s="467" t="s">
        <v>559</v>
      </c>
      <c r="R2135" s="467" t="s">
        <v>1651</v>
      </c>
      <c r="S2135" s="471" t="s">
        <v>8532</v>
      </c>
      <c r="T2135" s="467">
        <v>-7777</v>
      </c>
      <c r="U2135" s="467">
        <v>-7777</v>
      </c>
      <c r="V2135" s="467">
        <v>-7777</v>
      </c>
      <c r="W2135" s="467">
        <v>-7777</v>
      </c>
      <c r="X2135" s="467">
        <v>-7777</v>
      </c>
      <c r="Y2135" s="467">
        <v>-7777</v>
      </c>
      <c r="Z2135" s="467">
        <v>-7777</v>
      </c>
      <c r="AA2135" s="545">
        <v>18479</v>
      </c>
      <c r="AB2135" s="467">
        <v>-7777</v>
      </c>
      <c r="AC2135" s="467">
        <v>-7777</v>
      </c>
      <c r="AD2135" s="467">
        <v>-7777</v>
      </c>
      <c r="AE2135" s="467">
        <v>-7777</v>
      </c>
      <c r="AF2135" s="467"/>
      <c r="AG2135" s="467"/>
      <c r="AH2135" s="467"/>
      <c r="AI2135" s="467"/>
      <c r="AJ2135" s="467"/>
      <c r="AK2135" s="467"/>
      <c r="AL2135" s="467"/>
      <c r="AM2135" s="467"/>
      <c r="AN2135" s="1119"/>
      <c r="AO2135" s="467"/>
      <c r="AP2135" s="467"/>
      <c r="AQ2135" s="467"/>
      <c r="AR2135" s="467"/>
      <c r="AS2135" s="467"/>
      <c r="AT2135" s="467" t="s">
        <v>34</v>
      </c>
      <c r="AU2135" s="467"/>
      <c r="AV2135" s="468"/>
      <c r="AW2135" s="469"/>
      <c r="AX2135" s="468"/>
      <c r="AY2135" s="469"/>
      <c r="AZ2135" s="468"/>
      <c r="BA2135" s="469"/>
      <c r="BB2135" s="468"/>
      <c r="BC2135" s="469"/>
      <c r="BD2135" s="468"/>
      <c r="BE2135" s="469"/>
      <c r="BF2135" s="467"/>
      <c r="BG2135" s="495" t="s">
        <v>599</v>
      </c>
    </row>
    <row r="2136" spans="1:59" s="104" customFormat="1" ht="39" thickBot="1" x14ac:dyDescent="0.25">
      <c r="A2136" s="790">
        <v>723</v>
      </c>
      <c r="B2136" s="171" t="s">
        <v>3273</v>
      </c>
      <c r="C2136" s="520">
        <v>12460074</v>
      </c>
      <c r="D2136" s="465">
        <v>40541</v>
      </c>
      <c r="E2136" s="465">
        <v>40541</v>
      </c>
      <c r="F2136" s="465">
        <v>41491</v>
      </c>
      <c r="G2136" s="171">
        <v>-7777</v>
      </c>
      <c r="H2136" s="171" t="s">
        <v>11093</v>
      </c>
      <c r="I2136" s="171" t="s">
        <v>1516</v>
      </c>
      <c r="J2136" s="171"/>
      <c r="K2136" s="171" t="s">
        <v>67</v>
      </c>
      <c r="L2136" s="171" t="s">
        <v>1010</v>
      </c>
      <c r="M2136" s="171" t="s">
        <v>37</v>
      </c>
      <c r="N2136" s="171" t="s">
        <v>47</v>
      </c>
      <c r="O2136" s="171" t="s">
        <v>3108</v>
      </c>
      <c r="P2136" s="464">
        <v>43760</v>
      </c>
      <c r="Q2136" s="171" t="s">
        <v>559</v>
      </c>
      <c r="R2136" s="171" t="s">
        <v>1651</v>
      </c>
      <c r="S2136" s="466" t="s">
        <v>8533</v>
      </c>
      <c r="T2136" s="171">
        <v>-7777</v>
      </c>
      <c r="U2136" s="171">
        <v>-7777</v>
      </c>
      <c r="V2136" s="171">
        <v>-7777</v>
      </c>
      <c r="W2136" s="171">
        <v>-7777</v>
      </c>
      <c r="X2136" s="171">
        <v>-7777</v>
      </c>
      <c r="Y2136" s="171">
        <v>-7777</v>
      </c>
      <c r="Z2136" s="171">
        <v>-7777</v>
      </c>
      <c r="AA2136" s="183">
        <v>88750</v>
      </c>
      <c r="AB2136" s="171">
        <v>-7777</v>
      </c>
      <c r="AC2136" s="171">
        <v>-7777</v>
      </c>
      <c r="AD2136" s="171">
        <v>-7777</v>
      </c>
      <c r="AE2136" s="171">
        <v>-7777</v>
      </c>
      <c r="AF2136" s="171"/>
      <c r="AG2136" s="171"/>
      <c r="AH2136" s="171"/>
      <c r="AI2136" s="171"/>
      <c r="AJ2136" s="171"/>
      <c r="AK2136" s="171"/>
      <c r="AL2136" s="171"/>
      <c r="AM2136" s="171"/>
      <c r="AN2136" s="1121"/>
      <c r="AO2136" s="171"/>
      <c r="AP2136" s="171"/>
      <c r="AQ2136" s="171"/>
      <c r="AR2136" s="171"/>
      <c r="AS2136" s="171"/>
      <c r="AT2136" s="171" t="s">
        <v>34</v>
      </c>
      <c r="AU2136" s="171"/>
      <c r="AV2136" s="464"/>
      <c r="AW2136" s="465"/>
      <c r="AX2136" s="464"/>
      <c r="AY2136" s="465"/>
      <c r="AZ2136" s="464"/>
      <c r="BA2136" s="465"/>
      <c r="BB2136" s="464"/>
      <c r="BC2136" s="465"/>
      <c r="BD2136" s="464"/>
      <c r="BE2136" s="465"/>
      <c r="BF2136" s="171"/>
      <c r="BG2136" s="171"/>
    </row>
    <row r="2137" spans="1:59" s="104" customFormat="1" ht="39" thickBot="1" x14ac:dyDescent="0.25">
      <c r="A2137" s="790">
        <v>724</v>
      </c>
      <c r="B2137" s="467" t="s">
        <v>10325</v>
      </c>
      <c r="C2137" s="494">
        <v>12460075</v>
      </c>
      <c r="D2137" s="469">
        <v>40561</v>
      </c>
      <c r="E2137" s="469">
        <v>40561</v>
      </c>
      <c r="F2137" s="469">
        <v>42753</v>
      </c>
      <c r="G2137" s="467">
        <v>-7777</v>
      </c>
      <c r="H2137" s="467" t="s">
        <v>11094</v>
      </c>
      <c r="I2137" s="467" t="s">
        <v>1497</v>
      </c>
      <c r="J2137" s="467"/>
      <c r="K2137" s="467" t="s">
        <v>33</v>
      </c>
      <c r="L2137" s="467" t="s">
        <v>6521</v>
      </c>
      <c r="M2137" s="467" t="s">
        <v>41</v>
      </c>
      <c r="N2137" s="467" t="s">
        <v>41</v>
      </c>
      <c r="O2137" s="467" t="s">
        <v>3109</v>
      </c>
      <c r="P2137" s="468">
        <v>63416</v>
      </c>
      <c r="Q2137" s="467" t="s">
        <v>559</v>
      </c>
      <c r="R2137" s="467" t="s">
        <v>1651</v>
      </c>
      <c r="S2137" s="471" t="s">
        <v>8534</v>
      </c>
      <c r="T2137" s="467">
        <v>-7777</v>
      </c>
      <c r="U2137" s="467">
        <v>-7777</v>
      </c>
      <c r="V2137" s="467">
        <v>-7777</v>
      </c>
      <c r="W2137" s="467">
        <v>-7777</v>
      </c>
      <c r="X2137" s="467">
        <v>-7777</v>
      </c>
      <c r="Y2137" s="467">
        <v>-7777</v>
      </c>
      <c r="Z2137" s="467">
        <v>-7777</v>
      </c>
      <c r="AA2137" s="545">
        <v>36910</v>
      </c>
      <c r="AB2137" s="467">
        <v>-7777</v>
      </c>
      <c r="AC2137" s="467">
        <v>-7777</v>
      </c>
      <c r="AD2137" s="467">
        <v>-7777</v>
      </c>
      <c r="AE2137" s="467">
        <v>-7777</v>
      </c>
      <c r="AF2137" s="467"/>
      <c r="AG2137" s="467"/>
      <c r="AH2137" s="467"/>
      <c r="AI2137" s="467"/>
      <c r="AJ2137" s="467"/>
      <c r="AK2137" s="467"/>
      <c r="AL2137" s="467"/>
      <c r="AM2137" s="467"/>
      <c r="AN2137" s="1119"/>
      <c r="AO2137" s="467"/>
      <c r="AP2137" s="467"/>
      <c r="AQ2137" s="467"/>
      <c r="AR2137" s="467"/>
      <c r="AS2137" s="467"/>
      <c r="AT2137" s="467" t="s">
        <v>34</v>
      </c>
      <c r="AU2137" s="467"/>
      <c r="AV2137" s="468"/>
      <c r="AW2137" s="469"/>
      <c r="AX2137" s="468"/>
      <c r="AY2137" s="469"/>
      <c r="AZ2137" s="468"/>
      <c r="BA2137" s="469"/>
      <c r="BB2137" s="468"/>
      <c r="BC2137" s="469"/>
      <c r="BD2137" s="468"/>
      <c r="BE2137" s="469"/>
      <c r="BF2137" s="467"/>
      <c r="BG2137" s="495"/>
    </row>
    <row r="2138" spans="1:59" s="104" customFormat="1" ht="26.25" thickBot="1" x14ac:dyDescent="0.25">
      <c r="A2138" s="790">
        <v>725</v>
      </c>
      <c r="B2138" s="171" t="s">
        <v>10326</v>
      </c>
      <c r="C2138" s="520">
        <v>12460076</v>
      </c>
      <c r="D2138" s="465">
        <v>40610</v>
      </c>
      <c r="E2138" s="465">
        <v>40610</v>
      </c>
      <c r="F2138" s="465">
        <v>41773</v>
      </c>
      <c r="G2138" s="171">
        <v>-7777</v>
      </c>
      <c r="H2138" s="171" t="s">
        <v>11095</v>
      </c>
      <c r="I2138" s="171" t="s">
        <v>1512</v>
      </c>
      <c r="J2138" s="171"/>
      <c r="K2138" s="171" t="s">
        <v>33</v>
      </c>
      <c r="L2138" s="171" t="s">
        <v>86</v>
      </c>
      <c r="M2138" s="171" t="s">
        <v>86</v>
      </c>
      <c r="N2138" s="171" t="s">
        <v>41</v>
      </c>
      <c r="O2138" s="171" t="s">
        <v>3110</v>
      </c>
      <c r="P2138" s="464">
        <v>69633</v>
      </c>
      <c r="Q2138" s="171" t="s">
        <v>559</v>
      </c>
      <c r="R2138" s="171" t="s">
        <v>1651</v>
      </c>
      <c r="S2138" s="466" t="s">
        <v>8535</v>
      </c>
      <c r="T2138" s="171">
        <v>-7777</v>
      </c>
      <c r="U2138" s="171">
        <v>-7777</v>
      </c>
      <c r="V2138" s="171">
        <v>-7777</v>
      </c>
      <c r="W2138" s="171">
        <v>-7777</v>
      </c>
      <c r="X2138" s="171">
        <v>-7777</v>
      </c>
      <c r="Y2138" s="171">
        <v>-7777</v>
      </c>
      <c r="Z2138" s="171">
        <v>-7777</v>
      </c>
      <c r="AA2138" s="183">
        <v>53629</v>
      </c>
      <c r="AB2138" s="171">
        <v>-7777</v>
      </c>
      <c r="AC2138" s="171">
        <v>-7777</v>
      </c>
      <c r="AD2138" s="171">
        <v>-7777</v>
      </c>
      <c r="AE2138" s="171">
        <v>-7777</v>
      </c>
      <c r="AF2138" s="171"/>
      <c r="AG2138" s="171"/>
      <c r="AH2138" s="171"/>
      <c r="AI2138" s="171"/>
      <c r="AJ2138" s="171"/>
      <c r="AK2138" s="171"/>
      <c r="AL2138" s="171"/>
      <c r="AM2138" s="171"/>
      <c r="AN2138" s="1121"/>
      <c r="AO2138" s="171"/>
      <c r="AP2138" s="171"/>
      <c r="AQ2138" s="171"/>
      <c r="AR2138" s="171"/>
      <c r="AS2138" s="171"/>
      <c r="AT2138" s="171"/>
      <c r="AU2138" s="171"/>
      <c r="AV2138" s="464"/>
      <c r="AW2138" s="465"/>
      <c r="AX2138" s="464"/>
      <c r="AY2138" s="465"/>
      <c r="AZ2138" s="464"/>
      <c r="BA2138" s="465"/>
      <c r="BB2138" s="464"/>
      <c r="BC2138" s="465"/>
      <c r="BD2138" s="464"/>
      <c r="BE2138" s="465"/>
      <c r="BF2138" s="171"/>
      <c r="BG2138" s="171"/>
    </row>
    <row r="2139" spans="1:59" s="104" customFormat="1" ht="26.25" thickBot="1" x14ac:dyDescent="0.25">
      <c r="A2139" s="790">
        <v>726</v>
      </c>
      <c r="B2139" s="467" t="s">
        <v>10327</v>
      </c>
      <c r="C2139" s="494">
        <v>12460077</v>
      </c>
      <c r="D2139" s="469">
        <v>40652</v>
      </c>
      <c r="E2139" s="469">
        <v>40652</v>
      </c>
      <c r="F2139" s="469">
        <v>44305</v>
      </c>
      <c r="G2139" s="467">
        <v>-7777</v>
      </c>
      <c r="H2139" s="467" t="s">
        <v>11096</v>
      </c>
      <c r="I2139" s="467" t="s">
        <v>1512</v>
      </c>
      <c r="J2139" s="467"/>
      <c r="K2139" s="467" t="s">
        <v>33</v>
      </c>
      <c r="L2139" s="467" t="s">
        <v>6522</v>
      </c>
      <c r="M2139" s="467" t="s">
        <v>152</v>
      </c>
      <c r="N2139" s="467" t="s">
        <v>132</v>
      </c>
      <c r="O2139" s="467" t="s">
        <v>3111</v>
      </c>
      <c r="P2139" s="468" t="s">
        <v>6523</v>
      </c>
      <c r="Q2139" s="467" t="s">
        <v>559</v>
      </c>
      <c r="R2139" s="467" t="s">
        <v>1651</v>
      </c>
      <c r="S2139" s="471" t="s">
        <v>8536</v>
      </c>
      <c r="T2139" s="467">
        <v>-7777</v>
      </c>
      <c r="U2139" s="467">
        <v>-7777</v>
      </c>
      <c r="V2139" s="467">
        <v>-7777</v>
      </c>
      <c r="W2139" s="467">
        <v>-7777</v>
      </c>
      <c r="X2139" s="467">
        <v>-7777</v>
      </c>
      <c r="Y2139" s="467">
        <v>-7777</v>
      </c>
      <c r="Z2139" s="467">
        <v>-7777</v>
      </c>
      <c r="AA2139" s="545">
        <v>13770</v>
      </c>
      <c r="AB2139" s="467">
        <v>-7777</v>
      </c>
      <c r="AC2139" s="467">
        <v>-7777</v>
      </c>
      <c r="AD2139" s="467">
        <v>-7777</v>
      </c>
      <c r="AE2139" s="467">
        <v>-7777</v>
      </c>
      <c r="AF2139" s="467"/>
      <c r="AG2139" s="467"/>
      <c r="AH2139" s="467"/>
      <c r="AI2139" s="467"/>
      <c r="AJ2139" s="467"/>
      <c r="AK2139" s="467"/>
      <c r="AL2139" s="467"/>
      <c r="AM2139" s="467"/>
      <c r="AN2139" s="1119"/>
      <c r="AO2139" s="467"/>
      <c r="AP2139" s="467"/>
      <c r="AQ2139" s="467"/>
      <c r="AR2139" s="467"/>
      <c r="AS2139" s="467"/>
      <c r="AT2139" s="467" t="s">
        <v>34</v>
      </c>
      <c r="AU2139" s="467"/>
      <c r="AV2139" s="468"/>
      <c r="AW2139" s="469"/>
      <c r="AX2139" s="468"/>
      <c r="AY2139" s="469"/>
      <c r="AZ2139" s="468"/>
      <c r="BA2139" s="469"/>
      <c r="BB2139" s="468"/>
      <c r="BC2139" s="469"/>
      <c r="BD2139" s="468"/>
      <c r="BE2139" s="469"/>
      <c r="BF2139" s="467"/>
      <c r="BG2139" s="495"/>
    </row>
    <row r="2140" spans="1:59" s="104" customFormat="1" ht="39" thickBot="1" x14ac:dyDescent="0.25">
      <c r="A2140" s="790">
        <v>727</v>
      </c>
      <c r="B2140" s="171" t="s">
        <v>3112</v>
      </c>
      <c r="C2140" s="520">
        <v>12460078</v>
      </c>
      <c r="D2140" s="465">
        <v>40672</v>
      </c>
      <c r="E2140" s="465">
        <v>40672</v>
      </c>
      <c r="F2140" s="465">
        <v>42864</v>
      </c>
      <c r="G2140" s="171">
        <v>-7777</v>
      </c>
      <c r="H2140" s="171" t="s">
        <v>11097</v>
      </c>
      <c r="I2140" s="171" t="s">
        <v>718</v>
      </c>
      <c r="J2140" s="171"/>
      <c r="K2140" s="171" t="s">
        <v>33</v>
      </c>
      <c r="L2140" s="171" t="s">
        <v>6524</v>
      </c>
      <c r="M2140" s="171" t="s">
        <v>86</v>
      </c>
      <c r="N2140" s="171" t="s">
        <v>41</v>
      </c>
      <c r="O2140" s="171" t="s">
        <v>3113</v>
      </c>
      <c r="P2140" s="464">
        <v>6731</v>
      </c>
      <c r="Q2140" s="171" t="s">
        <v>559</v>
      </c>
      <c r="R2140" s="171" t="s">
        <v>1651</v>
      </c>
      <c r="S2140" s="466" t="s">
        <v>8537</v>
      </c>
      <c r="T2140" s="171">
        <v>-7777</v>
      </c>
      <c r="U2140" s="171">
        <v>-7777</v>
      </c>
      <c r="V2140" s="171">
        <v>-7777</v>
      </c>
      <c r="W2140" s="171">
        <v>-7777</v>
      </c>
      <c r="X2140" s="171">
        <v>-7777</v>
      </c>
      <c r="Y2140" s="171">
        <v>-7777</v>
      </c>
      <c r="Z2140" s="171">
        <v>-7777</v>
      </c>
      <c r="AA2140" s="183">
        <v>40161</v>
      </c>
      <c r="AB2140" s="171">
        <v>-7777</v>
      </c>
      <c r="AC2140" s="171">
        <v>-7777</v>
      </c>
      <c r="AD2140" s="171">
        <v>-7777</v>
      </c>
      <c r="AE2140" s="171">
        <v>-7777</v>
      </c>
      <c r="AF2140" s="171"/>
      <c r="AG2140" s="171"/>
      <c r="AH2140" s="171"/>
      <c r="AI2140" s="171"/>
      <c r="AJ2140" s="171"/>
      <c r="AK2140" s="171"/>
      <c r="AL2140" s="171"/>
      <c r="AM2140" s="171"/>
      <c r="AN2140" s="1121"/>
      <c r="AO2140" s="171"/>
      <c r="AP2140" s="171"/>
      <c r="AQ2140" s="171"/>
      <c r="AR2140" s="171"/>
      <c r="AS2140" s="171"/>
      <c r="AT2140" s="171" t="s">
        <v>34</v>
      </c>
      <c r="AU2140" s="171"/>
      <c r="AV2140" s="464"/>
      <c r="AW2140" s="465"/>
      <c r="AX2140" s="464"/>
      <c r="AY2140" s="465"/>
      <c r="AZ2140" s="464"/>
      <c r="BA2140" s="465"/>
      <c r="BB2140" s="464"/>
      <c r="BC2140" s="465"/>
      <c r="BD2140" s="464"/>
      <c r="BE2140" s="465"/>
      <c r="BF2140" s="171"/>
      <c r="BG2140" s="171"/>
    </row>
    <row r="2141" spans="1:59" s="104" customFormat="1" ht="26.25" thickBot="1" x14ac:dyDescent="0.25">
      <c r="A2141" s="790">
        <v>728</v>
      </c>
      <c r="B2141" s="467" t="s">
        <v>10317</v>
      </c>
      <c r="C2141" s="494">
        <v>12460079</v>
      </c>
      <c r="D2141" s="469">
        <v>40681</v>
      </c>
      <c r="E2141" s="469">
        <v>40681</v>
      </c>
      <c r="F2141" s="469">
        <v>42873</v>
      </c>
      <c r="G2141" s="467">
        <v>-7777</v>
      </c>
      <c r="H2141" s="467" t="s">
        <v>11098</v>
      </c>
      <c r="I2141" s="467" t="s">
        <v>696</v>
      </c>
      <c r="J2141" s="467"/>
      <c r="K2141" s="467" t="s">
        <v>38</v>
      </c>
      <c r="L2141" s="467" t="s">
        <v>6525</v>
      </c>
      <c r="M2141" s="467" t="s">
        <v>248</v>
      </c>
      <c r="N2141" s="467" t="s">
        <v>41</v>
      </c>
      <c r="O2141" s="467" t="s">
        <v>3114</v>
      </c>
      <c r="P2141" s="468">
        <v>53196</v>
      </c>
      <c r="Q2141" s="467" t="s">
        <v>559</v>
      </c>
      <c r="R2141" s="467" t="s">
        <v>1651</v>
      </c>
      <c r="S2141" s="471" t="s">
        <v>8538</v>
      </c>
      <c r="T2141" s="467">
        <v>-7777</v>
      </c>
      <c r="U2141" s="467">
        <v>-7777</v>
      </c>
      <c r="V2141" s="467">
        <v>-7777</v>
      </c>
      <c r="W2141" s="467">
        <v>-7777</v>
      </c>
      <c r="X2141" s="467">
        <v>-7777</v>
      </c>
      <c r="Y2141" s="467">
        <v>-7777</v>
      </c>
      <c r="Z2141" s="467">
        <v>-7777</v>
      </c>
      <c r="AA2141" s="545">
        <v>396713</v>
      </c>
      <c r="AB2141" s="467">
        <v>-7777</v>
      </c>
      <c r="AC2141" s="467">
        <v>-7777</v>
      </c>
      <c r="AD2141" s="467">
        <v>-7777</v>
      </c>
      <c r="AE2141" s="467">
        <v>-7777</v>
      </c>
      <c r="AF2141" s="467"/>
      <c r="AG2141" s="467"/>
      <c r="AH2141" s="467"/>
      <c r="AI2141" s="467"/>
      <c r="AJ2141" s="467"/>
      <c r="AK2141" s="467"/>
      <c r="AL2141" s="467"/>
      <c r="AM2141" s="467"/>
      <c r="AN2141" s="1119"/>
      <c r="AO2141" s="467"/>
      <c r="AP2141" s="467"/>
      <c r="AQ2141" s="467"/>
      <c r="AR2141" s="467"/>
      <c r="AS2141" s="467"/>
      <c r="AT2141" s="467" t="s">
        <v>34</v>
      </c>
      <c r="AU2141" s="467"/>
      <c r="AV2141" s="468"/>
      <c r="AW2141" s="469"/>
      <c r="AX2141" s="468"/>
      <c r="AY2141" s="469"/>
      <c r="AZ2141" s="468"/>
      <c r="BA2141" s="469"/>
      <c r="BB2141" s="468"/>
      <c r="BC2141" s="469"/>
      <c r="BD2141" s="468"/>
      <c r="BE2141" s="469"/>
      <c r="BF2141" s="467"/>
      <c r="BG2141" s="495"/>
    </row>
    <row r="2142" spans="1:59" s="104" customFormat="1" ht="26.25" thickBot="1" x14ac:dyDescent="0.25">
      <c r="A2142" s="790">
        <v>729</v>
      </c>
      <c r="B2142" s="171" t="s">
        <v>10328</v>
      </c>
      <c r="C2142" s="520">
        <v>12460080</v>
      </c>
      <c r="D2142" s="465">
        <v>40700</v>
      </c>
      <c r="E2142" s="465">
        <v>40700</v>
      </c>
      <c r="F2142" s="465">
        <v>42892</v>
      </c>
      <c r="G2142" s="171">
        <v>-7777</v>
      </c>
      <c r="H2142" s="171" t="s">
        <v>10552</v>
      </c>
      <c r="I2142" s="171" t="s">
        <v>1474</v>
      </c>
      <c r="J2142" s="171"/>
      <c r="K2142" s="171" t="s">
        <v>921</v>
      </c>
      <c r="L2142" s="171" t="s">
        <v>6526</v>
      </c>
      <c r="M2142" s="171" t="s">
        <v>3115</v>
      </c>
      <c r="N2142" s="171" t="s">
        <v>94</v>
      </c>
      <c r="O2142" s="171" t="s">
        <v>8540</v>
      </c>
      <c r="P2142" s="464" t="s">
        <v>3116</v>
      </c>
      <c r="Q2142" s="171" t="s">
        <v>559</v>
      </c>
      <c r="R2142" s="171" t="s">
        <v>1651</v>
      </c>
      <c r="S2142" s="466" t="s">
        <v>8539</v>
      </c>
      <c r="T2142" s="171">
        <v>-7777</v>
      </c>
      <c r="U2142" s="171">
        <v>-7777</v>
      </c>
      <c r="V2142" s="171">
        <v>-7777</v>
      </c>
      <c r="W2142" s="171">
        <v>-7777</v>
      </c>
      <c r="X2142" s="171">
        <v>-7777</v>
      </c>
      <c r="Y2142" s="171">
        <v>-7777</v>
      </c>
      <c r="Z2142" s="171">
        <v>-7777</v>
      </c>
      <c r="AA2142" s="183">
        <v>408824000</v>
      </c>
      <c r="AB2142" s="171">
        <v>-7777</v>
      </c>
      <c r="AC2142" s="171">
        <v>-7777</v>
      </c>
      <c r="AD2142" s="171">
        <v>-7777</v>
      </c>
      <c r="AE2142" s="171">
        <v>-7777</v>
      </c>
      <c r="AF2142" s="171" t="s">
        <v>3117</v>
      </c>
      <c r="AG2142" s="171"/>
      <c r="AH2142" s="171"/>
      <c r="AI2142" s="171"/>
      <c r="AJ2142" s="576" t="s">
        <v>8541</v>
      </c>
      <c r="AK2142" s="576" t="s">
        <v>8542</v>
      </c>
      <c r="AL2142" s="171">
        <v>43</v>
      </c>
      <c r="AM2142" s="171">
        <v>47</v>
      </c>
      <c r="AN2142" s="1121">
        <v>22.06</v>
      </c>
      <c r="AO2142" s="171">
        <v>23</v>
      </c>
      <c r="AP2142" s="171">
        <v>26</v>
      </c>
      <c r="AQ2142" s="171">
        <v>57.24</v>
      </c>
      <c r="AR2142" s="548">
        <f t="shared" ref="AR2142:AR2169" si="238">AL2142+AM2142/60+AN2142/3600</f>
        <v>43.789461111111109</v>
      </c>
      <c r="AS2142" s="548">
        <f t="shared" ref="AS2142:AS2169" si="239">AO2142+AP2142/60+AQ2142/3600</f>
        <v>23.449233333333332</v>
      </c>
      <c r="AT2142" s="171" t="s">
        <v>34</v>
      </c>
      <c r="AU2142" s="171"/>
      <c r="AV2142" s="464"/>
      <c r="AW2142" s="465"/>
      <c r="AX2142" s="464"/>
      <c r="AY2142" s="465"/>
      <c r="AZ2142" s="464"/>
      <c r="BA2142" s="465"/>
      <c r="BB2142" s="464"/>
      <c r="BC2142" s="465"/>
      <c r="BD2142" s="464"/>
      <c r="BE2142" s="465"/>
      <c r="BF2142" s="171"/>
      <c r="BG2142" s="171"/>
    </row>
    <row r="2143" spans="1:59" s="104" customFormat="1" ht="39" thickBot="1" x14ac:dyDescent="0.25">
      <c r="A2143" s="790">
        <v>730</v>
      </c>
      <c r="B2143" s="467" t="s">
        <v>1680</v>
      </c>
      <c r="C2143" s="494">
        <v>12460081</v>
      </c>
      <c r="D2143" s="469">
        <v>40707</v>
      </c>
      <c r="E2143" s="469">
        <v>40707</v>
      </c>
      <c r="F2143" s="469">
        <v>44360</v>
      </c>
      <c r="G2143" s="467">
        <v>-7777</v>
      </c>
      <c r="H2143" s="467" t="s">
        <v>3259</v>
      </c>
      <c r="I2143" s="467" t="s">
        <v>1537</v>
      </c>
      <c r="J2143" s="467"/>
      <c r="K2143" s="467" t="s">
        <v>67</v>
      </c>
      <c r="L2143" s="467" t="s">
        <v>324</v>
      </c>
      <c r="M2143" s="467" t="s">
        <v>381</v>
      </c>
      <c r="N2143" s="467" t="s">
        <v>313</v>
      </c>
      <c r="O2143" s="467"/>
      <c r="P2143" s="468">
        <v>56486</v>
      </c>
      <c r="Q2143" s="467" t="s">
        <v>559</v>
      </c>
      <c r="R2143" s="467" t="s">
        <v>1651</v>
      </c>
      <c r="S2143" s="471" t="s">
        <v>8543</v>
      </c>
      <c r="T2143" s="467">
        <v>-7777</v>
      </c>
      <c r="U2143" s="467">
        <v>-7777</v>
      </c>
      <c r="V2143" s="467">
        <v>-7777</v>
      </c>
      <c r="W2143" s="467">
        <v>-7777</v>
      </c>
      <c r="X2143" s="467">
        <v>-7777</v>
      </c>
      <c r="Y2143" s="467">
        <v>-7777</v>
      </c>
      <c r="Z2143" s="467">
        <v>-7777</v>
      </c>
      <c r="AA2143" s="545">
        <v>57000</v>
      </c>
      <c r="AB2143" s="467">
        <v>-7777</v>
      </c>
      <c r="AC2143" s="467">
        <v>-7777</v>
      </c>
      <c r="AD2143" s="467">
        <v>-7777</v>
      </c>
      <c r="AE2143" s="467">
        <v>-7777</v>
      </c>
      <c r="AF2143" s="467"/>
      <c r="AG2143" s="467"/>
      <c r="AH2143" s="467"/>
      <c r="AI2143" s="467"/>
      <c r="AJ2143" s="467"/>
      <c r="AK2143" s="467"/>
      <c r="AL2143" s="467"/>
      <c r="AM2143" s="467"/>
      <c r="AN2143" s="1119"/>
      <c r="AO2143" s="467"/>
      <c r="AP2143" s="467"/>
      <c r="AQ2143" s="467"/>
      <c r="AR2143" s="550">
        <f t="shared" si="238"/>
        <v>0</v>
      </c>
      <c r="AS2143" s="550">
        <f t="shared" si="239"/>
        <v>0</v>
      </c>
      <c r="AT2143" s="467" t="s">
        <v>34</v>
      </c>
      <c r="AU2143" s="467"/>
      <c r="AV2143" s="468"/>
      <c r="AW2143" s="469"/>
      <c r="AX2143" s="468"/>
      <c r="AY2143" s="469"/>
      <c r="AZ2143" s="468"/>
      <c r="BA2143" s="469"/>
      <c r="BB2143" s="468"/>
      <c r="BC2143" s="469"/>
      <c r="BD2143" s="468"/>
      <c r="BE2143" s="469"/>
      <c r="BF2143" s="467"/>
      <c r="BG2143" s="495"/>
    </row>
    <row r="2144" spans="1:59" s="104" customFormat="1" ht="38.25" x14ac:dyDescent="0.2">
      <c r="A2144" s="170">
        <v>731</v>
      </c>
      <c r="B2144" s="170" t="s">
        <v>10329</v>
      </c>
      <c r="C2144" s="176">
        <v>12460082</v>
      </c>
      <c r="D2144" s="186">
        <v>40718</v>
      </c>
      <c r="E2144" s="186">
        <v>40718</v>
      </c>
      <c r="F2144" s="186">
        <v>42910</v>
      </c>
      <c r="G2144" s="171">
        <v>-7777</v>
      </c>
      <c r="H2144" s="170" t="s">
        <v>3254</v>
      </c>
      <c r="I2144" s="170" t="s">
        <v>1608</v>
      </c>
      <c r="J2144" s="170"/>
      <c r="K2144" s="170" t="s">
        <v>921</v>
      </c>
      <c r="L2144" s="170" t="s">
        <v>6527</v>
      </c>
      <c r="M2144" s="170" t="s">
        <v>111</v>
      </c>
      <c r="N2144" s="170" t="s">
        <v>111</v>
      </c>
      <c r="O2144" s="170" t="s">
        <v>8545</v>
      </c>
      <c r="P2144" s="175">
        <v>3280</v>
      </c>
      <c r="Q2144" s="170" t="s">
        <v>559</v>
      </c>
      <c r="R2144" s="170" t="s">
        <v>1651</v>
      </c>
      <c r="S2144" s="277" t="s">
        <v>8544</v>
      </c>
      <c r="T2144" s="170">
        <v>-7777</v>
      </c>
      <c r="U2144" s="170">
        <v>-7777</v>
      </c>
      <c r="V2144" s="170">
        <v>-7777</v>
      </c>
      <c r="W2144" s="170">
        <v>-7777</v>
      </c>
      <c r="X2144" s="170">
        <v>-7777</v>
      </c>
      <c r="Y2144" s="170">
        <v>-7777</v>
      </c>
      <c r="Z2144" s="170">
        <v>-7777</v>
      </c>
      <c r="AA2144" s="170">
        <v>-9999</v>
      </c>
      <c r="AB2144" s="170">
        <v>-7777</v>
      </c>
      <c r="AC2144" s="170">
        <v>-7777</v>
      </c>
      <c r="AD2144" s="170">
        <v>-7777</v>
      </c>
      <c r="AE2144" s="170">
        <v>-7777</v>
      </c>
      <c r="AF2144" s="170" t="s">
        <v>6528</v>
      </c>
      <c r="AG2144" s="170"/>
      <c r="AH2144" s="170"/>
      <c r="AI2144" s="170"/>
      <c r="AJ2144" s="164" t="s">
        <v>6529</v>
      </c>
      <c r="AK2144" s="164" t="s">
        <v>8546</v>
      </c>
      <c r="AL2144" s="170">
        <v>43</v>
      </c>
      <c r="AM2144" s="170">
        <v>57</v>
      </c>
      <c r="AN2144" s="1118">
        <v>39</v>
      </c>
      <c r="AO2144" s="170">
        <v>22</v>
      </c>
      <c r="AP2144" s="170">
        <v>44</v>
      </c>
      <c r="AQ2144" s="170">
        <v>42.02</v>
      </c>
      <c r="AR2144" s="181">
        <f t="shared" si="238"/>
        <v>43.960833333333333</v>
      </c>
      <c r="AS2144" s="181">
        <f t="shared" si="239"/>
        <v>22.745005555555558</v>
      </c>
      <c r="AT2144" s="170" t="s">
        <v>34</v>
      </c>
      <c r="AU2144" s="170"/>
      <c r="AV2144" s="175"/>
      <c r="AW2144" s="186"/>
      <c r="AX2144" s="175"/>
      <c r="AY2144" s="186"/>
      <c r="AZ2144" s="175"/>
      <c r="BA2144" s="186"/>
      <c r="BB2144" s="175"/>
      <c r="BC2144" s="186"/>
      <c r="BD2144" s="175"/>
      <c r="BE2144" s="186"/>
      <c r="BF2144" s="170"/>
      <c r="BG2144" s="170"/>
    </row>
    <row r="2145" spans="1:59" s="104" customFormat="1" ht="39" thickBot="1" x14ac:dyDescent="0.25">
      <c r="A2145" s="169"/>
      <c r="B2145" s="169" t="s">
        <v>10329</v>
      </c>
      <c r="C2145" s="159">
        <v>12460082</v>
      </c>
      <c r="D2145" s="113">
        <v>40718</v>
      </c>
      <c r="E2145" s="113">
        <v>40718</v>
      </c>
      <c r="F2145" s="113">
        <v>42910</v>
      </c>
      <c r="G2145" s="169">
        <v>-7777</v>
      </c>
      <c r="H2145" s="169" t="s">
        <v>3254</v>
      </c>
      <c r="I2145" s="169" t="s">
        <v>1608</v>
      </c>
      <c r="J2145" s="169"/>
      <c r="K2145" s="169" t="s">
        <v>921</v>
      </c>
      <c r="L2145" s="169" t="s">
        <v>6527</v>
      </c>
      <c r="M2145" s="169" t="s">
        <v>111</v>
      </c>
      <c r="N2145" s="169" t="s">
        <v>111</v>
      </c>
      <c r="O2145" s="169" t="s">
        <v>8545</v>
      </c>
      <c r="P2145" s="112">
        <v>3280</v>
      </c>
      <c r="Q2145" s="169" t="s">
        <v>559</v>
      </c>
      <c r="R2145" s="169" t="s">
        <v>1651</v>
      </c>
      <c r="S2145" s="276" t="s">
        <v>8544</v>
      </c>
      <c r="T2145" s="171" t="s">
        <v>1861</v>
      </c>
      <c r="U2145" s="171" t="s">
        <v>1861</v>
      </c>
      <c r="V2145" s="171" t="s">
        <v>1861</v>
      </c>
      <c r="W2145" s="171" t="s">
        <v>1861</v>
      </c>
      <c r="X2145" s="171" t="s">
        <v>1861</v>
      </c>
      <c r="Y2145" s="171" t="s">
        <v>1861</v>
      </c>
      <c r="Z2145" s="171" t="s">
        <v>1861</v>
      </c>
      <c r="AA2145" s="171" t="s">
        <v>1861</v>
      </c>
      <c r="AB2145" s="171" t="s">
        <v>1861</v>
      </c>
      <c r="AC2145" s="171" t="s">
        <v>1861</v>
      </c>
      <c r="AD2145" s="171" t="s">
        <v>1861</v>
      </c>
      <c r="AE2145" s="171" t="s">
        <v>1861</v>
      </c>
      <c r="AF2145" s="169" t="s">
        <v>6530</v>
      </c>
      <c r="AG2145" s="169"/>
      <c r="AH2145" s="169"/>
      <c r="AI2145" s="169"/>
      <c r="AJ2145" s="162" t="s">
        <v>6531</v>
      </c>
      <c r="AK2145" s="162" t="s">
        <v>8547</v>
      </c>
      <c r="AL2145" s="169">
        <v>43</v>
      </c>
      <c r="AM2145" s="169">
        <v>57</v>
      </c>
      <c r="AN2145" s="1110">
        <v>29.55</v>
      </c>
      <c r="AO2145" s="169">
        <v>22</v>
      </c>
      <c r="AP2145" s="169">
        <v>44</v>
      </c>
      <c r="AQ2145" s="169">
        <v>46.38</v>
      </c>
      <c r="AR2145" s="561">
        <f t="shared" si="238"/>
        <v>43.958208333333339</v>
      </c>
      <c r="AS2145" s="561">
        <f t="shared" si="239"/>
        <v>22.746216666666669</v>
      </c>
      <c r="AT2145" s="169" t="s">
        <v>34</v>
      </c>
      <c r="AU2145" s="169"/>
      <c r="AV2145" s="112"/>
      <c r="AW2145" s="113"/>
      <c r="AX2145" s="112"/>
      <c r="AY2145" s="113"/>
      <c r="AZ2145" s="112"/>
      <c r="BA2145" s="113"/>
      <c r="BB2145" s="112"/>
      <c r="BC2145" s="113"/>
      <c r="BD2145" s="112"/>
      <c r="BE2145" s="113"/>
      <c r="BF2145" s="169"/>
      <c r="BG2145" s="169"/>
    </row>
    <row r="2146" spans="1:59" s="104" customFormat="1" ht="51" x14ac:dyDescent="0.2">
      <c r="A2146" s="424">
        <v>732</v>
      </c>
      <c r="B2146" s="425" t="s">
        <v>10330</v>
      </c>
      <c r="C2146" s="427">
        <v>12460083</v>
      </c>
      <c r="D2146" s="428">
        <v>40876</v>
      </c>
      <c r="E2146" s="428">
        <v>40876</v>
      </c>
      <c r="F2146" s="428">
        <v>43068</v>
      </c>
      <c r="G2146" s="570">
        <v>-7777</v>
      </c>
      <c r="H2146" s="425" t="s">
        <v>11099</v>
      </c>
      <c r="I2146" s="425" t="s">
        <v>1463</v>
      </c>
      <c r="J2146" s="425"/>
      <c r="K2146" s="425" t="s">
        <v>921</v>
      </c>
      <c r="L2146" s="425" t="s">
        <v>273</v>
      </c>
      <c r="M2146" s="425" t="s">
        <v>274</v>
      </c>
      <c r="N2146" s="425" t="s">
        <v>94</v>
      </c>
      <c r="O2146" s="425" t="s">
        <v>3118</v>
      </c>
      <c r="P2146" s="426">
        <v>47353</v>
      </c>
      <c r="Q2146" s="425" t="s">
        <v>559</v>
      </c>
      <c r="R2146" s="425" t="s">
        <v>1651</v>
      </c>
      <c r="S2146" s="430" t="s">
        <v>8548</v>
      </c>
      <c r="T2146" s="425">
        <v>-7777</v>
      </c>
      <c r="U2146" s="425">
        <v>-7777</v>
      </c>
      <c r="V2146" s="425">
        <v>-7777</v>
      </c>
      <c r="W2146" s="425">
        <v>-7777</v>
      </c>
      <c r="X2146" s="425">
        <v>-7777</v>
      </c>
      <c r="Y2146" s="425">
        <v>-7777</v>
      </c>
      <c r="Z2146" s="425">
        <v>-7777</v>
      </c>
      <c r="AA2146" s="523">
        <v>70100</v>
      </c>
      <c r="AB2146" s="425">
        <v>-7777</v>
      </c>
      <c r="AC2146" s="425">
        <v>-7777</v>
      </c>
      <c r="AD2146" s="425">
        <v>-7777</v>
      </c>
      <c r="AE2146" s="425">
        <v>-7777</v>
      </c>
      <c r="AF2146" s="425" t="s">
        <v>6530</v>
      </c>
      <c r="AG2146" s="425"/>
      <c r="AH2146" s="425"/>
      <c r="AI2146" s="425"/>
      <c r="AJ2146" s="574" t="s">
        <v>8549</v>
      </c>
      <c r="AK2146" s="574" t="s">
        <v>8550</v>
      </c>
      <c r="AL2146" s="425">
        <v>43</v>
      </c>
      <c r="AM2146" s="425">
        <v>23</v>
      </c>
      <c r="AN2146" s="1125">
        <v>43.8</v>
      </c>
      <c r="AO2146" s="425">
        <v>22</v>
      </c>
      <c r="AP2146" s="425">
        <v>50</v>
      </c>
      <c r="AQ2146" s="425">
        <v>39.9</v>
      </c>
      <c r="AR2146" s="514">
        <f t="shared" si="238"/>
        <v>43.395499999999998</v>
      </c>
      <c r="AS2146" s="514">
        <f t="shared" si="239"/>
        <v>22.844416666666664</v>
      </c>
      <c r="AT2146" s="425" t="s">
        <v>34</v>
      </c>
      <c r="AU2146" s="425"/>
      <c r="AV2146" s="426"/>
      <c r="AW2146" s="428"/>
      <c r="AX2146" s="426"/>
      <c r="AY2146" s="428"/>
      <c r="AZ2146" s="426"/>
      <c r="BA2146" s="428"/>
      <c r="BB2146" s="426"/>
      <c r="BC2146" s="428"/>
      <c r="BD2146" s="426"/>
      <c r="BE2146" s="428"/>
      <c r="BF2146" s="425"/>
      <c r="BG2146" s="431"/>
    </row>
    <row r="2147" spans="1:59" s="104" customFormat="1" ht="51.75" thickBot="1" x14ac:dyDescent="0.25">
      <c r="A2147" s="416"/>
      <c r="B2147" s="417" t="s">
        <v>10330</v>
      </c>
      <c r="C2147" s="419">
        <v>12460083</v>
      </c>
      <c r="D2147" s="420">
        <v>40876</v>
      </c>
      <c r="E2147" s="420">
        <v>40876</v>
      </c>
      <c r="F2147" s="420">
        <v>43068</v>
      </c>
      <c r="G2147" s="417">
        <v>-7777</v>
      </c>
      <c r="H2147" s="417" t="s">
        <v>11099</v>
      </c>
      <c r="I2147" s="417" t="s">
        <v>1463</v>
      </c>
      <c r="J2147" s="417"/>
      <c r="K2147" s="417" t="s">
        <v>921</v>
      </c>
      <c r="L2147" s="417" t="s">
        <v>273</v>
      </c>
      <c r="M2147" s="417" t="s">
        <v>274</v>
      </c>
      <c r="N2147" s="417" t="s">
        <v>94</v>
      </c>
      <c r="O2147" s="417" t="s">
        <v>3118</v>
      </c>
      <c r="P2147" s="418">
        <v>47353</v>
      </c>
      <c r="Q2147" s="417" t="s">
        <v>559</v>
      </c>
      <c r="R2147" s="417" t="s">
        <v>1651</v>
      </c>
      <c r="S2147" s="422" t="s">
        <v>8548</v>
      </c>
      <c r="T2147" s="447" t="s">
        <v>1861</v>
      </c>
      <c r="U2147" s="447" t="s">
        <v>1861</v>
      </c>
      <c r="V2147" s="447" t="s">
        <v>1861</v>
      </c>
      <c r="W2147" s="447" t="s">
        <v>1861</v>
      </c>
      <c r="X2147" s="447" t="s">
        <v>1861</v>
      </c>
      <c r="Y2147" s="447" t="s">
        <v>1861</v>
      </c>
      <c r="Z2147" s="447" t="s">
        <v>1861</v>
      </c>
      <c r="AA2147" s="447" t="s">
        <v>1861</v>
      </c>
      <c r="AB2147" s="447" t="s">
        <v>1861</v>
      </c>
      <c r="AC2147" s="447" t="s">
        <v>1861</v>
      </c>
      <c r="AD2147" s="447" t="s">
        <v>1861</v>
      </c>
      <c r="AE2147" s="447" t="s">
        <v>1861</v>
      </c>
      <c r="AF2147" s="417" t="s">
        <v>6528</v>
      </c>
      <c r="AG2147" s="417"/>
      <c r="AH2147" s="417"/>
      <c r="AI2147" s="417"/>
      <c r="AJ2147" s="575" t="s">
        <v>8551</v>
      </c>
      <c r="AK2147" s="575" t="s">
        <v>8552</v>
      </c>
      <c r="AL2147" s="417">
        <v>43</v>
      </c>
      <c r="AM2147" s="417">
        <v>23</v>
      </c>
      <c r="AN2147" s="1126">
        <v>39.299999999999997</v>
      </c>
      <c r="AO2147" s="417">
        <v>22</v>
      </c>
      <c r="AP2147" s="417">
        <v>50</v>
      </c>
      <c r="AQ2147" s="417">
        <v>36.4</v>
      </c>
      <c r="AR2147" s="547">
        <f t="shared" si="238"/>
        <v>43.39425</v>
      </c>
      <c r="AS2147" s="547">
        <f t="shared" si="239"/>
        <v>22.843444444444444</v>
      </c>
      <c r="AT2147" s="417" t="s">
        <v>34</v>
      </c>
      <c r="AU2147" s="417"/>
      <c r="AV2147" s="418"/>
      <c r="AW2147" s="420"/>
      <c r="AX2147" s="418"/>
      <c r="AY2147" s="420"/>
      <c r="AZ2147" s="418"/>
      <c r="BA2147" s="420"/>
      <c r="BB2147" s="418"/>
      <c r="BC2147" s="420"/>
      <c r="BD2147" s="418"/>
      <c r="BE2147" s="420"/>
      <c r="BF2147" s="417"/>
      <c r="BG2147" s="423"/>
    </row>
    <row r="2148" spans="1:59" s="104" customFormat="1" ht="25.5" x14ac:dyDescent="0.2">
      <c r="A2148" s="170">
        <v>733</v>
      </c>
      <c r="B2148" s="170" t="s">
        <v>1682</v>
      </c>
      <c r="C2148" s="176">
        <v>12460084</v>
      </c>
      <c r="D2148" s="186">
        <v>40900</v>
      </c>
      <c r="E2148" s="186">
        <v>40900</v>
      </c>
      <c r="F2148" s="186">
        <v>44553</v>
      </c>
      <c r="G2148" s="171">
        <v>-7777</v>
      </c>
      <c r="H2148" s="170" t="s">
        <v>11100</v>
      </c>
      <c r="I2148" s="170" t="s">
        <v>707</v>
      </c>
      <c r="J2148" s="170"/>
      <c r="K2148" s="170" t="s">
        <v>58</v>
      </c>
      <c r="L2148" s="170" t="s">
        <v>407</v>
      </c>
      <c r="M2148" s="170" t="s">
        <v>152</v>
      </c>
      <c r="N2148" s="170" t="s">
        <v>132</v>
      </c>
      <c r="O2148" s="170" t="s">
        <v>6532</v>
      </c>
      <c r="P2148" s="175">
        <v>36470</v>
      </c>
      <c r="Q2148" s="170" t="s">
        <v>559</v>
      </c>
      <c r="R2148" s="170" t="s">
        <v>1651</v>
      </c>
      <c r="S2148" s="277" t="s">
        <v>8553</v>
      </c>
      <c r="T2148" s="170">
        <v>-7777</v>
      </c>
      <c r="U2148" s="170">
        <v>-7777</v>
      </c>
      <c r="V2148" s="170">
        <v>-7777</v>
      </c>
      <c r="W2148" s="170">
        <v>-7777</v>
      </c>
      <c r="X2148" s="170">
        <v>-7777</v>
      </c>
      <c r="Y2148" s="170">
        <v>-7777</v>
      </c>
      <c r="Z2148" s="170">
        <v>-7777</v>
      </c>
      <c r="AA2148" s="177">
        <v>12557</v>
      </c>
      <c r="AB2148" s="170">
        <v>-7777</v>
      </c>
      <c r="AC2148" s="170">
        <v>-7777</v>
      </c>
      <c r="AD2148" s="170">
        <v>-7777</v>
      </c>
      <c r="AE2148" s="170">
        <v>-7777</v>
      </c>
      <c r="AF2148" s="170" t="s">
        <v>6533</v>
      </c>
      <c r="AG2148" s="170"/>
      <c r="AH2148" s="170"/>
      <c r="AI2148" s="170">
        <v>174.84</v>
      </c>
      <c r="AJ2148" s="164" t="s">
        <v>8554</v>
      </c>
      <c r="AK2148" s="164" t="s">
        <v>8555</v>
      </c>
      <c r="AL2148" s="170">
        <v>43</v>
      </c>
      <c r="AM2148" s="170">
        <v>23</v>
      </c>
      <c r="AN2148" s="1118">
        <v>28.95</v>
      </c>
      <c r="AO2148" s="170">
        <v>26</v>
      </c>
      <c r="AP2148" s="170">
        <v>15</v>
      </c>
      <c r="AQ2148" s="170">
        <v>48.98</v>
      </c>
      <c r="AR2148" s="181">
        <f t="shared" si="238"/>
        <v>43.391374999999996</v>
      </c>
      <c r="AS2148" s="181">
        <f t="shared" si="239"/>
        <v>26.263605555555557</v>
      </c>
      <c r="AT2148" s="170" t="s">
        <v>34</v>
      </c>
      <c r="AU2148" s="170"/>
      <c r="AV2148" s="175"/>
      <c r="AW2148" s="186"/>
      <c r="AX2148" s="175"/>
      <c r="AY2148" s="186"/>
      <c r="AZ2148" s="175"/>
      <c r="BA2148" s="186"/>
      <c r="BB2148" s="175"/>
      <c r="BC2148" s="186"/>
      <c r="BD2148" s="175"/>
      <c r="BE2148" s="186"/>
      <c r="BF2148" s="170"/>
      <c r="BG2148" s="170"/>
    </row>
    <row r="2149" spans="1:59" s="104" customFormat="1" ht="26.25" thickBot="1" x14ac:dyDescent="0.25">
      <c r="A2149" s="169"/>
      <c r="B2149" s="169" t="s">
        <v>1682</v>
      </c>
      <c r="C2149" s="159">
        <v>12460084</v>
      </c>
      <c r="D2149" s="113">
        <v>40900</v>
      </c>
      <c r="E2149" s="113">
        <v>40900</v>
      </c>
      <c r="F2149" s="113">
        <v>44553</v>
      </c>
      <c r="G2149" s="169">
        <v>-7777</v>
      </c>
      <c r="H2149" s="169" t="s">
        <v>11100</v>
      </c>
      <c r="I2149" s="169" t="s">
        <v>707</v>
      </c>
      <c r="J2149" s="169"/>
      <c r="K2149" s="169" t="s">
        <v>58</v>
      </c>
      <c r="L2149" s="169" t="s">
        <v>407</v>
      </c>
      <c r="M2149" s="169" t="s">
        <v>152</v>
      </c>
      <c r="N2149" s="169" t="s">
        <v>132</v>
      </c>
      <c r="O2149" s="169" t="s">
        <v>6532</v>
      </c>
      <c r="P2149" s="112">
        <v>36470</v>
      </c>
      <c r="Q2149" s="169" t="s">
        <v>559</v>
      </c>
      <c r="R2149" s="169" t="s">
        <v>1651</v>
      </c>
      <c r="S2149" s="276" t="s">
        <v>8553</v>
      </c>
      <c r="T2149" s="171" t="s">
        <v>1861</v>
      </c>
      <c r="U2149" s="171" t="s">
        <v>1861</v>
      </c>
      <c r="V2149" s="171" t="s">
        <v>1861</v>
      </c>
      <c r="W2149" s="171" t="s">
        <v>1861</v>
      </c>
      <c r="X2149" s="171" t="s">
        <v>1861</v>
      </c>
      <c r="Y2149" s="171" t="s">
        <v>1861</v>
      </c>
      <c r="Z2149" s="171" t="s">
        <v>1861</v>
      </c>
      <c r="AA2149" s="171" t="s">
        <v>1861</v>
      </c>
      <c r="AB2149" s="171" t="s">
        <v>1861</v>
      </c>
      <c r="AC2149" s="171" t="s">
        <v>1861</v>
      </c>
      <c r="AD2149" s="171" t="s">
        <v>1861</v>
      </c>
      <c r="AE2149" s="171" t="s">
        <v>1861</v>
      </c>
      <c r="AF2149" s="169" t="s">
        <v>3123</v>
      </c>
      <c r="AG2149" s="169"/>
      <c r="AH2149" s="169"/>
      <c r="AI2149" s="169">
        <v>178</v>
      </c>
      <c r="AJ2149" s="162" t="s">
        <v>8556</v>
      </c>
      <c r="AK2149" s="162" t="s">
        <v>8557</v>
      </c>
      <c r="AL2149" s="169">
        <v>43</v>
      </c>
      <c r="AM2149" s="169">
        <v>23</v>
      </c>
      <c r="AN2149" s="1110">
        <v>29.66</v>
      </c>
      <c r="AO2149" s="169">
        <v>26</v>
      </c>
      <c r="AP2149" s="169">
        <v>15</v>
      </c>
      <c r="AQ2149" s="169">
        <v>46.16</v>
      </c>
      <c r="AR2149" s="561">
        <f t="shared" si="238"/>
        <v>43.391572222222223</v>
      </c>
      <c r="AS2149" s="561">
        <f t="shared" si="239"/>
        <v>26.262822222222223</v>
      </c>
      <c r="AT2149" s="169" t="s">
        <v>34</v>
      </c>
      <c r="AU2149" s="169"/>
      <c r="AV2149" s="112"/>
      <c r="AW2149" s="113"/>
      <c r="AX2149" s="112"/>
      <c r="AY2149" s="113"/>
      <c r="AZ2149" s="112"/>
      <c r="BA2149" s="113"/>
      <c r="BB2149" s="112"/>
      <c r="BC2149" s="113"/>
      <c r="BD2149" s="112"/>
      <c r="BE2149" s="113"/>
      <c r="BF2149" s="169"/>
      <c r="BG2149" s="169"/>
    </row>
    <row r="2150" spans="1:59" s="104" customFormat="1" ht="51.75" thickBot="1" x14ac:dyDescent="0.25">
      <c r="A2150" s="493">
        <v>734</v>
      </c>
      <c r="B2150" s="467" t="s">
        <v>1688</v>
      </c>
      <c r="C2150" s="494">
        <v>12460085</v>
      </c>
      <c r="D2150" s="469">
        <v>40918</v>
      </c>
      <c r="E2150" s="469">
        <v>40918</v>
      </c>
      <c r="F2150" s="469">
        <v>42745</v>
      </c>
      <c r="G2150" s="467">
        <v>-7777</v>
      </c>
      <c r="H2150" s="467" t="s">
        <v>3119</v>
      </c>
      <c r="I2150" s="467" t="s">
        <v>1502</v>
      </c>
      <c r="J2150" s="467"/>
      <c r="K2150" s="467" t="s">
        <v>142</v>
      </c>
      <c r="L2150" s="467" t="s">
        <v>372</v>
      </c>
      <c r="M2150" s="467" t="s">
        <v>372</v>
      </c>
      <c r="N2150" s="467" t="s">
        <v>70</v>
      </c>
      <c r="O2150" s="467" t="s">
        <v>8559</v>
      </c>
      <c r="P2150" s="468">
        <v>75054</v>
      </c>
      <c r="Q2150" s="467" t="s">
        <v>559</v>
      </c>
      <c r="R2150" s="467" t="s">
        <v>1651</v>
      </c>
      <c r="S2150" s="471" t="s">
        <v>8558</v>
      </c>
      <c r="T2150" s="467">
        <v>-7777</v>
      </c>
      <c r="U2150" s="467">
        <v>-7777</v>
      </c>
      <c r="V2150" s="467">
        <v>-7777</v>
      </c>
      <c r="W2150" s="467">
        <v>-7777</v>
      </c>
      <c r="X2150" s="467">
        <v>-7777</v>
      </c>
      <c r="Y2150" s="467">
        <v>-7777</v>
      </c>
      <c r="Z2150" s="467">
        <v>-7777</v>
      </c>
      <c r="AA2150" s="545">
        <v>210250</v>
      </c>
      <c r="AB2150" s="467">
        <v>-7777</v>
      </c>
      <c r="AC2150" s="467">
        <v>-7777</v>
      </c>
      <c r="AD2150" s="467">
        <v>-7777</v>
      </c>
      <c r="AE2150" s="467">
        <v>-7777</v>
      </c>
      <c r="AF2150" s="467" t="s">
        <v>6534</v>
      </c>
      <c r="AG2150" s="467"/>
      <c r="AH2150" s="467"/>
      <c r="AI2150" s="467"/>
      <c r="AJ2150" s="549" t="s">
        <v>8560</v>
      </c>
      <c r="AK2150" s="549" t="s">
        <v>8561</v>
      </c>
      <c r="AL2150" s="467">
        <v>43</v>
      </c>
      <c r="AM2150" s="467">
        <v>6</v>
      </c>
      <c r="AN2150" s="1119">
        <v>56.3</v>
      </c>
      <c r="AO2150" s="467">
        <v>24</v>
      </c>
      <c r="AP2150" s="467">
        <v>25</v>
      </c>
      <c r="AQ2150" s="467">
        <v>22.4</v>
      </c>
      <c r="AR2150" s="550">
        <f t="shared" si="238"/>
        <v>43.115638888888888</v>
      </c>
      <c r="AS2150" s="550">
        <f t="shared" si="239"/>
        <v>24.422888888888892</v>
      </c>
      <c r="AT2150" s="467" t="s">
        <v>34</v>
      </c>
      <c r="AU2150" s="467"/>
      <c r="AV2150" s="468"/>
      <c r="AW2150" s="469"/>
      <c r="AX2150" s="468"/>
      <c r="AY2150" s="469"/>
      <c r="AZ2150" s="468"/>
      <c r="BA2150" s="469"/>
      <c r="BB2150" s="468"/>
      <c r="BC2150" s="469"/>
      <c r="BD2150" s="468"/>
      <c r="BE2150" s="469"/>
      <c r="BF2150" s="467"/>
      <c r="BG2150" s="495"/>
    </row>
    <row r="2151" spans="1:59" s="104" customFormat="1" ht="63.75" x14ac:dyDescent="0.2">
      <c r="A2151" s="170">
        <v>735</v>
      </c>
      <c r="B2151" s="170" t="s">
        <v>3120</v>
      </c>
      <c r="C2151" s="176">
        <v>12460086</v>
      </c>
      <c r="D2151" s="186">
        <v>41058</v>
      </c>
      <c r="E2151" s="186">
        <v>41059</v>
      </c>
      <c r="F2151" s="186">
        <v>43981</v>
      </c>
      <c r="G2151" s="171">
        <v>-7777</v>
      </c>
      <c r="H2151" s="170" t="s">
        <v>11101</v>
      </c>
      <c r="I2151" s="170" t="s">
        <v>707</v>
      </c>
      <c r="J2151" s="170"/>
      <c r="K2151" s="170" t="s">
        <v>58</v>
      </c>
      <c r="L2151" s="170" t="s">
        <v>151</v>
      </c>
      <c r="M2151" s="170" t="s">
        <v>152</v>
      </c>
      <c r="N2151" s="170" t="s">
        <v>132</v>
      </c>
      <c r="O2151" s="170" t="s">
        <v>3121</v>
      </c>
      <c r="P2151" s="175">
        <v>37469</v>
      </c>
      <c r="Q2151" s="170" t="s">
        <v>559</v>
      </c>
      <c r="R2151" s="170" t="s">
        <v>1651</v>
      </c>
      <c r="S2151" s="277" t="s">
        <v>8562</v>
      </c>
      <c r="T2151" s="170">
        <v>-7777</v>
      </c>
      <c r="U2151" s="170">
        <v>-7777</v>
      </c>
      <c r="V2151" s="170">
        <v>-7777</v>
      </c>
      <c r="W2151" s="170">
        <v>-7777</v>
      </c>
      <c r="X2151" s="170">
        <v>-7777</v>
      </c>
      <c r="Y2151" s="170">
        <v>-7777</v>
      </c>
      <c r="Z2151" s="170">
        <v>-7777</v>
      </c>
      <c r="AA2151" s="177">
        <v>131810</v>
      </c>
      <c r="AB2151" s="170">
        <v>-7777</v>
      </c>
      <c r="AC2151" s="170">
        <v>-7777</v>
      </c>
      <c r="AD2151" s="170">
        <v>-7777</v>
      </c>
      <c r="AE2151" s="170">
        <v>-7777</v>
      </c>
      <c r="AF2151" s="170" t="s">
        <v>10093</v>
      </c>
      <c r="AG2151" s="170"/>
      <c r="AH2151" s="170"/>
      <c r="AI2151" s="170">
        <v>299</v>
      </c>
      <c r="AJ2151" s="170" t="s">
        <v>6535</v>
      </c>
      <c r="AK2151" s="170" t="s">
        <v>6536</v>
      </c>
      <c r="AL2151" s="170">
        <v>43</v>
      </c>
      <c r="AM2151" s="170">
        <v>21</v>
      </c>
      <c r="AN2151" s="1118">
        <v>42.6</v>
      </c>
      <c r="AO2151" s="170">
        <v>26</v>
      </c>
      <c r="AP2151" s="170">
        <v>5</v>
      </c>
      <c r="AQ2151" s="170">
        <v>29.2</v>
      </c>
      <c r="AR2151" s="181">
        <f t="shared" si="238"/>
        <v>43.361833333333337</v>
      </c>
      <c r="AS2151" s="181">
        <f t="shared" si="239"/>
        <v>26.091444444444445</v>
      </c>
      <c r="AT2151" s="170" t="s">
        <v>34</v>
      </c>
      <c r="AU2151" s="170"/>
      <c r="AV2151" s="175"/>
      <c r="AW2151" s="186"/>
      <c r="AX2151" s="175"/>
      <c r="AY2151" s="186"/>
      <c r="AZ2151" s="175"/>
      <c r="BA2151" s="186"/>
      <c r="BB2151" s="175"/>
      <c r="BC2151" s="186"/>
      <c r="BD2151" s="175"/>
      <c r="BE2151" s="186"/>
      <c r="BF2151" s="170"/>
      <c r="BG2151" s="170"/>
    </row>
    <row r="2152" spans="1:59" s="104" customFormat="1" ht="63.75" x14ac:dyDescent="0.2">
      <c r="A2152" s="45"/>
      <c r="B2152" s="45" t="s">
        <v>3120</v>
      </c>
      <c r="C2152" s="144">
        <v>12460086</v>
      </c>
      <c r="D2152" s="31">
        <v>41058</v>
      </c>
      <c r="E2152" s="31">
        <v>41059</v>
      </c>
      <c r="F2152" s="31">
        <v>43981</v>
      </c>
      <c r="G2152" s="169">
        <v>-7777</v>
      </c>
      <c r="H2152" s="45" t="s">
        <v>11101</v>
      </c>
      <c r="I2152" s="45" t="s">
        <v>707</v>
      </c>
      <c r="J2152" s="45"/>
      <c r="K2152" s="45" t="s">
        <v>58</v>
      </c>
      <c r="L2152" s="45" t="s">
        <v>151</v>
      </c>
      <c r="M2152" s="45" t="s">
        <v>152</v>
      </c>
      <c r="N2152" s="45" t="s">
        <v>132</v>
      </c>
      <c r="O2152" s="45" t="s">
        <v>3121</v>
      </c>
      <c r="P2152" s="147">
        <v>37469</v>
      </c>
      <c r="Q2152" s="45" t="s">
        <v>559</v>
      </c>
      <c r="R2152" s="45" t="s">
        <v>1651</v>
      </c>
      <c r="S2152" s="272" t="s">
        <v>8562</v>
      </c>
      <c r="T2152" s="170" t="s">
        <v>1861</v>
      </c>
      <c r="U2152" s="170" t="s">
        <v>1861</v>
      </c>
      <c r="V2152" s="170" t="s">
        <v>1861</v>
      </c>
      <c r="W2152" s="170" t="s">
        <v>1861</v>
      </c>
      <c r="X2152" s="170" t="s">
        <v>1861</v>
      </c>
      <c r="Y2152" s="170" t="s">
        <v>1861</v>
      </c>
      <c r="Z2152" s="170" t="s">
        <v>1861</v>
      </c>
      <c r="AA2152" s="170" t="s">
        <v>1861</v>
      </c>
      <c r="AB2152" s="170" t="s">
        <v>1861</v>
      </c>
      <c r="AC2152" s="170" t="s">
        <v>1861</v>
      </c>
      <c r="AD2152" s="170" t="s">
        <v>1861</v>
      </c>
      <c r="AE2152" s="170" t="s">
        <v>1861</v>
      </c>
      <c r="AF2152" s="45" t="s">
        <v>10094</v>
      </c>
      <c r="AG2152" s="45"/>
      <c r="AH2152" s="45"/>
      <c r="AI2152" s="45">
        <v>301</v>
      </c>
      <c r="AJ2152" s="45" t="s">
        <v>8563</v>
      </c>
      <c r="AK2152" s="45" t="s">
        <v>6537</v>
      </c>
      <c r="AL2152" s="45">
        <v>43</v>
      </c>
      <c r="AM2152" s="45">
        <v>21</v>
      </c>
      <c r="AN2152" s="1109">
        <v>38.9</v>
      </c>
      <c r="AO2152" s="45">
        <v>26</v>
      </c>
      <c r="AP2152" s="45">
        <v>5</v>
      </c>
      <c r="AQ2152" s="45">
        <v>23.07</v>
      </c>
      <c r="AR2152" s="23">
        <f t="shared" si="238"/>
        <v>43.360805555555558</v>
      </c>
      <c r="AS2152" s="23">
        <f t="shared" si="239"/>
        <v>26.089741666666665</v>
      </c>
      <c r="AT2152" s="45" t="s">
        <v>34</v>
      </c>
      <c r="AU2152" s="45"/>
      <c r="AV2152" s="147"/>
      <c r="AW2152" s="31"/>
      <c r="AX2152" s="147"/>
      <c r="AY2152" s="31"/>
      <c r="AZ2152" s="147"/>
      <c r="BA2152" s="31"/>
      <c r="BB2152" s="147"/>
      <c r="BC2152" s="31"/>
      <c r="BD2152" s="147"/>
      <c r="BE2152" s="31"/>
      <c r="BF2152" s="45"/>
      <c r="BG2152" s="45"/>
    </row>
    <row r="2153" spans="1:59" s="104" customFormat="1" ht="63.75" x14ac:dyDescent="0.2">
      <c r="A2153" s="45"/>
      <c r="B2153" s="45" t="s">
        <v>3120</v>
      </c>
      <c r="C2153" s="144">
        <v>12460086</v>
      </c>
      <c r="D2153" s="31">
        <v>41058</v>
      </c>
      <c r="E2153" s="31">
        <v>41059</v>
      </c>
      <c r="F2153" s="31">
        <v>43981</v>
      </c>
      <c r="G2153" s="169">
        <v>-7777</v>
      </c>
      <c r="H2153" s="45" t="s">
        <v>11101</v>
      </c>
      <c r="I2153" s="45" t="s">
        <v>707</v>
      </c>
      <c r="J2153" s="45"/>
      <c r="K2153" s="45" t="s">
        <v>58</v>
      </c>
      <c r="L2153" s="45" t="s">
        <v>151</v>
      </c>
      <c r="M2153" s="45" t="s">
        <v>152</v>
      </c>
      <c r="N2153" s="45" t="s">
        <v>132</v>
      </c>
      <c r="O2153" s="45" t="s">
        <v>3121</v>
      </c>
      <c r="P2153" s="147">
        <v>37469</v>
      </c>
      <c r="Q2153" s="45" t="s">
        <v>559</v>
      </c>
      <c r="R2153" s="45" t="s">
        <v>1651</v>
      </c>
      <c r="S2153" s="272" t="s">
        <v>8562</v>
      </c>
      <c r="T2153" s="170" t="s">
        <v>1861</v>
      </c>
      <c r="U2153" s="170" t="s">
        <v>1861</v>
      </c>
      <c r="V2153" s="170" t="s">
        <v>1861</v>
      </c>
      <c r="W2153" s="170" t="s">
        <v>1861</v>
      </c>
      <c r="X2153" s="170" t="s">
        <v>1861</v>
      </c>
      <c r="Y2153" s="170" t="s">
        <v>1861</v>
      </c>
      <c r="Z2153" s="170" t="s">
        <v>1861</v>
      </c>
      <c r="AA2153" s="170" t="s">
        <v>1861</v>
      </c>
      <c r="AB2153" s="170" t="s">
        <v>1861</v>
      </c>
      <c r="AC2153" s="170" t="s">
        <v>1861</v>
      </c>
      <c r="AD2153" s="170" t="s">
        <v>1861</v>
      </c>
      <c r="AE2153" s="170" t="s">
        <v>1861</v>
      </c>
      <c r="AF2153" s="45" t="s">
        <v>10095</v>
      </c>
      <c r="AG2153" s="45"/>
      <c r="AH2153" s="45"/>
      <c r="AI2153" s="45">
        <v>297</v>
      </c>
      <c r="AJ2153" s="45" t="s">
        <v>8563</v>
      </c>
      <c r="AK2153" s="45" t="s">
        <v>6538</v>
      </c>
      <c r="AL2153" s="45">
        <v>43</v>
      </c>
      <c r="AM2153" s="45">
        <v>21</v>
      </c>
      <c r="AN2153" s="1109">
        <v>38.9</v>
      </c>
      <c r="AO2153" s="45">
        <v>26</v>
      </c>
      <c r="AP2153" s="45">
        <v>5</v>
      </c>
      <c r="AQ2153" s="45">
        <v>23</v>
      </c>
      <c r="AR2153" s="23">
        <f t="shared" si="238"/>
        <v>43.360805555555558</v>
      </c>
      <c r="AS2153" s="23">
        <f t="shared" si="239"/>
        <v>26.089722222222221</v>
      </c>
      <c r="AT2153" s="45" t="s">
        <v>34</v>
      </c>
      <c r="AU2153" s="45"/>
      <c r="AV2153" s="147"/>
      <c r="AW2153" s="31"/>
      <c r="AX2153" s="147"/>
      <c r="AY2153" s="31"/>
      <c r="AZ2153" s="147"/>
      <c r="BA2153" s="31"/>
      <c r="BB2153" s="147"/>
      <c r="BC2153" s="31"/>
      <c r="BD2153" s="147"/>
      <c r="BE2153" s="31"/>
      <c r="BF2153" s="45"/>
      <c r="BG2153" s="45"/>
    </row>
    <row r="2154" spans="1:59" s="104" customFormat="1" ht="63.75" x14ac:dyDescent="0.2">
      <c r="A2154" s="45"/>
      <c r="B2154" s="45" t="s">
        <v>3120</v>
      </c>
      <c r="C2154" s="144">
        <v>12460086</v>
      </c>
      <c r="D2154" s="31">
        <v>41058</v>
      </c>
      <c r="E2154" s="31">
        <v>41059</v>
      </c>
      <c r="F2154" s="31">
        <v>43981</v>
      </c>
      <c r="G2154" s="169">
        <v>-7777</v>
      </c>
      <c r="H2154" s="45" t="s">
        <v>11101</v>
      </c>
      <c r="I2154" s="45" t="s">
        <v>707</v>
      </c>
      <c r="J2154" s="45"/>
      <c r="K2154" s="45" t="s">
        <v>58</v>
      </c>
      <c r="L2154" s="45" t="s">
        <v>151</v>
      </c>
      <c r="M2154" s="45" t="s">
        <v>152</v>
      </c>
      <c r="N2154" s="45" t="s">
        <v>132</v>
      </c>
      <c r="O2154" s="45" t="s">
        <v>3121</v>
      </c>
      <c r="P2154" s="147">
        <v>37469</v>
      </c>
      <c r="Q2154" s="45" t="s">
        <v>559</v>
      </c>
      <c r="R2154" s="45" t="s">
        <v>1651</v>
      </c>
      <c r="S2154" s="272" t="s">
        <v>8562</v>
      </c>
      <c r="T2154" s="170" t="s">
        <v>1861</v>
      </c>
      <c r="U2154" s="170" t="s">
        <v>1861</v>
      </c>
      <c r="V2154" s="170" t="s">
        <v>1861</v>
      </c>
      <c r="W2154" s="170" t="s">
        <v>1861</v>
      </c>
      <c r="X2154" s="170" t="s">
        <v>1861</v>
      </c>
      <c r="Y2154" s="170" t="s">
        <v>1861</v>
      </c>
      <c r="Z2154" s="170" t="s">
        <v>1861</v>
      </c>
      <c r="AA2154" s="170" t="s">
        <v>1861</v>
      </c>
      <c r="AB2154" s="170" t="s">
        <v>1861</v>
      </c>
      <c r="AC2154" s="170" t="s">
        <v>1861</v>
      </c>
      <c r="AD2154" s="170" t="s">
        <v>1861</v>
      </c>
      <c r="AE2154" s="170" t="s">
        <v>1861</v>
      </c>
      <c r="AF2154" s="45" t="s">
        <v>10096</v>
      </c>
      <c r="AG2154" s="45"/>
      <c r="AH2154" s="45"/>
      <c r="AI2154" s="45">
        <v>296</v>
      </c>
      <c r="AJ2154" s="45" t="s">
        <v>8564</v>
      </c>
      <c r="AK2154" s="45" t="s">
        <v>6539</v>
      </c>
      <c r="AL2154" s="45">
        <v>43</v>
      </c>
      <c r="AM2154" s="45">
        <v>21</v>
      </c>
      <c r="AN2154" s="1109">
        <v>38.4</v>
      </c>
      <c r="AO2154" s="45">
        <v>26</v>
      </c>
      <c r="AP2154" s="45">
        <v>5</v>
      </c>
      <c r="AQ2154" s="45">
        <v>25.6</v>
      </c>
      <c r="AR2154" s="23">
        <f t="shared" si="238"/>
        <v>43.360666666666667</v>
      </c>
      <c r="AS2154" s="23">
        <f t="shared" si="239"/>
        <v>26.090444444444444</v>
      </c>
      <c r="AT2154" s="45" t="s">
        <v>34</v>
      </c>
      <c r="AU2154" s="45"/>
      <c r="AV2154" s="147"/>
      <c r="AW2154" s="31"/>
      <c r="AX2154" s="147"/>
      <c r="AY2154" s="31"/>
      <c r="AZ2154" s="147"/>
      <c r="BA2154" s="31"/>
      <c r="BB2154" s="147"/>
      <c r="BC2154" s="31"/>
      <c r="BD2154" s="147"/>
      <c r="BE2154" s="31"/>
      <c r="BF2154" s="45"/>
      <c r="BG2154" s="45"/>
    </row>
    <row r="2155" spans="1:59" s="104" customFormat="1" ht="64.5" thickBot="1" x14ac:dyDescent="0.25">
      <c r="A2155" s="169"/>
      <c r="B2155" s="169" t="s">
        <v>3120</v>
      </c>
      <c r="C2155" s="159">
        <v>12460086</v>
      </c>
      <c r="D2155" s="113">
        <v>41058</v>
      </c>
      <c r="E2155" s="113">
        <v>41059</v>
      </c>
      <c r="F2155" s="113">
        <v>43981</v>
      </c>
      <c r="G2155" s="169">
        <v>-7777</v>
      </c>
      <c r="H2155" s="169" t="s">
        <v>11101</v>
      </c>
      <c r="I2155" s="169" t="s">
        <v>707</v>
      </c>
      <c r="J2155" s="169"/>
      <c r="K2155" s="169" t="s">
        <v>58</v>
      </c>
      <c r="L2155" s="169" t="s">
        <v>151</v>
      </c>
      <c r="M2155" s="169" t="s">
        <v>152</v>
      </c>
      <c r="N2155" s="169" t="s">
        <v>132</v>
      </c>
      <c r="O2155" s="169" t="s">
        <v>3121</v>
      </c>
      <c r="P2155" s="112">
        <v>37469</v>
      </c>
      <c r="Q2155" s="169" t="s">
        <v>559</v>
      </c>
      <c r="R2155" s="169" t="s">
        <v>1651</v>
      </c>
      <c r="S2155" s="276" t="s">
        <v>8562</v>
      </c>
      <c r="T2155" s="171" t="s">
        <v>1861</v>
      </c>
      <c r="U2155" s="171" t="s">
        <v>1861</v>
      </c>
      <c r="V2155" s="171" t="s">
        <v>1861</v>
      </c>
      <c r="W2155" s="171" t="s">
        <v>1861</v>
      </c>
      <c r="X2155" s="171" t="s">
        <v>1861</v>
      </c>
      <c r="Y2155" s="171" t="s">
        <v>1861</v>
      </c>
      <c r="Z2155" s="171" t="s">
        <v>1861</v>
      </c>
      <c r="AA2155" s="171" t="s">
        <v>1861</v>
      </c>
      <c r="AB2155" s="171" t="s">
        <v>1861</v>
      </c>
      <c r="AC2155" s="171" t="s">
        <v>1861</v>
      </c>
      <c r="AD2155" s="171" t="s">
        <v>1861</v>
      </c>
      <c r="AE2155" s="171" t="s">
        <v>1861</v>
      </c>
      <c r="AF2155" s="169" t="s">
        <v>6533</v>
      </c>
      <c r="AG2155" s="169"/>
      <c r="AH2155" s="169"/>
      <c r="AI2155" s="169">
        <v>295</v>
      </c>
      <c r="AJ2155" s="169" t="s">
        <v>8565</v>
      </c>
      <c r="AK2155" s="169" t="s">
        <v>6540</v>
      </c>
      <c r="AL2155" s="169">
        <v>43</v>
      </c>
      <c r="AM2155" s="169">
        <v>21</v>
      </c>
      <c r="AN2155" s="1110">
        <v>39</v>
      </c>
      <c r="AO2155" s="169">
        <v>26</v>
      </c>
      <c r="AP2155" s="169">
        <v>5</v>
      </c>
      <c r="AQ2155" s="169">
        <v>25.4</v>
      </c>
      <c r="AR2155" s="561">
        <f t="shared" si="238"/>
        <v>43.360833333333332</v>
      </c>
      <c r="AS2155" s="561">
        <f t="shared" si="239"/>
        <v>26.090388888888889</v>
      </c>
      <c r="AT2155" s="169" t="s">
        <v>34</v>
      </c>
      <c r="AU2155" s="169"/>
      <c r="AV2155" s="112"/>
      <c r="AW2155" s="113"/>
      <c r="AX2155" s="112"/>
      <c r="AY2155" s="113"/>
      <c r="AZ2155" s="112"/>
      <c r="BA2155" s="113"/>
      <c r="BB2155" s="112"/>
      <c r="BC2155" s="113"/>
      <c r="BD2155" s="112"/>
      <c r="BE2155" s="113"/>
      <c r="BF2155" s="169"/>
      <c r="BG2155" s="169"/>
    </row>
    <row r="2156" spans="1:59" s="104" customFormat="1" ht="38.25" x14ac:dyDescent="0.2">
      <c r="A2156" s="424">
        <v>736</v>
      </c>
      <c r="B2156" s="425" t="s">
        <v>10331</v>
      </c>
      <c r="C2156" s="427">
        <v>12460087</v>
      </c>
      <c r="D2156" s="428">
        <v>41092</v>
      </c>
      <c r="E2156" s="428">
        <v>41092</v>
      </c>
      <c r="F2156" s="428">
        <v>42062</v>
      </c>
      <c r="G2156" s="570">
        <v>-7777</v>
      </c>
      <c r="H2156" s="425" t="s">
        <v>11102</v>
      </c>
      <c r="I2156" s="425" t="s">
        <v>1537</v>
      </c>
      <c r="J2156" s="425"/>
      <c r="K2156" s="425" t="s">
        <v>67</v>
      </c>
      <c r="L2156" s="425" t="s">
        <v>6541</v>
      </c>
      <c r="M2156" s="425" t="s">
        <v>81</v>
      </c>
      <c r="N2156" s="425" t="s">
        <v>37</v>
      </c>
      <c r="O2156" s="425" t="s">
        <v>6542</v>
      </c>
      <c r="P2156" s="426">
        <v>30541</v>
      </c>
      <c r="Q2156" s="425" t="s">
        <v>559</v>
      </c>
      <c r="R2156" s="425" t="s">
        <v>1651</v>
      </c>
      <c r="S2156" s="430" t="s">
        <v>8566</v>
      </c>
      <c r="T2156" s="425">
        <v>-7777</v>
      </c>
      <c r="U2156" s="425">
        <v>-7777</v>
      </c>
      <c r="V2156" s="425">
        <v>-7777</v>
      </c>
      <c r="W2156" s="425">
        <v>-7777</v>
      </c>
      <c r="X2156" s="425">
        <v>-7777</v>
      </c>
      <c r="Y2156" s="425">
        <v>-7777</v>
      </c>
      <c r="Z2156" s="425">
        <v>-7777</v>
      </c>
      <c r="AA2156" s="523">
        <v>92785</v>
      </c>
      <c r="AB2156" s="425">
        <v>-7777</v>
      </c>
      <c r="AC2156" s="425">
        <v>-7777</v>
      </c>
      <c r="AD2156" s="425">
        <v>-7777</v>
      </c>
      <c r="AE2156" s="425">
        <v>-7777</v>
      </c>
      <c r="AF2156" s="425" t="s">
        <v>3122</v>
      </c>
      <c r="AG2156" s="425"/>
      <c r="AH2156" s="425"/>
      <c r="AI2156" s="425">
        <v>74.84</v>
      </c>
      <c r="AJ2156" s="425" t="s">
        <v>8567</v>
      </c>
      <c r="AK2156" s="425" t="s">
        <v>6006</v>
      </c>
      <c r="AL2156" s="425">
        <v>43</v>
      </c>
      <c r="AM2156" s="425">
        <v>55</v>
      </c>
      <c r="AN2156" s="1125">
        <v>22.6</v>
      </c>
      <c r="AO2156" s="425">
        <v>26</v>
      </c>
      <c r="AP2156" s="425">
        <v>27</v>
      </c>
      <c r="AQ2156" s="425">
        <v>14.9</v>
      </c>
      <c r="AR2156" s="514">
        <f>AL2156+AM2156/60+AN2156/3600</f>
        <v>43.92294444444444</v>
      </c>
      <c r="AS2156" s="514">
        <f>AO2156+AP2156/60+AQ2156/3600</f>
        <v>26.454138888888888</v>
      </c>
      <c r="AT2156" s="425" t="s">
        <v>34</v>
      </c>
      <c r="AU2156" s="425"/>
      <c r="AV2156" s="426"/>
      <c r="AW2156" s="428"/>
      <c r="AX2156" s="426"/>
      <c r="AY2156" s="428"/>
      <c r="AZ2156" s="426"/>
      <c r="BA2156" s="428"/>
      <c r="BB2156" s="426"/>
      <c r="BC2156" s="428"/>
      <c r="BD2156" s="426"/>
      <c r="BE2156" s="428"/>
      <c r="BF2156" s="425"/>
      <c r="BG2156" s="431"/>
    </row>
    <row r="2157" spans="1:59" s="104" customFormat="1" ht="39" thickBot="1" x14ac:dyDescent="0.25">
      <c r="A2157" s="416"/>
      <c r="B2157" s="417" t="s">
        <v>10331</v>
      </c>
      <c r="C2157" s="419">
        <v>12460087</v>
      </c>
      <c r="D2157" s="420">
        <v>41092</v>
      </c>
      <c r="E2157" s="420">
        <v>41092</v>
      </c>
      <c r="F2157" s="420">
        <v>42062</v>
      </c>
      <c r="G2157" s="417">
        <v>-7777</v>
      </c>
      <c r="H2157" s="417" t="s">
        <v>11102</v>
      </c>
      <c r="I2157" s="417" t="s">
        <v>1537</v>
      </c>
      <c r="J2157" s="417"/>
      <c r="K2157" s="417" t="s">
        <v>67</v>
      </c>
      <c r="L2157" s="417" t="s">
        <v>6541</v>
      </c>
      <c r="M2157" s="417" t="s">
        <v>81</v>
      </c>
      <c r="N2157" s="417" t="s">
        <v>37</v>
      </c>
      <c r="O2157" s="417" t="s">
        <v>6542</v>
      </c>
      <c r="P2157" s="418">
        <v>30541</v>
      </c>
      <c r="Q2157" s="417" t="s">
        <v>559</v>
      </c>
      <c r="R2157" s="417" t="s">
        <v>1651</v>
      </c>
      <c r="S2157" s="422" t="s">
        <v>8566</v>
      </c>
      <c r="T2157" s="447" t="s">
        <v>1861</v>
      </c>
      <c r="U2157" s="447" t="s">
        <v>1861</v>
      </c>
      <c r="V2157" s="447" t="s">
        <v>1861</v>
      </c>
      <c r="W2157" s="447" t="s">
        <v>1861</v>
      </c>
      <c r="X2157" s="447" t="s">
        <v>1861</v>
      </c>
      <c r="Y2157" s="447" t="s">
        <v>1861</v>
      </c>
      <c r="Z2157" s="447" t="s">
        <v>1861</v>
      </c>
      <c r="AA2157" s="447" t="s">
        <v>1861</v>
      </c>
      <c r="AB2157" s="447" t="s">
        <v>1861</v>
      </c>
      <c r="AC2157" s="447" t="s">
        <v>1861</v>
      </c>
      <c r="AD2157" s="447" t="s">
        <v>1861</v>
      </c>
      <c r="AE2157" s="447" t="s">
        <v>1861</v>
      </c>
      <c r="AF2157" s="417" t="s">
        <v>3123</v>
      </c>
      <c r="AG2157" s="417"/>
      <c r="AH2157" s="417"/>
      <c r="AI2157" s="417">
        <v>78</v>
      </c>
      <c r="AJ2157" s="417" t="s">
        <v>8568</v>
      </c>
      <c r="AK2157" s="417" t="s">
        <v>6007</v>
      </c>
      <c r="AL2157" s="417">
        <v>43</v>
      </c>
      <c r="AM2157" s="417">
        <v>55</v>
      </c>
      <c r="AN2157" s="1126">
        <v>22.6</v>
      </c>
      <c r="AO2157" s="417">
        <v>26</v>
      </c>
      <c r="AP2157" s="417">
        <v>27</v>
      </c>
      <c r="AQ2157" s="417">
        <v>21.3</v>
      </c>
      <c r="AR2157" s="547">
        <f>AL2157+AM2157/60+AN2157/3600</f>
        <v>43.92294444444444</v>
      </c>
      <c r="AS2157" s="547">
        <f>AO2157+AP2157/60+AQ2157/3600</f>
        <v>26.455916666666667</v>
      </c>
      <c r="AT2157" s="417" t="s">
        <v>34</v>
      </c>
      <c r="AU2157" s="417"/>
      <c r="AV2157" s="418"/>
      <c r="AW2157" s="420"/>
      <c r="AX2157" s="418"/>
      <c r="AY2157" s="420"/>
      <c r="AZ2157" s="418"/>
      <c r="BA2157" s="420"/>
      <c r="BB2157" s="418"/>
      <c r="BC2157" s="420"/>
      <c r="BD2157" s="418"/>
      <c r="BE2157" s="420"/>
      <c r="BF2157" s="417"/>
      <c r="BG2157" s="423"/>
    </row>
    <row r="2158" spans="1:59" s="104" customFormat="1" ht="51" x14ac:dyDescent="0.2">
      <c r="A2158" s="170">
        <v>737</v>
      </c>
      <c r="B2158" s="170" t="s">
        <v>10332</v>
      </c>
      <c r="C2158" s="176">
        <v>12460088</v>
      </c>
      <c r="D2158" s="186">
        <v>41093</v>
      </c>
      <c r="E2158" s="186">
        <v>41093</v>
      </c>
      <c r="F2158" s="186">
        <v>43565</v>
      </c>
      <c r="G2158" s="171">
        <v>-7777</v>
      </c>
      <c r="H2158" s="170" t="s">
        <v>3248</v>
      </c>
      <c r="I2158" s="170" t="s">
        <v>3124</v>
      </c>
      <c r="J2158" s="170"/>
      <c r="K2158" s="170" t="s">
        <v>71</v>
      </c>
      <c r="L2158" s="170" t="s">
        <v>767</v>
      </c>
      <c r="M2158" s="170" t="s">
        <v>380</v>
      </c>
      <c r="N2158" s="170" t="s">
        <v>74</v>
      </c>
      <c r="O2158" s="170" t="s">
        <v>8570</v>
      </c>
      <c r="P2158" s="175">
        <v>35780</v>
      </c>
      <c r="Q2158" s="170" t="s">
        <v>559</v>
      </c>
      <c r="R2158" s="170" t="s">
        <v>1651</v>
      </c>
      <c r="S2158" s="277" t="s">
        <v>6543</v>
      </c>
      <c r="T2158" s="170">
        <v>-7777</v>
      </c>
      <c r="U2158" s="170">
        <v>-7777</v>
      </c>
      <c r="V2158" s="170">
        <v>-7777</v>
      </c>
      <c r="W2158" s="170">
        <v>-7777</v>
      </c>
      <c r="X2158" s="170">
        <v>-7777</v>
      </c>
      <c r="Y2158" s="170">
        <v>-7777</v>
      </c>
      <c r="Z2158" s="170">
        <v>-7777</v>
      </c>
      <c r="AA2158" s="177">
        <v>163000</v>
      </c>
      <c r="AB2158" s="170">
        <v>-7777</v>
      </c>
      <c r="AC2158" s="170">
        <v>-7777</v>
      </c>
      <c r="AD2158" s="170">
        <v>-7777</v>
      </c>
      <c r="AE2158" s="170">
        <v>-7777</v>
      </c>
      <c r="AF2158" s="170" t="s">
        <v>6543</v>
      </c>
      <c r="AG2158" s="170"/>
      <c r="AH2158" s="170"/>
      <c r="AI2158" s="170">
        <v>93.4</v>
      </c>
      <c r="AJ2158" s="170" t="s">
        <v>8571</v>
      </c>
      <c r="AK2158" s="170" t="s">
        <v>6008</v>
      </c>
      <c r="AL2158" s="170">
        <v>43</v>
      </c>
      <c r="AM2158" s="170">
        <v>20</v>
      </c>
      <c r="AN2158" s="1118">
        <v>54.7</v>
      </c>
      <c r="AO2158" s="170">
        <v>25</v>
      </c>
      <c r="AP2158" s="170">
        <v>1</v>
      </c>
      <c r="AQ2158" s="170">
        <v>10.9</v>
      </c>
      <c r="AR2158" s="181">
        <f t="shared" si="238"/>
        <v>43.348527777777782</v>
      </c>
      <c r="AS2158" s="181">
        <f t="shared" si="239"/>
        <v>25.019694444444443</v>
      </c>
      <c r="AT2158" s="170" t="s">
        <v>34</v>
      </c>
      <c r="AU2158" s="170"/>
      <c r="AV2158" s="175"/>
      <c r="AW2158" s="186"/>
      <c r="AX2158" s="175"/>
      <c r="AY2158" s="186"/>
      <c r="AZ2158" s="175"/>
      <c r="BA2158" s="186"/>
      <c r="BB2158" s="175"/>
      <c r="BC2158" s="186"/>
      <c r="BD2158" s="175"/>
      <c r="BE2158" s="186"/>
      <c r="BF2158" s="170"/>
      <c r="BG2158" s="170"/>
    </row>
    <row r="2159" spans="1:59" s="104" customFormat="1" ht="51" x14ac:dyDescent="0.2">
      <c r="A2159" s="45"/>
      <c r="B2159" s="45" t="s">
        <v>10332</v>
      </c>
      <c r="C2159" s="144">
        <v>12460088</v>
      </c>
      <c r="D2159" s="31">
        <v>41093</v>
      </c>
      <c r="E2159" s="31">
        <v>41093</v>
      </c>
      <c r="F2159" s="31">
        <v>43565</v>
      </c>
      <c r="G2159" s="169">
        <v>-7777</v>
      </c>
      <c r="H2159" s="45" t="s">
        <v>3248</v>
      </c>
      <c r="I2159" s="45" t="s">
        <v>3124</v>
      </c>
      <c r="J2159" s="45"/>
      <c r="K2159" s="45" t="s">
        <v>71</v>
      </c>
      <c r="L2159" s="45" t="s">
        <v>91</v>
      </c>
      <c r="M2159" s="45" t="s">
        <v>91</v>
      </c>
      <c r="N2159" s="45" t="s">
        <v>70</v>
      </c>
      <c r="O2159" s="45" t="s">
        <v>8570</v>
      </c>
      <c r="P2159" s="147">
        <v>43476</v>
      </c>
      <c r="Q2159" s="45" t="s">
        <v>559</v>
      </c>
      <c r="R2159" s="45" t="s">
        <v>1651</v>
      </c>
      <c r="S2159" s="272" t="s">
        <v>6544</v>
      </c>
      <c r="T2159" s="170">
        <v>-7777</v>
      </c>
      <c r="U2159" s="170">
        <v>-7777</v>
      </c>
      <c r="V2159" s="170">
        <v>-7777</v>
      </c>
      <c r="W2159" s="170">
        <v>-7777</v>
      </c>
      <c r="X2159" s="170">
        <v>-7777</v>
      </c>
      <c r="Y2159" s="170">
        <v>-7777</v>
      </c>
      <c r="Z2159" s="170">
        <v>-7777</v>
      </c>
      <c r="AA2159" s="59">
        <v>274000</v>
      </c>
      <c r="AB2159" s="170">
        <v>-7777</v>
      </c>
      <c r="AC2159" s="170">
        <v>-7777</v>
      </c>
      <c r="AD2159" s="170">
        <v>-7777</v>
      </c>
      <c r="AE2159" s="170">
        <v>-7777</v>
      </c>
      <c r="AF2159" s="45" t="s">
        <v>6544</v>
      </c>
      <c r="AG2159" s="45"/>
      <c r="AH2159" s="45"/>
      <c r="AI2159" s="45">
        <v>93.5</v>
      </c>
      <c r="AJ2159" s="45" t="s">
        <v>8572</v>
      </c>
      <c r="AK2159" s="45" t="s">
        <v>6009</v>
      </c>
      <c r="AL2159" s="45">
        <v>43</v>
      </c>
      <c r="AM2159" s="45">
        <v>21</v>
      </c>
      <c r="AN2159" s="1109">
        <v>21.3</v>
      </c>
      <c r="AO2159" s="45">
        <v>25</v>
      </c>
      <c r="AP2159" s="45">
        <v>1</v>
      </c>
      <c r="AQ2159" s="45">
        <v>8.1</v>
      </c>
      <c r="AR2159" s="23">
        <f>AL2159+AM2159/60+AN2159/3600</f>
        <v>43.355916666666666</v>
      </c>
      <c r="AS2159" s="23">
        <f>AO2159+AP2159/60+AQ2159/3600</f>
        <v>25.018916666666666</v>
      </c>
      <c r="AT2159" s="45" t="s">
        <v>34</v>
      </c>
      <c r="AU2159" s="45"/>
      <c r="AV2159" s="147"/>
      <c r="AW2159" s="31"/>
      <c r="AX2159" s="147"/>
      <c r="AY2159" s="31"/>
      <c r="AZ2159" s="147"/>
      <c r="BA2159" s="31"/>
      <c r="BB2159" s="147"/>
      <c r="BC2159" s="31"/>
      <c r="BD2159" s="147"/>
      <c r="BE2159" s="31"/>
      <c r="BF2159" s="45"/>
      <c r="BG2159" s="45"/>
    </row>
    <row r="2160" spans="1:59" s="104" customFormat="1" ht="26.25" thickBot="1" x14ac:dyDescent="0.25">
      <c r="A2160" s="169"/>
      <c r="B2160" s="169" t="s">
        <v>10332</v>
      </c>
      <c r="C2160" s="159">
        <v>12460088</v>
      </c>
      <c r="D2160" s="113">
        <v>41093</v>
      </c>
      <c r="E2160" s="113">
        <v>41093</v>
      </c>
      <c r="F2160" s="113">
        <v>43565</v>
      </c>
      <c r="G2160" s="169">
        <v>-7777</v>
      </c>
      <c r="H2160" s="169" t="s">
        <v>3248</v>
      </c>
      <c r="I2160" s="169" t="s">
        <v>3124</v>
      </c>
      <c r="J2160" s="169"/>
      <c r="K2160" s="169" t="s">
        <v>71</v>
      </c>
      <c r="L2160" s="169" t="s">
        <v>91</v>
      </c>
      <c r="M2160" s="169" t="s">
        <v>91</v>
      </c>
      <c r="N2160" s="169" t="s">
        <v>70</v>
      </c>
      <c r="O2160" s="169"/>
      <c r="P2160" s="112">
        <v>43476</v>
      </c>
      <c r="Q2160" s="169" t="s">
        <v>559</v>
      </c>
      <c r="R2160" s="169" t="s">
        <v>1651</v>
      </c>
      <c r="S2160" s="276" t="s">
        <v>8569</v>
      </c>
      <c r="T2160" s="171">
        <v>-7777</v>
      </c>
      <c r="U2160" s="171">
        <v>-7777</v>
      </c>
      <c r="V2160" s="171">
        <v>-7777</v>
      </c>
      <c r="W2160" s="171">
        <v>-7777</v>
      </c>
      <c r="X2160" s="171">
        <v>-7777</v>
      </c>
      <c r="Y2160" s="171">
        <v>-7777</v>
      </c>
      <c r="Z2160" s="171">
        <v>-7777</v>
      </c>
      <c r="AA2160" s="573">
        <v>-9999</v>
      </c>
      <c r="AB2160" s="171">
        <v>-7777</v>
      </c>
      <c r="AC2160" s="171">
        <v>-7777</v>
      </c>
      <c r="AD2160" s="171">
        <v>-7777</v>
      </c>
      <c r="AE2160" s="171">
        <v>-7777</v>
      </c>
      <c r="AF2160" s="169" t="s">
        <v>6545</v>
      </c>
      <c r="AG2160" s="169"/>
      <c r="AH2160" s="169"/>
      <c r="AI2160" s="169"/>
      <c r="AJ2160" s="169" t="s">
        <v>8573</v>
      </c>
      <c r="AK2160" s="169" t="s">
        <v>6546</v>
      </c>
      <c r="AL2160" s="169">
        <v>43</v>
      </c>
      <c r="AM2160" s="169">
        <v>21</v>
      </c>
      <c r="AN2160" s="1110">
        <v>11.9</v>
      </c>
      <c r="AO2160" s="169">
        <v>25</v>
      </c>
      <c r="AP2160" s="169">
        <v>3</v>
      </c>
      <c r="AQ2160" s="169">
        <v>6.6</v>
      </c>
      <c r="AR2160" s="561">
        <f>AL2160+AM2160/60+AN2160/3600</f>
        <v>43.353305555555558</v>
      </c>
      <c r="AS2160" s="561">
        <f>AO2160+AP2160/60+AQ2160/3600</f>
        <v>25.051833333333335</v>
      </c>
      <c r="AT2160" s="169" t="s">
        <v>34</v>
      </c>
      <c r="AU2160" s="169"/>
      <c r="AV2160" s="112"/>
      <c r="AW2160" s="113"/>
      <c r="AX2160" s="112"/>
      <c r="AY2160" s="113"/>
      <c r="AZ2160" s="112"/>
      <c r="BA2160" s="113"/>
      <c r="BB2160" s="112"/>
      <c r="BC2160" s="113"/>
      <c r="BD2160" s="112"/>
      <c r="BE2160" s="113"/>
      <c r="BF2160" s="169"/>
      <c r="BG2160" s="169"/>
    </row>
    <row r="2161" spans="1:301" s="104" customFormat="1" ht="39" thickBot="1" x14ac:dyDescent="0.25">
      <c r="A2161" s="493">
        <v>738</v>
      </c>
      <c r="B2161" s="467" t="s">
        <v>3125</v>
      </c>
      <c r="C2161" s="494">
        <v>12460089</v>
      </c>
      <c r="D2161" s="469">
        <v>41130</v>
      </c>
      <c r="E2161" s="469">
        <v>41130</v>
      </c>
      <c r="F2161" s="469">
        <v>42062</v>
      </c>
      <c r="G2161" s="467">
        <v>-7777</v>
      </c>
      <c r="H2161" s="467" t="s">
        <v>3261</v>
      </c>
      <c r="I2161" s="467" t="s">
        <v>3126</v>
      </c>
      <c r="J2161" s="467"/>
      <c r="K2161" s="467" t="s">
        <v>58</v>
      </c>
      <c r="L2161" s="467" t="s">
        <v>363</v>
      </c>
      <c r="M2161" s="467" t="s">
        <v>199</v>
      </c>
      <c r="N2161" s="467" t="s">
        <v>47</v>
      </c>
      <c r="O2161" s="467" t="s">
        <v>6010</v>
      </c>
      <c r="P2161" s="468">
        <v>5133</v>
      </c>
      <c r="Q2161" s="467" t="s">
        <v>559</v>
      </c>
      <c r="R2161" s="467" t="s">
        <v>1651</v>
      </c>
      <c r="S2161" s="471" t="s">
        <v>8479</v>
      </c>
      <c r="T2161" s="467">
        <v>-7777</v>
      </c>
      <c r="U2161" s="467">
        <v>-7777</v>
      </c>
      <c r="V2161" s="467">
        <v>-7777</v>
      </c>
      <c r="W2161" s="467">
        <v>-7777</v>
      </c>
      <c r="X2161" s="467">
        <v>-7777</v>
      </c>
      <c r="Y2161" s="467">
        <v>-7777</v>
      </c>
      <c r="Z2161" s="467">
        <v>-7777</v>
      </c>
      <c r="AA2161" s="545">
        <v>808173</v>
      </c>
      <c r="AB2161" s="467">
        <v>-7777</v>
      </c>
      <c r="AC2161" s="467">
        <v>-7777</v>
      </c>
      <c r="AD2161" s="467">
        <v>-7777</v>
      </c>
      <c r="AE2161" s="467">
        <v>-7777</v>
      </c>
      <c r="AF2161" s="467"/>
      <c r="AG2161" s="467"/>
      <c r="AH2161" s="467"/>
      <c r="AI2161" s="467"/>
      <c r="AJ2161" s="467"/>
      <c r="AK2161" s="467"/>
      <c r="AL2161" s="467"/>
      <c r="AM2161" s="467"/>
      <c r="AN2161" s="1119"/>
      <c r="AO2161" s="467"/>
      <c r="AP2161" s="467"/>
      <c r="AQ2161" s="467"/>
      <c r="AR2161" s="550">
        <f t="shared" si="238"/>
        <v>0</v>
      </c>
      <c r="AS2161" s="550">
        <f t="shared" si="239"/>
        <v>0</v>
      </c>
      <c r="AT2161" s="467" t="s">
        <v>34</v>
      </c>
      <c r="AU2161" s="467"/>
      <c r="AV2161" s="468"/>
      <c r="AW2161" s="469"/>
      <c r="AX2161" s="468"/>
      <c r="AY2161" s="469"/>
      <c r="AZ2161" s="468"/>
      <c r="BA2161" s="469"/>
      <c r="BB2161" s="468"/>
      <c r="BC2161" s="469"/>
      <c r="BD2161" s="468"/>
      <c r="BE2161" s="469"/>
      <c r="BF2161" s="467"/>
      <c r="BG2161" s="495"/>
    </row>
    <row r="2162" spans="1:301" s="104" customFormat="1" ht="51.75" thickBot="1" x14ac:dyDescent="0.25">
      <c r="A2162" s="171">
        <v>739</v>
      </c>
      <c r="B2162" s="171" t="s">
        <v>3127</v>
      </c>
      <c r="C2162" s="520">
        <v>12460090</v>
      </c>
      <c r="D2162" s="465">
        <v>41130</v>
      </c>
      <c r="E2162" s="465">
        <v>41130</v>
      </c>
      <c r="F2162" s="465">
        <v>42062</v>
      </c>
      <c r="G2162" s="171">
        <v>-7777</v>
      </c>
      <c r="H2162" s="171" t="s">
        <v>11103</v>
      </c>
      <c r="I2162" s="171" t="s">
        <v>3088</v>
      </c>
      <c r="J2162" s="171"/>
      <c r="K2162" s="171" t="s">
        <v>58</v>
      </c>
      <c r="L2162" s="171" t="s">
        <v>421</v>
      </c>
      <c r="M2162" s="171" t="s">
        <v>152</v>
      </c>
      <c r="N2162" s="171" t="s">
        <v>132</v>
      </c>
      <c r="O2162" s="171" t="s">
        <v>8575</v>
      </c>
      <c r="P2162" s="464">
        <v>44286</v>
      </c>
      <c r="Q2162" s="171" t="s">
        <v>559</v>
      </c>
      <c r="R2162" s="171" t="s">
        <v>1651</v>
      </c>
      <c r="S2162" s="466" t="s">
        <v>8574</v>
      </c>
      <c r="T2162" s="171">
        <v>-7777</v>
      </c>
      <c r="U2162" s="171">
        <v>-7777</v>
      </c>
      <c r="V2162" s="171">
        <v>-7777</v>
      </c>
      <c r="W2162" s="171">
        <v>-7777</v>
      </c>
      <c r="X2162" s="171">
        <v>-7777</v>
      </c>
      <c r="Y2162" s="171">
        <v>-7777</v>
      </c>
      <c r="Z2162" s="171">
        <v>-7777</v>
      </c>
      <c r="AA2162" s="183">
        <v>700000</v>
      </c>
      <c r="AB2162" s="171">
        <v>-7777</v>
      </c>
      <c r="AC2162" s="171">
        <v>-7777</v>
      </c>
      <c r="AD2162" s="171">
        <v>-7777</v>
      </c>
      <c r="AE2162" s="171">
        <v>-7777</v>
      </c>
      <c r="AF2162" s="171" t="s">
        <v>6547</v>
      </c>
      <c r="AG2162" s="171"/>
      <c r="AH2162" s="171"/>
      <c r="AI2162" s="171"/>
      <c r="AJ2162" s="171"/>
      <c r="AK2162" s="171"/>
      <c r="AL2162" s="171"/>
      <c r="AM2162" s="171"/>
      <c r="AN2162" s="1121"/>
      <c r="AO2162" s="171"/>
      <c r="AP2162" s="171"/>
      <c r="AQ2162" s="171"/>
      <c r="AR2162" s="548">
        <f t="shared" si="238"/>
        <v>0</v>
      </c>
      <c r="AS2162" s="548">
        <f t="shared" si="239"/>
        <v>0</v>
      </c>
      <c r="AT2162" s="171" t="s">
        <v>34</v>
      </c>
      <c r="AU2162" s="171"/>
      <c r="AV2162" s="464"/>
      <c r="AW2162" s="465"/>
      <c r="AX2162" s="464"/>
      <c r="AY2162" s="465"/>
      <c r="AZ2162" s="464"/>
      <c r="BA2162" s="465"/>
      <c r="BB2162" s="464"/>
      <c r="BC2162" s="465"/>
      <c r="BD2162" s="464"/>
      <c r="BE2162" s="465"/>
      <c r="BF2162" s="171"/>
      <c r="BG2162" s="171"/>
    </row>
    <row r="2163" spans="1:301" s="104" customFormat="1" ht="39" thickBot="1" x14ac:dyDescent="0.25">
      <c r="A2163" s="496">
        <v>740</v>
      </c>
      <c r="B2163" s="497" t="s">
        <v>3128</v>
      </c>
      <c r="C2163" s="499">
        <v>12460091</v>
      </c>
      <c r="D2163" s="500">
        <v>41172</v>
      </c>
      <c r="E2163" s="500">
        <v>41172</v>
      </c>
      <c r="F2163" s="500">
        <v>43363</v>
      </c>
      <c r="G2163" s="497">
        <v>-7777</v>
      </c>
      <c r="H2163" s="497" t="s">
        <v>3251</v>
      </c>
      <c r="I2163" s="497" t="s">
        <v>3129</v>
      </c>
      <c r="J2163" s="497"/>
      <c r="K2163" s="497" t="s">
        <v>71</v>
      </c>
      <c r="L2163" s="497" t="s">
        <v>92</v>
      </c>
      <c r="M2163" s="497" t="s">
        <v>70</v>
      </c>
      <c r="N2163" s="497" t="s">
        <v>70</v>
      </c>
      <c r="O2163" s="497" t="s">
        <v>8577</v>
      </c>
      <c r="P2163" s="498" t="s">
        <v>552</v>
      </c>
      <c r="Q2163" s="497" t="s">
        <v>559</v>
      </c>
      <c r="R2163" s="497" t="s">
        <v>1651</v>
      </c>
      <c r="S2163" s="502" t="s">
        <v>8576</v>
      </c>
      <c r="T2163" s="497">
        <v>-7777</v>
      </c>
      <c r="U2163" s="497">
        <v>-7777</v>
      </c>
      <c r="V2163" s="497">
        <v>-7777</v>
      </c>
      <c r="W2163" s="497">
        <v>-7777</v>
      </c>
      <c r="X2163" s="497">
        <v>-7777</v>
      </c>
      <c r="Y2163" s="497">
        <v>-7777</v>
      </c>
      <c r="Z2163" s="497">
        <v>-7777</v>
      </c>
      <c r="AA2163" s="503">
        <v>1300000</v>
      </c>
      <c r="AB2163" s="497">
        <v>-7777</v>
      </c>
      <c r="AC2163" s="497">
        <v>-7777</v>
      </c>
      <c r="AD2163" s="497">
        <v>-7777</v>
      </c>
      <c r="AE2163" s="497">
        <v>-7777</v>
      </c>
      <c r="AF2163" s="497"/>
      <c r="AG2163" s="497"/>
      <c r="AH2163" s="497"/>
      <c r="AI2163" s="497"/>
      <c r="AJ2163" s="497" t="s">
        <v>8578</v>
      </c>
      <c r="AK2163" s="497" t="s">
        <v>6011</v>
      </c>
      <c r="AL2163" s="497">
        <v>43</v>
      </c>
      <c r="AM2163" s="497">
        <v>16</v>
      </c>
      <c r="AN2163" s="1127">
        <v>22.5</v>
      </c>
      <c r="AO2163" s="497">
        <v>24</v>
      </c>
      <c r="AP2163" s="497">
        <v>55</v>
      </c>
      <c r="AQ2163" s="497">
        <v>31.2</v>
      </c>
      <c r="AR2163" s="572">
        <f t="shared" si="238"/>
        <v>43.272916666666667</v>
      </c>
      <c r="AS2163" s="572">
        <f t="shared" si="239"/>
        <v>24.925333333333334</v>
      </c>
      <c r="AT2163" s="497" t="s">
        <v>43</v>
      </c>
      <c r="AU2163" s="497"/>
      <c r="AV2163" s="498"/>
      <c r="AW2163" s="500"/>
      <c r="AX2163" s="498"/>
      <c r="AY2163" s="500"/>
      <c r="AZ2163" s="498">
        <v>455</v>
      </c>
      <c r="BA2163" s="500">
        <v>42279</v>
      </c>
      <c r="BB2163" s="498"/>
      <c r="BC2163" s="500"/>
      <c r="BD2163" s="498"/>
      <c r="BE2163" s="500"/>
      <c r="BF2163" s="497" t="s">
        <v>11006</v>
      </c>
      <c r="BG2163" s="504"/>
    </row>
    <row r="2164" spans="1:301" s="104" customFormat="1" ht="64.5" thickBot="1" x14ac:dyDescent="0.25">
      <c r="A2164" s="171">
        <v>741</v>
      </c>
      <c r="B2164" s="171" t="s">
        <v>3125</v>
      </c>
      <c r="C2164" s="520">
        <v>12460092</v>
      </c>
      <c r="D2164" s="465">
        <v>41194</v>
      </c>
      <c r="E2164" s="465">
        <v>41194</v>
      </c>
      <c r="F2164" s="465" t="s">
        <v>14555</v>
      </c>
      <c r="G2164" s="171">
        <v>-7777</v>
      </c>
      <c r="H2164" s="171" t="s">
        <v>11104</v>
      </c>
      <c r="I2164" s="171" t="s">
        <v>707</v>
      </c>
      <c r="J2164" s="171"/>
      <c r="K2164" s="171" t="s">
        <v>58</v>
      </c>
      <c r="L2164" s="171" t="s">
        <v>6548</v>
      </c>
      <c r="M2164" s="171" t="s">
        <v>152</v>
      </c>
      <c r="N2164" s="171" t="s">
        <v>132</v>
      </c>
      <c r="O2164" s="171" t="s">
        <v>14556</v>
      </c>
      <c r="P2164" s="464" t="s">
        <v>6549</v>
      </c>
      <c r="Q2164" s="171" t="s">
        <v>559</v>
      </c>
      <c r="R2164" s="171" t="s">
        <v>1651</v>
      </c>
      <c r="S2164" s="466" t="s">
        <v>11104</v>
      </c>
      <c r="T2164" s="171">
        <v>-7777</v>
      </c>
      <c r="U2164" s="171">
        <v>-7777</v>
      </c>
      <c r="V2164" s="171">
        <v>-7777</v>
      </c>
      <c r="W2164" s="171">
        <v>-7777</v>
      </c>
      <c r="X2164" s="171">
        <v>-7777</v>
      </c>
      <c r="Y2164" s="171">
        <v>-7777</v>
      </c>
      <c r="Z2164" s="171">
        <v>-7777</v>
      </c>
      <c r="AA2164" s="183">
        <v>423000</v>
      </c>
      <c r="AB2164" s="171">
        <v>-7777</v>
      </c>
      <c r="AC2164" s="171">
        <v>-7777</v>
      </c>
      <c r="AD2164" s="171">
        <v>-7777</v>
      </c>
      <c r="AE2164" s="171">
        <v>-7777</v>
      </c>
      <c r="AF2164" s="171"/>
      <c r="AG2164" s="171"/>
      <c r="AH2164" s="171"/>
      <c r="AI2164" s="171"/>
      <c r="AJ2164" s="171"/>
      <c r="AK2164" s="171"/>
      <c r="AL2164" s="171"/>
      <c r="AM2164" s="171"/>
      <c r="AN2164" s="1121"/>
      <c r="AO2164" s="171"/>
      <c r="AP2164" s="171"/>
      <c r="AQ2164" s="171"/>
      <c r="AR2164" s="548">
        <f t="shared" si="238"/>
        <v>0</v>
      </c>
      <c r="AS2164" s="548">
        <f t="shared" si="239"/>
        <v>0</v>
      </c>
      <c r="AT2164" s="171" t="s">
        <v>43</v>
      </c>
      <c r="AU2164" s="171"/>
      <c r="AV2164" s="464" t="s">
        <v>14557</v>
      </c>
      <c r="AW2164" s="465" t="s">
        <v>14427</v>
      </c>
      <c r="AX2164" s="464" t="s">
        <v>14557</v>
      </c>
      <c r="AY2164" s="465" t="s">
        <v>14427</v>
      </c>
      <c r="AZ2164" s="464"/>
      <c r="BA2164" s="465"/>
      <c r="BB2164" s="464"/>
      <c r="BC2164" s="465"/>
      <c r="BD2164" s="464"/>
      <c r="BE2164" s="465"/>
      <c r="BF2164" s="171"/>
      <c r="BG2164" s="171"/>
    </row>
    <row r="2165" spans="1:301" s="104" customFormat="1" ht="38.25" x14ac:dyDescent="0.2">
      <c r="A2165" s="407">
        <v>742</v>
      </c>
      <c r="B2165" s="408" t="s">
        <v>3130</v>
      </c>
      <c r="C2165" s="410">
        <v>12460093</v>
      </c>
      <c r="D2165" s="411">
        <v>41264</v>
      </c>
      <c r="E2165" s="411">
        <v>41264</v>
      </c>
      <c r="F2165" s="411">
        <v>42062</v>
      </c>
      <c r="G2165" s="455">
        <v>-7777</v>
      </c>
      <c r="H2165" s="408" t="s">
        <v>11105</v>
      </c>
      <c r="I2165" s="408" t="s">
        <v>3126</v>
      </c>
      <c r="J2165" s="408"/>
      <c r="K2165" s="408" t="s">
        <v>58</v>
      </c>
      <c r="L2165" s="408" t="s">
        <v>98</v>
      </c>
      <c r="M2165" s="408" t="s">
        <v>432</v>
      </c>
      <c r="N2165" s="408" t="s">
        <v>47</v>
      </c>
      <c r="O2165" s="408" t="s">
        <v>6550</v>
      </c>
      <c r="P2165" s="409" t="s">
        <v>1578</v>
      </c>
      <c r="Q2165" s="408" t="s">
        <v>559</v>
      </c>
      <c r="R2165" s="408" t="s">
        <v>1651</v>
      </c>
      <c r="S2165" s="412" t="s">
        <v>8579</v>
      </c>
      <c r="T2165" s="408">
        <v>-7777</v>
      </c>
      <c r="U2165" s="408">
        <v>-7777</v>
      </c>
      <c r="V2165" s="408">
        <v>-7777</v>
      </c>
      <c r="W2165" s="408">
        <v>-7777</v>
      </c>
      <c r="X2165" s="408">
        <v>-7777</v>
      </c>
      <c r="Y2165" s="408">
        <v>-7777</v>
      </c>
      <c r="Z2165" s="408">
        <v>-7777</v>
      </c>
      <c r="AA2165" s="527">
        <v>1410000</v>
      </c>
      <c r="AB2165" s="408">
        <v>-7777</v>
      </c>
      <c r="AC2165" s="408">
        <v>-7777</v>
      </c>
      <c r="AD2165" s="408">
        <v>-7777</v>
      </c>
      <c r="AE2165" s="408">
        <v>-7777</v>
      </c>
      <c r="AF2165" s="408"/>
      <c r="AG2165" s="408"/>
      <c r="AH2165" s="408"/>
      <c r="AI2165" s="408"/>
      <c r="AJ2165" s="408"/>
      <c r="AK2165" s="408"/>
      <c r="AL2165" s="408"/>
      <c r="AM2165" s="408"/>
      <c r="AN2165" s="1111"/>
      <c r="AO2165" s="408"/>
      <c r="AP2165" s="408"/>
      <c r="AQ2165" s="408"/>
      <c r="AR2165" s="571">
        <f t="shared" si="238"/>
        <v>0</v>
      </c>
      <c r="AS2165" s="571">
        <f t="shared" si="239"/>
        <v>0</v>
      </c>
      <c r="AT2165" s="408" t="s">
        <v>43</v>
      </c>
      <c r="AU2165" s="408"/>
      <c r="AV2165" s="409"/>
      <c r="AW2165" s="411"/>
      <c r="AX2165" s="409">
        <v>1737</v>
      </c>
      <c r="AY2165" s="411">
        <v>42279</v>
      </c>
      <c r="AZ2165" s="409"/>
      <c r="BA2165" s="411"/>
      <c r="BB2165" s="409"/>
      <c r="BC2165" s="411"/>
      <c r="BD2165" s="409"/>
      <c r="BE2165" s="411"/>
      <c r="BF2165" s="408" t="s">
        <v>11023</v>
      </c>
      <c r="BG2165" s="413"/>
    </row>
    <row r="2166" spans="1:301" s="104" customFormat="1" ht="25.5" x14ac:dyDescent="0.2">
      <c r="A2166" s="414"/>
      <c r="B2166" s="24" t="s">
        <v>3130</v>
      </c>
      <c r="C2166" s="26">
        <v>12460093</v>
      </c>
      <c r="D2166" s="27">
        <v>41264</v>
      </c>
      <c r="E2166" s="27">
        <v>41264</v>
      </c>
      <c r="F2166" s="27">
        <v>42062</v>
      </c>
      <c r="G2166" s="166">
        <v>-7777</v>
      </c>
      <c r="H2166" s="24" t="s">
        <v>11105</v>
      </c>
      <c r="I2166" s="24" t="s">
        <v>3126</v>
      </c>
      <c r="J2166" s="24"/>
      <c r="K2166" s="24" t="s">
        <v>58</v>
      </c>
      <c r="L2166" s="24" t="s">
        <v>354</v>
      </c>
      <c r="M2166" s="24" t="s">
        <v>432</v>
      </c>
      <c r="N2166" s="24" t="s">
        <v>47</v>
      </c>
      <c r="O2166" s="24" t="s">
        <v>6551</v>
      </c>
      <c r="P2166" s="25">
        <v>38529</v>
      </c>
      <c r="Q2166" s="24" t="s">
        <v>559</v>
      </c>
      <c r="R2166" s="24" t="s">
        <v>1651</v>
      </c>
      <c r="S2166" s="273" t="s">
        <v>8579</v>
      </c>
      <c r="T2166" s="180" t="s">
        <v>1861</v>
      </c>
      <c r="U2166" s="180" t="s">
        <v>1861</v>
      </c>
      <c r="V2166" s="180" t="s">
        <v>1861</v>
      </c>
      <c r="W2166" s="180" t="s">
        <v>1861</v>
      </c>
      <c r="X2166" s="180" t="s">
        <v>1861</v>
      </c>
      <c r="Y2166" s="180" t="s">
        <v>1861</v>
      </c>
      <c r="Z2166" s="180" t="s">
        <v>1861</v>
      </c>
      <c r="AA2166" s="180" t="s">
        <v>1861</v>
      </c>
      <c r="AB2166" s="180" t="s">
        <v>1861</v>
      </c>
      <c r="AC2166" s="180" t="s">
        <v>1861</v>
      </c>
      <c r="AD2166" s="180" t="s">
        <v>1861</v>
      </c>
      <c r="AE2166" s="180" t="s">
        <v>1861</v>
      </c>
      <c r="AF2166" s="24"/>
      <c r="AG2166" s="24"/>
      <c r="AH2166" s="24"/>
      <c r="AI2166" s="24"/>
      <c r="AJ2166" s="24"/>
      <c r="AK2166" s="24"/>
      <c r="AL2166" s="24"/>
      <c r="AM2166" s="24"/>
      <c r="AN2166" s="1112"/>
      <c r="AO2166" s="24"/>
      <c r="AP2166" s="24"/>
      <c r="AQ2166" s="24"/>
      <c r="AR2166" s="28">
        <f t="shared" si="238"/>
        <v>0</v>
      </c>
      <c r="AS2166" s="28">
        <f t="shared" si="239"/>
        <v>0</v>
      </c>
      <c r="AT2166" s="24" t="s">
        <v>43</v>
      </c>
      <c r="AU2166" s="24"/>
      <c r="AV2166" s="25"/>
      <c r="AW2166" s="27"/>
      <c r="AX2166" s="25">
        <v>1737</v>
      </c>
      <c r="AY2166" s="27">
        <v>42279</v>
      </c>
      <c r="AZ2166" s="25"/>
      <c r="BA2166" s="27"/>
      <c r="BB2166" s="25"/>
      <c r="BC2166" s="27"/>
      <c r="BD2166" s="25"/>
      <c r="BE2166" s="27"/>
      <c r="BF2166" s="24" t="s">
        <v>11023</v>
      </c>
      <c r="BG2166" s="415"/>
    </row>
    <row r="2167" spans="1:301" s="104" customFormat="1" ht="38.25" x14ac:dyDescent="0.2">
      <c r="A2167" s="432"/>
      <c r="B2167" s="45" t="s">
        <v>3130</v>
      </c>
      <c r="C2167" s="144">
        <v>12460093</v>
      </c>
      <c r="D2167" s="31">
        <v>41264</v>
      </c>
      <c r="E2167" s="31">
        <v>41264</v>
      </c>
      <c r="F2167" s="31">
        <v>42369</v>
      </c>
      <c r="G2167" s="169">
        <v>-7777</v>
      </c>
      <c r="H2167" s="45" t="s">
        <v>11105</v>
      </c>
      <c r="I2167" s="45" t="s">
        <v>3126</v>
      </c>
      <c r="J2167" s="45"/>
      <c r="K2167" s="45" t="s">
        <v>58</v>
      </c>
      <c r="L2167" s="45" t="s">
        <v>98</v>
      </c>
      <c r="M2167" s="45" t="s">
        <v>432</v>
      </c>
      <c r="N2167" s="45" t="s">
        <v>47</v>
      </c>
      <c r="O2167" s="45" t="s">
        <v>6550</v>
      </c>
      <c r="P2167" s="147" t="s">
        <v>1578</v>
      </c>
      <c r="Q2167" s="45" t="s">
        <v>559</v>
      </c>
      <c r="R2167" s="45" t="s">
        <v>1651</v>
      </c>
      <c r="S2167" s="272" t="s">
        <v>8579</v>
      </c>
      <c r="T2167" s="170">
        <v>-7777</v>
      </c>
      <c r="U2167" s="170">
        <v>-7777</v>
      </c>
      <c r="V2167" s="170">
        <v>-7777</v>
      </c>
      <c r="W2167" s="170">
        <v>-7777</v>
      </c>
      <c r="X2167" s="170">
        <v>-7777</v>
      </c>
      <c r="Y2167" s="170">
        <v>-7777</v>
      </c>
      <c r="Z2167" s="170">
        <v>-7777</v>
      </c>
      <c r="AA2167" s="177">
        <v>1410000</v>
      </c>
      <c r="AB2167" s="170">
        <v>-7777</v>
      </c>
      <c r="AC2167" s="170">
        <v>-7777</v>
      </c>
      <c r="AD2167" s="170">
        <v>-7777</v>
      </c>
      <c r="AE2167" s="170">
        <v>-7777</v>
      </c>
      <c r="AF2167" s="45"/>
      <c r="AG2167" s="45"/>
      <c r="AH2167" s="45"/>
      <c r="AI2167" s="45"/>
      <c r="AJ2167" s="45"/>
      <c r="AK2167" s="45"/>
      <c r="AL2167" s="45"/>
      <c r="AM2167" s="45"/>
      <c r="AN2167" s="1109"/>
      <c r="AO2167" s="45"/>
      <c r="AP2167" s="45"/>
      <c r="AQ2167" s="45"/>
      <c r="AR2167" s="23">
        <f t="shared" ref="AR2167:AR2168" si="240">AL2167+AM2167/60+AN2167/3600</f>
        <v>0</v>
      </c>
      <c r="AS2167" s="23">
        <f t="shared" ref="AS2167:AS2168" si="241">AO2167+AP2167/60+AQ2167/3600</f>
        <v>0</v>
      </c>
      <c r="AT2167" s="45" t="s">
        <v>34</v>
      </c>
      <c r="AU2167" s="45"/>
      <c r="AV2167" s="147"/>
      <c r="AW2167" s="31"/>
      <c r="AX2167" s="147"/>
      <c r="AY2167" s="31"/>
      <c r="AZ2167" s="147"/>
      <c r="BA2167" s="31"/>
      <c r="BB2167" s="147"/>
      <c r="BC2167" s="31"/>
      <c r="BD2167" s="147"/>
      <c r="BE2167" s="31"/>
      <c r="BF2167" s="45"/>
      <c r="BG2167" s="433"/>
    </row>
    <row r="2168" spans="1:301" s="104" customFormat="1" ht="26.25" thickBot="1" x14ac:dyDescent="0.25">
      <c r="A2168" s="416"/>
      <c r="B2168" s="417" t="s">
        <v>3130</v>
      </c>
      <c r="C2168" s="419">
        <v>12460093</v>
      </c>
      <c r="D2168" s="420">
        <v>41264</v>
      </c>
      <c r="E2168" s="420">
        <v>41264</v>
      </c>
      <c r="F2168" s="420">
        <v>42369</v>
      </c>
      <c r="G2168" s="417">
        <v>-7777</v>
      </c>
      <c r="H2168" s="417" t="s">
        <v>11105</v>
      </c>
      <c r="I2168" s="417" t="s">
        <v>3126</v>
      </c>
      <c r="J2168" s="417"/>
      <c r="K2168" s="417" t="s">
        <v>58</v>
      </c>
      <c r="L2168" s="417" t="s">
        <v>354</v>
      </c>
      <c r="M2168" s="417" t="s">
        <v>432</v>
      </c>
      <c r="N2168" s="417" t="s">
        <v>47</v>
      </c>
      <c r="O2168" s="417" t="s">
        <v>6551</v>
      </c>
      <c r="P2168" s="418">
        <v>38529</v>
      </c>
      <c r="Q2168" s="417" t="s">
        <v>559</v>
      </c>
      <c r="R2168" s="417" t="s">
        <v>1651</v>
      </c>
      <c r="S2168" s="422" t="s">
        <v>8579</v>
      </c>
      <c r="T2168" s="447" t="s">
        <v>1861</v>
      </c>
      <c r="U2168" s="447" t="s">
        <v>1861</v>
      </c>
      <c r="V2168" s="447" t="s">
        <v>1861</v>
      </c>
      <c r="W2168" s="447" t="s">
        <v>1861</v>
      </c>
      <c r="X2168" s="447" t="s">
        <v>1861</v>
      </c>
      <c r="Y2168" s="447" t="s">
        <v>1861</v>
      </c>
      <c r="Z2168" s="447" t="s">
        <v>1861</v>
      </c>
      <c r="AA2168" s="447" t="s">
        <v>1861</v>
      </c>
      <c r="AB2168" s="447" t="s">
        <v>1861</v>
      </c>
      <c r="AC2168" s="447" t="s">
        <v>1861</v>
      </c>
      <c r="AD2168" s="447" t="s">
        <v>1861</v>
      </c>
      <c r="AE2168" s="447" t="s">
        <v>1861</v>
      </c>
      <c r="AF2168" s="417"/>
      <c r="AG2168" s="417"/>
      <c r="AH2168" s="417"/>
      <c r="AI2168" s="417"/>
      <c r="AJ2168" s="417"/>
      <c r="AK2168" s="417"/>
      <c r="AL2168" s="417"/>
      <c r="AM2168" s="417"/>
      <c r="AN2168" s="1126"/>
      <c r="AO2168" s="417"/>
      <c r="AP2168" s="417"/>
      <c r="AQ2168" s="417"/>
      <c r="AR2168" s="547">
        <f t="shared" si="240"/>
        <v>0</v>
      </c>
      <c r="AS2168" s="547">
        <f t="shared" si="241"/>
        <v>0</v>
      </c>
      <c r="AT2168" s="417" t="s">
        <v>34</v>
      </c>
      <c r="AU2168" s="417"/>
      <c r="AV2168" s="418"/>
      <c r="AW2168" s="420"/>
      <c r="AX2168" s="418"/>
      <c r="AY2168" s="420"/>
      <c r="AZ2168" s="418"/>
      <c r="BA2168" s="420"/>
      <c r="BB2168" s="418"/>
      <c r="BC2168" s="420"/>
      <c r="BD2168" s="418"/>
      <c r="BE2168" s="420"/>
      <c r="BF2168" s="417"/>
      <c r="BG2168" s="423"/>
    </row>
    <row r="2169" spans="1:301" s="104" customFormat="1" ht="26.25" thickBot="1" x14ac:dyDescent="0.25">
      <c r="A2169" s="171">
        <v>743</v>
      </c>
      <c r="B2169" s="171" t="s">
        <v>3131</v>
      </c>
      <c r="C2169" s="520">
        <v>12460094</v>
      </c>
      <c r="D2169" s="465">
        <v>41289</v>
      </c>
      <c r="E2169" s="465">
        <v>41289</v>
      </c>
      <c r="F2169" s="465">
        <v>42049</v>
      </c>
      <c r="G2169" s="171">
        <v>-7777</v>
      </c>
      <c r="H2169" s="171" t="s">
        <v>3260</v>
      </c>
      <c r="I2169" s="171" t="s">
        <v>1210</v>
      </c>
      <c r="J2169" s="171"/>
      <c r="K2169" s="171" t="s">
        <v>50</v>
      </c>
      <c r="L2169" s="171" t="s">
        <v>349</v>
      </c>
      <c r="M2169" s="171" t="s">
        <v>301</v>
      </c>
      <c r="N2169" s="171" t="s">
        <v>217</v>
      </c>
      <c r="O2169" s="171" t="s">
        <v>6552</v>
      </c>
      <c r="P2169" s="464">
        <v>12704</v>
      </c>
      <c r="Q2169" s="171" t="s">
        <v>559</v>
      </c>
      <c r="R2169" s="171" t="s">
        <v>1651</v>
      </c>
      <c r="S2169" s="466" t="s">
        <v>8580</v>
      </c>
      <c r="T2169" s="171">
        <v>-7777</v>
      </c>
      <c r="U2169" s="171">
        <v>-7777</v>
      </c>
      <c r="V2169" s="171">
        <v>-7777</v>
      </c>
      <c r="W2169" s="171">
        <v>-7777</v>
      </c>
      <c r="X2169" s="171">
        <v>-7777</v>
      </c>
      <c r="Y2169" s="171">
        <v>-7777</v>
      </c>
      <c r="Z2169" s="171">
        <v>-7777</v>
      </c>
      <c r="AA2169" s="183">
        <v>225000</v>
      </c>
      <c r="AB2169" s="171">
        <v>-7777</v>
      </c>
      <c r="AC2169" s="171">
        <v>-7777</v>
      </c>
      <c r="AD2169" s="171">
        <v>-7777</v>
      </c>
      <c r="AE2169" s="171">
        <v>-7777</v>
      </c>
      <c r="AF2169" s="171"/>
      <c r="AG2169" s="171"/>
      <c r="AH2169" s="171"/>
      <c r="AI2169" s="171"/>
      <c r="AJ2169" s="171" t="s">
        <v>8581</v>
      </c>
      <c r="AK2169" s="171" t="s">
        <v>6012</v>
      </c>
      <c r="AL2169" s="171">
        <v>43</v>
      </c>
      <c r="AM2169" s="171">
        <v>10</v>
      </c>
      <c r="AN2169" s="1121">
        <v>53.3</v>
      </c>
      <c r="AO2169" s="171">
        <v>23</v>
      </c>
      <c r="AP2169" s="171">
        <v>41</v>
      </c>
      <c r="AQ2169" s="171">
        <v>10.9</v>
      </c>
      <c r="AR2169" s="548">
        <f t="shared" si="238"/>
        <v>43.181472222222219</v>
      </c>
      <c r="AS2169" s="548">
        <f t="shared" si="239"/>
        <v>23.686361111111111</v>
      </c>
      <c r="AT2169" s="171" t="s">
        <v>34</v>
      </c>
      <c r="AU2169" s="171"/>
      <c r="AV2169" s="464"/>
      <c r="AW2169" s="465"/>
      <c r="AX2169" s="464"/>
      <c r="AY2169" s="465"/>
      <c r="AZ2169" s="464"/>
      <c r="BA2169" s="465"/>
      <c r="BB2169" s="464"/>
      <c r="BC2169" s="465"/>
      <c r="BD2169" s="464"/>
      <c r="BE2169" s="465"/>
      <c r="BF2169" s="171"/>
      <c r="BG2169" s="171"/>
    </row>
    <row r="2170" spans="1:301" s="104" customFormat="1" ht="25.5" x14ac:dyDescent="0.2">
      <c r="A2170" s="424">
        <v>744</v>
      </c>
      <c r="B2170" s="425" t="s">
        <v>3132</v>
      </c>
      <c r="C2170" s="427">
        <v>12460095</v>
      </c>
      <c r="D2170" s="428">
        <v>41303</v>
      </c>
      <c r="E2170" s="428">
        <v>41303</v>
      </c>
      <c r="F2170" s="428">
        <v>42293</v>
      </c>
      <c r="G2170" s="570">
        <v>-7777</v>
      </c>
      <c r="H2170" s="425" t="s">
        <v>10715</v>
      </c>
      <c r="I2170" s="425" t="s">
        <v>1466</v>
      </c>
      <c r="J2170" s="425"/>
      <c r="K2170" s="425" t="s">
        <v>921</v>
      </c>
      <c r="L2170" s="425" t="s">
        <v>3133</v>
      </c>
      <c r="M2170" s="425" t="s">
        <v>102</v>
      </c>
      <c r="N2170" s="425" t="s">
        <v>94</v>
      </c>
      <c r="O2170" s="425" t="s">
        <v>6553</v>
      </c>
      <c r="P2170" s="426" t="s">
        <v>6554</v>
      </c>
      <c r="Q2170" s="425" t="s">
        <v>559</v>
      </c>
      <c r="R2170" s="425" t="s">
        <v>1651</v>
      </c>
      <c r="S2170" s="430" t="s">
        <v>8582</v>
      </c>
      <c r="T2170" s="425">
        <v>-7777</v>
      </c>
      <c r="U2170" s="425">
        <v>-7777</v>
      </c>
      <c r="V2170" s="425">
        <v>-7777</v>
      </c>
      <c r="W2170" s="425">
        <v>-7777</v>
      </c>
      <c r="X2170" s="425">
        <v>-7777</v>
      </c>
      <c r="Y2170" s="425">
        <v>-7777</v>
      </c>
      <c r="Z2170" s="425">
        <v>-7777</v>
      </c>
      <c r="AA2170" s="523">
        <v>892792</v>
      </c>
      <c r="AB2170" s="425">
        <v>-7777</v>
      </c>
      <c r="AC2170" s="425">
        <v>-7777</v>
      </c>
      <c r="AD2170" s="425">
        <v>-7777</v>
      </c>
      <c r="AE2170" s="425">
        <v>-7777</v>
      </c>
      <c r="AF2170" s="425" t="s">
        <v>6555</v>
      </c>
      <c r="AG2170" s="425"/>
      <c r="AH2170" s="425"/>
      <c r="AI2170" s="425"/>
      <c r="AJ2170" s="425" t="s">
        <v>6556</v>
      </c>
      <c r="AK2170" s="425" t="s">
        <v>6557</v>
      </c>
      <c r="AL2170" s="425">
        <v>43</v>
      </c>
      <c r="AM2170" s="425">
        <v>36</v>
      </c>
      <c r="AN2170" s="1125">
        <v>9.41</v>
      </c>
      <c r="AO2170" s="425">
        <v>23</v>
      </c>
      <c r="AP2170" s="425">
        <v>0</v>
      </c>
      <c r="AQ2170" s="425">
        <v>7.18</v>
      </c>
      <c r="AR2170" s="514">
        <f>AL2170+AM2170/60+AN2170/3600</f>
        <v>43.602613888888889</v>
      </c>
      <c r="AS2170" s="514">
        <f>AO2170+AP2170/60+AQ2170/3600</f>
        <v>23.001994444444446</v>
      </c>
      <c r="AT2170" s="425" t="s">
        <v>3134</v>
      </c>
      <c r="AU2170" s="425"/>
      <c r="AV2170" s="426"/>
      <c r="AW2170" s="428"/>
      <c r="AX2170" s="426"/>
      <c r="AY2170" s="428"/>
      <c r="AZ2170" s="426"/>
      <c r="BA2170" s="428"/>
      <c r="BB2170" s="426"/>
      <c r="BC2170" s="428"/>
      <c r="BD2170" s="426"/>
      <c r="BE2170" s="428"/>
      <c r="BF2170" s="425"/>
      <c r="BG2170" s="431"/>
    </row>
    <row r="2171" spans="1:301" s="104" customFormat="1" ht="25.5" x14ac:dyDescent="0.2">
      <c r="A2171" s="432"/>
      <c r="B2171" s="45" t="s">
        <v>3132</v>
      </c>
      <c r="C2171" s="144">
        <v>12460095</v>
      </c>
      <c r="D2171" s="31">
        <v>41303</v>
      </c>
      <c r="E2171" s="31">
        <v>41303</v>
      </c>
      <c r="F2171" s="31">
        <v>42293</v>
      </c>
      <c r="G2171" s="169">
        <v>-7777</v>
      </c>
      <c r="H2171" s="45" t="s">
        <v>10715</v>
      </c>
      <c r="I2171" s="45" t="s">
        <v>1466</v>
      </c>
      <c r="J2171" s="45"/>
      <c r="K2171" s="45" t="s">
        <v>921</v>
      </c>
      <c r="L2171" s="45" t="s">
        <v>3133</v>
      </c>
      <c r="M2171" s="45" t="s">
        <v>102</v>
      </c>
      <c r="N2171" s="45" t="s">
        <v>94</v>
      </c>
      <c r="O2171" s="45" t="s">
        <v>6553</v>
      </c>
      <c r="P2171" s="147" t="s">
        <v>6554</v>
      </c>
      <c r="Q2171" s="45" t="s">
        <v>559</v>
      </c>
      <c r="R2171" s="45" t="s">
        <v>1651</v>
      </c>
      <c r="S2171" s="272" t="s">
        <v>8582</v>
      </c>
      <c r="T2171" s="170" t="s">
        <v>1861</v>
      </c>
      <c r="U2171" s="170" t="s">
        <v>1861</v>
      </c>
      <c r="V2171" s="170" t="s">
        <v>1861</v>
      </c>
      <c r="W2171" s="170" t="s">
        <v>1861</v>
      </c>
      <c r="X2171" s="170" t="s">
        <v>1861</v>
      </c>
      <c r="Y2171" s="170" t="s">
        <v>1861</v>
      </c>
      <c r="Z2171" s="170" t="s">
        <v>1861</v>
      </c>
      <c r="AA2171" s="170" t="s">
        <v>1861</v>
      </c>
      <c r="AB2171" s="170" t="s">
        <v>1861</v>
      </c>
      <c r="AC2171" s="170" t="s">
        <v>1861</v>
      </c>
      <c r="AD2171" s="170" t="s">
        <v>1861</v>
      </c>
      <c r="AE2171" s="170" t="s">
        <v>1861</v>
      </c>
      <c r="AF2171" s="45" t="s">
        <v>6558</v>
      </c>
      <c r="AG2171" s="45"/>
      <c r="AH2171" s="45"/>
      <c r="AI2171" s="45"/>
      <c r="AJ2171" s="45" t="s">
        <v>6559</v>
      </c>
      <c r="AK2171" s="45" t="s">
        <v>6560</v>
      </c>
      <c r="AL2171" s="45">
        <v>43</v>
      </c>
      <c r="AM2171" s="45">
        <v>36</v>
      </c>
      <c r="AN2171" s="1109">
        <v>0.4</v>
      </c>
      <c r="AO2171" s="45">
        <v>23</v>
      </c>
      <c r="AP2171" s="45">
        <v>0</v>
      </c>
      <c r="AQ2171" s="45">
        <v>51.2</v>
      </c>
      <c r="AR2171" s="23">
        <f t="shared" ref="AR2171:AR2174" si="242">AL2171+AM2171/60+AN2171/3600</f>
        <v>43.600111111111111</v>
      </c>
      <c r="AS2171" s="23">
        <f t="shared" ref="AS2171:AS2174" si="243">AO2171+AP2171/60+AQ2171/3600</f>
        <v>23.014222222222223</v>
      </c>
      <c r="AT2171" s="45" t="s">
        <v>3134</v>
      </c>
      <c r="AU2171" s="45"/>
      <c r="AV2171" s="147"/>
      <c r="AW2171" s="31"/>
      <c r="AX2171" s="147"/>
      <c r="AY2171" s="31"/>
      <c r="AZ2171" s="147"/>
      <c r="BA2171" s="31"/>
      <c r="BB2171" s="147"/>
      <c r="BC2171" s="31"/>
      <c r="BD2171" s="147"/>
      <c r="BE2171" s="31"/>
      <c r="BF2171" s="45"/>
      <c r="BG2171" s="433"/>
    </row>
    <row r="2172" spans="1:301" s="46" customFormat="1" ht="25.5" x14ac:dyDescent="0.25">
      <c r="A2172" s="432"/>
      <c r="B2172" s="45" t="s">
        <v>3132</v>
      </c>
      <c r="C2172" s="144">
        <v>12460095</v>
      </c>
      <c r="D2172" s="31">
        <v>41303</v>
      </c>
      <c r="E2172" s="31">
        <v>41303</v>
      </c>
      <c r="F2172" s="31">
        <v>42293</v>
      </c>
      <c r="G2172" s="169">
        <v>-7777</v>
      </c>
      <c r="H2172" s="45" t="s">
        <v>10715</v>
      </c>
      <c r="I2172" s="45" t="s">
        <v>1466</v>
      </c>
      <c r="J2172" s="45"/>
      <c r="K2172" s="45" t="s">
        <v>921</v>
      </c>
      <c r="L2172" s="45" t="s">
        <v>3133</v>
      </c>
      <c r="M2172" s="45" t="s">
        <v>102</v>
      </c>
      <c r="N2172" s="45" t="s">
        <v>94</v>
      </c>
      <c r="O2172" s="45" t="s">
        <v>6553</v>
      </c>
      <c r="P2172" s="147" t="s">
        <v>6554</v>
      </c>
      <c r="Q2172" s="45" t="s">
        <v>559</v>
      </c>
      <c r="R2172" s="45" t="s">
        <v>1651</v>
      </c>
      <c r="S2172" s="272" t="s">
        <v>8582</v>
      </c>
      <c r="T2172" s="170" t="s">
        <v>1861</v>
      </c>
      <c r="U2172" s="170" t="s">
        <v>1861</v>
      </c>
      <c r="V2172" s="170" t="s">
        <v>1861</v>
      </c>
      <c r="W2172" s="170" t="s">
        <v>1861</v>
      </c>
      <c r="X2172" s="170" t="s">
        <v>1861</v>
      </c>
      <c r="Y2172" s="170" t="s">
        <v>1861</v>
      </c>
      <c r="Z2172" s="170" t="s">
        <v>1861</v>
      </c>
      <c r="AA2172" s="170" t="s">
        <v>1861</v>
      </c>
      <c r="AB2172" s="170" t="s">
        <v>1861</v>
      </c>
      <c r="AC2172" s="170" t="s">
        <v>1861</v>
      </c>
      <c r="AD2172" s="170" t="s">
        <v>1861</v>
      </c>
      <c r="AE2172" s="170" t="s">
        <v>1861</v>
      </c>
      <c r="AF2172" s="45" t="s">
        <v>6561</v>
      </c>
      <c r="AG2172" s="45"/>
      <c r="AH2172" s="45"/>
      <c r="AI2172" s="45"/>
      <c r="AJ2172" s="45" t="s">
        <v>6562</v>
      </c>
      <c r="AK2172" s="45" t="s">
        <v>6560</v>
      </c>
      <c r="AL2172" s="45">
        <v>43</v>
      </c>
      <c r="AM2172" s="45">
        <v>36</v>
      </c>
      <c r="AN2172" s="1109">
        <v>50.8</v>
      </c>
      <c r="AO2172" s="45">
        <v>23</v>
      </c>
      <c r="AP2172" s="45">
        <v>0</v>
      </c>
      <c r="AQ2172" s="45">
        <v>51.2</v>
      </c>
      <c r="AR2172" s="23">
        <f t="shared" si="242"/>
        <v>43.614111111111114</v>
      </c>
      <c r="AS2172" s="23">
        <f t="shared" si="243"/>
        <v>23.014222222222223</v>
      </c>
      <c r="AT2172" s="45" t="s">
        <v>3134</v>
      </c>
      <c r="AU2172" s="45"/>
      <c r="AV2172" s="147"/>
      <c r="AW2172" s="31"/>
      <c r="AX2172" s="147"/>
      <c r="AY2172" s="31"/>
      <c r="AZ2172" s="147"/>
      <c r="BA2172" s="31"/>
      <c r="BB2172" s="147"/>
      <c r="BC2172" s="31"/>
      <c r="BD2172" s="147"/>
      <c r="BE2172" s="31"/>
      <c r="BF2172" s="45"/>
      <c r="BG2172" s="433"/>
    </row>
    <row r="2173" spans="1:301" s="104" customFormat="1" ht="25.5" x14ac:dyDescent="0.2">
      <c r="A2173" s="432"/>
      <c r="B2173" s="45" t="s">
        <v>3132</v>
      </c>
      <c r="C2173" s="144">
        <v>12460095</v>
      </c>
      <c r="D2173" s="31">
        <v>41303</v>
      </c>
      <c r="E2173" s="31">
        <v>41303</v>
      </c>
      <c r="F2173" s="31">
        <v>42293</v>
      </c>
      <c r="G2173" s="169">
        <v>-7777</v>
      </c>
      <c r="H2173" s="45" t="s">
        <v>10715</v>
      </c>
      <c r="I2173" s="45" t="s">
        <v>1466</v>
      </c>
      <c r="J2173" s="45"/>
      <c r="K2173" s="45" t="s">
        <v>921</v>
      </c>
      <c r="L2173" s="45" t="s">
        <v>3133</v>
      </c>
      <c r="M2173" s="45" t="s">
        <v>102</v>
      </c>
      <c r="N2173" s="45" t="s">
        <v>94</v>
      </c>
      <c r="O2173" s="45" t="s">
        <v>6553</v>
      </c>
      <c r="P2173" s="147" t="s">
        <v>6554</v>
      </c>
      <c r="Q2173" s="45" t="s">
        <v>559</v>
      </c>
      <c r="R2173" s="45" t="s">
        <v>1651</v>
      </c>
      <c r="S2173" s="272" t="s">
        <v>8582</v>
      </c>
      <c r="T2173" s="170" t="s">
        <v>1861</v>
      </c>
      <c r="U2173" s="170" t="s">
        <v>1861</v>
      </c>
      <c r="V2173" s="170" t="s">
        <v>1861</v>
      </c>
      <c r="W2173" s="170" t="s">
        <v>1861</v>
      </c>
      <c r="X2173" s="170" t="s">
        <v>1861</v>
      </c>
      <c r="Y2173" s="170" t="s">
        <v>1861</v>
      </c>
      <c r="Z2173" s="170" t="s">
        <v>1861</v>
      </c>
      <c r="AA2173" s="170" t="s">
        <v>1861</v>
      </c>
      <c r="AB2173" s="170" t="s">
        <v>1861</v>
      </c>
      <c r="AC2173" s="170" t="s">
        <v>1861</v>
      </c>
      <c r="AD2173" s="170" t="s">
        <v>1861</v>
      </c>
      <c r="AE2173" s="170" t="s">
        <v>1861</v>
      </c>
      <c r="AF2173" s="45" t="s">
        <v>6563</v>
      </c>
      <c r="AG2173" s="45"/>
      <c r="AH2173" s="45"/>
      <c r="AI2173" s="45"/>
      <c r="AJ2173" s="45" t="s">
        <v>6562</v>
      </c>
      <c r="AK2173" s="45" t="s">
        <v>6564</v>
      </c>
      <c r="AL2173" s="45">
        <v>43</v>
      </c>
      <c r="AM2173" s="45">
        <v>36</v>
      </c>
      <c r="AN2173" s="1109">
        <v>50.8</v>
      </c>
      <c r="AO2173" s="45">
        <v>23</v>
      </c>
      <c r="AP2173" s="45">
        <v>0</v>
      </c>
      <c r="AQ2173" s="45">
        <v>51.7</v>
      </c>
      <c r="AR2173" s="23">
        <f t="shared" si="242"/>
        <v>43.614111111111114</v>
      </c>
      <c r="AS2173" s="23">
        <f t="shared" si="243"/>
        <v>23.014361111111111</v>
      </c>
      <c r="AT2173" s="45" t="s">
        <v>3134</v>
      </c>
      <c r="AU2173" s="45"/>
      <c r="AV2173" s="147"/>
      <c r="AW2173" s="31"/>
      <c r="AX2173" s="147"/>
      <c r="AY2173" s="31"/>
      <c r="AZ2173" s="147"/>
      <c r="BA2173" s="31"/>
      <c r="BB2173" s="147"/>
      <c r="BC2173" s="31"/>
      <c r="BD2173" s="147"/>
      <c r="BE2173" s="31"/>
      <c r="BF2173" s="45"/>
      <c r="BG2173" s="433"/>
    </row>
    <row r="2174" spans="1:301" s="104" customFormat="1" ht="27" customHeight="1" thickBot="1" x14ac:dyDescent="0.25">
      <c r="A2174" s="416"/>
      <c r="B2174" s="417" t="s">
        <v>3132</v>
      </c>
      <c r="C2174" s="419">
        <v>12460095</v>
      </c>
      <c r="D2174" s="420">
        <v>41303</v>
      </c>
      <c r="E2174" s="420">
        <v>41303</v>
      </c>
      <c r="F2174" s="420">
        <v>42293</v>
      </c>
      <c r="G2174" s="417">
        <v>-7777</v>
      </c>
      <c r="H2174" s="417" t="s">
        <v>10715</v>
      </c>
      <c r="I2174" s="417" t="s">
        <v>1466</v>
      </c>
      <c r="J2174" s="417"/>
      <c r="K2174" s="417" t="s">
        <v>921</v>
      </c>
      <c r="L2174" s="417" t="s">
        <v>3133</v>
      </c>
      <c r="M2174" s="417" t="s">
        <v>102</v>
      </c>
      <c r="N2174" s="417" t="s">
        <v>94</v>
      </c>
      <c r="O2174" s="417" t="s">
        <v>6553</v>
      </c>
      <c r="P2174" s="418" t="s">
        <v>6554</v>
      </c>
      <c r="Q2174" s="417" t="s">
        <v>559</v>
      </c>
      <c r="R2174" s="417" t="s">
        <v>1651</v>
      </c>
      <c r="S2174" s="422" t="s">
        <v>8582</v>
      </c>
      <c r="T2174" s="447" t="s">
        <v>1861</v>
      </c>
      <c r="U2174" s="447" t="s">
        <v>1861</v>
      </c>
      <c r="V2174" s="447" t="s">
        <v>1861</v>
      </c>
      <c r="W2174" s="447" t="s">
        <v>1861</v>
      </c>
      <c r="X2174" s="447" t="s">
        <v>1861</v>
      </c>
      <c r="Y2174" s="447" t="s">
        <v>1861</v>
      </c>
      <c r="Z2174" s="447" t="s">
        <v>1861</v>
      </c>
      <c r="AA2174" s="447" t="s">
        <v>1861</v>
      </c>
      <c r="AB2174" s="447" t="s">
        <v>1861</v>
      </c>
      <c r="AC2174" s="447" t="s">
        <v>1861</v>
      </c>
      <c r="AD2174" s="447" t="s">
        <v>1861</v>
      </c>
      <c r="AE2174" s="447" t="s">
        <v>1861</v>
      </c>
      <c r="AF2174" s="417" t="s">
        <v>6565</v>
      </c>
      <c r="AG2174" s="417"/>
      <c r="AH2174" s="417"/>
      <c r="AI2174" s="417"/>
      <c r="AJ2174" s="417" t="s">
        <v>6566</v>
      </c>
      <c r="AK2174" s="417" t="s">
        <v>6564</v>
      </c>
      <c r="AL2174" s="417">
        <v>43</v>
      </c>
      <c r="AM2174" s="417">
        <v>36</v>
      </c>
      <c r="AN2174" s="1126">
        <v>50.4</v>
      </c>
      <c r="AO2174" s="417">
        <v>23</v>
      </c>
      <c r="AP2174" s="417">
        <v>0</v>
      </c>
      <c r="AQ2174" s="417">
        <v>51.7</v>
      </c>
      <c r="AR2174" s="547">
        <f t="shared" si="242"/>
        <v>43.614000000000004</v>
      </c>
      <c r="AS2174" s="547">
        <f t="shared" si="243"/>
        <v>23.014361111111111</v>
      </c>
      <c r="AT2174" s="417" t="s">
        <v>3134</v>
      </c>
      <c r="AU2174" s="417"/>
      <c r="AV2174" s="418"/>
      <c r="AW2174" s="420"/>
      <c r="AX2174" s="418"/>
      <c r="AY2174" s="420"/>
      <c r="AZ2174" s="418"/>
      <c r="BA2174" s="420"/>
      <c r="BB2174" s="418"/>
      <c r="BC2174" s="420"/>
      <c r="BD2174" s="418"/>
      <c r="BE2174" s="420"/>
      <c r="BF2174" s="417"/>
      <c r="BG2174" s="423"/>
    </row>
    <row r="2175" spans="1:301" s="182" customFormat="1" ht="27" customHeight="1" thickBot="1" x14ac:dyDescent="0.25">
      <c r="A2175" s="171">
        <v>745</v>
      </c>
      <c r="B2175" s="171" t="s">
        <v>3135</v>
      </c>
      <c r="C2175" s="520">
        <v>12460096</v>
      </c>
      <c r="D2175" s="465">
        <v>41323</v>
      </c>
      <c r="E2175" s="465">
        <v>41323</v>
      </c>
      <c r="F2175" s="465">
        <v>44975</v>
      </c>
      <c r="G2175" s="171">
        <v>-7777</v>
      </c>
      <c r="H2175" s="171" t="s">
        <v>11106</v>
      </c>
      <c r="I2175" s="171" t="s">
        <v>1663</v>
      </c>
      <c r="J2175" s="171"/>
      <c r="K2175" s="171" t="s">
        <v>67</v>
      </c>
      <c r="L2175" s="171" t="s">
        <v>3136</v>
      </c>
      <c r="M2175" s="171" t="s">
        <v>1664</v>
      </c>
      <c r="N2175" s="171" t="s">
        <v>384</v>
      </c>
      <c r="O2175" s="171" t="s">
        <v>6567</v>
      </c>
      <c r="P2175" s="464">
        <v>51584</v>
      </c>
      <c r="Q2175" s="171" t="s">
        <v>559</v>
      </c>
      <c r="R2175" s="171" t="s">
        <v>1651</v>
      </c>
      <c r="S2175" s="466" t="s">
        <v>8583</v>
      </c>
      <c r="T2175" s="171">
        <v>-7777</v>
      </c>
      <c r="U2175" s="171">
        <v>-7777</v>
      </c>
      <c r="V2175" s="171">
        <v>-7777</v>
      </c>
      <c r="W2175" s="171">
        <v>-7777</v>
      </c>
      <c r="X2175" s="171">
        <v>-7777</v>
      </c>
      <c r="Y2175" s="171">
        <v>-7777</v>
      </c>
      <c r="Z2175" s="171">
        <v>-7777</v>
      </c>
      <c r="AA2175" s="183">
        <v>319948</v>
      </c>
      <c r="AB2175" s="171">
        <v>-7777</v>
      </c>
      <c r="AC2175" s="171">
        <v>-7777</v>
      </c>
      <c r="AD2175" s="171">
        <v>-7777</v>
      </c>
      <c r="AE2175" s="171">
        <v>-7777</v>
      </c>
      <c r="AF2175" s="171" t="s">
        <v>1611</v>
      </c>
      <c r="AG2175" s="171"/>
      <c r="AH2175" s="171"/>
      <c r="AI2175" s="171"/>
      <c r="AJ2175" s="171" t="s">
        <v>6013</v>
      </c>
      <c r="AK2175" s="171" t="s">
        <v>6014</v>
      </c>
      <c r="AL2175" s="171">
        <v>43</v>
      </c>
      <c r="AM2175" s="171">
        <v>22</v>
      </c>
      <c r="AN2175" s="1121">
        <v>39.200000000000003</v>
      </c>
      <c r="AO2175" s="171">
        <v>27</v>
      </c>
      <c r="AP2175" s="171">
        <v>41</v>
      </c>
      <c r="AQ2175" s="171">
        <v>24.45</v>
      </c>
      <c r="AR2175" s="548">
        <f>AL2175+AM2175/60+AN2175/3600</f>
        <v>43.377555555555553</v>
      </c>
      <c r="AS2175" s="548">
        <f>AO2175+AP2175/60+AQ2175/3600</f>
        <v>27.690125000000002</v>
      </c>
      <c r="AT2175" s="171" t="s">
        <v>34</v>
      </c>
      <c r="AU2175" s="171"/>
      <c r="AV2175" s="464"/>
      <c r="AW2175" s="465"/>
      <c r="AX2175" s="464"/>
      <c r="AY2175" s="465"/>
      <c r="AZ2175" s="464"/>
      <c r="BA2175" s="465"/>
      <c r="BB2175" s="464"/>
      <c r="BC2175" s="465"/>
      <c r="BD2175" s="464"/>
      <c r="BE2175" s="465"/>
      <c r="BF2175" s="171"/>
      <c r="BG2175" s="171"/>
      <c r="BH2175" s="104"/>
      <c r="BI2175" s="104"/>
      <c r="BJ2175" s="104"/>
      <c r="BK2175" s="104"/>
      <c r="BL2175" s="104"/>
      <c r="BM2175" s="104"/>
      <c r="BN2175" s="104"/>
      <c r="BO2175" s="104"/>
      <c r="BP2175" s="104"/>
      <c r="BQ2175" s="104"/>
      <c r="BR2175" s="104"/>
      <c r="BS2175" s="104"/>
      <c r="BT2175" s="104"/>
      <c r="BU2175" s="104"/>
      <c r="BV2175" s="104"/>
      <c r="BW2175" s="104"/>
      <c r="BX2175" s="104"/>
      <c r="BY2175" s="104"/>
      <c r="BZ2175" s="104"/>
      <c r="CA2175" s="104"/>
      <c r="CB2175" s="104"/>
      <c r="CC2175" s="104"/>
      <c r="CD2175" s="104"/>
      <c r="CE2175" s="104"/>
      <c r="CF2175" s="104"/>
      <c r="CG2175" s="104"/>
      <c r="CH2175" s="104"/>
      <c r="CI2175" s="104"/>
      <c r="CJ2175" s="104"/>
      <c r="CK2175" s="104"/>
      <c r="CL2175" s="104"/>
      <c r="CM2175" s="104"/>
      <c r="CN2175" s="104"/>
      <c r="CO2175" s="104"/>
      <c r="CP2175" s="104"/>
      <c r="CQ2175" s="104"/>
      <c r="CR2175" s="104"/>
      <c r="CS2175" s="104"/>
      <c r="CT2175" s="104"/>
      <c r="CU2175" s="104"/>
      <c r="CV2175" s="104"/>
      <c r="CW2175" s="104"/>
      <c r="CX2175" s="104"/>
      <c r="CY2175" s="104"/>
      <c r="CZ2175" s="104"/>
      <c r="DA2175" s="104"/>
      <c r="DB2175" s="104"/>
      <c r="DC2175" s="104"/>
      <c r="DD2175" s="104"/>
      <c r="DE2175" s="104"/>
      <c r="DF2175" s="104"/>
      <c r="DG2175" s="104"/>
      <c r="DH2175" s="104"/>
      <c r="DI2175" s="104"/>
      <c r="DJ2175" s="104"/>
      <c r="DK2175" s="104"/>
      <c r="DL2175" s="104"/>
      <c r="DM2175" s="104"/>
      <c r="DN2175" s="104"/>
      <c r="DO2175" s="104"/>
      <c r="DP2175" s="104"/>
      <c r="DQ2175" s="104"/>
      <c r="DR2175" s="104"/>
      <c r="DS2175" s="104"/>
      <c r="DT2175" s="104"/>
      <c r="DU2175" s="104"/>
      <c r="DV2175" s="104"/>
      <c r="DW2175" s="104"/>
      <c r="DX2175" s="104"/>
      <c r="DY2175" s="104"/>
      <c r="DZ2175" s="104"/>
      <c r="EA2175" s="104"/>
      <c r="EB2175" s="104"/>
      <c r="EC2175" s="104"/>
      <c r="ED2175" s="104"/>
      <c r="EE2175" s="104"/>
      <c r="EF2175" s="104"/>
      <c r="EG2175" s="104"/>
      <c r="EH2175" s="104"/>
      <c r="EI2175" s="104"/>
      <c r="EJ2175" s="104"/>
      <c r="EK2175" s="104"/>
      <c r="EL2175" s="104"/>
      <c r="EM2175" s="104"/>
      <c r="EN2175" s="104"/>
      <c r="EO2175" s="104"/>
      <c r="EP2175" s="104"/>
      <c r="EQ2175" s="104"/>
      <c r="ER2175" s="104"/>
      <c r="ES2175" s="104"/>
      <c r="ET2175" s="104"/>
      <c r="EU2175" s="104"/>
      <c r="EV2175" s="104"/>
      <c r="EW2175" s="104"/>
      <c r="EX2175" s="104"/>
      <c r="EY2175" s="104"/>
      <c r="EZ2175" s="104"/>
      <c r="FA2175" s="104"/>
      <c r="FB2175" s="104"/>
      <c r="FC2175" s="104"/>
      <c r="FD2175" s="104"/>
      <c r="FE2175" s="104"/>
      <c r="FF2175" s="104"/>
      <c r="FG2175" s="104"/>
      <c r="FH2175" s="104"/>
      <c r="FI2175" s="104"/>
      <c r="FJ2175" s="104"/>
      <c r="FK2175" s="104"/>
      <c r="FL2175" s="104"/>
      <c r="FM2175" s="104"/>
      <c r="FN2175" s="104"/>
      <c r="FO2175" s="104"/>
      <c r="FP2175" s="104"/>
      <c r="FQ2175" s="104"/>
      <c r="FR2175" s="104"/>
      <c r="FS2175" s="104"/>
      <c r="FT2175" s="104"/>
      <c r="FU2175" s="104"/>
      <c r="FV2175" s="104"/>
      <c r="FW2175" s="104"/>
      <c r="FX2175" s="104"/>
      <c r="FY2175" s="104"/>
      <c r="FZ2175" s="104"/>
      <c r="GA2175" s="104"/>
      <c r="GB2175" s="104"/>
      <c r="GC2175" s="104"/>
      <c r="GD2175" s="104"/>
      <c r="GE2175" s="104"/>
      <c r="GF2175" s="104"/>
      <c r="GG2175" s="104"/>
      <c r="GH2175" s="104"/>
      <c r="GI2175" s="104"/>
      <c r="GJ2175" s="104"/>
      <c r="GK2175" s="104"/>
      <c r="GL2175" s="104"/>
      <c r="GM2175" s="104"/>
      <c r="GN2175" s="104"/>
      <c r="GO2175" s="104"/>
      <c r="GP2175" s="104"/>
      <c r="GQ2175" s="104"/>
      <c r="GR2175" s="104"/>
      <c r="GS2175" s="104"/>
      <c r="GT2175" s="104"/>
      <c r="GU2175" s="104"/>
      <c r="GV2175" s="104"/>
      <c r="GW2175" s="104"/>
      <c r="GX2175" s="104"/>
      <c r="GY2175" s="104"/>
      <c r="GZ2175" s="104"/>
      <c r="HA2175" s="104"/>
      <c r="HB2175" s="104"/>
      <c r="HC2175" s="104"/>
      <c r="HD2175" s="104"/>
      <c r="HE2175" s="104"/>
      <c r="HF2175" s="104"/>
      <c r="HG2175" s="104"/>
      <c r="HH2175" s="104"/>
      <c r="HI2175" s="104"/>
      <c r="HJ2175" s="104"/>
      <c r="HK2175" s="104"/>
      <c r="HL2175" s="104"/>
      <c r="HM2175" s="104"/>
      <c r="HN2175" s="104"/>
      <c r="HO2175" s="104"/>
      <c r="HP2175" s="104"/>
      <c r="HQ2175" s="104"/>
      <c r="HR2175" s="104"/>
      <c r="HS2175" s="104"/>
      <c r="HT2175" s="104"/>
      <c r="HU2175" s="104"/>
      <c r="HV2175" s="104"/>
      <c r="HW2175" s="104"/>
      <c r="HX2175" s="104"/>
      <c r="HY2175" s="104"/>
      <c r="HZ2175" s="104"/>
      <c r="IA2175" s="104"/>
      <c r="IB2175" s="104"/>
      <c r="IC2175" s="104"/>
      <c r="ID2175" s="104"/>
      <c r="IE2175" s="104"/>
      <c r="IF2175" s="104"/>
      <c r="IG2175" s="104"/>
      <c r="IH2175" s="104"/>
      <c r="II2175" s="104"/>
      <c r="IJ2175" s="104"/>
      <c r="IK2175" s="104"/>
      <c r="IL2175" s="104"/>
      <c r="IM2175" s="104"/>
      <c r="IN2175" s="104"/>
      <c r="IO2175" s="104"/>
      <c r="IP2175" s="104"/>
      <c r="IQ2175" s="104"/>
      <c r="IR2175" s="104"/>
      <c r="IS2175" s="104"/>
      <c r="IT2175" s="104"/>
      <c r="IU2175" s="104"/>
      <c r="IV2175" s="104"/>
      <c r="IW2175" s="104"/>
      <c r="IX2175" s="104"/>
      <c r="IY2175" s="104"/>
      <c r="IZ2175" s="104"/>
      <c r="JA2175" s="104"/>
      <c r="JB2175" s="104"/>
      <c r="JC2175" s="104"/>
      <c r="JD2175" s="104"/>
      <c r="JE2175" s="104"/>
      <c r="JF2175" s="104"/>
      <c r="JG2175" s="104"/>
      <c r="JH2175" s="104"/>
      <c r="JI2175" s="104"/>
      <c r="JJ2175" s="104"/>
      <c r="JK2175" s="104"/>
      <c r="JL2175" s="104"/>
      <c r="JM2175" s="104"/>
      <c r="JN2175" s="104"/>
      <c r="JO2175" s="104"/>
      <c r="JP2175" s="104"/>
      <c r="JQ2175" s="104"/>
      <c r="JR2175" s="104"/>
      <c r="JS2175" s="104"/>
      <c r="JT2175" s="104"/>
      <c r="JU2175" s="104"/>
      <c r="JV2175" s="104"/>
      <c r="JW2175" s="104"/>
      <c r="JX2175" s="104"/>
      <c r="JY2175" s="104"/>
      <c r="JZ2175" s="104"/>
      <c r="KA2175" s="104"/>
      <c r="KB2175" s="104"/>
      <c r="KC2175" s="104"/>
      <c r="KD2175" s="104"/>
      <c r="KE2175" s="104"/>
      <c r="KF2175" s="104"/>
      <c r="KG2175" s="104"/>
      <c r="KH2175" s="104"/>
      <c r="KI2175" s="104"/>
      <c r="KJ2175" s="104"/>
      <c r="KK2175" s="104"/>
      <c r="KL2175" s="104"/>
      <c r="KM2175" s="104"/>
      <c r="KN2175" s="104"/>
      <c r="KO2175" s="104"/>
    </row>
    <row r="2176" spans="1:301" s="104" customFormat="1" ht="27" customHeight="1" thickBot="1" x14ac:dyDescent="0.25">
      <c r="A2176" s="493">
        <v>746</v>
      </c>
      <c r="B2176" s="467" t="s">
        <v>3262</v>
      </c>
      <c r="C2176" s="494">
        <v>12460097</v>
      </c>
      <c r="D2176" s="469">
        <v>41326</v>
      </c>
      <c r="E2176" s="469">
        <v>41326</v>
      </c>
      <c r="F2176" s="469">
        <v>43517</v>
      </c>
      <c r="G2176" s="467">
        <v>-7777</v>
      </c>
      <c r="H2176" s="467" t="s">
        <v>11107</v>
      </c>
      <c r="I2176" s="467" t="s">
        <v>1547</v>
      </c>
      <c r="J2176" s="467"/>
      <c r="K2176" s="467" t="s">
        <v>33</v>
      </c>
      <c r="L2176" s="467" t="s">
        <v>431</v>
      </c>
      <c r="M2176" s="467" t="s">
        <v>131</v>
      </c>
      <c r="N2176" s="467" t="s">
        <v>32</v>
      </c>
      <c r="O2176" s="467" t="s">
        <v>6568</v>
      </c>
      <c r="P2176" s="468">
        <v>24178</v>
      </c>
      <c r="Q2176" s="467" t="s">
        <v>559</v>
      </c>
      <c r="R2176" s="467" t="s">
        <v>1651</v>
      </c>
      <c r="S2176" s="471" t="s">
        <v>8584</v>
      </c>
      <c r="T2176" s="467">
        <v>-7777</v>
      </c>
      <c r="U2176" s="467">
        <v>-7777</v>
      </c>
      <c r="V2176" s="467">
        <v>-7777</v>
      </c>
      <c r="W2176" s="467">
        <v>-7777</v>
      </c>
      <c r="X2176" s="467">
        <v>-7777</v>
      </c>
      <c r="Y2176" s="467">
        <v>-7777</v>
      </c>
      <c r="Z2176" s="467">
        <v>-7777</v>
      </c>
      <c r="AA2176" s="545">
        <v>82647</v>
      </c>
      <c r="AB2176" s="467">
        <v>-7777</v>
      </c>
      <c r="AC2176" s="467">
        <v>-7777</v>
      </c>
      <c r="AD2176" s="467">
        <v>-7777</v>
      </c>
      <c r="AE2176" s="467">
        <v>-7777</v>
      </c>
      <c r="AF2176" s="467"/>
      <c r="AG2176" s="467"/>
      <c r="AH2176" s="467"/>
      <c r="AI2176" s="467"/>
      <c r="AJ2176" s="467"/>
      <c r="AK2176" s="467"/>
      <c r="AL2176" s="467"/>
      <c r="AM2176" s="467"/>
      <c r="AN2176" s="1119"/>
      <c r="AO2176" s="467"/>
      <c r="AP2176" s="467"/>
      <c r="AQ2176" s="467"/>
      <c r="AR2176" s="550">
        <f>AL2176+AM2176/60+AN2176/3600</f>
        <v>0</v>
      </c>
      <c r="AS2176" s="550">
        <f>AO2176+AP2176/60+AQ2176/3600</f>
        <v>0</v>
      </c>
      <c r="AT2176" s="467" t="s">
        <v>34</v>
      </c>
      <c r="AU2176" s="467"/>
      <c r="AV2176" s="468"/>
      <c r="AW2176" s="469"/>
      <c r="AX2176" s="468"/>
      <c r="AY2176" s="469"/>
      <c r="AZ2176" s="468"/>
      <c r="BA2176" s="469"/>
      <c r="BB2176" s="468"/>
      <c r="BC2176" s="469"/>
      <c r="BD2176" s="468"/>
      <c r="BE2176" s="469"/>
      <c r="BF2176" s="467"/>
      <c r="BG2176" s="495"/>
    </row>
    <row r="2177" spans="1:302" s="104" customFormat="1" ht="27" customHeight="1" thickBot="1" x14ac:dyDescent="0.25">
      <c r="A2177" s="171">
        <v>747</v>
      </c>
      <c r="B2177" s="171" t="s">
        <v>10333</v>
      </c>
      <c r="C2177" s="520">
        <v>12460098</v>
      </c>
      <c r="D2177" s="465">
        <v>41330</v>
      </c>
      <c r="E2177" s="465">
        <v>41330</v>
      </c>
      <c r="F2177" s="465">
        <v>44056</v>
      </c>
      <c r="G2177" s="171">
        <v>-7777</v>
      </c>
      <c r="H2177" s="171" t="s">
        <v>3263</v>
      </c>
      <c r="I2177" s="171" t="s">
        <v>1681</v>
      </c>
      <c r="J2177" s="171"/>
      <c r="K2177" s="171" t="s">
        <v>67</v>
      </c>
      <c r="L2177" s="171" t="s">
        <v>1706</v>
      </c>
      <c r="M2177" s="171" t="s">
        <v>383</v>
      </c>
      <c r="N2177" s="171" t="s">
        <v>384</v>
      </c>
      <c r="O2177" s="171" t="s">
        <v>6569</v>
      </c>
      <c r="P2177" s="464">
        <v>14667</v>
      </c>
      <c r="Q2177" s="171" t="s">
        <v>559</v>
      </c>
      <c r="R2177" s="171" t="s">
        <v>1651</v>
      </c>
      <c r="S2177" s="466" t="s">
        <v>8585</v>
      </c>
      <c r="T2177" s="171">
        <v>-7777</v>
      </c>
      <c r="U2177" s="171">
        <v>-7777</v>
      </c>
      <c r="V2177" s="171">
        <v>-7777</v>
      </c>
      <c r="W2177" s="171">
        <v>-7777</v>
      </c>
      <c r="X2177" s="171">
        <v>-7777</v>
      </c>
      <c r="Y2177" s="171">
        <v>-7777</v>
      </c>
      <c r="Z2177" s="171">
        <v>-7777</v>
      </c>
      <c r="AA2177" s="183">
        <v>1400338</v>
      </c>
      <c r="AB2177" s="171">
        <v>-7777</v>
      </c>
      <c r="AC2177" s="171">
        <v>-7777</v>
      </c>
      <c r="AD2177" s="171">
        <v>-7777</v>
      </c>
      <c r="AE2177" s="171">
        <v>-7777</v>
      </c>
      <c r="AF2177" s="171"/>
      <c r="AG2177" s="171"/>
      <c r="AH2177" s="171"/>
      <c r="AI2177" s="171"/>
      <c r="AJ2177" s="171"/>
      <c r="AK2177" s="171"/>
      <c r="AL2177" s="171"/>
      <c r="AM2177" s="171"/>
      <c r="AN2177" s="1121"/>
      <c r="AO2177" s="171"/>
      <c r="AP2177" s="171"/>
      <c r="AQ2177" s="171"/>
      <c r="AR2177" s="548">
        <f>AL2177+AM2177/60+AN2177/3600</f>
        <v>0</v>
      </c>
      <c r="AS2177" s="548">
        <f>AO2177+AP2177/60+AQ2177/3600</f>
        <v>0</v>
      </c>
      <c r="AT2177" s="171" t="s">
        <v>34</v>
      </c>
      <c r="AU2177" s="171"/>
      <c r="AV2177" s="464"/>
      <c r="AW2177" s="465"/>
      <c r="AX2177" s="464"/>
      <c r="AY2177" s="465"/>
      <c r="AZ2177" s="464"/>
      <c r="BA2177" s="465"/>
      <c r="BB2177" s="464"/>
      <c r="BC2177" s="465"/>
      <c r="BD2177" s="464"/>
      <c r="BE2177" s="465"/>
      <c r="BF2177" s="171"/>
      <c r="BG2177" s="171"/>
    </row>
    <row r="2178" spans="1:302" s="104" customFormat="1" ht="45" customHeight="1" thickBot="1" x14ac:dyDescent="0.25">
      <c r="A2178" s="493">
        <v>748</v>
      </c>
      <c r="B2178" s="467" t="s">
        <v>3137</v>
      </c>
      <c r="C2178" s="494">
        <v>12460099</v>
      </c>
      <c r="D2178" s="469">
        <v>41352</v>
      </c>
      <c r="E2178" s="469">
        <v>41352</v>
      </c>
      <c r="F2178" s="469">
        <v>42257</v>
      </c>
      <c r="G2178" s="467">
        <v>-7777</v>
      </c>
      <c r="H2178" s="467" t="s">
        <v>11080</v>
      </c>
      <c r="I2178" s="467" t="s">
        <v>3138</v>
      </c>
      <c r="J2178" s="467"/>
      <c r="K2178" s="467" t="s">
        <v>33</v>
      </c>
      <c r="L2178" s="467" t="s">
        <v>3139</v>
      </c>
      <c r="M2178" s="467" t="s">
        <v>70</v>
      </c>
      <c r="N2178" s="467" t="s">
        <v>70</v>
      </c>
      <c r="O2178" s="467" t="s">
        <v>8505</v>
      </c>
      <c r="P2178" s="468">
        <v>46396</v>
      </c>
      <c r="Q2178" s="467" t="s">
        <v>559</v>
      </c>
      <c r="R2178" s="467" t="s">
        <v>1651</v>
      </c>
      <c r="S2178" s="471" t="s">
        <v>7684</v>
      </c>
      <c r="T2178" s="467">
        <v>-7777</v>
      </c>
      <c r="U2178" s="467">
        <v>-7777</v>
      </c>
      <c r="V2178" s="467">
        <v>-7777</v>
      </c>
      <c r="W2178" s="467">
        <v>-7777</v>
      </c>
      <c r="X2178" s="467">
        <v>-7777</v>
      </c>
      <c r="Y2178" s="467">
        <v>-7777</v>
      </c>
      <c r="Z2178" s="467">
        <v>-7777</v>
      </c>
      <c r="AA2178" s="545">
        <v>1770000</v>
      </c>
      <c r="AB2178" s="467">
        <v>-7777</v>
      </c>
      <c r="AC2178" s="467">
        <v>-7777</v>
      </c>
      <c r="AD2178" s="467">
        <v>-7777</v>
      </c>
      <c r="AE2178" s="467">
        <v>-7777</v>
      </c>
      <c r="AF2178" s="467"/>
      <c r="AG2178" s="467"/>
      <c r="AH2178" s="467"/>
      <c r="AI2178" s="467"/>
      <c r="AJ2178" s="467" t="s">
        <v>6015</v>
      </c>
      <c r="AK2178" s="467" t="s">
        <v>6016</v>
      </c>
      <c r="AL2178" s="467">
        <v>43</v>
      </c>
      <c r="AM2178" s="467">
        <v>4</v>
      </c>
      <c r="AN2178" s="1119">
        <v>15.49</v>
      </c>
      <c r="AO2178" s="467">
        <v>24</v>
      </c>
      <c r="AP2178" s="467">
        <v>53</v>
      </c>
      <c r="AQ2178" s="467">
        <v>9.5500000000000007</v>
      </c>
      <c r="AR2178" s="550">
        <f>AL2178+AM2178/60+AN2178/3600</f>
        <v>43.070969444444451</v>
      </c>
      <c r="AS2178" s="550">
        <f>AO2178+AP2178/60+AQ2178/3600</f>
        <v>24.885986111111112</v>
      </c>
      <c r="AT2178" s="467" t="s">
        <v>34</v>
      </c>
      <c r="AU2178" s="467"/>
      <c r="AV2178" s="468"/>
      <c r="AW2178" s="469"/>
      <c r="AX2178" s="468"/>
      <c r="AY2178" s="469"/>
      <c r="AZ2178" s="468"/>
      <c r="BA2178" s="469"/>
      <c r="BB2178" s="468"/>
      <c r="BC2178" s="469"/>
      <c r="BD2178" s="468"/>
      <c r="BE2178" s="469"/>
      <c r="BF2178" s="467" t="s">
        <v>9704</v>
      </c>
      <c r="BG2178" s="495"/>
    </row>
    <row r="2179" spans="1:302" s="46" customFormat="1" ht="50.25" customHeight="1" x14ac:dyDescent="0.25">
      <c r="A2179" s="170">
        <v>749</v>
      </c>
      <c r="B2179" s="170" t="s">
        <v>3140</v>
      </c>
      <c r="C2179" s="176">
        <v>12460100</v>
      </c>
      <c r="D2179" s="186">
        <v>41387</v>
      </c>
      <c r="E2179" s="186">
        <v>41387</v>
      </c>
      <c r="F2179" s="186">
        <v>44166</v>
      </c>
      <c r="G2179" s="171">
        <v>-7777</v>
      </c>
      <c r="H2179" s="170" t="s">
        <v>3257</v>
      </c>
      <c r="I2179" s="170" t="s">
        <v>1482</v>
      </c>
      <c r="J2179" s="170"/>
      <c r="K2179" s="170" t="s">
        <v>921</v>
      </c>
      <c r="L2179" s="170" t="s">
        <v>278</v>
      </c>
      <c r="M2179" s="170" t="s">
        <v>134</v>
      </c>
      <c r="N2179" s="170" t="s">
        <v>111</v>
      </c>
      <c r="O2179" s="170"/>
      <c r="P2179" s="175">
        <v>48266</v>
      </c>
      <c r="Q2179" s="170" t="s">
        <v>559</v>
      </c>
      <c r="R2179" s="170" t="s">
        <v>1651</v>
      </c>
      <c r="S2179" s="277" t="s">
        <v>8586</v>
      </c>
      <c r="T2179" s="170">
        <v>-7777</v>
      </c>
      <c r="U2179" s="170">
        <v>-7777</v>
      </c>
      <c r="V2179" s="170">
        <v>-7777</v>
      </c>
      <c r="W2179" s="170">
        <v>-7777</v>
      </c>
      <c r="X2179" s="170">
        <v>-7777</v>
      </c>
      <c r="Y2179" s="170">
        <v>-7777</v>
      </c>
      <c r="Z2179" s="170">
        <v>-7777</v>
      </c>
      <c r="AA2179" s="177">
        <v>158742</v>
      </c>
      <c r="AB2179" s="170">
        <v>-7777</v>
      </c>
      <c r="AC2179" s="170">
        <v>-7777</v>
      </c>
      <c r="AD2179" s="170">
        <v>-7777</v>
      </c>
      <c r="AE2179" s="170">
        <v>-7777</v>
      </c>
      <c r="AF2179" s="170" t="s">
        <v>6570</v>
      </c>
      <c r="AG2179" s="170"/>
      <c r="AH2179" s="170"/>
      <c r="AI2179" s="170"/>
      <c r="AJ2179" s="170" t="s">
        <v>6017</v>
      </c>
      <c r="AK2179" s="170" t="s">
        <v>6018</v>
      </c>
      <c r="AL2179" s="170">
        <v>43</v>
      </c>
      <c r="AM2179" s="170">
        <v>53</v>
      </c>
      <c r="AN2179" s="1118">
        <v>41.6</v>
      </c>
      <c r="AO2179" s="170">
        <v>22</v>
      </c>
      <c r="AP2179" s="170">
        <v>44</v>
      </c>
      <c r="AQ2179" s="170">
        <v>42</v>
      </c>
      <c r="AR2179" s="181">
        <f t="shared" ref="AR2179:AR2191" si="244">AL2179+AM2179/60+AN2179/3600</f>
        <v>43.894888888888886</v>
      </c>
      <c r="AS2179" s="181">
        <f t="shared" ref="AS2179:AS2191" si="245">AO2179+AP2179/60+AQ2179/3600</f>
        <v>22.745000000000001</v>
      </c>
      <c r="AT2179" s="170" t="s">
        <v>34</v>
      </c>
      <c r="AU2179" s="170"/>
      <c r="AV2179" s="175"/>
      <c r="AW2179" s="186"/>
      <c r="AX2179" s="175"/>
      <c r="AY2179" s="186"/>
      <c r="AZ2179" s="175"/>
      <c r="BA2179" s="186"/>
      <c r="BB2179" s="175"/>
      <c r="BC2179" s="186"/>
      <c r="BD2179" s="175"/>
      <c r="BE2179" s="186"/>
      <c r="BF2179" s="170"/>
      <c r="BG2179" s="170"/>
    </row>
    <row r="2180" spans="1:302" s="142" customFormat="1" ht="66.75" customHeight="1" thickBot="1" x14ac:dyDescent="0.3">
      <c r="A2180" s="169"/>
      <c r="B2180" s="169" t="s">
        <v>3140</v>
      </c>
      <c r="C2180" s="159">
        <v>12460100</v>
      </c>
      <c r="D2180" s="113">
        <v>41387</v>
      </c>
      <c r="E2180" s="113">
        <v>41387</v>
      </c>
      <c r="F2180" s="113">
        <v>44166</v>
      </c>
      <c r="G2180" s="169">
        <v>-7777</v>
      </c>
      <c r="H2180" s="169" t="s">
        <v>3257</v>
      </c>
      <c r="I2180" s="169" t="s">
        <v>1482</v>
      </c>
      <c r="J2180" s="169"/>
      <c r="K2180" s="169" t="s">
        <v>921</v>
      </c>
      <c r="L2180" s="169" t="s">
        <v>278</v>
      </c>
      <c r="M2180" s="169" t="s">
        <v>134</v>
      </c>
      <c r="N2180" s="169" t="s">
        <v>111</v>
      </c>
      <c r="O2180" s="169" t="s">
        <v>6571</v>
      </c>
      <c r="P2180" s="112">
        <v>48266</v>
      </c>
      <c r="Q2180" s="169" t="s">
        <v>559</v>
      </c>
      <c r="R2180" s="169" t="s">
        <v>1651</v>
      </c>
      <c r="S2180" s="276" t="s">
        <v>8586</v>
      </c>
      <c r="T2180" s="171" t="s">
        <v>1861</v>
      </c>
      <c r="U2180" s="171" t="s">
        <v>1861</v>
      </c>
      <c r="V2180" s="171" t="s">
        <v>1861</v>
      </c>
      <c r="W2180" s="171" t="s">
        <v>1861</v>
      </c>
      <c r="X2180" s="171" t="s">
        <v>1861</v>
      </c>
      <c r="Y2180" s="171" t="s">
        <v>1861</v>
      </c>
      <c r="Z2180" s="171" t="s">
        <v>1861</v>
      </c>
      <c r="AA2180" s="171" t="s">
        <v>1861</v>
      </c>
      <c r="AB2180" s="171" t="s">
        <v>1861</v>
      </c>
      <c r="AC2180" s="171" t="s">
        <v>1861</v>
      </c>
      <c r="AD2180" s="171" t="s">
        <v>1861</v>
      </c>
      <c r="AE2180" s="171" t="s">
        <v>1861</v>
      </c>
      <c r="AF2180" s="169" t="s">
        <v>6572</v>
      </c>
      <c r="AG2180" s="169"/>
      <c r="AH2180" s="169"/>
      <c r="AI2180" s="169"/>
      <c r="AJ2180" s="169" t="s">
        <v>6573</v>
      </c>
      <c r="AK2180" s="169" t="s">
        <v>6574</v>
      </c>
      <c r="AL2180" s="169">
        <v>43</v>
      </c>
      <c r="AM2180" s="169">
        <v>53</v>
      </c>
      <c r="AN2180" s="1110">
        <v>37.9</v>
      </c>
      <c r="AO2180" s="169">
        <v>22</v>
      </c>
      <c r="AP2180" s="169">
        <v>44</v>
      </c>
      <c r="AQ2180" s="169">
        <v>37.700000000000003</v>
      </c>
      <c r="AR2180" s="561">
        <f t="shared" si="244"/>
        <v>43.893861111111107</v>
      </c>
      <c r="AS2180" s="561">
        <f t="shared" si="245"/>
        <v>22.743805555555557</v>
      </c>
      <c r="AT2180" s="169" t="s">
        <v>34</v>
      </c>
      <c r="AU2180" s="169"/>
      <c r="AV2180" s="112"/>
      <c r="AW2180" s="113"/>
      <c r="AX2180" s="112"/>
      <c r="AY2180" s="113"/>
      <c r="AZ2180" s="112"/>
      <c r="BA2180" s="113"/>
      <c r="BB2180" s="112"/>
      <c r="BC2180" s="113"/>
      <c r="BD2180" s="112"/>
      <c r="BE2180" s="113"/>
      <c r="BF2180" s="169"/>
      <c r="BG2180" s="169"/>
      <c r="BH2180" s="233"/>
      <c r="BI2180" s="106"/>
      <c r="BJ2180" s="106"/>
      <c r="BK2180" s="106"/>
      <c r="BL2180" s="106"/>
      <c r="BM2180" s="106"/>
      <c r="BN2180" s="106"/>
      <c r="BO2180" s="106"/>
      <c r="BP2180" s="106"/>
      <c r="BQ2180" s="106"/>
      <c r="BR2180" s="106"/>
      <c r="BS2180" s="106"/>
      <c r="BT2180" s="106"/>
      <c r="BU2180" s="106"/>
      <c r="BV2180" s="106"/>
      <c r="BW2180" s="106"/>
      <c r="BX2180" s="106"/>
      <c r="BY2180" s="106"/>
      <c r="BZ2180" s="106"/>
      <c r="CA2180" s="106"/>
      <c r="CB2180" s="106"/>
      <c r="CC2180" s="106"/>
      <c r="CD2180" s="106"/>
      <c r="CE2180" s="106"/>
      <c r="CF2180" s="106"/>
      <c r="CG2180" s="106"/>
      <c r="CH2180" s="106"/>
      <c r="CI2180" s="106"/>
      <c r="CJ2180" s="106"/>
      <c r="CK2180" s="106"/>
      <c r="CL2180" s="106"/>
      <c r="CM2180" s="106"/>
      <c r="CN2180" s="106"/>
      <c r="CO2180" s="106"/>
      <c r="CP2180" s="106"/>
      <c r="CQ2180" s="106"/>
      <c r="CR2180" s="106"/>
      <c r="CS2180" s="106"/>
      <c r="CT2180" s="106"/>
      <c r="CU2180" s="106"/>
      <c r="CV2180" s="106"/>
      <c r="CW2180" s="106"/>
      <c r="CX2180" s="106"/>
      <c r="CY2180" s="106"/>
      <c r="CZ2180" s="106"/>
      <c r="DA2180" s="106"/>
      <c r="DB2180" s="106"/>
      <c r="DC2180" s="106"/>
      <c r="DD2180" s="106"/>
      <c r="DE2180" s="106"/>
      <c r="DF2180" s="106"/>
      <c r="DG2180" s="106"/>
      <c r="DH2180" s="106"/>
      <c r="DI2180" s="106"/>
      <c r="DJ2180" s="106"/>
      <c r="DK2180" s="106"/>
      <c r="DL2180" s="106"/>
      <c r="DM2180" s="106"/>
      <c r="DN2180" s="106"/>
      <c r="DO2180" s="106"/>
      <c r="DP2180" s="106"/>
      <c r="DQ2180" s="106"/>
      <c r="DR2180" s="106"/>
      <c r="DS2180" s="106"/>
      <c r="DT2180" s="106"/>
      <c r="DU2180" s="106"/>
      <c r="DV2180" s="106"/>
      <c r="DW2180" s="106"/>
      <c r="DX2180" s="106"/>
      <c r="DY2180" s="106"/>
      <c r="DZ2180" s="106"/>
      <c r="EA2180" s="106"/>
      <c r="EB2180" s="106"/>
      <c r="EC2180" s="106"/>
      <c r="ED2180" s="106"/>
      <c r="EE2180" s="106"/>
      <c r="EF2180" s="106"/>
      <c r="EG2180" s="106"/>
      <c r="EH2180" s="106"/>
      <c r="EI2180" s="106"/>
      <c r="EJ2180" s="106"/>
      <c r="EK2180" s="106"/>
      <c r="EL2180" s="106"/>
      <c r="EM2180" s="106"/>
      <c r="EN2180" s="106"/>
      <c r="EO2180" s="106"/>
      <c r="EP2180" s="106"/>
      <c r="EQ2180" s="106"/>
      <c r="ER2180" s="106"/>
      <c r="ES2180" s="106"/>
      <c r="ET2180" s="106"/>
      <c r="EU2180" s="106"/>
      <c r="EV2180" s="106"/>
      <c r="EW2180" s="106"/>
      <c r="EX2180" s="106"/>
      <c r="EY2180" s="106"/>
      <c r="EZ2180" s="106"/>
      <c r="FA2180" s="106"/>
      <c r="FB2180" s="106"/>
      <c r="FC2180" s="106"/>
      <c r="FD2180" s="106"/>
      <c r="FE2180" s="106"/>
      <c r="FF2180" s="106"/>
      <c r="FG2180" s="106"/>
      <c r="FH2180" s="106"/>
      <c r="FI2180" s="106"/>
      <c r="FJ2180" s="106"/>
      <c r="FK2180" s="106"/>
      <c r="FL2180" s="106"/>
      <c r="FM2180" s="106"/>
      <c r="FN2180" s="106"/>
      <c r="FO2180" s="106"/>
      <c r="FP2180" s="106"/>
      <c r="FQ2180" s="106"/>
      <c r="FR2180" s="106"/>
      <c r="FS2180" s="106"/>
      <c r="FT2180" s="106"/>
      <c r="FU2180" s="106"/>
      <c r="FV2180" s="106"/>
      <c r="FW2180" s="106"/>
      <c r="FX2180" s="106"/>
      <c r="FY2180" s="106"/>
      <c r="FZ2180" s="106"/>
      <c r="GA2180" s="106"/>
      <c r="GB2180" s="106"/>
      <c r="GC2180" s="106"/>
      <c r="GD2180" s="106"/>
      <c r="GE2180" s="106"/>
      <c r="GF2180" s="106"/>
      <c r="GG2180" s="106"/>
      <c r="GH2180" s="106"/>
      <c r="GI2180" s="106"/>
      <c r="GJ2180" s="106"/>
      <c r="GK2180" s="106"/>
      <c r="GL2180" s="106"/>
      <c r="GM2180" s="106"/>
      <c r="GN2180" s="106"/>
      <c r="GO2180" s="106"/>
      <c r="GP2180" s="106"/>
      <c r="GQ2180" s="106"/>
      <c r="GR2180" s="106"/>
      <c r="GS2180" s="106"/>
      <c r="GT2180" s="106"/>
      <c r="GU2180" s="106"/>
      <c r="GV2180" s="106"/>
      <c r="GW2180" s="106"/>
      <c r="GX2180" s="106"/>
      <c r="GY2180" s="106"/>
      <c r="GZ2180" s="106"/>
      <c r="HA2180" s="106"/>
      <c r="HB2180" s="106"/>
      <c r="HC2180" s="106"/>
      <c r="HD2180" s="106"/>
      <c r="HE2180" s="106"/>
      <c r="HF2180" s="106"/>
      <c r="HG2180" s="106"/>
      <c r="HH2180" s="106"/>
      <c r="HI2180" s="106"/>
      <c r="HJ2180" s="106"/>
      <c r="HK2180" s="106"/>
      <c r="HL2180" s="106"/>
      <c r="HM2180" s="106"/>
      <c r="HN2180" s="106"/>
      <c r="HO2180" s="106"/>
      <c r="HP2180" s="106"/>
      <c r="HQ2180" s="106"/>
      <c r="HR2180" s="106"/>
      <c r="HS2180" s="106"/>
      <c r="HT2180" s="106"/>
      <c r="HU2180" s="106"/>
      <c r="HV2180" s="106"/>
      <c r="HW2180" s="106"/>
      <c r="HX2180" s="106"/>
      <c r="HY2180" s="106"/>
      <c r="HZ2180" s="106"/>
      <c r="IA2180" s="106"/>
      <c r="IB2180" s="106"/>
      <c r="IC2180" s="106"/>
      <c r="ID2180" s="106"/>
      <c r="IE2180" s="106"/>
      <c r="IF2180" s="106"/>
      <c r="IG2180" s="106"/>
      <c r="IH2180" s="106"/>
      <c r="II2180" s="106"/>
      <c r="IJ2180" s="106"/>
      <c r="IK2180" s="106"/>
      <c r="IL2180" s="106"/>
      <c r="IM2180" s="106"/>
      <c r="IN2180" s="106"/>
      <c r="IO2180" s="106"/>
      <c r="IP2180" s="106"/>
      <c r="IQ2180" s="106"/>
      <c r="IR2180" s="106"/>
      <c r="IS2180" s="106"/>
      <c r="IT2180" s="106"/>
      <c r="IU2180" s="106"/>
      <c r="IV2180" s="106"/>
      <c r="IW2180" s="106"/>
      <c r="IX2180" s="106"/>
      <c r="IY2180" s="106"/>
      <c r="IZ2180" s="106"/>
      <c r="JA2180" s="106"/>
      <c r="JB2180" s="106"/>
      <c r="JC2180" s="106"/>
      <c r="JD2180" s="106"/>
      <c r="JE2180" s="106"/>
      <c r="JF2180" s="106"/>
      <c r="JG2180" s="106"/>
      <c r="JH2180" s="106"/>
      <c r="JI2180" s="106"/>
      <c r="JJ2180" s="106"/>
      <c r="JK2180" s="106"/>
      <c r="JL2180" s="106"/>
      <c r="JM2180" s="106"/>
      <c r="JN2180" s="106"/>
      <c r="JO2180" s="106"/>
      <c r="JP2180" s="106"/>
      <c r="JQ2180" s="106"/>
      <c r="JR2180" s="106"/>
      <c r="JS2180" s="106"/>
      <c r="JT2180" s="106"/>
      <c r="JU2180" s="106"/>
      <c r="JV2180" s="106"/>
      <c r="JW2180" s="106"/>
      <c r="JX2180" s="106"/>
      <c r="JY2180" s="106"/>
      <c r="JZ2180" s="106"/>
      <c r="KA2180" s="106"/>
      <c r="KB2180" s="106"/>
      <c r="KC2180" s="106"/>
      <c r="KD2180" s="106"/>
      <c r="KE2180" s="106"/>
      <c r="KF2180" s="106"/>
      <c r="KG2180" s="106"/>
      <c r="KH2180" s="106"/>
      <c r="KI2180" s="106"/>
      <c r="KJ2180" s="106"/>
      <c r="KK2180" s="106"/>
      <c r="KL2180" s="106"/>
      <c r="KM2180" s="106"/>
      <c r="KN2180" s="106"/>
      <c r="KO2180" s="106"/>
      <c r="KP2180" s="100"/>
    </row>
    <row r="2181" spans="1:302" s="106" customFormat="1" ht="68.25" customHeight="1" thickBot="1" x14ac:dyDescent="0.3">
      <c r="A2181" s="493">
        <v>750</v>
      </c>
      <c r="B2181" s="467" t="s">
        <v>3141</v>
      </c>
      <c r="C2181" s="494">
        <v>12460101</v>
      </c>
      <c r="D2181" s="469">
        <v>41407</v>
      </c>
      <c r="E2181" s="469">
        <v>41407</v>
      </c>
      <c r="F2181" s="469">
        <v>43598</v>
      </c>
      <c r="G2181" s="467">
        <v>-7777</v>
      </c>
      <c r="H2181" s="467" t="s">
        <v>11108</v>
      </c>
      <c r="I2181" s="569" t="s">
        <v>1475</v>
      </c>
      <c r="J2181" s="569"/>
      <c r="K2181" s="467" t="s">
        <v>50</v>
      </c>
      <c r="L2181" s="467" t="s">
        <v>3142</v>
      </c>
      <c r="M2181" s="467" t="s">
        <v>433</v>
      </c>
      <c r="N2181" s="467" t="s">
        <v>48</v>
      </c>
      <c r="O2181" s="467" t="s">
        <v>3143</v>
      </c>
      <c r="P2181" s="468">
        <v>391</v>
      </c>
      <c r="Q2181" s="467" t="s">
        <v>559</v>
      </c>
      <c r="R2181" s="467" t="s">
        <v>1651</v>
      </c>
      <c r="S2181" s="471" t="s">
        <v>8587</v>
      </c>
      <c r="T2181" s="467">
        <v>-7777</v>
      </c>
      <c r="U2181" s="467">
        <v>-7777</v>
      </c>
      <c r="V2181" s="467">
        <v>-7777</v>
      </c>
      <c r="W2181" s="467">
        <v>-7777</v>
      </c>
      <c r="X2181" s="467">
        <v>-7777</v>
      </c>
      <c r="Y2181" s="467">
        <v>-7777</v>
      </c>
      <c r="Z2181" s="467">
        <v>-7777</v>
      </c>
      <c r="AA2181" s="545">
        <v>71000</v>
      </c>
      <c r="AB2181" s="467">
        <v>-7777</v>
      </c>
      <c r="AC2181" s="467">
        <v>-7777</v>
      </c>
      <c r="AD2181" s="467">
        <v>-7777</v>
      </c>
      <c r="AE2181" s="467">
        <v>-7777</v>
      </c>
      <c r="AF2181" s="467"/>
      <c r="AG2181" s="467"/>
      <c r="AH2181" s="467"/>
      <c r="AI2181" s="467">
        <v>965</v>
      </c>
      <c r="AJ2181" s="467" t="s">
        <v>6019</v>
      </c>
      <c r="AK2181" s="467" t="s">
        <v>6020</v>
      </c>
      <c r="AL2181" s="467">
        <v>42</v>
      </c>
      <c r="AM2181" s="467">
        <v>24</v>
      </c>
      <c r="AN2181" s="1119">
        <v>45</v>
      </c>
      <c r="AO2181" s="467">
        <v>23</v>
      </c>
      <c r="AP2181" s="467">
        <v>23</v>
      </c>
      <c r="AQ2181" s="467">
        <v>45</v>
      </c>
      <c r="AR2181" s="550">
        <f t="shared" si="244"/>
        <v>42.412500000000001</v>
      </c>
      <c r="AS2181" s="550">
        <f t="shared" si="245"/>
        <v>23.395833333333332</v>
      </c>
      <c r="AT2181" s="467" t="s">
        <v>34</v>
      </c>
      <c r="AU2181" s="467"/>
      <c r="AV2181" s="468"/>
      <c r="AW2181" s="469"/>
      <c r="AX2181" s="468"/>
      <c r="AY2181" s="469"/>
      <c r="AZ2181" s="468"/>
      <c r="BA2181" s="469"/>
      <c r="BB2181" s="468"/>
      <c r="BC2181" s="469"/>
      <c r="BD2181" s="468"/>
      <c r="BE2181" s="469"/>
      <c r="BF2181" s="467"/>
      <c r="BG2181" s="495"/>
    </row>
    <row r="2182" spans="1:302" s="107" customFormat="1" ht="45" customHeight="1" thickBot="1" x14ac:dyDescent="0.3">
      <c r="A2182" s="171">
        <v>751</v>
      </c>
      <c r="B2182" s="171" t="s">
        <v>3144</v>
      </c>
      <c r="C2182" s="171">
        <v>12460102</v>
      </c>
      <c r="D2182" s="465">
        <v>41500</v>
      </c>
      <c r="E2182" s="465">
        <v>41500</v>
      </c>
      <c r="F2182" s="465">
        <v>44936</v>
      </c>
      <c r="G2182" s="171">
        <v>-7777</v>
      </c>
      <c r="H2182" s="171" t="s">
        <v>3249</v>
      </c>
      <c r="I2182" s="171" t="s">
        <v>3145</v>
      </c>
      <c r="J2182" s="171"/>
      <c r="K2182" s="171" t="s">
        <v>921</v>
      </c>
      <c r="L2182" s="171" t="s">
        <v>217</v>
      </c>
      <c r="M2182" s="171" t="s">
        <v>217</v>
      </c>
      <c r="N2182" s="171" t="s">
        <v>217</v>
      </c>
      <c r="O2182" s="171" t="s">
        <v>6575</v>
      </c>
      <c r="P2182" s="464">
        <v>12259</v>
      </c>
      <c r="Q2182" s="171" t="s">
        <v>559</v>
      </c>
      <c r="R2182" s="171" t="s">
        <v>1651</v>
      </c>
      <c r="S2182" s="466" t="s">
        <v>8588</v>
      </c>
      <c r="T2182" s="171">
        <v>-7777</v>
      </c>
      <c r="U2182" s="171">
        <v>-7777</v>
      </c>
      <c r="V2182" s="171">
        <v>-7777</v>
      </c>
      <c r="W2182" s="171">
        <v>-7777</v>
      </c>
      <c r="X2182" s="171">
        <v>-7777</v>
      </c>
      <c r="Y2182" s="171">
        <v>-7777</v>
      </c>
      <c r="Z2182" s="171">
        <v>-7777</v>
      </c>
      <c r="AA2182" s="183">
        <v>1327976</v>
      </c>
      <c r="AB2182" s="171">
        <v>-7777</v>
      </c>
      <c r="AC2182" s="171">
        <v>-7777</v>
      </c>
      <c r="AD2182" s="171">
        <v>-7777</v>
      </c>
      <c r="AE2182" s="171">
        <v>-7777</v>
      </c>
      <c r="AF2182" s="171"/>
      <c r="AG2182" s="171"/>
      <c r="AH2182" s="171"/>
      <c r="AI2182" s="171"/>
      <c r="AJ2182" s="568" t="s">
        <v>6021</v>
      </c>
      <c r="AK2182" s="171" t="s">
        <v>6022</v>
      </c>
      <c r="AL2182" s="171">
        <v>43</v>
      </c>
      <c r="AM2182" s="171">
        <v>12</v>
      </c>
      <c r="AN2182" s="1121">
        <v>25</v>
      </c>
      <c r="AO2182" s="171">
        <v>23</v>
      </c>
      <c r="AP2182" s="171">
        <v>35</v>
      </c>
      <c r="AQ2182" s="171">
        <v>28</v>
      </c>
      <c r="AR2182" s="568">
        <f>AL2182+AM2182/60+AN2182/3600</f>
        <v>43.206944444444446</v>
      </c>
      <c r="AS2182" s="568">
        <f>AO2182+AP2182/60+AQ2182/3600</f>
        <v>23.591111111111111</v>
      </c>
      <c r="AT2182" s="171" t="s">
        <v>34</v>
      </c>
      <c r="AU2182" s="171"/>
      <c r="AV2182" s="464"/>
      <c r="AW2182" s="465"/>
      <c r="AX2182" s="464"/>
      <c r="AY2182" s="465"/>
      <c r="AZ2182" s="464"/>
      <c r="BA2182" s="465"/>
      <c r="BB2182" s="464"/>
      <c r="BC2182" s="465"/>
      <c r="BD2182" s="464"/>
      <c r="BE2182" s="465"/>
      <c r="BF2182" s="171"/>
      <c r="BG2182" s="171"/>
    </row>
    <row r="2183" spans="1:302" s="107" customFormat="1" ht="45" customHeight="1" thickBot="1" x14ac:dyDescent="0.3">
      <c r="A2183" s="493">
        <v>752</v>
      </c>
      <c r="B2183" s="467" t="s">
        <v>8589</v>
      </c>
      <c r="C2183" s="494">
        <v>12460103</v>
      </c>
      <c r="D2183" s="469">
        <v>41409</v>
      </c>
      <c r="E2183" s="469">
        <v>41409</v>
      </c>
      <c r="F2183" s="469">
        <v>43600</v>
      </c>
      <c r="G2183" s="467">
        <v>-7777</v>
      </c>
      <c r="H2183" s="467" t="s">
        <v>11109</v>
      </c>
      <c r="I2183" s="467" t="s">
        <v>1502</v>
      </c>
      <c r="J2183" s="467"/>
      <c r="K2183" s="467" t="s">
        <v>142</v>
      </c>
      <c r="L2183" s="467" t="s">
        <v>372</v>
      </c>
      <c r="M2183" s="467" t="s">
        <v>372</v>
      </c>
      <c r="N2183" s="467" t="s">
        <v>70</v>
      </c>
      <c r="O2183" s="467" t="s">
        <v>8591</v>
      </c>
      <c r="P2183" s="468">
        <v>75054</v>
      </c>
      <c r="Q2183" s="467" t="s">
        <v>559</v>
      </c>
      <c r="R2183" s="467" t="s">
        <v>1651</v>
      </c>
      <c r="S2183" s="471" t="s">
        <v>8590</v>
      </c>
      <c r="T2183" s="467">
        <v>-7777</v>
      </c>
      <c r="U2183" s="467">
        <v>-7777</v>
      </c>
      <c r="V2183" s="467">
        <v>-7777</v>
      </c>
      <c r="W2183" s="467">
        <v>-7777</v>
      </c>
      <c r="X2183" s="467">
        <v>-7777</v>
      </c>
      <c r="Y2183" s="467">
        <v>-7777</v>
      </c>
      <c r="Z2183" s="467">
        <v>-7777</v>
      </c>
      <c r="AA2183" s="545">
        <v>295000</v>
      </c>
      <c r="AB2183" s="467">
        <v>-7777</v>
      </c>
      <c r="AC2183" s="467">
        <v>-7777</v>
      </c>
      <c r="AD2183" s="467">
        <v>-7777</v>
      </c>
      <c r="AE2183" s="467">
        <v>-7777</v>
      </c>
      <c r="AF2183" s="467"/>
      <c r="AG2183" s="467"/>
      <c r="AH2183" s="467"/>
      <c r="AI2183" s="467"/>
      <c r="AJ2183" s="467" t="s">
        <v>6023</v>
      </c>
      <c r="AK2183" s="467" t="s">
        <v>6024</v>
      </c>
      <c r="AL2183" s="467">
        <v>43</v>
      </c>
      <c r="AM2183" s="467">
        <v>4</v>
      </c>
      <c r="AN2183" s="1119">
        <v>8</v>
      </c>
      <c r="AO2183" s="467">
        <v>24</v>
      </c>
      <c r="AP2183" s="467">
        <v>28</v>
      </c>
      <c r="AQ2183" s="467">
        <v>53</v>
      </c>
      <c r="AR2183" s="550">
        <f t="shared" si="244"/>
        <v>43.068888888888893</v>
      </c>
      <c r="AS2183" s="550">
        <f t="shared" si="245"/>
        <v>24.481388888888887</v>
      </c>
      <c r="AT2183" s="467" t="s">
        <v>34</v>
      </c>
      <c r="AU2183" s="467"/>
      <c r="AV2183" s="468"/>
      <c r="AW2183" s="469"/>
      <c r="AX2183" s="468"/>
      <c r="AY2183" s="469"/>
      <c r="AZ2183" s="468"/>
      <c r="BA2183" s="469"/>
      <c r="BB2183" s="468"/>
      <c r="BC2183" s="469"/>
      <c r="BD2183" s="468"/>
      <c r="BE2183" s="469"/>
      <c r="BF2183" s="467"/>
      <c r="BG2183" s="495"/>
    </row>
    <row r="2184" spans="1:302" s="107" customFormat="1" ht="36.75" customHeight="1" thickBot="1" x14ac:dyDescent="0.3">
      <c r="A2184" s="591">
        <v>753</v>
      </c>
      <c r="B2184" s="591" t="s">
        <v>3146</v>
      </c>
      <c r="C2184" s="594">
        <v>12460104</v>
      </c>
      <c r="D2184" s="595">
        <v>41421</v>
      </c>
      <c r="E2184" s="595">
        <v>41421</v>
      </c>
      <c r="F2184" s="595">
        <v>42338</v>
      </c>
      <c r="G2184" s="591">
        <v>-7777</v>
      </c>
      <c r="H2184" s="591" t="s">
        <v>11110</v>
      </c>
      <c r="I2184" s="591" t="s">
        <v>1681</v>
      </c>
      <c r="J2184" s="591"/>
      <c r="K2184" s="591" t="s">
        <v>67</v>
      </c>
      <c r="L2184" s="591" t="s">
        <v>3048</v>
      </c>
      <c r="M2184" s="591" t="s">
        <v>434</v>
      </c>
      <c r="N2184" s="591" t="s">
        <v>328</v>
      </c>
      <c r="O2184" s="591" t="s">
        <v>6576</v>
      </c>
      <c r="P2184" s="593">
        <v>53432</v>
      </c>
      <c r="Q2184" s="591" t="s">
        <v>559</v>
      </c>
      <c r="R2184" s="591" t="s">
        <v>1651</v>
      </c>
      <c r="S2184" s="596" t="s">
        <v>7686</v>
      </c>
      <c r="T2184" s="591">
        <v>-7777</v>
      </c>
      <c r="U2184" s="591">
        <v>-7777</v>
      </c>
      <c r="V2184" s="591">
        <v>-7777</v>
      </c>
      <c r="W2184" s="591">
        <v>-7777</v>
      </c>
      <c r="X2184" s="591">
        <v>-7777</v>
      </c>
      <c r="Y2184" s="591">
        <v>-7777</v>
      </c>
      <c r="Z2184" s="591">
        <v>-7777</v>
      </c>
      <c r="AA2184" s="592">
        <v>3400000</v>
      </c>
      <c r="AB2184" s="591">
        <v>-7777</v>
      </c>
      <c r="AC2184" s="591">
        <v>-7777</v>
      </c>
      <c r="AD2184" s="591">
        <v>-7777</v>
      </c>
      <c r="AE2184" s="591">
        <v>-7777</v>
      </c>
      <c r="AF2184" s="591"/>
      <c r="AG2184" s="591"/>
      <c r="AH2184" s="591"/>
      <c r="AI2184" s="591"/>
      <c r="AJ2184" s="591"/>
      <c r="AK2184" s="591"/>
      <c r="AL2184" s="591"/>
      <c r="AM2184" s="591"/>
      <c r="AN2184" s="1128"/>
      <c r="AO2184" s="591"/>
      <c r="AP2184" s="591"/>
      <c r="AQ2184" s="591"/>
      <c r="AR2184" s="833">
        <f t="shared" si="244"/>
        <v>0</v>
      </c>
      <c r="AS2184" s="833">
        <f t="shared" si="245"/>
        <v>0</v>
      </c>
      <c r="AT2184" s="591" t="s">
        <v>34</v>
      </c>
      <c r="AU2184" s="591"/>
      <c r="AV2184" s="593"/>
      <c r="AW2184" s="595"/>
      <c r="AX2184" s="593"/>
      <c r="AY2184" s="595"/>
      <c r="AZ2184" s="593"/>
      <c r="BA2184" s="595"/>
      <c r="BB2184" s="593"/>
      <c r="BC2184" s="595"/>
      <c r="BD2184" s="593"/>
      <c r="BE2184" s="595"/>
      <c r="BF2184" s="591"/>
      <c r="BG2184" s="591"/>
    </row>
    <row r="2185" spans="1:302" s="107" customFormat="1" ht="42" customHeight="1" thickBot="1" x14ac:dyDescent="0.3">
      <c r="A2185" s="493">
        <v>754</v>
      </c>
      <c r="B2185" s="467" t="s">
        <v>3147</v>
      </c>
      <c r="C2185" s="494">
        <v>120460105</v>
      </c>
      <c r="D2185" s="469">
        <v>41481</v>
      </c>
      <c r="E2185" s="469">
        <v>41481</v>
      </c>
      <c r="F2185" s="469">
        <v>43672</v>
      </c>
      <c r="G2185" s="467">
        <v>-7777</v>
      </c>
      <c r="H2185" s="467" t="s">
        <v>3247</v>
      </c>
      <c r="I2185" s="467" t="s">
        <v>720</v>
      </c>
      <c r="J2185" s="467"/>
      <c r="K2185" s="467" t="s">
        <v>142</v>
      </c>
      <c r="L2185" s="467" t="s">
        <v>74</v>
      </c>
      <c r="M2185" s="467" t="s">
        <v>74</v>
      </c>
      <c r="N2185" s="467" t="s">
        <v>74</v>
      </c>
      <c r="O2185" s="467" t="s">
        <v>8593</v>
      </c>
      <c r="P2185" s="468">
        <v>56722</v>
      </c>
      <c r="Q2185" s="467" t="s">
        <v>559</v>
      </c>
      <c r="R2185" s="467" t="s">
        <v>1651</v>
      </c>
      <c r="S2185" s="471" t="s">
        <v>8592</v>
      </c>
      <c r="T2185" s="467">
        <v>-7777</v>
      </c>
      <c r="U2185" s="467">
        <v>-7777</v>
      </c>
      <c r="V2185" s="467">
        <v>-7777</v>
      </c>
      <c r="W2185" s="467">
        <v>-7777</v>
      </c>
      <c r="X2185" s="467">
        <v>-7777</v>
      </c>
      <c r="Y2185" s="467">
        <v>-7777</v>
      </c>
      <c r="Z2185" s="467">
        <v>-7777</v>
      </c>
      <c r="AA2185" s="545">
        <v>220000</v>
      </c>
      <c r="AB2185" s="467">
        <v>-7777</v>
      </c>
      <c r="AC2185" s="467">
        <v>-7777</v>
      </c>
      <c r="AD2185" s="467">
        <v>-7777</v>
      </c>
      <c r="AE2185" s="467">
        <v>-7777</v>
      </c>
      <c r="AF2185" s="467"/>
      <c r="AG2185" s="467"/>
      <c r="AH2185" s="467"/>
      <c r="AI2185" s="467"/>
      <c r="AJ2185" s="467" t="s">
        <v>6025</v>
      </c>
      <c r="AK2185" s="467" t="s">
        <v>6026</v>
      </c>
      <c r="AL2185" s="467">
        <v>43</v>
      </c>
      <c r="AM2185" s="467">
        <v>21</v>
      </c>
      <c r="AN2185" s="1119">
        <v>21.9</v>
      </c>
      <c r="AO2185" s="467">
        <v>24</v>
      </c>
      <c r="AP2185" s="467">
        <v>38</v>
      </c>
      <c r="AQ2185" s="467">
        <v>22.8</v>
      </c>
      <c r="AR2185" s="550">
        <f t="shared" si="244"/>
        <v>43.356083333333338</v>
      </c>
      <c r="AS2185" s="550">
        <f t="shared" si="245"/>
        <v>24.639666666666667</v>
      </c>
      <c r="AT2185" s="467" t="s">
        <v>34</v>
      </c>
      <c r="AU2185" s="467"/>
      <c r="AV2185" s="468"/>
      <c r="AW2185" s="469"/>
      <c r="AX2185" s="468"/>
      <c r="AY2185" s="469"/>
      <c r="AZ2185" s="468"/>
      <c r="BA2185" s="469"/>
      <c r="BB2185" s="468"/>
      <c r="BC2185" s="469"/>
      <c r="BD2185" s="468"/>
      <c r="BE2185" s="469"/>
      <c r="BF2185" s="467"/>
      <c r="BG2185" s="495"/>
    </row>
    <row r="2186" spans="1:302" s="107" customFormat="1" ht="44.25" customHeight="1" thickBot="1" x14ac:dyDescent="0.3">
      <c r="A2186" s="591">
        <v>755</v>
      </c>
      <c r="B2186" s="591" t="s">
        <v>3148</v>
      </c>
      <c r="C2186" s="594">
        <v>12460106</v>
      </c>
      <c r="D2186" s="595">
        <v>41481</v>
      </c>
      <c r="E2186" s="595">
        <v>41481</v>
      </c>
      <c r="F2186" s="595">
        <v>42251</v>
      </c>
      <c r="G2186" s="591">
        <v>-7777</v>
      </c>
      <c r="H2186" s="591" t="s">
        <v>3253</v>
      </c>
      <c r="I2186" s="591" t="s">
        <v>1531</v>
      </c>
      <c r="J2186" s="591"/>
      <c r="K2186" s="591" t="s">
        <v>67</v>
      </c>
      <c r="L2186" s="591" t="s">
        <v>3149</v>
      </c>
      <c r="M2186" s="591" t="s">
        <v>434</v>
      </c>
      <c r="N2186" s="591" t="s">
        <v>328</v>
      </c>
      <c r="O2186" s="591" t="s">
        <v>6577</v>
      </c>
      <c r="P2186" s="593">
        <v>46454</v>
      </c>
      <c r="Q2186" s="591" t="s">
        <v>559</v>
      </c>
      <c r="R2186" s="591" t="s">
        <v>1651</v>
      </c>
      <c r="S2186" s="596" t="s">
        <v>8594</v>
      </c>
      <c r="T2186" s="591">
        <v>-7777</v>
      </c>
      <c r="U2186" s="591">
        <v>-7777</v>
      </c>
      <c r="V2186" s="591">
        <v>-7777</v>
      </c>
      <c r="W2186" s="591">
        <v>-7777</v>
      </c>
      <c r="X2186" s="591">
        <v>-7777</v>
      </c>
      <c r="Y2186" s="591">
        <v>-7777</v>
      </c>
      <c r="Z2186" s="591">
        <v>-7777</v>
      </c>
      <c r="AA2186" s="592">
        <v>91226</v>
      </c>
      <c r="AB2186" s="591">
        <v>-7777</v>
      </c>
      <c r="AC2186" s="591">
        <v>-7777</v>
      </c>
      <c r="AD2186" s="591">
        <v>-7777</v>
      </c>
      <c r="AE2186" s="591">
        <v>-7777</v>
      </c>
      <c r="AF2186" s="591"/>
      <c r="AG2186" s="591"/>
      <c r="AH2186" s="591"/>
      <c r="AI2186" s="591"/>
      <c r="AJ2186" s="591"/>
      <c r="AK2186" s="591"/>
      <c r="AL2186" s="591"/>
      <c r="AM2186" s="591"/>
      <c r="AN2186" s="1128"/>
      <c r="AO2186" s="591"/>
      <c r="AP2186" s="591"/>
      <c r="AQ2186" s="591"/>
      <c r="AR2186" s="833">
        <f t="shared" si="244"/>
        <v>0</v>
      </c>
      <c r="AS2186" s="833">
        <f t="shared" si="245"/>
        <v>0</v>
      </c>
      <c r="AT2186" s="591" t="s">
        <v>34</v>
      </c>
      <c r="AU2186" s="591"/>
      <c r="AV2186" s="593"/>
      <c r="AW2186" s="595"/>
      <c r="AX2186" s="593"/>
      <c r="AY2186" s="595"/>
      <c r="AZ2186" s="593"/>
      <c r="BA2186" s="595"/>
      <c r="BB2186" s="593"/>
      <c r="BC2186" s="595"/>
      <c r="BD2186" s="593"/>
      <c r="BE2186" s="595"/>
      <c r="BF2186" s="591"/>
      <c r="BG2186" s="591"/>
    </row>
    <row r="2187" spans="1:302" s="107" customFormat="1" ht="30.75" customHeight="1" thickBot="1" x14ac:dyDescent="0.3">
      <c r="A2187" s="171">
        <v>756</v>
      </c>
      <c r="B2187" s="467" t="s">
        <v>3125</v>
      </c>
      <c r="C2187" s="494">
        <v>12460107</v>
      </c>
      <c r="D2187" s="469">
        <v>41505</v>
      </c>
      <c r="E2187" s="469">
        <v>41505</v>
      </c>
      <c r="F2187" s="469">
        <v>42062</v>
      </c>
      <c r="G2187" s="467">
        <v>-7777</v>
      </c>
      <c r="H2187" s="467" t="s">
        <v>11039</v>
      </c>
      <c r="I2187" s="467" t="s">
        <v>1491</v>
      </c>
      <c r="J2187" s="467"/>
      <c r="K2187" s="467" t="s">
        <v>58</v>
      </c>
      <c r="L2187" s="467" t="s">
        <v>148</v>
      </c>
      <c r="M2187" s="467" t="s">
        <v>68</v>
      </c>
      <c r="N2187" s="467" t="s">
        <v>37</v>
      </c>
      <c r="O2187" s="467" t="s">
        <v>6578</v>
      </c>
      <c r="P2187" s="468">
        <v>29218</v>
      </c>
      <c r="Q2187" s="467" t="s">
        <v>559</v>
      </c>
      <c r="R2187" s="467" t="s">
        <v>1651</v>
      </c>
      <c r="S2187" s="471" t="s">
        <v>8452</v>
      </c>
      <c r="T2187" s="467">
        <v>-7777</v>
      </c>
      <c r="U2187" s="467">
        <v>-7777</v>
      </c>
      <c r="V2187" s="467">
        <v>-7777</v>
      </c>
      <c r="W2187" s="467">
        <v>-7777</v>
      </c>
      <c r="X2187" s="467">
        <v>-7777</v>
      </c>
      <c r="Y2187" s="467">
        <v>-7777</v>
      </c>
      <c r="Z2187" s="467">
        <v>-7777</v>
      </c>
      <c r="AA2187" s="545">
        <v>228000</v>
      </c>
      <c r="AB2187" s="467">
        <v>-7777</v>
      </c>
      <c r="AC2187" s="467">
        <v>-7777</v>
      </c>
      <c r="AD2187" s="467">
        <v>-7777</v>
      </c>
      <c r="AE2187" s="467">
        <v>-7777</v>
      </c>
      <c r="AF2187" s="467"/>
      <c r="AG2187" s="467"/>
      <c r="AH2187" s="467"/>
      <c r="AI2187" s="467"/>
      <c r="AJ2187" s="467" t="s">
        <v>6027</v>
      </c>
      <c r="AK2187" s="467" t="s">
        <v>6028</v>
      </c>
      <c r="AL2187" s="467">
        <v>43</v>
      </c>
      <c r="AM2187" s="467">
        <v>29</v>
      </c>
      <c r="AN2187" s="1119">
        <v>42</v>
      </c>
      <c r="AO2187" s="467">
        <v>26</v>
      </c>
      <c r="AP2187" s="467">
        <v>42</v>
      </c>
      <c r="AQ2187" s="467">
        <v>1</v>
      </c>
      <c r="AR2187" s="550">
        <f t="shared" si="244"/>
        <v>43.494999999999997</v>
      </c>
      <c r="AS2187" s="550">
        <f t="shared" si="245"/>
        <v>26.700277777777778</v>
      </c>
      <c r="AT2187" s="467" t="s">
        <v>34</v>
      </c>
      <c r="AU2187" s="467"/>
      <c r="AV2187" s="468"/>
      <c r="AW2187" s="469"/>
      <c r="AX2187" s="468"/>
      <c r="AY2187" s="469"/>
      <c r="AZ2187" s="468"/>
      <c r="BA2187" s="469"/>
      <c r="BB2187" s="468"/>
      <c r="BC2187" s="469"/>
      <c r="BD2187" s="468"/>
      <c r="BE2187" s="469"/>
      <c r="BF2187" s="467"/>
      <c r="BG2187" s="495"/>
    </row>
    <row r="2188" spans="1:302" s="107" customFormat="1" ht="30.75" customHeight="1" thickBot="1" x14ac:dyDescent="0.3">
      <c r="A2188" s="171">
        <v>757</v>
      </c>
      <c r="B2188" s="171" t="s">
        <v>3150</v>
      </c>
      <c r="C2188" s="520">
        <v>12460108</v>
      </c>
      <c r="D2188" s="465">
        <v>41585</v>
      </c>
      <c r="E2188" s="465">
        <v>41585</v>
      </c>
      <c r="F2188" s="465">
        <v>41457</v>
      </c>
      <c r="G2188" s="171">
        <v>-7777</v>
      </c>
      <c r="H2188" s="171" t="s">
        <v>11111</v>
      </c>
      <c r="I2188" s="171" t="s">
        <v>3151</v>
      </c>
      <c r="J2188" s="171"/>
      <c r="K2188" s="171" t="s">
        <v>921</v>
      </c>
      <c r="L2188" s="171" t="s">
        <v>1280</v>
      </c>
      <c r="M2188" s="171" t="s">
        <v>257</v>
      </c>
      <c r="N2188" s="171" t="s">
        <v>94</v>
      </c>
      <c r="O2188" s="171" t="s">
        <v>3152</v>
      </c>
      <c r="P2188" s="464">
        <v>37544</v>
      </c>
      <c r="Q2188" s="171" t="s">
        <v>559</v>
      </c>
      <c r="R2188" s="171" t="s">
        <v>1651</v>
      </c>
      <c r="S2188" s="466" t="s">
        <v>8595</v>
      </c>
      <c r="T2188" s="171">
        <v>-7777</v>
      </c>
      <c r="U2188" s="171">
        <v>-7777</v>
      </c>
      <c r="V2188" s="171">
        <v>-7777</v>
      </c>
      <c r="W2188" s="171">
        <v>-7777</v>
      </c>
      <c r="X2188" s="171">
        <v>-7777</v>
      </c>
      <c r="Y2188" s="171">
        <v>-7777</v>
      </c>
      <c r="Z2188" s="171">
        <v>-7777</v>
      </c>
      <c r="AA2188" s="183">
        <v>1330190</v>
      </c>
      <c r="AB2188" s="171">
        <v>-7777</v>
      </c>
      <c r="AC2188" s="171">
        <v>-7777</v>
      </c>
      <c r="AD2188" s="171">
        <v>-7777</v>
      </c>
      <c r="AE2188" s="171">
        <v>-7777</v>
      </c>
      <c r="AF2188" s="171"/>
      <c r="AG2188" s="171"/>
      <c r="AH2188" s="171"/>
      <c r="AI2188" s="171"/>
      <c r="AJ2188" s="171" t="s">
        <v>6579</v>
      </c>
      <c r="AK2188" s="171" t="s">
        <v>6580</v>
      </c>
      <c r="AL2188" s="171">
        <v>43</v>
      </c>
      <c r="AM2188" s="171">
        <v>47</v>
      </c>
      <c r="AN2188" s="1121">
        <v>29</v>
      </c>
      <c r="AO2188" s="171">
        <v>23</v>
      </c>
      <c r="AP2188" s="171">
        <v>20</v>
      </c>
      <c r="AQ2188" s="171">
        <v>40</v>
      </c>
      <c r="AR2188" s="548">
        <f t="shared" si="244"/>
        <v>43.791388888888889</v>
      </c>
      <c r="AS2188" s="548">
        <f t="shared" si="245"/>
        <v>23.344444444444445</v>
      </c>
      <c r="AT2188" s="171" t="s">
        <v>34</v>
      </c>
      <c r="AU2188" s="171"/>
      <c r="AV2188" s="464"/>
      <c r="AW2188" s="465"/>
      <c r="AX2188" s="464"/>
      <c r="AY2188" s="465"/>
      <c r="AZ2188" s="464"/>
      <c r="BA2188" s="465"/>
      <c r="BB2188" s="464"/>
      <c r="BC2188" s="465"/>
      <c r="BD2188" s="464"/>
      <c r="BE2188" s="465"/>
      <c r="BF2188" s="171"/>
      <c r="BG2188" s="171"/>
    </row>
    <row r="2189" spans="1:302" s="107" customFormat="1" ht="30.75" customHeight="1" thickBot="1" x14ac:dyDescent="0.3">
      <c r="A2189" s="171">
        <v>758</v>
      </c>
      <c r="B2189" s="467" t="s">
        <v>3153</v>
      </c>
      <c r="C2189" s="470">
        <v>12460109</v>
      </c>
      <c r="D2189" s="565">
        <v>41592</v>
      </c>
      <c r="E2189" s="565">
        <v>41592</v>
      </c>
      <c r="F2189" s="565">
        <v>43783</v>
      </c>
      <c r="G2189" s="467">
        <v>-7777</v>
      </c>
      <c r="H2189" s="467" t="s">
        <v>6426</v>
      </c>
      <c r="I2189" s="467" t="s">
        <v>1519</v>
      </c>
      <c r="J2189" s="467"/>
      <c r="K2189" s="467" t="s">
        <v>58</v>
      </c>
      <c r="L2189" s="467" t="s">
        <v>3154</v>
      </c>
      <c r="M2189" s="467" t="s">
        <v>37</v>
      </c>
      <c r="N2189" s="467" t="s">
        <v>37</v>
      </c>
      <c r="O2189" s="467" t="s">
        <v>3155</v>
      </c>
      <c r="P2189" s="965">
        <v>54420</v>
      </c>
      <c r="Q2189" s="467" t="s">
        <v>559</v>
      </c>
      <c r="R2189" s="467" t="s">
        <v>1651</v>
      </c>
      <c r="S2189" s="471" t="s">
        <v>6426</v>
      </c>
      <c r="T2189" s="467">
        <v>-7777</v>
      </c>
      <c r="U2189" s="467">
        <v>-7777</v>
      </c>
      <c r="V2189" s="467">
        <v>-7777</v>
      </c>
      <c r="W2189" s="467">
        <v>-7777</v>
      </c>
      <c r="X2189" s="467">
        <v>-7777</v>
      </c>
      <c r="Y2189" s="467">
        <v>-7777</v>
      </c>
      <c r="Z2189" s="467">
        <v>-7777</v>
      </c>
      <c r="AA2189" s="545">
        <v>21341</v>
      </c>
      <c r="AB2189" s="467">
        <v>-7777</v>
      </c>
      <c r="AC2189" s="467">
        <v>-7777</v>
      </c>
      <c r="AD2189" s="467">
        <v>-7777</v>
      </c>
      <c r="AE2189" s="467">
        <v>-7777</v>
      </c>
      <c r="AF2189" s="467" t="s">
        <v>6581</v>
      </c>
      <c r="AG2189" s="470"/>
      <c r="AH2189" s="470"/>
      <c r="AI2189" s="470">
        <v>363.8</v>
      </c>
      <c r="AJ2189" s="467" t="s">
        <v>6029</v>
      </c>
      <c r="AK2189" s="467" t="s">
        <v>6030</v>
      </c>
      <c r="AL2189" s="470">
        <v>43</v>
      </c>
      <c r="AM2189" s="470">
        <v>26</v>
      </c>
      <c r="AN2189" s="1197">
        <v>37.26</v>
      </c>
      <c r="AO2189" s="470">
        <v>26</v>
      </c>
      <c r="AP2189" s="470">
        <v>30</v>
      </c>
      <c r="AQ2189" s="470">
        <v>59.8</v>
      </c>
      <c r="AR2189" s="470">
        <f t="shared" si="244"/>
        <v>43.443683333333333</v>
      </c>
      <c r="AS2189" s="470">
        <f t="shared" si="245"/>
        <v>26.516611111111111</v>
      </c>
      <c r="AT2189" s="470" t="s">
        <v>34</v>
      </c>
      <c r="AU2189" s="470"/>
      <c r="AV2189" s="965"/>
      <c r="AW2189" s="565"/>
      <c r="AX2189" s="965"/>
      <c r="AY2189" s="565"/>
      <c r="AZ2189" s="965"/>
      <c r="BA2189" s="565"/>
      <c r="BB2189" s="965"/>
      <c r="BC2189" s="565"/>
      <c r="BD2189" s="965"/>
      <c r="BE2189" s="565"/>
      <c r="BF2189" s="470"/>
      <c r="BG2189" s="560"/>
    </row>
    <row r="2190" spans="1:302" s="107" customFormat="1" ht="30.75" customHeight="1" thickBot="1" x14ac:dyDescent="0.3">
      <c r="A2190" s="171">
        <v>759</v>
      </c>
      <c r="B2190" s="515" t="s">
        <v>10334</v>
      </c>
      <c r="C2190" s="515">
        <v>12460110</v>
      </c>
      <c r="D2190" s="563">
        <v>41645</v>
      </c>
      <c r="E2190" s="563">
        <v>41645</v>
      </c>
      <c r="F2190" s="563">
        <v>43836</v>
      </c>
      <c r="G2190" s="171">
        <v>-7777</v>
      </c>
      <c r="H2190" s="515" t="s">
        <v>11112</v>
      </c>
      <c r="I2190" s="515" t="s">
        <v>1678</v>
      </c>
      <c r="J2190" s="515"/>
      <c r="K2190" s="515" t="s">
        <v>33</v>
      </c>
      <c r="L2190" s="515" t="s">
        <v>3156</v>
      </c>
      <c r="M2190" s="515" t="s">
        <v>78</v>
      </c>
      <c r="N2190" s="515" t="s">
        <v>41</v>
      </c>
      <c r="O2190" s="515" t="s">
        <v>6582</v>
      </c>
      <c r="P2190" s="562">
        <v>22160</v>
      </c>
      <c r="Q2190" s="515" t="s">
        <v>559</v>
      </c>
      <c r="R2190" s="515" t="s">
        <v>1651</v>
      </c>
      <c r="S2190" s="564" t="s">
        <v>8596</v>
      </c>
      <c r="T2190" s="171">
        <v>-7777</v>
      </c>
      <c r="U2190" s="171">
        <v>-7777</v>
      </c>
      <c r="V2190" s="171">
        <v>-7777</v>
      </c>
      <c r="W2190" s="171">
        <v>-7777</v>
      </c>
      <c r="X2190" s="171">
        <v>-7777</v>
      </c>
      <c r="Y2190" s="171">
        <v>-7777</v>
      </c>
      <c r="Z2190" s="171">
        <v>-7777</v>
      </c>
      <c r="AA2190" s="183">
        <v>177007</v>
      </c>
      <c r="AB2190" s="171">
        <v>-7777</v>
      </c>
      <c r="AC2190" s="171">
        <v>-7777</v>
      </c>
      <c r="AD2190" s="171">
        <v>-7777</v>
      </c>
      <c r="AE2190" s="171">
        <v>-7777</v>
      </c>
      <c r="AF2190" s="515"/>
      <c r="AG2190" s="515"/>
      <c r="AH2190" s="515"/>
      <c r="AI2190" s="515"/>
      <c r="AJ2190" s="515" t="s">
        <v>6031</v>
      </c>
      <c r="AK2190" s="515" t="s">
        <v>6032</v>
      </c>
      <c r="AL2190" s="515">
        <v>43</v>
      </c>
      <c r="AM2190" s="515">
        <v>16</v>
      </c>
      <c r="AN2190" s="1198">
        <v>58.06</v>
      </c>
      <c r="AO2190" s="515">
        <v>25</v>
      </c>
      <c r="AP2190" s="515">
        <v>28</v>
      </c>
      <c r="AQ2190" s="515">
        <v>40.69</v>
      </c>
      <c r="AR2190" s="515">
        <f t="shared" si="244"/>
        <v>43.282794444444441</v>
      </c>
      <c r="AS2190" s="515">
        <f t="shared" si="245"/>
        <v>25.477969444444444</v>
      </c>
      <c r="AT2190" s="515" t="s">
        <v>34</v>
      </c>
      <c r="AU2190" s="515"/>
      <c r="AV2190" s="562"/>
      <c r="AW2190" s="563"/>
      <c r="AX2190" s="562"/>
      <c r="AY2190" s="563"/>
      <c r="AZ2190" s="562"/>
      <c r="BA2190" s="563"/>
      <c r="BB2190" s="562"/>
      <c r="BC2190" s="563"/>
      <c r="BD2190" s="562"/>
      <c r="BE2190" s="563"/>
      <c r="BF2190" s="515"/>
      <c r="BG2190" s="515"/>
    </row>
    <row r="2191" spans="1:302" s="107" customFormat="1" ht="30.75" customHeight="1" thickBot="1" x14ac:dyDescent="0.3">
      <c r="A2191" s="171">
        <v>760</v>
      </c>
      <c r="B2191" s="472" t="s">
        <v>3157</v>
      </c>
      <c r="C2191" s="472">
        <v>12460111</v>
      </c>
      <c r="D2191" s="558">
        <v>41647</v>
      </c>
      <c r="E2191" s="558">
        <v>41647</v>
      </c>
      <c r="F2191" s="558">
        <v>43838</v>
      </c>
      <c r="G2191" s="472">
        <v>-7777</v>
      </c>
      <c r="H2191" s="472" t="s">
        <v>11113</v>
      </c>
      <c r="I2191" s="472" t="s">
        <v>1458</v>
      </c>
      <c r="J2191" s="472"/>
      <c r="K2191" s="472" t="s">
        <v>33</v>
      </c>
      <c r="L2191" s="472" t="s">
        <v>2608</v>
      </c>
      <c r="M2191" s="472" t="s">
        <v>131</v>
      </c>
      <c r="N2191" s="472" t="s">
        <v>32</v>
      </c>
      <c r="O2191" s="472" t="s">
        <v>3158</v>
      </c>
      <c r="P2191" s="557">
        <v>16376</v>
      </c>
      <c r="Q2191" s="472" t="s">
        <v>559</v>
      </c>
      <c r="R2191" s="472" t="s">
        <v>1651</v>
      </c>
      <c r="S2191" s="559" t="s">
        <v>8597</v>
      </c>
      <c r="T2191" s="467">
        <v>-7777</v>
      </c>
      <c r="U2191" s="467">
        <v>-7777</v>
      </c>
      <c r="V2191" s="467">
        <v>-7777</v>
      </c>
      <c r="W2191" s="467">
        <v>-7777</v>
      </c>
      <c r="X2191" s="467">
        <v>-7777</v>
      </c>
      <c r="Y2191" s="467">
        <v>-7777</v>
      </c>
      <c r="Z2191" s="467">
        <v>-7777</v>
      </c>
      <c r="AA2191" s="545">
        <v>39008</v>
      </c>
      <c r="AB2191" s="467">
        <v>-7777</v>
      </c>
      <c r="AC2191" s="467">
        <v>-7777</v>
      </c>
      <c r="AD2191" s="467">
        <v>-7777</v>
      </c>
      <c r="AE2191" s="467">
        <v>-7777</v>
      </c>
      <c r="AF2191" s="472"/>
      <c r="AG2191" s="472"/>
      <c r="AH2191" s="472"/>
      <c r="AI2191" s="472"/>
      <c r="AJ2191" s="472" t="s">
        <v>6033</v>
      </c>
      <c r="AK2191" s="472" t="s">
        <v>6034</v>
      </c>
      <c r="AL2191" s="472">
        <v>42</v>
      </c>
      <c r="AM2191" s="472">
        <v>58</v>
      </c>
      <c r="AN2191" s="1199">
        <v>20.47</v>
      </c>
      <c r="AO2191" s="472">
        <v>25</v>
      </c>
      <c r="AP2191" s="472">
        <v>6</v>
      </c>
      <c r="AQ2191" s="472">
        <v>53</v>
      </c>
      <c r="AR2191" s="472">
        <f t="shared" si="244"/>
        <v>42.972352777777779</v>
      </c>
      <c r="AS2191" s="472">
        <f t="shared" si="245"/>
        <v>25.114722222222223</v>
      </c>
      <c r="AT2191" s="472" t="s">
        <v>34</v>
      </c>
      <c r="AU2191" s="472"/>
      <c r="AV2191" s="557"/>
      <c r="AW2191" s="558"/>
      <c r="AX2191" s="557"/>
      <c r="AY2191" s="558"/>
      <c r="AZ2191" s="557"/>
      <c r="BA2191" s="558"/>
      <c r="BB2191" s="557"/>
      <c r="BC2191" s="558"/>
      <c r="BD2191" s="557"/>
      <c r="BE2191" s="558"/>
      <c r="BF2191" s="472" t="s">
        <v>9705</v>
      </c>
      <c r="BG2191" s="560"/>
    </row>
    <row r="2192" spans="1:302" s="108" customFormat="1" ht="30.75" customHeight="1" thickBot="1" x14ac:dyDescent="0.3">
      <c r="A2192" s="171">
        <v>761</v>
      </c>
      <c r="B2192" s="171" t="s">
        <v>1410</v>
      </c>
      <c r="C2192" s="520">
        <v>12470001</v>
      </c>
      <c r="D2192" s="465">
        <v>39363</v>
      </c>
      <c r="E2192" s="465">
        <v>39363</v>
      </c>
      <c r="F2192" s="465">
        <v>40459</v>
      </c>
      <c r="G2192" s="515">
        <v>-7777</v>
      </c>
      <c r="H2192" s="171" t="s">
        <v>11114</v>
      </c>
      <c r="I2192" s="515" t="s">
        <v>1521</v>
      </c>
      <c r="J2192" s="515"/>
      <c r="K2192" s="171" t="s">
        <v>67</v>
      </c>
      <c r="L2192" s="171" t="s">
        <v>6583</v>
      </c>
      <c r="M2192" s="171" t="s">
        <v>306</v>
      </c>
      <c r="N2192" s="171" t="s">
        <v>64</v>
      </c>
      <c r="O2192" s="171" t="s">
        <v>6584</v>
      </c>
      <c r="P2192" s="464">
        <v>31125</v>
      </c>
      <c r="Q2192" s="171" t="s">
        <v>559</v>
      </c>
      <c r="R2192" s="171" t="s">
        <v>6585</v>
      </c>
      <c r="S2192" s="466" t="s">
        <v>6586</v>
      </c>
      <c r="T2192" s="171">
        <v>-7777</v>
      </c>
      <c r="U2192" s="171">
        <v>2</v>
      </c>
      <c r="V2192" s="171">
        <v>57</v>
      </c>
      <c r="W2192" s="171">
        <v>-7777</v>
      </c>
      <c r="X2192" s="171">
        <v>-7777</v>
      </c>
      <c r="Y2192" s="171">
        <v>-7777</v>
      </c>
      <c r="Z2192" s="171">
        <v>-7777</v>
      </c>
      <c r="AA2192" s="183">
        <v>15011</v>
      </c>
      <c r="AB2192" s="171">
        <v>-7777</v>
      </c>
      <c r="AC2192" s="171">
        <v>-7777</v>
      </c>
      <c r="AD2192" s="171">
        <v>-7777</v>
      </c>
      <c r="AE2192" s="171">
        <v>-7777</v>
      </c>
      <c r="AF2192" s="171"/>
      <c r="AG2192" s="171"/>
      <c r="AH2192" s="171"/>
      <c r="AI2192" s="171"/>
      <c r="AJ2192" s="171"/>
      <c r="AK2192" s="171"/>
      <c r="AL2192" s="171"/>
      <c r="AM2192" s="171"/>
      <c r="AN2192" s="1121"/>
      <c r="AO2192" s="171"/>
      <c r="AP2192" s="171"/>
      <c r="AQ2192" s="171"/>
      <c r="AR2192" s="171"/>
      <c r="AS2192" s="171"/>
      <c r="AT2192" s="171" t="s">
        <v>34</v>
      </c>
      <c r="AU2192" s="171"/>
      <c r="AV2192" s="464"/>
      <c r="AW2192" s="465"/>
      <c r="AX2192" s="464"/>
      <c r="AY2192" s="465"/>
      <c r="AZ2192" s="464"/>
      <c r="BA2192" s="465"/>
      <c r="BB2192" s="464"/>
      <c r="BC2192" s="465"/>
      <c r="BD2192" s="464"/>
      <c r="BE2192" s="465"/>
      <c r="BF2192" s="171"/>
      <c r="BG2192" s="556" t="s">
        <v>564</v>
      </c>
      <c r="BH2192" s="107"/>
      <c r="BI2192" s="107"/>
      <c r="BJ2192" s="107"/>
      <c r="BK2192" s="107"/>
      <c r="BL2192" s="107"/>
      <c r="BM2192" s="107"/>
      <c r="BN2192" s="107"/>
      <c r="BO2192" s="107"/>
      <c r="BP2192" s="107"/>
      <c r="BQ2192" s="107"/>
      <c r="BR2192" s="107"/>
      <c r="BS2192" s="107"/>
      <c r="BT2192" s="107"/>
      <c r="BU2192" s="107"/>
      <c r="BV2192" s="107"/>
      <c r="BW2192" s="107"/>
      <c r="BX2192" s="107"/>
      <c r="BY2192" s="107"/>
      <c r="BZ2192" s="107"/>
      <c r="CA2192" s="107"/>
      <c r="CB2192" s="107"/>
      <c r="CC2192" s="107"/>
      <c r="CD2192" s="107"/>
      <c r="CE2192" s="107"/>
      <c r="CF2192" s="107"/>
      <c r="CG2192" s="107"/>
      <c r="CH2192" s="107"/>
      <c r="CI2192" s="107"/>
      <c r="CJ2192" s="107"/>
      <c r="CK2192" s="107"/>
      <c r="CL2192" s="107"/>
      <c r="CM2192" s="107"/>
      <c r="CN2192" s="107"/>
      <c r="CO2192" s="107"/>
      <c r="CP2192" s="107"/>
      <c r="CQ2192" s="107"/>
      <c r="CR2192" s="107"/>
      <c r="CS2192" s="107"/>
      <c r="CT2192" s="107"/>
      <c r="CU2192" s="107"/>
      <c r="CV2192" s="107"/>
      <c r="CW2192" s="107"/>
      <c r="CX2192" s="107"/>
      <c r="CY2192" s="107"/>
      <c r="CZ2192" s="107"/>
      <c r="DA2192" s="107"/>
      <c r="DB2192" s="107"/>
      <c r="DC2192" s="107"/>
      <c r="DD2192" s="107"/>
      <c r="DE2192" s="107"/>
      <c r="DF2192" s="107"/>
      <c r="DG2192" s="107"/>
      <c r="DH2192" s="107"/>
      <c r="DI2192" s="107"/>
      <c r="DJ2192" s="107"/>
      <c r="DK2192" s="107"/>
      <c r="DL2192" s="107"/>
      <c r="DM2192" s="107"/>
      <c r="DN2192" s="107"/>
      <c r="DO2192" s="107"/>
      <c r="DP2192" s="107"/>
      <c r="DQ2192" s="107"/>
      <c r="DR2192" s="107"/>
      <c r="DS2192" s="107"/>
      <c r="DT2192" s="107"/>
      <c r="DU2192" s="107"/>
      <c r="DV2192" s="107"/>
      <c r="DW2192" s="107"/>
      <c r="DX2192" s="107"/>
      <c r="DY2192" s="107"/>
      <c r="DZ2192" s="107"/>
      <c r="EA2192" s="107"/>
      <c r="EB2192" s="107"/>
      <c r="EC2192" s="107"/>
      <c r="ED2192" s="107"/>
      <c r="EE2192" s="107"/>
      <c r="EF2192" s="107"/>
      <c r="EG2192" s="107"/>
      <c r="EH2192" s="107"/>
      <c r="EI2192" s="107"/>
      <c r="EJ2192" s="107"/>
      <c r="EK2192" s="107"/>
      <c r="EL2192" s="107"/>
      <c r="EM2192" s="107"/>
      <c r="EN2192" s="107"/>
      <c r="EO2192" s="107"/>
      <c r="EP2192" s="107"/>
      <c r="EQ2192" s="107"/>
      <c r="ER2192" s="107"/>
      <c r="ES2192" s="107"/>
      <c r="ET2192" s="107"/>
      <c r="EU2192" s="107"/>
      <c r="EV2192" s="107"/>
      <c r="EW2192" s="107"/>
      <c r="EX2192" s="107"/>
      <c r="EY2192" s="107"/>
      <c r="EZ2192" s="107"/>
      <c r="FA2192" s="107"/>
      <c r="FB2192" s="107"/>
      <c r="FC2192" s="107"/>
      <c r="FD2192" s="107"/>
      <c r="FE2192" s="107"/>
      <c r="FF2192" s="107"/>
      <c r="FG2192" s="107"/>
      <c r="FH2192" s="107"/>
      <c r="FI2192" s="107"/>
      <c r="FJ2192" s="107"/>
      <c r="FK2192" s="107"/>
      <c r="FL2192" s="107"/>
      <c r="FM2192" s="107"/>
      <c r="FN2192" s="107"/>
      <c r="FO2192" s="107"/>
      <c r="FP2192" s="107"/>
      <c r="FQ2192" s="107"/>
      <c r="FR2192" s="107"/>
      <c r="FS2192" s="107"/>
      <c r="FT2192" s="107"/>
      <c r="FU2192" s="107"/>
      <c r="FV2192" s="107"/>
      <c r="FW2192" s="107"/>
      <c r="FX2192" s="107"/>
      <c r="FY2192" s="107"/>
      <c r="FZ2192" s="107"/>
      <c r="GA2192" s="107"/>
      <c r="GB2192" s="107"/>
      <c r="GC2192" s="107"/>
      <c r="GD2192" s="107"/>
      <c r="GE2192" s="107"/>
      <c r="GF2192" s="107"/>
      <c r="GG2192" s="107"/>
      <c r="GH2192" s="107"/>
      <c r="GI2192" s="107"/>
      <c r="GJ2192" s="107"/>
      <c r="GK2192" s="107"/>
      <c r="GL2192" s="107"/>
      <c r="GM2192" s="107"/>
      <c r="GN2192" s="107"/>
      <c r="GO2192" s="107"/>
      <c r="GP2192" s="107"/>
      <c r="GQ2192" s="107"/>
      <c r="GR2192" s="107"/>
      <c r="GS2192" s="107"/>
      <c r="GT2192" s="107"/>
      <c r="GU2192" s="107"/>
      <c r="GV2192" s="107"/>
      <c r="GW2192" s="107"/>
      <c r="GX2192" s="107"/>
      <c r="GY2192" s="107"/>
      <c r="GZ2192" s="107"/>
      <c r="HA2192" s="107"/>
      <c r="HB2192" s="107"/>
      <c r="HC2192" s="107"/>
      <c r="HD2192" s="107"/>
      <c r="HE2192" s="107"/>
      <c r="HF2192" s="107"/>
      <c r="HG2192" s="107"/>
      <c r="HH2192" s="107"/>
      <c r="HI2192" s="107"/>
      <c r="HJ2192" s="107"/>
      <c r="HK2192" s="107"/>
      <c r="HL2192" s="107"/>
      <c r="HM2192" s="107"/>
      <c r="HN2192" s="107"/>
      <c r="HO2192" s="107"/>
      <c r="HP2192" s="107"/>
      <c r="HQ2192" s="107"/>
      <c r="HR2192" s="107"/>
      <c r="HS2192" s="107"/>
      <c r="HT2192" s="107"/>
      <c r="HU2192" s="107"/>
      <c r="HV2192" s="107"/>
      <c r="HW2192" s="107"/>
      <c r="HX2192" s="107"/>
      <c r="HY2192" s="107"/>
      <c r="HZ2192" s="107"/>
      <c r="IA2192" s="107"/>
      <c r="IB2192" s="107"/>
      <c r="IC2192" s="107"/>
      <c r="ID2192" s="107"/>
      <c r="IE2192" s="107"/>
      <c r="IF2192" s="107"/>
      <c r="IG2192" s="107"/>
      <c r="IH2192" s="107"/>
      <c r="II2192" s="107"/>
      <c r="IJ2192" s="107"/>
      <c r="IK2192" s="107"/>
      <c r="IL2192" s="107"/>
      <c r="IM2192" s="107"/>
      <c r="IN2192" s="107"/>
      <c r="IO2192" s="107"/>
      <c r="IP2192" s="107"/>
      <c r="IQ2192" s="107"/>
      <c r="IR2192" s="107"/>
      <c r="IS2192" s="107"/>
      <c r="IT2192" s="107"/>
      <c r="IU2192" s="107"/>
      <c r="IV2192" s="107"/>
      <c r="IW2192" s="107"/>
      <c r="IX2192" s="107"/>
      <c r="IY2192" s="107"/>
      <c r="IZ2192" s="107"/>
      <c r="JA2192" s="107"/>
      <c r="JB2192" s="107"/>
      <c r="JC2192" s="107"/>
      <c r="JD2192" s="107"/>
      <c r="JE2192" s="107"/>
      <c r="JF2192" s="107"/>
      <c r="JG2192" s="107"/>
      <c r="JH2192" s="107"/>
      <c r="JI2192" s="107"/>
      <c r="JJ2192" s="107"/>
      <c r="JK2192" s="107"/>
      <c r="JL2192" s="107"/>
      <c r="JM2192" s="107"/>
      <c r="JN2192" s="107"/>
      <c r="JO2192" s="107"/>
      <c r="JP2192" s="107"/>
      <c r="JQ2192" s="107"/>
      <c r="JR2192" s="107"/>
      <c r="JS2192" s="107"/>
      <c r="JT2192" s="107"/>
      <c r="JU2192" s="107"/>
      <c r="JV2192" s="107"/>
      <c r="JW2192" s="107"/>
      <c r="JX2192" s="107"/>
      <c r="JY2192" s="107"/>
      <c r="JZ2192" s="107"/>
      <c r="KA2192" s="107"/>
      <c r="KB2192" s="107"/>
      <c r="KC2192" s="107"/>
      <c r="KD2192" s="107"/>
      <c r="KE2192" s="107"/>
      <c r="KF2192" s="107"/>
      <c r="KG2192" s="107"/>
      <c r="KH2192" s="107"/>
      <c r="KI2192" s="107"/>
      <c r="KJ2192" s="107"/>
      <c r="KK2192" s="107"/>
      <c r="KL2192" s="107"/>
      <c r="KM2192" s="107"/>
      <c r="KN2192" s="107"/>
      <c r="KO2192" s="107"/>
    </row>
    <row r="2193" spans="1:302" s="8" customFormat="1" ht="30.75" customHeight="1" thickBot="1" x14ac:dyDescent="0.3">
      <c r="A2193" s="171">
        <v>762</v>
      </c>
      <c r="B2193" s="467" t="s">
        <v>1410</v>
      </c>
      <c r="C2193" s="494">
        <v>12470002</v>
      </c>
      <c r="D2193" s="469">
        <v>39363</v>
      </c>
      <c r="E2193" s="469">
        <v>39363</v>
      </c>
      <c r="F2193" s="469">
        <v>40459</v>
      </c>
      <c r="G2193" s="472">
        <v>-7777</v>
      </c>
      <c r="H2193" s="467" t="s">
        <v>11115</v>
      </c>
      <c r="I2193" s="472" t="s">
        <v>1521</v>
      </c>
      <c r="J2193" s="472"/>
      <c r="K2193" s="467" t="s">
        <v>67</v>
      </c>
      <c r="L2193" s="467" t="s">
        <v>356</v>
      </c>
      <c r="M2193" s="467" t="s">
        <v>306</v>
      </c>
      <c r="N2193" s="467" t="s">
        <v>64</v>
      </c>
      <c r="O2193" s="467" t="s">
        <v>6587</v>
      </c>
      <c r="P2193" s="468">
        <v>63286</v>
      </c>
      <c r="Q2193" s="467" t="s">
        <v>559</v>
      </c>
      <c r="R2193" s="467" t="s">
        <v>6585</v>
      </c>
      <c r="S2193" s="471" t="s">
        <v>6586</v>
      </c>
      <c r="T2193" s="467">
        <v>-7777</v>
      </c>
      <c r="U2193" s="467">
        <v>4</v>
      </c>
      <c r="V2193" s="467">
        <v>68</v>
      </c>
      <c r="W2193" s="467">
        <v>-7777</v>
      </c>
      <c r="X2193" s="467">
        <v>-7777</v>
      </c>
      <c r="Y2193" s="467">
        <v>-7777</v>
      </c>
      <c r="Z2193" s="467">
        <v>-7777</v>
      </c>
      <c r="AA2193" s="545">
        <v>10079</v>
      </c>
      <c r="AB2193" s="467">
        <v>-7777</v>
      </c>
      <c r="AC2193" s="467">
        <v>-7777</v>
      </c>
      <c r="AD2193" s="467">
        <v>-7777</v>
      </c>
      <c r="AE2193" s="467">
        <v>-7777</v>
      </c>
      <c r="AF2193" s="467"/>
      <c r="AG2193" s="467"/>
      <c r="AH2193" s="467"/>
      <c r="AI2193" s="467"/>
      <c r="AJ2193" s="467"/>
      <c r="AK2193" s="467"/>
      <c r="AL2193" s="467"/>
      <c r="AM2193" s="467"/>
      <c r="AN2193" s="1119"/>
      <c r="AO2193" s="467"/>
      <c r="AP2193" s="467"/>
      <c r="AQ2193" s="467"/>
      <c r="AR2193" s="467"/>
      <c r="AS2193" s="467"/>
      <c r="AT2193" s="467" t="s">
        <v>34</v>
      </c>
      <c r="AU2193" s="467"/>
      <c r="AV2193" s="468"/>
      <c r="AW2193" s="469"/>
      <c r="AX2193" s="468"/>
      <c r="AY2193" s="469"/>
      <c r="AZ2193" s="468"/>
      <c r="BA2193" s="469"/>
      <c r="BB2193" s="468"/>
      <c r="BC2193" s="469"/>
      <c r="BD2193" s="468"/>
      <c r="BE2193" s="469"/>
      <c r="BF2193" s="467"/>
      <c r="BG2193" s="552" t="s">
        <v>564</v>
      </c>
      <c r="BH2193" s="107"/>
      <c r="BI2193" s="107"/>
      <c r="BJ2193" s="107"/>
      <c r="BK2193" s="107"/>
      <c r="BL2193" s="107"/>
      <c r="BM2193" s="107"/>
      <c r="BN2193" s="107"/>
      <c r="BO2193" s="107"/>
      <c r="BP2193" s="107"/>
      <c r="BQ2193" s="107"/>
      <c r="BR2193" s="107"/>
      <c r="BS2193" s="107"/>
      <c r="BT2193" s="107"/>
      <c r="BU2193" s="107"/>
      <c r="BV2193" s="107"/>
      <c r="BW2193" s="107"/>
      <c r="BX2193" s="107"/>
      <c r="BY2193" s="107"/>
      <c r="BZ2193" s="107"/>
      <c r="CA2193" s="107"/>
      <c r="CB2193" s="107"/>
      <c r="CC2193" s="107"/>
      <c r="CD2193" s="107"/>
      <c r="CE2193" s="107"/>
      <c r="CF2193" s="107"/>
      <c r="CG2193" s="107"/>
      <c r="CH2193" s="107"/>
      <c r="CI2193" s="107"/>
      <c r="CJ2193" s="107"/>
      <c r="CK2193" s="107"/>
      <c r="CL2193" s="107"/>
      <c r="CM2193" s="107"/>
      <c r="CN2193" s="107"/>
      <c r="CO2193" s="107"/>
      <c r="CP2193" s="107"/>
      <c r="CQ2193" s="107"/>
      <c r="CR2193" s="107"/>
      <c r="CS2193" s="107"/>
      <c r="CT2193" s="107"/>
      <c r="CU2193" s="107"/>
      <c r="CV2193" s="107"/>
      <c r="CW2193" s="107"/>
      <c r="CX2193" s="107"/>
      <c r="CY2193" s="107"/>
      <c r="CZ2193" s="107"/>
      <c r="DA2193" s="107"/>
      <c r="DB2193" s="107"/>
      <c r="DC2193" s="107"/>
      <c r="DD2193" s="107"/>
      <c r="DE2193" s="107"/>
      <c r="DF2193" s="107"/>
      <c r="DG2193" s="107"/>
      <c r="DH2193" s="107"/>
      <c r="DI2193" s="107"/>
      <c r="DJ2193" s="107"/>
      <c r="DK2193" s="107"/>
      <c r="DL2193" s="107"/>
      <c r="DM2193" s="107"/>
      <c r="DN2193" s="107"/>
      <c r="DO2193" s="107"/>
      <c r="DP2193" s="107"/>
      <c r="DQ2193" s="107"/>
      <c r="DR2193" s="107"/>
      <c r="DS2193" s="107"/>
      <c r="DT2193" s="107"/>
      <c r="DU2193" s="107"/>
      <c r="DV2193" s="107"/>
      <c r="DW2193" s="107"/>
      <c r="DX2193" s="107"/>
      <c r="DY2193" s="107"/>
      <c r="DZ2193" s="107"/>
      <c r="EA2193" s="107"/>
      <c r="EB2193" s="107"/>
      <c r="EC2193" s="107"/>
      <c r="ED2193" s="107"/>
      <c r="EE2193" s="107"/>
      <c r="EF2193" s="107"/>
      <c r="EG2193" s="107"/>
      <c r="EH2193" s="107"/>
      <c r="EI2193" s="107"/>
      <c r="EJ2193" s="107"/>
      <c r="EK2193" s="107"/>
      <c r="EL2193" s="107"/>
      <c r="EM2193" s="107"/>
      <c r="EN2193" s="107"/>
      <c r="EO2193" s="107"/>
      <c r="EP2193" s="107"/>
      <c r="EQ2193" s="107"/>
      <c r="ER2193" s="107"/>
      <c r="ES2193" s="107"/>
      <c r="ET2193" s="107"/>
      <c r="EU2193" s="107"/>
      <c r="EV2193" s="107"/>
      <c r="EW2193" s="107"/>
      <c r="EX2193" s="107"/>
      <c r="EY2193" s="107"/>
      <c r="EZ2193" s="107"/>
      <c r="FA2193" s="107"/>
      <c r="FB2193" s="107"/>
      <c r="FC2193" s="107"/>
      <c r="FD2193" s="107"/>
      <c r="FE2193" s="107"/>
      <c r="FF2193" s="107"/>
      <c r="FG2193" s="107"/>
      <c r="FH2193" s="107"/>
      <c r="FI2193" s="107"/>
      <c r="FJ2193" s="107"/>
      <c r="FK2193" s="107"/>
      <c r="FL2193" s="107"/>
      <c r="FM2193" s="107"/>
      <c r="FN2193" s="107"/>
      <c r="FO2193" s="107"/>
      <c r="FP2193" s="107"/>
      <c r="FQ2193" s="107"/>
      <c r="FR2193" s="107"/>
      <c r="FS2193" s="107"/>
      <c r="FT2193" s="107"/>
      <c r="FU2193" s="107"/>
      <c r="FV2193" s="107"/>
      <c r="FW2193" s="107"/>
      <c r="FX2193" s="107"/>
      <c r="FY2193" s="107"/>
      <c r="FZ2193" s="107"/>
      <c r="GA2193" s="107"/>
      <c r="GB2193" s="107"/>
      <c r="GC2193" s="107"/>
      <c r="GD2193" s="107"/>
      <c r="GE2193" s="107"/>
      <c r="GF2193" s="107"/>
      <c r="GG2193" s="107"/>
      <c r="GH2193" s="107"/>
      <c r="GI2193" s="107"/>
      <c r="GJ2193" s="107"/>
      <c r="GK2193" s="107"/>
      <c r="GL2193" s="107"/>
      <c r="GM2193" s="107"/>
      <c r="GN2193" s="107"/>
      <c r="GO2193" s="107"/>
      <c r="GP2193" s="107"/>
      <c r="GQ2193" s="107"/>
      <c r="GR2193" s="107"/>
      <c r="GS2193" s="107"/>
      <c r="GT2193" s="107"/>
      <c r="GU2193" s="107"/>
      <c r="GV2193" s="107"/>
      <c r="GW2193" s="107"/>
      <c r="GX2193" s="107"/>
      <c r="GY2193" s="107"/>
      <c r="GZ2193" s="107"/>
      <c r="HA2193" s="107"/>
      <c r="HB2193" s="107"/>
      <c r="HC2193" s="107"/>
      <c r="HD2193" s="107"/>
      <c r="HE2193" s="107"/>
      <c r="HF2193" s="107"/>
      <c r="HG2193" s="107"/>
      <c r="HH2193" s="107"/>
      <c r="HI2193" s="107"/>
      <c r="HJ2193" s="107"/>
      <c r="HK2193" s="107"/>
      <c r="HL2193" s="107"/>
      <c r="HM2193" s="107"/>
      <c r="HN2193" s="107"/>
      <c r="HO2193" s="107"/>
      <c r="HP2193" s="107"/>
      <c r="HQ2193" s="107"/>
      <c r="HR2193" s="107"/>
      <c r="HS2193" s="107"/>
      <c r="HT2193" s="107"/>
      <c r="HU2193" s="107"/>
      <c r="HV2193" s="107"/>
      <c r="HW2193" s="107"/>
      <c r="HX2193" s="107"/>
      <c r="HY2193" s="107"/>
      <c r="HZ2193" s="107"/>
      <c r="IA2193" s="107"/>
      <c r="IB2193" s="107"/>
      <c r="IC2193" s="107"/>
      <c r="ID2193" s="107"/>
      <c r="IE2193" s="107"/>
      <c r="IF2193" s="107"/>
      <c r="IG2193" s="107"/>
      <c r="IH2193" s="107"/>
      <c r="II2193" s="107"/>
      <c r="IJ2193" s="107"/>
      <c r="IK2193" s="107"/>
      <c r="IL2193" s="107"/>
      <c r="IM2193" s="107"/>
      <c r="IN2193" s="107"/>
      <c r="IO2193" s="107"/>
      <c r="IP2193" s="107"/>
      <c r="IQ2193" s="107"/>
      <c r="IR2193" s="107"/>
      <c r="IS2193" s="107"/>
      <c r="IT2193" s="107"/>
      <c r="IU2193" s="107"/>
      <c r="IV2193" s="107"/>
      <c r="IW2193" s="107"/>
      <c r="IX2193" s="107"/>
      <c r="IY2193" s="107"/>
      <c r="IZ2193" s="107"/>
      <c r="JA2193" s="107"/>
      <c r="JB2193" s="107"/>
      <c r="JC2193" s="107"/>
      <c r="JD2193" s="107"/>
      <c r="JE2193" s="107"/>
      <c r="JF2193" s="107"/>
      <c r="JG2193" s="107"/>
      <c r="JH2193" s="107"/>
      <c r="JI2193" s="107"/>
      <c r="JJ2193" s="107"/>
      <c r="JK2193" s="107"/>
      <c r="JL2193" s="107"/>
      <c r="JM2193" s="107"/>
      <c r="JN2193" s="107"/>
      <c r="JO2193" s="107"/>
      <c r="JP2193" s="107"/>
      <c r="JQ2193" s="107"/>
      <c r="JR2193" s="107"/>
      <c r="JS2193" s="107"/>
      <c r="JT2193" s="107"/>
      <c r="JU2193" s="107"/>
      <c r="JV2193" s="107"/>
      <c r="JW2193" s="107"/>
      <c r="JX2193" s="107"/>
      <c r="JY2193" s="107"/>
      <c r="JZ2193" s="107"/>
      <c r="KA2193" s="107"/>
      <c r="KB2193" s="107"/>
      <c r="KC2193" s="107"/>
      <c r="KD2193" s="107"/>
      <c r="KE2193" s="107"/>
      <c r="KF2193" s="107"/>
      <c r="KG2193" s="107"/>
      <c r="KH2193" s="107"/>
      <c r="KI2193" s="107"/>
      <c r="KJ2193" s="107"/>
      <c r="KK2193" s="107"/>
      <c r="KL2193" s="107"/>
      <c r="KM2193" s="107"/>
      <c r="KN2193" s="107"/>
      <c r="KO2193" s="107"/>
      <c r="KP2193" s="237"/>
    </row>
    <row r="2194" spans="1:302" s="109" customFormat="1" ht="43.5" customHeight="1" thickBot="1" x14ac:dyDescent="0.3">
      <c r="A2194" s="171">
        <v>763</v>
      </c>
      <c r="B2194" s="171" t="s">
        <v>1682</v>
      </c>
      <c r="C2194" s="520">
        <v>12470003</v>
      </c>
      <c r="D2194" s="465">
        <v>39538</v>
      </c>
      <c r="E2194" s="465">
        <v>39538</v>
      </c>
      <c r="F2194" s="465">
        <v>40847</v>
      </c>
      <c r="G2194" s="515">
        <v>-7777</v>
      </c>
      <c r="H2194" s="171" t="s">
        <v>11116</v>
      </c>
      <c r="I2194" s="515" t="s">
        <v>1683</v>
      </c>
      <c r="J2194" s="515"/>
      <c r="K2194" s="171" t="s">
        <v>58</v>
      </c>
      <c r="L2194" s="171" t="s">
        <v>6588</v>
      </c>
      <c r="M2194" s="171" t="s">
        <v>152</v>
      </c>
      <c r="N2194" s="171" t="s">
        <v>132</v>
      </c>
      <c r="O2194" s="171" t="s">
        <v>8598</v>
      </c>
      <c r="P2194" s="464">
        <v>30499</v>
      </c>
      <c r="Q2194" s="171" t="s">
        <v>559</v>
      </c>
      <c r="R2194" s="171" t="s">
        <v>6585</v>
      </c>
      <c r="S2194" s="466" t="s">
        <v>6586</v>
      </c>
      <c r="T2194" s="171">
        <v>-7777</v>
      </c>
      <c r="U2194" s="171">
        <v>8.75</v>
      </c>
      <c r="V2194" s="171">
        <v>136</v>
      </c>
      <c r="W2194" s="171">
        <v>-7777</v>
      </c>
      <c r="X2194" s="171">
        <v>-7777</v>
      </c>
      <c r="Y2194" s="171">
        <v>-7777</v>
      </c>
      <c r="Z2194" s="171">
        <v>-7777</v>
      </c>
      <c r="AA2194" s="183">
        <v>17800</v>
      </c>
      <c r="AB2194" s="171">
        <v>-7777</v>
      </c>
      <c r="AC2194" s="171">
        <v>-7777</v>
      </c>
      <c r="AD2194" s="171">
        <v>-7777</v>
      </c>
      <c r="AE2194" s="171">
        <v>-7777</v>
      </c>
      <c r="AF2194" s="171"/>
      <c r="AG2194" s="171"/>
      <c r="AH2194" s="171"/>
      <c r="AI2194" s="171"/>
      <c r="AJ2194" s="171"/>
      <c r="AK2194" s="171"/>
      <c r="AL2194" s="171"/>
      <c r="AM2194" s="171"/>
      <c r="AN2194" s="1121"/>
      <c r="AO2194" s="171"/>
      <c r="AP2194" s="171"/>
      <c r="AQ2194" s="171"/>
      <c r="AR2194" s="171"/>
      <c r="AS2194" s="171"/>
      <c r="AT2194" s="171" t="s">
        <v>34</v>
      </c>
      <c r="AU2194" s="171"/>
      <c r="AV2194" s="464"/>
      <c r="AW2194" s="465"/>
      <c r="AX2194" s="464"/>
      <c r="AY2194" s="465"/>
      <c r="AZ2194" s="464"/>
      <c r="BA2194" s="465"/>
      <c r="BB2194" s="464"/>
      <c r="BC2194" s="465"/>
      <c r="BD2194" s="464"/>
      <c r="BE2194" s="465"/>
      <c r="BF2194" s="171"/>
      <c r="BG2194" s="171" t="s">
        <v>564</v>
      </c>
      <c r="BH2194" s="107"/>
      <c r="BI2194" s="107"/>
      <c r="BJ2194" s="107"/>
      <c r="BK2194" s="107"/>
      <c r="BL2194" s="107"/>
      <c r="BM2194" s="107"/>
      <c r="BN2194" s="107"/>
      <c r="BO2194" s="107"/>
      <c r="BP2194" s="107"/>
      <c r="BQ2194" s="107"/>
      <c r="BR2194" s="107"/>
      <c r="BS2194" s="107"/>
      <c r="BT2194" s="107"/>
      <c r="BU2194" s="107"/>
      <c r="BV2194" s="107"/>
      <c r="BW2194" s="107"/>
      <c r="BX2194" s="107"/>
      <c r="BY2194" s="107"/>
      <c r="BZ2194" s="107"/>
      <c r="CA2194" s="107"/>
      <c r="CB2194" s="107"/>
      <c r="CC2194" s="107"/>
      <c r="CD2194" s="107"/>
      <c r="CE2194" s="107"/>
      <c r="CF2194" s="107"/>
      <c r="CG2194" s="107"/>
      <c r="CH2194" s="107"/>
      <c r="CI2194" s="107"/>
      <c r="CJ2194" s="107"/>
      <c r="CK2194" s="107"/>
      <c r="CL2194" s="107"/>
      <c r="CM2194" s="107"/>
      <c r="CN2194" s="107"/>
      <c r="CO2194" s="107"/>
      <c r="CP2194" s="107"/>
      <c r="CQ2194" s="107"/>
      <c r="CR2194" s="107"/>
      <c r="CS2194" s="107"/>
      <c r="CT2194" s="107"/>
      <c r="CU2194" s="107"/>
      <c r="CV2194" s="107"/>
      <c r="CW2194" s="107"/>
      <c r="CX2194" s="107"/>
      <c r="CY2194" s="107"/>
      <c r="CZ2194" s="107"/>
      <c r="DA2194" s="107"/>
      <c r="DB2194" s="107"/>
      <c r="DC2194" s="107"/>
      <c r="DD2194" s="107"/>
      <c r="DE2194" s="107"/>
      <c r="DF2194" s="107"/>
      <c r="DG2194" s="107"/>
      <c r="DH2194" s="107"/>
      <c r="DI2194" s="107"/>
      <c r="DJ2194" s="107"/>
      <c r="DK2194" s="107"/>
      <c r="DL2194" s="107"/>
      <c r="DM2194" s="107"/>
      <c r="DN2194" s="107"/>
      <c r="DO2194" s="107"/>
      <c r="DP2194" s="107"/>
      <c r="DQ2194" s="107"/>
      <c r="DR2194" s="107"/>
      <c r="DS2194" s="107"/>
      <c r="DT2194" s="107"/>
      <c r="DU2194" s="107"/>
      <c r="DV2194" s="107"/>
      <c r="DW2194" s="107"/>
      <c r="DX2194" s="107"/>
      <c r="DY2194" s="107"/>
      <c r="DZ2194" s="107"/>
      <c r="EA2194" s="107"/>
      <c r="EB2194" s="107"/>
      <c r="EC2194" s="107"/>
      <c r="ED2194" s="107"/>
      <c r="EE2194" s="107"/>
      <c r="EF2194" s="107"/>
      <c r="EG2194" s="107"/>
      <c r="EH2194" s="107"/>
      <c r="EI2194" s="107"/>
      <c r="EJ2194" s="107"/>
      <c r="EK2194" s="107"/>
      <c r="EL2194" s="107"/>
      <c r="EM2194" s="107"/>
      <c r="EN2194" s="107"/>
      <c r="EO2194" s="107"/>
      <c r="EP2194" s="107"/>
      <c r="EQ2194" s="107"/>
      <c r="ER2194" s="107"/>
      <c r="ES2194" s="107"/>
      <c r="ET2194" s="107"/>
      <c r="EU2194" s="107"/>
      <c r="EV2194" s="107"/>
      <c r="EW2194" s="107"/>
      <c r="EX2194" s="107"/>
      <c r="EY2194" s="107"/>
      <c r="EZ2194" s="107"/>
      <c r="FA2194" s="107"/>
      <c r="FB2194" s="107"/>
      <c r="FC2194" s="107"/>
      <c r="FD2194" s="107"/>
      <c r="FE2194" s="107"/>
      <c r="FF2194" s="107"/>
      <c r="FG2194" s="107"/>
      <c r="FH2194" s="107"/>
      <c r="FI2194" s="107"/>
      <c r="FJ2194" s="107"/>
      <c r="FK2194" s="107"/>
      <c r="FL2194" s="107"/>
      <c r="FM2194" s="107"/>
      <c r="FN2194" s="107"/>
      <c r="FO2194" s="107"/>
      <c r="FP2194" s="107"/>
      <c r="FQ2194" s="107"/>
      <c r="FR2194" s="107"/>
      <c r="FS2194" s="107"/>
      <c r="FT2194" s="107"/>
      <c r="FU2194" s="107"/>
      <c r="FV2194" s="107"/>
      <c r="FW2194" s="107"/>
      <c r="FX2194" s="107"/>
      <c r="FY2194" s="107"/>
      <c r="FZ2194" s="107"/>
      <c r="GA2194" s="107"/>
      <c r="GB2194" s="107"/>
      <c r="GC2194" s="107"/>
      <c r="GD2194" s="107"/>
      <c r="GE2194" s="107"/>
      <c r="GF2194" s="107"/>
      <c r="GG2194" s="107"/>
      <c r="GH2194" s="107"/>
      <c r="GI2194" s="107"/>
      <c r="GJ2194" s="107"/>
      <c r="GK2194" s="107"/>
      <c r="GL2194" s="107"/>
      <c r="GM2194" s="107"/>
      <c r="GN2194" s="107"/>
      <c r="GO2194" s="107"/>
      <c r="GP2194" s="107"/>
      <c r="GQ2194" s="107"/>
      <c r="GR2194" s="107"/>
      <c r="GS2194" s="107"/>
      <c r="GT2194" s="107"/>
      <c r="GU2194" s="107"/>
      <c r="GV2194" s="107"/>
      <c r="GW2194" s="107"/>
      <c r="GX2194" s="107"/>
      <c r="GY2194" s="107"/>
      <c r="GZ2194" s="107"/>
      <c r="HA2194" s="107"/>
      <c r="HB2194" s="107"/>
      <c r="HC2194" s="107"/>
      <c r="HD2194" s="107"/>
      <c r="HE2194" s="107"/>
      <c r="HF2194" s="107"/>
      <c r="HG2194" s="107"/>
      <c r="HH2194" s="107"/>
      <c r="HI2194" s="107"/>
      <c r="HJ2194" s="107"/>
      <c r="HK2194" s="107"/>
      <c r="HL2194" s="107"/>
      <c r="HM2194" s="107"/>
      <c r="HN2194" s="107"/>
      <c r="HO2194" s="107"/>
      <c r="HP2194" s="107"/>
      <c r="HQ2194" s="107"/>
      <c r="HR2194" s="107"/>
      <c r="HS2194" s="107"/>
      <c r="HT2194" s="107"/>
      <c r="HU2194" s="107"/>
      <c r="HV2194" s="107"/>
      <c r="HW2194" s="107"/>
      <c r="HX2194" s="107"/>
      <c r="HY2194" s="107"/>
      <c r="HZ2194" s="107"/>
      <c r="IA2194" s="107"/>
      <c r="IB2194" s="107"/>
      <c r="IC2194" s="107"/>
      <c r="ID2194" s="107"/>
      <c r="IE2194" s="107"/>
      <c r="IF2194" s="107"/>
      <c r="IG2194" s="107"/>
      <c r="IH2194" s="107"/>
      <c r="II2194" s="107"/>
      <c r="IJ2194" s="107"/>
      <c r="IK2194" s="107"/>
      <c r="IL2194" s="107"/>
      <c r="IM2194" s="107"/>
      <c r="IN2194" s="107"/>
      <c r="IO2194" s="107"/>
      <c r="IP2194" s="107"/>
      <c r="IQ2194" s="107"/>
      <c r="IR2194" s="107"/>
      <c r="IS2194" s="107"/>
      <c r="IT2194" s="107"/>
      <c r="IU2194" s="107"/>
      <c r="IV2194" s="107"/>
      <c r="IW2194" s="107"/>
      <c r="IX2194" s="107"/>
      <c r="IY2194" s="107"/>
      <c r="IZ2194" s="107"/>
      <c r="JA2194" s="107"/>
      <c r="JB2194" s="107"/>
      <c r="JC2194" s="107"/>
      <c r="JD2194" s="107"/>
      <c r="JE2194" s="107"/>
      <c r="JF2194" s="107"/>
      <c r="JG2194" s="107"/>
      <c r="JH2194" s="107"/>
      <c r="JI2194" s="107"/>
      <c r="JJ2194" s="107"/>
      <c r="JK2194" s="107"/>
      <c r="JL2194" s="107"/>
      <c r="JM2194" s="107"/>
      <c r="JN2194" s="107"/>
      <c r="JO2194" s="107"/>
      <c r="JP2194" s="107"/>
      <c r="JQ2194" s="107"/>
      <c r="JR2194" s="107"/>
      <c r="JS2194" s="107"/>
      <c r="JT2194" s="107"/>
      <c r="JU2194" s="107"/>
      <c r="JV2194" s="107"/>
      <c r="JW2194" s="107"/>
      <c r="JX2194" s="107"/>
      <c r="JY2194" s="107"/>
      <c r="JZ2194" s="107"/>
      <c r="KA2194" s="107"/>
      <c r="KB2194" s="107"/>
      <c r="KC2194" s="107"/>
      <c r="KD2194" s="107"/>
      <c r="KE2194" s="107"/>
      <c r="KF2194" s="107"/>
      <c r="KG2194" s="107"/>
      <c r="KH2194" s="107"/>
      <c r="KI2194" s="107"/>
      <c r="KJ2194" s="107"/>
      <c r="KK2194" s="107"/>
      <c r="KL2194" s="107"/>
      <c r="KM2194" s="107"/>
      <c r="KN2194" s="107"/>
      <c r="KO2194" s="107"/>
      <c r="KP2194" s="238"/>
    </row>
    <row r="2195" spans="1:302" s="109" customFormat="1" ht="43.5" customHeight="1" thickBot="1" x14ac:dyDescent="0.3">
      <c r="A2195" s="171">
        <v>764</v>
      </c>
      <c r="B2195" s="467" t="s">
        <v>1682</v>
      </c>
      <c r="C2195" s="494">
        <v>12470004</v>
      </c>
      <c r="D2195" s="469">
        <v>39538</v>
      </c>
      <c r="E2195" s="469">
        <v>39538</v>
      </c>
      <c r="F2195" s="469">
        <v>40847</v>
      </c>
      <c r="G2195" s="472">
        <v>-7777</v>
      </c>
      <c r="H2195" s="467" t="s">
        <v>11117</v>
      </c>
      <c r="I2195" s="472" t="s">
        <v>707</v>
      </c>
      <c r="J2195" s="472"/>
      <c r="K2195" s="467" t="s">
        <v>58</v>
      </c>
      <c r="L2195" s="467" t="s">
        <v>407</v>
      </c>
      <c r="M2195" s="467" t="s">
        <v>152</v>
      </c>
      <c r="N2195" s="467" t="s">
        <v>132</v>
      </c>
      <c r="O2195" s="467" t="s">
        <v>6589</v>
      </c>
      <c r="P2195" s="468">
        <v>36470</v>
      </c>
      <c r="Q2195" s="467" t="s">
        <v>559</v>
      </c>
      <c r="R2195" s="467" t="s">
        <v>6585</v>
      </c>
      <c r="S2195" s="471" t="s">
        <v>6586</v>
      </c>
      <c r="T2195" s="467">
        <v>-7777</v>
      </c>
      <c r="U2195" s="467">
        <v>4</v>
      </c>
      <c r="V2195" s="467">
        <v>100</v>
      </c>
      <c r="W2195" s="467">
        <v>-7777</v>
      </c>
      <c r="X2195" s="467">
        <v>-7777</v>
      </c>
      <c r="Y2195" s="467">
        <v>-7777</v>
      </c>
      <c r="Z2195" s="467">
        <v>-7777</v>
      </c>
      <c r="AA2195" s="545">
        <v>12557</v>
      </c>
      <c r="AB2195" s="467">
        <v>-7777</v>
      </c>
      <c r="AC2195" s="467">
        <v>-7777</v>
      </c>
      <c r="AD2195" s="467">
        <v>-7777</v>
      </c>
      <c r="AE2195" s="467">
        <v>-7777</v>
      </c>
      <c r="AF2195" s="467"/>
      <c r="AG2195" s="467"/>
      <c r="AH2195" s="467"/>
      <c r="AI2195" s="467"/>
      <c r="AJ2195" s="467"/>
      <c r="AK2195" s="467"/>
      <c r="AL2195" s="467"/>
      <c r="AM2195" s="467"/>
      <c r="AN2195" s="1119"/>
      <c r="AO2195" s="467"/>
      <c r="AP2195" s="467"/>
      <c r="AQ2195" s="467"/>
      <c r="AR2195" s="467"/>
      <c r="AS2195" s="467"/>
      <c r="AT2195" s="467" t="s">
        <v>34</v>
      </c>
      <c r="AU2195" s="467"/>
      <c r="AV2195" s="468"/>
      <c r="AW2195" s="469"/>
      <c r="AX2195" s="468"/>
      <c r="AY2195" s="469"/>
      <c r="AZ2195" s="468"/>
      <c r="BA2195" s="469"/>
      <c r="BB2195" s="468"/>
      <c r="BC2195" s="469"/>
      <c r="BD2195" s="468"/>
      <c r="BE2195" s="469"/>
      <c r="BF2195" s="467"/>
      <c r="BG2195" s="552" t="s">
        <v>564</v>
      </c>
      <c r="BH2195" s="107"/>
      <c r="BI2195" s="107"/>
      <c r="BJ2195" s="107"/>
      <c r="BK2195" s="107"/>
      <c r="BL2195" s="107"/>
      <c r="BM2195" s="107"/>
      <c r="BN2195" s="107"/>
      <c r="BO2195" s="107"/>
      <c r="BP2195" s="107"/>
      <c r="BQ2195" s="107"/>
      <c r="BR2195" s="107"/>
      <c r="BS2195" s="107"/>
      <c r="BT2195" s="107"/>
      <c r="BU2195" s="107"/>
      <c r="BV2195" s="107"/>
      <c r="BW2195" s="107"/>
      <c r="BX2195" s="107"/>
      <c r="BY2195" s="107"/>
      <c r="BZ2195" s="107"/>
      <c r="CA2195" s="107"/>
      <c r="CB2195" s="107"/>
      <c r="CC2195" s="107"/>
      <c r="CD2195" s="107"/>
      <c r="CE2195" s="107"/>
      <c r="CF2195" s="107"/>
      <c r="CG2195" s="107"/>
      <c r="CH2195" s="107"/>
      <c r="CI2195" s="107"/>
      <c r="CJ2195" s="107"/>
      <c r="CK2195" s="107"/>
      <c r="CL2195" s="107"/>
      <c r="CM2195" s="107"/>
      <c r="CN2195" s="107"/>
      <c r="CO2195" s="107"/>
      <c r="CP2195" s="107"/>
      <c r="CQ2195" s="107"/>
      <c r="CR2195" s="107"/>
      <c r="CS2195" s="107"/>
      <c r="CT2195" s="107"/>
      <c r="CU2195" s="107"/>
      <c r="CV2195" s="107"/>
      <c r="CW2195" s="107"/>
      <c r="CX2195" s="107"/>
      <c r="CY2195" s="107"/>
      <c r="CZ2195" s="107"/>
      <c r="DA2195" s="107"/>
      <c r="DB2195" s="107"/>
      <c r="DC2195" s="107"/>
      <c r="DD2195" s="107"/>
      <c r="DE2195" s="107"/>
      <c r="DF2195" s="107"/>
      <c r="DG2195" s="107"/>
      <c r="DH2195" s="107"/>
      <c r="DI2195" s="107"/>
      <c r="DJ2195" s="107"/>
      <c r="DK2195" s="107"/>
      <c r="DL2195" s="107"/>
      <c r="DM2195" s="107"/>
      <c r="DN2195" s="107"/>
      <c r="DO2195" s="107"/>
      <c r="DP2195" s="107"/>
      <c r="DQ2195" s="107"/>
      <c r="DR2195" s="107"/>
      <c r="DS2195" s="107"/>
      <c r="DT2195" s="107"/>
      <c r="DU2195" s="107"/>
      <c r="DV2195" s="107"/>
      <c r="DW2195" s="107"/>
      <c r="DX2195" s="107"/>
      <c r="DY2195" s="107"/>
      <c r="DZ2195" s="107"/>
      <c r="EA2195" s="107"/>
      <c r="EB2195" s="107"/>
      <c r="EC2195" s="107"/>
      <c r="ED2195" s="107"/>
      <c r="EE2195" s="107"/>
      <c r="EF2195" s="107"/>
      <c r="EG2195" s="107"/>
      <c r="EH2195" s="107"/>
      <c r="EI2195" s="107"/>
      <c r="EJ2195" s="107"/>
      <c r="EK2195" s="107"/>
      <c r="EL2195" s="107"/>
      <c r="EM2195" s="107"/>
      <c r="EN2195" s="107"/>
      <c r="EO2195" s="107"/>
      <c r="EP2195" s="107"/>
      <c r="EQ2195" s="107"/>
      <c r="ER2195" s="107"/>
      <c r="ES2195" s="107"/>
      <c r="ET2195" s="107"/>
      <c r="EU2195" s="107"/>
      <c r="EV2195" s="107"/>
      <c r="EW2195" s="107"/>
      <c r="EX2195" s="107"/>
      <c r="EY2195" s="107"/>
      <c r="EZ2195" s="107"/>
      <c r="FA2195" s="107"/>
      <c r="FB2195" s="107"/>
      <c r="FC2195" s="107"/>
      <c r="FD2195" s="107"/>
      <c r="FE2195" s="107"/>
      <c r="FF2195" s="107"/>
      <c r="FG2195" s="107"/>
      <c r="FH2195" s="107"/>
      <c r="FI2195" s="107"/>
      <c r="FJ2195" s="107"/>
      <c r="FK2195" s="107"/>
      <c r="FL2195" s="107"/>
      <c r="FM2195" s="107"/>
      <c r="FN2195" s="107"/>
      <c r="FO2195" s="107"/>
      <c r="FP2195" s="107"/>
      <c r="FQ2195" s="107"/>
      <c r="FR2195" s="107"/>
      <c r="FS2195" s="107"/>
      <c r="FT2195" s="107"/>
      <c r="FU2195" s="107"/>
      <c r="FV2195" s="107"/>
      <c r="FW2195" s="107"/>
      <c r="FX2195" s="107"/>
      <c r="FY2195" s="107"/>
      <c r="FZ2195" s="107"/>
      <c r="GA2195" s="107"/>
      <c r="GB2195" s="107"/>
      <c r="GC2195" s="107"/>
      <c r="GD2195" s="107"/>
      <c r="GE2195" s="107"/>
      <c r="GF2195" s="107"/>
      <c r="GG2195" s="107"/>
      <c r="GH2195" s="107"/>
      <c r="GI2195" s="107"/>
      <c r="GJ2195" s="107"/>
      <c r="GK2195" s="107"/>
      <c r="GL2195" s="107"/>
      <c r="GM2195" s="107"/>
      <c r="GN2195" s="107"/>
      <c r="GO2195" s="107"/>
      <c r="GP2195" s="107"/>
      <c r="GQ2195" s="107"/>
      <c r="GR2195" s="107"/>
      <c r="GS2195" s="107"/>
      <c r="GT2195" s="107"/>
      <c r="GU2195" s="107"/>
      <c r="GV2195" s="107"/>
      <c r="GW2195" s="107"/>
      <c r="GX2195" s="107"/>
      <c r="GY2195" s="107"/>
      <c r="GZ2195" s="107"/>
      <c r="HA2195" s="107"/>
      <c r="HB2195" s="107"/>
      <c r="HC2195" s="107"/>
      <c r="HD2195" s="107"/>
      <c r="HE2195" s="107"/>
      <c r="HF2195" s="107"/>
      <c r="HG2195" s="107"/>
      <c r="HH2195" s="107"/>
      <c r="HI2195" s="107"/>
      <c r="HJ2195" s="107"/>
      <c r="HK2195" s="107"/>
      <c r="HL2195" s="107"/>
      <c r="HM2195" s="107"/>
      <c r="HN2195" s="107"/>
      <c r="HO2195" s="107"/>
      <c r="HP2195" s="107"/>
      <c r="HQ2195" s="107"/>
      <c r="HR2195" s="107"/>
      <c r="HS2195" s="107"/>
      <c r="HT2195" s="107"/>
      <c r="HU2195" s="107"/>
      <c r="HV2195" s="107"/>
      <c r="HW2195" s="107"/>
      <c r="HX2195" s="107"/>
      <c r="HY2195" s="107"/>
      <c r="HZ2195" s="107"/>
      <c r="IA2195" s="107"/>
      <c r="IB2195" s="107"/>
      <c r="IC2195" s="107"/>
      <c r="ID2195" s="107"/>
      <c r="IE2195" s="107"/>
      <c r="IF2195" s="107"/>
      <c r="IG2195" s="107"/>
      <c r="IH2195" s="107"/>
      <c r="II2195" s="107"/>
      <c r="IJ2195" s="107"/>
      <c r="IK2195" s="107"/>
      <c r="IL2195" s="107"/>
      <c r="IM2195" s="107"/>
      <c r="IN2195" s="107"/>
      <c r="IO2195" s="107"/>
      <c r="IP2195" s="107"/>
      <c r="IQ2195" s="107"/>
      <c r="IR2195" s="107"/>
      <c r="IS2195" s="107"/>
      <c r="IT2195" s="107"/>
      <c r="IU2195" s="107"/>
      <c r="IV2195" s="107"/>
      <c r="IW2195" s="107"/>
      <c r="IX2195" s="107"/>
      <c r="IY2195" s="107"/>
      <c r="IZ2195" s="107"/>
      <c r="JA2195" s="107"/>
      <c r="JB2195" s="107"/>
      <c r="JC2195" s="107"/>
      <c r="JD2195" s="107"/>
      <c r="JE2195" s="107"/>
      <c r="JF2195" s="107"/>
      <c r="JG2195" s="107"/>
      <c r="JH2195" s="107"/>
      <c r="JI2195" s="107"/>
      <c r="JJ2195" s="107"/>
      <c r="JK2195" s="107"/>
      <c r="JL2195" s="107"/>
      <c r="JM2195" s="107"/>
      <c r="JN2195" s="107"/>
      <c r="JO2195" s="107"/>
      <c r="JP2195" s="107"/>
      <c r="JQ2195" s="107"/>
      <c r="JR2195" s="107"/>
      <c r="JS2195" s="107"/>
      <c r="JT2195" s="107"/>
      <c r="JU2195" s="107"/>
      <c r="JV2195" s="107"/>
      <c r="JW2195" s="107"/>
      <c r="JX2195" s="107"/>
      <c r="JY2195" s="107"/>
      <c r="JZ2195" s="107"/>
      <c r="KA2195" s="107"/>
      <c r="KB2195" s="107"/>
      <c r="KC2195" s="107"/>
      <c r="KD2195" s="107"/>
      <c r="KE2195" s="107"/>
      <c r="KF2195" s="107"/>
      <c r="KG2195" s="107"/>
      <c r="KH2195" s="107"/>
      <c r="KI2195" s="107"/>
      <c r="KJ2195" s="107"/>
      <c r="KK2195" s="107"/>
      <c r="KL2195" s="107"/>
      <c r="KM2195" s="107"/>
      <c r="KN2195" s="107"/>
      <c r="KO2195" s="107"/>
      <c r="KP2195" s="238"/>
    </row>
    <row r="2196" spans="1:302" s="107" customFormat="1" ht="27" customHeight="1" thickBot="1" x14ac:dyDescent="0.3">
      <c r="A2196" s="171">
        <v>765</v>
      </c>
      <c r="B2196" s="171" t="s">
        <v>3159</v>
      </c>
      <c r="C2196" s="551">
        <v>12470005</v>
      </c>
      <c r="D2196" s="465">
        <v>39630</v>
      </c>
      <c r="E2196" s="465">
        <v>39630</v>
      </c>
      <c r="F2196" s="465">
        <v>40725</v>
      </c>
      <c r="G2196" s="515">
        <v>-7777</v>
      </c>
      <c r="H2196" s="171" t="s">
        <v>6590</v>
      </c>
      <c r="I2196" s="515" t="s">
        <v>1521</v>
      </c>
      <c r="J2196" s="515"/>
      <c r="K2196" s="171" t="s">
        <v>67</v>
      </c>
      <c r="L2196" s="171" t="s">
        <v>315</v>
      </c>
      <c r="M2196" s="171" t="s">
        <v>316</v>
      </c>
      <c r="N2196" s="171" t="s">
        <v>313</v>
      </c>
      <c r="O2196" s="171" t="s">
        <v>6591</v>
      </c>
      <c r="P2196" s="464">
        <v>87610</v>
      </c>
      <c r="Q2196" s="171" t="s">
        <v>559</v>
      </c>
      <c r="R2196" s="171" t="s">
        <v>6585</v>
      </c>
      <c r="S2196" s="466" t="s">
        <v>6586</v>
      </c>
      <c r="T2196" s="171">
        <v>-7777</v>
      </c>
      <c r="U2196" s="171">
        <v>5</v>
      </c>
      <c r="V2196" s="171">
        <v>61</v>
      </c>
      <c r="W2196" s="171">
        <v>-7777</v>
      </c>
      <c r="X2196" s="171">
        <v>-7777</v>
      </c>
      <c r="Y2196" s="171">
        <v>-7777</v>
      </c>
      <c r="Z2196" s="171">
        <v>-7777</v>
      </c>
      <c r="AA2196" s="183">
        <v>4000</v>
      </c>
      <c r="AB2196" s="171">
        <v>-7777</v>
      </c>
      <c r="AC2196" s="171">
        <v>-7777</v>
      </c>
      <c r="AD2196" s="171">
        <v>-7777</v>
      </c>
      <c r="AE2196" s="171">
        <v>-7777</v>
      </c>
      <c r="AF2196" s="171"/>
      <c r="AG2196" s="171"/>
      <c r="AH2196" s="171"/>
      <c r="AI2196" s="171"/>
      <c r="AJ2196" s="171"/>
      <c r="AK2196" s="171"/>
      <c r="AL2196" s="171"/>
      <c r="AM2196" s="171"/>
      <c r="AN2196" s="1121"/>
      <c r="AO2196" s="171"/>
      <c r="AP2196" s="171"/>
      <c r="AQ2196" s="171"/>
      <c r="AR2196" s="171"/>
      <c r="AS2196" s="171"/>
      <c r="AT2196" s="171" t="s">
        <v>34</v>
      </c>
      <c r="AU2196" s="171"/>
      <c r="AV2196" s="464"/>
      <c r="AW2196" s="465"/>
      <c r="AX2196" s="464"/>
      <c r="AY2196" s="465"/>
      <c r="AZ2196" s="464"/>
      <c r="BA2196" s="465"/>
      <c r="BB2196" s="464"/>
      <c r="BC2196" s="465"/>
      <c r="BD2196" s="464"/>
      <c r="BE2196" s="465"/>
      <c r="BF2196" s="171"/>
      <c r="BG2196" s="171" t="s">
        <v>564</v>
      </c>
    </row>
    <row r="2197" spans="1:302" s="107" customFormat="1" ht="27" customHeight="1" thickBot="1" x14ac:dyDescent="0.3">
      <c r="A2197" s="171">
        <v>766</v>
      </c>
      <c r="B2197" s="467" t="s">
        <v>208</v>
      </c>
      <c r="C2197" s="494">
        <v>12470006</v>
      </c>
      <c r="D2197" s="469">
        <v>39772</v>
      </c>
      <c r="E2197" s="469">
        <v>39772</v>
      </c>
      <c r="F2197" s="469">
        <v>40867</v>
      </c>
      <c r="G2197" s="472">
        <v>-7777</v>
      </c>
      <c r="H2197" s="467" t="s">
        <v>3160</v>
      </c>
      <c r="I2197" s="467" t="s">
        <v>696</v>
      </c>
      <c r="J2197" s="467"/>
      <c r="K2197" s="467" t="s">
        <v>38</v>
      </c>
      <c r="L2197" s="467" t="s">
        <v>6592</v>
      </c>
      <c r="M2197" s="467" t="s">
        <v>103</v>
      </c>
      <c r="N2197" s="467" t="s">
        <v>64</v>
      </c>
      <c r="O2197" s="467" t="s">
        <v>6593</v>
      </c>
      <c r="P2197" s="468">
        <v>52338</v>
      </c>
      <c r="Q2197" s="467" t="s">
        <v>559</v>
      </c>
      <c r="R2197" s="467" t="s">
        <v>6594</v>
      </c>
      <c r="S2197" s="471" t="s">
        <v>6595</v>
      </c>
      <c r="T2197" s="467">
        <v>-7777</v>
      </c>
      <c r="U2197" s="467">
        <v>7</v>
      </c>
      <c r="V2197" s="467">
        <v>97.5</v>
      </c>
      <c r="W2197" s="467">
        <v>-7777</v>
      </c>
      <c r="X2197" s="467">
        <v>-7777</v>
      </c>
      <c r="Y2197" s="467">
        <v>-7777</v>
      </c>
      <c r="Z2197" s="467">
        <v>-7777</v>
      </c>
      <c r="AA2197" s="545">
        <v>42758</v>
      </c>
      <c r="AB2197" s="467">
        <v>-7777</v>
      </c>
      <c r="AC2197" s="467">
        <v>-7777</v>
      </c>
      <c r="AD2197" s="467">
        <v>-7777</v>
      </c>
      <c r="AE2197" s="467">
        <v>-7777</v>
      </c>
      <c r="AF2197" s="467"/>
      <c r="AG2197" s="467"/>
      <c r="AH2197" s="467"/>
      <c r="AI2197" s="467"/>
      <c r="AJ2197" s="467"/>
      <c r="AK2197" s="467"/>
      <c r="AL2197" s="467"/>
      <c r="AM2197" s="467"/>
      <c r="AN2197" s="1119"/>
      <c r="AO2197" s="467"/>
      <c r="AP2197" s="467"/>
      <c r="AQ2197" s="467"/>
      <c r="AR2197" s="467"/>
      <c r="AS2197" s="467"/>
      <c r="AT2197" s="467" t="s">
        <v>34</v>
      </c>
      <c r="AU2197" s="467"/>
      <c r="AV2197" s="468"/>
      <c r="AW2197" s="469"/>
      <c r="AX2197" s="468"/>
      <c r="AY2197" s="469"/>
      <c r="AZ2197" s="468"/>
      <c r="BA2197" s="469"/>
      <c r="BB2197" s="468"/>
      <c r="BC2197" s="469"/>
      <c r="BD2197" s="468"/>
      <c r="BE2197" s="469"/>
      <c r="BF2197" s="467"/>
      <c r="BG2197" s="495" t="s">
        <v>564</v>
      </c>
    </row>
    <row r="2198" spans="1:302" s="107" customFormat="1" ht="45" customHeight="1" thickBot="1" x14ac:dyDescent="0.3">
      <c r="A2198" s="171">
        <v>767</v>
      </c>
      <c r="B2198" s="171" t="s">
        <v>208</v>
      </c>
      <c r="C2198" s="520">
        <v>12470007</v>
      </c>
      <c r="D2198" s="465">
        <v>39772</v>
      </c>
      <c r="E2198" s="465">
        <v>39772</v>
      </c>
      <c r="F2198" s="465">
        <v>40867</v>
      </c>
      <c r="G2198" s="515">
        <v>-7777</v>
      </c>
      <c r="H2198" s="171" t="s">
        <v>3160</v>
      </c>
      <c r="I2198" s="171" t="s">
        <v>1521</v>
      </c>
      <c r="J2198" s="171"/>
      <c r="K2198" s="171" t="s">
        <v>67</v>
      </c>
      <c r="L2198" s="171" t="s">
        <v>1272</v>
      </c>
      <c r="M2198" s="171" t="s">
        <v>103</v>
      </c>
      <c r="N2198" s="171" t="s">
        <v>64</v>
      </c>
      <c r="O2198" s="171" t="s">
        <v>6596</v>
      </c>
      <c r="P2198" s="464">
        <v>70336</v>
      </c>
      <c r="Q2198" s="171" t="s">
        <v>559</v>
      </c>
      <c r="R2198" s="171" t="s">
        <v>6594</v>
      </c>
      <c r="S2198" s="466" t="s">
        <v>6595</v>
      </c>
      <c r="T2198" s="171">
        <v>-7777</v>
      </c>
      <c r="U2198" s="171">
        <v>8</v>
      </c>
      <c r="V2198" s="171">
        <v>90</v>
      </c>
      <c r="W2198" s="171">
        <v>-7777</v>
      </c>
      <c r="X2198" s="171">
        <v>-7777</v>
      </c>
      <c r="Y2198" s="171">
        <v>-7777</v>
      </c>
      <c r="Z2198" s="171">
        <v>-7777</v>
      </c>
      <c r="AA2198" s="183">
        <v>13532</v>
      </c>
      <c r="AB2198" s="171">
        <v>-7777</v>
      </c>
      <c r="AC2198" s="171">
        <v>-7777</v>
      </c>
      <c r="AD2198" s="171">
        <v>-7777</v>
      </c>
      <c r="AE2198" s="171">
        <v>-7777</v>
      </c>
      <c r="AF2198" s="171"/>
      <c r="AG2198" s="171"/>
      <c r="AH2198" s="171"/>
      <c r="AI2198" s="171"/>
      <c r="AJ2198" s="171"/>
      <c r="AK2198" s="171"/>
      <c r="AL2198" s="171"/>
      <c r="AM2198" s="171"/>
      <c r="AN2198" s="1121"/>
      <c r="AO2198" s="171"/>
      <c r="AP2198" s="171"/>
      <c r="AQ2198" s="171"/>
      <c r="AR2198" s="171"/>
      <c r="AS2198" s="171"/>
      <c r="AT2198" s="171" t="s">
        <v>34</v>
      </c>
      <c r="AU2198" s="171"/>
      <c r="AV2198" s="464"/>
      <c r="AW2198" s="465"/>
      <c r="AX2198" s="464"/>
      <c r="AY2198" s="465"/>
      <c r="AZ2198" s="464"/>
      <c r="BA2198" s="465"/>
      <c r="BB2198" s="464"/>
      <c r="BC2198" s="465"/>
      <c r="BD2198" s="464"/>
      <c r="BE2198" s="465"/>
      <c r="BF2198" s="171"/>
      <c r="BG2198" s="171" t="s">
        <v>564</v>
      </c>
    </row>
    <row r="2199" spans="1:302" s="107" customFormat="1" ht="27" customHeight="1" thickBot="1" x14ac:dyDescent="0.3">
      <c r="A2199" s="171">
        <v>768</v>
      </c>
      <c r="B2199" s="467" t="s">
        <v>10335</v>
      </c>
      <c r="C2199" s="494">
        <v>12470008</v>
      </c>
      <c r="D2199" s="469">
        <v>39777</v>
      </c>
      <c r="E2199" s="469">
        <v>39777</v>
      </c>
      <c r="F2199" s="469">
        <v>40872</v>
      </c>
      <c r="G2199" s="472">
        <v>-7777</v>
      </c>
      <c r="H2199" s="467" t="s">
        <v>2657</v>
      </c>
      <c r="I2199" s="467" t="s">
        <v>1538</v>
      </c>
      <c r="J2199" s="467"/>
      <c r="K2199" s="467" t="s">
        <v>67</v>
      </c>
      <c r="L2199" s="467" t="s">
        <v>879</v>
      </c>
      <c r="M2199" s="467" t="s">
        <v>81</v>
      </c>
      <c r="N2199" s="467" t="s">
        <v>37</v>
      </c>
      <c r="O2199" s="467" t="s">
        <v>6597</v>
      </c>
      <c r="P2199" s="468">
        <v>86091</v>
      </c>
      <c r="Q2199" s="467" t="s">
        <v>559</v>
      </c>
      <c r="R2199" s="467" t="s">
        <v>6598</v>
      </c>
      <c r="S2199" s="471"/>
      <c r="T2199" s="467">
        <v>-7777</v>
      </c>
      <c r="U2199" s="467">
        <v>-9999</v>
      </c>
      <c r="V2199" s="467">
        <v>-9999</v>
      </c>
      <c r="W2199" s="467">
        <v>-7777</v>
      </c>
      <c r="X2199" s="467">
        <v>-7777</v>
      </c>
      <c r="Y2199" s="467">
        <v>-7777</v>
      </c>
      <c r="Z2199" s="467">
        <v>-7777</v>
      </c>
      <c r="AA2199" s="545">
        <v>37679</v>
      </c>
      <c r="AB2199" s="467">
        <v>-7777</v>
      </c>
      <c r="AC2199" s="467">
        <v>-7777</v>
      </c>
      <c r="AD2199" s="467">
        <v>-7777</v>
      </c>
      <c r="AE2199" s="467">
        <v>-7777</v>
      </c>
      <c r="AF2199" s="467"/>
      <c r="AG2199" s="467"/>
      <c r="AH2199" s="467"/>
      <c r="AI2199" s="467"/>
      <c r="AJ2199" s="467"/>
      <c r="AK2199" s="467"/>
      <c r="AL2199" s="467"/>
      <c r="AM2199" s="467"/>
      <c r="AN2199" s="1119"/>
      <c r="AO2199" s="467"/>
      <c r="AP2199" s="467"/>
      <c r="AQ2199" s="467"/>
      <c r="AR2199" s="467"/>
      <c r="AS2199" s="467"/>
      <c r="AT2199" s="467" t="s">
        <v>34</v>
      </c>
      <c r="AU2199" s="467"/>
      <c r="AV2199" s="468"/>
      <c r="AW2199" s="469"/>
      <c r="AX2199" s="468"/>
      <c r="AY2199" s="469"/>
      <c r="AZ2199" s="468"/>
      <c r="BA2199" s="469"/>
      <c r="BB2199" s="468"/>
      <c r="BC2199" s="469"/>
      <c r="BD2199" s="468"/>
      <c r="BE2199" s="469"/>
      <c r="BF2199" s="467"/>
      <c r="BG2199" s="495" t="s">
        <v>564</v>
      </c>
    </row>
    <row r="2200" spans="1:302" s="107" customFormat="1" ht="27" customHeight="1" x14ac:dyDescent="0.25">
      <c r="A2200" s="170">
        <v>769</v>
      </c>
      <c r="B2200" s="170" t="s">
        <v>520</v>
      </c>
      <c r="C2200" s="176">
        <v>12470009</v>
      </c>
      <c r="D2200" s="186">
        <v>39940</v>
      </c>
      <c r="E2200" s="186">
        <v>39940</v>
      </c>
      <c r="F2200" s="186">
        <v>41036</v>
      </c>
      <c r="G2200" s="148">
        <v>-7777</v>
      </c>
      <c r="H2200" s="170" t="s">
        <v>11118</v>
      </c>
      <c r="I2200" s="170" t="s">
        <v>696</v>
      </c>
      <c r="J2200" s="170"/>
      <c r="K2200" s="170" t="s">
        <v>38</v>
      </c>
      <c r="L2200" s="170" t="s">
        <v>6599</v>
      </c>
      <c r="M2200" s="170" t="s">
        <v>64</v>
      </c>
      <c r="N2200" s="170" t="s">
        <v>64</v>
      </c>
      <c r="O2200" s="170" t="s">
        <v>6600</v>
      </c>
      <c r="P2200" s="175" t="s">
        <v>6601</v>
      </c>
      <c r="Q2200" s="170" t="s">
        <v>559</v>
      </c>
      <c r="R2200" s="170" t="s">
        <v>6585</v>
      </c>
      <c r="S2200" s="277"/>
      <c r="T2200" s="170">
        <v>-7777</v>
      </c>
      <c r="U2200" s="170">
        <v>-9999</v>
      </c>
      <c r="V2200" s="170">
        <v>-9999</v>
      </c>
      <c r="W2200" s="170">
        <v>-7777</v>
      </c>
      <c r="X2200" s="170">
        <v>-7777</v>
      </c>
      <c r="Y2200" s="170">
        <v>-7777</v>
      </c>
      <c r="Z2200" s="170">
        <v>-7777</v>
      </c>
      <c r="AA2200" s="170">
        <v>-9999</v>
      </c>
      <c r="AB2200" s="170">
        <v>-7777</v>
      </c>
      <c r="AC2200" s="170">
        <v>-7777</v>
      </c>
      <c r="AD2200" s="170">
        <v>-7777</v>
      </c>
      <c r="AE2200" s="170">
        <v>-7777</v>
      </c>
      <c r="AF2200" s="170"/>
      <c r="AG2200" s="170"/>
      <c r="AH2200" s="170"/>
      <c r="AI2200" s="170"/>
      <c r="AJ2200" s="170"/>
      <c r="AK2200" s="170"/>
      <c r="AL2200" s="170"/>
      <c r="AM2200" s="170"/>
      <c r="AN2200" s="1118"/>
      <c r="AO2200" s="170"/>
      <c r="AP2200" s="170"/>
      <c r="AQ2200" s="170"/>
      <c r="AR2200" s="170"/>
      <c r="AS2200" s="170"/>
      <c r="AT2200" s="170" t="s">
        <v>174</v>
      </c>
      <c r="AU2200" s="170"/>
      <c r="AV2200" s="175"/>
      <c r="AW2200" s="186"/>
      <c r="AX2200" s="175"/>
      <c r="AY2200" s="186"/>
      <c r="AZ2200" s="175"/>
      <c r="BA2200" s="186"/>
      <c r="BB2200" s="175"/>
      <c r="BC2200" s="186"/>
      <c r="BD2200" s="175"/>
      <c r="BE2200" s="186"/>
      <c r="BF2200" s="170"/>
      <c r="BG2200" s="170" t="s">
        <v>564</v>
      </c>
    </row>
    <row r="2201" spans="1:302" s="107" customFormat="1" ht="27" customHeight="1" thickBot="1" x14ac:dyDescent="0.3">
      <c r="A2201" s="169"/>
      <c r="B2201" s="169" t="s">
        <v>520</v>
      </c>
      <c r="C2201" s="159">
        <v>12470009</v>
      </c>
      <c r="D2201" s="113">
        <v>39940</v>
      </c>
      <c r="E2201" s="113">
        <v>39940</v>
      </c>
      <c r="F2201" s="113">
        <v>41036</v>
      </c>
      <c r="G2201" s="158">
        <v>-7777</v>
      </c>
      <c r="H2201" s="169" t="s">
        <v>11118</v>
      </c>
      <c r="I2201" s="169" t="s">
        <v>696</v>
      </c>
      <c r="J2201" s="169"/>
      <c r="K2201" s="169" t="s">
        <v>38</v>
      </c>
      <c r="L2201" s="169" t="s">
        <v>468</v>
      </c>
      <c r="M2201" s="169" t="s">
        <v>64</v>
      </c>
      <c r="N2201" s="169" t="s">
        <v>64</v>
      </c>
      <c r="O2201" s="169" t="s">
        <v>6602</v>
      </c>
      <c r="P2201" s="112">
        <v>41143</v>
      </c>
      <c r="Q2201" s="169" t="s">
        <v>559</v>
      </c>
      <c r="R2201" s="169" t="s">
        <v>6585</v>
      </c>
      <c r="S2201" s="276"/>
      <c r="T2201" s="169" t="s">
        <v>1861</v>
      </c>
      <c r="U2201" s="169" t="s">
        <v>1861</v>
      </c>
      <c r="V2201" s="169" t="s">
        <v>1861</v>
      </c>
      <c r="W2201" s="169" t="s">
        <v>1861</v>
      </c>
      <c r="X2201" s="169" t="s">
        <v>1861</v>
      </c>
      <c r="Y2201" s="169" t="s">
        <v>1861</v>
      </c>
      <c r="Z2201" s="169" t="s">
        <v>1861</v>
      </c>
      <c r="AA2201" s="169" t="s">
        <v>1861</v>
      </c>
      <c r="AB2201" s="169" t="s">
        <v>1861</v>
      </c>
      <c r="AC2201" s="169" t="s">
        <v>1861</v>
      </c>
      <c r="AD2201" s="169" t="s">
        <v>1861</v>
      </c>
      <c r="AE2201" s="169" t="s">
        <v>1861</v>
      </c>
      <c r="AF2201" s="169"/>
      <c r="AG2201" s="169"/>
      <c r="AH2201" s="169"/>
      <c r="AI2201" s="169"/>
      <c r="AJ2201" s="169"/>
      <c r="AK2201" s="169"/>
      <c r="AL2201" s="169"/>
      <c r="AM2201" s="169"/>
      <c r="AN2201" s="1110"/>
      <c r="AO2201" s="169"/>
      <c r="AP2201" s="169"/>
      <c r="AQ2201" s="169"/>
      <c r="AR2201" s="169"/>
      <c r="AS2201" s="169"/>
      <c r="AT2201" s="169" t="s">
        <v>174</v>
      </c>
      <c r="AU2201" s="169"/>
      <c r="AV2201" s="112"/>
      <c r="AW2201" s="113"/>
      <c r="AX2201" s="112"/>
      <c r="AY2201" s="113"/>
      <c r="AZ2201" s="112"/>
      <c r="BA2201" s="113"/>
      <c r="BB2201" s="112"/>
      <c r="BC2201" s="113"/>
      <c r="BD2201" s="112"/>
      <c r="BE2201" s="113"/>
      <c r="BF2201" s="169"/>
      <c r="BG2201" s="169" t="s">
        <v>564</v>
      </c>
    </row>
    <row r="2202" spans="1:302" s="107" customFormat="1" ht="27" customHeight="1" thickBot="1" x14ac:dyDescent="0.3">
      <c r="A2202" s="493">
        <v>770</v>
      </c>
      <c r="B2202" s="467" t="s">
        <v>10336</v>
      </c>
      <c r="C2202" s="494">
        <v>12470010</v>
      </c>
      <c r="D2202" s="469">
        <v>40309</v>
      </c>
      <c r="E2202" s="469">
        <v>40309</v>
      </c>
      <c r="F2202" s="469">
        <v>41405</v>
      </c>
      <c r="G2202" s="472">
        <v>-7777</v>
      </c>
      <c r="H2202" s="467" t="s">
        <v>11119</v>
      </c>
      <c r="I2202" s="467" t="s">
        <v>1525</v>
      </c>
      <c r="J2202" s="467"/>
      <c r="K2202" s="467" t="s">
        <v>71</v>
      </c>
      <c r="L2202" s="467" t="s">
        <v>6603</v>
      </c>
      <c r="M2202" s="467" t="s">
        <v>74</v>
      </c>
      <c r="N2202" s="467" t="s">
        <v>74</v>
      </c>
      <c r="O2202" s="467" t="s">
        <v>6604</v>
      </c>
      <c r="P2202" s="468">
        <v>55765</v>
      </c>
      <c r="Q2202" s="467" t="s">
        <v>559</v>
      </c>
      <c r="R2202" s="467" t="s">
        <v>6585</v>
      </c>
      <c r="S2202" s="471" t="s">
        <v>6586</v>
      </c>
      <c r="T2202" s="467">
        <v>-7777</v>
      </c>
      <c r="U2202" s="467">
        <v>12</v>
      </c>
      <c r="V2202" s="467">
        <v>91</v>
      </c>
      <c r="W2202" s="467">
        <v>-7777</v>
      </c>
      <c r="X2202" s="467">
        <v>-7777</v>
      </c>
      <c r="Y2202" s="467">
        <v>-7777</v>
      </c>
      <c r="Z2202" s="467">
        <v>-7777</v>
      </c>
      <c r="AA2202" s="545">
        <v>28000</v>
      </c>
      <c r="AB2202" s="467">
        <v>-7777</v>
      </c>
      <c r="AC2202" s="467">
        <v>-7777</v>
      </c>
      <c r="AD2202" s="467">
        <v>-7777</v>
      </c>
      <c r="AE2202" s="467">
        <v>-7777</v>
      </c>
      <c r="AF2202" s="467"/>
      <c r="AG2202" s="467"/>
      <c r="AH2202" s="467"/>
      <c r="AI2202" s="467"/>
      <c r="AJ2202" s="549" t="s">
        <v>8599</v>
      </c>
      <c r="AK2202" s="549" t="s">
        <v>8600</v>
      </c>
      <c r="AL2202" s="467">
        <v>43</v>
      </c>
      <c r="AM2202" s="467">
        <v>20</v>
      </c>
      <c r="AN2202" s="1119">
        <v>31.4</v>
      </c>
      <c r="AO2202" s="467">
        <v>24</v>
      </c>
      <c r="AP2202" s="467">
        <v>47</v>
      </c>
      <c r="AQ2202" s="467">
        <v>25</v>
      </c>
      <c r="AR2202" s="550">
        <f>AL2202+AM2202/60+AN2202/3600</f>
        <v>43.342055555555561</v>
      </c>
      <c r="AS2202" s="550">
        <f>AO2202+AP2202/60+AQ2202/3600</f>
        <v>24.790277777777778</v>
      </c>
      <c r="AT2202" s="467" t="s">
        <v>34</v>
      </c>
      <c r="AU2202" s="467"/>
      <c r="AV2202" s="468"/>
      <c r="AW2202" s="469"/>
      <c r="AX2202" s="468"/>
      <c r="AY2202" s="469"/>
      <c r="AZ2202" s="468"/>
      <c r="BA2202" s="469"/>
      <c r="BB2202" s="468"/>
      <c r="BC2202" s="469"/>
      <c r="BD2202" s="468"/>
      <c r="BE2202" s="469"/>
      <c r="BF2202" s="467"/>
      <c r="BG2202" s="495" t="s">
        <v>602</v>
      </c>
    </row>
    <row r="2203" spans="1:302" s="107" customFormat="1" ht="27" customHeight="1" thickBot="1" x14ac:dyDescent="0.3">
      <c r="A2203" s="171">
        <v>771</v>
      </c>
      <c r="B2203" s="171" t="s">
        <v>10337</v>
      </c>
      <c r="C2203" s="520">
        <v>12470011</v>
      </c>
      <c r="D2203" s="465">
        <v>40603</v>
      </c>
      <c r="E2203" s="465">
        <v>40612</v>
      </c>
      <c r="F2203" s="465">
        <v>41708</v>
      </c>
      <c r="G2203" s="515">
        <v>-7777</v>
      </c>
      <c r="H2203" s="171" t="s">
        <v>10970</v>
      </c>
      <c r="I2203" s="171" t="s">
        <v>707</v>
      </c>
      <c r="J2203" s="171"/>
      <c r="K2203" s="171" t="s">
        <v>58</v>
      </c>
      <c r="L2203" s="171" t="s">
        <v>151</v>
      </c>
      <c r="M2203" s="171" t="s">
        <v>152</v>
      </c>
      <c r="N2203" s="171" t="s">
        <v>132</v>
      </c>
      <c r="O2203" s="171" t="s">
        <v>3161</v>
      </c>
      <c r="P2203" s="464">
        <v>37469</v>
      </c>
      <c r="Q2203" s="171" t="s">
        <v>559</v>
      </c>
      <c r="R2203" s="171" t="s">
        <v>6585</v>
      </c>
      <c r="S2203" s="466"/>
      <c r="T2203" s="171">
        <v>-7777</v>
      </c>
      <c r="U2203" s="171">
        <v>-9999</v>
      </c>
      <c r="V2203" s="171">
        <v>-9999</v>
      </c>
      <c r="W2203" s="171">
        <v>-7777</v>
      </c>
      <c r="X2203" s="171">
        <v>-7777</v>
      </c>
      <c r="Y2203" s="171">
        <v>-7777</v>
      </c>
      <c r="Z2203" s="171">
        <v>-7777</v>
      </c>
      <c r="AA2203" s="171">
        <v>-9999</v>
      </c>
      <c r="AB2203" s="171">
        <v>-7777</v>
      </c>
      <c r="AC2203" s="171">
        <v>-7777</v>
      </c>
      <c r="AD2203" s="171">
        <v>-7777</v>
      </c>
      <c r="AE2203" s="171">
        <v>-7777</v>
      </c>
      <c r="AF2203" s="171"/>
      <c r="AG2203" s="171"/>
      <c r="AH2203" s="171"/>
      <c r="AI2203" s="171">
        <v>285.95</v>
      </c>
      <c r="AJ2203" s="171" t="s">
        <v>6035</v>
      </c>
      <c r="AK2203" s="171" t="s">
        <v>6036</v>
      </c>
      <c r="AL2203" s="171">
        <v>43</v>
      </c>
      <c r="AM2203" s="171">
        <v>22</v>
      </c>
      <c r="AN2203" s="1121">
        <v>1.3</v>
      </c>
      <c r="AO2203" s="171">
        <v>26</v>
      </c>
      <c r="AP2203" s="171">
        <v>7</v>
      </c>
      <c r="AQ2203" s="171">
        <v>13.04</v>
      </c>
      <c r="AR2203" s="548">
        <f>AL2203+AM2203/60+AN2203/3600</f>
        <v>43.367027777777778</v>
      </c>
      <c r="AS2203" s="548">
        <f>AO2203+AP2203/60+AQ2203/3600</f>
        <v>26.12028888888889</v>
      </c>
      <c r="AT2203" s="171" t="s">
        <v>34</v>
      </c>
      <c r="AU2203" s="171"/>
      <c r="AV2203" s="464"/>
      <c r="AW2203" s="465"/>
      <c r="AX2203" s="464"/>
      <c r="AY2203" s="465"/>
      <c r="AZ2203" s="464"/>
      <c r="BA2203" s="465"/>
      <c r="BB2203" s="464"/>
      <c r="BC2203" s="465"/>
      <c r="BD2203" s="464"/>
      <c r="BE2203" s="465"/>
      <c r="BF2203" s="171"/>
      <c r="BG2203" s="171"/>
    </row>
    <row r="2204" spans="1:302" s="107" customFormat="1" ht="33" customHeight="1" x14ac:dyDescent="0.25">
      <c r="A2204" s="424">
        <v>772</v>
      </c>
      <c r="B2204" s="425" t="s">
        <v>10338</v>
      </c>
      <c r="C2204" s="427">
        <v>12470012</v>
      </c>
      <c r="D2204" s="428">
        <v>40980</v>
      </c>
      <c r="E2204" s="428">
        <v>40980</v>
      </c>
      <c r="F2204" s="428">
        <v>42075</v>
      </c>
      <c r="G2204" s="478">
        <v>-7777</v>
      </c>
      <c r="H2204" s="425" t="s">
        <v>11099</v>
      </c>
      <c r="I2204" s="425" t="s">
        <v>1463</v>
      </c>
      <c r="J2204" s="425"/>
      <c r="K2204" s="425" t="s">
        <v>921</v>
      </c>
      <c r="L2204" s="425" t="s">
        <v>273</v>
      </c>
      <c r="M2204" s="425" t="s">
        <v>274</v>
      </c>
      <c r="N2204" s="425" t="s">
        <v>94</v>
      </c>
      <c r="O2204" s="425" t="s">
        <v>3162</v>
      </c>
      <c r="P2204" s="426">
        <v>47353</v>
      </c>
      <c r="Q2204" s="425" t="s">
        <v>559</v>
      </c>
      <c r="R2204" s="425" t="s">
        <v>6585</v>
      </c>
      <c r="S2204" s="430" t="s">
        <v>6534</v>
      </c>
      <c r="T2204" s="425">
        <v>0.6</v>
      </c>
      <c r="U2204" s="425">
        <v>-9999</v>
      </c>
      <c r="V2204" s="425">
        <v>164.5</v>
      </c>
      <c r="W2204" s="425">
        <v>-7777</v>
      </c>
      <c r="X2204" s="425">
        <v>-7777</v>
      </c>
      <c r="Y2204" s="425">
        <v>-7777</v>
      </c>
      <c r="Z2204" s="425">
        <v>-7777</v>
      </c>
      <c r="AA2204" s="523">
        <v>70100</v>
      </c>
      <c r="AB2204" s="425">
        <v>-7777</v>
      </c>
      <c r="AC2204" s="425">
        <v>-7777</v>
      </c>
      <c r="AD2204" s="425">
        <v>-7777</v>
      </c>
      <c r="AE2204" s="425">
        <v>-7777</v>
      </c>
      <c r="AF2204" s="425" t="s">
        <v>6530</v>
      </c>
      <c r="AG2204" s="425"/>
      <c r="AH2204" s="425"/>
      <c r="AI2204" s="425"/>
      <c r="AJ2204" s="425" t="s">
        <v>6037</v>
      </c>
      <c r="AK2204" s="425" t="s">
        <v>6038</v>
      </c>
      <c r="AL2204" s="425">
        <v>43</v>
      </c>
      <c r="AM2204" s="425">
        <v>23</v>
      </c>
      <c r="AN2204" s="1125">
        <v>43.8</v>
      </c>
      <c r="AO2204" s="425">
        <v>22</v>
      </c>
      <c r="AP2204" s="425">
        <v>50</v>
      </c>
      <c r="AQ2204" s="425">
        <v>39.9</v>
      </c>
      <c r="AR2204" s="514">
        <f>+AL2204+AM2204+AN2204/3600</f>
        <v>66.012166666666673</v>
      </c>
      <c r="AS2204" s="514">
        <f>+AN2204+AO2204+AP2204/3600</f>
        <v>65.813888888888883</v>
      </c>
      <c r="AT2204" s="425" t="s">
        <v>34</v>
      </c>
      <c r="AU2204" s="425"/>
      <c r="AV2204" s="426"/>
      <c r="AW2204" s="428"/>
      <c r="AX2204" s="426"/>
      <c r="AY2204" s="428"/>
      <c r="AZ2204" s="426"/>
      <c r="BA2204" s="428"/>
      <c r="BB2204" s="426"/>
      <c r="BC2204" s="428"/>
      <c r="BD2204" s="426"/>
      <c r="BE2204" s="428"/>
      <c r="BF2204" s="425"/>
      <c r="BG2204" s="431"/>
    </row>
    <row r="2205" spans="1:302" s="107" customFormat="1" ht="33" customHeight="1" thickBot="1" x14ac:dyDescent="0.3">
      <c r="A2205" s="416"/>
      <c r="B2205" s="417" t="s">
        <v>10338</v>
      </c>
      <c r="C2205" s="419">
        <v>12470012</v>
      </c>
      <c r="D2205" s="420">
        <v>40980</v>
      </c>
      <c r="E2205" s="420">
        <v>40980</v>
      </c>
      <c r="F2205" s="420">
        <v>42075</v>
      </c>
      <c r="G2205" s="463">
        <v>-7777</v>
      </c>
      <c r="H2205" s="417" t="s">
        <v>11099</v>
      </c>
      <c r="I2205" s="417" t="s">
        <v>1463</v>
      </c>
      <c r="J2205" s="417"/>
      <c r="K2205" s="417" t="s">
        <v>921</v>
      </c>
      <c r="L2205" s="417" t="s">
        <v>273</v>
      </c>
      <c r="M2205" s="417" t="s">
        <v>274</v>
      </c>
      <c r="N2205" s="417" t="s">
        <v>94</v>
      </c>
      <c r="O2205" s="417" t="s">
        <v>3162</v>
      </c>
      <c r="P2205" s="418">
        <v>47353</v>
      </c>
      <c r="Q2205" s="417" t="s">
        <v>559</v>
      </c>
      <c r="R2205" s="417" t="s">
        <v>6585</v>
      </c>
      <c r="S2205" s="422" t="s">
        <v>6534</v>
      </c>
      <c r="T2205" s="417" t="s">
        <v>1861</v>
      </c>
      <c r="U2205" s="417" t="s">
        <v>1861</v>
      </c>
      <c r="V2205" s="417" t="s">
        <v>1861</v>
      </c>
      <c r="W2205" s="417" t="s">
        <v>1861</v>
      </c>
      <c r="X2205" s="417" t="s">
        <v>1861</v>
      </c>
      <c r="Y2205" s="417" t="s">
        <v>1861</v>
      </c>
      <c r="Z2205" s="417" t="s">
        <v>1861</v>
      </c>
      <c r="AA2205" s="417" t="s">
        <v>1861</v>
      </c>
      <c r="AB2205" s="417" t="s">
        <v>1861</v>
      </c>
      <c r="AC2205" s="417" t="s">
        <v>1861</v>
      </c>
      <c r="AD2205" s="417" t="s">
        <v>1861</v>
      </c>
      <c r="AE2205" s="417" t="s">
        <v>1861</v>
      </c>
      <c r="AF2205" s="417" t="s">
        <v>6528</v>
      </c>
      <c r="AG2205" s="417"/>
      <c r="AH2205" s="417"/>
      <c r="AI2205" s="417"/>
      <c r="AJ2205" s="417" t="s">
        <v>6605</v>
      </c>
      <c r="AK2205" s="417" t="s">
        <v>6606</v>
      </c>
      <c r="AL2205" s="417">
        <v>43</v>
      </c>
      <c r="AM2205" s="417">
        <v>23</v>
      </c>
      <c r="AN2205" s="1126">
        <v>39.299999999999997</v>
      </c>
      <c r="AO2205" s="417">
        <v>22</v>
      </c>
      <c r="AP2205" s="417">
        <v>50</v>
      </c>
      <c r="AQ2205" s="417">
        <v>36.4</v>
      </c>
      <c r="AR2205" s="547">
        <f>+AL2205+AM2205+AN2205/3600</f>
        <v>66.01091666666666</v>
      </c>
      <c r="AS2205" s="547">
        <f>+AN2205+AO2205+AP2205/3600</f>
        <v>61.313888888888883</v>
      </c>
      <c r="AT2205" s="417" t="s">
        <v>34</v>
      </c>
      <c r="AU2205" s="417"/>
      <c r="AV2205" s="418"/>
      <c r="AW2205" s="420"/>
      <c r="AX2205" s="418"/>
      <c r="AY2205" s="420"/>
      <c r="AZ2205" s="418"/>
      <c r="BA2205" s="420"/>
      <c r="BB2205" s="418"/>
      <c r="BC2205" s="420"/>
      <c r="BD2205" s="418"/>
      <c r="BE2205" s="420"/>
      <c r="BF2205" s="417"/>
      <c r="BG2205" s="423"/>
    </row>
    <row r="2206" spans="1:302" s="107" customFormat="1" ht="27" customHeight="1" thickBot="1" x14ac:dyDescent="0.3">
      <c r="A2206" s="467">
        <v>773</v>
      </c>
      <c r="B2206" s="171" t="s">
        <v>10339</v>
      </c>
      <c r="C2206" s="520">
        <v>12760001</v>
      </c>
      <c r="D2206" s="465">
        <v>39349</v>
      </c>
      <c r="E2206" s="465">
        <v>39349</v>
      </c>
      <c r="F2206" s="465">
        <v>40512</v>
      </c>
      <c r="G2206" s="515">
        <v>-7777</v>
      </c>
      <c r="H2206" s="171" t="s">
        <v>3163</v>
      </c>
      <c r="I2206" s="171" t="s">
        <v>718</v>
      </c>
      <c r="J2206" s="171"/>
      <c r="K2206" s="171" t="s">
        <v>33</v>
      </c>
      <c r="L2206" s="171" t="s">
        <v>297</v>
      </c>
      <c r="M2206" s="171" t="s">
        <v>298</v>
      </c>
      <c r="N2206" s="171" t="s">
        <v>47</v>
      </c>
      <c r="O2206" s="171" t="s">
        <v>6607</v>
      </c>
      <c r="P2206" s="464">
        <v>22277</v>
      </c>
      <c r="Q2206" s="171" t="s">
        <v>559</v>
      </c>
      <c r="R2206" s="171" t="s">
        <v>1651</v>
      </c>
      <c r="S2206" s="466" t="s">
        <v>1647</v>
      </c>
      <c r="T2206" s="171">
        <v>-7777</v>
      </c>
      <c r="U2206" s="171">
        <v>-7777</v>
      </c>
      <c r="V2206" s="171">
        <v>-7777</v>
      </c>
      <c r="W2206" s="171">
        <v>-7777</v>
      </c>
      <c r="X2206" s="171">
        <v>-7777</v>
      </c>
      <c r="Y2206" s="171">
        <v>-7777</v>
      </c>
      <c r="Z2206" s="171">
        <v>-7777</v>
      </c>
      <c r="AA2206" s="183">
        <v>53615</v>
      </c>
      <c r="AB2206" s="171">
        <v>-7777</v>
      </c>
      <c r="AC2206" s="171">
        <v>-7777</v>
      </c>
      <c r="AD2206" s="171">
        <v>-7777</v>
      </c>
      <c r="AE2206" s="171">
        <v>-7777</v>
      </c>
      <c r="AF2206" s="171"/>
      <c r="AG2206" s="171"/>
      <c r="AH2206" s="171"/>
      <c r="AI2206" s="171"/>
      <c r="AJ2206" s="171"/>
      <c r="AK2206" s="171"/>
      <c r="AL2206" s="171"/>
      <c r="AM2206" s="171"/>
      <c r="AN2206" s="1121"/>
      <c r="AO2206" s="171"/>
      <c r="AP2206" s="171"/>
      <c r="AQ2206" s="171"/>
      <c r="AR2206" s="171">
        <f t="shared" ref="AR2206:AR2225" si="246">AL2206+AM2206/60+AN2206/3600</f>
        <v>0</v>
      </c>
      <c r="AS2206" s="171">
        <f t="shared" ref="AS2206:AS2225" si="247">AO2206+AP2206/60+AQ2206/3600</f>
        <v>0</v>
      </c>
      <c r="AT2206" s="171" t="s">
        <v>34</v>
      </c>
      <c r="AU2206" s="171"/>
      <c r="AV2206" s="464"/>
      <c r="AW2206" s="465"/>
      <c r="AX2206" s="464"/>
      <c r="AY2206" s="465"/>
      <c r="AZ2206" s="464"/>
      <c r="BA2206" s="465"/>
      <c r="BB2206" s="464"/>
      <c r="BC2206" s="465"/>
      <c r="BD2206" s="464"/>
      <c r="BE2206" s="465"/>
      <c r="BF2206" s="171"/>
      <c r="BG2206" s="516" t="s">
        <v>567</v>
      </c>
    </row>
    <row r="2207" spans="1:302" s="107" customFormat="1" ht="27" customHeight="1" thickBot="1" x14ac:dyDescent="0.3">
      <c r="A2207" s="467">
        <v>774</v>
      </c>
      <c r="B2207" s="467" t="s">
        <v>10340</v>
      </c>
      <c r="C2207" s="468" t="s">
        <v>3164</v>
      </c>
      <c r="D2207" s="469">
        <v>39360</v>
      </c>
      <c r="E2207" s="469">
        <v>39360</v>
      </c>
      <c r="F2207" s="469">
        <v>39936</v>
      </c>
      <c r="G2207" s="472">
        <v>-7777</v>
      </c>
      <c r="H2207" s="467" t="s">
        <v>3163</v>
      </c>
      <c r="I2207" s="467" t="s">
        <v>2936</v>
      </c>
      <c r="J2207" s="467"/>
      <c r="K2207" s="467" t="s">
        <v>33</v>
      </c>
      <c r="L2207" s="467" t="s">
        <v>6608</v>
      </c>
      <c r="M2207" s="467" t="s">
        <v>298</v>
      </c>
      <c r="N2207" s="467" t="s">
        <v>47</v>
      </c>
      <c r="O2207" s="467" t="s">
        <v>6609</v>
      </c>
      <c r="P2207" s="468" t="s">
        <v>6610</v>
      </c>
      <c r="Q2207" s="467" t="s">
        <v>559</v>
      </c>
      <c r="R2207" s="467" t="s">
        <v>1651</v>
      </c>
      <c r="S2207" s="471" t="s">
        <v>1647</v>
      </c>
      <c r="T2207" s="467">
        <v>-7777</v>
      </c>
      <c r="U2207" s="467">
        <v>-7777</v>
      </c>
      <c r="V2207" s="467">
        <v>-7777</v>
      </c>
      <c r="W2207" s="467">
        <v>-7777</v>
      </c>
      <c r="X2207" s="467">
        <v>-7777</v>
      </c>
      <c r="Y2207" s="467">
        <v>-7777</v>
      </c>
      <c r="Z2207" s="467">
        <v>-7777</v>
      </c>
      <c r="AA2207" s="545">
        <v>28000</v>
      </c>
      <c r="AB2207" s="467">
        <v>-7777</v>
      </c>
      <c r="AC2207" s="467">
        <v>-7777</v>
      </c>
      <c r="AD2207" s="467">
        <v>-7777</v>
      </c>
      <c r="AE2207" s="467">
        <v>-7777</v>
      </c>
      <c r="AF2207" s="467"/>
      <c r="AG2207" s="467"/>
      <c r="AH2207" s="467"/>
      <c r="AI2207" s="467"/>
      <c r="AJ2207" s="467"/>
      <c r="AK2207" s="467"/>
      <c r="AL2207" s="467"/>
      <c r="AM2207" s="467"/>
      <c r="AN2207" s="1119"/>
      <c r="AO2207" s="467"/>
      <c r="AP2207" s="467"/>
      <c r="AQ2207" s="467"/>
      <c r="AR2207" s="467">
        <f t="shared" si="246"/>
        <v>0</v>
      </c>
      <c r="AS2207" s="467">
        <f t="shared" si="247"/>
        <v>0</v>
      </c>
      <c r="AT2207" s="467" t="s">
        <v>34</v>
      </c>
      <c r="AU2207" s="467"/>
      <c r="AV2207" s="468"/>
      <c r="AW2207" s="469"/>
      <c r="AX2207" s="468"/>
      <c r="AY2207" s="469"/>
      <c r="AZ2207" s="468"/>
      <c r="BA2207" s="469"/>
      <c r="BB2207" s="468"/>
      <c r="BC2207" s="469"/>
      <c r="BD2207" s="468"/>
      <c r="BE2207" s="469"/>
      <c r="BF2207" s="467"/>
      <c r="BG2207" s="546" t="s">
        <v>567</v>
      </c>
    </row>
    <row r="2208" spans="1:302" s="107" customFormat="1" ht="27" customHeight="1" thickBot="1" x14ac:dyDescent="0.3">
      <c r="A2208" s="467">
        <v>775</v>
      </c>
      <c r="B2208" s="171" t="s">
        <v>3165</v>
      </c>
      <c r="C2208" s="464">
        <v>12760003</v>
      </c>
      <c r="D2208" s="465">
        <v>39385</v>
      </c>
      <c r="E2208" s="465">
        <v>39385</v>
      </c>
      <c r="F2208" s="465">
        <v>43038</v>
      </c>
      <c r="G2208" s="515">
        <v>-7777</v>
      </c>
      <c r="H2208" s="171" t="s">
        <v>3166</v>
      </c>
      <c r="I2208" s="171" t="s">
        <v>696</v>
      </c>
      <c r="J2208" s="171"/>
      <c r="K2208" s="171" t="s">
        <v>38</v>
      </c>
      <c r="L2208" s="171" t="s">
        <v>6611</v>
      </c>
      <c r="M2208" s="171" t="s">
        <v>539</v>
      </c>
      <c r="N2208" s="171" t="s">
        <v>74</v>
      </c>
      <c r="O2208" s="171" t="s">
        <v>6612</v>
      </c>
      <c r="P2208" s="464">
        <v>24308</v>
      </c>
      <c r="Q2208" s="171" t="s">
        <v>559</v>
      </c>
      <c r="R2208" s="171" t="s">
        <v>1651</v>
      </c>
      <c r="S2208" s="466" t="s">
        <v>781</v>
      </c>
      <c r="T2208" s="171">
        <v>-7777</v>
      </c>
      <c r="U2208" s="171">
        <v>-7777</v>
      </c>
      <c r="V2208" s="171">
        <v>-7777</v>
      </c>
      <c r="W2208" s="171">
        <v>-7777</v>
      </c>
      <c r="X2208" s="171">
        <v>-7777</v>
      </c>
      <c r="Y2208" s="171">
        <v>-7777</v>
      </c>
      <c r="Z2208" s="171">
        <v>-7777</v>
      </c>
      <c r="AA2208" s="183">
        <v>24910</v>
      </c>
      <c r="AB2208" s="171">
        <v>-7777</v>
      </c>
      <c r="AC2208" s="171">
        <v>-7777</v>
      </c>
      <c r="AD2208" s="171">
        <v>-7777</v>
      </c>
      <c r="AE2208" s="171">
        <v>-7777</v>
      </c>
      <c r="AF2208" s="171"/>
      <c r="AG2208" s="171"/>
      <c r="AH2208" s="171"/>
      <c r="AI2208" s="171"/>
      <c r="AJ2208" s="171"/>
      <c r="AK2208" s="171"/>
      <c r="AL2208" s="171"/>
      <c r="AM2208" s="171"/>
      <c r="AN2208" s="1121"/>
      <c r="AO2208" s="171"/>
      <c r="AP2208" s="171"/>
      <c r="AQ2208" s="171"/>
      <c r="AR2208" s="171">
        <f t="shared" si="246"/>
        <v>0</v>
      </c>
      <c r="AS2208" s="171">
        <f t="shared" si="247"/>
        <v>0</v>
      </c>
      <c r="AT2208" s="171" t="s">
        <v>34</v>
      </c>
      <c r="AU2208" s="171"/>
      <c r="AV2208" s="464"/>
      <c r="AW2208" s="465"/>
      <c r="AX2208" s="464"/>
      <c r="AY2208" s="465"/>
      <c r="AZ2208" s="464"/>
      <c r="BA2208" s="465"/>
      <c r="BB2208" s="464"/>
      <c r="BC2208" s="465"/>
      <c r="BD2208" s="464"/>
      <c r="BE2208" s="465"/>
      <c r="BF2208" s="171"/>
      <c r="BG2208" s="516" t="s">
        <v>568</v>
      </c>
    </row>
    <row r="2209" spans="1:301" s="184" customFormat="1" ht="27" customHeight="1" thickBot="1" x14ac:dyDescent="0.3">
      <c r="A2209" s="467">
        <v>776</v>
      </c>
      <c r="B2209" s="467" t="s">
        <v>10341</v>
      </c>
      <c r="C2209" s="494">
        <v>12760004</v>
      </c>
      <c r="D2209" s="469">
        <v>39428</v>
      </c>
      <c r="E2209" s="469">
        <v>39428</v>
      </c>
      <c r="F2209" s="469">
        <v>41078</v>
      </c>
      <c r="G2209" s="472">
        <v>-7777</v>
      </c>
      <c r="H2209" s="467" t="s">
        <v>11120</v>
      </c>
      <c r="I2209" s="467" t="s">
        <v>1454</v>
      </c>
      <c r="J2209" s="467"/>
      <c r="K2209" s="467" t="s">
        <v>50</v>
      </c>
      <c r="L2209" s="467" t="s">
        <v>451</v>
      </c>
      <c r="M2209" s="467" t="s">
        <v>59</v>
      </c>
      <c r="N2209" s="467" t="s">
        <v>48</v>
      </c>
      <c r="O2209" s="467" t="s">
        <v>6613</v>
      </c>
      <c r="P2209" s="468" t="s">
        <v>481</v>
      </c>
      <c r="Q2209" s="467" t="s">
        <v>559</v>
      </c>
      <c r="R2209" s="467" t="s">
        <v>1651</v>
      </c>
      <c r="S2209" s="471" t="s">
        <v>6614</v>
      </c>
      <c r="T2209" s="467">
        <v>-7777</v>
      </c>
      <c r="U2209" s="467">
        <v>-7777</v>
      </c>
      <c r="V2209" s="467">
        <v>-7777</v>
      </c>
      <c r="W2209" s="467">
        <v>-7777</v>
      </c>
      <c r="X2209" s="467">
        <v>-7777</v>
      </c>
      <c r="Y2209" s="467">
        <v>-7777</v>
      </c>
      <c r="Z2209" s="467">
        <v>-7777</v>
      </c>
      <c r="AA2209" s="545">
        <v>14000</v>
      </c>
      <c r="AB2209" s="467">
        <v>-7777</v>
      </c>
      <c r="AC2209" s="467">
        <v>-7777</v>
      </c>
      <c r="AD2209" s="467">
        <v>-7777</v>
      </c>
      <c r="AE2209" s="467">
        <v>-7777</v>
      </c>
      <c r="AF2209" s="467"/>
      <c r="AG2209" s="467"/>
      <c r="AH2209" s="467"/>
      <c r="AI2209" s="467"/>
      <c r="AJ2209" s="467"/>
      <c r="AK2209" s="467"/>
      <c r="AL2209" s="467"/>
      <c r="AM2209" s="467"/>
      <c r="AN2209" s="1119"/>
      <c r="AO2209" s="467"/>
      <c r="AP2209" s="467"/>
      <c r="AQ2209" s="467"/>
      <c r="AR2209" s="467">
        <f t="shared" si="246"/>
        <v>0</v>
      </c>
      <c r="AS2209" s="467">
        <f t="shared" si="247"/>
        <v>0</v>
      </c>
      <c r="AT2209" s="467" t="s">
        <v>34</v>
      </c>
      <c r="AU2209" s="467"/>
      <c r="AV2209" s="468"/>
      <c r="AW2209" s="469"/>
      <c r="AX2209" s="468"/>
      <c r="AY2209" s="469"/>
      <c r="AZ2209" s="468"/>
      <c r="BA2209" s="469"/>
      <c r="BB2209" s="468"/>
      <c r="BC2209" s="469"/>
      <c r="BD2209" s="468"/>
      <c r="BE2209" s="469"/>
      <c r="BF2209" s="467"/>
      <c r="BG2209" s="495" t="s">
        <v>1564</v>
      </c>
      <c r="BH2209" s="107"/>
      <c r="BI2209" s="107"/>
      <c r="BJ2209" s="107"/>
      <c r="BK2209" s="107"/>
      <c r="BL2209" s="107"/>
      <c r="BM2209" s="107"/>
      <c r="BN2209" s="107"/>
      <c r="BO2209" s="107"/>
      <c r="BP2209" s="107"/>
      <c r="BQ2209" s="107"/>
      <c r="BR2209" s="107"/>
      <c r="BS2209" s="107"/>
      <c r="BT2209" s="107"/>
      <c r="BU2209" s="107"/>
      <c r="BV2209" s="107"/>
      <c r="BW2209" s="107"/>
      <c r="BX2209" s="107"/>
      <c r="BY2209" s="107"/>
      <c r="BZ2209" s="107"/>
      <c r="CA2209" s="107"/>
      <c r="CB2209" s="107"/>
      <c r="CC2209" s="107"/>
      <c r="CD2209" s="107"/>
      <c r="CE2209" s="107"/>
      <c r="CF2209" s="107"/>
      <c r="CG2209" s="107"/>
      <c r="CH2209" s="107"/>
      <c r="CI2209" s="107"/>
      <c r="CJ2209" s="107"/>
      <c r="CK2209" s="107"/>
      <c r="CL2209" s="107"/>
      <c r="CM2209" s="107"/>
      <c r="CN2209" s="107"/>
      <c r="CO2209" s="107"/>
      <c r="CP2209" s="107"/>
      <c r="CQ2209" s="107"/>
      <c r="CR2209" s="107"/>
      <c r="CS2209" s="107"/>
      <c r="CT2209" s="107"/>
      <c r="CU2209" s="107"/>
      <c r="CV2209" s="107"/>
      <c r="CW2209" s="107"/>
      <c r="CX2209" s="107"/>
      <c r="CY2209" s="107"/>
      <c r="CZ2209" s="107"/>
      <c r="DA2209" s="107"/>
      <c r="DB2209" s="107"/>
      <c r="DC2209" s="107"/>
      <c r="DD2209" s="107"/>
      <c r="DE2209" s="107"/>
      <c r="DF2209" s="107"/>
      <c r="DG2209" s="107"/>
      <c r="DH2209" s="107"/>
      <c r="DI2209" s="107"/>
      <c r="DJ2209" s="107"/>
      <c r="DK2209" s="107"/>
      <c r="DL2209" s="107"/>
      <c r="DM2209" s="107"/>
      <c r="DN2209" s="107"/>
      <c r="DO2209" s="107"/>
      <c r="DP2209" s="107"/>
      <c r="DQ2209" s="107"/>
      <c r="DR2209" s="107"/>
      <c r="DS2209" s="107"/>
      <c r="DT2209" s="107"/>
      <c r="DU2209" s="107"/>
      <c r="DV2209" s="107"/>
      <c r="DW2209" s="107"/>
      <c r="DX2209" s="107"/>
      <c r="DY2209" s="107"/>
      <c r="DZ2209" s="107"/>
      <c r="EA2209" s="107"/>
      <c r="EB2209" s="107"/>
      <c r="EC2209" s="107"/>
      <c r="ED2209" s="107"/>
      <c r="EE2209" s="107"/>
      <c r="EF2209" s="107"/>
      <c r="EG2209" s="107"/>
      <c r="EH2209" s="107"/>
      <c r="EI2209" s="107"/>
      <c r="EJ2209" s="107"/>
      <c r="EK2209" s="107"/>
      <c r="EL2209" s="107"/>
      <c r="EM2209" s="107"/>
      <c r="EN2209" s="107"/>
      <c r="EO2209" s="107"/>
      <c r="EP2209" s="107"/>
      <c r="EQ2209" s="107"/>
      <c r="ER2209" s="107"/>
      <c r="ES2209" s="107"/>
      <c r="ET2209" s="107"/>
      <c r="EU2209" s="107"/>
      <c r="EV2209" s="107"/>
      <c r="EW2209" s="107"/>
      <c r="EX2209" s="107"/>
      <c r="EY2209" s="107"/>
      <c r="EZ2209" s="107"/>
      <c r="FA2209" s="107"/>
      <c r="FB2209" s="107"/>
      <c r="FC2209" s="107"/>
      <c r="FD2209" s="107"/>
      <c r="FE2209" s="107"/>
      <c r="FF2209" s="107"/>
      <c r="FG2209" s="107"/>
      <c r="FH2209" s="107"/>
      <c r="FI2209" s="107"/>
      <c r="FJ2209" s="107"/>
      <c r="FK2209" s="107"/>
      <c r="FL2209" s="107"/>
      <c r="FM2209" s="107"/>
      <c r="FN2209" s="107"/>
      <c r="FO2209" s="107"/>
      <c r="FP2209" s="107"/>
      <c r="FQ2209" s="107"/>
      <c r="FR2209" s="107"/>
      <c r="FS2209" s="107"/>
      <c r="FT2209" s="107"/>
      <c r="FU2209" s="107"/>
      <c r="FV2209" s="107"/>
      <c r="FW2209" s="107"/>
      <c r="FX2209" s="107"/>
      <c r="FY2209" s="107"/>
      <c r="FZ2209" s="107"/>
      <c r="GA2209" s="107"/>
      <c r="GB2209" s="107"/>
      <c r="GC2209" s="107"/>
      <c r="GD2209" s="107"/>
      <c r="GE2209" s="107"/>
      <c r="GF2209" s="107"/>
      <c r="GG2209" s="107"/>
      <c r="GH2209" s="107"/>
      <c r="GI2209" s="107"/>
      <c r="GJ2209" s="107"/>
      <c r="GK2209" s="107"/>
      <c r="GL2209" s="107"/>
      <c r="GM2209" s="107"/>
      <c r="GN2209" s="107"/>
      <c r="GO2209" s="107"/>
      <c r="GP2209" s="107"/>
      <c r="GQ2209" s="107"/>
      <c r="GR2209" s="107"/>
      <c r="GS2209" s="107"/>
      <c r="GT2209" s="107"/>
      <c r="GU2209" s="107"/>
      <c r="GV2209" s="107"/>
      <c r="GW2209" s="107"/>
      <c r="GX2209" s="107"/>
      <c r="GY2209" s="107"/>
      <c r="GZ2209" s="107"/>
      <c r="HA2209" s="107"/>
      <c r="HB2209" s="107"/>
      <c r="HC2209" s="107"/>
      <c r="HD2209" s="107"/>
      <c r="HE2209" s="107"/>
      <c r="HF2209" s="107"/>
      <c r="HG2209" s="107"/>
      <c r="HH2209" s="107"/>
      <c r="HI2209" s="107"/>
      <c r="HJ2209" s="107"/>
      <c r="HK2209" s="107"/>
      <c r="HL2209" s="107"/>
      <c r="HM2209" s="107"/>
      <c r="HN2209" s="107"/>
      <c r="HO2209" s="107"/>
      <c r="HP2209" s="107"/>
      <c r="HQ2209" s="107"/>
      <c r="HR2209" s="107"/>
      <c r="HS2209" s="107"/>
      <c r="HT2209" s="107"/>
      <c r="HU2209" s="107"/>
      <c r="HV2209" s="107"/>
      <c r="HW2209" s="107"/>
      <c r="HX2209" s="107"/>
      <c r="HY2209" s="107"/>
      <c r="HZ2209" s="107"/>
      <c r="IA2209" s="107"/>
      <c r="IB2209" s="107"/>
      <c r="IC2209" s="107"/>
      <c r="ID2209" s="107"/>
      <c r="IE2209" s="107"/>
      <c r="IF2209" s="107"/>
      <c r="IG2209" s="107"/>
      <c r="IH2209" s="107"/>
      <c r="II2209" s="107"/>
      <c r="IJ2209" s="107"/>
      <c r="IK2209" s="107"/>
      <c r="IL2209" s="107"/>
      <c r="IM2209" s="107"/>
      <c r="IN2209" s="107"/>
      <c r="IO2209" s="107"/>
      <c r="IP2209" s="107"/>
      <c r="IQ2209" s="107"/>
      <c r="IR2209" s="107"/>
      <c r="IS2209" s="107"/>
      <c r="IT2209" s="107"/>
      <c r="IU2209" s="107"/>
      <c r="IV2209" s="107"/>
      <c r="IW2209" s="107"/>
      <c r="IX2209" s="107"/>
      <c r="IY2209" s="107"/>
      <c r="IZ2209" s="107"/>
      <c r="JA2209" s="107"/>
      <c r="JB2209" s="107"/>
      <c r="JC2209" s="107"/>
      <c r="JD2209" s="107"/>
      <c r="JE2209" s="107"/>
      <c r="JF2209" s="107"/>
      <c r="JG2209" s="107"/>
      <c r="JH2209" s="107"/>
      <c r="JI2209" s="107"/>
      <c r="JJ2209" s="107"/>
      <c r="JK2209" s="107"/>
      <c r="JL2209" s="107"/>
      <c r="JM2209" s="107"/>
      <c r="JN2209" s="107"/>
      <c r="JO2209" s="107"/>
      <c r="JP2209" s="107"/>
      <c r="JQ2209" s="107"/>
      <c r="JR2209" s="107"/>
      <c r="JS2209" s="107"/>
      <c r="JT2209" s="107"/>
      <c r="JU2209" s="107"/>
      <c r="JV2209" s="107"/>
      <c r="JW2209" s="107"/>
      <c r="JX2209" s="107"/>
      <c r="JY2209" s="107"/>
      <c r="JZ2209" s="107"/>
      <c r="KA2209" s="107"/>
      <c r="KB2209" s="107"/>
      <c r="KC2209" s="107"/>
      <c r="KD2209" s="107"/>
      <c r="KE2209" s="107"/>
      <c r="KF2209" s="107"/>
      <c r="KG2209" s="107"/>
      <c r="KH2209" s="107"/>
      <c r="KI2209" s="107"/>
      <c r="KJ2209" s="107"/>
      <c r="KK2209" s="107"/>
      <c r="KL2209" s="107"/>
      <c r="KM2209" s="107"/>
      <c r="KN2209" s="107"/>
      <c r="KO2209" s="107"/>
    </row>
    <row r="2210" spans="1:301" s="184" customFormat="1" ht="27" customHeight="1" thickBot="1" x14ac:dyDescent="0.3">
      <c r="A2210" s="171">
        <v>777</v>
      </c>
      <c r="B2210" s="171" t="s">
        <v>3167</v>
      </c>
      <c r="C2210" s="520">
        <v>12760005</v>
      </c>
      <c r="D2210" s="465">
        <v>39549</v>
      </c>
      <c r="E2210" s="465">
        <v>39549</v>
      </c>
      <c r="F2210" s="465">
        <v>41740</v>
      </c>
      <c r="G2210" s="515">
        <v>-7777</v>
      </c>
      <c r="H2210" s="171" t="s">
        <v>1344</v>
      </c>
      <c r="I2210" s="171" t="s">
        <v>1496</v>
      </c>
      <c r="J2210" s="171"/>
      <c r="K2210" s="171" t="s">
        <v>142</v>
      </c>
      <c r="L2210" s="171" t="s">
        <v>2333</v>
      </c>
      <c r="M2210" s="171" t="s">
        <v>232</v>
      </c>
      <c r="N2210" s="171" t="s">
        <v>74</v>
      </c>
      <c r="O2210" s="171" t="s">
        <v>6615</v>
      </c>
      <c r="P2210" s="464">
        <v>38145</v>
      </c>
      <c r="Q2210" s="171" t="s">
        <v>559</v>
      </c>
      <c r="R2210" s="171" t="s">
        <v>1651</v>
      </c>
      <c r="S2210" s="466"/>
      <c r="T2210" s="171">
        <v>-7777</v>
      </c>
      <c r="U2210" s="171">
        <v>-7777</v>
      </c>
      <c r="V2210" s="171">
        <v>-7777</v>
      </c>
      <c r="W2210" s="171">
        <v>-7777</v>
      </c>
      <c r="X2210" s="171">
        <v>-7777</v>
      </c>
      <c r="Y2210" s="171">
        <v>-7777</v>
      </c>
      <c r="Z2210" s="171">
        <v>-7777</v>
      </c>
      <c r="AA2210" s="183">
        <v>44111</v>
      </c>
      <c r="AB2210" s="171">
        <v>-7777</v>
      </c>
      <c r="AC2210" s="171">
        <v>-7777</v>
      </c>
      <c r="AD2210" s="171">
        <v>-7777</v>
      </c>
      <c r="AE2210" s="171">
        <v>-7777</v>
      </c>
      <c r="AF2210" s="171"/>
      <c r="AG2210" s="171"/>
      <c r="AH2210" s="171"/>
      <c r="AI2210" s="171"/>
      <c r="AJ2210" s="171" t="s">
        <v>6616</v>
      </c>
      <c r="AK2210" s="171" t="s">
        <v>6617</v>
      </c>
      <c r="AL2210" s="171">
        <v>43</v>
      </c>
      <c r="AM2210" s="171">
        <v>35</v>
      </c>
      <c r="AN2210" s="1121">
        <v>4.24</v>
      </c>
      <c r="AO2210" s="171">
        <v>23</v>
      </c>
      <c r="AP2210" s="171">
        <v>37</v>
      </c>
      <c r="AQ2210" s="171">
        <v>57</v>
      </c>
      <c r="AR2210" s="171">
        <f t="shared" si="246"/>
        <v>43.584511111111112</v>
      </c>
      <c r="AS2210" s="171">
        <f t="shared" si="247"/>
        <v>23.6325</v>
      </c>
      <c r="AT2210" s="171" t="s">
        <v>174</v>
      </c>
      <c r="AU2210" s="171"/>
      <c r="AV2210" s="464"/>
      <c r="AW2210" s="465"/>
      <c r="AX2210" s="464"/>
      <c r="AY2210" s="465"/>
      <c r="AZ2210" s="464"/>
      <c r="BA2210" s="465"/>
      <c r="BB2210" s="464"/>
      <c r="BC2210" s="465"/>
      <c r="BD2210" s="464"/>
      <c r="BE2210" s="465"/>
      <c r="BF2210" s="171"/>
      <c r="BG2210" s="171" t="s">
        <v>562</v>
      </c>
      <c r="BH2210" s="107"/>
      <c r="BI2210" s="107"/>
      <c r="BJ2210" s="107"/>
      <c r="BK2210" s="107"/>
      <c r="BL2210" s="107"/>
      <c r="BM2210" s="107"/>
      <c r="BN2210" s="107"/>
      <c r="BO2210" s="107"/>
      <c r="BP2210" s="107"/>
      <c r="BQ2210" s="107"/>
      <c r="BR2210" s="107"/>
      <c r="BS2210" s="107"/>
      <c r="BT2210" s="107"/>
      <c r="BU2210" s="107"/>
      <c r="BV2210" s="107"/>
      <c r="BW2210" s="107"/>
      <c r="BX2210" s="107"/>
      <c r="BY2210" s="107"/>
      <c r="BZ2210" s="107"/>
      <c r="CA2210" s="107"/>
      <c r="CB2210" s="107"/>
      <c r="CC2210" s="107"/>
      <c r="CD2210" s="107"/>
      <c r="CE2210" s="107"/>
      <c r="CF2210" s="107"/>
      <c r="CG2210" s="107"/>
      <c r="CH2210" s="107"/>
      <c r="CI2210" s="107"/>
      <c r="CJ2210" s="107"/>
      <c r="CK2210" s="107"/>
      <c r="CL2210" s="107"/>
      <c r="CM2210" s="107"/>
      <c r="CN2210" s="107"/>
      <c r="CO2210" s="107"/>
      <c r="CP2210" s="107"/>
      <c r="CQ2210" s="107"/>
      <c r="CR2210" s="107"/>
      <c r="CS2210" s="107"/>
      <c r="CT2210" s="107"/>
      <c r="CU2210" s="107"/>
      <c r="CV2210" s="107"/>
      <c r="CW2210" s="107"/>
      <c r="CX2210" s="107"/>
      <c r="CY2210" s="107"/>
      <c r="CZ2210" s="107"/>
      <c r="DA2210" s="107"/>
      <c r="DB2210" s="107"/>
      <c r="DC2210" s="107"/>
      <c r="DD2210" s="107"/>
      <c r="DE2210" s="107"/>
      <c r="DF2210" s="107"/>
      <c r="DG2210" s="107"/>
      <c r="DH2210" s="107"/>
      <c r="DI2210" s="107"/>
      <c r="DJ2210" s="107"/>
      <c r="DK2210" s="107"/>
      <c r="DL2210" s="107"/>
      <c r="DM2210" s="107"/>
      <c r="DN2210" s="107"/>
      <c r="DO2210" s="107"/>
      <c r="DP2210" s="107"/>
      <c r="DQ2210" s="107"/>
      <c r="DR2210" s="107"/>
      <c r="DS2210" s="107"/>
      <c r="DT2210" s="107"/>
      <c r="DU2210" s="107"/>
      <c r="DV2210" s="107"/>
      <c r="DW2210" s="107"/>
      <c r="DX2210" s="107"/>
      <c r="DY2210" s="107"/>
      <c r="DZ2210" s="107"/>
      <c r="EA2210" s="107"/>
      <c r="EB2210" s="107"/>
      <c r="EC2210" s="107"/>
      <c r="ED2210" s="107"/>
      <c r="EE2210" s="107"/>
      <c r="EF2210" s="107"/>
      <c r="EG2210" s="107"/>
      <c r="EH2210" s="107"/>
      <c r="EI2210" s="107"/>
      <c r="EJ2210" s="107"/>
      <c r="EK2210" s="107"/>
      <c r="EL2210" s="107"/>
      <c r="EM2210" s="107"/>
      <c r="EN2210" s="107"/>
      <c r="EO2210" s="107"/>
      <c r="EP2210" s="107"/>
      <c r="EQ2210" s="107"/>
      <c r="ER2210" s="107"/>
      <c r="ES2210" s="107"/>
      <c r="ET2210" s="107"/>
      <c r="EU2210" s="107"/>
      <c r="EV2210" s="107"/>
      <c r="EW2210" s="107"/>
      <c r="EX2210" s="107"/>
      <c r="EY2210" s="107"/>
      <c r="EZ2210" s="107"/>
      <c r="FA2210" s="107"/>
      <c r="FB2210" s="107"/>
      <c r="FC2210" s="107"/>
      <c r="FD2210" s="107"/>
      <c r="FE2210" s="107"/>
      <c r="FF2210" s="107"/>
      <c r="FG2210" s="107"/>
      <c r="FH2210" s="107"/>
      <c r="FI2210" s="107"/>
      <c r="FJ2210" s="107"/>
      <c r="FK2210" s="107"/>
      <c r="FL2210" s="107"/>
      <c r="FM2210" s="107"/>
      <c r="FN2210" s="107"/>
      <c r="FO2210" s="107"/>
      <c r="FP2210" s="107"/>
      <c r="FQ2210" s="107"/>
      <c r="FR2210" s="107"/>
      <c r="FS2210" s="107"/>
      <c r="FT2210" s="107"/>
      <c r="FU2210" s="107"/>
      <c r="FV2210" s="107"/>
      <c r="FW2210" s="107"/>
      <c r="FX2210" s="107"/>
      <c r="FY2210" s="107"/>
      <c r="FZ2210" s="107"/>
      <c r="GA2210" s="107"/>
      <c r="GB2210" s="107"/>
      <c r="GC2210" s="107"/>
      <c r="GD2210" s="107"/>
      <c r="GE2210" s="107"/>
      <c r="GF2210" s="107"/>
      <c r="GG2210" s="107"/>
      <c r="GH2210" s="107"/>
      <c r="GI2210" s="107"/>
      <c r="GJ2210" s="107"/>
      <c r="GK2210" s="107"/>
      <c r="GL2210" s="107"/>
      <c r="GM2210" s="107"/>
      <c r="GN2210" s="107"/>
      <c r="GO2210" s="107"/>
      <c r="GP2210" s="107"/>
      <c r="GQ2210" s="107"/>
      <c r="GR2210" s="107"/>
      <c r="GS2210" s="107"/>
      <c r="GT2210" s="107"/>
      <c r="GU2210" s="107"/>
      <c r="GV2210" s="107"/>
      <c r="GW2210" s="107"/>
      <c r="GX2210" s="107"/>
      <c r="GY2210" s="107"/>
      <c r="GZ2210" s="107"/>
      <c r="HA2210" s="107"/>
      <c r="HB2210" s="107"/>
      <c r="HC2210" s="107"/>
      <c r="HD2210" s="107"/>
      <c r="HE2210" s="107"/>
      <c r="HF2210" s="107"/>
      <c r="HG2210" s="107"/>
      <c r="HH2210" s="107"/>
      <c r="HI2210" s="107"/>
      <c r="HJ2210" s="107"/>
      <c r="HK2210" s="107"/>
      <c r="HL2210" s="107"/>
      <c r="HM2210" s="107"/>
      <c r="HN2210" s="107"/>
      <c r="HO2210" s="107"/>
      <c r="HP2210" s="107"/>
      <c r="HQ2210" s="107"/>
      <c r="HR2210" s="107"/>
      <c r="HS2210" s="107"/>
      <c r="HT2210" s="107"/>
      <c r="HU2210" s="107"/>
      <c r="HV2210" s="107"/>
      <c r="HW2210" s="107"/>
      <c r="HX2210" s="107"/>
      <c r="HY2210" s="107"/>
      <c r="HZ2210" s="107"/>
      <c r="IA2210" s="107"/>
      <c r="IB2210" s="107"/>
      <c r="IC2210" s="107"/>
      <c r="ID2210" s="107"/>
      <c r="IE2210" s="107"/>
      <c r="IF2210" s="107"/>
      <c r="IG2210" s="107"/>
      <c r="IH2210" s="107"/>
      <c r="II2210" s="107"/>
      <c r="IJ2210" s="107"/>
      <c r="IK2210" s="107"/>
      <c r="IL2210" s="107"/>
      <c r="IM2210" s="107"/>
      <c r="IN2210" s="107"/>
      <c r="IO2210" s="107"/>
      <c r="IP2210" s="107"/>
      <c r="IQ2210" s="107"/>
      <c r="IR2210" s="107"/>
      <c r="IS2210" s="107"/>
      <c r="IT2210" s="107"/>
      <c r="IU2210" s="107"/>
      <c r="IV2210" s="107"/>
      <c r="IW2210" s="107"/>
      <c r="IX2210" s="107"/>
      <c r="IY2210" s="107"/>
      <c r="IZ2210" s="107"/>
      <c r="JA2210" s="107"/>
      <c r="JB2210" s="107"/>
      <c r="JC2210" s="107"/>
      <c r="JD2210" s="107"/>
      <c r="JE2210" s="107"/>
      <c r="JF2210" s="107"/>
      <c r="JG2210" s="107"/>
      <c r="JH2210" s="107"/>
      <c r="JI2210" s="107"/>
      <c r="JJ2210" s="107"/>
      <c r="JK2210" s="107"/>
      <c r="JL2210" s="107"/>
      <c r="JM2210" s="107"/>
      <c r="JN2210" s="107"/>
      <c r="JO2210" s="107"/>
      <c r="JP2210" s="107"/>
      <c r="JQ2210" s="107"/>
      <c r="JR2210" s="107"/>
      <c r="JS2210" s="107"/>
      <c r="JT2210" s="107"/>
      <c r="JU2210" s="107"/>
      <c r="JV2210" s="107"/>
      <c r="JW2210" s="107"/>
      <c r="JX2210" s="107"/>
      <c r="JY2210" s="107"/>
      <c r="JZ2210" s="107"/>
      <c r="KA2210" s="107"/>
      <c r="KB2210" s="107"/>
      <c r="KC2210" s="107"/>
      <c r="KD2210" s="107"/>
      <c r="KE2210" s="107"/>
      <c r="KF2210" s="107"/>
      <c r="KG2210" s="107"/>
      <c r="KH2210" s="107"/>
      <c r="KI2210" s="107"/>
      <c r="KJ2210" s="107"/>
      <c r="KK2210" s="107"/>
      <c r="KL2210" s="107"/>
      <c r="KM2210" s="107"/>
      <c r="KN2210" s="107"/>
      <c r="KO2210" s="107"/>
    </row>
    <row r="2211" spans="1:301" s="185" customFormat="1" ht="38.25" x14ac:dyDescent="0.25">
      <c r="A2211" s="424">
        <v>778</v>
      </c>
      <c r="B2211" s="425" t="s">
        <v>3167</v>
      </c>
      <c r="C2211" s="427">
        <v>12760006</v>
      </c>
      <c r="D2211" s="428">
        <v>39751</v>
      </c>
      <c r="E2211" s="428">
        <v>39751</v>
      </c>
      <c r="F2211" s="428">
        <v>41942</v>
      </c>
      <c r="G2211" s="478">
        <v>-7777</v>
      </c>
      <c r="H2211" s="425" t="s">
        <v>1344</v>
      </c>
      <c r="I2211" s="425" t="s">
        <v>1496</v>
      </c>
      <c r="J2211" s="425"/>
      <c r="K2211" s="425" t="s">
        <v>142</v>
      </c>
      <c r="L2211" s="425" t="s">
        <v>2333</v>
      </c>
      <c r="M2211" s="425" t="s">
        <v>232</v>
      </c>
      <c r="N2211" s="425" t="s">
        <v>74</v>
      </c>
      <c r="O2211" s="425" t="s">
        <v>6618</v>
      </c>
      <c r="P2211" s="426">
        <v>38145</v>
      </c>
      <c r="Q2211" s="425" t="s">
        <v>559</v>
      </c>
      <c r="R2211" s="425" t="s">
        <v>1651</v>
      </c>
      <c r="S2211" s="430" t="s">
        <v>6619</v>
      </c>
      <c r="T2211" s="425">
        <v>-7777</v>
      </c>
      <c r="U2211" s="425">
        <v>-7777</v>
      </c>
      <c r="V2211" s="425">
        <v>-7777</v>
      </c>
      <c r="W2211" s="425">
        <v>-7777</v>
      </c>
      <c r="X2211" s="425">
        <v>-7777</v>
      </c>
      <c r="Y2211" s="425">
        <v>-7777</v>
      </c>
      <c r="Z2211" s="425">
        <v>-7777</v>
      </c>
      <c r="AA2211" s="523">
        <v>20350</v>
      </c>
      <c r="AB2211" s="425">
        <v>-7777</v>
      </c>
      <c r="AC2211" s="425">
        <v>-7777</v>
      </c>
      <c r="AD2211" s="425">
        <v>-7777</v>
      </c>
      <c r="AE2211" s="425">
        <v>-7777</v>
      </c>
      <c r="AF2211" s="425" t="s">
        <v>6620</v>
      </c>
      <c r="AG2211" s="425"/>
      <c r="AH2211" s="425"/>
      <c r="AI2211" s="425"/>
      <c r="AJ2211" s="425" t="s">
        <v>6621</v>
      </c>
      <c r="AK2211" s="425" t="s">
        <v>6622</v>
      </c>
      <c r="AL2211" s="425">
        <v>43</v>
      </c>
      <c r="AM2211" s="425">
        <v>33</v>
      </c>
      <c r="AN2211" s="1125">
        <v>33.700000000000003</v>
      </c>
      <c r="AO2211" s="425">
        <v>24</v>
      </c>
      <c r="AP2211" s="425">
        <v>37</v>
      </c>
      <c r="AQ2211" s="425">
        <v>9.4</v>
      </c>
      <c r="AR2211" s="425">
        <f t="shared" si="246"/>
        <v>43.559361111111109</v>
      </c>
      <c r="AS2211" s="425">
        <f t="shared" si="247"/>
        <v>24.619277777777778</v>
      </c>
      <c r="AT2211" s="425" t="s">
        <v>174</v>
      </c>
      <c r="AU2211" s="425"/>
      <c r="AV2211" s="426"/>
      <c r="AW2211" s="428"/>
      <c r="AX2211" s="426"/>
      <c r="AY2211" s="428"/>
      <c r="AZ2211" s="426"/>
      <c r="BA2211" s="428"/>
      <c r="BB2211" s="426"/>
      <c r="BC2211" s="428"/>
      <c r="BD2211" s="426"/>
      <c r="BE2211" s="428"/>
      <c r="BF2211" s="425"/>
      <c r="BG2211" s="431" t="s">
        <v>562</v>
      </c>
      <c r="BH2211" s="107"/>
      <c r="BI2211" s="107"/>
      <c r="BJ2211" s="107"/>
      <c r="BK2211" s="107"/>
      <c r="BL2211" s="107"/>
      <c r="BM2211" s="107"/>
      <c r="BN2211" s="107"/>
      <c r="BO2211" s="107"/>
      <c r="BP2211" s="107"/>
      <c r="BQ2211" s="107"/>
      <c r="BR2211" s="107"/>
      <c r="BS2211" s="107"/>
      <c r="BT2211" s="107"/>
      <c r="BU2211" s="107"/>
      <c r="BV2211" s="107"/>
      <c r="BW2211" s="107"/>
      <c r="BX2211" s="107"/>
      <c r="BY2211" s="107"/>
      <c r="BZ2211" s="107"/>
      <c r="CA2211" s="107"/>
      <c r="CB2211" s="107"/>
      <c r="CC2211" s="107"/>
      <c r="CD2211" s="107"/>
      <c r="CE2211" s="107"/>
      <c r="CF2211" s="107"/>
      <c r="CG2211" s="107"/>
      <c r="CH2211" s="107"/>
      <c r="CI2211" s="107"/>
      <c r="CJ2211" s="107"/>
      <c r="CK2211" s="107"/>
      <c r="CL2211" s="107"/>
      <c r="CM2211" s="107"/>
      <c r="CN2211" s="107"/>
      <c r="CO2211" s="107"/>
      <c r="CP2211" s="107"/>
      <c r="CQ2211" s="107"/>
      <c r="CR2211" s="107"/>
      <c r="CS2211" s="107"/>
      <c r="CT2211" s="107"/>
      <c r="CU2211" s="107"/>
      <c r="CV2211" s="107"/>
      <c r="CW2211" s="107"/>
      <c r="CX2211" s="107"/>
      <c r="CY2211" s="107"/>
      <c r="CZ2211" s="107"/>
      <c r="DA2211" s="107"/>
      <c r="DB2211" s="107"/>
      <c r="DC2211" s="107"/>
      <c r="DD2211" s="107"/>
      <c r="DE2211" s="107"/>
      <c r="DF2211" s="107"/>
      <c r="DG2211" s="107"/>
      <c r="DH2211" s="107"/>
      <c r="DI2211" s="107"/>
      <c r="DJ2211" s="107"/>
      <c r="DK2211" s="107"/>
      <c r="DL2211" s="107"/>
      <c r="DM2211" s="107"/>
      <c r="DN2211" s="107"/>
      <c r="DO2211" s="107"/>
      <c r="DP2211" s="107"/>
      <c r="DQ2211" s="107"/>
      <c r="DR2211" s="107"/>
      <c r="DS2211" s="107"/>
      <c r="DT2211" s="107"/>
      <c r="DU2211" s="107"/>
      <c r="DV2211" s="107"/>
      <c r="DW2211" s="107"/>
      <c r="DX2211" s="107"/>
      <c r="DY2211" s="107"/>
      <c r="DZ2211" s="107"/>
      <c r="EA2211" s="107"/>
      <c r="EB2211" s="107"/>
      <c r="EC2211" s="107"/>
      <c r="ED2211" s="107"/>
      <c r="EE2211" s="107"/>
      <c r="EF2211" s="107"/>
      <c r="EG2211" s="107"/>
      <c r="EH2211" s="107"/>
      <c r="EI2211" s="107"/>
      <c r="EJ2211" s="107"/>
      <c r="EK2211" s="107"/>
      <c r="EL2211" s="107"/>
      <c r="EM2211" s="107"/>
      <c r="EN2211" s="107"/>
      <c r="EO2211" s="107"/>
      <c r="EP2211" s="107"/>
      <c r="EQ2211" s="107"/>
      <c r="ER2211" s="107"/>
      <c r="ES2211" s="107"/>
      <c r="ET2211" s="107"/>
      <c r="EU2211" s="107"/>
      <c r="EV2211" s="107"/>
      <c r="EW2211" s="107"/>
      <c r="EX2211" s="107"/>
      <c r="EY2211" s="107"/>
      <c r="EZ2211" s="107"/>
      <c r="FA2211" s="107"/>
      <c r="FB2211" s="107"/>
      <c r="FC2211" s="107"/>
      <c r="FD2211" s="107"/>
      <c r="FE2211" s="107"/>
      <c r="FF2211" s="107"/>
      <c r="FG2211" s="107"/>
      <c r="FH2211" s="107"/>
      <c r="FI2211" s="107"/>
      <c r="FJ2211" s="107"/>
      <c r="FK2211" s="107"/>
      <c r="FL2211" s="107"/>
      <c r="FM2211" s="107"/>
      <c r="FN2211" s="107"/>
      <c r="FO2211" s="107"/>
      <c r="FP2211" s="107"/>
      <c r="FQ2211" s="107"/>
      <c r="FR2211" s="107"/>
      <c r="FS2211" s="107"/>
      <c r="FT2211" s="107"/>
      <c r="FU2211" s="107"/>
      <c r="FV2211" s="107"/>
      <c r="FW2211" s="107"/>
      <c r="FX2211" s="107"/>
      <c r="FY2211" s="107"/>
      <c r="FZ2211" s="107"/>
      <c r="GA2211" s="107"/>
      <c r="GB2211" s="107"/>
      <c r="GC2211" s="107"/>
      <c r="GD2211" s="107"/>
      <c r="GE2211" s="107"/>
      <c r="GF2211" s="107"/>
      <c r="GG2211" s="107"/>
      <c r="GH2211" s="107"/>
      <c r="GI2211" s="107"/>
      <c r="GJ2211" s="107"/>
      <c r="GK2211" s="107"/>
      <c r="GL2211" s="107"/>
      <c r="GM2211" s="107"/>
      <c r="GN2211" s="107"/>
      <c r="GO2211" s="107"/>
      <c r="GP2211" s="107"/>
      <c r="GQ2211" s="107"/>
      <c r="GR2211" s="107"/>
      <c r="GS2211" s="107"/>
      <c r="GT2211" s="107"/>
      <c r="GU2211" s="107"/>
      <c r="GV2211" s="107"/>
      <c r="GW2211" s="107"/>
      <c r="GX2211" s="107"/>
      <c r="GY2211" s="107"/>
      <c r="GZ2211" s="107"/>
      <c r="HA2211" s="107"/>
      <c r="HB2211" s="107"/>
      <c r="HC2211" s="107"/>
      <c r="HD2211" s="107"/>
      <c r="HE2211" s="107"/>
      <c r="HF2211" s="107"/>
      <c r="HG2211" s="107"/>
      <c r="HH2211" s="107"/>
      <c r="HI2211" s="107"/>
      <c r="HJ2211" s="107"/>
      <c r="HK2211" s="107"/>
      <c r="HL2211" s="107"/>
      <c r="HM2211" s="107"/>
      <c r="HN2211" s="107"/>
      <c r="HO2211" s="107"/>
      <c r="HP2211" s="107"/>
      <c r="HQ2211" s="107"/>
      <c r="HR2211" s="107"/>
      <c r="HS2211" s="107"/>
      <c r="HT2211" s="107"/>
      <c r="HU2211" s="107"/>
      <c r="HV2211" s="107"/>
      <c r="HW2211" s="107"/>
      <c r="HX2211" s="107"/>
      <c r="HY2211" s="107"/>
      <c r="HZ2211" s="107"/>
      <c r="IA2211" s="107"/>
      <c r="IB2211" s="107"/>
      <c r="IC2211" s="107"/>
      <c r="ID2211" s="107"/>
      <c r="IE2211" s="107"/>
      <c r="IF2211" s="107"/>
      <c r="IG2211" s="107"/>
      <c r="IH2211" s="107"/>
      <c r="II2211" s="107"/>
      <c r="IJ2211" s="107"/>
      <c r="IK2211" s="107"/>
      <c r="IL2211" s="107"/>
      <c r="IM2211" s="107"/>
      <c r="IN2211" s="107"/>
      <c r="IO2211" s="107"/>
      <c r="IP2211" s="107"/>
      <c r="IQ2211" s="107"/>
      <c r="IR2211" s="107"/>
      <c r="IS2211" s="107"/>
      <c r="IT2211" s="107"/>
      <c r="IU2211" s="107"/>
      <c r="IV2211" s="107"/>
      <c r="IW2211" s="107"/>
      <c r="IX2211" s="107"/>
      <c r="IY2211" s="107"/>
      <c r="IZ2211" s="107"/>
      <c r="JA2211" s="107"/>
      <c r="JB2211" s="107"/>
      <c r="JC2211" s="107"/>
      <c r="JD2211" s="107"/>
      <c r="JE2211" s="107"/>
      <c r="JF2211" s="107"/>
      <c r="JG2211" s="107"/>
      <c r="JH2211" s="107"/>
      <c r="JI2211" s="107"/>
      <c r="JJ2211" s="107"/>
      <c r="JK2211" s="107"/>
      <c r="JL2211" s="107"/>
      <c r="JM2211" s="107"/>
      <c r="JN2211" s="107"/>
      <c r="JO2211" s="107"/>
      <c r="JP2211" s="107"/>
      <c r="JQ2211" s="107"/>
      <c r="JR2211" s="107"/>
      <c r="JS2211" s="107"/>
      <c r="JT2211" s="107"/>
      <c r="JU2211" s="107"/>
      <c r="JV2211" s="107"/>
      <c r="JW2211" s="107"/>
      <c r="JX2211" s="107"/>
      <c r="JY2211" s="107"/>
      <c r="JZ2211" s="107"/>
      <c r="KA2211" s="107"/>
      <c r="KB2211" s="107"/>
      <c r="KC2211" s="107"/>
      <c r="KD2211" s="107"/>
      <c r="KE2211" s="107"/>
      <c r="KF2211" s="107"/>
      <c r="KG2211" s="107"/>
      <c r="KH2211" s="107"/>
      <c r="KI2211" s="107"/>
      <c r="KJ2211" s="107"/>
      <c r="KK2211" s="107"/>
      <c r="KL2211" s="107"/>
      <c r="KM2211" s="107"/>
      <c r="KN2211" s="107"/>
      <c r="KO2211" s="107"/>
    </row>
    <row r="2212" spans="1:301" s="185" customFormat="1" ht="39" thickBot="1" x14ac:dyDescent="0.3">
      <c r="A2212" s="416"/>
      <c r="B2212" s="417" t="s">
        <v>3167</v>
      </c>
      <c r="C2212" s="419">
        <v>12760006</v>
      </c>
      <c r="D2212" s="420">
        <v>39751</v>
      </c>
      <c r="E2212" s="420">
        <v>39751</v>
      </c>
      <c r="F2212" s="420">
        <v>41942</v>
      </c>
      <c r="G2212" s="463">
        <v>-7777</v>
      </c>
      <c r="H2212" s="417" t="s">
        <v>1344</v>
      </c>
      <c r="I2212" s="417" t="s">
        <v>1496</v>
      </c>
      <c r="J2212" s="417"/>
      <c r="K2212" s="417" t="s">
        <v>142</v>
      </c>
      <c r="L2212" s="417" t="s">
        <v>2333</v>
      </c>
      <c r="M2212" s="417" t="s">
        <v>232</v>
      </c>
      <c r="N2212" s="417" t="s">
        <v>74</v>
      </c>
      <c r="O2212" s="417" t="s">
        <v>6623</v>
      </c>
      <c r="P2212" s="418">
        <v>38145</v>
      </c>
      <c r="Q2212" s="417" t="s">
        <v>559</v>
      </c>
      <c r="R2212" s="417" t="s">
        <v>1651</v>
      </c>
      <c r="S2212" s="422" t="s">
        <v>6624</v>
      </c>
      <c r="T2212" s="447">
        <v>-7777</v>
      </c>
      <c r="U2212" s="447">
        <v>-7777</v>
      </c>
      <c r="V2212" s="447">
        <v>-7777</v>
      </c>
      <c r="W2212" s="447">
        <v>-7777</v>
      </c>
      <c r="X2212" s="447">
        <v>-7777</v>
      </c>
      <c r="Y2212" s="447">
        <v>-7777</v>
      </c>
      <c r="Z2212" s="447">
        <v>-7777</v>
      </c>
      <c r="AA2212" s="544">
        <v>18344</v>
      </c>
      <c r="AB2212" s="447">
        <v>-7777</v>
      </c>
      <c r="AC2212" s="447">
        <v>-7777</v>
      </c>
      <c r="AD2212" s="447">
        <v>-7777</v>
      </c>
      <c r="AE2212" s="447">
        <v>-7777</v>
      </c>
      <c r="AF2212" s="417"/>
      <c r="AG2212" s="417"/>
      <c r="AH2212" s="417"/>
      <c r="AI2212" s="417"/>
      <c r="AJ2212" s="417"/>
      <c r="AK2212" s="417"/>
      <c r="AL2212" s="417"/>
      <c r="AM2212" s="417"/>
      <c r="AN2212" s="1126"/>
      <c r="AO2212" s="417"/>
      <c r="AP2212" s="417"/>
      <c r="AQ2212" s="417"/>
      <c r="AR2212" s="417">
        <f t="shared" si="246"/>
        <v>0</v>
      </c>
      <c r="AS2212" s="417">
        <f t="shared" si="247"/>
        <v>0</v>
      </c>
      <c r="AT2212" s="417" t="s">
        <v>174</v>
      </c>
      <c r="AU2212" s="417"/>
      <c r="AV2212" s="418"/>
      <c r="AW2212" s="420"/>
      <c r="AX2212" s="418"/>
      <c r="AY2212" s="420"/>
      <c r="AZ2212" s="418"/>
      <c r="BA2212" s="420"/>
      <c r="BB2212" s="418"/>
      <c r="BC2212" s="420"/>
      <c r="BD2212" s="418"/>
      <c r="BE2212" s="420"/>
      <c r="BF2212" s="417"/>
      <c r="BG2212" s="423" t="s">
        <v>562</v>
      </c>
      <c r="BH2212" s="107"/>
      <c r="BI2212" s="107"/>
      <c r="BJ2212" s="107"/>
      <c r="BK2212" s="107"/>
      <c r="BL2212" s="107"/>
      <c r="BM2212" s="107"/>
      <c r="BN2212" s="107"/>
      <c r="BO2212" s="107"/>
      <c r="BP2212" s="107"/>
      <c r="BQ2212" s="107"/>
      <c r="BR2212" s="107"/>
      <c r="BS2212" s="107"/>
      <c r="BT2212" s="107"/>
      <c r="BU2212" s="107"/>
      <c r="BV2212" s="107"/>
      <c r="BW2212" s="107"/>
      <c r="BX2212" s="107"/>
      <c r="BY2212" s="107"/>
      <c r="BZ2212" s="107"/>
      <c r="CA2212" s="107"/>
      <c r="CB2212" s="107"/>
      <c r="CC2212" s="107"/>
      <c r="CD2212" s="107"/>
      <c r="CE2212" s="107"/>
      <c r="CF2212" s="107"/>
      <c r="CG2212" s="107"/>
      <c r="CH2212" s="107"/>
      <c r="CI2212" s="107"/>
      <c r="CJ2212" s="107"/>
      <c r="CK2212" s="107"/>
      <c r="CL2212" s="107"/>
      <c r="CM2212" s="107"/>
      <c r="CN2212" s="107"/>
      <c r="CO2212" s="107"/>
      <c r="CP2212" s="107"/>
      <c r="CQ2212" s="107"/>
      <c r="CR2212" s="107"/>
      <c r="CS2212" s="107"/>
      <c r="CT2212" s="107"/>
      <c r="CU2212" s="107"/>
      <c r="CV2212" s="107"/>
      <c r="CW2212" s="107"/>
      <c r="CX2212" s="107"/>
      <c r="CY2212" s="107"/>
      <c r="CZ2212" s="107"/>
      <c r="DA2212" s="107"/>
      <c r="DB2212" s="107"/>
      <c r="DC2212" s="107"/>
      <c r="DD2212" s="107"/>
      <c r="DE2212" s="107"/>
      <c r="DF2212" s="107"/>
      <c r="DG2212" s="107"/>
      <c r="DH2212" s="107"/>
      <c r="DI2212" s="107"/>
      <c r="DJ2212" s="107"/>
      <c r="DK2212" s="107"/>
      <c r="DL2212" s="107"/>
      <c r="DM2212" s="107"/>
      <c r="DN2212" s="107"/>
      <c r="DO2212" s="107"/>
      <c r="DP2212" s="107"/>
      <c r="DQ2212" s="107"/>
      <c r="DR2212" s="107"/>
      <c r="DS2212" s="107"/>
      <c r="DT2212" s="107"/>
      <c r="DU2212" s="107"/>
      <c r="DV2212" s="107"/>
      <c r="DW2212" s="107"/>
      <c r="DX2212" s="107"/>
      <c r="DY2212" s="107"/>
      <c r="DZ2212" s="107"/>
      <c r="EA2212" s="107"/>
      <c r="EB2212" s="107"/>
      <c r="EC2212" s="107"/>
      <c r="ED2212" s="107"/>
      <c r="EE2212" s="107"/>
      <c r="EF2212" s="107"/>
      <c r="EG2212" s="107"/>
      <c r="EH2212" s="107"/>
      <c r="EI2212" s="107"/>
      <c r="EJ2212" s="107"/>
      <c r="EK2212" s="107"/>
      <c r="EL2212" s="107"/>
      <c r="EM2212" s="107"/>
      <c r="EN2212" s="107"/>
      <c r="EO2212" s="107"/>
      <c r="EP2212" s="107"/>
      <c r="EQ2212" s="107"/>
      <c r="ER2212" s="107"/>
      <c r="ES2212" s="107"/>
      <c r="ET2212" s="107"/>
      <c r="EU2212" s="107"/>
      <c r="EV2212" s="107"/>
      <c r="EW2212" s="107"/>
      <c r="EX2212" s="107"/>
      <c r="EY2212" s="107"/>
      <c r="EZ2212" s="107"/>
      <c r="FA2212" s="107"/>
      <c r="FB2212" s="107"/>
      <c r="FC2212" s="107"/>
      <c r="FD2212" s="107"/>
      <c r="FE2212" s="107"/>
      <c r="FF2212" s="107"/>
      <c r="FG2212" s="107"/>
      <c r="FH2212" s="107"/>
      <c r="FI2212" s="107"/>
      <c r="FJ2212" s="107"/>
      <c r="FK2212" s="107"/>
      <c r="FL2212" s="107"/>
      <c r="FM2212" s="107"/>
      <c r="FN2212" s="107"/>
      <c r="FO2212" s="107"/>
      <c r="FP2212" s="107"/>
      <c r="FQ2212" s="107"/>
      <c r="FR2212" s="107"/>
      <c r="FS2212" s="107"/>
      <c r="FT2212" s="107"/>
      <c r="FU2212" s="107"/>
      <c r="FV2212" s="107"/>
      <c r="FW2212" s="107"/>
      <c r="FX2212" s="107"/>
      <c r="FY2212" s="107"/>
      <c r="FZ2212" s="107"/>
      <c r="GA2212" s="107"/>
      <c r="GB2212" s="107"/>
      <c r="GC2212" s="107"/>
      <c r="GD2212" s="107"/>
      <c r="GE2212" s="107"/>
      <c r="GF2212" s="107"/>
      <c r="GG2212" s="107"/>
      <c r="GH2212" s="107"/>
      <c r="GI2212" s="107"/>
      <c r="GJ2212" s="107"/>
      <c r="GK2212" s="107"/>
      <c r="GL2212" s="107"/>
      <c r="GM2212" s="107"/>
      <c r="GN2212" s="107"/>
      <c r="GO2212" s="107"/>
      <c r="GP2212" s="107"/>
      <c r="GQ2212" s="107"/>
      <c r="GR2212" s="107"/>
      <c r="GS2212" s="107"/>
      <c r="GT2212" s="107"/>
      <c r="GU2212" s="107"/>
      <c r="GV2212" s="107"/>
      <c r="GW2212" s="107"/>
      <c r="GX2212" s="107"/>
      <c r="GY2212" s="107"/>
      <c r="GZ2212" s="107"/>
      <c r="HA2212" s="107"/>
      <c r="HB2212" s="107"/>
      <c r="HC2212" s="107"/>
      <c r="HD2212" s="107"/>
      <c r="HE2212" s="107"/>
      <c r="HF2212" s="107"/>
      <c r="HG2212" s="107"/>
      <c r="HH2212" s="107"/>
      <c r="HI2212" s="107"/>
      <c r="HJ2212" s="107"/>
      <c r="HK2212" s="107"/>
      <c r="HL2212" s="107"/>
      <c r="HM2212" s="107"/>
      <c r="HN2212" s="107"/>
      <c r="HO2212" s="107"/>
      <c r="HP2212" s="107"/>
      <c r="HQ2212" s="107"/>
      <c r="HR2212" s="107"/>
      <c r="HS2212" s="107"/>
      <c r="HT2212" s="107"/>
      <c r="HU2212" s="107"/>
      <c r="HV2212" s="107"/>
      <c r="HW2212" s="107"/>
      <c r="HX2212" s="107"/>
      <c r="HY2212" s="107"/>
      <c r="HZ2212" s="107"/>
      <c r="IA2212" s="107"/>
      <c r="IB2212" s="107"/>
      <c r="IC2212" s="107"/>
      <c r="ID2212" s="107"/>
      <c r="IE2212" s="107"/>
      <c r="IF2212" s="107"/>
      <c r="IG2212" s="107"/>
      <c r="IH2212" s="107"/>
      <c r="II2212" s="107"/>
      <c r="IJ2212" s="107"/>
      <c r="IK2212" s="107"/>
      <c r="IL2212" s="107"/>
      <c r="IM2212" s="107"/>
      <c r="IN2212" s="107"/>
      <c r="IO2212" s="107"/>
      <c r="IP2212" s="107"/>
      <c r="IQ2212" s="107"/>
      <c r="IR2212" s="107"/>
      <c r="IS2212" s="107"/>
      <c r="IT2212" s="107"/>
      <c r="IU2212" s="107"/>
      <c r="IV2212" s="107"/>
      <c r="IW2212" s="107"/>
      <c r="IX2212" s="107"/>
      <c r="IY2212" s="107"/>
      <c r="IZ2212" s="107"/>
      <c r="JA2212" s="107"/>
      <c r="JB2212" s="107"/>
      <c r="JC2212" s="107"/>
      <c r="JD2212" s="107"/>
      <c r="JE2212" s="107"/>
      <c r="JF2212" s="107"/>
      <c r="JG2212" s="107"/>
      <c r="JH2212" s="107"/>
      <c r="JI2212" s="107"/>
      <c r="JJ2212" s="107"/>
      <c r="JK2212" s="107"/>
      <c r="JL2212" s="107"/>
      <c r="JM2212" s="107"/>
      <c r="JN2212" s="107"/>
      <c r="JO2212" s="107"/>
      <c r="JP2212" s="107"/>
      <c r="JQ2212" s="107"/>
      <c r="JR2212" s="107"/>
      <c r="JS2212" s="107"/>
      <c r="JT2212" s="107"/>
      <c r="JU2212" s="107"/>
      <c r="JV2212" s="107"/>
      <c r="JW2212" s="107"/>
      <c r="JX2212" s="107"/>
      <c r="JY2212" s="107"/>
      <c r="JZ2212" s="107"/>
      <c r="KA2212" s="107"/>
      <c r="KB2212" s="107"/>
      <c r="KC2212" s="107"/>
      <c r="KD2212" s="107"/>
      <c r="KE2212" s="107"/>
      <c r="KF2212" s="107"/>
      <c r="KG2212" s="107"/>
      <c r="KH2212" s="107"/>
      <c r="KI2212" s="107"/>
      <c r="KJ2212" s="107"/>
      <c r="KK2212" s="107"/>
      <c r="KL2212" s="107"/>
      <c r="KM2212" s="107"/>
      <c r="KN2212" s="107"/>
      <c r="KO2212" s="107"/>
    </row>
    <row r="2213" spans="1:301" s="185" customFormat="1" ht="26.25" thickBot="1" x14ac:dyDescent="0.3">
      <c r="A2213" s="171">
        <v>779</v>
      </c>
      <c r="B2213" s="171" t="s">
        <v>10342</v>
      </c>
      <c r="C2213" s="520">
        <v>12760007</v>
      </c>
      <c r="D2213" s="465">
        <v>39909</v>
      </c>
      <c r="E2213" s="465">
        <v>39909</v>
      </c>
      <c r="F2213" s="465">
        <v>40388</v>
      </c>
      <c r="G2213" s="515">
        <v>-7777</v>
      </c>
      <c r="H2213" s="171" t="s">
        <v>3168</v>
      </c>
      <c r="I2213" s="171" t="s">
        <v>1484</v>
      </c>
      <c r="J2213" s="171"/>
      <c r="K2213" s="171" t="s">
        <v>50</v>
      </c>
      <c r="L2213" s="171" t="s">
        <v>621</v>
      </c>
      <c r="M2213" s="171" t="s">
        <v>179</v>
      </c>
      <c r="N2213" s="171" t="s">
        <v>48</v>
      </c>
      <c r="O2213" s="171" t="s">
        <v>6625</v>
      </c>
      <c r="P2213" s="464">
        <v>14074</v>
      </c>
      <c r="Q2213" s="171" t="s">
        <v>559</v>
      </c>
      <c r="R2213" s="171" t="s">
        <v>1651</v>
      </c>
      <c r="S2213" s="466"/>
      <c r="T2213" s="171">
        <v>-7777</v>
      </c>
      <c r="U2213" s="171">
        <v>-7777</v>
      </c>
      <c r="V2213" s="171">
        <v>-7777</v>
      </c>
      <c r="W2213" s="171">
        <v>-7777</v>
      </c>
      <c r="X2213" s="171">
        <v>-7777</v>
      </c>
      <c r="Y2213" s="171">
        <v>-7777</v>
      </c>
      <c r="Z2213" s="171">
        <v>-7777</v>
      </c>
      <c r="AA2213" s="183">
        <v>200717</v>
      </c>
      <c r="AB2213" s="171">
        <v>-7777</v>
      </c>
      <c r="AC2213" s="171">
        <v>-7777</v>
      </c>
      <c r="AD2213" s="171">
        <v>-7777</v>
      </c>
      <c r="AE2213" s="171">
        <v>-7777</v>
      </c>
      <c r="AF2213" s="171"/>
      <c r="AG2213" s="171"/>
      <c r="AH2213" s="171"/>
      <c r="AI2213" s="171"/>
      <c r="AJ2213" s="171"/>
      <c r="AK2213" s="171"/>
      <c r="AL2213" s="171"/>
      <c r="AM2213" s="171"/>
      <c r="AN2213" s="1121"/>
      <c r="AO2213" s="171"/>
      <c r="AP2213" s="171"/>
      <c r="AQ2213" s="171"/>
      <c r="AR2213" s="171">
        <f t="shared" si="246"/>
        <v>0</v>
      </c>
      <c r="AS2213" s="171">
        <f t="shared" si="247"/>
        <v>0</v>
      </c>
      <c r="AT2213" s="171" t="s">
        <v>174</v>
      </c>
      <c r="AU2213" s="171"/>
      <c r="AV2213" s="464"/>
      <c r="AW2213" s="465"/>
      <c r="AX2213" s="464"/>
      <c r="AY2213" s="465"/>
      <c r="AZ2213" s="464"/>
      <c r="BA2213" s="465"/>
      <c r="BB2213" s="464"/>
      <c r="BC2213" s="465"/>
      <c r="BD2213" s="464"/>
      <c r="BE2213" s="465"/>
      <c r="BF2213" s="171"/>
      <c r="BG2213" s="171" t="s">
        <v>566</v>
      </c>
      <c r="BH2213" s="107"/>
      <c r="BI2213" s="107"/>
      <c r="BJ2213" s="107"/>
      <c r="BK2213" s="107"/>
      <c r="BL2213" s="107"/>
      <c r="BM2213" s="107"/>
      <c r="BN2213" s="107"/>
      <c r="BO2213" s="107"/>
      <c r="BP2213" s="107"/>
      <c r="BQ2213" s="107"/>
      <c r="BR2213" s="107"/>
      <c r="BS2213" s="107"/>
      <c r="BT2213" s="107"/>
      <c r="BU2213" s="107"/>
      <c r="BV2213" s="107"/>
      <c r="BW2213" s="107"/>
      <c r="BX2213" s="107"/>
      <c r="BY2213" s="107"/>
      <c r="BZ2213" s="107"/>
      <c r="CA2213" s="107"/>
      <c r="CB2213" s="107"/>
      <c r="CC2213" s="107"/>
      <c r="CD2213" s="107"/>
      <c r="CE2213" s="107"/>
      <c r="CF2213" s="107"/>
      <c r="CG2213" s="107"/>
      <c r="CH2213" s="107"/>
      <c r="CI2213" s="107"/>
      <c r="CJ2213" s="107"/>
      <c r="CK2213" s="107"/>
      <c r="CL2213" s="107"/>
      <c r="CM2213" s="107"/>
      <c r="CN2213" s="107"/>
      <c r="CO2213" s="107"/>
      <c r="CP2213" s="107"/>
      <c r="CQ2213" s="107"/>
      <c r="CR2213" s="107"/>
      <c r="CS2213" s="107"/>
      <c r="CT2213" s="107"/>
      <c r="CU2213" s="107"/>
      <c r="CV2213" s="107"/>
      <c r="CW2213" s="107"/>
      <c r="CX2213" s="107"/>
      <c r="CY2213" s="107"/>
      <c r="CZ2213" s="107"/>
      <c r="DA2213" s="107"/>
      <c r="DB2213" s="107"/>
      <c r="DC2213" s="107"/>
      <c r="DD2213" s="107"/>
      <c r="DE2213" s="107"/>
      <c r="DF2213" s="107"/>
      <c r="DG2213" s="107"/>
      <c r="DH2213" s="107"/>
      <c r="DI2213" s="107"/>
      <c r="DJ2213" s="107"/>
      <c r="DK2213" s="107"/>
      <c r="DL2213" s="107"/>
      <c r="DM2213" s="107"/>
      <c r="DN2213" s="107"/>
      <c r="DO2213" s="107"/>
      <c r="DP2213" s="107"/>
      <c r="DQ2213" s="107"/>
      <c r="DR2213" s="107"/>
      <c r="DS2213" s="107"/>
      <c r="DT2213" s="107"/>
      <c r="DU2213" s="107"/>
      <c r="DV2213" s="107"/>
      <c r="DW2213" s="107"/>
      <c r="DX2213" s="107"/>
      <c r="DY2213" s="107"/>
      <c r="DZ2213" s="107"/>
      <c r="EA2213" s="107"/>
      <c r="EB2213" s="107"/>
      <c r="EC2213" s="107"/>
      <c r="ED2213" s="107"/>
      <c r="EE2213" s="107"/>
      <c r="EF2213" s="107"/>
      <c r="EG2213" s="107"/>
      <c r="EH2213" s="107"/>
      <c r="EI2213" s="107"/>
      <c r="EJ2213" s="107"/>
      <c r="EK2213" s="107"/>
      <c r="EL2213" s="107"/>
      <c r="EM2213" s="107"/>
      <c r="EN2213" s="107"/>
      <c r="EO2213" s="107"/>
      <c r="EP2213" s="107"/>
      <c r="EQ2213" s="107"/>
      <c r="ER2213" s="107"/>
      <c r="ES2213" s="107"/>
      <c r="ET2213" s="107"/>
      <c r="EU2213" s="107"/>
      <c r="EV2213" s="107"/>
      <c r="EW2213" s="107"/>
      <c r="EX2213" s="107"/>
      <c r="EY2213" s="107"/>
      <c r="EZ2213" s="107"/>
      <c r="FA2213" s="107"/>
      <c r="FB2213" s="107"/>
      <c r="FC2213" s="107"/>
      <c r="FD2213" s="107"/>
      <c r="FE2213" s="107"/>
      <c r="FF2213" s="107"/>
      <c r="FG2213" s="107"/>
      <c r="FH2213" s="107"/>
      <c r="FI2213" s="107"/>
      <c r="FJ2213" s="107"/>
      <c r="FK2213" s="107"/>
      <c r="FL2213" s="107"/>
      <c r="FM2213" s="107"/>
      <c r="FN2213" s="107"/>
      <c r="FO2213" s="107"/>
      <c r="FP2213" s="107"/>
      <c r="FQ2213" s="107"/>
      <c r="FR2213" s="107"/>
      <c r="FS2213" s="107"/>
      <c r="FT2213" s="107"/>
      <c r="FU2213" s="107"/>
      <c r="FV2213" s="107"/>
      <c r="FW2213" s="107"/>
      <c r="FX2213" s="107"/>
      <c r="FY2213" s="107"/>
      <c r="FZ2213" s="107"/>
      <c r="GA2213" s="107"/>
      <c r="GB2213" s="107"/>
      <c r="GC2213" s="107"/>
      <c r="GD2213" s="107"/>
      <c r="GE2213" s="107"/>
      <c r="GF2213" s="107"/>
      <c r="GG2213" s="107"/>
      <c r="GH2213" s="107"/>
      <c r="GI2213" s="107"/>
      <c r="GJ2213" s="107"/>
      <c r="GK2213" s="107"/>
      <c r="GL2213" s="107"/>
      <c r="GM2213" s="107"/>
      <c r="GN2213" s="107"/>
      <c r="GO2213" s="107"/>
      <c r="GP2213" s="107"/>
      <c r="GQ2213" s="107"/>
      <c r="GR2213" s="107"/>
      <c r="GS2213" s="107"/>
      <c r="GT2213" s="107"/>
      <c r="GU2213" s="107"/>
      <c r="GV2213" s="107"/>
      <c r="GW2213" s="107"/>
      <c r="GX2213" s="107"/>
      <c r="GY2213" s="107"/>
      <c r="GZ2213" s="107"/>
      <c r="HA2213" s="107"/>
      <c r="HB2213" s="107"/>
      <c r="HC2213" s="107"/>
      <c r="HD2213" s="107"/>
      <c r="HE2213" s="107"/>
      <c r="HF2213" s="107"/>
      <c r="HG2213" s="107"/>
      <c r="HH2213" s="107"/>
      <c r="HI2213" s="107"/>
      <c r="HJ2213" s="107"/>
      <c r="HK2213" s="107"/>
      <c r="HL2213" s="107"/>
      <c r="HM2213" s="107"/>
      <c r="HN2213" s="107"/>
      <c r="HO2213" s="107"/>
      <c r="HP2213" s="107"/>
      <c r="HQ2213" s="107"/>
      <c r="HR2213" s="107"/>
      <c r="HS2213" s="107"/>
      <c r="HT2213" s="107"/>
      <c r="HU2213" s="107"/>
      <c r="HV2213" s="107"/>
      <c r="HW2213" s="107"/>
      <c r="HX2213" s="107"/>
      <c r="HY2213" s="107"/>
      <c r="HZ2213" s="107"/>
      <c r="IA2213" s="107"/>
      <c r="IB2213" s="107"/>
      <c r="IC2213" s="107"/>
      <c r="ID2213" s="107"/>
      <c r="IE2213" s="107"/>
      <c r="IF2213" s="107"/>
      <c r="IG2213" s="107"/>
      <c r="IH2213" s="107"/>
      <c r="II2213" s="107"/>
      <c r="IJ2213" s="107"/>
      <c r="IK2213" s="107"/>
      <c r="IL2213" s="107"/>
      <c r="IM2213" s="107"/>
      <c r="IN2213" s="107"/>
      <c r="IO2213" s="107"/>
      <c r="IP2213" s="107"/>
      <c r="IQ2213" s="107"/>
      <c r="IR2213" s="107"/>
      <c r="IS2213" s="107"/>
      <c r="IT2213" s="107"/>
      <c r="IU2213" s="107"/>
      <c r="IV2213" s="107"/>
      <c r="IW2213" s="107"/>
      <c r="IX2213" s="107"/>
      <c r="IY2213" s="107"/>
      <c r="IZ2213" s="107"/>
      <c r="JA2213" s="107"/>
      <c r="JB2213" s="107"/>
      <c r="JC2213" s="107"/>
      <c r="JD2213" s="107"/>
      <c r="JE2213" s="107"/>
      <c r="JF2213" s="107"/>
      <c r="JG2213" s="107"/>
      <c r="JH2213" s="107"/>
      <c r="JI2213" s="107"/>
      <c r="JJ2213" s="107"/>
      <c r="JK2213" s="107"/>
      <c r="JL2213" s="107"/>
      <c r="JM2213" s="107"/>
      <c r="JN2213" s="107"/>
      <c r="JO2213" s="107"/>
      <c r="JP2213" s="107"/>
      <c r="JQ2213" s="107"/>
      <c r="JR2213" s="107"/>
      <c r="JS2213" s="107"/>
      <c r="JT2213" s="107"/>
      <c r="JU2213" s="107"/>
      <c r="JV2213" s="107"/>
      <c r="JW2213" s="107"/>
      <c r="JX2213" s="107"/>
      <c r="JY2213" s="107"/>
      <c r="JZ2213" s="107"/>
      <c r="KA2213" s="107"/>
      <c r="KB2213" s="107"/>
      <c r="KC2213" s="107"/>
      <c r="KD2213" s="107"/>
      <c r="KE2213" s="107"/>
      <c r="KF2213" s="107"/>
      <c r="KG2213" s="107"/>
      <c r="KH2213" s="107"/>
      <c r="KI2213" s="107"/>
      <c r="KJ2213" s="107"/>
      <c r="KK2213" s="107"/>
      <c r="KL2213" s="107"/>
      <c r="KM2213" s="107"/>
      <c r="KN2213" s="107"/>
      <c r="KO2213" s="107"/>
    </row>
    <row r="2214" spans="1:301" s="185" customFormat="1" ht="25.5" x14ac:dyDescent="0.25">
      <c r="A2214" s="424">
        <v>780</v>
      </c>
      <c r="B2214" s="425" t="s">
        <v>3169</v>
      </c>
      <c r="C2214" s="427">
        <v>12760008</v>
      </c>
      <c r="D2214" s="428">
        <v>39930</v>
      </c>
      <c r="E2214" s="428">
        <v>39930</v>
      </c>
      <c r="F2214" s="428">
        <v>41026</v>
      </c>
      <c r="G2214" s="478">
        <v>-7777</v>
      </c>
      <c r="H2214" s="425" t="s">
        <v>1344</v>
      </c>
      <c r="I2214" s="425" t="s">
        <v>1496</v>
      </c>
      <c r="J2214" s="425"/>
      <c r="K2214" s="425" t="s">
        <v>142</v>
      </c>
      <c r="L2214" s="425" t="s">
        <v>2333</v>
      </c>
      <c r="M2214" s="425" t="s">
        <v>232</v>
      </c>
      <c r="N2214" s="425" t="s">
        <v>74</v>
      </c>
      <c r="O2214" s="425" t="s">
        <v>6626</v>
      </c>
      <c r="P2214" s="426">
        <v>38145</v>
      </c>
      <c r="Q2214" s="425" t="s">
        <v>559</v>
      </c>
      <c r="R2214" s="425" t="s">
        <v>1651</v>
      </c>
      <c r="S2214" s="430"/>
      <c r="T2214" s="425">
        <v>-7777</v>
      </c>
      <c r="U2214" s="425">
        <v>-7777</v>
      </c>
      <c r="V2214" s="425">
        <v>-7777</v>
      </c>
      <c r="W2214" s="425">
        <v>-7777</v>
      </c>
      <c r="X2214" s="425">
        <v>-7777</v>
      </c>
      <c r="Y2214" s="425">
        <v>-7777</v>
      </c>
      <c r="Z2214" s="425">
        <v>-7777</v>
      </c>
      <c r="AA2214" s="523">
        <v>22685</v>
      </c>
      <c r="AB2214" s="425">
        <v>-7777</v>
      </c>
      <c r="AC2214" s="425">
        <v>-7777</v>
      </c>
      <c r="AD2214" s="425">
        <v>-7777</v>
      </c>
      <c r="AE2214" s="425">
        <v>-7777</v>
      </c>
      <c r="AF2214" s="425"/>
      <c r="AG2214" s="425"/>
      <c r="AH2214" s="425"/>
      <c r="AI2214" s="425"/>
      <c r="AJ2214" s="425"/>
      <c r="AK2214" s="425"/>
      <c r="AL2214" s="425"/>
      <c r="AM2214" s="425"/>
      <c r="AN2214" s="1125"/>
      <c r="AO2214" s="425"/>
      <c r="AP2214" s="425"/>
      <c r="AQ2214" s="425"/>
      <c r="AR2214" s="425">
        <f t="shared" si="246"/>
        <v>0</v>
      </c>
      <c r="AS2214" s="425">
        <f t="shared" si="247"/>
        <v>0</v>
      </c>
      <c r="AT2214" s="425" t="s">
        <v>34</v>
      </c>
      <c r="AU2214" s="425"/>
      <c r="AV2214" s="426"/>
      <c r="AW2214" s="428"/>
      <c r="AX2214" s="426"/>
      <c r="AY2214" s="428"/>
      <c r="AZ2214" s="426"/>
      <c r="BA2214" s="428"/>
      <c r="BB2214" s="426"/>
      <c r="BC2214" s="428"/>
      <c r="BD2214" s="426"/>
      <c r="BE2214" s="428"/>
      <c r="BF2214" s="425"/>
      <c r="BG2214" s="431" t="s">
        <v>1624</v>
      </c>
      <c r="BH2214" s="107"/>
      <c r="BI2214" s="107"/>
      <c r="BJ2214" s="107"/>
      <c r="BK2214" s="107"/>
      <c r="BL2214" s="107"/>
      <c r="BM2214" s="107"/>
      <c r="BN2214" s="107"/>
      <c r="BO2214" s="107"/>
      <c r="BP2214" s="107"/>
      <c r="BQ2214" s="107"/>
      <c r="BR2214" s="107"/>
      <c r="BS2214" s="107"/>
      <c r="BT2214" s="107"/>
      <c r="BU2214" s="107"/>
      <c r="BV2214" s="107"/>
      <c r="BW2214" s="107"/>
      <c r="BX2214" s="107"/>
      <c r="BY2214" s="107"/>
      <c r="BZ2214" s="107"/>
      <c r="CA2214" s="107"/>
      <c r="CB2214" s="107"/>
      <c r="CC2214" s="107"/>
      <c r="CD2214" s="107"/>
      <c r="CE2214" s="107"/>
      <c r="CF2214" s="107"/>
      <c r="CG2214" s="107"/>
      <c r="CH2214" s="107"/>
      <c r="CI2214" s="107"/>
      <c r="CJ2214" s="107"/>
      <c r="CK2214" s="107"/>
      <c r="CL2214" s="107"/>
      <c r="CM2214" s="107"/>
      <c r="CN2214" s="107"/>
      <c r="CO2214" s="107"/>
      <c r="CP2214" s="107"/>
      <c r="CQ2214" s="107"/>
      <c r="CR2214" s="107"/>
      <c r="CS2214" s="107"/>
      <c r="CT2214" s="107"/>
      <c r="CU2214" s="107"/>
      <c r="CV2214" s="107"/>
      <c r="CW2214" s="107"/>
      <c r="CX2214" s="107"/>
      <c r="CY2214" s="107"/>
      <c r="CZ2214" s="107"/>
      <c r="DA2214" s="107"/>
      <c r="DB2214" s="107"/>
      <c r="DC2214" s="107"/>
      <c r="DD2214" s="107"/>
      <c r="DE2214" s="107"/>
      <c r="DF2214" s="107"/>
      <c r="DG2214" s="107"/>
      <c r="DH2214" s="107"/>
      <c r="DI2214" s="107"/>
      <c r="DJ2214" s="107"/>
      <c r="DK2214" s="107"/>
      <c r="DL2214" s="107"/>
      <c r="DM2214" s="107"/>
      <c r="DN2214" s="107"/>
      <c r="DO2214" s="107"/>
      <c r="DP2214" s="107"/>
      <c r="DQ2214" s="107"/>
      <c r="DR2214" s="107"/>
      <c r="DS2214" s="107"/>
      <c r="DT2214" s="107"/>
      <c r="DU2214" s="107"/>
      <c r="DV2214" s="107"/>
      <c r="DW2214" s="107"/>
      <c r="DX2214" s="107"/>
      <c r="DY2214" s="107"/>
      <c r="DZ2214" s="107"/>
      <c r="EA2214" s="107"/>
      <c r="EB2214" s="107"/>
      <c r="EC2214" s="107"/>
      <c r="ED2214" s="107"/>
      <c r="EE2214" s="107"/>
      <c r="EF2214" s="107"/>
      <c r="EG2214" s="107"/>
      <c r="EH2214" s="107"/>
      <c r="EI2214" s="107"/>
      <c r="EJ2214" s="107"/>
      <c r="EK2214" s="107"/>
      <c r="EL2214" s="107"/>
      <c r="EM2214" s="107"/>
      <c r="EN2214" s="107"/>
      <c r="EO2214" s="107"/>
      <c r="EP2214" s="107"/>
      <c r="EQ2214" s="107"/>
      <c r="ER2214" s="107"/>
      <c r="ES2214" s="107"/>
      <c r="ET2214" s="107"/>
      <c r="EU2214" s="107"/>
      <c r="EV2214" s="107"/>
      <c r="EW2214" s="107"/>
      <c r="EX2214" s="107"/>
      <c r="EY2214" s="107"/>
      <c r="EZ2214" s="107"/>
      <c r="FA2214" s="107"/>
      <c r="FB2214" s="107"/>
      <c r="FC2214" s="107"/>
      <c r="FD2214" s="107"/>
      <c r="FE2214" s="107"/>
      <c r="FF2214" s="107"/>
      <c r="FG2214" s="107"/>
      <c r="FH2214" s="107"/>
      <c r="FI2214" s="107"/>
      <c r="FJ2214" s="107"/>
      <c r="FK2214" s="107"/>
      <c r="FL2214" s="107"/>
      <c r="FM2214" s="107"/>
      <c r="FN2214" s="107"/>
      <c r="FO2214" s="107"/>
      <c r="FP2214" s="107"/>
      <c r="FQ2214" s="107"/>
      <c r="FR2214" s="107"/>
      <c r="FS2214" s="107"/>
      <c r="FT2214" s="107"/>
      <c r="FU2214" s="107"/>
      <c r="FV2214" s="107"/>
      <c r="FW2214" s="107"/>
      <c r="FX2214" s="107"/>
      <c r="FY2214" s="107"/>
      <c r="FZ2214" s="107"/>
      <c r="GA2214" s="107"/>
      <c r="GB2214" s="107"/>
      <c r="GC2214" s="107"/>
      <c r="GD2214" s="107"/>
      <c r="GE2214" s="107"/>
      <c r="GF2214" s="107"/>
      <c r="GG2214" s="107"/>
      <c r="GH2214" s="107"/>
      <c r="GI2214" s="107"/>
      <c r="GJ2214" s="107"/>
      <c r="GK2214" s="107"/>
      <c r="GL2214" s="107"/>
      <c r="GM2214" s="107"/>
      <c r="GN2214" s="107"/>
      <c r="GO2214" s="107"/>
      <c r="GP2214" s="107"/>
      <c r="GQ2214" s="107"/>
      <c r="GR2214" s="107"/>
      <c r="GS2214" s="107"/>
      <c r="GT2214" s="107"/>
      <c r="GU2214" s="107"/>
      <c r="GV2214" s="107"/>
      <c r="GW2214" s="107"/>
      <c r="GX2214" s="107"/>
      <c r="GY2214" s="107"/>
      <c r="GZ2214" s="107"/>
      <c r="HA2214" s="107"/>
      <c r="HB2214" s="107"/>
      <c r="HC2214" s="107"/>
      <c r="HD2214" s="107"/>
      <c r="HE2214" s="107"/>
      <c r="HF2214" s="107"/>
      <c r="HG2214" s="107"/>
      <c r="HH2214" s="107"/>
      <c r="HI2214" s="107"/>
      <c r="HJ2214" s="107"/>
      <c r="HK2214" s="107"/>
      <c r="HL2214" s="107"/>
      <c r="HM2214" s="107"/>
      <c r="HN2214" s="107"/>
      <c r="HO2214" s="107"/>
      <c r="HP2214" s="107"/>
      <c r="HQ2214" s="107"/>
      <c r="HR2214" s="107"/>
      <c r="HS2214" s="107"/>
      <c r="HT2214" s="107"/>
      <c r="HU2214" s="107"/>
      <c r="HV2214" s="107"/>
      <c r="HW2214" s="107"/>
      <c r="HX2214" s="107"/>
      <c r="HY2214" s="107"/>
      <c r="HZ2214" s="107"/>
      <c r="IA2214" s="107"/>
      <c r="IB2214" s="107"/>
      <c r="IC2214" s="107"/>
      <c r="ID2214" s="107"/>
      <c r="IE2214" s="107"/>
      <c r="IF2214" s="107"/>
      <c r="IG2214" s="107"/>
      <c r="IH2214" s="107"/>
      <c r="II2214" s="107"/>
      <c r="IJ2214" s="107"/>
      <c r="IK2214" s="107"/>
      <c r="IL2214" s="107"/>
      <c r="IM2214" s="107"/>
      <c r="IN2214" s="107"/>
      <c r="IO2214" s="107"/>
      <c r="IP2214" s="107"/>
      <c r="IQ2214" s="107"/>
      <c r="IR2214" s="107"/>
      <c r="IS2214" s="107"/>
      <c r="IT2214" s="107"/>
      <c r="IU2214" s="107"/>
      <c r="IV2214" s="107"/>
      <c r="IW2214" s="107"/>
      <c r="IX2214" s="107"/>
      <c r="IY2214" s="107"/>
      <c r="IZ2214" s="107"/>
      <c r="JA2214" s="107"/>
      <c r="JB2214" s="107"/>
      <c r="JC2214" s="107"/>
      <c r="JD2214" s="107"/>
      <c r="JE2214" s="107"/>
      <c r="JF2214" s="107"/>
      <c r="JG2214" s="107"/>
      <c r="JH2214" s="107"/>
      <c r="JI2214" s="107"/>
      <c r="JJ2214" s="107"/>
      <c r="JK2214" s="107"/>
      <c r="JL2214" s="107"/>
      <c r="JM2214" s="107"/>
      <c r="JN2214" s="107"/>
      <c r="JO2214" s="107"/>
      <c r="JP2214" s="107"/>
      <c r="JQ2214" s="107"/>
      <c r="JR2214" s="107"/>
      <c r="JS2214" s="107"/>
      <c r="JT2214" s="107"/>
      <c r="JU2214" s="107"/>
      <c r="JV2214" s="107"/>
      <c r="JW2214" s="107"/>
      <c r="JX2214" s="107"/>
      <c r="JY2214" s="107"/>
      <c r="JZ2214" s="107"/>
      <c r="KA2214" s="107"/>
      <c r="KB2214" s="107"/>
      <c r="KC2214" s="107"/>
      <c r="KD2214" s="107"/>
      <c r="KE2214" s="107"/>
      <c r="KF2214" s="107"/>
      <c r="KG2214" s="107"/>
      <c r="KH2214" s="107"/>
      <c r="KI2214" s="107"/>
      <c r="KJ2214" s="107"/>
      <c r="KK2214" s="107"/>
      <c r="KL2214" s="107"/>
      <c r="KM2214" s="107"/>
      <c r="KN2214" s="107"/>
      <c r="KO2214" s="107"/>
    </row>
    <row r="2215" spans="1:301" s="107" customFormat="1" ht="26.25" thickBot="1" x14ac:dyDescent="0.3">
      <c r="A2215" s="416"/>
      <c r="B2215" s="417" t="s">
        <v>3169</v>
      </c>
      <c r="C2215" s="419">
        <v>12760008</v>
      </c>
      <c r="D2215" s="420">
        <v>39930</v>
      </c>
      <c r="E2215" s="420">
        <v>39930</v>
      </c>
      <c r="F2215" s="420">
        <v>41026</v>
      </c>
      <c r="G2215" s="463">
        <v>-7777</v>
      </c>
      <c r="H2215" s="417" t="s">
        <v>1344</v>
      </c>
      <c r="I2215" s="417" t="s">
        <v>1496</v>
      </c>
      <c r="J2215" s="417"/>
      <c r="K2215" s="417" t="s">
        <v>142</v>
      </c>
      <c r="L2215" s="417" t="s">
        <v>2333</v>
      </c>
      <c r="M2215" s="417" t="s">
        <v>232</v>
      </c>
      <c r="N2215" s="417" t="s">
        <v>74</v>
      </c>
      <c r="O2215" s="417" t="s">
        <v>6627</v>
      </c>
      <c r="P2215" s="418">
        <v>38145</v>
      </c>
      <c r="Q2215" s="417" t="s">
        <v>559</v>
      </c>
      <c r="R2215" s="417" t="s">
        <v>1651</v>
      </c>
      <c r="S2215" s="422"/>
      <c r="T2215" s="447">
        <v>-7777</v>
      </c>
      <c r="U2215" s="447">
        <v>-7777</v>
      </c>
      <c r="V2215" s="447">
        <v>-7777</v>
      </c>
      <c r="W2215" s="447">
        <v>-7777</v>
      </c>
      <c r="X2215" s="447">
        <v>-7777</v>
      </c>
      <c r="Y2215" s="447">
        <v>-7777</v>
      </c>
      <c r="Z2215" s="447">
        <v>-7777</v>
      </c>
      <c r="AA2215" s="544">
        <v>9066</v>
      </c>
      <c r="AB2215" s="447">
        <v>-7777</v>
      </c>
      <c r="AC2215" s="447">
        <v>-7777</v>
      </c>
      <c r="AD2215" s="447">
        <v>-7777</v>
      </c>
      <c r="AE2215" s="447">
        <v>-7777</v>
      </c>
      <c r="AF2215" s="417"/>
      <c r="AG2215" s="417"/>
      <c r="AH2215" s="417"/>
      <c r="AI2215" s="417"/>
      <c r="AJ2215" s="417"/>
      <c r="AK2215" s="417"/>
      <c r="AL2215" s="417"/>
      <c r="AM2215" s="417"/>
      <c r="AN2215" s="1126"/>
      <c r="AO2215" s="417"/>
      <c r="AP2215" s="417"/>
      <c r="AQ2215" s="417"/>
      <c r="AR2215" s="417">
        <f t="shared" si="246"/>
        <v>0</v>
      </c>
      <c r="AS2215" s="417">
        <f t="shared" si="247"/>
        <v>0</v>
      </c>
      <c r="AT2215" s="417" t="s">
        <v>34</v>
      </c>
      <c r="AU2215" s="417"/>
      <c r="AV2215" s="418"/>
      <c r="AW2215" s="420"/>
      <c r="AX2215" s="418"/>
      <c r="AY2215" s="420"/>
      <c r="AZ2215" s="418"/>
      <c r="BA2215" s="420"/>
      <c r="BB2215" s="418"/>
      <c r="BC2215" s="420"/>
      <c r="BD2215" s="418"/>
      <c r="BE2215" s="420"/>
      <c r="BF2215" s="417"/>
      <c r="BG2215" s="423" t="s">
        <v>1624</v>
      </c>
    </row>
    <row r="2216" spans="1:301" s="107" customFormat="1" ht="26.25" thickBot="1" x14ac:dyDescent="0.3">
      <c r="A2216" s="171">
        <v>781</v>
      </c>
      <c r="B2216" s="171" t="s">
        <v>1343</v>
      </c>
      <c r="C2216" s="520">
        <v>12760009</v>
      </c>
      <c r="D2216" s="465">
        <v>39979</v>
      </c>
      <c r="E2216" s="465">
        <v>40064</v>
      </c>
      <c r="F2216" s="465">
        <v>42255</v>
      </c>
      <c r="G2216" s="515">
        <v>-7777</v>
      </c>
      <c r="H2216" s="171" t="s">
        <v>1344</v>
      </c>
      <c r="I2216" s="171" t="s">
        <v>1496</v>
      </c>
      <c r="J2216" s="171"/>
      <c r="K2216" s="171" t="s">
        <v>142</v>
      </c>
      <c r="L2216" s="171" t="s">
        <v>6628</v>
      </c>
      <c r="M2216" s="171" t="s">
        <v>539</v>
      </c>
      <c r="N2216" s="171" t="s">
        <v>74</v>
      </c>
      <c r="O2216" s="171" t="s">
        <v>6629</v>
      </c>
      <c r="P2216" s="464">
        <v>22335</v>
      </c>
      <c r="Q2216" s="171" t="s">
        <v>559</v>
      </c>
      <c r="R2216" s="171" t="s">
        <v>1651</v>
      </c>
      <c r="S2216" s="466"/>
      <c r="T2216" s="171">
        <v>-7777</v>
      </c>
      <c r="U2216" s="171">
        <v>-7777</v>
      </c>
      <c r="V2216" s="171">
        <v>-7777</v>
      </c>
      <c r="W2216" s="171">
        <v>-7777</v>
      </c>
      <c r="X2216" s="171">
        <v>-7777</v>
      </c>
      <c r="Y2216" s="171">
        <v>-7777</v>
      </c>
      <c r="Z2216" s="171">
        <v>-7777</v>
      </c>
      <c r="AA2216" s="183">
        <v>19627</v>
      </c>
      <c r="AB2216" s="171">
        <v>-7777</v>
      </c>
      <c r="AC2216" s="171">
        <v>-7777</v>
      </c>
      <c r="AD2216" s="171">
        <v>-7777</v>
      </c>
      <c r="AE2216" s="171">
        <v>-7777</v>
      </c>
      <c r="AF2216" s="171"/>
      <c r="AG2216" s="171"/>
      <c r="AH2216" s="171"/>
      <c r="AI2216" s="171"/>
      <c r="AJ2216" s="171"/>
      <c r="AK2216" s="171"/>
      <c r="AL2216" s="171"/>
      <c r="AM2216" s="171"/>
      <c r="AN2216" s="1121"/>
      <c r="AO2216" s="171"/>
      <c r="AP2216" s="171"/>
      <c r="AQ2216" s="171"/>
      <c r="AR2216" s="171">
        <f t="shared" si="246"/>
        <v>0</v>
      </c>
      <c r="AS2216" s="171">
        <f t="shared" si="247"/>
        <v>0</v>
      </c>
      <c r="AT2216" s="171" t="s">
        <v>43</v>
      </c>
      <c r="AU2216" s="171" t="s">
        <v>8601</v>
      </c>
      <c r="AV2216" s="464"/>
      <c r="AW2216" s="465"/>
      <c r="AX2216" s="464"/>
      <c r="AY2216" s="465"/>
      <c r="AZ2216" s="464"/>
      <c r="BA2216" s="465"/>
      <c r="BB2216" s="464"/>
      <c r="BC2216" s="465"/>
      <c r="BD2216" s="464"/>
      <c r="BE2216" s="465"/>
      <c r="BF2216" s="171"/>
      <c r="BG2216" s="171" t="s">
        <v>1624</v>
      </c>
    </row>
    <row r="2217" spans="1:301" s="107" customFormat="1" ht="39" thickBot="1" x14ac:dyDescent="0.3">
      <c r="A2217" s="496">
        <v>782</v>
      </c>
      <c r="B2217" s="497" t="s">
        <v>3170</v>
      </c>
      <c r="C2217" s="499">
        <v>12760010</v>
      </c>
      <c r="D2217" s="500">
        <v>39979</v>
      </c>
      <c r="E2217" s="500">
        <v>40064</v>
      </c>
      <c r="F2217" s="500">
        <v>41160</v>
      </c>
      <c r="G2217" s="497">
        <v>-7777</v>
      </c>
      <c r="H2217" s="497" t="s">
        <v>1344</v>
      </c>
      <c r="I2217" s="497" t="s">
        <v>1496</v>
      </c>
      <c r="J2217" s="497"/>
      <c r="K2217" s="497" t="s">
        <v>142</v>
      </c>
      <c r="L2217" s="497" t="s">
        <v>6630</v>
      </c>
      <c r="M2217" s="497" t="s">
        <v>232</v>
      </c>
      <c r="N2217" s="497" t="s">
        <v>74</v>
      </c>
      <c r="O2217" s="497" t="s">
        <v>6631</v>
      </c>
      <c r="P2217" s="498" t="s">
        <v>6632</v>
      </c>
      <c r="Q2217" s="497" t="s">
        <v>559</v>
      </c>
      <c r="R2217" s="497" t="s">
        <v>1651</v>
      </c>
      <c r="S2217" s="502"/>
      <c r="T2217" s="497">
        <v>-7777</v>
      </c>
      <c r="U2217" s="497">
        <v>-7777</v>
      </c>
      <c r="V2217" s="497">
        <v>-7777</v>
      </c>
      <c r="W2217" s="497">
        <v>-7777</v>
      </c>
      <c r="X2217" s="497">
        <v>-7777</v>
      </c>
      <c r="Y2217" s="497">
        <v>-7777</v>
      </c>
      <c r="Z2217" s="497">
        <v>-7777</v>
      </c>
      <c r="AA2217" s="497">
        <v>49867</v>
      </c>
      <c r="AB2217" s="497">
        <v>-7777</v>
      </c>
      <c r="AC2217" s="497">
        <v>-7777</v>
      </c>
      <c r="AD2217" s="497">
        <v>-7777</v>
      </c>
      <c r="AE2217" s="497">
        <v>-7777</v>
      </c>
      <c r="AF2217" s="497"/>
      <c r="AG2217" s="497"/>
      <c r="AH2217" s="497"/>
      <c r="AI2217" s="497"/>
      <c r="AJ2217" s="497"/>
      <c r="AK2217" s="497"/>
      <c r="AL2217" s="497"/>
      <c r="AM2217" s="497"/>
      <c r="AN2217" s="1127"/>
      <c r="AO2217" s="497"/>
      <c r="AP2217" s="497"/>
      <c r="AQ2217" s="497"/>
      <c r="AR2217" s="497">
        <f t="shared" si="246"/>
        <v>0</v>
      </c>
      <c r="AS2217" s="497">
        <f t="shared" si="247"/>
        <v>0</v>
      </c>
      <c r="AT2217" s="497" t="s">
        <v>43</v>
      </c>
      <c r="AU2217" s="497" t="s">
        <v>8602</v>
      </c>
      <c r="AV2217" s="498"/>
      <c r="AW2217" s="500"/>
      <c r="AX2217" s="498"/>
      <c r="AY2217" s="500"/>
      <c r="AZ2217" s="498">
        <v>264</v>
      </c>
      <c r="BA2217" s="500">
        <v>41052</v>
      </c>
      <c r="BB2217" s="498"/>
      <c r="BC2217" s="500"/>
      <c r="BD2217" s="498"/>
      <c r="BE2217" s="500"/>
      <c r="BF2217" s="497" t="s">
        <v>9706</v>
      </c>
      <c r="BG2217" s="504" t="s">
        <v>1624</v>
      </c>
    </row>
    <row r="2218" spans="1:301" s="107" customFormat="1" ht="39" thickBot="1" x14ac:dyDescent="0.3">
      <c r="A2218" s="171">
        <v>783</v>
      </c>
      <c r="B2218" s="171" t="s">
        <v>10343</v>
      </c>
      <c r="C2218" s="520">
        <v>12760011</v>
      </c>
      <c r="D2218" s="465">
        <v>40119</v>
      </c>
      <c r="E2218" s="465">
        <v>40119</v>
      </c>
      <c r="F2218" s="465">
        <v>41127</v>
      </c>
      <c r="G2218" s="515">
        <v>-7777</v>
      </c>
      <c r="H2218" s="171" t="s">
        <v>3166</v>
      </c>
      <c r="I2218" s="171" t="s">
        <v>1210</v>
      </c>
      <c r="J2218" s="171"/>
      <c r="K2218" s="171" t="s">
        <v>50</v>
      </c>
      <c r="L2218" s="171" t="s">
        <v>499</v>
      </c>
      <c r="M2218" s="171" t="s">
        <v>345</v>
      </c>
      <c r="N2218" s="171" t="s">
        <v>74</v>
      </c>
      <c r="O2218" s="171" t="s">
        <v>6633</v>
      </c>
      <c r="P2218" s="464">
        <v>37863</v>
      </c>
      <c r="Q2218" s="171" t="s">
        <v>559</v>
      </c>
      <c r="R2218" s="171" t="s">
        <v>1651</v>
      </c>
      <c r="S2218" s="466" t="s">
        <v>781</v>
      </c>
      <c r="T2218" s="171">
        <v>-7777</v>
      </c>
      <c r="U2218" s="171">
        <v>-7777</v>
      </c>
      <c r="V2218" s="171">
        <v>-7777</v>
      </c>
      <c r="W2218" s="171">
        <v>-7777</v>
      </c>
      <c r="X2218" s="171">
        <v>-7777</v>
      </c>
      <c r="Y2218" s="171">
        <v>-7777</v>
      </c>
      <c r="Z2218" s="171">
        <v>-7777</v>
      </c>
      <c r="AA2218" s="183">
        <v>71069</v>
      </c>
      <c r="AB2218" s="171">
        <v>-7777</v>
      </c>
      <c r="AC2218" s="171">
        <v>-7777</v>
      </c>
      <c r="AD2218" s="171">
        <v>-7777</v>
      </c>
      <c r="AE2218" s="171">
        <v>-7777</v>
      </c>
      <c r="AF2218" s="171"/>
      <c r="AG2218" s="171"/>
      <c r="AH2218" s="171"/>
      <c r="AI2218" s="171"/>
      <c r="AJ2218" s="171"/>
      <c r="AK2218" s="171"/>
      <c r="AL2218" s="171"/>
      <c r="AM2218" s="171"/>
      <c r="AN2218" s="1121"/>
      <c r="AO2218" s="171"/>
      <c r="AP2218" s="171"/>
      <c r="AQ2218" s="171"/>
      <c r="AR2218" s="171">
        <f t="shared" si="246"/>
        <v>0</v>
      </c>
      <c r="AS2218" s="171">
        <f t="shared" si="247"/>
        <v>0</v>
      </c>
      <c r="AT2218" s="171" t="s">
        <v>262</v>
      </c>
      <c r="AU2218" s="171"/>
      <c r="AV2218" s="464"/>
      <c r="AW2218" s="465"/>
      <c r="AX2218" s="464"/>
      <c r="AY2218" s="465"/>
      <c r="AZ2218" s="464"/>
      <c r="BA2218" s="465"/>
      <c r="BB2218" s="464"/>
      <c r="BC2218" s="465"/>
      <c r="BD2218" s="464"/>
      <c r="BE2218" s="465"/>
      <c r="BF2218" s="171"/>
      <c r="BG2218" s="171" t="s">
        <v>1624</v>
      </c>
    </row>
    <row r="2219" spans="1:301" s="1008" customFormat="1" ht="48" customHeight="1" thickBot="1" x14ac:dyDescent="0.3">
      <c r="A2219" s="407">
        <v>784</v>
      </c>
      <c r="B2219" s="408" t="s">
        <v>10344</v>
      </c>
      <c r="C2219" s="408">
        <v>12760012</v>
      </c>
      <c r="D2219" s="411">
        <v>41058</v>
      </c>
      <c r="E2219" s="411">
        <v>41058</v>
      </c>
      <c r="F2219" s="411">
        <v>42884</v>
      </c>
      <c r="G2219" s="461">
        <v>-7777</v>
      </c>
      <c r="H2219" s="408" t="s">
        <v>12289</v>
      </c>
      <c r="I2219" s="408" t="s">
        <v>2936</v>
      </c>
      <c r="J2219" s="408"/>
      <c r="K2219" s="408" t="s">
        <v>33</v>
      </c>
      <c r="L2219" s="408" t="s">
        <v>6608</v>
      </c>
      <c r="M2219" s="408" t="s">
        <v>47</v>
      </c>
      <c r="N2219" s="408" t="s">
        <v>47</v>
      </c>
      <c r="O2219" s="408" t="s">
        <v>12288</v>
      </c>
      <c r="P2219" s="409" t="s">
        <v>6610</v>
      </c>
      <c r="Q2219" s="408" t="s">
        <v>559</v>
      </c>
      <c r="R2219" s="408" t="s">
        <v>1651</v>
      </c>
      <c r="S2219" s="412" t="s">
        <v>6634</v>
      </c>
      <c r="T2219" s="408">
        <v>-7777</v>
      </c>
      <c r="U2219" s="408">
        <v>-7777</v>
      </c>
      <c r="V2219" s="408">
        <v>-7777</v>
      </c>
      <c r="W2219" s="408">
        <v>-7777</v>
      </c>
      <c r="X2219" s="408">
        <v>-7777</v>
      </c>
      <c r="Y2219" s="408">
        <v>-7777</v>
      </c>
      <c r="Z2219" s="408">
        <v>-7777</v>
      </c>
      <c r="AA2219" s="527">
        <v>221600</v>
      </c>
      <c r="AB2219" s="408">
        <v>-7777</v>
      </c>
      <c r="AC2219" s="408">
        <v>-7777</v>
      </c>
      <c r="AD2219" s="408">
        <v>-7777</v>
      </c>
      <c r="AE2219" s="408">
        <v>-7777</v>
      </c>
      <c r="AF2219" s="408" t="s">
        <v>686</v>
      </c>
      <c r="AG2219" s="408"/>
      <c r="AH2219" s="408"/>
      <c r="AI2219" s="408"/>
      <c r="AJ2219" s="408" t="s">
        <v>6635</v>
      </c>
      <c r="AK2219" s="408" t="s">
        <v>6636</v>
      </c>
      <c r="AL2219" s="408">
        <v>43</v>
      </c>
      <c r="AM2219" s="408">
        <v>33</v>
      </c>
      <c r="AN2219" s="1111">
        <v>31.4</v>
      </c>
      <c r="AO2219" s="408">
        <v>25</v>
      </c>
      <c r="AP2219" s="408">
        <v>38</v>
      </c>
      <c r="AQ2219" s="408">
        <v>0.9</v>
      </c>
      <c r="AR2219" s="408">
        <f t="shared" si="246"/>
        <v>43.558722222222222</v>
      </c>
      <c r="AS2219" s="408">
        <f t="shared" si="247"/>
        <v>25.633583333333334</v>
      </c>
      <c r="AT2219" s="408" t="s">
        <v>43</v>
      </c>
      <c r="AU2219" s="408" t="s">
        <v>3171</v>
      </c>
      <c r="AV2219" s="409"/>
      <c r="AW2219" s="411"/>
      <c r="AX2219" s="409">
        <v>2084</v>
      </c>
      <c r="AY2219" s="411">
        <v>42858</v>
      </c>
      <c r="AZ2219" s="409"/>
      <c r="BA2219" s="411"/>
      <c r="BB2219" s="409"/>
      <c r="BC2219" s="411"/>
      <c r="BD2219" s="409"/>
      <c r="BE2219" s="411"/>
      <c r="BF2219" s="408" t="s">
        <v>12290</v>
      </c>
      <c r="BG2219" s="413" t="s">
        <v>8603</v>
      </c>
    </row>
    <row r="2220" spans="1:301" s="1008" customFormat="1" ht="45.75" customHeight="1" thickBot="1" x14ac:dyDescent="0.3">
      <c r="A2220" s="718"/>
      <c r="B2220" s="166" t="s">
        <v>10344</v>
      </c>
      <c r="C2220" s="166">
        <v>12760012</v>
      </c>
      <c r="D2220" s="241">
        <v>41058</v>
      </c>
      <c r="E2220" s="241">
        <v>41058</v>
      </c>
      <c r="F2220" s="241">
        <v>42884</v>
      </c>
      <c r="G2220" s="375">
        <v>-7777</v>
      </c>
      <c r="H2220" s="455" t="s">
        <v>12289</v>
      </c>
      <c r="I2220" s="166" t="s">
        <v>2936</v>
      </c>
      <c r="J2220" s="166"/>
      <c r="K2220" s="166" t="s">
        <v>33</v>
      </c>
      <c r="L2220" s="166" t="s">
        <v>6608</v>
      </c>
      <c r="M2220" s="166" t="s">
        <v>47</v>
      </c>
      <c r="N2220" s="166" t="s">
        <v>47</v>
      </c>
      <c r="O2220" s="166" t="s">
        <v>12288</v>
      </c>
      <c r="P2220" s="240" t="s">
        <v>6610</v>
      </c>
      <c r="Q2220" s="166" t="s">
        <v>559</v>
      </c>
      <c r="R2220" s="166" t="s">
        <v>1651</v>
      </c>
      <c r="S2220" s="289" t="s">
        <v>6634</v>
      </c>
      <c r="T2220" s="166" t="s">
        <v>1861</v>
      </c>
      <c r="U2220" s="166" t="s">
        <v>1861</v>
      </c>
      <c r="V2220" s="166" t="s">
        <v>1861</v>
      </c>
      <c r="W2220" s="166" t="s">
        <v>1861</v>
      </c>
      <c r="X2220" s="166" t="s">
        <v>1861</v>
      </c>
      <c r="Y2220" s="166" t="s">
        <v>1861</v>
      </c>
      <c r="Z2220" s="166" t="s">
        <v>1861</v>
      </c>
      <c r="AA2220" s="166" t="s">
        <v>1861</v>
      </c>
      <c r="AB2220" s="166" t="s">
        <v>1861</v>
      </c>
      <c r="AC2220" s="166" t="s">
        <v>1861</v>
      </c>
      <c r="AD2220" s="166" t="s">
        <v>1861</v>
      </c>
      <c r="AE2220" s="166" t="s">
        <v>1861</v>
      </c>
      <c r="AF2220" s="166" t="s">
        <v>6637</v>
      </c>
      <c r="AG2220" s="166"/>
      <c r="AH2220" s="166"/>
      <c r="AI2220" s="166"/>
      <c r="AJ2220" s="166" t="s">
        <v>6638</v>
      </c>
      <c r="AK2220" s="166" t="s">
        <v>6639</v>
      </c>
      <c r="AL2220" s="166">
        <v>43</v>
      </c>
      <c r="AM2220" s="166">
        <v>33</v>
      </c>
      <c r="AN2220" s="1113">
        <v>54.4</v>
      </c>
      <c r="AO2220" s="166">
        <v>25</v>
      </c>
      <c r="AP2220" s="166">
        <v>37</v>
      </c>
      <c r="AQ2220" s="166">
        <v>33.700000000000003</v>
      </c>
      <c r="AR2220" s="166">
        <f t="shared" si="246"/>
        <v>43.565111111111108</v>
      </c>
      <c r="AS2220" s="166">
        <f t="shared" si="247"/>
        <v>25.626027777777779</v>
      </c>
      <c r="AT2220" s="166" t="s">
        <v>43</v>
      </c>
      <c r="AU2220" s="166" t="s">
        <v>3171</v>
      </c>
      <c r="AV2220" s="240"/>
      <c r="AW2220" s="241"/>
      <c r="AX2220" s="240">
        <v>2084</v>
      </c>
      <c r="AY2220" s="241">
        <v>42858</v>
      </c>
      <c r="AZ2220" s="240"/>
      <c r="BA2220" s="241"/>
      <c r="BB2220" s="240"/>
      <c r="BC2220" s="241"/>
      <c r="BD2220" s="240"/>
      <c r="BE2220" s="241"/>
      <c r="BF2220" s="408" t="s">
        <v>12290</v>
      </c>
      <c r="BG2220" s="640" t="s">
        <v>8603</v>
      </c>
    </row>
    <row r="2221" spans="1:301" s="107" customFormat="1" ht="48" customHeight="1" x14ac:dyDescent="0.25">
      <c r="A2221" s="676"/>
      <c r="B2221" s="570" t="s">
        <v>10344</v>
      </c>
      <c r="C2221" s="570">
        <v>12760012</v>
      </c>
      <c r="D2221" s="679">
        <v>41058</v>
      </c>
      <c r="E2221" s="679">
        <v>41058</v>
      </c>
      <c r="F2221" s="679">
        <v>46536</v>
      </c>
      <c r="G2221" s="680">
        <v>-7777</v>
      </c>
      <c r="H2221" s="570" t="s">
        <v>12289</v>
      </c>
      <c r="I2221" s="570" t="s">
        <v>2936</v>
      </c>
      <c r="J2221" s="570"/>
      <c r="K2221" s="570" t="s">
        <v>33</v>
      </c>
      <c r="L2221" s="570" t="s">
        <v>6608</v>
      </c>
      <c r="M2221" s="570" t="s">
        <v>47</v>
      </c>
      <c r="N2221" s="570" t="s">
        <v>47</v>
      </c>
      <c r="O2221" s="570" t="s">
        <v>12288</v>
      </c>
      <c r="P2221" s="677" t="s">
        <v>6610</v>
      </c>
      <c r="Q2221" s="570" t="s">
        <v>559</v>
      </c>
      <c r="R2221" s="570" t="s">
        <v>1651</v>
      </c>
      <c r="S2221" s="1006" t="s">
        <v>6634</v>
      </c>
      <c r="T2221" s="570">
        <v>-7777</v>
      </c>
      <c r="U2221" s="570">
        <v>-7777</v>
      </c>
      <c r="V2221" s="570">
        <v>-7777</v>
      </c>
      <c r="W2221" s="570">
        <v>-7777</v>
      </c>
      <c r="X2221" s="570">
        <v>-7777</v>
      </c>
      <c r="Y2221" s="570">
        <v>-7777</v>
      </c>
      <c r="Z2221" s="570">
        <v>-7777</v>
      </c>
      <c r="AA2221" s="1007">
        <v>221600</v>
      </c>
      <c r="AB2221" s="570">
        <v>-7777</v>
      </c>
      <c r="AC2221" s="570">
        <v>-7777</v>
      </c>
      <c r="AD2221" s="570">
        <v>-7777</v>
      </c>
      <c r="AE2221" s="570">
        <v>-7777</v>
      </c>
      <c r="AF2221" s="570" t="s">
        <v>686</v>
      </c>
      <c r="AG2221" s="570"/>
      <c r="AH2221" s="570"/>
      <c r="AI2221" s="570"/>
      <c r="AJ2221" s="570" t="s">
        <v>6635</v>
      </c>
      <c r="AK2221" s="570" t="s">
        <v>6636</v>
      </c>
      <c r="AL2221" s="570">
        <v>43</v>
      </c>
      <c r="AM2221" s="570">
        <v>33</v>
      </c>
      <c r="AN2221" s="1200">
        <v>31.4</v>
      </c>
      <c r="AO2221" s="570">
        <v>25</v>
      </c>
      <c r="AP2221" s="570">
        <v>38</v>
      </c>
      <c r="AQ2221" s="570">
        <v>0.9</v>
      </c>
      <c r="AR2221" s="570">
        <f t="shared" ref="AR2221:AR2222" si="248">AL2221+AM2221/60+AN2221/3600</f>
        <v>43.558722222222222</v>
      </c>
      <c r="AS2221" s="570">
        <f t="shared" ref="AS2221:AS2222" si="249">AO2221+AP2221/60+AQ2221/3600</f>
        <v>25.633583333333334</v>
      </c>
      <c r="AT2221" s="570" t="s">
        <v>43</v>
      </c>
      <c r="AU2221" s="570" t="s">
        <v>3171</v>
      </c>
      <c r="AV2221" s="677"/>
      <c r="AW2221" s="679"/>
      <c r="AX2221" s="677"/>
      <c r="AY2221" s="679"/>
      <c r="AZ2221" s="677"/>
      <c r="BA2221" s="679"/>
      <c r="BB2221" s="677"/>
      <c r="BC2221" s="679"/>
      <c r="BD2221" s="677"/>
      <c r="BE2221" s="679"/>
      <c r="BF2221" s="570"/>
      <c r="BG2221" s="1072"/>
    </row>
    <row r="2222" spans="1:301" s="107" customFormat="1" ht="39" thickBot="1" x14ac:dyDescent="0.3">
      <c r="A2222" s="447"/>
      <c r="B2222" s="447" t="s">
        <v>10344</v>
      </c>
      <c r="C2222" s="1067">
        <v>12760012</v>
      </c>
      <c r="D2222" s="1068">
        <v>41058</v>
      </c>
      <c r="E2222" s="1068">
        <v>41058</v>
      </c>
      <c r="F2222" s="1068">
        <v>46536</v>
      </c>
      <c r="G2222" s="1069">
        <v>-7777</v>
      </c>
      <c r="H2222" s="447" t="s">
        <v>12289</v>
      </c>
      <c r="I2222" s="447" t="s">
        <v>2936</v>
      </c>
      <c r="J2222" s="447"/>
      <c r="K2222" s="447" t="s">
        <v>33</v>
      </c>
      <c r="L2222" s="447" t="s">
        <v>6608</v>
      </c>
      <c r="M2222" s="447" t="s">
        <v>47</v>
      </c>
      <c r="N2222" s="447" t="s">
        <v>47</v>
      </c>
      <c r="O2222" s="447" t="s">
        <v>12288</v>
      </c>
      <c r="P2222" s="448" t="s">
        <v>6610</v>
      </c>
      <c r="Q2222" s="447" t="s">
        <v>559</v>
      </c>
      <c r="R2222" s="447" t="s">
        <v>1651</v>
      </c>
      <c r="S2222" s="453" t="s">
        <v>6634</v>
      </c>
      <c r="T2222" s="447" t="s">
        <v>1861</v>
      </c>
      <c r="U2222" s="447" t="s">
        <v>1861</v>
      </c>
      <c r="V2222" s="447" t="s">
        <v>1861</v>
      </c>
      <c r="W2222" s="447" t="s">
        <v>1861</v>
      </c>
      <c r="X2222" s="447" t="s">
        <v>1861</v>
      </c>
      <c r="Y2222" s="447" t="s">
        <v>1861</v>
      </c>
      <c r="Z2222" s="447" t="s">
        <v>1861</v>
      </c>
      <c r="AA2222" s="447" t="s">
        <v>1861</v>
      </c>
      <c r="AB2222" s="447" t="s">
        <v>1861</v>
      </c>
      <c r="AC2222" s="447" t="s">
        <v>1861</v>
      </c>
      <c r="AD2222" s="447" t="s">
        <v>1861</v>
      </c>
      <c r="AE2222" s="447" t="s">
        <v>1861</v>
      </c>
      <c r="AF2222" s="447" t="s">
        <v>6637</v>
      </c>
      <c r="AG2222" s="447"/>
      <c r="AH2222" s="447"/>
      <c r="AI2222" s="447"/>
      <c r="AJ2222" s="447" t="s">
        <v>6638</v>
      </c>
      <c r="AK2222" s="447" t="s">
        <v>6639</v>
      </c>
      <c r="AL2222" s="447">
        <v>43</v>
      </c>
      <c r="AM2222" s="447">
        <v>33</v>
      </c>
      <c r="AN2222" s="1192">
        <v>54.4</v>
      </c>
      <c r="AO2222" s="447">
        <v>25</v>
      </c>
      <c r="AP2222" s="447">
        <v>37</v>
      </c>
      <c r="AQ2222" s="447">
        <v>33.700000000000003</v>
      </c>
      <c r="AR2222" s="447">
        <f t="shared" si="248"/>
        <v>43.565111111111108</v>
      </c>
      <c r="AS2222" s="447">
        <f t="shared" si="249"/>
        <v>25.626027777777779</v>
      </c>
      <c r="AT2222" s="447" t="s">
        <v>43</v>
      </c>
      <c r="AU2222" s="447" t="s">
        <v>3171</v>
      </c>
      <c r="AV2222" s="448"/>
      <c r="AW2222" s="1068"/>
      <c r="AX2222" s="448"/>
      <c r="AY2222" s="1068"/>
      <c r="AZ2222" s="448"/>
      <c r="BA2222" s="1068"/>
      <c r="BB2222" s="448"/>
      <c r="BC2222" s="1068"/>
      <c r="BD2222" s="448"/>
      <c r="BE2222" s="1068"/>
      <c r="BF2222" s="447"/>
      <c r="BG2222" s="171"/>
    </row>
    <row r="2223" spans="1:301" s="107" customFormat="1" ht="51" x14ac:dyDescent="0.25">
      <c r="A2223" s="170">
        <v>785</v>
      </c>
      <c r="B2223" s="170" t="s">
        <v>10345</v>
      </c>
      <c r="C2223" s="176">
        <v>12760013</v>
      </c>
      <c r="D2223" s="186">
        <v>41071</v>
      </c>
      <c r="E2223" s="186">
        <v>41071</v>
      </c>
      <c r="F2223" s="186">
        <v>47645</v>
      </c>
      <c r="G2223" s="148">
        <v>-7777</v>
      </c>
      <c r="H2223" s="170" t="s">
        <v>9515</v>
      </c>
      <c r="I2223" s="170" t="s">
        <v>1496</v>
      </c>
      <c r="J2223" s="170"/>
      <c r="K2223" s="170" t="s">
        <v>142</v>
      </c>
      <c r="L2223" s="170" t="s">
        <v>6640</v>
      </c>
      <c r="M2223" s="170" t="s">
        <v>232</v>
      </c>
      <c r="N2223" s="170" t="s">
        <v>74</v>
      </c>
      <c r="O2223" s="170" t="s">
        <v>6641</v>
      </c>
      <c r="P2223" s="175" t="s">
        <v>3172</v>
      </c>
      <c r="Q2223" s="170" t="s">
        <v>559</v>
      </c>
      <c r="R2223" s="170" t="s">
        <v>1651</v>
      </c>
      <c r="S2223" s="277" t="s">
        <v>781</v>
      </c>
      <c r="T2223" s="170">
        <v>-7777</v>
      </c>
      <c r="U2223" s="170">
        <v>-7777</v>
      </c>
      <c r="V2223" s="170">
        <v>-7777</v>
      </c>
      <c r="W2223" s="170">
        <v>-7777</v>
      </c>
      <c r="X2223" s="170">
        <v>-7777</v>
      </c>
      <c r="Y2223" s="170">
        <v>-7777</v>
      </c>
      <c r="Z2223" s="170">
        <v>-7777</v>
      </c>
      <c r="AA2223" s="177">
        <v>49867</v>
      </c>
      <c r="AB2223" s="170">
        <v>-7777</v>
      </c>
      <c r="AC2223" s="170">
        <v>-7777</v>
      </c>
      <c r="AD2223" s="170">
        <v>-7777</v>
      </c>
      <c r="AE2223" s="170">
        <v>-7777</v>
      </c>
      <c r="AF2223" s="170" t="s">
        <v>686</v>
      </c>
      <c r="AG2223" s="170"/>
      <c r="AH2223" s="170"/>
      <c r="AI2223" s="170"/>
      <c r="AJ2223" s="170" t="s">
        <v>6642</v>
      </c>
      <c r="AK2223" s="170" t="s">
        <v>6643</v>
      </c>
      <c r="AL2223" s="170">
        <v>43</v>
      </c>
      <c r="AM2223" s="170">
        <v>31</v>
      </c>
      <c r="AN2223" s="1118">
        <v>27.8</v>
      </c>
      <c r="AO2223" s="170">
        <v>24</v>
      </c>
      <c r="AP2223" s="170">
        <v>34</v>
      </c>
      <c r="AQ2223" s="170">
        <v>58.6</v>
      </c>
      <c r="AR2223" s="170">
        <f t="shared" si="246"/>
        <v>43.524388888888886</v>
      </c>
      <c r="AS2223" s="170">
        <f t="shared" si="247"/>
        <v>24.582944444444443</v>
      </c>
      <c r="AT2223" s="170" t="s">
        <v>43</v>
      </c>
      <c r="AU2223" s="170"/>
      <c r="AV2223" s="175" t="s">
        <v>14122</v>
      </c>
      <c r="AW2223" s="186">
        <v>43985</v>
      </c>
      <c r="AX2223" s="175" t="s">
        <v>14122</v>
      </c>
      <c r="AY2223" s="186">
        <v>43985</v>
      </c>
      <c r="AZ2223" s="175"/>
      <c r="BA2223" s="186"/>
      <c r="BB2223" s="175"/>
      <c r="BC2223" s="186"/>
      <c r="BD2223" s="175"/>
      <c r="BE2223" s="186"/>
      <c r="BF2223" s="170" t="s">
        <v>11873</v>
      </c>
      <c r="BG2223" s="101"/>
    </row>
    <row r="2224" spans="1:301" s="107" customFormat="1" ht="51.75" thickBot="1" x14ac:dyDescent="0.3">
      <c r="A2224" s="171"/>
      <c r="B2224" s="171" t="s">
        <v>10345</v>
      </c>
      <c r="C2224" s="520">
        <v>12760013</v>
      </c>
      <c r="D2224" s="465">
        <v>41071</v>
      </c>
      <c r="E2224" s="465">
        <v>41071</v>
      </c>
      <c r="F2224" s="465">
        <v>47645</v>
      </c>
      <c r="G2224" s="515">
        <v>-7777</v>
      </c>
      <c r="H2224" s="171" t="s">
        <v>9515</v>
      </c>
      <c r="I2224" s="171" t="s">
        <v>1496</v>
      </c>
      <c r="J2224" s="171"/>
      <c r="K2224" s="171" t="s">
        <v>142</v>
      </c>
      <c r="L2224" s="171" t="s">
        <v>6640</v>
      </c>
      <c r="M2224" s="171" t="s">
        <v>232</v>
      </c>
      <c r="N2224" s="171" t="s">
        <v>74</v>
      </c>
      <c r="O2224" s="171" t="s">
        <v>6641</v>
      </c>
      <c r="P2224" s="464" t="s">
        <v>3172</v>
      </c>
      <c r="Q2224" s="171" t="s">
        <v>559</v>
      </c>
      <c r="R2224" s="171" t="s">
        <v>1651</v>
      </c>
      <c r="S2224" s="466" t="s">
        <v>781</v>
      </c>
      <c r="T2224" s="171" t="s">
        <v>1861</v>
      </c>
      <c r="U2224" s="171" t="s">
        <v>1861</v>
      </c>
      <c r="V2224" s="171" t="s">
        <v>1861</v>
      </c>
      <c r="W2224" s="171" t="s">
        <v>1861</v>
      </c>
      <c r="X2224" s="171" t="s">
        <v>1861</v>
      </c>
      <c r="Y2224" s="171" t="s">
        <v>1861</v>
      </c>
      <c r="Z2224" s="171" t="s">
        <v>1861</v>
      </c>
      <c r="AA2224" s="171" t="s">
        <v>1861</v>
      </c>
      <c r="AB2224" s="171" t="s">
        <v>1861</v>
      </c>
      <c r="AC2224" s="171" t="s">
        <v>1861</v>
      </c>
      <c r="AD2224" s="171" t="s">
        <v>1861</v>
      </c>
      <c r="AE2224" s="171" t="s">
        <v>1861</v>
      </c>
      <c r="AF2224" s="171" t="s">
        <v>6637</v>
      </c>
      <c r="AG2224" s="171"/>
      <c r="AH2224" s="171"/>
      <c r="AI2224" s="171"/>
      <c r="AJ2224" s="171" t="s">
        <v>6644</v>
      </c>
      <c r="AK2224" s="171" t="s">
        <v>6645</v>
      </c>
      <c r="AL2224" s="171">
        <v>43</v>
      </c>
      <c r="AM2224" s="171">
        <v>31</v>
      </c>
      <c r="AN2224" s="1121">
        <v>45.2</v>
      </c>
      <c r="AO2224" s="171">
        <v>24</v>
      </c>
      <c r="AP2224" s="171">
        <v>36</v>
      </c>
      <c r="AQ2224" s="171">
        <v>10.5</v>
      </c>
      <c r="AR2224" s="171">
        <f t="shared" si="246"/>
        <v>43.529222222222224</v>
      </c>
      <c r="AS2224" s="171">
        <f t="shared" si="247"/>
        <v>24.602916666666669</v>
      </c>
      <c r="AT2224" s="171" t="s">
        <v>43</v>
      </c>
      <c r="AU2224" s="171"/>
      <c r="AV2224" s="464" t="s">
        <v>14122</v>
      </c>
      <c r="AW2224" s="465">
        <v>43985</v>
      </c>
      <c r="AX2224" s="464" t="s">
        <v>14122</v>
      </c>
      <c r="AY2224" s="465">
        <v>43985</v>
      </c>
      <c r="AZ2224" s="464"/>
      <c r="BA2224" s="465"/>
      <c r="BB2224" s="464"/>
      <c r="BC2224" s="465"/>
      <c r="BD2224" s="464"/>
      <c r="BE2224" s="465"/>
      <c r="BF2224" s="171"/>
      <c r="BG2224" s="171"/>
    </row>
    <row r="2225" spans="1:59" s="107" customFormat="1" ht="25.5" x14ac:dyDescent="0.25">
      <c r="A2225" s="535">
        <v>786</v>
      </c>
      <c r="B2225" s="425" t="s">
        <v>3173</v>
      </c>
      <c r="C2225" s="536">
        <v>12760014</v>
      </c>
      <c r="D2225" s="428">
        <v>41191</v>
      </c>
      <c r="E2225" s="428">
        <v>41191</v>
      </c>
      <c r="F2225" s="428">
        <v>43382</v>
      </c>
      <c r="G2225" s="478">
        <v>-7777</v>
      </c>
      <c r="H2225" s="522" t="s">
        <v>3174</v>
      </c>
      <c r="I2225" s="522" t="s">
        <v>718</v>
      </c>
      <c r="J2225" s="522"/>
      <c r="K2225" s="425" t="s">
        <v>33</v>
      </c>
      <c r="L2225" s="425" t="s">
        <v>298</v>
      </c>
      <c r="M2225" s="425" t="s">
        <v>298</v>
      </c>
      <c r="N2225" s="425" t="s">
        <v>47</v>
      </c>
      <c r="O2225" s="522" t="s">
        <v>6646</v>
      </c>
      <c r="P2225" s="966">
        <v>78361</v>
      </c>
      <c r="Q2225" s="522" t="s">
        <v>559</v>
      </c>
      <c r="R2225" s="425" t="s">
        <v>1651</v>
      </c>
      <c r="S2225" s="525" t="s">
        <v>1647</v>
      </c>
      <c r="T2225" s="425">
        <v>-7777</v>
      </c>
      <c r="U2225" s="425">
        <v>-7777</v>
      </c>
      <c r="V2225" s="425">
        <v>-7777</v>
      </c>
      <c r="W2225" s="425">
        <v>-7777</v>
      </c>
      <c r="X2225" s="425">
        <v>-7777</v>
      </c>
      <c r="Y2225" s="425">
        <v>-7777</v>
      </c>
      <c r="Z2225" s="425">
        <v>-7777</v>
      </c>
      <c r="AA2225" s="523">
        <v>96373</v>
      </c>
      <c r="AB2225" s="425">
        <v>-7777</v>
      </c>
      <c r="AC2225" s="425">
        <v>-7777</v>
      </c>
      <c r="AD2225" s="425">
        <v>-7777</v>
      </c>
      <c r="AE2225" s="425">
        <v>-7777</v>
      </c>
      <c r="AF2225" s="522" t="s">
        <v>686</v>
      </c>
      <c r="AG2225" s="522"/>
      <c r="AH2225" s="522"/>
      <c r="AI2225" s="522"/>
      <c r="AJ2225" s="425" t="s">
        <v>6039</v>
      </c>
      <c r="AK2225" s="425" t="s">
        <v>6040</v>
      </c>
      <c r="AL2225" s="522">
        <v>43</v>
      </c>
      <c r="AM2225" s="522">
        <v>32</v>
      </c>
      <c r="AN2225" s="1201">
        <v>49</v>
      </c>
      <c r="AO2225" s="522">
        <v>25</v>
      </c>
      <c r="AP2225" s="522">
        <v>40</v>
      </c>
      <c r="AQ2225" s="522">
        <v>8</v>
      </c>
      <c r="AR2225" s="522">
        <f t="shared" si="246"/>
        <v>43.546944444444442</v>
      </c>
      <c r="AS2225" s="522">
        <f t="shared" si="247"/>
        <v>25.66888888888889</v>
      </c>
      <c r="AT2225" s="522" t="s">
        <v>34</v>
      </c>
      <c r="AU2225" s="522"/>
      <c r="AV2225" s="966"/>
      <c r="AW2225" s="1318"/>
      <c r="AX2225" s="966"/>
      <c r="AY2225" s="1318"/>
      <c r="AZ2225" s="966"/>
      <c r="BA2225" s="1318"/>
      <c r="BB2225" s="966"/>
      <c r="BC2225" s="1318"/>
      <c r="BD2225" s="966"/>
      <c r="BE2225" s="1318"/>
      <c r="BF2225" s="522"/>
      <c r="BG2225" s="537"/>
    </row>
    <row r="2226" spans="1:59" s="107" customFormat="1" ht="26.25" thickBot="1" x14ac:dyDescent="0.3">
      <c r="A2226" s="538"/>
      <c r="B2226" s="417" t="s">
        <v>3173</v>
      </c>
      <c r="C2226" s="539">
        <v>12760014</v>
      </c>
      <c r="D2226" s="420">
        <v>41191</v>
      </c>
      <c r="E2226" s="420">
        <v>41191</v>
      </c>
      <c r="F2226" s="420">
        <v>43382</v>
      </c>
      <c r="G2226" s="463">
        <v>-7777</v>
      </c>
      <c r="H2226" s="511" t="s">
        <v>3174</v>
      </c>
      <c r="I2226" s="511" t="s">
        <v>718</v>
      </c>
      <c r="J2226" s="511"/>
      <c r="K2226" s="417" t="s">
        <v>33</v>
      </c>
      <c r="L2226" s="417" t="s">
        <v>298</v>
      </c>
      <c r="M2226" s="417" t="s">
        <v>298</v>
      </c>
      <c r="N2226" s="417" t="s">
        <v>47</v>
      </c>
      <c r="O2226" s="511" t="s">
        <v>6646</v>
      </c>
      <c r="P2226" s="967">
        <v>78361</v>
      </c>
      <c r="Q2226" s="511" t="s">
        <v>559</v>
      </c>
      <c r="R2226" s="417" t="s">
        <v>1651</v>
      </c>
      <c r="S2226" s="526" t="s">
        <v>1647</v>
      </c>
      <c r="T2226" s="417" t="s">
        <v>1861</v>
      </c>
      <c r="U2226" s="417" t="s">
        <v>1861</v>
      </c>
      <c r="V2226" s="417" t="s">
        <v>1861</v>
      </c>
      <c r="W2226" s="417" t="s">
        <v>1861</v>
      </c>
      <c r="X2226" s="417" t="s">
        <v>1861</v>
      </c>
      <c r="Y2226" s="417" t="s">
        <v>1861</v>
      </c>
      <c r="Z2226" s="417" t="s">
        <v>1861</v>
      </c>
      <c r="AA2226" s="417" t="s">
        <v>1861</v>
      </c>
      <c r="AB2226" s="417" t="s">
        <v>1861</v>
      </c>
      <c r="AC2226" s="417" t="s">
        <v>1861</v>
      </c>
      <c r="AD2226" s="417" t="s">
        <v>1861</v>
      </c>
      <c r="AE2226" s="417" t="s">
        <v>1861</v>
      </c>
      <c r="AF2226" s="511" t="s">
        <v>687</v>
      </c>
      <c r="AG2226" s="511"/>
      <c r="AH2226" s="511"/>
      <c r="AI2226" s="511"/>
      <c r="AJ2226" s="417" t="s">
        <v>6041</v>
      </c>
      <c r="AK2226" s="417" t="s">
        <v>6042</v>
      </c>
      <c r="AL2226" s="511">
        <v>43</v>
      </c>
      <c r="AM2226" s="511">
        <v>32</v>
      </c>
      <c r="AN2226" s="1194">
        <v>34</v>
      </c>
      <c r="AO2226" s="511">
        <v>25</v>
      </c>
      <c r="AP2226" s="511">
        <v>39</v>
      </c>
      <c r="AQ2226" s="511">
        <v>38</v>
      </c>
      <c r="AR2226" s="511">
        <f>AL2226+AM2226/60+AN2226/3600</f>
        <v>43.542777777777779</v>
      </c>
      <c r="AS2226" s="511">
        <f>AO2226+AP2226/60+AQ2226/3600</f>
        <v>25.660555555555554</v>
      </c>
      <c r="AT2226" s="511" t="s">
        <v>34</v>
      </c>
      <c r="AU2226" s="511"/>
      <c r="AV2226" s="967"/>
      <c r="AW2226" s="1315"/>
      <c r="AX2226" s="967"/>
      <c r="AY2226" s="1315"/>
      <c r="AZ2226" s="967"/>
      <c r="BA2226" s="1315"/>
      <c r="BB2226" s="967"/>
      <c r="BC2226" s="1315"/>
      <c r="BD2226" s="967"/>
      <c r="BE2226" s="1315"/>
      <c r="BF2226" s="511"/>
      <c r="BG2226" s="540"/>
    </row>
    <row r="2227" spans="1:59" s="107" customFormat="1" ht="25.5" x14ac:dyDescent="0.25">
      <c r="A2227" s="170">
        <v>787</v>
      </c>
      <c r="B2227" s="170" t="s">
        <v>3173</v>
      </c>
      <c r="C2227" s="176">
        <v>12760015</v>
      </c>
      <c r="D2227" s="186">
        <v>41191</v>
      </c>
      <c r="E2227" s="186">
        <v>41191</v>
      </c>
      <c r="F2227" s="186">
        <v>42286</v>
      </c>
      <c r="G2227" s="148">
        <v>-7777</v>
      </c>
      <c r="H2227" s="170" t="s">
        <v>3174</v>
      </c>
      <c r="I2227" s="179" t="s">
        <v>718</v>
      </c>
      <c r="J2227" s="179"/>
      <c r="K2227" s="170" t="s">
        <v>33</v>
      </c>
      <c r="L2227" s="170" t="s">
        <v>298</v>
      </c>
      <c r="M2227" s="170" t="s">
        <v>298</v>
      </c>
      <c r="N2227" s="170" t="s">
        <v>47</v>
      </c>
      <c r="O2227" s="170" t="s">
        <v>6647</v>
      </c>
      <c r="P2227" s="175">
        <v>78631</v>
      </c>
      <c r="Q2227" s="179" t="s">
        <v>559</v>
      </c>
      <c r="R2227" s="170" t="s">
        <v>1651</v>
      </c>
      <c r="S2227" s="293" t="s">
        <v>1647</v>
      </c>
      <c r="T2227" s="170">
        <v>-7777</v>
      </c>
      <c r="U2227" s="170">
        <v>-7777</v>
      </c>
      <c r="V2227" s="170">
        <v>-7777</v>
      </c>
      <c r="W2227" s="170">
        <v>-7777</v>
      </c>
      <c r="X2227" s="170">
        <v>-7777</v>
      </c>
      <c r="Y2227" s="170">
        <v>-7777</v>
      </c>
      <c r="Z2227" s="170">
        <v>-7777</v>
      </c>
      <c r="AA2227" s="177">
        <v>145747</v>
      </c>
      <c r="AB2227" s="170">
        <v>-7777</v>
      </c>
      <c r="AC2227" s="170">
        <v>-7777</v>
      </c>
      <c r="AD2227" s="170">
        <v>-7777</v>
      </c>
      <c r="AE2227" s="170">
        <v>-7777</v>
      </c>
      <c r="AF2227" s="179" t="s">
        <v>686</v>
      </c>
      <c r="AG2227" s="170"/>
      <c r="AH2227" s="170"/>
      <c r="AI2227" s="170"/>
      <c r="AJ2227" s="170" t="s">
        <v>6041</v>
      </c>
      <c r="AK2227" s="170" t="s">
        <v>6042</v>
      </c>
      <c r="AL2227" s="170">
        <v>43</v>
      </c>
      <c r="AM2227" s="170">
        <v>32</v>
      </c>
      <c r="AN2227" s="1118">
        <v>34</v>
      </c>
      <c r="AO2227" s="170">
        <v>25</v>
      </c>
      <c r="AP2227" s="170">
        <v>39</v>
      </c>
      <c r="AQ2227" s="170">
        <v>38</v>
      </c>
      <c r="AR2227" s="170">
        <f>AL2227+AM2227/60+AN2227/3600</f>
        <v>43.542777777777779</v>
      </c>
      <c r="AS2227" s="170">
        <f>AO2227+AP2227/60+AQ2227/3600</f>
        <v>25.660555555555554</v>
      </c>
      <c r="AT2227" s="179" t="s">
        <v>34</v>
      </c>
      <c r="AU2227" s="170"/>
      <c r="AV2227" s="175"/>
      <c r="AW2227" s="186"/>
      <c r="AX2227" s="175"/>
      <c r="AY2227" s="186"/>
      <c r="AZ2227" s="175"/>
      <c r="BA2227" s="186"/>
      <c r="BB2227" s="175"/>
      <c r="BC2227" s="186"/>
      <c r="BD2227" s="175"/>
      <c r="BE2227" s="186"/>
      <c r="BF2227" s="170"/>
      <c r="BG2227" s="170"/>
    </row>
    <row r="2228" spans="1:59" s="107" customFormat="1" ht="26.25" thickBot="1" x14ac:dyDescent="0.3">
      <c r="A2228" s="169"/>
      <c r="B2228" s="169" t="s">
        <v>3173</v>
      </c>
      <c r="C2228" s="159">
        <v>12760015</v>
      </c>
      <c r="D2228" s="113">
        <v>41191</v>
      </c>
      <c r="E2228" s="113">
        <v>41191</v>
      </c>
      <c r="F2228" s="113">
        <v>42286</v>
      </c>
      <c r="G2228" s="158">
        <v>-7777</v>
      </c>
      <c r="H2228" s="169" t="s">
        <v>3174</v>
      </c>
      <c r="I2228" s="505" t="s">
        <v>718</v>
      </c>
      <c r="J2228" s="505"/>
      <c r="K2228" s="169" t="s">
        <v>33</v>
      </c>
      <c r="L2228" s="169" t="s">
        <v>298</v>
      </c>
      <c r="M2228" s="169" t="s">
        <v>298</v>
      </c>
      <c r="N2228" s="169" t="s">
        <v>47</v>
      </c>
      <c r="O2228" s="169" t="s">
        <v>6647</v>
      </c>
      <c r="P2228" s="112">
        <v>78631</v>
      </c>
      <c r="Q2228" s="505" t="s">
        <v>559</v>
      </c>
      <c r="R2228" s="169" t="s">
        <v>1651</v>
      </c>
      <c r="S2228" s="519" t="s">
        <v>1647</v>
      </c>
      <c r="T2228" s="171" t="s">
        <v>1861</v>
      </c>
      <c r="U2228" s="171" t="s">
        <v>1861</v>
      </c>
      <c r="V2228" s="171" t="s">
        <v>1861</v>
      </c>
      <c r="W2228" s="171" t="s">
        <v>1861</v>
      </c>
      <c r="X2228" s="171" t="s">
        <v>1861</v>
      </c>
      <c r="Y2228" s="171" t="s">
        <v>1861</v>
      </c>
      <c r="Z2228" s="171" t="s">
        <v>1861</v>
      </c>
      <c r="AA2228" s="171" t="s">
        <v>1861</v>
      </c>
      <c r="AB2228" s="171" t="s">
        <v>1861</v>
      </c>
      <c r="AC2228" s="171" t="s">
        <v>1861</v>
      </c>
      <c r="AD2228" s="171" t="s">
        <v>1861</v>
      </c>
      <c r="AE2228" s="171" t="s">
        <v>1861</v>
      </c>
      <c r="AF2228" s="505" t="s">
        <v>687</v>
      </c>
      <c r="AG2228" s="169"/>
      <c r="AH2228" s="169"/>
      <c r="AI2228" s="169"/>
      <c r="AJ2228" s="169" t="s">
        <v>6043</v>
      </c>
      <c r="AK2228" s="169" t="s">
        <v>6044</v>
      </c>
      <c r="AL2228" s="169">
        <v>43</v>
      </c>
      <c r="AM2228" s="169">
        <v>32</v>
      </c>
      <c r="AN2228" s="1110">
        <v>56</v>
      </c>
      <c r="AO2228" s="169">
        <v>25</v>
      </c>
      <c r="AP2228" s="169">
        <v>39</v>
      </c>
      <c r="AQ2228" s="169">
        <v>24</v>
      </c>
      <c r="AR2228" s="169">
        <f>AL2228+AM2228/60+AN2228/3600</f>
        <v>43.548888888888889</v>
      </c>
      <c r="AS2228" s="169">
        <f>AO2228+AP2228/60+AQ2228/3600</f>
        <v>25.656666666666666</v>
      </c>
      <c r="AT2228" s="505" t="s">
        <v>34</v>
      </c>
      <c r="AU2228" s="169"/>
      <c r="AV2228" s="112"/>
      <c r="AW2228" s="113"/>
      <c r="AX2228" s="112"/>
      <c r="AY2228" s="113"/>
      <c r="AZ2228" s="112"/>
      <c r="BA2228" s="113"/>
      <c r="BB2228" s="112"/>
      <c r="BC2228" s="113"/>
      <c r="BD2228" s="112"/>
      <c r="BE2228" s="113"/>
      <c r="BF2228" s="169"/>
      <c r="BG2228" s="169"/>
    </row>
    <row r="2229" spans="1:59" s="107" customFormat="1" ht="25.5" x14ac:dyDescent="0.25">
      <c r="A2229" s="407">
        <v>788</v>
      </c>
      <c r="B2229" s="408" t="s">
        <v>3175</v>
      </c>
      <c r="C2229" s="410">
        <v>12760016</v>
      </c>
      <c r="D2229" s="411">
        <v>41247</v>
      </c>
      <c r="E2229" s="411">
        <v>41247</v>
      </c>
      <c r="F2229" s="411">
        <v>43438</v>
      </c>
      <c r="G2229" s="408">
        <v>-7777</v>
      </c>
      <c r="H2229" s="408" t="s">
        <v>3174</v>
      </c>
      <c r="I2229" s="408" t="s">
        <v>3176</v>
      </c>
      <c r="J2229" s="408"/>
      <c r="K2229" s="408" t="s">
        <v>33</v>
      </c>
      <c r="L2229" s="408" t="s">
        <v>297</v>
      </c>
      <c r="M2229" s="408" t="s">
        <v>298</v>
      </c>
      <c r="N2229" s="408" t="s">
        <v>47</v>
      </c>
      <c r="O2229" s="408" t="s">
        <v>6648</v>
      </c>
      <c r="P2229" s="409">
        <v>22277</v>
      </c>
      <c r="Q2229" s="408" t="s">
        <v>559</v>
      </c>
      <c r="R2229" s="408" t="s">
        <v>1651</v>
      </c>
      <c r="S2229" s="412" t="s">
        <v>1647</v>
      </c>
      <c r="T2229" s="408">
        <v>-7777</v>
      </c>
      <c r="U2229" s="408">
        <v>-7777</v>
      </c>
      <c r="V2229" s="408">
        <v>-7777</v>
      </c>
      <c r="W2229" s="408">
        <v>-7777</v>
      </c>
      <c r="X2229" s="408">
        <v>-7777</v>
      </c>
      <c r="Y2229" s="408">
        <v>-7777</v>
      </c>
      <c r="Z2229" s="408">
        <v>-7777</v>
      </c>
      <c r="AA2229" s="527">
        <v>73279</v>
      </c>
      <c r="AB2229" s="408">
        <v>-7777</v>
      </c>
      <c r="AC2229" s="408">
        <v>-7777</v>
      </c>
      <c r="AD2229" s="408">
        <v>-7777</v>
      </c>
      <c r="AE2229" s="408">
        <v>-7777</v>
      </c>
      <c r="AF2229" s="408" t="s">
        <v>686</v>
      </c>
      <c r="AG2229" s="408"/>
      <c r="AH2229" s="408"/>
      <c r="AI2229" s="408"/>
      <c r="AJ2229" s="408" t="s">
        <v>6045</v>
      </c>
      <c r="AK2229" s="408" t="s">
        <v>6046</v>
      </c>
      <c r="AL2229" s="408">
        <v>43</v>
      </c>
      <c r="AM2229" s="408">
        <v>30</v>
      </c>
      <c r="AN2229" s="1111">
        <v>58</v>
      </c>
      <c r="AO2229" s="408">
        <v>25</v>
      </c>
      <c r="AP2229" s="408">
        <v>42</v>
      </c>
      <c r="AQ2229" s="408">
        <v>21</v>
      </c>
      <c r="AR2229" s="408">
        <f>AL2229+AM2229/60+AN2229/3600</f>
        <v>43.516111111111108</v>
      </c>
      <c r="AS2229" s="408">
        <f>AO2229+AP2229/60+AQ2229/3600</f>
        <v>25.705833333333331</v>
      </c>
      <c r="AT2229" s="408" t="s">
        <v>43</v>
      </c>
      <c r="AU2229" s="408"/>
      <c r="AV2229" s="409"/>
      <c r="AW2229" s="411"/>
      <c r="AX2229" s="409"/>
      <c r="AY2229" s="411"/>
      <c r="AZ2229" s="409">
        <v>307</v>
      </c>
      <c r="BA2229" s="411">
        <v>41348</v>
      </c>
      <c r="BB2229" s="409"/>
      <c r="BC2229" s="411"/>
      <c r="BD2229" s="409"/>
      <c r="BE2229" s="411"/>
      <c r="BF2229" s="408" t="s">
        <v>9707</v>
      </c>
      <c r="BG2229" s="413"/>
    </row>
    <row r="2230" spans="1:59" s="107" customFormat="1" ht="26.25" thickBot="1" x14ac:dyDescent="0.3">
      <c r="A2230" s="528"/>
      <c r="B2230" s="529" t="s">
        <v>3175</v>
      </c>
      <c r="C2230" s="531">
        <v>12760016</v>
      </c>
      <c r="D2230" s="532">
        <v>41247</v>
      </c>
      <c r="E2230" s="532">
        <v>41247</v>
      </c>
      <c r="F2230" s="532">
        <v>43438</v>
      </c>
      <c r="G2230" s="529">
        <v>-7777</v>
      </c>
      <c r="H2230" s="529" t="s">
        <v>3174</v>
      </c>
      <c r="I2230" s="529" t="s">
        <v>3176</v>
      </c>
      <c r="J2230" s="529"/>
      <c r="K2230" s="529" t="s">
        <v>33</v>
      </c>
      <c r="L2230" s="529" t="s">
        <v>297</v>
      </c>
      <c r="M2230" s="529" t="s">
        <v>298</v>
      </c>
      <c r="N2230" s="529" t="s">
        <v>47</v>
      </c>
      <c r="O2230" s="529" t="s">
        <v>6648</v>
      </c>
      <c r="P2230" s="530">
        <v>22277</v>
      </c>
      <c r="Q2230" s="529" t="s">
        <v>559</v>
      </c>
      <c r="R2230" s="529" t="s">
        <v>1651</v>
      </c>
      <c r="S2230" s="533" t="s">
        <v>1647</v>
      </c>
      <c r="T2230" s="529" t="s">
        <v>1861</v>
      </c>
      <c r="U2230" s="529" t="s">
        <v>1861</v>
      </c>
      <c r="V2230" s="529" t="s">
        <v>1861</v>
      </c>
      <c r="W2230" s="529" t="s">
        <v>1861</v>
      </c>
      <c r="X2230" s="529" t="s">
        <v>1861</v>
      </c>
      <c r="Y2230" s="529" t="s">
        <v>1861</v>
      </c>
      <c r="Z2230" s="529" t="s">
        <v>1861</v>
      </c>
      <c r="AA2230" s="529" t="s">
        <v>1861</v>
      </c>
      <c r="AB2230" s="529" t="s">
        <v>1861</v>
      </c>
      <c r="AC2230" s="529" t="s">
        <v>1861</v>
      </c>
      <c r="AD2230" s="529" t="s">
        <v>1861</v>
      </c>
      <c r="AE2230" s="529" t="s">
        <v>1861</v>
      </c>
      <c r="AF2230" s="529" t="s">
        <v>687</v>
      </c>
      <c r="AG2230" s="529"/>
      <c r="AH2230" s="529"/>
      <c r="AI2230" s="529"/>
      <c r="AJ2230" s="529" t="s">
        <v>6047</v>
      </c>
      <c r="AK2230" s="529" t="s">
        <v>6048</v>
      </c>
      <c r="AL2230" s="529">
        <v>43</v>
      </c>
      <c r="AM2230" s="529">
        <v>31</v>
      </c>
      <c r="AN2230" s="1129">
        <v>22</v>
      </c>
      <c r="AO2230" s="529">
        <v>25</v>
      </c>
      <c r="AP2230" s="529">
        <v>42</v>
      </c>
      <c r="AQ2230" s="529">
        <v>33</v>
      </c>
      <c r="AR2230" s="529">
        <f>AL2230+AM2230/60+AN2230/3600</f>
        <v>43.522777777777776</v>
      </c>
      <c r="AS2230" s="529">
        <f>AO2230+AP2230/60+AQ2230/3600</f>
        <v>25.709166666666665</v>
      </c>
      <c r="AT2230" s="529" t="s">
        <v>43</v>
      </c>
      <c r="AU2230" s="529"/>
      <c r="AV2230" s="530"/>
      <c r="AW2230" s="532"/>
      <c r="AX2230" s="530"/>
      <c r="AY2230" s="532"/>
      <c r="AZ2230" s="530">
        <v>307</v>
      </c>
      <c r="BA2230" s="532">
        <v>41348</v>
      </c>
      <c r="BB2230" s="530"/>
      <c r="BC2230" s="532"/>
      <c r="BD2230" s="530"/>
      <c r="BE2230" s="532"/>
      <c r="BF2230" s="529" t="s">
        <v>9707</v>
      </c>
      <c r="BG2230" s="534"/>
    </row>
    <row r="2231" spans="1:59" s="107" customFormat="1" ht="25.5" x14ac:dyDescent="0.25">
      <c r="A2231" s="170">
        <v>789</v>
      </c>
      <c r="B2231" s="170" t="s">
        <v>3177</v>
      </c>
      <c r="C2231" s="170">
        <v>12760017</v>
      </c>
      <c r="D2231" s="186">
        <v>41407</v>
      </c>
      <c r="E2231" s="186">
        <v>41407</v>
      </c>
      <c r="F2231" s="186">
        <v>45790</v>
      </c>
      <c r="G2231" s="148">
        <v>-7777</v>
      </c>
      <c r="H2231" s="170" t="s">
        <v>3174</v>
      </c>
      <c r="I2231" s="179" t="s">
        <v>3176</v>
      </c>
      <c r="J2231" s="179" t="s">
        <v>13747</v>
      </c>
      <c r="K2231" s="170" t="s">
        <v>33</v>
      </c>
      <c r="L2231" s="170" t="s">
        <v>297</v>
      </c>
      <c r="M2231" s="170" t="s">
        <v>298</v>
      </c>
      <c r="N2231" s="170" t="s">
        <v>47</v>
      </c>
      <c r="O2231" s="170" t="s">
        <v>6648</v>
      </c>
      <c r="P2231" s="175">
        <v>22277</v>
      </c>
      <c r="Q2231" s="179" t="s">
        <v>559</v>
      </c>
      <c r="R2231" s="170" t="s">
        <v>1651</v>
      </c>
      <c r="S2231" s="293" t="s">
        <v>686</v>
      </c>
      <c r="T2231" s="170">
        <v>-7777</v>
      </c>
      <c r="U2231" s="170">
        <v>-7777</v>
      </c>
      <c r="V2231" s="170">
        <v>-7777</v>
      </c>
      <c r="W2231" s="170">
        <v>-7777</v>
      </c>
      <c r="X2231" s="170">
        <v>-7777</v>
      </c>
      <c r="Y2231" s="170">
        <v>-7777</v>
      </c>
      <c r="Z2231" s="170">
        <v>-7777</v>
      </c>
      <c r="AA2231" s="177">
        <v>73279</v>
      </c>
      <c r="AB2231" s="170">
        <v>-7777</v>
      </c>
      <c r="AC2231" s="170">
        <v>-7777</v>
      </c>
      <c r="AD2231" s="170">
        <v>-7777</v>
      </c>
      <c r="AE2231" s="170">
        <v>-7777</v>
      </c>
      <c r="AF2231" s="179" t="s">
        <v>686</v>
      </c>
      <c r="AG2231" s="170"/>
      <c r="AH2231" s="170"/>
      <c r="AI2231" s="170"/>
      <c r="AJ2231" s="170" t="s">
        <v>6049</v>
      </c>
      <c r="AK2231" s="170" t="s">
        <v>6046</v>
      </c>
      <c r="AL2231" s="170">
        <v>43</v>
      </c>
      <c r="AM2231" s="170">
        <v>30</v>
      </c>
      <c r="AN2231" s="1118">
        <v>58</v>
      </c>
      <c r="AO2231" s="170">
        <v>25</v>
      </c>
      <c r="AP2231" s="170">
        <v>42</v>
      </c>
      <c r="AQ2231" s="170">
        <v>21</v>
      </c>
      <c r="AR2231" s="170">
        <v>43.516111111111108</v>
      </c>
      <c r="AS2231" s="170">
        <v>25.705833333333331</v>
      </c>
      <c r="AT2231" s="179" t="s">
        <v>43</v>
      </c>
      <c r="AU2231" s="170"/>
      <c r="AV2231" s="175">
        <v>2714</v>
      </c>
      <c r="AW2231" s="186">
        <v>43685</v>
      </c>
      <c r="AX2231" s="175">
        <v>2714</v>
      </c>
      <c r="AY2231" s="186">
        <v>43685</v>
      </c>
      <c r="AZ2231" s="175"/>
      <c r="BA2231" s="186"/>
      <c r="BB2231" s="175"/>
      <c r="BC2231" s="186"/>
      <c r="BD2231" s="175"/>
      <c r="BE2231" s="186"/>
      <c r="BF2231" s="170"/>
      <c r="BG2231" s="170"/>
    </row>
    <row r="2232" spans="1:59" s="107" customFormat="1" ht="26.25" thickBot="1" x14ac:dyDescent="0.3">
      <c r="A2232" s="169"/>
      <c r="B2232" s="169" t="s">
        <v>3177</v>
      </c>
      <c r="C2232" s="169">
        <v>12760017</v>
      </c>
      <c r="D2232" s="113">
        <v>41407</v>
      </c>
      <c r="E2232" s="113">
        <v>41407</v>
      </c>
      <c r="F2232" s="113">
        <v>45790</v>
      </c>
      <c r="G2232" s="158">
        <v>-7777</v>
      </c>
      <c r="H2232" s="169" t="s">
        <v>3174</v>
      </c>
      <c r="I2232" s="505" t="s">
        <v>3176</v>
      </c>
      <c r="J2232" s="505" t="s">
        <v>13747</v>
      </c>
      <c r="K2232" s="169" t="s">
        <v>33</v>
      </c>
      <c r="L2232" s="169" t="s">
        <v>297</v>
      </c>
      <c r="M2232" s="169" t="s">
        <v>298</v>
      </c>
      <c r="N2232" s="169" t="s">
        <v>47</v>
      </c>
      <c r="O2232" s="169" t="s">
        <v>6648</v>
      </c>
      <c r="P2232" s="112">
        <v>22277</v>
      </c>
      <c r="Q2232" s="505" t="s">
        <v>559</v>
      </c>
      <c r="R2232" s="169" t="s">
        <v>1651</v>
      </c>
      <c r="S2232" s="519" t="s">
        <v>687</v>
      </c>
      <c r="T2232" s="171" t="s">
        <v>1861</v>
      </c>
      <c r="U2232" s="171" t="s">
        <v>1861</v>
      </c>
      <c r="V2232" s="171" t="s">
        <v>1861</v>
      </c>
      <c r="W2232" s="171" t="s">
        <v>1861</v>
      </c>
      <c r="X2232" s="171" t="s">
        <v>1861</v>
      </c>
      <c r="Y2232" s="171" t="s">
        <v>1861</v>
      </c>
      <c r="Z2232" s="171" t="s">
        <v>1861</v>
      </c>
      <c r="AA2232" s="171" t="s">
        <v>1861</v>
      </c>
      <c r="AB2232" s="171" t="s">
        <v>1861</v>
      </c>
      <c r="AC2232" s="171" t="s">
        <v>1861</v>
      </c>
      <c r="AD2232" s="171" t="s">
        <v>1861</v>
      </c>
      <c r="AE2232" s="171" t="s">
        <v>1861</v>
      </c>
      <c r="AF2232" s="505" t="s">
        <v>687</v>
      </c>
      <c r="AG2232" s="169"/>
      <c r="AH2232" s="169"/>
      <c r="AI2232" s="169"/>
      <c r="AJ2232" s="169" t="s">
        <v>6050</v>
      </c>
      <c r="AK2232" s="169" t="s">
        <v>6048</v>
      </c>
      <c r="AL2232" s="169">
        <v>43</v>
      </c>
      <c r="AM2232" s="169">
        <v>31</v>
      </c>
      <c r="AN2232" s="1110">
        <v>22</v>
      </c>
      <c r="AO2232" s="169">
        <v>25</v>
      </c>
      <c r="AP2232" s="169">
        <v>42</v>
      </c>
      <c r="AQ2232" s="169">
        <v>33</v>
      </c>
      <c r="AR2232" s="169">
        <v>43.522777777777776</v>
      </c>
      <c r="AS2232" s="169">
        <v>25.709166666666665</v>
      </c>
      <c r="AT2232" s="505" t="s">
        <v>43</v>
      </c>
      <c r="AU2232" s="169"/>
      <c r="AV2232" s="175">
        <v>2714</v>
      </c>
      <c r="AW2232" s="186">
        <v>43685</v>
      </c>
      <c r="AX2232" s="175">
        <v>2714</v>
      </c>
      <c r="AY2232" s="186">
        <v>43685</v>
      </c>
      <c r="AZ2232" s="175"/>
      <c r="BA2232" s="186"/>
      <c r="BB2232" s="175"/>
      <c r="BC2232" s="186"/>
      <c r="BD2232" s="175"/>
      <c r="BE2232" s="186"/>
      <c r="BF2232" s="169"/>
      <c r="BG2232" s="169"/>
    </row>
    <row r="2233" spans="1:59" s="107" customFormat="1" ht="48.75" customHeight="1" x14ac:dyDescent="0.25">
      <c r="A2233" s="424">
        <v>790</v>
      </c>
      <c r="B2233" s="425" t="s">
        <v>3178</v>
      </c>
      <c r="C2233" s="427">
        <v>12760018</v>
      </c>
      <c r="D2233" s="428">
        <v>41470</v>
      </c>
      <c r="E2233" s="428">
        <v>41470</v>
      </c>
      <c r="F2233" s="428">
        <v>45853</v>
      </c>
      <c r="G2233" s="478">
        <v>-7777</v>
      </c>
      <c r="H2233" s="425" t="s">
        <v>9516</v>
      </c>
      <c r="I2233" s="522" t="s">
        <v>1210</v>
      </c>
      <c r="J2233" s="522"/>
      <c r="K2233" s="425" t="s">
        <v>50</v>
      </c>
      <c r="L2233" s="425" t="s">
        <v>344</v>
      </c>
      <c r="M2233" s="425" t="s">
        <v>345</v>
      </c>
      <c r="N2233" s="425" t="s">
        <v>74</v>
      </c>
      <c r="O2233" s="425" t="s">
        <v>8604</v>
      </c>
      <c r="P2233" s="426">
        <v>14934</v>
      </c>
      <c r="Q2233" s="522" t="s">
        <v>559</v>
      </c>
      <c r="R2233" s="425" t="s">
        <v>1651</v>
      </c>
      <c r="S2233" s="525" t="s">
        <v>3179</v>
      </c>
      <c r="T2233" s="425">
        <v>-7777</v>
      </c>
      <c r="U2233" s="425">
        <v>-7777</v>
      </c>
      <c r="V2233" s="425">
        <v>-7777</v>
      </c>
      <c r="W2233" s="425">
        <v>-7777</v>
      </c>
      <c r="X2233" s="425">
        <v>-7777</v>
      </c>
      <c r="Y2233" s="425">
        <v>-7777</v>
      </c>
      <c r="Z2233" s="425">
        <v>-7777</v>
      </c>
      <c r="AA2233" s="523">
        <v>156372</v>
      </c>
      <c r="AB2233" s="425">
        <v>-7777</v>
      </c>
      <c r="AC2233" s="425">
        <v>-7777</v>
      </c>
      <c r="AD2233" s="425">
        <v>-7777</v>
      </c>
      <c r="AE2233" s="425">
        <v>-7777</v>
      </c>
      <c r="AF2233" s="522" t="s">
        <v>3179</v>
      </c>
      <c r="AG2233" s="425"/>
      <c r="AH2233" s="425"/>
      <c r="AI2233" s="425"/>
      <c r="AJ2233" s="425" t="s">
        <v>6051</v>
      </c>
      <c r="AK2233" s="425" t="s">
        <v>6052</v>
      </c>
      <c r="AL2233" s="425">
        <v>43</v>
      </c>
      <c r="AM2233" s="425">
        <v>24</v>
      </c>
      <c r="AN2233" s="1125">
        <v>12.5</v>
      </c>
      <c r="AO2233" s="425">
        <v>24</v>
      </c>
      <c r="AP2233" s="425">
        <v>13</v>
      </c>
      <c r="AQ2233" s="425">
        <v>45.4</v>
      </c>
      <c r="AR2233" s="425">
        <f>AL2233+AM2233/60+AN2233/3600</f>
        <v>43.40347222222222</v>
      </c>
      <c r="AS2233" s="425">
        <f>AO2233+AP2233/60+AQ2233/3600</f>
        <v>24.229277777777774</v>
      </c>
      <c r="AT2233" s="522" t="s">
        <v>34</v>
      </c>
      <c r="AU2233" s="425"/>
      <c r="AV2233" s="426"/>
      <c r="AW2233" s="428"/>
      <c r="AX2233" s="426">
        <v>2700</v>
      </c>
      <c r="AY2233" s="428">
        <v>43669</v>
      </c>
      <c r="AZ2233" s="426"/>
      <c r="BA2233" s="428"/>
      <c r="BB2233" s="426"/>
      <c r="BC2233" s="428"/>
      <c r="BD2233" s="426"/>
      <c r="BE2233" s="428"/>
      <c r="BF2233" s="425"/>
      <c r="BG2233" s="431"/>
    </row>
    <row r="2234" spans="1:59" s="107" customFormat="1" ht="51" customHeight="1" thickBot="1" x14ac:dyDescent="0.3">
      <c r="A2234" s="416"/>
      <c r="B2234" s="417" t="s">
        <v>3178</v>
      </c>
      <c r="C2234" s="419">
        <v>12760018</v>
      </c>
      <c r="D2234" s="420">
        <v>41470</v>
      </c>
      <c r="E2234" s="420">
        <v>41470</v>
      </c>
      <c r="F2234" s="420">
        <v>45853</v>
      </c>
      <c r="G2234" s="463">
        <v>-7777</v>
      </c>
      <c r="H2234" s="417" t="s">
        <v>9516</v>
      </c>
      <c r="I2234" s="511" t="s">
        <v>1210</v>
      </c>
      <c r="J2234" s="511"/>
      <c r="K2234" s="417" t="s">
        <v>50</v>
      </c>
      <c r="L2234" s="417" t="s">
        <v>344</v>
      </c>
      <c r="M2234" s="417" t="s">
        <v>345</v>
      </c>
      <c r="N2234" s="417" t="s">
        <v>74</v>
      </c>
      <c r="O2234" s="417" t="s">
        <v>8604</v>
      </c>
      <c r="P2234" s="418">
        <v>14934</v>
      </c>
      <c r="Q2234" s="511" t="s">
        <v>559</v>
      </c>
      <c r="R2234" s="417" t="s">
        <v>1651</v>
      </c>
      <c r="S2234" s="526" t="s">
        <v>3180</v>
      </c>
      <c r="T2234" s="447" t="s">
        <v>1861</v>
      </c>
      <c r="U2234" s="447" t="s">
        <v>1861</v>
      </c>
      <c r="V2234" s="447" t="s">
        <v>1861</v>
      </c>
      <c r="W2234" s="447" t="s">
        <v>1861</v>
      </c>
      <c r="X2234" s="447" t="s">
        <v>1861</v>
      </c>
      <c r="Y2234" s="447" t="s">
        <v>1861</v>
      </c>
      <c r="Z2234" s="447" t="s">
        <v>1861</v>
      </c>
      <c r="AA2234" s="447" t="s">
        <v>1861</v>
      </c>
      <c r="AB2234" s="447" t="s">
        <v>1861</v>
      </c>
      <c r="AC2234" s="447" t="s">
        <v>1861</v>
      </c>
      <c r="AD2234" s="447" t="s">
        <v>1861</v>
      </c>
      <c r="AE2234" s="447" t="s">
        <v>1861</v>
      </c>
      <c r="AF2234" s="511" t="s">
        <v>3180</v>
      </c>
      <c r="AG2234" s="417"/>
      <c r="AH2234" s="417"/>
      <c r="AI2234" s="417"/>
      <c r="AJ2234" s="417" t="s">
        <v>6053</v>
      </c>
      <c r="AK2234" s="417" t="s">
        <v>6054</v>
      </c>
      <c r="AL2234" s="417">
        <v>43</v>
      </c>
      <c r="AM2234" s="417">
        <v>24</v>
      </c>
      <c r="AN2234" s="1126">
        <v>15.8</v>
      </c>
      <c r="AO2234" s="417">
        <v>24</v>
      </c>
      <c r="AP2234" s="417">
        <v>13</v>
      </c>
      <c r="AQ2234" s="417">
        <v>43</v>
      </c>
      <c r="AR2234" s="417">
        <f>AL2234+AM2234/60+AN2234/3600</f>
        <v>43.404388888888889</v>
      </c>
      <c r="AS2234" s="417">
        <f>AO2234+AP2234/60+AQ2234/3600</f>
        <v>24.22861111111111</v>
      </c>
      <c r="AT2234" s="511" t="s">
        <v>34</v>
      </c>
      <c r="AU2234" s="417"/>
      <c r="AV2234" s="418"/>
      <c r="AW2234" s="420"/>
      <c r="AX2234" s="418">
        <v>2700</v>
      </c>
      <c r="AY2234" s="420">
        <v>43669</v>
      </c>
      <c r="AZ2234" s="418"/>
      <c r="BA2234" s="420"/>
      <c r="BB2234" s="418"/>
      <c r="BC2234" s="420"/>
      <c r="BD2234" s="418"/>
      <c r="BE2234" s="420"/>
      <c r="BF2234" s="417"/>
      <c r="BG2234" s="423"/>
    </row>
    <row r="2235" spans="1:59" s="107" customFormat="1" ht="63.75" x14ac:dyDescent="0.25">
      <c r="A2235" s="170">
        <v>791</v>
      </c>
      <c r="B2235" s="170" t="s">
        <v>3181</v>
      </c>
      <c r="C2235" s="176">
        <v>12760019</v>
      </c>
      <c r="D2235" s="186">
        <v>41541</v>
      </c>
      <c r="E2235" s="186">
        <v>41541</v>
      </c>
      <c r="F2235" s="186">
        <v>43732</v>
      </c>
      <c r="G2235" s="148">
        <v>-7777</v>
      </c>
      <c r="H2235" s="170" t="s">
        <v>9517</v>
      </c>
      <c r="I2235" s="179" t="s">
        <v>1533</v>
      </c>
      <c r="J2235" s="179"/>
      <c r="K2235" s="170" t="s">
        <v>50</v>
      </c>
      <c r="L2235" s="170" t="s">
        <v>318</v>
      </c>
      <c r="M2235" s="170" t="s">
        <v>50</v>
      </c>
      <c r="N2235" s="170" t="s">
        <v>74</v>
      </c>
      <c r="O2235" s="170" t="s">
        <v>6649</v>
      </c>
      <c r="P2235" s="175">
        <v>69095</v>
      </c>
      <c r="Q2235" s="179" t="s">
        <v>559</v>
      </c>
      <c r="R2235" s="170" t="s">
        <v>1651</v>
      </c>
      <c r="S2235" s="293" t="s">
        <v>3182</v>
      </c>
      <c r="T2235" s="179">
        <v>-7777</v>
      </c>
      <c r="U2235" s="179">
        <v>-7777</v>
      </c>
      <c r="V2235" s="179">
        <v>-7777</v>
      </c>
      <c r="W2235" s="179">
        <v>-7777</v>
      </c>
      <c r="X2235" s="179">
        <v>-7777</v>
      </c>
      <c r="Y2235" s="179">
        <v>-7777</v>
      </c>
      <c r="Z2235" s="179">
        <v>-7777</v>
      </c>
      <c r="AA2235" s="524">
        <v>156372</v>
      </c>
      <c r="AB2235" s="179">
        <v>-7777</v>
      </c>
      <c r="AC2235" s="179">
        <v>-7777</v>
      </c>
      <c r="AD2235" s="179">
        <v>-7777</v>
      </c>
      <c r="AE2235" s="179">
        <v>-7777</v>
      </c>
      <c r="AF2235" s="179" t="s">
        <v>3182</v>
      </c>
      <c r="AG2235" s="170">
        <v>4736763.51</v>
      </c>
      <c r="AH2235" s="170">
        <v>8582507.3499999996</v>
      </c>
      <c r="AI2235" s="170"/>
      <c r="AJ2235" s="170"/>
      <c r="AK2235" s="170"/>
      <c r="AL2235" s="170"/>
      <c r="AM2235" s="170"/>
      <c r="AN2235" s="1118"/>
      <c r="AO2235" s="170"/>
      <c r="AP2235" s="170"/>
      <c r="AQ2235" s="170"/>
      <c r="AR2235" s="170"/>
      <c r="AS2235" s="170"/>
      <c r="AT2235" s="179" t="s">
        <v>34</v>
      </c>
      <c r="AU2235" s="170"/>
      <c r="AV2235" s="175"/>
      <c r="AW2235" s="186"/>
      <c r="AX2235" s="175"/>
      <c r="AY2235" s="186"/>
      <c r="AZ2235" s="175"/>
      <c r="BA2235" s="186"/>
      <c r="BB2235" s="175"/>
      <c r="BC2235" s="186"/>
      <c r="BD2235" s="175"/>
      <c r="BE2235" s="186"/>
      <c r="BF2235" s="170"/>
      <c r="BG2235" s="170"/>
    </row>
    <row r="2236" spans="1:59" s="107" customFormat="1" ht="63.75" x14ac:dyDescent="0.25">
      <c r="A2236" s="45"/>
      <c r="B2236" s="45" t="s">
        <v>3181</v>
      </c>
      <c r="C2236" s="144">
        <v>12760019</v>
      </c>
      <c r="D2236" s="31">
        <v>41541</v>
      </c>
      <c r="E2236" s="31">
        <v>41541</v>
      </c>
      <c r="F2236" s="31">
        <v>43732</v>
      </c>
      <c r="G2236" s="142">
        <v>-7777</v>
      </c>
      <c r="H2236" s="45" t="s">
        <v>9517</v>
      </c>
      <c r="I2236" s="94" t="s">
        <v>1533</v>
      </c>
      <c r="J2236" s="94"/>
      <c r="K2236" s="45" t="s">
        <v>50</v>
      </c>
      <c r="L2236" s="45" t="s">
        <v>318</v>
      </c>
      <c r="M2236" s="45" t="s">
        <v>50</v>
      </c>
      <c r="N2236" s="45" t="s">
        <v>74</v>
      </c>
      <c r="O2236" s="45" t="s">
        <v>6649</v>
      </c>
      <c r="P2236" s="147">
        <v>69095</v>
      </c>
      <c r="Q2236" s="94" t="s">
        <v>559</v>
      </c>
      <c r="R2236" s="45" t="s">
        <v>1651</v>
      </c>
      <c r="S2236" s="292" t="s">
        <v>3183</v>
      </c>
      <c r="T2236" s="94" t="s">
        <v>1861</v>
      </c>
      <c r="U2236" s="94" t="s">
        <v>1861</v>
      </c>
      <c r="V2236" s="94" t="s">
        <v>1861</v>
      </c>
      <c r="W2236" s="94" t="s">
        <v>1861</v>
      </c>
      <c r="X2236" s="94" t="s">
        <v>1861</v>
      </c>
      <c r="Y2236" s="94" t="s">
        <v>1861</v>
      </c>
      <c r="Z2236" s="94" t="s">
        <v>1861</v>
      </c>
      <c r="AA2236" s="94" t="s">
        <v>1861</v>
      </c>
      <c r="AB2236" s="94" t="s">
        <v>1861</v>
      </c>
      <c r="AC2236" s="94" t="s">
        <v>1861</v>
      </c>
      <c r="AD2236" s="94" t="s">
        <v>1861</v>
      </c>
      <c r="AE2236" s="94" t="s">
        <v>1861</v>
      </c>
      <c r="AF2236" s="94" t="s">
        <v>3183</v>
      </c>
      <c r="AG2236" s="45">
        <v>4736038.4400000004</v>
      </c>
      <c r="AH2236" s="45">
        <v>8582650</v>
      </c>
      <c r="AI2236" s="45"/>
      <c r="AJ2236" s="45"/>
      <c r="AK2236" s="45"/>
      <c r="AL2236" s="45"/>
      <c r="AM2236" s="45"/>
      <c r="AN2236" s="1109"/>
      <c r="AO2236" s="45"/>
      <c r="AP2236" s="45"/>
      <c r="AQ2236" s="45"/>
      <c r="AR2236" s="45"/>
      <c r="AS2236" s="45"/>
      <c r="AT2236" s="94" t="s">
        <v>34</v>
      </c>
      <c r="AU2236" s="45"/>
      <c r="AV2236" s="147"/>
      <c r="AW2236" s="31"/>
      <c r="AX2236" s="147"/>
      <c r="AY2236" s="31"/>
      <c r="AZ2236" s="147"/>
      <c r="BA2236" s="31"/>
      <c r="BB2236" s="147"/>
      <c r="BC2236" s="31"/>
      <c r="BD2236" s="147"/>
      <c r="BE2236" s="31"/>
      <c r="BF2236" s="45"/>
      <c r="BG2236" s="45"/>
    </row>
    <row r="2237" spans="1:59" s="107" customFormat="1" ht="63.75" x14ac:dyDescent="0.25">
      <c r="A2237" s="45"/>
      <c r="B2237" s="45" t="s">
        <v>3181</v>
      </c>
      <c r="C2237" s="144">
        <v>12760019</v>
      </c>
      <c r="D2237" s="31">
        <v>41541</v>
      </c>
      <c r="E2237" s="31">
        <v>41541</v>
      </c>
      <c r="F2237" s="31">
        <v>43732</v>
      </c>
      <c r="G2237" s="142">
        <v>-7777</v>
      </c>
      <c r="H2237" s="45" t="s">
        <v>9517</v>
      </c>
      <c r="I2237" s="94" t="s">
        <v>1533</v>
      </c>
      <c r="J2237" s="94"/>
      <c r="K2237" s="45" t="s">
        <v>50</v>
      </c>
      <c r="L2237" s="45" t="s">
        <v>318</v>
      </c>
      <c r="M2237" s="45" t="s">
        <v>50</v>
      </c>
      <c r="N2237" s="45" t="s">
        <v>74</v>
      </c>
      <c r="O2237" s="45" t="s">
        <v>6649</v>
      </c>
      <c r="P2237" s="147">
        <v>69095</v>
      </c>
      <c r="Q2237" s="94" t="s">
        <v>559</v>
      </c>
      <c r="R2237" s="45" t="s">
        <v>1651</v>
      </c>
      <c r="S2237" s="292" t="s">
        <v>3184</v>
      </c>
      <c r="T2237" s="94" t="s">
        <v>1861</v>
      </c>
      <c r="U2237" s="94" t="s">
        <v>1861</v>
      </c>
      <c r="V2237" s="94" t="s">
        <v>1861</v>
      </c>
      <c r="W2237" s="94" t="s">
        <v>1861</v>
      </c>
      <c r="X2237" s="94" t="s">
        <v>1861</v>
      </c>
      <c r="Y2237" s="94" t="s">
        <v>1861</v>
      </c>
      <c r="Z2237" s="94" t="s">
        <v>1861</v>
      </c>
      <c r="AA2237" s="94" t="s">
        <v>1861</v>
      </c>
      <c r="AB2237" s="94" t="s">
        <v>1861</v>
      </c>
      <c r="AC2237" s="94" t="s">
        <v>1861</v>
      </c>
      <c r="AD2237" s="94" t="s">
        <v>1861</v>
      </c>
      <c r="AE2237" s="94" t="s">
        <v>1861</v>
      </c>
      <c r="AF2237" s="94" t="s">
        <v>3184</v>
      </c>
      <c r="AG2237" s="45">
        <v>4735531.4400000004</v>
      </c>
      <c r="AH2237" s="45">
        <v>8582682</v>
      </c>
      <c r="AI2237" s="45"/>
      <c r="AJ2237" s="45"/>
      <c r="AK2237" s="45"/>
      <c r="AL2237" s="45"/>
      <c r="AM2237" s="45"/>
      <c r="AN2237" s="1109"/>
      <c r="AO2237" s="45"/>
      <c r="AP2237" s="45"/>
      <c r="AQ2237" s="45"/>
      <c r="AR2237" s="45"/>
      <c r="AS2237" s="45"/>
      <c r="AT2237" s="94" t="s">
        <v>34</v>
      </c>
      <c r="AU2237" s="45"/>
      <c r="AV2237" s="147"/>
      <c r="AW2237" s="31"/>
      <c r="AX2237" s="147"/>
      <c r="AY2237" s="31"/>
      <c r="AZ2237" s="147"/>
      <c r="BA2237" s="31"/>
      <c r="BB2237" s="147"/>
      <c r="BC2237" s="31"/>
      <c r="BD2237" s="147"/>
      <c r="BE2237" s="31"/>
      <c r="BF2237" s="45"/>
      <c r="BG2237" s="45"/>
    </row>
    <row r="2238" spans="1:59" s="107" customFormat="1" ht="63.75" x14ac:dyDescent="0.25">
      <c r="A2238" s="45"/>
      <c r="B2238" s="45" t="s">
        <v>3181</v>
      </c>
      <c r="C2238" s="144">
        <v>12760019</v>
      </c>
      <c r="D2238" s="31">
        <v>41541</v>
      </c>
      <c r="E2238" s="31">
        <v>41541</v>
      </c>
      <c r="F2238" s="31">
        <v>43732</v>
      </c>
      <c r="G2238" s="142">
        <v>-7777</v>
      </c>
      <c r="H2238" s="45" t="s">
        <v>9517</v>
      </c>
      <c r="I2238" s="94" t="s">
        <v>1533</v>
      </c>
      <c r="J2238" s="94"/>
      <c r="K2238" s="45" t="s">
        <v>50</v>
      </c>
      <c r="L2238" s="45" t="s">
        <v>318</v>
      </c>
      <c r="M2238" s="45" t="s">
        <v>50</v>
      </c>
      <c r="N2238" s="45" t="s">
        <v>74</v>
      </c>
      <c r="O2238" s="45" t="s">
        <v>6649</v>
      </c>
      <c r="P2238" s="147">
        <v>69095</v>
      </c>
      <c r="Q2238" s="94" t="s">
        <v>559</v>
      </c>
      <c r="R2238" s="45" t="s">
        <v>1651</v>
      </c>
      <c r="S2238" s="292" t="s">
        <v>3185</v>
      </c>
      <c r="T2238" s="94" t="s">
        <v>1861</v>
      </c>
      <c r="U2238" s="94" t="s">
        <v>1861</v>
      </c>
      <c r="V2238" s="94" t="s">
        <v>1861</v>
      </c>
      <c r="W2238" s="94" t="s">
        <v>1861</v>
      </c>
      <c r="X2238" s="94" t="s">
        <v>1861</v>
      </c>
      <c r="Y2238" s="94" t="s">
        <v>1861</v>
      </c>
      <c r="Z2238" s="94" t="s">
        <v>1861</v>
      </c>
      <c r="AA2238" s="94" t="s">
        <v>1861</v>
      </c>
      <c r="AB2238" s="94" t="s">
        <v>1861</v>
      </c>
      <c r="AC2238" s="94" t="s">
        <v>1861</v>
      </c>
      <c r="AD2238" s="94" t="s">
        <v>1861</v>
      </c>
      <c r="AE2238" s="94" t="s">
        <v>1861</v>
      </c>
      <c r="AF2238" s="94" t="s">
        <v>3185</v>
      </c>
      <c r="AG2238" s="45">
        <v>4735424.4400000004</v>
      </c>
      <c r="AH2238" s="45">
        <v>8582943</v>
      </c>
      <c r="AI2238" s="45"/>
      <c r="AJ2238" s="45"/>
      <c r="AK2238" s="45"/>
      <c r="AL2238" s="45"/>
      <c r="AM2238" s="45"/>
      <c r="AN2238" s="1109"/>
      <c r="AO2238" s="45"/>
      <c r="AP2238" s="45"/>
      <c r="AQ2238" s="45"/>
      <c r="AR2238" s="45"/>
      <c r="AS2238" s="45"/>
      <c r="AT2238" s="94" t="s">
        <v>34</v>
      </c>
      <c r="AU2238" s="45"/>
      <c r="AV2238" s="147"/>
      <c r="AW2238" s="31"/>
      <c r="AX2238" s="147"/>
      <c r="AY2238" s="31"/>
      <c r="AZ2238" s="147"/>
      <c r="BA2238" s="31"/>
      <c r="BB2238" s="147"/>
      <c r="BC2238" s="31"/>
      <c r="BD2238" s="147"/>
      <c r="BE2238" s="31"/>
      <c r="BF2238" s="45"/>
      <c r="BG2238" s="45"/>
    </row>
    <row r="2239" spans="1:59" s="107" customFormat="1" ht="63.75" x14ac:dyDescent="0.25">
      <c r="A2239" s="45"/>
      <c r="B2239" s="45" t="s">
        <v>3181</v>
      </c>
      <c r="C2239" s="144">
        <v>12760019</v>
      </c>
      <c r="D2239" s="31">
        <v>41541</v>
      </c>
      <c r="E2239" s="31">
        <v>41541</v>
      </c>
      <c r="F2239" s="31">
        <v>43732</v>
      </c>
      <c r="G2239" s="142">
        <v>-7777</v>
      </c>
      <c r="H2239" s="45" t="s">
        <v>9517</v>
      </c>
      <c r="I2239" s="94" t="s">
        <v>1533</v>
      </c>
      <c r="J2239" s="94"/>
      <c r="K2239" s="45" t="s">
        <v>50</v>
      </c>
      <c r="L2239" s="45" t="s">
        <v>318</v>
      </c>
      <c r="M2239" s="45" t="s">
        <v>50</v>
      </c>
      <c r="N2239" s="45" t="s">
        <v>74</v>
      </c>
      <c r="O2239" s="45" t="s">
        <v>6649</v>
      </c>
      <c r="P2239" s="147">
        <v>69095</v>
      </c>
      <c r="Q2239" s="94" t="s">
        <v>559</v>
      </c>
      <c r="R2239" s="45" t="s">
        <v>1651</v>
      </c>
      <c r="S2239" s="292" t="s">
        <v>3186</v>
      </c>
      <c r="T2239" s="94" t="s">
        <v>1861</v>
      </c>
      <c r="U2239" s="94" t="s">
        <v>1861</v>
      </c>
      <c r="V2239" s="94" t="s">
        <v>1861</v>
      </c>
      <c r="W2239" s="94" t="s">
        <v>1861</v>
      </c>
      <c r="X2239" s="94" t="s">
        <v>1861</v>
      </c>
      <c r="Y2239" s="94" t="s">
        <v>1861</v>
      </c>
      <c r="Z2239" s="94" t="s">
        <v>1861</v>
      </c>
      <c r="AA2239" s="94" t="s">
        <v>1861</v>
      </c>
      <c r="AB2239" s="94" t="s">
        <v>1861</v>
      </c>
      <c r="AC2239" s="94" t="s">
        <v>1861</v>
      </c>
      <c r="AD2239" s="94" t="s">
        <v>1861</v>
      </c>
      <c r="AE2239" s="94" t="s">
        <v>1861</v>
      </c>
      <c r="AF2239" s="94" t="s">
        <v>3186</v>
      </c>
      <c r="AG2239" s="45">
        <v>4735518.4400000004</v>
      </c>
      <c r="AH2239" s="45">
        <v>8583055</v>
      </c>
      <c r="AI2239" s="45"/>
      <c r="AJ2239" s="45"/>
      <c r="AK2239" s="45"/>
      <c r="AL2239" s="45"/>
      <c r="AM2239" s="45"/>
      <c r="AN2239" s="1109"/>
      <c r="AO2239" s="45"/>
      <c r="AP2239" s="45"/>
      <c r="AQ2239" s="45"/>
      <c r="AR2239" s="45"/>
      <c r="AS2239" s="45"/>
      <c r="AT2239" s="94" t="s">
        <v>34</v>
      </c>
      <c r="AU2239" s="45"/>
      <c r="AV2239" s="147"/>
      <c r="AW2239" s="31"/>
      <c r="AX2239" s="147"/>
      <c r="AY2239" s="31"/>
      <c r="AZ2239" s="147"/>
      <c r="BA2239" s="31"/>
      <c r="BB2239" s="147"/>
      <c r="BC2239" s="31"/>
      <c r="BD2239" s="147"/>
      <c r="BE2239" s="31"/>
      <c r="BF2239" s="45"/>
      <c r="BG2239" s="45"/>
    </row>
    <row r="2240" spans="1:59" s="107" customFormat="1" ht="63.75" x14ac:dyDescent="0.25">
      <c r="A2240" s="45"/>
      <c r="B2240" s="45" t="s">
        <v>3181</v>
      </c>
      <c r="C2240" s="144">
        <v>12760019</v>
      </c>
      <c r="D2240" s="31">
        <v>41541</v>
      </c>
      <c r="E2240" s="31">
        <v>41541</v>
      </c>
      <c r="F2240" s="31">
        <v>43732</v>
      </c>
      <c r="G2240" s="142">
        <v>-7777</v>
      </c>
      <c r="H2240" s="45" t="s">
        <v>9517</v>
      </c>
      <c r="I2240" s="94" t="s">
        <v>1533</v>
      </c>
      <c r="J2240" s="94"/>
      <c r="K2240" s="45" t="s">
        <v>50</v>
      </c>
      <c r="L2240" s="45" t="s">
        <v>318</v>
      </c>
      <c r="M2240" s="45" t="s">
        <v>50</v>
      </c>
      <c r="N2240" s="45" t="s">
        <v>74</v>
      </c>
      <c r="O2240" s="45" t="s">
        <v>6649</v>
      </c>
      <c r="P2240" s="147">
        <v>69095</v>
      </c>
      <c r="Q2240" s="94" t="s">
        <v>559</v>
      </c>
      <c r="R2240" s="45" t="s">
        <v>1651</v>
      </c>
      <c r="S2240" s="292" t="s">
        <v>3187</v>
      </c>
      <c r="T2240" s="94" t="s">
        <v>1861</v>
      </c>
      <c r="U2240" s="94" t="s">
        <v>1861</v>
      </c>
      <c r="V2240" s="94" t="s">
        <v>1861</v>
      </c>
      <c r="W2240" s="94" t="s">
        <v>1861</v>
      </c>
      <c r="X2240" s="94" t="s">
        <v>1861</v>
      </c>
      <c r="Y2240" s="94" t="s">
        <v>1861</v>
      </c>
      <c r="Z2240" s="94" t="s">
        <v>1861</v>
      </c>
      <c r="AA2240" s="94" t="s">
        <v>1861</v>
      </c>
      <c r="AB2240" s="94" t="s">
        <v>1861</v>
      </c>
      <c r="AC2240" s="94" t="s">
        <v>1861</v>
      </c>
      <c r="AD2240" s="94" t="s">
        <v>1861</v>
      </c>
      <c r="AE2240" s="94" t="s">
        <v>1861</v>
      </c>
      <c r="AF2240" s="94" t="s">
        <v>3187</v>
      </c>
      <c r="AG2240" s="45">
        <v>4736025.9400000004</v>
      </c>
      <c r="AH2240" s="45">
        <v>8582751</v>
      </c>
      <c r="AI2240" s="45"/>
      <c r="AJ2240" s="45"/>
      <c r="AK2240" s="45"/>
      <c r="AL2240" s="45"/>
      <c r="AM2240" s="45"/>
      <c r="AN2240" s="1109"/>
      <c r="AO2240" s="45"/>
      <c r="AP2240" s="45"/>
      <c r="AQ2240" s="45"/>
      <c r="AR2240" s="45"/>
      <c r="AS2240" s="45"/>
      <c r="AT2240" s="94" t="s">
        <v>34</v>
      </c>
      <c r="AU2240" s="45"/>
      <c r="AV2240" s="147"/>
      <c r="AW2240" s="31"/>
      <c r="AX2240" s="147"/>
      <c r="AY2240" s="31"/>
      <c r="AZ2240" s="147"/>
      <c r="BA2240" s="31"/>
      <c r="BB2240" s="147"/>
      <c r="BC2240" s="31"/>
      <c r="BD2240" s="147"/>
      <c r="BE2240" s="31"/>
      <c r="BF2240" s="45"/>
      <c r="BG2240" s="45"/>
    </row>
    <row r="2241" spans="1:59" s="107" customFormat="1" ht="64.5" thickBot="1" x14ac:dyDescent="0.3">
      <c r="A2241" s="169"/>
      <c r="B2241" s="169" t="s">
        <v>3181</v>
      </c>
      <c r="C2241" s="159">
        <v>12760019</v>
      </c>
      <c r="D2241" s="113">
        <v>41541</v>
      </c>
      <c r="E2241" s="113">
        <v>41541</v>
      </c>
      <c r="F2241" s="113">
        <v>43732</v>
      </c>
      <c r="G2241" s="158">
        <v>-7777</v>
      </c>
      <c r="H2241" s="169" t="s">
        <v>9517</v>
      </c>
      <c r="I2241" s="505" t="s">
        <v>1533</v>
      </c>
      <c r="J2241" s="505"/>
      <c r="K2241" s="169" t="s">
        <v>50</v>
      </c>
      <c r="L2241" s="169" t="s">
        <v>318</v>
      </c>
      <c r="M2241" s="169" t="s">
        <v>50</v>
      </c>
      <c r="N2241" s="169" t="s">
        <v>74</v>
      </c>
      <c r="O2241" s="169" t="s">
        <v>6649</v>
      </c>
      <c r="P2241" s="112">
        <v>69095</v>
      </c>
      <c r="Q2241" s="505" t="s">
        <v>559</v>
      </c>
      <c r="R2241" s="169" t="s">
        <v>1651</v>
      </c>
      <c r="S2241" s="519" t="s">
        <v>3188</v>
      </c>
      <c r="T2241" s="505" t="s">
        <v>1861</v>
      </c>
      <c r="U2241" s="505" t="s">
        <v>1861</v>
      </c>
      <c r="V2241" s="505" t="s">
        <v>1861</v>
      </c>
      <c r="W2241" s="505" t="s">
        <v>1861</v>
      </c>
      <c r="X2241" s="505" t="s">
        <v>1861</v>
      </c>
      <c r="Y2241" s="505" t="s">
        <v>1861</v>
      </c>
      <c r="Z2241" s="505" t="s">
        <v>1861</v>
      </c>
      <c r="AA2241" s="505" t="s">
        <v>1861</v>
      </c>
      <c r="AB2241" s="505" t="s">
        <v>1861</v>
      </c>
      <c r="AC2241" s="505" t="s">
        <v>1861</v>
      </c>
      <c r="AD2241" s="505" t="s">
        <v>1861</v>
      </c>
      <c r="AE2241" s="505" t="s">
        <v>1861</v>
      </c>
      <c r="AF2241" s="505" t="s">
        <v>3188</v>
      </c>
      <c r="AG2241" s="169">
        <v>4736473.4400000004</v>
      </c>
      <c r="AH2241" s="169">
        <v>8582733</v>
      </c>
      <c r="AI2241" s="169"/>
      <c r="AJ2241" s="169"/>
      <c r="AK2241" s="169"/>
      <c r="AL2241" s="169"/>
      <c r="AM2241" s="169"/>
      <c r="AN2241" s="1110"/>
      <c r="AO2241" s="169"/>
      <c r="AP2241" s="169"/>
      <c r="AQ2241" s="169"/>
      <c r="AR2241" s="169"/>
      <c r="AS2241" s="169"/>
      <c r="AT2241" s="505" t="s">
        <v>34</v>
      </c>
      <c r="AU2241" s="169"/>
      <c r="AV2241" s="112"/>
      <c r="AW2241" s="113"/>
      <c r="AX2241" s="112"/>
      <c r="AY2241" s="113"/>
      <c r="AZ2241" s="112"/>
      <c r="BA2241" s="113"/>
      <c r="BB2241" s="112"/>
      <c r="BC2241" s="113"/>
      <c r="BD2241" s="112"/>
      <c r="BE2241" s="113"/>
      <c r="BF2241" s="169"/>
      <c r="BG2241" s="169"/>
    </row>
    <row r="2242" spans="1:59" s="107" customFormat="1" ht="51" x14ac:dyDescent="0.25">
      <c r="A2242" s="424">
        <v>792</v>
      </c>
      <c r="B2242" s="425" t="s">
        <v>3189</v>
      </c>
      <c r="C2242" s="427">
        <v>12760020</v>
      </c>
      <c r="D2242" s="428">
        <v>41576</v>
      </c>
      <c r="E2242" s="428">
        <v>41576</v>
      </c>
      <c r="F2242" s="428">
        <v>47420</v>
      </c>
      <c r="G2242" s="478">
        <v>-7777</v>
      </c>
      <c r="H2242" s="425" t="s">
        <v>781</v>
      </c>
      <c r="I2242" s="522" t="s">
        <v>1497</v>
      </c>
      <c r="J2242" s="522" t="s">
        <v>12473</v>
      </c>
      <c r="K2242" s="425" t="s">
        <v>33</v>
      </c>
      <c r="L2242" s="425" t="s">
        <v>861</v>
      </c>
      <c r="M2242" s="425" t="s">
        <v>78</v>
      </c>
      <c r="N2242" s="425" t="s">
        <v>41</v>
      </c>
      <c r="O2242" s="425" t="s">
        <v>8605</v>
      </c>
      <c r="P2242" s="426">
        <v>12783</v>
      </c>
      <c r="Q2242" s="522" t="s">
        <v>559</v>
      </c>
      <c r="R2242" s="425" t="s">
        <v>1651</v>
      </c>
      <c r="S2242" s="430" t="s">
        <v>781</v>
      </c>
      <c r="T2242" s="425">
        <v>-7777</v>
      </c>
      <c r="U2242" s="425">
        <v>-7777</v>
      </c>
      <c r="V2242" s="425">
        <v>-7777</v>
      </c>
      <c r="W2242" s="425">
        <v>-7777</v>
      </c>
      <c r="X2242" s="425">
        <v>-7777</v>
      </c>
      <c r="Y2242" s="425">
        <v>-7777</v>
      </c>
      <c r="Z2242" s="425">
        <v>-7777</v>
      </c>
      <c r="AA2242" s="523">
        <v>7680</v>
      </c>
      <c r="AB2242" s="425">
        <v>-7777</v>
      </c>
      <c r="AC2242" s="425">
        <v>-7777</v>
      </c>
      <c r="AD2242" s="425">
        <v>-7777</v>
      </c>
      <c r="AE2242" s="425">
        <v>-7777</v>
      </c>
      <c r="AF2242" s="522" t="s">
        <v>10097</v>
      </c>
      <c r="AG2242" s="425"/>
      <c r="AH2242" s="425"/>
      <c r="AI2242" s="425"/>
      <c r="AJ2242" s="425" t="s">
        <v>6055</v>
      </c>
      <c r="AK2242" s="425" t="s">
        <v>6056</v>
      </c>
      <c r="AL2242" s="425">
        <v>43</v>
      </c>
      <c r="AM2242" s="425">
        <v>15</v>
      </c>
      <c r="AN2242" s="1125">
        <v>36.700000000000003</v>
      </c>
      <c r="AO2242" s="425">
        <v>25</v>
      </c>
      <c r="AP2242" s="425">
        <v>14</v>
      </c>
      <c r="AQ2242" s="425">
        <v>29.6</v>
      </c>
      <c r="AR2242" s="425">
        <f>AL2242+AM2242/60+AN2242/3600</f>
        <v>43.260194444444444</v>
      </c>
      <c r="AS2242" s="425">
        <f>AO2242+AP2242/60+AQ2242/3600</f>
        <v>25.241555555555557</v>
      </c>
      <c r="AT2242" s="522" t="s">
        <v>43</v>
      </c>
      <c r="AU2242" s="425"/>
      <c r="AV2242" s="677">
        <v>2788</v>
      </c>
      <c r="AW2242" s="679">
        <v>43768</v>
      </c>
      <c r="AX2242" s="677">
        <v>2788</v>
      </c>
      <c r="AY2242" s="679">
        <v>43768</v>
      </c>
      <c r="AZ2242" s="677"/>
      <c r="BA2242" s="679"/>
      <c r="BB2242" s="677"/>
      <c r="BC2242" s="679"/>
      <c r="BD2242" s="677"/>
      <c r="BE2242" s="679"/>
      <c r="BF2242" s="425"/>
      <c r="BG2242" s="431"/>
    </row>
    <row r="2243" spans="1:59" s="107" customFormat="1" ht="51" x14ac:dyDescent="0.25">
      <c r="A2243" s="432"/>
      <c r="B2243" s="45" t="s">
        <v>3189</v>
      </c>
      <c r="C2243" s="144">
        <v>12760020</v>
      </c>
      <c r="D2243" s="31">
        <v>41576</v>
      </c>
      <c r="E2243" s="31">
        <v>41576</v>
      </c>
      <c r="F2243" s="31">
        <v>47420</v>
      </c>
      <c r="G2243" s="142">
        <v>-7777</v>
      </c>
      <c r="H2243" s="45" t="s">
        <v>781</v>
      </c>
      <c r="I2243" s="94" t="s">
        <v>1497</v>
      </c>
      <c r="J2243" s="94" t="s">
        <v>12473</v>
      </c>
      <c r="K2243" s="45" t="s">
        <v>33</v>
      </c>
      <c r="L2243" s="45" t="s">
        <v>861</v>
      </c>
      <c r="M2243" s="45" t="s">
        <v>78</v>
      </c>
      <c r="N2243" s="45" t="s">
        <v>41</v>
      </c>
      <c r="O2243" s="45" t="s">
        <v>8605</v>
      </c>
      <c r="P2243" s="147">
        <v>12783</v>
      </c>
      <c r="Q2243" s="94" t="s">
        <v>559</v>
      </c>
      <c r="R2243" s="45" t="s">
        <v>1651</v>
      </c>
      <c r="S2243" s="272" t="s">
        <v>781</v>
      </c>
      <c r="T2243" s="94" t="s">
        <v>1861</v>
      </c>
      <c r="U2243" s="94" t="s">
        <v>1861</v>
      </c>
      <c r="V2243" s="94" t="s">
        <v>1861</v>
      </c>
      <c r="W2243" s="94" t="s">
        <v>1861</v>
      </c>
      <c r="X2243" s="94" t="s">
        <v>1861</v>
      </c>
      <c r="Y2243" s="94" t="s">
        <v>1861</v>
      </c>
      <c r="Z2243" s="94" t="s">
        <v>1861</v>
      </c>
      <c r="AA2243" s="94" t="s">
        <v>1861</v>
      </c>
      <c r="AB2243" s="94" t="s">
        <v>1861</v>
      </c>
      <c r="AC2243" s="94" t="s">
        <v>1861</v>
      </c>
      <c r="AD2243" s="94" t="s">
        <v>1861</v>
      </c>
      <c r="AE2243" s="94" t="s">
        <v>1861</v>
      </c>
      <c r="AF2243" s="94" t="s">
        <v>10098</v>
      </c>
      <c r="AG2243" s="45"/>
      <c r="AH2243" s="45"/>
      <c r="AI2243" s="45"/>
      <c r="AJ2243" s="45" t="s">
        <v>6057</v>
      </c>
      <c r="AK2243" s="45" t="s">
        <v>6058</v>
      </c>
      <c r="AL2243" s="45">
        <v>43</v>
      </c>
      <c r="AM2243" s="45">
        <v>15</v>
      </c>
      <c r="AN2243" s="1109">
        <v>34.799999999999997</v>
      </c>
      <c r="AO2243" s="45">
        <v>25</v>
      </c>
      <c r="AP2243" s="45">
        <v>14</v>
      </c>
      <c r="AQ2243" s="45">
        <v>28.9</v>
      </c>
      <c r="AR2243" s="45">
        <f>AL2243+AM2243/60+AN2243/3600</f>
        <v>43.259666666666668</v>
      </c>
      <c r="AS2243" s="45">
        <f>AO2243+AP2243/60+AQ2243/3600</f>
        <v>25.241361111111111</v>
      </c>
      <c r="AT2243" s="94" t="s">
        <v>43</v>
      </c>
      <c r="AU2243" s="45"/>
      <c r="AV2243" s="147">
        <v>2788</v>
      </c>
      <c r="AW2243" s="31">
        <v>43768</v>
      </c>
      <c r="AX2243" s="147">
        <v>2788</v>
      </c>
      <c r="AY2243" s="31">
        <v>43768</v>
      </c>
      <c r="AZ2243" s="147"/>
      <c r="BA2243" s="31"/>
      <c r="BB2243" s="147"/>
      <c r="BC2243" s="31"/>
      <c r="BD2243" s="147"/>
      <c r="BE2243" s="31"/>
      <c r="BF2243" s="45"/>
      <c r="BG2243" s="433"/>
    </row>
    <row r="2244" spans="1:59" s="107" customFormat="1" ht="51" x14ac:dyDescent="0.25">
      <c r="A2244" s="432"/>
      <c r="B2244" s="45" t="s">
        <v>3189</v>
      </c>
      <c r="C2244" s="144">
        <v>12760020</v>
      </c>
      <c r="D2244" s="31">
        <v>41576</v>
      </c>
      <c r="E2244" s="31">
        <v>41576</v>
      </c>
      <c r="F2244" s="31">
        <v>47420</v>
      </c>
      <c r="G2244" s="142">
        <v>-7777</v>
      </c>
      <c r="H2244" s="45" t="s">
        <v>781</v>
      </c>
      <c r="I2244" s="94" t="s">
        <v>1497</v>
      </c>
      <c r="J2244" s="94" t="s">
        <v>12473</v>
      </c>
      <c r="K2244" s="45" t="s">
        <v>33</v>
      </c>
      <c r="L2244" s="45" t="s">
        <v>861</v>
      </c>
      <c r="M2244" s="45" t="s">
        <v>78</v>
      </c>
      <c r="N2244" s="45" t="s">
        <v>41</v>
      </c>
      <c r="O2244" s="45" t="s">
        <v>8605</v>
      </c>
      <c r="P2244" s="147">
        <v>12783</v>
      </c>
      <c r="Q2244" s="94" t="s">
        <v>559</v>
      </c>
      <c r="R2244" s="45" t="s">
        <v>1651</v>
      </c>
      <c r="S2244" s="272" t="s">
        <v>781</v>
      </c>
      <c r="T2244" s="94" t="s">
        <v>1861</v>
      </c>
      <c r="U2244" s="94" t="s">
        <v>1861</v>
      </c>
      <c r="V2244" s="94" t="s">
        <v>1861</v>
      </c>
      <c r="W2244" s="94" t="s">
        <v>1861</v>
      </c>
      <c r="X2244" s="94" t="s">
        <v>1861</v>
      </c>
      <c r="Y2244" s="94" t="s">
        <v>1861</v>
      </c>
      <c r="Z2244" s="94" t="s">
        <v>1861</v>
      </c>
      <c r="AA2244" s="94" t="s">
        <v>1861</v>
      </c>
      <c r="AB2244" s="94" t="s">
        <v>1861</v>
      </c>
      <c r="AC2244" s="94" t="s">
        <v>1861</v>
      </c>
      <c r="AD2244" s="94" t="s">
        <v>1861</v>
      </c>
      <c r="AE2244" s="94" t="s">
        <v>1861</v>
      </c>
      <c r="AF2244" s="94" t="s">
        <v>10099</v>
      </c>
      <c r="AG2244" s="45"/>
      <c r="AH2244" s="45"/>
      <c r="AI2244" s="45"/>
      <c r="AJ2244" s="45" t="s">
        <v>6059</v>
      </c>
      <c r="AK2244" s="45" t="s">
        <v>6060</v>
      </c>
      <c r="AL2244" s="45">
        <v>43</v>
      </c>
      <c r="AM2244" s="45">
        <v>15</v>
      </c>
      <c r="AN2244" s="1109">
        <v>35.5</v>
      </c>
      <c r="AO2244" s="45">
        <v>25</v>
      </c>
      <c r="AP2244" s="45">
        <v>14</v>
      </c>
      <c r="AQ2244" s="45">
        <v>35.1</v>
      </c>
      <c r="AR2244" s="45">
        <f>AL2244+AM2244/60+AN2244/3600</f>
        <v>43.259861111111114</v>
      </c>
      <c r="AS2244" s="45">
        <f>AO2244+AP2244/60+AQ2244/3600</f>
        <v>25.243083333333335</v>
      </c>
      <c r="AT2244" s="94" t="s">
        <v>43</v>
      </c>
      <c r="AU2244" s="45"/>
      <c r="AV2244" s="147">
        <v>2788</v>
      </c>
      <c r="AW2244" s="31">
        <v>43768</v>
      </c>
      <c r="AX2244" s="147">
        <v>2788</v>
      </c>
      <c r="AY2244" s="31">
        <v>43768</v>
      </c>
      <c r="AZ2244" s="147"/>
      <c r="BA2244" s="31"/>
      <c r="BB2244" s="147"/>
      <c r="BC2244" s="31"/>
      <c r="BD2244" s="147"/>
      <c r="BE2244" s="31"/>
      <c r="BF2244" s="45"/>
      <c r="BG2244" s="433"/>
    </row>
    <row r="2245" spans="1:59" s="107" customFormat="1" ht="51.75" thickBot="1" x14ac:dyDescent="0.3">
      <c r="A2245" s="416"/>
      <c r="B2245" s="417" t="s">
        <v>3189</v>
      </c>
      <c r="C2245" s="419">
        <v>12760020</v>
      </c>
      <c r="D2245" s="420">
        <v>41576</v>
      </c>
      <c r="E2245" s="420">
        <v>41576</v>
      </c>
      <c r="F2245" s="420">
        <v>47420</v>
      </c>
      <c r="G2245" s="463">
        <v>-7777</v>
      </c>
      <c r="H2245" s="417" t="s">
        <v>781</v>
      </c>
      <c r="I2245" s="511" t="s">
        <v>1497</v>
      </c>
      <c r="J2245" s="511" t="s">
        <v>12473</v>
      </c>
      <c r="K2245" s="417" t="s">
        <v>33</v>
      </c>
      <c r="L2245" s="417" t="s">
        <v>861</v>
      </c>
      <c r="M2245" s="417" t="s">
        <v>78</v>
      </c>
      <c r="N2245" s="417" t="s">
        <v>41</v>
      </c>
      <c r="O2245" s="417" t="s">
        <v>8605</v>
      </c>
      <c r="P2245" s="418">
        <v>12783</v>
      </c>
      <c r="Q2245" s="511" t="s">
        <v>559</v>
      </c>
      <c r="R2245" s="417" t="s">
        <v>1651</v>
      </c>
      <c r="S2245" s="422" t="s">
        <v>781</v>
      </c>
      <c r="T2245" s="511" t="s">
        <v>1861</v>
      </c>
      <c r="U2245" s="511" t="s">
        <v>1861</v>
      </c>
      <c r="V2245" s="511" t="s">
        <v>1861</v>
      </c>
      <c r="W2245" s="511" t="s">
        <v>1861</v>
      </c>
      <c r="X2245" s="511" t="s">
        <v>1861</v>
      </c>
      <c r="Y2245" s="511" t="s">
        <v>1861</v>
      </c>
      <c r="Z2245" s="511" t="s">
        <v>1861</v>
      </c>
      <c r="AA2245" s="511" t="s">
        <v>1861</v>
      </c>
      <c r="AB2245" s="511" t="s">
        <v>1861</v>
      </c>
      <c r="AC2245" s="511" t="s">
        <v>1861</v>
      </c>
      <c r="AD2245" s="511" t="s">
        <v>1861</v>
      </c>
      <c r="AE2245" s="511" t="s">
        <v>1861</v>
      </c>
      <c r="AF2245" s="511" t="s">
        <v>10100</v>
      </c>
      <c r="AG2245" s="417"/>
      <c r="AH2245" s="417"/>
      <c r="AI2245" s="417"/>
      <c r="AJ2245" s="417" t="s">
        <v>6061</v>
      </c>
      <c r="AK2245" s="417" t="s">
        <v>6062</v>
      </c>
      <c r="AL2245" s="417">
        <v>43</v>
      </c>
      <c r="AM2245" s="417">
        <v>15</v>
      </c>
      <c r="AN2245" s="1126">
        <v>33.6</v>
      </c>
      <c r="AO2245" s="417">
        <v>25</v>
      </c>
      <c r="AP2245" s="417">
        <v>14</v>
      </c>
      <c r="AQ2245" s="417">
        <v>34.200000000000003</v>
      </c>
      <c r="AR2245" s="417">
        <f>AL2245+AM2245/60+AN2245/3600</f>
        <v>43.259333333333331</v>
      </c>
      <c r="AS2245" s="417">
        <f>AO2245+AP2245/60+AQ2245/3600</f>
        <v>25.242833333333333</v>
      </c>
      <c r="AT2245" s="511" t="s">
        <v>43</v>
      </c>
      <c r="AU2245" s="417"/>
      <c r="AV2245" s="418">
        <v>2788</v>
      </c>
      <c r="AW2245" s="420">
        <v>43768</v>
      </c>
      <c r="AX2245" s="418">
        <v>2788</v>
      </c>
      <c r="AY2245" s="420">
        <v>43768</v>
      </c>
      <c r="AZ2245" s="418"/>
      <c r="BA2245" s="420"/>
      <c r="BB2245" s="418"/>
      <c r="BC2245" s="420"/>
      <c r="BD2245" s="418"/>
      <c r="BE2245" s="420"/>
      <c r="BF2245" s="417"/>
      <c r="BG2245" s="423"/>
    </row>
    <row r="2246" spans="1:59" s="107" customFormat="1" ht="64.5" thickBot="1" x14ac:dyDescent="0.3">
      <c r="A2246" s="171">
        <v>793</v>
      </c>
      <c r="B2246" s="171" t="s">
        <v>10346</v>
      </c>
      <c r="C2246" s="520">
        <v>12770001</v>
      </c>
      <c r="D2246" s="465">
        <v>39633</v>
      </c>
      <c r="E2246" s="465">
        <v>39633</v>
      </c>
      <c r="F2246" s="465">
        <v>40908</v>
      </c>
      <c r="G2246" s="515">
        <v>-7777</v>
      </c>
      <c r="H2246" s="171" t="s">
        <v>1545</v>
      </c>
      <c r="I2246" s="521" t="s">
        <v>1454</v>
      </c>
      <c r="J2246" s="521"/>
      <c r="K2246" s="171" t="s">
        <v>50</v>
      </c>
      <c r="L2246" s="171" t="s">
        <v>56</v>
      </c>
      <c r="M2246" s="171" t="s">
        <v>59</v>
      </c>
      <c r="N2246" s="171" t="s">
        <v>48</v>
      </c>
      <c r="O2246" s="171" t="s">
        <v>8606</v>
      </c>
      <c r="P2246" s="464" t="s">
        <v>287</v>
      </c>
      <c r="Q2246" s="171" t="s">
        <v>560</v>
      </c>
      <c r="R2246" s="171" t="s">
        <v>4028</v>
      </c>
      <c r="S2246" s="466" t="s">
        <v>2641</v>
      </c>
      <c r="T2246" s="171">
        <v>-7777</v>
      </c>
      <c r="U2246" s="171">
        <v>-9999</v>
      </c>
      <c r="V2246" s="171">
        <v>23.6</v>
      </c>
      <c r="W2246" s="171">
        <v>-7777</v>
      </c>
      <c r="X2246" s="171">
        <v>-7777</v>
      </c>
      <c r="Y2246" s="171">
        <v>-7777</v>
      </c>
      <c r="Z2246" s="171">
        <v>-7777</v>
      </c>
      <c r="AA2246" s="171">
        <v>-7777</v>
      </c>
      <c r="AB2246" s="171">
        <v>-7777</v>
      </c>
      <c r="AC2246" s="171">
        <v>-7777</v>
      </c>
      <c r="AD2246" s="171">
        <v>-7777</v>
      </c>
      <c r="AE2246" s="171">
        <v>-7777</v>
      </c>
      <c r="AF2246" s="171"/>
      <c r="AG2246" s="171"/>
      <c r="AH2246" s="171"/>
      <c r="AI2246" s="171"/>
      <c r="AJ2246" s="171"/>
      <c r="AK2246" s="171"/>
      <c r="AL2246" s="171"/>
      <c r="AM2246" s="171"/>
      <c r="AN2246" s="1121"/>
      <c r="AO2246" s="171"/>
      <c r="AP2246" s="171"/>
      <c r="AQ2246" s="171"/>
      <c r="AR2246" s="171"/>
      <c r="AS2246" s="171"/>
      <c r="AT2246" s="171" t="s">
        <v>34</v>
      </c>
      <c r="AU2246" s="171"/>
      <c r="AV2246" s="464"/>
      <c r="AW2246" s="465"/>
      <c r="AX2246" s="464"/>
      <c r="AY2246" s="465"/>
      <c r="AZ2246" s="464"/>
      <c r="BA2246" s="465"/>
      <c r="BB2246" s="464"/>
      <c r="BC2246" s="465"/>
      <c r="BD2246" s="464"/>
      <c r="BE2246" s="465"/>
      <c r="BF2246" s="171"/>
      <c r="BG2246" s="516" t="s">
        <v>2881</v>
      </c>
    </row>
    <row r="2247" spans="1:59" s="107" customFormat="1" ht="25.5" x14ac:dyDescent="0.25">
      <c r="A2247" s="424">
        <v>794</v>
      </c>
      <c r="B2247" s="425" t="s">
        <v>1346</v>
      </c>
      <c r="C2247" s="426" t="s">
        <v>3190</v>
      </c>
      <c r="D2247" s="428">
        <v>39699</v>
      </c>
      <c r="E2247" s="428">
        <v>39699</v>
      </c>
      <c r="F2247" s="428">
        <v>40794</v>
      </c>
      <c r="G2247" s="478">
        <v>-7777</v>
      </c>
      <c r="H2247" s="425" t="s">
        <v>1705</v>
      </c>
      <c r="I2247" s="425" t="s">
        <v>1533</v>
      </c>
      <c r="J2247" s="425"/>
      <c r="K2247" s="425" t="s">
        <v>50</v>
      </c>
      <c r="L2247" s="425" t="s">
        <v>114</v>
      </c>
      <c r="M2247" s="425" t="s">
        <v>114</v>
      </c>
      <c r="N2247" s="425" t="s">
        <v>74</v>
      </c>
      <c r="O2247" s="425"/>
      <c r="P2247" s="426">
        <v>37376</v>
      </c>
      <c r="Q2247" s="425" t="s">
        <v>560</v>
      </c>
      <c r="R2247" s="425" t="s">
        <v>4028</v>
      </c>
      <c r="S2247" s="430" t="s">
        <v>3937</v>
      </c>
      <c r="T2247" s="425">
        <v>-7777</v>
      </c>
      <c r="U2247" s="425">
        <v>-9999</v>
      </c>
      <c r="V2247" s="425">
        <v>5</v>
      </c>
      <c r="W2247" s="425">
        <v>-7777</v>
      </c>
      <c r="X2247" s="425">
        <v>-7777</v>
      </c>
      <c r="Y2247" s="425">
        <v>-7777</v>
      </c>
      <c r="Z2247" s="425">
        <v>-7777</v>
      </c>
      <c r="AA2247" s="425">
        <v>-7777</v>
      </c>
      <c r="AB2247" s="425">
        <v>-7777</v>
      </c>
      <c r="AC2247" s="425">
        <v>-7777</v>
      </c>
      <c r="AD2247" s="425">
        <v>-7777</v>
      </c>
      <c r="AE2247" s="425">
        <v>-7777</v>
      </c>
      <c r="AF2247" s="425" t="s">
        <v>6650</v>
      </c>
      <c r="AG2247" s="425"/>
      <c r="AH2247" s="425"/>
      <c r="AI2247" s="425"/>
      <c r="AJ2247" s="425" t="s">
        <v>6651</v>
      </c>
      <c r="AK2247" s="425" t="s">
        <v>6652</v>
      </c>
      <c r="AL2247" s="425">
        <v>43</v>
      </c>
      <c r="AM2247" s="425">
        <v>30</v>
      </c>
      <c r="AN2247" s="1125">
        <v>10.4</v>
      </c>
      <c r="AO2247" s="425">
        <v>24</v>
      </c>
      <c r="AP2247" s="425">
        <v>5</v>
      </c>
      <c r="AQ2247" s="425">
        <v>1.8</v>
      </c>
      <c r="AR2247" s="425">
        <f>AL2247+AM2247/60+AN2247/3600</f>
        <v>43.50288888888889</v>
      </c>
      <c r="AS2247" s="425">
        <f>AO2247+AP2247/60+AQ2247/3600</f>
        <v>24.083833333333331</v>
      </c>
      <c r="AT2247" s="425"/>
      <c r="AU2247" s="425"/>
      <c r="AV2247" s="426"/>
      <c r="AW2247" s="428"/>
      <c r="AX2247" s="426"/>
      <c r="AY2247" s="428"/>
      <c r="AZ2247" s="426"/>
      <c r="BA2247" s="428"/>
      <c r="BB2247" s="426"/>
      <c r="BC2247" s="428"/>
      <c r="BD2247" s="426"/>
      <c r="BE2247" s="428"/>
      <c r="BF2247" s="425"/>
      <c r="BG2247" s="517"/>
    </row>
    <row r="2248" spans="1:59" s="107" customFormat="1" ht="26.25" thickBot="1" x14ac:dyDescent="0.3">
      <c r="A2248" s="416"/>
      <c r="B2248" s="417" t="s">
        <v>1346</v>
      </c>
      <c r="C2248" s="418" t="s">
        <v>3190</v>
      </c>
      <c r="D2248" s="420">
        <v>39699</v>
      </c>
      <c r="E2248" s="420">
        <v>39699</v>
      </c>
      <c r="F2248" s="420">
        <v>40794</v>
      </c>
      <c r="G2248" s="463">
        <v>-7777</v>
      </c>
      <c r="H2248" s="417" t="s">
        <v>1705</v>
      </c>
      <c r="I2248" s="417" t="s">
        <v>1533</v>
      </c>
      <c r="J2248" s="417"/>
      <c r="K2248" s="417" t="s">
        <v>50</v>
      </c>
      <c r="L2248" s="417" t="s">
        <v>114</v>
      </c>
      <c r="M2248" s="417" t="s">
        <v>114</v>
      </c>
      <c r="N2248" s="417" t="s">
        <v>74</v>
      </c>
      <c r="O2248" s="417"/>
      <c r="P2248" s="418">
        <v>37376</v>
      </c>
      <c r="Q2248" s="417" t="s">
        <v>560</v>
      </c>
      <c r="R2248" s="417" t="s">
        <v>4028</v>
      </c>
      <c r="S2248" s="422" t="s">
        <v>3937</v>
      </c>
      <c r="T2248" s="511" t="s">
        <v>1861</v>
      </c>
      <c r="U2248" s="511" t="s">
        <v>1861</v>
      </c>
      <c r="V2248" s="511" t="s">
        <v>1861</v>
      </c>
      <c r="W2248" s="511" t="s">
        <v>1861</v>
      </c>
      <c r="X2248" s="511" t="s">
        <v>1861</v>
      </c>
      <c r="Y2248" s="511" t="s">
        <v>1861</v>
      </c>
      <c r="Z2248" s="511" t="s">
        <v>1861</v>
      </c>
      <c r="AA2248" s="511" t="s">
        <v>1861</v>
      </c>
      <c r="AB2248" s="511" t="s">
        <v>1861</v>
      </c>
      <c r="AC2248" s="511" t="s">
        <v>1861</v>
      </c>
      <c r="AD2248" s="511" t="s">
        <v>1861</v>
      </c>
      <c r="AE2248" s="511" t="s">
        <v>1861</v>
      </c>
      <c r="AF2248" s="417" t="s">
        <v>6653</v>
      </c>
      <c r="AG2248" s="417"/>
      <c r="AH2248" s="417"/>
      <c r="AI2248" s="417"/>
      <c r="AJ2248" s="417" t="s">
        <v>6654</v>
      </c>
      <c r="AK2248" s="417" t="s">
        <v>6655</v>
      </c>
      <c r="AL2248" s="417">
        <v>43</v>
      </c>
      <c r="AM2248" s="417">
        <v>30</v>
      </c>
      <c r="AN2248" s="1126">
        <v>8.5</v>
      </c>
      <c r="AO2248" s="417">
        <v>24</v>
      </c>
      <c r="AP2248" s="417">
        <v>5</v>
      </c>
      <c r="AQ2248" s="417">
        <v>6.9</v>
      </c>
      <c r="AR2248" s="417">
        <f>AL2248+AM2248/60+AN2248/3600</f>
        <v>43.502361111111114</v>
      </c>
      <c r="AS2248" s="417">
        <f>AO2248+AP2248/60+AQ2248/3600</f>
        <v>24.085249999999998</v>
      </c>
      <c r="AT2248" s="417"/>
      <c r="AU2248" s="417"/>
      <c r="AV2248" s="418"/>
      <c r="AW2248" s="420"/>
      <c r="AX2248" s="418"/>
      <c r="AY2248" s="420"/>
      <c r="AZ2248" s="418"/>
      <c r="BA2248" s="420"/>
      <c r="BB2248" s="418"/>
      <c r="BC2248" s="420"/>
      <c r="BD2248" s="418"/>
      <c r="BE2248" s="420"/>
      <c r="BF2248" s="417"/>
      <c r="BG2248" s="518"/>
    </row>
    <row r="2249" spans="1:59" s="107" customFormat="1" ht="30.75" thickBot="1" x14ac:dyDescent="0.3">
      <c r="A2249" s="171">
        <v>795</v>
      </c>
      <c r="B2249" s="171" t="s">
        <v>3191</v>
      </c>
      <c r="C2249" s="464" t="s">
        <v>3192</v>
      </c>
      <c r="D2249" s="465">
        <v>40000</v>
      </c>
      <c r="E2249" s="465">
        <v>40000</v>
      </c>
      <c r="F2249" s="465">
        <v>41096</v>
      </c>
      <c r="G2249" s="515">
        <v>-7777</v>
      </c>
      <c r="H2249" s="171" t="s">
        <v>3193</v>
      </c>
      <c r="I2249" s="171" t="s">
        <v>696</v>
      </c>
      <c r="J2249" s="171"/>
      <c r="K2249" s="171" t="s">
        <v>38</v>
      </c>
      <c r="L2249" s="171" t="s">
        <v>307</v>
      </c>
      <c r="M2249" s="171" t="s">
        <v>308</v>
      </c>
      <c r="N2249" s="171" t="s">
        <v>64</v>
      </c>
      <c r="O2249" s="171"/>
      <c r="P2249" s="464">
        <v>65615</v>
      </c>
      <c r="Q2249" s="171" t="s">
        <v>560</v>
      </c>
      <c r="R2249" s="171" t="s">
        <v>2643</v>
      </c>
      <c r="S2249" s="466" t="s">
        <v>4980</v>
      </c>
      <c r="T2249" s="171">
        <v>-7777</v>
      </c>
      <c r="U2249" s="171">
        <v>-9999</v>
      </c>
      <c r="V2249" s="171">
        <v>1060</v>
      </c>
      <c r="W2249" s="171">
        <v>-7777</v>
      </c>
      <c r="X2249" s="171">
        <v>-7777</v>
      </c>
      <c r="Y2249" s="171">
        <v>-7777</v>
      </c>
      <c r="Z2249" s="171">
        <v>-7777</v>
      </c>
      <c r="AA2249" s="171">
        <v>-7777</v>
      </c>
      <c r="AB2249" s="171">
        <v>-7777</v>
      </c>
      <c r="AC2249" s="171">
        <v>-7777</v>
      </c>
      <c r="AD2249" s="171">
        <v>-7777</v>
      </c>
      <c r="AE2249" s="171">
        <v>-7777</v>
      </c>
      <c r="AF2249" s="171"/>
      <c r="AG2249" s="171"/>
      <c r="AH2249" s="171"/>
      <c r="AI2249" s="171"/>
      <c r="AJ2249" s="171"/>
      <c r="AK2249" s="171"/>
      <c r="AL2249" s="171"/>
      <c r="AM2249" s="171"/>
      <c r="AN2249" s="1121"/>
      <c r="AO2249" s="171"/>
      <c r="AP2249" s="171"/>
      <c r="AQ2249" s="171"/>
      <c r="AR2249" s="171"/>
      <c r="AS2249" s="171"/>
      <c r="AT2249" s="171" t="s">
        <v>174</v>
      </c>
      <c r="AU2249" s="171"/>
      <c r="AV2249" s="464"/>
      <c r="AW2249" s="465"/>
      <c r="AX2249" s="464"/>
      <c r="AY2249" s="465"/>
      <c r="AZ2249" s="464"/>
      <c r="BA2249" s="465"/>
      <c r="BB2249" s="464"/>
      <c r="BC2249" s="465"/>
      <c r="BD2249" s="464"/>
      <c r="BE2249" s="465"/>
      <c r="BF2249" s="171"/>
      <c r="BG2249" s="516" t="s">
        <v>564</v>
      </c>
    </row>
    <row r="2250" spans="1:59" s="107" customFormat="1" ht="25.5" x14ac:dyDescent="0.25">
      <c r="A2250" s="424">
        <v>796</v>
      </c>
      <c r="B2250" s="425" t="s">
        <v>1580</v>
      </c>
      <c r="C2250" s="426" t="s">
        <v>3194</v>
      </c>
      <c r="D2250" s="428">
        <v>40186</v>
      </c>
      <c r="E2250" s="428">
        <v>40186</v>
      </c>
      <c r="F2250" s="428">
        <v>41282</v>
      </c>
      <c r="G2250" s="478">
        <v>-7777</v>
      </c>
      <c r="H2250" s="425" t="s">
        <v>9518</v>
      </c>
      <c r="I2250" s="425" t="s">
        <v>707</v>
      </c>
      <c r="J2250" s="425"/>
      <c r="K2250" s="425" t="s">
        <v>1546</v>
      </c>
      <c r="L2250" s="425" t="s">
        <v>406</v>
      </c>
      <c r="M2250" s="425" t="s">
        <v>152</v>
      </c>
      <c r="N2250" s="425" t="s">
        <v>132</v>
      </c>
      <c r="O2250" s="425" t="s">
        <v>6656</v>
      </c>
      <c r="P2250" s="426">
        <v>23738</v>
      </c>
      <c r="Q2250" s="425" t="s">
        <v>560</v>
      </c>
      <c r="R2250" s="425" t="s">
        <v>4028</v>
      </c>
      <c r="S2250" s="430" t="s">
        <v>6657</v>
      </c>
      <c r="T2250" s="425">
        <v>-7777</v>
      </c>
      <c r="U2250" s="425">
        <v>-9999</v>
      </c>
      <c r="V2250" s="425">
        <v>-9999</v>
      </c>
      <c r="W2250" s="425">
        <v>-7777</v>
      </c>
      <c r="X2250" s="425">
        <v>-7777</v>
      </c>
      <c r="Y2250" s="425">
        <v>-7777</v>
      </c>
      <c r="Z2250" s="425">
        <v>-7777</v>
      </c>
      <c r="AA2250" s="425">
        <v>-7777</v>
      </c>
      <c r="AB2250" s="425">
        <v>-7777</v>
      </c>
      <c r="AC2250" s="425">
        <v>-7777</v>
      </c>
      <c r="AD2250" s="425">
        <v>-7777</v>
      </c>
      <c r="AE2250" s="425">
        <v>-7777</v>
      </c>
      <c r="AF2250" s="425"/>
      <c r="AG2250" s="425"/>
      <c r="AH2250" s="425"/>
      <c r="AI2250" s="425"/>
      <c r="AJ2250" s="425" t="s">
        <v>8607</v>
      </c>
      <c r="AK2250" s="425" t="s">
        <v>8608</v>
      </c>
      <c r="AL2250" s="425">
        <v>43</v>
      </c>
      <c r="AM2250" s="425">
        <v>23</v>
      </c>
      <c r="AN2250" s="1125">
        <v>49.27</v>
      </c>
      <c r="AO2250" s="425">
        <v>26</v>
      </c>
      <c r="AP2250" s="425">
        <v>20</v>
      </c>
      <c r="AQ2250" s="425">
        <v>7.05</v>
      </c>
      <c r="AR2250" s="425">
        <f>AL2250+AM2250/60+AN2250/3600</f>
        <v>43.397019444444446</v>
      </c>
      <c r="AS2250" s="425">
        <f>AO2250+AP2250/60+AQ2250/3600</f>
        <v>26.335291666666667</v>
      </c>
      <c r="AT2250" s="1564" t="s">
        <v>34</v>
      </c>
      <c r="AU2250" s="425"/>
      <c r="AV2250" s="426"/>
      <c r="AW2250" s="428"/>
      <c r="AX2250" s="426"/>
      <c r="AY2250" s="428"/>
      <c r="AZ2250" s="426"/>
      <c r="BA2250" s="428"/>
      <c r="BB2250" s="426"/>
      <c r="BC2250" s="428"/>
      <c r="BD2250" s="426"/>
      <c r="BE2250" s="428"/>
      <c r="BF2250" s="425"/>
      <c r="BG2250" s="431"/>
    </row>
    <row r="2251" spans="1:59" s="107" customFormat="1" ht="26.25" thickBot="1" x14ac:dyDescent="0.3">
      <c r="A2251" s="416"/>
      <c r="B2251" s="417" t="s">
        <v>1580</v>
      </c>
      <c r="C2251" s="418" t="s">
        <v>3194</v>
      </c>
      <c r="D2251" s="420">
        <v>40186</v>
      </c>
      <c r="E2251" s="420">
        <v>40186</v>
      </c>
      <c r="F2251" s="420">
        <v>41282</v>
      </c>
      <c r="G2251" s="463">
        <v>-7777</v>
      </c>
      <c r="H2251" s="417" t="s">
        <v>9518</v>
      </c>
      <c r="I2251" s="417" t="s">
        <v>707</v>
      </c>
      <c r="J2251" s="417"/>
      <c r="K2251" s="417" t="s">
        <v>1546</v>
      </c>
      <c r="L2251" s="417" t="s">
        <v>406</v>
      </c>
      <c r="M2251" s="417" t="s">
        <v>152</v>
      </c>
      <c r="N2251" s="417" t="s">
        <v>132</v>
      </c>
      <c r="O2251" s="417" t="s">
        <v>6656</v>
      </c>
      <c r="P2251" s="418">
        <v>23738</v>
      </c>
      <c r="Q2251" s="417" t="s">
        <v>560</v>
      </c>
      <c r="R2251" s="417" t="s">
        <v>4028</v>
      </c>
      <c r="S2251" s="422" t="s">
        <v>6657</v>
      </c>
      <c r="T2251" s="511" t="s">
        <v>1861</v>
      </c>
      <c r="U2251" s="511" t="s">
        <v>1861</v>
      </c>
      <c r="V2251" s="511" t="s">
        <v>1861</v>
      </c>
      <c r="W2251" s="511" t="s">
        <v>1861</v>
      </c>
      <c r="X2251" s="511" t="s">
        <v>1861</v>
      </c>
      <c r="Y2251" s="511" t="s">
        <v>1861</v>
      </c>
      <c r="Z2251" s="511" t="s">
        <v>1861</v>
      </c>
      <c r="AA2251" s="511" t="s">
        <v>1861</v>
      </c>
      <c r="AB2251" s="511" t="s">
        <v>1861</v>
      </c>
      <c r="AC2251" s="511" t="s">
        <v>1861</v>
      </c>
      <c r="AD2251" s="511" t="s">
        <v>1861</v>
      </c>
      <c r="AE2251" s="511" t="s">
        <v>1861</v>
      </c>
      <c r="AF2251" s="417"/>
      <c r="AG2251" s="417"/>
      <c r="AH2251" s="417"/>
      <c r="AI2251" s="417"/>
      <c r="AJ2251" s="417" t="s">
        <v>8609</v>
      </c>
      <c r="AK2251" s="417" t="s">
        <v>8610</v>
      </c>
      <c r="AL2251" s="417">
        <v>43</v>
      </c>
      <c r="AM2251" s="417">
        <v>23</v>
      </c>
      <c r="AN2251" s="1126">
        <v>49.34</v>
      </c>
      <c r="AO2251" s="417">
        <v>26</v>
      </c>
      <c r="AP2251" s="417">
        <v>20</v>
      </c>
      <c r="AQ2251" s="417">
        <v>7.49</v>
      </c>
      <c r="AR2251" s="417">
        <f>AL2251+AM2251/60+AN2251/3600</f>
        <v>43.397038888888886</v>
      </c>
      <c r="AS2251" s="417">
        <f>AO2251+AP2251/60+AQ2251/3600</f>
        <v>26.335413888888887</v>
      </c>
      <c r="AT2251" s="1566"/>
      <c r="AU2251" s="417"/>
      <c r="AV2251" s="418"/>
      <c r="AW2251" s="420"/>
      <c r="AX2251" s="418"/>
      <c r="AY2251" s="420"/>
      <c r="AZ2251" s="418"/>
      <c r="BA2251" s="420"/>
      <c r="BB2251" s="418"/>
      <c r="BC2251" s="420"/>
      <c r="BD2251" s="418"/>
      <c r="BE2251" s="420"/>
      <c r="BF2251" s="417"/>
      <c r="BG2251" s="423"/>
    </row>
    <row r="2252" spans="1:59" s="107" customFormat="1" ht="25.5" x14ac:dyDescent="0.25">
      <c r="A2252" s="170">
        <v>797</v>
      </c>
      <c r="B2252" s="170" t="s">
        <v>1580</v>
      </c>
      <c r="C2252" s="175" t="s">
        <v>3195</v>
      </c>
      <c r="D2252" s="186">
        <v>40186</v>
      </c>
      <c r="E2252" s="186">
        <v>40186</v>
      </c>
      <c r="F2252" s="186">
        <v>41282</v>
      </c>
      <c r="G2252" s="148">
        <v>-7777</v>
      </c>
      <c r="H2252" s="170" t="s">
        <v>9518</v>
      </c>
      <c r="I2252" s="170" t="s">
        <v>707</v>
      </c>
      <c r="J2252" s="170"/>
      <c r="K2252" s="170" t="s">
        <v>1546</v>
      </c>
      <c r="L2252" s="170" t="s">
        <v>354</v>
      </c>
      <c r="M2252" s="170" t="s">
        <v>432</v>
      </c>
      <c r="N2252" s="170" t="s">
        <v>47</v>
      </c>
      <c r="O2252" s="170" t="s">
        <v>6658</v>
      </c>
      <c r="P2252" s="175">
        <v>36703</v>
      </c>
      <c r="Q2252" s="170" t="s">
        <v>560</v>
      </c>
      <c r="R2252" s="170" t="s">
        <v>4028</v>
      </c>
      <c r="S2252" s="277" t="s">
        <v>6657</v>
      </c>
      <c r="T2252" s="170">
        <v>-7777</v>
      </c>
      <c r="U2252" s="170">
        <v>-9999</v>
      </c>
      <c r="V2252" s="170">
        <v>-9999</v>
      </c>
      <c r="W2252" s="170">
        <v>-7777</v>
      </c>
      <c r="X2252" s="170">
        <v>-7777</v>
      </c>
      <c r="Y2252" s="170">
        <v>-7777</v>
      </c>
      <c r="Z2252" s="170">
        <v>-7777</v>
      </c>
      <c r="AA2252" s="170">
        <v>-7777</v>
      </c>
      <c r="AB2252" s="170">
        <v>-7777</v>
      </c>
      <c r="AC2252" s="170">
        <v>-7777</v>
      </c>
      <c r="AD2252" s="170">
        <v>-7777</v>
      </c>
      <c r="AE2252" s="170">
        <v>-7777</v>
      </c>
      <c r="AF2252" s="170"/>
      <c r="AG2252" s="170"/>
      <c r="AH2252" s="170"/>
      <c r="AI2252" s="170"/>
      <c r="AJ2252" s="170" t="s">
        <v>8611</v>
      </c>
      <c r="AK2252" s="170" t="s">
        <v>8612</v>
      </c>
      <c r="AL2252" s="170">
        <v>43</v>
      </c>
      <c r="AM2252" s="170">
        <v>33</v>
      </c>
      <c r="AN2252" s="1118">
        <v>57.79</v>
      </c>
      <c r="AO2252" s="170">
        <v>26</v>
      </c>
      <c r="AP2252" s="170">
        <v>2</v>
      </c>
      <c r="AQ2252" s="170">
        <v>11.79</v>
      </c>
      <c r="AR2252" s="170">
        <f>AL2252+AM2252/60+AN2252/3600</f>
        <v>43.566052777777777</v>
      </c>
      <c r="AS2252" s="170">
        <f>AO2252+AP2252/60+AQ2252/3600</f>
        <v>26.036608333333334</v>
      </c>
      <c r="AT2252" s="1567" t="s">
        <v>34</v>
      </c>
      <c r="AU2252" s="170"/>
      <c r="AV2252" s="175"/>
      <c r="AW2252" s="186"/>
      <c r="AX2252" s="175"/>
      <c r="AY2252" s="186"/>
      <c r="AZ2252" s="175"/>
      <c r="BA2252" s="186"/>
      <c r="BB2252" s="175"/>
      <c r="BC2252" s="186"/>
      <c r="BD2252" s="175"/>
      <c r="BE2252" s="186"/>
      <c r="BF2252" s="170"/>
      <c r="BG2252" s="170"/>
    </row>
    <row r="2253" spans="1:59" s="107" customFormat="1" ht="26.25" thickBot="1" x14ac:dyDescent="0.3">
      <c r="A2253" s="169"/>
      <c r="B2253" s="169" t="s">
        <v>1580</v>
      </c>
      <c r="C2253" s="112" t="s">
        <v>3195</v>
      </c>
      <c r="D2253" s="113">
        <v>40186</v>
      </c>
      <c r="E2253" s="113">
        <v>40186</v>
      </c>
      <c r="F2253" s="113">
        <v>41282</v>
      </c>
      <c r="G2253" s="158">
        <v>-7777</v>
      </c>
      <c r="H2253" s="169" t="s">
        <v>9518</v>
      </c>
      <c r="I2253" s="169" t="s">
        <v>707</v>
      </c>
      <c r="J2253" s="169"/>
      <c r="K2253" s="169" t="s">
        <v>1546</v>
      </c>
      <c r="L2253" s="169" t="s">
        <v>354</v>
      </c>
      <c r="M2253" s="169" t="s">
        <v>432</v>
      </c>
      <c r="N2253" s="169" t="s">
        <v>47</v>
      </c>
      <c r="O2253" s="169" t="s">
        <v>6658</v>
      </c>
      <c r="P2253" s="112">
        <v>36703</v>
      </c>
      <c r="Q2253" s="169" t="s">
        <v>560</v>
      </c>
      <c r="R2253" s="169" t="s">
        <v>4028</v>
      </c>
      <c r="S2253" s="276" t="s">
        <v>6657</v>
      </c>
      <c r="T2253" s="505" t="s">
        <v>1861</v>
      </c>
      <c r="U2253" s="505" t="s">
        <v>1861</v>
      </c>
      <c r="V2253" s="505" t="s">
        <v>1861</v>
      </c>
      <c r="W2253" s="505" t="s">
        <v>1861</v>
      </c>
      <c r="X2253" s="505" t="s">
        <v>1861</v>
      </c>
      <c r="Y2253" s="505" t="s">
        <v>1861</v>
      </c>
      <c r="Z2253" s="505" t="s">
        <v>1861</v>
      </c>
      <c r="AA2253" s="505" t="s">
        <v>1861</v>
      </c>
      <c r="AB2253" s="505" t="s">
        <v>1861</v>
      </c>
      <c r="AC2253" s="505" t="s">
        <v>1861</v>
      </c>
      <c r="AD2253" s="505" t="s">
        <v>1861</v>
      </c>
      <c r="AE2253" s="505" t="s">
        <v>1861</v>
      </c>
      <c r="AF2253" s="169"/>
      <c r="AG2253" s="169"/>
      <c r="AH2253" s="169"/>
      <c r="AI2253" s="169"/>
      <c r="AJ2253" s="169" t="s">
        <v>8613</v>
      </c>
      <c r="AK2253" s="169" t="s">
        <v>8614</v>
      </c>
      <c r="AL2253" s="169">
        <v>43</v>
      </c>
      <c r="AM2253" s="169">
        <v>33</v>
      </c>
      <c r="AN2253" s="1110">
        <v>59.74</v>
      </c>
      <c r="AO2253" s="169">
        <v>26</v>
      </c>
      <c r="AP2253" s="169">
        <v>2</v>
      </c>
      <c r="AQ2253" s="169">
        <v>11.94</v>
      </c>
      <c r="AR2253" s="169">
        <f>AL2253+AM2253/60+AN2253/3600</f>
        <v>43.566594444444441</v>
      </c>
      <c r="AS2253" s="169">
        <f>AO2253+AP2253/60+AQ2253/3600</f>
        <v>26.036650000000002</v>
      </c>
      <c r="AT2253" s="1568"/>
      <c r="AU2253" s="169"/>
      <c r="AV2253" s="112"/>
      <c r="AW2253" s="113"/>
      <c r="AX2253" s="112"/>
      <c r="AY2253" s="113"/>
      <c r="AZ2253" s="112"/>
      <c r="BA2253" s="113"/>
      <c r="BB2253" s="112"/>
      <c r="BC2253" s="113"/>
      <c r="BD2253" s="112"/>
      <c r="BE2253" s="113"/>
      <c r="BF2253" s="169"/>
      <c r="BG2253" s="169"/>
    </row>
    <row r="2254" spans="1:59" s="107" customFormat="1" ht="38.25" x14ac:dyDescent="0.25">
      <c r="A2254" s="676">
        <v>798</v>
      </c>
      <c r="B2254" s="425" t="s">
        <v>1580</v>
      </c>
      <c r="C2254" s="426" t="s">
        <v>3196</v>
      </c>
      <c r="D2254" s="428">
        <v>40186</v>
      </c>
      <c r="E2254" s="428">
        <v>40186</v>
      </c>
      <c r="F2254" s="428">
        <v>41282</v>
      </c>
      <c r="G2254" s="478">
        <v>-7777</v>
      </c>
      <c r="H2254" s="425" t="s">
        <v>9519</v>
      </c>
      <c r="I2254" s="425" t="s">
        <v>711</v>
      </c>
      <c r="J2254" s="425"/>
      <c r="K2254" s="425" t="s">
        <v>1546</v>
      </c>
      <c r="L2254" s="425" t="s">
        <v>1038</v>
      </c>
      <c r="M2254" s="425" t="s">
        <v>86</v>
      </c>
      <c r="N2254" s="425" t="s">
        <v>132</v>
      </c>
      <c r="O2254" s="425" t="s">
        <v>6659</v>
      </c>
      <c r="P2254" s="426">
        <v>11140</v>
      </c>
      <c r="Q2254" s="425" t="s">
        <v>560</v>
      </c>
      <c r="R2254" s="425" t="s">
        <v>4028</v>
      </c>
      <c r="S2254" s="430" t="s">
        <v>6657</v>
      </c>
      <c r="T2254" s="425">
        <v>-7777</v>
      </c>
      <c r="U2254" s="425">
        <v>-9999</v>
      </c>
      <c r="V2254" s="425">
        <v>-9999</v>
      </c>
      <c r="W2254" s="425">
        <v>-7777</v>
      </c>
      <c r="X2254" s="425">
        <v>-7777</v>
      </c>
      <c r="Y2254" s="425">
        <v>-7777</v>
      </c>
      <c r="Z2254" s="425">
        <v>-7777</v>
      </c>
      <c r="AA2254" s="425">
        <v>-7777</v>
      </c>
      <c r="AB2254" s="425">
        <v>-7777</v>
      </c>
      <c r="AC2254" s="425">
        <v>-7777</v>
      </c>
      <c r="AD2254" s="425">
        <v>-7777</v>
      </c>
      <c r="AE2254" s="425">
        <v>-7777</v>
      </c>
      <c r="AF2254" s="425" t="s">
        <v>3197</v>
      </c>
      <c r="AG2254" s="425"/>
      <c r="AH2254" s="425"/>
      <c r="AI2254" s="425"/>
      <c r="AJ2254" s="425" t="s">
        <v>8615</v>
      </c>
      <c r="AK2254" s="425" t="s">
        <v>8616</v>
      </c>
      <c r="AL2254" s="425">
        <v>43</v>
      </c>
      <c r="AM2254" s="425">
        <v>20</v>
      </c>
      <c r="AN2254" s="1125">
        <v>17.350000000000001</v>
      </c>
      <c r="AO2254" s="425">
        <v>25</v>
      </c>
      <c r="AP2254" s="425">
        <v>46</v>
      </c>
      <c r="AQ2254" s="425">
        <v>47.55</v>
      </c>
      <c r="AR2254" s="425">
        <f t="shared" ref="AR2254:AR2263" si="250">AL2254+AM2254/60+AN2254/3600</f>
        <v>43.338152777777779</v>
      </c>
      <c r="AS2254" s="425">
        <f t="shared" ref="AS2254:AS2263" si="251">AO2254+AP2254/60+AQ2254/3600</f>
        <v>25.779875000000001</v>
      </c>
      <c r="AT2254" s="1564" t="s">
        <v>34</v>
      </c>
      <c r="AU2254" s="425"/>
      <c r="AV2254" s="426"/>
      <c r="AW2254" s="428"/>
      <c r="AX2254" s="426"/>
      <c r="AY2254" s="428"/>
      <c r="AZ2254" s="426"/>
      <c r="BA2254" s="428"/>
      <c r="BB2254" s="426"/>
      <c r="BC2254" s="428"/>
      <c r="BD2254" s="426"/>
      <c r="BE2254" s="428"/>
      <c r="BF2254" s="425"/>
      <c r="BG2254" s="431"/>
    </row>
    <row r="2255" spans="1:59" s="107" customFormat="1" ht="38.25" x14ac:dyDescent="0.25">
      <c r="A2255" s="938"/>
      <c r="B2255" s="45" t="s">
        <v>1580</v>
      </c>
      <c r="C2255" s="147" t="s">
        <v>3196</v>
      </c>
      <c r="D2255" s="31">
        <v>40186</v>
      </c>
      <c r="E2255" s="31">
        <v>40186</v>
      </c>
      <c r="F2255" s="31">
        <v>41282</v>
      </c>
      <c r="G2255" s="142">
        <v>-7777</v>
      </c>
      <c r="H2255" s="45" t="s">
        <v>9519</v>
      </c>
      <c r="I2255" s="45" t="s">
        <v>711</v>
      </c>
      <c r="J2255" s="45"/>
      <c r="K2255" s="45" t="s">
        <v>1546</v>
      </c>
      <c r="L2255" s="45" t="s">
        <v>1038</v>
      </c>
      <c r="M2255" s="45" t="s">
        <v>86</v>
      </c>
      <c r="N2255" s="45" t="s">
        <v>132</v>
      </c>
      <c r="O2255" s="45" t="s">
        <v>6659</v>
      </c>
      <c r="P2255" s="147">
        <v>11140</v>
      </c>
      <c r="Q2255" s="45" t="s">
        <v>560</v>
      </c>
      <c r="R2255" s="45" t="s">
        <v>4028</v>
      </c>
      <c r="S2255" s="272" t="s">
        <v>6657</v>
      </c>
      <c r="T2255" s="94" t="s">
        <v>1861</v>
      </c>
      <c r="U2255" s="94" t="s">
        <v>1861</v>
      </c>
      <c r="V2255" s="94" t="s">
        <v>1861</v>
      </c>
      <c r="W2255" s="94" t="s">
        <v>1861</v>
      </c>
      <c r="X2255" s="94" t="s">
        <v>1861</v>
      </c>
      <c r="Y2255" s="94" t="s">
        <v>1861</v>
      </c>
      <c r="Z2255" s="94" t="s">
        <v>1861</v>
      </c>
      <c r="AA2255" s="94" t="s">
        <v>1861</v>
      </c>
      <c r="AB2255" s="94" t="s">
        <v>1861</v>
      </c>
      <c r="AC2255" s="94" t="s">
        <v>1861</v>
      </c>
      <c r="AD2255" s="94" t="s">
        <v>1861</v>
      </c>
      <c r="AE2255" s="94" t="s">
        <v>1861</v>
      </c>
      <c r="AF2255" s="45"/>
      <c r="AG2255" s="45"/>
      <c r="AH2255" s="45"/>
      <c r="AI2255" s="45"/>
      <c r="AJ2255" s="45" t="s">
        <v>8617</v>
      </c>
      <c r="AK2255" s="45" t="s">
        <v>8618</v>
      </c>
      <c r="AL2255" s="45">
        <v>43</v>
      </c>
      <c r="AM2255" s="45">
        <v>20</v>
      </c>
      <c r="AN2255" s="1109">
        <v>17.28</v>
      </c>
      <c r="AO2255" s="45">
        <v>25</v>
      </c>
      <c r="AP2255" s="45">
        <v>46</v>
      </c>
      <c r="AQ2255" s="45">
        <v>48.61</v>
      </c>
      <c r="AR2255" s="45">
        <f t="shared" si="250"/>
        <v>43.338133333333339</v>
      </c>
      <c r="AS2255" s="45">
        <f t="shared" si="251"/>
        <v>25.780169444444443</v>
      </c>
      <c r="AT2255" s="1565"/>
      <c r="AU2255" s="45"/>
      <c r="AV2255" s="147"/>
      <c r="AW2255" s="31"/>
      <c r="AX2255" s="147"/>
      <c r="AY2255" s="31"/>
      <c r="AZ2255" s="147"/>
      <c r="BA2255" s="31"/>
      <c r="BB2255" s="147"/>
      <c r="BC2255" s="31"/>
      <c r="BD2255" s="147"/>
      <c r="BE2255" s="31"/>
      <c r="BF2255" s="45"/>
      <c r="BG2255" s="433"/>
    </row>
    <row r="2256" spans="1:59" s="107" customFormat="1" ht="38.25" x14ac:dyDescent="0.25">
      <c r="A2256" s="938"/>
      <c r="B2256" s="45" t="s">
        <v>1580</v>
      </c>
      <c r="C2256" s="147" t="s">
        <v>3196</v>
      </c>
      <c r="D2256" s="31">
        <v>40186</v>
      </c>
      <c r="E2256" s="31">
        <v>40186</v>
      </c>
      <c r="F2256" s="31">
        <v>41282</v>
      </c>
      <c r="G2256" s="142">
        <v>-7777</v>
      </c>
      <c r="H2256" s="45" t="s">
        <v>9519</v>
      </c>
      <c r="I2256" s="45" t="s">
        <v>711</v>
      </c>
      <c r="J2256" s="45"/>
      <c r="K2256" s="45" t="s">
        <v>1546</v>
      </c>
      <c r="L2256" s="45" t="s">
        <v>1038</v>
      </c>
      <c r="M2256" s="45" t="s">
        <v>86</v>
      </c>
      <c r="N2256" s="45" t="s">
        <v>132</v>
      </c>
      <c r="O2256" s="45" t="s">
        <v>6659</v>
      </c>
      <c r="P2256" s="147">
        <v>11140</v>
      </c>
      <c r="Q2256" s="45" t="s">
        <v>560</v>
      </c>
      <c r="R2256" s="45" t="s">
        <v>4028</v>
      </c>
      <c r="S2256" s="272" t="s">
        <v>6657</v>
      </c>
      <c r="T2256" s="94" t="s">
        <v>1861</v>
      </c>
      <c r="U2256" s="45">
        <v>-9999</v>
      </c>
      <c r="V2256" s="45">
        <v>-9999</v>
      </c>
      <c r="W2256" s="94" t="s">
        <v>1861</v>
      </c>
      <c r="X2256" s="94" t="s">
        <v>1861</v>
      </c>
      <c r="Y2256" s="94" t="s">
        <v>1861</v>
      </c>
      <c r="Z2256" s="94" t="s">
        <v>1861</v>
      </c>
      <c r="AA2256" s="94" t="s">
        <v>1861</v>
      </c>
      <c r="AB2256" s="94" t="s">
        <v>1861</v>
      </c>
      <c r="AC2256" s="94" t="s">
        <v>1861</v>
      </c>
      <c r="AD2256" s="94" t="s">
        <v>1861</v>
      </c>
      <c r="AE2256" s="94" t="s">
        <v>1861</v>
      </c>
      <c r="AF2256" s="45" t="s">
        <v>3198</v>
      </c>
      <c r="AG2256" s="45"/>
      <c r="AH2256" s="45"/>
      <c r="AI2256" s="45"/>
      <c r="AJ2256" s="45" t="s">
        <v>8619</v>
      </c>
      <c r="AK2256" s="45" t="s">
        <v>8620</v>
      </c>
      <c r="AL2256" s="45">
        <v>43</v>
      </c>
      <c r="AM2256" s="45">
        <v>20</v>
      </c>
      <c r="AN2256" s="1109">
        <v>21.07</v>
      </c>
      <c r="AO2256" s="45">
        <v>25</v>
      </c>
      <c r="AP2256" s="45">
        <v>47</v>
      </c>
      <c r="AQ2256" s="45">
        <v>42.69</v>
      </c>
      <c r="AR2256" s="45">
        <f t="shared" si="250"/>
        <v>43.339186111111111</v>
      </c>
      <c r="AS2256" s="45">
        <f t="shared" si="251"/>
        <v>25.795191666666668</v>
      </c>
      <c r="AT2256" s="1565"/>
      <c r="AU2256" s="45"/>
      <c r="AV2256" s="147"/>
      <c r="AW2256" s="31"/>
      <c r="AX2256" s="147"/>
      <c r="AY2256" s="31"/>
      <c r="AZ2256" s="147"/>
      <c r="BA2256" s="31"/>
      <c r="BB2256" s="147"/>
      <c r="BC2256" s="31"/>
      <c r="BD2256" s="147"/>
      <c r="BE2256" s="31"/>
      <c r="BF2256" s="45"/>
      <c r="BG2256" s="433"/>
    </row>
    <row r="2257" spans="1:59" s="107" customFormat="1" ht="38.25" x14ac:dyDescent="0.25">
      <c r="A2257" s="938"/>
      <c r="B2257" s="45" t="s">
        <v>1580</v>
      </c>
      <c r="C2257" s="147" t="s">
        <v>3196</v>
      </c>
      <c r="D2257" s="31">
        <v>40186</v>
      </c>
      <c r="E2257" s="31">
        <v>40186</v>
      </c>
      <c r="F2257" s="31">
        <v>41282</v>
      </c>
      <c r="G2257" s="142">
        <v>-7777</v>
      </c>
      <c r="H2257" s="45" t="s">
        <v>9519</v>
      </c>
      <c r="I2257" s="45" t="s">
        <v>711</v>
      </c>
      <c r="J2257" s="45"/>
      <c r="K2257" s="45" t="s">
        <v>1546</v>
      </c>
      <c r="L2257" s="45" t="s">
        <v>1038</v>
      </c>
      <c r="M2257" s="45" t="s">
        <v>86</v>
      </c>
      <c r="N2257" s="45" t="s">
        <v>132</v>
      </c>
      <c r="O2257" s="45" t="s">
        <v>6659</v>
      </c>
      <c r="P2257" s="147">
        <v>11140</v>
      </c>
      <c r="Q2257" s="45" t="s">
        <v>560</v>
      </c>
      <c r="R2257" s="45" t="s">
        <v>4028</v>
      </c>
      <c r="S2257" s="272" t="s">
        <v>6657</v>
      </c>
      <c r="T2257" s="94" t="s">
        <v>1861</v>
      </c>
      <c r="U2257" s="94" t="s">
        <v>1861</v>
      </c>
      <c r="V2257" s="94" t="s">
        <v>1861</v>
      </c>
      <c r="W2257" s="94" t="s">
        <v>1861</v>
      </c>
      <c r="X2257" s="94" t="s">
        <v>1861</v>
      </c>
      <c r="Y2257" s="94" t="s">
        <v>1861</v>
      </c>
      <c r="Z2257" s="94" t="s">
        <v>1861</v>
      </c>
      <c r="AA2257" s="94" t="s">
        <v>1861</v>
      </c>
      <c r="AB2257" s="94" t="s">
        <v>1861</v>
      </c>
      <c r="AC2257" s="94" t="s">
        <v>1861</v>
      </c>
      <c r="AD2257" s="94" t="s">
        <v>1861</v>
      </c>
      <c r="AE2257" s="94" t="s">
        <v>1861</v>
      </c>
      <c r="AF2257" s="45"/>
      <c r="AG2257" s="45"/>
      <c r="AH2257" s="45"/>
      <c r="AI2257" s="45"/>
      <c r="AJ2257" s="45" t="s">
        <v>8621</v>
      </c>
      <c r="AK2257" s="45" t="s">
        <v>8622</v>
      </c>
      <c r="AL2257" s="45">
        <v>43</v>
      </c>
      <c r="AM2257" s="45">
        <v>20</v>
      </c>
      <c r="AN2257" s="1109">
        <v>21.4</v>
      </c>
      <c r="AO2257" s="45">
        <v>25</v>
      </c>
      <c r="AP2257" s="45">
        <v>47</v>
      </c>
      <c r="AQ2257" s="45">
        <v>43.65</v>
      </c>
      <c r="AR2257" s="45">
        <f t="shared" si="250"/>
        <v>43.339277777777781</v>
      </c>
      <c r="AS2257" s="45">
        <f t="shared" si="251"/>
        <v>25.795458333333336</v>
      </c>
      <c r="AT2257" s="1565"/>
      <c r="AU2257" s="45"/>
      <c r="AV2257" s="147"/>
      <c r="AW2257" s="31"/>
      <c r="AX2257" s="147"/>
      <c r="AY2257" s="31"/>
      <c r="AZ2257" s="147"/>
      <c r="BA2257" s="31"/>
      <c r="BB2257" s="147"/>
      <c r="BC2257" s="31"/>
      <c r="BD2257" s="147"/>
      <c r="BE2257" s="31"/>
      <c r="BF2257" s="45"/>
      <c r="BG2257" s="433"/>
    </row>
    <row r="2258" spans="1:59" s="107" customFormat="1" ht="38.25" x14ac:dyDescent="0.25">
      <c r="A2258" s="938"/>
      <c r="B2258" s="45" t="s">
        <v>1580</v>
      </c>
      <c r="C2258" s="147" t="s">
        <v>3196</v>
      </c>
      <c r="D2258" s="31">
        <v>40186</v>
      </c>
      <c r="E2258" s="31">
        <v>40186</v>
      </c>
      <c r="F2258" s="31">
        <v>41282</v>
      </c>
      <c r="G2258" s="142">
        <v>-7777</v>
      </c>
      <c r="H2258" s="45" t="s">
        <v>9519</v>
      </c>
      <c r="I2258" s="45" t="s">
        <v>711</v>
      </c>
      <c r="J2258" s="45"/>
      <c r="K2258" s="45" t="s">
        <v>1546</v>
      </c>
      <c r="L2258" s="45" t="s">
        <v>1038</v>
      </c>
      <c r="M2258" s="45" t="s">
        <v>86</v>
      </c>
      <c r="N2258" s="45" t="s">
        <v>132</v>
      </c>
      <c r="O2258" s="45" t="s">
        <v>6659</v>
      </c>
      <c r="P2258" s="147">
        <v>11140</v>
      </c>
      <c r="Q2258" s="45" t="s">
        <v>560</v>
      </c>
      <c r="R2258" s="45" t="s">
        <v>4028</v>
      </c>
      <c r="S2258" s="272" t="s">
        <v>6657</v>
      </c>
      <c r="T2258" s="94" t="s">
        <v>1861</v>
      </c>
      <c r="U2258" s="45">
        <v>-9999</v>
      </c>
      <c r="V2258" s="45">
        <v>-9999</v>
      </c>
      <c r="W2258" s="94" t="s">
        <v>1861</v>
      </c>
      <c r="X2258" s="94" t="s">
        <v>1861</v>
      </c>
      <c r="Y2258" s="94" t="s">
        <v>1861</v>
      </c>
      <c r="Z2258" s="94" t="s">
        <v>1861</v>
      </c>
      <c r="AA2258" s="94" t="s">
        <v>1861</v>
      </c>
      <c r="AB2258" s="94" t="s">
        <v>1861</v>
      </c>
      <c r="AC2258" s="94" t="s">
        <v>1861</v>
      </c>
      <c r="AD2258" s="94" t="s">
        <v>1861</v>
      </c>
      <c r="AE2258" s="94" t="s">
        <v>1861</v>
      </c>
      <c r="AF2258" s="45" t="s">
        <v>3199</v>
      </c>
      <c r="AG2258" s="45"/>
      <c r="AH2258" s="45"/>
      <c r="AI2258" s="45"/>
      <c r="AJ2258" s="45" t="s">
        <v>8623</v>
      </c>
      <c r="AK2258" s="45" t="s">
        <v>8624</v>
      </c>
      <c r="AL2258" s="45">
        <v>43</v>
      </c>
      <c r="AM2258" s="45">
        <v>21</v>
      </c>
      <c r="AN2258" s="1109">
        <v>5.92</v>
      </c>
      <c r="AO2258" s="45">
        <v>25</v>
      </c>
      <c r="AP2258" s="45">
        <v>50</v>
      </c>
      <c r="AQ2258" s="45">
        <v>57.54</v>
      </c>
      <c r="AR2258" s="45">
        <f t="shared" si="250"/>
        <v>43.351644444444446</v>
      </c>
      <c r="AS2258" s="45">
        <f t="shared" si="251"/>
        <v>25.849316666666667</v>
      </c>
      <c r="AT2258" s="1565"/>
      <c r="AU2258" s="45"/>
      <c r="AV2258" s="147"/>
      <c r="AW2258" s="31"/>
      <c r="AX2258" s="147"/>
      <c r="AY2258" s="31"/>
      <c r="AZ2258" s="147"/>
      <c r="BA2258" s="31"/>
      <c r="BB2258" s="147"/>
      <c r="BC2258" s="31"/>
      <c r="BD2258" s="147"/>
      <c r="BE2258" s="31"/>
      <c r="BF2258" s="45"/>
      <c r="BG2258" s="433"/>
    </row>
    <row r="2259" spans="1:59" s="107" customFormat="1" ht="39" thickBot="1" x14ac:dyDescent="0.3">
      <c r="A2259" s="790"/>
      <c r="B2259" s="417" t="s">
        <v>1580</v>
      </c>
      <c r="C2259" s="418" t="s">
        <v>3196</v>
      </c>
      <c r="D2259" s="420">
        <v>40186</v>
      </c>
      <c r="E2259" s="420">
        <v>40186</v>
      </c>
      <c r="F2259" s="420">
        <v>41282</v>
      </c>
      <c r="G2259" s="463">
        <v>-7777</v>
      </c>
      <c r="H2259" s="417" t="s">
        <v>9519</v>
      </c>
      <c r="I2259" s="417" t="s">
        <v>711</v>
      </c>
      <c r="J2259" s="417"/>
      <c r="K2259" s="417" t="s">
        <v>1546</v>
      </c>
      <c r="L2259" s="417" t="s">
        <v>1038</v>
      </c>
      <c r="M2259" s="417" t="s">
        <v>86</v>
      </c>
      <c r="N2259" s="417" t="s">
        <v>132</v>
      </c>
      <c r="O2259" s="417" t="s">
        <v>6659</v>
      </c>
      <c r="P2259" s="418">
        <v>11140</v>
      </c>
      <c r="Q2259" s="417" t="s">
        <v>560</v>
      </c>
      <c r="R2259" s="417" t="s">
        <v>4028</v>
      </c>
      <c r="S2259" s="422" t="s">
        <v>6657</v>
      </c>
      <c r="T2259" s="511" t="s">
        <v>1861</v>
      </c>
      <c r="U2259" s="511" t="s">
        <v>1861</v>
      </c>
      <c r="V2259" s="511" t="s">
        <v>1861</v>
      </c>
      <c r="W2259" s="511" t="s">
        <v>1861</v>
      </c>
      <c r="X2259" s="511" t="s">
        <v>1861</v>
      </c>
      <c r="Y2259" s="511" t="s">
        <v>1861</v>
      </c>
      <c r="Z2259" s="511" t="s">
        <v>1861</v>
      </c>
      <c r="AA2259" s="511" t="s">
        <v>1861</v>
      </c>
      <c r="AB2259" s="511" t="s">
        <v>1861</v>
      </c>
      <c r="AC2259" s="511" t="s">
        <v>1861</v>
      </c>
      <c r="AD2259" s="511" t="s">
        <v>1861</v>
      </c>
      <c r="AE2259" s="511" t="s">
        <v>1861</v>
      </c>
      <c r="AF2259" s="417"/>
      <c r="AG2259" s="417"/>
      <c r="AH2259" s="417"/>
      <c r="AI2259" s="417"/>
      <c r="AJ2259" s="417" t="s">
        <v>8625</v>
      </c>
      <c r="AK2259" s="417" t="s">
        <v>8626</v>
      </c>
      <c r="AL2259" s="417">
        <v>43</v>
      </c>
      <c r="AM2259" s="417">
        <v>21</v>
      </c>
      <c r="AN2259" s="1126">
        <v>6.03</v>
      </c>
      <c r="AO2259" s="417">
        <v>25</v>
      </c>
      <c r="AP2259" s="417">
        <v>55</v>
      </c>
      <c r="AQ2259" s="417">
        <v>58.41</v>
      </c>
      <c r="AR2259" s="417">
        <f t="shared" si="250"/>
        <v>43.351675</v>
      </c>
      <c r="AS2259" s="417">
        <f t="shared" si="251"/>
        <v>25.932891666666666</v>
      </c>
      <c r="AT2259" s="1566"/>
      <c r="AU2259" s="417"/>
      <c r="AV2259" s="418"/>
      <c r="AW2259" s="420"/>
      <c r="AX2259" s="418"/>
      <c r="AY2259" s="420"/>
      <c r="AZ2259" s="418"/>
      <c r="BA2259" s="420"/>
      <c r="BB2259" s="418"/>
      <c r="BC2259" s="420"/>
      <c r="BD2259" s="418"/>
      <c r="BE2259" s="420"/>
      <c r="BF2259" s="417"/>
      <c r="BG2259" s="423"/>
    </row>
    <row r="2260" spans="1:59" s="107" customFormat="1" ht="51" x14ac:dyDescent="0.25">
      <c r="A2260" s="171">
        <v>799</v>
      </c>
      <c r="B2260" s="170" t="s">
        <v>1580</v>
      </c>
      <c r="C2260" s="175" t="s">
        <v>3200</v>
      </c>
      <c r="D2260" s="186">
        <v>40186</v>
      </c>
      <c r="E2260" s="186">
        <v>40186</v>
      </c>
      <c r="F2260" s="186">
        <v>41282</v>
      </c>
      <c r="G2260" s="148">
        <v>-7777</v>
      </c>
      <c r="H2260" s="170" t="s">
        <v>9520</v>
      </c>
      <c r="I2260" s="170" t="s">
        <v>711</v>
      </c>
      <c r="J2260" s="170"/>
      <c r="K2260" s="170" t="s">
        <v>1546</v>
      </c>
      <c r="L2260" s="170" t="s">
        <v>6660</v>
      </c>
      <c r="M2260" s="170" t="s">
        <v>86</v>
      </c>
      <c r="N2260" s="170" t="s">
        <v>132</v>
      </c>
      <c r="O2260" s="170"/>
      <c r="P2260" s="175">
        <v>51799</v>
      </c>
      <c r="Q2260" s="170" t="s">
        <v>560</v>
      </c>
      <c r="R2260" s="170" t="s">
        <v>4028</v>
      </c>
      <c r="S2260" s="277" t="s">
        <v>6657</v>
      </c>
      <c r="T2260" s="170">
        <v>-7777</v>
      </c>
      <c r="U2260" s="170">
        <v>-9999</v>
      </c>
      <c r="V2260" s="170">
        <v>-9999</v>
      </c>
      <c r="W2260" s="170">
        <v>-7777</v>
      </c>
      <c r="X2260" s="170">
        <v>-7777</v>
      </c>
      <c r="Y2260" s="170">
        <v>-7777</v>
      </c>
      <c r="Z2260" s="170">
        <v>-7777</v>
      </c>
      <c r="AA2260" s="170">
        <v>-7777</v>
      </c>
      <c r="AB2260" s="170">
        <v>-7777</v>
      </c>
      <c r="AC2260" s="170">
        <v>-7777</v>
      </c>
      <c r="AD2260" s="170">
        <v>-7777</v>
      </c>
      <c r="AE2260" s="170">
        <v>-7777</v>
      </c>
      <c r="AF2260" s="170" t="s">
        <v>3197</v>
      </c>
      <c r="AG2260" s="170"/>
      <c r="AH2260" s="170"/>
      <c r="AI2260" s="170"/>
      <c r="AJ2260" s="170" t="s">
        <v>8627</v>
      </c>
      <c r="AK2260" s="170" t="s">
        <v>8628</v>
      </c>
      <c r="AL2260" s="170">
        <v>43</v>
      </c>
      <c r="AM2260" s="170">
        <v>21</v>
      </c>
      <c r="AN2260" s="1118">
        <v>22.03</v>
      </c>
      <c r="AO2260" s="170">
        <v>25</v>
      </c>
      <c r="AP2260" s="170">
        <v>53</v>
      </c>
      <c r="AQ2260" s="170">
        <v>59.9</v>
      </c>
      <c r="AR2260" s="170">
        <f t="shared" si="250"/>
        <v>43.356119444444445</v>
      </c>
      <c r="AS2260" s="170">
        <f t="shared" si="251"/>
        <v>25.899972222222221</v>
      </c>
      <c r="AT2260" s="1567" t="s">
        <v>34</v>
      </c>
      <c r="AU2260" s="170"/>
      <c r="AV2260" s="175"/>
      <c r="AW2260" s="186"/>
      <c r="AX2260" s="175"/>
      <c r="AY2260" s="186"/>
      <c r="AZ2260" s="175"/>
      <c r="BA2260" s="186"/>
      <c r="BB2260" s="175"/>
      <c r="BC2260" s="186"/>
      <c r="BD2260" s="175"/>
      <c r="BE2260" s="186"/>
      <c r="BF2260" s="170"/>
      <c r="BG2260" s="170"/>
    </row>
    <row r="2261" spans="1:59" s="107" customFormat="1" ht="51" x14ac:dyDescent="0.25">
      <c r="A2261" s="171"/>
      <c r="B2261" s="45" t="s">
        <v>1580</v>
      </c>
      <c r="C2261" s="147" t="s">
        <v>3200</v>
      </c>
      <c r="D2261" s="31">
        <v>40186</v>
      </c>
      <c r="E2261" s="31">
        <v>40186</v>
      </c>
      <c r="F2261" s="31">
        <v>41282</v>
      </c>
      <c r="G2261" s="142">
        <v>-7777</v>
      </c>
      <c r="H2261" s="45" t="s">
        <v>9520</v>
      </c>
      <c r="I2261" s="45" t="s">
        <v>711</v>
      </c>
      <c r="J2261" s="45"/>
      <c r="K2261" s="45" t="s">
        <v>1546</v>
      </c>
      <c r="L2261" s="45" t="s">
        <v>6660</v>
      </c>
      <c r="M2261" s="45" t="s">
        <v>86</v>
      </c>
      <c r="N2261" s="45" t="s">
        <v>132</v>
      </c>
      <c r="O2261" s="45"/>
      <c r="P2261" s="147">
        <v>51799</v>
      </c>
      <c r="Q2261" s="45" t="s">
        <v>560</v>
      </c>
      <c r="R2261" s="45" t="s">
        <v>4028</v>
      </c>
      <c r="S2261" s="272" t="s">
        <v>6657</v>
      </c>
      <c r="T2261" s="94" t="s">
        <v>1861</v>
      </c>
      <c r="U2261" s="94" t="s">
        <v>1861</v>
      </c>
      <c r="V2261" s="94" t="s">
        <v>1861</v>
      </c>
      <c r="W2261" s="94" t="s">
        <v>1861</v>
      </c>
      <c r="X2261" s="94" t="s">
        <v>1861</v>
      </c>
      <c r="Y2261" s="94" t="s">
        <v>1861</v>
      </c>
      <c r="Z2261" s="94" t="s">
        <v>1861</v>
      </c>
      <c r="AA2261" s="94" t="s">
        <v>1861</v>
      </c>
      <c r="AB2261" s="94" t="s">
        <v>1861</v>
      </c>
      <c r="AC2261" s="94" t="s">
        <v>1861</v>
      </c>
      <c r="AD2261" s="94" t="s">
        <v>1861</v>
      </c>
      <c r="AE2261" s="94" t="s">
        <v>1861</v>
      </c>
      <c r="AF2261" s="45"/>
      <c r="AG2261" s="45"/>
      <c r="AH2261" s="45"/>
      <c r="AI2261" s="45"/>
      <c r="AJ2261" s="45" t="s">
        <v>8629</v>
      </c>
      <c r="AK2261" s="45" t="s">
        <v>8630</v>
      </c>
      <c r="AL2261" s="45">
        <v>43</v>
      </c>
      <c r="AM2261" s="45">
        <v>21</v>
      </c>
      <c r="AN2261" s="1109">
        <v>22.06</v>
      </c>
      <c r="AO2261" s="45">
        <v>25</v>
      </c>
      <c r="AP2261" s="45">
        <v>54</v>
      </c>
      <c r="AQ2261" s="45">
        <v>0.43</v>
      </c>
      <c r="AR2261" s="45">
        <f t="shared" si="250"/>
        <v>43.356127777777779</v>
      </c>
      <c r="AS2261" s="45">
        <f t="shared" si="251"/>
        <v>25.900119444444442</v>
      </c>
      <c r="AT2261" s="1565"/>
      <c r="AU2261" s="45"/>
      <c r="AV2261" s="147"/>
      <c r="AW2261" s="31"/>
      <c r="AX2261" s="147"/>
      <c r="AY2261" s="31"/>
      <c r="AZ2261" s="147"/>
      <c r="BA2261" s="31"/>
      <c r="BB2261" s="147"/>
      <c r="BC2261" s="31"/>
      <c r="BD2261" s="147"/>
      <c r="BE2261" s="31"/>
      <c r="BF2261" s="45"/>
      <c r="BG2261" s="45"/>
    </row>
    <row r="2262" spans="1:59" s="107" customFormat="1" ht="51" x14ac:dyDescent="0.25">
      <c r="A2262" s="171"/>
      <c r="B2262" s="45" t="s">
        <v>1580</v>
      </c>
      <c r="C2262" s="147" t="s">
        <v>3200</v>
      </c>
      <c r="D2262" s="31">
        <v>40186</v>
      </c>
      <c r="E2262" s="31">
        <v>40186</v>
      </c>
      <c r="F2262" s="31">
        <v>41282</v>
      </c>
      <c r="G2262" s="142">
        <v>-7777</v>
      </c>
      <c r="H2262" s="45" t="s">
        <v>9520</v>
      </c>
      <c r="I2262" s="45" t="s">
        <v>711</v>
      </c>
      <c r="J2262" s="45"/>
      <c r="K2262" s="45" t="s">
        <v>1546</v>
      </c>
      <c r="L2262" s="45" t="s">
        <v>6660</v>
      </c>
      <c r="M2262" s="45" t="s">
        <v>86</v>
      </c>
      <c r="N2262" s="45" t="s">
        <v>132</v>
      </c>
      <c r="O2262" s="45"/>
      <c r="P2262" s="147">
        <v>51799</v>
      </c>
      <c r="Q2262" s="45" t="s">
        <v>560</v>
      </c>
      <c r="R2262" s="45" t="s">
        <v>4028</v>
      </c>
      <c r="S2262" s="272" t="s">
        <v>6657</v>
      </c>
      <c r="T2262" s="94" t="s">
        <v>1861</v>
      </c>
      <c r="U2262" s="94" t="s">
        <v>1861</v>
      </c>
      <c r="V2262" s="94" t="s">
        <v>1861</v>
      </c>
      <c r="W2262" s="94" t="s">
        <v>1861</v>
      </c>
      <c r="X2262" s="94" t="s">
        <v>1861</v>
      </c>
      <c r="Y2262" s="94" t="s">
        <v>1861</v>
      </c>
      <c r="Z2262" s="94" t="s">
        <v>1861</v>
      </c>
      <c r="AA2262" s="94" t="s">
        <v>1861</v>
      </c>
      <c r="AB2262" s="94" t="s">
        <v>1861</v>
      </c>
      <c r="AC2262" s="94" t="s">
        <v>1861</v>
      </c>
      <c r="AD2262" s="94" t="s">
        <v>1861</v>
      </c>
      <c r="AE2262" s="94" t="s">
        <v>1861</v>
      </c>
      <c r="AF2262" s="45" t="s">
        <v>3198</v>
      </c>
      <c r="AG2262" s="45"/>
      <c r="AH2262" s="45"/>
      <c r="AI2262" s="45"/>
      <c r="AJ2262" s="45" t="s">
        <v>8631</v>
      </c>
      <c r="AK2262" s="45" t="s">
        <v>8632</v>
      </c>
      <c r="AL2262" s="45">
        <v>43</v>
      </c>
      <c r="AM2262" s="45">
        <v>21</v>
      </c>
      <c r="AN2262" s="1109">
        <v>24.02</v>
      </c>
      <c r="AO2262" s="45">
        <v>25</v>
      </c>
      <c r="AP2262" s="45">
        <v>55</v>
      </c>
      <c r="AQ2262" s="45">
        <v>2.14</v>
      </c>
      <c r="AR2262" s="45">
        <f t="shared" si="250"/>
        <v>43.356672222222223</v>
      </c>
      <c r="AS2262" s="45">
        <f t="shared" si="251"/>
        <v>25.917261111111113</v>
      </c>
      <c r="AT2262" s="1565"/>
      <c r="AU2262" s="45"/>
      <c r="AV2262" s="147"/>
      <c r="AW2262" s="31"/>
      <c r="AX2262" s="147"/>
      <c r="AY2262" s="31"/>
      <c r="AZ2262" s="147"/>
      <c r="BA2262" s="31"/>
      <c r="BB2262" s="147"/>
      <c r="BC2262" s="31"/>
      <c r="BD2262" s="147"/>
      <c r="BE2262" s="31"/>
      <c r="BF2262" s="45"/>
      <c r="BG2262" s="45"/>
    </row>
    <row r="2263" spans="1:59" s="107" customFormat="1" ht="51.75" thickBot="1" x14ac:dyDescent="0.3">
      <c r="A2263" s="171"/>
      <c r="B2263" s="169" t="s">
        <v>1580</v>
      </c>
      <c r="C2263" s="112" t="s">
        <v>3200</v>
      </c>
      <c r="D2263" s="113">
        <v>40186</v>
      </c>
      <c r="E2263" s="113">
        <v>40186</v>
      </c>
      <c r="F2263" s="113">
        <v>41282</v>
      </c>
      <c r="G2263" s="158">
        <v>-7777</v>
      </c>
      <c r="H2263" s="169" t="s">
        <v>9520</v>
      </c>
      <c r="I2263" s="169" t="s">
        <v>711</v>
      </c>
      <c r="J2263" s="169"/>
      <c r="K2263" s="169" t="s">
        <v>1546</v>
      </c>
      <c r="L2263" s="169" t="s">
        <v>6660</v>
      </c>
      <c r="M2263" s="169" t="s">
        <v>86</v>
      </c>
      <c r="N2263" s="169" t="s">
        <v>132</v>
      </c>
      <c r="O2263" s="169"/>
      <c r="P2263" s="112">
        <v>51799</v>
      </c>
      <c r="Q2263" s="169" t="s">
        <v>560</v>
      </c>
      <c r="R2263" s="169" t="s">
        <v>4028</v>
      </c>
      <c r="S2263" s="276" t="s">
        <v>6657</v>
      </c>
      <c r="T2263" s="505" t="s">
        <v>1861</v>
      </c>
      <c r="U2263" s="505" t="s">
        <v>1861</v>
      </c>
      <c r="V2263" s="505" t="s">
        <v>1861</v>
      </c>
      <c r="W2263" s="505" t="s">
        <v>1861</v>
      </c>
      <c r="X2263" s="505" t="s">
        <v>1861</v>
      </c>
      <c r="Y2263" s="505" t="s">
        <v>1861</v>
      </c>
      <c r="Z2263" s="505" t="s">
        <v>1861</v>
      </c>
      <c r="AA2263" s="505" t="s">
        <v>1861</v>
      </c>
      <c r="AB2263" s="505" t="s">
        <v>1861</v>
      </c>
      <c r="AC2263" s="505" t="s">
        <v>1861</v>
      </c>
      <c r="AD2263" s="505" t="s">
        <v>1861</v>
      </c>
      <c r="AE2263" s="505" t="s">
        <v>1861</v>
      </c>
      <c r="AF2263" s="169"/>
      <c r="AG2263" s="169"/>
      <c r="AH2263" s="169"/>
      <c r="AI2263" s="169"/>
      <c r="AJ2263" s="169" t="s">
        <v>8633</v>
      </c>
      <c r="AK2263" s="169" t="s">
        <v>8634</v>
      </c>
      <c r="AL2263" s="169">
        <v>43</v>
      </c>
      <c r="AM2263" s="169">
        <v>21</v>
      </c>
      <c r="AN2263" s="1110">
        <v>23.92</v>
      </c>
      <c r="AO2263" s="169">
        <v>25</v>
      </c>
      <c r="AP2263" s="169">
        <v>55</v>
      </c>
      <c r="AQ2263" s="169">
        <v>3.11</v>
      </c>
      <c r="AR2263" s="169">
        <f t="shared" si="250"/>
        <v>43.356644444444449</v>
      </c>
      <c r="AS2263" s="169">
        <f t="shared" si="251"/>
        <v>25.917530555555558</v>
      </c>
      <c r="AT2263" s="1568"/>
      <c r="AU2263" s="169"/>
      <c r="AV2263" s="112"/>
      <c r="AW2263" s="113"/>
      <c r="AX2263" s="112"/>
      <c r="AY2263" s="113"/>
      <c r="AZ2263" s="112"/>
      <c r="BA2263" s="113"/>
      <c r="BB2263" s="112"/>
      <c r="BC2263" s="113"/>
      <c r="BD2263" s="112"/>
      <c r="BE2263" s="113"/>
      <c r="BF2263" s="169"/>
      <c r="BG2263" s="169"/>
    </row>
    <row r="2264" spans="1:59" s="107" customFormat="1" ht="38.25" x14ac:dyDescent="0.25">
      <c r="A2264" s="676">
        <v>800</v>
      </c>
      <c r="B2264" s="425" t="s">
        <v>1580</v>
      </c>
      <c r="C2264" s="426" t="s">
        <v>3201</v>
      </c>
      <c r="D2264" s="428">
        <v>40186</v>
      </c>
      <c r="E2264" s="428">
        <v>40186</v>
      </c>
      <c r="F2264" s="428">
        <v>41282</v>
      </c>
      <c r="G2264" s="478">
        <v>-7777</v>
      </c>
      <c r="H2264" s="425" t="s">
        <v>9519</v>
      </c>
      <c r="I2264" s="425" t="s">
        <v>707</v>
      </c>
      <c r="J2264" s="425"/>
      <c r="K2264" s="425" t="s">
        <v>1546</v>
      </c>
      <c r="L2264" s="425" t="s">
        <v>1008</v>
      </c>
      <c r="M2264" s="425" t="s">
        <v>152</v>
      </c>
      <c r="N2264" s="425" t="s">
        <v>132</v>
      </c>
      <c r="O2264" s="425" t="s">
        <v>6661</v>
      </c>
      <c r="P2264" s="426">
        <v>78077</v>
      </c>
      <c r="Q2264" s="425" t="s">
        <v>560</v>
      </c>
      <c r="R2264" s="425" t="s">
        <v>4028</v>
      </c>
      <c r="S2264" s="430" t="s">
        <v>6657</v>
      </c>
      <c r="T2264" s="425">
        <v>-7777</v>
      </c>
      <c r="U2264" s="425">
        <v>-9999</v>
      </c>
      <c r="V2264" s="425">
        <v>-9999</v>
      </c>
      <c r="W2264" s="425">
        <v>-7777</v>
      </c>
      <c r="X2264" s="425">
        <v>-7777</v>
      </c>
      <c r="Y2264" s="425">
        <v>-7777</v>
      </c>
      <c r="Z2264" s="425">
        <v>-7777</v>
      </c>
      <c r="AA2264" s="425">
        <v>-7777</v>
      </c>
      <c r="AB2264" s="425">
        <v>-7777</v>
      </c>
      <c r="AC2264" s="425">
        <v>-7777</v>
      </c>
      <c r="AD2264" s="425">
        <v>-7777</v>
      </c>
      <c r="AE2264" s="425">
        <v>-7777</v>
      </c>
      <c r="AF2264" s="425" t="s">
        <v>3202</v>
      </c>
      <c r="AG2264" s="425"/>
      <c r="AH2264" s="425"/>
      <c r="AI2264" s="425"/>
      <c r="AJ2264" s="425" t="s">
        <v>8635</v>
      </c>
      <c r="AK2264" s="425" t="s">
        <v>8636</v>
      </c>
      <c r="AL2264" s="477">
        <v>43</v>
      </c>
      <c r="AM2264" s="477">
        <v>25</v>
      </c>
      <c r="AN2264" s="1160">
        <v>24.18</v>
      </c>
      <c r="AO2264" s="477">
        <v>26</v>
      </c>
      <c r="AP2264" s="477">
        <v>6</v>
      </c>
      <c r="AQ2264" s="477">
        <v>31.97</v>
      </c>
      <c r="AR2264" s="514">
        <f>AL2264+AM2264/60+AN2264/3600</f>
        <v>43.423383333333334</v>
      </c>
      <c r="AS2264" s="514">
        <f>AO2264+AP2264/60+AQ2264/3600</f>
        <v>26.108880555555558</v>
      </c>
      <c r="AT2264" s="425"/>
      <c r="AU2264" s="425"/>
      <c r="AV2264" s="426"/>
      <c r="AW2264" s="428"/>
      <c r="AX2264" s="426"/>
      <c r="AY2264" s="428"/>
      <c r="AZ2264" s="426"/>
      <c r="BA2264" s="428"/>
      <c r="BB2264" s="426"/>
      <c r="BC2264" s="428"/>
      <c r="BD2264" s="426"/>
      <c r="BE2264" s="428"/>
      <c r="BF2264" s="425"/>
      <c r="BG2264" s="431"/>
    </row>
    <row r="2265" spans="1:59" s="107" customFormat="1" ht="38.25" x14ac:dyDescent="0.25">
      <c r="A2265" s="938"/>
      <c r="B2265" s="45" t="s">
        <v>1580</v>
      </c>
      <c r="C2265" s="147" t="s">
        <v>3201</v>
      </c>
      <c r="D2265" s="31">
        <v>40186</v>
      </c>
      <c r="E2265" s="31">
        <v>40186</v>
      </c>
      <c r="F2265" s="31">
        <v>41282</v>
      </c>
      <c r="G2265" s="142">
        <v>-7777</v>
      </c>
      <c r="H2265" s="45" t="s">
        <v>9519</v>
      </c>
      <c r="I2265" s="45" t="s">
        <v>707</v>
      </c>
      <c r="J2265" s="45"/>
      <c r="K2265" s="45" t="s">
        <v>1546</v>
      </c>
      <c r="L2265" s="45" t="s">
        <v>1008</v>
      </c>
      <c r="M2265" s="45" t="s">
        <v>152</v>
      </c>
      <c r="N2265" s="45" t="s">
        <v>132</v>
      </c>
      <c r="O2265" s="45" t="s">
        <v>6661</v>
      </c>
      <c r="P2265" s="147">
        <v>78077</v>
      </c>
      <c r="Q2265" s="45" t="s">
        <v>560</v>
      </c>
      <c r="R2265" s="45" t="s">
        <v>4028</v>
      </c>
      <c r="S2265" s="272" t="s">
        <v>6657</v>
      </c>
      <c r="T2265" s="94" t="s">
        <v>1861</v>
      </c>
      <c r="U2265" s="94" t="s">
        <v>1861</v>
      </c>
      <c r="V2265" s="94" t="s">
        <v>1861</v>
      </c>
      <c r="W2265" s="94" t="s">
        <v>1861</v>
      </c>
      <c r="X2265" s="94" t="s">
        <v>1861</v>
      </c>
      <c r="Y2265" s="94" t="s">
        <v>1861</v>
      </c>
      <c r="Z2265" s="94" t="s">
        <v>1861</v>
      </c>
      <c r="AA2265" s="94" t="s">
        <v>1861</v>
      </c>
      <c r="AB2265" s="94" t="s">
        <v>1861</v>
      </c>
      <c r="AC2265" s="94" t="s">
        <v>1861</v>
      </c>
      <c r="AD2265" s="94" t="s">
        <v>1861</v>
      </c>
      <c r="AE2265" s="94" t="s">
        <v>1861</v>
      </c>
      <c r="AF2265" s="45"/>
      <c r="AG2265" s="45"/>
      <c r="AH2265" s="45"/>
      <c r="AI2265" s="45"/>
      <c r="AJ2265" s="45" t="s">
        <v>8637</v>
      </c>
      <c r="AK2265" s="45" t="s">
        <v>8638</v>
      </c>
      <c r="AL2265" s="45">
        <v>43</v>
      </c>
      <c r="AM2265" s="45">
        <v>25</v>
      </c>
      <c r="AN2265" s="1109">
        <v>23.54</v>
      </c>
      <c r="AO2265" s="45">
        <v>26</v>
      </c>
      <c r="AP2265" s="45">
        <v>0</v>
      </c>
      <c r="AQ2265" s="45">
        <v>31.71</v>
      </c>
      <c r="AR2265" s="45">
        <f t="shared" ref="AR2265:AR2350" si="252">AL2265+AM2265/60+AN2265/3600</f>
        <v>43.423205555555555</v>
      </c>
      <c r="AS2265" s="45">
        <f t="shared" ref="AS2265:AS2350" si="253">AO2265+AP2265/60+AQ2265/3600</f>
        <v>26.008808333333334</v>
      </c>
      <c r="AT2265" s="1565" t="s">
        <v>34</v>
      </c>
      <c r="AU2265" s="45"/>
      <c r="AV2265" s="147"/>
      <c r="AW2265" s="31"/>
      <c r="AX2265" s="147"/>
      <c r="AY2265" s="31"/>
      <c r="AZ2265" s="147"/>
      <c r="BA2265" s="31"/>
      <c r="BB2265" s="147"/>
      <c r="BC2265" s="31"/>
      <c r="BD2265" s="147"/>
      <c r="BE2265" s="31"/>
      <c r="BF2265" s="45"/>
      <c r="BG2265" s="433"/>
    </row>
    <row r="2266" spans="1:59" s="107" customFormat="1" ht="38.25" x14ac:dyDescent="0.25">
      <c r="A2266" s="938"/>
      <c r="B2266" s="45" t="s">
        <v>1580</v>
      </c>
      <c r="C2266" s="147" t="s">
        <v>3201</v>
      </c>
      <c r="D2266" s="31">
        <v>40186</v>
      </c>
      <c r="E2266" s="31">
        <v>40186</v>
      </c>
      <c r="F2266" s="31">
        <v>41282</v>
      </c>
      <c r="G2266" s="142">
        <v>-7777</v>
      </c>
      <c r="H2266" s="45" t="s">
        <v>9519</v>
      </c>
      <c r="I2266" s="45" t="s">
        <v>707</v>
      </c>
      <c r="J2266" s="45"/>
      <c r="K2266" s="45" t="s">
        <v>1546</v>
      </c>
      <c r="L2266" s="45" t="s">
        <v>1008</v>
      </c>
      <c r="M2266" s="45" t="s">
        <v>152</v>
      </c>
      <c r="N2266" s="45" t="s">
        <v>132</v>
      </c>
      <c r="O2266" s="45" t="s">
        <v>6661</v>
      </c>
      <c r="P2266" s="147">
        <v>78077</v>
      </c>
      <c r="Q2266" s="45" t="s">
        <v>560</v>
      </c>
      <c r="R2266" s="45" t="s">
        <v>4028</v>
      </c>
      <c r="S2266" s="272" t="s">
        <v>6657</v>
      </c>
      <c r="T2266" s="94" t="s">
        <v>1861</v>
      </c>
      <c r="U2266" s="94" t="s">
        <v>1861</v>
      </c>
      <c r="V2266" s="94" t="s">
        <v>1861</v>
      </c>
      <c r="W2266" s="94" t="s">
        <v>1861</v>
      </c>
      <c r="X2266" s="94" t="s">
        <v>1861</v>
      </c>
      <c r="Y2266" s="94" t="s">
        <v>1861</v>
      </c>
      <c r="Z2266" s="94" t="s">
        <v>1861</v>
      </c>
      <c r="AA2266" s="94" t="s">
        <v>1861</v>
      </c>
      <c r="AB2266" s="94" t="s">
        <v>1861</v>
      </c>
      <c r="AC2266" s="94" t="s">
        <v>1861</v>
      </c>
      <c r="AD2266" s="94" t="s">
        <v>1861</v>
      </c>
      <c r="AE2266" s="94" t="s">
        <v>1861</v>
      </c>
      <c r="AF2266" s="45" t="s">
        <v>3198</v>
      </c>
      <c r="AG2266" s="45"/>
      <c r="AH2266" s="45"/>
      <c r="AI2266" s="45"/>
      <c r="AJ2266" s="45" t="s">
        <v>8639</v>
      </c>
      <c r="AK2266" s="45" t="s">
        <v>8640</v>
      </c>
      <c r="AL2266" s="45">
        <v>43</v>
      </c>
      <c r="AM2266" s="45">
        <v>25</v>
      </c>
      <c r="AN2266" s="1109">
        <v>26.15</v>
      </c>
      <c r="AO2266" s="45">
        <v>26</v>
      </c>
      <c r="AP2266" s="45">
        <v>0</v>
      </c>
      <c r="AQ2266" s="45">
        <v>32.82</v>
      </c>
      <c r="AR2266" s="45">
        <f t="shared" si="252"/>
        <v>43.42393055555555</v>
      </c>
      <c r="AS2266" s="45">
        <f t="shared" si="253"/>
        <v>26.009116666666667</v>
      </c>
      <c r="AT2266" s="1565"/>
      <c r="AU2266" s="45"/>
      <c r="AV2266" s="147"/>
      <c r="AW2266" s="31"/>
      <c r="AX2266" s="147"/>
      <c r="AY2266" s="31"/>
      <c r="AZ2266" s="147"/>
      <c r="BA2266" s="31"/>
      <c r="BB2266" s="147"/>
      <c r="BC2266" s="31"/>
      <c r="BD2266" s="147"/>
      <c r="BE2266" s="31"/>
      <c r="BF2266" s="45"/>
      <c r="BG2266" s="433"/>
    </row>
    <row r="2267" spans="1:59" s="107" customFormat="1" ht="38.25" x14ac:dyDescent="0.25">
      <c r="A2267" s="938"/>
      <c r="B2267" s="45" t="s">
        <v>1580</v>
      </c>
      <c r="C2267" s="147" t="s">
        <v>3201</v>
      </c>
      <c r="D2267" s="31">
        <v>40186</v>
      </c>
      <c r="E2267" s="31">
        <v>40186</v>
      </c>
      <c r="F2267" s="31">
        <v>41282</v>
      </c>
      <c r="G2267" s="142">
        <v>-7777</v>
      </c>
      <c r="H2267" s="45" t="s">
        <v>9519</v>
      </c>
      <c r="I2267" s="45" t="s">
        <v>707</v>
      </c>
      <c r="J2267" s="45"/>
      <c r="K2267" s="45" t="s">
        <v>1546</v>
      </c>
      <c r="L2267" s="45" t="s">
        <v>1008</v>
      </c>
      <c r="M2267" s="45" t="s">
        <v>152</v>
      </c>
      <c r="N2267" s="45" t="s">
        <v>132</v>
      </c>
      <c r="O2267" s="45" t="s">
        <v>6661</v>
      </c>
      <c r="P2267" s="147">
        <v>78077</v>
      </c>
      <c r="Q2267" s="45" t="s">
        <v>560</v>
      </c>
      <c r="R2267" s="45" t="s">
        <v>4028</v>
      </c>
      <c r="S2267" s="272" t="s">
        <v>6657</v>
      </c>
      <c r="T2267" s="94" t="s">
        <v>1861</v>
      </c>
      <c r="U2267" s="94" t="s">
        <v>1861</v>
      </c>
      <c r="V2267" s="94" t="s">
        <v>1861</v>
      </c>
      <c r="W2267" s="94" t="s">
        <v>1861</v>
      </c>
      <c r="X2267" s="94" t="s">
        <v>1861</v>
      </c>
      <c r="Y2267" s="94" t="s">
        <v>1861</v>
      </c>
      <c r="Z2267" s="94" t="s">
        <v>1861</v>
      </c>
      <c r="AA2267" s="94" t="s">
        <v>1861</v>
      </c>
      <c r="AB2267" s="94" t="s">
        <v>1861</v>
      </c>
      <c r="AC2267" s="94" t="s">
        <v>1861</v>
      </c>
      <c r="AD2267" s="94" t="s">
        <v>1861</v>
      </c>
      <c r="AE2267" s="94" t="s">
        <v>1861</v>
      </c>
      <c r="AF2267" s="45"/>
      <c r="AG2267" s="45"/>
      <c r="AH2267" s="45"/>
      <c r="AI2267" s="45"/>
      <c r="AJ2267" s="45" t="s">
        <v>8641</v>
      </c>
      <c r="AK2267" s="45" t="s">
        <v>8642</v>
      </c>
      <c r="AL2267" s="45">
        <v>43</v>
      </c>
      <c r="AM2267" s="45">
        <v>25</v>
      </c>
      <c r="AN2267" s="1109">
        <v>25.69</v>
      </c>
      <c r="AO2267" s="45">
        <v>26</v>
      </c>
      <c r="AP2267" s="45">
        <v>0</v>
      </c>
      <c r="AQ2267" s="45">
        <v>32.65</v>
      </c>
      <c r="AR2267" s="45">
        <f t="shared" si="252"/>
        <v>43.423802777777773</v>
      </c>
      <c r="AS2267" s="45">
        <f t="shared" si="253"/>
        <v>26.009069444444446</v>
      </c>
      <c r="AT2267" s="1565"/>
      <c r="AU2267" s="45"/>
      <c r="AV2267" s="147"/>
      <c r="AW2267" s="31"/>
      <c r="AX2267" s="147"/>
      <c r="AY2267" s="31"/>
      <c r="AZ2267" s="147"/>
      <c r="BA2267" s="31"/>
      <c r="BB2267" s="147"/>
      <c r="BC2267" s="31"/>
      <c r="BD2267" s="147"/>
      <c r="BE2267" s="31"/>
      <c r="BF2267" s="45"/>
      <c r="BG2267" s="433"/>
    </row>
    <row r="2268" spans="1:59" s="107" customFormat="1" ht="38.25" x14ac:dyDescent="0.25">
      <c r="A2268" s="938"/>
      <c r="B2268" s="45" t="s">
        <v>1580</v>
      </c>
      <c r="C2268" s="147" t="s">
        <v>3201</v>
      </c>
      <c r="D2268" s="31">
        <v>40186</v>
      </c>
      <c r="E2268" s="31">
        <v>40186</v>
      </c>
      <c r="F2268" s="31">
        <v>41282</v>
      </c>
      <c r="G2268" s="142">
        <v>-7777</v>
      </c>
      <c r="H2268" s="45" t="s">
        <v>9519</v>
      </c>
      <c r="I2268" s="45" t="s">
        <v>707</v>
      </c>
      <c r="J2268" s="45"/>
      <c r="K2268" s="45" t="s">
        <v>1546</v>
      </c>
      <c r="L2268" s="45" t="s">
        <v>1008</v>
      </c>
      <c r="M2268" s="45" t="s">
        <v>152</v>
      </c>
      <c r="N2268" s="45" t="s">
        <v>132</v>
      </c>
      <c r="O2268" s="45" t="s">
        <v>6662</v>
      </c>
      <c r="P2268" s="147">
        <v>78077</v>
      </c>
      <c r="Q2268" s="45" t="s">
        <v>560</v>
      </c>
      <c r="R2268" s="45" t="s">
        <v>4028</v>
      </c>
      <c r="S2268" s="272" t="s">
        <v>6657</v>
      </c>
      <c r="T2268" s="94" t="s">
        <v>1861</v>
      </c>
      <c r="U2268" s="94" t="s">
        <v>1861</v>
      </c>
      <c r="V2268" s="94" t="s">
        <v>1861</v>
      </c>
      <c r="W2268" s="94" t="s">
        <v>1861</v>
      </c>
      <c r="X2268" s="94" t="s">
        <v>1861</v>
      </c>
      <c r="Y2268" s="94" t="s">
        <v>1861</v>
      </c>
      <c r="Z2268" s="94" t="s">
        <v>1861</v>
      </c>
      <c r="AA2268" s="94" t="s">
        <v>1861</v>
      </c>
      <c r="AB2268" s="94" t="s">
        <v>1861</v>
      </c>
      <c r="AC2268" s="94" t="s">
        <v>1861</v>
      </c>
      <c r="AD2268" s="94" t="s">
        <v>1861</v>
      </c>
      <c r="AE2268" s="94" t="s">
        <v>1861</v>
      </c>
      <c r="AF2268" s="45" t="s">
        <v>3199</v>
      </c>
      <c r="AG2268" s="45"/>
      <c r="AH2268" s="45"/>
      <c r="AI2268" s="45"/>
      <c r="AJ2268" s="45" t="s">
        <v>8643</v>
      </c>
      <c r="AK2268" s="45" t="s">
        <v>8644</v>
      </c>
      <c r="AL2268" s="45">
        <v>43</v>
      </c>
      <c r="AM2268" s="45">
        <v>26</v>
      </c>
      <c r="AN2268" s="1109">
        <v>20.22</v>
      </c>
      <c r="AO2268" s="45">
        <v>26</v>
      </c>
      <c r="AP2268" s="45">
        <v>0</v>
      </c>
      <c r="AQ2268" s="45">
        <v>29.8</v>
      </c>
      <c r="AR2268" s="45">
        <f t="shared" si="252"/>
        <v>43.438949999999998</v>
      </c>
      <c r="AS2268" s="45">
        <f t="shared" si="253"/>
        <v>26.008277777777778</v>
      </c>
      <c r="AT2268" s="1565"/>
      <c r="AU2268" s="45"/>
      <c r="AV2268" s="147"/>
      <c r="AW2268" s="31"/>
      <c r="AX2268" s="147"/>
      <c r="AY2268" s="31"/>
      <c r="AZ2268" s="147"/>
      <c r="BA2268" s="31"/>
      <c r="BB2268" s="147"/>
      <c r="BC2268" s="31"/>
      <c r="BD2268" s="147"/>
      <c r="BE2268" s="31"/>
      <c r="BF2268" s="45"/>
      <c r="BG2268" s="433"/>
    </row>
    <row r="2269" spans="1:59" s="107" customFormat="1" ht="39" thickBot="1" x14ac:dyDescent="0.3">
      <c r="A2269" s="790"/>
      <c r="B2269" s="417" t="s">
        <v>1580</v>
      </c>
      <c r="C2269" s="418" t="s">
        <v>3201</v>
      </c>
      <c r="D2269" s="420">
        <v>40186</v>
      </c>
      <c r="E2269" s="420">
        <v>40186</v>
      </c>
      <c r="F2269" s="420">
        <v>41282</v>
      </c>
      <c r="G2269" s="463">
        <v>-7777</v>
      </c>
      <c r="H2269" s="417" t="s">
        <v>9519</v>
      </c>
      <c r="I2269" s="417" t="s">
        <v>707</v>
      </c>
      <c r="J2269" s="417"/>
      <c r="K2269" s="417" t="s">
        <v>1546</v>
      </c>
      <c r="L2269" s="417" t="s">
        <v>1008</v>
      </c>
      <c r="M2269" s="417" t="s">
        <v>152</v>
      </c>
      <c r="N2269" s="417" t="s">
        <v>132</v>
      </c>
      <c r="O2269" s="417" t="s">
        <v>6662</v>
      </c>
      <c r="P2269" s="418">
        <v>78077</v>
      </c>
      <c r="Q2269" s="417" t="s">
        <v>560</v>
      </c>
      <c r="R2269" s="417" t="s">
        <v>4028</v>
      </c>
      <c r="S2269" s="422" t="s">
        <v>6657</v>
      </c>
      <c r="T2269" s="511" t="s">
        <v>1861</v>
      </c>
      <c r="U2269" s="511" t="s">
        <v>1861</v>
      </c>
      <c r="V2269" s="511" t="s">
        <v>1861</v>
      </c>
      <c r="W2269" s="511" t="s">
        <v>1861</v>
      </c>
      <c r="X2269" s="511" t="s">
        <v>1861</v>
      </c>
      <c r="Y2269" s="511" t="s">
        <v>1861</v>
      </c>
      <c r="Z2269" s="511" t="s">
        <v>1861</v>
      </c>
      <c r="AA2269" s="511" t="s">
        <v>1861</v>
      </c>
      <c r="AB2269" s="511" t="s">
        <v>1861</v>
      </c>
      <c r="AC2269" s="511" t="s">
        <v>1861</v>
      </c>
      <c r="AD2269" s="511" t="s">
        <v>1861</v>
      </c>
      <c r="AE2269" s="511" t="s">
        <v>1861</v>
      </c>
      <c r="AF2269" s="417"/>
      <c r="AG2269" s="417"/>
      <c r="AH2269" s="417"/>
      <c r="AI2269" s="417"/>
      <c r="AJ2269" s="417" t="s">
        <v>8645</v>
      </c>
      <c r="AK2269" s="417" t="s">
        <v>8646</v>
      </c>
      <c r="AL2269" s="417">
        <v>43</v>
      </c>
      <c r="AM2269" s="417">
        <v>26</v>
      </c>
      <c r="AN2269" s="1126">
        <v>19.96</v>
      </c>
      <c r="AO2269" s="417">
        <v>26</v>
      </c>
      <c r="AP2269" s="417">
        <v>0</v>
      </c>
      <c r="AQ2269" s="417">
        <v>29.73</v>
      </c>
      <c r="AR2269" s="417">
        <f t="shared" si="252"/>
        <v>43.438877777777776</v>
      </c>
      <c r="AS2269" s="417">
        <f t="shared" si="253"/>
        <v>26.008258333333334</v>
      </c>
      <c r="AT2269" s="1566"/>
      <c r="AU2269" s="417"/>
      <c r="AV2269" s="418"/>
      <c r="AW2269" s="420"/>
      <c r="AX2269" s="418"/>
      <c r="AY2269" s="420"/>
      <c r="AZ2269" s="418"/>
      <c r="BA2269" s="420"/>
      <c r="BB2269" s="418"/>
      <c r="BC2269" s="420"/>
      <c r="BD2269" s="418"/>
      <c r="BE2269" s="420"/>
      <c r="BF2269" s="417"/>
      <c r="BG2269" s="423"/>
    </row>
    <row r="2270" spans="1:59" s="107" customFormat="1" ht="38.25" x14ac:dyDescent="0.25">
      <c r="A2270" s="171">
        <v>801</v>
      </c>
      <c r="B2270" s="170" t="s">
        <v>1580</v>
      </c>
      <c r="C2270" s="175" t="s">
        <v>3203</v>
      </c>
      <c r="D2270" s="186">
        <v>40186</v>
      </c>
      <c r="E2270" s="186">
        <v>40186</v>
      </c>
      <c r="F2270" s="186">
        <v>41282</v>
      </c>
      <c r="G2270" s="148">
        <v>-7777</v>
      </c>
      <c r="H2270" s="170" t="s">
        <v>9521</v>
      </c>
      <c r="I2270" s="170" t="s">
        <v>707</v>
      </c>
      <c r="J2270" s="170"/>
      <c r="K2270" s="170" t="s">
        <v>1546</v>
      </c>
      <c r="L2270" s="170" t="s">
        <v>151</v>
      </c>
      <c r="M2270" s="170" t="s">
        <v>152</v>
      </c>
      <c r="N2270" s="170" t="s">
        <v>132</v>
      </c>
      <c r="O2270" s="170" t="s">
        <v>6663</v>
      </c>
      <c r="P2270" s="175">
        <v>37469</v>
      </c>
      <c r="Q2270" s="170" t="s">
        <v>560</v>
      </c>
      <c r="R2270" s="170" t="s">
        <v>4028</v>
      </c>
      <c r="S2270" s="277" t="s">
        <v>6657</v>
      </c>
      <c r="T2270" s="170">
        <v>-7777</v>
      </c>
      <c r="U2270" s="170">
        <v>-9999</v>
      </c>
      <c r="V2270" s="170">
        <v>-9999</v>
      </c>
      <c r="W2270" s="170">
        <v>-7777</v>
      </c>
      <c r="X2270" s="170">
        <v>-7777</v>
      </c>
      <c r="Y2270" s="170">
        <v>-7777</v>
      </c>
      <c r="Z2270" s="170">
        <v>-7777</v>
      </c>
      <c r="AA2270" s="170">
        <v>-7777</v>
      </c>
      <c r="AB2270" s="170">
        <v>-7777</v>
      </c>
      <c r="AC2270" s="170">
        <v>-7777</v>
      </c>
      <c r="AD2270" s="170">
        <v>-7777</v>
      </c>
      <c r="AE2270" s="170">
        <v>-7777</v>
      </c>
      <c r="AF2270" s="170" t="s">
        <v>3202</v>
      </c>
      <c r="AG2270" s="170"/>
      <c r="AH2270" s="170"/>
      <c r="AI2270" s="170"/>
      <c r="AJ2270" s="170" t="s">
        <v>8647</v>
      </c>
      <c r="AK2270" s="170" t="s">
        <v>8648</v>
      </c>
      <c r="AL2270" s="170">
        <v>43</v>
      </c>
      <c r="AM2270" s="170">
        <v>22</v>
      </c>
      <c r="AN2270" s="1118">
        <v>26.13</v>
      </c>
      <c r="AO2270" s="170">
        <v>26</v>
      </c>
      <c r="AP2270" s="170">
        <v>6</v>
      </c>
      <c r="AQ2270" s="170">
        <v>1.24</v>
      </c>
      <c r="AR2270" s="170">
        <f t="shared" si="252"/>
        <v>43.373925</v>
      </c>
      <c r="AS2270" s="170">
        <f t="shared" si="253"/>
        <v>26.100344444444445</v>
      </c>
      <c r="AT2270" s="170"/>
      <c r="AU2270" s="170"/>
      <c r="AV2270" s="175"/>
      <c r="AW2270" s="186"/>
      <c r="AX2270" s="175"/>
      <c r="AY2270" s="186"/>
      <c r="AZ2270" s="175"/>
      <c r="BA2270" s="186"/>
      <c r="BB2270" s="175"/>
      <c r="BC2270" s="186"/>
      <c r="BD2270" s="175"/>
      <c r="BE2270" s="186"/>
      <c r="BF2270" s="170"/>
      <c r="BG2270" s="170"/>
    </row>
    <row r="2271" spans="1:59" s="110" customFormat="1" ht="38.25" x14ac:dyDescent="0.2">
      <c r="A2271" s="171"/>
      <c r="B2271" s="45" t="s">
        <v>1580</v>
      </c>
      <c r="C2271" s="147" t="s">
        <v>3203</v>
      </c>
      <c r="D2271" s="31">
        <v>40186</v>
      </c>
      <c r="E2271" s="31">
        <v>40186</v>
      </c>
      <c r="F2271" s="31">
        <v>41282</v>
      </c>
      <c r="G2271" s="142">
        <v>-7777</v>
      </c>
      <c r="H2271" s="45" t="s">
        <v>9521</v>
      </c>
      <c r="I2271" s="45" t="s">
        <v>707</v>
      </c>
      <c r="J2271" s="45"/>
      <c r="K2271" s="45" t="s">
        <v>1546</v>
      </c>
      <c r="L2271" s="45" t="s">
        <v>151</v>
      </c>
      <c r="M2271" s="45" t="s">
        <v>152</v>
      </c>
      <c r="N2271" s="45" t="s">
        <v>132</v>
      </c>
      <c r="O2271" s="45" t="s">
        <v>6663</v>
      </c>
      <c r="P2271" s="147">
        <v>37469</v>
      </c>
      <c r="Q2271" s="45" t="s">
        <v>560</v>
      </c>
      <c r="R2271" s="45" t="s">
        <v>4028</v>
      </c>
      <c r="S2271" s="272" t="s">
        <v>6657</v>
      </c>
      <c r="T2271" s="94" t="s">
        <v>1861</v>
      </c>
      <c r="U2271" s="94" t="s">
        <v>1861</v>
      </c>
      <c r="V2271" s="94" t="s">
        <v>1861</v>
      </c>
      <c r="W2271" s="94" t="s">
        <v>1861</v>
      </c>
      <c r="X2271" s="94" t="s">
        <v>1861</v>
      </c>
      <c r="Y2271" s="94" t="s">
        <v>1861</v>
      </c>
      <c r="Z2271" s="94" t="s">
        <v>1861</v>
      </c>
      <c r="AA2271" s="94" t="s">
        <v>1861</v>
      </c>
      <c r="AB2271" s="94" t="s">
        <v>1861</v>
      </c>
      <c r="AC2271" s="94" t="s">
        <v>1861</v>
      </c>
      <c r="AD2271" s="94" t="s">
        <v>1861</v>
      </c>
      <c r="AE2271" s="94" t="s">
        <v>1861</v>
      </c>
      <c r="AF2271" s="45"/>
      <c r="AG2271" s="45"/>
      <c r="AH2271" s="45"/>
      <c r="AI2271" s="45"/>
      <c r="AJ2271" s="45" t="s">
        <v>8647</v>
      </c>
      <c r="AK2271" s="45" t="s">
        <v>8649</v>
      </c>
      <c r="AL2271" s="45">
        <v>43</v>
      </c>
      <c r="AM2271" s="45">
        <v>22</v>
      </c>
      <c r="AN2271" s="1109">
        <v>26.13</v>
      </c>
      <c r="AO2271" s="45">
        <v>26</v>
      </c>
      <c r="AP2271" s="45">
        <v>6</v>
      </c>
      <c r="AQ2271" s="45">
        <v>1.77</v>
      </c>
      <c r="AR2271" s="45">
        <f>AL2271+AM2271/60+AN2271/3600</f>
        <v>43.373925</v>
      </c>
      <c r="AS2271" s="45">
        <f>AO2271+AP2271/60+AQ2271/3600</f>
        <v>26.100491666666667</v>
      </c>
      <c r="AT2271" s="1565" t="s">
        <v>34</v>
      </c>
      <c r="AU2271" s="45"/>
      <c r="AV2271" s="147"/>
      <c r="AW2271" s="31"/>
      <c r="AX2271" s="147"/>
      <c r="AY2271" s="31"/>
      <c r="AZ2271" s="147"/>
      <c r="BA2271" s="31"/>
      <c r="BB2271" s="147"/>
      <c r="BC2271" s="31"/>
      <c r="BD2271" s="147"/>
      <c r="BE2271" s="31"/>
      <c r="BF2271" s="45"/>
      <c r="BG2271" s="45"/>
    </row>
    <row r="2272" spans="1:59" s="110" customFormat="1" ht="38.25" x14ac:dyDescent="0.2">
      <c r="A2272" s="171"/>
      <c r="B2272" s="45" t="s">
        <v>1580</v>
      </c>
      <c r="C2272" s="147" t="s">
        <v>3203</v>
      </c>
      <c r="D2272" s="31">
        <v>40186</v>
      </c>
      <c r="E2272" s="31">
        <v>40186</v>
      </c>
      <c r="F2272" s="31">
        <v>41282</v>
      </c>
      <c r="G2272" s="142">
        <v>-7777</v>
      </c>
      <c r="H2272" s="45" t="s">
        <v>9521</v>
      </c>
      <c r="I2272" s="45" t="s">
        <v>707</v>
      </c>
      <c r="J2272" s="45"/>
      <c r="K2272" s="45" t="s">
        <v>1546</v>
      </c>
      <c r="L2272" s="45" t="s">
        <v>151</v>
      </c>
      <c r="M2272" s="45" t="s">
        <v>152</v>
      </c>
      <c r="N2272" s="45" t="s">
        <v>132</v>
      </c>
      <c r="O2272" s="45" t="s">
        <v>6663</v>
      </c>
      <c r="P2272" s="147">
        <v>37469</v>
      </c>
      <c r="Q2272" s="45" t="s">
        <v>560</v>
      </c>
      <c r="R2272" s="45" t="s">
        <v>4028</v>
      </c>
      <c r="S2272" s="272" t="s">
        <v>6657</v>
      </c>
      <c r="T2272" s="94" t="s">
        <v>1861</v>
      </c>
      <c r="U2272" s="94" t="s">
        <v>1861</v>
      </c>
      <c r="V2272" s="94" t="s">
        <v>1861</v>
      </c>
      <c r="W2272" s="94" t="s">
        <v>1861</v>
      </c>
      <c r="X2272" s="94" t="s">
        <v>1861</v>
      </c>
      <c r="Y2272" s="94" t="s">
        <v>1861</v>
      </c>
      <c r="Z2272" s="94" t="s">
        <v>1861</v>
      </c>
      <c r="AA2272" s="94" t="s">
        <v>1861</v>
      </c>
      <c r="AB2272" s="94" t="s">
        <v>1861</v>
      </c>
      <c r="AC2272" s="94" t="s">
        <v>1861</v>
      </c>
      <c r="AD2272" s="94" t="s">
        <v>1861</v>
      </c>
      <c r="AE2272" s="94" t="s">
        <v>1861</v>
      </c>
      <c r="AF2272" s="45" t="s">
        <v>3198</v>
      </c>
      <c r="AG2272" s="45"/>
      <c r="AH2272" s="45"/>
      <c r="AI2272" s="45"/>
      <c r="AJ2272" s="45" t="s">
        <v>8650</v>
      </c>
      <c r="AK2272" s="45" t="s">
        <v>8651</v>
      </c>
      <c r="AL2272" s="45">
        <v>43</v>
      </c>
      <c r="AM2272" s="45">
        <v>22</v>
      </c>
      <c r="AN2272" s="1109">
        <v>26.21</v>
      </c>
      <c r="AO2272" s="45">
        <v>26</v>
      </c>
      <c r="AP2272" s="45">
        <v>6</v>
      </c>
      <c r="AQ2272" s="45">
        <v>9.6999999999999993</v>
      </c>
      <c r="AR2272" s="45">
        <f>AL2272+AM2272/60+AN2272/3600</f>
        <v>43.37394722222222</v>
      </c>
      <c r="AS2272" s="45">
        <f>AO2272+AP2272/60+AQ2272/3600</f>
        <v>26.102694444444445</v>
      </c>
      <c r="AT2272" s="1565"/>
      <c r="AU2272" s="45"/>
      <c r="AV2272" s="147"/>
      <c r="AW2272" s="31"/>
      <c r="AX2272" s="147"/>
      <c r="AY2272" s="31"/>
      <c r="AZ2272" s="147"/>
      <c r="BA2272" s="31"/>
      <c r="BB2272" s="147"/>
      <c r="BC2272" s="31"/>
      <c r="BD2272" s="147"/>
      <c r="BE2272" s="31"/>
      <c r="BF2272" s="45"/>
      <c r="BG2272" s="45"/>
    </row>
    <row r="2273" spans="1:59" s="110" customFormat="1" ht="38.25" x14ac:dyDescent="0.2">
      <c r="A2273" s="171"/>
      <c r="B2273" s="45" t="s">
        <v>1580</v>
      </c>
      <c r="C2273" s="147" t="s">
        <v>3203</v>
      </c>
      <c r="D2273" s="31">
        <v>40186</v>
      </c>
      <c r="E2273" s="31">
        <v>40186</v>
      </c>
      <c r="F2273" s="31">
        <v>41282</v>
      </c>
      <c r="G2273" s="142">
        <v>-7777</v>
      </c>
      <c r="H2273" s="45" t="s">
        <v>9521</v>
      </c>
      <c r="I2273" s="45" t="s">
        <v>707</v>
      </c>
      <c r="J2273" s="45"/>
      <c r="K2273" s="45" t="s">
        <v>1546</v>
      </c>
      <c r="L2273" s="45" t="s">
        <v>151</v>
      </c>
      <c r="M2273" s="45" t="s">
        <v>152</v>
      </c>
      <c r="N2273" s="45" t="s">
        <v>132</v>
      </c>
      <c r="O2273" s="45" t="s">
        <v>6663</v>
      </c>
      <c r="P2273" s="147">
        <v>37469</v>
      </c>
      <c r="Q2273" s="45" t="s">
        <v>560</v>
      </c>
      <c r="R2273" s="45" t="s">
        <v>4028</v>
      </c>
      <c r="S2273" s="272" t="s">
        <v>6657</v>
      </c>
      <c r="T2273" s="94" t="s">
        <v>1861</v>
      </c>
      <c r="U2273" s="94" t="s">
        <v>1861</v>
      </c>
      <c r="V2273" s="94" t="s">
        <v>1861</v>
      </c>
      <c r="W2273" s="94" t="s">
        <v>1861</v>
      </c>
      <c r="X2273" s="94" t="s">
        <v>1861</v>
      </c>
      <c r="Y2273" s="94" t="s">
        <v>1861</v>
      </c>
      <c r="Z2273" s="94" t="s">
        <v>1861</v>
      </c>
      <c r="AA2273" s="94" t="s">
        <v>1861</v>
      </c>
      <c r="AB2273" s="94" t="s">
        <v>1861</v>
      </c>
      <c r="AC2273" s="94" t="s">
        <v>1861</v>
      </c>
      <c r="AD2273" s="94" t="s">
        <v>1861</v>
      </c>
      <c r="AE2273" s="94" t="s">
        <v>1861</v>
      </c>
      <c r="AF2273" s="45"/>
      <c r="AG2273" s="45"/>
      <c r="AH2273" s="45"/>
      <c r="AI2273" s="45"/>
      <c r="AJ2273" s="45" t="s">
        <v>8652</v>
      </c>
      <c r="AK2273" s="45" t="s">
        <v>8653</v>
      </c>
      <c r="AL2273" s="45">
        <v>43</v>
      </c>
      <c r="AM2273" s="45">
        <v>22</v>
      </c>
      <c r="AN2273" s="1109">
        <v>26.22</v>
      </c>
      <c r="AO2273" s="45">
        <v>26</v>
      </c>
      <c r="AP2273" s="45">
        <v>6</v>
      </c>
      <c r="AQ2273" s="45">
        <v>10.23</v>
      </c>
      <c r="AR2273" s="45">
        <f>AL2273+AM2273/60+AN2273/3600</f>
        <v>43.373950000000001</v>
      </c>
      <c r="AS2273" s="45">
        <f>AO2273+AP2273/60+AQ2273/3600</f>
        <v>26.102841666666666</v>
      </c>
      <c r="AT2273" s="1565"/>
      <c r="AU2273" s="45"/>
      <c r="AV2273" s="147"/>
      <c r="AW2273" s="31"/>
      <c r="AX2273" s="147"/>
      <c r="AY2273" s="31"/>
      <c r="AZ2273" s="147"/>
      <c r="BA2273" s="31"/>
      <c r="BB2273" s="147"/>
      <c r="BC2273" s="31"/>
      <c r="BD2273" s="147"/>
      <c r="BE2273" s="31"/>
      <c r="BF2273" s="45"/>
      <c r="BG2273" s="45"/>
    </row>
    <row r="2274" spans="1:59" ht="38.25" x14ac:dyDescent="0.25">
      <c r="A2274" s="171"/>
      <c r="B2274" s="45" t="s">
        <v>1580</v>
      </c>
      <c r="C2274" s="147" t="s">
        <v>3203</v>
      </c>
      <c r="D2274" s="31">
        <v>40186</v>
      </c>
      <c r="E2274" s="31">
        <v>40186</v>
      </c>
      <c r="F2274" s="31">
        <v>41282</v>
      </c>
      <c r="G2274" s="142">
        <v>-7777</v>
      </c>
      <c r="H2274" s="45" t="s">
        <v>9521</v>
      </c>
      <c r="I2274" s="45" t="s">
        <v>707</v>
      </c>
      <c r="J2274" s="45"/>
      <c r="K2274" s="45" t="s">
        <v>1546</v>
      </c>
      <c r="L2274" s="45" t="s">
        <v>151</v>
      </c>
      <c r="M2274" s="45" t="s">
        <v>152</v>
      </c>
      <c r="N2274" s="45" t="s">
        <v>132</v>
      </c>
      <c r="O2274" s="45" t="s">
        <v>6663</v>
      </c>
      <c r="P2274" s="147">
        <v>37469</v>
      </c>
      <c r="Q2274" s="45" t="s">
        <v>560</v>
      </c>
      <c r="R2274" s="45" t="s">
        <v>4028</v>
      </c>
      <c r="S2274" s="272" t="s">
        <v>6657</v>
      </c>
      <c r="T2274" s="94" t="s">
        <v>1861</v>
      </c>
      <c r="U2274" s="94" t="s">
        <v>1861</v>
      </c>
      <c r="V2274" s="94" t="s">
        <v>1861</v>
      </c>
      <c r="W2274" s="94" t="s">
        <v>1861</v>
      </c>
      <c r="X2274" s="94" t="s">
        <v>1861</v>
      </c>
      <c r="Y2274" s="94" t="s">
        <v>1861</v>
      </c>
      <c r="Z2274" s="94" t="s">
        <v>1861</v>
      </c>
      <c r="AA2274" s="94" t="s">
        <v>1861</v>
      </c>
      <c r="AB2274" s="94" t="s">
        <v>1861</v>
      </c>
      <c r="AC2274" s="94" t="s">
        <v>1861</v>
      </c>
      <c r="AD2274" s="94" t="s">
        <v>1861</v>
      </c>
      <c r="AE2274" s="94" t="s">
        <v>1861</v>
      </c>
      <c r="AF2274" s="45" t="s">
        <v>3199</v>
      </c>
      <c r="AG2274" s="45"/>
      <c r="AH2274" s="45"/>
      <c r="AI2274" s="45"/>
      <c r="AJ2274" s="45" t="s">
        <v>8654</v>
      </c>
      <c r="AK2274" s="45" t="s">
        <v>8655</v>
      </c>
      <c r="AL2274" s="45">
        <v>43</v>
      </c>
      <c r="AM2274" s="45">
        <v>22</v>
      </c>
      <c r="AN2274" s="1109">
        <v>26.4</v>
      </c>
      <c r="AO2274" s="45">
        <v>26</v>
      </c>
      <c r="AP2274" s="45">
        <v>6</v>
      </c>
      <c r="AQ2274" s="45">
        <v>28.51</v>
      </c>
      <c r="AR2274" s="45">
        <f>AL2274+AM2274/60+AN2274/3600</f>
        <v>43.374000000000002</v>
      </c>
      <c r="AS2274" s="45">
        <f>AO2274+AP2274/60+AQ2274/3600</f>
        <v>26.107919444444445</v>
      </c>
      <c r="AT2274" s="1565"/>
      <c r="AU2274" s="45"/>
      <c r="AV2274" s="147"/>
      <c r="AW2274" s="31"/>
      <c r="AX2274" s="147"/>
      <c r="AY2274" s="31"/>
      <c r="AZ2274" s="147"/>
      <c r="BA2274" s="31"/>
      <c r="BB2274" s="147"/>
      <c r="BC2274" s="31"/>
      <c r="BD2274" s="147"/>
      <c r="BE2274" s="31"/>
      <c r="BF2274" s="45"/>
      <c r="BG2274" s="45"/>
    </row>
    <row r="2275" spans="1:59" ht="39" thickBot="1" x14ac:dyDescent="0.3">
      <c r="A2275" s="171"/>
      <c r="B2275" s="169" t="s">
        <v>1580</v>
      </c>
      <c r="C2275" s="112" t="s">
        <v>3203</v>
      </c>
      <c r="D2275" s="113">
        <v>40186</v>
      </c>
      <c r="E2275" s="113">
        <v>40186</v>
      </c>
      <c r="F2275" s="113">
        <v>41282</v>
      </c>
      <c r="G2275" s="158">
        <v>-7777</v>
      </c>
      <c r="H2275" s="169" t="s">
        <v>9521</v>
      </c>
      <c r="I2275" s="169" t="s">
        <v>707</v>
      </c>
      <c r="J2275" s="169"/>
      <c r="K2275" s="169" t="s">
        <v>1546</v>
      </c>
      <c r="L2275" s="169" t="s">
        <v>151</v>
      </c>
      <c r="M2275" s="169" t="s">
        <v>152</v>
      </c>
      <c r="N2275" s="169" t="s">
        <v>132</v>
      </c>
      <c r="O2275" s="169" t="s">
        <v>6663</v>
      </c>
      <c r="P2275" s="112">
        <v>37469</v>
      </c>
      <c r="Q2275" s="169" t="s">
        <v>560</v>
      </c>
      <c r="R2275" s="169" t="s">
        <v>4028</v>
      </c>
      <c r="S2275" s="276" t="s">
        <v>6657</v>
      </c>
      <c r="T2275" s="505" t="s">
        <v>1861</v>
      </c>
      <c r="U2275" s="505" t="s">
        <v>1861</v>
      </c>
      <c r="V2275" s="505" t="s">
        <v>1861</v>
      </c>
      <c r="W2275" s="505" t="s">
        <v>1861</v>
      </c>
      <c r="X2275" s="505" t="s">
        <v>1861</v>
      </c>
      <c r="Y2275" s="505" t="s">
        <v>1861</v>
      </c>
      <c r="Z2275" s="505" t="s">
        <v>1861</v>
      </c>
      <c r="AA2275" s="505" t="s">
        <v>1861</v>
      </c>
      <c r="AB2275" s="505" t="s">
        <v>1861</v>
      </c>
      <c r="AC2275" s="505" t="s">
        <v>1861</v>
      </c>
      <c r="AD2275" s="505" t="s">
        <v>1861</v>
      </c>
      <c r="AE2275" s="505" t="s">
        <v>1861</v>
      </c>
      <c r="AF2275" s="169"/>
      <c r="AG2275" s="169"/>
      <c r="AH2275" s="169"/>
      <c r="AI2275" s="169"/>
      <c r="AJ2275" s="169" t="s">
        <v>8656</v>
      </c>
      <c r="AK2275" s="169" t="s">
        <v>8657</v>
      </c>
      <c r="AL2275" s="169">
        <v>43</v>
      </c>
      <c r="AM2275" s="169">
        <v>22</v>
      </c>
      <c r="AN2275" s="1110">
        <v>26.43</v>
      </c>
      <c r="AO2275" s="169">
        <v>26</v>
      </c>
      <c r="AP2275" s="169">
        <v>6</v>
      </c>
      <c r="AQ2275" s="169">
        <v>29.84</v>
      </c>
      <c r="AR2275" s="169">
        <f>AL2275+AM2275/60+AN2275/3600</f>
        <v>43.374008333333336</v>
      </c>
      <c r="AS2275" s="169">
        <f>AO2275+AP2275/60+AQ2275/3600</f>
        <v>26.10828888888889</v>
      </c>
      <c r="AT2275" s="1568"/>
      <c r="AU2275" s="169"/>
      <c r="AV2275" s="112"/>
      <c r="AW2275" s="113"/>
      <c r="AX2275" s="112"/>
      <c r="AY2275" s="113"/>
      <c r="AZ2275" s="112"/>
      <c r="BA2275" s="113"/>
      <c r="BB2275" s="112"/>
      <c r="BC2275" s="113"/>
      <c r="BD2275" s="112"/>
      <c r="BE2275" s="113"/>
      <c r="BF2275" s="169"/>
      <c r="BG2275" s="169"/>
    </row>
    <row r="2276" spans="1:59" s="111" customFormat="1" ht="55.5" customHeight="1" x14ac:dyDescent="0.2">
      <c r="A2276" s="676">
        <v>802</v>
      </c>
      <c r="B2276" s="425" t="s">
        <v>1580</v>
      </c>
      <c r="C2276" s="426" t="s">
        <v>3204</v>
      </c>
      <c r="D2276" s="428">
        <v>40196</v>
      </c>
      <c r="E2276" s="428">
        <v>40196</v>
      </c>
      <c r="F2276" s="428">
        <v>41292</v>
      </c>
      <c r="G2276" s="478">
        <v>-7777</v>
      </c>
      <c r="H2276" s="425" t="s">
        <v>9522</v>
      </c>
      <c r="I2276" s="425" t="s">
        <v>3088</v>
      </c>
      <c r="J2276" s="425"/>
      <c r="K2276" s="425" t="s">
        <v>1546</v>
      </c>
      <c r="L2276" s="425" t="s">
        <v>1247</v>
      </c>
      <c r="M2276" s="425" t="s">
        <v>152</v>
      </c>
      <c r="N2276" s="425" t="s">
        <v>132</v>
      </c>
      <c r="O2276" s="425" t="s">
        <v>6664</v>
      </c>
      <c r="P2276" s="426">
        <v>27259</v>
      </c>
      <c r="Q2276" s="425" t="s">
        <v>560</v>
      </c>
      <c r="R2276" s="425" t="s">
        <v>4028</v>
      </c>
      <c r="S2276" s="430" t="s">
        <v>6657</v>
      </c>
      <c r="T2276" s="425">
        <v>-7777</v>
      </c>
      <c r="U2276" s="425">
        <v>-9999</v>
      </c>
      <c r="V2276" s="425">
        <v>-9999</v>
      </c>
      <c r="W2276" s="425">
        <v>-7777</v>
      </c>
      <c r="X2276" s="425">
        <v>-7777</v>
      </c>
      <c r="Y2276" s="425">
        <v>-7777</v>
      </c>
      <c r="Z2276" s="425">
        <v>-7777</v>
      </c>
      <c r="AA2276" s="425">
        <v>-7777</v>
      </c>
      <c r="AB2276" s="425">
        <v>-7777</v>
      </c>
      <c r="AC2276" s="425">
        <v>-7777</v>
      </c>
      <c r="AD2276" s="425">
        <v>-7777</v>
      </c>
      <c r="AE2276" s="425">
        <v>-7777</v>
      </c>
      <c r="AF2276" s="425"/>
      <c r="AG2276" s="425"/>
      <c r="AH2276" s="425"/>
      <c r="AI2276" s="425"/>
      <c r="AJ2276" s="425" t="s">
        <v>8658</v>
      </c>
      <c r="AK2276" s="425" t="s">
        <v>8659</v>
      </c>
      <c r="AL2276" s="425">
        <v>43</v>
      </c>
      <c r="AM2276" s="425">
        <v>24</v>
      </c>
      <c r="AN2276" s="1125">
        <v>4.4800000000000004</v>
      </c>
      <c r="AO2276" s="425">
        <v>26</v>
      </c>
      <c r="AP2276" s="425">
        <v>24</v>
      </c>
      <c r="AQ2276" s="425">
        <v>32.36</v>
      </c>
      <c r="AR2276" s="425">
        <f t="shared" si="252"/>
        <v>43.401244444444444</v>
      </c>
      <c r="AS2276" s="425">
        <f t="shared" si="253"/>
        <v>26.408988888888889</v>
      </c>
      <c r="AT2276" s="425"/>
      <c r="AU2276" s="425"/>
      <c r="AV2276" s="426"/>
      <c r="AW2276" s="428"/>
      <c r="AX2276" s="426"/>
      <c r="AY2276" s="428"/>
      <c r="AZ2276" s="426"/>
      <c r="BA2276" s="428"/>
      <c r="BB2276" s="426"/>
      <c r="BC2276" s="428"/>
      <c r="BD2276" s="426"/>
      <c r="BE2276" s="428"/>
      <c r="BF2276" s="425"/>
      <c r="BG2276" s="431"/>
    </row>
    <row r="2277" spans="1:59" ht="55.5" customHeight="1" thickBot="1" x14ac:dyDescent="0.3">
      <c r="A2277" s="790"/>
      <c r="B2277" s="417" t="s">
        <v>1580</v>
      </c>
      <c r="C2277" s="418" t="s">
        <v>3204</v>
      </c>
      <c r="D2277" s="420">
        <v>40196</v>
      </c>
      <c r="E2277" s="420">
        <v>40196</v>
      </c>
      <c r="F2277" s="420">
        <v>41292</v>
      </c>
      <c r="G2277" s="463">
        <v>-7777</v>
      </c>
      <c r="H2277" s="417" t="s">
        <v>9522</v>
      </c>
      <c r="I2277" s="417" t="s">
        <v>3088</v>
      </c>
      <c r="J2277" s="417"/>
      <c r="K2277" s="417" t="s">
        <v>1546</v>
      </c>
      <c r="L2277" s="417" t="s">
        <v>1247</v>
      </c>
      <c r="M2277" s="417" t="s">
        <v>152</v>
      </c>
      <c r="N2277" s="417" t="s">
        <v>132</v>
      </c>
      <c r="O2277" s="417" t="s">
        <v>6664</v>
      </c>
      <c r="P2277" s="418">
        <v>27259</v>
      </c>
      <c r="Q2277" s="417" t="s">
        <v>560</v>
      </c>
      <c r="R2277" s="417" t="s">
        <v>4028</v>
      </c>
      <c r="S2277" s="422" t="s">
        <v>6657</v>
      </c>
      <c r="T2277" s="511" t="s">
        <v>1861</v>
      </c>
      <c r="U2277" s="511" t="s">
        <v>1861</v>
      </c>
      <c r="V2277" s="511" t="s">
        <v>1861</v>
      </c>
      <c r="W2277" s="511" t="s">
        <v>1861</v>
      </c>
      <c r="X2277" s="511" t="s">
        <v>1861</v>
      </c>
      <c r="Y2277" s="511" t="s">
        <v>1861</v>
      </c>
      <c r="Z2277" s="511" t="s">
        <v>1861</v>
      </c>
      <c r="AA2277" s="511" t="s">
        <v>1861</v>
      </c>
      <c r="AB2277" s="511" t="s">
        <v>1861</v>
      </c>
      <c r="AC2277" s="511" t="s">
        <v>1861</v>
      </c>
      <c r="AD2277" s="511" t="s">
        <v>1861</v>
      </c>
      <c r="AE2277" s="511" t="s">
        <v>1861</v>
      </c>
      <c r="AF2277" s="417"/>
      <c r="AG2277" s="417"/>
      <c r="AH2277" s="417"/>
      <c r="AI2277" s="417"/>
      <c r="AJ2277" s="417" t="s">
        <v>8658</v>
      </c>
      <c r="AK2277" s="417" t="s">
        <v>8660</v>
      </c>
      <c r="AL2277" s="417">
        <v>43</v>
      </c>
      <c r="AM2277" s="417">
        <v>24</v>
      </c>
      <c r="AN2277" s="1126">
        <v>4.4800000000000004</v>
      </c>
      <c r="AO2277" s="417">
        <v>26</v>
      </c>
      <c r="AP2277" s="417">
        <v>24</v>
      </c>
      <c r="AQ2277" s="417">
        <v>33.159999999999997</v>
      </c>
      <c r="AR2277" s="417">
        <f t="shared" si="252"/>
        <v>43.401244444444444</v>
      </c>
      <c r="AS2277" s="417">
        <f t="shared" si="253"/>
        <v>26.409211111111109</v>
      </c>
      <c r="AT2277" s="417"/>
      <c r="AU2277" s="417"/>
      <c r="AV2277" s="418"/>
      <c r="AW2277" s="420"/>
      <c r="AX2277" s="418"/>
      <c r="AY2277" s="420"/>
      <c r="AZ2277" s="418"/>
      <c r="BA2277" s="420"/>
      <c r="BB2277" s="418"/>
      <c r="BC2277" s="420"/>
      <c r="BD2277" s="418"/>
      <c r="BE2277" s="420"/>
      <c r="BF2277" s="417"/>
      <c r="BG2277" s="423"/>
    </row>
    <row r="2278" spans="1:59" ht="55.5" customHeight="1" x14ac:dyDescent="0.25">
      <c r="A2278" s="171">
        <v>803</v>
      </c>
      <c r="B2278" s="170" t="s">
        <v>1580</v>
      </c>
      <c r="C2278" s="175" t="s">
        <v>3205</v>
      </c>
      <c r="D2278" s="186">
        <v>40200</v>
      </c>
      <c r="E2278" s="186">
        <v>40200</v>
      </c>
      <c r="F2278" s="186">
        <v>41296</v>
      </c>
      <c r="G2278" s="148">
        <v>-7777</v>
      </c>
      <c r="H2278" s="170" t="s">
        <v>9518</v>
      </c>
      <c r="I2278" s="170" t="s">
        <v>707</v>
      </c>
      <c r="J2278" s="170"/>
      <c r="K2278" s="170" t="s">
        <v>1546</v>
      </c>
      <c r="L2278" s="170" t="s">
        <v>407</v>
      </c>
      <c r="M2278" s="170" t="s">
        <v>152</v>
      </c>
      <c r="N2278" s="170" t="s">
        <v>132</v>
      </c>
      <c r="O2278" s="170" t="s">
        <v>6665</v>
      </c>
      <c r="P2278" s="175">
        <v>36470</v>
      </c>
      <c r="Q2278" s="170" t="s">
        <v>560</v>
      </c>
      <c r="R2278" s="170" t="s">
        <v>4028</v>
      </c>
      <c r="S2278" s="277" t="s">
        <v>6657</v>
      </c>
      <c r="T2278" s="170">
        <v>-7777</v>
      </c>
      <c r="U2278" s="170">
        <v>-9999</v>
      </c>
      <c r="V2278" s="170">
        <v>-9999</v>
      </c>
      <c r="W2278" s="170">
        <v>-7777</v>
      </c>
      <c r="X2278" s="170">
        <v>-7777</v>
      </c>
      <c r="Y2278" s="170">
        <v>-7777</v>
      </c>
      <c r="Z2278" s="170">
        <v>-7777</v>
      </c>
      <c r="AA2278" s="170">
        <v>-7777</v>
      </c>
      <c r="AB2278" s="170">
        <v>-7777</v>
      </c>
      <c r="AC2278" s="170">
        <v>-7777</v>
      </c>
      <c r="AD2278" s="170">
        <v>-7777</v>
      </c>
      <c r="AE2278" s="170">
        <v>-7777</v>
      </c>
      <c r="AF2278" s="170"/>
      <c r="AG2278" s="170"/>
      <c r="AH2278" s="170"/>
      <c r="AI2278" s="170"/>
      <c r="AJ2278" s="170" t="s">
        <v>8661</v>
      </c>
      <c r="AK2278" s="170" t="s">
        <v>8662</v>
      </c>
      <c r="AL2278" s="170">
        <v>43</v>
      </c>
      <c r="AM2278" s="170">
        <v>21</v>
      </c>
      <c r="AN2278" s="1118">
        <v>51.02</v>
      </c>
      <c r="AO2278" s="170">
        <v>26</v>
      </c>
      <c r="AP2278" s="170">
        <v>15</v>
      </c>
      <c r="AQ2278" s="170">
        <v>44.53</v>
      </c>
      <c r="AR2278" s="170">
        <f t="shared" si="252"/>
        <v>43.364172222222223</v>
      </c>
      <c r="AS2278" s="170">
        <f t="shared" si="253"/>
        <v>26.262369444444445</v>
      </c>
      <c r="AT2278" s="1567" t="s">
        <v>34</v>
      </c>
      <c r="AU2278" s="170"/>
      <c r="AV2278" s="175"/>
      <c r="AW2278" s="186"/>
      <c r="AX2278" s="175"/>
      <c r="AY2278" s="186"/>
      <c r="AZ2278" s="175"/>
      <c r="BA2278" s="186"/>
      <c r="BB2278" s="175"/>
      <c r="BC2278" s="186"/>
      <c r="BD2278" s="175"/>
      <c r="BE2278" s="186"/>
      <c r="BF2278" s="170"/>
      <c r="BG2278" s="170"/>
    </row>
    <row r="2279" spans="1:59" ht="55.5" customHeight="1" thickBot="1" x14ac:dyDescent="0.3">
      <c r="A2279" s="171"/>
      <c r="B2279" s="169" t="s">
        <v>1580</v>
      </c>
      <c r="C2279" s="112" t="s">
        <v>3205</v>
      </c>
      <c r="D2279" s="113">
        <v>40200</v>
      </c>
      <c r="E2279" s="113">
        <v>40200</v>
      </c>
      <c r="F2279" s="113">
        <v>41296</v>
      </c>
      <c r="G2279" s="158">
        <v>-7777</v>
      </c>
      <c r="H2279" s="169" t="s">
        <v>9518</v>
      </c>
      <c r="I2279" s="169" t="s">
        <v>707</v>
      </c>
      <c r="J2279" s="169"/>
      <c r="K2279" s="169" t="s">
        <v>1546</v>
      </c>
      <c r="L2279" s="169" t="s">
        <v>407</v>
      </c>
      <c r="M2279" s="169" t="s">
        <v>152</v>
      </c>
      <c r="N2279" s="169" t="s">
        <v>132</v>
      </c>
      <c r="O2279" s="169" t="s">
        <v>6665</v>
      </c>
      <c r="P2279" s="112">
        <v>36470</v>
      </c>
      <c r="Q2279" s="169" t="s">
        <v>560</v>
      </c>
      <c r="R2279" s="169" t="s">
        <v>4028</v>
      </c>
      <c r="S2279" s="276" t="s">
        <v>6657</v>
      </c>
      <c r="T2279" s="505" t="s">
        <v>1861</v>
      </c>
      <c r="U2279" s="505" t="s">
        <v>1861</v>
      </c>
      <c r="V2279" s="505" t="s">
        <v>1861</v>
      </c>
      <c r="W2279" s="505" t="s">
        <v>1861</v>
      </c>
      <c r="X2279" s="505" t="s">
        <v>1861</v>
      </c>
      <c r="Y2279" s="505" t="s">
        <v>1861</v>
      </c>
      <c r="Z2279" s="505" t="s">
        <v>1861</v>
      </c>
      <c r="AA2279" s="505" t="s">
        <v>1861</v>
      </c>
      <c r="AB2279" s="505" t="s">
        <v>1861</v>
      </c>
      <c r="AC2279" s="505" t="s">
        <v>1861</v>
      </c>
      <c r="AD2279" s="505" t="s">
        <v>1861</v>
      </c>
      <c r="AE2279" s="505" t="s">
        <v>1861</v>
      </c>
      <c r="AF2279" s="169"/>
      <c r="AG2279" s="169"/>
      <c r="AH2279" s="169"/>
      <c r="AI2279" s="169"/>
      <c r="AJ2279" s="169" t="s">
        <v>8663</v>
      </c>
      <c r="AK2279" s="169" t="s">
        <v>8664</v>
      </c>
      <c r="AL2279" s="169">
        <v>43</v>
      </c>
      <c r="AM2279" s="169">
        <v>21</v>
      </c>
      <c r="AN2279" s="1110">
        <v>50.26</v>
      </c>
      <c r="AO2279" s="169">
        <v>26</v>
      </c>
      <c r="AP2279" s="169">
        <v>15</v>
      </c>
      <c r="AQ2279" s="169">
        <v>44.33</v>
      </c>
      <c r="AR2279" s="169">
        <f t="shared" si="252"/>
        <v>43.363961111111109</v>
      </c>
      <c r="AS2279" s="169">
        <f t="shared" si="253"/>
        <v>26.26231388888889</v>
      </c>
      <c r="AT2279" s="1568"/>
      <c r="AU2279" s="169"/>
      <c r="AV2279" s="112"/>
      <c r="AW2279" s="113"/>
      <c r="AX2279" s="112"/>
      <c r="AY2279" s="113"/>
      <c r="AZ2279" s="112"/>
      <c r="BA2279" s="113"/>
      <c r="BB2279" s="112"/>
      <c r="BC2279" s="113"/>
      <c r="BD2279" s="112"/>
      <c r="BE2279" s="113"/>
      <c r="BF2279" s="169"/>
      <c r="BG2279" s="169"/>
    </row>
    <row r="2280" spans="1:59" s="111" customFormat="1" ht="50.25" customHeight="1" x14ac:dyDescent="0.2">
      <c r="A2280" s="424">
        <v>804</v>
      </c>
      <c r="B2280" s="425" t="s">
        <v>1580</v>
      </c>
      <c r="C2280" s="426" t="s">
        <v>3206</v>
      </c>
      <c r="D2280" s="428">
        <v>40200</v>
      </c>
      <c r="E2280" s="428">
        <v>40200</v>
      </c>
      <c r="F2280" s="428">
        <v>41296</v>
      </c>
      <c r="G2280" s="478">
        <v>-7777</v>
      </c>
      <c r="H2280" s="425" t="s">
        <v>9523</v>
      </c>
      <c r="I2280" s="425" t="s">
        <v>707</v>
      </c>
      <c r="J2280" s="425"/>
      <c r="K2280" s="425" t="s">
        <v>1546</v>
      </c>
      <c r="L2280" s="425" t="s">
        <v>407</v>
      </c>
      <c r="M2280" s="425" t="s">
        <v>152</v>
      </c>
      <c r="N2280" s="425" t="s">
        <v>132</v>
      </c>
      <c r="O2280" s="425" t="s">
        <v>6665</v>
      </c>
      <c r="P2280" s="426">
        <v>54208</v>
      </c>
      <c r="Q2280" s="425" t="s">
        <v>560</v>
      </c>
      <c r="R2280" s="425" t="s">
        <v>4028</v>
      </c>
      <c r="S2280" s="430" t="s">
        <v>6657</v>
      </c>
      <c r="T2280" s="425">
        <v>-7777</v>
      </c>
      <c r="U2280" s="425">
        <v>-9999</v>
      </c>
      <c r="V2280" s="425">
        <v>-9999</v>
      </c>
      <c r="W2280" s="425">
        <v>-7777</v>
      </c>
      <c r="X2280" s="425">
        <v>-7777</v>
      </c>
      <c r="Y2280" s="425">
        <v>-7777</v>
      </c>
      <c r="Z2280" s="425">
        <v>-7777</v>
      </c>
      <c r="AA2280" s="425">
        <v>-7777</v>
      </c>
      <c r="AB2280" s="425">
        <v>-7777</v>
      </c>
      <c r="AC2280" s="425">
        <v>-7777</v>
      </c>
      <c r="AD2280" s="425">
        <v>-7777</v>
      </c>
      <c r="AE2280" s="425">
        <v>-7777</v>
      </c>
      <c r="AF2280" s="425" t="s">
        <v>3202</v>
      </c>
      <c r="AG2280" s="425"/>
      <c r="AH2280" s="425"/>
      <c r="AI2280" s="425"/>
      <c r="AJ2280" s="425" t="s">
        <v>8665</v>
      </c>
      <c r="AK2280" s="425" t="s">
        <v>8666</v>
      </c>
      <c r="AL2280" s="425">
        <v>43</v>
      </c>
      <c r="AM2280" s="425">
        <v>24</v>
      </c>
      <c r="AN2280" s="1125">
        <v>5.81</v>
      </c>
      <c r="AO2280" s="425">
        <v>26</v>
      </c>
      <c r="AP2280" s="425">
        <v>0</v>
      </c>
      <c r="AQ2280" s="425">
        <v>39.869999999999997</v>
      </c>
      <c r="AR2280" s="425">
        <f t="shared" si="252"/>
        <v>43.401613888888889</v>
      </c>
      <c r="AS2280" s="425">
        <f t="shared" si="253"/>
        <v>26.011075000000002</v>
      </c>
      <c r="AT2280" s="425"/>
      <c r="AU2280" s="425"/>
      <c r="AV2280" s="426"/>
      <c r="AW2280" s="428"/>
      <c r="AX2280" s="426"/>
      <c r="AY2280" s="428"/>
      <c r="AZ2280" s="426"/>
      <c r="BA2280" s="428"/>
      <c r="BB2280" s="426"/>
      <c r="BC2280" s="428"/>
      <c r="BD2280" s="426"/>
      <c r="BE2280" s="428"/>
      <c r="BF2280" s="425"/>
      <c r="BG2280" s="431"/>
    </row>
    <row r="2281" spans="1:59" ht="50.25" customHeight="1" x14ac:dyDescent="0.25">
      <c r="A2281" s="441"/>
      <c r="B2281" s="45" t="s">
        <v>1580</v>
      </c>
      <c r="C2281" s="147" t="s">
        <v>3206</v>
      </c>
      <c r="D2281" s="31">
        <v>40200</v>
      </c>
      <c r="E2281" s="31">
        <v>40200</v>
      </c>
      <c r="F2281" s="31">
        <v>41296</v>
      </c>
      <c r="G2281" s="142">
        <v>-7777</v>
      </c>
      <c r="H2281" s="45" t="s">
        <v>9523</v>
      </c>
      <c r="I2281" s="45" t="s">
        <v>707</v>
      </c>
      <c r="J2281" s="45"/>
      <c r="K2281" s="45" t="s">
        <v>1546</v>
      </c>
      <c r="L2281" s="45" t="s">
        <v>407</v>
      </c>
      <c r="M2281" s="45" t="s">
        <v>152</v>
      </c>
      <c r="N2281" s="45" t="s">
        <v>132</v>
      </c>
      <c r="O2281" s="45" t="s">
        <v>6665</v>
      </c>
      <c r="P2281" s="147">
        <v>54208</v>
      </c>
      <c r="Q2281" s="45" t="s">
        <v>560</v>
      </c>
      <c r="R2281" s="45" t="s">
        <v>4028</v>
      </c>
      <c r="S2281" s="272" t="s">
        <v>6657</v>
      </c>
      <c r="T2281" s="94" t="s">
        <v>1861</v>
      </c>
      <c r="U2281" s="94" t="s">
        <v>1861</v>
      </c>
      <c r="V2281" s="94" t="s">
        <v>1861</v>
      </c>
      <c r="W2281" s="94" t="s">
        <v>1861</v>
      </c>
      <c r="X2281" s="94" t="s">
        <v>1861</v>
      </c>
      <c r="Y2281" s="94" t="s">
        <v>1861</v>
      </c>
      <c r="Z2281" s="94" t="s">
        <v>1861</v>
      </c>
      <c r="AA2281" s="94" t="s">
        <v>1861</v>
      </c>
      <c r="AB2281" s="94" t="s">
        <v>1861</v>
      </c>
      <c r="AC2281" s="94" t="s">
        <v>1861</v>
      </c>
      <c r="AD2281" s="94" t="s">
        <v>1861</v>
      </c>
      <c r="AE2281" s="94" t="s">
        <v>1861</v>
      </c>
      <c r="AF2281" s="45"/>
      <c r="AG2281" s="45"/>
      <c r="AH2281" s="45"/>
      <c r="AI2281" s="45"/>
      <c r="AJ2281" s="45" t="s">
        <v>8667</v>
      </c>
      <c r="AK2281" s="45" t="s">
        <v>8668</v>
      </c>
      <c r="AL2281" s="45">
        <v>43</v>
      </c>
      <c r="AM2281" s="45">
        <v>23</v>
      </c>
      <c r="AN2281" s="1109">
        <v>59.27</v>
      </c>
      <c r="AO2281" s="45">
        <v>26</v>
      </c>
      <c r="AP2281" s="45">
        <v>0</v>
      </c>
      <c r="AQ2281" s="45">
        <v>40.11</v>
      </c>
      <c r="AR2281" s="45">
        <f t="shared" si="252"/>
        <v>43.399797222222219</v>
      </c>
      <c r="AS2281" s="45">
        <f t="shared" si="253"/>
        <v>26.011141666666667</v>
      </c>
      <c r="AT2281" s="1569" t="s">
        <v>34</v>
      </c>
      <c r="AU2281" s="90"/>
      <c r="AV2281" s="143"/>
      <c r="AW2281" s="145"/>
      <c r="AX2281" s="143"/>
      <c r="AY2281" s="145"/>
      <c r="AZ2281" s="143"/>
      <c r="BA2281" s="145"/>
      <c r="BB2281" s="143"/>
      <c r="BC2281" s="145"/>
      <c r="BD2281" s="143"/>
      <c r="BE2281" s="145"/>
      <c r="BF2281" s="90"/>
      <c r="BG2281" s="433"/>
    </row>
    <row r="2282" spans="1:59" ht="50.25" customHeight="1" x14ac:dyDescent="0.25">
      <c r="A2282" s="441"/>
      <c r="B2282" s="45" t="s">
        <v>1580</v>
      </c>
      <c r="C2282" s="147" t="s">
        <v>3206</v>
      </c>
      <c r="D2282" s="31">
        <v>40200</v>
      </c>
      <c r="E2282" s="31">
        <v>40200</v>
      </c>
      <c r="F2282" s="31">
        <v>41296</v>
      </c>
      <c r="G2282" s="142">
        <v>-7777</v>
      </c>
      <c r="H2282" s="45" t="s">
        <v>9523</v>
      </c>
      <c r="I2282" s="45" t="s">
        <v>707</v>
      </c>
      <c r="J2282" s="45"/>
      <c r="K2282" s="45" t="s">
        <v>1546</v>
      </c>
      <c r="L2282" s="45" t="s">
        <v>407</v>
      </c>
      <c r="M2282" s="45" t="s">
        <v>152</v>
      </c>
      <c r="N2282" s="45" t="s">
        <v>132</v>
      </c>
      <c r="O2282" s="45" t="s">
        <v>6665</v>
      </c>
      <c r="P2282" s="147">
        <v>54208</v>
      </c>
      <c r="Q2282" s="45" t="s">
        <v>560</v>
      </c>
      <c r="R2282" s="45" t="s">
        <v>4028</v>
      </c>
      <c r="S2282" s="272" t="s">
        <v>6657</v>
      </c>
      <c r="T2282" s="94" t="s">
        <v>1861</v>
      </c>
      <c r="U2282" s="94" t="s">
        <v>1861</v>
      </c>
      <c r="V2282" s="94" t="s">
        <v>1861</v>
      </c>
      <c r="W2282" s="94" t="s">
        <v>1861</v>
      </c>
      <c r="X2282" s="94" t="s">
        <v>1861</v>
      </c>
      <c r="Y2282" s="94" t="s">
        <v>1861</v>
      </c>
      <c r="Z2282" s="94" t="s">
        <v>1861</v>
      </c>
      <c r="AA2282" s="94" t="s">
        <v>1861</v>
      </c>
      <c r="AB2282" s="94" t="s">
        <v>1861</v>
      </c>
      <c r="AC2282" s="94" t="s">
        <v>1861</v>
      </c>
      <c r="AD2282" s="94" t="s">
        <v>1861</v>
      </c>
      <c r="AE2282" s="94" t="s">
        <v>1861</v>
      </c>
      <c r="AF2282" s="45" t="s">
        <v>3198</v>
      </c>
      <c r="AG2282" s="45"/>
      <c r="AH2282" s="45"/>
      <c r="AI2282" s="45"/>
      <c r="AJ2282" s="45" t="s">
        <v>8669</v>
      </c>
      <c r="AK2282" s="45" t="s">
        <v>8670</v>
      </c>
      <c r="AL2282" s="45">
        <v>43</v>
      </c>
      <c r="AM2282" s="45">
        <v>24</v>
      </c>
      <c r="AN2282" s="1109">
        <v>19.399999999999999</v>
      </c>
      <c r="AO2282" s="45">
        <v>26</v>
      </c>
      <c r="AP2282" s="45">
        <v>0</v>
      </c>
      <c r="AQ2282" s="45">
        <v>39.64</v>
      </c>
      <c r="AR2282" s="45">
        <f t="shared" si="252"/>
        <v>43.405388888888886</v>
      </c>
      <c r="AS2282" s="45">
        <f t="shared" si="253"/>
        <v>26.01101111111111</v>
      </c>
      <c r="AT2282" s="1569"/>
      <c r="AU2282" s="90"/>
      <c r="AV2282" s="143"/>
      <c r="AW2282" s="145"/>
      <c r="AX2282" s="143"/>
      <c r="AY2282" s="145"/>
      <c r="AZ2282" s="143"/>
      <c r="BA2282" s="145"/>
      <c r="BB2282" s="143"/>
      <c r="BC2282" s="145"/>
      <c r="BD2282" s="143"/>
      <c r="BE2282" s="145"/>
      <c r="BF2282" s="90"/>
      <c r="BG2282" s="433"/>
    </row>
    <row r="2283" spans="1:59" ht="50.25" customHeight="1" thickBot="1" x14ac:dyDescent="0.3">
      <c r="A2283" s="442"/>
      <c r="B2283" s="417" t="s">
        <v>1580</v>
      </c>
      <c r="C2283" s="418" t="s">
        <v>3206</v>
      </c>
      <c r="D2283" s="420">
        <v>40200</v>
      </c>
      <c r="E2283" s="420">
        <v>40200</v>
      </c>
      <c r="F2283" s="420">
        <v>41296</v>
      </c>
      <c r="G2283" s="463">
        <v>-7777</v>
      </c>
      <c r="H2283" s="417" t="s">
        <v>9523</v>
      </c>
      <c r="I2283" s="417" t="s">
        <v>707</v>
      </c>
      <c r="J2283" s="417"/>
      <c r="K2283" s="417" t="s">
        <v>1546</v>
      </c>
      <c r="L2283" s="417" t="s">
        <v>407</v>
      </c>
      <c r="M2283" s="417" t="s">
        <v>152</v>
      </c>
      <c r="N2283" s="417" t="s">
        <v>132</v>
      </c>
      <c r="O2283" s="417" t="s">
        <v>6665</v>
      </c>
      <c r="P2283" s="418">
        <v>54208</v>
      </c>
      <c r="Q2283" s="417" t="s">
        <v>560</v>
      </c>
      <c r="R2283" s="417" t="s">
        <v>4028</v>
      </c>
      <c r="S2283" s="422" t="s">
        <v>6657</v>
      </c>
      <c r="T2283" s="511" t="s">
        <v>1861</v>
      </c>
      <c r="U2283" s="511" t="s">
        <v>1861</v>
      </c>
      <c r="V2283" s="511" t="s">
        <v>1861</v>
      </c>
      <c r="W2283" s="511" t="s">
        <v>1861</v>
      </c>
      <c r="X2283" s="511" t="s">
        <v>1861</v>
      </c>
      <c r="Y2283" s="511" t="s">
        <v>1861</v>
      </c>
      <c r="Z2283" s="511" t="s">
        <v>1861</v>
      </c>
      <c r="AA2283" s="511" t="s">
        <v>1861</v>
      </c>
      <c r="AB2283" s="511" t="s">
        <v>1861</v>
      </c>
      <c r="AC2283" s="511" t="s">
        <v>1861</v>
      </c>
      <c r="AD2283" s="511" t="s">
        <v>1861</v>
      </c>
      <c r="AE2283" s="511" t="s">
        <v>1861</v>
      </c>
      <c r="AF2283" s="417"/>
      <c r="AG2283" s="417"/>
      <c r="AH2283" s="417"/>
      <c r="AI2283" s="417"/>
      <c r="AJ2283" s="417" t="s">
        <v>8671</v>
      </c>
      <c r="AK2283" s="417" t="s">
        <v>8672</v>
      </c>
      <c r="AL2283" s="417">
        <v>43</v>
      </c>
      <c r="AM2283" s="417">
        <v>24</v>
      </c>
      <c r="AN2283" s="1126">
        <v>19.02</v>
      </c>
      <c r="AO2283" s="417">
        <v>26</v>
      </c>
      <c r="AP2283" s="417">
        <v>0</v>
      </c>
      <c r="AQ2283" s="417">
        <v>39.659999999999997</v>
      </c>
      <c r="AR2283" s="417">
        <f t="shared" si="252"/>
        <v>43.40528333333333</v>
      </c>
      <c r="AS2283" s="417">
        <f t="shared" si="253"/>
        <v>26.011016666666666</v>
      </c>
      <c r="AT2283" s="1570"/>
      <c r="AU2283" s="445"/>
      <c r="AV2283" s="462"/>
      <c r="AW2283" s="444"/>
      <c r="AX2283" s="462"/>
      <c r="AY2283" s="444"/>
      <c r="AZ2283" s="462"/>
      <c r="BA2283" s="444"/>
      <c r="BB2283" s="462"/>
      <c r="BC2283" s="444"/>
      <c r="BD2283" s="462"/>
      <c r="BE2283" s="444"/>
      <c r="BF2283" s="445"/>
      <c r="BG2283" s="423"/>
    </row>
    <row r="2284" spans="1:59" s="111" customFormat="1" ht="25.5" x14ac:dyDescent="0.2">
      <c r="A2284" s="178">
        <v>805</v>
      </c>
      <c r="B2284" s="170" t="s">
        <v>1580</v>
      </c>
      <c r="C2284" s="175" t="s">
        <v>3207</v>
      </c>
      <c r="D2284" s="186">
        <v>40200</v>
      </c>
      <c r="E2284" s="186">
        <v>40200</v>
      </c>
      <c r="F2284" s="186">
        <v>41296</v>
      </c>
      <c r="G2284" s="148">
        <v>-7777</v>
      </c>
      <c r="H2284" s="170" t="s">
        <v>3208</v>
      </c>
      <c r="I2284" s="170" t="s">
        <v>711</v>
      </c>
      <c r="J2284" s="170"/>
      <c r="K2284" s="170" t="s">
        <v>1546</v>
      </c>
      <c r="L2284" s="170" t="s">
        <v>894</v>
      </c>
      <c r="M2284" s="170" t="s">
        <v>152</v>
      </c>
      <c r="N2284" s="170" t="s">
        <v>132</v>
      </c>
      <c r="O2284" s="170" t="s">
        <v>6666</v>
      </c>
      <c r="P2284" s="175">
        <v>11716</v>
      </c>
      <c r="Q2284" s="170" t="s">
        <v>560</v>
      </c>
      <c r="R2284" s="170" t="s">
        <v>4028</v>
      </c>
      <c r="S2284" s="277" t="s">
        <v>6657</v>
      </c>
      <c r="T2284" s="170">
        <v>-7777</v>
      </c>
      <c r="U2284" s="170">
        <v>-9999</v>
      </c>
      <c r="V2284" s="170">
        <v>-9999</v>
      </c>
      <c r="W2284" s="170">
        <v>-7777</v>
      </c>
      <c r="X2284" s="170">
        <v>-7777</v>
      </c>
      <c r="Y2284" s="170">
        <v>-7777</v>
      </c>
      <c r="Z2284" s="170">
        <v>-7777</v>
      </c>
      <c r="AA2284" s="170">
        <v>-7777</v>
      </c>
      <c r="AB2284" s="170">
        <v>-7777</v>
      </c>
      <c r="AC2284" s="170">
        <v>-7777</v>
      </c>
      <c r="AD2284" s="170">
        <v>-7777</v>
      </c>
      <c r="AE2284" s="170">
        <v>-7777</v>
      </c>
      <c r="AF2284" s="170"/>
      <c r="AG2284" s="170"/>
      <c r="AH2284" s="170"/>
      <c r="AI2284" s="170"/>
      <c r="AJ2284" s="170" t="s">
        <v>8673</v>
      </c>
      <c r="AK2284" s="170" t="s">
        <v>8674</v>
      </c>
      <c r="AL2284" s="170">
        <v>43</v>
      </c>
      <c r="AM2284" s="170">
        <v>22</v>
      </c>
      <c r="AN2284" s="1118">
        <v>32.19</v>
      </c>
      <c r="AO2284" s="170">
        <v>26</v>
      </c>
      <c r="AP2284" s="170">
        <v>1</v>
      </c>
      <c r="AQ2284" s="170">
        <v>23.11</v>
      </c>
      <c r="AR2284" s="170">
        <f t="shared" si="252"/>
        <v>43.375608333333332</v>
      </c>
      <c r="AS2284" s="170">
        <f t="shared" si="253"/>
        <v>26.023086111111109</v>
      </c>
      <c r="AT2284" s="1571" t="s">
        <v>34</v>
      </c>
      <c r="AU2284" s="146"/>
      <c r="AV2284" s="682"/>
      <c r="AW2284" s="1310"/>
      <c r="AX2284" s="682"/>
      <c r="AY2284" s="1310"/>
      <c r="AZ2284" s="682"/>
      <c r="BA2284" s="1310"/>
      <c r="BB2284" s="682"/>
      <c r="BC2284" s="1310"/>
      <c r="BD2284" s="682"/>
      <c r="BE2284" s="1310"/>
      <c r="BF2284" s="146"/>
      <c r="BG2284" s="148"/>
    </row>
    <row r="2285" spans="1:59" s="111" customFormat="1" ht="26.25" thickBot="1" x14ac:dyDescent="0.25">
      <c r="A2285" s="173"/>
      <c r="B2285" s="169" t="s">
        <v>1580</v>
      </c>
      <c r="C2285" s="112" t="s">
        <v>3207</v>
      </c>
      <c r="D2285" s="113">
        <v>40200</v>
      </c>
      <c r="E2285" s="113">
        <v>40200</v>
      </c>
      <c r="F2285" s="113">
        <v>41296</v>
      </c>
      <c r="G2285" s="158">
        <v>-7777</v>
      </c>
      <c r="H2285" s="169" t="s">
        <v>3208</v>
      </c>
      <c r="I2285" s="169" t="s">
        <v>711</v>
      </c>
      <c r="J2285" s="169"/>
      <c r="K2285" s="169" t="s">
        <v>1546</v>
      </c>
      <c r="L2285" s="169" t="s">
        <v>894</v>
      </c>
      <c r="M2285" s="169" t="s">
        <v>152</v>
      </c>
      <c r="N2285" s="169" t="s">
        <v>132</v>
      </c>
      <c r="O2285" s="169" t="s">
        <v>6666</v>
      </c>
      <c r="P2285" s="112">
        <v>11716</v>
      </c>
      <c r="Q2285" s="169" t="s">
        <v>560</v>
      </c>
      <c r="R2285" s="169" t="s">
        <v>4028</v>
      </c>
      <c r="S2285" s="276" t="s">
        <v>6657</v>
      </c>
      <c r="T2285" s="505" t="s">
        <v>1861</v>
      </c>
      <c r="U2285" s="505" t="s">
        <v>1861</v>
      </c>
      <c r="V2285" s="505" t="s">
        <v>1861</v>
      </c>
      <c r="W2285" s="505" t="s">
        <v>1861</v>
      </c>
      <c r="X2285" s="505" t="s">
        <v>1861</v>
      </c>
      <c r="Y2285" s="505" t="s">
        <v>1861</v>
      </c>
      <c r="Z2285" s="505" t="s">
        <v>1861</v>
      </c>
      <c r="AA2285" s="505" t="s">
        <v>1861</v>
      </c>
      <c r="AB2285" s="505" t="s">
        <v>1861</v>
      </c>
      <c r="AC2285" s="505" t="s">
        <v>1861</v>
      </c>
      <c r="AD2285" s="505" t="s">
        <v>1861</v>
      </c>
      <c r="AE2285" s="505" t="s">
        <v>1861</v>
      </c>
      <c r="AF2285" s="169"/>
      <c r="AG2285" s="169"/>
      <c r="AH2285" s="169"/>
      <c r="AI2285" s="169"/>
      <c r="AJ2285" s="169" t="s">
        <v>8675</v>
      </c>
      <c r="AK2285" s="169" t="s">
        <v>8676</v>
      </c>
      <c r="AL2285" s="169">
        <v>43</v>
      </c>
      <c r="AM2285" s="169">
        <v>22</v>
      </c>
      <c r="AN2285" s="1110">
        <v>31.71</v>
      </c>
      <c r="AO2285" s="169">
        <v>26</v>
      </c>
      <c r="AP2285" s="169">
        <v>1</v>
      </c>
      <c r="AQ2285" s="169">
        <v>23.75</v>
      </c>
      <c r="AR2285" s="169">
        <f t="shared" si="252"/>
        <v>43.375475000000002</v>
      </c>
      <c r="AS2285" s="169">
        <f t="shared" si="253"/>
        <v>26.023263888888888</v>
      </c>
      <c r="AT2285" s="1572"/>
      <c r="AU2285" s="188"/>
      <c r="AV2285" s="681"/>
      <c r="AW2285" s="1309"/>
      <c r="AX2285" s="681"/>
      <c r="AY2285" s="1309"/>
      <c r="AZ2285" s="681"/>
      <c r="BA2285" s="1309"/>
      <c r="BB2285" s="681"/>
      <c r="BC2285" s="1309"/>
      <c r="BD2285" s="681"/>
      <c r="BE2285" s="1309"/>
      <c r="BF2285" s="188"/>
      <c r="BG2285" s="158"/>
    </row>
    <row r="2286" spans="1:59" s="111" customFormat="1" ht="25.5" x14ac:dyDescent="0.2">
      <c r="A2286" s="424">
        <v>806</v>
      </c>
      <c r="B2286" s="425" t="s">
        <v>1580</v>
      </c>
      <c r="C2286" s="427">
        <v>12770014</v>
      </c>
      <c r="D2286" s="428">
        <v>40315</v>
      </c>
      <c r="E2286" s="428">
        <v>40315</v>
      </c>
      <c r="F2286" s="428">
        <v>41411</v>
      </c>
      <c r="G2286" s="478">
        <v>-7777</v>
      </c>
      <c r="H2286" s="425" t="s">
        <v>1504</v>
      </c>
      <c r="I2286" s="425" t="s">
        <v>1519</v>
      </c>
      <c r="J2286" s="425"/>
      <c r="K2286" s="425" t="s">
        <v>1546</v>
      </c>
      <c r="L2286" s="425" t="s">
        <v>376</v>
      </c>
      <c r="M2286" s="425" t="s">
        <v>350</v>
      </c>
      <c r="N2286" s="425" t="s">
        <v>37</v>
      </c>
      <c r="O2286" s="425"/>
      <c r="P2286" s="488">
        <v>44166</v>
      </c>
      <c r="Q2286" s="425" t="s">
        <v>560</v>
      </c>
      <c r="R2286" s="425" t="s">
        <v>4028</v>
      </c>
      <c r="S2286" s="430" t="s">
        <v>6667</v>
      </c>
      <c r="T2286" s="425">
        <v>-7777</v>
      </c>
      <c r="U2286" s="425">
        <v>-9999</v>
      </c>
      <c r="V2286" s="425">
        <v>-9999</v>
      </c>
      <c r="W2286" s="425">
        <v>-7777</v>
      </c>
      <c r="X2286" s="425">
        <v>-7777</v>
      </c>
      <c r="Y2286" s="425">
        <v>-7777</v>
      </c>
      <c r="Z2286" s="425">
        <v>-7777</v>
      </c>
      <c r="AA2286" s="425">
        <v>-7777</v>
      </c>
      <c r="AB2286" s="425">
        <v>-7777</v>
      </c>
      <c r="AC2286" s="425">
        <v>-7777</v>
      </c>
      <c r="AD2286" s="425">
        <v>-7777</v>
      </c>
      <c r="AE2286" s="425">
        <v>-7777</v>
      </c>
      <c r="AF2286" s="425" t="s">
        <v>10101</v>
      </c>
      <c r="AG2286" s="425"/>
      <c r="AH2286" s="425"/>
      <c r="AI2286" s="425"/>
      <c r="AJ2286" s="425" t="s">
        <v>8677</v>
      </c>
      <c r="AK2286" s="425" t="s">
        <v>8678</v>
      </c>
      <c r="AL2286" s="425">
        <v>43</v>
      </c>
      <c r="AM2286" s="425">
        <v>24</v>
      </c>
      <c r="AN2286" s="1125">
        <v>39.25</v>
      </c>
      <c r="AO2286" s="425">
        <v>26</v>
      </c>
      <c r="AP2286" s="425">
        <v>37</v>
      </c>
      <c r="AQ2286" s="425">
        <v>25.9</v>
      </c>
      <c r="AR2286" s="425">
        <f t="shared" si="252"/>
        <v>43.410902777777778</v>
      </c>
      <c r="AS2286" s="425">
        <f t="shared" si="253"/>
        <v>26.623861111111111</v>
      </c>
      <c r="AT2286" s="1564" t="s">
        <v>34</v>
      </c>
      <c r="AU2286" s="425"/>
      <c r="AV2286" s="426"/>
      <c r="AW2286" s="428"/>
      <c r="AX2286" s="426"/>
      <c r="AY2286" s="428"/>
      <c r="AZ2286" s="426"/>
      <c r="BA2286" s="428"/>
      <c r="BB2286" s="426"/>
      <c r="BC2286" s="428"/>
      <c r="BD2286" s="426"/>
      <c r="BE2286" s="428"/>
      <c r="BF2286" s="425"/>
      <c r="BG2286" s="431"/>
    </row>
    <row r="2287" spans="1:59" s="111" customFormat="1" ht="25.5" x14ac:dyDescent="0.2">
      <c r="A2287" s="432"/>
      <c r="B2287" s="45" t="s">
        <v>1580</v>
      </c>
      <c r="C2287" s="144">
        <v>12770014</v>
      </c>
      <c r="D2287" s="31">
        <v>40315</v>
      </c>
      <c r="E2287" s="31">
        <v>40315</v>
      </c>
      <c r="F2287" s="31">
        <v>41411</v>
      </c>
      <c r="G2287" s="142">
        <v>-7777</v>
      </c>
      <c r="H2287" s="45" t="s">
        <v>1504</v>
      </c>
      <c r="I2287" s="45" t="s">
        <v>1519</v>
      </c>
      <c r="J2287" s="45"/>
      <c r="K2287" s="45" t="s">
        <v>1546</v>
      </c>
      <c r="L2287" s="45" t="s">
        <v>376</v>
      </c>
      <c r="M2287" s="45" t="s">
        <v>350</v>
      </c>
      <c r="N2287" s="45" t="s">
        <v>37</v>
      </c>
      <c r="O2287" s="45"/>
      <c r="P2287" s="143">
        <v>44166</v>
      </c>
      <c r="Q2287" s="45"/>
      <c r="R2287" s="45" t="s">
        <v>4028</v>
      </c>
      <c r="S2287" s="272" t="s">
        <v>6667</v>
      </c>
      <c r="T2287" s="94" t="s">
        <v>1861</v>
      </c>
      <c r="U2287" s="94" t="s">
        <v>1861</v>
      </c>
      <c r="V2287" s="94" t="s">
        <v>1861</v>
      </c>
      <c r="W2287" s="94" t="s">
        <v>1861</v>
      </c>
      <c r="X2287" s="94" t="s">
        <v>1861</v>
      </c>
      <c r="Y2287" s="94" t="s">
        <v>1861</v>
      </c>
      <c r="Z2287" s="94" t="s">
        <v>1861</v>
      </c>
      <c r="AA2287" s="94" t="s">
        <v>1861</v>
      </c>
      <c r="AB2287" s="94" t="s">
        <v>1861</v>
      </c>
      <c r="AC2287" s="94" t="s">
        <v>1861</v>
      </c>
      <c r="AD2287" s="94" t="s">
        <v>1861</v>
      </c>
      <c r="AE2287" s="94" t="s">
        <v>1861</v>
      </c>
      <c r="AF2287" s="45" t="s">
        <v>9879</v>
      </c>
      <c r="AG2287" s="45"/>
      <c r="AH2287" s="45"/>
      <c r="AI2287" s="45"/>
      <c r="AJ2287" s="45" t="s">
        <v>8679</v>
      </c>
      <c r="AK2287" s="45" t="s">
        <v>8680</v>
      </c>
      <c r="AL2287" s="45">
        <v>43</v>
      </c>
      <c r="AM2287" s="45">
        <v>24</v>
      </c>
      <c r="AN2287" s="1109">
        <v>41.11</v>
      </c>
      <c r="AO2287" s="45">
        <v>26</v>
      </c>
      <c r="AP2287" s="45">
        <v>37</v>
      </c>
      <c r="AQ2287" s="90">
        <v>25.84</v>
      </c>
      <c r="AR2287" s="45">
        <f t="shared" si="252"/>
        <v>43.411419444444441</v>
      </c>
      <c r="AS2287" s="45">
        <f t="shared" si="253"/>
        <v>26.623844444444444</v>
      </c>
      <c r="AT2287" s="1565"/>
      <c r="AU2287" s="221"/>
      <c r="AV2287" s="92"/>
      <c r="AW2287" s="105"/>
      <c r="AX2287" s="92"/>
      <c r="AY2287" s="105"/>
      <c r="AZ2287" s="92"/>
      <c r="BA2287" s="105"/>
      <c r="BB2287" s="92"/>
      <c r="BC2287" s="105"/>
      <c r="BD2287" s="92"/>
      <c r="BE2287" s="105"/>
      <c r="BF2287" s="221"/>
      <c r="BG2287" s="512"/>
    </row>
    <row r="2288" spans="1:59" s="111" customFormat="1" ht="25.5" x14ac:dyDescent="0.2">
      <c r="A2288" s="432"/>
      <c r="B2288" s="45" t="s">
        <v>1580</v>
      </c>
      <c r="C2288" s="144">
        <v>12770014</v>
      </c>
      <c r="D2288" s="31">
        <v>40315</v>
      </c>
      <c r="E2288" s="31">
        <v>40315</v>
      </c>
      <c r="F2288" s="31">
        <v>41411</v>
      </c>
      <c r="G2288" s="142">
        <v>-7777</v>
      </c>
      <c r="H2288" s="45" t="s">
        <v>1504</v>
      </c>
      <c r="I2288" s="45" t="s">
        <v>1519</v>
      </c>
      <c r="J2288" s="45"/>
      <c r="K2288" s="45" t="s">
        <v>1546</v>
      </c>
      <c r="L2288" s="45" t="s">
        <v>376</v>
      </c>
      <c r="M2288" s="45" t="s">
        <v>350</v>
      </c>
      <c r="N2288" s="45" t="s">
        <v>37</v>
      </c>
      <c r="O2288" s="45"/>
      <c r="P2288" s="143">
        <v>44166</v>
      </c>
      <c r="Q2288" s="45"/>
      <c r="R2288" s="45" t="s">
        <v>4028</v>
      </c>
      <c r="S2288" s="272" t="s">
        <v>6667</v>
      </c>
      <c r="T2288" s="94" t="s">
        <v>1861</v>
      </c>
      <c r="U2288" s="94" t="s">
        <v>1861</v>
      </c>
      <c r="V2288" s="94" t="s">
        <v>1861</v>
      </c>
      <c r="W2288" s="94" t="s">
        <v>1861</v>
      </c>
      <c r="X2288" s="94" t="s">
        <v>1861</v>
      </c>
      <c r="Y2288" s="94" t="s">
        <v>1861</v>
      </c>
      <c r="Z2288" s="94" t="s">
        <v>1861</v>
      </c>
      <c r="AA2288" s="94" t="s">
        <v>1861</v>
      </c>
      <c r="AB2288" s="94" t="s">
        <v>1861</v>
      </c>
      <c r="AC2288" s="94" t="s">
        <v>1861</v>
      </c>
      <c r="AD2288" s="94" t="s">
        <v>1861</v>
      </c>
      <c r="AE2288" s="94" t="s">
        <v>1861</v>
      </c>
      <c r="AF2288" s="45" t="s">
        <v>10102</v>
      </c>
      <c r="AG2288" s="45"/>
      <c r="AH2288" s="45"/>
      <c r="AI2288" s="45"/>
      <c r="AJ2288" s="45" t="s">
        <v>8681</v>
      </c>
      <c r="AK2288" s="45" t="s">
        <v>8682</v>
      </c>
      <c r="AL2288" s="45">
        <v>43</v>
      </c>
      <c r="AM2288" s="45">
        <v>24</v>
      </c>
      <c r="AN2288" s="1109">
        <v>41.13</v>
      </c>
      <c r="AO2288" s="45">
        <v>26</v>
      </c>
      <c r="AP2288" s="45">
        <v>37</v>
      </c>
      <c r="AQ2288" s="90">
        <v>26.73</v>
      </c>
      <c r="AR2288" s="45">
        <f t="shared" si="252"/>
        <v>43.411425000000001</v>
      </c>
      <c r="AS2288" s="45">
        <f t="shared" si="253"/>
        <v>26.624091666666668</v>
      </c>
      <c r="AT2288" s="1565"/>
      <c r="AU2288" s="221"/>
      <c r="AV2288" s="92"/>
      <c r="AW2288" s="105"/>
      <c r="AX2288" s="92"/>
      <c r="AY2288" s="105"/>
      <c r="AZ2288" s="92"/>
      <c r="BA2288" s="105"/>
      <c r="BB2288" s="92"/>
      <c r="BC2288" s="105"/>
      <c r="BD2288" s="92"/>
      <c r="BE2288" s="105"/>
      <c r="BF2288" s="221"/>
      <c r="BG2288" s="512"/>
    </row>
    <row r="2289" spans="1:60" s="111" customFormat="1" ht="26.25" thickBot="1" x14ac:dyDescent="0.25">
      <c r="A2289" s="416"/>
      <c r="B2289" s="417" t="s">
        <v>1580</v>
      </c>
      <c r="C2289" s="419">
        <v>12770014</v>
      </c>
      <c r="D2289" s="420">
        <v>40315</v>
      </c>
      <c r="E2289" s="420">
        <v>40315</v>
      </c>
      <c r="F2289" s="420">
        <v>41411</v>
      </c>
      <c r="G2289" s="463">
        <v>-7777</v>
      </c>
      <c r="H2289" s="417" t="s">
        <v>1504</v>
      </c>
      <c r="I2289" s="417" t="s">
        <v>1519</v>
      </c>
      <c r="J2289" s="417"/>
      <c r="K2289" s="417" t="s">
        <v>1546</v>
      </c>
      <c r="L2289" s="417" t="s">
        <v>376</v>
      </c>
      <c r="M2289" s="417" t="s">
        <v>350</v>
      </c>
      <c r="N2289" s="417" t="s">
        <v>37</v>
      </c>
      <c r="O2289" s="417"/>
      <c r="P2289" s="462">
        <v>44166</v>
      </c>
      <c r="Q2289" s="417"/>
      <c r="R2289" s="417" t="s">
        <v>4028</v>
      </c>
      <c r="S2289" s="422" t="s">
        <v>6667</v>
      </c>
      <c r="T2289" s="511" t="s">
        <v>1861</v>
      </c>
      <c r="U2289" s="511" t="s">
        <v>1861</v>
      </c>
      <c r="V2289" s="511" t="s">
        <v>1861</v>
      </c>
      <c r="W2289" s="511" t="s">
        <v>1861</v>
      </c>
      <c r="X2289" s="511" t="s">
        <v>1861</v>
      </c>
      <c r="Y2289" s="511" t="s">
        <v>1861</v>
      </c>
      <c r="Z2289" s="511" t="s">
        <v>1861</v>
      </c>
      <c r="AA2289" s="511" t="s">
        <v>1861</v>
      </c>
      <c r="AB2289" s="511" t="s">
        <v>1861</v>
      </c>
      <c r="AC2289" s="511" t="s">
        <v>1861</v>
      </c>
      <c r="AD2289" s="511" t="s">
        <v>1861</v>
      </c>
      <c r="AE2289" s="511" t="s">
        <v>1861</v>
      </c>
      <c r="AF2289" s="417" t="s">
        <v>9881</v>
      </c>
      <c r="AG2289" s="417"/>
      <c r="AH2289" s="417"/>
      <c r="AI2289" s="417"/>
      <c r="AJ2289" s="417" t="s">
        <v>8683</v>
      </c>
      <c r="AK2289" s="417" t="s">
        <v>8684</v>
      </c>
      <c r="AL2289" s="417">
        <v>43</v>
      </c>
      <c r="AM2289" s="417">
        <v>24</v>
      </c>
      <c r="AN2289" s="1126">
        <v>39.26</v>
      </c>
      <c r="AO2289" s="417">
        <v>26</v>
      </c>
      <c r="AP2289" s="417">
        <v>37</v>
      </c>
      <c r="AQ2289" s="445">
        <v>26.78</v>
      </c>
      <c r="AR2289" s="417">
        <f t="shared" si="252"/>
        <v>43.410905555555551</v>
      </c>
      <c r="AS2289" s="417">
        <f t="shared" si="253"/>
        <v>26.624105555555555</v>
      </c>
      <c r="AT2289" s="1566"/>
      <c r="AU2289" s="483"/>
      <c r="AV2289" s="684"/>
      <c r="AW2289" s="692"/>
      <c r="AX2289" s="684"/>
      <c r="AY2289" s="692"/>
      <c r="AZ2289" s="684"/>
      <c r="BA2289" s="692"/>
      <c r="BB2289" s="684"/>
      <c r="BC2289" s="692"/>
      <c r="BD2289" s="684"/>
      <c r="BE2289" s="692"/>
      <c r="BF2289" s="483"/>
      <c r="BG2289" s="513"/>
    </row>
    <row r="2290" spans="1:60" s="111" customFormat="1" ht="38.25" x14ac:dyDescent="0.2">
      <c r="A2290" s="180">
        <v>807</v>
      </c>
      <c r="B2290" s="180" t="s">
        <v>1580</v>
      </c>
      <c r="C2290" s="507">
        <v>12770015</v>
      </c>
      <c r="D2290" s="508">
        <v>40315</v>
      </c>
      <c r="E2290" s="508">
        <v>40315</v>
      </c>
      <c r="F2290" s="508">
        <v>41411</v>
      </c>
      <c r="G2290" s="509">
        <v>-7777</v>
      </c>
      <c r="H2290" s="180" t="s">
        <v>3209</v>
      </c>
      <c r="I2290" s="180" t="s">
        <v>1531</v>
      </c>
      <c r="J2290" s="180"/>
      <c r="K2290" s="180" t="s">
        <v>67</v>
      </c>
      <c r="L2290" s="180" t="s">
        <v>6668</v>
      </c>
      <c r="M2290" s="180" t="s">
        <v>328</v>
      </c>
      <c r="N2290" s="180" t="s">
        <v>328</v>
      </c>
      <c r="O2290" s="180" t="s">
        <v>8685</v>
      </c>
      <c r="P2290" s="506">
        <v>12262</v>
      </c>
      <c r="Q2290" s="180" t="s">
        <v>560</v>
      </c>
      <c r="R2290" s="180" t="s">
        <v>4028</v>
      </c>
      <c r="S2290" s="510" t="s">
        <v>6667</v>
      </c>
      <c r="T2290" s="180">
        <v>-7777</v>
      </c>
      <c r="U2290" s="180">
        <v>-9999</v>
      </c>
      <c r="V2290" s="180">
        <v>-9999</v>
      </c>
      <c r="W2290" s="180">
        <v>-7777</v>
      </c>
      <c r="X2290" s="180">
        <v>-7777</v>
      </c>
      <c r="Y2290" s="180">
        <v>-7777</v>
      </c>
      <c r="Z2290" s="180">
        <v>-7777</v>
      </c>
      <c r="AA2290" s="180">
        <v>-7777</v>
      </c>
      <c r="AB2290" s="180">
        <v>-7777</v>
      </c>
      <c r="AC2290" s="180">
        <v>-7777</v>
      </c>
      <c r="AD2290" s="180">
        <v>-7777</v>
      </c>
      <c r="AE2290" s="180">
        <v>-7777</v>
      </c>
      <c r="AF2290" s="180" t="s">
        <v>10101</v>
      </c>
      <c r="AG2290" s="180"/>
      <c r="AH2290" s="180"/>
      <c r="AI2290" s="180"/>
      <c r="AJ2290" s="180" t="s">
        <v>8686</v>
      </c>
      <c r="AK2290" s="180" t="s">
        <v>8687</v>
      </c>
      <c r="AL2290" s="180">
        <v>43</v>
      </c>
      <c r="AM2290" s="180">
        <v>37</v>
      </c>
      <c r="AN2290" s="1120">
        <v>13.83</v>
      </c>
      <c r="AO2290" s="180">
        <v>27</v>
      </c>
      <c r="AP2290" s="180">
        <v>46</v>
      </c>
      <c r="AQ2290" s="180">
        <v>37.729999999999997</v>
      </c>
      <c r="AR2290" s="180">
        <f t="shared" si="252"/>
        <v>43.620508333333333</v>
      </c>
      <c r="AS2290" s="180">
        <f t="shared" si="253"/>
        <v>27.777147222222222</v>
      </c>
      <c r="AT2290" s="180" t="s">
        <v>34</v>
      </c>
      <c r="AU2290" s="180"/>
      <c r="AV2290" s="506"/>
      <c r="AW2290" s="508"/>
      <c r="AX2290" s="506"/>
      <c r="AY2290" s="508"/>
      <c r="AZ2290" s="506"/>
      <c r="BA2290" s="508"/>
      <c r="BB2290" s="506"/>
      <c r="BC2290" s="508"/>
      <c r="BD2290" s="506"/>
      <c r="BE2290" s="508"/>
      <c r="BF2290" s="180"/>
      <c r="BG2290" s="180" t="s">
        <v>602</v>
      </c>
    </row>
    <row r="2291" spans="1:60" s="111" customFormat="1" ht="38.25" x14ac:dyDescent="0.2">
      <c r="A2291" s="24"/>
      <c r="B2291" s="24" t="s">
        <v>1580</v>
      </c>
      <c r="C2291" s="26">
        <v>12770015</v>
      </c>
      <c r="D2291" s="27">
        <v>40315</v>
      </c>
      <c r="E2291" s="27">
        <v>40315</v>
      </c>
      <c r="F2291" s="27">
        <v>41411</v>
      </c>
      <c r="G2291" s="29">
        <v>-7777</v>
      </c>
      <c r="H2291" s="24" t="s">
        <v>3209</v>
      </c>
      <c r="I2291" s="24" t="s">
        <v>1531</v>
      </c>
      <c r="J2291" s="24"/>
      <c r="K2291" s="24" t="s">
        <v>67</v>
      </c>
      <c r="L2291" s="24" t="s">
        <v>6668</v>
      </c>
      <c r="M2291" s="24" t="s">
        <v>328</v>
      </c>
      <c r="N2291" s="24" t="s">
        <v>328</v>
      </c>
      <c r="O2291" s="24" t="s">
        <v>8685</v>
      </c>
      <c r="P2291" s="25">
        <v>12262</v>
      </c>
      <c r="Q2291" s="24" t="s">
        <v>560</v>
      </c>
      <c r="R2291" s="24" t="s">
        <v>4028</v>
      </c>
      <c r="S2291" s="273" t="s">
        <v>6667</v>
      </c>
      <c r="T2291" s="24" t="s">
        <v>1861</v>
      </c>
      <c r="U2291" s="24" t="s">
        <v>1861</v>
      </c>
      <c r="V2291" s="24" t="s">
        <v>1861</v>
      </c>
      <c r="W2291" s="24" t="s">
        <v>1861</v>
      </c>
      <c r="X2291" s="24" t="s">
        <v>1861</v>
      </c>
      <c r="Y2291" s="24" t="s">
        <v>1861</v>
      </c>
      <c r="Z2291" s="24" t="s">
        <v>1861</v>
      </c>
      <c r="AA2291" s="24" t="s">
        <v>1861</v>
      </c>
      <c r="AB2291" s="24" t="s">
        <v>1861</v>
      </c>
      <c r="AC2291" s="24" t="s">
        <v>1861</v>
      </c>
      <c r="AD2291" s="24" t="s">
        <v>1861</v>
      </c>
      <c r="AE2291" s="24" t="s">
        <v>1861</v>
      </c>
      <c r="AF2291" s="24" t="s">
        <v>9879</v>
      </c>
      <c r="AG2291" s="53"/>
      <c r="AH2291" s="53"/>
      <c r="AI2291" s="53"/>
      <c r="AJ2291" s="24" t="s">
        <v>8688</v>
      </c>
      <c r="AK2291" s="24" t="s">
        <v>8689</v>
      </c>
      <c r="AL2291" s="55">
        <v>43</v>
      </c>
      <c r="AM2291" s="55">
        <v>37</v>
      </c>
      <c r="AN2291" s="1146">
        <v>15.45</v>
      </c>
      <c r="AO2291" s="55">
        <v>27</v>
      </c>
      <c r="AP2291" s="55">
        <v>46</v>
      </c>
      <c r="AQ2291" s="55">
        <v>37.75</v>
      </c>
      <c r="AR2291" s="24">
        <f t="shared" si="252"/>
        <v>43.620958333333334</v>
      </c>
      <c r="AS2291" s="24">
        <f t="shared" si="253"/>
        <v>27.777152777777776</v>
      </c>
      <c r="AT2291" s="24" t="s">
        <v>34</v>
      </c>
      <c r="AU2291" s="24"/>
      <c r="AV2291" s="25"/>
      <c r="AW2291" s="27"/>
      <c r="AX2291" s="25"/>
      <c r="AY2291" s="27"/>
      <c r="AZ2291" s="25"/>
      <c r="BA2291" s="27"/>
      <c r="BB2291" s="25"/>
      <c r="BC2291" s="27"/>
      <c r="BD2291" s="25"/>
      <c r="BE2291" s="27"/>
      <c r="BF2291" s="24"/>
      <c r="BG2291" s="24" t="s">
        <v>602</v>
      </c>
    </row>
    <row r="2292" spans="1:60" s="111" customFormat="1" ht="38.25" x14ac:dyDescent="0.2">
      <c r="A2292" s="24"/>
      <c r="B2292" s="24" t="s">
        <v>1580</v>
      </c>
      <c r="C2292" s="26">
        <v>12770015</v>
      </c>
      <c r="D2292" s="27">
        <v>40315</v>
      </c>
      <c r="E2292" s="27">
        <v>40315</v>
      </c>
      <c r="F2292" s="27">
        <v>41411</v>
      </c>
      <c r="G2292" s="29">
        <v>-7777</v>
      </c>
      <c r="H2292" s="24" t="s">
        <v>3209</v>
      </c>
      <c r="I2292" s="24" t="s">
        <v>1531</v>
      </c>
      <c r="J2292" s="24"/>
      <c r="K2292" s="24" t="s">
        <v>67</v>
      </c>
      <c r="L2292" s="24" t="s">
        <v>6668</v>
      </c>
      <c r="M2292" s="24" t="s">
        <v>328</v>
      </c>
      <c r="N2292" s="24" t="s">
        <v>328</v>
      </c>
      <c r="O2292" s="24" t="s">
        <v>8685</v>
      </c>
      <c r="P2292" s="25">
        <v>12262</v>
      </c>
      <c r="Q2292" s="24" t="s">
        <v>560</v>
      </c>
      <c r="R2292" s="24" t="s">
        <v>4028</v>
      </c>
      <c r="S2292" s="273" t="s">
        <v>6667</v>
      </c>
      <c r="T2292" s="24" t="s">
        <v>1861</v>
      </c>
      <c r="U2292" s="24" t="s">
        <v>1861</v>
      </c>
      <c r="V2292" s="24" t="s">
        <v>1861</v>
      </c>
      <c r="W2292" s="24" t="s">
        <v>1861</v>
      </c>
      <c r="X2292" s="24" t="s">
        <v>1861</v>
      </c>
      <c r="Y2292" s="24" t="s">
        <v>1861</v>
      </c>
      <c r="Z2292" s="24" t="s">
        <v>1861</v>
      </c>
      <c r="AA2292" s="24" t="s">
        <v>1861</v>
      </c>
      <c r="AB2292" s="24" t="s">
        <v>1861</v>
      </c>
      <c r="AC2292" s="24" t="s">
        <v>1861</v>
      </c>
      <c r="AD2292" s="24" t="s">
        <v>1861</v>
      </c>
      <c r="AE2292" s="24" t="s">
        <v>1861</v>
      </c>
      <c r="AF2292" s="24" t="s">
        <v>10103</v>
      </c>
      <c r="AG2292" s="53"/>
      <c r="AH2292" s="53"/>
      <c r="AI2292" s="53"/>
      <c r="AJ2292" s="24" t="s">
        <v>8690</v>
      </c>
      <c r="AK2292" s="24" t="s">
        <v>8691</v>
      </c>
      <c r="AL2292" s="55">
        <v>43</v>
      </c>
      <c r="AM2292" s="55">
        <v>37</v>
      </c>
      <c r="AN2292" s="1146">
        <v>15.35</v>
      </c>
      <c r="AO2292" s="55">
        <v>27</v>
      </c>
      <c r="AP2292" s="55">
        <v>46</v>
      </c>
      <c r="AQ2292" s="55">
        <v>45.36</v>
      </c>
      <c r="AR2292" s="24">
        <f t="shared" si="252"/>
        <v>43.620930555555553</v>
      </c>
      <c r="AS2292" s="24">
        <f t="shared" si="253"/>
        <v>27.779266666666665</v>
      </c>
      <c r="AT2292" s="24" t="s">
        <v>34</v>
      </c>
      <c r="AU2292" s="24"/>
      <c r="AV2292" s="25"/>
      <c r="AW2292" s="27"/>
      <c r="AX2292" s="25"/>
      <c r="AY2292" s="27"/>
      <c r="AZ2292" s="25"/>
      <c r="BA2292" s="27"/>
      <c r="BB2292" s="25"/>
      <c r="BC2292" s="27"/>
      <c r="BD2292" s="25"/>
      <c r="BE2292" s="27"/>
      <c r="BF2292" s="24"/>
      <c r="BG2292" s="24" t="s">
        <v>602</v>
      </c>
    </row>
    <row r="2293" spans="1:60" s="111" customFormat="1" ht="39" thickBot="1" x14ac:dyDescent="0.25">
      <c r="A2293" s="166"/>
      <c r="B2293" s="166" t="s">
        <v>1580</v>
      </c>
      <c r="C2293" s="297">
        <v>12770015</v>
      </c>
      <c r="D2293" s="241">
        <v>40315</v>
      </c>
      <c r="E2293" s="241">
        <v>40315</v>
      </c>
      <c r="F2293" s="241">
        <v>41411</v>
      </c>
      <c r="G2293" s="375">
        <v>-7777</v>
      </c>
      <c r="H2293" s="166" t="s">
        <v>3209</v>
      </c>
      <c r="I2293" s="166" t="s">
        <v>1531</v>
      </c>
      <c r="J2293" s="166"/>
      <c r="K2293" s="166" t="s">
        <v>67</v>
      </c>
      <c r="L2293" s="166" t="s">
        <v>6668</v>
      </c>
      <c r="M2293" s="166" t="s">
        <v>328</v>
      </c>
      <c r="N2293" s="166" t="s">
        <v>328</v>
      </c>
      <c r="O2293" s="166" t="s">
        <v>8685</v>
      </c>
      <c r="P2293" s="240">
        <v>12262</v>
      </c>
      <c r="Q2293" s="166" t="s">
        <v>560</v>
      </c>
      <c r="R2293" s="166" t="s">
        <v>4028</v>
      </c>
      <c r="S2293" s="289" t="s">
        <v>6667</v>
      </c>
      <c r="T2293" s="166" t="s">
        <v>1861</v>
      </c>
      <c r="U2293" s="166" t="s">
        <v>1861</v>
      </c>
      <c r="V2293" s="166" t="s">
        <v>1861</v>
      </c>
      <c r="W2293" s="166" t="s">
        <v>1861</v>
      </c>
      <c r="X2293" s="166" t="s">
        <v>1861</v>
      </c>
      <c r="Y2293" s="166" t="s">
        <v>1861</v>
      </c>
      <c r="Z2293" s="166" t="s">
        <v>1861</v>
      </c>
      <c r="AA2293" s="166" t="s">
        <v>1861</v>
      </c>
      <c r="AB2293" s="166" t="s">
        <v>1861</v>
      </c>
      <c r="AC2293" s="166" t="s">
        <v>1861</v>
      </c>
      <c r="AD2293" s="166" t="s">
        <v>1861</v>
      </c>
      <c r="AE2293" s="166" t="s">
        <v>1861</v>
      </c>
      <c r="AF2293" s="166" t="s">
        <v>9881</v>
      </c>
      <c r="AG2293" s="299"/>
      <c r="AH2293" s="299"/>
      <c r="AI2293" s="299"/>
      <c r="AJ2293" s="166" t="s">
        <v>8692</v>
      </c>
      <c r="AK2293" s="166" t="s">
        <v>8693</v>
      </c>
      <c r="AL2293" s="298">
        <v>43</v>
      </c>
      <c r="AM2293" s="298">
        <v>37</v>
      </c>
      <c r="AN2293" s="1180">
        <v>13.73</v>
      </c>
      <c r="AO2293" s="298">
        <v>27</v>
      </c>
      <c r="AP2293" s="298">
        <v>37</v>
      </c>
      <c r="AQ2293" s="298">
        <v>45.31</v>
      </c>
      <c r="AR2293" s="166">
        <f t="shared" si="252"/>
        <v>43.620480555555559</v>
      </c>
      <c r="AS2293" s="166">
        <f t="shared" si="253"/>
        <v>27.629252777777779</v>
      </c>
      <c r="AT2293" s="166" t="s">
        <v>34</v>
      </c>
      <c r="AU2293" s="166"/>
      <c r="AV2293" s="240"/>
      <c r="AW2293" s="241"/>
      <c r="AX2293" s="240"/>
      <c r="AY2293" s="241"/>
      <c r="AZ2293" s="240"/>
      <c r="BA2293" s="241"/>
      <c r="BB2293" s="240"/>
      <c r="BC2293" s="241"/>
      <c r="BD2293" s="240"/>
      <c r="BE2293" s="241"/>
      <c r="BF2293" s="166"/>
      <c r="BG2293" s="166" t="s">
        <v>602</v>
      </c>
    </row>
    <row r="2294" spans="1:60" s="111" customFormat="1" ht="26.25" thickBot="1" x14ac:dyDescent="0.25">
      <c r="A2294" s="493">
        <v>808</v>
      </c>
      <c r="B2294" s="467" t="s">
        <v>3274</v>
      </c>
      <c r="C2294" s="494">
        <v>12770016</v>
      </c>
      <c r="D2294" s="469">
        <v>40330</v>
      </c>
      <c r="E2294" s="469">
        <v>40330</v>
      </c>
      <c r="F2294" s="469">
        <v>41426</v>
      </c>
      <c r="G2294" s="472">
        <v>-7777</v>
      </c>
      <c r="H2294" s="467" t="s">
        <v>9524</v>
      </c>
      <c r="I2294" s="467" t="s">
        <v>1623</v>
      </c>
      <c r="J2294" s="467"/>
      <c r="K2294" s="467" t="s">
        <v>33</v>
      </c>
      <c r="L2294" s="467" t="s">
        <v>422</v>
      </c>
      <c r="M2294" s="467" t="s">
        <v>248</v>
      </c>
      <c r="N2294" s="467" t="s">
        <v>41</v>
      </c>
      <c r="O2294" s="467" t="s">
        <v>6669</v>
      </c>
      <c r="P2294" s="468" t="s">
        <v>6670</v>
      </c>
      <c r="Q2294" s="467" t="s">
        <v>560</v>
      </c>
      <c r="R2294" s="467" t="s">
        <v>4028</v>
      </c>
      <c r="S2294" s="471" t="s">
        <v>6671</v>
      </c>
      <c r="T2294" s="467">
        <v>-7777</v>
      </c>
      <c r="U2294" s="467">
        <v>-9999</v>
      </c>
      <c r="V2294" s="467">
        <v>-9999</v>
      </c>
      <c r="W2294" s="467">
        <v>-7777</v>
      </c>
      <c r="X2294" s="467">
        <v>-7777</v>
      </c>
      <c r="Y2294" s="467">
        <v>-7777</v>
      </c>
      <c r="Z2294" s="467">
        <v>-7777</v>
      </c>
      <c r="AA2294" s="467">
        <v>-7777</v>
      </c>
      <c r="AB2294" s="467">
        <v>-7777</v>
      </c>
      <c r="AC2294" s="467">
        <v>-7777</v>
      </c>
      <c r="AD2294" s="467">
        <v>-7777</v>
      </c>
      <c r="AE2294" s="467">
        <v>-7777</v>
      </c>
      <c r="AF2294" s="467" t="s">
        <v>3210</v>
      </c>
      <c r="AG2294" s="467"/>
      <c r="AH2294" s="467"/>
      <c r="AI2294" s="467"/>
      <c r="AJ2294" s="467" t="s">
        <v>6063</v>
      </c>
      <c r="AK2294" s="467" t="s">
        <v>6064</v>
      </c>
      <c r="AL2294" s="467">
        <v>43</v>
      </c>
      <c r="AM2294" s="467">
        <v>32</v>
      </c>
      <c r="AN2294" s="1119">
        <v>40</v>
      </c>
      <c r="AO2294" s="467">
        <v>25</v>
      </c>
      <c r="AP2294" s="467">
        <v>20</v>
      </c>
      <c r="AQ2294" s="467">
        <v>35</v>
      </c>
      <c r="AR2294" s="467">
        <f t="shared" si="252"/>
        <v>43.544444444444444</v>
      </c>
      <c r="AS2294" s="467">
        <f t="shared" si="253"/>
        <v>25.343055555555555</v>
      </c>
      <c r="AT2294" s="467" t="s">
        <v>34</v>
      </c>
      <c r="AU2294" s="467"/>
      <c r="AV2294" s="468"/>
      <c r="AW2294" s="469"/>
      <c r="AX2294" s="468"/>
      <c r="AY2294" s="469"/>
      <c r="AZ2294" s="468"/>
      <c r="BA2294" s="469"/>
      <c r="BB2294" s="468"/>
      <c r="BC2294" s="469"/>
      <c r="BD2294" s="468"/>
      <c r="BE2294" s="469"/>
      <c r="BF2294" s="467"/>
      <c r="BG2294" s="495" t="s">
        <v>599</v>
      </c>
    </row>
    <row r="2295" spans="1:60" ht="38.25" x14ac:dyDescent="0.25">
      <c r="A2295" s="170">
        <v>809</v>
      </c>
      <c r="B2295" s="170" t="s">
        <v>3159</v>
      </c>
      <c r="C2295" s="176">
        <v>12770017</v>
      </c>
      <c r="D2295" s="186">
        <v>40506</v>
      </c>
      <c r="E2295" s="186">
        <v>40506</v>
      </c>
      <c r="F2295" s="186">
        <v>41602</v>
      </c>
      <c r="G2295" s="148">
        <v>-7777</v>
      </c>
      <c r="H2295" s="170" t="s">
        <v>859</v>
      </c>
      <c r="I2295" s="170" t="s">
        <v>1537</v>
      </c>
      <c r="J2295" s="170"/>
      <c r="K2295" s="170" t="s">
        <v>67</v>
      </c>
      <c r="L2295" s="170" t="s">
        <v>316</v>
      </c>
      <c r="M2295" s="170" t="s">
        <v>316</v>
      </c>
      <c r="N2295" s="170" t="s">
        <v>313</v>
      </c>
      <c r="O2295" s="170"/>
      <c r="P2295" s="175">
        <v>10642</v>
      </c>
      <c r="Q2295" s="170" t="s">
        <v>560</v>
      </c>
      <c r="R2295" s="170" t="s">
        <v>2643</v>
      </c>
      <c r="S2295" s="277" t="s">
        <v>6672</v>
      </c>
      <c r="T2295" s="170">
        <v>-7777</v>
      </c>
      <c r="U2295" s="170">
        <v>-9999</v>
      </c>
      <c r="V2295" s="170">
        <v>-9999</v>
      </c>
      <c r="W2295" s="170">
        <v>-7777</v>
      </c>
      <c r="X2295" s="170">
        <v>-7777</v>
      </c>
      <c r="Y2295" s="170">
        <v>-7777</v>
      </c>
      <c r="Z2295" s="170">
        <v>-7777</v>
      </c>
      <c r="AA2295" s="170">
        <v>-7777</v>
      </c>
      <c r="AB2295" s="170">
        <v>-7777</v>
      </c>
      <c r="AC2295" s="170">
        <v>-7777</v>
      </c>
      <c r="AD2295" s="170">
        <v>-7777</v>
      </c>
      <c r="AE2295" s="170">
        <v>-7777</v>
      </c>
      <c r="AF2295" s="170"/>
      <c r="AG2295" s="170"/>
      <c r="AH2295" s="170"/>
      <c r="AI2295" s="170"/>
      <c r="AJ2295" s="170" t="s">
        <v>6673</v>
      </c>
      <c r="AK2295" s="170" t="s">
        <v>6674</v>
      </c>
      <c r="AL2295" s="170">
        <v>43</v>
      </c>
      <c r="AM2295" s="170">
        <v>32</v>
      </c>
      <c r="AN2295" s="1118">
        <v>50.93</v>
      </c>
      <c r="AO2295" s="170">
        <v>26</v>
      </c>
      <c r="AP2295" s="170">
        <v>55</v>
      </c>
      <c r="AQ2295" s="170">
        <v>20.190000000000001</v>
      </c>
      <c r="AR2295" s="170">
        <f t="shared" si="252"/>
        <v>43.547480555555552</v>
      </c>
      <c r="AS2295" s="170">
        <f t="shared" si="253"/>
        <v>26.922275000000003</v>
      </c>
      <c r="AT2295" s="170" t="s">
        <v>34</v>
      </c>
      <c r="AU2295" s="170"/>
      <c r="AV2295" s="175"/>
      <c r="AW2295" s="186"/>
      <c r="AX2295" s="175"/>
      <c r="AY2295" s="186"/>
      <c r="AZ2295" s="175"/>
      <c r="BA2295" s="186"/>
      <c r="BB2295" s="175"/>
      <c r="BC2295" s="186"/>
      <c r="BD2295" s="175"/>
      <c r="BE2295" s="186"/>
      <c r="BF2295" s="170" t="s">
        <v>9708</v>
      </c>
      <c r="BG2295" s="170"/>
      <c r="BH2295" s="2"/>
    </row>
    <row r="2296" spans="1:60" ht="39" thickBot="1" x14ac:dyDescent="0.3">
      <c r="A2296" s="169"/>
      <c r="B2296" s="169" t="s">
        <v>3159</v>
      </c>
      <c r="C2296" s="159">
        <v>12770017</v>
      </c>
      <c r="D2296" s="113">
        <v>40506</v>
      </c>
      <c r="E2296" s="113">
        <v>40506</v>
      </c>
      <c r="F2296" s="113">
        <v>41602</v>
      </c>
      <c r="G2296" s="158">
        <v>-7777</v>
      </c>
      <c r="H2296" s="169" t="s">
        <v>859</v>
      </c>
      <c r="I2296" s="169" t="s">
        <v>1537</v>
      </c>
      <c r="J2296" s="169"/>
      <c r="K2296" s="169" t="s">
        <v>67</v>
      </c>
      <c r="L2296" s="169" t="s">
        <v>316</v>
      </c>
      <c r="M2296" s="169" t="s">
        <v>316</v>
      </c>
      <c r="N2296" s="169" t="s">
        <v>313</v>
      </c>
      <c r="O2296" s="169"/>
      <c r="P2296" s="112">
        <v>10642</v>
      </c>
      <c r="Q2296" s="169" t="s">
        <v>560</v>
      </c>
      <c r="R2296" s="169" t="s">
        <v>2741</v>
      </c>
      <c r="S2296" s="276" t="s">
        <v>5472</v>
      </c>
      <c r="T2296" s="505" t="s">
        <v>1861</v>
      </c>
      <c r="U2296" s="169">
        <v>-9999</v>
      </c>
      <c r="V2296" s="169">
        <v>-9999</v>
      </c>
      <c r="W2296" s="505" t="s">
        <v>1861</v>
      </c>
      <c r="X2296" s="505" t="s">
        <v>1861</v>
      </c>
      <c r="Y2296" s="505" t="s">
        <v>1861</v>
      </c>
      <c r="Z2296" s="505" t="s">
        <v>1861</v>
      </c>
      <c r="AA2296" s="505" t="s">
        <v>1861</v>
      </c>
      <c r="AB2296" s="505" t="s">
        <v>1861</v>
      </c>
      <c r="AC2296" s="505" t="s">
        <v>1861</v>
      </c>
      <c r="AD2296" s="505" t="s">
        <v>1861</v>
      </c>
      <c r="AE2296" s="505" t="s">
        <v>1861</v>
      </c>
      <c r="AF2296" s="169"/>
      <c r="AG2296" s="169"/>
      <c r="AH2296" s="169"/>
      <c r="AI2296" s="169"/>
      <c r="AJ2296" s="169" t="s">
        <v>6675</v>
      </c>
      <c r="AK2296" s="169" t="s">
        <v>6676</v>
      </c>
      <c r="AL2296" s="169">
        <v>43</v>
      </c>
      <c r="AM2296" s="169">
        <v>31</v>
      </c>
      <c r="AN2296" s="1110">
        <v>41.5</v>
      </c>
      <c r="AO2296" s="169">
        <v>26</v>
      </c>
      <c r="AP2296" s="169">
        <v>55</v>
      </c>
      <c r="AQ2296" s="169">
        <v>47.44</v>
      </c>
      <c r="AR2296" s="169">
        <f t="shared" si="252"/>
        <v>43.528194444444445</v>
      </c>
      <c r="AS2296" s="169">
        <f t="shared" si="253"/>
        <v>26.929844444444445</v>
      </c>
      <c r="AT2296" s="169" t="s">
        <v>34</v>
      </c>
      <c r="AU2296" s="169"/>
      <c r="AV2296" s="112"/>
      <c r="AW2296" s="113"/>
      <c r="AX2296" s="112"/>
      <c r="AY2296" s="113"/>
      <c r="AZ2296" s="112"/>
      <c r="BA2296" s="113"/>
      <c r="BB2296" s="112"/>
      <c r="BC2296" s="113"/>
      <c r="BD2296" s="112"/>
      <c r="BE2296" s="113"/>
      <c r="BF2296" s="169" t="s">
        <v>9708</v>
      </c>
      <c r="BG2296" s="169"/>
      <c r="BH2296" s="2"/>
    </row>
    <row r="2297" spans="1:60" s="110" customFormat="1" ht="51" x14ac:dyDescent="0.2">
      <c r="A2297" s="424">
        <v>810</v>
      </c>
      <c r="B2297" s="425" t="s">
        <v>520</v>
      </c>
      <c r="C2297" s="427">
        <v>12770018</v>
      </c>
      <c r="D2297" s="428">
        <v>40512</v>
      </c>
      <c r="E2297" s="428">
        <v>40512</v>
      </c>
      <c r="F2297" s="428">
        <v>41608</v>
      </c>
      <c r="G2297" s="478">
        <v>-7777</v>
      </c>
      <c r="H2297" s="425" t="s">
        <v>3211</v>
      </c>
      <c r="I2297" s="425" t="s">
        <v>696</v>
      </c>
      <c r="J2297" s="425"/>
      <c r="K2297" s="425" t="s">
        <v>38</v>
      </c>
      <c r="L2297" s="425" t="s">
        <v>305</v>
      </c>
      <c r="M2297" s="425" t="s">
        <v>64</v>
      </c>
      <c r="N2297" s="425" t="s">
        <v>64</v>
      </c>
      <c r="O2297" s="425" t="s">
        <v>6677</v>
      </c>
      <c r="P2297" s="426">
        <v>58699</v>
      </c>
      <c r="Q2297" s="425" t="s">
        <v>560</v>
      </c>
      <c r="R2297" s="425" t="s">
        <v>6678</v>
      </c>
      <c r="S2297" s="430" t="s">
        <v>2658</v>
      </c>
      <c r="T2297" s="425">
        <v>-7777</v>
      </c>
      <c r="U2297" s="425">
        <v>-9999</v>
      </c>
      <c r="V2297" s="425">
        <v>-9999</v>
      </c>
      <c r="W2297" s="425">
        <v>-7777</v>
      </c>
      <c r="X2297" s="425">
        <v>-7777</v>
      </c>
      <c r="Y2297" s="425">
        <v>-7777</v>
      </c>
      <c r="Z2297" s="425">
        <v>-7777</v>
      </c>
      <c r="AA2297" s="425">
        <v>-7777</v>
      </c>
      <c r="AB2297" s="425">
        <v>-7777</v>
      </c>
      <c r="AC2297" s="425">
        <v>-7777</v>
      </c>
      <c r="AD2297" s="425">
        <v>-7777</v>
      </c>
      <c r="AE2297" s="425">
        <v>-7777</v>
      </c>
      <c r="AF2297" s="425" t="s">
        <v>10104</v>
      </c>
      <c r="AG2297" s="425"/>
      <c r="AH2297" s="425"/>
      <c r="AI2297" s="425">
        <v>90.15</v>
      </c>
      <c r="AJ2297" s="425" t="s">
        <v>6679</v>
      </c>
      <c r="AK2297" s="425" t="s">
        <v>6680</v>
      </c>
      <c r="AL2297" s="425">
        <v>43</v>
      </c>
      <c r="AM2297" s="425">
        <v>58</v>
      </c>
      <c r="AN2297" s="1125">
        <v>50.7</v>
      </c>
      <c r="AO2297" s="425">
        <v>27</v>
      </c>
      <c r="AP2297" s="425">
        <v>9</v>
      </c>
      <c r="AQ2297" s="425">
        <v>24.2</v>
      </c>
      <c r="AR2297" s="425">
        <f t="shared" si="252"/>
        <v>43.98075</v>
      </c>
      <c r="AS2297" s="425">
        <f t="shared" si="253"/>
        <v>27.156722222222221</v>
      </c>
      <c r="AT2297" s="425" t="s">
        <v>34</v>
      </c>
      <c r="AU2297" s="425"/>
      <c r="AV2297" s="426"/>
      <c r="AW2297" s="428"/>
      <c r="AX2297" s="426"/>
      <c r="AY2297" s="428"/>
      <c r="AZ2297" s="426"/>
      <c r="BA2297" s="428"/>
      <c r="BB2297" s="426"/>
      <c r="BC2297" s="428"/>
      <c r="BD2297" s="426"/>
      <c r="BE2297" s="428"/>
      <c r="BF2297" s="425"/>
      <c r="BG2297" s="431"/>
      <c r="BH2297" s="111"/>
    </row>
    <row r="2298" spans="1:60" s="110" customFormat="1" ht="51.75" thickBot="1" x14ac:dyDescent="0.25">
      <c r="A2298" s="416"/>
      <c r="B2298" s="417" t="s">
        <v>520</v>
      </c>
      <c r="C2298" s="419">
        <v>12770018</v>
      </c>
      <c r="D2298" s="420">
        <v>40512</v>
      </c>
      <c r="E2298" s="420">
        <v>40512</v>
      </c>
      <c r="F2298" s="420">
        <v>41608</v>
      </c>
      <c r="G2298" s="463">
        <v>-7777</v>
      </c>
      <c r="H2298" s="417" t="s">
        <v>3211</v>
      </c>
      <c r="I2298" s="417" t="s">
        <v>696</v>
      </c>
      <c r="J2298" s="417"/>
      <c r="K2298" s="417" t="s">
        <v>38</v>
      </c>
      <c r="L2298" s="417" t="s">
        <v>305</v>
      </c>
      <c r="M2298" s="417" t="s">
        <v>64</v>
      </c>
      <c r="N2298" s="417" t="s">
        <v>64</v>
      </c>
      <c r="O2298" s="417" t="s">
        <v>6677</v>
      </c>
      <c r="P2298" s="418">
        <v>58699</v>
      </c>
      <c r="Q2298" s="417" t="s">
        <v>560</v>
      </c>
      <c r="R2298" s="417" t="s">
        <v>6678</v>
      </c>
      <c r="S2298" s="422" t="s">
        <v>6681</v>
      </c>
      <c r="T2298" s="511" t="s">
        <v>1861</v>
      </c>
      <c r="U2298" s="417">
        <v>-9999</v>
      </c>
      <c r="V2298" s="417">
        <v>-9999</v>
      </c>
      <c r="W2298" s="511" t="s">
        <v>1861</v>
      </c>
      <c r="X2298" s="511" t="s">
        <v>1861</v>
      </c>
      <c r="Y2298" s="511" t="s">
        <v>1861</v>
      </c>
      <c r="Z2298" s="511" t="s">
        <v>1861</v>
      </c>
      <c r="AA2298" s="511" t="s">
        <v>1861</v>
      </c>
      <c r="AB2298" s="511" t="s">
        <v>1861</v>
      </c>
      <c r="AC2298" s="511" t="s">
        <v>1861</v>
      </c>
      <c r="AD2298" s="511" t="s">
        <v>1861</v>
      </c>
      <c r="AE2298" s="511" t="s">
        <v>1861</v>
      </c>
      <c r="AF2298" s="417" t="s">
        <v>9879</v>
      </c>
      <c r="AG2298" s="417"/>
      <c r="AH2298" s="417"/>
      <c r="AI2298" s="417">
        <v>90.25</v>
      </c>
      <c r="AJ2298" s="417" t="s">
        <v>6682</v>
      </c>
      <c r="AK2298" s="417" t="s">
        <v>6683</v>
      </c>
      <c r="AL2298" s="417">
        <v>43</v>
      </c>
      <c r="AM2298" s="417">
        <v>58</v>
      </c>
      <c r="AN2298" s="1126">
        <v>50.5</v>
      </c>
      <c r="AO2298" s="417">
        <v>27</v>
      </c>
      <c r="AP2298" s="417">
        <v>9</v>
      </c>
      <c r="AQ2298" s="417">
        <v>26.2</v>
      </c>
      <c r="AR2298" s="417">
        <f t="shared" si="252"/>
        <v>43.980694444444445</v>
      </c>
      <c r="AS2298" s="417">
        <f t="shared" si="253"/>
        <v>27.157277777777775</v>
      </c>
      <c r="AT2298" s="417" t="s">
        <v>34</v>
      </c>
      <c r="AU2298" s="417"/>
      <c r="AV2298" s="418"/>
      <c r="AW2298" s="420"/>
      <c r="AX2298" s="418"/>
      <c r="AY2298" s="420"/>
      <c r="AZ2298" s="418"/>
      <c r="BA2298" s="420"/>
      <c r="BB2298" s="418"/>
      <c r="BC2298" s="420"/>
      <c r="BD2298" s="418"/>
      <c r="BE2298" s="420"/>
      <c r="BF2298" s="417"/>
      <c r="BG2298" s="423"/>
      <c r="BH2298" s="111"/>
    </row>
    <row r="2299" spans="1:60" s="110" customFormat="1" ht="51" x14ac:dyDescent="0.2">
      <c r="A2299" s="170">
        <v>811</v>
      </c>
      <c r="B2299" s="170" t="s">
        <v>520</v>
      </c>
      <c r="C2299" s="176">
        <v>12770019</v>
      </c>
      <c r="D2299" s="186">
        <v>40512</v>
      </c>
      <c r="E2299" s="186">
        <v>40512</v>
      </c>
      <c r="F2299" s="186">
        <v>41608</v>
      </c>
      <c r="G2299" s="148">
        <v>-7777</v>
      </c>
      <c r="H2299" s="170" t="s">
        <v>3211</v>
      </c>
      <c r="I2299" s="170" t="s">
        <v>696</v>
      </c>
      <c r="J2299" s="170"/>
      <c r="K2299" s="170" t="s">
        <v>38</v>
      </c>
      <c r="L2299" s="170" t="s">
        <v>305</v>
      </c>
      <c r="M2299" s="170" t="s">
        <v>64</v>
      </c>
      <c r="N2299" s="170" t="s">
        <v>64</v>
      </c>
      <c r="O2299" s="170" t="s">
        <v>6684</v>
      </c>
      <c r="P2299" s="175">
        <v>58699</v>
      </c>
      <c r="Q2299" s="170" t="s">
        <v>560</v>
      </c>
      <c r="R2299" s="170" t="s">
        <v>2643</v>
      </c>
      <c r="S2299" s="277" t="s">
        <v>6685</v>
      </c>
      <c r="T2299" s="170">
        <v>-7777</v>
      </c>
      <c r="U2299" s="170">
        <v>-9999</v>
      </c>
      <c r="V2299" s="170">
        <v>3918.66</v>
      </c>
      <c r="W2299" s="170">
        <v>-7777</v>
      </c>
      <c r="X2299" s="170">
        <v>-7777</v>
      </c>
      <c r="Y2299" s="170">
        <v>-7777</v>
      </c>
      <c r="Z2299" s="170">
        <v>-7777</v>
      </c>
      <c r="AA2299" s="170">
        <v>-7777</v>
      </c>
      <c r="AB2299" s="170">
        <v>-7777</v>
      </c>
      <c r="AC2299" s="170">
        <v>-7777</v>
      </c>
      <c r="AD2299" s="170">
        <v>-7777</v>
      </c>
      <c r="AE2299" s="170">
        <v>-7777</v>
      </c>
      <c r="AF2299" s="170" t="s">
        <v>10104</v>
      </c>
      <c r="AG2299" s="170"/>
      <c r="AH2299" s="170"/>
      <c r="AI2299" s="170">
        <v>56.3</v>
      </c>
      <c r="AJ2299" s="170" t="s">
        <v>6686</v>
      </c>
      <c r="AK2299" s="170" t="s">
        <v>6687</v>
      </c>
      <c r="AL2299" s="170">
        <v>44</v>
      </c>
      <c r="AM2299" s="170">
        <v>0</v>
      </c>
      <c r="AN2299" s="1118">
        <v>56.1</v>
      </c>
      <c r="AO2299" s="170">
        <v>27</v>
      </c>
      <c r="AP2299" s="170">
        <v>10</v>
      </c>
      <c r="AQ2299" s="170">
        <v>5.5</v>
      </c>
      <c r="AR2299" s="170">
        <f>AL2299+AM2299/60+AN2299/3600</f>
        <v>44.015583333333332</v>
      </c>
      <c r="AS2299" s="170">
        <f>AO2299+AP2299/60+AQ2299/3600</f>
        <v>27.168194444444445</v>
      </c>
      <c r="AT2299" s="170" t="s">
        <v>34</v>
      </c>
      <c r="AU2299" s="170"/>
      <c r="AV2299" s="175"/>
      <c r="AW2299" s="186"/>
      <c r="AX2299" s="175"/>
      <c r="AY2299" s="186"/>
      <c r="AZ2299" s="175"/>
      <c r="BA2299" s="186"/>
      <c r="BB2299" s="175"/>
      <c r="BC2299" s="186"/>
      <c r="BD2299" s="175"/>
      <c r="BE2299" s="186"/>
      <c r="BF2299" s="170"/>
      <c r="BG2299" s="170"/>
      <c r="BH2299" s="111"/>
    </row>
    <row r="2300" spans="1:60" s="110" customFormat="1" ht="51.75" thickBot="1" x14ac:dyDescent="0.25">
      <c r="A2300" s="169"/>
      <c r="B2300" s="169" t="s">
        <v>520</v>
      </c>
      <c r="C2300" s="159">
        <v>12770019</v>
      </c>
      <c r="D2300" s="113">
        <v>40512</v>
      </c>
      <c r="E2300" s="113">
        <v>40512</v>
      </c>
      <c r="F2300" s="113">
        <v>41608</v>
      </c>
      <c r="G2300" s="158">
        <v>-7777</v>
      </c>
      <c r="H2300" s="169" t="s">
        <v>3211</v>
      </c>
      <c r="I2300" s="169" t="s">
        <v>696</v>
      </c>
      <c r="J2300" s="169"/>
      <c r="K2300" s="169" t="s">
        <v>38</v>
      </c>
      <c r="L2300" s="169" t="s">
        <v>305</v>
      </c>
      <c r="M2300" s="169" t="s">
        <v>64</v>
      </c>
      <c r="N2300" s="169" t="s">
        <v>64</v>
      </c>
      <c r="O2300" s="169" t="s">
        <v>6684</v>
      </c>
      <c r="P2300" s="112">
        <v>58699</v>
      </c>
      <c r="Q2300" s="169" t="s">
        <v>560</v>
      </c>
      <c r="R2300" s="169" t="s">
        <v>2643</v>
      </c>
      <c r="S2300" s="276" t="s">
        <v>6685</v>
      </c>
      <c r="T2300" s="505" t="s">
        <v>1861</v>
      </c>
      <c r="U2300" s="505" t="s">
        <v>1861</v>
      </c>
      <c r="V2300" s="505" t="s">
        <v>1861</v>
      </c>
      <c r="W2300" s="505" t="s">
        <v>1861</v>
      </c>
      <c r="X2300" s="505" t="s">
        <v>1861</v>
      </c>
      <c r="Y2300" s="505" t="s">
        <v>1861</v>
      </c>
      <c r="Z2300" s="505" t="s">
        <v>1861</v>
      </c>
      <c r="AA2300" s="505" t="s">
        <v>1861</v>
      </c>
      <c r="AB2300" s="505" t="s">
        <v>1861</v>
      </c>
      <c r="AC2300" s="505" t="s">
        <v>1861</v>
      </c>
      <c r="AD2300" s="505" t="s">
        <v>1861</v>
      </c>
      <c r="AE2300" s="505" t="s">
        <v>1861</v>
      </c>
      <c r="AF2300" s="169" t="s">
        <v>9879</v>
      </c>
      <c r="AG2300" s="169"/>
      <c r="AH2300" s="169"/>
      <c r="AI2300" s="169">
        <v>87.8</v>
      </c>
      <c r="AJ2300" s="169" t="s">
        <v>6688</v>
      </c>
      <c r="AK2300" s="169" t="s">
        <v>6689</v>
      </c>
      <c r="AL2300" s="169">
        <v>43</v>
      </c>
      <c r="AM2300" s="169">
        <v>58</v>
      </c>
      <c r="AN2300" s="1110">
        <v>42.43</v>
      </c>
      <c r="AO2300" s="169">
        <v>27</v>
      </c>
      <c r="AP2300" s="169">
        <v>9</v>
      </c>
      <c r="AQ2300" s="169">
        <v>38.6</v>
      </c>
      <c r="AR2300" s="169">
        <f>AL2300+AM2300/60+AN2300/3600</f>
        <v>43.978452777777783</v>
      </c>
      <c r="AS2300" s="169">
        <f>AO2300+AP2300/60+AQ2300/3600</f>
        <v>27.160722222222219</v>
      </c>
      <c r="AT2300" s="169" t="s">
        <v>34</v>
      </c>
      <c r="AU2300" s="169"/>
      <c r="AV2300" s="112"/>
      <c r="AW2300" s="113"/>
      <c r="AX2300" s="112"/>
      <c r="AY2300" s="113"/>
      <c r="AZ2300" s="112"/>
      <c r="BA2300" s="113"/>
      <c r="BB2300" s="112"/>
      <c r="BC2300" s="113"/>
      <c r="BD2300" s="112"/>
      <c r="BE2300" s="113"/>
      <c r="BF2300" s="169"/>
      <c r="BG2300" s="169"/>
      <c r="BH2300" s="111"/>
    </row>
    <row r="2301" spans="1:60" s="110" customFormat="1" ht="38.25" x14ac:dyDescent="0.2">
      <c r="A2301" s="407">
        <v>812</v>
      </c>
      <c r="B2301" s="408" t="s">
        <v>1580</v>
      </c>
      <c r="C2301" s="410">
        <v>12770020</v>
      </c>
      <c r="D2301" s="411">
        <v>40679</v>
      </c>
      <c r="E2301" s="411">
        <v>40679</v>
      </c>
      <c r="F2301" s="411">
        <v>41775</v>
      </c>
      <c r="G2301" s="461">
        <v>-7777</v>
      </c>
      <c r="H2301" s="408" t="s">
        <v>3212</v>
      </c>
      <c r="I2301" s="408" t="s">
        <v>1531</v>
      </c>
      <c r="J2301" s="408"/>
      <c r="K2301" s="408" t="s">
        <v>67</v>
      </c>
      <c r="L2301" s="408" t="s">
        <v>6690</v>
      </c>
      <c r="M2301" s="408" t="s">
        <v>328</v>
      </c>
      <c r="N2301" s="408" t="s">
        <v>328</v>
      </c>
      <c r="O2301" s="408" t="s">
        <v>3213</v>
      </c>
      <c r="P2301" s="409">
        <v>63063</v>
      </c>
      <c r="Q2301" s="408" t="s">
        <v>560</v>
      </c>
      <c r="R2301" s="408" t="s">
        <v>4028</v>
      </c>
      <c r="S2301" s="412" t="s">
        <v>6691</v>
      </c>
      <c r="T2301" s="408">
        <v>-7777</v>
      </c>
      <c r="U2301" s="408">
        <v>-9999</v>
      </c>
      <c r="V2301" s="408">
        <v>-9999</v>
      </c>
      <c r="W2301" s="408">
        <v>-7777</v>
      </c>
      <c r="X2301" s="408">
        <v>-7777</v>
      </c>
      <c r="Y2301" s="408">
        <v>-7777</v>
      </c>
      <c r="Z2301" s="408">
        <v>-7777</v>
      </c>
      <c r="AA2301" s="408">
        <v>-7777</v>
      </c>
      <c r="AB2301" s="408">
        <v>-7777</v>
      </c>
      <c r="AC2301" s="408">
        <v>-7777</v>
      </c>
      <c r="AD2301" s="408">
        <v>-7777</v>
      </c>
      <c r="AE2301" s="408">
        <v>-7777</v>
      </c>
      <c r="AF2301" s="408" t="s">
        <v>10105</v>
      </c>
      <c r="AG2301" s="408"/>
      <c r="AH2301" s="408"/>
      <c r="AI2301" s="408"/>
      <c r="AJ2301" s="408" t="s">
        <v>6692</v>
      </c>
      <c r="AK2301" s="408" t="s">
        <v>6693</v>
      </c>
      <c r="AL2301" s="408">
        <v>43</v>
      </c>
      <c r="AM2301" s="408">
        <v>39</v>
      </c>
      <c r="AN2301" s="1111">
        <v>50.35</v>
      </c>
      <c r="AO2301" s="408">
        <v>27</v>
      </c>
      <c r="AP2301" s="408">
        <v>45</v>
      </c>
      <c r="AQ2301" s="408">
        <v>31.17</v>
      </c>
      <c r="AR2301" s="408">
        <f>AL2301+AM2301/60+AN2301/3600</f>
        <v>43.663986111111107</v>
      </c>
      <c r="AS2301" s="408">
        <f>AO2301+AP2301/60+AQ2301/3600</f>
        <v>27.758658333333333</v>
      </c>
      <c r="AT2301" s="408" t="s">
        <v>34</v>
      </c>
      <c r="AU2301" s="408"/>
      <c r="AV2301" s="409"/>
      <c r="AW2301" s="411"/>
      <c r="AX2301" s="409"/>
      <c r="AY2301" s="411"/>
      <c r="AZ2301" s="409"/>
      <c r="BA2301" s="411"/>
      <c r="BB2301" s="409"/>
      <c r="BC2301" s="411"/>
      <c r="BD2301" s="409"/>
      <c r="BE2301" s="411"/>
      <c r="BF2301" s="408"/>
      <c r="BG2301" s="413"/>
      <c r="BH2301" s="111"/>
    </row>
    <row r="2302" spans="1:60" s="110" customFormat="1" ht="38.25" x14ac:dyDescent="0.2">
      <c r="A2302" s="414"/>
      <c r="B2302" s="24" t="s">
        <v>1580</v>
      </c>
      <c r="C2302" s="26">
        <v>12770020</v>
      </c>
      <c r="D2302" s="27">
        <v>40679</v>
      </c>
      <c r="E2302" s="27">
        <v>40679</v>
      </c>
      <c r="F2302" s="27">
        <v>41775</v>
      </c>
      <c r="G2302" s="29">
        <v>-7777</v>
      </c>
      <c r="H2302" s="24" t="s">
        <v>3212</v>
      </c>
      <c r="I2302" s="24" t="s">
        <v>1531</v>
      </c>
      <c r="J2302" s="24"/>
      <c r="K2302" s="24" t="s">
        <v>67</v>
      </c>
      <c r="L2302" s="24" t="s">
        <v>6690</v>
      </c>
      <c r="M2302" s="24" t="s">
        <v>328</v>
      </c>
      <c r="N2302" s="24" t="s">
        <v>328</v>
      </c>
      <c r="O2302" s="24" t="s">
        <v>3213</v>
      </c>
      <c r="P2302" s="25">
        <v>63063</v>
      </c>
      <c r="Q2302" s="24" t="s">
        <v>560</v>
      </c>
      <c r="R2302" s="24" t="s">
        <v>4028</v>
      </c>
      <c r="S2302" s="273" t="s">
        <v>6691</v>
      </c>
      <c r="T2302" s="24" t="s">
        <v>1861</v>
      </c>
      <c r="U2302" s="24" t="s">
        <v>1861</v>
      </c>
      <c r="V2302" s="24" t="s">
        <v>1861</v>
      </c>
      <c r="W2302" s="24" t="s">
        <v>1861</v>
      </c>
      <c r="X2302" s="24" t="s">
        <v>1861</v>
      </c>
      <c r="Y2302" s="24" t="s">
        <v>1861</v>
      </c>
      <c r="Z2302" s="24" t="s">
        <v>1861</v>
      </c>
      <c r="AA2302" s="24" t="s">
        <v>1861</v>
      </c>
      <c r="AB2302" s="24" t="s">
        <v>1861</v>
      </c>
      <c r="AC2302" s="24" t="s">
        <v>1861</v>
      </c>
      <c r="AD2302" s="24" t="s">
        <v>1861</v>
      </c>
      <c r="AE2302" s="24" t="s">
        <v>1861</v>
      </c>
      <c r="AF2302" s="24" t="s">
        <v>10106</v>
      </c>
      <c r="AG2302" s="24"/>
      <c r="AH2302" s="24"/>
      <c r="AI2302" s="24"/>
      <c r="AJ2302" s="24" t="s">
        <v>6694</v>
      </c>
      <c r="AK2302" s="24" t="s">
        <v>6695</v>
      </c>
      <c r="AL2302" s="24">
        <v>43</v>
      </c>
      <c r="AM2302" s="24">
        <v>39</v>
      </c>
      <c r="AN2302" s="1112">
        <v>53.11</v>
      </c>
      <c r="AO2302" s="24">
        <v>27</v>
      </c>
      <c r="AP2302" s="24">
        <v>45</v>
      </c>
      <c r="AQ2302" s="24">
        <v>25.13</v>
      </c>
      <c r="AR2302" s="24">
        <f t="shared" ref="AR2302:AR2304" si="254">AL2302+AM2302/60+AN2302/3600</f>
        <v>43.664752777777778</v>
      </c>
      <c r="AS2302" s="24">
        <f t="shared" ref="AS2302:AS2304" si="255">AO2302+AP2302/60+AQ2302/3600</f>
        <v>27.756980555555554</v>
      </c>
      <c r="AT2302" s="24" t="s">
        <v>34</v>
      </c>
      <c r="AU2302" s="24"/>
      <c r="AV2302" s="25"/>
      <c r="AW2302" s="27"/>
      <c r="AX2302" s="25"/>
      <c r="AY2302" s="27"/>
      <c r="AZ2302" s="25"/>
      <c r="BA2302" s="27"/>
      <c r="BB2302" s="25"/>
      <c r="BC2302" s="27"/>
      <c r="BD2302" s="25"/>
      <c r="BE2302" s="27"/>
      <c r="BF2302" s="24"/>
      <c r="BG2302" s="415"/>
      <c r="BH2302" s="111"/>
    </row>
    <row r="2303" spans="1:60" s="110" customFormat="1" ht="38.25" x14ac:dyDescent="0.2">
      <c r="A2303" s="414"/>
      <c r="B2303" s="24" t="s">
        <v>1580</v>
      </c>
      <c r="C2303" s="26">
        <v>12770020</v>
      </c>
      <c r="D2303" s="27">
        <v>40679</v>
      </c>
      <c r="E2303" s="27">
        <v>40679</v>
      </c>
      <c r="F2303" s="27">
        <v>41775</v>
      </c>
      <c r="G2303" s="29">
        <v>-7777</v>
      </c>
      <c r="H2303" s="24" t="s">
        <v>3212</v>
      </c>
      <c r="I2303" s="24" t="s">
        <v>1531</v>
      </c>
      <c r="J2303" s="24"/>
      <c r="K2303" s="24" t="s">
        <v>67</v>
      </c>
      <c r="L2303" s="24" t="s">
        <v>6690</v>
      </c>
      <c r="M2303" s="24" t="s">
        <v>328</v>
      </c>
      <c r="N2303" s="24" t="s">
        <v>328</v>
      </c>
      <c r="O2303" s="24" t="s">
        <v>3213</v>
      </c>
      <c r="P2303" s="25">
        <v>63063</v>
      </c>
      <c r="Q2303" s="24" t="s">
        <v>560</v>
      </c>
      <c r="R2303" s="24" t="s">
        <v>4028</v>
      </c>
      <c r="S2303" s="273" t="s">
        <v>6691</v>
      </c>
      <c r="T2303" s="24" t="s">
        <v>1861</v>
      </c>
      <c r="U2303" s="24" t="s">
        <v>1861</v>
      </c>
      <c r="V2303" s="24" t="s">
        <v>1861</v>
      </c>
      <c r="W2303" s="24" t="s">
        <v>1861</v>
      </c>
      <c r="X2303" s="24" t="s">
        <v>1861</v>
      </c>
      <c r="Y2303" s="24" t="s">
        <v>1861</v>
      </c>
      <c r="Z2303" s="24" t="s">
        <v>1861</v>
      </c>
      <c r="AA2303" s="24" t="s">
        <v>1861</v>
      </c>
      <c r="AB2303" s="24" t="s">
        <v>1861</v>
      </c>
      <c r="AC2303" s="24" t="s">
        <v>1861</v>
      </c>
      <c r="AD2303" s="24" t="s">
        <v>1861</v>
      </c>
      <c r="AE2303" s="24" t="s">
        <v>1861</v>
      </c>
      <c r="AF2303" s="24" t="s">
        <v>10107</v>
      </c>
      <c r="AG2303" s="24"/>
      <c r="AH2303" s="24"/>
      <c r="AI2303" s="24"/>
      <c r="AJ2303" s="24" t="s">
        <v>6696</v>
      </c>
      <c r="AK2303" s="24" t="s">
        <v>6697</v>
      </c>
      <c r="AL2303" s="24">
        <v>43</v>
      </c>
      <c r="AM2303" s="24">
        <v>39</v>
      </c>
      <c r="AN2303" s="1112">
        <v>53.93</v>
      </c>
      <c r="AO2303" s="24">
        <v>27</v>
      </c>
      <c r="AP2303" s="24">
        <v>45</v>
      </c>
      <c r="AQ2303" s="24">
        <v>25.84</v>
      </c>
      <c r="AR2303" s="24">
        <f t="shared" si="254"/>
        <v>43.664980555555552</v>
      </c>
      <c r="AS2303" s="24">
        <f t="shared" si="255"/>
        <v>27.757177777777777</v>
      </c>
      <c r="AT2303" s="24" t="s">
        <v>34</v>
      </c>
      <c r="AU2303" s="24"/>
      <c r="AV2303" s="25"/>
      <c r="AW2303" s="27"/>
      <c r="AX2303" s="25"/>
      <c r="AY2303" s="27"/>
      <c r="AZ2303" s="25"/>
      <c r="BA2303" s="27"/>
      <c r="BB2303" s="25"/>
      <c r="BC2303" s="27"/>
      <c r="BD2303" s="25"/>
      <c r="BE2303" s="27"/>
      <c r="BF2303" s="24"/>
      <c r="BG2303" s="415"/>
      <c r="BH2303" s="111"/>
    </row>
    <row r="2304" spans="1:60" s="110" customFormat="1" ht="39" thickBot="1" x14ac:dyDescent="0.25">
      <c r="A2304" s="528"/>
      <c r="B2304" s="529" t="s">
        <v>1580</v>
      </c>
      <c r="C2304" s="531">
        <v>12770020</v>
      </c>
      <c r="D2304" s="532">
        <v>40679</v>
      </c>
      <c r="E2304" s="532">
        <v>40679</v>
      </c>
      <c r="F2304" s="532">
        <v>41775</v>
      </c>
      <c r="G2304" s="777">
        <v>-7777</v>
      </c>
      <c r="H2304" s="529" t="s">
        <v>3212</v>
      </c>
      <c r="I2304" s="529" t="s">
        <v>1531</v>
      </c>
      <c r="J2304" s="529"/>
      <c r="K2304" s="529" t="s">
        <v>67</v>
      </c>
      <c r="L2304" s="529" t="s">
        <v>6690</v>
      </c>
      <c r="M2304" s="529" t="s">
        <v>328</v>
      </c>
      <c r="N2304" s="529" t="s">
        <v>328</v>
      </c>
      <c r="O2304" s="529" t="s">
        <v>3213</v>
      </c>
      <c r="P2304" s="530">
        <v>63063</v>
      </c>
      <c r="Q2304" s="529" t="s">
        <v>560</v>
      </c>
      <c r="R2304" s="529" t="s">
        <v>4028</v>
      </c>
      <c r="S2304" s="533" t="s">
        <v>6691</v>
      </c>
      <c r="T2304" s="529" t="s">
        <v>1861</v>
      </c>
      <c r="U2304" s="529" t="s">
        <v>1861</v>
      </c>
      <c r="V2304" s="529" t="s">
        <v>1861</v>
      </c>
      <c r="W2304" s="529" t="s">
        <v>1861</v>
      </c>
      <c r="X2304" s="529" t="s">
        <v>1861</v>
      </c>
      <c r="Y2304" s="529" t="s">
        <v>1861</v>
      </c>
      <c r="Z2304" s="529" t="s">
        <v>1861</v>
      </c>
      <c r="AA2304" s="529" t="s">
        <v>1861</v>
      </c>
      <c r="AB2304" s="529" t="s">
        <v>1861</v>
      </c>
      <c r="AC2304" s="529" t="s">
        <v>1861</v>
      </c>
      <c r="AD2304" s="529" t="s">
        <v>1861</v>
      </c>
      <c r="AE2304" s="529" t="s">
        <v>1861</v>
      </c>
      <c r="AF2304" s="529" t="s">
        <v>9881</v>
      </c>
      <c r="AG2304" s="529"/>
      <c r="AH2304" s="529"/>
      <c r="AI2304" s="529"/>
      <c r="AJ2304" s="529" t="s">
        <v>6698</v>
      </c>
      <c r="AK2304" s="529" t="s">
        <v>6699</v>
      </c>
      <c r="AL2304" s="529">
        <v>43</v>
      </c>
      <c r="AM2304" s="529">
        <v>39</v>
      </c>
      <c r="AN2304" s="1129">
        <v>51.16</v>
      </c>
      <c r="AO2304" s="529">
        <v>27</v>
      </c>
      <c r="AP2304" s="529">
        <v>45</v>
      </c>
      <c r="AQ2304" s="529">
        <v>31.88</v>
      </c>
      <c r="AR2304" s="529">
        <f t="shared" si="254"/>
        <v>43.664211111111108</v>
      </c>
      <c r="AS2304" s="529">
        <f t="shared" si="255"/>
        <v>27.758855555555556</v>
      </c>
      <c r="AT2304" s="529" t="s">
        <v>34</v>
      </c>
      <c r="AU2304" s="529"/>
      <c r="AV2304" s="530"/>
      <c r="AW2304" s="532"/>
      <c r="AX2304" s="530"/>
      <c r="AY2304" s="532"/>
      <c r="AZ2304" s="530"/>
      <c r="BA2304" s="532"/>
      <c r="BB2304" s="530"/>
      <c r="BC2304" s="532"/>
      <c r="BD2304" s="530"/>
      <c r="BE2304" s="532"/>
      <c r="BF2304" s="529"/>
      <c r="BG2304" s="534"/>
      <c r="BH2304" s="111"/>
    </row>
    <row r="2305" spans="1:60" s="110" customFormat="1" ht="76.5" x14ac:dyDescent="0.2">
      <c r="A2305" s="180">
        <v>813</v>
      </c>
      <c r="B2305" s="180" t="s">
        <v>3214</v>
      </c>
      <c r="C2305" s="507">
        <v>12770021</v>
      </c>
      <c r="D2305" s="508">
        <v>40555</v>
      </c>
      <c r="E2305" s="508">
        <v>40555</v>
      </c>
      <c r="F2305" s="508">
        <v>41651</v>
      </c>
      <c r="G2305" s="509">
        <v>-7777</v>
      </c>
      <c r="H2305" s="180" t="s">
        <v>3215</v>
      </c>
      <c r="I2305" s="180" t="s">
        <v>1681</v>
      </c>
      <c r="J2305" s="180"/>
      <c r="K2305" s="180" t="s">
        <v>67</v>
      </c>
      <c r="L2305" s="180" t="s">
        <v>6700</v>
      </c>
      <c r="M2305" s="180" t="s">
        <v>426</v>
      </c>
      <c r="N2305" s="180" t="s">
        <v>328</v>
      </c>
      <c r="O2305" s="180" t="s">
        <v>8694</v>
      </c>
      <c r="P2305" s="506">
        <v>70812</v>
      </c>
      <c r="Q2305" s="180" t="s">
        <v>560</v>
      </c>
      <c r="R2305" s="180" t="s">
        <v>2643</v>
      </c>
      <c r="S2305" s="510" t="s">
        <v>10577</v>
      </c>
      <c r="T2305" s="180">
        <v>-7777</v>
      </c>
      <c r="U2305" s="180">
        <v>-9999</v>
      </c>
      <c r="V2305" s="180">
        <v>-9999</v>
      </c>
      <c r="W2305" s="180">
        <v>-7777</v>
      </c>
      <c r="X2305" s="180">
        <v>-7777</v>
      </c>
      <c r="Y2305" s="180">
        <v>-7777</v>
      </c>
      <c r="Z2305" s="180">
        <v>-7777</v>
      </c>
      <c r="AA2305" s="180">
        <v>-7777</v>
      </c>
      <c r="AB2305" s="180">
        <v>-7777</v>
      </c>
      <c r="AC2305" s="180">
        <v>-7777</v>
      </c>
      <c r="AD2305" s="180">
        <v>-7777</v>
      </c>
      <c r="AE2305" s="180">
        <v>-7777</v>
      </c>
      <c r="AF2305" s="180" t="s">
        <v>10108</v>
      </c>
      <c r="AG2305" s="180"/>
      <c r="AH2305" s="180"/>
      <c r="AI2305" s="180"/>
      <c r="AJ2305" s="180" t="s">
        <v>6701</v>
      </c>
      <c r="AK2305" s="180" t="s">
        <v>6702</v>
      </c>
      <c r="AL2305" s="180">
        <v>43</v>
      </c>
      <c r="AM2305" s="180">
        <v>42</v>
      </c>
      <c r="AN2305" s="1120">
        <v>38.1</v>
      </c>
      <c r="AO2305" s="180">
        <v>27</v>
      </c>
      <c r="AP2305" s="180">
        <v>51</v>
      </c>
      <c r="AQ2305" s="180">
        <v>54.8</v>
      </c>
      <c r="AR2305" s="180">
        <f t="shared" si="252"/>
        <v>43.710583333333339</v>
      </c>
      <c r="AS2305" s="180">
        <f t="shared" si="253"/>
        <v>27.865222222222222</v>
      </c>
      <c r="AT2305" s="180" t="s">
        <v>34</v>
      </c>
      <c r="AU2305" s="509"/>
      <c r="AV2305" s="672"/>
      <c r="AW2305" s="673"/>
      <c r="AX2305" s="672"/>
      <c r="AY2305" s="673"/>
      <c r="AZ2305" s="672"/>
      <c r="BA2305" s="673"/>
      <c r="BB2305" s="672"/>
      <c r="BC2305" s="673"/>
      <c r="BD2305" s="672"/>
      <c r="BE2305" s="673"/>
      <c r="BF2305" s="509"/>
      <c r="BG2305" s="509"/>
      <c r="BH2305" s="111"/>
    </row>
    <row r="2306" spans="1:60" s="110" customFormat="1" ht="77.25" thickBot="1" x14ac:dyDescent="0.25">
      <c r="A2306" s="166"/>
      <c r="B2306" s="166" t="s">
        <v>3214</v>
      </c>
      <c r="C2306" s="297">
        <v>12770021</v>
      </c>
      <c r="D2306" s="241">
        <v>40555</v>
      </c>
      <c r="E2306" s="241">
        <v>40555</v>
      </c>
      <c r="F2306" s="241">
        <v>41651</v>
      </c>
      <c r="G2306" s="375">
        <v>-7777</v>
      </c>
      <c r="H2306" s="166" t="s">
        <v>3215</v>
      </c>
      <c r="I2306" s="166" t="s">
        <v>1681</v>
      </c>
      <c r="J2306" s="166"/>
      <c r="K2306" s="166" t="s">
        <v>67</v>
      </c>
      <c r="L2306" s="166" t="s">
        <v>6700</v>
      </c>
      <c r="M2306" s="166" t="s">
        <v>426</v>
      </c>
      <c r="N2306" s="166" t="s">
        <v>328</v>
      </c>
      <c r="O2306" s="166" t="s">
        <v>8694</v>
      </c>
      <c r="P2306" s="240">
        <v>70812</v>
      </c>
      <c r="Q2306" s="166" t="s">
        <v>560</v>
      </c>
      <c r="R2306" s="166" t="s">
        <v>2643</v>
      </c>
      <c r="S2306" s="289" t="s">
        <v>6703</v>
      </c>
      <c r="T2306" s="166" t="s">
        <v>1861</v>
      </c>
      <c r="U2306" s="166" t="s">
        <v>1861</v>
      </c>
      <c r="V2306" s="166" t="s">
        <v>1861</v>
      </c>
      <c r="W2306" s="166" t="s">
        <v>1861</v>
      </c>
      <c r="X2306" s="166" t="s">
        <v>1861</v>
      </c>
      <c r="Y2306" s="166" t="s">
        <v>1861</v>
      </c>
      <c r="Z2306" s="166" t="s">
        <v>1861</v>
      </c>
      <c r="AA2306" s="166" t="s">
        <v>1861</v>
      </c>
      <c r="AB2306" s="166" t="s">
        <v>1861</v>
      </c>
      <c r="AC2306" s="166" t="s">
        <v>1861</v>
      </c>
      <c r="AD2306" s="166" t="s">
        <v>1861</v>
      </c>
      <c r="AE2306" s="166" t="s">
        <v>1861</v>
      </c>
      <c r="AF2306" s="166" t="s">
        <v>10109</v>
      </c>
      <c r="AG2306" s="166"/>
      <c r="AH2306" s="166"/>
      <c r="AI2306" s="166"/>
      <c r="AJ2306" s="166" t="s">
        <v>6704</v>
      </c>
      <c r="AK2306" s="166" t="s">
        <v>6705</v>
      </c>
      <c r="AL2306" s="166">
        <v>43</v>
      </c>
      <c r="AM2306" s="166">
        <v>42</v>
      </c>
      <c r="AN2306" s="1113">
        <v>42.9</v>
      </c>
      <c r="AO2306" s="166">
        <v>27</v>
      </c>
      <c r="AP2306" s="166">
        <v>51</v>
      </c>
      <c r="AQ2306" s="166">
        <v>20.6</v>
      </c>
      <c r="AR2306" s="166">
        <f t="shared" si="252"/>
        <v>43.711916666666667</v>
      </c>
      <c r="AS2306" s="166">
        <f t="shared" si="253"/>
        <v>27.855722222222223</v>
      </c>
      <c r="AT2306" s="166" t="s">
        <v>34</v>
      </c>
      <c r="AU2306" s="375"/>
      <c r="AV2306" s="1257"/>
      <c r="AW2306" s="1319"/>
      <c r="AX2306" s="1257"/>
      <c r="AY2306" s="1319"/>
      <c r="AZ2306" s="1257"/>
      <c r="BA2306" s="1319"/>
      <c r="BB2306" s="1257"/>
      <c r="BC2306" s="1319"/>
      <c r="BD2306" s="1257"/>
      <c r="BE2306" s="1319"/>
      <c r="BF2306" s="375"/>
      <c r="BG2306" s="375"/>
      <c r="BH2306" s="111"/>
    </row>
    <row r="2307" spans="1:60" s="110" customFormat="1" ht="51" x14ac:dyDescent="0.2">
      <c r="A2307" s="424">
        <v>814</v>
      </c>
      <c r="B2307" s="425" t="s">
        <v>598</v>
      </c>
      <c r="C2307" s="427">
        <v>12770022</v>
      </c>
      <c r="D2307" s="428">
        <v>40604</v>
      </c>
      <c r="E2307" s="428">
        <v>40604</v>
      </c>
      <c r="F2307" s="428">
        <v>41700</v>
      </c>
      <c r="G2307" s="478">
        <v>-7777</v>
      </c>
      <c r="H2307" s="425" t="s">
        <v>9525</v>
      </c>
      <c r="I2307" s="425" t="s">
        <v>711</v>
      </c>
      <c r="J2307" s="425"/>
      <c r="K2307" s="425" t="s">
        <v>1546</v>
      </c>
      <c r="L2307" s="425" t="s">
        <v>88</v>
      </c>
      <c r="M2307" s="425" t="s">
        <v>86</v>
      </c>
      <c r="N2307" s="425" t="s">
        <v>41</v>
      </c>
      <c r="O2307" s="425" t="s">
        <v>8695</v>
      </c>
      <c r="P2307" s="426">
        <v>17155</v>
      </c>
      <c r="Q2307" s="425" t="s">
        <v>560</v>
      </c>
      <c r="R2307" s="425" t="s">
        <v>2643</v>
      </c>
      <c r="S2307" s="430" t="s">
        <v>6706</v>
      </c>
      <c r="T2307" s="425">
        <v>-7777</v>
      </c>
      <c r="U2307" s="425">
        <v>-9999</v>
      </c>
      <c r="V2307" s="425">
        <v>1330</v>
      </c>
      <c r="W2307" s="425">
        <v>-7777</v>
      </c>
      <c r="X2307" s="425">
        <v>-7777</v>
      </c>
      <c r="Y2307" s="425">
        <v>-7777</v>
      </c>
      <c r="Z2307" s="425">
        <v>-7777</v>
      </c>
      <c r="AA2307" s="425">
        <v>-7777</v>
      </c>
      <c r="AB2307" s="425">
        <v>-7777</v>
      </c>
      <c r="AC2307" s="425">
        <v>-7777</v>
      </c>
      <c r="AD2307" s="425">
        <v>-7777</v>
      </c>
      <c r="AE2307" s="425">
        <v>-7777</v>
      </c>
      <c r="AF2307" s="425" t="s">
        <v>10105</v>
      </c>
      <c r="AG2307" s="425"/>
      <c r="AH2307" s="425"/>
      <c r="AI2307" s="425"/>
      <c r="AJ2307" s="425" t="s">
        <v>6707</v>
      </c>
      <c r="AK2307" s="425" t="s">
        <v>6708</v>
      </c>
      <c r="AL2307" s="425">
        <v>43</v>
      </c>
      <c r="AM2307" s="425">
        <v>16</v>
      </c>
      <c r="AN2307" s="1125">
        <v>42.25</v>
      </c>
      <c r="AO2307" s="425">
        <v>25</v>
      </c>
      <c r="AP2307" s="425">
        <v>54</v>
      </c>
      <c r="AQ2307" s="425">
        <v>4.07</v>
      </c>
      <c r="AR2307" s="425">
        <f t="shared" si="252"/>
        <v>43.278402777777778</v>
      </c>
      <c r="AS2307" s="425">
        <f t="shared" si="253"/>
        <v>25.901130555555554</v>
      </c>
      <c r="AT2307" s="425" t="s">
        <v>34</v>
      </c>
      <c r="AU2307" s="425"/>
      <c r="AV2307" s="426"/>
      <c r="AW2307" s="428"/>
      <c r="AX2307" s="426"/>
      <c r="AY2307" s="428"/>
      <c r="AZ2307" s="426"/>
      <c r="BA2307" s="428"/>
      <c r="BB2307" s="426"/>
      <c r="BC2307" s="428"/>
      <c r="BD2307" s="426"/>
      <c r="BE2307" s="428"/>
      <c r="BF2307" s="425"/>
      <c r="BG2307" s="431"/>
      <c r="BH2307" s="111"/>
    </row>
    <row r="2308" spans="1:60" s="110" customFormat="1" ht="51" x14ac:dyDescent="0.2">
      <c r="A2308" s="432"/>
      <c r="B2308" s="45" t="s">
        <v>598</v>
      </c>
      <c r="C2308" s="144">
        <v>12770022</v>
      </c>
      <c r="D2308" s="31">
        <v>40604</v>
      </c>
      <c r="E2308" s="31">
        <v>40604</v>
      </c>
      <c r="F2308" s="31">
        <v>41700</v>
      </c>
      <c r="G2308" s="142">
        <v>-7777</v>
      </c>
      <c r="H2308" s="45" t="s">
        <v>9525</v>
      </c>
      <c r="I2308" s="45" t="s">
        <v>711</v>
      </c>
      <c r="J2308" s="45"/>
      <c r="K2308" s="45" t="s">
        <v>1546</v>
      </c>
      <c r="L2308" s="45" t="s">
        <v>88</v>
      </c>
      <c r="M2308" s="45" t="s">
        <v>86</v>
      </c>
      <c r="N2308" s="45" t="s">
        <v>41</v>
      </c>
      <c r="O2308" s="45" t="s">
        <v>8695</v>
      </c>
      <c r="P2308" s="147">
        <v>17155</v>
      </c>
      <c r="Q2308" s="45" t="s">
        <v>560</v>
      </c>
      <c r="R2308" s="45" t="s">
        <v>2643</v>
      </c>
      <c r="S2308" s="272" t="s">
        <v>6706</v>
      </c>
      <c r="T2308" s="94" t="s">
        <v>1861</v>
      </c>
      <c r="U2308" s="94" t="s">
        <v>1861</v>
      </c>
      <c r="V2308" s="94" t="s">
        <v>1861</v>
      </c>
      <c r="W2308" s="94" t="s">
        <v>1861</v>
      </c>
      <c r="X2308" s="94" t="s">
        <v>1861</v>
      </c>
      <c r="Y2308" s="94" t="s">
        <v>1861</v>
      </c>
      <c r="Z2308" s="94" t="s">
        <v>1861</v>
      </c>
      <c r="AA2308" s="94" t="s">
        <v>1861</v>
      </c>
      <c r="AB2308" s="94" t="s">
        <v>1861</v>
      </c>
      <c r="AC2308" s="94" t="s">
        <v>1861</v>
      </c>
      <c r="AD2308" s="94" t="s">
        <v>1861</v>
      </c>
      <c r="AE2308" s="94" t="s">
        <v>1861</v>
      </c>
      <c r="AF2308" s="45" t="s">
        <v>10106</v>
      </c>
      <c r="AG2308" s="45"/>
      <c r="AH2308" s="45"/>
      <c r="AI2308" s="45"/>
      <c r="AJ2308" s="45" t="s">
        <v>6709</v>
      </c>
      <c r="AK2308" s="45" t="s">
        <v>6710</v>
      </c>
      <c r="AL2308" s="45">
        <v>43</v>
      </c>
      <c r="AM2308" s="45">
        <v>16</v>
      </c>
      <c r="AN2308" s="1109">
        <v>54.17</v>
      </c>
      <c r="AO2308" s="45">
        <v>25</v>
      </c>
      <c r="AP2308" s="45">
        <v>54</v>
      </c>
      <c r="AQ2308" s="45">
        <v>4.32</v>
      </c>
      <c r="AR2308" s="45">
        <f t="shared" si="252"/>
        <v>43.281713888888888</v>
      </c>
      <c r="AS2308" s="45">
        <f t="shared" si="253"/>
        <v>25.901199999999999</v>
      </c>
      <c r="AT2308" s="45" t="s">
        <v>34</v>
      </c>
      <c r="AU2308" s="45"/>
      <c r="AV2308" s="147"/>
      <c r="AW2308" s="31"/>
      <c r="AX2308" s="147"/>
      <c r="AY2308" s="31"/>
      <c r="AZ2308" s="147"/>
      <c r="BA2308" s="31"/>
      <c r="BB2308" s="147"/>
      <c r="BC2308" s="31"/>
      <c r="BD2308" s="147"/>
      <c r="BE2308" s="31"/>
      <c r="BF2308" s="45"/>
      <c r="BG2308" s="433"/>
      <c r="BH2308" s="111"/>
    </row>
    <row r="2309" spans="1:60" s="110" customFormat="1" ht="51.75" thickBot="1" x14ac:dyDescent="0.25">
      <c r="A2309" s="416"/>
      <c r="B2309" s="417" t="s">
        <v>598</v>
      </c>
      <c r="C2309" s="419">
        <v>12770022</v>
      </c>
      <c r="D2309" s="420">
        <v>40604</v>
      </c>
      <c r="E2309" s="420">
        <v>40604</v>
      </c>
      <c r="F2309" s="420">
        <v>41700</v>
      </c>
      <c r="G2309" s="463">
        <v>-7777</v>
      </c>
      <c r="H2309" s="417" t="s">
        <v>9525</v>
      </c>
      <c r="I2309" s="417" t="s">
        <v>711</v>
      </c>
      <c r="J2309" s="417"/>
      <c r="K2309" s="417" t="s">
        <v>1546</v>
      </c>
      <c r="L2309" s="417" t="s">
        <v>88</v>
      </c>
      <c r="M2309" s="417" t="s">
        <v>86</v>
      </c>
      <c r="N2309" s="417" t="s">
        <v>41</v>
      </c>
      <c r="O2309" s="417" t="s">
        <v>8695</v>
      </c>
      <c r="P2309" s="418">
        <v>17155</v>
      </c>
      <c r="Q2309" s="417" t="s">
        <v>560</v>
      </c>
      <c r="R2309" s="417" t="s">
        <v>2643</v>
      </c>
      <c r="S2309" s="422" t="s">
        <v>6706</v>
      </c>
      <c r="T2309" s="511" t="s">
        <v>1861</v>
      </c>
      <c r="U2309" s="511" t="s">
        <v>1861</v>
      </c>
      <c r="V2309" s="511" t="s">
        <v>1861</v>
      </c>
      <c r="W2309" s="511" t="s">
        <v>1861</v>
      </c>
      <c r="X2309" s="511" t="s">
        <v>1861</v>
      </c>
      <c r="Y2309" s="511" t="s">
        <v>1861</v>
      </c>
      <c r="Z2309" s="511" t="s">
        <v>1861</v>
      </c>
      <c r="AA2309" s="511" t="s">
        <v>1861</v>
      </c>
      <c r="AB2309" s="511" t="s">
        <v>1861</v>
      </c>
      <c r="AC2309" s="511" t="s">
        <v>1861</v>
      </c>
      <c r="AD2309" s="511" t="s">
        <v>1861</v>
      </c>
      <c r="AE2309" s="511" t="s">
        <v>1861</v>
      </c>
      <c r="AF2309" s="417" t="s">
        <v>10107</v>
      </c>
      <c r="AG2309" s="417"/>
      <c r="AH2309" s="417"/>
      <c r="AI2309" s="417"/>
      <c r="AJ2309" s="417" t="s">
        <v>6711</v>
      </c>
      <c r="AK2309" s="417" t="s">
        <v>6712</v>
      </c>
      <c r="AL2309" s="417">
        <v>43</v>
      </c>
      <c r="AM2309" s="417">
        <v>16</v>
      </c>
      <c r="AN2309" s="1126">
        <v>50.96</v>
      </c>
      <c r="AO2309" s="417">
        <v>25</v>
      </c>
      <c r="AP2309" s="417">
        <v>23</v>
      </c>
      <c r="AQ2309" s="417">
        <v>26.88</v>
      </c>
      <c r="AR2309" s="417">
        <f t="shared" si="252"/>
        <v>43.28082222222222</v>
      </c>
      <c r="AS2309" s="417">
        <f t="shared" si="253"/>
        <v>25.390799999999999</v>
      </c>
      <c r="AT2309" s="417" t="s">
        <v>34</v>
      </c>
      <c r="AU2309" s="417"/>
      <c r="AV2309" s="418"/>
      <c r="AW2309" s="420"/>
      <c r="AX2309" s="418"/>
      <c r="AY2309" s="420"/>
      <c r="AZ2309" s="418"/>
      <c r="BA2309" s="420"/>
      <c r="BB2309" s="418"/>
      <c r="BC2309" s="420"/>
      <c r="BD2309" s="418"/>
      <c r="BE2309" s="420"/>
      <c r="BF2309" s="417"/>
      <c r="BG2309" s="423"/>
      <c r="BH2309" s="111"/>
    </row>
    <row r="2310" spans="1:60" s="110" customFormat="1" ht="25.5" x14ac:dyDescent="0.2">
      <c r="A2310" s="180">
        <v>815</v>
      </c>
      <c r="B2310" s="180" t="s">
        <v>598</v>
      </c>
      <c r="C2310" s="507">
        <v>12770023</v>
      </c>
      <c r="D2310" s="508">
        <v>40618</v>
      </c>
      <c r="E2310" s="508">
        <v>40618</v>
      </c>
      <c r="F2310" s="508">
        <v>41714</v>
      </c>
      <c r="G2310" s="509">
        <v>-7777</v>
      </c>
      <c r="H2310" s="180" t="s">
        <v>9526</v>
      </c>
      <c r="I2310" s="180" t="s">
        <v>1512</v>
      </c>
      <c r="J2310" s="180"/>
      <c r="K2310" s="180" t="s">
        <v>33</v>
      </c>
      <c r="L2310" s="180" t="s">
        <v>613</v>
      </c>
      <c r="M2310" s="180" t="s">
        <v>86</v>
      </c>
      <c r="N2310" s="180" t="s">
        <v>41</v>
      </c>
      <c r="O2310" s="180" t="s">
        <v>6713</v>
      </c>
      <c r="P2310" s="506">
        <v>4282</v>
      </c>
      <c r="Q2310" s="180" t="s">
        <v>560</v>
      </c>
      <c r="R2310" s="180" t="s">
        <v>4028</v>
      </c>
      <c r="S2310" s="510" t="s">
        <v>2661</v>
      </c>
      <c r="T2310" s="180">
        <v>-7777</v>
      </c>
      <c r="U2310" s="180">
        <v>-9999</v>
      </c>
      <c r="V2310" s="180">
        <v>0.5</v>
      </c>
      <c r="W2310" s="180">
        <v>-7777</v>
      </c>
      <c r="X2310" s="180">
        <v>-7777</v>
      </c>
      <c r="Y2310" s="180">
        <v>-7777</v>
      </c>
      <c r="Z2310" s="180">
        <v>-7777</v>
      </c>
      <c r="AA2310" s="180">
        <v>-7777</v>
      </c>
      <c r="AB2310" s="180">
        <v>-7777</v>
      </c>
      <c r="AC2310" s="180">
        <v>-7777</v>
      </c>
      <c r="AD2310" s="180">
        <v>-7777</v>
      </c>
      <c r="AE2310" s="180">
        <v>-7777</v>
      </c>
      <c r="AF2310" s="180" t="s">
        <v>6714</v>
      </c>
      <c r="AG2310" s="180">
        <v>4678725.0199999996</v>
      </c>
      <c r="AH2310" s="180">
        <v>9486897.5299999993</v>
      </c>
      <c r="AI2310" s="180"/>
      <c r="AJ2310" s="180"/>
      <c r="AK2310" s="180"/>
      <c r="AL2310" s="180"/>
      <c r="AM2310" s="180"/>
      <c r="AN2310" s="1120"/>
      <c r="AO2310" s="180"/>
      <c r="AP2310" s="180"/>
      <c r="AQ2310" s="180"/>
      <c r="AR2310" s="180">
        <f t="shared" si="252"/>
        <v>0</v>
      </c>
      <c r="AS2310" s="180">
        <f t="shared" si="253"/>
        <v>0</v>
      </c>
      <c r="AT2310" s="180" t="s">
        <v>43</v>
      </c>
      <c r="AU2310" s="180"/>
      <c r="AV2310" s="506"/>
      <c r="AW2310" s="508"/>
      <c r="AX2310" s="506">
        <v>1241</v>
      </c>
      <c r="AY2310" s="508">
        <v>41626</v>
      </c>
      <c r="AZ2310" s="506"/>
      <c r="BA2310" s="508"/>
      <c r="BB2310" s="506"/>
      <c r="BC2310" s="508"/>
      <c r="BD2310" s="506"/>
      <c r="BE2310" s="508"/>
      <c r="BF2310" s="180" t="s">
        <v>9709</v>
      </c>
      <c r="BG2310" s="180"/>
      <c r="BH2310" s="111"/>
    </row>
    <row r="2311" spans="1:60" s="110" customFormat="1" ht="25.5" x14ac:dyDescent="0.2">
      <c r="A2311" s="24"/>
      <c r="B2311" s="24" t="s">
        <v>598</v>
      </c>
      <c r="C2311" s="26">
        <v>12770023</v>
      </c>
      <c r="D2311" s="27">
        <v>40618</v>
      </c>
      <c r="E2311" s="27">
        <v>40618</v>
      </c>
      <c r="F2311" s="27">
        <v>41714</v>
      </c>
      <c r="G2311" s="29">
        <v>-7777</v>
      </c>
      <c r="H2311" s="24" t="s">
        <v>9526</v>
      </c>
      <c r="I2311" s="24" t="s">
        <v>1512</v>
      </c>
      <c r="J2311" s="24"/>
      <c r="K2311" s="24" t="s">
        <v>33</v>
      </c>
      <c r="L2311" s="24" t="s">
        <v>613</v>
      </c>
      <c r="M2311" s="24" t="s">
        <v>86</v>
      </c>
      <c r="N2311" s="24" t="s">
        <v>41</v>
      </c>
      <c r="O2311" s="24" t="s">
        <v>6715</v>
      </c>
      <c r="P2311" s="25">
        <v>4282</v>
      </c>
      <c r="Q2311" s="24" t="s">
        <v>560</v>
      </c>
      <c r="R2311" s="24" t="s">
        <v>4028</v>
      </c>
      <c r="S2311" s="273" t="s">
        <v>2661</v>
      </c>
      <c r="T2311" s="24">
        <v>-7777</v>
      </c>
      <c r="U2311" s="24">
        <v>-9999</v>
      </c>
      <c r="V2311" s="24">
        <v>0.5</v>
      </c>
      <c r="W2311" s="24">
        <v>-7777</v>
      </c>
      <c r="X2311" s="24">
        <v>-7777</v>
      </c>
      <c r="Y2311" s="24">
        <v>-7777</v>
      </c>
      <c r="Z2311" s="24">
        <v>-7777</v>
      </c>
      <c r="AA2311" s="24">
        <v>-7777</v>
      </c>
      <c r="AB2311" s="24">
        <v>-7777</v>
      </c>
      <c r="AC2311" s="24">
        <v>-7777</v>
      </c>
      <c r="AD2311" s="24">
        <v>-7777</v>
      </c>
      <c r="AE2311" s="24">
        <v>-7777</v>
      </c>
      <c r="AF2311" s="24" t="s">
        <v>6716</v>
      </c>
      <c r="AG2311" s="24">
        <v>4678337.8099999996</v>
      </c>
      <c r="AH2311" s="24">
        <v>9487280.2300000004</v>
      </c>
      <c r="AI2311" s="24"/>
      <c r="AJ2311" s="24"/>
      <c r="AK2311" s="24"/>
      <c r="AL2311" s="24"/>
      <c r="AM2311" s="24"/>
      <c r="AN2311" s="1112"/>
      <c r="AO2311" s="24"/>
      <c r="AP2311" s="24"/>
      <c r="AQ2311" s="24"/>
      <c r="AR2311" s="24">
        <f t="shared" si="252"/>
        <v>0</v>
      </c>
      <c r="AS2311" s="24">
        <f t="shared" si="253"/>
        <v>0</v>
      </c>
      <c r="AT2311" s="24" t="s">
        <v>43</v>
      </c>
      <c r="AU2311" s="24"/>
      <c r="AV2311" s="25"/>
      <c r="AW2311" s="27"/>
      <c r="AX2311" s="25">
        <v>1241</v>
      </c>
      <c r="AY2311" s="27">
        <v>41626</v>
      </c>
      <c r="AZ2311" s="25"/>
      <c r="BA2311" s="27"/>
      <c r="BB2311" s="25"/>
      <c r="BC2311" s="27"/>
      <c r="BD2311" s="25"/>
      <c r="BE2311" s="27"/>
      <c r="BF2311" s="24" t="s">
        <v>9709</v>
      </c>
      <c r="BG2311" s="24"/>
      <c r="BH2311" s="111"/>
    </row>
    <row r="2312" spans="1:60" s="110" customFormat="1" ht="25.5" x14ac:dyDescent="0.2">
      <c r="A2312" s="45"/>
      <c r="B2312" s="45" t="s">
        <v>598</v>
      </c>
      <c r="C2312" s="144">
        <v>12770023</v>
      </c>
      <c r="D2312" s="31">
        <v>40618</v>
      </c>
      <c r="E2312" s="31">
        <v>40618</v>
      </c>
      <c r="F2312" s="31">
        <v>42810</v>
      </c>
      <c r="G2312" s="142">
        <v>-7777</v>
      </c>
      <c r="H2312" s="45" t="s">
        <v>9526</v>
      </c>
      <c r="I2312" s="45" t="s">
        <v>1512</v>
      </c>
      <c r="J2312" s="45"/>
      <c r="K2312" s="45" t="s">
        <v>33</v>
      </c>
      <c r="L2312" s="45" t="s">
        <v>613</v>
      </c>
      <c r="M2312" s="45" t="s">
        <v>86</v>
      </c>
      <c r="N2312" s="45" t="s">
        <v>41</v>
      </c>
      <c r="O2312" s="45" t="s">
        <v>6713</v>
      </c>
      <c r="P2312" s="147">
        <v>4282</v>
      </c>
      <c r="Q2312" s="45" t="s">
        <v>560</v>
      </c>
      <c r="R2312" s="45" t="s">
        <v>4028</v>
      </c>
      <c r="S2312" s="272" t="s">
        <v>2661</v>
      </c>
      <c r="T2312" s="45">
        <v>-7777</v>
      </c>
      <c r="U2312" s="45">
        <v>-9999</v>
      </c>
      <c r="V2312" s="45">
        <v>0.5</v>
      </c>
      <c r="W2312" s="45">
        <v>-7777</v>
      </c>
      <c r="X2312" s="45">
        <v>-7777</v>
      </c>
      <c r="Y2312" s="45">
        <v>-7777</v>
      </c>
      <c r="Z2312" s="45">
        <v>-7777</v>
      </c>
      <c r="AA2312" s="45">
        <v>-7777</v>
      </c>
      <c r="AB2312" s="45">
        <v>-7777</v>
      </c>
      <c r="AC2312" s="45">
        <v>-7777</v>
      </c>
      <c r="AD2312" s="45">
        <v>-7777</v>
      </c>
      <c r="AE2312" s="45">
        <v>-7777</v>
      </c>
      <c r="AF2312" s="45" t="s">
        <v>6714</v>
      </c>
      <c r="AG2312" s="45">
        <v>4678725.0199999996</v>
      </c>
      <c r="AH2312" s="45">
        <v>9486897.5299999993</v>
      </c>
      <c r="AI2312" s="45"/>
      <c r="AJ2312" s="45"/>
      <c r="AK2312" s="45"/>
      <c r="AL2312" s="45"/>
      <c r="AM2312" s="45"/>
      <c r="AN2312" s="1109"/>
      <c r="AO2312" s="45"/>
      <c r="AP2312" s="45"/>
      <c r="AQ2312" s="45"/>
      <c r="AR2312" s="45">
        <f t="shared" si="252"/>
        <v>0</v>
      </c>
      <c r="AS2312" s="45">
        <f t="shared" si="253"/>
        <v>0</v>
      </c>
      <c r="AT2312" s="45" t="s">
        <v>34</v>
      </c>
      <c r="AU2312" s="45"/>
      <c r="AV2312" s="147"/>
      <c r="AW2312" s="31"/>
      <c r="AX2312" s="147"/>
      <c r="AY2312" s="31"/>
      <c r="AZ2312" s="147"/>
      <c r="BA2312" s="31"/>
      <c r="BB2312" s="147"/>
      <c r="BC2312" s="31"/>
      <c r="BD2312" s="147"/>
      <c r="BE2312" s="31"/>
      <c r="BF2312" s="45"/>
      <c r="BG2312" s="45"/>
      <c r="BH2312" s="111"/>
    </row>
    <row r="2313" spans="1:60" s="110" customFormat="1" ht="26.25" thickBot="1" x14ac:dyDescent="0.25">
      <c r="A2313" s="169"/>
      <c r="B2313" s="169" t="s">
        <v>598</v>
      </c>
      <c r="C2313" s="159">
        <v>12770023</v>
      </c>
      <c r="D2313" s="113">
        <v>40618</v>
      </c>
      <c r="E2313" s="113">
        <v>40618</v>
      </c>
      <c r="F2313" s="113">
        <v>42810</v>
      </c>
      <c r="G2313" s="158">
        <v>-7777</v>
      </c>
      <c r="H2313" s="169" t="s">
        <v>9526</v>
      </c>
      <c r="I2313" s="169" t="s">
        <v>1512</v>
      </c>
      <c r="J2313" s="169"/>
      <c r="K2313" s="169" t="s">
        <v>33</v>
      </c>
      <c r="L2313" s="169" t="s">
        <v>613</v>
      </c>
      <c r="M2313" s="169" t="s">
        <v>86</v>
      </c>
      <c r="N2313" s="169" t="s">
        <v>41</v>
      </c>
      <c r="O2313" s="169" t="s">
        <v>6715</v>
      </c>
      <c r="P2313" s="112">
        <v>4282</v>
      </c>
      <c r="Q2313" s="169" t="s">
        <v>560</v>
      </c>
      <c r="R2313" s="169" t="s">
        <v>4028</v>
      </c>
      <c r="S2313" s="276" t="s">
        <v>2661</v>
      </c>
      <c r="T2313" s="169">
        <v>-7777</v>
      </c>
      <c r="U2313" s="169">
        <v>-9999</v>
      </c>
      <c r="V2313" s="169">
        <v>0.5</v>
      </c>
      <c r="W2313" s="169">
        <v>-7777</v>
      </c>
      <c r="X2313" s="169">
        <v>-7777</v>
      </c>
      <c r="Y2313" s="169">
        <v>-7777</v>
      </c>
      <c r="Z2313" s="169">
        <v>-7777</v>
      </c>
      <c r="AA2313" s="169">
        <v>-7777</v>
      </c>
      <c r="AB2313" s="169">
        <v>-7777</v>
      </c>
      <c r="AC2313" s="169">
        <v>-7777</v>
      </c>
      <c r="AD2313" s="169">
        <v>-7777</v>
      </c>
      <c r="AE2313" s="169">
        <v>-7777</v>
      </c>
      <c r="AF2313" s="169" t="s">
        <v>6716</v>
      </c>
      <c r="AG2313" s="169">
        <v>4678337.8099999996</v>
      </c>
      <c r="AH2313" s="169">
        <v>9487280.2300000004</v>
      </c>
      <c r="AI2313" s="169"/>
      <c r="AJ2313" s="169"/>
      <c r="AK2313" s="169"/>
      <c r="AL2313" s="169"/>
      <c r="AM2313" s="169"/>
      <c r="AN2313" s="1110"/>
      <c r="AO2313" s="169"/>
      <c r="AP2313" s="169"/>
      <c r="AQ2313" s="169"/>
      <c r="AR2313" s="169">
        <f t="shared" si="252"/>
        <v>0</v>
      </c>
      <c r="AS2313" s="169">
        <f t="shared" si="253"/>
        <v>0</v>
      </c>
      <c r="AT2313" s="169" t="s">
        <v>34</v>
      </c>
      <c r="AU2313" s="169"/>
      <c r="AV2313" s="112"/>
      <c r="AW2313" s="113"/>
      <c r="AX2313" s="112"/>
      <c r="AY2313" s="113"/>
      <c r="AZ2313" s="112"/>
      <c r="BA2313" s="113"/>
      <c r="BB2313" s="112"/>
      <c r="BC2313" s="113"/>
      <c r="BD2313" s="112"/>
      <c r="BE2313" s="113"/>
      <c r="BF2313" s="169"/>
      <c r="BG2313" s="169"/>
      <c r="BH2313" s="111"/>
    </row>
    <row r="2314" spans="1:60" s="110" customFormat="1" ht="39" thickBot="1" x14ac:dyDescent="0.25">
      <c r="A2314" s="496">
        <v>816</v>
      </c>
      <c r="B2314" s="497" t="s">
        <v>10347</v>
      </c>
      <c r="C2314" s="499">
        <v>12770024</v>
      </c>
      <c r="D2314" s="500">
        <v>40827</v>
      </c>
      <c r="E2314" s="500">
        <v>40827</v>
      </c>
      <c r="F2314" s="500">
        <v>42349</v>
      </c>
      <c r="G2314" s="501">
        <v>-7777</v>
      </c>
      <c r="H2314" s="497" t="s">
        <v>9527</v>
      </c>
      <c r="I2314" s="497" t="s">
        <v>707</v>
      </c>
      <c r="J2314" s="497"/>
      <c r="K2314" s="497" t="s">
        <v>58</v>
      </c>
      <c r="L2314" s="497" t="s">
        <v>407</v>
      </c>
      <c r="M2314" s="497" t="s">
        <v>152</v>
      </c>
      <c r="N2314" s="497" t="s">
        <v>132</v>
      </c>
      <c r="O2314" s="497"/>
      <c r="P2314" s="498">
        <v>36470</v>
      </c>
      <c r="Q2314" s="497" t="s">
        <v>560</v>
      </c>
      <c r="R2314" s="497" t="s">
        <v>2643</v>
      </c>
      <c r="S2314" s="502" t="s">
        <v>10578</v>
      </c>
      <c r="T2314" s="497">
        <v>-7777</v>
      </c>
      <c r="U2314" s="497">
        <v>4</v>
      </c>
      <c r="V2314" s="497">
        <v>100</v>
      </c>
      <c r="W2314" s="497">
        <v>-7777</v>
      </c>
      <c r="X2314" s="497">
        <v>-7777</v>
      </c>
      <c r="Y2314" s="497">
        <v>-7777</v>
      </c>
      <c r="Z2314" s="497">
        <v>-7777</v>
      </c>
      <c r="AA2314" s="503">
        <v>17400</v>
      </c>
      <c r="AB2314" s="497">
        <v>-7777</v>
      </c>
      <c r="AC2314" s="497">
        <v>-7777</v>
      </c>
      <c r="AD2314" s="497">
        <v>-7777</v>
      </c>
      <c r="AE2314" s="497">
        <v>-7777</v>
      </c>
      <c r="AF2314" s="497"/>
      <c r="AG2314" s="497"/>
      <c r="AH2314" s="497"/>
      <c r="AI2314" s="497">
        <v>176.35</v>
      </c>
      <c r="AJ2314" s="497" t="s">
        <v>8696</v>
      </c>
      <c r="AK2314" s="497" t="s">
        <v>8697</v>
      </c>
      <c r="AL2314" s="497">
        <v>43</v>
      </c>
      <c r="AM2314" s="497">
        <v>23</v>
      </c>
      <c r="AN2314" s="1127">
        <v>28.95</v>
      </c>
      <c r="AO2314" s="497">
        <v>26</v>
      </c>
      <c r="AP2314" s="497">
        <v>15</v>
      </c>
      <c r="AQ2314" s="497">
        <v>49.42</v>
      </c>
      <c r="AR2314" s="497">
        <f t="shared" si="252"/>
        <v>43.391374999999996</v>
      </c>
      <c r="AS2314" s="497">
        <f t="shared" si="253"/>
        <v>26.263727777777778</v>
      </c>
      <c r="AT2314" s="497" t="s">
        <v>43</v>
      </c>
      <c r="AU2314" s="497"/>
      <c r="AV2314" s="498"/>
      <c r="AW2314" s="500"/>
      <c r="AX2314" s="498"/>
      <c r="AY2314" s="500"/>
      <c r="AZ2314" s="498"/>
      <c r="BA2314" s="500"/>
      <c r="BB2314" s="498"/>
      <c r="BC2314" s="500"/>
      <c r="BD2314" s="498" t="s">
        <v>638</v>
      </c>
      <c r="BE2314" s="500">
        <v>42275</v>
      </c>
      <c r="BF2314" s="497" t="s">
        <v>11007</v>
      </c>
      <c r="BG2314" s="504"/>
      <c r="BH2314" s="111"/>
    </row>
    <row r="2315" spans="1:60" s="110" customFormat="1" ht="38.25" x14ac:dyDescent="0.2">
      <c r="A2315" s="170"/>
      <c r="B2315" s="170" t="s">
        <v>2669</v>
      </c>
      <c r="C2315" s="176">
        <v>12770025</v>
      </c>
      <c r="D2315" s="186">
        <v>40984</v>
      </c>
      <c r="E2315" s="186">
        <v>40984</v>
      </c>
      <c r="F2315" s="186">
        <v>42079</v>
      </c>
      <c r="G2315" s="148">
        <v>-7777</v>
      </c>
      <c r="H2315" s="170" t="s">
        <v>9528</v>
      </c>
      <c r="I2315" s="170" t="s">
        <v>1488</v>
      </c>
      <c r="J2315" s="170"/>
      <c r="K2315" s="170" t="s">
        <v>33</v>
      </c>
      <c r="L2315" s="170" t="s">
        <v>927</v>
      </c>
      <c r="M2315" s="170" t="s">
        <v>41</v>
      </c>
      <c r="N2315" s="170" t="s">
        <v>41</v>
      </c>
      <c r="O2315" s="170" t="s">
        <v>8698</v>
      </c>
      <c r="P2315" s="175">
        <v>58459</v>
      </c>
      <c r="Q2315" s="170" t="s">
        <v>560</v>
      </c>
      <c r="R2315" s="170" t="s">
        <v>2643</v>
      </c>
      <c r="S2315" s="277" t="s">
        <v>1046</v>
      </c>
      <c r="T2315" s="170">
        <v>-7777</v>
      </c>
      <c r="U2315" s="170">
        <v>-9999</v>
      </c>
      <c r="V2315" s="170">
        <v>1054.3</v>
      </c>
      <c r="W2315" s="170">
        <v>-7777</v>
      </c>
      <c r="X2315" s="170">
        <v>-7777</v>
      </c>
      <c r="Y2315" s="170">
        <v>-7777</v>
      </c>
      <c r="Z2315" s="170">
        <v>-7777</v>
      </c>
      <c r="AA2315" s="170">
        <v>-7777</v>
      </c>
      <c r="AB2315" s="170">
        <v>-7777</v>
      </c>
      <c r="AC2315" s="170">
        <v>-7777</v>
      </c>
      <c r="AD2315" s="170">
        <v>-7777</v>
      </c>
      <c r="AE2315" s="170">
        <v>-7777</v>
      </c>
      <c r="AF2315" s="170"/>
      <c r="AG2315" s="170"/>
      <c r="AH2315" s="170"/>
      <c r="AI2315" s="170"/>
      <c r="AJ2315" s="170" t="s">
        <v>6717</v>
      </c>
      <c r="AK2315" s="170" t="s">
        <v>6718</v>
      </c>
      <c r="AL2315" s="170">
        <v>43</v>
      </c>
      <c r="AM2315" s="170">
        <v>2</v>
      </c>
      <c r="AN2315" s="1118">
        <v>49.7</v>
      </c>
      <c r="AO2315" s="170">
        <v>25</v>
      </c>
      <c r="AP2315" s="170">
        <v>38</v>
      </c>
      <c r="AQ2315" s="170">
        <v>57.4</v>
      </c>
      <c r="AR2315" s="170">
        <f t="shared" si="252"/>
        <v>43.047138888888888</v>
      </c>
      <c r="AS2315" s="170">
        <f t="shared" si="253"/>
        <v>25.649277777777776</v>
      </c>
      <c r="AT2315" s="170" t="s">
        <v>34</v>
      </c>
      <c r="AU2315" s="170"/>
      <c r="AV2315" s="175"/>
      <c r="AW2315" s="186"/>
      <c r="AX2315" s="175"/>
      <c r="AY2315" s="186"/>
      <c r="AZ2315" s="175"/>
      <c r="BA2315" s="186"/>
      <c r="BB2315" s="175"/>
      <c r="BC2315" s="186"/>
      <c r="BD2315" s="175"/>
      <c r="BE2315" s="186"/>
      <c r="BF2315" s="170"/>
      <c r="BG2315" s="170"/>
      <c r="BH2315" s="111"/>
    </row>
    <row r="2316" spans="1:60" s="110" customFormat="1" ht="39" thickBot="1" x14ac:dyDescent="0.25">
      <c r="A2316" s="169"/>
      <c r="B2316" s="169" t="s">
        <v>2669</v>
      </c>
      <c r="C2316" s="159">
        <v>12770025</v>
      </c>
      <c r="D2316" s="113">
        <v>40984</v>
      </c>
      <c r="E2316" s="113">
        <v>40984</v>
      </c>
      <c r="F2316" s="113">
        <v>42079</v>
      </c>
      <c r="G2316" s="158">
        <v>-7777</v>
      </c>
      <c r="H2316" s="169" t="s">
        <v>9528</v>
      </c>
      <c r="I2316" s="169" t="s">
        <v>1488</v>
      </c>
      <c r="J2316" s="169"/>
      <c r="K2316" s="169" t="s">
        <v>33</v>
      </c>
      <c r="L2316" s="169" t="s">
        <v>927</v>
      </c>
      <c r="M2316" s="169" t="s">
        <v>41</v>
      </c>
      <c r="N2316" s="169" t="s">
        <v>41</v>
      </c>
      <c r="O2316" s="169" t="s">
        <v>8698</v>
      </c>
      <c r="P2316" s="112">
        <v>58459</v>
      </c>
      <c r="Q2316" s="169" t="s">
        <v>560</v>
      </c>
      <c r="R2316" s="169" t="s">
        <v>2643</v>
      </c>
      <c r="S2316" s="276" t="s">
        <v>1046</v>
      </c>
      <c r="T2316" s="169" t="s">
        <v>1861</v>
      </c>
      <c r="U2316" s="169" t="s">
        <v>1861</v>
      </c>
      <c r="V2316" s="169" t="s">
        <v>1861</v>
      </c>
      <c r="W2316" s="169" t="s">
        <v>1861</v>
      </c>
      <c r="X2316" s="169" t="s">
        <v>1861</v>
      </c>
      <c r="Y2316" s="169" t="s">
        <v>1861</v>
      </c>
      <c r="Z2316" s="169" t="s">
        <v>1861</v>
      </c>
      <c r="AA2316" s="169" t="s">
        <v>1861</v>
      </c>
      <c r="AB2316" s="169" t="s">
        <v>1861</v>
      </c>
      <c r="AC2316" s="169" t="s">
        <v>1861</v>
      </c>
      <c r="AD2316" s="169" t="s">
        <v>1861</v>
      </c>
      <c r="AE2316" s="169" t="s">
        <v>1861</v>
      </c>
      <c r="AF2316" s="169"/>
      <c r="AG2316" s="169"/>
      <c r="AH2316" s="169"/>
      <c r="AI2316" s="169"/>
      <c r="AJ2316" s="169" t="s">
        <v>6719</v>
      </c>
      <c r="AK2316" s="169" t="s">
        <v>6720</v>
      </c>
      <c r="AL2316" s="169">
        <v>43</v>
      </c>
      <c r="AM2316" s="169">
        <v>2</v>
      </c>
      <c r="AN2316" s="1110">
        <v>42.4</v>
      </c>
      <c r="AO2316" s="169">
        <v>25</v>
      </c>
      <c r="AP2316" s="169">
        <v>39</v>
      </c>
      <c r="AQ2316" s="169">
        <v>39.9</v>
      </c>
      <c r="AR2316" s="169">
        <f t="shared" si="252"/>
        <v>43.045111111111112</v>
      </c>
      <c r="AS2316" s="169">
        <f t="shared" si="253"/>
        <v>25.66108333333333</v>
      </c>
      <c r="AT2316" s="169" t="s">
        <v>34</v>
      </c>
      <c r="AU2316" s="169"/>
      <c r="AV2316" s="112"/>
      <c r="AW2316" s="113"/>
      <c r="AX2316" s="112"/>
      <c r="AY2316" s="113"/>
      <c r="AZ2316" s="112"/>
      <c r="BA2316" s="113"/>
      <c r="BB2316" s="112"/>
      <c r="BC2316" s="113"/>
      <c r="BD2316" s="112"/>
      <c r="BE2316" s="113"/>
      <c r="BF2316" s="169"/>
      <c r="BG2316" s="169"/>
      <c r="BH2316" s="111"/>
    </row>
    <row r="2317" spans="1:60" s="110" customFormat="1" ht="26.25" thickBot="1" x14ac:dyDescent="0.25">
      <c r="A2317" s="493">
        <v>817</v>
      </c>
      <c r="B2317" s="467" t="s">
        <v>2768</v>
      </c>
      <c r="C2317" s="494">
        <v>12770026</v>
      </c>
      <c r="D2317" s="469">
        <v>41019</v>
      </c>
      <c r="E2317" s="469">
        <v>41019</v>
      </c>
      <c r="F2317" s="469">
        <v>42114</v>
      </c>
      <c r="G2317" s="472">
        <v>-7777</v>
      </c>
      <c r="H2317" s="467" t="s">
        <v>9529</v>
      </c>
      <c r="I2317" s="467" t="s">
        <v>1528</v>
      </c>
      <c r="J2317" s="467"/>
      <c r="K2317" s="467" t="s">
        <v>33</v>
      </c>
      <c r="L2317" s="467" t="s">
        <v>45</v>
      </c>
      <c r="M2317" s="467" t="s">
        <v>45</v>
      </c>
      <c r="N2317" s="467" t="s">
        <v>41</v>
      </c>
      <c r="O2317" s="467" t="s">
        <v>3216</v>
      </c>
      <c r="P2317" s="468">
        <v>27190</v>
      </c>
      <c r="Q2317" s="467" t="s">
        <v>560</v>
      </c>
      <c r="R2317" s="467" t="s">
        <v>4028</v>
      </c>
      <c r="S2317" s="471" t="s">
        <v>6721</v>
      </c>
      <c r="T2317" s="467">
        <v>-7777</v>
      </c>
      <c r="U2317" s="467">
        <v>4</v>
      </c>
      <c r="V2317" s="467">
        <v>-9999</v>
      </c>
      <c r="W2317" s="467">
        <v>-7777</v>
      </c>
      <c r="X2317" s="467">
        <v>-7777</v>
      </c>
      <c r="Y2317" s="467">
        <v>-7777</v>
      </c>
      <c r="Z2317" s="467">
        <v>-7777</v>
      </c>
      <c r="AA2317" s="467">
        <v>-7777</v>
      </c>
      <c r="AB2317" s="467">
        <v>-7777</v>
      </c>
      <c r="AC2317" s="467">
        <v>-7777</v>
      </c>
      <c r="AD2317" s="467">
        <v>-7777</v>
      </c>
      <c r="AE2317" s="467">
        <v>-7777</v>
      </c>
      <c r="AF2317" s="467"/>
      <c r="AG2317" s="467"/>
      <c r="AH2317" s="467"/>
      <c r="AI2317" s="467"/>
      <c r="AJ2317" s="467" t="s">
        <v>6065</v>
      </c>
      <c r="AK2317" s="467" t="s">
        <v>6066</v>
      </c>
      <c r="AL2317" s="467">
        <v>42</v>
      </c>
      <c r="AM2317" s="467">
        <v>55</v>
      </c>
      <c r="AN2317" s="1119">
        <v>48.2</v>
      </c>
      <c r="AO2317" s="467">
        <v>25</v>
      </c>
      <c r="AP2317" s="467">
        <v>52</v>
      </c>
      <c r="AQ2317" s="467">
        <v>0.9</v>
      </c>
      <c r="AR2317" s="467">
        <f t="shared" si="252"/>
        <v>42.930055555555555</v>
      </c>
      <c r="AS2317" s="467">
        <f t="shared" si="253"/>
        <v>25.866916666666668</v>
      </c>
      <c r="AT2317" s="467" t="s">
        <v>34</v>
      </c>
      <c r="AU2317" s="467"/>
      <c r="AV2317" s="468"/>
      <c r="AW2317" s="469"/>
      <c r="AX2317" s="468"/>
      <c r="AY2317" s="469"/>
      <c r="AZ2317" s="468"/>
      <c r="BA2317" s="469"/>
      <c r="BB2317" s="468"/>
      <c r="BC2317" s="469"/>
      <c r="BD2317" s="468"/>
      <c r="BE2317" s="469"/>
      <c r="BF2317" s="467"/>
      <c r="BG2317" s="495"/>
      <c r="BH2317" s="111"/>
    </row>
    <row r="2318" spans="1:60" s="110" customFormat="1" ht="25.5" x14ac:dyDescent="0.2">
      <c r="A2318" s="170">
        <v>818</v>
      </c>
      <c r="B2318" s="170" t="s">
        <v>116</v>
      </c>
      <c r="C2318" s="176">
        <v>12770027</v>
      </c>
      <c r="D2318" s="186">
        <v>41037</v>
      </c>
      <c r="E2318" s="186">
        <v>41037</v>
      </c>
      <c r="F2318" s="186">
        <v>42132</v>
      </c>
      <c r="G2318" s="148">
        <v>-7777</v>
      </c>
      <c r="H2318" s="170" t="s">
        <v>1426</v>
      </c>
      <c r="I2318" s="170" t="s">
        <v>1489</v>
      </c>
      <c r="J2318" s="170"/>
      <c r="K2318" s="170" t="s">
        <v>33</v>
      </c>
      <c r="L2318" s="170" t="s">
        <v>32</v>
      </c>
      <c r="M2318" s="170" t="s">
        <v>32</v>
      </c>
      <c r="N2318" s="170" t="s">
        <v>32</v>
      </c>
      <c r="O2318" s="170" t="s">
        <v>3217</v>
      </c>
      <c r="P2318" s="175">
        <v>14218</v>
      </c>
      <c r="Q2318" s="170" t="s">
        <v>560</v>
      </c>
      <c r="R2318" s="170" t="s">
        <v>2741</v>
      </c>
      <c r="S2318" s="277" t="s">
        <v>1426</v>
      </c>
      <c r="T2318" s="170">
        <v>-7777</v>
      </c>
      <c r="U2318" s="170">
        <v>-9999</v>
      </c>
      <c r="V2318" s="170">
        <v>173</v>
      </c>
      <c r="W2318" s="170">
        <v>-7777</v>
      </c>
      <c r="X2318" s="170">
        <v>-7777</v>
      </c>
      <c r="Y2318" s="170">
        <v>-7777</v>
      </c>
      <c r="Z2318" s="170">
        <v>-7777</v>
      </c>
      <c r="AA2318" s="170">
        <v>-7777</v>
      </c>
      <c r="AB2318" s="170">
        <v>-7777</v>
      </c>
      <c r="AC2318" s="170">
        <v>-7777</v>
      </c>
      <c r="AD2318" s="170">
        <v>-7777</v>
      </c>
      <c r="AE2318" s="170">
        <v>-7777</v>
      </c>
      <c r="AF2318" s="170" t="s">
        <v>686</v>
      </c>
      <c r="AG2318" s="170"/>
      <c r="AH2318" s="170"/>
      <c r="AI2318" s="170"/>
      <c r="AJ2318" s="170" t="s">
        <v>6722</v>
      </c>
      <c r="AK2318" s="170" t="s">
        <v>6723</v>
      </c>
      <c r="AL2318" s="170">
        <v>42</v>
      </c>
      <c r="AM2318" s="170">
        <v>52</v>
      </c>
      <c r="AN2318" s="1118">
        <v>1.95</v>
      </c>
      <c r="AO2318" s="170">
        <v>25</v>
      </c>
      <c r="AP2318" s="170">
        <v>19</v>
      </c>
      <c r="AQ2318" s="170">
        <v>16.18</v>
      </c>
      <c r="AR2318" s="170">
        <f t="shared" si="252"/>
        <v>42.86720833333333</v>
      </c>
      <c r="AS2318" s="170">
        <f t="shared" si="253"/>
        <v>25.32116111111111</v>
      </c>
      <c r="AT2318" s="170" t="s">
        <v>34</v>
      </c>
      <c r="AU2318" s="170"/>
      <c r="AV2318" s="175"/>
      <c r="AW2318" s="186"/>
      <c r="AX2318" s="175"/>
      <c r="AY2318" s="186"/>
      <c r="AZ2318" s="175"/>
      <c r="BA2318" s="186"/>
      <c r="BB2318" s="175"/>
      <c r="BC2318" s="186"/>
      <c r="BD2318" s="175"/>
      <c r="BE2318" s="186"/>
      <c r="BF2318" s="170"/>
      <c r="BG2318" s="170"/>
      <c r="BH2318" s="111"/>
    </row>
    <row r="2319" spans="1:60" s="110" customFormat="1" ht="26.25" thickBot="1" x14ac:dyDescent="0.25">
      <c r="A2319" s="169"/>
      <c r="B2319" s="169" t="s">
        <v>116</v>
      </c>
      <c r="C2319" s="159">
        <v>12770027</v>
      </c>
      <c r="D2319" s="113">
        <v>41037</v>
      </c>
      <c r="E2319" s="113">
        <v>41037</v>
      </c>
      <c r="F2319" s="113">
        <v>42132</v>
      </c>
      <c r="G2319" s="158">
        <v>-7777</v>
      </c>
      <c r="H2319" s="169" t="s">
        <v>1426</v>
      </c>
      <c r="I2319" s="169" t="s">
        <v>1489</v>
      </c>
      <c r="J2319" s="169"/>
      <c r="K2319" s="169" t="s">
        <v>33</v>
      </c>
      <c r="L2319" s="169" t="s">
        <v>32</v>
      </c>
      <c r="M2319" s="169" t="s">
        <v>32</v>
      </c>
      <c r="N2319" s="169" t="s">
        <v>32</v>
      </c>
      <c r="O2319" s="169" t="s">
        <v>3217</v>
      </c>
      <c r="P2319" s="112">
        <v>14218</v>
      </c>
      <c r="Q2319" s="169" t="s">
        <v>560</v>
      </c>
      <c r="R2319" s="169" t="s">
        <v>2741</v>
      </c>
      <c r="S2319" s="276" t="s">
        <v>1426</v>
      </c>
      <c r="T2319" s="169" t="s">
        <v>1861</v>
      </c>
      <c r="U2319" s="169" t="s">
        <v>1861</v>
      </c>
      <c r="V2319" s="169" t="s">
        <v>1861</v>
      </c>
      <c r="W2319" s="169" t="s">
        <v>1861</v>
      </c>
      <c r="X2319" s="169" t="s">
        <v>1861</v>
      </c>
      <c r="Y2319" s="169" t="s">
        <v>1861</v>
      </c>
      <c r="Z2319" s="169" t="s">
        <v>1861</v>
      </c>
      <c r="AA2319" s="169" t="s">
        <v>1861</v>
      </c>
      <c r="AB2319" s="169" t="s">
        <v>1861</v>
      </c>
      <c r="AC2319" s="169" t="s">
        <v>1861</v>
      </c>
      <c r="AD2319" s="169" t="s">
        <v>1861</v>
      </c>
      <c r="AE2319" s="169" t="s">
        <v>1861</v>
      </c>
      <c r="AF2319" s="169" t="s">
        <v>687</v>
      </c>
      <c r="AG2319" s="169"/>
      <c r="AH2319" s="169"/>
      <c r="AI2319" s="169"/>
      <c r="AJ2319" s="169" t="s">
        <v>6724</v>
      </c>
      <c r="AK2319" s="169" t="s">
        <v>6725</v>
      </c>
      <c r="AL2319" s="169">
        <v>42</v>
      </c>
      <c r="AM2319" s="169">
        <v>52</v>
      </c>
      <c r="AN2319" s="1110">
        <v>2.46</v>
      </c>
      <c r="AO2319" s="169">
        <v>25</v>
      </c>
      <c r="AP2319" s="169">
        <v>19</v>
      </c>
      <c r="AQ2319" s="169">
        <v>9.58</v>
      </c>
      <c r="AR2319" s="169">
        <f t="shared" si="252"/>
        <v>42.867350000000002</v>
      </c>
      <c r="AS2319" s="169">
        <f t="shared" si="253"/>
        <v>25.319327777777776</v>
      </c>
      <c r="AT2319" s="169" t="s">
        <v>34</v>
      </c>
      <c r="AU2319" s="169"/>
      <c r="AV2319" s="112"/>
      <c r="AW2319" s="113"/>
      <c r="AX2319" s="112"/>
      <c r="AY2319" s="113"/>
      <c r="AZ2319" s="112"/>
      <c r="BA2319" s="113"/>
      <c r="BB2319" s="112"/>
      <c r="BC2319" s="113"/>
      <c r="BD2319" s="112"/>
      <c r="BE2319" s="113"/>
      <c r="BF2319" s="169"/>
      <c r="BG2319" s="169"/>
      <c r="BH2319" s="111"/>
    </row>
    <row r="2320" spans="1:60" s="110" customFormat="1" ht="25.5" x14ac:dyDescent="0.2">
      <c r="A2320" s="424">
        <v>819</v>
      </c>
      <c r="B2320" s="425" t="s">
        <v>116</v>
      </c>
      <c r="C2320" s="427">
        <v>12770028</v>
      </c>
      <c r="D2320" s="428">
        <v>41037</v>
      </c>
      <c r="E2320" s="428">
        <v>41037</v>
      </c>
      <c r="F2320" s="428">
        <v>42132</v>
      </c>
      <c r="G2320" s="478">
        <v>-7777</v>
      </c>
      <c r="H2320" s="425" t="s">
        <v>3218</v>
      </c>
      <c r="I2320" s="425" t="s">
        <v>1507</v>
      </c>
      <c r="J2320" s="425"/>
      <c r="K2320" s="425" t="s">
        <v>33</v>
      </c>
      <c r="L2320" s="425" t="s">
        <v>32</v>
      </c>
      <c r="M2320" s="425" t="s">
        <v>32</v>
      </c>
      <c r="N2320" s="425" t="s">
        <v>32</v>
      </c>
      <c r="O2320" s="425" t="s">
        <v>3217</v>
      </c>
      <c r="P2320" s="426">
        <v>14218</v>
      </c>
      <c r="Q2320" s="425" t="s">
        <v>560</v>
      </c>
      <c r="R2320" s="425" t="s">
        <v>6164</v>
      </c>
      <c r="S2320" s="430" t="s">
        <v>6726</v>
      </c>
      <c r="T2320" s="425">
        <v>-7777</v>
      </c>
      <c r="U2320" s="425">
        <v>-9999</v>
      </c>
      <c r="V2320" s="425">
        <v>157</v>
      </c>
      <c r="W2320" s="425">
        <v>-7777</v>
      </c>
      <c r="X2320" s="425">
        <v>-7777</v>
      </c>
      <c r="Y2320" s="425">
        <v>-7777</v>
      </c>
      <c r="Z2320" s="425">
        <v>-7777</v>
      </c>
      <c r="AA2320" s="425">
        <v>-7777</v>
      </c>
      <c r="AB2320" s="425">
        <v>-7777</v>
      </c>
      <c r="AC2320" s="425">
        <v>-7777</v>
      </c>
      <c r="AD2320" s="425">
        <v>-7777</v>
      </c>
      <c r="AE2320" s="425">
        <v>-7777</v>
      </c>
      <c r="AF2320" s="425" t="s">
        <v>686</v>
      </c>
      <c r="AG2320" s="425"/>
      <c r="AH2320" s="425"/>
      <c r="AI2320" s="425">
        <v>157</v>
      </c>
      <c r="AJ2320" s="425" t="s">
        <v>6727</v>
      </c>
      <c r="AK2320" s="425" t="s">
        <v>6728</v>
      </c>
      <c r="AL2320" s="425">
        <v>42</v>
      </c>
      <c r="AM2320" s="425">
        <v>50</v>
      </c>
      <c r="AN2320" s="1125">
        <v>2.0699999999999998</v>
      </c>
      <c r="AO2320" s="425">
        <v>25</v>
      </c>
      <c r="AP2320" s="425">
        <v>18</v>
      </c>
      <c r="AQ2320" s="425">
        <v>14.68</v>
      </c>
      <c r="AR2320" s="425">
        <f t="shared" si="252"/>
        <v>42.833908333333333</v>
      </c>
      <c r="AS2320" s="425">
        <f t="shared" si="253"/>
        <v>25.304077777777778</v>
      </c>
      <c r="AT2320" s="425" t="s">
        <v>34</v>
      </c>
      <c r="AU2320" s="425"/>
      <c r="AV2320" s="426"/>
      <c r="AW2320" s="428"/>
      <c r="AX2320" s="426"/>
      <c r="AY2320" s="428"/>
      <c r="AZ2320" s="426"/>
      <c r="BA2320" s="428"/>
      <c r="BB2320" s="426"/>
      <c r="BC2320" s="428"/>
      <c r="BD2320" s="426"/>
      <c r="BE2320" s="428"/>
      <c r="BF2320" s="425"/>
      <c r="BG2320" s="431"/>
      <c r="BH2320" s="111"/>
    </row>
    <row r="2321" spans="1:60" s="110" customFormat="1" ht="26.25" thickBot="1" x14ac:dyDescent="0.25">
      <c r="A2321" s="416"/>
      <c r="B2321" s="417" t="s">
        <v>116</v>
      </c>
      <c r="C2321" s="419">
        <v>12770028</v>
      </c>
      <c r="D2321" s="420">
        <v>41037</v>
      </c>
      <c r="E2321" s="420">
        <v>41037</v>
      </c>
      <c r="F2321" s="420">
        <v>42132</v>
      </c>
      <c r="G2321" s="463">
        <v>-7777</v>
      </c>
      <c r="H2321" s="417" t="s">
        <v>3218</v>
      </c>
      <c r="I2321" s="417" t="s">
        <v>1507</v>
      </c>
      <c r="J2321" s="417"/>
      <c r="K2321" s="417" t="s">
        <v>33</v>
      </c>
      <c r="L2321" s="417" t="s">
        <v>32</v>
      </c>
      <c r="M2321" s="417" t="s">
        <v>32</v>
      </c>
      <c r="N2321" s="417" t="s">
        <v>32</v>
      </c>
      <c r="O2321" s="417" t="s">
        <v>3217</v>
      </c>
      <c r="P2321" s="418">
        <v>14218</v>
      </c>
      <c r="Q2321" s="417" t="s">
        <v>560</v>
      </c>
      <c r="R2321" s="417" t="s">
        <v>2643</v>
      </c>
      <c r="S2321" s="422" t="s">
        <v>2637</v>
      </c>
      <c r="T2321" s="417" t="s">
        <v>1861</v>
      </c>
      <c r="U2321" s="417">
        <v>-9999</v>
      </c>
      <c r="V2321" s="417">
        <v>-9999</v>
      </c>
      <c r="W2321" s="417" t="s">
        <v>1861</v>
      </c>
      <c r="X2321" s="417" t="s">
        <v>1861</v>
      </c>
      <c r="Y2321" s="417" t="s">
        <v>1861</v>
      </c>
      <c r="Z2321" s="417" t="s">
        <v>1861</v>
      </c>
      <c r="AA2321" s="417" t="s">
        <v>1861</v>
      </c>
      <c r="AB2321" s="417" t="s">
        <v>1861</v>
      </c>
      <c r="AC2321" s="417" t="s">
        <v>1861</v>
      </c>
      <c r="AD2321" s="417" t="s">
        <v>1861</v>
      </c>
      <c r="AE2321" s="417" t="s">
        <v>1861</v>
      </c>
      <c r="AF2321" s="417" t="s">
        <v>687</v>
      </c>
      <c r="AG2321" s="417"/>
      <c r="AH2321" s="417"/>
      <c r="AI2321" s="417">
        <v>157</v>
      </c>
      <c r="AJ2321" s="417" t="s">
        <v>6729</v>
      </c>
      <c r="AK2321" s="417" t="s">
        <v>6730</v>
      </c>
      <c r="AL2321" s="417">
        <v>42</v>
      </c>
      <c r="AM2321" s="417">
        <v>50</v>
      </c>
      <c r="AN2321" s="1126">
        <v>0.48</v>
      </c>
      <c r="AO2321" s="417">
        <v>25</v>
      </c>
      <c r="AP2321" s="417">
        <v>18</v>
      </c>
      <c r="AQ2321" s="417">
        <v>17.91</v>
      </c>
      <c r="AR2321" s="417">
        <f t="shared" si="252"/>
        <v>42.833466666666666</v>
      </c>
      <c r="AS2321" s="417">
        <f t="shared" si="253"/>
        <v>25.304975000000002</v>
      </c>
      <c r="AT2321" s="417" t="s">
        <v>34</v>
      </c>
      <c r="AU2321" s="417"/>
      <c r="AV2321" s="418"/>
      <c r="AW2321" s="420"/>
      <c r="AX2321" s="418"/>
      <c r="AY2321" s="420"/>
      <c r="AZ2321" s="418"/>
      <c r="BA2321" s="420"/>
      <c r="BB2321" s="418"/>
      <c r="BC2321" s="420"/>
      <c r="BD2321" s="418"/>
      <c r="BE2321" s="420"/>
      <c r="BF2321" s="417"/>
      <c r="BG2321" s="423"/>
      <c r="BH2321" s="111"/>
    </row>
    <row r="2322" spans="1:60" s="110" customFormat="1" ht="25.5" x14ac:dyDescent="0.2">
      <c r="A2322" s="170">
        <v>820</v>
      </c>
      <c r="B2322" s="170" t="s">
        <v>116</v>
      </c>
      <c r="C2322" s="176">
        <v>12770029</v>
      </c>
      <c r="D2322" s="186">
        <v>41037</v>
      </c>
      <c r="E2322" s="186">
        <v>41037</v>
      </c>
      <c r="F2322" s="186">
        <v>42132</v>
      </c>
      <c r="G2322" s="148">
        <v>-7777</v>
      </c>
      <c r="H2322" s="170" t="s">
        <v>3218</v>
      </c>
      <c r="I2322" s="170" t="s">
        <v>1507</v>
      </c>
      <c r="J2322" s="170"/>
      <c r="K2322" s="170" t="s">
        <v>33</v>
      </c>
      <c r="L2322" s="170" t="s">
        <v>32</v>
      </c>
      <c r="M2322" s="170" t="s">
        <v>32</v>
      </c>
      <c r="N2322" s="170" t="s">
        <v>32</v>
      </c>
      <c r="O2322" s="170" t="s">
        <v>3217</v>
      </c>
      <c r="P2322" s="175">
        <v>14218</v>
      </c>
      <c r="Q2322" s="170" t="s">
        <v>560</v>
      </c>
      <c r="R2322" s="170" t="s">
        <v>6164</v>
      </c>
      <c r="S2322" s="277" t="s">
        <v>6726</v>
      </c>
      <c r="T2322" s="170">
        <v>-7777</v>
      </c>
      <c r="U2322" s="170">
        <v>-9999</v>
      </c>
      <c r="V2322" s="170">
        <v>495</v>
      </c>
      <c r="W2322" s="170">
        <v>-7777</v>
      </c>
      <c r="X2322" s="170">
        <v>-7777</v>
      </c>
      <c r="Y2322" s="170">
        <v>-7777</v>
      </c>
      <c r="Z2322" s="170">
        <v>-7777</v>
      </c>
      <c r="AA2322" s="170">
        <v>-7777</v>
      </c>
      <c r="AB2322" s="170">
        <v>-7777</v>
      </c>
      <c r="AC2322" s="170">
        <v>-7777</v>
      </c>
      <c r="AD2322" s="170">
        <v>-7777</v>
      </c>
      <c r="AE2322" s="170">
        <v>-7777</v>
      </c>
      <c r="AF2322" s="170" t="s">
        <v>686</v>
      </c>
      <c r="AG2322" s="170"/>
      <c r="AH2322" s="170"/>
      <c r="AI2322" s="170">
        <v>495</v>
      </c>
      <c r="AJ2322" s="170" t="s">
        <v>6731</v>
      </c>
      <c r="AK2322" s="170" t="s">
        <v>6732</v>
      </c>
      <c r="AL2322" s="170">
        <v>42</v>
      </c>
      <c r="AM2322" s="170">
        <v>51</v>
      </c>
      <c r="AN2322" s="1118">
        <v>17.12</v>
      </c>
      <c r="AO2322" s="170">
        <v>25</v>
      </c>
      <c r="AP2322" s="170">
        <v>19</v>
      </c>
      <c r="AQ2322" s="170">
        <v>11.2</v>
      </c>
      <c r="AR2322" s="170">
        <f t="shared" si="252"/>
        <v>42.854755555555556</v>
      </c>
      <c r="AS2322" s="170">
        <f t="shared" si="253"/>
        <v>25.319777777777777</v>
      </c>
      <c r="AT2322" s="170" t="s">
        <v>34</v>
      </c>
      <c r="AU2322" s="170"/>
      <c r="AV2322" s="175"/>
      <c r="AW2322" s="186"/>
      <c r="AX2322" s="175"/>
      <c r="AY2322" s="186"/>
      <c r="AZ2322" s="175"/>
      <c r="BA2322" s="186"/>
      <c r="BB2322" s="175"/>
      <c r="BC2322" s="186"/>
      <c r="BD2322" s="175"/>
      <c r="BE2322" s="186"/>
      <c r="BF2322" s="170"/>
      <c r="BG2322" s="170"/>
    </row>
    <row r="2323" spans="1:60" s="110" customFormat="1" ht="26.25" thickBot="1" x14ac:dyDescent="0.25">
      <c r="A2323" s="169"/>
      <c r="B2323" s="169" t="s">
        <v>116</v>
      </c>
      <c r="C2323" s="159">
        <v>12770029</v>
      </c>
      <c r="D2323" s="113">
        <v>41037</v>
      </c>
      <c r="E2323" s="113">
        <v>41037</v>
      </c>
      <c r="F2323" s="113">
        <v>42132</v>
      </c>
      <c r="G2323" s="158">
        <v>-7777</v>
      </c>
      <c r="H2323" s="169" t="s">
        <v>3218</v>
      </c>
      <c r="I2323" s="169" t="s">
        <v>1507</v>
      </c>
      <c r="J2323" s="169"/>
      <c r="K2323" s="169" t="s">
        <v>33</v>
      </c>
      <c r="L2323" s="169" t="s">
        <v>32</v>
      </c>
      <c r="M2323" s="169" t="s">
        <v>32</v>
      </c>
      <c r="N2323" s="169" t="s">
        <v>32</v>
      </c>
      <c r="O2323" s="169" t="s">
        <v>3217</v>
      </c>
      <c r="P2323" s="112">
        <v>14218</v>
      </c>
      <c r="Q2323" s="169" t="s">
        <v>560</v>
      </c>
      <c r="R2323" s="169" t="s">
        <v>2643</v>
      </c>
      <c r="S2323" s="276" t="s">
        <v>2637</v>
      </c>
      <c r="T2323" s="169" t="s">
        <v>1861</v>
      </c>
      <c r="U2323" s="169">
        <v>-9999</v>
      </c>
      <c r="V2323" s="169">
        <v>-9999</v>
      </c>
      <c r="W2323" s="169" t="s">
        <v>1861</v>
      </c>
      <c r="X2323" s="169" t="s">
        <v>1861</v>
      </c>
      <c r="Y2323" s="169" t="s">
        <v>1861</v>
      </c>
      <c r="Z2323" s="169" t="s">
        <v>1861</v>
      </c>
      <c r="AA2323" s="169" t="s">
        <v>1861</v>
      </c>
      <c r="AB2323" s="169" t="s">
        <v>1861</v>
      </c>
      <c r="AC2323" s="169" t="s">
        <v>1861</v>
      </c>
      <c r="AD2323" s="169" t="s">
        <v>1861</v>
      </c>
      <c r="AE2323" s="169" t="s">
        <v>1861</v>
      </c>
      <c r="AF2323" s="169" t="s">
        <v>687</v>
      </c>
      <c r="AG2323" s="169"/>
      <c r="AH2323" s="169"/>
      <c r="AI2323" s="169">
        <v>495</v>
      </c>
      <c r="AJ2323" s="169" t="s">
        <v>6733</v>
      </c>
      <c r="AK2323" s="169" t="s">
        <v>6734</v>
      </c>
      <c r="AL2323" s="169">
        <v>42</v>
      </c>
      <c r="AM2323" s="169">
        <v>51</v>
      </c>
      <c r="AN2323" s="1110">
        <v>30.54</v>
      </c>
      <c r="AO2323" s="169">
        <v>25</v>
      </c>
      <c r="AP2323" s="169">
        <v>19</v>
      </c>
      <c r="AQ2323" s="169">
        <v>20.59</v>
      </c>
      <c r="AR2323" s="169">
        <f t="shared" si="252"/>
        <v>42.858483333333332</v>
      </c>
      <c r="AS2323" s="169">
        <f t="shared" si="253"/>
        <v>25.322386111111111</v>
      </c>
      <c r="AT2323" s="169" t="s">
        <v>34</v>
      </c>
      <c r="AU2323" s="169"/>
      <c r="AV2323" s="112"/>
      <c r="AW2323" s="113"/>
      <c r="AX2323" s="112"/>
      <c r="AY2323" s="113"/>
      <c r="AZ2323" s="112"/>
      <c r="BA2323" s="113"/>
      <c r="BB2323" s="112"/>
      <c r="BC2323" s="113"/>
      <c r="BD2323" s="112"/>
      <c r="BE2323" s="113"/>
      <c r="BF2323" s="169"/>
      <c r="BG2323" s="169"/>
    </row>
    <row r="2324" spans="1:60" s="110" customFormat="1" ht="25.5" x14ac:dyDescent="0.2">
      <c r="A2324" s="424">
        <v>821</v>
      </c>
      <c r="B2324" s="425" t="s">
        <v>116</v>
      </c>
      <c r="C2324" s="427">
        <v>12770030</v>
      </c>
      <c r="D2324" s="428">
        <v>41037</v>
      </c>
      <c r="E2324" s="428">
        <v>41037</v>
      </c>
      <c r="F2324" s="428">
        <v>42132</v>
      </c>
      <c r="G2324" s="478">
        <v>-7777</v>
      </c>
      <c r="H2324" s="425" t="s">
        <v>1426</v>
      </c>
      <c r="I2324" s="425" t="s">
        <v>1507</v>
      </c>
      <c r="J2324" s="425"/>
      <c r="K2324" s="425" t="s">
        <v>33</v>
      </c>
      <c r="L2324" s="425" t="s">
        <v>32</v>
      </c>
      <c r="M2324" s="425" t="s">
        <v>32</v>
      </c>
      <c r="N2324" s="425" t="s">
        <v>32</v>
      </c>
      <c r="O2324" s="425" t="s">
        <v>3217</v>
      </c>
      <c r="P2324" s="426">
        <v>14218</v>
      </c>
      <c r="Q2324" s="425" t="s">
        <v>560</v>
      </c>
      <c r="R2324" s="425" t="s">
        <v>6164</v>
      </c>
      <c r="S2324" s="430" t="s">
        <v>6726</v>
      </c>
      <c r="T2324" s="425">
        <v>-7777</v>
      </c>
      <c r="U2324" s="425">
        <v>-9999</v>
      </c>
      <c r="V2324" s="425">
        <v>110</v>
      </c>
      <c r="W2324" s="425">
        <v>-7777</v>
      </c>
      <c r="X2324" s="425">
        <v>-7777</v>
      </c>
      <c r="Y2324" s="425">
        <v>-7777</v>
      </c>
      <c r="Z2324" s="425">
        <v>-7777</v>
      </c>
      <c r="AA2324" s="425">
        <v>-7777</v>
      </c>
      <c r="AB2324" s="425">
        <v>-7777</v>
      </c>
      <c r="AC2324" s="425">
        <v>-7777</v>
      </c>
      <c r="AD2324" s="425">
        <v>-7777</v>
      </c>
      <c r="AE2324" s="425">
        <v>-7777</v>
      </c>
      <c r="AF2324" s="425" t="s">
        <v>686</v>
      </c>
      <c r="AG2324" s="425"/>
      <c r="AH2324" s="425"/>
      <c r="AI2324" s="425">
        <v>110</v>
      </c>
      <c r="AJ2324" s="425" t="s">
        <v>6735</v>
      </c>
      <c r="AK2324" s="425" t="s">
        <v>6736</v>
      </c>
      <c r="AL2324" s="425">
        <v>42</v>
      </c>
      <c r="AM2324" s="425">
        <v>51</v>
      </c>
      <c r="AN2324" s="1125">
        <v>31.13</v>
      </c>
      <c r="AO2324" s="425">
        <v>25</v>
      </c>
      <c r="AP2324" s="425">
        <v>19</v>
      </c>
      <c r="AQ2324" s="425">
        <v>14.04</v>
      </c>
      <c r="AR2324" s="425">
        <f t="shared" si="252"/>
        <v>42.858647222222224</v>
      </c>
      <c r="AS2324" s="425">
        <f t="shared" si="253"/>
        <v>25.320566666666668</v>
      </c>
      <c r="AT2324" s="425" t="s">
        <v>34</v>
      </c>
      <c r="AU2324" s="425"/>
      <c r="AV2324" s="426"/>
      <c r="AW2324" s="428"/>
      <c r="AX2324" s="426"/>
      <c r="AY2324" s="428"/>
      <c r="AZ2324" s="426"/>
      <c r="BA2324" s="428"/>
      <c r="BB2324" s="426"/>
      <c r="BC2324" s="428"/>
      <c r="BD2324" s="426"/>
      <c r="BE2324" s="428"/>
      <c r="BF2324" s="425"/>
      <c r="BG2324" s="431"/>
    </row>
    <row r="2325" spans="1:60" s="110" customFormat="1" ht="26.25" thickBot="1" x14ac:dyDescent="0.25">
      <c r="A2325" s="416"/>
      <c r="B2325" s="417" t="s">
        <v>116</v>
      </c>
      <c r="C2325" s="419">
        <v>12770030</v>
      </c>
      <c r="D2325" s="420">
        <v>41037</v>
      </c>
      <c r="E2325" s="420">
        <v>41037</v>
      </c>
      <c r="F2325" s="420">
        <v>42132</v>
      </c>
      <c r="G2325" s="463">
        <v>-7777</v>
      </c>
      <c r="H2325" s="417" t="s">
        <v>1426</v>
      </c>
      <c r="I2325" s="417" t="s">
        <v>1507</v>
      </c>
      <c r="J2325" s="417"/>
      <c r="K2325" s="417" t="s">
        <v>33</v>
      </c>
      <c r="L2325" s="417" t="s">
        <v>32</v>
      </c>
      <c r="M2325" s="417" t="s">
        <v>32</v>
      </c>
      <c r="N2325" s="417" t="s">
        <v>32</v>
      </c>
      <c r="O2325" s="417" t="s">
        <v>3217</v>
      </c>
      <c r="P2325" s="418">
        <v>14218</v>
      </c>
      <c r="Q2325" s="417" t="s">
        <v>560</v>
      </c>
      <c r="R2325" s="417" t="s">
        <v>6164</v>
      </c>
      <c r="S2325" s="422" t="s">
        <v>6726</v>
      </c>
      <c r="T2325" s="417" t="s">
        <v>1861</v>
      </c>
      <c r="U2325" s="417" t="s">
        <v>1861</v>
      </c>
      <c r="V2325" s="417" t="s">
        <v>1861</v>
      </c>
      <c r="W2325" s="417" t="s">
        <v>1861</v>
      </c>
      <c r="X2325" s="417" t="s">
        <v>1861</v>
      </c>
      <c r="Y2325" s="417" t="s">
        <v>1861</v>
      </c>
      <c r="Z2325" s="417" t="s">
        <v>1861</v>
      </c>
      <c r="AA2325" s="417" t="s">
        <v>1861</v>
      </c>
      <c r="AB2325" s="417" t="s">
        <v>1861</v>
      </c>
      <c r="AC2325" s="417" t="s">
        <v>1861</v>
      </c>
      <c r="AD2325" s="417" t="s">
        <v>1861</v>
      </c>
      <c r="AE2325" s="417" t="s">
        <v>1861</v>
      </c>
      <c r="AF2325" s="417" t="s">
        <v>687</v>
      </c>
      <c r="AG2325" s="417"/>
      <c r="AH2325" s="417"/>
      <c r="AI2325" s="417">
        <v>110</v>
      </c>
      <c r="AJ2325" s="417" t="s">
        <v>6737</v>
      </c>
      <c r="AK2325" s="417" t="s">
        <v>6738</v>
      </c>
      <c r="AL2325" s="417">
        <v>42</v>
      </c>
      <c r="AM2325" s="417">
        <v>51</v>
      </c>
      <c r="AN2325" s="1126">
        <v>30.83</v>
      </c>
      <c r="AO2325" s="417">
        <v>25</v>
      </c>
      <c r="AP2325" s="417">
        <v>19</v>
      </c>
      <c r="AQ2325" s="417">
        <v>18.52</v>
      </c>
      <c r="AR2325" s="417">
        <f t="shared" si="252"/>
        <v>42.858563888888888</v>
      </c>
      <c r="AS2325" s="417">
        <f t="shared" si="253"/>
        <v>25.32181111111111</v>
      </c>
      <c r="AT2325" s="417" t="s">
        <v>34</v>
      </c>
      <c r="AU2325" s="417"/>
      <c r="AV2325" s="418"/>
      <c r="AW2325" s="420"/>
      <c r="AX2325" s="418"/>
      <c r="AY2325" s="420"/>
      <c r="AZ2325" s="418"/>
      <c r="BA2325" s="420"/>
      <c r="BB2325" s="418"/>
      <c r="BC2325" s="420"/>
      <c r="BD2325" s="418"/>
      <c r="BE2325" s="420"/>
      <c r="BF2325" s="417"/>
      <c r="BG2325" s="423"/>
    </row>
    <row r="2326" spans="1:60" s="110" customFormat="1" ht="25.5" x14ac:dyDescent="0.2">
      <c r="A2326" s="170">
        <v>822</v>
      </c>
      <c r="B2326" s="170" t="s">
        <v>116</v>
      </c>
      <c r="C2326" s="176">
        <v>12770031</v>
      </c>
      <c r="D2326" s="186">
        <v>41037</v>
      </c>
      <c r="E2326" s="186">
        <v>41037</v>
      </c>
      <c r="F2326" s="186">
        <v>42132</v>
      </c>
      <c r="G2326" s="148">
        <v>-7777</v>
      </c>
      <c r="H2326" s="170" t="s">
        <v>1426</v>
      </c>
      <c r="I2326" s="170" t="s">
        <v>1489</v>
      </c>
      <c r="J2326" s="170"/>
      <c r="K2326" s="170" t="s">
        <v>33</v>
      </c>
      <c r="L2326" s="170" t="s">
        <v>32</v>
      </c>
      <c r="M2326" s="170" t="s">
        <v>32</v>
      </c>
      <c r="N2326" s="170" t="s">
        <v>32</v>
      </c>
      <c r="O2326" s="170" t="s">
        <v>6739</v>
      </c>
      <c r="P2326" s="175">
        <v>14218</v>
      </c>
      <c r="Q2326" s="170" t="s">
        <v>560</v>
      </c>
      <c r="R2326" s="170" t="s">
        <v>4028</v>
      </c>
      <c r="S2326" s="277" t="s">
        <v>6740</v>
      </c>
      <c r="T2326" s="170">
        <v>-7777</v>
      </c>
      <c r="U2326" s="170">
        <v>-9999</v>
      </c>
      <c r="V2326" s="170">
        <v>71</v>
      </c>
      <c r="W2326" s="170">
        <v>-7777</v>
      </c>
      <c r="X2326" s="170">
        <v>-7777</v>
      </c>
      <c r="Y2326" s="170">
        <v>-7777</v>
      </c>
      <c r="Z2326" s="170">
        <v>-7777</v>
      </c>
      <c r="AA2326" s="170">
        <v>-7777</v>
      </c>
      <c r="AB2326" s="170">
        <v>-7777</v>
      </c>
      <c r="AC2326" s="170">
        <v>-7777</v>
      </c>
      <c r="AD2326" s="170">
        <v>-7777</v>
      </c>
      <c r="AE2326" s="170">
        <v>-7777</v>
      </c>
      <c r="AF2326" s="170" t="s">
        <v>686</v>
      </c>
      <c r="AG2326" s="170"/>
      <c r="AH2326" s="170"/>
      <c r="AI2326" s="170">
        <v>71</v>
      </c>
      <c r="AJ2326" s="170" t="s">
        <v>6741</v>
      </c>
      <c r="AK2326" s="170" t="s">
        <v>6742</v>
      </c>
      <c r="AL2326" s="170">
        <v>42</v>
      </c>
      <c r="AM2326" s="170">
        <v>54</v>
      </c>
      <c r="AN2326" s="1118">
        <v>27.7</v>
      </c>
      <c r="AO2326" s="170">
        <v>25</v>
      </c>
      <c r="AP2326" s="170">
        <v>19</v>
      </c>
      <c r="AQ2326" s="170">
        <v>48.8</v>
      </c>
      <c r="AR2326" s="170">
        <f t="shared" si="252"/>
        <v>42.907694444444445</v>
      </c>
      <c r="AS2326" s="170">
        <f t="shared" si="253"/>
        <v>25.330222222222222</v>
      </c>
      <c r="AT2326" s="170" t="s">
        <v>34</v>
      </c>
      <c r="AU2326" s="170"/>
      <c r="AV2326" s="175"/>
      <c r="AW2326" s="186"/>
      <c r="AX2326" s="175"/>
      <c r="AY2326" s="186"/>
      <c r="AZ2326" s="175"/>
      <c r="BA2326" s="186"/>
      <c r="BB2326" s="175"/>
      <c r="BC2326" s="186"/>
      <c r="BD2326" s="175"/>
      <c r="BE2326" s="186"/>
      <c r="BF2326" s="170"/>
      <c r="BG2326" s="170"/>
    </row>
    <row r="2327" spans="1:60" s="110" customFormat="1" ht="26.25" thickBot="1" x14ac:dyDescent="0.25">
      <c r="A2327" s="169"/>
      <c r="B2327" s="169" t="s">
        <v>116</v>
      </c>
      <c r="C2327" s="159">
        <v>12770031</v>
      </c>
      <c r="D2327" s="113">
        <v>41037</v>
      </c>
      <c r="E2327" s="113">
        <v>41037</v>
      </c>
      <c r="F2327" s="113">
        <v>42132</v>
      </c>
      <c r="G2327" s="158">
        <v>-7777</v>
      </c>
      <c r="H2327" s="169" t="s">
        <v>1426</v>
      </c>
      <c r="I2327" s="169" t="s">
        <v>1489</v>
      </c>
      <c r="J2327" s="169"/>
      <c r="K2327" s="169" t="s">
        <v>33</v>
      </c>
      <c r="L2327" s="169" t="s">
        <v>32</v>
      </c>
      <c r="M2327" s="169" t="s">
        <v>32</v>
      </c>
      <c r="N2327" s="169" t="s">
        <v>32</v>
      </c>
      <c r="O2327" s="169" t="s">
        <v>6739</v>
      </c>
      <c r="P2327" s="112">
        <v>14218</v>
      </c>
      <c r="Q2327" s="169" t="s">
        <v>560</v>
      </c>
      <c r="R2327" s="169" t="s">
        <v>4028</v>
      </c>
      <c r="S2327" s="276" t="s">
        <v>6740</v>
      </c>
      <c r="T2327" s="169" t="s">
        <v>1861</v>
      </c>
      <c r="U2327" s="169" t="s">
        <v>1861</v>
      </c>
      <c r="V2327" s="169" t="s">
        <v>1861</v>
      </c>
      <c r="W2327" s="169" t="s">
        <v>1861</v>
      </c>
      <c r="X2327" s="169" t="s">
        <v>1861</v>
      </c>
      <c r="Y2327" s="169" t="s">
        <v>1861</v>
      </c>
      <c r="Z2327" s="169" t="s">
        <v>1861</v>
      </c>
      <c r="AA2327" s="169" t="s">
        <v>1861</v>
      </c>
      <c r="AB2327" s="169" t="s">
        <v>1861</v>
      </c>
      <c r="AC2327" s="169" t="s">
        <v>1861</v>
      </c>
      <c r="AD2327" s="169" t="s">
        <v>1861</v>
      </c>
      <c r="AE2327" s="169" t="s">
        <v>1861</v>
      </c>
      <c r="AF2327" s="169" t="s">
        <v>687</v>
      </c>
      <c r="AG2327" s="169"/>
      <c r="AH2327" s="169"/>
      <c r="AI2327" s="169">
        <v>71</v>
      </c>
      <c r="AJ2327" s="169" t="s">
        <v>6743</v>
      </c>
      <c r="AK2327" s="169" t="s">
        <v>6744</v>
      </c>
      <c r="AL2327" s="169">
        <v>42</v>
      </c>
      <c r="AM2327" s="169">
        <v>54</v>
      </c>
      <c r="AN2327" s="1110">
        <v>29.2</v>
      </c>
      <c r="AO2327" s="169">
        <v>25</v>
      </c>
      <c r="AP2327" s="169">
        <v>19</v>
      </c>
      <c r="AQ2327" s="169">
        <v>45</v>
      </c>
      <c r="AR2327" s="169">
        <f t="shared" si="252"/>
        <v>42.908111111111111</v>
      </c>
      <c r="AS2327" s="169">
        <f t="shared" si="253"/>
        <v>25.329166666666666</v>
      </c>
      <c r="AT2327" s="169" t="s">
        <v>34</v>
      </c>
      <c r="AU2327" s="169"/>
      <c r="AV2327" s="112"/>
      <c r="AW2327" s="113"/>
      <c r="AX2327" s="112"/>
      <c r="AY2327" s="113"/>
      <c r="AZ2327" s="112"/>
      <c r="BA2327" s="113"/>
      <c r="BB2327" s="112"/>
      <c r="BC2327" s="113"/>
      <c r="BD2327" s="112"/>
      <c r="BE2327" s="113"/>
      <c r="BF2327" s="169"/>
      <c r="BG2327" s="169"/>
    </row>
    <row r="2328" spans="1:60" s="110" customFormat="1" ht="38.25" x14ac:dyDescent="0.2">
      <c r="A2328" s="424">
        <v>823</v>
      </c>
      <c r="B2328" s="425" t="s">
        <v>116</v>
      </c>
      <c r="C2328" s="427">
        <v>12770032</v>
      </c>
      <c r="D2328" s="428">
        <v>41038</v>
      </c>
      <c r="E2328" s="428">
        <v>41038</v>
      </c>
      <c r="F2328" s="428">
        <v>42133</v>
      </c>
      <c r="G2328" s="478">
        <v>-7777</v>
      </c>
      <c r="H2328" s="425" t="s">
        <v>1426</v>
      </c>
      <c r="I2328" s="425" t="s">
        <v>1489</v>
      </c>
      <c r="J2328" s="425"/>
      <c r="K2328" s="425" t="s">
        <v>33</v>
      </c>
      <c r="L2328" s="425" t="s">
        <v>32</v>
      </c>
      <c r="M2328" s="425" t="s">
        <v>32</v>
      </c>
      <c r="N2328" s="425" t="s">
        <v>32</v>
      </c>
      <c r="O2328" s="425" t="s">
        <v>3219</v>
      </c>
      <c r="P2328" s="426">
        <v>14218</v>
      </c>
      <c r="Q2328" s="425" t="s">
        <v>560</v>
      </c>
      <c r="R2328" s="425" t="s">
        <v>4028</v>
      </c>
      <c r="S2328" s="430" t="s">
        <v>6745</v>
      </c>
      <c r="T2328" s="425">
        <v>-7777</v>
      </c>
      <c r="U2328" s="425">
        <v>-9999</v>
      </c>
      <c r="V2328" s="425">
        <v>302</v>
      </c>
      <c r="W2328" s="425">
        <v>-7777</v>
      </c>
      <c r="X2328" s="425">
        <v>-7777</v>
      </c>
      <c r="Y2328" s="425">
        <v>-7777</v>
      </c>
      <c r="Z2328" s="425">
        <v>-7777</v>
      </c>
      <c r="AA2328" s="425">
        <v>-7777</v>
      </c>
      <c r="AB2328" s="425">
        <v>-7777</v>
      </c>
      <c r="AC2328" s="425">
        <v>-7777</v>
      </c>
      <c r="AD2328" s="425">
        <v>-7777</v>
      </c>
      <c r="AE2328" s="425">
        <v>-7777</v>
      </c>
      <c r="AF2328" s="425" t="s">
        <v>686</v>
      </c>
      <c r="AG2328" s="425"/>
      <c r="AH2328" s="425"/>
      <c r="AI2328" s="425">
        <v>302</v>
      </c>
      <c r="AJ2328" s="425" t="s">
        <v>6746</v>
      </c>
      <c r="AK2328" s="425" t="s">
        <v>6747</v>
      </c>
      <c r="AL2328" s="425">
        <v>42</v>
      </c>
      <c r="AM2328" s="425">
        <v>52</v>
      </c>
      <c r="AN2328" s="1125">
        <v>27.9</v>
      </c>
      <c r="AO2328" s="425">
        <v>25</v>
      </c>
      <c r="AP2328" s="425">
        <v>19</v>
      </c>
      <c r="AQ2328" s="425">
        <v>21.32</v>
      </c>
      <c r="AR2328" s="425">
        <f t="shared" si="252"/>
        <v>42.874416666666669</v>
      </c>
      <c r="AS2328" s="425">
        <f t="shared" si="253"/>
        <v>25.322588888888887</v>
      </c>
      <c r="AT2328" s="425" t="s">
        <v>34</v>
      </c>
      <c r="AU2328" s="425"/>
      <c r="AV2328" s="426"/>
      <c r="AW2328" s="428"/>
      <c r="AX2328" s="426"/>
      <c r="AY2328" s="428"/>
      <c r="AZ2328" s="426"/>
      <c r="BA2328" s="428"/>
      <c r="BB2328" s="426"/>
      <c r="BC2328" s="428"/>
      <c r="BD2328" s="426"/>
      <c r="BE2328" s="428"/>
      <c r="BF2328" s="425"/>
      <c r="BG2328" s="431"/>
    </row>
    <row r="2329" spans="1:60" s="110" customFormat="1" ht="39" thickBot="1" x14ac:dyDescent="0.25">
      <c r="A2329" s="416"/>
      <c r="B2329" s="417" t="s">
        <v>116</v>
      </c>
      <c r="C2329" s="419">
        <v>12770032</v>
      </c>
      <c r="D2329" s="420">
        <v>41038</v>
      </c>
      <c r="E2329" s="420">
        <v>41038</v>
      </c>
      <c r="F2329" s="420">
        <v>42133</v>
      </c>
      <c r="G2329" s="463">
        <v>-7777</v>
      </c>
      <c r="H2329" s="417" t="s">
        <v>1426</v>
      </c>
      <c r="I2329" s="417" t="s">
        <v>1489</v>
      </c>
      <c r="J2329" s="417"/>
      <c r="K2329" s="417" t="s">
        <v>33</v>
      </c>
      <c r="L2329" s="417" t="s">
        <v>32</v>
      </c>
      <c r="M2329" s="417" t="s">
        <v>32</v>
      </c>
      <c r="N2329" s="417" t="s">
        <v>32</v>
      </c>
      <c r="O2329" s="417" t="s">
        <v>3219</v>
      </c>
      <c r="P2329" s="418">
        <v>14218</v>
      </c>
      <c r="Q2329" s="417" t="s">
        <v>560</v>
      </c>
      <c r="R2329" s="417" t="s">
        <v>4028</v>
      </c>
      <c r="S2329" s="422" t="s">
        <v>6745</v>
      </c>
      <c r="T2329" s="417" t="s">
        <v>1861</v>
      </c>
      <c r="U2329" s="417">
        <v>-9999</v>
      </c>
      <c r="V2329" s="417">
        <v>302</v>
      </c>
      <c r="W2329" s="417" t="s">
        <v>1861</v>
      </c>
      <c r="X2329" s="417" t="s">
        <v>1861</v>
      </c>
      <c r="Y2329" s="417" t="s">
        <v>1861</v>
      </c>
      <c r="Z2329" s="417" t="s">
        <v>1861</v>
      </c>
      <c r="AA2329" s="417" t="s">
        <v>1861</v>
      </c>
      <c r="AB2329" s="417" t="s">
        <v>1861</v>
      </c>
      <c r="AC2329" s="417" t="s">
        <v>1861</v>
      </c>
      <c r="AD2329" s="417" t="s">
        <v>1861</v>
      </c>
      <c r="AE2329" s="417" t="s">
        <v>1861</v>
      </c>
      <c r="AF2329" s="417" t="s">
        <v>687</v>
      </c>
      <c r="AG2329" s="417"/>
      <c r="AH2329" s="417"/>
      <c r="AI2329" s="417">
        <v>302</v>
      </c>
      <c r="AJ2329" s="417" t="s">
        <v>6748</v>
      </c>
      <c r="AK2329" s="417" t="s">
        <v>6749</v>
      </c>
      <c r="AL2329" s="417">
        <v>42</v>
      </c>
      <c r="AM2329" s="417">
        <v>52</v>
      </c>
      <c r="AN2329" s="1126">
        <v>26.65</v>
      </c>
      <c r="AO2329" s="417">
        <v>25</v>
      </c>
      <c r="AP2329" s="417">
        <v>19</v>
      </c>
      <c r="AQ2329" s="417">
        <v>6.25</v>
      </c>
      <c r="AR2329" s="417">
        <f t="shared" si="252"/>
        <v>42.874069444444444</v>
      </c>
      <c r="AS2329" s="417">
        <f t="shared" si="253"/>
        <v>25.318402777777777</v>
      </c>
      <c r="AT2329" s="417" t="s">
        <v>34</v>
      </c>
      <c r="AU2329" s="417"/>
      <c r="AV2329" s="418"/>
      <c r="AW2329" s="420"/>
      <c r="AX2329" s="418"/>
      <c r="AY2329" s="420"/>
      <c r="AZ2329" s="418"/>
      <c r="BA2329" s="420"/>
      <c r="BB2329" s="418"/>
      <c r="BC2329" s="420"/>
      <c r="BD2329" s="418"/>
      <c r="BE2329" s="420"/>
      <c r="BF2329" s="417"/>
      <c r="BG2329" s="423"/>
    </row>
    <row r="2330" spans="1:60" s="110" customFormat="1" ht="38.25" x14ac:dyDescent="0.2">
      <c r="A2330" s="170">
        <v>824</v>
      </c>
      <c r="B2330" s="170" t="s">
        <v>116</v>
      </c>
      <c r="C2330" s="176">
        <v>12770033</v>
      </c>
      <c r="D2330" s="186">
        <v>41038</v>
      </c>
      <c r="E2330" s="186">
        <v>41038</v>
      </c>
      <c r="F2330" s="186">
        <v>42133</v>
      </c>
      <c r="G2330" s="148">
        <v>-7777</v>
      </c>
      <c r="H2330" s="170" t="s">
        <v>1426</v>
      </c>
      <c r="I2330" s="170" t="s">
        <v>1489</v>
      </c>
      <c r="J2330" s="170"/>
      <c r="K2330" s="170" t="s">
        <v>33</v>
      </c>
      <c r="L2330" s="170" t="s">
        <v>32</v>
      </c>
      <c r="M2330" s="170" t="s">
        <v>32</v>
      </c>
      <c r="N2330" s="170" t="s">
        <v>32</v>
      </c>
      <c r="O2330" s="170" t="s">
        <v>3219</v>
      </c>
      <c r="P2330" s="175">
        <v>14218</v>
      </c>
      <c r="Q2330" s="170" t="s">
        <v>560</v>
      </c>
      <c r="R2330" s="170" t="s">
        <v>6164</v>
      </c>
      <c r="S2330" s="277" t="s">
        <v>6750</v>
      </c>
      <c r="T2330" s="170">
        <v>-7777</v>
      </c>
      <c r="U2330" s="170">
        <v>-9999</v>
      </c>
      <c r="V2330" s="170">
        <v>-9999</v>
      </c>
      <c r="W2330" s="170">
        <v>-7777</v>
      </c>
      <c r="X2330" s="170">
        <v>-7777</v>
      </c>
      <c r="Y2330" s="170">
        <v>-7777</v>
      </c>
      <c r="Z2330" s="170">
        <v>-7777</v>
      </c>
      <c r="AA2330" s="170">
        <v>-7777</v>
      </c>
      <c r="AB2330" s="170">
        <v>-7777</v>
      </c>
      <c r="AC2330" s="170">
        <v>-7777</v>
      </c>
      <c r="AD2330" s="170">
        <v>-7777</v>
      </c>
      <c r="AE2330" s="170">
        <v>-7777</v>
      </c>
      <c r="AF2330" s="170" t="s">
        <v>686</v>
      </c>
      <c r="AG2330" s="170"/>
      <c r="AH2330" s="170"/>
      <c r="AI2330" s="170">
        <v>77</v>
      </c>
      <c r="AJ2330" s="170" t="s">
        <v>6751</v>
      </c>
      <c r="AK2330" s="170" t="s">
        <v>6752</v>
      </c>
      <c r="AL2330" s="170">
        <v>42</v>
      </c>
      <c r="AM2330" s="170">
        <v>52</v>
      </c>
      <c r="AN2330" s="1118">
        <v>24.65</v>
      </c>
      <c r="AO2330" s="170">
        <v>25</v>
      </c>
      <c r="AP2330" s="170">
        <v>19</v>
      </c>
      <c r="AQ2330" s="170">
        <v>18.47</v>
      </c>
      <c r="AR2330" s="170">
        <f t="shared" si="252"/>
        <v>42.873513888888887</v>
      </c>
      <c r="AS2330" s="170">
        <f t="shared" si="253"/>
        <v>25.321797222222223</v>
      </c>
      <c r="AT2330" s="170" t="s">
        <v>34</v>
      </c>
      <c r="AU2330" s="170"/>
      <c r="AV2330" s="175"/>
      <c r="AW2330" s="186"/>
      <c r="AX2330" s="175"/>
      <c r="AY2330" s="186"/>
      <c r="AZ2330" s="175"/>
      <c r="BA2330" s="186"/>
      <c r="BB2330" s="175"/>
      <c r="BC2330" s="186"/>
      <c r="BD2330" s="175"/>
      <c r="BE2330" s="186"/>
      <c r="BF2330" s="170"/>
      <c r="BG2330" s="170"/>
    </row>
    <row r="2331" spans="1:60" s="110" customFormat="1" ht="39" thickBot="1" x14ac:dyDescent="0.25">
      <c r="A2331" s="169"/>
      <c r="B2331" s="169" t="s">
        <v>116</v>
      </c>
      <c r="C2331" s="159">
        <v>12770033</v>
      </c>
      <c r="D2331" s="113">
        <v>41038</v>
      </c>
      <c r="E2331" s="113">
        <v>41038</v>
      </c>
      <c r="F2331" s="113">
        <v>42133</v>
      </c>
      <c r="G2331" s="158">
        <v>-7777</v>
      </c>
      <c r="H2331" s="169" t="s">
        <v>1426</v>
      </c>
      <c r="I2331" s="169" t="s">
        <v>1489</v>
      </c>
      <c r="J2331" s="169"/>
      <c r="K2331" s="169" t="s">
        <v>33</v>
      </c>
      <c r="L2331" s="169" t="s">
        <v>32</v>
      </c>
      <c r="M2331" s="169" t="s">
        <v>32</v>
      </c>
      <c r="N2331" s="169" t="s">
        <v>32</v>
      </c>
      <c r="O2331" s="169" t="s">
        <v>3219</v>
      </c>
      <c r="P2331" s="112">
        <v>14218</v>
      </c>
      <c r="Q2331" s="169" t="s">
        <v>560</v>
      </c>
      <c r="R2331" s="169" t="s">
        <v>6164</v>
      </c>
      <c r="S2331" s="276" t="s">
        <v>6750</v>
      </c>
      <c r="T2331" s="169" t="s">
        <v>1861</v>
      </c>
      <c r="U2331" s="169">
        <v>-9999</v>
      </c>
      <c r="V2331" s="169">
        <v>-9999</v>
      </c>
      <c r="W2331" s="169" t="s">
        <v>1861</v>
      </c>
      <c r="X2331" s="169" t="s">
        <v>1861</v>
      </c>
      <c r="Y2331" s="169" t="s">
        <v>1861</v>
      </c>
      <c r="Z2331" s="169" t="s">
        <v>1861</v>
      </c>
      <c r="AA2331" s="169" t="s">
        <v>1861</v>
      </c>
      <c r="AB2331" s="169" t="s">
        <v>1861</v>
      </c>
      <c r="AC2331" s="169" t="s">
        <v>1861</v>
      </c>
      <c r="AD2331" s="169" t="s">
        <v>1861</v>
      </c>
      <c r="AE2331" s="169" t="s">
        <v>1861</v>
      </c>
      <c r="AF2331" s="169" t="s">
        <v>687</v>
      </c>
      <c r="AG2331" s="169"/>
      <c r="AH2331" s="169"/>
      <c r="AI2331" s="169">
        <v>77</v>
      </c>
      <c r="AJ2331" s="169" t="s">
        <v>6753</v>
      </c>
      <c r="AK2331" s="169" t="s">
        <v>6754</v>
      </c>
      <c r="AL2331" s="169">
        <v>42</v>
      </c>
      <c r="AM2331" s="169">
        <v>52</v>
      </c>
      <c r="AN2331" s="1110">
        <v>26.79</v>
      </c>
      <c r="AO2331" s="169">
        <v>25</v>
      </c>
      <c r="AP2331" s="169">
        <v>19</v>
      </c>
      <c r="AQ2331" s="169">
        <v>17.489999999999998</v>
      </c>
      <c r="AR2331" s="169">
        <f t="shared" si="252"/>
        <v>42.874108333333332</v>
      </c>
      <c r="AS2331" s="169">
        <f t="shared" si="253"/>
        <v>25.321525000000001</v>
      </c>
      <c r="AT2331" s="169" t="s">
        <v>34</v>
      </c>
      <c r="AU2331" s="169"/>
      <c r="AV2331" s="112"/>
      <c r="AW2331" s="113"/>
      <c r="AX2331" s="112"/>
      <c r="AY2331" s="113"/>
      <c r="AZ2331" s="112"/>
      <c r="BA2331" s="113"/>
      <c r="BB2331" s="112"/>
      <c r="BC2331" s="113"/>
      <c r="BD2331" s="112"/>
      <c r="BE2331" s="113"/>
      <c r="BF2331" s="169"/>
      <c r="BG2331" s="169"/>
    </row>
    <row r="2332" spans="1:60" s="110" customFormat="1" ht="51" x14ac:dyDescent="0.2">
      <c r="A2332" s="486">
        <v>825</v>
      </c>
      <c r="B2332" s="425" t="s">
        <v>116</v>
      </c>
      <c r="C2332" s="492">
        <v>12770034</v>
      </c>
      <c r="D2332" s="490">
        <v>41117</v>
      </c>
      <c r="E2332" s="490">
        <v>41117</v>
      </c>
      <c r="F2332" s="490">
        <v>42212</v>
      </c>
      <c r="G2332" s="478">
        <v>-7777</v>
      </c>
      <c r="H2332" s="487" t="s">
        <v>1426</v>
      </c>
      <c r="I2332" s="425" t="s">
        <v>713</v>
      </c>
      <c r="J2332" s="425"/>
      <c r="K2332" s="425" t="s">
        <v>33</v>
      </c>
      <c r="L2332" s="487" t="s">
        <v>6755</v>
      </c>
      <c r="M2332" s="487" t="s">
        <v>32</v>
      </c>
      <c r="N2332" s="487" t="s">
        <v>32</v>
      </c>
      <c r="O2332" s="425" t="s">
        <v>8699</v>
      </c>
      <c r="P2332" s="488">
        <v>4964</v>
      </c>
      <c r="Q2332" s="487" t="s">
        <v>560</v>
      </c>
      <c r="R2332" s="425" t="s">
        <v>4028</v>
      </c>
      <c r="S2332" s="430" t="s">
        <v>6756</v>
      </c>
      <c r="T2332" s="425">
        <v>-7777</v>
      </c>
      <c r="U2332" s="425">
        <v>-9999</v>
      </c>
      <c r="V2332" s="425">
        <v>4.5</v>
      </c>
      <c r="W2332" s="425">
        <v>-7777</v>
      </c>
      <c r="X2332" s="425">
        <v>-7777</v>
      </c>
      <c r="Y2332" s="425">
        <v>-7777</v>
      </c>
      <c r="Z2332" s="425">
        <v>-7777</v>
      </c>
      <c r="AA2332" s="425">
        <v>-7777</v>
      </c>
      <c r="AB2332" s="425">
        <v>-7777</v>
      </c>
      <c r="AC2332" s="425">
        <v>-7777</v>
      </c>
      <c r="AD2332" s="425">
        <v>-7777</v>
      </c>
      <c r="AE2332" s="425">
        <v>-7777</v>
      </c>
      <c r="AF2332" s="425" t="s">
        <v>1768</v>
      </c>
      <c r="AG2332" s="425"/>
      <c r="AH2332" s="425"/>
      <c r="AI2332" s="425"/>
      <c r="AJ2332" s="425" t="s">
        <v>6067</v>
      </c>
      <c r="AK2332" s="425" t="s">
        <v>6068</v>
      </c>
      <c r="AL2332" s="487">
        <v>42</v>
      </c>
      <c r="AM2332" s="487">
        <v>52</v>
      </c>
      <c r="AN2332" s="1166">
        <v>21.573049999999999</v>
      </c>
      <c r="AO2332" s="487">
        <v>25</v>
      </c>
      <c r="AP2332" s="487">
        <v>28</v>
      </c>
      <c r="AQ2332" s="425">
        <v>28.790949999999999</v>
      </c>
      <c r="AR2332" s="425">
        <f t="shared" si="252"/>
        <v>42.872659180555559</v>
      </c>
      <c r="AS2332" s="425">
        <f t="shared" si="253"/>
        <v>25.474664152777777</v>
      </c>
      <c r="AT2332" s="425" t="s">
        <v>34</v>
      </c>
      <c r="AU2332" s="487"/>
      <c r="AV2332" s="488"/>
      <c r="AW2332" s="490"/>
      <c r="AX2332" s="488"/>
      <c r="AY2332" s="490"/>
      <c r="AZ2332" s="488"/>
      <c r="BA2332" s="490"/>
      <c r="BB2332" s="488"/>
      <c r="BC2332" s="490"/>
      <c r="BD2332" s="488"/>
      <c r="BE2332" s="490"/>
      <c r="BF2332" s="487"/>
      <c r="BG2332" s="431"/>
    </row>
    <row r="2333" spans="1:60" s="110" customFormat="1" ht="51" x14ac:dyDescent="0.2">
      <c r="A2333" s="441"/>
      <c r="B2333" s="45" t="s">
        <v>116</v>
      </c>
      <c r="C2333" s="93">
        <v>12770034</v>
      </c>
      <c r="D2333" s="145">
        <v>41117</v>
      </c>
      <c r="E2333" s="145">
        <v>41117</v>
      </c>
      <c r="F2333" s="145">
        <v>42212</v>
      </c>
      <c r="G2333" s="142">
        <v>-7777</v>
      </c>
      <c r="H2333" s="90" t="s">
        <v>1426</v>
      </c>
      <c r="I2333" s="45" t="s">
        <v>713</v>
      </c>
      <c r="J2333" s="45"/>
      <c r="K2333" s="45" t="s">
        <v>33</v>
      </c>
      <c r="L2333" s="90" t="s">
        <v>6755</v>
      </c>
      <c r="M2333" s="90" t="s">
        <v>32</v>
      </c>
      <c r="N2333" s="90" t="s">
        <v>32</v>
      </c>
      <c r="O2333" s="45" t="s">
        <v>8700</v>
      </c>
      <c r="P2333" s="143">
        <v>4964</v>
      </c>
      <c r="Q2333" s="90" t="s">
        <v>560</v>
      </c>
      <c r="R2333" s="45" t="s">
        <v>4028</v>
      </c>
      <c r="S2333" s="272" t="s">
        <v>6757</v>
      </c>
      <c r="T2333" s="45" t="s">
        <v>1861</v>
      </c>
      <c r="U2333" s="45" t="s">
        <v>1861</v>
      </c>
      <c r="V2333" s="45" t="s">
        <v>1861</v>
      </c>
      <c r="W2333" s="45" t="s">
        <v>1861</v>
      </c>
      <c r="X2333" s="45" t="s">
        <v>1861</v>
      </c>
      <c r="Y2333" s="45" t="s">
        <v>1861</v>
      </c>
      <c r="Z2333" s="45" t="s">
        <v>1861</v>
      </c>
      <c r="AA2333" s="45" t="s">
        <v>1861</v>
      </c>
      <c r="AB2333" s="45" t="s">
        <v>1861</v>
      </c>
      <c r="AC2333" s="45" t="s">
        <v>1861</v>
      </c>
      <c r="AD2333" s="45" t="s">
        <v>1861</v>
      </c>
      <c r="AE2333" s="45" t="s">
        <v>1861</v>
      </c>
      <c r="AF2333" s="45" t="s">
        <v>6758</v>
      </c>
      <c r="AG2333" s="45"/>
      <c r="AH2333" s="45"/>
      <c r="AI2333" s="45"/>
      <c r="AJ2333" s="45" t="s">
        <v>6069</v>
      </c>
      <c r="AK2333" s="45" t="s">
        <v>6070</v>
      </c>
      <c r="AL2333" s="90">
        <v>42</v>
      </c>
      <c r="AM2333" s="90">
        <v>52</v>
      </c>
      <c r="AN2333" s="1147">
        <v>21.449390000000001</v>
      </c>
      <c r="AO2333" s="90">
        <v>25</v>
      </c>
      <c r="AP2333" s="90">
        <v>25</v>
      </c>
      <c r="AQ2333" s="45">
        <v>28.875959999999999</v>
      </c>
      <c r="AR2333" s="45">
        <f t="shared" si="252"/>
        <v>42.872624830555559</v>
      </c>
      <c r="AS2333" s="45">
        <f t="shared" si="253"/>
        <v>25.424687766666668</v>
      </c>
      <c r="AT2333" s="45" t="s">
        <v>34</v>
      </c>
      <c r="AU2333" s="90"/>
      <c r="AV2333" s="143"/>
      <c r="AW2333" s="145"/>
      <c r="AX2333" s="143"/>
      <c r="AY2333" s="145"/>
      <c r="AZ2333" s="143"/>
      <c r="BA2333" s="145"/>
      <c r="BB2333" s="143"/>
      <c r="BC2333" s="145"/>
      <c r="BD2333" s="143"/>
      <c r="BE2333" s="145"/>
      <c r="BF2333" s="90"/>
      <c r="BG2333" s="433"/>
    </row>
    <row r="2334" spans="1:60" s="110" customFormat="1" ht="43.5" customHeight="1" x14ac:dyDescent="0.2">
      <c r="A2334" s="441"/>
      <c r="B2334" s="45" t="s">
        <v>116</v>
      </c>
      <c r="C2334" s="93">
        <v>12770034</v>
      </c>
      <c r="D2334" s="145">
        <v>41117</v>
      </c>
      <c r="E2334" s="145">
        <v>41117</v>
      </c>
      <c r="F2334" s="145">
        <v>42212</v>
      </c>
      <c r="G2334" s="142">
        <v>-7777</v>
      </c>
      <c r="H2334" s="90" t="s">
        <v>1426</v>
      </c>
      <c r="I2334" s="45" t="s">
        <v>713</v>
      </c>
      <c r="J2334" s="45"/>
      <c r="K2334" s="45" t="s">
        <v>33</v>
      </c>
      <c r="L2334" s="90" t="s">
        <v>6755</v>
      </c>
      <c r="M2334" s="90" t="s">
        <v>32</v>
      </c>
      <c r="N2334" s="90" t="s">
        <v>32</v>
      </c>
      <c r="O2334" s="45" t="s">
        <v>8701</v>
      </c>
      <c r="P2334" s="143">
        <v>4964</v>
      </c>
      <c r="Q2334" s="90" t="s">
        <v>560</v>
      </c>
      <c r="R2334" s="45" t="s">
        <v>4028</v>
      </c>
      <c r="S2334" s="272" t="s">
        <v>6757</v>
      </c>
      <c r="T2334" s="45" t="s">
        <v>1861</v>
      </c>
      <c r="U2334" s="45">
        <v>-9999</v>
      </c>
      <c r="V2334" s="45">
        <v>4</v>
      </c>
      <c r="W2334" s="45" t="s">
        <v>1861</v>
      </c>
      <c r="X2334" s="45" t="s">
        <v>1861</v>
      </c>
      <c r="Y2334" s="45" t="s">
        <v>1861</v>
      </c>
      <c r="Z2334" s="45" t="s">
        <v>1861</v>
      </c>
      <c r="AA2334" s="45" t="s">
        <v>1861</v>
      </c>
      <c r="AB2334" s="45" t="s">
        <v>1861</v>
      </c>
      <c r="AC2334" s="45" t="s">
        <v>1861</v>
      </c>
      <c r="AD2334" s="45" t="s">
        <v>1861</v>
      </c>
      <c r="AE2334" s="45" t="s">
        <v>1861</v>
      </c>
      <c r="AF2334" s="45" t="s">
        <v>1932</v>
      </c>
      <c r="AG2334" s="45"/>
      <c r="AH2334" s="45"/>
      <c r="AI2334" s="45"/>
      <c r="AJ2334" s="45" t="s">
        <v>6071</v>
      </c>
      <c r="AK2334" s="45" t="s">
        <v>6072</v>
      </c>
      <c r="AL2334" s="90">
        <v>42</v>
      </c>
      <c r="AM2334" s="90">
        <v>52</v>
      </c>
      <c r="AN2334" s="1147">
        <v>21.97861</v>
      </c>
      <c r="AO2334" s="90">
        <v>25</v>
      </c>
      <c r="AP2334" s="90">
        <v>25</v>
      </c>
      <c r="AQ2334" s="45">
        <v>26.692900000000002</v>
      </c>
      <c r="AR2334" s="45">
        <f t="shared" si="252"/>
        <v>42.872771836111113</v>
      </c>
      <c r="AS2334" s="45">
        <f t="shared" si="253"/>
        <v>25.424081361111114</v>
      </c>
      <c r="AT2334" s="45" t="s">
        <v>34</v>
      </c>
      <c r="AU2334" s="90"/>
      <c r="AV2334" s="143"/>
      <c r="AW2334" s="145"/>
      <c r="AX2334" s="143"/>
      <c r="AY2334" s="145"/>
      <c r="AZ2334" s="143"/>
      <c r="BA2334" s="145"/>
      <c r="BB2334" s="143"/>
      <c r="BC2334" s="145"/>
      <c r="BD2334" s="143"/>
      <c r="BE2334" s="145"/>
      <c r="BF2334" s="90"/>
      <c r="BG2334" s="433"/>
    </row>
    <row r="2335" spans="1:60" s="110" customFormat="1" ht="42" customHeight="1" x14ac:dyDescent="0.2">
      <c r="A2335" s="441"/>
      <c r="B2335" s="45" t="s">
        <v>116</v>
      </c>
      <c r="C2335" s="93">
        <v>12770034</v>
      </c>
      <c r="D2335" s="145">
        <v>41117</v>
      </c>
      <c r="E2335" s="145">
        <v>41117</v>
      </c>
      <c r="F2335" s="145">
        <v>42212</v>
      </c>
      <c r="G2335" s="142">
        <v>-7777</v>
      </c>
      <c r="H2335" s="90" t="s">
        <v>1426</v>
      </c>
      <c r="I2335" s="45" t="s">
        <v>713</v>
      </c>
      <c r="J2335" s="45"/>
      <c r="K2335" s="45" t="s">
        <v>33</v>
      </c>
      <c r="L2335" s="90" t="s">
        <v>6755</v>
      </c>
      <c r="M2335" s="90" t="s">
        <v>32</v>
      </c>
      <c r="N2335" s="90" t="s">
        <v>32</v>
      </c>
      <c r="O2335" s="45" t="s">
        <v>8701</v>
      </c>
      <c r="P2335" s="143">
        <v>4964</v>
      </c>
      <c r="Q2335" s="90" t="s">
        <v>560</v>
      </c>
      <c r="R2335" s="45" t="s">
        <v>4028</v>
      </c>
      <c r="S2335" s="272" t="s">
        <v>6756</v>
      </c>
      <c r="T2335" s="45" t="s">
        <v>1861</v>
      </c>
      <c r="U2335" s="45" t="s">
        <v>1861</v>
      </c>
      <c r="V2335" s="45" t="s">
        <v>1861</v>
      </c>
      <c r="W2335" s="45" t="s">
        <v>1861</v>
      </c>
      <c r="X2335" s="45" t="s">
        <v>1861</v>
      </c>
      <c r="Y2335" s="45" t="s">
        <v>1861</v>
      </c>
      <c r="Z2335" s="45" t="s">
        <v>1861</v>
      </c>
      <c r="AA2335" s="45" t="s">
        <v>1861</v>
      </c>
      <c r="AB2335" s="45" t="s">
        <v>1861</v>
      </c>
      <c r="AC2335" s="45" t="s">
        <v>1861</v>
      </c>
      <c r="AD2335" s="45" t="s">
        <v>1861</v>
      </c>
      <c r="AE2335" s="45" t="s">
        <v>1861</v>
      </c>
      <c r="AF2335" s="45" t="s">
        <v>687</v>
      </c>
      <c r="AG2335" s="45"/>
      <c r="AH2335" s="45"/>
      <c r="AI2335" s="45"/>
      <c r="AJ2335" s="45" t="s">
        <v>6073</v>
      </c>
      <c r="AK2335" s="45" t="s">
        <v>6074</v>
      </c>
      <c r="AL2335" s="90">
        <v>42</v>
      </c>
      <c r="AM2335" s="90">
        <v>52</v>
      </c>
      <c r="AN2335" s="1147">
        <v>21.583269999999999</v>
      </c>
      <c r="AO2335" s="90">
        <v>25</v>
      </c>
      <c r="AP2335" s="90">
        <v>25</v>
      </c>
      <c r="AQ2335" s="45">
        <v>28.444099999999999</v>
      </c>
      <c r="AR2335" s="45">
        <f t="shared" si="252"/>
        <v>42.872662019444448</v>
      </c>
      <c r="AS2335" s="45">
        <f t="shared" si="253"/>
        <v>25.424567805555558</v>
      </c>
      <c r="AT2335" s="45" t="s">
        <v>34</v>
      </c>
      <c r="AU2335" s="90"/>
      <c r="AV2335" s="143"/>
      <c r="AW2335" s="145"/>
      <c r="AX2335" s="143"/>
      <c r="AY2335" s="145"/>
      <c r="AZ2335" s="143"/>
      <c r="BA2335" s="145"/>
      <c r="BB2335" s="143"/>
      <c r="BC2335" s="145"/>
      <c r="BD2335" s="143"/>
      <c r="BE2335" s="145"/>
      <c r="BF2335" s="90"/>
      <c r="BG2335" s="433"/>
    </row>
    <row r="2336" spans="1:60" s="110" customFormat="1" ht="63.75" x14ac:dyDescent="0.2">
      <c r="A2336" s="441"/>
      <c r="B2336" s="45" t="s">
        <v>116</v>
      </c>
      <c r="C2336" s="93">
        <v>12770034</v>
      </c>
      <c r="D2336" s="145">
        <v>41117</v>
      </c>
      <c r="E2336" s="145">
        <v>41117</v>
      </c>
      <c r="F2336" s="145">
        <v>42212</v>
      </c>
      <c r="G2336" s="142">
        <v>-7777</v>
      </c>
      <c r="H2336" s="90" t="s">
        <v>1426</v>
      </c>
      <c r="I2336" s="45" t="s">
        <v>713</v>
      </c>
      <c r="J2336" s="45"/>
      <c r="K2336" s="45" t="s">
        <v>33</v>
      </c>
      <c r="L2336" s="90" t="s">
        <v>6755</v>
      </c>
      <c r="M2336" s="90" t="s">
        <v>32</v>
      </c>
      <c r="N2336" s="90" t="s">
        <v>32</v>
      </c>
      <c r="O2336" s="45" t="s">
        <v>8702</v>
      </c>
      <c r="P2336" s="143">
        <v>4964</v>
      </c>
      <c r="Q2336" s="90" t="s">
        <v>560</v>
      </c>
      <c r="R2336" s="45" t="s">
        <v>4028</v>
      </c>
      <c r="S2336" s="272" t="s">
        <v>6757</v>
      </c>
      <c r="T2336" s="45" t="s">
        <v>1861</v>
      </c>
      <c r="U2336" s="45">
        <v>-9999</v>
      </c>
      <c r="V2336" s="45">
        <v>3</v>
      </c>
      <c r="W2336" s="45" t="s">
        <v>1861</v>
      </c>
      <c r="X2336" s="45" t="s">
        <v>1861</v>
      </c>
      <c r="Y2336" s="45" t="s">
        <v>1861</v>
      </c>
      <c r="Z2336" s="45" t="s">
        <v>1861</v>
      </c>
      <c r="AA2336" s="45" t="s">
        <v>1861</v>
      </c>
      <c r="AB2336" s="45" t="s">
        <v>1861</v>
      </c>
      <c r="AC2336" s="45" t="s">
        <v>1861</v>
      </c>
      <c r="AD2336" s="45" t="s">
        <v>1861</v>
      </c>
      <c r="AE2336" s="45" t="s">
        <v>1861</v>
      </c>
      <c r="AF2336" s="45" t="s">
        <v>1768</v>
      </c>
      <c r="AG2336" s="45"/>
      <c r="AH2336" s="45"/>
      <c r="AI2336" s="45"/>
      <c r="AJ2336" s="45" t="s">
        <v>6075</v>
      </c>
      <c r="AK2336" s="45" t="s">
        <v>6076</v>
      </c>
      <c r="AL2336" s="90">
        <v>42</v>
      </c>
      <c r="AM2336" s="90">
        <v>52</v>
      </c>
      <c r="AN2336" s="1147">
        <v>20.639060000000001</v>
      </c>
      <c r="AO2336" s="90">
        <v>25</v>
      </c>
      <c r="AP2336" s="90">
        <v>25</v>
      </c>
      <c r="AQ2336" s="45">
        <v>26.361170000000001</v>
      </c>
      <c r="AR2336" s="45">
        <f t="shared" si="252"/>
        <v>42.872399738888888</v>
      </c>
      <c r="AS2336" s="45">
        <f t="shared" si="253"/>
        <v>25.423989213888891</v>
      </c>
      <c r="AT2336" s="45" t="s">
        <v>34</v>
      </c>
      <c r="AU2336" s="90"/>
      <c r="AV2336" s="143"/>
      <c r="AW2336" s="145"/>
      <c r="AX2336" s="143"/>
      <c r="AY2336" s="145"/>
      <c r="AZ2336" s="143"/>
      <c r="BA2336" s="145"/>
      <c r="BB2336" s="143"/>
      <c r="BC2336" s="145"/>
      <c r="BD2336" s="143"/>
      <c r="BE2336" s="145"/>
      <c r="BF2336" s="90"/>
      <c r="BG2336" s="433"/>
    </row>
    <row r="2337" spans="1:59" s="110" customFormat="1" ht="64.5" thickBot="1" x14ac:dyDescent="0.25">
      <c r="A2337" s="442"/>
      <c r="B2337" s="417" t="s">
        <v>116</v>
      </c>
      <c r="C2337" s="443">
        <v>12770034</v>
      </c>
      <c r="D2337" s="444">
        <v>41117</v>
      </c>
      <c r="E2337" s="444">
        <v>41117</v>
      </c>
      <c r="F2337" s="444">
        <v>42212</v>
      </c>
      <c r="G2337" s="463">
        <v>-7777</v>
      </c>
      <c r="H2337" s="445" t="s">
        <v>1426</v>
      </c>
      <c r="I2337" s="417" t="s">
        <v>713</v>
      </c>
      <c r="J2337" s="417"/>
      <c r="K2337" s="417" t="s">
        <v>33</v>
      </c>
      <c r="L2337" s="445" t="s">
        <v>6755</v>
      </c>
      <c r="M2337" s="445" t="s">
        <v>32</v>
      </c>
      <c r="N2337" s="445" t="s">
        <v>32</v>
      </c>
      <c r="O2337" s="417" t="s">
        <v>8703</v>
      </c>
      <c r="P2337" s="462">
        <v>4964</v>
      </c>
      <c r="Q2337" s="445" t="s">
        <v>560</v>
      </c>
      <c r="R2337" s="417" t="s">
        <v>4028</v>
      </c>
      <c r="S2337" s="422" t="s">
        <v>6757</v>
      </c>
      <c r="T2337" s="417" t="s">
        <v>1861</v>
      </c>
      <c r="U2337" s="417" t="s">
        <v>1861</v>
      </c>
      <c r="V2337" s="417" t="s">
        <v>1861</v>
      </c>
      <c r="W2337" s="417" t="s">
        <v>1861</v>
      </c>
      <c r="X2337" s="417" t="s">
        <v>1861</v>
      </c>
      <c r="Y2337" s="417" t="s">
        <v>1861</v>
      </c>
      <c r="Z2337" s="417" t="s">
        <v>1861</v>
      </c>
      <c r="AA2337" s="417" t="s">
        <v>1861</v>
      </c>
      <c r="AB2337" s="417" t="s">
        <v>1861</v>
      </c>
      <c r="AC2337" s="417" t="s">
        <v>1861</v>
      </c>
      <c r="AD2337" s="417" t="s">
        <v>1861</v>
      </c>
      <c r="AE2337" s="417" t="s">
        <v>1861</v>
      </c>
      <c r="AF2337" s="417" t="s">
        <v>6758</v>
      </c>
      <c r="AG2337" s="417"/>
      <c r="AH2337" s="417"/>
      <c r="AI2337" s="417"/>
      <c r="AJ2337" s="417" t="s">
        <v>6077</v>
      </c>
      <c r="AK2337" s="417" t="s">
        <v>6078</v>
      </c>
      <c r="AL2337" s="445">
        <v>42</v>
      </c>
      <c r="AM2337" s="445">
        <v>52</v>
      </c>
      <c r="AN2337" s="1167">
        <v>20.71659</v>
      </c>
      <c r="AO2337" s="445">
        <v>25</v>
      </c>
      <c r="AP2337" s="445">
        <v>25</v>
      </c>
      <c r="AQ2337" s="417">
        <v>26.205030000000001</v>
      </c>
      <c r="AR2337" s="417">
        <f t="shared" si="252"/>
        <v>42.872421275000001</v>
      </c>
      <c r="AS2337" s="417">
        <f t="shared" si="253"/>
        <v>25.423945841666669</v>
      </c>
      <c r="AT2337" s="417" t="s">
        <v>34</v>
      </c>
      <c r="AU2337" s="445"/>
      <c r="AV2337" s="462"/>
      <c r="AW2337" s="444"/>
      <c r="AX2337" s="462"/>
      <c r="AY2337" s="444"/>
      <c r="AZ2337" s="462"/>
      <c r="BA2337" s="444"/>
      <c r="BB2337" s="462"/>
      <c r="BC2337" s="444"/>
      <c r="BD2337" s="462"/>
      <c r="BE2337" s="444"/>
      <c r="BF2337" s="445"/>
      <c r="BG2337" s="423"/>
    </row>
    <row r="2338" spans="1:59" s="110" customFormat="1" ht="51" x14ac:dyDescent="0.2">
      <c r="A2338" s="178">
        <v>826</v>
      </c>
      <c r="B2338" s="170" t="s">
        <v>598</v>
      </c>
      <c r="C2338" s="341">
        <v>12770035</v>
      </c>
      <c r="D2338" s="342">
        <v>41130</v>
      </c>
      <c r="E2338" s="342">
        <v>41130</v>
      </c>
      <c r="F2338" s="342">
        <v>42225</v>
      </c>
      <c r="G2338" s="148">
        <v>-7777</v>
      </c>
      <c r="H2338" s="178" t="s">
        <v>1426</v>
      </c>
      <c r="I2338" s="170" t="s">
        <v>707</v>
      </c>
      <c r="J2338" s="170"/>
      <c r="K2338" s="170" t="s">
        <v>1546</v>
      </c>
      <c r="L2338" s="178" t="s">
        <v>1126</v>
      </c>
      <c r="M2338" s="178" t="s">
        <v>86</v>
      </c>
      <c r="N2338" s="178" t="s">
        <v>41</v>
      </c>
      <c r="O2338" s="170" t="s">
        <v>10452</v>
      </c>
      <c r="P2338" s="458">
        <v>70408</v>
      </c>
      <c r="Q2338" s="178" t="s">
        <v>560</v>
      </c>
      <c r="R2338" s="170" t="s">
        <v>6164</v>
      </c>
      <c r="S2338" s="277" t="s">
        <v>2641</v>
      </c>
      <c r="T2338" s="170">
        <v>-7777</v>
      </c>
      <c r="U2338" s="170">
        <v>4.5999999999999996</v>
      </c>
      <c r="V2338" s="170">
        <v>-9999</v>
      </c>
      <c r="W2338" s="170">
        <v>-7777</v>
      </c>
      <c r="X2338" s="170">
        <v>-7777</v>
      </c>
      <c r="Y2338" s="170">
        <v>-7777</v>
      </c>
      <c r="Z2338" s="170">
        <v>-7777</v>
      </c>
      <c r="AA2338" s="170">
        <v>-7777</v>
      </c>
      <c r="AB2338" s="170">
        <v>-7777</v>
      </c>
      <c r="AC2338" s="170">
        <v>-7777</v>
      </c>
      <c r="AD2338" s="170">
        <v>-7777</v>
      </c>
      <c r="AE2338" s="170">
        <v>-7777</v>
      </c>
      <c r="AF2338" s="170" t="s">
        <v>1765</v>
      </c>
      <c r="AG2338" s="170"/>
      <c r="AH2338" s="170"/>
      <c r="AI2338" s="170"/>
      <c r="AJ2338" s="170" t="s">
        <v>6079</v>
      </c>
      <c r="AK2338" s="170" t="s">
        <v>6080</v>
      </c>
      <c r="AL2338" s="178">
        <v>43</v>
      </c>
      <c r="AM2338" s="178">
        <v>15</v>
      </c>
      <c r="AN2338" s="1179">
        <v>42.8</v>
      </c>
      <c r="AO2338" s="178">
        <v>25</v>
      </c>
      <c r="AP2338" s="178">
        <v>49</v>
      </c>
      <c r="AQ2338" s="170">
        <v>26.2</v>
      </c>
      <c r="AR2338" s="170">
        <f t="shared" si="252"/>
        <v>43.26188888888889</v>
      </c>
      <c r="AS2338" s="170">
        <f t="shared" si="253"/>
        <v>25.823944444444443</v>
      </c>
      <c r="AT2338" s="170" t="s">
        <v>34</v>
      </c>
      <c r="AU2338" s="178"/>
      <c r="AV2338" s="458"/>
      <c r="AW2338" s="342"/>
      <c r="AX2338" s="458"/>
      <c r="AY2338" s="342"/>
      <c r="AZ2338" s="458"/>
      <c r="BA2338" s="342"/>
      <c r="BB2338" s="458"/>
      <c r="BC2338" s="342"/>
      <c r="BD2338" s="458"/>
      <c r="BE2338" s="342"/>
      <c r="BF2338" s="178"/>
      <c r="BG2338" s="170"/>
    </row>
    <row r="2339" spans="1:59" s="110" customFormat="1" ht="51.75" thickBot="1" x14ac:dyDescent="0.25">
      <c r="A2339" s="173"/>
      <c r="B2339" s="169" t="s">
        <v>598</v>
      </c>
      <c r="C2339" s="434">
        <v>12770035</v>
      </c>
      <c r="D2339" s="435">
        <v>41130</v>
      </c>
      <c r="E2339" s="435">
        <v>41130</v>
      </c>
      <c r="F2339" s="435">
        <v>42225</v>
      </c>
      <c r="G2339" s="158">
        <v>-7777</v>
      </c>
      <c r="H2339" s="173" t="s">
        <v>1426</v>
      </c>
      <c r="I2339" s="169" t="s">
        <v>707</v>
      </c>
      <c r="J2339" s="169"/>
      <c r="K2339" s="169" t="s">
        <v>1546</v>
      </c>
      <c r="L2339" s="173" t="s">
        <v>1126</v>
      </c>
      <c r="M2339" s="173" t="s">
        <v>86</v>
      </c>
      <c r="N2339" s="173" t="s">
        <v>41</v>
      </c>
      <c r="O2339" s="169" t="s">
        <v>10453</v>
      </c>
      <c r="P2339" s="456">
        <v>70408</v>
      </c>
      <c r="Q2339" s="173" t="s">
        <v>560</v>
      </c>
      <c r="R2339" s="169" t="s">
        <v>6164</v>
      </c>
      <c r="S2339" s="276" t="s">
        <v>2641</v>
      </c>
      <c r="T2339" s="169" t="s">
        <v>1861</v>
      </c>
      <c r="U2339" s="169" t="s">
        <v>1861</v>
      </c>
      <c r="V2339" s="169" t="s">
        <v>1861</v>
      </c>
      <c r="W2339" s="169" t="s">
        <v>1861</v>
      </c>
      <c r="X2339" s="169" t="s">
        <v>1861</v>
      </c>
      <c r="Y2339" s="169" t="s">
        <v>1861</v>
      </c>
      <c r="Z2339" s="169" t="s">
        <v>1861</v>
      </c>
      <c r="AA2339" s="169" t="s">
        <v>1861</v>
      </c>
      <c r="AB2339" s="169" t="s">
        <v>1861</v>
      </c>
      <c r="AC2339" s="169" t="s">
        <v>1861</v>
      </c>
      <c r="AD2339" s="169" t="s">
        <v>1861</v>
      </c>
      <c r="AE2339" s="169" t="s">
        <v>1861</v>
      </c>
      <c r="AF2339" s="169" t="s">
        <v>1768</v>
      </c>
      <c r="AG2339" s="169"/>
      <c r="AH2339" s="169"/>
      <c r="AI2339" s="169"/>
      <c r="AJ2339" s="169" t="s">
        <v>6081</v>
      </c>
      <c r="AK2339" s="169" t="s">
        <v>6080</v>
      </c>
      <c r="AL2339" s="173">
        <v>43</v>
      </c>
      <c r="AM2339" s="173">
        <v>15</v>
      </c>
      <c r="AN2339" s="1148">
        <v>42.6</v>
      </c>
      <c r="AO2339" s="173">
        <v>25</v>
      </c>
      <c r="AP2339" s="173">
        <v>49</v>
      </c>
      <c r="AQ2339" s="169">
        <v>26.2</v>
      </c>
      <c r="AR2339" s="169">
        <f t="shared" si="252"/>
        <v>43.261833333333335</v>
      </c>
      <c r="AS2339" s="169">
        <f t="shared" si="253"/>
        <v>25.823944444444443</v>
      </c>
      <c r="AT2339" s="169" t="s">
        <v>34</v>
      </c>
      <c r="AU2339" s="173"/>
      <c r="AV2339" s="456"/>
      <c r="AW2339" s="435"/>
      <c r="AX2339" s="456"/>
      <c r="AY2339" s="435"/>
      <c r="AZ2339" s="456"/>
      <c r="BA2339" s="435"/>
      <c r="BB2339" s="456"/>
      <c r="BC2339" s="435"/>
      <c r="BD2339" s="456"/>
      <c r="BE2339" s="435"/>
      <c r="BF2339" s="173"/>
      <c r="BG2339" s="169"/>
    </row>
    <row r="2340" spans="1:59" s="110" customFormat="1" ht="38.25" x14ac:dyDescent="0.2">
      <c r="A2340" s="486">
        <v>827</v>
      </c>
      <c r="B2340" s="425" t="s">
        <v>598</v>
      </c>
      <c r="C2340" s="492">
        <v>12770036</v>
      </c>
      <c r="D2340" s="490">
        <v>41244</v>
      </c>
      <c r="E2340" s="490">
        <v>41244</v>
      </c>
      <c r="F2340" s="490">
        <v>42339</v>
      </c>
      <c r="G2340" s="478">
        <v>-7777</v>
      </c>
      <c r="H2340" s="487" t="s">
        <v>1426</v>
      </c>
      <c r="I2340" s="425" t="s">
        <v>1512</v>
      </c>
      <c r="J2340" s="425"/>
      <c r="K2340" s="425" t="s">
        <v>33</v>
      </c>
      <c r="L2340" s="487" t="s">
        <v>3220</v>
      </c>
      <c r="M2340" s="487" t="s">
        <v>86</v>
      </c>
      <c r="N2340" s="487" t="s">
        <v>41</v>
      </c>
      <c r="O2340" s="425" t="s">
        <v>10454</v>
      </c>
      <c r="P2340" s="488">
        <v>730</v>
      </c>
      <c r="Q2340" s="487" t="s">
        <v>560</v>
      </c>
      <c r="R2340" s="425" t="s">
        <v>5484</v>
      </c>
      <c r="S2340" s="430" t="s">
        <v>2637</v>
      </c>
      <c r="T2340" s="425">
        <v>-7777</v>
      </c>
      <c r="U2340" s="425">
        <v>1.5</v>
      </c>
      <c r="V2340" s="425">
        <v>37.299999999999997</v>
      </c>
      <c r="W2340" s="425">
        <v>-7777</v>
      </c>
      <c r="X2340" s="425">
        <v>-7777</v>
      </c>
      <c r="Y2340" s="425">
        <v>-7777</v>
      </c>
      <c r="Z2340" s="425">
        <v>-7777</v>
      </c>
      <c r="AA2340" s="425">
        <v>-7777</v>
      </c>
      <c r="AB2340" s="425">
        <v>-7777</v>
      </c>
      <c r="AC2340" s="425">
        <v>-7777</v>
      </c>
      <c r="AD2340" s="425">
        <v>-7777</v>
      </c>
      <c r="AE2340" s="425">
        <v>-7777</v>
      </c>
      <c r="AF2340" s="425" t="s">
        <v>1932</v>
      </c>
      <c r="AG2340" s="425"/>
      <c r="AH2340" s="425"/>
      <c r="AI2340" s="425"/>
      <c r="AJ2340" s="425" t="s">
        <v>6082</v>
      </c>
      <c r="AK2340" s="425" t="s">
        <v>6083</v>
      </c>
      <c r="AL2340" s="487">
        <v>43</v>
      </c>
      <c r="AM2340" s="487">
        <v>16</v>
      </c>
      <c r="AN2340" s="1166">
        <v>39</v>
      </c>
      <c r="AO2340" s="487">
        <v>26</v>
      </c>
      <c r="AP2340" s="487">
        <v>1</v>
      </c>
      <c r="AQ2340" s="425">
        <v>34</v>
      </c>
      <c r="AR2340" s="425">
        <f t="shared" si="252"/>
        <v>43.277499999999996</v>
      </c>
      <c r="AS2340" s="425">
        <f t="shared" si="253"/>
        <v>26.02611111111111</v>
      </c>
      <c r="AT2340" s="425" t="s">
        <v>34</v>
      </c>
      <c r="AU2340" s="487"/>
      <c r="AV2340" s="488"/>
      <c r="AW2340" s="490"/>
      <c r="AX2340" s="488"/>
      <c r="AY2340" s="490"/>
      <c r="AZ2340" s="488"/>
      <c r="BA2340" s="490"/>
      <c r="BB2340" s="488"/>
      <c r="BC2340" s="490"/>
      <c r="BD2340" s="488"/>
      <c r="BE2340" s="490"/>
      <c r="BF2340" s="487"/>
      <c r="BG2340" s="431"/>
    </row>
    <row r="2341" spans="1:59" s="110" customFormat="1" ht="39" thickBot="1" x14ac:dyDescent="0.25">
      <c r="A2341" s="442"/>
      <c r="B2341" s="417" t="s">
        <v>598</v>
      </c>
      <c r="C2341" s="443">
        <v>12770036</v>
      </c>
      <c r="D2341" s="444">
        <v>41244</v>
      </c>
      <c r="E2341" s="444">
        <v>41244</v>
      </c>
      <c r="F2341" s="444">
        <v>42339</v>
      </c>
      <c r="G2341" s="463">
        <v>-7777</v>
      </c>
      <c r="H2341" s="445" t="s">
        <v>1426</v>
      </c>
      <c r="I2341" s="417" t="s">
        <v>1512</v>
      </c>
      <c r="J2341" s="417"/>
      <c r="K2341" s="417" t="s">
        <v>33</v>
      </c>
      <c r="L2341" s="445" t="s">
        <v>3220</v>
      </c>
      <c r="M2341" s="445" t="s">
        <v>86</v>
      </c>
      <c r="N2341" s="445" t="s">
        <v>41</v>
      </c>
      <c r="O2341" s="417" t="s">
        <v>10454</v>
      </c>
      <c r="P2341" s="462">
        <v>730</v>
      </c>
      <c r="Q2341" s="445" t="s">
        <v>560</v>
      </c>
      <c r="R2341" s="417" t="s">
        <v>5484</v>
      </c>
      <c r="S2341" s="422" t="s">
        <v>2637</v>
      </c>
      <c r="T2341" s="417" t="s">
        <v>1861</v>
      </c>
      <c r="U2341" s="417" t="s">
        <v>1861</v>
      </c>
      <c r="V2341" s="417" t="s">
        <v>1861</v>
      </c>
      <c r="W2341" s="417" t="s">
        <v>1861</v>
      </c>
      <c r="X2341" s="417" t="s">
        <v>1861</v>
      </c>
      <c r="Y2341" s="417" t="s">
        <v>1861</v>
      </c>
      <c r="Z2341" s="417" t="s">
        <v>1861</v>
      </c>
      <c r="AA2341" s="417" t="s">
        <v>1861</v>
      </c>
      <c r="AB2341" s="417" t="s">
        <v>1861</v>
      </c>
      <c r="AC2341" s="417" t="s">
        <v>1861</v>
      </c>
      <c r="AD2341" s="417" t="s">
        <v>1861</v>
      </c>
      <c r="AE2341" s="417" t="s">
        <v>1861</v>
      </c>
      <c r="AF2341" s="417" t="s">
        <v>687</v>
      </c>
      <c r="AG2341" s="417"/>
      <c r="AH2341" s="417"/>
      <c r="AI2341" s="417"/>
      <c r="AJ2341" s="417" t="s">
        <v>6082</v>
      </c>
      <c r="AK2341" s="417" t="s">
        <v>6084</v>
      </c>
      <c r="AL2341" s="445">
        <v>43</v>
      </c>
      <c r="AM2341" s="445">
        <v>16</v>
      </c>
      <c r="AN2341" s="1167">
        <v>39</v>
      </c>
      <c r="AO2341" s="445">
        <v>26</v>
      </c>
      <c r="AP2341" s="445">
        <v>1</v>
      </c>
      <c r="AQ2341" s="417">
        <v>33</v>
      </c>
      <c r="AR2341" s="417">
        <f t="shared" si="252"/>
        <v>43.277499999999996</v>
      </c>
      <c r="AS2341" s="417">
        <f t="shared" si="253"/>
        <v>26.025833333333331</v>
      </c>
      <c r="AT2341" s="417" t="s">
        <v>34</v>
      </c>
      <c r="AU2341" s="445"/>
      <c r="AV2341" s="462"/>
      <c r="AW2341" s="444"/>
      <c r="AX2341" s="462"/>
      <c r="AY2341" s="444"/>
      <c r="AZ2341" s="462"/>
      <c r="BA2341" s="444"/>
      <c r="BB2341" s="462"/>
      <c r="BC2341" s="444"/>
      <c r="BD2341" s="462"/>
      <c r="BE2341" s="444"/>
      <c r="BF2341" s="445"/>
      <c r="BG2341" s="423"/>
    </row>
    <row r="2342" spans="1:59" s="110" customFormat="1" ht="38.25" x14ac:dyDescent="0.2">
      <c r="A2342" s="612">
        <v>828</v>
      </c>
      <c r="B2342" s="180" t="s">
        <v>10348</v>
      </c>
      <c r="C2342" s="613">
        <v>12770037</v>
      </c>
      <c r="D2342" s="614">
        <v>41225</v>
      </c>
      <c r="E2342" s="614">
        <v>41225</v>
      </c>
      <c r="F2342" s="614">
        <v>41955</v>
      </c>
      <c r="G2342" s="509">
        <v>-7777</v>
      </c>
      <c r="H2342" s="180" t="s">
        <v>9530</v>
      </c>
      <c r="I2342" s="180" t="s">
        <v>1531</v>
      </c>
      <c r="J2342" s="180"/>
      <c r="K2342" s="180" t="s">
        <v>67</v>
      </c>
      <c r="L2342" s="612" t="s">
        <v>328</v>
      </c>
      <c r="M2342" s="612" t="s">
        <v>328</v>
      </c>
      <c r="N2342" s="612" t="s">
        <v>328</v>
      </c>
      <c r="O2342" s="180"/>
      <c r="P2342" s="649">
        <v>72624</v>
      </c>
      <c r="Q2342" s="612" t="s">
        <v>560</v>
      </c>
      <c r="R2342" s="180" t="s">
        <v>4028</v>
      </c>
      <c r="S2342" s="510" t="s">
        <v>2641</v>
      </c>
      <c r="T2342" s="180">
        <v>-7777</v>
      </c>
      <c r="U2342" s="180">
        <v>-9999</v>
      </c>
      <c r="V2342" s="180">
        <v>-9999</v>
      </c>
      <c r="W2342" s="180">
        <v>-7777</v>
      </c>
      <c r="X2342" s="180">
        <v>-7777</v>
      </c>
      <c r="Y2342" s="180">
        <v>-7777</v>
      </c>
      <c r="Z2342" s="180">
        <v>-7777</v>
      </c>
      <c r="AA2342" s="180">
        <v>-7777</v>
      </c>
      <c r="AB2342" s="180">
        <v>-7777</v>
      </c>
      <c r="AC2342" s="180">
        <v>-7777</v>
      </c>
      <c r="AD2342" s="180">
        <v>-7777</v>
      </c>
      <c r="AE2342" s="180">
        <v>-7777</v>
      </c>
      <c r="AF2342" s="180" t="s">
        <v>10110</v>
      </c>
      <c r="AG2342" s="180"/>
      <c r="AH2342" s="180"/>
      <c r="AI2342" s="180">
        <v>201.79</v>
      </c>
      <c r="AJ2342" s="180" t="s">
        <v>6085</v>
      </c>
      <c r="AK2342" s="180" t="s">
        <v>6086</v>
      </c>
      <c r="AL2342" s="612">
        <v>43</v>
      </c>
      <c r="AM2342" s="612">
        <v>33</v>
      </c>
      <c r="AN2342" s="1145">
        <v>42.79</v>
      </c>
      <c r="AO2342" s="612">
        <v>27</v>
      </c>
      <c r="AP2342" s="612">
        <v>50</v>
      </c>
      <c r="AQ2342" s="180">
        <v>17.399999999999999</v>
      </c>
      <c r="AR2342" s="180">
        <f t="shared" si="252"/>
        <v>43.561886111111107</v>
      </c>
      <c r="AS2342" s="180">
        <f t="shared" si="253"/>
        <v>27.838166666666666</v>
      </c>
      <c r="AT2342" s="180" t="s">
        <v>34</v>
      </c>
      <c r="AU2342" s="612"/>
      <c r="AV2342" s="649"/>
      <c r="AW2342" s="614"/>
      <c r="AX2342" s="649"/>
      <c r="AY2342" s="614"/>
      <c r="AZ2342" s="649"/>
      <c r="BA2342" s="614"/>
      <c r="BB2342" s="649"/>
      <c r="BC2342" s="614"/>
      <c r="BD2342" s="649"/>
      <c r="BE2342" s="614"/>
      <c r="BF2342" s="612"/>
      <c r="BG2342" s="180"/>
    </row>
    <row r="2343" spans="1:59" s="110" customFormat="1" ht="51" customHeight="1" x14ac:dyDescent="0.2">
      <c r="A2343" s="55"/>
      <c r="B2343" s="24" t="s">
        <v>10348</v>
      </c>
      <c r="C2343" s="98">
        <v>12770037</v>
      </c>
      <c r="D2343" s="70">
        <v>41225</v>
      </c>
      <c r="E2343" s="70">
        <v>41225</v>
      </c>
      <c r="F2343" s="70">
        <v>41955</v>
      </c>
      <c r="G2343" s="29">
        <v>-7777</v>
      </c>
      <c r="H2343" s="24" t="s">
        <v>9530</v>
      </c>
      <c r="I2343" s="24" t="s">
        <v>1531</v>
      </c>
      <c r="J2343" s="24"/>
      <c r="K2343" s="24" t="s">
        <v>67</v>
      </c>
      <c r="L2343" s="55" t="s">
        <v>328</v>
      </c>
      <c r="M2343" s="55" t="s">
        <v>328</v>
      </c>
      <c r="N2343" s="55" t="s">
        <v>328</v>
      </c>
      <c r="O2343" s="24"/>
      <c r="P2343" s="69">
        <v>72624</v>
      </c>
      <c r="Q2343" s="55" t="s">
        <v>560</v>
      </c>
      <c r="R2343" s="24" t="s">
        <v>4028</v>
      </c>
      <c r="S2343" s="273" t="s">
        <v>2641</v>
      </c>
      <c r="T2343" s="24" t="s">
        <v>1861</v>
      </c>
      <c r="U2343" s="24" t="s">
        <v>1861</v>
      </c>
      <c r="V2343" s="24" t="s">
        <v>1861</v>
      </c>
      <c r="W2343" s="24" t="s">
        <v>1861</v>
      </c>
      <c r="X2343" s="24" t="s">
        <v>1861</v>
      </c>
      <c r="Y2343" s="24" t="s">
        <v>1861</v>
      </c>
      <c r="Z2343" s="24" t="s">
        <v>1861</v>
      </c>
      <c r="AA2343" s="24" t="s">
        <v>1861</v>
      </c>
      <c r="AB2343" s="24" t="s">
        <v>1861</v>
      </c>
      <c r="AC2343" s="24" t="s">
        <v>1861</v>
      </c>
      <c r="AD2343" s="24" t="s">
        <v>1861</v>
      </c>
      <c r="AE2343" s="24" t="s">
        <v>1861</v>
      </c>
      <c r="AF2343" s="24" t="s">
        <v>10111</v>
      </c>
      <c r="AG2343" s="24"/>
      <c r="AH2343" s="24"/>
      <c r="AI2343" s="24">
        <v>202.28</v>
      </c>
      <c r="AJ2343" s="24" t="s">
        <v>6087</v>
      </c>
      <c r="AK2343" s="24" t="s">
        <v>6088</v>
      </c>
      <c r="AL2343" s="55">
        <v>43</v>
      </c>
      <c r="AM2343" s="55">
        <v>33</v>
      </c>
      <c r="AN2343" s="1146">
        <v>43.01</v>
      </c>
      <c r="AO2343" s="55">
        <v>27</v>
      </c>
      <c r="AP2343" s="55">
        <v>50</v>
      </c>
      <c r="AQ2343" s="24">
        <v>17.86</v>
      </c>
      <c r="AR2343" s="24">
        <f t="shared" si="252"/>
        <v>43.561947222222223</v>
      </c>
      <c r="AS2343" s="24">
        <f t="shared" si="253"/>
        <v>27.838294444444443</v>
      </c>
      <c r="AT2343" s="24" t="s">
        <v>34</v>
      </c>
      <c r="AU2343" s="55"/>
      <c r="AV2343" s="69"/>
      <c r="AW2343" s="70"/>
      <c r="AX2343" s="69"/>
      <c r="AY2343" s="70"/>
      <c r="AZ2343" s="69"/>
      <c r="BA2343" s="70"/>
      <c r="BB2343" s="69"/>
      <c r="BC2343" s="70"/>
      <c r="BD2343" s="69"/>
      <c r="BE2343" s="70"/>
      <c r="BF2343" s="55"/>
      <c r="BG2343" s="24"/>
    </row>
    <row r="2344" spans="1:59" s="110" customFormat="1" ht="51" customHeight="1" x14ac:dyDescent="0.2">
      <c r="A2344" s="55"/>
      <c r="B2344" s="24" t="s">
        <v>10348</v>
      </c>
      <c r="C2344" s="98">
        <v>12770037</v>
      </c>
      <c r="D2344" s="70">
        <v>41225</v>
      </c>
      <c r="E2344" s="70">
        <v>41225</v>
      </c>
      <c r="F2344" s="70">
        <v>41955</v>
      </c>
      <c r="G2344" s="29">
        <v>-7777</v>
      </c>
      <c r="H2344" s="24" t="s">
        <v>9530</v>
      </c>
      <c r="I2344" s="24" t="s">
        <v>1531</v>
      </c>
      <c r="J2344" s="24"/>
      <c r="K2344" s="24" t="s">
        <v>67</v>
      </c>
      <c r="L2344" s="55" t="s">
        <v>328</v>
      </c>
      <c r="M2344" s="55" t="s">
        <v>328</v>
      </c>
      <c r="N2344" s="55" t="s">
        <v>328</v>
      </c>
      <c r="O2344" s="24"/>
      <c r="P2344" s="69">
        <v>72624</v>
      </c>
      <c r="Q2344" s="55" t="s">
        <v>560</v>
      </c>
      <c r="R2344" s="24" t="s">
        <v>4028</v>
      </c>
      <c r="S2344" s="273" t="s">
        <v>2641</v>
      </c>
      <c r="T2344" s="24" t="s">
        <v>1861</v>
      </c>
      <c r="U2344" s="24" t="s">
        <v>1861</v>
      </c>
      <c r="V2344" s="24" t="s">
        <v>1861</v>
      </c>
      <c r="W2344" s="24" t="s">
        <v>1861</v>
      </c>
      <c r="X2344" s="24" t="s">
        <v>1861</v>
      </c>
      <c r="Y2344" s="24" t="s">
        <v>1861</v>
      </c>
      <c r="Z2344" s="24" t="s">
        <v>1861</v>
      </c>
      <c r="AA2344" s="24" t="s">
        <v>1861</v>
      </c>
      <c r="AB2344" s="24" t="s">
        <v>1861</v>
      </c>
      <c r="AC2344" s="24" t="s">
        <v>1861</v>
      </c>
      <c r="AD2344" s="24" t="s">
        <v>1861</v>
      </c>
      <c r="AE2344" s="24" t="s">
        <v>1861</v>
      </c>
      <c r="AF2344" s="24" t="s">
        <v>10112</v>
      </c>
      <c r="AG2344" s="24"/>
      <c r="AH2344" s="24"/>
      <c r="AI2344" s="24">
        <v>202.28</v>
      </c>
      <c r="AJ2344" s="24" t="s">
        <v>6087</v>
      </c>
      <c r="AK2344" s="24" t="s">
        <v>6089</v>
      </c>
      <c r="AL2344" s="55">
        <v>43</v>
      </c>
      <c r="AM2344" s="55">
        <v>33</v>
      </c>
      <c r="AN2344" s="1146">
        <v>43.01</v>
      </c>
      <c r="AO2344" s="55">
        <v>27</v>
      </c>
      <c r="AP2344" s="55">
        <v>50</v>
      </c>
      <c r="AQ2344" s="24">
        <v>17.82</v>
      </c>
      <c r="AR2344" s="24">
        <f t="shared" si="252"/>
        <v>43.561947222222223</v>
      </c>
      <c r="AS2344" s="24">
        <f t="shared" si="253"/>
        <v>27.838283333333333</v>
      </c>
      <c r="AT2344" s="24" t="s">
        <v>34</v>
      </c>
      <c r="AU2344" s="55"/>
      <c r="AV2344" s="69"/>
      <c r="AW2344" s="70"/>
      <c r="AX2344" s="69"/>
      <c r="AY2344" s="70"/>
      <c r="AZ2344" s="69"/>
      <c r="BA2344" s="70"/>
      <c r="BB2344" s="69"/>
      <c r="BC2344" s="70"/>
      <c r="BD2344" s="69"/>
      <c r="BE2344" s="70"/>
      <c r="BF2344" s="55"/>
      <c r="BG2344" s="24"/>
    </row>
    <row r="2345" spans="1:59" s="110" customFormat="1" ht="38.25" x14ac:dyDescent="0.2">
      <c r="A2345" s="55"/>
      <c r="B2345" s="24" t="s">
        <v>10348</v>
      </c>
      <c r="C2345" s="98">
        <v>12770037</v>
      </c>
      <c r="D2345" s="70">
        <v>41225</v>
      </c>
      <c r="E2345" s="70">
        <v>41225</v>
      </c>
      <c r="F2345" s="70">
        <v>41955</v>
      </c>
      <c r="G2345" s="29">
        <v>-7777</v>
      </c>
      <c r="H2345" s="24" t="s">
        <v>9530</v>
      </c>
      <c r="I2345" s="24" t="s">
        <v>1531</v>
      </c>
      <c r="J2345" s="24"/>
      <c r="K2345" s="24" t="s">
        <v>67</v>
      </c>
      <c r="L2345" s="55" t="s">
        <v>328</v>
      </c>
      <c r="M2345" s="55" t="s">
        <v>328</v>
      </c>
      <c r="N2345" s="55" t="s">
        <v>328</v>
      </c>
      <c r="O2345" s="24"/>
      <c r="P2345" s="69">
        <v>72624</v>
      </c>
      <c r="Q2345" s="55" t="s">
        <v>560</v>
      </c>
      <c r="R2345" s="24" t="s">
        <v>4028</v>
      </c>
      <c r="S2345" s="273" t="s">
        <v>2641</v>
      </c>
      <c r="T2345" s="24" t="s">
        <v>1861</v>
      </c>
      <c r="U2345" s="24" t="s">
        <v>1861</v>
      </c>
      <c r="V2345" s="24" t="s">
        <v>1861</v>
      </c>
      <c r="W2345" s="24" t="s">
        <v>1861</v>
      </c>
      <c r="X2345" s="24" t="s">
        <v>1861</v>
      </c>
      <c r="Y2345" s="24" t="s">
        <v>1861</v>
      </c>
      <c r="Z2345" s="24" t="s">
        <v>1861</v>
      </c>
      <c r="AA2345" s="24" t="s">
        <v>1861</v>
      </c>
      <c r="AB2345" s="24" t="s">
        <v>1861</v>
      </c>
      <c r="AC2345" s="24" t="s">
        <v>1861</v>
      </c>
      <c r="AD2345" s="24" t="s">
        <v>1861</v>
      </c>
      <c r="AE2345" s="24" t="s">
        <v>1861</v>
      </c>
      <c r="AF2345" s="24" t="s">
        <v>10113</v>
      </c>
      <c r="AG2345" s="24"/>
      <c r="AH2345" s="24"/>
      <c r="AI2345" s="24">
        <v>201.85</v>
      </c>
      <c r="AJ2345" s="24" t="s">
        <v>6085</v>
      </c>
      <c r="AK2345" s="24" t="s">
        <v>6090</v>
      </c>
      <c r="AL2345" s="55">
        <v>43</v>
      </c>
      <c r="AM2345" s="55">
        <v>33</v>
      </c>
      <c r="AN2345" s="1146">
        <v>42.79</v>
      </c>
      <c r="AO2345" s="55">
        <v>27</v>
      </c>
      <c r="AP2345" s="55">
        <v>50</v>
      </c>
      <c r="AQ2345" s="24">
        <v>17.8</v>
      </c>
      <c r="AR2345" s="24">
        <f t="shared" si="252"/>
        <v>43.561886111111107</v>
      </c>
      <c r="AS2345" s="24">
        <f t="shared" si="253"/>
        <v>27.838277777777776</v>
      </c>
      <c r="AT2345" s="24" t="s">
        <v>34</v>
      </c>
      <c r="AU2345" s="55"/>
      <c r="AV2345" s="69"/>
      <c r="AW2345" s="70"/>
      <c r="AX2345" s="69"/>
      <c r="AY2345" s="70"/>
      <c r="AZ2345" s="69"/>
      <c r="BA2345" s="70"/>
      <c r="BB2345" s="69"/>
      <c r="BC2345" s="70"/>
      <c r="BD2345" s="69"/>
      <c r="BE2345" s="70"/>
      <c r="BF2345" s="55"/>
      <c r="BG2345" s="24"/>
    </row>
    <row r="2346" spans="1:59" s="110" customFormat="1" ht="39" thickBot="1" x14ac:dyDescent="0.25">
      <c r="A2346" s="298"/>
      <c r="B2346" s="166" t="s">
        <v>10348</v>
      </c>
      <c r="C2346" s="339">
        <v>12770037</v>
      </c>
      <c r="D2346" s="340">
        <v>41225</v>
      </c>
      <c r="E2346" s="340">
        <v>41225</v>
      </c>
      <c r="F2346" s="340">
        <v>41955</v>
      </c>
      <c r="G2346" s="375">
        <v>-7777</v>
      </c>
      <c r="H2346" s="166" t="s">
        <v>9530</v>
      </c>
      <c r="I2346" s="166" t="s">
        <v>1531</v>
      </c>
      <c r="J2346" s="166"/>
      <c r="K2346" s="166" t="s">
        <v>67</v>
      </c>
      <c r="L2346" s="298" t="s">
        <v>328</v>
      </c>
      <c r="M2346" s="298" t="s">
        <v>328</v>
      </c>
      <c r="N2346" s="298" t="s">
        <v>328</v>
      </c>
      <c r="O2346" s="166"/>
      <c r="P2346" s="338">
        <v>72624</v>
      </c>
      <c r="Q2346" s="298" t="s">
        <v>560</v>
      </c>
      <c r="R2346" s="166" t="s">
        <v>4028</v>
      </c>
      <c r="S2346" s="289" t="s">
        <v>3959</v>
      </c>
      <c r="T2346" s="166" t="s">
        <v>1861</v>
      </c>
      <c r="U2346" s="166">
        <v>-9999</v>
      </c>
      <c r="V2346" s="166">
        <v>-9999</v>
      </c>
      <c r="W2346" s="166" t="s">
        <v>1861</v>
      </c>
      <c r="X2346" s="166" t="s">
        <v>1861</v>
      </c>
      <c r="Y2346" s="166" t="s">
        <v>1861</v>
      </c>
      <c r="Z2346" s="166" t="s">
        <v>1861</v>
      </c>
      <c r="AA2346" s="166" t="s">
        <v>1861</v>
      </c>
      <c r="AB2346" s="166" t="s">
        <v>1861</v>
      </c>
      <c r="AC2346" s="166" t="s">
        <v>1861</v>
      </c>
      <c r="AD2346" s="166" t="s">
        <v>1861</v>
      </c>
      <c r="AE2346" s="166" t="s">
        <v>1861</v>
      </c>
      <c r="AF2346" s="166"/>
      <c r="AG2346" s="166"/>
      <c r="AH2346" s="166"/>
      <c r="AI2346" s="166">
        <v>199.8</v>
      </c>
      <c r="AJ2346" s="166" t="s">
        <v>6759</v>
      </c>
      <c r="AK2346" s="166" t="s">
        <v>6760</v>
      </c>
      <c r="AL2346" s="298">
        <v>43</v>
      </c>
      <c r="AM2346" s="298">
        <v>33</v>
      </c>
      <c r="AN2346" s="1180">
        <v>43.11</v>
      </c>
      <c r="AO2346" s="298">
        <v>27</v>
      </c>
      <c r="AP2346" s="298">
        <v>50</v>
      </c>
      <c r="AQ2346" s="166">
        <v>24.38</v>
      </c>
      <c r="AR2346" s="166">
        <f t="shared" si="252"/>
        <v>43.561974999999997</v>
      </c>
      <c r="AS2346" s="166">
        <f t="shared" si="253"/>
        <v>27.840105555555553</v>
      </c>
      <c r="AT2346" s="166" t="s">
        <v>34</v>
      </c>
      <c r="AU2346" s="298"/>
      <c r="AV2346" s="338"/>
      <c r="AW2346" s="340"/>
      <c r="AX2346" s="338"/>
      <c r="AY2346" s="340"/>
      <c r="AZ2346" s="338"/>
      <c r="BA2346" s="340"/>
      <c r="BB2346" s="338"/>
      <c r="BC2346" s="340"/>
      <c r="BD2346" s="338"/>
      <c r="BE2346" s="340"/>
      <c r="BF2346" s="298"/>
      <c r="BG2346" s="166"/>
    </row>
    <row r="2347" spans="1:59" s="110" customFormat="1" ht="63.75" x14ac:dyDescent="0.2">
      <c r="A2347" s="436">
        <v>829</v>
      </c>
      <c r="B2347" s="408" t="s">
        <v>387</v>
      </c>
      <c r="C2347" s="437">
        <v>12770038</v>
      </c>
      <c r="D2347" s="438">
        <v>41311</v>
      </c>
      <c r="E2347" s="438">
        <v>41311</v>
      </c>
      <c r="F2347" s="438">
        <v>42406</v>
      </c>
      <c r="G2347" s="461">
        <v>-7777</v>
      </c>
      <c r="H2347" s="408" t="s">
        <v>11121</v>
      </c>
      <c r="I2347" s="408" t="s">
        <v>1498</v>
      </c>
      <c r="J2347" s="408"/>
      <c r="K2347" s="408" t="s">
        <v>921</v>
      </c>
      <c r="L2347" s="439" t="s">
        <v>217</v>
      </c>
      <c r="M2347" s="439" t="s">
        <v>217</v>
      </c>
      <c r="N2347" s="439" t="s">
        <v>217</v>
      </c>
      <c r="O2347" s="408" t="s">
        <v>8704</v>
      </c>
      <c r="P2347" s="460">
        <v>12259</v>
      </c>
      <c r="Q2347" s="439" t="s">
        <v>560</v>
      </c>
      <c r="R2347" s="408" t="s">
        <v>6164</v>
      </c>
      <c r="S2347" s="412" t="s">
        <v>6761</v>
      </c>
      <c r="T2347" s="408">
        <v>-7777</v>
      </c>
      <c r="U2347" s="408">
        <v>-9999</v>
      </c>
      <c r="V2347" s="408">
        <v>-9999</v>
      </c>
      <c r="W2347" s="408">
        <v>-7777</v>
      </c>
      <c r="X2347" s="408">
        <v>-7777</v>
      </c>
      <c r="Y2347" s="408">
        <v>-7777</v>
      </c>
      <c r="Z2347" s="408">
        <v>-7777</v>
      </c>
      <c r="AA2347" s="408">
        <v>-7777</v>
      </c>
      <c r="AB2347" s="408">
        <v>-7777</v>
      </c>
      <c r="AC2347" s="408">
        <v>-7777</v>
      </c>
      <c r="AD2347" s="408">
        <v>-7777</v>
      </c>
      <c r="AE2347" s="408">
        <v>-7777</v>
      </c>
      <c r="AF2347" s="408"/>
      <c r="AG2347" s="408"/>
      <c r="AH2347" s="408"/>
      <c r="AI2347" s="408">
        <v>351.62</v>
      </c>
      <c r="AJ2347" s="408" t="s">
        <v>6762</v>
      </c>
      <c r="AK2347" s="408" t="s">
        <v>6763</v>
      </c>
      <c r="AL2347" s="439">
        <v>43</v>
      </c>
      <c r="AM2347" s="439">
        <v>13</v>
      </c>
      <c r="AN2347" s="1149">
        <v>27</v>
      </c>
      <c r="AO2347" s="439">
        <v>23</v>
      </c>
      <c r="AP2347" s="439">
        <v>30</v>
      </c>
      <c r="AQ2347" s="408">
        <v>5.2</v>
      </c>
      <c r="AR2347" s="408">
        <f t="shared" si="252"/>
        <v>43.224166666666669</v>
      </c>
      <c r="AS2347" s="408">
        <f t="shared" si="253"/>
        <v>23.501444444444445</v>
      </c>
      <c r="AT2347" s="408" t="s">
        <v>34</v>
      </c>
      <c r="AU2347" s="439"/>
      <c r="AV2347" s="460"/>
      <c r="AW2347" s="438"/>
      <c r="AX2347" s="460">
        <v>1782</v>
      </c>
      <c r="AY2347" s="438">
        <v>42341</v>
      </c>
      <c r="AZ2347" s="460"/>
      <c r="BA2347" s="438"/>
      <c r="BB2347" s="460"/>
      <c r="BC2347" s="438"/>
      <c r="BD2347" s="460"/>
      <c r="BE2347" s="438"/>
      <c r="BF2347" s="408" t="s">
        <v>11278</v>
      </c>
      <c r="BG2347" s="413"/>
    </row>
    <row r="2348" spans="1:59" s="101" customFormat="1" ht="64.5" thickBot="1" x14ac:dyDescent="0.3">
      <c r="A2348" s="442"/>
      <c r="B2348" s="417" t="s">
        <v>387</v>
      </c>
      <c r="C2348" s="443">
        <v>12770038</v>
      </c>
      <c r="D2348" s="444">
        <v>41311</v>
      </c>
      <c r="E2348" s="444">
        <v>41311</v>
      </c>
      <c r="F2348" s="444">
        <v>44598</v>
      </c>
      <c r="G2348" s="463">
        <v>-7777</v>
      </c>
      <c r="H2348" s="417" t="s">
        <v>11121</v>
      </c>
      <c r="I2348" s="417" t="s">
        <v>1498</v>
      </c>
      <c r="J2348" s="417"/>
      <c r="K2348" s="417" t="s">
        <v>921</v>
      </c>
      <c r="L2348" s="445" t="s">
        <v>217</v>
      </c>
      <c r="M2348" s="445" t="s">
        <v>217</v>
      </c>
      <c r="N2348" s="445" t="s">
        <v>217</v>
      </c>
      <c r="O2348" s="417" t="s">
        <v>8704</v>
      </c>
      <c r="P2348" s="462">
        <v>12259</v>
      </c>
      <c r="Q2348" s="445" t="s">
        <v>560</v>
      </c>
      <c r="R2348" s="417" t="s">
        <v>6164</v>
      </c>
      <c r="S2348" s="422" t="s">
        <v>6761</v>
      </c>
      <c r="T2348" s="417">
        <v>-7777</v>
      </c>
      <c r="U2348" s="417">
        <v>-9999</v>
      </c>
      <c r="V2348" s="417">
        <v>-9999</v>
      </c>
      <c r="W2348" s="417">
        <v>-7777</v>
      </c>
      <c r="X2348" s="417">
        <v>-7777</v>
      </c>
      <c r="Y2348" s="417">
        <v>-7777</v>
      </c>
      <c r="Z2348" s="417">
        <v>-7777</v>
      </c>
      <c r="AA2348" s="417">
        <v>-7777</v>
      </c>
      <c r="AB2348" s="417">
        <v>-7777</v>
      </c>
      <c r="AC2348" s="417">
        <v>-7777</v>
      </c>
      <c r="AD2348" s="417">
        <v>-7777</v>
      </c>
      <c r="AE2348" s="417">
        <v>-7777</v>
      </c>
      <c r="AF2348" s="417"/>
      <c r="AG2348" s="417"/>
      <c r="AH2348" s="417"/>
      <c r="AI2348" s="417">
        <v>351.62</v>
      </c>
      <c r="AJ2348" s="417" t="s">
        <v>6762</v>
      </c>
      <c r="AK2348" s="417" t="s">
        <v>6763</v>
      </c>
      <c r="AL2348" s="445">
        <v>43</v>
      </c>
      <c r="AM2348" s="445">
        <v>13</v>
      </c>
      <c r="AN2348" s="1167">
        <v>27</v>
      </c>
      <c r="AO2348" s="445">
        <v>23</v>
      </c>
      <c r="AP2348" s="445">
        <v>30</v>
      </c>
      <c r="AQ2348" s="417">
        <v>5.2</v>
      </c>
      <c r="AR2348" s="417">
        <f t="shared" ref="AR2348" si="256">AL2348+AM2348/60+AN2348/3600</f>
        <v>43.224166666666669</v>
      </c>
      <c r="AS2348" s="417">
        <f t="shared" ref="AS2348" si="257">AO2348+AP2348/60+AQ2348/3600</f>
        <v>23.501444444444445</v>
      </c>
      <c r="AT2348" s="417" t="s">
        <v>34</v>
      </c>
      <c r="AU2348" s="445"/>
      <c r="AV2348" s="462"/>
      <c r="AW2348" s="444"/>
      <c r="AX2348" s="462">
        <v>2545</v>
      </c>
      <c r="AY2348" s="444">
        <v>43426</v>
      </c>
      <c r="AZ2348" s="462"/>
      <c r="BA2348" s="444"/>
      <c r="BB2348" s="462"/>
      <c r="BC2348" s="444"/>
      <c r="BD2348" s="462"/>
      <c r="BE2348" s="444"/>
      <c r="BF2348" s="445"/>
      <c r="BG2348" s="423"/>
    </row>
    <row r="2349" spans="1:59" s="101" customFormat="1" ht="59.25" customHeight="1" x14ac:dyDescent="0.25">
      <c r="A2349" s="178">
        <v>830</v>
      </c>
      <c r="B2349" s="170" t="s">
        <v>3006</v>
      </c>
      <c r="C2349" s="459">
        <v>12770039</v>
      </c>
      <c r="D2349" s="342">
        <v>41348</v>
      </c>
      <c r="E2349" s="342">
        <v>41348</v>
      </c>
      <c r="F2349" s="342">
        <v>42444</v>
      </c>
      <c r="G2349" s="148">
        <v>-7777</v>
      </c>
      <c r="H2349" s="170" t="s">
        <v>9531</v>
      </c>
      <c r="I2349" s="170" t="s">
        <v>1544</v>
      </c>
      <c r="J2349" s="170"/>
      <c r="K2349" s="170" t="s">
        <v>50</v>
      </c>
      <c r="L2349" s="178" t="s">
        <v>48</v>
      </c>
      <c r="M2349" s="178" t="s">
        <v>388</v>
      </c>
      <c r="N2349" s="178" t="s">
        <v>48</v>
      </c>
      <c r="O2349" s="170" t="s">
        <v>10455</v>
      </c>
      <c r="P2349" s="458" t="s">
        <v>478</v>
      </c>
      <c r="Q2349" s="178" t="s">
        <v>560</v>
      </c>
      <c r="R2349" s="170" t="s">
        <v>2643</v>
      </c>
      <c r="S2349" s="277" t="s">
        <v>6764</v>
      </c>
      <c r="T2349" s="170">
        <v>-7777</v>
      </c>
      <c r="U2349" s="170">
        <v>-9999</v>
      </c>
      <c r="V2349" s="170">
        <v>-9999</v>
      </c>
      <c r="W2349" s="170">
        <v>-7777</v>
      </c>
      <c r="X2349" s="170">
        <v>-7777</v>
      </c>
      <c r="Y2349" s="170">
        <v>-7777</v>
      </c>
      <c r="Z2349" s="170">
        <v>-7777</v>
      </c>
      <c r="AA2349" s="170">
        <v>-7777</v>
      </c>
      <c r="AB2349" s="170">
        <v>-7777</v>
      </c>
      <c r="AC2349" s="170">
        <v>-7777</v>
      </c>
      <c r="AD2349" s="170">
        <v>-7777</v>
      </c>
      <c r="AE2349" s="170">
        <v>-7777</v>
      </c>
      <c r="AF2349" s="170"/>
      <c r="AG2349" s="170"/>
      <c r="AH2349" s="170"/>
      <c r="AI2349" s="170"/>
      <c r="AJ2349" s="170" t="s">
        <v>6091</v>
      </c>
      <c r="AK2349" s="170" t="s">
        <v>6092</v>
      </c>
      <c r="AL2349" s="178">
        <v>42</v>
      </c>
      <c r="AM2349" s="178">
        <v>37</v>
      </c>
      <c r="AN2349" s="1179">
        <v>51.356999999999999</v>
      </c>
      <c r="AO2349" s="178">
        <v>23</v>
      </c>
      <c r="AP2349" s="178">
        <v>21</v>
      </c>
      <c r="AQ2349" s="170">
        <v>20.425000000000001</v>
      </c>
      <c r="AR2349" s="170">
        <f t="shared" si="252"/>
        <v>42.6309325</v>
      </c>
      <c r="AS2349" s="170">
        <f t="shared" si="253"/>
        <v>23.355673611111111</v>
      </c>
      <c r="AT2349" s="170" t="s">
        <v>34</v>
      </c>
      <c r="AU2349" s="178"/>
      <c r="AV2349" s="458"/>
      <c r="AW2349" s="342"/>
      <c r="AX2349" s="458"/>
      <c r="AY2349" s="342"/>
      <c r="AZ2349" s="458"/>
      <c r="BA2349" s="342"/>
      <c r="BB2349" s="458"/>
      <c r="BC2349" s="342"/>
      <c r="BD2349" s="458"/>
      <c r="BE2349" s="342"/>
      <c r="BF2349" s="178"/>
      <c r="BG2349" s="170"/>
    </row>
    <row r="2350" spans="1:59" s="101" customFormat="1" ht="60" customHeight="1" thickBot="1" x14ac:dyDescent="0.3">
      <c r="A2350" s="173"/>
      <c r="B2350" s="169" t="s">
        <v>3006</v>
      </c>
      <c r="C2350" s="457">
        <v>12770039</v>
      </c>
      <c r="D2350" s="435">
        <v>41348</v>
      </c>
      <c r="E2350" s="435">
        <v>41348</v>
      </c>
      <c r="F2350" s="435">
        <v>42444</v>
      </c>
      <c r="G2350" s="158">
        <v>-7777</v>
      </c>
      <c r="H2350" s="169" t="s">
        <v>9531</v>
      </c>
      <c r="I2350" s="169" t="s">
        <v>1544</v>
      </c>
      <c r="J2350" s="169"/>
      <c r="K2350" s="169" t="s">
        <v>50</v>
      </c>
      <c r="L2350" s="173" t="s">
        <v>48</v>
      </c>
      <c r="M2350" s="173" t="s">
        <v>388</v>
      </c>
      <c r="N2350" s="173" t="s">
        <v>48</v>
      </c>
      <c r="O2350" s="169" t="s">
        <v>10455</v>
      </c>
      <c r="P2350" s="456" t="s">
        <v>478</v>
      </c>
      <c r="Q2350" s="173" t="s">
        <v>560</v>
      </c>
      <c r="R2350" s="169" t="s">
        <v>2643</v>
      </c>
      <c r="S2350" s="276" t="s">
        <v>5505</v>
      </c>
      <c r="T2350" s="169" t="s">
        <v>1861</v>
      </c>
      <c r="U2350" s="169">
        <v>-9999</v>
      </c>
      <c r="V2350" s="169">
        <v>-9999</v>
      </c>
      <c r="W2350" s="169" t="s">
        <v>1861</v>
      </c>
      <c r="X2350" s="169" t="s">
        <v>1861</v>
      </c>
      <c r="Y2350" s="169" t="s">
        <v>1861</v>
      </c>
      <c r="Z2350" s="169" t="s">
        <v>1861</v>
      </c>
      <c r="AA2350" s="169" t="s">
        <v>1861</v>
      </c>
      <c r="AB2350" s="169" t="s">
        <v>1861</v>
      </c>
      <c r="AC2350" s="169" t="s">
        <v>1861</v>
      </c>
      <c r="AD2350" s="169" t="s">
        <v>1861</v>
      </c>
      <c r="AE2350" s="169" t="s">
        <v>1861</v>
      </c>
      <c r="AF2350" s="169"/>
      <c r="AG2350" s="169"/>
      <c r="AH2350" s="169"/>
      <c r="AI2350" s="169"/>
      <c r="AJ2350" s="169" t="s">
        <v>6093</v>
      </c>
      <c r="AK2350" s="169" t="s">
        <v>6094</v>
      </c>
      <c r="AL2350" s="173">
        <v>42</v>
      </c>
      <c r="AM2350" s="173">
        <v>37</v>
      </c>
      <c r="AN2350" s="1148">
        <v>51.122</v>
      </c>
      <c r="AO2350" s="173">
        <v>23</v>
      </c>
      <c r="AP2350" s="173">
        <v>21</v>
      </c>
      <c r="AQ2350" s="169">
        <v>19.914999999999999</v>
      </c>
      <c r="AR2350" s="169">
        <f t="shared" si="252"/>
        <v>42.630867222222221</v>
      </c>
      <c r="AS2350" s="169">
        <f t="shared" si="253"/>
        <v>23.355531944444447</v>
      </c>
      <c r="AT2350" s="169" t="s">
        <v>34</v>
      </c>
      <c r="AU2350" s="173"/>
      <c r="AV2350" s="456"/>
      <c r="AW2350" s="435"/>
      <c r="AX2350" s="456"/>
      <c r="AY2350" s="435"/>
      <c r="AZ2350" s="456"/>
      <c r="BA2350" s="435"/>
      <c r="BB2350" s="456"/>
      <c r="BC2350" s="435"/>
      <c r="BD2350" s="456"/>
      <c r="BE2350" s="435"/>
      <c r="BF2350" s="173"/>
      <c r="BG2350" s="169"/>
    </row>
    <row r="2351" spans="1:59" s="101" customFormat="1" ht="51" x14ac:dyDescent="0.25">
      <c r="A2351" s="486">
        <v>831</v>
      </c>
      <c r="B2351" s="425" t="s">
        <v>3221</v>
      </c>
      <c r="C2351" s="489">
        <v>12770040</v>
      </c>
      <c r="D2351" s="490">
        <v>41389</v>
      </c>
      <c r="E2351" s="490">
        <v>41389</v>
      </c>
      <c r="F2351" s="490">
        <v>42485</v>
      </c>
      <c r="G2351" s="478">
        <v>-7777</v>
      </c>
      <c r="H2351" s="425" t="s">
        <v>3222</v>
      </c>
      <c r="I2351" s="425" t="s">
        <v>1681</v>
      </c>
      <c r="J2351" s="425"/>
      <c r="K2351" s="425" t="s">
        <v>67</v>
      </c>
      <c r="L2351" s="487" t="s">
        <v>308</v>
      </c>
      <c r="M2351" s="487" t="s">
        <v>308</v>
      </c>
      <c r="N2351" s="487" t="s">
        <v>64</v>
      </c>
      <c r="O2351" s="425" t="s">
        <v>8705</v>
      </c>
      <c r="P2351" s="488">
        <v>35242</v>
      </c>
      <c r="Q2351" s="487" t="s">
        <v>560</v>
      </c>
      <c r="R2351" s="425" t="s">
        <v>2741</v>
      </c>
      <c r="S2351" s="430" t="s">
        <v>6765</v>
      </c>
      <c r="T2351" s="425">
        <v>-7777</v>
      </c>
      <c r="U2351" s="425">
        <v>-9999</v>
      </c>
      <c r="V2351" s="425">
        <v>-9999</v>
      </c>
      <c r="W2351" s="425">
        <v>-7777</v>
      </c>
      <c r="X2351" s="425">
        <v>-7777</v>
      </c>
      <c r="Y2351" s="425">
        <v>-7777</v>
      </c>
      <c r="Z2351" s="425">
        <v>-7777</v>
      </c>
      <c r="AA2351" s="425">
        <v>-7777</v>
      </c>
      <c r="AB2351" s="425">
        <v>-7777</v>
      </c>
      <c r="AC2351" s="425">
        <v>-7777</v>
      </c>
      <c r="AD2351" s="425">
        <v>-7777</v>
      </c>
      <c r="AE2351" s="425">
        <v>-7777</v>
      </c>
      <c r="AF2351" s="425" t="s">
        <v>9878</v>
      </c>
      <c r="AG2351" s="425"/>
      <c r="AH2351" s="425"/>
      <c r="AI2351" s="425">
        <v>88.2</v>
      </c>
      <c r="AJ2351" s="425" t="s">
        <v>6095</v>
      </c>
      <c r="AK2351" s="425" t="s">
        <v>6096</v>
      </c>
      <c r="AL2351" s="487">
        <v>43</v>
      </c>
      <c r="AM2351" s="487">
        <v>59</v>
      </c>
      <c r="AN2351" s="1166">
        <v>20.63</v>
      </c>
      <c r="AO2351" s="487">
        <v>27</v>
      </c>
      <c r="AP2351" s="487">
        <v>30</v>
      </c>
      <c r="AQ2351" s="425">
        <v>26</v>
      </c>
      <c r="AR2351" s="425">
        <f t="shared" ref="AR2351:AR2356" si="258">AL2351+AM2351/60+AN2351/3600</f>
        <v>43.989063888888893</v>
      </c>
      <c r="AS2351" s="425">
        <f t="shared" ref="AS2351:AS2356" si="259">AO2351+AP2351/60+AQ2351/3600</f>
        <v>27.507222222222222</v>
      </c>
      <c r="AT2351" s="425" t="s">
        <v>34</v>
      </c>
      <c r="AU2351" s="487"/>
      <c r="AV2351" s="488"/>
      <c r="AW2351" s="490"/>
      <c r="AX2351" s="488"/>
      <c r="AY2351" s="490"/>
      <c r="AZ2351" s="488"/>
      <c r="BA2351" s="490"/>
      <c r="BB2351" s="488"/>
      <c r="BC2351" s="490"/>
      <c r="BD2351" s="488"/>
      <c r="BE2351" s="490"/>
      <c r="BF2351" s="487"/>
      <c r="BG2351" s="431"/>
    </row>
    <row r="2352" spans="1:59" s="101" customFormat="1" ht="51" x14ac:dyDescent="0.25">
      <c r="A2352" s="441"/>
      <c r="B2352" s="45" t="s">
        <v>3221</v>
      </c>
      <c r="C2352" s="99">
        <v>12770040</v>
      </c>
      <c r="D2352" s="145">
        <v>41389</v>
      </c>
      <c r="E2352" s="145">
        <v>41389</v>
      </c>
      <c r="F2352" s="145">
        <v>42485</v>
      </c>
      <c r="G2352" s="142">
        <v>-7777</v>
      </c>
      <c r="H2352" s="45" t="s">
        <v>3222</v>
      </c>
      <c r="I2352" s="45" t="s">
        <v>1681</v>
      </c>
      <c r="J2352" s="45"/>
      <c r="K2352" s="45" t="s">
        <v>67</v>
      </c>
      <c r="L2352" s="90" t="s">
        <v>308</v>
      </c>
      <c r="M2352" s="90" t="s">
        <v>308</v>
      </c>
      <c r="N2352" s="90" t="s">
        <v>64</v>
      </c>
      <c r="O2352" s="45" t="s">
        <v>8705</v>
      </c>
      <c r="P2352" s="143">
        <v>35242</v>
      </c>
      <c r="Q2352" s="90" t="s">
        <v>560</v>
      </c>
      <c r="R2352" s="45" t="s">
        <v>2741</v>
      </c>
      <c r="S2352" s="272" t="s">
        <v>6765</v>
      </c>
      <c r="T2352" s="45" t="s">
        <v>1861</v>
      </c>
      <c r="U2352" s="45" t="s">
        <v>1861</v>
      </c>
      <c r="V2352" s="45" t="s">
        <v>1861</v>
      </c>
      <c r="W2352" s="45" t="s">
        <v>1861</v>
      </c>
      <c r="X2352" s="45" t="s">
        <v>1861</v>
      </c>
      <c r="Y2352" s="45" t="s">
        <v>1861</v>
      </c>
      <c r="Z2352" s="45" t="s">
        <v>1861</v>
      </c>
      <c r="AA2352" s="45" t="s">
        <v>1861</v>
      </c>
      <c r="AB2352" s="45" t="s">
        <v>1861</v>
      </c>
      <c r="AC2352" s="45" t="s">
        <v>1861</v>
      </c>
      <c r="AD2352" s="45" t="s">
        <v>1861</v>
      </c>
      <c r="AE2352" s="45" t="s">
        <v>1861</v>
      </c>
      <c r="AF2352" s="45" t="s">
        <v>9993</v>
      </c>
      <c r="AG2352" s="45"/>
      <c r="AH2352" s="45"/>
      <c r="AI2352" s="45">
        <v>88.2</v>
      </c>
      <c r="AJ2352" s="45" t="s">
        <v>6095</v>
      </c>
      <c r="AK2352" s="45" t="s">
        <v>6097</v>
      </c>
      <c r="AL2352" s="90">
        <v>43</v>
      </c>
      <c r="AM2352" s="90">
        <v>59</v>
      </c>
      <c r="AN2352" s="1147">
        <v>20.63</v>
      </c>
      <c r="AO2352" s="90">
        <v>27</v>
      </c>
      <c r="AP2352" s="90">
        <v>30</v>
      </c>
      <c r="AQ2352" s="45">
        <v>25.77</v>
      </c>
      <c r="AR2352" s="45">
        <f t="shared" si="258"/>
        <v>43.989063888888893</v>
      </c>
      <c r="AS2352" s="45">
        <f t="shared" si="259"/>
        <v>27.507158333333333</v>
      </c>
      <c r="AT2352" s="45" t="s">
        <v>34</v>
      </c>
      <c r="AU2352" s="90"/>
      <c r="AV2352" s="143"/>
      <c r="AW2352" s="145"/>
      <c r="AX2352" s="143"/>
      <c r="AY2352" s="145"/>
      <c r="AZ2352" s="143"/>
      <c r="BA2352" s="145"/>
      <c r="BB2352" s="143"/>
      <c r="BC2352" s="145"/>
      <c r="BD2352" s="143"/>
      <c r="BE2352" s="145"/>
      <c r="BF2352" s="90"/>
      <c r="BG2352" s="433"/>
    </row>
    <row r="2353" spans="1:301" s="101" customFormat="1" ht="51" x14ac:dyDescent="0.25">
      <c r="A2353" s="441"/>
      <c r="B2353" s="45" t="s">
        <v>3221</v>
      </c>
      <c r="C2353" s="99">
        <v>12770040</v>
      </c>
      <c r="D2353" s="145">
        <v>41389</v>
      </c>
      <c r="E2353" s="145">
        <v>41389</v>
      </c>
      <c r="F2353" s="145">
        <v>42485</v>
      </c>
      <c r="G2353" s="142">
        <v>-7777</v>
      </c>
      <c r="H2353" s="45" t="s">
        <v>3222</v>
      </c>
      <c r="I2353" s="45" t="s">
        <v>1681</v>
      </c>
      <c r="J2353" s="45"/>
      <c r="K2353" s="45" t="s">
        <v>67</v>
      </c>
      <c r="L2353" s="90" t="s">
        <v>308</v>
      </c>
      <c r="M2353" s="90" t="s">
        <v>308</v>
      </c>
      <c r="N2353" s="90" t="s">
        <v>64</v>
      </c>
      <c r="O2353" s="45" t="s">
        <v>8705</v>
      </c>
      <c r="P2353" s="143">
        <v>35242</v>
      </c>
      <c r="Q2353" s="90" t="s">
        <v>560</v>
      </c>
      <c r="R2353" s="45" t="s">
        <v>2741</v>
      </c>
      <c r="S2353" s="272" t="s">
        <v>6765</v>
      </c>
      <c r="T2353" s="45" t="s">
        <v>1861</v>
      </c>
      <c r="U2353" s="45" t="s">
        <v>1861</v>
      </c>
      <c r="V2353" s="45" t="s">
        <v>1861</v>
      </c>
      <c r="W2353" s="45" t="s">
        <v>1861</v>
      </c>
      <c r="X2353" s="45" t="s">
        <v>1861</v>
      </c>
      <c r="Y2353" s="45" t="s">
        <v>1861</v>
      </c>
      <c r="Z2353" s="45" t="s">
        <v>1861</v>
      </c>
      <c r="AA2353" s="45" t="s">
        <v>1861</v>
      </c>
      <c r="AB2353" s="45" t="s">
        <v>1861</v>
      </c>
      <c r="AC2353" s="45" t="s">
        <v>1861</v>
      </c>
      <c r="AD2353" s="45" t="s">
        <v>1861</v>
      </c>
      <c r="AE2353" s="45" t="s">
        <v>1861</v>
      </c>
      <c r="AF2353" s="45" t="s">
        <v>10114</v>
      </c>
      <c r="AG2353" s="45"/>
      <c r="AH2353" s="45"/>
      <c r="AI2353" s="45">
        <v>86.7</v>
      </c>
      <c r="AJ2353" s="45" t="s">
        <v>6098</v>
      </c>
      <c r="AK2353" s="45" t="s">
        <v>6099</v>
      </c>
      <c r="AL2353" s="90">
        <v>43</v>
      </c>
      <c r="AM2353" s="90">
        <v>59</v>
      </c>
      <c r="AN2353" s="1147">
        <v>21.11</v>
      </c>
      <c r="AO2353" s="90">
        <v>27</v>
      </c>
      <c r="AP2353" s="90">
        <v>30</v>
      </c>
      <c r="AQ2353" s="45">
        <v>25.81</v>
      </c>
      <c r="AR2353" s="45">
        <f t="shared" si="258"/>
        <v>43.989197222222224</v>
      </c>
      <c r="AS2353" s="45">
        <f t="shared" si="259"/>
        <v>27.507169444444443</v>
      </c>
      <c r="AT2353" s="45" t="s">
        <v>34</v>
      </c>
      <c r="AU2353" s="90"/>
      <c r="AV2353" s="143"/>
      <c r="AW2353" s="145"/>
      <c r="AX2353" s="143"/>
      <c r="AY2353" s="145"/>
      <c r="AZ2353" s="143"/>
      <c r="BA2353" s="145"/>
      <c r="BB2353" s="143"/>
      <c r="BC2353" s="145"/>
      <c r="BD2353" s="143"/>
      <c r="BE2353" s="145"/>
      <c r="BF2353" s="90"/>
      <c r="BG2353" s="433"/>
    </row>
    <row r="2354" spans="1:301" s="101" customFormat="1" ht="51.75" thickBot="1" x14ac:dyDescent="0.3">
      <c r="A2354" s="442"/>
      <c r="B2354" s="417" t="s">
        <v>3221</v>
      </c>
      <c r="C2354" s="491">
        <v>12770040</v>
      </c>
      <c r="D2354" s="444">
        <v>41389</v>
      </c>
      <c r="E2354" s="444">
        <v>41389</v>
      </c>
      <c r="F2354" s="444">
        <v>42485</v>
      </c>
      <c r="G2354" s="463">
        <v>-7777</v>
      </c>
      <c r="H2354" s="417" t="s">
        <v>3222</v>
      </c>
      <c r="I2354" s="417" t="s">
        <v>1681</v>
      </c>
      <c r="J2354" s="417"/>
      <c r="K2354" s="417" t="s">
        <v>67</v>
      </c>
      <c r="L2354" s="445" t="s">
        <v>308</v>
      </c>
      <c r="M2354" s="445" t="s">
        <v>308</v>
      </c>
      <c r="N2354" s="445" t="s">
        <v>64</v>
      </c>
      <c r="O2354" s="417" t="s">
        <v>8705</v>
      </c>
      <c r="P2354" s="462">
        <v>35242</v>
      </c>
      <c r="Q2354" s="445" t="s">
        <v>560</v>
      </c>
      <c r="R2354" s="417" t="s">
        <v>2741</v>
      </c>
      <c r="S2354" s="422" t="s">
        <v>6765</v>
      </c>
      <c r="T2354" s="417" t="s">
        <v>1861</v>
      </c>
      <c r="U2354" s="417" t="s">
        <v>1861</v>
      </c>
      <c r="V2354" s="417" t="s">
        <v>1861</v>
      </c>
      <c r="W2354" s="417" t="s">
        <v>1861</v>
      </c>
      <c r="X2354" s="417" t="s">
        <v>1861</v>
      </c>
      <c r="Y2354" s="417" t="s">
        <v>1861</v>
      </c>
      <c r="Z2354" s="417" t="s">
        <v>1861</v>
      </c>
      <c r="AA2354" s="417" t="s">
        <v>1861</v>
      </c>
      <c r="AB2354" s="417" t="s">
        <v>1861</v>
      </c>
      <c r="AC2354" s="417" t="s">
        <v>1861</v>
      </c>
      <c r="AD2354" s="417" t="s">
        <v>1861</v>
      </c>
      <c r="AE2354" s="417" t="s">
        <v>1861</v>
      </c>
      <c r="AF2354" s="417" t="s">
        <v>10115</v>
      </c>
      <c r="AG2354" s="417"/>
      <c r="AH2354" s="417"/>
      <c r="AI2354" s="417">
        <v>86.7</v>
      </c>
      <c r="AJ2354" s="417" t="s">
        <v>6100</v>
      </c>
      <c r="AK2354" s="417" t="s">
        <v>6101</v>
      </c>
      <c r="AL2354" s="445">
        <v>43</v>
      </c>
      <c r="AM2354" s="445">
        <v>59</v>
      </c>
      <c r="AN2354" s="1167">
        <v>21.08</v>
      </c>
      <c r="AO2354" s="445">
        <v>27</v>
      </c>
      <c r="AP2354" s="445">
        <v>30</v>
      </c>
      <c r="AQ2354" s="417">
        <v>26.03</v>
      </c>
      <c r="AR2354" s="417">
        <f t="shared" si="258"/>
        <v>43.98918888888889</v>
      </c>
      <c r="AS2354" s="417">
        <f t="shared" si="259"/>
        <v>27.507230555555555</v>
      </c>
      <c r="AT2354" s="417" t="s">
        <v>34</v>
      </c>
      <c r="AU2354" s="445"/>
      <c r="AV2354" s="462"/>
      <c r="AW2354" s="444"/>
      <c r="AX2354" s="462"/>
      <c r="AY2354" s="444"/>
      <c r="AZ2354" s="462"/>
      <c r="BA2354" s="444"/>
      <c r="BB2354" s="462"/>
      <c r="BC2354" s="444"/>
      <c r="BD2354" s="462"/>
      <c r="BE2354" s="444"/>
      <c r="BF2354" s="445"/>
      <c r="BG2354" s="423"/>
    </row>
    <row r="2355" spans="1:301" s="133" customFormat="1" ht="63.75" x14ac:dyDescent="0.25">
      <c r="A2355" s="178">
        <v>832</v>
      </c>
      <c r="B2355" s="170" t="s">
        <v>3006</v>
      </c>
      <c r="C2355" s="341">
        <v>12770041</v>
      </c>
      <c r="D2355" s="342">
        <v>41486</v>
      </c>
      <c r="E2355" s="342">
        <v>41486</v>
      </c>
      <c r="F2355" s="342">
        <v>42582</v>
      </c>
      <c r="G2355" s="148">
        <v>-7777</v>
      </c>
      <c r="H2355" s="170" t="s">
        <v>9532</v>
      </c>
      <c r="I2355" s="170" t="s">
        <v>713</v>
      </c>
      <c r="J2355" s="170"/>
      <c r="K2355" s="170" t="s">
        <v>33</v>
      </c>
      <c r="L2355" s="178" t="s">
        <v>332</v>
      </c>
      <c r="M2355" s="178" t="s">
        <v>32</v>
      </c>
      <c r="N2355" s="178" t="s">
        <v>107</v>
      </c>
      <c r="O2355" s="170" t="s">
        <v>6766</v>
      </c>
      <c r="P2355" s="458">
        <v>57675</v>
      </c>
      <c r="Q2355" s="178" t="s">
        <v>560</v>
      </c>
      <c r="R2355" s="174" t="s">
        <v>2643</v>
      </c>
      <c r="S2355" s="277" t="s">
        <v>864</v>
      </c>
      <c r="T2355" s="170">
        <v>-7777</v>
      </c>
      <c r="U2355" s="170">
        <v>-9999</v>
      </c>
      <c r="V2355" s="170">
        <v>75</v>
      </c>
      <c r="W2355" s="170">
        <v>-7777</v>
      </c>
      <c r="X2355" s="170">
        <v>-7777</v>
      </c>
      <c r="Y2355" s="170">
        <v>-7777</v>
      </c>
      <c r="Z2355" s="170">
        <v>-7777</v>
      </c>
      <c r="AA2355" s="170">
        <v>-7777</v>
      </c>
      <c r="AB2355" s="170">
        <v>-7777</v>
      </c>
      <c r="AC2355" s="170">
        <v>-7777</v>
      </c>
      <c r="AD2355" s="170">
        <v>-7777</v>
      </c>
      <c r="AE2355" s="170">
        <v>-7777</v>
      </c>
      <c r="AF2355" s="170" t="s">
        <v>10116</v>
      </c>
      <c r="AG2355" s="170"/>
      <c r="AH2355" s="170"/>
      <c r="AI2355" s="170"/>
      <c r="AJ2355" s="170" t="s">
        <v>6102</v>
      </c>
      <c r="AK2355" s="170" t="s">
        <v>6103</v>
      </c>
      <c r="AL2355" s="178">
        <v>42</v>
      </c>
      <c r="AM2355" s="178">
        <v>54</v>
      </c>
      <c r="AN2355" s="1179">
        <v>0.68</v>
      </c>
      <c r="AO2355" s="178">
        <v>25</v>
      </c>
      <c r="AP2355" s="178">
        <v>16</v>
      </c>
      <c r="AQ2355" s="170">
        <v>3.81</v>
      </c>
      <c r="AR2355" s="170">
        <f t="shared" si="258"/>
        <v>42.900188888888884</v>
      </c>
      <c r="AS2355" s="170">
        <f t="shared" si="259"/>
        <v>25.267724999999999</v>
      </c>
      <c r="AT2355" s="170" t="s">
        <v>34</v>
      </c>
      <c r="AU2355" s="178"/>
      <c r="AV2355" s="458"/>
      <c r="AW2355" s="342"/>
      <c r="AX2355" s="458"/>
      <c r="AY2355" s="342"/>
      <c r="AZ2355" s="458"/>
      <c r="BA2355" s="342"/>
      <c r="BB2355" s="458"/>
      <c r="BC2355" s="342"/>
      <c r="BD2355" s="458"/>
      <c r="BE2355" s="342"/>
      <c r="BF2355" s="178"/>
      <c r="BG2355" s="170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/>
      <c r="EX2355"/>
      <c r="EY2355"/>
      <c r="EZ2355"/>
      <c r="FA2355"/>
      <c r="FB2355"/>
      <c r="FC2355"/>
      <c r="FD2355"/>
      <c r="FE2355"/>
      <c r="FF2355"/>
      <c r="FG2355"/>
      <c r="FH2355"/>
      <c r="FI2355"/>
      <c r="FJ2355"/>
      <c r="FK2355"/>
      <c r="FL2355"/>
      <c r="FM2355"/>
      <c r="FN2355"/>
      <c r="FO2355"/>
      <c r="FP2355"/>
      <c r="FQ2355"/>
      <c r="FR2355"/>
      <c r="FS2355"/>
      <c r="FT2355"/>
      <c r="FU2355"/>
      <c r="FV2355"/>
      <c r="FW2355"/>
      <c r="FX2355"/>
      <c r="FY2355"/>
      <c r="FZ2355"/>
      <c r="GA2355"/>
      <c r="GB2355"/>
      <c r="GC2355"/>
      <c r="GD2355"/>
      <c r="GE2355"/>
      <c r="GF2355"/>
      <c r="GG2355"/>
      <c r="GH2355"/>
      <c r="GI2355"/>
      <c r="GJ2355"/>
      <c r="GK2355"/>
      <c r="GL2355"/>
      <c r="GM2355"/>
      <c r="GN2355"/>
      <c r="GO2355"/>
      <c r="GP2355"/>
      <c r="GQ2355"/>
      <c r="GR2355"/>
      <c r="GS2355"/>
      <c r="GT2355"/>
      <c r="GU2355"/>
      <c r="GV2355"/>
      <c r="GW2355"/>
      <c r="GX2355"/>
      <c r="GY2355"/>
      <c r="GZ2355"/>
      <c r="HA2355"/>
      <c r="HB2355"/>
      <c r="HC2355"/>
      <c r="HD2355"/>
      <c r="HE2355"/>
      <c r="HF2355"/>
      <c r="HG2355"/>
      <c r="HH2355"/>
      <c r="HI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  <c r="IP2355"/>
      <c r="IQ2355"/>
      <c r="IR2355"/>
      <c r="IS2355"/>
      <c r="IT2355"/>
      <c r="IU2355"/>
      <c r="IV2355"/>
      <c r="IW2355"/>
      <c r="IX2355"/>
      <c r="IY2355"/>
      <c r="IZ2355"/>
      <c r="JA2355"/>
      <c r="JB2355"/>
      <c r="JC2355"/>
      <c r="JD2355"/>
      <c r="JE2355"/>
      <c r="JF2355"/>
      <c r="JG2355"/>
      <c r="JH2355"/>
      <c r="JI2355"/>
      <c r="JJ2355"/>
      <c r="JK2355"/>
      <c r="JL2355"/>
      <c r="JM2355"/>
      <c r="JN2355"/>
      <c r="JO2355"/>
      <c r="JP2355"/>
      <c r="JQ2355"/>
      <c r="JR2355"/>
      <c r="JS2355"/>
      <c r="JT2355"/>
      <c r="JU2355"/>
      <c r="JV2355"/>
      <c r="JW2355"/>
      <c r="JX2355"/>
      <c r="JY2355"/>
      <c r="JZ2355"/>
      <c r="KA2355"/>
      <c r="KB2355"/>
      <c r="KC2355"/>
      <c r="KD2355"/>
      <c r="KE2355"/>
      <c r="KF2355"/>
      <c r="KG2355"/>
      <c r="KH2355"/>
      <c r="KI2355"/>
      <c r="KJ2355"/>
      <c r="KK2355"/>
      <c r="KL2355"/>
      <c r="KM2355"/>
      <c r="KN2355"/>
      <c r="KO2355"/>
    </row>
    <row r="2356" spans="1:301" ht="51.75" thickBot="1" x14ac:dyDescent="0.3">
      <c r="A2356" s="173"/>
      <c r="B2356" s="169" t="s">
        <v>3006</v>
      </c>
      <c r="C2356" s="434">
        <v>12770041</v>
      </c>
      <c r="D2356" s="435">
        <v>41486</v>
      </c>
      <c r="E2356" s="435">
        <v>41486</v>
      </c>
      <c r="F2356" s="435">
        <v>42582</v>
      </c>
      <c r="G2356" s="158">
        <v>-7777</v>
      </c>
      <c r="H2356" s="169" t="s">
        <v>9532</v>
      </c>
      <c r="I2356" s="169" t="s">
        <v>713</v>
      </c>
      <c r="J2356" s="169"/>
      <c r="K2356" s="169" t="s">
        <v>33</v>
      </c>
      <c r="L2356" s="173" t="s">
        <v>332</v>
      </c>
      <c r="M2356" s="173" t="s">
        <v>32</v>
      </c>
      <c r="N2356" s="173" t="s">
        <v>107</v>
      </c>
      <c r="O2356" s="169" t="s">
        <v>8706</v>
      </c>
      <c r="P2356" s="456">
        <v>57675</v>
      </c>
      <c r="Q2356" s="173" t="s">
        <v>560</v>
      </c>
      <c r="R2356" s="161" t="s">
        <v>2643</v>
      </c>
      <c r="S2356" s="276" t="s">
        <v>864</v>
      </c>
      <c r="T2356" s="169" t="s">
        <v>1861</v>
      </c>
      <c r="U2356" s="169" t="s">
        <v>1861</v>
      </c>
      <c r="V2356" s="169" t="s">
        <v>1861</v>
      </c>
      <c r="W2356" s="169" t="s">
        <v>1861</v>
      </c>
      <c r="X2356" s="169" t="s">
        <v>1861</v>
      </c>
      <c r="Y2356" s="169" t="s">
        <v>1861</v>
      </c>
      <c r="Z2356" s="169" t="s">
        <v>1861</v>
      </c>
      <c r="AA2356" s="169" t="s">
        <v>1861</v>
      </c>
      <c r="AB2356" s="169" t="s">
        <v>1861</v>
      </c>
      <c r="AC2356" s="169" t="s">
        <v>1861</v>
      </c>
      <c r="AD2356" s="169" t="s">
        <v>1861</v>
      </c>
      <c r="AE2356" s="169" t="s">
        <v>1861</v>
      </c>
      <c r="AF2356" s="169" t="s">
        <v>10117</v>
      </c>
      <c r="AG2356" s="169"/>
      <c r="AH2356" s="169"/>
      <c r="AI2356" s="169"/>
      <c r="AJ2356" s="169" t="s">
        <v>6104</v>
      </c>
      <c r="AK2356" s="169" t="s">
        <v>6105</v>
      </c>
      <c r="AL2356" s="173">
        <v>42</v>
      </c>
      <c r="AM2356" s="173">
        <v>54</v>
      </c>
      <c r="AN2356" s="1148">
        <v>0.71</v>
      </c>
      <c r="AO2356" s="173">
        <v>25</v>
      </c>
      <c r="AP2356" s="173">
        <v>16</v>
      </c>
      <c r="AQ2356" s="169">
        <v>4.2</v>
      </c>
      <c r="AR2356" s="169">
        <f t="shared" si="258"/>
        <v>42.900197222222218</v>
      </c>
      <c r="AS2356" s="169">
        <f t="shared" si="259"/>
        <v>25.267833333333332</v>
      </c>
      <c r="AT2356" s="169" t="s">
        <v>34</v>
      </c>
      <c r="AU2356" s="173"/>
      <c r="AV2356" s="456"/>
      <c r="AW2356" s="435"/>
      <c r="AX2356" s="456"/>
      <c r="AY2356" s="435"/>
      <c r="AZ2356" s="456"/>
      <c r="BA2356" s="435"/>
      <c r="BB2356" s="456"/>
      <c r="BC2356" s="435"/>
      <c r="BD2356" s="456"/>
      <c r="BE2356" s="435"/>
      <c r="BF2356" s="173"/>
      <c r="BG2356" s="169"/>
    </row>
    <row r="2357" spans="1:301" ht="25.5" x14ac:dyDescent="0.25">
      <c r="A2357" s="486">
        <v>833</v>
      </c>
      <c r="B2357" s="425" t="s">
        <v>3223</v>
      </c>
      <c r="C2357" s="489">
        <v>12770042</v>
      </c>
      <c r="D2357" s="490">
        <v>41592</v>
      </c>
      <c r="E2357" s="490">
        <v>41592</v>
      </c>
      <c r="F2357" s="490">
        <v>42688</v>
      </c>
      <c r="G2357" s="478">
        <v>-7777</v>
      </c>
      <c r="H2357" s="425" t="s">
        <v>1478</v>
      </c>
      <c r="I2357" s="425" t="s">
        <v>1477</v>
      </c>
      <c r="J2357" s="425"/>
      <c r="K2357" s="425" t="s">
        <v>33</v>
      </c>
      <c r="L2357" s="487" t="s">
        <v>3224</v>
      </c>
      <c r="M2357" s="487" t="s">
        <v>41</v>
      </c>
      <c r="N2357" s="487" t="s">
        <v>41</v>
      </c>
      <c r="O2357" s="425" t="s">
        <v>8707</v>
      </c>
      <c r="P2357" s="488">
        <v>48278</v>
      </c>
      <c r="Q2357" s="487" t="s">
        <v>559</v>
      </c>
      <c r="R2357" s="425" t="s">
        <v>2741</v>
      </c>
      <c r="S2357" s="430" t="s">
        <v>6767</v>
      </c>
      <c r="T2357" s="425">
        <v>-7777</v>
      </c>
      <c r="U2357" s="425">
        <v>2.2000000000000002</v>
      </c>
      <c r="V2357" s="425">
        <v>68</v>
      </c>
      <c r="W2357" s="425">
        <v>-7777</v>
      </c>
      <c r="X2357" s="425">
        <v>-7777</v>
      </c>
      <c r="Y2357" s="425">
        <v>-7777</v>
      </c>
      <c r="Z2357" s="425">
        <v>-7777</v>
      </c>
      <c r="AA2357" s="425">
        <v>-7777</v>
      </c>
      <c r="AB2357" s="425">
        <v>-7777</v>
      </c>
      <c r="AC2357" s="425">
        <v>-7777</v>
      </c>
      <c r="AD2357" s="425">
        <v>-7777</v>
      </c>
      <c r="AE2357" s="425">
        <v>-7777</v>
      </c>
      <c r="AF2357" s="425" t="s">
        <v>3225</v>
      </c>
      <c r="AG2357" s="425">
        <v>4663230.4069999997</v>
      </c>
      <c r="AH2357" s="425">
        <v>9471829.1720000003</v>
      </c>
      <c r="AI2357" s="425"/>
      <c r="AJ2357" s="425"/>
      <c r="AK2357" s="425"/>
      <c r="AL2357" s="487"/>
      <c r="AM2357" s="487"/>
      <c r="AN2357" s="1166"/>
      <c r="AO2357" s="487"/>
      <c r="AP2357" s="487"/>
      <c r="AQ2357" s="425"/>
      <c r="AR2357" s="425"/>
      <c r="AS2357" s="425"/>
      <c r="AT2357" s="425" t="s">
        <v>34</v>
      </c>
      <c r="AU2357" s="487"/>
      <c r="AV2357" s="488"/>
      <c r="AW2357" s="490"/>
      <c r="AX2357" s="488"/>
      <c r="AY2357" s="490"/>
      <c r="AZ2357" s="488"/>
      <c r="BA2357" s="490"/>
      <c r="BB2357" s="488"/>
      <c r="BC2357" s="490"/>
      <c r="BD2357" s="488"/>
      <c r="BE2357" s="490"/>
      <c r="BF2357" s="487"/>
      <c r="BG2357" s="431"/>
    </row>
    <row r="2358" spans="1:301" ht="26.25" thickBot="1" x14ac:dyDescent="0.3">
      <c r="A2358" s="442"/>
      <c r="B2358" s="417" t="s">
        <v>3223</v>
      </c>
      <c r="C2358" s="491">
        <v>12770042</v>
      </c>
      <c r="D2358" s="444">
        <v>41592</v>
      </c>
      <c r="E2358" s="444">
        <v>41592</v>
      </c>
      <c r="F2358" s="444">
        <v>42688</v>
      </c>
      <c r="G2358" s="463">
        <v>-7777</v>
      </c>
      <c r="H2358" s="417" t="s">
        <v>1478</v>
      </c>
      <c r="I2358" s="417" t="s">
        <v>1477</v>
      </c>
      <c r="J2358" s="417"/>
      <c r="K2358" s="417" t="s">
        <v>33</v>
      </c>
      <c r="L2358" s="445" t="s">
        <v>3224</v>
      </c>
      <c r="M2358" s="445" t="s">
        <v>41</v>
      </c>
      <c r="N2358" s="445" t="s">
        <v>41</v>
      </c>
      <c r="O2358" s="417" t="s">
        <v>8707</v>
      </c>
      <c r="P2358" s="462">
        <v>48278</v>
      </c>
      <c r="Q2358" s="445" t="s">
        <v>559</v>
      </c>
      <c r="R2358" s="417" t="s">
        <v>2741</v>
      </c>
      <c r="S2358" s="422" t="s">
        <v>6767</v>
      </c>
      <c r="T2358" s="417" t="s">
        <v>1861</v>
      </c>
      <c r="U2358" s="417" t="s">
        <v>1861</v>
      </c>
      <c r="V2358" s="417" t="s">
        <v>1861</v>
      </c>
      <c r="W2358" s="417" t="s">
        <v>1861</v>
      </c>
      <c r="X2358" s="417" t="s">
        <v>1861</v>
      </c>
      <c r="Y2358" s="417" t="s">
        <v>1861</v>
      </c>
      <c r="Z2358" s="417" t="s">
        <v>1861</v>
      </c>
      <c r="AA2358" s="417" t="s">
        <v>1861</v>
      </c>
      <c r="AB2358" s="417" t="s">
        <v>1861</v>
      </c>
      <c r="AC2358" s="417" t="s">
        <v>1861</v>
      </c>
      <c r="AD2358" s="417" t="s">
        <v>1861</v>
      </c>
      <c r="AE2358" s="417" t="s">
        <v>1861</v>
      </c>
      <c r="AF2358" s="417" t="s">
        <v>3226</v>
      </c>
      <c r="AG2358" s="417">
        <v>4663295.6670000004</v>
      </c>
      <c r="AH2358" s="417">
        <v>9471836.6129999999</v>
      </c>
      <c r="AI2358" s="417"/>
      <c r="AJ2358" s="417"/>
      <c r="AK2358" s="417"/>
      <c r="AL2358" s="445"/>
      <c r="AM2358" s="445"/>
      <c r="AN2358" s="1167"/>
      <c r="AO2358" s="445"/>
      <c r="AP2358" s="445"/>
      <c r="AQ2358" s="417"/>
      <c r="AR2358" s="417"/>
      <c r="AS2358" s="417"/>
      <c r="AT2358" s="417" t="s">
        <v>34</v>
      </c>
      <c r="AU2358" s="445"/>
      <c r="AV2358" s="462"/>
      <c r="AW2358" s="444"/>
      <c r="AX2358" s="462"/>
      <c r="AY2358" s="444"/>
      <c r="AZ2358" s="462"/>
      <c r="BA2358" s="444"/>
      <c r="BB2358" s="462"/>
      <c r="BC2358" s="444"/>
      <c r="BD2358" s="462"/>
      <c r="BE2358" s="444"/>
      <c r="BF2358" s="445"/>
      <c r="BG2358" s="423"/>
    </row>
    <row r="2359" spans="1:301" ht="50.25" customHeight="1" thickBot="1" x14ac:dyDescent="0.3">
      <c r="A2359" s="171">
        <v>834</v>
      </c>
      <c r="B2359" s="171" t="s">
        <v>3227</v>
      </c>
      <c r="C2359" s="171">
        <v>12770043</v>
      </c>
      <c r="D2359" s="465">
        <v>41625</v>
      </c>
      <c r="E2359" s="465">
        <v>41625</v>
      </c>
      <c r="F2359" s="465">
        <v>42721</v>
      </c>
      <c r="G2359" s="171">
        <v>-7777</v>
      </c>
      <c r="H2359" s="171" t="s">
        <v>3228</v>
      </c>
      <c r="I2359" s="171" t="s">
        <v>3229</v>
      </c>
      <c r="J2359" s="171"/>
      <c r="K2359" s="171" t="s">
        <v>921</v>
      </c>
      <c r="L2359" s="171" t="s">
        <v>3230</v>
      </c>
      <c r="M2359" s="171" t="s">
        <v>217</v>
      </c>
      <c r="N2359" s="171" t="s">
        <v>217</v>
      </c>
      <c r="O2359" s="171" t="s">
        <v>8708</v>
      </c>
      <c r="P2359" s="464">
        <v>73119</v>
      </c>
      <c r="Q2359" s="171" t="s">
        <v>560</v>
      </c>
      <c r="R2359" s="171" t="s">
        <v>6164</v>
      </c>
      <c r="S2359" s="466" t="s">
        <v>2641</v>
      </c>
      <c r="T2359" s="171">
        <v>-7777</v>
      </c>
      <c r="U2359" s="171">
        <v>-9999</v>
      </c>
      <c r="V2359" s="171">
        <v>-9999</v>
      </c>
      <c r="W2359" s="171">
        <v>-7777</v>
      </c>
      <c r="X2359" s="171">
        <v>-7777</v>
      </c>
      <c r="Y2359" s="171">
        <v>-7777</v>
      </c>
      <c r="Z2359" s="171">
        <v>-7777</v>
      </c>
      <c r="AA2359" s="171">
        <v>-7777</v>
      </c>
      <c r="AB2359" s="171">
        <v>-7777</v>
      </c>
      <c r="AC2359" s="171">
        <v>-7777</v>
      </c>
      <c r="AD2359" s="171">
        <v>-7777</v>
      </c>
      <c r="AE2359" s="171">
        <v>-7777</v>
      </c>
      <c r="AF2359" s="171"/>
      <c r="AG2359" s="171"/>
      <c r="AH2359" s="171"/>
      <c r="AI2359" s="171">
        <v>186</v>
      </c>
      <c r="AJ2359" s="171" t="s">
        <v>6106</v>
      </c>
      <c r="AK2359" s="171" t="s">
        <v>6107</v>
      </c>
      <c r="AL2359" s="171">
        <v>43</v>
      </c>
      <c r="AM2359" s="171">
        <v>26</v>
      </c>
      <c r="AN2359" s="1121">
        <v>2.1800000000000002</v>
      </c>
      <c r="AO2359" s="171">
        <v>23</v>
      </c>
      <c r="AP2359" s="171">
        <v>36</v>
      </c>
      <c r="AQ2359" s="171">
        <v>3.78</v>
      </c>
      <c r="AR2359" s="171">
        <f t="shared" ref="AR2359:AR2473" si="260">AL2359+AM2359/60+AN2359/3600</f>
        <v>43.433938888888889</v>
      </c>
      <c r="AS2359" s="171">
        <f t="shared" ref="AS2359:AS2422" si="261">AO2359+AP2359/60+AQ2359/3600</f>
        <v>23.601050000000001</v>
      </c>
      <c r="AT2359" s="171" t="s">
        <v>34</v>
      </c>
      <c r="AU2359" s="171"/>
      <c r="AV2359" s="464"/>
      <c r="AW2359" s="465"/>
      <c r="AX2359" s="464"/>
      <c r="AY2359" s="465"/>
      <c r="AZ2359" s="464"/>
      <c r="BA2359" s="465"/>
      <c r="BB2359" s="464"/>
      <c r="BC2359" s="465"/>
      <c r="BD2359" s="464"/>
      <c r="BE2359" s="465"/>
      <c r="BF2359" s="171"/>
      <c r="BG2359" s="171"/>
    </row>
    <row r="2360" spans="1:301" ht="45" customHeight="1" x14ac:dyDescent="0.25">
      <c r="A2360" s="424">
        <v>835</v>
      </c>
      <c r="B2360" s="425" t="s">
        <v>3231</v>
      </c>
      <c r="C2360" s="425">
        <v>12770044</v>
      </c>
      <c r="D2360" s="428">
        <v>41646</v>
      </c>
      <c r="E2360" s="428">
        <v>41646</v>
      </c>
      <c r="F2360" s="428">
        <v>42742</v>
      </c>
      <c r="G2360" s="425">
        <v>-7777</v>
      </c>
      <c r="H2360" s="425" t="s">
        <v>1426</v>
      </c>
      <c r="I2360" s="425" t="s">
        <v>718</v>
      </c>
      <c r="J2360" s="425"/>
      <c r="K2360" s="425" t="s">
        <v>33</v>
      </c>
      <c r="L2360" s="425" t="s">
        <v>3232</v>
      </c>
      <c r="M2360" s="425" t="s">
        <v>405</v>
      </c>
      <c r="N2360" s="425" t="s">
        <v>41</v>
      </c>
      <c r="O2360" s="425"/>
      <c r="P2360" s="426">
        <v>21453</v>
      </c>
      <c r="Q2360" s="425" t="s">
        <v>560</v>
      </c>
      <c r="R2360" s="425" t="s">
        <v>6164</v>
      </c>
      <c r="S2360" s="430" t="s">
        <v>3233</v>
      </c>
      <c r="T2360" s="425">
        <v>-7777</v>
      </c>
      <c r="U2360" s="425">
        <v>1</v>
      </c>
      <c r="V2360" s="425">
        <v>12.3</v>
      </c>
      <c r="W2360" s="425">
        <v>-7777</v>
      </c>
      <c r="X2360" s="425">
        <v>-7777</v>
      </c>
      <c r="Y2360" s="425">
        <v>-7777</v>
      </c>
      <c r="Z2360" s="425">
        <v>-7777</v>
      </c>
      <c r="AA2360" s="425">
        <v>-7777</v>
      </c>
      <c r="AB2360" s="425">
        <v>-7777</v>
      </c>
      <c r="AC2360" s="425">
        <v>-7777</v>
      </c>
      <c r="AD2360" s="425">
        <v>-7777</v>
      </c>
      <c r="AE2360" s="425">
        <v>-7777</v>
      </c>
      <c r="AF2360" s="425" t="s">
        <v>1765</v>
      </c>
      <c r="AG2360" s="425"/>
      <c r="AH2360" s="425"/>
      <c r="AI2360" s="425"/>
      <c r="AJ2360" s="425" t="s">
        <v>8709</v>
      </c>
      <c r="AK2360" s="425" t="s">
        <v>8710</v>
      </c>
      <c r="AL2360" s="425">
        <v>43</v>
      </c>
      <c r="AM2360" s="425">
        <v>6</v>
      </c>
      <c r="AN2360" s="1125">
        <v>37.5</v>
      </c>
      <c r="AO2360" s="425">
        <v>25</v>
      </c>
      <c r="AP2360" s="425">
        <v>50</v>
      </c>
      <c r="AQ2360" s="425">
        <v>25</v>
      </c>
      <c r="AR2360" s="425">
        <f t="shared" si="260"/>
        <v>43.110416666666666</v>
      </c>
      <c r="AS2360" s="425">
        <f t="shared" si="261"/>
        <v>25.840277777777775</v>
      </c>
      <c r="AT2360" s="425" t="s">
        <v>34</v>
      </c>
      <c r="AU2360" s="425"/>
      <c r="AV2360" s="426"/>
      <c r="AW2360" s="428"/>
      <c r="AX2360" s="426"/>
      <c r="AY2360" s="428"/>
      <c r="AZ2360" s="426"/>
      <c r="BA2360" s="428"/>
      <c r="BB2360" s="426"/>
      <c r="BC2360" s="428"/>
      <c r="BD2360" s="426"/>
      <c r="BE2360" s="428"/>
      <c r="BF2360" s="425"/>
      <c r="BG2360" s="431"/>
    </row>
    <row r="2361" spans="1:301" ht="49.5" customHeight="1" x14ac:dyDescent="0.25">
      <c r="A2361" s="432"/>
      <c r="B2361" s="45" t="s">
        <v>3231</v>
      </c>
      <c r="C2361" s="45">
        <v>12770044</v>
      </c>
      <c r="D2361" s="31">
        <v>41646</v>
      </c>
      <c r="E2361" s="31">
        <v>41646</v>
      </c>
      <c r="F2361" s="31">
        <v>42742</v>
      </c>
      <c r="G2361" s="45">
        <v>-7777</v>
      </c>
      <c r="H2361" s="45" t="s">
        <v>1426</v>
      </c>
      <c r="I2361" s="45" t="s">
        <v>718</v>
      </c>
      <c r="J2361" s="45"/>
      <c r="K2361" s="45" t="s">
        <v>33</v>
      </c>
      <c r="L2361" s="45" t="s">
        <v>3232</v>
      </c>
      <c r="M2361" s="45" t="s">
        <v>405</v>
      </c>
      <c r="N2361" s="45" t="s">
        <v>41</v>
      </c>
      <c r="O2361" s="45"/>
      <c r="P2361" s="147">
        <v>21453</v>
      </c>
      <c r="Q2361" s="45" t="s">
        <v>560</v>
      </c>
      <c r="R2361" s="45" t="s">
        <v>6164</v>
      </c>
      <c r="S2361" s="272" t="s">
        <v>3233</v>
      </c>
      <c r="T2361" s="45" t="s">
        <v>1861</v>
      </c>
      <c r="U2361" s="45" t="s">
        <v>1861</v>
      </c>
      <c r="V2361" s="45" t="s">
        <v>1861</v>
      </c>
      <c r="W2361" s="45" t="s">
        <v>1861</v>
      </c>
      <c r="X2361" s="45" t="s">
        <v>1861</v>
      </c>
      <c r="Y2361" s="45" t="s">
        <v>1861</v>
      </c>
      <c r="Z2361" s="45" t="s">
        <v>1861</v>
      </c>
      <c r="AA2361" s="45" t="s">
        <v>1861</v>
      </c>
      <c r="AB2361" s="45" t="s">
        <v>1861</v>
      </c>
      <c r="AC2361" s="45" t="s">
        <v>1861</v>
      </c>
      <c r="AD2361" s="45" t="s">
        <v>1861</v>
      </c>
      <c r="AE2361" s="45" t="s">
        <v>1861</v>
      </c>
      <c r="AF2361" s="45" t="s">
        <v>1768</v>
      </c>
      <c r="AG2361" s="45"/>
      <c r="AH2361" s="45"/>
      <c r="AI2361" s="45"/>
      <c r="AJ2361" s="45" t="s">
        <v>8709</v>
      </c>
      <c r="AK2361" s="45" t="s">
        <v>8711</v>
      </c>
      <c r="AL2361" s="45">
        <v>43</v>
      </c>
      <c r="AM2361" s="45">
        <v>6</v>
      </c>
      <c r="AN2361" s="1109">
        <v>37.5</v>
      </c>
      <c r="AO2361" s="45">
        <v>25</v>
      </c>
      <c r="AP2361" s="45">
        <v>50</v>
      </c>
      <c r="AQ2361" s="45">
        <v>25.1</v>
      </c>
      <c r="AR2361" s="45">
        <f t="shared" si="260"/>
        <v>43.110416666666666</v>
      </c>
      <c r="AS2361" s="45">
        <f t="shared" si="261"/>
        <v>25.840305555555556</v>
      </c>
      <c r="AT2361" s="45" t="s">
        <v>34</v>
      </c>
      <c r="AU2361" s="45"/>
      <c r="AV2361" s="147"/>
      <c r="AW2361" s="31"/>
      <c r="AX2361" s="147"/>
      <c r="AY2361" s="31"/>
      <c r="AZ2361" s="147"/>
      <c r="BA2361" s="31"/>
      <c r="BB2361" s="147"/>
      <c r="BC2361" s="31"/>
      <c r="BD2361" s="147"/>
      <c r="BE2361" s="31"/>
      <c r="BF2361" s="45"/>
      <c r="BG2361" s="433"/>
    </row>
    <row r="2362" spans="1:301" ht="49.5" customHeight="1" x14ac:dyDescent="0.25">
      <c r="A2362" s="432"/>
      <c r="B2362" s="45" t="s">
        <v>3231</v>
      </c>
      <c r="C2362" s="45">
        <v>12770044</v>
      </c>
      <c r="D2362" s="31">
        <v>41646</v>
      </c>
      <c r="E2362" s="31">
        <v>41646</v>
      </c>
      <c r="F2362" s="31">
        <v>42742</v>
      </c>
      <c r="G2362" s="45">
        <v>-7777</v>
      </c>
      <c r="H2362" s="45" t="s">
        <v>1426</v>
      </c>
      <c r="I2362" s="45" t="s">
        <v>718</v>
      </c>
      <c r="J2362" s="45"/>
      <c r="K2362" s="45" t="s">
        <v>33</v>
      </c>
      <c r="L2362" s="45" t="s">
        <v>3232</v>
      </c>
      <c r="M2362" s="45" t="s">
        <v>405</v>
      </c>
      <c r="N2362" s="45" t="s">
        <v>41</v>
      </c>
      <c r="O2362" s="45"/>
      <c r="P2362" s="147">
        <v>21453</v>
      </c>
      <c r="Q2362" s="45" t="s">
        <v>560</v>
      </c>
      <c r="R2362" s="45" t="s">
        <v>6164</v>
      </c>
      <c r="S2362" s="272" t="s">
        <v>3234</v>
      </c>
      <c r="T2362" s="45" t="s">
        <v>1861</v>
      </c>
      <c r="U2362" s="45">
        <v>1.8</v>
      </c>
      <c r="V2362" s="45">
        <v>6.9</v>
      </c>
      <c r="W2362" s="45" t="s">
        <v>1861</v>
      </c>
      <c r="X2362" s="45" t="s">
        <v>1861</v>
      </c>
      <c r="Y2362" s="45" t="s">
        <v>1861</v>
      </c>
      <c r="Z2362" s="45" t="s">
        <v>1861</v>
      </c>
      <c r="AA2362" s="45" t="s">
        <v>1861</v>
      </c>
      <c r="AB2362" s="45" t="s">
        <v>1861</v>
      </c>
      <c r="AC2362" s="45" t="s">
        <v>1861</v>
      </c>
      <c r="AD2362" s="45" t="s">
        <v>1861</v>
      </c>
      <c r="AE2362" s="45" t="s">
        <v>1861</v>
      </c>
      <c r="AF2362" s="45" t="s">
        <v>1765</v>
      </c>
      <c r="AG2362" s="45"/>
      <c r="AH2362" s="45"/>
      <c r="AI2362" s="45"/>
      <c r="AJ2362" s="45" t="s">
        <v>8712</v>
      </c>
      <c r="AK2362" s="45" t="s">
        <v>8713</v>
      </c>
      <c r="AL2362" s="45">
        <v>43</v>
      </c>
      <c r="AM2362" s="45">
        <v>6</v>
      </c>
      <c r="AN2362" s="1109">
        <v>46.4</v>
      </c>
      <c r="AO2362" s="45">
        <v>25</v>
      </c>
      <c r="AP2362" s="45">
        <v>49</v>
      </c>
      <c r="AQ2362" s="45">
        <v>48.7</v>
      </c>
      <c r="AR2362" s="45">
        <f t="shared" si="260"/>
        <v>43.112888888888889</v>
      </c>
      <c r="AS2362" s="45">
        <f t="shared" si="261"/>
        <v>25.830194444444444</v>
      </c>
      <c r="AT2362" s="45" t="s">
        <v>34</v>
      </c>
      <c r="AU2362" s="45"/>
      <c r="AV2362" s="147"/>
      <c r="AW2362" s="31"/>
      <c r="AX2362" s="147"/>
      <c r="AY2362" s="31"/>
      <c r="AZ2362" s="147"/>
      <c r="BA2362" s="31"/>
      <c r="BB2362" s="147"/>
      <c r="BC2362" s="31"/>
      <c r="BD2362" s="147"/>
      <c r="BE2362" s="31"/>
      <c r="BF2362" s="45"/>
      <c r="BG2362" s="433"/>
    </row>
    <row r="2363" spans="1:301" ht="39" customHeight="1" x14ac:dyDescent="0.25">
      <c r="A2363" s="432"/>
      <c r="B2363" s="45" t="s">
        <v>3231</v>
      </c>
      <c r="C2363" s="45">
        <v>12770044</v>
      </c>
      <c r="D2363" s="31">
        <v>41646</v>
      </c>
      <c r="E2363" s="31">
        <v>41646</v>
      </c>
      <c r="F2363" s="31">
        <v>42742</v>
      </c>
      <c r="G2363" s="45">
        <v>-7777</v>
      </c>
      <c r="H2363" s="45" t="s">
        <v>1426</v>
      </c>
      <c r="I2363" s="45" t="s">
        <v>718</v>
      </c>
      <c r="J2363" s="45"/>
      <c r="K2363" s="45" t="s">
        <v>33</v>
      </c>
      <c r="L2363" s="45" t="s">
        <v>3232</v>
      </c>
      <c r="M2363" s="45" t="s">
        <v>405</v>
      </c>
      <c r="N2363" s="45" t="s">
        <v>41</v>
      </c>
      <c r="O2363" s="45"/>
      <c r="P2363" s="147">
        <v>21453</v>
      </c>
      <c r="Q2363" s="45" t="s">
        <v>560</v>
      </c>
      <c r="R2363" s="45" t="s">
        <v>6164</v>
      </c>
      <c r="S2363" s="272" t="s">
        <v>3234</v>
      </c>
      <c r="T2363" s="45" t="s">
        <v>1861</v>
      </c>
      <c r="U2363" s="45" t="s">
        <v>1861</v>
      </c>
      <c r="V2363" s="45" t="s">
        <v>1861</v>
      </c>
      <c r="W2363" s="45" t="s">
        <v>1861</v>
      </c>
      <c r="X2363" s="45" t="s">
        <v>1861</v>
      </c>
      <c r="Y2363" s="45" t="s">
        <v>1861</v>
      </c>
      <c r="Z2363" s="45" t="s">
        <v>1861</v>
      </c>
      <c r="AA2363" s="45" t="s">
        <v>1861</v>
      </c>
      <c r="AB2363" s="45" t="s">
        <v>1861</v>
      </c>
      <c r="AC2363" s="45" t="s">
        <v>1861</v>
      </c>
      <c r="AD2363" s="45" t="s">
        <v>1861</v>
      </c>
      <c r="AE2363" s="45" t="s">
        <v>1861</v>
      </c>
      <c r="AF2363" s="45" t="s">
        <v>1768</v>
      </c>
      <c r="AG2363" s="45"/>
      <c r="AH2363" s="45"/>
      <c r="AI2363" s="45"/>
      <c r="AJ2363" s="45" t="s">
        <v>8712</v>
      </c>
      <c r="AK2363" s="45" t="s">
        <v>8714</v>
      </c>
      <c r="AL2363" s="45">
        <v>43</v>
      </c>
      <c r="AM2363" s="45">
        <v>6</v>
      </c>
      <c r="AN2363" s="1109">
        <v>46.4</v>
      </c>
      <c r="AO2363" s="45">
        <v>25</v>
      </c>
      <c r="AP2363" s="45">
        <v>49</v>
      </c>
      <c r="AQ2363" s="45">
        <v>49.2</v>
      </c>
      <c r="AR2363" s="45">
        <f t="shared" si="260"/>
        <v>43.112888888888889</v>
      </c>
      <c r="AS2363" s="45">
        <f t="shared" si="261"/>
        <v>25.830333333333332</v>
      </c>
      <c r="AT2363" s="45" t="s">
        <v>34</v>
      </c>
      <c r="AU2363" s="45"/>
      <c r="AV2363" s="147"/>
      <c r="AW2363" s="31"/>
      <c r="AX2363" s="147"/>
      <c r="AY2363" s="31"/>
      <c r="AZ2363" s="147"/>
      <c r="BA2363" s="31"/>
      <c r="BB2363" s="147"/>
      <c r="BC2363" s="31"/>
      <c r="BD2363" s="147"/>
      <c r="BE2363" s="31"/>
      <c r="BF2363" s="45"/>
      <c r="BG2363" s="433"/>
    </row>
    <row r="2364" spans="1:301" ht="39" customHeight="1" x14ac:dyDescent="0.25">
      <c r="A2364" s="432"/>
      <c r="B2364" s="45" t="s">
        <v>3231</v>
      </c>
      <c r="C2364" s="45">
        <v>12770044</v>
      </c>
      <c r="D2364" s="31">
        <v>41646</v>
      </c>
      <c r="E2364" s="31">
        <v>41646</v>
      </c>
      <c r="F2364" s="31">
        <v>42742</v>
      </c>
      <c r="G2364" s="45">
        <v>-7777</v>
      </c>
      <c r="H2364" s="45" t="s">
        <v>1426</v>
      </c>
      <c r="I2364" s="45" t="s">
        <v>718</v>
      </c>
      <c r="J2364" s="45"/>
      <c r="K2364" s="45" t="s">
        <v>33</v>
      </c>
      <c r="L2364" s="45" t="s">
        <v>3232</v>
      </c>
      <c r="M2364" s="45" t="s">
        <v>405</v>
      </c>
      <c r="N2364" s="45" t="s">
        <v>41</v>
      </c>
      <c r="O2364" s="45"/>
      <c r="P2364" s="147">
        <v>21453</v>
      </c>
      <c r="Q2364" s="45" t="s">
        <v>560</v>
      </c>
      <c r="R2364" s="45" t="s">
        <v>6164</v>
      </c>
      <c r="S2364" s="272" t="s">
        <v>3235</v>
      </c>
      <c r="T2364" s="45" t="s">
        <v>1861</v>
      </c>
      <c r="U2364" s="45">
        <v>2.6</v>
      </c>
      <c r="V2364" s="45">
        <v>10.199999999999999</v>
      </c>
      <c r="W2364" s="45" t="s">
        <v>1861</v>
      </c>
      <c r="X2364" s="45" t="s">
        <v>1861</v>
      </c>
      <c r="Y2364" s="45" t="s">
        <v>1861</v>
      </c>
      <c r="Z2364" s="45" t="s">
        <v>1861</v>
      </c>
      <c r="AA2364" s="45" t="s">
        <v>1861</v>
      </c>
      <c r="AB2364" s="45" t="s">
        <v>1861</v>
      </c>
      <c r="AC2364" s="45" t="s">
        <v>1861</v>
      </c>
      <c r="AD2364" s="45" t="s">
        <v>1861</v>
      </c>
      <c r="AE2364" s="45" t="s">
        <v>1861</v>
      </c>
      <c r="AF2364" s="45" t="s">
        <v>1765</v>
      </c>
      <c r="AG2364" s="45"/>
      <c r="AH2364" s="45"/>
      <c r="AI2364" s="45"/>
      <c r="AJ2364" s="45" t="s">
        <v>8715</v>
      </c>
      <c r="AK2364" s="45" t="s">
        <v>8716</v>
      </c>
      <c r="AL2364" s="45">
        <v>43</v>
      </c>
      <c r="AM2364" s="45">
        <v>6</v>
      </c>
      <c r="AN2364" s="1109">
        <v>42.4</v>
      </c>
      <c r="AO2364" s="45">
        <v>25</v>
      </c>
      <c r="AP2364" s="45">
        <v>50</v>
      </c>
      <c r="AQ2364" s="45">
        <v>14</v>
      </c>
      <c r="AR2364" s="45">
        <f t="shared" si="260"/>
        <v>43.111777777777782</v>
      </c>
      <c r="AS2364" s="45">
        <f t="shared" si="261"/>
        <v>25.83722222222222</v>
      </c>
      <c r="AT2364" s="45" t="s">
        <v>34</v>
      </c>
      <c r="AU2364" s="45"/>
      <c r="AV2364" s="147"/>
      <c r="AW2364" s="31"/>
      <c r="AX2364" s="147"/>
      <c r="AY2364" s="31"/>
      <c r="AZ2364" s="147"/>
      <c r="BA2364" s="31"/>
      <c r="BB2364" s="147"/>
      <c r="BC2364" s="31"/>
      <c r="BD2364" s="147"/>
      <c r="BE2364" s="31"/>
      <c r="BF2364" s="45"/>
      <c r="BG2364" s="433"/>
    </row>
    <row r="2365" spans="1:301" ht="39" customHeight="1" thickBot="1" x14ac:dyDescent="0.3">
      <c r="A2365" s="416"/>
      <c r="B2365" s="417" t="s">
        <v>3231</v>
      </c>
      <c r="C2365" s="417">
        <v>12770044</v>
      </c>
      <c r="D2365" s="420">
        <v>41646</v>
      </c>
      <c r="E2365" s="420">
        <v>41646</v>
      </c>
      <c r="F2365" s="420">
        <v>42742</v>
      </c>
      <c r="G2365" s="417">
        <v>-7777</v>
      </c>
      <c r="H2365" s="417" t="s">
        <v>1426</v>
      </c>
      <c r="I2365" s="417" t="s">
        <v>718</v>
      </c>
      <c r="J2365" s="417"/>
      <c r="K2365" s="417" t="s">
        <v>33</v>
      </c>
      <c r="L2365" s="417" t="s">
        <v>3232</v>
      </c>
      <c r="M2365" s="417" t="s">
        <v>405</v>
      </c>
      <c r="N2365" s="417" t="s">
        <v>41</v>
      </c>
      <c r="O2365" s="417"/>
      <c r="P2365" s="418">
        <v>21453</v>
      </c>
      <c r="Q2365" s="417" t="s">
        <v>560</v>
      </c>
      <c r="R2365" s="417" t="s">
        <v>6164</v>
      </c>
      <c r="S2365" s="422" t="s">
        <v>3235</v>
      </c>
      <c r="T2365" s="417" t="s">
        <v>1861</v>
      </c>
      <c r="U2365" s="485"/>
      <c r="V2365" s="417" t="s">
        <v>1861</v>
      </c>
      <c r="W2365" s="417" t="s">
        <v>1861</v>
      </c>
      <c r="X2365" s="417" t="s">
        <v>1861</v>
      </c>
      <c r="Y2365" s="417" t="s">
        <v>1861</v>
      </c>
      <c r="Z2365" s="417" t="s">
        <v>1861</v>
      </c>
      <c r="AA2365" s="417" t="s">
        <v>1861</v>
      </c>
      <c r="AB2365" s="417" t="s">
        <v>1861</v>
      </c>
      <c r="AC2365" s="417" t="s">
        <v>1861</v>
      </c>
      <c r="AD2365" s="417" t="s">
        <v>1861</v>
      </c>
      <c r="AE2365" s="417" t="s">
        <v>1861</v>
      </c>
      <c r="AF2365" s="417" t="s">
        <v>1768</v>
      </c>
      <c r="AG2365" s="417"/>
      <c r="AH2365" s="417"/>
      <c r="AI2365" s="417"/>
      <c r="AJ2365" s="417" t="s">
        <v>8717</v>
      </c>
      <c r="AK2365" s="417" t="s">
        <v>8718</v>
      </c>
      <c r="AL2365" s="417">
        <v>43</v>
      </c>
      <c r="AM2365" s="417">
        <v>6</v>
      </c>
      <c r="AN2365" s="1126">
        <v>42.3</v>
      </c>
      <c r="AO2365" s="417">
        <v>25</v>
      </c>
      <c r="AP2365" s="417">
        <v>50</v>
      </c>
      <c r="AQ2365" s="417">
        <v>14.3</v>
      </c>
      <c r="AR2365" s="417">
        <f t="shared" si="260"/>
        <v>43.111750000000001</v>
      </c>
      <c r="AS2365" s="417">
        <f t="shared" si="261"/>
        <v>25.837305555555556</v>
      </c>
      <c r="AT2365" s="417" t="s">
        <v>34</v>
      </c>
      <c r="AU2365" s="417"/>
      <c r="AV2365" s="418"/>
      <c r="AW2365" s="420"/>
      <c r="AX2365" s="418"/>
      <c r="AY2365" s="420"/>
      <c r="AZ2365" s="418"/>
      <c r="BA2365" s="420"/>
      <c r="BB2365" s="418"/>
      <c r="BC2365" s="420"/>
      <c r="BD2365" s="418"/>
      <c r="BE2365" s="420"/>
      <c r="BF2365" s="417"/>
      <c r="BG2365" s="423"/>
    </row>
    <row r="2366" spans="1:301" ht="39" customHeight="1" x14ac:dyDescent="0.25">
      <c r="A2366" s="170">
        <v>836</v>
      </c>
      <c r="B2366" s="170" t="s">
        <v>3236</v>
      </c>
      <c r="C2366" s="170">
        <v>12150132</v>
      </c>
      <c r="D2366" s="186">
        <v>41669</v>
      </c>
      <c r="E2366" s="186">
        <v>41669</v>
      </c>
      <c r="F2366" s="186">
        <v>42360</v>
      </c>
      <c r="G2366" s="170">
        <v>-7777</v>
      </c>
      <c r="H2366" s="170" t="s">
        <v>576</v>
      </c>
      <c r="I2366" s="170" t="s">
        <v>1496</v>
      </c>
      <c r="J2366" s="170"/>
      <c r="K2366" s="170" t="s">
        <v>142</v>
      </c>
      <c r="L2366" s="170" t="s">
        <v>843</v>
      </c>
      <c r="M2366" s="170" t="s">
        <v>232</v>
      </c>
      <c r="N2366" s="170" t="s">
        <v>74</v>
      </c>
      <c r="O2366" s="170" t="s">
        <v>8719</v>
      </c>
      <c r="P2366" s="175">
        <v>5013</v>
      </c>
      <c r="Q2366" s="170" t="s">
        <v>560</v>
      </c>
      <c r="R2366" s="170" t="s">
        <v>658</v>
      </c>
      <c r="S2366" s="277" t="s">
        <v>2108</v>
      </c>
      <c r="T2366" s="170">
        <v>14.43</v>
      </c>
      <c r="U2366" s="170">
        <v>-7777</v>
      </c>
      <c r="V2366" s="170">
        <v>-7777</v>
      </c>
      <c r="W2366" s="170">
        <v>-7777</v>
      </c>
      <c r="X2366" s="170">
        <v>-7777</v>
      </c>
      <c r="Y2366" s="170">
        <v>-9999</v>
      </c>
      <c r="Z2366" s="170">
        <v>-9999</v>
      </c>
      <c r="AA2366" s="170">
        <v>4562</v>
      </c>
      <c r="AB2366" s="170">
        <v>0.54</v>
      </c>
      <c r="AC2366" s="170">
        <v>-9999</v>
      </c>
      <c r="AD2366" s="170">
        <v>-9999</v>
      </c>
      <c r="AE2366" s="170">
        <v>2400</v>
      </c>
      <c r="AF2366" s="170" t="s">
        <v>686</v>
      </c>
      <c r="AG2366" s="170"/>
      <c r="AH2366" s="170"/>
      <c r="AI2366" s="170">
        <v>37.65</v>
      </c>
      <c r="AJ2366" s="170" t="s">
        <v>3237</v>
      </c>
      <c r="AK2366" s="170" t="s">
        <v>8718</v>
      </c>
      <c r="AL2366" s="170">
        <v>43</v>
      </c>
      <c r="AM2366" s="170">
        <v>30</v>
      </c>
      <c r="AN2366" s="1118">
        <v>10.3</v>
      </c>
      <c r="AO2366" s="170">
        <v>25</v>
      </c>
      <c r="AP2366" s="170">
        <v>50</v>
      </c>
      <c r="AQ2366" s="170">
        <v>14.3</v>
      </c>
      <c r="AR2366" s="170">
        <f t="shared" si="260"/>
        <v>43.502861111111109</v>
      </c>
      <c r="AS2366" s="170">
        <f t="shared" si="261"/>
        <v>25.837305555555556</v>
      </c>
      <c r="AT2366" s="170" t="s">
        <v>34</v>
      </c>
      <c r="AU2366" s="170"/>
      <c r="AV2366" s="175"/>
      <c r="AW2366" s="186"/>
      <c r="AX2366" s="175"/>
      <c r="AY2366" s="186"/>
      <c r="AZ2366" s="175"/>
      <c r="BA2366" s="186"/>
      <c r="BB2366" s="175"/>
      <c r="BC2366" s="186"/>
      <c r="BD2366" s="175"/>
      <c r="BE2366" s="186"/>
      <c r="BF2366" s="170"/>
      <c r="BG2366" s="170"/>
    </row>
    <row r="2367" spans="1:301" s="101" customFormat="1" ht="45" customHeight="1" x14ac:dyDescent="0.25">
      <c r="A2367" s="939"/>
      <c r="B2367" s="45" t="s">
        <v>3236</v>
      </c>
      <c r="C2367" s="45">
        <v>12150132</v>
      </c>
      <c r="D2367" s="31">
        <v>41669</v>
      </c>
      <c r="E2367" s="31">
        <v>41669</v>
      </c>
      <c r="F2367" s="31">
        <v>42360</v>
      </c>
      <c r="G2367" s="45">
        <v>-7777</v>
      </c>
      <c r="H2367" s="45" t="s">
        <v>576</v>
      </c>
      <c r="I2367" s="45" t="s">
        <v>1496</v>
      </c>
      <c r="J2367" s="45"/>
      <c r="K2367" s="45" t="s">
        <v>142</v>
      </c>
      <c r="L2367" s="45" t="s">
        <v>843</v>
      </c>
      <c r="M2367" s="45" t="s">
        <v>232</v>
      </c>
      <c r="N2367" s="45" t="s">
        <v>74</v>
      </c>
      <c r="O2367" s="45" t="s">
        <v>8719</v>
      </c>
      <c r="P2367" s="147">
        <v>5013</v>
      </c>
      <c r="Q2367" s="45" t="s">
        <v>560</v>
      </c>
      <c r="R2367" s="45" t="s">
        <v>658</v>
      </c>
      <c r="S2367" s="272" t="s">
        <v>2108</v>
      </c>
      <c r="T2367" s="45">
        <v>14.43</v>
      </c>
      <c r="U2367" s="45">
        <v>-7777</v>
      </c>
      <c r="V2367" s="45">
        <v>-7777</v>
      </c>
      <c r="W2367" s="45">
        <v>-7777</v>
      </c>
      <c r="X2367" s="45">
        <v>-7777</v>
      </c>
      <c r="Y2367" s="45">
        <v>-9999</v>
      </c>
      <c r="Z2367" s="45" t="s">
        <v>1861</v>
      </c>
      <c r="AA2367" s="45" t="s">
        <v>1861</v>
      </c>
      <c r="AB2367" s="45" t="s">
        <v>1861</v>
      </c>
      <c r="AC2367" s="45" t="s">
        <v>1861</v>
      </c>
      <c r="AD2367" s="45" t="s">
        <v>1861</v>
      </c>
      <c r="AE2367" s="45" t="s">
        <v>1861</v>
      </c>
      <c r="AF2367" s="45" t="s">
        <v>687</v>
      </c>
      <c r="AG2367" s="45"/>
      <c r="AH2367" s="45"/>
      <c r="AI2367" s="45">
        <v>38.049999999999997</v>
      </c>
      <c r="AJ2367" s="45" t="s">
        <v>3238</v>
      </c>
      <c r="AK2367" s="45" t="s">
        <v>8720</v>
      </c>
      <c r="AL2367" s="45">
        <v>43</v>
      </c>
      <c r="AM2367" s="45">
        <v>30</v>
      </c>
      <c r="AN2367" s="1109">
        <v>6.2</v>
      </c>
      <c r="AO2367" s="45">
        <v>24</v>
      </c>
      <c r="AP2367" s="45">
        <v>34</v>
      </c>
      <c r="AQ2367" s="45">
        <v>24.3</v>
      </c>
      <c r="AR2367" s="45">
        <f t="shared" si="260"/>
        <v>43.50172222222222</v>
      </c>
      <c r="AS2367" s="45">
        <f t="shared" si="261"/>
        <v>24.573416666666667</v>
      </c>
      <c r="AT2367" s="45" t="s">
        <v>34</v>
      </c>
      <c r="AU2367" s="45"/>
      <c r="AV2367" s="147"/>
      <c r="AW2367" s="31"/>
      <c r="AX2367" s="147"/>
      <c r="AY2367" s="31"/>
      <c r="AZ2367" s="147"/>
      <c r="BA2367" s="31"/>
      <c r="BB2367" s="147"/>
      <c r="BC2367" s="31"/>
      <c r="BD2367" s="147"/>
      <c r="BE2367" s="31"/>
      <c r="BF2367" s="45"/>
      <c r="BG2367" s="45"/>
    </row>
    <row r="2368" spans="1:301" s="101" customFormat="1" ht="45" customHeight="1" x14ac:dyDescent="0.25">
      <c r="A2368" s="939"/>
      <c r="B2368" s="45" t="s">
        <v>3236</v>
      </c>
      <c r="C2368" s="45">
        <v>12150132</v>
      </c>
      <c r="D2368" s="31">
        <v>41669</v>
      </c>
      <c r="E2368" s="31">
        <v>41669</v>
      </c>
      <c r="F2368" s="31">
        <v>42360</v>
      </c>
      <c r="G2368" s="45">
        <v>-7777</v>
      </c>
      <c r="H2368" s="45" t="s">
        <v>576</v>
      </c>
      <c r="I2368" s="45" t="s">
        <v>1496</v>
      </c>
      <c r="J2368" s="45"/>
      <c r="K2368" s="45" t="s">
        <v>142</v>
      </c>
      <c r="L2368" s="45" t="s">
        <v>312</v>
      </c>
      <c r="M2368" s="45" t="s">
        <v>232</v>
      </c>
      <c r="N2368" s="45" t="s">
        <v>74</v>
      </c>
      <c r="O2368" s="45" t="s">
        <v>8721</v>
      </c>
      <c r="P2368" s="147">
        <v>3993</v>
      </c>
      <c r="Q2368" s="45" t="s">
        <v>560</v>
      </c>
      <c r="R2368" s="45" t="s">
        <v>658</v>
      </c>
      <c r="S2368" s="272" t="s">
        <v>2114</v>
      </c>
      <c r="T2368" s="45" t="s">
        <v>1861</v>
      </c>
      <c r="U2368" s="45">
        <v>-7777</v>
      </c>
      <c r="V2368" s="45">
        <v>-7777</v>
      </c>
      <c r="W2368" s="45">
        <v>-7777</v>
      </c>
      <c r="X2368" s="45">
        <v>-7777</v>
      </c>
      <c r="Y2368" s="45">
        <v>-9999</v>
      </c>
      <c r="Z2368" s="45">
        <v>-9999</v>
      </c>
      <c r="AA2368" s="45">
        <v>4743</v>
      </c>
      <c r="AB2368" s="45">
        <v>0.94</v>
      </c>
      <c r="AC2368" s="45">
        <v>-9999</v>
      </c>
      <c r="AD2368" s="45">
        <v>-9999</v>
      </c>
      <c r="AE2368" s="45">
        <v>4400</v>
      </c>
      <c r="AF2368" s="45" t="s">
        <v>686</v>
      </c>
      <c r="AG2368" s="45"/>
      <c r="AH2368" s="45"/>
      <c r="AI2368" s="45">
        <v>40.880000000000003</v>
      </c>
      <c r="AJ2368" s="45" t="s">
        <v>3239</v>
      </c>
      <c r="AK2368" s="45" t="s">
        <v>3240</v>
      </c>
      <c r="AL2368" s="45">
        <v>43</v>
      </c>
      <c r="AM2368" s="45">
        <v>29</v>
      </c>
      <c r="AN2368" s="1109">
        <v>31.4</v>
      </c>
      <c r="AO2368" s="45">
        <v>24</v>
      </c>
      <c r="AP2368" s="45">
        <v>33</v>
      </c>
      <c r="AQ2368" s="45">
        <v>32.9</v>
      </c>
      <c r="AR2368" s="45">
        <f t="shared" si="260"/>
        <v>43.492055555555559</v>
      </c>
      <c r="AS2368" s="45">
        <f t="shared" si="261"/>
        <v>24.559138888888889</v>
      </c>
      <c r="AT2368" s="45" t="s">
        <v>34</v>
      </c>
      <c r="AU2368" s="45"/>
      <c r="AV2368" s="147"/>
      <c r="AW2368" s="31"/>
      <c r="AX2368" s="147"/>
      <c r="AY2368" s="31"/>
      <c r="AZ2368" s="147"/>
      <c r="BA2368" s="31"/>
      <c r="BB2368" s="147"/>
      <c r="BC2368" s="31"/>
      <c r="BD2368" s="147"/>
      <c r="BE2368" s="31"/>
      <c r="BF2368" s="45"/>
      <c r="BG2368" s="45"/>
    </row>
    <row r="2369" spans="1:59" s="101" customFormat="1" ht="46.5" customHeight="1" thickBot="1" x14ac:dyDescent="0.3">
      <c r="A2369" s="5"/>
      <c r="B2369" s="169" t="s">
        <v>3236</v>
      </c>
      <c r="C2369" s="169">
        <v>12150132</v>
      </c>
      <c r="D2369" s="113">
        <v>41669</v>
      </c>
      <c r="E2369" s="113">
        <v>41669</v>
      </c>
      <c r="F2369" s="113">
        <v>42360</v>
      </c>
      <c r="G2369" s="169">
        <v>-7777</v>
      </c>
      <c r="H2369" s="169" t="s">
        <v>576</v>
      </c>
      <c r="I2369" s="169" t="s">
        <v>1496</v>
      </c>
      <c r="J2369" s="169"/>
      <c r="K2369" s="169" t="s">
        <v>142</v>
      </c>
      <c r="L2369" s="169" t="s">
        <v>312</v>
      </c>
      <c r="M2369" s="169" t="s">
        <v>232</v>
      </c>
      <c r="N2369" s="169" t="s">
        <v>74</v>
      </c>
      <c r="O2369" s="169" t="s">
        <v>8721</v>
      </c>
      <c r="P2369" s="112">
        <v>3993</v>
      </c>
      <c r="Q2369" s="169" t="s">
        <v>560</v>
      </c>
      <c r="R2369" s="169" t="s">
        <v>658</v>
      </c>
      <c r="S2369" s="276" t="s">
        <v>2114</v>
      </c>
      <c r="T2369" s="169" t="s">
        <v>1861</v>
      </c>
      <c r="U2369" s="169">
        <v>-7777</v>
      </c>
      <c r="V2369" s="169">
        <v>-7777</v>
      </c>
      <c r="W2369" s="169">
        <v>-7777</v>
      </c>
      <c r="X2369" s="169">
        <v>-7777</v>
      </c>
      <c r="Y2369" s="169" t="s">
        <v>1861</v>
      </c>
      <c r="Z2369" s="169" t="s">
        <v>1861</v>
      </c>
      <c r="AA2369" s="169" t="s">
        <v>1861</v>
      </c>
      <c r="AB2369" s="169" t="s">
        <v>1861</v>
      </c>
      <c r="AC2369" s="169" t="s">
        <v>1861</v>
      </c>
      <c r="AD2369" s="169" t="s">
        <v>1861</v>
      </c>
      <c r="AE2369" s="169" t="s">
        <v>1861</v>
      </c>
      <c r="AF2369" s="169" t="s">
        <v>686</v>
      </c>
      <c r="AG2369" s="169"/>
      <c r="AH2369" s="169"/>
      <c r="AI2369" s="169">
        <v>41.25</v>
      </c>
      <c r="AJ2369" s="169" t="s">
        <v>3241</v>
      </c>
      <c r="AK2369" s="169" t="s">
        <v>3242</v>
      </c>
      <c r="AL2369" s="169">
        <v>43</v>
      </c>
      <c r="AM2369" s="169">
        <v>29</v>
      </c>
      <c r="AN2369" s="1110">
        <v>29</v>
      </c>
      <c r="AO2369" s="169">
        <v>24</v>
      </c>
      <c r="AP2369" s="169">
        <v>33</v>
      </c>
      <c r="AQ2369" s="169">
        <v>24.9</v>
      </c>
      <c r="AR2369" s="169">
        <f t="shared" si="260"/>
        <v>43.491388888888892</v>
      </c>
      <c r="AS2369" s="169">
        <f t="shared" si="261"/>
        <v>24.556916666666666</v>
      </c>
      <c r="AT2369" s="169" t="s">
        <v>34</v>
      </c>
      <c r="AU2369" s="169"/>
      <c r="AV2369" s="112"/>
      <c r="AW2369" s="113"/>
      <c r="AX2369" s="112"/>
      <c r="AY2369" s="113"/>
      <c r="AZ2369" s="112"/>
      <c r="BA2369" s="113"/>
      <c r="BB2369" s="112"/>
      <c r="BC2369" s="113"/>
      <c r="BD2369" s="112"/>
      <c r="BE2369" s="113"/>
      <c r="BF2369" s="169"/>
      <c r="BG2369" s="169"/>
    </row>
    <row r="2370" spans="1:59" s="101" customFormat="1" ht="60.75" customHeight="1" x14ac:dyDescent="0.25">
      <c r="A2370" s="425">
        <v>837</v>
      </c>
      <c r="B2370" s="425" t="s">
        <v>333</v>
      </c>
      <c r="C2370" s="425">
        <v>12770046</v>
      </c>
      <c r="D2370" s="428">
        <v>41687</v>
      </c>
      <c r="E2370" s="428">
        <v>41687</v>
      </c>
      <c r="F2370" s="428">
        <v>42783</v>
      </c>
      <c r="G2370" s="425">
        <v>-7777</v>
      </c>
      <c r="H2370" s="425" t="s">
        <v>776</v>
      </c>
      <c r="I2370" s="425" t="s">
        <v>696</v>
      </c>
      <c r="J2370" s="425"/>
      <c r="K2370" s="425" t="s">
        <v>38</v>
      </c>
      <c r="L2370" s="425" t="s">
        <v>334</v>
      </c>
      <c r="M2370" s="425" t="s">
        <v>334</v>
      </c>
      <c r="N2370" s="425" t="s">
        <v>217</v>
      </c>
      <c r="O2370" s="425" t="s">
        <v>6108</v>
      </c>
      <c r="P2370" s="426">
        <v>54020</v>
      </c>
      <c r="Q2370" s="425" t="s">
        <v>559</v>
      </c>
      <c r="R2370" s="425" t="s">
        <v>6109</v>
      </c>
      <c r="S2370" s="430" t="s">
        <v>6110</v>
      </c>
      <c r="T2370" s="425">
        <v>-7777</v>
      </c>
      <c r="U2370" s="425">
        <v>-9999</v>
      </c>
      <c r="V2370" s="425">
        <v>2</v>
      </c>
      <c r="W2370" s="425">
        <v>-7777</v>
      </c>
      <c r="X2370" s="425">
        <v>-7777</v>
      </c>
      <c r="Y2370" s="425">
        <v>-7777</v>
      </c>
      <c r="Z2370" s="425">
        <v>-7777</v>
      </c>
      <c r="AA2370" s="425">
        <v>-7777</v>
      </c>
      <c r="AB2370" s="425">
        <v>-7777</v>
      </c>
      <c r="AC2370" s="425">
        <v>-7777</v>
      </c>
      <c r="AD2370" s="425">
        <v>-7777</v>
      </c>
      <c r="AE2370" s="425">
        <v>-7777</v>
      </c>
      <c r="AF2370" s="425" t="s">
        <v>6111</v>
      </c>
      <c r="AG2370" s="476"/>
      <c r="AH2370" s="476"/>
      <c r="AI2370" s="425">
        <v>179.6</v>
      </c>
      <c r="AJ2370" s="425" t="s">
        <v>6112</v>
      </c>
      <c r="AK2370" s="425" t="s">
        <v>6113</v>
      </c>
      <c r="AL2370" s="477">
        <v>43</v>
      </c>
      <c r="AM2370" s="477">
        <v>43</v>
      </c>
      <c r="AN2370" s="1160">
        <v>56.1</v>
      </c>
      <c r="AO2370" s="477">
        <v>23</v>
      </c>
      <c r="AP2370" s="477">
        <v>56</v>
      </c>
      <c r="AQ2370" s="477">
        <v>28</v>
      </c>
      <c r="AR2370" s="477">
        <f t="shared" si="260"/>
        <v>43.732250000000001</v>
      </c>
      <c r="AS2370" s="477">
        <f t="shared" si="261"/>
        <v>23.941111111111113</v>
      </c>
      <c r="AT2370" s="476"/>
      <c r="AU2370" s="476"/>
      <c r="AV2370" s="1258"/>
      <c r="AW2370" s="1320"/>
      <c r="AX2370" s="1258"/>
      <c r="AY2370" s="1320"/>
      <c r="AZ2370" s="1258"/>
      <c r="BA2370" s="1320"/>
      <c r="BB2370" s="1258"/>
      <c r="BC2370" s="1320"/>
      <c r="BD2370" s="1258"/>
      <c r="BE2370" s="1320"/>
      <c r="BF2370" s="478" t="s">
        <v>9710</v>
      </c>
      <c r="BG2370" s="479"/>
    </row>
    <row r="2371" spans="1:59" s="101" customFormat="1" ht="75" customHeight="1" x14ac:dyDescent="0.25">
      <c r="A2371" s="940"/>
      <c r="B2371" s="45" t="s">
        <v>333</v>
      </c>
      <c r="C2371" s="45">
        <v>12770046</v>
      </c>
      <c r="D2371" s="31">
        <v>41687</v>
      </c>
      <c r="E2371" s="31">
        <v>41687</v>
      </c>
      <c r="F2371" s="31">
        <v>42783</v>
      </c>
      <c r="G2371" s="45">
        <v>-7777</v>
      </c>
      <c r="H2371" s="45" t="s">
        <v>776</v>
      </c>
      <c r="I2371" s="45" t="s">
        <v>696</v>
      </c>
      <c r="J2371" s="45"/>
      <c r="K2371" s="45" t="s">
        <v>38</v>
      </c>
      <c r="L2371" s="45" t="s">
        <v>334</v>
      </c>
      <c r="M2371" s="45" t="s">
        <v>334</v>
      </c>
      <c r="N2371" s="45" t="s">
        <v>217</v>
      </c>
      <c r="O2371" s="45" t="s">
        <v>6108</v>
      </c>
      <c r="P2371" s="147">
        <v>54020</v>
      </c>
      <c r="Q2371" s="45" t="s">
        <v>559</v>
      </c>
      <c r="R2371" s="45" t="s">
        <v>6109</v>
      </c>
      <c r="S2371" s="272" t="s">
        <v>6114</v>
      </c>
      <c r="T2371" s="45" t="s">
        <v>1861</v>
      </c>
      <c r="U2371" s="45">
        <v>-9999</v>
      </c>
      <c r="V2371" s="45">
        <v>10</v>
      </c>
      <c r="W2371" s="45" t="s">
        <v>1861</v>
      </c>
      <c r="X2371" s="45" t="s">
        <v>1861</v>
      </c>
      <c r="Y2371" s="45" t="s">
        <v>1861</v>
      </c>
      <c r="Z2371" s="45" t="s">
        <v>1861</v>
      </c>
      <c r="AA2371" s="45" t="s">
        <v>1861</v>
      </c>
      <c r="AB2371" s="45" t="s">
        <v>1861</v>
      </c>
      <c r="AC2371" s="45" t="s">
        <v>1861</v>
      </c>
      <c r="AD2371" s="45" t="s">
        <v>1861</v>
      </c>
      <c r="AE2371" s="45" t="s">
        <v>1861</v>
      </c>
      <c r="AF2371" s="142" t="s">
        <v>6111</v>
      </c>
      <c r="AG2371" s="82"/>
      <c r="AH2371" s="82"/>
      <c r="AI2371" s="45">
        <v>179.4</v>
      </c>
      <c r="AJ2371" s="45" t="s">
        <v>6115</v>
      </c>
      <c r="AK2371" s="45" t="s">
        <v>6116</v>
      </c>
      <c r="AL2371" s="221">
        <v>43</v>
      </c>
      <c r="AM2371" s="221">
        <v>43</v>
      </c>
      <c r="AN2371" s="1162">
        <v>56.2</v>
      </c>
      <c r="AO2371" s="221">
        <v>23</v>
      </c>
      <c r="AP2371" s="221">
        <v>56</v>
      </c>
      <c r="AQ2371" s="146">
        <v>28.4</v>
      </c>
      <c r="AR2371" s="146">
        <f t="shared" si="260"/>
        <v>43.732277777777782</v>
      </c>
      <c r="AS2371" s="146">
        <f t="shared" si="261"/>
        <v>23.941222222222223</v>
      </c>
      <c r="AT2371" s="82"/>
      <c r="AU2371" s="82"/>
      <c r="AV2371" s="1259"/>
      <c r="AW2371" s="1321"/>
      <c r="AX2371" s="1259"/>
      <c r="AY2371" s="1321"/>
      <c r="AZ2371" s="1259"/>
      <c r="BA2371" s="1321"/>
      <c r="BB2371" s="1259"/>
      <c r="BC2371" s="1321"/>
      <c r="BD2371" s="1259"/>
      <c r="BE2371" s="1321"/>
      <c r="BF2371" s="142" t="s">
        <v>9710</v>
      </c>
      <c r="BG2371" s="480"/>
    </row>
    <row r="2372" spans="1:59" s="101" customFormat="1" ht="45.75" customHeight="1" x14ac:dyDescent="0.25">
      <c r="A2372" s="940"/>
      <c r="B2372" s="45" t="s">
        <v>333</v>
      </c>
      <c r="C2372" s="45">
        <v>12770046</v>
      </c>
      <c r="D2372" s="31">
        <v>41687</v>
      </c>
      <c r="E2372" s="31">
        <v>41687</v>
      </c>
      <c r="F2372" s="31">
        <v>42783</v>
      </c>
      <c r="G2372" s="45">
        <v>-7777</v>
      </c>
      <c r="H2372" s="45" t="s">
        <v>776</v>
      </c>
      <c r="I2372" s="45" t="s">
        <v>696</v>
      </c>
      <c r="J2372" s="45"/>
      <c r="K2372" s="45" t="s">
        <v>38</v>
      </c>
      <c r="L2372" s="45" t="s">
        <v>334</v>
      </c>
      <c r="M2372" s="45" t="s">
        <v>334</v>
      </c>
      <c r="N2372" s="45" t="s">
        <v>217</v>
      </c>
      <c r="O2372" s="45" t="s">
        <v>6108</v>
      </c>
      <c r="P2372" s="147">
        <v>54020</v>
      </c>
      <c r="Q2372" s="45" t="s">
        <v>559</v>
      </c>
      <c r="R2372" s="45" t="s">
        <v>6109</v>
      </c>
      <c r="S2372" s="272" t="s">
        <v>6110</v>
      </c>
      <c r="T2372" s="45" t="s">
        <v>1861</v>
      </c>
      <c r="U2372" s="45">
        <v>-9999</v>
      </c>
      <c r="V2372" s="45">
        <v>15</v>
      </c>
      <c r="W2372" s="45" t="s">
        <v>1861</v>
      </c>
      <c r="X2372" s="45" t="s">
        <v>1861</v>
      </c>
      <c r="Y2372" s="45" t="s">
        <v>1861</v>
      </c>
      <c r="Z2372" s="45" t="s">
        <v>1861</v>
      </c>
      <c r="AA2372" s="45" t="s">
        <v>1861</v>
      </c>
      <c r="AB2372" s="45" t="s">
        <v>1861</v>
      </c>
      <c r="AC2372" s="45" t="s">
        <v>1861</v>
      </c>
      <c r="AD2372" s="45" t="s">
        <v>1861</v>
      </c>
      <c r="AE2372" s="45" t="s">
        <v>1861</v>
      </c>
      <c r="AF2372" s="142" t="s">
        <v>6111</v>
      </c>
      <c r="AG2372" s="168"/>
      <c r="AH2372" s="168"/>
      <c r="AI2372" s="45">
        <v>179.4</v>
      </c>
      <c r="AJ2372" s="45" t="s">
        <v>6112</v>
      </c>
      <c r="AK2372" s="45" t="s">
        <v>6117</v>
      </c>
      <c r="AL2372" s="221">
        <v>43</v>
      </c>
      <c r="AM2372" s="221">
        <v>43</v>
      </c>
      <c r="AN2372" s="65">
        <v>56.1</v>
      </c>
      <c r="AO2372" s="221">
        <v>23</v>
      </c>
      <c r="AP2372" s="221">
        <v>56</v>
      </c>
      <c r="AQ2372" s="221">
        <v>28.5</v>
      </c>
      <c r="AR2372" s="221">
        <f t="shared" si="260"/>
        <v>43.732250000000001</v>
      </c>
      <c r="AS2372" s="221">
        <f t="shared" si="261"/>
        <v>23.94125</v>
      </c>
      <c r="AT2372" s="168"/>
      <c r="AU2372" s="168"/>
      <c r="AV2372" s="1260"/>
      <c r="AW2372" s="1322"/>
      <c r="AX2372" s="1260"/>
      <c r="AY2372" s="1322"/>
      <c r="AZ2372" s="1260"/>
      <c r="BA2372" s="1322"/>
      <c r="BB2372" s="1260"/>
      <c r="BC2372" s="1322"/>
      <c r="BD2372" s="1260"/>
      <c r="BE2372" s="1322"/>
      <c r="BF2372" s="142" t="s">
        <v>9710</v>
      </c>
      <c r="BG2372" s="481"/>
    </row>
    <row r="2373" spans="1:59" s="101" customFormat="1" ht="45.75" customHeight="1" thickBot="1" x14ac:dyDescent="0.3">
      <c r="A2373" s="941"/>
      <c r="B2373" s="417" t="s">
        <v>333</v>
      </c>
      <c r="C2373" s="417">
        <v>12770046</v>
      </c>
      <c r="D2373" s="420">
        <v>41687</v>
      </c>
      <c r="E2373" s="420">
        <v>41687</v>
      </c>
      <c r="F2373" s="420">
        <v>42783</v>
      </c>
      <c r="G2373" s="417">
        <v>-7777</v>
      </c>
      <c r="H2373" s="417" t="s">
        <v>776</v>
      </c>
      <c r="I2373" s="417" t="s">
        <v>696</v>
      </c>
      <c r="J2373" s="417"/>
      <c r="K2373" s="417" t="s">
        <v>38</v>
      </c>
      <c r="L2373" s="417" t="s">
        <v>334</v>
      </c>
      <c r="M2373" s="417" t="s">
        <v>334</v>
      </c>
      <c r="N2373" s="417" t="s">
        <v>217</v>
      </c>
      <c r="O2373" s="417" t="s">
        <v>6108</v>
      </c>
      <c r="P2373" s="418">
        <v>54020</v>
      </c>
      <c r="Q2373" s="417" t="s">
        <v>559</v>
      </c>
      <c r="R2373" s="417" t="s">
        <v>6109</v>
      </c>
      <c r="S2373" s="422"/>
      <c r="T2373" s="417" t="s">
        <v>1861</v>
      </c>
      <c r="U2373" s="417" t="s">
        <v>1861</v>
      </c>
      <c r="V2373" s="417" t="s">
        <v>1861</v>
      </c>
      <c r="W2373" s="417" t="s">
        <v>1861</v>
      </c>
      <c r="X2373" s="417" t="s">
        <v>1861</v>
      </c>
      <c r="Y2373" s="417" t="s">
        <v>1861</v>
      </c>
      <c r="Z2373" s="417" t="s">
        <v>1861</v>
      </c>
      <c r="AA2373" s="417" t="s">
        <v>1861</v>
      </c>
      <c r="AB2373" s="417" t="s">
        <v>1861</v>
      </c>
      <c r="AC2373" s="417" t="s">
        <v>1861</v>
      </c>
      <c r="AD2373" s="417" t="s">
        <v>1861</v>
      </c>
      <c r="AE2373" s="417" t="s">
        <v>1861</v>
      </c>
      <c r="AF2373" s="463" t="s">
        <v>6111</v>
      </c>
      <c r="AG2373" s="482"/>
      <c r="AH2373" s="482"/>
      <c r="AI2373" s="417">
        <v>179.6</v>
      </c>
      <c r="AJ2373" s="417" t="s">
        <v>6118</v>
      </c>
      <c r="AK2373" s="417" t="s">
        <v>6113</v>
      </c>
      <c r="AL2373" s="483">
        <v>43</v>
      </c>
      <c r="AM2373" s="483">
        <v>43</v>
      </c>
      <c r="AN2373" s="1151">
        <v>56</v>
      </c>
      <c r="AO2373" s="483">
        <v>23</v>
      </c>
      <c r="AP2373" s="483">
        <v>56</v>
      </c>
      <c r="AQ2373" s="483">
        <v>28</v>
      </c>
      <c r="AR2373" s="483">
        <f t="shared" si="260"/>
        <v>43.732222222222227</v>
      </c>
      <c r="AS2373" s="483">
        <f t="shared" si="261"/>
        <v>23.941111111111113</v>
      </c>
      <c r="AT2373" s="482"/>
      <c r="AU2373" s="482"/>
      <c r="AV2373" s="1261"/>
      <c r="AW2373" s="1323"/>
      <c r="AX2373" s="1261"/>
      <c r="AY2373" s="1323"/>
      <c r="AZ2373" s="1261"/>
      <c r="BA2373" s="1323"/>
      <c r="BB2373" s="1261"/>
      <c r="BC2373" s="1323"/>
      <c r="BD2373" s="1261"/>
      <c r="BE2373" s="1323"/>
      <c r="BF2373" s="463" t="s">
        <v>9710</v>
      </c>
      <c r="BG2373" s="484"/>
    </row>
    <row r="2374" spans="1:59" s="101" customFormat="1" ht="45.75" customHeight="1" x14ac:dyDescent="0.25">
      <c r="A2374" s="170">
        <v>838</v>
      </c>
      <c r="B2374" s="170" t="s">
        <v>1105</v>
      </c>
      <c r="C2374" s="170">
        <v>12770045</v>
      </c>
      <c r="D2374" s="186">
        <v>41687</v>
      </c>
      <c r="E2374" s="186">
        <v>41687</v>
      </c>
      <c r="F2374" s="186">
        <v>42783</v>
      </c>
      <c r="G2374" s="170">
        <v>-7777</v>
      </c>
      <c r="H2374" s="170" t="s">
        <v>9533</v>
      </c>
      <c r="I2374" s="170" t="s">
        <v>696</v>
      </c>
      <c r="J2374" s="170"/>
      <c r="K2374" s="170" t="s">
        <v>38</v>
      </c>
      <c r="L2374" s="170" t="s">
        <v>117</v>
      </c>
      <c r="M2374" s="170" t="s">
        <v>118</v>
      </c>
      <c r="N2374" s="170" t="s">
        <v>64</v>
      </c>
      <c r="O2374" s="82"/>
      <c r="P2374" s="175">
        <v>57577</v>
      </c>
      <c r="Q2374" s="170" t="s">
        <v>559</v>
      </c>
      <c r="R2374" s="170" t="s">
        <v>2682</v>
      </c>
      <c r="S2374" s="277" t="s">
        <v>2184</v>
      </c>
      <c r="T2374" s="170">
        <v>-7777</v>
      </c>
      <c r="U2374" s="170">
        <v>-9999</v>
      </c>
      <c r="V2374" s="170">
        <v>663.2</v>
      </c>
      <c r="W2374" s="475">
        <v>-7777</v>
      </c>
      <c r="X2374" s="170">
        <v>-7777</v>
      </c>
      <c r="Y2374" s="170">
        <v>-7777</v>
      </c>
      <c r="Z2374" s="170">
        <v>-7777</v>
      </c>
      <c r="AA2374" s="170">
        <v>-7777</v>
      </c>
      <c r="AB2374" s="170">
        <v>-7777</v>
      </c>
      <c r="AC2374" s="170">
        <v>-7777</v>
      </c>
      <c r="AD2374" s="170">
        <v>-7777</v>
      </c>
      <c r="AE2374" s="170">
        <v>-7777</v>
      </c>
      <c r="AF2374" s="148" t="s">
        <v>6119</v>
      </c>
      <c r="AG2374" s="82"/>
      <c r="AH2374" s="82"/>
      <c r="AI2374" s="82"/>
      <c r="AJ2374" s="170" t="s">
        <v>6120</v>
      </c>
      <c r="AK2374" s="170" t="s">
        <v>6121</v>
      </c>
      <c r="AL2374" s="148">
        <v>44</v>
      </c>
      <c r="AM2374" s="148">
        <v>7</v>
      </c>
      <c r="AN2374" s="1174">
        <v>6.7103000000000002</v>
      </c>
      <c r="AO2374" s="148">
        <v>26</v>
      </c>
      <c r="AP2374" s="148">
        <v>57</v>
      </c>
      <c r="AQ2374" s="148">
        <v>7.5937000000000001</v>
      </c>
      <c r="AR2374" s="148">
        <f t="shared" si="260"/>
        <v>44.118530638888892</v>
      </c>
      <c r="AS2374" s="148">
        <f t="shared" si="261"/>
        <v>26.952109361111109</v>
      </c>
      <c r="AT2374" s="82"/>
      <c r="AU2374" s="82"/>
      <c r="AV2374" s="1259"/>
      <c r="AW2374" s="1321"/>
      <c r="AX2374" s="1259"/>
      <c r="AY2374" s="1321"/>
      <c r="AZ2374" s="1259"/>
      <c r="BA2374" s="1321"/>
      <c r="BB2374" s="1259"/>
      <c r="BC2374" s="1321"/>
      <c r="BD2374" s="1259"/>
      <c r="BE2374" s="1321"/>
      <c r="BF2374" s="82"/>
      <c r="BG2374" s="7"/>
    </row>
    <row r="2375" spans="1:59" s="101" customFormat="1" ht="45.75" customHeight="1" x14ac:dyDescent="0.25">
      <c r="A2375" s="939"/>
      <c r="B2375" s="45" t="s">
        <v>1105</v>
      </c>
      <c r="C2375" s="45">
        <v>12770045</v>
      </c>
      <c r="D2375" s="31">
        <v>41687</v>
      </c>
      <c r="E2375" s="31">
        <v>41687</v>
      </c>
      <c r="F2375" s="31">
        <v>42783</v>
      </c>
      <c r="G2375" s="45">
        <v>-7777</v>
      </c>
      <c r="H2375" s="45" t="s">
        <v>9533</v>
      </c>
      <c r="I2375" s="45" t="s">
        <v>696</v>
      </c>
      <c r="J2375" s="45"/>
      <c r="K2375" s="45" t="s">
        <v>38</v>
      </c>
      <c r="L2375" s="45" t="s">
        <v>117</v>
      </c>
      <c r="M2375" s="45" t="s">
        <v>118</v>
      </c>
      <c r="N2375" s="45" t="s">
        <v>64</v>
      </c>
      <c r="O2375" s="168"/>
      <c r="P2375" s="147">
        <v>57577</v>
      </c>
      <c r="Q2375" s="45" t="s">
        <v>559</v>
      </c>
      <c r="R2375" s="45" t="s">
        <v>2682</v>
      </c>
      <c r="S2375" s="272" t="s">
        <v>1926</v>
      </c>
      <c r="T2375" s="45">
        <v>-7777</v>
      </c>
      <c r="U2375" s="45">
        <v>-9999</v>
      </c>
      <c r="V2375" s="45">
        <v>228.35</v>
      </c>
      <c r="W2375" s="45" t="s">
        <v>1861</v>
      </c>
      <c r="X2375" s="45" t="s">
        <v>1861</v>
      </c>
      <c r="Y2375" s="45" t="s">
        <v>1861</v>
      </c>
      <c r="Z2375" s="45" t="s">
        <v>1861</v>
      </c>
      <c r="AA2375" s="45" t="s">
        <v>1861</v>
      </c>
      <c r="AB2375" s="45" t="s">
        <v>1861</v>
      </c>
      <c r="AC2375" s="45" t="s">
        <v>1861</v>
      </c>
      <c r="AD2375" s="45" t="s">
        <v>1861</v>
      </c>
      <c r="AE2375" s="45" t="s">
        <v>1861</v>
      </c>
      <c r="AF2375" s="142" t="s">
        <v>6122</v>
      </c>
      <c r="AG2375" s="168"/>
      <c r="AH2375" s="168"/>
      <c r="AI2375" s="168"/>
      <c r="AJ2375" s="45" t="s">
        <v>6123</v>
      </c>
      <c r="AK2375" s="45" t="s">
        <v>6124</v>
      </c>
      <c r="AL2375" s="142">
        <v>44</v>
      </c>
      <c r="AM2375" s="142">
        <v>7</v>
      </c>
      <c r="AN2375" s="1170">
        <v>10.4335</v>
      </c>
      <c r="AO2375" s="142">
        <v>26</v>
      </c>
      <c r="AP2375" s="142">
        <v>56</v>
      </c>
      <c r="AQ2375" s="142">
        <v>42.834800000000001</v>
      </c>
      <c r="AR2375" s="142">
        <f t="shared" si="260"/>
        <v>44.119564861111108</v>
      </c>
      <c r="AS2375" s="142">
        <f t="shared" si="261"/>
        <v>26.945231888888888</v>
      </c>
      <c r="AT2375" s="168"/>
      <c r="AU2375" s="168"/>
      <c r="AV2375" s="1260"/>
      <c r="AW2375" s="1322"/>
      <c r="AX2375" s="1260"/>
      <c r="AY2375" s="1322"/>
      <c r="AZ2375" s="1260"/>
      <c r="BA2375" s="1322"/>
      <c r="BB2375" s="1260"/>
      <c r="BC2375" s="1322"/>
      <c r="BD2375" s="1260"/>
      <c r="BE2375" s="1322"/>
      <c r="BF2375" s="168"/>
      <c r="BG2375" s="4"/>
    </row>
    <row r="2376" spans="1:59" s="101" customFormat="1" ht="45.75" customHeight="1" thickBot="1" x14ac:dyDescent="0.3">
      <c r="A2376" s="5"/>
      <c r="B2376" s="169" t="s">
        <v>1105</v>
      </c>
      <c r="C2376" s="169">
        <v>12770045</v>
      </c>
      <c r="D2376" s="113">
        <v>41687</v>
      </c>
      <c r="E2376" s="113">
        <v>41687</v>
      </c>
      <c r="F2376" s="113">
        <v>42783</v>
      </c>
      <c r="G2376" s="169">
        <v>-7777</v>
      </c>
      <c r="H2376" s="169" t="s">
        <v>9533</v>
      </c>
      <c r="I2376" s="169" t="s">
        <v>696</v>
      </c>
      <c r="J2376" s="169"/>
      <c r="K2376" s="169" t="s">
        <v>38</v>
      </c>
      <c r="L2376" s="169" t="s">
        <v>117</v>
      </c>
      <c r="M2376" s="169" t="s">
        <v>118</v>
      </c>
      <c r="N2376" s="169" t="s">
        <v>64</v>
      </c>
      <c r="O2376" s="187"/>
      <c r="P2376" s="112">
        <v>57577</v>
      </c>
      <c r="Q2376" s="169" t="s">
        <v>559</v>
      </c>
      <c r="R2376" s="169" t="s">
        <v>2682</v>
      </c>
      <c r="S2376" s="276" t="s">
        <v>6125</v>
      </c>
      <c r="T2376" s="169">
        <v>-7777</v>
      </c>
      <c r="U2376" s="169">
        <v>-9999</v>
      </c>
      <c r="V2376" s="169">
        <v>180.65</v>
      </c>
      <c r="W2376" s="169" t="s">
        <v>1861</v>
      </c>
      <c r="X2376" s="169" t="s">
        <v>1861</v>
      </c>
      <c r="Y2376" s="169" t="s">
        <v>1861</v>
      </c>
      <c r="Z2376" s="169" t="s">
        <v>1861</v>
      </c>
      <c r="AA2376" s="169" t="s">
        <v>1861</v>
      </c>
      <c r="AB2376" s="169" t="s">
        <v>1861</v>
      </c>
      <c r="AC2376" s="169" t="s">
        <v>1861</v>
      </c>
      <c r="AD2376" s="169" t="s">
        <v>1861</v>
      </c>
      <c r="AE2376" s="169" t="s">
        <v>1861</v>
      </c>
      <c r="AF2376" s="158" t="s">
        <v>6126</v>
      </c>
      <c r="AG2376" s="187"/>
      <c r="AH2376" s="187"/>
      <c r="AI2376" s="187"/>
      <c r="AJ2376" s="169" t="s">
        <v>6127</v>
      </c>
      <c r="AK2376" s="169" t="s">
        <v>6128</v>
      </c>
      <c r="AL2376" s="158">
        <v>44</v>
      </c>
      <c r="AM2376" s="158">
        <v>7</v>
      </c>
      <c r="AN2376" s="1171">
        <v>13.297499999999999</v>
      </c>
      <c r="AO2376" s="158">
        <v>26</v>
      </c>
      <c r="AP2376" s="158">
        <v>56</v>
      </c>
      <c r="AQ2376" s="158">
        <v>23.912600000000001</v>
      </c>
      <c r="AR2376" s="158">
        <f t="shared" si="260"/>
        <v>44.120360416666664</v>
      </c>
      <c r="AS2376" s="158">
        <f t="shared" si="261"/>
        <v>26.939975722222222</v>
      </c>
      <c r="AT2376" s="187"/>
      <c r="AU2376" s="187"/>
      <c r="AV2376" s="1262"/>
      <c r="AW2376" s="1324"/>
      <c r="AX2376" s="1262"/>
      <c r="AY2376" s="1324"/>
      <c r="AZ2376" s="1262"/>
      <c r="BA2376" s="1324"/>
      <c r="BB2376" s="1262"/>
      <c r="BC2376" s="1324"/>
      <c r="BD2376" s="1262"/>
      <c r="BE2376" s="1324"/>
      <c r="BF2376" s="187"/>
      <c r="BG2376" s="6"/>
    </row>
    <row r="2377" spans="1:59" s="101" customFormat="1" ht="45.75" customHeight="1" thickBot="1" x14ac:dyDescent="0.3">
      <c r="A2377" s="467">
        <v>839</v>
      </c>
      <c r="B2377" s="467" t="s">
        <v>6129</v>
      </c>
      <c r="C2377" s="467">
        <v>12460112</v>
      </c>
      <c r="D2377" s="469">
        <v>41689</v>
      </c>
      <c r="E2377" s="469">
        <v>41689</v>
      </c>
      <c r="F2377" s="469">
        <v>43355</v>
      </c>
      <c r="G2377" s="467">
        <v>-7777</v>
      </c>
      <c r="H2377" s="467" t="s">
        <v>11066</v>
      </c>
      <c r="I2377" s="467" t="s">
        <v>1458</v>
      </c>
      <c r="J2377" s="467"/>
      <c r="K2377" s="467" t="s">
        <v>33</v>
      </c>
      <c r="L2377" s="467" t="s">
        <v>32</v>
      </c>
      <c r="M2377" s="467" t="s">
        <v>32</v>
      </c>
      <c r="N2377" s="467" t="s">
        <v>32</v>
      </c>
      <c r="O2377" s="470" t="s">
        <v>8722</v>
      </c>
      <c r="P2377" s="468">
        <v>14218</v>
      </c>
      <c r="Q2377" s="467" t="s">
        <v>559</v>
      </c>
      <c r="R2377" s="467" t="s">
        <v>1651</v>
      </c>
      <c r="S2377" s="471"/>
      <c r="T2377" s="467">
        <v>-7777</v>
      </c>
      <c r="U2377" s="467">
        <v>-7777</v>
      </c>
      <c r="V2377" s="467">
        <v>-7777</v>
      </c>
      <c r="W2377" s="467">
        <v>-7777</v>
      </c>
      <c r="X2377" s="467">
        <v>-7777</v>
      </c>
      <c r="Y2377" s="467">
        <v>-7777</v>
      </c>
      <c r="Z2377" s="467">
        <v>-7777</v>
      </c>
      <c r="AA2377" s="467">
        <v>-7777</v>
      </c>
      <c r="AB2377" s="467">
        <v>-7777</v>
      </c>
      <c r="AC2377" s="467">
        <v>-7777</v>
      </c>
      <c r="AD2377" s="467">
        <v>-7777</v>
      </c>
      <c r="AE2377" s="467">
        <v>-7777</v>
      </c>
      <c r="AF2377" s="472" t="s">
        <v>6130</v>
      </c>
      <c r="AG2377" s="473"/>
      <c r="AH2377" s="473"/>
      <c r="AI2377" s="473"/>
      <c r="AJ2377" s="467" t="s">
        <v>6131</v>
      </c>
      <c r="AK2377" s="467" t="s">
        <v>6132</v>
      </c>
      <c r="AL2377" s="472">
        <v>42</v>
      </c>
      <c r="AM2377" s="472">
        <v>53</v>
      </c>
      <c r="AN2377" s="1199">
        <v>6.9</v>
      </c>
      <c r="AO2377" s="472">
        <v>25</v>
      </c>
      <c r="AP2377" s="472">
        <v>14</v>
      </c>
      <c r="AQ2377" s="472">
        <v>9.8000000000000007</v>
      </c>
      <c r="AR2377" s="472">
        <f t="shared" si="260"/>
        <v>42.885249999999999</v>
      </c>
      <c r="AS2377" s="472">
        <f t="shared" si="261"/>
        <v>25.236055555555556</v>
      </c>
      <c r="AT2377" s="473"/>
      <c r="AU2377" s="473"/>
      <c r="AV2377" s="1263"/>
      <c r="AW2377" s="1325"/>
      <c r="AX2377" s="1263"/>
      <c r="AY2377" s="1325"/>
      <c r="AZ2377" s="1263"/>
      <c r="BA2377" s="1325"/>
      <c r="BB2377" s="1263"/>
      <c r="BC2377" s="1325"/>
      <c r="BD2377" s="1263"/>
      <c r="BE2377" s="1325"/>
      <c r="BF2377" s="473"/>
      <c r="BG2377" s="474"/>
    </row>
    <row r="2378" spans="1:59" s="101" customFormat="1" ht="45.75" customHeight="1" x14ac:dyDescent="0.25">
      <c r="A2378" s="170">
        <v>840</v>
      </c>
      <c r="B2378" s="170" t="s">
        <v>522</v>
      </c>
      <c r="C2378" s="170">
        <v>12170435</v>
      </c>
      <c r="D2378" s="186">
        <v>41694</v>
      </c>
      <c r="E2378" s="186">
        <v>41694</v>
      </c>
      <c r="F2378" s="186">
        <v>42790</v>
      </c>
      <c r="G2378" s="170">
        <v>-7777</v>
      </c>
      <c r="H2378" s="170" t="s">
        <v>1157</v>
      </c>
      <c r="I2378" s="170" t="s">
        <v>1454</v>
      </c>
      <c r="J2378" s="170"/>
      <c r="K2378" s="170" t="s">
        <v>50</v>
      </c>
      <c r="L2378" s="170" t="s">
        <v>48</v>
      </c>
      <c r="M2378" s="170" t="s">
        <v>221</v>
      </c>
      <c r="N2378" s="170" t="s">
        <v>48</v>
      </c>
      <c r="O2378" s="170" t="s">
        <v>10456</v>
      </c>
      <c r="P2378" s="175" t="s">
        <v>362</v>
      </c>
      <c r="Q2378" s="170" t="s">
        <v>559</v>
      </c>
      <c r="R2378" s="170" t="s">
        <v>4028</v>
      </c>
      <c r="S2378" s="277" t="s">
        <v>6133</v>
      </c>
      <c r="T2378" s="170">
        <v>-7777</v>
      </c>
      <c r="U2378" s="170">
        <v>-9999</v>
      </c>
      <c r="V2378" s="170">
        <v>30.95</v>
      </c>
      <c r="W2378" s="170">
        <v>-7777</v>
      </c>
      <c r="X2378" s="170">
        <v>-7777</v>
      </c>
      <c r="Y2378" s="170">
        <v>-7777</v>
      </c>
      <c r="Z2378" s="170">
        <v>-7777</v>
      </c>
      <c r="AA2378" s="170">
        <v>-7777</v>
      </c>
      <c r="AB2378" s="170">
        <v>-7777</v>
      </c>
      <c r="AC2378" s="170">
        <v>-7777</v>
      </c>
      <c r="AD2378" s="170">
        <v>-7777</v>
      </c>
      <c r="AE2378" s="170">
        <v>-7777</v>
      </c>
      <c r="AF2378" s="170" t="s">
        <v>1765</v>
      </c>
      <c r="AG2378" s="170"/>
      <c r="AH2378" s="170"/>
      <c r="AI2378" s="170"/>
      <c r="AJ2378" s="170" t="s">
        <v>6134</v>
      </c>
      <c r="AK2378" s="170" t="s">
        <v>6135</v>
      </c>
      <c r="AL2378" s="170">
        <v>42</v>
      </c>
      <c r="AM2378" s="170">
        <v>43</v>
      </c>
      <c r="AN2378" s="1118">
        <v>19.850000000000001</v>
      </c>
      <c r="AO2378" s="170">
        <v>23</v>
      </c>
      <c r="AP2378" s="170">
        <v>22</v>
      </c>
      <c r="AQ2378" s="170">
        <v>0.25</v>
      </c>
      <c r="AR2378" s="170">
        <f t="shared" si="260"/>
        <v>42.72218055555556</v>
      </c>
      <c r="AS2378" s="170">
        <f t="shared" si="261"/>
        <v>23.366736111111113</v>
      </c>
      <c r="AT2378" s="170"/>
      <c r="AU2378" s="170"/>
      <c r="AV2378" s="175"/>
      <c r="AW2378" s="186"/>
      <c r="AX2378" s="175"/>
      <c r="AY2378" s="186"/>
      <c r="AZ2378" s="175"/>
      <c r="BA2378" s="186"/>
      <c r="BB2378" s="175"/>
      <c r="BC2378" s="186"/>
      <c r="BD2378" s="175"/>
      <c r="BE2378" s="186"/>
      <c r="BF2378" s="170"/>
      <c r="BG2378" s="170"/>
    </row>
    <row r="2379" spans="1:59" s="101" customFormat="1" ht="45.75" customHeight="1" thickBot="1" x14ac:dyDescent="0.3">
      <c r="A2379" s="169"/>
      <c r="B2379" s="169" t="s">
        <v>522</v>
      </c>
      <c r="C2379" s="169">
        <v>12170435</v>
      </c>
      <c r="D2379" s="113">
        <v>41694</v>
      </c>
      <c r="E2379" s="113">
        <v>41694</v>
      </c>
      <c r="F2379" s="113">
        <v>42790</v>
      </c>
      <c r="G2379" s="169">
        <v>-7777</v>
      </c>
      <c r="H2379" s="169" t="s">
        <v>1157</v>
      </c>
      <c r="I2379" s="169" t="s">
        <v>1454</v>
      </c>
      <c r="J2379" s="169"/>
      <c r="K2379" s="169" t="s">
        <v>50</v>
      </c>
      <c r="L2379" s="169" t="s">
        <v>48</v>
      </c>
      <c r="M2379" s="169" t="s">
        <v>221</v>
      </c>
      <c r="N2379" s="169" t="s">
        <v>48</v>
      </c>
      <c r="O2379" s="169" t="s">
        <v>10456</v>
      </c>
      <c r="P2379" s="112" t="s">
        <v>362</v>
      </c>
      <c r="Q2379" s="169" t="s">
        <v>559</v>
      </c>
      <c r="R2379" s="169" t="s">
        <v>4028</v>
      </c>
      <c r="S2379" s="276" t="s">
        <v>6133</v>
      </c>
      <c r="T2379" s="169">
        <v>-7777</v>
      </c>
      <c r="U2379" s="169">
        <v>-9999</v>
      </c>
      <c r="V2379" s="169">
        <v>30.95</v>
      </c>
      <c r="W2379" s="169" t="s">
        <v>1861</v>
      </c>
      <c r="X2379" s="169" t="s">
        <v>1861</v>
      </c>
      <c r="Y2379" s="169" t="s">
        <v>1861</v>
      </c>
      <c r="Z2379" s="169" t="s">
        <v>1861</v>
      </c>
      <c r="AA2379" s="169" t="s">
        <v>1861</v>
      </c>
      <c r="AB2379" s="169" t="s">
        <v>1861</v>
      </c>
      <c r="AC2379" s="169" t="s">
        <v>1861</v>
      </c>
      <c r="AD2379" s="169" t="s">
        <v>1861</v>
      </c>
      <c r="AE2379" s="169" t="s">
        <v>1861</v>
      </c>
      <c r="AF2379" s="169" t="s">
        <v>1768</v>
      </c>
      <c r="AG2379" s="169"/>
      <c r="AH2379" s="169"/>
      <c r="AI2379" s="169"/>
      <c r="AJ2379" s="169" t="s">
        <v>6136</v>
      </c>
      <c r="AK2379" s="169" t="s">
        <v>6137</v>
      </c>
      <c r="AL2379" s="169">
        <v>42</v>
      </c>
      <c r="AM2379" s="169">
        <v>43</v>
      </c>
      <c r="AN2379" s="1110">
        <v>20.45</v>
      </c>
      <c r="AO2379" s="169">
        <v>23</v>
      </c>
      <c r="AP2379" s="169">
        <v>22</v>
      </c>
      <c r="AQ2379" s="169">
        <v>0.6</v>
      </c>
      <c r="AR2379" s="169">
        <f t="shared" si="260"/>
        <v>42.722347222222226</v>
      </c>
      <c r="AS2379" s="169">
        <f t="shared" si="261"/>
        <v>23.366833333333332</v>
      </c>
      <c r="AT2379" s="169"/>
      <c r="AU2379" s="169"/>
      <c r="AV2379" s="112"/>
      <c r="AW2379" s="113"/>
      <c r="AX2379" s="112"/>
      <c r="AY2379" s="113"/>
      <c r="AZ2379" s="112"/>
      <c r="BA2379" s="113"/>
      <c r="BB2379" s="112"/>
      <c r="BC2379" s="113"/>
      <c r="BD2379" s="112"/>
      <c r="BE2379" s="113"/>
      <c r="BF2379" s="169"/>
      <c r="BG2379" s="169"/>
    </row>
    <row r="2380" spans="1:59" s="101" customFormat="1" ht="45.75" customHeight="1" x14ac:dyDescent="0.25">
      <c r="A2380" s="424">
        <v>841</v>
      </c>
      <c r="B2380" s="425" t="s">
        <v>522</v>
      </c>
      <c r="C2380" s="425">
        <v>12170434</v>
      </c>
      <c r="D2380" s="428">
        <v>41694</v>
      </c>
      <c r="E2380" s="428">
        <v>41694</v>
      </c>
      <c r="F2380" s="428">
        <v>42790</v>
      </c>
      <c r="G2380" s="425">
        <v>-7777</v>
      </c>
      <c r="H2380" s="425" t="s">
        <v>6138</v>
      </c>
      <c r="I2380" s="425" t="s">
        <v>1455</v>
      </c>
      <c r="J2380" s="425"/>
      <c r="K2380" s="425" t="s">
        <v>50</v>
      </c>
      <c r="L2380" s="425" t="s">
        <v>48</v>
      </c>
      <c r="M2380" s="425" t="s">
        <v>443</v>
      </c>
      <c r="N2380" s="425" t="s">
        <v>48</v>
      </c>
      <c r="O2380" s="425" t="s">
        <v>6139</v>
      </c>
      <c r="P2380" s="426" t="s">
        <v>361</v>
      </c>
      <c r="Q2380" s="425" t="s">
        <v>559</v>
      </c>
      <c r="R2380" s="425" t="s">
        <v>4028</v>
      </c>
      <c r="S2380" s="430" t="s">
        <v>6140</v>
      </c>
      <c r="T2380" s="425">
        <v>-7777</v>
      </c>
      <c r="U2380" s="425">
        <v>-9999</v>
      </c>
      <c r="V2380" s="425">
        <v>62.4</v>
      </c>
      <c r="W2380" s="425">
        <v>-7777</v>
      </c>
      <c r="X2380" s="425">
        <v>-7777</v>
      </c>
      <c r="Y2380" s="425">
        <v>-7777</v>
      </c>
      <c r="Z2380" s="425">
        <v>-7777</v>
      </c>
      <c r="AA2380" s="425">
        <v>-7777</v>
      </c>
      <c r="AB2380" s="425">
        <v>-7777</v>
      </c>
      <c r="AC2380" s="425">
        <v>-7777</v>
      </c>
      <c r="AD2380" s="425">
        <v>-7777</v>
      </c>
      <c r="AE2380" s="425">
        <v>-7777</v>
      </c>
      <c r="AF2380" s="425" t="s">
        <v>1765</v>
      </c>
      <c r="AG2380" s="425"/>
      <c r="AH2380" s="425"/>
      <c r="AI2380" s="425"/>
      <c r="AJ2380" s="425" t="s">
        <v>6141</v>
      </c>
      <c r="AK2380" s="425" t="s">
        <v>6142</v>
      </c>
      <c r="AL2380" s="425">
        <v>42</v>
      </c>
      <c r="AM2380" s="425">
        <v>45</v>
      </c>
      <c r="AN2380" s="1125">
        <v>15.26</v>
      </c>
      <c r="AO2380" s="425">
        <v>23</v>
      </c>
      <c r="AP2380" s="425">
        <v>25</v>
      </c>
      <c r="AQ2380" s="425">
        <v>22.58</v>
      </c>
      <c r="AR2380" s="425">
        <f t="shared" si="260"/>
        <v>42.754238888888892</v>
      </c>
      <c r="AS2380" s="425">
        <f t="shared" si="261"/>
        <v>23.42293888888889</v>
      </c>
      <c r="AT2380" s="425"/>
      <c r="AU2380" s="425"/>
      <c r="AV2380" s="426"/>
      <c r="AW2380" s="428"/>
      <c r="AX2380" s="426"/>
      <c r="AY2380" s="428"/>
      <c r="AZ2380" s="426"/>
      <c r="BA2380" s="428"/>
      <c r="BB2380" s="426"/>
      <c r="BC2380" s="428"/>
      <c r="BD2380" s="426"/>
      <c r="BE2380" s="428"/>
      <c r="BF2380" s="425"/>
      <c r="BG2380" s="431"/>
    </row>
    <row r="2381" spans="1:59" s="101" customFormat="1" ht="45.75" customHeight="1" thickBot="1" x14ac:dyDescent="0.3">
      <c r="A2381" s="416"/>
      <c r="B2381" s="417" t="s">
        <v>522</v>
      </c>
      <c r="C2381" s="417">
        <v>12170434</v>
      </c>
      <c r="D2381" s="420">
        <v>41694</v>
      </c>
      <c r="E2381" s="420">
        <v>41694</v>
      </c>
      <c r="F2381" s="420">
        <v>42790</v>
      </c>
      <c r="G2381" s="417">
        <v>-7777</v>
      </c>
      <c r="H2381" s="417" t="s">
        <v>6138</v>
      </c>
      <c r="I2381" s="417" t="s">
        <v>1455</v>
      </c>
      <c r="J2381" s="417"/>
      <c r="K2381" s="417" t="s">
        <v>50</v>
      </c>
      <c r="L2381" s="417" t="s">
        <v>48</v>
      </c>
      <c r="M2381" s="417" t="s">
        <v>443</v>
      </c>
      <c r="N2381" s="417" t="s">
        <v>48</v>
      </c>
      <c r="O2381" s="417" t="s">
        <v>6139</v>
      </c>
      <c r="P2381" s="418" t="s">
        <v>361</v>
      </c>
      <c r="Q2381" s="417" t="s">
        <v>559</v>
      </c>
      <c r="R2381" s="417" t="s">
        <v>4028</v>
      </c>
      <c r="S2381" s="422" t="s">
        <v>6140</v>
      </c>
      <c r="T2381" s="417" t="s">
        <v>1861</v>
      </c>
      <c r="U2381" s="417" t="s">
        <v>1861</v>
      </c>
      <c r="V2381" s="417" t="s">
        <v>1861</v>
      </c>
      <c r="W2381" s="417" t="s">
        <v>1861</v>
      </c>
      <c r="X2381" s="417" t="s">
        <v>1861</v>
      </c>
      <c r="Y2381" s="417" t="s">
        <v>1861</v>
      </c>
      <c r="Z2381" s="417" t="s">
        <v>1861</v>
      </c>
      <c r="AA2381" s="417" t="s">
        <v>1861</v>
      </c>
      <c r="AB2381" s="417" t="s">
        <v>1861</v>
      </c>
      <c r="AC2381" s="417" t="s">
        <v>1861</v>
      </c>
      <c r="AD2381" s="417" t="s">
        <v>1861</v>
      </c>
      <c r="AE2381" s="417" t="s">
        <v>1861</v>
      </c>
      <c r="AF2381" s="417" t="s">
        <v>1768</v>
      </c>
      <c r="AG2381" s="417"/>
      <c r="AH2381" s="417"/>
      <c r="AI2381" s="417"/>
      <c r="AJ2381" s="417" t="s">
        <v>6143</v>
      </c>
      <c r="AK2381" s="417" t="s">
        <v>6144</v>
      </c>
      <c r="AL2381" s="417">
        <v>42</v>
      </c>
      <c r="AM2381" s="417">
        <v>45</v>
      </c>
      <c r="AN2381" s="1126">
        <v>15.75</v>
      </c>
      <c r="AO2381" s="417">
        <v>23</v>
      </c>
      <c r="AP2381" s="417">
        <v>25</v>
      </c>
      <c r="AQ2381" s="417">
        <v>23.02</v>
      </c>
      <c r="AR2381" s="417">
        <f t="shared" si="260"/>
        <v>42.754375000000003</v>
      </c>
      <c r="AS2381" s="417">
        <f t="shared" si="261"/>
        <v>23.423061111111114</v>
      </c>
      <c r="AT2381" s="417"/>
      <c r="AU2381" s="417"/>
      <c r="AV2381" s="418"/>
      <c r="AW2381" s="420"/>
      <c r="AX2381" s="418"/>
      <c r="AY2381" s="420"/>
      <c r="AZ2381" s="418"/>
      <c r="BA2381" s="420"/>
      <c r="BB2381" s="418"/>
      <c r="BC2381" s="420"/>
      <c r="BD2381" s="418"/>
      <c r="BE2381" s="420"/>
      <c r="BF2381" s="417"/>
      <c r="BG2381" s="423"/>
    </row>
    <row r="2382" spans="1:59" s="101" customFormat="1" ht="45.75" customHeight="1" thickBot="1" x14ac:dyDescent="0.3">
      <c r="A2382" s="171">
        <v>842</v>
      </c>
      <c r="B2382" s="171" t="s">
        <v>6145</v>
      </c>
      <c r="C2382" s="171">
        <v>12460113</v>
      </c>
      <c r="D2382" s="465">
        <v>41696</v>
      </c>
      <c r="E2382" s="465">
        <v>41807</v>
      </c>
      <c r="F2382" s="465">
        <v>47651</v>
      </c>
      <c r="G2382" s="171">
        <v>-7777</v>
      </c>
      <c r="H2382" s="171" t="s">
        <v>11122</v>
      </c>
      <c r="I2382" s="171" t="s">
        <v>1681</v>
      </c>
      <c r="J2382" s="171" t="s">
        <v>13323</v>
      </c>
      <c r="K2382" s="171" t="s">
        <v>67</v>
      </c>
      <c r="L2382" s="171" t="s">
        <v>6146</v>
      </c>
      <c r="M2382" s="171" t="s">
        <v>383</v>
      </c>
      <c r="N2382" s="171" t="s">
        <v>217</v>
      </c>
      <c r="O2382" s="171"/>
      <c r="P2382" s="464">
        <v>21717</v>
      </c>
      <c r="Q2382" s="171" t="s">
        <v>559</v>
      </c>
      <c r="R2382" s="171" t="s">
        <v>1651</v>
      </c>
      <c r="S2382" s="466"/>
      <c r="T2382" s="171">
        <v>-7777</v>
      </c>
      <c r="U2382" s="171">
        <v>-7777</v>
      </c>
      <c r="V2382" s="171">
        <v>-7777</v>
      </c>
      <c r="W2382" s="171">
        <v>-7777</v>
      </c>
      <c r="X2382" s="171">
        <v>-7777</v>
      </c>
      <c r="Y2382" s="171">
        <v>-7777</v>
      </c>
      <c r="Z2382" s="171">
        <v>-7777</v>
      </c>
      <c r="AA2382" s="171">
        <v>-7777</v>
      </c>
      <c r="AB2382" s="171">
        <v>-7777</v>
      </c>
      <c r="AC2382" s="171">
        <v>-7777</v>
      </c>
      <c r="AD2382" s="171">
        <v>-7777</v>
      </c>
      <c r="AE2382" s="171">
        <v>-7777</v>
      </c>
      <c r="AF2382" s="171" t="s">
        <v>6768</v>
      </c>
      <c r="AG2382" s="171"/>
      <c r="AH2382" s="171"/>
      <c r="AI2382" s="171"/>
      <c r="AJ2382" s="171" t="s">
        <v>6769</v>
      </c>
      <c r="AK2382" s="171" t="s">
        <v>6770</v>
      </c>
      <c r="AL2382" s="171">
        <v>43</v>
      </c>
      <c r="AM2382" s="171">
        <v>24</v>
      </c>
      <c r="AN2382" s="1121">
        <v>7.5</v>
      </c>
      <c r="AO2382" s="171">
        <v>27</v>
      </c>
      <c r="AP2382" s="171">
        <v>24</v>
      </c>
      <c r="AQ2382" s="171">
        <v>27</v>
      </c>
      <c r="AR2382" s="171">
        <f t="shared" si="260"/>
        <v>43.40208333333333</v>
      </c>
      <c r="AS2382" s="171">
        <f t="shared" si="261"/>
        <v>27.407499999999999</v>
      </c>
      <c r="AT2382" s="171"/>
      <c r="AU2382" s="171" t="s">
        <v>8723</v>
      </c>
      <c r="AV2382" s="464" t="s">
        <v>14858</v>
      </c>
      <c r="AW2382" s="465">
        <v>44168</v>
      </c>
      <c r="AX2382" s="464" t="s">
        <v>14858</v>
      </c>
      <c r="AY2382" s="465">
        <v>44168</v>
      </c>
      <c r="AZ2382" s="464"/>
      <c r="BA2382" s="465"/>
      <c r="BB2382" s="464"/>
      <c r="BC2382" s="465"/>
      <c r="BD2382" s="464"/>
      <c r="BE2382" s="465"/>
      <c r="BF2382" s="171"/>
      <c r="BG2382" s="171"/>
    </row>
    <row r="2383" spans="1:59" s="101" customFormat="1" ht="45.75" customHeight="1" x14ac:dyDescent="0.25">
      <c r="A2383" s="424">
        <v>843</v>
      </c>
      <c r="B2383" s="425" t="s">
        <v>545</v>
      </c>
      <c r="C2383" s="425">
        <v>12170436</v>
      </c>
      <c r="D2383" s="428">
        <v>41696</v>
      </c>
      <c r="E2383" s="428">
        <v>41696</v>
      </c>
      <c r="F2383" s="428">
        <v>42792</v>
      </c>
      <c r="G2383" s="425">
        <v>-7777</v>
      </c>
      <c r="H2383" s="425" t="s">
        <v>6771</v>
      </c>
      <c r="I2383" s="425" t="s">
        <v>1507</v>
      </c>
      <c r="J2383" s="425"/>
      <c r="K2383" s="425" t="s">
        <v>33</v>
      </c>
      <c r="L2383" s="425" t="s">
        <v>32</v>
      </c>
      <c r="M2383" s="425" t="s">
        <v>32</v>
      </c>
      <c r="N2383" s="425" t="s">
        <v>32</v>
      </c>
      <c r="O2383" s="425" t="s">
        <v>8724</v>
      </c>
      <c r="P2383" s="426">
        <v>14218</v>
      </c>
      <c r="Q2383" s="425" t="s">
        <v>559</v>
      </c>
      <c r="R2383" s="425" t="s">
        <v>2741</v>
      </c>
      <c r="S2383" s="430" t="s">
        <v>6772</v>
      </c>
      <c r="T2383" s="425">
        <v>-7777</v>
      </c>
      <c r="U2383" s="425">
        <v>-9999</v>
      </c>
      <c r="V2383" s="425">
        <v>-9999</v>
      </c>
      <c r="W2383" s="425">
        <v>-7777</v>
      </c>
      <c r="X2383" s="425">
        <v>-7777</v>
      </c>
      <c r="Y2383" s="425">
        <v>-7777</v>
      </c>
      <c r="Z2383" s="425">
        <v>-7777</v>
      </c>
      <c r="AA2383" s="425">
        <v>-7777</v>
      </c>
      <c r="AB2383" s="425">
        <v>-7777</v>
      </c>
      <c r="AC2383" s="425">
        <v>-7777</v>
      </c>
      <c r="AD2383" s="425">
        <v>-7777</v>
      </c>
      <c r="AE2383" s="425">
        <v>-7777</v>
      </c>
      <c r="AF2383" s="425" t="s">
        <v>1768</v>
      </c>
      <c r="AG2383" s="425"/>
      <c r="AH2383" s="425"/>
      <c r="AI2383" s="425"/>
      <c r="AJ2383" s="425" t="s">
        <v>8725</v>
      </c>
      <c r="AK2383" s="425" t="s">
        <v>8726</v>
      </c>
      <c r="AL2383" s="425">
        <v>42</v>
      </c>
      <c r="AM2383" s="425">
        <v>47</v>
      </c>
      <c r="AN2383" s="1125">
        <v>54.9</v>
      </c>
      <c r="AO2383" s="425">
        <v>25</v>
      </c>
      <c r="AP2383" s="425">
        <v>16</v>
      </c>
      <c r="AQ2383" s="425">
        <v>54.52</v>
      </c>
      <c r="AR2383" s="425">
        <f t="shared" si="260"/>
        <v>42.798583333333333</v>
      </c>
      <c r="AS2383" s="425">
        <f t="shared" si="261"/>
        <v>25.281811111111111</v>
      </c>
      <c r="AT2383" s="425"/>
      <c r="AU2383" s="425"/>
      <c r="AV2383" s="426"/>
      <c r="AW2383" s="428"/>
      <c r="AX2383" s="426"/>
      <c r="AY2383" s="428"/>
      <c r="AZ2383" s="426"/>
      <c r="BA2383" s="428"/>
      <c r="BB2383" s="426"/>
      <c r="BC2383" s="428"/>
      <c r="BD2383" s="426"/>
      <c r="BE2383" s="428"/>
      <c r="BF2383" s="425"/>
      <c r="BG2383" s="431"/>
    </row>
    <row r="2384" spans="1:59" s="101" customFormat="1" ht="45.75" customHeight="1" x14ac:dyDescent="0.25">
      <c r="A2384" s="432"/>
      <c r="B2384" s="45" t="s">
        <v>545</v>
      </c>
      <c r="C2384" s="45">
        <v>12170436</v>
      </c>
      <c r="D2384" s="31">
        <v>41696</v>
      </c>
      <c r="E2384" s="31">
        <v>41696</v>
      </c>
      <c r="F2384" s="31">
        <v>42792</v>
      </c>
      <c r="G2384" s="45">
        <v>-7777</v>
      </c>
      <c r="H2384" s="45" t="s">
        <v>6771</v>
      </c>
      <c r="I2384" s="45" t="s">
        <v>1507</v>
      </c>
      <c r="J2384" s="45"/>
      <c r="K2384" s="45" t="s">
        <v>33</v>
      </c>
      <c r="L2384" s="45" t="s">
        <v>32</v>
      </c>
      <c r="M2384" s="45" t="s">
        <v>32</v>
      </c>
      <c r="N2384" s="45" t="s">
        <v>32</v>
      </c>
      <c r="O2384" s="45" t="s">
        <v>8724</v>
      </c>
      <c r="P2384" s="147">
        <v>14218</v>
      </c>
      <c r="Q2384" s="45" t="s">
        <v>559</v>
      </c>
      <c r="R2384" s="45" t="s">
        <v>2741</v>
      </c>
      <c r="S2384" s="272" t="s">
        <v>6772</v>
      </c>
      <c r="T2384" s="45" t="s">
        <v>1861</v>
      </c>
      <c r="U2384" s="45" t="s">
        <v>1861</v>
      </c>
      <c r="V2384" s="45" t="s">
        <v>1861</v>
      </c>
      <c r="W2384" s="45" t="s">
        <v>1861</v>
      </c>
      <c r="X2384" s="45" t="s">
        <v>1861</v>
      </c>
      <c r="Y2384" s="45" t="s">
        <v>1861</v>
      </c>
      <c r="Z2384" s="45" t="s">
        <v>1861</v>
      </c>
      <c r="AA2384" s="45" t="s">
        <v>1861</v>
      </c>
      <c r="AB2384" s="45" t="s">
        <v>1861</v>
      </c>
      <c r="AC2384" s="45" t="s">
        <v>1861</v>
      </c>
      <c r="AD2384" s="45" t="s">
        <v>1861</v>
      </c>
      <c r="AE2384" s="45" t="s">
        <v>1861</v>
      </c>
      <c r="AF2384" s="45" t="s">
        <v>1765</v>
      </c>
      <c r="AG2384" s="45"/>
      <c r="AH2384" s="45"/>
      <c r="AI2384" s="45"/>
      <c r="AJ2384" s="45" t="s">
        <v>8727</v>
      </c>
      <c r="AK2384" s="45" t="s">
        <v>8728</v>
      </c>
      <c r="AL2384" s="45">
        <v>42</v>
      </c>
      <c r="AM2384" s="45">
        <v>47</v>
      </c>
      <c r="AN2384" s="1109">
        <v>55.03</v>
      </c>
      <c r="AO2384" s="45">
        <v>25</v>
      </c>
      <c r="AP2384" s="45">
        <v>16</v>
      </c>
      <c r="AQ2384" s="45">
        <v>54.39</v>
      </c>
      <c r="AR2384" s="45">
        <f t="shared" si="260"/>
        <v>42.798619444444441</v>
      </c>
      <c r="AS2384" s="45">
        <f t="shared" si="261"/>
        <v>25.281775</v>
      </c>
      <c r="AT2384" s="45"/>
      <c r="AU2384" s="45"/>
      <c r="AV2384" s="147"/>
      <c r="AW2384" s="31"/>
      <c r="AX2384" s="147"/>
      <c r="AY2384" s="31"/>
      <c r="AZ2384" s="147"/>
      <c r="BA2384" s="31"/>
      <c r="BB2384" s="147"/>
      <c r="BC2384" s="31"/>
      <c r="BD2384" s="147"/>
      <c r="BE2384" s="31"/>
      <c r="BF2384" s="45"/>
      <c r="BG2384" s="433"/>
    </row>
    <row r="2385" spans="1:59" s="101" customFormat="1" ht="45.75" customHeight="1" x14ac:dyDescent="0.25">
      <c r="A2385" s="432"/>
      <c r="B2385" s="45" t="s">
        <v>545</v>
      </c>
      <c r="C2385" s="45">
        <v>12170436</v>
      </c>
      <c r="D2385" s="31">
        <v>41696</v>
      </c>
      <c r="E2385" s="31">
        <v>41696</v>
      </c>
      <c r="F2385" s="31">
        <v>42792</v>
      </c>
      <c r="G2385" s="45">
        <v>-7777</v>
      </c>
      <c r="H2385" s="45" t="s">
        <v>6771</v>
      </c>
      <c r="I2385" s="45" t="s">
        <v>1507</v>
      </c>
      <c r="J2385" s="45"/>
      <c r="K2385" s="45" t="s">
        <v>33</v>
      </c>
      <c r="L2385" s="45" t="s">
        <v>32</v>
      </c>
      <c r="M2385" s="45" t="s">
        <v>32</v>
      </c>
      <c r="N2385" s="45" t="s">
        <v>32</v>
      </c>
      <c r="O2385" s="45" t="s">
        <v>8724</v>
      </c>
      <c r="P2385" s="147">
        <v>14218</v>
      </c>
      <c r="Q2385" s="45" t="s">
        <v>559</v>
      </c>
      <c r="R2385" s="45" t="s">
        <v>2741</v>
      </c>
      <c r="S2385" s="272" t="s">
        <v>6773</v>
      </c>
      <c r="T2385" s="45">
        <v>-7777</v>
      </c>
      <c r="U2385" s="45">
        <v>-9999</v>
      </c>
      <c r="V2385" s="45">
        <v>-9999</v>
      </c>
      <c r="W2385" s="45">
        <v>-7777</v>
      </c>
      <c r="X2385" s="45">
        <v>-7777</v>
      </c>
      <c r="Y2385" s="45">
        <v>-7777</v>
      </c>
      <c r="Z2385" s="45">
        <v>-7777</v>
      </c>
      <c r="AA2385" s="45">
        <v>-7777</v>
      </c>
      <c r="AB2385" s="45">
        <v>-7777</v>
      </c>
      <c r="AC2385" s="45">
        <v>-7777</v>
      </c>
      <c r="AD2385" s="45">
        <v>-7777</v>
      </c>
      <c r="AE2385" s="45">
        <v>-7777</v>
      </c>
      <c r="AF2385" s="45" t="s">
        <v>1768</v>
      </c>
      <c r="AG2385" s="45"/>
      <c r="AH2385" s="45"/>
      <c r="AI2385" s="45"/>
      <c r="AJ2385" s="45" t="s">
        <v>8729</v>
      </c>
      <c r="AK2385" s="45" t="s">
        <v>8730</v>
      </c>
      <c r="AL2385" s="45">
        <v>42</v>
      </c>
      <c r="AM2385" s="45">
        <v>47</v>
      </c>
      <c r="AN2385" s="1109">
        <v>53.86</v>
      </c>
      <c r="AO2385" s="45">
        <v>25</v>
      </c>
      <c r="AP2385" s="45">
        <v>16</v>
      </c>
      <c r="AQ2385" s="45">
        <v>53</v>
      </c>
      <c r="AR2385" s="45">
        <f t="shared" si="260"/>
        <v>42.798294444444444</v>
      </c>
      <c r="AS2385" s="45">
        <f t="shared" si="261"/>
        <v>25.281388888888888</v>
      </c>
      <c r="AT2385" s="45"/>
      <c r="AU2385" s="45"/>
      <c r="AV2385" s="147"/>
      <c r="AW2385" s="31"/>
      <c r="AX2385" s="147"/>
      <c r="AY2385" s="31"/>
      <c r="AZ2385" s="147"/>
      <c r="BA2385" s="31"/>
      <c r="BB2385" s="147"/>
      <c r="BC2385" s="31"/>
      <c r="BD2385" s="147"/>
      <c r="BE2385" s="31"/>
      <c r="BF2385" s="45"/>
      <c r="BG2385" s="433"/>
    </row>
    <row r="2386" spans="1:59" s="101" customFormat="1" ht="45.75" customHeight="1" x14ac:dyDescent="0.25">
      <c r="A2386" s="432"/>
      <c r="B2386" s="45" t="s">
        <v>545</v>
      </c>
      <c r="C2386" s="45">
        <v>12170436</v>
      </c>
      <c r="D2386" s="31">
        <v>41696</v>
      </c>
      <c r="E2386" s="31">
        <v>41696</v>
      </c>
      <c r="F2386" s="31">
        <v>42792</v>
      </c>
      <c r="G2386" s="45">
        <v>-7777</v>
      </c>
      <c r="H2386" s="45" t="s">
        <v>6771</v>
      </c>
      <c r="I2386" s="45" t="s">
        <v>1507</v>
      </c>
      <c r="J2386" s="45"/>
      <c r="K2386" s="45" t="s">
        <v>33</v>
      </c>
      <c r="L2386" s="45" t="s">
        <v>32</v>
      </c>
      <c r="M2386" s="45" t="s">
        <v>32</v>
      </c>
      <c r="N2386" s="45" t="s">
        <v>32</v>
      </c>
      <c r="O2386" s="45" t="s">
        <v>8724</v>
      </c>
      <c r="P2386" s="147">
        <v>14218</v>
      </c>
      <c r="Q2386" s="45" t="s">
        <v>559</v>
      </c>
      <c r="R2386" s="45" t="s">
        <v>2741</v>
      </c>
      <c r="S2386" s="272" t="s">
        <v>6773</v>
      </c>
      <c r="T2386" s="45" t="s">
        <v>1861</v>
      </c>
      <c r="U2386" s="45" t="s">
        <v>1861</v>
      </c>
      <c r="V2386" s="45" t="s">
        <v>1861</v>
      </c>
      <c r="W2386" s="45" t="s">
        <v>1861</v>
      </c>
      <c r="X2386" s="45" t="s">
        <v>1861</v>
      </c>
      <c r="Y2386" s="45" t="s">
        <v>1861</v>
      </c>
      <c r="Z2386" s="45" t="s">
        <v>1861</v>
      </c>
      <c r="AA2386" s="45" t="s">
        <v>1861</v>
      </c>
      <c r="AB2386" s="45" t="s">
        <v>1861</v>
      </c>
      <c r="AC2386" s="45" t="s">
        <v>1861</v>
      </c>
      <c r="AD2386" s="45" t="s">
        <v>1861</v>
      </c>
      <c r="AE2386" s="45" t="s">
        <v>1861</v>
      </c>
      <c r="AF2386" s="45" t="s">
        <v>1765</v>
      </c>
      <c r="AG2386" s="45"/>
      <c r="AH2386" s="45"/>
      <c r="AI2386" s="45"/>
      <c r="AJ2386" s="45" t="s">
        <v>8731</v>
      </c>
      <c r="AK2386" s="45" t="s">
        <v>8732</v>
      </c>
      <c r="AL2386" s="45">
        <v>42</v>
      </c>
      <c r="AM2386" s="45">
        <v>47</v>
      </c>
      <c r="AN2386" s="1109">
        <v>53.99</v>
      </c>
      <c r="AO2386" s="45">
        <v>25</v>
      </c>
      <c r="AP2386" s="45">
        <v>16</v>
      </c>
      <c r="AQ2386" s="45">
        <v>52.83</v>
      </c>
      <c r="AR2386" s="45">
        <f t="shared" si="260"/>
        <v>42.798330555555552</v>
      </c>
      <c r="AS2386" s="45">
        <f t="shared" si="261"/>
        <v>25.281341666666666</v>
      </c>
      <c r="AT2386" s="45"/>
      <c r="AU2386" s="45"/>
      <c r="AV2386" s="147"/>
      <c r="AW2386" s="31"/>
      <c r="AX2386" s="147"/>
      <c r="AY2386" s="31"/>
      <c r="AZ2386" s="147"/>
      <c r="BA2386" s="31"/>
      <c r="BB2386" s="147"/>
      <c r="BC2386" s="31"/>
      <c r="BD2386" s="147"/>
      <c r="BE2386" s="31"/>
      <c r="BF2386" s="45"/>
      <c r="BG2386" s="433"/>
    </row>
    <row r="2387" spans="1:59" s="101" customFormat="1" ht="45.75" customHeight="1" x14ac:dyDescent="0.25">
      <c r="A2387" s="432"/>
      <c r="B2387" s="45" t="s">
        <v>545</v>
      </c>
      <c r="C2387" s="45">
        <v>12170436</v>
      </c>
      <c r="D2387" s="31">
        <v>41696</v>
      </c>
      <c r="E2387" s="31">
        <v>41696</v>
      </c>
      <c r="F2387" s="31">
        <v>42792</v>
      </c>
      <c r="G2387" s="45">
        <v>-7777</v>
      </c>
      <c r="H2387" s="45" t="s">
        <v>6771</v>
      </c>
      <c r="I2387" s="45" t="s">
        <v>1507</v>
      </c>
      <c r="J2387" s="45"/>
      <c r="K2387" s="45" t="s">
        <v>33</v>
      </c>
      <c r="L2387" s="45" t="s">
        <v>32</v>
      </c>
      <c r="M2387" s="45" t="s">
        <v>32</v>
      </c>
      <c r="N2387" s="45" t="s">
        <v>32</v>
      </c>
      <c r="O2387" s="45" t="s">
        <v>8724</v>
      </c>
      <c r="P2387" s="147">
        <v>14218</v>
      </c>
      <c r="Q2387" s="45" t="s">
        <v>559</v>
      </c>
      <c r="R2387" s="45" t="s">
        <v>2741</v>
      </c>
      <c r="S2387" s="272" t="s">
        <v>6774</v>
      </c>
      <c r="T2387" s="45">
        <v>-7777</v>
      </c>
      <c r="U2387" s="45">
        <v>-9999</v>
      </c>
      <c r="V2387" s="45">
        <v>-9999</v>
      </c>
      <c r="W2387" s="45">
        <v>-7777</v>
      </c>
      <c r="X2387" s="45">
        <v>-7777</v>
      </c>
      <c r="Y2387" s="45">
        <v>-7777</v>
      </c>
      <c r="Z2387" s="45">
        <v>-7777</v>
      </c>
      <c r="AA2387" s="45">
        <v>-7777</v>
      </c>
      <c r="AB2387" s="45">
        <v>-7777</v>
      </c>
      <c r="AC2387" s="45">
        <v>-7777</v>
      </c>
      <c r="AD2387" s="45">
        <v>-7777</v>
      </c>
      <c r="AE2387" s="45">
        <v>-7777</v>
      </c>
      <c r="AF2387" s="45" t="s">
        <v>1768</v>
      </c>
      <c r="AG2387" s="45"/>
      <c r="AH2387" s="45"/>
      <c r="AI2387" s="45"/>
      <c r="AJ2387" s="45" t="s">
        <v>8733</v>
      </c>
      <c r="AK2387" s="45" t="s">
        <v>8734</v>
      </c>
      <c r="AL2387" s="45">
        <v>42</v>
      </c>
      <c r="AM2387" s="45">
        <v>47</v>
      </c>
      <c r="AN2387" s="1109">
        <v>48.66</v>
      </c>
      <c r="AO2387" s="45">
        <v>25</v>
      </c>
      <c r="AP2387" s="45">
        <v>16</v>
      </c>
      <c r="AQ2387" s="45">
        <v>44.78</v>
      </c>
      <c r="AR2387" s="45">
        <f t="shared" si="260"/>
        <v>42.796849999999999</v>
      </c>
      <c r="AS2387" s="45">
        <f t="shared" si="261"/>
        <v>25.279105555555553</v>
      </c>
      <c r="AT2387" s="45"/>
      <c r="AU2387" s="45"/>
      <c r="AV2387" s="147"/>
      <c r="AW2387" s="31"/>
      <c r="AX2387" s="147"/>
      <c r="AY2387" s="31"/>
      <c r="AZ2387" s="147"/>
      <c r="BA2387" s="31"/>
      <c r="BB2387" s="147"/>
      <c r="BC2387" s="31"/>
      <c r="BD2387" s="147"/>
      <c r="BE2387" s="31"/>
      <c r="BF2387" s="45"/>
      <c r="BG2387" s="433"/>
    </row>
    <row r="2388" spans="1:59" s="101" customFormat="1" ht="45.75" customHeight="1" x14ac:dyDescent="0.25">
      <c r="A2388" s="432"/>
      <c r="B2388" s="45" t="s">
        <v>545</v>
      </c>
      <c r="C2388" s="45">
        <v>12170436</v>
      </c>
      <c r="D2388" s="31">
        <v>41696</v>
      </c>
      <c r="E2388" s="31">
        <v>41696</v>
      </c>
      <c r="F2388" s="31">
        <v>42792</v>
      </c>
      <c r="G2388" s="45">
        <v>-7777</v>
      </c>
      <c r="H2388" s="45" t="s">
        <v>6771</v>
      </c>
      <c r="I2388" s="45" t="s">
        <v>1507</v>
      </c>
      <c r="J2388" s="45"/>
      <c r="K2388" s="45" t="s">
        <v>33</v>
      </c>
      <c r="L2388" s="45" t="s">
        <v>32</v>
      </c>
      <c r="M2388" s="45" t="s">
        <v>32</v>
      </c>
      <c r="N2388" s="45" t="s">
        <v>32</v>
      </c>
      <c r="O2388" s="45" t="s">
        <v>8724</v>
      </c>
      <c r="P2388" s="147">
        <v>14218</v>
      </c>
      <c r="Q2388" s="45" t="s">
        <v>559</v>
      </c>
      <c r="R2388" s="45" t="s">
        <v>2741</v>
      </c>
      <c r="S2388" s="272" t="s">
        <v>6774</v>
      </c>
      <c r="T2388" s="45" t="s">
        <v>1861</v>
      </c>
      <c r="U2388" s="45" t="s">
        <v>1861</v>
      </c>
      <c r="V2388" s="45" t="s">
        <v>1861</v>
      </c>
      <c r="W2388" s="45" t="s">
        <v>1861</v>
      </c>
      <c r="X2388" s="45" t="s">
        <v>1861</v>
      </c>
      <c r="Y2388" s="45" t="s">
        <v>1861</v>
      </c>
      <c r="Z2388" s="45" t="s">
        <v>1861</v>
      </c>
      <c r="AA2388" s="45" t="s">
        <v>1861</v>
      </c>
      <c r="AB2388" s="45" t="s">
        <v>1861</v>
      </c>
      <c r="AC2388" s="45" t="s">
        <v>1861</v>
      </c>
      <c r="AD2388" s="45" t="s">
        <v>1861</v>
      </c>
      <c r="AE2388" s="45" t="s">
        <v>1861</v>
      </c>
      <c r="AF2388" s="45" t="s">
        <v>1765</v>
      </c>
      <c r="AG2388" s="45"/>
      <c r="AH2388" s="45"/>
      <c r="AI2388" s="45"/>
      <c r="AJ2388" s="45" t="s">
        <v>8735</v>
      </c>
      <c r="AK2388" s="45" t="s">
        <v>8736</v>
      </c>
      <c r="AL2388" s="45">
        <v>42</v>
      </c>
      <c r="AM2388" s="45">
        <v>47</v>
      </c>
      <c r="AN2388" s="1109">
        <v>48.8</v>
      </c>
      <c r="AO2388" s="45">
        <v>25</v>
      </c>
      <c r="AP2388" s="45">
        <v>16</v>
      </c>
      <c r="AQ2388" s="45">
        <v>44.61</v>
      </c>
      <c r="AR2388" s="45">
        <f t="shared" si="260"/>
        <v>42.796888888888887</v>
      </c>
      <c r="AS2388" s="45">
        <f t="shared" si="261"/>
        <v>25.279058333333332</v>
      </c>
      <c r="AT2388" s="45"/>
      <c r="AU2388" s="45"/>
      <c r="AV2388" s="147"/>
      <c r="AW2388" s="31"/>
      <c r="AX2388" s="147"/>
      <c r="AY2388" s="31"/>
      <c r="AZ2388" s="147"/>
      <c r="BA2388" s="31"/>
      <c r="BB2388" s="147"/>
      <c r="BC2388" s="31"/>
      <c r="BD2388" s="147"/>
      <c r="BE2388" s="31"/>
      <c r="BF2388" s="45"/>
      <c r="BG2388" s="433"/>
    </row>
    <row r="2389" spans="1:59" s="101" customFormat="1" ht="45.75" customHeight="1" x14ac:dyDescent="0.25">
      <c r="A2389" s="432"/>
      <c r="B2389" s="45" t="s">
        <v>545</v>
      </c>
      <c r="C2389" s="45">
        <v>12170436</v>
      </c>
      <c r="D2389" s="31">
        <v>41696</v>
      </c>
      <c r="E2389" s="31">
        <v>41696</v>
      </c>
      <c r="F2389" s="31">
        <v>42792</v>
      </c>
      <c r="G2389" s="45">
        <v>-7777</v>
      </c>
      <c r="H2389" s="45" t="s">
        <v>6771</v>
      </c>
      <c r="I2389" s="45" t="s">
        <v>1507</v>
      </c>
      <c r="J2389" s="45"/>
      <c r="K2389" s="45" t="s">
        <v>33</v>
      </c>
      <c r="L2389" s="45" t="s">
        <v>32</v>
      </c>
      <c r="M2389" s="45" t="s">
        <v>32</v>
      </c>
      <c r="N2389" s="45" t="s">
        <v>32</v>
      </c>
      <c r="O2389" s="45" t="s">
        <v>8724</v>
      </c>
      <c r="P2389" s="147">
        <v>14218</v>
      </c>
      <c r="Q2389" s="45" t="s">
        <v>559</v>
      </c>
      <c r="R2389" s="45" t="s">
        <v>2741</v>
      </c>
      <c r="S2389" s="272" t="s">
        <v>6775</v>
      </c>
      <c r="T2389" s="45">
        <v>-7777</v>
      </c>
      <c r="U2389" s="45">
        <v>-9999</v>
      </c>
      <c r="V2389" s="45">
        <v>-9999</v>
      </c>
      <c r="W2389" s="45">
        <v>-7777</v>
      </c>
      <c r="X2389" s="45">
        <v>-7777</v>
      </c>
      <c r="Y2389" s="45">
        <v>-7777</v>
      </c>
      <c r="Z2389" s="45">
        <v>-7777</v>
      </c>
      <c r="AA2389" s="45">
        <v>-7777</v>
      </c>
      <c r="AB2389" s="45">
        <v>-7777</v>
      </c>
      <c r="AC2389" s="45">
        <v>-7777</v>
      </c>
      <c r="AD2389" s="45">
        <v>-7777</v>
      </c>
      <c r="AE2389" s="45">
        <v>-7777</v>
      </c>
      <c r="AF2389" s="45" t="s">
        <v>1768</v>
      </c>
      <c r="AG2389" s="45"/>
      <c r="AH2389" s="45"/>
      <c r="AI2389" s="45"/>
      <c r="AJ2389" s="45" t="s">
        <v>8737</v>
      </c>
      <c r="AK2389" s="45" t="s">
        <v>8738</v>
      </c>
      <c r="AL2389" s="45">
        <v>42</v>
      </c>
      <c r="AM2389" s="45">
        <v>47</v>
      </c>
      <c r="AN2389" s="1109">
        <v>46.92</v>
      </c>
      <c r="AO2389" s="45">
        <v>25</v>
      </c>
      <c r="AP2389" s="45">
        <v>16</v>
      </c>
      <c r="AQ2389" s="45">
        <v>42.81</v>
      </c>
      <c r="AR2389" s="45">
        <f t="shared" si="260"/>
        <v>42.796366666666664</v>
      </c>
      <c r="AS2389" s="45">
        <f t="shared" si="261"/>
        <v>25.278558333333333</v>
      </c>
      <c r="AT2389" s="45"/>
      <c r="AU2389" s="45"/>
      <c r="AV2389" s="147"/>
      <c r="AW2389" s="31"/>
      <c r="AX2389" s="147"/>
      <c r="AY2389" s="31"/>
      <c r="AZ2389" s="147"/>
      <c r="BA2389" s="31"/>
      <c r="BB2389" s="147"/>
      <c r="BC2389" s="31"/>
      <c r="BD2389" s="147"/>
      <c r="BE2389" s="31"/>
      <c r="BF2389" s="45"/>
      <c r="BG2389" s="433"/>
    </row>
    <row r="2390" spans="1:59" s="101" customFormat="1" ht="45.75" customHeight="1" x14ac:dyDescent="0.25">
      <c r="A2390" s="432"/>
      <c r="B2390" s="45" t="s">
        <v>545</v>
      </c>
      <c r="C2390" s="45">
        <v>12170436</v>
      </c>
      <c r="D2390" s="31">
        <v>41696</v>
      </c>
      <c r="E2390" s="31">
        <v>41696</v>
      </c>
      <c r="F2390" s="31">
        <v>42792</v>
      </c>
      <c r="G2390" s="45">
        <v>-7777</v>
      </c>
      <c r="H2390" s="45" t="s">
        <v>6771</v>
      </c>
      <c r="I2390" s="45" t="s">
        <v>1507</v>
      </c>
      <c r="J2390" s="45"/>
      <c r="K2390" s="45" t="s">
        <v>33</v>
      </c>
      <c r="L2390" s="45" t="s">
        <v>32</v>
      </c>
      <c r="M2390" s="45" t="s">
        <v>32</v>
      </c>
      <c r="N2390" s="45" t="s">
        <v>32</v>
      </c>
      <c r="O2390" s="45" t="s">
        <v>8724</v>
      </c>
      <c r="P2390" s="147">
        <v>14218</v>
      </c>
      <c r="Q2390" s="45" t="s">
        <v>559</v>
      </c>
      <c r="R2390" s="45" t="s">
        <v>2741</v>
      </c>
      <c r="S2390" s="272" t="s">
        <v>6775</v>
      </c>
      <c r="T2390" s="45" t="s">
        <v>1861</v>
      </c>
      <c r="U2390" s="45" t="s">
        <v>1861</v>
      </c>
      <c r="V2390" s="45" t="s">
        <v>1861</v>
      </c>
      <c r="W2390" s="45" t="s">
        <v>1861</v>
      </c>
      <c r="X2390" s="45" t="s">
        <v>1861</v>
      </c>
      <c r="Y2390" s="45" t="s">
        <v>1861</v>
      </c>
      <c r="Z2390" s="45" t="s">
        <v>1861</v>
      </c>
      <c r="AA2390" s="45" t="s">
        <v>1861</v>
      </c>
      <c r="AB2390" s="45" t="s">
        <v>1861</v>
      </c>
      <c r="AC2390" s="45" t="s">
        <v>1861</v>
      </c>
      <c r="AD2390" s="45" t="s">
        <v>1861</v>
      </c>
      <c r="AE2390" s="45" t="s">
        <v>1861</v>
      </c>
      <c r="AF2390" s="45" t="s">
        <v>1765</v>
      </c>
      <c r="AG2390" s="45"/>
      <c r="AH2390" s="45"/>
      <c r="AI2390" s="45"/>
      <c r="AJ2390" s="45" t="s">
        <v>8739</v>
      </c>
      <c r="AK2390" s="45" t="s">
        <v>8740</v>
      </c>
      <c r="AL2390" s="45">
        <v>42</v>
      </c>
      <c r="AM2390" s="45">
        <v>47</v>
      </c>
      <c r="AN2390" s="1109">
        <v>47.02</v>
      </c>
      <c r="AO2390" s="45">
        <v>25</v>
      </c>
      <c r="AP2390" s="45">
        <v>16</v>
      </c>
      <c r="AQ2390" s="45">
        <v>42.63</v>
      </c>
      <c r="AR2390" s="45">
        <f t="shared" si="260"/>
        <v>42.796394444444445</v>
      </c>
      <c r="AS2390" s="45">
        <f t="shared" si="261"/>
        <v>25.278508333333331</v>
      </c>
      <c r="AT2390" s="45"/>
      <c r="AU2390" s="45"/>
      <c r="AV2390" s="147"/>
      <c r="AW2390" s="31"/>
      <c r="AX2390" s="147"/>
      <c r="AY2390" s="31"/>
      <c r="AZ2390" s="147"/>
      <c r="BA2390" s="31"/>
      <c r="BB2390" s="147"/>
      <c r="BC2390" s="31"/>
      <c r="BD2390" s="147"/>
      <c r="BE2390" s="31"/>
      <c r="BF2390" s="45"/>
      <c r="BG2390" s="433"/>
    </row>
    <row r="2391" spans="1:59" s="101" customFormat="1" ht="45.75" customHeight="1" x14ac:dyDescent="0.25">
      <c r="A2391" s="432"/>
      <c r="B2391" s="45" t="s">
        <v>545</v>
      </c>
      <c r="C2391" s="45">
        <v>12170436</v>
      </c>
      <c r="D2391" s="31">
        <v>41696</v>
      </c>
      <c r="E2391" s="31">
        <v>41696</v>
      </c>
      <c r="F2391" s="31">
        <v>42792</v>
      </c>
      <c r="G2391" s="45">
        <v>-7777</v>
      </c>
      <c r="H2391" s="45" t="s">
        <v>6771</v>
      </c>
      <c r="I2391" s="45" t="s">
        <v>1507</v>
      </c>
      <c r="J2391" s="45"/>
      <c r="K2391" s="45" t="s">
        <v>33</v>
      </c>
      <c r="L2391" s="45" t="s">
        <v>32</v>
      </c>
      <c r="M2391" s="45" t="s">
        <v>32</v>
      </c>
      <c r="N2391" s="45" t="s">
        <v>32</v>
      </c>
      <c r="O2391" s="45" t="s">
        <v>8724</v>
      </c>
      <c r="P2391" s="147">
        <v>14218</v>
      </c>
      <c r="Q2391" s="45" t="s">
        <v>559</v>
      </c>
      <c r="R2391" s="45" t="s">
        <v>2741</v>
      </c>
      <c r="S2391" s="272" t="s">
        <v>6776</v>
      </c>
      <c r="T2391" s="45">
        <v>-7777</v>
      </c>
      <c r="U2391" s="45">
        <v>-9999</v>
      </c>
      <c r="V2391" s="45">
        <v>-9999</v>
      </c>
      <c r="W2391" s="45">
        <v>-7777</v>
      </c>
      <c r="X2391" s="45">
        <v>-7777</v>
      </c>
      <c r="Y2391" s="45">
        <v>-7777</v>
      </c>
      <c r="Z2391" s="45">
        <v>-7777</v>
      </c>
      <c r="AA2391" s="45">
        <v>-7777</v>
      </c>
      <c r="AB2391" s="45">
        <v>-7777</v>
      </c>
      <c r="AC2391" s="45">
        <v>-7777</v>
      </c>
      <c r="AD2391" s="45">
        <v>-7777</v>
      </c>
      <c r="AE2391" s="45">
        <v>-7777</v>
      </c>
      <c r="AF2391" s="45" t="s">
        <v>1768</v>
      </c>
      <c r="AG2391" s="45"/>
      <c r="AH2391" s="45"/>
      <c r="AI2391" s="45"/>
      <c r="AJ2391" s="45" t="s">
        <v>8741</v>
      </c>
      <c r="AK2391" s="45" t="s">
        <v>8742</v>
      </c>
      <c r="AL2391" s="45">
        <v>42</v>
      </c>
      <c r="AM2391" s="45">
        <v>47</v>
      </c>
      <c r="AN2391" s="1109">
        <v>43.46</v>
      </c>
      <c r="AO2391" s="45">
        <v>25</v>
      </c>
      <c r="AP2391" s="45">
        <v>16</v>
      </c>
      <c r="AQ2391" s="45">
        <v>41.8</v>
      </c>
      <c r="AR2391" s="45">
        <f t="shared" si="260"/>
        <v>42.795405555555554</v>
      </c>
      <c r="AS2391" s="45">
        <f t="shared" si="261"/>
        <v>25.278277777777777</v>
      </c>
      <c r="AT2391" s="45"/>
      <c r="AU2391" s="45"/>
      <c r="AV2391" s="147"/>
      <c r="AW2391" s="31"/>
      <c r="AX2391" s="147"/>
      <c r="AY2391" s="31"/>
      <c r="AZ2391" s="147"/>
      <c r="BA2391" s="31"/>
      <c r="BB2391" s="147"/>
      <c r="BC2391" s="31"/>
      <c r="BD2391" s="147"/>
      <c r="BE2391" s="31"/>
      <c r="BF2391" s="45"/>
      <c r="BG2391" s="433"/>
    </row>
    <row r="2392" spans="1:59" s="101" customFormat="1" ht="45.75" customHeight="1" x14ac:dyDescent="0.25">
      <c r="A2392" s="432"/>
      <c r="B2392" s="45" t="s">
        <v>545</v>
      </c>
      <c r="C2392" s="45">
        <v>12170436</v>
      </c>
      <c r="D2392" s="31">
        <v>41696</v>
      </c>
      <c r="E2392" s="31">
        <v>41696</v>
      </c>
      <c r="F2392" s="31">
        <v>42792</v>
      </c>
      <c r="G2392" s="45">
        <v>-7777</v>
      </c>
      <c r="H2392" s="45" t="s">
        <v>6771</v>
      </c>
      <c r="I2392" s="45" t="s">
        <v>1507</v>
      </c>
      <c r="J2392" s="45"/>
      <c r="K2392" s="45" t="s">
        <v>33</v>
      </c>
      <c r="L2392" s="45" t="s">
        <v>32</v>
      </c>
      <c r="M2392" s="45" t="s">
        <v>32</v>
      </c>
      <c r="N2392" s="45" t="s">
        <v>32</v>
      </c>
      <c r="O2392" s="45" t="s">
        <v>8724</v>
      </c>
      <c r="P2392" s="147">
        <v>14218</v>
      </c>
      <c r="Q2392" s="45" t="s">
        <v>559</v>
      </c>
      <c r="R2392" s="45" t="s">
        <v>2741</v>
      </c>
      <c r="S2392" s="272" t="s">
        <v>6776</v>
      </c>
      <c r="T2392" s="45" t="s">
        <v>1861</v>
      </c>
      <c r="U2392" s="45" t="s">
        <v>1861</v>
      </c>
      <c r="V2392" s="45" t="s">
        <v>1861</v>
      </c>
      <c r="W2392" s="45" t="s">
        <v>1861</v>
      </c>
      <c r="X2392" s="45" t="s">
        <v>1861</v>
      </c>
      <c r="Y2392" s="45" t="s">
        <v>1861</v>
      </c>
      <c r="Z2392" s="45" t="s">
        <v>1861</v>
      </c>
      <c r="AA2392" s="45" t="s">
        <v>1861</v>
      </c>
      <c r="AB2392" s="45" t="s">
        <v>1861</v>
      </c>
      <c r="AC2392" s="45" t="s">
        <v>1861</v>
      </c>
      <c r="AD2392" s="45" t="s">
        <v>1861</v>
      </c>
      <c r="AE2392" s="45" t="s">
        <v>1861</v>
      </c>
      <c r="AF2392" s="45" t="s">
        <v>1765</v>
      </c>
      <c r="AG2392" s="45"/>
      <c r="AH2392" s="45"/>
      <c r="AI2392" s="45"/>
      <c r="AJ2392" s="45" t="s">
        <v>8743</v>
      </c>
      <c r="AK2392" s="45" t="s">
        <v>8744</v>
      </c>
      <c r="AL2392" s="45">
        <v>42</v>
      </c>
      <c r="AM2392" s="45">
        <v>47</v>
      </c>
      <c r="AN2392" s="1109">
        <v>43.49</v>
      </c>
      <c r="AO2392" s="45">
        <v>25</v>
      </c>
      <c r="AP2392" s="45">
        <v>16</v>
      </c>
      <c r="AQ2392" s="45">
        <v>41.58</v>
      </c>
      <c r="AR2392" s="45">
        <f t="shared" si="260"/>
        <v>42.795413888888888</v>
      </c>
      <c r="AS2392" s="45">
        <f t="shared" si="261"/>
        <v>25.278216666666665</v>
      </c>
      <c r="AT2392" s="45"/>
      <c r="AU2392" s="45"/>
      <c r="AV2392" s="147"/>
      <c r="AW2392" s="31"/>
      <c r="AX2392" s="147"/>
      <c r="AY2392" s="31"/>
      <c r="AZ2392" s="147"/>
      <c r="BA2392" s="31"/>
      <c r="BB2392" s="147"/>
      <c r="BC2392" s="31"/>
      <c r="BD2392" s="147"/>
      <c r="BE2392" s="31"/>
      <c r="BF2392" s="45"/>
      <c r="BG2392" s="433"/>
    </row>
    <row r="2393" spans="1:59" s="101" customFormat="1" ht="45.75" customHeight="1" x14ac:dyDescent="0.25">
      <c r="A2393" s="432"/>
      <c r="B2393" s="45" t="s">
        <v>545</v>
      </c>
      <c r="C2393" s="45">
        <v>12170436</v>
      </c>
      <c r="D2393" s="31">
        <v>41696</v>
      </c>
      <c r="E2393" s="31">
        <v>41696</v>
      </c>
      <c r="F2393" s="31">
        <v>42792</v>
      </c>
      <c r="G2393" s="45">
        <v>-7777</v>
      </c>
      <c r="H2393" s="45" t="s">
        <v>6771</v>
      </c>
      <c r="I2393" s="45" t="s">
        <v>1507</v>
      </c>
      <c r="J2393" s="45"/>
      <c r="K2393" s="45" t="s">
        <v>33</v>
      </c>
      <c r="L2393" s="45" t="s">
        <v>32</v>
      </c>
      <c r="M2393" s="45" t="s">
        <v>32</v>
      </c>
      <c r="N2393" s="45" t="s">
        <v>32</v>
      </c>
      <c r="O2393" s="45" t="s">
        <v>8724</v>
      </c>
      <c r="P2393" s="147">
        <v>14218</v>
      </c>
      <c r="Q2393" s="45" t="s">
        <v>559</v>
      </c>
      <c r="R2393" s="45" t="s">
        <v>2741</v>
      </c>
      <c r="S2393" s="272" t="s">
        <v>6777</v>
      </c>
      <c r="T2393" s="45">
        <v>-7777</v>
      </c>
      <c r="U2393" s="45">
        <v>-9999</v>
      </c>
      <c r="V2393" s="45">
        <v>-9999</v>
      </c>
      <c r="W2393" s="45">
        <v>-7777</v>
      </c>
      <c r="X2393" s="45">
        <v>-7777</v>
      </c>
      <c r="Y2393" s="45">
        <v>-7777</v>
      </c>
      <c r="Z2393" s="45">
        <v>-7777</v>
      </c>
      <c r="AA2393" s="45">
        <v>-7777</v>
      </c>
      <c r="AB2393" s="45">
        <v>-7777</v>
      </c>
      <c r="AC2393" s="45">
        <v>-7777</v>
      </c>
      <c r="AD2393" s="45">
        <v>-7777</v>
      </c>
      <c r="AE2393" s="45">
        <v>-7777</v>
      </c>
      <c r="AF2393" s="45" t="s">
        <v>1768</v>
      </c>
      <c r="AG2393" s="45"/>
      <c r="AH2393" s="45"/>
      <c r="AI2393" s="45"/>
      <c r="AJ2393" s="45" t="s">
        <v>8745</v>
      </c>
      <c r="AK2393" s="45" t="s">
        <v>8746</v>
      </c>
      <c r="AL2393" s="45">
        <v>42</v>
      </c>
      <c r="AM2393" s="45">
        <v>47</v>
      </c>
      <c r="AN2393" s="1109">
        <v>41.43</v>
      </c>
      <c r="AO2393" s="45">
        <v>25</v>
      </c>
      <c r="AP2393" s="45">
        <v>16</v>
      </c>
      <c r="AQ2393" s="45">
        <v>41.07</v>
      </c>
      <c r="AR2393" s="45">
        <f t="shared" si="260"/>
        <v>42.794841666666663</v>
      </c>
      <c r="AS2393" s="45">
        <f t="shared" si="261"/>
        <v>25.278074999999998</v>
      </c>
      <c r="AT2393" s="45"/>
      <c r="AU2393" s="45"/>
      <c r="AV2393" s="147"/>
      <c r="AW2393" s="31"/>
      <c r="AX2393" s="147"/>
      <c r="AY2393" s="31"/>
      <c r="AZ2393" s="147"/>
      <c r="BA2393" s="31"/>
      <c r="BB2393" s="147"/>
      <c r="BC2393" s="31"/>
      <c r="BD2393" s="147"/>
      <c r="BE2393" s="31"/>
      <c r="BF2393" s="45"/>
      <c r="BG2393" s="433"/>
    </row>
    <row r="2394" spans="1:59" s="101" customFormat="1" ht="45.75" customHeight="1" x14ac:dyDescent="0.25">
      <c r="A2394" s="432"/>
      <c r="B2394" s="45" t="s">
        <v>545</v>
      </c>
      <c r="C2394" s="45">
        <v>12170436</v>
      </c>
      <c r="D2394" s="31">
        <v>41696</v>
      </c>
      <c r="E2394" s="31">
        <v>41696</v>
      </c>
      <c r="F2394" s="31">
        <v>42792</v>
      </c>
      <c r="G2394" s="45">
        <v>-7777</v>
      </c>
      <c r="H2394" s="45" t="s">
        <v>6771</v>
      </c>
      <c r="I2394" s="45" t="s">
        <v>1507</v>
      </c>
      <c r="J2394" s="45"/>
      <c r="K2394" s="45" t="s">
        <v>33</v>
      </c>
      <c r="L2394" s="45" t="s">
        <v>32</v>
      </c>
      <c r="M2394" s="45" t="s">
        <v>32</v>
      </c>
      <c r="N2394" s="45" t="s">
        <v>32</v>
      </c>
      <c r="O2394" s="45" t="s">
        <v>8724</v>
      </c>
      <c r="P2394" s="147">
        <v>14218</v>
      </c>
      <c r="Q2394" s="45" t="s">
        <v>559</v>
      </c>
      <c r="R2394" s="45" t="s">
        <v>2741</v>
      </c>
      <c r="S2394" s="272" t="s">
        <v>6777</v>
      </c>
      <c r="T2394" s="45" t="s">
        <v>1861</v>
      </c>
      <c r="U2394" s="45" t="s">
        <v>1861</v>
      </c>
      <c r="V2394" s="45" t="s">
        <v>1861</v>
      </c>
      <c r="W2394" s="45" t="s">
        <v>1861</v>
      </c>
      <c r="X2394" s="45" t="s">
        <v>1861</v>
      </c>
      <c r="Y2394" s="45" t="s">
        <v>1861</v>
      </c>
      <c r="Z2394" s="45" t="s">
        <v>1861</v>
      </c>
      <c r="AA2394" s="45" t="s">
        <v>1861</v>
      </c>
      <c r="AB2394" s="45" t="s">
        <v>1861</v>
      </c>
      <c r="AC2394" s="45" t="s">
        <v>1861</v>
      </c>
      <c r="AD2394" s="45" t="s">
        <v>1861</v>
      </c>
      <c r="AE2394" s="45" t="s">
        <v>1861</v>
      </c>
      <c r="AF2394" s="45" t="s">
        <v>1765</v>
      </c>
      <c r="AG2394" s="45"/>
      <c r="AH2394" s="45"/>
      <c r="AI2394" s="45"/>
      <c r="AJ2394" s="45" t="s">
        <v>8747</v>
      </c>
      <c r="AK2394" s="45" t="s">
        <v>8748</v>
      </c>
      <c r="AL2394" s="45">
        <v>42</v>
      </c>
      <c r="AM2394" s="45">
        <v>47</v>
      </c>
      <c r="AN2394" s="1109">
        <v>41.5</v>
      </c>
      <c r="AO2394" s="45">
        <v>25</v>
      </c>
      <c r="AP2394" s="45">
        <v>16</v>
      </c>
      <c r="AQ2394" s="45">
        <v>40.89</v>
      </c>
      <c r="AR2394" s="45">
        <f t="shared" si="260"/>
        <v>42.794861111111111</v>
      </c>
      <c r="AS2394" s="45">
        <f t="shared" si="261"/>
        <v>25.278025</v>
      </c>
      <c r="AT2394" s="45"/>
      <c r="AU2394" s="45"/>
      <c r="AV2394" s="147"/>
      <c r="AW2394" s="31"/>
      <c r="AX2394" s="147"/>
      <c r="AY2394" s="31"/>
      <c r="AZ2394" s="147"/>
      <c r="BA2394" s="31"/>
      <c r="BB2394" s="147"/>
      <c r="BC2394" s="31"/>
      <c r="BD2394" s="147"/>
      <c r="BE2394" s="31"/>
      <c r="BF2394" s="45"/>
      <c r="BG2394" s="433"/>
    </row>
    <row r="2395" spans="1:59" s="101" customFormat="1" ht="45.75" customHeight="1" x14ac:dyDescent="0.25">
      <c r="A2395" s="432"/>
      <c r="B2395" s="45" t="s">
        <v>545</v>
      </c>
      <c r="C2395" s="45">
        <v>12170436</v>
      </c>
      <c r="D2395" s="31">
        <v>41696</v>
      </c>
      <c r="E2395" s="31">
        <v>41696</v>
      </c>
      <c r="F2395" s="31">
        <v>42792</v>
      </c>
      <c r="G2395" s="45">
        <v>-7777</v>
      </c>
      <c r="H2395" s="45" t="s">
        <v>6771</v>
      </c>
      <c r="I2395" s="45" t="s">
        <v>1507</v>
      </c>
      <c r="J2395" s="45"/>
      <c r="K2395" s="45" t="s">
        <v>33</v>
      </c>
      <c r="L2395" s="45" t="s">
        <v>32</v>
      </c>
      <c r="M2395" s="45" t="s">
        <v>32</v>
      </c>
      <c r="N2395" s="45" t="s">
        <v>32</v>
      </c>
      <c r="O2395" s="45" t="s">
        <v>8749</v>
      </c>
      <c r="P2395" s="147">
        <v>14218</v>
      </c>
      <c r="Q2395" s="45" t="s">
        <v>559</v>
      </c>
      <c r="R2395" s="45" t="s">
        <v>2741</v>
      </c>
      <c r="S2395" s="272" t="s">
        <v>6778</v>
      </c>
      <c r="T2395" s="45">
        <v>-7777</v>
      </c>
      <c r="U2395" s="45">
        <v>-9999</v>
      </c>
      <c r="V2395" s="45">
        <v>-9999</v>
      </c>
      <c r="W2395" s="45">
        <v>-7777</v>
      </c>
      <c r="X2395" s="45">
        <v>-7777</v>
      </c>
      <c r="Y2395" s="45">
        <v>-7777</v>
      </c>
      <c r="Z2395" s="45">
        <v>-7777</v>
      </c>
      <c r="AA2395" s="45">
        <v>-7777</v>
      </c>
      <c r="AB2395" s="45">
        <v>-7777</v>
      </c>
      <c r="AC2395" s="45">
        <v>-7777</v>
      </c>
      <c r="AD2395" s="45">
        <v>-7777</v>
      </c>
      <c r="AE2395" s="45">
        <v>-7777</v>
      </c>
      <c r="AF2395" s="45" t="s">
        <v>1768</v>
      </c>
      <c r="AG2395" s="45"/>
      <c r="AH2395" s="45"/>
      <c r="AI2395" s="45"/>
      <c r="AJ2395" s="45" t="s">
        <v>8750</v>
      </c>
      <c r="AK2395" s="45" t="s">
        <v>8751</v>
      </c>
      <c r="AL2395" s="45">
        <v>42</v>
      </c>
      <c r="AM2395" s="45">
        <v>47</v>
      </c>
      <c r="AN2395" s="1109">
        <v>35.32</v>
      </c>
      <c r="AO2395" s="45">
        <v>25</v>
      </c>
      <c r="AP2395" s="45">
        <v>16</v>
      </c>
      <c r="AQ2395" s="45">
        <v>38.909999999999997</v>
      </c>
      <c r="AR2395" s="45">
        <f t="shared" si="260"/>
        <v>42.793144444444444</v>
      </c>
      <c r="AS2395" s="45">
        <f t="shared" si="261"/>
        <v>25.277474999999999</v>
      </c>
      <c r="AT2395" s="45"/>
      <c r="AU2395" s="45"/>
      <c r="AV2395" s="147"/>
      <c r="AW2395" s="31"/>
      <c r="AX2395" s="147"/>
      <c r="AY2395" s="31"/>
      <c r="AZ2395" s="147"/>
      <c r="BA2395" s="31"/>
      <c r="BB2395" s="147"/>
      <c r="BC2395" s="31"/>
      <c r="BD2395" s="147"/>
      <c r="BE2395" s="31"/>
      <c r="BF2395" s="45"/>
      <c r="BG2395" s="433"/>
    </row>
    <row r="2396" spans="1:59" s="101" customFormat="1" ht="45.75" customHeight="1" x14ac:dyDescent="0.25">
      <c r="A2396" s="432"/>
      <c r="B2396" s="45" t="s">
        <v>545</v>
      </c>
      <c r="C2396" s="45">
        <v>12170436</v>
      </c>
      <c r="D2396" s="31">
        <v>41696</v>
      </c>
      <c r="E2396" s="31">
        <v>41696</v>
      </c>
      <c r="F2396" s="31">
        <v>42792</v>
      </c>
      <c r="G2396" s="45">
        <v>-7777</v>
      </c>
      <c r="H2396" s="45" t="s">
        <v>6771</v>
      </c>
      <c r="I2396" s="45" t="s">
        <v>1507</v>
      </c>
      <c r="J2396" s="45"/>
      <c r="K2396" s="45" t="s">
        <v>33</v>
      </c>
      <c r="L2396" s="45" t="s">
        <v>32</v>
      </c>
      <c r="M2396" s="45" t="s">
        <v>32</v>
      </c>
      <c r="N2396" s="45" t="s">
        <v>32</v>
      </c>
      <c r="O2396" s="45" t="s">
        <v>8749</v>
      </c>
      <c r="P2396" s="147">
        <v>14218</v>
      </c>
      <c r="Q2396" s="45" t="s">
        <v>559</v>
      </c>
      <c r="R2396" s="45" t="s">
        <v>2741</v>
      </c>
      <c r="S2396" s="272" t="s">
        <v>6778</v>
      </c>
      <c r="T2396" s="45" t="s">
        <v>1861</v>
      </c>
      <c r="U2396" s="45" t="s">
        <v>1861</v>
      </c>
      <c r="V2396" s="45" t="s">
        <v>1861</v>
      </c>
      <c r="W2396" s="45" t="s">
        <v>1861</v>
      </c>
      <c r="X2396" s="45" t="s">
        <v>1861</v>
      </c>
      <c r="Y2396" s="45" t="s">
        <v>1861</v>
      </c>
      <c r="Z2396" s="45" t="s">
        <v>1861</v>
      </c>
      <c r="AA2396" s="45" t="s">
        <v>1861</v>
      </c>
      <c r="AB2396" s="45" t="s">
        <v>1861</v>
      </c>
      <c r="AC2396" s="45" t="s">
        <v>1861</v>
      </c>
      <c r="AD2396" s="45" t="s">
        <v>1861</v>
      </c>
      <c r="AE2396" s="45" t="s">
        <v>1861</v>
      </c>
      <c r="AF2396" s="45" t="s">
        <v>1765</v>
      </c>
      <c r="AG2396" s="45"/>
      <c r="AH2396" s="45"/>
      <c r="AI2396" s="45"/>
      <c r="AJ2396" s="45" t="s">
        <v>8750</v>
      </c>
      <c r="AK2396" s="45" t="s">
        <v>8752</v>
      </c>
      <c r="AL2396" s="45">
        <v>42</v>
      </c>
      <c r="AM2396" s="45">
        <v>47</v>
      </c>
      <c r="AN2396" s="1109">
        <v>35.32</v>
      </c>
      <c r="AO2396" s="45">
        <v>25</v>
      </c>
      <c r="AP2396" s="45">
        <v>16</v>
      </c>
      <c r="AQ2396" s="45">
        <v>38.69</v>
      </c>
      <c r="AR2396" s="45">
        <f t="shared" si="260"/>
        <v>42.793144444444444</v>
      </c>
      <c r="AS2396" s="45">
        <f t="shared" si="261"/>
        <v>25.277413888888887</v>
      </c>
      <c r="AT2396" s="45"/>
      <c r="AU2396" s="45"/>
      <c r="AV2396" s="147"/>
      <c r="AW2396" s="31"/>
      <c r="AX2396" s="147"/>
      <c r="AY2396" s="31"/>
      <c r="AZ2396" s="147"/>
      <c r="BA2396" s="31"/>
      <c r="BB2396" s="147"/>
      <c r="BC2396" s="31"/>
      <c r="BD2396" s="147"/>
      <c r="BE2396" s="31"/>
      <c r="BF2396" s="45"/>
      <c r="BG2396" s="433"/>
    </row>
    <row r="2397" spans="1:59" s="101" customFormat="1" ht="45.75" customHeight="1" x14ac:dyDescent="0.25">
      <c r="A2397" s="432"/>
      <c r="B2397" s="45" t="s">
        <v>545</v>
      </c>
      <c r="C2397" s="45">
        <v>12170436</v>
      </c>
      <c r="D2397" s="31">
        <v>41696</v>
      </c>
      <c r="E2397" s="31">
        <v>41696</v>
      </c>
      <c r="F2397" s="31">
        <v>42792</v>
      </c>
      <c r="G2397" s="45">
        <v>-7777</v>
      </c>
      <c r="H2397" s="45" t="s">
        <v>6771</v>
      </c>
      <c r="I2397" s="45" t="s">
        <v>1507</v>
      </c>
      <c r="J2397" s="45"/>
      <c r="K2397" s="45" t="s">
        <v>33</v>
      </c>
      <c r="L2397" s="45" t="s">
        <v>32</v>
      </c>
      <c r="M2397" s="45" t="s">
        <v>32</v>
      </c>
      <c r="N2397" s="45" t="s">
        <v>32</v>
      </c>
      <c r="O2397" s="45" t="s">
        <v>8749</v>
      </c>
      <c r="P2397" s="147">
        <v>14218</v>
      </c>
      <c r="Q2397" s="45" t="s">
        <v>559</v>
      </c>
      <c r="R2397" s="45" t="s">
        <v>2741</v>
      </c>
      <c r="S2397" s="272" t="s">
        <v>6779</v>
      </c>
      <c r="T2397" s="45">
        <v>-7777</v>
      </c>
      <c r="U2397" s="45">
        <v>-9999</v>
      </c>
      <c r="V2397" s="45">
        <v>-9999</v>
      </c>
      <c r="W2397" s="45">
        <v>-7777</v>
      </c>
      <c r="X2397" s="45">
        <v>-7777</v>
      </c>
      <c r="Y2397" s="45">
        <v>-7777</v>
      </c>
      <c r="Z2397" s="45">
        <v>-7777</v>
      </c>
      <c r="AA2397" s="45">
        <v>-7777</v>
      </c>
      <c r="AB2397" s="45">
        <v>-7777</v>
      </c>
      <c r="AC2397" s="45">
        <v>-7777</v>
      </c>
      <c r="AD2397" s="45">
        <v>-7777</v>
      </c>
      <c r="AE2397" s="45">
        <v>-7777</v>
      </c>
      <c r="AF2397" s="45" t="s">
        <v>1768</v>
      </c>
      <c r="AG2397" s="45"/>
      <c r="AH2397" s="45"/>
      <c r="AI2397" s="45"/>
      <c r="AJ2397" s="45" t="s">
        <v>8753</v>
      </c>
      <c r="AK2397" s="45" t="s">
        <v>8754</v>
      </c>
      <c r="AL2397" s="45">
        <v>42</v>
      </c>
      <c r="AM2397" s="45">
        <v>47</v>
      </c>
      <c r="AN2397" s="1109">
        <v>32.15</v>
      </c>
      <c r="AO2397" s="45">
        <v>25</v>
      </c>
      <c r="AP2397" s="45">
        <v>16</v>
      </c>
      <c r="AQ2397" s="45">
        <v>38.18</v>
      </c>
      <c r="AR2397" s="45">
        <f t="shared" si="260"/>
        <v>42.79226388888889</v>
      </c>
      <c r="AS2397" s="45">
        <f t="shared" si="261"/>
        <v>25.277272222222223</v>
      </c>
      <c r="AT2397" s="45"/>
      <c r="AU2397" s="45"/>
      <c r="AV2397" s="147"/>
      <c r="AW2397" s="31"/>
      <c r="AX2397" s="147"/>
      <c r="AY2397" s="31"/>
      <c r="AZ2397" s="147"/>
      <c r="BA2397" s="31"/>
      <c r="BB2397" s="147"/>
      <c r="BC2397" s="31"/>
      <c r="BD2397" s="147"/>
      <c r="BE2397" s="31"/>
      <c r="BF2397" s="45"/>
      <c r="BG2397" s="433"/>
    </row>
    <row r="2398" spans="1:59" s="101" customFormat="1" ht="45.75" customHeight="1" x14ac:dyDescent="0.25">
      <c r="A2398" s="432"/>
      <c r="B2398" s="45" t="s">
        <v>545</v>
      </c>
      <c r="C2398" s="45">
        <v>12170436</v>
      </c>
      <c r="D2398" s="31">
        <v>41696</v>
      </c>
      <c r="E2398" s="31">
        <v>41696</v>
      </c>
      <c r="F2398" s="31">
        <v>42792</v>
      </c>
      <c r="G2398" s="45">
        <v>-7777</v>
      </c>
      <c r="H2398" s="45" t="s">
        <v>6771</v>
      </c>
      <c r="I2398" s="45" t="s">
        <v>1507</v>
      </c>
      <c r="J2398" s="45"/>
      <c r="K2398" s="45" t="s">
        <v>33</v>
      </c>
      <c r="L2398" s="45" t="s">
        <v>32</v>
      </c>
      <c r="M2398" s="45" t="s">
        <v>32</v>
      </c>
      <c r="N2398" s="45" t="s">
        <v>32</v>
      </c>
      <c r="O2398" s="45" t="s">
        <v>8749</v>
      </c>
      <c r="P2398" s="147">
        <v>14218</v>
      </c>
      <c r="Q2398" s="45" t="s">
        <v>559</v>
      </c>
      <c r="R2398" s="45" t="s">
        <v>2741</v>
      </c>
      <c r="S2398" s="272" t="s">
        <v>6779</v>
      </c>
      <c r="T2398" s="45" t="s">
        <v>1861</v>
      </c>
      <c r="U2398" s="45" t="s">
        <v>1861</v>
      </c>
      <c r="V2398" s="45" t="s">
        <v>1861</v>
      </c>
      <c r="W2398" s="45" t="s">
        <v>1861</v>
      </c>
      <c r="X2398" s="45" t="s">
        <v>1861</v>
      </c>
      <c r="Y2398" s="45" t="s">
        <v>1861</v>
      </c>
      <c r="Z2398" s="45" t="s">
        <v>1861</v>
      </c>
      <c r="AA2398" s="45" t="s">
        <v>1861</v>
      </c>
      <c r="AB2398" s="45" t="s">
        <v>1861</v>
      </c>
      <c r="AC2398" s="45" t="s">
        <v>1861</v>
      </c>
      <c r="AD2398" s="45" t="s">
        <v>1861</v>
      </c>
      <c r="AE2398" s="45" t="s">
        <v>1861</v>
      </c>
      <c r="AF2398" s="45" t="s">
        <v>1765</v>
      </c>
      <c r="AG2398" s="45"/>
      <c r="AH2398" s="45"/>
      <c r="AI2398" s="45"/>
      <c r="AJ2398" s="45" t="s">
        <v>8755</v>
      </c>
      <c r="AK2398" s="45" t="s">
        <v>8756</v>
      </c>
      <c r="AL2398" s="45">
        <v>42</v>
      </c>
      <c r="AM2398" s="45">
        <v>47</v>
      </c>
      <c r="AN2398" s="1109">
        <v>32.19</v>
      </c>
      <c r="AO2398" s="45">
        <v>25</v>
      </c>
      <c r="AP2398" s="45">
        <v>16</v>
      </c>
      <c r="AQ2398" s="45">
        <v>37.96</v>
      </c>
      <c r="AR2398" s="45">
        <f t="shared" si="260"/>
        <v>42.792274999999997</v>
      </c>
      <c r="AS2398" s="45">
        <f t="shared" si="261"/>
        <v>25.277211111111111</v>
      </c>
      <c r="AT2398" s="45"/>
      <c r="AU2398" s="45"/>
      <c r="AV2398" s="147"/>
      <c r="AW2398" s="31"/>
      <c r="AX2398" s="147"/>
      <c r="AY2398" s="31"/>
      <c r="AZ2398" s="147"/>
      <c r="BA2398" s="31"/>
      <c r="BB2398" s="147"/>
      <c r="BC2398" s="31"/>
      <c r="BD2398" s="147"/>
      <c r="BE2398" s="31"/>
      <c r="BF2398" s="45"/>
      <c r="BG2398" s="433"/>
    </row>
    <row r="2399" spans="1:59" s="101" customFormat="1" ht="45.75" customHeight="1" x14ac:dyDescent="0.25">
      <c r="A2399" s="432"/>
      <c r="B2399" s="45" t="s">
        <v>545</v>
      </c>
      <c r="C2399" s="45">
        <v>12170436</v>
      </c>
      <c r="D2399" s="31">
        <v>41696</v>
      </c>
      <c r="E2399" s="31">
        <v>41696</v>
      </c>
      <c r="F2399" s="31">
        <v>42792</v>
      </c>
      <c r="G2399" s="45">
        <v>-7777</v>
      </c>
      <c r="H2399" s="45" t="s">
        <v>6771</v>
      </c>
      <c r="I2399" s="45" t="s">
        <v>1507</v>
      </c>
      <c r="J2399" s="45"/>
      <c r="K2399" s="45" t="s">
        <v>33</v>
      </c>
      <c r="L2399" s="45" t="s">
        <v>32</v>
      </c>
      <c r="M2399" s="45" t="s">
        <v>32</v>
      </c>
      <c r="N2399" s="45" t="s">
        <v>32</v>
      </c>
      <c r="O2399" s="45" t="s">
        <v>8749</v>
      </c>
      <c r="P2399" s="147">
        <v>14218</v>
      </c>
      <c r="Q2399" s="45" t="s">
        <v>559</v>
      </c>
      <c r="R2399" s="45" t="s">
        <v>2741</v>
      </c>
      <c r="S2399" s="272" t="s">
        <v>6780</v>
      </c>
      <c r="T2399" s="45">
        <v>-7777</v>
      </c>
      <c r="U2399" s="45">
        <v>-9999</v>
      </c>
      <c r="V2399" s="45">
        <v>-9999</v>
      </c>
      <c r="W2399" s="45">
        <v>-7777</v>
      </c>
      <c r="X2399" s="45">
        <v>-7777</v>
      </c>
      <c r="Y2399" s="45">
        <v>-7777</v>
      </c>
      <c r="Z2399" s="45">
        <v>-7777</v>
      </c>
      <c r="AA2399" s="45">
        <v>-7777</v>
      </c>
      <c r="AB2399" s="45">
        <v>-7777</v>
      </c>
      <c r="AC2399" s="45">
        <v>-7777</v>
      </c>
      <c r="AD2399" s="45">
        <v>-7777</v>
      </c>
      <c r="AE2399" s="45">
        <v>-7777</v>
      </c>
      <c r="AF2399" s="45" t="s">
        <v>1768</v>
      </c>
      <c r="AG2399" s="45"/>
      <c r="AH2399" s="45"/>
      <c r="AI2399" s="45"/>
      <c r="AJ2399" s="45" t="s">
        <v>8757</v>
      </c>
      <c r="AK2399" s="45" t="s">
        <v>8758</v>
      </c>
      <c r="AL2399" s="45">
        <v>42</v>
      </c>
      <c r="AM2399" s="45">
        <v>47</v>
      </c>
      <c r="AN2399" s="1109">
        <v>37.79</v>
      </c>
      <c r="AO2399" s="45">
        <v>25</v>
      </c>
      <c r="AP2399" s="45">
        <v>16</v>
      </c>
      <c r="AQ2399" s="45">
        <v>34.35</v>
      </c>
      <c r="AR2399" s="45">
        <f t="shared" si="260"/>
        <v>42.793830555555552</v>
      </c>
      <c r="AS2399" s="45">
        <f t="shared" si="261"/>
        <v>25.276208333333333</v>
      </c>
      <c r="AT2399" s="45"/>
      <c r="AU2399" s="45"/>
      <c r="AV2399" s="147"/>
      <c r="AW2399" s="31"/>
      <c r="AX2399" s="147"/>
      <c r="AY2399" s="31"/>
      <c r="AZ2399" s="147"/>
      <c r="BA2399" s="31"/>
      <c r="BB2399" s="147"/>
      <c r="BC2399" s="31"/>
      <c r="BD2399" s="147"/>
      <c r="BE2399" s="31"/>
      <c r="BF2399" s="45"/>
      <c r="BG2399" s="433"/>
    </row>
    <row r="2400" spans="1:59" s="101" customFormat="1" ht="45.75" customHeight="1" x14ac:dyDescent="0.25">
      <c r="A2400" s="432"/>
      <c r="B2400" s="45" t="s">
        <v>545</v>
      </c>
      <c r="C2400" s="45">
        <v>12170436</v>
      </c>
      <c r="D2400" s="31">
        <v>41696</v>
      </c>
      <c r="E2400" s="31">
        <v>41696</v>
      </c>
      <c r="F2400" s="31">
        <v>42792</v>
      </c>
      <c r="G2400" s="45">
        <v>-7777</v>
      </c>
      <c r="H2400" s="45" t="s">
        <v>6771</v>
      </c>
      <c r="I2400" s="45" t="s">
        <v>1507</v>
      </c>
      <c r="J2400" s="45"/>
      <c r="K2400" s="45" t="s">
        <v>33</v>
      </c>
      <c r="L2400" s="45" t="s">
        <v>32</v>
      </c>
      <c r="M2400" s="45" t="s">
        <v>32</v>
      </c>
      <c r="N2400" s="45" t="s">
        <v>32</v>
      </c>
      <c r="O2400" s="45" t="s">
        <v>8749</v>
      </c>
      <c r="P2400" s="147">
        <v>14218</v>
      </c>
      <c r="Q2400" s="45" t="s">
        <v>559</v>
      </c>
      <c r="R2400" s="45" t="s">
        <v>2741</v>
      </c>
      <c r="S2400" s="272" t="s">
        <v>6780</v>
      </c>
      <c r="T2400" s="45" t="s">
        <v>1861</v>
      </c>
      <c r="U2400" s="45" t="s">
        <v>1861</v>
      </c>
      <c r="V2400" s="45" t="s">
        <v>1861</v>
      </c>
      <c r="W2400" s="45" t="s">
        <v>1861</v>
      </c>
      <c r="X2400" s="45" t="s">
        <v>1861</v>
      </c>
      <c r="Y2400" s="45" t="s">
        <v>1861</v>
      </c>
      <c r="Z2400" s="45" t="s">
        <v>1861</v>
      </c>
      <c r="AA2400" s="45" t="s">
        <v>1861</v>
      </c>
      <c r="AB2400" s="45" t="s">
        <v>1861</v>
      </c>
      <c r="AC2400" s="45" t="s">
        <v>1861</v>
      </c>
      <c r="AD2400" s="45" t="s">
        <v>1861</v>
      </c>
      <c r="AE2400" s="45" t="s">
        <v>1861</v>
      </c>
      <c r="AF2400" s="45" t="s">
        <v>1765</v>
      </c>
      <c r="AG2400" s="45"/>
      <c r="AH2400" s="45"/>
      <c r="AI2400" s="45"/>
      <c r="AJ2400" s="45" t="s">
        <v>8759</v>
      </c>
      <c r="AK2400" s="45" t="s">
        <v>8760</v>
      </c>
      <c r="AL2400" s="45">
        <v>42</v>
      </c>
      <c r="AM2400" s="45">
        <v>47</v>
      </c>
      <c r="AN2400" s="1109">
        <v>37.96</v>
      </c>
      <c r="AO2400" s="45">
        <v>25</v>
      </c>
      <c r="AP2400" s="45">
        <v>16</v>
      </c>
      <c r="AQ2400" s="45">
        <v>34.31</v>
      </c>
      <c r="AR2400" s="45">
        <f t="shared" si="260"/>
        <v>42.793877777777773</v>
      </c>
      <c r="AS2400" s="45">
        <f t="shared" si="261"/>
        <v>25.276197222222223</v>
      </c>
      <c r="AT2400" s="45"/>
      <c r="AU2400" s="45"/>
      <c r="AV2400" s="147"/>
      <c r="AW2400" s="31"/>
      <c r="AX2400" s="147"/>
      <c r="AY2400" s="31"/>
      <c r="AZ2400" s="147"/>
      <c r="BA2400" s="31"/>
      <c r="BB2400" s="147"/>
      <c r="BC2400" s="31"/>
      <c r="BD2400" s="147"/>
      <c r="BE2400" s="31"/>
      <c r="BF2400" s="45"/>
      <c r="BG2400" s="433"/>
    </row>
    <row r="2401" spans="1:59" s="101" customFormat="1" ht="45.75" customHeight="1" x14ac:dyDescent="0.25">
      <c r="A2401" s="432"/>
      <c r="B2401" s="45" t="s">
        <v>545</v>
      </c>
      <c r="C2401" s="45">
        <v>12170436</v>
      </c>
      <c r="D2401" s="31">
        <v>41696</v>
      </c>
      <c r="E2401" s="31">
        <v>41696</v>
      </c>
      <c r="F2401" s="31">
        <v>42792</v>
      </c>
      <c r="G2401" s="45">
        <v>-7777</v>
      </c>
      <c r="H2401" s="45" t="s">
        <v>6771</v>
      </c>
      <c r="I2401" s="45" t="s">
        <v>1507</v>
      </c>
      <c r="J2401" s="45"/>
      <c r="K2401" s="45" t="s">
        <v>33</v>
      </c>
      <c r="L2401" s="45" t="s">
        <v>32</v>
      </c>
      <c r="M2401" s="45" t="s">
        <v>32</v>
      </c>
      <c r="N2401" s="45" t="s">
        <v>32</v>
      </c>
      <c r="O2401" s="45" t="s">
        <v>8749</v>
      </c>
      <c r="P2401" s="147">
        <v>14218</v>
      </c>
      <c r="Q2401" s="45" t="s">
        <v>559</v>
      </c>
      <c r="R2401" s="45" t="s">
        <v>2741</v>
      </c>
      <c r="S2401" s="272" t="s">
        <v>6781</v>
      </c>
      <c r="T2401" s="45">
        <v>-7777</v>
      </c>
      <c r="U2401" s="45">
        <v>-9999</v>
      </c>
      <c r="V2401" s="45">
        <v>-9999</v>
      </c>
      <c r="W2401" s="45">
        <v>-7777</v>
      </c>
      <c r="X2401" s="45">
        <v>-7777</v>
      </c>
      <c r="Y2401" s="45">
        <v>-7777</v>
      </c>
      <c r="Z2401" s="45">
        <v>-7777</v>
      </c>
      <c r="AA2401" s="45">
        <v>-7777</v>
      </c>
      <c r="AB2401" s="45">
        <v>-7777</v>
      </c>
      <c r="AC2401" s="45">
        <v>-7777</v>
      </c>
      <c r="AD2401" s="45">
        <v>-7777</v>
      </c>
      <c r="AE2401" s="45">
        <v>-7777</v>
      </c>
      <c r="AF2401" s="45" t="s">
        <v>1768</v>
      </c>
      <c r="AG2401" s="45"/>
      <c r="AH2401" s="45"/>
      <c r="AI2401" s="45"/>
      <c r="AJ2401" s="45" t="s">
        <v>8761</v>
      </c>
      <c r="AK2401" s="45" t="s">
        <v>8762</v>
      </c>
      <c r="AL2401" s="45">
        <v>42</v>
      </c>
      <c r="AM2401" s="45">
        <v>47</v>
      </c>
      <c r="AN2401" s="1109">
        <v>37.46</v>
      </c>
      <c r="AO2401" s="45">
        <v>25</v>
      </c>
      <c r="AP2401" s="45">
        <v>16</v>
      </c>
      <c r="AQ2401" s="45">
        <v>31.69</v>
      </c>
      <c r="AR2401" s="45">
        <f t="shared" si="260"/>
        <v>42.793738888888889</v>
      </c>
      <c r="AS2401" s="45">
        <f t="shared" si="261"/>
        <v>25.275469444444443</v>
      </c>
      <c r="AT2401" s="45"/>
      <c r="AU2401" s="45"/>
      <c r="AV2401" s="147"/>
      <c r="AW2401" s="31"/>
      <c r="AX2401" s="147"/>
      <c r="AY2401" s="31"/>
      <c r="AZ2401" s="147"/>
      <c r="BA2401" s="31"/>
      <c r="BB2401" s="147"/>
      <c r="BC2401" s="31"/>
      <c r="BD2401" s="147"/>
      <c r="BE2401" s="31"/>
      <c r="BF2401" s="45"/>
      <c r="BG2401" s="433"/>
    </row>
    <row r="2402" spans="1:59" s="101" customFormat="1" ht="45.75" customHeight="1" x14ac:dyDescent="0.25">
      <c r="A2402" s="432"/>
      <c r="B2402" s="45" t="s">
        <v>545</v>
      </c>
      <c r="C2402" s="45">
        <v>12170436</v>
      </c>
      <c r="D2402" s="31">
        <v>41696</v>
      </c>
      <c r="E2402" s="31">
        <v>41696</v>
      </c>
      <c r="F2402" s="31">
        <v>42792</v>
      </c>
      <c r="G2402" s="45">
        <v>-7777</v>
      </c>
      <c r="H2402" s="45" t="s">
        <v>6771</v>
      </c>
      <c r="I2402" s="45" t="s">
        <v>1507</v>
      </c>
      <c r="J2402" s="45"/>
      <c r="K2402" s="45" t="s">
        <v>33</v>
      </c>
      <c r="L2402" s="45" t="s">
        <v>32</v>
      </c>
      <c r="M2402" s="45" t="s">
        <v>32</v>
      </c>
      <c r="N2402" s="45" t="s">
        <v>32</v>
      </c>
      <c r="O2402" s="45" t="s">
        <v>8749</v>
      </c>
      <c r="P2402" s="147">
        <v>14218</v>
      </c>
      <c r="Q2402" s="45" t="s">
        <v>559</v>
      </c>
      <c r="R2402" s="45" t="s">
        <v>2741</v>
      </c>
      <c r="S2402" s="272" t="s">
        <v>6781</v>
      </c>
      <c r="T2402" s="45" t="s">
        <v>1861</v>
      </c>
      <c r="U2402" s="45" t="s">
        <v>1861</v>
      </c>
      <c r="V2402" s="45" t="s">
        <v>1861</v>
      </c>
      <c r="W2402" s="45" t="s">
        <v>1861</v>
      </c>
      <c r="X2402" s="45" t="s">
        <v>1861</v>
      </c>
      <c r="Y2402" s="45" t="s">
        <v>1861</v>
      </c>
      <c r="Z2402" s="45" t="s">
        <v>1861</v>
      </c>
      <c r="AA2402" s="45" t="s">
        <v>1861</v>
      </c>
      <c r="AB2402" s="45" t="s">
        <v>1861</v>
      </c>
      <c r="AC2402" s="45" t="s">
        <v>1861</v>
      </c>
      <c r="AD2402" s="45" t="s">
        <v>1861</v>
      </c>
      <c r="AE2402" s="45" t="s">
        <v>1861</v>
      </c>
      <c r="AF2402" s="45" t="s">
        <v>1765</v>
      </c>
      <c r="AG2402" s="45"/>
      <c r="AH2402" s="45"/>
      <c r="AI2402" s="45"/>
      <c r="AJ2402" s="45" t="s">
        <v>8763</v>
      </c>
      <c r="AK2402" s="45" t="s">
        <v>8764</v>
      </c>
      <c r="AL2402" s="45">
        <v>42</v>
      </c>
      <c r="AM2402" s="45">
        <v>47</v>
      </c>
      <c r="AN2402" s="1109">
        <v>37.659999999999997</v>
      </c>
      <c r="AO2402" s="45">
        <v>25</v>
      </c>
      <c r="AP2402" s="45">
        <v>16</v>
      </c>
      <c r="AQ2402" s="45">
        <v>31.65</v>
      </c>
      <c r="AR2402" s="45">
        <f t="shared" si="260"/>
        <v>42.793794444444444</v>
      </c>
      <c r="AS2402" s="45">
        <f t="shared" si="261"/>
        <v>25.275458333333333</v>
      </c>
      <c r="AT2402" s="45"/>
      <c r="AU2402" s="45"/>
      <c r="AV2402" s="147"/>
      <c r="AW2402" s="31"/>
      <c r="AX2402" s="147"/>
      <c r="AY2402" s="31"/>
      <c r="AZ2402" s="147"/>
      <c r="BA2402" s="31"/>
      <c r="BB2402" s="147"/>
      <c r="BC2402" s="31"/>
      <c r="BD2402" s="147"/>
      <c r="BE2402" s="31"/>
      <c r="BF2402" s="45"/>
      <c r="BG2402" s="433"/>
    </row>
    <row r="2403" spans="1:59" s="101" customFormat="1" ht="45.75" customHeight="1" x14ac:dyDescent="0.25">
      <c r="A2403" s="432"/>
      <c r="B2403" s="45" t="s">
        <v>545</v>
      </c>
      <c r="C2403" s="45">
        <v>12170436</v>
      </c>
      <c r="D2403" s="31">
        <v>41696</v>
      </c>
      <c r="E2403" s="31">
        <v>41696</v>
      </c>
      <c r="F2403" s="31">
        <v>42792</v>
      </c>
      <c r="G2403" s="45">
        <v>-7777</v>
      </c>
      <c r="H2403" s="45" t="s">
        <v>6771</v>
      </c>
      <c r="I2403" s="45" t="s">
        <v>1507</v>
      </c>
      <c r="J2403" s="45"/>
      <c r="K2403" s="45" t="s">
        <v>33</v>
      </c>
      <c r="L2403" s="45" t="s">
        <v>32</v>
      </c>
      <c r="M2403" s="45" t="s">
        <v>32</v>
      </c>
      <c r="N2403" s="45" t="s">
        <v>32</v>
      </c>
      <c r="O2403" s="45" t="s">
        <v>8749</v>
      </c>
      <c r="P2403" s="147">
        <v>14218</v>
      </c>
      <c r="Q2403" s="45" t="s">
        <v>559</v>
      </c>
      <c r="R2403" s="45" t="s">
        <v>2741</v>
      </c>
      <c r="S2403" s="272" t="s">
        <v>6782</v>
      </c>
      <c r="T2403" s="45">
        <v>-7777</v>
      </c>
      <c r="U2403" s="45">
        <v>-9999</v>
      </c>
      <c r="V2403" s="45">
        <v>-9999</v>
      </c>
      <c r="W2403" s="45">
        <v>-7777</v>
      </c>
      <c r="X2403" s="45">
        <v>-7777</v>
      </c>
      <c r="Y2403" s="45">
        <v>-7777</v>
      </c>
      <c r="Z2403" s="45">
        <v>-7777</v>
      </c>
      <c r="AA2403" s="45">
        <v>-7777</v>
      </c>
      <c r="AB2403" s="45">
        <v>-7777</v>
      </c>
      <c r="AC2403" s="45">
        <v>-7777</v>
      </c>
      <c r="AD2403" s="45">
        <v>-7777</v>
      </c>
      <c r="AE2403" s="45">
        <v>-7777</v>
      </c>
      <c r="AF2403" s="45" t="s">
        <v>1768</v>
      </c>
      <c r="AG2403" s="45"/>
      <c r="AH2403" s="45"/>
      <c r="AI2403" s="45"/>
      <c r="AJ2403" s="45" t="s">
        <v>8765</v>
      </c>
      <c r="AK2403" s="45" t="s">
        <v>8766</v>
      </c>
      <c r="AL2403" s="45">
        <v>42</v>
      </c>
      <c r="AM2403" s="45">
        <v>47</v>
      </c>
      <c r="AN2403" s="1109">
        <v>37.81</v>
      </c>
      <c r="AO2403" s="45">
        <v>25</v>
      </c>
      <c r="AP2403" s="45">
        <v>16</v>
      </c>
      <c r="AQ2403" s="45">
        <v>24.3</v>
      </c>
      <c r="AR2403" s="45">
        <f t="shared" si="260"/>
        <v>42.793836111111112</v>
      </c>
      <c r="AS2403" s="45">
        <f t="shared" si="261"/>
        <v>25.273416666666666</v>
      </c>
      <c r="AT2403" s="45"/>
      <c r="AU2403" s="45"/>
      <c r="AV2403" s="147"/>
      <c r="AW2403" s="31"/>
      <c r="AX2403" s="147"/>
      <c r="AY2403" s="31"/>
      <c r="AZ2403" s="147"/>
      <c r="BA2403" s="31"/>
      <c r="BB2403" s="147"/>
      <c r="BC2403" s="31"/>
      <c r="BD2403" s="147"/>
      <c r="BE2403" s="31"/>
      <c r="BF2403" s="45"/>
      <c r="BG2403" s="433"/>
    </row>
    <row r="2404" spans="1:59" s="101" customFormat="1" ht="45.75" customHeight="1" x14ac:dyDescent="0.25">
      <c r="A2404" s="432"/>
      <c r="B2404" s="45" t="s">
        <v>545</v>
      </c>
      <c r="C2404" s="45">
        <v>12170436</v>
      </c>
      <c r="D2404" s="31">
        <v>41696</v>
      </c>
      <c r="E2404" s="31">
        <v>41696</v>
      </c>
      <c r="F2404" s="31">
        <v>42792</v>
      </c>
      <c r="G2404" s="45">
        <v>-7777</v>
      </c>
      <c r="H2404" s="45" t="s">
        <v>6771</v>
      </c>
      <c r="I2404" s="45" t="s">
        <v>1507</v>
      </c>
      <c r="J2404" s="45"/>
      <c r="K2404" s="45" t="s">
        <v>33</v>
      </c>
      <c r="L2404" s="45" t="s">
        <v>32</v>
      </c>
      <c r="M2404" s="45" t="s">
        <v>32</v>
      </c>
      <c r="N2404" s="45" t="s">
        <v>32</v>
      </c>
      <c r="O2404" s="45" t="s">
        <v>8749</v>
      </c>
      <c r="P2404" s="147">
        <v>14218</v>
      </c>
      <c r="Q2404" s="45" t="s">
        <v>559</v>
      </c>
      <c r="R2404" s="45" t="s">
        <v>2741</v>
      </c>
      <c r="S2404" s="272" t="s">
        <v>6782</v>
      </c>
      <c r="T2404" s="45" t="s">
        <v>1861</v>
      </c>
      <c r="U2404" s="45" t="s">
        <v>1861</v>
      </c>
      <c r="V2404" s="45" t="s">
        <v>1861</v>
      </c>
      <c r="W2404" s="45" t="s">
        <v>1861</v>
      </c>
      <c r="X2404" s="45" t="s">
        <v>1861</v>
      </c>
      <c r="Y2404" s="45" t="s">
        <v>1861</v>
      </c>
      <c r="Z2404" s="45" t="s">
        <v>1861</v>
      </c>
      <c r="AA2404" s="45" t="s">
        <v>1861</v>
      </c>
      <c r="AB2404" s="45" t="s">
        <v>1861</v>
      </c>
      <c r="AC2404" s="45" t="s">
        <v>1861</v>
      </c>
      <c r="AD2404" s="45" t="s">
        <v>1861</v>
      </c>
      <c r="AE2404" s="45" t="s">
        <v>1861</v>
      </c>
      <c r="AF2404" s="45" t="s">
        <v>1765</v>
      </c>
      <c r="AG2404" s="45"/>
      <c r="AH2404" s="45"/>
      <c r="AI2404" s="45"/>
      <c r="AJ2404" s="45" t="s">
        <v>8767</v>
      </c>
      <c r="AK2404" s="45" t="s">
        <v>8768</v>
      </c>
      <c r="AL2404" s="45">
        <v>42</v>
      </c>
      <c r="AM2404" s="45">
        <v>47</v>
      </c>
      <c r="AN2404" s="1109">
        <v>37.979999999999997</v>
      </c>
      <c r="AO2404" s="45">
        <v>25</v>
      </c>
      <c r="AP2404" s="45">
        <v>16</v>
      </c>
      <c r="AQ2404" s="45">
        <v>24.26</v>
      </c>
      <c r="AR2404" s="45">
        <f t="shared" si="260"/>
        <v>42.793883333333333</v>
      </c>
      <c r="AS2404" s="45">
        <f t="shared" si="261"/>
        <v>25.273405555555556</v>
      </c>
      <c r="AT2404" s="45"/>
      <c r="AU2404" s="45"/>
      <c r="AV2404" s="147"/>
      <c r="AW2404" s="31"/>
      <c r="AX2404" s="147"/>
      <c r="AY2404" s="31"/>
      <c r="AZ2404" s="147"/>
      <c r="BA2404" s="31"/>
      <c r="BB2404" s="147"/>
      <c r="BC2404" s="31"/>
      <c r="BD2404" s="147"/>
      <c r="BE2404" s="31"/>
      <c r="BF2404" s="45"/>
      <c r="BG2404" s="433"/>
    </row>
    <row r="2405" spans="1:59" s="101" customFormat="1" ht="45.75" customHeight="1" x14ac:dyDescent="0.25">
      <c r="A2405" s="432"/>
      <c r="B2405" s="45" t="s">
        <v>545</v>
      </c>
      <c r="C2405" s="45">
        <v>12170436</v>
      </c>
      <c r="D2405" s="31">
        <v>41696</v>
      </c>
      <c r="E2405" s="31">
        <v>41696</v>
      </c>
      <c r="F2405" s="31">
        <v>42792</v>
      </c>
      <c r="G2405" s="45">
        <v>-7777</v>
      </c>
      <c r="H2405" s="45" t="s">
        <v>6771</v>
      </c>
      <c r="I2405" s="45" t="s">
        <v>1507</v>
      </c>
      <c r="J2405" s="45"/>
      <c r="K2405" s="45" t="s">
        <v>33</v>
      </c>
      <c r="L2405" s="45" t="s">
        <v>32</v>
      </c>
      <c r="M2405" s="45" t="s">
        <v>32</v>
      </c>
      <c r="N2405" s="45" t="s">
        <v>32</v>
      </c>
      <c r="O2405" s="45" t="s">
        <v>8749</v>
      </c>
      <c r="P2405" s="147">
        <v>14218</v>
      </c>
      <c r="Q2405" s="45" t="s">
        <v>559</v>
      </c>
      <c r="R2405" s="45" t="s">
        <v>2741</v>
      </c>
      <c r="S2405" s="272" t="s">
        <v>6783</v>
      </c>
      <c r="T2405" s="45">
        <v>-7777</v>
      </c>
      <c r="U2405" s="45">
        <v>-9999</v>
      </c>
      <c r="V2405" s="45">
        <v>-9999</v>
      </c>
      <c r="W2405" s="45">
        <v>-7777</v>
      </c>
      <c r="X2405" s="45">
        <v>-7777</v>
      </c>
      <c r="Y2405" s="45">
        <v>-7777</v>
      </c>
      <c r="Z2405" s="45">
        <v>-7777</v>
      </c>
      <c r="AA2405" s="45">
        <v>-7777</v>
      </c>
      <c r="AB2405" s="45">
        <v>-7777</v>
      </c>
      <c r="AC2405" s="45">
        <v>-7777</v>
      </c>
      <c r="AD2405" s="45">
        <v>-7777</v>
      </c>
      <c r="AE2405" s="45">
        <v>-7777</v>
      </c>
      <c r="AF2405" s="45" t="s">
        <v>1768</v>
      </c>
      <c r="AG2405" s="45"/>
      <c r="AH2405" s="45"/>
      <c r="AI2405" s="45"/>
      <c r="AJ2405" s="45" t="s">
        <v>8769</v>
      </c>
      <c r="AK2405" s="45" t="s">
        <v>8770</v>
      </c>
      <c r="AL2405" s="45">
        <v>42</v>
      </c>
      <c r="AM2405" s="45">
        <v>47</v>
      </c>
      <c r="AN2405" s="1109">
        <v>36.74</v>
      </c>
      <c r="AO2405" s="45">
        <v>25</v>
      </c>
      <c r="AP2405" s="45">
        <v>16</v>
      </c>
      <c r="AQ2405" s="45">
        <v>21.89</v>
      </c>
      <c r="AR2405" s="45">
        <f t="shared" si="260"/>
        <v>42.793538888888889</v>
      </c>
      <c r="AS2405" s="45">
        <f t="shared" si="261"/>
        <v>25.272747222222222</v>
      </c>
      <c r="AT2405" s="45"/>
      <c r="AU2405" s="45"/>
      <c r="AV2405" s="147"/>
      <c r="AW2405" s="31"/>
      <c r="AX2405" s="147"/>
      <c r="AY2405" s="31"/>
      <c r="AZ2405" s="147"/>
      <c r="BA2405" s="31"/>
      <c r="BB2405" s="147"/>
      <c r="BC2405" s="31"/>
      <c r="BD2405" s="147"/>
      <c r="BE2405" s="31"/>
      <c r="BF2405" s="45"/>
      <c r="BG2405" s="433"/>
    </row>
    <row r="2406" spans="1:59" s="101" customFormat="1" ht="45.75" customHeight="1" thickBot="1" x14ac:dyDescent="0.3">
      <c r="A2406" s="416"/>
      <c r="B2406" s="417" t="s">
        <v>545</v>
      </c>
      <c r="C2406" s="417">
        <v>12170436</v>
      </c>
      <c r="D2406" s="420">
        <v>41696</v>
      </c>
      <c r="E2406" s="420">
        <v>41696</v>
      </c>
      <c r="F2406" s="420">
        <v>42792</v>
      </c>
      <c r="G2406" s="417">
        <v>-7777</v>
      </c>
      <c r="H2406" s="417" t="s">
        <v>6771</v>
      </c>
      <c r="I2406" s="417" t="s">
        <v>1507</v>
      </c>
      <c r="J2406" s="417"/>
      <c r="K2406" s="417" t="s">
        <v>33</v>
      </c>
      <c r="L2406" s="417" t="s">
        <v>32</v>
      </c>
      <c r="M2406" s="417" t="s">
        <v>32</v>
      </c>
      <c r="N2406" s="417" t="s">
        <v>32</v>
      </c>
      <c r="O2406" s="417" t="s">
        <v>8749</v>
      </c>
      <c r="P2406" s="418">
        <v>14218</v>
      </c>
      <c r="Q2406" s="417" t="s">
        <v>559</v>
      </c>
      <c r="R2406" s="417" t="s">
        <v>2741</v>
      </c>
      <c r="S2406" s="422" t="s">
        <v>6783</v>
      </c>
      <c r="T2406" s="417" t="s">
        <v>1861</v>
      </c>
      <c r="U2406" s="417" t="s">
        <v>1861</v>
      </c>
      <c r="V2406" s="417" t="s">
        <v>1861</v>
      </c>
      <c r="W2406" s="417" t="s">
        <v>1861</v>
      </c>
      <c r="X2406" s="417" t="s">
        <v>1861</v>
      </c>
      <c r="Y2406" s="417" t="s">
        <v>1861</v>
      </c>
      <c r="Z2406" s="417" t="s">
        <v>1861</v>
      </c>
      <c r="AA2406" s="417" t="s">
        <v>1861</v>
      </c>
      <c r="AB2406" s="417" t="s">
        <v>1861</v>
      </c>
      <c r="AC2406" s="417" t="s">
        <v>1861</v>
      </c>
      <c r="AD2406" s="417" t="s">
        <v>1861</v>
      </c>
      <c r="AE2406" s="417" t="s">
        <v>1861</v>
      </c>
      <c r="AF2406" s="417" t="s">
        <v>1765</v>
      </c>
      <c r="AG2406" s="417"/>
      <c r="AH2406" s="417"/>
      <c r="AI2406" s="417"/>
      <c r="AJ2406" s="417" t="s">
        <v>8771</v>
      </c>
      <c r="AK2406" s="417" t="s">
        <v>8772</v>
      </c>
      <c r="AL2406" s="417">
        <v>42</v>
      </c>
      <c r="AM2406" s="417">
        <v>47</v>
      </c>
      <c r="AN2406" s="1126">
        <v>36.9</v>
      </c>
      <c r="AO2406" s="417">
        <v>25</v>
      </c>
      <c r="AP2406" s="417">
        <v>16</v>
      </c>
      <c r="AQ2406" s="417">
        <v>21.77</v>
      </c>
      <c r="AR2406" s="417">
        <f t="shared" si="260"/>
        <v>42.793583333333331</v>
      </c>
      <c r="AS2406" s="417">
        <f t="shared" si="261"/>
        <v>25.272713888888887</v>
      </c>
      <c r="AT2406" s="417"/>
      <c r="AU2406" s="417"/>
      <c r="AV2406" s="418"/>
      <c r="AW2406" s="420"/>
      <c r="AX2406" s="418"/>
      <c r="AY2406" s="420"/>
      <c r="AZ2406" s="418"/>
      <c r="BA2406" s="420"/>
      <c r="BB2406" s="418"/>
      <c r="BC2406" s="420"/>
      <c r="BD2406" s="418"/>
      <c r="BE2406" s="420"/>
      <c r="BF2406" s="417"/>
      <c r="BG2406" s="423"/>
    </row>
    <row r="2407" spans="1:59" s="101" customFormat="1" ht="45.75" customHeight="1" x14ac:dyDescent="0.25">
      <c r="A2407" s="424">
        <v>844</v>
      </c>
      <c r="B2407" s="425" t="s">
        <v>545</v>
      </c>
      <c r="C2407" s="425">
        <v>12170437</v>
      </c>
      <c r="D2407" s="428">
        <v>41696</v>
      </c>
      <c r="E2407" s="428">
        <v>41696</v>
      </c>
      <c r="F2407" s="428">
        <v>42792</v>
      </c>
      <c r="G2407" s="425">
        <v>-7777</v>
      </c>
      <c r="H2407" s="425" t="s">
        <v>6784</v>
      </c>
      <c r="I2407" s="425" t="s">
        <v>1489</v>
      </c>
      <c r="J2407" s="425"/>
      <c r="K2407" s="425" t="s">
        <v>33</v>
      </c>
      <c r="L2407" s="425" t="s">
        <v>244</v>
      </c>
      <c r="M2407" s="425" t="s">
        <v>32</v>
      </c>
      <c r="N2407" s="425" t="s">
        <v>32</v>
      </c>
      <c r="O2407" s="425" t="s">
        <v>8773</v>
      </c>
      <c r="P2407" s="426">
        <v>81904</v>
      </c>
      <c r="Q2407" s="425" t="s">
        <v>559</v>
      </c>
      <c r="R2407" s="425" t="s">
        <v>6678</v>
      </c>
      <c r="S2407" s="430" t="s">
        <v>6785</v>
      </c>
      <c r="T2407" s="425">
        <v>-7777</v>
      </c>
      <c r="U2407" s="425">
        <v>1.8</v>
      </c>
      <c r="V2407" s="425">
        <v>10</v>
      </c>
      <c r="W2407" s="425">
        <v>-7777</v>
      </c>
      <c r="X2407" s="425">
        <v>-7777</v>
      </c>
      <c r="Y2407" s="425">
        <v>-7777</v>
      </c>
      <c r="Z2407" s="425">
        <v>-7777</v>
      </c>
      <c r="AA2407" s="425">
        <v>-7777</v>
      </c>
      <c r="AB2407" s="425">
        <v>-7777</v>
      </c>
      <c r="AC2407" s="425">
        <v>-7777</v>
      </c>
      <c r="AD2407" s="425">
        <v>-7777</v>
      </c>
      <c r="AE2407" s="425">
        <v>-7777</v>
      </c>
      <c r="AF2407" s="425" t="s">
        <v>10118</v>
      </c>
      <c r="AG2407" s="425"/>
      <c r="AH2407" s="425"/>
      <c r="AI2407" s="425"/>
      <c r="AJ2407" s="425" t="s">
        <v>8774</v>
      </c>
      <c r="AK2407" s="425" t="s">
        <v>8775</v>
      </c>
      <c r="AL2407" s="425">
        <v>42</v>
      </c>
      <c r="AM2407" s="425">
        <v>48</v>
      </c>
      <c r="AN2407" s="1125">
        <v>8.1999999999999993</v>
      </c>
      <c r="AO2407" s="425">
        <v>25</v>
      </c>
      <c r="AP2407" s="425">
        <v>20</v>
      </c>
      <c r="AQ2407" s="425">
        <v>59.6</v>
      </c>
      <c r="AR2407" s="425">
        <f t="shared" si="260"/>
        <v>42.802277777777775</v>
      </c>
      <c r="AS2407" s="425">
        <f t="shared" si="261"/>
        <v>25.349888888888888</v>
      </c>
      <c r="AT2407" s="425"/>
      <c r="AU2407" s="425"/>
      <c r="AV2407" s="426"/>
      <c r="AW2407" s="428"/>
      <c r="AX2407" s="426"/>
      <c r="AY2407" s="428"/>
      <c r="AZ2407" s="426"/>
      <c r="BA2407" s="428"/>
      <c r="BB2407" s="426"/>
      <c r="BC2407" s="428"/>
      <c r="BD2407" s="426"/>
      <c r="BE2407" s="428"/>
      <c r="BF2407" s="425"/>
      <c r="BG2407" s="431"/>
    </row>
    <row r="2408" spans="1:59" s="101" customFormat="1" ht="45.75" customHeight="1" x14ac:dyDescent="0.25">
      <c r="A2408" s="432"/>
      <c r="B2408" s="45" t="s">
        <v>545</v>
      </c>
      <c r="C2408" s="45">
        <v>12170437</v>
      </c>
      <c r="D2408" s="31">
        <v>41696</v>
      </c>
      <c r="E2408" s="31">
        <v>41696</v>
      </c>
      <c r="F2408" s="31">
        <v>42792</v>
      </c>
      <c r="G2408" s="45">
        <v>-7777</v>
      </c>
      <c r="H2408" s="45" t="s">
        <v>6784</v>
      </c>
      <c r="I2408" s="45" t="s">
        <v>1489</v>
      </c>
      <c r="J2408" s="45"/>
      <c r="K2408" s="45" t="s">
        <v>33</v>
      </c>
      <c r="L2408" s="45" t="s">
        <v>244</v>
      </c>
      <c r="M2408" s="45" t="s">
        <v>32</v>
      </c>
      <c r="N2408" s="45" t="s">
        <v>32</v>
      </c>
      <c r="O2408" s="45"/>
      <c r="P2408" s="147">
        <v>81904</v>
      </c>
      <c r="Q2408" s="45" t="s">
        <v>559</v>
      </c>
      <c r="R2408" s="45" t="s">
        <v>2741</v>
      </c>
      <c r="S2408" s="272" t="s">
        <v>6772</v>
      </c>
      <c r="T2408" s="45">
        <v>-7777</v>
      </c>
      <c r="U2408" s="45">
        <v>-9999</v>
      </c>
      <c r="V2408" s="45">
        <v>-9999</v>
      </c>
      <c r="W2408" s="45">
        <v>-7777</v>
      </c>
      <c r="X2408" s="45">
        <v>-7777</v>
      </c>
      <c r="Y2408" s="45">
        <v>-7777</v>
      </c>
      <c r="Z2408" s="45">
        <v>-7777</v>
      </c>
      <c r="AA2408" s="45">
        <v>-7777</v>
      </c>
      <c r="AB2408" s="45">
        <v>-7777</v>
      </c>
      <c r="AC2408" s="45">
        <v>-7777</v>
      </c>
      <c r="AD2408" s="45">
        <v>-7777</v>
      </c>
      <c r="AE2408" s="45">
        <v>-7777</v>
      </c>
      <c r="AF2408" s="45" t="s">
        <v>1765</v>
      </c>
      <c r="AG2408" s="45"/>
      <c r="AH2408" s="45"/>
      <c r="AI2408" s="45"/>
      <c r="AJ2408" s="45" t="s">
        <v>8776</v>
      </c>
      <c r="AK2408" s="45" t="s">
        <v>8777</v>
      </c>
      <c r="AL2408" s="45">
        <v>42</v>
      </c>
      <c r="AM2408" s="45">
        <v>47</v>
      </c>
      <c r="AN2408" s="1109">
        <v>59.1</v>
      </c>
      <c r="AO2408" s="45">
        <v>25</v>
      </c>
      <c r="AP2408" s="45">
        <v>21</v>
      </c>
      <c r="AQ2408" s="45">
        <v>22.45</v>
      </c>
      <c r="AR2408" s="45">
        <f t="shared" si="260"/>
        <v>42.799749999999996</v>
      </c>
      <c r="AS2408" s="45">
        <f t="shared" si="261"/>
        <v>25.356236111111112</v>
      </c>
      <c r="AT2408" s="45"/>
      <c r="AU2408" s="45"/>
      <c r="AV2408" s="147"/>
      <c r="AW2408" s="31"/>
      <c r="AX2408" s="147"/>
      <c r="AY2408" s="31"/>
      <c r="AZ2408" s="147"/>
      <c r="BA2408" s="31"/>
      <c r="BB2408" s="147"/>
      <c r="BC2408" s="31"/>
      <c r="BD2408" s="147"/>
      <c r="BE2408" s="31"/>
      <c r="BF2408" s="45"/>
      <c r="BG2408" s="433"/>
    </row>
    <row r="2409" spans="1:59" s="101" customFormat="1" ht="45.75" customHeight="1" x14ac:dyDescent="0.25">
      <c r="A2409" s="210"/>
      <c r="B2409" s="45" t="s">
        <v>545</v>
      </c>
      <c r="C2409" s="45">
        <v>12170437</v>
      </c>
      <c r="D2409" s="31">
        <v>41696</v>
      </c>
      <c r="E2409" s="31">
        <v>41696</v>
      </c>
      <c r="F2409" s="31">
        <v>42792</v>
      </c>
      <c r="G2409" s="45">
        <v>-7777</v>
      </c>
      <c r="H2409" s="45" t="s">
        <v>6784</v>
      </c>
      <c r="I2409" s="45" t="s">
        <v>1489</v>
      </c>
      <c r="J2409" s="45"/>
      <c r="K2409" s="45" t="s">
        <v>33</v>
      </c>
      <c r="L2409" s="45" t="s">
        <v>244</v>
      </c>
      <c r="M2409" s="45" t="s">
        <v>32</v>
      </c>
      <c r="N2409" s="45" t="s">
        <v>32</v>
      </c>
      <c r="O2409" s="45"/>
      <c r="P2409" s="147">
        <v>81904</v>
      </c>
      <c r="Q2409" s="45" t="s">
        <v>559</v>
      </c>
      <c r="R2409" s="45" t="s">
        <v>2741</v>
      </c>
      <c r="S2409" s="272" t="s">
        <v>6772</v>
      </c>
      <c r="T2409" s="45" t="s">
        <v>1861</v>
      </c>
      <c r="U2409" s="45" t="s">
        <v>1861</v>
      </c>
      <c r="V2409" s="45" t="s">
        <v>1861</v>
      </c>
      <c r="W2409" s="45" t="s">
        <v>1861</v>
      </c>
      <c r="X2409" s="45" t="s">
        <v>1861</v>
      </c>
      <c r="Y2409" s="45" t="s">
        <v>1861</v>
      </c>
      <c r="Z2409" s="45" t="s">
        <v>1861</v>
      </c>
      <c r="AA2409" s="45" t="s">
        <v>1861</v>
      </c>
      <c r="AB2409" s="45" t="s">
        <v>1861</v>
      </c>
      <c r="AC2409" s="45" t="s">
        <v>1861</v>
      </c>
      <c r="AD2409" s="45" t="s">
        <v>1861</v>
      </c>
      <c r="AE2409" s="45" t="s">
        <v>1861</v>
      </c>
      <c r="AF2409" s="45" t="s">
        <v>1768</v>
      </c>
      <c r="AG2409" s="45"/>
      <c r="AH2409" s="45"/>
      <c r="AI2409" s="45"/>
      <c r="AJ2409" s="45" t="s">
        <v>8778</v>
      </c>
      <c r="AK2409" s="45" t="s">
        <v>8779</v>
      </c>
      <c r="AL2409" s="45">
        <v>42</v>
      </c>
      <c r="AM2409" s="45">
        <v>47</v>
      </c>
      <c r="AN2409" s="1109">
        <v>59.74</v>
      </c>
      <c r="AO2409" s="45">
        <v>25</v>
      </c>
      <c r="AP2409" s="45">
        <v>21</v>
      </c>
      <c r="AQ2409" s="45">
        <v>23.14</v>
      </c>
      <c r="AR2409" s="45">
        <f t="shared" si="260"/>
        <v>42.799927777777775</v>
      </c>
      <c r="AS2409" s="45">
        <f t="shared" si="261"/>
        <v>25.356427777777778</v>
      </c>
      <c r="AT2409" s="45"/>
      <c r="AU2409" s="45"/>
      <c r="AV2409" s="147"/>
      <c r="AW2409" s="31"/>
      <c r="AX2409" s="147"/>
      <c r="AY2409" s="31"/>
      <c r="AZ2409" s="147"/>
      <c r="BA2409" s="31"/>
      <c r="BB2409" s="147"/>
      <c r="BC2409" s="31"/>
      <c r="BD2409" s="147"/>
      <c r="BE2409" s="31"/>
      <c r="BF2409" s="45"/>
      <c r="BG2409" s="433"/>
    </row>
    <row r="2410" spans="1:59" s="101" customFormat="1" ht="45.75" customHeight="1" x14ac:dyDescent="0.25">
      <c r="A2410" s="210"/>
      <c r="B2410" s="45" t="s">
        <v>545</v>
      </c>
      <c r="C2410" s="45">
        <v>12170437</v>
      </c>
      <c r="D2410" s="31">
        <v>41696</v>
      </c>
      <c r="E2410" s="31">
        <v>41696</v>
      </c>
      <c r="F2410" s="31">
        <v>42792</v>
      </c>
      <c r="G2410" s="45">
        <v>-7777</v>
      </c>
      <c r="H2410" s="45" t="s">
        <v>6784</v>
      </c>
      <c r="I2410" s="45" t="s">
        <v>1489</v>
      </c>
      <c r="J2410" s="45"/>
      <c r="K2410" s="45" t="s">
        <v>33</v>
      </c>
      <c r="L2410" s="45" t="s">
        <v>244</v>
      </c>
      <c r="M2410" s="45" t="s">
        <v>32</v>
      </c>
      <c r="N2410" s="45" t="s">
        <v>32</v>
      </c>
      <c r="O2410" s="45"/>
      <c r="P2410" s="147">
        <v>81904</v>
      </c>
      <c r="Q2410" s="45" t="s">
        <v>559</v>
      </c>
      <c r="R2410" s="45" t="s">
        <v>2741</v>
      </c>
      <c r="S2410" s="272" t="s">
        <v>6773</v>
      </c>
      <c r="T2410" s="45">
        <v>-7777</v>
      </c>
      <c r="U2410" s="45">
        <v>-9999</v>
      </c>
      <c r="V2410" s="45">
        <v>-9999</v>
      </c>
      <c r="W2410" s="45">
        <v>-7777</v>
      </c>
      <c r="X2410" s="45">
        <v>-7777</v>
      </c>
      <c r="Y2410" s="45">
        <v>-7777</v>
      </c>
      <c r="Z2410" s="45">
        <v>-7777</v>
      </c>
      <c r="AA2410" s="45">
        <v>-7777</v>
      </c>
      <c r="AB2410" s="45">
        <v>-7777</v>
      </c>
      <c r="AC2410" s="45">
        <v>-7777</v>
      </c>
      <c r="AD2410" s="45">
        <v>-7777</v>
      </c>
      <c r="AE2410" s="45">
        <v>-7777</v>
      </c>
      <c r="AF2410" s="45" t="s">
        <v>1765</v>
      </c>
      <c r="AG2410" s="45"/>
      <c r="AH2410" s="45"/>
      <c r="AI2410" s="45"/>
      <c r="AJ2410" s="45" t="s">
        <v>8780</v>
      </c>
      <c r="AK2410" s="45" t="s">
        <v>8781</v>
      </c>
      <c r="AL2410" s="45">
        <v>42</v>
      </c>
      <c r="AM2410" s="45">
        <v>47</v>
      </c>
      <c r="AN2410" s="1109">
        <v>54.96</v>
      </c>
      <c r="AO2410" s="45">
        <v>25</v>
      </c>
      <c r="AP2410" s="45">
        <v>21</v>
      </c>
      <c r="AQ2410" s="45">
        <v>27.36</v>
      </c>
      <c r="AR2410" s="45">
        <f t="shared" si="260"/>
        <v>42.7986</v>
      </c>
      <c r="AS2410" s="45">
        <f t="shared" si="261"/>
        <v>25.357600000000001</v>
      </c>
      <c r="AT2410" s="45"/>
      <c r="AU2410" s="45"/>
      <c r="AV2410" s="147"/>
      <c r="AW2410" s="31"/>
      <c r="AX2410" s="147"/>
      <c r="AY2410" s="31"/>
      <c r="AZ2410" s="147"/>
      <c r="BA2410" s="31"/>
      <c r="BB2410" s="147"/>
      <c r="BC2410" s="31"/>
      <c r="BD2410" s="147"/>
      <c r="BE2410" s="31"/>
      <c r="BF2410" s="45"/>
      <c r="BG2410" s="433"/>
    </row>
    <row r="2411" spans="1:59" s="101" customFormat="1" ht="45.75" customHeight="1" x14ac:dyDescent="0.25">
      <c r="A2411" s="210"/>
      <c r="B2411" s="45" t="s">
        <v>545</v>
      </c>
      <c r="C2411" s="45">
        <v>12170437</v>
      </c>
      <c r="D2411" s="31">
        <v>41696</v>
      </c>
      <c r="E2411" s="31">
        <v>41696</v>
      </c>
      <c r="F2411" s="31">
        <v>42792</v>
      </c>
      <c r="G2411" s="45">
        <v>-7777</v>
      </c>
      <c r="H2411" s="45" t="s">
        <v>6784</v>
      </c>
      <c r="I2411" s="45" t="s">
        <v>1489</v>
      </c>
      <c r="J2411" s="45"/>
      <c r="K2411" s="45" t="s">
        <v>33</v>
      </c>
      <c r="L2411" s="45" t="s">
        <v>244</v>
      </c>
      <c r="M2411" s="45" t="s">
        <v>32</v>
      </c>
      <c r="N2411" s="45" t="s">
        <v>32</v>
      </c>
      <c r="O2411" s="45"/>
      <c r="P2411" s="147">
        <v>81904</v>
      </c>
      <c r="Q2411" s="45" t="s">
        <v>559</v>
      </c>
      <c r="R2411" s="45" t="s">
        <v>2741</v>
      </c>
      <c r="S2411" s="272" t="s">
        <v>6773</v>
      </c>
      <c r="T2411" s="45" t="s">
        <v>1861</v>
      </c>
      <c r="U2411" s="45" t="s">
        <v>1861</v>
      </c>
      <c r="V2411" s="45" t="s">
        <v>1861</v>
      </c>
      <c r="W2411" s="45" t="s">
        <v>1861</v>
      </c>
      <c r="X2411" s="45" t="s">
        <v>1861</v>
      </c>
      <c r="Y2411" s="45" t="s">
        <v>1861</v>
      </c>
      <c r="Z2411" s="45" t="s">
        <v>1861</v>
      </c>
      <c r="AA2411" s="45" t="s">
        <v>1861</v>
      </c>
      <c r="AB2411" s="45" t="s">
        <v>1861</v>
      </c>
      <c r="AC2411" s="45" t="s">
        <v>1861</v>
      </c>
      <c r="AD2411" s="45" t="s">
        <v>1861</v>
      </c>
      <c r="AE2411" s="45" t="s">
        <v>1861</v>
      </c>
      <c r="AF2411" s="45" t="s">
        <v>1768</v>
      </c>
      <c r="AG2411" s="45"/>
      <c r="AH2411" s="45"/>
      <c r="AI2411" s="45"/>
      <c r="AJ2411" s="45" t="s">
        <v>8782</v>
      </c>
      <c r="AK2411" s="45" t="s">
        <v>8783</v>
      </c>
      <c r="AL2411" s="45">
        <v>42</v>
      </c>
      <c r="AM2411" s="45">
        <v>47</v>
      </c>
      <c r="AN2411" s="1109">
        <v>55.49</v>
      </c>
      <c r="AO2411" s="45">
        <v>25</v>
      </c>
      <c r="AP2411" s="45">
        <v>21</v>
      </c>
      <c r="AQ2411" s="45">
        <v>28.7</v>
      </c>
      <c r="AR2411" s="45">
        <f t="shared" si="260"/>
        <v>42.798747222222218</v>
      </c>
      <c r="AS2411" s="45">
        <f t="shared" si="261"/>
        <v>25.357972222222223</v>
      </c>
      <c r="AT2411" s="45"/>
      <c r="AU2411" s="45"/>
      <c r="AV2411" s="147"/>
      <c r="AW2411" s="31"/>
      <c r="AX2411" s="147"/>
      <c r="AY2411" s="31"/>
      <c r="AZ2411" s="147"/>
      <c r="BA2411" s="31"/>
      <c r="BB2411" s="147"/>
      <c r="BC2411" s="31"/>
      <c r="BD2411" s="147"/>
      <c r="BE2411" s="31"/>
      <c r="BF2411" s="45"/>
      <c r="BG2411" s="433"/>
    </row>
    <row r="2412" spans="1:59" s="101" customFormat="1" ht="45.75" customHeight="1" x14ac:dyDescent="0.25">
      <c r="A2412" s="210"/>
      <c r="B2412" s="45" t="s">
        <v>545</v>
      </c>
      <c r="C2412" s="45">
        <v>12170437</v>
      </c>
      <c r="D2412" s="31">
        <v>41696</v>
      </c>
      <c r="E2412" s="31">
        <v>41696</v>
      </c>
      <c r="F2412" s="31">
        <v>42792</v>
      </c>
      <c r="G2412" s="45">
        <v>-7777</v>
      </c>
      <c r="H2412" s="45" t="s">
        <v>6784</v>
      </c>
      <c r="I2412" s="45" t="s">
        <v>1489</v>
      </c>
      <c r="J2412" s="45"/>
      <c r="K2412" s="45" t="s">
        <v>33</v>
      </c>
      <c r="L2412" s="45" t="s">
        <v>244</v>
      </c>
      <c r="M2412" s="45" t="s">
        <v>32</v>
      </c>
      <c r="N2412" s="45" t="s">
        <v>32</v>
      </c>
      <c r="O2412" s="45"/>
      <c r="P2412" s="147">
        <v>81904</v>
      </c>
      <c r="Q2412" s="45" t="s">
        <v>559</v>
      </c>
      <c r="R2412" s="45" t="s">
        <v>2741</v>
      </c>
      <c r="S2412" s="272" t="s">
        <v>6774</v>
      </c>
      <c r="T2412" s="45">
        <v>-7777</v>
      </c>
      <c r="U2412" s="45">
        <v>-9999</v>
      </c>
      <c r="V2412" s="45">
        <v>-9999</v>
      </c>
      <c r="W2412" s="45">
        <v>-7777</v>
      </c>
      <c r="X2412" s="45">
        <v>-7777</v>
      </c>
      <c r="Y2412" s="45">
        <v>-7777</v>
      </c>
      <c r="Z2412" s="45">
        <v>-7777</v>
      </c>
      <c r="AA2412" s="45">
        <v>-7777</v>
      </c>
      <c r="AB2412" s="45">
        <v>-7777</v>
      </c>
      <c r="AC2412" s="45">
        <v>-7777</v>
      </c>
      <c r="AD2412" s="45">
        <v>-7777</v>
      </c>
      <c r="AE2412" s="45">
        <v>-7777</v>
      </c>
      <c r="AF2412" s="45" t="s">
        <v>1765</v>
      </c>
      <c r="AG2412" s="45"/>
      <c r="AH2412" s="45"/>
      <c r="AI2412" s="45"/>
      <c r="AJ2412" s="45" t="s">
        <v>8784</v>
      </c>
      <c r="AK2412" s="45" t="s">
        <v>8785</v>
      </c>
      <c r="AL2412" s="45">
        <v>42</v>
      </c>
      <c r="AM2412" s="45">
        <v>47</v>
      </c>
      <c r="AN2412" s="1109">
        <v>57.08</v>
      </c>
      <c r="AO2412" s="45">
        <v>25</v>
      </c>
      <c r="AP2412" s="45">
        <v>21</v>
      </c>
      <c r="AQ2412" s="45">
        <v>25.9</v>
      </c>
      <c r="AR2412" s="45">
        <f t="shared" si="260"/>
        <v>42.799188888888885</v>
      </c>
      <c r="AS2412" s="45">
        <f t="shared" si="261"/>
        <v>25.357194444444445</v>
      </c>
      <c r="AT2412" s="45"/>
      <c r="AU2412" s="45"/>
      <c r="AV2412" s="147"/>
      <c r="AW2412" s="31"/>
      <c r="AX2412" s="147"/>
      <c r="AY2412" s="31"/>
      <c r="AZ2412" s="147"/>
      <c r="BA2412" s="31"/>
      <c r="BB2412" s="147"/>
      <c r="BC2412" s="31"/>
      <c r="BD2412" s="147"/>
      <c r="BE2412" s="31"/>
      <c r="BF2412" s="45"/>
      <c r="BG2412" s="433"/>
    </row>
    <row r="2413" spans="1:59" s="101" customFormat="1" ht="45.75" customHeight="1" x14ac:dyDescent="0.25">
      <c r="A2413" s="210"/>
      <c r="B2413" s="45" t="s">
        <v>545</v>
      </c>
      <c r="C2413" s="45">
        <v>12170437</v>
      </c>
      <c r="D2413" s="31">
        <v>41696</v>
      </c>
      <c r="E2413" s="31">
        <v>41696</v>
      </c>
      <c r="F2413" s="31">
        <v>42792</v>
      </c>
      <c r="G2413" s="45">
        <v>-7777</v>
      </c>
      <c r="H2413" s="45" t="s">
        <v>6784</v>
      </c>
      <c r="I2413" s="45" t="s">
        <v>1489</v>
      </c>
      <c r="J2413" s="45"/>
      <c r="K2413" s="45" t="s">
        <v>33</v>
      </c>
      <c r="L2413" s="45" t="s">
        <v>244</v>
      </c>
      <c r="M2413" s="45" t="s">
        <v>32</v>
      </c>
      <c r="N2413" s="45" t="s">
        <v>32</v>
      </c>
      <c r="O2413" s="45"/>
      <c r="P2413" s="147">
        <v>81904</v>
      </c>
      <c r="Q2413" s="45" t="s">
        <v>559</v>
      </c>
      <c r="R2413" s="45" t="s">
        <v>2741</v>
      </c>
      <c r="S2413" s="272" t="s">
        <v>6774</v>
      </c>
      <c r="T2413" s="45" t="s">
        <v>1861</v>
      </c>
      <c r="U2413" s="45" t="s">
        <v>1861</v>
      </c>
      <c r="V2413" s="45" t="s">
        <v>1861</v>
      </c>
      <c r="W2413" s="45" t="s">
        <v>1861</v>
      </c>
      <c r="X2413" s="45" t="s">
        <v>1861</v>
      </c>
      <c r="Y2413" s="45" t="s">
        <v>1861</v>
      </c>
      <c r="Z2413" s="45" t="s">
        <v>1861</v>
      </c>
      <c r="AA2413" s="45" t="s">
        <v>1861</v>
      </c>
      <c r="AB2413" s="45" t="s">
        <v>1861</v>
      </c>
      <c r="AC2413" s="45" t="s">
        <v>1861</v>
      </c>
      <c r="AD2413" s="45" t="s">
        <v>1861</v>
      </c>
      <c r="AE2413" s="45" t="s">
        <v>1861</v>
      </c>
      <c r="AF2413" s="45" t="s">
        <v>1768</v>
      </c>
      <c r="AG2413" s="45"/>
      <c r="AH2413" s="45"/>
      <c r="AI2413" s="45"/>
      <c r="AJ2413" s="45" t="s">
        <v>8786</v>
      </c>
      <c r="AK2413" s="45" t="s">
        <v>8787</v>
      </c>
      <c r="AL2413" s="45">
        <v>42</v>
      </c>
      <c r="AM2413" s="45">
        <v>47</v>
      </c>
      <c r="AN2413" s="1109">
        <v>57.61</v>
      </c>
      <c r="AO2413" s="45">
        <v>25</v>
      </c>
      <c r="AP2413" s="45">
        <v>21</v>
      </c>
      <c r="AQ2413" s="45">
        <v>27.02</v>
      </c>
      <c r="AR2413" s="45">
        <f t="shared" si="260"/>
        <v>42.79933611111111</v>
      </c>
      <c r="AS2413" s="45">
        <f t="shared" si="261"/>
        <v>25.357505555555559</v>
      </c>
      <c r="AT2413" s="45"/>
      <c r="AU2413" s="45"/>
      <c r="AV2413" s="147"/>
      <c r="AW2413" s="31"/>
      <c r="AX2413" s="147"/>
      <c r="AY2413" s="31"/>
      <c r="AZ2413" s="147"/>
      <c r="BA2413" s="31"/>
      <c r="BB2413" s="147"/>
      <c r="BC2413" s="31"/>
      <c r="BD2413" s="147"/>
      <c r="BE2413" s="31"/>
      <c r="BF2413" s="45"/>
      <c r="BG2413" s="433"/>
    </row>
    <row r="2414" spans="1:59" s="101" customFormat="1" ht="45.75" customHeight="1" x14ac:dyDescent="0.25">
      <c r="A2414" s="210"/>
      <c r="B2414" s="45" t="s">
        <v>545</v>
      </c>
      <c r="C2414" s="45">
        <v>12170437</v>
      </c>
      <c r="D2414" s="31">
        <v>41696</v>
      </c>
      <c r="E2414" s="31">
        <v>41696</v>
      </c>
      <c r="F2414" s="31">
        <v>42792</v>
      </c>
      <c r="G2414" s="45">
        <v>-7777</v>
      </c>
      <c r="H2414" s="45" t="s">
        <v>6784</v>
      </c>
      <c r="I2414" s="45" t="s">
        <v>1489</v>
      </c>
      <c r="J2414" s="45"/>
      <c r="K2414" s="45" t="s">
        <v>33</v>
      </c>
      <c r="L2414" s="45" t="s">
        <v>244</v>
      </c>
      <c r="M2414" s="45" t="s">
        <v>32</v>
      </c>
      <c r="N2414" s="45" t="s">
        <v>32</v>
      </c>
      <c r="O2414" s="45"/>
      <c r="P2414" s="147">
        <v>81904</v>
      </c>
      <c r="Q2414" s="45" t="s">
        <v>559</v>
      </c>
      <c r="R2414" s="45" t="s">
        <v>2741</v>
      </c>
      <c r="S2414" s="272" t="s">
        <v>6775</v>
      </c>
      <c r="T2414" s="45">
        <v>-7777</v>
      </c>
      <c r="U2414" s="45">
        <v>-9999</v>
      </c>
      <c r="V2414" s="45">
        <v>-9999</v>
      </c>
      <c r="W2414" s="45">
        <v>-7777</v>
      </c>
      <c r="X2414" s="45">
        <v>-7777</v>
      </c>
      <c r="Y2414" s="45">
        <v>-7777</v>
      </c>
      <c r="Z2414" s="45">
        <v>-7777</v>
      </c>
      <c r="AA2414" s="45">
        <v>-7777</v>
      </c>
      <c r="AB2414" s="45">
        <v>-7777</v>
      </c>
      <c r="AC2414" s="45">
        <v>-7777</v>
      </c>
      <c r="AD2414" s="45">
        <v>-7777</v>
      </c>
      <c r="AE2414" s="45">
        <v>-7777</v>
      </c>
      <c r="AF2414" s="45" t="s">
        <v>1765</v>
      </c>
      <c r="AG2414" s="45"/>
      <c r="AH2414" s="45"/>
      <c r="AI2414" s="45"/>
      <c r="AJ2414" s="45" t="s">
        <v>8788</v>
      </c>
      <c r="AK2414" s="45" t="s">
        <v>8789</v>
      </c>
      <c r="AL2414" s="45">
        <v>42</v>
      </c>
      <c r="AM2414" s="45">
        <v>46</v>
      </c>
      <c r="AN2414" s="1109">
        <v>43.44</v>
      </c>
      <c r="AO2414" s="45">
        <v>25</v>
      </c>
      <c r="AP2414" s="45">
        <v>21</v>
      </c>
      <c r="AQ2414" s="45">
        <v>47.33</v>
      </c>
      <c r="AR2414" s="45">
        <f t="shared" si="260"/>
        <v>42.778733333333335</v>
      </c>
      <c r="AS2414" s="45">
        <f t="shared" si="261"/>
        <v>25.363147222222224</v>
      </c>
      <c r="AT2414" s="45"/>
      <c r="AU2414" s="45"/>
      <c r="AV2414" s="147"/>
      <c r="AW2414" s="31"/>
      <c r="AX2414" s="147"/>
      <c r="AY2414" s="31"/>
      <c r="AZ2414" s="147"/>
      <c r="BA2414" s="31"/>
      <c r="BB2414" s="147"/>
      <c r="BC2414" s="31"/>
      <c r="BD2414" s="147"/>
      <c r="BE2414" s="31"/>
      <c r="BF2414" s="45"/>
      <c r="BG2414" s="433"/>
    </row>
    <row r="2415" spans="1:59" s="101" customFormat="1" ht="45.75" customHeight="1" x14ac:dyDescent="0.25">
      <c r="A2415" s="210"/>
      <c r="B2415" s="45" t="s">
        <v>545</v>
      </c>
      <c r="C2415" s="45">
        <v>12170437</v>
      </c>
      <c r="D2415" s="31">
        <v>41696</v>
      </c>
      <c r="E2415" s="31">
        <v>41696</v>
      </c>
      <c r="F2415" s="31">
        <v>42792</v>
      </c>
      <c r="G2415" s="45">
        <v>-7777</v>
      </c>
      <c r="H2415" s="45" t="s">
        <v>6784</v>
      </c>
      <c r="I2415" s="45" t="s">
        <v>1489</v>
      </c>
      <c r="J2415" s="45"/>
      <c r="K2415" s="45" t="s">
        <v>33</v>
      </c>
      <c r="L2415" s="45" t="s">
        <v>244</v>
      </c>
      <c r="M2415" s="45" t="s">
        <v>32</v>
      </c>
      <c r="N2415" s="45" t="s">
        <v>32</v>
      </c>
      <c r="O2415" s="45"/>
      <c r="P2415" s="147">
        <v>81904</v>
      </c>
      <c r="Q2415" s="45" t="s">
        <v>559</v>
      </c>
      <c r="R2415" s="45" t="s">
        <v>2741</v>
      </c>
      <c r="S2415" s="272" t="s">
        <v>6775</v>
      </c>
      <c r="T2415" s="45" t="s">
        <v>1861</v>
      </c>
      <c r="U2415" s="45" t="s">
        <v>1861</v>
      </c>
      <c r="V2415" s="45" t="s">
        <v>1861</v>
      </c>
      <c r="W2415" s="45" t="s">
        <v>1861</v>
      </c>
      <c r="X2415" s="45" t="s">
        <v>1861</v>
      </c>
      <c r="Y2415" s="45" t="s">
        <v>1861</v>
      </c>
      <c r="Z2415" s="45" t="s">
        <v>1861</v>
      </c>
      <c r="AA2415" s="45" t="s">
        <v>1861</v>
      </c>
      <c r="AB2415" s="45" t="s">
        <v>1861</v>
      </c>
      <c r="AC2415" s="45" t="s">
        <v>1861</v>
      </c>
      <c r="AD2415" s="45" t="s">
        <v>1861</v>
      </c>
      <c r="AE2415" s="45" t="s">
        <v>1861</v>
      </c>
      <c r="AF2415" s="45" t="s">
        <v>1768</v>
      </c>
      <c r="AG2415" s="45"/>
      <c r="AH2415" s="45"/>
      <c r="AI2415" s="45"/>
      <c r="AJ2415" s="45" t="s">
        <v>8790</v>
      </c>
      <c r="AK2415" s="45" t="s">
        <v>8791</v>
      </c>
      <c r="AL2415" s="45">
        <v>42</v>
      </c>
      <c r="AM2415" s="45">
        <v>46</v>
      </c>
      <c r="AN2415" s="1109">
        <v>45.5</v>
      </c>
      <c r="AO2415" s="45">
        <v>25</v>
      </c>
      <c r="AP2415" s="45">
        <v>21</v>
      </c>
      <c r="AQ2415" s="45">
        <v>49.78</v>
      </c>
      <c r="AR2415" s="45">
        <f t="shared" si="260"/>
        <v>42.779305555555553</v>
      </c>
      <c r="AS2415" s="45">
        <f t="shared" si="261"/>
        <v>25.363827777777779</v>
      </c>
      <c r="AT2415" s="45"/>
      <c r="AU2415" s="45"/>
      <c r="AV2415" s="147"/>
      <c r="AW2415" s="31"/>
      <c r="AX2415" s="147"/>
      <c r="AY2415" s="31"/>
      <c r="AZ2415" s="147"/>
      <c r="BA2415" s="31"/>
      <c r="BB2415" s="147"/>
      <c r="BC2415" s="31"/>
      <c r="BD2415" s="147"/>
      <c r="BE2415" s="31"/>
      <c r="BF2415" s="45"/>
      <c r="BG2415" s="433"/>
    </row>
    <row r="2416" spans="1:59" s="101" customFormat="1" ht="45.75" customHeight="1" x14ac:dyDescent="0.25">
      <c r="A2416" s="210"/>
      <c r="B2416" s="45" t="s">
        <v>545</v>
      </c>
      <c r="C2416" s="45">
        <v>12170437</v>
      </c>
      <c r="D2416" s="31">
        <v>41696</v>
      </c>
      <c r="E2416" s="31">
        <v>41696</v>
      </c>
      <c r="F2416" s="31">
        <v>42792</v>
      </c>
      <c r="G2416" s="45">
        <v>-7777</v>
      </c>
      <c r="H2416" s="45" t="s">
        <v>6784</v>
      </c>
      <c r="I2416" s="45" t="s">
        <v>1489</v>
      </c>
      <c r="J2416" s="45"/>
      <c r="K2416" s="45" t="s">
        <v>33</v>
      </c>
      <c r="L2416" s="45" t="s">
        <v>244</v>
      </c>
      <c r="M2416" s="45" t="s">
        <v>32</v>
      </c>
      <c r="N2416" s="45" t="s">
        <v>32</v>
      </c>
      <c r="O2416" s="45"/>
      <c r="P2416" s="147">
        <v>81904</v>
      </c>
      <c r="Q2416" s="45" t="s">
        <v>559</v>
      </c>
      <c r="R2416" s="45" t="s">
        <v>2741</v>
      </c>
      <c r="S2416" s="272" t="s">
        <v>6776</v>
      </c>
      <c r="T2416" s="45">
        <v>-7777</v>
      </c>
      <c r="U2416" s="45">
        <v>-9999</v>
      </c>
      <c r="V2416" s="45">
        <v>-9999</v>
      </c>
      <c r="W2416" s="45">
        <v>-7777</v>
      </c>
      <c r="X2416" s="45">
        <v>-7777</v>
      </c>
      <c r="Y2416" s="45">
        <v>-7777</v>
      </c>
      <c r="Z2416" s="45">
        <v>-7777</v>
      </c>
      <c r="AA2416" s="45">
        <v>-7777</v>
      </c>
      <c r="AB2416" s="45">
        <v>-7777</v>
      </c>
      <c r="AC2416" s="45">
        <v>-7777</v>
      </c>
      <c r="AD2416" s="45">
        <v>-7777</v>
      </c>
      <c r="AE2416" s="45">
        <v>-7777</v>
      </c>
      <c r="AF2416" s="45" t="s">
        <v>1765</v>
      </c>
      <c r="AG2416" s="45"/>
      <c r="AH2416" s="45"/>
      <c r="AI2416" s="45"/>
      <c r="AJ2416" s="45" t="s">
        <v>8792</v>
      </c>
      <c r="AK2416" s="45" t="s">
        <v>8793</v>
      </c>
      <c r="AL2416" s="45">
        <v>42</v>
      </c>
      <c r="AM2416" s="45">
        <v>46</v>
      </c>
      <c r="AN2416" s="1109">
        <v>43.41</v>
      </c>
      <c r="AO2416" s="45">
        <v>25</v>
      </c>
      <c r="AP2416" s="45">
        <v>21</v>
      </c>
      <c r="AQ2416" s="45">
        <v>47.34</v>
      </c>
      <c r="AR2416" s="45">
        <f t="shared" si="260"/>
        <v>42.778725000000001</v>
      </c>
      <c r="AS2416" s="45">
        <f t="shared" si="261"/>
        <v>25.363150000000001</v>
      </c>
      <c r="AT2416" s="45"/>
      <c r="AU2416" s="45"/>
      <c r="AV2416" s="147"/>
      <c r="AW2416" s="31"/>
      <c r="AX2416" s="147"/>
      <c r="AY2416" s="31"/>
      <c r="AZ2416" s="147"/>
      <c r="BA2416" s="31"/>
      <c r="BB2416" s="147"/>
      <c r="BC2416" s="31"/>
      <c r="BD2416" s="147"/>
      <c r="BE2416" s="31"/>
      <c r="BF2416" s="45"/>
      <c r="BG2416" s="433"/>
    </row>
    <row r="2417" spans="1:59" s="101" customFormat="1" ht="45.75" customHeight="1" x14ac:dyDescent="0.25">
      <c r="A2417" s="210"/>
      <c r="B2417" s="45" t="s">
        <v>545</v>
      </c>
      <c r="C2417" s="45">
        <v>12170437</v>
      </c>
      <c r="D2417" s="31">
        <v>41696</v>
      </c>
      <c r="E2417" s="31">
        <v>41696</v>
      </c>
      <c r="F2417" s="31">
        <v>42792</v>
      </c>
      <c r="G2417" s="45">
        <v>-7777</v>
      </c>
      <c r="H2417" s="45" t="s">
        <v>6784</v>
      </c>
      <c r="I2417" s="45" t="s">
        <v>1489</v>
      </c>
      <c r="J2417" s="45"/>
      <c r="K2417" s="45" t="s">
        <v>33</v>
      </c>
      <c r="L2417" s="45" t="s">
        <v>244</v>
      </c>
      <c r="M2417" s="45" t="s">
        <v>32</v>
      </c>
      <c r="N2417" s="45" t="s">
        <v>32</v>
      </c>
      <c r="O2417" s="45"/>
      <c r="P2417" s="147">
        <v>81904</v>
      </c>
      <c r="Q2417" s="45" t="s">
        <v>559</v>
      </c>
      <c r="R2417" s="45" t="s">
        <v>2741</v>
      </c>
      <c r="S2417" s="272" t="s">
        <v>6776</v>
      </c>
      <c r="T2417" s="45" t="s">
        <v>1861</v>
      </c>
      <c r="U2417" s="45" t="s">
        <v>1861</v>
      </c>
      <c r="V2417" s="45" t="s">
        <v>1861</v>
      </c>
      <c r="W2417" s="45" t="s">
        <v>1861</v>
      </c>
      <c r="X2417" s="45" t="s">
        <v>1861</v>
      </c>
      <c r="Y2417" s="45" t="s">
        <v>1861</v>
      </c>
      <c r="Z2417" s="45" t="s">
        <v>1861</v>
      </c>
      <c r="AA2417" s="45" t="s">
        <v>1861</v>
      </c>
      <c r="AB2417" s="45" t="s">
        <v>1861</v>
      </c>
      <c r="AC2417" s="45" t="s">
        <v>1861</v>
      </c>
      <c r="AD2417" s="45" t="s">
        <v>1861</v>
      </c>
      <c r="AE2417" s="45" t="s">
        <v>1861</v>
      </c>
      <c r="AF2417" s="45" t="s">
        <v>1768</v>
      </c>
      <c r="AG2417" s="45"/>
      <c r="AH2417" s="45"/>
      <c r="AI2417" s="45"/>
      <c r="AJ2417" s="45" t="s">
        <v>8794</v>
      </c>
      <c r="AK2417" s="45" t="s">
        <v>8795</v>
      </c>
      <c r="AL2417" s="45">
        <v>42</v>
      </c>
      <c r="AM2417" s="45">
        <v>46</v>
      </c>
      <c r="AN2417" s="1109">
        <v>43.65</v>
      </c>
      <c r="AO2417" s="45">
        <v>25</v>
      </c>
      <c r="AP2417" s="45">
        <v>21</v>
      </c>
      <c r="AQ2417" s="45">
        <v>50.3</v>
      </c>
      <c r="AR2417" s="45">
        <f t="shared" si="260"/>
        <v>42.778791666666663</v>
      </c>
      <c r="AS2417" s="45">
        <f t="shared" si="261"/>
        <v>25.363972222222223</v>
      </c>
      <c r="AT2417" s="45"/>
      <c r="AU2417" s="45"/>
      <c r="AV2417" s="147"/>
      <c r="AW2417" s="31"/>
      <c r="AX2417" s="147"/>
      <c r="AY2417" s="31"/>
      <c r="AZ2417" s="147"/>
      <c r="BA2417" s="31"/>
      <c r="BB2417" s="147"/>
      <c r="BC2417" s="31"/>
      <c r="BD2417" s="147"/>
      <c r="BE2417" s="31"/>
      <c r="BF2417" s="45"/>
      <c r="BG2417" s="433"/>
    </row>
    <row r="2418" spans="1:59" s="101" customFormat="1" ht="45.75" customHeight="1" x14ac:dyDescent="0.25">
      <c r="A2418" s="210"/>
      <c r="B2418" s="45" t="s">
        <v>545</v>
      </c>
      <c r="C2418" s="45">
        <v>12170437</v>
      </c>
      <c r="D2418" s="31">
        <v>41696</v>
      </c>
      <c r="E2418" s="31">
        <v>41696</v>
      </c>
      <c r="F2418" s="31">
        <v>42792</v>
      </c>
      <c r="G2418" s="45">
        <v>-7777</v>
      </c>
      <c r="H2418" s="45" t="s">
        <v>6784</v>
      </c>
      <c r="I2418" s="45" t="s">
        <v>1489</v>
      </c>
      <c r="J2418" s="45"/>
      <c r="K2418" s="45" t="s">
        <v>33</v>
      </c>
      <c r="L2418" s="45" t="s">
        <v>244</v>
      </c>
      <c r="M2418" s="45" t="s">
        <v>32</v>
      </c>
      <c r="N2418" s="45" t="s">
        <v>32</v>
      </c>
      <c r="O2418" s="45"/>
      <c r="P2418" s="147">
        <v>81904</v>
      </c>
      <c r="Q2418" s="45" t="s">
        <v>559</v>
      </c>
      <c r="R2418" s="45" t="s">
        <v>2741</v>
      </c>
      <c r="S2418" s="272" t="s">
        <v>6777</v>
      </c>
      <c r="T2418" s="45">
        <v>-7777</v>
      </c>
      <c r="U2418" s="45">
        <v>-9999</v>
      </c>
      <c r="V2418" s="45">
        <v>-9999</v>
      </c>
      <c r="W2418" s="45">
        <v>-7777</v>
      </c>
      <c r="X2418" s="45">
        <v>-7777</v>
      </c>
      <c r="Y2418" s="45">
        <v>-7777</v>
      </c>
      <c r="Z2418" s="45">
        <v>-7777</v>
      </c>
      <c r="AA2418" s="45">
        <v>-7777</v>
      </c>
      <c r="AB2418" s="45">
        <v>-7777</v>
      </c>
      <c r="AC2418" s="45">
        <v>-7777</v>
      </c>
      <c r="AD2418" s="45">
        <v>-7777</v>
      </c>
      <c r="AE2418" s="45">
        <v>-7777</v>
      </c>
      <c r="AF2418" s="45" t="s">
        <v>1765</v>
      </c>
      <c r="AG2418" s="45"/>
      <c r="AH2418" s="45"/>
      <c r="AI2418" s="45"/>
      <c r="AJ2418" s="45" t="s">
        <v>8796</v>
      </c>
      <c r="AK2418" s="45" t="s">
        <v>8797</v>
      </c>
      <c r="AL2418" s="45">
        <v>42</v>
      </c>
      <c r="AM2418" s="45">
        <v>46</v>
      </c>
      <c r="AN2418" s="1109">
        <v>41.78</v>
      </c>
      <c r="AO2418" s="45">
        <v>25</v>
      </c>
      <c r="AP2418" s="45">
        <v>21</v>
      </c>
      <c r="AQ2418" s="45">
        <v>47.82</v>
      </c>
      <c r="AR2418" s="45">
        <f t="shared" si="260"/>
        <v>42.77827222222222</v>
      </c>
      <c r="AS2418" s="45">
        <f t="shared" si="261"/>
        <v>25.363283333333335</v>
      </c>
      <c r="AT2418" s="45"/>
      <c r="AU2418" s="45"/>
      <c r="AV2418" s="147"/>
      <c r="AW2418" s="31"/>
      <c r="AX2418" s="147"/>
      <c r="AY2418" s="31"/>
      <c r="AZ2418" s="147"/>
      <c r="BA2418" s="31"/>
      <c r="BB2418" s="147"/>
      <c r="BC2418" s="31"/>
      <c r="BD2418" s="147"/>
      <c r="BE2418" s="31"/>
      <c r="BF2418" s="45"/>
      <c r="BG2418" s="433"/>
    </row>
    <row r="2419" spans="1:59" s="101" customFormat="1" ht="45.75" customHeight="1" x14ac:dyDescent="0.25">
      <c r="A2419" s="210"/>
      <c r="B2419" s="45" t="s">
        <v>545</v>
      </c>
      <c r="C2419" s="45">
        <v>12170437</v>
      </c>
      <c r="D2419" s="31">
        <v>41696</v>
      </c>
      <c r="E2419" s="31">
        <v>41696</v>
      </c>
      <c r="F2419" s="31">
        <v>42792</v>
      </c>
      <c r="G2419" s="45">
        <v>-7777</v>
      </c>
      <c r="H2419" s="45" t="s">
        <v>6784</v>
      </c>
      <c r="I2419" s="45" t="s">
        <v>1489</v>
      </c>
      <c r="J2419" s="45"/>
      <c r="K2419" s="45" t="s">
        <v>33</v>
      </c>
      <c r="L2419" s="45" t="s">
        <v>244</v>
      </c>
      <c r="M2419" s="45" t="s">
        <v>32</v>
      </c>
      <c r="N2419" s="45" t="s">
        <v>32</v>
      </c>
      <c r="O2419" s="45"/>
      <c r="P2419" s="147">
        <v>81904</v>
      </c>
      <c r="Q2419" s="45" t="s">
        <v>559</v>
      </c>
      <c r="R2419" s="45" t="s">
        <v>2741</v>
      </c>
      <c r="S2419" s="272" t="s">
        <v>6777</v>
      </c>
      <c r="T2419" s="45" t="s">
        <v>1861</v>
      </c>
      <c r="U2419" s="45" t="s">
        <v>1861</v>
      </c>
      <c r="V2419" s="45" t="s">
        <v>1861</v>
      </c>
      <c r="W2419" s="45" t="s">
        <v>1861</v>
      </c>
      <c r="X2419" s="45" t="s">
        <v>1861</v>
      </c>
      <c r="Y2419" s="45" t="s">
        <v>1861</v>
      </c>
      <c r="Z2419" s="45" t="s">
        <v>1861</v>
      </c>
      <c r="AA2419" s="45" t="s">
        <v>1861</v>
      </c>
      <c r="AB2419" s="45" t="s">
        <v>1861</v>
      </c>
      <c r="AC2419" s="45" t="s">
        <v>1861</v>
      </c>
      <c r="AD2419" s="45" t="s">
        <v>1861</v>
      </c>
      <c r="AE2419" s="45" t="s">
        <v>1861</v>
      </c>
      <c r="AF2419" s="45" t="s">
        <v>1768</v>
      </c>
      <c r="AG2419" s="45"/>
      <c r="AH2419" s="45"/>
      <c r="AI2419" s="45"/>
      <c r="AJ2419" s="45" t="s">
        <v>8798</v>
      </c>
      <c r="AK2419" s="45" t="s">
        <v>8799</v>
      </c>
      <c r="AL2419" s="45">
        <v>42</v>
      </c>
      <c r="AM2419" s="45">
        <v>46</v>
      </c>
      <c r="AN2419" s="1109">
        <v>41.92</v>
      </c>
      <c r="AO2419" s="45">
        <v>25</v>
      </c>
      <c r="AP2419" s="45">
        <v>21</v>
      </c>
      <c r="AQ2419" s="45">
        <v>50.56</v>
      </c>
      <c r="AR2419" s="45">
        <f t="shared" si="260"/>
        <v>42.778311111111108</v>
      </c>
      <c r="AS2419" s="45">
        <f t="shared" si="261"/>
        <v>25.364044444444446</v>
      </c>
      <c r="AT2419" s="45"/>
      <c r="AU2419" s="45"/>
      <c r="AV2419" s="147"/>
      <c r="AW2419" s="31"/>
      <c r="AX2419" s="147"/>
      <c r="AY2419" s="31"/>
      <c r="AZ2419" s="147"/>
      <c r="BA2419" s="31"/>
      <c r="BB2419" s="147"/>
      <c r="BC2419" s="31"/>
      <c r="BD2419" s="147"/>
      <c r="BE2419" s="31"/>
      <c r="BF2419" s="45"/>
      <c r="BG2419" s="433"/>
    </row>
    <row r="2420" spans="1:59" s="101" customFormat="1" ht="45.75" customHeight="1" x14ac:dyDescent="0.25">
      <c r="A2420" s="210"/>
      <c r="B2420" s="45" t="s">
        <v>545</v>
      </c>
      <c r="C2420" s="45">
        <v>12170437</v>
      </c>
      <c r="D2420" s="31">
        <v>41696</v>
      </c>
      <c r="E2420" s="31">
        <v>41696</v>
      </c>
      <c r="F2420" s="31">
        <v>42792</v>
      </c>
      <c r="G2420" s="45">
        <v>-7777</v>
      </c>
      <c r="H2420" s="45" t="s">
        <v>6784</v>
      </c>
      <c r="I2420" s="45" t="s">
        <v>1489</v>
      </c>
      <c r="J2420" s="45"/>
      <c r="K2420" s="45" t="s">
        <v>33</v>
      </c>
      <c r="L2420" s="45" t="s">
        <v>244</v>
      </c>
      <c r="M2420" s="45" t="s">
        <v>32</v>
      </c>
      <c r="N2420" s="45" t="s">
        <v>32</v>
      </c>
      <c r="O2420" s="45"/>
      <c r="P2420" s="147">
        <v>81904</v>
      </c>
      <c r="Q2420" s="45" t="s">
        <v>559</v>
      </c>
      <c r="R2420" s="45" t="s">
        <v>2741</v>
      </c>
      <c r="S2420" s="272" t="s">
        <v>6778</v>
      </c>
      <c r="T2420" s="45">
        <v>-7777</v>
      </c>
      <c r="U2420" s="45">
        <v>-9999</v>
      </c>
      <c r="V2420" s="45">
        <v>-9999</v>
      </c>
      <c r="W2420" s="45">
        <v>-7777</v>
      </c>
      <c r="X2420" s="45">
        <v>-7777</v>
      </c>
      <c r="Y2420" s="45">
        <v>-7777</v>
      </c>
      <c r="Z2420" s="45">
        <v>-7777</v>
      </c>
      <c r="AA2420" s="45">
        <v>-7777</v>
      </c>
      <c r="AB2420" s="45">
        <v>-7777</v>
      </c>
      <c r="AC2420" s="45">
        <v>-7777</v>
      </c>
      <c r="AD2420" s="45">
        <v>-7777</v>
      </c>
      <c r="AE2420" s="45">
        <v>-7777</v>
      </c>
      <c r="AF2420" s="45" t="s">
        <v>1765</v>
      </c>
      <c r="AG2420" s="45"/>
      <c r="AH2420" s="45"/>
      <c r="AI2420" s="45"/>
      <c r="AJ2420" s="45" t="s">
        <v>8800</v>
      </c>
      <c r="AK2420" s="45" t="s">
        <v>8801</v>
      </c>
      <c r="AL2420" s="45">
        <v>42</v>
      </c>
      <c r="AM2420" s="45">
        <v>45</v>
      </c>
      <c r="AN2420" s="1109">
        <v>39.24</v>
      </c>
      <c r="AO2420" s="45">
        <v>25</v>
      </c>
      <c r="AP2420" s="45">
        <v>21</v>
      </c>
      <c r="AQ2420" s="45">
        <v>51.12</v>
      </c>
      <c r="AR2420" s="45">
        <f t="shared" si="260"/>
        <v>42.760899999999999</v>
      </c>
      <c r="AS2420" s="45">
        <f t="shared" si="261"/>
        <v>25.3642</v>
      </c>
      <c r="AT2420" s="45"/>
      <c r="AU2420" s="45"/>
      <c r="AV2420" s="147"/>
      <c r="AW2420" s="31"/>
      <c r="AX2420" s="147"/>
      <c r="AY2420" s="31"/>
      <c r="AZ2420" s="147"/>
      <c r="BA2420" s="31"/>
      <c r="BB2420" s="147"/>
      <c r="BC2420" s="31"/>
      <c r="BD2420" s="147"/>
      <c r="BE2420" s="31"/>
      <c r="BF2420" s="45"/>
      <c r="BG2420" s="433"/>
    </row>
    <row r="2421" spans="1:59" s="101" customFormat="1" ht="43.5" customHeight="1" x14ac:dyDescent="0.25">
      <c r="A2421" s="210"/>
      <c r="B2421" s="45" t="s">
        <v>545</v>
      </c>
      <c r="C2421" s="45">
        <v>12170437</v>
      </c>
      <c r="D2421" s="31">
        <v>41696</v>
      </c>
      <c r="E2421" s="31">
        <v>41696</v>
      </c>
      <c r="F2421" s="31">
        <v>42792</v>
      </c>
      <c r="G2421" s="45">
        <v>-7777</v>
      </c>
      <c r="H2421" s="45" t="s">
        <v>6784</v>
      </c>
      <c r="I2421" s="45" t="s">
        <v>1489</v>
      </c>
      <c r="J2421" s="45"/>
      <c r="K2421" s="45" t="s">
        <v>33</v>
      </c>
      <c r="L2421" s="45" t="s">
        <v>244</v>
      </c>
      <c r="M2421" s="45" t="s">
        <v>32</v>
      </c>
      <c r="N2421" s="45" t="s">
        <v>32</v>
      </c>
      <c r="O2421" s="45"/>
      <c r="P2421" s="147">
        <v>81904</v>
      </c>
      <c r="Q2421" s="45" t="s">
        <v>559</v>
      </c>
      <c r="R2421" s="45" t="s">
        <v>2741</v>
      </c>
      <c r="S2421" s="272" t="s">
        <v>6778</v>
      </c>
      <c r="T2421" s="45" t="s">
        <v>1861</v>
      </c>
      <c r="U2421" s="45" t="s">
        <v>1861</v>
      </c>
      <c r="V2421" s="45" t="s">
        <v>1861</v>
      </c>
      <c r="W2421" s="45" t="s">
        <v>1861</v>
      </c>
      <c r="X2421" s="45" t="s">
        <v>1861</v>
      </c>
      <c r="Y2421" s="45" t="s">
        <v>1861</v>
      </c>
      <c r="Z2421" s="45" t="s">
        <v>1861</v>
      </c>
      <c r="AA2421" s="45" t="s">
        <v>1861</v>
      </c>
      <c r="AB2421" s="45" t="s">
        <v>1861</v>
      </c>
      <c r="AC2421" s="45" t="s">
        <v>1861</v>
      </c>
      <c r="AD2421" s="45" t="s">
        <v>1861</v>
      </c>
      <c r="AE2421" s="45" t="s">
        <v>1861</v>
      </c>
      <c r="AF2421" s="45" t="s">
        <v>1768</v>
      </c>
      <c r="AG2421" s="45"/>
      <c r="AH2421" s="45"/>
      <c r="AI2421" s="45"/>
      <c r="AJ2421" s="45" t="s">
        <v>8802</v>
      </c>
      <c r="AK2421" s="45" t="s">
        <v>8803</v>
      </c>
      <c r="AL2421" s="45">
        <v>42</v>
      </c>
      <c r="AM2421" s="45">
        <v>45</v>
      </c>
      <c r="AN2421" s="1109">
        <v>43.02</v>
      </c>
      <c r="AO2421" s="45">
        <v>25</v>
      </c>
      <c r="AP2421" s="45">
        <v>21</v>
      </c>
      <c r="AQ2421" s="45">
        <v>50.15</v>
      </c>
      <c r="AR2421" s="45">
        <f t="shared" si="260"/>
        <v>42.761949999999999</v>
      </c>
      <c r="AS2421" s="45">
        <f t="shared" si="261"/>
        <v>25.363930555555555</v>
      </c>
      <c r="AT2421" s="45"/>
      <c r="AU2421" s="45"/>
      <c r="AV2421" s="147"/>
      <c r="AW2421" s="31"/>
      <c r="AX2421" s="147"/>
      <c r="AY2421" s="31"/>
      <c r="AZ2421" s="147"/>
      <c r="BA2421" s="31"/>
      <c r="BB2421" s="147"/>
      <c r="BC2421" s="31"/>
      <c r="BD2421" s="147"/>
      <c r="BE2421" s="31"/>
      <c r="BF2421" s="45"/>
      <c r="BG2421" s="433"/>
    </row>
    <row r="2422" spans="1:59" s="101" customFormat="1" ht="43.5" customHeight="1" x14ac:dyDescent="0.25">
      <c r="A2422" s="210"/>
      <c r="B2422" s="45" t="s">
        <v>545</v>
      </c>
      <c r="C2422" s="45">
        <v>12170437</v>
      </c>
      <c r="D2422" s="31">
        <v>41696</v>
      </c>
      <c r="E2422" s="31">
        <v>41696</v>
      </c>
      <c r="F2422" s="31">
        <v>42792</v>
      </c>
      <c r="G2422" s="45">
        <v>-7777</v>
      </c>
      <c r="H2422" s="45" t="s">
        <v>6784</v>
      </c>
      <c r="I2422" s="45" t="s">
        <v>1489</v>
      </c>
      <c r="J2422" s="45"/>
      <c r="K2422" s="45" t="s">
        <v>33</v>
      </c>
      <c r="L2422" s="45" t="s">
        <v>244</v>
      </c>
      <c r="M2422" s="45" t="s">
        <v>32</v>
      </c>
      <c r="N2422" s="45" t="s">
        <v>32</v>
      </c>
      <c r="O2422" s="45"/>
      <c r="P2422" s="147">
        <v>81904</v>
      </c>
      <c r="Q2422" s="45" t="s">
        <v>559</v>
      </c>
      <c r="R2422" s="45" t="s">
        <v>2741</v>
      </c>
      <c r="S2422" s="272" t="s">
        <v>6779</v>
      </c>
      <c r="T2422" s="45">
        <v>-7777</v>
      </c>
      <c r="U2422" s="45">
        <v>-9999</v>
      </c>
      <c r="V2422" s="45">
        <v>-9999</v>
      </c>
      <c r="W2422" s="45">
        <v>-7777</v>
      </c>
      <c r="X2422" s="45">
        <v>-7777</v>
      </c>
      <c r="Y2422" s="45">
        <v>-7777</v>
      </c>
      <c r="Z2422" s="45">
        <v>-7777</v>
      </c>
      <c r="AA2422" s="45">
        <v>-7777</v>
      </c>
      <c r="AB2422" s="45">
        <v>-7777</v>
      </c>
      <c r="AC2422" s="45">
        <v>-7777</v>
      </c>
      <c r="AD2422" s="45">
        <v>-7777</v>
      </c>
      <c r="AE2422" s="45">
        <v>-7777</v>
      </c>
      <c r="AF2422" s="45" t="s">
        <v>1765</v>
      </c>
      <c r="AG2422" s="45"/>
      <c r="AH2422" s="45"/>
      <c r="AI2422" s="45"/>
      <c r="AJ2422" s="45" t="s">
        <v>8804</v>
      </c>
      <c r="AK2422" s="45" t="s">
        <v>8805</v>
      </c>
      <c r="AL2422" s="45">
        <v>42</v>
      </c>
      <c r="AM2422" s="45">
        <v>45</v>
      </c>
      <c r="AN2422" s="1109">
        <v>5.15</v>
      </c>
      <c r="AO2422" s="45">
        <v>25</v>
      </c>
      <c r="AP2422" s="45">
        <v>21</v>
      </c>
      <c r="AQ2422" s="45">
        <v>4.74</v>
      </c>
      <c r="AR2422" s="45">
        <f t="shared" si="260"/>
        <v>42.751430555555558</v>
      </c>
      <c r="AS2422" s="45">
        <f t="shared" si="261"/>
        <v>25.351316666666669</v>
      </c>
      <c r="AT2422" s="45"/>
      <c r="AU2422" s="45"/>
      <c r="AV2422" s="147"/>
      <c r="AW2422" s="31"/>
      <c r="AX2422" s="147"/>
      <c r="AY2422" s="31"/>
      <c r="AZ2422" s="147"/>
      <c r="BA2422" s="31"/>
      <c r="BB2422" s="147"/>
      <c r="BC2422" s="31"/>
      <c r="BD2422" s="147"/>
      <c r="BE2422" s="31"/>
      <c r="BF2422" s="45"/>
      <c r="BG2422" s="433"/>
    </row>
    <row r="2423" spans="1:59" s="101" customFormat="1" ht="43.5" customHeight="1" x14ac:dyDescent="0.25">
      <c r="A2423" s="210"/>
      <c r="B2423" s="45" t="s">
        <v>545</v>
      </c>
      <c r="C2423" s="45">
        <v>12170437</v>
      </c>
      <c r="D2423" s="31">
        <v>41696</v>
      </c>
      <c r="E2423" s="31">
        <v>41696</v>
      </c>
      <c r="F2423" s="31">
        <v>42792</v>
      </c>
      <c r="G2423" s="45">
        <v>-7777</v>
      </c>
      <c r="H2423" s="45" t="s">
        <v>6784</v>
      </c>
      <c r="I2423" s="45" t="s">
        <v>1489</v>
      </c>
      <c r="J2423" s="45"/>
      <c r="K2423" s="45" t="s">
        <v>33</v>
      </c>
      <c r="L2423" s="45" t="s">
        <v>244</v>
      </c>
      <c r="M2423" s="45" t="s">
        <v>32</v>
      </c>
      <c r="N2423" s="45" t="s">
        <v>32</v>
      </c>
      <c r="O2423" s="45"/>
      <c r="P2423" s="147">
        <v>81904</v>
      </c>
      <c r="Q2423" s="45" t="s">
        <v>559</v>
      </c>
      <c r="R2423" s="45" t="s">
        <v>2741</v>
      </c>
      <c r="S2423" s="272" t="s">
        <v>6779</v>
      </c>
      <c r="T2423" s="45" t="s">
        <v>1861</v>
      </c>
      <c r="U2423" s="45" t="s">
        <v>1861</v>
      </c>
      <c r="V2423" s="45" t="s">
        <v>1861</v>
      </c>
      <c r="W2423" s="45" t="s">
        <v>1861</v>
      </c>
      <c r="X2423" s="45" t="s">
        <v>1861</v>
      </c>
      <c r="Y2423" s="45" t="s">
        <v>1861</v>
      </c>
      <c r="Z2423" s="45" t="s">
        <v>1861</v>
      </c>
      <c r="AA2423" s="45" t="s">
        <v>1861</v>
      </c>
      <c r="AB2423" s="45" t="s">
        <v>1861</v>
      </c>
      <c r="AC2423" s="45" t="s">
        <v>1861</v>
      </c>
      <c r="AD2423" s="45" t="s">
        <v>1861</v>
      </c>
      <c r="AE2423" s="45" t="s">
        <v>1861</v>
      </c>
      <c r="AF2423" s="45" t="s">
        <v>1768</v>
      </c>
      <c r="AG2423" s="45"/>
      <c r="AH2423" s="45"/>
      <c r="AI2423" s="45"/>
      <c r="AJ2423" s="45" t="s">
        <v>8806</v>
      </c>
      <c r="AK2423" s="45" t="s">
        <v>8807</v>
      </c>
      <c r="AL2423" s="45">
        <v>42</v>
      </c>
      <c r="AM2423" s="45">
        <v>45</v>
      </c>
      <c r="AN2423" s="1109">
        <v>5.46</v>
      </c>
      <c r="AO2423" s="45">
        <v>25</v>
      </c>
      <c r="AP2423" s="45">
        <v>21</v>
      </c>
      <c r="AQ2423" s="45">
        <v>3.95</v>
      </c>
      <c r="AR2423" s="45">
        <f t="shared" si="260"/>
        <v>42.751516666666667</v>
      </c>
      <c r="AS2423" s="45">
        <f t="shared" ref="AS2423:AS2511" si="262">AO2423+AP2423/60+AQ2423/3600</f>
        <v>25.351097222222222</v>
      </c>
      <c r="AT2423" s="45"/>
      <c r="AU2423" s="45"/>
      <c r="AV2423" s="147"/>
      <c r="AW2423" s="31"/>
      <c r="AX2423" s="147"/>
      <c r="AY2423" s="31"/>
      <c r="AZ2423" s="147"/>
      <c r="BA2423" s="31"/>
      <c r="BB2423" s="147"/>
      <c r="BC2423" s="31"/>
      <c r="BD2423" s="147"/>
      <c r="BE2423" s="31"/>
      <c r="BF2423" s="45"/>
      <c r="BG2423" s="433"/>
    </row>
    <row r="2424" spans="1:59" s="101" customFormat="1" ht="43.5" customHeight="1" x14ac:dyDescent="0.25">
      <c r="A2424" s="210"/>
      <c r="B2424" s="45" t="s">
        <v>545</v>
      </c>
      <c r="C2424" s="45">
        <v>12170437</v>
      </c>
      <c r="D2424" s="31">
        <v>41696</v>
      </c>
      <c r="E2424" s="31">
        <v>41696</v>
      </c>
      <c r="F2424" s="31">
        <v>42792</v>
      </c>
      <c r="G2424" s="45">
        <v>-7777</v>
      </c>
      <c r="H2424" s="45" t="s">
        <v>6784</v>
      </c>
      <c r="I2424" s="45" t="s">
        <v>1489</v>
      </c>
      <c r="J2424" s="45"/>
      <c r="K2424" s="45" t="s">
        <v>33</v>
      </c>
      <c r="L2424" s="45" t="s">
        <v>244</v>
      </c>
      <c r="M2424" s="45" t="s">
        <v>32</v>
      </c>
      <c r="N2424" s="45" t="s">
        <v>32</v>
      </c>
      <c r="O2424" s="45"/>
      <c r="P2424" s="147">
        <v>81904</v>
      </c>
      <c r="Q2424" s="45" t="s">
        <v>559</v>
      </c>
      <c r="R2424" s="45" t="s">
        <v>2741</v>
      </c>
      <c r="S2424" s="272" t="s">
        <v>6780</v>
      </c>
      <c r="T2424" s="45">
        <v>-7777</v>
      </c>
      <c r="U2424" s="45">
        <v>-9999</v>
      </c>
      <c r="V2424" s="45">
        <v>-9999</v>
      </c>
      <c r="W2424" s="45">
        <v>-7777</v>
      </c>
      <c r="X2424" s="45">
        <v>-7777</v>
      </c>
      <c r="Y2424" s="45">
        <v>-7777</v>
      </c>
      <c r="Z2424" s="45">
        <v>-7777</v>
      </c>
      <c r="AA2424" s="45">
        <v>-7777</v>
      </c>
      <c r="AB2424" s="45">
        <v>-7777</v>
      </c>
      <c r="AC2424" s="45">
        <v>-7777</v>
      </c>
      <c r="AD2424" s="45">
        <v>-7777</v>
      </c>
      <c r="AE2424" s="45">
        <v>-7777</v>
      </c>
      <c r="AF2424" s="45" t="s">
        <v>1765</v>
      </c>
      <c r="AG2424" s="45"/>
      <c r="AH2424" s="45"/>
      <c r="AI2424" s="45"/>
      <c r="AJ2424" s="45" t="s">
        <v>8808</v>
      </c>
      <c r="AK2424" s="45" t="s">
        <v>8809</v>
      </c>
      <c r="AL2424" s="45">
        <v>42</v>
      </c>
      <c r="AM2424" s="45">
        <v>45</v>
      </c>
      <c r="AN2424" s="1109">
        <v>42.84</v>
      </c>
      <c r="AO2424" s="45">
        <v>25</v>
      </c>
      <c r="AP2424" s="45">
        <v>21</v>
      </c>
      <c r="AQ2424" s="45">
        <v>55.08</v>
      </c>
      <c r="AR2424" s="45">
        <f t="shared" si="260"/>
        <v>42.761899999999997</v>
      </c>
      <c r="AS2424" s="45">
        <f t="shared" si="262"/>
        <v>25.365300000000001</v>
      </c>
      <c r="AT2424" s="45"/>
      <c r="AU2424" s="45"/>
      <c r="AV2424" s="147"/>
      <c r="AW2424" s="31"/>
      <c r="AX2424" s="147"/>
      <c r="AY2424" s="31"/>
      <c r="AZ2424" s="147"/>
      <c r="BA2424" s="31"/>
      <c r="BB2424" s="147"/>
      <c r="BC2424" s="31"/>
      <c r="BD2424" s="147"/>
      <c r="BE2424" s="31"/>
      <c r="BF2424" s="45"/>
      <c r="BG2424" s="433"/>
    </row>
    <row r="2425" spans="1:59" s="101" customFormat="1" ht="43.5" customHeight="1" x14ac:dyDescent="0.25">
      <c r="A2425" s="210"/>
      <c r="B2425" s="45" t="s">
        <v>545</v>
      </c>
      <c r="C2425" s="45">
        <v>12170437</v>
      </c>
      <c r="D2425" s="31">
        <v>41696</v>
      </c>
      <c r="E2425" s="31">
        <v>41696</v>
      </c>
      <c r="F2425" s="31">
        <v>42792</v>
      </c>
      <c r="G2425" s="45">
        <v>-7777</v>
      </c>
      <c r="H2425" s="45" t="s">
        <v>6784</v>
      </c>
      <c r="I2425" s="45" t="s">
        <v>1489</v>
      </c>
      <c r="J2425" s="45"/>
      <c r="K2425" s="45" t="s">
        <v>33</v>
      </c>
      <c r="L2425" s="45" t="s">
        <v>244</v>
      </c>
      <c r="M2425" s="45" t="s">
        <v>32</v>
      </c>
      <c r="N2425" s="45" t="s">
        <v>32</v>
      </c>
      <c r="O2425" s="45"/>
      <c r="P2425" s="147">
        <v>81904</v>
      </c>
      <c r="Q2425" s="45" t="s">
        <v>559</v>
      </c>
      <c r="R2425" s="45" t="s">
        <v>2741</v>
      </c>
      <c r="S2425" s="272" t="s">
        <v>6780</v>
      </c>
      <c r="T2425" s="45" t="s">
        <v>1861</v>
      </c>
      <c r="U2425" s="45" t="s">
        <v>1861</v>
      </c>
      <c r="V2425" s="45" t="s">
        <v>1861</v>
      </c>
      <c r="W2425" s="45" t="s">
        <v>1861</v>
      </c>
      <c r="X2425" s="45" t="s">
        <v>1861</v>
      </c>
      <c r="Y2425" s="45" t="s">
        <v>1861</v>
      </c>
      <c r="Z2425" s="45" t="s">
        <v>1861</v>
      </c>
      <c r="AA2425" s="45" t="s">
        <v>1861</v>
      </c>
      <c r="AB2425" s="45" t="s">
        <v>1861</v>
      </c>
      <c r="AC2425" s="45" t="s">
        <v>1861</v>
      </c>
      <c r="AD2425" s="45" t="s">
        <v>1861</v>
      </c>
      <c r="AE2425" s="45" t="s">
        <v>1861</v>
      </c>
      <c r="AF2425" s="45" t="s">
        <v>1768</v>
      </c>
      <c r="AG2425" s="45"/>
      <c r="AH2425" s="45"/>
      <c r="AI2425" s="45"/>
      <c r="AJ2425" s="45" t="s">
        <v>8810</v>
      </c>
      <c r="AK2425" s="45" t="s">
        <v>8811</v>
      </c>
      <c r="AL2425" s="45">
        <v>42</v>
      </c>
      <c r="AM2425" s="45">
        <v>45</v>
      </c>
      <c r="AN2425" s="1109">
        <v>43.05</v>
      </c>
      <c r="AO2425" s="45">
        <v>25</v>
      </c>
      <c r="AP2425" s="45">
        <v>21</v>
      </c>
      <c r="AQ2425" s="45">
        <v>54.25</v>
      </c>
      <c r="AR2425" s="45">
        <f t="shared" si="260"/>
        <v>42.761958333333332</v>
      </c>
      <c r="AS2425" s="45">
        <f t="shared" si="262"/>
        <v>25.365069444444448</v>
      </c>
      <c r="AT2425" s="45"/>
      <c r="AU2425" s="45"/>
      <c r="AV2425" s="147"/>
      <c r="AW2425" s="31"/>
      <c r="AX2425" s="147"/>
      <c r="AY2425" s="31"/>
      <c r="AZ2425" s="147"/>
      <c r="BA2425" s="31"/>
      <c r="BB2425" s="147"/>
      <c r="BC2425" s="31"/>
      <c r="BD2425" s="147"/>
      <c r="BE2425" s="31"/>
      <c r="BF2425" s="45"/>
      <c r="BG2425" s="433"/>
    </row>
    <row r="2426" spans="1:59" s="101" customFormat="1" ht="43.5" customHeight="1" x14ac:dyDescent="0.25">
      <c r="A2426" s="210"/>
      <c r="B2426" s="45" t="s">
        <v>545</v>
      </c>
      <c r="C2426" s="45">
        <v>12170437</v>
      </c>
      <c r="D2426" s="31">
        <v>41696</v>
      </c>
      <c r="E2426" s="31">
        <v>41696</v>
      </c>
      <c r="F2426" s="31">
        <v>42792</v>
      </c>
      <c r="G2426" s="45">
        <v>-7777</v>
      </c>
      <c r="H2426" s="45" t="s">
        <v>6784</v>
      </c>
      <c r="I2426" s="45" t="s">
        <v>1489</v>
      </c>
      <c r="J2426" s="45"/>
      <c r="K2426" s="45" t="s">
        <v>33</v>
      </c>
      <c r="L2426" s="45" t="s">
        <v>244</v>
      </c>
      <c r="M2426" s="45" t="s">
        <v>32</v>
      </c>
      <c r="N2426" s="45" t="s">
        <v>32</v>
      </c>
      <c r="O2426" s="45"/>
      <c r="P2426" s="147">
        <v>81904</v>
      </c>
      <c r="Q2426" s="45" t="s">
        <v>559</v>
      </c>
      <c r="R2426" s="45" t="s">
        <v>2741</v>
      </c>
      <c r="S2426" s="272" t="s">
        <v>6781</v>
      </c>
      <c r="T2426" s="45">
        <v>-7777</v>
      </c>
      <c r="U2426" s="45">
        <v>-9999</v>
      </c>
      <c r="V2426" s="45">
        <v>-9999</v>
      </c>
      <c r="W2426" s="45">
        <v>-7777</v>
      </c>
      <c r="X2426" s="45">
        <v>-7777</v>
      </c>
      <c r="Y2426" s="45">
        <v>-7777</v>
      </c>
      <c r="Z2426" s="45">
        <v>-7777</v>
      </c>
      <c r="AA2426" s="45">
        <v>-7777</v>
      </c>
      <c r="AB2426" s="45">
        <v>-7777</v>
      </c>
      <c r="AC2426" s="45">
        <v>-7777</v>
      </c>
      <c r="AD2426" s="45">
        <v>-7777</v>
      </c>
      <c r="AE2426" s="45">
        <v>-7777</v>
      </c>
      <c r="AF2426" s="45" t="s">
        <v>1765</v>
      </c>
      <c r="AG2426" s="45"/>
      <c r="AH2426" s="45"/>
      <c r="AI2426" s="45"/>
      <c r="AJ2426" s="45" t="s">
        <v>8812</v>
      </c>
      <c r="AK2426" s="45" t="s">
        <v>8813</v>
      </c>
      <c r="AL2426" s="45">
        <v>42</v>
      </c>
      <c r="AM2426" s="45">
        <v>48</v>
      </c>
      <c r="AN2426" s="1109">
        <v>7.98</v>
      </c>
      <c r="AO2426" s="45">
        <v>25</v>
      </c>
      <c r="AP2426" s="45">
        <v>20</v>
      </c>
      <c r="AQ2426" s="45">
        <v>59.84</v>
      </c>
      <c r="AR2426" s="45">
        <f t="shared" si="260"/>
        <v>42.802216666666666</v>
      </c>
      <c r="AS2426" s="45">
        <f t="shared" si="262"/>
        <v>25.349955555555553</v>
      </c>
      <c r="AT2426" s="45"/>
      <c r="AU2426" s="45"/>
      <c r="AV2426" s="147"/>
      <c r="AW2426" s="31"/>
      <c r="AX2426" s="147"/>
      <c r="AY2426" s="31"/>
      <c r="AZ2426" s="147"/>
      <c r="BA2426" s="31"/>
      <c r="BB2426" s="147"/>
      <c r="BC2426" s="31"/>
      <c r="BD2426" s="147"/>
      <c r="BE2426" s="31"/>
      <c r="BF2426" s="45"/>
      <c r="BG2426" s="433"/>
    </row>
    <row r="2427" spans="1:59" s="101" customFormat="1" ht="43.5" customHeight="1" x14ac:dyDescent="0.25">
      <c r="A2427" s="210"/>
      <c r="B2427" s="45" t="s">
        <v>545</v>
      </c>
      <c r="C2427" s="45">
        <v>12170437</v>
      </c>
      <c r="D2427" s="31">
        <v>41696</v>
      </c>
      <c r="E2427" s="31">
        <v>41696</v>
      </c>
      <c r="F2427" s="31">
        <v>42792</v>
      </c>
      <c r="G2427" s="45">
        <v>-7777</v>
      </c>
      <c r="H2427" s="45" t="s">
        <v>6784</v>
      </c>
      <c r="I2427" s="45" t="s">
        <v>1489</v>
      </c>
      <c r="J2427" s="45"/>
      <c r="K2427" s="45" t="s">
        <v>33</v>
      </c>
      <c r="L2427" s="45" t="s">
        <v>244</v>
      </c>
      <c r="M2427" s="45" t="s">
        <v>32</v>
      </c>
      <c r="N2427" s="45" t="s">
        <v>32</v>
      </c>
      <c r="O2427" s="45"/>
      <c r="P2427" s="147">
        <v>81904</v>
      </c>
      <c r="Q2427" s="45" t="s">
        <v>559</v>
      </c>
      <c r="R2427" s="45" t="s">
        <v>2741</v>
      </c>
      <c r="S2427" s="272" t="s">
        <v>6781</v>
      </c>
      <c r="T2427" s="45" t="s">
        <v>1861</v>
      </c>
      <c r="U2427" s="45" t="s">
        <v>1861</v>
      </c>
      <c r="V2427" s="45" t="s">
        <v>1861</v>
      </c>
      <c r="W2427" s="45" t="s">
        <v>1861</v>
      </c>
      <c r="X2427" s="45" t="s">
        <v>1861</v>
      </c>
      <c r="Y2427" s="45" t="s">
        <v>1861</v>
      </c>
      <c r="Z2427" s="45" t="s">
        <v>1861</v>
      </c>
      <c r="AA2427" s="45" t="s">
        <v>1861</v>
      </c>
      <c r="AB2427" s="45" t="s">
        <v>1861</v>
      </c>
      <c r="AC2427" s="45" t="s">
        <v>1861</v>
      </c>
      <c r="AD2427" s="45" t="s">
        <v>1861</v>
      </c>
      <c r="AE2427" s="45" t="s">
        <v>1861</v>
      </c>
      <c r="AF2427" s="45" t="s">
        <v>1768</v>
      </c>
      <c r="AG2427" s="45"/>
      <c r="AH2427" s="45"/>
      <c r="AI2427" s="45"/>
      <c r="AJ2427" s="45" t="s">
        <v>8814</v>
      </c>
      <c r="AK2427" s="45" t="s">
        <v>8815</v>
      </c>
      <c r="AL2427" s="45">
        <v>42</v>
      </c>
      <c r="AM2427" s="45">
        <v>48</v>
      </c>
      <c r="AN2427" s="1109">
        <v>7.76</v>
      </c>
      <c r="AO2427" s="45">
        <v>25</v>
      </c>
      <c r="AP2427" s="45">
        <v>20</v>
      </c>
      <c r="AQ2427" s="45">
        <v>59.53</v>
      </c>
      <c r="AR2427" s="45">
        <f t="shared" si="260"/>
        <v>42.802155555555551</v>
      </c>
      <c r="AS2427" s="45">
        <f t="shared" si="262"/>
        <v>25.349869444444444</v>
      </c>
      <c r="AT2427" s="45"/>
      <c r="AU2427" s="45"/>
      <c r="AV2427" s="147"/>
      <c r="AW2427" s="31"/>
      <c r="AX2427" s="147"/>
      <c r="AY2427" s="31"/>
      <c r="AZ2427" s="147"/>
      <c r="BA2427" s="31"/>
      <c r="BB2427" s="147"/>
      <c r="BC2427" s="31"/>
      <c r="BD2427" s="147"/>
      <c r="BE2427" s="31"/>
      <c r="BF2427" s="45"/>
      <c r="BG2427" s="433"/>
    </row>
    <row r="2428" spans="1:59" s="101" customFormat="1" ht="43.5" customHeight="1" x14ac:dyDescent="0.25">
      <c r="A2428" s="210"/>
      <c r="B2428" s="45" t="s">
        <v>545</v>
      </c>
      <c r="C2428" s="45">
        <v>12170437</v>
      </c>
      <c r="D2428" s="31">
        <v>41696</v>
      </c>
      <c r="E2428" s="31">
        <v>41696</v>
      </c>
      <c r="F2428" s="31">
        <v>42792</v>
      </c>
      <c r="G2428" s="45">
        <v>-7777</v>
      </c>
      <c r="H2428" s="45" t="s">
        <v>6784</v>
      </c>
      <c r="I2428" s="45" t="s">
        <v>1489</v>
      </c>
      <c r="J2428" s="45"/>
      <c r="K2428" s="45" t="s">
        <v>33</v>
      </c>
      <c r="L2428" s="45" t="s">
        <v>244</v>
      </c>
      <c r="M2428" s="45" t="s">
        <v>32</v>
      </c>
      <c r="N2428" s="45" t="s">
        <v>32</v>
      </c>
      <c r="O2428" s="45"/>
      <c r="P2428" s="147">
        <v>81904</v>
      </c>
      <c r="Q2428" s="45" t="s">
        <v>559</v>
      </c>
      <c r="R2428" s="45" t="s">
        <v>2741</v>
      </c>
      <c r="S2428" s="272" t="s">
        <v>6782</v>
      </c>
      <c r="T2428" s="45">
        <v>-7777</v>
      </c>
      <c r="U2428" s="45">
        <v>-9999</v>
      </c>
      <c r="V2428" s="45">
        <v>-9999</v>
      </c>
      <c r="W2428" s="45">
        <v>-7777</v>
      </c>
      <c r="X2428" s="45">
        <v>-7777</v>
      </c>
      <c r="Y2428" s="45">
        <v>-7777</v>
      </c>
      <c r="Z2428" s="45">
        <v>-7777</v>
      </c>
      <c r="AA2428" s="45">
        <v>-7777</v>
      </c>
      <c r="AB2428" s="45">
        <v>-7777</v>
      </c>
      <c r="AC2428" s="45">
        <v>-7777</v>
      </c>
      <c r="AD2428" s="45">
        <v>-7777</v>
      </c>
      <c r="AE2428" s="45">
        <v>-7777</v>
      </c>
      <c r="AF2428" s="45" t="s">
        <v>1765</v>
      </c>
      <c r="AG2428" s="45"/>
      <c r="AH2428" s="45"/>
      <c r="AI2428" s="45"/>
      <c r="AJ2428" s="45" t="s">
        <v>8816</v>
      </c>
      <c r="AK2428" s="45" t="s">
        <v>8817</v>
      </c>
      <c r="AL2428" s="45">
        <v>42</v>
      </c>
      <c r="AM2428" s="45">
        <v>48</v>
      </c>
      <c r="AN2428" s="1109">
        <v>5.9</v>
      </c>
      <c r="AO2428" s="45">
        <v>25</v>
      </c>
      <c r="AP2428" s="45">
        <v>21</v>
      </c>
      <c r="AQ2428" s="45">
        <v>0.12</v>
      </c>
      <c r="AR2428" s="45">
        <f t="shared" si="260"/>
        <v>42.801638888888888</v>
      </c>
      <c r="AS2428" s="45">
        <f t="shared" si="262"/>
        <v>25.350033333333336</v>
      </c>
      <c r="AT2428" s="45"/>
      <c r="AU2428" s="45"/>
      <c r="AV2428" s="147"/>
      <c r="AW2428" s="31"/>
      <c r="AX2428" s="147"/>
      <c r="AY2428" s="31"/>
      <c r="AZ2428" s="147"/>
      <c r="BA2428" s="31"/>
      <c r="BB2428" s="147"/>
      <c r="BC2428" s="31"/>
      <c r="BD2428" s="147"/>
      <c r="BE2428" s="31"/>
      <c r="BF2428" s="45"/>
      <c r="BG2428" s="433"/>
    </row>
    <row r="2429" spans="1:59" s="101" customFormat="1" ht="43.5" customHeight="1" x14ac:dyDescent="0.25">
      <c r="A2429" s="210"/>
      <c r="B2429" s="45" t="s">
        <v>545</v>
      </c>
      <c r="C2429" s="45">
        <v>12170437</v>
      </c>
      <c r="D2429" s="31">
        <v>41696</v>
      </c>
      <c r="E2429" s="31">
        <v>41696</v>
      </c>
      <c r="F2429" s="31">
        <v>42792</v>
      </c>
      <c r="G2429" s="45">
        <v>-7777</v>
      </c>
      <c r="H2429" s="45" t="s">
        <v>6784</v>
      </c>
      <c r="I2429" s="45" t="s">
        <v>1489</v>
      </c>
      <c r="J2429" s="45"/>
      <c r="K2429" s="45" t="s">
        <v>33</v>
      </c>
      <c r="L2429" s="45" t="s">
        <v>244</v>
      </c>
      <c r="M2429" s="45" t="s">
        <v>32</v>
      </c>
      <c r="N2429" s="45" t="s">
        <v>32</v>
      </c>
      <c r="O2429" s="45"/>
      <c r="P2429" s="147">
        <v>81904</v>
      </c>
      <c r="Q2429" s="45" t="s">
        <v>559</v>
      </c>
      <c r="R2429" s="45" t="s">
        <v>2741</v>
      </c>
      <c r="S2429" s="272" t="s">
        <v>6782</v>
      </c>
      <c r="T2429" s="45" t="s">
        <v>1861</v>
      </c>
      <c r="U2429" s="45" t="s">
        <v>1861</v>
      </c>
      <c r="V2429" s="45" t="s">
        <v>1861</v>
      </c>
      <c r="W2429" s="45" t="s">
        <v>1861</v>
      </c>
      <c r="X2429" s="45" t="s">
        <v>1861</v>
      </c>
      <c r="Y2429" s="45" t="s">
        <v>1861</v>
      </c>
      <c r="Z2429" s="45" t="s">
        <v>1861</v>
      </c>
      <c r="AA2429" s="45" t="s">
        <v>1861</v>
      </c>
      <c r="AB2429" s="45" t="s">
        <v>1861</v>
      </c>
      <c r="AC2429" s="45" t="s">
        <v>1861</v>
      </c>
      <c r="AD2429" s="45" t="s">
        <v>1861</v>
      </c>
      <c r="AE2429" s="45" t="s">
        <v>1861</v>
      </c>
      <c r="AF2429" s="45" t="s">
        <v>1768</v>
      </c>
      <c r="AG2429" s="45"/>
      <c r="AH2429" s="45"/>
      <c r="AI2429" s="45"/>
      <c r="AJ2429" s="45" t="s">
        <v>8818</v>
      </c>
      <c r="AK2429" s="45" t="s">
        <v>8819</v>
      </c>
      <c r="AL2429" s="45">
        <v>42</v>
      </c>
      <c r="AM2429" s="45">
        <v>48</v>
      </c>
      <c r="AN2429" s="1109">
        <v>5.83</v>
      </c>
      <c r="AO2429" s="45">
        <v>25</v>
      </c>
      <c r="AP2429" s="45">
        <v>21</v>
      </c>
      <c r="AQ2429" s="45">
        <v>0.39</v>
      </c>
      <c r="AR2429" s="45">
        <f t="shared" si="260"/>
        <v>42.801619444444441</v>
      </c>
      <c r="AS2429" s="45">
        <f t="shared" si="262"/>
        <v>25.350108333333335</v>
      </c>
      <c r="AT2429" s="45"/>
      <c r="AU2429" s="45"/>
      <c r="AV2429" s="147"/>
      <c r="AW2429" s="31"/>
      <c r="AX2429" s="147"/>
      <c r="AY2429" s="31"/>
      <c r="AZ2429" s="147"/>
      <c r="BA2429" s="31"/>
      <c r="BB2429" s="147"/>
      <c r="BC2429" s="31"/>
      <c r="BD2429" s="147"/>
      <c r="BE2429" s="31"/>
      <c r="BF2429" s="45"/>
      <c r="BG2429" s="433"/>
    </row>
    <row r="2430" spans="1:59" s="101" customFormat="1" ht="43.5" customHeight="1" x14ac:dyDescent="0.25">
      <c r="A2430" s="210"/>
      <c r="B2430" s="45" t="s">
        <v>545</v>
      </c>
      <c r="C2430" s="45">
        <v>12170437</v>
      </c>
      <c r="D2430" s="31">
        <v>41696</v>
      </c>
      <c r="E2430" s="31">
        <v>41696</v>
      </c>
      <c r="F2430" s="31">
        <v>42792</v>
      </c>
      <c r="G2430" s="45">
        <v>-7777</v>
      </c>
      <c r="H2430" s="45" t="s">
        <v>6784</v>
      </c>
      <c r="I2430" s="45" t="s">
        <v>1489</v>
      </c>
      <c r="J2430" s="45"/>
      <c r="K2430" s="45" t="s">
        <v>33</v>
      </c>
      <c r="L2430" s="45" t="s">
        <v>244</v>
      </c>
      <c r="M2430" s="45" t="s">
        <v>32</v>
      </c>
      <c r="N2430" s="45" t="s">
        <v>32</v>
      </c>
      <c r="O2430" s="45"/>
      <c r="P2430" s="147">
        <v>81904</v>
      </c>
      <c r="Q2430" s="45" t="s">
        <v>559</v>
      </c>
      <c r="R2430" s="45" t="s">
        <v>2741</v>
      </c>
      <c r="S2430" s="272" t="s">
        <v>6783</v>
      </c>
      <c r="T2430" s="45">
        <v>-7777</v>
      </c>
      <c r="U2430" s="45">
        <v>-9999</v>
      </c>
      <c r="V2430" s="45">
        <v>-9999</v>
      </c>
      <c r="W2430" s="45">
        <v>-7777</v>
      </c>
      <c r="X2430" s="45">
        <v>-7777</v>
      </c>
      <c r="Y2430" s="45">
        <v>-7777</v>
      </c>
      <c r="Z2430" s="45">
        <v>-7777</v>
      </c>
      <c r="AA2430" s="45">
        <v>-7777</v>
      </c>
      <c r="AB2430" s="45">
        <v>-7777</v>
      </c>
      <c r="AC2430" s="45">
        <v>-7777</v>
      </c>
      <c r="AD2430" s="45">
        <v>-7777</v>
      </c>
      <c r="AE2430" s="45">
        <v>-7777</v>
      </c>
      <c r="AF2430" s="45" t="s">
        <v>1765</v>
      </c>
      <c r="AG2430" s="45"/>
      <c r="AH2430" s="45"/>
      <c r="AI2430" s="45"/>
      <c r="AJ2430" s="45" t="s">
        <v>8820</v>
      </c>
      <c r="AK2430" s="45" t="s">
        <v>8821</v>
      </c>
      <c r="AL2430" s="45">
        <v>42</v>
      </c>
      <c r="AM2430" s="45">
        <v>48</v>
      </c>
      <c r="AN2430" s="1109">
        <v>4.92</v>
      </c>
      <c r="AO2430" s="45">
        <v>25</v>
      </c>
      <c r="AP2430" s="45">
        <v>21</v>
      </c>
      <c r="AQ2430" s="45">
        <v>0.66</v>
      </c>
      <c r="AR2430" s="45">
        <f t="shared" si="260"/>
        <v>42.801366666666667</v>
      </c>
      <c r="AS2430" s="45">
        <f t="shared" si="262"/>
        <v>25.350183333333334</v>
      </c>
      <c r="AT2430" s="45"/>
      <c r="AU2430" s="45"/>
      <c r="AV2430" s="147"/>
      <c r="AW2430" s="31"/>
      <c r="AX2430" s="147"/>
      <c r="AY2430" s="31"/>
      <c r="AZ2430" s="147"/>
      <c r="BA2430" s="31"/>
      <c r="BB2430" s="147"/>
      <c r="BC2430" s="31"/>
      <c r="BD2430" s="147"/>
      <c r="BE2430" s="31"/>
      <c r="BF2430" s="45"/>
      <c r="BG2430" s="433"/>
    </row>
    <row r="2431" spans="1:59" s="101" customFormat="1" ht="43.5" customHeight="1" x14ac:dyDescent="0.25">
      <c r="A2431" s="210"/>
      <c r="B2431" s="45" t="s">
        <v>545</v>
      </c>
      <c r="C2431" s="45">
        <v>12170437</v>
      </c>
      <c r="D2431" s="31">
        <v>41696</v>
      </c>
      <c r="E2431" s="31">
        <v>41696</v>
      </c>
      <c r="F2431" s="31">
        <v>42792</v>
      </c>
      <c r="G2431" s="45">
        <v>-7777</v>
      </c>
      <c r="H2431" s="45" t="s">
        <v>6784</v>
      </c>
      <c r="I2431" s="45" t="s">
        <v>1489</v>
      </c>
      <c r="J2431" s="45"/>
      <c r="K2431" s="45" t="s">
        <v>33</v>
      </c>
      <c r="L2431" s="45" t="s">
        <v>244</v>
      </c>
      <c r="M2431" s="45" t="s">
        <v>32</v>
      </c>
      <c r="N2431" s="45" t="s">
        <v>32</v>
      </c>
      <c r="O2431" s="45"/>
      <c r="P2431" s="147">
        <v>81904</v>
      </c>
      <c r="Q2431" s="45" t="s">
        <v>559</v>
      </c>
      <c r="R2431" s="45" t="s">
        <v>2741</v>
      </c>
      <c r="S2431" s="272" t="s">
        <v>6783</v>
      </c>
      <c r="T2431" s="45" t="s">
        <v>1861</v>
      </c>
      <c r="U2431" s="45" t="s">
        <v>1861</v>
      </c>
      <c r="V2431" s="45" t="s">
        <v>1861</v>
      </c>
      <c r="W2431" s="45" t="s">
        <v>1861</v>
      </c>
      <c r="X2431" s="45" t="s">
        <v>1861</v>
      </c>
      <c r="Y2431" s="45" t="s">
        <v>1861</v>
      </c>
      <c r="Z2431" s="45" t="s">
        <v>1861</v>
      </c>
      <c r="AA2431" s="45" t="s">
        <v>1861</v>
      </c>
      <c r="AB2431" s="45" t="s">
        <v>1861</v>
      </c>
      <c r="AC2431" s="45" t="s">
        <v>1861</v>
      </c>
      <c r="AD2431" s="45" t="s">
        <v>1861</v>
      </c>
      <c r="AE2431" s="45" t="s">
        <v>1861</v>
      </c>
      <c r="AF2431" s="45" t="s">
        <v>1768</v>
      </c>
      <c r="AG2431" s="45"/>
      <c r="AH2431" s="45"/>
      <c r="AI2431" s="45"/>
      <c r="AJ2431" s="45" t="s">
        <v>8822</v>
      </c>
      <c r="AK2431" s="45" t="s">
        <v>8823</v>
      </c>
      <c r="AL2431" s="45">
        <v>42</v>
      </c>
      <c r="AM2431" s="45">
        <v>48</v>
      </c>
      <c r="AN2431" s="1109">
        <v>4.7300000000000004</v>
      </c>
      <c r="AO2431" s="45">
        <v>25</v>
      </c>
      <c r="AP2431" s="45">
        <v>21</v>
      </c>
      <c r="AQ2431" s="45">
        <v>0.52</v>
      </c>
      <c r="AR2431" s="45">
        <f t="shared" si="260"/>
        <v>42.801313888888885</v>
      </c>
      <c r="AS2431" s="45">
        <f t="shared" si="262"/>
        <v>25.350144444444446</v>
      </c>
      <c r="AT2431" s="45"/>
      <c r="AU2431" s="45"/>
      <c r="AV2431" s="147"/>
      <c r="AW2431" s="31"/>
      <c r="AX2431" s="147"/>
      <c r="AY2431" s="31"/>
      <c r="AZ2431" s="147"/>
      <c r="BA2431" s="31"/>
      <c r="BB2431" s="147"/>
      <c r="BC2431" s="31"/>
      <c r="BD2431" s="147"/>
      <c r="BE2431" s="31"/>
      <c r="BF2431" s="45"/>
      <c r="BG2431" s="433"/>
    </row>
    <row r="2432" spans="1:59" s="101" customFormat="1" ht="43.5" customHeight="1" x14ac:dyDescent="0.25">
      <c r="A2432" s="210"/>
      <c r="B2432" s="45" t="s">
        <v>545</v>
      </c>
      <c r="C2432" s="45">
        <v>12170437</v>
      </c>
      <c r="D2432" s="31">
        <v>41696</v>
      </c>
      <c r="E2432" s="31">
        <v>41696</v>
      </c>
      <c r="F2432" s="31">
        <v>42792</v>
      </c>
      <c r="G2432" s="45">
        <v>-7777</v>
      </c>
      <c r="H2432" s="45" t="s">
        <v>6784</v>
      </c>
      <c r="I2432" s="45" t="s">
        <v>1489</v>
      </c>
      <c r="J2432" s="45"/>
      <c r="K2432" s="45" t="s">
        <v>33</v>
      </c>
      <c r="L2432" s="45" t="s">
        <v>244</v>
      </c>
      <c r="M2432" s="45" t="s">
        <v>32</v>
      </c>
      <c r="N2432" s="45" t="s">
        <v>32</v>
      </c>
      <c r="O2432" s="45"/>
      <c r="P2432" s="147">
        <v>81904</v>
      </c>
      <c r="Q2432" s="45" t="s">
        <v>559</v>
      </c>
      <c r="R2432" s="45" t="s">
        <v>2741</v>
      </c>
      <c r="S2432" s="272" t="s">
        <v>6786</v>
      </c>
      <c r="T2432" s="45">
        <v>-7777</v>
      </c>
      <c r="U2432" s="45">
        <v>-9999</v>
      </c>
      <c r="V2432" s="45">
        <v>-9999</v>
      </c>
      <c r="W2432" s="45">
        <v>-7777</v>
      </c>
      <c r="X2432" s="45">
        <v>-7777</v>
      </c>
      <c r="Y2432" s="45">
        <v>-7777</v>
      </c>
      <c r="Z2432" s="45">
        <v>-7777</v>
      </c>
      <c r="AA2432" s="45">
        <v>-7777</v>
      </c>
      <c r="AB2432" s="45">
        <v>-7777</v>
      </c>
      <c r="AC2432" s="45">
        <v>-7777</v>
      </c>
      <c r="AD2432" s="45">
        <v>-7777</v>
      </c>
      <c r="AE2432" s="45">
        <v>-7777</v>
      </c>
      <c r="AF2432" s="45" t="s">
        <v>1765</v>
      </c>
      <c r="AG2432" s="45"/>
      <c r="AH2432" s="45"/>
      <c r="AI2432" s="45"/>
      <c r="AJ2432" s="45" t="s">
        <v>8824</v>
      </c>
      <c r="AK2432" s="45" t="s">
        <v>8825</v>
      </c>
      <c r="AL2432" s="45">
        <v>42</v>
      </c>
      <c r="AM2432" s="45">
        <v>48</v>
      </c>
      <c r="AN2432" s="1109">
        <v>4.6500000000000004</v>
      </c>
      <c r="AO2432" s="45">
        <v>25</v>
      </c>
      <c r="AP2432" s="45">
        <v>21</v>
      </c>
      <c r="AQ2432" s="45">
        <v>2.9</v>
      </c>
      <c r="AR2432" s="45">
        <f t="shared" si="260"/>
        <v>42.801291666666664</v>
      </c>
      <c r="AS2432" s="45">
        <f t="shared" si="262"/>
        <v>25.350805555555556</v>
      </c>
      <c r="AT2432" s="45"/>
      <c r="AU2432" s="45"/>
      <c r="AV2432" s="147"/>
      <c r="AW2432" s="31"/>
      <c r="AX2432" s="147"/>
      <c r="AY2432" s="31"/>
      <c r="AZ2432" s="147"/>
      <c r="BA2432" s="31"/>
      <c r="BB2432" s="147"/>
      <c r="BC2432" s="31"/>
      <c r="BD2432" s="147"/>
      <c r="BE2432" s="31"/>
      <c r="BF2432" s="45"/>
      <c r="BG2432" s="433"/>
    </row>
    <row r="2433" spans="1:59" s="101" customFormat="1" ht="43.5" customHeight="1" thickBot="1" x14ac:dyDescent="0.3">
      <c r="A2433" s="212"/>
      <c r="B2433" s="417" t="s">
        <v>545</v>
      </c>
      <c r="C2433" s="417">
        <v>12170437</v>
      </c>
      <c r="D2433" s="420">
        <v>41696</v>
      </c>
      <c r="E2433" s="420">
        <v>41696</v>
      </c>
      <c r="F2433" s="420">
        <v>42792</v>
      </c>
      <c r="G2433" s="417">
        <v>-7777</v>
      </c>
      <c r="H2433" s="417" t="s">
        <v>6784</v>
      </c>
      <c r="I2433" s="417" t="s">
        <v>1489</v>
      </c>
      <c r="J2433" s="417"/>
      <c r="K2433" s="417" t="s">
        <v>33</v>
      </c>
      <c r="L2433" s="417" t="s">
        <v>244</v>
      </c>
      <c r="M2433" s="417" t="s">
        <v>32</v>
      </c>
      <c r="N2433" s="417" t="s">
        <v>32</v>
      </c>
      <c r="O2433" s="417"/>
      <c r="P2433" s="418">
        <v>81904</v>
      </c>
      <c r="Q2433" s="417" t="s">
        <v>559</v>
      </c>
      <c r="R2433" s="417" t="s">
        <v>2741</v>
      </c>
      <c r="S2433" s="422" t="s">
        <v>6786</v>
      </c>
      <c r="T2433" s="417" t="s">
        <v>1861</v>
      </c>
      <c r="U2433" s="417" t="s">
        <v>1861</v>
      </c>
      <c r="V2433" s="417" t="s">
        <v>1861</v>
      </c>
      <c r="W2433" s="417" t="s">
        <v>1861</v>
      </c>
      <c r="X2433" s="417" t="s">
        <v>1861</v>
      </c>
      <c r="Y2433" s="417" t="s">
        <v>1861</v>
      </c>
      <c r="Z2433" s="417" t="s">
        <v>1861</v>
      </c>
      <c r="AA2433" s="417" t="s">
        <v>1861</v>
      </c>
      <c r="AB2433" s="417" t="s">
        <v>1861</v>
      </c>
      <c r="AC2433" s="417" t="s">
        <v>1861</v>
      </c>
      <c r="AD2433" s="417" t="s">
        <v>1861</v>
      </c>
      <c r="AE2433" s="417" t="s">
        <v>1861</v>
      </c>
      <c r="AF2433" s="417" t="s">
        <v>1768</v>
      </c>
      <c r="AG2433" s="417"/>
      <c r="AH2433" s="417"/>
      <c r="AI2433" s="417"/>
      <c r="AJ2433" s="417" t="s">
        <v>8826</v>
      </c>
      <c r="AK2433" s="417" t="s">
        <v>8827</v>
      </c>
      <c r="AL2433" s="417">
        <v>42</v>
      </c>
      <c r="AM2433" s="417">
        <v>48</v>
      </c>
      <c r="AN2433" s="1126">
        <v>4.75</v>
      </c>
      <c r="AO2433" s="417">
        <v>25</v>
      </c>
      <c r="AP2433" s="417">
        <v>21</v>
      </c>
      <c r="AQ2433" s="417">
        <v>2.72</v>
      </c>
      <c r="AR2433" s="417">
        <f t="shared" si="260"/>
        <v>42.801319444444445</v>
      </c>
      <c r="AS2433" s="417">
        <f t="shared" si="262"/>
        <v>25.350755555555558</v>
      </c>
      <c r="AT2433" s="417"/>
      <c r="AU2433" s="417"/>
      <c r="AV2433" s="418"/>
      <c r="AW2433" s="420"/>
      <c r="AX2433" s="418"/>
      <c r="AY2433" s="420"/>
      <c r="AZ2433" s="418"/>
      <c r="BA2433" s="420"/>
      <c r="BB2433" s="418"/>
      <c r="BC2433" s="420"/>
      <c r="BD2433" s="418"/>
      <c r="BE2433" s="420"/>
      <c r="BF2433" s="417"/>
      <c r="BG2433" s="423"/>
    </row>
    <row r="2434" spans="1:59" s="101" customFormat="1" ht="43.5" customHeight="1" x14ac:dyDescent="0.25">
      <c r="A2434" s="101">
        <v>845</v>
      </c>
      <c r="B2434" s="170" t="s">
        <v>545</v>
      </c>
      <c r="C2434" s="170">
        <v>12170438</v>
      </c>
      <c r="D2434" s="186">
        <v>41696</v>
      </c>
      <c r="E2434" s="186">
        <v>41696</v>
      </c>
      <c r="F2434" s="186">
        <v>42792</v>
      </c>
      <c r="G2434" s="170">
        <v>-7777</v>
      </c>
      <c r="H2434" s="170" t="s">
        <v>9534</v>
      </c>
      <c r="I2434" s="170" t="s">
        <v>713</v>
      </c>
      <c r="J2434" s="170"/>
      <c r="K2434" s="170" t="s">
        <v>33</v>
      </c>
      <c r="L2434" s="170" t="s">
        <v>222</v>
      </c>
      <c r="M2434" s="170" t="s">
        <v>32</v>
      </c>
      <c r="N2434" s="170" t="s">
        <v>32</v>
      </c>
      <c r="O2434" s="170"/>
      <c r="P2434" s="175">
        <v>56719</v>
      </c>
      <c r="Q2434" s="170" t="s">
        <v>559</v>
      </c>
      <c r="R2434" s="170" t="s">
        <v>2741</v>
      </c>
      <c r="S2434" s="277" t="s">
        <v>6772</v>
      </c>
      <c r="T2434" s="170">
        <v>-7777</v>
      </c>
      <c r="U2434" s="170">
        <v>-9999</v>
      </c>
      <c r="V2434" s="170">
        <v>-9999</v>
      </c>
      <c r="W2434" s="170">
        <v>-7777</v>
      </c>
      <c r="X2434" s="170">
        <v>-7777</v>
      </c>
      <c r="Y2434" s="170">
        <v>-7777</v>
      </c>
      <c r="Z2434" s="170">
        <v>-7777</v>
      </c>
      <c r="AA2434" s="170">
        <v>-7777</v>
      </c>
      <c r="AB2434" s="170">
        <v>-7777</v>
      </c>
      <c r="AC2434" s="170">
        <v>-7777</v>
      </c>
      <c r="AD2434" s="170">
        <v>-7777</v>
      </c>
      <c r="AE2434" s="170">
        <v>-7777</v>
      </c>
      <c r="AF2434" s="170" t="s">
        <v>1765</v>
      </c>
      <c r="AG2434" s="170"/>
      <c r="AH2434" s="170"/>
      <c r="AI2434" s="170"/>
      <c r="AJ2434" s="170" t="s">
        <v>8828</v>
      </c>
      <c r="AK2434" s="170" t="s">
        <v>8829</v>
      </c>
      <c r="AL2434" s="170">
        <v>42</v>
      </c>
      <c r="AM2434" s="170">
        <v>47</v>
      </c>
      <c r="AN2434" s="1118">
        <v>14.88</v>
      </c>
      <c r="AO2434" s="170">
        <v>25</v>
      </c>
      <c r="AP2434" s="170">
        <v>27</v>
      </c>
      <c r="AQ2434" s="170">
        <v>53.98</v>
      </c>
      <c r="AR2434" s="170">
        <f t="shared" si="260"/>
        <v>42.787466666666667</v>
      </c>
      <c r="AS2434" s="170">
        <f t="shared" si="262"/>
        <v>25.464994444444443</v>
      </c>
      <c r="AT2434" s="170"/>
      <c r="AU2434" s="170"/>
      <c r="AV2434" s="175"/>
      <c r="AW2434" s="186"/>
      <c r="AX2434" s="175"/>
      <c r="AY2434" s="186"/>
      <c r="AZ2434" s="175"/>
      <c r="BA2434" s="186"/>
      <c r="BB2434" s="175"/>
      <c r="BC2434" s="186"/>
      <c r="BD2434" s="175"/>
      <c r="BE2434" s="186"/>
      <c r="BF2434" s="170"/>
      <c r="BG2434" s="170"/>
    </row>
    <row r="2435" spans="1:59" s="101" customFormat="1" ht="43.5" customHeight="1" x14ac:dyDescent="0.25">
      <c r="B2435" s="45" t="s">
        <v>545</v>
      </c>
      <c r="C2435" s="45">
        <v>12170438</v>
      </c>
      <c r="D2435" s="31">
        <v>41696</v>
      </c>
      <c r="E2435" s="31">
        <v>41696</v>
      </c>
      <c r="F2435" s="31">
        <v>42792</v>
      </c>
      <c r="G2435" s="45">
        <v>-7777</v>
      </c>
      <c r="H2435" s="45" t="s">
        <v>9534</v>
      </c>
      <c r="I2435" s="45" t="s">
        <v>713</v>
      </c>
      <c r="J2435" s="45"/>
      <c r="K2435" s="45" t="s">
        <v>33</v>
      </c>
      <c r="L2435" s="45" t="s">
        <v>222</v>
      </c>
      <c r="M2435" s="45" t="s">
        <v>32</v>
      </c>
      <c r="N2435" s="45" t="s">
        <v>32</v>
      </c>
      <c r="O2435" s="45"/>
      <c r="P2435" s="147">
        <v>56719</v>
      </c>
      <c r="Q2435" s="45" t="s">
        <v>559</v>
      </c>
      <c r="R2435" s="45" t="s">
        <v>2741</v>
      </c>
      <c r="S2435" s="272" t="s">
        <v>6772</v>
      </c>
      <c r="T2435" s="45" t="s">
        <v>1861</v>
      </c>
      <c r="U2435" s="45" t="s">
        <v>1861</v>
      </c>
      <c r="V2435" s="45" t="s">
        <v>1861</v>
      </c>
      <c r="W2435" s="45" t="s">
        <v>1861</v>
      </c>
      <c r="X2435" s="45" t="s">
        <v>1861</v>
      </c>
      <c r="Y2435" s="45" t="s">
        <v>1861</v>
      </c>
      <c r="Z2435" s="45" t="s">
        <v>1861</v>
      </c>
      <c r="AA2435" s="45" t="s">
        <v>1861</v>
      </c>
      <c r="AB2435" s="45" t="s">
        <v>1861</v>
      </c>
      <c r="AC2435" s="45" t="s">
        <v>1861</v>
      </c>
      <c r="AD2435" s="45" t="s">
        <v>1861</v>
      </c>
      <c r="AE2435" s="45" t="s">
        <v>1861</v>
      </c>
      <c r="AF2435" s="45" t="s">
        <v>1768</v>
      </c>
      <c r="AG2435" s="45"/>
      <c r="AH2435" s="45"/>
      <c r="AI2435" s="45"/>
      <c r="AJ2435" s="45" t="s">
        <v>8830</v>
      </c>
      <c r="AK2435" s="45" t="s">
        <v>8831</v>
      </c>
      <c r="AL2435" s="45">
        <v>42</v>
      </c>
      <c r="AM2435" s="45">
        <v>47</v>
      </c>
      <c r="AN2435" s="1109">
        <v>15.8</v>
      </c>
      <c r="AO2435" s="45">
        <v>25</v>
      </c>
      <c r="AP2435" s="45">
        <v>27</v>
      </c>
      <c r="AQ2435" s="45">
        <v>53.53</v>
      </c>
      <c r="AR2435" s="45">
        <f t="shared" si="260"/>
        <v>42.787722222222222</v>
      </c>
      <c r="AS2435" s="45">
        <f t="shared" si="262"/>
        <v>25.464869444444442</v>
      </c>
      <c r="AT2435" s="45"/>
      <c r="AU2435" s="45"/>
      <c r="AV2435" s="147"/>
      <c r="AW2435" s="31"/>
      <c r="AX2435" s="147"/>
      <c r="AY2435" s="31"/>
      <c r="AZ2435" s="147"/>
      <c r="BA2435" s="31"/>
      <c r="BB2435" s="147"/>
      <c r="BC2435" s="31"/>
      <c r="BD2435" s="147"/>
      <c r="BE2435" s="31"/>
      <c r="BF2435" s="45"/>
      <c r="BG2435" s="45"/>
    </row>
    <row r="2436" spans="1:59" s="101" customFormat="1" ht="43.5" customHeight="1" x14ac:dyDescent="0.25">
      <c r="B2436" s="45" t="s">
        <v>545</v>
      </c>
      <c r="C2436" s="45">
        <v>12170438</v>
      </c>
      <c r="D2436" s="31">
        <v>41696</v>
      </c>
      <c r="E2436" s="31">
        <v>41696</v>
      </c>
      <c r="F2436" s="31">
        <v>42792</v>
      </c>
      <c r="G2436" s="45">
        <v>-7777</v>
      </c>
      <c r="H2436" s="45" t="s">
        <v>9534</v>
      </c>
      <c r="I2436" s="45" t="s">
        <v>713</v>
      </c>
      <c r="J2436" s="45"/>
      <c r="K2436" s="45" t="s">
        <v>33</v>
      </c>
      <c r="L2436" s="45" t="s">
        <v>222</v>
      </c>
      <c r="M2436" s="45" t="s">
        <v>32</v>
      </c>
      <c r="N2436" s="45" t="s">
        <v>32</v>
      </c>
      <c r="O2436" s="45"/>
      <c r="P2436" s="147">
        <v>56719</v>
      </c>
      <c r="Q2436" s="45" t="s">
        <v>559</v>
      </c>
      <c r="R2436" s="45" t="s">
        <v>2741</v>
      </c>
      <c r="S2436" s="272" t="s">
        <v>6773</v>
      </c>
      <c r="T2436" s="45">
        <v>-7777</v>
      </c>
      <c r="U2436" s="45">
        <v>-9999</v>
      </c>
      <c r="V2436" s="45">
        <v>-9999</v>
      </c>
      <c r="W2436" s="45">
        <v>-7777</v>
      </c>
      <c r="X2436" s="45">
        <v>-7777</v>
      </c>
      <c r="Y2436" s="45">
        <v>-7777</v>
      </c>
      <c r="Z2436" s="45">
        <v>-7777</v>
      </c>
      <c r="AA2436" s="45">
        <v>-7777</v>
      </c>
      <c r="AB2436" s="45">
        <v>-7777</v>
      </c>
      <c r="AC2436" s="45">
        <v>-7777</v>
      </c>
      <c r="AD2436" s="45">
        <v>-7777</v>
      </c>
      <c r="AE2436" s="45">
        <v>-7777</v>
      </c>
      <c r="AF2436" s="45" t="s">
        <v>1765</v>
      </c>
      <c r="AG2436" s="45"/>
      <c r="AH2436" s="45"/>
      <c r="AI2436" s="45"/>
      <c r="AJ2436" s="45" t="s">
        <v>8832</v>
      </c>
      <c r="AK2436" s="45" t="s">
        <v>8833</v>
      </c>
      <c r="AL2436" s="45">
        <v>42</v>
      </c>
      <c r="AM2436" s="45">
        <v>47</v>
      </c>
      <c r="AN2436" s="1109">
        <v>6.42</v>
      </c>
      <c r="AO2436" s="45">
        <v>25</v>
      </c>
      <c r="AP2436" s="45">
        <v>27</v>
      </c>
      <c r="AQ2436" s="45">
        <v>46.46</v>
      </c>
      <c r="AR2436" s="45">
        <f t="shared" si="260"/>
        <v>42.785116666666667</v>
      </c>
      <c r="AS2436" s="45">
        <f t="shared" si="262"/>
        <v>25.462905555555555</v>
      </c>
      <c r="AT2436" s="45"/>
      <c r="AU2436" s="45"/>
      <c r="AV2436" s="147"/>
      <c r="AW2436" s="31"/>
      <c r="AX2436" s="147"/>
      <c r="AY2436" s="31"/>
      <c r="AZ2436" s="147"/>
      <c r="BA2436" s="31"/>
      <c r="BB2436" s="147"/>
      <c r="BC2436" s="31"/>
      <c r="BD2436" s="147"/>
      <c r="BE2436" s="31"/>
      <c r="BF2436" s="45"/>
      <c r="BG2436" s="45"/>
    </row>
    <row r="2437" spans="1:59" s="101" customFormat="1" ht="43.5" customHeight="1" x14ac:dyDescent="0.25">
      <c r="B2437" s="45" t="s">
        <v>545</v>
      </c>
      <c r="C2437" s="45">
        <v>12170438</v>
      </c>
      <c r="D2437" s="31">
        <v>41696</v>
      </c>
      <c r="E2437" s="31">
        <v>41696</v>
      </c>
      <c r="F2437" s="31">
        <v>42792</v>
      </c>
      <c r="G2437" s="45">
        <v>-7777</v>
      </c>
      <c r="H2437" s="45" t="s">
        <v>9534</v>
      </c>
      <c r="I2437" s="45" t="s">
        <v>713</v>
      </c>
      <c r="J2437" s="45"/>
      <c r="K2437" s="45" t="s">
        <v>33</v>
      </c>
      <c r="L2437" s="45" t="s">
        <v>222</v>
      </c>
      <c r="M2437" s="45" t="s">
        <v>32</v>
      </c>
      <c r="N2437" s="45" t="s">
        <v>32</v>
      </c>
      <c r="O2437" s="45"/>
      <c r="P2437" s="147">
        <v>56719</v>
      </c>
      <c r="Q2437" s="45" t="s">
        <v>559</v>
      </c>
      <c r="R2437" s="45" t="s">
        <v>2741</v>
      </c>
      <c r="S2437" s="272" t="s">
        <v>6773</v>
      </c>
      <c r="T2437" s="45" t="s">
        <v>1861</v>
      </c>
      <c r="U2437" s="45" t="s">
        <v>1861</v>
      </c>
      <c r="V2437" s="45" t="s">
        <v>1861</v>
      </c>
      <c r="W2437" s="45" t="s">
        <v>1861</v>
      </c>
      <c r="X2437" s="45" t="s">
        <v>1861</v>
      </c>
      <c r="Y2437" s="45" t="s">
        <v>1861</v>
      </c>
      <c r="Z2437" s="45" t="s">
        <v>1861</v>
      </c>
      <c r="AA2437" s="45" t="s">
        <v>1861</v>
      </c>
      <c r="AB2437" s="45" t="s">
        <v>1861</v>
      </c>
      <c r="AC2437" s="45" t="s">
        <v>1861</v>
      </c>
      <c r="AD2437" s="45" t="s">
        <v>1861</v>
      </c>
      <c r="AE2437" s="45" t="s">
        <v>1861</v>
      </c>
      <c r="AF2437" s="45" t="s">
        <v>1768</v>
      </c>
      <c r="AG2437" s="45"/>
      <c r="AH2437" s="45"/>
      <c r="AI2437" s="45"/>
      <c r="AJ2437" s="45" t="s">
        <v>8834</v>
      </c>
      <c r="AK2437" s="45" t="s">
        <v>8835</v>
      </c>
      <c r="AL2437" s="45">
        <v>42</v>
      </c>
      <c r="AM2437" s="45">
        <v>47</v>
      </c>
      <c r="AN2437" s="1109">
        <v>5.82</v>
      </c>
      <c r="AO2437" s="45">
        <v>25</v>
      </c>
      <c r="AP2437" s="45">
        <v>27</v>
      </c>
      <c r="AQ2437" s="45">
        <v>47.32</v>
      </c>
      <c r="AR2437" s="45">
        <f t="shared" si="260"/>
        <v>42.784949999999995</v>
      </c>
      <c r="AS2437" s="45">
        <f t="shared" si="262"/>
        <v>25.463144444444445</v>
      </c>
      <c r="AT2437" s="45"/>
      <c r="AU2437" s="45"/>
      <c r="AV2437" s="147"/>
      <c r="AW2437" s="31"/>
      <c r="AX2437" s="147"/>
      <c r="AY2437" s="31"/>
      <c r="AZ2437" s="147"/>
      <c r="BA2437" s="31"/>
      <c r="BB2437" s="147"/>
      <c r="BC2437" s="31"/>
      <c r="BD2437" s="147"/>
      <c r="BE2437" s="31"/>
      <c r="BF2437" s="45"/>
      <c r="BG2437" s="45"/>
    </row>
    <row r="2438" spans="1:59" s="101" customFormat="1" ht="43.5" customHeight="1" x14ac:dyDescent="0.25">
      <c r="B2438" s="45" t="s">
        <v>545</v>
      </c>
      <c r="C2438" s="45">
        <v>12170438</v>
      </c>
      <c r="D2438" s="31">
        <v>41696</v>
      </c>
      <c r="E2438" s="31">
        <v>41696</v>
      </c>
      <c r="F2438" s="31">
        <v>42792</v>
      </c>
      <c r="G2438" s="45">
        <v>-7777</v>
      </c>
      <c r="H2438" s="45" t="s">
        <v>9534</v>
      </c>
      <c r="I2438" s="45" t="s">
        <v>713</v>
      </c>
      <c r="J2438" s="45"/>
      <c r="K2438" s="45" t="s">
        <v>33</v>
      </c>
      <c r="L2438" s="45" t="s">
        <v>222</v>
      </c>
      <c r="M2438" s="45" t="s">
        <v>32</v>
      </c>
      <c r="N2438" s="45" t="s">
        <v>32</v>
      </c>
      <c r="O2438" s="45"/>
      <c r="P2438" s="147">
        <v>56719</v>
      </c>
      <c r="Q2438" s="45" t="s">
        <v>559</v>
      </c>
      <c r="R2438" s="45" t="s">
        <v>2741</v>
      </c>
      <c r="S2438" s="272" t="s">
        <v>6774</v>
      </c>
      <c r="T2438" s="45">
        <v>-7777</v>
      </c>
      <c r="U2438" s="45">
        <v>-9999</v>
      </c>
      <c r="V2438" s="45">
        <v>-9999</v>
      </c>
      <c r="W2438" s="45">
        <v>-7777</v>
      </c>
      <c r="X2438" s="45">
        <v>-7777</v>
      </c>
      <c r="Y2438" s="45">
        <v>-7777</v>
      </c>
      <c r="Z2438" s="45">
        <v>-7777</v>
      </c>
      <c r="AA2438" s="45">
        <v>-7777</v>
      </c>
      <c r="AB2438" s="45">
        <v>-7777</v>
      </c>
      <c r="AC2438" s="45">
        <v>-7777</v>
      </c>
      <c r="AD2438" s="45">
        <v>-7777</v>
      </c>
      <c r="AE2438" s="45">
        <v>-7777</v>
      </c>
      <c r="AF2438" s="45" t="s">
        <v>1765</v>
      </c>
      <c r="AG2438" s="45"/>
      <c r="AH2438" s="45"/>
      <c r="AI2438" s="45"/>
      <c r="AJ2438" s="45" t="s">
        <v>8836</v>
      </c>
      <c r="AK2438" s="45" t="s">
        <v>8837</v>
      </c>
      <c r="AL2438" s="45">
        <v>42</v>
      </c>
      <c r="AM2438" s="45">
        <v>46</v>
      </c>
      <c r="AN2438" s="1109">
        <v>58.25</v>
      </c>
      <c r="AO2438" s="45">
        <v>25</v>
      </c>
      <c r="AP2438" s="45">
        <v>27</v>
      </c>
      <c r="AQ2438" s="45">
        <v>34.01</v>
      </c>
      <c r="AR2438" s="45">
        <f t="shared" si="260"/>
        <v>42.782847222222223</v>
      </c>
      <c r="AS2438" s="45">
        <f t="shared" si="262"/>
        <v>25.45944722222222</v>
      </c>
      <c r="AT2438" s="45"/>
      <c r="AU2438" s="45"/>
      <c r="AV2438" s="147"/>
      <c r="AW2438" s="31"/>
      <c r="AX2438" s="147"/>
      <c r="AY2438" s="31"/>
      <c r="AZ2438" s="147"/>
      <c r="BA2438" s="31"/>
      <c r="BB2438" s="147"/>
      <c r="BC2438" s="31"/>
      <c r="BD2438" s="147"/>
      <c r="BE2438" s="31"/>
      <c r="BF2438" s="45"/>
      <c r="BG2438" s="45"/>
    </row>
    <row r="2439" spans="1:59" s="101" customFormat="1" ht="43.5" customHeight="1" x14ac:dyDescent="0.25">
      <c r="B2439" s="45" t="s">
        <v>545</v>
      </c>
      <c r="C2439" s="45">
        <v>12170438</v>
      </c>
      <c r="D2439" s="31">
        <v>41696</v>
      </c>
      <c r="E2439" s="31">
        <v>41696</v>
      </c>
      <c r="F2439" s="31">
        <v>42792</v>
      </c>
      <c r="G2439" s="45">
        <v>-7777</v>
      </c>
      <c r="H2439" s="45" t="s">
        <v>9534</v>
      </c>
      <c r="I2439" s="45" t="s">
        <v>713</v>
      </c>
      <c r="J2439" s="45"/>
      <c r="K2439" s="45" t="s">
        <v>33</v>
      </c>
      <c r="L2439" s="45" t="s">
        <v>222</v>
      </c>
      <c r="M2439" s="45" t="s">
        <v>32</v>
      </c>
      <c r="N2439" s="45" t="s">
        <v>32</v>
      </c>
      <c r="O2439" s="45"/>
      <c r="P2439" s="147">
        <v>56719</v>
      </c>
      <c r="Q2439" s="45" t="s">
        <v>559</v>
      </c>
      <c r="R2439" s="45" t="s">
        <v>2741</v>
      </c>
      <c r="S2439" s="272" t="s">
        <v>6774</v>
      </c>
      <c r="T2439" s="45" t="s">
        <v>1861</v>
      </c>
      <c r="U2439" s="45" t="s">
        <v>1861</v>
      </c>
      <c r="V2439" s="45" t="s">
        <v>1861</v>
      </c>
      <c r="W2439" s="45" t="s">
        <v>1861</v>
      </c>
      <c r="X2439" s="45" t="s">
        <v>1861</v>
      </c>
      <c r="Y2439" s="45" t="s">
        <v>1861</v>
      </c>
      <c r="Z2439" s="45" t="s">
        <v>1861</v>
      </c>
      <c r="AA2439" s="45" t="s">
        <v>1861</v>
      </c>
      <c r="AB2439" s="45" t="s">
        <v>1861</v>
      </c>
      <c r="AC2439" s="45" t="s">
        <v>1861</v>
      </c>
      <c r="AD2439" s="45" t="s">
        <v>1861</v>
      </c>
      <c r="AE2439" s="45" t="s">
        <v>1861</v>
      </c>
      <c r="AF2439" s="45" t="s">
        <v>1768</v>
      </c>
      <c r="AG2439" s="45"/>
      <c r="AH2439" s="45"/>
      <c r="AI2439" s="45"/>
      <c r="AJ2439" s="45" t="s">
        <v>8838</v>
      </c>
      <c r="AK2439" s="45" t="s">
        <v>8839</v>
      </c>
      <c r="AL2439" s="45">
        <v>42</v>
      </c>
      <c r="AM2439" s="45">
        <v>46</v>
      </c>
      <c r="AN2439" s="1109">
        <v>57.68</v>
      </c>
      <c r="AO2439" s="45">
        <v>25</v>
      </c>
      <c r="AP2439" s="45">
        <v>27</v>
      </c>
      <c r="AQ2439" s="45">
        <v>34.78</v>
      </c>
      <c r="AR2439" s="45">
        <f t="shared" si="260"/>
        <v>42.782688888888885</v>
      </c>
      <c r="AS2439" s="45">
        <f t="shared" si="262"/>
        <v>25.45966111111111</v>
      </c>
      <c r="AT2439" s="45"/>
      <c r="AU2439" s="45"/>
      <c r="AV2439" s="147"/>
      <c r="AW2439" s="31"/>
      <c r="AX2439" s="147"/>
      <c r="AY2439" s="31"/>
      <c r="AZ2439" s="147"/>
      <c r="BA2439" s="31"/>
      <c r="BB2439" s="147"/>
      <c r="BC2439" s="31"/>
      <c r="BD2439" s="147"/>
      <c r="BE2439" s="31"/>
      <c r="BF2439" s="45"/>
      <c r="BG2439" s="45"/>
    </row>
    <row r="2440" spans="1:59" s="101" customFormat="1" ht="43.5" customHeight="1" x14ac:dyDescent="0.25">
      <c r="B2440" s="45" t="s">
        <v>545</v>
      </c>
      <c r="C2440" s="45">
        <v>12170438</v>
      </c>
      <c r="D2440" s="31">
        <v>41696</v>
      </c>
      <c r="E2440" s="31">
        <v>41696</v>
      </c>
      <c r="F2440" s="31">
        <v>42792</v>
      </c>
      <c r="G2440" s="45">
        <v>-7777</v>
      </c>
      <c r="H2440" s="45" t="s">
        <v>9534</v>
      </c>
      <c r="I2440" s="45" t="s">
        <v>713</v>
      </c>
      <c r="J2440" s="45"/>
      <c r="K2440" s="45" t="s">
        <v>33</v>
      </c>
      <c r="L2440" s="45" t="s">
        <v>222</v>
      </c>
      <c r="M2440" s="45" t="s">
        <v>32</v>
      </c>
      <c r="N2440" s="45" t="s">
        <v>32</v>
      </c>
      <c r="O2440" s="45"/>
      <c r="P2440" s="147">
        <v>56719</v>
      </c>
      <c r="Q2440" s="45" t="s">
        <v>559</v>
      </c>
      <c r="R2440" s="45" t="s">
        <v>2741</v>
      </c>
      <c r="S2440" s="272" t="s">
        <v>6775</v>
      </c>
      <c r="T2440" s="45">
        <v>-7777</v>
      </c>
      <c r="U2440" s="45">
        <v>-9999</v>
      </c>
      <c r="V2440" s="45">
        <v>-9999</v>
      </c>
      <c r="W2440" s="45">
        <v>-7777</v>
      </c>
      <c r="X2440" s="45">
        <v>-7777</v>
      </c>
      <c r="Y2440" s="45">
        <v>-7777</v>
      </c>
      <c r="Z2440" s="45">
        <v>-7777</v>
      </c>
      <c r="AA2440" s="45">
        <v>-7777</v>
      </c>
      <c r="AB2440" s="45">
        <v>-7777</v>
      </c>
      <c r="AC2440" s="45">
        <v>-7777</v>
      </c>
      <c r="AD2440" s="45">
        <v>-7777</v>
      </c>
      <c r="AE2440" s="45">
        <v>-7777</v>
      </c>
      <c r="AF2440" s="45" t="s">
        <v>1765</v>
      </c>
      <c r="AG2440" s="45"/>
      <c r="AH2440" s="45"/>
      <c r="AI2440" s="45"/>
      <c r="AJ2440" s="45" t="s">
        <v>8840</v>
      </c>
      <c r="AK2440" s="45" t="s">
        <v>8841</v>
      </c>
      <c r="AL2440" s="45">
        <v>42</v>
      </c>
      <c r="AM2440" s="45">
        <v>46</v>
      </c>
      <c r="AN2440" s="1109">
        <v>52.87</v>
      </c>
      <c r="AO2440" s="45">
        <v>25</v>
      </c>
      <c r="AP2440" s="45">
        <v>27</v>
      </c>
      <c r="AQ2440" s="45">
        <v>28.12</v>
      </c>
      <c r="AR2440" s="45">
        <f t="shared" si="260"/>
        <v>42.781352777777776</v>
      </c>
      <c r="AS2440" s="45">
        <f t="shared" si="262"/>
        <v>25.457811111111109</v>
      </c>
      <c r="AT2440" s="45"/>
      <c r="AU2440" s="45"/>
      <c r="AV2440" s="147"/>
      <c r="AW2440" s="31"/>
      <c r="AX2440" s="147"/>
      <c r="AY2440" s="31"/>
      <c r="AZ2440" s="147"/>
      <c r="BA2440" s="31"/>
      <c r="BB2440" s="147"/>
      <c r="BC2440" s="31"/>
      <c r="BD2440" s="147"/>
      <c r="BE2440" s="31"/>
      <c r="BF2440" s="45"/>
      <c r="BG2440" s="45"/>
    </row>
    <row r="2441" spans="1:59" s="101" customFormat="1" ht="43.5" customHeight="1" x14ac:dyDescent="0.25">
      <c r="B2441" s="45" t="s">
        <v>545</v>
      </c>
      <c r="C2441" s="45">
        <v>12170438</v>
      </c>
      <c r="D2441" s="31">
        <v>41696</v>
      </c>
      <c r="E2441" s="31">
        <v>41696</v>
      </c>
      <c r="F2441" s="31">
        <v>42792</v>
      </c>
      <c r="G2441" s="45">
        <v>-7777</v>
      </c>
      <c r="H2441" s="45" t="s">
        <v>9534</v>
      </c>
      <c r="I2441" s="45" t="s">
        <v>713</v>
      </c>
      <c r="J2441" s="45"/>
      <c r="K2441" s="45" t="s">
        <v>33</v>
      </c>
      <c r="L2441" s="45" t="s">
        <v>222</v>
      </c>
      <c r="M2441" s="45" t="s">
        <v>32</v>
      </c>
      <c r="N2441" s="45" t="s">
        <v>32</v>
      </c>
      <c r="O2441" s="45"/>
      <c r="P2441" s="147">
        <v>56719</v>
      </c>
      <c r="Q2441" s="45" t="s">
        <v>559</v>
      </c>
      <c r="R2441" s="45" t="s">
        <v>2741</v>
      </c>
      <c r="S2441" s="272" t="s">
        <v>6775</v>
      </c>
      <c r="T2441" s="45" t="s">
        <v>1861</v>
      </c>
      <c r="U2441" s="45" t="s">
        <v>1861</v>
      </c>
      <c r="V2441" s="45" t="s">
        <v>1861</v>
      </c>
      <c r="W2441" s="45" t="s">
        <v>1861</v>
      </c>
      <c r="X2441" s="45" t="s">
        <v>1861</v>
      </c>
      <c r="Y2441" s="45" t="s">
        <v>1861</v>
      </c>
      <c r="Z2441" s="45" t="s">
        <v>1861</v>
      </c>
      <c r="AA2441" s="45" t="s">
        <v>1861</v>
      </c>
      <c r="AB2441" s="45" t="s">
        <v>1861</v>
      </c>
      <c r="AC2441" s="45" t="s">
        <v>1861</v>
      </c>
      <c r="AD2441" s="45" t="s">
        <v>1861</v>
      </c>
      <c r="AE2441" s="45" t="s">
        <v>1861</v>
      </c>
      <c r="AF2441" s="45" t="s">
        <v>1768</v>
      </c>
      <c r="AG2441" s="45"/>
      <c r="AH2441" s="45"/>
      <c r="AI2441" s="45"/>
      <c r="AJ2441" s="45" t="s">
        <v>8842</v>
      </c>
      <c r="AK2441" s="45" t="s">
        <v>8843</v>
      </c>
      <c r="AL2441" s="45">
        <v>42</v>
      </c>
      <c r="AM2441" s="45">
        <v>46</v>
      </c>
      <c r="AN2441" s="1109">
        <v>52.37</v>
      </c>
      <c r="AO2441" s="45">
        <v>25</v>
      </c>
      <c r="AP2441" s="45">
        <v>27</v>
      </c>
      <c r="AQ2441" s="45">
        <v>28.89</v>
      </c>
      <c r="AR2441" s="45">
        <f t="shared" si="260"/>
        <v>42.781213888888885</v>
      </c>
      <c r="AS2441" s="45">
        <f t="shared" si="262"/>
        <v>25.458024999999999</v>
      </c>
      <c r="AT2441" s="45"/>
      <c r="AU2441" s="45"/>
      <c r="AV2441" s="147"/>
      <c r="AW2441" s="31"/>
      <c r="AX2441" s="147"/>
      <c r="AY2441" s="31"/>
      <c r="AZ2441" s="147"/>
      <c r="BA2441" s="31"/>
      <c r="BB2441" s="147"/>
      <c r="BC2441" s="31"/>
      <c r="BD2441" s="147"/>
      <c r="BE2441" s="31"/>
      <c r="BF2441" s="45"/>
      <c r="BG2441" s="45"/>
    </row>
    <row r="2442" spans="1:59" s="101" customFormat="1" ht="43.5" customHeight="1" x14ac:dyDescent="0.25">
      <c r="B2442" s="45" t="s">
        <v>545</v>
      </c>
      <c r="C2442" s="45">
        <v>12170438</v>
      </c>
      <c r="D2442" s="31">
        <v>41696</v>
      </c>
      <c r="E2442" s="31">
        <v>41696</v>
      </c>
      <c r="F2442" s="31">
        <v>42792</v>
      </c>
      <c r="G2442" s="45">
        <v>-7777</v>
      </c>
      <c r="H2442" s="45" t="s">
        <v>9534</v>
      </c>
      <c r="I2442" s="45" t="s">
        <v>713</v>
      </c>
      <c r="J2442" s="45"/>
      <c r="K2442" s="45" t="s">
        <v>33</v>
      </c>
      <c r="L2442" s="45" t="s">
        <v>222</v>
      </c>
      <c r="M2442" s="45" t="s">
        <v>32</v>
      </c>
      <c r="N2442" s="45" t="s">
        <v>32</v>
      </c>
      <c r="O2442" s="45"/>
      <c r="P2442" s="147">
        <v>56719</v>
      </c>
      <c r="Q2442" s="45" t="s">
        <v>559</v>
      </c>
      <c r="R2442" s="45" t="s">
        <v>2741</v>
      </c>
      <c r="S2442" s="272" t="s">
        <v>6776</v>
      </c>
      <c r="T2442" s="45">
        <v>-7777</v>
      </c>
      <c r="U2442" s="45">
        <v>-9999</v>
      </c>
      <c r="V2442" s="45">
        <v>-9999</v>
      </c>
      <c r="W2442" s="45">
        <v>-7777</v>
      </c>
      <c r="X2442" s="45">
        <v>-7777</v>
      </c>
      <c r="Y2442" s="45">
        <v>-7777</v>
      </c>
      <c r="Z2442" s="45">
        <v>-7777</v>
      </c>
      <c r="AA2442" s="45">
        <v>-7777</v>
      </c>
      <c r="AB2442" s="45">
        <v>-7777</v>
      </c>
      <c r="AC2442" s="45">
        <v>-7777</v>
      </c>
      <c r="AD2442" s="45">
        <v>-7777</v>
      </c>
      <c r="AE2442" s="45">
        <v>-7777</v>
      </c>
      <c r="AF2442" s="45" t="s">
        <v>1765</v>
      </c>
      <c r="AG2442" s="45"/>
      <c r="AH2442" s="45"/>
      <c r="AI2442" s="45"/>
      <c r="AJ2442" s="45" t="s">
        <v>8844</v>
      </c>
      <c r="AK2442" s="45" t="s">
        <v>8845</v>
      </c>
      <c r="AL2442" s="45">
        <v>42</v>
      </c>
      <c r="AM2442" s="45">
        <v>46</v>
      </c>
      <c r="AN2442" s="1109">
        <v>49.82</v>
      </c>
      <c r="AO2442" s="45">
        <v>25</v>
      </c>
      <c r="AP2442" s="45">
        <v>27</v>
      </c>
      <c r="AQ2442" s="45">
        <v>22.8</v>
      </c>
      <c r="AR2442" s="45">
        <f t="shared" si="260"/>
        <v>42.780505555555557</v>
      </c>
      <c r="AS2442" s="45">
        <f t="shared" si="262"/>
        <v>25.456333333333333</v>
      </c>
      <c r="AT2442" s="45"/>
      <c r="AU2442" s="45"/>
      <c r="AV2442" s="147"/>
      <c r="AW2442" s="31"/>
      <c r="AX2442" s="147"/>
      <c r="AY2442" s="31"/>
      <c r="AZ2442" s="147"/>
      <c r="BA2442" s="31"/>
      <c r="BB2442" s="147"/>
      <c r="BC2442" s="31"/>
      <c r="BD2442" s="147"/>
      <c r="BE2442" s="31"/>
      <c r="BF2442" s="45"/>
      <c r="BG2442" s="45"/>
    </row>
    <row r="2443" spans="1:59" s="101" customFormat="1" ht="43.5" customHeight="1" x14ac:dyDescent="0.25">
      <c r="B2443" s="45" t="s">
        <v>545</v>
      </c>
      <c r="C2443" s="45">
        <v>12170438</v>
      </c>
      <c r="D2443" s="31">
        <v>41696</v>
      </c>
      <c r="E2443" s="31">
        <v>41696</v>
      </c>
      <c r="F2443" s="31">
        <v>42792</v>
      </c>
      <c r="G2443" s="45">
        <v>-7777</v>
      </c>
      <c r="H2443" s="45" t="s">
        <v>9534</v>
      </c>
      <c r="I2443" s="45" t="s">
        <v>713</v>
      </c>
      <c r="J2443" s="45"/>
      <c r="K2443" s="45" t="s">
        <v>33</v>
      </c>
      <c r="L2443" s="45" t="s">
        <v>222</v>
      </c>
      <c r="M2443" s="45" t="s">
        <v>32</v>
      </c>
      <c r="N2443" s="45" t="s">
        <v>32</v>
      </c>
      <c r="O2443" s="45"/>
      <c r="P2443" s="147">
        <v>56719</v>
      </c>
      <c r="Q2443" s="45" t="s">
        <v>559</v>
      </c>
      <c r="R2443" s="45" t="s">
        <v>2741</v>
      </c>
      <c r="S2443" s="272" t="s">
        <v>6776</v>
      </c>
      <c r="T2443" s="45" t="s">
        <v>1861</v>
      </c>
      <c r="U2443" s="45" t="s">
        <v>1861</v>
      </c>
      <c r="V2443" s="45" t="s">
        <v>1861</v>
      </c>
      <c r="W2443" s="45" t="s">
        <v>1861</v>
      </c>
      <c r="X2443" s="45" t="s">
        <v>1861</v>
      </c>
      <c r="Y2443" s="45" t="s">
        <v>1861</v>
      </c>
      <c r="Z2443" s="45" t="s">
        <v>1861</v>
      </c>
      <c r="AA2443" s="45" t="s">
        <v>1861</v>
      </c>
      <c r="AB2443" s="45" t="s">
        <v>1861</v>
      </c>
      <c r="AC2443" s="45" t="s">
        <v>1861</v>
      </c>
      <c r="AD2443" s="45" t="s">
        <v>1861</v>
      </c>
      <c r="AE2443" s="45" t="s">
        <v>1861</v>
      </c>
      <c r="AF2443" s="45" t="s">
        <v>1768</v>
      </c>
      <c r="AG2443" s="45"/>
      <c r="AH2443" s="45"/>
      <c r="AI2443" s="45"/>
      <c r="AJ2443" s="45" t="s">
        <v>8846</v>
      </c>
      <c r="AK2443" s="45" t="s">
        <v>8847</v>
      </c>
      <c r="AL2443" s="45">
        <v>42</v>
      </c>
      <c r="AM2443" s="45">
        <v>46</v>
      </c>
      <c r="AN2443" s="1109">
        <v>49.35</v>
      </c>
      <c r="AO2443" s="45">
        <v>25</v>
      </c>
      <c r="AP2443" s="45">
        <v>27</v>
      </c>
      <c r="AQ2443" s="45">
        <v>23.22</v>
      </c>
      <c r="AR2443" s="45">
        <f t="shared" si="260"/>
        <v>42.780374999999999</v>
      </c>
      <c r="AS2443" s="45">
        <f t="shared" si="262"/>
        <v>25.45645</v>
      </c>
      <c r="AT2443" s="45"/>
      <c r="AU2443" s="45"/>
      <c r="AV2443" s="147"/>
      <c r="AW2443" s="31"/>
      <c r="AX2443" s="147"/>
      <c r="AY2443" s="31"/>
      <c r="AZ2443" s="147"/>
      <c r="BA2443" s="31"/>
      <c r="BB2443" s="147"/>
      <c r="BC2443" s="31"/>
      <c r="BD2443" s="147"/>
      <c r="BE2443" s="31"/>
      <c r="BF2443" s="45"/>
      <c r="BG2443" s="45"/>
    </row>
    <row r="2444" spans="1:59" s="101" customFormat="1" ht="43.5" customHeight="1" x14ac:dyDescent="0.25">
      <c r="B2444" s="45" t="s">
        <v>545</v>
      </c>
      <c r="C2444" s="45">
        <v>12170438</v>
      </c>
      <c r="D2444" s="31">
        <v>41696</v>
      </c>
      <c r="E2444" s="31">
        <v>41696</v>
      </c>
      <c r="F2444" s="31">
        <v>42792</v>
      </c>
      <c r="G2444" s="45">
        <v>-7777</v>
      </c>
      <c r="H2444" s="45" t="s">
        <v>9534</v>
      </c>
      <c r="I2444" s="45" t="s">
        <v>713</v>
      </c>
      <c r="J2444" s="45"/>
      <c r="K2444" s="45" t="s">
        <v>33</v>
      </c>
      <c r="L2444" s="45" t="s">
        <v>222</v>
      </c>
      <c r="M2444" s="45" t="s">
        <v>32</v>
      </c>
      <c r="N2444" s="45" t="s">
        <v>32</v>
      </c>
      <c r="O2444" s="45"/>
      <c r="P2444" s="147">
        <v>56719</v>
      </c>
      <c r="Q2444" s="45" t="s">
        <v>559</v>
      </c>
      <c r="R2444" s="45" t="s">
        <v>2741</v>
      </c>
      <c r="S2444" s="272" t="s">
        <v>6777</v>
      </c>
      <c r="T2444" s="45">
        <v>-7777</v>
      </c>
      <c r="U2444" s="45">
        <v>-9999</v>
      </c>
      <c r="V2444" s="45">
        <v>-9999</v>
      </c>
      <c r="W2444" s="45">
        <v>-7777</v>
      </c>
      <c r="X2444" s="45">
        <v>-7777</v>
      </c>
      <c r="Y2444" s="45">
        <v>-7777</v>
      </c>
      <c r="Z2444" s="45">
        <v>-7777</v>
      </c>
      <c r="AA2444" s="45">
        <v>-7777</v>
      </c>
      <c r="AB2444" s="45">
        <v>-7777</v>
      </c>
      <c r="AC2444" s="45">
        <v>-7777</v>
      </c>
      <c r="AD2444" s="45">
        <v>-7777</v>
      </c>
      <c r="AE2444" s="45">
        <v>-7777</v>
      </c>
      <c r="AF2444" s="45" t="s">
        <v>1765</v>
      </c>
      <c r="AG2444" s="45"/>
      <c r="AH2444" s="45"/>
      <c r="AI2444" s="45"/>
      <c r="AJ2444" s="45" t="s">
        <v>8848</v>
      </c>
      <c r="AK2444" s="45" t="s">
        <v>8849</v>
      </c>
      <c r="AL2444" s="45">
        <v>42</v>
      </c>
      <c r="AM2444" s="45">
        <v>46</v>
      </c>
      <c r="AN2444" s="1109">
        <v>44.04</v>
      </c>
      <c r="AO2444" s="45">
        <v>25</v>
      </c>
      <c r="AP2444" s="45">
        <v>27</v>
      </c>
      <c r="AQ2444" s="45">
        <v>19.3</v>
      </c>
      <c r="AR2444" s="45">
        <f t="shared" si="260"/>
        <v>42.7789</v>
      </c>
      <c r="AS2444" s="45">
        <f t="shared" si="262"/>
        <v>25.45536111111111</v>
      </c>
      <c r="AT2444" s="45"/>
      <c r="AU2444" s="45"/>
      <c r="AV2444" s="147"/>
      <c r="AW2444" s="31"/>
      <c r="AX2444" s="147"/>
      <c r="AY2444" s="31"/>
      <c r="AZ2444" s="147"/>
      <c r="BA2444" s="31"/>
      <c r="BB2444" s="147"/>
      <c r="BC2444" s="31"/>
      <c r="BD2444" s="147"/>
      <c r="BE2444" s="31"/>
      <c r="BF2444" s="45"/>
      <c r="BG2444" s="45"/>
    </row>
    <row r="2445" spans="1:59" s="101" customFormat="1" ht="43.5" customHeight="1" x14ac:dyDescent="0.25">
      <c r="B2445" s="45" t="s">
        <v>545</v>
      </c>
      <c r="C2445" s="45">
        <v>12170438</v>
      </c>
      <c r="D2445" s="31">
        <v>41696</v>
      </c>
      <c r="E2445" s="31">
        <v>41696</v>
      </c>
      <c r="F2445" s="31">
        <v>42792</v>
      </c>
      <c r="G2445" s="45">
        <v>-7777</v>
      </c>
      <c r="H2445" s="45" t="s">
        <v>9534</v>
      </c>
      <c r="I2445" s="45" t="s">
        <v>713</v>
      </c>
      <c r="J2445" s="45"/>
      <c r="K2445" s="45" t="s">
        <v>33</v>
      </c>
      <c r="L2445" s="45" t="s">
        <v>222</v>
      </c>
      <c r="M2445" s="45" t="s">
        <v>32</v>
      </c>
      <c r="N2445" s="45" t="s">
        <v>32</v>
      </c>
      <c r="O2445" s="45"/>
      <c r="P2445" s="147">
        <v>56719</v>
      </c>
      <c r="Q2445" s="45" t="s">
        <v>559</v>
      </c>
      <c r="R2445" s="45" t="s">
        <v>2741</v>
      </c>
      <c r="S2445" s="272" t="s">
        <v>6777</v>
      </c>
      <c r="T2445" s="45" t="s">
        <v>1861</v>
      </c>
      <c r="U2445" s="45" t="s">
        <v>1861</v>
      </c>
      <c r="V2445" s="45" t="s">
        <v>1861</v>
      </c>
      <c r="W2445" s="45" t="s">
        <v>1861</v>
      </c>
      <c r="X2445" s="45" t="s">
        <v>1861</v>
      </c>
      <c r="Y2445" s="45" t="s">
        <v>1861</v>
      </c>
      <c r="Z2445" s="45" t="s">
        <v>1861</v>
      </c>
      <c r="AA2445" s="45" t="s">
        <v>1861</v>
      </c>
      <c r="AB2445" s="45" t="s">
        <v>1861</v>
      </c>
      <c r="AC2445" s="45" t="s">
        <v>1861</v>
      </c>
      <c r="AD2445" s="45" t="s">
        <v>1861</v>
      </c>
      <c r="AE2445" s="45" t="s">
        <v>1861</v>
      </c>
      <c r="AF2445" s="45" t="s">
        <v>1768</v>
      </c>
      <c r="AG2445" s="45"/>
      <c r="AH2445" s="45"/>
      <c r="AI2445" s="45"/>
      <c r="AJ2445" s="45" t="s">
        <v>8850</v>
      </c>
      <c r="AK2445" s="45" t="s">
        <v>8851</v>
      </c>
      <c r="AL2445" s="45">
        <v>42</v>
      </c>
      <c r="AM2445" s="45">
        <v>46</v>
      </c>
      <c r="AN2445" s="1109">
        <v>44.03</v>
      </c>
      <c r="AO2445" s="45">
        <v>25</v>
      </c>
      <c r="AP2445" s="45">
        <v>27</v>
      </c>
      <c r="AQ2445" s="45">
        <v>20.18</v>
      </c>
      <c r="AR2445" s="45">
        <f t="shared" si="260"/>
        <v>42.77889722222222</v>
      </c>
      <c r="AS2445" s="45">
        <f t="shared" si="262"/>
        <v>25.455605555555554</v>
      </c>
      <c r="AT2445" s="45"/>
      <c r="AU2445" s="45"/>
      <c r="AV2445" s="147"/>
      <c r="AW2445" s="31"/>
      <c r="AX2445" s="147"/>
      <c r="AY2445" s="31"/>
      <c r="AZ2445" s="147"/>
      <c r="BA2445" s="31"/>
      <c r="BB2445" s="147"/>
      <c r="BC2445" s="31"/>
      <c r="BD2445" s="147"/>
      <c r="BE2445" s="31"/>
      <c r="BF2445" s="45"/>
      <c r="BG2445" s="45"/>
    </row>
    <row r="2446" spans="1:59" s="101" customFormat="1" ht="43.5" customHeight="1" x14ac:dyDescent="0.25">
      <c r="B2446" s="45" t="s">
        <v>545</v>
      </c>
      <c r="C2446" s="45">
        <v>12170438</v>
      </c>
      <c r="D2446" s="31">
        <v>41696</v>
      </c>
      <c r="E2446" s="31">
        <v>41696</v>
      </c>
      <c r="F2446" s="31">
        <v>42792</v>
      </c>
      <c r="G2446" s="45">
        <v>-7777</v>
      </c>
      <c r="H2446" s="45" t="s">
        <v>9534</v>
      </c>
      <c r="I2446" s="45" t="s">
        <v>713</v>
      </c>
      <c r="J2446" s="45"/>
      <c r="K2446" s="45" t="s">
        <v>33</v>
      </c>
      <c r="L2446" s="45" t="s">
        <v>222</v>
      </c>
      <c r="M2446" s="45" t="s">
        <v>32</v>
      </c>
      <c r="N2446" s="45" t="s">
        <v>32</v>
      </c>
      <c r="O2446" s="45"/>
      <c r="P2446" s="147">
        <v>56719</v>
      </c>
      <c r="Q2446" s="45" t="s">
        <v>559</v>
      </c>
      <c r="R2446" s="45" t="s">
        <v>2741</v>
      </c>
      <c r="S2446" s="272" t="s">
        <v>6778</v>
      </c>
      <c r="T2446" s="45">
        <v>-7777</v>
      </c>
      <c r="U2446" s="45">
        <v>-9999</v>
      </c>
      <c r="V2446" s="45">
        <v>-9999</v>
      </c>
      <c r="W2446" s="45">
        <v>-7777</v>
      </c>
      <c r="X2446" s="45">
        <v>-7777</v>
      </c>
      <c r="Y2446" s="45">
        <v>-7777</v>
      </c>
      <c r="Z2446" s="45">
        <v>-7777</v>
      </c>
      <c r="AA2446" s="45">
        <v>-7777</v>
      </c>
      <c r="AB2446" s="45">
        <v>-7777</v>
      </c>
      <c r="AC2446" s="45">
        <v>-7777</v>
      </c>
      <c r="AD2446" s="45">
        <v>-7777</v>
      </c>
      <c r="AE2446" s="45">
        <v>-7777</v>
      </c>
      <c r="AF2446" s="45" t="s">
        <v>1765</v>
      </c>
      <c r="AG2446" s="45"/>
      <c r="AH2446" s="45"/>
      <c r="AI2446" s="45"/>
      <c r="AJ2446" s="45" t="s">
        <v>8852</v>
      </c>
      <c r="AK2446" s="45" t="s">
        <v>8853</v>
      </c>
      <c r="AL2446" s="45">
        <v>42</v>
      </c>
      <c r="AM2446" s="45">
        <v>46</v>
      </c>
      <c r="AN2446" s="1109">
        <v>41.27</v>
      </c>
      <c r="AO2446" s="45">
        <v>25</v>
      </c>
      <c r="AP2446" s="45">
        <v>27</v>
      </c>
      <c r="AQ2446" s="45">
        <v>20.329999999999998</v>
      </c>
      <c r="AR2446" s="45">
        <f t="shared" si="260"/>
        <v>42.778130555555556</v>
      </c>
      <c r="AS2446" s="45">
        <f t="shared" si="262"/>
        <v>25.455647222222222</v>
      </c>
      <c r="AT2446" s="45"/>
      <c r="AU2446" s="45"/>
      <c r="AV2446" s="147"/>
      <c r="AW2446" s="31"/>
      <c r="AX2446" s="147"/>
      <c r="AY2446" s="31"/>
      <c r="AZ2446" s="147"/>
      <c r="BA2446" s="31"/>
      <c r="BB2446" s="147"/>
      <c r="BC2446" s="31"/>
      <c r="BD2446" s="147"/>
      <c r="BE2446" s="31"/>
      <c r="BF2446" s="45"/>
      <c r="BG2446" s="45"/>
    </row>
    <row r="2447" spans="1:59" s="101" customFormat="1" ht="43.5" customHeight="1" x14ac:dyDescent="0.25">
      <c r="B2447" s="45" t="s">
        <v>545</v>
      </c>
      <c r="C2447" s="45">
        <v>12170438</v>
      </c>
      <c r="D2447" s="31">
        <v>41696</v>
      </c>
      <c r="E2447" s="31">
        <v>41696</v>
      </c>
      <c r="F2447" s="31">
        <v>42792</v>
      </c>
      <c r="G2447" s="45">
        <v>-7777</v>
      </c>
      <c r="H2447" s="45" t="s">
        <v>9534</v>
      </c>
      <c r="I2447" s="45" t="s">
        <v>713</v>
      </c>
      <c r="J2447" s="45"/>
      <c r="K2447" s="45" t="s">
        <v>33</v>
      </c>
      <c r="L2447" s="45" t="s">
        <v>222</v>
      </c>
      <c r="M2447" s="45" t="s">
        <v>32</v>
      </c>
      <c r="N2447" s="45" t="s">
        <v>32</v>
      </c>
      <c r="O2447" s="45"/>
      <c r="P2447" s="147">
        <v>56719</v>
      </c>
      <c r="Q2447" s="45" t="s">
        <v>559</v>
      </c>
      <c r="R2447" s="45" t="s">
        <v>2741</v>
      </c>
      <c r="S2447" s="272" t="s">
        <v>6778</v>
      </c>
      <c r="T2447" s="45" t="s">
        <v>1861</v>
      </c>
      <c r="U2447" s="45" t="s">
        <v>1861</v>
      </c>
      <c r="V2447" s="45" t="s">
        <v>1861</v>
      </c>
      <c r="W2447" s="45" t="s">
        <v>1861</v>
      </c>
      <c r="X2447" s="45" t="s">
        <v>1861</v>
      </c>
      <c r="Y2447" s="45" t="s">
        <v>1861</v>
      </c>
      <c r="Z2447" s="45" t="s">
        <v>1861</v>
      </c>
      <c r="AA2447" s="45" t="s">
        <v>1861</v>
      </c>
      <c r="AB2447" s="45" t="s">
        <v>1861</v>
      </c>
      <c r="AC2447" s="45" t="s">
        <v>1861</v>
      </c>
      <c r="AD2447" s="45" t="s">
        <v>1861</v>
      </c>
      <c r="AE2447" s="45" t="s">
        <v>1861</v>
      </c>
      <c r="AF2447" s="45" t="s">
        <v>1768</v>
      </c>
      <c r="AG2447" s="45"/>
      <c r="AH2447" s="45"/>
      <c r="AI2447" s="45"/>
      <c r="AJ2447" s="45" t="s">
        <v>8854</v>
      </c>
      <c r="AK2447" s="45" t="s">
        <v>8855</v>
      </c>
      <c r="AL2447" s="45">
        <v>42</v>
      </c>
      <c r="AM2447" s="45">
        <v>46</v>
      </c>
      <c r="AN2447" s="1109">
        <v>41.29</v>
      </c>
      <c r="AO2447" s="45">
        <v>25</v>
      </c>
      <c r="AP2447" s="45">
        <v>27</v>
      </c>
      <c r="AQ2447" s="45">
        <v>19.45</v>
      </c>
      <c r="AR2447" s="45">
        <f t="shared" si="260"/>
        <v>42.77813611111111</v>
      </c>
      <c r="AS2447" s="45">
        <f t="shared" si="262"/>
        <v>25.455402777777778</v>
      </c>
      <c r="AT2447" s="45"/>
      <c r="AU2447" s="45"/>
      <c r="AV2447" s="147"/>
      <c r="AW2447" s="31"/>
      <c r="AX2447" s="147"/>
      <c r="AY2447" s="31"/>
      <c r="AZ2447" s="147"/>
      <c r="BA2447" s="31"/>
      <c r="BB2447" s="147"/>
      <c r="BC2447" s="31"/>
      <c r="BD2447" s="147"/>
      <c r="BE2447" s="31"/>
      <c r="BF2447" s="45"/>
      <c r="BG2447" s="45"/>
    </row>
    <row r="2448" spans="1:59" s="101" customFormat="1" ht="43.5" customHeight="1" x14ac:dyDescent="0.25">
      <c r="B2448" s="45" t="s">
        <v>545</v>
      </c>
      <c r="C2448" s="45">
        <v>12170438</v>
      </c>
      <c r="D2448" s="31">
        <v>41696</v>
      </c>
      <c r="E2448" s="31">
        <v>41696</v>
      </c>
      <c r="F2448" s="31">
        <v>42792</v>
      </c>
      <c r="G2448" s="45">
        <v>-7777</v>
      </c>
      <c r="H2448" s="45" t="s">
        <v>9534</v>
      </c>
      <c r="I2448" s="45" t="s">
        <v>713</v>
      </c>
      <c r="J2448" s="45"/>
      <c r="K2448" s="45" t="s">
        <v>33</v>
      </c>
      <c r="L2448" s="45" t="s">
        <v>222</v>
      </c>
      <c r="M2448" s="45" t="s">
        <v>32</v>
      </c>
      <c r="N2448" s="45" t="s">
        <v>32</v>
      </c>
      <c r="O2448" s="45"/>
      <c r="P2448" s="147">
        <v>56719</v>
      </c>
      <c r="Q2448" s="45" t="s">
        <v>559</v>
      </c>
      <c r="R2448" s="45" t="s">
        <v>2741</v>
      </c>
      <c r="S2448" s="272" t="s">
        <v>6779</v>
      </c>
      <c r="T2448" s="45">
        <v>-7777</v>
      </c>
      <c r="U2448" s="45">
        <v>-9999</v>
      </c>
      <c r="V2448" s="45">
        <v>-9999</v>
      </c>
      <c r="W2448" s="45">
        <v>-7777</v>
      </c>
      <c r="X2448" s="45">
        <v>-7777</v>
      </c>
      <c r="Y2448" s="45">
        <v>-7777</v>
      </c>
      <c r="Z2448" s="45">
        <v>-7777</v>
      </c>
      <c r="AA2448" s="45">
        <v>-7777</v>
      </c>
      <c r="AB2448" s="45">
        <v>-7777</v>
      </c>
      <c r="AC2448" s="45">
        <v>-7777</v>
      </c>
      <c r="AD2448" s="45">
        <v>-7777</v>
      </c>
      <c r="AE2448" s="45">
        <v>-7777</v>
      </c>
      <c r="AF2448" s="45" t="s">
        <v>1765</v>
      </c>
      <c r="AG2448" s="45"/>
      <c r="AH2448" s="45"/>
      <c r="AI2448" s="45"/>
      <c r="AJ2448" s="45" t="s">
        <v>8856</v>
      </c>
      <c r="AK2448" s="45" t="s">
        <v>8857</v>
      </c>
      <c r="AL2448" s="45">
        <v>42</v>
      </c>
      <c r="AM2448" s="45">
        <v>46</v>
      </c>
      <c r="AN2448" s="1109">
        <v>38.25</v>
      </c>
      <c r="AO2448" s="45">
        <v>25</v>
      </c>
      <c r="AP2448" s="45">
        <v>27</v>
      </c>
      <c r="AQ2448" s="45">
        <v>19.07</v>
      </c>
      <c r="AR2448" s="45">
        <f t="shared" si="260"/>
        <v>42.777291666666663</v>
      </c>
      <c r="AS2448" s="45">
        <f t="shared" si="262"/>
        <v>25.455297222222221</v>
      </c>
      <c r="AT2448" s="45"/>
      <c r="AU2448" s="45"/>
      <c r="AV2448" s="147"/>
      <c r="AW2448" s="31"/>
      <c r="AX2448" s="147"/>
      <c r="AY2448" s="31"/>
      <c r="AZ2448" s="147"/>
      <c r="BA2448" s="31"/>
      <c r="BB2448" s="147"/>
      <c r="BC2448" s="31"/>
      <c r="BD2448" s="147"/>
      <c r="BE2448" s="31"/>
      <c r="BF2448" s="45"/>
      <c r="BG2448" s="45"/>
    </row>
    <row r="2449" spans="1:59" s="101" customFormat="1" ht="43.5" customHeight="1" thickBot="1" x14ac:dyDescent="0.3">
      <c r="B2449" s="169" t="s">
        <v>545</v>
      </c>
      <c r="C2449" s="169">
        <v>12170438</v>
      </c>
      <c r="D2449" s="113">
        <v>41696</v>
      </c>
      <c r="E2449" s="113">
        <v>41696</v>
      </c>
      <c r="F2449" s="113">
        <v>42792</v>
      </c>
      <c r="G2449" s="169">
        <v>-7777</v>
      </c>
      <c r="H2449" s="169" t="s">
        <v>9534</v>
      </c>
      <c r="I2449" s="169" t="s">
        <v>713</v>
      </c>
      <c r="J2449" s="169"/>
      <c r="K2449" s="169" t="s">
        <v>33</v>
      </c>
      <c r="L2449" s="169" t="s">
        <v>222</v>
      </c>
      <c r="M2449" s="169" t="s">
        <v>32</v>
      </c>
      <c r="N2449" s="169" t="s">
        <v>32</v>
      </c>
      <c r="O2449" s="169"/>
      <c r="P2449" s="112">
        <v>56719</v>
      </c>
      <c r="Q2449" s="169" t="s">
        <v>559</v>
      </c>
      <c r="R2449" s="169" t="s">
        <v>2741</v>
      </c>
      <c r="S2449" s="276" t="s">
        <v>6779</v>
      </c>
      <c r="T2449" s="169" t="s">
        <v>1861</v>
      </c>
      <c r="U2449" s="169" t="s">
        <v>1861</v>
      </c>
      <c r="V2449" s="169" t="s">
        <v>1861</v>
      </c>
      <c r="W2449" s="169" t="s">
        <v>1861</v>
      </c>
      <c r="X2449" s="169" t="s">
        <v>1861</v>
      </c>
      <c r="Y2449" s="169" t="s">
        <v>1861</v>
      </c>
      <c r="Z2449" s="169" t="s">
        <v>1861</v>
      </c>
      <c r="AA2449" s="169" t="s">
        <v>1861</v>
      </c>
      <c r="AB2449" s="169" t="s">
        <v>1861</v>
      </c>
      <c r="AC2449" s="169" t="s">
        <v>1861</v>
      </c>
      <c r="AD2449" s="169" t="s">
        <v>1861</v>
      </c>
      <c r="AE2449" s="169" t="s">
        <v>1861</v>
      </c>
      <c r="AF2449" s="169" t="s">
        <v>1768</v>
      </c>
      <c r="AG2449" s="169"/>
      <c r="AH2449" s="169"/>
      <c r="AI2449" s="169"/>
      <c r="AJ2449" s="169" t="s">
        <v>8858</v>
      </c>
      <c r="AK2449" s="169" t="s">
        <v>8859</v>
      </c>
      <c r="AL2449" s="169">
        <v>42</v>
      </c>
      <c r="AM2449" s="169">
        <v>46</v>
      </c>
      <c r="AN2449" s="1110">
        <v>28.27</v>
      </c>
      <c r="AO2449" s="169">
        <v>25</v>
      </c>
      <c r="AP2449" s="169">
        <v>27</v>
      </c>
      <c r="AQ2449" s="169">
        <v>18.11</v>
      </c>
      <c r="AR2449" s="169">
        <f t="shared" si="260"/>
        <v>42.774519444444444</v>
      </c>
      <c r="AS2449" s="169">
        <f t="shared" si="262"/>
        <v>25.455030555555556</v>
      </c>
      <c r="AT2449" s="169"/>
      <c r="AU2449" s="169"/>
      <c r="AV2449" s="112"/>
      <c r="AW2449" s="113"/>
      <c r="AX2449" s="112"/>
      <c r="AY2449" s="113"/>
      <c r="AZ2449" s="112"/>
      <c r="BA2449" s="113"/>
      <c r="BB2449" s="112"/>
      <c r="BC2449" s="113"/>
      <c r="BD2449" s="112"/>
      <c r="BE2449" s="113"/>
      <c r="BF2449" s="169"/>
      <c r="BG2449" s="169"/>
    </row>
    <row r="2450" spans="1:59" s="101" customFormat="1" ht="43.5" customHeight="1" x14ac:dyDescent="0.25">
      <c r="A2450" s="204">
        <v>846</v>
      </c>
      <c r="B2450" s="425" t="s">
        <v>545</v>
      </c>
      <c r="C2450" s="425">
        <v>12170439</v>
      </c>
      <c r="D2450" s="428">
        <v>41696</v>
      </c>
      <c r="E2450" s="428">
        <v>41696</v>
      </c>
      <c r="F2450" s="428">
        <v>42792</v>
      </c>
      <c r="G2450" s="425">
        <v>-7777</v>
      </c>
      <c r="H2450" s="425" t="s">
        <v>9535</v>
      </c>
      <c r="I2450" s="425" t="s">
        <v>1524</v>
      </c>
      <c r="J2450" s="425"/>
      <c r="K2450" s="425" t="s">
        <v>33</v>
      </c>
      <c r="L2450" s="425" t="s">
        <v>79</v>
      </c>
      <c r="M2450" s="425" t="s">
        <v>61</v>
      </c>
      <c r="N2450" s="425" t="s">
        <v>32</v>
      </c>
      <c r="O2450" s="425"/>
      <c r="P2450" s="426">
        <v>68823</v>
      </c>
      <c r="Q2450" s="425" t="s">
        <v>559</v>
      </c>
      <c r="R2450" s="425" t="s">
        <v>2741</v>
      </c>
      <c r="S2450" s="430" t="s">
        <v>6772</v>
      </c>
      <c r="T2450" s="425">
        <v>-7777</v>
      </c>
      <c r="U2450" s="425">
        <v>-9999</v>
      </c>
      <c r="V2450" s="425">
        <v>-9999</v>
      </c>
      <c r="W2450" s="425">
        <v>-7777</v>
      </c>
      <c r="X2450" s="425">
        <v>-7777</v>
      </c>
      <c r="Y2450" s="425">
        <v>-7777</v>
      </c>
      <c r="Z2450" s="425">
        <v>-7777</v>
      </c>
      <c r="AA2450" s="425">
        <v>-7777</v>
      </c>
      <c r="AB2450" s="425">
        <v>-7777</v>
      </c>
      <c r="AC2450" s="425">
        <v>-7777</v>
      </c>
      <c r="AD2450" s="425">
        <v>-7777</v>
      </c>
      <c r="AE2450" s="425">
        <v>-7777</v>
      </c>
      <c r="AF2450" s="425" t="s">
        <v>1765</v>
      </c>
      <c r="AG2450" s="425"/>
      <c r="AH2450" s="425"/>
      <c r="AI2450" s="425"/>
      <c r="AJ2450" s="425" t="s">
        <v>8860</v>
      </c>
      <c r="AK2450" s="425" t="s">
        <v>8861</v>
      </c>
      <c r="AL2450" s="425">
        <v>42</v>
      </c>
      <c r="AM2450" s="425">
        <v>48</v>
      </c>
      <c r="AN2450" s="1125">
        <v>43.2</v>
      </c>
      <c r="AO2450" s="425">
        <v>25</v>
      </c>
      <c r="AP2450" s="425">
        <v>33</v>
      </c>
      <c r="AQ2450" s="425">
        <v>48.6</v>
      </c>
      <c r="AR2450" s="425">
        <f t="shared" si="260"/>
        <v>42.811999999999998</v>
      </c>
      <c r="AS2450" s="425">
        <f t="shared" si="262"/>
        <v>25.563500000000001</v>
      </c>
      <c r="AT2450" s="425"/>
      <c r="AU2450" s="425"/>
      <c r="AV2450" s="426"/>
      <c r="AW2450" s="428"/>
      <c r="AX2450" s="426"/>
      <c r="AY2450" s="428"/>
      <c r="AZ2450" s="426"/>
      <c r="BA2450" s="428"/>
      <c r="BB2450" s="426"/>
      <c r="BC2450" s="428"/>
      <c r="BD2450" s="426"/>
      <c r="BE2450" s="428"/>
      <c r="BF2450" s="425"/>
      <c r="BG2450" s="431"/>
    </row>
    <row r="2451" spans="1:59" s="101" customFormat="1" ht="43.5" customHeight="1" x14ac:dyDescent="0.25">
      <c r="A2451" s="210"/>
      <c r="B2451" s="45" t="s">
        <v>545</v>
      </c>
      <c r="C2451" s="45">
        <v>12170439</v>
      </c>
      <c r="D2451" s="31">
        <v>41696</v>
      </c>
      <c r="E2451" s="31">
        <v>41696</v>
      </c>
      <c r="F2451" s="31">
        <v>42792</v>
      </c>
      <c r="G2451" s="45">
        <v>-7777</v>
      </c>
      <c r="H2451" s="45" t="s">
        <v>9535</v>
      </c>
      <c r="I2451" s="45" t="s">
        <v>1524</v>
      </c>
      <c r="J2451" s="45"/>
      <c r="K2451" s="45" t="s">
        <v>33</v>
      </c>
      <c r="L2451" s="45" t="s">
        <v>79</v>
      </c>
      <c r="M2451" s="45" t="s">
        <v>61</v>
      </c>
      <c r="N2451" s="45" t="s">
        <v>32</v>
      </c>
      <c r="O2451" s="45"/>
      <c r="P2451" s="147">
        <v>68823</v>
      </c>
      <c r="Q2451" s="45" t="s">
        <v>559</v>
      </c>
      <c r="R2451" s="45" t="s">
        <v>2741</v>
      </c>
      <c r="S2451" s="272" t="s">
        <v>6772</v>
      </c>
      <c r="T2451" s="45" t="s">
        <v>1861</v>
      </c>
      <c r="U2451" s="45" t="s">
        <v>1861</v>
      </c>
      <c r="V2451" s="45" t="s">
        <v>1861</v>
      </c>
      <c r="W2451" s="45" t="s">
        <v>1861</v>
      </c>
      <c r="X2451" s="45" t="s">
        <v>1861</v>
      </c>
      <c r="Y2451" s="45" t="s">
        <v>1861</v>
      </c>
      <c r="Z2451" s="45" t="s">
        <v>1861</v>
      </c>
      <c r="AA2451" s="45" t="s">
        <v>1861</v>
      </c>
      <c r="AB2451" s="45" t="s">
        <v>1861</v>
      </c>
      <c r="AC2451" s="45" t="s">
        <v>1861</v>
      </c>
      <c r="AD2451" s="45" t="s">
        <v>1861</v>
      </c>
      <c r="AE2451" s="45" t="s">
        <v>1861</v>
      </c>
      <c r="AF2451" s="45" t="s">
        <v>1768</v>
      </c>
      <c r="AG2451" s="45"/>
      <c r="AH2451" s="45"/>
      <c r="AI2451" s="45"/>
      <c r="AJ2451" s="45" t="s">
        <v>8862</v>
      </c>
      <c r="AK2451" s="45" t="s">
        <v>8863</v>
      </c>
      <c r="AL2451" s="45">
        <v>42</v>
      </c>
      <c r="AM2451" s="45">
        <v>48</v>
      </c>
      <c r="AN2451" s="1109">
        <v>43.33</v>
      </c>
      <c r="AO2451" s="45">
        <v>25</v>
      </c>
      <c r="AP2451" s="45">
        <v>33</v>
      </c>
      <c r="AQ2451" s="45">
        <v>48.82</v>
      </c>
      <c r="AR2451" s="45">
        <f t="shared" si="260"/>
        <v>42.812036111111105</v>
      </c>
      <c r="AS2451" s="45">
        <f t="shared" si="262"/>
        <v>25.563561111111113</v>
      </c>
      <c r="AT2451" s="45"/>
      <c r="AU2451" s="45"/>
      <c r="AV2451" s="147"/>
      <c r="AW2451" s="31"/>
      <c r="AX2451" s="147"/>
      <c r="AY2451" s="31"/>
      <c r="AZ2451" s="147"/>
      <c r="BA2451" s="31"/>
      <c r="BB2451" s="147"/>
      <c r="BC2451" s="31"/>
      <c r="BD2451" s="147"/>
      <c r="BE2451" s="31"/>
      <c r="BF2451" s="45"/>
      <c r="BG2451" s="433"/>
    </row>
    <row r="2452" spans="1:59" s="101" customFormat="1" ht="43.5" customHeight="1" x14ac:dyDescent="0.25">
      <c r="A2452" s="210"/>
      <c r="B2452" s="45" t="s">
        <v>545</v>
      </c>
      <c r="C2452" s="45">
        <v>12170439</v>
      </c>
      <c r="D2452" s="31">
        <v>41696</v>
      </c>
      <c r="E2452" s="31">
        <v>41696</v>
      </c>
      <c r="F2452" s="31">
        <v>42792</v>
      </c>
      <c r="G2452" s="45">
        <v>-7777</v>
      </c>
      <c r="H2452" s="45" t="s">
        <v>9535</v>
      </c>
      <c r="I2452" s="45" t="s">
        <v>1524</v>
      </c>
      <c r="J2452" s="45"/>
      <c r="K2452" s="45" t="s">
        <v>33</v>
      </c>
      <c r="L2452" s="45" t="s">
        <v>79</v>
      </c>
      <c r="M2452" s="45" t="s">
        <v>61</v>
      </c>
      <c r="N2452" s="45" t="s">
        <v>32</v>
      </c>
      <c r="O2452" s="45"/>
      <c r="P2452" s="147">
        <v>68823</v>
      </c>
      <c r="Q2452" s="45" t="s">
        <v>559</v>
      </c>
      <c r="R2452" s="45" t="s">
        <v>2741</v>
      </c>
      <c r="S2452" s="272" t="s">
        <v>6773</v>
      </c>
      <c r="T2452" s="45">
        <v>-7777</v>
      </c>
      <c r="U2452" s="45">
        <v>-9999</v>
      </c>
      <c r="V2452" s="45">
        <v>-9999</v>
      </c>
      <c r="W2452" s="45">
        <v>-7777</v>
      </c>
      <c r="X2452" s="45">
        <v>-7777</v>
      </c>
      <c r="Y2452" s="45">
        <v>-7777</v>
      </c>
      <c r="Z2452" s="45">
        <v>-7777</v>
      </c>
      <c r="AA2452" s="45">
        <v>-7777</v>
      </c>
      <c r="AB2452" s="45">
        <v>-7777</v>
      </c>
      <c r="AC2452" s="45">
        <v>-7777</v>
      </c>
      <c r="AD2452" s="45">
        <v>-7777</v>
      </c>
      <c r="AE2452" s="45">
        <v>-7777</v>
      </c>
      <c r="AF2452" s="45" t="s">
        <v>1765</v>
      </c>
      <c r="AG2452" s="45"/>
      <c r="AH2452" s="45"/>
      <c r="AI2452" s="45"/>
      <c r="AJ2452" s="45" t="s">
        <v>8864</v>
      </c>
      <c r="AK2452" s="45" t="s">
        <v>8865</v>
      </c>
      <c r="AL2452" s="45">
        <v>42</v>
      </c>
      <c r="AM2452" s="45">
        <v>48</v>
      </c>
      <c r="AN2452" s="1109">
        <v>41.6</v>
      </c>
      <c r="AO2452" s="45">
        <v>25</v>
      </c>
      <c r="AP2452" s="45">
        <v>33</v>
      </c>
      <c r="AQ2452" s="45">
        <v>50.43</v>
      </c>
      <c r="AR2452" s="45">
        <f t="shared" si="260"/>
        <v>42.81155555555555</v>
      </c>
      <c r="AS2452" s="45">
        <f t="shared" si="262"/>
        <v>25.564008333333334</v>
      </c>
      <c r="AT2452" s="45"/>
      <c r="AU2452" s="45"/>
      <c r="AV2452" s="147"/>
      <c r="AW2452" s="31"/>
      <c r="AX2452" s="147"/>
      <c r="AY2452" s="31"/>
      <c r="AZ2452" s="147"/>
      <c r="BA2452" s="31"/>
      <c r="BB2452" s="147"/>
      <c r="BC2452" s="31"/>
      <c r="BD2452" s="147"/>
      <c r="BE2452" s="31"/>
      <c r="BF2452" s="45"/>
      <c r="BG2452" s="433"/>
    </row>
    <row r="2453" spans="1:59" s="101" customFormat="1" ht="43.5" customHeight="1" x14ac:dyDescent="0.25">
      <c r="A2453" s="210"/>
      <c r="B2453" s="45" t="s">
        <v>545</v>
      </c>
      <c r="C2453" s="45">
        <v>12170439</v>
      </c>
      <c r="D2453" s="31">
        <v>41696</v>
      </c>
      <c r="E2453" s="31">
        <v>41696</v>
      </c>
      <c r="F2453" s="31">
        <v>42792</v>
      </c>
      <c r="G2453" s="45">
        <v>-7777</v>
      </c>
      <c r="H2453" s="45" t="s">
        <v>9535</v>
      </c>
      <c r="I2453" s="45" t="s">
        <v>1524</v>
      </c>
      <c r="J2453" s="45"/>
      <c r="K2453" s="45" t="s">
        <v>33</v>
      </c>
      <c r="L2453" s="45" t="s">
        <v>79</v>
      </c>
      <c r="M2453" s="45" t="s">
        <v>61</v>
      </c>
      <c r="N2453" s="45" t="s">
        <v>32</v>
      </c>
      <c r="O2453" s="45"/>
      <c r="P2453" s="147">
        <v>68823</v>
      </c>
      <c r="Q2453" s="45" t="s">
        <v>559</v>
      </c>
      <c r="R2453" s="45" t="s">
        <v>2741</v>
      </c>
      <c r="S2453" s="272" t="s">
        <v>6773</v>
      </c>
      <c r="T2453" s="45" t="s">
        <v>1861</v>
      </c>
      <c r="U2453" s="45" t="s">
        <v>1861</v>
      </c>
      <c r="V2453" s="45" t="s">
        <v>1861</v>
      </c>
      <c r="W2453" s="45" t="s">
        <v>1861</v>
      </c>
      <c r="X2453" s="45" t="s">
        <v>1861</v>
      </c>
      <c r="Y2453" s="45" t="s">
        <v>1861</v>
      </c>
      <c r="Z2453" s="45" t="s">
        <v>1861</v>
      </c>
      <c r="AA2453" s="45" t="s">
        <v>1861</v>
      </c>
      <c r="AB2453" s="45" t="s">
        <v>1861</v>
      </c>
      <c r="AC2453" s="45" t="s">
        <v>1861</v>
      </c>
      <c r="AD2453" s="45" t="s">
        <v>1861</v>
      </c>
      <c r="AE2453" s="45" t="s">
        <v>1861</v>
      </c>
      <c r="AF2453" s="45" t="s">
        <v>1768</v>
      </c>
      <c r="AG2453" s="45"/>
      <c r="AH2453" s="45"/>
      <c r="AI2453" s="45"/>
      <c r="AJ2453" s="45" t="s">
        <v>8866</v>
      </c>
      <c r="AK2453" s="45" t="s">
        <v>8867</v>
      </c>
      <c r="AL2453" s="45">
        <v>42</v>
      </c>
      <c r="AM2453" s="45">
        <v>48</v>
      </c>
      <c r="AN2453" s="1109">
        <v>41.7</v>
      </c>
      <c r="AO2453" s="45">
        <v>25</v>
      </c>
      <c r="AP2453" s="45">
        <v>33</v>
      </c>
      <c r="AQ2453" s="45">
        <v>50.69</v>
      </c>
      <c r="AR2453" s="45">
        <f t="shared" si="260"/>
        <v>42.811583333333331</v>
      </c>
      <c r="AS2453" s="45">
        <f t="shared" si="262"/>
        <v>25.564080555555556</v>
      </c>
      <c r="AT2453" s="45"/>
      <c r="AU2453" s="45"/>
      <c r="AV2453" s="147"/>
      <c r="AW2453" s="31"/>
      <c r="AX2453" s="147"/>
      <c r="AY2453" s="31"/>
      <c r="AZ2453" s="147"/>
      <c r="BA2453" s="31"/>
      <c r="BB2453" s="147"/>
      <c r="BC2453" s="31"/>
      <c r="BD2453" s="147"/>
      <c r="BE2453" s="31"/>
      <c r="BF2453" s="45"/>
      <c r="BG2453" s="433"/>
    </row>
    <row r="2454" spans="1:59" s="101" customFormat="1" ht="43.5" customHeight="1" x14ac:dyDescent="0.25">
      <c r="A2454" s="210"/>
      <c r="B2454" s="45" t="s">
        <v>545</v>
      </c>
      <c r="C2454" s="45">
        <v>12170439</v>
      </c>
      <c r="D2454" s="31">
        <v>41696</v>
      </c>
      <c r="E2454" s="31">
        <v>41696</v>
      </c>
      <c r="F2454" s="31">
        <v>42792</v>
      </c>
      <c r="G2454" s="45">
        <v>-7777</v>
      </c>
      <c r="H2454" s="45" t="s">
        <v>9535</v>
      </c>
      <c r="I2454" s="45" t="s">
        <v>1524</v>
      </c>
      <c r="J2454" s="45"/>
      <c r="K2454" s="45" t="s">
        <v>33</v>
      </c>
      <c r="L2454" s="45" t="s">
        <v>79</v>
      </c>
      <c r="M2454" s="45" t="s">
        <v>61</v>
      </c>
      <c r="N2454" s="45" t="s">
        <v>32</v>
      </c>
      <c r="O2454" s="45"/>
      <c r="P2454" s="147">
        <v>68823</v>
      </c>
      <c r="Q2454" s="45" t="s">
        <v>559</v>
      </c>
      <c r="R2454" s="45" t="s">
        <v>2741</v>
      </c>
      <c r="S2454" s="272" t="s">
        <v>6774</v>
      </c>
      <c r="T2454" s="45">
        <v>-7777</v>
      </c>
      <c r="U2454" s="45">
        <v>-9999</v>
      </c>
      <c r="V2454" s="45">
        <v>-9999</v>
      </c>
      <c r="W2454" s="45">
        <v>-7777</v>
      </c>
      <c r="X2454" s="45">
        <v>-7777</v>
      </c>
      <c r="Y2454" s="45">
        <v>-7777</v>
      </c>
      <c r="Z2454" s="45">
        <v>-7777</v>
      </c>
      <c r="AA2454" s="45">
        <v>-7777</v>
      </c>
      <c r="AB2454" s="45">
        <v>-7777</v>
      </c>
      <c r="AC2454" s="45">
        <v>-7777</v>
      </c>
      <c r="AD2454" s="45">
        <v>-7777</v>
      </c>
      <c r="AE2454" s="45">
        <v>-7777</v>
      </c>
      <c r="AF2454" s="45" t="s">
        <v>1765</v>
      </c>
      <c r="AG2454" s="45"/>
      <c r="AH2454" s="45"/>
      <c r="AI2454" s="45"/>
      <c r="AJ2454" s="45" t="s">
        <v>8868</v>
      </c>
      <c r="AK2454" s="45" t="s">
        <v>8869</v>
      </c>
      <c r="AL2454" s="45">
        <v>42</v>
      </c>
      <c r="AM2454" s="45">
        <v>48</v>
      </c>
      <c r="AN2454" s="1109">
        <v>40.03</v>
      </c>
      <c r="AO2454" s="45">
        <v>25</v>
      </c>
      <c r="AP2454" s="45">
        <v>33</v>
      </c>
      <c r="AQ2454" s="45">
        <v>51.33</v>
      </c>
      <c r="AR2454" s="45">
        <f t="shared" si="260"/>
        <v>42.811119444444444</v>
      </c>
      <c r="AS2454" s="45">
        <f t="shared" si="262"/>
        <v>25.564258333333335</v>
      </c>
      <c r="AT2454" s="45"/>
      <c r="AU2454" s="45"/>
      <c r="AV2454" s="147"/>
      <c r="AW2454" s="31"/>
      <c r="AX2454" s="147"/>
      <c r="AY2454" s="31"/>
      <c r="AZ2454" s="147"/>
      <c r="BA2454" s="31"/>
      <c r="BB2454" s="147"/>
      <c r="BC2454" s="31"/>
      <c r="BD2454" s="147"/>
      <c r="BE2454" s="31"/>
      <c r="BF2454" s="45"/>
      <c r="BG2454" s="433"/>
    </row>
    <row r="2455" spans="1:59" s="101" customFormat="1" ht="43.5" customHeight="1" x14ac:dyDescent="0.25">
      <c r="A2455" s="210"/>
      <c r="B2455" s="45" t="s">
        <v>545</v>
      </c>
      <c r="C2455" s="45">
        <v>12170439</v>
      </c>
      <c r="D2455" s="31">
        <v>41696</v>
      </c>
      <c r="E2455" s="31">
        <v>41696</v>
      </c>
      <c r="F2455" s="31">
        <v>42792</v>
      </c>
      <c r="G2455" s="45">
        <v>-7777</v>
      </c>
      <c r="H2455" s="45" t="s">
        <v>9535</v>
      </c>
      <c r="I2455" s="45" t="s">
        <v>1524</v>
      </c>
      <c r="J2455" s="45"/>
      <c r="K2455" s="45" t="s">
        <v>33</v>
      </c>
      <c r="L2455" s="45" t="s">
        <v>79</v>
      </c>
      <c r="M2455" s="45" t="s">
        <v>61</v>
      </c>
      <c r="N2455" s="45" t="s">
        <v>32</v>
      </c>
      <c r="O2455" s="45"/>
      <c r="P2455" s="147">
        <v>68823</v>
      </c>
      <c r="Q2455" s="45" t="s">
        <v>559</v>
      </c>
      <c r="R2455" s="45" t="s">
        <v>2741</v>
      </c>
      <c r="S2455" s="272" t="s">
        <v>6774</v>
      </c>
      <c r="T2455" s="45" t="s">
        <v>1861</v>
      </c>
      <c r="U2455" s="45" t="s">
        <v>1861</v>
      </c>
      <c r="V2455" s="45" t="s">
        <v>1861</v>
      </c>
      <c r="W2455" s="45" t="s">
        <v>1861</v>
      </c>
      <c r="X2455" s="45" t="s">
        <v>1861</v>
      </c>
      <c r="Y2455" s="45" t="s">
        <v>1861</v>
      </c>
      <c r="Z2455" s="45" t="s">
        <v>1861</v>
      </c>
      <c r="AA2455" s="45" t="s">
        <v>1861</v>
      </c>
      <c r="AB2455" s="45" t="s">
        <v>1861</v>
      </c>
      <c r="AC2455" s="45" t="s">
        <v>1861</v>
      </c>
      <c r="AD2455" s="45" t="s">
        <v>1861</v>
      </c>
      <c r="AE2455" s="45" t="s">
        <v>1861</v>
      </c>
      <c r="AF2455" s="45" t="s">
        <v>1768</v>
      </c>
      <c r="AG2455" s="45"/>
      <c r="AH2455" s="45"/>
      <c r="AI2455" s="45"/>
      <c r="AJ2455" s="45" t="s">
        <v>8870</v>
      </c>
      <c r="AK2455" s="45" t="s">
        <v>8871</v>
      </c>
      <c r="AL2455" s="45">
        <v>42</v>
      </c>
      <c r="AM2455" s="45">
        <v>48</v>
      </c>
      <c r="AN2455" s="1109">
        <v>40.130000000000003</v>
      </c>
      <c r="AO2455" s="45">
        <v>25</v>
      </c>
      <c r="AP2455" s="45">
        <v>33</v>
      </c>
      <c r="AQ2455" s="45">
        <v>51.6</v>
      </c>
      <c r="AR2455" s="45">
        <f t="shared" si="260"/>
        <v>42.811147222222218</v>
      </c>
      <c r="AS2455" s="45">
        <f t="shared" si="262"/>
        <v>25.564333333333334</v>
      </c>
      <c r="AT2455" s="45"/>
      <c r="AU2455" s="45"/>
      <c r="AV2455" s="147"/>
      <c r="AW2455" s="31"/>
      <c r="AX2455" s="147"/>
      <c r="AY2455" s="31"/>
      <c r="AZ2455" s="147"/>
      <c r="BA2455" s="31"/>
      <c r="BB2455" s="147"/>
      <c r="BC2455" s="31"/>
      <c r="BD2455" s="147"/>
      <c r="BE2455" s="31"/>
      <c r="BF2455" s="45"/>
      <c r="BG2455" s="433"/>
    </row>
    <row r="2456" spans="1:59" s="101" customFormat="1" ht="43.5" customHeight="1" x14ac:dyDescent="0.25">
      <c r="A2456" s="210"/>
      <c r="B2456" s="45" t="s">
        <v>545</v>
      </c>
      <c r="C2456" s="45">
        <v>12170439</v>
      </c>
      <c r="D2456" s="31">
        <v>41696</v>
      </c>
      <c r="E2456" s="31">
        <v>41696</v>
      </c>
      <c r="F2456" s="31">
        <v>42792</v>
      </c>
      <c r="G2456" s="45">
        <v>-7777</v>
      </c>
      <c r="H2456" s="45" t="s">
        <v>9535</v>
      </c>
      <c r="I2456" s="45" t="s">
        <v>1524</v>
      </c>
      <c r="J2456" s="45"/>
      <c r="K2456" s="45" t="s">
        <v>33</v>
      </c>
      <c r="L2456" s="45" t="s">
        <v>79</v>
      </c>
      <c r="M2456" s="45" t="s">
        <v>61</v>
      </c>
      <c r="N2456" s="45" t="s">
        <v>32</v>
      </c>
      <c r="O2456" s="45"/>
      <c r="P2456" s="147">
        <v>68823</v>
      </c>
      <c r="Q2456" s="45" t="s">
        <v>559</v>
      </c>
      <c r="R2456" s="45" t="s">
        <v>2741</v>
      </c>
      <c r="S2456" s="272" t="s">
        <v>6775</v>
      </c>
      <c r="T2456" s="45">
        <v>-7777</v>
      </c>
      <c r="U2456" s="45">
        <v>-9999</v>
      </c>
      <c r="V2456" s="45">
        <v>-9999</v>
      </c>
      <c r="W2456" s="45">
        <v>-7777</v>
      </c>
      <c r="X2456" s="45">
        <v>-7777</v>
      </c>
      <c r="Y2456" s="45">
        <v>-7777</v>
      </c>
      <c r="Z2456" s="45">
        <v>-7777</v>
      </c>
      <c r="AA2456" s="45">
        <v>-7777</v>
      </c>
      <c r="AB2456" s="45">
        <v>-7777</v>
      </c>
      <c r="AC2456" s="45">
        <v>-7777</v>
      </c>
      <c r="AD2456" s="45">
        <v>-7777</v>
      </c>
      <c r="AE2456" s="45">
        <v>-7777</v>
      </c>
      <c r="AF2456" s="45" t="s">
        <v>1765</v>
      </c>
      <c r="AG2456" s="45"/>
      <c r="AH2456" s="45"/>
      <c r="AI2456" s="45"/>
      <c r="AJ2456" s="45" t="s">
        <v>8872</v>
      </c>
      <c r="AK2456" s="45" t="s">
        <v>8873</v>
      </c>
      <c r="AL2456" s="45">
        <v>42</v>
      </c>
      <c r="AM2456" s="45">
        <v>48</v>
      </c>
      <c r="AN2456" s="1109">
        <v>32.79</v>
      </c>
      <c r="AO2456" s="45">
        <v>25</v>
      </c>
      <c r="AP2456" s="45">
        <v>34</v>
      </c>
      <c r="AQ2456" s="45">
        <v>1.73</v>
      </c>
      <c r="AR2456" s="45">
        <f t="shared" si="260"/>
        <v>42.809108333333327</v>
      </c>
      <c r="AS2456" s="45">
        <f t="shared" si="262"/>
        <v>25.567147222222221</v>
      </c>
      <c r="AT2456" s="45"/>
      <c r="AU2456" s="45"/>
      <c r="AV2456" s="147"/>
      <c r="AW2456" s="31"/>
      <c r="AX2456" s="147"/>
      <c r="AY2456" s="31"/>
      <c r="AZ2456" s="147"/>
      <c r="BA2456" s="31"/>
      <c r="BB2456" s="147"/>
      <c r="BC2456" s="31"/>
      <c r="BD2456" s="147"/>
      <c r="BE2456" s="31"/>
      <c r="BF2456" s="45"/>
      <c r="BG2456" s="433"/>
    </row>
    <row r="2457" spans="1:59" s="101" customFormat="1" ht="43.5" customHeight="1" x14ac:dyDescent="0.25">
      <c r="A2457" s="210"/>
      <c r="B2457" s="45" t="s">
        <v>545</v>
      </c>
      <c r="C2457" s="45">
        <v>12170439</v>
      </c>
      <c r="D2457" s="31">
        <v>41696</v>
      </c>
      <c r="E2457" s="31">
        <v>41696</v>
      </c>
      <c r="F2457" s="31">
        <v>42792</v>
      </c>
      <c r="G2457" s="45">
        <v>-7777</v>
      </c>
      <c r="H2457" s="45" t="s">
        <v>9535</v>
      </c>
      <c r="I2457" s="45" t="s">
        <v>1524</v>
      </c>
      <c r="J2457" s="45"/>
      <c r="K2457" s="45" t="s">
        <v>33</v>
      </c>
      <c r="L2457" s="45" t="s">
        <v>79</v>
      </c>
      <c r="M2457" s="45" t="s">
        <v>61</v>
      </c>
      <c r="N2457" s="45" t="s">
        <v>32</v>
      </c>
      <c r="O2457" s="45"/>
      <c r="P2457" s="147">
        <v>68823</v>
      </c>
      <c r="Q2457" s="45" t="s">
        <v>559</v>
      </c>
      <c r="R2457" s="45" t="s">
        <v>2741</v>
      </c>
      <c r="S2457" s="272" t="s">
        <v>6775</v>
      </c>
      <c r="T2457" s="45" t="s">
        <v>1861</v>
      </c>
      <c r="U2457" s="45" t="s">
        <v>1861</v>
      </c>
      <c r="V2457" s="45" t="s">
        <v>1861</v>
      </c>
      <c r="W2457" s="45" t="s">
        <v>1861</v>
      </c>
      <c r="X2457" s="45" t="s">
        <v>1861</v>
      </c>
      <c r="Y2457" s="45" t="s">
        <v>1861</v>
      </c>
      <c r="Z2457" s="45" t="s">
        <v>1861</v>
      </c>
      <c r="AA2457" s="45" t="s">
        <v>1861</v>
      </c>
      <c r="AB2457" s="45" t="s">
        <v>1861</v>
      </c>
      <c r="AC2457" s="45" t="s">
        <v>1861</v>
      </c>
      <c r="AD2457" s="45" t="s">
        <v>1861</v>
      </c>
      <c r="AE2457" s="45" t="s">
        <v>1861</v>
      </c>
      <c r="AF2457" s="45" t="s">
        <v>1768</v>
      </c>
      <c r="AG2457" s="45"/>
      <c r="AH2457" s="45"/>
      <c r="AI2457" s="45"/>
      <c r="AJ2457" s="45" t="s">
        <v>8874</v>
      </c>
      <c r="AK2457" s="45" t="s">
        <v>8875</v>
      </c>
      <c r="AL2457" s="45">
        <v>42</v>
      </c>
      <c r="AM2457" s="45">
        <v>48</v>
      </c>
      <c r="AN2457" s="1109">
        <v>32.950000000000003</v>
      </c>
      <c r="AO2457" s="45">
        <v>25</v>
      </c>
      <c r="AP2457" s="45">
        <v>34</v>
      </c>
      <c r="AQ2457" s="45">
        <v>1.95</v>
      </c>
      <c r="AR2457" s="45">
        <f t="shared" si="260"/>
        <v>42.809152777777776</v>
      </c>
      <c r="AS2457" s="45">
        <f t="shared" si="262"/>
        <v>25.567208333333333</v>
      </c>
      <c r="AT2457" s="45"/>
      <c r="AU2457" s="45"/>
      <c r="AV2457" s="147"/>
      <c r="AW2457" s="31"/>
      <c r="AX2457" s="147"/>
      <c r="AY2457" s="31"/>
      <c r="AZ2457" s="147"/>
      <c r="BA2457" s="31"/>
      <c r="BB2457" s="147"/>
      <c r="BC2457" s="31"/>
      <c r="BD2457" s="147"/>
      <c r="BE2457" s="31"/>
      <c r="BF2457" s="45"/>
      <c r="BG2457" s="433"/>
    </row>
    <row r="2458" spans="1:59" s="101" customFormat="1" ht="43.5" customHeight="1" x14ac:dyDescent="0.25">
      <c r="A2458" s="210"/>
      <c r="B2458" s="45" t="s">
        <v>545</v>
      </c>
      <c r="C2458" s="45">
        <v>12170439</v>
      </c>
      <c r="D2458" s="31">
        <v>41696</v>
      </c>
      <c r="E2458" s="31">
        <v>41696</v>
      </c>
      <c r="F2458" s="31">
        <v>42792</v>
      </c>
      <c r="G2458" s="45">
        <v>-7777</v>
      </c>
      <c r="H2458" s="45" t="s">
        <v>9535</v>
      </c>
      <c r="I2458" s="45" t="s">
        <v>1524</v>
      </c>
      <c r="J2458" s="45"/>
      <c r="K2458" s="45" t="s">
        <v>33</v>
      </c>
      <c r="L2458" s="45" t="s">
        <v>79</v>
      </c>
      <c r="M2458" s="45" t="s">
        <v>61</v>
      </c>
      <c r="N2458" s="45" t="s">
        <v>32</v>
      </c>
      <c r="O2458" s="45"/>
      <c r="P2458" s="147">
        <v>68823</v>
      </c>
      <c r="Q2458" s="45" t="s">
        <v>559</v>
      </c>
      <c r="R2458" s="45" t="s">
        <v>2741</v>
      </c>
      <c r="S2458" s="272" t="s">
        <v>6776</v>
      </c>
      <c r="T2458" s="45">
        <v>-7777</v>
      </c>
      <c r="U2458" s="45">
        <v>-9999</v>
      </c>
      <c r="V2458" s="45">
        <v>-9999</v>
      </c>
      <c r="W2458" s="45">
        <v>-7777</v>
      </c>
      <c r="X2458" s="45">
        <v>-7777</v>
      </c>
      <c r="Y2458" s="45">
        <v>-7777</v>
      </c>
      <c r="Z2458" s="45">
        <v>-7777</v>
      </c>
      <c r="AA2458" s="45">
        <v>-7777</v>
      </c>
      <c r="AB2458" s="45">
        <v>-7777</v>
      </c>
      <c r="AC2458" s="45">
        <v>-7777</v>
      </c>
      <c r="AD2458" s="45">
        <v>-7777</v>
      </c>
      <c r="AE2458" s="45">
        <v>-7777</v>
      </c>
      <c r="AF2458" s="45" t="s">
        <v>1765</v>
      </c>
      <c r="AG2458" s="45"/>
      <c r="AH2458" s="45"/>
      <c r="AI2458" s="45"/>
      <c r="AJ2458" s="45" t="s">
        <v>8876</v>
      </c>
      <c r="AK2458" s="45" t="s">
        <v>8877</v>
      </c>
      <c r="AL2458" s="45">
        <v>42</v>
      </c>
      <c r="AM2458" s="45">
        <v>48</v>
      </c>
      <c r="AN2458" s="1109">
        <v>31.72</v>
      </c>
      <c r="AO2458" s="45">
        <v>25</v>
      </c>
      <c r="AP2458" s="45">
        <v>34</v>
      </c>
      <c r="AQ2458" s="45">
        <v>3.38</v>
      </c>
      <c r="AR2458" s="45">
        <f t="shared" si="260"/>
        <v>42.808811111111112</v>
      </c>
      <c r="AS2458" s="45">
        <f t="shared" si="262"/>
        <v>25.567605555555556</v>
      </c>
      <c r="AT2458" s="45"/>
      <c r="AU2458" s="45"/>
      <c r="AV2458" s="147"/>
      <c r="AW2458" s="31"/>
      <c r="AX2458" s="147"/>
      <c r="AY2458" s="31"/>
      <c r="AZ2458" s="147"/>
      <c r="BA2458" s="31"/>
      <c r="BB2458" s="147"/>
      <c r="BC2458" s="31"/>
      <c r="BD2458" s="147"/>
      <c r="BE2458" s="31"/>
      <c r="BF2458" s="45"/>
      <c r="BG2458" s="433"/>
    </row>
    <row r="2459" spans="1:59" s="101" customFormat="1" ht="43.5" customHeight="1" x14ac:dyDescent="0.25">
      <c r="A2459" s="210"/>
      <c r="B2459" s="45" t="s">
        <v>545</v>
      </c>
      <c r="C2459" s="45">
        <v>12170439</v>
      </c>
      <c r="D2459" s="31">
        <v>41696</v>
      </c>
      <c r="E2459" s="31">
        <v>41696</v>
      </c>
      <c r="F2459" s="31">
        <v>42792</v>
      </c>
      <c r="G2459" s="45">
        <v>-7777</v>
      </c>
      <c r="H2459" s="45" t="s">
        <v>9535</v>
      </c>
      <c r="I2459" s="45" t="s">
        <v>1524</v>
      </c>
      <c r="J2459" s="45"/>
      <c r="K2459" s="45" t="s">
        <v>33</v>
      </c>
      <c r="L2459" s="45" t="s">
        <v>79</v>
      </c>
      <c r="M2459" s="45" t="s">
        <v>61</v>
      </c>
      <c r="N2459" s="45" t="s">
        <v>32</v>
      </c>
      <c r="O2459" s="45"/>
      <c r="P2459" s="147">
        <v>68823</v>
      </c>
      <c r="Q2459" s="45" t="s">
        <v>559</v>
      </c>
      <c r="R2459" s="45" t="s">
        <v>2741</v>
      </c>
      <c r="S2459" s="272" t="s">
        <v>6776</v>
      </c>
      <c r="T2459" s="45" t="s">
        <v>1861</v>
      </c>
      <c r="U2459" s="45" t="s">
        <v>1861</v>
      </c>
      <c r="V2459" s="45" t="s">
        <v>1861</v>
      </c>
      <c r="W2459" s="45" t="s">
        <v>1861</v>
      </c>
      <c r="X2459" s="45" t="s">
        <v>1861</v>
      </c>
      <c r="Y2459" s="45" t="s">
        <v>1861</v>
      </c>
      <c r="Z2459" s="45" t="s">
        <v>1861</v>
      </c>
      <c r="AA2459" s="45" t="s">
        <v>1861</v>
      </c>
      <c r="AB2459" s="45" t="s">
        <v>1861</v>
      </c>
      <c r="AC2459" s="45" t="s">
        <v>1861</v>
      </c>
      <c r="AD2459" s="45" t="s">
        <v>1861</v>
      </c>
      <c r="AE2459" s="45" t="s">
        <v>1861</v>
      </c>
      <c r="AF2459" s="45" t="s">
        <v>1768</v>
      </c>
      <c r="AG2459" s="45"/>
      <c r="AH2459" s="45"/>
      <c r="AI2459" s="45"/>
      <c r="AJ2459" s="45" t="s">
        <v>8878</v>
      </c>
      <c r="AK2459" s="45" t="s">
        <v>8879</v>
      </c>
      <c r="AL2459" s="45">
        <v>42</v>
      </c>
      <c r="AM2459" s="45">
        <v>48</v>
      </c>
      <c r="AN2459" s="1109">
        <v>31.82</v>
      </c>
      <c r="AO2459" s="45">
        <v>25</v>
      </c>
      <c r="AP2459" s="45">
        <v>34</v>
      </c>
      <c r="AQ2459" s="45">
        <v>3.59</v>
      </c>
      <c r="AR2459" s="45">
        <f t="shared" si="260"/>
        <v>42.808838888888886</v>
      </c>
      <c r="AS2459" s="45">
        <f t="shared" si="262"/>
        <v>25.567663888888887</v>
      </c>
      <c r="AT2459" s="45"/>
      <c r="AU2459" s="45"/>
      <c r="AV2459" s="147"/>
      <c r="AW2459" s="31"/>
      <c r="AX2459" s="147"/>
      <c r="AY2459" s="31"/>
      <c r="AZ2459" s="147"/>
      <c r="BA2459" s="31"/>
      <c r="BB2459" s="147"/>
      <c r="BC2459" s="31"/>
      <c r="BD2459" s="147"/>
      <c r="BE2459" s="31"/>
      <c r="BF2459" s="45"/>
      <c r="BG2459" s="433"/>
    </row>
    <row r="2460" spans="1:59" s="101" customFormat="1" ht="43.5" customHeight="1" x14ac:dyDescent="0.25">
      <c r="A2460" s="210"/>
      <c r="B2460" s="45" t="s">
        <v>545</v>
      </c>
      <c r="C2460" s="45">
        <v>12170439</v>
      </c>
      <c r="D2460" s="31">
        <v>41696</v>
      </c>
      <c r="E2460" s="31">
        <v>41696</v>
      </c>
      <c r="F2460" s="31">
        <v>42792</v>
      </c>
      <c r="G2460" s="45">
        <v>-7777</v>
      </c>
      <c r="H2460" s="45" t="s">
        <v>9535</v>
      </c>
      <c r="I2460" s="45" t="s">
        <v>1524</v>
      </c>
      <c r="J2460" s="45"/>
      <c r="K2460" s="45" t="s">
        <v>33</v>
      </c>
      <c r="L2460" s="45" t="s">
        <v>79</v>
      </c>
      <c r="M2460" s="45" t="s">
        <v>61</v>
      </c>
      <c r="N2460" s="45" t="s">
        <v>32</v>
      </c>
      <c r="O2460" s="45"/>
      <c r="P2460" s="147">
        <v>68823</v>
      </c>
      <c r="Q2460" s="45" t="s">
        <v>559</v>
      </c>
      <c r="R2460" s="45" t="s">
        <v>2741</v>
      </c>
      <c r="S2460" s="272" t="s">
        <v>6777</v>
      </c>
      <c r="T2460" s="45">
        <v>-7777</v>
      </c>
      <c r="U2460" s="45">
        <v>-9999</v>
      </c>
      <c r="V2460" s="45">
        <v>-9999</v>
      </c>
      <c r="W2460" s="45">
        <v>-7777</v>
      </c>
      <c r="X2460" s="45">
        <v>-7777</v>
      </c>
      <c r="Y2460" s="45">
        <v>-7777</v>
      </c>
      <c r="Z2460" s="45">
        <v>-7777</v>
      </c>
      <c r="AA2460" s="45">
        <v>-7777</v>
      </c>
      <c r="AB2460" s="45">
        <v>-7777</v>
      </c>
      <c r="AC2460" s="45">
        <v>-7777</v>
      </c>
      <c r="AD2460" s="45">
        <v>-7777</v>
      </c>
      <c r="AE2460" s="45">
        <v>-7777</v>
      </c>
      <c r="AF2460" s="45" t="s">
        <v>1765</v>
      </c>
      <c r="AG2460" s="45"/>
      <c r="AH2460" s="45"/>
      <c r="AI2460" s="45"/>
      <c r="AJ2460" s="45" t="s">
        <v>8880</v>
      </c>
      <c r="AK2460" s="45" t="s">
        <v>8881</v>
      </c>
      <c r="AL2460" s="45">
        <v>42</v>
      </c>
      <c r="AM2460" s="45">
        <v>48</v>
      </c>
      <c r="AN2460" s="1109">
        <v>17.96</v>
      </c>
      <c r="AO2460" s="45">
        <v>25</v>
      </c>
      <c r="AP2460" s="45">
        <v>34</v>
      </c>
      <c r="AQ2460" s="45">
        <v>28.96</v>
      </c>
      <c r="AR2460" s="45">
        <f t="shared" si="260"/>
        <v>42.804988888888886</v>
      </c>
      <c r="AS2460" s="45">
        <f t="shared" si="262"/>
        <v>25.57471111111111</v>
      </c>
      <c r="AT2460" s="45"/>
      <c r="AU2460" s="45"/>
      <c r="AV2460" s="147"/>
      <c r="AW2460" s="31"/>
      <c r="AX2460" s="147"/>
      <c r="AY2460" s="31"/>
      <c r="AZ2460" s="147"/>
      <c r="BA2460" s="31"/>
      <c r="BB2460" s="147"/>
      <c r="BC2460" s="31"/>
      <c r="BD2460" s="147"/>
      <c r="BE2460" s="31"/>
      <c r="BF2460" s="45"/>
      <c r="BG2460" s="433"/>
    </row>
    <row r="2461" spans="1:59" s="101" customFormat="1" ht="53.25" customHeight="1" x14ac:dyDescent="0.25">
      <c r="A2461" s="210"/>
      <c r="B2461" s="45" t="s">
        <v>545</v>
      </c>
      <c r="C2461" s="45">
        <v>12170439</v>
      </c>
      <c r="D2461" s="31">
        <v>41696</v>
      </c>
      <c r="E2461" s="31">
        <v>41696</v>
      </c>
      <c r="F2461" s="31">
        <v>42792</v>
      </c>
      <c r="G2461" s="45">
        <v>-7777</v>
      </c>
      <c r="H2461" s="45" t="s">
        <v>9535</v>
      </c>
      <c r="I2461" s="45" t="s">
        <v>1524</v>
      </c>
      <c r="J2461" s="45"/>
      <c r="K2461" s="45" t="s">
        <v>33</v>
      </c>
      <c r="L2461" s="45" t="s">
        <v>79</v>
      </c>
      <c r="M2461" s="45" t="s">
        <v>61</v>
      </c>
      <c r="N2461" s="45" t="s">
        <v>32</v>
      </c>
      <c r="O2461" s="45"/>
      <c r="P2461" s="147">
        <v>68823</v>
      </c>
      <c r="Q2461" s="45" t="s">
        <v>559</v>
      </c>
      <c r="R2461" s="45" t="s">
        <v>2741</v>
      </c>
      <c r="S2461" s="272" t="s">
        <v>6777</v>
      </c>
      <c r="T2461" s="45" t="s">
        <v>1861</v>
      </c>
      <c r="U2461" s="45" t="s">
        <v>1861</v>
      </c>
      <c r="V2461" s="45" t="s">
        <v>1861</v>
      </c>
      <c r="W2461" s="45" t="s">
        <v>1861</v>
      </c>
      <c r="X2461" s="45" t="s">
        <v>1861</v>
      </c>
      <c r="Y2461" s="45" t="s">
        <v>1861</v>
      </c>
      <c r="Z2461" s="45" t="s">
        <v>1861</v>
      </c>
      <c r="AA2461" s="45" t="s">
        <v>1861</v>
      </c>
      <c r="AB2461" s="45" t="s">
        <v>1861</v>
      </c>
      <c r="AC2461" s="45" t="s">
        <v>1861</v>
      </c>
      <c r="AD2461" s="45" t="s">
        <v>1861</v>
      </c>
      <c r="AE2461" s="45" t="s">
        <v>1861</v>
      </c>
      <c r="AF2461" s="45" t="s">
        <v>1768</v>
      </c>
      <c r="AG2461" s="45"/>
      <c r="AH2461" s="45"/>
      <c r="AI2461" s="45"/>
      <c r="AJ2461" s="45" t="s">
        <v>8882</v>
      </c>
      <c r="AK2461" s="45" t="s">
        <v>8883</v>
      </c>
      <c r="AL2461" s="45">
        <v>42</v>
      </c>
      <c r="AM2461" s="45">
        <v>48</v>
      </c>
      <c r="AN2461" s="1109">
        <v>18.09</v>
      </c>
      <c r="AO2461" s="45">
        <v>25</v>
      </c>
      <c r="AP2461" s="45">
        <v>34</v>
      </c>
      <c r="AQ2461" s="45">
        <v>29.18</v>
      </c>
      <c r="AR2461" s="45">
        <f t="shared" si="260"/>
        <v>42.805025000000001</v>
      </c>
      <c r="AS2461" s="45">
        <f t="shared" si="262"/>
        <v>25.574772222222222</v>
      </c>
      <c r="AT2461" s="45"/>
      <c r="AU2461" s="45"/>
      <c r="AV2461" s="147"/>
      <c r="AW2461" s="31"/>
      <c r="AX2461" s="147"/>
      <c r="AY2461" s="31"/>
      <c r="AZ2461" s="147"/>
      <c r="BA2461" s="31"/>
      <c r="BB2461" s="147"/>
      <c r="BC2461" s="31"/>
      <c r="BD2461" s="147"/>
      <c r="BE2461" s="31"/>
      <c r="BF2461" s="45"/>
      <c r="BG2461" s="433"/>
    </row>
    <row r="2462" spans="1:59" s="101" customFormat="1" ht="53.25" customHeight="1" x14ac:dyDescent="0.25">
      <c r="A2462" s="210"/>
      <c r="B2462" s="45" t="s">
        <v>545</v>
      </c>
      <c r="C2462" s="45">
        <v>12170439</v>
      </c>
      <c r="D2462" s="31">
        <v>41696</v>
      </c>
      <c r="E2462" s="31">
        <v>41696</v>
      </c>
      <c r="F2462" s="31">
        <v>42792</v>
      </c>
      <c r="G2462" s="45">
        <v>-7777</v>
      </c>
      <c r="H2462" s="45" t="s">
        <v>9535</v>
      </c>
      <c r="I2462" s="45" t="s">
        <v>1524</v>
      </c>
      <c r="J2462" s="45"/>
      <c r="K2462" s="45" t="s">
        <v>33</v>
      </c>
      <c r="L2462" s="45" t="s">
        <v>79</v>
      </c>
      <c r="M2462" s="45" t="s">
        <v>61</v>
      </c>
      <c r="N2462" s="45" t="s">
        <v>32</v>
      </c>
      <c r="O2462" s="45"/>
      <c r="P2462" s="147">
        <v>68823</v>
      </c>
      <c r="Q2462" s="45" t="s">
        <v>559</v>
      </c>
      <c r="R2462" s="45" t="s">
        <v>2741</v>
      </c>
      <c r="S2462" s="272" t="s">
        <v>6778</v>
      </c>
      <c r="T2462" s="45">
        <v>-7777</v>
      </c>
      <c r="U2462" s="45">
        <v>-9999</v>
      </c>
      <c r="V2462" s="45">
        <v>-9999</v>
      </c>
      <c r="W2462" s="45">
        <v>-7777</v>
      </c>
      <c r="X2462" s="45">
        <v>-7777</v>
      </c>
      <c r="Y2462" s="45">
        <v>-7777</v>
      </c>
      <c r="Z2462" s="45">
        <v>-7777</v>
      </c>
      <c r="AA2462" s="45">
        <v>-7777</v>
      </c>
      <c r="AB2462" s="45">
        <v>-7777</v>
      </c>
      <c r="AC2462" s="45">
        <v>-7777</v>
      </c>
      <c r="AD2462" s="45">
        <v>-7777</v>
      </c>
      <c r="AE2462" s="45">
        <v>-7777</v>
      </c>
      <c r="AF2462" s="45" t="s">
        <v>1765</v>
      </c>
      <c r="AG2462" s="45"/>
      <c r="AH2462" s="45"/>
      <c r="AI2462" s="45"/>
      <c r="AJ2462" s="45" t="s">
        <v>8884</v>
      </c>
      <c r="AK2462" s="45" t="s">
        <v>8885</v>
      </c>
      <c r="AL2462" s="45">
        <v>42</v>
      </c>
      <c r="AM2462" s="45">
        <v>48</v>
      </c>
      <c r="AN2462" s="1109">
        <v>15.99</v>
      </c>
      <c r="AO2462" s="45">
        <v>25</v>
      </c>
      <c r="AP2462" s="45">
        <v>34</v>
      </c>
      <c r="AQ2462" s="45">
        <v>30.78</v>
      </c>
      <c r="AR2462" s="45">
        <f t="shared" si="260"/>
        <v>42.804441666666662</v>
      </c>
      <c r="AS2462" s="45">
        <f t="shared" si="262"/>
        <v>25.575216666666666</v>
      </c>
      <c r="AT2462" s="45"/>
      <c r="AU2462" s="45"/>
      <c r="AV2462" s="147"/>
      <c r="AW2462" s="31"/>
      <c r="AX2462" s="147"/>
      <c r="AY2462" s="31"/>
      <c r="AZ2462" s="147"/>
      <c r="BA2462" s="31"/>
      <c r="BB2462" s="147"/>
      <c r="BC2462" s="31"/>
      <c r="BD2462" s="147"/>
      <c r="BE2462" s="31"/>
      <c r="BF2462" s="45"/>
      <c r="BG2462" s="433"/>
    </row>
    <row r="2463" spans="1:59" s="101" customFormat="1" ht="53.25" customHeight="1" x14ac:dyDescent="0.25">
      <c r="A2463" s="210"/>
      <c r="B2463" s="45" t="s">
        <v>545</v>
      </c>
      <c r="C2463" s="45">
        <v>12170439</v>
      </c>
      <c r="D2463" s="31">
        <v>41696</v>
      </c>
      <c r="E2463" s="31">
        <v>41696</v>
      </c>
      <c r="F2463" s="31">
        <v>42792</v>
      </c>
      <c r="G2463" s="45">
        <v>-7777</v>
      </c>
      <c r="H2463" s="45" t="s">
        <v>9535</v>
      </c>
      <c r="I2463" s="45" t="s">
        <v>1524</v>
      </c>
      <c r="J2463" s="45"/>
      <c r="K2463" s="45" t="s">
        <v>33</v>
      </c>
      <c r="L2463" s="45" t="s">
        <v>79</v>
      </c>
      <c r="M2463" s="45" t="s">
        <v>61</v>
      </c>
      <c r="N2463" s="45" t="s">
        <v>32</v>
      </c>
      <c r="O2463" s="45"/>
      <c r="P2463" s="147">
        <v>68823</v>
      </c>
      <c r="Q2463" s="45" t="s">
        <v>559</v>
      </c>
      <c r="R2463" s="45" t="s">
        <v>2741</v>
      </c>
      <c r="S2463" s="272" t="s">
        <v>6778</v>
      </c>
      <c r="T2463" s="45" t="s">
        <v>1861</v>
      </c>
      <c r="U2463" s="45" t="s">
        <v>1861</v>
      </c>
      <c r="V2463" s="45" t="s">
        <v>1861</v>
      </c>
      <c r="W2463" s="45" t="s">
        <v>1861</v>
      </c>
      <c r="X2463" s="45" t="s">
        <v>1861</v>
      </c>
      <c r="Y2463" s="45" t="s">
        <v>1861</v>
      </c>
      <c r="Z2463" s="45" t="s">
        <v>1861</v>
      </c>
      <c r="AA2463" s="45" t="s">
        <v>1861</v>
      </c>
      <c r="AB2463" s="45" t="s">
        <v>1861</v>
      </c>
      <c r="AC2463" s="45" t="s">
        <v>1861</v>
      </c>
      <c r="AD2463" s="45" t="s">
        <v>1861</v>
      </c>
      <c r="AE2463" s="45" t="s">
        <v>1861</v>
      </c>
      <c r="AF2463" s="45" t="s">
        <v>1768</v>
      </c>
      <c r="AG2463" s="45"/>
      <c r="AH2463" s="45"/>
      <c r="AI2463" s="45"/>
      <c r="AJ2463" s="45" t="s">
        <v>8886</v>
      </c>
      <c r="AK2463" s="45" t="s">
        <v>8887</v>
      </c>
      <c r="AL2463" s="45">
        <v>42</v>
      </c>
      <c r="AM2463" s="45">
        <v>48</v>
      </c>
      <c r="AN2463" s="1109">
        <v>16.149999999999999</v>
      </c>
      <c r="AO2463" s="45">
        <v>25</v>
      </c>
      <c r="AP2463" s="45">
        <v>34</v>
      </c>
      <c r="AQ2463" s="45">
        <v>30.95</v>
      </c>
      <c r="AR2463" s="45">
        <f t="shared" si="260"/>
        <v>42.80448611111111</v>
      </c>
      <c r="AS2463" s="45">
        <f t="shared" si="262"/>
        <v>25.575263888888887</v>
      </c>
      <c r="AT2463" s="45"/>
      <c r="AU2463" s="45"/>
      <c r="AV2463" s="147"/>
      <c r="AW2463" s="31"/>
      <c r="AX2463" s="147"/>
      <c r="AY2463" s="31"/>
      <c r="AZ2463" s="147"/>
      <c r="BA2463" s="31"/>
      <c r="BB2463" s="147"/>
      <c r="BC2463" s="31"/>
      <c r="BD2463" s="147"/>
      <c r="BE2463" s="31"/>
      <c r="BF2463" s="45"/>
      <c r="BG2463" s="433"/>
    </row>
    <row r="2464" spans="1:59" s="101" customFormat="1" ht="53.25" customHeight="1" x14ac:dyDescent="0.25">
      <c r="A2464" s="210"/>
      <c r="B2464" s="45" t="s">
        <v>545</v>
      </c>
      <c r="C2464" s="45">
        <v>12170439</v>
      </c>
      <c r="D2464" s="31">
        <v>41696</v>
      </c>
      <c r="E2464" s="31">
        <v>41696</v>
      </c>
      <c r="F2464" s="31">
        <v>42792</v>
      </c>
      <c r="G2464" s="45">
        <v>-7777</v>
      </c>
      <c r="H2464" s="45" t="s">
        <v>9535</v>
      </c>
      <c r="I2464" s="45" t="s">
        <v>1524</v>
      </c>
      <c r="J2464" s="45"/>
      <c r="K2464" s="45" t="s">
        <v>33</v>
      </c>
      <c r="L2464" s="45" t="s">
        <v>79</v>
      </c>
      <c r="M2464" s="45" t="s">
        <v>61</v>
      </c>
      <c r="N2464" s="45" t="s">
        <v>32</v>
      </c>
      <c r="O2464" s="45"/>
      <c r="P2464" s="147">
        <v>68823</v>
      </c>
      <c r="Q2464" s="45" t="s">
        <v>559</v>
      </c>
      <c r="R2464" s="45" t="s">
        <v>2741</v>
      </c>
      <c r="S2464" s="272" t="s">
        <v>6779</v>
      </c>
      <c r="T2464" s="45">
        <v>-7777</v>
      </c>
      <c r="U2464" s="45">
        <v>-9999</v>
      </c>
      <c r="V2464" s="45">
        <v>-9999</v>
      </c>
      <c r="W2464" s="45">
        <v>-7777</v>
      </c>
      <c r="X2464" s="45">
        <v>-7777</v>
      </c>
      <c r="Y2464" s="45">
        <v>-7777</v>
      </c>
      <c r="Z2464" s="45">
        <v>-7777</v>
      </c>
      <c r="AA2464" s="45">
        <v>-7777</v>
      </c>
      <c r="AB2464" s="45">
        <v>-7777</v>
      </c>
      <c r="AC2464" s="45">
        <v>-7777</v>
      </c>
      <c r="AD2464" s="45">
        <v>-7777</v>
      </c>
      <c r="AE2464" s="45">
        <v>-7777</v>
      </c>
      <c r="AF2464" s="45" t="s">
        <v>1765</v>
      </c>
      <c r="AG2464" s="45"/>
      <c r="AH2464" s="45"/>
      <c r="AI2464" s="45"/>
      <c r="AJ2464" s="45" t="s">
        <v>8888</v>
      </c>
      <c r="AK2464" s="45" t="s">
        <v>8889</v>
      </c>
      <c r="AL2464" s="45">
        <v>42</v>
      </c>
      <c r="AM2464" s="45">
        <v>48</v>
      </c>
      <c r="AN2464" s="1109">
        <v>15.34</v>
      </c>
      <c r="AO2464" s="45">
        <v>25</v>
      </c>
      <c r="AP2464" s="45">
        <v>34</v>
      </c>
      <c r="AQ2464" s="45">
        <v>32.64</v>
      </c>
      <c r="AR2464" s="45">
        <f t="shared" si="260"/>
        <v>42.80426111111111</v>
      </c>
      <c r="AS2464" s="45">
        <f t="shared" si="262"/>
        <v>25.575733333333332</v>
      </c>
      <c r="AT2464" s="45"/>
      <c r="AU2464" s="45"/>
      <c r="AV2464" s="147"/>
      <c r="AW2464" s="31"/>
      <c r="AX2464" s="147"/>
      <c r="AY2464" s="31"/>
      <c r="AZ2464" s="147"/>
      <c r="BA2464" s="31"/>
      <c r="BB2464" s="147"/>
      <c r="BC2464" s="31"/>
      <c r="BD2464" s="147"/>
      <c r="BE2464" s="31"/>
      <c r="BF2464" s="45"/>
      <c r="BG2464" s="433"/>
    </row>
    <row r="2465" spans="1:59" s="101" customFormat="1" ht="53.25" customHeight="1" x14ac:dyDescent="0.25">
      <c r="A2465" s="210"/>
      <c r="B2465" s="45" t="s">
        <v>545</v>
      </c>
      <c r="C2465" s="45">
        <v>12170439</v>
      </c>
      <c r="D2465" s="31">
        <v>41696</v>
      </c>
      <c r="E2465" s="31">
        <v>41696</v>
      </c>
      <c r="F2465" s="31">
        <v>42792</v>
      </c>
      <c r="G2465" s="45">
        <v>-7777</v>
      </c>
      <c r="H2465" s="45" t="s">
        <v>9535</v>
      </c>
      <c r="I2465" s="45" t="s">
        <v>1524</v>
      </c>
      <c r="J2465" s="45"/>
      <c r="K2465" s="45" t="s">
        <v>33</v>
      </c>
      <c r="L2465" s="45" t="s">
        <v>79</v>
      </c>
      <c r="M2465" s="45" t="s">
        <v>61</v>
      </c>
      <c r="N2465" s="45" t="s">
        <v>32</v>
      </c>
      <c r="O2465" s="45"/>
      <c r="P2465" s="147">
        <v>68823</v>
      </c>
      <c r="Q2465" s="45" t="s">
        <v>559</v>
      </c>
      <c r="R2465" s="45" t="s">
        <v>2741</v>
      </c>
      <c r="S2465" s="272" t="s">
        <v>6779</v>
      </c>
      <c r="T2465" s="45" t="s">
        <v>1861</v>
      </c>
      <c r="U2465" s="45" t="s">
        <v>1861</v>
      </c>
      <c r="V2465" s="45" t="s">
        <v>1861</v>
      </c>
      <c r="W2465" s="45" t="s">
        <v>1861</v>
      </c>
      <c r="X2465" s="45" t="s">
        <v>1861</v>
      </c>
      <c r="Y2465" s="45" t="s">
        <v>1861</v>
      </c>
      <c r="Z2465" s="45" t="s">
        <v>1861</v>
      </c>
      <c r="AA2465" s="45" t="s">
        <v>1861</v>
      </c>
      <c r="AB2465" s="45" t="s">
        <v>1861</v>
      </c>
      <c r="AC2465" s="45" t="s">
        <v>1861</v>
      </c>
      <c r="AD2465" s="45" t="s">
        <v>1861</v>
      </c>
      <c r="AE2465" s="45" t="s">
        <v>1861</v>
      </c>
      <c r="AF2465" s="45" t="s">
        <v>1768</v>
      </c>
      <c r="AG2465" s="45"/>
      <c r="AH2465" s="45"/>
      <c r="AI2465" s="45"/>
      <c r="AJ2465" s="45" t="s">
        <v>8890</v>
      </c>
      <c r="AK2465" s="45" t="s">
        <v>8891</v>
      </c>
      <c r="AL2465" s="45">
        <v>42</v>
      </c>
      <c r="AM2465" s="45">
        <v>48</v>
      </c>
      <c r="AN2465" s="1109">
        <v>15.51</v>
      </c>
      <c r="AO2465" s="45">
        <v>25</v>
      </c>
      <c r="AP2465" s="45">
        <v>34</v>
      </c>
      <c r="AQ2465" s="45">
        <v>32.729999999999997</v>
      </c>
      <c r="AR2465" s="45">
        <f t="shared" si="260"/>
        <v>42.804308333333331</v>
      </c>
      <c r="AS2465" s="45">
        <f t="shared" si="262"/>
        <v>25.575758333333333</v>
      </c>
      <c r="AT2465" s="45"/>
      <c r="AU2465" s="45"/>
      <c r="AV2465" s="147"/>
      <c r="AW2465" s="31"/>
      <c r="AX2465" s="147"/>
      <c r="AY2465" s="31"/>
      <c r="AZ2465" s="147"/>
      <c r="BA2465" s="31"/>
      <c r="BB2465" s="147"/>
      <c r="BC2465" s="31"/>
      <c r="BD2465" s="147"/>
      <c r="BE2465" s="31"/>
      <c r="BF2465" s="45"/>
      <c r="BG2465" s="433"/>
    </row>
    <row r="2466" spans="1:59" s="101" customFormat="1" ht="56.25" customHeight="1" x14ac:dyDescent="0.25">
      <c r="A2466" s="210"/>
      <c r="B2466" s="45" t="s">
        <v>545</v>
      </c>
      <c r="C2466" s="45">
        <v>12170439</v>
      </c>
      <c r="D2466" s="31">
        <v>41696</v>
      </c>
      <c r="E2466" s="31">
        <v>41696</v>
      </c>
      <c r="F2466" s="31">
        <v>42792</v>
      </c>
      <c r="G2466" s="45">
        <v>-7777</v>
      </c>
      <c r="H2466" s="45" t="s">
        <v>9535</v>
      </c>
      <c r="I2466" s="45" t="s">
        <v>1524</v>
      </c>
      <c r="J2466" s="45"/>
      <c r="K2466" s="45" t="s">
        <v>33</v>
      </c>
      <c r="L2466" s="45" t="s">
        <v>79</v>
      </c>
      <c r="M2466" s="45" t="s">
        <v>61</v>
      </c>
      <c r="N2466" s="45" t="s">
        <v>32</v>
      </c>
      <c r="O2466" s="45"/>
      <c r="P2466" s="147">
        <v>68823</v>
      </c>
      <c r="Q2466" s="45" t="s">
        <v>559</v>
      </c>
      <c r="R2466" s="45" t="s">
        <v>2741</v>
      </c>
      <c r="S2466" s="272" t="s">
        <v>6780</v>
      </c>
      <c r="T2466" s="45">
        <v>-7777</v>
      </c>
      <c r="U2466" s="45">
        <v>-9999</v>
      </c>
      <c r="V2466" s="45">
        <v>-9999</v>
      </c>
      <c r="W2466" s="45">
        <v>-7777</v>
      </c>
      <c r="X2466" s="45">
        <v>-7777</v>
      </c>
      <c r="Y2466" s="45">
        <v>-7777</v>
      </c>
      <c r="Z2466" s="45">
        <v>-7777</v>
      </c>
      <c r="AA2466" s="45">
        <v>-7777</v>
      </c>
      <c r="AB2466" s="45">
        <v>-7777</v>
      </c>
      <c r="AC2466" s="45">
        <v>-7777</v>
      </c>
      <c r="AD2466" s="45">
        <v>-7777</v>
      </c>
      <c r="AE2466" s="45">
        <v>-7777</v>
      </c>
      <c r="AF2466" s="45" t="s">
        <v>1765</v>
      </c>
      <c r="AG2466" s="45"/>
      <c r="AH2466" s="45"/>
      <c r="AI2466" s="45"/>
      <c r="AJ2466" s="45" t="s">
        <v>8892</v>
      </c>
      <c r="AK2466" s="45" t="s">
        <v>8893</v>
      </c>
      <c r="AL2466" s="45">
        <v>42</v>
      </c>
      <c r="AM2466" s="45">
        <v>48</v>
      </c>
      <c r="AN2466" s="1109">
        <v>4.17</v>
      </c>
      <c r="AO2466" s="45">
        <v>25</v>
      </c>
      <c r="AP2466" s="45">
        <v>35</v>
      </c>
      <c r="AQ2466" s="45">
        <v>4.21</v>
      </c>
      <c r="AR2466" s="45">
        <f t="shared" si="260"/>
        <v>42.801158333333333</v>
      </c>
      <c r="AS2466" s="45">
        <f t="shared" si="262"/>
        <v>25.584502777777775</v>
      </c>
      <c r="AT2466" s="45"/>
      <c r="AU2466" s="45"/>
      <c r="AV2466" s="147"/>
      <c r="AW2466" s="31"/>
      <c r="AX2466" s="147"/>
      <c r="AY2466" s="31"/>
      <c r="AZ2466" s="147"/>
      <c r="BA2466" s="31"/>
      <c r="BB2466" s="147"/>
      <c r="BC2466" s="31"/>
      <c r="BD2466" s="147"/>
      <c r="BE2466" s="31"/>
      <c r="BF2466" s="45"/>
      <c r="BG2466" s="433"/>
    </row>
    <row r="2467" spans="1:59" s="101" customFormat="1" ht="56.25" customHeight="1" x14ac:dyDescent="0.25">
      <c r="A2467" s="210"/>
      <c r="B2467" s="45" t="s">
        <v>545</v>
      </c>
      <c r="C2467" s="45">
        <v>12170439</v>
      </c>
      <c r="D2467" s="31">
        <v>41696</v>
      </c>
      <c r="E2467" s="31">
        <v>41696</v>
      </c>
      <c r="F2467" s="31">
        <v>42792</v>
      </c>
      <c r="G2467" s="45">
        <v>-7777</v>
      </c>
      <c r="H2467" s="45" t="s">
        <v>9535</v>
      </c>
      <c r="I2467" s="45" t="s">
        <v>1524</v>
      </c>
      <c r="J2467" s="45"/>
      <c r="K2467" s="45" t="s">
        <v>33</v>
      </c>
      <c r="L2467" s="45" t="s">
        <v>79</v>
      </c>
      <c r="M2467" s="45" t="s">
        <v>61</v>
      </c>
      <c r="N2467" s="45" t="s">
        <v>32</v>
      </c>
      <c r="O2467" s="45"/>
      <c r="P2467" s="147">
        <v>68823</v>
      </c>
      <c r="Q2467" s="45" t="s">
        <v>559</v>
      </c>
      <c r="R2467" s="45" t="s">
        <v>2741</v>
      </c>
      <c r="S2467" s="272" t="s">
        <v>6780</v>
      </c>
      <c r="T2467" s="45" t="s">
        <v>1861</v>
      </c>
      <c r="U2467" s="45" t="s">
        <v>1861</v>
      </c>
      <c r="V2467" s="45" t="s">
        <v>1861</v>
      </c>
      <c r="W2467" s="45" t="s">
        <v>1861</v>
      </c>
      <c r="X2467" s="45" t="s">
        <v>1861</v>
      </c>
      <c r="Y2467" s="45" t="s">
        <v>1861</v>
      </c>
      <c r="Z2467" s="45" t="s">
        <v>1861</v>
      </c>
      <c r="AA2467" s="45" t="s">
        <v>1861</v>
      </c>
      <c r="AB2467" s="45" t="s">
        <v>1861</v>
      </c>
      <c r="AC2467" s="45" t="s">
        <v>1861</v>
      </c>
      <c r="AD2467" s="45" t="s">
        <v>1861</v>
      </c>
      <c r="AE2467" s="45" t="s">
        <v>1861</v>
      </c>
      <c r="AF2467" s="45" t="s">
        <v>1768</v>
      </c>
      <c r="AG2467" s="45"/>
      <c r="AH2467" s="45"/>
      <c r="AI2467" s="45"/>
      <c r="AJ2467" s="45" t="s">
        <v>8894</v>
      </c>
      <c r="AK2467" s="45" t="s">
        <v>8895</v>
      </c>
      <c r="AL2467" s="45">
        <v>42</v>
      </c>
      <c r="AM2467" s="45">
        <v>48</v>
      </c>
      <c r="AN2467" s="1109">
        <v>3.98</v>
      </c>
      <c r="AO2467" s="45">
        <v>25</v>
      </c>
      <c r="AP2467" s="45">
        <v>35</v>
      </c>
      <c r="AQ2467" s="45">
        <v>4.12</v>
      </c>
      <c r="AR2467" s="45">
        <f t="shared" si="260"/>
        <v>42.801105555555552</v>
      </c>
      <c r="AS2467" s="45">
        <f t="shared" si="262"/>
        <v>25.584477777777778</v>
      </c>
      <c r="AT2467" s="45"/>
      <c r="AU2467" s="45"/>
      <c r="AV2467" s="147"/>
      <c r="AW2467" s="31"/>
      <c r="AX2467" s="147"/>
      <c r="AY2467" s="31"/>
      <c r="AZ2467" s="147"/>
      <c r="BA2467" s="31"/>
      <c r="BB2467" s="147"/>
      <c r="BC2467" s="31"/>
      <c r="BD2467" s="147"/>
      <c r="BE2467" s="31"/>
      <c r="BF2467" s="45"/>
      <c r="BG2467" s="433"/>
    </row>
    <row r="2468" spans="1:59" s="101" customFormat="1" ht="45" customHeight="1" x14ac:dyDescent="0.25">
      <c r="A2468" s="210"/>
      <c r="B2468" s="45" t="s">
        <v>545</v>
      </c>
      <c r="C2468" s="45">
        <v>12170439</v>
      </c>
      <c r="D2468" s="31">
        <v>41696</v>
      </c>
      <c r="E2468" s="31">
        <v>41696</v>
      </c>
      <c r="F2468" s="31">
        <v>42792</v>
      </c>
      <c r="G2468" s="45">
        <v>-7777</v>
      </c>
      <c r="H2468" s="45" t="s">
        <v>9535</v>
      </c>
      <c r="I2468" s="45" t="s">
        <v>1524</v>
      </c>
      <c r="J2468" s="45"/>
      <c r="K2468" s="45" t="s">
        <v>33</v>
      </c>
      <c r="L2468" s="45" t="s">
        <v>79</v>
      </c>
      <c r="M2468" s="45" t="s">
        <v>61</v>
      </c>
      <c r="N2468" s="45" t="s">
        <v>32</v>
      </c>
      <c r="O2468" s="45"/>
      <c r="P2468" s="147">
        <v>68823</v>
      </c>
      <c r="Q2468" s="45" t="s">
        <v>559</v>
      </c>
      <c r="R2468" s="45" t="s">
        <v>2741</v>
      </c>
      <c r="S2468" s="272" t="s">
        <v>6781</v>
      </c>
      <c r="T2468" s="45">
        <v>-7777</v>
      </c>
      <c r="U2468" s="45">
        <v>-9999</v>
      </c>
      <c r="V2468" s="45">
        <v>-9999</v>
      </c>
      <c r="W2468" s="45">
        <v>-7777</v>
      </c>
      <c r="X2468" s="45">
        <v>-7777</v>
      </c>
      <c r="Y2468" s="45">
        <v>-7777</v>
      </c>
      <c r="Z2468" s="45">
        <v>-7777</v>
      </c>
      <c r="AA2468" s="45">
        <v>-7777</v>
      </c>
      <c r="AB2468" s="45">
        <v>-7777</v>
      </c>
      <c r="AC2468" s="45">
        <v>-7777</v>
      </c>
      <c r="AD2468" s="45">
        <v>-7777</v>
      </c>
      <c r="AE2468" s="45">
        <v>-7777</v>
      </c>
      <c r="AF2468" s="45" t="s">
        <v>1765</v>
      </c>
      <c r="AG2468" s="45"/>
      <c r="AH2468" s="45"/>
      <c r="AI2468" s="45"/>
      <c r="AJ2468" s="45" t="s">
        <v>8896</v>
      </c>
      <c r="AK2468" s="45" t="s">
        <v>8897</v>
      </c>
      <c r="AL2468" s="45">
        <v>42</v>
      </c>
      <c r="AM2468" s="45">
        <v>48</v>
      </c>
      <c r="AN2468" s="1109">
        <v>3.48</v>
      </c>
      <c r="AO2468" s="45">
        <v>25</v>
      </c>
      <c r="AP2468" s="45">
        <v>35</v>
      </c>
      <c r="AQ2468" s="45">
        <v>6.39</v>
      </c>
      <c r="AR2468" s="45">
        <f t="shared" si="260"/>
        <v>42.80096666666666</v>
      </c>
      <c r="AS2468" s="45">
        <f t="shared" si="262"/>
        <v>25.585108333333331</v>
      </c>
      <c r="AT2468" s="45"/>
      <c r="AU2468" s="45"/>
      <c r="AV2468" s="147"/>
      <c r="AW2468" s="31"/>
      <c r="AX2468" s="147"/>
      <c r="AY2468" s="31"/>
      <c r="AZ2468" s="147"/>
      <c r="BA2468" s="31"/>
      <c r="BB2468" s="147"/>
      <c r="BC2468" s="31"/>
      <c r="BD2468" s="147"/>
      <c r="BE2468" s="31"/>
      <c r="BF2468" s="45"/>
      <c r="BG2468" s="433"/>
    </row>
    <row r="2469" spans="1:59" s="101" customFormat="1" ht="45" customHeight="1" x14ac:dyDescent="0.25">
      <c r="A2469" s="210"/>
      <c r="B2469" s="45" t="s">
        <v>545</v>
      </c>
      <c r="C2469" s="45">
        <v>12170439</v>
      </c>
      <c r="D2469" s="31">
        <v>41696</v>
      </c>
      <c r="E2469" s="31">
        <v>41696</v>
      </c>
      <c r="F2469" s="31">
        <v>42792</v>
      </c>
      <c r="G2469" s="45">
        <v>-7777</v>
      </c>
      <c r="H2469" s="45" t="s">
        <v>9535</v>
      </c>
      <c r="I2469" s="45" t="s">
        <v>1524</v>
      </c>
      <c r="J2469" s="45"/>
      <c r="K2469" s="45" t="s">
        <v>33</v>
      </c>
      <c r="L2469" s="45" t="s">
        <v>79</v>
      </c>
      <c r="M2469" s="45" t="s">
        <v>61</v>
      </c>
      <c r="N2469" s="45" t="s">
        <v>32</v>
      </c>
      <c r="O2469" s="45"/>
      <c r="P2469" s="147">
        <v>68823</v>
      </c>
      <c r="Q2469" s="45" t="s">
        <v>559</v>
      </c>
      <c r="R2469" s="45" t="s">
        <v>2741</v>
      </c>
      <c r="S2469" s="272" t="s">
        <v>6781</v>
      </c>
      <c r="T2469" s="45" t="s">
        <v>1861</v>
      </c>
      <c r="U2469" s="45" t="s">
        <v>1861</v>
      </c>
      <c r="V2469" s="45" t="s">
        <v>1861</v>
      </c>
      <c r="W2469" s="45" t="s">
        <v>1861</v>
      </c>
      <c r="X2469" s="45" t="s">
        <v>1861</v>
      </c>
      <c r="Y2469" s="45" t="s">
        <v>1861</v>
      </c>
      <c r="Z2469" s="45" t="s">
        <v>1861</v>
      </c>
      <c r="AA2469" s="45" t="s">
        <v>1861</v>
      </c>
      <c r="AB2469" s="45" t="s">
        <v>1861</v>
      </c>
      <c r="AC2469" s="45" t="s">
        <v>1861</v>
      </c>
      <c r="AD2469" s="45" t="s">
        <v>1861</v>
      </c>
      <c r="AE2469" s="45" t="s">
        <v>1861</v>
      </c>
      <c r="AF2469" s="45" t="s">
        <v>1768</v>
      </c>
      <c r="AG2469" s="45"/>
      <c r="AH2469" s="45"/>
      <c r="AI2469" s="45"/>
      <c r="AJ2469" s="45" t="s">
        <v>8898</v>
      </c>
      <c r="AK2469" s="45" t="s">
        <v>8899</v>
      </c>
      <c r="AL2469" s="45">
        <v>42</v>
      </c>
      <c r="AM2469" s="45">
        <v>48</v>
      </c>
      <c r="AN2469" s="1109">
        <v>3.31</v>
      </c>
      <c r="AO2469" s="45">
        <v>25</v>
      </c>
      <c r="AP2469" s="45">
        <v>35</v>
      </c>
      <c r="AQ2469" s="45">
        <v>6.3</v>
      </c>
      <c r="AR2469" s="45">
        <f t="shared" si="260"/>
        <v>42.800919444444439</v>
      </c>
      <c r="AS2469" s="45">
        <f t="shared" si="262"/>
        <v>25.585083333333333</v>
      </c>
      <c r="AT2469" s="45"/>
      <c r="AU2469" s="45"/>
      <c r="AV2469" s="147"/>
      <c r="AW2469" s="31"/>
      <c r="AX2469" s="147"/>
      <c r="AY2469" s="31"/>
      <c r="AZ2469" s="147"/>
      <c r="BA2469" s="31"/>
      <c r="BB2469" s="147"/>
      <c r="BC2469" s="31"/>
      <c r="BD2469" s="147"/>
      <c r="BE2469" s="31"/>
      <c r="BF2469" s="45"/>
      <c r="BG2469" s="433"/>
    </row>
    <row r="2470" spans="1:59" s="101" customFormat="1" ht="45" customHeight="1" x14ac:dyDescent="0.25">
      <c r="A2470" s="210"/>
      <c r="B2470" s="45" t="s">
        <v>545</v>
      </c>
      <c r="C2470" s="45">
        <v>12170439</v>
      </c>
      <c r="D2470" s="31">
        <v>41696</v>
      </c>
      <c r="E2470" s="31">
        <v>41696</v>
      </c>
      <c r="F2470" s="31">
        <v>42792</v>
      </c>
      <c r="G2470" s="45">
        <v>-7777</v>
      </c>
      <c r="H2470" s="45" t="s">
        <v>9535</v>
      </c>
      <c r="I2470" s="45" t="s">
        <v>1524</v>
      </c>
      <c r="J2470" s="45"/>
      <c r="K2470" s="45" t="s">
        <v>33</v>
      </c>
      <c r="L2470" s="45" t="s">
        <v>79</v>
      </c>
      <c r="M2470" s="45" t="s">
        <v>61</v>
      </c>
      <c r="N2470" s="45" t="s">
        <v>32</v>
      </c>
      <c r="O2470" s="45"/>
      <c r="P2470" s="147">
        <v>68823</v>
      </c>
      <c r="Q2470" s="45" t="s">
        <v>559</v>
      </c>
      <c r="R2470" s="45" t="s">
        <v>2741</v>
      </c>
      <c r="S2470" s="272" t="s">
        <v>6782</v>
      </c>
      <c r="T2470" s="45">
        <v>-7777</v>
      </c>
      <c r="U2470" s="45">
        <v>-9999</v>
      </c>
      <c r="V2470" s="45">
        <v>-9999</v>
      </c>
      <c r="W2470" s="45">
        <v>-7777</v>
      </c>
      <c r="X2470" s="45">
        <v>-7777</v>
      </c>
      <c r="Y2470" s="45">
        <v>-7777</v>
      </c>
      <c r="Z2470" s="45">
        <v>-7777</v>
      </c>
      <c r="AA2470" s="45">
        <v>-7777</v>
      </c>
      <c r="AB2470" s="45">
        <v>-7777</v>
      </c>
      <c r="AC2470" s="45">
        <v>-7777</v>
      </c>
      <c r="AD2470" s="45">
        <v>-7777</v>
      </c>
      <c r="AE2470" s="45">
        <v>-7777</v>
      </c>
      <c r="AF2470" s="45" t="s">
        <v>1765</v>
      </c>
      <c r="AG2470" s="45"/>
      <c r="AH2470" s="45"/>
      <c r="AI2470" s="45"/>
      <c r="AJ2470" s="45" t="s">
        <v>8900</v>
      </c>
      <c r="AK2470" s="45" t="s">
        <v>8901</v>
      </c>
      <c r="AL2470" s="45">
        <v>42</v>
      </c>
      <c r="AM2470" s="45">
        <v>48</v>
      </c>
      <c r="AN2470" s="1109">
        <v>3.34</v>
      </c>
      <c r="AO2470" s="45">
        <v>25</v>
      </c>
      <c r="AP2470" s="45">
        <v>35</v>
      </c>
      <c r="AQ2470" s="45">
        <v>8.1</v>
      </c>
      <c r="AR2470" s="45">
        <f t="shared" si="260"/>
        <v>42.800927777777773</v>
      </c>
      <c r="AS2470" s="45">
        <f t="shared" si="262"/>
        <v>25.585583333333332</v>
      </c>
      <c r="AT2470" s="45"/>
      <c r="AU2470" s="45"/>
      <c r="AV2470" s="147"/>
      <c r="AW2470" s="31"/>
      <c r="AX2470" s="147"/>
      <c r="AY2470" s="31"/>
      <c r="AZ2470" s="147"/>
      <c r="BA2470" s="31"/>
      <c r="BB2470" s="147"/>
      <c r="BC2470" s="31"/>
      <c r="BD2470" s="147"/>
      <c r="BE2470" s="31"/>
      <c r="BF2470" s="45"/>
      <c r="BG2470" s="433"/>
    </row>
    <row r="2471" spans="1:59" s="101" customFormat="1" ht="45" customHeight="1" thickBot="1" x14ac:dyDescent="0.3">
      <c r="A2471" s="212"/>
      <c r="B2471" s="417" t="s">
        <v>545</v>
      </c>
      <c r="C2471" s="417">
        <v>12170439</v>
      </c>
      <c r="D2471" s="420">
        <v>41696</v>
      </c>
      <c r="E2471" s="420">
        <v>41696</v>
      </c>
      <c r="F2471" s="420">
        <v>42792</v>
      </c>
      <c r="G2471" s="417">
        <v>-7777</v>
      </c>
      <c r="H2471" s="417" t="s">
        <v>9535</v>
      </c>
      <c r="I2471" s="417" t="s">
        <v>1524</v>
      </c>
      <c r="J2471" s="417"/>
      <c r="K2471" s="417" t="s">
        <v>33</v>
      </c>
      <c r="L2471" s="417" t="s">
        <v>79</v>
      </c>
      <c r="M2471" s="417" t="s">
        <v>61</v>
      </c>
      <c r="N2471" s="417" t="s">
        <v>32</v>
      </c>
      <c r="O2471" s="417"/>
      <c r="P2471" s="418">
        <v>68823</v>
      </c>
      <c r="Q2471" s="417" t="s">
        <v>559</v>
      </c>
      <c r="R2471" s="417" t="s">
        <v>2741</v>
      </c>
      <c r="S2471" s="422" t="s">
        <v>6782</v>
      </c>
      <c r="T2471" s="417" t="s">
        <v>1861</v>
      </c>
      <c r="U2471" s="417" t="s">
        <v>1861</v>
      </c>
      <c r="V2471" s="417" t="s">
        <v>1861</v>
      </c>
      <c r="W2471" s="417" t="s">
        <v>1861</v>
      </c>
      <c r="X2471" s="417" t="s">
        <v>1861</v>
      </c>
      <c r="Y2471" s="417" t="s">
        <v>1861</v>
      </c>
      <c r="Z2471" s="417" t="s">
        <v>1861</v>
      </c>
      <c r="AA2471" s="417" t="s">
        <v>1861</v>
      </c>
      <c r="AB2471" s="417" t="s">
        <v>1861</v>
      </c>
      <c r="AC2471" s="417" t="s">
        <v>1861</v>
      </c>
      <c r="AD2471" s="417" t="s">
        <v>1861</v>
      </c>
      <c r="AE2471" s="417" t="s">
        <v>1861</v>
      </c>
      <c r="AF2471" s="417" t="s">
        <v>1768</v>
      </c>
      <c r="AG2471" s="417"/>
      <c r="AH2471" s="417"/>
      <c r="AI2471" s="417"/>
      <c r="AJ2471" s="417" t="s">
        <v>8902</v>
      </c>
      <c r="AK2471" s="417" t="s">
        <v>8903</v>
      </c>
      <c r="AL2471" s="417">
        <v>42</v>
      </c>
      <c r="AM2471" s="417">
        <v>48</v>
      </c>
      <c r="AN2471" s="1126">
        <v>3.14</v>
      </c>
      <c r="AO2471" s="417">
        <v>25</v>
      </c>
      <c r="AP2471" s="417">
        <v>35</v>
      </c>
      <c r="AQ2471" s="417">
        <v>8.06</v>
      </c>
      <c r="AR2471" s="417">
        <f t="shared" si="260"/>
        <v>42.800872222222218</v>
      </c>
      <c r="AS2471" s="417">
        <f t="shared" si="262"/>
        <v>25.585572222222222</v>
      </c>
      <c r="AT2471" s="417"/>
      <c r="AU2471" s="417"/>
      <c r="AV2471" s="418"/>
      <c r="AW2471" s="420"/>
      <c r="AX2471" s="418"/>
      <c r="AY2471" s="420"/>
      <c r="AZ2471" s="418"/>
      <c r="BA2471" s="420"/>
      <c r="BB2471" s="418"/>
      <c r="BC2471" s="420"/>
      <c r="BD2471" s="418"/>
      <c r="BE2471" s="420"/>
      <c r="BF2471" s="417"/>
      <c r="BG2471" s="423"/>
    </row>
    <row r="2472" spans="1:59" s="190" customFormat="1" ht="53.25" customHeight="1" thickBot="1" x14ac:dyDescent="0.3">
      <c r="A2472" s="101">
        <v>847</v>
      </c>
      <c r="B2472" s="171" t="s">
        <v>622</v>
      </c>
      <c r="C2472" s="171">
        <v>12170440</v>
      </c>
      <c r="D2472" s="465">
        <v>41702</v>
      </c>
      <c r="E2472" s="465">
        <v>41702</v>
      </c>
      <c r="F2472" s="465">
        <v>42798</v>
      </c>
      <c r="G2472" s="171">
        <v>-7777</v>
      </c>
      <c r="H2472" s="171" t="s">
        <v>9536</v>
      </c>
      <c r="I2472" s="171" t="s">
        <v>705</v>
      </c>
      <c r="J2472" s="171"/>
      <c r="K2472" s="171" t="s">
        <v>50</v>
      </c>
      <c r="L2472" s="171" t="s">
        <v>66</v>
      </c>
      <c r="M2472" s="171" t="s">
        <v>66</v>
      </c>
      <c r="N2472" s="171" t="s">
        <v>48</v>
      </c>
      <c r="O2472" s="171" t="s">
        <v>6787</v>
      </c>
      <c r="P2472" s="464">
        <v>58030</v>
      </c>
      <c r="Q2472" s="171" t="s">
        <v>559</v>
      </c>
      <c r="R2472" s="171" t="s">
        <v>4028</v>
      </c>
      <c r="S2472" s="466" t="s">
        <v>10579</v>
      </c>
      <c r="T2472" s="171">
        <v>-7777</v>
      </c>
      <c r="U2472" s="171">
        <v>-9999</v>
      </c>
      <c r="V2472" s="171">
        <v>-9999</v>
      </c>
      <c r="W2472" s="171">
        <v>-7777</v>
      </c>
      <c r="X2472" s="171">
        <v>-7777</v>
      </c>
      <c r="Y2472" s="171">
        <v>-7777</v>
      </c>
      <c r="Z2472" s="171">
        <v>-7777</v>
      </c>
      <c r="AA2472" s="171">
        <v>-7777</v>
      </c>
      <c r="AB2472" s="171">
        <v>-7777</v>
      </c>
      <c r="AC2472" s="171">
        <v>-7777</v>
      </c>
      <c r="AD2472" s="171">
        <v>-7777</v>
      </c>
      <c r="AE2472" s="171">
        <v>-7777</v>
      </c>
      <c r="AF2472" s="171"/>
      <c r="AG2472" s="171"/>
      <c r="AH2472" s="171"/>
      <c r="AI2472" s="171">
        <v>480</v>
      </c>
      <c r="AJ2472" s="171" t="s">
        <v>6788</v>
      </c>
      <c r="AK2472" s="171" t="s">
        <v>6789</v>
      </c>
      <c r="AL2472" s="171">
        <v>42</v>
      </c>
      <c r="AM2472" s="171">
        <v>53</v>
      </c>
      <c r="AN2472" s="1121">
        <v>0.13</v>
      </c>
      <c r="AO2472" s="171">
        <v>23</v>
      </c>
      <c r="AP2472" s="171">
        <v>55</v>
      </c>
      <c r="AQ2472" s="171">
        <v>11.26</v>
      </c>
      <c r="AR2472" s="171">
        <f t="shared" si="260"/>
        <v>42.88336944444444</v>
      </c>
      <c r="AS2472" s="171">
        <f t="shared" si="262"/>
        <v>23.919794444444445</v>
      </c>
      <c r="AT2472" s="171"/>
      <c r="AU2472" s="171"/>
      <c r="AV2472" s="464"/>
      <c r="AW2472" s="465"/>
      <c r="AX2472" s="464"/>
      <c r="AY2472" s="465"/>
      <c r="AZ2472" s="464"/>
      <c r="BA2472" s="465"/>
      <c r="BB2472" s="464"/>
      <c r="BC2472" s="465"/>
      <c r="BD2472" s="464"/>
      <c r="BE2472" s="465"/>
      <c r="BF2472" s="171"/>
      <c r="BG2472" s="171"/>
    </row>
    <row r="2473" spans="1:59" s="190" customFormat="1" ht="53.25" customHeight="1" x14ac:dyDescent="0.25">
      <c r="A2473" s="204">
        <v>848</v>
      </c>
      <c r="B2473" s="425" t="s">
        <v>3430</v>
      </c>
      <c r="C2473" s="425">
        <v>12150133</v>
      </c>
      <c r="D2473" s="428">
        <v>41708</v>
      </c>
      <c r="E2473" s="428">
        <v>41708</v>
      </c>
      <c r="F2473" s="428">
        <v>42360</v>
      </c>
      <c r="G2473" s="425">
        <v>-7777</v>
      </c>
      <c r="H2473" s="425" t="s">
        <v>587</v>
      </c>
      <c r="I2473" s="425" t="s">
        <v>1210</v>
      </c>
      <c r="J2473" s="425"/>
      <c r="K2473" s="425" t="s">
        <v>50</v>
      </c>
      <c r="L2473" s="425" t="s">
        <v>6790</v>
      </c>
      <c r="M2473" s="425" t="s">
        <v>232</v>
      </c>
      <c r="N2473" s="425" t="s">
        <v>74</v>
      </c>
      <c r="O2473" s="425" t="s">
        <v>8904</v>
      </c>
      <c r="P2473" s="426">
        <v>40195</v>
      </c>
      <c r="Q2473" s="425" t="s">
        <v>559</v>
      </c>
      <c r="R2473" s="425" t="s">
        <v>658</v>
      </c>
      <c r="S2473" s="430" t="s">
        <v>2321</v>
      </c>
      <c r="T2473" s="425">
        <v>62.13</v>
      </c>
      <c r="U2473" s="425">
        <v>-7777</v>
      </c>
      <c r="V2473" s="425">
        <v>-7777</v>
      </c>
      <c r="W2473" s="425">
        <v>-7777</v>
      </c>
      <c r="X2473" s="425">
        <v>-7777</v>
      </c>
      <c r="Y2473" s="425">
        <v>133</v>
      </c>
      <c r="Z2473" s="425">
        <v>20</v>
      </c>
      <c r="AA2473" s="425">
        <v>2623</v>
      </c>
      <c r="AB2473" s="425">
        <v>0.85</v>
      </c>
      <c r="AC2473" s="425">
        <v>-9999</v>
      </c>
      <c r="AD2473" s="425">
        <v>-9999</v>
      </c>
      <c r="AE2473" s="425">
        <v>2200</v>
      </c>
      <c r="AF2473" s="425" t="s">
        <v>9831</v>
      </c>
      <c r="AG2473" s="425"/>
      <c r="AH2473" s="425"/>
      <c r="AI2473" s="425">
        <v>27.82</v>
      </c>
      <c r="AJ2473" s="425" t="s">
        <v>6791</v>
      </c>
      <c r="AK2473" s="425" t="s">
        <v>6792</v>
      </c>
      <c r="AL2473" s="425">
        <v>43</v>
      </c>
      <c r="AM2473" s="425">
        <v>37</v>
      </c>
      <c r="AN2473" s="1125">
        <v>16.899999999999999</v>
      </c>
      <c r="AO2473" s="425">
        <v>24</v>
      </c>
      <c r="AP2473" s="425">
        <v>24</v>
      </c>
      <c r="AQ2473" s="425">
        <v>14.8</v>
      </c>
      <c r="AR2473" s="425">
        <f t="shared" si="260"/>
        <v>43.621361111111113</v>
      </c>
      <c r="AS2473" s="425">
        <f t="shared" si="262"/>
        <v>24.40411111111111</v>
      </c>
      <c r="AT2473" s="425" t="s">
        <v>34</v>
      </c>
      <c r="AU2473" s="425"/>
      <c r="AV2473" s="426"/>
      <c r="AW2473" s="428"/>
      <c r="AX2473" s="426"/>
      <c r="AY2473" s="428"/>
      <c r="AZ2473" s="426"/>
      <c r="BA2473" s="428"/>
      <c r="BB2473" s="426"/>
      <c r="BC2473" s="428"/>
      <c r="BD2473" s="426"/>
      <c r="BE2473" s="428"/>
      <c r="BF2473" s="425"/>
      <c r="BG2473" s="431"/>
    </row>
    <row r="2474" spans="1:59" s="190" customFormat="1" ht="53.25" customHeight="1" x14ac:dyDescent="0.25">
      <c r="A2474" s="210"/>
      <c r="B2474" s="45" t="s">
        <v>3430</v>
      </c>
      <c r="C2474" s="45">
        <v>12150133</v>
      </c>
      <c r="D2474" s="31">
        <v>41708</v>
      </c>
      <c r="E2474" s="31">
        <v>41708</v>
      </c>
      <c r="F2474" s="31">
        <v>42360</v>
      </c>
      <c r="G2474" s="45">
        <v>-7777</v>
      </c>
      <c r="H2474" s="45" t="s">
        <v>587</v>
      </c>
      <c r="I2474" s="45" t="s">
        <v>1210</v>
      </c>
      <c r="J2474" s="45"/>
      <c r="K2474" s="45" t="s">
        <v>50</v>
      </c>
      <c r="L2474" s="45" t="s">
        <v>6790</v>
      </c>
      <c r="M2474" s="45" t="s">
        <v>232</v>
      </c>
      <c r="N2474" s="45" t="s">
        <v>74</v>
      </c>
      <c r="O2474" s="45" t="s">
        <v>8904</v>
      </c>
      <c r="P2474" s="147">
        <v>40195</v>
      </c>
      <c r="Q2474" s="45" t="s">
        <v>559</v>
      </c>
      <c r="R2474" s="45" t="s">
        <v>658</v>
      </c>
      <c r="S2474" s="272" t="s">
        <v>2321</v>
      </c>
      <c r="T2474" s="45" t="s">
        <v>1861</v>
      </c>
      <c r="U2474" s="45" t="s">
        <v>1861</v>
      </c>
      <c r="V2474" s="45" t="s">
        <v>1861</v>
      </c>
      <c r="W2474" s="45" t="s">
        <v>1861</v>
      </c>
      <c r="X2474" s="45" t="s">
        <v>1861</v>
      </c>
      <c r="Y2474" s="45" t="s">
        <v>1861</v>
      </c>
      <c r="Z2474" s="45" t="s">
        <v>1861</v>
      </c>
      <c r="AA2474" s="45" t="s">
        <v>1861</v>
      </c>
      <c r="AB2474" s="45" t="s">
        <v>1861</v>
      </c>
      <c r="AC2474" s="45" t="s">
        <v>1861</v>
      </c>
      <c r="AD2474" s="45" t="s">
        <v>1861</v>
      </c>
      <c r="AE2474" s="45" t="s">
        <v>1861</v>
      </c>
      <c r="AF2474" s="45" t="s">
        <v>10005</v>
      </c>
      <c r="AG2474" s="45"/>
      <c r="AH2474" s="45"/>
      <c r="AI2474" s="45">
        <v>27.51</v>
      </c>
      <c r="AJ2474" s="45" t="s">
        <v>6793</v>
      </c>
      <c r="AK2474" s="45" t="s">
        <v>6794</v>
      </c>
      <c r="AL2474" s="45">
        <v>43</v>
      </c>
      <c r="AM2474" s="45">
        <v>37</v>
      </c>
      <c r="AN2474" s="1109">
        <v>18.3</v>
      </c>
      <c r="AO2474" s="45">
        <v>24</v>
      </c>
      <c r="AP2474" s="45">
        <v>24</v>
      </c>
      <c r="AQ2474" s="45">
        <v>17</v>
      </c>
      <c r="AR2474" s="45">
        <f t="shared" ref="AR2474:AR2539" si="263">AL2474+AM2474/60+AN2474/3600</f>
        <v>43.621749999999999</v>
      </c>
      <c r="AS2474" s="45">
        <f t="shared" si="262"/>
        <v>24.404722222222222</v>
      </c>
      <c r="AT2474" s="45" t="s">
        <v>34</v>
      </c>
      <c r="AU2474" s="45"/>
      <c r="AV2474" s="147"/>
      <c r="AW2474" s="31"/>
      <c r="AX2474" s="147"/>
      <c r="AY2474" s="31"/>
      <c r="AZ2474" s="147"/>
      <c r="BA2474" s="31"/>
      <c r="BB2474" s="147"/>
      <c r="BC2474" s="31"/>
      <c r="BD2474" s="147"/>
      <c r="BE2474" s="31"/>
      <c r="BF2474" s="45"/>
      <c r="BG2474" s="433"/>
    </row>
    <row r="2475" spans="1:59" s="101" customFormat="1" ht="57" customHeight="1" x14ac:dyDescent="0.25">
      <c r="A2475" s="210"/>
      <c r="B2475" s="45" t="s">
        <v>3430</v>
      </c>
      <c r="C2475" s="45">
        <v>12150133</v>
      </c>
      <c r="D2475" s="31">
        <v>41708</v>
      </c>
      <c r="E2475" s="31">
        <v>41708</v>
      </c>
      <c r="F2475" s="31">
        <v>42360</v>
      </c>
      <c r="G2475" s="45">
        <v>-7777</v>
      </c>
      <c r="H2475" s="45" t="s">
        <v>587</v>
      </c>
      <c r="I2475" s="45" t="s">
        <v>1210</v>
      </c>
      <c r="J2475" s="45"/>
      <c r="K2475" s="45" t="s">
        <v>50</v>
      </c>
      <c r="L2475" s="45" t="s">
        <v>6790</v>
      </c>
      <c r="M2475" s="45" t="s">
        <v>232</v>
      </c>
      <c r="N2475" s="45" t="s">
        <v>74</v>
      </c>
      <c r="O2475" s="45" t="s">
        <v>8904</v>
      </c>
      <c r="P2475" s="147">
        <v>40195</v>
      </c>
      <c r="Q2475" s="45" t="s">
        <v>559</v>
      </c>
      <c r="R2475" s="45" t="s">
        <v>658</v>
      </c>
      <c r="S2475" s="272" t="s">
        <v>2321</v>
      </c>
      <c r="T2475" s="45" t="s">
        <v>1861</v>
      </c>
      <c r="U2475" s="45" t="s">
        <v>1861</v>
      </c>
      <c r="V2475" s="45" t="s">
        <v>1861</v>
      </c>
      <c r="W2475" s="45" t="s">
        <v>1861</v>
      </c>
      <c r="X2475" s="45" t="s">
        <v>1861</v>
      </c>
      <c r="Y2475" s="45" t="s">
        <v>1861</v>
      </c>
      <c r="Z2475" s="45" t="s">
        <v>1861</v>
      </c>
      <c r="AA2475" s="45" t="s">
        <v>1861</v>
      </c>
      <c r="AB2475" s="45" t="s">
        <v>1861</v>
      </c>
      <c r="AC2475" s="45" t="s">
        <v>1861</v>
      </c>
      <c r="AD2475" s="45" t="s">
        <v>1861</v>
      </c>
      <c r="AE2475" s="45" t="s">
        <v>1861</v>
      </c>
      <c r="AF2475" s="45" t="s">
        <v>9884</v>
      </c>
      <c r="AG2475" s="45"/>
      <c r="AH2475" s="45"/>
      <c r="AI2475" s="45">
        <v>27.31</v>
      </c>
      <c r="AJ2475" s="45" t="s">
        <v>6795</v>
      </c>
      <c r="AK2475" s="45" t="s">
        <v>6796</v>
      </c>
      <c r="AL2475" s="45">
        <v>43</v>
      </c>
      <c r="AM2475" s="45">
        <v>37</v>
      </c>
      <c r="AN2475" s="1109">
        <v>20.2</v>
      </c>
      <c r="AO2475" s="45">
        <v>24</v>
      </c>
      <c r="AP2475" s="45">
        <v>24</v>
      </c>
      <c r="AQ2475" s="45">
        <v>18.5</v>
      </c>
      <c r="AR2475" s="45">
        <f t="shared" si="263"/>
        <v>43.622277777777775</v>
      </c>
      <c r="AS2475" s="45">
        <f t="shared" si="262"/>
        <v>24.405138888888889</v>
      </c>
      <c r="AT2475" s="45" t="s">
        <v>34</v>
      </c>
      <c r="AU2475" s="45"/>
      <c r="AV2475" s="147"/>
      <c r="AW2475" s="31"/>
      <c r="AX2475" s="147"/>
      <c r="AY2475" s="31"/>
      <c r="AZ2475" s="147"/>
      <c r="BA2475" s="31"/>
      <c r="BB2475" s="147"/>
      <c r="BC2475" s="31"/>
      <c r="BD2475" s="147"/>
      <c r="BE2475" s="31"/>
      <c r="BF2475" s="45"/>
      <c r="BG2475" s="433"/>
    </row>
    <row r="2476" spans="1:59" s="101" customFormat="1" ht="57" customHeight="1" thickBot="1" x14ac:dyDescent="0.3">
      <c r="A2476" s="212"/>
      <c r="B2476" s="417" t="s">
        <v>3430</v>
      </c>
      <c r="C2476" s="417">
        <v>12150133</v>
      </c>
      <c r="D2476" s="420">
        <v>41708</v>
      </c>
      <c r="E2476" s="420">
        <v>41708</v>
      </c>
      <c r="F2476" s="420">
        <v>42360</v>
      </c>
      <c r="G2476" s="417">
        <v>-7777</v>
      </c>
      <c r="H2476" s="417" t="s">
        <v>587</v>
      </c>
      <c r="I2476" s="417" t="s">
        <v>1210</v>
      </c>
      <c r="J2476" s="417"/>
      <c r="K2476" s="417" t="s">
        <v>50</v>
      </c>
      <c r="L2476" s="417" t="s">
        <v>6790</v>
      </c>
      <c r="M2476" s="417" t="s">
        <v>232</v>
      </c>
      <c r="N2476" s="417" t="s">
        <v>74</v>
      </c>
      <c r="O2476" s="417" t="s">
        <v>8904</v>
      </c>
      <c r="P2476" s="418">
        <v>40195</v>
      </c>
      <c r="Q2476" s="417" t="s">
        <v>559</v>
      </c>
      <c r="R2476" s="417" t="s">
        <v>658</v>
      </c>
      <c r="S2476" s="422" t="s">
        <v>2321</v>
      </c>
      <c r="T2476" s="417" t="s">
        <v>1861</v>
      </c>
      <c r="U2476" s="417" t="s">
        <v>1861</v>
      </c>
      <c r="V2476" s="417" t="s">
        <v>1861</v>
      </c>
      <c r="W2476" s="417" t="s">
        <v>1861</v>
      </c>
      <c r="X2476" s="417" t="s">
        <v>1861</v>
      </c>
      <c r="Y2476" s="417" t="s">
        <v>1861</v>
      </c>
      <c r="Z2476" s="417" t="s">
        <v>1861</v>
      </c>
      <c r="AA2476" s="417" t="s">
        <v>1861</v>
      </c>
      <c r="AB2476" s="417" t="s">
        <v>1861</v>
      </c>
      <c r="AC2476" s="417" t="s">
        <v>1861</v>
      </c>
      <c r="AD2476" s="417" t="s">
        <v>1861</v>
      </c>
      <c r="AE2476" s="417" t="s">
        <v>1861</v>
      </c>
      <c r="AF2476" s="417" t="s">
        <v>9880</v>
      </c>
      <c r="AG2476" s="417"/>
      <c r="AH2476" s="417"/>
      <c r="AI2476" s="417">
        <v>27.54</v>
      </c>
      <c r="AJ2476" s="417" t="s">
        <v>6797</v>
      </c>
      <c r="AK2476" s="417" t="s">
        <v>6798</v>
      </c>
      <c r="AL2476" s="417">
        <v>43</v>
      </c>
      <c r="AM2476" s="417">
        <v>37</v>
      </c>
      <c r="AN2476" s="1126">
        <v>19</v>
      </c>
      <c r="AO2476" s="417">
        <v>24</v>
      </c>
      <c r="AP2476" s="417">
        <v>24</v>
      </c>
      <c r="AQ2476" s="417">
        <v>16.399999999999999</v>
      </c>
      <c r="AR2476" s="417">
        <f t="shared" si="263"/>
        <v>43.621944444444445</v>
      </c>
      <c r="AS2476" s="417">
        <f t="shared" si="262"/>
        <v>24.404555555555554</v>
      </c>
      <c r="AT2476" s="417" t="s">
        <v>34</v>
      </c>
      <c r="AU2476" s="417"/>
      <c r="AV2476" s="418"/>
      <c r="AW2476" s="420"/>
      <c r="AX2476" s="418"/>
      <c r="AY2476" s="420"/>
      <c r="AZ2476" s="418"/>
      <c r="BA2476" s="420"/>
      <c r="BB2476" s="418"/>
      <c r="BC2476" s="420"/>
      <c r="BD2476" s="418"/>
      <c r="BE2476" s="420"/>
      <c r="BF2476" s="417"/>
      <c r="BG2476" s="423"/>
    </row>
    <row r="2477" spans="1:59" s="101" customFormat="1" ht="57" customHeight="1" x14ac:dyDescent="0.25">
      <c r="A2477" s="210">
        <v>849</v>
      </c>
      <c r="B2477" s="190" t="s">
        <v>598</v>
      </c>
      <c r="C2477" s="190">
        <v>12170441</v>
      </c>
      <c r="D2477" s="191">
        <v>41709</v>
      </c>
      <c r="E2477" s="191">
        <v>41709</v>
      </c>
      <c r="F2477" s="191">
        <v>42805</v>
      </c>
      <c r="G2477" s="190">
        <v>-7777</v>
      </c>
      <c r="H2477" s="190" t="s">
        <v>1400</v>
      </c>
      <c r="I2477" s="190" t="s">
        <v>1512</v>
      </c>
      <c r="J2477" s="190"/>
      <c r="K2477" s="190" t="s">
        <v>33</v>
      </c>
      <c r="L2477" s="190" t="s">
        <v>613</v>
      </c>
      <c r="M2477" s="190" t="s">
        <v>86</v>
      </c>
      <c r="N2477" s="190" t="s">
        <v>489</v>
      </c>
      <c r="O2477" s="190" t="s">
        <v>6800</v>
      </c>
      <c r="P2477" s="192">
        <v>4282</v>
      </c>
      <c r="Q2477" s="190" t="s">
        <v>559</v>
      </c>
      <c r="R2477" s="190" t="s">
        <v>4028</v>
      </c>
      <c r="S2477" s="190" t="s">
        <v>6799</v>
      </c>
      <c r="T2477" s="190"/>
      <c r="V2477" s="190">
        <v>40</v>
      </c>
      <c r="Z2477" s="190">
        <v>20</v>
      </c>
      <c r="AA2477" s="190">
        <v>800</v>
      </c>
      <c r="AB2477" s="190"/>
      <c r="AC2477" s="190"/>
      <c r="AD2477" s="190"/>
      <c r="AE2477" s="190"/>
      <c r="AF2477" s="101" t="s">
        <v>1765</v>
      </c>
      <c r="AJ2477" s="190" t="s">
        <v>8905</v>
      </c>
      <c r="AK2477" s="190" t="s">
        <v>8906</v>
      </c>
      <c r="AL2477" s="101">
        <v>43</v>
      </c>
      <c r="AM2477" s="101">
        <v>11</v>
      </c>
      <c r="AN2477" s="1117">
        <v>43.4</v>
      </c>
      <c r="AO2477" s="101">
        <v>25</v>
      </c>
      <c r="AP2477" s="101">
        <v>56</v>
      </c>
      <c r="AQ2477" s="101">
        <v>10.5</v>
      </c>
      <c r="AR2477" s="190">
        <f t="shared" si="263"/>
        <v>43.195388888888886</v>
      </c>
      <c r="AS2477" s="190">
        <f t="shared" si="262"/>
        <v>25.936250000000001</v>
      </c>
      <c r="AT2477" s="190" t="s">
        <v>34</v>
      </c>
      <c r="AV2477" s="189"/>
      <c r="AW2477" s="243"/>
      <c r="AX2477" s="189"/>
      <c r="AY2477" s="243"/>
      <c r="AZ2477" s="189"/>
      <c r="BA2477" s="243"/>
      <c r="BB2477" s="189"/>
      <c r="BC2477" s="243"/>
      <c r="BD2477" s="189"/>
      <c r="BE2477" s="243"/>
      <c r="BG2477" s="211"/>
    </row>
    <row r="2478" spans="1:59" s="101" customFormat="1" ht="57" customHeight="1" thickBot="1" x14ac:dyDescent="0.3">
      <c r="A2478" s="212"/>
      <c r="B2478" s="190" t="s">
        <v>598</v>
      </c>
      <c r="C2478" s="190">
        <v>12170441</v>
      </c>
      <c r="D2478" s="215">
        <v>41709</v>
      </c>
      <c r="E2478" s="215">
        <v>41709</v>
      </c>
      <c r="F2478" s="215">
        <v>42805</v>
      </c>
      <c r="G2478" s="213">
        <v>-7777</v>
      </c>
      <c r="H2478" s="213" t="s">
        <v>1400</v>
      </c>
      <c r="I2478" s="213" t="s">
        <v>1512</v>
      </c>
      <c r="J2478" s="213"/>
      <c r="K2478" s="213" t="s">
        <v>33</v>
      </c>
      <c r="L2478" s="213" t="s">
        <v>613</v>
      </c>
      <c r="M2478" s="213" t="s">
        <v>86</v>
      </c>
      <c r="N2478" s="213" t="s">
        <v>489</v>
      </c>
      <c r="O2478" s="213" t="s">
        <v>6800</v>
      </c>
      <c r="P2478" s="214">
        <v>4282</v>
      </c>
      <c r="Q2478" s="213" t="s">
        <v>559</v>
      </c>
      <c r="R2478" s="213" t="s">
        <v>4028</v>
      </c>
      <c r="S2478" s="213" t="s">
        <v>6799</v>
      </c>
      <c r="T2478" s="213"/>
      <c r="U2478" s="216"/>
      <c r="V2478" s="216"/>
      <c r="W2478" s="216"/>
      <c r="X2478" s="216"/>
      <c r="Y2478" s="213" t="s">
        <v>1861</v>
      </c>
      <c r="Z2478" s="213" t="s">
        <v>1861</v>
      </c>
      <c r="AA2478" s="213" t="s">
        <v>1861</v>
      </c>
      <c r="AB2478" s="213" t="s">
        <v>1861</v>
      </c>
      <c r="AC2478" s="213"/>
      <c r="AD2478" s="213"/>
      <c r="AE2478" s="213"/>
      <c r="AF2478" s="216" t="s">
        <v>1768</v>
      </c>
      <c r="AG2478" s="216"/>
      <c r="AH2478" s="216"/>
      <c r="AI2478" s="216"/>
      <c r="AJ2478" s="213" t="s">
        <v>8907</v>
      </c>
      <c r="AK2478" s="213" t="s">
        <v>8908</v>
      </c>
      <c r="AL2478" s="216">
        <v>43</v>
      </c>
      <c r="AM2478" s="216">
        <v>11</v>
      </c>
      <c r="AN2478" s="1122">
        <v>44</v>
      </c>
      <c r="AO2478" s="216">
        <v>25</v>
      </c>
      <c r="AP2478" s="216">
        <v>56</v>
      </c>
      <c r="AQ2478" s="216">
        <v>9</v>
      </c>
      <c r="AR2478" s="213">
        <f t="shared" si="263"/>
        <v>43.195555555555551</v>
      </c>
      <c r="AS2478" s="213">
        <f t="shared" si="262"/>
        <v>25.935833333333335</v>
      </c>
      <c r="AT2478" s="213" t="s">
        <v>34</v>
      </c>
      <c r="AU2478" s="216"/>
      <c r="AV2478" s="720"/>
      <c r="AW2478" s="721"/>
      <c r="AX2478" s="720"/>
      <c r="AY2478" s="721"/>
      <c r="AZ2478" s="720"/>
      <c r="BA2478" s="721"/>
      <c r="BB2478" s="720"/>
      <c r="BC2478" s="721"/>
      <c r="BD2478" s="720"/>
      <c r="BE2478" s="721"/>
      <c r="BF2478" s="216"/>
      <c r="BG2478" s="217"/>
    </row>
    <row r="2479" spans="1:59" s="101" customFormat="1" ht="42.75" customHeight="1" x14ac:dyDescent="0.25">
      <c r="A2479" s="204">
        <v>850</v>
      </c>
      <c r="B2479" s="205" t="s">
        <v>3596</v>
      </c>
      <c r="C2479" s="205">
        <v>12170443</v>
      </c>
      <c r="D2479" s="207">
        <v>41715</v>
      </c>
      <c r="E2479" s="207">
        <v>41715</v>
      </c>
      <c r="F2479" s="207">
        <v>42811</v>
      </c>
      <c r="G2479" s="205">
        <v>-7777</v>
      </c>
      <c r="H2479" s="205" t="s">
        <v>6801</v>
      </c>
      <c r="I2479" s="205" t="s">
        <v>1681</v>
      </c>
      <c r="J2479" s="205"/>
      <c r="K2479" s="205" t="s">
        <v>67</v>
      </c>
      <c r="L2479" s="205" t="s">
        <v>6802</v>
      </c>
      <c r="M2479" s="205" t="s">
        <v>381</v>
      </c>
      <c r="N2479" s="205" t="s">
        <v>313</v>
      </c>
      <c r="O2479" s="205" t="s">
        <v>6803</v>
      </c>
      <c r="P2479" s="206">
        <v>66353</v>
      </c>
      <c r="Q2479" s="205" t="s">
        <v>559</v>
      </c>
      <c r="R2479" s="205" t="s">
        <v>4028</v>
      </c>
      <c r="S2479" s="205" t="s">
        <v>6804</v>
      </c>
      <c r="T2479" s="205"/>
      <c r="U2479" s="208"/>
      <c r="V2479" s="205">
        <v>50</v>
      </c>
      <c r="W2479" s="208"/>
      <c r="X2479" s="208"/>
      <c r="Z2479" s="205">
        <v>3</v>
      </c>
      <c r="AA2479" s="205">
        <v>150</v>
      </c>
      <c r="AB2479" s="205"/>
      <c r="AC2479" s="205"/>
      <c r="AD2479" s="205"/>
      <c r="AE2479" s="205"/>
      <c r="AF2479" s="208" t="s">
        <v>10119</v>
      </c>
      <c r="AG2479" s="208"/>
      <c r="AH2479" s="208"/>
      <c r="AI2479" s="208">
        <v>302.64999999999998</v>
      </c>
      <c r="AJ2479" s="205" t="s">
        <v>8909</v>
      </c>
      <c r="AK2479" s="205" t="s">
        <v>8910</v>
      </c>
      <c r="AL2479" s="208">
        <v>43</v>
      </c>
      <c r="AM2479" s="208">
        <v>24</v>
      </c>
      <c r="AN2479" s="1202">
        <v>0.92</v>
      </c>
      <c r="AO2479" s="208">
        <v>27</v>
      </c>
      <c r="AP2479" s="208">
        <v>15</v>
      </c>
      <c r="AQ2479" s="208">
        <v>38.31</v>
      </c>
      <c r="AR2479" s="205">
        <f t="shared" si="263"/>
        <v>43.400255555555553</v>
      </c>
      <c r="AS2479" s="205">
        <f t="shared" si="262"/>
        <v>27.260641666666668</v>
      </c>
      <c r="AT2479" s="205" t="s">
        <v>34</v>
      </c>
      <c r="AU2479" s="208"/>
      <c r="AV2479" s="1073"/>
      <c r="AW2479" s="1326"/>
      <c r="AX2479" s="1073"/>
      <c r="AY2479" s="1326"/>
      <c r="AZ2479" s="1073"/>
      <c r="BA2479" s="1326"/>
      <c r="BB2479" s="1073"/>
      <c r="BC2479" s="1326"/>
      <c r="BD2479" s="1073"/>
      <c r="BE2479" s="1326"/>
      <c r="BF2479" s="208"/>
      <c r="BG2479" s="209"/>
    </row>
    <row r="2480" spans="1:59" s="101" customFormat="1" ht="42.75" customHeight="1" x14ac:dyDescent="0.25">
      <c r="A2480" s="210"/>
      <c r="B2480" s="190" t="s">
        <v>3596</v>
      </c>
      <c r="C2480" s="190">
        <v>12170443</v>
      </c>
      <c r="D2480" s="191">
        <v>41715</v>
      </c>
      <c r="E2480" s="191">
        <v>41715</v>
      </c>
      <c r="F2480" s="191">
        <v>42811</v>
      </c>
      <c r="G2480" s="190">
        <v>-7777</v>
      </c>
      <c r="H2480" s="190" t="s">
        <v>6801</v>
      </c>
      <c r="I2480" s="190" t="s">
        <v>1681</v>
      </c>
      <c r="J2480" s="190"/>
      <c r="K2480" s="190" t="s">
        <v>67</v>
      </c>
      <c r="L2480" s="190" t="s">
        <v>6802</v>
      </c>
      <c r="M2480" s="190" t="s">
        <v>381</v>
      </c>
      <c r="N2480" s="190" t="s">
        <v>313</v>
      </c>
      <c r="O2480" s="190" t="s">
        <v>6803</v>
      </c>
      <c r="P2480" s="192">
        <v>66353</v>
      </c>
      <c r="Q2480" s="190" t="s">
        <v>559</v>
      </c>
      <c r="R2480" s="190" t="s">
        <v>4028</v>
      </c>
      <c r="S2480" s="190" t="s">
        <v>6804</v>
      </c>
      <c r="T2480" s="190"/>
      <c r="Y2480" s="190" t="s">
        <v>1861</v>
      </c>
      <c r="Z2480" s="190" t="s">
        <v>1861</v>
      </c>
      <c r="AA2480" s="190" t="s">
        <v>1861</v>
      </c>
      <c r="AB2480" s="190" t="s">
        <v>1861</v>
      </c>
      <c r="AC2480" s="190" t="s">
        <v>1861</v>
      </c>
      <c r="AD2480" s="190" t="s">
        <v>1861</v>
      </c>
      <c r="AE2480" s="190"/>
      <c r="AF2480" s="101" t="s">
        <v>10120</v>
      </c>
      <c r="AI2480" s="101">
        <v>302.16000000000003</v>
      </c>
      <c r="AJ2480" s="190" t="s">
        <v>8911</v>
      </c>
      <c r="AK2480" s="190" t="s">
        <v>8912</v>
      </c>
      <c r="AL2480" s="101">
        <v>43</v>
      </c>
      <c r="AM2480" s="101">
        <v>24</v>
      </c>
      <c r="AN2480" s="1117">
        <v>0.95</v>
      </c>
      <c r="AO2480" s="101">
        <v>27</v>
      </c>
      <c r="AP2480" s="101">
        <v>15</v>
      </c>
      <c r="AQ2480" s="101">
        <v>38.229999999999997</v>
      </c>
      <c r="AR2480" s="190">
        <f t="shared" si="263"/>
        <v>43.400263888888887</v>
      </c>
      <c r="AS2480" s="190">
        <f t="shared" si="262"/>
        <v>27.260619444444444</v>
      </c>
      <c r="AT2480" s="190" t="s">
        <v>34</v>
      </c>
      <c r="AV2480" s="189"/>
      <c r="AW2480" s="243"/>
      <c r="AX2480" s="189"/>
      <c r="AY2480" s="243"/>
      <c r="AZ2480" s="189"/>
      <c r="BA2480" s="243"/>
      <c r="BB2480" s="189"/>
      <c r="BC2480" s="243"/>
      <c r="BD2480" s="189"/>
      <c r="BE2480" s="243"/>
      <c r="BG2480" s="211"/>
    </row>
    <row r="2481" spans="1:59" s="101" customFormat="1" ht="42.75" customHeight="1" x14ac:dyDescent="0.25">
      <c r="A2481" s="210"/>
      <c r="B2481" s="190" t="s">
        <v>3596</v>
      </c>
      <c r="C2481" s="190">
        <v>12170443</v>
      </c>
      <c r="D2481" s="191">
        <v>41715</v>
      </c>
      <c r="E2481" s="191">
        <v>41715</v>
      </c>
      <c r="F2481" s="191">
        <v>42811</v>
      </c>
      <c r="G2481" s="190">
        <v>-7777</v>
      </c>
      <c r="H2481" s="190" t="s">
        <v>6801</v>
      </c>
      <c r="I2481" s="190" t="s">
        <v>1681</v>
      </c>
      <c r="J2481" s="190"/>
      <c r="K2481" s="190" t="s">
        <v>67</v>
      </c>
      <c r="L2481" s="190" t="s">
        <v>6802</v>
      </c>
      <c r="M2481" s="190" t="s">
        <v>381</v>
      </c>
      <c r="N2481" s="190" t="s">
        <v>313</v>
      </c>
      <c r="O2481" s="190" t="s">
        <v>6803</v>
      </c>
      <c r="P2481" s="192">
        <v>66353</v>
      </c>
      <c r="Q2481" s="190" t="s">
        <v>559</v>
      </c>
      <c r="R2481" s="190" t="s">
        <v>4028</v>
      </c>
      <c r="S2481" s="190" t="s">
        <v>6804</v>
      </c>
      <c r="T2481" s="190"/>
      <c r="Y2481" s="190" t="s">
        <v>1861</v>
      </c>
      <c r="Z2481" s="190" t="s">
        <v>1861</v>
      </c>
      <c r="AA2481" s="190" t="s">
        <v>1861</v>
      </c>
      <c r="AB2481" s="190" t="s">
        <v>1861</v>
      </c>
      <c r="AC2481" s="190" t="s">
        <v>1861</v>
      </c>
      <c r="AD2481" s="190" t="s">
        <v>1861</v>
      </c>
      <c r="AE2481" s="190"/>
      <c r="AF2481" s="101" t="s">
        <v>10121</v>
      </c>
      <c r="AI2481" s="101">
        <v>301.98</v>
      </c>
      <c r="AJ2481" s="190" t="s">
        <v>8913</v>
      </c>
      <c r="AK2481" s="190" t="s">
        <v>8914</v>
      </c>
      <c r="AL2481" s="101">
        <v>43</v>
      </c>
      <c r="AM2481" s="101">
        <v>24</v>
      </c>
      <c r="AN2481" s="1117">
        <v>1.96</v>
      </c>
      <c r="AO2481" s="101">
        <v>27</v>
      </c>
      <c r="AP2481" s="101">
        <v>15</v>
      </c>
      <c r="AQ2481" s="101">
        <v>39.1</v>
      </c>
      <c r="AR2481" s="190">
        <f t="shared" si="263"/>
        <v>43.400544444444442</v>
      </c>
      <c r="AS2481" s="190">
        <f t="shared" si="262"/>
        <v>27.260861111111112</v>
      </c>
      <c r="AT2481" s="190" t="s">
        <v>34</v>
      </c>
      <c r="AV2481" s="189"/>
      <c r="AW2481" s="243"/>
      <c r="AX2481" s="189"/>
      <c r="AY2481" s="243"/>
      <c r="AZ2481" s="189"/>
      <c r="BA2481" s="243"/>
      <c r="BB2481" s="189"/>
      <c r="BC2481" s="243"/>
      <c r="BD2481" s="189"/>
      <c r="BE2481" s="243"/>
      <c r="BG2481" s="211"/>
    </row>
    <row r="2482" spans="1:59" s="101" customFormat="1" ht="42.75" customHeight="1" thickBot="1" x14ac:dyDescent="0.3">
      <c r="A2482" s="212"/>
      <c r="B2482" s="213" t="s">
        <v>3596</v>
      </c>
      <c r="C2482" s="213">
        <v>12170443</v>
      </c>
      <c r="D2482" s="215">
        <v>41715</v>
      </c>
      <c r="E2482" s="215">
        <v>41715</v>
      </c>
      <c r="F2482" s="215">
        <v>42811</v>
      </c>
      <c r="G2482" s="213">
        <v>-7777</v>
      </c>
      <c r="H2482" s="213" t="s">
        <v>6801</v>
      </c>
      <c r="I2482" s="213" t="s">
        <v>1681</v>
      </c>
      <c r="J2482" s="213"/>
      <c r="K2482" s="213" t="s">
        <v>67</v>
      </c>
      <c r="L2482" s="213" t="s">
        <v>6802</v>
      </c>
      <c r="M2482" s="213" t="s">
        <v>381</v>
      </c>
      <c r="N2482" s="213" t="s">
        <v>313</v>
      </c>
      <c r="O2482" s="213" t="s">
        <v>6803</v>
      </c>
      <c r="P2482" s="214">
        <v>66353</v>
      </c>
      <c r="Q2482" s="213" t="s">
        <v>559</v>
      </c>
      <c r="R2482" s="213" t="s">
        <v>4028</v>
      </c>
      <c r="S2482" s="213" t="s">
        <v>6804</v>
      </c>
      <c r="T2482" s="213"/>
      <c r="U2482" s="216"/>
      <c r="V2482" s="216"/>
      <c r="W2482" s="216"/>
      <c r="X2482" s="216"/>
      <c r="Y2482" s="213" t="s">
        <v>1861</v>
      </c>
      <c r="Z2482" s="213" t="s">
        <v>1861</v>
      </c>
      <c r="AA2482" s="213" t="s">
        <v>1861</v>
      </c>
      <c r="AB2482" s="213" t="s">
        <v>1861</v>
      </c>
      <c r="AC2482" s="213" t="s">
        <v>1861</v>
      </c>
      <c r="AD2482" s="213" t="s">
        <v>1861</v>
      </c>
      <c r="AE2482" s="213"/>
      <c r="AF2482" s="216" t="s">
        <v>10122</v>
      </c>
      <c r="AG2482" s="216"/>
      <c r="AH2482" s="216"/>
      <c r="AI2482" s="216">
        <v>302.36</v>
      </c>
      <c r="AJ2482" s="213" t="s">
        <v>8915</v>
      </c>
      <c r="AK2482" s="213" t="s">
        <v>8916</v>
      </c>
      <c r="AL2482" s="216">
        <v>43</v>
      </c>
      <c r="AM2482" s="216">
        <v>24</v>
      </c>
      <c r="AN2482" s="1122">
        <v>2</v>
      </c>
      <c r="AO2482" s="216">
        <v>27</v>
      </c>
      <c r="AP2482" s="216">
        <v>15</v>
      </c>
      <c r="AQ2482" s="216">
        <v>39.020000000000003</v>
      </c>
      <c r="AR2482" s="213">
        <f t="shared" si="263"/>
        <v>43.400555555555556</v>
      </c>
      <c r="AS2482" s="213">
        <f t="shared" si="262"/>
        <v>27.260838888888888</v>
      </c>
      <c r="AT2482" s="213" t="s">
        <v>34</v>
      </c>
      <c r="AU2482" s="216"/>
      <c r="AV2482" s="720"/>
      <c r="AW2482" s="721"/>
      <c r="AX2482" s="720"/>
      <c r="AY2482" s="721"/>
      <c r="AZ2482" s="720"/>
      <c r="BA2482" s="721"/>
      <c r="BB2482" s="720"/>
      <c r="BC2482" s="721"/>
      <c r="BD2482" s="720"/>
      <c r="BE2482" s="721"/>
      <c r="BF2482" s="216"/>
      <c r="BG2482" s="217"/>
    </row>
    <row r="2483" spans="1:59" s="101" customFormat="1" ht="42.75" customHeight="1" x14ac:dyDescent="0.25">
      <c r="A2483" s="190">
        <v>851</v>
      </c>
      <c r="B2483" s="190" t="s">
        <v>3221</v>
      </c>
      <c r="C2483" s="190">
        <v>12170444</v>
      </c>
      <c r="D2483" s="191">
        <v>41719</v>
      </c>
      <c r="E2483" s="191">
        <v>41719</v>
      </c>
      <c r="F2483" s="191">
        <v>42815</v>
      </c>
      <c r="G2483" s="190">
        <v>-7777</v>
      </c>
      <c r="H2483" s="190" t="s">
        <v>661</v>
      </c>
      <c r="I2483" s="190" t="s">
        <v>6805</v>
      </c>
      <c r="J2483" s="190"/>
      <c r="K2483" s="190" t="s">
        <v>67</v>
      </c>
      <c r="L2483" s="190" t="s">
        <v>308</v>
      </c>
      <c r="M2483" s="190" t="s">
        <v>308</v>
      </c>
      <c r="N2483" s="190" t="s">
        <v>64</v>
      </c>
      <c r="O2483" s="190" t="s">
        <v>6806</v>
      </c>
      <c r="P2483" s="192">
        <v>35242</v>
      </c>
      <c r="Q2483" s="190" t="s">
        <v>559</v>
      </c>
      <c r="R2483" s="190" t="s">
        <v>6808</v>
      </c>
      <c r="S2483" s="190" t="s">
        <v>6807</v>
      </c>
      <c r="T2483" s="190"/>
      <c r="U2483" s="190"/>
      <c r="V2483" s="190">
        <v>1016</v>
      </c>
      <c r="W2483" s="190"/>
      <c r="X2483" s="190"/>
      <c r="Y2483" s="190"/>
      <c r="Z2483" s="190"/>
      <c r="AA2483" s="190"/>
      <c r="AB2483" s="190"/>
      <c r="AC2483" s="190"/>
      <c r="AD2483" s="190"/>
      <c r="AE2483" s="190"/>
      <c r="AF2483" s="190" t="s">
        <v>9831</v>
      </c>
      <c r="AG2483" s="190"/>
      <c r="AH2483" s="190"/>
      <c r="AI2483" s="190"/>
      <c r="AJ2483" s="190" t="s">
        <v>8917</v>
      </c>
      <c r="AK2483" s="190" t="s">
        <v>8918</v>
      </c>
      <c r="AL2483" s="190">
        <v>43</v>
      </c>
      <c r="AM2483" s="190">
        <v>59</v>
      </c>
      <c r="AN2483" s="1203">
        <v>21.4</v>
      </c>
      <c r="AO2483" s="190">
        <v>27</v>
      </c>
      <c r="AP2483" s="190">
        <v>30</v>
      </c>
      <c r="AQ2483" s="190">
        <v>26.3</v>
      </c>
      <c r="AR2483" s="190">
        <f t="shared" si="263"/>
        <v>43.989277777777779</v>
      </c>
      <c r="AS2483" s="190">
        <f t="shared" si="262"/>
        <v>27.507305555555554</v>
      </c>
      <c r="AT2483" s="190" t="s">
        <v>34</v>
      </c>
      <c r="AU2483" s="190"/>
      <c r="AV2483" s="192"/>
      <c r="AW2483" s="191"/>
      <c r="AX2483" s="192"/>
      <c r="AY2483" s="191"/>
      <c r="AZ2483" s="192"/>
      <c r="BA2483" s="191"/>
      <c r="BB2483" s="192"/>
      <c r="BC2483" s="191"/>
      <c r="BD2483" s="192"/>
      <c r="BE2483" s="191"/>
      <c r="BF2483" s="190"/>
      <c r="BG2483" s="190"/>
    </row>
    <row r="2484" spans="1:59" s="101" customFormat="1" ht="42.75" customHeight="1" x14ac:dyDescent="0.25">
      <c r="A2484" s="190"/>
      <c r="B2484" s="190" t="s">
        <v>3221</v>
      </c>
      <c r="C2484" s="190">
        <v>12170444</v>
      </c>
      <c r="D2484" s="191">
        <v>41719</v>
      </c>
      <c r="E2484" s="191">
        <v>41719</v>
      </c>
      <c r="F2484" s="191">
        <v>42815</v>
      </c>
      <c r="G2484" s="190">
        <v>-7777</v>
      </c>
      <c r="H2484" s="190" t="s">
        <v>661</v>
      </c>
      <c r="I2484" s="190" t="s">
        <v>6805</v>
      </c>
      <c r="J2484" s="190"/>
      <c r="K2484" s="190" t="s">
        <v>67</v>
      </c>
      <c r="L2484" s="190" t="s">
        <v>308</v>
      </c>
      <c r="M2484" s="190" t="s">
        <v>308</v>
      </c>
      <c r="N2484" s="190" t="s">
        <v>64</v>
      </c>
      <c r="O2484" s="190" t="s">
        <v>6806</v>
      </c>
      <c r="P2484" s="192">
        <v>35242</v>
      </c>
      <c r="Q2484" s="190" t="s">
        <v>559</v>
      </c>
      <c r="R2484" s="190" t="s">
        <v>6808</v>
      </c>
      <c r="S2484" s="190" t="s">
        <v>6807</v>
      </c>
      <c r="T2484" s="190"/>
      <c r="U2484" s="190"/>
      <c r="V2484" s="190"/>
      <c r="W2484" s="190"/>
      <c r="X2484" s="190"/>
      <c r="Y2484" s="190"/>
      <c r="Z2484" s="190"/>
      <c r="AA2484" s="190"/>
      <c r="AB2484" s="190"/>
      <c r="AC2484" s="190"/>
      <c r="AD2484" s="190"/>
      <c r="AE2484" s="190"/>
      <c r="AF2484" s="190" t="s">
        <v>9993</v>
      </c>
      <c r="AG2484" s="190"/>
      <c r="AH2484" s="190"/>
      <c r="AI2484" s="190"/>
      <c r="AJ2484" s="190" t="s">
        <v>8919</v>
      </c>
      <c r="AK2484" s="190" t="s">
        <v>8920</v>
      </c>
      <c r="AL2484" s="190">
        <v>43</v>
      </c>
      <c r="AM2484" s="190">
        <v>59</v>
      </c>
      <c r="AN2484" s="1203">
        <v>38.200000000000003</v>
      </c>
      <c r="AO2484" s="190">
        <v>27</v>
      </c>
      <c r="AP2484" s="190">
        <v>30</v>
      </c>
      <c r="AQ2484" s="190">
        <v>26.4</v>
      </c>
      <c r="AR2484" s="190">
        <f t="shared" si="263"/>
        <v>43.993944444444445</v>
      </c>
      <c r="AS2484" s="190">
        <f t="shared" si="262"/>
        <v>27.507333333333332</v>
      </c>
      <c r="AT2484" s="190" t="s">
        <v>34</v>
      </c>
      <c r="AU2484" s="190"/>
      <c r="AV2484" s="192"/>
      <c r="AW2484" s="191"/>
      <c r="AX2484" s="192"/>
      <c r="AY2484" s="191"/>
      <c r="AZ2484" s="192"/>
      <c r="BA2484" s="191"/>
      <c r="BB2484" s="192"/>
      <c r="BC2484" s="191"/>
      <c r="BD2484" s="192"/>
      <c r="BE2484" s="191"/>
      <c r="BF2484" s="190"/>
      <c r="BG2484" s="190"/>
    </row>
    <row r="2485" spans="1:59" s="101" customFormat="1" ht="42.75" customHeight="1" thickBot="1" x14ac:dyDescent="0.3">
      <c r="A2485" s="190"/>
      <c r="B2485" s="190" t="s">
        <v>3221</v>
      </c>
      <c r="C2485" s="190">
        <v>12170444</v>
      </c>
      <c r="D2485" s="191">
        <v>41719</v>
      </c>
      <c r="E2485" s="191">
        <v>41719</v>
      </c>
      <c r="F2485" s="191">
        <v>42815</v>
      </c>
      <c r="G2485" s="190">
        <v>-7777</v>
      </c>
      <c r="H2485" s="190" t="s">
        <v>661</v>
      </c>
      <c r="I2485" s="190" t="s">
        <v>6805</v>
      </c>
      <c r="J2485" s="190"/>
      <c r="K2485" s="190" t="s">
        <v>67</v>
      </c>
      <c r="L2485" s="190" t="s">
        <v>308</v>
      </c>
      <c r="M2485" s="190" t="s">
        <v>308</v>
      </c>
      <c r="N2485" s="190" t="s">
        <v>64</v>
      </c>
      <c r="O2485" s="190" t="s">
        <v>6806</v>
      </c>
      <c r="P2485" s="192">
        <v>35242</v>
      </c>
      <c r="Q2485" s="190" t="s">
        <v>559</v>
      </c>
      <c r="R2485" s="190" t="s">
        <v>6808</v>
      </c>
      <c r="S2485" s="190" t="s">
        <v>6807</v>
      </c>
      <c r="T2485" s="190"/>
      <c r="U2485" s="190"/>
      <c r="V2485" s="190"/>
      <c r="W2485" s="190"/>
      <c r="X2485" s="190"/>
      <c r="Y2485" s="190"/>
      <c r="Z2485" s="190"/>
      <c r="AA2485" s="190"/>
      <c r="AB2485" s="190"/>
      <c r="AC2485" s="190"/>
      <c r="AD2485" s="190"/>
      <c r="AE2485" s="190"/>
      <c r="AF2485" s="190" t="s">
        <v>10114</v>
      </c>
      <c r="AG2485" s="190"/>
      <c r="AH2485" s="190"/>
      <c r="AI2485" s="190"/>
      <c r="AJ2485" s="190" t="s">
        <v>8921</v>
      </c>
      <c r="AK2485" s="190" t="s">
        <v>8922</v>
      </c>
      <c r="AL2485" s="190">
        <v>43</v>
      </c>
      <c r="AM2485" s="190">
        <v>59</v>
      </c>
      <c r="AN2485" s="1203">
        <v>49.3</v>
      </c>
      <c r="AO2485" s="190">
        <v>27</v>
      </c>
      <c r="AP2485" s="190">
        <v>30</v>
      </c>
      <c r="AQ2485" s="190">
        <v>41.6</v>
      </c>
      <c r="AR2485" s="190">
        <f t="shared" si="263"/>
        <v>43.997027777777781</v>
      </c>
      <c r="AS2485" s="190">
        <f t="shared" si="262"/>
        <v>27.511555555555557</v>
      </c>
      <c r="AT2485" s="190" t="s">
        <v>34</v>
      </c>
      <c r="AU2485" s="190"/>
      <c r="AV2485" s="192"/>
      <c r="AW2485" s="191"/>
      <c r="AX2485" s="192"/>
      <c r="AY2485" s="191"/>
      <c r="AZ2485" s="192"/>
      <c r="BA2485" s="191"/>
      <c r="BB2485" s="192"/>
      <c r="BC2485" s="191"/>
      <c r="BD2485" s="192"/>
      <c r="BE2485" s="191"/>
      <c r="BF2485" s="190"/>
      <c r="BG2485" s="190"/>
    </row>
    <row r="2486" spans="1:59" s="101" customFormat="1" ht="42.75" customHeight="1" x14ac:dyDescent="0.25">
      <c r="A2486" s="204">
        <v>852</v>
      </c>
      <c r="B2486" s="205" t="s">
        <v>10349</v>
      </c>
      <c r="C2486" s="205">
        <v>12760021</v>
      </c>
      <c r="D2486" s="207">
        <v>41709</v>
      </c>
      <c r="E2486" s="207">
        <v>41709</v>
      </c>
      <c r="F2486" s="207">
        <v>43901</v>
      </c>
      <c r="G2486" s="205">
        <v>-7777</v>
      </c>
      <c r="H2486" s="205" t="s">
        <v>3163</v>
      </c>
      <c r="I2486" s="205" t="s">
        <v>718</v>
      </c>
      <c r="J2486" s="205"/>
      <c r="K2486" s="205" t="s">
        <v>33</v>
      </c>
      <c r="L2486" s="205" t="s">
        <v>297</v>
      </c>
      <c r="M2486" s="205" t="s">
        <v>298</v>
      </c>
      <c r="N2486" s="205" t="s">
        <v>47</v>
      </c>
      <c r="O2486" s="205" t="s">
        <v>8923</v>
      </c>
      <c r="P2486" s="206">
        <v>22277</v>
      </c>
      <c r="Q2486" s="205" t="s">
        <v>559</v>
      </c>
      <c r="R2486" s="205" t="s">
        <v>1651</v>
      </c>
      <c r="S2486" s="205" t="s">
        <v>10580</v>
      </c>
      <c r="T2486" s="205">
        <v>-7777</v>
      </c>
      <c r="U2486" s="205">
        <v>-7777</v>
      </c>
      <c r="V2486" s="205">
        <v>-7777</v>
      </c>
      <c r="W2486" s="205">
        <v>-7777</v>
      </c>
      <c r="X2486" s="205">
        <v>-7777</v>
      </c>
      <c r="Y2486" s="205">
        <v>-7777</v>
      </c>
      <c r="Z2486" s="205">
        <v>-7777</v>
      </c>
      <c r="AA2486" s="205">
        <v>54559</v>
      </c>
      <c r="AB2486" s="205">
        <v>-7777</v>
      </c>
      <c r="AC2486" s="205">
        <v>-7777</v>
      </c>
      <c r="AD2486" s="205">
        <v>-7777</v>
      </c>
      <c r="AE2486" s="205">
        <v>-7777</v>
      </c>
      <c r="AF2486" s="208" t="s">
        <v>9878</v>
      </c>
      <c r="AG2486" s="208"/>
      <c r="AH2486" s="208"/>
      <c r="AI2486" s="208"/>
      <c r="AJ2486" s="205" t="s">
        <v>8924</v>
      </c>
      <c r="AK2486" s="205" t="s">
        <v>8925</v>
      </c>
      <c r="AL2486" s="208">
        <v>43</v>
      </c>
      <c r="AM2486" s="208">
        <v>32</v>
      </c>
      <c r="AN2486" s="1202">
        <v>6.62</v>
      </c>
      <c r="AO2486" s="208">
        <v>25</v>
      </c>
      <c r="AP2486" s="208">
        <v>41</v>
      </c>
      <c r="AQ2486" s="208">
        <v>26.99</v>
      </c>
      <c r="AR2486" s="205">
        <f t="shared" si="263"/>
        <v>43.535172222222222</v>
      </c>
      <c r="AS2486" s="205">
        <f t="shared" si="262"/>
        <v>25.690830555555557</v>
      </c>
      <c r="AT2486" s="205" t="s">
        <v>34</v>
      </c>
      <c r="AU2486" s="208"/>
      <c r="AV2486" s="1073"/>
      <c r="AW2486" s="1326"/>
      <c r="AX2486" s="1073"/>
      <c r="AY2486" s="1326"/>
      <c r="AZ2486" s="1073"/>
      <c r="BA2486" s="1326"/>
      <c r="BB2486" s="1073"/>
      <c r="BC2486" s="1326"/>
      <c r="BD2486" s="1073"/>
      <c r="BE2486" s="1326"/>
      <c r="BF2486" s="208"/>
      <c r="BG2486" s="209"/>
    </row>
    <row r="2487" spans="1:59" s="101" customFormat="1" ht="42.75" customHeight="1" x14ac:dyDescent="0.25">
      <c r="A2487" s="210"/>
      <c r="B2487" s="190" t="s">
        <v>10349</v>
      </c>
      <c r="C2487" s="190">
        <v>12760021</v>
      </c>
      <c r="D2487" s="191">
        <v>41709</v>
      </c>
      <c r="E2487" s="191">
        <v>41709</v>
      </c>
      <c r="F2487" s="191">
        <v>43901</v>
      </c>
      <c r="G2487" s="190">
        <v>-7777</v>
      </c>
      <c r="H2487" s="190" t="s">
        <v>3163</v>
      </c>
      <c r="I2487" s="190" t="s">
        <v>718</v>
      </c>
      <c r="J2487" s="190"/>
      <c r="K2487" s="190" t="s">
        <v>33</v>
      </c>
      <c r="L2487" s="190" t="s">
        <v>297</v>
      </c>
      <c r="M2487" s="190" t="s">
        <v>298</v>
      </c>
      <c r="N2487" s="190" t="s">
        <v>47</v>
      </c>
      <c r="O2487" s="190" t="s">
        <v>8923</v>
      </c>
      <c r="P2487" s="192">
        <v>22277</v>
      </c>
      <c r="Q2487" s="190" t="s">
        <v>559</v>
      </c>
      <c r="R2487" s="190" t="s">
        <v>1651</v>
      </c>
      <c r="S2487" s="190" t="s">
        <v>10580</v>
      </c>
      <c r="T2487" s="190" t="s">
        <v>1861</v>
      </c>
      <c r="U2487" s="190" t="s">
        <v>1861</v>
      </c>
      <c r="V2487" s="190" t="s">
        <v>1861</v>
      </c>
      <c r="W2487" s="190" t="s">
        <v>1861</v>
      </c>
      <c r="X2487" s="190" t="s">
        <v>1861</v>
      </c>
      <c r="Y2487" s="190" t="s">
        <v>1861</v>
      </c>
      <c r="Z2487" s="190" t="s">
        <v>1861</v>
      </c>
      <c r="AA2487" s="190" t="s">
        <v>1861</v>
      </c>
      <c r="AB2487" s="190" t="s">
        <v>1861</v>
      </c>
      <c r="AC2487" s="190" t="s">
        <v>1861</v>
      </c>
      <c r="AD2487" s="190" t="s">
        <v>1861</v>
      </c>
      <c r="AE2487" s="190" t="s">
        <v>1861</v>
      </c>
      <c r="AF2487" s="101" t="s">
        <v>9879</v>
      </c>
      <c r="AJ2487" s="190" t="s">
        <v>8926</v>
      </c>
      <c r="AK2487" s="190" t="s">
        <v>8927</v>
      </c>
      <c r="AL2487" s="101">
        <v>43</v>
      </c>
      <c r="AM2487" s="101">
        <v>32</v>
      </c>
      <c r="AN2487" s="1117">
        <v>9.44</v>
      </c>
      <c r="AO2487" s="101">
        <v>25</v>
      </c>
      <c r="AP2487" s="101">
        <v>41</v>
      </c>
      <c r="AQ2487" s="101">
        <v>28.59</v>
      </c>
      <c r="AR2487" s="190">
        <f t="shared" si="263"/>
        <v>43.535955555555553</v>
      </c>
      <c r="AS2487" s="190">
        <f t="shared" si="262"/>
        <v>25.691275000000001</v>
      </c>
      <c r="AT2487" s="190" t="s">
        <v>34</v>
      </c>
      <c r="AV2487" s="189"/>
      <c r="AW2487" s="243"/>
      <c r="AX2487" s="189"/>
      <c r="AY2487" s="243"/>
      <c r="AZ2487" s="189"/>
      <c r="BA2487" s="243"/>
      <c r="BB2487" s="189"/>
      <c r="BC2487" s="243"/>
      <c r="BD2487" s="189"/>
      <c r="BE2487" s="243"/>
      <c r="BG2487" s="211"/>
    </row>
    <row r="2488" spans="1:59" s="101" customFormat="1" ht="42.75" customHeight="1" x14ac:dyDescent="0.25">
      <c r="A2488" s="210"/>
      <c r="B2488" s="190" t="s">
        <v>10349</v>
      </c>
      <c r="C2488" s="190">
        <v>12760021</v>
      </c>
      <c r="D2488" s="191">
        <v>41709</v>
      </c>
      <c r="E2488" s="191">
        <v>41709</v>
      </c>
      <c r="F2488" s="191">
        <v>43901</v>
      </c>
      <c r="G2488" s="190">
        <v>-7777</v>
      </c>
      <c r="H2488" s="190" t="s">
        <v>3163</v>
      </c>
      <c r="I2488" s="190" t="s">
        <v>718</v>
      </c>
      <c r="J2488" s="190"/>
      <c r="K2488" s="190" t="s">
        <v>33</v>
      </c>
      <c r="L2488" s="190" t="s">
        <v>297</v>
      </c>
      <c r="M2488" s="190" t="s">
        <v>298</v>
      </c>
      <c r="N2488" s="190" t="s">
        <v>47</v>
      </c>
      <c r="O2488" s="190" t="s">
        <v>8923</v>
      </c>
      <c r="P2488" s="192">
        <v>22277</v>
      </c>
      <c r="Q2488" s="190" t="s">
        <v>559</v>
      </c>
      <c r="R2488" s="190" t="s">
        <v>1651</v>
      </c>
      <c r="S2488" s="190" t="s">
        <v>10580</v>
      </c>
      <c r="T2488" s="190" t="s">
        <v>1861</v>
      </c>
      <c r="U2488" s="190" t="s">
        <v>1861</v>
      </c>
      <c r="V2488" s="190" t="s">
        <v>1861</v>
      </c>
      <c r="W2488" s="190" t="s">
        <v>1861</v>
      </c>
      <c r="X2488" s="190" t="s">
        <v>1861</v>
      </c>
      <c r="Y2488" s="190" t="s">
        <v>1861</v>
      </c>
      <c r="Z2488" s="190" t="s">
        <v>1861</v>
      </c>
      <c r="AA2488" s="190" t="s">
        <v>1861</v>
      </c>
      <c r="AB2488" s="190" t="s">
        <v>1861</v>
      </c>
      <c r="AC2488" s="190" t="s">
        <v>1861</v>
      </c>
      <c r="AD2488" s="190" t="s">
        <v>1861</v>
      </c>
      <c r="AE2488" s="190" t="s">
        <v>1861</v>
      </c>
      <c r="AF2488" s="101" t="s">
        <v>10107</v>
      </c>
      <c r="AJ2488" s="190" t="s">
        <v>8928</v>
      </c>
      <c r="AK2488" s="190" t="s">
        <v>8929</v>
      </c>
      <c r="AL2488" s="101">
        <v>43</v>
      </c>
      <c r="AM2488" s="101">
        <v>32</v>
      </c>
      <c r="AN2488" s="1117">
        <v>2.73</v>
      </c>
      <c r="AO2488" s="101">
        <v>25</v>
      </c>
      <c r="AP2488" s="101">
        <v>41</v>
      </c>
      <c r="AQ2488" s="101">
        <v>55.19</v>
      </c>
      <c r="AR2488" s="190">
        <f t="shared" si="263"/>
        <v>43.534091666666662</v>
      </c>
      <c r="AS2488" s="190">
        <f t="shared" si="262"/>
        <v>25.698663888888888</v>
      </c>
      <c r="AT2488" s="190" t="s">
        <v>34</v>
      </c>
      <c r="AV2488" s="189"/>
      <c r="AW2488" s="243"/>
      <c r="AX2488" s="189"/>
      <c r="AY2488" s="243"/>
      <c r="AZ2488" s="189"/>
      <c r="BA2488" s="243"/>
      <c r="BB2488" s="189"/>
      <c r="BC2488" s="243"/>
      <c r="BD2488" s="189"/>
      <c r="BE2488" s="243"/>
      <c r="BG2488" s="211"/>
    </row>
    <row r="2489" spans="1:59" s="101" customFormat="1" ht="42.75" customHeight="1" thickBot="1" x14ac:dyDescent="0.3">
      <c r="A2489" s="212"/>
      <c r="B2489" s="213" t="s">
        <v>10349</v>
      </c>
      <c r="C2489" s="213">
        <v>12760021</v>
      </c>
      <c r="D2489" s="215">
        <v>41709</v>
      </c>
      <c r="E2489" s="215">
        <v>41709</v>
      </c>
      <c r="F2489" s="215">
        <v>43901</v>
      </c>
      <c r="G2489" s="213">
        <v>-7777</v>
      </c>
      <c r="H2489" s="213" t="s">
        <v>3163</v>
      </c>
      <c r="I2489" s="213" t="s">
        <v>718</v>
      </c>
      <c r="J2489" s="213"/>
      <c r="K2489" s="213" t="s">
        <v>33</v>
      </c>
      <c r="L2489" s="213" t="s">
        <v>297</v>
      </c>
      <c r="M2489" s="213" t="s">
        <v>298</v>
      </c>
      <c r="N2489" s="213" t="s">
        <v>47</v>
      </c>
      <c r="O2489" s="213" t="s">
        <v>8923</v>
      </c>
      <c r="P2489" s="214">
        <v>22277</v>
      </c>
      <c r="Q2489" s="213" t="s">
        <v>559</v>
      </c>
      <c r="R2489" s="213" t="s">
        <v>1651</v>
      </c>
      <c r="S2489" s="213" t="s">
        <v>10580</v>
      </c>
      <c r="T2489" s="213" t="s">
        <v>1861</v>
      </c>
      <c r="U2489" s="213" t="s">
        <v>1861</v>
      </c>
      <c r="V2489" s="213" t="s">
        <v>1861</v>
      </c>
      <c r="W2489" s="213" t="s">
        <v>1861</v>
      </c>
      <c r="X2489" s="213" t="s">
        <v>1861</v>
      </c>
      <c r="Y2489" s="213" t="s">
        <v>1861</v>
      </c>
      <c r="Z2489" s="213" t="s">
        <v>1861</v>
      </c>
      <c r="AA2489" s="213" t="s">
        <v>1861</v>
      </c>
      <c r="AB2489" s="213" t="s">
        <v>1861</v>
      </c>
      <c r="AC2489" s="213" t="s">
        <v>1861</v>
      </c>
      <c r="AD2489" s="213" t="s">
        <v>1861</v>
      </c>
      <c r="AE2489" s="213" t="s">
        <v>1861</v>
      </c>
      <c r="AF2489" s="216" t="s">
        <v>10115</v>
      </c>
      <c r="AG2489" s="216"/>
      <c r="AH2489" s="216"/>
      <c r="AI2489" s="216"/>
      <c r="AJ2489" s="213" t="s">
        <v>8930</v>
      </c>
      <c r="AK2489" s="213" t="s">
        <v>8931</v>
      </c>
      <c r="AL2489" s="216">
        <v>43</v>
      </c>
      <c r="AM2489" s="216">
        <v>32</v>
      </c>
      <c r="AN2489" s="1122">
        <v>1.88</v>
      </c>
      <c r="AO2489" s="216">
        <v>25</v>
      </c>
      <c r="AP2489" s="216">
        <v>41</v>
      </c>
      <c r="AQ2489" s="216">
        <v>53.49</v>
      </c>
      <c r="AR2489" s="213">
        <f t="shared" si="263"/>
        <v>43.533855555555554</v>
      </c>
      <c r="AS2489" s="213">
        <f t="shared" si="262"/>
        <v>25.698191666666666</v>
      </c>
      <c r="AT2489" s="213" t="s">
        <v>34</v>
      </c>
      <c r="AU2489" s="216"/>
      <c r="AV2489" s="720"/>
      <c r="AW2489" s="721"/>
      <c r="AX2489" s="720"/>
      <c r="AY2489" s="721"/>
      <c r="AZ2489" s="720"/>
      <c r="BA2489" s="721"/>
      <c r="BB2489" s="720"/>
      <c r="BC2489" s="721"/>
      <c r="BD2489" s="720"/>
      <c r="BE2489" s="721"/>
      <c r="BF2489" s="216"/>
      <c r="BG2489" s="217"/>
    </row>
    <row r="2490" spans="1:59" s="101" customFormat="1" ht="42.75" customHeight="1" x14ac:dyDescent="0.25">
      <c r="A2490" s="204">
        <v>853</v>
      </c>
      <c r="B2490" s="205" t="s">
        <v>6809</v>
      </c>
      <c r="C2490" s="205">
        <v>12760022</v>
      </c>
      <c r="D2490" s="207">
        <v>41709</v>
      </c>
      <c r="E2490" s="207">
        <v>41709</v>
      </c>
      <c r="F2490" s="207">
        <v>43901</v>
      </c>
      <c r="G2490" s="205">
        <v>-7777</v>
      </c>
      <c r="H2490" s="205" t="s">
        <v>3163</v>
      </c>
      <c r="I2490" s="205" t="s">
        <v>718</v>
      </c>
      <c r="J2490" s="205"/>
      <c r="K2490" s="205" t="s">
        <v>33</v>
      </c>
      <c r="L2490" s="205" t="s">
        <v>297</v>
      </c>
      <c r="M2490" s="205" t="s">
        <v>298</v>
      </c>
      <c r="N2490" s="205" t="s">
        <v>47</v>
      </c>
      <c r="O2490" s="205" t="s">
        <v>8932</v>
      </c>
      <c r="P2490" s="206">
        <v>22277</v>
      </c>
      <c r="Q2490" s="205" t="s">
        <v>559</v>
      </c>
      <c r="R2490" s="205" t="s">
        <v>1651</v>
      </c>
      <c r="S2490" s="205" t="s">
        <v>10580</v>
      </c>
      <c r="T2490" s="205">
        <v>-7777</v>
      </c>
      <c r="U2490" s="205">
        <v>-7777</v>
      </c>
      <c r="V2490" s="205">
        <v>-7777</v>
      </c>
      <c r="W2490" s="205">
        <v>-7777</v>
      </c>
      <c r="X2490" s="205">
        <v>-7777</v>
      </c>
      <c r="Y2490" s="205">
        <v>-7777</v>
      </c>
      <c r="Z2490" s="205">
        <v>-7777</v>
      </c>
      <c r="AA2490" s="205">
        <v>53615</v>
      </c>
      <c r="AB2490" s="205">
        <v>-7777</v>
      </c>
      <c r="AC2490" s="205">
        <v>-7777</v>
      </c>
      <c r="AD2490" s="205">
        <v>-7777</v>
      </c>
      <c r="AE2490" s="205">
        <v>-7777</v>
      </c>
      <c r="AF2490" s="208" t="s">
        <v>9878</v>
      </c>
      <c r="AG2490" s="208"/>
      <c r="AH2490" s="208"/>
      <c r="AI2490" s="208"/>
      <c r="AJ2490" s="205" t="s">
        <v>8933</v>
      </c>
      <c r="AK2490" s="205" t="s">
        <v>8934</v>
      </c>
      <c r="AL2490" s="208">
        <v>43</v>
      </c>
      <c r="AM2490" s="208">
        <v>32</v>
      </c>
      <c r="AN2490" s="1202">
        <v>27.76</v>
      </c>
      <c r="AO2490" s="208">
        <v>25</v>
      </c>
      <c r="AP2490" s="208">
        <v>41</v>
      </c>
      <c r="AQ2490" s="208">
        <v>12.67</v>
      </c>
      <c r="AR2490" s="205">
        <f t="shared" si="263"/>
        <v>43.541044444444445</v>
      </c>
      <c r="AS2490" s="205">
        <f t="shared" si="262"/>
        <v>25.686852777777776</v>
      </c>
      <c r="AT2490" s="205" t="s">
        <v>34</v>
      </c>
      <c r="AU2490" s="208"/>
      <c r="AV2490" s="1073"/>
      <c r="AW2490" s="1326"/>
      <c r="AX2490" s="1073"/>
      <c r="AY2490" s="1326"/>
      <c r="AZ2490" s="1073"/>
      <c r="BA2490" s="1326"/>
      <c r="BB2490" s="1073"/>
      <c r="BC2490" s="1326"/>
      <c r="BD2490" s="1073"/>
      <c r="BE2490" s="1326"/>
      <c r="BF2490" s="208"/>
      <c r="BG2490" s="209"/>
    </row>
    <row r="2491" spans="1:59" s="101" customFormat="1" ht="42.75" customHeight="1" x14ac:dyDescent="0.25">
      <c r="A2491" s="210"/>
      <c r="B2491" s="190" t="s">
        <v>6809</v>
      </c>
      <c r="C2491" s="190">
        <v>12760022</v>
      </c>
      <c r="D2491" s="191">
        <v>41709</v>
      </c>
      <c r="E2491" s="191">
        <v>41709</v>
      </c>
      <c r="F2491" s="191">
        <v>43901</v>
      </c>
      <c r="G2491" s="190">
        <v>-7777</v>
      </c>
      <c r="H2491" s="190" t="s">
        <v>3163</v>
      </c>
      <c r="I2491" s="190" t="s">
        <v>718</v>
      </c>
      <c r="J2491" s="190"/>
      <c r="K2491" s="190" t="s">
        <v>33</v>
      </c>
      <c r="L2491" s="190" t="s">
        <v>297</v>
      </c>
      <c r="M2491" s="190" t="s">
        <v>298</v>
      </c>
      <c r="N2491" s="190" t="s">
        <v>47</v>
      </c>
      <c r="O2491" s="190" t="s">
        <v>8932</v>
      </c>
      <c r="P2491" s="192">
        <v>22277</v>
      </c>
      <c r="Q2491" s="190" t="s">
        <v>559</v>
      </c>
      <c r="R2491" s="190" t="s">
        <v>1651</v>
      </c>
      <c r="S2491" s="190" t="s">
        <v>10580</v>
      </c>
      <c r="T2491" s="190" t="s">
        <v>1861</v>
      </c>
      <c r="U2491" s="190" t="s">
        <v>1861</v>
      </c>
      <c r="V2491" s="190" t="s">
        <v>1861</v>
      </c>
      <c r="W2491" s="190" t="s">
        <v>1861</v>
      </c>
      <c r="X2491" s="190" t="s">
        <v>1861</v>
      </c>
      <c r="Y2491" s="190" t="s">
        <v>1861</v>
      </c>
      <c r="Z2491" s="190" t="s">
        <v>1861</v>
      </c>
      <c r="AA2491" s="190" t="s">
        <v>1861</v>
      </c>
      <c r="AB2491" s="190" t="s">
        <v>1861</v>
      </c>
      <c r="AC2491" s="190" t="s">
        <v>1861</v>
      </c>
      <c r="AD2491" s="190" t="s">
        <v>1861</v>
      </c>
      <c r="AE2491" s="190" t="s">
        <v>1861</v>
      </c>
      <c r="AF2491" s="101" t="s">
        <v>9879</v>
      </c>
      <c r="AJ2491" s="190" t="s">
        <v>8935</v>
      </c>
      <c r="AK2491" s="190" t="s">
        <v>8936</v>
      </c>
      <c r="AL2491" s="101">
        <v>43</v>
      </c>
      <c r="AM2491" s="101">
        <v>32</v>
      </c>
      <c r="AN2491" s="1117">
        <v>25.91</v>
      </c>
      <c r="AO2491" s="101">
        <v>25</v>
      </c>
      <c r="AP2491" s="101">
        <v>41</v>
      </c>
      <c r="AQ2491" s="101">
        <v>15.76</v>
      </c>
      <c r="AR2491" s="190">
        <f t="shared" si="263"/>
        <v>43.540530555555556</v>
      </c>
      <c r="AS2491" s="190">
        <f t="shared" si="262"/>
        <v>25.68771111111111</v>
      </c>
      <c r="AT2491" s="190" t="s">
        <v>34</v>
      </c>
      <c r="AV2491" s="189"/>
      <c r="AW2491" s="243"/>
      <c r="AX2491" s="189"/>
      <c r="AY2491" s="243"/>
      <c r="AZ2491" s="189"/>
      <c r="BA2491" s="243"/>
      <c r="BB2491" s="189"/>
      <c r="BC2491" s="243"/>
      <c r="BD2491" s="189"/>
      <c r="BE2491" s="243"/>
      <c r="BG2491" s="211"/>
    </row>
    <row r="2492" spans="1:59" s="101" customFormat="1" ht="42.75" customHeight="1" x14ac:dyDescent="0.25">
      <c r="A2492" s="210"/>
      <c r="B2492" s="190" t="s">
        <v>6809</v>
      </c>
      <c r="C2492" s="190">
        <v>12760022</v>
      </c>
      <c r="D2492" s="191">
        <v>41709</v>
      </c>
      <c r="E2492" s="191">
        <v>41709</v>
      </c>
      <c r="F2492" s="191">
        <v>43901</v>
      </c>
      <c r="G2492" s="190">
        <v>-7777</v>
      </c>
      <c r="H2492" s="190" t="s">
        <v>3163</v>
      </c>
      <c r="I2492" s="190" t="s">
        <v>718</v>
      </c>
      <c r="J2492" s="190"/>
      <c r="K2492" s="190" t="s">
        <v>33</v>
      </c>
      <c r="L2492" s="190" t="s">
        <v>297</v>
      </c>
      <c r="M2492" s="190" t="s">
        <v>298</v>
      </c>
      <c r="N2492" s="190" t="s">
        <v>47</v>
      </c>
      <c r="O2492" s="190" t="s">
        <v>8932</v>
      </c>
      <c r="P2492" s="192">
        <v>22277</v>
      </c>
      <c r="Q2492" s="190" t="s">
        <v>559</v>
      </c>
      <c r="R2492" s="190" t="s">
        <v>1651</v>
      </c>
      <c r="S2492" s="190" t="s">
        <v>10580</v>
      </c>
      <c r="T2492" s="190" t="s">
        <v>1861</v>
      </c>
      <c r="U2492" s="190" t="s">
        <v>1861</v>
      </c>
      <c r="V2492" s="190" t="s">
        <v>1861</v>
      </c>
      <c r="W2492" s="190" t="s">
        <v>1861</v>
      </c>
      <c r="X2492" s="190" t="s">
        <v>1861</v>
      </c>
      <c r="Y2492" s="190" t="s">
        <v>1861</v>
      </c>
      <c r="Z2492" s="190" t="s">
        <v>1861</v>
      </c>
      <c r="AA2492" s="190" t="s">
        <v>1861</v>
      </c>
      <c r="AB2492" s="190" t="s">
        <v>1861</v>
      </c>
      <c r="AC2492" s="190" t="s">
        <v>1861</v>
      </c>
      <c r="AD2492" s="190" t="s">
        <v>1861</v>
      </c>
      <c r="AE2492" s="190" t="s">
        <v>1861</v>
      </c>
      <c r="AF2492" s="101" t="s">
        <v>10107</v>
      </c>
      <c r="AJ2492" s="190" t="s">
        <v>8937</v>
      </c>
      <c r="AK2492" s="190" t="s">
        <v>8938</v>
      </c>
      <c r="AL2492" s="101">
        <v>43</v>
      </c>
      <c r="AM2492" s="101">
        <v>32</v>
      </c>
      <c r="AN2492" s="1117">
        <v>6.73</v>
      </c>
      <c r="AO2492" s="101">
        <v>25</v>
      </c>
      <c r="AP2492" s="101">
        <v>41</v>
      </c>
      <c r="AQ2492" s="101">
        <v>26.86</v>
      </c>
      <c r="AR2492" s="190">
        <f t="shared" si="263"/>
        <v>43.535202777777776</v>
      </c>
      <c r="AS2492" s="190">
        <f t="shared" si="262"/>
        <v>25.690794444444446</v>
      </c>
      <c r="AT2492" s="190" t="s">
        <v>34</v>
      </c>
      <c r="AV2492" s="189"/>
      <c r="AW2492" s="243"/>
      <c r="AX2492" s="189"/>
      <c r="AY2492" s="243"/>
      <c r="AZ2492" s="189"/>
      <c r="BA2492" s="243"/>
      <c r="BB2492" s="189"/>
      <c r="BC2492" s="243"/>
      <c r="BD2492" s="189"/>
      <c r="BE2492" s="243"/>
      <c r="BG2492" s="211"/>
    </row>
    <row r="2493" spans="1:59" s="190" customFormat="1" ht="53.25" customHeight="1" thickBot="1" x14ac:dyDescent="0.3">
      <c r="A2493" s="212"/>
      <c r="B2493" s="213" t="s">
        <v>6809</v>
      </c>
      <c r="C2493" s="213">
        <v>12760022</v>
      </c>
      <c r="D2493" s="215">
        <v>41709</v>
      </c>
      <c r="E2493" s="215">
        <v>41709</v>
      </c>
      <c r="F2493" s="215">
        <v>43901</v>
      </c>
      <c r="G2493" s="213">
        <v>-7777</v>
      </c>
      <c r="H2493" s="213" t="s">
        <v>3163</v>
      </c>
      <c r="I2493" s="213" t="s">
        <v>718</v>
      </c>
      <c r="J2493" s="213"/>
      <c r="K2493" s="213" t="s">
        <v>33</v>
      </c>
      <c r="L2493" s="213" t="s">
        <v>297</v>
      </c>
      <c r="M2493" s="213" t="s">
        <v>298</v>
      </c>
      <c r="N2493" s="213" t="s">
        <v>47</v>
      </c>
      <c r="O2493" s="213" t="s">
        <v>8932</v>
      </c>
      <c r="P2493" s="214">
        <v>22277</v>
      </c>
      <c r="Q2493" s="213" t="s">
        <v>559</v>
      </c>
      <c r="R2493" s="213" t="s">
        <v>1651</v>
      </c>
      <c r="S2493" s="213" t="s">
        <v>10580</v>
      </c>
      <c r="T2493" s="213" t="s">
        <v>1861</v>
      </c>
      <c r="U2493" s="213" t="s">
        <v>1861</v>
      </c>
      <c r="V2493" s="213" t="s">
        <v>1861</v>
      </c>
      <c r="W2493" s="213" t="s">
        <v>1861</v>
      </c>
      <c r="X2493" s="213" t="s">
        <v>1861</v>
      </c>
      <c r="Y2493" s="213" t="s">
        <v>1861</v>
      </c>
      <c r="Z2493" s="213" t="s">
        <v>1861</v>
      </c>
      <c r="AA2493" s="213" t="s">
        <v>1861</v>
      </c>
      <c r="AB2493" s="213" t="s">
        <v>1861</v>
      </c>
      <c r="AC2493" s="213" t="s">
        <v>1861</v>
      </c>
      <c r="AD2493" s="213" t="s">
        <v>1861</v>
      </c>
      <c r="AE2493" s="213" t="s">
        <v>1861</v>
      </c>
      <c r="AF2493" s="216" t="s">
        <v>10115</v>
      </c>
      <c r="AG2493" s="216"/>
      <c r="AH2493" s="216"/>
      <c r="AI2493" s="216"/>
      <c r="AJ2493" s="213" t="s">
        <v>8939</v>
      </c>
      <c r="AK2493" s="213" t="s">
        <v>8940</v>
      </c>
      <c r="AL2493" s="216">
        <v>43</v>
      </c>
      <c r="AM2493" s="216">
        <v>32</v>
      </c>
      <c r="AN2493" s="1122">
        <v>9.5299999999999994</v>
      </c>
      <c r="AO2493" s="216">
        <v>25</v>
      </c>
      <c r="AP2493" s="216">
        <v>41</v>
      </c>
      <c r="AQ2493" s="216">
        <v>28.46</v>
      </c>
      <c r="AR2493" s="213">
        <f t="shared" si="263"/>
        <v>43.535980555555554</v>
      </c>
      <c r="AS2493" s="213">
        <f t="shared" si="262"/>
        <v>25.69123888888889</v>
      </c>
      <c r="AT2493" s="213" t="s">
        <v>34</v>
      </c>
      <c r="AU2493" s="216"/>
      <c r="AV2493" s="720"/>
      <c r="AW2493" s="721"/>
      <c r="AX2493" s="720"/>
      <c r="AY2493" s="721"/>
      <c r="AZ2493" s="720"/>
      <c r="BA2493" s="721"/>
      <c r="BB2493" s="720"/>
      <c r="BC2493" s="721"/>
      <c r="BD2493" s="720"/>
      <c r="BE2493" s="721"/>
      <c r="BF2493" s="216"/>
      <c r="BG2493" s="217"/>
    </row>
    <row r="2494" spans="1:59" s="101" customFormat="1" ht="56.25" customHeight="1" x14ac:dyDescent="0.25">
      <c r="A2494" s="204">
        <v>854</v>
      </c>
      <c r="B2494" s="205" t="s">
        <v>634</v>
      </c>
      <c r="C2494" s="205">
        <v>12770047</v>
      </c>
      <c r="D2494" s="207">
        <v>41723</v>
      </c>
      <c r="E2494" s="207">
        <v>41723</v>
      </c>
      <c r="F2494" s="207">
        <v>42819</v>
      </c>
      <c r="G2494" s="205">
        <v>-7777</v>
      </c>
      <c r="H2494" s="205" t="s">
        <v>9537</v>
      </c>
      <c r="I2494" s="205" t="s">
        <v>1452</v>
      </c>
      <c r="J2494" s="205"/>
      <c r="K2494" s="205" t="s">
        <v>921</v>
      </c>
      <c r="L2494" s="205" t="s">
        <v>250</v>
      </c>
      <c r="M2494" s="205" t="s">
        <v>250</v>
      </c>
      <c r="N2494" s="205" t="s">
        <v>217</v>
      </c>
      <c r="O2494" s="205" t="s">
        <v>6810</v>
      </c>
      <c r="P2494" s="206">
        <v>77702</v>
      </c>
      <c r="Q2494" s="205" t="s">
        <v>559</v>
      </c>
      <c r="R2494" s="205" t="s">
        <v>6109</v>
      </c>
      <c r="S2494" s="205" t="s">
        <v>10581</v>
      </c>
      <c r="T2494" s="205"/>
      <c r="U2494" s="208"/>
      <c r="V2494" s="208"/>
      <c r="W2494" s="208"/>
      <c r="X2494" s="208"/>
      <c r="Y2494" s="205">
        <v>2</v>
      </c>
      <c r="Z2494" s="205">
        <v>2</v>
      </c>
      <c r="AA2494" s="205">
        <v>4</v>
      </c>
      <c r="AB2494" s="205"/>
      <c r="AC2494" s="205"/>
      <c r="AD2494" s="205"/>
      <c r="AE2494" s="205"/>
      <c r="AF2494" s="208" t="s">
        <v>10123</v>
      </c>
      <c r="AG2494" s="208"/>
      <c r="AH2494" s="208"/>
      <c r="AI2494" s="208"/>
      <c r="AJ2494" s="205" t="s">
        <v>8941</v>
      </c>
      <c r="AK2494" s="205" t="s">
        <v>8942</v>
      </c>
      <c r="AL2494" s="208">
        <v>43</v>
      </c>
      <c r="AM2494" s="208">
        <v>26</v>
      </c>
      <c r="AN2494" s="1202">
        <v>54.3</v>
      </c>
      <c r="AO2494" s="208">
        <v>23</v>
      </c>
      <c r="AP2494" s="208">
        <v>56</v>
      </c>
      <c r="AQ2494" s="208">
        <v>2.6</v>
      </c>
      <c r="AR2494" s="205">
        <f t="shared" si="263"/>
        <v>43.448416666666667</v>
      </c>
      <c r="AS2494" s="205">
        <f t="shared" si="262"/>
        <v>23.934055555555556</v>
      </c>
      <c r="AT2494" s="205" t="s">
        <v>34</v>
      </c>
      <c r="AU2494" s="208"/>
      <c r="AV2494" s="1073"/>
      <c r="AW2494" s="1326"/>
      <c r="AX2494" s="1073"/>
      <c r="AY2494" s="1326"/>
      <c r="AZ2494" s="1073"/>
      <c r="BA2494" s="1326"/>
      <c r="BB2494" s="1073"/>
      <c r="BC2494" s="1326"/>
      <c r="BD2494" s="1073"/>
      <c r="BE2494" s="1326"/>
      <c r="BF2494" s="208"/>
      <c r="BG2494" s="209"/>
    </row>
    <row r="2495" spans="1:59" s="101" customFormat="1" ht="56.25" customHeight="1" x14ac:dyDescent="0.25">
      <c r="A2495" s="210"/>
      <c r="B2495" s="190" t="s">
        <v>634</v>
      </c>
      <c r="C2495" s="190">
        <v>12770047</v>
      </c>
      <c r="D2495" s="191">
        <v>41723</v>
      </c>
      <c r="E2495" s="191">
        <v>41723</v>
      </c>
      <c r="F2495" s="191">
        <v>42819</v>
      </c>
      <c r="G2495" s="190">
        <v>-7777</v>
      </c>
      <c r="H2495" s="190" t="s">
        <v>9537</v>
      </c>
      <c r="I2495" s="190" t="s">
        <v>1452</v>
      </c>
      <c r="J2495" s="190"/>
      <c r="K2495" s="190" t="s">
        <v>921</v>
      </c>
      <c r="L2495" s="190" t="s">
        <v>250</v>
      </c>
      <c r="M2495" s="190" t="s">
        <v>250</v>
      </c>
      <c r="N2495" s="190" t="s">
        <v>217</v>
      </c>
      <c r="O2495" s="190" t="s">
        <v>6810</v>
      </c>
      <c r="P2495" s="192">
        <v>77702</v>
      </c>
      <c r="Q2495" s="190" t="s">
        <v>559</v>
      </c>
      <c r="R2495" s="190" t="s">
        <v>6109</v>
      </c>
      <c r="S2495" s="190" t="s">
        <v>10581</v>
      </c>
      <c r="T2495" s="190"/>
      <c r="Y2495" s="190" t="s">
        <v>1861</v>
      </c>
      <c r="Z2495" s="190" t="s">
        <v>1861</v>
      </c>
      <c r="AA2495" s="190" t="s">
        <v>1861</v>
      </c>
      <c r="AB2495" s="190"/>
      <c r="AC2495" s="190"/>
      <c r="AD2495" s="190"/>
      <c r="AE2495" s="190"/>
      <c r="AF2495" s="101" t="s">
        <v>9879</v>
      </c>
      <c r="AJ2495" s="190" t="s">
        <v>8943</v>
      </c>
      <c r="AK2495" s="190" t="s">
        <v>8944</v>
      </c>
      <c r="AL2495" s="101">
        <v>43</v>
      </c>
      <c r="AM2495" s="101">
        <v>26</v>
      </c>
      <c r="AN2495" s="1117">
        <v>54.2</v>
      </c>
      <c r="AO2495" s="101">
        <v>23</v>
      </c>
      <c r="AP2495" s="101">
        <v>56</v>
      </c>
      <c r="AQ2495" s="101">
        <v>2.5</v>
      </c>
      <c r="AR2495" s="190">
        <f t="shared" si="263"/>
        <v>43.448388888888886</v>
      </c>
      <c r="AS2495" s="190">
        <f t="shared" si="262"/>
        <v>23.934027777777779</v>
      </c>
      <c r="AT2495" s="190" t="s">
        <v>34</v>
      </c>
      <c r="AV2495" s="189"/>
      <c r="AW2495" s="243"/>
      <c r="AX2495" s="189"/>
      <c r="AY2495" s="243"/>
      <c r="AZ2495" s="189"/>
      <c r="BA2495" s="243"/>
      <c r="BB2495" s="189"/>
      <c r="BC2495" s="243"/>
      <c r="BD2495" s="189"/>
      <c r="BE2495" s="243"/>
      <c r="BG2495" s="211"/>
    </row>
    <row r="2496" spans="1:59" s="101" customFormat="1" ht="56.25" customHeight="1" x14ac:dyDescent="0.25">
      <c r="A2496" s="210"/>
      <c r="B2496" s="190" t="s">
        <v>634</v>
      </c>
      <c r="C2496" s="190">
        <v>12770047</v>
      </c>
      <c r="D2496" s="191">
        <v>41723</v>
      </c>
      <c r="E2496" s="191">
        <v>41723</v>
      </c>
      <c r="F2496" s="191">
        <v>42819</v>
      </c>
      <c r="G2496" s="190">
        <v>-7777</v>
      </c>
      <c r="H2496" s="190" t="s">
        <v>9537</v>
      </c>
      <c r="I2496" s="190" t="s">
        <v>1452</v>
      </c>
      <c r="J2496" s="190"/>
      <c r="K2496" s="190" t="s">
        <v>921</v>
      </c>
      <c r="L2496" s="190" t="s">
        <v>250</v>
      </c>
      <c r="M2496" s="190" t="s">
        <v>250</v>
      </c>
      <c r="N2496" s="190" t="s">
        <v>217</v>
      </c>
      <c r="O2496" s="190" t="s">
        <v>6810</v>
      </c>
      <c r="P2496" s="192">
        <v>77702</v>
      </c>
      <c r="Q2496" s="190" t="s">
        <v>559</v>
      </c>
      <c r="R2496" s="190" t="s">
        <v>6109</v>
      </c>
      <c r="S2496" s="190" t="s">
        <v>10581</v>
      </c>
      <c r="T2496" s="190"/>
      <c r="Y2496" s="190" t="s">
        <v>1861</v>
      </c>
      <c r="Z2496" s="190" t="s">
        <v>1861</v>
      </c>
      <c r="AA2496" s="190" t="s">
        <v>1861</v>
      </c>
      <c r="AB2496" s="190"/>
      <c r="AC2496" s="190"/>
      <c r="AD2496" s="190"/>
      <c r="AE2496" s="190"/>
      <c r="AF2496" s="101" t="s">
        <v>10107</v>
      </c>
      <c r="AJ2496" s="190" t="s">
        <v>8943</v>
      </c>
      <c r="AK2496" s="190" t="s">
        <v>8944</v>
      </c>
      <c r="AL2496" s="101">
        <v>43</v>
      </c>
      <c r="AM2496" s="101">
        <v>26</v>
      </c>
      <c r="AN2496" s="1117">
        <v>54.2</v>
      </c>
      <c r="AO2496" s="101">
        <v>23</v>
      </c>
      <c r="AP2496" s="101">
        <v>56</v>
      </c>
      <c r="AQ2496" s="101">
        <v>2.5</v>
      </c>
      <c r="AR2496" s="190">
        <f t="shared" si="263"/>
        <v>43.448388888888886</v>
      </c>
      <c r="AS2496" s="190">
        <f t="shared" si="262"/>
        <v>23.934027777777779</v>
      </c>
      <c r="AT2496" s="190" t="s">
        <v>34</v>
      </c>
      <c r="AV2496" s="189"/>
      <c r="AW2496" s="243"/>
      <c r="AX2496" s="189"/>
      <c r="AY2496" s="243"/>
      <c r="AZ2496" s="189"/>
      <c r="BA2496" s="243"/>
      <c r="BB2496" s="189"/>
      <c r="BC2496" s="243"/>
      <c r="BD2496" s="189"/>
      <c r="BE2496" s="243"/>
      <c r="BG2496" s="211"/>
    </row>
    <row r="2497" spans="1:59" s="101" customFormat="1" ht="56.25" customHeight="1" thickBot="1" x14ac:dyDescent="0.3">
      <c r="A2497" s="212"/>
      <c r="B2497" s="213" t="s">
        <v>634</v>
      </c>
      <c r="C2497" s="213">
        <v>12770047</v>
      </c>
      <c r="D2497" s="215">
        <v>41723</v>
      </c>
      <c r="E2497" s="215">
        <v>41723</v>
      </c>
      <c r="F2497" s="215">
        <v>42819</v>
      </c>
      <c r="G2497" s="213">
        <v>-7777</v>
      </c>
      <c r="H2497" s="213" t="s">
        <v>9537</v>
      </c>
      <c r="I2497" s="213" t="s">
        <v>1452</v>
      </c>
      <c r="J2497" s="213"/>
      <c r="K2497" s="213" t="s">
        <v>921</v>
      </c>
      <c r="L2497" s="213" t="s">
        <v>250</v>
      </c>
      <c r="M2497" s="213" t="s">
        <v>250</v>
      </c>
      <c r="N2497" s="213" t="s">
        <v>217</v>
      </c>
      <c r="O2497" s="213" t="s">
        <v>6810</v>
      </c>
      <c r="P2497" s="214">
        <v>77702</v>
      </c>
      <c r="Q2497" s="213" t="s">
        <v>559</v>
      </c>
      <c r="R2497" s="213" t="s">
        <v>6109</v>
      </c>
      <c r="S2497" s="213" t="s">
        <v>10581</v>
      </c>
      <c r="T2497" s="213"/>
      <c r="U2497" s="216"/>
      <c r="V2497" s="216"/>
      <c r="W2497" s="216"/>
      <c r="X2497" s="216"/>
      <c r="Y2497" s="213" t="s">
        <v>1861</v>
      </c>
      <c r="Z2497" s="213" t="s">
        <v>1861</v>
      </c>
      <c r="AA2497" s="213" t="s">
        <v>1861</v>
      </c>
      <c r="AB2497" s="213"/>
      <c r="AC2497" s="213"/>
      <c r="AD2497" s="213"/>
      <c r="AE2497" s="213"/>
      <c r="AF2497" s="216" t="s">
        <v>10115</v>
      </c>
      <c r="AG2497" s="216"/>
      <c r="AH2497" s="216"/>
      <c r="AI2497" s="216"/>
      <c r="AJ2497" s="213" t="s">
        <v>8943</v>
      </c>
      <c r="AK2497" s="213" t="s">
        <v>8942</v>
      </c>
      <c r="AL2497" s="216">
        <v>43</v>
      </c>
      <c r="AM2497" s="216">
        <v>26</v>
      </c>
      <c r="AN2497" s="1122">
        <v>54.2</v>
      </c>
      <c r="AO2497" s="216">
        <v>23</v>
      </c>
      <c r="AP2497" s="216">
        <v>56</v>
      </c>
      <c r="AQ2497" s="216">
        <v>2.6</v>
      </c>
      <c r="AR2497" s="213">
        <f t="shared" si="263"/>
        <v>43.448388888888886</v>
      </c>
      <c r="AS2497" s="213">
        <f t="shared" si="262"/>
        <v>23.934055555555556</v>
      </c>
      <c r="AT2497" s="213" t="s">
        <v>34</v>
      </c>
      <c r="AU2497" s="216"/>
      <c r="AV2497" s="720"/>
      <c r="AW2497" s="721"/>
      <c r="AX2497" s="720"/>
      <c r="AY2497" s="721"/>
      <c r="AZ2497" s="720"/>
      <c r="BA2497" s="721"/>
      <c r="BB2497" s="720"/>
      <c r="BC2497" s="721"/>
      <c r="BD2497" s="720"/>
      <c r="BE2497" s="721"/>
      <c r="BF2497" s="216"/>
      <c r="BG2497" s="217"/>
    </row>
    <row r="2498" spans="1:59" s="101" customFormat="1" ht="50.25" customHeight="1" x14ac:dyDescent="0.25">
      <c r="A2498" s="204">
        <v>855</v>
      </c>
      <c r="B2498" s="205" t="s">
        <v>6811</v>
      </c>
      <c r="C2498" s="205">
        <v>12140057</v>
      </c>
      <c r="D2498" s="207">
        <v>41717</v>
      </c>
      <c r="E2498" s="207">
        <v>41717</v>
      </c>
      <c r="F2498" s="207">
        <v>42307</v>
      </c>
      <c r="G2498" s="205">
        <v>-7777</v>
      </c>
      <c r="H2498" s="205" t="s">
        <v>6812</v>
      </c>
      <c r="I2498" s="205" t="s">
        <v>1466</v>
      </c>
      <c r="J2498" s="205"/>
      <c r="K2498" s="205" t="s">
        <v>921</v>
      </c>
      <c r="L2498" s="205" t="s">
        <v>768</v>
      </c>
      <c r="M2498" s="205" t="s">
        <v>133</v>
      </c>
      <c r="N2498" s="205" t="s">
        <v>111</v>
      </c>
      <c r="O2498" s="205"/>
      <c r="P2498" s="206">
        <v>16571</v>
      </c>
      <c r="Q2498" s="205" t="s">
        <v>559</v>
      </c>
      <c r="R2498" s="205" t="s">
        <v>6813</v>
      </c>
      <c r="S2498" s="205" t="s">
        <v>6814</v>
      </c>
      <c r="T2498" s="205"/>
      <c r="U2498" s="208"/>
      <c r="V2498" s="208"/>
      <c r="W2498" s="208"/>
      <c r="X2498" s="208"/>
      <c r="Y2498" s="205"/>
      <c r="Z2498" s="205"/>
      <c r="AA2498" s="205"/>
      <c r="AB2498" s="205"/>
      <c r="AC2498" s="205"/>
      <c r="AD2498" s="205"/>
      <c r="AE2498" s="205"/>
      <c r="AF2498" s="208" t="s">
        <v>10124</v>
      </c>
      <c r="AG2498" s="208"/>
      <c r="AH2498" s="208"/>
      <c r="AI2498" s="208">
        <v>965</v>
      </c>
      <c r="AJ2498" s="205" t="s">
        <v>8945</v>
      </c>
      <c r="AK2498" s="205" t="s">
        <v>8945</v>
      </c>
      <c r="AL2498" s="208">
        <v>43</v>
      </c>
      <c r="AM2498" s="208">
        <v>24</v>
      </c>
      <c r="AN2498" s="1202">
        <v>52</v>
      </c>
      <c r="AO2498" s="208">
        <v>43</v>
      </c>
      <c r="AP2498" s="208">
        <v>24</v>
      </c>
      <c r="AQ2498" s="208">
        <v>52</v>
      </c>
      <c r="AR2498" s="205">
        <f t="shared" si="263"/>
        <v>43.414444444444442</v>
      </c>
      <c r="AS2498" s="205">
        <f t="shared" si="262"/>
        <v>43.414444444444442</v>
      </c>
      <c r="AT2498" s="205" t="s">
        <v>34</v>
      </c>
      <c r="AU2498" s="208"/>
      <c r="AV2498" s="1073"/>
      <c r="AW2498" s="1326"/>
      <c r="AX2498" s="1073"/>
      <c r="AY2498" s="1326"/>
      <c r="AZ2498" s="1073"/>
      <c r="BA2498" s="1326"/>
      <c r="BB2498" s="1073"/>
      <c r="BC2498" s="1326"/>
      <c r="BD2498" s="1073"/>
      <c r="BE2498" s="1326"/>
      <c r="BF2498" s="208"/>
      <c r="BG2498" s="209"/>
    </row>
    <row r="2499" spans="1:59" s="101" customFormat="1" ht="50.25" customHeight="1" x14ac:dyDescent="0.25">
      <c r="A2499" s="210"/>
      <c r="B2499" s="190" t="s">
        <v>6811</v>
      </c>
      <c r="C2499" s="190">
        <v>12140057</v>
      </c>
      <c r="D2499" s="191">
        <v>41717</v>
      </c>
      <c r="E2499" s="191">
        <v>41717</v>
      </c>
      <c r="F2499" s="191">
        <v>42307</v>
      </c>
      <c r="G2499" s="190">
        <v>-7777</v>
      </c>
      <c r="H2499" s="190" t="s">
        <v>6812</v>
      </c>
      <c r="I2499" s="190" t="s">
        <v>1466</v>
      </c>
      <c r="J2499" s="190"/>
      <c r="K2499" s="190" t="s">
        <v>921</v>
      </c>
      <c r="L2499" s="190" t="s">
        <v>768</v>
      </c>
      <c r="M2499" s="190" t="s">
        <v>133</v>
      </c>
      <c r="N2499" s="190" t="s">
        <v>111</v>
      </c>
      <c r="O2499" s="190"/>
      <c r="P2499" s="192">
        <v>16571</v>
      </c>
      <c r="Q2499" s="190" t="s">
        <v>559</v>
      </c>
      <c r="R2499" s="190" t="s">
        <v>6813</v>
      </c>
      <c r="S2499" s="190" t="s">
        <v>6814</v>
      </c>
      <c r="T2499" s="190"/>
      <c r="Y2499" s="190"/>
      <c r="Z2499" s="190"/>
      <c r="AA2499" s="190"/>
      <c r="AB2499" s="190"/>
      <c r="AC2499" s="190"/>
      <c r="AD2499" s="190"/>
      <c r="AE2499" s="190"/>
      <c r="AF2499" s="101" t="s">
        <v>10125</v>
      </c>
      <c r="AI2499" s="101">
        <v>908</v>
      </c>
      <c r="AJ2499" s="190" t="s">
        <v>8946</v>
      </c>
      <c r="AK2499" s="190" t="s">
        <v>8947</v>
      </c>
      <c r="AL2499" s="101">
        <v>43</v>
      </c>
      <c r="AM2499" s="101">
        <v>25</v>
      </c>
      <c r="AN2499" s="1117">
        <v>3.2</v>
      </c>
      <c r="AO2499" s="101">
        <v>22</v>
      </c>
      <c r="AP2499" s="101">
        <v>44</v>
      </c>
      <c r="AQ2499" s="101">
        <v>44.7</v>
      </c>
      <c r="AR2499" s="190">
        <f t="shared" si="263"/>
        <v>43.417555555555552</v>
      </c>
      <c r="AS2499" s="190">
        <f t="shared" si="262"/>
        <v>22.745750000000001</v>
      </c>
      <c r="AT2499" s="190" t="s">
        <v>34</v>
      </c>
      <c r="AV2499" s="189"/>
      <c r="AW2499" s="243"/>
      <c r="AX2499" s="189"/>
      <c r="AY2499" s="243"/>
      <c r="AZ2499" s="189"/>
      <c r="BA2499" s="243"/>
      <c r="BB2499" s="189"/>
      <c r="BC2499" s="243"/>
      <c r="BD2499" s="189"/>
      <c r="BE2499" s="243"/>
      <c r="BG2499" s="211"/>
    </row>
    <row r="2500" spans="1:59" s="190" customFormat="1" ht="53.25" customHeight="1" x14ac:dyDescent="0.25">
      <c r="A2500" s="210"/>
      <c r="B2500" s="190" t="s">
        <v>6811</v>
      </c>
      <c r="C2500" s="190">
        <v>12140057</v>
      </c>
      <c r="D2500" s="191">
        <v>41717</v>
      </c>
      <c r="E2500" s="191">
        <v>41717</v>
      </c>
      <c r="F2500" s="191">
        <v>42307</v>
      </c>
      <c r="G2500" s="190">
        <v>-7777</v>
      </c>
      <c r="H2500" s="190" t="s">
        <v>6812</v>
      </c>
      <c r="I2500" s="190" t="s">
        <v>1466</v>
      </c>
      <c r="K2500" s="190" t="s">
        <v>921</v>
      </c>
      <c r="L2500" s="190" t="s">
        <v>768</v>
      </c>
      <c r="M2500" s="190" t="s">
        <v>133</v>
      </c>
      <c r="N2500" s="190" t="s">
        <v>111</v>
      </c>
      <c r="P2500" s="192">
        <v>16571</v>
      </c>
      <c r="Q2500" s="190" t="s">
        <v>559</v>
      </c>
      <c r="R2500" s="190" t="s">
        <v>6813</v>
      </c>
      <c r="S2500" s="190" t="s">
        <v>6814</v>
      </c>
      <c r="U2500" s="101"/>
      <c r="V2500" s="101"/>
      <c r="W2500" s="101"/>
      <c r="X2500" s="101"/>
      <c r="AF2500" s="101" t="s">
        <v>10126</v>
      </c>
      <c r="AG2500" s="101"/>
      <c r="AH2500" s="101"/>
      <c r="AI2500" s="101">
        <v>965</v>
      </c>
      <c r="AJ2500" s="190" t="s">
        <v>8948</v>
      </c>
      <c r="AK2500" s="190" t="s">
        <v>8949</v>
      </c>
      <c r="AL2500" s="101">
        <v>43</v>
      </c>
      <c r="AM2500" s="101">
        <v>24</v>
      </c>
      <c r="AN2500" s="1117">
        <v>51.9</v>
      </c>
      <c r="AO2500" s="101">
        <v>22</v>
      </c>
      <c r="AP2500" s="101">
        <v>44</v>
      </c>
      <c r="AQ2500" s="101">
        <v>37</v>
      </c>
      <c r="AR2500" s="190">
        <f t="shared" si="263"/>
        <v>43.414416666666668</v>
      </c>
      <c r="AS2500" s="190">
        <f t="shared" si="262"/>
        <v>22.743611111111111</v>
      </c>
      <c r="AT2500" s="190" t="s">
        <v>34</v>
      </c>
      <c r="AU2500" s="101"/>
      <c r="AV2500" s="189"/>
      <c r="AW2500" s="243"/>
      <c r="AX2500" s="189"/>
      <c r="AY2500" s="243"/>
      <c r="AZ2500" s="189"/>
      <c r="BA2500" s="243"/>
      <c r="BB2500" s="189"/>
      <c r="BC2500" s="243"/>
      <c r="BD2500" s="189"/>
      <c r="BE2500" s="243"/>
      <c r="BF2500" s="101"/>
      <c r="BG2500" s="211"/>
    </row>
    <row r="2501" spans="1:59" s="101" customFormat="1" ht="42.75" customHeight="1" x14ac:dyDescent="0.25">
      <c r="A2501" s="210"/>
      <c r="B2501" s="190" t="s">
        <v>6811</v>
      </c>
      <c r="C2501" s="190">
        <v>12140057</v>
      </c>
      <c r="D2501" s="191">
        <v>41717</v>
      </c>
      <c r="E2501" s="191">
        <v>41717</v>
      </c>
      <c r="F2501" s="191">
        <v>42307</v>
      </c>
      <c r="G2501" s="190">
        <v>-7777</v>
      </c>
      <c r="H2501" s="190" t="s">
        <v>6812</v>
      </c>
      <c r="I2501" s="190" t="s">
        <v>1466</v>
      </c>
      <c r="J2501" s="190"/>
      <c r="K2501" s="190" t="s">
        <v>921</v>
      </c>
      <c r="L2501" s="190" t="s">
        <v>768</v>
      </c>
      <c r="M2501" s="190" t="s">
        <v>133</v>
      </c>
      <c r="N2501" s="190" t="s">
        <v>111</v>
      </c>
      <c r="O2501" s="190"/>
      <c r="P2501" s="192">
        <v>16571</v>
      </c>
      <c r="Q2501" s="190" t="s">
        <v>559</v>
      </c>
      <c r="R2501" s="190" t="s">
        <v>6813</v>
      </c>
      <c r="S2501" s="190" t="s">
        <v>6814</v>
      </c>
      <c r="T2501" s="190"/>
      <c r="Y2501" s="190"/>
      <c r="Z2501" s="190"/>
      <c r="AA2501" s="190"/>
      <c r="AB2501" s="190"/>
      <c r="AC2501" s="190"/>
      <c r="AD2501" s="190"/>
      <c r="AE2501" s="190"/>
      <c r="AF2501" s="101" t="s">
        <v>10127</v>
      </c>
      <c r="AI2501" s="101">
        <v>950</v>
      </c>
      <c r="AJ2501" s="190" t="s">
        <v>8950</v>
      </c>
      <c r="AK2501" s="190" t="s">
        <v>8951</v>
      </c>
      <c r="AL2501" s="101">
        <v>43</v>
      </c>
      <c r="AM2501" s="101">
        <v>24</v>
      </c>
      <c r="AN2501" s="1117">
        <v>56.1</v>
      </c>
      <c r="AO2501" s="101">
        <v>22</v>
      </c>
      <c r="AP2501" s="101">
        <v>44</v>
      </c>
      <c r="AQ2501" s="101">
        <v>39</v>
      </c>
      <c r="AR2501" s="190">
        <f t="shared" si="263"/>
        <v>43.415583333333331</v>
      </c>
      <c r="AS2501" s="190">
        <f t="shared" si="262"/>
        <v>22.744166666666668</v>
      </c>
      <c r="AT2501" s="190" t="s">
        <v>34</v>
      </c>
      <c r="AV2501" s="189"/>
      <c r="AW2501" s="243"/>
      <c r="AX2501" s="189"/>
      <c r="AY2501" s="243"/>
      <c r="AZ2501" s="189"/>
      <c r="BA2501" s="243"/>
      <c r="BB2501" s="189"/>
      <c r="BC2501" s="243"/>
      <c r="BD2501" s="189"/>
      <c r="BE2501" s="243"/>
      <c r="BG2501" s="211"/>
    </row>
    <row r="2502" spans="1:59" s="101" customFormat="1" ht="42.75" customHeight="1" x14ac:dyDescent="0.25">
      <c r="A2502" s="210"/>
      <c r="B2502" s="190" t="s">
        <v>6811</v>
      </c>
      <c r="C2502" s="190">
        <v>12140057</v>
      </c>
      <c r="D2502" s="191">
        <v>41717</v>
      </c>
      <c r="E2502" s="191">
        <v>41717</v>
      </c>
      <c r="F2502" s="191">
        <v>42307</v>
      </c>
      <c r="G2502" s="190">
        <v>-7777</v>
      </c>
      <c r="H2502" s="190" t="s">
        <v>6812</v>
      </c>
      <c r="I2502" s="190" t="s">
        <v>1466</v>
      </c>
      <c r="J2502" s="190"/>
      <c r="K2502" s="190" t="s">
        <v>921</v>
      </c>
      <c r="L2502" s="190" t="s">
        <v>768</v>
      </c>
      <c r="M2502" s="190" t="s">
        <v>133</v>
      </c>
      <c r="N2502" s="190" t="s">
        <v>111</v>
      </c>
      <c r="O2502" s="190"/>
      <c r="P2502" s="192">
        <v>16571</v>
      </c>
      <c r="Q2502" s="190" t="s">
        <v>559</v>
      </c>
      <c r="R2502" s="190" t="s">
        <v>6813</v>
      </c>
      <c r="S2502" s="190" t="s">
        <v>6814</v>
      </c>
      <c r="T2502" s="190"/>
      <c r="Y2502" s="190"/>
      <c r="Z2502" s="190"/>
      <c r="AA2502" s="190"/>
      <c r="AB2502" s="190"/>
      <c r="AC2502" s="190"/>
      <c r="AD2502" s="190"/>
      <c r="AE2502" s="190"/>
      <c r="AF2502" s="101" t="s">
        <v>10127</v>
      </c>
      <c r="AI2502" s="101">
        <v>923</v>
      </c>
      <c r="AJ2502" s="190" t="s">
        <v>8952</v>
      </c>
      <c r="AK2502" s="190" t="s">
        <v>8953</v>
      </c>
      <c r="AL2502" s="101">
        <v>43</v>
      </c>
      <c r="AM2502" s="101">
        <v>25</v>
      </c>
      <c r="AN2502" s="1117">
        <v>2.2999999999999998</v>
      </c>
      <c r="AO2502" s="101">
        <v>22</v>
      </c>
      <c r="AP2502" s="101">
        <v>44</v>
      </c>
      <c r="AQ2502" s="101">
        <v>40.5</v>
      </c>
      <c r="AR2502" s="190">
        <f t="shared" si="263"/>
        <v>43.417305555555551</v>
      </c>
      <c r="AS2502" s="190">
        <f t="shared" si="262"/>
        <v>22.744583333333335</v>
      </c>
      <c r="AT2502" s="190" t="s">
        <v>34</v>
      </c>
      <c r="AV2502" s="189"/>
      <c r="AW2502" s="243"/>
      <c r="AX2502" s="189"/>
      <c r="AY2502" s="243"/>
      <c r="AZ2502" s="189"/>
      <c r="BA2502" s="243"/>
      <c r="BB2502" s="189"/>
      <c r="BC2502" s="243"/>
      <c r="BD2502" s="189"/>
      <c r="BE2502" s="243"/>
      <c r="BG2502" s="211"/>
    </row>
    <row r="2503" spans="1:59" s="101" customFormat="1" ht="42.75" customHeight="1" x14ac:dyDescent="0.25">
      <c r="A2503" s="210"/>
      <c r="B2503" s="190" t="s">
        <v>6811</v>
      </c>
      <c r="C2503" s="190">
        <v>12140057</v>
      </c>
      <c r="D2503" s="191">
        <v>41717</v>
      </c>
      <c r="E2503" s="191">
        <v>41717</v>
      </c>
      <c r="F2503" s="191">
        <v>42307</v>
      </c>
      <c r="G2503" s="190">
        <v>-7777</v>
      </c>
      <c r="H2503" s="190" t="s">
        <v>6812</v>
      </c>
      <c r="I2503" s="190" t="s">
        <v>1466</v>
      </c>
      <c r="J2503" s="190"/>
      <c r="K2503" s="190" t="s">
        <v>921</v>
      </c>
      <c r="L2503" s="190" t="s">
        <v>768</v>
      </c>
      <c r="M2503" s="190" t="s">
        <v>133</v>
      </c>
      <c r="N2503" s="190" t="s">
        <v>111</v>
      </c>
      <c r="O2503" s="190"/>
      <c r="P2503" s="192">
        <v>16571</v>
      </c>
      <c r="Q2503" s="190" t="s">
        <v>559</v>
      </c>
      <c r="R2503" s="190" t="s">
        <v>6813</v>
      </c>
      <c r="S2503" s="190" t="s">
        <v>6814</v>
      </c>
      <c r="T2503" s="190"/>
      <c r="Y2503" s="190"/>
      <c r="Z2503" s="190"/>
      <c r="AA2503" s="190"/>
      <c r="AB2503" s="190"/>
      <c r="AC2503" s="190"/>
      <c r="AD2503" s="190"/>
      <c r="AE2503" s="190"/>
      <c r="AF2503" s="101" t="s">
        <v>6815</v>
      </c>
      <c r="AI2503" s="101">
        <v>823</v>
      </c>
      <c r="AJ2503" s="190" t="s">
        <v>8954</v>
      </c>
      <c r="AK2503" s="190" t="s">
        <v>8955</v>
      </c>
      <c r="AL2503" s="101">
        <v>43</v>
      </c>
      <c r="AM2503" s="101">
        <v>25</v>
      </c>
      <c r="AN2503" s="1117">
        <v>26.4</v>
      </c>
      <c r="AO2503" s="101">
        <v>22</v>
      </c>
      <c r="AP2503" s="101">
        <v>44</v>
      </c>
      <c r="AQ2503" s="101">
        <v>41</v>
      </c>
      <c r="AR2503" s="190">
        <f t="shared" si="263"/>
        <v>43.423999999999999</v>
      </c>
      <c r="AS2503" s="190">
        <f t="shared" si="262"/>
        <v>22.744722222222222</v>
      </c>
      <c r="AT2503" s="190" t="s">
        <v>34</v>
      </c>
      <c r="AV2503" s="189"/>
      <c r="AW2503" s="243"/>
      <c r="AX2503" s="189"/>
      <c r="AY2503" s="243"/>
      <c r="AZ2503" s="189"/>
      <c r="BA2503" s="243"/>
      <c r="BB2503" s="189"/>
      <c r="BC2503" s="243"/>
      <c r="BD2503" s="189"/>
      <c r="BE2503" s="243"/>
      <c r="BG2503" s="211"/>
    </row>
    <row r="2504" spans="1:59" s="101" customFormat="1" ht="42.75" customHeight="1" thickBot="1" x14ac:dyDescent="0.3">
      <c r="A2504" s="219"/>
      <c r="B2504" s="213" t="s">
        <v>6811</v>
      </c>
      <c r="C2504" s="213">
        <v>12140057</v>
      </c>
      <c r="D2504" s="215">
        <v>41717</v>
      </c>
      <c r="E2504" s="215">
        <v>41717</v>
      </c>
      <c r="F2504" s="215">
        <v>42307</v>
      </c>
      <c r="G2504" s="213">
        <v>-7777</v>
      </c>
      <c r="H2504" s="213" t="s">
        <v>6812</v>
      </c>
      <c r="I2504" s="213" t="s">
        <v>1466</v>
      </c>
      <c r="J2504" s="213"/>
      <c r="K2504" s="213" t="s">
        <v>921</v>
      </c>
      <c r="L2504" s="213" t="s">
        <v>768</v>
      </c>
      <c r="M2504" s="213" t="s">
        <v>133</v>
      </c>
      <c r="N2504" s="213" t="s">
        <v>111</v>
      </c>
      <c r="O2504" s="213"/>
      <c r="P2504" s="214">
        <v>16571</v>
      </c>
      <c r="Q2504" s="213" t="s">
        <v>559</v>
      </c>
      <c r="R2504" s="213" t="s">
        <v>6813</v>
      </c>
      <c r="S2504" s="213" t="s">
        <v>6814</v>
      </c>
      <c r="T2504" s="213"/>
      <c r="U2504" s="213"/>
      <c r="V2504" s="213"/>
      <c r="W2504" s="213"/>
      <c r="X2504" s="213"/>
      <c r="Y2504" s="213"/>
      <c r="Z2504" s="213"/>
      <c r="AA2504" s="213"/>
      <c r="AB2504" s="213"/>
      <c r="AC2504" s="213"/>
      <c r="AD2504" s="213"/>
      <c r="AE2504" s="213"/>
      <c r="AF2504" s="213" t="s">
        <v>6816</v>
      </c>
      <c r="AG2504" s="213"/>
      <c r="AH2504" s="213"/>
      <c r="AI2504" s="213">
        <v>820.92</v>
      </c>
      <c r="AJ2504" s="213" t="s">
        <v>8956</v>
      </c>
      <c r="AK2504" s="213" t="s">
        <v>8957</v>
      </c>
      <c r="AL2504" s="213">
        <v>43</v>
      </c>
      <c r="AM2504" s="213">
        <v>25</v>
      </c>
      <c r="AN2504" s="1204">
        <v>26.7</v>
      </c>
      <c r="AO2504" s="213">
        <v>22</v>
      </c>
      <c r="AP2504" s="213">
        <v>44</v>
      </c>
      <c r="AQ2504" s="213">
        <v>40</v>
      </c>
      <c r="AR2504" s="213">
        <f t="shared" si="263"/>
        <v>43.424083333333328</v>
      </c>
      <c r="AS2504" s="213">
        <f t="shared" si="262"/>
        <v>22.744444444444447</v>
      </c>
      <c r="AT2504" s="213" t="s">
        <v>34</v>
      </c>
      <c r="AU2504" s="213"/>
      <c r="AV2504" s="214"/>
      <c r="AW2504" s="215"/>
      <c r="AX2504" s="214"/>
      <c r="AY2504" s="215"/>
      <c r="AZ2504" s="214"/>
      <c r="BA2504" s="215"/>
      <c r="BB2504" s="214"/>
      <c r="BC2504" s="215"/>
      <c r="BD2504" s="214"/>
      <c r="BE2504" s="215"/>
      <c r="BF2504" s="213"/>
      <c r="BG2504" s="220"/>
    </row>
    <row r="2505" spans="1:59" s="101" customFormat="1" ht="42.75" customHeight="1" x14ac:dyDescent="0.25">
      <c r="A2505" s="366">
        <v>856</v>
      </c>
      <c r="B2505" s="367" t="s">
        <v>542</v>
      </c>
      <c r="C2505" s="367">
        <v>12170442</v>
      </c>
      <c r="D2505" s="369">
        <v>41715</v>
      </c>
      <c r="E2505" s="369">
        <v>41715</v>
      </c>
      <c r="F2505" s="369">
        <v>42811</v>
      </c>
      <c r="G2505" s="367">
        <v>-7777</v>
      </c>
      <c r="H2505" s="367" t="s">
        <v>6818</v>
      </c>
      <c r="I2505" s="367" t="s">
        <v>713</v>
      </c>
      <c r="J2505" s="367"/>
      <c r="K2505" s="367" t="s">
        <v>33</v>
      </c>
      <c r="L2505" s="367" t="s">
        <v>61</v>
      </c>
      <c r="M2505" s="367" t="s">
        <v>61</v>
      </c>
      <c r="N2505" s="367" t="s">
        <v>32</v>
      </c>
      <c r="O2505" s="367" t="s">
        <v>10457</v>
      </c>
      <c r="P2505" s="368">
        <v>73403</v>
      </c>
      <c r="Q2505" s="367" t="s">
        <v>559</v>
      </c>
      <c r="R2505" s="367" t="s">
        <v>6819</v>
      </c>
      <c r="S2505" s="367" t="s">
        <v>10973</v>
      </c>
      <c r="T2505" s="367"/>
      <c r="U2505" s="370"/>
      <c r="V2505" s="370"/>
      <c r="W2505" s="370"/>
      <c r="X2505" s="370"/>
      <c r="Y2505" s="367"/>
      <c r="Z2505" s="367"/>
      <c r="AA2505" s="367"/>
      <c r="AB2505" s="367"/>
      <c r="AC2505" s="367"/>
      <c r="AD2505" s="367"/>
      <c r="AE2505" s="367"/>
      <c r="AF2505" s="370" t="s">
        <v>6820</v>
      </c>
      <c r="AG2505" s="370">
        <v>4661104.517</v>
      </c>
      <c r="AH2505" s="370">
        <v>8683881.7750000004</v>
      </c>
      <c r="AI2505" s="370"/>
      <c r="AJ2505" s="367"/>
      <c r="AK2505" s="367"/>
      <c r="AL2505" s="370"/>
      <c r="AM2505" s="370"/>
      <c r="AN2505" s="1205"/>
      <c r="AO2505" s="370"/>
      <c r="AP2505" s="370"/>
      <c r="AQ2505" s="370"/>
      <c r="AR2505" s="367"/>
      <c r="AS2505" s="367"/>
      <c r="AT2505" s="367" t="s">
        <v>43</v>
      </c>
      <c r="AU2505" s="370"/>
      <c r="AV2505" s="1264">
        <v>1594</v>
      </c>
      <c r="AW2505" s="953">
        <v>42088</v>
      </c>
      <c r="AX2505" s="1264"/>
      <c r="AY2505" s="953"/>
      <c r="AZ2505" s="1264"/>
      <c r="BA2505" s="953"/>
      <c r="BB2505" s="1264"/>
      <c r="BC2505" s="953"/>
      <c r="BD2505" s="1264"/>
      <c r="BE2505" s="953"/>
      <c r="BF2505" s="370" t="s">
        <v>10523</v>
      </c>
      <c r="BG2505" s="371"/>
    </row>
    <row r="2506" spans="1:59" s="101" customFormat="1" ht="42.75" customHeight="1" x14ac:dyDescent="0.25">
      <c r="A2506" s="942"/>
      <c r="B2506" s="402" t="s">
        <v>542</v>
      </c>
      <c r="C2506" s="402">
        <v>12170442</v>
      </c>
      <c r="D2506" s="385">
        <v>41715</v>
      </c>
      <c r="E2506" s="385">
        <v>41715</v>
      </c>
      <c r="F2506" s="385">
        <v>42811</v>
      </c>
      <c r="G2506" s="402">
        <v>-7777</v>
      </c>
      <c r="H2506" s="402" t="s">
        <v>6818</v>
      </c>
      <c r="I2506" s="402" t="s">
        <v>713</v>
      </c>
      <c r="J2506" s="402"/>
      <c r="K2506" s="402" t="s">
        <v>33</v>
      </c>
      <c r="L2506" s="402" t="s">
        <v>61</v>
      </c>
      <c r="M2506" s="402" t="s">
        <v>61</v>
      </c>
      <c r="N2506" s="402" t="s">
        <v>32</v>
      </c>
      <c r="O2506" s="402" t="s">
        <v>10457</v>
      </c>
      <c r="P2506" s="943">
        <v>73403</v>
      </c>
      <c r="Q2506" s="402" t="s">
        <v>559</v>
      </c>
      <c r="R2506" s="402" t="s">
        <v>6819</v>
      </c>
      <c r="S2506" s="402" t="s">
        <v>10973</v>
      </c>
      <c r="T2506" s="402"/>
      <c r="U2506" s="381"/>
      <c r="V2506" s="381"/>
      <c r="W2506" s="381"/>
      <c r="X2506" s="381"/>
      <c r="Y2506" s="402"/>
      <c r="Z2506" s="402"/>
      <c r="AA2506" s="402"/>
      <c r="AB2506" s="402"/>
      <c r="AC2506" s="402"/>
      <c r="AD2506" s="402"/>
      <c r="AE2506" s="402"/>
      <c r="AF2506" s="381" t="s">
        <v>6821</v>
      </c>
      <c r="AG2506" s="381">
        <v>4661282.4759999998</v>
      </c>
      <c r="AH2506" s="381">
        <v>8684025.807</v>
      </c>
      <c r="AI2506" s="381"/>
      <c r="AJ2506" s="402"/>
      <c r="AK2506" s="402"/>
      <c r="AL2506" s="381"/>
      <c r="AM2506" s="381"/>
      <c r="AN2506" s="1115"/>
      <c r="AO2506" s="381"/>
      <c r="AP2506" s="381"/>
      <c r="AQ2506" s="381"/>
      <c r="AR2506" s="402"/>
      <c r="AS2506" s="402"/>
      <c r="AT2506" s="402" t="s">
        <v>43</v>
      </c>
      <c r="AU2506" s="381"/>
      <c r="AV2506" s="382">
        <v>1594</v>
      </c>
      <c r="AW2506" s="384">
        <v>42088</v>
      </c>
      <c r="AX2506" s="382"/>
      <c r="AY2506" s="384"/>
      <c r="AZ2506" s="382"/>
      <c r="BA2506" s="384"/>
      <c r="BB2506" s="382"/>
      <c r="BC2506" s="384"/>
      <c r="BD2506" s="382"/>
      <c r="BE2506" s="384"/>
      <c r="BF2506" s="381" t="s">
        <v>10523</v>
      </c>
      <c r="BG2506" s="952"/>
    </row>
    <row r="2507" spans="1:59" s="101" customFormat="1" ht="42.75" customHeight="1" x14ac:dyDescent="0.25">
      <c r="B2507" s="190" t="s">
        <v>542</v>
      </c>
      <c r="C2507" s="190">
        <v>12170442</v>
      </c>
      <c r="D2507" s="191">
        <v>41715</v>
      </c>
      <c r="E2507" s="191">
        <v>41715</v>
      </c>
      <c r="F2507" s="191">
        <v>42811</v>
      </c>
      <c r="G2507" s="190">
        <v>-7777</v>
      </c>
      <c r="H2507" s="190" t="s">
        <v>6818</v>
      </c>
      <c r="I2507" s="190" t="s">
        <v>713</v>
      </c>
      <c r="J2507" s="190"/>
      <c r="K2507" s="190" t="s">
        <v>33</v>
      </c>
      <c r="L2507" s="190" t="s">
        <v>61</v>
      </c>
      <c r="M2507" s="190" t="s">
        <v>61</v>
      </c>
      <c r="N2507" s="190" t="s">
        <v>32</v>
      </c>
      <c r="O2507" s="190" t="s">
        <v>10457</v>
      </c>
      <c r="P2507" s="192">
        <v>73403</v>
      </c>
      <c r="Q2507" s="190" t="s">
        <v>559</v>
      </c>
      <c r="R2507" s="190" t="s">
        <v>6819</v>
      </c>
      <c r="S2507" s="190" t="s">
        <v>10973</v>
      </c>
      <c r="T2507" s="190"/>
      <c r="Y2507" s="190">
        <v>-7777</v>
      </c>
      <c r="Z2507" s="190">
        <v>-7777</v>
      </c>
      <c r="AA2507" s="190">
        <v>-7777</v>
      </c>
      <c r="AB2507" s="190">
        <v>-7777</v>
      </c>
      <c r="AC2507" s="190">
        <v>-7777</v>
      </c>
      <c r="AD2507" s="190">
        <v>-7777</v>
      </c>
      <c r="AE2507" s="190">
        <v>-7777</v>
      </c>
      <c r="AF2507" s="101" t="s">
        <v>6820</v>
      </c>
      <c r="AG2507" s="101">
        <v>4661104.517</v>
      </c>
      <c r="AH2507" s="101">
        <v>8683881.7750000004</v>
      </c>
      <c r="AJ2507" s="190"/>
      <c r="AK2507" s="190"/>
      <c r="AN2507" s="1117"/>
      <c r="AR2507" s="190"/>
      <c r="AS2507" s="190"/>
      <c r="AT2507" s="190" t="s">
        <v>34</v>
      </c>
      <c r="AV2507" s="189"/>
      <c r="AW2507" s="243"/>
      <c r="AX2507" s="189"/>
      <c r="AY2507" s="243"/>
      <c r="AZ2507" s="189"/>
      <c r="BA2507" s="243"/>
      <c r="BB2507" s="189"/>
      <c r="BC2507" s="243"/>
      <c r="BD2507" s="189"/>
      <c r="BE2507" s="243"/>
    </row>
    <row r="2508" spans="1:59" s="101" customFormat="1" ht="42.75" customHeight="1" thickBot="1" x14ac:dyDescent="0.3">
      <c r="A2508" s="212"/>
      <c r="B2508" s="213" t="s">
        <v>542</v>
      </c>
      <c r="C2508" s="213">
        <v>12170442</v>
      </c>
      <c r="D2508" s="215">
        <v>41715</v>
      </c>
      <c r="E2508" s="215">
        <v>41715</v>
      </c>
      <c r="F2508" s="215">
        <v>42811</v>
      </c>
      <c r="G2508" s="213">
        <v>-7777</v>
      </c>
      <c r="H2508" s="213" t="s">
        <v>6818</v>
      </c>
      <c r="I2508" s="213" t="s">
        <v>713</v>
      </c>
      <c r="J2508" s="213"/>
      <c r="K2508" s="213" t="s">
        <v>33</v>
      </c>
      <c r="L2508" s="213" t="s">
        <v>61</v>
      </c>
      <c r="M2508" s="213" t="s">
        <v>61</v>
      </c>
      <c r="N2508" s="213" t="s">
        <v>32</v>
      </c>
      <c r="O2508" s="213" t="s">
        <v>10457</v>
      </c>
      <c r="P2508" s="214">
        <v>73403</v>
      </c>
      <c r="Q2508" s="213" t="s">
        <v>559</v>
      </c>
      <c r="R2508" s="213" t="s">
        <v>6819</v>
      </c>
      <c r="S2508" s="213" t="s">
        <v>10973</v>
      </c>
      <c r="T2508" s="213"/>
      <c r="U2508" s="216"/>
      <c r="V2508" s="216"/>
      <c r="W2508" s="216"/>
      <c r="X2508" s="216"/>
      <c r="Y2508" s="213">
        <v>-7777</v>
      </c>
      <c r="Z2508" s="213">
        <v>-7777</v>
      </c>
      <c r="AA2508" s="213">
        <v>-7777</v>
      </c>
      <c r="AB2508" s="213">
        <v>-7777</v>
      </c>
      <c r="AC2508" s="213">
        <v>-7777</v>
      </c>
      <c r="AD2508" s="213">
        <v>-7777</v>
      </c>
      <c r="AE2508" s="213">
        <v>-7777</v>
      </c>
      <c r="AF2508" s="216" t="s">
        <v>6821</v>
      </c>
      <c r="AG2508" s="216">
        <v>4661332.6069999998</v>
      </c>
      <c r="AH2508" s="216">
        <v>8684060.4649999999</v>
      </c>
      <c r="AI2508" s="216"/>
      <c r="AJ2508" s="213"/>
      <c r="AK2508" s="213"/>
      <c r="AL2508" s="216"/>
      <c r="AM2508" s="216"/>
      <c r="AN2508" s="1122"/>
      <c r="AO2508" s="216"/>
      <c r="AP2508" s="216"/>
      <c r="AQ2508" s="216"/>
      <c r="AR2508" s="213"/>
      <c r="AS2508" s="213"/>
      <c r="AT2508" s="213" t="s">
        <v>34</v>
      </c>
      <c r="AU2508" s="216"/>
      <c r="AV2508" s="720"/>
      <c r="AW2508" s="721"/>
      <c r="AX2508" s="720"/>
      <c r="AY2508" s="721"/>
      <c r="AZ2508" s="720"/>
      <c r="BA2508" s="721"/>
      <c r="BB2508" s="720"/>
      <c r="BC2508" s="721"/>
      <c r="BD2508" s="720"/>
      <c r="BE2508" s="721"/>
      <c r="BF2508" s="216"/>
      <c r="BG2508" s="217"/>
    </row>
    <row r="2509" spans="1:59" s="190" customFormat="1" ht="53.25" customHeight="1" x14ac:dyDescent="0.25">
      <c r="A2509" s="204">
        <v>858</v>
      </c>
      <c r="B2509" s="205" t="s">
        <v>6817</v>
      </c>
      <c r="C2509" s="205">
        <v>12170445</v>
      </c>
      <c r="D2509" s="207">
        <v>41724</v>
      </c>
      <c r="E2509" s="207">
        <v>41724</v>
      </c>
      <c r="F2509" s="207">
        <v>42820</v>
      </c>
      <c r="G2509" s="205">
        <v>-7777</v>
      </c>
      <c r="H2509" s="205" t="s">
        <v>10939</v>
      </c>
      <c r="I2509" s="205" t="s">
        <v>1463</v>
      </c>
      <c r="J2509" s="205"/>
      <c r="K2509" s="205" t="s">
        <v>921</v>
      </c>
      <c r="L2509" s="205" t="s">
        <v>274</v>
      </c>
      <c r="M2509" s="205" t="s">
        <v>274</v>
      </c>
      <c r="N2509" s="205" t="s">
        <v>94</v>
      </c>
      <c r="O2509" s="205" t="s">
        <v>8958</v>
      </c>
      <c r="P2509" s="206">
        <v>81390</v>
      </c>
      <c r="Q2509" s="205" t="s">
        <v>559</v>
      </c>
      <c r="R2509" s="205" t="s">
        <v>2741</v>
      </c>
      <c r="S2509" s="205" t="s">
        <v>10939</v>
      </c>
      <c r="T2509" s="205"/>
      <c r="U2509" s="208"/>
      <c r="V2509" s="208"/>
      <c r="W2509" s="208"/>
      <c r="X2509" s="208"/>
      <c r="Y2509" s="205"/>
      <c r="Z2509" s="205"/>
      <c r="AA2509" s="205"/>
      <c r="AB2509" s="205"/>
      <c r="AC2509" s="205"/>
      <c r="AD2509" s="205"/>
      <c r="AE2509" s="205"/>
      <c r="AF2509" s="208" t="s">
        <v>1768</v>
      </c>
      <c r="AG2509" s="208"/>
      <c r="AH2509" s="208"/>
      <c r="AI2509" s="208"/>
      <c r="AJ2509" s="205" t="s">
        <v>8959</v>
      </c>
      <c r="AK2509" s="205" t="s">
        <v>8960</v>
      </c>
      <c r="AL2509" s="208">
        <v>43</v>
      </c>
      <c r="AM2509" s="208">
        <v>22</v>
      </c>
      <c r="AN2509" s="1202">
        <v>53.09</v>
      </c>
      <c r="AO2509" s="208">
        <v>22</v>
      </c>
      <c r="AP2509" s="208">
        <v>54</v>
      </c>
      <c r="AQ2509" s="208">
        <v>9.1999999999999993</v>
      </c>
      <c r="AR2509" s="205">
        <f t="shared" si="263"/>
        <v>43.381413888888886</v>
      </c>
      <c r="AS2509" s="205">
        <f t="shared" si="262"/>
        <v>22.902555555555555</v>
      </c>
      <c r="AT2509" s="205" t="s">
        <v>34</v>
      </c>
      <c r="AU2509" s="208"/>
      <c r="AV2509" s="1073"/>
      <c r="AW2509" s="1326"/>
      <c r="AX2509" s="1073"/>
      <c r="AY2509" s="1326"/>
      <c r="AZ2509" s="1073"/>
      <c r="BA2509" s="1326"/>
      <c r="BB2509" s="1073"/>
      <c r="BC2509" s="1326"/>
      <c r="BD2509" s="1073"/>
      <c r="BE2509" s="1326"/>
      <c r="BF2509" s="208"/>
      <c r="BG2509" s="209"/>
    </row>
    <row r="2510" spans="1:59" s="101" customFormat="1" ht="56.25" customHeight="1" thickBot="1" x14ac:dyDescent="0.3">
      <c r="A2510" s="212"/>
      <c r="B2510" s="213" t="s">
        <v>6817</v>
      </c>
      <c r="C2510" s="213">
        <v>12170445</v>
      </c>
      <c r="D2510" s="215">
        <v>41724</v>
      </c>
      <c r="E2510" s="215">
        <v>41724</v>
      </c>
      <c r="F2510" s="215">
        <v>42820</v>
      </c>
      <c r="G2510" s="213">
        <v>-7777</v>
      </c>
      <c r="H2510" s="213" t="s">
        <v>10939</v>
      </c>
      <c r="I2510" s="213" t="s">
        <v>1463</v>
      </c>
      <c r="J2510" s="213"/>
      <c r="K2510" s="213" t="s">
        <v>921</v>
      </c>
      <c r="L2510" s="213" t="s">
        <v>274</v>
      </c>
      <c r="M2510" s="213" t="s">
        <v>274</v>
      </c>
      <c r="N2510" s="213" t="s">
        <v>94</v>
      </c>
      <c r="O2510" s="213" t="s">
        <v>8958</v>
      </c>
      <c r="P2510" s="214">
        <v>81390</v>
      </c>
      <c r="Q2510" s="213" t="s">
        <v>559</v>
      </c>
      <c r="R2510" s="213" t="s">
        <v>2741</v>
      </c>
      <c r="S2510" s="213" t="s">
        <v>10939</v>
      </c>
      <c r="T2510" s="213"/>
      <c r="U2510" s="216"/>
      <c r="V2510" s="216"/>
      <c r="W2510" s="216"/>
      <c r="X2510" s="216"/>
      <c r="Y2510" s="213"/>
      <c r="Z2510" s="213"/>
      <c r="AA2510" s="213"/>
      <c r="AB2510" s="213"/>
      <c r="AC2510" s="213"/>
      <c r="AD2510" s="213"/>
      <c r="AE2510" s="213"/>
      <c r="AF2510" s="216" t="s">
        <v>1765</v>
      </c>
      <c r="AG2510" s="216"/>
      <c r="AH2510" s="216"/>
      <c r="AI2510" s="216"/>
      <c r="AJ2510" s="213" t="s">
        <v>8961</v>
      </c>
      <c r="AK2510" s="213" t="s">
        <v>8962</v>
      </c>
      <c r="AL2510" s="216">
        <v>43</v>
      </c>
      <c r="AM2510" s="216">
        <v>22</v>
      </c>
      <c r="AN2510" s="1122">
        <v>53.44</v>
      </c>
      <c r="AO2510" s="216">
        <v>22</v>
      </c>
      <c r="AP2510" s="216">
        <v>54</v>
      </c>
      <c r="AQ2510" s="216">
        <v>9.4</v>
      </c>
      <c r="AR2510" s="213">
        <f t="shared" si="263"/>
        <v>43.381511111111109</v>
      </c>
      <c r="AS2510" s="213">
        <f t="shared" si="262"/>
        <v>22.90261111111111</v>
      </c>
      <c r="AT2510" s="213" t="s">
        <v>34</v>
      </c>
      <c r="AU2510" s="216"/>
      <c r="AV2510" s="720"/>
      <c r="AW2510" s="721"/>
      <c r="AX2510" s="720"/>
      <c r="AY2510" s="721"/>
      <c r="AZ2510" s="720"/>
      <c r="BA2510" s="721"/>
      <c r="BB2510" s="720"/>
      <c r="BC2510" s="721"/>
      <c r="BD2510" s="720"/>
      <c r="BE2510" s="721"/>
      <c r="BF2510" s="216"/>
      <c r="BG2510" s="217"/>
    </row>
    <row r="2511" spans="1:59" s="101" customFormat="1" ht="56.25" customHeight="1" thickBot="1" x14ac:dyDescent="0.3">
      <c r="A2511" s="190">
        <v>859</v>
      </c>
      <c r="B2511" s="190" t="s">
        <v>938</v>
      </c>
      <c r="C2511" s="190">
        <v>12170446</v>
      </c>
      <c r="D2511" s="191">
        <v>41758</v>
      </c>
      <c r="E2511" s="191">
        <v>41758</v>
      </c>
      <c r="F2511" s="191">
        <v>42854</v>
      </c>
      <c r="G2511" s="190">
        <v>-7777</v>
      </c>
      <c r="H2511" s="190" t="s">
        <v>1334</v>
      </c>
      <c r="I2511" s="190" t="s">
        <v>707</v>
      </c>
      <c r="J2511" s="190"/>
      <c r="K2511" s="190" t="s">
        <v>1546</v>
      </c>
      <c r="L2511" s="190" t="s">
        <v>152</v>
      </c>
      <c r="M2511" s="190" t="s">
        <v>152</v>
      </c>
      <c r="N2511" s="190" t="s">
        <v>132</v>
      </c>
      <c r="O2511" s="190" t="s">
        <v>8963</v>
      </c>
      <c r="P2511" s="192">
        <v>57649</v>
      </c>
      <c r="Q2511" s="190" t="s">
        <v>559</v>
      </c>
      <c r="R2511" s="190" t="s">
        <v>4028</v>
      </c>
      <c r="S2511" s="190" t="s">
        <v>6828</v>
      </c>
      <c r="T2511" s="190"/>
      <c r="U2511" s="190"/>
      <c r="V2511" s="190">
        <v>10</v>
      </c>
      <c r="W2511" s="190"/>
      <c r="X2511" s="190"/>
      <c r="Y2511" s="190"/>
      <c r="Z2511" s="190"/>
      <c r="AA2511" s="190"/>
      <c r="AB2511" s="190"/>
      <c r="AC2511" s="190"/>
      <c r="AD2511" s="190"/>
      <c r="AE2511" s="190"/>
      <c r="AF2511" s="190" t="s">
        <v>9878</v>
      </c>
      <c r="AG2511" s="190"/>
      <c r="AH2511" s="190"/>
      <c r="AI2511" s="190"/>
      <c r="AJ2511" s="190" t="s">
        <v>6829</v>
      </c>
      <c r="AK2511" s="190" t="s">
        <v>6830</v>
      </c>
      <c r="AL2511" s="190">
        <v>43</v>
      </c>
      <c r="AM2511" s="190">
        <v>20</v>
      </c>
      <c r="AN2511" s="1203">
        <v>49.59</v>
      </c>
      <c r="AO2511" s="190">
        <v>26</v>
      </c>
      <c r="AP2511" s="190">
        <v>13</v>
      </c>
      <c r="AQ2511" s="190">
        <v>9.1999999999999993</v>
      </c>
      <c r="AR2511" s="190">
        <f t="shared" si="263"/>
        <v>43.347108333333338</v>
      </c>
      <c r="AS2511" s="190">
        <f t="shared" si="262"/>
        <v>26.219222222222221</v>
      </c>
      <c r="AT2511" s="190" t="s">
        <v>34</v>
      </c>
      <c r="AU2511" s="190"/>
      <c r="AV2511" s="192"/>
      <c r="AW2511" s="191"/>
      <c r="AX2511" s="192"/>
      <c r="AY2511" s="191"/>
      <c r="AZ2511" s="192"/>
      <c r="BA2511" s="191"/>
      <c r="BB2511" s="192"/>
      <c r="BC2511" s="191"/>
      <c r="BD2511" s="192"/>
      <c r="BE2511" s="191"/>
      <c r="BF2511" s="190"/>
      <c r="BG2511" s="190"/>
    </row>
    <row r="2512" spans="1:59" s="101" customFormat="1" ht="42.75" customHeight="1" x14ac:dyDescent="0.25">
      <c r="A2512" s="204">
        <v>860</v>
      </c>
      <c r="B2512" s="205" t="s">
        <v>3221</v>
      </c>
      <c r="C2512" s="205">
        <v>12770049</v>
      </c>
      <c r="D2512" s="207">
        <v>41754</v>
      </c>
      <c r="E2512" s="207">
        <v>41754</v>
      </c>
      <c r="F2512" s="207">
        <v>42850</v>
      </c>
      <c r="G2512" s="205">
        <v>-7777</v>
      </c>
      <c r="H2512" s="205" t="s">
        <v>6831</v>
      </c>
      <c r="I2512" s="205" t="s">
        <v>1681</v>
      </c>
      <c r="J2512" s="205"/>
      <c r="K2512" s="205" t="s">
        <v>67</v>
      </c>
      <c r="L2512" s="205" t="s">
        <v>259</v>
      </c>
      <c r="M2512" s="205" t="s">
        <v>308</v>
      </c>
      <c r="N2512" s="205" t="s">
        <v>64</v>
      </c>
      <c r="O2512" s="205" t="s">
        <v>8964</v>
      </c>
      <c r="P2512" s="206">
        <v>15566</v>
      </c>
      <c r="Q2512" s="205" t="s">
        <v>559</v>
      </c>
      <c r="R2512" s="205" t="s">
        <v>6832</v>
      </c>
      <c r="S2512" s="205"/>
      <c r="T2512" s="205">
        <v>-7777</v>
      </c>
      <c r="U2512" s="208"/>
      <c r="V2512" s="208"/>
      <c r="W2512" s="208">
        <v>-7777</v>
      </c>
      <c r="X2512" s="208">
        <v>-7777</v>
      </c>
      <c r="Y2512" s="205">
        <v>-7777</v>
      </c>
      <c r="Z2512" s="205">
        <v>-7777</v>
      </c>
      <c r="AA2512" s="205">
        <v>-7777</v>
      </c>
      <c r="AB2512" s="205">
        <v>-7777</v>
      </c>
      <c r="AC2512" s="205">
        <v>-7777</v>
      </c>
      <c r="AD2512" s="205">
        <v>-7777</v>
      </c>
      <c r="AE2512" s="205">
        <v>-7777</v>
      </c>
      <c r="AF2512" s="208" t="s">
        <v>6833</v>
      </c>
      <c r="AG2512" s="208"/>
      <c r="AH2512" s="208"/>
      <c r="AI2512" s="208">
        <v>104.5</v>
      </c>
      <c r="AJ2512" s="205" t="s">
        <v>8965</v>
      </c>
      <c r="AK2512" s="205" t="s">
        <v>8966</v>
      </c>
      <c r="AL2512" s="208">
        <v>43</v>
      </c>
      <c r="AM2512" s="208">
        <v>57</v>
      </c>
      <c r="AN2512" s="1202">
        <v>13.5</v>
      </c>
      <c r="AO2512" s="208">
        <v>27</v>
      </c>
      <c r="AP2512" s="208">
        <v>36</v>
      </c>
      <c r="AQ2512" s="208">
        <v>51.9</v>
      </c>
      <c r="AR2512" s="205">
        <f t="shared" si="263"/>
        <v>43.953749999999999</v>
      </c>
      <c r="AS2512" s="205">
        <f t="shared" ref="AS2512:AS2575" si="264">AO2512+AP2512/60+AQ2512/3600</f>
        <v>27.614416666666667</v>
      </c>
      <c r="AT2512" s="205"/>
      <c r="AU2512" s="208"/>
      <c r="AV2512" s="1073"/>
      <c r="AW2512" s="1326"/>
      <c r="AX2512" s="1073"/>
      <c r="AY2512" s="1326"/>
      <c r="AZ2512" s="1073"/>
      <c r="BA2512" s="1326"/>
      <c r="BB2512" s="1073"/>
      <c r="BC2512" s="1326"/>
      <c r="BD2512" s="1073"/>
      <c r="BE2512" s="1326"/>
      <c r="BF2512" s="208"/>
      <c r="BG2512" s="209"/>
    </row>
    <row r="2513" spans="1:59" s="101" customFormat="1" ht="42.75" customHeight="1" x14ac:dyDescent="0.25">
      <c r="A2513" s="210"/>
      <c r="B2513" s="190" t="s">
        <v>3221</v>
      </c>
      <c r="C2513" s="190">
        <v>12770049</v>
      </c>
      <c r="D2513" s="191">
        <v>41754</v>
      </c>
      <c r="E2513" s="191">
        <v>41754</v>
      </c>
      <c r="F2513" s="191">
        <v>42850</v>
      </c>
      <c r="G2513" s="190">
        <v>-7777</v>
      </c>
      <c r="H2513" s="190" t="s">
        <v>6831</v>
      </c>
      <c r="I2513" s="190" t="s">
        <v>1681</v>
      </c>
      <c r="J2513" s="190"/>
      <c r="K2513" s="190" t="s">
        <v>67</v>
      </c>
      <c r="L2513" s="190" t="s">
        <v>259</v>
      </c>
      <c r="M2513" s="190" t="s">
        <v>308</v>
      </c>
      <c r="N2513" s="190" t="s">
        <v>64</v>
      </c>
      <c r="O2513" s="190" t="s">
        <v>8964</v>
      </c>
      <c r="P2513" s="192">
        <v>15566</v>
      </c>
      <c r="Q2513" s="190" t="s">
        <v>559</v>
      </c>
      <c r="R2513" s="190" t="s">
        <v>6832</v>
      </c>
      <c r="S2513" s="190"/>
      <c r="T2513" s="190">
        <v>-7777</v>
      </c>
      <c r="W2513" s="101">
        <v>-7777</v>
      </c>
      <c r="X2513" s="101">
        <v>-7777</v>
      </c>
      <c r="Y2513" s="190">
        <v>-7777</v>
      </c>
      <c r="Z2513" s="190">
        <v>-7777</v>
      </c>
      <c r="AA2513" s="190">
        <v>-7777</v>
      </c>
      <c r="AB2513" s="190">
        <v>-7777</v>
      </c>
      <c r="AC2513" s="190">
        <v>-7777</v>
      </c>
      <c r="AD2513" s="190">
        <v>-7777</v>
      </c>
      <c r="AE2513" s="190">
        <v>-7777</v>
      </c>
      <c r="AF2513" s="101" t="s">
        <v>6834</v>
      </c>
      <c r="AI2513" s="101">
        <v>105.4</v>
      </c>
      <c r="AJ2513" s="190" t="s">
        <v>8967</v>
      </c>
      <c r="AK2513" s="190" t="s">
        <v>8968</v>
      </c>
      <c r="AL2513" s="101">
        <v>43</v>
      </c>
      <c r="AM2513" s="101">
        <v>57</v>
      </c>
      <c r="AN2513" s="1117">
        <v>13.2</v>
      </c>
      <c r="AO2513" s="101">
        <v>27</v>
      </c>
      <c r="AP2513" s="101">
        <v>36</v>
      </c>
      <c r="AQ2513" s="101">
        <v>51.1</v>
      </c>
      <c r="AR2513" s="190">
        <f t="shared" si="263"/>
        <v>43.95366666666667</v>
      </c>
      <c r="AS2513" s="190">
        <f t="shared" si="264"/>
        <v>27.614194444444447</v>
      </c>
      <c r="AT2513" s="190"/>
      <c r="AV2513" s="189"/>
      <c r="AW2513" s="243"/>
      <c r="AX2513" s="189"/>
      <c r="AY2513" s="243"/>
      <c r="AZ2513" s="189"/>
      <c r="BA2513" s="243"/>
      <c r="BB2513" s="189"/>
      <c r="BC2513" s="243"/>
      <c r="BD2513" s="189"/>
      <c r="BE2513" s="243"/>
      <c r="BG2513" s="211"/>
    </row>
    <row r="2514" spans="1:59" s="101" customFormat="1" ht="42.75" customHeight="1" x14ac:dyDescent="0.25">
      <c r="A2514" s="210"/>
      <c r="B2514" s="190" t="s">
        <v>3221</v>
      </c>
      <c r="C2514" s="190">
        <v>12770049</v>
      </c>
      <c r="D2514" s="191">
        <v>41754</v>
      </c>
      <c r="E2514" s="191">
        <v>41754</v>
      </c>
      <c r="F2514" s="191">
        <v>42850</v>
      </c>
      <c r="G2514" s="190">
        <v>-7777</v>
      </c>
      <c r="H2514" s="190" t="s">
        <v>6831</v>
      </c>
      <c r="I2514" s="190" t="s">
        <v>1681</v>
      </c>
      <c r="J2514" s="190"/>
      <c r="K2514" s="190" t="s">
        <v>67</v>
      </c>
      <c r="L2514" s="190" t="s">
        <v>259</v>
      </c>
      <c r="M2514" s="190" t="s">
        <v>308</v>
      </c>
      <c r="N2514" s="190" t="s">
        <v>64</v>
      </c>
      <c r="O2514" s="190" t="s">
        <v>8969</v>
      </c>
      <c r="P2514" s="192">
        <v>15566</v>
      </c>
      <c r="Q2514" s="190" t="s">
        <v>559</v>
      </c>
      <c r="R2514" s="190" t="s">
        <v>6832</v>
      </c>
      <c r="S2514" s="190"/>
      <c r="T2514" s="190">
        <v>-7777</v>
      </c>
      <c r="W2514" s="101">
        <v>-7777</v>
      </c>
      <c r="X2514" s="101">
        <v>-7777</v>
      </c>
      <c r="Y2514" s="190">
        <v>-7777</v>
      </c>
      <c r="Z2514" s="190">
        <v>-7777</v>
      </c>
      <c r="AA2514" s="190">
        <v>-7777</v>
      </c>
      <c r="AB2514" s="190">
        <v>-7777</v>
      </c>
      <c r="AC2514" s="190">
        <v>-7777</v>
      </c>
      <c r="AD2514" s="190">
        <v>-7777</v>
      </c>
      <c r="AE2514" s="190">
        <v>-7777</v>
      </c>
      <c r="AF2514" s="101" t="s">
        <v>6835</v>
      </c>
      <c r="AI2514" s="101">
        <v>105.5</v>
      </c>
      <c r="AJ2514" s="190" t="s">
        <v>8970</v>
      </c>
      <c r="AK2514" s="190" t="s">
        <v>8971</v>
      </c>
      <c r="AL2514" s="101">
        <v>43</v>
      </c>
      <c r="AM2514" s="101">
        <v>57</v>
      </c>
      <c r="AN2514" s="1117">
        <v>13.1</v>
      </c>
      <c r="AO2514" s="101">
        <v>27</v>
      </c>
      <c r="AP2514" s="101">
        <v>36</v>
      </c>
      <c r="AQ2514" s="101">
        <v>50.9</v>
      </c>
      <c r="AR2514" s="190">
        <f t="shared" si="263"/>
        <v>43.953638888888889</v>
      </c>
      <c r="AS2514" s="190">
        <f t="shared" si="264"/>
        <v>27.614138888888892</v>
      </c>
      <c r="AT2514" s="190"/>
      <c r="AV2514" s="189"/>
      <c r="AW2514" s="243"/>
      <c r="AX2514" s="189"/>
      <c r="AY2514" s="243"/>
      <c r="AZ2514" s="189"/>
      <c r="BA2514" s="243"/>
      <c r="BB2514" s="189"/>
      <c r="BC2514" s="243"/>
      <c r="BD2514" s="189"/>
      <c r="BE2514" s="243"/>
      <c r="BG2514" s="211"/>
    </row>
    <row r="2515" spans="1:59" s="101" customFormat="1" ht="42.75" customHeight="1" x14ac:dyDescent="0.25">
      <c r="A2515" s="210"/>
      <c r="B2515" s="190" t="s">
        <v>3221</v>
      </c>
      <c r="C2515" s="190">
        <v>12770049</v>
      </c>
      <c r="D2515" s="191">
        <v>41754</v>
      </c>
      <c r="E2515" s="191">
        <v>41754</v>
      </c>
      <c r="F2515" s="191">
        <v>42850</v>
      </c>
      <c r="G2515" s="190">
        <v>-7777</v>
      </c>
      <c r="H2515" s="190" t="s">
        <v>6831</v>
      </c>
      <c r="I2515" s="190" t="s">
        <v>1681</v>
      </c>
      <c r="J2515" s="190"/>
      <c r="K2515" s="190" t="s">
        <v>67</v>
      </c>
      <c r="L2515" s="190" t="s">
        <v>259</v>
      </c>
      <c r="M2515" s="190" t="s">
        <v>308</v>
      </c>
      <c r="N2515" s="190" t="s">
        <v>64</v>
      </c>
      <c r="O2515" s="190" t="s">
        <v>8969</v>
      </c>
      <c r="P2515" s="192">
        <v>15566</v>
      </c>
      <c r="Q2515" s="190" t="s">
        <v>559</v>
      </c>
      <c r="R2515" s="190" t="s">
        <v>6832</v>
      </c>
      <c r="S2515" s="190"/>
      <c r="T2515" s="190">
        <v>-7777</v>
      </c>
      <c r="W2515" s="101">
        <v>-7777</v>
      </c>
      <c r="X2515" s="101">
        <v>-7777</v>
      </c>
      <c r="Y2515" s="190">
        <v>-7777</v>
      </c>
      <c r="Z2515" s="190">
        <v>-7777</v>
      </c>
      <c r="AA2515" s="190">
        <v>-7777</v>
      </c>
      <c r="AB2515" s="190">
        <v>-7777</v>
      </c>
      <c r="AC2515" s="190">
        <v>-7777</v>
      </c>
      <c r="AD2515" s="190">
        <v>-7777</v>
      </c>
      <c r="AE2515" s="190">
        <v>-7777</v>
      </c>
      <c r="AF2515" s="101" t="s">
        <v>6836</v>
      </c>
      <c r="AI2515" s="101">
        <v>106.13</v>
      </c>
      <c r="AJ2515" s="190" t="s">
        <v>8972</v>
      </c>
      <c r="AK2515" s="190" t="s">
        <v>8973</v>
      </c>
      <c r="AL2515" s="101">
        <v>43</v>
      </c>
      <c r="AM2515" s="101">
        <v>57</v>
      </c>
      <c r="AN2515" s="1117">
        <v>11.8</v>
      </c>
      <c r="AO2515" s="101">
        <v>27</v>
      </c>
      <c r="AP2515" s="101">
        <v>36</v>
      </c>
      <c r="AQ2515" s="101">
        <v>48.5</v>
      </c>
      <c r="AR2515" s="190">
        <f t="shared" si="263"/>
        <v>43.953277777777778</v>
      </c>
      <c r="AS2515" s="190">
        <f t="shared" si="264"/>
        <v>27.613472222222224</v>
      </c>
      <c r="AT2515" s="190"/>
      <c r="AV2515" s="189"/>
      <c r="AW2515" s="243"/>
      <c r="AX2515" s="189"/>
      <c r="AY2515" s="243"/>
      <c r="AZ2515" s="189"/>
      <c r="BA2515" s="243"/>
      <c r="BB2515" s="189"/>
      <c r="BC2515" s="243"/>
      <c r="BD2515" s="189"/>
      <c r="BE2515" s="243"/>
      <c r="BG2515" s="211"/>
    </row>
    <row r="2516" spans="1:59" s="101" customFormat="1" ht="56.25" customHeight="1" x14ac:dyDescent="0.25">
      <c r="A2516" s="210"/>
      <c r="B2516" s="190" t="s">
        <v>3221</v>
      </c>
      <c r="C2516" s="190">
        <v>12770049</v>
      </c>
      <c r="D2516" s="191">
        <v>41754</v>
      </c>
      <c r="E2516" s="191">
        <v>41754</v>
      </c>
      <c r="F2516" s="191">
        <v>42850</v>
      </c>
      <c r="G2516" s="190">
        <v>-7777</v>
      </c>
      <c r="H2516" s="190" t="s">
        <v>6831</v>
      </c>
      <c r="I2516" s="190" t="s">
        <v>1681</v>
      </c>
      <c r="J2516" s="190"/>
      <c r="K2516" s="190" t="s">
        <v>67</v>
      </c>
      <c r="L2516" s="190" t="s">
        <v>259</v>
      </c>
      <c r="M2516" s="190" t="s">
        <v>308</v>
      </c>
      <c r="N2516" s="190" t="s">
        <v>64</v>
      </c>
      <c r="O2516" s="190" t="s">
        <v>8974</v>
      </c>
      <c r="P2516" s="192">
        <v>15566</v>
      </c>
      <c r="Q2516" s="190" t="s">
        <v>559</v>
      </c>
      <c r="R2516" s="190" t="s">
        <v>6832</v>
      </c>
      <c r="S2516" s="190"/>
      <c r="T2516" s="190">
        <v>-7777</v>
      </c>
      <c r="W2516" s="101">
        <v>-7777</v>
      </c>
      <c r="X2516" s="101">
        <v>-7777</v>
      </c>
      <c r="Y2516" s="190">
        <v>-7777</v>
      </c>
      <c r="Z2516" s="190">
        <v>-7777</v>
      </c>
      <c r="AA2516" s="190">
        <v>-7777</v>
      </c>
      <c r="AB2516" s="190">
        <v>-7777</v>
      </c>
      <c r="AC2516" s="190">
        <v>-7777</v>
      </c>
      <c r="AD2516" s="190">
        <v>-7777</v>
      </c>
      <c r="AE2516" s="190">
        <v>-7777</v>
      </c>
      <c r="AF2516" s="101" t="s">
        <v>6837</v>
      </c>
      <c r="AI2516" s="101">
        <v>106.16</v>
      </c>
      <c r="AJ2516" s="190" t="s">
        <v>8975</v>
      </c>
      <c r="AK2516" s="190" t="s">
        <v>8976</v>
      </c>
      <c r="AL2516" s="101">
        <v>43</v>
      </c>
      <c r="AM2516" s="101">
        <v>57</v>
      </c>
      <c r="AN2516" s="1117">
        <v>11.9</v>
      </c>
      <c r="AO2516" s="101">
        <v>27</v>
      </c>
      <c r="AP2516" s="101">
        <v>36</v>
      </c>
      <c r="AQ2516" s="101">
        <v>48.8</v>
      </c>
      <c r="AR2516" s="190">
        <f t="shared" si="263"/>
        <v>43.953305555555559</v>
      </c>
      <c r="AS2516" s="190">
        <f t="shared" si="264"/>
        <v>27.613555555555557</v>
      </c>
      <c r="AT2516" s="190"/>
      <c r="AV2516" s="189"/>
      <c r="AW2516" s="243"/>
      <c r="AX2516" s="189"/>
      <c r="AY2516" s="243"/>
      <c r="AZ2516" s="189"/>
      <c r="BA2516" s="243"/>
      <c r="BB2516" s="189"/>
      <c r="BC2516" s="243"/>
      <c r="BD2516" s="189"/>
      <c r="BE2516" s="243"/>
      <c r="BG2516" s="211"/>
    </row>
    <row r="2517" spans="1:59" s="101" customFormat="1" ht="56.25" customHeight="1" x14ac:dyDescent="0.25">
      <c r="A2517" s="210"/>
      <c r="B2517" s="190" t="s">
        <v>3221</v>
      </c>
      <c r="C2517" s="190">
        <v>12770049</v>
      </c>
      <c r="D2517" s="191">
        <v>41754</v>
      </c>
      <c r="E2517" s="191">
        <v>41754</v>
      </c>
      <c r="F2517" s="191">
        <v>42850</v>
      </c>
      <c r="G2517" s="190">
        <v>-7777</v>
      </c>
      <c r="H2517" s="190" t="s">
        <v>6831</v>
      </c>
      <c r="I2517" s="190" t="s">
        <v>1681</v>
      </c>
      <c r="J2517" s="190"/>
      <c r="K2517" s="190" t="s">
        <v>67</v>
      </c>
      <c r="L2517" s="190" t="s">
        <v>259</v>
      </c>
      <c r="M2517" s="190" t="s">
        <v>308</v>
      </c>
      <c r="N2517" s="190" t="s">
        <v>64</v>
      </c>
      <c r="O2517" s="190" t="s">
        <v>8974</v>
      </c>
      <c r="P2517" s="192">
        <v>15566</v>
      </c>
      <c r="Q2517" s="190" t="s">
        <v>559</v>
      </c>
      <c r="R2517" s="190" t="s">
        <v>6832</v>
      </c>
      <c r="S2517" s="190"/>
      <c r="T2517" s="190">
        <v>-7777</v>
      </c>
      <c r="W2517" s="101">
        <v>-7777</v>
      </c>
      <c r="X2517" s="101">
        <v>-7777</v>
      </c>
      <c r="Y2517" s="190">
        <v>-7777</v>
      </c>
      <c r="Z2517" s="190">
        <v>-7777</v>
      </c>
      <c r="AA2517" s="190">
        <v>-7777</v>
      </c>
      <c r="AB2517" s="190">
        <v>-7777</v>
      </c>
      <c r="AC2517" s="190">
        <v>-7777</v>
      </c>
      <c r="AD2517" s="190">
        <v>-7777</v>
      </c>
      <c r="AE2517" s="190">
        <v>-7777</v>
      </c>
      <c r="AF2517" s="101" t="s">
        <v>6838</v>
      </c>
      <c r="AI2517" s="101">
        <v>107.08</v>
      </c>
      <c r="AJ2517" s="190" t="s">
        <v>8977</v>
      </c>
      <c r="AK2517" s="190" t="s">
        <v>8978</v>
      </c>
      <c r="AL2517" s="101">
        <v>43</v>
      </c>
      <c r="AM2517" s="101">
        <v>57</v>
      </c>
      <c r="AN2517" s="1117">
        <v>9.1999999999999993</v>
      </c>
      <c r="AO2517" s="101">
        <v>27</v>
      </c>
      <c r="AP2517" s="101">
        <v>36</v>
      </c>
      <c r="AQ2517" s="101">
        <v>50.6</v>
      </c>
      <c r="AR2517" s="190">
        <f t="shared" si="263"/>
        <v>43.952555555555556</v>
      </c>
      <c r="AS2517" s="190">
        <f t="shared" si="264"/>
        <v>27.614055555555556</v>
      </c>
      <c r="AT2517" s="190"/>
      <c r="AV2517" s="189"/>
      <c r="AW2517" s="243"/>
      <c r="AX2517" s="189"/>
      <c r="AY2517" s="243"/>
      <c r="AZ2517" s="189"/>
      <c r="BA2517" s="243"/>
      <c r="BB2517" s="189"/>
      <c r="BC2517" s="243"/>
      <c r="BD2517" s="189"/>
      <c r="BE2517" s="243"/>
      <c r="BG2517" s="211"/>
    </row>
    <row r="2518" spans="1:59" s="190" customFormat="1" ht="53.25" customHeight="1" x14ac:dyDescent="0.25">
      <c r="A2518" s="210"/>
      <c r="B2518" s="190" t="s">
        <v>3221</v>
      </c>
      <c r="C2518" s="190">
        <v>12770049</v>
      </c>
      <c r="D2518" s="191">
        <v>41754</v>
      </c>
      <c r="E2518" s="191">
        <v>41754</v>
      </c>
      <c r="F2518" s="191">
        <v>42850</v>
      </c>
      <c r="G2518" s="190">
        <v>-7777</v>
      </c>
      <c r="H2518" s="190" t="s">
        <v>6831</v>
      </c>
      <c r="I2518" s="190" t="s">
        <v>1681</v>
      </c>
      <c r="K2518" s="190" t="s">
        <v>67</v>
      </c>
      <c r="L2518" s="190" t="s">
        <v>259</v>
      </c>
      <c r="M2518" s="190" t="s">
        <v>308</v>
      </c>
      <c r="N2518" s="190" t="s">
        <v>64</v>
      </c>
      <c r="O2518" s="190" t="s">
        <v>8979</v>
      </c>
      <c r="P2518" s="192">
        <v>15566</v>
      </c>
      <c r="Q2518" s="190" t="s">
        <v>559</v>
      </c>
      <c r="R2518" s="190" t="s">
        <v>6832</v>
      </c>
      <c r="T2518" s="190">
        <v>-7777</v>
      </c>
      <c r="U2518" s="101"/>
      <c r="V2518" s="101"/>
      <c r="W2518" s="101">
        <v>-7777</v>
      </c>
      <c r="X2518" s="101">
        <v>-7777</v>
      </c>
      <c r="Y2518" s="190">
        <v>-7777</v>
      </c>
      <c r="Z2518" s="190">
        <v>-7777</v>
      </c>
      <c r="AA2518" s="190">
        <v>-7777</v>
      </c>
      <c r="AB2518" s="190">
        <v>-7777</v>
      </c>
      <c r="AC2518" s="190">
        <v>-7777</v>
      </c>
      <c r="AD2518" s="190">
        <v>-7777</v>
      </c>
      <c r="AE2518" s="190">
        <v>-7777</v>
      </c>
      <c r="AF2518" s="101" t="s">
        <v>6839</v>
      </c>
      <c r="AG2518" s="101"/>
      <c r="AH2518" s="101"/>
      <c r="AI2518" s="101">
        <v>107.7</v>
      </c>
      <c r="AJ2518" s="190" t="s">
        <v>8980</v>
      </c>
      <c r="AK2518" s="190" t="s">
        <v>8981</v>
      </c>
      <c r="AL2518" s="101">
        <v>43</v>
      </c>
      <c r="AM2518" s="101">
        <v>57</v>
      </c>
      <c r="AN2518" s="1117">
        <v>9.6999999999999993</v>
      </c>
      <c r="AO2518" s="101">
        <v>27</v>
      </c>
      <c r="AP2518" s="101">
        <v>36</v>
      </c>
      <c r="AQ2518" s="101">
        <v>50.4</v>
      </c>
      <c r="AR2518" s="190">
        <f t="shared" si="263"/>
        <v>43.952694444444447</v>
      </c>
      <c r="AS2518" s="190">
        <f t="shared" si="264"/>
        <v>27.614000000000001</v>
      </c>
      <c r="AU2518" s="101"/>
      <c r="AV2518" s="189"/>
      <c r="AW2518" s="243"/>
      <c r="AX2518" s="189"/>
      <c r="AY2518" s="243"/>
      <c r="AZ2518" s="189"/>
      <c r="BA2518" s="243"/>
      <c r="BB2518" s="189"/>
      <c r="BC2518" s="243"/>
      <c r="BD2518" s="189"/>
      <c r="BE2518" s="243"/>
      <c r="BF2518" s="101"/>
      <c r="BG2518" s="211"/>
    </row>
    <row r="2519" spans="1:59" s="190" customFormat="1" ht="53.25" customHeight="1" thickBot="1" x14ac:dyDescent="0.3">
      <c r="A2519" s="212"/>
      <c r="B2519" s="213" t="s">
        <v>3221</v>
      </c>
      <c r="C2519" s="213">
        <v>12770049</v>
      </c>
      <c r="D2519" s="215">
        <v>41754</v>
      </c>
      <c r="E2519" s="215">
        <v>41754</v>
      </c>
      <c r="F2519" s="215">
        <v>42850</v>
      </c>
      <c r="G2519" s="213">
        <v>-7777</v>
      </c>
      <c r="H2519" s="213" t="s">
        <v>6831</v>
      </c>
      <c r="I2519" s="213" t="s">
        <v>1681</v>
      </c>
      <c r="J2519" s="213"/>
      <c r="K2519" s="213" t="s">
        <v>67</v>
      </c>
      <c r="L2519" s="213" t="s">
        <v>259</v>
      </c>
      <c r="M2519" s="213" t="s">
        <v>308</v>
      </c>
      <c r="N2519" s="213" t="s">
        <v>64</v>
      </c>
      <c r="O2519" s="213" t="s">
        <v>8979</v>
      </c>
      <c r="P2519" s="214">
        <v>15566</v>
      </c>
      <c r="Q2519" s="213" t="s">
        <v>559</v>
      </c>
      <c r="R2519" s="213" t="s">
        <v>6832</v>
      </c>
      <c r="S2519" s="213"/>
      <c r="T2519" s="213">
        <v>-7777</v>
      </c>
      <c r="U2519" s="216"/>
      <c r="V2519" s="216"/>
      <c r="W2519" s="216">
        <v>-7777</v>
      </c>
      <c r="X2519" s="216">
        <v>-7777</v>
      </c>
      <c r="Y2519" s="213">
        <v>-7777</v>
      </c>
      <c r="Z2519" s="213">
        <v>-7777</v>
      </c>
      <c r="AA2519" s="213">
        <v>-7777</v>
      </c>
      <c r="AB2519" s="213">
        <v>-7777</v>
      </c>
      <c r="AC2519" s="213">
        <v>-7777</v>
      </c>
      <c r="AD2519" s="213">
        <v>-7777</v>
      </c>
      <c r="AE2519" s="213">
        <v>-7777</v>
      </c>
      <c r="AF2519" s="216" t="s">
        <v>6840</v>
      </c>
      <c r="AG2519" s="216"/>
      <c r="AH2519" s="216"/>
      <c r="AI2519" s="216">
        <v>108</v>
      </c>
      <c r="AJ2519" s="213" t="s">
        <v>8982</v>
      </c>
      <c r="AK2519" s="213" t="s">
        <v>8983</v>
      </c>
      <c r="AL2519" s="216">
        <v>43</v>
      </c>
      <c r="AM2519" s="216">
        <v>57</v>
      </c>
      <c r="AN2519" s="1122">
        <v>10.6</v>
      </c>
      <c r="AO2519" s="216">
        <v>27</v>
      </c>
      <c r="AP2519" s="216">
        <v>36</v>
      </c>
      <c r="AQ2519" s="216">
        <v>50</v>
      </c>
      <c r="AR2519" s="213">
        <f t="shared" si="263"/>
        <v>43.952944444444448</v>
      </c>
      <c r="AS2519" s="213">
        <f t="shared" si="264"/>
        <v>27.613888888888891</v>
      </c>
      <c r="AT2519" s="213"/>
      <c r="AU2519" s="216"/>
      <c r="AV2519" s="720"/>
      <c r="AW2519" s="721"/>
      <c r="AX2519" s="720"/>
      <c r="AY2519" s="721"/>
      <c r="AZ2519" s="720"/>
      <c r="BA2519" s="721"/>
      <c r="BB2519" s="720"/>
      <c r="BC2519" s="721"/>
      <c r="BD2519" s="720"/>
      <c r="BE2519" s="721"/>
      <c r="BF2519" s="216"/>
      <c r="BG2519" s="217"/>
    </row>
    <row r="2520" spans="1:59" s="101" customFormat="1" ht="53.25" customHeight="1" thickBot="1" x14ac:dyDescent="0.3">
      <c r="A2520" s="190">
        <v>861</v>
      </c>
      <c r="B2520" s="190" t="s">
        <v>6846</v>
      </c>
      <c r="C2520" s="190">
        <v>12170447</v>
      </c>
      <c r="D2520" s="191">
        <v>41766</v>
      </c>
      <c r="E2520" s="191">
        <v>41766</v>
      </c>
      <c r="F2520" s="191">
        <v>42862</v>
      </c>
      <c r="G2520" s="190">
        <v>-7777</v>
      </c>
      <c r="H2520" s="190" t="s">
        <v>1427</v>
      </c>
      <c r="I2520" s="190" t="s">
        <v>707</v>
      </c>
      <c r="J2520" s="190"/>
      <c r="K2520" s="190" t="s">
        <v>1546</v>
      </c>
      <c r="L2520" s="190" t="s">
        <v>354</v>
      </c>
      <c r="M2520" s="190" t="s">
        <v>432</v>
      </c>
      <c r="N2520" s="190" t="s">
        <v>47</v>
      </c>
      <c r="O2520" s="190" t="s">
        <v>6847</v>
      </c>
      <c r="P2520" s="192">
        <v>36703</v>
      </c>
      <c r="Q2520" s="190" t="s">
        <v>559</v>
      </c>
      <c r="R2520" s="190" t="s">
        <v>6164</v>
      </c>
      <c r="S2520" s="190" t="s">
        <v>8984</v>
      </c>
      <c r="T2520" s="190">
        <v>-7777</v>
      </c>
      <c r="U2520" s="190"/>
      <c r="V2520" s="190"/>
      <c r="W2520" s="190"/>
      <c r="X2520" s="190"/>
      <c r="Y2520" s="190"/>
      <c r="Z2520" s="190"/>
      <c r="AA2520" s="190"/>
      <c r="AB2520" s="190"/>
      <c r="AC2520" s="190"/>
      <c r="AD2520" s="190"/>
      <c r="AE2520" s="190"/>
      <c r="AF2520" s="190" t="s">
        <v>6848</v>
      </c>
      <c r="AG2520" s="190"/>
      <c r="AH2520" s="190"/>
      <c r="AI2520" s="190"/>
      <c r="AJ2520" s="190" t="s">
        <v>6850</v>
      </c>
      <c r="AK2520" s="190" t="s">
        <v>6849</v>
      </c>
      <c r="AL2520" s="190">
        <v>43</v>
      </c>
      <c r="AM2520" s="190">
        <v>31</v>
      </c>
      <c r="AN2520" s="1203">
        <v>33</v>
      </c>
      <c r="AO2520" s="190">
        <v>26</v>
      </c>
      <c r="AP2520" s="190">
        <v>3</v>
      </c>
      <c r="AQ2520" s="190">
        <v>4</v>
      </c>
      <c r="AR2520" s="190">
        <f t="shared" si="263"/>
        <v>43.525833333333331</v>
      </c>
      <c r="AS2520" s="190">
        <f t="shared" si="264"/>
        <v>26.051111111111112</v>
      </c>
      <c r="AT2520" s="190" t="s">
        <v>34</v>
      </c>
      <c r="AU2520" s="190"/>
      <c r="AV2520" s="192"/>
      <c r="AW2520" s="191"/>
      <c r="AX2520" s="192"/>
      <c r="AY2520" s="191"/>
      <c r="AZ2520" s="192"/>
      <c r="BA2520" s="191"/>
      <c r="BB2520" s="192"/>
      <c r="BC2520" s="191"/>
      <c r="BD2520" s="192"/>
      <c r="BE2520" s="191"/>
      <c r="BF2520" s="190"/>
      <c r="BG2520" s="190"/>
    </row>
    <row r="2521" spans="1:59" s="101" customFormat="1" ht="53.25" customHeight="1" x14ac:dyDescent="0.25">
      <c r="A2521" s="204">
        <v>862</v>
      </c>
      <c r="B2521" s="205" t="s">
        <v>6851</v>
      </c>
      <c r="C2521" s="205">
        <v>12770048</v>
      </c>
      <c r="D2521" s="207">
        <v>41752</v>
      </c>
      <c r="E2521" s="207">
        <v>41752</v>
      </c>
      <c r="F2521" s="207">
        <v>42848</v>
      </c>
      <c r="G2521" s="205">
        <v>-7777</v>
      </c>
      <c r="H2521" s="205" t="s">
        <v>1253</v>
      </c>
      <c r="I2521" s="205" t="s">
        <v>1513</v>
      </c>
      <c r="J2521" s="205"/>
      <c r="K2521" s="205" t="s">
        <v>33</v>
      </c>
      <c r="L2521" s="205" t="s">
        <v>6852</v>
      </c>
      <c r="M2521" s="205" t="s">
        <v>144</v>
      </c>
      <c r="N2521" s="205" t="s">
        <v>132</v>
      </c>
      <c r="O2521" s="205" t="s">
        <v>6853</v>
      </c>
      <c r="P2521" s="206">
        <v>69376</v>
      </c>
      <c r="Q2521" s="205" t="s">
        <v>559</v>
      </c>
      <c r="R2521" s="205" t="s">
        <v>6164</v>
      </c>
      <c r="S2521" s="205" t="s">
        <v>6854</v>
      </c>
      <c r="T2521" s="205">
        <v>-7777</v>
      </c>
      <c r="U2521" s="208"/>
      <c r="V2521" s="208">
        <v>40</v>
      </c>
      <c r="W2521" s="208"/>
      <c r="X2521" s="208"/>
      <c r="Y2521" s="205"/>
      <c r="Z2521" s="205"/>
      <c r="AA2521" s="205"/>
      <c r="AB2521" s="205"/>
      <c r="AC2521" s="205"/>
      <c r="AD2521" s="205"/>
      <c r="AE2521" s="205"/>
      <c r="AF2521" s="208" t="s">
        <v>10128</v>
      </c>
      <c r="AG2521" s="208"/>
      <c r="AH2521" s="208"/>
      <c r="AI2521" s="208"/>
      <c r="AJ2521" s="205" t="s">
        <v>6855</v>
      </c>
      <c r="AK2521" s="205" t="s">
        <v>6856</v>
      </c>
      <c r="AL2521" s="208">
        <v>43</v>
      </c>
      <c r="AM2521" s="208">
        <v>6</v>
      </c>
      <c r="AN2521" s="1202">
        <v>16.5</v>
      </c>
      <c r="AO2521" s="208">
        <v>26</v>
      </c>
      <c r="AP2521" s="208">
        <v>13</v>
      </c>
      <c r="AQ2521" s="208">
        <v>56.7</v>
      </c>
      <c r="AR2521" s="205">
        <f t="shared" si="263"/>
        <v>43.104583333333338</v>
      </c>
      <c r="AS2521" s="205">
        <f t="shared" si="264"/>
        <v>26.232416666666666</v>
      </c>
      <c r="AT2521" s="205" t="s">
        <v>34</v>
      </c>
      <c r="AU2521" s="208"/>
      <c r="AV2521" s="1073"/>
      <c r="AW2521" s="1326"/>
      <c r="AX2521" s="1073"/>
      <c r="AY2521" s="1326"/>
      <c r="AZ2521" s="1073"/>
      <c r="BA2521" s="1326"/>
      <c r="BB2521" s="1073"/>
      <c r="BC2521" s="1326"/>
      <c r="BD2521" s="1073"/>
      <c r="BE2521" s="1326"/>
      <c r="BF2521" s="208"/>
      <c r="BG2521" s="209"/>
    </row>
    <row r="2522" spans="1:59" s="101" customFormat="1" ht="42.75" customHeight="1" thickBot="1" x14ac:dyDescent="0.3">
      <c r="A2522" s="212"/>
      <c r="B2522" s="213" t="s">
        <v>6851</v>
      </c>
      <c r="C2522" s="213">
        <v>12770048</v>
      </c>
      <c r="D2522" s="215">
        <v>41752</v>
      </c>
      <c r="E2522" s="215">
        <v>41752</v>
      </c>
      <c r="F2522" s="215">
        <v>42848</v>
      </c>
      <c r="G2522" s="213">
        <v>-7777</v>
      </c>
      <c r="H2522" s="213" t="s">
        <v>1253</v>
      </c>
      <c r="I2522" s="213" t="s">
        <v>1513</v>
      </c>
      <c r="J2522" s="213"/>
      <c r="K2522" s="213" t="s">
        <v>33</v>
      </c>
      <c r="L2522" s="213" t="s">
        <v>6852</v>
      </c>
      <c r="M2522" s="213" t="s">
        <v>144</v>
      </c>
      <c r="N2522" s="213" t="s">
        <v>132</v>
      </c>
      <c r="O2522" s="213" t="s">
        <v>6853</v>
      </c>
      <c r="P2522" s="214">
        <v>69376</v>
      </c>
      <c r="Q2522" s="213" t="s">
        <v>559</v>
      </c>
      <c r="R2522" s="213" t="s">
        <v>6164</v>
      </c>
      <c r="S2522" s="213" t="s">
        <v>6854</v>
      </c>
      <c r="T2522" s="213">
        <v>-7777</v>
      </c>
      <c r="U2522" s="216"/>
      <c r="V2522" s="216"/>
      <c r="W2522" s="216"/>
      <c r="X2522" s="216"/>
      <c r="Y2522" s="213"/>
      <c r="Z2522" s="213"/>
      <c r="AA2522" s="213"/>
      <c r="AB2522" s="213"/>
      <c r="AC2522" s="213"/>
      <c r="AD2522" s="213"/>
      <c r="AE2522" s="213"/>
      <c r="AF2522" s="216" t="s">
        <v>10129</v>
      </c>
      <c r="AG2522" s="216"/>
      <c r="AH2522" s="216"/>
      <c r="AI2522" s="216"/>
      <c r="AJ2522" s="213" t="s">
        <v>6857</v>
      </c>
      <c r="AK2522" s="213" t="s">
        <v>6856</v>
      </c>
      <c r="AL2522" s="216">
        <v>43</v>
      </c>
      <c r="AM2522" s="216">
        <v>6</v>
      </c>
      <c r="AN2522" s="1122">
        <v>16.3</v>
      </c>
      <c r="AO2522" s="216">
        <v>26</v>
      </c>
      <c r="AP2522" s="216">
        <v>13</v>
      </c>
      <c r="AQ2522" s="216">
        <v>56.7</v>
      </c>
      <c r="AR2522" s="213">
        <f t="shared" si="263"/>
        <v>43.104527777777783</v>
      </c>
      <c r="AS2522" s="213">
        <f t="shared" si="264"/>
        <v>26.232416666666666</v>
      </c>
      <c r="AT2522" s="213" t="s">
        <v>34</v>
      </c>
      <c r="AU2522" s="216"/>
      <c r="AV2522" s="720"/>
      <c r="AW2522" s="721"/>
      <c r="AX2522" s="720"/>
      <c r="AY2522" s="721"/>
      <c r="AZ2522" s="720"/>
      <c r="BA2522" s="721"/>
      <c r="BB2522" s="720"/>
      <c r="BC2522" s="721"/>
      <c r="BD2522" s="720"/>
      <c r="BE2522" s="721"/>
      <c r="BF2522" s="216"/>
      <c r="BG2522" s="217"/>
    </row>
    <row r="2523" spans="1:59" s="101" customFormat="1" ht="42.75" customHeight="1" x14ac:dyDescent="0.25">
      <c r="A2523" s="204">
        <v>863</v>
      </c>
      <c r="B2523" s="205" t="s">
        <v>3596</v>
      </c>
      <c r="C2523" s="205">
        <v>12170449</v>
      </c>
      <c r="D2523" s="207">
        <v>41774</v>
      </c>
      <c r="E2523" s="207">
        <v>41774</v>
      </c>
      <c r="F2523" s="207">
        <v>42870</v>
      </c>
      <c r="G2523" s="205">
        <v>-7777</v>
      </c>
      <c r="H2523" s="205" t="s">
        <v>6858</v>
      </c>
      <c r="I2523" s="205" t="s">
        <v>6859</v>
      </c>
      <c r="J2523" s="205"/>
      <c r="K2523" s="205" t="s">
        <v>71</v>
      </c>
      <c r="L2523" s="205" t="s">
        <v>171</v>
      </c>
      <c r="M2523" s="205" t="s">
        <v>82</v>
      </c>
      <c r="N2523" s="205" t="s">
        <v>74</v>
      </c>
      <c r="O2523" s="205" t="s">
        <v>6860</v>
      </c>
      <c r="P2523" s="206">
        <v>17556</v>
      </c>
      <c r="Q2523" s="205" t="s">
        <v>559</v>
      </c>
      <c r="R2523" s="205" t="s">
        <v>4028</v>
      </c>
      <c r="S2523" s="205" t="s">
        <v>8985</v>
      </c>
      <c r="T2523" s="205">
        <v>-7777</v>
      </c>
      <c r="U2523" s="208"/>
      <c r="V2523" s="208">
        <v>70</v>
      </c>
      <c r="W2523" s="208">
        <v>-7777</v>
      </c>
      <c r="X2523" s="208">
        <v>-7777</v>
      </c>
      <c r="Y2523" s="205">
        <v>-7777</v>
      </c>
      <c r="Z2523" s="205">
        <v>-7777</v>
      </c>
      <c r="AA2523" s="205">
        <v>-7777</v>
      </c>
      <c r="AB2523" s="205">
        <v>-7777</v>
      </c>
      <c r="AC2523" s="205">
        <v>-7777</v>
      </c>
      <c r="AD2523" s="205">
        <v>-7777</v>
      </c>
      <c r="AE2523" s="205">
        <v>-7777</v>
      </c>
      <c r="AF2523" s="208" t="s">
        <v>6861</v>
      </c>
      <c r="AG2523" s="208"/>
      <c r="AH2523" s="208"/>
      <c r="AI2523" s="208">
        <v>131.93</v>
      </c>
      <c r="AJ2523" s="205" t="s">
        <v>8986</v>
      </c>
      <c r="AK2523" s="205" t="s">
        <v>8987</v>
      </c>
      <c r="AL2523" s="208">
        <v>43</v>
      </c>
      <c r="AM2523" s="208">
        <v>17</v>
      </c>
      <c r="AN2523" s="1202">
        <v>52.54</v>
      </c>
      <c r="AO2523" s="208">
        <v>26</v>
      </c>
      <c r="AP2523" s="208">
        <v>9</v>
      </c>
      <c r="AQ2523" s="208">
        <v>47.94</v>
      </c>
      <c r="AR2523" s="205">
        <f t="shared" si="263"/>
        <v>43.297927777777772</v>
      </c>
      <c r="AS2523" s="205">
        <f t="shared" si="264"/>
        <v>26.163316666666667</v>
      </c>
      <c r="AT2523" s="205" t="s">
        <v>34</v>
      </c>
      <c r="AU2523" s="208"/>
      <c r="AV2523" s="1073"/>
      <c r="AW2523" s="1326"/>
      <c r="AX2523" s="1073"/>
      <c r="AY2523" s="1326"/>
      <c r="AZ2523" s="1073"/>
      <c r="BA2523" s="1326"/>
      <c r="BB2523" s="1073"/>
      <c r="BC2523" s="1326"/>
      <c r="BD2523" s="1073"/>
      <c r="BE2523" s="1326"/>
      <c r="BF2523" s="208"/>
      <c r="BG2523" s="209"/>
    </row>
    <row r="2524" spans="1:59" s="101" customFormat="1" ht="42.75" customHeight="1" x14ac:dyDescent="0.25">
      <c r="A2524" s="210"/>
      <c r="B2524" s="190" t="s">
        <v>3596</v>
      </c>
      <c r="C2524" s="190">
        <v>12170449</v>
      </c>
      <c r="D2524" s="191">
        <v>41774</v>
      </c>
      <c r="E2524" s="191">
        <v>41774</v>
      </c>
      <c r="F2524" s="191">
        <v>42870</v>
      </c>
      <c r="G2524" s="190">
        <v>-7777</v>
      </c>
      <c r="H2524" s="190" t="s">
        <v>6858</v>
      </c>
      <c r="I2524" s="190" t="s">
        <v>6859</v>
      </c>
      <c r="J2524" s="190"/>
      <c r="K2524" s="190" t="s">
        <v>71</v>
      </c>
      <c r="L2524" s="190" t="s">
        <v>171</v>
      </c>
      <c r="M2524" s="190" t="s">
        <v>82</v>
      </c>
      <c r="N2524" s="190" t="s">
        <v>74</v>
      </c>
      <c r="O2524" s="190" t="s">
        <v>6860</v>
      </c>
      <c r="P2524" s="192">
        <v>17556</v>
      </c>
      <c r="Q2524" s="190" t="s">
        <v>559</v>
      </c>
      <c r="R2524" s="190" t="s">
        <v>4028</v>
      </c>
      <c r="S2524" s="190" t="s">
        <v>8985</v>
      </c>
      <c r="T2524" s="190">
        <v>-7777</v>
      </c>
      <c r="V2524" s="101">
        <v>70</v>
      </c>
      <c r="W2524" s="101">
        <v>-7777</v>
      </c>
      <c r="X2524" s="101">
        <v>-7777</v>
      </c>
      <c r="Y2524" s="190">
        <v>-7777</v>
      </c>
      <c r="Z2524" s="190">
        <v>-7777</v>
      </c>
      <c r="AA2524" s="190">
        <v>-7777</v>
      </c>
      <c r="AB2524" s="190">
        <v>-7777</v>
      </c>
      <c r="AC2524" s="190">
        <v>-7777</v>
      </c>
      <c r="AD2524" s="190">
        <v>-7777</v>
      </c>
      <c r="AE2524" s="190">
        <v>-7777</v>
      </c>
      <c r="AF2524" s="101" t="s">
        <v>6862</v>
      </c>
      <c r="AI2524" s="101">
        <v>131.34</v>
      </c>
      <c r="AJ2524" s="190" t="s">
        <v>8988</v>
      </c>
      <c r="AK2524" s="190" t="s">
        <v>8989</v>
      </c>
      <c r="AL2524" s="101">
        <v>43</v>
      </c>
      <c r="AM2524" s="101">
        <v>17</v>
      </c>
      <c r="AN2524" s="1117">
        <v>52.57</v>
      </c>
      <c r="AO2524" s="101">
        <v>25</v>
      </c>
      <c r="AP2524" s="101">
        <v>9</v>
      </c>
      <c r="AQ2524" s="101">
        <v>43.59</v>
      </c>
      <c r="AR2524" s="190">
        <f t="shared" si="263"/>
        <v>43.297936111111106</v>
      </c>
      <c r="AS2524" s="190">
        <f t="shared" si="264"/>
        <v>25.162108333333332</v>
      </c>
      <c r="AT2524" s="190" t="s">
        <v>34</v>
      </c>
      <c r="AV2524" s="189"/>
      <c r="AW2524" s="243"/>
      <c r="AX2524" s="189"/>
      <c r="AY2524" s="243"/>
      <c r="AZ2524" s="189"/>
      <c r="BA2524" s="243"/>
      <c r="BB2524" s="189"/>
      <c r="BC2524" s="243"/>
      <c r="BD2524" s="189"/>
      <c r="BE2524" s="243"/>
      <c r="BG2524" s="211"/>
    </row>
    <row r="2525" spans="1:59" s="101" customFormat="1" ht="42.75" customHeight="1" x14ac:dyDescent="0.25">
      <c r="A2525" s="210"/>
      <c r="B2525" s="190" t="s">
        <v>3596</v>
      </c>
      <c r="C2525" s="190">
        <v>12170449</v>
      </c>
      <c r="D2525" s="191">
        <v>41774</v>
      </c>
      <c r="E2525" s="191">
        <v>41774</v>
      </c>
      <c r="F2525" s="191">
        <v>42870</v>
      </c>
      <c r="G2525" s="190">
        <v>-7777</v>
      </c>
      <c r="H2525" s="190" t="s">
        <v>6858</v>
      </c>
      <c r="I2525" s="190" t="s">
        <v>6859</v>
      </c>
      <c r="J2525" s="190"/>
      <c r="K2525" s="190" t="s">
        <v>71</v>
      </c>
      <c r="L2525" s="190" t="s">
        <v>171</v>
      </c>
      <c r="M2525" s="190" t="s">
        <v>82</v>
      </c>
      <c r="N2525" s="190" t="s">
        <v>74</v>
      </c>
      <c r="O2525" s="190" t="s">
        <v>6860</v>
      </c>
      <c r="P2525" s="192">
        <v>17556</v>
      </c>
      <c r="Q2525" s="190" t="s">
        <v>559</v>
      </c>
      <c r="R2525" s="190" t="s">
        <v>4028</v>
      </c>
      <c r="S2525" s="190" t="s">
        <v>8985</v>
      </c>
      <c r="T2525" s="190">
        <v>-7777</v>
      </c>
      <c r="V2525" s="101">
        <v>70</v>
      </c>
      <c r="W2525" s="101">
        <v>-7777</v>
      </c>
      <c r="X2525" s="101">
        <v>-7777</v>
      </c>
      <c r="Y2525" s="190">
        <v>-7777</v>
      </c>
      <c r="Z2525" s="190">
        <v>-7777</v>
      </c>
      <c r="AA2525" s="190">
        <v>-7777</v>
      </c>
      <c r="AB2525" s="190">
        <v>-7777</v>
      </c>
      <c r="AC2525" s="190">
        <v>-7777</v>
      </c>
      <c r="AD2525" s="190">
        <v>-7777</v>
      </c>
      <c r="AE2525" s="190">
        <v>-7777</v>
      </c>
      <c r="AF2525" s="101" t="s">
        <v>6863</v>
      </c>
      <c r="AI2525" s="101">
        <v>132.47999999999999</v>
      </c>
      <c r="AJ2525" s="190" t="s">
        <v>8990</v>
      </c>
      <c r="AK2525" s="190" t="s">
        <v>8991</v>
      </c>
      <c r="AL2525" s="101">
        <v>43</v>
      </c>
      <c r="AM2525" s="101">
        <v>17</v>
      </c>
      <c r="AN2525" s="1117">
        <v>51.5</v>
      </c>
      <c r="AO2525" s="101">
        <v>25</v>
      </c>
      <c r="AP2525" s="101">
        <v>9</v>
      </c>
      <c r="AQ2525" s="101">
        <v>48.37</v>
      </c>
      <c r="AR2525" s="190">
        <f t="shared" si="263"/>
        <v>43.297638888888883</v>
      </c>
      <c r="AS2525" s="190">
        <f t="shared" si="264"/>
        <v>25.16343611111111</v>
      </c>
      <c r="AT2525" s="190" t="s">
        <v>34</v>
      </c>
      <c r="AV2525" s="189"/>
      <c r="AW2525" s="243"/>
      <c r="AX2525" s="189"/>
      <c r="AY2525" s="243"/>
      <c r="AZ2525" s="189"/>
      <c r="BA2525" s="243"/>
      <c r="BB2525" s="189"/>
      <c r="BC2525" s="243"/>
      <c r="BD2525" s="189"/>
      <c r="BE2525" s="243"/>
      <c r="BG2525" s="211"/>
    </row>
    <row r="2526" spans="1:59" s="101" customFormat="1" ht="42.75" customHeight="1" thickBot="1" x14ac:dyDescent="0.3">
      <c r="A2526" s="212"/>
      <c r="B2526" s="213" t="s">
        <v>3596</v>
      </c>
      <c r="C2526" s="213">
        <v>12170449</v>
      </c>
      <c r="D2526" s="215">
        <v>41774</v>
      </c>
      <c r="E2526" s="215">
        <v>41774</v>
      </c>
      <c r="F2526" s="215">
        <v>42870</v>
      </c>
      <c r="G2526" s="213">
        <v>-7777</v>
      </c>
      <c r="H2526" s="213" t="s">
        <v>6858</v>
      </c>
      <c r="I2526" s="213" t="s">
        <v>6859</v>
      </c>
      <c r="J2526" s="213"/>
      <c r="K2526" s="213" t="s">
        <v>71</v>
      </c>
      <c r="L2526" s="213" t="s">
        <v>171</v>
      </c>
      <c r="M2526" s="213" t="s">
        <v>82</v>
      </c>
      <c r="N2526" s="213" t="s">
        <v>74</v>
      </c>
      <c r="O2526" s="213" t="s">
        <v>6860</v>
      </c>
      <c r="P2526" s="214">
        <v>17556</v>
      </c>
      <c r="Q2526" s="213" t="s">
        <v>559</v>
      </c>
      <c r="R2526" s="213" t="s">
        <v>4028</v>
      </c>
      <c r="S2526" s="213" t="s">
        <v>8985</v>
      </c>
      <c r="T2526" s="213">
        <v>-7777</v>
      </c>
      <c r="U2526" s="216"/>
      <c r="V2526" s="216">
        <v>70</v>
      </c>
      <c r="W2526" s="216">
        <v>-7777</v>
      </c>
      <c r="X2526" s="216">
        <v>-7777</v>
      </c>
      <c r="Y2526" s="213">
        <v>-7777</v>
      </c>
      <c r="Z2526" s="213">
        <v>-7777</v>
      </c>
      <c r="AA2526" s="213">
        <v>-7777</v>
      </c>
      <c r="AB2526" s="213">
        <v>-7777</v>
      </c>
      <c r="AC2526" s="213">
        <v>-7777</v>
      </c>
      <c r="AD2526" s="213">
        <v>-7777</v>
      </c>
      <c r="AE2526" s="213">
        <v>-7777</v>
      </c>
      <c r="AF2526" s="216" t="s">
        <v>6863</v>
      </c>
      <c r="AG2526" s="216"/>
      <c r="AH2526" s="216"/>
      <c r="AI2526" s="216">
        <v>131.62</v>
      </c>
      <c r="AJ2526" s="213" t="s">
        <v>8992</v>
      </c>
      <c r="AK2526" s="213" t="s">
        <v>8993</v>
      </c>
      <c r="AL2526" s="216">
        <v>43</v>
      </c>
      <c r="AM2526" s="216">
        <v>17</v>
      </c>
      <c r="AN2526" s="1122">
        <v>51.53</v>
      </c>
      <c r="AO2526" s="216">
        <v>25</v>
      </c>
      <c r="AP2526" s="216">
        <v>9</v>
      </c>
      <c r="AQ2526" s="216">
        <v>44</v>
      </c>
      <c r="AR2526" s="213">
        <f t="shared" si="263"/>
        <v>43.297647222222217</v>
      </c>
      <c r="AS2526" s="213">
        <f t="shared" si="264"/>
        <v>25.162222222222219</v>
      </c>
      <c r="AT2526" s="213" t="s">
        <v>34</v>
      </c>
      <c r="AU2526" s="216"/>
      <c r="AV2526" s="720"/>
      <c r="AW2526" s="721"/>
      <c r="AX2526" s="720"/>
      <c r="AY2526" s="721"/>
      <c r="AZ2526" s="720"/>
      <c r="BA2526" s="721"/>
      <c r="BB2526" s="720"/>
      <c r="BC2526" s="721"/>
      <c r="BD2526" s="720"/>
      <c r="BE2526" s="721"/>
      <c r="BF2526" s="216"/>
      <c r="BG2526" s="217"/>
    </row>
    <row r="2527" spans="1:59" s="101" customFormat="1" ht="42.75" customHeight="1" x14ac:dyDescent="0.25">
      <c r="A2527" s="204">
        <v>864</v>
      </c>
      <c r="B2527" s="205" t="s">
        <v>10350</v>
      </c>
      <c r="C2527" s="205">
        <v>12170448</v>
      </c>
      <c r="D2527" s="207">
        <v>41773</v>
      </c>
      <c r="E2527" s="207">
        <v>41773</v>
      </c>
      <c r="F2527" s="207">
        <v>42869</v>
      </c>
      <c r="G2527" s="205">
        <v>-7777</v>
      </c>
      <c r="H2527" s="205" t="s">
        <v>6868</v>
      </c>
      <c r="I2527" s="205" t="s">
        <v>718</v>
      </c>
      <c r="J2527" s="205"/>
      <c r="K2527" s="205" t="s">
        <v>33</v>
      </c>
      <c r="L2527" s="205" t="s">
        <v>199</v>
      </c>
      <c r="M2527" s="205" t="s">
        <v>199</v>
      </c>
      <c r="N2527" s="205" t="s">
        <v>47</v>
      </c>
      <c r="O2527" s="205" t="s">
        <v>6869</v>
      </c>
      <c r="P2527" s="206">
        <v>7603</v>
      </c>
      <c r="Q2527" s="205" t="s">
        <v>559</v>
      </c>
      <c r="R2527" s="205" t="s">
        <v>2682</v>
      </c>
      <c r="S2527" s="205" t="s">
        <v>6870</v>
      </c>
      <c r="T2527" s="205">
        <v>-7777</v>
      </c>
      <c r="U2527" s="208"/>
      <c r="V2527" s="208">
        <v>40.1</v>
      </c>
      <c r="W2527" s="208">
        <v>-7777</v>
      </c>
      <c r="X2527" s="208">
        <v>-7777</v>
      </c>
      <c r="Y2527" s="205">
        <v>-7777</v>
      </c>
      <c r="Z2527" s="205">
        <v>-7777</v>
      </c>
      <c r="AA2527" s="205">
        <v>-7777</v>
      </c>
      <c r="AB2527" s="205">
        <v>-7777</v>
      </c>
      <c r="AC2527" s="205">
        <v>-7777</v>
      </c>
      <c r="AD2527" s="205">
        <v>-7777</v>
      </c>
      <c r="AE2527" s="205">
        <v>-7777</v>
      </c>
      <c r="AF2527" s="208" t="s">
        <v>10130</v>
      </c>
      <c r="AG2527" s="208">
        <v>4712794.3099999996</v>
      </c>
      <c r="AH2527" s="208">
        <v>9463416.1600000001</v>
      </c>
      <c r="AI2527" s="208"/>
      <c r="AJ2527" s="205"/>
      <c r="AK2527" s="205"/>
      <c r="AL2527" s="208"/>
      <c r="AM2527" s="208"/>
      <c r="AN2527" s="1202"/>
      <c r="AO2527" s="208"/>
      <c r="AP2527" s="208"/>
      <c r="AQ2527" s="208"/>
      <c r="AR2527" s="205">
        <f t="shared" si="263"/>
        <v>0</v>
      </c>
      <c r="AS2527" s="205">
        <f t="shared" si="264"/>
        <v>0</v>
      </c>
      <c r="AT2527" s="205" t="s">
        <v>34</v>
      </c>
      <c r="AU2527" s="208"/>
      <c r="AV2527" s="1073"/>
      <c r="AW2527" s="1326"/>
      <c r="AX2527" s="1073"/>
      <c r="AY2527" s="1326"/>
      <c r="AZ2527" s="1073"/>
      <c r="BA2527" s="1326"/>
      <c r="BB2527" s="1073"/>
      <c r="BC2527" s="1326"/>
      <c r="BD2527" s="1073"/>
      <c r="BE2527" s="1326"/>
      <c r="BF2527" s="208"/>
      <c r="BG2527" s="209"/>
    </row>
    <row r="2528" spans="1:59" s="101" customFormat="1" ht="42.75" customHeight="1" thickBot="1" x14ac:dyDescent="0.3">
      <c r="A2528" s="212"/>
      <c r="B2528" s="213" t="s">
        <v>10350</v>
      </c>
      <c r="C2528" s="213">
        <v>12170448</v>
      </c>
      <c r="D2528" s="215">
        <v>41773</v>
      </c>
      <c r="E2528" s="215">
        <v>41773</v>
      </c>
      <c r="F2528" s="215">
        <v>42869</v>
      </c>
      <c r="G2528" s="213">
        <v>-7777</v>
      </c>
      <c r="H2528" s="213" t="s">
        <v>6868</v>
      </c>
      <c r="I2528" s="213" t="s">
        <v>718</v>
      </c>
      <c r="J2528" s="213"/>
      <c r="K2528" s="213" t="s">
        <v>33</v>
      </c>
      <c r="L2528" s="213" t="s">
        <v>199</v>
      </c>
      <c r="M2528" s="213" t="s">
        <v>199</v>
      </c>
      <c r="N2528" s="213" t="s">
        <v>47</v>
      </c>
      <c r="O2528" s="213" t="s">
        <v>6869</v>
      </c>
      <c r="P2528" s="214">
        <v>7603</v>
      </c>
      <c r="Q2528" s="213" t="s">
        <v>559</v>
      </c>
      <c r="R2528" s="213" t="s">
        <v>2682</v>
      </c>
      <c r="S2528" s="213" t="s">
        <v>6870</v>
      </c>
      <c r="T2528" s="213">
        <v>-7777</v>
      </c>
      <c r="U2528" s="216"/>
      <c r="V2528" s="216">
        <v>40.1</v>
      </c>
      <c r="W2528" s="216">
        <v>-7777</v>
      </c>
      <c r="X2528" s="216">
        <v>-7777</v>
      </c>
      <c r="Y2528" s="213">
        <v>-7777</v>
      </c>
      <c r="Z2528" s="213">
        <v>-7777</v>
      </c>
      <c r="AA2528" s="213">
        <v>-7777</v>
      </c>
      <c r="AB2528" s="213">
        <v>-7777</v>
      </c>
      <c r="AC2528" s="213">
        <v>-7777</v>
      </c>
      <c r="AD2528" s="213">
        <v>-7777</v>
      </c>
      <c r="AE2528" s="213">
        <v>-7777</v>
      </c>
      <c r="AF2528" s="216" t="s">
        <v>10131</v>
      </c>
      <c r="AG2528" s="216">
        <v>4712816.6500000004</v>
      </c>
      <c r="AH2528" s="216">
        <v>9463382.9100000001</v>
      </c>
      <c r="AI2528" s="216"/>
      <c r="AJ2528" s="213"/>
      <c r="AK2528" s="213"/>
      <c r="AL2528" s="216"/>
      <c r="AM2528" s="216"/>
      <c r="AN2528" s="1122"/>
      <c r="AO2528" s="216"/>
      <c r="AP2528" s="216"/>
      <c r="AQ2528" s="216"/>
      <c r="AR2528" s="213">
        <f t="shared" si="263"/>
        <v>0</v>
      </c>
      <c r="AS2528" s="213">
        <f t="shared" si="264"/>
        <v>0</v>
      </c>
      <c r="AT2528" s="213" t="s">
        <v>34</v>
      </c>
      <c r="AU2528" s="216"/>
      <c r="AV2528" s="720"/>
      <c r="AW2528" s="721"/>
      <c r="AX2528" s="720"/>
      <c r="AY2528" s="721"/>
      <c r="AZ2528" s="720"/>
      <c r="BA2528" s="721"/>
      <c r="BB2528" s="720"/>
      <c r="BC2528" s="721"/>
      <c r="BD2528" s="720"/>
      <c r="BE2528" s="721"/>
      <c r="BF2528" s="216"/>
      <c r="BG2528" s="217"/>
    </row>
    <row r="2529" spans="1:59" s="101" customFormat="1" ht="42.75" customHeight="1" x14ac:dyDescent="0.25">
      <c r="A2529" s="190">
        <v>865</v>
      </c>
      <c r="B2529" s="190" t="s">
        <v>6871</v>
      </c>
      <c r="C2529" s="190">
        <v>12760023</v>
      </c>
      <c r="D2529" s="191">
        <v>41769</v>
      </c>
      <c r="E2529" s="191">
        <v>41769</v>
      </c>
      <c r="F2529" s="191">
        <v>43961</v>
      </c>
      <c r="G2529" s="190">
        <v>-7777</v>
      </c>
      <c r="H2529" s="190" t="s">
        <v>6872</v>
      </c>
      <c r="I2529" s="190" t="s">
        <v>1455</v>
      </c>
      <c r="J2529" s="190"/>
      <c r="K2529" s="190" t="s">
        <v>50</v>
      </c>
      <c r="L2529" s="190" t="s">
        <v>48</v>
      </c>
      <c r="M2529" s="190" t="s">
        <v>391</v>
      </c>
      <c r="N2529" s="190" t="s">
        <v>48</v>
      </c>
      <c r="O2529" s="190" t="s">
        <v>6873</v>
      </c>
      <c r="P2529" s="192" t="s">
        <v>362</v>
      </c>
      <c r="Q2529" s="190" t="s">
        <v>559</v>
      </c>
      <c r="R2529" s="190" t="s">
        <v>1651</v>
      </c>
      <c r="S2529" s="190" t="s">
        <v>6872</v>
      </c>
      <c r="T2529" s="190">
        <v>-7777</v>
      </c>
      <c r="U2529" s="190"/>
      <c r="V2529" s="190"/>
      <c r="W2529" s="190"/>
      <c r="X2529" s="190"/>
      <c r="Y2529" s="190">
        <v>-7777</v>
      </c>
      <c r="Z2529" s="190">
        <v>-7777</v>
      </c>
      <c r="AA2529" s="190">
        <v>-7777</v>
      </c>
      <c r="AB2529" s="190">
        <v>-7777</v>
      </c>
      <c r="AC2529" s="190">
        <v>-7777</v>
      </c>
      <c r="AD2529" s="190">
        <v>-7777</v>
      </c>
      <c r="AE2529" s="190">
        <v>-7777</v>
      </c>
      <c r="AF2529" s="190" t="s">
        <v>6874</v>
      </c>
      <c r="AG2529" s="190"/>
      <c r="AH2529" s="190"/>
      <c r="AI2529" s="190"/>
      <c r="AJ2529" s="190" t="s">
        <v>8994</v>
      </c>
      <c r="AK2529" s="190" t="s">
        <v>8995</v>
      </c>
      <c r="AL2529" s="190">
        <v>42</v>
      </c>
      <c r="AM2529" s="190">
        <v>44</v>
      </c>
      <c r="AN2529" s="1203">
        <v>7.2</v>
      </c>
      <c r="AO2529" s="190">
        <v>23</v>
      </c>
      <c r="AP2529" s="190">
        <v>27</v>
      </c>
      <c r="AQ2529" s="190">
        <v>54.3</v>
      </c>
      <c r="AR2529" s="190">
        <f t="shared" si="263"/>
        <v>42.735333333333337</v>
      </c>
      <c r="AS2529" s="190">
        <f t="shared" si="264"/>
        <v>23.465083333333332</v>
      </c>
      <c r="AT2529" s="190" t="s">
        <v>34</v>
      </c>
      <c r="AU2529" s="190"/>
      <c r="AV2529" s="192"/>
      <c r="AW2529" s="191"/>
      <c r="AX2529" s="192"/>
      <c r="AY2529" s="191"/>
      <c r="AZ2529" s="192"/>
      <c r="BA2529" s="191"/>
      <c r="BB2529" s="192"/>
      <c r="BC2529" s="191"/>
      <c r="BD2529" s="192"/>
      <c r="BE2529" s="191"/>
      <c r="BF2529" s="190"/>
      <c r="BG2529" s="190"/>
    </row>
    <row r="2530" spans="1:59" s="101" customFormat="1" ht="42.75" customHeight="1" x14ac:dyDescent="0.25">
      <c r="A2530" s="190"/>
      <c r="B2530" s="190" t="s">
        <v>6871</v>
      </c>
      <c r="C2530" s="190">
        <v>12760023</v>
      </c>
      <c r="D2530" s="191">
        <v>41769</v>
      </c>
      <c r="E2530" s="191">
        <v>41769</v>
      </c>
      <c r="F2530" s="191">
        <v>43961</v>
      </c>
      <c r="G2530" s="190">
        <v>-7777</v>
      </c>
      <c r="H2530" s="190" t="s">
        <v>6872</v>
      </c>
      <c r="I2530" s="190" t="s">
        <v>1455</v>
      </c>
      <c r="J2530" s="190"/>
      <c r="K2530" s="190" t="s">
        <v>50</v>
      </c>
      <c r="L2530" s="190" t="s">
        <v>48</v>
      </c>
      <c r="M2530" s="190" t="s">
        <v>391</v>
      </c>
      <c r="N2530" s="190" t="s">
        <v>48</v>
      </c>
      <c r="O2530" s="190" t="s">
        <v>6873</v>
      </c>
      <c r="P2530" s="192" t="s">
        <v>362</v>
      </c>
      <c r="Q2530" s="190" t="s">
        <v>559</v>
      </c>
      <c r="R2530" s="190" t="s">
        <v>1651</v>
      </c>
      <c r="S2530" s="190" t="s">
        <v>6872</v>
      </c>
      <c r="T2530" s="190">
        <v>-7777</v>
      </c>
      <c r="U2530" s="190"/>
      <c r="V2530" s="190"/>
      <c r="W2530" s="190"/>
      <c r="X2530" s="190"/>
      <c r="Y2530" s="190">
        <v>-7777</v>
      </c>
      <c r="Z2530" s="190">
        <v>-7777</v>
      </c>
      <c r="AA2530" s="190">
        <v>-7777</v>
      </c>
      <c r="AB2530" s="190">
        <v>-7777</v>
      </c>
      <c r="AC2530" s="190">
        <v>-7777</v>
      </c>
      <c r="AD2530" s="190">
        <v>-7777</v>
      </c>
      <c r="AE2530" s="190">
        <v>-7777</v>
      </c>
      <c r="AF2530" s="190" t="s">
        <v>6875</v>
      </c>
      <c r="AG2530" s="190"/>
      <c r="AH2530" s="190"/>
      <c r="AI2530" s="190"/>
      <c r="AJ2530" s="190" t="s">
        <v>8996</v>
      </c>
      <c r="AK2530" s="190" t="s">
        <v>8997</v>
      </c>
      <c r="AL2530" s="190">
        <v>42</v>
      </c>
      <c r="AM2530" s="190">
        <v>44</v>
      </c>
      <c r="AN2530" s="1203">
        <v>19.3</v>
      </c>
      <c r="AO2530" s="190">
        <v>23</v>
      </c>
      <c r="AP2530" s="190">
        <v>27</v>
      </c>
      <c r="AQ2530" s="190">
        <v>51.6</v>
      </c>
      <c r="AR2530" s="190">
        <f t="shared" si="263"/>
        <v>42.738694444444448</v>
      </c>
      <c r="AS2530" s="190">
        <f t="shared" si="264"/>
        <v>23.464333333333332</v>
      </c>
      <c r="AT2530" s="190" t="s">
        <v>34</v>
      </c>
      <c r="AU2530" s="190"/>
      <c r="AV2530" s="192"/>
      <c r="AW2530" s="191"/>
      <c r="AX2530" s="192"/>
      <c r="AY2530" s="191"/>
      <c r="AZ2530" s="192"/>
      <c r="BA2530" s="191"/>
      <c r="BB2530" s="192"/>
      <c r="BC2530" s="191"/>
      <c r="BD2530" s="192"/>
      <c r="BE2530" s="191"/>
      <c r="BF2530" s="190"/>
      <c r="BG2530" s="190"/>
    </row>
    <row r="2531" spans="1:59" s="101" customFormat="1" ht="42.75" customHeight="1" x14ac:dyDescent="0.25">
      <c r="B2531" s="190" t="s">
        <v>6871</v>
      </c>
      <c r="C2531" s="190">
        <v>12760023</v>
      </c>
      <c r="D2531" s="191">
        <v>41769</v>
      </c>
      <c r="E2531" s="191">
        <v>41769</v>
      </c>
      <c r="F2531" s="191">
        <v>43961</v>
      </c>
      <c r="G2531" s="190">
        <v>-7777</v>
      </c>
      <c r="H2531" s="190" t="s">
        <v>6872</v>
      </c>
      <c r="I2531" s="190" t="s">
        <v>1455</v>
      </c>
      <c r="J2531" s="190"/>
      <c r="K2531" s="190" t="s">
        <v>50</v>
      </c>
      <c r="L2531" s="190" t="s">
        <v>48</v>
      </c>
      <c r="M2531" s="190" t="s">
        <v>391</v>
      </c>
      <c r="N2531" s="190" t="s">
        <v>48</v>
      </c>
      <c r="O2531" s="190" t="s">
        <v>6873</v>
      </c>
      <c r="P2531" s="192" t="s">
        <v>362</v>
      </c>
      <c r="Q2531" s="190" t="s">
        <v>559</v>
      </c>
      <c r="R2531" s="190" t="s">
        <v>1651</v>
      </c>
      <c r="S2531" s="190" t="s">
        <v>6872</v>
      </c>
      <c r="T2531" s="190">
        <v>-7777</v>
      </c>
      <c r="U2531" s="190"/>
      <c r="V2531" s="190"/>
      <c r="W2531" s="190"/>
      <c r="X2531" s="190"/>
      <c r="Y2531" s="190">
        <v>-7777</v>
      </c>
      <c r="Z2531" s="190">
        <v>-7777</v>
      </c>
      <c r="AA2531" s="190">
        <v>-7777</v>
      </c>
      <c r="AB2531" s="190">
        <v>-7777</v>
      </c>
      <c r="AC2531" s="190">
        <v>-7777</v>
      </c>
      <c r="AD2531" s="190">
        <v>-7777</v>
      </c>
      <c r="AE2531" s="190">
        <v>-7777</v>
      </c>
      <c r="AF2531" s="190" t="s">
        <v>6876</v>
      </c>
      <c r="AJ2531" s="190" t="s">
        <v>8998</v>
      </c>
      <c r="AK2531" s="190" t="s">
        <v>8999</v>
      </c>
      <c r="AL2531" s="101">
        <v>42</v>
      </c>
      <c r="AM2531" s="101">
        <v>44</v>
      </c>
      <c r="AN2531" s="1117">
        <v>14.5</v>
      </c>
      <c r="AO2531" s="101">
        <v>23</v>
      </c>
      <c r="AP2531" s="101">
        <v>27</v>
      </c>
      <c r="AQ2531" s="101">
        <v>41.9</v>
      </c>
      <c r="AR2531" s="190">
        <f t="shared" si="263"/>
        <v>42.737361111111113</v>
      </c>
      <c r="AS2531" s="190">
        <f t="shared" si="264"/>
        <v>23.461638888888888</v>
      </c>
      <c r="AT2531" s="190" t="s">
        <v>34</v>
      </c>
      <c r="AV2531" s="189"/>
      <c r="AW2531" s="243"/>
      <c r="AX2531" s="189"/>
      <c r="AY2531" s="243"/>
      <c r="AZ2531" s="189"/>
      <c r="BA2531" s="243"/>
      <c r="BB2531" s="189"/>
      <c r="BC2531" s="243"/>
      <c r="BD2531" s="189"/>
      <c r="BE2531" s="243"/>
    </row>
    <row r="2532" spans="1:59" s="101" customFormat="1" ht="42.75" customHeight="1" thickBot="1" x14ac:dyDescent="0.3">
      <c r="B2532" s="190" t="s">
        <v>6871</v>
      </c>
      <c r="C2532" s="190">
        <v>12760023</v>
      </c>
      <c r="D2532" s="191">
        <v>41769</v>
      </c>
      <c r="E2532" s="191">
        <v>41769</v>
      </c>
      <c r="F2532" s="191">
        <v>43961</v>
      </c>
      <c r="G2532" s="190">
        <v>-7777</v>
      </c>
      <c r="H2532" s="190" t="s">
        <v>6872</v>
      </c>
      <c r="I2532" s="190" t="s">
        <v>1455</v>
      </c>
      <c r="J2532" s="190"/>
      <c r="K2532" s="190" t="s">
        <v>50</v>
      </c>
      <c r="L2532" s="190" t="s">
        <v>48</v>
      </c>
      <c r="M2532" s="190" t="s">
        <v>391</v>
      </c>
      <c r="N2532" s="190" t="s">
        <v>48</v>
      </c>
      <c r="O2532" s="190" t="s">
        <v>6873</v>
      </c>
      <c r="P2532" s="192" t="s">
        <v>362</v>
      </c>
      <c r="Q2532" s="190" t="s">
        <v>559</v>
      </c>
      <c r="R2532" s="190" t="s">
        <v>1651</v>
      </c>
      <c r="S2532" s="190" t="s">
        <v>6872</v>
      </c>
      <c r="T2532" s="190">
        <v>-7777</v>
      </c>
      <c r="U2532" s="190"/>
      <c r="V2532" s="190"/>
      <c r="W2532" s="190"/>
      <c r="X2532" s="190"/>
      <c r="Y2532" s="190">
        <v>-7777</v>
      </c>
      <c r="Z2532" s="190">
        <v>-7777</v>
      </c>
      <c r="AA2532" s="190">
        <v>-7777</v>
      </c>
      <c r="AB2532" s="190">
        <v>-7777</v>
      </c>
      <c r="AC2532" s="190">
        <v>-7777</v>
      </c>
      <c r="AD2532" s="190">
        <v>-7777</v>
      </c>
      <c r="AE2532" s="190">
        <v>-7777</v>
      </c>
      <c r="AF2532" s="190" t="s">
        <v>6877</v>
      </c>
      <c r="AJ2532" s="190" t="s">
        <v>9000</v>
      </c>
      <c r="AK2532" s="190" t="s">
        <v>9001</v>
      </c>
      <c r="AL2532" s="101">
        <v>42</v>
      </c>
      <c r="AM2532" s="101">
        <v>44</v>
      </c>
      <c r="AN2532" s="1117">
        <v>26.2</v>
      </c>
      <c r="AO2532" s="101">
        <v>23</v>
      </c>
      <c r="AP2532" s="101">
        <v>27</v>
      </c>
      <c r="AQ2532" s="101">
        <v>45.4</v>
      </c>
      <c r="AR2532" s="190">
        <f t="shared" si="263"/>
        <v>42.740611111111114</v>
      </c>
      <c r="AS2532" s="190">
        <f t="shared" si="264"/>
        <v>23.462611111111109</v>
      </c>
      <c r="AT2532" s="190" t="s">
        <v>34</v>
      </c>
      <c r="AV2532" s="189"/>
      <c r="AW2532" s="243"/>
      <c r="AX2532" s="189"/>
      <c r="AY2532" s="243"/>
      <c r="AZ2532" s="189"/>
      <c r="BA2532" s="243"/>
      <c r="BB2532" s="189"/>
      <c r="BC2532" s="243"/>
      <c r="BD2532" s="189"/>
      <c r="BE2532" s="243"/>
    </row>
    <row r="2533" spans="1:59" s="101" customFormat="1" ht="42.75" customHeight="1" x14ac:dyDescent="0.25">
      <c r="A2533" s="204">
        <v>866</v>
      </c>
      <c r="B2533" s="205" t="s">
        <v>3596</v>
      </c>
      <c r="C2533" s="205">
        <v>12170450</v>
      </c>
      <c r="D2533" s="207">
        <v>41780</v>
      </c>
      <c r="E2533" s="207">
        <v>41780</v>
      </c>
      <c r="F2533" s="207">
        <v>42876</v>
      </c>
      <c r="G2533" s="205">
        <v>-7777</v>
      </c>
      <c r="H2533" s="205" t="s">
        <v>6878</v>
      </c>
      <c r="I2533" s="205" t="s">
        <v>6879</v>
      </c>
      <c r="J2533" s="205"/>
      <c r="K2533" s="205" t="s">
        <v>838</v>
      </c>
      <c r="L2533" s="205" t="s">
        <v>3156</v>
      </c>
      <c r="M2533" s="205" t="s">
        <v>78</v>
      </c>
      <c r="N2533" s="205" t="s">
        <v>41</v>
      </c>
      <c r="O2533" s="205" t="s">
        <v>9002</v>
      </c>
      <c r="P2533" s="206">
        <v>22160</v>
      </c>
      <c r="Q2533" s="205" t="s">
        <v>559</v>
      </c>
      <c r="R2533" s="205" t="s">
        <v>4028</v>
      </c>
      <c r="S2533" s="205" t="s">
        <v>6880</v>
      </c>
      <c r="T2533" s="205">
        <v>-7777</v>
      </c>
      <c r="U2533" s="208"/>
      <c r="V2533" s="208">
        <v>40</v>
      </c>
      <c r="W2533" s="208"/>
      <c r="X2533" s="208"/>
      <c r="Y2533" s="205">
        <v>-7777</v>
      </c>
      <c r="Z2533" s="205">
        <v>-7777</v>
      </c>
      <c r="AA2533" s="205">
        <v>-7777</v>
      </c>
      <c r="AB2533" s="205">
        <v>-7777</v>
      </c>
      <c r="AC2533" s="205">
        <v>-7777</v>
      </c>
      <c r="AD2533" s="205">
        <v>-7777</v>
      </c>
      <c r="AE2533" s="205">
        <v>-7777</v>
      </c>
      <c r="AF2533" s="208" t="s">
        <v>6880</v>
      </c>
      <c r="AG2533" s="208"/>
      <c r="AH2533" s="208"/>
      <c r="AI2533" s="208">
        <v>97.1</v>
      </c>
      <c r="AJ2533" s="205" t="s">
        <v>9003</v>
      </c>
      <c r="AK2533" s="205" t="s">
        <v>9004</v>
      </c>
      <c r="AL2533" s="208">
        <v>43</v>
      </c>
      <c r="AM2533" s="208">
        <v>18</v>
      </c>
      <c r="AN2533" s="1202">
        <v>18.62</v>
      </c>
      <c r="AO2533" s="208">
        <v>25</v>
      </c>
      <c r="AP2533" s="208">
        <v>26</v>
      </c>
      <c r="AQ2533" s="208">
        <v>46.27</v>
      </c>
      <c r="AR2533" s="205">
        <f t="shared" si="263"/>
        <v>43.305172222222218</v>
      </c>
      <c r="AS2533" s="205">
        <f t="shared" si="264"/>
        <v>25.446186111111111</v>
      </c>
      <c r="AT2533" s="205" t="s">
        <v>34</v>
      </c>
      <c r="AU2533" s="208"/>
      <c r="AV2533" s="1073"/>
      <c r="AW2533" s="1326"/>
      <c r="AX2533" s="1073"/>
      <c r="AY2533" s="1326"/>
      <c r="AZ2533" s="1073"/>
      <c r="BA2533" s="1326"/>
      <c r="BB2533" s="1073"/>
      <c r="BC2533" s="1326"/>
      <c r="BD2533" s="1073"/>
      <c r="BE2533" s="1326"/>
      <c r="BF2533" s="208"/>
      <c r="BG2533" s="209"/>
    </row>
    <row r="2534" spans="1:59" s="101" customFormat="1" ht="42.75" customHeight="1" x14ac:dyDescent="0.25">
      <c r="A2534" s="210"/>
      <c r="B2534" s="190" t="s">
        <v>3596</v>
      </c>
      <c r="C2534" s="190">
        <v>12170450</v>
      </c>
      <c r="D2534" s="191">
        <v>41780</v>
      </c>
      <c r="E2534" s="191">
        <v>41780</v>
      </c>
      <c r="F2534" s="191">
        <v>42876</v>
      </c>
      <c r="G2534" s="190">
        <v>-7777</v>
      </c>
      <c r="H2534" s="190" t="s">
        <v>6878</v>
      </c>
      <c r="I2534" s="190" t="s">
        <v>6879</v>
      </c>
      <c r="J2534" s="190"/>
      <c r="K2534" s="190" t="s">
        <v>838</v>
      </c>
      <c r="L2534" s="190" t="s">
        <v>3156</v>
      </c>
      <c r="M2534" s="190" t="s">
        <v>78</v>
      </c>
      <c r="N2534" s="190" t="s">
        <v>41</v>
      </c>
      <c r="O2534" s="190" t="s">
        <v>9002</v>
      </c>
      <c r="P2534" s="192">
        <v>22160</v>
      </c>
      <c r="Q2534" s="190" t="s">
        <v>559</v>
      </c>
      <c r="R2534" s="190" t="s">
        <v>4028</v>
      </c>
      <c r="S2534" s="190" t="s">
        <v>6881</v>
      </c>
      <c r="T2534" s="190">
        <v>-7777</v>
      </c>
      <c r="Y2534" s="190">
        <v>-7777</v>
      </c>
      <c r="Z2534" s="190">
        <v>-7777</v>
      </c>
      <c r="AA2534" s="190">
        <v>-7777</v>
      </c>
      <c r="AB2534" s="190">
        <v>-7777</v>
      </c>
      <c r="AC2534" s="190">
        <v>-7777</v>
      </c>
      <c r="AD2534" s="190">
        <v>-7777</v>
      </c>
      <c r="AE2534" s="190">
        <v>-7777</v>
      </c>
      <c r="AF2534" s="101" t="s">
        <v>6881</v>
      </c>
      <c r="AI2534" s="101">
        <v>97</v>
      </c>
      <c r="AJ2534" s="190" t="s">
        <v>9005</v>
      </c>
      <c r="AK2534" s="190" t="s">
        <v>9006</v>
      </c>
      <c r="AL2534" s="101">
        <v>43</v>
      </c>
      <c r="AM2534" s="101">
        <v>18</v>
      </c>
      <c r="AN2534" s="1117">
        <v>19.04</v>
      </c>
      <c r="AO2534" s="101">
        <v>25</v>
      </c>
      <c r="AP2534" s="101">
        <v>26</v>
      </c>
      <c r="AQ2534" s="101">
        <v>45.82</v>
      </c>
      <c r="AR2534" s="190">
        <f t="shared" si="263"/>
        <v>43.305288888888889</v>
      </c>
      <c r="AS2534" s="190">
        <f t="shared" si="264"/>
        <v>25.44606111111111</v>
      </c>
      <c r="AT2534" s="190" t="s">
        <v>34</v>
      </c>
      <c r="AV2534" s="189"/>
      <c r="AW2534" s="243"/>
      <c r="AX2534" s="189"/>
      <c r="AY2534" s="243"/>
      <c r="AZ2534" s="189"/>
      <c r="BA2534" s="243"/>
      <c r="BB2534" s="189"/>
      <c r="BC2534" s="243"/>
      <c r="BD2534" s="189"/>
      <c r="BE2534" s="243"/>
      <c r="BG2534" s="211"/>
    </row>
    <row r="2535" spans="1:59" s="101" customFormat="1" ht="42.75" customHeight="1" x14ac:dyDescent="0.25">
      <c r="A2535" s="210"/>
      <c r="B2535" s="190" t="s">
        <v>3596</v>
      </c>
      <c r="C2535" s="190">
        <v>12170450</v>
      </c>
      <c r="D2535" s="191">
        <v>41780</v>
      </c>
      <c r="E2535" s="191">
        <v>41780</v>
      </c>
      <c r="F2535" s="191">
        <v>42876</v>
      </c>
      <c r="G2535" s="190">
        <v>-7777</v>
      </c>
      <c r="H2535" s="190" t="s">
        <v>6878</v>
      </c>
      <c r="I2535" s="190" t="s">
        <v>6879</v>
      </c>
      <c r="J2535" s="190"/>
      <c r="K2535" s="190" t="s">
        <v>838</v>
      </c>
      <c r="L2535" s="190" t="s">
        <v>3156</v>
      </c>
      <c r="M2535" s="190" t="s">
        <v>78</v>
      </c>
      <c r="N2535" s="190" t="s">
        <v>41</v>
      </c>
      <c r="O2535" s="190" t="s">
        <v>9002</v>
      </c>
      <c r="P2535" s="192">
        <v>22160</v>
      </c>
      <c r="Q2535" s="190" t="s">
        <v>559</v>
      </c>
      <c r="R2535" s="190" t="s">
        <v>4028</v>
      </c>
      <c r="S2535" s="190" t="s">
        <v>6882</v>
      </c>
      <c r="T2535" s="190">
        <v>-7777</v>
      </c>
      <c r="Y2535" s="190">
        <v>-7777</v>
      </c>
      <c r="Z2535" s="190">
        <v>-7777</v>
      </c>
      <c r="AA2535" s="190">
        <v>-7777</v>
      </c>
      <c r="AB2535" s="190">
        <v>-7777</v>
      </c>
      <c r="AC2535" s="190">
        <v>-7777</v>
      </c>
      <c r="AD2535" s="190">
        <v>-7777</v>
      </c>
      <c r="AE2535" s="190">
        <v>-7777</v>
      </c>
      <c r="AF2535" s="101" t="s">
        <v>6882</v>
      </c>
      <c r="AI2535" s="101">
        <v>97.04</v>
      </c>
      <c r="AJ2535" s="190" t="s">
        <v>9007</v>
      </c>
      <c r="AK2535" s="190" t="s">
        <v>9008</v>
      </c>
      <c r="AL2535" s="101">
        <v>43</v>
      </c>
      <c r="AM2535" s="101">
        <v>18</v>
      </c>
      <c r="AN2535" s="1117">
        <v>18.11</v>
      </c>
      <c r="AO2535" s="101">
        <v>25</v>
      </c>
      <c r="AP2535" s="101">
        <v>26</v>
      </c>
      <c r="AQ2535" s="101">
        <v>45.01</v>
      </c>
      <c r="AR2535" s="190">
        <f t="shared" si="263"/>
        <v>43.305030555555554</v>
      </c>
      <c r="AS2535" s="190">
        <f t="shared" si="264"/>
        <v>25.445836111111113</v>
      </c>
      <c r="AT2535" s="190" t="s">
        <v>34</v>
      </c>
      <c r="AV2535" s="189"/>
      <c r="AW2535" s="243"/>
      <c r="AX2535" s="189"/>
      <c r="AY2535" s="243"/>
      <c r="AZ2535" s="189"/>
      <c r="BA2535" s="243"/>
      <c r="BB2535" s="189"/>
      <c r="BC2535" s="243"/>
      <c r="BD2535" s="189"/>
      <c r="BE2535" s="243"/>
      <c r="BG2535" s="211"/>
    </row>
    <row r="2536" spans="1:59" s="101" customFormat="1" ht="42.75" customHeight="1" thickBot="1" x14ac:dyDescent="0.3">
      <c r="A2536" s="212"/>
      <c r="B2536" s="213" t="s">
        <v>3596</v>
      </c>
      <c r="C2536" s="213">
        <v>12170450</v>
      </c>
      <c r="D2536" s="215">
        <v>41780</v>
      </c>
      <c r="E2536" s="215">
        <v>41780</v>
      </c>
      <c r="F2536" s="215">
        <v>42876</v>
      </c>
      <c r="G2536" s="213">
        <v>-7777</v>
      </c>
      <c r="H2536" s="213" t="s">
        <v>6878</v>
      </c>
      <c r="I2536" s="213" t="s">
        <v>6879</v>
      </c>
      <c r="J2536" s="213"/>
      <c r="K2536" s="213" t="s">
        <v>838</v>
      </c>
      <c r="L2536" s="213" t="s">
        <v>3156</v>
      </c>
      <c r="M2536" s="213" t="s">
        <v>78</v>
      </c>
      <c r="N2536" s="213" t="s">
        <v>41</v>
      </c>
      <c r="O2536" s="213" t="s">
        <v>9002</v>
      </c>
      <c r="P2536" s="214">
        <v>22160</v>
      </c>
      <c r="Q2536" s="213" t="s">
        <v>559</v>
      </c>
      <c r="R2536" s="213" t="s">
        <v>4028</v>
      </c>
      <c r="S2536" s="213" t="s">
        <v>6883</v>
      </c>
      <c r="T2536" s="213">
        <v>-7777</v>
      </c>
      <c r="U2536" s="216"/>
      <c r="V2536" s="216"/>
      <c r="W2536" s="216"/>
      <c r="X2536" s="216"/>
      <c r="Y2536" s="213">
        <v>-7777</v>
      </c>
      <c r="Z2536" s="213">
        <v>-7777</v>
      </c>
      <c r="AA2536" s="213">
        <v>-7777</v>
      </c>
      <c r="AB2536" s="213">
        <v>-7777</v>
      </c>
      <c r="AC2536" s="213">
        <v>-7777</v>
      </c>
      <c r="AD2536" s="213">
        <v>-7777</v>
      </c>
      <c r="AE2536" s="213">
        <v>-7777</v>
      </c>
      <c r="AF2536" s="216" t="s">
        <v>6883</v>
      </c>
      <c r="AG2536" s="216"/>
      <c r="AH2536" s="216"/>
      <c r="AI2536" s="216">
        <v>97.04</v>
      </c>
      <c r="AJ2536" s="213" t="s">
        <v>9009</v>
      </c>
      <c r="AK2536" s="213" t="s">
        <v>9006</v>
      </c>
      <c r="AL2536" s="216">
        <v>43</v>
      </c>
      <c r="AM2536" s="216">
        <v>18</v>
      </c>
      <c r="AN2536" s="1122">
        <v>18.72</v>
      </c>
      <c r="AO2536" s="216">
        <v>25</v>
      </c>
      <c r="AP2536" s="216">
        <v>26</v>
      </c>
      <c r="AQ2536" s="216">
        <v>45.82</v>
      </c>
      <c r="AR2536" s="213">
        <f t="shared" si="263"/>
        <v>43.305199999999999</v>
      </c>
      <c r="AS2536" s="213">
        <f t="shared" si="264"/>
        <v>25.44606111111111</v>
      </c>
      <c r="AT2536" s="213" t="s">
        <v>34</v>
      </c>
      <c r="AU2536" s="216"/>
      <c r="AV2536" s="720"/>
      <c r="AW2536" s="721"/>
      <c r="AX2536" s="720"/>
      <c r="AY2536" s="721"/>
      <c r="AZ2536" s="720"/>
      <c r="BA2536" s="721"/>
      <c r="BB2536" s="720"/>
      <c r="BC2536" s="721"/>
      <c r="BD2536" s="720"/>
      <c r="BE2536" s="721"/>
      <c r="BF2536" s="216"/>
      <c r="BG2536" s="217"/>
    </row>
    <row r="2537" spans="1:59" s="101" customFormat="1" ht="42.75" customHeight="1" x14ac:dyDescent="0.25">
      <c r="A2537" s="204">
        <v>867</v>
      </c>
      <c r="B2537" s="205" t="s">
        <v>3596</v>
      </c>
      <c r="C2537" s="205">
        <v>12770050</v>
      </c>
      <c r="D2537" s="207">
        <v>41780</v>
      </c>
      <c r="E2537" s="207">
        <v>41780</v>
      </c>
      <c r="F2537" s="207">
        <v>42876</v>
      </c>
      <c r="G2537" s="205">
        <v>-7777</v>
      </c>
      <c r="H2537" s="205" t="s">
        <v>6884</v>
      </c>
      <c r="I2537" s="205" t="s">
        <v>1678</v>
      </c>
      <c r="J2537" s="205"/>
      <c r="K2537" s="205" t="s">
        <v>838</v>
      </c>
      <c r="L2537" s="205" t="s">
        <v>1679</v>
      </c>
      <c r="M2537" s="205" t="s">
        <v>2867</v>
      </c>
      <c r="N2537" s="205" t="s">
        <v>41</v>
      </c>
      <c r="O2537" s="205"/>
      <c r="P2537" s="206">
        <v>32175</v>
      </c>
      <c r="Q2537" s="205" t="s">
        <v>559</v>
      </c>
      <c r="R2537" s="190" t="s">
        <v>4028</v>
      </c>
      <c r="S2537" s="205" t="s">
        <v>6881</v>
      </c>
      <c r="T2537" s="205">
        <v>-7777</v>
      </c>
      <c r="U2537" s="208"/>
      <c r="V2537" s="208">
        <v>40</v>
      </c>
      <c r="W2537" s="208"/>
      <c r="X2537" s="208"/>
      <c r="Y2537" s="205">
        <v>-7777</v>
      </c>
      <c r="Z2537" s="205">
        <v>-7777</v>
      </c>
      <c r="AA2537" s="205">
        <v>-7777</v>
      </c>
      <c r="AB2537" s="205">
        <v>-7777</v>
      </c>
      <c r="AC2537" s="205">
        <v>-7777</v>
      </c>
      <c r="AD2537" s="205">
        <v>-7777</v>
      </c>
      <c r="AE2537" s="205">
        <v>-7777</v>
      </c>
      <c r="AF2537" s="208" t="s">
        <v>6881</v>
      </c>
      <c r="AG2537" s="208"/>
      <c r="AH2537" s="208"/>
      <c r="AI2537" s="208">
        <v>103.41</v>
      </c>
      <c r="AJ2537" s="205" t="s">
        <v>6885</v>
      </c>
      <c r="AK2537" s="205" t="s">
        <v>6886</v>
      </c>
      <c r="AL2537" s="208">
        <v>43</v>
      </c>
      <c r="AM2537" s="208">
        <v>19</v>
      </c>
      <c r="AN2537" s="1202">
        <v>30.43</v>
      </c>
      <c r="AO2537" s="208">
        <v>25</v>
      </c>
      <c r="AP2537" s="208">
        <v>33</v>
      </c>
      <c r="AQ2537" s="208">
        <v>30.01</v>
      </c>
      <c r="AR2537" s="205">
        <f t="shared" si="263"/>
        <v>43.325119444444447</v>
      </c>
      <c r="AS2537" s="205">
        <f t="shared" si="264"/>
        <v>25.55833611111111</v>
      </c>
      <c r="AT2537" s="205" t="s">
        <v>34</v>
      </c>
      <c r="AU2537" s="208"/>
      <c r="AV2537" s="1073"/>
      <c r="AW2537" s="1326"/>
      <c r="AX2537" s="1073"/>
      <c r="AY2537" s="1326"/>
      <c r="AZ2537" s="1073"/>
      <c r="BA2537" s="1326"/>
      <c r="BB2537" s="1073"/>
      <c r="BC2537" s="1326"/>
      <c r="BD2537" s="1073"/>
      <c r="BE2537" s="1326"/>
      <c r="BF2537" s="208"/>
      <c r="BG2537" s="209"/>
    </row>
    <row r="2538" spans="1:59" s="101" customFormat="1" ht="42.75" customHeight="1" x14ac:dyDescent="0.25">
      <c r="A2538" s="210"/>
      <c r="B2538" s="190" t="s">
        <v>3596</v>
      </c>
      <c r="C2538" s="190">
        <v>12770050</v>
      </c>
      <c r="D2538" s="191">
        <v>41780</v>
      </c>
      <c r="E2538" s="191">
        <v>41780</v>
      </c>
      <c r="F2538" s="191">
        <v>42876</v>
      </c>
      <c r="G2538" s="190">
        <v>-7777</v>
      </c>
      <c r="H2538" s="190" t="s">
        <v>6884</v>
      </c>
      <c r="I2538" s="190" t="s">
        <v>1678</v>
      </c>
      <c r="J2538" s="190"/>
      <c r="K2538" s="190" t="s">
        <v>838</v>
      </c>
      <c r="L2538" s="190" t="s">
        <v>1679</v>
      </c>
      <c r="M2538" s="190" t="s">
        <v>2867</v>
      </c>
      <c r="N2538" s="190" t="s">
        <v>41</v>
      </c>
      <c r="O2538" s="190"/>
      <c r="P2538" s="192">
        <v>32175</v>
      </c>
      <c r="Q2538" s="190" t="s">
        <v>559</v>
      </c>
      <c r="R2538" s="190" t="s">
        <v>4028</v>
      </c>
      <c r="S2538" s="190" t="s">
        <v>6880</v>
      </c>
      <c r="T2538" s="190">
        <v>-7777</v>
      </c>
      <c r="Y2538" s="190">
        <v>-7777</v>
      </c>
      <c r="Z2538" s="190">
        <v>-7777</v>
      </c>
      <c r="AA2538" s="190">
        <v>-7777</v>
      </c>
      <c r="AB2538" s="190">
        <v>-7777</v>
      </c>
      <c r="AC2538" s="190">
        <v>-7777</v>
      </c>
      <c r="AD2538" s="190">
        <v>-7777</v>
      </c>
      <c r="AE2538" s="190">
        <v>-7777</v>
      </c>
      <c r="AF2538" s="101" t="s">
        <v>6880</v>
      </c>
      <c r="AI2538" s="101">
        <v>103.16</v>
      </c>
      <c r="AJ2538" s="190" t="s">
        <v>6887</v>
      </c>
      <c r="AK2538" s="190" t="s">
        <v>6888</v>
      </c>
      <c r="AL2538" s="101">
        <v>43</v>
      </c>
      <c r="AM2538" s="101">
        <v>19</v>
      </c>
      <c r="AN2538" s="1117">
        <v>30.38</v>
      </c>
      <c r="AO2538" s="101">
        <v>25</v>
      </c>
      <c r="AP2538" s="101">
        <v>33</v>
      </c>
      <c r="AQ2538" s="101">
        <v>32.369999999999997</v>
      </c>
      <c r="AR2538" s="190">
        <f t="shared" si="263"/>
        <v>43.32510555555556</v>
      </c>
      <c r="AS2538" s="190">
        <f t="shared" si="264"/>
        <v>25.558991666666667</v>
      </c>
      <c r="AT2538" s="190" t="s">
        <v>34</v>
      </c>
      <c r="AV2538" s="189"/>
      <c r="AW2538" s="243"/>
      <c r="AX2538" s="189"/>
      <c r="AY2538" s="243"/>
      <c r="AZ2538" s="189"/>
      <c r="BA2538" s="243"/>
      <c r="BB2538" s="189"/>
      <c r="BC2538" s="243"/>
      <c r="BD2538" s="189"/>
      <c r="BE2538" s="243"/>
      <c r="BG2538" s="211"/>
    </row>
    <row r="2539" spans="1:59" s="101" customFormat="1" ht="42.75" customHeight="1" x14ac:dyDescent="0.25">
      <c r="A2539" s="210"/>
      <c r="B2539" s="190" t="s">
        <v>3596</v>
      </c>
      <c r="C2539" s="190">
        <v>12770050</v>
      </c>
      <c r="D2539" s="191">
        <v>41780</v>
      </c>
      <c r="E2539" s="191">
        <v>41780</v>
      </c>
      <c r="F2539" s="191">
        <v>42876</v>
      </c>
      <c r="G2539" s="190">
        <v>-7777</v>
      </c>
      <c r="H2539" s="190" t="s">
        <v>6884</v>
      </c>
      <c r="I2539" s="190" t="s">
        <v>1678</v>
      </c>
      <c r="J2539" s="190"/>
      <c r="K2539" s="190" t="s">
        <v>838</v>
      </c>
      <c r="L2539" s="190" t="s">
        <v>1679</v>
      </c>
      <c r="M2539" s="190" t="s">
        <v>2867</v>
      </c>
      <c r="N2539" s="190" t="s">
        <v>41</v>
      </c>
      <c r="O2539" s="190"/>
      <c r="P2539" s="192">
        <v>32175</v>
      </c>
      <c r="Q2539" s="190" t="s">
        <v>559</v>
      </c>
      <c r="R2539" s="190" t="s">
        <v>4028</v>
      </c>
      <c r="S2539" s="190" t="s">
        <v>6882</v>
      </c>
      <c r="T2539" s="190">
        <v>-7777</v>
      </c>
      <c r="Y2539" s="190">
        <v>-7777</v>
      </c>
      <c r="Z2539" s="190">
        <v>-7777</v>
      </c>
      <c r="AA2539" s="190">
        <v>-7777</v>
      </c>
      <c r="AB2539" s="190">
        <v>-7777</v>
      </c>
      <c r="AC2539" s="190">
        <v>-7777</v>
      </c>
      <c r="AD2539" s="190">
        <v>-7777</v>
      </c>
      <c r="AE2539" s="190">
        <v>-7777</v>
      </c>
      <c r="AF2539" s="101" t="s">
        <v>6882</v>
      </c>
      <c r="AI2539" s="101">
        <v>101.63</v>
      </c>
      <c r="AJ2539" s="190" t="s">
        <v>6889</v>
      </c>
      <c r="AK2539" s="190" t="s">
        <v>6890</v>
      </c>
      <c r="AL2539" s="101">
        <v>43</v>
      </c>
      <c r="AM2539" s="101">
        <v>19</v>
      </c>
      <c r="AN2539" s="1117">
        <v>31.41</v>
      </c>
      <c r="AO2539" s="101">
        <v>25</v>
      </c>
      <c r="AP2539" s="101">
        <v>33</v>
      </c>
      <c r="AQ2539" s="101">
        <v>32.44</v>
      </c>
      <c r="AR2539" s="190">
        <f t="shared" si="263"/>
        <v>43.325391666666668</v>
      </c>
      <c r="AS2539" s="190">
        <f t="shared" si="264"/>
        <v>25.559011111111111</v>
      </c>
      <c r="AT2539" s="190" t="s">
        <v>34</v>
      </c>
      <c r="AV2539" s="189"/>
      <c r="AW2539" s="243"/>
      <c r="AX2539" s="189"/>
      <c r="AY2539" s="243"/>
      <c r="AZ2539" s="189"/>
      <c r="BA2539" s="243"/>
      <c r="BB2539" s="189"/>
      <c r="BC2539" s="243"/>
      <c r="BD2539" s="189"/>
      <c r="BE2539" s="243"/>
      <c r="BG2539" s="211"/>
    </row>
    <row r="2540" spans="1:59" s="101" customFormat="1" ht="42.75" customHeight="1" x14ac:dyDescent="0.25">
      <c r="A2540" s="210"/>
      <c r="B2540" s="190" t="s">
        <v>3596</v>
      </c>
      <c r="C2540" s="190">
        <v>12770050</v>
      </c>
      <c r="D2540" s="191">
        <v>41780</v>
      </c>
      <c r="E2540" s="191">
        <v>41780</v>
      </c>
      <c r="F2540" s="191">
        <v>42876</v>
      </c>
      <c r="G2540" s="190">
        <v>-7777</v>
      </c>
      <c r="H2540" s="190" t="s">
        <v>6884</v>
      </c>
      <c r="I2540" s="190" t="s">
        <v>1678</v>
      </c>
      <c r="J2540" s="190"/>
      <c r="K2540" s="190" t="s">
        <v>838</v>
      </c>
      <c r="L2540" s="190" t="s">
        <v>1679</v>
      </c>
      <c r="M2540" s="190" t="s">
        <v>2867</v>
      </c>
      <c r="N2540" s="190" t="s">
        <v>41</v>
      </c>
      <c r="O2540" s="190"/>
      <c r="P2540" s="192">
        <v>32175</v>
      </c>
      <c r="Q2540" s="190" t="s">
        <v>559</v>
      </c>
      <c r="R2540" s="190" t="s">
        <v>4028</v>
      </c>
      <c r="S2540" s="190" t="s">
        <v>6883</v>
      </c>
      <c r="T2540" s="190">
        <v>-7777</v>
      </c>
      <c r="Y2540" s="190">
        <v>-7777</v>
      </c>
      <c r="Z2540" s="190">
        <v>-7777</v>
      </c>
      <c r="AA2540" s="190">
        <v>-7777</v>
      </c>
      <c r="AB2540" s="190">
        <v>-7777</v>
      </c>
      <c r="AC2540" s="190">
        <v>-7777</v>
      </c>
      <c r="AD2540" s="190">
        <v>-7777</v>
      </c>
      <c r="AE2540" s="190">
        <v>-7777</v>
      </c>
      <c r="AF2540" s="101" t="s">
        <v>6883</v>
      </c>
      <c r="AI2540" s="101">
        <v>102.71</v>
      </c>
      <c r="AJ2540" s="190" t="s">
        <v>6891</v>
      </c>
      <c r="AK2540" s="190" t="s">
        <v>6892</v>
      </c>
      <c r="AL2540" s="101">
        <v>43</v>
      </c>
      <c r="AM2540" s="101">
        <v>19</v>
      </c>
      <c r="AN2540" s="1117">
        <v>31.45</v>
      </c>
      <c r="AO2540" s="101">
        <v>25</v>
      </c>
      <c r="AP2540" s="101">
        <v>33</v>
      </c>
      <c r="AQ2540" s="101">
        <v>30.89</v>
      </c>
      <c r="AR2540" s="190">
        <f t="shared" ref="AR2540:AR2605" si="265">AL2540+AM2540/60+AN2540/3600</f>
        <v>43.325402777777782</v>
      </c>
      <c r="AS2540" s="190">
        <f t="shared" si="264"/>
        <v>25.558580555555555</v>
      </c>
      <c r="AT2540" s="190" t="s">
        <v>34</v>
      </c>
      <c r="AV2540" s="189"/>
      <c r="AW2540" s="243"/>
      <c r="AX2540" s="189"/>
      <c r="AY2540" s="243"/>
      <c r="AZ2540" s="189"/>
      <c r="BA2540" s="243"/>
      <c r="BB2540" s="189"/>
      <c r="BC2540" s="243"/>
      <c r="BD2540" s="189"/>
      <c r="BE2540" s="243"/>
      <c r="BG2540" s="211"/>
    </row>
    <row r="2541" spans="1:59" s="101" customFormat="1" ht="42.75" customHeight="1" x14ac:dyDescent="0.25">
      <c r="A2541" s="210"/>
      <c r="B2541" s="190" t="s">
        <v>3596</v>
      </c>
      <c r="C2541" s="190">
        <v>12770050</v>
      </c>
      <c r="D2541" s="191">
        <v>41780</v>
      </c>
      <c r="E2541" s="191">
        <v>41780</v>
      </c>
      <c r="F2541" s="191">
        <v>42876</v>
      </c>
      <c r="G2541" s="190">
        <v>-7777</v>
      </c>
      <c r="H2541" s="190" t="s">
        <v>6893</v>
      </c>
      <c r="I2541" s="190" t="s">
        <v>1678</v>
      </c>
      <c r="J2541" s="190"/>
      <c r="K2541" s="190" t="s">
        <v>838</v>
      </c>
      <c r="L2541" s="190" t="s">
        <v>6488</v>
      </c>
      <c r="M2541" s="190" t="s">
        <v>2867</v>
      </c>
      <c r="N2541" s="190" t="s">
        <v>41</v>
      </c>
      <c r="O2541" s="190"/>
      <c r="P2541" s="192">
        <v>53014</v>
      </c>
      <c r="Q2541" s="190" t="s">
        <v>559</v>
      </c>
      <c r="R2541" s="190" t="s">
        <v>4028</v>
      </c>
      <c r="S2541" s="190" t="s">
        <v>6880</v>
      </c>
      <c r="T2541" s="190">
        <v>-7777</v>
      </c>
      <c r="V2541" s="101">
        <v>40</v>
      </c>
      <c r="Y2541" s="190">
        <v>-7777</v>
      </c>
      <c r="Z2541" s="190">
        <v>-7777</v>
      </c>
      <c r="AA2541" s="190">
        <v>-7777</v>
      </c>
      <c r="AB2541" s="190">
        <v>-7777</v>
      </c>
      <c r="AC2541" s="190">
        <v>-7777</v>
      </c>
      <c r="AD2541" s="190">
        <v>-7777</v>
      </c>
      <c r="AE2541" s="190">
        <v>-7777</v>
      </c>
      <c r="AF2541" s="101" t="s">
        <v>6880</v>
      </c>
      <c r="AI2541" s="101">
        <v>155.47999999999999</v>
      </c>
      <c r="AJ2541" s="190" t="s">
        <v>6894</v>
      </c>
      <c r="AK2541" s="190" t="s">
        <v>6895</v>
      </c>
      <c r="AL2541" s="101">
        <v>46</v>
      </c>
      <c r="AM2541" s="101">
        <v>18</v>
      </c>
      <c r="AN2541" s="1117">
        <v>51.56</v>
      </c>
      <c r="AO2541" s="101">
        <v>25</v>
      </c>
      <c r="AP2541" s="101">
        <v>31</v>
      </c>
      <c r="AQ2541" s="101">
        <v>16.149999999999999</v>
      </c>
      <c r="AR2541" s="190">
        <f t="shared" si="265"/>
        <v>46.314322222222216</v>
      </c>
      <c r="AS2541" s="190">
        <f t="shared" si="264"/>
        <v>25.521152777777775</v>
      </c>
      <c r="AT2541" s="190" t="s">
        <v>34</v>
      </c>
      <c r="AV2541" s="189"/>
      <c r="AW2541" s="243"/>
      <c r="AX2541" s="189"/>
      <c r="AY2541" s="243"/>
      <c r="AZ2541" s="189"/>
      <c r="BA2541" s="243"/>
      <c r="BB2541" s="189"/>
      <c r="BC2541" s="243"/>
      <c r="BD2541" s="189"/>
      <c r="BE2541" s="243"/>
      <c r="BG2541" s="211"/>
    </row>
    <row r="2542" spans="1:59" s="101" customFormat="1" ht="42.75" customHeight="1" x14ac:dyDescent="0.25">
      <c r="A2542" s="210"/>
      <c r="B2542" s="190" t="s">
        <v>3596</v>
      </c>
      <c r="C2542" s="190">
        <v>12770050</v>
      </c>
      <c r="D2542" s="191">
        <v>41780</v>
      </c>
      <c r="E2542" s="191">
        <v>41780</v>
      </c>
      <c r="F2542" s="191">
        <v>42876</v>
      </c>
      <c r="G2542" s="190">
        <v>-7777</v>
      </c>
      <c r="H2542" s="190" t="s">
        <v>6893</v>
      </c>
      <c r="I2542" s="190" t="s">
        <v>1678</v>
      </c>
      <c r="J2542" s="190"/>
      <c r="K2542" s="190" t="s">
        <v>838</v>
      </c>
      <c r="L2542" s="190" t="s">
        <v>6488</v>
      </c>
      <c r="M2542" s="190" t="s">
        <v>2867</v>
      </c>
      <c r="N2542" s="190" t="s">
        <v>41</v>
      </c>
      <c r="O2542" s="190"/>
      <c r="P2542" s="192">
        <v>53014</v>
      </c>
      <c r="Q2542" s="190" t="s">
        <v>559</v>
      </c>
      <c r="R2542" s="190" t="s">
        <v>4028</v>
      </c>
      <c r="S2542" s="190" t="s">
        <v>6881</v>
      </c>
      <c r="T2542" s="190">
        <v>-7777</v>
      </c>
      <c r="Y2542" s="190">
        <v>-7777</v>
      </c>
      <c r="Z2542" s="190">
        <v>-7777</v>
      </c>
      <c r="AA2542" s="190">
        <v>-7777</v>
      </c>
      <c r="AB2542" s="190">
        <v>-7777</v>
      </c>
      <c r="AC2542" s="190">
        <v>-7777</v>
      </c>
      <c r="AD2542" s="190">
        <v>-7777</v>
      </c>
      <c r="AE2542" s="190">
        <v>-7777</v>
      </c>
      <c r="AF2542" s="101" t="s">
        <v>6881</v>
      </c>
      <c r="AI2542" s="101">
        <v>132.59</v>
      </c>
      <c r="AJ2542" s="190" t="s">
        <v>6896</v>
      </c>
      <c r="AK2542" s="190" t="s">
        <v>6897</v>
      </c>
      <c r="AL2542" s="101">
        <v>43</v>
      </c>
      <c r="AM2542" s="101">
        <v>18</v>
      </c>
      <c r="AN2542" s="1117">
        <v>50.22</v>
      </c>
      <c r="AO2542" s="101">
        <v>25</v>
      </c>
      <c r="AP2542" s="101">
        <v>30</v>
      </c>
      <c r="AQ2542" s="101">
        <v>59</v>
      </c>
      <c r="AR2542" s="190">
        <f t="shared" si="265"/>
        <v>43.313949999999998</v>
      </c>
      <c r="AS2542" s="190">
        <f t="shared" si="264"/>
        <v>25.516388888888891</v>
      </c>
      <c r="AT2542" s="190" t="s">
        <v>34</v>
      </c>
      <c r="AV2542" s="189"/>
      <c r="AW2542" s="243"/>
      <c r="AX2542" s="189"/>
      <c r="AY2542" s="243"/>
      <c r="AZ2542" s="189"/>
      <c r="BA2542" s="243"/>
      <c r="BB2542" s="189"/>
      <c r="BC2542" s="243"/>
      <c r="BD2542" s="189"/>
      <c r="BE2542" s="243"/>
      <c r="BG2542" s="211"/>
    </row>
    <row r="2543" spans="1:59" s="101" customFormat="1" ht="42.75" customHeight="1" x14ac:dyDescent="0.25">
      <c r="A2543" s="210"/>
      <c r="B2543" s="190" t="s">
        <v>3596</v>
      </c>
      <c r="C2543" s="190">
        <v>12770050</v>
      </c>
      <c r="D2543" s="191">
        <v>41780</v>
      </c>
      <c r="E2543" s="191">
        <v>41780</v>
      </c>
      <c r="F2543" s="191">
        <v>42876</v>
      </c>
      <c r="G2543" s="190">
        <v>-7777</v>
      </c>
      <c r="H2543" s="190" t="s">
        <v>6893</v>
      </c>
      <c r="I2543" s="190" t="s">
        <v>1678</v>
      </c>
      <c r="J2543" s="190"/>
      <c r="K2543" s="190" t="s">
        <v>838</v>
      </c>
      <c r="L2543" s="190" t="s">
        <v>6488</v>
      </c>
      <c r="M2543" s="190" t="s">
        <v>2867</v>
      </c>
      <c r="N2543" s="190" t="s">
        <v>41</v>
      </c>
      <c r="O2543" s="190"/>
      <c r="P2543" s="192">
        <v>53014</v>
      </c>
      <c r="Q2543" s="190" t="s">
        <v>559</v>
      </c>
      <c r="R2543" s="190" t="s">
        <v>4028</v>
      </c>
      <c r="S2543" s="190" t="s">
        <v>6882</v>
      </c>
      <c r="T2543" s="190">
        <v>-7777</v>
      </c>
      <c r="Y2543" s="190">
        <v>-7777</v>
      </c>
      <c r="Z2543" s="190">
        <v>-7777</v>
      </c>
      <c r="AA2543" s="190">
        <v>-7777</v>
      </c>
      <c r="AB2543" s="190">
        <v>-7777</v>
      </c>
      <c r="AC2543" s="190">
        <v>-7777</v>
      </c>
      <c r="AD2543" s="190">
        <v>-7777</v>
      </c>
      <c r="AE2543" s="190">
        <v>-7777</v>
      </c>
      <c r="AF2543" s="101" t="s">
        <v>6882</v>
      </c>
      <c r="AI2543" s="101">
        <v>156.62</v>
      </c>
      <c r="AJ2543" s="190" t="s">
        <v>6898</v>
      </c>
      <c r="AK2543" s="190" t="s">
        <v>6899</v>
      </c>
      <c r="AL2543" s="101">
        <v>43</v>
      </c>
      <c r="AM2543" s="101">
        <v>18</v>
      </c>
      <c r="AN2543" s="1117">
        <v>50.62</v>
      </c>
      <c r="AO2543" s="101">
        <v>25</v>
      </c>
      <c r="AP2543" s="101">
        <v>31</v>
      </c>
      <c r="AQ2543" s="101">
        <v>17.54</v>
      </c>
      <c r="AR2543" s="190">
        <f t="shared" si="265"/>
        <v>43.314061111111108</v>
      </c>
      <c r="AS2543" s="190">
        <f t="shared" si="264"/>
        <v>25.521538888888887</v>
      </c>
      <c r="AT2543" s="190" t="s">
        <v>34</v>
      </c>
      <c r="AV2543" s="189"/>
      <c r="AW2543" s="243"/>
      <c r="AX2543" s="189"/>
      <c r="AY2543" s="243"/>
      <c r="AZ2543" s="189"/>
      <c r="BA2543" s="243"/>
      <c r="BB2543" s="189"/>
      <c r="BC2543" s="243"/>
      <c r="BD2543" s="189"/>
      <c r="BE2543" s="243"/>
      <c r="BG2543" s="211"/>
    </row>
    <row r="2544" spans="1:59" s="101" customFormat="1" ht="42.75" customHeight="1" x14ac:dyDescent="0.25">
      <c r="A2544" s="210"/>
      <c r="B2544" s="190" t="s">
        <v>3596</v>
      </c>
      <c r="C2544" s="190">
        <v>12770050</v>
      </c>
      <c r="D2544" s="191">
        <v>41780</v>
      </c>
      <c r="E2544" s="191">
        <v>41780</v>
      </c>
      <c r="F2544" s="191">
        <v>42876</v>
      </c>
      <c r="G2544" s="190">
        <v>-7777</v>
      </c>
      <c r="H2544" s="190" t="s">
        <v>6893</v>
      </c>
      <c r="I2544" s="190" t="s">
        <v>1678</v>
      </c>
      <c r="J2544" s="190"/>
      <c r="K2544" s="190" t="s">
        <v>838</v>
      </c>
      <c r="L2544" s="190" t="s">
        <v>6488</v>
      </c>
      <c r="M2544" s="190" t="s">
        <v>2867</v>
      </c>
      <c r="N2544" s="190" t="s">
        <v>41</v>
      </c>
      <c r="O2544" s="190"/>
      <c r="P2544" s="192">
        <v>53014</v>
      </c>
      <c r="Q2544" s="190" t="s">
        <v>559</v>
      </c>
      <c r="R2544" s="190" t="s">
        <v>4028</v>
      </c>
      <c r="S2544" s="190" t="s">
        <v>6883</v>
      </c>
      <c r="T2544" s="190">
        <v>-7777</v>
      </c>
      <c r="Y2544" s="190">
        <v>-7777</v>
      </c>
      <c r="Z2544" s="190">
        <v>-7777</v>
      </c>
      <c r="AA2544" s="190">
        <v>-7777</v>
      </c>
      <c r="AB2544" s="190">
        <v>-7777</v>
      </c>
      <c r="AC2544" s="190">
        <v>-7777</v>
      </c>
      <c r="AD2544" s="190">
        <v>-7777</v>
      </c>
      <c r="AE2544" s="190">
        <v>-7777</v>
      </c>
      <c r="AF2544" s="101" t="s">
        <v>6883</v>
      </c>
      <c r="AI2544" s="101">
        <v>134.86000000000001</v>
      </c>
      <c r="AJ2544" s="190" t="s">
        <v>6900</v>
      </c>
      <c r="AK2544" s="190" t="s">
        <v>6901</v>
      </c>
      <c r="AL2544" s="101">
        <v>43</v>
      </c>
      <c r="AM2544" s="101">
        <v>18</v>
      </c>
      <c r="AN2544" s="1117">
        <v>49.14</v>
      </c>
      <c r="AO2544" s="101">
        <v>25</v>
      </c>
      <c r="AP2544" s="101">
        <v>30</v>
      </c>
      <c r="AQ2544" s="101">
        <v>58.42</v>
      </c>
      <c r="AR2544" s="190">
        <f t="shared" si="265"/>
        <v>43.313649999999996</v>
      </c>
      <c r="AS2544" s="190">
        <f t="shared" si="264"/>
        <v>25.516227777777779</v>
      </c>
      <c r="AT2544" s="190" t="s">
        <v>34</v>
      </c>
      <c r="AV2544" s="189"/>
      <c r="AW2544" s="243"/>
      <c r="AX2544" s="189"/>
      <c r="AY2544" s="243"/>
      <c r="AZ2544" s="189"/>
      <c r="BA2544" s="243"/>
      <c r="BB2544" s="189"/>
      <c r="BC2544" s="243"/>
      <c r="BD2544" s="189"/>
      <c r="BE2544" s="243"/>
      <c r="BG2544" s="211"/>
    </row>
    <row r="2545" spans="1:59" s="101" customFormat="1" ht="42.75" customHeight="1" x14ac:dyDescent="0.25">
      <c r="A2545" s="210"/>
      <c r="B2545" s="190" t="s">
        <v>3596</v>
      </c>
      <c r="C2545" s="190">
        <v>12770050</v>
      </c>
      <c r="D2545" s="191">
        <v>41780</v>
      </c>
      <c r="E2545" s="191">
        <v>41780</v>
      </c>
      <c r="F2545" s="191">
        <v>42876</v>
      </c>
      <c r="G2545" s="190">
        <v>-7777</v>
      </c>
      <c r="H2545" s="190" t="s">
        <v>6902</v>
      </c>
      <c r="I2545" s="190" t="s">
        <v>1678</v>
      </c>
      <c r="J2545" s="190"/>
      <c r="K2545" s="190" t="s">
        <v>838</v>
      </c>
      <c r="L2545" s="190" t="s">
        <v>6488</v>
      </c>
      <c r="M2545" s="190" t="s">
        <v>2867</v>
      </c>
      <c r="N2545" s="190" t="s">
        <v>41</v>
      </c>
      <c r="O2545" s="190"/>
      <c r="P2545" s="192">
        <v>53014</v>
      </c>
      <c r="Q2545" s="190" t="s">
        <v>559</v>
      </c>
      <c r="R2545" s="190" t="s">
        <v>4028</v>
      </c>
      <c r="S2545" s="190" t="s">
        <v>6880</v>
      </c>
      <c r="T2545" s="190">
        <v>-7777</v>
      </c>
      <c r="V2545" s="101">
        <v>400</v>
      </c>
      <c r="Y2545" s="190">
        <v>-7777</v>
      </c>
      <c r="Z2545" s="190">
        <v>-7777</v>
      </c>
      <c r="AA2545" s="190">
        <v>-7777</v>
      </c>
      <c r="AB2545" s="190">
        <v>-7777</v>
      </c>
      <c r="AC2545" s="190">
        <v>-7777</v>
      </c>
      <c r="AD2545" s="190">
        <v>-7777</v>
      </c>
      <c r="AE2545" s="190">
        <v>-7777</v>
      </c>
      <c r="AF2545" s="101" t="s">
        <v>6880</v>
      </c>
      <c r="AI2545" s="101">
        <v>95.11</v>
      </c>
      <c r="AJ2545" s="190" t="s">
        <v>9010</v>
      </c>
      <c r="AK2545" s="190" t="s">
        <v>9011</v>
      </c>
      <c r="AL2545" s="101">
        <v>43</v>
      </c>
      <c r="AM2545" s="101">
        <v>18</v>
      </c>
      <c r="AN2545" s="1117">
        <v>43.8</v>
      </c>
      <c r="AO2545" s="101">
        <v>25</v>
      </c>
      <c r="AP2545" s="101">
        <v>29</v>
      </c>
      <c r="AQ2545" s="101">
        <v>36.53</v>
      </c>
      <c r="AR2545" s="190">
        <f t="shared" si="265"/>
        <v>43.312166666666663</v>
      </c>
      <c r="AS2545" s="190">
        <f t="shared" si="264"/>
        <v>25.493480555555557</v>
      </c>
      <c r="AT2545" s="190" t="s">
        <v>34</v>
      </c>
      <c r="AV2545" s="189"/>
      <c r="AW2545" s="243"/>
      <c r="AX2545" s="189"/>
      <c r="AY2545" s="243"/>
      <c r="AZ2545" s="189"/>
      <c r="BA2545" s="243"/>
      <c r="BB2545" s="189"/>
      <c r="BC2545" s="243"/>
      <c r="BD2545" s="189"/>
      <c r="BE2545" s="243"/>
      <c r="BG2545" s="211"/>
    </row>
    <row r="2546" spans="1:59" s="101" customFormat="1" ht="42.75" customHeight="1" x14ac:dyDescent="0.25">
      <c r="A2546" s="210"/>
      <c r="B2546" s="190" t="s">
        <v>3596</v>
      </c>
      <c r="C2546" s="190">
        <v>12770050</v>
      </c>
      <c r="D2546" s="191">
        <v>41780</v>
      </c>
      <c r="E2546" s="191">
        <v>41780</v>
      </c>
      <c r="F2546" s="191">
        <v>42876</v>
      </c>
      <c r="G2546" s="190">
        <v>-7777</v>
      </c>
      <c r="H2546" s="190" t="s">
        <v>6902</v>
      </c>
      <c r="I2546" s="190" t="s">
        <v>1678</v>
      </c>
      <c r="J2546" s="190"/>
      <c r="K2546" s="190" t="s">
        <v>838</v>
      </c>
      <c r="L2546" s="190" t="s">
        <v>6488</v>
      </c>
      <c r="M2546" s="190" t="s">
        <v>2867</v>
      </c>
      <c r="N2546" s="190" t="s">
        <v>41</v>
      </c>
      <c r="O2546" s="190"/>
      <c r="P2546" s="192">
        <v>53014</v>
      </c>
      <c r="Q2546" s="190" t="s">
        <v>559</v>
      </c>
      <c r="R2546" s="190" t="s">
        <v>4028</v>
      </c>
      <c r="S2546" s="190" t="s">
        <v>6881</v>
      </c>
      <c r="T2546" s="190">
        <v>-7777</v>
      </c>
      <c r="Y2546" s="190">
        <v>-7777</v>
      </c>
      <c r="Z2546" s="190">
        <v>-7777</v>
      </c>
      <c r="AA2546" s="190">
        <v>-7777</v>
      </c>
      <c r="AB2546" s="190">
        <v>-7777</v>
      </c>
      <c r="AC2546" s="190">
        <v>-7777</v>
      </c>
      <c r="AD2546" s="190">
        <v>-7777</v>
      </c>
      <c r="AE2546" s="190">
        <v>-7777</v>
      </c>
      <c r="AF2546" s="101" t="s">
        <v>6881</v>
      </c>
      <c r="AI2546" s="101">
        <v>94.37</v>
      </c>
      <c r="AJ2546" s="190" t="s">
        <v>9012</v>
      </c>
      <c r="AK2546" s="190" t="s">
        <v>9013</v>
      </c>
      <c r="AL2546" s="101">
        <v>43</v>
      </c>
      <c r="AM2546" s="101">
        <v>18</v>
      </c>
      <c r="AN2546" s="1117">
        <v>43.37</v>
      </c>
      <c r="AO2546" s="101">
        <v>25</v>
      </c>
      <c r="AP2546" s="101">
        <v>29</v>
      </c>
      <c r="AQ2546" s="101">
        <v>31.04</v>
      </c>
      <c r="AR2546" s="190">
        <f t="shared" si="265"/>
        <v>43.312047222222219</v>
      </c>
      <c r="AS2546" s="190">
        <f t="shared" si="264"/>
        <v>25.491955555555556</v>
      </c>
      <c r="AT2546" s="190" t="s">
        <v>34</v>
      </c>
      <c r="AV2546" s="189"/>
      <c r="AW2546" s="243"/>
      <c r="AX2546" s="189"/>
      <c r="AY2546" s="243"/>
      <c r="AZ2546" s="189"/>
      <c r="BA2546" s="243"/>
      <c r="BB2546" s="189"/>
      <c r="BC2546" s="243"/>
      <c r="BD2546" s="189"/>
      <c r="BE2546" s="243"/>
      <c r="BG2546" s="211"/>
    </row>
    <row r="2547" spans="1:59" s="101" customFormat="1" ht="42.75" customHeight="1" x14ac:dyDescent="0.25">
      <c r="A2547" s="210"/>
      <c r="B2547" s="190" t="s">
        <v>3596</v>
      </c>
      <c r="C2547" s="190">
        <v>12770050</v>
      </c>
      <c r="D2547" s="191">
        <v>41780</v>
      </c>
      <c r="E2547" s="191">
        <v>41780</v>
      </c>
      <c r="F2547" s="191">
        <v>42876</v>
      </c>
      <c r="G2547" s="190">
        <v>-7777</v>
      </c>
      <c r="H2547" s="190" t="s">
        <v>6902</v>
      </c>
      <c r="I2547" s="190" t="s">
        <v>1678</v>
      </c>
      <c r="J2547" s="190"/>
      <c r="K2547" s="190" t="s">
        <v>838</v>
      </c>
      <c r="L2547" s="190" t="s">
        <v>6488</v>
      </c>
      <c r="M2547" s="190" t="s">
        <v>2867</v>
      </c>
      <c r="N2547" s="190" t="s">
        <v>41</v>
      </c>
      <c r="O2547" s="190"/>
      <c r="P2547" s="192">
        <v>53014</v>
      </c>
      <c r="Q2547" s="190" t="s">
        <v>559</v>
      </c>
      <c r="R2547" s="190" t="s">
        <v>4028</v>
      </c>
      <c r="S2547" s="190" t="s">
        <v>6882</v>
      </c>
      <c r="T2547" s="190">
        <v>-7777</v>
      </c>
      <c r="Y2547" s="190">
        <v>-7777</v>
      </c>
      <c r="Z2547" s="190">
        <v>-7777</v>
      </c>
      <c r="AA2547" s="190">
        <v>-7777</v>
      </c>
      <c r="AB2547" s="190">
        <v>-7777</v>
      </c>
      <c r="AC2547" s="190">
        <v>-7777</v>
      </c>
      <c r="AD2547" s="190">
        <v>-7777</v>
      </c>
      <c r="AE2547" s="190">
        <v>-7777</v>
      </c>
      <c r="AF2547" s="101" t="s">
        <v>6882</v>
      </c>
      <c r="AI2547" s="101">
        <v>95.49</v>
      </c>
      <c r="AJ2547" s="190" t="s">
        <v>9014</v>
      </c>
      <c r="AK2547" s="190" t="s">
        <v>9015</v>
      </c>
      <c r="AL2547" s="101">
        <v>43</v>
      </c>
      <c r="AM2547" s="101">
        <v>18</v>
      </c>
      <c r="AN2547" s="1117">
        <v>42.74</v>
      </c>
      <c r="AO2547" s="101">
        <v>25</v>
      </c>
      <c r="AP2547" s="101">
        <v>29</v>
      </c>
      <c r="AQ2547" s="101">
        <v>36.33</v>
      </c>
      <c r="AR2547" s="190">
        <f t="shared" si="265"/>
        <v>43.31187222222222</v>
      </c>
      <c r="AS2547" s="190">
        <f t="shared" si="264"/>
        <v>25.493425000000002</v>
      </c>
      <c r="AT2547" s="190" t="s">
        <v>34</v>
      </c>
      <c r="AV2547" s="189"/>
      <c r="AW2547" s="243"/>
      <c r="AX2547" s="189"/>
      <c r="AY2547" s="243"/>
      <c r="AZ2547" s="189"/>
      <c r="BA2547" s="243"/>
      <c r="BB2547" s="189"/>
      <c r="BC2547" s="243"/>
      <c r="BD2547" s="189"/>
      <c r="BE2547" s="243"/>
      <c r="BG2547" s="211"/>
    </row>
    <row r="2548" spans="1:59" s="101" customFormat="1" ht="42.75" customHeight="1" thickBot="1" x14ac:dyDescent="0.3">
      <c r="A2548" s="210"/>
      <c r="B2548" s="190" t="s">
        <v>3596</v>
      </c>
      <c r="C2548" s="190">
        <v>12770050</v>
      </c>
      <c r="D2548" s="191">
        <v>41780</v>
      </c>
      <c r="E2548" s="191">
        <v>41780</v>
      </c>
      <c r="F2548" s="191">
        <v>42876</v>
      </c>
      <c r="G2548" s="190">
        <v>-7777</v>
      </c>
      <c r="H2548" s="190" t="s">
        <v>6902</v>
      </c>
      <c r="I2548" s="190" t="s">
        <v>1678</v>
      </c>
      <c r="J2548" s="190"/>
      <c r="K2548" s="190" t="s">
        <v>838</v>
      </c>
      <c r="L2548" s="190" t="s">
        <v>6488</v>
      </c>
      <c r="M2548" s="190" t="s">
        <v>2867</v>
      </c>
      <c r="N2548" s="190" t="s">
        <v>41</v>
      </c>
      <c r="O2548" s="190"/>
      <c r="P2548" s="192">
        <v>53014</v>
      </c>
      <c r="Q2548" s="190" t="s">
        <v>559</v>
      </c>
      <c r="R2548" s="190" t="s">
        <v>4028</v>
      </c>
      <c r="S2548" s="190" t="s">
        <v>6883</v>
      </c>
      <c r="T2548" s="190">
        <v>-7777</v>
      </c>
      <c r="Y2548" s="190">
        <v>-7777</v>
      </c>
      <c r="Z2548" s="190">
        <v>-7777</v>
      </c>
      <c r="AA2548" s="190">
        <v>-7777</v>
      </c>
      <c r="AB2548" s="190">
        <v>-7777</v>
      </c>
      <c r="AC2548" s="190">
        <v>-7777</v>
      </c>
      <c r="AD2548" s="190">
        <v>-7777</v>
      </c>
      <c r="AE2548" s="190">
        <v>-7777</v>
      </c>
      <c r="AF2548" s="101" t="s">
        <v>6883</v>
      </c>
      <c r="AI2548" s="101">
        <v>94.35</v>
      </c>
      <c r="AJ2548" s="190" t="s">
        <v>9016</v>
      </c>
      <c r="AK2548" s="190" t="s">
        <v>9017</v>
      </c>
      <c r="AL2548" s="101">
        <v>43</v>
      </c>
      <c r="AM2548" s="101">
        <v>18</v>
      </c>
      <c r="AN2548" s="1117">
        <v>42.32</v>
      </c>
      <c r="AO2548" s="101">
        <v>25</v>
      </c>
      <c r="AP2548" s="101">
        <v>29</v>
      </c>
      <c r="AQ2548" s="101">
        <v>30.91</v>
      </c>
      <c r="AR2548" s="190">
        <f t="shared" si="265"/>
        <v>43.31175555555555</v>
      </c>
      <c r="AS2548" s="190">
        <f t="shared" si="264"/>
        <v>25.491919444444445</v>
      </c>
      <c r="AT2548" s="190" t="s">
        <v>34</v>
      </c>
      <c r="AV2548" s="189"/>
      <c r="AW2548" s="243"/>
      <c r="AX2548" s="189"/>
      <c r="AY2548" s="243"/>
      <c r="AZ2548" s="189"/>
      <c r="BA2548" s="243"/>
      <c r="BB2548" s="189"/>
      <c r="BC2548" s="243"/>
      <c r="BD2548" s="189"/>
      <c r="BE2548" s="243"/>
      <c r="BG2548" s="211"/>
    </row>
    <row r="2549" spans="1:59" s="101" customFormat="1" ht="42.75" customHeight="1" thickBot="1" x14ac:dyDescent="0.3">
      <c r="A2549" s="204">
        <v>868</v>
      </c>
      <c r="B2549" s="205" t="s">
        <v>3596</v>
      </c>
      <c r="C2549" s="205">
        <v>12470013</v>
      </c>
      <c r="D2549" s="207">
        <v>41778</v>
      </c>
      <c r="E2549" s="207">
        <v>41778</v>
      </c>
      <c r="F2549" s="207">
        <v>42874</v>
      </c>
      <c r="G2549" s="205">
        <v>-7777</v>
      </c>
      <c r="H2549" s="205" t="s">
        <v>6903</v>
      </c>
      <c r="I2549" s="205" t="s">
        <v>1474</v>
      </c>
      <c r="J2549" s="205"/>
      <c r="K2549" s="205" t="s">
        <v>921</v>
      </c>
      <c r="L2549" s="205" t="s">
        <v>858</v>
      </c>
      <c r="M2549" s="205" t="s">
        <v>390</v>
      </c>
      <c r="N2549" s="205" t="s">
        <v>94</v>
      </c>
      <c r="O2549" s="205" t="s">
        <v>6904</v>
      </c>
      <c r="P2549" s="206">
        <v>62222</v>
      </c>
      <c r="Q2549" s="205" t="s">
        <v>559</v>
      </c>
      <c r="R2549" s="205" t="s">
        <v>1718</v>
      </c>
      <c r="S2549" s="205" t="s">
        <v>6905</v>
      </c>
      <c r="T2549" s="205">
        <v>-7777</v>
      </c>
      <c r="U2549" s="208"/>
      <c r="V2549" s="208">
        <v>2</v>
      </c>
      <c r="W2549" s="208"/>
      <c r="X2549" s="208"/>
      <c r="Y2549" s="205">
        <v>-7777</v>
      </c>
      <c r="Z2549" s="205">
        <v>-7777</v>
      </c>
      <c r="AA2549" s="205">
        <v>-7777</v>
      </c>
      <c r="AB2549" s="205">
        <v>-7777</v>
      </c>
      <c r="AC2549" s="205">
        <v>-7777</v>
      </c>
      <c r="AD2549" s="205">
        <v>-7777</v>
      </c>
      <c r="AE2549" s="205">
        <v>-7777</v>
      </c>
      <c r="AF2549" s="208" t="s">
        <v>10132</v>
      </c>
      <c r="AG2549" s="208"/>
      <c r="AH2549" s="208"/>
      <c r="AI2549" s="208">
        <v>140.13</v>
      </c>
      <c r="AJ2549" s="205" t="s">
        <v>9018</v>
      </c>
      <c r="AK2549" s="205" t="s">
        <v>9019</v>
      </c>
      <c r="AL2549" s="208">
        <v>43</v>
      </c>
      <c r="AM2549" s="208">
        <v>40</v>
      </c>
      <c r="AN2549" s="1202">
        <v>26.38</v>
      </c>
      <c r="AO2549" s="208">
        <v>23</v>
      </c>
      <c r="AP2549" s="208">
        <v>13</v>
      </c>
      <c r="AQ2549" s="208">
        <v>6.27</v>
      </c>
      <c r="AR2549" s="205">
        <f t="shared" si="265"/>
        <v>43.673994444444439</v>
      </c>
      <c r="AS2549" s="205">
        <f t="shared" si="264"/>
        <v>23.218408333333333</v>
      </c>
      <c r="AT2549" s="205" t="s">
        <v>34</v>
      </c>
      <c r="AU2549" s="208"/>
      <c r="AV2549" s="1073"/>
      <c r="AW2549" s="1326"/>
      <c r="AX2549" s="1073"/>
      <c r="AY2549" s="1326"/>
      <c r="AZ2549" s="1073"/>
      <c r="BA2549" s="1326"/>
      <c r="BB2549" s="1073"/>
      <c r="BC2549" s="1326"/>
      <c r="BD2549" s="1073"/>
      <c r="BE2549" s="1326"/>
      <c r="BF2549" s="208"/>
      <c r="BG2549" s="209"/>
    </row>
    <row r="2550" spans="1:59" s="101" customFormat="1" ht="42.75" customHeight="1" x14ac:dyDescent="0.25">
      <c r="A2550" s="204">
        <v>869</v>
      </c>
      <c r="B2550" s="205" t="s">
        <v>3596</v>
      </c>
      <c r="C2550" s="205">
        <v>12170451</v>
      </c>
      <c r="D2550" s="207">
        <v>41789</v>
      </c>
      <c r="E2550" s="207">
        <v>41789</v>
      </c>
      <c r="F2550" s="207">
        <v>42885</v>
      </c>
      <c r="G2550" s="205">
        <v>-7777</v>
      </c>
      <c r="H2550" s="205" t="s">
        <v>1468</v>
      </c>
      <c r="I2550" s="205" t="s">
        <v>1460</v>
      </c>
      <c r="J2550" s="205"/>
      <c r="K2550" s="205" t="s">
        <v>921</v>
      </c>
      <c r="L2550" s="205" t="s">
        <v>458</v>
      </c>
      <c r="M2550" s="205" t="s">
        <v>458</v>
      </c>
      <c r="N2550" s="205" t="s">
        <v>111</v>
      </c>
      <c r="O2550" s="205" t="s">
        <v>6907</v>
      </c>
      <c r="P2550" s="206">
        <v>40525</v>
      </c>
      <c r="Q2550" s="205" t="s">
        <v>559</v>
      </c>
      <c r="R2550" s="205" t="s">
        <v>4028</v>
      </c>
      <c r="S2550" s="205" t="s">
        <v>6908</v>
      </c>
      <c r="T2550" s="205">
        <v>-7777</v>
      </c>
      <c r="U2550" s="208"/>
      <c r="V2550" s="208">
        <v>150</v>
      </c>
      <c r="W2550" s="208"/>
      <c r="X2550" s="208"/>
      <c r="Y2550" s="205">
        <v>-7777</v>
      </c>
      <c r="Z2550" s="205">
        <v>-7777</v>
      </c>
      <c r="AA2550" s="205">
        <v>-7777</v>
      </c>
      <c r="AB2550" s="205">
        <v>-7777</v>
      </c>
      <c r="AC2550" s="205">
        <v>-7777</v>
      </c>
      <c r="AD2550" s="205">
        <v>-7777</v>
      </c>
      <c r="AE2550" s="205">
        <v>-7777</v>
      </c>
      <c r="AF2550" s="208" t="s">
        <v>6908</v>
      </c>
      <c r="AG2550" s="208"/>
      <c r="AH2550" s="208"/>
      <c r="AI2550" s="208">
        <v>160.49</v>
      </c>
      <c r="AJ2550" s="205" t="s">
        <v>9020</v>
      </c>
      <c r="AK2550" s="205" t="s">
        <v>9021</v>
      </c>
      <c r="AL2550" s="208">
        <v>43</v>
      </c>
      <c r="AM2550" s="208">
        <v>52</v>
      </c>
      <c r="AN2550" s="1202">
        <v>27.77</v>
      </c>
      <c r="AO2550" s="208">
        <v>22</v>
      </c>
      <c r="AP2550" s="208">
        <v>31</v>
      </c>
      <c r="AQ2550" s="208">
        <v>53.4</v>
      </c>
      <c r="AR2550" s="205">
        <f t="shared" si="265"/>
        <v>43.874380555555554</v>
      </c>
      <c r="AS2550" s="205">
        <f t="shared" si="264"/>
        <v>22.531499999999998</v>
      </c>
      <c r="AT2550" s="205" t="s">
        <v>34</v>
      </c>
      <c r="AU2550" s="208"/>
      <c r="AV2550" s="1073"/>
      <c r="AW2550" s="1326"/>
      <c r="AX2550" s="1073"/>
      <c r="AY2550" s="1326"/>
      <c r="AZ2550" s="1073"/>
      <c r="BA2550" s="1326"/>
      <c r="BB2550" s="1073"/>
      <c r="BC2550" s="1326"/>
      <c r="BD2550" s="1073"/>
      <c r="BE2550" s="1326"/>
      <c r="BF2550" s="208"/>
      <c r="BG2550" s="209"/>
    </row>
    <row r="2551" spans="1:59" s="101" customFormat="1" ht="42.75" customHeight="1" x14ac:dyDescent="0.25">
      <c r="A2551" s="210"/>
      <c r="B2551" s="190" t="s">
        <v>3596</v>
      </c>
      <c r="C2551" s="190">
        <v>12170451</v>
      </c>
      <c r="D2551" s="191">
        <v>41789</v>
      </c>
      <c r="E2551" s="191">
        <v>41789</v>
      </c>
      <c r="F2551" s="191">
        <v>42885</v>
      </c>
      <c r="G2551" s="190">
        <v>-7777</v>
      </c>
      <c r="H2551" s="190" t="s">
        <v>1468</v>
      </c>
      <c r="I2551" s="190" t="s">
        <v>1460</v>
      </c>
      <c r="J2551" s="190"/>
      <c r="K2551" s="190" t="s">
        <v>921</v>
      </c>
      <c r="L2551" s="190" t="s">
        <v>458</v>
      </c>
      <c r="M2551" s="190" t="s">
        <v>458</v>
      </c>
      <c r="N2551" s="190" t="s">
        <v>111</v>
      </c>
      <c r="O2551" s="190" t="s">
        <v>6907</v>
      </c>
      <c r="P2551" s="192">
        <v>40525</v>
      </c>
      <c r="Q2551" s="190" t="s">
        <v>559</v>
      </c>
      <c r="R2551" s="190" t="s">
        <v>4028</v>
      </c>
      <c r="S2551" s="190" t="s">
        <v>6909</v>
      </c>
      <c r="T2551" s="190">
        <v>-7777</v>
      </c>
      <c r="Y2551" s="190">
        <v>-7777</v>
      </c>
      <c r="Z2551" s="190">
        <v>-7777</v>
      </c>
      <c r="AA2551" s="190">
        <v>-7777</v>
      </c>
      <c r="AB2551" s="190">
        <v>-7777</v>
      </c>
      <c r="AC2551" s="190">
        <v>-7777</v>
      </c>
      <c r="AD2551" s="190">
        <v>-7777</v>
      </c>
      <c r="AE2551" s="190">
        <v>-7777</v>
      </c>
      <c r="AF2551" s="101" t="s">
        <v>6909</v>
      </c>
      <c r="AI2551" s="101">
        <v>165.01</v>
      </c>
      <c r="AJ2551" s="190" t="s">
        <v>9022</v>
      </c>
      <c r="AK2551" s="190" t="s">
        <v>9023</v>
      </c>
      <c r="AL2551" s="101">
        <v>43</v>
      </c>
      <c r="AM2551" s="101">
        <v>52</v>
      </c>
      <c r="AN2551" s="1117">
        <v>28.05</v>
      </c>
      <c r="AO2551" s="101">
        <v>22</v>
      </c>
      <c r="AP2551" s="101">
        <v>31</v>
      </c>
      <c r="AQ2551" s="101">
        <v>52.33</v>
      </c>
      <c r="AR2551" s="190">
        <f t="shared" si="265"/>
        <v>43.874458333333337</v>
      </c>
      <c r="AS2551" s="190">
        <f t="shared" si="264"/>
        <v>22.531202777777779</v>
      </c>
      <c r="AT2551" s="190" t="s">
        <v>34</v>
      </c>
      <c r="AV2551" s="189"/>
      <c r="AW2551" s="243"/>
      <c r="AX2551" s="189"/>
      <c r="AY2551" s="243"/>
      <c r="AZ2551" s="189"/>
      <c r="BA2551" s="243"/>
      <c r="BB2551" s="189"/>
      <c r="BC2551" s="243"/>
      <c r="BD2551" s="189"/>
      <c r="BE2551" s="243"/>
      <c r="BG2551" s="211"/>
    </row>
    <row r="2552" spans="1:59" s="101" customFormat="1" ht="42.75" customHeight="1" x14ac:dyDescent="0.25">
      <c r="A2552" s="210"/>
      <c r="B2552" s="190" t="s">
        <v>3596</v>
      </c>
      <c r="C2552" s="190">
        <v>12170451</v>
      </c>
      <c r="D2552" s="191">
        <v>41789</v>
      </c>
      <c r="E2552" s="191">
        <v>41789</v>
      </c>
      <c r="F2552" s="191">
        <v>42885</v>
      </c>
      <c r="G2552" s="190">
        <v>-7777</v>
      </c>
      <c r="H2552" s="190" t="s">
        <v>1468</v>
      </c>
      <c r="I2552" s="190" t="s">
        <v>1460</v>
      </c>
      <c r="J2552" s="190"/>
      <c r="K2552" s="190" t="s">
        <v>921</v>
      </c>
      <c r="L2552" s="190" t="s">
        <v>458</v>
      </c>
      <c r="M2552" s="190" t="s">
        <v>458</v>
      </c>
      <c r="N2552" s="190" t="s">
        <v>111</v>
      </c>
      <c r="O2552" s="190" t="s">
        <v>6907</v>
      </c>
      <c r="P2552" s="192">
        <v>40525</v>
      </c>
      <c r="Q2552" s="190" t="s">
        <v>559</v>
      </c>
      <c r="R2552" s="190" t="s">
        <v>4028</v>
      </c>
      <c r="S2552" s="190" t="s">
        <v>6910</v>
      </c>
      <c r="T2552" s="190">
        <v>-7777</v>
      </c>
      <c r="Y2552" s="190">
        <v>-7777</v>
      </c>
      <c r="Z2552" s="190">
        <v>-7777</v>
      </c>
      <c r="AA2552" s="190">
        <v>-7777</v>
      </c>
      <c r="AB2552" s="190">
        <v>-7777</v>
      </c>
      <c r="AC2552" s="190">
        <v>-7777</v>
      </c>
      <c r="AD2552" s="190">
        <v>-7777</v>
      </c>
      <c r="AE2552" s="190">
        <v>-7777</v>
      </c>
      <c r="AF2552" s="101" t="s">
        <v>6910</v>
      </c>
      <c r="AI2552" s="101">
        <v>160.81</v>
      </c>
      <c r="AJ2552" s="190" t="s">
        <v>9024</v>
      </c>
      <c r="AK2552" s="190" t="s">
        <v>9025</v>
      </c>
      <c r="AL2552" s="101">
        <v>43</v>
      </c>
      <c r="AM2552" s="101">
        <v>52</v>
      </c>
      <c r="AN2552" s="1117">
        <v>28.22</v>
      </c>
      <c r="AO2552" s="101">
        <v>22</v>
      </c>
      <c r="AP2552" s="101">
        <v>31</v>
      </c>
      <c r="AQ2552" s="101">
        <v>54.04</v>
      </c>
      <c r="AR2552" s="190">
        <f t="shared" si="265"/>
        <v>43.874505555555558</v>
      </c>
      <c r="AS2552" s="190">
        <f t="shared" si="264"/>
        <v>22.531677777777777</v>
      </c>
      <c r="AT2552" s="190" t="s">
        <v>34</v>
      </c>
      <c r="AV2552" s="189"/>
      <c r="AW2552" s="243"/>
      <c r="AX2552" s="189"/>
      <c r="AY2552" s="243"/>
      <c r="AZ2552" s="189"/>
      <c r="BA2552" s="243"/>
      <c r="BB2552" s="189"/>
      <c r="BC2552" s="243"/>
      <c r="BD2552" s="189"/>
      <c r="BE2552" s="243"/>
      <c r="BG2552" s="211"/>
    </row>
    <row r="2553" spans="1:59" s="101" customFormat="1" ht="42.75" customHeight="1" thickBot="1" x14ac:dyDescent="0.3">
      <c r="A2553" s="212"/>
      <c r="B2553" s="213" t="s">
        <v>3596</v>
      </c>
      <c r="C2553" s="213">
        <v>12170451</v>
      </c>
      <c r="D2553" s="215">
        <v>41789</v>
      </c>
      <c r="E2553" s="215">
        <v>41789</v>
      </c>
      <c r="F2553" s="215">
        <v>42885</v>
      </c>
      <c r="G2553" s="213">
        <v>-7777</v>
      </c>
      <c r="H2553" s="213" t="s">
        <v>1468</v>
      </c>
      <c r="I2553" s="213" t="s">
        <v>1460</v>
      </c>
      <c r="J2553" s="213"/>
      <c r="K2553" s="213" t="s">
        <v>921</v>
      </c>
      <c r="L2553" s="213" t="s">
        <v>458</v>
      </c>
      <c r="M2553" s="213" t="s">
        <v>458</v>
      </c>
      <c r="N2553" s="213" t="s">
        <v>111</v>
      </c>
      <c r="O2553" s="213" t="s">
        <v>6907</v>
      </c>
      <c r="P2553" s="214">
        <v>40525</v>
      </c>
      <c r="Q2553" s="213" t="s">
        <v>559</v>
      </c>
      <c r="R2553" s="213" t="s">
        <v>4028</v>
      </c>
      <c r="S2553" s="213" t="s">
        <v>6911</v>
      </c>
      <c r="T2553" s="213">
        <v>-7777</v>
      </c>
      <c r="U2553" s="216"/>
      <c r="V2553" s="216"/>
      <c r="W2553" s="216"/>
      <c r="X2553" s="216"/>
      <c r="Y2553" s="213">
        <v>-7777</v>
      </c>
      <c r="Z2553" s="213">
        <v>-7777</v>
      </c>
      <c r="AA2553" s="213">
        <v>-7777</v>
      </c>
      <c r="AB2553" s="213">
        <v>-7777</v>
      </c>
      <c r="AC2553" s="213">
        <v>-7777</v>
      </c>
      <c r="AD2553" s="213">
        <v>-7777</v>
      </c>
      <c r="AE2553" s="213">
        <v>-7777</v>
      </c>
      <c r="AF2553" s="216" t="s">
        <v>6911</v>
      </c>
      <c r="AG2553" s="216"/>
      <c r="AH2553" s="216"/>
      <c r="AI2553" s="216">
        <v>160.79</v>
      </c>
      <c r="AJ2553" s="213" t="s">
        <v>9026</v>
      </c>
      <c r="AK2553" s="213" t="s">
        <v>9027</v>
      </c>
      <c r="AL2553" s="216">
        <v>43</v>
      </c>
      <c r="AM2553" s="216">
        <v>52</v>
      </c>
      <c r="AN2553" s="1122">
        <v>28.48</v>
      </c>
      <c r="AO2553" s="216">
        <v>22</v>
      </c>
      <c r="AP2553" s="216">
        <v>31</v>
      </c>
      <c r="AQ2553" s="216">
        <v>53.07</v>
      </c>
      <c r="AR2553" s="213">
        <f t="shared" si="265"/>
        <v>43.87457777777778</v>
      </c>
      <c r="AS2553" s="213">
        <f t="shared" si="264"/>
        <v>22.531408333333331</v>
      </c>
      <c r="AT2553" s="213" t="s">
        <v>34</v>
      </c>
      <c r="AU2553" s="216"/>
      <c r="AV2553" s="720"/>
      <c r="AW2553" s="721"/>
      <c r="AX2553" s="720"/>
      <c r="AY2553" s="721"/>
      <c r="AZ2553" s="720"/>
      <c r="BA2553" s="721"/>
      <c r="BB2553" s="720"/>
      <c r="BC2553" s="721"/>
      <c r="BD2553" s="720"/>
      <c r="BE2553" s="721"/>
      <c r="BF2553" s="216"/>
      <c r="BG2553" s="217"/>
    </row>
    <row r="2554" spans="1:59" s="101" customFormat="1" ht="42.75" customHeight="1" x14ac:dyDescent="0.25">
      <c r="A2554" s="204">
        <v>870</v>
      </c>
      <c r="B2554" s="205" t="s">
        <v>3596</v>
      </c>
      <c r="C2554" s="205">
        <v>12170452</v>
      </c>
      <c r="D2554" s="207">
        <v>41792</v>
      </c>
      <c r="E2554" s="207">
        <v>41792</v>
      </c>
      <c r="F2554" s="207">
        <v>42888</v>
      </c>
      <c r="G2554" s="205">
        <v>-7777</v>
      </c>
      <c r="H2554" s="205" t="s">
        <v>10937</v>
      </c>
      <c r="I2554" s="205" t="s">
        <v>1452</v>
      </c>
      <c r="J2554" s="205"/>
      <c r="K2554" s="205" t="s">
        <v>921</v>
      </c>
      <c r="L2554" s="205" t="s">
        <v>237</v>
      </c>
      <c r="M2554" s="205" t="s">
        <v>216</v>
      </c>
      <c r="N2554" s="205" t="s">
        <v>217</v>
      </c>
      <c r="O2554" s="205" t="s">
        <v>6913</v>
      </c>
      <c r="P2554" s="206">
        <v>18505</v>
      </c>
      <c r="Q2554" s="205" t="s">
        <v>559</v>
      </c>
      <c r="R2554" s="205" t="s">
        <v>4028</v>
      </c>
      <c r="S2554" s="205" t="s">
        <v>6908</v>
      </c>
      <c r="T2554" s="205">
        <v>-7777</v>
      </c>
      <c r="U2554" s="208"/>
      <c r="V2554" s="208">
        <v>90</v>
      </c>
      <c r="W2554" s="208"/>
      <c r="X2554" s="208"/>
      <c r="Y2554" s="205">
        <v>-7777</v>
      </c>
      <c r="Z2554" s="205">
        <v>-7777</v>
      </c>
      <c r="AA2554" s="205">
        <v>-7777</v>
      </c>
      <c r="AB2554" s="205">
        <v>-7777</v>
      </c>
      <c r="AC2554" s="205">
        <v>-7777</v>
      </c>
      <c r="AD2554" s="205">
        <v>-7777</v>
      </c>
      <c r="AE2554" s="205">
        <v>-7777</v>
      </c>
      <c r="AF2554" s="208" t="s">
        <v>6908</v>
      </c>
      <c r="AG2554" s="208"/>
      <c r="AH2554" s="208"/>
      <c r="AI2554" s="208">
        <v>28.93</v>
      </c>
      <c r="AJ2554" s="205" t="s">
        <v>9028</v>
      </c>
      <c r="AK2554" s="205" t="s">
        <v>9029</v>
      </c>
      <c r="AL2554" s="208">
        <v>43</v>
      </c>
      <c r="AM2554" s="208">
        <v>39</v>
      </c>
      <c r="AN2554" s="1202">
        <v>51.24</v>
      </c>
      <c r="AO2554" s="208">
        <v>23</v>
      </c>
      <c r="AP2554" s="208">
        <v>48</v>
      </c>
      <c r="AQ2554" s="208">
        <v>26.15</v>
      </c>
      <c r="AR2554" s="205">
        <f t="shared" si="265"/>
        <v>43.664233333333335</v>
      </c>
      <c r="AS2554" s="205">
        <f t="shared" si="264"/>
        <v>23.80726388888889</v>
      </c>
      <c r="AT2554" s="205" t="s">
        <v>34</v>
      </c>
      <c r="AU2554" s="208"/>
      <c r="AV2554" s="1073"/>
      <c r="AW2554" s="1326"/>
      <c r="AX2554" s="1073"/>
      <c r="AY2554" s="1326"/>
      <c r="AZ2554" s="1073"/>
      <c r="BA2554" s="1326"/>
      <c r="BB2554" s="1073"/>
      <c r="BC2554" s="1326"/>
      <c r="BD2554" s="1073"/>
      <c r="BE2554" s="1326"/>
      <c r="BF2554" s="208"/>
      <c r="BG2554" s="209"/>
    </row>
    <row r="2555" spans="1:59" s="101" customFormat="1" ht="42.75" customHeight="1" thickBot="1" x14ac:dyDescent="0.3">
      <c r="A2555" s="212"/>
      <c r="B2555" s="213" t="s">
        <v>3596</v>
      </c>
      <c r="C2555" s="213">
        <v>12170452</v>
      </c>
      <c r="D2555" s="215">
        <v>41792</v>
      </c>
      <c r="E2555" s="215">
        <v>41792</v>
      </c>
      <c r="F2555" s="215">
        <v>42888</v>
      </c>
      <c r="G2555" s="213">
        <v>-7777</v>
      </c>
      <c r="H2555" s="213" t="s">
        <v>10937</v>
      </c>
      <c r="I2555" s="213" t="s">
        <v>1452</v>
      </c>
      <c r="J2555" s="213"/>
      <c r="K2555" s="213" t="s">
        <v>921</v>
      </c>
      <c r="L2555" s="213" t="s">
        <v>237</v>
      </c>
      <c r="M2555" s="213" t="s">
        <v>216</v>
      </c>
      <c r="N2555" s="213" t="s">
        <v>217</v>
      </c>
      <c r="O2555" s="213" t="s">
        <v>6913</v>
      </c>
      <c r="P2555" s="214">
        <v>18505</v>
      </c>
      <c r="Q2555" s="213" t="s">
        <v>559</v>
      </c>
      <c r="R2555" s="213" t="s">
        <v>4028</v>
      </c>
      <c r="S2555" s="213" t="s">
        <v>6909</v>
      </c>
      <c r="T2555" s="213">
        <v>-7777</v>
      </c>
      <c r="U2555" s="216"/>
      <c r="V2555" s="216"/>
      <c r="W2555" s="216"/>
      <c r="X2555" s="216"/>
      <c r="Y2555" s="213">
        <v>-7777</v>
      </c>
      <c r="Z2555" s="213">
        <v>-7777</v>
      </c>
      <c r="AA2555" s="213">
        <v>-7777</v>
      </c>
      <c r="AB2555" s="213">
        <v>-7777</v>
      </c>
      <c r="AC2555" s="213">
        <v>-7777</v>
      </c>
      <c r="AD2555" s="213">
        <v>-7777</v>
      </c>
      <c r="AE2555" s="213">
        <v>-7777</v>
      </c>
      <c r="AF2555" s="216" t="s">
        <v>6909</v>
      </c>
      <c r="AG2555" s="216"/>
      <c r="AH2555" s="216"/>
      <c r="AI2555" s="216">
        <v>33.450000000000003</v>
      </c>
      <c r="AJ2555" s="213" t="s">
        <v>9030</v>
      </c>
      <c r="AK2555" s="213" t="s">
        <v>9031</v>
      </c>
      <c r="AL2555" s="216">
        <v>43</v>
      </c>
      <c r="AM2555" s="216">
        <v>39</v>
      </c>
      <c r="AN2555" s="1122">
        <v>52.46</v>
      </c>
      <c r="AO2555" s="216">
        <v>23</v>
      </c>
      <c r="AP2555" s="216">
        <v>48</v>
      </c>
      <c r="AQ2555" s="216">
        <v>24.16</v>
      </c>
      <c r="AR2555" s="213">
        <f t="shared" si="265"/>
        <v>43.664572222222219</v>
      </c>
      <c r="AS2555" s="213">
        <f t="shared" si="264"/>
        <v>23.806711111111113</v>
      </c>
      <c r="AT2555" s="213" t="s">
        <v>34</v>
      </c>
      <c r="AU2555" s="216"/>
      <c r="AV2555" s="720"/>
      <c r="AW2555" s="721"/>
      <c r="AX2555" s="720"/>
      <c r="AY2555" s="721"/>
      <c r="AZ2555" s="720"/>
      <c r="BA2555" s="721"/>
      <c r="BB2555" s="720"/>
      <c r="BC2555" s="721"/>
      <c r="BD2555" s="720"/>
      <c r="BE2555" s="721"/>
      <c r="BF2555" s="216"/>
      <c r="BG2555" s="217"/>
    </row>
    <row r="2556" spans="1:59" s="101" customFormat="1" ht="42.75" customHeight="1" x14ac:dyDescent="0.25">
      <c r="A2556" s="204">
        <v>871</v>
      </c>
      <c r="B2556" s="205" t="s">
        <v>3596</v>
      </c>
      <c r="C2556" s="205">
        <v>12170453</v>
      </c>
      <c r="D2556" s="207">
        <v>41792</v>
      </c>
      <c r="E2556" s="207">
        <v>41792</v>
      </c>
      <c r="F2556" s="207">
        <v>42888</v>
      </c>
      <c r="G2556" s="205">
        <v>-7777</v>
      </c>
      <c r="H2556" s="205" t="s">
        <v>1392</v>
      </c>
      <c r="I2556" s="205" t="s">
        <v>1471</v>
      </c>
      <c r="J2556" s="205"/>
      <c r="K2556" s="205" t="s">
        <v>921</v>
      </c>
      <c r="L2556" s="205" t="s">
        <v>6148</v>
      </c>
      <c r="M2556" s="205" t="s">
        <v>210</v>
      </c>
      <c r="N2556" s="205" t="s">
        <v>111</v>
      </c>
      <c r="O2556" s="205" t="s">
        <v>9032</v>
      </c>
      <c r="P2556" s="206">
        <v>43027</v>
      </c>
      <c r="Q2556" s="205" t="s">
        <v>559</v>
      </c>
      <c r="R2556" s="205" t="s">
        <v>4028</v>
      </c>
      <c r="S2556" s="205" t="s">
        <v>6908</v>
      </c>
      <c r="T2556" s="205">
        <v>-7777</v>
      </c>
      <c r="U2556" s="208"/>
      <c r="V2556" s="208">
        <v>110</v>
      </c>
      <c r="W2556" s="208"/>
      <c r="X2556" s="208"/>
      <c r="Y2556" s="205">
        <v>-7777</v>
      </c>
      <c r="Z2556" s="205">
        <v>-7777</v>
      </c>
      <c r="AA2556" s="205">
        <v>-7777</v>
      </c>
      <c r="AB2556" s="205">
        <v>-7777</v>
      </c>
      <c r="AC2556" s="205">
        <v>-7777</v>
      </c>
      <c r="AD2556" s="205">
        <v>-7777</v>
      </c>
      <c r="AE2556" s="205">
        <v>-7777</v>
      </c>
      <c r="AF2556" s="208" t="s">
        <v>6908</v>
      </c>
      <c r="AG2556" s="208"/>
      <c r="AH2556" s="208"/>
      <c r="AI2556" s="208">
        <v>99.61</v>
      </c>
      <c r="AJ2556" s="205" t="s">
        <v>9033</v>
      </c>
      <c r="AK2556" s="205" t="s">
        <v>9034</v>
      </c>
      <c r="AL2556" s="208">
        <v>43</v>
      </c>
      <c r="AM2556" s="208">
        <v>46</v>
      </c>
      <c r="AN2556" s="1202">
        <v>23.72</v>
      </c>
      <c r="AO2556" s="208">
        <v>22</v>
      </c>
      <c r="AP2556" s="208">
        <v>45</v>
      </c>
      <c r="AQ2556" s="208">
        <v>18.02</v>
      </c>
      <c r="AR2556" s="205">
        <f t="shared" si="265"/>
        <v>43.773255555555558</v>
      </c>
      <c r="AS2556" s="205">
        <f t="shared" si="264"/>
        <v>22.755005555555556</v>
      </c>
      <c r="AT2556" s="205" t="s">
        <v>34</v>
      </c>
      <c r="AU2556" s="208"/>
      <c r="AV2556" s="1073"/>
      <c r="AW2556" s="1326"/>
      <c r="AX2556" s="1073"/>
      <c r="AY2556" s="1326"/>
      <c r="AZ2556" s="1073"/>
      <c r="BA2556" s="1326"/>
      <c r="BB2556" s="1073"/>
      <c r="BC2556" s="1326"/>
      <c r="BD2556" s="1073"/>
      <c r="BE2556" s="1326"/>
      <c r="BF2556" s="208"/>
      <c r="BG2556" s="209"/>
    </row>
    <row r="2557" spans="1:59" s="101" customFormat="1" ht="42.75" customHeight="1" x14ac:dyDescent="0.25">
      <c r="A2557" s="210"/>
      <c r="B2557" s="190" t="s">
        <v>3596</v>
      </c>
      <c r="C2557" s="190">
        <v>12170453</v>
      </c>
      <c r="D2557" s="191">
        <v>41792</v>
      </c>
      <c r="E2557" s="191">
        <v>41792</v>
      </c>
      <c r="F2557" s="191">
        <v>42888</v>
      </c>
      <c r="G2557" s="190">
        <v>-7777</v>
      </c>
      <c r="H2557" s="190" t="s">
        <v>1392</v>
      </c>
      <c r="I2557" s="190" t="s">
        <v>1471</v>
      </c>
      <c r="J2557" s="190"/>
      <c r="K2557" s="190" t="s">
        <v>921</v>
      </c>
      <c r="L2557" s="190" t="s">
        <v>6148</v>
      </c>
      <c r="M2557" s="190" t="s">
        <v>210</v>
      </c>
      <c r="N2557" s="190" t="s">
        <v>111</v>
      </c>
      <c r="O2557" s="190" t="s">
        <v>9032</v>
      </c>
      <c r="P2557" s="192">
        <v>43027</v>
      </c>
      <c r="Q2557" s="190" t="s">
        <v>559</v>
      </c>
      <c r="R2557" s="190" t="s">
        <v>4028</v>
      </c>
      <c r="S2557" s="190" t="s">
        <v>6909</v>
      </c>
      <c r="T2557" s="190">
        <v>-7777</v>
      </c>
      <c r="Y2557" s="190">
        <v>-7777</v>
      </c>
      <c r="Z2557" s="190">
        <v>-7777</v>
      </c>
      <c r="AA2557" s="190">
        <v>-7777</v>
      </c>
      <c r="AB2557" s="190">
        <v>-7777</v>
      </c>
      <c r="AC2557" s="190">
        <v>-7777</v>
      </c>
      <c r="AD2557" s="190">
        <v>-7777</v>
      </c>
      <c r="AE2557" s="190">
        <v>-7777</v>
      </c>
      <c r="AF2557" s="101" t="s">
        <v>6909</v>
      </c>
      <c r="AI2557" s="101">
        <v>99.01</v>
      </c>
      <c r="AJ2557" s="190" t="s">
        <v>9035</v>
      </c>
      <c r="AK2557" s="190" t="s">
        <v>9036</v>
      </c>
      <c r="AL2557" s="101">
        <v>43</v>
      </c>
      <c r="AM2557" s="101">
        <v>46</v>
      </c>
      <c r="AN2557" s="1117">
        <v>20.36</v>
      </c>
      <c r="AO2557" s="101">
        <v>22</v>
      </c>
      <c r="AP2557" s="101">
        <v>45</v>
      </c>
      <c r="AQ2557" s="101">
        <v>20.59</v>
      </c>
      <c r="AR2557" s="190">
        <f t="shared" si="265"/>
        <v>43.772322222222222</v>
      </c>
      <c r="AS2557" s="190">
        <f t="shared" si="264"/>
        <v>22.755719444444445</v>
      </c>
      <c r="AT2557" s="190" t="s">
        <v>34</v>
      </c>
      <c r="AV2557" s="189"/>
      <c r="AW2557" s="243"/>
      <c r="AX2557" s="189"/>
      <c r="AY2557" s="243"/>
      <c r="AZ2557" s="189"/>
      <c r="BA2557" s="243"/>
      <c r="BB2557" s="189"/>
      <c r="BC2557" s="243"/>
      <c r="BD2557" s="189"/>
      <c r="BE2557" s="243"/>
      <c r="BG2557" s="211"/>
    </row>
    <row r="2558" spans="1:59" s="101" customFormat="1" ht="42.75" customHeight="1" x14ac:dyDescent="0.25">
      <c r="A2558" s="210"/>
      <c r="B2558" s="190" t="s">
        <v>3596</v>
      </c>
      <c r="C2558" s="190">
        <v>12170453</v>
      </c>
      <c r="D2558" s="191">
        <v>41792</v>
      </c>
      <c r="E2558" s="191">
        <v>41792</v>
      </c>
      <c r="F2558" s="191">
        <v>42888</v>
      </c>
      <c r="G2558" s="190">
        <v>-7777</v>
      </c>
      <c r="H2558" s="190" t="s">
        <v>1392</v>
      </c>
      <c r="I2558" s="190" t="s">
        <v>1471</v>
      </c>
      <c r="J2558" s="190"/>
      <c r="K2558" s="190" t="s">
        <v>921</v>
      </c>
      <c r="L2558" s="190" t="s">
        <v>6148</v>
      </c>
      <c r="M2558" s="190" t="s">
        <v>210</v>
      </c>
      <c r="N2558" s="190" t="s">
        <v>111</v>
      </c>
      <c r="O2558" s="190" t="s">
        <v>9032</v>
      </c>
      <c r="P2558" s="192">
        <v>43027</v>
      </c>
      <c r="Q2558" s="190" t="s">
        <v>559</v>
      </c>
      <c r="R2558" s="190" t="s">
        <v>4028</v>
      </c>
      <c r="S2558" s="190" t="s">
        <v>6910</v>
      </c>
      <c r="T2558" s="190">
        <v>-7777</v>
      </c>
      <c r="Y2558" s="190">
        <v>-7777</v>
      </c>
      <c r="Z2558" s="190">
        <v>-7777</v>
      </c>
      <c r="AA2558" s="190">
        <v>-7777</v>
      </c>
      <c r="AB2558" s="190">
        <v>-7777</v>
      </c>
      <c r="AC2558" s="190">
        <v>-7777</v>
      </c>
      <c r="AD2558" s="190">
        <v>-7777</v>
      </c>
      <c r="AE2558" s="190">
        <v>-7777</v>
      </c>
      <c r="AF2558" s="101" t="s">
        <v>6910</v>
      </c>
      <c r="AI2558" s="101">
        <v>100.89</v>
      </c>
      <c r="AJ2558" s="190" t="s">
        <v>9037</v>
      </c>
      <c r="AK2558" s="190" t="s">
        <v>9038</v>
      </c>
      <c r="AL2558" s="101">
        <v>43</v>
      </c>
      <c r="AM2558" s="101">
        <v>46</v>
      </c>
      <c r="AN2558" s="1117">
        <v>21.16</v>
      </c>
      <c r="AO2558" s="101">
        <v>22</v>
      </c>
      <c r="AP2558" s="101">
        <v>45</v>
      </c>
      <c r="AQ2558" s="101">
        <v>21.61</v>
      </c>
      <c r="AR2558" s="190">
        <f t="shared" si="265"/>
        <v>43.772544444444442</v>
      </c>
      <c r="AS2558" s="190">
        <f t="shared" si="264"/>
        <v>22.756002777777777</v>
      </c>
      <c r="AT2558" s="190" t="s">
        <v>34</v>
      </c>
      <c r="AV2558" s="189"/>
      <c r="AW2558" s="243"/>
      <c r="AX2558" s="189"/>
      <c r="AY2558" s="243"/>
      <c r="AZ2558" s="189"/>
      <c r="BA2558" s="243"/>
      <c r="BB2558" s="189"/>
      <c r="BC2558" s="243"/>
      <c r="BD2558" s="189"/>
      <c r="BE2558" s="243"/>
      <c r="BG2558" s="211"/>
    </row>
    <row r="2559" spans="1:59" s="101" customFormat="1" ht="42.75" customHeight="1" thickBot="1" x14ac:dyDescent="0.3">
      <c r="A2559" s="212"/>
      <c r="B2559" s="213" t="s">
        <v>3596</v>
      </c>
      <c r="C2559" s="213">
        <v>12170453</v>
      </c>
      <c r="D2559" s="215">
        <v>41792</v>
      </c>
      <c r="E2559" s="215">
        <v>41792</v>
      </c>
      <c r="F2559" s="215">
        <v>42888</v>
      </c>
      <c r="G2559" s="213">
        <v>-7777</v>
      </c>
      <c r="H2559" s="213" t="s">
        <v>1392</v>
      </c>
      <c r="I2559" s="213" t="s">
        <v>1471</v>
      </c>
      <c r="J2559" s="213"/>
      <c r="K2559" s="213" t="s">
        <v>921</v>
      </c>
      <c r="L2559" s="213" t="s">
        <v>6148</v>
      </c>
      <c r="M2559" s="213" t="s">
        <v>210</v>
      </c>
      <c r="N2559" s="213" t="s">
        <v>111</v>
      </c>
      <c r="O2559" s="213" t="s">
        <v>9032</v>
      </c>
      <c r="P2559" s="214">
        <v>43027</v>
      </c>
      <c r="Q2559" s="213" t="s">
        <v>559</v>
      </c>
      <c r="R2559" s="213" t="s">
        <v>4028</v>
      </c>
      <c r="S2559" s="213" t="s">
        <v>6911</v>
      </c>
      <c r="T2559" s="213">
        <v>-7777</v>
      </c>
      <c r="U2559" s="216"/>
      <c r="V2559" s="216"/>
      <c r="W2559" s="216"/>
      <c r="X2559" s="216"/>
      <c r="Y2559" s="213">
        <v>-7777</v>
      </c>
      <c r="Z2559" s="213">
        <v>-7777</v>
      </c>
      <c r="AA2559" s="213">
        <v>-7777</v>
      </c>
      <c r="AB2559" s="213">
        <v>-7777</v>
      </c>
      <c r="AC2559" s="213">
        <v>-7777</v>
      </c>
      <c r="AD2559" s="213">
        <v>-7777</v>
      </c>
      <c r="AE2559" s="213">
        <v>-7777</v>
      </c>
      <c r="AF2559" s="216" t="s">
        <v>6911</v>
      </c>
      <c r="AG2559" s="216"/>
      <c r="AH2559" s="216"/>
      <c r="AI2559" s="216">
        <v>99.01</v>
      </c>
      <c r="AJ2559" s="213" t="s">
        <v>9039</v>
      </c>
      <c r="AK2559" s="213" t="s">
        <v>9040</v>
      </c>
      <c r="AL2559" s="216">
        <v>43</v>
      </c>
      <c r="AM2559" s="216">
        <v>46</v>
      </c>
      <c r="AN2559" s="1122">
        <v>24.9</v>
      </c>
      <c r="AO2559" s="216">
        <v>22</v>
      </c>
      <c r="AP2559" s="216">
        <v>45</v>
      </c>
      <c r="AQ2559" s="216">
        <v>18.399999999999999</v>
      </c>
      <c r="AR2559" s="213">
        <f t="shared" si="265"/>
        <v>43.773583333333335</v>
      </c>
      <c r="AS2559" s="213">
        <f t="shared" si="264"/>
        <v>22.755111111111113</v>
      </c>
      <c r="AT2559" s="213" t="s">
        <v>34</v>
      </c>
      <c r="AU2559" s="216"/>
      <c r="AV2559" s="720"/>
      <c r="AW2559" s="721"/>
      <c r="AX2559" s="720"/>
      <c r="AY2559" s="721"/>
      <c r="AZ2559" s="720"/>
      <c r="BA2559" s="721"/>
      <c r="BB2559" s="720"/>
      <c r="BC2559" s="721"/>
      <c r="BD2559" s="720"/>
      <c r="BE2559" s="721"/>
      <c r="BF2559" s="216"/>
      <c r="BG2559" s="217"/>
    </row>
    <row r="2560" spans="1:59" s="101" customFormat="1" ht="42.75" customHeight="1" x14ac:dyDescent="0.25">
      <c r="A2560" s="204">
        <v>872</v>
      </c>
      <c r="B2560" s="205" t="s">
        <v>3596</v>
      </c>
      <c r="C2560" s="205">
        <v>12170454</v>
      </c>
      <c r="D2560" s="207">
        <v>41792</v>
      </c>
      <c r="E2560" s="207">
        <v>41792</v>
      </c>
      <c r="F2560" s="207">
        <v>42888</v>
      </c>
      <c r="G2560" s="205">
        <v>-7777</v>
      </c>
      <c r="H2560" s="205" t="s">
        <v>6914</v>
      </c>
      <c r="I2560" s="205" t="s">
        <v>1460</v>
      </c>
      <c r="J2560" s="205"/>
      <c r="K2560" s="205" t="s">
        <v>921</v>
      </c>
      <c r="L2560" s="205" t="s">
        <v>6915</v>
      </c>
      <c r="M2560" s="205" t="s">
        <v>134</v>
      </c>
      <c r="N2560" s="205" t="s">
        <v>111</v>
      </c>
      <c r="O2560" s="205" t="s">
        <v>9041</v>
      </c>
      <c r="P2560" s="206">
        <v>6121</v>
      </c>
      <c r="Q2560" s="205" t="s">
        <v>559</v>
      </c>
      <c r="R2560" s="205" t="s">
        <v>4028</v>
      </c>
      <c r="S2560" s="205" t="s">
        <v>6908</v>
      </c>
      <c r="T2560" s="205">
        <v>-7777</v>
      </c>
      <c r="U2560" s="208"/>
      <c r="V2560" s="208"/>
      <c r="W2560" s="208"/>
      <c r="X2560" s="208"/>
      <c r="Y2560" s="205">
        <v>-7777</v>
      </c>
      <c r="Z2560" s="205">
        <v>-7777</v>
      </c>
      <c r="AA2560" s="205">
        <v>-7777</v>
      </c>
      <c r="AB2560" s="205">
        <v>-7777</v>
      </c>
      <c r="AC2560" s="205">
        <v>-7777</v>
      </c>
      <c r="AD2560" s="205">
        <v>-7777</v>
      </c>
      <c r="AE2560" s="205">
        <v>-7777</v>
      </c>
      <c r="AF2560" s="208" t="s">
        <v>6908</v>
      </c>
      <c r="AG2560" s="208"/>
      <c r="AH2560" s="208"/>
      <c r="AI2560" s="208">
        <v>177.35</v>
      </c>
      <c r="AJ2560" s="205" t="s">
        <v>9042</v>
      </c>
      <c r="AK2560" s="205" t="s">
        <v>9043</v>
      </c>
      <c r="AL2560" s="208">
        <v>43</v>
      </c>
      <c r="AM2560" s="208">
        <v>50</v>
      </c>
      <c r="AN2560" s="1202">
        <v>6.86</v>
      </c>
      <c r="AO2560" s="208">
        <v>22</v>
      </c>
      <c r="AP2560" s="208">
        <v>34</v>
      </c>
      <c r="AQ2560" s="208">
        <v>19.739999999999998</v>
      </c>
      <c r="AR2560" s="205">
        <f t="shared" si="265"/>
        <v>43.835238888888888</v>
      </c>
      <c r="AS2560" s="205">
        <f t="shared" si="264"/>
        <v>22.572150000000001</v>
      </c>
      <c r="AT2560" s="205" t="s">
        <v>34</v>
      </c>
      <c r="AU2560" s="208"/>
      <c r="AV2560" s="1073"/>
      <c r="AW2560" s="1326"/>
      <c r="AX2560" s="1073"/>
      <c r="AY2560" s="1326"/>
      <c r="AZ2560" s="1073"/>
      <c r="BA2560" s="1326"/>
      <c r="BB2560" s="1073"/>
      <c r="BC2560" s="1326"/>
      <c r="BD2560" s="1073"/>
      <c r="BE2560" s="1326"/>
      <c r="BF2560" s="208"/>
      <c r="BG2560" s="209"/>
    </row>
    <row r="2561" spans="1:59" s="101" customFormat="1" ht="42.75" customHeight="1" x14ac:dyDescent="0.25">
      <c r="A2561" s="210"/>
      <c r="B2561" s="190" t="s">
        <v>3596</v>
      </c>
      <c r="C2561" s="190">
        <v>12170454</v>
      </c>
      <c r="D2561" s="191">
        <v>41792</v>
      </c>
      <c r="E2561" s="191">
        <v>41792</v>
      </c>
      <c r="F2561" s="191">
        <v>42888</v>
      </c>
      <c r="G2561" s="190">
        <v>-7777</v>
      </c>
      <c r="H2561" s="190" t="s">
        <v>6914</v>
      </c>
      <c r="I2561" s="190" t="s">
        <v>1460</v>
      </c>
      <c r="J2561" s="190"/>
      <c r="K2561" s="190" t="s">
        <v>921</v>
      </c>
      <c r="L2561" s="190" t="s">
        <v>6915</v>
      </c>
      <c r="M2561" s="190" t="s">
        <v>134</v>
      </c>
      <c r="N2561" s="190" t="s">
        <v>111</v>
      </c>
      <c r="O2561" s="190" t="s">
        <v>9041</v>
      </c>
      <c r="P2561" s="192">
        <v>6121</v>
      </c>
      <c r="Q2561" s="190" t="s">
        <v>559</v>
      </c>
      <c r="R2561" s="190" t="s">
        <v>4028</v>
      </c>
      <c r="S2561" s="190" t="s">
        <v>6909</v>
      </c>
      <c r="T2561" s="190">
        <v>-7777</v>
      </c>
      <c r="Y2561" s="190">
        <v>-7777</v>
      </c>
      <c r="Z2561" s="190">
        <v>-7777</v>
      </c>
      <c r="AA2561" s="190">
        <v>-7777</v>
      </c>
      <c r="AB2561" s="190">
        <v>-7777</v>
      </c>
      <c r="AC2561" s="190">
        <v>-7777</v>
      </c>
      <c r="AD2561" s="190">
        <v>-7777</v>
      </c>
      <c r="AE2561" s="190">
        <v>-7777</v>
      </c>
      <c r="AF2561" s="101" t="s">
        <v>6909</v>
      </c>
      <c r="AI2561" s="101">
        <v>178.11</v>
      </c>
      <c r="AJ2561" s="190" t="s">
        <v>9044</v>
      </c>
      <c r="AK2561" s="190" t="s">
        <v>9045</v>
      </c>
      <c r="AL2561" s="101">
        <v>43</v>
      </c>
      <c r="AM2561" s="101">
        <v>50</v>
      </c>
      <c r="AN2561" s="1117">
        <v>6.96</v>
      </c>
      <c r="AO2561" s="101">
        <v>22</v>
      </c>
      <c r="AP2561" s="101">
        <v>34</v>
      </c>
      <c r="AQ2561" s="101">
        <v>19.649999999999999</v>
      </c>
      <c r="AR2561" s="190">
        <f t="shared" si="265"/>
        <v>43.835266666666669</v>
      </c>
      <c r="AS2561" s="190">
        <f t="shared" si="264"/>
        <v>22.572125</v>
      </c>
      <c r="AT2561" s="190" t="s">
        <v>34</v>
      </c>
      <c r="AV2561" s="189"/>
      <c r="AW2561" s="243"/>
      <c r="AX2561" s="189"/>
      <c r="AY2561" s="243"/>
      <c r="AZ2561" s="189"/>
      <c r="BA2561" s="243"/>
      <c r="BB2561" s="189"/>
      <c r="BC2561" s="243"/>
      <c r="BD2561" s="189"/>
      <c r="BE2561" s="243"/>
      <c r="BG2561" s="211"/>
    </row>
    <row r="2562" spans="1:59" s="101" customFormat="1" ht="42.75" customHeight="1" x14ac:dyDescent="0.25">
      <c r="A2562" s="210"/>
      <c r="B2562" s="190" t="s">
        <v>3596</v>
      </c>
      <c r="C2562" s="190">
        <v>12170454</v>
      </c>
      <c r="D2562" s="191">
        <v>41792</v>
      </c>
      <c r="E2562" s="191">
        <v>41792</v>
      </c>
      <c r="F2562" s="191">
        <v>42888</v>
      </c>
      <c r="G2562" s="190">
        <v>-7777</v>
      </c>
      <c r="H2562" s="190" t="s">
        <v>6914</v>
      </c>
      <c r="I2562" s="190" t="s">
        <v>1460</v>
      </c>
      <c r="J2562" s="190"/>
      <c r="K2562" s="190" t="s">
        <v>921</v>
      </c>
      <c r="L2562" s="190" t="s">
        <v>6915</v>
      </c>
      <c r="M2562" s="190" t="s">
        <v>134</v>
      </c>
      <c r="N2562" s="190" t="s">
        <v>111</v>
      </c>
      <c r="O2562" s="190" t="s">
        <v>9041</v>
      </c>
      <c r="P2562" s="192">
        <v>6121</v>
      </c>
      <c r="Q2562" s="190" t="s">
        <v>559</v>
      </c>
      <c r="R2562" s="190" t="s">
        <v>4028</v>
      </c>
      <c r="S2562" s="190" t="s">
        <v>6910</v>
      </c>
      <c r="T2562" s="190">
        <v>-7777</v>
      </c>
      <c r="Y2562" s="190">
        <v>-7777</v>
      </c>
      <c r="Z2562" s="190">
        <v>-7777</v>
      </c>
      <c r="AA2562" s="190">
        <v>-7777</v>
      </c>
      <c r="AB2562" s="190">
        <v>-7777</v>
      </c>
      <c r="AC2562" s="190">
        <v>-7777</v>
      </c>
      <c r="AD2562" s="190">
        <v>-7777</v>
      </c>
      <c r="AE2562" s="190">
        <v>-7777</v>
      </c>
      <c r="AF2562" s="101" t="s">
        <v>6910</v>
      </c>
      <c r="AI2562" s="101">
        <v>177.42</v>
      </c>
      <c r="AJ2562" s="190" t="s">
        <v>9046</v>
      </c>
      <c r="AK2562" s="190" t="s">
        <v>9047</v>
      </c>
      <c r="AL2562" s="101">
        <v>43</v>
      </c>
      <c r="AM2562" s="101">
        <v>50</v>
      </c>
      <c r="AN2562" s="1117">
        <v>6.89</v>
      </c>
      <c r="AO2562" s="101">
        <v>22</v>
      </c>
      <c r="AP2562" s="101">
        <v>34</v>
      </c>
      <c r="AQ2562" s="101">
        <v>20.67</v>
      </c>
      <c r="AR2562" s="190">
        <f t="shared" si="265"/>
        <v>43.835247222222222</v>
      </c>
      <c r="AS2562" s="190">
        <f t="shared" si="264"/>
        <v>22.572408333333332</v>
      </c>
      <c r="AT2562" s="190" t="s">
        <v>34</v>
      </c>
      <c r="AV2562" s="189"/>
      <c r="AW2562" s="243"/>
      <c r="AX2562" s="189"/>
      <c r="AY2562" s="243"/>
      <c r="AZ2562" s="189"/>
      <c r="BA2562" s="243"/>
      <c r="BB2562" s="189"/>
      <c r="BC2562" s="243"/>
      <c r="BD2562" s="189"/>
      <c r="BE2562" s="243"/>
      <c r="BG2562" s="211"/>
    </row>
    <row r="2563" spans="1:59" s="101" customFormat="1" ht="42.75" customHeight="1" x14ac:dyDescent="0.25">
      <c r="A2563" s="210"/>
      <c r="B2563" s="190" t="s">
        <v>3596</v>
      </c>
      <c r="C2563" s="190">
        <v>12170454</v>
      </c>
      <c r="D2563" s="191">
        <v>41792</v>
      </c>
      <c r="E2563" s="191">
        <v>41792</v>
      </c>
      <c r="F2563" s="191">
        <v>42888</v>
      </c>
      <c r="G2563" s="190">
        <v>-7777</v>
      </c>
      <c r="H2563" s="190" t="s">
        <v>6914</v>
      </c>
      <c r="I2563" s="190" t="s">
        <v>1460</v>
      </c>
      <c r="J2563" s="190"/>
      <c r="K2563" s="190" t="s">
        <v>921</v>
      </c>
      <c r="L2563" s="190" t="s">
        <v>6915</v>
      </c>
      <c r="M2563" s="190" t="s">
        <v>134</v>
      </c>
      <c r="N2563" s="190" t="s">
        <v>111</v>
      </c>
      <c r="O2563" s="190" t="s">
        <v>9041</v>
      </c>
      <c r="P2563" s="192">
        <v>6121</v>
      </c>
      <c r="Q2563" s="190" t="s">
        <v>559</v>
      </c>
      <c r="R2563" s="190" t="s">
        <v>4028</v>
      </c>
      <c r="S2563" s="190" t="s">
        <v>6911</v>
      </c>
      <c r="T2563" s="190">
        <v>-7777</v>
      </c>
      <c r="Y2563" s="190">
        <v>-7777</v>
      </c>
      <c r="Z2563" s="190">
        <v>-7777</v>
      </c>
      <c r="AA2563" s="190">
        <v>-7777</v>
      </c>
      <c r="AB2563" s="190">
        <v>-7777</v>
      </c>
      <c r="AC2563" s="190">
        <v>-7777</v>
      </c>
      <c r="AD2563" s="190">
        <v>-7777</v>
      </c>
      <c r="AE2563" s="190">
        <v>-7777</v>
      </c>
      <c r="AF2563" s="101" t="s">
        <v>6911</v>
      </c>
      <c r="AI2563" s="101">
        <v>177.25</v>
      </c>
      <c r="AJ2563" s="190" t="s">
        <v>9048</v>
      </c>
      <c r="AK2563" s="190" t="s">
        <v>9049</v>
      </c>
      <c r="AL2563" s="101">
        <v>43</v>
      </c>
      <c r="AM2563" s="101">
        <v>50</v>
      </c>
      <c r="AN2563" s="1117">
        <v>6.98</v>
      </c>
      <c r="AO2563" s="101">
        <v>22</v>
      </c>
      <c r="AP2563" s="101">
        <v>34</v>
      </c>
      <c r="AQ2563" s="101">
        <v>20.59</v>
      </c>
      <c r="AR2563" s="190">
        <f t="shared" si="265"/>
        <v>43.835272222222223</v>
      </c>
      <c r="AS2563" s="190">
        <f t="shared" si="264"/>
        <v>22.572386111111111</v>
      </c>
      <c r="AT2563" s="190" t="s">
        <v>34</v>
      </c>
      <c r="AV2563" s="189"/>
      <c r="AW2563" s="243"/>
      <c r="AX2563" s="189"/>
      <c r="AY2563" s="243"/>
      <c r="AZ2563" s="189"/>
      <c r="BA2563" s="243"/>
      <c r="BB2563" s="189"/>
      <c r="BC2563" s="243"/>
      <c r="BD2563" s="189"/>
      <c r="BE2563" s="243"/>
      <c r="BG2563" s="211"/>
    </row>
    <row r="2564" spans="1:59" s="101" customFormat="1" ht="42.75" customHeight="1" x14ac:dyDescent="0.25">
      <c r="A2564" s="210"/>
      <c r="B2564" s="190" t="s">
        <v>3596</v>
      </c>
      <c r="C2564" s="190">
        <v>12170454</v>
      </c>
      <c r="D2564" s="191">
        <v>41792</v>
      </c>
      <c r="E2564" s="191">
        <v>41792</v>
      </c>
      <c r="F2564" s="191">
        <v>42888</v>
      </c>
      <c r="G2564" s="190">
        <v>-7777</v>
      </c>
      <c r="H2564" s="190" t="s">
        <v>6916</v>
      </c>
      <c r="I2564" s="190" t="s">
        <v>1460</v>
      </c>
      <c r="J2564" s="190"/>
      <c r="K2564" s="190" t="s">
        <v>921</v>
      </c>
      <c r="L2564" s="190" t="s">
        <v>6915</v>
      </c>
      <c r="M2564" s="190" t="s">
        <v>134</v>
      </c>
      <c r="N2564" s="190" t="s">
        <v>111</v>
      </c>
      <c r="O2564" s="190" t="s">
        <v>9050</v>
      </c>
      <c r="P2564" s="192">
        <v>6121</v>
      </c>
      <c r="Q2564" s="190" t="s">
        <v>559</v>
      </c>
      <c r="R2564" s="190" t="s">
        <v>4028</v>
      </c>
      <c r="S2564" s="190" t="s">
        <v>6908</v>
      </c>
      <c r="T2564" s="190">
        <v>-7777</v>
      </c>
      <c r="Y2564" s="190">
        <v>-7777</v>
      </c>
      <c r="Z2564" s="190">
        <v>-7777</v>
      </c>
      <c r="AA2564" s="190">
        <v>-7777</v>
      </c>
      <c r="AB2564" s="190">
        <v>-7777</v>
      </c>
      <c r="AC2564" s="190">
        <v>-7777</v>
      </c>
      <c r="AD2564" s="190">
        <v>-7777</v>
      </c>
      <c r="AE2564" s="190">
        <v>-7777</v>
      </c>
      <c r="AF2564" s="101" t="s">
        <v>6908</v>
      </c>
      <c r="AI2564" s="101">
        <v>172.23</v>
      </c>
      <c r="AJ2564" s="190" t="s">
        <v>9051</v>
      </c>
      <c r="AK2564" s="190" t="s">
        <v>9052</v>
      </c>
      <c r="AL2564" s="101">
        <v>43</v>
      </c>
      <c r="AM2564" s="101">
        <v>50</v>
      </c>
      <c r="AN2564" s="1117">
        <v>33.26</v>
      </c>
      <c r="AO2564" s="101">
        <v>22</v>
      </c>
      <c r="AP2564" s="101">
        <v>34</v>
      </c>
      <c r="AQ2564" s="101">
        <v>11.31</v>
      </c>
      <c r="AR2564" s="190">
        <f t="shared" si="265"/>
        <v>43.842572222222223</v>
      </c>
      <c r="AS2564" s="190">
        <f t="shared" si="264"/>
        <v>22.569808333333334</v>
      </c>
      <c r="AT2564" s="190" t="s">
        <v>34</v>
      </c>
      <c r="AV2564" s="189"/>
      <c r="AW2564" s="243"/>
      <c r="AX2564" s="189"/>
      <c r="AY2564" s="243"/>
      <c r="AZ2564" s="189"/>
      <c r="BA2564" s="243"/>
      <c r="BB2564" s="189"/>
      <c r="BC2564" s="243"/>
      <c r="BD2564" s="189"/>
      <c r="BE2564" s="243"/>
      <c r="BG2564" s="211"/>
    </row>
    <row r="2565" spans="1:59" s="101" customFormat="1" ht="42.75" customHeight="1" x14ac:dyDescent="0.25">
      <c r="A2565" s="210"/>
      <c r="B2565" s="190" t="s">
        <v>3596</v>
      </c>
      <c r="C2565" s="190">
        <v>12170454</v>
      </c>
      <c r="D2565" s="191">
        <v>41792</v>
      </c>
      <c r="E2565" s="191">
        <v>41792</v>
      </c>
      <c r="F2565" s="191">
        <v>42888</v>
      </c>
      <c r="G2565" s="190">
        <v>-7777</v>
      </c>
      <c r="H2565" s="190" t="s">
        <v>6916</v>
      </c>
      <c r="I2565" s="190" t="s">
        <v>1460</v>
      </c>
      <c r="J2565" s="190"/>
      <c r="K2565" s="190" t="s">
        <v>921</v>
      </c>
      <c r="L2565" s="190" t="s">
        <v>6915</v>
      </c>
      <c r="M2565" s="190" t="s">
        <v>134</v>
      </c>
      <c r="N2565" s="190" t="s">
        <v>111</v>
      </c>
      <c r="O2565" s="190" t="s">
        <v>9050</v>
      </c>
      <c r="P2565" s="192">
        <v>6121</v>
      </c>
      <c r="Q2565" s="190" t="s">
        <v>559</v>
      </c>
      <c r="R2565" s="190" t="s">
        <v>4028</v>
      </c>
      <c r="S2565" s="190" t="s">
        <v>6909</v>
      </c>
      <c r="T2565" s="190">
        <v>-7777</v>
      </c>
      <c r="Y2565" s="190">
        <v>-7777</v>
      </c>
      <c r="Z2565" s="190">
        <v>-7777</v>
      </c>
      <c r="AA2565" s="190">
        <v>-7777</v>
      </c>
      <c r="AB2565" s="190">
        <v>-7777</v>
      </c>
      <c r="AC2565" s="190">
        <v>-7777</v>
      </c>
      <c r="AD2565" s="190">
        <v>-7777</v>
      </c>
      <c r="AE2565" s="190">
        <v>-7777</v>
      </c>
      <c r="AF2565" s="101" t="s">
        <v>6909</v>
      </c>
      <c r="AI2565" s="101">
        <v>172.74</v>
      </c>
      <c r="AJ2565" s="190" t="s">
        <v>9053</v>
      </c>
      <c r="AK2565" s="190" t="s">
        <v>9054</v>
      </c>
      <c r="AL2565" s="101">
        <v>43</v>
      </c>
      <c r="AM2565" s="101">
        <v>50</v>
      </c>
      <c r="AN2565" s="1117">
        <v>33.22</v>
      </c>
      <c r="AO2565" s="101">
        <v>22</v>
      </c>
      <c r="AP2565" s="101">
        <v>34</v>
      </c>
      <c r="AQ2565" s="101">
        <v>11.07</v>
      </c>
      <c r="AR2565" s="190">
        <f t="shared" si="265"/>
        <v>43.842561111111117</v>
      </c>
      <c r="AS2565" s="190">
        <f t="shared" si="264"/>
        <v>22.569741666666665</v>
      </c>
      <c r="AT2565" s="190" t="s">
        <v>34</v>
      </c>
      <c r="AV2565" s="189"/>
      <c r="AW2565" s="243"/>
      <c r="AX2565" s="189"/>
      <c r="AY2565" s="243"/>
      <c r="AZ2565" s="189"/>
      <c r="BA2565" s="243"/>
      <c r="BB2565" s="189"/>
      <c r="BC2565" s="243"/>
      <c r="BD2565" s="189"/>
      <c r="BE2565" s="243"/>
      <c r="BG2565" s="211"/>
    </row>
    <row r="2566" spans="1:59" s="101" customFormat="1" ht="42.75" customHeight="1" x14ac:dyDescent="0.25">
      <c r="A2566" s="210"/>
      <c r="B2566" s="190" t="s">
        <v>3596</v>
      </c>
      <c r="C2566" s="190">
        <v>12170454</v>
      </c>
      <c r="D2566" s="191">
        <v>41792</v>
      </c>
      <c r="E2566" s="191">
        <v>41792</v>
      </c>
      <c r="F2566" s="191">
        <v>42888</v>
      </c>
      <c r="G2566" s="190">
        <v>-7777</v>
      </c>
      <c r="H2566" s="190" t="s">
        <v>6916</v>
      </c>
      <c r="I2566" s="190" t="s">
        <v>1460</v>
      </c>
      <c r="J2566" s="190"/>
      <c r="K2566" s="190" t="s">
        <v>921</v>
      </c>
      <c r="L2566" s="190" t="s">
        <v>6915</v>
      </c>
      <c r="M2566" s="190" t="s">
        <v>134</v>
      </c>
      <c r="N2566" s="190" t="s">
        <v>111</v>
      </c>
      <c r="O2566" s="190" t="s">
        <v>9050</v>
      </c>
      <c r="P2566" s="192">
        <v>6121</v>
      </c>
      <c r="Q2566" s="190" t="s">
        <v>559</v>
      </c>
      <c r="R2566" s="190" t="s">
        <v>4028</v>
      </c>
      <c r="S2566" s="190" t="s">
        <v>6910</v>
      </c>
      <c r="T2566" s="190">
        <v>-7777</v>
      </c>
      <c r="Y2566" s="190">
        <v>-7777</v>
      </c>
      <c r="Z2566" s="190">
        <v>-7777</v>
      </c>
      <c r="AA2566" s="190">
        <v>-7777</v>
      </c>
      <c r="AB2566" s="190">
        <v>-7777</v>
      </c>
      <c r="AC2566" s="190">
        <v>-7777</v>
      </c>
      <c r="AD2566" s="190">
        <v>-7777</v>
      </c>
      <c r="AE2566" s="190">
        <v>-7777</v>
      </c>
      <c r="AF2566" s="101" t="s">
        <v>6910</v>
      </c>
      <c r="AI2566" s="101">
        <v>171.8</v>
      </c>
      <c r="AJ2566" s="190" t="s">
        <v>9055</v>
      </c>
      <c r="AK2566" s="190" t="s">
        <v>9056</v>
      </c>
      <c r="AL2566" s="101">
        <v>43</v>
      </c>
      <c r="AM2566" s="101">
        <v>50</v>
      </c>
      <c r="AN2566" s="1117">
        <v>33.86</v>
      </c>
      <c r="AO2566" s="101">
        <v>22</v>
      </c>
      <c r="AP2566" s="101">
        <v>34</v>
      </c>
      <c r="AQ2566" s="101">
        <v>11.42</v>
      </c>
      <c r="AR2566" s="190">
        <f t="shared" si="265"/>
        <v>43.842738888888888</v>
      </c>
      <c r="AS2566" s="190">
        <f t="shared" si="264"/>
        <v>22.569838888888889</v>
      </c>
      <c r="AT2566" s="190" t="s">
        <v>34</v>
      </c>
      <c r="AV2566" s="189"/>
      <c r="AW2566" s="243"/>
      <c r="AX2566" s="189"/>
      <c r="AY2566" s="243"/>
      <c r="AZ2566" s="189"/>
      <c r="BA2566" s="243"/>
      <c r="BB2566" s="189"/>
      <c r="BC2566" s="243"/>
      <c r="BD2566" s="189"/>
      <c r="BE2566" s="243"/>
      <c r="BG2566" s="211"/>
    </row>
    <row r="2567" spans="1:59" s="101" customFormat="1" ht="42.75" customHeight="1" thickBot="1" x14ac:dyDescent="0.3">
      <c r="A2567" s="212"/>
      <c r="B2567" s="213" t="s">
        <v>3596</v>
      </c>
      <c r="C2567" s="213">
        <v>12170454</v>
      </c>
      <c r="D2567" s="215">
        <v>41792</v>
      </c>
      <c r="E2567" s="215">
        <v>41792</v>
      </c>
      <c r="F2567" s="215">
        <v>42888</v>
      </c>
      <c r="G2567" s="213">
        <v>-7777</v>
      </c>
      <c r="H2567" s="213" t="s">
        <v>6916</v>
      </c>
      <c r="I2567" s="213" t="s">
        <v>1460</v>
      </c>
      <c r="J2567" s="213"/>
      <c r="K2567" s="213" t="s">
        <v>921</v>
      </c>
      <c r="L2567" s="213" t="s">
        <v>6915</v>
      </c>
      <c r="M2567" s="213" t="s">
        <v>134</v>
      </c>
      <c r="N2567" s="213" t="s">
        <v>111</v>
      </c>
      <c r="O2567" s="213" t="s">
        <v>9050</v>
      </c>
      <c r="P2567" s="214">
        <v>6121</v>
      </c>
      <c r="Q2567" s="213" t="s">
        <v>559</v>
      </c>
      <c r="R2567" s="213" t="s">
        <v>4028</v>
      </c>
      <c r="S2567" s="213" t="s">
        <v>6911</v>
      </c>
      <c r="T2567" s="213">
        <v>-7777</v>
      </c>
      <c r="U2567" s="216"/>
      <c r="V2567" s="216"/>
      <c r="W2567" s="216"/>
      <c r="X2567" s="216"/>
      <c r="Y2567" s="213">
        <v>-7777</v>
      </c>
      <c r="Z2567" s="213">
        <v>-7777</v>
      </c>
      <c r="AA2567" s="213">
        <v>-7777</v>
      </c>
      <c r="AB2567" s="213">
        <v>-7777</v>
      </c>
      <c r="AC2567" s="213">
        <v>-7777</v>
      </c>
      <c r="AD2567" s="213">
        <v>-7777</v>
      </c>
      <c r="AE2567" s="213">
        <v>-7777</v>
      </c>
      <c r="AF2567" s="216" t="s">
        <v>6911</v>
      </c>
      <c r="AG2567" s="216"/>
      <c r="AH2567" s="216"/>
      <c r="AI2567" s="216">
        <v>172.71</v>
      </c>
      <c r="AJ2567" s="213" t="s">
        <v>9057</v>
      </c>
      <c r="AK2567" s="213" t="s">
        <v>9058</v>
      </c>
      <c r="AL2567" s="216">
        <v>43</v>
      </c>
      <c r="AM2567" s="216">
        <v>50</v>
      </c>
      <c r="AN2567" s="1122">
        <v>33.840000000000003</v>
      </c>
      <c r="AO2567" s="216">
        <v>22</v>
      </c>
      <c r="AP2567" s="216">
        <v>34</v>
      </c>
      <c r="AQ2567" s="216">
        <v>11.2</v>
      </c>
      <c r="AR2567" s="213">
        <f t="shared" si="265"/>
        <v>43.842733333333335</v>
      </c>
      <c r="AS2567" s="213">
        <f t="shared" si="264"/>
        <v>22.569777777777777</v>
      </c>
      <c r="AT2567" s="213" t="s">
        <v>34</v>
      </c>
      <c r="AU2567" s="216"/>
      <c r="AV2567" s="720"/>
      <c r="AW2567" s="721"/>
      <c r="AX2567" s="720"/>
      <c r="AY2567" s="721"/>
      <c r="AZ2567" s="720"/>
      <c r="BA2567" s="721"/>
      <c r="BB2567" s="720"/>
      <c r="BC2567" s="721"/>
      <c r="BD2567" s="720"/>
      <c r="BE2567" s="721"/>
      <c r="BF2567" s="216"/>
      <c r="BG2567" s="217"/>
    </row>
    <row r="2568" spans="1:59" s="101" customFormat="1" ht="42.75" customHeight="1" x14ac:dyDescent="0.25">
      <c r="A2568" s="204">
        <v>873</v>
      </c>
      <c r="B2568" s="205" t="s">
        <v>3596</v>
      </c>
      <c r="C2568" s="205">
        <v>12170456</v>
      </c>
      <c r="D2568" s="207">
        <v>41794</v>
      </c>
      <c r="E2568" s="207">
        <v>41794</v>
      </c>
      <c r="F2568" s="207">
        <v>42890</v>
      </c>
      <c r="G2568" s="205">
        <v>-7777</v>
      </c>
      <c r="H2568" s="205" t="s">
        <v>9538</v>
      </c>
      <c r="I2568" s="205" t="s">
        <v>720</v>
      </c>
      <c r="J2568" s="205"/>
      <c r="K2568" s="205" t="s">
        <v>142</v>
      </c>
      <c r="L2568" s="205" t="s">
        <v>6917</v>
      </c>
      <c r="M2568" s="205" t="s">
        <v>74</v>
      </c>
      <c r="N2568" s="205" t="s">
        <v>74</v>
      </c>
      <c r="O2568" s="205" t="s">
        <v>6918</v>
      </c>
      <c r="P2568" s="206">
        <v>5921</v>
      </c>
      <c r="Q2568" s="205" t="s">
        <v>559</v>
      </c>
      <c r="R2568" s="205" t="s">
        <v>4028</v>
      </c>
      <c r="S2568" s="205" t="s">
        <v>6908</v>
      </c>
      <c r="T2568" s="205">
        <v>-7777</v>
      </c>
      <c r="U2568" s="208"/>
      <c r="V2568" s="208">
        <v>66</v>
      </c>
      <c r="W2568" s="208"/>
      <c r="X2568" s="208"/>
      <c r="Y2568" s="205">
        <v>-7777</v>
      </c>
      <c r="Z2568" s="205">
        <v>-7777</v>
      </c>
      <c r="AA2568" s="205">
        <v>-7777</v>
      </c>
      <c r="AB2568" s="205">
        <v>-7777</v>
      </c>
      <c r="AC2568" s="205">
        <v>-7777</v>
      </c>
      <c r="AD2568" s="205">
        <v>-7777</v>
      </c>
      <c r="AE2568" s="205">
        <v>-7777</v>
      </c>
      <c r="AF2568" s="208" t="s">
        <v>6908</v>
      </c>
      <c r="AG2568" s="208"/>
      <c r="AH2568" s="208"/>
      <c r="AI2568" s="208">
        <v>319.91000000000003</v>
      </c>
      <c r="AJ2568" s="205" t="s">
        <v>9059</v>
      </c>
      <c r="AK2568" s="205" t="s">
        <v>9060</v>
      </c>
      <c r="AL2568" s="208">
        <v>43</v>
      </c>
      <c r="AM2568" s="208">
        <v>17</v>
      </c>
      <c r="AN2568" s="1202">
        <v>26.52</v>
      </c>
      <c r="AO2568" s="208">
        <v>24</v>
      </c>
      <c r="AP2568" s="208">
        <v>42</v>
      </c>
      <c r="AQ2568" s="208">
        <v>29.06</v>
      </c>
      <c r="AR2568" s="205">
        <f t="shared" si="265"/>
        <v>43.290700000000001</v>
      </c>
      <c r="AS2568" s="205">
        <f t="shared" si="264"/>
        <v>24.708072222222221</v>
      </c>
      <c r="AT2568" s="205" t="s">
        <v>34</v>
      </c>
      <c r="AU2568" s="208"/>
      <c r="AV2568" s="1073"/>
      <c r="AW2568" s="1326"/>
      <c r="AX2568" s="1073"/>
      <c r="AY2568" s="1326"/>
      <c r="AZ2568" s="1073"/>
      <c r="BA2568" s="1326"/>
      <c r="BB2568" s="1073"/>
      <c r="BC2568" s="1326"/>
      <c r="BD2568" s="1073"/>
      <c r="BE2568" s="1326"/>
      <c r="BF2568" s="208"/>
      <c r="BG2568" s="209"/>
    </row>
    <row r="2569" spans="1:59" s="101" customFormat="1" ht="42.75" customHeight="1" x14ac:dyDescent="0.25">
      <c r="A2569" s="210"/>
      <c r="B2569" s="190" t="s">
        <v>3596</v>
      </c>
      <c r="C2569" s="190">
        <v>12170456</v>
      </c>
      <c r="D2569" s="191">
        <v>41794</v>
      </c>
      <c r="E2569" s="191">
        <v>41794</v>
      </c>
      <c r="F2569" s="191">
        <v>42890</v>
      </c>
      <c r="G2569" s="190">
        <v>-7777</v>
      </c>
      <c r="H2569" s="190" t="s">
        <v>9538</v>
      </c>
      <c r="I2569" s="190" t="s">
        <v>720</v>
      </c>
      <c r="J2569" s="190"/>
      <c r="K2569" s="190" t="s">
        <v>142</v>
      </c>
      <c r="L2569" s="190" t="s">
        <v>6917</v>
      </c>
      <c r="M2569" s="190" t="s">
        <v>74</v>
      </c>
      <c r="N2569" s="190" t="s">
        <v>74</v>
      </c>
      <c r="O2569" s="190" t="s">
        <v>6918</v>
      </c>
      <c r="P2569" s="192">
        <v>5921</v>
      </c>
      <c r="Q2569" s="190" t="s">
        <v>559</v>
      </c>
      <c r="R2569" s="190" t="s">
        <v>4028</v>
      </c>
      <c r="S2569" s="190" t="s">
        <v>6909</v>
      </c>
      <c r="T2569" s="190">
        <v>-7777</v>
      </c>
      <c r="Y2569" s="190">
        <v>-7777</v>
      </c>
      <c r="Z2569" s="190">
        <v>-7777</v>
      </c>
      <c r="AA2569" s="190">
        <v>-7777</v>
      </c>
      <c r="AB2569" s="190">
        <v>-7777</v>
      </c>
      <c r="AC2569" s="190">
        <v>-7777</v>
      </c>
      <c r="AD2569" s="190">
        <v>-7777</v>
      </c>
      <c r="AE2569" s="190">
        <v>-7777</v>
      </c>
      <c r="AF2569" s="101" t="s">
        <v>6909</v>
      </c>
      <c r="AI2569" s="101">
        <v>320.27999999999997</v>
      </c>
      <c r="AJ2569" s="190" t="s">
        <v>9061</v>
      </c>
      <c r="AK2569" s="190" t="s">
        <v>9062</v>
      </c>
      <c r="AL2569" s="101">
        <v>43</v>
      </c>
      <c r="AM2569" s="101">
        <v>17</v>
      </c>
      <c r="AN2569" s="1117">
        <v>26.25</v>
      </c>
      <c r="AO2569" s="101">
        <v>24</v>
      </c>
      <c r="AP2569" s="101">
        <v>42</v>
      </c>
      <c r="AQ2569" s="101">
        <v>47.33</v>
      </c>
      <c r="AR2569" s="190">
        <f t="shared" si="265"/>
        <v>43.290624999999999</v>
      </c>
      <c r="AS2569" s="190">
        <f t="shared" si="264"/>
        <v>24.713147222222222</v>
      </c>
      <c r="AT2569" s="190" t="s">
        <v>34</v>
      </c>
      <c r="AV2569" s="189"/>
      <c r="AW2569" s="243"/>
      <c r="AX2569" s="189"/>
      <c r="AY2569" s="243"/>
      <c r="AZ2569" s="189"/>
      <c r="BA2569" s="243"/>
      <c r="BB2569" s="189"/>
      <c r="BC2569" s="243"/>
      <c r="BD2569" s="189"/>
      <c r="BE2569" s="243"/>
      <c r="BG2569" s="211"/>
    </row>
    <row r="2570" spans="1:59" s="101" customFormat="1" ht="42" customHeight="1" x14ac:dyDescent="0.25">
      <c r="A2570" s="210"/>
      <c r="B2570" s="190" t="s">
        <v>3596</v>
      </c>
      <c r="C2570" s="190">
        <v>12170456</v>
      </c>
      <c r="D2570" s="191">
        <v>41794</v>
      </c>
      <c r="E2570" s="191">
        <v>41794</v>
      </c>
      <c r="F2570" s="191">
        <v>42890</v>
      </c>
      <c r="G2570" s="190">
        <v>-7777</v>
      </c>
      <c r="H2570" s="190" t="s">
        <v>9538</v>
      </c>
      <c r="I2570" s="190" t="s">
        <v>720</v>
      </c>
      <c r="J2570" s="190"/>
      <c r="K2570" s="190" t="s">
        <v>142</v>
      </c>
      <c r="L2570" s="190" t="s">
        <v>6917</v>
      </c>
      <c r="M2570" s="190" t="s">
        <v>74</v>
      </c>
      <c r="N2570" s="190" t="s">
        <v>74</v>
      </c>
      <c r="O2570" s="190" t="s">
        <v>6918</v>
      </c>
      <c r="P2570" s="192">
        <v>5921</v>
      </c>
      <c r="Q2570" s="190" t="s">
        <v>559</v>
      </c>
      <c r="R2570" s="190" t="s">
        <v>4028</v>
      </c>
      <c r="S2570" s="190" t="s">
        <v>6910</v>
      </c>
      <c r="T2570" s="190">
        <v>-7777</v>
      </c>
      <c r="Y2570" s="190">
        <v>-7777</v>
      </c>
      <c r="Z2570" s="190">
        <v>-7777</v>
      </c>
      <c r="AA2570" s="190">
        <v>-7777</v>
      </c>
      <c r="AB2570" s="190">
        <v>-7777</v>
      </c>
      <c r="AC2570" s="190">
        <v>-7777</v>
      </c>
      <c r="AD2570" s="190">
        <v>-7777</v>
      </c>
      <c r="AE2570" s="190">
        <v>-7777</v>
      </c>
      <c r="AF2570" s="101" t="s">
        <v>6910</v>
      </c>
      <c r="AI2570" s="101">
        <v>320.11</v>
      </c>
      <c r="AJ2570" s="190" t="s">
        <v>9063</v>
      </c>
      <c r="AK2570" s="190" t="s">
        <v>9064</v>
      </c>
      <c r="AL2570" s="101">
        <v>43</v>
      </c>
      <c r="AM2570" s="101">
        <v>17</v>
      </c>
      <c r="AN2570" s="1117">
        <v>25.35</v>
      </c>
      <c r="AO2570" s="101">
        <v>24</v>
      </c>
      <c r="AP2570" s="101">
        <v>42</v>
      </c>
      <c r="AQ2570" s="101">
        <v>48.33</v>
      </c>
      <c r="AR2570" s="190">
        <f t="shared" si="265"/>
        <v>43.290374999999997</v>
      </c>
      <c r="AS2570" s="190">
        <f t="shared" si="264"/>
        <v>24.713425000000001</v>
      </c>
      <c r="AT2570" s="190" t="s">
        <v>34</v>
      </c>
      <c r="AV2570" s="189"/>
      <c r="AW2570" s="243"/>
      <c r="AX2570" s="189"/>
      <c r="AY2570" s="243"/>
      <c r="AZ2570" s="189"/>
      <c r="BA2570" s="243"/>
      <c r="BB2570" s="189"/>
      <c r="BC2570" s="243"/>
      <c r="BD2570" s="189"/>
      <c r="BE2570" s="243"/>
      <c r="BG2570" s="211"/>
    </row>
    <row r="2571" spans="1:59" s="101" customFormat="1" ht="42.75" customHeight="1" thickBot="1" x14ac:dyDescent="0.3">
      <c r="A2571" s="212"/>
      <c r="B2571" s="213" t="s">
        <v>3596</v>
      </c>
      <c r="C2571" s="214">
        <v>12170456</v>
      </c>
      <c r="D2571" s="215">
        <v>41794</v>
      </c>
      <c r="E2571" s="215">
        <v>41794</v>
      </c>
      <c r="F2571" s="215">
        <v>42890</v>
      </c>
      <c r="G2571" s="213">
        <v>-7777</v>
      </c>
      <c r="H2571" s="213" t="s">
        <v>9538</v>
      </c>
      <c r="I2571" s="213" t="s">
        <v>720</v>
      </c>
      <c r="J2571" s="213"/>
      <c r="K2571" s="213" t="s">
        <v>142</v>
      </c>
      <c r="L2571" s="213" t="s">
        <v>6917</v>
      </c>
      <c r="M2571" s="213" t="s">
        <v>74</v>
      </c>
      <c r="N2571" s="213" t="s">
        <v>74</v>
      </c>
      <c r="O2571" s="213" t="s">
        <v>6918</v>
      </c>
      <c r="P2571" s="214">
        <v>5921</v>
      </c>
      <c r="Q2571" s="213" t="s">
        <v>559</v>
      </c>
      <c r="R2571" s="213" t="s">
        <v>4028</v>
      </c>
      <c r="S2571" s="213" t="s">
        <v>6911</v>
      </c>
      <c r="T2571" s="213">
        <v>-7777</v>
      </c>
      <c r="U2571" s="216"/>
      <c r="V2571" s="216"/>
      <c r="W2571" s="216"/>
      <c r="X2571" s="216"/>
      <c r="Y2571" s="213">
        <v>-7777</v>
      </c>
      <c r="Z2571" s="213">
        <v>-7777</v>
      </c>
      <c r="AA2571" s="213">
        <v>-7777</v>
      </c>
      <c r="AB2571" s="213">
        <v>-7777</v>
      </c>
      <c r="AC2571" s="213">
        <v>-7777</v>
      </c>
      <c r="AD2571" s="213">
        <v>-7777</v>
      </c>
      <c r="AE2571" s="213">
        <v>-7777</v>
      </c>
      <c r="AF2571" s="216" t="s">
        <v>6911</v>
      </c>
      <c r="AG2571" s="216"/>
      <c r="AH2571" s="216"/>
      <c r="AI2571" s="216">
        <v>320.70999999999998</v>
      </c>
      <c r="AJ2571" s="213" t="s">
        <v>9065</v>
      </c>
      <c r="AK2571" s="213" t="s">
        <v>9066</v>
      </c>
      <c r="AL2571" s="216">
        <v>43</v>
      </c>
      <c r="AM2571" s="216">
        <v>17</v>
      </c>
      <c r="AN2571" s="1122">
        <v>25.08</v>
      </c>
      <c r="AO2571" s="216">
        <v>24</v>
      </c>
      <c r="AP2571" s="216">
        <v>42</v>
      </c>
      <c r="AQ2571" s="216">
        <v>46.67</v>
      </c>
      <c r="AR2571" s="213">
        <f t="shared" si="265"/>
        <v>43.290299999999995</v>
      </c>
      <c r="AS2571" s="213">
        <f t="shared" si="264"/>
        <v>24.71296388888889</v>
      </c>
      <c r="AT2571" s="213" t="s">
        <v>34</v>
      </c>
      <c r="AU2571" s="216"/>
      <c r="AV2571" s="720"/>
      <c r="AW2571" s="721"/>
      <c r="AX2571" s="720"/>
      <c r="AY2571" s="721"/>
      <c r="AZ2571" s="720"/>
      <c r="BA2571" s="721"/>
      <c r="BB2571" s="720"/>
      <c r="BC2571" s="721"/>
      <c r="BD2571" s="720"/>
      <c r="BE2571" s="721"/>
      <c r="BF2571" s="216"/>
      <c r="BG2571" s="217"/>
    </row>
    <row r="2572" spans="1:59" s="101" customFormat="1" ht="42.75" customHeight="1" x14ac:dyDescent="0.25">
      <c r="A2572" s="101">
        <v>874</v>
      </c>
      <c r="B2572" s="205" t="s">
        <v>3596</v>
      </c>
      <c r="C2572" s="205">
        <v>12170457</v>
      </c>
      <c r="D2572" s="207">
        <v>41796</v>
      </c>
      <c r="E2572" s="207">
        <v>41796</v>
      </c>
      <c r="F2572" s="207">
        <v>42892</v>
      </c>
      <c r="G2572" s="205">
        <v>-7777</v>
      </c>
      <c r="H2572" s="190" t="s">
        <v>6919</v>
      </c>
      <c r="I2572" s="190" t="s">
        <v>1466</v>
      </c>
      <c r="J2572" s="190"/>
      <c r="K2572" s="205" t="s">
        <v>921</v>
      </c>
      <c r="L2572" s="190" t="s">
        <v>284</v>
      </c>
      <c r="M2572" s="190" t="s">
        <v>102</v>
      </c>
      <c r="N2572" s="190" t="s">
        <v>94</v>
      </c>
      <c r="O2572" s="190" t="s">
        <v>6920</v>
      </c>
      <c r="P2572" s="192">
        <v>39743</v>
      </c>
      <c r="Q2572" s="190" t="s">
        <v>559</v>
      </c>
      <c r="R2572" s="205" t="s">
        <v>4028</v>
      </c>
      <c r="S2572" s="205" t="s">
        <v>6908</v>
      </c>
      <c r="T2572" s="205">
        <v>-7777</v>
      </c>
      <c r="Y2572" s="205">
        <v>-7777</v>
      </c>
      <c r="Z2572" s="205">
        <v>-7777</v>
      </c>
      <c r="AA2572" s="205">
        <v>-7777</v>
      </c>
      <c r="AB2572" s="205">
        <v>-7777</v>
      </c>
      <c r="AC2572" s="205">
        <v>-7777</v>
      </c>
      <c r="AD2572" s="205">
        <v>-7777</v>
      </c>
      <c r="AE2572" s="205">
        <v>-7777</v>
      </c>
      <c r="AF2572" s="208" t="s">
        <v>6908</v>
      </c>
      <c r="AI2572" s="101">
        <v>77.89</v>
      </c>
      <c r="AJ2572" s="205" t="s">
        <v>9067</v>
      </c>
      <c r="AK2572" s="205" t="s">
        <v>9068</v>
      </c>
      <c r="AL2572" s="101">
        <v>43</v>
      </c>
      <c r="AM2572" s="101">
        <v>41</v>
      </c>
      <c r="AN2572" s="1117">
        <v>38.395000000000003</v>
      </c>
      <c r="AO2572" s="101">
        <v>23</v>
      </c>
      <c r="AP2572" s="101">
        <v>5</v>
      </c>
      <c r="AQ2572" s="101">
        <v>50.694000000000003</v>
      </c>
      <c r="AR2572" s="190">
        <f t="shared" si="265"/>
        <v>43.693998611111105</v>
      </c>
      <c r="AS2572" s="190">
        <f t="shared" si="264"/>
        <v>23.097414999999998</v>
      </c>
      <c r="AT2572" s="205" t="s">
        <v>34</v>
      </c>
      <c r="AV2572" s="189"/>
      <c r="AW2572" s="243"/>
      <c r="AX2572" s="189"/>
      <c r="AY2572" s="243"/>
      <c r="AZ2572" s="189"/>
      <c r="BA2572" s="243"/>
      <c r="BB2572" s="189"/>
      <c r="BC2572" s="243"/>
      <c r="BD2572" s="189"/>
      <c r="BE2572" s="243"/>
    </row>
    <row r="2573" spans="1:59" s="101" customFormat="1" ht="42.75" customHeight="1" x14ac:dyDescent="0.25">
      <c r="B2573" s="190" t="s">
        <v>3596</v>
      </c>
      <c r="C2573" s="190">
        <v>12170457</v>
      </c>
      <c r="D2573" s="191">
        <v>41796</v>
      </c>
      <c r="E2573" s="191">
        <v>41796</v>
      </c>
      <c r="F2573" s="191">
        <v>42892</v>
      </c>
      <c r="G2573" s="190">
        <v>-7777</v>
      </c>
      <c r="H2573" s="190" t="s">
        <v>6919</v>
      </c>
      <c r="I2573" s="190" t="s">
        <v>1466</v>
      </c>
      <c r="J2573" s="190"/>
      <c r="K2573" s="190" t="s">
        <v>921</v>
      </c>
      <c r="L2573" s="190" t="s">
        <v>284</v>
      </c>
      <c r="M2573" s="190" t="s">
        <v>102</v>
      </c>
      <c r="N2573" s="190" t="s">
        <v>94</v>
      </c>
      <c r="O2573" s="190" t="s">
        <v>6920</v>
      </c>
      <c r="P2573" s="192">
        <v>39743</v>
      </c>
      <c r="Q2573" s="190" t="s">
        <v>559</v>
      </c>
      <c r="R2573" s="190" t="s">
        <v>4028</v>
      </c>
      <c r="S2573" s="190" t="s">
        <v>6909</v>
      </c>
      <c r="T2573" s="190">
        <v>-7777</v>
      </c>
      <c r="Y2573" s="190">
        <v>-7777</v>
      </c>
      <c r="Z2573" s="190">
        <v>-7777</v>
      </c>
      <c r="AA2573" s="190">
        <v>-7777</v>
      </c>
      <c r="AB2573" s="190">
        <v>-7777</v>
      </c>
      <c r="AC2573" s="190">
        <v>-7777</v>
      </c>
      <c r="AD2573" s="190">
        <v>-7777</v>
      </c>
      <c r="AE2573" s="190">
        <v>-7777</v>
      </c>
      <c r="AF2573" s="101" t="s">
        <v>6909</v>
      </c>
      <c r="AI2573" s="101">
        <v>77.73</v>
      </c>
      <c r="AJ2573" s="190" t="s">
        <v>9069</v>
      </c>
      <c r="AK2573" s="190" t="s">
        <v>9070</v>
      </c>
      <c r="AL2573" s="101">
        <v>43</v>
      </c>
      <c r="AM2573" s="101">
        <v>41</v>
      </c>
      <c r="AN2573" s="1117">
        <v>38.475999999999999</v>
      </c>
      <c r="AO2573" s="101">
        <v>23</v>
      </c>
      <c r="AP2573" s="101">
        <v>5</v>
      </c>
      <c r="AQ2573" s="101">
        <v>50.56</v>
      </c>
      <c r="AR2573" s="190">
        <f t="shared" si="265"/>
        <v>43.694021111111105</v>
      </c>
      <c r="AS2573" s="190">
        <f t="shared" si="264"/>
        <v>23.097377777777776</v>
      </c>
      <c r="AT2573" s="190" t="s">
        <v>34</v>
      </c>
      <c r="AV2573" s="189"/>
      <c r="AW2573" s="243"/>
      <c r="AX2573" s="189"/>
      <c r="AY2573" s="243"/>
      <c r="AZ2573" s="189"/>
      <c r="BA2573" s="243"/>
      <c r="BB2573" s="189"/>
      <c r="BC2573" s="243"/>
      <c r="BD2573" s="189"/>
      <c r="BE2573" s="243"/>
    </row>
    <row r="2574" spans="1:59" s="101" customFormat="1" ht="42.75" customHeight="1" x14ac:dyDescent="0.25">
      <c r="B2574" s="190" t="s">
        <v>3596</v>
      </c>
      <c r="C2574" s="190">
        <v>12170457</v>
      </c>
      <c r="D2574" s="191">
        <v>41796</v>
      </c>
      <c r="E2574" s="191">
        <v>41796</v>
      </c>
      <c r="F2574" s="191">
        <v>42892</v>
      </c>
      <c r="G2574" s="190">
        <v>-7777</v>
      </c>
      <c r="H2574" s="190" t="s">
        <v>6919</v>
      </c>
      <c r="I2574" s="190" t="s">
        <v>1466</v>
      </c>
      <c r="J2574" s="190"/>
      <c r="K2574" s="190" t="s">
        <v>921</v>
      </c>
      <c r="L2574" s="190" t="s">
        <v>284</v>
      </c>
      <c r="M2574" s="190" t="s">
        <v>102</v>
      </c>
      <c r="N2574" s="190" t="s">
        <v>94</v>
      </c>
      <c r="O2574" s="190" t="s">
        <v>6920</v>
      </c>
      <c r="P2574" s="192">
        <v>39743</v>
      </c>
      <c r="Q2574" s="190" t="s">
        <v>559</v>
      </c>
      <c r="R2574" s="190" t="s">
        <v>4028</v>
      </c>
      <c r="S2574" s="190" t="s">
        <v>6910</v>
      </c>
      <c r="T2574" s="190">
        <v>-7777</v>
      </c>
      <c r="Y2574" s="190">
        <v>-7777</v>
      </c>
      <c r="Z2574" s="190">
        <v>-7777</v>
      </c>
      <c r="AA2574" s="190">
        <v>-7777</v>
      </c>
      <c r="AB2574" s="190">
        <v>-7777</v>
      </c>
      <c r="AC2574" s="190">
        <v>-7777</v>
      </c>
      <c r="AD2574" s="190">
        <v>-7777</v>
      </c>
      <c r="AE2574" s="190">
        <v>-7777</v>
      </c>
      <c r="AF2574" s="101" t="s">
        <v>6910</v>
      </c>
      <c r="AI2574" s="101">
        <v>78.41</v>
      </c>
      <c r="AJ2574" s="190" t="s">
        <v>9071</v>
      </c>
      <c r="AK2574" s="190" t="s">
        <v>9072</v>
      </c>
      <c r="AL2574" s="101">
        <v>43</v>
      </c>
      <c r="AM2574" s="101">
        <v>41</v>
      </c>
      <c r="AN2574" s="1117">
        <v>39.128</v>
      </c>
      <c r="AO2574" s="101">
        <v>23</v>
      </c>
      <c r="AP2574" s="101">
        <v>5</v>
      </c>
      <c r="AQ2574" s="101">
        <v>51.713999999999999</v>
      </c>
      <c r="AR2574" s="190">
        <f t="shared" si="265"/>
        <v>43.694202222222216</v>
      </c>
      <c r="AS2574" s="190">
        <f t="shared" si="264"/>
        <v>23.097698333333334</v>
      </c>
      <c r="AT2574" s="190" t="s">
        <v>34</v>
      </c>
      <c r="AV2574" s="189"/>
      <c r="AW2574" s="243"/>
      <c r="AX2574" s="189"/>
      <c r="AY2574" s="243"/>
      <c r="AZ2574" s="189"/>
      <c r="BA2574" s="243"/>
      <c r="BB2574" s="189"/>
      <c r="BC2574" s="243"/>
      <c r="BD2574" s="189"/>
      <c r="BE2574" s="243"/>
    </row>
    <row r="2575" spans="1:59" s="101" customFormat="1" ht="42.75" customHeight="1" thickBot="1" x14ac:dyDescent="0.3">
      <c r="A2575" s="212"/>
      <c r="B2575" s="213" t="s">
        <v>3596</v>
      </c>
      <c r="C2575" s="214">
        <v>12170457</v>
      </c>
      <c r="D2575" s="215">
        <v>41796</v>
      </c>
      <c r="E2575" s="215">
        <v>41796</v>
      </c>
      <c r="F2575" s="215">
        <v>42892</v>
      </c>
      <c r="G2575" s="213">
        <v>-7777</v>
      </c>
      <c r="H2575" s="213" t="s">
        <v>6919</v>
      </c>
      <c r="I2575" s="213" t="s">
        <v>1466</v>
      </c>
      <c r="J2575" s="213"/>
      <c r="K2575" s="213" t="s">
        <v>921</v>
      </c>
      <c r="L2575" s="213" t="s">
        <v>284</v>
      </c>
      <c r="M2575" s="213" t="s">
        <v>102</v>
      </c>
      <c r="N2575" s="213" t="s">
        <v>94</v>
      </c>
      <c r="O2575" s="213" t="s">
        <v>6920</v>
      </c>
      <c r="P2575" s="214">
        <v>39743</v>
      </c>
      <c r="Q2575" s="213" t="s">
        <v>559</v>
      </c>
      <c r="R2575" s="213" t="s">
        <v>4028</v>
      </c>
      <c r="S2575" s="213" t="s">
        <v>6911</v>
      </c>
      <c r="T2575" s="213">
        <v>-7777</v>
      </c>
      <c r="U2575" s="216"/>
      <c r="V2575" s="216"/>
      <c r="W2575" s="216"/>
      <c r="X2575" s="216"/>
      <c r="Y2575" s="213">
        <v>-7777</v>
      </c>
      <c r="Z2575" s="213">
        <v>-7777</v>
      </c>
      <c r="AA2575" s="213">
        <v>-7777</v>
      </c>
      <c r="AB2575" s="213">
        <v>-7777</v>
      </c>
      <c r="AC2575" s="213">
        <v>-7777</v>
      </c>
      <c r="AD2575" s="213">
        <v>-7777</v>
      </c>
      <c r="AE2575" s="213">
        <v>-7777</v>
      </c>
      <c r="AF2575" s="216" t="s">
        <v>6911</v>
      </c>
      <c r="AG2575" s="216"/>
      <c r="AH2575" s="216"/>
      <c r="AI2575" s="216">
        <v>77.900000000000006</v>
      </c>
      <c r="AJ2575" s="213" t="s">
        <v>9073</v>
      </c>
      <c r="AK2575" s="213" t="s">
        <v>9074</v>
      </c>
      <c r="AL2575" s="216">
        <v>43</v>
      </c>
      <c r="AM2575" s="216">
        <v>41</v>
      </c>
      <c r="AN2575" s="1122">
        <v>39.186999999999998</v>
      </c>
      <c r="AO2575" s="216">
        <v>23</v>
      </c>
      <c r="AP2575" s="216">
        <v>5</v>
      </c>
      <c r="AQ2575" s="216">
        <v>51.616999999999997</v>
      </c>
      <c r="AR2575" s="213">
        <f t="shared" si="265"/>
        <v>43.694218611111111</v>
      </c>
      <c r="AS2575" s="213">
        <f t="shared" si="264"/>
        <v>23.097671388888887</v>
      </c>
      <c r="AT2575" s="213" t="s">
        <v>34</v>
      </c>
      <c r="AU2575" s="216"/>
      <c r="AV2575" s="720"/>
      <c r="AW2575" s="721"/>
      <c r="AX2575" s="720"/>
      <c r="AY2575" s="721"/>
      <c r="AZ2575" s="720"/>
      <c r="BA2575" s="721"/>
      <c r="BB2575" s="720"/>
      <c r="BC2575" s="721"/>
      <c r="BD2575" s="720"/>
      <c r="BE2575" s="721"/>
      <c r="BF2575" s="216"/>
      <c r="BG2575" s="217"/>
    </row>
    <row r="2576" spans="1:59" s="101" customFormat="1" ht="42.75" customHeight="1" x14ac:dyDescent="0.25">
      <c r="A2576" s="204">
        <v>875</v>
      </c>
      <c r="B2576" s="205" t="s">
        <v>3596</v>
      </c>
      <c r="C2576" s="205">
        <v>12170458</v>
      </c>
      <c r="D2576" s="207">
        <v>41799</v>
      </c>
      <c r="E2576" s="207">
        <v>41799</v>
      </c>
      <c r="F2576" s="207">
        <v>42895</v>
      </c>
      <c r="G2576" s="205">
        <v>-7777</v>
      </c>
      <c r="H2576" s="205" t="s">
        <v>1426</v>
      </c>
      <c r="I2576" s="205" t="s">
        <v>1467</v>
      </c>
      <c r="J2576" s="205"/>
      <c r="K2576" s="205" t="s">
        <v>142</v>
      </c>
      <c r="L2576" s="205" t="s">
        <v>280</v>
      </c>
      <c r="M2576" s="205" t="s">
        <v>141</v>
      </c>
      <c r="N2576" s="205" t="s">
        <v>74</v>
      </c>
      <c r="O2576" s="205" t="s">
        <v>6921</v>
      </c>
      <c r="P2576" s="206">
        <v>16537</v>
      </c>
      <c r="Q2576" s="205" t="s">
        <v>559</v>
      </c>
      <c r="R2576" s="205" t="s">
        <v>4028</v>
      </c>
      <c r="S2576" s="205" t="s">
        <v>6908</v>
      </c>
      <c r="T2576" s="205">
        <v>-7777</v>
      </c>
      <c r="U2576" s="208"/>
      <c r="V2576" s="208">
        <v>64</v>
      </c>
      <c r="W2576" s="208"/>
      <c r="X2576" s="208"/>
      <c r="Y2576" s="205">
        <v>-7777</v>
      </c>
      <c r="Z2576" s="205">
        <v>-7777</v>
      </c>
      <c r="AA2576" s="205">
        <v>-7777</v>
      </c>
      <c r="AB2576" s="205">
        <v>-7777</v>
      </c>
      <c r="AC2576" s="205">
        <v>-7777</v>
      </c>
      <c r="AD2576" s="205">
        <v>-7777</v>
      </c>
      <c r="AE2576" s="205">
        <v>-7777</v>
      </c>
      <c r="AF2576" s="208" t="s">
        <v>6908</v>
      </c>
      <c r="AG2576" s="208"/>
      <c r="AH2576" s="208"/>
      <c r="AI2576" s="208">
        <v>125.76</v>
      </c>
      <c r="AJ2576" s="205" t="s">
        <v>9075</v>
      </c>
      <c r="AK2576" s="205" t="s">
        <v>9076</v>
      </c>
      <c r="AL2576" s="208">
        <v>43</v>
      </c>
      <c r="AM2576" s="208">
        <v>22</v>
      </c>
      <c r="AN2576" s="1202">
        <v>2.14</v>
      </c>
      <c r="AO2576" s="208">
        <v>24</v>
      </c>
      <c r="AP2576" s="208">
        <v>22</v>
      </c>
      <c r="AQ2576" s="208">
        <v>42.1</v>
      </c>
      <c r="AR2576" s="205">
        <f t="shared" si="265"/>
        <v>43.367261111111112</v>
      </c>
      <c r="AS2576" s="205">
        <f t="shared" ref="AS2576:AS2650" si="266">AO2576+AP2576/60+AQ2576/3600</f>
        <v>24.378361111111111</v>
      </c>
      <c r="AT2576" s="205" t="s">
        <v>34</v>
      </c>
      <c r="AU2576" s="208"/>
      <c r="AV2576" s="1073"/>
      <c r="AW2576" s="1326"/>
      <c r="AX2576" s="1073"/>
      <c r="AY2576" s="1326"/>
      <c r="AZ2576" s="1073"/>
      <c r="BA2576" s="1326"/>
      <c r="BB2576" s="1073"/>
      <c r="BC2576" s="1326"/>
      <c r="BD2576" s="1073"/>
      <c r="BE2576" s="1326"/>
      <c r="BF2576" s="208"/>
      <c r="BG2576" s="209"/>
    </row>
    <row r="2577" spans="1:301" s="101" customFormat="1" ht="42.75" customHeight="1" x14ac:dyDescent="0.25">
      <c r="A2577" s="210"/>
      <c r="B2577" s="190" t="s">
        <v>3596</v>
      </c>
      <c r="C2577" s="190">
        <v>12170458</v>
      </c>
      <c r="D2577" s="191">
        <v>41799</v>
      </c>
      <c r="E2577" s="191">
        <v>41799</v>
      </c>
      <c r="F2577" s="191">
        <v>42895</v>
      </c>
      <c r="G2577" s="190">
        <v>-7777</v>
      </c>
      <c r="H2577" s="190" t="s">
        <v>1426</v>
      </c>
      <c r="I2577" s="190" t="s">
        <v>1467</v>
      </c>
      <c r="J2577" s="190"/>
      <c r="K2577" s="190" t="s">
        <v>142</v>
      </c>
      <c r="L2577" s="190" t="s">
        <v>280</v>
      </c>
      <c r="M2577" s="190" t="s">
        <v>141</v>
      </c>
      <c r="N2577" s="190" t="s">
        <v>74</v>
      </c>
      <c r="O2577" s="190" t="s">
        <v>6921</v>
      </c>
      <c r="P2577" s="192">
        <v>16537</v>
      </c>
      <c r="Q2577" s="190" t="s">
        <v>559</v>
      </c>
      <c r="R2577" s="190" t="s">
        <v>4028</v>
      </c>
      <c r="S2577" s="190" t="s">
        <v>6909</v>
      </c>
      <c r="T2577" s="190">
        <v>-7777</v>
      </c>
      <c r="Y2577" s="190">
        <v>-7777</v>
      </c>
      <c r="Z2577" s="190">
        <v>-7777</v>
      </c>
      <c r="AA2577" s="190">
        <v>-7777</v>
      </c>
      <c r="AB2577" s="190">
        <v>-7777</v>
      </c>
      <c r="AC2577" s="190">
        <v>-7777</v>
      </c>
      <c r="AD2577" s="190">
        <v>-7777</v>
      </c>
      <c r="AE2577" s="190">
        <v>-7777</v>
      </c>
      <c r="AF2577" s="101" t="s">
        <v>6909</v>
      </c>
      <c r="AI2577" s="101">
        <v>126.4</v>
      </c>
      <c r="AJ2577" s="190" t="s">
        <v>9077</v>
      </c>
      <c r="AK2577" s="190" t="s">
        <v>9076</v>
      </c>
      <c r="AL2577" s="101">
        <v>43</v>
      </c>
      <c r="AM2577" s="101">
        <v>22</v>
      </c>
      <c r="AN2577" s="1117">
        <v>2.41</v>
      </c>
      <c r="AO2577" s="101">
        <v>24</v>
      </c>
      <c r="AP2577" s="101">
        <v>22</v>
      </c>
      <c r="AQ2577" s="101">
        <v>42.1</v>
      </c>
      <c r="AR2577" s="190">
        <f t="shared" si="265"/>
        <v>43.367336111111115</v>
      </c>
      <c r="AS2577" s="190">
        <f t="shared" si="266"/>
        <v>24.378361111111111</v>
      </c>
      <c r="AT2577" s="190" t="s">
        <v>34</v>
      </c>
      <c r="AV2577" s="189"/>
      <c r="AW2577" s="243"/>
      <c r="AX2577" s="189"/>
      <c r="AY2577" s="243"/>
      <c r="AZ2577" s="189"/>
      <c r="BA2577" s="243"/>
      <c r="BB2577" s="189"/>
      <c r="BC2577" s="243"/>
      <c r="BD2577" s="189"/>
      <c r="BE2577" s="243"/>
      <c r="BG2577" s="211"/>
    </row>
    <row r="2578" spans="1:301" s="101" customFormat="1" ht="42.75" customHeight="1" x14ac:dyDescent="0.25">
      <c r="A2578" s="210"/>
      <c r="B2578" s="190" t="s">
        <v>3596</v>
      </c>
      <c r="C2578" s="190">
        <v>12170458</v>
      </c>
      <c r="D2578" s="191">
        <v>41799</v>
      </c>
      <c r="E2578" s="191">
        <v>41799</v>
      </c>
      <c r="F2578" s="191">
        <v>42895</v>
      </c>
      <c r="G2578" s="190">
        <v>-7777</v>
      </c>
      <c r="H2578" s="190" t="s">
        <v>1426</v>
      </c>
      <c r="I2578" s="190" t="s">
        <v>1467</v>
      </c>
      <c r="J2578" s="190"/>
      <c r="K2578" s="190" t="s">
        <v>142</v>
      </c>
      <c r="L2578" s="190" t="s">
        <v>280</v>
      </c>
      <c r="M2578" s="190" t="s">
        <v>141</v>
      </c>
      <c r="N2578" s="190" t="s">
        <v>74</v>
      </c>
      <c r="O2578" s="190" t="s">
        <v>6921</v>
      </c>
      <c r="P2578" s="192">
        <v>16537</v>
      </c>
      <c r="Q2578" s="190" t="s">
        <v>559</v>
      </c>
      <c r="R2578" s="190" t="s">
        <v>4028</v>
      </c>
      <c r="S2578" s="190" t="s">
        <v>6910</v>
      </c>
      <c r="T2578" s="190">
        <v>-7777</v>
      </c>
      <c r="Y2578" s="190">
        <v>-7777</v>
      </c>
      <c r="Z2578" s="190">
        <v>-7777</v>
      </c>
      <c r="AA2578" s="190">
        <v>-7777</v>
      </c>
      <c r="AB2578" s="190">
        <v>-7777</v>
      </c>
      <c r="AC2578" s="190">
        <v>-7777</v>
      </c>
      <c r="AD2578" s="190">
        <v>-7777</v>
      </c>
      <c r="AE2578" s="190">
        <v>-7777</v>
      </c>
      <c r="AF2578" s="101" t="s">
        <v>6910</v>
      </c>
      <c r="AI2578" s="101">
        <v>125.56</v>
      </c>
      <c r="AJ2578" s="190" t="s">
        <v>9078</v>
      </c>
      <c r="AK2578" s="190" t="s">
        <v>9079</v>
      </c>
      <c r="AL2578" s="101">
        <v>43</v>
      </c>
      <c r="AM2578" s="101">
        <v>22</v>
      </c>
      <c r="AN2578" s="1117">
        <v>2.2799999999999998</v>
      </c>
      <c r="AO2578" s="101">
        <v>24</v>
      </c>
      <c r="AP2578" s="101">
        <v>22</v>
      </c>
      <c r="AQ2578" s="101">
        <v>40.68</v>
      </c>
      <c r="AR2578" s="190">
        <f t="shared" si="265"/>
        <v>43.3673</v>
      </c>
      <c r="AS2578" s="190">
        <f t="shared" si="266"/>
        <v>24.377966666666666</v>
      </c>
      <c r="AT2578" s="190" t="s">
        <v>34</v>
      </c>
      <c r="AV2578" s="189"/>
      <c r="AW2578" s="243"/>
      <c r="AX2578" s="189"/>
      <c r="AY2578" s="243"/>
      <c r="AZ2578" s="189"/>
      <c r="BA2578" s="243"/>
      <c r="BB2578" s="189"/>
      <c r="BC2578" s="243"/>
      <c r="BD2578" s="189"/>
      <c r="BE2578" s="243"/>
      <c r="BG2578" s="211"/>
    </row>
    <row r="2579" spans="1:301" s="101" customFormat="1" ht="42.75" customHeight="1" x14ac:dyDescent="0.25">
      <c r="A2579" s="210"/>
      <c r="B2579" s="190" t="s">
        <v>3596</v>
      </c>
      <c r="C2579" s="190">
        <v>12170458</v>
      </c>
      <c r="D2579" s="191">
        <v>41799</v>
      </c>
      <c r="E2579" s="191">
        <v>41799</v>
      </c>
      <c r="F2579" s="191">
        <v>42895</v>
      </c>
      <c r="G2579" s="190">
        <v>-7777</v>
      </c>
      <c r="H2579" s="190" t="s">
        <v>1426</v>
      </c>
      <c r="I2579" s="190" t="s">
        <v>1467</v>
      </c>
      <c r="J2579" s="190"/>
      <c r="K2579" s="190" t="s">
        <v>142</v>
      </c>
      <c r="L2579" s="190" t="s">
        <v>280</v>
      </c>
      <c r="M2579" s="190" t="s">
        <v>141</v>
      </c>
      <c r="N2579" s="190" t="s">
        <v>74</v>
      </c>
      <c r="O2579" s="190" t="s">
        <v>6921</v>
      </c>
      <c r="P2579" s="192">
        <v>16537</v>
      </c>
      <c r="Q2579" s="190" t="s">
        <v>559</v>
      </c>
      <c r="R2579" s="190" t="s">
        <v>4028</v>
      </c>
      <c r="S2579" s="190" t="s">
        <v>6911</v>
      </c>
      <c r="T2579" s="190">
        <v>-7777</v>
      </c>
      <c r="Y2579" s="190">
        <v>-7777</v>
      </c>
      <c r="Z2579" s="190">
        <v>-7777</v>
      </c>
      <c r="AA2579" s="190">
        <v>-7777</v>
      </c>
      <c r="AB2579" s="190">
        <v>-7777</v>
      </c>
      <c r="AC2579" s="190">
        <v>-7777</v>
      </c>
      <c r="AD2579" s="190">
        <v>-7777</v>
      </c>
      <c r="AE2579" s="190">
        <v>-7777</v>
      </c>
      <c r="AF2579" s="101" t="s">
        <v>6911</v>
      </c>
      <c r="AI2579" s="101">
        <v>127.02</v>
      </c>
      <c r="AJ2579" s="190" t="s">
        <v>9080</v>
      </c>
      <c r="AK2579" s="190" t="s">
        <v>9079</v>
      </c>
      <c r="AL2579" s="101">
        <v>43</v>
      </c>
      <c r="AM2579" s="101">
        <v>22</v>
      </c>
      <c r="AN2579" s="1117">
        <v>2.5499999999999998</v>
      </c>
      <c r="AO2579" s="101">
        <v>24</v>
      </c>
      <c r="AP2579" s="101">
        <v>22</v>
      </c>
      <c r="AQ2579" s="101">
        <v>40.68</v>
      </c>
      <c r="AR2579" s="190">
        <f t="shared" si="265"/>
        <v>43.367375000000003</v>
      </c>
      <c r="AS2579" s="190">
        <f t="shared" si="266"/>
        <v>24.377966666666666</v>
      </c>
      <c r="AT2579" s="190" t="s">
        <v>34</v>
      </c>
      <c r="AV2579" s="189"/>
      <c r="AW2579" s="243"/>
      <c r="AX2579" s="189"/>
      <c r="AY2579" s="243"/>
      <c r="AZ2579" s="189"/>
      <c r="BA2579" s="243"/>
      <c r="BB2579" s="189"/>
      <c r="BC2579" s="243"/>
      <c r="BD2579" s="189"/>
      <c r="BE2579" s="243"/>
      <c r="BG2579" s="211"/>
    </row>
    <row r="2580" spans="1:301" s="216" customFormat="1" ht="42.75" customHeight="1" thickBot="1" x14ac:dyDescent="0.3">
      <c r="A2580" s="210"/>
      <c r="B2580" s="190" t="s">
        <v>3596</v>
      </c>
      <c r="C2580" s="190">
        <v>12170458</v>
      </c>
      <c r="D2580" s="191">
        <v>41799</v>
      </c>
      <c r="E2580" s="191">
        <v>41799</v>
      </c>
      <c r="F2580" s="191">
        <v>42895</v>
      </c>
      <c r="G2580" s="190">
        <v>-7777</v>
      </c>
      <c r="H2580" s="190" t="s">
        <v>1481</v>
      </c>
      <c r="I2580" s="190" t="s">
        <v>1467</v>
      </c>
      <c r="J2580" s="190"/>
      <c r="K2580" s="190" t="s">
        <v>142</v>
      </c>
      <c r="L2580" s="190" t="s">
        <v>280</v>
      </c>
      <c r="M2580" s="190" t="s">
        <v>141</v>
      </c>
      <c r="N2580" s="190" t="s">
        <v>74</v>
      </c>
      <c r="O2580" s="190" t="s">
        <v>6922</v>
      </c>
      <c r="P2580" s="192">
        <v>16537</v>
      </c>
      <c r="Q2580" s="190" t="s">
        <v>559</v>
      </c>
      <c r="R2580" s="190" t="s">
        <v>4028</v>
      </c>
      <c r="S2580" s="190" t="s">
        <v>6923</v>
      </c>
      <c r="T2580" s="190">
        <v>-7777</v>
      </c>
      <c r="U2580" s="101"/>
      <c r="V2580" s="101">
        <v>35</v>
      </c>
      <c r="W2580" s="101"/>
      <c r="X2580" s="101"/>
      <c r="Y2580" s="190">
        <v>-7777</v>
      </c>
      <c r="Z2580" s="190">
        <v>-7777</v>
      </c>
      <c r="AA2580" s="190">
        <v>-7777</v>
      </c>
      <c r="AB2580" s="190">
        <v>-7777</v>
      </c>
      <c r="AC2580" s="190">
        <v>-7777</v>
      </c>
      <c r="AD2580" s="190">
        <v>-7777</v>
      </c>
      <c r="AE2580" s="190">
        <v>-7777</v>
      </c>
      <c r="AF2580" s="101" t="s">
        <v>6923</v>
      </c>
      <c r="AG2580" s="101"/>
      <c r="AH2580" s="101"/>
      <c r="AI2580" s="101">
        <v>116.44</v>
      </c>
      <c r="AJ2580" s="190" t="s">
        <v>9081</v>
      </c>
      <c r="AK2580" s="190" t="s">
        <v>9082</v>
      </c>
      <c r="AL2580" s="101">
        <v>43</v>
      </c>
      <c r="AM2580" s="101">
        <v>23</v>
      </c>
      <c r="AN2580" s="1117">
        <v>16.100000000000001</v>
      </c>
      <c r="AO2580" s="101">
        <v>24</v>
      </c>
      <c r="AP2580" s="101">
        <v>22</v>
      </c>
      <c r="AQ2580" s="101">
        <v>13.93</v>
      </c>
      <c r="AR2580" s="190">
        <f t="shared" si="265"/>
        <v>43.387805555555552</v>
      </c>
      <c r="AS2580" s="190">
        <f t="shared" si="266"/>
        <v>24.370536111111111</v>
      </c>
      <c r="AT2580" s="190" t="s">
        <v>34</v>
      </c>
      <c r="AU2580" s="101"/>
      <c r="AV2580" s="189"/>
      <c r="AW2580" s="243"/>
      <c r="AX2580" s="189"/>
      <c r="AY2580" s="243"/>
      <c r="AZ2580" s="189"/>
      <c r="BA2580" s="243"/>
      <c r="BB2580" s="189"/>
      <c r="BC2580" s="243"/>
      <c r="BD2580" s="189"/>
      <c r="BE2580" s="243"/>
      <c r="BF2580" s="101"/>
      <c r="BG2580" s="211"/>
      <c r="BI2580" s="101"/>
      <c r="BJ2580" s="101"/>
      <c r="BK2580" s="101"/>
      <c r="BL2580" s="101"/>
      <c r="BM2580" s="101"/>
      <c r="BN2580" s="101"/>
      <c r="BO2580" s="101"/>
      <c r="BP2580" s="101"/>
      <c r="BQ2580" s="101"/>
      <c r="BR2580" s="101"/>
      <c r="BS2580" s="101"/>
      <c r="BT2580" s="101"/>
      <c r="BU2580" s="101"/>
      <c r="BV2580" s="101"/>
      <c r="BW2580" s="101"/>
      <c r="BX2580" s="101"/>
      <c r="BY2580" s="101"/>
      <c r="BZ2580" s="101"/>
      <c r="CA2580" s="101"/>
      <c r="CB2580" s="101"/>
      <c r="CC2580" s="101"/>
      <c r="CD2580" s="101"/>
      <c r="CE2580" s="101"/>
      <c r="CF2580" s="101"/>
      <c r="CG2580" s="101"/>
      <c r="CH2580" s="101"/>
      <c r="CI2580" s="101"/>
      <c r="CJ2580" s="101"/>
      <c r="CK2580" s="101"/>
      <c r="CL2580" s="101"/>
      <c r="CM2580" s="101"/>
      <c r="CN2580" s="101"/>
      <c r="CO2580" s="101"/>
      <c r="CP2580" s="101"/>
      <c r="CQ2580" s="101"/>
      <c r="CR2580" s="101"/>
      <c r="CS2580" s="101"/>
      <c r="CT2580" s="101"/>
      <c r="CU2580" s="101"/>
      <c r="CV2580" s="101"/>
      <c r="CW2580" s="101"/>
      <c r="CX2580" s="101"/>
      <c r="CY2580" s="101"/>
      <c r="CZ2580" s="101"/>
      <c r="DA2580" s="101"/>
      <c r="DB2580" s="101"/>
      <c r="DC2580" s="101"/>
      <c r="DD2580" s="101"/>
      <c r="DE2580" s="101"/>
      <c r="DF2580" s="101"/>
      <c r="DG2580" s="101"/>
      <c r="DH2580" s="101"/>
      <c r="DI2580" s="101"/>
      <c r="DJ2580" s="101"/>
      <c r="DK2580" s="101"/>
      <c r="DL2580" s="101"/>
      <c r="DM2580" s="101"/>
      <c r="DN2580" s="101"/>
      <c r="DO2580" s="101"/>
      <c r="DP2580" s="101"/>
      <c r="DQ2580" s="101"/>
      <c r="DR2580" s="101"/>
      <c r="DS2580" s="101"/>
      <c r="DT2580" s="101"/>
      <c r="DU2580" s="101"/>
      <c r="DV2580" s="101"/>
      <c r="DW2580" s="101"/>
      <c r="DX2580" s="101"/>
      <c r="DY2580" s="101"/>
      <c r="DZ2580" s="101"/>
      <c r="EA2580" s="101"/>
      <c r="EB2580" s="101"/>
      <c r="EC2580" s="101"/>
      <c r="ED2580" s="101"/>
      <c r="EE2580" s="101"/>
      <c r="EF2580" s="101"/>
      <c r="EG2580" s="101"/>
      <c r="EH2580" s="101"/>
      <c r="EI2580" s="101"/>
      <c r="EJ2580" s="101"/>
      <c r="EK2580" s="101"/>
      <c r="EL2580" s="101"/>
      <c r="EM2580" s="101"/>
      <c r="EN2580" s="101"/>
      <c r="EO2580" s="101"/>
      <c r="EP2580" s="101"/>
      <c r="EQ2580" s="101"/>
      <c r="ER2580" s="101"/>
      <c r="ES2580" s="101"/>
      <c r="ET2580" s="101"/>
      <c r="EU2580" s="101"/>
      <c r="EV2580" s="101"/>
      <c r="EW2580" s="101"/>
      <c r="EX2580" s="101"/>
      <c r="EY2580" s="101"/>
      <c r="EZ2580" s="101"/>
      <c r="FA2580" s="101"/>
      <c r="FB2580" s="101"/>
      <c r="FC2580" s="101"/>
      <c r="FD2580" s="101"/>
      <c r="FE2580" s="101"/>
      <c r="FF2580" s="101"/>
      <c r="FG2580" s="101"/>
      <c r="FH2580" s="101"/>
      <c r="FI2580" s="101"/>
      <c r="FJ2580" s="101"/>
      <c r="FK2580" s="101"/>
      <c r="FL2580" s="101"/>
      <c r="FM2580" s="101"/>
      <c r="FN2580" s="101"/>
      <c r="FO2580" s="101"/>
      <c r="FP2580" s="101"/>
      <c r="FQ2580" s="101"/>
      <c r="FR2580" s="101"/>
      <c r="FS2580" s="101"/>
      <c r="FT2580" s="101"/>
      <c r="FU2580" s="101"/>
      <c r="FV2580" s="101"/>
      <c r="FW2580" s="101"/>
      <c r="FX2580" s="101"/>
      <c r="FY2580" s="101"/>
      <c r="FZ2580" s="101"/>
      <c r="GA2580" s="101"/>
      <c r="GB2580" s="101"/>
      <c r="GC2580" s="101"/>
      <c r="GD2580" s="101"/>
      <c r="GE2580" s="101"/>
      <c r="GF2580" s="101"/>
      <c r="GG2580" s="101"/>
      <c r="GH2580" s="101"/>
      <c r="GI2580" s="101"/>
      <c r="GJ2580" s="101"/>
      <c r="GK2580" s="101"/>
      <c r="GL2580" s="101"/>
      <c r="GM2580" s="101"/>
      <c r="GN2580" s="101"/>
      <c r="GO2580" s="101"/>
      <c r="GP2580" s="101"/>
      <c r="GQ2580" s="101"/>
      <c r="GR2580" s="101"/>
      <c r="GS2580" s="101"/>
      <c r="GT2580" s="101"/>
      <c r="GU2580" s="101"/>
      <c r="GV2580" s="101"/>
      <c r="GW2580" s="101"/>
      <c r="GX2580" s="101"/>
      <c r="GY2580" s="101"/>
      <c r="GZ2580" s="101"/>
      <c r="HA2580" s="101"/>
      <c r="HB2580" s="101"/>
      <c r="HC2580" s="101"/>
      <c r="HD2580" s="101"/>
      <c r="HE2580" s="101"/>
      <c r="HF2580" s="101"/>
      <c r="HG2580" s="101"/>
      <c r="HH2580" s="101"/>
      <c r="HI2580" s="101"/>
      <c r="HJ2580" s="101"/>
      <c r="HK2580" s="101"/>
      <c r="HL2580" s="101"/>
      <c r="HM2580" s="101"/>
      <c r="HN2580" s="101"/>
      <c r="HO2580" s="101"/>
      <c r="HP2580" s="101"/>
      <c r="HQ2580" s="101"/>
      <c r="HR2580" s="101"/>
      <c r="HS2580" s="101"/>
      <c r="HT2580" s="101"/>
      <c r="HU2580" s="101"/>
      <c r="HV2580" s="101"/>
      <c r="HW2580" s="101"/>
      <c r="HX2580" s="101"/>
      <c r="HY2580" s="101"/>
      <c r="HZ2580" s="101"/>
      <c r="IA2580" s="101"/>
      <c r="IB2580" s="101"/>
      <c r="IC2580" s="101"/>
      <c r="ID2580" s="101"/>
      <c r="IE2580" s="101"/>
      <c r="IF2580" s="101"/>
      <c r="IG2580" s="101"/>
      <c r="IH2580" s="101"/>
      <c r="II2580" s="101"/>
      <c r="IJ2580" s="101"/>
      <c r="IK2580" s="101"/>
      <c r="IL2580" s="101"/>
      <c r="IM2580" s="101"/>
      <c r="IN2580" s="101"/>
      <c r="IO2580" s="101"/>
      <c r="IP2580" s="101"/>
      <c r="IQ2580" s="101"/>
      <c r="IR2580" s="101"/>
      <c r="IS2580" s="101"/>
      <c r="IT2580" s="101"/>
      <c r="IU2580" s="101"/>
      <c r="IV2580" s="101"/>
      <c r="IW2580" s="101"/>
      <c r="IX2580" s="101"/>
      <c r="IY2580" s="101"/>
      <c r="IZ2580" s="101"/>
      <c r="JA2580" s="101"/>
      <c r="JB2580" s="101"/>
      <c r="JC2580" s="101"/>
      <c r="JD2580" s="101"/>
      <c r="JE2580" s="101"/>
      <c r="JF2580" s="101"/>
      <c r="JG2580" s="101"/>
      <c r="JH2580" s="101"/>
      <c r="JI2580" s="101"/>
      <c r="JJ2580" s="101"/>
      <c r="JK2580" s="101"/>
      <c r="JL2580" s="101"/>
      <c r="JM2580" s="101"/>
      <c r="JN2580" s="101"/>
      <c r="JO2580" s="101"/>
      <c r="JP2580" s="101"/>
      <c r="JQ2580" s="101"/>
      <c r="JR2580" s="101"/>
      <c r="JS2580" s="101"/>
      <c r="JT2580" s="101"/>
      <c r="JU2580" s="101"/>
      <c r="JV2580" s="101"/>
      <c r="JW2580" s="101"/>
      <c r="JX2580" s="101"/>
      <c r="JY2580" s="101"/>
      <c r="JZ2580" s="101"/>
      <c r="KA2580" s="101"/>
      <c r="KB2580" s="101"/>
      <c r="KC2580" s="101"/>
      <c r="KD2580" s="101"/>
      <c r="KE2580" s="101"/>
      <c r="KF2580" s="101"/>
      <c r="KG2580" s="101"/>
      <c r="KH2580" s="101"/>
      <c r="KI2580" s="101"/>
      <c r="KJ2580" s="101"/>
      <c r="KK2580" s="101"/>
      <c r="KL2580" s="101"/>
      <c r="KM2580" s="101"/>
      <c r="KN2580" s="101"/>
      <c r="KO2580" s="101"/>
    </row>
    <row r="2581" spans="1:301" s="101" customFormat="1" ht="42.75" customHeight="1" thickBot="1" x14ac:dyDescent="0.3">
      <c r="A2581" s="212"/>
      <c r="B2581" s="213" t="s">
        <v>3596</v>
      </c>
      <c r="C2581" s="213">
        <v>12170458</v>
      </c>
      <c r="D2581" s="215">
        <v>41799</v>
      </c>
      <c r="E2581" s="215">
        <v>41799</v>
      </c>
      <c r="F2581" s="215">
        <v>42895</v>
      </c>
      <c r="G2581" s="213">
        <v>-7777</v>
      </c>
      <c r="H2581" s="213" t="s">
        <v>1481</v>
      </c>
      <c r="I2581" s="213" t="s">
        <v>1467</v>
      </c>
      <c r="J2581" s="213"/>
      <c r="K2581" s="213" t="s">
        <v>142</v>
      </c>
      <c r="L2581" s="213" t="s">
        <v>280</v>
      </c>
      <c r="M2581" s="213" t="s">
        <v>141</v>
      </c>
      <c r="N2581" s="213" t="s">
        <v>74</v>
      </c>
      <c r="O2581" s="213" t="s">
        <v>6922</v>
      </c>
      <c r="P2581" s="214">
        <v>16537</v>
      </c>
      <c r="Q2581" s="213" t="s">
        <v>559</v>
      </c>
      <c r="R2581" s="213" t="s">
        <v>4028</v>
      </c>
      <c r="S2581" s="213" t="s">
        <v>6923</v>
      </c>
      <c r="T2581" s="213">
        <v>-7777</v>
      </c>
      <c r="U2581" s="216"/>
      <c r="V2581" s="216"/>
      <c r="W2581" s="216"/>
      <c r="X2581" s="216"/>
      <c r="Y2581" s="213">
        <v>-7777</v>
      </c>
      <c r="Z2581" s="213">
        <v>-7777</v>
      </c>
      <c r="AA2581" s="213">
        <v>-7777</v>
      </c>
      <c r="AB2581" s="213">
        <v>-7777</v>
      </c>
      <c r="AC2581" s="213">
        <v>-7777</v>
      </c>
      <c r="AD2581" s="213">
        <v>-7777</v>
      </c>
      <c r="AE2581" s="213">
        <v>-7777</v>
      </c>
      <c r="AF2581" s="216" t="s">
        <v>6923</v>
      </c>
      <c r="AG2581" s="216"/>
      <c r="AH2581" s="216"/>
      <c r="AI2581" s="216">
        <v>119.66</v>
      </c>
      <c r="AJ2581" s="213" t="s">
        <v>9083</v>
      </c>
      <c r="AK2581" s="213" t="s">
        <v>9084</v>
      </c>
      <c r="AL2581" s="216">
        <v>43</v>
      </c>
      <c r="AM2581" s="216">
        <v>23</v>
      </c>
      <c r="AN2581" s="1122">
        <v>16.38</v>
      </c>
      <c r="AO2581" s="216">
        <v>24</v>
      </c>
      <c r="AP2581" s="216">
        <v>22</v>
      </c>
      <c r="AQ2581" s="216">
        <v>13.73</v>
      </c>
      <c r="AR2581" s="213">
        <f t="shared" si="265"/>
        <v>43.387883333333335</v>
      </c>
      <c r="AS2581" s="213">
        <f t="shared" si="266"/>
        <v>24.370480555555556</v>
      </c>
      <c r="AT2581" s="213" t="s">
        <v>34</v>
      </c>
      <c r="AU2581" s="216"/>
      <c r="AV2581" s="720"/>
      <c r="AW2581" s="721"/>
      <c r="AX2581" s="720"/>
      <c r="AY2581" s="721"/>
      <c r="AZ2581" s="720"/>
      <c r="BA2581" s="721"/>
      <c r="BB2581" s="720"/>
      <c r="BC2581" s="721"/>
      <c r="BD2581" s="720"/>
      <c r="BE2581" s="721"/>
      <c r="BF2581" s="216"/>
      <c r="BG2581" s="217"/>
    </row>
    <row r="2582" spans="1:301" s="216" customFormat="1" ht="42.75" customHeight="1" thickBot="1" x14ac:dyDescent="0.3">
      <c r="A2582" s="204">
        <v>876</v>
      </c>
      <c r="B2582" s="205" t="s">
        <v>3596</v>
      </c>
      <c r="C2582" s="205">
        <v>12170459</v>
      </c>
      <c r="D2582" s="207">
        <v>41799</v>
      </c>
      <c r="E2582" s="207">
        <v>41799</v>
      </c>
      <c r="F2582" s="207">
        <v>42895</v>
      </c>
      <c r="G2582" s="205">
        <v>-7777</v>
      </c>
      <c r="H2582" s="205" t="s">
        <v>1417</v>
      </c>
      <c r="I2582" s="205" t="s">
        <v>720</v>
      </c>
      <c r="J2582" s="205"/>
      <c r="K2582" s="205" t="s">
        <v>142</v>
      </c>
      <c r="L2582" s="205" t="s">
        <v>409</v>
      </c>
      <c r="M2582" s="205" t="s">
        <v>70</v>
      </c>
      <c r="N2582" s="205" t="s">
        <v>70</v>
      </c>
      <c r="O2582" s="205" t="s">
        <v>9085</v>
      </c>
      <c r="P2582" s="206">
        <v>67218</v>
      </c>
      <c r="Q2582" s="205" t="s">
        <v>559</v>
      </c>
      <c r="R2582" s="205" t="s">
        <v>4028</v>
      </c>
      <c r="S2582" s="205" t="s">
        <v>6908</v>
      </c>
      <c r="T2582" s="205">
        <v>-7777</v>
      </c>
      <c r="U2582" s="208"/>
      <c r="V2582" s="208">
        <v>66</v>
      </c>
      <c r="W2582" s="208"/>
      <c r="X2582" s="208"/>
      <c r="Y2582" s="205">
        <v>-7777</v>
      </c>
      <c r="Z2582" s="205">
        <v>-7777</v>
      </c>
      <c r="AA2582" s="205">
        <v>-7777</v>
      </c>
      <c r="AB2582" s="205">
        <v>-7777</v>
      </c>
      <c r="AC2582" s="205">
        <v>-7777</v>
      </c>
      <c r="AD2582" s="205">
        <v>-7777</v>
      </c>
      <c r="AE2582" s="205">
        <v>-7777</v>
      </c>
      <c r="AF2582" s="208" t="s">
        <v>6908</v>
      </c>
      <c r="AG2582" s="208"/>
      <c r="AH2582" s="208"/>
      <c r="AI2582" s="208">
        <v>314.89</v>
      </c>
      <c r="AJ2582" s="205" t="s">
        <v>9086</v>
      </c>
      <c r="AK2582" s="205" t="s">
        <v>9087</v>
      </c>
      <c r="AL2582" s="208">
        <v>43</v>
      </c>
      <c r="AM2582" s="208">
        <v>17</v>
      </c>
      <c r="AN2582" s="1202">
        <v>45.39</v>
      </c>
      <c r="AO2582" s="208">
        <v>24</v>
      </c>
      <c r="AP2582" s="208">
        <v>44</v>
      </c>
      <c r="AQ2582" s="208">
        <v>46.86</v>
      </c>
      <c r="AR2582" s="205">
        <f t="shared" si="265"/>
        <v>43.295941666666664</v>
      </c>
      <c r="AS2582" s="205">
        <f t="shared" si="266"/>
        <v>24.74635</v>
      </c>
      <c r="AT2582" s="205" t="s">
        <v>34</v>
      </c>
      <c r="AU2582" s="208"/>
      <c r="AV2582" s="1073"/>
      <c r="AW2582" s="1326"/>
      <c r="AX2582" s="1073"/>
      <c r="AY2582" s="1326"/>
      <c r="AZ2582" s="1073"/>
      <c r="BA2582" s="1326"/>
      <c r="BB2582" s="1073"/>
      <c r="BC2582" s="1326"/>
      <c r="BD2582" s="1073"/>
      <c r="BE2582" s="1326"/>
      <c r="BF2582" s="208"/>
      <c r="BG2582" s="209"/>
      <c r="BI2582" s="101"/>
      <c r="BJ2582" s="101"/>
      <c r="BK2582" s="101"/>
      <c r="BL2582" s="101"/>
      <c r="BM2582" s="101"/>
      <c r="BN2582" s="101"/>
      <c r="BO2582" s="101"/>
      <c r="BP2582" s="101"/>
      <c r="BQ2582" s="101"/>
      <c r="BR2582" s="101"/>
      <c r="BS2582" s="101"/>
      <c r="BT2582" s="101"/>
      <c r="BU2582" s="101"/>
      <c r="BV2582" s="101"/>
      <c r="BW2582" s="101"/>
      <c r="BX2582" s="101"/>
      <c r="BY2582" s="101"/>
      <c r="BZ2582" s="101"/>
      <c r="CA2582" s="101"/>
      <c r="CB2582" s="101"/>
      <c r="CC2582" s="101"/>
      <c r="CD2582" s="101"/>
      <c r="CE2582" s="101"/>
      <c r="CF2582" s="101"/>
      <c r="CG2582" s="101"/>
      <c r="CH2582" s="101"/>
      <c r="CI2582" s="101"/>
      <c r="CJ2582" s="101"/>
      <c r="CK2582" s="101"/>
      <c r="CL2582" s="101"/>
      <c r="CM2582" s="101"/>
      <c r="CN2582" s="101"/>
      <c r="CO2582" s="101"/>
      <c r="CP2582" s="101"/>
      <c r="CQ2582" s="101"/>
      <c r="CR2582" s="101"/>
      <c r="CS2582" s="101"/>
      <c r="CT2582" s="101"/>
      <c r="CU2582" s="101"/>
      <c r="CV2582" s="101"/>
      <c r="CW2582" s="101"/>
      <c r="CX2582" s="101"/>
      <c r="CY2582" s="101"/>
      <c r="CZ2582" s="101"/>
      <c r="DA2582" s="101"/>
      <c r="DB2582" s="101"/>
      <c r="DC2582" s="101"/>
      <c r="DD2582" s="101"/>
      <c r="DE2582" s="101"/>
      <c r="DF2582" s="101"/>
      <c r="DG2582" s="101"/>
      <c r="DH2582" s="101"/>
      <c r="DI2582" s="101"/>
      <c r="DJ2582" s="101"/>
      <c r="DK2582" s="101"/>
      <c r="DL2582" s="101"/>
      <c r="DM2582" s="101"/>
      <c r="DN2582" s="101"/>
      <c r="DO2582" s="101"/>
      <c r="DP2582" s="101"/>
      <c r="DQ2582" s="101"/>
      <c r="DR2582" s="101"/>
      <c r="DS2582" s="101"/>
      <c r="DT2582" s="101"/>
      <c r="DU2582" s="101"/>
      <c r="DV2582" s="101"/>
      <c r="DW2582" s="101"/>
      <c r="DX2582" s="101"/>
      <c r="DY2582" s="101"/>
      <c r="DZ2582" s="101"/>
      <c r="EA2582" s="101"/>
      <c r="EB2582" s="101"/>
      <c r="EC2582" s="101"/>
      <c r="ED2582" s="101"/>
      <c r="EE2582" s="101"/>
      <c r="EF2582" s="101"/>
      <c r="EG2582" s="101"/>
      <c r="EH2582" s="101"/>
      <c r="EI2582" s="101"/>
      <c r="EJ2582" s="101"/>
      <c r="EK2582" s="101"/>
      <c r="EL2582" s="101"/>
      <c r="EM2582" s="101"/>
      <c r="EN2582" s="101"/>
      <c r="EO2582" s="101"/>
      <c r="EP2582" s="101"/>
      <c r="EQ2582" s="101"/>
      <c r="ER2582" s="101"/>
      <c r="ES2582" s="101"/>
      <c r="ET2582" s="101"/>
      <c r="EU2582" s="101"/>
      <c r="EV2582" s="101"/>
      <c r="EW2582" s="101"/>
      <c r="EX2582" s="101"/>
      <c r="EY2582" s="101"/>
      <c r="EZ2582" s="101"/>
      <c r="FA2582" s="101"/>
      <c r="FB2582" s="101"/>
      <c r="FC2582" s="101"/>
      <c r="FD2582" s="101"/>
      <c r="FE2582" s="101"/>
      <c r="FF2582" s="101"/>
      <c r="FG2582" s="101"/>
      <c r="FH2582" s="101"/>
      <c r="FI2582" s="101"/>
      <c r="FJ2582" s="101"/>
      <c r="FK2582" s="101"/>
      <c r="FL2582" s="101"/>
      <c r="FM2582" s="101"/>
      <c r="FN2582" s="101"/>
      <c r="FO2582" s="101"/>
      <c r="FP2582" s="101"/>
      <c r="FQ2582" s="101"/>
      <c r="FR2582" s="101"/>
      <c r="FS2582" s="101"/>
      <c r="FT2582" s="101"/>
      <c r="FU2582" s="101"/>
      <c r="FV2582" s="101"/>
      <c r="FW2582" s="101"/>
      <c r="FX2582" s="101"/>
      <c r="FY2582" s="101"/>
      <c r="FZ2582" s="101"/>
      <c r="GA2582" s="101"/>
      <c r="GB2582" s="101"/>
      <c r="GC2582" s="101"/>
      <c r="GD2582" s="101"/>
      <c r="GE2582" s="101"/>
      <c r="GF2582" s="101"/>
      <c r="GG2582" s="101"/>
      <c r="GH2582" s="101"/>
      <c r="GI2582" s="101"/>
      <c r="GJ2582" s="101"/>
      <c r="GK2582" s="101"/>
      <c r="GL2582" s="101"/>
      <c r="GM2582" s="101"/>
      <c r="GN2582" s="101"/>
      <c r="GO2582" s="101"/>
      <c r="GP2582" s="101"/>
      <c r="GQ2582" s="101"/>
      <c r="GR2582" s="101"/>
      <c r="GS2582" s="101"/>
      <c r="GT2582" s="101"/>
      <c r="GU2582" s="101"/>
      <c r="GV2582" s="101"/>
      <c r="GW2582" s="101"/>
      <c r="GX2582" s="101"/>
      <c r="GY2582" s="101"/>
      <c r="GZ2582" s="101"/>
      <c r="HA2582" s="101"/>
      <c r="HB2582" s="101"/>
      <c r="HC2582" s="101"/>
      <c r="HD2582" s="101"/>
      <c r="HE2582" s="101"/>
      <c r="HF2582" s="101"/>
      <c r="HG2582" s="101"/>
      <c r="HH2582" s="101"/>
      <c r="HI2582" s="101"/>
      <c r="HJ2582" s="101"/>
      <c r="HK2582" s="101"/>
      <c r="HL2582" s="101"/>
      <c r="HM2582" s="101"/>
      <c r="HN2582" s="101"/>
      <c r="HO2582" s="101"/>
      <c r="HP2582" s="101"/>
      <c r="HQ2582" s="101"/>
      <c r="HR2582" s="101"/>
      <c r="HS2582" s="101"/>
      <c r="HT2582" s="101"/>
      <c r="HU2582" s="101"/>
      <c r="HV2582" s="101"/>
      <c r="HW2582" s="101"/>
      <c r="HX2582" s="101"/>
      <c r="HY2582" s="101"/>
      <c r="HZ2582" s="101"/>
      <c r="IA2582" s="101"/>
      <c r="IB2582" s="101"/>
      <c r="IC2582" s="101"/>
      <c r="ID2582" s="101"/>
      <c r="IE2582" s="101"/>
      <c r="IF2582" s="101"/>
      <c r="IG2582" s="101"/>
      <c r="IH2582" s="101"/>
      <c r="II2582" s="101"/>
      <c r="IJ2582" s="101"/>
      <c r="IK2582" s="101"/>
      <c r="IL2582" s="101"/>
      <c r="IM2582" s="101"/>
      <c r="IN2582" s="101"/>
      <c r="IO2582" s="101"/>
      <c r="IP2582" s="101"/>
      <c r="IQ2582" s="101"/>
      <c r="IR2582" s="101"/>
      <c r="IS2582" s="101"/>
      <c r="IT2582" s="101"/>
      <c r="IU2582" s="101"/>
      <c r="IV2582" s="101"/>
      <c r="IW2582" s="101"/>
      <c r="IX2582" s="101"/>
      <c r="IY2582" s="101"/>
      <c r="IZ2582" s="101"/>
      <c r="JA2582" s="101"/>
      <c r="JB2582" s="101"/>
      <c r="JC2582" s="101"/>
      <c r="JD2582" s="101"/>
      <c r="JE2582" s="101"/>
      <c r="JF2582" s="101"/>
      <c r="JG2582" s="101"/>
      <c r="JH2582" s="101"/>
      <c r="JI2582" s="101"/>
      <c r="JJ2582" s="101"/>
      <c r="JK2582" s="101"/>
      <c r="JL2582" s="101"/>
      <c r="JM2582" s="101"/>
      <c r="JN2582" s="101"/>
      <c r="JO2582" s="101"/>
      <c r="JP2582" s="101"/>
      <c r="JQ2582" s="101"/>
      <c r="JR2582" s="101"/>
      <c r="JS2582" s="101"/>
      <c r="JT2582" s="101"/>
      <c r="JU2582" s="101"/>
      <c r="JV2582" s="101"/>
      <c r="JW2582" s="101"/>
      <c r="JX2582" s="101"/>
      <c r="JY2582" s="101"/>
      <c r="JZ2582" s="101"/>
      <c r="KA2582" s="101"/>
      <c r="KB2582" s="101"/>
      <c r="KC2582" s="101"/>
      <c r="KD2582" s="101"/>
      <c r="KE2582" s="101"/>
      <c r="KF2582" s="101"/>
      <c r="KG2582" s="101"/>
      <c r="KH2582" s="101"/>
      <c r="KI2582" s="101"/>
      <c r="KJ2582" s="101"/>
      <c r="KK2582" s="101"/>
      <c r="KL2582" s="101"/>
      <c r="KM2582" s="101"/>
      <c r="KN2582" s="101"/>
      <c r="KO2582" s="101"/>
    </row>
    <row r="2583" spans="1:301" s="101" customFormat="1" ht="42.75" customHeight="1" x14ac:dyDescent="0.25">
      <c r="A2583" s="210"/>
      <c r="B2583" s="190" t="s">
        <v>3596</v>
      </c>
      <c r="C2583" s="190">
        <v>12170459</v>
      </c>
      <c r="D2583" s="191">
        <v>41799</v>
      </c>
      <c r="E2583" s="191">
        <v>41799</v>
      </c>
      <c r="F2583" s="191">
        <v>42895</v>
      </c>
      <c r="G2583" s="190">
        <v>-7777</v>
      </c>
      <c r="H2583" s="190" t="s">
        <v>1417</v>
      </c>
      <c r="I2583" s="190" t="s">
        <v>720</v>
      </c>
      <c r="J2583" s="190"/>
      <c r="K2583" s="190" t="s">
        <v>142</v>
      </c>
      <c r="L2583" s="190" t="s">
        <v>409</v>
      </c>
      <c r="M2583" s="190" t="s">
        <v>70</v>
      </c>
      <c r="N2583" s="190" t="s">
        <v>70</v>
      </c>
      <c r="O2583" s="190" t="s">
        <v>9085</v>
      </c>
      <c r="P2583" s="192">
        <v>67218</v>
      </c>
      <c r="Q2583" s="190" t="s">
        <v>559</v>
      </c>
      <c r="R2583" s="190" t="s">
        <v>4028</v>
      </c>
      <c r="S2583" s="190" t="s">
        <v>6909</v>
      </c>
      <c r="T2583" s="190">
        <v>-7777</v>
      </c>
      <c r="Y2583" s="190">
        <v>-7777</v>
      </c>
      <c r="Z2583" s="190">
        <v>-7777</v>
      </c>
      <c r="AA2583" s="190">
        <v>-7777</v>
      </c>
      <c r="AB2583" s="190">
        <v>-7777</v>
      </c>
      <c r="AC2583" s="190">
        <v>-7777</v>
      </c>
      <c r="AD2583" s="190">
        <v>-7777</v>
      </c>
      <c r="AE2583" s="190">
        <v>-7777</v>
      </c>
      <c r="AF2583" s="101" t="s">
        <v>6909</v>
      </c>
      <c r="AI2583" s="101">
        <v>314.55</v>
      </c>
      <c r="AJ2583" s="190" t="s">
        <v>9088</v>
      </c>
      <c r="AK2583" s="190" t="s">
        <v>9089</v>
      </c>
      <c r="AL2583" s="101">
        <v>43</v>
      </c>
      <c r="AM2583" s="101">
        <v>17</v>
      </c>
      <c r="AN2583" s="1117">
        <v>45.17</v>
      </c>
      <c r="AO2583" s="101">
        <v>24</v>
      </c>
      <c r="AP2583" s="101">
        <v>44</v>
      </c>
      <c r="AQ2583" s="101">
        <v>45.5</v>
      </c>
      <c r="AR2583" s="190">
        <f t="shared" si="265"/>
        <v>43.295880555555556</v>
      </c>
      <c r="AS2583" s="190">
        <f t="shared" si="266"/>
        <v>24.745972222222225</v>
      </c>
      <c r="AT2583" s="190" t="s">
        <v>34</v>
      </c>
      <c r="AV2583" s="189"/>
      <c r="AW2583" s="243"/>
      <c r="AX2583" s="189"/>
      <c r="AY2583" s="243"/>
      <c r="AZ2583" s="189"/>
      <c r="BA2583" s="243"/>
      <c r="BB2583" s="189"/>
      <c r="BC2583" s="243"/>
      <c r="BD2583" s="189"/>
      <c r="BE2583" s="243"/>
      <c r="BG2583" s="211"/>
    </row>
    <row r="2584" spans="1:301" s="216" customFormat="1" ht="42.75" customHeight="1" thickBot="1" x14ac:dyDescent="0.3">
      <c r="A2584" s="210"/>
      <c r="B2584" s="190" t="s">
        <v>3596</v>
      </c>
      <c r="C2584" s="190">
        <v>12170459</v>
      </c>
      <c r="D2584" s="191">
        <v>41799</v>
      </c>
      <c r="E2584" s="191">
        <v>41799</v>
      </c>
      <c r="F2584" s="191">
        <v>42895</v>
      </c>
      <c r="G2584" s="190">
        <v>-7777</v>
      </c>
      <c r="H2584" s="190" t="s">
        <v>1417</v>
      </c>
      <c r="I2584" s="190" t="s">
        <v>720</v>
      </c>
      <c r="J2584" s="190"/>
      <c r="K2584" s="190" t="s">
        <v>142</v>
      </c>
      <c r="L2584" s="190" t="s">
        <v>409</v>
      </c>
      <c r="M2584" s="190" t="s">
        <v>70</v>
      </c>
      <c r="N2584" s="190" t="s">
        <v>70</v>
      </c>
      <c r="O2584" s="190" t="s">
        <v>9085</v>
      </c>
      <c r="P2584" s="192">
        <v>67218</v>
      </c>
      <c r="Q2584" s="190" t="s">
        <v>559</v>
      </c>
      <c r="R2584" s="190" t="s">
        <v>4028</v>
      </c>
      <c r="S2584" s="190" t="s">
        <v>6910</v>
      </c>
      <c r="T2584" s="190">
        <v>-7777</v>
      </c>
      <c r="U2584" s="101"/>
      <c r="V2584" s="101"/>
      <c r="W2584" s="101"/>
      <c r="X2584" s="101"/>
      <c r="Y2584" s="190">
        <v>-7777</v>
      </c>
      <c r="Z2584" s="190">
        <v>-7777</v>
      </c>
      <c r="AA2584" s="190">
        <v>-7777</v>
      </c>
      <c r="AB2584" s="190">
        <v>-7777</v>
      </c>
      <c r="AC2584" s="190">
        <v>-7777</v>
      </c>
      <c r="AD2584" s="190">
        <v>-7777</v>
      </c>
      <c r="AE2584" s="190">
        <v>-7777</v>
      </c>
      <c r="AF2584" s="101" t="s">
        <v>6910</v>
      </c>
      <c r="AG2584" s="101"/>
      <c r="AH2584" s="101"/>
      <c r="AI2584" s="101">
        <v>314.95999999999998</v>
      </c>
      <c r="AJ2584" s="190" t="s">
        <v>9090</v>
      </c>
      <c r="AK2584" s="190" t="s">
        <v>9091</v>
      </c>
      <c r="AL2584" s="101">
        <v>43</v>
      </c>
      <c r="AM2584" s="101">
        <v>17</v>
      </c>
      <c r="AN2584" s="1117">
        <v>44.26</v>
      </c>
      <c r="AO2584" s="101">
        <v>24</v>
      </c>
      <c r="AP2584" s="101">
        <v>44</v>
      </c>
      <c r="AQ2584" s="101">
        <v>46.42</v>
      </c>
      <c r="AR2584" s="190">
        <f t="shared" si="265"/>
        <v>43.295627777777774</v>
      </c>
      <c r="AS2584" s="190">
        <f t="shared" si="266"/>
        <v>24.746227777777779</v>
      </c>
      <c r="AT2584" s="190" t="s">
        <v>34</v>
      </c>
      <c r="AU2584" s="101"/>
      <c r="AV2584" s="189"/>
      <c r="AW2584" s="243"/>
      <c r="AX2584" s="189"/>
      <c r="AY2584" s="243"/>
      <c r="AZ2584" s="189"/>
      <c r="BA2584" s="243"/>
      <c r="BB2584" s="189"/>
      <c r="BC2584" s="243"/>
      <c r="BD2584" s="189"/>
      <c r="BE2584" s="243"/>
      <c r="BF2584" s="101"/>
      <c r="BG2584" s="211"/>
      <c r="BI2584" s="101"/>
      <c r="BJ2584" s="101"/>
      <c r="BK2584" s="101"/>
      <c r="BL2584" s="101"/>
      <c r="BM2584" s="101"/>
      <c r="BN2584" s="101"/>
      <c r="BO2584" s="101"/>
      <c r="BP2584" s="101"/>
      <c r="BQ2584" s="101"/>
      <c r="BR2584" s="101"/>
      <c r="BS2584" s="101"/>
      <c r="BT2584" s="101"/>
      <c r="BU2584" s="101"/>
      <c r="BV2584" s="101"/>
      <c r="BW2584" s="101"/>
      <c r="BX2584" s="101"/>
      <c r="BY2584" s="101"/>
      <c r="BZ2584" s="101"/>
      <c r="CA2584" s="101"/>
      <c r="CB2584" s="101"/>
      <c r="CC2584" s="101"/>
      <c r="CD2584" s="101"/>
      <c r="CE2584" s="101"/>
      <c r="CF2584" s="101"/>
      <c r="CG2584" s="101"/>
      <c r="CH2584" s="101"/>
      <c r="CI2584" s="101"/>
      <c r="CJ2584" s="101"/>
      <c r="CK2584" s="101"/>
      <c r="CL2584" s="101"/>
      <c r="CM2584" s="101"/>
      <c r="CN2584" s="101"/>
      <c r="CO2584" s="101"/>
      <c r="CP2584" s="101"/>
      <c r="CQ2584" s="101"/>
      <c r="CR2584" s="101"/>
      <c r="CS2584" s="101"/>
      <c r="CT2584" s="101"/>
      <c r="CU2584" s="101"/>
      <c r="CV2584" s="101"/>
      <c r="CW2584" s="101"/>
      <c r="CX2584" s="101"/>
      <c r="CY2584" s="101"/>
      <c r="CZ2584" s="101"/>
      <c r="DA2584" s="101"/>
      <c r="DB2584" s="101"/>
      <c r="DC2584" s="101"/>
      <c r="DD2584" s="101"/>
      <c r="DE2584" s="101"/>
      <c r="DF2584" s="101"/>
      <c r="DG2584" s="101"/>
      <c r="DH2584" s="101"/>
      <c r="DI2584" s="101"/>
      <c r="DJ2584" s="101"/>
      <c r="DK2584" s="101"/>
      <c r="DL2584" s="101"/>
      <c r="DM2584" s="101"/>
      <c r="DN2584" s="101"/>
      <c r="DO2584" s="101"/>
      <c r="DP2584" s="101"/>
      <c r="DQ2584" s="101"/>
      <c r="DR2584" s="101"/>
      <c r="DS2584" s="101"/>
      <c r="DT2584" s="101"/>
      <c r="DU2584" s="101"/>
      <c r="DV2584" s="101"/>
      <c r="DW2584" s="101"/>
      <c r="DX2584" s="101"/>
      <c r="DY2584" s="101"/>
      <c r="DZ2584" s="101"/>
      <c r="EA2584" s="101"/>
      <c r="EB2584" s="101"/>
      <c r="EC2584" s="101"/>
      <c r="ED2584" s="101"/>
      <c r="EE2584" s="101"/>
      <c r="EF2584" s="101"/>
      <c r="EG2584" s="101"/>
      <c r="EH2584" s="101"/>
      <c r="EI2584" s="101"/>
      <c r="EJ2584" s="101"/>
      <c r="EK2584" s="101"/>
      <c r="EL2584" s="101"/>
      <c r="EM2584" s="101"/>
      <c r="EN2584" s="101"/>
      <c r="EO2584" s="101"/>
      <c r="EP2584" s="101"/>
      <c r="EQ2584" s="101"/>
      <c r="ER2584" s="101"/>
      <c r="ES2584" s="101"/>
      <c r="ET2584" s="101"/>
      <c r="EU2584" s="101"/>
      <c r="EV2584" s="101"/>
      <c r="EW2584" s="101"/>
      <c r="EX2584" s="101"/>
      <c r="EY2584" s="101"/>
      <c r="EZ2584" s="101"/>
      <c r="FA2584" s="101"/>
      <c r="FB2584" s="101"/>
      <c r="FC2584" s="101"/>
      <c r="FD2584" s="101"/>
      <c r="FE2584" s="101"/>
      <c r="FF2584" s="101"/>
      <c r="FG2584" s="101"/>
      <c r="FH2584" s="101"/>
      <c r="FI2584" s="101"/>
      <c r="FJ2584" s="101"/>
      <c r="FK2584" s="101"/>
      <c r="FL2584" s="101"/>
      <c r="FM2584" s="101"/>
      <c r="FN2584" s="101"/>
      <c r="FO2584" s="101"/>
      <c r="FP2584" s="101"/>
      <c r="FQ2584" s="101"/>
      <c r="FR2584" s="101"/>
      <c r="FS2584" s="101"/>
      <c r="FT2584" s="101"/>
      <c r="FU2584" s="101"/>
      <c r="FV2584" s="101"/>
      <c r="FW2584" s="101"/>
      <c r="FX2584" s="101"/>
      <c r="FY2584" s="101"/>
      <c r="FZ2584" s="101"/>
      <c r="GA2584" s="101"/>
      <c r="GB2584" s="101"/>
      <c r="GC2584" s="101"/>
      <c r="GD2584" s="101"/>
      <c r="GE2584" s="101"/>
      <c r="GF2584" s="101"/>
      <c r="GG2584" s="101"/>
      <c r="GH2584" s="101"/>
      <c r="GI2584" s="101"/>
      <c r="GJ2584" s="101"/>
      <c r="GK2584" s="101"/>
      <c r="GL2584" s="101"/>
      <c r="GM2584" s="101"/>
      <c r="GN2584" s="101"/>
      <c r="GO2584" s="101"/>
      <c r="GP2584" s="101"/>
      <c r="GQ2584" s="101"/>
      <c r="GR2584" s="101"/>
      <c r="GS2584" s="101"/>
      <c r="GT2584" s="101"/>
      <c r="GU2584" s="101"/>
      <c r="GV2584" s="101"/>
      <c r="GW2584" s="101"/>
      <c r="GX2584" s="101"/>
      <c r="GY2584" s="101"/>
      <c r="GZ2584" s="101"/>
      <c r="HA2584" s="101"/>
      <c r="HB2584" s="101"/>
      <c r="HC2584" s="101"/>
      <c r="HD2584" s="101"/>
      <c r="HE2584" s="101"/>
      <c r="HF2584" s="101"/>
      <c r="HG2584" s="101"/>
      <c r="HH2584" s="101"/>
      <c r="HI2584" s="101"/>
      <c r="HJ2584" s="101"/>
      <c r="HK2584" s="101"/>
      <c r="HL2584" s="101"/>
      <c r="HM2584" s="101"/>
      <c r="HN2584" s="101"/>
      <c r="HO2584" s="101"/>
      <c r="HP2584" s="101"/>
      <c r="HQ2584" s="101"/>
      <c r="HR2584" s="101"/>
      <c r="HS2584" s="101"/>
      <c r="HT2584" s="101"/>
      <c r="HU2584" s="101"/>
      <c r="HV2584" s="101"/>
      <c r="HW2584" s="101"/>
      <c r="HX2584" s="101"/>
      <c r="HY2584" s="101"/>
      <c r="HZ2584" s="101"/>
      <c r="IA2584" s="101"/>
      <c r="IB2584" s="101"/>
      <c r="IC2584" s="101"/>
      <c r="ID2584" s="101"/>
      <c r="IE2584" s="101"/>
      <c r="IF2584" s="101"/>
      <c r="IG2584" s="101"/>
      <c r="IH2584" s="101"/>
      <c r="II2584" s="101"/>
      <c r="IJ2584" s="101"/>
      <c r="IK2584" s="101"/>
      <c r="IL2584" s="101"/>
      <c r="IM2584" s="101"/>
      <c r="IN2584" s="101"/>
      <c r="IO2584" s="101"/>
      <c r="IP2584" s="101"/>
      <c r="IQ2584" s="101"/>
      <c r="IR2584" s="101"/>
      <c r="IS2584" s="101"/>
      <c r="IT2584" s="101"/>
      <c r="IU2584" s="101"/>
      <c r="IV2584" s="101"/>
      <c r="IW2584" s="101"/>
      <c r="IX2584" s="101"/>
      <c r="IY2584" s="101"/>
      <c r="IZ2584" s="101"/>
      <c r="JA2584" s="101"/>
      <c r="JB2584" s="101"/>
      <c r="JC2584" s="101"/>
      <c r="JD2584" s="101"/>
      <c r="JE2584" s="101"/>
      <c r="JF2584" s="101"/>
      <c r="JG2584" s="101"/>
      <c r="JH2584" s="101"/>
      <c r="JI2584" s="101"/>
      <c r="JJ2584" s="101"/>
      <c r="JK2584" s="101"/>
      <c r="JL2584" s="101"/>
      <c r="JM2584" s="101"/>
      <c r="JN2584" s="101"/>
      <c r="JO2584" s="101"/>
      <c r="JP2584" s="101"/>
      <c r="JQ2584" s="101"/>
      <c r="JR2584" s="101"/>
      <c r="JS2584" s="101"/>
      <c r="JT2584" s="101"/>
      <c r="JU2584" s="101"/>
      <c r="JV2584" s="101"/>
      <c r="JW2584" s="101"/>
      <c r="JX2584" s="101"/>
      <c r="JY2584" s="101"/>
      <c r="JZ2584" s="101"/>
      <c r="KA2584" s="101"/>
      <c r="KB2584" s="101"/>
      <c r="KC2584" s="101"/>
      <c r="KD2584" s="101"/>
      <c r="KE2584" s="101"/>
      <c r="KF2584" s="101"/>
      <c r="KG2584" s="101"/>
      <c r="KH2584" s="101"/>
      <c r="KI2584" s="101"/>
      <c r="KJ2584" s="101"/>
      <c r="KK2584" s="101"/>
      <c r="KL2584" s="101"/>
      <c r="KM2584" s="101"/>
      <c r="KN2584" s="101"/>
      <c r="KO2584" s="101"/>
    </row>
    <row r="2585" spans="1:301" s="101" customFormat="1" ht="42.75" customHeight="1" thickBot="1" x14ac:dyDescent="0.3">
      <c r="A2585" s="212"/>
      <c r="B2585" s="213" t="s">
        <v>3596</v>
      </c>
      <c r="C2585" s="213">
        <v>12170459</v>
      </c>
      <c r="D2585" s="215">
        <v>41799</v>
      </c>
      <c r="E2585" s="215">
        <v>41799</v>
      </c>
      <c r="F2585" s="215">
        <v>42895</v>
      </c>
      <c r="G2585" s="213">
        <v>-7777</v>
      </c>
      <c r="H2585" s="213" t="s">
        <v>1417</v>
      </c>
      <c r="I2585" s="213" t="s">
        <v>720</v>
      </c>
      <c r="J2585" s="213"/>
      <c r="K2585" s="213" t="s">
        <v>142</v>
      </c>
      <c r="L2585" s="213" t="s">
        <v>409</v>
      </c>
      <c r="M2585" s="213" t="s">
        <v>70</v>
      </c>
      <c r="N2585" s="213" t="s">
        <v>70</v>
      </c>
      <c r="O2585" s="213" t="s">
        <v>9085</v>
      </c>
      <c r="P2585" s="214">
        <v>67218</v>
      </c>
      <c r="Q2585" s="213" t="s">
        <v>559</v>
      </c>
      <c r="R2585" s="213" t="s">
        <v>4028</v>
      </c>
      <c r="S2585" s="213" t="s">
        <v>6911</v>
      </c>
      <c r="T2585" s="213">
        <v>-7777</v>
      </c>
      <c r="U2585" s="216"/>
      <c r="V2585" s="216"/>
      <c r="W2585" s="216"/>
      <c r="X2585" s="216"/>
      <c r="Y2585" s="213">
        <v>-7777</v>
      </c>
      <c r="Z2585" s="213">
        <v>-7777</v>
      </c>
      <c r="AA2585" s="213">
        <v>-7777</v>
      </c>
      <c r="AB2585" s="213">
        <v>-7777</v>
      </c>
      <c r="AC2585" s="213">
        <v>-7777</v>
      </c>
      <c r="AD2585" s="213">
        <v>-7777</v>
      </c>
      <c r="AE2585" s="213">
        <v>-7777</v>
      </c>
      <c r="AF2585" s="216" t="s">
        <v>6911</v>
      </c>
      <c r="AG2585" s="216"/>
      <c r="AH2585" s="216"/>
      <c r="AI2585" s="216">
        <v>315.04000000000002</v>
      </c>
      <c r="AJ2585" s="213" t="s">
        <v>9092</v>
      </c>
      <c r="AK2585" s="213" t="s">
        <v>9093</v>
      </c>
      <c r="AL2585" s="216">
        <v>43</v>
      </c>
      <c r="AM2585" s="216">
        <v>17</v>
      </c>
      <c r="AN2585" s="1122">
        <v>44.01</v>
      </c>
      <c r="AO2585" s="216">
        <v>24</v>
      </c>
      <c r="AP2585" s="216">
        <v>44</v>
      </c>
      <c r="AQ2585" s="216">
        <v>44.92</v>
      </c>
      <c r="AR2585" s="213">
        <f t="shared" si="265"/>
        <v>43.295558333333332</v>
      </c>
      <c r="AS2585" s="213">
        <f t="shared" si="266"/>
        <v>24.745811111111113</v>
      </c>
      <c r="AT2585" s="213" t="s">
        <v>34</v>
      </c>
      <c r="AU2585" s="216"/>
      <c r="AV2585" s="720"/>
      <c r="AW2585" s="721"/>
      <c r="AX2585" s="720"/>
      <c r="AY2585" s="721"/>
      <c r="AZ2585" s="720"/>
      <c r="BA2585" s="721"/>
      <c r="BB2585" s="720"/>
      <c r="BC2585" s="721"/>
      <c r="BD2585" s="720"/>
      <c r="BE2585" s="721"/>
      <c r="BF2585" s="216"/>
      <c r="BG2585" s="217"/>
    </row>
    <row r="2586" spans="1:301" s="101" customFormat="1" ht="42.75" customHeight="1" x14ac:dyDescent="0.25">
      <c r="A2586" s="204">
        <v>877</v>
      </c>
      <c r="B2586" s="205" t="s">
        <v>3596</v>
      </c>
      <c r="C2586" s="205">
        <v>12170460</v>
      </c>
      <c r="D2586" s="207">
        <v>41801</v>
      </c>
      <c r="E2586" s="207">
        <v>41801</v>
      </c>
      <c r="F2586" s="207">
        <v>42897</v>
      </c>
      <c r="G2586" s="205">
        <v>-7777</v>
      </c>
      <c r="H2586" s="205" t="s">
        <v>6924</v>
      </c>
      <c r="I2586" s="205" t="s">
        <v>1461</v>
      </c>
      <c r="J2586" s="205"/>
      <c r="K2586" s="205" t="s">
        <v>71</v>
      </c>
      <c r="L2586" s="205" t="s">
        <v>91</v>
      </c>
      <c r="M2586" s="205" t="s">
        <v>91</v>
      </c>
      <c r="N2586" s="205" t="s">
        <v>70</v>
      </c>
      <c r="O2586" s="205" t="s">
        <v>9094</v>
      </c>
      <c r="P2586" s="206">
        <v>43476</v>
      </c>
      <c r="Q2586" s="205" t="s">
        <v>559</v>
      </c>
      <c r="R2586" s="205" t="s">
        <v>4028</v>
      </c>
      <c r="S2586" s="205" t="s">
        <v>6908</v>
      </c>
      <c r="T2586" s="205">
        <v>-7777</v>
      </c>
      <c r="U2586" s="208"/>
      <c r="V2586" s="208">
        <v>48</v>
      </c>
      <c r="W2586" s="208"/>
      <c r="X2586" s="208"/>
      <c r="Y2586" s="205">
        <v>-7777</v>
      </c>
      <c r="Z2586" s="205">
        <v>-7777</v>
      </c>
      <c r="AA2586" s="205">
        <v>-7777</v>
      </c>
      <c r="AB2586" s="205">
        <v>-7777</v>
      </c>
      <c r="AC2586" s="205">
        <v>-7777</v>
      </c>
      <c r="AD2586" s="205">
        <v>-7777</v>
      </c>
      <c r="AE2586" s="205">
        <v>-7777</v>
      </c>
      <c r="AF2586" s="208" t="s">
        <v>6908</v>
      </c>
      <c r="AG2586" s="208"/>
      <c r="AH2586" s="208"/>
      <c r="AI2586" s="208">
        <v>89.38</v>
      </c>
      <c r="AJ2586" s="205" t="s">
        <v>9095</v>
      </c>
      <c r="AK2586" s="205" t="s">
        <v>9096</v>
      </c>
      <c r="AL2586" s="208">
        <v>43</v>
      </c>
      <c r="AM2586" s="208">
        <v>18</v>
      </c>
      <c r="AN2586" s="1202">
        <v>41.94</v>
      </c>
      <c r="AO2586" s="208">
        <v>25</v>
      </c>
      <c r="AP2586" s="208">
        <v>1</v>
      </c>
      <c r="AQ2586" s="208">
        <v>13.1</v>
      </c>
      <c r="AR2586" s="205">
        <f t="shared" si="265"/>
        <v>43.31165</v>
      </c>
      <c r="AS2586" s="205">
        <f t="shared" si="266"/>
        <v>25.020305555555556</v>
      </c>
      <c r="AT2586" s="205" t="s">
        <v>34</v>
      </c>
      <c r="AU2586" s="208"/>
      <c r="AV2586" s="1073"/>
      <c r="AW2586" s="1326"/>
      <c r="AX2586" s="1073"/>
      <c r="AY2586" s="1326"/>
      <c r="AZ2586" s="1073"/>
      <c r="BA2586" s="1326"/>
      <c r="BB2586" s="1073"/>
      <c r="BC2586" s="1326"/>
      <c r="BD2586" s="1073"/>
      <c r="BE2586" s="1326"/>
      <c r="BF2586" s="208"/>
      <c r="BG2586" s="209"/>
    </row>
    <row r="2587" spans="1:301" s="101" customFormat="1" ht="42.75" customHeight="1" x14ac:dyDescent="0.25">
      <c r="A2587" s="210"/>
      <c r="B2587" s="190" t="s">
        <v>3596</v>
      </c>
      <c r="C2587" s="190">
        <v>12170460</v>
      </c>
      <c r="D2587" s="191">
        <v>41801</v>
      </c>
      <c r="E2587" s="191">
        <v>41801</v>
      </c>
      <c r="F2587" s="191">
        <v>42897</v>
      </c>
      <c r="G2587" s="190">
        <v>-7777</v>
      </c>
      <c r="H2587" s="190" t="s">
        <v>6924</v>
      </c>
      <c r="I2587" s="190" t="s">
        <v>1461</v>
      </c>
      <c r="J2587" s="190"/>
      <c r="K2587" s="190" t="s">
        <v>71</v>
      </c>
      <c r="L2587" s="190" t="s">
        <v>91</v>
      </c>
      <c r="M2587" s="190" t="s">
        <v>91</v>
      </c>
      <c r="N2587" s="190" t="s">
        <v>70</v>
      </c>
      <c r="O2587" s="190" t="s">
        <v>9094</v>
      </c>
      <c r="P2587" s="192">
        <v>43476</v>
      </c>
      <c r="Q2587" s="190" t="s">
        <v>559</v>
      </c>
      <c r="R2587" s="190" t="s">
        <v>4028</v>
      </c>
      <c r="S2587" s="190" t="s">
        <v>6909</v>
      </c>
      <c r="T2587" s="190">
        <v>-7777</v>
      </c>
      <c r="Y2587" s="190">
        <v>-7777</v>
      </c>
      <c r="Z2587" s="190">
        <v>-7777</v>
      </c>
      <c r="AA2587" s="190">
        <v>-7777</v>
      </c>
      <c r="AB2587" s="190">
        <v>-7777</v>
      </c>
      <c r="AC2587" s="190">
        <v>-7777</v>
      </c>
      <c r="AD2587" s="190">
        <v>-7777</v>
      </c>
      <c r="AE2587" s="190">
        <v>-7777</v>
      </c>
      <c r="AF2587" s="101" t="s">
        <v>6909</v>
      </c>
      <c r="AI2587" s="101">
        <v>89.68</v>
      </c>
      <c r="AJ2587" s="190" t="s">
        <v>9097</v>
      </c>
      <c r="AK2587" s="190" t="s">
        <v>9098</v>
      </c>
      <c r="AL2587" s="101">
        <v>43</v>
      </c>
      <c r="AM2587" s="101">
        <v>18</v>
      </c>
      <c r="AN2587" s="1117">
        <v>41.87</v>
      </c>
      <c r="AO2587" s="101">
        <v>25</v>
      </c>
      <c r="AP2587" s="101">
        <v>1</v>
      </c>
      <c r="AQ2587" s="101">
        <v>13</v>
      </c>
      <c r="AR2587" s="190">
        <f t="shared" si="265"/>
        <v>43.311630555555553</v>
      </c>
      <c r="AS2587" s="190">
        <f t="shared" si="266"/>
        <v>25.020277777777778</v>
      </c>
      <c r="AT2587" s="190" t="s">
        <v>34</v>
      </c>
      <c r="AV2587" s="189"/>
      <c r="AW2587" s="243"/>
      <c r="AX2587" s="189"/>
      <c r="AY2587" s="243"/>
      <c r="AZ2587" s="189"/>
      <c r="BA2587" s="243"/>
      <c r="BB2587" s="189"/>
      <c r="BC2587" s="243"/>
      <c r="BD2587" s="189"/>
      <c r="BE2587" s="243"/>
      <c r="BG2587" s="211"/>
    </row>
    <row r="2588" spans="1:301" s="101" customFormat="1" ht="42.75" customHeight="1" x14ac:dyDescent="0.25">
      <c r="A2588" s="210"/>
      <c r="B2588" s="190" t="s">
        <v>3596</v>
      </c>
      <c r="C2588" s="190">
        <v>12170460</v>
      </c>
      <c r="D2588" s="191">
        <v>41801</v>
      </c>
      <c r="E2588" s="191">
        <v>41801</v>
      </c>
      <c r="F2588" s="191">
        <v>42897</v>
      </c>
      <c r="G2588" s="190">
        <v>-7777</v>
      </c>
      <c r="H2588" s="190" t="s">
        <v>6924</v>
      </c>
      <c r="I2588" s="190" t="s">
        <v>1461</v>
      </c>
      <c r="J2588" s="190"/>
      <c r="K2588" s="190" t="s">
        <v>71</v>
      </c>
      <c r="L2588" s="190" t="s">
        <v>91</v>
      </c>
      <c r="M2588" s="190" t="s">
        <v>91</v>
      </c>
      <c r="N2588" s="190" t="s">
        <v>70</v>
      </c>
      <c r="O2588" s="190" t="s">
        <v>9094</v>
      </c>
      <c r="P2588" s="192">
        <v>43476</v>
      </c>
      <c r="Q2588" s="190" t="s">
        <v>559</v>
      </c>
      <c r="R2588" s="190" t="s">
        <v>4028</v>
      </c>
      <c r="S2588" s="190" t="s">
        <v>6910</v>
      </c>
      <c r="T2588" s="190">
        <v>-7777</v>
      </c>
      <c r="Y2588" s="190">
        <v>-7777</v>
      </c>
      <c r="Z2588" s="190">
        <v>-7777</v>
      </c>
      <c r="AA2588" s="190">
        <v>-7777</v>
      </c>
      <c r="AB2588" s="190">
        <v>-7777</v>
      </c>
      <c r="AC2588" s="190">
        <v>-7777</v>
      </c>
      <c r="AD2588" s="190">
        <v>-7777</v>
      </c>
      <c r="AE2588" s="190">
        <v>-7777</v>
      </c>
      <c r="AF2588" s="101" t="s">
        <v>6910</v>
      </c>
      <c r="AI2588" s="101">
        <v>88.03</v>
      </c>
      <c r="AJ2588" s="190" t="s">
        <v>9099</v>
      </c>
      <c r="AK2588" s="190" t="s">
        <v>9100</v>
      </c>
      <c r="AL2588" s="101">
        <v>43</v>
      </c>
      <c r="AM2588" s="101">
        <v>18</v>
      </c>
      <c r="AN2588" s="1117">
        <v>41.62</v>
      </c>
      <c r="AO2588" s="101">
        <v>25</v>
      </c>
      <c r="AP2588" s="101">
        <v>1</v>
      </c>
      <c r="AQ2588" s="101">
        <v>14.65</v>
      </c>
      <c r="AR2588" s="190">
        <f t="shared" si="265"/>
        <v>43.311561111111111</v>
      </c>
      <c r="AS2588" s="190">
        <f t="shared" si="266"/>
        <v>25.020736111111109</v>
      </c>
      <c r="AT2588" s="190" t="s">
        <v>34</v>
      </c>
      <c r="AV2588" s="189"/>
      <c r="AW2588" s="243"/>
      <c r="AX2588" s="189"/>
      <c r="AY2588" s="243"/>
      <c r="AZ2588" s="189"/>
      <c r="BA2588" s="243"/>
      <c r="BB2588" s="189"/>
      <c r="BC2588" s="243"/>
      <c r="BD2588" s="189"/>
      <c r="BE2588" s="243"/>
      <c r="BG2588" s="211"/>
    </row>
    <row r="2589" spans="1:301" s="101" customFormat="1" ht="42.75" customHeight="1" thickBot="1" x14ac:dyDescent="0.3">
      <c r="A2589" s="212"/>
      <c r="B2589" s="213" t="s">
        <v>3596</v>
      </c>
      <c r="C2589" s="213">
        <v>12170460</v>
      </c>
      <c r="D2589" s="215">
        <v>41801</v>
      </c>
      <c r="E2589" s="215">
        <v>41801</v>
      </c>
      <c r="F2589" s="215">
        <v>42897</v>
      </c>
      <c r="G2589" s="213">
        <v>-7777</v>
      </c>
      <c r="H2589" s="213" t="s">
        <v>6924</v>
      </c>
      <c r="I2589" s="213" t="s">
        <v>1461</v>
      </c>
      <c r="J2589" s="213"/>
      <c r="K2589" s="213" t="s">
        <v>71</v>
      </c>
      <c r="L2589" s="213" t="s">
        <v>91</v>
      </c>
      <c r="M2589" s="213" t="s">
        <v>91</v>
      </c>
      <c r="N2589" s="213" t="s">
        <v>70</v>
      </c>
      <c r="O2589" s="213" t="s">
        <v>9094</v>
      </c>
      <c r="P2589" s="214">
        <v>43476</v>
      </c>
      <c r="Q2589" s="213" t="s">
        <v>559</v>
      </c>
      <c r="R2589" s="213" t="s">
        <v>4028</v>
      </c>
      <c r="S2589" s="213" t="s">
        <v>6911</v>
      </c>
      <c r="T2589" s="213">
        <v>-7777</v>
      </c>
      <c r="U2589" s="216"/>
      <c r="V2589" s="216"/>
      <c r="W2589" s="216"/>
      <c r="X2589" s="216"/>
      <c r="Y2589" s="213">
        <v>-7777</v>
      </c>
      <c r="Z2589" s="213">
        <v>-7777</v>
      </c>
      <c r="AA2589" s="213">
        <v>-7777</v>
      </c>
      <c r="AB2589" s="213">
        <v>-7777</v>
      </c>
      <c r="AC2589" s="213">
        <v>-7777</v>
      </c>
      <c r="AD2589" s="213">
        <v>-7777</v>
      </c>
      <c r="AE2589" s="213">
        <v>-7777</v>
      </c>
      <c r="AF2589" s="216" t="s">
        <v>6911</v>
      </c>
      <c r="AG2589" s="216"/>
      <c r="AH2589" s="216"/>
      <c r="AI2589" s="216">
        <v>88.92</v>
      </c>
      <c r="AJ2589" s="213" t="s">
        <v>9101</v>
      </c>
      <c r="AK2589" s="213" t="s">
        <v>9102</v>
      </c>
      <c r="AL2589" s="216">
        <v>43</v>
      </c>
      <c r="AM2589" s="216">
        <v>18</v>
      </c>
      <c r="AN2589" s="1122">
        <v>41.53</v>
      </c>
      <c r="AO2589" s="216">
        <v>25</v>
      </c>
      <c r="AP2589" s="216">
        <v>1</v>
      </c>
      <c r="AQ2589" s="216">
        <v>14.53</v>
      </c>
      <c r="AR2589" s="213">
        <f t="shared" si="265"/>
        <v>43.31153611111111</v>
      </c>
      <c r="AS2589" s="213">
        <f t="shared" si="266"/>
        <v>25.020702777777778</v>
      </c>
      <c r="AT2589" s="213" t="s">
        <v>34</v>
      </c>
      <c r="AU2589" s="216"/>
      <c r="AV2589" s="720"/>
      <c r="AW2589" s="721"/>
      <c r="AX2589" s="720"/>
      <c r="AY2589" s="721"/>
      <c r="AZ2589" s="720"/>
      <c r="BA2589" s="721"/>
      <c r="BB2589" s="720"/>
      <c r="BC2589" s="721"/>
      <c r="BD2589" s="720"/>
      <c r="BE2589" s="721"/>
      <c r="BF2589" s="216"/>
      <c r="BG2589" s="217"/>
    </row>
    <row r="2590" spans="1:301" s="101" customFormat="1" ht="42.75" customHeight="1" x14ac:dyDescent="0.25">
      <c r="A2590" s="923">
        <v>878</v>
      </c>
      <c r="B2590" s="924" t="s">
        <v>531</v>
      </c>
      <c r="C2590" s="924">
        <v>12140058</v>
      </c>
      <c r="D2590" s="926">
        <v>41802</v>
      </c>
      <c r="E2590" s="926">
        <v>41802</v>
      </c>
      <c r="F2590" s="926">
        <v>42533</v>
      </c>
      <c r="G2590" s="924">
        <v>-7777</v>
      </c>
      <c r="H2590" s="924" t="s">
        <v>586</v>
      </c>
      <c r="I2590" s="924" t="s">
        <v>1466</v>
      </c>
      <c r="J2590" s="924"/>
      <c r="K2590" s="924" t="s">
        <v>921</v>
      </c>
      <c r="L2590" s="924" t="s">
        <v>271</v>
      </c>
      <c r="M2590" s="924" t="s">
        <v>133</v>
      </c>
      <c r="N2590" s="924" t="s">
        <v>111</v>
      </c>
      <c r="O2590" s="924" t="s">
        <v>6925</v>
      </c>
      <c r="P2590" s="925">
        <v>22424</v>
      </c>
      <c r="Q2590" s="924" t="s">
        <v>559</v>
      </c>
      <c r="R2590" s="924" t="s">
        <v>6927</v>
      </c>
      <c r="S2590" s="924" t="s">
        <v>6928</v>
      </c>
      <c r="T2590" s="924">
        <v>-7777</v>
      </c>
      <c r="U2590" s="929"/>
      <c r="V2590" s="929">
        <v>27</v>
      </c>
      <c r="W2590" s="929"/>
      <c r="X2590" s="929"/>
      <c r="Y2590" s="924">
        <v>-7777</v>
      </c>
      <c r="Z2590" s="924">
        <v>-7777</v>
      </c>
      <c r="AA2590" s="924">
        <v>-7777</v>
      </c>
      <c r="AB2590" s="924">
        <v>-7777</v>
      </c>
      <c r="AC2590" s="924">
        <v>-7777</v>
      </c>
      <c r="AD2590" s="924">
        <v>-7777</v>
      </c>
      <c r="AE2590" s="924">
        <v>-7777</v>
      </c>
      <c r="AF2590" s="929" t="s">
        <v>10133</v>
      </c>
      <c r="AG2590" s="929"/>
      <c r="AH2590" s="929"/>
      <c r="AI2590" s="929">
        <v>316</v>
      </c>
      <c r="AJ2590" s="924" t="s">
        <v>9103</v>
      </c>
      <c r="AK2590" s="924" t="s">
        <v>9104</v>
      </c>
      <c r="AL2590" s="929">
        <v>43</v>
      </c>
      <c r="AM2590" s="929">
        <v>31</v>
      </c>
      <c r="AN2590" s="1206">
        <v>3.6</v>
      </c>
      <c r="AO2590" s="929">
        <v>22</v>
      </c>
      <c r="AP2590" s="929">
        <v>46</v>
      </c>
      <c r="AQ2590" s="929">
        <v>57.1</v>
      </c>
      <c r="AR2590" s="924">
        <f t="shared" si="265"/>
        <v>43.517666666666663</v>
      </c>
      <c r="AS2590" s="924">
        <f t="shared" si="266"/>
        <v>22.782527777777776</v>
      </c>
      <c r="AT2590" s="924" t="s">
        <v>43</v>
      </c>
      <c r="AU2590" s="929"/>
      <c r="AV2590" s="1265"/>
      <c r="AW2590" s="950"/>
      <c r="AX2590" s="1265">
        <v>1840</v>
      </c>
      <c r="AY2590" s="950">
        <v>42441</v>
      </c>
      <c r="AZ2590" s="1265"/>
      <c r="BA2590" s="950"/>
      <c r="BB2590" s="1265"/>
      <c r="BC2590" s="950"/>
      <c r="BD2590" s="1265"/>
      <c r="BE2590" s="950"/>
      <c r="BF2590" s="929" t="s">
        <v>11616</v>
      </c>
      <c r="BG2590" s="930"/>
    </row>
    <row r="2591" spans="1:301" s="101" customFormat="1" ht="42.75" customHeight="1" x14ac:dyDescent="0.25">
      <c r="A2591" s="935"/>
      <c r="B2591" s="927" t="s">
        <v>531</v>
      </c>
      <c r="C2591" s="927">
        <v>12140058</v>
      </c>
      <c r="D2591" s="933">
        <v>41802</v>
      </c>
      <c r="E2591" s="933">
        <v>41802</v>
      </c>
      <c r="F2591" s="933">
        <v>42533</v>
      </c>
      <c r="G2591" s="927">
        <v>-7777</v>
      </c>
      <c r="H2591" s="927" t="s">
        <v>6816</v>
      </c>
      <c r="I2591" s="927" t="s">
        <v>1466</v>
      </c>
      <c r="J2591" s="927"/>
      <c r="K2591" s="927" t="s">
        <v>921</v>
      </c>
      <c r="L2591" s="927" t="s">
        <v>271</v>
      </c>
      <c r="M2591" s="927" t="s">
        <v>133</v>
      </c>
      <c r="N2591" s="927" t="s">
        <v>111</v>
      </c>
      <c r="O2591" s="927" t="s">
        <v>6926</v>
      </c>
      <c r="P2591" s="932">
        <v>22424</v>
      </c>
      <c r="Q2591" s="927" t="s">
        <v>559</v>
      </c>
      <c r="R2591" s="927" t="s">
        <v>6927</v>
      </c>
      <c r="S2591" s="927" t="s">
        <v>6928</v>
      </c>
      <c r="T2591" s="927">
        <v>-7777</v>
      </c>
      <c r="U2591" s="935"/>
      <c r="V2591" s="935">
        <v>6.2</v>
      </c>
      <c r="W2591" s="935"/>
      <c r="X2591" s="935"/>
      <c r="Y2591" s="927">
        <v>-7777</v>
      </c>
      <c r="Z2591" s="927">
        <v>-7777</v>
      </c>
      <c r="AA2591" s="927">
        <v>-7777</v>
      </c>
      <c r="AB2591" s="927">
        <v>-7777</v>
      </c>
      <c r="AC2591" s="927">
        <v>-7777</v>
      </c>
      <c r="AD2591" s="927">
        <v>-7777</v>
      </c>
      <c r="AE2591" s="927">
        <v>-7777</v>
      </c>
      <c r="AF2591" s="935" t="s">
        <v>6929</v>
      </c>
      <c r="AG2591" s="935"/>
      <c r="AH2591" s="935"/>
      <c r="AI2591" s="935">
        <v>293</v>
      </c>
      <c r="AJ2591" s="927" t="s">
        <v>9105</v>
      </c>
      <c r="AK2591" s="927" t="s">
        <v>9106</v>
      </c>
      <c r="AL2591" s="935">
        <v>43</v>
      </c>
      <c r="AM2591" s="935">
        <v>31</v>
      </c>
      <c r="AN2591" s="1207">
        <v>58.6</v>
      </c>
      <c r="AO2591" s="935">
        <v>22</v>
      </c>
      <c r="AP2591" s="935">
        <v>47</v>
      </c>
      <c r="AQ2591" s="935">
        <v>4.5</v>
      </c>
      <c r="AR2591" s="927">
        <f t="shared" si="265"/>
        <v>43.532944444444446</v>
      </c>
      <c r="AS2591" s="927">
        <f t="shared" si="266"/>
        <v>22.784583333333334</v>
      </c>
      <c r="AT2591" s="927" t="s">
        <v>43</v>
      </c>
      <c r="AU2591" s="935"/>
      <c r="AV2591" s="1266"/>
      <c r="AW2591" s="951"/>
      <c r="AX2591" s="1266">
        <v>1840</v>
      </c>
      <c r="AY2591" s="951">
        <v>42441</v>
      </c>
      <c r="AZ2591" s="1266"/>
      <c r="BA2591" s="951"/>
      <c r="BB2591" s="1266"/>
      <c r="BC2591" s="951"/>
      <c r="BD2591" s="1266"/>
      <c r="BE2591" s="951"/>
      <c r="BF2591" s="935"/>
      <c r="BG2591" s="935"/>
    </row>
    <row r="2592" spans="1:301" s="101" customFormat="1" ht="42.75" customHeight="1" x14ac:dyDescent="0.25">
      <c r="A2592" s="210"/>
      <c r="B2592" s="190" t="s">
        <v>531</v>
      </c>
      <c r="C2592" s="190">
        <v>12140058</v>
      </c>
      <c r="D2592" s="191">
        <v>41802</v>
      </c>
      <c r="E2592" s="191">
        <v>41802</v>
      </c>
      <c r="F2592" s="191">
        <v>43962</v>
      </c>
      <c r="G2592" s="190">
        <v>-7777</v>
      </c>
      <c r="H2592" s="190" t="s">
        <v>586</v>
      </c>
      <c r="I2592" s="190" t="s">
        <v>1466</v>
      </c>
      <c r="J2592" s="190"/>
      <c r="K2592" s="190" t="s">
        <v>921</v>
      </c>
      <c r="L2592" s="190" t="s">
        <v>271</v>
      </c>
      <c r="M2592" s="190" t="s">
        <v>133</v>
      </c>
      <c r="N2592" s="190" t="s">
        <v>111</v>
      </c>
      <c r="O2592" s="190" t="s">
        <v>6925</v>
      </c>
      <c r="P2592" s="192">
        <v>22424</v>
      </c>
      <c r="Q2592" s="190" t="s">
        <v>559</v>
      </c>
      <c r="R2592" s="190" t="s">
        <v>6927</v>
      </c>
      <c r="S2592" s="190" t="s">
        <v>6928</v>
      </c>
      <c r="T2592" s="190">
        <v>-7777</v>
      </c>
      <c r="V2592" s="101">
        <v>27</v>
      </c>
      <c r="Y2592" s="190">
        <v>-7777</v>
      </c>
      <c r="Z2592" s="190">
        <v>-7777</v>
      </c>
      <c r="AA2592" s="190">
        <v>-7777</v>
      </c>
      <c r="AB2592" s="190">
        <v>-7777</v>
      </c>
      <c r="AC2592" s="190">
        <v>-7777</v>
      </c>
      <c r="AD2592" s="190">
        <v>-7777</v>
      </c>
      <c r="AE2592" s="190">
        <v>-7777</v>
      </c>
      <c r="AF2592" s="101" t="s">
        <v>10133</v>
      </c>
      <c r="AI2592" s="101">
        <v>316</v>
      </c>
      <c r="AJ2592" s="190" t="s">
        <v>9103</v>
      </c>
      <c r="AK2592" s="190" t="s">
        <v>9104</v>
      </c>
      <c r="AL2592" s="101">
        <v>43</v>
      </c>
      <c r="AM2592" s="101">
        <v>31</v>
      </c>
      <c r="AN2592" s="1117">
        <v>3.6</v>
      </c>
      <c r="AO2592" s="101">
        <v>22</v>
      </c>
      <c r="AP2592" s="101">
        <v>46</v>
      </c>
      <c r="AQ2592" s="101">
        <v>57.1</v>
      </c>
      <c r="AR2592" s="190">
        <f t="shared" ref="AR2592:AR2593" si="267">AL2592+AM2592/60+AN2592/3600</f>
        <v>43.517666666666663</v>
      </c>
      <c r="AS2592" s="190">
        <f t="shared" ref="AS2592:AS2593" si="268">AO2592+AP2592/60+AQ2592/3600</f>
        <v>22.782527777777776</v>
      </c>
      <c r="AT2592" s="190" t="s">
        <v>34</v>
      </c>
      <c r="AV2592" s="189"/>
      <c r="AW2592" s="243"/>
      <c r="AX2592" s="189"/>
      <c r="AY2592" s="243"/>
      <c r="AZ2592" s="189"/>
      <c r="BA2592" s="243"/>
      <c r="BB2592" s="189"/>
      <c r="BC2592" s="243"/>
      <c r="BD2592" s="189"/>
      <c r="BE2592" s="243"/>
      <c r="BG2592" s="211"/>
    </row>
    <row r="2593" spans="1:59" s="101" customFormat="1" ht="42.75" customHeight="1" thickBot="1" x14ac:dyDescent="0.3">
      <c r="A2593" s="210"/>
      <c r="B2593" s="190" t="s">
        <v>531</v>
      </c>
      <c r="C2593" s="190">
        <v>12140058</v>
      </c>
      <c r="D2593" s="191">
        <v>41802</v>
      </c>
      <c r="E2593" s="191">
        <v>41802</v>
      </c>
      <c r="F2593" s="191">
        <v>43962</v>
      </c>
      <c r="G2593" s="190">
        <v>-7777</v>
      </c>
      <c r="H2593" s="190" t="s">
        <v>6816</v>
      </c>
      <c r="I2593" s="190" t="s">
        <v>1466</v>
      </c>
      <c r="J2593" s="190"/>
      <c r="K2593" s="190" t="s">
        <v>921</v>
      </c>
      <c r="L2593" s="190" t="s">
        <v>271</v>
      </c>
      <c r="M2593" s="190" t="s">
        <v>133</v>
      </c>
      <c r="N2593" s="190" t="s">
        <v>111</v>
      </c>
      <c r="O2593" s="190" t="s">
        <v>6926</v>
      </c>
      <c r="P2593" s="192">
        <v>22424</v>
      </c>
      <c r="Q2593" s="190" t="s">
        <v>559</v>
      </c>
      <c r="R2593" s="190" t="s">
        <v>6927</v>
      </c>
      <c r="S2593" s="190" t="s">
        <v>6928</v>
      </c>
      <c r="T2593" s="190">
        <v>-7777</v>
      </c>
      <c r="V2593" s="101">
        <v>6.2</v>
      </c>
      <c r="Y2593" s="190">
        <v>-7777</v>
      </c>
      <c r="Z2593" s="190">
        <v>-7777</v>
      </c>
      <c r="AA2593" s="190">
        <v>-7777</v>
      </c>
      <c r="AB2593" s="190">
        <v>-7777</v>
      </c>
      <c r="AC2593" s="190">
        <v>-7777</v>
      </c>
      <c r="AD2593" s="190">
        <v>-7777</v>
      </c>
      <c r="AE2593" s="190">
        <v>-7777</v>
      </c>
      <c r="AF2593" s="101" t="s">
        <v>6929</v>
      </c>
      <c r="AI2593" s="101">
        <v>293</v>
      </c>
      <c r="AJ2593" s="190" t="s">
        <v>9105</v>
      </c>
      <c r="AK2593" s="190" t="s">
        <v>9106</v>
      </c>
      <c r="AL2593" s="101">
        <v>43</v>
      </c>
      <c r="AM2593" s="101">
        <v>31</v>
      </c>
      <c r="AN2593" s="1117">
        <v>58.6</v>
      </c>
      <c r="AO2593" s="101">
        <v>22</v>
      </c>
      <c r="AP2593" s="101">
        <v>47</v>
      </c>
      <c r="AQ2593" s="101">
        <v>4.5</v>
      </c>
      <c r="AR2593" s="190">
        <f t="shared" si="267"/>
        <v>43.532944444444446</v>
      </c>
      <c r="AS2593" s="190">
        <f t="shared" si="268"/>
        <v>22.784583333333334</v>
      </c>
      <c r="AT2593" s="190" t="s">
        <v>34</v>
      </c>
      <c r="AV2593" s="189"/>
      <c r="AW2593" s="243"/>
      <c r="AX2593" s="189"/>
      <c r="AY2593" s="243"/>
      <c r="AZ2593" s="189"/>
      <c r="BA2593" s="243"/>
      <c r="BB2593" s="189"/>
      <c r="BC2593" s="243"/>
      <c r="BD2593" s="189"/>
      <c r="BE2593" s="243"/>
      <c r="BG2593" s="211"/>
    </row>
    <row r="2594" spans="1:59" s="101" customFormat="1" ht="42.75" customHeight="1" x14ac:dyDescent="0.25">
      <c r="A2594" s="204">
        <v>879</v>
      </c>
      <c r="B2594" s="205" t="s">
        <v>6906</v>
      </c>
      <c r="C2594" s="205">
        <v>12150134</v>
      </c>
      <c r="D2594" s="207">
        <v>41809</v>
      </c>
      <c r="E2594" s="207">
        <v>41809</v>
      </c>
      <c r="F2594" s="207">
        <v>42174</v>
      </c>
      <c r="G2594" s="205">
        <v>-7777</v>
      </c>
      <c r="H2594" s="205" t="s">
        <v>587</v>
      </c>
      <c r="I2594" s="205" t="s">
        <v>1210</v>
      </c>
      <c r="J2594" s="205"/>
      <c r="K2594" s="205" t="s">
        <v>50</v>
      </c>
      <c r="L2594" s="205" t="s">
        <v>499</v>
      </c>
      <c r="M2594" s="205" t="s">
        <v>839</v>
      </c>
      <c r="N2594" s="205" t="s">
        <v>74</v>
      </c>
      <c r="O2594" s="205" t="s">
        <v>9107</v>
      </c>
      <c r="P2594" s="206">
        <v>37863</v>
      </c>
      <c r="Q2594" s="205" t="s">
        <v>559</v>
      </c>
      <c r="R2594" s="205" t="s">
        <v>658</v>
      </c>
      <c r="S2594" s="205" t="s">
        <v>9108</v>
      </c>
      <c r="T2594" s="205"/>
      <c r="U2594" s="208"/>
      <c r="V2594" s="208"/>
      <c r="W2594" s="208"/>
      <c r="X2594" s="208"/>
      <c r="Y2594" s="205">
        <v>220</v>
      </c>
      <c r="Z2594" s="205">
        <v>26.4</v>
      </c>
      <c r="AA2594" s="205">
        <v>5816</v>
      </c>
      <c r="AB2594" s="205">
        <v>0.75</v>
      </c>
      <c r="AC2594" s="205">
        <v>4200</v>
      </c>
      <c r="AD2594" s="205"/>
      <c r="AE2594" s="205">
        <v>4200</v>
      </c>
      <c r="AF2594" s="208" t="s">
        <v>10134</v>
      </c>
      <c r="AG2594" s="208"/>
      <c r="AH2594" s="208"/>
      <c r="AI2594" s="208"/>
      <c r="AJ2594" s="205" t="s">
        <v>9109</v>
      </c>
      <c r="AK2594" s="205" t="s">
        <v>9110</v>
      </c>
      <c r="AL2594" s="208">
        <v>43</v>
      </c>
      <c r="AM2594" s="208">
        <v>21</v>
      </c>
      <c r="AN2594" s="1202">
        <v>34.799999999999997</v>
      </c>
      <c r="AO2594" s="208">
        <v>24</v>
      </c>
      <c r="AP2594" s="208">
        <v>11</v>
      </c>
      <c r="AQ2594" s="208">
        <v>3.5</v>
      </c>
      <c r="AR2594" s="205">
        <f t="shared" si="265"/>
        <v>43.359666666666669</v>
      </c>
      <c r="AS2594" s="205">
        <f t="shared" si="266"/>
        <v>24.184305555555557</v>
      </c>
      <c r="AT2594" s="205" t="s">
        <v>34</v>
      </c>
      <c r="AU2594" s="208" t="s">
        <v>9111</v>
      </c>
      <c r="AV2594" s="1073"/>
      <c r="AW2594" s="1326"/>
      <c r="AX2594" s="1073"/>
      <c r="AY2594" s="1326"/>
      <c r="AZ2594" s="1073"/>
      <c r="BA2594" s="1326"/>
      <c r="BB2594" s="1073"/>
      <c r="BC2594" s="1326"/>
      <c r="BD2594" s="1073"/>
      <c r="BE2594" s="1326"/>
      <c r="BF2594" s="208"/>
      <c r="BG2594" s="209"/>
    </row>
    <row r="2595" spans="1:59" s="101" customFormat="1" ht="42.75" customHeight="1" thickBot="1" x14ac:dyDescent="0.3">
      <c r="A2595" s="212"/>
      <c r="B2595" s="213" t="s">
        <v>6906</v>
      </c>
      <c r="C2595" s="213">
        <v>12150134</v>
      </c>
      <c r="D2595" s="215">
        <v>41809</v>
      </c>
      <c r="E2595" s="215">
        <v>41809</v>
      </c>
      <c r="F2595" s="215">
        <v>42174</v>
      </c>
      <c r="G2595" s="213">
        <v>-7777</v>
      </c>
      <c r="H2595" s="213" t="s">
        <v>587</v>
      </c>
      <c r="I2595" s="213" t="s">
        <v>1210</v>
      </c>
      <c r="J2595" s="213"/>
      <c r="K2595" s="213" t="s">
        <v>50</v>
      </c>
      <c r="L2595" s="213" t="s">
        <v>499</v>
      </c>
      <c r="M2595" s="213" t="s">
        <v>839</v>
      </c>
      <c r="N2595" s="213" t="s">
        <v>74</v>
      </c>
      <c r="O2595" s="213" t="s">
        <v>9107</v>
      </c>
      <c r="P2595" s="214">
        <v>37863</v>
      </c>
      <c r="Q2595" s="213" t="s">
        <v>559</v>
      </c>
      <c r="R2595" s="213" t="s">
        <v>658</v>
      </c>
      <c r="S2595" s="213" t="s">
        <v>9112</v>
      </c>
      <c r="T2595" s="213"/>
      <c r="U2595" s="216"/>
      <c r="V2595" s="216"/>
      <c r="W2595" s="216"/>
      <c r="X2595" s="216"/>
      <c r="Y2595" s="213" t="s">
        <v>1861</v>
      </c>
      <c r="Z2595" s="213" t="s">
        <v>1861</v>
      </c>
      <c r="AA2595" s="213" t="s">
        <v>1861</v>
      </c>
      <c r="AB2595" s="213" t="s">
        <v>1861</v>
      </c>
      <c r="AC2595" s="213" t="s">
        <v>1861</v>
      </c>
      <c r="AD2595" s="213" t="s">
        <v>1861</v>
      </c>
      <c r="AE2595" s="213" t="s">
        <v>1861</v>
      </c>
      <c r="AF2595" s="216" t="s">
        <v>10135</v>
      </c>
      <c r="AG2595" s="216"/>
      <c r="AH2595" s="216"/>
      <c r="AI2595" s="216"/>
      <c r="AJ2595" s="213" t="s">
        <v>9113</v>
      </c>
      <c r="AK2595" s="213" t="s">
        <v>9114</v>
      </c>
      <c r="AL2595" s="216">
        <v>43</v>
      </c>
      <c r="AM2595" s="216">
        <v>21</v>
      </c>
      <c r="AN2595" s="1122">
        <v>39.299999999999997</v>
      </c>
      <c r="AO2595" s="216">
        <v>24</v>
      </c>
      <c r="AP2595" s="216">
        <v>11</v>
      </c>
      <c r="AQ2595" s="216">
        <v>11</v>
      </c>
      <c r="AR2595" s="213">
        <f t="shared" si="265"/>
        <v>43.360916666666668</v>
      </c>
      <c r="AS2595" s="213">
        <f t="shared" si="266"/>
        <v>24.186388888888889</v>
      </c>
      <c r="AT2595" s="213" t="s">
        <v>34</v>
      </c>
      <c r="AU2595" s="216" t="s">
        <v>9111</v>
      </c>
      <c r="AV2595" s="720"/>
      <c r="AW2595" s="721"/>
      <c r="AX2595" s="720"/>
      <c r="AY2595" s="721"/>
      <c r="AZ2595" s="720"/>
      <c r="BA2595" s="721"/>
      <c r="BB2595" s="720"/>
      <c r="BC2595" s="721"/>
      <c r="BD2595" s="720"/>
      <c r="BE2595" s="721"/>
      <c r="BF2595" s="216"/>
      <c r="BG2595" s="217"/>
    </row>
    <row r="2596" spans="1:59" s="101" customFormat="1" ht="42.75" customHeight="1" x14ac:dyDescent="0.25">
      <c r="A2596" s="204">
        <v>880</v>
      </c>
      <c r="B2596" s="205" t="s">
        <v>3596</v>
      </c>
      <c r="C2596" s="205">
        <v>12170461</v>
      </c>
      <c r="D2596" s="207">
        <v>41802</v>
      </c>
      <c r="E2596" s="207">
        <v>41802</v>
      </c>
      <c r="F2596" s="207">
        <v>42898</v>
      </c>
      <c r="G2596" s="205">
        <v>-7777</v>
      </c>
      <c r="H2596" s="205" t="s">
        <v>6930</v>
      </c>
      <c r="I2596" s="205" t="s">
        <v>1210</v>
      </c>
      <c r="J2596" s="205"/>
      <c r="K2596" s="205" t="s">
        <v>50</v>
      </c>
      <c r="L2596" s="205" t="s">
        <v>50</v>
      </c>
      <c r="M2596" s="205" t="s">
        <v>50</v>
      </c>
      <c r="N2596" s="205" t="s">
        <v>74</v>
      </c>
      <c r="O2596" s="205" t="s">
        <v>9115</v>
      </c>
      <c r="P2596" s="206">
        <v>55782</v>
      </c>
      <c r="Q2596" s="205" t="s">
        <v>559</v>
      </c>
      <c r="R2596" s="205" t="s">
        <v>6931</v>
      </c>
      <c r="S2596" s="205" t="s">
        <v>6932</v>
      </c>
      <c r="T2596" s="205">
        <v>-7777</v>
      </c>
      <c r="U2596" s="208"/>
      <c r="V2596" s="208">
        <v>35</v>
      </c>
      <c r="W2596" s="208"/>
      <c r="X2596" s="208"/>
      <c r="Y2596" s="205">
        <v>-7777</v>
      </c>
      <c r="Z2596" s="205">
        <v>-7777</v>
      </c>
      <c r="AA2596" s="205">
        <v>-7777</v>
      </c>
      <c r="AB2596" s="205">
        <v>-7777</v>
      </c>
      <c r="AC2596" s="205">
        <v>-7777</v>
      </c>
      <c r="AD2596" s="205">
        <v>-7777</v>
      </c>
      <c r="AE2596" s="205">
        <v>-7777</v>
      </c>
      <c r="AF2596" s="208" t="s">
        <v>6908</v>
      </c>
      <c r="AG2596" s="208"/>
      <c r="AH2596" s="208"/>
      <c r="AI2596" s="208">
        <v>84.69</v>
      </c>
      <c r="AJ2596" s="205" t="s">
        <v>9116</v>
      </c>
      <c r="AK2596" s="205" t="s">
        <v>9117</v>
      </c>
      <c r="AL2596" s="208">
        <v>43</v>
      </c>
      <c r="AM2596" s="208">
        <v>30</v>
      </c>
      <c r="AN2596" s="1202">
        <v>18.739999999999998</v>
      </c>
      <c r="AO2596" s="208">
        <v>24</v>
      </c>
      <c r="AP2596" s="208">
        <v>17</v>
      </c>
      <c r="AQ2596" s="208">
        <v>36.94</v>
      </c>
      <c r="AR2596" s="205">
        <f t="shared" si="265"/>
        <v>43.505205555555555</v>
      </c>
      <c r="AS2596" s="205">
        <f t="shared" si="266"/>
        <v>24.293594444444444</v>
      </c>
      <c r="AT2596" s="205" t="s">
        <v>34</v>
      </c>
      <c r="AU2596" s="208"/>
      <c r="AV2596" s="1073"/>
      <c r="AW2596" s="1326"/>
      <c r="AX2596" s="1073"/>
      <c r="AY2596" s="1326"/>
      <c r="AZ2596" s="1073"/>
      <c r="BA2596" s="1326"/>
      <c r="BB2596" s="1073"/>
      <c r="BC2596" s="1326"/>
      <c r="BD2596" s="1073"/>
      <c r="BE2596" s="1326"/>
      <c r="BF2596" s="208"/>
      <c r="BG2596" s="209"/>
    </row>
    <row r="2597" spans="1:59" s="101" customFormat="1" ht="42.75" customHeight="1" thickBot="1" x14ac:dyDescent="0.3">
      <c r="A2597" s="212"/>
      <c r="B2597" s="213" t="s">
        <v>3596</v>
      </c>
      <c r="C2597" s="213">
        <v>12170461</v>
      </c>
      <c r="D2597" s="215">
        <v>41802</v>
      </c>
      <c r="E2597" s="215">
        <v>41802</v>
      </c>
      <c r="F2597" s="215">
        <v>42898</v>
      </c>
      <c r="G2597" s="213">
        <v>-7777</v>
      </c>
      <c r="H2597" s="213" t="s">
        <v>6930</v>
      </c>
      <c r="I2597" s="213" t="s">
        <v>1210</v>
      </c>
      <c r="J2597" s="213"/>
      <c r="K2597" s="213" t="s">
        <v>50</v>
      </c>
      <c r="L2597" s="213" t="s">
        <v>50</v>
      </c>
      <c r="M2597" s="213" t="s">
        <v>50</v>
      </c>
      <c r="N2597" s="213" t="s">
        <v>74</v>
      </c>
      <c r="O2597" s="213" t="s">
        <v>9115</v>
      </c>
      <c r="P2597" s="214">
        <v>55782</v>
      </c>
      <c r="Q2597" s="213" t="s">
        <v>559</v>
      </c>
      <c r="R2597" s="213" t="s">
        <v>6931</v>
      </c>
      <c r="S2597" s="213" t="s">
        <v>6932</v>
      </c>
      <c r="T2597" s="213">
        <v>-7777</v>
      </c>
      <c r="U2597" s="216"/>
      <c r="V2597" s="216"/>
      <c r="W2597" s="216"/>
      <c r="X2597" s="216"/>
      <c r="Y2597" s="213">
        <v>-7777</v>
      </c>
      <c r="Z2597" s="213">
        <v>-7777</v>
      </c>
      <c r="AA2597" s="213">
        <v>-7777</v>
      </c>
      <c r="AB2597" s="213">
        <v>-7777</v>
      </c>
      <c r="AC2597" s="213">
        <v>-7777</v>
      </c>
      <c r="AD2597" s="213">
        <v>-7777</v>
      </c>
      <c r="AE2597" s="213">
        <v>-7777</v>
      </c>
      <c r="AF2597" s="213" t="s">
        <v>6909</v>
      </c>
      <c r="AG2597" s="216"/>
      <c r="AH2597" s="216"/>
      <c r="AI2597" s="216">
        <v>85.99</v>
      </c>
      <c r="AJ2597" s="213" t="s">
        <v>9118</v>
      </c>
      <c r="AK2597" s="213" t="s">
        <v>9119</v>
      </c>
      <c r="AL2597" s="216">
        <v>43</v>
      </c>
      <c r="AM2597" s="216">
        <v>30</v>
      </c>
      <c r="AN2597" s="1122">
        <v>20.23</v>
      </c>
      <c r="AO2597" s="216">
        <v>24</v>
      </c>
      <c r="AP2597" s="216">
        <v>17</v>
      </c>
      <c r="AQ2597" s="216">
        <v>30.29</v>
      </c>
      <c r="AR2597" s="213">
        <f t="shared" si="265"/>
        <v>43.505619444444442</v>
      </c>
      <c r="AS2597" s="213">
        <f t="shared" si="266"/>
        <v>24.291747222222224</v>
      </c>
      <c r="AT2597" s="213" t="s">
        <v>34</v>
      </c>
      <c r="AU2597" s="216"/>
      <c r="AV2597" s="720"/>
      <c r="AW2597" s="721"/>
      <c r="AX2597" s="720"/>
      <c r="AY2597" s="721"/>
      <c r="AZ2597" s="720"/>
      <c r="BA2597" s="721"/>
      <c r="BB2597" s="720"/>
      <c r="BC2597" s="721"/>
      <c r="BD2597" s="720"/>
      <c r="BE2597" s="721"/>
      <c r="BF2597" s="216"/>
      <c r="BG2597" s="217"/>
    </row>
    <row r="2598" spans="1:59" s="101" customFormat="1" ht="42.75" customHeight="1" x14ac:dyDescent="0.25">
      <c r="A2598" s="204">
        <v>881</v>
      </c>
      <c r="B2598" s="205" t="s">
        <v>3596</v>
      </c>
      <c r="C2598" s="205">
        <v>12170462</v>
      </c>
      <c r="D2598" s="207">
        <v>41802</v>
      </c>
      <c r="E2598" s="207">
        <v>41802</v>
      </c>
      <c r="F2598" s="207">
        <v>42898</v>
      </c>
      <c r="G2598" s="205">
        <v>-7777</v>
      </c>
      <c r="H2598" s="205" t="s">
        <v>6933</v>
      </c>
      <c r="I2598" s="205" t="s">
        <v>711</v>
      </c>
      <c r="J2598" s="205"/>
      <c r="K2598" s="205" t="s">
        <v>1546</v>
      </c>
      <c r="L2598" s="205" t="s">
        <v>154</v>
      </c>
      <c r="M2598" s="205" t="s">
        <v>86</v>
      </c>
      <c r="N2598" s="205" t="s">
        <v>489</v>
      </c>
      <c r="O2598" s="205" t="s">
        <v>9120</v>
      </c>
      <c r="P2598" s="206">
        <v>44046</v>
      </c>
      <c r="Q2598" s="205" t="s">
        <v>559</v>
      </c>
      <c r="R2598" s="205" t="s">
        <v>6931</v>
      </c>
      <c r="S2598" s="205" t="s">
        <v>6908</v>
      </c>
      <c r="T2598" s="205">
        <v>-7777</v>
      </c>
      <c r="U2598" s="208"/>
      <c r="V2598" s="208">
        <v>40</v>
      </c>
      <c r="W2598" s="208"/>
      <c r="X2598" s="208"/>
      <c r="Y2598" s="205">
        <v>-7777</v>
      </c>
      <c r="Z2598" s="205">
        <v>-7777</v>
      </c>
      <c r="AA2598" s="205">
        <v>-7777</v>
      </c>
      <c r="AB2598" s="205">
        <v>-7777</v>
      </c>
      <c r="AC2598" s="205">
        <v>-7777</v>
      </c>
      <c r="AD2598" s="205">
        <v>-7777</v>
      </c>
      <c r="AE2598" s="205">
        <v>-7777</v>
      </c>
      <c r="AF2598" s="208" t="s">
        <v>6908</v>
      </c>
      <c r="AG2598" s="208"/>
      <c r="AH2598" s="208"/>
      <c r="AI2598" s="208">
        <v>185.89</v>
      </c>
      <c r="AJ2598" s="205" t="s">
        <v>9121</v>
      </c>
      <c r="AK2598" s="205" t="s">
        <v>9122</v>
      </c>
      <c r="AL2598" s="208">
        <v>43</v>
      </c>
      <c r="AM2598" s="208">
        <v>20</v>
      </c>
      <c r="AN2598" s="1202">
        <v>18.21</v>
      </c>
      <c r="AO2598" s="208">
        <v>25</v>
      </c>
      <c r="AP2598" s="208">
        <v>51</v>
      </c>
      <c r="AQ2598" s="208">
        <v>59.67</v>
      </c>
      <c r="AR2598" s="205">
        <f t="shared" si="265"/>
        <v>43.338391666666666</v>
      </c>
      <c r="AS2598" s="205">
        <f t="shared" si="266"/>
        <v>25.866575000000001</v>
      </c>
      <c r="AT2598" s="205" t="s">
        <v>34</v>
      </c>
      <c r="AU2598" s="208"/>
      <c r="AV2598" s="1073"/>
      <c r="AW2598" s="1326"/>
      <c r="AX2598" s="1073"/>
      <c r="AY2598" s="1326"/>
      <c r="AZ2598" s="1073"/>
      <c r="BA2598" s="1326"/>
      <c r="BB2598" s="1073"/>
      <c r="BC2598" s="1326"/>
      <c r="BD2598" s="1073"/>
      <c r="BE2598" s="1326"/>
      <c r="BF2598" s="208"/>
      <c r="BG2598" s="209"/>
    </row>
    <row r="2599" spans="1:59" s="101" customFormat="1" ht="42.75" customHeight="1" x14ac:dyDescent="0.25">
      <c r="A2599" s="210"/>
      <c r="B2599" s="190" t="s">
        <v>3596</v>
      </c>
      <c r="C2599" s="190">
        <v>12170462</v>
      </c>
      <c r="D2599" s="191">
        <v>41802</v>
      </c>
      <c r="E2599" s="191">
        <v>41802</v>
      </c>
      <c r="F2599" s="191">
        <v>42898</v>
      </c>
      <c r="G2599" s="190">
        <v>-7777</v>
      </c>
      <c r="H2599" s="190" t="s">
        <v>6933</v>
      </c>
      <c r="I2599" s="190" t="s">
        <v>711</v>
      </c>
      <c r="J2599" s="190"/>
      <c r="K2599" s="190" t="s">
        <v>1546</v>
      </c>
      <c r="L2599" s="190" t="s">
        <v>154</v>
      </c>
      <c r="M2599" s="190" t="s">
        <v>86</v>
      </c>
      <c r="N2599" s="190" t="s">
        <v>489</v>
      </c>
      <c r="O2599" s="190" t="s">
        <v>9120</v>
      </c>
      <c r="P2599" s="192">
        <v>44046</v>
      </c>
      <c r="Q2599" s="190" t="s">
        <v>559</v>
      </c>
      <c r="R2599" s="190" t="s">
        <v>6931</v>
      </c>
      <c r="S2599" s="190" t="s">
        <v>6909</v>
      </c>
      <c r="T2599" s="190">
        <v>-7777</v>
      </c>
      <c r="Y2599" s="190">
        <v>-7777</v>
      </c>
      <c r="Z2599" s="190">
        <v>-7777</v>
      </c>
      <c r="AA2599" s="190">
        <v>-7777</v>
      </c>
      <c r="AB2599" s="190">
        <v>-7777</v>
      </c>
      <c r="AC2599" s="190">
        <v>-7777</v>
      </c>
      <c r="AD2599" s="190">
        <v>-7777</v>
      </c>
      <c r="AE2599" s="190">
        <v>-7777</v>
      </c>
      <c r="AF2599" s="101" t="s">
        <v>6909</v>
      </c>
      <c r="AI2599" s="101">
        <v>185.75</v>
      </c>
      <c r="AJ2599" s="190" t="s">
        <v>9123</v>
      </c>
      <c r="AK2599" s="190" t="s">
        <v>9124</v>
      </c>
      <c r="AL2599" s="101">
        <v>43</v>
      </c>
      <c r="AM2599" s="101">
        <v>20</v>
      </c>
      <c r="AN2599" s="1117">
        <v>17.88</v>
      </c>
      <c r="AO2599" s="101">
        <v>25</v>
      </c>
      <c r="AP2599" s="101">
        <v>51</v>
      </c>
      <c r="AQ2599" s="101">
        <v>58.92</v>
      </c>
      <c r="AR2599" s="190">
        <f t="shared" si="265"/>
        <v>43.338300000000004</v>
      </c>
      <c r="AS2599" s="190">
        <f t="shared" si="266"/>
        <v>25.866366666666668</v>
      </c>
      <c r="AT2599" s="190" t="s">
        <v>34</v>
      </c>
      <c r="AV2599" s="189"/>
      <c r="AW2599" s="243"/>
      <c r="AX2599" s="189"/>
      <c r="AY2599" s="243"/>
      <c r="AZ2599" s="189"/>
      <c r="BA2599" s="243"/>
      <c r="BB2599" s="189"/>
      <c r="BC2599" s="243"/>
      <c r="BD2599" s="189"/>
      <c r="BE2599" s="243"/>
      <c r="BG2599" s="211"/>
    </row>
    <row r="2600" spans="1:59" s="101" customFormat="1" ht="42.75" customHeight="1" x14ac:dyDescent="0.25">
      <c r="A2600" s="210"/>
      <c r="B2600" s="190" t="s">
        <v>3596</v>
      </c>
      <c r="C2600" s="190">
        <v>12170462</v>
      </c>
      <c r="D2600" s="191">
        <v>41802</v>
      </c>
      <c r="E2600" s="191">
        <v>41802</v>
      </c>
      <c r="F2600" s="191">
        <v>42898</v>
      </c>
      <c r="G2600" s="190">
        <v>-7777</v>
      </c>
      <c r="H2600" s="190" t="s">
        <v>6933</v>
      </c>
      <c r="I2600" s="190" t="s">
        <v>711</v>
      </c>
      <c r="J2600" s="190"/>
      <c r="K2600" s="190" t="s">
        <v>1546</v>
      </c>
      <c r="L2600" s="190" t="s">
        <v>154</v>
      </c>
      <c r="M2600" s="190" t="s">
        <v>86</v>
      </c>
      <c r="N2600" s="190" t="s">
        <v>489</v>
      </c>
      <c r="O2600" s="190" t="s">
        <v>9120</v>
      </c>
      <c r="P2600" s="192">
        <v>44046</v>
      </c>
      <c r="Q2600" s="190" t="s">
        <v>559</v>
      </c>
      <c r="R2600" s="190" t="s">
        <v>6931</v>
      </c>
      <c r="S2600" s="190" t="s">
        <v>6910</v>
      </c>
      <c r="T2600" s="190">
        <v>-7777</v>
      </c>
      <c r="Y2600" s="190">
        <v>-7777</v>
      </c>
      <c r="Z2600" s="190">
        <v>-7777</v>
      </c>
      <c r="AA2600" s="190">
        <v>-7777</v>
      </c>
      <c r="AB2600" s="190">
        <v>-7777</v>
      </c>
      <c r="AC2600" s="190">
        <v>-7777</v>
      </c>
      <c r="AD2600" s="190">
        <v>-7777</v>
      </c>
      <c r="AE2600" s="190">
        <v>-7777</v>
      </c>
      <c r="AF2600" s="101" t="s">
        <v>6910</v>
      </c>
      <c r="AI2600" s="101">
        <v>186.17</v>
      </c>
      <c r="AJ2600" s="190" t="s">
        <v>9125</v>
      </c>
      <c r="AK2600" s="190" t="s">
        <v>9126</v>
      </c>
      <c r="AL2600" s="101">
        <v>43</v>
      </c>
      <c r="AM2600" s="101">
        <v>20</v>
      </c>
      <c r="AN2600" s="1117">
        <v>17.3</v>
      </c>
      <c r="AO2600" s="101">
        <v>25</v>
      </c>
      <c r="AP2600" s="101">
        <v>52</v>
      </c>
      <c r="AQ2600" s="101">
        <v>0.35</v>
      </c>
      <c r="AR2600" s="190">
        <f t="shared" si="265"/>
        <v>43.338138888888892</v>
      </c>
      <c r="AS2600" s="190">
        <f t="shared" si="266"/>
        <v>25.86676388888889</v>
      </c>
      <c r="AT2600" s="190" t="s">
        <v>34</v>
      </c>
      <c r="AV2600" s="189"/>
      <c r="AW2600" s="243"/>
      <c r="AX2600" s="189"/>
      <c r="AY2600" s="243"/>
      <c r="AZ2600" s="189"/>
      <c r="BA2600" s="243"/>
      <c r="BB2600" s="189"/>
      <c r="BC2600" s="243"/>
      <c r="BD2600" s="189"/>
      <c r="BE2600" s="243"/>
      <c r="BG2600" s="211"/>
    </row>
    <row r="2601" spans="1:59" s="101" customFormat="1" ht="42.75" customHeight="1" thickBot="1" x14ac:dyDescent="0.3">
      <c r="A2601" s="212"/>
      <c r="B2601" s="213" t="s">
        <v>3596</v>
      </c>
      <c r="C2601" s="213">
        <v>12170462</v>
      </c>
      <c r="D2601" s="215">
        <v>41802</v>
      </c>
      <c r="E2601" s="215">
        <v>41802</v>
      </c>
      <c r="F2601" s="215">
        <v>42898</v>
      </c>
      <c r="G2601" s="213">
        <v>-7777</v>
      </c>
      <c r="H2601" s="213" t="s">
        <v>6933</v>
      </c>
      <c r="I2601" s="213" t="s">
        <v>711</v>
      </c>
      <c r="J2601" s="213"/>
      <c r="K2601" s="213" t="s">
        <v>1546</v>
      </c>
      <c r="L2601" s="213" t="s">
        <v>154</v>
      </c>
      <c r="M2601" s="213" t="s">
        <v>86</v>
      </c>
      <c r="N2601" s="213" t="s">
        <v>489</v>
      </c>
      <c r="O2601" s="213" t="s">
        <v>9120</v>
      </c>
      <c r="P2601" s="214">
        <v>44046</v>
      </c>
      <c r="Q2601" s="213" t="s">
        <v>559</v>
      </c>
      <c r="R2601" s="213" t="s">
        <v>6931</v>
      </c>
      <c r="S2601" s="213" t="s">
        <v>6911</v>
      </c>
      <c r="T2601" s="213">
        <v>-7777</v>
      </c>
      <c r="U2601" s="216"/>
      <c r="V2601" s="216"/>
      <c r="W2601" s="216"/>
      <c r="X2601" s="216"/>
      <c r="Y2601" s="213">
        <v>-7777</v>
      </c>
      <c r="Z2601" s="213">
        <v>-7777</v>
      </c>
      <c r="AA2601" s="213">
        <v>-7777</v>
      </c>
      <c r="AB2601" s="213">
        <v>-7777</v>
      </c>
      <c r="AC2601" s="213">
        <v>-7777</v>
      </c>
      <c r="AD2601" s="213">
        <v>-7777</v>
      </c>
      <c r="AE2601" s="213">
        <v>-7777</v>
      </c>
      <c r="AF2601" s="216" t="s">
        <v>6911</v>
      </c>
      <c r="AG2601" s="216"/>
      <c r="AH2601" s="216"/>
      <c r="AI2601" s="216">
        <v>186.07</v>
      </c>
      <c r="AJ2601" s="213" t="s">
        <v>9127</v>
      </c>
      <c r="AK2601" s="213" t="s">
        <v>9128</v>
      </c>
      <c r="AL2601" s="216">
        <v>43</v>
      </c>
      <c r="AM2601" s="216">
        <v>20</v>
      </c>
      <c r="AN2601" s="1122">
        <v>16.97</v>
      </c>
      <c r="AO2601" s="216">
        <v>25</v>
      </c>
      <c r="AP2601" s="216">
        <v>51</v>
      </c>
      <c r="AQ2601" s="216">
        <v>59.61</v>
      </c>
      <c r="AR2601" s="213">
        <f t="shared" si="265"/>
        <v>43.338047222222222</v>
      </c>
      <c r="AS2601" s="213">
        <f t="shared" si="266"/>
        <v>25.866558333333334</v>
      </c>
      <c r="AT2601" s="213" t="s">
        <v>34</v>
      </c>
      <c r="AU2601" s="216"/>
      <c r="AV2601" s="720"/>
      <c r="AW2601" s="721"/>
      <c r="AX2601" s="720"/>
      <c r="AY2601" s="721"/>
      <c r="AZ2601" s="720"/>
      <c r="BA2601" s="721"/>
      <c r="BB2601" s="720"/>
      <c r="BC2601" s="721"/>
      <c r="BD2601" s="720"/>
      <c r="BE2601" s="721"/>
      <c r="BF2601" s="216"/>
      <c r="BG2601" s="217"/>
    </row>
    <row r="2602" spans="1:59" s="101" customFormat="1" ht="42.75" customHeight="1" x14ac:dyDescent="0.25">
      <c r="A2602" s="204">
        <v>882</v>
      </c>
      <c r="B2602" s="205" t="s">
        <v>3596</v>
      </c>
      <c r="C2602" s="205">
        <v>12170463</v>
      </c>
      <c r="D2602" s="207">
        <v>41802</v>
      </c>
      <c r="E2602" s="207">
        <v>41802</v>
      </c>
      <c r="F2602" s="207">
        <v>42898</v>
      </c>
      <c r="G2602" s="205">
        <v>-7777</v>
      </c>
      <c r="H2602" s="205" t="s">
        <v>9539</v>
      </c>
      <c r="I2602" s="205" t="s">
        <v>3088</v>
      </c>
      <c r="J2602" s="205"/>
      <c r="K2602" s="205" t="s">
        <v>1546</v>
      </c>
      <c r="L2602" s="205" t="s">
        <v>1247</v>
      </c>
      <c r="M2602" s="205" t="s">
        <v>152</v>
      </c>
      <c r="N2602" s="205" t="s">
        <v>6934</v>
      </c>
      <c r="O2602" s="205" t="s">
        <v>6935</v>
      </c>
      <c r="P2602" s="206">
        <v>27259</v>
      </c>
      <c r="Q2602" s="205" t="s">
        <v>559</v>
      </c>
      <c r="R2602" s="205" t="s">
        <v>4028</v>
      </c>
      <c r="S2602" s="205" t="s">
        <v>6908</v>
      </c>
      <c r="T2602" s="205">
        <v>-7777</v>
      </c>
      <c r="U2602" s="208"/>
      <c r="V2602" s="208">
        <v>40</v>
      </c>
      <c r="W2602" s="208"/>
      <c r="X2602" s="208"/>
      <c r="Y2602" s="205">
        <v>-7777</v>
      </c>
      <c r="Z2602" s="205">
        <v>-7777</v>
      </c>
      <c r="AA2602" s="205">
        <v>-7777</v>
      </c>
      <c r="AB2602" s="205">
        <v>-7777</v>
      </c>
      <c r="AC2602" s="205">
        <v>-7777</v>
      </c>
      <c r="AD2602" s="205">
        <v>-7777</v>
      </c>
      <c r="AE2602" s="205">
        <v>-7777</v>
      </c>
      <c r="AF2602" s="208" t="s">
        <v>6908</v>
      </c>
      <c r="AG2602" s="208"/>
      <c r="AH2602" s="208"/>
      <c r="AI2602" s="208">
        <v>225.08</v>
      </c>
      <c r="AJ2602" s="205" t="s">
        <v>9129</v>
      </c>
      <c r="AK2602" s="205" t="s">
        <v>9130</v>
      </c>
      <c r="AL2602" s="208">
        <v>43</v>
      </c>
      <c r="AM2602" s="208">
        <v>24</v>
      </c>
      <c r="AN2602" s="1202">
        <v>15.64</v>
      </c>
      <c r="AO2602" s="208">
        <v>26</v>
      </c>
      <c r="AP2602" s="208">
        <v>23</v>
      </c>
      <c r="AQ2602" s="208">
        <v>1.64</v>
      </c>
      <c r="AR2602" s="205">
        <f t="shared" si="265"/>
        <v>43.40434444444444</v>
      </c>
      <c r="AS2602" s="205">
        <f t="shared" si="266"/>
        <v>26.383788888888887</v>
      </c>
      <c r="AT2602" s="205" t="s">
        <v>34</v>
      </c>
      <c r="AU2602" s="208"/>
      <c r="AV2602" s="1073"/>
      <c r="AW2602" s="1326"/>
      <c r="AX2602" s="1073"/>
      <c r="AY2602" s="1326"/>
      <c r="AZ2602" s="1073"/>
      <c r="BA2602" s="1326"/>
      <c r="BB2602" s="1073"/>
      <c r="BC2602" s="1326"/>
      <c r="BD2602" s="1073"/>
      <c r="BE2602" s="1326"/>
      <c r="BF2602" s="208"/>
      <c r="BG2602" s="209"/>
    </row>
    <row r="2603" spans="1:59" s="101" customFormat="1" ht="42.75" customHeight="1" x14ac:dyDescent="0.25">
      <c r="A2603" s="210"/>
      <c r="B2603" s="190" t="s">
        <v>3596</v>
      </c>
      <c r="C2603" s="190">
        <v>12170463</v>
      </c>
      <c r="D2603" s="191">
        <v>41802</v>
      </c>
      <c r="E2603" s="191">
        <v>41802</v>
      </c>
      <c r="F2603" s="191">
        <v>42898</v>
      </c>
      <c r="G2603" s="190">
        <v>-7777</v>
      </c>
      <c r="H2603" s="190" t="s">
        <v>9539</v>
      </c>
      <c r="I2603" s="190" t="s">
        <v>3088</v>
      </c>
      <c r="J2603" s="190"/>
      <c r="K2603" s="190" t="s">
        <v>1546</v>
      </c>
      <c r="L2603" s="190" t="s">
        <v>1247</v>
      </c>
      <c r="M2603" s="190" t="s">
        <v>152</v>
      </c>
      <c r="N2603" s="190" t="s">
        <v>6934</v>
      </c>
      <c r="O2603" s="190" t="s">
        <v>6935</v>
      </c>
      <c r="P2603" s="192">
        <v>27259</v>
      </c>
      <c r="Q2603" s="190" t="s">
        <v>559</v>
      </c>
      <c r="R2603" s="190" t="s">
        <v>4028</v>
      </c>
      <c r="S2603" s="190" t="s">
        <v>6909</v>
      </c>
      <c r="T2603" s="190">
        <v>-7777</v>
      </c>
      <c r="Y2603" s="190">
        <v>-7777</v>
      </c>
      <c r="Z2603" s="190">
        <v>-7777</v>
      </c>
      <c r="AA2603" s="190">
        <v>-7777</v>
      </c>
      <c r="AB2603" s="190">
        <v>-7777</v>
      </c>
      <c r="AC2603" s="190">
        <v>-7777</v>
      </c>
      <c r="AD2603" s="190">
        <v>-7777</v>
      </c>
      <c r="AE2603" s="190">
        <v>-7777</v>
      </c>
      <c r="AF2603" s="101" t="s">
        <v>6909</v>
      </c>
      <c r="AI2603" s="101">
        <v>224.98</v>
      </c>
      <c r="AJ2603" s="190" t="s">
        <v>9131</v>
      </c>
      <c r="AK2603" s="190" t="s">
        <v>9132</v>
      </c>
      <c r="AL2603" s="101">
        <v>43</v>
      </c>
      <c r="AM2603" s="101">
        <v>24</v>
      </c>
      <c r="AN2603" s="1117">
        <v>15.69</v>
      </c>
      <c r="AO2603" s="101">
        <v>26</v>
      </c>
      <c r="AP2603" s="101">
        <v>23</v>
      </c>
      <c r="AQ2603" s="101">
        <v>1.5</v>
      </c>
      <c r="AR2603" s="190">
        <f t="shared" si="265"/>
        <v>43.404358333333334</v>
      </c>
      <c r="AS2603" s="190">
        <f t="shared" si="266"/>
        <v>26.383749999999999</v>
      </c>
      <c r="AT2603" s="190" t="s">
        <v>34</v>
      </c>
      <c r="AV2603" s="189"/>
      <c r="AW2603" s="243"/>
      <c r="AX2603" s="189"/>
      <c r="AY2603" s="243"/>
      <c r="AZ2603" s="189"/>
      <c r="BA2603" s="243"/>
      <c r="BB2603" s="189"/>
      <c r="BC2603" s="243"/>
      <c r="BD2603" s="189"/>
      <c r="BE2603" s="243"/>
      <c r="BG2603" s="211"/>
    </row>
    <row r="2604" spans="1:59" s="101" customFormat="1" ht="42.75" customHeight="1" x14ac:dyDescent="0.25">
      <c r="A2604" s="210"/>
      <c r="B2604" s="190" t="s">
        <v>3596</v>
      </c>
      <c r="C2604" s="190">
        <v>12170463</v>
      </c>
      <c r="D2604" s="191">
        <v>41802</v>
      </c>
      <c r="E2604" s="191">
        <v>41802</v>
      </c>
      <c r="F2604" s="191">
        <v>42898</v>
      </c>
      <c r="G2604" s="190">
        <v>-7777</v>
      </c>
      <c r="H2604" s="190" t="s">
        <v>9539</v>
      </c>
      <c r="I2604" s="190" t="s">
        <v>3088</v>
      </c>
      <c r="J2604" s="190"/>
      <c r="K2604" s="190" t="s">
        <v>1546</v>
      </c>
      <c r="L2604" s="190" t="s">
        <v>1247</v>
      </c>
      <c r="M2604" s="190" t="s">
        <v>152</v>
      </c>
      <c r="N2604" s="190" t="s">
        <v>6934</v>
      </c>
      <c r="O2604" s="190" t="s">
        <v>6935</v>
      </c>
      <c r="P2604" s="192">
        <v>27259</v>
      </c>
      <c r="Q2604" s="190" t="s">
        <v>559</v>
      </c>
      <c r="R2604" s="190" t="s">
        <v>4028</v>
      </c>
      <c r="S2604" s="190" t="s">
        <v>6910</v>
      </c>
      <c r="T2604" s="190">
        <v>-7777</v>
      </c>
      <c r="Y2604" s="190">
        <v>-7777</v>
      </c>
      <c r="Z2604" s="190">
        <v>-7777</v>
      </c>
      <c r="AA2604" s="190">
        <v>-7777</v>
      </c>
      <c r="AB2604" s="190">
        <v>-7777</v>
      </c>
      <c r="AC2604" s="190">
        <v>-7777</v>
      </c>
      <c r="AD2604" s="190">
        <v>-7777</v>
      </c>
      <c r="AE2604" s="190">
        <v>-7777</v>
      </c>
      <c r="AF2604" s="101" t="s">
        <v>6910</v>
      </c>
      <c r="AI2604" s="101">
        <v>225.47</v>
      </c>
      <c r="AJ2604" s="190" t="s">
        <v>9133</v>
      </c>
      <c r="AK2604" s="190" t="s">
        <v>9134</v>
      </c>
      <c r="AL2604" s="101">
        <v>43</v>
      </c>
      <c r="AM2604" s="101">
        <v>24</v>
      </c>
      <c r="AN2604" s="1117">
        <v>16.3</v>
      </c>
      <c r="AO2604" s="101">
        <v>26</v>
      </c>
      <c r="AP2604" s="101">
        <v>23</v>
      </c>
      <c r="AQ2604" s="101">
        <v>2.93</v>
      </c>
      <c r="AR2604" s="190">
        <f t="shared" si="265"/>
        <v>43.40452777777778</v>
      </c>
      <c r="AS2604" s="190">
        <f t="shared" si="266"/>
        <v>26.384147222222222</v>
      </c>
      <c r="AT2604" s="190" t="s">
        <v>34</v>
      </c>
      <c r="AV2604" s="189"/>
      <c r="AW2604" s="243"/>
      <c r="AX2604" s="189"/>
      <c r="AY2604" s="243"/>
      <c r="AZ2604" s="189"/>
      <c r="BA2604" s="243"/>
      <c r="BB2604" s="189"/>
      <c r="BC2604" s="243"/>
      <c r="BD2604" s="189"/>
      <c r="BE2604" s="243"/>
      <c r="BG2604" s="211"/>
    </row>
    <row r="2605" spans="1:59" s="101" customFormat="1" ht="42.75" customHeight="1" x14ac:dyDescent="0.25">
      <c r="A2605" s="210"/>
      <c r="B2605" s="190" t="s">
        <v>3596</v>
      </c>
      <c r="C2605" s="190">
        <v>12170463</v>
      </c>
      <c r="D2605" s="191">
        <v>41802</v>
      </c>
      <c r="E2605" s="191">
        <v>41802</v>
      </c>
      <c r="F2605" s="191">
        <v>42898</v>
      </c>
      <c r="G2605" s="190">
        <v>-7777</v>
      </c>
      <c r="H2605" s="190" t="s">
        <v>9539</v>
      </c>
      <c r="I2605" s="190" t="s">
        <v>3088</v>
      </c>
      <c r="J2605" s="190"/>
      <c r="K2605" s="190" t="s">
        <v>1546</v>
      </c>
      <c r="L2605" s="190" t="s">
        <v>1247</v>
      </c>
      <c r="M2605" s="190" t="s">
        <v>152</v>
      </c>
      <c r="N2605" s="190" t="s">
        <v>6934</v>
      </c>
      <c r="O2605" s="190" t="s">
        <v>6935</v>
      </c>
      <c r="P2605" s="192">
        <v>27259</v>
      </c>
      <c r="Q2605" s="190" t="s">
        <v>559</v>
      </c>
      <c r="R2605" s="190" t="s">
        <v>4028</v>
      </c>
      <c r="S2605" s="190" t="s">
        <v>6911</v>
      </c>
      <c r="T2605" s="190">
        <v>-7777</v>
      </c>
      <c r="Y2605" s="190">
        <v>-7777</v>
      </c>
      <c r="Z2605" s="190">
        <v>-7777</v>
      </c>
      <c r="AA2605" s="190">
        <v>-7777</v>
      </c>
      <c r="AB2605" s="190">
        <v>-7777</v>
      </c>
      <c r="AC2605" s="190">
        <v>-7777</v>
      </c>
      <c r="AD2605" s="190">
        <v>-7777</v>
      </c>
      <c r="AE2605" s="190">
        <v>-7777</v>
      </c>
      <c r="AF2605" s="101" t="s">
        <v>6911</v>
      </c>
      <c r="AI2605" s="101">
        <v>225.11</v>
      </c>
      <c r="AJ2605" s="190" t="s">
        <v>9135</v>
      </c>
      <c r="AK2605" s="190" t="s">
        <v>9136</v>
      </c>
      <c r="AL2605" s="101">
        <v>43</v>
      </c>
      <c r="AM2605" s="101">
        <v>24</v>
      </c>
      <c r="AN2605" s="1117">
        <v>16.36</v>
      </c>
      <c r="AO2605" s="101">
        <v>26</v>
      </c>
      <c r="AP2605" s="101">
        <v>23</v>
      </c>
      <c r="AQ2605" s="101">
        <v>2.79</v>
      </c>
      <c r="AR2605" s="190">
        <f t="shared" si="265"/>
        <v>43.40454444444444</v>
      </c>
      <c r="AS2605" s="190">
        <f t="shared" si="266"/>
        <v>26.384108333333334</v>
      </c>
      <c r="AT2605" s="190" t="s">
        <v>34</v>
      </c>
      <c r="AV2605" s="189"/>
      <c r="AW2605" s="243"/>
      <c r="AX2605" s="189"/>
      <c r="AY2605" s="243"/>
      <c r="AZ2605" s="189"/>
      <c r="BA2605" s="243"/>
      <c r="BB2605" s="189"/>
      <c r="BC2605" s="243"/>
      <c r="BD2605" s="189"/>
      <c r="BE2605" s="243"/>
      <c r="BG2605" s="211"/>
    </row>
    <row r="2606" spans="1:59" s="101" customFormat="1" ht="42.75" customHeight="1" x14ac:dyDescent="0.25">
      <c r="A2606" s="210"/>
      <c r="B2606" s="190" t="s">
        <v>3596</v>
      </c>
      <c r="C2606" s="190">
        <v>12170463</v>
      </c>
      <c r="D2606" s="191">
        <v>41802</v>
      </c>
      <c r="E2606" s="191">
        <v>41802</v>
      </c>
      <c r="F2606" s="191">
        <v>42898</v>
      </c>
      <c r="G2606" s="190">
        <v>-7777</v>
      </c>
      <c r="H2606" s="190" t="s">
        <v>9539</v>
      </c>
      <c r="I2606" s="190" t="s">
        <v>3088</v>
      </c>
      <c r="J2606" s="190"/>
      <c r="K2606" s="190" t="s">
        <v>1546</v>
      </c>
      <c r="L2606" s="190" t="s">
        <v>421</v>
      </c>
      <c r="M2606" s="190" t="s">
        <v>152</v>
      </c>
      <c r="N2606" s="190" t="s">
        <v>132</v>
      </c>
      <c r="O2606" s="190" t="s">
        <v>9137</v>
      </c>
      <c r="P2606" s="192">
        <v>44286</v>
      </c>
      <c r="Q2606" s="190" t="s">
        <v>559</v>
      </c>
      <c r="R2606" s="190" t="s">
        <v>4028</v>
      </c>
      <c r="S2606" s="190" t="s">
        <v>6908</v>
      </c>
      <c r="T2606" s="190">
        <v>-7777</v>
      </c>
      <c r="V2606" s="101">
        <v>40</v>
      </c>
      <c r="Y2606" s="190">
        <v>-7777</v>
      </c>
      <c r="Z2606" s="190">
        <v>-7777</v>
      </c>
      <c r="AA2606" s="190">
        <v>-7777</v>
      </c>
      <c r="AB2606" s="190">
        <v>-7777</v>
      </c>
      <c r="AC2606" s="190">
        <v>-7777</v>
      </c>
      <c r="AD2606" s="190">
        <v>-7777</v>
      </c>
      <c r="AE2606" s="190">
        <v>-7777</v>
      </c>
      <c r="AF2606" s="101" t="s">
        <v>6908</v>
      </c>
      <c r="AI2606" s="101">
        <v>219.19</v>
      </c>
      <c r="AJ2606" s="190" t="s">
        <v>9138</v>
      </c>
      <c r="AK2606" s="190" t="s">
        <v>9139</v>
      </c>
      <c r="AL2606" s="101">
        <v>43</v>
      </c>
      <c r="AM2606" s="101">
        <v>24</v>
      </c>
      <c r="AN2606" s="1117">
        <v>11.05</v>
      </c>
      <c r="AO2606" s="101">
        <v>26</v>
      </c>
      <c r="AP2606" s="101">
        <v>22</v>
      </c>
      <c r="AQ2606" s="101">
        <v>19.2</v>
      </c>
      <c r="AR2606" s="190">
        <f t="shared" ref="AR2606:AR2650" si="269">AL2606+AM2606/60+AN2606/3600</f>
        <v>43.403069444444441</v>
      </c>
      <c r="AS2606" s="190">
        <f t="shared" si="266"/>
        <v>26.372</v>
      </c>
      <c r="AT2606" s="190" t="s">
        <v>34</v>
      </c>
      <c r="AV2606" s="189"/>
      <c r="AW2606" s="243"/>
      <c r="AX2606" s="189"/>
      <c r="AY2606" s="243"/>
      <c r="AZ2606" s="189"/>
      <c r="BA2606" s="243"/>
      <c r="BB2606" s="189"/>
      <c r="BC2606" s="243"/>
      <c r="BD2606" s="189"/>
      <c r="BE2606" s="243"/>
      <c r="BG2606" s="211"/>
    </row>
    <row r="2607" spans="1:59" s="101" customFormat="1" ht="42.75" customHeight="1" x14ac:dyDescent="0.25">
      <c r="A2607" s="210"/>
      <c r="B2607" s="190" t="s">
        <v>3596</v>
      </c>
      <c r="C2607" s="190">
        <v>12170463</v>
      </c>
      <c r="D2607" s="191">
        <v>41802</v>
      </c>
      <c r="E2607" s="191">
        <v>41802</v>
      </c>
      <c r="F2607" s="191">
        <v>42898</v>
      </c>
      <c r="G2607" s="190">
        <v>-7777</v>
      </c>
      <c r="H2607" s="190" t="s">
        <v>9539</v>
      </c>
      <c r="I2607" s="190" t="s">
        <v>3088</v>
      </c>
      <c r="J2607" s="190"/>
      <c r="K2607" s="190" t="s">
        <v>1546</v>
      </c>
      <c r="L2607" s="190" t="s">
        <v>421</v>
      </c>
      <c r="M2607" s="190" t="s">
        <v>152</v>
      </c>
      <c r="N2607" s="190" t="s">
        <v>132</v>
      </c>
      <c r="O2607" s="190" t="s">
        <v>9137</v>
      </c>
      <c r="P2607" s="192">
        <v>44286</v>
      </c>
      <c r="Q2607" s="190" t="s">
        <v>559</v>
      </c>
      <c r="R2607" s="190" t="s">
        <v>4028</v>
      </c>
      <c r="S2607" s="190" t="s">
        <v>6909</v>
      </c>
      <c r="T2607" s="190">
        <v>-7777</v>
      </c>
      <c r="Y2607" s="190">
        <v>-7777</v>
      </c>
      <c r="Z2607" s="190">
        <v>-7777</v>
      </c>
      <c r="AA2607" s="190">
        <v>-7777</v>
      </c>
      <c r="AB2607" s="190">
        <v>-7777</v>
      </c>
      <c r="AC2607" s="190">
        <v>-7777</v>
      </c>
      <c r="AD2607" s="190">
        <v>-7777</v>
      </c>
      <c r="AE2607" s="190">
        <v>-7777</v>
      </c>
      <c r="AF2607" s="101" t="s">
        <v>6909</v>
      </c>
      <c r="AI2607" s="101">
        <v>219.63</v>
      </c>
      <c r="AJ2607" s="190" t="s">
        <v>9140</v>
      </c>
      <c r="AK2607" s="190" t="s">
        <v>9141</v>
      </c>
      <c r="AL2607" s="101">
        <v>43</v>
      </c>
      <c r="AM2607" s="101">
        <v>24</v>
      </c>
      <c r="AN2607" s="1117">
        <v>10.85</v>
      </c>
      <c r="AO2607" s="101">
        <v>26</v>
      </c>
      <c r="AP2607" s="101">
        <v>22</v>
      </c>
      <c r="AQ2607" s="101">
        <v>18.13</v>
      </c>
      <c r="AR2607" s="190">
        <f t="shared" si="269"/>
        <v>43.403013888888886</v>
      </c>
      <c r="AS2607" s="190">
        <f t="shared" si="266"/>
        <v>26.371702777777777</v>
      </c>
      <c r="AT2607" s="190" t="s">
        <v>34</v>
      </c>
      <c r="AV2607" s="189"/>
      <c r="AW2607" s="243"/>
      <c r="AX2607" s="189"/>
      <c r="AY2607" s="243"/>
      <c r="AZ2607" s="189"/>
      <c r="BA2607" s="243"/>
      <c r="BB2607" s="189"/>
      <c r="BC2607" s="243"/>
      <c r="BD2607" s="189"/>
      <c r="BE2607" s="243"/>
      <c r="BG2607" s="211"/>
    </row>
    <row r="2608" spans="1:59" s="101" customFormat="1" ht="42.75" customHeight="1" x14ac:dyDescent="0.25">
      <c r="A2608" s="210"/>
      <c r="B2608" s="190" t="s">
        <v>3596</v>
      </c>
      <c r="C2608" s="190">
        <v>12170463</v>
      </c>
      <c r="D2608" s="191">
        <v>41802</v>
      </c>
      <c r="E2608" s="191">
        <v>41802</v>
      </c>
      <c r="F2608" s="191">
        <v>42898</v>
      </c>
      <c r="G2608" s="190">
        <v>-7777</v>
      </c>
      <c r="H2608" s="190" t="s">
        <v>9539</v>
      </c>
      <c r="I2608" s="190" t="s">
        <v>3088</v>
      </c>
      <c r="J2608" s="190"/>
      <c r="K2608" s="190" t="s">
        <v>1546</v>
      </c>
      <c r="L2608" s="190" t="s">
        <v>421</v>
      </c>
      <c r="M2608" s="190" t="s">
        <v>152</v>
      </c>
      <c r="N2608" s="190" t="s">
        <v>132</v>
      </c>
      <c r="O2608" s="190" t="s">
        <v>9137</v>
      </c>
      <c r="P2608" s="192">
        <v>44286</v>
      </c>
      <c r="Q2608" s="190" t="s">
        <v>559</v>
      </c>
      <c r="R2608" s="190" t="s">
        <v>4028</v>
      </c>
      <c r="S2608" s="190" t="s">
        <v>6910</v>
      </c>
      <c r="T2608" s="190">
        <v>-7777</v>
      </c>
      <c r="Y2608" s="190">
        <v>-7777</v>
      </c>
      <c r="Z2608" s="190">
        <v>-7777</v>
      </c>
      <c r="AA2608" s="190">
        <v>-7777</v>
      </c>
      <c r="AB2608" s="190">
        <v>-7777</v>
      </c>
      <c r="AC2608" s="190">
        <v>-7777</v>
      </c>
      <c r="AD2608" s="190">
        <v>-7777</v>
      </c>
      <c r="AE2608" s="190">
        <v>-7777</v>
      </c>
      <c r="AF2608" s="101" t="s">
        <v>6910</v>
      </c>
      <c r="AI2608" s="101">
        <v>219.03</v>
      </c>
      <c r="AJ2608" s="190" t="s">
        <v>9142</v>
      </c>
      <c r="AK2608" s="190" t="s">
        <v>9143</v>
      </c>
      <c r="AL2608" s="101">
        <v>43</v>
      </c>
      <c r="AM2608" s="101">
        <v>24</v>
      </c>
      <c r="AN2608" s="1117">
        <v>11.86</v>
      </c>
      <c r="AO2608" s="101">
        <v>26</v>
      </c>
      <c r="AP2608" s="101">
        <v>22</v>
      </c>
      <c r="AQ2608" s="101">
        <v>17.8</v>
      </c>
      <c r="AR2608" s="190">
        <f t="shared" si="269"/>
        <v>43.403294444444441</v>
      </c>
      <c r="AS2608" s="190">
        <f t="shared" si="266"/>
        <v>26.371611111111111</v>
      </c>
      <c r="AT2608" s="190" t="s">
        <v>34</v>
      </c>
      <c r="AV2608" s="189"/>
      <c r="AW2608" s="243"/>
      <c r="AX2608" s="189"/>
      <c r="AY2608" s="243"/>
      <c r="AZ2608" s="189"/>
      <c r="BA2608" s="243"/>
      <c r="BB2608" s="189"/>
      <c r="BC2608" s="243"/>
      <c r="BD2608" s="189"/>
      <c r="BE2608" s="243"/>
      <c r="BG2608" s="211"/>
    </row>
    <row r="2609" spans="1:301" s="101" customFormat="1" ht="42.75" customHeight="1" thickBot="1" x14ac:dyDescent="0.3">
      <c r="A2609" s="212"/>
      <c r="B2609" s="213" t="s">
        <v>3596</v>
      </c>
      <c r="C2609" s="213">
        <v>12170463</v>
      </c>
      <c r="D2609" s="215">
        <v>41802</v>
      </c>
      <c r="E2609" s="215">
        <v>41802</v>
      </c>
      <c r="F2609" s="215">
        <v>42898</v>
      </c>
      <c r="G2609" s="213">
        <v>-7777</v>
      </c>
      <c r="H2609" s="213" t="s">
        <v>9539</v>
      </c>
      <c r="I2609" s="213" t="s">
        <v>3088</v>
      </c>
      <c r="J2609" s="213"/>
      <c r="K2609" s="213" t="s">
        <v>1546</v>
      </c>
      <c r="L2609" s="213" t="s">
        <v>421</v>
      </c>
      <c r="M2609" s="213" t="s">
        <v>152</v>
      </c>
      <c r="N2609" s="213" t="s">
        <v>132</v>
      </c>
      <c r="O2609" s="213" t="s">
        <v>9137</v>
      </c>
      <c r="P2609" s="214">
        <v>44286</v>
      </c>
      <c r="Q2609" s="213" t="s">
        <v>559</v>
      </c>
      <c r="R2609" s="213" t="s">
        <v>4028</v>
      </c>
      <c r="S2609" s="213" t="s">
        <v>6911</v>
      </c>
      <c r="T2609" s="213">
        <v>-7777</v>
      </c>
      <c r="U2609" s="216"/>
      <c r="V2609" s="216"/>
      <c r="W2609" s="216"/>
      <c r="X2609" s="216"/>
      <c r="Y2609" s="213">
        <v>-7777</v>
      </c>
      <c r="Z2609" s="213">
        <v>-7777</v>
      </c>
      <c r="AA2609" s="213">
        <v>-7777</v>
      </c>
      <c r="AB2609" s="213">
        <v>-7777</v>
      </c>
      <c r="AC2609" s="213">
        <v>-7777</v>
      </c>
      <c r="AD2609" s="213">
        <v>-7777</v>
      </c>
      <c r="AE2609" s="213">
        <v>-7777</v>
      </c>
      <c r="AF2609" s="216" t="s">
        <v>6911</v>
      </c>
      <c r="AG2609" s="216"/>
      <c r="AH2609" s="216"/>
      <c r="AI2609" s="216">
        <v>219.09</v>
      </c>
      <c r="AJ2609" s="213" t="s">
        <v>9144</v>
      </c>
      <c r="AK2609" s="213" t="s">
        <v>9145</v>
      </c>
      <c r="AL2609" s="216">
        <v>43</v>
      </c>
      <c r="AM2609" s="216">
        <v>24</v>
      </c>
      <c r="AN2609" s="1122">
        <v>11.67</v>
      </c>
      <c r="AO2609" s="216">
        <v>26</v>
      </c>
      <c r="AP2609" s="216">
        <v>22</v>
      </c>
      <c r="AQ2609" s="216">
        <v>16.829999999999998</v>
      </c>
      <c r="AR2609" s="213">
        <f t="shared" si="269"/>
        <v>43.403241666666666</v>
      </c>
      <c r="AS2609" s="213">
        <f t="shared" si="266"/>
        <v>26.371341666666666</v>
      </c>
      <c r="AT2609" s="213" t="s">
        <v>34</v>
      </c>
      <c r="AU2609" s="216"/>
      <c r="AV2609" s="720"/>
      <c r="AW2609" s="721"/>
      <c r="AX2609" s="720"/>
      <c r="AY2609" s="721"/>
      <c r="AZ2609" s="720"/>
      <c r="BA2609" s="721"/>
      <c r="BB2609" s="720"/>
      <c r="BC2609" s="721"/>
      <c r="BD2609" s="720"/>
      <c r="BE2609" s="721"/>
      <c r="BF2609" s="216"/>
      <c r="BG2609" s="217"/>
    </row>
    <row r="2610" spans="1:301" s="101" customFormat="1" ht="42.75" customHeight="1" x14ac:dyDescent="0.25">
      <c r="A2610" s="204">
        <v>883</v>
      </c>
      <c r="B2610" s="205" t="s">
        <v>3596</v>
      </c>
      <c r="C2610" s="205">
        <v>12170464</v>
      </c>
      <c r="D2610" s="207">
        <v>41806</v>
      </c>
      <c r="E2610" s="207">
        <v>41802</v>
      </c>
      <c r="F2610" s="207">
        <v>42898</v>
      </c>
      <c r="G2610" s="205">
        <v>-7777</v>
      </c>
      <c r="H2610" s="205" t="s">
        <v>9540</v>
      </c>
      <c r="I2610" s="205" t="s">
        <v>1467</v>
      </c>
      <c r="J2610" s="205"/>
      <c r="K2610" s="205" t="s">
        <v>142</v>
      </c>
      <c r="L2610" s="205" t="s">
        <v>6917</v>
      </c>
      <c r="M2610" s="205" t="s">
        <v>74</v>
      </c>
      <c r="N2610" s="205" t="s">
        <v>74</v>
      </c>
      <c r="O2610" s="205" t="s">
        <v>6936</v>
      </c>
      <c r="P2610" s="206">
        <v>5921</v>
      </c>
      <c r="Q2610" s="205" t="s">
        <v>559</v>
      </c>
      <c r="R2610" s="205" t="s">
        <v>4028</v>
      </c>
      <c r="S2610" s="205" t="s">
        <v>6881</v>
      </c>
      <c r="T2610" s="205">
        <v>-7777</v>
      </c>
      <c r="U2610" s="208"/>
      <c r="V2610" s="208">
        <v>62</v>
      </c>
      <c r="W2610" s="208"/>
      <c r="X2610" s="208"/>
      <c r="Y2610" s="205">
        <v>-7777</v>
      </c>
      <c r="Z2610" s="205">
        <v>-7777</v>
      </c>
      <c r="AA2610" s="205">
        <v>-7777</v>
      </c>
      <c r="AB2610" s="205">
        <v>-7777</v>
      </c>
      <c r="AC2610" s="205">
        <v>-7777</v>
      </c>
      <c r="AD2610" s="205">
        <v>-7777</v>
      </c>
      <c r="AE2610" s="205">
        <v>-7777</v>
      </c>
      <c r="AF2610" s="208" t="s">
        <v>6881</v>
      </c>
      <c r="AG2610" s="208"/>
      <c r="AH2610" s="208"/>
      <c r="AI2610" s="208">
        <v>326.76</v>
      </c>
      <c r="AJ2610" s="205" t="s">
        <v>9146</v>
      </c>
      <c r="AK2610" s="205" t="s">
        <v>9147</v>
      </c>
      <c r="AL2610" s="208">
        <v>43</v>
      </c>
      <c r="AM2610" s="208">
        <v>17</v>
      </c>
      <c r="AN2610" s="1202">
        <v>5.89</v>
      </c>
      <c r="AO2610" s="208">
        <v>24</v>
      </c>
      <c r="AP2610" s="208">
        <v>40</v>
      </c>
      <c r="AQ2610" s="208">
        <v>56.99</v>
      </c>
      <c r="AR2610" s="205">
        <f t="shared" si="269"/>
        <v>43.284969444444442</v>
      </c>
      <c r="AS2610" s="205">
        <f t="shared" si="266"/>
        <v>24.682497222222224</v>
      </c>
      <c r="AT2610" s="205" t="s">
        <v>34</v>
      </c>
      <c r="AU2610" s="208"/>
      <c r="AV2610" s="1073"/>
      <c r="AW2610" s="1326"/>
      <c r="AX2610" s="1073"/>
      <c r="AY2610" s="1326"/>
      <c r="AZ2610" s="1073"/>
      <c r="BA2610" s="1326"/>
      <c r="BB2610" s="1073"/>
      <c r="BC2610" s="1326"/>
      <c r="BD2610" s="1073"/>
      <c r="BE2610" s="1326"/>
      <c r="BF2610" s="208"/>
      <c r="BG2610" s="209"/>
    </row>
    <row r="2611" spans="1:301" s="101" customFormat="1" ht="49.5" customHeight="1" x14ac:dyDescent="0.25">
      <c r="A2611" s="210"/>
      <c r="B2611" s="190" t="s">
        <v>3596</v>
      </c>
      <c r="C2611" s="190">
        <v>12170464</v>
      </c>
      <c r="D2611" s="191">
        <v>41806</v>
      </c>
      <c r="E2611" s="191">
        <v>41802</v>
      </c>
      <c r="F2611" s="191">
        <v>42898</v>
      </c>
      <c r="G2611" s="190">
        <v>-7777</v>
      </c>
      <c r="H2611" s="190" t="s">
        <v>9540</v>
      </c>
      <c r="I2611" s="190" t="s">
        <v>1467</v>
      </c>
      <c r="J2611" s="190"/>
      <c r="K2611" s="190" t="s">
        <v>142</v>
      </c>
      <c r="L2611" s="190" t="s">
        <v>6917</v>
      </c>
      <c r="M2611" s="190" t="s">
        <v>74</v>
      </c>
      <c r="N2611" s="190" t="s">
        <v>74</v>
      </c>
      <c r="O2611" s="190" t="s">
        <v>6936</v>
      </c>
      <c r="P2611" s="192">
        <v>5921</v>
      </c>
      <c r="Q2611" s="190" t="s">
        <v>559</v>
      </c>
      <c r="R2611" s="190" t="s">
        <v>4028</v>
      </c>
      <c r="S2611" s="190" t="s">
        <v>6880</v>
      </c>
      <c r="T2611" s="190">
        <v>-7777</v>
      </c>
      <c r="Y2611" s="190">
        <v>-7777</v>
      </c>
      <c r="Z2611" s="190">
        <v>-7777</v>
      </c>
      <c r="AA2611" s="190">
        <v>-7777</v>
      </c>
      <c r="AB2611" s="190">
        <v>-7777</v>
      </c>
      <c r="AC2611" s="190">
        <v>-7777</v>
      </c>
      <c r="AD2611" s="190">
        <v>-7777</v>
      </c>
      <c r="AE2611" s="190">
        <v>-7777</v>
      </c>
      <c r="AF2611" s="101" t="s">
        <v>6880</v>
      </c>
      <c r="AI2611" s="101">
        <v>306.41000000000003</v>
      </c>
      <c r="AJ2611" s="190" t="s">
        <v>9148</v>
      </c>
      <c r="AK2611" s="190" t="s">
        <v>9149</v>
      </c>
      <c r="AL2611" s="101">
        <v>43</v>
      </c>
      <c r="AM2611" s="101">
        <v>17</v>
      </c>
      <c r="AN2611" s="1117">
        <v>4.49</v>
      </c>
      <c r="AO2611" s="101">
        <v>24</v>
      </c>
      <c r="AP2611" s="101">
        <v>40</v>
      </c>
      <c r="AQ2611" s="101">
        <v>49.53</v>
      </c>
      <c r="AR2611" s="190">
        <f t="shared" si="269"/>
        <v>43.284580555555557</v>
      </c>
      <c r="AS2611" s="190">
        <f t="shared" si="266"/>
        <v>24.680425</v>
      </c>
      <c r="AT2611" s="190" t="s">
        <v>34</v>
      </c>
      <c r="AV2611" s="189"/>
      <c r="AW2611" s="243"/>
      <c r="AX2611" s="189"/>
      <c r="AY2611" s="243"/>
      <c r="AZ2611" s="189"/>
      <c r="BA2611" s="243"/>
      <c r="BB2611" s="189"/>
      <c r="BC2611" s="243"/>
      <c r="BD2611" s="189"/>
      <c r="BE2611" s="243"/>
      <c r="BG2611" s="211"/>
    </row>
    <row r="2612" spans="1:301" s="216" customFormat="1" ht="49.5" customHeight="1" thickBot="1" x14ac:dyDescent="0.3">
      <c r="A2612" s="210"/>
      <c r="B2612" s="190" t="s">
        <v>3596</v>
      </c>
      <c r="C2612" s="190">
        <v>12170464</v>
      </c>
      <c r="D2612" s="191">
        <v>41806</v>
      </c>
      <c r="E2612" s="191">
        <v>41802</v>
      </c>
      <c r="F2612" s="191">
        <v>42898</v>
      </c>
      <c r="G2612" s="190">
        <v>-7777</v>
      </c>
      <c r="H2612" s="190" t="s">
        <v>9540</v>
      </c>
      <c r="I2612" s="190" t="s">
        <v>1467</v>
      </c>
      <c r="J2612" s="190"/>
      <c r="K2612" s="190" t="s">
        <v>142</v>
      </c>
      <c r="L2612" s="190" t="s">
        <v>6917</v>
      </c>
      <c r="M2612" s="190" t="s">
        <v>74</v>
      </c>
      <c r="N2612" s="190" t="s">
        <v>74</v>
      </c>
      <c r="O2612" s="190" t="s">
        <v>6936</v>
      </c>
      <c r="P2612" s="192">
        <v>5921</v>
      </c>
      <c r="Q2612" s="190" t="s">
        <v>559</v>
      </c>
      <c r="R2612" s="190" t="s">
        <v>4028</v>
      </c>
      <c r="S2612" s="190" t="s">
        <v>6882</v>
      </c>
      <c r="T2612" s="190">
        <v>-7777</v>
      </c>
      <c r="U2612" s="101"/>
      <c r="V2612" s="101"/>
      <c r="W2612" s="101"/>
      <c r="X2612" s="101"/>
      <c r="Y2612" s="190">
        <v>-7777</v>
      </c>
      <c r="Z2612" s="190">
        <v>-7777</v>
      </c>
      <c r="AA2612" s="190">
        <v>-7777</v>
      </c>
      <c r="AB2612" s="190">
        <v>-7777</v>
      </c>
      <c r="AC2612" s="190">
        <v>-7777</v>
      </c>
      <c r="AD2612" s="190">
        <v>-7777</v>
      </c>
      <c r="AE2612" s="190">
        <v>-7777</v>
      </c>
      <c r="AF2612" s="101" t="s">
        <v>6882</v>
      </c>
      <c r="AG2612" s="101"/>
      <c r="AH2612" s="101"/>
      <c r="AI2612" s="101">
        <v>328.36</v>
      </c>
      <c r="AJ2612" s="190" t="s">
        <v>9150</v>
      </c>
      <c r="AK2612" s="190" t="s">
        <v>9151</v>
      </c>
      <c r="AL2612" s="101">
        <v>43</v>
      </c>
      <c r="AM2612" s="101">
        <v>17</v>
      </c>
      <c r="AN2612" s="1117">
        <v>5.16</v>
      </c>
      <c r="AO2612" s="101">
        <v>24</v>
      </c>
      <c r="AP2612" s="101">
        <v>40</v>
      </c>
      <c r="AQ2612" s="101">
        <v>58.78</v>
      </c>
      <c r="AR2612" s="190">
        <f t="shared" si="269"/>
        <v>43.284766666666663</v>
      </c>
      <c r="AS2612" s="190">
        <f t="shared" si="266"/>
        <v>24.682994444444446</v>
      </c>
      <c r="AT2612" s="190" t="s">
        <v>34</v>
      </c>
      <c r="AU2612" s="101"/>
      <c r="AV2612" s="189"/>
      <c r="AW2612" s="243"/>
      <c r="AX2612" s="189"/>
      <c r="AY2612" s="243"/>
      <c r="AZ2612" s="189"/>
      <c r="BA2612" s="243"/>
      <c r="BB2612" s="189"/>
      <c r="BC2612" s="243"/>
      <c r="BD2612" s="189"/>
      <c r="BE2612" s="243"/>
      <c r="BF2612" s="101"/>
      <c r="BG2612" s="211"/>
      <c r="BI2612" s="101"/>
      <c r="BJ2612" s="101"/>
      <c r="BK2612" s="101"/>
      <c r="BL2612" s="101"/>
      <c r="BM2612" s="101"/>
      <c r="BN2612" s="101"/>
      <c r="BO2612" s="101"/>
      <c r="BP2612" s="101"/>
      <c r="BQ2612" s="101"/>
      <c r="BR2612" s="101"/>
      <c r="BS2612" s="101"/>
      <c r="BT2612" s="101"/>
      <c r="BU2612" s="101"/>
      <c r="BV2612" s="101"/>
      <c r="BW2612" s="101"/>
      <c r="BX2612" s="101"/>
      <c r="BY2612" s="101"/>
      <c r="BZ2612" s="101"/>
      <c r="CA2612" s="101"/>
      <c r="CB2612" s="101"/>
      <c r="CC2612" s="101"/>
      <c r="CD2612" s="101"/>
      <c r="CE2612" s="101"/>
      <c r="CF2612" s="101"/>
      <c r="CG2612" s="101"/>
      <c r="CH2612" s="101"/>
      <c r="CI2612" s="101"/>
      <c r="CJ2612" s="101"/>
      <c r="CK2612" s="101"/>
      <c r="CL2612" s="101"/>
      <c r="CM2612" s="101"/>
      <c r="CN2612" s="101"/>
      <c r="CO2612" s="101"/>
      <c r="CP2612" s="101"/>
      <c r="CQ2612" s="101"/>
      <c r="CR2612" s="101"/>
      <c r="CS2612" s="101"/>
      <c r="CT2612" s="101"/>
      <c r="CU2612" s="101"/>
      <c r="CV2612" s="101"/>
      <c r="CW2612" s="101"/>
      <c r="CX2612" s="101"/>
      <c r="CY2612" s="101"/>
      <c r="CZ2612" s="101"/>
      <c r="DA2612" s="101"/>
      <c r="DB2612" s="101"/>
      <c r="DC2612" s="101"/>
      <c r="DD2612" s="101"/>
      <c r="DE2612" s="101"/>
      <c r="DF2612" s="101"/>
      <c r="DG2612" s="101"/>
      <c r="DH2612" s="101"/>
      <c r="DI2612" s="101"/>
      <c r="DJ2612" s="101"/>
      <c r="DK2612" s="101"/>
      <c r="DL2612" s="101"/>
      <c r="DM2612" s="101"/>
      <c r="DN2612" s="101"/>
      <c r="DO2612" s="101"/>
      <c r="DP2612" s="101"/>
      <c r="DQ2612" s="101"/>
      <c r="DR2612" s="101"/>
      <c r="DS2612" s="101"/>
      <c r="DT2612" s="101"/>
      <c r="DU2612" s="101"/>
      <c r="DV2612" s="101"/>
      <c r="DW2612" s="101"/>
      <c r="DX2612" s="101"/>
      <c r="DY2612" s="101"/>
      <c r="DZ2612" s="101"/>
      <c r="EA2612" s="101"/>
      <c r="EB2612" s="101"/>
      <c r="EC2612" s="101"/>
      <c r="ED2612" s="101"/>
      <c r="EE2612" s="101"/>
      <c r="EF2612" s="101"/>
      <c r="EG2612" s="101"/>
      <c r="EH2612" s="101"/>
      <c r="EI2612" s="101"/>
      <c r="EJ2612" s="101"/>
      <c r="EK2612" s="101"/>
      <c r="EL2612" s="101"/>
      <c r="EM2612" s="101"/>
      <c r="EN2612" s="101"/>
      <c r="EO2612" s="101"/>
      <c r="EP2612" s="101"/>
      <c r="EQ2612" s="101"/>
      <c r="ER2612" s="101"/>
      <c r="ES2612" s="101"/>
      <c r="ET2612" s="101"/>
      <c r="EU2612" s="101"/>
      <c r="EV2612" s="101"/>
      <c r="EW2612" s="101"/>
      <c r="EX2612" s="101"/>
      <c r="EY2612" s="101"/>
      <c r="EZ2612" s="101"/>
      <c r="FA2612" s="101"/>
      <c r="FB2612" s="101"/>
      <c r="FC2612" s="101"/>
      <c r="FD2612" s="101"/>
      <c r="FE2612" s="101"/>
      <c r="FF2612" s="101"/>
      <c r="FG2612" s="101"/>
      <c r="FH2612" s="101"/>
      <c r="FI2612" s="101"/>
      <c r="FJ2612" s="101"/>
      <c r="FK2612" s="101"/>
      <c r="FL2612" s="101"/>
      <c r="FM2612" s="101"/>
      <c r="FN2612" s="101"/>
      <c r="FO2612" s="101"/>
      <c r="FP2612" s="101"/>
      <c r="FQ2612" s="101"/>
      <c r="FR2612" s="101"/>
      <c r="FS2612" s="101"/>
      <c r="FT2612" s="101"/>
      <c r="FU2612" s="101"/>
      <c r="FV2612" s="101"/>
      <c r="FW2612" s="101"/>
      <c r="FX2612" s="101"/>
      <c r="FY2612" s="101"/>
      <c r="FZ2612" s="101"/>
      <c r="GA2612" s="101"/>
      <c r="GB2612" s="101"/>
      <c r="GC2612" s="101"/>
      <c r="GD2612" s="101"/>
      <c r="GE2612" s="101"/>
      <c r="GF2612" s="101"/>
      <c r="GG2612" s="101"/>
      <c r="GH2612" s="101"/>
      <c r="GI2612" s="101"/>
      <c r="GJ2612" s="101"/>
      <c r="GK2612" s="101"/>
      <c r="GL2612" s="101"/>
      <c r="GM2612" s="101"/>
      <c r="GN2612" s="101"/>
      <c r="GO2612" s="101"/>
      <c r="GP2612" s="101"/>
      <c r="GQ2612" s="101"/>
      <c r="GR2612" s="101"/>
      <c r="GS2612" s="101"/>
      <c r="GT2612" s="101"/>
      <c r="GU2612" s="101"/>
      <c r="GV2612" s="101"/>
      <c r="GW2612" s="101"/>
      <c r="GX2612" s="101"/>
      <c r="GY2612" s="101"/>
      <c r="GZ2612" s="101"/>
      <c r="HA2612" s="101"/>
      <c r="HB2612" s="101"/>
      <c r="HC2612" s="101"/>
      <c r="HD2612" s="101"/>
      <c r="HE2612" s="101"/>
      <c r="HF2612" s="101"/>
      <c r="HG2612" s="101"/>
      <c r="HH2612" s="101"/>
      <c r="HI2612" s="101"/>
      <c r="HJ2612" s="101"/>
      <c r="HK2612" s="101"/>
      <c r="HL2612" s="101"/>
      <c r="HM2612" s="101"/>
      <c r="HN2612" s="101"/>
      <c r="HO2612" s="101"/>
      <c r="HP2612" s="101"/>
      <c r="HQ2612" s="101"/>
      <c r="HR2612" s="101"/>
      <c r="HS2612" s="101"/>
      <c r="HT2612" s="101"/>
      <c r="HU2612" s="101"/>
      <c r="HV2612" s="101"/>
      <c r="HW2612" s="101"/>
      <c r="HX2612" s="101"/>
      <c r="HY2612" s="101"/>
      <c r="HZ2612" s="101"/>
      <c r="IA2612" s="101"/>
      <c r="IB2612" s="101"/>
      <c r="IC2612" s="101"/>
      <c r="ID2612" s="101"/>
      <c r="IE2612" s="101"/>
      <c r="IF2612" s="101"/>
      <c r="IG2612" s="101"/>
      <c r="IH2612" s="101"/>
      <c r="II2612" s="101"/>
      <c r="IJ2612" s="101"/>
      <c r="IK2612" s="101"/>
      <c r="IL2612" s="101"/>
      <c r="IM2612" s="101"/>
      <c r="IN2612" s="101"/>
      <c r="IO2612" s="101"/>
      <c r="IP2612" s="101"/>
      <c r="IQ2612" s="101"/>
      <c r="IR2612" s="101"/>
      <c r="IS2612" s="101"/>
      <c r="IT2612" s="101"/>
      <c r="IU2612" s="101"/>
      <c r="IV2612" s="101"/>
      <c r="IW2612" s="101"/>
      <c r="IX2612" s="101"/>
      <c r="IY2612" s="101"/>
      <c r="IZ2612" s="101"/>
      <c r="JA2612" s="101"/>
      <c r="JB2612" s="101"/>
      <c r="JC2612" s="101"/>
      <c r="JD2612" s="101"/>
      <c r="JE2612" s="101"/>
      <c r="JF2612" s="101"/>
      <c r="JG2612" s="101"/>
      <c r="JH2612" s="101"/>
      <c r="JI2612" s="101"/>
      <c r="JJ2612" s="101"/>
      <c r="JK2612" s="101"/>
      <c r="JL2612" s="101"/>
      <c r="JM2612" s="101"/>
      <c r="JN2612" s="101"/>
      <c r="JO2612" s="101"/>
      <c r="JP2612" s="101"/>
      <c r="JQ2612" s="101"/>
      <c r="JR2612" s="101"/>
      <c r="JS2612" s="101"/>
      <c r="JT2612" s="101"/>
      <c r="JU2612" s="101"/>
      <c r="JV2612" s="101"/>
      <c r="JW2612" s="101"/>
      <c r="JX2612" s="101"/>
      <c r="JY2612" s="101"/>
      <c r="JZ2612" s="101"/>
      <c r="KA2612" s="101"/>
      <c r="KB2612" s="101"/>
      <c r="KC2612" s="101"/>
      <c r="KD2612" s="101"/>
      <c r="KE2612" s="101"/>
      <c r="KF2612" s="101"/>
      <c r="KG2612" s="101"/>
      <c r="KH2612" s="101"/>
      <c r="KI2612" s="101"/>
      <c r="KJ2612" s="101"/>
      <c r="KK2612" s="101"/>
      <c r="KL2612" s="101"/>
      <c r="KM2612" s="101"/>
      <c r="KN2612" s="101"/>
      <c r="KO2612" s="101"/>
    </row>
    <row r="2613" spans="1:301" s="101" customFormat="1" ht="36.75" customHeight="1" x14ac:dyDescent="0.25">
      <c r="A2613" s="210"/>
      <c r="B2613" s="190" t="s">
        <v>3596</v>
      </c>
      <c r="C2613" s="190">
        <v>12170464</v>
      </c>
      <c r="D2613" s="191">
        <v>41806</v>
      </c>
      <c r="E2613" s="191">
        <v>41802</v>
      </c>
      <c r="F2613" s="191">
        <v>42898</v>
      </c>
      <c r="G2613" s="190">
        <v>-7777</v>
      </c>
      <c r="H2613" s="190" t="s">
        <v>9540</v>
      </c>
      <c r="I2613" s="190" t="s">
        <v>1467</v>
      </c>
      <c r="J2613" s="190"/>
      <c r="K2613" s="190" t="s">
        <v>142</v>
      </c>
      <c r="L2613" s="190" t="s">
        <v>6917</v>
      </c>
      <c r="M2613" s="190" t="s">
        <v>74</v>
      </c>
      <c r="N2613" s="190" t="s">
        <v>74</v>
      </c>
      <c r="O2613" s="190" t="s">
        <v>6936</v>
      </c>
      <c r="P2613" s="192">
        <v>5921</v>
      </c>
      <c r="Q2613" s="190" t="s">
        <v>559</v>
      </c>
      <c r="R2613" s="190" t="s">
        <v>4028</v>
      </c>
      <c r="S2613" s="190" t="s">
        <v>6883</v>
      </c>
      <c r="T2613" s="190">
        <v>-7777</v>
      </c>
      <c r="Y2613" s="190">
        <v>-7777</v>
      </c>
      <c r="Z2613" s="190">
        <v>-7777</v>
      </c>
      <c r="AA2613" s="190">
        <v>-7777</v>
      </c>
      <c r="AB2613" s="190">
        <v>-7777</v>
      </c>
      <c r="AC2613" s="190">
        <v>-7777</v>
      </c>
      <c r="AD2613" s="190">
        <v>-7777</v>
      </c>
      <c r="AE2613" s="190">
        <v>-7777</v>
      </c>
      <c r="AF2613" s="101" t="s">
        <v>6883</v>
      </c>
      <c r="AI2613" s="101">
        <v>307.05</v>
      </c>
      <c r="AJ2613" s="190" t="s">
        <v>9152</v>
      </c>
      <c r="AK2613" s="190" t="s">
        <v>9153</v>
      </c>
      <c r="AL2613" s="101">
        <v>43</v>
      </c>
      <c r="AM2613" s="101">
        <v>17</v>
      </c>
      <c r="AN2613" s="1117">
        <v>3.69</v>
      </c>
      <c r="AO2613" s="101">
        <v>24</v>
      </c>
      <c r="AP2613" s="101">
        <v>40</v>
      </c>
      <c r="AQ2613" s="101">
        <v>50.94</v>
      </c>
      <c r="AR2613" s="190">
        <f t="shared" si="269"/>
        <v>43.28435833333333</v>
      </c>
      <c r="AS2613" s="190">
        <f t="shared" si="266"/>
        <v>24.680816666666669</v>
      </c>
      <c r="AT2613" s="190" t="s">
        <v>34</v>
      </c>
      <c r="AV2613" s="189"/>
      <c r="AW2613" s="243"/>
      <c r="AX2613" s="189"/>
      <c r="AY2613" s="243"/>
      <c r="AZ2613" s="189"/>
      <c r="BA2613" s="243"/>
      <c r="BB2613" s="189"/>
      <c r="BC2613" s="243"/>
      <c r="BD2613" s="189"/>
      <c r="BE2613" s="243"/>
      <c r="BG2613" s="211"/>
    </row>
    <row r="2614" spans="1:301" s="101" customFormat="1" ht="36.75" customHeight="1" x14ac:dyDescent="0.25">
      <c r="A2614" s="210"/>
      <c r="B2614" s="190" t="s">
        <v>3596</v>
      </c>
      <c r="C2614" s="190">
        <v>12170464</v>
      </c>
      <c r="D2614" s="191">
        <v>41806</v>
      </c>
      <c r="E2614" s="191">
        <v>41802</v>
      </c>
      <c r="F2614" s="191">
        <v>42898</v>
      </c>
      <c r="G2614" s="190">
        <v>-7777</v>
      </c>
      <c r="H2614" s="190" t="s">
        <v>9541</v>
      </c>
      <c r="I2614" s="190" t="s">
        <v>1467</v>
      </c>
      <c r="J2614" s="190"/>
      <c r="K2614" s="190" t="s">
        <v>142</v>
      </c>
      <c r="L2614" s="190" t="s">
        <v>6917</v>
      </c>
      <c r="M2614" s="190" t="s">
        <v>74</v>
      </c>
      <c r="N2614" s="190" t="s">
        <v>74</v>
      </c>
      <c r="O2614" s="190" t="s">
        <v>6937</v>
      </c>
      <c r="P2614" s="192">
        <v>5921</v>
      </c>
      <c r="Q2614" s="190" t="s">
        <v>559</v>
      </c>
      <c r="R2614" s="190" t="s">
        <v>4028</v>
      </c>
      <c r="S2614" s="190" t="s">
        <v>6880</v>
      </c>
      <c r="T2614" s="190">
        <v>-7777</v>
      </c>
      <c r="V2614" s="101">
        <v>37.6</v>
      </c>
      <c r="Y2614" s="190">
        <v>-7777</v>
      </c>
      <c r="Z2614" s="190">
        <v>-7777</v>
      </c>
      <c r="AA2614" s="190">
        <v>-7777</v>
      </c>
      <c r="AB2614" s="190">
        <v>-7777</v>
      </c>
      <c r="AC2614" s="190">
        <v>-7777</v>
      </c>
      <c r="AD2614" s="190">
        <v>-7777</v>
      </c>
      <c r="AE2614" s="190">
        <v>-7777</v>
      </c>
      <c r="AF2614" s="101" t="s">
        <v>6880</v>
      </c>
      <c r="AI2614" s="101">
        <v>314.5</v>
      </c>
      <c r="AJ2614" s="190" t="s">
        <v>9154</v>
      </c>
      <c r="AK2614" s="190" t="s">
        <v>9155</v>
      </c>
      <c r="AL2614" s="101">
        <v>43</v>
      </c>
      <c r="AM2614" s="101">
        <v>17</v>
      </c>
      <c r="AN2614" s="1117">
        <v>6.57</v>
      </c>
      <c r="AO2614" s="101">
        <v>24</v>
      </c>
      <c r="AP2614" s="101">
        <v>40</v>
      </c>
      <c r="AQ2614" s="101">
        <v>24.39</v>
      </c>
      <c r="AR2614" s="190">
        <f t="shared" si="269"/>
        <v>43.285158333333328</v>
      </c>
      <c r="AS2614" s="190">
        <f t="shared" si="266"/>
        <v>24.673441666666669</v>
      </c>
      <c r="AT2614" s="190" t="s">
        <v>34</v>
      </c>
      <c r="AV2614" s="189"/>
      <c r="AW2614" s="243"/>
      <c r="AX2614" s="189"/>
      <c r="AY2614" s="243"/>
      <c r="AZ2614" s="189"/>
      <c r="BA2614" s="243"/>
      <c r="BB2614" s="189"/>
      <c r="BC2614" s="243"/>
      <c r="BD2614" s="189"/>
      <c r="BE2614" s="243"/>
      <c r="BG2614" s="211"/>
    </row>
    <row r="2615" spans="1:301" s="101" customFormat="1" ht="36.75" customHeight="1" x14ac:dyDescent="0.25">
      <c r="A2615" s="210"/>
      <c r="B2615" s="190" t="s">
        <v>3596</v>
      </c>
      <c r="C2615" s="190">
        <v>12170464</v>
      </c>
      <c r="D2615" s="191">
        <v>41806</v>
      </c>
      <c r="E2615" s="191">
        <v>41802</v>
      </c>
      <c r="F2615" s="191">
        <v>42898</v>
      </c>
      <c r="G2615" s="190">
        <v>-7777</v>
      </c>
      <c r="H2615" s="190" t="s">
        <v>9541</v>
      </c>
      <c r="I2615" s="190" t="s">
        <v>1467</v>
      </c>
      <c r="J2615" s="190"/>
      <c r="K2615" s="190" t="s">
        <v>142</v>
      </c>
      <c r="L2615" s="190" t="s">
        <v>6917</v>
      </c>
      <c r="M2615" s="190" t="s">
        <v>74</v>
      </c>
      <c r="N2615" s="190" t="s">
        <v>74</v>
      </c>
      <c r="O2615" s="190" t="s">
        <v>6937</v>
      </c>
      <c r="P2615" s="192">
        <v>5921</v>
      </c>
      <c r="Q2615" s="190" t="s">
        <v>559</v>
      </c>
      <c r="R2615" s="190" t="s">
        <v>4028</v>
      </c>
      <c r="S2615" s="190" t="s">
        <v>6881</v>
      </c>
      <c r="T2615" s="190">
        <v>-7777</v>
      </c>
      <c r="Y2615" s="190">
        <v>-7777</v>
      </c>
      <c r="Z2615" s="190">
        <v>-7777</v>
      </c>
      <c r="AA2615" s="190">
        <v>-7777</v>
      </c>
      <c r="AB2615" s="190">
        <v>-7777</v>
      </c>
      <c r="AC2615" s="190">
        <v>-7777</v>
      </c>
      <c r="AD2615" s="190">
        <v>-7777</v>
      </c>
      <c r="AE2615" s="190">
        <v>-7777</v>
      </c>
      <c r="AF2615" s="101" t="s">
        <v>6881</v>
      </c>
      <c r="AI2615" s="101">
        <v>307.11</v>
      </c>
      <c r="AJ2615" s="190" t="s">
        <v>9156</v>
      </c>
      <c r="AK2615" s="190" t="s">
        <v>9157</v>
      </c>
      <c r="AL2615" s="101">
        <v>43</v>
      </c>
      <c r="AM2615" s="101">
        <v>17</v>
      </c>
      <c r="AN2615" s="1117">
        <v>7.97</v>
      </c>
      <c r="AO2615" s="101">
        <v>24</v>
      </c>
      <c r="AP2615" s="101">
        <v>40</v>
      </c>
      <c r="AQ2615" s="101">
        <v>19</v>
      </c>
      <c r="AR2615" s="190">
        <f t="shared" si="269"/>
        <v>43.28554722222222</v>
      </c>
      <c r="AS2615" s="190">
        <f t="shared" si="266"/>
        <v>24.671944444444446</v>
      </c>
      <c r="AT2615" s="190" t="s">
        <v>34</v>
      </c>
      <c r="AV2615" s="189"/>
      <c r="AW2615" s="243"/>
      <c r="AX2615" s="189"/>
      <c r="AY2615" s="243"/>
      <c r="AZ2615" s="189"/>
      <c r="BA2615" s="243"/>
      <c r="BB2615" s="189"/>
      <c r="BC2615" s="243"/>
      <c r="BD2615" s="189"/>
      <c r="BE2615" s="243"/>
      <c r="BG2615" s="211"/>
    </row>
    <row r="2616" spans="1:301" s="101" customFormat="1" ht="36.75" customHeight="1" x14ac:dyDescent="0.25">
      <c r="A2616" s="210"/>
      <c r="B2616" s="190" t="s">
        <v>3596</v>
      </c>
      <c r="C2616" s="190">
        <v>12170464</v>
      </c>
      <c r="D2616" s="191">
        <v>41806</v>
      </c>
      <c r="E2616" s="191">
        <v>41802</v>
      </c>
      <c r="F2616" s="191">
        <v>42898</v>
      </c>
      <c r="G2616" s="190">
        <v>-7777</v>
      </c>
      <c r="H2616" s="190" t="s">
        <v>9541</v>
      </c>
      <c r="I2616" s="190" t="s">
        <v>1467</v>
      </c>
      <c r="J2616" s="190"/>
      <c r="K2616" s="190" t="s">
        <v>142</v>
      </c>
      <c r="L2616" s="190" t="s">
        <v>6917</v>
      </c>
      <c r="M2616" s="190" t="s">
        <v>74</v>
      </c>
      <c r="N2616" s="190" t="s">
        <v>74</v>
      </c>
      <c r="O2616" s="190" t="s">
        <v>6937</v>
      </c>
      <c r="P2616" s="192">
        <v>5921</v>
      </c>
      <c r="Q2616" s="190" t="s">
        <v>559</v>
      </c>
      <c r="R2616" s="190" t="s">
        <v>4028</v>
      </c>
      <c r="S2616" s="190" t="s">
        <v>6882</v>
      </c>
      <c r="T2616" s="190">
        <v>-7777</v>
      </c>
      <c r="Y2616" s="190">
        <v>-7777</v>
      </c>
      <c r="Z2616" s="190">
        <v>-7777</v>
      </c>
      <c r="AA2616" s="190">
        <v>-7777</v>
      </c>
      <c r="AB2616" s="190">
        <v>-7777</v>
      </c>
      <c r="AC2616" s="190">
        <v>-7777</v>
      </c>
      <c r="AD2616" s="190">
        <v>-7777</v>
      </c>
      <c r="AE2616" s="190">
        <v>-7777</v>
      </c>
      <c r="AF2616" s="101" t="s">
        <v>6882</v>
      </c>
      <c r="AI2616" s="101">
        <v>316.62</v>
      </c>
      <c r="AJ2616" s="190" t="s">
        <v>9158</v>
      </c>
      <c r="AK2616" s="190" t="s">
        <v>9159</v>
      </c>
      <c r="AL2616" s="101">
        <v>43</v>
      </c>
      <c r="AM2616" s="101">
        <v>17</v>
      </c>
      <c r="AN2616" s="1117">
        <v>5.51</v>
      </c>
      <c r="AO2616" s="101">
        <v>24</v>
      </c>
      <c r="AP2616" s="101">
        <v>40</v>
      </c>
      <c r="AQ2616" s="101">
        <v>24.16</v>
      </c>
      <c r="AR2616" s="190">
        <f t="shared" si="269"/>
        <v>43.284863888888886</v>
      </c>
      <c r="AS2616" s="190">
        <f t="shared" si="266"/>
        <v>24.67337777777778</v>
      </c>
      <c r="AT2616" s="190" t="s">
        <v>34</v>
      </c>
      <c r="AV2616" s="189"/>
      <c r="AW2616" s="243"/>
      <c r="AX2616" s="189"/>
      <c r="AY2616" s="243"/>
      <c r="AZ2616" s="189"/>
      <c r="BA2616" s="243"/>
      <c r="BB2616" s="189"/>
      <c r="BC2616" s="243"/>
      <c r="BD2616" s="189"/>
      <c r="BE2616" s="243"/>
      <c r="BG2616" s="211"/>
    </row>
    <row r="2617" spans="1:301" s="101" customFormat="1" ht="36.75" customHeight="1" x14ac:dyDescent="0.25">
      <c r="A2617" s="210"/>
      <c r="B2617" s="190" t="s">
        <v>3596</v>
      </c>
      <c r="C2617" s="190">
        <v>12170464</v>
      </c>
      <c r="D2617" s="191">
        <v>41806</v>
      </c>
      <c r="E2617" s="191">
        <v>41802</v>
      </c>
      <c r="F2617" s="191">
        <v>42898</v>
      </c>
      <c r="G2617" s="190">
        <v>-7777</v>
      </c>
      <c r="H2617" s="190" t="s">
        <v>9541</v>
      </c>
      <c r="I2617" s="190" t="s">
        <v>1467</v>
      </c>
      <c r="J2617" s="190"/>
      <c r="K2617" s="190" t="s">
        <v>142</v>
      </c>
      <c r="L2617" s="190" t="s">
        <v>6917</v>
      </c>
      <c r="M2617" s="190" t="s">
        <v>74</v>
      </c>
      <c r="N2617" s="190" t="s">
        <v>74</v>
      </c>
      <c r="O2617" s="190" t="s">
        <v>6937</v>
      </c>
      <c r="P2617" s="192">
        <v>5921</v>
      </c>
      <c r="Q2617" s="190" t="s">
        <v>559</v>
      </c>
      <c r="R2617" s="190" t="s">
        <v>4028</v>
      </c>
      <c r="S2617" s="190" t="s">
        <v>6883</v>
      </c>
      <c r="T2617" s="190">
        <v>-7777</v>
      </c>
      <c r="Y2617" s="190">
        <v>-7777</v>
      </c>
      <c r="Z2617" s="190">
        <v>-7777</v>
      </c>
      <c r="AA2617" s="190">
        <v>-7777</v>
      </c>
      <c r="AB2617" s="190">
        <v>-7777</v>
      </c>
      <c r="AC2617" s="190">
        <v>-7777</v>
      </c>
      <c r="AD2617" s="190">
        <v>-7777</v>
      </c>
      <c r="AE2617" s="190">
        <v>-7777</v>
      </c>
      <c r="AF2617" s="101" t="s">
        <v>6883</v>
      </c>
      <c r="AI2617" s="101">
        <v>309.91000000000003</v>
      </c>
      <c r="AJ2617" s="190" t="s">
        <v>9160</v>
      </c>
      <c r="AK2617" s="190" t="s">
        <v>9161</v>
      </c>
      <c r="AL2617" s="101">
        <v>43</v>
      </c>
      <c r="AM2617" s="101">
        <v>17</v>
      </c>
      <c r="AN2617" s="1117">
        <v>6.97</v>
      </c>
      <c r="AO2617" s="101">
        <v>24</v>
      </c>
      <c r="AP2617" s="101">
        <v>40</v>
      </c>
      <c r="AQ2617" s="101">
        <v>19.55</v>
      </c>
      <c r="AR2617" s="190">
        <f t="shared" si="269"/>
        <v>43.285269444444445</v>
      </c>
      <c r="AS2617" s="190">
        <f t="shared" si="266"/>
        <v>24.672097222222224</v>
      </c>
      <c r="AT2617" s="190" t="s">
        <v>34</v>
      </c>
      <c r="AV2617" s="189"/>
      <c r="AW2617" s="243"/>
      <c r="AX2617" s="189"/>
      <c r="AY2617" s="243"/>
      <c r="AZ2617" s="189"/>
      <c r="BA2617" s="243"/>
      <c r="BB2617" s="189"/>
      <c r="BC2617" s="243"/>
      <c r="BD2617" s="189"/>
      <c r="BE2617" s="243"/>
      <c r="BG2617" s="211"/>
    </row>
    <row r="2618" spans="1:301" s="101" customFormat="1" ht="36.75" customHeight="1" x14ac:dyDescent="0.25">
      <c r="A2618" s="210"/>
      <c r="B2618" s="190" t="s">
        <v>3596</v>
      </c>
      <c r="C2618" s="190">
        <v>12170464</v>
      </c>
      <c r="D2618" s="191">
        <v>41806</v>
      </c>
      <c r="E2618" s="191">
        <v>41802</v>
      </c>
      <c r="F2618" s="191">
        <v>42898</v>
      </c>
      <c r="G2618" s="190">
        <v>-7777</v>
      </c>
      <c r="H2618" s="190" t="s">
        <v>9542</v>
      </c>
      <c r="I2618" s="190" t="s">
        <v>1467</v>
      </c>
      <c r="J2618" s="190"/>
      <c r="K2618" s="190" t="s">
        <v>142</v>
      </c>
      <c r="L2618" s="190" t="s">
        <v>6917</v>
      </c>
      <c r="M2618" s="190" t="s">
        <v>74</v>
      </c>
      <c r="N2618" s="190" t="s">
        <v>74</v>
      </c>
      <c r="O2618" s="190" t="s">
        <v>6938</v>
      </c>
      <c r="P2618" s="192">
        <v>5921</v>
      </c>
      <c r="Q2618" s="190" t="s">
        <v>559</v>
      </c>
      <c r="R2618" s="190" t="s">
        <v>4028</v>
      </c>
      <c r="S2618" s="190" t="s">
        <v>6880</v>
      </c>
      <c r="T2618" s="190">
        <v>-7777</v>
      </c>
      <c r="V2618" s="101">
        <v>20</v>
      </c>
      <c r="Y2618" s="190">
        <v>-7777</v>
      </c>
      <c r="Z2618" s="190">
        <v>-7777</v>
      </c>
      <c r="AA2618" s="190">
        <v>-7777</v>
      </c>
      <c r="AB2618" s="190">
        <v>-7777</v>
      </c>
      <c r="AC2618" s="190">
        <v>-7777</v>
      </c>
      <c r="AD2618" s="190">
        <v>-7777</v>
      </c>
      <c r="AE2618" s="190">
        <v>-7777</v>
      </c>
      <c r="AF2618" s="101" t="s">
        <v>6880</v>
      </c>
      <c r="AI2618" s="101">
        <v>273.14999999999998</v>
      </c>
      <c r="AJ2618" s="190" t="s">
        <v>9162</v>
      </c>
      <c r="AK2618" s="190" t="s">
        <v>9163</v>
      </c>
      <c r="AL2618" s="101">
        <v>43</v>
      </c>
      <c r="AM2618" s="101">
        <v>17</v>
      </c>
      <c r="AN2618" s="1117">
        <v>30.17</v>
      </c>
      <c r="AO2618" s="101">
        <v>24</v>
      </c>
      <c r="AP2618" s="101">
        <v>38</v>
      </c>
      <c r="AQ2618" s="101">
        <v>47</v>
      </c>
      <c r="AR2618" s="190">
        <f t="shared" si="269"/>
        <v>43.291713888888886</v>
      </c>
      <c r="AS2618" s="190">
        <f t="shared" si="266"/>
        <v>24.64638888888889</v>
      </c>
      <c r="AT2618" s="190" t="s">
        <v>34</v>
      </c>
      <c r="AV2618" s="189"/>
      <c r="AW2618" s="243"/>
      <c r="AX2618" s="189"/>
      <c r="AY2618" s="243"/>
      <c r="AZ2618" s="189"/>
      <c r="BA2618" s="243"/>
      <c r="BB2618" s="189"/>
      <c r="BC2618" s="243"/>
      <c r="BD2618" s="189"/>
      <c r="BE2618" s="243"/>
      <c r="BG2618" s="211"/>
    </row>
    <row r="2619" spans="1:301" s="101" customFormat="1" ht="36.75" customHeight="1" x14ac:dyDescent="0.25">
      <c r="A2619" s="210"/>
      <c r="B2619" s="190" t="s">
        <v>3596</v>
      </c>
      <c r="C2619" s="190">
        <v>12170464</v>
      </c>
      <c r="D2619" s="191">
        <v>41806</v>
      </c>
      <c r="E2619" s="191">
        <v>41802</v>
      </c>
      <c r="F2619" s="191">
        <v>42898</v>
      </c>
      <c r="G2619" s="190">
        <v>-7777</v>
      </c>
      <c r="H2619" s="190" t="s">
        <v>9542</v>
      </c>
      <c r="I2619" s="190" t="s">
        <v>1467</v>
      </c>
      <c r="J2619" s="190"/>
      <c r="K2619" s="190" t="s">
        <v>142</v>
      </c>
      <c r="L2619" s="190" t="s">
        <v>6917</v>
      </c>
      <c r="M2619" s="190" t="s">
        <v>74</v>
      </c>
      <c r="N2619" s="190" t="s">
        <v>74</v>
      </c>
      <c r="O2619" s="190" t="s">
        <v>6938</v>
      </c>
      <c r="P2619" s="192">
        <v>5921</v>
      </c>
      <c r="Q2619" s="190" t="s">
        <v>559</v>
      </c>
      <c r="R2619" s="190" t="s">
        <v>4028</v>
      </c>
      <c r="S2619" s="190" t="s">
        <v>6881</v>
      </c>
      <c r="T2619" s="190">
        <v>-7777</v>
      </c>
      <c r="Y2619" s="190">
        <v>-7777</v>
      </c>
      <c r="Z2619" s="190">
        <v>-7777</v>
      </c>
      <c r="AA2619" s="190">
        <v>-7777</v>
      </c>
      <c r="AB2619" s="190">
        <v>-7777</v>
      </c>
      <c r="AC2619" s="190">
        <v>-7777</v>
      </c>
      <c r="AD2619" s="190">
        <v>-7777</v>
      </c>
      <c r="AE2619" s="190">
        <v>-7777</v>
      </c>
      <c r="AF2619" s="101" t="s">
        <v>6881</v>
      </c>
      <c r="AI2619" s="101">
        <v>273.26</v>
      </c>
      <c r="AJ2619" s="190" t="s">
        <v>9164</v>
      </c>
      <c r="AK2619" s="190" t="s">
        <v>9165</v>
      </c>
      <c r="AL2619" s="101">
        <v>43</v>
      </c>
      <c r="AM2619" s="101">
        <v>17</v>
      </c>
      <c r="AN2619" s="1117">
        <v>29.82</v>
      </c>
      <c r="AO2619" s="101">
        <v>24</v>
      </c>
      <c r="AP2619" s="101">
        <v>38</v>
      </c>
      <c r="AQ2619" s="101">
        <v>43.66</v>
      </c>
      <c r="AR2619" s="190">
        <f t="shared" si="269"/>
        <v>43.291616666666663</v>
      </c>
      <c r="AS2619" s="190">
        <f t="shared" si="266"/>
        <v>24.645461111111111</v>
      </c>
      <c r="AT2619" s="190" t="s">
        <v>34</v>
      </c>
      <c r="AV2619" s="189"/>
      <c r="AW2619" s="243"/>
      <c r="AX2619" s="189"/>
      <c r="AY2619" s="243"/>
      <c r="AZ2619" s="189"/>
      <c r="BA2619" s="243"/>
      <c r="BB2619" s="189"/>
      <c r="BC2619" s="243"/>
      <c r="BD2619" s="189"/>
      <c r="BE2619" s="243"/>
      <c r="BG2619" s="211"/>
    </row>
    <row r="2620" spans="1:301" s="101" customFormat="1" ht="36.75" customHeight="1" x14ac:dyDescent="0.25">
      <c r="A2620" s="210"/>
      <c r="B2620" s="190" t="s">
        <v>3596</v>
      </c>
      <c r="C2620" s="190">
        <v>12170464</v>
      </c>
      <c r="D2620" s="191">
        <v>41806</v>
      </c>
      <c r="E2620" s="191">
        <v>41802</v>
      </c>
      <c r="F2620" s="191">
        <v>42898</v>
      </c>
      <c r="G2620" s="190">
        <v>-7777</v>
      </c>
      <c r="H2620" s="190" t="s">
        <v>9542</v>
      </c>
      <c r="I2620" s="190" t="s">
        <v>1467</v>
      </c>
      <c r="J2620" s="190"/>
      <c r="K2620" s="190" t="s">
        <v>142</v>
      </c>
      <c r="L2620" s="190" t="s">
        <v>6917</v>
      </c>
      <c r="M2620" s="190" t="s">
        <v>74</v>
      </c>
      <c r="N2620" s="190" t="s">
        <v>74</v>
      </c>
      <c r="O2620" s="190" t="s">
        <v>6938</v>
      </c>
      <c r="P2620" s="192">
        <v>5921</v>
      </c>
      <c r="Q2620" s="190" t="s">
        <v>559</v>
      </c>
      <c r="R2620" s="190" t="s">
        <v>4028</v>
      </c>
      <c r="S2620" s="190" t="s">
        <v>6882</v>
      </c>
      <c r="T2620" s="190">
        <v>-7777</v>
      </c>
      <c r="Y2620" s="190">
        <v>-7777</v>
      </c>
      <c r="Z2620" s="190">
        <v>-7777</v>
      </c>
      <c r="AA2620" s="190">
        <v>-7777</v>
      </c>
      <c r="AB2620" s="190">
        <v>-7777</v>
      </c>
      <c r="AC2620" s="190">
        <v>-7777</v>
      </c>
      <c r="AD2620" s="190">
        <v>-7777</v>
      </c>
      <c r="AE2620" s="190">
        <v>-7777</v>
      </c>
      <c r="AF2620" s="101" t="s">
        <v>6882</v>
      </c>
      <c r="AI2620" s="101">
        <v>273.38</v>
      </c>
      <c r="AJ2620" s="190" t="s">
        <v>9166</v>
      </c>
      <c r="AK2620" s="190" t="s">
        <v>9167</v>
      </c>
      <c r="AL2620" s="101">
        <v>43</v>
      </c>
      <c r="AM2620" s="101">
        <v>17</v>
      </c>
      <c r="AN2620" s="1117">
        <v>29.57</v>
      </c>
      <c r="AO2620" s="101">
        <v>24</v>
      </c>
      <c r="AP2620" s="101">
        <v>38</v>
      </c>
      <c r="AQ2620" s="101">
        <v>46.9</v>
      </c>
      <c r="AR2620" s="190">
        <f t="shared" si="269"/>
        <v>43.291547222222221</v>
      </c>
      <c r="AS2620" s="190">
        <f t="shared" si="266"/>
        <v>24.646361111111112</v>
      </c>
      <c r="AT2620" s="190" t="s">
        <v>34</v>
      </c>
      <c r="AV2620" s="189"/>
      <c r="AW2620" s="243"/>
      <c r="AX2620" s="189"/>
      <c r="AY2620" s="243"/>
      <c r="AZ2620" s="189"/>
      <c r="BA2620" s="243"/>
      <c r="BB2620" s="189"/>
      <c r="BC2620" s="243"/>
      <c r="BD2620" s="189"/>
      <c r="BE2620" s="243"/>
      <c r="BG2620" s="211"/>
    </row>
    <row r="2621" spans="1:301" s="101" customFormat="1" ht="36.75" customHeight="1" thickBot="1" x14ac:dyDescent="0.3">
      <c r="A2621" s="212"/>
      <c r="B2621" s="213" t="s">
        <v>3596</v>
      </c>
      <c r="C2621" s="213">
        <v>12170464</v>
      </c>
      <c r="D2621" s="215">
        <v>41806</v>
      </c>
      <c r="E2621" s="215">
        <v>41802</v>
      </c>
      <c r="F2621" s="215">
        <v>42898</v>
      </c>
      <c r="G2621" s="213">
        <v>-7777</v>
      </c>
      <c r="H2621" s="213" t="s">
        <v>9542</v>
      </c>
      <c r="I2621" s="213" t="s">
        <v>1467</v>
      </c>
      <c r="J2621" s="213"/>
      <c r="K2621" s="213" t="s">
        <v>142</v>
      </c>
      <c r="L2621" s="213" t="s">
        <v>6917</v>
      </c>
      <c r="M2621" s="213" t="s">
        <v>74</v>
      </c>
      <c r="N2621" s="213" t="s">
        <v>74</v>
      </c>
      <c r="O2621" s="213" t="s">
        <v>6938</v>
      </c>
      <c r="P2621" s="214">
        <v>5921</v>
      </c>
      <c r="Q2621" s="213" t="s">
        <v>559</v>
      </c>
      <c r="R2621" s="213" t="s">
        <v>4028</v>
      </c>
      <c r="S2621" s="213" t="s">
        <v>6883</v>
      </c>
      <c r="T2621" s="213">
        <v>-7777</v>
      </c>
      <c r="U2621" s="216"/>
      <c r="V2621" s="216"/>
      <c r="W2621" s="216"/>
      <c r="X2621" s="216"/>
      <c r="Y2621" s="213">
        <v>-7777</v>
      </c>
      <c r="Z2621" s="213">
        <v>-7777</v>
      </c>
      <c r="AA2621" s="213">
        <v>-7777</v>
      </c>
      <c r="AB2621" s="213">
        <v>-7777</v>
      </c>
      <c r="AC2621" s="213">
        <v>-7777</v>
      </c>
      <c r="AD2621" s="213">
        <v>-7777</v>
      </c>
      <c r="AE2621" s="213">
        <v>-7777</v>
      </c>
      <c r="AF2621" s="216" t="s">
        <v>6883</v>
      </c>
      <c r="AG2621" s="216"/>
      <c r="AH2621" s="216"/>
      <c r="AI2621" s="216">
        <v>273.54000000000002</v>
      </c>
      <c r="AJ2621" s="216" t="s">
        <v>9168</v>
      </c>
      <c r="AK2621" s="216" t="s">
        <v>9169</v>
      </c>
      <c r="AL2621" s="216">
        <v>43</v>
      </c>
      <c r="AM2621" s="216">
        <v>17</v>
      </c>
      <c r="AN2621" s="1122">
        <v>29.25</v>
      </c>
      <c r="AO2621" s="216">
        <v>24</v>
      </c>
      <c r="AP2621" s="216">
        <v>38</v>
      </c>
      <c r="AQ2621" s="216">
        <v>43.83</v>
      </c>
      <c r="AR2621" s="213">
        <f t="shared" si="269"/>
        <v>43.291458333333331</v>
      </c>
      <c r="AS2621" s="213">
        <f t="shared" si="266"/>
        <v>24.645508333333332</v>
      </c>
      <c r="AT2621" s="213" t="s">
        <v>34</v>
      </c>
      <c r="AU2621" s="216"/>
      <c r="AV2621" s="720"/>
      <c r="AW2621" s="721"/>
      <c r="AX2621" s="720"/>
      <c r="AY2621" s="721"/>
      <c r="AZ2621" s="720"/>
      <c r="BA2621" s="721"/>
      <c r="BB2621" s="720"/>
      <c r="BC2621" s="721"/>
      <c r="BD2621" s="720"/>
      <c r="BE2621" s="721"/>
      <c r="BF2621" s="216"/>
      <c r="BG2621" s="217"/>
    </row>
    <row r="2622" spans="1:301" s="101" customFormat="1" ht="36.75" customHeight="1" x14ac:dyDescent="0.25">
      <c r="A2622" s="204">
        <v>884</v>
      </c>
      <c r="B2622" s="205" t="s">
        <v>860</v>
      </c>
      <c r="C2622" s="205">
        <v>12170465</v>
      </c>
      <c r="D2622" s="207">
        <v>41807</v>
      </c>
      <c r="E2622" s="207">
        <v>41807</v>
      </c>
      <c r="F2622" s="207">
        <v>42903</v>
      </c>
      <c r="G2622" s="205">
        <v>-7777</v>
      </c>
      <c r="H2622" s="205" t="s">
        <v>9543</v>
      </c>
      <c r="I2622" s="205" t="s">
        <v>1497</v>
      </c>
      <c r="J2622" s="205"/>
      <c r="K2622" s="205" t="s">
        <v>33</v>
      </c>
      <c r="L2622" s="205" t="s">
        <v>78</v>
      </c>
      <c r="M2622" s="205" t="s">
        <v>78</v>
      </c>
      <c r="N2622" s="205" t="s">
        <v>41</v>
      </c>
      <c r="O2622" s="205" t="s">
        <v>9170</v>
      </c>
      <c r="P2622" s="206">
        <v>55052</v>
      </c>
      <c r="Q2622" s="205" t="s">
        <v>559</v>
      </c>
      <c r="R2622" s="205" t="s">
        <v>4028</v>
      </c>
      <c r="S2622" s="205" t="s">
        <v>9171</v>
      </c>
      <c r="T2622" s="205">
        <v>-7777</v>
      </c>
      <c r="U2622" s="208"/>
      <c r="V2622" s="208">
        <v>40</v>
      </c>
      <c r="W2622" s="208"/>
      <c r="X2622" s="208"/>
      <c r="Y2622" s="205">
        <v>-7777</v>
      </c>
      <c r="Z2622" s="205">
        <v>-7777</v>
      </c>
      <c r="AA2622" s="205">
        <v>-7777</v>
      </c>
      <c r="AB2622" s="205">
        <v>-7777</v>
      </c>
      <c r="AC2622" s="205">
        <v>-7777</v>
      </c>
      <c r="AD2622" s="205">
        <v>-7777</v>
      </c>
      <c r="AE2622" s="205">
        <v>-7777</v>
      </c>
      <c r="AF2622" s="208" t="s">
        <v>10136</v>
      </c>
      <c r="AG2622" s="208"/>
      <c r="AH2622" s="208"/>
      <c r="AI2622" s="208">
        <v>106.44</v>
      </c>
      <c r="AJ2622" s="205" t="s">
        <v>9172</v>
      </c>
      <c r="AK2622" s="205" t="s">
        <v>9173</v>
      </c>
      <c r="AL2622" s="208">
        <v>43</v>
      </c>
      <c r="AM2622" s="208">
        <v>13</v>
      </c>
      <c r="AN2622" s="1202">
        <v>57.56</v>
      </c>
      <c r="AO2622" s="208">
        <v>25</v>
      </c>
      <c r="AP2622" s="208">
        <v>18</v>
      </c>
      <c r="AQ2622" s="208">
        <v>43.24</v>
      </c>
      <c r="AR2622" s="205">
        <f t="shared" si="269"/>
        <v>43.23265555555556</v>
      </c>
      <c r="AS2622" s="205">
        <f t="shared" si="266"/>
        <v>25.312011111111111</v>
      </c>
      <c r="AT2622" s="205" t="s">
        <v>34</v>
      </c>
      <c r="AU2622" s="208"/>
      <c r="AV2622" s="1073"/>
      <c r="AW2622" s="1326"/>
      <c r="AX2622" s="1073"/>
      <c r="AY2622" s="1326"/>
      <c r="AZ2622" s="1073"/>
      <c r="BA2622" s="1326"/>
      <c r="BB2622" s="1073"/>
      <c r="BC2622" s="1326"/>
      <c r="BD2622" s="1073"/>
      <c r="BE2622" s="1326"/>
      <c r="BF2622" s="208"/>
      <c r="BG2622" s="209"/>
    </row>
    <row r="2623" spans="1:301" s="101" customFormat="1" ht="36.75" customHeight="1" thickBot="1" x14ac:dyDescent="0.3">
      <c r="A2623" s="212"/>
      <c r="B2623" s="213" t="s">
        <v>860</v>
      </c>
      <c r="C2623" s="213">
        <v>12170465</v>
      </c>
      <c r="D2623" s="215">
        <v>41807</v>
      </c>
      <c r="E2623" s="215">
        <v>41807</v>
      </c>
      <c r="F2623" s="215">
        <v>42903</v>
      </c>
      <c r="G2623" s="213">
        <v>-7777</v>
      </c>
      <c r="H2623" s="213" t="s">
        <v>9543</v>
      </c>
      <c r="I2623" s="213" t="s">
        <v>1497</v>
      </c>
      <c r="J2623" s="213"/>
      <c r="K2623" s="213" t="s">
        <v>33</v>
      </c>
      <c r="L2623" s="213" t="s">
        <v>78</v>
      </c>
      <c r="M2623" s="213" t="s">
        <v>78</v>
      </c>
      <c r="N2623" s="213" t="s">
        <v>41</v>
      </c>
      <c r="O2623" s="213" t="s">
        <v>9174</v>
      </c>
      <c r="P2623" s="214">
        <v>55052</v>
      </c>
      <c r="Q2623" s="213" t="s">
        <v>559</v>
      </c>
      <c r="R2623" s="213" t="s">
        <v>4028</v>
      </c>
      <c r="S2623" s="213" t="s">
        <v>9175</v>
      </c>
      <c r="T2623" s="213">
        <v>-7777</v>
      </c>
      <c r="U2623" s="216"/>
      <c r="V2623" s="216">
        <v>40</v>
      </c>
      <c r="W2623" s="216"/>
      <c r="X2623" s="216"/>
      <c r="Y2623" s="213">
        <v>-7777</v>
      </c>
      <c r="Z2623" s="213">
        <v>-7777</v>
      </c>
      <c r="AA2623" s="213">
        <v>-7777</v>
      </c>
      <c r="AB2623" s="213">
        <v>-7777</v>
      </c>
      <c r="AC2623" s="213">
        <v>-7777</v>
      </c>
      <c r="AD2623" s="213">
        <v>-7777</v>
      </c>
      <c r="AE2623" s="213">
        <v>-7777</v>
      </c>
      <c r="AF2623" s="216" t="s">
        <v>10137</v>
      </c>
      <c r="AG2623" s="216"/>
      <c r="AH2623" s="216"/>
      <c r="AI2623" s="216">
        <v>106.95</v>
      </c>
      <c r="AJ2623" s="213" t="s">
        <v>9176</v>
      </c>
      <c r="AK2623" s="213" t="s">
        <v>9177</v>
      </c>
      <c r="AL2623" s="216">
        <v>43</v>
      </c>
      <c r="AM2623" s="216">
        <v>13</v>
      </c>
      <c r="AN2623" s="1122">
        <v>48.21</v>
      </c>
      <c r="AO2623" s="216">
        <v>25</v>
      </c>
      <c r="AP2623" s="216">
        <v>18</v>
      </c>
      <c r="AQ2623" s="216">
        <v>45.43</v>
      </c>
      <c r="AR2623" s="213">
        <f t="shared" si="269"/>
        <v>43.230058333333332</v>
      </c>
      <c r="AS2623" s="213">
        <f t="shared" si="266"/>
        <v>25.312619444444444</v>
      </c>
      <c r="AT2623" s="213" t="s">
        <v>34</v>
      </c>
      <c r="AU2623" s="216"/>
      <c r="AV2623" s="720"/>
      <c r="AW2623" s="721"/>
      <c r="AX2623" s="720"/>
      <c r="AY2623" s="721"/>
      <c r="AZ2623" s="720"/>
      <c r="BA2623" s="721"/>
      <c r="BB2623" s="720"/>
      <c r="BC2623" s="721"/>
      <c r="BD2623" s="720"/>
      <c r="BE2623" s="721"/>
      <c r="BF2623" s="216"/>
      <c r="BG2623" s="217"/>
    </row>
    <row r="2624" spans="1:301" s="101" customFormat="1" ht="36.75" customHeight="1" x14ac:dyDescent="0.25">
      <c r="A2624" s="204">
        <v>885</v>
      </c>
      <c r="B2624" s="205" t="s">
        <v>3596</v>
      </c>
      <c r="C2624" s="205">
        <v>12170466</v>
      </c>
      <c r="D2624" s="207">
        <v>41808</v>
      </c>
      <c r="E2624" s="207">
        <v>41808</v>
      </c>
      <c r="F2624" s="207">
        <v>42904</v>
      </c>
      <c r="G2624" s="205">
        <v>-7777</v>
      </c>
      <c r="H2624" s="205" t="s">
        <v>6939</v>
      </c>
      <c r="I2624" s="205" t="s">
        <v>1467</v>
      </c>
      <c r="J2624" s="205"/>
      <c r="K2624" s="205" t="s">
        <v>142</v>
      </c>
      <c r="L2624" s="205" t="s">
        <v>6940</v>
      </c>
      <c r="M2624" s="205" t="s">
        <v>74</v>
      </c>
      <c r="N2624" s="205" t="s">
        <v>74</v>
      </c>
      <c r="O2624" s="205" t="s">
        <v>9178</v>
      </c>
      <c r="P2624" s="206">
        <v>5921</v>
      </c>
      <c r="Q2624" s="205" t="s">
        <v>559</v>
      </c>
      <c r="R2624" s="205" t="s">
        <v>4028</v>
      </c>
      <c r="S2624" s="205" t="s">
        <v>6881</v>
      </c>
      <c r="T2624" s="205">
        <v>-7777</v>
      </c>
      <c r="U2624" s="208"/>
      <c r="V2624" s="208">
        <v>50</v>
      </c>
      <c r="W2624" s="208"/>
      <c r="X2624" s="208"/>
      <c r="Y2624" s="205">
        <v>-7777</v>
      </c>
      <c r="Z2624" s="205">
        <v>-7777</v>
      </c>
      <c r="AA2624" s="205">
        <v>-7777</v>
      </c>
      <c r="AB2624" s="205">
        <v>-7777</v>
      </c>
      <c r="AC2624" s="205">
        <v>-7777</v>
      </c>
      <c r="AD2624" s="205">
        <v>-7777</v>
      </c>
      <c r="AE2624" s="205">
        <v>-7777</v>
      </c>
      <c r="AF2624" s="208" t="s">
        <v>6881</v>
      </c>
      <c r="AI2624" s="101">
        <v>184.27</v>
      </c>
      <c r="AJ2624" s="190" t="s">
        <v>9179</v>
      </c>
      <c r="AK2624" s="190" t="s">
        <v>9180</v>
      </c>
      <c r="AL2624" s="101">
        <v>43</v>
      </c>
      <c r="AM2624" s="101">
        <v>18</v>
      </c>
      <c r="AN2624" s="1117">
        <v>29.52</v>
      </c>
      <c r="AO2624" s="101">
        <v>24</v>
      </c>
      <c r="AP2624" s="101">
        <v>35</v>
      </c>
      <c r="AQ2624" s="101">
        <v>16.8</v>
      </c>
      <c r="AR2624" s="190">
        <f t="shared" si="269"/>
        <v>43.308199999999999</v>
      </c>
      <c r="AS2624" s="190">
        <f t="shared" si="266"/>
        <v>24.587999999999997</v>
      </c>
      <c r="AT2624" s="190" t="s">
        <v>34</v>
      </c>
      <c r="AV2624" s="189"/>
      <c r="AW2624" s="243"/>
      <c r="AX2624" s="189"/>
      <c r="AY2624" s="243"/>
      <c r="AZ2624" s="189"/>
      <c r="BA2624" s="243"/>
      <c r="BB2624" s="189"/>
      <c r="BC2624" s="243"/>
      <c r="BD2624" s="189"/>
      <c r="BE2624" s="243"/>
      <c r="BG2624" s="211"/>
    </row>
    <row r="2625" spans="1:301" s="101" customFormat="1" ht="36.75" customHeight="1" x14ac:dyDescent="0.25">
      <c r="A2625" s="210"/>
      <c r="B2625" s="190" t="s">
        <v>3596</v>
      </c>
      <c r="C2625" s="190">
        <v>12170466</v>
      </c>
      <c r="D2625" s="191">
        <v>41808</v>
      </c>
      <c r="E2625" s="191">
        <v>41808</v>
      </c>
      <c r="F2625" s="191">
        <v>42904</v>
      </c>
      <c r="G2625" s="190">
        <v>-7777</v>
      </c>
      <c r="H2625" s="190" t="s">
        <v>6939</v>
      </c>
      <c r="I2625" s="190" t="s">
        <v>1467</v>
      </c>
      <c r="J2625" s="190"/>
      <c r="K2625" s="190" t="s">
        <v>142</v>
      </c>
      <c r="L2625" s="190" t="s">
        <v>6940</v>
      </c>
      <c r="M2625" s="190" t="s">
        <v>74</v>
      </c>
      <c r="N2625" s="190" t="s">
        <v>74</v>
      </c>
      <c r="O2625" s="190" t="s">
        <v>9178</v>
      </c>
      <c r="P2625" s="192">
        <v>5921</v>
      </c>
      <c r="Q2625" s="190" t="s">
        <v>559</v>
      </c>
      <c r="R2625" s="190" t="s">
        <v>4028</v>
      </c>
      <c r="S2625" s="190" t="s">
        <v>6880</v>
      </c>
      <c r="T2625" s="190">
        <v>-7777</v>
      </c>
      <c r="Y2625" s="190">
        <v>-7777</v>
      </c>
      <c r="Z2625" s="190">
        <v>-7777</v>
      </c>
      <c r="AA2625" s="190">
        <v>-7777</v>
      </c>
      <c r="AB2625" s="190">
        <v>-7777</v>
      </c>
      <c r="AC2625" s="190">
        <v>-7777</v>
      </c>
      <c r="AD2625" s="190">
        <v>-7777</v>
      </c>
      <c r="AE2625" s="190">
        <v>-7777</v>
      </c>
      <c r="AF2625" s="101" t="s">
        <v>6880</v>
      </c>
      <c r="AI2625" s="101">
        <v>184.42</v>
      </c>
      <c r="AJ2625" s="190" t="s">
        <v>9181</v>
      </c>
      <c r="AK2625" s="190" t="s">
        <v>9182</v>
      </c>
      <c r="AL2625" s="101">
        <v>43</v>
      </c>
      <c r="AM2625" s="101">
        <v>18</v>
      </c>
      <c r="AN2625" s="1117">
        <v>29.44</v>
      </c>
      <c r="AO2625" s="101">
        <v>24</v>
      </c>
      <c r="AP2625" s="101">
        <v>35</v>
      </c>
      <c r="AQ2625" s="101">
        <v>15.54</v>
      </c>
      <c r="AR2625" s="190">
        <f t="shared" si="269"/>
        <v>43.308177777777772</v>
      </c>
      <c r="AS2625" s="190">
        <f t="shared" si="266"/>
        <v>24.58765</v>
      </c>
      <c r="AT2625" s="190" t="s">
        <v>34</v>
      </c>
      <c r="AV2625" s="189"/>
      <c r="AW2625" s="243"/>
      <c r="AX2625" s="189"/>
      <c r="AY2625" s="243"/>
      <c r="AZ2625" s="189"/>
      <c r="BA2625" s="243"/>
      <c r="BB2625" s="189"/>
      <c r="BC2625" s="243"/>
      <c r="BD2625" s="189"/>
      <c r="BE2625" s="243"/>
      <c r="BG2625" s="211"/>
    </row>
    <row r="2626" spans="1:301" s="101" customFormat="1" ht="36.75" customHeight="1" x14ac:dyDescent="0.25">
      <c r="A2626" s="210"/>
      <c r="B2626" s="190" t="s">
        <v>3596</v>
      </c>
      <c r="C2626" s="190">
        <v>12170466</v>
      </c>
      <c r="D2626" s="191">
        <v>41808</v>
      </c>
      <c r="E2626" s="191">
        <v>41808</v>
      </c>
      <c r="F2626" s="191">
        <v>42904</v>
      </c>
      <c r="G2626" s="190">
        <v>-7777</v>
      </c>
      <c r="H2626" s="190" t="s">
        <v>6939</v>
      </c>
      <c r="I2626" s="190" t="s">
        <v>1467</v>
      </c>
      <c r="J2626" s="190"/>
      <c r="K2626" s="190" t="s">
        <v>142</v>
      </c>
      <c r="L2626" s="190" t="s">
        <v>6940</v>
      </c>
      <c r="M2626" s="190" t="s">
        <v>74</v>
      </c>
      <c r="N2626" s="190" t="s">
        <v>74</v>
      </c>
      <c r="O2626" s="190" t="s">
        <v>9178</v>
      </c>
      <c r="P2626" s="192">
        <v>5921</v>
      </c>
      <c r="Q2626" s="190" t="s">
        <v>559</v>
      </c>
      <c r="R2626" s="190" t="s">
        <v>4028</v>
      </c>
      <c r="S2626" s="190" t="s">
        <v>6882</v>
      </c>
      <c r="T2626" s="190">
        <v>-7777</v>
      </c>
      <c r="Y2626" s="190">
        <v>-7777</v>
      </c>
      <c r="Z2626" s="190">
        <v>-7777</v>
      </c>
      <c r="AA2626" s="190">
        <v>-7777</v>
      </c>
      <c r="AB2626" s="190">
        <v>-7777</v>
      </c>
      <c r="AC2626" s="190">
        <v>-7777</v>
      </c>
      <c r="AD2626" s="190">
        <v>-7777</v>
      </c>
      <c r="AE2626" s="190">
        <v>-7777</v>
      </c>
      <c r="AF2626" s="101" t="s">
        <v>6882</v>
      </c>
      <c r="AI2626" s="101">
        <v>184.94</v>
      </c>
      <c r="AJ2626" s="190" t="s">
        <v>9183</v>
      </c>
      <c r="AK2626" s="190" t="s">
        <v>9184</v>
      </c>
      <c r="AL2626" s="101">
        <v>43</v>
      </c>
      <c r="AM2626" s="101">
        <v>18</v>
      </c>
      <c r="AN2626" s="1117">
        <v>28.95</v>
      </c>
      <c r="AO2626" s="101">
        <v>24</v>
      </c>
      <c r="AP2626" s="101">
        <v>35</v>
      </c>
      <c r="AQ2626" s="101">
        <v>17.04</v>
      </c>
      <c r="AR2626" s="190">
        <f t="shared" si="269"/>
        <v>43.308041666666661</v>
      </c>
      <c r="AS2626" s="190">
        <f t="shared" si="266"/>
        <v>24.588066666666666</v>
      </c>
      <c r="AT2626" s="190" t="s">
        <v>34</v>
      </c>
      <c r="AV2626" s="189"/>
      <c r="AW2626" s="243"/>
      <c r="AX2626" s="189"/>
      <c r="AY2626" s="243"/>
      <c r="AZ2626" s="189"/>
      <c r="BA2626" s="243"/>
      <c r="BB2626" s="189"/>
      <c r="BC2626" s="243"/>
      <c r="BD2626" s="189"/>
      <c r="BE2626" s="243"/>
      <c r="BG2626" s="211"/>
    </row>
    <row r="2627" spans="1:301" s="101" customFormat="1" ht="36.75" customHeight="1" x14ac:dyDescent="0.25">
      <c r="A2627" s="210"/>
      <c r="B2627" s="190" t="s">
        <v>3596</v>
      </c>
      <c r="C2627" s="190">
        <v>12170466</v>
      </c>
      <c r="D2627" s="191">
        <v>41808</v>
      </c>
      <c r="E2627" s="191">
        <v>41808</v>
      </c>
      <c r="F2627" s="191">
        <v>42904</v>
      </c>
      <c r="G2627" s="190">
        <v>-7777</v>
      </c>
      <c r="H2627" s="190" t="s">
        <v>6939</v>
      </c>
      <c r="I2627" s="190" t="s">
        <v>1467</v>
      </c>
      <c r="J2627" s="190"/>
      <c r="K2627" s="190" t="s">
        <v>142</v>
      </c>
      <c r="L2627" s="190" t="s">
        <v>6940</v>
      </c>
      <c r="M2627" s="190" t="s">
        <v>74</v>
      </c>
      <c r="N2627" s="190" t="s">
        <v>74</v>
      </c>
      <c r="O2627" s="190" t="s">
        <v>9178</v>
      </c>
      <c r="P2627" s="192">
        <v>5921</v>
      </c>
      <c r="Q2627" s="190" t="s">
        <v>559</v>
      </c>
      <c r="R2627" s="190" t="s">
        <v>4028</v>
      </c>
      <c r="S2627" s="190" t="s">
        <v>6883</v>
      </c>
      <c r="T2627" s="190">
        <v>-7777</v>
      </c>
      <c r="Y2627" s="190">
        <v>-7777</v>
      </c>
      <c r="Z2627" s="190">
        <v>-7777</v>
      </c>
      <c r="AA2627" s="190">
        <v>-7777</v>
      </c>
      <c r="AB2627" s="190">
        <v>-7777</v>
      </c>
      <c r="AC2627" s="190">
        <v>-7777</v>
      </c>
      <c r="AD2627" s="190">
        <v>-7777</v>
      </c>
      <c r="AE2627" s="190">
        <v>-7777</v>
      </c>
      <c r="AF2627" s="101" t="s">
        <v>6883</v>
      </c>
      <c r="AI2627" s="101">
        <v>182.23</v>
      </c>
      <c r="AJ2627" s="190" t="s">
        <v>9185</v>
      </c>
      <c r="AK2627" s="190" t="s">
        <v>9186</v>
      </c>
      <c r="AL2627" s="101">
        <v>43</v>
      </c>
      <c r="AM2627" s="101">
        <v>18</v>
      </c>
      <c r="AN2627" s="1117">
        <v>28.86</v>
      </c>
      <c r="AO2627" s="101">
        <v>24</v>
      </c>
      <c r="AP2627" s="101">
        <v>35</v>
      </c>
      <c r="AQ2627" s="101">
        <v>15.61</v>
      </c>
      <c r="AR2627" s="190">
        <f t="shared" si="269"/>
        <v>43.308016666666667</v>
      </c>
      <c r="AS2627" s="190">
        <f t="shared" si="266"/>
        <v>24.587669444444444</v>
      </c>
      <c r="AT2627" s="190" t="s">
        <v>34</v>
      </c>
      <c r="AV2627" s="189"/>
      <c r="AW2627" s="243"/>
      <c r="AX2627" s="189"/>
      <c r="AY2627" s="243"/>
      <c r="AZ2627" s="189"/>
      <c r="BA2627" s="243"/>
      <c r="BB2627" s="189"/>
      <c r="BC2627" s="243"/>
      <c r="BD2627" s="189"/>
      <c r="BE2627" s="243"/>
      <c r="BG2627" s="211"/>
    </row>
    <row r="2628" spans="1:301" s="101" customFormat="1" ht="36.75" customHeight="1" x14ac:dyDescent="0.25">
      <c r="A2628" s="210"/>
      <c r="B2628" s="190" t="s">
        <v>3596</v>
      </c>
      <c r="C2628" s="190">
        <v>12170466</v>
      </c>
      <c r="D2628" s="191">
        <v>41808</v>
      </c>
      <c r="E2628" s="191">
        <v>41808</v>
      </c>
      <c r="F2628" s="191">
        <v>42904</v>
      </c>
      <c r="G2628" s="190">
        <v>-7777</v>
      </c>
      <c r="H2628" s="190" t="s">
        <v>9544</v>
      </c>
      <c r="I2628" s="190" t="s">
        <v>1467</v>
      </c>
      <c r="J2628" s="190"/>
      <c r="K2628" s="190" t="s">
        <v>142</v>
      </c>
      <c r="L2628" s="190" t="s">
        <v>6941</v>
      </c>
      <c r="M2628" s="190" t="s">
        <v>74</v>
      </c>
      <c r="N2628" s="190" t="s">
        <v>74</v>
      </c>
      <c r="O2628" s="190" t="s">
        <v>9187</v>
      </c>
      <c r="P2628" s="192">
        <v>5921</v>
      </c>
      <c r="Q2628" s="190" t="s">
        <v>559</v>
      </c>
      <c r="R2628" s="190" t="s">
        <v>4028</v>
      </c>
      <c r="S2628" s="190" t="s">
        <v>6880</v>
      </c>
      <c r="T2628" s="190">
        <v>-7777</v>
      </c>
      <c r="V2628" s="101">
        <v>50</v>
      </c>
      <c r="Y2628" s="190">
        <v>-7777</v>
      </c>
      <c r="Z2628" s="190">
        <v>-7777</v>
      </c>
      <c r="AA2628" s="190">
        <v>-7777</v>
      </c>
      <c r="AB2628" s="190">
        <v>-7777</v>
      </c>
      <c r="AC2628" s="190">
        <v>-7777</v>
      </c>
      <c r="AD2628" s="190">
        <v>-7777</v>
      </c>
      <c r="AE2628" s="190">
        <v>-7777</v>
      </c>
      <c r="AF2628" s="101" t="s">
        <v>6880</v>
      </c>
      <c r="AI2628" s="101">
        <v>186.63</v>
      </c>
      <c r="AJ2628" s="190" t="s">
        <v>9188</v>
      </c>
      <c r="AK2628" s="190" t="s">
        <v>9189</v>
      </c>
      <c r="AL2628" s="101">
        <v>43</v>
      </c>
      <c r="AM2628" s="101">
        <v>18</v>
      </c>
      <c r="AN2628" s="1117">
        <v>10.34</v>
      </c>
      <c r="AO2628" s="101">
        <v>24</v>
      </c>
      <c r="AP2628" s="101">
        <v>33</v>
      </c>
      <c r="AQ2628" s="101">
        <v>51.55</v>
      </c>
      <c r="AR2628" s="190">
        <f t="shared" si="269"/>
        <v>43.30287222222222</v>
      </c>
      <c r="AS2628" s="190">
        <f t="shared" si="266"/>
        <v>24.564319444444447</v>
      </c>
      <c r="AT2628" s="190" t="s">
        <v>34</v>
      </c>
      <c r="AV2628" s="189"/>
      <c r="AW2628" s="243"/>
      <c r="AX2628" s="189"/>
      <c r="AY2628" s="243"/>
      <c r="AZ2628" s="189"/>
      <c r="BA2628" s="243"/>
      <c r="BB2628" s="189"/>
      <c r="BC2628" s="243"/>
      <c r="BD2628" s="189"/>
      <c r="BE2628" s="243"/>
      <c r="BG2628" s="211"/>
    </row>
    <row r="2629" spans="1:301" s="101" customFormat="1" ht="36.75" customHeight="1" x14ac:dyDescent="0.25">
      <c r="A2629" s="210"/>
      <c r="B2629" s="190" t="s">
        <v>3596</v>
      </c>
      <c r="C2629" s="190">
        <v>12170466</v>
      </c>
      <c r="D2629" s="191">
        <v>41808</v>
      </c>
      <c r="E2629" s="191">
        <v>41808</v>
      </c>
      <c r="F2629" s="191">
        <v>42904</v>
      </c>
      <c r="G2629" s="190">
        <v>-7777</v>
      </c>
      <c r="H2629" s="190" t="s">
        <v>9544</v>
      </c>
      <c r="I2629" s="190" t="s">
        <v>1467</v>
      </c>
      <c r="J2629" s="190"/>
      <c r="K2629" s="190" t="s">
        <v>142</v>
      </c>
      <c r="L2629" s="190" t="s">
        <v>6941</v>
      </c>
      <c r="M2629" s="190" t="s">
        <v>74</v>
      </c>
      <c r="N2629" s="190" t="s">
        <v>74</v>
      </c>
      <c r="O2629" s="190" t="s">
        <v>9187</v>
      </c>
      <c r="P2629" s="192">
        <v>5921</v>
      </c>
      <c r="Q2629" s="190" t="s">
        <v>559</v>
      </c>
      <c r="R2629" s="190" t="s">
        <v>4028</v>
      </c>
      <c r="S2629" s="190" t="s">
        <v>6881</v>
      </c>
      <c r="T2629" s="190">
        <v>-7777</v>
      </c>
      <c r="Y2629" s="190">
        <v>-7777</v>
      </c>
      <c r="Z2629" s="190">
        <v>-7777</v>
      </c>
      <c r="AA2629" s="190">
        <v>-7777</v>
      </c>
      <c r="AB2629" s="190">
        <v>-7777</v>
      </c>
      <c r="AC2629" s="190">
        <v>-7777</v>
      </c>
      <c r="AD2629" s="190">
        <v>-7777</v>
      </c>
      <c r="AE2629" s="190">
        <v>-7777</v>
      </c>
      <c r="AF2629" s="101" t="s">
        <v>6881</v>
      </c>
      <c r="AI2629" s="101">
        <v>185.57</v>
      </c>
      <c r="AJ2629" s="190" t="s">
        <v>9188</v>
      </c>
      <c r="AK2629" s="190" t="s">
        <v>9190</v>
      </c>
      <c r="AL2629" s="101">
        <v>43</v>
      </c>
      <c r="AM2629" s="101">
        <v>18</v>
      </c>
      <c r="AN2629" s="1117">
        <v>10.34</v>
      </c>
      <c r="AO2629" s="101">
        <v>24</v>
      </c>
      <c r="AP2629" s="101">
        <v>33</v>
      </c>
      <c r="AQ2629" s="101">
        <v>51.55</v>
      </c>
      <c r="AR2629" s="190">
        <f t="shared" si="269"/>
        <v>43.30287222222222</v>
      </c>
      <c r="AS2629" s="190">
        <f t="shared" si="266"/>
        <v>24.564319444444447</v>
      </c>
      <c r="AT2629" s="190" t="s">
        <v>34</v>
      </c>
      <c r="AV2629" s="189"/>
      <c r="AW2629" s="243"/>
      <c r="AX2629" s="189"/>
      <c r="AY2629" s="243"/>
      <c r="AZ2629" s="189"/>
      <c r="BA2629" s="243"/>
      <c r="BB2629" s="189"/>
      <c r="BC2629" s="243"/>
      <c r="BD2629" s="189"/>
      <c r="BE2629" s="243"/>
      <c r="BG2629" s="211"/>
    </row>
    <row r="2630" spans="1:301" s="101" customFormat="1" ht="36.75" customHeight="1" x14ac:dyDescent="0.25">
      <c r="A2630" s="210"/>
      <c r="B2630" s="190" t="s">
        <v>3596</v>
      </c>
      <c r="C2630" s="190">
        <v>12170466</v>
      </c>
      <c r="D2630" s="191">
        <v>41808</v>
      </c>
      <c r="E2630" s="191">
        <v>41808</v>
      </c>
      <c r="F2630" s="191">
        <v>42904</v>
      </c>
      <c r="G2630" s="190">
        <v>-7777</v>
      </c>
      <c r="H2630" s="190" t="s">
        <v>9544</v>
      </c>
      <c r="I2630" s="190" t="s">
        <v>1467</v>
      </c>
      <c r="J2630" s="190"/>
      <c r="K2630" s="190" t="s">
        <v>142</v>
      </c>
      <c r="L2630" s="190" t="s">
        <v>6941</v>
      </c>
      <c r="M2630" s="190" t="s">
        <v>74</v>
      </c>
      <c r="N2630" s="190" t="s">
        <v>74</v>
      </c>
      <c r="O2630" s="190" t="s">
        <v>9187</v>
      </c>
      <c r="P2630" s="192">
        <v>5921</v>
      </c>
      <c r="Q2630" s="190" t="s">
        <v>559</v>
      </c>
      <c r="R2630" s="190" t="s">
        <v>4028</v>
      </c>
      <c r="S2630" s="190" t="s">
        <v>6882</v>
      </c>
      <c r="T2630" s="190">
        <v>-7777</v>
      </c>
      <c r="Y2630" s="190">
        <v>-7777</v>
      </c>
      <c r="Z2630" s="190">
        <v>-7777</v>
      </c>
      <c r="AA2630" s="190">
        <v>-7777</v>
      </c>
      <c r="AB2630" s="190">
        <v>-7777</v>
      </c>
      <c r="AC2630" s="190">
        <v>-7777</v>
      </c>
      <c r="AD2630" s="190">
        <v>-7777</v>
      </c>
      <c r="AE2630" s="190">
        <v>-7777</v>
      </c>
      <c r="AF2630" s="101" t="s">
        <v>6882</v>
      </c>
      <c r="AI2630" s="101">
        <v>187.13</v>
      </c>
      <c r="AJ2630" s="190" t="s">
        <v>9191</v>
      </c>
      <c r="AK2630" s="190" t="s">
        <v>9192</v>
      </c>
      <c r="AL2630" s="101">
        <v>43</v>
      </c>
      <c r="AM2630" s="101">
        <v>18</v>
      </c>
      <c r="AN2630" s="1117">
        <v>9.75</v>
      </c>
      <c r="AO2630" s="101">
        <v>24</v>
      </c>
      <c r="AP2630" s="101">
        <v>33</v>
      </c>
      <c r="AQ2630" s="101">
        <v>52.21</v>
      </c>
      <c r="AR2630" s="190">
        <f t="shared" si="269"/>
        <v>43.302708333333328</v>
      </c>
      <c r="AS2630" s="190">
        <f t="shared" si="266"/>
        <v>24.564502777777779</v>
      </c>
      <c r="AT2630" s="190" t="s">
        <v>34</v>
      </c>
      <c r="AV2630" s="189"/>
      <c r="AW2630" s="243"/>
      <c r="AX2630" s="189"/>
      <c r="AY2630" s="243"/>
      <c r="AZ2630" s="189"/>
      <c r="BA2630" s="243"/>
      <c r="BB2630" s="189"/>
      <c r="BC2630" s="243"/>
      <c r="BD2630" s="189"/>
      <c r="BE2630" s="243"/>
      <c r="BG2630" s="211"/>
    </row>
    <row r="2631" spans="1:301" s="101" customFormat="1" ht="36.75" customHeight="1" x14ac:dyDescent="0.25">
      <c r="A2631" s="210"/>
      <c r="B2631" s="190" t="s">
        <v>3596</v>
      </c>
      <c r="C2631" s="190">
        <v>12170466</v>
      </c>
      <c r="D2631" s="191">
        <v>41808</v>
      </c>
      <c r="E2631" s="191">
        <v>41808</v>
      </c>
      <c r="F2631" s="191">
        <v>42904</v>
      </c>
      <c r="G2631" s="190">
        <v>-7777</v>
      </c>
      <c r="H2631" s="190" t="s">
        <v>9544</v>
      </c>
      <c r="I2631" s="190" t="s">
        <v>1467</v>
      </c>
      <c r="J2631" s="190"/>
      <c r="K2631" s="190" t="s">
        <v>142</v>
      </c>
      <c r="L2631" s="190" t="s">
        <v>6941</v>
      </c>
      <c r="M2631" s="190" t="s">
        <v>74</v>
      </c>
      <c r="N2631" s="190" t="s">
        <v>74</v>
      </c>
      <c r="O2631" s="190" t="s">
        <v>9187</v>
      </c>
      <c r="P2631" s="192">
        <v>5921</v>
      </c>
      <c r="Q2631" s="190" t="s">
        <v>559</v>
      </c>
      <c r="R2631" s="190" t="s">
        <v>4028</v>
      </c>
      <c r="S2631" s="190" t="s">
        <v>6883</v>
      </c>
      <c r="T2631" s="190">
        <v>-7777</v>
      </c>
      <c r="Y2631" s="190">
        <v>-7777</v>
      </c>
      <c r="Z2631" s="190">
        <v>-7777</v>
      </c>
      <c r="AA2631" s="190">
        <v>-7777</v>
      </c>
      <c r="AB2631" s="190">
        <v>-7777</v>
      </c>
      <c r="AC2631" s="190">
        <v>-7777</v>
      </c>
      <c r="AD2631" s="190">
        <v>-7777</v>
      </c>
      <c r="AE2631" s="190">
        <v>-7777</v>
      </c>
      <c r="AF2631" s="101" t="s">
        <v>6883</v>
      </c>
      <c r="AI2631" s="101">
        <v>187.76</v>
      </c>
      <c r="AJ2631" s="190" t="s">
        <v>9191</v>
      </c>
      <c r="AK2631" s="190" t="s">
        <v>9189</v>
      </c>
      <c r="AL2631" s="101">
        <v>43</v>
      </c>
      <c r="AM2631" s="101">
        <v>18</v>
      </c>
      <c r="AN2631" s="1117">
        <v>9.75</v>
      </c>
      <c r="AO2631" s="101">
        <v>24</v>
      </c>
      <c r="AP2631" s="101">
        <v>33</v>
      </c>
      <c r="AQ2631" s="101">
        <v>51.72</v>
      </c>
      <c r="AR2631" s="190">
        <f t="shared" si="269"/>
        <v>43.302708333333328</v>
      </c>
      <c r="AS2631" s="190">
        <f t="shared" si="266"/>
        <v>24.564366666666668</v>
      </c>
      <c r="AT2631" s="190" t="s">
        <v>34</v>
      </c>
      <c r="AV2631" s="189"/>
      <c r="AW2631" s="243"/>
      <c r="AX2631" s="189"/>
      <c r="AY2631" s="243"/>
      <c r="AZ2631" s="189"/>
      <c r="BA2631" s="243"/>
      <c r="BB2631" s="189"/>
      <c r="BC2631" s="243"/>
      <c r="BD2631" s="189"/>
      <c r="BE2631" s="243"/>
      <c r="BG2631" s="211"/>
    </row>
    <row r="2632" spans="1:301" s="101" customFormat="1" ht="36.75" customHeight="1" x14ac:dyDescent="0.25">
      <c r="A2632" s="210"/>
      <c r="B2632" s="190" t="s">
        <v>3596</v>
      </c>
      <c r="C2632" s="190">
        <v>12170466</v>
      </c>
      <c r="D2632" s="191">
        <v>41808</v>
      </c>
      <c r="E2632" s="191">
        <v>41808</v>
      </c>
      <c r="F2632" s="191">
        <v>42904</v>
      </c>
      <c r="G2632" s="190">
        <v>-7777</v>
      </c>
      <c r="H2632" s="190" t="s">
        <v>9545</v>
      </c>
      <c r="I2632" s="190" t="s">
        <v>1467</v>
      </c>
      <c r="J2632" s="190"/>
      <c r="K2632" s="190" t="s">
        <v>142</v>
      </c>
      <c r="L2632" s="190" t="s">
        <v>547</v>
      </c>
      <c r="M2632" s="190" t="s">
        <v>74</v>
      </c>
      <c r="N2632" s="190" t="s">
        <v>74</v>
      </c>
      <c r="O2632" s="190" t="s">
        <v>6942</v>
      </c>
      <c r="P2632" s="192">
        <v>5921</v>
      </c>
      <c r="Q2632" s="190" t="s">
        <v>559</v>
      </c>
      <c r="R2632" s="190" t="s">
        <v>4028</v>
      </c>
      <c r="S2632" s="190" t="s">
        <v>6880</v>
      </c>
      <c r="T2632" s="190">
        <v>-7777</v>
      </c>
      <c r="V2632" s="101">
        <v>50</v>
      </c>
      <c r="Y2632" s="190">
        <v>-7777</v>
      </c>
      <c r="Z2632" s="190">
        <v>-7777</v>
      </c>
      <c r="AA2632" s="190">
        <v>-7777</v>
      </c>
      <c r="AB2632" s="190">
        <v>-7777</v>
      </c>
      <c r="AC2632" s="190">
        <v>-7777</v>
      </c>
      <c r="AD2632" s="190">
        <v>-7777</v>
      </c>
      <c r="AE2632" s="190">
        <v>-7777</v>
      </c>
      <c r="AF2632" s="101" t="s">
        <v>6880</v>
      </c>
      <c r="AI2632" s="101">
        <v>251.14</v>
      </c>
      <c r="AJ2632" s="190" t="s">
        <v>9193</v>
      </c>
      <c r="AK2632" s="190" t="s">
        <v>9194</v>
      </c>
      <c r="AL2632" s="101">
        <v>43</v>
      </c>
      <c r="AM2632" s="101">
        <v>17</v>
      </c>
      <c r="AN2632" s="1117">
        <v>30.05</v>
      </c>
      <c r="AO2632" s="101">
        <v>24</v>
      </c>
      <c r="AP2632" s="101">
        <v>31</v>
      </c>
      <c r="AQ2632" s="101">
        <v>34.71</v>
      </c>
      <c r="AR2632" s="190">
        <f t="shared" si="269"/>
        <v>43.291680555555551</v>
      </c>
      <c r="AS2632" s="190">
        <f t="shared" si="266"/>
        <v>24.526308333333333</v>
      </c>
      <c r="AT2632" s="190" t="s">
        <v>34</v>
      </c>
      <c r="AV2632" s="189"/>
      <c r="AW2632" s="243"/>
      <c r="AX2632" s="189"/>
      <c r="AY2632" s="243"/>
      <c r="AZ2632" s="189"/>
      <c r="BA2632" s="243"/>
      <c r="BB2632" s="189"/>
      <c r="BC2632" s="243"/>
      <c r="BD2632" s="189"/>
      <c r="BE2632" s="243"/>
      <c r="BG2632" s="211"/>
    </row>
    <row r="2633" spans="1:301" s="101" customFormat="1" ht="36.75" customHeight="1" x14ac:dyDescent="0.25">
      <c r="A2633" s="210"/>
      <c r="B2633" s="190" t="s">
        <v>3596</v>
      </c>
      <c r="C2633" s="190">
        <v>12170466</v>
      </c>
      <c r="D2633" s="191">
        <v>41808</v>
      </c>
      <c r="E2633" s="191">
        <v>41808</v>
      </c>
      <c r="F2633" s="191">
        <v>42904</v>
      </c>
      <c r="G2633" s="190">
        <v>-7777</v>
      </c>
      <c r="H2633" s="190" t="s">
        <v>9545</v>
      </c>
      <c r="I2633" s="190" t="s">
        <v>1467</v>
      </c>
      <c r="J2633" s="190"/>
      <c r="K2633" s="190" t="s">
        <v>142</v>
      </c>
      <c r="L2633" s="190" t="s">
        <v>547</v>
      </c>
      <c r="M2633" s="190" t="s">
        <v>74</v>
      </c>
      <c r="N2633" s="190" t="s">
        <v>74</v>
      </c>
      <c r="O2633" s="190" t="s">
        <v>6942</v>
      </c>
      <c r="P2633" s="192">
        <v>5921</v>
      </c>
      <c r="Q2633" s="190" t="s">
        <v>559</v>
      </c>
      <c r="R2633" s="190" t="s">
        <v>4028</v>
      </c>
      <c r="S2633" s="190" t="s">
        <v>6881</v>
      </c>
      <c r="T2633" s="190">
        <v>-7777</v>
      </c>
      <c r="Y2633" s="190">
        <v>-7777</v>
      </c>
      <c r="Z2633" s="190">
        <v>-7777</v>
      </c>
      <c r="AA2633" s="190">
        <v>-7777</v>
      </c>
      <c r="AB2633" s="190">
        <v>-7777</v>
      </c>
      <c r="AC2633" s="190">
        <v>-7777</v>
      </c>
      <c r="AD2633" s="190">
        <v>-7777</v>
      </c>
      <c r="AE2633" s="190">
        <v>-7777</v>
      </c>
      <c r="AF2633" s="101" t="s">
        <v>6881</v>
      </c>
      <c r="AI2633" s="101">
        <v>261.29000000000002</v>
      </c>
      <c r="AJ2633" s="190" t="s">
        <v>9195</v>
      </c>
      <c r="AK2633" s="190" t="s">
        <v>9196</v>
      </c>
      <c r="AL2633" s="101">
        <v>43</v>
      </c>
      <c r="AM2633" s="101">
        <v>17</v>
      </c>
      <c r="AN2633" s="1117">
        <v>28.08</v>
      </c>
      <c r="AO2633" s="101">
        <v>24</v>
      </c>
      <c r="AP2633" s="101">
        <v>31</v>
      </c>
      <c r="AQ2633" s="101">
        <v>31.06</v>
      </c>
      <c r="AR2633" s="190">
        <f t="shared" si="269"/>
        <v>43.291133333333335</v>
      </c>
      <c r="AS2633" s="190">
        <f t="shared" si="266"/>
        <v>24.525294444444445</v>
      </c>
      <c r="AT2633" s="190" t="s">
        <v>34</v>
      </c>
      <c r="AV2633" s="189"/>
      <c r="AW2633" s="243"/>
      <c r="AX2633" s="189"/>
      <c r="AY2633" s="243"/>
      <c r="AZ2633" s="189"/>
      <c r="BA2633" s="243"/>
      <c r="BB2633" s="189"/>
      <c r="BC2633" s="243"/>
      <c r="BD2633" s="189"/>
      <c r="BE2633" s="243"/>
      <c r="BG2633" s="211"/>
    </row>
    <row r="2634" spans="1:301" s="101" customFormat="1" ht="36.75" customHeight="1" x14ac:dyDescent="0.25">
      <c r="A2634" s="210"/>
      <c r="B2634" s="190" t="s">
        <v>3596</v>
      </c>
      <c r="C2634" s="190">
        <v>12170466</v>
      </c>
      <c r="D2634" s="191">
        <v>41808</v>
      </c>
      <c r="E2634" s="191">
        <v>41808</v>
      </c>
      <c r="F2634" s="191">
        <v>42904</v>
      </c>
      <c r="G2634" s="190">
        <v>-7777</v>
      </c>
      <c r="H2634" s="190" t="s">
        <v>9545</v>
      </c>
      <c r="I2634" s="190" t="s">
        <v>1467</v>
      </c>
      <c r="J2634" s="190"/>
      <c r="K2634" s="190" t="s">
        <v>142</v>
      </c>
      <c r="L2634" s="190" t="s">
        <v>547</v>
      </c>
      <c r="M2634" s="190" t="s">
        <v>74</v>
      </c>
      <c r="N2634" s="190" t="s">
        <v>74</v>
      </c>
      <c r="O2634" s="190" t="s">
        <v>6942</v>
      </c>
      <c r="P2634" s="192">
        <v>5921</v>
      </c>
      <c r="Q2634" s="190" t="s">
        <v>559</v>
      </c>
      <c r="R2634" s="190" t="s">
        <v>4028</v>
      </c>
      <c r="S2634" s="190" t="s">
        <v>6882</v>
      </c>
      <c r="T2634" s="190">
        <v>-7777</v>
      </c>
      <c r="Y2634" s="190">
        <v>-7777</v>
      </c>
      <c r="Z2634" s="190">
        <v>-7777</v>
      </c>
      <c r="AA2634" s="190">
        <v>-7777</v>
      </c>
      <c r="AB2634" s="190">
        <v>-7777</v>
      </c>
      <c r="AC2634" s="190">
        <v>-7777</v>
      </c>
      <c r="AD2634" s="190">
        <v>-7777</v>
      </c>
      <c r="AE2634" s="190">
        <v>-7777</v>
      </c>
      <c r="AF2634" s="101" t="s">
        <v>6882</v>
      </c>
      <c r="AI2634" s="101">
        <v>251.54</v>
      </c>
      <c r="AJ2634" s="190" t="s">
        <v>9197</v>
      </c>
      <c r="AK2634" s="190" t="s">
        <v>9198</v>
      </c>
      <c r="AL2634" s="101">
        <v>43</v>
      </c>
      <c r="AM2634" s="101">
        <v>17</v>
      </c>
      <c r="AN2634" s="1117">
        <v>29.55</v>
      </c>
      <c r="AO2634" s="101">
        <v>24</v>
      </c>
      <c r="AP2634" s="101">
        <v>31</v>
      </c>
      <c r="AQ2634" s="101">
        <v>35.119999999999997</v>
      </c>
      <c r="AR2634" s="190">
        <f t="shared" si="269"/>
        <v>43.291541666666667</v>
      </c>
      <c r="AS2634" s="190">
        <f t="shared" si="266"/>
        <v>24.526422222222223</v>
      </c>
      <c r="AT2634" s="190" t="s">
        <v>34</v>
      </c>
      <c r="AV2634" s="189"/>
      <c r="AW2634" s="243"/>
      <c r="AX2634" s="189"/>
      <c r="AY2634" s="243"/>
      <c r="AZ2634" s="189"/>
      <c r="BA2634" s="243"/>
      <c r="BB2634" s="189"/>
      <c r="BC2634" s="243"/>
      <c r="BD2634" s="189"/>
      <c r="BE2634" s="243"/>
      <c r="BG2634" s="211"/>
    </row>
    <row r="2635" spans="1:301" s="101" customFormat="1" ht="36.75" customHeight="1" thickBot="1" x14ac:dyDescent="0.3">
      <c r="A2635" s="212"/>
      <c r="B2635" s="213" t="s">
        <v>3596</v>
      </c>
      <c r="C2635" s="214">
        <v>12170466</v>
      </c>
      <c r="D2635" s="215">
        <v>41808</v>
      </c>
      <c r="E2635" s="215">
        <v>41808</v>
      </c>
      <c r="F2635" s="215">
        <v>42904</v>
      </c>
      <c r="G2635" s="213">
        <v>-7777</v>
      </c>
      <c r="H2635" s="213" t="s">
        <v>9545</v>
      </c>
      <c r="I2635" s="213" t="s">
        <v>1467</v>
      </c>
      <c r="J2635" s="213"/>
      <c r="K2635" s="213" t="s">
        <v>142</v>
      </c>
      <c r="L2635" s="213" t="s">
        <v>547</v>
      </c>
      <c r="M2635" s="213" t="s">
        <v>74</v>
      </c>
      <c r="N2635" s="213" t="s">
        <v>74</v>
      </c>
      <c r="O2635" s="213" t="s">
        <v>6942</v>
      </c>
      <c r="P2635" s="214">
        <v>5921</v>
      </c>
      <c r="Q2635" s="213" t="s">
        <v>559</v>
      </c>
      <c r="R2635" s="213" t="s">
        <v>4028</v>
      </c>
      <c r="S2635" s="213" t="s">
        <v>6883</v>
      </c>
      <c r="T2635" s="213">
        <v>-7777</v>
      </c>
      <c r="U2635" s="216"/>
      <c r="V2635" s="216"/>
      <c r="W2635" s="216"/>
      <c r="X2635" s="216"/>
      <c r="Y2635" s="213">
        <v>-7777</v>
      </c>
      <c r="Z2635" s="213">
        <v>-7777</v>
      </c>
      <c r="AA2635" s="213">
        <v>-7777</v>
      </c>
      <c r="AB2635" s="213">
        <v>-7777</v>
      </c>
      <c r="AC2635" s="213">
        <v>-7777</v>
      </c>
      <c r="AD2635" s="213">
        <v>-7777</v>
      </c>
      <c r="AE2635" s="213">
        <v>-7777</v>
      </c>
      <c r="AF2635" s="216" t="s">
        <v>6883</v>
      </c>
      <c r="AG2635" s="216"/>
      <c r="AH2635" s="216"/>
      <c r="AI2635" s="216">
        <v>261.26</v>
      </c>
      <c r="AJ2635" s="216" t="s">
        <v>9199</v>
      </c>
      <c r="AK2635" s="216" t="s">
        <v>9200</v>
      </c>
      <c r="AL2635" s="216">
        <v>43</v>
      </c>
      <c r="AM2635" s="216">
        <v>17</v>
      </c>
      <c r="AN2635" s="1122">
        <v>27.7</v>
      </c>
      <c r="AO2635" s="216">
        <v>24</v>
      </c>
      <c r="AP2635" s="216">
        <v>31</v>
      </c>
      <c r="AQ2635" s="216">
        <v>31.7</v>
      </c>
      <c r="AR2635" s="216">
        <f t="shared" si="269"/>
        <v>43.291027777777778</v>
      </c>
      <c r="AS2635" s="216">
        <f t="shared" si="266"/>
        <v>24.52547222222222</v>
      </c>
      <c r="AT2635" s="213" t="s">
        <v>34</v>
      </c>
      <c r="AU2635" s="216"/>
      <c r="AV2635" s="720"/>
      <c r="AW2635" s="721"/>
      <c r="AX2635" s="720"/>
      <c r="AY2635" s="721"/>
      <c r="AZ2635" s="720"/>
      <c r="BA2635" s="721"/>
      <c r="BB2635" s="720"/>
      <c r="BC2635" s="721"/>
      <c r="BD2635" s="720"/>
      <c r="BE2635" s="721"/>
      <c r="BF2635" s="216"/>
      <c r="BG2635" s="211"/>
    </row>
    <row r="2636" spans="1:301" s="101" customFormat="1" ht="36.75" customHeight="1" x14ac:dyDescent="0.25">
      <c r="A2636" s="204">
        <v>886</v>
      </c>
      <c r="B2636" s="205" t="s">
        <v>3596</v>
      </c>
      <c r="C2636" s="190">
        <v>12170467</v>
      </c>
      <c r="D2636" s="191">
        <v>41809</v>
      </c>
      <c r="E2636" s="191">
        <v>41809</v>
      </c>
      <c r="F2636" s="191">
        <v>42874</v>
      </c>
      <c r="G2636" s="190">
        <v>-7777</v>
      </c>
      <c r="H2636" s="190" t="s">
        <v>1697</v>
      </c>
      <c r="I2636" s="190" t="s">
        <v>1614</v>
      </c>
      <c r="J2636" s="190"/>
      <c r="K2636" s="190" t="s">
        <v>71</v>
      </c>
      <c r="L2636" s="190" t="s">
        <v>6943</v>
      </c>
      <c r="M2636" s="190" t="s">
        <v>78</v>
      </c>
      <c r="N2636" s="190" t="s">
        <v>41</v>
      </c>
      <c r="O2636" s="190" t="s">
        <v>9201</v>
      </c>
      <c r="P2636" s="192">
        <v>51295</v>
      </c>
      <c r="Q2636" s="190" t="s">
        <v>559</v>
      </c>
      <c r="R2636" s="190" t="s">
        <v>4028</v>
      </c>
      <c r="S2636" s="190" t="s">
        <v>6944</v>
      </c>
      <c r="T2636" s="205">
        <v>-7777</v>
      </c>
      <c r="V2636" s="101">
        <v>40</v>
      </c>
      <c r="Y2636" s="205">
        <v>-7777</v>
      </c>
      <c r="Z2636" s="205">
        <v>-7777</v>
      </c>
      <c r="AA2636" s="205">
        <v>-7777</v>
      </c>
      <c r="AB2636" s="205">
        <v>-7777</v>
      </c>
      <c r="AC2636" s="205">
        <v>-7777</v>
      </c>
      <c r="AD2636" s="205">
        <v>-7777</v>
      </c>
      <c r="AE2636" s="205">
        <v>-7777</v>
      </c>
      <c r="AF2636" s="208" t="s">
        <v>6908</v>
      </c>
      <c r="AI2636" s="101">
        <v>80</v>
      </c>
      <c r="AJ2636" s="190" t="s">
        <v>9202</v>
      </c>
      <c r="AK2636" s="190" t="s">
        <v>9203</v>
      </c>
      <c r="AL2636" s="101">
        <v>43</v>
      </c>
      <c r="AM2636" s="101">
        <v>18</v>
      </c>
      <c r="AN2636" s="1117">
        <v>57.85</v>
      </c>
      <c r="AO2636" s="101">
        <v>25</v>
      </c>
      <c r="AP2636" s="101">
        <v>14</v>
      </c>
      <c r="AQ2636" s="101">
        <v>51.66</v>
      </c>
      <c r="AR2636" s="190">
        <f t="shared" si="269"/>
        <v>43.316069444444445</v>
      </c>
      <c r="AS2636" s="190">
        <f t="shared" si="266"/>
        <v>25.247683333333335</v>
      </c>
      <c r="AT2636" s="190" t="s">
        <v>34</v>
      </c>
      <c r="AV2636" s="189"/>
      <c r="AW2636" s="243"/>
      <c r="AX2636" s="189"/>
      <c r="AY2636" s="243"/>
      <c r="AZ2636" s="189"/>
      <c r="BA2636" s="243"/>
      <c r="BB2636" s="189"/>
      <c r="BC2636" s="243"/>
      <c r="BD2636" s="189"/>
      <c r="BE2636" s="243"/>
      <c r="BG2636" s="211"/>
    </row>
    <row r="2637" spans="1:301" s="216" customFormat="1" ht="36.75" customHeight="1" thickBot="1" x14ac:dyDescent="0.3">
      <c r="A2637" s="210"/>
      <c r="B2637" s="190" t="s">
        <v>3596</v>
      </c>
      <c r="C2637" s="190">
        <v>12170467</v>
      </c>
      <c r="D2637" s="191">
        <v>41809</v>
      </c>
      <c r="E2637" s="191">
        <v>41809</v>
      </c>
      <c r="F2637" s="191">
        <v>42874</v>
      </c>
      <c r="G2637" s="190">
        <v>-7777</v>
      </c>
      <c r="H2637" s="190" t="s">
        <v>1697</v>
      </c>
      <c r="I2637" s="190" t="s">
        <v>1614</v>
      </c>
      <c r="J2637" s="190"/>
      <c r="K2637" s="190" t="s">
        <v>71</v>
      </c>
      <c r="L2637" s="190" t="s">
        <v>6943</v>
      </c>
      <c r="M2637" s="190" t="s">
        <v>78</v>
      </c>
      <c r="N2637" s="190" t="s">
        <v>41</v>
      </c>
      <c r="O2637" s="190" t="s">
        <v>9201</v>
      </c>
      <c r="P2637" s="192">
        <v>51295</v>
      </c>
      <c r="Q2637" s="190" t="s">
        <v>559</v>
      </c>
      <c r="R2637" s="190" t="s">
        <v>4028</v>
      </c>
      <c r="S2637" s="190" t="s">
        <v>6944</v>
      </c>
      <c r="T2637" s="190">
        <v>-7777</v>
      </c>
      <c r="U2637" s="101"/>
      <c r="V2637" s="101"/>
      <c r="W2637" s="101"/>
      <c r="X2637" s="101"/>
      <c r="Y2637" s="190">
        <v>-7777</v>
      </c>
      <c r="Z2637" s="190">
        <v>-7777</v>
      </c>
      <c r="AA2637" s="190">
        <v>-7777</v>
      </c>
      <c r="AB2637" s="190">
        <v>-7777</v>
      </c>
      <c r="AC2637" s="190">
        <v>-7777</v>
      </c>
      <c r="AD2637" s="190">
        <v>-7777</v>
      </c>
      <c r="AE2637" s="190">
        <v>-7777</v>
      </c>
      <c r="AF2637" s="101" t="s">
        <v>6909</v>
      </c>
      <c r="AG2637" s="101"/>
      <c r="AH2637" s="101"/>
      <c r="AI2637" s="101">
        <v>80</v>
      </c>
      <c r="AJ2637" s="190" t="s">
        <v>9204</v>
      </c>
      <c r="AK2637" s="190" t="s">
        <v>9205</v>
      </c>
      <c r="AL2637" s="101">
        <v>43</v>
      </c>
      <c r="AM2637" s="101">
        <v>18</v>
      </c>
      <c r="AN2637" s="1117">
        <v>57.87</v>
      </c>
      <c r="AO2637" s="101">
        <v>25</v>
      </c>
      <c r="AP2637" s="101">
        <v>14</v>
      </c>
      <c r="AQ2637" s="101">
        <v>50.67</v>
      </c>
      <c r="AR2637" s="190">
        <f t="shared" si="269"/>
        <v>43.316074999999998</v>
      </c>
      <c r="AS2637" s="190">
        <f t="shared" si="266"/>
        <v>25.247408333333333</v>
      </c>
      <c r="AT2637" s="190" t="s">
        <v>34</v>
      </c>
      <c r="AU2637" s="101"/>
      <c r="AV2637" s="189"/>
      <c r="AW2637" s="243"/>
      <c r="AX2637" s="189"/>
      <c r="AY2637" s="243"/>
      <c r="AZ2637" s="189"/>
      <c r="BA2637" s="243"/>
      <c r="BB2637" s="189"/>
      <c r="BC2637" s="243"/>
      <c r="BD2637" s="189"/>
      <c r="BE2637" s="243"/>
      <c r="BF2637" s="101"/>
      <c r="BG2637" s="211"/>
      <c r="BI2637" s="101"/>
      <c r="BJ2637" s="101"/>
      <c r="BK2637" s="101"/>
      <c r="BL2637" s="101"/>
      <c r="BM2637" s="101"/>
      <c r="BN2637" s="101"/>
      <c r="BO2637" s="101"/>
      <c r="BP2637" s="101"/>
      <c r="BQ2637" s="101"/>
      <c r="BR2637" s="101"/>
      <c r="BS2637" s="101"/>
      <c r="BT2637" s="101"/>
      <c r="BU2637" s="101"/>
      <c r="BV2637" s="101"/>
      <c r="BW2637" s="101"/>
      <c r="BX2637" s="101"/>
      <c r="BY2637" s="101"/>
      <c r="BZ2637" s="101"/>
      <c r="CA2637" s="101"/>
      <c r="CB2637" s="101"/>
      <c r="CC2637" s="101"/>
      <c r="CD2637" s="101"/>
      <c r="CE2637" s="101"/>
      <c r="CF2637" s="101"/>
      <c r="CG2637" s="101"/>
      <c r="CH2637" s="101"/>
      <c r="CI2637" s="101"/>
      <c r="CJ2637" s="101"/>
      <c r="CK2637" s="101"/>
      <c r="CL2637" s="101"/>
      <c r="CM2637" s="101"/>
      <c r="CN2637" s="101"/>
      <c r="CO2637" s="101"/>
      <c r="CP2637" s="101"/>
      <c r="CQ2637" s="101"/>
      <c r="CR2637" s="101"/>
      <c r="CS2637" s="101"/>
      <c r="CT2637" s="101"/>
      <c r="CU2637" s="101"/>
      <c r="CV2637" s="101"/>
      <c r="CW2637" s="101"/>
      <c r="CX2637" s="101"/>
      <c r="CY2637" s="101"/>
      <c r="CZ2637" s="101"/>
      <c r="DA2637" s="101"/>
      <c r="DB2637" s="101"/>
      <c r="DC2637" s="101"/>
      <c r="DD2637" s="101"/>
      <c r="DE2637" s="101"/>
      <c r="DF2637" s="101"/>
      <c r="DG2637" s="101"/>
      <c r="DH2637" s="101"/>
      <c r="DI2637" s="101"/>
      <c r="DJ2637" s="101"/>
      <c r="DK2637" s="101"/>
      <c r="DL2637" s="101"/>
      <c r="DM2637" s="101"/>
      <c r="DN2637" s="101"/>
      <c r="DO2637" s="101"/>
      <c r="DP2637" s="101"/>
      <c r="DQ2637" s="101"/>
      <c r="DR2637" s="101"/>
      <c r="DS2637" s="101"/>
      <c r="DT2637" s="101"/>
      <c r="DU2637" s="101"/>
      <c r="DV2637" s="101"/>
      <c r="DW2637" s="101"/>
      <c r="DX2637" s="101"/>
      <c r="DY2637" s="101"/>
      <c r="DZ2637" s="101"/>
      <c r="EA2637" s="101"/>
      <c r="EB2637" s="101"/>
      <c r="EC2637" s="101"/>
      <c r="ED2637" s="101"/>
      <c r="EE2637" s="101"/>
      <c r="EF2637" s="101"/>
      <c r="EG2637" s="101"/>
      <c r="EH2637" s="101"/>
      <c r="EI2637" s="101"/>
      <c r="EJ2637" s="101"/>
      <c r="EK2637" s="101"/>
      <c r="EL2637" s="101"/>
      <c r="EM2637" s="101"/>
      <c r="EN2637" s="101"/>
      <c r="EO2637" s="101"/>
      <c r="EP2637" s="101"/>
      <c r="EQ2637" s="101"/>
      <c r="ER2637" s="101"/>
      <c r="ES2637" s="101"/>
      <c r="ET2637" s="101"/>
      <c r="EU2637" s="101"/>
      <c r="EV2637" s="101"/>
      <c r="EW2637" s="101"/>
      <c r="EX2637" s="101"/>
      <c r="EY2637" s="101"/>
      <c r="EZ2637" s="101"/>
      <c r="FA2637" s="101"/>
      <c r="FB2637" s="101"/>
      <c r="FC2637" s="101"/>
      <c r="FD2637" s="101"/>
      <c r="FE2637" s="101"/>
      <c r="FF2637" s="101"/>
      <c r="FG2637" s="101"/>
      <c r="FH2637" s="101"/>
      <c r="FI2637" s="101"/>
      <c r="FJ2637" s="101"/>
      <c r="FK2637" s="101"/>
      <c r="FL2637" s="101"/>
      <c r="FM2637" s="101"/>
      <c r="FN2637" s="101"/>
      <c r="FO2637" s="101"/>
      <c r="FP2637" s="101"/>
      <c r="FQ2637" s="101"/>
      <c r="FR2637" s="101"/>
      <c r="FS2637" s="101"/>
      <c r="FT2637" s="101"/>
      <c r="FU2637" s="101"/>
      <c r="FV2637" s="101"/>
      <c r="FW2637" s="101"/>
      <c r="FX2637" s="101"/>
      <c r="FY2637" s="101"/>
      <c r="FZ2637" s="101"/>
      <c r="GA2637" s="101"/>
      <c r="GB2637" s="101"/>
      <c r="GC2637" s="101"/>
      <c r="GD2637" s="101"/>
      <c r="GE2637" s="101"/>
      <c r="GF2637" s="101"/>
      <c r="GG2637" s="101"/>
      <c r="GH2637" s="101"/>
      <c r="GI2637" s="101"/>
      <c r="GJ2637" s="101"/>
      <c r="GK2637" s="101"/>
      <c r="GL2637" s="101"/>
      <c r="GM2637" s="101"/>
      <c r="GN2637" s="101"/>
      <c r="GO2637" s="101"/>
      <c r="GP2637" s="101"/>
      <c r="GQ2637" s="101"/>
      <c r="GR2637" s="101"/>
      <c r="GS2637" s="101"/>
      <c r="GT2637" s="101"/>
      <c r="GU2637" s="101"/>
      <c r="GV2637" s="101"/>
      <c r="GW2637" s="101"/>
      <c r="GX2637" s="101"/>
      <c r="GY2637" s="101"/>
      <c r="GZ2637" s="101"/>
      <c r="HA2637" s="101"/>
      <c r="HB2637" s="101"/>
      <c r="HC2637" s="101"/>
      <c r="HD2637" s="101"/>
      <c r="HE2637" s="101"/>
      <c r="HF2637" s="101"/>
      <c r="HG2637" s="101"/>
      <c r="HH2637" s="101"/>
      <c r="HI2637" s="101"/>
      <c r="HJ2637" s="101"/>
      <c r="HK2637" s="101"/>
      <c r="HL2637" s="101"/>
      <c r="HM2637" s="101"/>
      <c r="HN2637" s="101"/>
      <c r="HO2637" s="101"/>
      <c r="HP2637" s="101"/>
      <c r="HQ2637" s="101"/>
      <c r="HR2637" s="101"/>
      <c r="HS2637" s="101"/>
      <c r="HT2637" s="101"/>
      <c r="HU2637" s="101"/>
      <c r="HV2637" s="101"/>
      <c r="HW2637" s="101"/>
      <c r="HX2637" s="101"/>
      <c r="HY2637" s="101"/>
      <c r="HZ2637" s="101"/>
      <c r="IA2637" s="101"/>
      <c r="IB2637" s="101"/>
      <c r="IC2637" s="101"/>
      <c r="ID2637" s="101"/>
      <c r="IE2637" s="101"/>
      <c r="IF2637" s="101"/>
      <c r="IG2637" s="101"/>
      <c r="IH2637" s="101"/>
      <c r="II2637" s="101"/>
      <c r="IJ2637" s="101"/>
      <c r="IK2637" s="101"/>
      <c r="IL2637" s="101"/>
      <c r="IM2637" s="101"/>
      <c r="IN2637" s="101"/>
      <c r="IO2637" s="101"/>
      <c r="IP2637" s="101"/>
      <c r="IQ2637" s="101"/>
      <c r="IR2637" s="101"/>
      <c r="IS2637" s="101"/>
      <c r="IT2637" s="101"/>
      <c r="IU2637" s="101"/>
      <c r="IV2637" s="101"/>
      <c r="IW2637" s="101"/>
      <c r="IX2637" s="101"/>
      <c r="IY2637" s="101"/>
      <c r="IZ2637" s="101"/>
      <c r="JA2637" s="101"/>
      <c r="JB2637" s="101"/>
      <c r="JC2637" s="101"/>
      <c r="JD2637" s="101"/>
      <c r="JE2637" s="101"/>
      <c r="JF2637" s="101"/>
      <c r="JG2637" s="101"/>
      <c r="JH2637" s="101"/>
      <c r="JI2637" s="101"/>
      <c r="JJ2637" s="101"/>
      <c r="JK2637" s="101"/>
      <c r="JL2637" s="101"/>
      <c r="JM2637" s="101"/>
      <c r="JN2637" s="101"/>
      <c r="JO2637" s="101"/>
      <c r="JP2637" s="101"/>
      <c r="JQ2637" s="101"/>
      <c r="JR2637" s="101"/>
      <c r="JS2637" s="101"/>
      <c r="JT2637" s="101"/>
      <c r="JU2637" s="101"/>
      <c r="JV2637" s="101"/>
      <c r="JW2637" s="101"/>
      <c r="JX2637" s="101"/>
      <c r="JY2637" s="101"/>
      <c r="JZ2637" s="101"/>
      <c r="KA2637" s="101"/>
      <c r="KB2637" s="101"/>
      <c r="KC2637" s="101"/>
      <c r="KD2637" s="101"/>
      <c r="KE2637" s="101"/>
      <c r="KF2637" s="101"/>
      <c r="KG2637" s="101"/>
      <c r="KH2637" s="101"/>
      <c r="KI2637" s="101"/>
      <c r="KJ2637" s="101"/>
      <c r="KK2637" s="101"/>
      <c r="KL2637" s="101"/>
      <c r="KM2637" s="101"/>
      <c r="KN2637" s="101"/>
      <c r="KO2637" s="101"/>
    </row>
    <row r="2638" spans="1:301" s="101" customFormat="1" ht="36.75" customHeight="1" x14ac:dyDescent="0.25">
      <c r="A2638" s="210"/>
      <c r="B2638" s="190" t="s">
        <v>3596</v>
      </c>
      <c r="C2638" s="190">
        <v>12170467</v>
      </c>
      <c r="D2638" s="191">
        <v>41809</v>
      </c>
      <c r="E2638" s="191">
        <v>41809</v>
      </c>
      <c r="F2638" s="191">
        <v>42874</v>
      </c>
      <c r="G2638" s="190">
        <v>-7777</v>
      </c>
      <c r="H2638" s="190" t="s">
        <v>1697</v>
      </c>
      <c r="I2638" s="190" t="s">
        <v>1614</v>
      </c>
      <c r="J2638" s="190"/>
      <c r="K2638" s="190" t="s">
        <v>71</v>
      </c>
      <c r="L2638" s="190" t="s">
        <v>6943</v>
      </c>
      <c r="M2638" s="190" t="s">
        <v>78</v>
      </c>
      <c r="N2638" s="190" t="s">
        <v>41</v>
      </c>
      <c r="O2638" s="190" t="s">
        <v>9201</v>
      </c>
      <c r="P2638" s="192">
        <v>51295</v>
      </c>
      <c r="Q2638" s="190" t="s">
        <v>559</v>
      </c>
      <c r="R2638" s="190" t="s">
        <v>4028</v>
      </c>
      <c r="S2638" s="190" t="s">
        <v>6944</v>
      </c>
      <c r="T2638" s="190">
        <v>-7777</v>
      </c>
      <c r="Y2638" s="190">
        <v>-7777</v>
      </c>
      <c r="Z2638" s="190">
        <v>-7777</v>
      </c>
      <c r="AA2638" s="190">
        <v>-7777</v>
      </c>
      <c r="AB2638" s="190">
        <v>-7777</v>
      </c>
      <c r="AC2638" s="190">
        <v>-7777</v>
      </c>
      <c r="AD2638" s="190">
        <v>-7777</v>
      </c>
      <c r="AE2638" s="190">
        <v>-7777</v>
      </c>
      <c r="AF2638" s="101" t="s">
        <v>6910</v>
      </c>
      <c r="AI2638" s="101">
        <v>80</v>
      </c>
      <c r="AJ2638" s="190" t="s">
        <v>9206</v>
      </c>
      <c r="AK2638" s="190" t="s">
        <v>9207</v>
      </c>
      <c r="AL2638" s="101">
        <v>43</v>
      </c>
      <c r="AM2638" s="101">
        <v>18</v>
      </c>
      <c r="AN2638" s="1117">
        <v>56.82</v>
      </c>
      <c r="AO2638" s="101">
        <v>25</v>
      </c>
      <c r="AP2638" s="101">
        <v>14</v>
      </c>
      <c r="AQ2638" s="101">
        <v>51.28</v>
      </c>
      <c r="AR2638" s="190">
        <f t="shared" si="269"/>
        <v>43.315783333333329</v>
      </c>
      <c r="AS2638" s="190">
        <f t="shared" si="266"/>
        <v>25.247577777777778</v>
      </c>
      <c r="AT2638" s="190" t="s">
        <v>34</v>
      </c>
      <c r="AV2638" s="189"/>
      <c r="AW2638" s="243"/>
      <c r="AX2638" s="189"/>
      <c r="AY2638" s="243"/>
      <c r="AZ2638" s="189"/>
      <c r="BA2638" s="243"/>
      <c r="BB2638" s="189"/>
      <c r="BC2638" s="243"/>
      <c r="BD2638" s="189"/>
      <c r="BE2638" s="243"/>
      <c r="BG2638" s="211"/>
    </row>
    <row r="2639" spans="1:301" s="101" customFormat="1" ht="36.75" customHeight="1" x14ac:dyDescent="0.25">
      <c r="A2639" s="210"/>
      <c r="B2639" s="190" t="s">
        <v>3596</v>
      </c>
      <c r="C2639" s="190">
        <v>12170467</v>
      </c>
      <c r="D2639" s="191">
        <v>41809</v>
      </c>
      <c r="E2639" s="191">
        <v>41809</v>
      </c>
      <c r="F2639" s="191">
        <v>42874</v>
      </c>
      <c r="G2639" s="190">
        <v>-7777</v>
      </c>
      <c r="H2639" s="190" t="s">
        <v>1697</v>
      </c>
      <c r="I2639" s="190" t="s">
        <v>1614</v>
      </c>
      <c r="J2639" s="190"/>
      <c r="K2639" s="190" t="s">
        <v>71</v>
      </c>
      <c r="L2639" s="190" t="s">
        <v>6943</v>
      </c>
      <c r="M2639" s="190" t="s">
        <v>78</v>
      </c>
      <c r="N2639" s="190" t="s">
        <v>41</v>
      </c>
      <c r="O2639" s="190" t="s">
        <v>9201</v>
      </c>
      <c r="P2639" s="192">
        <v>51295</v>
      </c>
      <c r="Q2639" s="190" t="s">
        <v>559</v>
      </c>
      <c r="R2639" s="190" t="s">
        <v>4028</v>
      </c>
      <c r="S2639" s="190" t="s">
        <v>6944</v>
      </c>
      <c r="T2639" s="190">
        <v>-7777</v>
      </c>
      <c r="Y2639" s="190">
        <v>-7777</v>
      </c>
      <c r="Z2639" s="190">
        <v>-7777</v>
      </c>
      <c r="AA2639" s="190">
        <v>-7777</v>
      </c>
      <c r="AB2639" s="190">
        <v>-7777</v>
      </c>
      <c r="AC2639" s="190">
        <v>-7777</v>
      </c>
      <c r="AD2639" s="190">
        <v>-7777</v>
      </c>
      <c r="AE2639" s="190">
        <v>-7777</v>
      </c>
      <c r="AF2639" s="101" t="s">
        <v>6911</v>
      </c>
      <c r="AI2639" s="101">
        <v>80</v>
      </c>
      <c r="AJ2639" s="190" t="s">
        <v>9208</v>
      </c>
      <c r="AK2639" s="190" t="s">
        <v>9209</v>
      </c>
      <c r="AL2639" s="101">
        <v>43</v>
      </c>
      <c r="AM2639" s="101">
        <v>18</v>
      </c>
      <c r="AN2639" s="1117">
        <v>56.84</v>
      </c>
      <c r="AO2639" s="101">
        <v>25</v>
      </c>
      <c r="AP2639" s="101">
        <v>14</v>
      </c>
      <c r="AQ2639" s="101">
        <v>50.29</v>
      </c>
      <c r="AR2639" s="190">
        <f t="shared" si="269"/>
        <v>43.315788888888889</v>
      </c>
      <c r="AS2639" s="190">
        <f t="shared" si="266"/>
        <v>25.247302777777779</v>
      </c>
      <c r="AT2639" s="190" t="s">
        <v>34</v>
      </c>
      <c r="AV2639" s="189"/>
      <c r="AW2639" s="243"/>
      <c r="AX2639" s="189"/>
      <c r="AY2639" s="243"/>
      <c r="AZ2639" s="189"/>
      <c r="BA2639" s="243"/>
      <c r="BB2639" s="189"/>
      <c r="BC2639" s="243"/>
      <c r="BD2639" s="189"/>
      <c r="BE2639" s="243"/>
      <c r="BG2639" s="211"/>
    </row>
    <row r="2640" spans="1:301" s="101" customFormat="1" ht="36.75" customHeight="1" x14ac:dyDescent="0.25">
      <c r="A2640" s="210"/>
      <c r="B2640" s="190" t="s">
        <v>3596</v>
      </c>
      <c r="C2640" s="190">
        <v>12170467</v>
      </c>
      <c r="D2640" s="191">
        <v>41809</v>
      </c>
      <c r="E2640" s="191">
        <v>41809</v>
      </c>
      <c r="F2640" s="191">
        <v>42874</v>
      </c>
      <c r="G2640" s="190">
        <v>-7777</v>
      </c>
      <c r="H2640" s="190" t="s">
        <v>1426</v>
      </c>
      <c r="I2640" s="190" t="s">
        <v>1614</v>
      </c>
      <c r="J2640" s="190"/>
      <c r="K2640" s="190" t="s">
        <v>71</v>
      </c>
      <c r="L2640" s="190" t="s">
        <v>373</v>
      </c>
      <c r="M2640" s="190" t="s">
        <v>78</v>
      </c>
      <c r="N2640" s="190" t="s">
        <v>41</v>
      </c>
      <c r="O2640" s="190" t="s">
        <v>6945</v>
      </c>
      <c r="P2640" s="192">
        <v>7123</v>
      </c>
      <c r="Q2640" s="190" t="s">
        <v>559</v>
      </c>
      <c r="R2640" s="190" t="s">
        <v>4028</v>
      </c>
      <c r="S2640" s="190" t="s">
        <v>6945</v>
      </c>
      <c r="T2640" s="190">
        <v>-7777</v>
      </c>
      <c r="V2640" s="101">
        <v>40</v>
      </c>
      <c r="Y2640" s="190">
        <v>-7777</v>
      </c>
      <c r="Z2640" s="190">
        <v>-7777</v>
      </c>
      <c r="AA2640" s="190">
        <v>-7777</v>
      </c>
      <c r="AB2640" s="190">
        <v>-7777</v>
      </c>
      <c r="AC2640" s="190">
        <v>-7777</v>
      </c>
      <c r="AD2640" s="190">
        <v>-7777</v>
      </c>
      <c r="AE2640" s="190">
        <v>-7777</v>
      </c>
      <c r="AF2640" s="101" t="s">
        <v>6908</v>
      </c>
      <c r="AI2640" s="101">
        <v>88</v>
      </c>
      <c r="AJ2640" s="190" t="s">
        <v>9210</v>
      </c>
      <c r="AK2640" s="190" t="s">
        <v>9211</v>
      </c>
      <c r="AL2640" s="101">
        <v>43</v>
      </c>
      <c r="AM2640" s="101">
        <v>18</v>
      </c>
      <c r="AN2640" s="1117">
        <v>48.14</v>
      </c>
      <c r="AO2640" s="101">
        <v>25</v>
      </c>
      <c r="AP2640" s="101">
        <v>13</v>
      </c>
      <c r="AQ2640" s="101">
        <v>47.62</v>
      </c>
      <c r="AR2640" s="190">
        <f t="shared" si="269"/>
        <v>43.31337222222222</v>
      </c>
      <c r="AS2640" s="190">
        <f t="shared" si="266"/>
        <v>25.229894444444444</v>
      </c>
      <c r="AT2640" s="190" t="s">
        <v>34</v>
      </c>
      <c r="AV2640" s="189"/>
      <c r="AW2640" s="243"/>
      <c r="AX2640" s="189"/>
      <c r="AY2640" s="243"/>
      <c r="AZ2640" s="189"/>
      <c r="BA2640" s="243"/>
      <c r="BB2640" s="189"/>
      <c r="BC2640" s="243"/>
      <c r="BD2640" s="189"/>
      <c r="BE2640" s="243"/>
      <c r="BG2640" s="211"/>
    </row>
    <row r="2641" spans="1:301" s="101" customFormat="1" ht="36.75" customHeight="1" x14ac:dyDescent="0.25">
      <c r="A2641" s="210"/>
      <c r="B2641" s="190" t="s">
        <v>3596</v>
      </c>
      <c r="C2641" s="190">
        <v>12170467</v>
      </c>
      <c r="D2641" s="191">
        <v>41809</v>
      </c>
      <c r="E2641" s="191">
        <v>41809</v>
      </c>
      <c r="F2641" s="191">
        <v>42874</v>
      </c>
      <c r="G2641" s="190">
        <v>-7777</v>
      </c>
      <c r="H2641" s="190" t="s">
        <v>1426</v>
      </c>
      <c r="I2641" s="190" t="s">
        <v>1614</v>
      </c>
      <c r="J2641" s="190"/>
      <c r="K2641" s="190" t="s">
        <v>71</v>
      </c>
      <c r="L2641" s="190" t="s">
        <v>373</v>
      </c>
      <c r="M2641" s="190" t="s">
        <v>78</v>
      </c>
      <c r="N2641" s="190" t="s">
        <v>41</v>
      </c>
      <c r="O2641" s="190" t="s">
        <v>6945</v>
      </c>
      <c r="P2641" s="192">
        <v>7123</v>
      </c>
      <c r="Q2641" s="190" t="s">
        <v>559</v>
      </c>
      <c r="R2641" s="190" t="s">
        <v>4028</v>
      </c>
      <c r="S2641" s="190" t="s">
        <v>6945</v>
      </c>
      <c r="T2641" s="190">
        <v>-7777</v>
      </c>
      <c r="Y2641" s="190">
        <v>-7777</v>
      </c>
      <c r="Z2641" s="190">
        <v>-7777</v>
      </c>
      <c r="AA2641" s="190">
        <v>-7777</v>
      </c>
      <c r="AB2641" s="190">
        <v>-7777</v>
      </c>
      <c r="AC2641" s="190">
        <v>-7777</v>
      </c>
      <c r="AD2641" s="190">
        <v>-7777</v>
      </c>
      <c r="AE2641" s="190">
        <v>-7777</v>
      </c>
      <c r="AF2641" s="101" t="s">
        <v>6909</v>
      </c>
      <c r="AI2641" s="101">
        <v>87.99</v>
      </c>
      <c r="AJ2641" s="190" t="s">
        <v>9212</v>
      </c>
      <c r="AK2641" s="190" t="s">
        <v>9213</v>
      </c>
      <c r="AL2641" s="101">
        <v>43</v>
      </c>
      <c r="AM2641" s="101">
        <v>18</v>
      </c>
      <c r="AN2641" s="1117">
        <v>48.26</v>
      </c>
      <c r="AO2641" s="101">
        <v>25</v>
      </c>
      <c r="AP2641" s="101">
        <v>13</v>
      </c>
      <c r="AQ2641" s="101">
        <v>47.26</v>
      </c>
      <c r="AR2641" s="190">
        <f t="shared" si="269"/>
        <v>43.313405555555555</v>
      </c>
      <c r="AS2641" s="190">
        <f t="shared" si="266"/>
        <v>25.229794444444444</v>
      </c>
      <c r="AT2641" s="190" t="s">
        <v>34</v>
      </c>
      <c r="AV2641" s="189"/>
      <c r="AW2641" s="243"/>
      <c r="AX2641" s="189"/>
      <c r="AY2641" s="243"/>
      <c r="AZ2641" s="189"/>
      <c r="BA2641" s="243"/>
      <c r="BB2641" s="189"/>
      <c r="BC2641" s="243"/>
      <c r="BD2641" s="189"/>
      <c r="BE2641" s="243"/>
      <c r="BG2641" s="211"/>
    </row>
    <row r="2642" spans="1:301" s="101" customFormat="1" ht="36.75" customHeight="1" x14ac:dyDescent="0.25">
      <c r="A2642" s="210"/>
      <c r="B2642" s="190" t="s">
        <v>3596</v>
      </c>
      <c r="C2642" s="190">
        <v>12170467</v>
      </c>
      <c r="D2642" s="191">
        <v>41809</v>
      </c>
      <c r="E2642" s="191">
        <v>41809</v>
      </c>
      <c r="F2642" s="191">
        <v>42874</v>
      </c>
      <c r="G2642" s="190">
        <v>-7777</v>
      </c>
      <c r="H2642" s="190" t="s">
        <v>1426</v>
      </c>
      <c r="I2642" s="190" t="s">
        <v>1614</v>
      </c>
      <c r="J2642" s="190"/>
      <c r="K2642" s="190" t="s">
        <v>71</v>
      </c>
      <c r="L2642" s="190" t="s">
        <v>373</v>
      </c>
      <c r="M2642" s="190" t="s">
        <v>78</v>
      </c>
      <c r="N2642" s="190" t="s">
        <v>41</v>
      </c>
      <c r="O2642" s="190" t="s">
        <v>6945</v>
      </c>
      <c r="P2642" s="192">
        <v>7123</v>
      </c>
      <c r="Q2642" s="190" t="s">
        <v>559</v>
      </c>
      <c r="R2642" s="190" t="s">
        <v>4028</v>
      </c>
      <c r="S2642" s="190" t="s">
        <v>6945</v>
      </c>
      <c r="T2642" s="190">
        <v>-7777</v>
      </c>
      <c r="Y2642" s="190">
        <v>-7777</v>
      </c>
      <c r="Z2642" s="190">
        <v>-7777</v>
      </c>
      <c r="AA2642" s="190">
        <v>-7777</v>
      </c>
      <c r="AB2642" s="190">
        <v>-7777</v>
      </c>
      <c r="AC2642" s="190">
        <v>-7777</v>
      </c>
      <c r="AD2642" s="190">
        <v>-7777</v>
      </c>
      <c r="AE2642" s="190">
        <v>-7777</v>
      </c>
      <c r="AF2642" s="101" t="s">
        <v>6910</v>
      </c>
      <c r="AI2642" s="101">
        <v>88</v>
      </c>
      <c r="AJ2642" s="190" t="s">
        <v>9214</v>
      </c>
      <c r="AK2642" s="190" t="s">
        <v>9215</v>
      </c>
      <c r="AL2642" s="101">
        <v>43</v>
      </c>
      <c r="AM2642" s="101">
        <v>18</v>
      </c>
      <c r="AN2642" s="1117">
        <v>47.43</v>
      </c>
      <c r="AO2642" s="101">
        <v>25</v>
      </c>
      <c r="AP2642" s="101">
        <v>13</v>
      </c>
      <c r="AQ2642" s="101">
        <v>46.28</v>
      </c>
      <c r="AR2642" s="190">
        <f t="shared" si="269"/>
        <v>43.313174999999994</v>
      </c>
      <c r="AS2642" s="190">
        <f t="shared" si="266"/>
        <v>25.229522222222222</v>
      </c>
      <c r="AT2642" s="190" t="s">
        <v>34</v>
      </c>
      <c r="AV2642" s="189"/>
      <c r="AW2642" s="243"/>
      <c r="AX2642" s="189"/>
      <c r="AY2642" s="243"/>
      <c r="AZ2642" s="189"/>
      <c r="BA2642" s="243"/>
      <c r="BB2642" s="189"/>
      <c r="BC2642" s="243"/>
      <c r="BD2642" s="189"/>
      <c r="BE2642" s="243"/>
      <c r="BG2642" s="211"/>
    </row>
    <row r="2643" spans="1:301" s="101" customFormat="1" ht="36.75" customHeight="1" thickBot="1" x14ac:dyDescent="0.3">
      <c r="A2643" s="212"/>
      <c r="B2643" s="213" t="s">
        <v>3596</v>
      </c>
      <c r="C2643" s="213">
        <v>12170467</v>
      </c>
      <c r="D2643" s="215">
        <v>41809</v>
      </c>
      <c r="E2643" s="215">
        <v>41809</v>
      </c>
      <c r="F2643" s="215">
        <v>42874</v>
      </c>
      <c r="G2643" s="213">
        <v>-7777</v>
      </c>
      <c r="H2643" s="213" t="s">
        <v>1426</v>
      </c>
      <c r="I2643" s="213" t="s">
        <v>1614</v>
      </c>
      <c r="J2643" s="213"/>
      <c r="K2643" s="213" t="s">
        <v>71</v>
      </c>
      <c r="L2643" s="213" t="s">
        <v>373</v>
      </c>
      <c r="M2643" s="213" t="s">
        <v>78</v>
      </c>
      <c r="N2643" s="213" t="s">
        <v>41</v>
      </c>
      <c r="O2643" s="213" t="s">
        <v>6945</v>
      </c>
      <c r="P2643" s="214">
        <v>7123</v>
      </c>
      <c r="Q2643" s="213" t="s">
        <v>559</v>
      </c>
      <c r="R2643" s="213" t="s">
        <v>4028</v>
      </c>
      <c r="S2643" s="213" t="s">
        <v>6945</v>
      </c>
      <c r="T2643" s="213">
        <v>-7777</v>
      </c>
      <c r="U2643" s="216"/>
      <c r="V2643" s="216"/>
      <c r="W2643" s="216"/>
      <c r="X2643" s="216"/>
      <c r="Y2643" s="213">
        <v>-7777</v>
      </c>
      <c r="Z2643" s="213">
        <v>-7777</v>
      </c>
      <c r="AA2643" s="213">
        <v>-7777</v>
      </c>
      <c r="AB2643" s="213">
        <v>-7777</v>
      </c>
      <c r="AC2643" s="213">
        <v>-7777</v>
      </c>
      <c r="AD2643" s="213">
        <v>-7777</v>
      </c>
      <c r="AE2643" s="213">
        <v>-7777</v>
      </c>
      <c r="AF2643" s="216" t="s">
        <v>6911</v>
      </c>
      <c r="AG2643" s="216"/>
      <c r="AH2643" s="216"/>
      <c r="AI2643" s="216">
        <v>88</v>
      </c>
      <c r="AJ2643" s="216" t="s">
        <v>9216</v>
      </c>
      <c r="AK2643" s="216" t="s">
        <v>9217</v>
      </c>
      <c r="AL2643" s="216">
        <v>43</v>
      </c>
      <c r="AM2643" s="216">
        <v>18</v>
      </c>
      <c r="AN2643" s="1122">
        <v>47.55</v>
      </c>
      <c r="AO2643" s="216">
        <v>25</v>
      </c>
      <c r="AP2643" s="216">
        <v>13</v>
      </c>
      <c r="AQ2643" s="216">
        <v>45.9</v>
      </c>
      <c r="AR2643" s="216">
        <f t="shared" si="269"/>
        <v>43.313208333333328</v>
      </c>
      <c r="AS2643" s="216">
        <f t="shared" si="266"/>
        <v>25.229416666666665</v>
      </c>
      <c r="AT2643" s="213" t="s">
        <v>34</v>
      </c>
      <c r="AU2643" s="216"/>
      <c r="AV2643" s="720"/>
      <c r="AW2643" s="721"/>
      <c r="AX2643" s="720"/>
      <c r="AY2643" s="721"/>
      <c r="AZ2643" s="720"/>
      <c r="BA2643" s="721"/>
      <c r="BB2643" s="720"/>
      <c r="BC2643" s="721"/>
      <c r="BD2643" s="720"/>
      <c r="BE2643" s="721"/>
      <c r="BF2643" s="216"/>
      <c r="BG2643" s="211"/>
    </row>
    <row r="2644" spans="1:301" s="101" customFormat="1" ht="36.75" customHeight="1" x14ac:dyDescent="0.25">
      <c r="A2644" s="210">
        <v>887</v>
      </c>
      <c r="B2644" s="190" t="s">
        <v>893</v>
      </c>
      <c r="C2644" s="190">
        <v>12170470</v>
      </c>
      <c r="D2644" s="191">
        <v>41815</v>
      </c>
      <c r="E2644" s="191">
        <v>41815</v>
      </c>
      <c r="F2644" s="191">
        <v>42911</v>
      </c>
      <c r="G2644" s="190">
        <v>-7777</v>
      </c>
      <c r="H2644" s="190" t="s">
        <v>1526</v>
      </c>
      <c r="I2644" s="190" t="s">
        <v>1494</v>
      </c>
      <c r="J2644" s="190"/>
      <c r="K2644" s="190" t="s">
        <v>3588</v>
      </c>
      <c r="L2644" s="190" t="s">
        <v>182</v>
      </c>
      <c r="M2644" s="190" t="s">
        <v>182</v>
      </c>
      <c r="N2644" s="190" t="s">
        <v>48</v>
      </c>
      <c r="O2644" s="190" t="s">
        <v>10458</v>
      </c>
      <c r="P2644" s="192" t="s">
        <v>1541</v>
      </c>
      <c r="Q2644" s="190" t="s">
        <v>559</v>
      </c>
      <c r="R2644" s="190" t="s">
        <v>2643</v>
      </c>
      <c r="S2644" s="190" t="s">
        <v>1046</v>
      </c>
      <c r="T2644" s="190"/>
      <c r="V2644" s="101">
        <v>18.75</v>
      </c>
      <c r="W2644" s="101">
        <v>225.12</v>
      </c>
      <c r="Y2644" s="190">
        <v>-7777</v>
      </c>
      <c r="Z2644" s="190">
        <v>-7777</v>
      </c>
      <c r="AA2644" s="190">
        <v>-7777</v>
      </c>
      <c r="AB2644" s="190">
        <v>-7777</v>
      </c>
      <c r="AC2644" s="190">
        <v>-7777</v>
      </c>
      <c r="AD2644" s="190">
        <v>-7777</v>
      </c>
      <c r="AE2644" s="190">
        <v>-7777</v>
      </c>
      <c r="AF2644" s="101" t="s">
        <v>6964</v>
      </c>
      <c r="AI2644" s="101">
        <v>688.28</v>
      </c>
      <c r="AJ2644" s="190" t="s">
        <v>6965</v>
      </c>
      <c r="AK2644" s="190" t="s">
        <v>6966</v>
      </c>
      <c r="AL2644" s="101">
        <v>43</v>
      </c>
      <c r="AM2644" s="101">
        <v>0</v>
      </c>
      <c r="AN2644" s="1117">
        <v>58.497</v>
      </c>
      <c r="AO2644" s="101">
        <v>23</v>
      </c>
      <c r="AP2644" s="101">
        <v>2</v>
      </c>
      <c r="AQ2644" s="101">
        <v>47.191000000000003</v>
      </c>
      <c r="AR2644" s="190">
        <f t="shared" si="269"/>
        <v>43.016249166666668</v>
      </c>
      <c r="AS2644" s="190">
        <f t="shared" si="266"/>
        <v>23.046441944444446</v>
      </c>
      <c r="AT2644" s="190" t="s">
        <v>34</v>
      </c>
      <c r="AV2644" s="189"/>
      <c r="AW2644" s="243"/>
      <c r="AX2644" s="189"/>
      <c r="AY2644" s="243"/>
      <c r="AZ2644" s="189"/>
      <c r="BA2644" s="243"/>
      <c r="BB2644" s="189"/>
      <c r="BC2644" s="243"/>
      <c r="BD2644" s="189"/>
      <c r="BE2644" s="243"/>
      <c r="BG2644" s="211"/>
    </row>
    <row r="2645" spans="1:301" s="101" customFormat="1" ht="36.75" customHeight="1" x14ac:dyDescent="0.25">
      <c r="A2645" s="210"/>
      <c r="B2645" s="190" t="s">
        <v>893</v>
      </c>
      <c r="C2645" s="190">
        <v>12170470</v>
      </c>
      <c r="D2645" s="191">
        <v>41815</v>
      </c>
      <c r="E2645" s="191">
        <v>41815</v>
      </c>
      <c r="F2645" s="191">
        <v>42911</v>
      </c>
      <c r="G2645" s="190">
        <v>-7777</v>
      </c>
      <c r="H2645" s="190" t="s">
        <v>1526</v>
      </c>
      <c r="I2645" s="190" t="s">
        <v>1494</v>
      </c>
      <c r="J2645" s="190"/>
      <c r="K2645" s="190" t="s">
        <v>3588</v>
      </c>
      <c r="L2645" s="190" t="s">
        <v>182</v>
      </c>
      <c r="M2645" s="190" t="s">
        <v>182</v>
      </c>
      <c r="N2645" s="190" t="s">
        <v>48</v>
      </c>
      <c r="O2645" s="190" t="s">
        <v>10458</v>
      </c>
      <c r="P2645" s="192" t="s">
        <v>1541</v>
      </c>
      <c r="Q2645" s="190" t="s">
        <v>559</v>
      </c>
      <c r="R2645" s="190" t="s">
        <v>2643</v>
      </c>
      <c r="S2645" s="190" t="s">
        <v>1046</v>
      </c>
      <c r="T2645" s="190"/>
      <c r="Y2645" s="190">
        <v>-7777</v>
      </c>
      <c r="Z2645" s="190">
        <v>-7777</v>
      </c>
      <c r="AA2645" s="190">
        <v>-7777</v>
      </c>
      <c r="AB2645" s="190">
        <v>-7777</v>
      </c>
      <c r="AC2645" s="190">
        <v>-7777</v>
      </c>
      <c r="AD2645" s="190">
        <v>-7777</v>
      </c>
      <c r="AE2645" s="190">
        <v>-7777</v>
      </c>
      <c r="AF2645" s="101" t="s">
        <v>6967</v>
      </c>
      <c r="AI2645" s="101">
        <v>684.27</v>
      </c>
      <c r="AJ2645" s="190" t="s">
        <v>6968</v>
      </c>
      <c r="AK2645" s="190" t="s">
        <v>6969</v>
      </c>
      <c r="AL2645" s="101">
        <v>43</v>
      </c>
      <c r="AM2645" s="101">
        <v>0</v>
      </c>
      <c r="AN2645" s="1117">
        <v>53.148000000000003</v>
      </c>
      <c r="AO2645" s="101">
        <v>23</v>
      </c>
      <c r="AP2645" s="101">
        <v>2</v>
      </c>
      <c r="AQ2645" s="101">
        <v>42.039000000000001</v>
      </c>
      <c r="AR2645" s="190">
        <f t="shared" si="269"/>
        <v>43.014763333333335</v>
      </c>
      <c r="AS2645" s="190">
        <f t="shared" si="266"/>
        <v>23.045010833333336</v>
      </c>
      <c r="AT2645" s="190" t="s">
        <v>34</v>
      </c>
      <c r="AV2645" s="189"/>
      <c r="AW2645" s="243"/>
      <c r="AX2645" s="189"/>
      <c r="AY2645" s="243"/>
      <c r="AZ2645" s="189"/>
      <c r="BA2645" s="243"/>
      <c r="BB2645" s="189"/>
      <c r="BC2645" s="243"/>
      <c r="BD2645" s="189"/>
      <c r="BE2645" s="243"/>
      <c r="BG2645" s="211"/>
    </row>
    <row r="2646" spans="1:301" s="101" customFormat="1" ht="36.75" customHeight="1" thickBot="1" x14ac:dyDescent="0.3">
      <c r="A2646" s="210"/>
      <c r="B2646" s="190" t="s">
        <v>893</v>
      </c>
      <c r="C2646" s="190">
        <v>12170470</v>
      </c>
      <c r="D2646" s="191">
        <v>41815</v>
      </c>
      <c r="E2646" s="191">
        <v>41815</v>
      </c>
      <c r="F2646" s="191">
        <v>42911</v>
      </c>
      <c r="G2646" s="190">
        <v>-7777</v>
      </c>
      <c r="H2646" s="190" t="s">
        <v>1526</v>
      </c>
      <c r="I2646" s="190" t="s">
        <v>1494</v>
      </c>
      <c r="J2646" s="190"/>
      <c r="K2646" s="190" t="s">
        <v>3588</v>
      </c>
      <c r="L2646" s="190" t="s">
        <v>182</v>
      </c>
      <c r="M2646" s="190" t="s">
        <v>182</v>
      </c>
      <c r="N2646" s="190" t="s">
        <v>48</v>
      </c>
      <c r="O2646" s="190" t="s">
        <v>10458</v>
      </c>
      <c r="P2646" s="192" t="s">
        <v>1541</v>
      </c>
      <c r="Q2646" s="190" t="s">
        <v>559</v>
      </c>
      <c r="R2646" s="190" t="s">
        <v>2643</v>
      </c>
      <c r="S2646" s="190" t="s">
        <v>1046</v>
      </c>
      <c r="T2646" s="190"/>
      <c r="Y2646" s="190">
        <v>-7777</v>
      </c>
      <c r="Z2646" s="190">
        <v>-7777</v>
      </c>
      <c r="AA2646" s="190">
        <v>-7777</v>
      </c>
      <c r="AB2646" s="190">
        <v>-7777</v>
      </c>
      <c r="AC2646" s="190">
        <v>-7777</v>
      </c>
      <c r="AD2646" s="190">
        <v>-7777</v>
      </c>
      <c r="AE2646" s="190">
        <v>-7777</v>
      </c>
      <c r="AF2646" s="101" t="s">
        <v>6970</v>
      </c>
      <c r="AI2646" s="101">
        <v>683.6</v>
      </c>
      <c r="AJ2646" s="190" t="s">
        <v>6971</v>
      </c>
      <c r="AK2646" s="190" t="s">
        <v>6972</v>
      </c>
      <c r="AL2646" s="101">
        <v>43</v>
      </c>
      <c r="AM2646" s="101">
        <v>0</v>
      </c>
      <c r="AN2646" s="1117">
        <v>52.689</v>
      </c>
      <c r="AO2646" s="101">
        <v>23</v>
      </c>
      <c r="AP2646" s="101">
        <v>2</v>
      </c>
      <c r="AQ2646" s="101">
        <v>41.220999999999997</v>
      </c>
      <c r="AR2646" s="190">
        <f t="shared" si="269"/>
        <v>43.014635833333337</v>
      </c>
      <c r="AS2646" s="190">
        <f t="shared" si="266"/>
        <v>23.044783611111114</v>
      </c>
      <c r="AT2646" s="190" t="s">
        <v>34</v>
      </c>
      <c r="AV2646" s="189"/>
      <c r="AW2646" s="243"/>
      <c r="AX2646" s="189"/>
      <c r="AY2646" s="243"/>
      <c r="AZ2646" s="189"/>
      <c r="BA2646" s="243"/>
      <c r="BB2646" s="189"/>
      <c r="BC2646" s="243"/>
      <c r="BD2646" s="189"/>
      <c r="BE2646" s="243"/>
      <c r="BG2646" s="211"/>
    </row>
    <row r="2647" spans="1:301" s="101" customFormat="1" ht="36.75" customHeight="1" x14ac:dyDescent="0.25">
      <c r="A2647" s="204">
        <v>888</v>
      </c>
      <c r="B2647" s="205" t="s">
        <v>893</v>
      </c>
      <c r="C2647" s="205">
        <v>12170471</v>
      </c>
      <c r="D2647" s="207">
        <v>41816</v>
      </c>
      <c r="E2647" s="207">
        <v>41816</v>
      </c>
      <c r="F2647" s="207">
        <v>42912</v>
      </c>
      <c r="G2647" s="190">
        <v>-7777</v>
      </c>
      <c r="H2647" s="205" t="s">
        <v>1526</v>
      </c>
      <c r="I2647" s="205" t="s">
        <v>1494</v>
      </c>
      <c r="J2647" s="205"/>
      <c r="K2647" s="205" t="s">
        <v>3588</v>
      </c>
      <c r="L2647" s="205" t="s">
        <v>182</v>
      </c>
      <c r="M2647" s="205" t="s">
        <v>182</v>
      </c>
      <c r="N2647" s="205" t="s">
        <v>48</v>
      </c>
      <c r="O2647" s="205" t="s">
        <v>6973</v>
      </c>
      <c r="P2647" s="206" t="s">
        <v>1541</v>
      </c>
      <c r="Q2647" s="205" t="s">
        <v>559</v>
      </c>
      <c r="R2647" s="205" t="s">
        <v>4028</v>
      </c>
      <c r="S2647" s="205" t="s">
        <v>6974</v>
      </c>
      <c r="T2647" s="205"/>
      <c r="U2647" s="208"/>
      <c r="V2647" s="208"/>
      <c r="W2647" s="208"/>
      <c r="X2647" s="208"/>
      <c r="Y2647" s="208">
        <v>-7777</v>
      </c>
      <c r="Z2647" s="208">
        <v>-7777</v>
      </c>
      <c r="AA2647" s="208">
        <v>-7777</v>
      </c>
      <c r="AB2647" s="208">
        <v>-7777</v>
      </c>
      <c r="AC2647" s="208">
        <v>-7777</v>
      </c>
      <c r="AD2647" s="208">
        <v>-7777</v>
      </c>
      <c r="AE2647" s="208">
        <v>-7777</v>
      </c>
      <c r="AF2647" s="208" t="s">
        <v>10138</v>
      </c>
      <c r="AG2647" s="208"/>
      <c r="AH2647" s="208"/>
      <c r="AI2647" s="208"/>
      <c r="AJ2647" s="205" t="s">
        <v>6975</v>
      </c>
      <c r="AK2647" s="205" t="s">
        <v>6976</v>
      </c>
      <c r="AL2647" s="208">
        <v>43</v>
      </c>
      <c r="AM2647" s="208">
        <v>1</v>
      </c>
      <c r="AN2647" s="1202">
        <v>59.6</v>
      </c>
      <c r="AO2647" s="208">
        <v>23</v>
      </c>
      <c r="AP2647" s="208">
        <v>4</v>
      </c>
      <c r="AQ2647" s="208">
        <v>20.3</v>
      </c>
      <c r="AR2647" s="205">
        <f t="shared" si="269"/>
        <v>43.033222222222221</v>
      </c>
      <c r="AS2647" s="205">
        <f t="shared" si="266"/>
        <v>23.072305555555555</v>
      </c>
      <c r="AT2647" s="205" t="s">
        <v>34</v>
      </c>
      <c r="AU2647" s="208"/>
      <c r="AV2647" s="1073"/>
      <c r="AW2647" s="1326"/>
      <c r="AX2647" s="1073"/>
      <c r="AY2647" s="1326"/>
      <c r="AZ2647" s="1073"/>
      <c r="BA2647" s="1326"/>
      <c r="BB2647" s="1073"/>
      <c r="BC2647" s="1326"/>
      <c r="BD2647" s="1073"/>
      <c r="BE2647" s="1326"/>
      <c r="BF2647" s="208"/>
      <c r="BG2647" s="209"/>
    </row>
    <row r="2648" spans="1:301" s="101" customFormat="1" ht="36.75" customHeight="1" thickBot="1" x14ac:dyDescent="0.3">
      <c r="A2648" s="212"/>
      <c r="B2648" s="213" t="s">
        <v>893</v>
      </c>
      <c r="C2648" s="213">
        <v>12170471</v>
      </c>
      <c r="D2648" s="215">
        <v>41816</v>
      </c>
      <c r="E2648" s="215">
        <v>41816</v>
      </c>
      <c r="F2648" s="215">
        <v>42912</v>
      </c>
      <c r="G2648" s="214">
        <v>-7777</v>
      </c>
      <c r="H2648" s="213" t="s">
        <v>1526</v>
      </c>
      <c r="I2648" s="213" t="s">
        <v>1494</v>
      </c>
      <c r="J2648" s="213"/>
      <c r="K2648" s="213" t="s">
        <v>3588</v>
      </c>
      <c r="L2648" s="213" t="s">
        <v>182</v>
      </c>
      <c r="M2648" s="213" t="s">
        <v>182</v>
      </c>
      <c r="N2648" s="213" t="s">
        <v>48</v>
      </c>
      <c r="O2648" s="213" t="s">
        <v>6973</v>
      </c>
      <c r="P2648" s="214" t="s">
        <v>1541</v>
      </c>
      <c r="Q2648" s="213" t="s">
        <v>559</v>
      </c>
      <c r="R2648" s="213" t="s">
        <v>2741</v>
      </c>
      <c r="S2648" s="213" t="s">
        <v>4234</v>
      </c>
      <c r="T2648" s="213"/>
      <c r="U2648" s="216">
        <v>1.3</v>
      </c>
      <c r="V2648" s="216"/>
      <c r="W2648" s="216">
        <v>10</v>
      </c>
      <c r="X2648" s="216"/>
      <c r="Y2648" s="216">
        <v>-7777</v>
      </c>
      <c r="Z2648" s="216">
        <v>-7777</v>
      </c>
      <c r="AA2648" s="216">
        <v>-7777</v>
      </c>
      <c r="AB2648" s="216">
        <v>-7777</v>
      </c>
      <c r="AC2648" s="216">
        <v>-7777</v>
      </c>
      <c r="AD2648" s="216">
        <v>-7777</v>
      </c>
      <c r="AE2648" s="216">
        <v>-7777</v>
      </c>
      <c r="AF2648" s="216" t="s">
        <v>10139</v>
      </c>
      <c r="AG2648" s="216"/>
      <c r="AH2648" s="216"/>
      <c r="AI2648" s="216"/>
      <c r="AJ2648" s="213" t="s">
        <v>6977</v>
      </c>
      <c r="AK2648" s="213" t="s">
        <v>6978</v>
      </c>
      <c r="AL2648" s="216">
        <v>43</v>
      </c>
      <c r="AM2648" s="216">
        <v>1</v>
      </c>
      <c r="AN2648" s="1122">
        <v>59.5</v>
      </c>
      <c r="AO2648" s="216">
        <v>23</v>
      </c>
      <c r="AP2648" s="216">
        <v>4</v>
      </c>
      <c r="AQ2648" s="216">
        <v>19</v>
      </c>
      <c r="AR2648" s="213">
        <f t="shared" si="269"/>
        <v>43.03319444444444</v>
      </c>
      <c r="AS2648" s="213">
        <f t="shared" si="266"/>
        <v>23.071944444444444</v>
      </c>
      <c r="AT2648" s="213" t="s">
        <v>34</v>
      </c>
      <c r="AU2648" s="216"/>
      <c r="AV2648" s="720"/>
      <c r="AW2648" s="721"/>
      <c r="AX2648" s="720"/>
      <c r="AY2648" s="721"/>
      <c r="AZ2648" s="720"/>
      <c r="BA2648" s="721"/>
      <c r="BB2648" s="720"/>
      <c r="BC2648" s="721"/>
      <c r="BD2648" s="720"/>
      <c r="BE2648" s="721"/>
      <c r="BF2648" s="216"/>
      <c r="BG2648" s="217"/>
    </row>
    <row r="2649" spans="1:301" s="101" customFormat="1" ht="36.75" customHeight="1" x14ac:dyDescent="0.25">
      <c r="A2649" s="204">
        <v>889</v>
      </c>
      <c r="B2649" s="205" t="s">
        <v>3006</v>
      </c>
      <c r="C2649" s="205">
        <v>12170469</v>
      </c>
      <c r="D2649" s="207">
        <v>41814</v>
      </c>
      <c r="E2649" s="207">
        <v>41814</v>
      </c>
      <c r="F2649" s="207">
        <v>42910</v>
      </c>
      <c r="G2649" s="190">
        <v>-7777</v>
      </c>
      <c r="H2649" s="205" t="s">
        <v>1392</v>
      </c>
      <c r="I2649" s="205" t="s">
        <v>1471</v>
      </c>
      <c r="J2649" s="205"/>
      <c r="K2649" s="205" t="s">
        <v>921</v>
      </c>
      <c r="L2649" s="205" t="s">
        <v>210</v>
      </c>
      <c r="M2649" s="205" t="s">
        <v>210</v>
      </c>
      <c r="N2649" s="205" t="s">
        <v>111</v>
      </c>
      <c r="O2649" s="205" t="s">
        <v>9218</v>
      </c>
      <c r="P2649" s="206">
        <v>21097</v>
      </c>
      <c r="Q2649" s="205" t="s">
        <v>559</v>
      </c>
      <c r="R2649" s="205" t="s">
        <v>4028</v>
      </c>
      <c r="S2649" s="205" t="s">
        <v>4462</v>
      </c>
      <c r="T2649" s="205"/>
      <c r="U2649" s="208"/>
      <c r="V2649" s="208">
        <v>11.9</v>
      </c>
      <c r="W2649" s="208"/>
      <c r="X2649" s="208"/>
      <c r="Y2649" s="190">
        <v>-7777</v>
      </c>
      <c r="Z2649" s="190">
        <v>-7777</v>
      </c>
      <c r="AA2649" s="190">
        <v>-7777</v>
      </c>
      <c r="AB2649" s="190">
        <v>-7777</v>
      </c>
      <c r="AC2649" s="190">
        <v>-7777</v>
      </c>
      <c r="AD2649" s="190">
        <v>-7777</v>
      </c>
      <c r="AE2649" s="190">
        <v>-7777</v>
      </c>
      <c r="AF2649" s="208" t="s">
        <v>6979</v>
      </c>
      <c r="AG2649" s="208"/>
      <c r="AH2649" s="208"/>
      <c r="AI2649" s="208"/>
      <c r="AJ2649" s="205" t="s">
        <v>6980</v>
      </c>
      <c r="AK2649" s="205" t="s">
        <v>6981</v>
      </c>
      <c r="AL2649" s="208">
        <v>43</v>
      </c>
      <c r="AM2649" s="208">
        <v>44</v>
      </c>
      <c r="AN2649" s="1202">
        <v>48.9</v>
      </c>
      <c r="AO2649" s="208">
        <v>22</v>
      </c>
      <c r="AP2649" s="208">
        <v>44</v>
      </c>
      <c r="AQ2649" s="208">
        <v>9</v>
      </c>
      <c r="AR2649" s="205">
        <f t="shared" si="269"/>
        <v>43.746916666666671</v>
      </c>
      <c r="AS2649" s="205">
        <f t="shared" si="266"/>
        <v>22.735833333333336</v>
      </c>
      <c r="AT2649" s="205" t="s">
        <v>34</v>
      </c>
      <c r="AU2649" s="208"/>
      <c r="AV2649" s="1073"/>
      <c r="AW2649" s="1326"/>
      <c r="AX2649" s="1073"/>
      <c r="AY2649" s="1326"/>
      <c r="AZ2649" s="1073"/>
      <c r="BA2649" s="1326"/>
      <c r="BB2649" s="1073"/>
      <c r="BC2649" s="1326"/>
      <c r="BD2649" s="1073"/>
      <c r="BE2649" s="1326"/>
      <c r="BF2649" s="208"/>
      <c r="BG2649" s="209"/>
    </row>
    <row r="2650" spans="1:301" s="101" customFormat="1" ht="36.75" customHeight="1" x14ac:dyDescent="0.25">
      <c r="A2650" s="210"/>
      <c r="B2650" s="190" t="s">
        <v>3006</v>
      </c>
      <c r="C2650" s="190">
        <v>12170469</v>
      </c>
      <c r="D2650" s="191">
        <v>41814</v>
      </c>
      <c r="E2650" s="191">
        <v>41814</v>
      </c>
      <c r="F2650" s="191">
        <v>42910</v>
      </c>
      <c r="G2650" s="190">
        <v>-7777</v>
      </c>
      <c r="H2650" s="190" t="s">
        <v>1392</v>
      </c>
      <c r="I2650" s="190" t="s">
        <v>1471</v>
      </c>
      <c r="J2650" s="190"/>
      <c r="K2650" s="190" t="s">
        <v>921</v>
      </c>
      <c r="L2650" s="190" t="s">
        <v>210</v>
      </c>
      <c r="M2650" s="190" t="s">
        <v>210</v>
      </c>
      <c r="N2650" s="190" t="s">
        <v>111</v>
      </c>
      <c r="O2650" s="190" t="s">
        <v>9218</v>
      </c>
      <c r="P2650" s="192">
        <v>21097</v>
      </c>
      <c r="Q2650" s="190" t="s">
        <v>559</v>
      </c>
      <c r="R2650" s="190" t="s">
        <v>2741</v>
      </c>
      <c r="S2650" s="190" t="s">
        <v>6982</v>
      </c>
      <c r="T2650" s="190"/>
      <c r="U2650" s="101">
        <v>1.5</v>
      </c>
      <c r="V2650" s="101">
        <v>0.8</v>
      </c>
      <c r="Y2650" s="190">
        <v>-7777</v>
      </c>
      <c r="Z2650" s="190">
        <v>-7777</v>
      </c>
      <c r="AA2650" s="190">
        <v>-7777</v>
      </c>
      <c r="AB2650" s="190">
        <v>-7777</v>
      </c>
      <c r="AC2650" s="190">
        <v>-7777</v>
      </c>
      <c r="AD2650" s="190">
        <v>-7777</v>
      </c>
      <c r="AE2650" s="190">
        <v>-7777</v>
      </c>
      <c r="AF2650" s="101" t="s">
        <v>6983</v>
      </c>
      <c r="AJ2650" s="190" t="s">
        <v>6984</v>
      </c>
      <c r="AK2650" s="190" t="s">
        <v>6985</v>
      </c>
      <c r="AL2650" s="101">
        <v>43</v>
      </c>
      <c r="AM2650" s="101">
        <v>44</v>
      </c>
      <c r="AN2650" s="1117">
        <v>46.3</v>
      </c>
      <c r="AO2650" s="101">
        <v>22</v>
      </c>
      <c r="AP2650" s="101">
        <v>44</v>
      </c>
      <c r="AQ2650" s="101">
        <v>8.6999999999999993</v>
      </c>
      <c r="AR2650" s="190">
        <f t="shared" si="269"/>
        <v>43.746194444444448</v>
      </c>
      <c r="AS2650" s="190">
        <f t="shared" si="266"/>
        <v>22.735749999999999</v>
      </c>
      <c r="AT2650" s="190" t="s">
        <v>34</v>
      </c>
      <c r="AV2650" s="189"/>
      <c r="AW2650" s="243"/>
      <c r="AX2650" s="189"/>
      <c r="AY2650" s="243"/>
      <c r="AZ2650" s="189"/>
      <c r="BA2650" s="243"/>
      <c r="BB2650" s="189"/>
      <c r="BC2650" s="243"/>
      <c r="BD2650" s="189"/>
      <c r="BE2650" s="243"/>
      <c r="BG2650" s="211"/>
    </row>
    <row r="2651" spans="1:301" s="101" customFormat="1" ht="36.75" customHeight="1" x14ac:dyDescent="0.25">
      <c r="A2651" s="210"/>
      <c r="B2651" s="190" t="s">
        <v>3006</v>
      </c>
      <c r="C2651" s="190">
        <v>12170469</v>
      </c>
      <c r="D2651" s="191">
        <v>41814</v>
      </c>
      <c r="E2651" s="191">
        <v>41814</v>
      </c>
      <c r="F2651" s="191">
        <v>42910</v>
      </c>
      <c r="G2651" s="190">
        <v>-7777</v>
      </c>
      <c r="H2651" s="190" t="s">
        <v>1392</v>
      </c>
      <c r="I2651" s="190" t="s">
        <v>1471</v>
      </c>
      <c r="J2651" s="190"/>
      <c r="K2651" s="190" t="s">
        <v>921</v>
      </c>
      <c r="L2651" s="190" t="s">
        <v>210</v>
      </c>
      <c r="M2651" s="190" t="s">
        <v>210</v>
      </c>
      <c r="N2651" s="190" t="s">
        <v>111</v>
      </c>
      <c r="O2651" s="190" t="s">
        <v>9218</v>
      </c>
      <c r="P2651" s="192">
        <v>21097</v>
      </c>
      <c r="Q2651" s="190" t="s">
        <v>559</v>
      </c>
      <c r="R2651" s="190" t="s">
        <v>2741</v>
      </c>
      <c r="S2651" s="190" t="s">
        <v>6986</v>
      </c>
      <c r="T2651" s="190"/>
      <c r="Y2651" s="190">
        <v>-7777</v>
      </c>
      <c r="Z2651" s="190">
        <v>-7777</v>
      </c>
      <c r="AA2651" s="190">
        <v>-7777</v>
      </c>
      <c r="AB2651" s="190">
        <v>-7777</v>
      </c>
      <c r="AC2651" s="190">
        <v>-7777</v>
      </c>
      <c r="AD2651" s="190">
        <v>-7777</v>
      </c>
      <c r="AE2651" s="190">
        <v>-7777</v>
      </c>
      <c r="AJ2651" s="190"/>
      <c r="AK2651" s="190"/>
      <c r="AN2651" s="1117"/>
      <c r="AR2651" s="190"/>
      <c r="AS2651" s="190"/>
      <c r="AT2651" s="190" t="s">
        <v>34</v>
      </c>
      <c r="AV2651" s="189"/>
      <c r="AW2651" s="243"/>
      <c r="AX2651" s="189"/>
      <c r="AY2651" s="243"/>
      <c r="AZ2651" s="189"/>
      <c r="BA2651" s="243"/>
      <c r="BB2651" s="189"/>
      <c r="BC2651" s="243"/>
      <c r="BD2651" s="189"/>
      <c r="BE2651" s="243"/>
      <c r="BG2651" s="211"/>
    </row>
    <row r="2652" spans="1:301" s="222" customFormat="1" ht="36.75" customHeight="1" x14ac:dyDescent="0.25">
      <c r="A2652" s="210"/>
      <c r="B2652" s="190" t="s">
        <v>3006</v>
      </c>
      <c r="C2652" s="190">
        <v>12170469</v>
      </c>
      <c r="D2652" s="191">
        <v>41814</v>
      </c>
      <c r="E2652" s="191">
        <v>41814</v>
      </c>
      <c r="F2652" s="191">
        <v>42910</v>
      </c>
      <c r="G2652" s="190">
        <v>-7777</v>
      </c>
      <c r="H2652" s="190" t="s">
        <v>1392</v>
      </c>
      <c r="I2652" s="190" t="s">
        <v>1471</v>
      </c>
      <c r="J2652" s="190"/>
      <c r="K2652" s="190" t="s">
        <v>921</v>
      </c>
      <c r="L2652" s="190" t="s">
        <v>210</v>
      </c>
      <c r="M2652" s="190" t="s">
        <v>210</v>
      </c>
      <c r="N2652" s="190" t="s">
        <v>111</v>
      </c>
      <c r="O2652" s="190" t="s">
        <v>9218</v>
      </c>
      <c r="P2652" s="192">
        <v>21097</v>
      </c>
      <c r="Q2652" s="190" t="s">
        <v>559</v>
      </c>
      <c r="R2652" s="190" t="s">
        <v>2741</v>
      </c>
      <c r="S2652" s="190" t="s">
        <v>6987</v>
      </c>
      <c r="T2652" s="190"/>
      <c r="U2652" s="101">
        <v>1.5</v>
      </c>
      <c r="V2652" s="101">
        <v>0.8</v>
      </c>
      <c r="W2652" s="101"/>
      <c r="X2652" s="101"/>
      <c r="Y2652" s="190">
        <v>-7777</v>
      </c>
      <c r="Z2652" s="190">
        <v>-7777</v>
      </c>
      <c r="AA2652" s="190">
        <v>-7777</v>
      </c>
      <c r="AB2652" s="190">
        <v>-7777</v>
      </c>
      <c r="AC2652" s="190">
        <v>-7777</v>
      </c>
      <c r="AD2652" s="190">
        <v>-7777</v>
      </c>
      <c r="AE2652" s="190">
        <v>-7777</v>
      </c>
      <c r="AF2652" s="101"/>
      <c r="AG2652" s="101"/>
      <c r="AH2652" s="101"/>
      <c r="AI2652" s="101"/>
      <c r="AJ2652" s="190"/>
      <c r="AK2652" s="190"/>
      <c r="AL2652" s="101"/>
      <c r="AM2652" s="101"/>
      <c r="AN2652" s="1117"/>
      <c r="AO2652" s="101"/>
      <c r="AP2652" s="101"/>
      <c r="AQ2652" s="101"/>
      <c r="AR2652" s="190"/>
      <c r="AS2652" s="190"/>
      <c r="AT2652" s="190" t="s">
        <v>34</v>
      </c>
      <c r="AU2652" s="101"/>
      <c r="AV2652" s="189"/>
      <c r="AW2652" s="243"/>
      <c r="AX2652" s="189"/>
      <c r="AY2652" s="243"/>
      <c r="AZ2652" s="189"/>
      <c r="BA2652" s="243"/>
      <c r="BB2652" s="189"/>
      <c r="BC2652" s="243"/>
      <c r="BD2652" s="189"/>
      <c r="BE2652" s="243"/>
      <c r="BF2652" s="101"/>
      <c r="BG2652" s="211"/>
      <c r="BI2652" s="101"/>
      <c r="BJ2652" s="101"/>
      <c r="BK2652" s="101"/>
      <c r="BL2652" s="101"/>
      <c r="BM2652" s="101"/>
      <c r="BN2652" s="101"/>
      <c r="BO2652" s="101"/>
      <c r="BP2652" s="101"/>
      <c r="BQ2652" s="101"/>
      <c r="BR2652" s="101"/>
      <c r="BS2652" s="101"/>
      <c r="BT2652" s="101"/>
      <c r="BU2652" s="101"/>
      <c r="BV2652" s="101"/>
      <c r="BW2652" s="101"/>
      <c r="BX2652" s="101"/>
      <c r="BY2652" s="101"/>
      <c r="BZ2652" s="101"/>
      <c r="CA2652" s="101"/>
      <c r="CB2652" s="101"/>
      <c r="CC2652" s="101"/>
      <c r="CD2652" s="101"/>
      <c r="CE2652" s="101"/>
      <c r="CF2652" s="101"/>
      <c r="CG2652" s="101"/>
      <c r="CH2652" s="101"/>
      <c r="CI2652" s="101"/>
      <c r="CJ2652" s="101"/>
      <c r="CK2652" s="101"/>
      <c r="CL2652" s="101"/>
      <c r="CM2652" s="101"/>
      <c r="CN2652" s="101"/>
      <c r="CO2652" s="101"/>
      <c r="CP2652" s="101"/>
      <c r="CQ2652" s="101"/>
      <c r="CR2652" s="101"/>
      <c r="CS2652" s="101"/>
      <c r="CT2652" s="101"/>
      <c r="CU2652" s="101"/>
      <c r="CV2652" s="101"/>
      <c r="CW2652" s="101"/>
      <c r="CX2652" s="101"/>
      <c r="CY2652" s="101"/>
      <c r="CZ2652" s="101"/>
      <c r="DA2652" s="101"/>
      <c r="DB2652" s="101"/>
      <c r="DC2652" s="101"/>
      <c r="DD2652" s="101"/>
      <c r="DE2652" s="101"/>
      <c r="DF2652" s="101"/>
      <c r="DG2652" s="101"/>
      <c r="DH2652" s="101"/>
      <c r="DI2652" s="101"/>
      <c r="DJ2652" s="101"/>
      <c r="DK2652" s="101"/>
      <c r="DL2652" s="101"/>
      <c r="DM2652" s="101"/>
      <c r="DN2652" s="101"/>
      <c r="DO2652" s="101"/>
      <c r="DP2652" s="101"/>
      <c r="DQ2652" s="101"/>
      <c r="DR2652" s="101"/>
      <c r="DS2652" s="101"/>
      <c r="DT2652" s="101"/>
      <c r="DU2652" s="101"/>
      <c r="DV2652" s="101"/>
      <c r="DW2652" s="101"/>
      <c r="DX2652" s="101"/>
      <c r="DY2652" s="101"/>
      <c r="DZ2652" s="101"/>
      <c r="EA2652" s="101"/>
      <c r="EB2652" s="101"/>
      <c r="EC2652" s="101"/>
      <c r="ED2652" s="101"/>
      <c r="EE2652" s="101"/>
      <c r="EF2652" s="101"/>
      <c r="EG2652" s="101"/>
      <c r="EH2652" s="101"/>
      <c r="EI2652" s="101"/>
      <c r="EJ2652" s="101"/>
      <c r="EK2652" s="101"/>
      <c r="EL2652" s="101"/>
      <c r="EM2652" s="101"/>
      <c r="EN2652" s="101"/>
      <c r="EO2652" s="101"/>
      <c r="EP2652" s="101"/>
      <c r="EQ2652" s="101"/>
      <c r="ER2652" s="101"/>
      <c r="ES2652" s="101"/>
      <c r="ET2652" s="101"/>
      <c r="EU2652" s="101"/>
      <c r="EV2652" s="101"/>
      <c r="EW2652" s="101"/>
      <c r="EX2652" s="101"/>
      <c r="EY2652" s="101"/>
      <c r="EZ2652" s="101"/>
      <c r="FA2652" s="101"/>
      <c r="FB2652" s="101"/>
      <c r="FC2652" s="101"/>
      <c r="FD2652" s="101"/>
      <c r="FE2652" s="101"/>
      <c r="FF2652" s="101"/>
      <c r="FG2652" s="101"/>
      <c r="FH2652" s="101"/>
      <c r="FI2652" s="101"/>
      <c r="FJ2652" s="101"/>
      <c r="FK2652" s="101"/>
      <c r="FL2652" s="101"/>
      <c r="FM2652" s="101"/>
      <c r="FN2652" s="101"/>
      <c r="FO2652" s="101"/>
      <c r="FP2652" s="101"/>
      <c r="FQ2652" s="101"/>
      <c r="FR2652" s="101"/>
      <c r="FS2652" s="101"/>
      <c r="FT2652" s="101"/>
      <c r="FU2652" s="101"/>
      <c r="FV2652" s="101"/>
      <c r="FW2652" s="101"/>
      <c r="FX2652" s="101"/>
      <c r="FY2652" s="101"/>
      <c r="FZ2652" s="101"/>
      <c r="GA2652" s="101"/>
      <c r="GB2652" s="101"/>
      <c r="GC2652" s="101"/>
      <c r="GD2652" s="101"/>
      <c r="GE2652" s="101"/>
      <c r="GF2652" s="101"/>
      <c r="GG2652" s="101"/>
      <c r="GH2652" s="101"/>
      <c r="GI2652" s="101"/>
      <c r="GJ2652" s="101"/>
      <c r="GK2652" s="101"/>
      <c r="GL2652" s="101"/>
      <c r="GM2652" s="101"/>
      <c r="GN2652" s="101"/>
      <c r="GO2652" s="101"/>
      <c r="GP2652" s="101"/>
      <c r="GQ2652" s="101"/>
      <c r="GR2652" s="101"/>
      <c r="GS2652" s="101"/>
      <c r="GT2652" s="101"/>
      <c r="GU2652" s="101"/>
      <c r="GV2652" s="101"/>
      <c r="GW2652" s="101"/>
      <c r="GX2652" s="101"/>
      <c r="GY2652" s="101"/>
      <c r="GZ2652" s="101"/>
      <c r="HA2652" s="101"/>
      <c r="HB2652" s="101"/>
      <c r="HC2652" s="101"/>
      <c r="HD2652" s="101"/>
      <c r="HE2652" s="101"/>
      <c r="HF2652" s="101"/>
      <c r="HG2652" s="101"/>
      <c r="HH2652" s="101"/>
      <c r="HI2652" s="101"/>
      <c r="HJ2652" s="101"/>
      <c r="HK2652" s="101"/>
      <c r="HL2652" s="101"/>
      <c r="HM2652" s="101"/>
      <c r="HN2652" s="101"/>
      <c r="HO2652" s="101"/>
      <c r="HP2652" s="101"/>
      <c r="HQ2652" s="101"/>
      <c r="HR2652" s="101"/>
      <c r="HS2652" s="101"/>
      <c r="HT2652" s="101"/>
      <c r="HU2652" s="101"/>
      <c r="HV2652" s="101"/>
      <c r="HW2652" s="101"/>
      <c r="HX2652" s="101"/>
      <c r="HY2652" s="101"/>
      <c r="HZ2652" s="101"/>
      <c r="IA2652" s="101"/>
      <c r="IB2652" s="101"/>
      <c r="IC2652" s="101"/>
      <c r="ID2652" s="101"/>
      <c r="IE2652" s="101"/>
      <c r="IF2652" s="101"/>
      <c r="IG2652" s="101"/>
      <c r="IH2652" s="101"/>
      <c r="II2652" s="101"/>
      <c r="IJ2652" s="101"/>
      <c r="IK2652" s="101"/>
      <c r="IL2652" s="101"/>
      <c r="IM2652" s="101"/>
      <c r="IN2652" s="101"/>
      <c r="IO2652" s="101"/>
      <c r="IP2652" s="101"/>
      <c r="IQ2652" s="101"/>
      <c r="IR2652" s="101"/>
      <c r="IS2652" s="101"/>
      <c r="IT2652" s="101"/>
      <c r="IU2652" s="101"/>
      <c r="IV2652" s="101"/>
      <c r="IW2652" s="101"/>
      <c r="IX2652" s="101"/>
      <c r="IY2652" s="101"/>
      <c r="IZ2652" s="101"/>
      <c r="JA2652" s="101"/>
      <c r="JB2652" s="101"/>
      <c r="JC2652" s="101"/>
      <c r="JD2652" s="101"/>
      <c r="JE2652" s="101"/>
      <c r="JF2652" s="101"/>
      <c r="JG2652" s="101"/>
      <c r="JH2652" s="101"/>
      <c r="JI2652" s="101"/>
      <c r="JJ2652" s="101"/>
      <c r="JK2652" s="101"/>
      <c r="JL2652" s="101"/>
      <c r="JM2652" s="101"/>
      <c r="JN2652" s="101"/>
      <c r="JO2652" s="101"/>
      <c r="JP2652" s="101"/>
      <c r="JQ2652" s="101"/>
      <c r="JR2652" s="101"/>
      <c r="JS2652" s="101"/>
      <c r="JT2652" s="101"/>
      <c r="JU2652" s="101"/>
      <c r="JV2652" s="101"/>
      <c r="JW2652" s="101"/>
      <c r="JX2652" s="101"/>
      <c r="JY2652" s="101"/>
      <c r="JZ2652" s="101"/>
      <c r="KA2652" s="101"/>
      <c r="KB2652" s="101"/>
      <c r="KC2652" s="101"/>
      <c r="KD2652" s="101"/>
      <c r="KE2652" s="101"/>
      <c r="KF2652" s="101"/>
      <c r="KG2652" s="101"/>
      <c r="KH2652" s="101"/>
      <c r="KI2652" s="101"/>
      <c r="KJ2652" s="101"/>
      <c r="KK2652" s="101"/>
      <c r="KL2652" s="101"/>
      <c r="KM2652" s="101"/>
      <c r="KN2652" s="101"/>
      <c r="KO2652" s="101"/>
    </row>
    <row r="2653" spans="1:301" s="101" customFormat="1" ht="36.75" customHeight="1" thickBot="1" x14ac:dyDescent="0.3">
      <c r="A2653" s="212"/>
      <c r="B2653" s="213" t="s">
        <v>3006</v>
      </c>
      <c r="C2653" s="213">
        <v>12170469</v>
      </c>
      <c r="D2653" s="215">
        <v>41814</v>
      </c>
      <c r="E2653" s="215">
        <v>41814</v>
      </c>
      <c r="F2653" s="215">
        <v>42910</v>
      </c>
      <c r="G2653" s="214">
        <v>-7777</v>
      </c>
      <c r="H2653" s="213" t="s">
        <v>1392</v>
      </c>
      <c r="I2653" s="213" t="s">
        <v>1471</v>
      </c>
      <c r="J2653" s="213"/>
      <c r="K2653" s="213" t="s">
        <v>921</v>
      </c>
      <c r="L2653" s="213" t="s">
        <v>210</v>
      </c>
      <c r="M2653" s="213" t="s">
        <v>210</v>
      </c>
      <c r="N2653" s="213" t="s">
        <v>111</v>
      </c>
      <c r="O2653" s="213" t="s">
        <v>9218</v>
      </c>
      <c r="P2653" s="214">
        <v>21097</v>
      </c>
      <c r="Q2653" s="213" t="s">
        <v>559</v>
      </c>
      <c r="R2653" s="213" t="s">
        <v>2741</v>
      </c>
      <c r="S2653" s="213" t="s">
        <v>6986</v>
      </c>
      <c r="T2653" s="213"/>
      <c r="U2653" s="216"/>
      <c r="V2653" s="216"/>
      <c r="W2653" s="216"/>
      <c r="X2653" s="216"/>
      <c r="Y2653" s="216">
        <v>-7777</v>
      </c>
      <c r="Z2653" s="216">
        <v>-7777</v>
      </c>
      <c r="AA2653" s="216">
        <v>-7777</v>
      </c>
      <c r="AB2653" s="216">
        <v>-7777</v>
      </c>
      <c r="AC2653" s="216">
        <v>-7777</v>
      </c>
      <c r="AD2653" s="216">
        <v>-7777</v>
      </c>
      <c r="AE2653" s="216">
        <v>-7777</v>
      </c>
      <c r="AF2653" s="216"/>
      <c r="AG2653" s="216"/>
      <c r="AH2653" s="216"/>
      <c r="AI2653" s="216"/>
      <c r="AJ2653" s="213"/>
      <c r="AK2653" s="213"/>
      <c r="AL2653" s="216"/>
      <c r="AM2653" s="216"/>
      <c r="AN2653" s="1122"/>
      <c r="AO2653" s="216"/>
      <c r="AP2653" s="216"/>
      <c r="AQ2653" s="216"/>
      <c r="AR2653" s="213"/>
      <c r="AS2653" s="213"/>
      <c r="AT2653" s="213" t="s">
        <v>34</v>
      </c>
      <c r="AU2653" s="216"/>
      <c r="AV2653" s="720"/>
      <c r="AW2653" s="721"/>
      <c r="AX2653" s="720"/>
      <c r="AY2653" s="721"/>
      <c r="AZ2653" s="720"/>
      <c r="BA2653" s="721"/>
      <c r="BB2653" s="720"/>
      <c r="BC2653" s="721"/>
      <c r="BD2653" s="720"/>
      <c r="BE2653" s="721"/>
      <c r="BF2653" s="216"/>
      <c r="BG2653" s="217"/>
    </row>
    <row r="2654" spans="1:301" s="216" customFormat="1" ht="36.75" customHeight="1" thickBot="1" x14ac:dyDescent="0.3">
      <c r="A2654" s="204">
        <v>890</v>
      </c>
      <c r="B2654" s="205" t="s">
        <v>3596</v>
      </c>
      <c r="C2654" s="190">
        <v>12170468</v>
      </c>
      <c r="D2654" s="191">
        <v>41813</v>
      </c>
      <c r="E2654" s="191">
        <v>41813</v>
      </c>
      <c r="F2654" s="191">
        <v>42909</v>
      </c>
      <c r="G2654" s="190">
        <v>-7777</v>
      </c>
      <c r="H2654" s="190" t="s">
        <v>9546</v>
      </c>
      <c r="I2654" s="190" t="s">
        <v>1467</v>
      </c>
      <c r="J2654" s="190"/>
      <c r="K2654" s="190" t="s">
        <v>142</v>
      </c>
      <c r="L2654" s="190" t="s">
        <v>424</v>
      </c>
      <c r="M2654" s="190" t="s">
        <v>141</v>
      </c>
      <c r="N2654" s="190" t="s">
        <v>74</v>
      </c>
      <c r="O2654" s="190" t="s">
        <v>6988</v>
      </c>
      <c r="P2654" s="192">
        <v>5921</v>
      </c>
      <c r="Q2654" s="190" t="s">
        <v>559</v>
      </c>
      <c r="R2654" s="190" t="s">
        <v>4028</v>
      </c>
      <c r="S2654" s="190" t="s">
        <v>6923</v>
      </c>
      <c r="T2654" s="205"/>
      <c r="U2654" s="101"/>
      <c r="V2654" s="101"/>
      <c r="W2654" s="101"/>
      <c r="X2654" s="101"/>
      <c r="Y2654" s="190">
        <v>-7777</v>
      </c>
      <c r="Z2654" s="190">
        <v>-7777</v>
      </c>
      <c r="AA2654" s="190">
        <v>-7777</v>
      </c>
      <c r="AB2654" s="190">
        <v>-7777</v>
      </c>
      <c r="AC2654" s="190">
        <v>-7777</v>
      </c>
      <c r="AD2654" s="190">
        <v>-7777</v>
      </c>
      <c r="AE2654" s="190">
        <v>-7777</v>
      </c>
      <c r="AF2654" s="208" t="s">
        <v>6923</v>
      </c>
      <c r="AG2654" s="101"/>
      <c r="AH2654" s="101"/>
      <c r="AI2654" s="101">
        <v>118.2</v>
      </c>
      <c r="AJ2654" s="190" t="s">
        <v>6989</v>
      </c>
      <c r="AK2654" s="190" t="s">
        <v>6990</v>
      </c>
      <c r="AL2654" s="101">
        <v>43</v>
      </c>
      <c r="AM2654" s="101">
        <v>20</v>
      </c>
      <c r="AN2654" s="1117">
        <v>10.99</v>
      </c>
      <c r="AO2654" s="101">
        <v>24</v>
      </c>
      <c r="AP2654" s="101">
        <v>22</v>
      </c>
      <c r="AQ2654" s="101">
        <v>56.22</v>
      </c>
      <c r="AR2654" s="190">
        <f t="shared" ref="AR2654:AR2661" si="270">AL2654+AM2654/60+AN2654/3600</f>
        <v>43.336386111111111</v>
      </c>
      <c r="AS2654" s="190">
        <f t="shared" ref="AS2654:AS2661" si="271">AO2654+AP2654/60+AQ2654/3600</f>
        <v>24.382283333333334</v>
      </c>
      <c r="AT2654" s="190" t="s">
        <v>34</v>
      </c>
      <c r="AU2654" s="101"/>
      <c r="AV2654" s="189"/>
      <c r="AW2654" s="243"/>
      <c r="AX2654" s="189"/>
      <c r="AY2654" s="243"/>
      <c r="AZ2654" s="189"/>
      <c r="BA2654" s="243"/>
      <c r="BB2654" s="189"/>
      <c r="BC2654" s="243"/>
      <c r="BD2654" s="189"/>
      <c r="BE2654" s="243"/>
      <c r="BF2654" s="101"/>
      <c r="BG2654" s="211"/>
      <c r="BI2654" s="101"/>
      <c r="BJ2654" s="101"/>
      <c r="BK2654" s="101"/>
      <c r="BL2654" s="101"/>
      <c r="BM2654" s="101"/>
      <c r="BN2654" s="101"/>
      <c r="BO2654" s="101"/>
      <c r="BP2654" s="101"/>
      <c r="BQ2654" s="101"/>
      <c r="BR2654" s="101"/>
      <c r="BS2654" s="101"/>
      <c r="BT2654" s="101"/>
      <c r="BU2654" s="101"/>
      <c r="BV2654" s="101"/>
      <c r="BW2654" s="101"/>
      <c r="BX2654" s="101"/>
      <c r="BY2654" s="101"/>
      <c r="BZ2654" s="101"/>
      <c r="CA2654" s="101"/>
      <c r="CB2654" s="101"/>
      <c r="CC2654" s="101"/>
      <c r="CD2654" s="101"/>
      <c r="CE2654" s="101"/>
      <c r="CF2654" s="101"/>
      <c r="CG2654" s="101"/>
      <c r="CH2654" s="101"/>
      <c r="CI2654" s="101"/>
      <c r="CJ2654" s="101"/>
      <c r="CK2654" s="101"/>
      <c r="CL2654" s="101"/>
      <c r="CM2654" s="101"/>
      <c r="CN2654" s="101"/>
      <c r="CO2654" s="101"/>
      <c r="CP2654" s="101"/>
      <c r="CQ2654" s="101"/>
      <c r="CR2654" s="101"/>
      <c r="CS2654" s="101"/>
      <c r="CT2654" s="101"/>
      <c r="CU2654" s="101"/>
      <c r="CV2654" s="101"/>
      <c r="CW2654" s="101"/>
      <c r="CX2654" s="101"/>
      <c r="CY2654" s="101"/>
      <c r="CZ2654" s="101"/>
      <c r="DA2654" s="101"/>
      <c r="DB2654" s="101"/>
      <c r="DC2654" s="101"/>
      <c r="DD2654" s="101"/>
      <c r="DE2654" s="101"/>
      <c r="DF2654" s="101"/>
      <c r="DG2654" s="101"/>
      <c r="DH2654" s="101"/>
      <c r="DI2654" s="101"/>
      <c r="DJ2654" s="101"/>
      <c r="DK2654" s="101"/>
      <c r="DL2654" s="101"/>
      <c r="DM2654" s="101"/>
      <c r="DN2654" s="101"/>
      <c r="DO2654" s="101"/>
      <c r="DP2654" s="101"/>
      <c r="DQ2654" s="101"/>
      <c r="DR2654" s="101"/>
      <c r="DS2654" s="101"/>
      <c r="DT2654" s="101"/>
      <c r="DU2654" s="101"/>
      <c r="DV2654" s="101"/>
      <c r="DW2654" s="101"/>
      <c r="DX2654" s="101"/>
      <c r="DY2654" s="101"/>
      <c r="DZ2654" s="101"/>
      <c r="EA2654" s="101"/>
      <c r="EB2654" s="101"/>
      <c r="EC2654" s="101"/>
      <c r="ED2654" s="101"/>
      <c r="EE2654" s="101"/>
      <c r="EF2654" s="101"/>
      <c r="EG2654" s="101"/>
      <c r="EH2654" s="101"/>
      <c r="EI2654" s="101"/>
      <c r="EJ2654" s="101"/>
      <c r="EK2654" s="101"/>
      <c r="EL2654" s="101"/>
      <c r="EM2654" s="101"/>
      <c r="EN2654" s="101"/>
      <c r="EO2654" s="101"/>
      <c r="EP2654" s="101"/>
      <c r="EQ2654" s="101"/>
      <c r="ER2654" s="101"/>
      <c r="ES2654" s="101"/>
      <c r="ET2654" s="101"/>
      <c r="EU2654" s="101"/>
      <c r="EV2654" s="101"/>
      <c r="EW2654" s="101"/>
      <c r="EX2654" s="101"/>
      <c r="EY2654" s="101"/>
      <c r="EZ2654" s="101"/>
      <c r="FA2654" s="101"/>
      <c r="FB2654" s="101"/>
      <c r="FC2654" s="101"/>
      <c r="FD2654" s="101"/>
      <c r="FE2654" s="101"/>
      <c r="FF2654" s="101"/>
      <c r="FG2654" s="101"/>
      <c r="FH2654" s="101"/>
      <c r="FI2654" s="101"/>
      <c r="FJ2654" s="101"/>
      <c r="FK2654" s="101"/>
      <c r="FL2654" s="101"/>
      <c r="FM2654" s="101"/>
      <c r="FN2654" s="101"/>
      <c r="FO2654" s="101"/>
      <c r="FP2654" s="101"/>
      <c r="FQ2654" s="101"/>
      <c r="FR2654" s="101"/>
      <c r="FS2654" s="101"/>
      <c r="FT2654" s="101"/>
      <c r="FU2654" s="101"/>
      <c r="FV2654" s="101"/>
      <c r="FW2654" s="101"/>
      <c r="FX2654" s="101"/>
      <c r="FY2654" s="101"/>
      <c r="FZ2654" s="101"/>
      <c r="GA2654" s="101"/>
      <c r="GB2654" s="101"/>
      <c r="GC2654" s="101"/>
      <c r="GD2654" s="101"/>
      <c r="GE2654" s="101"/>
      <c r="GF2654" s="101"/>
      <c r="GG2654" s="101"/>
      <c r="GH2654" s="101"/>
      <c r="GI2654" s="101"/>
      <c r="GJ2654" s="101"/>
      <c r="GK2654" s="101"/>
      <c r="GL2654" s="101"/>
      <c r="GM2654" s="101"/>
      <c r="GN2654" s="101"/>
      <c r="GO2654" s="101"/>
      <c r="GP2654" s="101"/>
      <c r="GQ2654" s="101"/>
      <c r="GR2654" s="101"/>
      <c r="GS2654" s="101"/>
      <c r="GT2654" s="101"/>
      <c r="GU2654" s="101"/>
      <c r="GV2654" s="101"/>
      <c r="GW2654" s="101"/>
      <c r="GX2654" s="101"/>
      <c r="GY2654" s="101"/>
      <c r="GZ2654" s="101"/>
      <c r="HA2654" s="101"/>
      <c r="HB2654" s="101"/>
      <c r="HC2654" s="101"/>
      <c r="HD2654" s="101"/>
      <c r="HE2654" s="101"/>
      <c r="HF2654" s="101"/>
      <c r="HG2654" s="101"/>
      <c r="HH2654" s="101"/>
      <c r="HI2654" s="101"/>
      <c r="HJ2654" s="101"/>
      <c r="HK2654" s="101"/>
      <c r="HL2654" s="101"/>
      <c r="HM2654" s="101"/>
      <c r="HN2654" s="101"/>
      <c r="HO2654" s="101"/>
      <c r="HP2654" s="101"/>
      <c r="HQ2654" s="101"/>
      <c r="HR2654" s="101"/>
      <c r="HS2654" s="101"/>
      <c r="HT2654" s="101"/>
      <c r="HU2654" s="101"/>
      <c r="HV2654" s="101"/>
      <c r="HW2654" s="101"/>
      <c r="HX2654" s="101"/>
      <c r="HY2654" s="101"/>
      <c r="HZ2654" s="101"/>
      <c r="IA2654" s="101"/>
      <c r="IB2654" s="101"/>
      <c r="IC2654" s="101"/>
      <c r="ID2654" s="101"/>
      <c r="IE2654" s="101"/>
      <c r="IF2654" s="101"/>
      <c r="IG2654" s="101"/>
      <c r="IH2654" s="101"/>
      <c r="II2654" s="101"/>
      <c r="IJ2654" s="101"/>
      <c r="IK2654" s="101"/>
      <c r="IL2654" s="101"/>
      <c r="IM2654" s="101"/>
      <c r="IN2654" s="101"/>
      <c r="IO2654" s="101"/>
      <c r="IP2654" s="101"/>
      <c r="IQ2654" s="101"/>
      <c r="IR2654" s="101"/>
      <c r="IS2654" s="101"/>
      <c r="IT2654" s="101"/>
      <c r="IU2654" s="101"/>
      <c r="IV2654" s="101"/>
      <c r="IW2654" s="101"/>
      <c r="IX2654" s="101"/>
      <c r="IY2654" s="101"/>
      <c r="IZ2654" s="101"/>
      <c r="JA2654" s="101"/>
      <c r="JB2654" s="101"/>
      <c r="JC2654" s="101"/>
      <c r="JD2654" s="101"/>
      <c r="JE2654" s="101"/>
      <c r="JF2654" s="101"/>
      <c r="JG2654" s="101"/>
      <c r="JH2654" s="101"/>
      <c r="JI2654" s="101"/>
      <c r="JJ2654" s="101"/>
      <c r="JK2654" s="101"/>
      <c r="JL2654" s="101"/>
      <c r="JM2654" s="101"/>
      <c r="JN2654" s="101"/>
      <c r="JO2654" s="101"/>
      <c r="JP2654" s="101"/>
      <c r="JQ2654" s="101"/>
      <c r="JR2654" s="101"/>
      <c r="JS2654" s="101"/>
      <c r="JT2654" s="101"/>
      <c r="JU2654" s="101"/>
      <c r="JV2654" s="101"/>
      <c r="JW2654" s="101"/>
      <c r="JX2654" s="101"/>
      <c r="JY2654" s="101"/>
      <c r="JZ2654" s="101"/>
      <c r="KA2654" s="101"/>
      <c r="KB2654" s="101"/>
      <c r="KC2654" s="101"/>
      <c r="KD2654" s="101"/>
      <c r="KE2654" s="101"/>
      <c r="KF2654" s="101"/>
      <c r="KG2654" s="101"/>
      <c r="KH2654" s="101"/>
      <c r="KI2654" s="101"/>
      <c r="KJ2654" s="101"/>
      <c r="KK2654" s="101"/>
      <c r="KL2654" s="101"/>
      <c r="KM2654" s="101"/>
      <c r="KN2654" s="101"/>
      <c r="KO2654" s="101"/>
    </row>
    <row r="2655" spans="1:301" s="101" customFormat="1" ht="36.75" customHeight="1" x14ac:dyDescent="0.25">
      <c r="A2655" s="210"/>
      <c r="B2655" s="190" t="s">
        <v>3596</v>
      </c>
      <c r="C2655" s="190">
        <v>12170468</v>
      </c>
      <c r="D2655" s="191">
        <v>41813</v>
      </c>
      <c r="E2655" s="191">
        <v>41813</v>
      </c>
      <c r="F2655" s="191">
        <v>42909</v>
      </c>
      <c r="G2655" s="190">
        <v>-7777</v>
      </c>
      <c r="H2655" s="190" t="s">
        <v>9546</v>
      </c>
      <c r="I2655" s="190" t="s">
        <v>1467</v>
      </c>
      <c r="J2655" s="190"/>
      <c r="K2655" s="190" t="s">
        <v>142</v>
      </c>
      <c r="L2655" s="190" t="s">
        <v>424</v>
      </c>
      <c r="M2655" s="190" t="s">
        <v>141</v>
      </c>
      <c r="N2655" s="190" t="s">
        <v>74</v>
      </c>
      <c r="O2655" s="190" t="s">
        <v>6988</v>
      </c>
      <c r="P2655" s="192">
        <v>5921</v>
      </c>
      <c r="Q2655" s="190" t="s">
        <v>559</v>
      </c>
      <c r="R2655" s="190" t="s">
        <v>4028</v>
      </c>
      <c r="S2655" s="190" t="s">
        <v>6923</v>
      </c>
      <c r="T2655" s="190"/>
      <c r="Y2655" s="190">
        <v>-7777</v>
      </c>
      <c r="Z2655" s="190">
        <v>-7777</v>
      </c>
      <c r="AA2655" s="190">
        <v>-7777</v>
      </c>
      <c r="AB2655" s="190">
        <v>-7777</v>
      </c>
      <c r="AC2655" s="190">
        <v>-7777</v>
      </c>
      <c r="AD2655" s="190">
        <v>-7777</v>
      </c>
      <c r="AE2655" s="190">
        <v>-7777</v>
      </c>
      <c r="AF2655" s="101" t="s">
        <v>6923</v>
      </c>
      <c r="AI2655" s="101">
        <v>118.35</v>
      </c>
      <c r="AJ2655" s="190" t="s">
        <v>6991</v>
      </c>
      <c r="AK2655" s="190" t="s">
        <v>6992</v>
      </c>
      <c r="AL2655" s="101">
        <v>43</v>
      </c>
      <c r="AM2655" s="101">
        <v>20</v>
      </c>
      <c r="AN2655" s="1117">
        <v>11.56</v>
      </c>
      <c r="AO2655" s="101">
        <v>24</v>
      </c>
      <c r="AP2655" s="101">
        <v>22</v>
      </c>
      <c r="AQ2655" s="101">
        <v>56.23</v>
      </c>
      <c r="AR2655" s="190">
        <f t="shared" si="270"/>
        <v>43.336544444444449</v>
      </c>
      <c r="AS2655" s="190">
        <f t="shared" si="271"/>
        <v>24.38228611111111</v>
      </c>
      <c r="AT2655" s="190" t="s">
        <v>34</v>
      </c>
      <c r="AV2655" s="189"/>
      <c r="AW2655" s="243"/>
      <c r="AX2655" s="189"/>
      <c r="AY2655" s="243"/>
      <c r="AZ2655" s="189"/>
      <c r="BA2655" s="243"/>
      <c r="BB2655" s="189"/>
      <c r="BC2655" s="243"/>
      <c r="BD2655" s="189"/>
      <c r="BE2655" s="243"/>
      <c r="BG2655" s="211"/>
    </row>
    <row r="2656" spans="1:301" s="216" customFormat="1" ht="36.75" customHeight="1" thickBot="1" x14ac:dyDescent="0.3">
      <c r="A2656" s="210"/>
      <c r="B2656" s="190" t="s">
        <v>3596</v>
      </c>
      <c r="C2656" s="190">
        <v>12170468</v>
      </c>
      <c r="D2656" s="191">
        <v>41813</v>
      </c>
      <c r="E2656" s="191">
        <v>41813</v>
      </c>
      <c r="F2656" s="191">
        <v>42909</v>
      </c>
      <c r="G2656" s="190">
        <v>-7777</v>
      </c>
      <c r="H2656" s="190" t="s">
        <v>9546</v>
      </c>
      <c r="I2656" s="190" t="s">
        <v>1467</v>
      </c>
      <c r="J2656" s="190"/>
      <c r="K2656" s="190" t="s">
        <v>142</v>
      </c>
      <c r="L2656" s="190" t="s">
        <v>424</v>
      </c>
      <c r="M2656" s="190" t="s">
        <v>141</v>
      </c>
      <c r="N2656" s="190" t="s">
        <v>74</v>
      </c>
      <c r="O2656" s="190" t="s">
        <v>6988</v>
      </c>
      <c r="P2656" s="192">
        <v>5921</v>
      </c>
      <c r="Q2656" s="190" t="s">
        <v>559</v>
      </c>
      <c r="R2656" s="190" t="s">
        <v>4028</v>
      </c>
      <c r="S2656" s="190" t="s">
        <v>6863</v>
      </c>
      <c r="T2656" s="190"/>
      <c r="U2656" s="101"/>
      <c r="V2656" s="101"/>
      <c r="W2656" s="101"/>
      <c r="X2656" s="101"/>
      <c r="Y2656" s="190">
        <v>-7777</v>
      </c>
      <c r="Z2656" s="190">
        <v>-7777</v>
      </c>
      <c r="AA2656" s="190">
        <v>-7777</v>
      </c>
      <c r="AB2656" s="190">
        <v>-7777</v>
      </c>
      <c r="AC2656" s="190">
        <v>-7777</v>
      </c>
      <c r="AD2656" s="190">
        <v>-7777</v>
      </c>
      <c r="AE2656" s="190">
        <v>-7777</v>
      </c>
      <c r="AF2656" s="101" t="s">
        <v>6863</v>
      </c>
      <c r="AG2656" s="101"/>
      <c r="AH2656" s="101"/>
      <c r="AI2656" s="101">
        <v>118.53</v>
      </c>
      <c r="AJ2656" s="190" t="s">
        <v>6993</v>
      </c>
      <c r="AK2656" s="190" t="s">
        <v>6994</v>
      </c>
      <c r="AL2656" s="101">
        <v>43</v>
      </c>
      <c r="AM2656" s="101">
        <v>20</v>
      </c>
      <c r="AN2656" s="1117">
        <v>11.34</v>
      </c>
      <c r="AO2656" s="101">
        <v>24</v>
      </c>
      <c r="AP2656" s="101">
        <v>22</v>
      </c>
      <c r="AQ2656" s="101">
        <v>54.81</v>
      </c>
      <c r="AR2656" s="190">
        <f t="shared" si="270"/>
        <v>43.336483333333334</v>
      </c>
      <c r="AS2656" s="190">
        <f t="shared" si="271"/>
        <v>24.381891666666668</v>
      </c>
      <c r="AT2656" s="190" t="s">
        <v>34</v>
      </c>
      <c r="AU2656" s="101"/>
      <c r="AV2656" s="189"/>
      <c r="AW2656" s="243"/>
      <c r="AX2656" s="189"/>
      <c r="AY2656" s="243"/>
      <c r="AZ2656" s="189"/>
      <c r="BA2656" s="243"/>
      <c r="BB2656" s="189"/>
      <c r="BC2656" s="243"/>
      <c r="BD2656" s="189"/>
      <c r="BE2656" s="243"/>
      <c r="BF2656" s="101"/>
      <c r="BG2656" s="211"/>
      <c r="BI2656" s="101"/>
      <c r="BJ2656" s="101"/>
      <c r="BK2656" s="101"/>
      <c r="BL2656" s="101"/>
      <c r="BM2656" s="101"/>
      <c r="BN2656" s="101"/>
      <c r="BO2656" s="101"/>
      <c r="BP2656" s="101"/>
      <c r="BQ2656" s="101"/>
      <c r="BR2656" s="101"/>
      <c r="BS2656" s="101"/>
      <c r="BT2656" s="101"/>
      <c r="BU2656" s="101"/>
      <c r="BV2656" s="101"/>
      <c r="BW2656" s="101"/>
      <c r="BX2656" s="101"/>
      <c r="BY2656" s="101"/>
      <c r="BZ2656" s="101"/>
      <c r="CA2656" s="101"/>
      <c r="CB2656" s="101"/>
      <c r="CC2656" s="101"/>
      <c r="CD2656" s="101"/>
      <c r="CE2656" s="101"/>
      <c r="CF2656" s="101"/>
      <c r="CG2656" s="101"/>
      <c r="CH2656" s="101"/>
      <c r="CI2656" s="101"/>
      <c r="CJ2656" s="101"/>
      <c r="CK2656" s="101"/>
      <c r="CL2656" s="101"/>
      <c r="CM2656" s="101"/>
      <c r="CN2656" s="101"/>
      <c r="CO2656" s="101"/>
      <c r="CP2656" s="101"/>
      <c r="CQ2656" s="101"/>
      <c r="CR2656" s="101"/>
      <c r="CS2656" s="101"/>
      <c r="CT2656" s="101"/>
      <c r="CU2656" s="101"/>
      <c r="CV2656" s="101"/>
      <c r="CW2656" s="101"/>
      <c r="CX2656" s="101"/>
      <c r="CY2656" s="101"/>
      <c r="CZ2656" s="101"/>
      <c r="DA2656" s="101"/>
      <c r="DB2656" s="101"/>
      <c r="DC2656" s="101"/>
      <c r="DD2656" s="101"/>
      <c r="DE2656" s="101"/>
      <c r="DF2656" s="101"/>
      <c r="DG2656" s="101"/>
      <c r="DH2656" s="101"/>
      <c r="DI2656" s="101"/>
      <c r="DJ2656" s="101"/>
      <c r="DK2656" s="101"/>
      <c r="DL2656" s="101"/>
      <c r="DM2656" s="101"/>
      <c r="DN2656" s="101"/>
      <c r="DO2656" s="101"/>
      <c r="DP2656" s="101"/>
      <c r="DQ2656" s="101"/>
      <c r="DR2656" s="101"/>
      <c r="DS2656" s="101"/>
      <c r="DT2656" s="101"/>
      <c r="DU2656" s="101"/>
      <c r="DV2656" s="101"/>
      <c r="DW2656" s="101"/>
      <c r="DX2656" s="101"/>
      <c r="DY2656" s="101"/>
      <c r="DZ2656" s="101"/>
      <c r="EA2656" s="101"/>
      <c r="EB2656" s="101"/>
      <c r="EC2656" s="101"/>
      <c r="ED2656" s="101"/>
      <c r="EE2656" s="101"/>
      <c r="EF2656" s="101"/>
      <c r="EG2656" s="101"/>
      <c r="EH2656" s="101"/>
      <c r="EI2656" s="101"/>
      <c r="EJ2656" s="101"/>
      <c r="EK2656" s="101"/>
      <c r="EL2656" s="101"/>
      <c r="EM2656" s="101"/>
      <c r="EN2656" s="101"/>
      <c r="EO2656" s="101"/>
      <c r="EP2656" s="101"/>
      <c r="EQ2656" s="101"/>
      <c r="ER2656" s="101"/>
      <c r="ES2656" s="101"/>
      <c r="ET2656" s="101"/>
      <c r="EU2656" s="101"/>
      <c r="EV2656" s="101"/>
      <c r="EW2656" s="101"/>
      <c r="EX2656" s="101"/>
      <c r="EY2656" s="101"/>
      <c r="EZ2656" s="101"/>
      <c r="FA2656" s="101"/>
      <c r="FB2656" s="101"/>
      <c r="FC2656" s="101"/>
      <c r="FD2656" s="101"/>
      <c r="FE2656" s="101"/>
      <c r="FF2656" s="101"/>
      <c r="FG2656" s="101"/>
      <c r="FH2656" s="101"/>
      <c r="FI2656" s="101"/>
      <c r="FJ2656" s="101"/>
      <c r="FK2656" s="101"/>
      <c r="FL2656" s="101"/>
      <c r="FM2656" s="101"/>
      <c r="FN2656" s="101"/>
      <c r="FO2656" s="101"/>
      <c r="FP2656" s="101"/>
      <c r="FQ2656" s="101"/>
      <c r="FR2656" s="101"/>
      <c r="FS2656" s="101"/>
      <c r="FT2656" s="101"/>
      <c r="FU2656" s="101"/>
      <c r="FV2656" s="101"/>
      <c r="FW2656" s="101"/>
      <c r="FX2656" s="101"/>
      <c r="FY2656" s="101"/>
      <c r="FZ2656" s="101"/>
      <c r="GA2656" s="101"/>
      <c r="GB2656" s="101"/>
      <c r="GC2656" s="101"/>
      <c r="GD2656" s="101"/>
      <c r="GE2656" s="101"/>
      <c r="GF2656" s="101"/>
      <c r="GG2656" s="101"/>
      <c r="GH2656" s="101"/>
      <c r="GI2656" s="101"/>
      <c r="GJ2656" s="101"/>
      <c r="GK2656" s="101"/>
      <c r="GL2656" s="101"/>
      <c r="GM2656" s="101"/>
      <c r="GN2656" s="101"/>
      <c r="GO2656" s="101"/>
      <c r="GP2656" s="101"/>
      <c r="GQ2656" s="101"/>
      <c r="GR2656" s="101"/>
      <c r="GS2656" s="101"/>
      <c r="GT2656" s="101"/>
      <c r="GU2656" s="101"/>
      <c r="GV2656" s="101"/>
      <c r="GW2656" s="101"/>
      <c r="GX2656" s="101"/>
      <c r="GY2656" s="101"/>
      <c r="GZ2656" s="101"/>
      <c r="HA2656" s="101"/>
      <c r="HB2656" s="101"/>
      <c r="HC2656" s="101"/>
      <c r="HD2656" s="101"/>
      <c r="HE2656" s="101"/>
      <c r="HF2656" s="101"/>
      <c r="HG2656" s="101"/>
      <c r="HH2656" s="101"/>
      <c r="HI2656" s="101"/>
      <c r="HJ2656" s="101"/>
      <c r="HK2656" s="101"/>
      <c r="HL2656" s="101"/>
      <c r="HM2656" s="101"/>
      <c r="HN2656" s="101"/>
      <c r="HO2656" s="101"/>
      <c r="HP2656" s="101"/>
      <c r="HQ2656" s="101"/>
      <c r="HR2656" s="101"/>
      <c r="HS2656" s="101"/>
      <c r="HT2656" s="101"/>
      <c r="HU2656" s="101"/>
      <c r="HV2656" s="101"/>
      <c r="HW2656" s="101"/>
      <c r="HX2656" s="101"/>
      <c r="HY2656" s="101"/>
      <c r="HZ2656" s="101"/>
      <c r="IA2656" s="101"/>
      <c r="IB2656" s="101"/>
      <c r="IC2656" s="101"/>
      <c r="ID2656" s="101"/>
      <c r="IE2656" s="101"/>
      <c r="IF2656" s="101"/>
      <c r="IG2656" s="101"/>
      <c r="IH2656" s="101"/>
      <c r="II2656" s="101"/>
      <c r="IJ2656" s="101"/>
      <c r="IK2656" s="101"/>
      <c r="IL2656" s="101"/>
      <c r="IM2656" s="101"/>
      <c r="IN2656" s="101"/>
      <c r="IO2656" s="101"/>
      <c r="IP2656" s="101"/>
      <c r="IQ2656" s="101"/>
      <c r="IR2656" s="101"/>
      <c r="IS2656" s="101"/>
      <c r="IT2656" s="101"/>
      <c r="IU2656" s="101"/>
      <c r="IV2656" s="101"/>
      <c r="IW2656" s="101"/>
      <c r="IX2656" s="101"/>
      <c r="IY2656" s="101"/>
      <c r="IZ2656" s="101"/>
      <c r="JA2656" s="101"/>
      <c r="JB2656" s="101"/>
      <c r="JC2656" s="101"/>
      <c r="JD2656" s="101"/>
      <c r="JE2656" s="101"/>
      <c r="JF2656" s="101"/>
      <c r="JG2656" s="101"/>
      <c r="JH2656" s="101"/>
      <c r="JI2656" s="101"/>
      <c r="JJ2656" s="101"/>
      <c r="JK2656" s="101"/>
      <c r="JL2656" s="101"/>
      <c r="JM2656" s="101"/>
      <c r="JN2656" s="101"/>
      <c r="JO2656" s="101"/>
      <c r="JP2656" s="101"/>
      <c r="JQ2656" s="101"/>
      <c r="JR2656" s="101"/>
      <c r="JS2656" s="101"/>
      <c r="JT2656" s="101"/>
      <c r="JU2656" s="101"/>
      <c r="JV2656" s="101"/>
      <c r="JW2656" s="101"/>
      <c r="JX2656" s="101"/>
      <c r="JY2656" s="101"/>
      <c r="JZ2656" s="101"/>
      <c r="KA2656" s="101"/>
      <c r="KB2656" s="101"/>
      <c r="KC2656" s="101"/>
      <c r="KD2656" s="101"/>
      <c r="KE2656" s="101"/>
      <c r="KF2656" s="101"/>
      <c r="KG2656" s="101"/>
      <c r="KH2656" s="101"/>
      <c r="KI2656" s="101"/>
      <c r="KJ2656" s="101"/>
      <c r="KK2656" s="101"/>
      <c r="KL2656" s="101"/>
      <c r="KM2656" s="101"/>
      <c r="KN2656" s="101"/>
      <c r="KO2656" s="101"/>
    </row>
    <row r="2657" spans="1:301" s="101" customFormat="1" ht="42.75" customHeight="1" x14ac:dyDescent="0.25">
      <c r="A2657" s="210"/>
      <c r="B2657" s="190" t="s">
        <v>3596</v>
      </c>
      <c r="C2657" s="190">
        <v>12170468</v>
      </c>
      <c r="D2657" s="191">
        <v>41813</v>
      </c>
      <c r="E2657" s="191">
        <v>41813</v>
      </c>
      <c r="F2657" s="191">
        <v>42909</v>
      </c>
      <c r="G2657" s="190">
        <v>-7777</v>
      </c>
      <c r="H2657" s="190" t="s">
        <v>9546</v>
      </c>
      <c r="I2657" s="190" t="s">
        <v>1467</v>
      </c>
      <c r="J2657" s="190"/>
      <c r="K2657" s="190" t="s">
        <v>142</v>
      </c>
      <c r="L2657" s="190" t="s">
        <v>424</v>
      </c>
      <c r="M2657" s="190" t="s">
        <v>141</v>
      </c>
      <c r="N2657" s="190" t="s">
        <v>74</v>
      </c>
      <c r="O2657" s="190" t="s">
        <v>6988</v>
      </c>
      <c r="P2657" s="192">
        <v>5921</v>
      </c>
      <c r="Q2657" s="190" t="s">
        <v>559</v>
      </c>
      <c r="R2657" s="190" t="s">
        <v>4028</v>
      </c>
      <c r="S2657" s="190" t="s">
        <v>6863</v>
      </c>
      <c r="T2657" s="190"/>
      <c r="Y2657" s="190">
        <v>-7777</v>
      </c>
      <c r="Z2657" s="190">
        <v>-7777</v>
      </c>
      <c r="AA2657" s="190">
        <v>-7777</v>
      </c>
      <c r="AB2657" s="190">
        <v>-7777</v>
      </c>
      <c r="AC2657" s="190">
        <v>-7777</v>
      </c>
      <c r="AD2657" s="190">
        <v>-7777</v>
      </c>
      <c r="AE2657" s="190">
        <v>-7777</v>
      </c>
      <c r="AF2657" s="101" t="s">
        <v>6863</v>
      </c>
      <c r="AI2657" s="101">
        <v>118.48</v>
      </c>
      <c r="AJ2657" s="190" t="s">
        <v>6995</v>
      </c>
      <c r="AK2657" s="190" t="s">
        <v>6994</v>
      </c>
      <c r="AL2657" s="101">
        <v>43</v>
      </c>
      <c r="AM2657" s="101">
        <v>20</v>
      </c>
      <c r="AN2657" s="1117">
        <v>11.9</v>
      </c>
      <c r="AO2657" s="101">
        <v>24</v>
      </c>
      <c r="AP2657" s="101">
        <v>22</v>
      </c>
      <c r="AQ2657" s="101">
        <v>54.81</v>
      </c>
      <c r="AR2657" s="190">
        <f t="shared" si="270"/>
        <v>43.336638888888892</v>
      </c>
      <c r="AS2657" s="190">
        <f t="shared" si="271"/>
        <v>24.381891666666668</v>
      </c>
      <c r="AT2657" s="190" t="s">
        <v>34</v>
      </c>
      <c r="AV2657" s="189"/>
      <c r="AW2657" s="243"/>
      <c r="AX2657" s="189"/>
      <c r="AY2657" s="243"/>
      <c r="AZ2657" s="189"/>
      <c r="BA2657" s="243"/>
      <c r="BB2657" s="189"/>
      <c r="BC2657" s="243"/>
      <c r="BD2657" s="189"/>
      <c r="BE2657" s="243"/>
      <c r="BG2657" s="211"/>
    </row>
    <row r="2658" spans="1:301" s="216" customFormat="1" ht="42.75" customHeight="1" thickBot="1" x14ac:dyDescent="0.3">
      <c r="A2658" s="210"/>
      <c r="B2658" s="190" t="s">
        <v>3596</v>
      </c>
      <c r="C2658" s="190">
        <v>12170468</v>
      </c>
      <c r="D2658" s="191">
        <v>41813</v>
      </c>
      <c r="E2658" s="191">
        <v>41813</v>
      </c>
      <c r="F2658" s="191">
        <v>42909</v>
      </c>
      <c r="G2658" s="190">
        <v>-7777</v>
      </c>
      <c r="H2658" s="190" t="s">
        <v>9547</v>
      </c>
      <c r="I2658" s="190" t="s">
        <v>1467</v>
      </c>
      <c r="J2658" s="190"/>
      <c r="K2658" s="190" t="s">
        <v>142</v>
      </c>
      <c r="L2658" s="190" t="s">
        <v>424</v>
      </c>
      <c r="M2658" s="190" t="s">
        <v>141</v>
      </c>
      <c r="N2658" s="190" t="s">
        <v>74</v>
      </c>
      <c r="O2658" s="190" t="s">
        <v>6996</v>
      </c>
      <c r="P2658" s="192">
        <v>5921</v>
      </c>
      <c r="Q2658" s="190" t="s">
        <v>559</v>
      </c>
      <c r="R2658" s="190" t="s">
        <v>4028</v>
      </c>
      <c r="S2658" s="190" t="s">
        <v>6923</v>
      </c>
      <c r="T2658" s="190"/>
      <c r="U2658" s="101"/>
      <c r="V2658" s="101"/>
      <c r="W2658" s="101"/>
      <c r="X2658" s="101"/>
      <c r="Y2658" s="190">
        <v>-7777</v>
      </c>
      <c r="Z2658" s="190">
        <v>-7777</v>
      </c>
      <c r="AA2658" s="190">
        <v>-7777</v>
      </c>
      <c r="AB2658" s="190">
        <v>-7777</v>
      </c>
      <c r="AC2658" s="190">
        <v>-7777</v>
      </c>
      <c r="AD2658" s="190">
        <v>-7777</v>
      </c>
      <c r="AE2658" s="190">
        <v>-7777</v>
      </c>
      <c r="AF2658" s="101" t="s">
        <v>6923</v>
      </c>
      <c r="AG2658" s="101"/>
      <c r="AH2658" s="101"/>
      <c r="AI2658" s="101">
        <v>128.91999999999999</v>
      </c>
      <c r="AJ2658" s="190" t="s">
        <v>6997</v>
      </c>
      <c r="AK2658" s="190" t="s">
        <v>6998</v>
      </c>
      <c r="AL2658" s="101">
        <v>43</v>
      </c>
      <c r="AM2658" s="101">
        <v>21</v>
      </c>
      <c r="AN2658" s="1117">
        <v>37.89</v>
      </c>
      <c r="AO2658" s="101">
        <v>24</v>
      </c>
      <c r="AP2658" s="101">
        <v>22</v>
      </c>
      <c r="AQ2658" s="101">
        <v>42.01</v>
      </c>
      <c r="AR2658" s="190">
        <f t="shared" si="270"/>
        <v>43.360525000000003</v>
      </c>
      <c r="AS2658" s="190">
        <v>4</v>
      </c>
      <c r="AT2658" s="190" t="s">
        <v>34</v>
      </c>
      <c r="AU2658" s="101"/>
      <c r="AV2658" s="189"/>
      <c r="AW2658" s="243"/>
      <c r="AX2658" s="189"/>
      <c r="AY2658" s="243"/>
      <c r="AZ2658" s="189"/>
      <c r="BA2658" s="243"/>
      <c r="BB2658" s="189"/>
      <c r="BC2658" s="243"/>
      <c r="BD2658" s="189"/>
      <c r="BE2658" s="243"/>
      <c r="BF2658" s="101"/>
      <c r="BG2658" s="211"/>
      <c r="BI2658" s="101"/>
      <c r="BJ2658" s="101"/>
      <c r="BK2658" s="101"/>
      <c r="BL2658" s="101"/>
      <c r="BM2658" s="101"/>
      <c r="BN2658" s="101"/>
      <c r="BO2658" s="101"/>
      <c r="BP2658" s="101"/>
      <c r="BQ2658" s="101"/>
      <c r="BR2658" s="101"/>
      <c r="BS2658" s="101"/>
      <c r="BT2658" s="101"/>
      <c r="BU2658" s="101"/>
      <c r="BV2658" s="101"/>
      <c r="BW2658" s="101"/>
      <c r="BX2658" s="101"/>
      <c r="BY2658" s="101"/>
      <c r="BZ2658" s="101"/>
      <c r="CA2658" s="101"/>
      <c r="CB2658" s="101"/>
      <c r="CC2658" s="101"/>
      <c r="CD2658" s="101"/>
      <c r="CE2658" s="101"/>
      <c r="CF2658" s="101"/>
      <c r="CG2658" s="101"/>
      <c r="CH2658" s="101"/>
      <c r="CI2658" s="101"/>
      <c r="CJ2658" s="101"/>
      <c r="CK2658" s="101"/>
      <c r="CL2658" s="101"/>
      <c r="CM2658" s="101"/>
      <c r="CN2658" s="101"/>
      <c r="CO2658" s="101"/>
      <c r="CP2658" s="101"/>
      <c r="CQ2658" s="101"/>
      <c r="CR2658" s="101"/>
      <c r="CS2658" s="101"/>
      <c r="CT2658" s="101"/>
      <c r="CU2658" s="101"/>
      <c r="CV2658" s="101"/>
      <c r="CW2658" s="101"/>
      <c r="CX2658" s="101"/>
      <c r="CY2658" s="101"/>
      <c r="CZ2658" s="101"/>
      <c r="DA2658" s="101"/>
      <c r="DB2658" s="101"/>
      <c r="DC2658" s="101"/>
      <c r="DD2658" s="101"/>
      <c r="DE2658" s="101"/>
      <c r="DF2658" s="101"/>
      <c r="DG2658" s="101"/>
      <c r="DH2658" s="101"/>
      <c r="DI2658" s="101"/>
      <c r="DJ2658" s="101"/>
      <c r="DK2658" s="101"/>
      <c r="DL2658" s="101"/>
      <c r="DM2658" s="101"/>
      <c r="DN2658" s="101"/>
      <c r="DO2658" s="101"/>
      <c r="DP2658" s="101"/>
      <c r="DQ2658" s="101"/>
      <c r="DR2658" s="101"/>
      <c r="DS2658" s="101"/>
      <c r="DT2658" s="101"/>
      <c r="DU2658" s="101"/>
      <c r="DV2658" s="101"/>
      <c r="DW2658" s="101"/>
      <c r="DX2658" s="101"/>
      <c r="DY2658" s="101"/>
      <c r="DZ2658" s="101"/>
      <c r="EA2658" s="101"/>
      <c r="EB2658" s="101"/>
      <c r="EC2658" s="101"/>
      <c r="ED2658" s="101"/>
      <c r="EE2658" s="101"/>
      <c r="EF2658" s="101"/>
      <c r="EG2658" s="101"/>
      <c r="EH2658" s="101"/>
      <c r="EI2658" s="101"/>
      <c r="EJ2658" s="101"/>
      <c r="EK2658" s="101"/>
      <c r="EL2658" s="101"/>
      <c r="EM2658" s="101"/>
      <c r="EN2658" s="101"/>
      <c r="EO2658" s="101"/>
      <c r="EP2658" s="101"/>
      <c r="EQ2658" s="101"/>
      <c r="ER2658" s="101"/>
      <c r="ES2658" s="101"/>
      <c r="ET2658" s="101"/>
      <c r="EU2658" s="101"/>
      <c r="EV2658" s="101"/>
      <c r="EW2658" s="101"/>
      <c r="EX2658" s="101"/>
      <c r="EY2658" s="101"/>
      <c r="EZ2658" s="101"/>
      <c r="FA2658" s="101"/>
      <c r="FB2658" s="101"/>
      <c r="FC2658" s="101"/>
      <c r="FD2658" s="101"/>
      <c r="FE2658" s="101"/>
      <c r="FF2658" s="101"/>
      <c r="FG2658" s="101"/>
      <c r="FH2658" s="101"/>
      <c r="FI2658" s="101"/>
      <c r="FJ2658" s="101"/>
      <c r="FK2658" s="101"/>
      <c r="FL2658" s="101"/>
      <c r="FM2658" s="101"/>
      <c r="FN2658" s="101"/>
      <c r="FO2658" s="101"/>
      <c r="FP2658" s="101"/>
      <c r="FQ2658" s="101"/>
      <c r="FR2658" s="101"/>
      <c r="FS2658" s="101"/>
      <c r="FT2658" s="101"/>
      <c r="FU2658" s="101"/>
      <c r="FV2658" s="101"/>
      <c r="FW2658" s="101"/>
      <c r="FX2658" s="101"/>
      <c r="FY2658" s="101"/>
      <c r="FZ2658" s="101"/>
      <c r="GA2658" s="101"/>
      <c r="GB2658" s="101"/>
      <c r="GC2658" s="101"/>
      <c r="GD2658" s="101"/>
      <c r="GE2658" s="101"/>
      <c r="GF2658" s="101"/>
      <c r="GG2658" s="101"/>
      <c r="GH2658" s="101"/>
      <c r="GI2658" s="101"/>
      <c r="GJ2658" s="101"/>
      <c r="GK2658" s="101"/>
      <c r="GL2658" s="101"/>
      <c r="GM2658" s="101"/>
      <c r="GN2658" s="101"/>
      <c r="GO2658" s="101"/>
      <c r="GP2658" s="101"/>
      <c r="GQ2658" s="101"/>
      <c r="GR2658" s="101"/>
      <c r="GS2658" s="101"/>
      <c r="GT2658" s="101"/>
      <c r="GU2658" s="101"/>
      <c r="GV2658" s="101"/>
      <c r="GW2658" s="101"/>
      <c r="GX2658" s="101"/>
      <c r="GY2658" s="101"/>
      <c r="GZ2658" s="101"/>
      <c r="HA2658" s="101"/>
      <c r="HB2658" s="101"/>
      <c r="HC2658" s="101"/>
      <c r="HD2658" s="101"/>
      <c r="HE2658" s="101"/>
      <c r="HF2658" s="101"/>
      <c r="HG2658" s="101"/>
      <c r="HH2658" s="101"/>
      <c r="HI2658" s="101"/>
      <c r="HJ2658" s="101"/>
      <c r="HK2658" s="101"/>
      <c r="HL2658" s="101"/>
      <c r="HM2658" s="101"/>
      <c r="HN2658" s="101"/>
      <c r="HO2658" s="101"/>
      <c r="HP2658" s="101"/>
      <c r="HQ2658" s="101"/>
      <c r="HR2658" s="101"/>
      <c r="HS2658" s="101"/>
      <c r="HT2658" s="101"/>
      <c r="HU2658" s="101"/>
      <c r="HV2658" s="101"/>
      <c r="HW2658" s="101"/>
      <c r="HX2658" s="101"/>
      <c r="HY2658" s="101"/>
      <c r="HZ2658" s="101"/>
      <c r="IA2658" s="101"/>
      <c r="IB2658" s="101"/>
      <c r="IC2658" s="101"/>
      <c r="ID2658" s="101"/>
      <c r="IE2658" s="101"/>
      <c r="IF2658" s="101"/>
      <c r="IG2658" s="101"/>
      <c r="IH2658" s="101"/>
      <c r="II2658" s="101"/>
      <c r="IJ2658" s="101"/>
      <c r="IK2658" s="101"/>
      <c r="IL2658" s="101"/>
      <c r="IM2658" s="101"/>
      <c r="IN2658" s="101"/>
      <c r="IO2658" s="101"/>
      <c r="IP2658" s="101"/>
      <c r="IQ2658" s="101"/>
      <c r="IR2658" s="101"/>
      <c r="IS2658" s="101"/>
      <c r="IT2658" s="101"/>
      <c r="IU2658" s="101"/>
      <c r="IV2658" s="101"/>
      <c r="IW2658" s="101"/>
      <c r="IX2658" s="101"/>
      <c r="IY2658" s="101"/>
      <c r="IZ2658" s="101"/>
      <c r="JA2658" s="101"/>
      <c r="JB2658" s="101"/>
      <c r="JC2658" s="101"/>
      <c r="JD2658" s="101"/>
      <c r="JE2658" s="101"/>
      <c r="JF2658" s="101"/>
      <c r="JG2658" s="101"/>
      <c r="JH2658" s="101"/>
      <c r="JI2658" s="101"/>
      <c r="JJ2658" s="101"/>
      <c r="JK2658" s="101"/>
      <c r="JL2658" s="101"/>
      <c r="JM2658" s="101"/>
      <c r="JN2658" s="101"/>
      <c r="JO2658" s="101"/>
      <c r="JP2658" s="101"/>
      <c r="JQ2658" s="101"/>
      <c r="JR2658" s="101"/>
      <c r="JS2658" s="101"/>
      <c r="JT2658" s="101"/>
      <c r="JU2658" s="101"/>
      <c r="JV2658" s="101"/>
      <c r="JW2658" s="101"/>
      <c r="JX2658" s="101"/>
      <c r="JY2658" s="101"/>
      <c r="JZ2658" s="101"/>
      <c r="KA2658" s="101"/>
      <c r="KB2658" s="101"/>
      <c r="KC2658" s="101"/>
      <c r="KD2658" s="101"/>
      <c r="KE2658" s="101"/>
      <c r="KF2658" s="101"/>
      <c r="KG2658" s="101"/>
      <c r="KH2658" s="101"/>
      <c r="KI2658" s="101"/>
      <c r="KJ2658" s="101"/>
      <c r="KK2658" s="101"/>
      <c r="KL2658" s="101"/>
      <c r="KM2658" s="101"/>
      <c r="KN2658" s="101"/>
      <c r="KO2658" s="101"/>
    </row>
    <row r="2659" spans="1:301" s="101" customFormat="1" ht="43.5" customHeight="1" x14ac:dyDescent="0.25">
      <c r="A2659" s="210"/>
      <c r="B2659" s="190" t="s">
        <v>3596</v>
      </c>
      <c r="C2659" s="190">
        <v>12170468</v>
      </c>
      <c r="D2659" s="191">
        <v>41813</v>
      </c>
      <c r="E2659" s="191">
        <v>41813</v>
      </c>
      <c r="F2659" s="191">
        <v>42909</v>
      </c>
      <c r="G2659" s="190">
        <v>-7777</v>
      </c>
      <c r="H2659" s="190" t="s">
        <v>9547</v>
      </c>
      <c r="I2659" s="190" t="s">
        <v>1467</v>
      </c>
      <c r="J2659" s="190"/>
      <c r="K2659" s="190" t="s">
        <v>142</v>
      </c>
      <c r="L2659" s="190" t="s">
        <v>424</v>
      </c>
      <c r="M2659" s="190" t="s">
        <v>141</v>
      </c>
      <c r="N2659" s="190" t="s">
        <v>74</v>
      </c>
      <c r="O2659" s="190" t="s">
        <v>6996</v>
      </c>
      <c r="P2659" s="192">
        <v>5921</v>
      </c>
      <c r="Q2659" s="190" t="s">
        <v>559</v>
      </c>
      <c r="R2659" s="190" t="s">
        <v>4028</v>
      </c>
      <c r="S2659" s="190" t="s">
        <v>6923</v>
      </c>
      <c r="T2659" s="190"/>
      <c r="Y2659" s="190">
        <v>-7777</v>
      </c>
      <c r="Z2659" s="190">
        <v>-7777</v>
      </c>
      <c r="AA2659" s="190">
        <v>-7777</v>
      </c>
      <c r="AB2659" s="190">
        <v>-7777</v>
      </c>
      <c r="AC2659" s="190">
        <v>-7777</v>
      </c>
      <c r="AD2659" s="190">
        <v>-7777</v>
      </c>
      <c r="AE2659" s="190">
        <v>-7777</v>
      </c>
      <c r="AF2659" s="101" t="s">
        <v>6923</v>
      </c>
      <c r="AI2659" s="101">
        <v>128.71</v>
      </c>
      <c r="AJ2659" s="190" t="s">
        <v>6999</v>
      </c>
      <c r="AK2659" s="190" t="s">
        <v>6998</v>
      </c>
      <c r="AL2659" s="101">
        <v>43</v>
      </c>
      <c r="AM2659" s="101">
        <v>21</v>
      </c>
      <c r="AN2659" s="1117">
        <v>38.44</v>
      </c>
      <c r="AO2659" s="101">
        <v>24</v>
      </c>
      <c r="AP2659" s="101">
        <v>22</v>
      </c>
      <c r="AQ2659" s="101">
        <v>42.01</v>
      </c>
      <c r="AR2659" s="190">
        <f t="shared" si="270"/>
        <v>43.360677777777781</v>
      </c>
      <c r="AS2659" s="190">
        <f t="shared" si="271"/>
        <v>24.378336111111111</v>
      </c>
      <c r="AT2659" s="190" t="s">
        <v>34</v>
      </c>
      <c r="AV2659" s="189"/>
      <c r="AW2659" s="243"/>
      <c r="AX2659" s="189"/>
      <c r="AY2659" s="243"/>
      <c r="AZ2659" s="189"/>
      <c r="BA2659" s="243"/>
      <c r="BB2659" s="189"/>
      <c r="BC2659" s="243"/>
      <c r="BD2659" s="189"/>
      <c r="BE2659" s="243"/>
      <c r="BG2659" s="211"/>
    </row>
    <row r="2660" spans="1:301" s="101" customFormat="1" ht="43.5" customHeight="1" x14ac:dyDescent="0.25">
      <c r="A2660" s="210"/>
      <c r="B2660" s="190" t="s">
        <v>3596</v>
      </c>
      <c r="C2660" s="190">
        <v>12170468</v>
      </c>
      <c r="D2660" s="191">
        <v>41813</v>
      </c>
      <c r="E2660" s="191">
        <v>41813</v>
      </c>
      <c r="F2660" s="191">
        <v>42909</v>
      </c>
      <c r="G2660" s="190">
        <v>-7777</v>
      </c>
      <c r="H2660" s="190" t="s">
        <v>9547</v>
      </c>
      <c r="I2660" s="190" t="s">
        <v>1467</v>
      </c>
      <c r="J2660" s="190"/>
      <c r="K2660" s="190" t="s">
        <v>142</v>
      </c>
      <c r="L2660" s="190" t="s">
        <v>424</v>
      </c>
      <c r="M2660" s="190" t="s">
        <v>141</v>
      </c>
      <c r="N2660" s="190" t="s">
        <v>74</v>
      </c>
      <c r="O2660" s="190" t="s">
        <v>6996</v>
      </c>
      <c r="P2660" s="192">
        <v>5921</v>
      </c>
      <c r="Q2660" s="190" t="s">
        <v>559</v>
      </c>
      <c r="R2660" s="190" t="s">
        <v>4028</v>
      </c>
      <c r="S2660" s="190" t="s">
        <v>6863</v>
      </c>
      <c r="T2660" s="190"/>
      <c r="Y2660" s="190">
        <v>-7777</v>
      </c>
      <c r="Z2660" s="190">
        <v>-7777</v>
      </c>
      <c r="AA2660" s="190">
        <v>-7777</v>
      </c>
      <c r="AB2660" s="190">
        <v>-7777</v>
      </c>
      <c r="AC2660" s="190">
        <v>-7777</v>
      </c>
      <c r="AD2660" s="190">
        <v>-7777</v>
      </c>
      <c r="AE2660" s="190">
        <v>-7777</v>
      </c>
      <c r="AF2660" s="101" t="s">
        <v>6863</v>
      </c>
      <c r="AI2660" s="101">
        <v>129.32</v>
      </c>
      <c r="AJ2660" s="190" t="s">
        <v>7000</v>
      </c>
      <c r="AK2660" s="190" t="s">
        <v>7001</v>
      </c>
      <c r="AL2660" s="101">
        <v>43</v>
      </c>
      <c r="AM2660" s="101">
        <v>21</v>
      </c>
      <c r="AN2660" s="1117">
        <v>37.92</v>
      </c>
      <c r="AO2660" s="101">
        <v>24</v>
      </c>
      <c r="AP2660" s="101">
        <v>22</v>
      </c>
      <c r="AQ2660" s="101">
        <v>40.590000000000003</v>
      </c>
      <c r="AR2660" s="190">
        <f t="shared" si="270"/>
        <v>43.360533333333336</v>
      </c>
      <c r="AS2660" s="190">
        <f t="shared" si="271"/>
        <v>24.377941666666668</v>
      </c>
      <c r="AT2660" s="190" t="s">
        <v>34</v>
      </c>
      <c r="AV2660" s="189"/>
      <c r="AW2660" s="243"/>
      <c r="AX2660" s="189"/>
      <c r="AY2660" s="243"/>
      <c r="AZ2660" s="189"/>
      <c r="BA2660" s="243"/>
      <c r="BB2660" s="189"/>
      <c r="BC2660" s="243"/>
      <c r="BD2660" s="189"/>
      <c r="BE2660" s="243"/>
      <c r="BG2660" s="211"/>
    </row>
    <row r="2661" spans="1:301" s="101" customFormat="1" ht="43.5" customHeight="1" thickBot="1" x14ac:dyDescent="0.3">
      <c r="A2661" s="212"/>
      <c r="B2661" s="213" t="s">
        <v>3596</v>
      </c>
      <c r="C2661" s="213">
        <v>12170468</v>
      </c>
      <c r="D2661" s="215">
        <v>41813</v>
      </c>
      <c r="E2661" s="215">
        <v>41813</v>
      </c>
      <c r="F2661" s="215">
        <v>42909</v>
      </c>
      <c r="G2661" s="213">
        <v>-7777</v>
      </c>
      <c r="H2661" s="213" t="s">
        <v>9547</v>
      </c>
      <c r="I2661" s="213" t="s">
        <v>1467</v>
      </c>
      <c r="J2661" s="213"/>
      <c r="K2661" s="213" t="s">
        <v>142</v>
      </c>
      <c r="L2661" s="213" t="s">
        <v>424</v>
      </c>
      <c r="M2661" s="213" t="s">
        <v>141</v>
      </c>
      <c r="N2661" s="213" t="s">
        <v>74</v>
      </c>
      <c r="O2661" s="213" t="s">
        <v>6996</v>
      </c>
      <c r="P2661" s="214">
        <v>5921</v>
      </c>
      <c r="Q2661" s="213" t="s">
        <v>559</v>
      </c>
      <c r="R2661" s="213" t="s">
        <v>4028</v>
      </c>
      <c r="S2661" s="213" t="s">
        <v>6863</v>
      </c>
      <c r="T2661" s="213"/>
      <c r="U2661" s="216"/>
      <c r="V2661" s="216"/>
      <c r="W2661" s="216"/>
      <c r="X2661" s="216"/>
      <c r="Y2661" s="216">
        <v>-7777</v>
      </c>
      <c r="Z2661" s="216">
        <v>-7777</v>
      </c>
      <c r="AA2661" s="216">
        <v>-7777</v>
      </c>
      <c r="AB2661" s="216">
        <v>-7777</v>
      </c>
      <c r="AC2661" s="216">
        <v>-7777</v>
      </c>
      <c r="AD2661" s="216">
        <v>-7777</v>
      </c>
      <c r="AE2661" s="216">
        <v>-7777</v>
      </c>
      <c r="AF2661" s="216" t="s">
        <v>6863</v>
      </c>
      <c r="AG2661" s="216"/>
      <c r="AH2661" s="216"/>
      <c r="AI2661" s="216">
        <v>129.47</v>
      </c>
      <c r="AJ2661" s="216" t="s">
        <v>7002</v>
      </c>
      <c r="AK2661" s="216" t="s">
        <v>7001</v>
      </c>
      <c r="AL2661" s="216">
        <v>43</v>
      </c>
      <c r="AM2661" s="216">
        <v>21</v>
      </c>
      <c r="AN2661" s="1122">
        <v>38.43</v>
      </c>
      <c r="AO2661" s="216">
        <v>24</v>
      </c>
      <c r="AP2661" s="216">
        <v>22</v>
      </c>
      <c r="AQ2661" s="216">
        <v>40.590000000000003</v>
      </c>
      <c r="AR2661" s="216">
        <f t="shared" si="270"/>
        <v>43.360675000000001</v>
      </c>
      <c r="AS2661" s="216">
        <f t="shared" si="271"/>
        <v>24.377941666666668</v>
      </c>
      <c r="AT2661" s="213" t="s">
        <v>34</v>
      </c>
      <c r="AU2661" s="216"/>
      <c r="AV2661" s="720"/>
      <c r="AW2661" s="721"/>
      <c r="AX2661" s="720"/>
      <c r="AY2661" s="721"/>
      <c r="AZ2661" s="720"/>
      <c r="BA2661" s="721"/>
      <c r="BB2661" s="720"/>
      <c r="BC2661" s="721"/>
      <c r="BD2661" s="720"/>
      <c r="BE2661" s="721"/>
      <c r="BF2661" s="216"/>
      <c r="BG2661" s="211"/>
    </row>
    <row r="2662" spans="1:301" s="216" customFormat="1" ht="43.5" customHeight="1" thickBot="1" x14ac:dyDescent="0.3">
      <c r="A2662" s="210">
        <v>891</v>
      </c>
      <c r="B2662" s="190" t="s">
        <v>7003</v>
      </c>
      <c r="C2662" s="190">
        <v>12460115</v>
      </c>
      <c r="D2662" s="191">
        <v>41817</v>
      </c>
      <c r="E2662" s="191">
        <v>41817</v>
      </c>
      <c r="F2662" s="191">
        <v>42038</v>
      </c>
      <c r="G2662" s="229">
        <v>-7777</v>
      </c>
      <c r="H2662" s="190" t="s">
        <v>11123</v>
      </c>
      <c r="I2662" s="190" t="s">
        <v>7004</v>
      </c>
      <c r="J2662" s="190"/>
      <c r="K2662" s="190" t="s">
        <v>50</v>
      </c>
      <c r="L2662" s="190" t="s">
        <v>7407</v>
      </c>
      <c r="M2662" s="190" t="s">
        <v>667</v>
      </c>
      <c r="N2662" s="190" t="s">
        <v>48</v>
      </c>
      <c r="O2662" s="190"/>
      <c r="P2662" s="192" t="s">
        <v>302</v>
      </c>
      <c r="Q2662" s="190" t="s">
        <v>559</v>
      </c>
      <c r="R2662" s="190" t="s">
        <v>1385</v>
      </c>
      <c r="S2662" s="190" t="s">
        <v>7005</v>
      </c>
      <c r="T2662" s="190">
        <v>-7777</v>
      </c>
      <c r="U2662" s="101"/>
      <c r="V2662" s="101"/>
      <c r="W2662" s="101"/>
      <c r="X2662" s="101"/>
      <c r="Y2662" s="190">
        <v>-7777</v>
      </c>
      <c r="Z2662" s="190">
        <v>-7777</v>
      </c>
      <c r="AA2662" s="190">
        <v>-7777</v>
      </c>
      <c r="AB2662" s="190">
        <v>-7777</v>
      </c>
      <c r="AC2662" s="190">
        <v>-7777</v>
      </c>
      <c r="AD2662" s="190">
        <v>-7777</v>
      </c>
      <c r="AE2662" s="190">
        <v>-7777</v>
      </c>
      <c r="AF2662" s="101" t="s">
        <v>6429</v>
      </c>
      <c r="AG2662" s="101"/>
      <c r="AH2662" s="101"/>
      <c r="AI2662" s="101">
        <v>609.29999999999995</v>
      </c>
      <c r="AJ2662" s="101" t="s">
        <v>7006</v>
      </c>
      <c r="AK2662" s="101" t="s">
        <v>7007</v>
      </c>
      <c r="AL2662" s="101">
        <v>42</v>
      </c>
      <c r="AM2662" s="101">
        <v>42</v>
      </c>
      <c r="AN2662" s="1117">
        <v>23.98</v>
      </c>
      <c r="AO2662" s="101">
        <v>23</v>
      </c>
      <c r="AP2662" s="101">
        <v>13</v>
      </c>
      <c r="AQ2662" s="101">
        <v>49.22</v>
      </c>
      <c r="AR2662" s="101">
        <f t="shared" ref="AR2662:AR2835" si="272">AL2662+AM2662/60+AN2662/3600</f>
        <v>42.706661111111117</v>
      </c>
      <c r="AS2662" s="101">
        <f t="shared" ref="AS2662:AS2835" si="273">AO2662+AP2662/60+AQ2662/3600</f>
        <v>23.230338888888888</v>
      </c>
      <c r="AT2662" s="190" t="s">
        <v>34</v>
      </c>
      <c r="AU2662" s="101"/>
      <c r="AV2662" s="189"/>
      <c r="AW2662" s="243"/>
      <c r="AX2662" s="189"/>
      <c r="AY2662" s="243"/>
      <c r="AZ2662" s="189"/>
      <c r="BA2662" s="243"/>
      <c r="BB2662" s="189"/>
      <c r="BC2662" s="243"/>
      <c r="BD2662" s="189"/>
      <c r="BE2662" s="243"/>
      <c r="BF2662" s="101"/>
      <c r="BG2662" s="211"/>
      <c r="BI2662" s="101"/>
      <c r="BJ2662" s="101"/>
      <c r="BK2662" s="101"/>
      <c r="BL2662" s="101"/>
      <c r="BM2662" s="101"/>
      <c r="BN2662" s="101"/>
      <c r="BO2662" s="101"/>
      <c r="BP2662" s="101"/>
      <c r="BQ2662" s="101"/>
      <c r="BR2662" s="101"/>
      <c r="BS2662" s="101"/>
      <c r="BT2662" s="101"/>
      <c r="BU2662" s="101"/>
      <c r="BV2662" s="101"/>
      <c r="BW2662" s="101"/>
      <c r="BX2662" s="101"/>
      <c r="BY2662" s="101"/>
      <c r="BZ2662" s="101"/>
      <c r="CA2662" s="101"/>
      <c r="CB2662" s="101"/>
      <c r="CC2662" s="101"/>
      <c r="CD2662" s="101"/>
      <c r="CE2662" s="101"/>
      <c r="CF2662" s="101"/>
      <c r="CG2662" s="101"/>
      <c r="CH2662" s="101"/>
      <c r="CI2662" s="101"/>
      <c r="CJ2662" s="101"/>
      <c r="CK2662" s="101"/>
      <c r="CL2662" s="101"/>
      <c r="CM2662" s="101"/>
      <c r="CN2662" s="101"/>
      <c r="CO2662" s="101"/>
      <c r="CP2662" s="101"/>
      <c r="CQ2662" s="101"/>
      <c r="CR2662" s="101"/>
      <c r="CS2662" s="101"/>
      <c r="CT2662" s="101"/>
      <c r="CU2662" s="101"/>
      <c r="CV2662" s="101"/>
      <c r="CW2662" s="101"/>
      <c r="CX2662" s="101"/>
      <c r="CY2662" s="101"/>
      <c r="CZ2662" s="101"/>
      <c r="DA2662" s="101"/>
      <c r="DB2662" s="101"/>
      <c r="DC2662" s="101"/>
      <c r="DD2662" s="101"/>
      <c r="DE2662" s="101"/>
      <c r="DF2662" s="101"/>
      <c r="DG2662" s="101"/>
      <c r="DH2662" s="101"/>
      <c r="DI2662" s="101"/>
      <c r="DJ2662" s="101"/>
      <c r="DK2662" s="101"/>
      <c r="DL2662" s="101"/>
      <c r="DM2662" s="101"/>
      <c r="DN2662" s="101"/>
      <c r="DO2662" s="101"/>
      <c r="DP2662" s="101"/>
      <c r="DQ2662" s="101"/>
      <c r="DR2662" s="101"/>
      <c r="DS2662" s="101"/>
      <c r="DT2662" s="101"/>
      <c r="DU2662" s="101"/>
      <c r="DV2662" s="101"/>
      <c r="DW2662" s="101"/>
      <c r="DX2662" s="101"/>
      <c r="DY2662" s="101"/>
      <c r="DZ2662" s="101"/>
      <c r="EA2662" s="101"/>
      <c r="EB2662" s="101"/>
      <c r="EC2662" s="101"/>
      <c r="ED2662" s="101"/>
      <c r="EE2662" s="101"/>
      <c r="EF2662" s="101"/>
      <c r="EG2662" s="101"/>
      <c r="EH2662" s="101"/>
      <c r="EI2662" s="101"/>
      <c r="EJ2662" s="101"/>
      <c r="EK2662" s="101"/>
      <c r="EL2662" s="101"/>
      <c r="EM2662" s="101"/>
      <c r="EN2662" s="101"/>
      <c r="EO2662" s="101"/>
      <c r="EP2662" s="101"/>
      <c r="EQ2662" s="101"/>
      <c r="ER2662" s="101"/>
      <c r="ES2662" s="101"/>
      <c r="ET2662" s="101"/>
      <c r="EU2662" s="101"/>
      <c r="EV2662" s="101"/>
      <c r="EW2662" s="101"/>
      <c r="EX2662" s="101"/>
      <c r="EY2662" s="101"/>
      <c r="EZ2662" s="101"/>
      <c r="FA2662" s="101"/>
      <c r="FB2662" s="101"/>
      <c r="FC2662" s="101"/>
      <c r="FD2662" s="101"/>
      <c r="FE2662" s="101"/>
      <c r="FF2662" s="101"/>
      <c r="FG2662" s="101"/>
      <c r="FH2662" s="101"/>
      <c r="FI2662" s="101"/>
      <c r="FJ2662" s="101"/>
      <c r="FK2662" s="101"/>
      <c r="FL2662" s="101"/>
      <c r="FM2662" s="101"/>
      <c r="FN2662" s="101"/>
      <c r="FO2662" s="101"/>
      <c r="FP2662" s="101"/>
      <c r="FQ2662" s="101"/>
      <c r="FR2662" s="101"/>
      <c r="FS2662" s="101"/>
      <c r="FT2662" s="101"/>
      <c r="FU2662" s="101"/>
      <c r="FV2662" s="101"/>
      <c r="FW2662" s="101"/>
      <c r="FX2662" s="101"/>
      <c r="FY2662" s="101"/>
      <c r="FZ2662" s="101"/>
      <c r="GA2662" s="101"/>
      <c r="GB2662" s="101"/>
      <c r="GC2662" s="101"/>
      <c r="GD2662" s="101"/>
      <c r="GE2662" s="101"/>
      <c r="GF2662" s="101"/>
      <c r="GG2662" s="101"/>
      <c r="GH2662" s="101"/>
      <c r="GI2662" s="101"/>
      <c r="GJ2662" s="101"/>
      <c r="GK2662" s="101"/>
      <c r="GL2662" s="101"/>
      <c r="GM2662" s="101"/>
      <c r="GN2662" s="101"/>
      <c r="GO2662" s="101"/>
      <c r="GP2662" s="101"/>
      <c r="GQ2662" s="101"/>
      <c r="GR2662" s="101"/>
      <c r="GS2662" s="101"/>
      <c r="GT2662" s="101"/>
      <c r="GU2662" s="101"/>
      <c r="GV2662" s="101"/>
      <c r="GW2662" s="101"/>
      <c r="GX2662" s="101"/>
      <c r="GY2662" s="101"/>
      <c r="GZ2662" s="101"/>
      <c r="HA2662" s="101"/>
      <c r="HB2662" s="101"/>
      <c r="HC2662" s="101"/>
      <c r="HD2662" s="101"/>
      <c r="HE2662" s="101"/>
      <c r="HF2662" s="101"/>
      <c r="HG2662" s="101"/>
      <c r="HH2662" s="101"/>
      <c r="HI2662" s="101"/>
      <c r="HJ2662" s="101"/>
      <c r="HK2662" s="101"/>
      <c r="HL2662" s="101"/>
      <c r="HM2662" s="101"/>
      <c r="HN2662" s="101"/>
      <c r="HO2662" s="101"/>
      <c r="HP2662" s="101"/>
      <c r="HQ2662" s="101"/>
      <c r="HR2662" s="101"/>
      <c r="HS2662" s="101"/>
      <c r="HT2662" s="101"/>
      <c r="HU2662" s="101"/>
      <c r="HV2662" s="101"/>
      <c r="HW2662" s="101"/>
      <c r="HX2662" s="101"/>
      <c r="HY2662" s="101"/>
      <c r="HZ2662" s="101"/>
      <c r="IA2662" s="101"/>
      <c r="IB2662" s="101"/>
      <c r="IC2662" s="101"/>
      <c r="ID2662" s="101"/>
      <c r="IE2662" s="101"/>
      <c r="IF2662" s="101"/>
      <c r="IG2662" s="101"/>
      <c r="IH2662" s="101"/>
      <c r="II2662" s="101"/>
      <c r="IJ2662" s="101"/>
      <c r="IK2662" s="101"/>
      <c r="IL2662" s="101"/>
      <c r="IM2662" s="101"/>
      <c r="IN2662" s="101"/>
      <c r="IO2662" s="101"/>
      <c r="IP2662" s="101"/>
      <c r="IQ2662" s="101"/>
      <c r="IR2662" s="101"/>
      <c r="IS2662" s="101"/>
      <c r="IT2662" s="101"/>
      <c r="IU2662" s="101"/>
      <c r="IV2662" s="101"/>
      <c r="IW2662" s="101"/>
      <c r="IX2662" s="101"/>
      <c r="IY2662" s="101"/>
      <c r="IZ2662" s="101"/>
      <c r="JA2662" s="101"/>
      <c r="JB2662" s="101"/>
      <c r="JC2662" s="101"/>
      <c r="JD2662" s="101"/>
      <c r="JE2662" s="101"/>
      <c r="JF2662" s="101"/>
      <c r="JG2662" s="101"/>
      <c r="JH2662" s="101"/>
      <c r="JI2662" s="101"/>
      <c r="JJ2662" s="101"/>
      <c r="JK2662" s="101"/>
      <c r="JL2662" s="101"/>
      <c r="JM2662" s="101"/>
      <c r="JN2662" s="101"/>
      <c r="JO2662" s="101"/>
      <c r="JP2662" s="101"/>
      <c r="JQ2662" s="101"/>
      <c r="JR2662" s="101"/>
      <c r="JS2662" s="101"/>
      <c r="JT2662" s="101"/>
      <c r="JU2662" s="101"/>
      <c r="JV2662" s="101"/>
      <c r="JW2662" s="101"/>
      <c r="JX2662" s="101"/>
      <c r="JY2662" s="101"/>
      <c r="JZ2662" s="101"/>
      <c r="KA2662" s="101"/>
      <c r="KB2662" s="101"/>
      <c r="KC2662" s="101"/>
      <c r="KD2662" s="101"/>
      <c r="KE2662" s="101"/>
      <c r="KF2662" s="101"/>
      <c r="KG2662" s="101"/>
      <c r="KH2662" s="101"/>
      <c r="KI2662" s="101"/>
      <c r="KJ2662" s="101"/>
      <c r="KK2662" s="101"/>
      <c r="KL2662" s="101"/>
      <c r="KM2662" s="101"/>
      <c r="KN2662" s="101"/>
      <c r="KO2662" s="101"/>
    </row>
    <row r="2663" spans="1:301" s="101" customFormat="1" ht="30.75" customHeight="1" thickBot="1" x14ac:dyDescent="0.3">
      <c r="A2663" s="223"/>
      <c r="B2663" s="224" t="s">
        <v>7010</v>
      </c>
      <c r="C2663" s="224">
        <v>12460116</v>
      </c>
      <c r="D2663" s="226">
        <v>41827</v>
      </c>
      <c r="E2663" s="226">
        <v>41827</v>
      </c>
      <c r="F2663" s="226">
        <v>42145</v>
      </c>
      <c r="G2663" s="213">
        <v>-7777</v>
      </c>
      <c r="H2663" s="224" t="s">
        <v>11053</v>
      </c>
      <c r="I2663" s="224" t="s">
        <v>1614</v>
      </c>
      <c r="J2663" s="224"/>
      <c r="K2663" s="224" t="s">
        <v>71</v>
      </c>
      <c r="L2663" s="224" t="s">
        <v>90</v>
      </c>
      <c r="M2663" s="224" t="s">
        <v>91</v>
      </c>
      <c r="N2663" s="224" t="s">
        <v>70</v>
      </c>
      <c r="O2663" s="224" t="s">
        <v>9219</v>
      </c>
      <c r="P2663" s="225">
        <v>17244</v>
      </c>
      <c r="Q2663" s="224" t="s">
        <v>559</v>
      </c>
      <c r="R2663" s="224" t="s">
        <v>1385</v>
      </c>
      <c r="S2663" s="224"/>
      <c r="T2663" s="190">
        <v>-7777</v>
      </c>
      <c r="U2663" s="227"/>
      <c r="V2663" s="227"/>
      <c r="W2663" s="227"/>
      <c r="X2663" s="227"/>
      <c r="Y2663" s="224">
        <v>-7777</v>
      </c>
      <c r="Z2663" s="224">
        <v>-7777</v>
      </c>
      <c r="AA2663" s="224">
        <v>-7777</v>
      </c>
      <c r="AB2663" s="224">
        <v>-7777</v>
      </c>
      <c r="AC2663" s="224">
        <v>-7777</v>
      </c>
      <c r="AD2663" s="224">
        <v>-7777</v>
      </c>
      <c r="AE2663" s="224">
        <v>-7777</v>
      </c>
      <c r="AF2663" s="227" t="s">
        <v>647</v>
      </c>
      <c r="AG2663" s="227"/>
      <c r="AH2663" s="227"/>
      <c r="AI2663" s="227"/>
      <c r="AJ2663" s="227" t="s">
        <v>7008</v>
      </c>
      <c r="AK2663" s="227" t="s">
        <v>7009</v>
      </c>
      <c r="AL2663" s="227">
        <v>43</v>
      </c>
      <c r="AM2663" s="227">
        <v>14</v>
      </c>
      <c r="AN2663" s="1208">
        <v>12.13</v>
      </c>
      <c r="AO2663" s="227">
        <v>25</v>
      </c>
      <c r="AP2663" s="227">
        <v>7</v>
      </c>
      <c r="AQ2663" s="227">
        <v>20.36</v>
      </c>
      <c r="AR2663" s="227">
        <f t="shared" si="272"/>
        <v>43.236702777777779</v>
      </c>
      <c r="AS2663" s="227">
        <f t="shared" si="273"/>
        <v>25.122322222222223</v>
      </c>
      <c r="AT2663" s="224" t="s">
        <v>34</v>
      </c>
      <c r="AU2663" s="227"/>
      <c r="AV2663" s="1267"/>
      <c r="AW2663" s="1327"/>
      <c r="AX2663" s="1267"/>
      <c r="AY2663" s="1327"/>
      <c r="AZ2663" s="1267"/>
      <c r="BA2663" s="1327"/>
      <c r="BB2663" s="1267"/>
      <c r="BC2663" s="1327"/>
      <c r="BD2663" s="1267"/>
      <c r="BE2663" s="1327"/>
      <c r="BF2663" s="227"/>
      <c r="BG2663" s="228"/>
    </row>
    <row r="2664" spans="1:301" s="101" customFormat="1" ht="30.75" customHeight="1" x14ac:dyDescent="0.25">
      <c r="A2664" s="204">
        <v>892</v>
      </c>
      <c r="B2664" s="205" t="s">
        <v>370</v>
      </c>
      <c r="C2664" s="205">
        <v>12170472</v>
      </c>
      <c r="D2664" s="207">
        <v>41835</v>
      </c>
      <c r="E2664" s="207">
        <v>41835</v>
      </c>
      <c r="F2664" s="207">
        <v>42931</v>
      </c>
      <c r="G2664" s="190">
        <v>-7777</v>
      </c>
      <c r="H2664" s="205" t="s">
        <v>9548</v>
      </c>
      <c r="I2664" s="205" t="s">
        <v>1464</v>
      </c>
      <c r="J2664" s="205"/>
      <c r="K2664" s="205" t="s">
        <v>921</v>
      </c>
      <c r="L2664" s="205" t="s">
        <v>7011</v>
      </c>
      <c r="M2664" s="205" t="s">
        <v>95</v>
      </c>
      <c r="N2664" s="205" t="s">
        <v>94</v>
      </c>
      <c r="O2664" s="205" t="s">
        <v>7012</v>
      </c>
      <c r="P2664" s="206">
        <v>80683</v>
      </c>
      <c r="Q2664" s="205" t="s">
        <v>560</v>
      </c>
      <c r="R2664" s="205" t="s">
        <v>4028</v>
      </c>
      <c r="S2664" s="205" t="s">
        <v>1765</v>
      </c>
      <c r="T2664" s="205"/>
      <c r="U2664" s="208"/>
      <c r="V2664" s="208"/>
      <c r="W2664" s="208"/>
      <c r="X2664" s="208"/>
      <c r="Y2664" s="205">
        <v>-7777</v>
      </c>
      <c r="Z2664" s="205">
        <v>-7777</v>
      </c>
      <c r="AA2664" s="205">
        <v>-7777</v>
      </c>
      <c r="AB2664" s="205">
        <v>-7777</v>
      </c>
      <c r="AC2664" s="205">
        <v>-7777</v>
      </c>
      <c r="AD2664" s="205">
        <v>-7777</v>
      </c>
      <c r="AE2664" s="205">
        <v>-7777</v>
      </c>
      <c r="AF2664" s="208" t="s">
        <v>1765</v>
      </c>
      <c r="AG2664" s="208"/>
      <c r="AH2664" s="208"/>
      <c r="AI2664" s="208">
        <v>257</v>
      </c>
      <c r="AJ2664" s="205" t="s">
        <v>9220</v>
      </c>
      <c r="AK2664" s="205" t="s">
        <v>9221</v>
      </c>
      <c r="AL2664" s="208">
        <v>43</v>
      </c>
      <c r="AM2664" s="208">
        <v>15</v>
      </c>
      <c r="AN2664" s="1202">
        <v>32.299999999999997</v>
      </c>
      <c r="AO2664" s="208">
        <v>23</v>
      </c>
      <c r="AP2664" s="208">
        <v>17</v>
      </c>
      <c r="AQ2664" s="208">
        <v>51.5</v>
      </c>
      <c r="AR2664" s="205">
        <f t="shared" si="272"/>
        <v>43.258972222222219</v>
      </c>
      <c r="AS2664" s="205">
        <f t="shared" si="273"/>
        <v>23.297638888888891</v>
      </c>
      <c r="AT2664" s="205" t="s">
        <v>34</v>
      </c>
      <c r="AU2664" s="208"/>
      <c r="AV2664" s="1073"/>
      <c r="AW2664" s="1326"/>
      <c r="AX2664" s="1073"/>
      <c r="AY2664" s="1326"/>
      <c r="AZ2664" s="1073"/>
      <c r="BA2664" s="1326"/>
      <c r="BB2664" s="1073"/>
      <c r="BC2664" s="1326"/>
      <c r="BD2664" s="1073"/>
      <c r="BE2664" s="1326"/>
      <c r="BF2664" s="208"/>
      <c r="BG2664" s="209"/>
    </row>
    <row r="2665" spans="1:301" s="101" customFormat="1" ht="30.75" customHeight="1" thickBot="1" x14ac:dyDescent="0.3">
      <c r="A2665" s="212"/>
      <c r="B2665" s="213" t="s">
        <v>370</v>
      </c>
      <c r="C2665" s="213">
        <v>12170472</v>
      </c>
      <c r="D2665" s="215">
        <v>41835</v>
      </c>
      <c r="E2665" s="215">
        <v>41835</v>
      </c>
      <c r="F2665" s="215">
        <v>42931</v>
      </c>
      <c r="G2665" s="214">
        <v>-7777</v>
      </c>
      <c r="H2665" s="213" t="s">
        <v>9548</v>
      </c>
      <c r="I2665" s="213" t="s">
        <v>1464</v>
      </c>
      <c r="J2665" s="213"/>
      <c r="K2665" s="213" t="s">
        <v>921</v>
      </c>
      <c r="L2665" s="213" t="s">
        <v>7011</v>
      </c>
      <c r="M2665" s="213" t="s">
        <v>95</v>
      </c>
      <c r="N2665" s="213" t="s">
        <v>94</v>
      </c>
      <c r="O2665" s="213" t="s">
        <v>7012</v>
      </c>
      <c r="P2665" s="214">
        <v>80683</v>
      </c>
      <c r="Q2665" s="213" t="s">
        <v>560</v>
      </c>
      <c r="R2665" s="213" t="s">
        <v>4028</v>
      </c>
      <c r="S2665" s="213" t="s">
        <v>1768</v>
      </c>
      <c r="T2665" s="213"/>
      <c r="U2665" s="216"/>
      <c r="V2665" s="216"/>
      <c r="W2665" s="216"/>
      <c r="X2665" s="216"/>
      <c r="Y2665" s="213">
        <v>-7777</v>
      </c>
      <c r="Z2665" s="213">
        <v>-7777</v>
      </c>
      <c r="AA2665" s="213">
        <v>-7777</v>
      </c>
      <c r="AB2665" s="213">
        <v>-7777</v>
      </c>
      <c r="AC2665" s="213">
        <v>-7777</v>
      </c>
      <c r="AD2665" s="213">
        <v>-7777</v>
      </c>
      <c r="AE2665" s="213">
        <v>-7777</v>
      </c>
      <c r="AF2665" s="216" t="s">
        <v>1768</v>
      </c>
      <c r="AG2665" s="216"/>
      <c r="AH2665" s="216"/>
      <c r="AI2665" s="216">
        <v>257</v>
      </c>
      <c r="AJ2665" s="213" t="s">
        <v>9222</v>
      </c>
      <c r="AK2665" s="213" t="s">
        <v>9223</v>
      </c>
      <c r="AL2665" s="216">
        <v>43</v>
      </c>
      <c r="AM2665" s="216">
        <v>15</v>
      </c>
      <c r="AN2665" s="1122">
        <v>32.6</v>
      </c>
      <c r="AO2665" s="216">
        <v>23</v>
      </c>
      <c r="AP2665" s="216">
        <v>17</v>
      </c>
      <c r="AQ2665" s="216">
        <v>51.9</v>
      </c>
      <c r="AR2665" s="213">
        <f t="shared" si="272"/>
        <v>43.259055555555555</v>
      </c>
      <c r="AS2665" s="213">
        <f t="shared" si="273"/>
        <v>23.297750000000001</v>
      </c>
      <c r="AT2665" s="213" t="s">
        <v>34</v>
      </c>
      <c r="AU2665" s="216"/>
      <c r="AV2665" s="720"/>
      <c r="AW2665" s="721"/>
      <c r="AX2665" s="720"/>
      <c r="AY2665" s="721"/>
      <c r="AZ2665" s="720"/>
      <c r="BA2665" s="721"/>
      <c r="BB2665" s="720"/>
      <c r="BC2665" s="721"/>
      <c r="BD2665" s="720"/>
      <c r="BE2665" s="721"/>
      <c r="BF2665" s="216"/>
      <c r="BG2665" s="217"/>
    </row>
    <row r="2666" spans="1:301" s="216" customFormat="1" ht="30.75" customHeight="1" thickBot="1" x14ac:dyDescent="0.3">
      <c r="A2666" s="204">
        <v>893</v>
      </c>
      <c r="B2666" s="205" t="s">
        <v>370</v>
      </c>
      <c r="C2666" s="205">
        <v>12170473</v>
      </c>
      <c r="D2666" s="207">
        <v>41835</v>
      </c>
      <c r="E2666" s="207">
        <v>41835</v>
      </c>
      <c r="F2666" s="207">
        <v>42931</v>
      </c>
      <c r="G2666" s="190">
        <v>-7777</v>
      </c>
      <c r="H2666" s="205" t="s">
        <v>1196</v>
      </c>
      <c r="I2666" s="205" t="s">
        <v>1464</v>
      </c>
      <c r="J2666" s="205"/>
      <c r="K2666" s="205" t="s">
        <v>921</v>
      </c>
      <c r="L2666" s="205" t="s">
        <v>965</v>
      </c>
      <c r="M2666" s="205" t="s">
        <v>95</v>
      </c>
      <c r="N2666" s="205" t="s">
        <v>94</v>
      </c>
      <c r="O2666" s="205" t="s">
        <v>10459</v>
      </c>
      <c r="P2666" s="206">
        <v>68179</v>
      </c>
      <c r="Q2666" s="205" t="s">
        <v>559</v>
      </c>
      <c r="R2666" s="205" t="s">
        <v>4028</v>
      </c>
      <c r="S2666" s="205" t="s">
        <v>7013</v>
      </c>
      <c r="T2666" s="205"/>
      <c r="U2666" s="208"/>
      <c r="V2666" s="208">
        <v>17.5</v>
      </c>
      <c r="W2666" s="208"/>
      <c r="X2666" s="208"/>
      <c r="Y2666" s="205">
        <v>-7777</v>
      </c>
      <c r="Z2666" s="205">
        <v>-7777</v>
      </c>
      <c r="AA2666" s="205">
        <v>-7777</v>
      </c>
      <c r="AB2666" s="205">
        <v>-7777</v>
      </c>
      <c r="AC2666" s="205">
        <v>-7777</v>
      </c>
      <c r="AD2666" s="205">
        <v>-7777</v>
      </c>
      <c r="AE2666" s="205">
        <v>-7777</v>
      </c>
      <c r="AF2666" s="208" t="s">
        <v>1765</v>
      </c>
      <c r="AG2666" s="208"/>
      <c r="AH2666" s="208"/>
      <c r="AI2666" s="208">
        <v>513</v>
      </c>
      <c r="AJ2666" s="205" t="s">
        <v>9224</v>
      </c>
      <c r="AK2666" s="205" t="s">
        <v>9225</v>
      </c>
      <c r="AL2666" s="208">
        <v>43</v>
      </c>
      <c r="AM2666" s="208">
        <v>11</v>
      </c>
      <c r="AN2666" s="1202">
        <v>6.5</v>
      </c>
      <c r="AO2666" s="208">
        <v>23</v>
      </c>
      <c r="AP2666" s="208">
        <v>14</v>
      </c>
      <c r="AQ2666" s="208">
        <v>7.3</v>
      </c>
      <c r="AR2666" s="205">
        <f t="shared" si="272"/>
        <v>43.185138888888886</v>
      </c>
      <c r="AS2666" s="205">
        <f t="shared" si="273"/>
        <v>23.235361111111111</v>
      </c>
      <c r="AT2666" s="205" t="s">
        <v>34</v>
      </c>
      <c r="AU2666" s="208"/>
      <c r="AV2666" s="1073"/>
      <c r="AW2666" s="1326"/>
      <c r="AX2666" s="1073"/>
      <c r="AY2666" s="1326"/>
      <c r="AZ2666" s="1073"/>
      <c r="BA2666" s="1326"/>
      <c r="BB2666" s="1073"/>
      <c r="BC2666" s="1326"/>
      <c r="BD2666" s="1073"/>
      <c r="BE2666" s="1326"/>
      <c r="BF2666" s="208"/>
      <c r="BG2666" s="209"/>
      <c r="BI2666" s="101"/>
      <c r="BJ2666" s="101"/>
      <c r="BK2666" s="101"/>
      <c r="BL2666" s="101"/>
      <c r="BM2666" s="101"/>
      <c r="BN2666" s="101"/>
      <c r="BO2666" s="101"/>
      <c r="BP2666" s="101"/>
      <c r="BQ2666" s="101"/>
      <c r="BR2666" s="101"/>
      <c r="BS2666" s="101"/>
      <c r="BT2666" s="101"/>
      <c r="BU2666" s="101"/>
      <c r="BV2666" s="101"/>
      <c r="BW2666" s="101"/>
      <c r="BX2666" s="101"/>
      <c r="BY2666" s="101"/>
      <c r="BZ2666" s="101"/>
      <c r="CA2666" s="101"/>
      <c r="CB2666" s="101"/>
      <c r="CC2666" s="101"/>
      <c r="CD2666" s="101"/>
      <c r="CE2666" s="101"/>
      <c r="CF2666" s="101"/>
      <c r="CG2666" s="101"/>
      <c r="CH2666" s="101"/>
      <c r="CI2666" s="101"/>
      <c r="CJ2666" s="101"/>
      <c r="CK2666" s="101"/>
      <c r="CL2666" s="101"/>
      <c r="CM2666" s="101"/>
      <c r="CN2666" s="101"/>
      <c r="CO2666" s="101"/>
      <c r="CP2666" s="101"/>
      <c r="CQ2666" s="101"/>
      <c r="CR2666" s="101"/>
      <c r="CS2666" s="101"/>
      <c r="CT2666" s="101"/>
      <c r="CU2666" s="101"/>
      <c r="CV2666" s="101"/>
      <c r="CW2666" s="101"/>
      <c r="CX2666" s="101"/>
      <c r="CY2666" s="101"/>
      <c r="CZ2666" s="101"/>
      <c r="DA2666" s="101"/>
      <c r="DB2666" s="101"/>
      <c r="DC2666" s="101"/>
      <c r="DD2666" s="101"/>
      <c r="DE2666" s="101"/>
      <c r="DF2666" s="101"/>
      <c r="DG2666" s="101"/>
      <c r="DH2666" s="101"/>
      <c r="DI2666" s="101"/>
      <c r="DJ2666" s="101"/>
      <c r="DK2666" s="101"/>
      <c r="DL2666" s="101"/>
      <c r="DM2666" s="101"/>
      <c r="DN2666" s="101"/>
      <c r="DO2666" s="101"/>
      <c r="DP2666" s="101"/>
      <c r="DQ2666" s="101"/>
      <c r="DR2666" s="101"/>
      <c r="DS2666" s="101"/>
      <c r="DT2666" s="101"/>
      <c r="DU2666" s="101"/>
      <c r="DV2666" s="101"/>
      <c r="DW2666" s="101"/>
      <c r="DX2666" s="101"/>
      <c r="DY2666" s="101"/>
      <c r="DZ2666" s="101"/>
      <c r="EA2666" s="101"/>
      <c r="EB2666" s="101"/>
      <c r="EC2666" s="101"/>
      <c r="ED2666" s="101"/>
      <c r="EE2666" s="101"/>
      <c r="EF2666" s="101"/>
      <c r="EG2666" s="101"/>
      <c r="EH2666" s="101"/>
      <c r="EI2666" s="101"/>
      <c r="EJ2666" s="101"/>
      <c r="EK2666" s="101"/>
      <c r="EL2666" s="101"/>
      <c r="EM2666" s="101"/>
      <c r="EN2666" s="101"/>
      <c r="EO2666" s="101"/>
      <c r="EP2666" s="101"/>
      <c r="EQ2666" s="101"/>
      <c r="ER2666" s="101"/>
      <c r="ES2666" s="101"/>
      <c r="ET2666" s="101"/>
      <c r="EU2666" s="101"/>
      <c r="EV2666" s="101"/>
      <c r="EW2666" s="101"/>
      <c r="EX2666" s="101"/>
      <c r="EY2666" s="101"/>
      <c r="EZ2666" s="101"/>
      <c r="FA2666" s="101"/>
      <c r="FB2666" s="101"/>
      <c r="FC2666" s="101"/>
      <c r="FD2666" s="101"/>
      <c r="FE2666" s="101"/>
      <c r="FF2666" s="101"/>
      <c r="FG2666" s="101"/>
      <c r="FH2666" s="101"/>
      <c r="FI2666" s="101"/>
      <c r="FJ2666" s="101"/>
      <c r="FK2666" s="101"/>
      <c r="FL2666" s="101"/>
      <c r="FM2666" s="101"/>
      <c r="FN2666" s="101"/>
      <c r="FO2666" s="101"/>
      <c r="FP2666" s="101"/>
      <c r="FQ2666" s="101"/>
      <c r="FR2666" s="101"/>
      <c r="FS2666" s="101"/>
      <c r="FT2666" s="101"/>
      <c r="FU2666" s="101"/>
      <c r="FV2666" s="101"/>
      <c r="FW2666" s="101"/>
      <c r="FX2666" s="101"/>
      <c r="FY2666" s="101"/>
      <c r="FZ2666" s="101"/>
      <c r="GA2666" s="101"/>
      <c r="GB2666" s="101"/>
      <c r="GC2666" s="101"/>
      <c r="GD2666" s="101"/>
      <c r="GE2666" s="101"/>
      <c r="GF2666" s="101"/>
      <c r="GG2666" s="101"/>
      <c r="GH2666" s="101"/>
      <c r="GI2666" s="101"/>
      <c r="GJ2666" s="101"/>
      <c r="GK2666" s="101"/>
      <c r="GL2666" s="101"/>
      <c r="GM2666" s="101"/>
      <c r="GN2666" s="101"/>
      <c r="GO2666" s="101"/>
      <c r="GP2666" s="101"/>
      <c r="GQ2666" s="101"/>
      <c r="GR2666" s="101"/>
      <c r="GS2666" s="101"/>
      <c r="GT2666" s="101"/>
      <c r="GU2666" s="101"/>
      <c r="GV2666" s="101"/>
      <c r="GW2666" s="101"/>
      <c r="GX2666" s="101"/>
      <c r="GY2666" s="101"/>
      <c r="GZ2666" s="101"/>
      <c r="HA2666" s="101"/>
      <c r="HB2666" s="101"/>
      <c r="HC2666" s="101"/>
      <c r="HD2666" s="101"/>
      <c r="HE2666" s="101"/>
      <c r="HF2666" s="101"/>
      <c r="HG2666" s="101"/>
      <c r="HH2666" s="101"/>
      <c r="HI2666" s="101"/>
      <c r="HJ2666" s="101"/>
      <c r="HK2666" s="101"/>
      <c r="HL2666" s="101"/>
      <c r="HM2666" s="101"/>
      <c r="HN2666" s="101"/>
      <c r="HO2666" s="101"/>
      <c r="HP2666" s="101"/>
      <c r="HQ2666" s="101"/>
      <c r="HR2666" s="101"/>
      <c r="HS2666" s="101"/>
      <c r="HT2666" s="101"/>
      <c r="HU2666" s="101"/>
      <c r="HV2666" s="101"/>
      <c r="HW2666" s="101"/>
      <c r="HX2666" s="101"/>
      <c r="HY2666" s="101"/>
      <c r="HZ2666" s="101"/>
      <c r="IA2666" s="101"/>
      <c r="IB2666" s="101"/>
      <c r="IC2666" s="101"/>
      <c r="ID2666" s="101"/>
      <c r="IE2666" s="101"/>
      <c r="IF2666" s="101"/>
      <c r="IG2666" s="101"/>
      <c r="IH2666" s="101"/>
      <c r="II2666" s="101"/>
      <c r="IJ2666" s="101"/>
      <c r="IK2666" s="101"/>
      <c r="IL2666" s="101"/>
      <c r="IM2666" s="101"/>
      <c r="IN2666" s="101"/>
      <c r="IO2666" s="101"/>
      <c r="IP2666" s="101"/>
      <c r="IQ2666" s="101"/>
      <c r="IR2666" s="101"/>
      <c r="IS2666" s="101"/>
      <c r="IT2666" s="101"/>
      <c r="IU2666" s="101"/>
      <c r="IV2666" s="101"/>
      <c r="IW2666" s="101"/>
      <c r="IX2666" s="101"/>
      <c r="IY2666" s="101"/>
      <c r="IZ2666" s="101"/>
      <c r="JA2666" s="101"/>
      <c r="JB2666" s="101"/>
      <c r="JC2666" s="101"/>
      <c r="JD2666" s="101"/>
      <c r="JE2666" s="101"/>
      <c r="JF2666" s="101"/>
      <c r="JG2666" s="101"/>
      <c r="JH2666" s="101"/>
      <c r="JI2666" s="101"/>
      <c r="JJ2666" s="101"/>
      <c r="JK2666" s="101"/>
      <c r="JL2666" s="101"/>
      <c r="JM2666" s="101"/>
      <c r="JN2666" s="101"/>
      <c r="JO2666" s="101"/>
      <c r="JP2666" s="101"/>
      <c r="JQ2666" s="101"/>
      <c r="JR2666" s="101"/>
      <c r="JS2666" s="101"/>
      <c r="JT2666" s="101"/>
      <c r="JU2666" s="101"/>
      <c r="JV2666" s="101"/>
      <c r="JW2666" s="101"/>
      <c r="JX2666" s="101"/>
      <c r="JY2666" s="101"/>
      <c r="JZ2666" s="101"/>
      <c r="KA2666" s="101"/>
      <c r="KB2666" s="101"/>
      <c r="KC2666" s="101"/>
      <c r="KD2666" s="101"/>
      <c r="KE2666" s="101"/>
      <c r="KF2666" s="101"/>
      <c r="KG2666" s="101"/>
      <c r="KH2666" s="101"/>
      <c r="KI2666" s="101"/>
      <c r="KJ2666" s="101"/>
      <c r="KK2666" s="101"/>
      <c r="KL2666" s="101"/>
      <c r="KM2666" s="101"/>
      <c r="KN2666" s="101"/>
      <c r="KO2666" s="101"/>
    </row>
    <row r="2667" spans="1:301" s="101" customFormat="1" ht="30.75" customHeight="1" thickBot="1" x14ac:dyDescent="0.3">
      <c r="A2667" s="212"/>
      <c r="B2667" s="213" t="s">
        <v>370</v>
      </c>
      <c r="C2667" s="213">
        <v>12170473</v>
      </c>
      <c r="D2667" s="215">
        <v>41835</v>
      </c>
      <c r="E2667" s="215">
        <v>41835</v>
      </c>
      <c r="F2667" s="215">
        <v>42931</v>
      </c>
      <c r="G2667" s="214">
        <v>-7777</v>
      </c>
      <c r="H2667" s="213" t="s">
        <v>1196</v>
      </c>
      <c r="I2667" s="213" t="s">
        <v>1464</v>
      </c>
      <c r="J2667" s="213"/>
      <c r="K2667" s="213" t="s">
        <v>921</v>
      </c>
      <c r="L2667" s="213" t="s">
        <v>965</v>
      </c>
      <c r="M2667" s="213" t="s">
        <v>95</v>
      </c>
      <c r="N2667" s="213" t="s">
        <v>94</v>
      </c>
      <c r="O2667" s="213" t="s">
        <v>10459</v>
      </c>
      <c r="P2667" s="214">
        <v>68179</v>
      </c>
      <c r="Q2667" s="213" t="s">
        <v>559</v>
      </c>
      <c r="R2667" s="213" t="s">
        <v>4028</v>
      </c>
      <c r="S2667" s="213" t="s">
        <v>7014</v>
      </c>
      <c r="T2667" s="213"/>
      <c r="U2667" s="216"/>
      <c r="V2667" s="216"/>
      <c r="W2667" s="216"/>
      <c r="X2667" s="216"/>
      <c r="Y2667" s="213">
        <v>-7777</v>
      </c>
      <c r="Z2667" s="213">
        <v>-7777</v>
      </c>
      <c r="AA2667" s="213">
        <v>-7777</v>
      </c>
      <c r="AB2667" s="213">
        <v>-7777</v>
      </c>
      <c r="AC2667" s="213">
        <v>-7777</v>
      </c>
      <c r="AD2667" s="213">
        <v>-7777</v>
      </c>
      <c r="AE2667" s="213">
        <v>-7777</v>
      </c>
      <c r="AF2667" s="216" t="s">
        <v>1768</v>
      </c>
      <c r="AG2667" s="216"/>
      <c r="AH2667" s="216"/>
      <c r="AI2667" s="216">
        <v>513</v>
      </c>
      <c r="AJ2667" s="213" t="s">
        <v>9226</v>
      </c>
      <c r="AK2667" s="213" t="s">
        <v>7015</v>
      </c>
      <c r="AL2667" s="216">
        <v>43</v>
      </c>
      <c r="AM2667" s="216">
        <v>11</v>
      </c>
      <c r="AN2667" s="1122">
        <v>7.3</v>
      </c>
      <c r="AO2667" s="216">
        <v>23</v>
      </c>
      <c r="AP2667" s="216">
        <v>14</v>
      </c>
      <c r="AQ2667" s="216">
        <v>9.9</v>
      </c>
      <c r="AR2667" s="213">
        <f t="shared" si="272"/>
        <v>43.185361111111106</v>
      </c>
      <c r="AS2667" s="213">
        <f t="shared" si="273"/>
        <v>23.236083333333333</v>
      </c>
      <c r="AT2667" s="213" t="s">
        <v>34</v>
      </c>
      <c r="AU2667" s="216"/>
      <c r="AV2667" s="720"/>
      <c r="AW2667" s="721"/>
      <c r="AX2667" s="720"/>
      <c r="AY2667" s="721"/>
      <c r="AZ2667" s="720"/>
      <c r="BA2667" s="721"/>
      <c r="BB2667" s="720"/>
      <c r="BC2667" s="721"/>
      <c r="BD2667" s="720"/>
      <c r="BE2667" s="721"/>
      <c r="BF2667" s="216"/>
      <c r="BG2667" s="217"/>
    </row>
    <row r="2668" spans="1:301" s="101" customFormat="1" ht="30.75" customHeight="1" x14ac:dyDescent="0.25">
      <c r="A2668" s="204">
        <v>894</v>
      </c>
      <c r="B2668" s="205" t="s">
        <v>370</v>
      </c>
      <c r="C2668" s="205">
        <v>12770051</v>
      </c>
      <c r="D2668" s="207">
        <v>41835</v>
      </c>
      <c r="E2668" s="207">
        <v>41835</v>
      </c>
      <c r="F2668" s="207">
        <v>42931</v>
      </c>
      <c r="G2668" s="205">
        <v>-7777</v>
      </c>
      <c r="H2668" s="205" t="s">
        <v>662</v>
      </c>
      <c r="I2668" s="205" t="s">
        <v>1464</v>
      </c>
      <c r="J2668" s="205"/>
      <c r="K2668" s="205" t="s">
        <v>921</v>
      </c>
      <c r="L2668" s="205" t="s">
        <v>7011</v>
      </c>
      <c r="M2668" s="205" t="s">
        <v>95</v>
      </c>
      <c r="N2668" s="205" t="s">
        <v>94</v>
      </c>
      <c r="O2668" s="205" t="s">
        <v>10460</v>
      </c>
      <c r="P2668" s="206">
        <v>80683</v>
      </c>
      <c r="Q2668" s="205" t="s">
        <v>559</v>
      </c>
      <c r="R2668" s="205" t="s">
        <v>4028</v>
      </c>
      <c r="S2668" s="205" t="s">
        <v>1765</v>
      </c>
      <c r="T2668" s="205"/>
      <c r="U2668" s="208"/>
      <c r="V2668" s="208">
        <v>12.8</v>
      </c>
      <c r="W2668" s="208"/>
      <c r="X2668" s="208"/>
      <c r="Y2668" s="205">
        <v>-7777</v>
      </c>
      <c r="Z2668" s="205">
        <v>-7777</v>
      </c>
      <c r="AA2668" s="205">
        <v>-7777</v>
      </c>
      <c r="AB2668" s="205">
        <v>-7777</v>
      </c>
      <c r="AC2668" s="205">
        <v>-7777</v>
      </c>
      <c r="AD2668" s="205">
        <v>-7777</v>
      </c>
      <c r="AE2668" s="205">
        <v>-7777</v>
      </c>
      <c r="AF2668" s="208" t="s">
        <v>1765</v>
      </c>
      <c r="AG2668" s="208"/>
      <c r="AH2668" s="208"/>
      <c r="AI2668" s="208">
        <v>264</v>
      </c>
      <c r="AJ2668" s="205" t="s">
        <v>9227</v>
      </c>
      <c r="AK2668" s="205" t="s">
        <v>9228</v>
      </c>
      <c r="AL2668" s="208">
        <v>43</v>
      </c>
      <c r="AM2668" s="208">
        <v>15</v>
      </c>
      <c r="AN2668" s="1202">
        <v>17.2</v>
      </c>
      <c r="AO2668" s="208">
        <v>23</v>
      </c>
      <c r="AP2668" s="208">
        <v>17</v>
      </c>
      <c r="AQ2668" s="208">
        <v>33.9</v>
      </c>
      <c r="AR2668" s="205">
        <f t="shared" si="272"/>
        <v>43.254777777777775</v>
      </c>
      <c r="AS2668" s="205">
        <f t="shared" si="273"/>
        <v>23.292750000000002</v>
      </c>
      <c r="AT2668" s="205" t="s">
        <v>34</v>
      </c>
      <c r="AU2668" s="208"/>
      <c r="AV2668" s="1073"/>
      <c r="AW2668" s="1326"/>
      <c r="AX2668" s="1073"/>
      <c r="AY2668" s="1326"/>
      <c r="AZ2668" s="1073"/>
      <c r="BA2668" s="1326"/>
      <c r="BB2668" s="1073"/>
      <c r="BC2668" s="1326"/>
      <c r="BD2668" s="1073"/>
      <c r="BE2668" s="1326"/>
      <c r="BF2668" s="208"/>
      <c r="BG2668" s="209"/>
    </row>
    <row r="2669" spans="1:301" s="101" customFormat="1" ht="30.75" customHeight="1" thickBot="1" x14ac:dyDescent="0.3">
      <c r="A2669" s="212"/>
      <c r="B2669" s="213" t="s">
        <v>370</v>
      </c>
      <c r="C2669" s="213">
        <v>12770051</v>
      </c>
      <c r="D2669" s="215">
        <v>41835</v>
      </c>
      <c r="E2669" s="215">
        <v>41835</v>
      </c>
      <c r="F2669" s="215">
        <v>42931</v>
      </c>
      <c r="G2669" s="213">
        <v>-7777</v>
      </c>
      <c r="H2669" s="213" t="s">
        <v>662</v>
      </c>
      <c r="I2669" s="213" t="s">
        <v>1464</v>
      </c>
      <c r="J2669" s="213"/>
      <c r="K2669" s="213" t="s">
        <v>921</v>
      </c>
      <c r="L2669" s="213" t="s">
        <v>7011</v>
      </c>
      <c r="M2669" s="213" t="s">
        <v>95</v>
      </c>
      <c r="N2669" s="213" t="s">
        <v>94</v>
      </c>
      <c r="O2669" s="213" t="s">
        <v>10460</v>
      </c>
      <c r="P2669" s="214">
        <v>80683</v>
      </c>
      <c r="Q2669" s="213" t="s">
        <v>559</v>
      </c>
      <c r="R2669" s="213" t="s">
        <v>4028</v>
      </c>
      <c r="S2669" s="213" t="s">
        <v>1768</v>
      </c>
      <c r="T2669" s="213"/>
      <c r="U2669" s="216"/>
      <c r="V2669" s="216"/>
      <c r="W2669" s="216"/>
      <c r="X2669" s="216"/>
      <c r="Y2669" s="213">
        <v>-7777</v>
      </c>
      <c r="Z2669" s="213">
        <v>-7777</v>
      </c>
      <c r="AA2669" s="213">
        <v>-7777</v>
      </c>
      <c r="AB2669" s="213">
        <v>-7777</v>
      </c>
      <c r="AC2669" s="213">
        <v>-7777</v>
      </c>
      <c r="AD2669" s="213">
        <v>-7777</v>
      </c>
      <c r="AE2669" s="213">
        <v>-7777</v>
      </c>
      <c r="AF2669" s="216" t="s">
        <v>1768</v>
      </c>
      <c r="AG2669" s="216"/>
      <c r="AH2669" s="216"/>
      <c r="AI2669" s="216">
        <v>264</v>
      </c>
      <c r="AJ2669" s="213" t="s">
        <v>9229</v>
      </c>
      <c r="AK2669" s="213" t="s">
        <v>9230</v>
      </c>
      <c r="AL2669" s="216">
        <v>43</v>
      </c>
      <c r="AM2669" s="216">
        <v>15</v>
      </c>
      <c r="AN2669" s="1122">
        <v>17.3</v>
      </c>
      <c r="AO2669" s="216">
        <v>23</v>
      </c>
      <c r="AP2669" s="216">
        <v>17</v>
      </c>
      <c r="AQ2669" s="216">
        <v>34.200000000000003</v>
      </c>
      <c r="AR2669" s="213">
        <f t="shared" si="272"/>
        <v>43.254805555555556</v>
      </c>
      <c r="AS2669" s="213">
        <f t="shared" si="273"/>
        <v>23.292833333333334</v>
      </c>
      <c r="AT2669" s="213" t="s">
        <v>34</v>
      </c>
      <c r="AU2669" s="216"/>
      <c r="AV2669" s="720"/>
      <c r="AW2669" s="721"/>
      <c r="AX2669" s="720"/>
      <c r="AY2669" s="721"/>
      <c r="AZ2669" s="720"/>
      <c r="BA2669" s="721"/>
      <c r="BB2669" s="720"/>
      <c r="BC2669" s="721"/>
      <c r="BD2669" s="720"/>
      <c r="BE2669" s="721"/>
      <c r="BF2669" s="216"/>
      <c r="BG2669" s="217"/>
    </row>
    <row r="2670" spans="1:301" s="101" customFormat="1" ht="30.75" customHeight="1" x14ac:dyDescent="0.25">
      <c r="A2670" s="204">
        <v>895</v>
      </c>
      <c r="B2670" s="205" t="s">
        <v>7016</v>
      </c>
      <c r="C2670" s="205">
        <v>12770052</v>
      </c>
      <c r="D2670" s="207">
        <v>41841</v>
      </c>
      <c r="E2670" s="207">
        <v>41841</v>
      </c>
      <c r="F2670" s="207" t="s">
        <v>7017</v>
      </c>
      <c r="G2670" s="190">
        <v>-7777</v>
      </c>
      <c r="H2670" s="205" t="s">
        <v>1426</v>
      </c>
      <c r="I2670" s="205" t="s">
        <v>1538</v>
      </c>
      <c r="J2670" s="205"/>
      <c r="K2670" s="205" t="s">
        <v>67</v>
      </c>
      <c r="L2670" s="205" t="s">
        <v>228</v>
      </c>
      <c r="M2670" s="205" t="s">
        <v>46</v>
      </c>
      <c r="N2670" s="205" t="s">
        <v>47</v>
      </c>
      <c r="O2670" s="205"/>
      <c r="P2670" s="206">
        <v>86026</v>
      </c>
      <c r="Q2670" s="205" t="s">
        <v>559</v>
      </c>
      <c r="R2670" s="205" t="s">
        <v>7018</v>
      </c>
      <c r="S2670" s="205" t="s">
        <v>9231</v>
      </c>
      <c r="T2670" s="205"/>
      <c r="U2670" s="208"/>
      <c r="V2670" s="208">
        <v>7.64</v>
      </c>
      <c r="W2670" s="208"/>
      <c r="X2670" s="208"/>
      <c r="Y2670" s="205">
        <v>-7777</v>
      </c>
      <c r="Z2670" s="205">
        <v>-7777</v>
      </c>
      <c r="AA2670" s="205">
        <v>-7777</v>
      </c>
      <c r="AB2670" s="205">
        <v>-7777</v>
      </c>
      <c r="AC2670" s="205">
        <v>-7777</v>
      </c>
      <c r="AD2670" s="205">
        <v>-7777</v>
      </c>
      <c r="AE2670" s="205">
        <v>-7777</v>
      </c>
      <c r="AF2670" s="208" t="s">
        <v>10140</v>
      </c>
      <c r="AG2670" s="208"/>
      <c r="AH2670" s="208"/>
      <c r="AI2670" s="208">
        <v>65.69</v>
      </c>
      <c r="AJ2670" s="205" t="s">
        <v>9232</v>
      </c>
      <c r="AK2670" s="205" t="s">
        <v>9233</v>
      </c>
      <c r="AL2670" s="208">
        <v>43</v>
      </c>
      <c r="AM2670" s="208">
        <v>51</v>
      </c>
      <c r="AN2670" s="1202">
        <v>55.52</v>
      </c>
      <c r="AO2670" s="208">
        <v>26</v>
      </c>
      <c r="AP2670" s="208">
        <v>14</v>
      </c>
      <c r="AQ2670" s="208">
        <v>43.27</v>
      </c>
      <c r="AR2670" s="205">
        <f t="shared" si="272"/>
        <v>43.865422222222222</v>
      </c>
      <c r="AS2670" s="205">
        <f t="shared" si="273"/>
        <v>26.245352777777779</v>
      </c>
      <c r="AT2670" s="205" t="s">
        <v>34</v>
      </c>
      <c r="AU2670" s="208"/>
      <c r="AV2670" s="1073"/>
      <c r="AW2670" s="1326"/>
      <c r="AX2670" s="1073"/>
      <c r="AY2670" s="1326"/>
      <c r="AZ2670" s="1073"/>
      <c r="BA2670" s="1326"/>
      <c r="BB2670" s="1073"/>
      <c r="BC2670" s="1326"/>
      <c r="BD2670" s="1073"/>
      <c r="BE2670" s="1326"/>
      <c r="BF2670" s="208"/>
      <c r="BG2670" s="209"/>
    </row>
    <row r="2671" spans="1:301" s="101" customFormat="1" ht="30.75" customHeight="1" x14ac:dyDescent="0.25">
      <c r="A2671" s="210"/>
      <c r="B2671" s="190" t="s">
        <v>7016</v>
      </c>
      <c r="C2671" s="190">
        <v>12770052</v>
      </c>
      <c r="D2671" s="191">
        <v>41841</v>
      </c>
      <c r="E2671" s="191">
        <v>41841</v>
      </c>
      <c r="F2671" s="191" t="s">
        <v>7017</v>
      </c>
      <c r="G2671" s="190">
        <v>-7777</v>
      </c>
      <c r="H2671" s="190" t="s">
        <v>1426</v>
      </c>
      <c r="I2671" s="190" t="s">
        <v>1538</v>
      </c>
      <c r="J2671" s="190"/>
      <c r="K2671" s="190" t="s">
        <v>67</v>
      </c>
      <c r="L2671" s="190" t="s">
        <v>228</v>
      </c>
      <c r="M2671" s="190" t="s">
        <v>46</v>
      </c>
      <c r="N2671" s="190" t="s">
        <v>47</v>
      </c>
      <c r="O2671" s="190"/>
      <c r="P2671" s="192">
        <v>86026</v>
      </c>
      <c r="Q2671" s="190" t="s">
        <v>559</v>
      </c>
      <c r="R2671" s="190" t="s">
        <v>7018</v>
      </c>
      <c r="S2671" s="190" t="s">
        <v>9234</v>
      </c>
      <c r="T2671" s="190"/>
      <c r="Y2671" s="190">
        <v>-7777</v>
      </c>
      <c r="Z2671" s="190">
        <v>-7777</v>
      </c>
      <c r="AA2671" s="190">
        <v>-7777</v>
      </c>
      <c r="AB2671" s="190">
        <v>-7777</v>
      </c>
      <c r="AC2671" s="190">
        <v>-7777</v>
      </c>
      <c r="AD2671" s="190">
        <v>-7777</v>
      </c>
      <c r="AE2671" s="190">
        <v>-7777</v>
      </c>
      <c r="AF2671" s="101" t="s">
        <v>10141</v>
      </c>
      <c r="AI2671" s="101">
        <v>65.69</v>
      </c>
      <c r="AJ2671" s="190" t="s">
        <v>9235</v>
      </c>
      <c r="AK2671" s="190" t="s">
        <v>9236</v>
      </c>
      <c r="AL2671" s="101">
        <v>43</v>
      </c>
      <c r="AM2671" s="101">
        <v>51</v>
      </c>
      <c r="AN2671" s="1117">
        <v>55.23</v>
      </c>
      <c r="AO2671" s="101">
        <v>26</v>
      </c>
      <c r="AP2671" s="101">
        <v>14</v>
      </c>
      <c r="AQ2671" s="101">
        <v>43.54</v>
      </c>
      <c r="AR2671" s="190">
        <f t="shared" si="272"/>
        <v>43.865341666666666</v>
      </c>
      <c r="AS2671" s="190">
        <f t="shared" si="273"/>
        <v>26.245427777777778</v>
      </c>
      <c r="AT2671" s="190" t="s">
        <v>34</v>
      </c>
      <c r="AV2671" s="189"/>
      <c r="AW2671" s="243"/>
      <c r="AX2671" s="189"/>
      <c r="AY2671" s="243"/>
      <c r="AZ2671" s="189"/>
      <c r="BA2671" s="243"/>
      <c r="BB2671" s="189"/>
      <c r="BC2671" s="243"/>
      <c r="BD2671" s="189"/>
      <c r="BE2671" s="243"/>
      <c r="BG2671" s="211"/>
    </row>
    <row r="2672" spans="1:301" s="101" customFormat="1" ht="30.75" customHeight="1" x14ac:dyDescent="0.25">
      <c r="A2672" s="210"/>
      <c r="B2672" s="190" t="s">
        <v>7016</v>
      </c>
      <c r="C2672" s="190">
        <v>12770052</v>
      </c>
      <c r="D2672" s="191">
        <v>41841</v>
      </c>
      <c r="E2672" s="191">
        <v>41841</v>
      </c>
      <c r="F2672" s="191" t="s">
        <v>7017</v>
      </c>
      <c r="G2672" s="190">
        <v>-7777</v>
      </c>
      <c r="H2672" s="190" t="s">
        <v>1426</v>
      </c>
      <c r="I2672" s="190" t="s">
        <v>1538</v>
      </c>
      <c r="J2672" s="190"/>
      <c r="K2672" s="190" t="s">
        <v>67</v>
      </c>
      <c r="L2672" s="190" t="s">
        <v>228</v>
      </c>
      <c r="M2672" s="190" t="s">
        <v>46</v>
      </c>
      <c r="N2672" s="190" t="s">
        <v>47</v>
      </c>
      <c r="O2672" s="190"/>
      <c r="P2672" s="192">
        <v>86026</v>
      </c>
      <c r="Q2672" s="190" t="s">
        <v>559</v>
      </c>
      <c r="R2672" s="190" t="s">
        <v>7018</v>
      </c>
      <c r="S2672" s="190" t="s">
        <v>7020</v>
      </c>
      <c r="T2672" s="190"/>
      <c r="Y2672" s="190">
        <v>-7777</v>
      </c>
      <c r="Z2672" s="190">
        <v>-7777</v>
      </c>
      <c r="AA2672" s="190">
        <v>-7777</v>
      </c>
      <c r="AB2672" s="190">
        <v>-7777</v>
      </c>
      <c r="AC2672" s="190">
        <v>-7777</v>
      </c>
      <c r="AD2672" s="190">
        <v>-7777</v>
      </c>
      <c r="AE2672" s="190">
        <v>-7777</v>
      </c>
      <c r="AF2672" s="101" t="s">
        <v>7020</v>
      </c>
      <c r="AI2672" s="101">
        <v>61.62</v>
      </c>
      <c r="AJ2672" s="190" t="s">
        <v>9237</v>
      </c>
      <c r="AK2672" s="190" t="s">
        <v>9238</v>
      </c>
      <c r="AL2672" s="101">
        <v>43</v>
      </c>
      <c r="AM2672" s="101">
        <v>52</v>
      </c>
      <c r="AN2672" s="1117">
        <v>7.51</v>
      </c>
      <c r="AO2672" s="101">
        <v>26</v>
      </c>
      <c r="AP2672" s="101">
        <v>14</v>
      </c>
      <c r="AQ2672" s="101">
        <v>34.130000000000003</v>
      </c>
      <c r="AR2672" s="190">
        <f t="shared" si="272"/>
        <v>43.868752777777779</v>
      </c>
      <c r="AS2672" s="190">
        <f t="shared" si="273"/>
        <v>26.24281388888889</v>
      </c>
      <c r="AT2672" s="190" t="s">
        <v>34</v>
      </c>
      <c r="AV2672" s="189"/>
      <c r="AW2672" s="243"/>
      <c r="AX2672" s="189"/>
      <c r="AY2672" s="243"/>
      <c r="AZ2672" s="189"/>
      <c r="BA2672" s="243"/>
      <c r="BB2672" s="189"/>
      <c r="BC2672" s="243"/>
      <c r="BD2672" s="189"/>
      <c r="BE2672" s="243"/>
      <c r="BG2672" s="211"/>
    </row>
    <row r="2673" spans="1:59" s="101" customFormat="1" ht="30.75" customHeight="1" thickBot="1" x14ac:dyDescent="0.3">
      <c r="A2673" s="212"/>
      <c r="B2673" s="213" t="s">
        <v>7016</v>
      </c>
      <c r="C2673" s="213">
        <v>12770052</v>
      </c>
      <c r="D2673" s="215">
        <v>41841</v>
      </c>
      <c r="E2673" s="215">
        <v>41841</v>
      </c>
      <c r="F2673" s="215" t="s">
        <v>7017</v>
      </c>
      <c r="G2673" s="213">
        <v>-7777</v>
      </c>
      <c r="H2673" s="213" t="s">
        <v>1426</v>
      </c>
      <c r="I2673" s="213" t="s">
        <v>1538</v>
      </c>
      <c r="J2673" s="213"/>
      <c r="K2673" s="213" t="s">
        <v>67</v>
      </c>
      <c r="L2673" s="213" t="s">
        <v>228</v>
      </c>
      <c r="M2673" s="213" t="s">
        <v>46</v>
      </c>
      <c r="N2673" s="213" t="s">
        <v>47</v>
      </c>
      <c r="O2673" s="213"/>
      <c r="P2673" s="214">
        <v>86026</v>
      </c>
      <c r="Q2673" s="213" t="s">
        <v>559</v>
      </c>
      <c r="R2673" s="213" t="s">
        <v>7018</v>
      </c>
      <c r="S2673" s="213" t="s">
        <v>7019</v>
      </c>
      <c r="T2673" s="213"/>
      <c r="U2673" s="216"/>
      <c r="V2673" s="216"/>
      <c r="W2673" s="216"/>
      <c r="X2673" s="216"/>
      <c r="Y2673" s="213">
        <v>-7777</v>
      </c>
      <c r="Z2673" s="213">
        <v>-7777</v>
      </c>
      <c r="AA2673" s="213">
        <v>-7777</v>
      </c>
      <c r="AB2673" s="213">
        <v>-7777</v>
      </c>
      <c r="AC2673" s="213">
        <v>-7777</v>
      </c>
      <c r="AD2673" s="213">
        <v>-7777</v>
      </c>
      <c r="AE2673" s="213">
        <v>-7777</v>
      </c>
      <c r="AF2673" s="216" t="s">
        <v>7019</v>
      </c>
      <c r="AG2673" s="216"/>
      <c r="AH2673" s="216"/>
      <c r="AI2673" s="216">
        <v>69.12</v>
      </c>
      <c r="AJ2673" s="213" t="s">
        <v>9239</v>
      </c>
      <c r="AK2673" s="213" t="s">
        <v>9240</v>
      </c>
      <c r="AL2673" s="216">
        <v>43</v>
      </c>
      <c r="AM2673" s="216">
        <v>51</v>
      </c>
      <c r="AN2673" s="1122">
        <v>8.89</v>
      </c>
      <c r="AO2673" s="216">
        <v>26</v>
      </c>
      <c r="AP2673" s="216">
        <v>15</v>
      </c>
      <c r="AQ2673" s="216">
        <v>15.18</v>
      </c>
      <c r="AR2673" s="213">
        <f t="shared" si="272"/>
        <v>43.852469444444445</v>
      </c>
      <c r="AS2673" s="213">
        <f t="shared" si="273"/>
        <v>26.254216666666668</v>
      </c>
      <c r="AT2673" s="213" t="s">
        <v>34</v>
      </c>
      <c r="AU2673" s="216"/>
      <c r="AV2673" s="720"/>
      <c r="AW2673" s="721"/>
      <c r="AX2673" s="720"/>
      <c r="AY2673" s="721"/>
      <c r="AZ2673" s="720"/>
      <c r="BA2673" s="721"/>
      <c r="BB2673" s="720"/>
      <c r="BC2673" s="721"/>
      <c r="BD2673" s="720"/>
      <c r="BE2673" s="721"/>
      <c r="BF2673" s="216"/>
      <c r="BG2673" s="217"/>
    </row>
    <row r="2674" spans="1:59" s="101" customFormat="1" ht="30.75" customHeight="1" x14ac:dyDescent="0.25">
      <c r="A2674" s="204">
        <v>896</v>
      </c>
      <c r="B2674" s="205" t="s">
        <v>3596</v>
      </c>
      <c r="C2674" s="190">
        <v>12170474</v>
      </c>
      <c r="D2674" s="191">
        <v>41850</v>
      </c>
      <c r="E2674" s="191">
        <v>41850</v>
      </c>
      <c r="F2674" s="191">
        <v>42946</v>
      </c>
      <c r="G2674" s="190">
        <v>-7777</v>
      </c>
      <c r="H2674" s="190" t="s">
        <v>584</v>
      </c>
      <c r="I2674" s="190" t="s">
        <v>1452</v>
      </c>
      <c r="J2674" s="190"/>
      <c r="K2674" s="190" t="s">
        <v>921</v>
      </c>
      <c r="L2674" s="190" t="s">
        <v>338</v>
      </c>
      <c r="M2674" s="190" t="s">
        <v>338</v>
      </c>
      <c r="N2674" s="190" t="s">
        <v>217</v>
      </c>
      <c r="O2674" s="190" t="s">
        <v>7032</v>
      </c>
      <c r="P2674" s="192">
        <v>48043</v>
      </c>
      <c r="Q2674" s="190" t="s">
        <v>559</v>
      </c>
      <c r="R2674" s="190" t="s">
        <v>4028</v>
      </c>
      <c r="S2674" s="190" t="s">
        <v>7034</v>
      </c>
      <c r="T2674" s="190"/>
      <c r="Y2674" s="205">
        <v>-7777</v>
      </c>
      <c r="Z2674" s="205">
        <v>-7777</v>
      </c>
      <c r="AA2674" s="205">
        <v>-7777</v>
      </c>
      <c r="AB2674" s="205">
        <v>-7777</v>
      </c>
      <c r="AC2674" s="205">
        <v>-7777</v>
      </c>
      <c r="AD2674" s="205">
        <v>-7777</v>
      </c>
      <c r="AE2674" s="205">
        <v>-7777</v>
      </c>
      <c r="AF2674" s="101" t="s">
        <v>10142</v>
      </c>
      <c r="AI2674" s="101">
        <v>28.18</v>
      </c>
      <c r="AJ2674" s="101" t="s">
        <v>9241</v>
      </c>
      <c r="AK2674" s="101" t="s">
        <v>9242</v>
      </c>
      <c r="AL2674" s="101">
        <v>43</v>
      </c>
      <c r="AM2674" s="101">
        <v>29</v>
      </c>
      <c r="AN2674" s="1117">
        <v>26.36</v>
      </c>
      <c r="AO2674" s="101">
        <v>23</v>
      </c>
      <c r="AP2674" s="101">
        <v>51</v>
      </c>
      <c r="AQ2674" s="101">
        <v>51.8</v>
      </c>
      <c r="AR2674" s="101">
        <f t="shared" si="272"/>
        <v>43.490655555555556</v>
      </c>
      <c r="AS2674" s="101">
        <f t="shared" si="273"/>
        <v>23.86438888888889</v>
      </c>
      <c r="AT2674" s="190" t="s">
        <v>34</v>
      </c>
      <c r="AV2674" s="189"/>
      <c r="AW2674" s="243"/>
      <c r="AX2674" s="189"/>
      <c r="AY2674" s="243"/>
      <c r="AZ2674" s="189"/>
      <c r="BA2674" s="243"/>
      <c r="BB2674" s="189"/>
      <c r="BC2674" s="243"/>
      <c r="BD2674" s="189"/>
      <c r="BE2674" s="243"/>
    </row>
    <row r="2675" spans="1:59" s="101" customFormat="1" ht="30.75" customHeight="1" x14ac:dyDescent="0.25">
      <c r="A2675" s="210"/>
      <c r="B2675" s="190" t="s">
        <v>3596</v>
      </c>
      <c r="C2675" s="190">
        <v>12170474</v>
      </c>
      <c r="D2675" s="191">
        <v>41850</v>
      </c>
      <c r="E2675" s="191">
        <v>41850</v>
      </c>
      <c r="F2675" s="191">
        <v>42946</v>
      </c>
      <c r="G2675" s="190">
        <v>-7777</v>
      </c>
      <c r="H2675" s="190" t="s">
        <v>584</v>
      </c>
      <c r="I2675" s="190" t="s">
        <v>1452</v>
      </c>
      <c r="J2675" s="190"/>
      <c r="K2675" s="190" t="s">
        <v>921</v>
      </c>
      <c r="L2675" s="190" t="s">
        <v>338</v>
      </c>
      <c r="M2675" s="190" t="s">
        <v>338</v>
      </c>
      <c r="N2675" s="190" t="s">
        <v>217</v>
      </c>
      <c r="O2675" s="190" t="s">
        <v>7032</v>
      </c>
      <c r="P2675" s="192">
        <v>48043</v>
      </c>
      <c r="Q2675" s="190" t="s">
        <v>559</v>
      </c>
      <c r="R2675" s="190" t="s">
        <v>4028</v>
      </c>
      <c r="S2675" s="190" t="s">
        <v>7034</v>
      </c>
      <c r="T2675" s="190"/>
      <c r="Y2675" s="190">
        <v>-7777</v>
      </c>
      <c r="Z2675" s="190">
        <v>-7777</v>
      </c>
      <c r="AA2675" s="190">
        <v>-7777</v>
      </c>
      <c r="AB2675" s="190">
        <v>-7777</v>
      </c>
      <c r="AC2675" s="190">
        <v>-7777</v>
      </c>
      <c r="AD2675" s="190">
        <v>-7777</v>
      </c>
      <c r="AE2675" s="190">
        <v>-7777</v>
      </c>
      <c r="AF2675" s="101" t="s">
        <v>10143</v>
      </c>
      <c r="AI2675" s="101">
        <v>34.950000000000003</v>
      </c>
      <c r="AJ2675" s="101" t="s">
        <v>9243</v>
      </c>
      <c r="AK2675" s="101" t="s">
        <v>9244</v>
      </c>
      <c r="AL2675" s="101">
        <v>43</v>
      </c>
      <c r="AM2675" s="101">
        <v>39</v>
      </c>
      <c r="AN2675" s="1117">
        <v>26.22</v>
      </c>
      <c r="AO2675" s="101">
        <v>23</v>
      </c>
      <c r="AP2675" s="101">
        <v>51</v>
      </c>
      <c r="AQ2675" s="101">
        <v>50.96</v>
      </c>
      <c r="AR2675" s="101">
        <f t="shared" si="272"/>
        <v>43.657283333333332</v>
      </c>
      <c r="AS2675" s="101">
        <f t="shared" si="273"/>
        <v>23.864155555555556</v>
      </c>
      <c r="AT2675" s="190" t="s">
        <v>34</v>
      </c>
      <c r="AV2675" s="189"/>
      <c r="AW2675" s="243"/>
      <c r="AX2675" s="189"/>
      <c r="AY2675" s="243"/>
      <c r="AZ2675" s="189"/>
      <c r="BA2675" s="243"/>
      <c r="BB2675" s="189"/>
      <c r="BC2675" s="243"/>
      <c r="BD2675" s="189"/>
      <c r="BE2675" s="243"/>
    </row>
    <row r="2676" spans="1:59" s="101" customFormat="1" ht="30.75" customHeight="1" x14ac:dyDescent="0.25">
      <c r="A2676" s="210"/>
      <c r="B2676" s="190" t="s">
        <v>3596</v>
      </c>
      <c r="C2676" s="190">
        <v>12170474</v>
      </c>
      <c r="D2676" s="191">
        <v>41850</v>
      </c>
      <c r="E2676" s="191">
        <v>41850</v>
      </c>
      <c r="F2676" s="191">
        <v>42946</v>
      </c>
      <c r="G2676" s="190">
        <v>-7777</v>
      </c>
      <c r="H2676" s="190" t="s">
        <v>662</v>
      </c>
      <c r="I2676" s="190" t="s">
        <v>1452</v>
      </c>
      <c r="J2676" s="190"/>
      <c r="K2676" s="190" t="s">
        <v>921</v>
      </c>
      <c r="L2676" s="190" t="s">
        <v>338</v>
      </c>
      <c r="M2676" s="190" t="s">
        <v>338</v>
      </c>
      <c r="N2676" s="190" t="s">
        <v>217</v>
      </c>
      <c r="O2676" s="190" t="s">
        <v>7033</v>
      </c>
      <c r="P2676" s="192">
        <v>48043</v>
      </c>
      <c r="Q2676" s="190" t="s">
        <v>559</v>
      </c>
      <c r="R2676" s="190" t="s">
        <v>4028</v>
      </c>
      <c r="S2676" s="190" t="s">
        <v>7034</v>
      </c>
      <c r="T2676" s="190"/>
      <c r="Y2676" s="190">
        <v>-7777</v>
      </c>
      <c r="Z2676" s="190">
        <v>-7777</v>
      </c>
      <c r="AA2676" s="190">
        <v>-7777</v>
      </c>
      <c r="AB2676" s="190">
        <v>-7777</v>
      </c>
      <c r="AC2676" s="190">
        <v>-7777</v>
      </c>
      <c r="AD2676" s="190">
        <v>-7777</v>
      </c>
      <c r="AE2676" s="190">
        <v>-7777</v>
      </c>
      <c r="AF2676" s="101" t="s">
        <v>7036</v>
      </c>
      <c r="AI2676" s="101">
        <v>78.48</v>
      </c>
      <c r="AJ2676" s="101" t="s">
        <v>9245</v>
      </c>
      <c r="AK2676" s="101" t="s">
        <v>9246</v>
      </c>
      <c r="AL2676" s="101">
        <v>43</v>
      </c>
      <c r="AM2676" s="101">
        <v>39</v>
      </c>
      <c r="AN2676" s="1117">
        <v>22.1</v>
      </c>
      <c r="AO2676" s="101">
        <v>23</v>
      </c>
      <c r="AP2676" s="101">
        <v>53</v>
      </c>
      <c r="AQ2676" s="101">
        <v>4.01</v>
      </c>
      <c r="AR2676" s="101">
        <f t="shared" si="272"/>
        <v>43.65613888888889</v>
      </c>
      <c r="AS2676" s="101">
        <f t="shared" si="273"/>
        <v>23.884447222222221</v>
      </c>
      <c r="AT2676" s="190" t="s">
        <v>34</v>
      </c>
      <c r="AV2676" s="189"/>
      <c r="AW2676" s="243"/>
      <c r="AX2676" s="189"/>
      <c r="AY2676" s="243"/>
      <c r="AZ2676" s="189"/>
      <c r="BA2676" s="243"/>
      <c r="BB2676" s="189"/>
      <c r="BC2676" s="243"/>
      <c r="BD2676" s="189"/>
      <c r="BE2676" s="243"/>
    </row>
    <row r="2677" spans="1:59" s="101" customFormat="1" ht="30.75" customHeight="1" thickBot="1" x14ac:dyDescent="0.3">
      <c r="A2677" s="212"/>
      <c r="B2677" s="213" t="s">
        <v>3596</v>
      </c>
      <c r="C2677" s="213">
        <v>12170474</v>
      </c>
      <c r="D2677" s="215">
        <v>41850</v>
      </c>
      <c r="E2677" s="215">
        <v>41850</v>
      </c>
      <c r="F2677" s="215">
        <v>42946</v>
      </c>
      <c r="G2677" s="213">
        <v>-7777</v>
      </c>
      <c r="H2677" s="190" t="s">
        <v>662</v>
      </c>
      <c r="I2677" s="213" t="s">
        <v>1452</v>
      </c>
      <c r="J2677" s="213"/>
      <c r="K2677" s="213" t="s">
        <v>921</v>
      </c>
      <c r="L2677" s="190" t="s">
        <v>338</v>
      </c>
      <c r="M2677" s="190" t="s">
        <v>338</v>
      </c>
      <c r="N2677" s="190" t="s">
        <v>217</v>
      </c>
      <c r="O2677" s="213" t="s">
        <v>7033</v>
      </c>
      <c r="P2677" s="214">
        <v>48043</v>
      </c>
      <c r="Q2677" s="213" t="s">
        <v>559</v>
      </c>
      <c r="R2677" s="213" t="s">
        <v>4028</v>
      </c>
      <c r="S2677" s="213" t="s">
        <v>7035</v>
      </c>
      <c r="T2677" s="213"/>
      <c r="U2677" s="216"/>
      <c r="V2677" s="216"/>
      <c r="W2677" s="216"/>
      <c r="X2677" s="216"/>
      <c r="Y2677" s="213">
        <v>-7777</v>
      </c>
      <c r="Z2677" s="213">
        <v>-7777</v>
      </c>
      <c r="AA2677" s="213">
        <v>-7777</v>
      </c>
      <c r="AB2677" s="213">
        <v>-7777</v>
      </c>
      <c r="AC2677" s="213">
        <v>-7777</v>
      </c>
      <c r="AD2677" s="213">
        <v>-7777</v>
      </c>
      <c r="AE2677" s="213">
        <v>-7777</v>
      </c>
      <c r="AF2677" s="216" t="s">
        <v>7037</v>
      </c>
      <c r="AG2677" s="216"/>
      <c r="AH2677" s="216"/>
      <c r="AI2677" s="216">
        <v>80.98</v>
      </c>
      <c r="AJ2677" s="213" t="s">
        <v>9247</v>
      </c>
      <c r="AK2677" s="213" t="s">
        <v>9248</v>
      </c>
      <c r="AL2677" s="216">
        <v>43</v>
      </c>
      <c r="AM2677" s="216">
        <v>39</v>
      </c>
      <c r="AN2677" s="1122">
        <v>22.27</v>
      </c>
      <c r="AO2677" s="216">
        <v>23</v>
      </c>
      <c r="AP2677" s="216">
        <v>53</v>
      </c>
      <c r="AQ2677" s="216">
        <v>3.68</v>
      </c>
      <c r="AR2677" s="213">
        <f t="shared" si="272"/>
        <v>43.656186111111111</v>
      </c>
      <c r="AS2677" s="213">
        <f t="shared" si="273"/>
        <v>23.884355555555555</v>
      </c>
      <c r="AT2677" s="213" t="s">
        <v>34</v>
      </c>
      <c r="AU2677" s="216"/>
      <c r="AV2677" s="720"/>
      <c r="AW2677" s="721"/>
      <c r="AX2677" s="720"/>
      <c r="AY2677" s="721"/>
      <c r="AZ2677" s="720"/>
      <c r="BA2677" s="721"/>
      <c r="BB2677" s="720"/>
      <c r="BC2677" s="721"/>
      <c r="BD2677" s="720"/>
      <c r="BE2677" s="721"/>
      <c r="BF2677" s="216"/>
      <c r="BG2677" s="217"/>
    </row>
    <row r="2678" spans="1:59" s="101" customFormat="1" ht="30.75" customHeight="1" x14ac:dyDescent="0.25">
      <c r="A2678" s="204">
        <v>897</v>
      </c>
      <c r="B2678" s="205" t="s">
        <v>3596</v>
      </c>
      <c r="C2678" s="205">
        <v>12170475</v>
      </c>
      <c r="D2678" s="207">
        <v>41852</v>
      </c>
      <c r="E2678" s="207">
        <v>41852</v>
      </c>
      <c r="F2678" s="207">
        <v>42948</v>
      </c>
      <c r="G2678" s="205">
        <v>-7777</v>
      </c>
      <c r="H2678" s="205" t="s">
        <v>7038</v>
      </c>
      <c r="I2678" s="205" t="s">
        <v>7041</v>
      </c>
      <c r="J2678" s="190"/>
      <c r="K2678" s="190" t="s">
        <v>921</v>
      </c>
      <c r="L2678" s="205" t="s">
        <v>364</v>
      </c>
      <c r="M2678" s="205" t="s">
        <v>210</v>
      </c>
      <c r="N2678" s="205" t="s">
        <v>111</v>
      </c>
      <c r="O2678" s="205" t="s">
        <v>7053</v>
      </c>
      <c r="P2678" s="206">
        <v>87549</v>
      </c>
      <c r="Q2678" s="205" t="s">
        <v>559</v>
      </c>
      <c r="R2678" s="205" t="s">
        <v>4028</v>
      </c>
      <c r="S2678" s="205" t="s">
        <v>6881</v>
      </c>
      <c r="T2678" s="205">
        <v>-7777</v>
      </c>
      <c r="U2678" s="208"/>
      <c r="V2678" s="208">
        <v>68</v>
      </c>
      <c r="W2678" s="208"/>
      <c r="X2678" s="208"/>
      <c r="Y2678" s="205">
        <v>-7777</v>
      </c>
      <c r="Z2678" s="205">
        <v>-7777</v>
      </c>
      <c r="AA2678" s="205">
        <v>-7777</v>
      </c>
      <c r="AB2678" s="205">
        <v>-7777</v>
      </c>
      <c r="AC2678" s="205">
        <v>-7777</v>
      </c>
      <c r="AD2678" s="205">
        <v>-7777</v>
      </c>
      <c r="AE2678" s="205">
        <v>-7777</v>
      </c>
      <c r="AF2678" s="208" t="s">
        <v>6881</v>
      </c>
      <c r="AI2678" s="101">
        <v>203.42</v>
      </c>
      <c r="AJ2678" s="190" t="s">
        <v>9249</v>
      </c>
      <c r="AK2678" s="190" t="s">
        <v>9250</v>
      </c>
      <c r="AL2678" s="101">
        <v>43</v>
      </c>
      <c r="AM2678" s="101">
        <v>43</v>
      </c>
      <c r="AN2678" s="1117">
        <v>40.82</v>
      </c>
      <c r="AO2678" s="101">
        <v>22</v>
      </c>
      <c r="AP2678" s="101">
        <v>52</v>
      </c>
      <c r="AQ2678" s="101">
        <v>12.24</v>
      </c>
      <c r="AR2678" s="190">
        <f t="shared" si="272"/>
        <v>43.728005555555555</v>
      </c>
      <c r="AS2678" s="190">
        <f t="shared" si="273"/>
        <v>22.870066666666666</v>
      </c>
      <c r="AT2678" s="190" t="s">
        <v>34</v>
      </c>
      <c r="AV2678" s="189"/>
      <c r="AW2678" s="243"/>
      <c r="AX2678" s="189"/>
      <c r="AY2678" s="243"/>
      <c r="AZ2678" s="189"/>
      <c r="BA2678" s="243"/>
      <c r="BB2678" s="189"/>
      <c r="BC2678" s="243"/>
      <c r="BD2678" s="189"/>
      <c r="BE2678" s="243"/>
      <c r="BG2678" s="211"/>
    </row>
    <row r="2679" spans="1:59" s="101" customFormat="1" ht="33" customHeight="1" x14ac:dyDescent="0.25">
      <c r="A2679" s="210"/>
      <c r="B2679" s="190" t="s">
        <v>3596</v>
      </c>
      <c r="C2679" s="190">
        <v>12170475</v>
      </c>
      <c r="D2679" s="191">
        <v>41852</v>
      </c>
      <c r="E2679" s="191">
        <v>41852</v>
      </c>
      <c r="F2679" s="191">
        <v>42948</v>
      </c>
      <c r="G2679" s="190">
        <v>-7777</v>
      </c>
      <c r="H2679" s="190" t="s">
        <v>7038</v>
      </c>
      <c r="I2679" s="190" t="s">
        <v>7042</v>
      </c>
      <c r="J2679" s="190"/>
      <c r="K2679" s="190" t="s">
        <v>921</v>
      </c>
      <c r="L2679" s="190" t="s">
        <v>364</v>
      </c>
      <c r="M2679" s="190" t="s">
        <v>210</v>
      </c>
      <c r="N2679" s="190" t="s">
        <v>111</v>
      </c>
      <c r="O2679" s="190" t="s">
        <v>7053</v>
      </c>
      <c r="P2679" s="192">
        <v>87549</v>
      </c>
      <c r="Q2679" s="190" t="s">
        <v>559</v>
      </c>
      <c r="R2679" s="190" t="s">
        <v>4028</v>
      </c>
      <c r="S2679" s="190" t="s">
        <v>6880</v>
      </c>
      <c r="T2679" s="190">
        <v>-7777</v>
      </c>
      <c r="Y2679" s="190">
        <v>-7777</v>
      </c>
      <c r="Z2679" s="190">
        <v>-7777</v>
      </c>
      <c r="AA2679" s="190">
        <v>-7777</v>
      </c>
      <c r="AB2679" s="190">
        <v>-7777</v>
      </c>
      <c r="AC2679" s="190">
        <v>-7777</v>
      </c>
      <c r="AD2679" s="190">
        <v>-7777</v>
      </c>
      <c r="AE2679" s="190">
        <v>-7777</v>
      </c>
      <c r="AF2679" s="101" t="s">
        <v>6880</v>
      </c>
      <c r="AI2679" s="101">
        <v>188.41</v>
      </c>
      <c r="AJ2679" s="190" t="s">
        <v>9251</v>
      </c>
      <c r="AK2679" s="190" t="s">
        <v>9252</v>
      </c>
      <c r="AL2679" s="101">
        <v>43</v>
      </c>
      <c r="AM2679" s="101">
        <v>43</v>
      </c>
      <c r="AN2679" s="1117">
        <v>38.46</v>
      </c>
      <c r="AO2679" s="101">
        <v>22</v>
      </c>
      <c r="AP2679" s="101">
        <v>52</v>
      </c>
      <c r="AQ2679" s="101">
        <v>14.32</v>
      </c>
      <c r="AR2679" s="190">
        <f t="shared" si="272"/>
        <v>43.727350000000001</v>
      </c>
      <c r="AS2679" s="190">
        <f t="shared" si="273"/>
        <v>22.870644444444444</v>
      </c>
      <c r="AT2679" s="190" t="s">
        <v>34</v>
      </c>
      <c r="AV2679" s="189"/>
      <c r="AW2679" s="243"/>
      <c r="AX2679" s="189"/>
      <c r="AY2679" s="243"/>
      <c r="AZ2679" s="189"/>
      <c r="BA2679" s="243"/>
      <c r="BB2679" s="189"/>
      <c r="BC2679" s="243"/>
      <c r="BD2679" s="189"/>
      <c r="BE2679" s="243"/>
      <c r="BG2679" s="211"/>
    </row>
    <row r="2680" spans="1:59" s="101" customFormat="1" ht="33" customHeight="1" x14ac:dyDescent="0.25">
      <c r="A2680" s="210"/>
      <c r="B2680" s="190" t="s">
        <v>3596</v>
      </c>
      <c r="C2680" s="190">
        <v>12170475</v>
      </c>
      <c r="D2680" s="191">
        <v>41852</v>
      </c>
      <c r="E2680" s="191">
        <v>41852</v>
      </c>
      <c r="F2680" s="191">
        <v>42948</v>
      </c>
      <c r="G2680" s="190">
        <v>-7777</v>
      </c>
      <c r="H2680" s="190" t="s">
        <v>7038</v>
      </c>
      <c r="I2680" s="190" t="s">
        <v>7043</v>
      </c>
      <c r="J2680" s="190"/>
      <c r="K2680" s="190" t="s">
        <v>921</v>
      </c>
      <c r="L2680" s="190" t="s">
        <v>364</v>
      </c>
      <c r="M2680" s="190" t="s">
        <v>210</v>
      </c>
      <c r="N2680" s="190" t="s">
        <v>111</v>
      </c>
      <c r="O2680" s="190" t="s">
        <v>7053</v>
      </c>
      <c r="P2680" s="192">
        <v>87549</v>
      </c>
      <c r="Q2680" s="190" t="s">
        <v>559</v>
      </c>
      <c r="R2680" s="190" t="s">
        <v>4028</v>
      </c>
      <c r="S2680" s="190" t="s">
        <v>6882</v>
      </c>
      <c r="T2680" s="190">
        <v>-7777</v>
      </c>
      <c r="Y2680" s="190">
        <v>-7777</v>
      </c>
      <c r="Z2680" s="190">
        <v>-7777</v>
      </c>
      <c r="AA2680" s="190">
        <v>-7777</v>
      </c>
      <c r="AB2680" s="190">
        <v>-7777</v>
      </c>
      <c r="AC2680" s="190">
        <v>-7777</v>
      </c>
      <c r="AD2680" s="190">
        <v>-7777</v>
      </c>
      <c r="AE2680" s="190">
        <v>-7777</v>
      </c>
      <c r="AF2680" s="101" t="s">
        <v>6882</v>
      </c>
      <c r="AI2680" s="101">
        <v>186.19</v>
      </c>
      <c r="AJ2680" s="190" t="s">
        <v>9253</v>
      </c>
      <c r="AK2680" s="190" t="s">
        <v>9254</v>
      </c>
      <c r="AL2680" s="101">
        <v>43</v>
      </c>
      <c r="AM2680" s="101">
        <v>43</v>
      </c>
      <c r="AN2680" s="1117">
        <v>38.840000000000003</v>
      </c>
      <c r="AO2680" s="101">
        <v>22</v>
      </c>
      <c r="AP2680" s="101">
        <v>52</v>
      </c>
      <c r="AQ2680" s="101">
        <v>15.12</v>
      </c>
      <c r="AR2680" s="190">
        <f t="shared" si="272"/>
        <v>43.727455555555558</v>
      </c>
      <c r="AS2680" s="190">
        <f t="shared" si="273"/>
        <v>22.870866666666668</v>
      </c>
      <c r="AT2680" s="190" t="s">
        <v>34</v>
      </c>
      <c r="AV2680" s="189"/>
      <c r="AW2680" s="243"/>
      <c r="AX2680" s="189"/>
      <c r="AY2680" s="243"/>
      <c r="AZ2680" s="189"/>
      <c r="BA2680" s="243"/>
      <c r="BB2680" s="189"/>
      <c r="BC2680" s="243"/>
      <c r="BD2680" s="189"/>
      <c r="BE2680" s="243"/>
      <c r="BG2680" s="211"/>
    </row>
    <row r="2681" spans="1:59" s="101" customFormat="1" ht="33" customHeight="1" x14ac:dyDescent="0.25">
      <c r="A2681" s="210"/>
      <c r="B2681" s="190" t="s">
        <v>3596</v>
      </c>
      <c r="C2681" s="190">
        <v>12170475</v>
      </c>
      <c r="D2681" s="191">
        <v>41852</v>
      </c>
      <c r="E2681" s="191">
        <v>41852</v>
      </c>
      <c r="F2681" s="191">
        <v>42948</v>
      </c>
      <c r="G2681" s="190">
        <v>-7777</v>
      </c>
      <c r="H2681" s="190" t="s">
        <v>7038</v>
      </c>
      <c r="I2681" s="190" t="s">
        <v>7044</v>
      </c>
      <c r="J2681" s="190"/>
      <c r="K2681" s="190" t="s">
        <v>921</v>
      </c>
      <c r="L2681" s="190" t="s">
        <v>364</v>
      </c>
      <c r="M2681" s="190" t="s">
        <v>210</v>
      </c>
      <c r="N2681" s="190" t="s">
        <v>111</v>
      </c>
      <c r="O2681" s="190" t="s">
        <v>7053</v>
      </c>
      <c r="P2681" s="192">
        <v>87549</v>
      </c>
      <c r="Q2681" s="190" t="s">
        <v>559</v>
      </c>
      <c r="R2681" s="190" t="s">
        <v>4028</v>
      </c>
      <c r="S2681" s="190" t="s">
        <v>6883</v>
      </c>
      <c r="T2681" s="190">
        <v>-7777</v>
      </c>
      <c r="Y2681" s="190">
        <v>-7777</v>
      </c>
      <c r="Z2681" s="190">
        <v>-7777</v>
      </c>
      <c r="AA2681" s="190">
        <v>-7777</v>
      </c>
      <c r="AB2681" s="190">
        <v>-7777</v>
      </c>
      <c r="AC2681" s="190">
        <v>-7777</v>
      </c>
      <c r="AD2681" s="190">
        <v>-7777</v>
      </c>
      <c r="AE2681" s="190">
        <v>-7777</v>
      </c>
      <c r="AF2681" s="101" t="s">
        <v>6883</v>
      </c>
      <c r="AI2681" s="101">
        <v>204.99</v>
      </c>
      <c r="AJ2681" s="190" t="s">
        <v>9255</v>
      </c>
      <c r="AK2681" s="190" t="s">
        <v>9256</v>
      </c>
      <c r="AL2681" s="101">
        <v>43</v>
      </c>
      <c r="AM2681" s="101">
        <v>43</v>
      </c>
      <c r="AN2681" s="1117">
        <v>41.48</v>
      </c>
      <c r="AO2681" s="101">
        <v>22</v>
      </c>
      <c r="AP2681" s="101">
        <v>52</v>
      </c>
      <c r="AQ2681" s="101">
        <v>12.63</v>
      </c>
      <c r="AR2681" s="190">
        <f t="shared" si="272"/>
        <v>43.728188888888894</v>
      </c>
      <c r="AS2681" s="190">
        <f t="shared" si="273"/>
        <v>22.870175</v>
      </c>
      <c r="AT2681" s="190" t="s">
        <v>34</v>
      </c>
      <c r="AV2681" s="189"/>
      <c r="AW2681" s="243"/>
      <c r="AX2681" s="189"/>
      <c r="AY2681" s="243"/>
      <c r="AZ2681" s="189"/>
      <c r="BA2681" s="243"/>
      <c r="BB2681" s="189"/>
      <c r="BC2681" s="243"/>
      <c r="BD2681" s="189"/>
      <c r="BE2681" s="243"/>
      <c r="BG2681" s="211"/>
    </row>
    <row r="2682" spans="1:59" s="101" customFormat="1" ht="33" customHeight="1" x14ac:dyDescent="0.25">
      <c r="A2682" s="210"/>
      <c r="B2682" s="190" t="s">
        <v>3596</v>
      </c>
      <c r="C2682" s="190">
        <v>12170475</v>
      </c>
      <c r="D2682" s="191">
        <v>41852</v>
      </c>
      <c r="E2682" s="191">
        <v>41852</v>
      </c>
      <c r="F2682" s="191">
        <v>42948</v>
      </c>
      <c r="G2682" s="190">
        <v>-7777</v>
      </c>
      <c r="H2682" s="190" t="s">
        <v>7039</v>
      </c>
      <c r="I2682" s="190" t="s">
        <v>7045</v>
      </c>
      <c r="J2682" s="190"/>
      <c r="K2682" s="190" t="s">
        <v>921</v>
      </c>
      <c r="L2682" s="190" t="s">
        <v>258</v>
      </c>
      <c r="M2682" s="190" t="s">
        <v>210</v>
      </c>
      <c r="N2682" s="190" t="s">
        <v>111</v>
      </c>
      <c r="O2682" s="190" t="s">
        <v>7054</v>
      </c>
      <c r="P2682" s="192">
        <v>32370</v>
      </c>
      <c r="Q2682" s="190" t="s">
        <v>559</v>
      </c>
      <c r="R2682" s="190" t="s">
        <v>4028</v>
      </c>
      <c r="S2682" s="190" t="s">
        <v>6880</v>
      </c>
      <c r="T2682" s="190">
        <v>-7777</v>
      </c>
      <c r="V2682" s="101">
        <v>68</v>
      </c>
      <c r="Y2682" s="190">
        <v>-7777</v>
      </c>
      <c r="Z2682" s="190">
        <v>-7777</v>
      </c>
      <c r="AA2682" s="190">
        <v>-7777</v>
      </c>
      <c r="AB2682" s="190">
        <v>-7777</v>
      </c>
      <c r="AC2682" s="190">
        <v>-7777</v>
      </c>
      <c r="AD2682" s="190">
        <v>-7777</v>
      </c>
      <c r="AE2682" s="190">
        <v>-7777</v>
      </c>
      <c r="AF2682" s="101" t="s">
        <v>6880</v>
      </c>
      <c r="AI2682" s="101">
        <v>113.25</v>
      </c>
      <c r="AJ2682" s="190" t="s">
        <v>9257</v>
      </c>
      <c r="AK2682" s="190" t="s">
        <v>9258</v>
      </c>
      <c r="AL2682" s="101">
        <v>43</v>
      </c>
      <c r="AM2682" s="101">
        <v>45</v>
      </c>
      <c r="AN2682" s="1117">
        <v>1.82</v>
      </c>
      <c r="AO2682" s="101">
        <v>22</v>
      </c>
      <c r="AP2682" s="101">
        <v>51</v>
      </c>
      <c r="AQ2682" s="101">
        <v>3.71</v>
      </c>
      <c r="AR2682" s="190">
        <f t="shared" si="272"/>
        <v>43.750505555555556</v>
      </c>
      <c r="AS2682" s="190">
        <f t="shared" si="273"/>
        <v>22.851030555555557</v>
      </c>
      <c r="AT2682" s="190" t="s">
        <v>34</v>
      </c>
      <c r="AV2682" s="189"/>
      <c r="AW2682" s="243"/>
      <c r="AX2682" s="189"/>
      <c r="AY2682" s="243"/>
      <c r="AZ2682" s="189"/>
      <c r="BA2682" s="243"/>
      <c r="BB2682" s="189"/>
      <c r="BC2682" s="243"/>
      <c r="BD2682" s="189"/>
      <c r="BE2682" s="243"/>
      <c r="BG2682" s="211"/>
    </row>
    <row r="2683" spans="1:59" s="101" customFormat="1" ht="33" customHeight="1" x14ac:dyDescent="0.25">
      <c r="A2683" s="210"/>
      <c r="B2683" s="190" t="s">
        <v>3596</v>
      </c>
      <c r="C2683" s="190">
        <v>12170475</v>
      </c>
      <c r="D2683" s="191">
        <v>41852</v>
      </c>
      <c r="E2683" s="191">
        <v>41852</v>
      </c>
      <c r="F2683" s="191">
        <v>42948</v>
      </c>
      <c r="G2683" s="190">
        <v>-7777</v>
      </c>
      <c r="H2683" s="190" t="s">
        <v>7039</v>
      </c>
      <c r="I2683" s="190" t="s">
        <v>7046</v>
      </c>
      <c r="J2683" s="190"/>
      <c r="K2683" s="190" t="s">
        <v>921</v>
      </c>
      <c r="L2683" s="190" t="s">
        <v>258</v>
      </c>
      <c r="M2683" s="190" t="s">
        <v>210</v>
      </c>
      <c r="N2683" s="190" t="s">
        <v>111</v>
      </c>
      <c r="O2683" s="190" t="s">
        <v>7054</v>
      </c>
      <c r="P2683" s="192">
        <v>32370</v>
      </c>
      <c r="Q2683" s="190" t="s">
        <v>559</v>
      </c>
      <c r="R2683" s="190" t="s">
        <v>4028</v>
      </c>
      <c r="S2683" s="190" t="s">
        <v>6881</v>
      </c>
      <c r="T2683" s="190">
        <v>-7777</v>
      </c>
      <c r="Y2683" s="190">
        <v>-7777</v>
      </c>
      <c r="Z2683" s="190">
        <v>-7777</v>
      </c>
      <c r="AA2683" s="190">
        <v>-7777</v>
      </c>
      <c r="AB2683" s="190">
        <v>-7777</v>
      </c>
      <c r="AC2683" s="190">
        <v>-7777</v>
      </c>
      <c r="AD2683" s="190">
        <v>-7777</v>
      </c>
      <c r="AE2683" s="190">
        <v>-7777</v>
      </c>
      <c r="AF2683" s="101" t="s">
        <v>6881</v>
      </c>
      <c r="AI2683" s="101">
        <v>116.26</v>
      </c>
      <c r="AJ2683" s="190" t="s">
        <v>9259</v>
      </c>
      <c r="AK2683" s="190" t="s">
        <v>9260</v>
      </c>
      <c r="AL2683" s="101">
        <v>43</v>
      </c>
      <c r="AM2683" s="101">
        <v>45</v>
      </c>
      <c r="AN2683" s="1117">
        <v>2.81</v>
      </c>
      <c r="AO2683" s="101">
        <v>22</v>
      </c>
      <c r="AP2683" s="101">
        <v>51</v>
      </c>
      <c r="AQ2683" s="101">
        <v>4.0999999999999996</v>
      </c>
      <c r="AR2683" s="190">
        <f t="shared" si="272"/>
        <v>43.750780555555558</v>
      </c>
      <c r="AS2683" s="190">
        <f t="shared" si="273"/>
        <v>22.85113888888889</v>
      </c>
      <c r="AT2683" s="190" t="s">
        <v>34</v>
      </c>
      <c r="AV2683" s="189"/>
      <c r="AW2683" s="243"/>
      <c r="AX2683" s="189"/>
      <c r="AY2683" s="243"/>
      <c r="AZ2683" s="189"/>
      <c r="BA2683" s="243"/>
      <c r="BB2683" s="189"/>
      <c r="BC2683" s="243"/>
      <c r="BD2683" s="189"/>
      <c r="BE2683" s="243"/>
      <c r="BG2683" s="211"/>
    </row>
    <row r="2684" spans="1:59" s="101" customFormat="1" ht="33" customHeight="1" x14ac:dyDescent="0.25">
      <c r="A2684" s="210"/>
      <c r="B2684" s="190" t="s">
        <v>3596</v>
      </c>
      <c r="C2684" s="190">
        <v>12170475</v>
      </c>
      <c r="D2684" s="191">
        <v>41852</v>
      </c>
      <c r="E2684" s="191">
        <v>41852</v>
      </c>
      <c r="F2684" s="191">
        <v>42948</v>
      </c>
      <c r="G2684" s="190">
        <v>-7777</v>
      </c>
      <c r="H2684" s="190" t="s">
        <v>7039</v>
      </c>
      <c r="I2684" s="190" t="s">
        <v>7047</v>
      </c>
      <c r="J2684" s="190"/>
      <c r="K2684" s="190" t="s">
        <v>921</v>
      </c>
      <c r="L2684" s="190" t="s">
        <v>258</v>
      </c>
      <c r="M2684" s="190" t="s">
        <v>210</v>
      </c>
      <c r="N2684" s="190" t="s">
        <v>111</v>
      </c>
      <c r="O2684" s="190" t="s">
        <v>7054</v>
      </c>
      <c r="P2684" s="192">
        <v>32370</v>
      </c>
      <c r="Q2684" s="190" t="s">
        <v>559</v>
      </c>
      <c r="R2684" s="190" t="s">
        <v>4028</v>
      </c>
      <c r="S2684" s="190" t="s">
        <v>6882</v>
      </c>
      <c r="T2684" s="190">
        <v>-7777</v>
      </c>
      <c r="Y2684" s="190">
        <v>-7777</v>
      </c>
      <c r="Z2684" s="190">
        <v>-7777</v>
      </c>
      <c r="AA2684" s="190">
        <v>-7777</v>
      </c>
      <c r="AB2684" s="190">
        <v>-7777</v>
      </c>
      <c r="AC2684" s="190">
        <v>-7777</v>
      </c>
      <c r="AD2684" s="190">
        <v>-7777</v>
      </c>
      <c r="AE2684" s="190">
        <v>-7777</v>
      </c>
      <c r="AF2684" s="101" t="s">
        <v>6882</v>
      </c>
      <c r="AI2684" s="101">
        <v>113.46</v>
      </c>
      <c r="AJ2684" s="190" t="s">
        <v>9261</v>
      </c>
      <c r="AK2684" s="190" t="s">
        <v>9262</v>
      </c>
      <c r="AL2684" s="101">
        <v>43</v>
      </c>
      <c r="AM2684" s="101">
        <v>45</v>
      </c>
      <c r="AN2684" s="1117">
        <v>1.53</v>
      </c>
      <c r="AO2684" s="101">
        <v>22</v>
      </c>
      <c r="AP2684" s="101">
        <v>51</v>
      </c>
      <c r="AQ2684" s="101">
        <v>4.4400000000000004</v>
      </c>
      <c r="AR2684" s="190">
        <f t="shared" si="272"/>
        <v>43.750425</v>
      </c>
      <c r="AS2684" s="190">
        <f t="shared" si="273"/>
        <v>22.851233333333333</v>
      </c>
      <c r="AT2684" s="190" t="s">
        <v>34</v>
      </c>
      <c r="AV2684" s="189"/>
      <c r="AW2684" s="243"/>
      <c r="AX2684" s="189"/>
      <c r="AY2684" s="243"/>
      <c r="AZ2684" s="189"/>
      <c r="BA2684" s="243"/>
      <c r="BB2684" s="189"/>
      <c r="BC2684" s="243"/>
      <c r="BD2684" s="189"/>
      <c r="BE2684" s="243"/>
      <c r="BG2684" s="211"/>
    </row>
    <row r="2685" spans="1:59" s="101" customFormat="1" ht="33" customHeight="1" x14ac:dyDescent="0.25">
      <c r="A2685" s="210"/>
      <c r="B2685" s="190" t="s">
        <v>3596</v>
      </c>
      <c r="C2685" s="190">
        <v>12170475</v>
      </c>
      <c r="D2685" s="191">
        <v>41852</v>
      </c>
      <c r="E2685" s="191">
        <v>41852</v>
      </c>
      <c r="F2685" s="191">
        <v>42948</v>
      </c>
      <c r="G2685" s="190">
        <v>-7777</v>
      </c>
      <c r="H2685" s="190" t="s">
        <v>7039</v>
      </c>
      <c r="I2685" s="190" t="s">
        <v>7048</v>
      </c>
      <c r="J2685" s="190"/>
      <c r="K2685" s="190" t="s">
        <v>921</v>
      </c>
      <c r="L2685" s="190" t="s">
        <v>258</v>
      </c>
      <c r="M2685" s="190" t="s">
        <v>210</v>
      </c>
      <c r="N2685" s="190" t="s">
        <v>111</v>
      </c>
      <c r="O2685" s="190" t="s">
        <v>7054</v>
      </c>
      <c r="P2685" s="192">
        <v>32370</v>
      </c>
      <c r="Q2685" s="190" t="s">
        <v>559</v>
      </c>
      <c r="R2685" s="190" t="s">
        <v>4028</v>
      </c>
      <c r="S2685" s="190" t="s">
        <v>6883</v>
      </c>
      <c r="T2685" s="190">
        <v>-7777</v>
      </c>
      <c r="Y2685" s="190">
        <v>-7777</v>
      </c>
      <c r="Z2685" s="190">
        <v>-7777</v>
      </c>
      <c r="AA2685" s="190">
        <v>-7777</v>
      </c>
      <c r="AB2685" s="190">
        <v>-7777</v>
      </c>
      <c r="AC2685" s="190">
        <v>-7777</v>
      </c>
      <c r="AD2685" s="190">
        <v>-7777</v>
      </c>
      <c r="AE2685" s="190">
        <v>-7777</v>
      </c>
      <c r="AF2685" s="101" t="s">
        <v>6883</v>
      </c>
      <c r="AI2685" s="101">
        <v>115.6</v>
      </c>
      <c r="AJ2685" s="190" t="s">
        <v>9263</v>
      </c>
      <c r="AK2685" s="190" t="s">
        <v>9264</v>
      </c>
      <c r="AL2685" s="101">
        <v>43</v>
      </c>
      <c r="AM2685" s="101">
        <v>45</v>
      </c>
      <c r="AN2685" s="1117">
        <v>2.54</v>
      </c>
      <c r="AO2685" s="101">
        <v>22</v>
      </c>
      <c r="AP2685" s="101">
        <v>51</v>
      </c>
      <c r="AQ2685" s="101">
        <v>4.83</v>
      </c>
      <c r="AR2685" s="190">
        <f t="shared" si="272"/>
        <v>43.750705555555555</v>
      </c>
      <c r="AS2685" s="190">
        <f t="shared" si="273"/>
        <v>22.851341666666666</v>
      </c>
      <c r="AT2685" s="190" t="s">
        <v>34</v>
      </c>
      <c r="AV2685" s="189"/>
      <c r="AW2685" s="243"/>
      <c r="AX2685" s="189"/>
      <c r="AY2685" s="243"/>
      <c r="AZ2685" s="189"/>
      <c r="BA2685" s="243"/>
      <c r="BB2685" s="189"/>
      <c r="BC2685" s="243"/>
      <c r="BD2685" s="189"/>
      <c r="BE2685" s="243"/>
      <c r="BG2685" s="211"/>
    </row>
    <row r="2686" spans="1:59" s="101" customFormat="1" ht="33" customHeight="1" x14ac:dyDescent="0.25">
      <c r="A2686" s="210"/>
      <c r="B2686" s="190" t="s">
        <v>3596</v>
      </c>
      <c r="C2686" s="190">
        <v>12170475</v>
      </c>
      <c r="D2686" s="191">
        <v>41852</v>
      </c>
      <c r="E2686" s="191">
        <v>41852</v>
      </c>
      <c r="F2686" s="191">
        <v>42948</v>
      </c>
      <c r="G2686" s="190">
        <v>-7777</v>
      </c>
      <c r="H2686" s="190" t="s">
        <v>7040</v>
      </c>
      <c r="I2686" s="190" t="s">
        <v>7049</v>
      </c>
      <c r="J2686" s="190"/>
      <c r="K2686" s="190" t="s">
        <v>921</v>
      </c>
      <c r="L2686" s="190" t="s">
        <v>258</v>
      </c>
      <c r="M2686" s="190" t="s">
        <v>210</v>
      </c>
      <c r="N2686" s="190" t="s">
        <v>111</v>
      </c>
      <c r="O2686" s="190" t="s">
        <v>7054</v>
      </c>
      <c r="P2686" s="192">
        <v>32370</v>
      </c>
      <c r="Q2686" s="190" t="s">
        <v>559</v>
      </c>
      <c r="R2686" s="190" t="s">
        <v>4028</v>
      </c>
      <c r="S2686" s="190" t="s">
        <v>6880</v>
      </c>
      <c r="T2686" s="190">
        <v>-7777</v>
      </c>
      <c r="V2686" s="101">
        <v>68</v>
      </c>
      <c r="Y2686" s="190">
        <v>-7777</v>
      </c>
      <c r="Z2686" s="190">
        <v>-7777</v>
      </c>
      <c r="AA2686" s="190">
        <v>-7777</v>
      </c>
      <c r="AB2686" s="190">
        <v>-7777</v>
      </c>
      <c r="AC2686" s="190">
        <v>-7777</v>
      </c>
      <c r="AD2686" s="190">
        <v>-7777</v>
      </c>
      <c r="AE2686" s="190">
        <v>-7777</v>
      </c>
      <c r="AF2686" s="101" t="s">
        <v>6880</v>
      </c>
      <c r="AI2686" s="101">
        <v>111.26</v>
      </c>
      <c r="AJ2686" s="190" t="s">
        <v>9265</v>
      </c>
      <c r="AK2686" s="190" t="s">
        <v>9266</v>
      </c>
      <c r="AL2686" s="101">
        <v>43</v>
      </c>
      <c r="AM2686" s="101">
        <v>45</v>
      </c>
      <c r="AN2686" s="1117">
        <v>6.78</v>
      </c>
      <c r="AO2686" s="101">
        <v>22</v>
      </c>
      <c r="AP2686" s="101">
        <v>51</v>
      </c>
      <c r="AQ2686" s="101">
        <v>5.64</v>
      </c>
      <c r="AR2686" s="190">
        <f t="shared" si="272"/>
        <v>43.751883333333332</v>
      </c>
      <c r="AS2686" s="190">
        <f t="shared" si="273"/>
        <v>22.851566666666667</v>
      </c>
      <c r="AT2686" s="190" t="s">
        <v>34</v>
      </c>
      <c r="AV2686" s="189"/>
      <c r="AW2686" s="243"/>
      <c r="AX2686" s="189"/>
      <c r="AY2686" s="243"/>
      <c r="AZ2686" s="189"/>
      <c r="BA2686" s="243"/>
      <c r="BB2686" s="189"/>
      <c r="BC2686" s="243"/>
      <c r="BD2686" s="189"/>
      <c r="BE2686" s="243"/>
      <c r="BG2686" s="211"/>
    </row>
    <row r="2687" spans="1:59" s="101" customFormat="1" ht="33" customHeight="1" x14ac:dyDescent="0.25">
      <c r="A2687" s="210"/>
      <c r="B2687" s="190" t="s">
        <v>3596</v>
      </c>
      <c r="C2687" s="190">
        <v>12170475</v>
      </c>
      <c r="D2687" s="191">
        <v>41852</v>
      </c>
      <c r="E2687" s="191">
        <v>41852</v>
      </c>
      <c r="F2687" s="191">
        <v>42948</v>
      </c>
      <c r="G2687" s="190">
        <v>-7777</v>
      </c>
      <c r="H2687" s="190" t="s">
        <v>7040</v>
      </c>
      <c r="I2687" s="190" t="s">
        <v>7050</v>
      </c>
      <c r="J2687" s="190"/>
      <c r="K2687" s="190" t="s">
        <v>921</v>
      </c>
      <c r="L2687" s="190" t="s">
        <v>258</v>
      </c>
      <c r="M2687" s="190" t="s">
        <v>210</v>
      </c>
      <c r="N2687" s="190" t="s">
        <v>111</v>
      </c>
      <c r="O2687" s="190" t="s">
        <v>7054</v>
      </c>
      <c r="P2687" s="192">
        <v>32370</v>
      </c>
      <c r="Q2687" s="190" t="s">
        <v>559</v>
      </c>
      <c r="R2687" s="190" t="s">
        <v>4028</v>
      </c>
      <c r="S2687" s="190" t="s">
        <v>6881</v>
      </c>
      <c r="T2687" s="190">
        <v>-7777</v>
      </c>
      <c r="Y2687" s="190">
        <v>-7777</v>
      </c>
      <c r="Z2687" s="190">
        <v>-7777</v>
      </c>
      <c r="AA2687" s="190">
        <v>-7777</v>
      </c>
      <c r="AB2687" s="190">
        <v>-7777</v>
      </c>
      <c r="AC2687" s="190">
        <v>-7777</v>
      </c>
      <c r="AD2687" s="190">
        <v>-7777</v>
      </c>
      <c r="AE2687" s="190">
        <v>-7777</v>
      </c>
      <c r="AF2687" s="101" t="s">
        <v>6881</v>
      </c>
      <c r="AI2687" s="101">
        <v>114.87</v>
      </c>
      <c r="AJ2687" s="190" t="s">
        <v>9267</v>
      </c>
      <c r="AK2687" s="190" t="s">
        <v>9268</v>
      </c>
      <c r="AL2687" s="101">
        <v>43</v>
      </c>
      <c r="AM2687" s="101">
        <v>45</v>
      </c>
      <c r="AN2687" s="1117">
        <v>7.53</v>
      </c>
      <c r="AO2687" s="101">
        <v>22</v>
      </c>
      <c r="AP2687" s="101">
        <v>51</v>
      </c>
      <c r="AQ2687" s="101">
        <v>5.93</v>
      </c>
      <c r="AR2687" s="190">
        <f t="shared" si="272"/>
        <v>43.752091666666665</v>
      </c>
      <c r="AS2687" s="190">
        <f t="shared" si="273"/>
        <v>22.851647222222223</v>
      </c>
      <c r="AT2687" s="190" t="s">
        <v>34</v>
      </c>
      <c r="AV2687" s="189"/>
      <c r="AW2687" s="243"/>
      <c r="AX2687" s="189"/>
      <c r="AY2687" s="243"/>
      <c r="AZ2687" s="189"/>
      <c r="BA2687" s="243"/>
      <c r="BB2687" s="189"/>
      <c r="BC2687" s="243"/>
      <c r="BD2687" s="189"/>
      <c r="BE2687" s="243"/>
      <c r="BG2687" s="211"/>
    </row>
    <row r="2688" spans="1:59" s="101" customFormat="1" ht="33" customHeight="1" x14ac:dyDescent="0.25">
      <c r="A2688" s="210"/>
      <c r="B2688" s="190" t="s">
        <v>3596</v>
      </c>
      <c r="C2688" s="190">
        <v>12170475</v>
      </c>
      <c r="D2688" s="191">
        <v>41852</v>
      </c>
      <c r="E2688" s="191">
        <v>41852</v>
      </c>
      <c r="F2688" s="191">
        <v>42948</v>
      </c>
      <c r="G2688" s="190">
        <v>-7777</v>
      </c>
      <c r="H2688" s="190" t="s">
        <v>7040</v>
      </c>
      <c r="I2688" s="190" t="s">
        <v>7051</v>
      </c>
      <c r="J2688" s="190"/>
      <c r="K2688" s="190" t="s">
        <v>921</v>
      </c>
      <c r="L2688" s="190" t="s">
        <v>258</v>
      </c>
      <c r="M2688" s="190" t="s">
        <v>210</v>
      </c>
      <c r="N2688" s="190" t="s">
        <v>111</v>
      </c>
      <c r="O2688" s="190" t="s">
        <v>7054</v>
      </c>
      <c r="P2688" s="192">
        <v>32370</v>
      </c>
      <c r="Q2688" s="190" t="s">
        <v>559</v>
      </c>
      <c r="R2688" s="190" t="s">
        <v>4028</v>
      </c>
      <c r="S2688" s="190" t="s">
        <v>6882</v>
      </c>
      <c r="T2688" s="190">
        <v>-7777</v>
      </c>
      <c r="Y2688" s="190">
        <v>-7777</v>
      </c>
      <c r="Z2688" s="190">
        <v>-7777</v>
      </c>
      <c r="AA2688" s="190">
        <v>-7777</v>
      </c>
      <c r="AB2688" s="190">
        <v>-7777</v>
      </c>
      <c r="AC2688" s="190">
        <v>-7777</v>
      </c>
      <c r="AD2688" s="190">
        <v>-7777</v>
      </c>
      <c r="AE2688" s="190">
        <v>-7777</v>
      </c>
      <c r="AF2688" s="101" t="s">
        <v>6882</v>
      </c>
      <c r="AI2688" s="101">
        <v>111.86</v>
      </c>
      <c r="AJ2688" s="190" t="s">
        <v>9269</v>
      </c>
      <c r="AK2688" s="190" t="s">
        <v>9270</v>
      </c>
      <c r="AL2688" s="101">
        <v>43</v>
      </c>
      <c r="AM2688" s="101">
        <v>45</v>
      </c>
      <c r="AN2688" s="1117">
        <v>6.55</v>
      </c>
      <c r="AO2688" s="101">
        <v>22</v>
      </c>
      <c r="AP2688" s="101">
        <v>51</v>
      </c>
      <c r="AQ2688" s="101">
        <v>6.39</v>
      </c>
      <c r="AR2688" s="190">
        <f t="shared" si="272"/>
        <v>43.751819444444443</v>
      </c>
      <c r="AS2688" s="190">
        <f t="shared" si="273"/>
        <v>22.851775</v>
      </c>
      <c r="AT2688" s="190" t="s">
        <v>34</v>
      </c>
      <c r="AV2688" s="189"/>
      <c r="AW2688" s="243"/>
      <c r="AX2688" s="189"/>
      <c r="AY2688" s="243"/>
      <c r="AZ2688" s="189"/>
      <c r="BA2688" s="243"/>
      <c r="BB2688" s="189"/>
      <c r="BC2688" s="243"/>
      <c r="BD2688" s="189"/>
      <c r="BE2688" s="243"/>
      <c r="BG2688" s="211"/>
    </row>
    <row r="2689" spans="1:301" s="101" customFormat="1" ht="33" customHeight="1" thickBot="1" x14ac:dyDescent="0.3">
      <c r="A2689" s="212"/>
      <c r="B2689" s="213" t="s">
        <v>3596</v>
      </c>
      <c r="C2689" s="214">
        <v>12170475</v>
      </c>
      <c r="D2689" s="215">
        <v>41852</v>
      </c>
      <c r="E2689" s="215">
        <v>41852</v>
      </c>
      <c r="F2689" s="215">
        <v>42948</v>
      </c>
      <c r="G2689" s="213">
        <v>-7777</v>
      </c>
      <c r="H2689" s="213" t="s">
        <v>7040</v>
      </c>
      <c r="I2689" s="213" t="s">
        <v>7052</v>
      </c>
      <c r="J2689" s="213"/>
      <c r="K2689" s="213" t="s">
        <v>921</v>
      </c>
      <c r="L2689" s="213" t="s">
        <v>258</v>
      </c>
      <c r="M2689" s="213" t="s">
        <v>210</v>
      </c>
      <c r="N2689" s="213" t="s">
        <v>111</v>
      </c>
      <c r="O2689" s="213" t="s">
        <v>7054</v>
      </c>
      <c r="P2689" s="214">
        <v>32370</v>
      </c>
      <c r="Q2689" s="213" t="s">
        <v>559</v>
      </c>
      <c r="R2689" s="213" t="s">
        <v>4028</v>
      </c>
      <c r="S2689" s="213" t="s">
        <v>6883</v>
      </c>
      <c r="T2689" s="213">
        <v>-7777</v>
      </c>
      <c r="U2689" s="216"/>
      <c r="V2689" s="216"/>
      <c r="W2689" s="216"/>
      <c r="X2689" s="216"/>
      <c r="Y2689" s="213">
        <v>-7777</v>
      </c>
      <c r="Z2689" s="213">
        <v>-7777</v>
      </c>
      <c r="AA2689" s="213">
        <v>-7777</v>
      </c>
      <c r="AB2689" s="213">
        <v>-7777</v>
      </c>
      <c r="AC2689" s="213">
        <v>-7777</v>
      </c>
      <c r="AD2689" s="213">
        <v>-7777</v>
      </c>
      <c r="AE2689" s="213">
        <v>-7777</v>
      </c>
      <c r="AF2689" s="216" t="s">
        <v>6883</v>
      </c>
      <c r="AG2689" s="216"/>
      <c r="AH2689" s="216"/>
      <c r="AI2689" s="216">
        <v>114.31</v>
      </c>
      <c r="AJ2689" s="216" t="s">
        <v>9271</v>
      </c>
      <c r="AK2689" s="216" t="s">
        <v>9272</v>
      </c>
      <c r="AL2689" s="216">
        <v>43</v>
      </c>
      <c r="AM2689" s="216">
        <v>45</v>
      </c>
      <c r="AN2689" s="1122">
        <v>7.3</v>
      </c>
      <c r="AO2689" s="216">
        <v>22</v>
      </c>
      <c r="AP2689" s="216">
        <v>51</v>
      </c>
      <c r="AQ2689" s="216">
        <v>6.68</v>
      </c>
      <c r="AR2689" s="216">
        <f t="shared" si="272"/>
        <v>43.752027777777776</v>
      </c>
      <c r="AS2689" s="216">
        <f t="shared" si="273"/>
        <v>22.851855555555556</v>
      </c>
      <c r="AT2689" s="213" t="s">
        <v>34</v>
      </c>
      <c r="AU2689" s="216"/>
      <c r="AV2689" s="720"/>
      <c r="AW2689" s="721"/>
      <c r="AX2689" s="720"/>
      <c r="AY2689" s="721"/>
      <c r="AZ2689" s="720"/>
      <c r="BA2689" s="721"/>
      <c r="BB2689" s="720"/>
      <c r="BC2689" s="721"/>
      <c r="BD2689" s="720"/>
      <c r="BE2689" s="721"/>
      <c r="BF2689" s="216"/>
      <c r="BG2689" s="211"/>
    </row>
    <row r="2690" spans="1:301" s="101" customFormat="1" ht="33" customHeight="1" x14ac:dyDescent="0.25">
      <c r="A2690" s="204">
        <v>898</v>
      </c>
      <c r="B2690" s="205" t="s">
        <v>3596</v>
      </c>
      <c r="C2690" s="190">
        <v>12170476</v>
      </c>
      <c r="D2690" s="191">
        <v>41858</v>
      </c>
      <c r="E2690" s="191">
        <v>41858</v>
      </c>
      <c r="F2690" s="191">
        <v>42954</v>
      </c>
      <c r="G2690" s="190">
        <v>-7777</v>
      </c>
      <c r="H2690" s="190" t="s">
        <v>1483</v>
      </c>
      <c r="I2690" s="190" t="s">
        <v>1482</v>
      </c>
      <c r="J2690" s="190"/>
      <c r="K2690" s="190" t="s">
        <v>921</v>
      </c>
      <c r="L2690" s="190" t="s">
        <v>134</v>
      </c>
      <c r="M2690" s="190" t="s">
        <v>134</v>
      </c>
      <c r="N2690" s="190" t="s">
        <v>111</v>
      </c>
      <c r="O2690" s="190" t="s">
        <v>9273</v>
      </c>
      <c r="P2690" s="192">
        <v>17645</v>
      </c>
      <c r="Q2690" s="190" t="s">
        <v>559</v>
      </c>
      <c r="R2690" s="205" t="s">
        <v>4028</v>
      </c>
      <c r="S2690" s="205" t="s">
        <v>6881</v>
      </c>
      <c r="T2690" s="190">
        <v>-7777</v>
      </c>
      <c r="Y2690" s="205">
        <v>-7777</v>
      </c>
      <c r="Z2690" s="205">
        <v>-7777</v>
      </c>
      <c r="AA2690" s="205">
        <v>-7777</v>
      </c>
      <c r="AB2690" s="205">
        <v>-7777</v>
      </c>
      <c r="AC2690" s="205">
        <v>-7777</v>
      </c>
      <c r="AD2690" s="205">
        <v>-7777</v>
      </c>
      <c r="AE2690" s="205">
        <v>-7777</v>
      </c>
      <c r="AF2690" s="208" t="s">
        <v>6881</v>
      </c>
      <c r="AI2690" s="101">
        <v>118.12</v>
      </c>
      <c r="AJ2690" s="101" t="s">
        <v>9274</v>
      </c>
      <c r="AK2690" s="101" t="s">
        <v>9275</v>
      </c>
      <c r="AL2690" s="101">
        <v>43</v>
      </c>
      <c r="AM2690" s="101">
        <v>48</v>
      </c>
      <c r="AN2690" s="1117">
        <v>9.8699999999999992</v>
      </c>
      <c r="AO2690" s="101">
        <v>22</v>
      </c>
      <c r="AP2690" s="101">
        <v>43</v>
      </c>
      <c r="AQ2690" s="101">
        <v>13.12</v>
      </c>
      <c r="AR2690" s="101">
        <f t="shared" si="272"/>
        <v>43.802741666666662</v>
      </c>
      <c r="AS2690" s="101">
        <f t="shared" si="273"/>
        <v>22.720311111111108</v>
      </c>
      <c r="AT2690" s="190" t="s">
        <v>34</v>
      </c>
      <c r="AV2690" s="189"/>
      <c r="AW2690" s="243"/>
      <c r="AX2690" s="189"/>
      <c r="AY2690" s="243"/>
      <c r="AZ2690" s="189"/>
      <c r="BA2690" s="243"/>
      <c r="BB2690" s="189"/>
      <c r="BC2690" s="243"/>
      <c r="BD2690" s="189"/>
      <c r="BE2690" s="243"/>
    </row>
    <row r="2691" spans="1:301" s="101" customFormat="1" ht="33" customHeight="1" x14ac:dyDescent="0.25">
      <c r="A2691" s="210"/>
      <c r="B2691" s="190" t="s">
        <v>3596</v>
      </c>
      <c r="C2691" s="190">
        <v>12170476</v>
      </c>
      <c r="D2691" s="191">
        <v>41858</v>
      </c>
      <c r="E2691" s="191">
        <v>41858</v>
      </c>
      <c r="F2691" s="191">
        <v>42954</v>
      </c>
      <c r="G2691" s="190">
        <v>-7777</v>
      </c>
      <c r="H2691" s="190" t="s">
        <v>1483</v>
      </c>
      <c r="I2691" s="190" t="s">
        <v>1482</v>
      </c>
      <c r="J2691" s="190"/>
      <c r="K2691" s="190" t="s">
        <v>921</v>
      </c>
      <c r="L2691" s="190" t="s">
        <v>134</v>
      </c>
      <c r="M2691" s="190" t="s">
        <v>134</v>
      </c>
      <c r="N2691" s="190" t="s">
        <v>111</v>
      </c>
      <c r="O2691" s="190" t="s">
        <v>9273</v>
      </c>
      <c r="P2691" s="192">
        <v>17645</v>
      </c>
      <c r="Q2691" s="190" t="s">
        <v>559</v>
      </c>
      <c r="R2691" s="190" t="s">
        <v>4028</v>
      </c>
      <c r="S2691" s="190" t="s">
        <v>6880</v>
      </c>
      <c r="T2691" s="190">
        <v>-7777</v>
      </c>
      <c r="Y2691" s="190">
        <v>-7777</v>
      </c>
      <c r="Z2691" s="190">
        <v>-7777</v>
      </c>
      <c r="AA2691" s="190">
        <v>-7777</v>
      </c>
      <c r="AB2691" s="190">
        <v>-7777</v>
      </c>
      <c r="AC2691" s="190">
        <v>-7777</v>
      </c>
      <c r="AD2691" s="190">
        <v>-7777</v>
      </c>
      <c r="AE2691" s="190">
        <v>-7777</v>
      </c>
      <c r="AF2691" s="101" t="s">
        <v>6880</v>
      </c>
      <c r="AI2691" s="101">
        <v>128.29</v>
      </c>
      <c r="AJ2691" s="101" t="s">
        <v>9276</v>
      </c>
      <c r="AK2691" s="101" t="s">
        <v>9277</v>
      </c>
      <c r="AL2691" s="101">
        <v>43</v>
      </c>
      <c r="AM2691" s="101">
        <v>48</v>
      </c>
      <c r="AN2691" s="1117">
        <v>12.35</v>
      </c>
      <c r="AO2691" s="101">
        <v>22</v>
      </c>
      <c r="AP2691" s="101">
        <v>43</v>
      </c>
      <c r="AQ2691" s="101">
        <v>8.25</v>
      </c>
      <c r="AR2691" s="101">
        <f t="shared" si="272"/>
        <v>43.803430555555551</v>
      </c>
      <c r="AS2691" s="101">
        <f t="shared" si="273"/>
        <v>22.718958333333333</v>
      </c>
      <c r="AT2691" s="190" t="s">
        <v>34</v>
      </c>
      <c r="AV2691" s="189"/>
      <c r="AW2691" s="243"/>
      <c r="AX2691" s="189"/>
      <c r="AY2691" s="243"/>
      <c r="AZ2691" s="189"/>
      <c r="BA2691" s="243"/>
      <c r="BB2691" s="189"/>
      <c r="BC2691" s="243"/>
      <c r="BD2691" s="189"/>
      <c r="BE2691" s="243"/>
    </row>
    <row r="2692" spans="1:301" s="101" customFormat="1" ht="33" customHeight="1" x14ac:dyDescent="0.25">
      <c r="A2692" s="210"/>
      <c r="B2692" s="190" t="s">
        <v>3596</v>
      </c>
      <c r="C2692" s="190">
        <v>12170476</v>
      </c>
      <c r="D2692" s="191">
        <v>41858</v>
      </c>
      <c r="E2692" s="191">
        <v>41858</v>
      </c>
      <c r="F2692" s="191">
        <v>42954</v>
      </c>
      <c r="G2692" s="190">
        <v>-7777</v>
      </c>
      <c r="H2692" s="190" t="s">
        <v>1483</v>
      </c>
      <c r="I2692" s="190" t="s">
        <v>1482</v>
      </c>
      <c r="J2692" s="190"/>
      <c r="K2692" s="190" t="s">
        <v>921</v>
      </c>
      <c r="L2692" s="190" t="s">
        <v>134</v>
      </c>
      <c r="M2692" s="190" t="s">
        <v>134</v>
      </c>
      <c r="N2692" s="190" t="s">
        <v>111</v>
      </c>
      <c r="O2692" s="190" t="s">
        <v>9273</v>
      </c>
      <c r="P2692" s="192">
        <v>17645</v>
      </c>
      <c r="Q2692" s="190" t="s">
        <v>559</v>
      </c>
      <c r="R2692" s="190" t="s">
        <v>4028</v>
      </c>
      <c r="S2692" s="190" t="s">
        <v>6882</v>
      </c>
      <c r="T2692" s="190">
        <v>-7777</v>
      </c>
      <c r="Y2692" s="190">
        <v>-7777</v>
      </c>
      <c r="Z2692" s="190">
        <v>-7777</v>
      </c>
      <c r="AA2692" s="190">
        <v>-7777</v>
      </c>
      <c r="AB2692" s="190">
        <v>-7777</v>
      </c>
      <c r="AC2692" s="190">
        <v>-7777</v>
      </c>
      <c r="AD2692" s="190">
        <v>-7777</v>
      </c>
      <c r="AE2692" s="190">
        <v>-7777</v>
      </c>
      <c r="AF2692" s="101" t="s">
        <v>6882</v>
      </c>
      <c r="AI2692" s="101">
        <v>117.79</v>
      </c>
      <c r="AJ2692" s="101" t="s">
        <v>9278</v>
      </c>
      <c r="AK2692" s="101" t="s">
        <v>9279</v>
      </c>
      <c r="AL2692" s="101">
        <v>43</v>
      </c>
      <c r="AM2692" s="101">
        <v>48</v>
      </c>
      <c r="AN2692" s="1117">
        <v>10.65</v>
      </c>
      <c r="AO2692" s="101">
        <v>22</v>
      </c>
      <c r="AP2692" s="101">
        <v>43</v>
      </c>
      <c r="AQ2692" s="101">
        <v>12.99</v>
      </c>
      <c r="AR2692" s="101">
        <f t="shared" si="272"/>
        <v>43.802958333333329</v>
      </c>
      <c r="AS2692" s="101">
        <f t="shared" si="273"/>
        <v>22.720274999999997</v>
      </c>
      <c r="AT2692" s="190" t="s">
        <v>34</v>
      </c>
      <c r="AV2692" s="189"/>
      <c r="AW2692" s="243"/>
      <c r="AX2692" s="189"/>
      <c r="AY2692" s="243"/>
      <c r="AZ2692" s="189"/>
      <c r="BA2692" s="243"/>
      <c r="BB2692" s="189"/>
      <c r="BC2692" s="243"/>
      <c r="BD2692" s="189"/>
      <c r="BE2692" s="243"/>
    </row>
    <row r="2693" spans="1:301" s="101" customFormat="1" ht="33" customHeight="1" x14ac:dyDescent="0.25">
      <c r="A2693" s="210"/>
      <c r="B2693" s="190" t="s">
        <v>3596</v>
      </c>
      <c r="C2693" s="190">
        <v>12170476</v>
      </c>
      <c r="D2693" s="191">
        <v>41858</v>
      </c>
      <c r="E2693" s="191">
        <v>41858</v>
      </c>
      <c r="F2693" s="191">
        <v>42954</v>
      </c>
      <c r="G2693" s="190">
        <v>-7777</v>
      </c>
      <c r="H2693" s="190" t="s">
        <v>1483</v>
      </c>
      <c r="I2693" s="190" t="s">
        <v>1482</v>
      </c>
      <c r="J2693" s="190"/>
      <c r="K2693" s="190" t="s">
        <v>921</v>
      </c>
      <c r="L2693" s="190" t="s">
        <v>134</v>
      </c>
      <c r="M2693" s="190" t="s">
        <v>134</v>
      </c>
      <c r="N2693" s="190" t="s">
        <v>111</v>
      </c>
      <c r="O2693" s="190" t="s">
        <v>9273</v>
      </c>
      <c r="P2693" s="192">
        <v>17645</v>
      </c>
      <c r="Q2693" s="190" t="s">
        <v>559</v>
      </c>
      <c r="R2693" s="190" t="s">
        <v>4028</v>
      </c>
      <c r="S2693" s="190" t="s">
        <v>6883</v>
      </c>
      <c r="T2693" s="190">
        <v>-7777</v>
      </c>
      <c r="Y2693" s="190">
        <v>-7777</v>
      </c>
      <c r="Z2693" s="190">
        <v>-7777</v>
      </c>
      <c r="AA2693" s="190">
        <v>-7777</v>
      </c>
      <c r="AB2693" s="190">
        <v>-7777</v>
      </c>
      <c r="AC2693" s="190">
        <v>-7777</v>
      </c>
      <c r="AD2693" s="190">
        <v>-7777</v>
      </c>
      <c r="AE2693" s="190">
        <v>-7777</v>
      </c>
      <c r="AF2693" s="101" t="s">
        <v>6883</v>
      </c>
      <c r="AI2693" s="101">
        <v>122.05</v>
      </c>
      <c r="AJ2693" s="101" t="s">
        <v>9280</v>
      </c>
      <c r="AK2693" s="101" t="s">
        <v>9281</v>
      </c>
      <c r="AL2693" s="101">
        <v>43</v>
      </c>
      <c r="AM2693" s="101">
        <v>48</v>
      </c>
      <c r="AN2693" s="1117">
        <v>12.47</v>
      </c>
      <c r="AO2693" s="101">
        <v>22</v>
      </c>
      <c r="AP2693" s="101">
        <v>43</v>
      </c>
      <c r="AQ2693" s="101">
        <v>9.42</v>
      </c>
      <c r="AR2693" s="101">
        <f t="shared" si="272"/>
        <v>43.803463888888885</v>
      </c>
      <c r="AS2693" s="101">
        <f t="shared" si="273"/>
        <v>22.719283333333333</v>
      </c>
      <c r="AT2693" s="190" t="s">
        <v>34</v>
      </c>
      <c r="AV2693" s="189"/>
      <c r="AW2693" s="243"/>
      <c r="AX2693" s="189"/>
      <c r="AY2693" s="243"/>
      <c r="AZ2693" s="189"/>
      <c r="BA2693" s="243"/>
      <c r="BB2693" s="189"/>
      <c r="BC2693" s="243"/>
      <c r="BD2693" s="189"/>
      <c r="BE2693" s="243"/>
    </row>
    <row r="2694" spans="1:301" s="101" customFormat="1" ht="33" customHeight="1" x14ac:dyDescent="0.25">
      <c r="A2694" s="210"/>
      <c r="B2694" s="190" t="s">
        <v>3596</v>
      </c>
      <c r="C2694" s="190">
        <v>12170476</v>
      </c>
      <c r="D2694" s="191">
        <v>41858</v>
      </c>
      <c r="E2694" s="191">
        <v>41858</v>
      </c>
      <c r="F2694" s="191">
        <v>42954</v>
      </c>
      <c r="G2694" s="190">
        <v>-7777</v>
      </c>
      <c r="H2694" s="190" t="s">
        <v>7055</v>
      </c>
      <c r="I2694" s="190" t="s">
        <v>1482</v>
      </c>
      <c r="J2694" s="190"/>
      <c r="K2694" s="190" t="s">
        <v>921</v>
      </c>
      <c r="L2694" s="190" t="s">
        <v>134</v>
      </c>
      <c r="M2694" s="190" t="s">
        <v>134</v>
      </c>
      <c r="N2694" s="190" t="s">
        <v>111</v>
      </c>
      <c r="O2694" s="190" t="s">
        <v>7058</v>
      </c>
      <c r="P2694" s="192">
        <v>17645</v>
      </c>
      <c r="Q2694" s="190" t="s">
        <v>559</v>
      </c>
      <c r="R2694" s="190" t="s">
        <v>4028</v>
      </c>
      <c r="S2694" s="190" t="s">
        <v>6880</v>
      </c>
      <c r="T2694" s="190">
        <v>-7777</v>
      </c>
      <c r="Y2694" s="190">
        <v>-7777</v>
      </c>
      <c r="Z2694" s="190">
        <v>-7777</v>
      </c>
      <c r="AA2694" s="190">
        <v>-7777</v>
      </c>
      <c r="AB2694" s="190">
        <v>-7777</v>
      </c>
      <c r="AC2694" s="190">
        <v>-7777</v>
      </c>
      <c r="AD2694" s="190">
        <v>-7777</v>
      </c>
      <c r="AE2694" s="190">
        <v>-7777</v>
      </c>
      <c r="AF2694" s="101" t="s">
        <v>6880</v>
      </c>
      <c r="AI2694" s="101">
        <v>234.54</v>
      </c>
      <c r="AJ2694" s="101" t="s">
        <v>9282</v>
      </c>
      <c r="AK2694" s="101" t="s">
        <v>9283</v>
      </c>
      <c r="AL2694" s="101">
        <v>43</v>
      </c>
      <c r="AM2694" s="101">
        <v>48</v>
      </c>
      <c r="AN2694" s="1117">
        <v>53.31</v>
      </c>
      <c r="AO2694" s="101">
        <v>22</v>
      </c>
      <c r="AP2694" s="101">
        <v>40</v>
      </c>
      <c r="AQ2694" s="101">
        <v>18.45</v>
      </c>
      <c r="AR2694" s="101">
        <f t="shared" si="272"/>
        <v>43.814808333333332</v>
      </c>
      <c r="AS2694" s="101">
        <f t="shared" si="273"/>
        <v>22.671791666666667</v>
      </c>
      <c r="AT2694" s="190" t="s">
        <v>34</v>
      </c>
      <c r="AV2694" s="189"/>
      <c r="AW2694" s="243"/>
      <c r="AX2694" s="189"/>
      <c r="AY2694" s="243"/>
      <c r="AZ2694" s="189"/>
      <c r="BA2694" s="243"/>
      <c r="BB2694" s="189"/>
      <c r="BC2694" s="243"/>
      <c r="BD2694" s="189"/>
      <c r="BE2694" s="243"/>
    </row>
    <row r="2695" spans="1:301" s="101" customFormat="1" ht="35.25" customHeight="1" x14ac:dyDescent="0.25">
      <c r="A2695" s="210"/>
      <c r="B2695" s="190" t="s">
        <v>3596</v>
      </c>
      <c r="C2695" s="190">
        <v>12170476</v>
      </c>
      <c r="D2695" s="191">
        <v>41858</v>
      </c>
      <c r="E2695" s="191">
        <v>41858</v>
      </c>
      <c r="F2695" s="191">
        <v>42954</v>
      </c>
      <c r="G2695" s="190">
        <v>-7777</v>
      </c>
      <c r="H2695" s="190" t="s">
        <v>7055</v>
      </c>
      <c r="I2695" s="190" t="s">
        <v>1482</v>
      </c>
      <c r="J2695" s="190"/>
      <c r="K2695" s="190" t="s">
        <v>921</v>
      </c>
      <c r="L2695" s="190" t="s">
        <v>134</v>
      </c>
      <c r="M2695" s="190" t="s">
        <v>134</v>
      </c>
      <c r="N2695" s="190" t="s">
        <v>111</v>
      </c>
      <c r="O2695" s="190" t="s">
        <v>7058</v>
      </c>
      <c r="P2695" s="192">
        <v>17645</v>
      </c>
      <c r="Q2695" s="190" t="s">
        <v>559</v>
      </c>
      <c r="R2695" s="190" t="s">
        <v>4028</v>
      </c>
      <c r="S2695" s="190" t="s">
        <v>6881</v>
      </c>
      <c r="T2695" s="190">
        <v>-7777</v>
      </c>
      <c r="Y2695" s="190">
        <v>-7777</v>
      </c>
      <c r="Z2695" s="190">
        <v>-7777</v>
      </c>
      <c r="AA2695" s="190">
        <v>-7777</v>
      </c>
      <c r="AB2695" s="190">
        <v>-7777</v>
      </c>
      <c r="AC2695" s="190">
        <v>-7777</v>
      </c>
      <c r="AD2695" s="190">
        <v>-7777</v>
      </c>
      <c r="AE2695" s="190">
        <v>-7777</v>
      </c>
      <c r="AF2695" s="101" t="s">
        <v>6881</v>
      </c>
      <c r="AI2695" s="101">
        <v>233.68</v>
      </c>
      <c r="AJ2695" s="101" t="s">
        <v>9284</v>
      </c>
      <c r="AK2695" s="101" t="s">
        <v>9285</v>
      </c>
      <c r="AL2695" s="101">
        <v>43</v>
      </c>
      <c r="AM2695" s="101">
        <v>48</v>
      </c>
      <c r="AN2695" s="1117">
        <v>53.7</v>
      </c>
      <c r="AO2695" s="101">
        <v>22</v>
      </c>
      <c r="AP2695" s="101">
        <v>40</v>
      </c>
      <c r="AQ2695" s="101">
        <v>17</v>
      </c>
      <c r="AR2695" s="101">
        <f t="shared" si="272"/>
        <v>43.814916666666662</v>
      </c>
      <c r="AS2695" s="101">
        <f t="shared" si="273"/>
        <v>22.671388888888892</v>
      </c>
      <c r="AT2695" s="190" t="s">
        <v>34</v>
      </c>
      <c r="AV2695" s="189"/>
      <c r="AW2695" s="243"/>
      <c r="AX2695" s="189"/>
      <c r="AY2695" s="243"/>
      <c r="AZ2695" s="189"/>
      <c r="BA2695" s="243"/>
      <c r="BB2695" s="189"/>
      <c r="BC2695" s="243"/>
      <c r="BD2695" s="189"/>
      <c r="BE2695" s="243"/>
    </row>
    <row r="2696" spans="1:301" s="216" customFormat="1" ht="35.25" customHeight="1" thickBot="1" x14ac:dyDescent="0.3">
      <c r="A2696" s="210"/>
      <c r="B2696" s="190" t="s">
        <v>3596</v>
      </c>
      <c r="C2696" s="190">
        <v>12170476</v>
      </c>
      <c r="D2696" s="191">
        <v>41858</v>
      </c>
      <c r="E2696" s="191">
        <v>41858</v>
      </c>
      <c r="F2696" s="191">
        <v>42954</v>
      </c>
      <c r="G2696" s="190">
        <v>-7777</v>
      </c>
      <c r="H2696" s="190" t="s">
        <v>7055</v>
      </c>
      <c r="I2696" s="190" t="s">
        <v>1482</v>
      </c>
      <c r="J2696" s="190"/>
      <c r="K2696" s="190" t="s">
        <v>921</v>
      </c>
      <c r="L2696" s="190" t="s">
        <v>134</v>
      </c>
      <c r="M2696" s="190" t="s">
        <v>134</v>
      </c>
      <c r="N2696" s="190" t="s">
        <v>111</v>
      </c>
      <c r="O2696" s="190" t="s">
        <v>7058</v>
      </c>
      <c r="P2696" s="192">
        <v>17645</v>
      </c>
      <c r="Q2696" s="190" t="s">
        <v>559</v>
      </c>
      <c r="R2696" s="190" t="s">
        <v>4028</v>
      </c>
      <c r="S2696" s="190" t="s">
        <v>6882</v>
      </c>
      <c r="T2696" s="190">
        <v>-7777</v>
      </c>
      <c r="U2696" s="101"/>
      <c r="V2696" s="101"/>
      <c r="W2696" s="101"/>
      <c r="X2696" s="101"/>
      <c r="Y2696" s="190">
        <v>-7777</v>
      </c>
      <c r="Z2696" s="190">
        <v>-7777</v>
      </c>
      <c r="AA2696" s="190">
        <v>-7777</v>
      </c>
      <c r="AB2696" s="190">
        <v>-7777</v>
      </c>
      <c r="AC2696" s="190">
        <v>-7777</v>
      </c>
      <c r="AD2696" s="190">
        <v>-7777</v>
      </c>
      <c r="AE2696" s="190">
        <v>-7777</v>
      </c>
      <c r="AF2696" s="101" t="s">
        <v>6882</v>
      </c>
      <c r="AG2696" s="101"/>
      <c r="AH2696" s="101"/>
      <c r="AI2696" s="101">
        <v>233.62</v>
      </c>
      <c r="AJ2696" s="101" t="s">
        <v>9286</v>
      </c>
      <c r="AK2696" s="101" t="s">
        <v>9287</v>
      </c>
      <c r="AL2696" s="101">
        <v>43</v>
      </c>
      <c r="AM2696" s="101">
        <v>48</v>
      </c>
      <c r="AN2696" s="1117">
        <v>54.06</v>
      </c>
      <c r="AO2696" s="101">
        <v>22</v>
      </c>
      <c r="AP2696" s="101">
        <v>40</v>
      </c>
      <c r="AQ2696" s="101">
        <v>19.78</v>
      </c>
      <c r="AR2696" s="101">
        <f t="shared" si="272"/>
        <v>43.815016666666665</v>
      </c>
      <c r="AS2696" s="101">
        <f t="shared" si="273"/>
        <v>22.672161111111112</v>
      </c>
      <c r="AT2696" s="190" t="s">
        <v>34</v>
      </c>
      <c r="AU2696" s="101"/>
      <c r="AV2696" s="189"/>
      <c r="AW2696" s="243"/>
      <c r="AX2696" s="189"/>
      <c r="AY2696" s="243"/>
      <c r="AZ2696" s="189"/>
      <c r="BA2696" s="243"/>
      <c r="BB2696" s="189"/>
      <c r="BC2696" s="243"/>
      <c r="BD2696" s="189"/>
      <c r="BE2696" s="243"/>
      <c r="BF2696" s="101"/>
      <c r="BG2696" s="101"/>
      <c r="BH2696" s="101"/>
      <c r="BI2696" s="101"/>
      <c r="BJ2696" s="101"/>
      <c r="BK2696" s="101"/>
      <c r="BL2696" s="101"/>
      <c r="BM2696" s="101"/>
      <c r="BN2696" s="101"/>
      <c r="BO2696" s="101"/>
      <c r="BP2696" s="101"/>
      <c r="BQ2696" s="101"/>
      <c r="BR2696" s="101"/>
      <c r="BS2696" s="101"/>
      <c r="BT2696" s="101"/>
      <c r="BU2696" s="101"/>
      <c r="BV2696" s="101"/>
      <c r="BW2696" s="101"/>
      <c r="BX2696" s="101"/>
      <c r="BY2696" s="101"/>
      <c r="BZ2696" s="101"/>
      <c r="CA2696" s="101"/>
      <c r="CB2696" s="101"/>
      <c r="CC2696" s="101"/>
      <c r="CD2696" s="101"/>
      <c r="CE2696" s="101"/>
      <c r="CF2696" s="101"/>
      <c r="CG2696" s="101"/>
      <c r="CH2696" s="101"/>
      <c r="CI2696" s="101"/>
      <c r="CJ2696" s="101"/>
      <c r="CK2696" s="101"/>
      <c r="CL2696" s="101"/>
      <c r="CM2696" s="101"/>
      <c r="CN2696" s="101"/>
      <c r="CO2696" s="101"/>
      <c r="CP2696" s="101"/>
      <c r="CQ2696" s="101"/>
      <c r="CR2696" s="101"/>
      <c r="CS2696" s="101"/>
      <c r="CT2696" s="101"/>
      <c r="CU2696" s="101"/>
      <c r="CV2696" s="101"/>
      <c r="CW2696" s="101"/>
      <c r="CX2696" s="101"/>
      <c r="CY2696" s="101"/>
      <c r="CZ2696" s="101"/>
      <c r="DA2696" s="101"/>
      <c r="DB2696" s="101"/>
      <c r="DC2696" s="101"/>
      <c r="DD2696" s="101"/>
      <c r="DE2696" s="101"/>
      <c r="DF2696" s="101"/>
      <c r="DG2696" s="101"/>
      <c r="DH2696" s="101"/>
      <c r="DI2696" s="101"/>
      <c r="DJ2696" s="101"/>
      <c r="DK2696" s="101"/>
      <c r="DL2696" s="101"/>
      <c r="DM2696" s="101"/>
      <c r="DN2696" s="101"/>
      <c r="DO2696" s="101"/>
      <c r="DP2696" s="101"/>
      <c r="DQ2696" s="101"/>
      <c r="DR2696" s="101"/>
      <c r="DS2696" s="101"/>
      <c r="DT2696" s="101"/>
      <c r="DU2696" s="101"/>
      <c r="DV2696" s="101"/>
      <c r="DW2696" s="101"/>
      <c r="DX2696" s="101"/>
      <c r="DY2696" s="101"/>
      <c r="DZ2696" s="101"/>
      <c r="EA2696" s="101"/>
      <c r="EB2696" s="101"/>
      <c r="EC2696" s="101"/>
      <c r="ED2696" s="101"/>
      <c r="EE2696" s="101"/>
      <c r="EF2696" s="101"/>
      <c r="EG2696" s="101"/>
      <c r="EH2696" s="101"/>
      <c r="EI2696" s="101"/>
      <c r="EJ2696" s="101"/>
      <c r="EK2696" s="101"/>
      <c r="EL2696" s="101"/>
      <c r="EM2696" s="101"/>
      <c r="EN2696" s="101"/>
      <c r="EO2696" s="101"/>
      <c r="EP2696" s="101"/>
      <c r="EQ2696" s="101"/>
      <c r="ER2696" s="101"/>
      <c r="ES2696" s="101"/>
      <c r="ET2696" s="101"/>
      <c r="EU2696" s="101"/>
      <c r="EV2696" s="101"/>
      <c r="EW2696" s="101"/>
      <c r="EX2696" s="101"/>
      <c r="EY2696" s="101"/>
      <c r="EZ2696" s="101"/>
      <c r="FA2696" s="101"/>
      <c r="FB2696" s="101"/>
      <c r="FC2696" s="101"/>
      <c r="FD2696" s="101"/>
      <c r="FE2696" s="101"/>
      <c r="FF2696" s="101"/>
      <c r="FG2696" s="101"/>
      <c r="FH2696" s="101"/>
      <c r="FI2696" s="101"/>
      <c r="FJ2696" s="101"/>
      <c r="FK2696" s="101"/>
      <c r="FL2696" s="101"/>
      <c r="FM2696" s="101"/>
      <c r="FN2696" s="101"/>
      <c r="FO2696" s="101"/>
      <c r="FP2696" s="101"/>
      <c r="FQ2696" s="101"/>
      <c r="FR2696" s="101"/>
      <c r="FS2696" s="101"/>
      <c r="FT2696" s="101"/>
      <c r="FU2696" s="101"/>
      <c r="FV2696" s="101"/>
      <c r="FW2696" s="101"/>
      <c r="FX2696" s="101"/>
      <c r="FY2696" s="101"/>
      <c r="FZ2696" s="101"/>
      <c r="GA2696" s="101"/>
      <c r="GB2696" s="101"/>
      <c r="GC2696" s="101"/>
      <c r="GD2696" s="101"/>
      <c r="GE2696" s="101"/>
      <c r="GF2696" s="101"/>
      <c r="GG2696" s="101"/>
      <c r="GH2696" s="101"/>
      <c r="GI2696" s="101"/>
      <c r="GJ2696" s="101"/>
      <c r="GK2696" s="101"/>
      <c r="GL2696" s="101"/>
      <c r="GM2696" s="101"/>
      <c r="GN2696" s="101"/>
      <c r="GO2696" s="101"/>
      <c r="GP2696" s="101"/>
      <c r="GQ2696" s="101"/>
      <c r="GR2696" s="101"/>
      <c r="GS2696" s="101"/>
      <c r="GT2696" s="101"/>
      <c r="GU2696" s="101"/>
      <c r="GV2696" s="101"/>
      <c r="GW2696" s="101"/>
      <c r="GX2696" s="101"/>
      <c r="GY2696" s="101"/>
      <c r="GZ2696" s="101"/>
      <c r="HA2696" s="101"/>
      <c r="HB2696" s="101"/>
      <c r="HC2696" s="101"/>
      <c r="HD2696" s="101"/>
      <c r="HE2696" s="101"/>
      <c r="HF2696" s="101"/>
      <c r="HG2696" s="101"/>
      <c r="HH2696" s="101"/>
      <c r="HI2696" s="101"/>
      <c r="HJ2696" s="101"/>
      <c r="HK2696" s="101"/>
      <c r="HL2696" s="101"/>
      <c r="HM2696" s="101"/>
      <c r="HN2696" s="101"/>
      <c r="HO2696" s="101"/>
      <c r="HP2696" s="101"/>
      <c r="HQ2696" s="101"/>
      <c r="HR2696" s="101"/>
      <c r="HS2696" s="101"/>
      <c r="HT2696" s="101"/>
      <c r="HU2696" s="101"/>
      <c r="HV2696" s="101"/>
      <c r="HW2696" s="101"/>
      <c r="HX2696" s="101"/>
      <c r="HY2696" s="101"/>
      <c r="HZ2696" s="101"/>
      <c r="IA2696" s="101"/>
      <c r="IB2696" s="101"/>
      <c r="IC2696" s="101"/>
      <c r="ID2696" s="101"/>
      <c r="IE2696" s="101"/>
      <c r="IF2696" s="101"/>
      <c r="IG2696" s="101"/>
      <c r="IH2696" s="101"/>
      <c r="II2696" s="101"/>
      <c r="IJ2696" s="101"/>
      <c r="IK2696" s="101"/>
      <c r="IL2696" s="101"/>
      <c r="IM2696" s="101"/>
      <c r="IN2696" s="101"/>
      <c r="IO2696" s="101"/>
      <c r="IP2696" s="101"/>
      <c r="IQ2696" s="101"/>
      <c r="IR2696" s="101"/>
      <c r="IS2696" s="101"/>
      <c r="IT2696" s="101"/>
      <c r="IU2696" s="101"/>
      <c r="IV2696" s="101"/>
      <c r="IW2696" s="101"/>
      <c r="IX2696" s="101"/>
      <c r="IY2696" s="101"/>
      <c r="IZ2696" s="101"/>
      <c r="JA2696" s="101"/>
      <c r="JB2696" s="101"/>
      <c r="JC2696" s="101"/>
      <c r="JD2696" s="101"/>
      <c r="JE2696" s="101"/>
      <c r="JF2696" s="101"/>
      <c r="JG2696" s="101"/>
      <c r="JH2696" s="101"/>
      <c r="JI2696" s="101"/>
      <c r="JJ2696" s="101"/>
      <c r="JK2696" s="101"/>
      <c r="JL2696" s="101"/>
      <c r="JM2696" s="101"/>
      <c r="JN2696" s="101"/>
      <c r="JO2696" s="101"/>
      <c r="JP2696" s="101"/>
      <c r="JQ2696" s="101"/>
      <c r="JR2696" s="101"/>
      <c r="JS2696" s="101"/>
      <c r="JT2696" s="101"/>
      <c r="JU2696" s="101"/>
      <c r="JV2696" s="101"/>
      <c r="JW2696" s="101"/>
      <c r="JX2696" s="101"/>
      <c r="JY2696" s="101"/>
      <c r="JZ2696" s="101"/>
      <c r="KA2696" s="101"/>
      <c r="KB2696" s="101"/>
      <c r="KC2696" s="101"/>
      <c r="KD2696" s="101"/>
      <c r="KE2696" s="101"/>
      <c r="KF2696" s="101"/>
      <c r="KG2696" s="101"/>
      <c r="KH2696" s="101"/>
      <c r="KI2696" s="101"/>
      <c r="KJ2696" s="101"/>
      <c r="KK2696" s="101"/>
      <c r="KL2696" s="101"/>
      <c r="KM2696" s="101"/>
      <c r="KN2696" s="101"/>
      <c r="KO2696" s="101"/>
    </row>
    <row r="2697" spans="1:301" s="101" customFormat="1" ht="35.25" customHeight="1" x14ac:dyDescent="0.25">
      <c r="A2697" s="210"/>
      <c r="B2697" s="190" t="s">
        <v>3596</v>
      </c>
      <c r="C2697" s="190">
        <v>12170476</v>
      </c>
      <c r="D2697" s="191">
        <v>41858</v>
      </c>
      <c r="E2697" s="191">
        <v>41858</v>
      </c>
      <c r="F2697" s="191">
        <v>42954</v>
      </c>
      <c r="G2697" s="190">
        <v>-7777</v>
      </c>
      <c r="H2697" s="190" t="s">
        <v>7055</v>
      </c>
      <c r="I2697" s="190" t="s">
        <v>1482</v>
      </c>
      <c r="J2697" s="190"/>
      <c r="K2697" s="190" t="s">
        <v>921</v>
      </c>
      <c r="L2697" s="190" t="s">
        <v>134</v>
      </c>
      <c r="M2697" s="190" t="s">
        <v>134</v>
      </c>
      <c r="N2697" s="190" t="s">
        <v>111</v>
      </c>
      <c r="O2697" s="190" t="s">
        <v>7058</v>
      </c>
      <c r="P2697" s="192">
        <v>17645</v>
      </c>
      <c r="Q2697" s="190" t="s">
        <v>559</v>
      </c>
      <c r="R2697" s="190" t="s">
        <v>4028</v>
      </c>
      <c r="S2697" s="190" t="s">
        <v>6883</v>
      </c>
      <c r="T2697" s="190">
        <v>-7777</v>
      </c>
      <c r="Y2697" s="190">
        <v>-7777</v>
      </c>
      <c r="Z2697" s="190">
        <v>-7777</v>
      </c>
      <c r="AA2697" s="190">
        <v>-7777</v>
      </c>
      <c r="AB2697" s="190">
        <v>-7777</v>
      </c>
      <c r="AC2697" s="190">
        <v>-7777</v>
      </c>
      <c r="AD2697" s="190">
        <v>-7777</v>
      </c>
      <c r="AE2697" s="190">
        <v>-7777</v>
      </c>
      <c r="AF2697" s="101" t="s">
        <v>6883</v>
      </c>
      <c r="AI2697" s="101">
        <v>233.41</v>
      </c>
      <c r="AJ2697" s="101" t="s">
        <v>9288</v>
      </c>
      <c r="AK2697" s="101" t="s">
        <v>9289</v>
      </c>
      <c r="AL2697" s="101">
        <v>43</v>
      </c>
      <c r="AM2697" s="101">
        <v>48</v>
      </c>
      <c r="AN2697" s="1117">
        <v>54.55</v>
      </c>
      <c r="AO2697" s="101">
        <v>22</v>
      </c>
      <c r="AP2697" s="101">
        <v>40</v>
      </c>
      <c r="AQ2697" s="101">
        <v>17.95</v>
      </c>
      <c r="AR2697" s="101">
        <f t="shared" si="272"/>
        <v>43.815152777777776</v>
      </c>
      <c r="AS2697" s="101">
        <f t="shared" si="273"/>
        <v>22.67165277777778</v>
      </c>
      <c r="AT2697" s="190" t="s">
        <v>34</v>
      </c>
      <c r="AV2697" s="189"/>
      <c r="AW2697" s="243"/>
      <c r="AX2697" s="189"/>
      <c r="AY2697" s="243"/>
      <c r="AZ2697" s="189"/>
      <c r="BA2697" s="243"/>
      <c r="BB2697" s="189"/>
      <c r="BC2697" s="243"/>
      <c r="BD2697" s="189"/>
      <c r="BE2697" s="243"/>
    </row>
    <row r="2698" spans="1:301" s="216" customFormat="1" ht="35.25" customHeight="1" thickBot="1" x14ac:dyDescent="0.3">
      <c r="A2698" s="210"/>
      <c r="B2698" s="190" t="s">
        <v>3596</v>
      </c>
      <c r="C2698" s="190">
        <v>12170476</v>
      </c>
      <c r="D2698" s="191">
        <v>41858</v>
      </c>
      <c r="E2698" s="191">
        <v>41858</v>
      </c>
      <c r="F2698" s="191">
        <v>42954</v>
      </c>
      <c r="G2698" s="190">
        <v>-7777</v>
      </c>
      <c r="H2698" s="190" t="s">
        <v>7056</v>
      </c>
      <c r="I2698" s="190" t="s">
        <v>1482</v>
      </c>
      <c r="J2698" s="190"/>
      <c r="K2698" s="190" t="s">
        <v>921</v>
      </c>
      <c r="L2698" s="190" t="s">
        <v>134</v>
      </c>
      <c r="M2698" s="190" t="s">
        <v>134</v>
      </c>
      <c r="N2698" s="190" t="s">
        <v>111</v>
      </c>
      <c r="O2698" s="190" t="s">
        <v>7059</v>
      </c>
      <c r="P2698" s="192">
        <v>17645</v>
      </c>
      <c r="Q2698" s="190" t="s">
        <v>559</v>
      </c>
      <c r="R2698" s="190" t="s">
        <v>4028</v>
      </c>
      <c r="S2698" s="190" t="s">
        <v>6880</v>
      </c>
      <c r="T2698" s="190">
        <v>-7777</v>
      </c>
      <c r="U2698" s="101"/>
      <c r="V2698" s="101"/>
      <c r="W2698" s="101"/>
      <c r="X2698" s="101"/>
      <c r="Y2698" s="190">
        <v>-7777</v>
      </c>
      <c r="Z2698" s="190">
        <v>-7777</v>
      </c>
      <c r="AA2698" s="190">
        <v>-7777</v>
      </c>
      <c r="AB2698" s="190">
        <v>-7777</v>
      </c>
      <c r="AC2698" s="190">
        <v>-7777</v>
      </c>
      <c r="AD2698" s="190">
        <v>-7777</v>
      </c>
      <c r="AE2698" s="190">
        <v>-7777</v>
      </c>
      <c r="AF2698" s="101" t="s">
        <v>6880</v>
      </c>
      <c r="AG2698" s="101"/>
      <c r="AH2698" s="101"/>
      <c r="AI2698" s="101">
        <v>200.6</v>
      </c>
      <c r="AJ2698" s="101" t="s">
        <v>9290</v>
      </c>
      <c r="AK2698" s="101" t="s">
        <v>9291</v>
      </c>
      <c r="AL2698" s="101">
        <v>43</v>
      </c>
      <c r="AM2698" s="101">
        <v>49</v>
      </c>
      <c r="AN2698" s="1117">
        <v>34.840000000000003</v>
      </c>
      <c r="AO2698" s="101">
        <v>22</v>
      </c>
      <c r="AP2698" s="101">
        <v>38</v>
      </c>
      <c r="AQ2698" s="101">
        <v>7.07</v>
      </c>
      <c r="AR2698" s="101">
        <f t="shared" si="272"/>
        <v>43.826344444444445</v>
      </c>
      <c r="AS2698" s="101">
        <f t="shared" si="273"/>
        <v>22.635297222222221</v>
      </c>
      <c r="AT2698" s="190" t="s">
        <v>34</v>
      </c>
      <c r="AU2698" s="101"/>
      <c r="AV2698" s="189"/>
      <c r="AW2698" s="243"/>
      <c r="AX2698" s="189"/>
      <c r="AY2698" s="243"/>
      <c r="AZ2698" s="189"/>
      <c r="BA2698" s="243"/>
      <c r="BB2698" s="189"/>
      <c r="BC2698" s="243"/>
      <c r="BD2698" s="189"/>
      <c r="BE2698" s="243"/>
      <c r="BF2698" s="101"/>
      <c r="BG2698" s="101"/>
      <c r="BH2698" s="101"/>
      <c r="BI2698" s="101"/>
      <c r="BJ2698" s="101"/>
      <c r="BK2698" s="101"/>
      <c r="BL2698" s="101"/>
      <c r="BM2698" s="101"/>
      <c r="BN2698" s="101"/>
      <c r="BO2698" s="101"/>
      <c r="BP2698" s="101"/>
      <c r="BQ2698" s="101"/>
      <c r="BR2698" s="101"/>
      <c r="BS2698" s="101"/>
      <c r="BT2698" s="101"/>
      <c r="BU2698" s="101"/>
      <c r="BV2698" s="101"/>
      <c r="BW2698" s="101"/>
      <c r="BX2698" s="101"/>
      <c r="BY2698" s="101"/>
      <c r="BZ2698" s="101"/>
      <c r="CA2698" s="101"/>
      <c r="CB2698" s="101"/>
      <c r="CC2698" s="101"/>
      <c r="CD2698" s="101"/>
      <c r="CE2698" s="101"/>
      <c r="CF2698" s="101"/>
      <c r="CG2698" s="101"/>
      <c r="CH2698" s="101"/>
      <c r="CI2698" s="101"/>
      <c r="CJ2698" s="101"/>
      <c r="CK2698" s="101"/>
      <c r="CL2698" s="101"/>
      <c r="CM2698" s="101"/>
      <c r="CN2698" s="101"/>
      <c r="CO2698" s="101"/>
      <c r="CP2698" s="101"/>
      <c r="CQ2698" s="101"/>
      <c r="CR2698" s="101"/>
      <c r="CS2698" s="101"/>
      <c r="CT2698" s="101"/>
      <c r="CU2698" s="101"/>
      <c r="CV2698" s="101"/>
      <c r="CW2698" s="101"/>
      <c r="CX2698" s="101"/>
      <c r="CY2698" s="101"/>
      <c r="CZ2698" s="101"/>
      <c r="DA2698" s="101"/>
      <c r="DB2698" s="101"/>
      <c r="DC2698" s="101"/>
      <c r="DD2698" s="101"/>
      <c r="DE2698" s="101"/>
      <c r="DF2698" s="101"/>
      <c r="DG2698" s="101"/>
      <c r="DH2698" s="101"/>
      <c r="DI2698" s="101"/>
      <c r="DJ2698" s="101"/>
      <c r="DK2698" s="101"/>
      <c r="DL2698" s="101"/>
      <c r="DM2698" s="101"/>
      <c r="DN2698" s="101"/>
      <c r="DO2698" s="101"/>
      <c r="DP2698" s="101"/>
      <c r="DQ2698" s="101"/>
      <c r="DR2698" s="101"/>
      <c r="DS2698" s="101"/>
      <c r="DT2698" s="101"/>
      <c r="DU2698" s="101"/>
      <c r="DV2698" s="101"/>
      <c r="DW2698" s="101"/>
      <c r="DX2698" s="101"/>
      <c r="DY2698" s="101"/>
      <c r="DZ2698" s="101"/>
      <c r="EA2698" s="101"/>
      <c r="EB2698" s="101"/>
      <c r="EC2698" s="101"/>
      <c r="ED2698" s="101"/>
      <c r="EE2698" s="101"/>
      <c r="EF2698" s="101"/>
      <c r="EG2698" s="101"/>
      <c r="EH2698" s="101"/>
      <c r="EI2698" s="101"/>
      <c r="EJ2698" s="101"/>
      <c r="EK2698" s="101"/>
      <c r="EL2698" s="101"/>
      <c r="EM2698" s="101"/>
      <c r="EN2698" s="101"/>
      <c r="EO2698" s="101"/>
      <c r="EP2698" s="101"/>
      <c r="EQ2698" s="101"/>
      <c r="ER2698" s="101"/>
      <c r="ES2698" s="101"/>
      <c r="ET2698" s="101"/>
      <c r="EU2698" s="101"/>
      <c r="EV2698" s="101"/>
      <c r="EW2698" s="101"/>
      <c r="EX2698" s="101"/>
      <c r="EY2698" s="101"/>
      <c r="EZ2698" s="101"/>
      <c r="FA2698" s="101"/>
      <c r="FB2698" s="101"/>
      <c r="FC2698" s="101"/>
      <c r="FD2698" s="101"/>
      <c r="FE2698" s="101"/>
      <c r="FF2698" s="101"/>
      <c r="FG2698" s="101"/>
      <c r="FH2698" s="101"/>
      <c r="FI2698" s="101"/>
      <c r="FJ2698" s="101"/>
      <c r="FK2698" s="101"/>
      <c r="FL2698" s="101"/>
      <c r="FM2698" s="101"/>
      <c r="FN2698" s="101"/>
      <c r="FO2698" s="101"/>
      <c r="FP2698" s="101"/>
      <c r="FQ2698" s="101"/>
      <c r="FR2698" s="101"/>
      <c r="FS2698" s="101"/>
      <c r="FT2698" s="101"/>
      <c r="FU2698" s="101"/>
      <c r="FV2698" s="101"/>
      <c r="FW2698" s="101"/>
      <c r="FX2698" s="101"/>
      <c r="FY2698" s="101"/>
      <c r="FZ2698" s="101"/>
      <c r="GA2698" s="101"/>
      <c r="GB2698" s="101"/>
      <c r="GC2698" s="101"/>
      <c r="GD2698" s="101"/>
      <c r="GE2698" s="101"/>
      <c r="GF2698" s="101"/>
      <c r="GG2698" s="101"/>
      <c r="GH2698" s="101"/>
      <c r="GI2698" s="101"/>
      <c r="GJ2698" s="101"/>
      <c r="GK2698" s="101"/>
      <c r="GL2698" s="101"/>
      <c r="GM2698" s="101"/>
      <c r="GN2698" s="101"/>
      <c r="GO2698" s="101"/>
      <c r="GP2698" s="101"/>
      <c r="GQ2698" s="101"/>
      <c r="GR2698" s="101"/>
      <c r="GS2698" s="101"/>
      <c r="GT2698" s="101"/>
      <c r="GU2698" s="101"/>
      <c r="GV2698" s="101"/>
      <c r="GW2698" s="101"/>
      <c r="GX2698" s="101"/>
      <c r="GY2698" s="101"/>
      <c r="GZ2698" s="101"/>
      <c r="HA2698" s="101"/>
      <c r="HB2698" s="101"/>
      <c r="HC2698" s="101"/>
      <c r="HD2698" s="101"/>
      <c r="HE2698" s="101"/>
      <c r="HF2698" s="101"/>
      <c r="HG2698" s="101"/>
      <c r="HH2698" s="101"/>
      <c r="HI2698" s="101"/>
      <c r="HJ2698" s="101"/>
      <c r="HK2698" s="101"/>
      <c r="HL2698" s="101"/>
      <c r="HM2698" s="101"/>
      <c r="HN2698" s="101"/>
      <c r="HO2698" s="101"/>
      <c r="HP2698" s="101"/>
      <c r="HQ2698" s="101"/>
      <c r="HR2698" s="101"/>
      <c r="HS2698" s="101"/>
      <c r="HT2698" s="101"/>
      <c r="HU2698" s="101"/>
      <c r="HV2698" s="101"/>
      <c r="HW2698" s="101"/>
      <c r="HX2698" s="101"/>
      <c r="HY2698" s="101"/>
      <c r="HZ2698" s="101"/>
      <c r="IA2698" s="101"/>
      <c r="IB2698" s="101"/>
      <c r="IC2698" s="101"/>
      <c r="ID2698" s="101"/>
      <c r="IE2698" s="101"/>
      <c r="IF2698" s="101"/>
      <c r="IG2698" s="101"/>
      <c r="IH2698" s="101"/>
      <c r="II2698" s="101"/>
      <c r="IJ2698" s="101"/>
      <c r="IK2698" s="101"/>
      <c r="IL2698" s="101"/>
      <c r="IM2698" s="101"/>
      <c r="IN2698" s="101"/>
      <c r="IO2698" s="101"/>
      <c r="IP2698" s="101"/>
      <c r="IQ2698" s="101"/>
      <c r="IR2698" s="101"/>
      <c r="IS2698" s="101"/>
      <c r="IT2698" s="101"/>
      <c r="IU2698" s="101"/>
      <c r="IV2698" s="101"/>
      <c r="IW2698" s="101"/>
      <c r="IX2698" s="101"/>
      <c r="IY2698" s="101"/>
      <c r="IZ2698" s="101"/>
      <c r="JA2698" s="101"/>
      <c r="JB2698" s="101"/>
      <c r="JC2698" s="101"/>
      <c r="JD2698" s="101"/>
      <c r="JE2698" s="101"/>
      <c r="JF2698" s="101"/>
      <c r="JG2698" s="101"/>
      <c r="JH2698" s="101"/>
      <c r="JI2698" s="101"/>
      <c r="JJ2698" s="101"/>
      <c r="JK2698" s="101"/>
      <c r="JL2698" s="101"/>
      <c r="JM2698" s="101"/>
      <c r="JN2698" s="101"/>
      <c r="JO2698" s="101"/>
      <c r="JP2698" s="101"/>
      <c r="JQ2698" s="101"/>
      <c r="JR2698" s="101"/>
      <c r="JS2698" s="101"/>
      <c r="JT2698" s="101"/>
      <c r="JU2698" s="101"/>
      <c r="JV2698" s="101"/>
      <c r="JW2698" s="101"/>
      <c r="JX2698" s="101"/>
      <c r="JY2698" s="101"/>
      <c r="JZ2698" s="101"/>
      <c r="KA2698" s="101"/>
      <c r="KB2698" s="101"/>
      <c r="KC2698" s="101"/>
      <c r="KD2698" s="101"/>
      <c r="KE2698" s="101"/>
      <c r="KF2698" s="101"/>
      <c r="KG2698" s="101"/>
      <c r="KH2698" s="101"/>
      <c r="KI2698" s="101"/>
      <c r="KJ2698" s="101"/>
      <c r="KK2698" s="101"/>
      <c r="KL2698" s="101"/>
      <c r="KM2698" s="101"/>
      <c r="KN2698" s="101"/>
      <c r="KO2698" s="101"/>
    </row>
    <row r="2699" spans="1:301" s="101" customFormat="1" ht="35.25" customHeight="1" x14ac:dyDescent="0.25">
      <c r="A2699" s="210"/>
      <c r="B2699" s="190" t="s">
        <v>3596</v>
      </c>
      <c r="C2699" s="190">
        <v>12170476</v>
      </c>
      <c r="D2699" s="191">
        <v>41858</v>
      </c>
      <c r="E2699" s="191">
        <v>41858</v>
      </c>
      <c r="F2699" s="191">
        <v>42954</v>
      </c>
      <c r="G2699" s="190">
        <v>-7777</v>
      </c>
      <c r="H2699" s="190" t="s">
        <v>7056</v>
      </c>
      <c r="I2699" s="190" t="s">
        <v>1482</v>
      </c>
      <c r="J2699" s="190"/>
      <c r="K2699" s="190" t="s">
        <v>921</v>
      </c>
      <c r="L2699" s="190" t="s">
        <v>134</v>
      </c>
      <c r="M2699" s="190" t="s">
        <v>134</v>
      </c>
      <c r="N2699" s="190" t="s">
        <v>111</v>
      </c>
      <c r="O2699" s="190" t="s">
        <v>7059</v>
      </c>
      <c r="P2699" s="192">
        <v>17645</v>
      </c>
      <c r="Q2699" s="190" t="s">
        <v>559</v>
      </c>
      <c r="R2699" s="190" t="s">
        <v>4028</v>
      </c>
      <c r="S2699" s="190" t="s">
        <v>6881</v>
      </c>
      <c r="T2699" s="190">
        <v>-7777</v>
      </c>
      <c r="Y2699" s="190">
        <v>-7777</v>
      </c>
      <c r="Z2699" s="190">
        <v>-7777</v>
      </c>
      <c r="AA2699" s="190">
        <v>-7777</v>
      </c>
      <c r="AB2699" s="190">
        <v>-7777</v>
      </c>
      <c r="AC2699" s="190">
        <v>-7777</v>
      </c>
      <c r="AD2699" s="190">
        <v>-7777</v>
      </c>
      <c r="AE2699" s="190">
        <v>-7777</v>
      </c>
      <c r="AF2699" s="101" t="s">
        <v>6881</v>
      </c>
      <c r="AI2699" s="101">
        <v>200.84</v>
      </c>
      <c r="AJ2699" s="101" t="s">
        <v>9292</v>
      </c>
      <c r="AK2699" s="101" t="s">
        <v>9293</v>
      </c>
      <c r="AL2699" s="101">
        <v>43</v>
      </c>
      <c r="AM2699" s="101">
        <v>49</v>
      </c>
      <c r="AN2699" s="1117">
        <v>34.78</v>
      </c>
      <c r="AO2699" s="101">
        <v>22</v>
      </c>
      <c r="AP2699" s="101">
        <v>38</v>
      </c>
      <c r="AQ2699" s="101">
        <v>7.2</v>
      </c>
      <c r="AR2699" s="101">
        <f t="shared" si="272"/>
        <v>43.826327777777784</v>
      </c>
      <c r="AS2699" s="101">
        <f t="shared" si="273"/>
        <v>22.635333333333332</v>
      </c>
      <c r="AT2699" s="190" t="s">
        <v>34</v>
      </c>
      <c r="AV2699" s="189"/>
      <c r="AW2699" s="243"/>
      <c r="AX2699" s="189"/>
      <c r="AY2699" s="243"/>
      <c r="AZ2699" s="189"/>
      <c r="BA2699" s="243"/>
      <c r="BB2699" s="189"/>
      <c r="BC2699" s="243"/>
      <c r="BD2699" s="189"/>
      <c r="BE2699" s="243"/>
    </row>
    <row r="2700" spans="1:301" s="216" customFormat="1" ht="35.25" customHeight="1" thickBot="1" x14ac:dyDescent="0.3">
      <c r="A2700" s="210"/>
      <c r="B2700" s="190" t="s">
        <v>3596</v>
      </c>
      <c r="C2700" s="190">
        <v>12170476</v>
      </c>
      <c r="D2700" s="191">
        <v>41858</v>
      </c>
      <c r="E2700" s="191">
        <v>41858</v>
      </c>
      <c r="F2700" s="191">
        <v>42954</v>
      </c>
      <c r="G2700" s="190">
        <v>-7777</v>
      </c>
      <c r="H2700" s="190" t="s">
        <v>7056</v>
      </c>
      <c r="I2700" s="190" t="s">
        <v>1482</v>
      </c>
      <c r="J2700" s="190"/>
      <c r="K2700" s="190" t="s">
        <v>921</v>
      </c>
      <c r="L2700" s="190" t="s">
        <v>134</v>
      </c>
      <c r="M2700" s="190" t="s">
        <v>134</v>
      </c>
      <c r="N2700" s="190" t="s">
        <v>111</v>
      </c>
      <c r="O2700" s="190" t="s">
        <v>7059</v>
      </c>
      <c r="P2700" s="192">
        <v>17645</v>
      </c>
      <c r="Q2700" s="190" t="s">
        <v>559</v>
      </c>
      <c r="R2700" s="190" t="s">
        <v>4028</v>
      </c>
      <c r="S2700" s="190" t="s">
        <v>6882</v>
      </c>
      <c r="T2700" s="190">
        <v>-7777</v>
      </c>
      <c r="U2700" s="101"/>
      <c r="V2700" s="101"/>
      <c r="W2700" s="101"/>
      <c r="X2700" s="101"/>
      <c r="Y2700" s="190">
        <v>-7777</v>
      </c>
      <c r="Z2700" s="190">
        <v>-7777</v>
      </c>
      <c r="AA2700" s="190">
        <v>-7777</v>
      </c>
      <c r="AB2700" s="190">
        <v>-7777</v>
      </c>
      <c r="AC2700" s="190">
        <v>-7777</v>
      </c>
      <c r="AD2700" s="190">
        <v>-7777</v>
      </c>
      <c r="AE2700" s="190">
        <v>-7777</v>
      </c>
      <c r="AF2700" s="101" t="s">
        <v>6882</v>
      </c>
      <c r="AG2700" s="101"/>
      <c r="AH2700" s="101"/>
      <c r="AI2700" s="101">
        <v>200.55</v>
      </c>
      <c r="AJ2700" s="101" t="s">
        <v>9294</v>
      </c>
      <c r="AK2700" s="101" t="s">
        <v>9295</v>
      </c>
      <c r="AL2700" s="101">
        <v>43</v>
      </c>
      <c r="AM2700" s="101">
        <v>49</v>
      </c>
      <c r="AN2700" s="1117">
        <v>35.450000000000003</v>
      </c>
      <c r="AO2700" s="101">
        <v>22</v>
      </c>
      <c r="AP2700" s="101">
        <v>38</v>
      </c>
      <c r="AQ2700" s="101">
        <v>8.4499999999999993</v>
      </c>
      <c r="AR2700" s="101">
        <f t="shared" si="272"/>
        <v>43.82651388888889</v>
      </c>
      <c r="AS2700" s="101">
        <f t="shared" si="273"/>
        <v>22.635680555555556</v>
      </c>
      <c r="AT2700" s="190" t="s">
        <v>34</v>
      </c>
      <c r="AU2700" s="101"/>
      <c r="AV2700" s="189"/>
      <c r="AW2700" s="243"/>
      <c r="AX2700" s="189"/>
      <c r="AY2700" s="243"/>
      <c r="AZ2700" s="189"/>
      <c r="BA2700" s="243"/>
      <c r="BB2700" s="189"/>
      <c r="BC2700" s="243"/>
      <c r="BD2700" s="189"/>
      <c r="BE2700" s="243"/>
      <c r="BF2700" s="101"/>
      <c r="BG2700" s="101"/>
      <c r="BH2700" s="101"/>
      <c r="BI2700" s="101"/>
      <c r="BJ2700" s="101"/>
      <c r="BK2700" s="101"/>
      <c r="BL2700" s="101"/>
      <c r="BM2700" s="101"/>
      <c r="BN2700" s="101"/>
      <c r="BO2700" s="101"/>
      <c r="BP2700" s="101"/>
      <c r="BQ2700" s="101"/>
      <c r="BR2700" s="101"/>
      <c r="BS2700" s="101"/>
      <c r="BT2700" s="101"/>
      <c r="BU2700" s="101"/>
      <c r="BV2700" s="101"/>
      <c r="BW2700" s="101"/>
      <c r="BX2700" s="101"/>
      <c r="BY2700" s="101"/>
      <c r="BZ2700" s="101"/>
      <c r="CA2700" s="101"/>
      <c r="CB2700" s="101"/>
      <c r="CC2700" s="101"/>
      <c r="CD2700" s="101"/>
      <c r="CE2700" s="101"/>
      <c r="CF2700" s="101"/>
      <c r="CG2700" s="101"/>
      <c r="CH2700" s="101"/>
      <c r="CI2700" s="101"/>
      <c r="CJ2700" s="101"/>
      <c r="CK2700" s="101"/>
      <c r="CL2700" s="101"/>
      <c r="CM2700" s="101"/>
      <c r="CN2700" s="101"/>
      <c r="CO2700" s="101"/>
      <c r="CP2700" s="101"/>
      <c r="CQ2700" s="101"/>
      <c r="CR2700" s="101"/>
      <c r="CS2700" s="101"/>
      <c r="CT2700" s="101"/>
      <c r="CU2700" s="101"/>
      <c r="CV2700" s="101"/>
      <c r="CW2700" s="101"/>
      <c r="CX2700" s="101"/>
      <c r="CY2700" s="101"/>
      <c r="CZ2700" s="101"/>
      <c r="DA2700" s="101"/>
      <c r="DB2700" s="101"/>
      <c r="DC2700" s="101"/>
      <c r="DD2700" s="101"/>
      <c r="DE2700" s="101"/>
      <c r="DF2700" s="101"/>
      <c r="DG2700" s="101"/>
      <c r="DH2700" s="101"/>
      <c r="DI2700" s="101"/>
      <c r="DJ2700" s="101"/>
      <c r="DK2700" s="101"/>
      <c r="DL2700" s="101"/>
      <c r="DM2700" s="101"/>
      <c r="DN2700" s="101"/>
      <c r="DO2700" s="101"/>
      <c r="DP2700" s="101"/>
      <c r="DQ2700" s="101"/>
      <c r="DR2700" s="101"/>
      <c r="DS2700" s="101"/>
      <c r="DT2700" s="101"/>
      <c r="DU2700" s="101"/>
      <c r="DV2700" s="101"/>
      <c r="DW2700" s="101"/>
      <c r="DX2700" s="101"/>
      <c r="DY2700" s="101"/>
      <c r="DZ2700" s="101"/>
      <c r="EA2700" s="101"/>
      <c r="EB2700" s="101"/>
      <c r="EC2700" s="101"/>
      <c r="ED2700" s="101"/>
      <c r="EE2700" s="101"/>
      <c r="EF2700" s="101"/>
      <c r="EG2700" s="101"/>
      <c r="EH2700" s="101"/>
      <c r="EI2700" s="101"/>
      <c r="EJ2700" s="101"/>
      <c r="EK2700" s="101"/>
      <c r="EL2700" s="101"/>
      <c r="EM2700" s="101"/>
      <c r="EN2700" s="101"/>
      <c r="EO2700" s="101"/>
      <c r="EP2700" s="101"/>
      <c r="EQ2700" s="101"/>
      <c r="ER2700" s="101"/>
      <c r="ES2700" s="101"/>
      <c r="ET2700" s="101"/>
      <c r="EU2700" s="101"/>
      <c r="EV2700" s="101"/>
      <c r="EW2700" s="101"/>
      <c r="EX2700" s="101"/>
      <c r="EY2700" s="101"/>
      <c r="EZ2700" s="101"/>
      <c r="FA2700" s="101"/>
      <c r="FB2700" s="101"/>
      <c r="FC2700" s="101"/>
      <c r="FD2700" s="101"/>
      <c r="FE2700" s="101"/>
      <c r="FF2700" s="101"/>
      <c r="FG2700" s="101"/>
      <c r="FH2700" s="101"/>
      <c r="FI2700" s="101"/>
      <c r="FJ2700" s="101"/>
      <c r="FK2700" s="101"/>
      <c r="FL2700" s="101"/>
      <c r="FM2700" s="101"/>
      <c r="FN2700" s="101"/>
      <c r="FO2700" s="101"/>
      <c r="FP2700" s="101"/>
      <c r="FQ2700" s="101"/>
      <c r="FR2700" s="101"/>
      <c r="FS2700" s="101"/>
      <c r="FT2700" s="101"/>
      <c r="FU2700" s="101"/>
      <c r="FV2700" s="101"/>
      <c r="FW2700" s="101"/>
      <c r="FX2700" s="101"/>
      <c r="FY2700" s="101"/>
      <c r="FZ2700" s="101"/>
      <c r="GA2700" s="101"/>
      <c r="GB2700" s="101"/>
      <c r="GC2700" s="101"/>
      <c r="GD2700" s="101"/>
      <c r="GE2700" s="101"/>
      <c r="GF2700" s="101"/>
      <c r="GG2700" s="101"/>
      <c r="GH2700" s="101"/>
      <c r="GI2700" s="101"/>
      <c r="GJ2700" s="101"/>
      <c r="GK2700" s="101"/>
      <c r="GL2700" s="101"/>
      <c r="GM2700" s="101"/>
      <c r="GN2700" s="101"/>
      <c r="GO2700" s="101"/>
      <c r="GP2700" s="101"/>
      <c r="GQ2700" s="101"/>
      <c r="GR2700" s="101"/>
      <c r="GS2700" s="101"/>
      <c r="GT2700" s="101"/>
      <c r="GU2700" s="101"/>
      <c r="GV2700" s="101"/>
      <c r="GW2700" s="101"/>
      <c r="GX2700" s="101"/>
      <c r="GY2700" s="101"/>
      <c r="GZ2700" s="101"/>
      <c r="HA2700" s="101"/>
      <c r="HB2700" s="101"/>
      <c r="HC2700" s="101"/>
      <c r="HD2700" s="101"/>
      <c r="HE2700" s="101"/>
      <c r="HF2700" s="101"/>
      <c r="HG2700" s="101"/>
      <c r="HH2700" s="101"/>
      <c r="HI2700" s="101"/>
      <c r="HJ2700" s="101"/>
      <c r="HK2700" s="101"/>
      <c r="HL2700" s="101"/>
      <c r="HM2700" s="101"/>
      <c r="HN2700" s="101"/>
      <c r="HO2700" s="101"/>
      <c r="HP2700" s="101"/>
      <c r="HQ2700" s="101"/>
      <c r="HR2700" s="101"/>
      <c r="HS2700" s="101"/>
      <c r="HT2700" s="101"/>
      <c r="HU2700" s="101"/>
      <c r="HV2700" s="101"/>
      <c r="HW2700" s="101"/>
      <c r="HX2700" s="101"/>
      <c r="HY2700" s="101"/>
      <c r="HZ2700" s="101"/>
      <c r="IA2700" s="101"/>
      <c r="IB2700" s="101"/>
      <c r="IC2700" s="101"/>
      <c r="ID2700" s="101"/>
      <c r="IE2700" s="101"/>
      <c r="IF2700" s="101"/>
      <c r="IG2700" s="101"/>
      <c r="IH2700" s="101"/>
      <c r="II2700" s="101"/>
      <c r="IJ2700" s="101"/>
      <c r="IK2700" s="101"/>
      <c r="IL2700" s="101"/>
      <c r="IM2700" s="101"/>
      <c r="IN2700" s="101"/>
      <c r="IO2700" s="101"/>
      <c r="IP2700" s="101"/>
      <c r="IQ2700" s="101"/>
      <c r="IR2700" s="101"/>
      <c r="IS2700" s="101"/>
      <c r="IT2700" s="101"/>
      <c r="IU2700" s="101"/>
      <c r="IV2700" s="101"/>
      <c r="IW2700" s="101"/>
      <c r="IX2700" s="101"/>
      <c r="IY2700" s="101"/>
      <c r="IZ2700" s="101"/>
      <c r="JA2700" s="101"/>
      <c r="JB2700" s="101"/>
      <c r="JC2700" s="101"/>
      <c r="JD2700" s="101"/>
      <c r="JE2700" s="101"/>
      <c r="JF2700" s="101"/>
      <c r="JG2700" s="101"/>
      <c r="JH2700" s="101"/>
      <c r="JI2700" s="101"/>
      <c r="JJ2700" s="101"/>
      <c r="JK2700" s="101"/>
      <c r="JL2700" s="101"/>
      <c r="JM2700" s="101"/>
      <c r="JN2700" s="101"/>
      <c r="JO2700" s="101"/>
      <c r="JP2700" s="101"/>
      <c r="JQ2700" s="101"/>
      <c r="JR2700" s="101"/>
      <c r="JS2700" s="101"/>
      <c r="JT2700" s="101"/>
      <c r="JU2700" s="101"/>
      <c r="JV2700" s="101"/>
      <c r="JW2700" s="101"/>
      <c r="JX2700" s="101"/>
      <c r="JY2700" s="101"/>
      <c r="JZ2700" s="101"/>
      <c r="KA2700" s="101"/>
      <c r="KB2700" s="101"/>
      <c r="KC2700" s="101"/>
      <c r="KD2700" s="101"/>
      <c r="KE2700" s="101"/>
      <c r="KF2700" s="101"/>
      <c r="KG2700" s="101"/>
      <c r="KH2700" s="101"/>
      <c r="KI2700" s="101"/>
      <c r="KJ2700" s="101"/>
      <c r="KK2700" s="101"/>
      <c r="KL2700" s="101"/>
      <c r="KM2700" s="101"/>
      <c r="KN2700" s="101"/>
      <c r="KO2700" s="101"/>
    </row>
    <row r="2701" spans="1:301" s="101" customFormat="1" ht="38.25" customHeight="1" x14ac:dyDescent="0.25">
      <c r="A2701" s="210"/>
      <c r="B2701" s="190" t="s">
        <v>3596</v>
      </c>
      <c r="C2701" s="190">
        <v>12170476</v>
      </c>
      <c r="D2701" s="191">
        <v>41858</v>
      </c>
      <c r="E2701" s="191">
        <v>41858</v>
      </c>
      <c r="F2701" s="191">
        <v>42954</v>
      </c>
      <c r="G2701" s="190">
        <v>-7777</v>
      </c>
      <c r="H2701" s="190" t="s">
        <v>7056</v>
      </c>
      <c r="I2701" s="190" t="s">
        <v>1482</v>
      </c>
      <c r="J2701" s="190"/>
      <c r="K2701" s="190" t="s">
        <v>921</v>
      </c>
      <c r="L2701" s="190" t="s">
        <v>134</v>
      </c>
      <c r="M2701" s="190" t="s">
        <v>134</v>
      </c>
      <c r="N2701" s="190" t="s">
        <v>111</v>
      </c>
      <c r="O2701" s="190" t="s">
        <v>7059</v>
      </c>
      <c r="P2701" s="192">
        <v>17645</v>
      </c>
      <c r="Q2701" s="190" t="s">
        <v>559</v>
      </c>
      <c r="R2701" s="190" t="s">
        <v>4028</v>
      </c>
      <c r="S2701" s="190" t="s">
        <v>6883</v>
      </c>
      <c r="T2701" s="190">
        <v>-7777</v>
      </c>
      <c r="Y2701" s="190">
        <v>-7777</v>
      </c>
      <c r="Z2701" s="190">
        <v>-7777</v>
      </c>
      <c r="AA2701" s="190">
        <v>-7777</v>
      </c>
      <c r="AB2701" s="190">
        <v>-7777</v>
      </c>
      <c r="AC2701" s="190">
        <v>-7777</v>
      </c>
      <c r="AD2701" s="190">
        <v>-7777</v>
      </c>
      <c r="AE2701" s="190">
        <v>-7777</v>
      </c>
      <c r="AF2701" s="101" t="s">
        <v>6883</v>
      </c>
      <c r="AI2701" s="101">
        <v>199.95</v>
      </c>
      <c r="AJ2701" s="101" t="s">
        <v>9296</v>
      </c>
      <c r="AK2701" s="101" t="s">
        <v>9297</v>
      </c>
      <c r="AL2701" s="101">
        <v>43</v>
      </c>
      <c r="AM2701" s="101">
        <v>49</v>
      </c>
      <c r="AN2701" s="1117">
        <v>35.549999999999997</v>
      </c>
      <c r="AO2701" s="101">
        <v>22</v>
      </c>
      <c r="AP2701" s="101">
        <v>38</v>
      </c>
      <c r="AQ2701" s="101">
        <v>8.2200000000000006</v>
      </c>
      <c r="AR2701" s="101">
        <f t="shared" si="272"/>
        <v>43.826541666666671</v>
      </c>
      <c r="AS2701" s="101">
        <f t="shared" si="273"/>
        <v>22.635616666666667</v>
      </c>
      <c r="AT2701" s="190" t="s">
        <v>34</v>
      </c>
      <c r="AV2701" s="189"/>
      <c r="AW2701" s="243"/>
      <c r="AX2701" s="189"/>
      <c r="AY2701" s="243"/>
      <c r="AZ2701" s="189"/>
      <c r="BA2701" s="243"/>
      <c r="BB2701" s="189"/>
      <c r="BC2701" s="243"/>
      <c r="BD2701" s="189"/>
      <c r="BE2701" s="243"/>
    </row>
    <row r="2702" spans="1:301" s="216" customFormat="1" ht="38.25" customHeight="1" thickBot="1" x14ac:dyDescent="0.3">
      <c r="A2702" s="210"/>
      <c r="B2702" s="190" t="s">
        <v>3596</v>
      </c>
      <c r="C2702" s="190">
        <v>12170476</v>
      </c>
      <c r="D2702" s="191">
        <v>41858</v>
      </c>
      <c r="E2702" s="191">
        <v>41858</v>
      </c>
      <c r="F2702" s="191">
        <v>42954</v>
      </c>
      <c r="G2702" s="190">
        <v>-7777</v>
      </c>
      <c r="H2702" s="190" t="s">
        <v>7057</v>
      </c>
      <c r="I2702" s="190" t="s">
        <v>1482</v>
      </c>
      <c r="J2702" s="190"/>
      <c r="K2702" s="190" t="s">
        <v>921</v>
      </c>
      <c r="L2702" s="190" t="s">
        <v>365</v>
      </c>
      <c r="M2702" s="190" t="s">
        <v>134</v>
      </c>
      <c r="N2702" s="190" t="s">
        <v>111</v>
      </c>
      <c r="O2702" s="190" t="s">
        <v>7060</v>
      </c>
      <c r="P2702" s="192">
        <v>72919</v>
      </c>
      <c r="Q2702" s="190" t="s">
        <v>559</v>
      </c>
      <c r="R2702" s="190" t="s">
        <v>4028</v>
      </c>
      <c r="S2702" s="190" t="s">
        <v>6880</v>
      </c>
      <c r="T2702" s="190">
        <v>-7777</v>
      </c>
      <c r="U2702" s="101"/>
      <c r="V2702" s="101"/>
      <c r="W2702" s="101"/>
      <c r="X2702" s="101"/>
      <c r="Y2702" s="190">
        <v>-7777</v>
      </c>
      <c r="Z2702" s="190">
        <v>-7777</v>
      </c>
      <c r="AA2702" s="190">
        <v>-7777</v>
      </c>
      <c r="AB2702" s="190">
        <v>-7777</v>
      </c>
      <c r="AC2702" s="190">
        <v>-7777</v>
      </c>
      <c r="AD2702" s="190">
        <v>-7777</v>
      </c>
      <c r="AE2702" s="190">
        <v>-7777</v>
      </c>
      <c r="AF2702" s="101" t="s">
        <v>6880</v>
      </c>
      <c r="AG2702" s="101"/>
      <c r="AH2702" s="101"/>
      <c r="AI2702" s="101">
        <v>222.03</v>
      </c>
      <c r="AJ2702" s="101" t="s">
        <v>9298</v>
      </c>
      <c r="AK2702" s="101" t="s">
        <v>9299</v>
      </c>
      <c r="AL2702" s="101">
        <v>43</v>
      </c>
      <c r="AM2702" s="101">
        <v>49</v>
      </c>
      <c r="AN2702" s="1117">
        <v>35.06</v>
      </c>
      <c r="AO2702" s="101">
        <v>22</v>
      </c>
      <c r="AP2702" s="101">
        <v>36</v>
      </c>
      <c r="AQ2702" s="101">
        <v>19.420000000000002</v>
      </c>
      <c r="AR2702" s="101">
        <f t="shared" si="272"/>
        <v>43.82640555555556</v>
      </c>
      <c r="AS2702" s="101">
        <f t="shared" si="273"/>
        <v>22.605394444444446</v>
      </c>
      <c r="AT2702" s="190" t="s">
        <v>34</v>
      </c>
      <c r="AU2702" s="101"/>
      <c r="AV2702" s="189"/>
      <c r="AW2702" s="243"/>
      <c r="AX2702" s="189"/>
      <c r="AY2702" s="243"/>
      <c r="AZ2702" s="189"/>
      <c r="BA2702" s="243"/>
      <c r="BB2702" s="189"/>
      <c r="BC2702" s="243"/>
      <c r="BD2702" s="189"/>
      <c r="BE2702" s="243"/>
      <c r="BF2702" s="101"/>
      <c r="BG2702" s="101"/>
      <c r="BH2702" s="101"/>
      <c r="BI2702" s="101"/>
      <c r="BJ2702" s="101"/>
      <c r="BK2702" s="101"/>
      <c r="BL2702" s="101"/>
      <c r="BM2702" s="101"/>
      <c r="BN2702" s="101"/>
      <c r="BO2702" s="101"/>
      <c r="BP2702" s="101"/>
      <c r="BQ2702" s="101"/>
      <c r="BR2702" s="101"/>
      <c r="BS2702" s="101"/>
      <c r="BT2702" s="101"/>
      <c r="BU2702" s="101"/>
      <c r="BV2702" s="101"/>
      <c r="BW2702" s="101"/>
      <c r="BX2702" s="101"/>
      <c r="BY2702" s="101"/>
      <c r="BZ2702" s="101"/>
      <c r="CA2702" s="101"/>
      <c r="CB2702" s="101"/>
      <c r="CC2702" s="101"/>
      <c r="CD2702" s="101"/>
      <c r="CE2702" s="101"/>
      <c r="CF2702" s="101"/>
      <c r="CG2702" s="101"/>
      <c r="CH2702" s="101"/>
      <c r="CI2702" s="101"/>
      <c r="CJ2702" s="101"/>
      <c r="CK2702" s="101"/>
      <c r="CL2702" s="101"/>
      <c r="CM2702" s="101"/>
      <c r="CN2702" s="101"/>
      <c r="CO2702" s="101"/>
      <c r="CP2702" s="101"/>
      <c r="CQ2702" s="101"/>
      <c r="CR2702" s="101"/>
      <c r="CS2702" s="101"/>
      <c r="CT2702" s="101"/>
      <c r="CU2702" s="101"/>
      <c r="CV2702" s="101"/>
      <c r="CW2702" s="101"/>
      <c r="CX2702" s="101"/>
      <c r="CY2702" s="101"/>
      <c r="CZ2702" s="101"/>
      <c r="DA2702" s="101"/>
      <c r="DB2702" s="101"/>
      <c r="DC2702" s="101"/>
      <c r="DD2702" s="101"/>
      <c r="DE2702" s="101"/>
      <c r="DF2702" s="101"/>
      <c r="DG2702" s="101"/>
      <c r="DH2702" s="101"/>
      <c r="DI2702" s="101"/>
      <c r="DJ2702" s="101"/>
      <c r="DK2702" s="101"/>
      <c r="DL2702" s="101"/>
      <c r="DM2702" s="101"/>
      <c r="DN2702" s="101"/>
      <c r="DO2702" s="101"/>
      <c r="DP2702" s="101"/>
      <c r="DQ2702" s="101"/>
      <c r="DR2702" s="101"/>
      <c r="DS2702" s="101"/>
      <c r="DT2702" s="101"/>
      <c r="DU2702" s="101"/>
      <c r="DV2702" s="101"/>
      <c r="DW2702" s="101"/>
      <c r="DX2702" s="101"/>
      <c r="DY2702" s="101"/>
      <c r="DZ2702" s="101"/>
      <c r="EA2702" s="101"/>
      <c r="EB2702" s="101"/>
      <c r="EC2702" s="101"/>
      <c r="ED2702" s="101"/>
      <c r="EE2702" s="101"/>
      <c r="EF2702" s="101"/>
      <c r="EG2702" s="101"/>
      <c r="EH2702" s="101"/>
      <c r="EI2702" s="101"/>
      <c r="EJ2702" s="101"/>
      <c r="EK2702" s="101"/>
      <c r="EL2702" s="101"/>
      <c r="EM2702" s="101"/>
      <c r="EN2702" s="101"/>
      <c r="EO2702" s="101"/>
      <c r="EP2702" s="101"/>
      <c r="EQ2702" s="101"/>
      <c r="ER2702" s="101"/>
      <c r="ES2702" s="101"/>
      <c r="ET2702" s="101"/>
      <c r="EU2702" s="101"/>
      <c r="EV2702" s="101"/>
      <c r="EW2702" s="101"/>
      <c r="EX2702" s="101"/>
      <c r="EY2702" s="101"/>
      <c r="EZ2702" s="101"/>
      <c r="FA2702" s="101"/>
      <c r="FB2702" s="101"/>
      <c r="FC2702" s="101"/>
      <c r="FD2702" s="101"/>
      <c r="FE2702" s="101"/>
      <c r="FF2702" s="101"/>
      <c r="FG2702" s="101"/>
      <c r="FH2702" s="101"/>
      <c r="FI2702" s="101"/>
      <c r="FJ2702" s="101"/>
      <c r="FK2702" s="101"/>
      <c r="FL2702" s="101"/>
      <c r="FM2702" s="101"/>
      <c r="FN2702" s="101"/>
      <c r="FO2702" s="101"/>
      <c r="FP2702" s="101"/>
      <c r="FQ2702" s="101"/>
      <c r="FR2702" s="101"/>
      <c r="FS2702" s="101"/>
      <c r="FT2702" s="101"/>
      <c r="FU2702" s="101"/>
      <c r="FV2702" s="101"/>
      <c r="FW2702" s="101"/>
      <c r="FX2702" s="101"/>
      <c r="FY2702" s="101"/>
      <c r="FZ2702" s="101"/>
      <c r="GA2702" s="101"/>
      <c r="GB2702" s="101"/>
      <c r="GC2702" s="101"/>
      <c r="GD2702" s="101"/>
      <c r="GE2702" s="101"/>
      <c r="GF2702" s="101"/>
      <c r="GG2702" s="101"/>
      <c r="GH2702" s="101"/>
      <c r="GI2702" s="101"/>
      <c r="GJ2702" s="101"/>
      <c r="GK2702" s="101"/>
      <c r="GL2702" s="101"/>
      <c r="GM2702" s="101"/>
      <c r="GN2702" s="101"/>
      <c r="GO2702" s="101"/>
      <c r="GP2702" s="101"/>
      <c r="GQ2702" s="101"/>
      <c r="GR2702" s="101"/>
      <c r="GS2702" s="101"/>
      <c r="GT2702" s="101"/>
      <c r="GU2702" s="101"/>
      <c r="GV2702" s="101"/>
      <c r="GW2702" s="101"/>
      <c r="GX2702" s="101"/>
      <c r="GY2702" s="101"/>
      <c r="GZ2702" s="101"/>
      <c r="HA2702" s="101"/>
      <c r="HB2702" s="101"/>
      <c r="HC2702" s="101"/>
      <c r="HD2702" s="101"/>
      <c r="HE2702" s="101"/>
      <c r="HF2702" s="101"/>
      <c r="HG2702" s="101"/>
      <c r="HH2702" s="101"/>
      <c r="HI2702" s="101"/>
      <c r="HJ2702" s="101"/>
      <c r="HK2702" s="101"/>
      <c r="HL2702" s="101"/>
      <c r="HM2702" s="101"/>
      <c r="HN2702" s="101"/>
      <c r="HO2702" s="101"/>
      <c r="HP2702" s="101"/>
      <c r="HQ2702" s="101"/>
      <c r="HR2702" s="101"/>
      <c r="HS2702" s="101"/>
      <c r="HT2702" s="101"/>
      <c r="HU2702" s="101"/>
      <c r="HV2702" s="101"/>
      <c r="HW2702" s="101"/>
      <c r="HX2702" s="101"/>
      <c r="HY2702" s="101"/>
      <c r="HZ2702" s="101"/>
      <c r="IA2702" s="101"/>
      <c r="IB2702" s="101"/>
      <c r="IC2702" s="101"/>
      <c r="ID2702" s="101"/>
      <c r="IE2702" s="101"/>
      <c r="IF2702" s="101"/>
      <c r="IG2702" s="101"/>
      <c r="IH2702" s="101"/>
      <c r="II2702" s="101"/>
      <c r="IJ2702" s="101"/>
      <c r="IK2702" s="101"/>
      <c r="IL2702" s="101"/>
      <c r="IM2702" s="101"/>
      <c r="IN2702" s="101"/>
      <c r="IO2702" s="101"/>
      <c r="IP2702" s="101"/>
      <c r="IQ2702" s="101"/>
      <c r="IR2702" s="101"/>
      <c r="IS2702" s="101"/>
      <c r="IT2702" s="101"/>
      <c r="IU2702" s="101"/>
      <c r="IV2702" s="101"/>
      <c r="IW2702" s="101"/>
      <c r="IX2702" s="101"/>
      <c r="IY2702" s="101"/>
      <c r="IZ2702" s="101"/>
      <c r="JA2702" s="101"/>
      <c r="JB2702" s="101"/>
      <c r="JC2702" s="101"/>
      <c r="JD2702" s="101"/>
      <c r="JE2702" s="101"/>
      <c r="JF2702" s="101"/>
      <c r="JG2702" s="101"/>
      <c r="JH2702" s="101"/>
      <c r="JI2702" s="101"/>
      <c r="JJ2702" s="101"/>
      <c r="JK2702" s="101"/>
      <c r="JL2702" s="101"/>
      <c r="JM2702" s="101"/>
      <c r="JN2702" s="101"/>
      <c r="JO2702" s="101"/>
      <c r="JP2702" s="101"/>
      <c r="JQ2702" s="101"/>
      <c r="JR2702" s="101"/>
      <c r="JS2702" s="101"/>
      <c r="JT2702" s="101"/>
      <c r="JU2702" s="101"/>
      <c r="JV2702" s="101"/>
      <c r="JW2702" s="101"/>
      <c r="JX2702" s="101"/>
      <c r="JY2702" s="101"/>
      <c r="JZ2702" s="101"/>
      <c r="KA2702" s="101"/>
      <c r="KB2702" s="101"/>
      <c r="KC2702" s="101"/>
      <c r="KD2702" s="101"/>
      <c r="KE2702" s="101"/>
      <c r="KF2702" s="101"/>
      <c r="KG2702" s="101"/>
      <c r="KH2702" s="101"/>
      <c r="KI2702" s="101"/>
      <c r="KJ2702" s="101"/>
      <c r="KK2702" s="101"/>
      <c r="KL2702" s="101"/>
      <c r="KM2702" s="101"/>
      <c r="KN2702" s="101"/>
      <c r="KO2702" s="101"/>
    </row>
    <row r="2703" spans="1:301" s="101" customFormat="1" ht="40.5" customHeight="1" x14ac:dyDescent="0.25">
      <c r="B2703" s="190" t="s">
        <v>3596</v>
      </c>
      <c r="C2703" s="190">
        <v>12170476</v>
      </c>
      <c r="D2703" s="191">
        <v>41858</v>
      </c>
      <c r="E2703" s="191">
        <v>41858</v>
      </c>
      <c r="F2703" s="191">
        <v>42954</v>
      </c>
      <c r="G2703" s="190">
        <v>-7777</v>
      </c>
      <c r="H2703" s="190" t="s">
        <v>7057</v>
      </c>
      <c r="I2703" s="190" t="s">
        <v>1482</v>
      </c>
      <c r="J2703" s="190"/>
      <c r="K2703" s="190" t="s">
        <v>921</v>
      </c>
      <c r="L2703" s="190" t="s">
        <v>365</v>
      </c>
      <c r="M2703" s="190" t="s">
        <v>134</v>
      </c>
      <c r="N2703" s="190" t="s">
        <v>111</v>
      </c>
      <c r="O2703" s="190" t="s">
        <v>7060</v>
      </c>
      <c r="P2703" s="192">
        <v>72919</v>
      </c>
      <c r="Q2703" s="190" t="s">
        <v>559</v>
      </c>
      <c r="R2703" s="190" t="s">
        <v>4028</v>
      </c>
      <c r="S2703" s="190" t="s">
        <v>6881</v>
      </c>
      <c r="T2703" s="190">
        <v>-7777</v>
      </c>
      <c r="Y2703" s="190">
        <v>-7777</v>
      </c>
      <c r="Z2703" s="190">
        <v>-7777</v>
      </c>
      <c r="AA2703" s="190">
        <v>-7777</v>
      </c>
      <c r="AB2703" s="190">
        <v>-7777</v>
      </c>
      <c r="AC2703" s="190">
        <v>-7777</v>
      </c>
      <c r="AD2703" s="190">
        <v>-7777</v>
      </c>
      <c r="AE2703" s="190">
        <v>-7777</v>
      </c>
      <c r="AF2703" s="101" t="s">
        <v>6881</v>
      </c>
      <c r="AI2703" s="101">
        <v>221.81</v>
      </c>
      <c r="AJ2703" s="101" t="s">
        <v>9300</v>
      </c>
      <c r="AK2703" s="101" t="s">
        <v>9301</v>
      </c>
      <c r="AL2703" s="101">
        <v>43</v>
      </c>
      <c r="AM2703" s="101">
        <v>49</v>
      </c>
      <c r="AN2703" s="1117">
        <v>35.11</v>
      </c>
      <c r="AO2703" s="101">
        <v>22</v>
      </c>
      <c r="AP2703" s="101">
        <v>36</v>
      </c>
      <c r="AQ2703" s="101">
        <v>19.3</v>
      </c>
      <c r="AR2703" s="101">
        <f t="shared" si="272"/>
        <v>43.826419444444447</v>
      </c>
      <c r="AS2703" s="101">
        <f t="shared" si="273"/>
        <v>22.605361111111112</v>
      </c>
      <c r="AT2703" s="190" t="s">
        <v>34</v>
      </c>
      <c r="AV2703" s="189"/>
      <c r="AW2703" s="243"/>
      <c r="AX2703" s="189"/>
      <c r="AY2703" s="243"/>
      <c r="AZ2703" s="189"/>
      <c r="BA2703" s="243"/>
      <c r="BB2703" s="189"/>
      <c r="BC2703" s="243"/>
      <c r="BD2703" s="189"/>
      <c r="BE2703" s="243"/>
    </row>
    <row r="2704" spans="1:301" s="216" customFormat="1" ht="40.5" customHeight="1" thickBot="1" x14ac:dyDescent="0.3">
      <c r="A2704" s="101"/>
      <c r="B2704" s="190" t="s">
        <v>3596</v>
      </c>
      <c r="C2704" s="190">
        <v>12170476</v>
      </c>
      <c r="D2704" s="191">
        <v>41858</v>
      </c>
      <c r="E2704" s="191">
        <v>41858</v>
      </c>
      <c r="F2704" s="191">
        <v>42954</v>
      </c>
      <c r="G2704" s="190">
        <v>-7777</v>
      </c>
      <c r="H2704" s="190" t="s">
        <v>7057</v>
      </c>
      <c r="I2704" s="190" t="s">
        <v>1482</v>
      </c>
      <c r="J2704" s="190"/>
      <c r="K2704" s="190" t="s">
        <v>921</v>
      </c>
      <c r="L2704" s="190" t="s">
        <v>365</v>
      </c>
      <c r="M2704" s="190" t="s">
        <v>134</v>
      </c>
      <c r="N2704" s="190" t="s">
        <v>111</v>
      </c>
      <c r="O2704" s="190" t="s">
        <v>7060</v>
      </c>
      <c r="P2704" s="192">
        <v>72919</v>
      </c>
      <c r="Q2704" s="190" t="s">
        <v>559</v>
      </c>
      <c r="R2704" s="190" t="s">
        <v>4028</v>
      </c>
      <c r="S2704" s="190" t="s">
        <v>6882</v>
      </c>
      <c r="T2704" s="190">
        <v>-7777</v>
      </c>
      <c r="U2704" s="101"/>
      <c r="V2704" s="101"/>
      <c r="W2704" s="101"/>
      <c r="X2704" s="101"/>
      <c r="Y2704" s="190">
        <v>-7777</v>
      </c>
      <c r="Z2704" s="190">
        <v>-7777</v>
      </c>
      <c r="AA2704" s="190">
        <v>-7777</v>
      </c>
      <c r="AB2704" s="190">
        <v>-7777</v>
      </c>
      <c r="AC2704" s="190">
        <v>-7777</v>
      </c>
      <c r="AD2704" s="190">
        <v>-7777</v>
      </c>
      <c r="AE2704" s="190">
        <v>-7777</v>
      </c>
      <c r="AF2704" s="101" t="s">
        <v>6882</v>
      </c>
      <c r="AG2704" s="101"/>
      <c r="AH2704" s="101"/>
      <c r="AI2704" s="101">
        <v>221.56</v>
      </c>
      <c r="AJ2704" s="101" t="s">
        <v>9302</v>
      </c>
      <c r="AK2704" s="101" t="s">
        <v>9303</v>
      </c>
      <c r="AL2704" s="101">
        <v>43</v>
      </c>
      <c r="AM2704" s="101">
        <v>49</v>
      </c>
      <c r="AN2704" s="1117">
        <v>35.58</v>
      </c>
      <c r="AO2704" s="101">
        <v>22</v>
      </c>
      <c r="AP2704" s="101">
        <v>36</v>
      </c>
      <c r="AQ2704" s="101">
        <v>19.78</v>
      </c>
      <c r="AR2704" s="101">
        <f t="shared" si="272"/>
        <v>43.826550000000005</v>
      </c>
      <c r="AS2704" s="101">
        <f t="shared" si="273"/>
        <v>22.605494444444446</v>
      </c>
      <c r="AT2704" s="190" t="s">
        <v>34</v>
      </c>
      <c r="AU2704" s="101"/>
      <c r="AV2704" s="189"/>
      <c r="AW2704" s="243"/>
      <c r="AX2704" s="189"/>
      <c r="AY2704" s="243"/>
      <c r="AZ2704" s="189"/>
      <c r="BA2704" s="243"/>
      <c r="BB2704" s="189"/>
      <c r="BC2704" s="243"/>
      <c r="BD2704" s="189"/>
      <c r="BE2704" s="243"/>
      <c r="BF2704" s="101"/>
      <c r="BG2704" s="101"/>
      <c r="BH2704" s="101"/>
      <c r="BI2704" s="101"/>
      <c r="BJ2704" s="101"/>
      <c r="BK2704" s="101"/>
      <c r="BL2704" s="101"/>
      <c r="BM2704" s="101"/>
      <c r="BN2704" s="101"/>
      <c r="BO2704" s="101"/>
      <c r="BP2704" s="101"/>
      <c r="BQ2704" s="101"/>
      <c r="BR2704" s="101"/>
      <c r="BS2704" s="101"/>
      <c r="BT2704" s="101"/>
      <c r="BU2704" s="101"/>
      <c r="BV2704" s="101"/>
      <c r="BW2704" s="101"/>
      <c r="BX2704" s="101"/>
      <c r="BY2704" s="101"/>
      <c r="BZ2704" s="101"/>
      <c r="CA2704" s="101"/>
      <c r="CB2704" s="101"/>
      <c r="CC2704" s="101"/>
      <c r="CD2704" s="101"/>
      <c r="CE2704" s="101"/>
      <c r="CF2704" s="101"/>
      <c r="CG2704" s="101"/>
      <c r="CH2704" s="101"/>
      <c r="CI2704" s="101"/>
      <c r="CJ2704" s="101"/>
      <c r="CK2704" s="101"/>
      <c r="CL2704" s="101"/>
      <c r="CM2704" s="101"/>
      <c r="CN2704" s="101"/>
      <c r="CO2704" s="101"/>
      <c r="CP2704" s="101"/>
      <c r="CQ2704" s="101"/>
      <c r="CR2704" s="101"/>
      <c r="CS2704" s="101"/>
      <c r="CT2704" s="101"/>
      <c r="CU2704" s="101"/>
      <c r="CV2704" s="101"/>
      <c r="CW2704" s="101"/>
      <c r="CX2704" s="101"/>
      <c r="CY2704" s="101"/>
      <c r="CZ2704" s="101"/>
      <c r="DA2704" s="101"/>
      <c r="DB2704" s="101"/>
      <c r="DC2704" s="101"/>
      <c r="DD2704" s="101"/>
      <c r="DE2704" s="101"/>
      <c r="DF2704" s="101"/>
      <c r="DG2704" s="101"/>
      <c r="DH2704" s="101"/>
      <c r="DI2704" s="101"/>
      <c r="DJ2704" s="101"/>
      <c r="DK2704" s="101"/>
      <c r="DL2704" s="101"/>
      <c r="DM2704" s="101"/>
      <c r="DN2704" s="101"/>
      <c r="DO2704" s="101"/>
      <c r="DP2704" s="101"/>
      <c r="DQ2704" s="101"/>
      <c r="DR2704" s="101"/>
      <c r="DS2704" s="101"/>
      <c r="DT2704" s="101"/>
      <c r="DU2704" s="101"/>
      <c r="DV2704" s="101"/>
      <c r="DW2704" s="101"/>
      <c r="DX2704" s="101"/>
      <c r="DY2704" s="101"/>
      <c r="DZ2704" s="101"/>
      <c r="EA2704" s="101"/>
      <c r="EB2704" s="101"/>
      <c r="EC2704" s="101"/>
      <c r="ED2704" s="101"/>
      <c r="EE2704" s="101"/>
      <c r="EF2704" s="101"/>
      <c r="EG2704" s="101"/>
      <c r="EH2704" s="101"/>
      <c r="EI2704" s="101"/>
      <c r="EJ2704" s="101"/>
      <c r="EK2704" s="101"/>
      <c r="EL2704" s="101"/>
      <c r="EM2704" s="101"/>
      <c r="EN2704" s="101"/>
      <c r="EO2704" s="101"/>
      <c r="EP2704" s="101"/>
      <c r="EQ2704" s="101"/>
      <c r="ER2704" s="101"/>
      <c r="ES2704" s="101"/>
      <c r="ET2704" s="101"/>
      <c r="EU2704" s="101"/>
      <c r="EV2704" s="101"/>
      <c r="EW2704" s="101"/>
      <c r="EX2704" s="101"/>
      <c r="EY2704" s="101"/>
      <c r="EZ2704" s="101"/>
      <c r="FA2704" s="101"/>
      <c r="FB2704" s="101"/>
      <c r="FC2704" s="101"/>
      <c r="FD2704" s="101"/>
      <c r="FE2704" s="101"/>
      <c r="FF2704" s="101"/>
      <c r="FG2704" s="101"/>
      <c r="FH2704" s="101"/>
      <c r="FI2704" s="101"/>
      <c r="FJ2704" s="101"/>
      <c r="FK2704" s="101"/>
      <c r="FL2704" s="101"/>
      <c r="FM2704" s="101"/>
      <c r="FN2704" s="101"/>
      <c r="FO2704" s="101"/>
      <c r="FP2704" s="101"/>
      <c r="FQ2704" s="101"/>
      <c r="FR2704" s="101"/>
      <c r="FS2704" s="101"/>
      <c r="FT2704" s="101"/>
      <c r="FU2704" s="101"/>
      <c r="FV2704" s="101"/>
      <c r="FW2704" s="101"/>
      <c r="FX2704" s="101"/>
      <c r="FY2704" s="101"/>
      <c r="FZ2704" s="101"/>
      <c r="GA2704" s="101"/>
      <c r="GB2704" s="101"/>
      <c r="GC2704" s="101"/>
      <c r="GD2704" s="101"/>
      <c r="GE2704" s="101"/>
      <c r="GF2704" s="101"/>
      <c r="GG2704" s="101"/>
      <c r="GH2704" s="101"/>
      <c r="GI2704" s="101"/>
      <c r="GJ2704" s="101"/>
      <c r="GK2704" s="101"/>
      <c r="GL2704" s="101"/>
      <c r="GM2704" s="101"/>
      <c r="GN2704" s="101"/>
      <c r="GO2704" s="101"/>
      <c r="GP2704" s="101"/>
      <c r="GQ2704" s="101"/>
      <c r="GR2704" s="101"/>
      <c r="GS2704" s="101"/>
      <c r="GT2704" s="101"/>
      <c r="GU2704" s="101"/>
      <c r="GV2704" s="101"/>
      <c r="GW2704" s="101"/>
      <c r="GX2704" s="101"/>
      <c r="GY2704" s="101"/>
      <c r="GZ2704" s="101"/>
      <c r="HA2704" s="101"/>
      <c r="HB2704" s="101"/>
      <c r="HC2704" s="101"/>
      <c r="HD2704" s="101"/>
      <c r="HE2704" s="101"/>
      <c r="HF2704" s="101"/>
      <c r="HG2704" s="101"/>
      <c r="HH2704" s="101"/>
      <c r="HI2704" s="101"/>
      <c r="HJ2704" s="101"/>
      <c r="HK2704" s="101"/>
      <c r="HL2704" s="101"/>
      <c r="HM2704" s="101"/>
      <c r="HN2704" s="101"/>
      <c r="HO2704" s="101"/>
      <c r="HP2704" s="101"/>
      <c r="HQ2704" s="101"/>
      <c r="HR2704" s="101"/>
      <c r="HS2704" s="101"/>
      <c r="HT2704" s="101"/>
      <c r="HU2704" s="101"/>
      <c r="HV2704" s="101"/>
      <c r="HW2704" s="101"/>
      <c r="HX2704" s="101"/>
      <c r="HY2704" s="101"/>
      <c r="HZ2704" s="101"/>
      <c r="IA2704" s="101"/>
      <c r="IB2704" s="101"/>
      <c r="IC2704" s="101"/>
      <c r="ID2704" s="101"/>
      <c r="IE2704" s="101"/>
      <c r="IF2704" s="101"/>
      <c r="IG2704" s="101"/>
      <c r="IH2704" s="101"/>
      <c r="II2704" s="101"/>
      <c r="IJ2704" s="101"/>
      <c r="IK2704" s="101"/>
      <c r="IL2704" s="101"/>
      <c r="IM2704" s="101"/>
      <c r="IN2704" s="101"/>
      <c r="IO2704" s="101"/>
      <c r="IP2704" s="101"/>
      <c r="IQ2704" s="101"/>
      <c r="IR2704" s="101"/>
      <c r="IS2704" s="101"/>
      <c r="IT2704" s="101"/>
      <c r="IU2704" s="101"/>
      <c r="IV2704" s="101"/>
      <c r="IW2704" s="101"/>
      <c r="IX2704" s="101"/>
      <c r="IY2704" s="101"/>
      <c r="IZ2704" s="101"/>
      <c r="JA2704" s="101"/>
      <c r="JB2704" s="101"/>
      <c r="JC2704" s="101"/>
      <c r="JD2704" s="101"/>
      <c r="JE2704" s="101"/>
      <c r="JF2704" s="101"/>
      <c r="JG2704" s="101"/>
      <c r="JH2704" s="101"/>
      <c r="JI2704" s="101"/>
      <c r="JJ2704" s="101"/>
      <c r="JK2704" s="101"/>
      <c r="JL2704" s="101"/>
      <c r="JM2704" s="101"/>
      <c r="JN2704" s="101"/>
      <c r="JO2704" s="101"/>
      <c r="JP2704" s="101"/>
      <c r="JQ2704" s="101"/>
      <c r="JR2704" s="101"/>
      <c r="JS2704" s="101"/>
      <c r="JT2704" s="101"/>
      <c r="JU2704" s="101"/>
      <c r="JV2704" s="101"/>
      <c r="JW2704" s="101"/>
      <c r="JX2704" s="101"/>
      <c r="JY2704" s="101"/>
      <c r="JZ2704" s="101"/>
      <c r="KA2704" s="101"/>
      <c r="KB2704" s="101"/>
      <c r="KC2704" s="101"/>
      <c r="KD2704" s="101"/>
      <c r="KE2704" s="101"/>
      <c r="KF2704" s="101"/>
      <c r="KG2704" s="101"/>
      <c r="KH2704" s="101"/>
      <c r="KI2704" s="101"/>
      <c r="KJ2704" s="101"/>
      <c r="KK2704" s="101"/>
      <c r="KL2704" s="101"/>
      <c r="KM2704" s="101"/>
      <c r="KN2704" s="101"/>
      <c r="KO2704" s="101"/>
    </row>
    <row r="2705" spans="1:301" s="101" customFormat="1" ht="42.75" customHeight="1" thickBot="1" x14ac:dyDescent="0.3">
      <c r="A2705" s="212"/>
      <c r="B2705" s="213" t="s">
        <v>3596</v>
      </c>
      <c r="C2705" s="214">
        <v>12170476</v>
      </c>
      <c r="D2705" s="215">
        <v>41858</v>
      </c>
      <c r="E2705" s="215">
        <v>41858</v>
      </c>
      <c r="F2705" s="215">
        <v>42954</v>
      </c>
      <c r="G2705" s="213">
        <v>-7777</v>
      </c>
      <c r="H2705" s="213" t="s">
        <v>7057</v>
      </c>
      <c r="I2705" s="213" t="s">
        <v>1482</v>
      </c>
      <c r="J2705" s="213"/>
      <c r="K2705" s="213" t="s">
        <v>921</v>
      </c>
      <c r="L2705" s="213" t="s">
        <v>365</v>
      </c>
      <c r="M2705" s="213" t="s">
        <v>134</v>
      </c>
      <c r="N2705" s="213" t="s">
        <v>111</v>
      </c>
      <c r="O2705" s="213" t="s">
        <v>7060</v>
      </c>
      <c r="P2705" s="214">
        <v>72919</v>
      </c>
      <c r="Q2705" s="213" t="s">
        <v>559</v>
      </c>
      <c r="R2705" s="213" t="s">
        <v>4028</v>
      </c>
      <c r="S2705" s="213" t="s">
        <v>6883</v>
      </c>
      <c r="T2705" s="213">
        <v>-7777</v>
      </c>
      <c r="U2705" s="216"/>
      <c r="V2705" s="216"/>
      <c r="W2705" s="216"/>
      <c r="X2705" s="216"/>
      <c r="Y2705" s="213">
        <v>-7777</v>
      </c>
      <c r="Z2705" s="213">
        <v>-7777</v>
      </c>
      <c r="AA2705" s="213">
        <v>-7777</v>
      </c>
      <c r="AB2705" s="213">
        <v>-7777</v>
      </c>
      <c r="AC2705" s="213">
        <v>-7777</v>
      </c>
      <c r="AD2705" s="213">
        <v>-7777</v>
      </c>
      <c r="AE2705" s="213">
        <v>-7777</v>
      </c>
      <c r="AF2705" s="216" t="s">
        <v>6883</v>
      </c>
      <c r="AG2705" s="216"/>
      <c r="AH2705" s="216"/>
      <c r="AI2705" s="216">
        <v>221.03</v>
      </c>
      <c r="AJ2705" s="216" t="s">
        <v>9304</v>
      </c>
      <c r="AK2705" s="216" t="s">
        <v>9305</v>
      </c>
      <c r="AL2705" s="216">
        <v>43</v>
      </c>
      <c r="AM2705" s="216">
        <v>49</v>
      </c>
      <c r="AN2705" s="1122">
        <v>35.64</v>
      </c>
      <c r="AO2705" s="216">
        <v>22</v>
      </c>
      <c r="AP2705" s="216">
        <v>36</v>
      </c>
      <c r="AQ2705" s="216">
        <v>19.670000000000002</v>
      </c>
      <c r="AR2705" s="216">
        <f t="shared" si="272"/>
        <v>43.826566666666672</v>
      </c>
      <c r="AS2705" s="216">
        <f t="shared" si="273"/>
        <v>22.605463888888892</v>
      </c>
      <c r="AT2705" s="213" t="s">
        <v>34</v>
      </c>
      <c r="AU2705" s="216"/>
      <c r="AV2705" s="720"/>
      <c r="AW2705" s="721"/>
      <c r="AX2705" s="720"/>
      <c r="AY2705" s="721"/>
      <c r="AZ2705" s="720"/>
      <c r="BA2705" s="721"/>
      <c r="BB2705" s="720"/>
      <c r="BC2705" s="721"/>
      <c r="BD2705" s="720"/>
      <c r="BE2705" s="721"/>
      <c r="BF2705" s="216"/>
      <c r="BG2705" s="211"/>
    </row>
    <row r="2706" spans="1:301" s="101" customFormat="1" ht="42.75" customHeight="1" x14ac:dyDescent="0.25">
      <c r="A2706" s="204">
        <v>899</v>
      </c>
      <c r="B2706" s="205" t="s">
        <v>7061</v>
      </c>
      <c r="C2706" s="205">
        <v>12170478</v>
      </c>
      <c r="D2706" s="207">
        <v>41876</v>
      </c>
      <c r="E2706" s="207">
        <v>41876</v>
      </c>
      <c r="F2706" s="207">
        <v>42972</v>
      </c>
      <c r="G2706" s="205">
        <v>-7777</v>
      </c>
      <c r="H2706" s="205" t="s">
        <v>1504</v>
      </c>
      <c r="I2706" s="205" t="s">
        <v>1491</v>
      </c>
      <c r="J2706" s="205"/>
      <c r="K2706" s="205" t="s">
        <v>1546</v>
      </c>
      <c r="L2706" s="205" t="s">
        <v>352</v>
      </c>
      <c r="M2706" s="205" t="s">
        <v>119</v>
      </c>
      <c r="N2706" s="205" t="s">
        <v>47</v>
      </c>
      <c r="O2706" s="205"/>
      <c r="P2706" s="206">
        <v>39832</v>
      </c>
      <c r="Q2706" s="205" t="s">
        <v>559</v>
      </c>
      <c r="R2706" s="205" t="s">
        <v>7062</v>
      </c>
      <c r="S2706" s="205" t="s">
        <v>10974</v>
      </c>
      <c r="T2706" s="205">
        <v>-7777</v>
      </c>
      <c r="U2706" s="208"/>
      <c r="V2706" s="208">
        <v>2250</v>
      </c>
      <c r="W2706" s="208"/>
      <c r="X2706" s="208"/>
      <c r="Y2706" s="205">
        <v>-7777</v>
      </c>
      <c r="Z2706" s="205">
        <v>-7777</v>
      </c>
      <c r="AA2706" s="205">
        <v>-7777</v>
      </c>
      <c r="AB2706" s="205">
        <v>-7777</v>
      </c>
      <c r="AC2706" s="205">
        <v>-7777</v>
      </c>
      <c r="AD2706" s="205">
        <v>-7777</v>
      </c>
      <c r="AE2706" s="205">
        <v>-7777</v>
      </c>
      <c r="AF2706" s="208" t="s">
        <v>10144</v>
      </c>
      <c r="AG2706" s="208"/>
      <c r="AH2706" s="208"/>
      <c r="AI2706" s="208">
        <v>147</v>
      </c>
      <c r="AJ2706" s="205" t="s">
        <v>9306</v>
      </c>
      <c r="AK2706" s="205" t="s">
        <v>9307</v>
      </c>
      <c r="AL2706" s="208">
        <v>43</v>
      </c>
      <c r="AM2706" s="208">
        <v>39</v>
      </c>
      <c r="AN2706" s="1202">
        <v>25.7</v>
      </c>
      <c r="AO2706" s="208">
        <v>26</v>
      </c>
      <c r="AP2706" s="208">
        <v>20</v>
      </c>
      <c r="AQ2706" s="208">
        <v>33.5</v>
      </c>
      <c r="AR2706" s="205">
        <f t="shared" si="272"/>
        <v>43.657138888888888</v>
      </c>
      <c r="AS2706" s="205">
        <f t="shared" si="273"/>
        <v>26.342638888888889</v>
      </c>
      <c r="AT2706" s="205" t="s">
        <v>34</v>
      </c>
      <c r="AU2706" s="208"/>
      <c r="AV2706" s="1073"/>
      <c r="AW2706" s="1326"/>
      <c r="AX2706" s="1073"/>
      <c r="AY2706" s="1326"/>
      <c r="AZ2706" s="1073"/>
      <c r="BA2706" s="1326"/>
      <c r="BB2706" s="1073"/>
      <c r="BC2706" s="1326"/>
      <c r="BD2706" s="1073"/>
      <c r="BE2706" s="1326"/>
      <c r="BF2706" s="208"/>
      <c r="BG2706" s="209"/>
    </row>
    <row r="2707" spans="1:301" s="101" customFormat="1" ht="42.75" customHeight="1" thickBot="1" x14ac:dyDescent="0.3">
      <c r="A2707" s="212"/>
      <c r="B2707" s="213" t="s">
        <v>7061</v>
      </c>
      <c r="C2707" s="213">
        <v>12170478</v>
      </c>
      <c r="D2707" s="215">
        <v>41876</v>
      </c>
      <c r="E2707" s="215">
        <v>41876</v>
      </c>
      <c r="F2707" s="215">
        <v>42972</v>
      </c>
      <c r="G2707" s="213">
        <v>-7777</v>
      </c>
      <c r="H2707" s="213" t="s">
        <v>1504</v>
      </c>
      <c r="I2707" s="213" t="s">
        <v>1491</v>
      </c>
      <c r="J2707" s="213"/>
      <c r="K2707" s="213" t="s">
        <v>1546</v>
      </c>
      <c r="L2707" s="213" t="s">
        <v>352</v>
      </c>
      <c r="M2707" s="213" t="s">
        <v>119</v>
      </c>
      <c r="N2707" s="213" t="s">
        <v>47</v>
      </c>
      <c r="O2707" s="213"/>
      <c r="P2707" s="214">
        <v>39832</v>
      </c>
      <c r="Q2707" s="213" t="s">
        <v>559</v>
      </c>
      <c r="R2707" s="213" t="s">
        <v>7062</v>
      </c>
      <c r="S2707" s="213" t="s">
        <v>10974</v>
      </c>
      <c r="T2707" s="213">
        <v>-7777</v>
      </c>
      <c r="U2707" s="216"/>
      <c r="V2707" s="216"/>
      <c r="W2707" s="216"/>
      <c r="X2707" s="216"/>
      <c r="Y2707" s="213">
        <v>-7777</v>
      </c>
      <c r="Z2707" s="213">
        <v>-7777</v>
      </c>
      <c r="AA2707" s="213">
        <v>-7777</v>
      </c>
      <c r="AB2707" s="213">
        <v>-7777</v>
      </c>
      <c r="AC2707" s="213">
        <v>-7777</v>
      </c>
      <c r="AD2707" s="213">
        <v>-7777</v>
      </c>
      <c r="AE2707" s="213">
        <v>-7777</v>
      </c>
      <c r="AF2707" s="216" t="s">
        <v>10145</v>
      </c>
      <c r="AG2707" s="216"/>
      <c r="AH2707" s="216"/>
      <c r="AI2707" s="216">
        <v>143.66</v>
      </c>
      <c r="AJ2707" s="213" t="s">
        <v>9308</v>
      </c>
      <c r="AK2707" s="213" t="s">
        <v>9309</v>
      </c>
      <c r="AL2707" s="216">
        <v>43</v>
      </c>
      <c r="AM2707" s="216">
        <v>38</v>
      </c>
      <c r="AN2707" s="1122">
        <v>44.8</v>
      </c>
      <c r="AO2707" s="216">
        <v>26</v>
      </c>
      <c r="AP2707" s="216">
        <v>19</v>
      </c>
      <c r="AQ2707" s="216">
        <v>29.9</v>
      </c>
      <c r="AR2707" s="213">
        <f t="shared" si="272"/>
        <v>43.645777777777781</v>
      </c>
      <c r="AS2707" s="213">
        <f t="shared" si="273"/>
        <v>26.324972222222222</v>
      </c>
      <c r="AT2707" s="213" t="s">
        <v>34</v>
      </c>
      <c r="AU2707" s="216"/>
      <c r="AV2707" s="189"/>
      <c r="AW2707" s="243"/>
      <c r="AX2707" s="189"/>
      <c r="AY2707" s="243"/>
      <c r="AZ2707" s="189"/>
      <c r="BA2707" s="243"/>
      <c r="BB2707" s="189"/>
      <c r="BC2707" s="243"/>
      <c r="BD2707" s="189"/>
      <c r="BE2707" s="243"/>
      <c r="BG2707" s="217"/>
    </row>
    <row r="2708" spans="1:301" s="101" customFormat="1" ht="42.75" customHeight="1" x14ac:dyDescent="0.25">
      <c r="A2708" s="204">
        <v>900</v>
      </c>
      <c r="B2708" s="205" t="s">
        <v>522</v>
      </c>
      <c r="C2708" s="205">
        <v>12170479</v>
      </c>
      <c r="D2708" s="207">
        <v>41876</v>
      </c>
      <c r="E2708" s="207">
        <v>41876</v>
      </c>
      <c r="F2708" s="207">
        <v>42972</v>
      </c>
      <c r="G2708" s="205">
        <v>-7777</v>
      </c>
      <c r="H2708" s="205" t="s">
        <v>7063</v>
      </c>
      <c r="I2708" s="205" t="s">
        <v>1457</v>
      </c>
      <c r="J2708" s="205"/>
      <c r="K2708" s="205" t="s">
        <v>50</v>
      </c>
      <c r="L2708" s="205" t="s">
        <v>5564</v>
      </c>
      <c r="M2708" s="205" t="s">
        <v>549</v>
      </c>
      <c r="N2708" s="205" t="s">
        <v>48</v>
      </c>
      <c r="O2708" s="205"/>
      <c r="P2708" s="206">
        <v>32216</v>
      </c>
      <c r="Q2708" s="205" t="s">
        <v>559</v>
      </c>
      <c r="R2708" s="205" t="s">
        <v>7111</v>
      </c>
      <c r="S2708" s="205" t="s">
        <v>10582</v>
      </c>
      <c r="T2708" s="205">
        <v>-7777</v>
      </c>
      <c r="U2708" s="208"/>
      <c r="V2708" s="208">
        <v>1110.21</v>
      </c>
      <c r="W2708" s="208"/>
      <c r="X2708" s="208"/>
      <c r="Y2708" s="205">
        <v>-7777</v>
      </c>
      <c r="Z2708" s="205">
        <v>-7777</v>
      </c>
      <c r="AA2708" s="205">
        <v>-7777</v>
      </c>
      <c r="AB2708" s="205">
        <v>-7777</v>
      </c>
      <c r="AC2708" s="205">
        <v>-7777</v>
      </c>
      <c r="AD2708" s="205">
        <v>-7777</v>
      </c>
      <c r="AE2708" s="205">
        <v>-7777</v>
      </c>
      <c r="AF2708" s="208" t="s">
        <v>2886</v>
      </c>
      <c r="AG2708" s="208"/>
      <c r="AH2708" s="208"/>
      <c r="AI2708" s="208">
        <v>649</v>
      </c>
      <c r="AJ2708" s="205" t="s">
        <v>9310</v>
      </c>
      <c r="AK2708" s="205" t="s">
        <v>9311</v>
      </c>
      <c r="AL2708" s="208">
        <v>42</v>
      </c>
      <c r="AM2708" s="208">
        <v>42</v>
      </c>
      <c r="AN2708" s="1202">
        <v>26.46</v>
      </c>
      <c r="AO2708" s="208">
        <v>23</v>
      </c>
      <c r="AP2708" s="208">
        <v>11</v>
      </c>
      <c r="AQ2708" s="208">
        <v>10.210000000000001</v>
      </c>
      <c r="AR2708" s="205">
        <f t="shared" si="272"/>
        <v>42.707350000000005</v>
      </c>
      <c r="AS2708" s="205">
        <f t="shared" si="273"/>
        <v>23.186169444444445</v>
      </c>
      <c r="AT2708" s="205" t="s">
        <v>34</v>
      </c>
      <c r="AU2708" s="208"/>
      <c r="AV2708" s="1073"/>
      <c r="AW2708" s="1326"/>
      <c r="AX2708" s="1073"/>
      <c r="AY2708" s="1326"/>
      <c r="AZ2708" s="1073"/>
      <c r="BA2708" s="1326"/>
      <c r="BB2708" s="1073"/>
      <c r="BC2708" s="1326"/>
      <c r="BD2708" s="1073"/>
      <c r="BE2708" s="1326"/>
      <c r="BF2708" s="208" t="s">
        <v>9711</v>
      </c>
      <c r="BG2708" s="209"/>
    </row>
    <row r="2709" spans="1:301" s="101" customFormat="1" ht="42.75" customHeight="1" thickBot="1" x14ac:dyDescent="0.3">
      <c r="A2709" s="212"/>
      <c r="B2709" s="213" t="s">
        <v>522</v>
      </c>
      <c r="C2709" s="213">
        <v>12170479</v>
      </c>
      <c r="D2709" s="215">
        <v>41876</v>
      </c>
      <c r="E2709" s="215">
        <v>41876</v>
      </c>
      <c r="F2709" s="215">
        <v>42972</v>
      </c>
      <c r="G2709" s="213">
        <v>-7777</v>
      </c>
      <c r="H2709" s="213" t="s">
        <v>7063</v>
      </c>
      <c r="I2709" s="213" t="s">
        <v>1457</v>
      </c>
      <c r="J2709" s="213"/>
      <c r="K2709" s="213" t="s">
        <v>50</v>
      </c>
      <c r="L2709" s="213" t="s">
        <v>5564</v>
      </c>
      <c r="M2709" s="213" t="s">
        <v>549</v>
      </c>
      <c r="N2709" s="213" t="s">
        <v>48</v>
      </c>
      <c r="O2709" s="213"/>
      <c r="P2709" s="214">
        <v>32216</v>
      </c>
      <c r="Q2709" s="213" t="s">
        <v>559</v>
      </c>
      <c r="R2709" s="213" t="s">
        <v>7111</v>
      </c>
      <c r="S2709" s="213" t="s">
        <v>10582</v>
      </c>
      <c r="T2709" s="213">
        <v>-7777</v>
      </c>
      <c r="U2709" s="216"/>
      <c r="V2709" s="216">
        <v>1110.21</v>
      </c>
      <c r="W2709" s="216"/>
      <c r="X2709" s="216"/>
      <c r="Y2709" s="213">
        <v>-7777</v>
      </c>
      <c r="Z2709" s="213">
        <v>-7777</v>
      </c>
      <c r="AA2709" s="213">
        <v>-7777</v>
      </c>
      <c r="AB2709" s="213">
        <v>-7777</v>
      </c>
      <c r="AC2709" s="213">
        <v>-7777</v>
      </c>
      <c r="AD2709" s="213">
        <v>-7777</v>
      </c>
      <c r="AE2709" s="213">
        <v>-7777</v>
      </c>
      <c r="AF2709" s="216" t="s">
        <v>2887</v>
      </c>
      <c r="AG2709" s="216"/>
      <c r="AH2709" s="216"/>
      <c r="AI2709" s="216">
        <v>661.18</v>
      </c>
      <c r="AJ2709" s="213" t="s">
        <v>9312</v>
      </c>
      <c r="AK2709" s="213" t="s">
        <v>9313</v>
      </c>
      <c r="AL2709" s="216">
        <v>42</v>
      </c>
      <c r="AM2709" s="216">
        <v>42</v>
      </c>
      <c r="AN2709" s="1122">
        <v>5.22</v>
      </c>
      <c r="AO2709" s="216">
        <v>23</v>
      </c>
      <c r="AP2709" s="216">
        <v>10</v>
      </c>
      <c r="AQ2709" s="216">
        <v>36.39</v>
      </c>
      <c r="AR2709" s="213">
        <f t="shared" si="272"/>
        <v>42.701450000000001</v>
      </c>
      <c r="AS2709" s="213">
        <f t="shared" si="273"/>
        <v>23.176775000000003</v>
      </c>
      <c r="AT2709" s="213" t="s">
        <v>34</v>
      </c>
      <c r="AU2709" s="216"/>
      <c r="AV2709" s="720"/>
      <c r="AW2709" s="721"/>
      <c r="AX2709" s="720"/>
      <c r="AY2709" s="721"/>
      <c r="AZ2709" s="720"/>
      <c r="BA2709" s="721"/>
      <c r="BB2709" s="720"/>
      <c r="BC2709" s="721"/>
      <c r="BD2709" s="720"/>
      <c r="BE2709" s="721"/>
      <c r="BF2709" s="216" t="s">
        <v>9711</v>
      </c>
      <c r="BG2709" s="217"/>
    </row>
    <row r="2710" spans="1:301" s="101" customFormat="1" ht="42.75" customHeight="1" x14ac:dyDescent="0.25">
      <c r="A2710" s="204">
        <v>901</v>
      </c>
      <c r="B2710" s="205" t="s">
        <v>3006</v>
      </c>
      <c r="C2710" s="205">
        <v>12170480</v>
      </c>
      <c r="D2710" s="207">
        <v>41877</v>
      </c>
      <c r="E2710" s="207">
        <v>41877</v>
      </c>
      <c r="F2710" s="207">
        <v>42973</v>
      </c>
      <c r="G2710" s="205">
        <v>-7777</v>
      </c>
      <c r="H2710" s="205" t="s">
        <v>2959</v>
      </c>
      <c r="I2710" s="205" t="s">
        <v>1457</v>
      </c>
      <c r="J2710" s="205"/>
      <c r="K2710" s="205" t="s">
        <v>50</v>
      </c>
      <c r="L2710" s="205" t="s">
        <v>48</v>
      </c>
      <c r="M2710" s="205" t="s">
        <v>388</v>
      </c>
      <c r="N2710" s="205" t="s">
        <v>48</v>
      </c>
      <c r="O2710" s="205"/>
      <c r="P2710" s="206">
        <v>68134</v>
      </c>
      <c r="Q2710" s="205" t="s">
        <v>559</v>
      </c>
      <c r="R2710" s="205" t="s">
        <v>4028</v>
      </c>
      <c r="S2710" s="205" t="s">
        <v>10583</v>
      </c>
      <c r="T2710" s="205">
        <v>-7777</v>
      </c>
      <c r="U2710" s="208"/>
      <c r="V2710" s="208"/>
      <c r="W2710" s="208"/>
      <c r="X2710" s="208"/>
      <c r="Y2710" s="205">
        <v>-7777</v>
      </c>
      <c r="Z2710" s="205">
        <v>-7777</v>
      </c>
      <c r="AA2710" s="205">
        <v>-7777</v>
      </c>
      <c r="AB2710" s="205">
        <v>-7777</v>
      </c>
      <c r="AC2710" s="205">
        <v>-7777</v>
      </c>
      <c r="AD2710" s="205">
        <v>-7777</v>
      </c>
      <c r="AE2710" s="205">
        <v>-7777</v>
      </c>
      <c r="AF2710" s="208" t="s">
        <v>1765</v>
      </c>
      <c r="AG2710" s="208"/>
      <c r="AH2710" s="208"/>
      <c r="AI2710" s="208"/>
      <c r="AJ2710" s="205" t="s">
        <v>9314</v>
      </c>
      <c r="AK2710" s="205" t="s">
        <v>9315</v>
      </c>
      <c r="AL2710" s="208">
        <v>42</v>
      </c>
      <c r="AM2710" s="208">
        <v>44</v>
      </c>
      <c r="AN2710" s="1202">
        <v>10.1</v>
      </c>
      <c r="AO2710" s="208">
        <v>23</v>
      </c>
      <c r="AP2710" s="208">
        <v>14</v>
      </c>
      <c r="AQ2710" s="208">
        <v>43.02</v>
      </c>
      <c r="AR2710" s="205">
        <f t="shared" si="272"/>
        <v>42.736138888888888</v>
      </c>
      <c r="AS2710" s="205">
        <f t="shared" si="273"/>
        <v>23.245283333333333</v>
      </c>
      <c r="AT2710" s="205" t="s">
        <v>34</v>
      </c>
      <c r="AU2710" s="208"/>
      <c r="AV2710" s="189"/>
      <c r="AW2710" s="243"/>
      <c r="AX2710" s="189"/>
      <c r="AY2710" s="243"/>
      <c r="AZ2710" s="189"/>
      <c r="BA2710" s="243"/>
      <c r="BB2710" s="189"/>
      <c r="BC2710" s="243"/>
      <c r="BD2710" s="189"/>
      <c r="BE2710" s="243"/>
      <c r="BG2710" s="209"/>
    </row>
    <row r="2711" spans="1:301" s="101" customFormat="1" ht="42.75" customHeight="1" thickBot="1" x14ac:dyDescent="0.3">
      <c r="A2711" s="212"/>
      <c r="B2711" s="213" t="s">
        <v>3006</v>
      </c>
      <c r="C2711" s="213">
        <v>12170480</v>
      </c>
      <c r="D2711" s="215">
        <v>41877</v>
      </c>
      <c r="E2711" s="215">
        <v>41877</v>
      </c>
      <c r="F2711" s="215">
        <v>42973</v>
      </c>
      <c r="G2711" s="213">
        <v>-7777</v>
      </c>
      <c r="H2711" s="213" t="s">
        <v>2959</v>
      </c>
      <c r="I2711" s="213" t="s">
        <v>1457</v>
      </c>
      <c r="J2711" s="213"/>
      <c r="K2711" s="213" t="s">
        <v>50</v>
      </c>
      <c r="L2711" s="213" t="s">
        <v>48</v>
      </c>
      <c r="M2711" s="213" t="s">
        <v>388</v>
      </c>
      <c r="N2711" s="213" t="s">
        <v>48</v>
      </c>
      <c r="O2711" s="213"/>
      <c r="P2711" s="214">
        <v>68134</v>
      </c>
      <c r="Q2711" s="213" t="s">
        <v>559</v>
      </c>
      <c r="R2711" s="213" t="s">
        <v>4028</v>
      </c>
      <c r="S2711" s="213" t="s">
        <v>10583</v>
      </c>
      <c r="T2711" s="213">
        <v>-7777</v>
      </c>
      <c r="U2711" s="216"/>
      <c r="V2711" s="216"/>
      <c r="W2711" s="216"/>
      <c r="X2711" s="216"/>
      <c r="Y2711" s="213">
        <v>-7777</v>
      </c>
      <c r="Z2711" s="213">
        <v>-7777</v>
      </c>
      <c r="AA2711" s="213">
        <v>-7777</v>
      </c>
      <c r="AB2711" s="213">
        <v>-7777</v>
      </c>
      <c r="AC2711" s="213">
        <v>-7777</v>
      </c>
      <c r="AD2711" s="213">
        <v>-7777</v>
      </c>
      <c r="AE2711" s="213">
        <v>-7777</v>
      </c>
      <c r="AF2711" s="216" t="s">
        <v>1768</v>
      </c>
      <c r="AG2711" s="216"/>
      <c r="AH2711" s="216"/>
      <c r="AI2711" s="216"/>
      <c r="AJ2711" s="213" t="s">
        <v>9316</v>
      </c>
      <c r="AK2711" s="213" t="s">
        <v>9317</v>
      </c>
      <c r="AL2711" s="216">
        <v>42</v>
      </c>
      <c r="AM2711" s="216">
        <v>44</v>
      </c>
      <c r="AN2711" s="1122">
        <v>9.64</v>
      </c>
      <c r="AO2711" s="216">
        <v>23</v>
      </c>
      <c r="AP2711" s="216">
        <v>14</v>
      </c>
      <c r="AQ2711" s="216">
        <v>43.85</v>
      </c>
      <c r="AR2711" s="213">
        <f t="shared" si="272"/>
        <v>42.736011111111111</v>
      </c>
      <c r="AS2711" s="213">
        <f t="shared" si="273"/>
        <v>23.24551388888889</v>
      </c>
      <c r="AT2711" s="213" t="s">
        <v>34</v>
      </c>
      <c r="AU2711" s="216"/>
      <c r="AV2711" s="720"/>
      <c r="AW2711" s="721"/>
      <c r="AX2711" s="720"/>
      <c r="AY2711" s="721"/>
      <c r="AZ2711" s="720"/>
      <c r="BA2711" s="721"/>
      <c r="BB2711" s="720"/>
      <c r="BC2711" s="721"/>
      <c r="BD2711" s="720"/>
      <c r="BE2711" s="721"/>
      <c r="BF2711" s="216"/>
      <c r="BG2711" s="217"/>
    </row>
    <row r="2712" spans="1:301" s="216" customFormat="1" ht="40.5" customHeight="1" thickBot="1" x14ac:dyDescent="0.3">
      <c r="A2712" s="204">
        <v>902</v>
      </c>
      <c r="B2712" s="205" t="s">
        <v>116</v>
      </c>
      <c r="C2712" s="205">
        <v>12170477</v>
      </c>
      <c r="D2712" s="207">
        <v>41876</v>
      </c>
      <c r="E2712" s="207">
        <v>41876</v>
      </c>
      <c r="F2712" s="207">
        <v>42972</v>
      </c>
      <c r="G2712" s="205">
        <v>-7777</v>
      </c>
      <c r="H2712" s="205" t="s">
        <v>7064</v>
      </c>
      <c r="I2712" s="205" t="s">
        <v>1507</v>
      </c>
      <c r="J2712" s="205"/>
      <c r="K2712" s="205" t="s">
        <v>33</v>
      </c>
      <c r="L2712" s="205" t="s">
        <v>32</v>
      </c>
      <c r="M2712" s="205" t="s">
        <v>32</v>
      </c>
      <c r="N2712" s="205" t="s">
        <v>32</v>
      </c>
      <c r="O2712" s="205" t="s">
        <v>7065</v>
      </c>
      <c r="P2712" s="206">
        <v>14218</v>
      </c>
      <c r="Q2712" s="205" t="s">
        <v>559</v>
      </c>
      <c r="R2712" s="205" t="s">
        <v>4028</v>
      </c>
      <c r="S2712" s="205" t="s">
        <v>4266</v>
      </c>
      <c r="T2712" s="205">
        <v>-7777</v>
      </c>
      <c r="U2712" s="208"/>
      <c r="V2712" s="208">
        <v>40</v>
      </c>
      <c r="W2712" s="208"/>
      <c r="X2712" s="208"/>
      <c r="Y2712" s="205">
        <v>-7777</v>
      </c>
      <c r="Z2712" s="205">
        <v>-7777</v>
      </c>
      <c r="AA2712" s="205">
        <v>-7777</v>
      </c>
      <c r="AB2712" s="205">
        <v>-7777</v>
      </c>
      <c r="AC2712" s="205">
        <v>-7777</v>
      </c>
      <c r="AD2712" s="205">
        <v>-7777</v>
      </c>
      <c r="AE2712" s="205">
        <v>-7777</v>
      </c>
      <c r="AF2712" s="208" t="s">
        <v>10146</v>
      </c>
      <c r="AG2712" s="208"/>
      <c r="AH2712" s="208"/>
      <c r="AI2712" s="208"/>
      <c r="AJ2712" s="205" t="s">
        <v>9318</v>
      </c>
      <c r="AK2712" s="205" t="s">
        <v>9319</v>
      </c>
      <c r="AL2712" s="208">
        <v>42</v>
      </c>
      <c r="AM2712" s="208">
        <v>51</v>
      </c>
      <c r="AN2712" s="1202">
        <v>31.36</v>
      </c>
      <c r="AO2712" s="208">
        <v>25</v>
      </c>
      <c r="AP2712" s="208">
        <v>19</v>
      </c>
      <c r="AQ2712" s="208">
        <v>20.94</v>
      </c>
      <c r="AR2712" s="205">
        <f t="shared" si="272"/>
        <v>42.858711111111113</v>
      </c>
      <c r="AS2712" s="205">
        <f t="shared" si="273"/>
        <v>25.322483333333334</v>
      </c>
      <c r="AT2712" s="205" t="s">
        <v>34</v>
      </c>
      <c r="AU2712" s="208"/>
      <c r="AV2712" s="189"/>
      <c r="AW2712" s="243"/>
      <c r="AX2712" s="189"/>
      <c r="AY2712" s="243"/>
      <c r="AZ2712" s="189"/>
      <c r="BA2712" s="243"/>
      <c r="BB2712" s="189"/>
      <c r="BC2712" s="243"/>
      <c r="BD2712" s="189"/>
      <c r="BE2712" s="243"/>
      <c r="BF2712" s="101"/>
      <c r="BG2712" s="209"/>
      <c r="BH2712" s="101"/>
      <c r="BI2712" s="101"/>
      <c r="BJ2712" s="101"/>
      <c r="BK2712" s="101"/>
      <c r="BL2712" s="101"/>
      <c r="BM2712" s="101"/>
      <c r="BN2712" s="101"/>
      <c r="BO2712" s="101"/>
      <c r="BP2712" s="101"/>
      <c r="BQ2712" s="101"/>
      <c r="BR2712" s="101"/>
      <c r="BS2712" s="101"/>
      <c r="BT2712" s="101"/>
      <c r="BU2712" s="101"/>
      <c r="BV2712" s="101"/>
      <c r="BW2712" s="101"/>
      <c r="BX2712" s="101"/>
      <c r="BY2712" s="101"/>
      <c r="BZ2712" s="101"/>
      <c r="CA2712" s="101"/>
      <c r="CB2712" s="101"/>
      <c r="CC2712" s="101"/>
      <c r="CD2712" s="101"/>
      <c r="CE2712" s="101"/>
      <c r="CF2712" s="101"/>
      <c r="CG2712" s="101"/>
      <c r="CH2712" s="101"/>
      <c r="CI2712" s="101"/>
      <c r="CJ2712" s="101"/>
      <c r="CK2712" s="101"/>
      <c r="CL2712" s="101"/>
      <c r="CM2712" s="101"/>
      <c r="CN2712" s="101"/>
      <c r="CO2712" s="101"/>
      <c r="CP2712" s="101"/>
      <c r="CQ2712" s="101"/>
      <c r="CR2712" s="101"/>
      <c r="CS2712" s="101"/>
      <c r="CT2712" s="101"/>
      <c r="CU2712" s="101"/>
      <c r="CV2712" s="101"/>
      <c r="CW2712" s="101"/>
      <c r="CX2712" s="101"/>
      <c r="CY2712" s="101"/>
      <c r="CZ2712" s="101"/>
      <c r="DA2712" s="101"/>
      <c r="DB2712" s="101"/>
      <c r="DC2712" s="101"/>
      <c r="DD2712" s="101"/>
      <c r="DE2712" s="101"/>
      <c r="DF2712" s="101"/>
      <c r="DG2712" s="101"/>
      <c r="DH2712" s="101"/>
      <c r="DI2712" s="101"/>
      <c r="DJ2712" s="101"/>
      <c r="DK2712" s="101"/>
      <c r="DL2712" s="101"/>
      <c r="DM2712" s="101"/>
      <c r="DN2712" s="101"/>
      <c r="DO2712" s="101"/>
      <c r="DP2712" s="101"/>
      <c r="DQ2712" s="101"/>
      <c r="DR2712" s="101"/>
      <c r="DS2712" s="101"/>
      <c r="DT2712" s="101"/>
      <c r="DU2712" s="101"/>
      <c r="DV2712" s="101"/>
      <c r="DW2712" s="101"/>
      <c r="DX2712" s="101"/>
      <c r="DY2712" s="101"/>
      <c r="DZ2712" s="101"/>
      <c r="EA2712" s="101"/>
      <c r="EB2712" s="101"/>
      <c r="EC2712" s="101"/>
      <c r="ED2712" s="101"/>
      <c r="EE2712" s="101"/>
      <c r="EF2712" s="101"/>
      <c r="EG2712" s="101"/>
      <c r="EH2712" s="101"/>
      <c r="EI2712" s="101"/>
      <c r="EJ2712" s="101"/>
      <c r="EK2712" s="101"/>
      <c r="EL2712" s="101"/>
      <c r="EM2712" s="101"/>
      <c r="EN2712" s="101"/>
      <c r="EO2712" s="101"/>
      <c r="EP2712" s="101"/>
      <c r="EQ2712" s="101"/>
      <c r="ER2712" s="101"/>
      <c r="ES2712" s="101"/>
      <c r="ET2712" s="101"/>
      <c r="EU2712" s="101"/>
      <c r="EV2712" s="101"/>
      <c r="EW2712" s="101"/>
      <c r="EX2712" s="101"/>
      <c r="EY2712" s="101"/>
      <c r="EZ2712" s="101"/>
      <c r="FA2712" s="101"/>
      <c r="FB2712" s="101"/>
      <c r="FC2712" s="101"/>
      <c r="FD2712" s="101"/>
      <c r="FE2712" s="101"/>
      <c r="FF2712" s="101"/>
      <c r="FG2712" s="101"/>
      <c r="FH2712" s="101"/>
      <c r="FI2712" s="101"/>
      <c r="FJ2712" s="101"/>
      <c r="FK2712" s="101"/>
      <c r="FL2712" s="101"/>
      <c r="FM2712" s="101"/>
      <c r="FN2712" s="101"/>
      <c r="FO2712" s="101"/>
      <c r="FP2712" s="101"/>
      <c r="FQ2712" s="101"/>
      <c r="FR2712" s="101"/>
      <c r="FS2712" s="101"/>
      <c r="FT2712" s="101"/>
      <c r="FU2712" s="101"/>
      <c r="FV2712" s="101"/>
      <c r="FW2712" s="101"/>
      <c r="FX2712" s="101"/>
      <c r="FY2712" s="101"/>
      <c r="FZ2712" s="101"/>
      <c r="GA2712" s="101"/>
      <c r="GB2712" s="101"/>
      <c r="GC2712" s="101"/>
      <c r="GD2712" s="101"/>
      <c r="GE2712" s="101"/>
      <c r="GF2712" s="101"/>
      <c r="GG2712" s="101"/>
      <c r="GH2712" s="101"/>
      <c r="GI2712" s="101"/>
      <c r="GJ2712" s="101"/>
      <c r="GK2712" s="101"/>
      <c r="GL2712" s="101"/>
      <c r="GM2712" s="101"/>
      <c r="GN2712" s="101"/>
      <c r="GO2712" s="101"/>
      <c r="GP2712" s="101"/>
      <c r="GQ2712" s="101"/>
      <c r="GR2712" s="101"/>
      <c r="GS2712" s="101"/>
      <c r="GT2712" s="101"/>
      <c r="GU2712" s="101"/>
      <c r="GV2712" s="101"/>
      <c r="GW2712" s="101"/>
      <c r="GX2712" s="101"/>
      <c r="GY2712" s="101"/>
      <c r="GZ2712" s="101"/>
      <c r="HA2712" s="101"/>
      <c r="HB2712" s="101"/>
      <c r="HC2712" s="101"/>
      <c r="HD2712" s="101"/>
      <c r="HE2712" s="101"/>
      <c r="HF2712" s="101"/>
      <c r="HG2712" s="101"/>
      <c r="HH2712" s="101"/>
      <c r="HI2712" s="101"/>
      <c r="HJ2712" s="101"/>
      <c r="HK2712" s="101"/>
      <c r="HL2712" s="101"/>
      <c r="HM2712" s="101"/>
      <c r="HN2712" s="101"/>
      <c r="HO2712" s="101"/>
      <c r="HP2712" s="101"/>
      <c r="HQ2712" s="101"/>
      <c r="HR2712" s="101"/>
      <c r="HS2712" s="101"/>
      <c r="HT2712" s="101"/>
      <c r="HU2712" s="101"/>
      <c r="HV2712" s="101"/>
      <c r="HW2712" s="101"/>
      <c r="HX2712" s="101"/>
      <c r="HY2712" s="101"/>
      <c r="HZ2712" s="101"/>
      <c r="IA2712" s="101"/>
      <c r="IB2712" s="101"/>
      <c r="IC2712" s="101"/>
      <c r="ID2712" s="101"/>
      <c r="IE2712" s="101"/>
      <c r="IF2712" s="101"/>
      <c r="IG2712" s="101"/>
      <c r="IH2712" s="101"/>
      <c r="II2712" s="101"/>
      <c r="IJ2712" s="101"/>
      <c r="IK2712" s="101"/>
      <c r="IL2712" s="101"/>
      <c r="IM2712" s="101"/>
      <c r="IN2712" s="101"/>
      <c r="IO2712" s="101"/>
      <c r="IP2712" s="101"/>
      <c r="IQ2712" s="101"/>
      <c r="IR2712" s="101"/>
      <c r="IS2712" s="101"/>
      <c r="IT2712" s="101"/>
      <c r="IU2712" s="101"/>
      <c r="IV2712" s="101"/>
      <c r="IW2712" s="101"/>
      <c r="IX2712" s="101"/>
      <c r="IY2712" s="101"/>
      <c r="IZ2712" s="101"/>
      <c r="JA2712" s="101"/>
      <c r="JB2712" s="101"/>
      <c r="JC2712" s="101"/>
      <c r="JD2712" s="101"/>
      <c r="JE2712" s="101"/>
      <c r="JF2712" s="101"/>
      <c r="JG2712" s="101"/>
      <c r="JH2712" s="101"/>
      <c r="JI2712" s="101"/>
      <c r="JJ2712" s="101"/>
      <c r="JK2712" s="101"/>
      <c r="JL2712" s="101"/>
      <c r="JM2712" s="101"/>
      <c r="JN2712" s="101"/>
      <c r="JO2712" s="101"/>
      <c r="JP2712" s="101"/>
      <c r="JQ2712" s="101"/>
      <c r="JR2712" s="101"/>
      <c r="JS2712" s="101"/>
      <c r="JT2712" s="101"/>
      <c r="JU2712" s="101"/>
      <c r="JV2712" s="101"/>
      <c r="JW2712" s="101"/>
      <c r="JX2712" s="101"/>
      <c r="JY2712" s="101"/>
      <c r="JZ2712" s="101"/>
      <c r="KA2712" s="101"/>
      <c r="KB2712" s="101"/>
      <c r="KC2712" s="101"/>
      <c r="KD2712" s="101"/>
      <c r="KE2712" s="101"/>
      <c r="KF2712" s="101"/>
      <c r="KG2712" s="101"/>
      <c r="KH2712" s="101"/>
      <c r="KI2712" s="101"/>
      <c r="KJ2712" s="101"/>
      <c r="KK2712" s="101"/>
      <c r="KL2712" s="101"/>
      <c r="KM2712" s="101"/>
      <c r="KN2712" s="101"/>
      <c r="KO2712" s="101"/>
    </row>
    <row r="2713" spans="1:301" s="101" customFormat="1" ht="42.75" customHeight="1" thickBot="1" x14ac:dyDescent="0.3">
      <c r="A2713" s="212"/>
      <c r="B2713" s="213" t="s">
        <v>116</v>
      </c>
      <c r="C2713" s="213">
        <v>12170477</v>
      </c>
      <c r="D2713" s="215">
        <v>41876</v>
      </c>
      <c r="E2713" s="215">
        <v>41876</v>
      </c>
      <c r="F2713" s="215">
        <v>42972</v>
      </c>
      <c r="G2713" s="213">
        <v>-7777</v>
      </c>
      <c r="H2713" s="213" t="s">
        <v>7064</v>
      </c>
      <c r="I2713" s="213" t="s">
        <v>1507</v>
      </c>
      <c r="J2713" s="213"/>
      <c r="K2713" s="213" t="s">
        <v>33</v>
      </c>
      <c r="L2713" s="213" t="s">
        <v>32</v>
      </c>
      <c r="M2713" s="213" t="s">
        <v>32</v>
      </c>
      <c r="N2713" s="213" t="s">
        <v>32</v>
      </c>
      <c r="O2713" s="213" t="s">
        <v>7065</v>
      </c>
      <c r="P2713" s="214">
        <v>14218</v>
      </c>
      <c r="Q2713" s="213" t="s">
        <v>559</v>
      </c>
      <c r="R2713" s="213" t="s">
        <v>4028</v>
      </c>
      <c r="S2713" s="213" t="s">
        <v>4266</v>
      </c>
      <c r="T2713" s="213">
        <v>-7777</v>
      </c>
      <c r="U2713" s="216"/>
      <c r="V2713" s="216">
        <v>40</v>
      </c>
      <c r="W2713" s="216"/>
      <c r="X2713" s="216"/>
      <c r="Y2713" s="213">
        <v>-7777</v>
      </c>
      <c r="Z2713" s="213">
        <v>-7777</v>
      </c>
      <c r="AA2713" s="213">
        <v>-7777</v>
      </c>
      <c r="AB2713" s="213">
        <v>-7777</v>
      </c>
      <c r="AC2713" s="213">
        <v>-7777</v>
      </c>
      <c r="AD2713" s="213">
        <v>-7777</v>
      </c>
      <c r="AE2713" s="213">
        <v>-7777</v>
      </c>
      <c r="AF2713" s="216" t="s">
        <v>10147</v>
      </c>
      <c r="AG2713" s="216"/>
      <c r="AH2713" s="216"/>
      <c r="AI2713" s="216"/>
      <c r="AJ2713" s="213" t="s">
        <v>9320</v>
      </c>
      <c r="AK2713" s="213" t="s">
        <v>9321</v>
      </c>
      <c r="AL2713" s="216">
        <v>42</v>
      </c>
      <c r="AM2713" s="216">
        <v>51</v>
      </c>
      <c r="AN2713" s="1122">
        <v>31.44</v>
      </c>
      <c r="AO2713" s="216">
        <v>25</v>
      </c>
      <c r="AP2713" s="216">
        <v>19</v>
      </c>
      <c r="AQ2713" s="216">
        <v>20.74</v>
      </c>
      <c r="AR2713" s="213">
        <f t="shared" si="272"/>
        <v>42.858733333333333</v>
      </c>
      <c r="AS2713" s="213">
        <f t="shared" si="273"/>
        <v>25.322427777777779</v>
      </c>
      <c r="AT2713" s="213" t="s">
        <v>34</v>
      </c>
      <c r="AU2713" s="216"/>
      <c r="AV2713" s="720"/>
      <c r="AW2713" s="721"/>
      <c r="AX2713" s="720"/>
      <c r="AY2713" s="721"/>
      <c r="AZ2713" s="720"/>
      <c r="BA2713" s="721"/>
      <c r="BB2713" s="720"/>
      <c r="BC2713" s="721"/>
      <c r="BD2713" s="720"/>
      <c r="BE2713" s="721"/>
      <c r="BF2713" s="216"/>
      <c r="BG2713" s="217"/>
    </row>
    <row r="2714" spans="1:301" s="101" customFormat="1" ht="42.75" customHeight="1" x14ac:dyDescent="0.25">
      <c r="A2714" s="204">
        <v>903</v>
      </c>
      <c r="B2714" s="205" t="s">
        <v>578</v>
      </c>
      <c r="C2714" s="205">
        <v>12170481</v>
      </c>
      <c r="D2714" s="207">
        <v>41884</v>
      </c>
      <c r="E2714" s="207">
        <v>41884</v>
      </c>
      <c r="F2714" s="207">
        <v>42980</v>
      </c>
      <c r="G2714" s="205">
        <v>-7777</v>
      </c>
      <c r="H2714" s="205" t="s">
        <v>1434</v>
      </c>
      <c r="I2714" s="205" t="s">
        <v>1456</v>
      </c>
      <c r="J2714" s="205"/>
      <c r="K2714" s="205" t="s">
        <v>142</v>
      </c>
      <c r="L2714" s="205" t="s">
        <v>269</v>
      </c>
      <c r="M2714" s="205" t="s">
        <v>236</v>
      </c>
      <c r="N2714" s="205" t="s">
        <v>70</v>
      </c>
      <c r="O2714" s="205" t="s">
        <v>9322</v>
      </c>
      <c r="P2714" s="206">
        <v>62579</v>
      </c>
      <c r="Q2714" s="205" t="s">
        <v>559</v>
      </c>
      <c r="R2714" s="205" t="s">
        <v>2682</v>
      </c>
      <c r="S2714" s="205" t="s">
        <v>7066</v>
      </c>
      <c r="T2714" s="205">
        <v>-7777</v>
      </c>
      <c r="U2714" s="208"/>
      <c r="V2714" s="208">
        <v>60</v>
      </c>
      <c r="W2714" s="208"/>
      <c r="X2714" s="208"/>
      <c r="Y2714" s="205">
        <v>-7777</v>
      </c>
      <c r="Z2714" s="205">
        <v>-7777</v>
      </c>
      <c r="AA2714" s="205">
        <v>-7777</v>
      </c>
      <c r="AB2714" s="205">
        <v>-7777</v>
      </c>
      <c r="AC2714" s="205">
        <v>-7777</v>
      </c>
      <c r="AD2714" s="205">
        <v>-7777</v>
      </c>
      <c r="AE2714" s="205">
        <v>-7777</v>
      </c>
      <c r="AF2714" s="208" t="s">
        <v>10004</v>
      </c>
      <c r="AG2714" s="208"/>
      <c r="AH2714" s="208"/>
      <c r="AI2714" s="208"/>
      <c r="AJ2714" s="205" t="s">
        <v>9323</v>
      </c>
      <c r="AK2714" s="205" t="s">
        <v>9324</v>
      </c>
      <c r="AL2714" s="208">
        <v>42</v>
      </c>
      <c r="AM2714" s="208">
        <v>50</v>
      </c>
      <c r="AN2714" s="1202">
        <v>3.92</v>
      </c>
      <c r="AO2714" s="208">
        <v>24</v>
      </c>
      <c r="AP2714" s="208">
        <v>22</v>
      </c>
      <c r="AQ2714" s="208">
        <v>38.549999999999997</v>
      </c>
      <c r="AR2714" s="205">
        <f t="shared" si="272"/>
        <v>42.834422222222223</v>
      </c>
      <c r="AS2714" s="205">
        <f t="shared" si="273"/>
        <v>24.377375000000001</v>
      </c>
      <c r="AT2714" s="205" t="s">
        <v>34</v>
      </c>
      <c r="AU2714" s="208"/>
      <c r="AV2714" s="189"/>
      <c r="AW2714" s="243"/>
      <c r="AX2714" s="189"/>
      <c r="AY2714" s="243"/>
      <c r="AZ2714" s="189"/>
      <c r="BA2714" s="243"/>
      <c r="BB2714" s="189"/>
      <c r="BC2714" s="243"/>
      <c r="BD2714" s="189"/>
      <c r="BE2714" s="243"/>
      <c r="BG2714" s="209"/>
    </row>
    <row r="2715" spans="1:301" s="101" customFormat="1" ht="42.75" customHeight="1" thickBot="1" x14ac:dyDescent="0.3">
      <c r="A2715" s="212"/>
      <c r="B2715" s="213" t="s">
        <v>578</v>
      </c>
      <c r="C2715" s="213">
        <v>12170481</v>
      </c>
      <c r="D2715" s="215">
        <v>41884</v>
      </c>
      <c r="E2715" s="215">
        <v>41884</v>
      </c>
      <c r="F2715" s="215">
        <v>42980</v>
      </c>
      <c r="G2715" s="213">
        <v>-7777</v>
      </c>
      <c r="H2715" s="213" t="s">
        <v>1434</v>
      </c>
      <c r="I2715" s="213" t="s">
        <v>1456</v>
      </c>
      <c r="J2715" s="213"/>
      <c r="K2715" s="213" t="s">
        <v>142</v>
      </c>
      <c r="L2715" s="213" t="s">
        <v>269</v>
      </c>
      <c r="M2715" s="213" t="s">
        <v>236</v>
      </c>
      <c r="N2715" s="213" t="s">
        <v>70</v>
      </c>
      <c r="O2715" s="213" t="s">
        <v>9322</v>
      </c>
      <c r="P2715" s="214">
        <v>62579</v>
      </c>
      <c r="Q2715" s="213" t="s">
        <v>559</v>
      </c>
      <c r="R2715" s="213" t="s">
        <v>2682</v>
      </c>
      <c r="S2715" s="213" t="s">
        <v>7066</v>
      </c>
      <c r="T2715" s="213">
        <v>-7777</v>
      </c>
      <c r="U2715" s="216"/>
      <c r="V2715" s="216">
        <v>60</v>
      </c>
      <c r="W2715" s="216"/>
      <c r="X2715" s="216"/>
      <c r="Y2715" s="213">
        <v>-7777</v>
      </c>
      <c r="Z2715" s="213">
        <v>-7777</v>
      </c>
      <c r="AA2715" s="213">
        <v>-7777</v>
      </c>
      <c r="AB2715" s="213">
        <v>-7777</v>
      </c>
      <c r="AC2715" s="213">
        <v>-7777</v>
      </c>
      <c r="AD2715" s="213">
        <v>-7777</v>
      </c>
      <c r="AE2715" s="213">
        <v>-7777</v>
      </c>
      <c r="AF2715" s="216" t="s">
        <v>9879</v>
      </c>
      <c r="AG2715" s="216"/>
      <c r="AH2715" s="216"/>
      <c r="AI2715" s="216"/>
      <c r="AJ2715" s="213" t="s">
        <v>9325</v>
      </c>
      <c r="AK2715" s="213" t="s">
        <v>9326</v>
      </c>
      <c r="AL2715" s="216">
        <v>42</v>
      </c>
      <c r="AM2715" s="216">
        <v>49</v>
      </c>
      <c r="AN2715" s="1122">
        <v>59.7</v>
      </c>
      <c r="AO2715" s="216">
        <v>24</v>
      </c>
      <c r="AP2715" s="216">
        <v>22</v>
      </c>
      <c r="AQ2715" s="216">
        <v>34.700000000000003</v>
      </c>
      <c r="AR2715" s="213">
        <f t="shared" si="272"/>
        <v>42.833250000000007</v>
      </c>
      <c r="AS2715" s="213">
        <f t="shared" si="273"/>
        <v>24.376305555555557</v>
      </c>
      <c r="AT2715" s="213" t="s">
        <v>34</v>
      </c>
      <c r="AU2715" s="216"/>
      <c r="AV2715" s="720"/>
      <c r="AW2715" s="721"/>
      <c r="AX2715" s="720"/>
      <c r="AY2715" s="721"/>
      <c r="AZ2715" s="720"/>
      <c r="BA2715" s="721"/>
      <c r="BB2715" s="720"/>
      <c r="BC2715" s="721"/>
      <c r="BD2715" s="720"/>
      <c r="BE2715" s="721"/>
      <c r="BF2715" s="216"/>
      <c r="BG2715" s="217"/>
    </row>
    <row r="2716" spans="1:301" s="101" customFormat="1" ht="42.75" customHeight="1" x14ac:dyDescent="0.25">
      <c r="A2716" s="101">
        <v>904</v>
      </c>
      <c r="B2716" s="205" t="s">
        <v>3596</v>
      </c>
      <c r="C2716" s="190">
        <v>12170484</v>
      </c>
      <c r="D2716" s="191">
        <v>41890</v>
      </c>
      <c r="E2716" s="191">
        <v>41890</v>
      </c>
      <c r="F2716" s="191">
        <v>42986</v>
      </c>
      <c r="G2716" s="190">
        <v>-7777</v>
      </c>
      <c r="H2716" s="190" t="s">
        <v>1504</v>
      </c>
      <c r="I2716" s="190" t="s">
        <v>1519</v>
      </c>
      <c r="J2716" s="190"/>
      <c r="K2716" s="190" t="s">
        <v>1546</v>
      </c>
      <c r="L2716" s="190" t="s">
        <v>1150</v>
      </c>
      <c r="M2716" s="190" t="s">
        <v>350</v>
      </c>
      <c r="N2716" s="190" t="s">
        <v>37</v>
      </c>
      <c r="O2716" s="190" t="s">
        <v>7067</v>
      </c>
      <c r="P2716" s="192">
        <v>66593</v>
      </c>
      <c r="Q2716" s="190" t="s">
        <v>559</v>
      </c>
      <c r="R2716" s="190" t="s">
        <v>4028</v>
      </c>
      <c r="S2716" s="190" t="s">
        <v>6923</v>
      </c>
      <c r="T2716" s="205">
        <v>-7777</v>
      </c>
      <c r="Y2716" s="190">
        <v>-7777</v>
      </c>
      <c r="Z2716" s="190">
        <v>-7777</v>
      </c>
      <c r="AA2716" s="190">
        <v>-7777</v>
      </c>
      <c r="AB2716" s="190">
        <v>-7777</v>
      </c>
      <c r="AC2716" s="190">
        <v>-7777</v>
      </c>
      <c r="AD2716" s="190">
        <v>-7777</v>
      </c>
      <c r="AE2716" s="190">
        <v>-7777</v>
      </c>
      <c r="AF2716" s="208" t="s">
        <v>6908</v>
      </c>
      <c r="AI2716" s="101">
        <v>305.02999999999997</v>
      </c>
      <c r="AJ2716" s="101" t="s">
        <v>9327</v>
      </c>
      <c r="AK2716" s="101" t="s">
        <v>9328</v>
      </c>
      <c r="AL2716" s="101">
        <v>43</v>
      </c>
      <c r="AM2716" s="101">
        <v>25</v>
      </c>
      <c r="AN2716" s="1117">
        <v>6.28</v>
      </c>
      <c r="AO2716" s="101">
        <v>26</v>
      </c>
      <c r="AP2716" s="101">
        <v>33</v>
      </c>
      <c r="AQ2716" s="101">
        <v>32.630000000000003</v>
      </c>
      <c r="AR2716" s="101">
        <f t="shared" si="272"/>
        <v>43.418411111111112</v>
      </c>
      <c r="AS2716" s="101">
        <f t="shared" si="273"/>
        <v>26.55906388888889</v>
      </c>
      <c r="AT2716" s="190" t="s">
        <v>34</v>
      </c>
      <c r="AV2716" s="189"/>
      <c r="AW2716" s="243"/>
      <c r="AX2716" s="189"/>
      <c r="AY2716" s="243"/>
      <c r="AZ2716" s="189"/>
      <c r="BA2716" s="243"/>
      <c r="BB2716" s="189"/>
      <c r="BC2716" s="243"/>
      <c r="BD2716" s="189"/>
      <c r="BE2716" s="243"/>
    </row>
    <row r="2717" spans="1:301" s="101" customFormat="1" ht="42.75" customHeight="1" x14ac:dyDescent="0.25">
      <c r="B2717" s="190" t="s">
        <v>3596</v>
      </c>
      <c r="C2717" s="190">
        <v>12170484</v>
      </c>
      <c r="D2717" s="191">
        <v>41890</v>
      </c>
      <c r="E2717" s="191">
        <v>41890</v>
      </c>
      <c r="F2717" s="191">
        <v>42986</v>
      </c>
      <c r="G2717" s="190">
        <v>-7777</v>
      </c>
      <c r="H2717" s="190" t="s">
        <v>1504</v>
      </c>
      <c r="I2717" s="190" t="s">
        <v>7068</v>
      </c>
      <c r="J2717" s="190"/>
      <c r="K2717" s="190" t="s">
        <v>1546</v>
      </c>
      <c r="L2717" s="190" t="s">
        <v>1150</v>
      </c>
      <c r="M2717" s="190" t="s">
        <v>350</v>
      </c>
      <c r="N2717" s="190" t="s">
        <v>37</v>
      </c>
      <c r="O2717" s="190" t="s">
        <v>7067</v>
      </c>
      <c r="P2717" s="192">
        <v>66594</v>
      </c>
      <c r="Q2717" s="190" t="s">
        <v>559</v>
      </c>
      <c r="R2717" s="190" t="s">
        <v>4028</v>
      </c>
      <c r="S2717" s="190" t="s">
        <v>6923</v>
      </c>
      <c r="T2717" s="190">
        <v>-7777</v>
      </c>
      <c r="Y2717" s="190">
        <v>-7777</v>
      </c>
      <c r="Z2717" s="190">
        <v>-7777</v>
      </c>
      <c r="AA2717" s="190">
        <v>-7777</v>
      </c>
      <c r="AB2717" s="190">
        <v>-7777</v>
      </c>
      <c r="AC2717" s="190">
        <v>-7777</v>
      </c>
      <c r="AD2717" s="190">
        <v>-7777</v>
      </c>
      <c r="AE2717" s="190">
        <v>-7777</v>
      </c>
      <c r="AF2717" s="101" t="s">
        <v>6909</v>
      </c>
      <c r="AI2717" s="101">
        <v>283.01</v>
      </c>
      <c r="AJ2717" s="101" t="s">
        <v>9329</v>
      </c>
      <c r="AK2717" s="101" t="s">
        <v>9330</v>
      </c>
      <c r="AL2717" s="101">
        <v>43</v>
      </c>
      <c r="AM2717" s="101">
        <v>25</v>
      </c>
      <c r="AN2717" s="1117">
        <v>6.27</v>
      </c>
      <c r="AO2717" s="101">
        <v>26</v>
      </c>
      <c r="AP2717" s="101">
        <v>33</v>
      </c>
      <c r="AQ2717" s="101">
        <v>32.04</v>
      </c>
      <c r="AR2717" s="101">
        <f t="shared" si="272"/>
        <v>43.418408333333332</v>
      </c>
      <c r="AS2717" s="101">
        <f t="shared" si="273"/>
        <v>26.558900000000001</v>
      </c>
      <c r="AT2717" s="190" t="s">
        <v>34</v>
      </c>
      <c r="AV2717" s="189"/>
      <c r="AW2717" s="243"/>
      <c r="AX2717" s="189"/>
      <c r="AY2717" s="243"/>
      <c r="AZ2717" s="189"/>
      <c r="BA2717" s="243"/>
      <c r="BB2717" s="189"/>
      <c r="BC2717" s="243"/>
      <c r="BD2717" s="189"/>
      <c r="BE2717" s="243"/>
    </row>
    <row r="2718" spans="1:301" s="101" customFormat="1" ht="42.75" customHeight="1" x14ac:dyDescent="0.25">
      <c r="B2718" s="190" t="s">
        <v>3596</v>
      </c>
      <c r="C2718" s="190">
        <v>12170484</v>
      </c>
      <c r="D2718" s="191">
        <v>41890</v>
      </c>
      <c r="E2718" s="191">
        <v>41890</v>
      </c>
      <c r="F2718" s="191">
        <v>42986</v>
      </c>
      <c r="G2718" s="190">
        <v>-7777</v>
      </c>
      <c r="H2718" s="190" t="s">
        <v>1504</v>
      </c>
      <c r="I2718" s="190" t="s">
        <v>7068</v>
      </c>
      <c r="J2718" s="190"/>
      <c r="K2718" s="190" t="s">
        <v>1546</v>
      </c>
      <c r="L2718" s="190" t="s">
        <v>1150</v>
      </c>
      <c r="M2718" s="190" t="s">
        <v>350</v>
      </c>
      <c r="N2718" s="190" t="s">
        <v>37</v>
      </c>
      <c r="O2718" s="190" t="s">
        <v>7069</v>
      </c>
      <c r="P2718" s="192">
        <v>66594</v>
      </c>
      <c r="Q2718" s="190" t="s">
        <v>559</v>
      </c>
      <c r="R2718" s="190" t="s">
        <v>4028</v>
      </c>
      <c r="S2718" s="190" t="s">
        <v>6863</v>
      </c>
      <c r="T2718" s="190">
        <v>-7777</v>
      </c>
      <c r="Y2718" s="190">
        <v>-7777</v>
      </c>
      <c r="Z2718" s="190">
        <v>-7777</v>
      </c>
      <c r="AA2718" s="190">
        <v>-7777</v>
      </c>
      <c r="AB2718" s="190">
        <v>-7777</v>
      </c>
      <c r="AC2718" s="190">
        <v>-7777</v>
      </c>
      <c r="AD2718" s="190">
        <v>-7777</v>
      </c>
      <c r="AE2718" s="190">
        <v>-7777</v>
      </c>
      <c r="AF2718" s="101" t="s">
        <v>7070</v>
      </c>
      <c r="AI2718" s="101">
        <v>305.05</v>
      </c>
      <c r="AJ2718" s="101" t="s">
        <v>9331</v>
      </c>
      <c r="AK2718" s="101" t="s">
        <v>9332</v>
      </c>
      <c r="AL2718" s="101">
        <v>43</v>
      </c>
      <c r="AM2718" s="101">
        <v>25</v>
      </c>
      <c r="AN2718" s="1117">
        <v>7.31</v>
      </c>
      <c r="AO2718" s="101">
        <v>26</v>
      </c>
      <c r="AP2718" s="101">
        <v>33</v>
      </c>
      <c r="AQ2718" s="101">
        <v>32.18</v>
      </c>
      <c r="AR2718" s="101">
        <f t="shared" si="272"/>
        <v>43.418697222222221</v>
      </c>
      <c r="AS2718" s="101">
        <f t="shared" si="273"/>
        <v>26.558938888888889</v>
      </c>
      <c r="AT2718" s="190" t="s">
        <v>34</v>
      </c>
      <c r="AV2718" s="189"/>
      <c r="AW2718" s="243"/>
      <c r="AX2718" s="189"/>
      <c r="AY2718" s="243"/>
      <c r="AZ2718" s="189"/>
      <c r="BA2718" s="243"/>
      <c r="BB2718" s="189"/>
      <c r="BC2718" s="243"/>
      <c r="BD2718" s="189"/>
      <c r="BE2718" s="243"/>
    </row>
    <row r="2719" spans="1:301" s="101" customFormat="1" ht="42.75" customHeight="1" x14ac:dyDescent="0.25">
      <c r="B2719" s="190" t="s">
        <v>3596</v>
      </c>
      <c r="C2719" s="190">
        <v>12170484</v>
      </c>
      <c r="D2719" s="191">
        <v>41890</v>
      </c>
      <c r="E2719" s="191">
        <v>41890</v>
      </c>
      <c r="F2719" s="191">
        <v>42986</v>
      </c>
      <c r="G2719" s="190">
        <v>-7777</v>
      </c>
      <c r="H2719" s="190" t="s">
        <v>1504</v>
      </c>
      <c r="I2719" s="190" t="s">
        <v>7068</v>
      </c>
      <c r="J2719" s="190"/>
      <c r="K2719" s="190" t="s">
        <v>1546</v>
      </c>
      <c r="L2719" s="190" t="s">
        <v>1150</v>
      </c>
      <c r="M2719" s="190" t="s">
        <v>350</v>
      </c>
      <c r="N2719" s="190" t="s">
        <v>37</v>
      </c>
      <c r="O2719" s="190" t="s">
        <v>7071</v>
      </c>
      <c r="P2719" s="192">
        <v>66594</v>
      </c>
      <c r="Q2719" s="190" t="s">
        <v>559</v>
      </c>
      <c r="R2719" s="190" t="s">
        <v>4028</v>
      </c>
      <c r="S2719" s="190" t="s">
        <v>6863</v>
      </c>
      <c r="T2719" s="190">
        <v>-7777</v>
      </c>
      <c r="Y2719" s="190">
        <v>-7777</v>
      </c>
      <c r="Z2719" s="190">
        <v>-7777</v>
      </c>
      <c r="AA2719" s="190">
        <v>-7777</v>
      </c>
      <c r="AB2719" s="190">
        <v>-7777</v>
      </c>
      <c r="AC2719" s="190">
        <v>-7777</v>
      </c>
      <c r="AD2719" s="190">
        <v>-7777</v>
      </c>
      <c r="AE2719" s="190">
        <v>-7777</v>
      </c>
      <c r="AF2719" s="101" t="s">
        <v>6911</v>
      </c>
      <c r="AI2719" s="101">
        <v>305.25</v>
      </c>
      <c r="AJ2719" s="101" t="s">
        <v>9333</v>
      </c>
      <c r="AK2719" s="101" t="s">
        <v>9334</v>
      </c>
      <c r="AL2719" s="101">
        <v>43</v>
      </c>
      <c r="AM2719" s="101">
        <v>25</v>
      </c>
      <c r="AN2719" s="1117">
        <v>7.3</v>
      </c>
      <c r="AO2719" s="101">
        <v>26</v>
      </c>
      <c r="AP2719" s="101">
        <v>33</v>
      </c>
      <c r="AQ2719" s="101">
        <v>31.65</v>
      </c>
      <c r="AR2719" s="101">
        <f t="shared" si="272"/>
        <v>43.418694444444441</v>
      </c>
      <c r="AS2719" s="101">
        <f t="shared" si="273"/>
        <v>26.558791666666668</v>
      </c>
      <c r="AT2719" s="190" t="s">
        <v>34</v>
      </c>
      <c r="AV2719" s="189"/>
      <c r="AW2719" s="243"/>
      <c r="AX2719" s="189"/>
      <c r="AY2719" s="243"/>
      <c r="AZ2719" s="189"/>
      <c r="BA2719" s="243"/>
      <c r="BB2719" s="189"/>
      <c r="BC2719" s="243"/>
      <c r="BD2719" s="189"/>
      <c r="BE2719" s="243"/>
    </row>
    <row r="2720" spans="1:301" s="216" customFormat="1" ht="40.5" customHeight="1" thickBot="1" x14ac:dyDescent="0.3">
      <c r="A2720" s="101"/>
      <c r="B2720" s="190" t="s">
        <v>3596</v>
      </c>
      <c r="C2720" s="190">
        <v>12170484</v>
      </c>
      <c r="D2720" s="191">
        <v>41890</v>
      </c>
      <c r="E2720" s="191">
        <v>41890</v>
      </c>
      <c r="F2720" s="191">
        <v>42986</v>
      </c>
      <c r="G2720" s="190">
        <v>-7777</v>
      </c>
      <c r="H2720" s="190" t="s">
        <v>9549</v>
      </c>
      <c r="I2720" s="190" t="s">
        <v>7068</v>
      </c>
      <c r="J2720" s="190"/>
      <c r="K2720" s="190" t="s">
        <v>1546</v>
      </c>
      <c r="L2720" s="190" t="s">
        <v>376</v>
      </c>
      <c r="M2720" s="190" t="s">
        <v>350</v>
      </c>
      <c r="N2720" s="190" t="s">
        <v>37</v>
      </c>
      <c r="O2720" s="190" t="s">
        <v>7072</v>
      </c>
      <c r="P2720" s="192">
        <v>70069</v>
      </c>
      <c r="Q2720" s="190" t="s">
        <v>559</v>
      </c>
      <c r="R2720" s="190" t="s">
        <v>4028</v>
      </c>
      <c r="S2720" s="190" t="s">
        <v>6923</v>
      </c>
      <c r="T2720" s="190">
        <v>-7777</v>
      </c>
      <c r="U2720" s="101"/>
      <c r="V2720" s="101"/>
      <c r="W2720" s="101"/>
      <c r="X2720" s="101"/>
      <c r="Y2720" s="190">
        <v>-7777</v>
      </c>
      <c r="Z2720" s="190">
        <v>-7777</v>
      </c>
      <c r="AA2720" s="190">
        <v>-7777</v>
      </c>
      <c r="AB2720" s="190">
        <v>-7777</v>
      </c>
      <c r="AC2720" s="190">
        <v>-7777</v>
      </c>
      <c r="AD2720" s="190">
        <v>-7777</v>
      </c>
      <c r="AE2720" s="190">
        <v>-7777</v>
      </c>
      <c r="AF2720" s="101" t="s">
        <v>6908</v>
      </c>
      <c r="AG2720" s="101"/>
      <c r="AH2720" s="101"/>
      <c r="AI2720" s="101">
        <v>283.27999999999997</v>
      </c>
      <c r="AJ2720" s="101" t="s">
        <v>9335</v>
      </c>
      <c r="AK2720" s="101" t="s">
        <v>9336</v>
      </c>
      <c r="AL2720" s="101">
        <v>43</v>
      </c>
      <c r="AM2720" s="101">
        <v>25</v>
      </c>
      <c r="AN2720" s="1117">
        <v>5.61</v>
      </c>
      <c r="AO2720" s="101">
        <v>26</v>
      </c>
      <c r="AP2720" s="101">
        <v>37</v>
      </c>
      <c r="AQ2720" s="101">
        <v>20.07</v>
      </c>
      <c r="AR2720" s="101">
        <f t="shared" si="272"/>
        <v>43.418225</v>
      </c>
      <c r="AS2720" s="101">
        <f t="shared" si="273"/>
        <v>26.622241666666667</v>
      </c>
      <c r="AT2720" s="190" t="s">
        <v>34</v>
      </c>
      <c r="AU2720" s="101"/>
      <c r="AV2720" s="189"/>
      <c r="AW2720" s="243"/>
      <c r="AX2720" s="189"/>
      <c r="AY2720" s="243"/>
      <c r="AZ2720" s="189"/>
      <c r="BA2720" s="243"/>
      <c r="BB2720" s="189"/>
      <c r="BC2720" s="243"/>
      <c r="BD2720" s="189"/>
      <c r="BE2720" s="243"/>
      <c r="BF2720" s="101"/>
      <c r="BG2720" s="101"/>
      <c r="BH2720" s="101"/>
      <c r="BI2720" s="101"/>
      <c r="BJ2720" s="101"/>
      <c r="BK2720" s="101"/>
      <c r="BL2720" s="101"/>
      <c r="BM2720" s="101"/>
      <c r="BN2720" s="101"/>
      <c r="BO2720" s="101"/>
      <c r="BP2720" s="101"/>
      <c r="BQ2720" s="101"/>
      <c r="BR2720" s="101"/>
      <c r="BS2720" s="101"/>
      <c r="BT2720" s="101"/>
      <c r="BU2720" s="101"/>
      <c r="BV2720" s="101"/>
      <c r="BW2720" s="101"/>
      <c r="BX2720" s="101"/>
      <c r="BY2720" s="101"/>
      <c r="BZ2720" s="101"/>
      <c r="CA2720" s="101"/>
      <c r="CB2720" s="101"/>
      <c r="CC2720" s="101"/>
      <c r="CD2720" s="101"/>
      <c r="CE2720" s="101"/>
      <c r="CF2720" s="101"/>
      <c r="CG2720" s="101"/>
      <c r="CH2720" s="101"/>
      <c r="CI2720" s="101"/>
      <c r="CJ2720" s="101"/>
      <c r="CK2720" s="101"/>
      <c r="CL2720" s="101"/>
      <c r="CM2720" s="101"/>
      <c r="CN2720" s="101"/>
      <c r="CO2720" s="101"/>
      <c r="CP2720" s="101"/>
      <c r="CQ2720" s="101"/>
      <c r="CR2720" s="101"/>
      <c r="CS2720" s="101"/>
      <c r="CT2720" s="101"/>
      <c r="CU2720" s="101"/>
      <c r="CV2720" s="101"/>
      <c r="CW2720" s="101"/>
      <c r="CX2720" s="101"/>
      <c r="CY2720" s="101"/>
      <c r="CZ2720" s="101"/>
      <c r="DA2720" s="101"/>
      <c r="DB2720" s="101"/>
      <c r="DC2720" s="101"/>
      <c r="DD2720" s="101"/>
      <c r="DE2720" s="101"/>
      <c r="DF2720" s="101"/>
      <c r="DG2720" s="101"/>
      <c r="DH2720" s="101"/>
      <c r="DI2720" s="101"/>
      <c r="DJ2720" s="101"/>
      <c r="DK2720" s="101"/>
      <c r="DL2720" s="101"/>
      <c r="DM2720" s="101"/>
      <c r="DN2720" s="101"/>
      <c r="DO2720" s="101"/>
      <c r="DP2720" s="101"/>
      <c r="DQ2720" s="101"/>
      <c r="DR2720" s="101"/>
      <c r="DS2720" s="101"/>
      <c r="DT2720" s="101"/>
      <c r="DU2720" s="101"/>
      <c r="DV2720" s="101"/>
      <c r="DW2720" s="101"/>
      <c r="DX2720" s="101"/>
      <c r="DY2720" s="101"/>
      <c r="DZ2720" s="101"/>
      <c r="EA2720" s="101"/>
      <c r="EB2720" s="101"/>
      <c r="EC2720" s="101"/>
      <c r="ED2720" s="101"/>
      <c r="EE2720" s="101"/>
      <c r="EF2720" s="101"/>
      <c r="EG2720" s="101"/>
      <c r="EH2720" s="101"/>
      <c r="EI2720" s="101"/>
      <c r="EJ2720" s="101"/>
      <c r="EK2720" s="101"/>
      <c r="EL2720" s="101"/>
      <c r="EM2720" s="101"/>
      <c r="EN2720" s="101"/>
      <c r="EO2720" s="101"/>
      <c r="EP2720" s="101"/>
      <c r="EQ2720" s="101"/>
      <c r="ER2720" s="101"/>
      <c r="ES2720" s="101"/>
      <c r="ET2720" s="101"/>
      <c r="EU2720" s="101"/>
      <c r="EV2720" s="101"/>
      <c r="EW2720" s="101"/>
      <c r="EX2720" s="101"/>
      <c r="EY2720" s="101"/>
      <c r="EZ2720" s="101"/>
      <c r="FA2720" s="101"/>
      <c r="FB2720" s="101"/>
      <c r="FC2720" s="101"/>
      <c r="FD2720" s="101"/>
      <c r="FE2720" s="101"/>
      <c r="FF2720" s="101"/>
      <c r="FG2720" s="101"/>
      <c r="FH2720" s="101"/>
      <c r="FI2720" s="101"/>
      <c r="FJ2720" s="101"/>
      <c r="FK2720" s="101"/>
      <c r="FL2720" s="101"/>
      <c r="FM2720" s="101"/>
      <c r="FN2720" s="101"/>
      <c r="FO2720" s="101"/>
      <c r="FP2720" s="101"/>
      <c r="FQ2720" s="101"/>
      <c r="FR2720" s="101"/>
      <c r="FS2720" s="101"/>
      <c r="FT2720" s="101"/>
      <c r="FU2720" s="101"/>
      <c r="FV2720" s="101"/>
      <c r="FW2720" s="101"/>
      <c r="FX2720" s="101"/>
      <c r="FY2720" s="101"/>
      <c r="FZ2720" s="101"/>
      <c r="GA2720" s="101"/>
      <c r="GB2720" s="101"/>
      <c r="GC2720" s="101"/>
      <c r="GD2720" s="101"/>
      <c r="GE2720" s="101"/>
      <c r="GF2720" s="101"/>
      <c r="GG2720" s="101"/>
      <c r="GH2720" s="101"/>
      <c r="GI2720" s="101"/>
      <c r="GJ2720" s="101"/>
      <c r="GK2720" s="101"/>
      <c r="GL2720" s="101"/>
      <c r="GM2720" s="101"/>
      <c r="GN2720" s="101"/>
      <c r="GO2720" s="101"/>
      <c r="GP2720" s="101"/>
      <c r="GQ2720" s="101"/>
      <c r="GR2720" s="101"/>
      <c r="GS2720" s="101"/>
      <c r="GT2720" s="101"/>
      <c r="GU2720" s="101"/>
      <c r="GV2720" s="101"/>
      <c r="GW2720" s="101"/>
      <c r="GX2720" s="101"/>
      <c r="GY2720" s="101"/>
      <c r="GZ2720" s="101"/>
      <c r="HA2720" s="101"/>
      <c r="HB2720" s="101"/>
      <c r="HC2720" s="101"/>
      <c r="HD2720" s="101"/>
      <c r="HE2720" s="101"/>
      <c r="HF2720" s="101"/>
      <c r="HG2720" s="101"/>
      <c r="HH2720" s="101"/>
      <c r="HI2720" s="101"/>
      <c r="HJ2720" s="101"/>
      <c r="HK2720" s="101"/>
      <c r="HL2720" s="101"/>
      <c r="HM2720" s="101"/>
      <c r="HN2720" s="101"/>
      <c r="HO2720" s="101"/>
      <c r="HP2720" s="101"/>
      <c r="HQ2720" s="101"/>
      <c r="HR2720" s="101"/>
      <c r="HS2720" s="101"/>
      <c r="HT2720" s="101"/>
      <c r="HU2720" s="101"/>
      <c r="HV2720" s="101"/>
      <c r="HW2720" s="101"/>
      <c r="HX2720" s="101"/>
      <c r="HY2720" s="101"/>
      <c r="HZ2720" s="101"/>
      <c r="IA2720" s="101"/>
      <c r="IB2720" s="101"/>
      <c r="IC2720" s="101"/>
      <c r="ID2720" s="101"/>
      <c r="IE2720" s="101"/>
      <c r="IF2720" s="101"/>
      <c r="IG2720" s="101"/>
      <c r="IH2720" s="101"/>
      <c r="II2720" s="101"/>
      <c r="IJ2720" s="101"/>
      <c r="IK2720" s="101"/>
      <c r="IL2720" s="101"/>
      <c r="IM2720" s="101"/>
      <c r="IN2720" s="101"/>
      <c r="IO2720" s="101"/>
      <c r="IP2720" s="101"/>
      <c r="IQ2720" s="101"/>
      <c r="IR2720" s="101"/>
      <c r="IS2720" s="101"/>
      <c r="IT2720" s="101"/>
      <c r="IU2720" s="101"/>
      <c r="IV2720" s="101"/>
      <c r="IW2720" s="101"/>
      <c r="IX2720" s="101"/>
      <c r="IY2720" s="101"/>
      <c r="IZ2720" s="101"/>
      <c r="JA2720" s="101"/>
      <c r="JB2720" s="101"/>
      <c r="JC2720" s="101"/>
      <c r="JD2720" s="101"/>
      <c r="JE2720" s="101"/>
      <c r="JF2720" s="101"/>
      <c r="JG2720" s="101"/>
      <c r="JH2720" s="101"/>
      <c r="JI2720" s="101"/>
      <c r="JJ2720" s="101"/>
      <c r="JK2720" s="101"/>
      <c r="JL2720" s="101"/>
      <c r="JM2720" s="101"/>
      <c r="JN2720" s="101"/>
      <c r="JO2720" s="101"/>
      <c r="JP2720" s="101"/>
      <c r="JQ2720" s="101"/>
      <c r="JR2720" s="101"/>
      <c r="JS2720" s="101"/>
      <c r="JT2720" s="101"/>
      <c r="JU2720" s="101"/>
      <c r="JV2720" s="101"/>
      <c r="JW2720" s="101"/>
      <c r="JX2720" s="101"/>
      <c r="JY2720" s="101"/>
      <c r="JZ2720" s="101"/>
      <c r="KA2720" s="101"/>
      <c r="KB2720" s="101"/>
      <c r="KC2720" s="101"/>
      <c r="KD2720" s="101"/>
      <c r="KE2720" s="101"/>
      <c r="KF2720" s="101"/>
      <c r="KG2720" s="101"/>
      <c r="KH2720" s="101"/>
      <c r="KI2720" s="101"/>
      <c r="KJ2720" s="101"/>
      <c r="KK2720" s="101"/>
      <c r="KL2720" s="101"/>
      <c r="KM2720" s="101"/>
      <c r="KN2720" s="101"/>
      <c r="KO2720" s="101"/>
    </row>
    <row r="2721" spans="1:301" s="101" customFormat="1" ht="39" customHeight="1" x14ac:dyDescent="0.25">
      <c r="B2721" s="190" t="s">
        <v>3596</v>
      </c>
      <c r="C2721" s="190">
        <v>12170484</v>
      </c>
      <c r="D2721" s="191">
        <v>41890</v>
      </c>
      <c r="E2721" s="191">
        <v>41890</v>
      </c>
      <c r="F2721" s="191">
        <v>42986</v>
      </c>
      <c r="G2721" s="190">
        <v>-7777</v>
      </c>
      <c r="H2721" s="190" t="s">
        <v>9549</v>
      </c>
      <c r="I2721" s="190" t="s">
        <v>7068</v>
      </c>
      <c r="J2721" s="190"/>
      <c r="K2721" s="190" t="s">
        <v>1546</v>
      </c>
      <c r="L2721" s="190" t="s">
        <v>376</v>
      </c>
      <c r="M2721" s="190" t="s">
        <v>350</v>
      </c>
      <c r="N2721" s="190" t="s">
        <v>37</v>
      </c>
      <c r="O2721" s="190" t="s">
        <v>7072</v>
      </c>
      <c r="P2721" s="192">
        <v>70069</v>
      </c>
      <c r="Q2721" s="190" t="s">
        <v>559</v>
      </c>
      <c r="R2721" s="190" t="s">
        <v>4028</v>
      </c>
      <c r="S2721" s="190" t="s">
        <v>6923</v>
      </c>
      <c r="T2721" s="190">
        <v>-7777</v>
      </c>
      <c r="Y2721" s="190">
        <v>-7777</v>
      </c>
      <c r="Z2721" s="190">
        <v>-7777</v>
      </c>
      <c r="AA2721" s="190">
        <v>-7777</v>
      </c>
      <c r="AB2721" s="190">
        <v>-7777</v>
      </c>
      <c r="AC2721" s="190">
        <v>-7777</v>
      </c>
      <c r="AD2721" s="190">
        <v>-7777</v>
      </c>
      <c r="AE2721" s="190">
        <v>-7777</v>
      </c>
      <c r="AF2721" s="101" t="s">
        <v>6909</v>
      </c>
      <c r="AI2721" s="101">
        <v>283.01</v>
      </c>
      <c r="AJ2721" s="101" t="s">
        <v>9337</v>
      </c>
      <c r="AK2721" s="101" t="s">
        <v>9338</v>
      </c>
      <c r="AL2721" s="101">
        <v>43</v>
      </c>
      <c r="AM2721" s="101">
        <v>25</v>
      </c>
      <c r="AN2721" s="1117">
        <v>5.47</v>
      </c>
      <c r="AO2721" s="101">
        <v>26</v>
      </c>
      <c r="AP2721" s="101">
        <v>37</v>
      </c>
      <c r="AQ2721" s="101">
        <v>19.27</v>
      </c>
      <c r="AR2721" s="101">
        <f t="shared" si="272"/>
        <v>43.418186111111112</v>
      </c>
      <c r="AS2721" s="101">
        <f t="shared" si="273"/>
        <v>26.622019444444444</v>
      </c>
      <c r="AT2721" s="190" t="s">
        <v>34</v>
      </c>
      <c r="AV2721" s="189"/>
      <c r="AW2721" s="243"/>
      <c r="AX2721" s="189"/>
      <c r="AY2721" s="243"/>
      <c r="AZ2721" s="189"/>
      <c r="BA2721" s="243"/>
      <c r="BB2721" s="189"/>
      <c r="BC2721" s="243"/>
      <c r="BD2721" s="189"/>
      <c r="BE2721" s="243"/>
    </row>
    <row r="2722" spans="1:301" s="216" customFormat="1" ht="39" customHeight="1" thickBot="1" x14ac:dyDescent="0.3">
      <c r="A2722" s="101"/>
      <c r="B2722" s="190" t="s">
        <v>3596</v>
      </c>
      <c r="C2722" s="190">
        <v>12170484</v>
      </c>
      <c r="D2722" s="191">
        <v>41890</v>
      </c>
      <c r="E2722" s="191">
        <v>41890</v>
      </c>
      <c r="F2722" s="191">
        <v>42986</v>
      </c>
      <c r="G2722" s="190">
        <v>-7777</v>
      </c>
      <c r="H2722" s="190" t="s">
        <v>9549</v>
      </c>
      <c r="I2722" s="190" t="s">
        <v>7068</v>
      </c>
      <c r="J2722" s="190"/>
      <c r="K2722" s="190" t="s">
        <v>1546</v>
      </c>
      <c r="L2722" s="190" t="s">
        <v>376</v>
      </c>
      <c r="M2722" s="190" t="s">
        <v>350</v>
      </c>
      <c r="N2722" s="190" t="s">
        <v>37</v>
      </c>
      <c r="O2722" s="190" t="s">
        <v>7072</v>
      </c>
      <c r="P2722" s="192">
        <v>70069</v>
      </c>
      <c r="Q2722" s="190" t="s">
        <v>559</v>
      </c>
      <c r="R2722" s="190" t="s">
        <v>4028</v>
      </c>
      <c r="S2722" s="190" t="s">
        <v>6863</v>
      </c>
      <c r="T2722" s="190">
        <v>-7777</v>
      </c>
      <c r="U2722" s="101"/>
      <c r="V2722" s="101"/>
      <c r="W2722" s="101"/>
      <c r="X2722" s="101"/>
      <c r="Y2722" s="190">
        <v>-7777</v>
      </c>
      <c r="Z2722" s="190">
        <v>-7777</v>
      </c>
      <c r="AA2722" s="190">
        <v>-7777</v>
      </c>
      <c r="AB2722" s="190">
        <v>-7777</v>
      </c>
      <c r="AC2722" s="190">
        <v>-7777</v>
      </c>
      <c r="AD2722" s="190">
        <v>-7777</v>
      </c>
      <c r="AE2722" s="190">
        <v>-7777</v>
      </c>
      <c r="AF2722" s="101" t="s">
        <v>7070</v>
      </c>
      <c r="AG2722" s="101"/>
      <c r="AH2722" s="101"/>
      <c r="AI2722" s="101">
        <v>283.49</v>
      </c>
      <c r="AJ2722" s="101" t="s">
        <v>9339</v>
      </c>
      <c r="AK2722" s="101" t="s">
        <v>9340</v>
      </c>
      <c r="AL2722" s="101">
        <v>43</v>
      </c>
      <c r="AM2722" s="101">
        <v>25</v>
      </c>
      <c r="AN2722" s="1117">
        <v>6.49</v>
      </c>
      <c r="AO2722" s="101">
        <v>26</v>
      </c>
      <c r="AP2722" s="101">
        <v>37</v>
      </c>
      <c r="AQ2722" s="101">
        <v>19.07</v>
      </c>
      <c r="AR2722" s="101">
        <f t="shared" si="272"/>
        <v>43.41846944444444</v>
      </c>
      <c r="AS2722" s="101">
        <f t="shared" si="273"/>
        <v>26.621963888888889</v>
      </c>
      <c r="AT2722" s="190" t="s">
        <v>34</v>
      </c>
      <c r="AU2722" s="101"/>
      <c r="AV2722" s="189"/>
      <c r="AW2722" s="243"/>
      <c r="AX2722" s="189"/>
      <c r="AY2722" s="243"/>
      <c r="AZ2722" s="189"/>
      <c r="BA2722" s="243"/>
      <c r="BB2722" s="189"/>
      <c r="BC2722" s="243"/>
      <c r="BD2722" s="189"/>
      <c r="BE2722" s="243"/>
      <c r="BF2722" s="101"/>
      <c r="BG2722" s="101"/>
      <c r="BH2722" s="101"/>
      <c r="BI2722" s="101"/>
      <c r="BJ2722" s="101"/>
      <c r="BK2722" s="101"/>
      <c r="BL2722" s="101"/>
      <c r="BM2722" s="101"/>
      <c r="BN2722" s="101"/>
      <c r="BO2722" s="101"/>
      <c r="BP2722" s="101"/>
      <c r="BQ2722" s="101"/>
      <c r="BR2722" s="101"/>
      <c r="BS2722" s="101"/>
      <c r="BT2722" s="101"/>
      <c r="BU2722" s="101"/>
      <c r="BV2722" s="101"/>
      <c r="BW2722" s="101"/>
      <c r="BX2722" s="101"/>
      <c r="BY2722" s="101"/>
      <c r="BZ2722" s="101"/>
      <c r="CA2722" s="101"/>
      <c r="CB2722" s="101"/>
      <c r="CC2722" s="101"/>
      <c r="CD2722" s="101"/>
      <c r="CE2722" s="101"/>
      <c r="CF2722" s="101"/>
      <c r="CG2722" s="101"/>
      <c r="CH2722" s="101"/>
      <c r="CI2722" s="101"/>
      <c r="CJ2722" s="101"/>
      <c r="CK2722" s="101"/>
      <c r="CL2722" s="101"/>
      <c r="CM2722" s="101"/>
      <c r="CN2722" s="101"/>
      <c r="CO2722" s="101"/>
      <c r="CP2722" s="101"/>
      <c r="CQ2722" s="101"/>
      <c r="CR2722" s="101"/>
      <c r="CS2722" s="101"/>
      <c r="CT2722" s="101"/>
      <c r="CU2722" s="101"/>
      <c r="CV2722" s="101"/>
      <c r="CW2722" s="101"/>
      <c r="CX2722" s="101"/>
      <c r="CY2722" s="101"/>
      <c r="CZ2722" s="101"/>
      <c r="DA2722" s="101"/>
      <c r="DB2722" s="101"/>
      <c r="DC2722" s="101"/>
      <c r="DD2722" s="101"/>
      <c r="DE2722" s="101"/>
      <c r="DF2722" s="101"/>
      <c r="DG2722" s="101"/>
      <c r="DH2722" s="101"/>
      <c r="DI2722" s="101"/>
      <c r="DJ2722" s="101"/>
      <c r="DK2722" s="101"/>
      <c r="DL2722" s="101"/>
      <c r="DM2722" s="101"/>
      <c r="DN2722" s="101"/>
      <c r="DO2722" s="101"/>
      <c r="DP2722" s="101"/>
      <c r="DQ2722" s="101"/>
      <c r="DR2722" s="101"/>
      <c r="DS2722" s="101"/>
      <c r="DT2722" s="101"/>
      <c r="DU2722" s="101"/>
      <c r="DV2722" s="101"/>
      <c r="DW2722" s="101"/>
      <c r="DX2722" s="101"/>
      <c r="DY2722" s="101"/>
      <c r="DZ2722" s="101"/>
      <c r="EA2722" s="101"/>
      <c r="EB2722" s="101"/>
      <c r="EC2722" s="101"/>
      <c r="ED2722" s="101"/>
      <c r="EE2722" s="101"/>
      <c r="EF2722" s="101"/>
      <c r="EG2722" s="101"/>
      <c r="EH2722" s="101"/>
      <c r="EI2722" s="101"/>
      <c r="EJ2722" s="101"/>
      <c r="EK2722" s="101"/>
      <c r="EL2722" s="101"/>
      <c r="EM2722" s="101"/>
      <c r="EN2722" s="101"/>
      <c r="EO2722" s="101"/>
      <c r="EP2722" s="101"/>
      <c r="EQ2722" s="101"/>
      <c r="ER2722" s="101"/>
      <c r="ES2722" s="101"/>
      <c r="ET2722" s="101"/>
      <c r="EU2722" s="101"/>
      <c r="EV2722" s="101"/>
      <c r="EW2722" s="101"/>
      <c r="EX2722" s="101"/>
      <c r="EY2722" s="101"/>
      <c r="EZ2722" s="101"/>
      <c r="FA2722" s="101"/>
      <c r="FB2722" s="101"/>
      <c r="FC2722" s="101"/>
      <c r="FD2722" s="101"/>
      <c r="FE2722" s="101"/>
      <c r="FF2722" s="101"/>
      <c r="FG2722" s="101"/>
      <c r="FH2722" s="101"/>
      <c r="FI2722" s="101"/>
      <c r="FJ2722" s="101"/>
      <c r="FK2722" s="101"/>
      <c r="FL2722" s="101"/>
      <c r="FM2722" s="101"/>
      <c r="FN2722" s="101"/>
      <c r="FO2722" s="101"/>
      <c r="FP2722" s="101"/>
      <c r="FQ2722" s="101"/>
      <c r="FR2722" s="101"/>
      <c r="FS2722" s="101"/>
      <c r="FT2722" s="101"/>
      <c r="FU2722" s="101"/>
      <c r="FV2722" s="101"/>
      <c r="FW2722" s="101"/>
      <c r="FX2722" s="101"/>
      <c r="FY2722" s="101"/>
      <c r="FZ2722" s="101"/>
      <c r="GA2722" s="101"/>
      <c r="GB2722" s="101"/>
      <c r="GC2722" s="101"/>
      <c r="GD2722" s="101"/>
      <c r="GE2722" s="101"/>
      <c r="GF2722" s="101"/>
      <c r="GG2722" s="101"/>
      <c r="GH2722" s="101"/>
      <c r="GI2722" s="101"/>
      <c r="GJ2722" s="101"/>
      <c r="GK2722" s="101"/>
      <c r="GL2722" s="101"/>
      <c r="GM2722" s="101"/>
      <c r="GN2722" s="101"/>
      <c r="GO2722" s="101"/>
      <c r="GP2722" s="101"/>
      <c r="GQ2722" s="101"/>
      <c r="GR2722" s="101"/>
      <c r="GS2722" s="101"/>
      <c r="GT2722" s="101"/>
      <c r="GU2722" s="101"/>
      <c r="GV2722" s="101"/>
      <c r="GW2722" s="101"/>
      <c r="GX2722" s="101"/>
      <c r="GY2722" s="101"/>
      <c r="GZ2722" s="101"/>
      <c r="HA2722" s="101"/>
      <c r="HB2722" s="101"/>
      <c r="HC2722" s="101"/>
      <c r="HD2722" s="101"/>
      <c r="HE2722" s="101"/>
      <c r="HF2722" s="101"/>
      <c r="HG2722" s="101"/>
      <c r="HH2722" s="101"/>
      <c r="HI2722" s="101"/>
      <c r="HJ2722" s="101"/>
      <c r="HK2722" s="101"/>
      <c r="HL2722" s="101"/>
      <c r="HM2722" s="101"/>
      <c r="HN2722" s="101"/>
      <c r="HO2722" s="101"/>
      <c r="HP2722" s="101"/>
      <c r="HQ2722" s="101"/>
      <c r="HR2722" s="101"/>
      <c r="HS2722" s="101"/>
      <c r="HT2722" s="101"/>
      <c r="HU2722" s="101"/>
      <c r="HV2722" s="101"/>
      <c r="HW2722" s="101"/>
      <c r="HX2722" s="101"/>
      <c r="HY2722" s="101"/>
      <c r="HZ2722" s="101"/>
      <c r="IA2722" s="101"/>
      <c r="IB2722" s="101"/>
      <c r="IC2722" s="101"/>
      <c r="ID2722" s="101"/>
      <c r="IE2722" s="101"/>
      <c r="IF2722" s="101"/>
      <c r="IG2722" s="101"/>
      <c r="IH2722" s="101"/>
      <c r="II2722" s="101"/>
      <c r="IJ2722" s="101"/>
      <c r="IK2722" s="101"/>
      <c r="IL2722" s="101"/>
      <c r="IM2722" s="101"/>
      <c r="IN2722" s="101"/>
      <c r="IO2722" s="101"/>
      <c r="IP2722" s="101"/>
      <c r="IQ2722" s="101"/>
      <c r="IR2722" s="101"/>
      <c r="IS2722" s="101"/>
      <c r="IT2722" s="101"/>
      <c r="IU2722" s="101"/>
      <c r="IV2722" s="101"/>
      <c r="IW2722" s="101"/>
      <c r="IX2722" s="101"/>
      <c r="IY2722" s="101"/>
      <c r="IZ2722" s="101"/>
      <c r="JA2722" s="101"/>
      <c r="JB2722" s="101"/>
      <c r="JC2722" s="101"/>
      <c r="JD2722" s="101"/>
      <c r="JE2722" s="101"/>
      <c r="JF2722" s="101"/>
      <c r="JG2722" s="101"/>
      <c r="JH2722" s="101"/>
      <c r="JI2722" s="101"/>
      <c r="JJ2722" s="101"/>
      <c r="JK2722" s="101"/>
      <c r="JL2722" s="101"/>
      <c r="JM2722" s="101"/>
      <c r="JN2722" s="101"/>
      <c r="JO2722" s="101"/>
      <c r="JP2722" s="101"/>
      <c r="JQ2722" s="101"/>
      <c r="JR2722" s="101"/>
      <c r="JS2722" s="101"/>
      <c r="JT2722" s="101"/>
      <c r="JU2722" s="101"/>
      <c r="JV2722" s="101"/>
      <c r="JW2722" s="101"/>
      <c r="JX2722" s="101"/>
      <c r="JY2722" s="101"/>
      <c r="JZ2722" s="101"/>
      <c r="KA2722" s="101"/>
      <c r="KB2722" s="101"/>
      <c r="KC2722" s="101"/>
      <c r="KD2722" s="101"/>
      <c r="KE2722" s="101"/>
      <c r="KF2722" s="101"/>
      <c r="KG2722" s="101"/>
      <c r="KH2722" s="101"/>
      <c r="KI2722" s="101"/>
      <c r="KJ2722" s="101"/>
      <c r="KK2722" s="101"/>
      <c r="KL2722" s="101"/>
      <c r="KM2722" s="101"/>
      <c r="KN2722" s="101"/>
      <c r="KO2722" s="101"/>
    </row>
    <row r="2723" spans="1:301" s="101" customFormat="1" ht="42.75" customHeight="1" thickBot="1" x14ac:dyDescent="0.3">
      <c r="A2723" s="212"/>
      <c r="B2723" s="213" t="s">
        <v>3596</v>
      </c>
      <c r="C2723" s="214">
        <v>12170484</v>
      </c>
      <c r="D2723" s="215">
        <v>41890</v>
      </c>
      <c r="E2723" s="215">
        <v>41890</v>
      </c>
      <c r="F2723" s="215">
        <v>42986</v>
      </c>
      <c r="G2723" s="213">
        <v>-7777</v>
      </c>
      <c r="H2723" s="213" t="s">
        <v>9549</v>
      </c>
      <c r="I2723" s="213" t="s">
        <v>7068</v>
      </c>
      <c r="J2723" s="213"/>
      <c r="K2723" s="213" t="s">
        <v>1546</v>
      </c>
      <c r="L2723" s="213" t="s">
        <v>376</v>
      </c>
      <c r="M2723" s="213" t="s">
        <v>350</v>
      </c>
      <c r="N2723" s="213" t="s">
        <v>37</v>
      </c>
      <c r="O2723" s="213" t="s">
        <v>7072</v>
      </c>
      <c r="P2723" s="214">
        <v>70069</v>
      </c>
      <c r="Q2723" s="213" t="s">
        <v>559</v>
      </c>
      <c r="R2723" s="213" t="s">
        <v>4028</v>
      </c>
      <c r="S2723" s="213" t="s">
        <v>6863</v>
      </c>
      <c r="T2723" s="213">
        <v>-7777</v>
      </c>
      <c r="U2723" s="216"/>
      <c r="V2723" s="216"/>
      <c r="W2723" s="216"/>
      <c r="X2723" s="216"/>
      <c r="Y2723" s="213">
        <v>-7777</v>
      </c>
      <c r="Z2723" s="213">
        <v>-7777</v>
      </c>
      <c r="AA2723" s="213">
        <v>-7777</v>
      </c>
      <c r="AB2723" s="213">
        <v>-7777</v>
      </c>
      <c r="AC2723" s="213">
        <v>-7777</v>
      </c>
      <c r="AD2723" s="213">
        <v>-7777</v>
      </c>
      <c r="AE2723" s="213">
        <v>-7777</v>
      </c>
      <c r="AF2723" s="216" t="s">
        <v>6911</v>
      </c>
      <c r="AG2723" s="216"/>
      <c r="AH2723" s="216"/>
      <c r="AI2723" s="216">
        <v>283.07</v>
      </c>
      <c r="AJ2723" s="213" t="s">
        <v>9341</v>
      </c>
      <c r="AK2723" s="213" t="s">
        <v>9342</v>
      </c>
      <c r="AL2723" s="216">
        <v>43</v>
      </c>
      <c r="AM2723" s="216">
        <v>25</v>
      </c>
      <c r="AN2723" s="1122">
        <v>6.35</v>
      </c>
      <c r="AO2723" s="216">
        <v>26</v>
      </c>
      <c r="AP2723" s="216">
        <v>37</v>
      </c>
      <c r="AQ2723" s="216">
        <v>18.3</v>
      </c>
      <c r="AR2723" s="213">
        <f t="shared" si="272"/>
        <v>43.418430555555553</v>
      </c>
      <c r="AS2723" s="213">
        <f t="shared" si="273"/>
        <v>26.621750000000002</v>
      </c>
      <c r="AT2723" s="213" t="s">
        <v>34</v>
      </c>
      <c r="AU2723" s="216"/>
      <c r="AV2723" s="720"/>
      <c r="AW2723" s="721"/>
      <c r="AX2723" s="720"/>
      <c r="AY2723" s="721"/>
      <c r="AZ2723" s="720"/>
      <c r="BA2723" s="721"/>
      <c r="BB2723" s="720"/>
      <c r="BC2723" s="721"/>
      <c r="BD2723" s="720"/>
      <c r="BE2723" s="721"/>
      <c r="BF2723" s="216"/>
      <c r="BG2723" s="217"/>
    </row>
    <row r="2724" spans="1:301" s="101" customFormat="1" ht="39" customHeight="1" x14ac:dyDescent="0.25">
      <c r="A2724" s="101">
        <v>905</v>
      </c>
      <c r="B2724" s="205" t="s">
        <v>3596</v>
      </c>
      <c r="C2724" s="190">
        <v>12170485</v>
      </c>
      <c r="D2724" s="191">
        <v>41891</v>
      </c>
      <c r="E2724" s="191">
        <v>41891</v>
      </c>
      <c r="F2724" s="191">
        <v>42987</v>
      </c>
      <c r="G2724" s="190">
        <v>-7777</v>
      </c>
      <c r="H2724" s="190" t="s">
        <v>1504</v>
      </c>
      <c r="I2724" s="190" t="s">
        <v>1491</v>
      </c>
      <c r="J2724" s="190"/>
      <c r="K2724" s="190" t="s">
        <v>1546</v>
      </c>
      <c r="L2724" s="190" t="s">
        <v>1106</v>
      </c>
      <c r="M2724" s="190" t="s">
        <v>350</v>
      </c>
      <c r="N2724" s="190" t="s">
        <v>37</v>
      </c>
      <c r="O2724" s="190" t="s">
        <v>9343</v>
      </c>
      <c r="P2724" s="192">
        <v>66593</v>
      </c>
      <c r="Q2724" s="190" t="s">
        <v>559</v>
      </c>
      <c r="R2724" s="190" t="s">
        <v>4028</v>
      </c>
      <c r="S2724" s="190" t="s">
        <v>6923</v>
      </c>
      <c r="T2724" s="205">
        <v>-7777</v>
      </c>
      <c r="Y2724" s="190">
        <v>-7777</v>
      </c>
      <c r="Z2724" s="190">
        <v>-7777</v>
      </c>
      <c r="AA2724" s="190">
        <v>-7777</v>
      </c>
      <c r="AB2724" s="190">
        <v>-7777</v>
      </c>
      <c r="AC2724" s="190">
        <v>-7777</v>
      </c>
      <c r="AD2724" s="190">
        <v>-7777</v>
      </c>
      <c r="AE2724" s="190">
        <v>-7777</v>
      </c>
      <c r="AF2724" s="208" t="s">
        <v>6908</v>
      </c>
      <c r="AI2724" s="101">
        <v>258.17</v>
      </c>
      <c r="AJ2724" s="101" t="s">
        <v>9344</v>
      </c>
      <c r="AK2724" s="101" t="s">
        <v>9345</v>
      </c>
      <c r="AL2724" s="101">
        <v>43</v>
      </c>
      <c r="AM2724" s="101">
        <v>24</v>
      </c>
      <c r="AN2724" s="1117">
        <v>56.99</v>
      </c>
      <c r="AO2724" s="101">
        <v>26</v>
      </c>
      <c r="AP2724" s="101">
        <v>40</v>
      </c>
      <c r="AQ2724" s="101">
        <v>48</v>
      </c>
      <c r="AR2724" s="101">
        <f t="shared" si="272"/>
        <v>43.415830555555551</v>
      </c>
      <c r="AS2724" s="101">
        <f t="shared" si="273"/>
        <v>26.68</v>
      </c>
      <c r="AT2724" s="190" t="s">
        <v>34</v>
      </c>
      <c r="AV2724" s="189"/>
      <c r="AW2724" s="243"/>
      <c r="AX2724" s="189"/>
      <c r="AY2724" s="243"/>
      <c r="AZ2724" s="189"/>
      <c r="BA2724" s="243"/>
      <c r="BB2724" s="189"/>
      <c r="BC2724" s="243"/>
      <c r="BD2724" s="189"/>
      <c r="BE2724" s="243"/>
    </row>
    <row r="2725" spans="1:301" s="216" customFormat="1" ht="39" customHeight="1" thickBot="1" x14ac:dyDescent="0.3">
      <c r="A2725" s="101"/>
      <c r="B2725" s="190" t="s">
        <v>3596</v>
      </c>
      <c r="C2725" s="190">
        <v>12170485</v>
      </c>
      <c r="D2725" s="191">
        <v>41891</v>
      </c>
      <c r="E2725" s="191">
        <v>41891</v>
      </c>
      <c r="F2725" s="191">
        <v>42987</v>
      </c>
      <c r="G2725" s="190">
        <v>-7777</v>
      </c>
      <c r="H2725" s="190" t="s">
        <v>1504</v>
      </c>
      <c r="I2725" s="190" t="s">
        <v>1491</v>
      </c>
      <c r="J2725" s="190"/>
      <c r="K2725" s="190" t="s">
        <v>1546</v>
      </c>
      <c r="L2725" s="190" t="s">
        <v>1106</v>
      </c>
      <c r="M2725" s="190" t="s">
        <v>350</v>
      </c>
      <c r="N2725" s="190" t="s">
        <v>37</v>
      </c>
      <c r="O2725" s="190" t="s">
        <v>9343</v>
      </c>
      <c r="P2725" s="192">
        <v>66594</v>
      </c>
      <c r="Q2725" s="190" t="s">
        <v>559</v>
      </c>
      <c r="R2725" s="190" t="s">
        <v>4028</v>
      </c>
      <c r="S2725" s="190" t="s">
        <v>6923</v>
      </c>
      <c r="T2725" s="190">
        <v>-7777</v>
      </c>
      <c r="U2725" s="101"/>
      <c r="V2725" s="101"/>
      <c r="W2725" s="101"/>
      <c r="X2725" s="101"/>
      <c r="Y2725" s="190">
        <v>-7777</v>
      </c>
      <c r="Z2725" s="190">
        <v>-7777</v>
      </c>
      <c r="AA2725" s="190">
        <v>-7777</v>
      </c>
      <c r="AB2725" s="190">
        <v>-7777</v>
      </c>
      <c r="AC2725" s="190">
        <v>-7777</v>
      </c>
      <c r="AD2725" s="190">
        <v>-7777</v>
      </c>
      <c r="AE2725" s="190">
        <v>-7777</v>
      </c>
      <c r="AF2725" s="101" t="s">
        <v>6909</v>
      </c>
      <c r="AG2725" s="101"/>
      <c r="AH2725" s="101"/>
      <c r="AI2725" s="101">
        <v>258.86</v>
      </c>
      <c r="AJ2725" s="101" t="s">
        <v>9344</v>
      </c>
      <c r="AK2725" s="101" t="s">
        <v>9346</v>
      </c>
      <c r="AL2725" s="101">
        <v>43</v>
      </c>
      <c r="AM2725" s="101">
        <v>24</v>
      </c>
      <c r="AN2725" s="1117">
        <v>56.99</v>
      </c>
      <c r="AO2725" s="101">
        <v>26</v>
      </c>
      <c r="AP2725" s="101">
        <v>40</v>
      </c>
      <c r="AQ2725" s="101">
        <v>46.94</v>
      </c>
      <c r="AR2725" s="101">
        <f t="shared" si="272"/>
        <v>43.415830555555551</v>
      </c>
      <c r="AS2725" s="101">
        <f t="shared" si="273"/>
        <v>26.679705555555557</v>
      </c>
      <c r="AT2725" s="190" t="s">
        <v>34</v>
      </c>
      <c r="AU2725" s="101"/>
      <c r="AV2725" s="189"/>
      <c r="AW2725" s="243"/>
      <c r="AX2725" s="189"/>
      <c r="AY2725" s="243"/>
      <c r="AZ2725" s="189"/>
      <c r="BA2725" s="243"/>
      <c r="BB2725" s="189"/>
      <c r="BC2725" s="243"/>
      <c r="BD2725" s="189"/>
      <c r="BE2725" s="243"/>
      <c r="BF2725" s="101"/>
      <c r="BG2725" s="101"/>
      <c r="BH2725" s="101"/>
      <c r="BI2725" s="101"/>
      <c r="BJ2725" s="101"/>
      <c r="BK2725" s="101"/>
      <c r="BL2725" s="101"/>
      <c r="BM2725" s="101"/>
      <c r="BN2725" s="101"/>
      <c r="BO2725" s="101"/>
      <c r="BP2725" s="101"/>
      <c r="BQ2725" s="101"/>
      <c r="BR2725" s="101"/>
      <c r="BS2725" s="101"/>
      <c r="BT2725" s="101"/>
      <c r="BU2725" s="101"/>
      <c r="BV2725" s="101"/>
      <c r="BW2725" s="101"/>
      <c r="BX2725" s="101"/>
      <c r="BY2725" s="101"/>
      <c r="BZ2725" s="101"/>
      <c r="CA2725" s="101"/>
      <c r="CB2725" s="101"/>
      <c r="CC2725" s="101"/>
      <c r="CD2725" s="101"/>
      <c r="CE2725" s="101"/>
      <c r="CF2725" s="101"/>
      <c r="CG2725" s="101"/>
      <c r="CH2725" s="101"/>
      <c r="CI2725" s="101"/>
      <c r="CJ2725" s="101"/>
      <c r="CK2725" s="101"/>
      <c r="CL2725" s="101"/>
      <c r="CM2725" s="101"/>
      <c r="CN2725" s="101"/>
      <c r="CO2725" s="101"/>
      <c r="CP2725" s="101"/>
      <c r="CQ2725" s="101"/>
      <c r="CR2725" s="101"/>
      <c r="CS2725" s="101"/>
      <c r="CT2725" s="101"/>
      <c r="CU2725" s="101"/>
      <c r="CV2725" s="101"/>
      <c r="CW2725" s="101"/>
      <c r="CX2725" s="101"/>
      <c r="CY2725" s="101"/>
      <c r="CZ2725" s="101"/>
      <c r="DA2725" s="101"/>
      <c r="DB2725" s="101"/>
      <c r="DC2725" s="101"/>
      <c r="DD2725" s="101"/>
      <c r="DE2725" s="101"/>
      <c r="DF2725" s="101"/>
      <c r="DG2725" s="101"/>
      <c r="DH2725" s="101"/>
      <c r="DI2725" s="101"/>
      <c r="DJ2725" s="101"/>
      <c r="DK2725" s="101"/>
      <c r="DL2725" s="101"/>
      <c r="DM2725" s="101"/>
      <c r="DN2725" s="101"/>
      <c r="DO2725" s="101"/>
      <c r="DP2725" s="101"/>
      <c r="DQ2725" s="101"/>
      <c r="DR2725" s="101"/>
      <c r="DS2725" s="101"/>
      <c r="DT2725" s="101"/>
      <c r="DU2725" s="101"/>
      <c r="DV2725" s="101"/>
      <c r="DW2725" s="101"/>
      <c r="DX2725" s="101"/>
      <c r="DY2725" s="101"/>
      <c r="DZ2725" s="101"/>
      <c r="EA2725" s="101"/>
      <c r="EB2725" s="101"/>
      <c r="EC2725" s="101"/>
      <c r="ED2725" s="101"/>
      <c r="EE2725" s="101"/>
      <c r="EF2725" s="101"/>
      <c r="EG2725" s="101"/>
      <c r="EH2725" s="101"/>
      <c r="EI2725" s="101"/>
      <c r="EJ2725" s="101"/>
      <c r="EK2725" s="101"/>
      <c r="EL2725" s="101"/>
      <c r="EM2725" s="101"/>
      <c r="EN2725" s="101"/>
      <c r="EO2725" s="101"/>
      <c r="EP2725" s="101"/>
      <c r="EQ2725" s="101"/>
      <c r="ER2725" s="101"/>
      <c r="ES2725" s="101"/>
      <c r="ET2725" s="101"/>
      <c r="EU2725" s="101"/>
      <c r="EV2725" s="101"/>
      <c r="EW2725" s="101"/>
      <c r="EX2725" s="101"/>
      <c r="EY2725" s="101"/>
      <c r="EZ2725" s="101"/>
      <c r="FA2725" s="101"/>
      <c r="FB2725" s="101"/>
      <c r="FC2725" s="101"/>
      <c r="FD2725" s="101"/>
      <c r="FE2725" s="101"/>
      <c r="FF2725" s="101"/>
      <c r="FG2725" s="101"/>
      <c r="FH2725" s="101"/>
      <c r="FI2725" s="101"/>
      <c r="FJ2725" s="101"/>
      <c r="FK2725" s="101"/>
      <c r="FL2725" s="101"/>
      <c r="FM2725" s="101"/>
      <c r="FN2725" s="101"/>
      <c r="FO2725" s="101"/>
      <c r="FP2725" s="101"/>
      <c r="FQ2725" s="101"/>
      <c r="FR2725" s="101"/>
      <c r="FS2725" s="101"/>
      <c r="FT2725" s="101"/>
      <c r="FU2725" s="101"/>
      <c r="FV2725" s="101"/>
      <c r="FW2725" s="101"/>
      <c r="FX2725" s="101"/>
      <c r="FY2725" s="101"/>
      <c r="FZ2725" s="101"/>
      <c r="GA2725" s="101"/>
      <c r="GB2725" s="101"/>
      <c r="GC2725" s="101"/>
      <c r="GD2725" s="101"/>
      <c r="GE2725" s="101"/>
      <c r="GF2725" s="101"/>
      <c r="GG2725" s="101"/>
      <c r="GH2725" s="101"/>
      <c r="GI2725" s="101"/>
      <c r="GJ2725" s="101"/>
      <c r="GK2725" s="101"/>
      <c r="GL2725" s="101"/>
      <c r="GM2725" s="101"/>
      <c r="GN2725" s="101"/>
      <c r="GO2725" s="101"/>
      <c r="GP2725" s="101"/>
      <c r="GQ2725" s="101"/>
      <c r="GR2725" s="101"/>
      <c r="GS2725" s="101"/>
      <c r="GT2725" s="101"/>
      <c r="GU2725" s="101"/>
      <c r="GV2725" s="101"/>
      <c r="GW2725" s="101"/>
      <c r="GX2725" s="101"/>
      <c r="GY2725" s="101"/>
      <c r="GZ2725" s="101"/>
      <c r="HA2725" s="101"/>
      <c r="HB2725" s="101"/>
      <c r="HC2725" s="101"/>
      <c r="HD2725" s="101"/>
      <c r="HE2725" s="101"/>
      <c r="HF2725" s="101"/>
      <c r="HG2725" s="101"/>
      <c r="HH2725" s="101"/>
      <c r="HI2725" s="101"/>
      <c r="HJ2725" s="101"/>
      <c r="HK2725" s="101"/>
      <c r="HL2725" s="101"/>
      <c r="HM2725" s="101"/>
      <c r="HN2725" s="101"/>
      <c r="HO2725" s="101"/>
      <c r="HP2725" s="101"/>
      <c r="HQ2725" s="101"/>
      <c r="HR2725" s="101"/>
      <c r="HS2725" s="101"/>
      <c r="HT2725" s="101"/>
      <c r="HU2725" s="101"/>
      <c r="HV2725" s="101"/>
      <c r="HW2725" s="101"/>
      <c r="HX2725" s="101"/>
      <c r="HY2725" s="101"/>
      <c r="HZ2725" s="101"/>
      <c r="IA2725" s="101"/>
      <c r="IB2725" s="101"/>
      <c r="IC2725" s="101"/>
      <c r="ID2725" s="101"/>
      <c r="IE2725" s="101"/>
      <c r="IF2725" s="101"/>
      <c r="IG2725" s="101"/>
      <c r="IH2725" s="101"/>
      <c r="II2725" s="101"/>
      <c r="IJ2725" s="101"/>
      <c r="IK2725" s="101"/>
      <c r="IL2725" s="101"/>
      <c r="IM2725" s="101"/>
      <c r="IN2725" s="101"/>
      <c r="IO2725" s="101"/>
      <c r="IP2725" s="101"/>
      <c r="IQ2725" s="101"/>
      <c r="IR2725" s="101"/>
      <c r="IS2725" s="101"/>
      <c r="IT2725" s="101"/>
      <c r="IU2725" s="101"/>
      <c r="IV2725" s="101"/>
      <c r="IW2725" s="101"/>
      <c r="IX2725" s="101"/>
      <c r="IY2725" s="101"/>
      <c r="IZ2725" s="101"/>
      <c r="JA2725" s="101"/>
      <c r="JB2725" s="101"/>
      <c r="JC2725" s="101"/>
      <c r="JD2725" s="101"/>
      <c r="JE2725" s="101"/>
      <c r="JF2725" s="101"/>
      <c r="JG2725" s="101"/>
      <c r="JH2725" s="101"/>
      <c r="JI2725" s="101"/>
      <c r="JJ2725" s="101"/>
      <c r="JK2725" s="101"/>
      <c r="JL2725" s="101"/>
      <c r="JM2725" s="101"/>
      <c r="JN2725" s="101"/>
      <c r="JO2725" s="101"/>
      <c r="JP2725" s="101"/>
      <c r="JQ2725" s="101"/>
      <c r="JR2725" s="101"/>
      <c r="JS2725" s="101"/>
      <c r="JT2725" s="101"/>
      <c r="JU2725" s="101"/>
      <c r="JV2725" s="101"/>
      <c r="JW2725" s="101"/>
      <c r="JX2725" s="101"/>
      <c r="JY2725" s="101"/>
      <c r="JZ2725" s="101"/>
      <c r="KA2725" s="101"/>
      <c r="KB2725" s="101"/>
      <c r="KC2725" s="101"/>
      <c r="KD2725" s="101"/>
      <c r="KE2725" s="101"/>
      <c r="KF2725" s="101"/>
      <c r="KG2725" s="101"/>
      <c r="KH2725" s="101"/>
      <c r="KI2725" s="101"/>
      <c r="KJ2725" s="101"/>
      <c r="KK2725" s="101"/>
      <c r="KL2725" s="101"/>
      <c r="KM2725" s="101"/>
      <c r="KN2725" s="101"/>
      <c r="KO2725" s="101"/>
    </row>
    <row r="2726" spans="1:301" s="101" customFormat="1" ht="39" customHeight="1" x14ac:dyDescent="0.25">
      <c r="B2726" s="190" t="s">
        <v>3596</v>
      </c>
      <c r="C2726" s="190">
        <v>12170485</v>
      </c>
      <c r="D2726" s="191">
        <v>41891</v>
      </c>
      <c r="E2726" s="191">
        <v>41891</v>
      </c>
      <c r="F2726" s="191">
        <v>42987</v>
      </c>
      <c r="G2726" s="190">
        <v>-7777</v>
      </c>
      <c r="H2726" s="190" t="s">
        <v>1504</v>
      </c>
      <c r="I2726" s="190" t="s">
        <v>1491</v>
      </c>
      <c r="J2726" s="190"/>
      <c r="K2726" s="190" t="s">
        <v>1546</v>
      </c>
      <c r="L2726" s="190" t="s">
        <v>1106</v>
      </c>
      <c r="M2726" s="190" t="s">
        <v>350</v>
      </c>
      <c r="N2726" s="190" t="s">
        <v>37</v>
      </c>
      <c r="O2726" s="190" t="s">
        <v>9343</v>
      </c>
      <c r="P2726" s="192">
        <v>66594</v>
      </c>
      <c r="Q2726" s="190" t="s">
        <v>559</v>
      </c>
      <c r="R2726" s="190" t="s">
        <v>4028</v>
      </c>
      <c r="S2726" s="190" t="s">
        <v>6863</v>
      </c>
      <c r="T2726" s="190">
        <v>-7777</v>
      </c>
      <c r="Y2726" s="190">
        <v>-7777</v>
      </c>
      <c r="Z2726" s="190">
        <v>-7777</v>
      </c>
      <c r="AA2726" s="190">
        <v>-7777</v>
      </c>
      <c r="AB2726" s="190">
        <v>-7777</v>
      </c>
      <c r="AC2726" s="190">
        <v>-7777</v>
      </c>
      <c r="AD2726" s="190">
        <v>-7777</v>
      </c>
      <c r="AE2726" s="190">
        <v>-7777</v>
      </c>
      <c r="AF2726" s="101" t="s">
        <v>7070</v>
      </c>
      <c r="AI2726" s="101">
        <v>258.32</v>
      </c>
      <c r="AJ2726" s="101" t="s">
        <v>9347</v>
      </c>
      <c r="AK2726" s="101" t="s">
        <v>9348</v>
      </c>
      <c r="AL2726" s="101">
        <v>43</v>
      </c>
      <c r="AM2726" s="101">
        <v>24</v>
      </c>
      <c r="AN2726" s="1117">
        <v>58.08</v>
      </c>
      <c r="AO2726" s="101">
        <v>26</v>
      </c>
      <c r="AP2726" s="101">
        <v>40</v>
      </c>
      <c r="AQ2726" s="101">
        <v>48.21</v>
      </c>
      <c r="AR2726" s="101">
        <f t="shared" si="272"/>
        <v>43.416133333333335</v>
      </c>
      <c r="AS2726" s="101">
        <f t="shared" si="273"/>
        <v>26.680058333333335</v>
      </c>
      <c r="AT2726" s="190" t="s">
        <v>34</v>
      </c>
      <c r="AV2726" s="189"/>
      <c r="AW2726" s="243"/>
      <c r="AX2726" s="189"/>
      <c r="AY2726" s="243"/>
      <c r="AZ2726" s="189"/>
      <c r="BA2726" s="243"/>
      <c r="BB2726" s="189"/>
      <c r="BC2726" s="243"/>
      <c r="BD2726" s="189"/>
      <c r="BE2726" s="243"/>
    </row>
    <row r="2727" spans="1:301" s="216" customFormat="1" ht="39" customHeight="1" thickBot="1" x14ac:dyDescent="0.3">
      <c r="A2727" s="101"/>
      <c r="B2727" s="190" t="s">
        <v>3596</v>
      </c>
      <c r="C2727" s="190">
        <v>12170485</v>
      </c>
      <c r="D2727" s="191">
        <v>41891</v>
      </c>
      <c r="E2727" s="191">
        <v>41891</v>
      </c>
      <c r="F2727" s="191">
        <v>42987</v>
      </c>
      <c r="G2727" s="190">
        <v>-7777</v>
      </c>
      <c r="H2727" s="190" t="s">
        <v>1504</v>
      </c>
      <c r="I2727" s="190" t="s">
        <v>1491</v>
      </c>
      <c r="J2727" s="190"/>
      <c r="K2727" s="190" t="s">
        <v>1546</v>
      </c>
      <c r="L2727" s="190" t="s">
        <v>1106</v>
      </c>
      <c r="M2727" s="190" t="s">
        <v>350</v>
      </c>
      <c r="N2727" s="190" t="s">
        <v>37</v>
      </c>
      <c r="O2727" s="190" t="s">
        <v>9343</v>
      </c>
      <c r="P2727" s="192">
        <v>66594</v>
      </c>
      <c r="Q2727" s="190" t="s">
        <v>559</v>
      </c>
      <c r="R2727" s="190" t="s">
        <v>4028</v>
      </c>
      <c r="S2727" s="190" t="s">
        <v>6863</v>
      </c>
      <c r="T2727" s="190">
        <v>-7777</v>
      </c>
      <c r="U2727" s="101"/>
      <c r="V2727" s="101"/>
      <c r="W2727" s="101"/>
      <c r="X2727" s="101"/>
      <c r="Y2727" s="190">
        <v>-7777</v>
      </c>
      <c r="Z2727" s="190">
        <v>-7777</v>
      </c>
      <c r="AA2727" s="190">
        <v>-7777</v>
      </c>
      <c r="AB2727" s="190">
        <v>-7777</v>
      </c>
      <c r="AC2727" s="190">
        <v>-7777</v>
      </c>
      <c r="AD2727" s="190">
        <v>-7777</v>
      </c>
      <c r="AE2727" s="190">
        <v>-7777</v>
      </c>
      <c r="AF2727" s="101" t="s">
        <v>6911</v>
      </c>
      <c r="AG2727" s="101"/>
      <c r="AH2727" s="101"/>
      <c r="AI2727" s="101">
        <v>259</v>
      </c>
      <c r="AJ2727" s="101" t="s">
        <v>9347</v>
      </c>
      <c r="AK2727" s="101" t="s">
        <v>9349</v>
      </c>
      <c r="AL2727" s="101">
        <v>43</v>
      </c>
      <c r="AM2727" s="101">
        <v>24</v>
      </c>
      <c r="AN2727" s="1117">
        <v>58.03</v>
      </c>
      <c r="AO2727" s="101">
        <v>26</v>
      </c>
      <c r="AP2727" s="101">
        <v>40</v>
      </c>
      <c r="AQ2727" s="101">
        <v>47.28</v>
      </c>
      <c r="AR2727" s="101">
        <f t="shared" si="272"/>
        <v>43.41611944444444</v>
      </c>
      <c r="AS2727" s="101">
        <f t="shared" si="273"/>
        <v>26.6798</v>
      </c>
      <c r="AT2727" s="190" t="s">
        <v>34</v>
      </c>
      <c r="AU2727" s="101"/>
      <c r="AV2727" s="189"/>
      <c r="AW2727" s="243"/>
      <c r="AX2727" s="189"/>
      <c r="AY2727" s="243"/>
      <c r="AZ2727" s="189"/>
      <c r="BA2727" s="243"/>
      <c r="BB2727" s="189"/>
      <c r="BC2727" s="243"/>
      <c r="BD2727" s="189"/>
      <c r="BE2727" s="243"/>
      <c r="BF2727" s="101"/>
      <c r="BG2727" s="101"/>
      <c r="BH2727" s="101"/>
      <c r="BI2727" s="101"/>
      <c r="BJ2727" s="101"/>
      <c r="BK2727" s="101"/>
      <c r="BL2727" s="101"/>
      <c r="BM2727" s="101"/>
      <c r="BN2727" s="101"/>
      <c r="BO2727" s="101"/>
      <c r="BP2727" s="101"/>
      <c r="BQ2727" s="101"/>
      <c r="BR2727" s="101"/>
      <c r="BS2727" s="101"/>
      <c r="BT2727" s="101"/>
      <c r="BU2727" s="101"/>
      <c r="BV2727" s="101"/>
      <c r="BW2727" s="101"/>
      <c r="BX2727" s="101"/>
      <c r="BY2727" s="101"/>
      <c r="BZ2727" s="101"/>
      <c r="CA2727" s="101"/>
      <c r="CB2727" s="101"/>
      <c r="CC2727" s="101"/>
      <c r="CD2727" s="101"/>
      <c r="CE2727" s="101"/>
      <c r="CF2727" s="101"/>
      <c r="CG2727" s="101"/>
      <c r="CH2727" s="101"/>
      <c r="CI2727" s="101"/>
      <c r="CJ2727" s="101"/>
      <c r="CK2727" s="101"/>
      <c r="CL2727" s="101"/>
      <c r="CM2727" s="101"/>
      <c r="CN2727" s="101"/>
      <c r="CO2727" s="101"/>
      <c r="CP2727" s="101"/>
      <c r="CQ2727" s="101"/>
      <c r="CR2727" s="101"/>
      <c r="CS2727" s="101"/>
      <c r="CT2727" s="101"/>
      <c r="CU2727" s="101"/>
      <c r="CV2727" s="101"/>
      <c r="CW2727" s="101"/>
      <c r="CX2727" s="101"/>
      <c r="CY2727" s="101"/>
      <c r="CZ2727" s="101"/>
      <c r="DA2727" s="101"/>
      <c r="DB2727" s="101"/>
      <c r="DC2727" s="101"/>
      <c r="DD2727" s="101"/>
      <c r="DE2727" s="101"/>
      <c r="DF2727" s="101"/>
      <c r="DG2727" s="101"/>
      <c r="DH2727" s="101"/>
      <c r="DI2727" s="101"/>
      <c r="DJ2727" s="101"/>
      <c r="DK2727" s="101"/>
      <c r="DL2727" s="101"/>
      <c r="DM2727" s="101"/>
      <c r="DN2727" s="101"/>
      <c r="DO2727" s="101"/>
      <c r="DP2727" s="101"/>
      <c r="DQ2727" s="101"/>
      <c r="DR2727" s="101"/>
      <c r="DS2727" s="101"/>
      <c r="DT2727" s="101"/>
      <c r="DU2727" s="101"/>
      <c r="DV2727" s="101"/>
      <c r="DW2727" s="101"/>
      <c r="DX2727" s="101"/>
      <c r="DY2727" s="101"/>
      <c r="DZ2727" s="101"/>
      <c r="EA2727" s="101"/>
      <c r="EB2727" s="101"/>
      <c r="EC2727" s="101"/>
      <c r="ED2727" s="101"/>
      <c r="EE2727" s="101"/>
      <c r="EF2727" s="101"/>
      <c r="EG2727" s="101"/>
      <c r="EH2727" s="101"/>
      <c r="EI2727" s="101"/>
      <c r="EJ2727" s="101"/>
      <c r="EK2727" s="101"/>
      <c r="EL2727" s="101"/>
      <c r="EM2727" s="101"/>
      <c r="EN2727" s="101"/>
      <c r="EO2727" s="101"/>
      <c r="EP2727" s="101"/>
      <c r="EQ2727" s="101"/>
      <c r="ER2727" s="101"/>
      <c r="ES2727" s="101"/>
      <c r="ET2727" s="101"/>
      <c r="EU2727" s="101"/>
      <c r="EV2727" s="101"/>
      <c r="EW2727" s="101"/>
      <c r="EX2727" s="101"/>
      <c r="EY2727" s="101"/>
      <c r="EZ2727" s="101"/>
      <c r="FA2727" s="101"/>
      <c r="FB2727" s="101"/>
      <c r="FC2727" s="101"/>
      <c r="FD2727" s="101"/>
      <c r="FE2727" s="101"/>
      <c r="FF2727" s="101"/>
      <c r="FG2727" s="101"/>
      <c r="FH2727" s="101"/>
      <c r="FI2727" s="101"/>
      <c r="FJ2727" s="101"/>
      <c r="FK2727" s="101"/>
      <c r="FL2727" s="101"/>
      <c r="FM2727" s="101"/>
      <c r="FN2727" s="101"/>
      <c r="FO2727" s="101"/>
      <c r="FP2727" s="101"/>
      <c r="FQ2727" s="101"/>
      <c r="FR2727" s="101"/>
      <c r="FS2727" s="101"/>
      <c r="FT2727" s="101"/>
      <c r="FU2727" s="101"/>
      <c r="FV2727" s="101"/>
      <c r="FW2727" s="101"/>
      <c r="FX2727" s="101"/>
      <c r="FY2727" s="101"/>
      <c r="FZ2727" s="101"/>
      <c r="GA2727" s="101"/>
      <c r="GB2727" s="101"/>
      <c r="GC2727" s="101"/>
      <c r="GD2727" s="101"/>
      <c r="GE2727" s="101"/>
      <c r="GF2727" s="101"/>
      <c r="GG2727" s="101"/>
      <c r="GH2727" s="101"/>
      <c r="GI2727" s="101"/>
      <c r="GJ2727" s="101"/>
      <c r="GK2727" s="101"/>
      <c r="GL2727" s="101"/>
      <c r="GM2727" s="101"/>
      <c r="GN2727" s="101"/>
      <c r="GO2727" s="101"/>
      <c r="GP2727" s="101"/>
      <c r="GQ2727" s="101"/>
      <c r="GR2727" s="101"/>
      <c r="GS2727" s="101"/>
      <c r="GT2727" s="101"/>
      <c r="GU2727" s="101"/>
      <c r="GV2727" s="101"/>
      <c r="GW2727" s="101"/>
      <c r="GX2727" s="101"/>
      <c r="GY2727" s="101"/>
      <c r="GZ2727" s="101"/>
      <c r="HA2727" s="101"/>
      <c r="HB2727" s="101"/>
      <c r="HC2727" s="101"/>
      <c r="HD2727" s="101"/>
      <c r="HE2727" s="101"/>
      <c r="HF2727" s="101"/>
      <c r="HG2727" s="101"/>
      <c r="HH2727" s="101"/>
      <c r="HI2727" s="101"/>
      <c r="HJ2727" s="101"/>
      <c r="HK2727" s="101"/>
      <c r="HL2727" s="101"/>
      <c r="HM2727" s="101"/>
      <c r="HN2727" s="101"/>
      <c r="HO2727" s="101"/>
      <c r="HP2727" s="101"/>
      <c r="HQ2727" s="101"/>
      <c r="HR2727" s="101"/>
      <c r="HS2727" s="101"/>
      <c r="HT2727" s="101"/>
      <c r="HU2727" s="101"/>
      <c r="HV2727" s="101"/>
      <c r="HW2727" s="101"/>
      <c r="HX2727" s="101"/>
      <c r="HY2727" s="101"/>
      <c r="HZ2727" s="101"/>
      <c r="IA2727" s="101"/>
      <c r="IB2727" s="101"/>
      <c r="IC2727" s="101"/>
      <c r="ID2727" s="101"/>
      <c r="IE2727" s="101"/>
      <c r="IF2727" s="101"/>
      <c r="IG2727" s="101"/>
      <c r="IH2727" s="101"/>
      <c r="II2727" s="101"/>
      <c r="IJ2727" s="101"/>
      <c r="IK2727" s="101"/>
      <c r="IL2727" s="101"/>
      <c r="IM2727" s="101"/>
      <c r="IN2727" s="101"/>
      <c r="IO2727" s="101"/>
      <c r="IP2727" s="101"/>
      <c r="IQ2727" s="101"/>
      <c r="IR2727" s="101"/>
      <c r="IS2727" s="101"/>
      <c r="IT2727" s="101"/>
      <c r="IU2727" s="101"/>
      <c r="IV2727" s="101"/>
      <c r="IW2727" s="101"/>
      <c r="IX2727" s="101"/>
      <c r="IY2727" s="101"/>
      <c r="IZ2727" s="101"/>
      <c r="JA2727" s="101"/>
      <c r="JB2727" s="101"/>
      <c r="JC2727" s="101"/>
      <c r="JD2727" s="101"/>
      <c r="JE2727" s="101"/>
      <c r="JF2727" s="101"/>
      <c r="JG2727" s="101"/>
      <c r="JH2727" s="101"/>
      <c r="JI2727" s="101"/>
      <c r="JJ2727" s="101"/>
      <c r="JK2727" s="101"/>
      <c r="JL2727" s="101"/>
      <c r="JM2727" s="101"/>
      <c r="JN2727" s="101"/>
      <c r="JO2727" s="101"/>
      <c r="JP2727" s="101"/>
      <c r="JQ2727" s="101"/>
      <c r="JR2727" s="101"/>
      <c r="JS2727" s="101"/>
      <c r="JT2727" s="101"/>
      <c r="JU2727" s="101"/>
      <c r="JV2727" s="101"/>
      <c r="JW2727" s="101"/>
      <c r="JX2727" s="101"/>
      <c r="JY2727" s="101"/>
      <c r="JZ2727" s="101"/>
      <c r="KA2727" s="101"/>
      <c r="KB2727" s="101"/>
      <c r="KC2727" s="101"/>
      <c r="KD2727" s="101"/>
      <c r="KE2727" s="101"/>
      <c r="KF2727" s="101"/>
      <c r="KG2727" s="101"/>
      <c r="KH2727" s="101"/>
      <c r="KI2727" s="101"/>
      <c r="KJ2727" s="101"/>
      <c r="KK2727" s="101"/>
      <c r="KL2727" s="101"/>
      <c r="KM2727" s="101"/>
      <c r="KN2727" s="101"/>
      <c r="KO2727" s="101"/>
    </row>
    <row r="2728" spans="1:301" s="101" customFormat="1" ht="40.5" customHeight="1" x14ac:dyDescent="0.25">
      <c r="B2728" s="190" t="s">
        <v>3596</v>
      </c>
      <c r="C2728" s="190">
        <v>12170485</v>
      </c>
      <c r="D2728" s="191">
        <v>41891</v>
      </c>
      <c r="E2728" s="191">
        <v>41891</v>
      </c>
      <c r="F2728" s="191">
        <v>42987</v>
      </c>
      <c r="G2728" s="190">
        <v>-7777</v>
      </c>
      <c r="H2728" s="190" t="s">
        <v>7073</v>
      </c>
      <c r="I2728" s="190" t="s">
        <v>1491</v>
      </c>
      <c r="J2728" s="190"/>
      <c r="K2728" s="190" t="s">
        <v>1546</v>
      </c>
      <c r="L2728" s="190" t="s">
        <v>177</v>
      </c>
      <c r="M2728" s="190" t="s">
        <v>350</v>
      </c>
      <c r="N2728" s="190" t="s">
        <v>37</v>
      </c>
      <c r="O2728" s="190" t="s">
        <v>9350</v>
      </c>
      <c r="P2728" s="192">
        <v>70069</v>
      </c>
      <c r="Q2728" s="190" t="s">
        <v>559</v>
      </c>
      <c r="R2728" s="190" t="s">
        <v>4028</v>
      </c>
      <c r="S2728" s="190" t="s">
        <v>6923</v>
      </c>
      <c r="T2728" s="190">
        <v>-7777</v>
      </c>
      <c r="Y2728" s="190">
        <v>-7777</v>
      </c>
      <c r="Z2728" s="190">
        <v>-7777</v>
      </c>
      <c r="AA2728" s="190">
        <v>-7777</v>
      </c>
      <c r="AB2728" s="190">
        <v>-7777</v>
      </c>
      <c r="AC2728" s="190">
        <v>-7777</v>
      </c>
      <c r="AD2728" s="190">
        <v>-7777</v>
      </c>
      <c r="AE2728" s="190">
        <v>-7777</v>
      </c>
      <c r="AF2728" s="101" t="s">
        <v>6908</v>
      </c>
      <c r="AI2728" s="101">
        <v>274</v>
      </c>
      <c r="AJ2728" s="101" t="s">
        <v>9351</v>
      </c>
      <c r="AK2728" s="101" t="s">
        <v>9352</v>
      </c>
      <c r="AL2728" s="101">
        <v>43</v>
      </c>
      <c r="AM2728" s="101">
        <v>25</v>
      </c>
      <c r="AN2728" s="1117">
        <v>0.92</v>
      </c>
      <c r="AO2728" s="101">
        <v>26</v>
      </c>
      <c r="AP2728" s="101">
        <v>42</v>
      </c>
      <c r="AQ2728" s="101">
        <v>27.92</v>
      </c>
      <c r="AR2728" s="101">
        <f t="shared" si="272"/>
        <v>43.416922222222219</v>
      </c>
      <c r="AS2728" s="101">
        <f t="shared" si="273"/>
        <v>26.707755555555554</v>
      </c>
      <c r="AT2728" s="190" t="s">
        <v>34</v>
      </c>
      <c r="AV2728" s="189"/>
      <c r="AW2728" s="243"/>
      <c r="AX2728" s="189"/>
      <c r="AY2728" s="243"/>
      <c r="AZ2728" s="189"/>
      <c r="BA2728" s="243"/>
      <c r="BB2728" s="189"/>
      <c r="BC2728" s="243"/>
      <c r="BD2728" s="189"/>
      <c r="BE2728" s="243"/>
    </row>
    <row r="2729" spans="1:301" s="101" customFormat="1" ht="40.5" customHeight="1" x14ac:dyDescent="0.25">
      <c r="B2729" s="190" t="s">
        <v>3596</v>
      </c>
      <c r="C2729" s="190">
        <v>12170485</v>
      </c>
      <c r="D2729" s="191">
        <v>41891</v>
      </c>
      <c r="E2729" s="191">
        <v>41891</v>
      </c>
      <c r="F2729" s="191">
        <v>42987</v>
      </c>
      <c r="G2729" s="190">
        <v>-7777</v>
      </c>
      <c r="H2729" s="190" t="s">
        <v>7073</v>
      </c>
      <c r="I2729" s="190" t="s">
        <v>1491</v>
      </c>
      <c r="J2729" s="190"/>
      <c r="K2729" s="190" t="s">
        <v>1546</v>
      </c>
      <c r="L2729" s="190" t="s">
        <v>177</v>
      </c>
      <c r="M2729" s="190" t="s">
        <v>350</v>
      </c>
      <c r="N2729" s="190" t="s">
        <v>37</v>
      </c>
      <c r="O2729" s="190" t="s">
        <v>9350</v>
      </c>
      <c r="P2729" s="192">
        <v>70069</v>
      </c>
      <c r="Q2729" s="190" t="s">
        <v>559</v>
      </c>
      <c r="R2729" s="190" t="s">
        <v>4028</v>
      </c>
      <c r="S2729" s="190" t="s">
        <v>6923</v>
      </c>
      <c r="T2729" s="190">
        <v>-7777</v>
      </c>
      <c r="Y2729" s="190">
        <v>-7777</v>
      </c>
      <c r="Z2729" s="190">
        <v>-7777</v>
      </c>
      <c r="AA2729" s="190">
        <v>-7777</v>
      </c>
      <c r="AB2729" s="190">
        <v>-7777</v>
      </c>
      <c r="AC2729" s="190">
        <v>-7777</v>
      </c>
      <c r="AD2729" s="190">
        <v>-7777</v>
      </c>
      <c r="AE2729" s="190">
        <v>-7777</v>
      </c>
      <c r="AF2729" s="101" t="s">
        <v>6909</v>
      </c>
      <c r="AI2729" s="101">
        <v>274.67</v>
      </c>
      <c r="AJ2729" s="101" t="s">
        <v>9353</v>
      </c>
      <c r="AK2729" s="101" t="s">
        <v>9354</v>
      </c>
      <c r="AL2729" s="101">
        <v>43</v>
      </c>
      <c r="AM2729" s="101">
        <v>25</v>
      </c>
      <c r="AN2729" s="1117">
        <v>0.42</v>
      </c>
      <c r="AO2729" s="101">
        <v>26</v>
      </c>
      <c r="AP2729" s="101">
        <v>42</v>
      </c>
      <c r="AQ2729" s="101">
        <v>27.48</v>
      </c>
      <c r="AR2729" s="101">
        <f t="shared" si="272"/>
        <v>43.416783333333328</v>
      </c>
      <c r="AS2729" s="101">
        <f t="shared" si="273"/>
        <v>26.707633333333334</v>
      </c>
      <c r="AT2729" s="190" t="s">
        <v>34</v>
      </c>
      <c r="AV2729" s="189"/>
      <c r="AW2729" s="243"/>
      <c r="AX2729" s="189"/>
      <c r="AY2729" s="243"/>
      <c r="AZ2729" s="189"/>
      <c r="BA2729" s="243"/>
      <c r="BB2729" s="189"/>
      <c r="BC2729" s="243"/>
      <c r="BD2729" s="189"/>
      <c r="BE2729" s="243"/>
    </row>
    <row r="2730" spans="1:301" s="101" customFormat="1" ht="40.5" customHeight="1" x14ac:dyDescent="0.25">
      <c r="B2730" s="190" t="s">
        <v>3596</v>
      </c>
      <c r="C2730" s="190">
        <v>12170485</v>
      </c>
      <c r="D2730" s="191">
        <v>41891</v>
      </c>
      <c r="E2730" s="191">
        <v>41891</v>
      </c>
      <c r="F2730" s="191">
        <v>42987</v>
      </c>
      <c r="G2730" s="190">
        <v>-7777</v>
      </c>
      <c r="H2730" s="190" t="s">
        <v>7073</v>
      </c>
      <c r="I2730" s="190" t="s">
        <v>1491</v>
      </c>
      <c r="J2730" s="190"/>
      <c r="K2730" s="190" t="s">
        <v>1546</v>
      </c>
      <c r="L2730" s="190" t="s">
        <v>177</v>
      </c>
      <c r="M2730" s="190" t="s">
        <v>350</v>
      </c>
      <c r="N2730" s="190" t="s">
        <v>37</v>
      </c>
      <c r="O2730" s="190" t="s">
        <v>9350</v>
      </c>
      <c r="P2730" s="192">
        <v>70069</v>
      </c>
      <c r="Q2730" s="190" t="s">
        <v>559</v>
      </c>
      <c r="R2730" s="190" t="s">
        <v>4028</v>
      </c>
      <c r="S2730" s="190" t="s">
        <v>6863</v>
      </c>
      <c r="T2730" s="190">
        <v>-7777</v>
      </c>
      <c r="Y2730" s="190">
        <v>-7777</v>
      </c>
      <c r="Z2730" s="190">
        <v>-7777</v>
      </c>
      <c r="AA2730" s="190">
        <v>-7777</v>
      </c>
      <c r="AB2730" s="190">
        <v>-7777</v>
      </c>
      <c r="AC2730" s="190">
        <v>-7777</v>
      </c>
      <c r="AD2730" s="190">
        <v>-7777</v>
      </c>
      <c r="AE2730" s="190">
        <v>-7777</v>
      </c>
      <c r="AF2730" s="101" t="s">
        <v>7070</v>
      </c>
      <c r="AI2730" s="101">
        <v>274</v>
      </c>
      <c r="AJ2730" s="101" t="s">
        <v>9355</v>
      </c>
      <c r="AK2730" s="101" t="s">
        <v>9356</v>
      </c>
      <c r="AL2730" s="101">
        <v>43</v>
      </c>
      <c r="AM2730" s="101">
        <v>25</v>
      </c>
      <c r="AN2730" s="1117">
        <v>1.47</v>
      </c>
      <c r="AO2730" s="101">
        <v>26</v>
      </c>
      <c r="AP2730" s="101">
        <v>42</v>
      </c>
      <c r="AQ2730" s="101">
        <v>26.71</v>
      </c>
      <c r="AR2730" s="101">
        <f t="shared" si="272"/>
        <v>43.417074999999997</v>
      </c>
      <c r="AS2730" s="101">
        <f t="shared" si="273"/>
        <v>26.707419444444444</v>
      </c>
      <c r="AT2730" s="190" t="s">
        <v>34</v>
      </c>
      <c r="AV2730" s="189"/>
      <c r="AW2730" s="243"/>
      <c r="AX2730" s="189"/>
      <c r="AY2730" s="243"/>
      <c r="AZ2730" s="189"/>
      <c r="BA2730" s="243"/>
      <c r="BB2730" s="189"/>
      <c r="BC2730" s="243"/>
      <c r="BD2730" s="189"/>
      <c r="BE2730" s="243"/>
    </row>
    <row r="2731" spans="1:301" s="216" customFormat="1" ht="39" customHeight="1" thickBot="1" x14ac:dyDescent="0.3">
      <c r="A2731" s="212"/>
      <c r="B2731" s="213" t="s">
        <v>3596</v>
      </c>
      <c r="C2731" s="214">
        <v>12170485</v>
      </c>
      <c r="D2731" s="215">
        <v>41891</v>
      </c>
      <c r="E2731" s="215">
        <v>41891</v>
      </c>
      <c r="F2731" s="215">
        <v>42987</v>
      </c>
      <c r="G2731" s="213">
        <v>-7777</v>
      </c>
      <c r="H2731" s="213" t="s">
        <v>7073</v>
      </c>
      <c r="I2731" s="213" t="s">
        <v>1491</v>
      </c>
      <c r="J2731" s="213"/>
      <c r="K2731" s="213" t="s">
        <v>1546</v>
      </c>
      <c r="L2731" s="213" t="s">
        <v>177</v>
      </c>
      <c r="M2731" s="213" t="s">
        <v>350</v>
      </c>
      <c r="N2731" s="213" t="s">
        <v>37</v>
      </c>
      <c r="O2731" s="213" t="s">
        <v>9350</v>
      </c>
      <c r="P2731" s="214">
        <v>70069</v>
      </c>
      <c r="Q2731" s="213" t="s">
        <v>559</v>
      </c>
      <c r="R2731" s="213" t="s">
        <v>4028</v>
      </c>
      <c r="S2731" s="213" t="s">
        <v>6863</v>
      </c>
      <c r="T2731" s="213">
        <v>-7777</v>
      </c>
      <c r="Y2731" s="213">
        <v>-7777</v>
      </c>
      <c r="Z2731" s="213">
        <v>-7777</v>
      </c>
      <c r="AA2731" s="213">
        <v>-7777</v>
      </c>
      <c r="AB2731" s="213">
        <v>-7777</v>
      </c>
      <c r="AC2731" s="213">
        <v>-7777</v>
      </c>
      <c r="AD2731" s="213">
        <v>-7777</v>
      </c>
      <c r="AE2731" s="213">
        <v>-7777</v>
      </c>
      <c r="AF2731" s="216" t="s">
        <v>6911</v>
      </c>
      <c r="AI2731" s="216">
        <v>274</v>
      </c>
      <c r="AJ2731" s="213" t="s">
        <v>9357</v>
      </c>
      <c r="AK2731" s="213" t="s">
        <v>9358</v>
      </c>
      <c r="AL2731" s="216">
        <v>43</v>
      </c>
      <c r="AM2731" s="216">
        <v>25</v>
      </c>
      <c r="AN2731" s="1122">
        <v>0.96</v>
      </c>
      <c r="AO2731" s="216">
        <v>26</v>
      </c>
      <c r="AP2731" s="216">
        <v>42</v>
      </c>
      <c r="AQ2731" s="216">
        <v>26.26</v>
      </c>
      <c r="AR2731" s="213">
        <f t="shared" si="272"/>
        <v>43.416933333333333</v>
      </c>
      <c r="AS2731" s="213">
        <f t="shared" si="273"/>
        <v>26.707294444444443</v>
      </c>
      <c r="AT2731" s="213" t="s">
        <v>34</v>
      </c>
      <c r="AV2731" s="720"/>
      <c r="AW2731" s="721"/>
      <c r="AX2731" s="720"/>
      <c r="AY2731" s="721"/>
      <c r="AZ2731" s="720"/>
      <c r="BA2731" s="721"/>
      <c r="BB2731" s="720"/>
      <c r="BC2731" s="721"/>
      <c r="BD2731" s="720"/>
      <c r="BE2731" s="721"/>
      <c r="BG2731" s="217"/>
      <c r="BH2731" s="101"/>
      <c r="BI2731" s="101"/>
      <c r="BJ2731" s="101"/>
      <c r="BK2731" s="101"/>
      <c r="BL2731" s="101"/>
      <c r="BM2731" s="101"/>
      <c r="BN2731" s="101"/>
      <c r="BO2731" s="101"/>
      <c r="BP2731" s="101"/>
      <c r="BQ2731" s="101"/>
      <c r="BR2731" s="101"/>
      <c r="BS2731" s="101"/>
      <c r="BT2731" s="101"/>
      <c r="BU2731" s="101"/>
      <c r="BV2731" s="101"/>
      <c r="BW2731" s="101"/>
      <c r="BX2731" s="101"/>
      <c r="BY2731" s="101"/>
      <c r="BZ2731" s="101"/>
      <c r="CA2731" s="101"/>
      <c r="CB2731" s="101"/>
      <c r="CC2731" s="101"/>
      <c r="CD2731" s="101"/>
      <c r="CE2731" s="101"/>
      <c r="CF2731" s="101"/>
      <c r="CG2731" s="101"/>
      <c r="CH2731" s="101"/>
      <c r="CI2731" s="101"/>
      <c r="CJ2731" s="101"/>
      <c r="CK2731" s="101"/>
      <c r="CL2731" s="101"/>
      <c r="CM2731" s="101"/>
      <c r="CN2731" s="101"/>
      <c r="CO2731" s="101"/>
      <c r="CP2731" s="101"/>
      <c r="CQ2731" s="101"/>
      <c r="CR2731" s="101"/>
      <c r="CS2731" s="101"/>
      <c r="CT2731" s="101"/>
      <c r="CU2731" s="101"/>
      <c r="CV2731" s="101"/>
      <c r="CW2731" s="101"/>
      <c r="CX2731" s="101"/>
      <c r="CY2731" s="101"/>
      <c r="CZ2731" s="101"/>
      <c r="DA2731" s="101"/>
      <c r="DB2731" s="101"/>
      <c r="DC2731" s="101"/>
      <c r="DD2731" s="101"/>
      <c r="DE2731" s="101"/>
      <c r="DF2731" s="101"/>
      <c r="DG2731" s="101"/>
      <c r="DH2731" s="101"/>
      <c r="DI2731" s="101"/>
      <c r="DJ2731" s="101"/>
      <c r="DK2731" s="101"/>
      <c r="DL2731" s="101"/>
      <c r="DM2731" s="101"/>
      <c r="DN2731" s="101"/>
      <c r="DO2731" s="101"/>
      <c r="DP2731" s="101"/>
      <c r="DQ2731" s="101"/>
      <c r="DR2731" s="101"/>
      <c r="DS2731" s="101"/>
      <c r="DT2731" s="101"/>
      <c r="DU2731" s="101"/>
      <c r="DV2731" s="101"/>
      <c r="DW2731" s="101"/>
      <c r="DX2731" s="101"/>
      <c r="DY2731" s="101"/>
      <c r="DZ2731" s="101"/>
      <c r="EA2731" s="101"/>
      <c r="EB2731" s="101"/>
      <c r="EC2731" s="101"/>
      <c r="ED2731" s="101"/>
      <c r="EE2731" s="101"/>
      <c r="EF2731" s="101"/>
      <c r="EG2731" s="101"/>
      <c r="EH2731" s="101"/>
      <c r="EI2731" s="101"/>
      <c r="EJ2731" s="101"/>
      <c r="EK2731" s="101"/>
      <c r="EL2731" s="101"/>
      <c r="EM2731" s="101"/>
      <c r="EN2731" s="101"/>
      <c r="EO2731" s="101"/>
      <c r="EP2731" s="101"/>
      <c r="EQ2731" s="101"/>
      <c r="ER2731" s="101"/>
      <c r="ES2731" s="101"/>
      <c r="ET2731" s="101"/>
      <c r="EU2731" s="101"/>
      <c r="EV2731" s="101"/>
      <c r="EW2731" s="101"/>
      <c r="EX2731" s="101"/>
      <c r="EY2731" s="101"/>
      <c r="EZ2731" s="101"/>
      <c r="FA2731" s="101"/>
      <c r="FB2731" s="101"/>
      <c r="FC2731" s="101"/>
      <c r="FD2731" s="101"/>
      <c r="FE2731" s="101"/>
      <c r="FF2731" s="101"/>
      <c r="FG2731" s="101"/>
      <c r="FH2731" s="101"/>
      <c r="FI2731" s="101"/>
      <c r="FJ2731" s="101"/>
      <c r="FK2731" s="101"/>
      <c r="FL2731" s="101"/>
      <c r="FM2731" s="101"/>
      <c r="FN2731" s="101"/>
      <c r="FO2731" s="101"/>
      <c r="FP2731" s="101"/>
      <c r="FQ2731" s="101"/>
      <c r="FR2731" s="101"/>
      <c r="FS2731" s="101"/>
      <c r="FT2731" s="101"/>
      <c r="FU2731" s="101"/>
      <c r="FV2731" s="101"/>
      <c r="FW2731" s="101"/>
      <c r="FX2731" s="101"/>
      <c r="FY2731" s="101"/>
      <c r="FZ2731" s="101"/>
      <c r="GA2731" s="101"/>
      <c r="GB2731" s="101"/>
      <c r="GC2731" s="101"/>
      <c r="GD2731" s="101"/>
      <c r="GE2731" s="101"/>
      <c r="GF2731" s="101"/>
      <c r="GG2731" s="101"/>
      <c r="GH2731" s="101"/>
      <c r="GI2731" s="101"/>
      <c r="GJ2731" s="101"/>
      <c r="GK2731" s="101"/>
      <c r="GL2731" s="101"/>
      <c r="GM2731" s="101"/>
      <c r="GN2731" s="101"/>
      <c r="GO2731" s="101"/>
      <c r="GP2731" s="101"/>
      <c r="GQ2731" s="101"/>
      <c r="GR2731" s="101"/>
      <c r="GS2731" s="101"/>
      <c r="GT2731" s="101"/>
      <c r="GU2731" s="101"/>
      <c r="GV2731" s="101"/>
      <c r="GW2731" s="101"/>
      <c r="GX2731" s="101"/>
      <c r="GY2731" s="101"/>
      <c r="GZ2731" s="101"/>
      <c r="HA2731" s="101"/>
      <c r="HB2731" s="101"/>
      <c r="HC2731" s="101"/>
      <c r="HD2731" s="101"/>
      <c r="HE2731" s="101"/>
      <c r="HF2731" s="101"/>
      <c r="HG2731" s="101"/>
      <c r="HH2731" s="101"/>
      <c r="HI2731" s="101"/>
      <c r="HJ2731" s="101"/>
      <c r="HK2731" s="101"/>
      <c r="HL2731" s="101"/>
      <c r="HM2731" s="101"/>
      <c r="HN2731" s="101"/>
      <c r="HO2731" s="101"/>
      <c r="HP2731" s="101"/>
      <c r="HQ2731" s="101"/>
      <c r="HR2731" s="101"/>
      <c r="HS2731" s="101"/>
      <c r="HT2731" s="101"/>
      <c r="HU2731" s="101"/>
      <c r="HV2731" s="101"/>
      <c r="HW2731" s="101"/>
      <c r="HX2731" s="101"/>
      <c r="HY2731" s="101"/>
      <c r="HZ2731" s="101"/>
      <c r="IA2731" s="101"/>
      <c r="IB2731" s="101"/>
      <c r="IC2731" s="101"/>
      <c r="ID2731" s="101"/>
      <c r="IE2731" s="101"/>
      <c r="IF2731" s="101"/>
      <c r="IG2731" s="101"/>
      <c r="IH2731" s="101"/>
      <c r="II2731" s="101"/>
      <c r="IJ2731" s="101"/>
      <c r="IK2731" s="101"/>
      <c r="IL2731" s="101"/>
      <c r="IM2731" s="101"/>
      <c r="IN2731" s="101"/>
      <c r="IO2731" s="101"/>
      <c r="IP2731" s="101"/>
      <c r="IQ2731" s="101"/>
      <c r="IR2731" s="101"/>
      <c r="IS2731" s="101"/>
      <c r="IT2731" s="101"/>
      <c r="IU2731" s="101"/>
      <c r="IV2731" s="101"/>
      <c r="IW2731" s="101"/>
      <c r="IX2731" s="101"/>
      <c r="IY2731" s="101"/>
      <c r="IZ2731" s="101"/>
      <c r="JA2731" s="101"/>
      <c r="JB2731" s="101"/>
      <c r="JC2731" s="101"/>
      <c r="JD2731" s="101"/>
      <c r="JE2731" s="101"/>
      <c r="JF2731" s="101"/>
      <c r="JG2731" s="101"/>
      <c r="JH2731" s="101"/>
      <c r="JI2731" s="101"/>
      <c r="JJ2731" s="101"/>
      <c r="JK2731" s="101"/>
      <c r="JL2731" s="101"/>
      <c r="JM2731" s="101"/>
      <c r="JN2731" s="101"/>
      <c r="JO2731" s="101"/>
      <c r="JP2731" s="101"/>
      <c r="JQ2731" s="101"/>
      <c r="JR2731" s="101"/>
      <c r="JS2731" s="101"/>
      <c r="JT2731" s="101"/>
      <c r="JU2731" s="101"/>
      <c r="JV2731" s="101"/>
      <c r="JW2731" s="101"/>
      <c r="JX2731" s="101"/>
      <c r="JY2731" s="101"/>
      <c r="JZ2731" s="101"/>
      <c r="KA2731" s="101"/>
      <c r="KB2731" s="101"/>
      <c r="KC2731" s="101"/>
      <c r="KD2731" s="101"/>
      <c r="KE2731" s="101"/>
      <c r="KF2731" s="101"/>
      <c r="KG2731" s="101"/>
      <c r="KH2731" s="101"/>
      <c r="KI2731" s="101"/>
      <c r="KJ2731" s="101"/>
      <c r="KK2731" s="101"/>
      <c r="KL2731" s="101"/>
      <c r="KM2731" s="101"/>
      <c r="KN2731" s="101"/>
      <c r="KO2731" s="101"/>
    </row>
    <row r="2732" spans="1:301" s="101" customFormat="1" ht="42.75" customHeight="1" x14ac:dyDescent="0.25">
      <c r="A2732" s="366">
        <v>906</v>
      </c>
      <c r="B2732" s="367" t="s">
        <v>7074</v>
      </c>
      <c r="C2732" s="367">
        <v>12760024</v>
      </c>
      <c r="D2732" s="369">
        <v>41897</v>
      </c>
      <c r="E2732" s="369">
        <v>41897</v>
      </c>
      <c r="F2732" s="369">
        <v>44089</v>
      </c>
      <c r="G2732" s="367">
        <v>-7777</v>
      </c>
      <c r="H2732" s="367" t="s">
        <v>7075</v>
      </c>
      <c r="I2732" s="367" t="s">
        <v>1530</v>
      </c>
      <c r="J2732" s="367"/>
      <c r="K2732" s="367" t="s">
        <v>71</v>
      </c>
      <c r="L2732" s="367" t="s">
        <v>82</v>
      </c>
      <c r="M2732" s="367" t="s">
        <v>82</v>
      </c>
      <c r="N2732" s="367" t="s">
        <v>74</v>
      </c>
      <c r="O2732" s="367" t="s">
        <v>9359</v>
      </c>
      <c r="P2732" s="368">
        <v>43236</v>
      </c>
      <c r="Q2732" s="367" t="s">
        <v>559</v>
      </c>
      <c r="R2732" s="367" t="s">
        <v>1385</v>
      </c>
      <c r="S2732" s="367" t="s">
        <v>7076</v>
      </c>
      <c r="T2732" s="367">
        <v>-7777</v>
      </c>
      <c r="U2732" s="370"/>
      <c r="V2732" s="370"/>
      <c r="W2732" s="370"/>
      <c r="X2732" s="370"/>
      <c r="Y2732" s="367">
        <v>-7777</v>
      </c>
      <c r="Z2732" s="367">
        <v>-7777</v>
      </c>
      <c r="AA2732" s="367">
        <v>-7777</v>
      </c>
      <c r="AB2732" s="367">
        <v>-7777</v>
      </c>
      <c r="AC2732" s="367">
        <v>-7777</v>
      </c>
      <c r="AD2732" s="367">
        <v>-7777</v>
      </c>
      <c r="AE2732" s="367">
        <v>-7777</v>
      </c>
      <c r="AF2732" s="370" t="s">
        <v>9878</v>
      </c>
      <c r="AG2732" s="370"/>
      <c r="AH2732" s="370"/>
      <c r="AI2732" s="370"/>
      <c r="AJ2732" s="370" t="s">
        <v>9360</v>
      </c>
      <c r="AK2732" s="370" t="s">
        <v>9361</v>
      </c>
      <c r="AL2732" s="370">
        <v>43</v>
      </c>
      <c r="AM2732" s="370">
        <v>20</v>
      </c>
      <c r="AN2732" s="1205">
        <v>18.600000000000001</v>
      </c>
      <c r="AO2732" s="370">
        <v>25</v>
      </c>
      <c r="AP2732" s="370">
        <v>9</v>
      </c>
      <c r="AQ2732" s="370">
        <v>0.9</v>
      </c>
      <c r="AR2732" s="367">
        <f t="shared" si="272"/>
        <v>43.338500000000003</v>
      </c>
      <c r="AS2732" s="367">
        <f t="shared" si="273"/>
        <v>25.15025</v>
      </c>
      <c r="AT2732" s="367" t="s">
        <v>34</v>
      </c>
      <c r="AU2732" s="370"/>
      <c r="AV2732" s="382"/>
      <c r="AW2732" s="384"/>
      <c r="AX2732" s="382"/>
      <c r="AY2732" s="384"/>
      <c r="AZ2732" s="382"/>
      <c r="BA2732" s="384"/>
      <c r="BB2732" s="382"/>
      <c r="BC2732" s="384"/>
      <c r="BD2732" s="382"/>
      <c r="BE2732" s="384"/>
      <c r="BF2732" s="381" t="s">
        <v>14324</v>
      </c>
      <c r="BG2732" s="209"/>
    </row>
    <row r="2733" spans="1:301" s="216" customFormat="1" ht="42.75" customHeight="1" thickBot="1" x14ac:dyDescent="0.3">
      <c r="A2733" s="1014"/>
      <c r="B2733" s="1015" t="s">
        <v>7074</v>
      </c>
      <c r="C2733" s="1015">
        <v>12760024</v>
      </c>
      <c r="D2733" s="1017">
        <v>41897</v>
      </c>
      <c r="E2733" s="1017">
        <v>41897</v>
      </c>
      <c r="F2733" s="1017">
        <v>44089</v>
      </c>
      <c r="G2733" s="1015">
        <v>-7777</v>
      </c>
      <c r="H2733" s="1015" t="s">
        <v>7075</v>
      </c>
      <c r="I2733" s="1015" t="s">
        <v>1530</v>
      </c>
      <c r="J2733" s="1015"/>
      <c r="K2733" s="1015" t="s">
        <v>71</v>
      </c>
      <c r="L2733" s="1015" t="s">
        <v>82</v>
      </c>
      <c r="M2733" s="1015" t="s">
        <v>82</v>
      </c>
      <c r="N2733" s="1015" t="s">
        <v>74</v>
      </c>
      <c r="O2733" s="1015" t="s">
        <v>9359</v>
      </c>
      <c r="P2733" s="1016">
        <v>43236</v>
      </c>
      <c r="Q2733" s="1015" t="s">
        <v>559</v>
      </c>
      <c r="R2733" s="1015" t="s">
        <v>435</v>
      </c>
      <c r="S2733" s="1015" t="s">
        <v>7077</v>
      </c>
      <c r="T2733" s="1015">
        <v>-7777</v>
      </c>
      <c r="U2733" s="1018"/>
      <c r="V2733" s="1018"/>
      <c r="W2733" s="1018"/>
      <c r="X2733" s="1018"/>
      <c r="Y2733" s="1015">
        <v>-7777</v>
      </c>
      <c r="Z2733" s="1015">
        <v>-7777</v>
      </c>
      <c r="AA2733" s="1015">
        <v>-7777</v>
      </c>
      <c r="AB2733" s="1015">
        <v>-7777</v>
      </c>
      <c r="AC2733" s="1015">
        <v>-7777</v>
      </c>
      <c r="AD2733" s="1015">
        <v>-7777</v>
      </c>
      <c r="AE2733" s="1015">
        <v>-7777</v>
      </c>
      <c r="AF2733" s="1018" t="s">
        <v>9993</v>
      </c>
      <c r="AG2733" s="1018"/>
      <c r="AH2733" s="1018"/>
      <c r="AI2733" s="1018"/>
      <c r="AJ2733" s="1018" t="s">
        <v>9362</v>
      </c>
      <c r="AK2733" s="1018" t="s">
        <v>9363</v>
      </c>
      <c r="AL2733" s="1018">
        <v>43</v>
      </c>
      <c r="AM2733" s="1018">
        <v>20</v>
      </c>
      <c r="AN2733" s="1210">
        <v>25.5</v>
      </c>
      <c r="AO2733" s="1018">
        <v>25</v>
      </c>
      <c r="AP2733" s="1018">
        <v>8</v>
      </c>
      <c r="AQ2733" s="1018">
        <v>50.9</v>
      </c>
      <c r="AR2733" s="1015">
        <f t="shared" si="272"/>
        <v>43.34041666666667</v>
      </c>
      <c r="AS2733" s="1015">
        <f t="shared" si="273"/>
        <v>25.147472222222223</v>
      </c>
      <c r="AT2733" s="1015" t="s">
        <v>34</v>
      </c>
      <c r="AU2733" s="1018"/>
      <c r="AV2733" s="1223"/>
      <c r="AW2733" s="1020"/>
      <c r="AX2733" s="1223"/>
      <c r="AY2733" s="1020"/>
      <c r="AZ2733" s="1223"/>
      <c r="BA2733" s="1020"/>
      <c r="BB2733" s="1223"/>
      <c r="BC2733" s="1020"/>
      <c r="BD2733" s="1223"/>
      <c r="BE2733" s="1020"/>
      <c r="BF2733" s="1018" t="s">
        <v>14324</v>
      </c>
      <c r="BG2733" s="217"/>
      <c r="BI2733" s="101"/>
      <c r="BJ2733" s="101"/>
      <c r="BK2733" s="101"/>
      <c r="BL2733" s="101"/>
      <c r="BM2733" s="101"/>
      <c r="BN2733" s="101"/>
      <c r="BO2733" s="101"/>
      <c r="BP2733" s="101"/>
      <c r="BQ2733" s="101"/>
      <c r="BR2733" s="101"/>
      <c r="BS2733" s="101"/>
      <c r="BT2733" s="101"/>
      <c r="BU2733" s="101"/>
      <c r="BV2733" s="101"/>
      <c r="BW2733" s="101"/>
      <c r="BX2733" s="101"/>
      <c r="BY2733" s="101"/>
      <c r="BZ2733" s="101"/>
      <c r="CA2733" s="101"/>
      <c r="CB2733" s="101"/>
      <c r="CC2733" s="101"/>
      <c r="CD2733" s="101"/>
      <c r="CE2733" s="101"/>
      <c r="CF2733" s="101"/>
      <c r="CG2733" s="101"/>
      <c r="CH2733" s="101"/>
      <c r="CI2733" s="101"/>
      <c r="CJ2733" s="101"/>
      <c r="CK2733" s="101"/>
      <c r="CL2733" s="101"/>
      <c r="CM2733" s="101"/>
      <c r="CN2733" s="101"/>
      <c r="CO2733" s="101"/>
      <c r="CP2733" s="101"/>
      <c r="CQ2733" s="101"/>
      <c r="CR2733" s="101"/>
      <c r="CS2733" s="101"/>
      <c r="CT2733" s="101"/>
      <c r="CU2733" s="101"/>
      <c r="CV2733" s="101"/>
      <c r="CW2733" s="101"/>
      <c r="CX2733" s="101"/>
      <c r="CY2733" s="101"/>
      <c r="CZ2733" s="101"/>
      <c r="DA2733" s="101"/>
      <c r="DB2733" s="101"/>
      <c r="DC2733" s="101"/>
      <c r="DD2733" s="101"/>
      <c r="DE2733" s="101"/>
      <c r="DF2733" s="101"/>
      <c r="DG2733" s="101"/>
      <c r="DH2733" s="101"/>
      <c r="DI2733" s="101"/>
      <c r="DJ2733" s="101"/>
      <c r="DK2733" s="101"/>
      <c r="DL2733" s="101"/>
      <c r="DM2733" s="101"/>
      <c r="DN2733" s="101"/>
      <c r="DO2733" s="101"/>
      <c r="DP2733" s="101"/>
      <c r="DQ2733" s="101"/>
      <c r="DR2733" s="101"/>
      <c r="DS2733" s="101"/>
      <c r="DT2733" s="101"/>
      <c r="DU2733" s="101"/>
      <c r="DV2733" s="101"/>
      <c r="DW2733" s="101"/>
      <c r="DX2733" s="101"/>
      <c r="DY2733" s="101"/>
      <c r="DZ2733" s="101"/>
      <c r="EA2733" s="101"/>
      <c r="EB2733" s="101"/>
      <c r="EC2733" s="101"/>
      <c r="ED2733" s="101"/>
      <c r="EE2733" s="101"/>
      <c r="EF2733" s="101"/>
      <c r="EG2733" s="101"/>
      <c r="EH2733" s="101"/>
      <c r="EI2733" s="101"/>
      <c r="EJ2733" s="101"/>
      <c r="EK2733" s="101"/>
      <c r="EL2733" s="101"/>
      <c r="EM2733" s="101"/>
      <c r="EN2733" s="101"/>
      <c r="EO2733" s="101"/>
      <c r="EP2733" s="101"/>
      <c r="EQ2733" s="101"/>
      <c r="ER2733" s="101"/>
      <c r="ES2733" s="101"/>
      <c r="ET2733" s="101"/>
      <c r="EU2733" s="101"/>
      <c r="EV2733" s="101"/>
      <c r="EW2733" s="101"/>
      <c r="EX2733" s="101"/>
      <c r="EY2733" s="101"/>
      <c r="EZ2733" s="101"/>
      <c r="FA2733" s="101"/>
      <c r="FB2733" s="101"/>
      <c r="FC2733" s="101"/>
      <c r="FD2733" s="101"/>
      <c r="FE2733" s="101"/>
      <c r="FF2733" s="101"/>
      <c r="FG2733" s="101"/>
      <c r="FH2733" s="101"/>
      <c r="FI2733" s="101"/>
      <c r="FJ2733" s="101"/>
      <c r="FK2733" s="101"/>
      <c r="FL2733" s="101"/>
      <c r="FM2733" s="101"/>
      <c r="FN2733" s="101"/>
      <c r="FO2733" s="101"/>
      <c r="FP2733" s="101"/>
      <c r="FQ2733" s="101"/>
      <c r="FR2733" s="101"/>
      <c r="FS2733" s="101"/>
      <c r="FT2733" s="101"/>
      <c r="FU2733" s="101"/>
      <c r="FV2733" s="101"/>
      <c r="FW2733" s="101"/>
      <c r="FX2733" s="101"/>
      <c r="FY2733" s="101"/>
      <c r="FZ2733" s="101"/>
      <c r="GA2733" s="101"/>
      <c r="GB2733" s="101"/>
      <c r="GC2733" s="101"/>
      <c r="GD2733" s="101"/>
      <c r="GE2733" s="101"/>
      <c r="GF2733" s="101"/>
      <c r="GG2733" s="101"/>
      <c r="GH2733" s="101"/>
      <c r="GI2733" s="101"/>
      <c r="GJ2733" s="101"/>
      <c r="GK2733" s="101"/>
      <c r="GL2733" s="101"/>
      <c r="GM2733" s="101"/>
      <c r="GN2733" s="101"/>
      <c r="GO2733" s="101"/>
      <c r="GP2733" s="101"/>
      <c r="GQ2733" s="101"/>
      <c r="GR2733" s="101"/>
      <c r="GS2733" s="101"/>
      <c r="GT2733" s="101"/>
      <c r="GU2733" s="101"/>
      <c r="GV2733" s="101"/>
      <c r="GW2733" s="101"/>
      <c r="GX2733" s="101"/>
      <c r="GY2733" s="101"/>
      <c r="GZ2733" s="101"/>
      <c r="HA2733" s="101"/>
      <c r="HB2733" s="101"/>
      <c r="HC2733" s="101"/>
      <c r="HD2733" s="101"/>
      <c r="HE2733" s="101"/>
      <c r="HF2733" s="101"/>
      <c r="HG2733" s="101"/>
      <c r="HH2733" s="101"/>
      <c r="HI2733" s="101"/>
      <c r="HJ2733" s="101"/>
      <c r="HK2733" s="101"/>
      <c r="HL2733" s="101"/>
      <c r="HM2733" s="101"/>
      <c r="HN2733" s="101"/>
      <c r="HO2733" s="101"/>
      <c r="HP2733" s="101"/>
      <c r="HQ2733" s="101"/>
      <c r="HR2733" s="101"/>
      <c r="HS2733" s="101"/>
      <c r="HT2733" s="101"/>
      <c r="HU2733" s="101"/>
      <c r="HV2733" s="101"/>
      <c r="HW2733" s="101"/>
      <c r="HX2733" s="101"/>
      <c r="HY2733" s="101"/>
      <c r="HZ2733" s="101"/>
      <c r="IA2733" s="101"/>
      <c r="IB2733" s="101"/>
      <c r="IC2733" s="101"/>
      <c r="ID2733" s="101"/>
      <c r="IE2733" s="101"/>
      <c r="IF2733" s="101"/>
      <c r="IG2733" s="101"/>
      <c r="IH2733" s="101"/>
      <c r="II2733" s="101"/>
      <c r="IJ2733" s="101"/>
      <c r="IK2733" s="101"/>
      <c r="IL2733" s="101"/>
      <c r="IM2733" s="101"/>
      <c r="IN2733" s="101"/>
      <c r="IO2733" s="101"/>
      <c r="IP2733" s="101"/>
      <c r="IQ2733" s="101"/>
      <c r="IR2733" s="101"/>
      <c r="IS2733" s="101"/>
      <c r="IT2733" s="101"/>
      <c r="IU2733" s="101"/>
      <c r="IV2733" s="101"/>
      <c r="IW2733" s="101"/>
      <c r="IX2733" s="101"/>
      <c r="IY2733" s="101"/>
      <c r="IZ2733" s="101"/>
      <c r="JA2733" s="101"/>
      <c r="JB2733" s="101"/>
      <c r="JC2733" s="101"/>
      <c r="JD2733" s="101"/>
      <c r="JE2733" s="101"/>
      <c r="JF2733" s="101"/>
      <c r="JG2733" s="101"/>
      <c r="JH2733" s="101"/>
      <c r="JI2733" s="101"/>
      <c r="JJ2733" s="101"/>
      <c r="JK2733" s="101"/>
      <c r="JL2733" s="101"/>
      <c r="JM2733" s="101"/>
      <c r="JN2733" s="101"/>
      <c r="JO2733" s="101"/>
      <c r="JP2733" s="101"/>
      <c r="JQ2733" s="101"/>
      <c r="JR2733" s="101"/>
      <c r="JS2733" s="101"/>
      <c r="JT2733" s="101"/>
      <c r="JU2733" s="101"/>
      <c r="JV2733" s="101"/>
      <c r="JW2733" s="101"/>
      <c r="JX2733" s="101"/>
      <c r="JY2733" s="101"/>
      <c r="JZ2733" s="101"/>
      <c r="KA2733" s="101"/>
      <c r="KB2733" s="101"/>
      <c r="KC2733" s="101"/>
      <c r="KD2733" s="101"/>
      <c r="KE2733" s="101"/>
      <c r="KF2733" s="101"/>
      <c r="KG2733" s="101"/>
      <c r="KH2733" s="101"/>
      <c r="KI2733" s="101"/>
      <c r="KJ2733" s="101"/>
      <c r="KK2733" s="101"/>
      <c r="KL2733" s="101"/>
      <c r="KM2733" s="101"/>
      <c r="KN2733" s="101"/>
      <c r="KO2733" s="101"/>
    </row>
    <row r="2734" spans="1:301" s="101" customFormat="1" ht="46.5" customHeight="1" thickBot="1" x14ac:dyDescent="0.3">
      <c r="A2734" s="101">
        <v>907</v>
      </c>
      <c r="B2734" s="190" t="s">
        <v>7078</v>
      </c>
      <c r="C2734" s="229">
        <v>12460117</v>
      </c>
      <c r="D2734" s="248">
        <v>41911</v>
      </c>
      <c r="E2734" s="248">
        <v>41911</v>
      </c>
      <c r="F2734" s="248">
        <v>43620</v>
      </c>
      <c r="G2734" s="229">
        <v>-7777</v>
      </c>
      <c r="H2734" s="229" t="s">
        <v>7079</v>
      </c>
      <c r="I2734" s="229" t="s">
        <v>702</v>
      </c>
      <c r="J2734" s="229"/>
      <c r="K2734" s="229" t="s">
        <v>71</v>
      </c>
      <c r="L2734" s="229" t="s">
        <v>105</v>
      </c>
      <c r="M2734" s="229" t="s">
        <v>105</v>
      </c>
      <c r="N2734" s="229" t="s">
        <v>70</v>
      </c>
      <c r="O2734" s="229" t="s">
        <v>9364</v>
      </c>
      <c r="P2734" s="247">
        <v>73198</v>
      </c>
      <c r="Q2734" s="229" t="s">
        <v>559</v>
      </c>
      <c r="R2734" s="229" t="s">
        <v>435</v>
      </c>
      <c r="S2734" s="229" t="s">
        <v>7080</v>
      </c>
      <c r="T2734" s="229">
        <v>-7777</v>
      </c>
      <c r="U2734" s="246"/>
      <c r="V2734" s="246"/>
      <c r="W2734" s="246"/>
      <c r="X2734" s="246"/>
      <c r="Y2734" s="229">
        <v>-7777</v>
      </c>
      <c r="Z2734" s="229">
        <v>-7777</v>
      </c>
      <c r="AA2734" s="229">
        <v>-7777</v>
      </c>
      <c r="AB2734" s="229">
        <v>-7777</v>
      </c>
      <c r="AC2734" s="229">
        <v>-7777</v>
      </c>
      <c r="AD2734" s="229">
        <v>-7777</v>
      </c>
      <c r="AE2734" s="229">
        <v>-7777</v>
      </c>
      <c r="AF2734" s="246" t="s">
        <v>7081</v>
      </c>
      <c r="AG2734" s="246"/>
      <c r="AH2734" s="246"/>
      <c r="AI2734" s="246">
        <v>384.2</v>
      </c>
      <c r="AJ2734" s="246" t="s">
        <v>7083</v>
      </c>
      <c r="AK2734" s="246" t="s">
        <v>7082</v>
      </c>
      <c r="AL2734" s="246">
        <v>42</v>
      </c>
      <c r="AM2734" s="246">
        <v>55</v>
      </c>
      <c r="AN2734" s="1209">
        <v>4.5199999999999996</v>
      </c>
      <c r="AO2734" s="246">
        <v>24</v>
      </c>
      <c r="AP2734" s="246">
        <v>42</v>
      </c>
      <c r="AQ2734" s="246">
        <v>12.32</v>
      </c>
      <c r="AR2734" s="246">
        <f t="shared" si="272"/>
        <v>42.917922222222217</v>
      </c>
      <c r="AS2734" s="246">
        <f t="shared" si="273"/>
        <v>24.703422222222223</v>
      </c>
      <c r="AT2734" s="229" t="s">
        <v>34</v>
      </c>
      <c r="AU2734" s="246"/>
      <c r="AV2734" s="1268"/>
      <c r="AW2734" s="1215"/>
      <c r="AX2734" s="1268"/>
      <c r="AY2734" s="1215"/>
      <c r="AZ2734" s="1268"/>
      <c r="BA2734" s="1215"/>
      <c r="BB2734" s="1268"/>
      <c r="BC2734" s="1215"/>
      <c r="BD2734" s="1268"/>
      <c r="BE2734" s="1215"/>
      <c r="BF2734" s="246"/>
      <c r="BG2734" s="246"/>
    </row>
    <row r="2735" spans="1:301" s="101" customFormat="1" ht="40.5" customHeight="1" x14ac:dyDescent="0.25">
      <c r="A2735" s="204">
        <v>908</v>
      </c>
      <c r="B2735" s="205" t="s">
        <v>7084</v>
      </c>
      <c r="C2735" s="190">
        <v>12770054</v>
      </c>
      <c r="D2735" s="191">
        <v>41906</v>
      </c>
      <c r="E2735" s="191">
        <v>41906</v>
      </c>
      <c r="F2735" s="191">
        <v>43002</v>
      </c>
      <c r="G2735" s="190">
        <v>-7777</v>
      </c>
      <c r="H2735" s="190" t="s">
        <v>662</v>
      </c>
      <c r="I2735" s="190" t="s">
        <v>1457</v>
      </c>
      <c r="J2735" s="190"/>
      <c r="K2735" s="190" t="s">
        <v>50</v>
      </c>
      <c r="L2735" s="190" t="s">
        <v>147</v>
      </c>
      <c r="M2735" s="190" t="s">
        <v>48</v>
      </c>
      <c r="N2735" s="190" t="s">
        <v>48</v>
      </c>
      <c r="O2735" s="190" t="s">
        <v>7085</v>
      </c>
      <c r="P2735" s="192">
        <v>37280</v>
      </c>
      <c r="Q2735" s="190" t="s">
        <v>559</v>
      </c>
      <c r="R2735" s="190" t="s">
        <v>4028</v>
      </c>
      <c r="S2735" s="190" t="s">
        <v>7086</v>
      </c>
      <c r="T2735" s="190">
        <v>-7777</v>
      </c>
      <c r="Y2735" s="190">
        <v>-7777</v>
      </c>
      <c r="Z2735" s="190">
        <v>-7777</v>
      </c>
      <c r="AA2735" s="190">
        <v>-7777</v>
      </c>
      <c r="AB2735" s="190">
        <v>-7777</v>
      </c>
      <c r="AC2735" s="190">
        <v>-7777</v>
      </c>
      <c r="AD2735" s="190">
        <v>-7777</v>
      </c>
      <c r="AE2735" s="190">
        <v>-7777</v>
      </c>
      <c r="AF2735" s="101" t="s">
        <v>1765</v>
      </c>
      <c r="AI2735" s="101">
        <v>761.2</v>
      </c>
      <c r="AJ2735" s="101" t="s">
        <v>9365</v>
      </c>
      <c r="AK2735" s="101" t="s">
        <v>9366</v>
      </c>
      <c r="AL2735" s="101">
        <v>42</v>
      </c>
      <c r="AM2735" s="101">
        <v>43</v>
      </c>
      <c r="AN2735" s="1117">
        <v>7.4</v>
      </c>
      <c r="AO2735" s="101">
        <v>23</v>
      </c>
      <c r="AP2735" s="101">
        <v>5</v>
      </c>
      <c r="AQ2735" s="101">
        <v>7.3</v>
      </c>
      <c r="AR2735" s="190">
        <f t="shared" si="272"/>
        <v>42.718722222222226</v>
      </c>
      <c r="AS2735" s="190">
        <f t="shared" si="273"/>
        <v>23.085361111111109</v>
      </c>
      <c r="AT2735" s="190" t="s">
        <v>34</v>
      </c>
      <c r="AV2735" s="189"/>
      <c r="AW2735" s="243"/>
      <c r="AX2735" s="189"/>
      <c r="AY2735" s="243"/>
      <c r="AZ2735" s="189"/>
      <c r="BA2735" s="243"/>
      <c r="BB2735" s="189"/>
      <c r="BC2735" s="243"/>
      <c r="BD2735" s="189"/>
      <c r="BE2735" s="243"/>
      <c r="BG2735" s="211"/>
    </row>
    <row r="2736" spans="1:301" s="101" customFormat="1" ht="40.5" customHeight="1" thickBot="1" x14ac:dyDescent="0.3">
      <c r="A2736" s="212"/>
      <c r="B2736" s="213" t="s">
        <v>7084</v>
      </c>
      <c r="C2736" s="213">
        <v>12770054</v>
      </c>
      <c r="D2736" s="215">
        <v>41906</v>
      </c>
      <c r="E2736" s="215">
        <v>41906</v>
      </c>
      <c r="F2736" s="215">
        <v>43002</v>
      </c>
      <c r="G2736" s="213">
        <v>-7777</v>
      </c>
      <c r="H2736" s="213" t="s">
        <v>662</v>
      </c>
      <c r="I2736" s="213" t="s">
        <v>1457</v>
      </c>
      <c r="J2736" s="213"/>
      <c r="K2736" s="213" t="s">
        <v>50</v>
      </c>
      <c r="L2736" s="213" t="s">
        <v>147</v>
      </c>
      <c r="M2736" s="213" t="s">
        <v>48</v>
      </c>
      <c r="N2736" s="213" t="s">
        <v>48</v>
      </c>
      <c r="O2736" s="213" t="s">
        <v>7085</v>
      </c>
      <c r="P2736" s="214">
        <v>37280</v>
      </c>
      <c r="Q2736" s="213" t="s">
        <v>559</v>
      </c>
      <c r="R2736" s="213" t="s">
        <v>4028</v>
      </c>
      <c r="S2736" s="213" t="s">
        <v>7086</v>
      </c>
      <c r="T2736" s="213">
        <v>-7777</v>
      </c>
      <c r="U2736" s="216"/>
      <c r="V2736" s="216"/>
      <c r="W2736" s="216"/>
      <c r="X2736" s="216"/>
      <c r="Y2736" s="213">
        <v>-7777</v>
      </c>
      <c r="Z2736" s="213">
        <v>-7777</v>
      </c>
      <c r="AA2736" s="213">
        <v>-7777</v>
      </c>
      <c r="AB2736" s="213">
        <v>-7777</v>
      </c>
      <c r="AC2736" s="213">
        <v>-7777</v>
      </c>
      <c r="AD2736" s="213">
        <v>-7777</v>
      </c>
      <c r="AE2736" s="213">
        <v>-7777</v>
      </c>
      <c r="AF2736" s="216" t="s">
        <v>1768</v>
      </c>
      <c r="AG2736" s="216"/>
      <c r="AH2736" s="216"/>
      <c r="AI2736" s="216">
        <v>761.2</v>
      </c>
      <c r="AJ2736" s="216" t="s">
        <v>9367</v>
      </c>
      <c r="AK2736" s="216" t="s">
        <v>9368</v>
      </c>
      <c r="AL2736" s="216">
        <v>42</v>
      </c>
      <c r="AM2736" s="216">
        <v>43</v>
      </c>
      <c r="AN2736" s="1122">
        <v>7.3</v>
      </c>
      <c r="AO2736" s="216">
        <v>23</v>
      </c>
      <c r="AP2736" s="216">
        <v>5</v>
      </c>
      <c r="AQ2736" s="216">
        <v>7.4</v>
      </c>
      <c r="AR2736" s="213">
        <f t="shared" si="272"/>
        <v>42.718694444444445</v>
      </c>
      <c r="AS2736" s="213">
        <f t="shared" si="273"/>
        <v>23.085388888888886</v>
      </c>
      <c r="AT2736" s="213" t="s">
        <v>34</v>
      </c>
      <c r="AU2736" s="216"/>
      <c r="AV2736" s="720"/>
      <c r="AW2736" s="721"/>
      <c r="AX2736" s="720"/>
      <c r="AY2736" s="721"/>
      <c r="AZ2736" s="720"/>
      <c r="BA2736" s="721"/>
      <c r="BB2736" s="720"/>
      <c r="BC2736" s="721"/>
      <c r="BD2736" s="720"/>
      <c r="BE2736" s="721"/>
      <c r="BF2736" s="216"/>
      <c r="BG2736" s="217"/>
    </row>
    <row r="2737" spans="1:301" s="101" customFormat="1" ht="40.5" customHeight="1" x14ac:dyDescent="0.25">
      <c r="A2737" s="204">
        <v>909</v>
      </c>
      <c r="B2737" s="205" t="s">
        <v>522</v>
      </c>
      <c r="C2737" s="205">
        <v>12170486</v>
      </c>
      <c r="D2737" s="207">
        <v>41911</v>
      </c>
      <c r="E2737" s="207">
        <v>41911</v>
      </c>
      <c r="F2737" s="207">
        <v>43007</v>
      </c>
      <c r="G2737" s="205">
        <v>-7777</v>
      </c>
      <c r="H2737" s="205" t="s">
        <v>2843</v>
      </c>
      <c r="I2737" s="205" t="s">
        <v>1457</v>
      </c>
      <c r="J2737" s="205"/>
      <c r="K2737" s="205" t="s">
        <v>50</v>
      </c>
      <c r="L2737" s="205" t="s">
        <v>147</v>
      </c>
      <c r="M2737" s="205" t="s">
        <v>549</v>
      </c>
      <c r="N2737" s="205" t="s">
        <v>48</v>
      </c>
      <c r="O2737" s="205"/>
      <c r="P2737" s="206">
        <v>37280</v>
      </c>
      <c r="Q2737" s="205" t="s">
        <v>559</v>
      </c>
      <c r="R2737" s="205" t="s">
        <v>6832</v>
      </c>
      <c r="S2737" s="205" t="s">
        <v>7093</v>
      </c>
      <c r="T2737" s="205">
        <v>-7777</v>
      </c>
      <c r="U2737" s="208"/>
      <c r="V2737" s="208"/>
      <c r="W2737" s="208"/>
      <c r="X2737" s="208"/>
      <c r="Y2737" s="190">
        <v>-7777</v>
      </c>
      <c r="Z2737" s="190">
        <v>-7777</v>
      </c>
      <c r="AA2737" s="190">
        <v>-7777</v>
      </c>
      <c r="AB2737" s="190">
        <v>-7777</v>
      </c>
      <c r="AC2737" s="190">
        <v>-7777</v>
      </c>
      <c r="AD2737" s="190">
        <v>-7777</v>
      </c>
      <c r="AE2737" s="190">
        <v>-7777</v>
      </c>
      <c r="AF2737" s="208" t="s">
        <v>686</v>
      </c>
      <c r="AG2737" s="208"/>
      <c r="AH2737" s="208"/>
      <c r="AI2737" s="208"/>
      <c r="AJ2737" s="208" t="s">
        <v>9369</v>
      </c>
      <c r="AK2737" s="208" t="s">
        <v>9370</v>
      </c>
      <c r="AL2737" s="208">
        <v>42</v>
      </c>
      <c r="AM2737" s="208">
        <v>43</v>
      </c>
      <c r="AN2737" s="1202">
        <v>9</v>
      </c>
      <c r="AO2737" s="208">
        <v>23</v>
      </c>
      <c r="AP2737" s="208">
        <v>5</v>
      </c>
      <c r="AQ2737" s="208">
        <v>10.199999999999999</v>
      </c>
      <c r="AR2737" s="205">
        <f t="shared" si="272"/>
        <v>42.719166666666666</v>
      </c>
      <c r="AS2737" s="205">
        <f t="shared" si="273"/>
        <v>23.086166666666667</v>
      </c>
      <c r="AT2737" s="205" t="s">
        <v>34</v>
      </c>
      <c r="AU2737" s="208"/>
      <c r="AV2737" s="189"/>
      <c r="AW2737" s="243"/>
      <c r="AX2737" s="189"/>
      <c r="AY2737" s="243"/>
      <c r="AZ2737" s="189"/>
      <c r="BA2737" s="243"/>
      <c r="BB2737" s="189"/>
      <c r="BC2737" s="243"/>
      <c r="BD2737" s="189"/>
      <c r="BE2737" s="243"/>
      <c r="BG2737" s="209"/>
    </row>
    <row r="2738" spans="1:301" s="216" customFormat="1" ht="39" customHeight="1" thickBot="1" x14ac:dyDescent="0.3">
      <c r="A2738" s="212"/>
      <c r="B2738" s="213" t="s">
        <v>522</v>
      </c>
      <c r="C2738" s="213">
        <v>12170486</v>
      </c>
      <c r="D2738" s="215">
        <v>41911</v>
      </c>
      <c r="E2738" s="215">
        <v>41911</v>
      </c>
      <c r="F2738" s="215">
        <v>43007</v>
      </c>
      <c r="G2738" s="213">
        <v>-7777</v>
      </c>
      <c r="H2738" s="213" t="s">
        <v>2843</v>
      </c>
      <c r="I2738" s="213" t="s">
        <v>1457</v>
      </c>
      <c r="J2738" s="213"/>
      <c r="K2738" s="213" t="s">
        <v>50</v>
      </c>
      <c r="L2738" s="213" t="s">
        <v>147</v>
      </c>
      <c r="M2738" s="213" t="s">
        <v>549</v>
      </c>
      <c r="N2738" s="213" t="s">
        <v>48</v>
      </c>
      <c r="O2738" s="213"/>
      <c r="P2738" s="214">
        <v>37280</v>
      </c>
      <c r="Q2738" s="213" t="s">
        <v>559</v>
      </c>
      <c r="R2738" s="213" t="s">
        <v>6832</v>
      </c>
      <c r="S2738" s="213" t="s">
        <v>7093</v>
      </c>
      <c r="T2738" s="213">
        <v>-7777</v>
      </c>
      <c r="Y2738" s="213">
        <v>-7777</v>
      </c>
      <c r="Z2738" s="213">
        <v>-7777</v>
      </c>
      <c r="AA2738" s="213">
        <v>-7777</v>
      </c>
      <c r="AB2738" s="213">
        <v>-7777</v>
      </c>
      <c r="AC2738" s="213">
        <v>-7777</v>
      </c>
      <c r="AD2738" s="213">
        <v>-7777</v>
      </c>
      <c r="AE2738" s="213">
        <v>-7777</v>
      </c>
      <c r="AF2738" s="216" t="s">
        <v>5007</v>
      </c>
      <c r="AJ2738" s="216" t="s">
        <v>9371</v>
      </c>
      <c r="AK2738" s="216" t="s">
        <v>9372</v>
      </c>
      <c r="AL2738" s="216">
        <v>42</v>
      </c>
      <c r="AM2738" s="216">
        <v>43</v>
      </c>
      <c r="AN2738" s="1122">
        <v>3.48</v>
      </c>
      <c r="AO2738" s="216">
        <v>23</v>
      </c>
      <c r="AP2738" s="216">
        <v>5</v>
      </c>
      <c r="AQ2738" s="216">
        <v>10.92</v>
      </c>
      <c r="AR2738" s="213">
        <f t="shared" si="272"/>
        <v>42.717633333333332</v>
      </c>
      <c r="AS2738" s="213">
        <f t="shared" si="273"/>
        <v>23.086366666666667</v>
      </c>
      <c r="AT2738" s="213" t="s">
        <v>34</v>
      </c>
      <c r="AV2738" s="720"/>
      <c r="AW2738" s="721"/>
      <c r="AX2738" s="720"/>
      <c r="AY2738" s="721"/>
      <c r="AZ2738" s="720"/>
      <c r="BA2738" s="721"/>
      <c r="BB2738" s="720"/>
      <c r="BC2738" s="721"/>
      <c r="BD2738" s="720"/>
      <c r="BE2738" s="721"/>
      <c r="BG2738" s="217"/>
      <c r="BH2738" s="101"/>
      <c r="BI2738" s="101"/>
      <c r="BJ2738" s="101"/>
      <c r="BK2738" s="101"/>
      <c r="BL2738" s="101"/>
      <c r="BM2738" s="101"/>
      <c r="BN2738" s="101"/>
      <c r="BO2738" s="101"/>
      <c r="BP2738" s="101"/>
      <c r="BQ2738" s="101"/>
      <c r="BR2738" s="101"/>
      <c r="BS2738" s="101"/>
      <c r="BT2738" s="101"/>
      <c r="BU2738" s="101"/>
      <c r="BV2738" s="101"/>
      <c r="BW2738" s="101"/>
      <c r="BX2738" s="101"/>
      <c r="BY2738" s="101"/>
      <c r="BZ2738" s="101"/>
      <c r="CA2738" s="101"/>
      <c r="CB2738" s="101"/>
      <c r="CC2738" s="101"/>
      <c r="CD2738" s="101"/>
      <c r="CE2738" s="101"/>
      <c r="CF2738" s="101"/>
      <c r="CG2738" s="101"/>
      <c r="CH2738" s="101"/>
      <c r="CI2738" s="101"/>
      <c r="CJ2738" s="101"/>
      <c r="CK2738" s="101"/>
      <c r="CL2738" s="101"/>
      <c r="CM2738" s="101"/>
      <c r="CN2738" s="101"/>
      <c r="CO2738" s="101"/>
      <c r="CP2738" s="101"/>
      <c r="CQ2738" s="101"/>
      <c r="CR2738" s="101"/>
      <c r="CS2738" s="101"/>
      <c r="CT2738" s="101"/>
      <c r="CU2738" s="101"/>
      <c r="CV2738" s="101"/>
      <c r="CW2738" s="101"/>
      <c r="CX2738" s="101"/>
      <c r="CY2738" s="101"/>
      <c r="CZ2738" s="101"/>
      <c r="DA2738" s="101"/>
      <c r="DB2738" s="101"/>
      <c r="DC2738" s="101"/>
      <c r="DD2738" s="101"/>
      <c r="DE2738" s="101"/>
      <c r="DF2738" s="101"/>
      <c r="DG2738" s="101"/>
      <c r="DH2738" s="101"/>
      <c r="DI2738" s="101"/>
      <c r="DJ2738" s="101"/>
      <c r="DK2738" s="101"/>
      <c r="DL2738" s="101"/>
      <c r="DM2738" s="101"/>
      <c r="DN2738" s="101"/>
      <c r="DO2738" s="101"/>
      <c r="DP2738" s="101"/>
      <c r="DQ2738" s="101"/>
      <c r="DR2738" s="101"/>
      <c r="DS2738" s="101"/>
      <c r="DT2738" s="101"/>
      <c r="DU2738" s="101"/>
      <c r="DV2738" s="101"/>
      <c r="DW2738" s="101"/>
      <c r="DX2738" s="101"/>
      <c r="DY2738" s="101"/>
      <c r="DZ2738" s="101"/>
      <c r="EA2738" s="101"/>
      <c r="EB2738" s="101"/>
      <c r="EC2738" s="101"/>
      <c r="ED2738" s="101"/>
      <c r="EE2738" s="101"/>
      <c r="EF2738" s="101"/>
      <c r="EG2738" s="101"/>
      <c r="EH2738" s="101"/>
      <c r="EI2738" s="101"/>
      <c r="EJ2738" s="101"/>
      <c r="EK2738" s="101"/>
      <c r="EL2738" s="101"/>
      <c r="EM2738" s="101"/>
      <c r="EN2738" s="101"/>
      <c r="EO2738" s="101"/>
      <c r="EP2738" s="101"/>
      <c r="EQ2738" s="101"/>
      <c r="ER2738" s="101"/>
      <c r="ES2738" s="101"/>
      <c r="ET2738" s="101"/>
      <c r="EU2738" s="101"/>
      <c r="EV2738" s="101"/>
      <c r="EW2738" s="101"/>
      <c r="EX2738" s="101"/>
      <c r="EY2738" s="101"/>
      <c r="EZ2738" s="101"/>
      <c r="FA2738" s="101"/>
      <c r="FB2738" s="101"/>
      <c r="FC2738" s="101"/>
      <c r="FD2738" s="101"/>
      <c r="FE2738" s="101"/>
      <c r="FF2738" s="101"/>
      <c r="FG2738" s="101"/>
      <c r="FH2738" s="101"/>
      <c r="FI2738" s="101"/>
      <c r="FJ2738" s="101"/>
      <c r="FK2738" s="101"/>
      <c r="FL2738" s="101"/>
      <c r="FM2738" s="101"/>
      <c r="FN2738" s="101"/>
      <c r="FO2738" s="101"/>
      <c r="FP2738" s="101"/>
      <c r="FQ2738" s="101"/>
      <c r="FR2738" s="101"/>
      <c r="FS2738" s="101"/>
      <c r="FT2738" s="101"/>
      <c r="FU2738" s="101"/>
      <c r="FV2738" s="101"/>
      <c r="FW2738" s="101"/>
      <c r="FX2738" s="101"/>
      <c r="FY2738" s="101"/>
      <c r="FZ2738" s="101"/>
      <c r="GA2738" s="101"/>
      <c r="GB2738" s="101"/>
      <c r="GC2738" s="101"/>
      <c r="GD2738" s="101"/>
      <c r="GE2738" s="101"/>
      <c r="GF2738" s="101"/>
      <c r="GG2738" s="101"/>
      <c r="GH2738" s="101"/>
      <c r="GI2738" s="101"/>
      <c r="GJ2738" s="101"/>
      <c r="GK2738" s="101"/>
      <c r="GL2738" s="101"/>
      <c r="GM2738" s="101"/>
      <c r="GN2738" s="101"/>
      <c r="GO2738" s="101"/>
      <c r="GP2738" s="101"/>
      <c r="GQ2738" s="101"/>
      <c r="GR2738" s="101"/>
      <c r="GS2738" s="101"/>
      <c r="GT2738" s="101"/>
      <c r="GU2738" s="101"/>
      <c r="GV2738" s="101"/>
      <c r="GW2738" s="101"/>
      <c r="GX2738" s="101"/>
      <c r="GY2738" s="101"/>
      <c r="GZ2738" s="101"/>
      <c r="HA2738" s="101"/>
      <c r="HB2738" s="101"/>
      <c r="HC2738" s="101"/>
      <c r="HD2738" s="101"/>
      <c r="HE2738" s="101"/>
      <c r="HF2738" s="101"/>
      <c r="HG2738" s="101"/>
      <c r="HH2738" s="101"/>
      <c r="HI2738" s="101"/>
      <c r="HJ2738" s="101"/>
      <c r="HK2738" s="101"/>
      <c r="HL2738" s="101"/>
      <c r="HM2738" s="101"/>
      <c r="HN2738" s="101"/>
      <c r="HO2738" s="101"/>
      <c r="HP2738" s="101"/>
      <c r="HQ2738" s="101"/>
      <c r="HR2738" s="101"/>
      <c r="HS2738" s="101"/>
      <c r="HT2738" s="101"/>
      <c r="HU2738" s="101"/>
      <c r="HV2738" s="101"/>
      <c r="HW2738" s="101"/>
      <c r="HX2738" s="101"/>
      <c r="HY2738" s="101"/>
      <c r="HZ2738" s="101"/>
      <c r="IA2738" s="101"/>
      <c r="IB2738" s="101"/>
      <c r="IC2738" s="101"/>
      <c r="ID2738" s="101"/>
      <c r="IE2738" s="101"/>
      <c r="IF2738" s="101"/>
      <c r="IG2738" s="101"/>
      <c r="IH2738" s="101"/>
      <c r="II2738" s="101"/>
      <c r="IJ2738" s="101"/>
      <c r="IK2738" s="101"/>
      <c r="IL2738" s="101"/>
      <c r="IM2738" s="101"/>
      <c r="IN2738" s="101"/>
      <c r="IO2738" s="101"/>
      <c r="IP2738" s="101"/>
      <c r="IQ2738" s="101"/>
      <c r="IR2738" s="101"/>
      <c r="IS2738" s="101"/>
      <c r="IT2738" s="101"/>
      <c r="IU2738" s="101"/>
      <c r="IV2738" s="101"/>
      <c r="IW2738" s="101"/>
      <c r="IX2738" s="101"/>
      <c r="IY2738" s="101"/>
      <c r="IZ2738" s="101"/>
      <c r="JA2738" s="101"/>
      <c r="JB2738" s="101"/>
      <c r="JC2738" s="101"/>
      <c r="JD2738" s="101"/>
      <c r="JE2738" s="101"/>
      <c r="JF2738" s="101"/>
      <c r="JG2738" s="101"/>
      <c r="JH2738" s="101"/>
      <c r="JI2738" s="101"/>
      <c r="JJ2738" s="101"/>
      <c r="JK2738" s="101"/>
      <c r="JL2738" s="101"/>
      <c r="JM2738" s="101"/>
      <c r="JN2738" s="101"/>
      <c r="JO2738" s="101"/>
      <c r="JP2738" s="101"/>
      <c r="JQ2738" s="101"/>
      <c r="JR2738" s="101"/>
      <c r="JS2738" s="101"/>
      <c r="JT2738" s="101"/>
      <c r="JU2738" s="101"/>
      <c r="JV2738" s="101"/>
      <c r="JW2738" s="101"/>
      <c r="JX2738" s="101"/>
      <c r="JY2738" s="101"/>
      <c r="JZ2738" s="101"/>
      <c r="KA2738" s="101"/>
      <c r="KB2738" s="101"/>
      <c r="KC2738" s="101"/>
      <c r="KD2738" s="101"/>
      <c r="KE2738" s="101"/>
      <c r="KF2738" s="101"/>
      <c r="KG2738" s="101"/>
      <c r="KH2738" s="101"/>
      <c r="KI2738" s="101"/>
      <c r="KJ2738" s="101"/>
      <c r="KK2738" s="101"/>
      <c r="KL2738" s="101"/>
      <c r="KM2738" s="101"/>
      <c r="KN2738" s="101"/>
      <c r="KO2738" s="101"/>
    </row>
    <row r="2739" spans="1:301" s="101" customFormat="1" ht="42.75" customHeight="1" x14ac:dyDescent="0.25">
      <c r="A2739" s="204">
        <v>910</v>
      </c>
      <c r="B2739" s="205" t="s">
        <v>3596</v>
      </c>
      <c r="C2739" s="190">
        <v>12170482</v>
      </c>
      <c r="D2739" s="191">
        <v>41885</v>
      </c>
      <c r="E2739" s="191">
        <v>41885</v>
      </c>
      <c r="F2739" s="191">
        <v>42981</v>
      </c>
      <c r="G2739" s="190">
        <v>-7777</v>
      </c>
      <c r="H2739" s="190" t="s">
        <v>585</v>
      </c>
      <c r="I2739" s="190" t="s">
        <v>1461</v>
      </c>
      <c r="J2739" s="190"/>
      <c r="K2739" s="190" t="s">
        <v>71</v>
      </c>
      <c r="L2739" s="190" t="s">
        <v>83</v>
      </c>
      <c r="M2739" s="190" t="s">
        <v>82</v>
      </c>
      <c r="N2739" s="190" t="s">
        <v>74</v>
      </c>
      <c r="O2739" s="190" t="s">
        <v>7094</v>
      </c>
      <c r="P2739" s="192">
        <v>761</v>
      </c>
      <c r="Q2739" s="190" t="s">
        <v>559</v>
      </c>
      <c r="R2739" s="190" t="s">
        <v>4028</v>
      </c>
      <c r="S2739" s="190" t="s">
        <v>7095</v>
      </c>
      <c r="T2739" s="190">
        <v>-7777</v>
      </c>
      <c r="V2739" s="101">
        <v>15</v>
      </c>
      <c r="Y2739" s="205">
        <v>-7777</v>
      </c>
      <c r="Z2739" s="205">
        <v>-7777</v>
      </c>
      <c r="AA2739" s="205">
        <v>-7777</v>
      </c>
      <c r="AB2739" s="205">
        <v>-7777</v>
      </c>
      <c r="AC2739" s="205">
        <v>-7777</v>
      </c>
      <c r="AD2739" s="205">
        <v>-7777</v>
      </c>
      <c r="AE2739" s="205">
        <v>-7777</v>
      </c>
      <c r="AF2739" s="101" t="s">
        <v>7095</v>
      </c>
      <c r="AI2739" s="101">
        <v>64.34</v>
      </c>
      <c r="AJ2739" s="101" t="s">
        <v>9373</v>
      </c>
      <c r="AK2739" s="101" t="s">
        <v>9374</v>
      </c>
      <c r="AL2739" s="101">
        <v>43</v>
      </c>
      <c r="AM2739" s="101">
        <v>18</v>
      </c>
      <c r="AN2739" s="1117">
        <v>46.72</v>
      </c>
      <c r="AO2739" s="101">
        <v>25</v>
      </c>
      <c r="AP2739" s="101">
        <v>5</v>
      </c>
      <c r="AQ2739" s="101">
        <v>48.42</v>
      </c>
      <c r="AR2739" s="101">
        <f t="shared" si="272"/>
        <v>43.312977777777775</v>
      </c>
      <c r="AS2739" s="101">
        <f t="shared" si="273"/>
        <v>25.096783333333331</v>
      </c>
      <c r="AT2739" s="190" t="s">
        <v>34</v>
      </c>
      <c r="AV2739" s="189"/>
      <c r="AW2739" s="243"/>
      <c r="AX2739" s="189"/>
      <c r="AY2739" s="243"/>
      <c r="AZ2739" s="189"/>
      <c r="BA2739" s="243"/>
      <c r="BB2739" s="189"/>
      <c r="BC2739" s="243"/>
      <c r="BD2739" s="189"/>
      <c r="BE2739" s="243"/>
    </row>
    <row r="2740" spans="1:301" s="216" customFormat="1" ht="42.75" customHeight="1" thickBot="1" x14ac:dyDescent="0.3">
      <c r="A2740" s="210"/>
      <c r="B2740" s="190" t="s">
        <v>3596</v>
      </c>
      <c r="C2740" s="190">
        <v>12170482</v>
      </c>
      <c r="D2740" s="191">
        <v>41885</v>
      </c>
      <c r="E2740" s="191">
        <v>41885</v>
      </c>
      <c r="F2740" s="191">
        <v>42981</v>
      </c>
      <c r="G2740" s="190">
        <v>-7777</v>
      </c>
      <c r="H2740" s="190" t="s">
        <v>585</v>
      </c>
      <c r="I2740" s="190" t="s">
        <v>1461</v>
      </c>
      <c r="J2740" s="190"/>
      <c r="K2740" s="190" t="s">
        <v>71</v>
      </c>
      <c r="L2740" s="190" t="s">
        <v>83</v>
      </c>
      <c r="M2740" s="190" t="s">
        <v>82</v>
      </c>
      <c r="N2740" s="190" t="s">
        <v>74</v>
      </c>
      <c r="O2740" s="190" t="s">
        <v>7094</v>
      </c>
      <c r="P2740" s="192">
        <v>761</v>
      </c>
      <c r="Q2740" s="190" t="s">
        <v>559</v>
      </c>
      <c r="R2740" s="190" t="s">
        <v>4028</v>
      </c>
      <c r="S2740" s="190" t="s">
        <v>6923</v>
      </c>
      <c r="T2740" s="190">
        <v>-7777</v>
      </c>
      <c r="U2740" s="101"/>
      <c r="V2740" s="101"/>
      <c r="W2740" s="101"/>
      <c r="X2740" s="101"/>
      <c r="Y2740" s="190">
        <v>-7777</v>
      </c>
      <c r="Z2740" s="190">
        <v>-7777</v>
      </c>
      <c r="AA2740" s="190">
        <v>-7777</v>
      </c>
      <c r="AB2740" s="190">
        <v>-7777</v>
      </c>
      <c r="AC2740" s="190">
        <v>-7777</v>
      </c>
      <c r="AD2740" s="190">
        <v>-7777</v>
      </c>
      <c r="AE2740" s="190">
        <v>-7777</v>
      </c>
      <c r="AF2740" s="101" t="s">
        <v>6923</v>
      </c>
      <c r="AG2740" s="101"/>
      <c r="AH2740" s="101"/>
      <c r="AI2740" s="101">
        <v>60.25</v>
      </c>
      <c r="AJ2740" s="101" t="s">
        <v>9375</v>
      </c>
      <c r="AK2740" s="101" t="s">
        <v>9376</v>
      </c>
      <c r="AL2740" s="101">
        <v>43</v>
      </c>
      <c r="AM2740" s="101">
        <v>18</v>
      </c>
      <c r="AN2740" s="1117">
        <v>47.49</v>
      </c>
      <c r="AO2740" s="101">
        <v>25</v>
      </c>
      <c r="AP2740" s="101">
        <v>5</v>
      </c>
      <c r="AQ2740" s="101">
        <v>47.51</v>
      </c>
      <c r="AR2740" s="101">
        <f t="shared" si="272"/>
        <v>43.313191666666661</v>
      </c>
      <c r="AS2740" s="101">
        <f t="shared" si="273"/>
        <v>25.096530555555553</v>
      </c>
      <c r="AT2740" s="190" t="s">
        <v>34</v>
      </c>
      <c r="AU2740" s="101"/>
      <c r="AV2740" s="189"/>
      <c r="AW2740" s="243"/>
      <c r="AX2740" s="189"/>
      <c r="AY2740" s="243"/>
      <c r="AZ2740" s="189"/>
      <c r="BA2740" s="243"/>
      <c r="BB2740" s="189"/>
      <c r="BC2740" s="243"/>
      <c r="BD2740" s="189"/>
      <c r="BE2740" s="243"/>
      <c r="BF2740" s="101"/>
      <c r="BG2740" s="101"/>
      <c r="BI2740" s="101"/>
      <c r="BJ2740" s="101"/>
      <c r="BK2740" s="101"/>
      <c r="BL2740" s="101"/>
      <c r="BM2740" s="101"/>
      <c r="BN2740" s="101"/>
      <c r="BO2740" s="101"/>
      <c r="BP2740" s="101"/>
      <c r="BQ2740" s="101"/>
      <c r="BR2740" s="101"/>
      <c r="BS2740" s="101"/>
      <c r="BT2740" s="101"/>
      <c r="BU2740" s="101"/>
      <c r="BV2740" s="101"/>
      <c r="BW2740" s="101"/>
      <c r="BX2740" s="101"/>
      <c r="BY2740" s="101"/>
      <c r="BZ2740" s="101"/>
      <c r="CA2740" s="101"/>
      <c r="CB2740" s="101"/>
      <c r="CC2740" s="101"/>
      <c r="CD2740" s="101"/>
      <c r="CE2740" s="101"/>
      <c r="CF2740" s="101"/>
      <c r="CG2740" s="101"/>
      <c r="CH2740" s="101"/>
      <c r="CI2740" s="101"/>
      <c r="CJ2740" s="101"/>
      <c r="CK2740" s="101"/>
      <c r="CL2740" s="101"/>
      <c r="CM2740" s="101"/>
      <c r="CN2740" s="101"/>
      <c r="CO2740" s="101"/>
      <c r="CP2740" s="101"/>
      <c r="CQ2740" s="101"/>
      <c r="CR2740" s="101"/>
      <c r="CS2740" s="101"/>
      <c r="CT2740" s="101"/>
      <c r="CU2740" s="101"/>
      <c r="CV2740" s="101"/>
      <c r="CW2740" s="101"/>
      <c r="CX2740" s="101"/>
      <c r="CY2740" s="101"/>
      <c r="CZ2740" s="101"/>
      <c r="DA2740" s="101"/>
      <c r="DB2740" s="101"/>
      <c r="DC2740" s="101"/>
      <c r="DD2740" s="101"/>
      <c r="DE2740" s="101"/>
      <c r="DF2740" s="101"/>
      <c r="DG2740" s="101"/>
      <c r="DH2740" s="101"/>
      <c r="DI2740" s="101"/>
      <c r="DJ2740" s="101"/>
      <c r="DK2740" s="101"/>
      <c r="DL2740" s="101"/>
      <c r="DM2740" s="101"/>
      <c r="DN2740" s="101"/>
      <c r="DO2740" s="101"/>
      <c r="DP2740" s="101"/>
      <c r="DQ2740" s="101"/>
      <c r="DR2740" s="101"/>
      <c r="DS2740" s="101"/>
      <c r="DT2740" s="101"/>
      <c r="DU2740" s="101"/>
      <c r="DV2740" s="101"/>
      <c r="DW2740" s="101"/>
      <c r="DX2740" s="101"/>
      <c r="DY2740" s="101"/>
      <c r="DZ2740" s="101"/>
      <c r="EA2740" s="101"/>
      <c r="EB2740" s="101"/>
      <c r="EC2740" s="101"/>
      <c r="ED2740" s="101"/>
      <c r="EE2740" s="101"/>
      <c r="EF2740" s="101"/>
      <c r="EG2740" s="101"/>
      <c r="EH2740" s="101"/>
      <c r="EI2740" s="101"/>
      <c r="EJ2740" s="101"/>
      <c r="EK2740" s="101"/>
      <c r="EL2740" s="101"/>
      <c r="EM2740" s="101"/>
      <c r="EN2740" s="101"/>
      <c r="EO2740" s="101"/>
      <c r="EP2740" s="101"/>
      <c r="EQ2740" s="101"/>
      <c r="ER2740" s="101"/>
      <c r="ES2740" s="101"/>
      <c r="ET2740" s="101"/>
      <c r="EU2740" s="101"/>
      <c r="EV2740" s="101"/>
      <c r="EW2740" s="101"/>
      <c r="EX2740" s="101"/>
      <c r="EY2740" s="101"/>
      <c r="EZ2740" s="101"/>
      <c r="FA2740" s="101"/>
      <c r="FB2740" s="101"/>
      <c r="FC2740" s="101"/>
      <c r="FD2740" s="101"/>
      <c r="FE2740" s="101"/>
      <c r="FF2740" s="101"/>
      <c r="FG2740" s="101"/>
      <c r="FH2740" s="101"/>
      <c r="FI2740" s="101"/>
      <c r="FJ2740" s="101"/>
      <c r="FK2740" s="101"/>
      <c r="FL2740" s="101"/>
      <c r="FM2740" s="101"/>
      <c r="FN2740" s="101"/>
      <c r="FO2740" s="101"/>
      <c r="FP2740" s="101"/>
      <c r="FQ2740" s="101"/>
      <c r="FR2740" s="101"/>
      <c r="FS2740" s="101"/>
      <c r="FT2740" s="101"/>
      <c r="FU2740" s="101"/>
      <c r="FV2740" s="101"/>
      <c r="FW2740" s="101"/>
      <c r="FX2740" s="101"/>
      <c r="FY2740" s="101"/>
      <c r="FZ2740" s="101"/>
      <c r="GA2740" s="101"/>
      <c r="GB2740" s="101"/>
      <c r="GC2740" s="101"/>
      <c r="GD2740" s="101"/>
      <c r="GE2740" s="101"/>
      <c r="GF2740" s="101"/>
      <c r="GG2740" s="101"/>
      <c r="GH2740" s="101"/>
      <c r="GI2740" s="101"/>
      <c r="GJ2740" s="101"/>
      <c r="GK2740" s="101"/>
      <c r="GL2740" s="101"/>
      <c r="GM2740" s="101"/>
      <c r="GN2740" s="101"/>
      <c r="GO2740" s="101"/>
      <c r="GP2740" s="101"/>
      <c r="GQ2740" s="101"/>
      <c r="GR2740" s="101"/>
      <c r="GS2740" s="101"/>
      <c r="GT2740" s="101"/>
      <c r="GU2740" s="101"/>
      <c r="GV2740" s="101"/>
      <c r="GW2740" s="101"/>
      <c r="GX2740" s="101"/>
      <c r="GY2740" s="101"/>
      <c r="GZ2740" s="101"/>
      <c r="HA2740" s="101"/>
      <c r="HB2740" s="101"/>
      <c r="HC2740" s="101"/>
      <c r="HD2740" s="101"/>
      <c r="HE2740" s="101"/>
      <c r="HF2740" s="101"/>
      <c r="HG2740" s="101"/>
      <c r="HH2740" s="101"/>
      <c r="HI2740" s="101"/>
      <c r="HJ2740" s="101"/>
      <c r="HK2740" s="101"/>
      <c r="HL2740" s="101"/>
      <c r="HM2740" s="101"/>
      <c r="HN2740" s="101"/>
      <c r="HO2740" s="101"/>
      <c r="HP2740" s="101"/>
      <c r="HQ2740" s="101"/>
      <c r="HR2740" s="101"/>
      <c r="HS2740" s="101"/>
      <c r="HT2740" s="101"/>
      <c r="HU2740" s="101"/>
      <c r="HV2740" s="101"/>
      <c r="HW2740" s="101"/>
      <c r="HX2740" s="101"/>
      <c r="HY2740" s="101"/>
      <c r="HZ2740" s="101"/>
      <c r="IA2740" s="101"/>
      <c r="IB2740" s="101"/>
      <c r="IC2740" s="101"/>
      <c r="ID2740" s="101"/>
      <c r="IE2740" s="101"/>
      <c r="IF2740" s="101"/>
      <c r="IG2740" s="101"/>
      <c r="IH2740" s="101"/>
      <c r="II2740" s="101"/>
      <c r="IJ2740" s="101"/>
      <c r="IK2740" s="101"/>
      <c r="IL2740" s="101"/>
      <c r="IM2740" s="101"/>
      <c r="IN2740" s="101"/>
      <c r="IO2740" s="101"/>
      <c r="IP2740" s="101"/>
      <c r="IQ2740" s="101"/>
      <c r="IR2740" s="101"/>
      <c r="IS2740" s="101"/>
      <c r="IT2740" s="101"/>
      <c r="IU2740" s="101"/>
      <c r="IV2740" s="101"/>
      <c r="IW2740" s="101"/>
      <c r="IX2740" s="101"/>
      <c r="IY2740" s="101"/>
      <c r="IZ2740" s="101"/>
      <c r="JA2740" s="101"/>
      <c r="JB2740" s="101"/>
      <c r="JC2740" s="101"/>
      <c r="JD2740" s="101"/>
      <c r="JE2740" s="101"/>
      <c r="JF2740" s="101"/>
      <c r="JG2740" s="101"/>
      <c r="JH2740" s="101"/>
      <c r="JI2740" s="101"/>
      <c r="JJ2740" s="101"/>
      <c r="JK2740" s="101"/>
      <c r="JL2740" s="101"/>
      <c r="JM2740" s="101"/>
      <c r="JN2740" s="101"/>
      <c r="JO2740" s="101"/>
      <c r="JP2740" s="101"/>
      <c r="JQ2740" s="101"/>
      <c r="JR2740" s="101"/>
      <c r="JS2740" s="101"/>
      <c r="JT2740" s="101"/>
      <c r="JU2740" s="101"/>
      <c r="JV2740" s="101"/>
      <c r="JW2740" s="101"/>
      <c r="JX2740" s="101"/>
      <c r="JY2740" s="101"/>
      <c r="JZ2740" s="101"/>
      <c r="KA2740" s="101"/>
      <c r="KB2740" s="101"/>
      <c r="KC2740" s="101"/>
      <c r="KD2740" s="101"/>
      <c r="KE2740" s="101"/>
      <c r="KF2740" s="101"/>
      <c r="KG2740" s="101"/>
      <c r="KH2740" s="101"/>
      <c r="KI2740" s="101"/>
      <c r="KJ2740" s="101"/>
      <c r="KK2740" s="101"/>
      <c r="KL2740" s="101"/>
      <c r="KM2740" s="101"/>
      <c r="KN2740" s="101"/>
      <c r="KO2740" s="101"/>
    </row>
    <row r="2741" spans="1:301" s="101" customFormat="1" ht="42.75" customHeight="1" x14ac:dyDescent="0.25">
      <c r="A2741" s="210"/>
      <c r="B2741" s="190" t="s">
        <v>3596</v>
      </c>
      <c r="C2741" s="190">
        <v>12170482</v>
      </c>
      <c r="D2741" s="191">
        <v>41885</v>
      </c>
      <c r="E2741" s="191">
        <v>41885</v>
      </c>
      <c r="F2741" s="191">
        <v>42981</v>
      </c>
      <c r="G2741" s="190">
        <v>-7777</v>
      </c>
      <c r="H2741" s="190" t="s">
        <v>585</v>
      </c>
      <c r="I2741" s="190" t="s">
        <v>1461</v>
      </c>
      <c r="J2741" s="190"/>
      <c r="K2741" s="190" t="s">
        <v>71</v>
      </c>
      <c r="L2741" s="190" t="s">
        <v>83</v>
      </c>
      <c r="M2741" s="190" t="s">
        <v>82</v>
      </c>
      <c r="N2741" s="190" t="s">
        <v>74</v>
      </c>
      <c r="O2741" s="190" t="s">
        <v>7094</v>
      </c>
      <c r="P2741" s="192">
        <v>761</v>
      </c>
      <c r="Q2741" s="190" t="s">
        <v>559</v>
      </c>
      <c r="R2741" s="190" t="s">
        <v>4028</v>
      </c>
      <c r="S2741" s="190" t="s">
        <v>6863</v>
      </c>
      <c r="T2741" s="190">
        <v>-7777</v>
      </c>
      <c r="Y2741" s="190">
        <v>-7777</v>
      </c>
      <c r="Z2741" s="190">
        <v>-7777</v>
      </c>
      <c r="AA2741" s="190">
        <v>-7777</v>
      </c>
      <c r="AB2741" s="190">
        <v>-7777</v>
      </c>
      <c r="AC2741" s="190">
        <v>-7777</v>
      </c>
      <c r="AD2741" s="190">
        <v>-7777</v>
      </c>
      <c r="AE2741" s="190">
        <v>-7777</v>
      </c>
      <c r="AF2741" s="101" t="s">
        <v>6863</v>
      </c>
      <c r="AI2741" s="101">
        <v>66.7</v>
      </c>
      <c r="AJ2741" s="101" t="s">
        <v>9377</v>
      </c>
      <c r="AK2741" s="101" t="s">
        <v>9378</v>
      </c>
      <c r="AL2741" s="101">
        <v>43</v>
      </c>
      <c r="AM2741" s="101">
        <v>18</v>
      </c>
      <c r="AN2741" s="1117">
        <v>46.02</v>
      </c>
      <c r="AO2741" s="101">
        <v>25</v>
      </c>
      <c r="AP2741" s="101">
        <v>5</v>
      </c>
      <c r="AQ2741" s="101">
        <v>46.74</v>
      </c>
      <c r="AR2741" s="101">
        <f t="shared" si="272"/>
        <v>43.312783333333329</v>
      </c>
      <c r="AS2741" s="101">
        <f t="shared" si="273"/>
        <v>25.096316666666667</v>
      </c>
      <c r="AT2741" s="190" t="s">
        <v>34</v>
      </c>
      <c r="AV2741" s="189"/>
      <c r="AW2741" s="243"/>
      <c r="AX2741" s="189"/>
      <c r="AY2741" s="243"/>
      <c r="AZ2741" s="189"/>
      <c r="BA2741" s="243"/>
      <c r="BB2741" s="189"/>
      <c r="BC2741" s="243"/>
      <c r="BD2741" s="189"/>
      <c r="BE2741" s="243"/>
    </row>
    <row r="2742" spans="1:301" s="216" customFormat="1" ht="42.75" customHeight="1" thickBot="1" x14ac:dyDescent="0.3">
      <c r="A2742" s="212"/>
      <c r="B2742" s="213" t="s">
        <v>3596</v>
      </c>
      <c r="C2742" s="213">
        <v>12170482</v>
      </c>
      <c r="D2742" s="215">
        <v>41885</v>
      </c>
      <c r="E2742" s="215">
        <v>41885</v>
      </c>
      <c r="F2742" s="215">
        <v>42981</v>
      </c>
      <c r="G2742" s="213">
        <v>-7777</v>
      </c>
      <c r="H2742" s="213" t="s">
        <v>585</v>
      </c>
      <c r="I2742" s="213" t="s">
        <v>1461</v>
      </c>
      <c r="J2742" s="213"/>
      <c r="K2742" s="213" t="s">
        <v>71</v>
      </c>
      <c r="L2742" s="213" t="s">
        <v>83</v>
      </c>
      <c r="M2742" s="213" t="s">
        <v>82</v>
      </c>
      <c r="N2742" s="213" t="s">
        <v>74</v>
      </c>
      <c r="O2742" s="213" t="s">
        <v>7094</v>
      </c>
      <c r="P2742" s="214">
        <v>761</v>
      </c>
      <c r="Q2742" s="213" t="s">
        <v>559</v>
      </c>
      <c r="R2742" s="213" t="s">
        <v>4028</v>
      </c>
      <c r="S2742" s="213" t="s">
        <v>6863</v>
      </c>
      <c r="T2742" s="213">
        <v>-7777</v>
      </c>
      <c r="Y2742" s="213">
        <v>-7777</v>
      </c>
      <c r="Z2742" s="213">
        <v>-7777</v>
      </c>
      <c r="AA2742" s="213">
        <v>-7777</v>
      </c>
      <c r="AB2742" s="213">
        <v>-7777</v>
      </c>
      <c r="AC2742" s="213">
        <v>-7777</v>
      </c>
      <c r="AD2742" s="213">
        <v>-7777</v>
      </c>
      <c r="AE2742" s="213">
        <v>-7777</v>
      </c>
      <c r="AF2742" s="216" t="s">
        <v>6863</v>
      </c>
      <c r="AI2742" s="216">
        <v>60.5</v>
      </c>
      <c r="AJ2742" s="216" t="s">
        <v>9379</v>
      </c>
      <c r="AK2742" s="216" t="s">
        <v>9380</v>
      </c>
      <c r="AL2742" s="216">
        <v>43</v>
      </c>
      <c r="AM2742" s="216">
        <v>18</v>
      </c>
      <c r="AN2742" s="1122">
        <v>46.74</v>
      </c>
      <c r="AO2742" s="216">
        <v>25</v>
      </c>
      <c r="AP2742" s="216">
        <v>5</v>
      </c>
      <c r="AQ2742" s="216">
        <v>46.52</v>
      </c>
      <c r="AR2742" s="213">
        <f t="shared" si="272"/>
        <v>43.312983333333328</v>
      </c>
      <c r="AS2742" s="213">
        <f t="shared" si="273"/>
        <v>25.096255555555555</v>
      </c>
      <c r="AT2742" s="213" t="s">
        <v>34</v>
      </c>
      <c r="AV2742" s="720"/>
      <c r="AW2742" s="721"/>
      <c r="AX2742" s="720"/>
      <c r="AY2742" s="721"/>
      <c r="AZ2742" s="720"/>
      <c r="BA2742" s="721"/>
      <c r="BB2742" s="720"/>
      <c r="BC2742" s="721"/>
      <c r="BD2742" s="720"/>
      <c r="BE2742" s="721"/>
      <c r="BG2742" s="217"/>
      <c r="BI2742" s="101"/>
      <c r="BJ2742" s="101"/>
      <c r="BK2742" s="101"/>
      <c r="BL2742" s="101"/>
      <c r="BM2742" s="101"/>
      <c r="BN2742" s="101"/>
      <c r="BO2742" s="101"/>
      <c r="BP2742" s="101"/>
      <c r="BQ2742" s="101"/>
      <c r="BR2742" s="101"/>
      <c r="BS2742" s="101"/>
      <c r="BT2742" s="101"/>
      <c r="BU2742" s="101"/>
      <c r="BV2742" s="101"/>
      <c r="BW2742" s="101"/>
      <c r="BX2742" s="101"/>
      <c r="BY2742" s="101"/>
      <c r="BZ2742" s="101"/>
      <c r="CA2742" s="101"/>
      <c r="CB2742" s="101"/>
      <c r="CC2742" s="101"/>
      <c r="CD2742" s="101"/>
      <c r="CE2742" s="101"/>
      <c r="CF2742" s="101"/>
      <c r="CG2742" s="101"/>
      <c r="CH2742" s="101"/>
      <c r="CI2742" s="101"/>
      <c r="CJ2742" s="101"/>
      <c r="CK2742" s="101"/>
      <c r="CL2742" s="101"/>
      <c r="CM2742" s="101"/>
      <c r="CN2742" s="101"/>
      <c r="CO2742" s="101"/>
      <c r="CP2742" s="101"/>
      <c r="CQ2742" s="101"/>
      <c r="CR2742" s="101"/>
      <c r="CS2742" s="101"/>
      <c r="CT2742" s="101"/>
      <c r="CU2742" s="101"/>
      <c r="CV2742" s="101"/>
      <c r="CW2742" s="101"/>
      <c r="CX2742" s="101"/>
      <c r="CY2742" s="101"/>
      <c r="CZ2742" s="101"/>
      <c r="DA2742" s="101"/>
      <c r="DB2742" s="101"/>
      <c r="DC2742" s="101"/>
      <c r="DD2742" s="101"/>
      <c r="DE2742" s="101"/>
      <c r="DF2742" s="101"/>
      <c r="DG2742" s="101"/>
      <c r="DH2742" s="101"/>
      <c r="DI2742" s="101"/>
      <c r="DJ2742" s="101"/>
      <c r="DK2742" s="101"/>
      <c r="DL2742" s="101"/>
      <c r="DM2742" s="101"/>
      <c r="DN2742" s="101"/>
      <c r="DO2742" s="101"/>
      <c r="DP2742" s="101"/>
      <c r="DQ2742" s="101"/>
      <c r="DR2742" s="101"/>
      <c r="DS2742" s="101"/>
      <c r="DT2742" s="101"/>
      <c r="DU2742" s="101"/>
      <c r="DV2742" s="101"/>
      <c r="DW2742" s="101"/>
      <c r="DX2742" s="101"/>
      <c r="DY2742" s="101"/>
      <c r="DZ2742" s="101"/>
      <c r="EA2742" s="101"/>
      <c r="EB2742" s="101"/>
      <c r="EC2742" s="101"/>
      <c r="ED2742" s="101"/>
      <c r="EE2742" s="101"/>
      <c r="EF2742" s="101"/>
      <c r="EG2742" s="101"/>
      <c r="EH2742" s="101"/>
      <c r="EI2742" s="101"/>
      <c r="EJ2742" s="101"/>
      <c r="EK2742" s="101"/>
      <c r="EL2742" s="101"/>
      <c r="EM2742" s="101"/>
      <c r="EN2742" s="101"/>
      <c r="EO2742" s="101"/>
      <c r="EP2742" s="101"/>
      <c r="EQ2742" s="101"/>
      <c r="ER2742" s="101"/>
      <c r="ES2742" s="101"/>
      <c r="ET2742" s="101"/>
      <c r="EU2742" s="101"/>
      <c r="EV2742" s="101"/>
      <c r="EW2742" s="101"/>
      <c r="EX2742" s="101"/>
      <c r="EY2742" s="101"/>
      <c r="EZ2742" s="101"/>
      <c r="FA2742" s="101"/>
      <c r="FB2742" s="101"/>
      <c r="FC2742" s="101"/>
      <c r="FD2742" s="101"/>
      <c r="FE2742" s="101"/>
      <c r="FF2742" s="101"/>
      <c r="FG2742" s="101"/>
      <c r="FH2742" s="101"/>
      <c r="FI2742" s="101"/>
      <c r="FJ2742" s="101"/>
      <c r="FK2742" s="101"/>
      <c r="FL2742" s="101"/>
      <c r="FM2742" s="101"/>
      <c r="FN2742" s="101"/>
      <c r="FO2742" s="101"/>
      <c r="FP2742" s="101"/>
      <c r="FQ2742" s="101"/>
      <c r="FR2742" s="101"/>
      <c r="FS2742" s="101"/>
      <c r="FT2742" s="101"/>
      <c r="FU2742" s="101"/>
      <c r="FV2742" s="101"/>
      <c r="FW2742" s="101"/>
      <c r="FX2742" s="101"/>
      <c r="FY2742" s="101"/>
      <c r="FZ2742" s="101"/>
      <c r="GA2742" s="101"/>
      <c r="GB2742" s="101"/>
      <c r="GC2742" s="101"/>
      <c r="GD2742" s="101"/>
      <c r="GE2742" s="101"/>
      <c r="GF2742" s="101"/>
      <c r="GG2742" s="101"/>
      <c r="GH2742" s="101"/>
      <c r="GI2742" s="101"/>
      <c r="GJ2742" s="101"/>
      <c r="GK2742" s="101"/>
      <c r="GL2742" s="101"/>
      <c r="GM2742" s="101"/>
      <c r="GN2742" s="101"/>
      <c r="GO2742" s="101"/>
      <c r="GP2742" s="101"/>
      <c r="GQ2742" s="101"/>
      <c r="GR2742" s="101"/>
      <c r="GS2742" s="101"/>
      <c r="GT2742" s="101"/>
      <c r="GU2742" s="101"/>
      <c r="GV2742" s="101"/>
      <c r="GW2742" s="101"/>
      <c r="GX2742" s="101"/>
      <c r="GY2742" s="101"/>
      <c r="GZ2742" s="101"/>
      <c r="HA2742" s="101"/>
      <c r="HB2742" s="101"/>
      <c r="HC2742" s="101"/>
      <c r="HD2742" s="101"/>
      <c r="HE2742" s="101"/>
      <c r="HF2742" s="101"/>
      <c r="HG2742" s="101"/>
      <c r="HH2742" s="101"/>
      <c r="HI2742" s="101"/>
      <c r="HJ2742" s="101"/>
      <c r="HK2742" s="101"/>
      <c r="HL2742" s="101"/>
      <c r="HM2742" s="101"/>
      <c r="HN2742" s="101"/>
      <c r="HO2742" s="101"/>
      <c r="HP2742" s="101"/>
      <c r="HQ2742" s="101"/>
      <c r="HR2742" s="101"/>
      <c r="HS2742" s="101"/>
      <c r="HT2742" s="101"/>
      <c r="HU2742" s="101"/>
      <c r="HV2742" s="101"/>
      <c r="HW2742" s="101"/>
      <c r="HX2742" s="101"/>
      <c r="HY2742" s="101"/>
      <c r="HZ2742" s="101"/>
      <c r="IA2742" s="101"/>
      <c r="IB2742" s="101"/>
      <c r="IC2742" s="101"/>
      <c r="ID2742" s="101"/>
      <c r="IE2742" s="101"/>
      <c r="IF2742" s="101"/>
      <c r="IG2742" s="101"/>
      <c r="IH2742" s="101"/>
      <c r="II2742" s="101"/>
      <c r="IJ2742" s="101"/>
      <c r="IK2742" s="101"/>
      <c r="IL2742" s="101"/>
      <c r="IM2742" s="101"/>
      <c r="IN2742" s="101"/>
      <c r="IO2742" s="101"/>
      <c r="IP2742" s="101"/>
      <c r="IQ2742" s="101"/>
      <c r="IR2742" s="101"/>
      <c r="IS2742" s="101"/>
      <c r="IT2742" s="101"/>
      <c r="IU2742" s="101"/>
      <c r="IV2742" s="101"/>
      <c r="IW2742" s="101"/>
      <c r="IX2742" s="101"/>
      <c r="IY2742" s="101"/>
      <c r="IZ2742" s="101"/>
      <c r="JA2742" s="101"/>
      <c r="JB2742" s="101"/>
      <c r="JC2742" s="101"/>
      <c r="JD2742" s="101"/>
      <c r="JE2742" s="101"/>
      <c r="JF2742" s="101"/>
      <c r="JG2742" s="101"/>
      <c r="JH2742" s="101"/>
      <c r="JI2742" s="101"/>
      <c r="JJ2742" s="101"/>
      <c r="JK2742" s="101"/>
      <c r="JL2742" s="101"/>
      <c r="JM2742" s="101"/>
      <c r="JN2742" s="101"/>
      <c r="JO2742" s="101"/>
      <c r="JP2742" s="101"/>
      <c r="JQ2742" s="101"/>
      <c r="JR2742" s="101"/>
      <c r="JS2742" s="101"/>
      <c r="JT2742" s="101"/>
      <c r="JU2742" s="101"/>
      <c r="JV2742" s="101"/>
      <c r="JW2742" s="101"/>
      <c r="JX2742" s="101"/>
      <c r="JY2742" s="101"/>
      <c r="JZ2742" s="101"/>
      <c r="KA2742" s="101"/>
      <c r="KB2742" s="101"/>
      <c r="KC2742" s="101"/>
      <c r="KD2742" s="101"/>
      <c r="KE2742" s="101"/>
      <c r="KF2742" s="101"/>
      <c r="KG2742" s="101"/>
      <c r="KH2742" s="101"/>
      <c r="KI2742" s="101"/>
      <c r="KJ2742" s="101"/>
      <c r="KK2742" s="101"/>
      <c r="KL2742" s="101"/>
      <c r="KM2742" s="101"/>
      <c r="KN2742" s="101"/>
      <c r="KO2742" s="101"/>
    </row>
    <row r="2743" spans="1:301" s="101" customFormat="1" ht="42.75" customHeight="1" x14ac:dyDescent="0.25">
      <c r="A2743" s="204">
        <v>911</v>
      </c>
      <c r="B2743" s="205" t="s">
        <v>3596</v>
      </c>
      <c r="C2743" s="205">
        <v>12170483</v>
      </c>
      <c r="D2743" s="207">
        <v>41886</v>
      </c>
      <c r="E2743" s="207">
        <v>41886</v>
      </c>
      <c r="F2743" s="207">
        <v>42982</v>
      </c>
      <c r="G2743" s="205">
        <v>-7777</v>
      </c>
      <c r="H2743" s="205" t="s">
        <v>1442</v>
      </c>
      <c r="I2743" s="205" t="s">
        <v>7096</v>
      </c>
      <c r="J2743" s="205"/>
      <c r="K2743" s="205" t="s">
        <v>50</v>
      </c>
      <c r="L2743" s="205" t="s">
        <v>808</v>
      </c>
      <c r="M2743" s="205" t="s">
        <v>232</v>
      </c>
      <c r="N2743" s="205" t="s">
        <v>74</v>
      </c>
      <c r="O2743" s="205" t="s">
        <v>7097</v>
      </c>
      <c r="P2743" s="206">
        <v>17364</v>
      </c>
      <c r="Q2743" s="205" t="s">
        <v>559</v>
      </c>
      <c r="R2743" s="190" t="s">
        <v>4028</v>
      </c>
      <c r="S2743" s="205" t="s">
        <v>6932</v>
      </c>
      <c r="T2743" s="205">
        <v>-7777</v>
      </c>
      <c r="U2743" s="208"/>
      <c r="V2743" s="208">
        <v>32</v>
      </c>
      <c r="W2743" s="208"/>
      <c r="X2743" s="208"/>
      <c r="Y2743" s="205">
        <v>-7777</v>
      </c>
      <c r="Z2743" s="205">
        <v>-7777</v>
      </c>
      <c r="AA2743" s="205">
        <v>-7777</v>
      </c>
      <c r="AB2743" s="205">
        <v>-7777</v>
      </c>
      <c r="AC2743" s="205">
        <v>-7777</v>
      </c>
      <c r="AD2743" s="205">
        <v>-7777</v>
      </c>
      <c r="AE2743" s="205">
        <v>-7777</v>
      </c>
      <c r="AF2743" s="208" t="s">
        <v>6908</v>
      </c>
      <c r="AG2743" s="208"/>
      <c r="AH2743" s="208"/>
      <c r="AI2743" s="208">
        <v>58.29</v>
      </c>
      <c r="AJ2743" s="205" t="s">
        <v>9381</v>
      </c>
      <c r="AK2743" s="205" t="s">
        <v>9382</v>
      </c>
      <c r="AL2743" s="208">
        <v>43</v>
      </c>
      <c r="AM2743" s="208">
        <v>33</v>
      </c>
      <c r="AN2743" s="1202">
        <v>35.119999999999997</v>
      </c>
      <c r="AO2743" s="208">
        <v>24</v>
      </c>
      <c r="AP2743" s="208">
        <v>12</v>
      </c>
      <c r="AQ2743" s="208">
        <v>3.47</v>
      </c>
      <c r="AR2743" s="205">
        <f t="shared" si="272"/>
        <v>43.559755555555554</v>
      </c>
      <c r="AS2743" s="205">
        <f t="shared" si="273"/>
        <v>24.200963888888889</v>
      </c>
      <c r="AT2743" s="205" t="s">
        <v>34</v>
      </c>
      <c r="AU2743" s="208"/>
      <c r="AV2743" s="1073"/>
      <c r="AW2743" s="1326"/>
      <c r="AX2743" s="1073"/>
      <c r="AY2743" s="1326"/>
      <c r="AZ2743" s="1073"/>
      <c r="BA2743" s="1326"/>
      <c r="BB2743" s="1073"/>
      <c r="BC2743" s="1326"/>
      <c r="BD2743" s="1073"/>
      <c r="BE2743" s="1326"/>
      <c r="BF2743" s="208"/>
      <c r="BG2743" s="209"/>
    </row>
    <row r="2744" spans="1:301" s="216" customFormat="1" ht="42.75" customHeight="1" thickBot="1" x14ac:dyDescent="0.3">
      <c r="A2744" s="212"/>
      <c r="B2744" s="213" t="s">
        <v>3596</v>
      </c>
      <c r="C2744" s="213">
        <v>12170483</v>
      </c>
      <c r="D2744" s="215">
        <v>41886</v>
      </c>
      <c r="E2744" s="215">
        <v>41886</v>
      </c>
      <c r="F2744" s="215">
        <v>41886</v>
      </c>
      <c r="G2744" s="213">
        <v>-7777</v>
      </c>
      <c r="H2744" s="213" t="s">
        <v>1035</v>
      </c>
      <c r="I2744" s="213" t="s">
        <v>7096</v>
      </c>
      <c r="J2744" s="213"/>
      <c r="K2744" s="213" t="s">
        <v>50</v>
      </c>
      <c r="L2744" s="213" t="s">
        <v>808</v>
      </c>
      <c r="M2744" s="213" t="s">
        <v>232</v>
      </c>
      <c r="N2744" s="213" t="s">
        <v>74</v>
      </c>
      <c r="O2744" s="213" t="s">
        <v>7097</v>
      </c>
      <c r="P2744" s="214">
        <v>17364</v>
      </c>
      <c r="Q2744" s="213" t="s">
        <v>559</v>
      </c>
      <c r="R2744" s="213" t="s">
        <v>4028</v>
      </c>
      <c r="S2744" s="213" t="s">
        <v>6932</v>
      </c>
      <c r="T2744" s="213">
        <v>-7777</v>
      </c>
      <c r="Y2744" s="213">
        <v>-7777</v>
      </c>
      <c r="Z2744" s="213">
        <v>-7777</v>
      </c>
      <c r="AA2744" s="213">
        <v>-7777</v>
      </c>
      <c r="AB2744" s="213">
        <v>-7777</v>
      </c>
      <c r="AC2744" s="213">
        <v>-7777</v>
      </c>
      <c r="AD2744" s="213">
        <v>-7777</v>
      </c>
      <c r="AE2744" s="213">
        <v>-7777</v>
      </c>
      <c r="AF2744" s="213" t="s">
        <v>6909</v>
      </c>
      <c r="AI2744" s="216">
        <v>60.7</v>
      </c>
      <c r="AJ2744" s="213" t="s">
        <v>9383</v>
      </c>
      <c r="AK2744" s="213" t="s">
        <v>9384</v>
      </c>
      <c r="AL2744" s="216">
        <v>43</v>
      </c>
      <c r="AM2744" s="216">
        <v>33</v>
      </c>
      <c r="AN2744" s="1122">
        <v>35.18</v>
      </c>
      <c r="AO2744" s="216">
        <v>24</v>
      </c>
      <c r="AP2744" s="216">
        <v>12</v>
      </c>
      <c r="AQ2744" s="216">
        <v>3.15</v>
      </c>
      <c r="AR2744" s="213">
        <f t="shared" si="272"/>
        <v>43.559772222222222</v>
      </c>
      <c r="AS2744" s="213">
        <f t="shared" si="273"/>
        <v>24.200875</v>
      </c>
      <c r="AT2744" s="213" t="s">
        <v>34</v>
      </c>
      <c r="AV2744" s="720"/>
      <c r="AW2744" s="721"/>
      <c r="AX2744" s="720"/>
      <c r="AY2744" s="721"/>
      <c r="AZ2744" s="720"/>
      <c r="BA2744" s="721"/>
      <c r="BB2744" s="720"/>
      <c r="BC2744" s="721"/>
      <c r="BD2744" s="720"/>
      <c r="BE2744" s="721"/>
      <c r="BG2744" s="217"/>
      <c r="BI2744" s="101"/>
      <c r="BJ2744" s="101"/>
      <c r="BK2744" s="101"/>
      <c r="BL2744" s="101"/>
      <c r="BM2744" s="101"/>
      <c r="BN2744" s="101"/>
      <c r="BO2744" s="101"/>
      <c r="BP2744" s="101"/>
      <c r="BQ2744" s="101"/>
      <c r="BR2744" s="101"/>
      <c r="BS2744" s="101"/>
      <c r="BT2744" s="101"/>
      <c r="BU2744" s="101"/>
      <c r="BV2744" s="101"/>
      <c r="BW2744" s="101"/>
      <c r="BX2744" s="101"/>
      <c r="BY2744" s="101"/>
      <c r="BZ2744" s="101"/>
      <c r="CA2744" s="101"/>
      <c r="CB2744" s="101"/>
      <c r="CC2744" s="101"/>
      <c r="CD2744" s="101"/>
      <c r="CE2744" s="101"/>
      <c r="CF2744" s="101"/>
      <c r="CG2744" s="101"/>
      <c r="CH2744" s="101"/>
      <c r="CI2744" s="101"/>
      <c r="CJ2744" s="101"/>
      <c r="CK2744" s="101"/>
      <c r="CL2744" s="101"/>
      <c r="CM2744" s="101"/>
      <c r="CN2744" s="101"/>
      <c r="CO2744" s="101"/>
      <c r="CP2744" s="101"/>
      <c r="CQ2744" s="101"/>
      <c r="CR2744" s="101"/>
      <c r="CS2744" s="101"/>
      <c r="CT2744" s="101"/>
      <c r="CU2744" s="101"/>
      <c r="CV2744" s="101"/>
      <c r="CW2744" s="101"/>
      <c r="CX2744" s="101"/>
      <c r="CY2744" s="101"/>
      <c r="CZ2744" s="101"/>
      <c r="DA2744" s="101"/>
      <c r="DB2744" s="101"/>
      <c r="DC2744" s="101"/>
      <c r="DD2744" s="101"/>
      <c r="DE2744" s="101"/>
      <c r="DF2744" s="101"/>
      <c r="DG2744" s="101"/>
      <c r="DH2744" s="101"/>
      <c r="DI2744" s="101"/>
      <c r="DJ2744" s="101"/>
      <c r="DK2744" s="101"/>
      <c r="DL2744" s="101"/>
      <c r="DM2744" s="101"/>
      <c r="DN2744" s="101"/>
      <c r="DO2744" s="101"/>
      <c r="DP2744" s="101"/>
      <c r="DQ2744" s="101"/>
      <c r="DR2744" s="101"/>
      <c r="DS2744" s="101"/>
      <c r="DT2744" s="101"/>
      <c r="DU2744" s="101"/>
      <c r="DV2744" s="101"/>
      <c r="DW2744" s="101"/>
      <c r="DX2744" s="101"/>
      <c r="DY2744" s="101"/>
      <c r="DZ2744" s="101"/>
      <c r="EA2744" s="101"/>
      <c r="EB2744" s="101"/>
      <c r="EC2744" s="101"/>
      <c r="ED2744" s="101"/>
      <c r="EE2744" s="101"/>
      <c r="EF2744" s="101"/>
      <c r="EG2744" s="101"/>
      <c r="EH2744" s="101"/>
      <c r="EI2744" s="101"/>
      <c r="EJ2744" s="101"/>
      <c r="EK2744" s="101"/>
      <c r="EL2744" s="101"/>
      <c r="EM2744" s="101"/>
      <c r="EN2744" s="101"/>
      <c r="EO2744" s="101"/>
      <c r="EP2744" s="101"/>
      <c r="EQ2744" s="101"/>
      <c r="ER2744" s="101"/>
      <c r="ES2744" s="101"/>
      <c r="ET2744" s="101"/>
      <c r="EU2744" s="101"/>
      <c r="EV2744" s="101"/>
      <c r="EW2744" s="101"/>
      <c r="EX2744" s="101"/>
      <c r="EY2744" s="101"/>
      <c r="EZ2744" s="101"/>
      <c r="FA2744" s="101"/>
      <c r="FB2744" s="101"/>
      <c r="FC2744" s="101"/>
      <c r="FD2744" s="101"/>
      <c r="FE2744" s="101"/>
      <c r="FF2744" s="101"/>
      <c r="FG2744" s="101"/>
      <c r="FH2744" s="101"/>
      <c r="FI2744" s="101"/>
      <c r="FJ2744" s="101"/>
      <c r="FK2744" s="101"/>
      <c r="FL2744" s="101"/>
      <c r="FM2744" s="101"/>
      <c r="FN2744" s="101"/>
      <c r="FO2744" s="101"/>
      <c r="FP2744" s="101"/>
      <c r="FQ2744" s="101"/>
      <c r="FR2744" s="101"/>
      <c r="FS2744" s="101"/>
      <c r="FT2744" s="101"/>
      <c r="FU2744" s="101"/>
      <c r="FV2744" s="101"/>
      <c r="FW2744" s="101"/>
      <c r="FX2744" s="101"/>
      <c r="FY2744" s="101"/>
      <c r="FZ2744" s="101"/>
      <c r="GA2744" s="101"/>
      <c r="GB2744" s="101"/>
      <c r="GC2744" s="101"/>
      <c r="GD2744" s="101"/>
      <c r="GE2744" s="101"/>
      <c r="GF2744" s="101"/>
      <c r="GG2744" s="101"/>
      <c r="GH2744" s="101"/>
      <c r="GI2744" s="101"/>
      <c r="GJ2744" s="101"/>
      <c r="GK2744" s="101"/>
      <c r="GL2744" s="101"/>
      <c r="GM2744" s="101"/>
      <c r="GN2744" s="101"/>
      <c r="GO2744" s="101"/>
      <c r="GP2744" s="101"/>
      <c r="GQ2744" s="101"/>
      <c r="GR2744" s="101"/>
      <c r="GS2744" s="101"/>
      <c r="GT2744" s="101"/>
      <c r="GU2744" s="101"/>
      <c r="GV2744" s="101"/>
      <c r="GW2744" s="101"/>
      <c r="GX2744" s="101"/>
      <c r="GY2744" s="101"/>
      <c r="GZ2744" s="101"/>
      <c r="HA2744" s="101"/>
      <c r="HB2744" s="101"/>
      <c r="HC2744" s="101"/>
      <c r="HD2744" s="101"/>
      <c r="HE2744" s="101"/>
      <c r="HF2744" s="101"/>
      <c r="HG2744" s="101"/>
      <c r="HH2744" s="101"/>
      <c r="HI2744" s="101"/>
      <c r="HJ2744" s="101"/>
      <c r="HK2744" s="101"/>
      <c r="HL2744" s="101"/>
      <c r="HM2744" s="101"/>
      <c r="HN2744" s="101"/>
      <c r="HO2744" s="101"/>
      <c r="HP2744" s="101"/>
      <c r="HQ2744" s="101"/>
      <c r="HR2744" s="101"/>
      <c r="HS2744" s="101"/>
      <c r="HT2744" s="101"/>
      <c r="HU2744" s="101"/>
      <c r="HV2744" s="101"/>
      <c r="HW2744" s="101"/>
      <c r="HX2744" s="101"/>
      <c r="HY2744" s="101"/>
      <c r="HZ2744" s="101"/>
      <c r="IA2744" s="101"/>
      <c r="IB2744" s="101"/>
      <c r="IC2744" s="101"/>
      <c r="ID2744" s="101"/>
      <c r="IE2744" s="101"/>
      <c r="IF2744" s="101"/>
      <c r="IG2744" s="101"/>
      <c r="IH2744" s="101"/>
      <c r="II2744" s="101"/>
      <c r="IJ2744" s="101"/>
      <c r="IK2744" s="101"/>
      <c r="IL2744" s="101"/>
      <c r="IM2744" s="101"/>
      <c r="IN2744" s="101"/>
      <c r="IO2744" s="101"/>
      <c r="IP2744" s="101"/>
      <c r="IQ2744" s="101"/>
      <c r="IR2744" s="101"/>
      <c r="IS2744" s="101"/>
      <c r="IT2744" s="101"/>
      <c r="IU2744" s="101"/>
      <c r="IV2744" s="101"/>
      <c r="IW2744" s="101"/>
      <c r="IX2744" s="101"/>
      <c r="IY2744" s="101"/>
      <c r="IZ2744" s="101"/>
      <c r="JA2744" s="101"/>
      <c r="JB2744" s="101"/>
      <c r="JC2744" s="101"/>
      <c r="JD2744" s="101"/>
      <c r="JE2744" s="101"/>
      <c r="JF2744" s="101"/>
      <c r="JG2744" s="101"/>
      <c r="JH2744" s="101"/>
      <c r="JI2744" s="101"/>
      <c r="JJ2744" s="101"/>
      <c r="JK2744" s="101"/>
      <c r="JL2744" s="101"/>
      <c r="JM2744" s="101"/>
      <c r="JN2744" s="101"/>
      <c r="JO2744" s="101"/>
      <c r="JP2744" s="101"/>
      <c r="JQ2744" s="101"/>
      <c r="JR2744" s="101"/>
      <c r="JS2744" s="101"/>
      <c r="JT2744" s="101"/>
      <c r="JU2744" s="101"/>
      <c r="JV2744" s="101"/>
      <c r="JW2744" s="101"/>
      <c r="JX2744" s="101"/>
      <c r="JY2744" s="101"/>
      <c r="JZ2744" s="101"/>
      <c r="KA2744" s="101"/>
      <c r="KB2744" s="101"/>
      <c r="KC2744" s="101"/>
      <c r="KD2744" s="101"/>
      <c r="KE2744" s="101"/>
      <c r="KF2744" s="101"/>
      <c r="KG2744" s="101"/>
      <c r="KH2744" s="101"/>
      <c r="KI2744" s="101"/>
      <c r="KJ2744" s="101"/>
      <c r="KK2744" s="101"/>
      <c r="KL2744" s="101"/>
      <c r="KM2744" s="101"/>
      <c r="KN2744" s="101"/>
      <c r="KO2744" s="101"/>
    </row>
    <row r="2745" spans="1:301" s="101" customFormat="1" ht="42.75" customHeight="1" thickBot="1" x14ac:dyDescent="0.3">
      <c r="A2745" s="246">
        <v>912</v>
      </c>
      <c r="B2745" s="229" t="s">
        <v>7098</v>
      </c>
      <c r="C2745" s="229">
        <v>12170490</v>
      </c>
      <c r="D2745" s="248">
        <v>41919</v>
      </c>
      <c r="E2745" s="248">
        <v>41919</v>
      </c>
      <c r="F2745" s="248">
        <v>43015</v>
      </c>
      <c r="G2745" s="229">
        <v>-7777</v>
      </c>
      <c r="H2745" s="229" t="s">
        <v>587</v>
      </c>
      <c r="I2745" s="229" t="s">
        <v>1210</v>
      </c>
      <c r="J2745" s="229"/>
      <c r="K2745" s="229" t="s">
        <v>50</v>
      </c>
      <c r="L2745" s="229" t="s">
        <v>48</v>
      </c>
      <c r="M2745" s="229" t="s">
        <v>48</v>
      </c>
      <c r="N2745" s="229" t="s">
        <v>48</v>
      </c>
      <c r="O2745" s="229" t="s">
        <v>9385</v>
      </c>
      <c r="P2745" s="247">
        <v>68134</v>
      </c>
      <c r="Q2745" s="229" t="s">
        <v>559</v>
      </c>
      <c r="R2745" s="229" t="s">
        <v>4028</v>
      </c>
      <c r="S2745" s="229" t="s">
        <v>7099</v>
      </c>
      <c r="T2745" s="229">
        <v>-7777</v>
      </c>
      <c r="U2745" s="246"/>
      <c r="V2745" s="246">
        <v>34</v>
      </c>
      <c r="W2745" s="246"/>
      <c r="X2745" s="246"/>
      <c r="Y2745" s="229">
        <v>-7777</v>
      </c>
      <c r="Z2745" s="229">
        <v>-7777</v>
      </c>
      <c r="AA2745" s="229">
        <v>-7777</v>
      </c>
      <c r="AB2745" s="229">
        <v>-7777</v>
      </c>
      <c r="AC2745" s="229">
        <v>-7777</v>
      </c>
      <c r="AD2745" s="229">
        <v>-7777</v>
      </c>
      <c r="AE2745" s="229">
        <v>-7777</v>
      </c>
      <c r="AF2745" s="246" t="s">
        <v>7100</v>
      </c>
      <c r="AG2745" s="246"/>
      <c r="AH2745" s="246"/>
      <c r="AI2745" s="246">
        <v>517.19000000000005</v>
      </c>
      <c r="AJ2745" s="246" t="s">
        <v>9386</v>
      </c>
      <c r="AK2745" s="246" t="s">
        <v>9387</v>
      </c>
      <c r="AL2745" s="246">
        <v>42</v>
      </c>
      <c r="AM2745" s="246">
        <v>43</v>
      </c>
      <c r="AN2745" s="1209">
        <v>8.5</v>
      </c>
      <c r="AO2745" s="246">
        <v>23</v>
      </c>
      <c r="AP2745" s="246">
        <v>52</v>
      </c>
      <c r="AQ2745" s="246">
        <v>20.100000000000001</v>
      </c>
      <c r="AR2745" s="246">
        <f t="shared" si="272"/>
        <v>42.719027777777782</v>
      </c>
      <c r="AS2745" s="246">
        <f t="shared" si="273"/>
        <v>23.872250000000001</v>
      </c>
      <c r="AT2745" s="229" t="s">
        <v>34</v>
      </c>
      <c r="AU2745" s="246"/>
      <c r="AV2745" s="1268"/>
      <c r="AW2745" s="1215"/>
      <c r="AX2745" s="1268"/>
      <c r="AY2745" s="1215"/>
      <c r="AZ2745" s="1268"/>
      <c r="BA2745" s="1215"/>
      <c r="BB2745" s="1268"/>
      <c r="BC2745" s="1215"/>
      <c r="BD2745" s="1268"/>
      <c r="BE2745" s="1215"/>
      <c r="BF2745" s="246"/>
      <c r="BG2745" s="246"/>
    </row>
    <row r="2746" spans="1:301" s="216" customFormat="1" ht="42.75" customHeight="1" thickBot="1" x14ac:dyDescent="0.3">
      <c r="A2746" s="204">
        <v>913</v>
      </c>
      <c r="B2746" s="205" t="s">
        <v>3596</v>
      </c>
      <c r="C2746" s="190">
        <v>12770053</v>
      </c>
      <c r="D2746" s="191">
        <v>41880</v>
      </c>
      <c r="E2746" s="191">
        <v>41880</v>
      </c>
      <c r="F2746" s="191">
        <v>42976</v>
      </c>
      <c r="G2746" s="190">
        <v>-7777</v>
      </c>
      <c r="H2746" s="190" t="s">
        <v>7101</v>
      </c>
      <c r="I2746" s="190" t="s">
        <v>696</v>
      </c>
      <c r="J2746" s="190"/>
      <c r="K2746" s="190" t="s">
        <v>38</v>
      </c>
      <c r="L2746" s="190" t="s">
        <v>7102</v>
      </c>
      <c r="M2746" s="190" t="s">
        <v>210</v>
      </c>
      <c r="N2746" s="190" t="s">
        <v>111</v>
      </c>
      <c r="O2746" s="190" t="s">
        <v>9388</v>
      </c>
      <c r="P2746" s="192">
        <v>11778</v>
      </c>
      <c r="Q2746" s="190" t="s">
        <v>559</v>
      </c>
      <c r="R2746" s="190" t="s">
        <v>4028</v>
      </c>
      <c r="S2746" s="190" t="s">
        <v>6908</v>
      </c>
      <c r="T2746" s="190">
        <v>-7777</v>
      </c>
      <c r="U2746" s="101"/>
      <c r="V2746" s="101"/>
      <c r="W2746" s="101"/>
      <c r="X2746" s="101"/>
      <c r="Y2746" s="205">
        <v>-7777</v>
      </c>
      <c r="Z2746" s="205">
        <v>-7777</v>
      </c>
      <c r="AA2746" s="205">
        <v>-7777</v>
      </c>
      <c r="AB2746" s="205">
        <v>-7777</v>
      </c>
      <c r="AC2746" s="205">
        <v>-7777</v>
      </c>
      <c r="AD2746" s="205">
        <v>-7777</v>
      </c>
      <c r="AE2746" s="205">
        <v>-7777</v>
      </c>
      <c r="AF2746" s="101" t="s">
        <v>6908</v>
      </c>
      <c r="AG2746" s="101"/>
      <c r="AH2746" s="101"/>
      <c r="AI2746" s="101">
        <v>189.59</v>
      </c>
      <c r="AJ2746" s="101" t="s">
        <v>9389</v>
      </c>
      <c r="AK2746" s="101" t="s">
        <v>9390</v>
      </c>
      <c r="AL2746" s="101">
        <v>43</v>
      </c>
      <c r="AM2746" s="101">
        <v>43</v>
      </c>
      <c r="AN2746" s="1117">
        <v>2.67</v>
      </c>
      <c r="AO2746" s="101">
        <v>22</v>
      </c>
      <c r="AP2746" s="101">
        <v>54</v>
      </c>
      <c r="AQ2746" s="101">
        <v>3.99</v>
      </c>
      <c r="AR2746" s="101">
        <f t="shared" si="272"/>
        <v>43.717408333333339</v>
      </c>
      <c r="AS2746" s="101">
        <f t="shared" si="273"/>
        <v>22.901108333333333</v>
      </c>
      <c r="AT2746" s="190" t="s">
        <v>34</v>
      </c>
      <c r="AU2746" s="101"/>
      <c r="AV2746" s="189"/>
      <c r="AW2746" s="243"/>
      <c r="AX2746" s="189"/>
      <c r="AY2746" s="243"/>
      <c r="AZ2746" s="189"/>
      <c r="BA2746" s="243"/>
      <c r="BB2746" s="189"/>
      <c r="BC2746" s="243"/>
      <c r="BD2746" s="189"/>
      <c r="BE2746" s="243"/>
      <c r="BF2746" s="101"/>
      <c r="BG2746" s="101"/>
      <c r="BI2746" s="101"/>
      <c r="BJ2746" s="101"/>
      <c r="BK2746" s="101"/>
      <c r="BL2746" s="101"/>
      <c r="BM2746" s="101"/>
      <c r="BN2746" s="101"/>
      <c r="BO2746" s="101"/>
      <c r="BP2746" s="101"/>
      <c r="BQ2746" s="101"/>
      <c r="BR2746" s="101"/>
      <c r="BS2746" s="101"/>
      <c r="BT2746" s="101"/>
      <c r="BU2746" s="101"/>
      <c r="BV2746" s="101"/>
      <c r="BW2746" s="101"/>
      <c r="BX2746" s="101"/>
      <c r="BY2746" s="101"/>
      <c r="BZ2746" s="101"/>
      <c r="CA2746" s="101"/>
      <c r="CB2746" s="101"/>
      <c r="CC2746" s="101"/>
      <c r="CD2746" s="101"/>
      <c r="CE2746" s="101"/>
      <c r="CF2746" s="101"/>
      <c r="CG2746" s="101"/>
      <c r="CH2746" s="101"/>
      <c r="CI2746" s="101"/>
      <c r="CJ2746" s="101"/>
      <c r="CK2746" s="101"/>
      <c r="CL2746" s="101"/>
      <c r="CM2746" s="101"/>
      <c r="CN2746" s="101"/>
      <c r="CO2746" s="101"/>
      <c r="CP2746" s="101"/>
      <c r="CQ2746" s="101"/>
      <c r="CR2746" s="101"/>
      <c r="CS2746" s="101"/>
      <c r="CT2746" s="101"/>
      <c r="CU2746" s="101"/>
      <c r="CV2746" s="101"/>
      <c r="CW2746" s="101"/>
      <c r="CX2746" s="101"/>
      <c r="CY2746" s="101"/>
      <c r="CZ2746" s="101"/>
      <c r="DA2746" s="101"/>
      <c r="DB2746" s="101"/>
      <c r="DC2746" s="101"/>
      <c r="DD2746" s="101"/>
      <c r="DE2746" s="101"/>
      <c r="DF2746" s="101"/>
      <c r="DG2746" s="101"/>
      <c r="DH2746" s="101"/>
      <c r="DI2746" s="101"/>
      <c r="DJ2746" s="101"/>
      <c r="DK2746" s="101"/>
      <c r="DL2746" s="101"/>
      <c r="DM2746" s="101"/>
      <c r="DN2746" s="101"/>
      <c r="DO2746" s="101"/>
      <c r="DP2746" s="101"/>
      <c r="DQ2746" s="101"/>
      <c r="DR2746" s="101"/>
      <c r="DS2746" s="101"/>
      <c r="DT2746" s="101"/>
      <c r="DU2746" s="101"/>
      <c r="DV2746" s="101"/>
      <c r="DW2746" s="101"/>
      <c r="DX2746" s="101"/>
      <c r="DY2746" s="101"/>
      <c r="DZ2746" s="101"/>
      <c r="EA2746" s="101"/>
      <c r="EB2746" s="101"/>
      <c r="EC2746" s="101"/>
      <c r="ED2746" s="101"/>
      <c r="EE2746" s="101"/>
      <c r="EF2746" s="101"/>
      <c r="EG2746" s="101"/>
      <c r="EH2746" s="101"/>
      <c r="EI2746" s="101"/>
      <c r="EJ2746" s="101"/>
      <c r="EK2746" s="101"/>
      <c r="EL2746" s="101"/>
      <c r="EM2746" s="101"/>
      <c r="EN2746" s="101"/>
      <c r="EO2746" s="101"/>
      <c r="EP2746" s="101"/>
      <c r="EQ2746" s="101"/>
      <c r="ER2746" s="101"/>
      <c r="ES2746" s="101"/>
      <c r="ET2746" s="101"/>
      <c r="EU2746" s="101"/>
      <c r="EV2746" s="101"/>
      <c r="EW2746" s="101"/>
      <c r="EX2746" s="101"/>
      <c r="EY2746" s="101"/>
      <c r="EZ2746" s="101"/>
      <c r="FA2746" s="101"/>
      <c r="FB2746" s="101"/>
      <c r="FC2746" s="101"/>
      <c r="FD2746" s="101"/>
      <c r="FE2746" s="101"/>
      <c r="FF2746" s="101"/>
      <c r="FG2746" s="101"/>
      <c r="FH2746" s="101"/>
      <c r="FI2746" s="101"/>
      <c r="FJ2746" s="101"/>
      <c r="FK2746" s="101"/>
      <c r="FL2746" s="101"/>
      <c r="FM2746" s="101"/>
      <c r="FN2746" s="101"/>
      <c r="FO2746" s="101"/>
      <c r="FP2746" s="101"/>
      <c r="FQ2746" s="101"/>
      <c r="FR2746" s="101"/>
      <c r="FS2746" s="101"/>
      <c r="FT2746" s="101"/>
      <c r="FU2746" s="101"/>
      <c r="FV2746" s="101"/>
      <c r="FW2746" s="101"/>
      <c r="FX2746" s="101"/>
      <c r="FY2746" s="101"/>
      <c r="FZ2746" s="101"/>
      <c r="GA2746" s="101"/>
      <c r="GB2746" s="101"/>
      <c r="GC2746" s="101"/>
      <c r="GD2746" s="101"/>
      <c r="GE2746" s="101"/>
      <c r="GF2746" s="101"/>
      <c r="GG2746" s="101"/>
      <c r="GH2746" s="101"/>
      <c r="GI2746" s="101"/>
      <c r="GJ2746" s="101"/>
      <c r="GK2746" s="101"/>
      <c r="GL2746" s="101"/>
      <c r="GM2746" s="101"/>
      <c r="GN2746" s="101"/>
      <c r="GO2746" s="101"/>
      <c r="GP2746" s="101"/>
      <c r="GQ2746" s="101"/>
      <c r="GR2746" s="101"/>
      <c r="GS2746" s="101"/>
      <c r="GT2746" s="101"/>
      <c r="GU2746" s="101"/>
      <c r="GV2746" s="101"/>
      <c r="GW2746" s="101"/>
      <c r="GX2746" s="101"/>
      <c r="GY2746" s="101"/>
      <c r="GZ2746" s="101"/>
      <c r="HA2746" s="101"/>
      <c r="HB2746" s="101"/>
      <c r="HC2746" s="101"/>
      <c r="HD2746" s="101"/>
      <c r="HE2746" s="101"/>
      <c r="HF2746" s="101"/>
      <c r="HG2746" s="101"/>
      <c r="HH2746" s="101"/>
      <c r="HI2746" s="101"/>
      <c r="HJ2746" s="101"/>
      <c r="HK2746" s="101"/>
      <c r="HL2746" s="101"/>
      <c r="HM2746" s="101"/>
      <c r="HN2746" s="101"/>
      <c r="HO2746" s="101"/>
      <c r="HP2746" s="101"/>
      <c r="HQ2746" s="101"/>
      <c r="HR2746" s="101"/>
      <c r="HS2746" s="101"/>
      <c r="HT2746" s="101"/>
      <c r="HU2746" s="101"/>
      <c r="HV2746" s="101"/>
      <c r="HW2746" s="101"/>
      <c r="HX2746" s="101"/>
      <c r="HY2746" s="101"/>
      <c r="HZ2746" s="101"/>
      <c r="IA2746" s="101"/>
      <c r="IB2746" s="101"/>
      <c r="IC2746" s="101"/>
      <c r="ID2746" s="101"/>
      <c r="IE2746" s="101"/>
      <c r="IF2746" s="101"/>
      <c r="IG2746" s="101"/>
      <c r="IH2746" s="101"/>
      <c r="II2746" s="101"/>
      <c r="IJ2746" s="101"/>
      <c r="IK2746" s="101"/>
      <c r="IL2746" s="101"/>
      <c r="IM2746" s="101"/>
      <c r="IN2746" s="101"/>
      <c r="IO2746" s="101"/>
      <c r="IP2746" s="101"/>
      <c r="IQ2746" s="101"/>
      <c r="IR2746" s="101"/>
      <c r="IS2746" s="101"/>
      <c r="IT2746" s="101"/>
      <c r="IU2746" s="101"/>
      <c r="IV2746" s="101"/>
      <c r="IW2746" s="101"/>
      <c r="IX2746" s="101"/>
      <c r="IY2746" s="101"/>
      <c r="IZ2746" s="101"/>
      <c r="JA2746" s="101"/>
      <c r="JB2746" s="101"/>
      <c r="JC2746" s="101"/>
      <c r="JD2746" s="101"/>
      <c r="JE2746" s="101"/>
      <c r="JF2746" s="101"/>
      <c r="JG2746" s="101"/>
      <c r="JH2746" s="101"/>
      <c r="JI2746" s="101"/>
      <c r="JJ2746" s="101"/>
      <c r="JK2746" s="101"/>
      <c r="JL2746" s="101"/>
      <c r="JM2746" s="101"/>
      <c r="JN2746" s="101"/>
      <c r="JO2746" s="101"/>
      <c r="JP2746" s="101"/>
      <c r="JQ2746" s="101"/>
      <c r="JR2746" s="101"/>
      <c r="JS2746" s="101"/>
      <c r="JT2746" s="101"/>
      <c r="JU2746" s="101"/>
      <c r="JV2746" s="101"/>
      <c r="JW2746" s="101"/>
      <c r="JX2746" s="101"/>
      <c r="JY2746" s="101"/>
      <c r="JZ2746" s="101"/>
      <c r="KA2746" s="101"/>
      <c r="KB2746" s="101"/>
      <c r="KC2746" s="101"/>
      <c r="KD2746" s="101"/>
      <c r="KE2746" s="101"/>
      <c r="KF2746" s="101"/>
      <c r="KG2746" s="101"/>
      <c r="KH2746" s="101"/>
      <c r="KI2746" s="101"/>
      <c r="KJ2746" s="101"/>
      <c r="KK2746" s="101"/>
      <c r="KL2746" s="101"/>
      <c r="KM2746" s="101"/>
      <c r="KN2746" s="101"/>
      <c r="KO2746" s="101"/>
    </row>
    <row r="2747" spans="1:301" s="101" customFormat="1" ht="40.5" customHeight="1" x14ac:dyDescent="0.25">
      <c r="A2747" s="210"/>
      <c r="B2747" s="190" t="s">
        <v>3596</v>
      </c>
      <c r="C2747" s="190">
        <v>12770053</v>
      </c>
      <c r="D2747" s="191">
        <v>41880</v>
      </c>
      <c r="E2747" s="191">
        <v>41880</v>
      </c>
      <c r="F2747" s="191">
        <v>42976</v>
      </c>
      <c r="G2747" s="190">
        <v>-7777</v>
      </c>
      <c r="H2747" s="190" t="s">
        <v>7101</v>
      </c>
      <c r="I2747" s="190" t="s">
        <v>696</v>
      </c>
      <c r="J2747" s="190"/>
      <c r="K2747" s="190" t="s">
        <v>38</v>
      </c>
      <c r="L2747" s="190" t="s">
        <v>7102</v>
      </c>
      <c r="M2747" s="190" t="s">
        <v>210</v>
      </c>
      <c r="N2747" s="190" t="s">
        <v>111</v>
      </c>
      <c r="O2747" s="190" t="s">
        <v>9388</v>
      </c>
      <c r="P2747" s="192">
        <v>11778</v>
      </c>
      <c r="Q2747" s="190" t="s">
        <v>559</v>
      </c>
      <c r="R2747" s="190" t="s">
        <v>4028</v>
      </c>
      <c r="S2747" s="190" t="s">
        <v>6909</v>
      </c>
      <c r="T2747" s="190">
        <v>-7777</v>
      </c>
      <c r="Y2747" s="190">
        <v>-7777</v>
      </c>
      <c r="Z2747" s="190">
        <v>-7777</v>
      </c>
      <c r="AA2747" s="190">
        <v>-7777</v>
      </c>
      <c r="AB2747" s="190">
        <v>-7777</v>
      </c>
      <c r="AC2747" s="190">
        <v>-7777</v>
      </c>
      <c r="AD2747" s="190">
        <v>-7777</v>
      </c>
      <c r="AE2747" s="190">
        <v>-7777</v>
      </c>
      <c r="AF2747" s="101" t="s">
        <v>6909</v>
      </c>
      <c r="AI2747" s="101">
        <v>190.4</v>
      </c>
      <c r="AJ2747" s="101" t="s">
        <v>9391</v>
      </c>
      <c r="AK2747" s="101" t="s">
        <v>9392</v>
      </c>
      <c r="AL2747" s="101">
        <v>43</v>
      </c>
      <c r="AM2747" s="101">
        <v>43</v>
      </c>
      <c r="AN2747" s="1117">
        <v>4.05</v>
      </c>
      <c r="AO2747" s="101">
        <v>22</v>
      </c>
      <c r="AP2747" s="101">
        <v>54</v>
      </c>
      <c r="AQ2747" s="101">
        <v>3.34</v>
      </c>
      <c r="AR2747" s="101">
        <f t="shared" si="272"/>
        <v>43.71779166666667</v>
      </c>
      <c r="AS2747" s="101">
        <f t="shared" si="273"/>
        <v>22.900927777777778</v>
      </c>
      <c r="AT2747" s="190" t="s">
        <v>34</v>
      </c>
      <c r="AV2747" s="189"/>
      <c r="AW2747" s="243"/>
      <c r="AX2747" s="189"/>
      <c r="AY2747" s="243"/>
      <c r="AZ2747" s="189"/>
      <c r="BA2747" s="243"/>
      <c r="BB2747" s="189"/>
      <c r="BC2747" s="243"/>
      <c r="BD2747" s="189"/>
      <c r="BE2747" s="243"/>
    </row>
    <row r="2748" spans="1:301" s="101" customFormat="1" ht="40.5" customHeight="1" x14ac:dyDescent="0.25">
      <c r="A2748" s="210"/>
      <c r="B2748" s="190" t="s">
        <v>3596</v>
      </c>
      <c r="C2748" s="190">
        <v>12770053</v>
      </c>
      <c r="D2748" s="191">
        <v>41880</v>
      </c>
      <c r="E2748" s="191">
        <v>41880</v>
      </c>
      <c r="F2748" s="191">
        <v>42976</v>
      </c>
      <c r="G2748" s="190">
        <v>-7777</v>
      </c>
      <c r="H2748" s="190" t="s">
        <v>7101</v>
      </c>
      <c r="I2748" s="190" t="s">
        <v>696</v>
      </c>
      <c r="J2748" s="190"/>
      <c r="K2748" s="190" t="s">
        <v>38</v>
      </c>
      <c r="L2748" s="190" t="s">
        <v>7102</v>
      </c>
      <c r="M2748" s="190" t="s">
        <v>210</v>
      </c>
      <c r="N2748" s="190" t="s">
        <v>111</v>
      </c>
      <c r="O2748" s="190" t="s">
        <v>9388</v>
      </c>
      <c r="P2748" s="192">
        <v>11778</v>
      </c>
      <c r="Q2748" s="190" t="s">
        <v>559</v>
      </c>
      <c r="R2748" s="190" t="s">
        <v>4028</v>
      </c>
      <c r="S2748" s="190" t="s">
        <v>6910</v>
      </c>
      <c r="T2748" s="190">
        <v>-7777</v>
      </c>
      <c r="Y2748" s="190">
        <v>-7777</v>
      </c>
      <c r="Z2748" s="190">
        <v>-7777</v>
      </c>
      <c r="AA2748" s="190">
        <v>-7777</v>
      </c>
      <c r="AB2748" s="190">
        <v>-7777</v>
      </c>
      <c r="AC2748" s="190">
        <v>-7777</v>
      </c>
      <c r="AD2748" s="190">
        <v>-7777</v>
      </c>
      <c r="AE2748" s="190">
        <v>-7777</v>
      </c>
      <c r="AF2748" s="101" t="s">
        <v>6910</v>
      </c>
      <c r="AI2748" s="101">
        <v>194.18</v>
      </c>
      <c r="AJ2748" s="101" t="s">
        <v>9393</v>
      </c>
      <c r="AK2748" s="101" t="s">
        <v>9394</v>
      </c>
      <c r="AL2748" s="101">
        <v>43</v>
      </c>
      <c r="AM2748" s="101">
        <v>43</v>
      </c>
      <c r="AN2748" s="1117">
        <v>4.62</v>
      </c>
      <c r="AO2748" s="101">
        <v>22</v>
      </c>
      <c r="AP2748" s="101">
        <v>54</v>
      </c>
      <c r="AQ2748" s="101">
        <v>3.92</v>
      </c>
      <c r="AR2748" s="101">
        <f t="shared" si="272"/>
        <v>43.717950000000002</v>
      </c>
      <c r="AS2748" s="101">
        <f t="shared" si="273"/>
        <v>22.901088888888886</v>
      </c>
      <c r="AT2748" s="190" t="s">
        <v>34</v>
      </c>
      <c r="AV2748" s="189"/>
      <c r="AW2748" s="243"/>
      <c r="AX2748" s="189"/>
      <c r="AY2748" s="243"/>
      <c r="AZ2748" s="189"/>
      <c r="BA2748" s="243"/>
      <c r="BB2748" s="189"/>
      <c r="BC2748" s="243"/>
      <c r="BD2748" s="189"/>
      <c r="BE2748" s="243"/>
    </row>
    <row r="2749" spans="1:301" s="101" customFormat="1" ht="40.5" customHeight="1" thickBot="1" x14ac:dyDescent="0.3">
      <c r="A2749" s="212"/>
      <c r="B2749" s="213" t="s">
        <v>3596</v>
      </c>
      <c r="C2749" s="213">
        <v>12770053</v>
      </c>
      <c r="D2749" s="215">
        <v>41880</v>
      </c>
      <c r="E2749" s="215">
        <v>41880</v>
      </c>
      <c r="F2749" s="215">
        <v>42976</v>
      </c>
      <c r="G2749" s="213">
        <v>-7777</v>
      </c>
      <c r="H2749" s="213" t="s">
        <v>7101</v>
      </c>
      <c r="I2749" s="213" t="s">
        <v>696</v>
      </c>
      <c r="J2749" s="213"/>
      <c r="K2749" s="213" t="s">
        <v>38</v>
      </c>
      <c r="L2749" s="213" t="s">
        <v>7102</v>
      </c>
      <c r="M2749" s="213" t="s">
        <v>210</v>
      </c>
      <c r="N2749" s="213" t="s">
        <v>111</v>
      </c>
      <c r="O2749" s="213" t="s">
        <v>9388</v>
      </c>
      <c r="P2749" s="214">
        <v>11778</v>
      </c>
      <c r="Q2749" s="213" t="s">
        <v>559</v>
      </c>
      <c r="R2749" s="213" t="s">
        <v>4028</v>
      </c>
      <c r="S2749" s="213" t="s">
        <v>6911</v>
      </c>
      <c r="T2749" s="213">
        <v>-7777</v>
      </c>
      <c r="U2749" s="216"/>
      <c r="V2749" s="216"/>
      <c r="W2749" s="216"/>
      <c r="X2749" s="216"/>
      <c r="Y2749" s="213">
        <v>-7777</v>
      </c>
      <c r="Z2749" s="213">
        <v>-7777</v>
      </c>
      <c r="AA2749" s="213">
        <v>-7777</v>
      </c>
      <c r="AB2749" s="213">
        <v>-7777</v>
      </c>
      <c r="AC2749" s="213">
        <v>-7777</v>
      </c>
      <c r="AD2749" s="213">
        <v>-7777</v>
      </c>
      <c r="AE2749" s="213">
        <v>-7777</v>
      </c>
      <c r="AF2749" s="216" t="s">
        <v>6911</v>
      </c>
      <c r="AG2749" s="216"/>
      <c r="AH2749" s="216"/>
      <c r="AI2749" s="216">
        <v>201.28</v>
      </c>
      <c r="AJ2749" s="216" t="s">
        <v>9395</v>
      </c>
      <c r="AK2749" s="216" t="s">
        <v>9396</v>
      </c>
      <c r="AL2749" s="216">
        <v>43</v>
      </c>
      <c r="AM2749" s="216">
        <v>43</v>
      </c>
      <c r="AN2749" s="1122">
        <v>6.12</v>
      </c>
      <c r="AO2749" s="216">
        <v>22</v>
      </c>
      <c r="AP2749" s="216">
        <v>54</v>
      </c>
      <c r="AQ2749" s="216">
        <v>3.21</v>
      </c>
      <c r="AR2749" s="213">
        <f t="shared" si="272"/>
        <v>43.718366666666668</v>
      </c>
      <c r="AS2749" s="213">
        <f t="shared" si="273"/>
        <v>22.900891666666666</v>
      </c>
      <c r="AT2749" s="213" t="s">
        <v>34</v>
      </c>
      <c r="AU2749" s="216"/>
      <c r="AV2749" s="720"/>
      <c r="AW2749" s="721"/>
      <c r="AX2749" s="720"/>
      <c r="AY2749" s="721"/>
      <c r="AZ2749" s="720"/>
      <c r="BA2749" s="721"/>
      <c r="BB2749" s="720"/>
      <c r="BC2749" s="721"/>
      <c r="BD2749" s="720"/>
      <c r="BE2749" s="721"/>
      <c r="BF2749" s="216"/>
      <c r="BG2749" s="217"/>
    </row>
    <row r="2750" spans="1:301" s="216" customFormat="1" ht="39" customHeight="1" thickBot="1" x14ac:dyDescent="0.3">
      <c r="A2750" s="204">
        <v>914</v>
      </c>
      <c r="B2750" s="205" t="s">
        <v>7098</v>
      </c>
      <c r="C2750" s="205">
        <v>12170487</v>
      </c>
      <c r="D2750" s="207">
        <v>41914</v>
      </c>
      <c r="E2750" s="207">
        <v>41914</v>
      </c>
      <c r="F2750" s="207">
        <v>43010</v>
      </c>
      <c r="G2750" s="205">
        <v>-7777</v>
      </c>
      <c r="H2750" s="205" t="s">
        <v>1157</v>
      </c>
      <c r="I2750" s="205" t="s">
        <v>1454</v>
      </c>
      <c r="J2750" s="205"/>
      <c r="K2750" s="205" t="s">
        <v>50</v>
      </c>
      <c r="L2750" s="205" t="s">
        <v>48</v>
      </c>
      <c r="M2750" s="205" t="s">
        <v>847</v>
      </c>
      <c r="N2750" s="205" t="s">
        <v>48</v>
      </c>
      <c r="O2750" s="205"/>
      <c r="P2750" s="206" t="s">
        <v>481</v>
      </c>
      <c r="Q2750" s="205" t="s">
        <v>559</v>
      </c>
      <c r="R2750" s="190" t="s">
        <v>4028</v>
      </c>
      <c r="S2750" s="205" t="s">
        <v>10584</v>
      </c>
      <c r="T2750" s="205">
        <v>-7777</v>
      </c>
      <c r="U2750" s="208"/>
      <c r="V2750" s="208"/>
      <c r="W2750" s="208"/>
      <c r="X2750" s="208"/>
      <c r="Y2750" s="205">
        <v>-7777</v>
      </c>
      <c r="Z2750" s="205">
        <v>-7777</v>
      </c>
      <c r="AA2750" s="205">
        <v>-7777</v>
      </c>
      <c r="AB2750" s="205">
        <v>-7777</v>
      </c>
      <c r="AC2750" s="205">
        <v>-7777</v>
      </c>
      <c r="AD2750" s="205">
        <v>-7777</v>
      </c>
      <c r="AE2750" s="205">
        <v>-7777</v>
      </c>
      <c r="AF2750" s="208" t="s">
        <v>7103</v>
      </c>
      <c r="AG2750" s="208"/>
      <c r="AH2750" s="208"/>
      <c r="AI2750" s="208"/>
      <c r="AJ2750" s="205" t="s">
        <v>9397</v>
      </c>
      <c r="AK2750" s="205" t="s">
        <v>9398</v>
      </c>
      <c r="AL2750" s="208">
        <v>42</v>
      </c>
      <c r="AM2750" s="208">
        <v>44</v>
      </c>
      <c r="AN2750" s="1202">
        <v>23</v>
      </c>
      <c r="AO2750" s="208">
        <v>23</v>
      </c>
      <c r="AP2750" s="208">
        <v>22</v>
      </c>
      <c r="AQ2750" s="208">
        <v>6.38</v>
      </c>
      <c r="AR2750" s="205">
        <f t="shared" si="272"/>
        <v>42.73972222222222</v>
      </c>
      <c r="AS2750" s="205">
        <f t="shared" si="273"/>
        <v>23.368438888888889</v>
      </c>
      <c r="AT2750" s="205" t="s">
        <v>34</v>
      </c>
      <c r="AU2750" s="208"/>
      <c r="AV2750" s="1073"/>
      <c r="AW2750" s="1326"/>
      <c r="AX2750" s="1073"/>
      <c r="AY2750" s="1326"/>
      <c r="AZ2750" s="1073"/>
      <c r="BA2750" s="1326"/>
      <c r="BB2750" s="1073"/>
      <c r="BC2750" s="1326"/>
      <c r="BD2750" s="1073"/>
      <c r="BE2750" s="1326"/>
      <c r="BF2750" s="208"/>
      <c r="BG2750" s="209"/>
      <c r="BH2750" s="101"/>
      <c r="BI2750" s="101"/>
      <c r="BJ2750" s="101"/>
      <c r="BK2750" s="101"/>
      <c r="BL2750" s="101"/>
      <c r="BM2750" s="101"/>
      <c r="BN2750" s="101"/>
      <c r="BO2750" s="101"/>
      <c r="BP2750" s="101"/>
      <c r="BQ2750" s="101"/>
      <c r="BR2750" s="101"/>
      <c r="BS2750" s="101"/>
      <c r="BT2750" s="101"/>
      <c r="BU2750" s="101"/>
      <c r="BV2750" s="101"/>
      <c r="BW2750" s="101"/>
      <c r="BX2750" s="101"/>
      <c r="BY2750" s="101"/>
      <c r="BZ2750" s="101"/>
      <c r="CA2750" s="101"/>
      <c r="CB2750" s="101"/>
      <c r="CC2750" s="101"/>
      <c r="CD2750" s="101"/>
      <c r="CE2750" s="101"/>
      <c r="CF2750" s="101"/>
      <c r="CG2750" s="101"/>
      <c r="CH2750" s="101"/>
      <c r="CI2750" s="101"/>
      <c r="CJ2750" s="101"/>
      <c r="CK2750" s="101"/>
      <c r="CL2750" s="101"/>
      <c r="CM2750" s="101"/>
      <c r="CN2750" s="101"/>
      <c r="CO2750" s="101"/>
      <c r="CP2750" s="101"/>
      <c r="CQ2750" s="101"/>
      <c r="CR2750" s="101"/>
      <c r="CS2750" s="101"/>
      <c r="CT2750" s="101"/>
      <c r="CU2750" s="101"/>
      <c r="CV2750" s="101"/>
      <c r="CW2750" s="101"/>
      <c r="CX2750" s="101"/>
      <c r="CY2750" s="101"/>
      <c r="CZ2750" s="101"/>
      <c r="DA2750" s="101"/>
      <c r="DB2750" s="101"/>
      <c r="DC2750" s="101"/>
      <c r="DD2750" s="101"/>
      <c r="DE2750" s="101"/>
      <c r="DF2750" s="101"/>
      <c r="DG2750" s="101"/>
      <c r="DH2750" s="101"/>
      <c r="DI2750" s="101"/>
      <c r="DJ2750" s="101"/>
      <c r="DK2750" s="101"/>
      <c r="DL2750" s="101"/>
      <c r="DM2750" s="101"/>
      <c r="DN2750" s="101"/>
      <c r="DO2750" s="101"/>
      <c r="DP2750" s="101"/>
      <c r="DQ2750" s="101"/>
      <c r="DR2750" s="101"/>
      <c r="DS2750" s="101"/>
      <c r="DT2750" s="101"/>
      <c r="DU2750" s="101"/>
      <c r="DV2750" s="101"/>
      <c r="DW2750" s="101"/>
      <c r="DX2750" s="101"/>
      <c r="DY2750" s="101"/>
      <c r="DZ2750" s="101"/>
      <c r="EA2750" s="101"/>
      <c r="EB2750" s="101"/>
      <c r="EC2750" s="101"/>
      <c r="ED2750" s="101"/>
      <c r="EE2750" s="101"/>
      <c r="EF2750" s="101"/>
      <c r="EG2750" s="101"/>
      <c r="EH2750" s="101"/>
      <c r="EI2750" s="101"/>
      <c r="EJ2750" s="101"/>
      <c r="EK2750" s="101"/>
      <c r="EL2750" s="101"/>
      <c r="EM2750" s="101"/>
      <c r="EN2750" s="101"/>
      <c r="EO2750" s="101"/>
      <c r="EP2750" s="101"/>
      <c r="EQ2750" s="101"/>
      <c r="ER2750" s="101"/>
      <c r="ES2750" s="101"/>
      <c r="ET2750" s="101"/>
      <c r="EU2750" s="101"/>
      <c r="EV2750" s="101"/>
      <c r="EW2750" s="101"/>
      <c r="EX2750" s="101"/>
      <c r="EY2750" s="101"/>
      <c r="EZ2750" s="101"/>
      <c r="FA2750" s="101"/>
      <c r="FB2750" s="101"/>
      <c r="FC2750" s="101"/>
      <c r="FD2750" s="101"/>
      <c r="FE2750" s="101"/>
      <c r="FF2750" s="101"/>
      <c r="FG2750" s="101"/>
      <c r="FH2750" s="101"/>
      <c r="FI2750" s="101"/>
      <c r="FJ2750" s="101"/>
      <c r="FK2750" s="101"/>
      <c r="FL2750" s="101"/>
      <c r="FM2750" s="101"/>
      <c r="FN2750" s="101"/>
      <c r="FO2750" s="101"/>
      <c r="FP2750" s="101"/>
      <c r="FQ2750" s="101"/>
      <c r="FR2750" s="101"/>
      <c r="FS2750" s="101"/>
      <c r="FT2750" s="101"/>
      <c r="FU2750" s="101"/>
      <c r="FV2750" s="101"/>
      <c r="FW2750" s="101"/>
      <c r="FX2750" s="101"/>
      <c r="FY2750" s="101"/>
      <c r="FZ2750" s="101"/>
      <c r="GA2750" s="101"/>
      <c r="GB2750" s="101"/>
      <c r="GC2750" s="101"/>
      <c r="GD2750" s="101"/>
      <c r="GE2750" s="101"/>
      <c r="GF2750" s="101"/>
      <c r="GG2750" s="101"/>
      <c r="GH2750" s="101"/>
      <c r="GI2750" s="101"/>
      <c r="GJ2750" s="101"/>
      <c r="GK2750" s="101"/>
      <c r="GL2750" s="101"/>
      <c r="GM2750" s="101"/>
      <c r="GN2750" s="101"/>
      <c r="GO2750" s="101"/>
      <c r="GP2750" s="101"/>
      <c r="GQ2750" s="101"/>
      <c r="GR2750" s="101"/>
      <c r="GS2750" s="101"/>
      <c r="GT2750" s="101"/>
      <c r="GU2750" s="101"/>
      <c r="GV2750" s="101"/>
      <c r="GW2750" s="101"/>
      <c r="GX2750" s="101"/>
      <c r="GY2750" s="101"/>
      <c r="GZ2750" s="101"/>
      <c r="HA2750" s="101"/>
      <c r="HB2750" s="101"/>
      <c r="HC2750" s="101"/>
      <c r="HD2750" s="101"/>
      <c r="HE2750" s="101"/>
      <c r="HF2750" s="101"/>
      <c r="HG2750" s="101"/>
      <c r="HH2750" s="101"/>
      <c r="HI2750" s="101"/>
      <c r="HJ2750" s="101"/>
      <c r="HK2750" s="101"/>
      <c r="HL2750" s="101"/>
      <c r="HM2750" s="101"/>
      <c r="HN2750" s="101"/>
      <c r="HO2750" s="101"/>
      <c r="HP2750" s="101"/>
      <c r="HQ2750" s="101"/>
      <c r="HR2750" s="101"/>
      <c r="HS2750" s="101"/>
      <c r="HT2750" s="101"/>
      <c r="HU2750" s="101"/>
      <c r="HV2750" s="101"/>
      <c r="HW2750" s="101"/>
      <c r="HX2750" s="101"/>
      <c r="HY2750" s="101"/>
      <c r="HZ2750" s="101"/>
      <c r="IA2750" s="101"/>
      <c r="IB2750" s="101"/>
      <c r="IC2750" s="101"/>
      <c r="ID2750" s="101"/>
      <c r="IE2750" s="101"/>
      <c r="IF2750" s="101"/>
      <c r="IG2750" s="101"/>
      <c r="IH2750" s="101"/>
      <c r="II2750" s="101"/>
      <c r="IJ2750" s="101"/>
      <c r="IK2750" s="101"/>
      <c r="IL2750" s="101"/>
      <c r="IM2750" s="101"/>
      <c r="IN2750" s="101"/>
      <c r="IO2750" s="101"/>
      <c r="IP2750" s="101"/>
      <c r="IQ2750" s="101"/>
      <c r="IR2750" s="101"/>
      <c r="IS2750" s="101"/>
      <c r="IT2750" s="101"/>
      <c r="IU2750" s="101"/>
      <c r="IV2750" s="101"/>
      <c r="IW2750" s="101"/>
      <c r="IX2750" s="101"/>
      <c r="IY2750" s="101"/>
      <c r="IZ2750" s="101"/>
      <c r="JA2750" s="101"/>
      <c r="JB2750" s="101"/>
      <c r="JC2750" s="101"/>
      <c r="JD2750" s="101"/>
      <c r="JE2750" s="101"/>
      <c r="JF2750" s="101"/>
      <c r="JG2750" s="101"/>
      <c r="JH2750" s="101"/>
      <c r="JI2750" s="101"/>
      <c r="JJ2750" s="101"/>
      <c r="JK2750" s="101"/>
      <c r="JL2750" s="101"/>
      <c r="JM2750" s="101"/>
      <c r="JN2750" s="101"/>
      <c r="JO2750" s="101"/>
      <c r="JP2750" s="101"/>
      <c r="JQ2750" s="101"/>
      <c r="JR2750" s="101"/>
      <c r="JS2750" s="101"/>
      <c r="JT2750" s="101"/>
      <c r="JU2750" s="101"/>
      <c r="JV2750" s="101"/>
      <c r="JW2750" s="101"/>
      <c r="JX2750" s="101"/>
      <c r="JY2750" s="101"/>
      <c r="JZ2750" s="101"/>
      <c r="KA2750" s="101"/>
      <c r="KB2750" s="101"/>
      <c r="KC2750" s="101"/>
      <c r="KD2750" s="101"/>
      <c r="KE2750" s="101"/>
      <c r="KF2750" s="101"/>
      <c r="KG2750" s="101"/>
      <c r="KH2750" s="101"/>
      <c r="KI2750" s="101"/>
      <c r="KJ2750" s="101"/>
      <c r="KK2750" s="101"/>
      <c r="KL2750" s="101"/>
      <c r="KM2750" s="101"/>
      <c r="KN2750" s="101"/>
      <c r="KO2750" s="101"/>
    </row>
    <row r="2751" spans="1:301" s="101" customFormat="1" ht="46.5" customHeight="1" thickBot="1" x14ac:dyDescent="0.3">
      <c r="A2751" s="212"/>
      <c r="B2751" s="213" t="s">
        <v>7098</v>
      </c>
      <c r="C2751" s="213">
        <v>12170487</v>
      </c>
      <c r="D2751" s="215">
        <v>41914</v>
      </c>
      <c r="E2751" s="215">
        <v>41914</v>
      </c>
      <c r="F2751" s="215">
        <v>43010</v>
      </c>
      <c r="G2751" s="213">
        <v>-7777</v>
      </c>
      <c r="H2751" s="213" t="s">
        <v>1157</v>
      </c>
      <c r="I2751" s="213" t="s">
        <v>1454</v>
      </c>
      <c r="J2751" s="213"/>
      <c r="K2751" s="213" t="s">
        <v>50</v>
      </c>
      <c r="L2751" s="213" t="s">
        <v>48</v>
      </c>
      <c r="M2751" s="213" t="s">
        <v>847</v>
      </c>
      <c r="N2751" s="213" t="s">
        <v>48</v>
      </c>
      <c r="O2751" s="213"/>
      <c r="P2751" s="214" t="s">
        <v>481</v>
      </c>
      <c r="Q2751" s="213" t="s">
        <v>559</v>
      </c>
      <c r="R2751" s="213" t="s">
        <v>4028</v>
      </c>
      <c r="S2751" s="213" t="s">
        <v>10584</v>
      </c>
      <c r="T2751" s="213">
        <v>-7777</v>
      </c>
      <c r="U2751" s="216"/>
      <c r="V2751" s="216"/>
      <c r="W2751" s="216"/>
      <c r="X2751" s="216"/>
      <c r="Y2751" s="213">
        <v>-7777</v>
      </c>
      <c r="Z2751" s="213">
        <v>-7777</v>
      </c>
      <c r="AA2751" s="213">
        <v>-7777</v>
      </c>
      <c r="AB2751" s="213">
        <v>-7777</v>
      </c>
      <c r="AC2751" s="213">
        <v>-7777</v>
      </c>
      <c r="AD2751" s="213">
        <v>-7777</v>
      </c>
      <c r="AE2751" s="213">
        <v>-7777</v>
      </c>
      <c r="AF2751" s="213" t="s">
        <v>7104</v>
      </c>
      <c r="AG2751" s="216"/>
      <c r="AH2751" s="216"/>
      <c r="AI2751" s="216"/>
      <c r="AJ2751" s="213" t="s">
        <v>9399</v>
      </c>
      <c r="AK2751" s="213" t="s">
        <v>9400</v>
      </c>
      <c r="AL2751" s="216">
        <v>42</v>
      </c>
      <c r="AM2751" s="216">
        <v>44</v>
      </c>
      <c r="AN2751" s="1122">
        <v>19.8</v>
      </c>
      <c r="AO2751" s="216">
        <v>23</v>
      </c>
      <c r="AP2751" s="216">
        <v>22</v>
      </c>
      <c r="AQ2751" s="216">
        <v>9.66</v>
      </c>
      <c r="AR2751" s="213">
        <f t="shared" si="272"/>
        <v>42.738833333333332</v>
      </c>
      <c r="AS2751" s="213">
        <f t="shared" si="273"/>
        <v>23.369350000000001</v>
      </c>
      <c r="AT2751" s="213" t="s">
        <v>34</v>
      </c>
      <c r="AU2751" s="216"/>
      <c r="AV2751" s="720"/>
      <c r="AW2751" s="721"/>
      <c r="AX2751" s="720"/>
      <c r="AY2751" s="721"/>
      <c r="AZ2751" s="720"/>
      <c r="BA2751" s="721"/>
      <c r="BB2751" s="720"/>
      <c r="BC2751" s="721"/>
      <c r="BD2751" s="720"/>
      <c r="BE2751" s="721"/>
      <c r="BF2751" s="216"/>
      <c r="BG2751" s="217"/>
    </row>
    <row r="2752" spans="1:301" s="101" customFormat="1" ht="40.5" customHeight="1" x14ac:dyDescent="0.25">
      <c r="A2752" s="204">
        <v>915</v>
      </c>
      <c r="B2752" s="205" t="s">
        <v>7098</v>
      </c>
      <c r="C2752" s="205">
        <v>12170488</v>
      </c>
      <c r="D2752" s="207">
        <v>41914</v>
      </c>
      <c r="E2752" s="207">
        <v>41914</v>
      </c>
      <c r="F2752" s="207">
        <v>43010</v>
      </c>
      <c r="G2752" s="205">
        <v>-7777</v>
      </c>
      <c r="H2752" s="205" t="s">
        <v>1067</v>
      </c>
      <c r="I2752" s="205" t="s">
        <v>1454</v>
      </c>
      <c r="J2752" s="205"/>
      <c r="K2752" s="205" t="s">
        <v>50</v>
      </c>
      <c r="L2752" s="205" t="s">
        <v>48</v>
      </c>
      <c r="M2752" s="205" t="s">
        <v>847</v>
      </c>
      <c r="N2752" s="205" t="s">
        <v>48</v>
      </c>
      <c r="O2752" s="205"/>
      <c r="P2752" s="206" t="s">
        <v>481</v>
      </c>
      <c r="Q2752" s="205" t="s">
        <v>559</v>
      </c>
      <c r="R2752" s="190" t="s">
        <v>4028</v>
      </c>
      <c r="S2752" s="205" t="s">
        <v>10585</v>
      </c>
      <c r="T2752" s="205">
        <v>-7777</v>
      </c>
      <c r="U2752" s="208"/>
      <c r="V2752" s="208"/>
      <c r="W2752" s="208"/>
      <c r="X2752" s="208"/>
      <c r="Y2752" s="205">
        <v>-7777</v>
      </c>
      <c r="Z2752" s="205">
        <v>-7777</v>
      </c>
      <c r="AA2752" s="205">
        <v>-7777</v>
      </c>
      <c r="AB2752" s="205">
        <v>-7777</v>
      </c>
      <c r="AC2752" s="205">
        <v>-7777</v>
      </c>
      <c r="AD2752" s="205">
        <v>-7777</v>
      </c>
      <c r="AE2752" s="205">
        <v>-7777</v>
      </c>
      <c r="AF2752" s="208" t="s">
        <v>7103</v>
      </c>
      <c r="AG2752" s="208"/>
      <c r="AH2752" s="208"/>
      <c r="AI2752" s="208"/>
      <c r="AJ2752" s="205" t="s">
        <v>9401</v>
      </c>
      <c r="AK2752" s="205" t="s">
        <v>9402</v>
      </c>
      <c r="AL2752" s="208">
        <v>42</v>
      </c>
      <c r="AM2752" s="208">
        <v>44</v>
      </c>
      <c r="AN2752" s="1202">
        <v>54.96</v>
      </c>
      <c r="AO2752" s="208">
        <v>23</v>
      </c>
      <c r="AP2752" s="208">
        <v>21</v>
      </c>
      <c r="AQ2752" s="208">
        <v>30.34</v>
      </c>
      <c r="AR2752" s="205">
        <f t="shared" si="272"/>
        <v>42.748600000000003</v>
      </c>
      <c r="AS2752" s="205">
        <f t="shared" si="273"/>
        <v>23.358427777777781</v>
      </c>
      <c r="AT2752" s="205" t="s">
        <v>34</v>
      </c>
      <c r="AU2752" s="208"/>
      <c r="AV2752" s="1073"/>
      <c r="AW2752" s="1326"/>
      <c r="AX2752" s="1073"/>
      <c r="AY2752" s="1326"/>
      <c r="AZ2752" s="1073"/>
      <c r="BA2752" s="1326"/>
      <c r="BB2752" s="1073"/>
      <c r="BC2752" s="1326"/>
      <c r="BD2752" s="1073"/>
      <c r="BE2752" s="1326"/>
      <c r="BF2752" s="208"/>
      <c r="BG2752" s="209"/>
    </row>
    <row r="2753" spans="1:301" s="101" customFormat="1" ht="40.5" customHeight="1" thickBot="1" x14ac:dyDescent="0.3">
      <c r="A2753" s="212"/>
      <c r="B2753" s="213" t="s">
        <v>7098</v>
      </c>
      <c r="C2753" s="213">
        <v>12170488</v>
      </c>
      <c r="D2753" s="215">
        <v>41914</v>
      </c>
      <c r="E2753" s="215">
        <v>41914</v>
      </c>
      <c r="F2753" s="215">
        <v>43010</v>
      </c>
      <c r="G2753" s="213">
        <v>-7777</v>
      </c>
      <c r="H2753" s="213" t="s">
        <v>1067</v>
      </c>
      <c r="I2753" s="213" t="s">
        <v>1454</v>
      </c>
      <c r="J2753" s="213"/>
      <c r="K2753" s="213" t="s">
        <v>50</v>
      </c>
      <c r="L2753" s="213" t="s">
        <v>48</v>
      </c>
      <c r="M2753" s="213" t="s">
        <v>847</v>
      </c>
      <c r="N2753" s="213" t="s">
        <v>48</v>
      </c>
      <c r="O2753" s="213"/>
      <c r="P2753" s="214" t="s">
        <v>481</v>
      </c>
      <c r="Q2753" s="213" t="s">
        <v>559</v>
      </c>
      <c r="R2753" s="213" t="s">
        <v>4028</v>
      </c>
      <c r="S2753" s="213" t="s">
        <v>10585</v>
      </c>
      <c r="T2753" s="213">
        <v>-7777</v>
      </c>
      <c r="U2753" s="216"/>
      <c r="V2753" s="216"/>
      <c r="W2753" s="216"/>
      <c r="X2753" s="216"/>
      <c r="Y2753" s="213">
        <v>-7777</v>
      </c>
      <c r="Z2753" s="213">
        <v>-7777</v>
      </c>
      <c r="AA2753" s="213">
        <v>-7777</v>
      </c>
      <c r="AB2753" s="213">
        <v>-7777</v>
      </c>
      <c r="AC2753" s="213">
        <v>-7777</v>
      </c>
      <c r="AD2753" s="213">
        <v>-7777</v>
      </c>
      <c r="AE2753" s="213">
        <v>-7777</v>
      </c>
      <c r="AF2753" s="213" t="s">
        <v>7104</v>
      </c>
      <c r="AG2753" s="216"/>
      <c r="AH2753" s="216"/>
      <c r="AI2753" s="216"/>
      <c r="AJ2753" s="213" t="s">
        <v>9403</v>
      </c>
      <c r="AK2753" s="213" t="s">
        <v>9404</v>
      </c>
      <c r="AL2753" s="216">
        <v>42</v>
      </c>
      <c r="AM2753" s="216">
        <v>44</v>
      </c>
      <c r="AN2753" s="1122">
        <v>52.98</v>
      </c>
      <c r="AO2753" s="216">
        <v>23</v>
      </c>
      <c r="AP2753" s="216">
        <v>21</v>
      </c>
      <c r="AQ2753" s="216">
        <v>33.520000000000003</v>
      </c>
      <c r="AR2753" s="213">
        <f t="shared" si="272"/>
        <v>42.748049999999999</v>
      </c>
      <c r="AS2753" s="213">
        <f t="shared" si="273"/>
        <v>23.359311111111111</v>
      </c>
      <c r="AT2753" s="213" t="s">
        <v>34</v>
      </c>
      <c r="AU2753" s="216"/>
      <c r="AV2753" s="720"/>
      <c r="AW2753" s="721"/>
      <c r="AX2753" s="720"/>
      <c r="AY2753" s="721"/>
      <c r="AZ2753" s="720"/>
      <c r="BA2753" s="721"/>
      <c r="BB2753" s="720"/>
      <c r="BC2753" s="721"/>
      <c r="BD2753" s="720"/>
      <c r="BE2753" s="721"/>
      <c r="BF2753" s="216"/>
      <c r="BG2753" s="217"/>
    </row>
    <row r="2754" spans="1:301" s="101" customFormat="1" ht="40.5" customHeight="1" x14ac:dyDescent="0.25">
      <c r="A2754" s="204">
        <v>916</v>
      </c>
      <c r="B2754" s="205" t="s">
        <v>7098</v>
      </c>
      <c r="C2754" s="205">
        <v>12170489</v>
      </c>
      <c r="D2754" s="207">
        <v>41914</v>
      </c>
      <c r="E2754" s="207">
        <v>41914</v>
      </c>
      <c r="F2754" s="207">
        <v>43010</v>
      </c>
      <c r="G2754" s="205">
        <v>-7777</v>
      </c>
      <c r="H2754" s="205" t="s">
        <v>1186</v>
      </c>
      <c r="I2754" s="205" t="s">
        <v>1457</v>
      </c>
      <c r="J2754" s="205"/>
      <c r="K2754" s="205" t="s">
        <v>50</v>
      </c>
      <c r="L2754" s="205" t="s">
        <v>48</v>
      </c>
      <c r="M2754" s="205" t="s">
        <v>525</v>
      </c>
      <c r="N2754" s="205" t="s">
        <v>48</v>
      </c>
      <c r="O2754" s="205"/>
      <c r="P2754" s="206">
        <v>357</v>
      </c>
      <c r="Q2754" s="205" t="s">
        <v>559</v>
      </c>
      <c r="R2754" s="190" t="s">
        <v>4028</v>
      </c>
      <c r="S2754" s="205" t="s">
        <v>10586</v>
      </c>
      <c r="T2754" s="205">
        <v>-7777</v>
      </c>
      <c r="U2754" s="208"/>
      <c r="V2754" s="208">
        <v>24.7</v>
      </c>
      <c r="W2754" s="208"/>
      <c r="X2754" s="208"/>
      <c r="Y2754" s="205">
        <v>-7777</v>
      </c>
      <c r="Z2754" s="205">
        <v>-7777</v>
      </c>
      <c r="AA2754" s="205">
        <v>-7777</v>
      </c>
      <c r="AB2754" s="205">
        <v>-7777</v>
      </c>
      <c r="AC2754" s="205">
        <v>-7777</v>
      </c>
      <c r="AD2754" s="205">
        <v>-7777</v>
      </c>
      <c r="AE2754" s="205">
        <v>-7777</v>
      </c>
      <c r="AF2754" s="208" t="s">
        <v>7103</v>
      </c>
      <c r="AG2754" s="208"/>
      <c r="AH2754" s="208"/>
      <c r="AI2754" s="208">
        <v>521.93700000000001</v>
      </c>
      <c r="AJ2754" s="205" t="s">
        <v>9405</v>
      </c>
      <c r="AK2754" s="205" t="s">
        <v>9406</v>
      </c>
      <c r="AL2754" s="208">
        <v>42</v>
      </c>
      <c r="AM2754" s="208">
        <v>45</v>
      </c>
      <c r="AN2754" s="1202">
        <v>37.799999999999997</v>
      </c>
      <c r="AO2754" s="208">
        <v>23</v>
      </c>
      <c r="AP2754" s="208">
        <v>18</v>
      </c>
      <c r="AQ2754" s="208">
        <v>41</v>
      </c>
      <c r="AR2754" s="205">
        <f t="shared" si="272"/>
        <v>42.7605</v>
      </c>
      <c r="AS2754" s="205">
        <f t="shared" si="273"/>
        <v>23.311388888888889</v>
      </c>
      <c r="AT2754" s="205" t="s">
        <v>34</v>
      </c>
      <c r="AU2754" s="208"/>
      <c r="AV2754" s="1073"/>
      <c r="AW2754" s="1326"/>
      <c r="AX2754" s="1073"/>
      <c r="AY2754" s="1326"/>
      <c r="AZ2754" s="1073"/>
      <c r="BA2754" s="1326"/>
      <c r="BB2754" s="1073"/>
      <c r="BC2754" s="1326"/>
      <c r="BD2754" s="1073"/>
      <c r="BE2754" s="1326"/>
      <c r="BF2754" s="208"/>
      <c r="BG2754" s="209"/>
    </row>
    <row r="2755" spans="1:301" s="216" customFormat="1" ht="39" customHeight="1" thickBot="1" x14ac:dyDescent="0.3">
      <c r="A2755" s="212"/>
      <c r="B2755" s="213" t="s">
        <v>7098</v>
      </c>
      <c r="C2755" s="213">
        <v>12170489</v>
      </c>
      <c r="D2755" s="215">
        <v>41914</v>
      </c>
      <c r="E2755" s="215">
        <v>41914</v>
      </c>
      <c r="F2755" s="215">
        <v>43010</v>
      </c>
      <c r="G2755" s="213">
        <v>-7777</v>
      </c>
      <c r="H2755" s="213" t="s">
        <v>1186</v>
      </c>
      <c r="I2755" s="213" t="s">
        <v>1457</v>
      </c>
      <c r="J2755" s="213"/>
      <c r="K2755" s="213" t="s">
        <v>50</v>
      </c>
      <c r="L2755" s="213" t="s">
        <v>48</v>
      </c>
      <c r="M2755" s="213" t="s">
        <v>525</v>
      </c>
      <c r="N2755" s="213" t="s">
        <v>48</v>
      </c>
      <c r="O2755" s="213"/>
      <c r="P2755" s="214">
        <v>357</v>
      </c>
      <c r="Q2755" s="213" t="s">
        <v>559</v>
      </c>
      <c r="R2755" s="213" t="s">
        <v>4028</v>
      </c>
      <c r="S2755" s="213" t="s">
        <v>10586</v>
      </c>
      <c r="T2755" s="213">
        <v>-7777</v>
      </c>
      <c r="Y2755" s="213">
        <v>-7777</v>
      </c>
      <c r="Z2755" s="213">
        <v>-7777</v>
      </c>
      <c r="AA2755" s="213">
        <v>-7777</v>
      </c>
      <c r="AB2755" s="213">
        <v>-7777</v>
      </c>
      <c r="AC2755" s="213">
        <v>-7777</v>
      </c>
      <c r="AD2755" s="213">
        <v>-7777</v>
      </c>
      <c r="AE2755" s="213">
        <v>-7777</v>
      </c>
      <c r="AF2755" s="213" t="s">
        <v>7104</v>
      </c>
      <c r="AI2755" s="216">
        <v>521.91200000000003</v>
      </c>
      <c r="AJ2755" s="213" t="s">
        <v>9407</v>
      </c>
      <c r="AK2755" s="213" t="s">
        <v>9408</v>
      </c>
      <c r="AL2755" s="216">
        <v>42</v>
      </c>
      <c r="AM2755" s="216">
        <v>45</v>
      </c>
      <c r="AN2755" s="1122">
        <v>37.5</v>
      </c>
      <c r="AO2755" s="216">
        <v>23</v>
      </c>
      <c r="AP2755" s="216">
        <v>18</v>
      </c>
      <c r="AQ2755" s="216">
        <v>42</v>
      </c>
      <c r="AR2755" s="213">
        <f t="shared" si="272"/>
        <v>42.760416666666664</v>
      </c>
      <c r="AS2755" s="213">
        <f t="shared" si="273"/>
        <v>23.311666666666667</v>
      </c>
      <c r="AT2755" s="213" t="s">
        <v>34</v>
      </c>
      <c r="AV2755" s="720"/>
      <c r="AW2755" s="721"/>
      <c r="AX2755" s="720"/>
      <c r="AY2755" s="721"/>
      <c r="AZ2755" s="720"/>
      <c r="BA2755" s="721"/>
      <c r="BB2755" s="720"/>
      <c r="BC2755" s="721"/>
      <c r="BD2755" s="720"/>
      <c r="BE2755" s="721"/>
      <c r="BG2755" s="217"/>
      <c r="BH2755" s="101"/>
      <c r="BI2755" s="101"/>
      <c r="BJ2755" s="101"/>
      <c r="BK2755" s="101"/>
      <c r="BL2755" s="101"/>
      <c r="BM2755" s="101"/>
      <c r="BN2755" s="101"/>
      <c r="BO2755" s="101"/>
      <c r="BP2755" s="101"/>
      <c r="BQ2755" s="101"/>
      <c r="BR2755" s="101"/>
      <c r="BS2755" s="101"/>
      <c r="BT2755" s="101"/>
      <c r="BU2755" s="101"/>
      <c r="BV2755" s="101"/>
      <c r="BW2755" s="101"/>
      <c r="BX2755" s="101"/>
      <c r="BY2755" s="101"/>
      <c r="BZ2755" s="101"/>
      <c r="CA2755" s="101"/>
      <c r="CB2755" s="101"/>
      <c r="CC2755" s="101"/>
      <c r="CD2755" s="101"/>
      <c r="CE2755" s="101"/>
      <c r="CF2755" s="101"/>
      <c r="CG2755" s="101"/>
      <c r="CH2755" s="101"/>
      <c r="CI2755" s="101"/>
      <c r="CJ2755" s="101"/>
      <c r="CK2755" s="101"/>
      <c r="CL2755" s="101"/>
      <c r="CM2755" s="101"/>
      <c r="CN2755" s="101"/>
      <c r="CO2755" s="101"/>
      <c r="CP2755" s="101"/>
      <c r="CQ2755" s="101"/>
      <c r="CR2755" s="101"/>
      <c r="CS2755" s="101"/>
      <c r="CT2755" s="101"/>
      <c r="CU2755" s="101"/>
      <c r="CV2755" s="101"/>
      <c r="CW2755" s="101"/>
      <c r="CX2755" s="101"/>
      <c r="CY2755" s="101"/>
      <c r="CZ2755" s="101"/>
      <c r="DA2755" s="101"/>
      <c r="DB2755" s="101"/>
      <c r="DC2755" s="101"/>
      <c r="DD2755" s="101"/>
      <c r="DE2755" s="101"/>
      <c r="DF2755" s="101"/>
      <c r="DG2755" s="101"/>
      <c r="DH2755" s="101"/>
      <c r="DI2755" s="101"/>
      <c r="DJ2755" s="101"/>
      <c r="DK2755" s="101"/>
      <c r="DL2755" s="101"/>
      <c r="DM2755" s="101"/>
      <c r="DN2755" s="101"/>
      <c r="DO2755" s="101"/>
      <c r="DP2755" s="101"/>
      <c r="DQ2755" s="101"/>
      <c r="DR2755" s="101"/>
      <c r="DS2755" s="101"/>
      <c r="DT2755" s="101"/>
      <c r="DU2755" s="101"/>
      <c r="DV2755" s="101"/>
      <c r="DW2755" s="101"/>
      <c r="DX2755" s="101"/>
      <c r="DY2755" s="101"/>
      <c r="DZ2755" s="101"/>
      <c r="EA2755" s="101"/>
      <c r="EB2755" s="101"/>
      <c r="EC2755" s="101"/>
      <c r="ED2755" s="101"/>
      <c r="EE2755" s="101"/>
      <c r="EF2755" s="101"/>
      <c r="EG2755" s="101"/>
      <c r="EH2755" s="101"/>
      <c r="EI2755" s="101"/>
      <c r="EJ2755" s="101"/>
      <c r="EK2755" s="101"/>
      <c r="EL2755" s="101"/>
      <c r="EM2755" s="101"/>
      <c r="EN2755" s="101"/>
      <c r="EO2755" s="101"/>
      <c r="EP2755" s="101"/>
      <c r="EQ2755" s="101"/>
      <c r="ER2755" s="101"/>
      <c r="ES2755" s="101"/>
      <c r="ET2755" s="101"/>
      <c r="EU2755" s="101"/>
      <c r="EV2755" s="101"/>
      <c r="EW2755" s="101"/>
      <c r="EX2755" s="101"/>
      <c r="EY2755" s="101"/>
      <c r="EZ2755" s="101"/>
      <c r="FA2755" s="101"/>
      <c r="FB2755" s="101"/>
      <c r="FC2755" s="101"/>
      <c r="FD2755" s="101"/>
      <c r="FE2755" s="101"/>
      <c r="FF2755" s="101"/>
      <c r="FG2755" s="101"/>
      <c r="FH2755" s="101"/>
      <c r="FI2755" s="101"/>
      <c r="FJ2755" s="101"/>
      <c r="FK2755" s="101"/>
      <c r="FL2755" s="101"/>
      <c r="FM2755" s="101"/>
      <c r="FN2755" s="101"/>
      <c r="FO2755" s="101"/>
      <c r="FP2755" s="101"/>
      <c r="FQ2755" s="101"/>
      <c r="FR2755" s="101"/>
      <c r="FS2755" s="101"/>
      <c r="FT2755" s="101"/>
      <c r="FU2755" s="101"/>
      <c r="FV2755" s="101"/>
      <c r="FW2755" s="101"/>
      <c r="FX2755" s="101"/>
      <c r="FY2755" s="101"/>
      <c r="FZ2755" s="101"/>
      <c r="GA2755" s="101"/>
      <c r="GB2755" s="101"/>
      <c r="GC2755" s="101"/>
      <c r="GD2755" s="101"/>
      <c r="GE2755" s="101"/>
      <c r="GF2755" s="101"/>
      <c r="GG2755" s="101"/>
      <c r="GH2755" s="101"/>
      <c r="GI2755" s="101"/>
      <c r="GJ2755" s="101"/>
      <c r="GK2755" s="101"/>
      <c r="GL2755" s="101"/>
      <c r="GM2755" s="101"/>
      <c r="GN2755" s="101"/>
      <c r="GO2755" s="101"/>
      <c r="GP2755" s="101"/>
      <c r="GQ2755" s="101"/>
      <c r="GR2755" s="101"/>
      <c r="GS2755" s="101"/>
      <c r="GT2755" s="101"/>
      <c r="GU2755" s="101"/>
      <c r="GV2755" s="101"/>
      <c r="GW2755" s="101"/>
      <c r="GX2755" s="101"/>
      <c r="GY2755" s="101"/>
      <c r="GZ2755" s="101"/>
      <c r="HA2755" s="101"/>
      <c r="HB2755" s="101"/>
      <c r="HC2755" s="101"/>
      <c r="HD2755" s="101"/>
      <c r="HE2755" s="101"/>
      <c r="HF2755" s="101"/>
      <c r="HG2755" s="101"/>
      <c r="HH2755" s="101"/>
      <c r="HI2755" s="101"/>
      <c r="HJ2755" s="101"/>
      <c r="HK2755" s="101"/>
      <c r="HL2755" s="101"/>
      <c r="HM2755" s="101"/>
      <c r="HN2755" s="101"/>
      <c r="HO2755" s="101"/>
      <c r="HP2755" s="101"/>
      <c r="HQ2755" s="101"/>
      <c r="HR2755" s="101"/>
      <c r="HS2755" s="101"/>
      <c r="HT2755" s="101"/>
      <c r="HU2755" s="101"/>
      <c r="HV2755" s="101"/>
      <c r="HW2755" s="101"/>
      <c r="HX2755" s="101"/>
      <c r="HY2755" s="101"/>
      <c r="HZ2755" s="101"/>
      <c r="IA2755" s="101"/>
      <c r="IB2755" s="101"/>
      <c r="IC2755" s="101"/>
      <c r="ID2755" s="101"/>
      <c r="IE2755" s="101"/>
      <c r="IF2755" s="101"/>
      <c r="IG2755" s="101"/>
      <c r="IH2755" s="101"/>
      <c r="II2755" s="101"/>
      <c r="IJ2755" s="101"/>
      <c r="IK2755" s="101"/>
      <c r="IL2755" s="101"/>
      <c r="IM2755" s="101"/>
      <c r="IN2755" s="101"/>
      <c r="IO2755" s="101"/>
      <c r="IP2755" s="101"/>
      <c r="IQ2755" s="101"/>
      <c r="IR2755" s="101"/>
      <c r="IS2755" s="101"/>
      <c r="IT2755" s="101"/>
      <c r="IU2755" s="101"/>
      <c r="IV2755" s="101"/>
      <c r="IW2755" s="101"/>
      <c r="IX2755" s="101"/>
      <c r="IY2755" s="101"/>
      <c r="IZ2755" s="101"/>
      <c r="JA2755" s="101"/>
      <c r="JB2755" s="101"/>
      <c r="JC2755" s="101"/>
      <c r="JD2755" s="101"/>
      <c r="JE2755" s="101"/>
      <c r="JF2755" s="101"/>
      <c r="JG2755" s="101"/>
      <c r="JH2755" s="101"/>
      <c r="JI2755" s="101"/>
      <c r="JJ2755" s="101"/>
      <c r="JK2755" s="101"/>
      <c r="JL2755" s="101"/>
      <c r="JM2755" s="101"/>
      <c r="JN2755" s="101"/>
      <c r="JO2755" s="101"/>
      <c r="JP2755" s="101"/>
      <c r="JQ2755" s="101"/>
      <c r="JR2755" s="101"/>
      <c r="JS2755" s="101"/>
      <c r="JT2755" s="101"/>
      <c r="JU2755" s="101"/>
      <c r="JV2755" s="101"/>
      <c r="JW2755" s="101"/>
      <c r="JX2755" s="101"/>
      <c r="JY2755" s="101"/>
      <c r="JZ2755" s="101"/>
      <c r="KA2755" s="101"/>
      <c r="KB2755" s="101"/>
      <c r="KC2755" s="101"/>
      <c r="KD2755" s="101"/>
      <c r="KE2755" s="101"/>
      <c r="KF2755" s="101"/>
      <c r="KG2755" s="101"/>
      <c r="KH2755" s="101"/>
      <c r="KI2755" s="101"/>
      <c r="KJ2755" s="101"/>
      <c r="KK2755" s="101"/>
      <c r="KL2755" s="101"/>
      <c r="KM2755" s="101"/>
      <c r="KN2755" s="101"/>
      <c r="KO2755" s="101"/>
    </row>
    <row r="2756" spans="1:301" s="101" customFormat="1" ht="55.5" customHeight="1" x14ac:dyDescent="0.25">
      <c r="A2756" s="204">
        <v>917</v>
      </c>
      <c r="B2756" s="205" t="s">
        <v>3006</v>
      </c>
      <c r="C2756" s="205">
        <v>12170491</v>
      </c>
      <c r="D2756" s="207">
        <v>41933</v>
      </c>
      <c r="E2756" s="207">
        <v>41933</v>
      </c>
      <c r="F2756" s="207">
        <v>43029</v>
      </c>
      <c r="G2756" s="205">
        <v>-7777</v>
      </c>
      <c r="H2756" s="205" t="s">
        <v>1704</v>
      </c>
      <c r="I2756" s="205" t="s">
        <v>1493</v>
      </c>
      <c r="J2756" s="205"/>
      <c r="K2756" s="205" t="s">
        <v>921</v>
      </c>
      <c r="L2756" s="205" t="s">
        <v>7109</v>
      </c>
      <c r="M2756" s="205" t="s">
        <v>185</v>
      </c>
      <c r="N2756" s="205" t="s">
        <v>94</v>
      </c>
      <c r="O2756" s="205"/>
      <c r="P2756" s="206">
        <v>5253</v>
      </c>
      <c r="Q2756" s="205" t="s">
        <v>559</v>
      </c>
      <c r="R2756" s="190" t="s">
        <v>4028</v>
      </c>
      <c r="S2756" s="205" t="s">
        <v>7112</v>
      </c>
      <c r="T2756" s="205">
        <v>-7777</v>
      </c>
      <c r="U2756" s="208"/>
      <c r="V2756" s="208">
        <v>21.6</v>
      </c>
      <c r="W2756" s="208"/>
      <c r="X2756" s="208"/>
      <c r="Y2756" s="205">
        <v>-7777</v>
      </c>
      <c r="Z2756" s="205">
        <v>-7777</v>
      </c>
      <c r="AA2756" s="205">
        <v>-7777</v>
      </c>
      <c r="AB2756" s="205">
        <v>-7777</v>
      </c>
      <c r="AC2756" s="205">
        <v>-7777</v>
      </c>
      <c r="AD2756" s="205">
        <v>-7777</v>
      </c>
      <c r="AE2756" s="205">
        <v>-7777</v>
      </c>
      <c r="AF2756" s="208" t="s">
        <v>10148</v>
      </c>
      <c r="AG2756" s="208"/>
      <c r="AH2756" s="208"/>
      <c r="AI2756" s="208">
        <v>286.08</v>
      </c>
      <c r="AJ2756" s="205" t="s">
        <v>9409</v>
      </c>
      <c r="AK2756" s="205" t="s">
        <v>9410</v>
      </c>
      <c r="AL2756" s="208">
        <v>43</v>
      </c>
      <c r="AM2756" s="208">
        <v>15</v>
      </c>
      <c r="AN2756" s="1202">
        <v>43.1</v>
      </c>
      <c r="AO2756" s="208">
        <v>23</v>
      </c>
      <c r="AP2756" s="208">
        <v>10</v>
      </c>
      <c r="AQ2756" s="208">
        <v>41.5</v>
      </c>
      <c r="AR2756" s="205">
        <f t="shared" si="272"/>
        <v>43.261972222222219</v>
      </c>
      <c r="AS2756" s="205">
        <f t="shared" si="273"/>
        <v>23.178194444444447</v>
      </c>
      <c r="AT2756" s="205" t="s">
        <v>34</v>
      </c>
      <c r="AU2756" s="208"/>
      <c r="AV2756" s="1073"/>
      <c r="AW2756" s="1326"/>
      <c r="AX2756" s="1073"/>
      <c r="AY2756" s="1326"/>
      <c r="AZ2756" s="1073"/>
      <c r="BA2756" s="1326"/>
      <c r="BB2756" s="1073"/>
      <c r="BC2756" s="1326"/>
      <c r="BD2756" s="1073"/>
      <c r="BE2756" s="1326"/>
      <c r="BF2756" s="208"/>
      <c r="BG2756" s="209"/>
    </row>
    <row r="2757" spans="1:301" s="216" customFormat="1" ht="55.5" customHeight="1" thickBot="1" x14ac:dyDescent="0.3">
      <c r="A2757" s="212"/>
      <c r="B2757" s="213" t="s">
        <v>3006</v>
      </c>
      <c r="C2757" s="213">
        <v>12170491</v>
      </c>
      <c r="D2757" s="215">
        <v>41933</v>
      </c>
      <c r="E2757" s="215">
        <v>41933</v>
      </c>
      <c r="F2757" s="215">
        <v>43029</v>
      </c>
      <c r="G2757" s="213">
        <v>-7777</v>
      </c>
      <c r="H2757" s="213" t="s">
        <v>1704</v>
      </c>
      <c r="I2757" s="213" t="s">
        <v>1493</v>
      </c>
      <c r="J2757" s="213"/>
      <c r="K2757" s="213" t="s">
        <v>921</v>
      </c>
      <c r="L2757" s="213" t="s">
        <v>7110</v>
      </c>
      <c r="M2757" s="213" t="s">
        <v>185</v>
      </c>
      <c r="N2757" s="213" t="s">
        <v>94</v>
      </c>
      <c r="O2757" s="213"/>
      <c r="P2757" s="214">
        <v>47723</v>
      </c>
      <c r="Q2757" s="213" t="s">
        <v>559</v>
      </c>
      <c r="R2757" s="213" t="s">
        <v>4028</v>
      </c>
      <c r="S2757" s="213" t="s">
        <v>7112</v>
      </c>
      <c r="T2757" s="213">
        <v>-7777</v>
      </c>
      <c r="Y2757" s="213">
        <v>-7777</v>
      </c>
      <c r="Z2757" s="213">
        <v>-7777</v>
      </c>
      <c r="AA2757" s="213">
        <v>-7777</v>
      </c>
      <c r="AB2757" s="213">
        <v>-7777</v>
      </c>
      <c r="AC2757" s="213">
        <v>-7777</v>
      </c>
      <c r="AD2757" s="213">
        <v>-7777</v>
      </c>
      <c r="AE2757" s="213">
        <v>-7777</v>
      </c>
      <c r="AF2757" s="213" t="s">
        <v>10149</v>
      </c>
      <c r="AI2757" s="216">
        <v>285.98</v>
      </c>
      <c r="AJ2757" s="213" t="s">
        <v>9411</v>
      </c>
      <c r="AK2757" s="213" t="s">
        <v>9412</v>
      </c>
      <c r="AL2757" s="216">
        <v>43</v>
      </c>
      <c r="AM2757" s="216">
        <v>15</v>
      </c>
      <c r="AN2757" s="1122">
        <v>43.6</v>
      </c>
      <c r="AO2757" s="216">
        <v>23</v>
      </c>
      <c r="AP2757" s="216">
        <v>10</v>
      </c>
      <c r="AQ2757" s="216">
        <v>41.9</v>
      </c>
      <c r="AR2757" s="213">
        <f t="shared" si="272"/>
        <v>43.262111111111111</v>
      </c>
      <c r="AS2757" s="213">
        <f t="shared" si="273"/>
        <v>23.178305555555557</v>
      </c>
      <c r="AT2757" s="213" t="s">
        <v>34</v>
      </c>
      <c r="AV2757" s="720"/>
      <c r="AW2757" s="721"/>
      <c r="AX2757" s="720"/>
      <c r="AY2757" s="721"/>
      <c r="AZ2757" s="720"/>
      <c r="BA2757" s="721"/>
      <c r="BB2757" s="720"/>
      <c r="BC2757" s="721"/>
      <c r="BD2757" s="720"/>
      <c r="BE2757" s="721"/>
      <c r="BG2757" s="217"/>
      <c r="BI2757" s="101"/>
      <c r="BJ2757" s="101"/>
      <c r="BK2757" s="101"/>
      <c r="BL2757" s="101"/>
      <c r="BM2757" s="101"/>
      <c r="BN2757" s="101"/>
      <c r="BO2757" s="101"/>
      <c r="BP2757" s="101"/>
      <c r="BQ2757" s="101"/>
      <c r="BR2757" s="101"/>
      <c r="BS2757" s="101"/>
      <c r="BT2757" s="101"/>
      <c r="BU2757" s="101"/>
      <c r="BV2757" s="101"/>
      <c r="BW2757" s="101"/>
      <c r="BX2757" s="101"/>
      <c r="BY2757" s="101"/>
      <c r="BZ2757" s="101"/>
      <c r="CA2757" s="101"/>
      <c r="CB2757" s="101"/>
      <c r="CC2757" s="101"/>
      <c r="CD2757" s="101"/>
      <c r="CE2757" s="101"/>
      <c r="CF2757" s="101"/>
      <c r="CG2757" s="101"/>
      <c r="CH2757" s="101"/>
      <c r="CI2757" s="101"/>
      <c r="CJ2757" s="101"/>
      <c r="CK2757" s="101"/>
      <c r="CL2757" s="101"/>
      <c r="CM2757" s="101"/>
      <c r="CN2757" s="101"/>
      <c r="CO2757" s="101"/>
      <c r="CP2757" s="101"/>
      <c r="CQ2757" s="101"/>
      <c r="CR2757" s="101"/>
      <c r="CS2757" s="101"/>
      <c r="CT2757" s="101"/>
      <c r="CU2757" s="101"/>
      <c r="CV2757" s="101"/>
      <c r="CW2757" s="101"/>
      <c r="CX2757" s="101"/>
      <c r="CY2757" s="101"/>
      <c r="CZ2757" s="101"/>
      <c r="DA2757" s="101"/>
      <c r="DB2757" s="101"/>
      <c r="DC2757" s="101"/>
      <c r="DD2757" s="101"/>
      <c r="DE2757" s="101"/>
      <c r="DF2757" s="101"/>
      <c r="DG2757" s="101"/>
      <c r="DH2757" s="101"/>
      <c r="DI2757" s="101"/>
      <c r="DJ2757" s="101"/>
      <c r="DK2757" s="101"/>
      <c r="DL2757" s="101"/>
      <c r="DM2757" s="101"/>
      <c r="DN2757" s="101"/>
      <c r="DO2757" s="101"/>
      <c r="DP2757" s="101"/>
      <c r="DQ2757" s="101"/>
      <c r="DR2757" s="101"/>
      <c r="DS2757" s="101"/>
      <c r="DT2757" s="101"/>
      <c r="DU2757" s="101"/>
      <c r="DV2757" s="101"/>
      <c r="DW2757" s="101"/>
      <c r="DX2757" s="101"/>
      <c r="DY2757" s="101"/>
      <c r="DZ2757" s="101"/>
      <c r="EA2757" s="101"/>
      <c r="EB2757" s="101"/>
      <c r="EC2757" s="101"/>
      <c r="ED2757" s="101"/>
      <c r="EE2757" s="101"/>
      <c r="EF2757" s="101"/>
      <c r="EG2757" s="101"/>
      <c r="EH2757" s="101"/>
      <c r="EI2757" s="101"/>
      <c r="EJ2757" s="101"/>
      <c r="EK2757" s="101"/>
      <c r="EL2757" s="101"/>
      <c r="EM2757" s="101"/>
      <c r="EN2757" s="101"/>
      <c r="EO2757" s="101"/>
      <c r="EP2757" s="101"/>
      <c r="EQ2757" s="101"/>
      <c r="ER2757" s="101"/>
      <c r="ES2757" s="101"/>
      <c r="ET2757" s="101"/>
      <c r="EU2757" s="101"/>
      <c r="EV2757" s="101"/>
      <c r="EW2757" s="101"/>
      <c r="EX2757" s="101"/>
      <c r="EY2757" s="101"/>
      <c r="EZ2757" s="101"/>
      <c r="FA2757" s="101"/>
      <c r="FB2757" s="101"/>
      <c r="FC2757" s="101"/>
      <c r="FD2757" s="101"/>
      <c r="FE2757" s="101"/>
      <c r="FF2757" s="101"/>
      <c r="FG2757" s="101"/>
      <c r="FH2757" s="101"/>
      <c r="FI2757" s="101"/>
      <c r="FJ2757" s="101"/>
      <c r="FK2757" s="101"/>
      <c r="FL2757" s="101"/>
      <c r="FM2757" s="101"/>
      <c r="FN2757" s="101"/>
      <c r="FO2757" s="101"/>
      <c r="FP2757" s="101"/>
      <c r="FQ2757" s="101"/>
      <c r="FR2757" s="101"/>
      <c r="FS2757" s="101"/>
      <c r="FT2757" s="101"/>
      <c r="FU2757" s="101"/>
      <c r="FV2757" s="101"/>
      <c r="FW2757" s="101"/>
      <c r="FX2757" s="101"/>
      <c r="FY2757" s="101"/>
      <c r="FZ2757" s="101"/>
      <c r="GA2757" s="101"/>
      <c r="GB2757" s="101"/>
      <c r="GC2757" s="101"/>
      <c r="GD2757" s="101"/>
      <c r="GE2757" s="101"/>
      <c r="GF2757" s="101"/>
      <c r="GG2757" s="101"/>
      <c r="GH2757" s="101"/>
      <c r="GI2757" s="101"/>
      <c r="GJ2757" s="101"/>
      <c r="GK2757" s="101"/>
      <c r="GL2757" s="101"/>
      <c r="GM2757" s="101"/>
      <c r="GN2757" s="101"/>
      <c r="GO2757" s="101"/>
      <c r="GP2757" s="101"/>
      <c r="GQ2757" s="101"/>
      <c r="GR2757" s="101"/>
      <c r="GS2757" s="101"/>
      <c r="GT2757" s="101"/>
      <c r="GU2757" s="101"/>
      <c r="GV2757" s="101"/>
      <c r="GW2757" s="101"/>
      <c r="GX2757" s="101"/>
      <c r="GY2757" s="101"/>
      <c r="GZ2757" s="101"/>
      <c r="HA2757" s="101"/>
      <c r="HB2757" s="101"/>
      <c r="HC2757" s="101"/>
      <c r="HD2757" s="101"/>
      <c r="HE2757" s="101"/>
      <c r="HF2757" s="101"/>
      <c r="HG2757" s="101"/>
      <c r="HH2757" s="101"/>
      <c r="HI2757" s="101"/>
      <c r="HJ2757" s="101"/>
      <c r="HK2757" s="101"/>
      <c r="HL2757" s="101"/>
      <c r="HM2757" s="101"/>
      <c r="HN2757" s="101"/>
      <c r="HO2757" s="101"/>
      <c r="HP2757" s="101"/>
      <c r="HQ2757" s="101"/>
      <c r="HR2757" s="101"/>
      <c r="HS2757" s="101"/>
      <c r="HT2757" s="101"/>
      <c r="HU2757" s="101"/>
      <c r="HV2757" s="101"/>
      <c r="HW2757" s="101"/>
      <c r="HX2757" s="101"/>
      <c r="HY2757" s="101"/>
      <c r="HZ2757" s="101"/>
      <c r="IA2757" s="101"/>
      <c r="IB2757" s="101"/>
      <c r="IC2757" s="101"/>
      <c r="ID2757" s="101"/>
      <c r="IE2757" s="101"/>
      <c r="IF2757" s="101"/>
      <c r="IG2757" s="101"/>
      <c r="IH2757" s="101"/>
      <c r="II2757" s="101"/>
      <c r="IJ2757" s="101"/>
      <c r="IK2757" s="101"/>
      <c r="IL2757" s="101"/>
      <c r="IM2757" s="101"/>
      <c r="IN2757" s="101"/>
      <c r="IO2757" s="101"/>
      <c r="IP2757" s="101"/>
      <c r="IQ2757" s="101"/>
      <c r="IR2757" s="101"/>
      <c r="IS2757" s="101"/>
      <c r="IT2757" s="101"/>
      <c r="IU2757" s="101"/>
      <c r="IV2757" s="101"/>
      <c r="IW2757" s="101"/>
      <c r="IX2757" s="101"/>
      <c r="IY2757" s="101"/>
      <c r="IZ2757" s="101"/>
      <c r="JA2757" s="101"/>
      <c r="JB2757" s="101"/>
      <c r="JC2757" s="101"/>
      <c r="JD2757" s="101"/>
      <c r="JE2757" s="101"/>
      <c r="JF2757" s="101"/>
      <c r="JG2757" s="101"/>
      <c r="JH2757" s="101"/>
      <c r="JI2757" s="101"/>
      <c r="JJ2757" s="101"/>
      <c r="JK2757" s="101"/>
      <c r="JL2757" s="101"/>
      <c r="JM2757" s="101"/>
      <c r="JN2757" s="101"/>
      <c r="JO2757" s="101"/>
      <c r="JP2757" s="101"/>
      <c r="JQ2757" s="101"/>
      <c r="JR2757" s="101"/>
      <c r="JS2757" s="101"/>
      <c r="JT2757" s="101"/>
      <c r="JU2757" s="101"/>
      <c r="JV2757" s="101"/>
      <c r="JW2757" s="101"/>
      <c r="JX2757" s="101"/>
      <c r="JY2757" s="101"/>
      <c r="JZ2757" s="101"/>
      <c r="KA2757" s="101"/>
      <c r="KB2757" s="101"/>
      <c r="KC2757" s="101"/>
      <c r="KD2757" s="101"/>
      <c r="KE2757" s="101"/>
      <c r="KF2757" s="101"/>
      <c r="KG2757" s="101"/>
      <c r="KH2757" s="101"/>
      <c r="KI2757" s="101"/>
      <c r="KJ2757" s="101"/>
      <c r="KK2757" s="101"/>
      <c r="KL2757" s="101"/>
      <c r="KM2757" s="101"/>
      <c r="KN2757" s="101"/>
      <c r="KO2757" s="101"/>
    </row>
    <row r="2758" spans="1:301" s="101" customFormat="1" ht="55.5" customHeight="1" x14ac:dyDescent="0.25">
      <c r="A2758" s="204">
        <v>918</v>
      </c>
      <c r="B2758" s="205" t="s">
        <v>7113</v>
      </c>
      <c r="C2758" s="190">
        <v>12170492</v>
      </c>
      <c r="D2758" s="191">
        <v>41933</v>
      </c>
      <c r="E2758" s="191">
        <v>41933</v>
      </c>
      <c r="F2758" s="191">
        <v>43029</v>
      </c>
      <c r="G2758" s="190">
        <v>-7777</v>
      </c>
      <c r="H2758" s="190" t="s">
        <v>1704</v>
      </c>
      <c r="I2758" s="190" t="s">
        <v>1493</v>
      </c>
      <c r="J2758" s="190"/>
      <c r="K2758" s="190" t="s">
        <v>921</v>
      </c>
      <c r="L2758" s="190" t="s">
        <v>7114</v>
      </c>
      <c r="M2758" s="190" t="s">
        <v>185</v>
      </c>
      <c r="N2758" s="190" t="s">
        <v>94</v>
      </c>
      <c r="O2758" s="190"/>
      <c r="P2758" s="192">
        <v>38131</v>
      </c>
      <c r="Q2758" s="190" t="s">
        <v>559</v>
      </c>
      <c r="R2758" s="190" t="s">
        <v>6931</v>
      </c>
      <c r="S2758" s="190" t="s">
        <v>9413</v>
      </c>
      <c r="T2758" s="190">
        <v>-7777</v>
      </c>
      <c r="V2758" s="101">
        <v>67.2</v>
      </c>
      <c r="Y2758" s="205">
        <v>-7777</v>
      </c>
      <c r="Z2758" s="205">
        <v>-7777</v>
      </c>
      <c r="AA2758" s="205">
        <v>-7777</v>
      </c>
      <c r="AB2758" s="205">
        <v>-7777</v>
      </c>
      <c r="AC2758" s="205">
        <v>-7777</v>
      </c>
      <c r="AD2758" s="205">
        <v>-7777</v>
      </c>
      <c r="AE2758" s="205">
        <v>-7777</v>
      </c>
      <c r="AF2758" s="101" t="s">
        <v>7115</v>
      </c>
      <c r="AI2758" s="101">
        <v>248.45</v>
      </c>
      <c r="AJ2758" s="101" t="s">
        <v>9414</v>
      </c>
      <c r="AK2758" s="101" t="s">
        <v>9415</v>
      </c>
      <c r="AL2758" s="101">
        <v>43</v>
      </c>
      <c r="AM2758" s="101">
        <v>17</v>
      </c>
      <c r="AN2758" s="1117">
        <v>30.1</v>
      </c>
      <c r="AO2758" s="101">
        <v>23</v>
      </c>
      <c r="AP2758" s="101">
        <v>10</v>
      </c>
      <c r="AQ2758" s="101">
        <v>26.6</v>
      </c>
      <c r="AR2758" s="101">
        <f t="shared" si="272"/>
        <v>43.291694444444445</v>
      </c>
      <c r="AS2758" s="101">
        <f t="shared" si="273"/>
        <v>23.174055555555558</v>
      </c>
      <c r="AT2758" s="190" t="s">
        <v>34</v>
      </c>
      <c r="AV2758" s="189"/>
      <c r="AW2758" s="243"/>
      <c r="AX2758" s="189"/>
      <c r="AY2758" s="243"/>
      <c r="AZ2758" s="189"/>
      <c r="BA2758" s="243"/>
      <c r="BB2758" s="189"/>
      <c r="BC2758" s="243"/>
      <c r="BD2758" s="189"/>
      <c r="BE2758" s="243"/>
    </row>
    <row r="2759" spans="1:301" s="216" customFormat="1" ht="55.5" customHeight="1" thickBot="1" x14ac:dyDescent="0.3">
      <c r="A2759" s="210"/>
      <c r="B2759" s="190" t="s">
        <v>7113</v>
      </c>
      <c r="C2759" s="190">
        <v>12170492</v>
      </c>
      <c r="D2759" s="191">
        <v>41933</v>
      </c>
      <c r="E2759" s="191">
        <v>41933</v>
      </c>
      <c r="F2759" s="191">
        <v>43029</v>
      </c>
      <c r="G2759" s="190">
        <v>-7777</v>
      </c>
      <c r="H2759" s="190" t="s">
        <v>1704</v>
      </c>
      <c r="I2759" s="190" t="s">
        <v>1493</v>
      </c>
      <c r="J2759" s="190"/>
      <c r="K2759" s="190" t="s">
        <v>921</v>
      </c>
      <c r="L2759" s="190" t="s">
        <v>7114</v>
      </c>
      <c r="M2759" s="190" t="s">
        <v>185</v>
      </c>
      <c r="N2759" s="190" t="s">
        <v>94</v>
      </c>
      <c r="O2759" s="190"/>
      <c r="P2759" s="192">
        <v>38131</v>
      </c>
      <c r="Q2759" s="190" t="s">
        <v>559</v>
      </c>
      <c r="R2759" s="190" t="s">
        <v>6931</v>
      </c>
      <c r="S2759" s="190" t="s">
        <v>9413</v>
      </c>
      <c r="T2759" s="190">
        <v>-7777</v>
      </c>
      <c r="U2759" s="101"/>
      <c r="V2759" s="101"/>
      <c r="W2759" s="101"/>
      <c r="X2759" s="101"/>
      <c r="Y2759" s="190">
        <v>-7777</v>
      </c>
      <c r="Z2759" s="190">
        <v>-7777</v>
      </c>
      <c r="AA2759" s="190">
        <v>-7777</v>
      </c>
      <c r="AB2759" s="190">
        <v>-7777</v>
      </c>
      <c r="AC2759" s="190">
        <v>-7777</v>
      </c>
      <c r="AD2759" s="190">
        <v>-7777</v>
      </c>
      <c r="AE2759" s="190">
        <v>-7777</v>
      </c>
      <c r="AF2759" s="101" t="s">
        <v>7116</v>
      </c>
      <c r="AG2759" s="101"/>
      <c r="AH2759" s="101"/>
      <c r="AI2759" s="101">
        <v>246.5</v>
      </c>
      <c r="AJ2759" s="101" t="s">
        <v>9416</v>
      </c>
      <c r="AK2759" s="101" t="s">
        <v>9417</v>
      </c>
      <c r="AL2759" s="101">
        <v>43</v>
      </c>
      <c r="AM2759" s="101">
        <v>17</v>
      </c>
      <c r="AN2759" s="1117">
        <v>30.6</v>
      </c>
      <c r="AO2759" s="101">
        <v>23</v>
      </c>
      <c r="AP2759" s="101">
        <v>10</v>
      </c>
      <c r="AQ2759" s="101">
        <v>26.5</v>
      </c>
      <c r="AR2759" s="101">
        <f t="shared" si="272"/>
        <v>43.291833333333329</v>
      </c>
      <c r="AS2759" s="101">
        <f t="shared" si="273"/>
        <v>23.174027777777781</v>
      </c>
      <c r="AT2759" s="190" t="s">
        <v>34</v>
      </c>
      <c r="AU2759" s="101"/>
      <c r="AV2759" s="189"/>
      <c r="AW2759" s="243"/>
      <c r="AX2759" s="189"/>
      <c r="AY2759" s="243"/>
      <c r="AZ2759" s="189"/>
      <c r="BA2759" s="243"/>
      <c r="BB2759" s="189"/>
      <c r="BC2759" s="243"/>
      <c r="BD2759" s="189"/>
      <c r="BE2759" s="243"/>
      <c r="BF2759" s="101"/>
      <c r="BG2759" s="101"/>
      <c r="BI2759" s="101"/>
      <c r="BJ2759" s="101"/>
      <c r="BK2759" s="101"/>
      <c r="BL2759" s="101"/>
      <c r="BM2759" s="101"/>
      <c r="BN2759" s="101"/>
      <c r="BO2759" s="101"/>
      <c r="BP2759" s="101"/>
      <c r="BQ2759" s="101"/>
      <c r="BR2759" s="101"/>
      <c r="BS2759" s="101"/>
      <c r="BT2759" s="101"/>
      <c r="BU2759" s="101"/>
      <c r="BV2759" s="101"/>
      <c r="BW2759" s="101"/>
      <c r="BX2759" s="101"/>
      <c r="BY2759" s="101"/>
      <c r="BZ2759" s="101"/>
      <c r="CA2759" s="101"/>
      <c r="CB2759" s="101"/>
      <c r="CC2759" s="101"/>
      <c r="CD2759" s="101"/>
      <c r="CE2759" s="101"/>
      <c r="CF2759" s="101"/>
      <c r="CG2759" s="101"/>
      <c r="CH2759" s="101"/>
      <c r="CI2759" s="101"/>
      <c r="CJ2759" s="101"/>
      <c r="CK2759" s="101"/>
      <c r="CL2759" s="101"/>
      <c r="CM2759" s="101"/>
      <c r="CN2759" s="101"/>
      <c r="CO2759" s="101"/>
      <c r="CP2759" s="101"/>
      <c r="CQ2759" s="101"/>
      <c r="CR2759" s="101"/>
      <c r="CS2759" s="101"/>
      <c r="CT2759" s="101"/>
      <c r="CU2759" s="101"/>
      <c r="CV2759" s="101"/>
      <c r="CW2759" s="101"/>
      <c r="CX2759" s="101"/>
      <c r="CY2759" s="101"/>
      <c r="CZ2759" s="101"/>
      <c r="DA2759" s="101"/>
      <c r="DB2759" s="101"/>
      <c r="DC2759" s="101"/>
      <c r="DD2759" s="101"/>
      <c r="DE2759" s="101"/>
      <c r="DF2759" s="101"/>
      <c r="DG2759" s="101"/>
      <c r="DH2759" s="101"/>
      <c r="DI2759" s="101"/>
      <c r="DJ2759" s="101"/>
      <c r="DK2759" s="101"/>
      <c r="DL2759" s="101"/>
      <c r="DM2759" s="101"/>
      <c r="DN2759" s="101"/>
      <c r="DO2759" s="101"/>
      <c r="DP2759" s="101"/>
      <c r="DQ2759" s="101"/>
      <c r="DR2759" s="101"/>
      <c r="DS2759" s="101"/>
      <c r="DT2759" s="101"/>
      <c r="DU2759" s="101"/>
      <c r="DV2759" s="101"/>
      <c r="DW2759" s="101"/>
      <c r="DX2759" s="101"/>
      <c r="DY2759" s="101"/>
      <c r="DZ2759" s="101"/>
      <c r="EA2759" s="101"/>
      <c r="EB2759" s="101"/>
      <c r="EC2759" s="101"/>
      <c r="ED2759" s="101"/>
      <c r="EE2759" s="101"/>
      <c r="EF2759" s="101"/>
      <c r="EG2759" s="101"/>
      <c r="EH2759" s="101"/>
      <c r="EI2759" s="101"/>
      <c r="EJ2759" s="101"/>
      <c r="EK2759" s="101"/>
      <c r="EL2759" s="101"/>
      <c r="EM2759" s="101"/>
      <c r="EN2759" s="101"/>
      <c r="EO2759" s="101"/>
      <c r="EP2759" s="101"/>
      <c r="EQ2759" s="101"/>
      <c r="ER2759" s="101"/>
      <c r="ES2759" s="101"/>
      <c r="ET2759" s="101"/>
      <c r="EU2759" s="101"/>
      <c r="EV2759" s="101"/>
      <c r="EW2759" s="101"/>
      <c r="EX2759" s="101"/>
      <c r="EY2759" s="101"/>
      <c r="EZ2759" s="101"/>
      <c r="FA2759" s="101"/>
      <c r="FB2759" s="101"/>
      <c r="FC2759" s="101"/>
      <c r="FD2759" s="101"/>
      <c r="FE2759" s="101"/>
      <c r="FF2759" s="101"/>
      <c r="FG2759" s="101"/>
      <c r="FH2759" s="101"/>
      <c r="FI2759" s="101"/>
      <c r="FJ2759" s="101"/>
      <c r="FK2759" s="101"/>
      <c r="FL2759" s="101"/>
      <c r="FM2759" s="101"/>
      <c r="FN2759" s="101"/>
      <c r="FO2759" s="101"/>
      <c r="FP2759" s="101"/>
      <c r="FQ2759" s="101"/>
      <c r="FR2759" s="101"/>
      <c r="FS2759" s="101"/>
      <c r="FT2759" s="101"/>
      <c r="FU2759" s="101"/>
      <c r="FV2759" s="101"/>
      <c r="FW2759" s="101"/>
      <c r="FX2759" s="101"/>
      <c r="FY2759" s="101"/>
      <c r="FZ2759" s="101"/>
      <c r="GA2759" s="101"/>
      <c r="GB2759" s="101"/>
      <c r="GC2759" s="101"/>
      <c r="GD2759" s="101"/>
      <c r="GE2759" s="101"/>
      <c r="GF2759" s="101"/>
      <c r="GG2759" s="101"/>
      <c r="GH2759" s="101"/>
      <c r="GI2759" s="101"/>
      <c r="GJ2759" s="101"/>
      <c r="GK2759" s="101"/>
      <c r="GL2759" s="101"/>
      <c r="GM2759" s="101"/>
      <c r="GN2759" s="101"/>
      <c r="GO2759" s="101"/>
      <c r="GP2759" s="101"/>
      <c r="GQ2759" s="101"/>
      <c r="GR2759" s="101"/>
      <c r="GS2759" s="101"/>
      <c r="GT2759" s="101"/>
      <c r="GU2759" s="101"/>
      <c r="GV2759" s="101"/>
      <c r="GW2759" s="101"/>
      <c r="GX2759" s="101"/>
      <c r="GY2759" s="101"/>
      <c r="GZ2759" s="101"/>
      <c r="HA2759" s="101"/>
      <c r="HB2759" s="101"/>
      <c r="HC2759" s="101"/>
      <c r="HD2759" s="101"/>
      <c r="HE2759" s="101"/>
      <c r="HF2759" s="101"/>
      <c r="HG2759" s="101"/>
      <c r="HH2759" s="101"/>
      <c r="HI2759" s="101"/>
      <c r="HJ2759" s="101"/>
      <c r="HK2759" s="101"/>
      <c r="HL2759" s="101"/>
      <c r="HM2759" s="101"/>
      <c r="HN2759" s="101"/>
      <c r="HO2759" s="101"/>
      <c r="HP2759" s="101"/>
      <c r="HQ2759" s="101"/>
      <c r="HR2759" s="101"/>
      <c r="HS2759" s="101"/>
      <c r="HT2759" s="101"/>
      <c r="HU2759" s="101"/>
      <c r="HV2759" s="101"/>
      <c r="HW2759" s="101"/>
      <c r="HX2759" s="101"/>
      <c r="HY2759" s="101"/>
      <c r="HZ2759" s="101"/>
      <c r="IA2759" s="101"/>
      <c r="IB2759" s="101"/>
      <c r="IC2759" s="101"/>
      <c r="ID2759" s="101"/>
      <c r="IE2759" s="101"/>
      <c r="IF2759" s="101"/>
      <c r="IG2759" s="101"/>
      <c r="IH2759" s="101"/>
      <c r="II2759" s="101"/>
      <c r="IJ2759" s="101"/>
      <c r="IK2759" s="101"/>
      <c r="IL2759" s="101"/>
      <c r="IM2759" s="101"/>
      <c r="IN2759" s="101"/>
      <c r="IO2759" s="101"/>
      <c r="IP2759" s="101"/>
      <c r="IQ2759" s="101"/>
      <c r="IR2759" s="101"/>
      <c r="IS2759" s="101"/>
      <c r="IT2759" s="101"/>
      <c r="IU2759" s="101"/>
      <c r="IV2759" s="101"/>
      <c r="IW2759" s="101"/>
      <c r="IX2759" s="101"/>
      <c r="IY2759" s="101"/>
      <c r="IZ2759" s="101"/>
      <c r="JA2759" s="101"/>
      <c r="JB2759" s="101"/>
      <c r="JC2759" s="101"/>
      <c r="JD2759" s="101"/>
      <c r="JE2759" s="101"/>
      <c r="JF2759" s="101"/>
      <c r="JG2759" s="101"/>
      <c r="JH2759" s="101"/>
      <c r="JI2759" s="101"/>
      <c r="JJ2759" s="101"/>
      <c r="JK2759" s="101"/>
      <c r="JL2759" s="101"/>
      <c r="JM2759" s="101"/>
      <c r="JN2759" s="101"/>
      <c r="JO2759" s="101"/>
      <c r="JP2759" s="101"/>
      <c r="JQ2759" s="101"/>
      <c r="JR2759" s="101"/>
      <c r="JS2759" s="101"/>
      <c r="JT2759" s="101"/>
      <c r="JU2759" s="101"/>
      <c r="JV2759" s="101"/>
      <c r="JW2759" s="101"/>
      <c r="JX2759" s="101"/>
      <c r="JY2759" s="101"/>
      <c r="JZ2759" s="101"/>
      <c r="KA2759" s="101"/>
      <c r="KB2759" s="101"/>
      <c r="KC2759" s="101"/>
      <c r="KD2759" s="101"/>
      <c r="KE2759" s="101"/>
      <c r="KF2759" s="101"/>
      <c r="KG2759" s="101"/>
      <c r="KH2759" s="101"/>
      <c r="KI2759" s="101"/>
      <c r="KJ2759" s="101"/>
      <c r="KK2759" s="101"/>
      <c r="KL2759" s="101"/>
      <c r="KM2759" s="101"/>
      <c r="KN2759" s="101"/>
      <c r="KO2759" s="101"/>
    </row>
    <row r="2760" spans="1:301" s="101" customFormat="1" ht="48" customHeight="1" x14ac:dyDescent="0.25">
      <c r="A2760" s="210"/>
      <c r="B2760" s="190" t="s">
        <v>7113</v>
      </c>
      <c r="C2760" s="190">
        <v>12170492</v>
      </c>
      <c r="D2760" s="191">
        <v>41933</v>
      </c>
      <c r="E2760" s="191">
        <v>41933</v>
      </c>
      <c r="F2760" s="191">
        <v>43029</v>
      </c>
      <c r="G2760" s="190">
        <v>-7777</v>
      </c>
      <c r="H2760" s="190" t="s">
        <v>1704</v>
      </c>
      <c r="I2760" s="190" t="s">
        <v>1493</v>
      </c>
      <c r="J2760" s="190"/>
      <c r="K2760" s="190" t="s">
        <v>921</v>
      </c>
      <c r="L2760" s="190" t="s">
        <v>7114</v>
      </c>
      <c r="M2760" s="190" t="s">
        <v>185</v>
      </c>
      <c r="N2760" s="190" t="s">
        <v>94</v>
      </c>
      <c r="O2760" s="190"/>
      <c r="P2760" s="192">
        <v>38131</v>
      </c>
      <c r="Q2760" s="190" t="s">
        <v>559</v>
      </c>
      <c r="R2760" s="190" t="s">
        <v>6931</v>
      </c>
      <c r="S2760" s="190" t="s">
        <v>9413</v>
      </c>
      <c r="T2760" s="190">
        <v>-7777</v>
      </c>
      <c r="Y2760" s="190">
        <v>-7777</v>
      </c>
      <c r="Z2760" s="190">
        <v>-7777</v>
      </c>
      <c r="AA2760" s="190">
        <v>-7777</v>
      </c>
      <c r="AB2760" s="190">
        <v>-7777</v>
      </c>
      <c r="AC2760" s="190">
        <v>-7777</v>
      </c>
      <c r="AD2760" s="190">
        <v>-7777</v>
      </c>
      <c r="AE2760" s="190">
        <v>-7777</v>
      </c>
      <c r="AF2760" s="101" t="s">
        <v>10150</v>
      </c>
      <c r="AI2760" s="101">
        <v>246.7</v>
      </c>
      <c r="AJ2760" s="101" t="s">
        <v>9418</v>
      </c>
      <c r="AK2760" s="101" t="s">
        <v>9419</v>
      </c>
      <c r="AL2760" s="101">
        <v>43</v>
      </c>
      <c r="AM2760" s="101">
        <v>17</v>
      </c>
      <c r="AN2760" s="1117">
        <v>31.2</v>
      </c>
      <c r="AO2760" s="101">
        <v>23</v>
      </c>
      <c r="AP2760" s="101">
        <v>10</v>
      </c>
      <c r="AQ2760" s="101">
        <v>26.4</v>
      </c>
      <c r="AR2760" s="101">
        <f t="shared" si="272"/>
        <v>43.292000000000002</v>
      </c>
      <c r="AS2760" s="101">
        <f t="shared" si="273"/>
        <v>23.173999999999999</v>
      </c>
      <c r="AT2760" s="190" t="s">
        <v>34</v>
      </c>
      <c r="AV2760" s="189"/>
      <c r="AW2760" s="243"/>
      <c r="AX2760" s="189"/>
      <c r="AY2760" s="243"/>
      <c r="AZ2760" s="189"/>
      <c r="BA2760" s="243"/>
      <c r="BB2760" s="189"/>
      <c r="BC2760" s="243"/>
      <c r="BD2760" s="189"/>
      <c r="BE2760" s="243"/>
    </row>
    <row r="2761" spans="1:301" s="216" customFormat="1" ht="48" customHeight="1" thickBot="1" x14ac:dyDescent="0.3">
      <c r="A2761" s="212"/>
      <c r="B2761" s="213" t="s">
        <v>7113</v>
      </c>
      <c r="C2761" s="213">
        <v>12170492</v>
      </c>
      <c r="D2761" s="215">
        <v>41933</v>
      </c>
      <c r="E2761" s="215">
        <v>41933</v>
      </c>
      <c r="F2761" s="215">
        <v>43029</v>
      </c>
      <c r="G2761" s="213">
        <v>-7777</v>
      </c>
      <c r="H2761" s="213" t="s">
        <v>1704</v>
      </c>
      <c r="I2761" s="213" t="s">
        <v>1493</v>
      </c>
      <c r="J2761" s="213"/>
      <c r="K2761" s="213" t="s">
        <v>921</v>
      </c>
      <c r="L2761" s="213" t="s">
        <v>7114</v>
      </c>
      <c r="M2761" s="213" t="s">
        <v>185</v>
      </c>
      <c r="N2761" s="213" t="s">
        <v>94</v>
      </c>
      <c r="O2761" s="213"/>
      <c r="P2761" s="214">
        <v>38131</v>
      </c>
      <c r="Q2761" s="213" t="s">
        <v>559</v>
      </c>
      <c r="R2761" s="213" t="s">
        <v>6931</v>
      </c>
      <c r="S2761" s="213" t="s">
        <v>9413</v>
      </c>
      <c r="T2761" s="213">
        <v>-7777</v>
      </c>
      <c r="Y2761" s="213">
        <v>-7777</v>
      </c>
      <c r="Z2761" s="213">
        <v>-7777</v>
      </c>
      <c r="AA2761" s="213">
        <v>-7777</v>
      </c>
      <c r="AB2761" s="213">
        <v>-7777</v>
      </c>
      <c r="AC2761" s="213">
        <v>-7777</v>
      </c>
      <c r="AD2761" s="213">
        <v>-7777</v>
      </c>
      <c r="AE2761" s="213">
        <v>-7777</v>
      </c>
      <c r="AF2761" s="216" t="s">
        <v>10151</v>
      </c>
      <c r="AI2761" s="216">
        <v>248.2</v>
      </c>
      <c r="AJ2761" s="216" t="s">
        <v>9420</v>
      </c>
      <c r="AK2761" s="216" t="s">
        <v>9421</v>
      </c>
      <c r="AL2761" s="216">
        <v>43</v>
      </c>
      <c r="AM2761" s="216">
        <v>17</v>
      </c>
      <c r="AN2761" s="1122">
        <v>31.8</v>
      </c>
      <c r="AO2761" s="216">
        <v>23</v>
      </c>
      <c r="AP2761" s="216">
        <v>10</v>
      </c>
      <c r="AQ2761" s="216">
        <v>26.3</v>
      </c>
      <c r="AR2761" s="213">
        <f t="shared" si="272"/>
        <v>43.292166666666667</v>
      </c>
      <c r="AS2761" s="213">
        <f t="shared" si="273"/>
        <v>23.173972222222222</v>
      </c>
      <c r="AT2761" s="213" t="s">
        <v>34</v>
      </c>
      <c r="AV2761" s="720"/>
      <c r="AW2761" s="721"/>
      <c r="AX2761" s="720"/>
      <c r="AY2761" s="721"/>
      <c r="AZ2761" s="720"/>
      <c r="BA2761" s="721"/>
      <c r="BB2761" s="720"/>
      <c r="BC2761" s="721"/>
      <c r="BD2761" s="720"/>
      <c r="BE2761" s="721"/>
      <c r="BG2761" s="217"/>
      <c r="BI2761" s="101"/>
      <c r="BJ2761" s="101"/>
      <c r="BK2761" s="101"/>
      <c r="BL2761" s="101"/>
      <c r="BM2761" s="101"/>
      <c r="BN2761" s="101"/>
      <c r="BO2761" s="101"/>
      <c r="BP2761" s="101"/>
      <c r="BQ2761" s="101"/>
      <c r="BR2761" s="101"/>
      <c r="BS2761" s="101"/>
      <c r="BT2761" s="101"/>
      <c r="BU2761" s="101"/>
      <c r="BV2761" s="101"/>
      <c r="BW2761" s="101"/>
      <c r="BX2761" s="101"/>
      <c r="BY2761" s="101"/>
      <c r="BZ2761" s="101"/>
      <c r="CA2761" s="101"/>
      <c r="CB2761" s="101"/>
      <c r="CC2761" s="101"/>
      <c r="CD2761" s="101"/>
      <c r="CE2761" s="101"/>
      <c r="CF2761" s="101"/>
      <c r="CG2761" s="101"/>
      <c r="CH2761" s="101"/>
      <c r="CI2761" s="101"/>
      <c r="CJ2761" s="101"/>
      <c r="CK2761" s="101"/>
      <c r="CL2761" s="101"/>
      <c r="CM2761" s="101"/>
      <c r="CN2761" s="101"/>
      <c r="CO2761" s="101"/>
      <c r="CP2761" s="101"/>
      <c r="CQ2761" s="101"/>
      <c r="CR2761" s="101"/>
      <c r="CS2761" s="101"/>
      <c r="CT2761" s="101"/>
      <c r="CU2761" s="101"/>
      <c r="CV2761" s="101"/>
      <c r="CW2761" s="101"/>
      <c r="CX2761" s="101"/>
      <c r="CY2761" s="101"/>
      <c r="CZ2761" s="101"/>
      <c r="DA2761" s="101"/>
      <c r="DB2761" s="101"/>
      <c r="DC2761" s="101"/>
      <c r="DD2761" s="101"/>
      <c r="DE2761" s="101"/>
      <c r="DF2761" s="101"/>
      <c r="DG2761" s="101"/>
      <c r="DH2761" s="101"/>
      <c r="DI2761" s="101"/>
      <c r="DJ2761" s="101"/>
      <c r="DK2761" s="101"/>
      <c r="DL2761" s="101"/>
      <c r="DM2761" s="101"/>
      <c r="DN2761" s="101"/>
      <c r="DO2761" s="101"/>
      <c r="DP2761" s="101"/>
      <c r="DQ2761" s="101"/>
      <c r="DR2761" s="101"/>
      <c r="DS2761" s="101"/>
      <c r="DT2761" s="101"/>
      <c r="DU2761" s="101"/>
      <c r="DV2761" s="101"/>
      <c r="DW2761" s="101"/>
      <c r="DX2761" s="101"/>
      <c r="DY2761" s="101"/>
      <c r="DZ2761" s="101"/>
      <c r="EA2761" s="101"/>
      <c r="EB2761" s="101"/>
      <c r="EC2761" s="101"/>
      <c r="ED2761" s="101"/>
      <c r="EE2761" s="101"/>
      <c r="EF2761" s="101"/>
      <c r="EG2761" s="101"/>
      <c r="EH2761" s="101"/>
      <c r="EI2761" s="101"/>
      <c r="EJ2761" s="101"/>
      <c r="EK2761" s="101"/>
      <c r="EL2761" s="101"/>
      <c r="EM2761" s="101"/>
      <c r="EN2761" s="101"/>
      <c r="EO2761" s="101"/>
      <c r="EP2761" s="101"/>
      <c r="EQ2761" s="101"/>
      <c r="ER2761" s="101"/>
      <c r="ES2761" s="101"/>
      <c r="ET2761" s="101"/>
      <c r="EU2761" s="101"/>
      <c r="EV2761" s="101"/>
      <c r="EW2761" s="101"/>
      <c r="EX2761" s="101"/>
      <c r="EY2761" s="101"/>
      <c r="EZ2761" s="101"/>
      <c r="FA2761" s="101"/>
      <c r="FB2761" s="101"/>
      <c r="FC2761" s="101"/>
      <c r="FD2761" s="101"/>
      <c r="FE2761" s="101"/>
      <c r="FF2761" s="101"/>
      <c r="FG2761" s="101"/>
      <c r="FH2761" s="101"/>
      <c r="FI2761" s="101"/>
      <c r="FJ2761" s="101"/>
      <c r="FK2761" s="101"/>
      <c r="FL2761" s="101"/>
      <c r="FM2761" s="101"/>
      <c r="FN2761" s="101"/>
      <c r="FO2761" s="101"/>
      <c r="FP2761" s="101"/>
      <c r="FQ2761" s="101"/>
      <c r="FR2761" s="101"/>
      <c r="FS2761" s="101"/>
      <c r="FT2761" s="101"/>
      <c r="FU2761" s="101"/>
      <c r="FV2761" s="101"/>
      <c r="FW2761" s="101"/>
      <c r="FX2761" s="101"/>
      <c r="FY2761" s="101"/>
      <c r="FZ2761" s="101"/>
      <c r="GA2761" s="101"/>
      <c r="GB2761" s="101"/>
      <c r="GC2761" s="101"/>
      <c r="GD2761" s="101"/>
      <c r="GE2761" s="101"/>
      <c r="GF2761" s="101"/>
      <c r="GG2761" s="101"/>
      <c r="GH2761" s="101"/>
      <c r="GI2761" s="101"/>
      <c r="GJ2761" s="101"/>
      <c r="GK2761" s="101"/>
      <c r="GL2761" s="101"/>
      <c r="GM2761" s="101"/>
      <c r="GN2761" s="101"/>
      <c r="GO2761" s="101"/>
      <c r="GP2761" s="101"/>
      <c r="GQ2761" s="101"/>
      <c r="GR2761" s="101"/>
      <c r="GS2761" s="101"/>
      <c r="GT2761" s="101"/>
      <c r="GU2761" s="101"/>
      <c r="GV2761" s="101"/>
      <c r="GW2761" s="101"/>
      <c r="GX2761" s="101"/>
      <c r="GY2761" s="101"/>
      <c r="GZ2761" s="101"/>
      <c r="HA2761" s="101"/>
      <c r="HB2761" s="101"/>
      <c r="HC2761" s="101"/>
      <c r="HD2761" s="101"/>
      <c r="HE2761" s="101"/>
      <c r="HF2761" s="101"/>
      <c r="HG2761" s="101"/>
      <c r="HH2761" s="101"/>
      <c r="HI2761" s="101"/>
      <c r="HJ2761" s="101"/>
      <c r="HK2761" s="101"/>
      <c r="HL2761" s="101"/>
      <c r="HM2761" s="101"/>
      <c r="HN2761" s="101"/>
      <c r="HO2761" s="101"/>
      <c r="HP2761" s="101"/>
      <c r="HQ2761" s="101"/>
      <c r="HR2761" s="101"/>
      <c r="HS2761" s="101"/>
      <c r="HT2761" s="101"/>
      <c r="HU2761" s="101"/>
      <c r="HV2761" s="101"/>
      <c r="HW2761" s="101"/>
      <c r="HX2761" s="101"/>
      <c r="HY2761" s="101"/>
      <c r="HZ2761" s="101"/>
      <c r="IA2761" s="101"/>
      <c r="IB2761" s="101"/>
      <c r="IC2761" s="101"/>
      <c r="ID2761" s="101"/>
      <c r="IE2761" s="101"/>
      <c r="IF2761" s="101"/>
      <c r="IG2761" s="101"/>
      <c r="IH2761" s="101"/>
      <c r="II2761" s="101"/>
      <c r="IJ2761" s="101"/>
      <c r="IK2761" s="101"/>
      <c r="IL2761" s="101"/>
      <c r="IM2761" s="101"/>
      <c r="IN2761" s="101"/>
      <c r="IO2761" s="101"/>
      <c r="IP2761" s="101"/>
      <c r="IQ2761" s="101"/>
      <c r="IR2761" s="101"/>
      <c r="IS2761" s="101"/>
      <c r="IT2761" s="101"/>
      <c r="IU2761" s="101"/>
      <c r="IV2761" s="101"/>
      <c r="IW2761" s="101"/>
      <c r="IX2761" s="101"/>
      <c r="IY2761" s="101"/>
      <c r="IZ2761" s="101"/>
      <c r="JA2761" s="101"/>
      <c r="JB2761" s="101"/>
      <c r="JC2761" s="101"/>
      <c r="JD2761" s="101"/>
      <c r="JE2761" s="101"/>
      <c r="JF2761" s="101"/>
      <c r="JG2761" s="101"/>
      <c r="JH2761" s="101"/>
      <c r="JI2761" s="101"/>
      <c r="JJ2761" s="101"/>
      <c r="JK2761" s="101"/>
      <c r="JL2761" s="101"/>
      <c r="JM2761" s="101"/>
      <c r="JN2761" s="101"/>
      <c r="JO2761" s="101"/>
      <c r="JP2761" s="101"/>
      <c r="JQ2761" s="101"/>
      <c r="JR2761" s="101"/>
      <c r="JS2761" s="101"/>
      <c r="JT2761" s="101"/>
      <c r="JU2761" s="101"/>
      <c r="JV2761" s="101"/>
      <c r="JW2761" s="101"/>
      <c r="JX2761" s="101"/>
      <c r="JY2761" s="101"/>
      <c r="JZ2761" s="101"/>
      <c r="KA2761" s="101"/>
      <c r="KB2761" s="101"/>
      <c r="KC2761" s="101"/>
      <c r="KD2761" s="101"/>
      <c r="KE2761" s="101"/>
      <c r="KF2761" s="101"/>
      <c r="KG2761" s="101"/>
      <c r="KH2761" s="101"/>
      <c r="KI2761" s="101"/>
      <c r="KJ2761" s="101"/>
      <c r="KK2761" s="101"/>
      <c r="KL2761" s="101"/>
      <c r="KM2761" s="101"/>
      <c r="KN2761" s="101"/>
      <c r="KO2761" s="101"/>
    </row>
    <row r="2762" spans="1:301" s="101" customFormat="1" ht="48" customHeight="1" thickBot="1" x14ac:dyDescent="0.3">
      <c r="A2762" s="246">
        <v>919</v>
      </c>
      <c r="B2762" s="229" t="s">
        <v>75</v>
      </c>
      <c r="C2762" s="229">
        <v>12170493</v>
      </c>
      <c r="D2762" s="248">
        <v>41933</v>
      </c>
      <c r="E2762" s="248">
        <v>41933</v>
      </c>
      <c r="F2762" s="248">
        <v>43029</v>
      </c>
      <c r="G2762" s="229">
        <v>-7777</v>
      </c>
      <c r="H2762" s="229" t="s">
        <v>576</v>
      </c>
      <c r="I2762" s="229" t="s">
        <v>1467</v>
      </c>
      <c r="J2762" s="229"/>
      <c r="K2762" s="229" t="s">
        <v>142</v>
      </c>
      <c r="L2762" s="229" t="s">
        <v>485</v>
      </c>
      <c r="M2762" s="229" t="s">
        <v>74</v>
      </c>
      <c r="N2762" s="229" t="s">
        <v>74</v>
      </c>
      <c r="O2762" s="229" t="s">
        <v>7117</v>
      </c>
      <c r="P2762" s="247">
        <v>87597</v>
      </c>
      <c r="Q2762" s="229" t="s">
        <v>559</v>
      </c>
      <c r="R2762" s="229" t="s">
        <v>4028</v>
      </c>
      <c r="S2762" s="229" t="s">
        <v>7118</v>
      </c>
      <c r="T2762" s="229">
        <v>-7777</v>
      </c>
      <c r="U2762" s="246"/>
      <c r="V2762" s="246">
        <v>25</v>
      </c>
      <c r="W2762" s="246"/>
      <c r="X2762" s="246"/>
      <c r="Y2762" s="229">
        <v>-7777</v>
      </c>
      <c r="Z2762" s="229">
        <v>-7777</v>
      </c>
      <c r="AA2762" s="229">
        <v>-7777</v>
      </c>
      <c r="AB2762" s="229">
        <v>-7777</v>
      </c>
      <c r="AC2762" s="229">
        <v>-7777</v>
      </c>
      <c r="AD2762" s="229">
        <v>-7777</v>
      </c>
      <c r="AE2762" s="229">
        <v>-7777</v>
      </c>
      <c r="AF2762" s="246" t="s">
        <v>7119</v>
      </c>
      <c r="AG2762" s="246"/>
      <c r="AH2762" s="246"/>
      <c r="AI2762" s="246">
        <v>49.2</v>
      </c>
      <c r="AJ2762" s="246" t="s">
        <v>9422</v>
      </c>
      <c r="AK2762" s="246" t="s">
        <v>9423</v>
      </c>
      <c r="AL2762" s="246">
        <v>43</v>
      </c>
      <c r="AM2762" s="246">
        <v>25</v>
      </c>
      <c r="AN2762" s="1209">
        <v>59.3</v>
      </c>
      <c r="AO2762" s="246">
        <v>24</v>
      </c>
      <c r="AP2762" s="246">
        <v>32</v>
      </c>
      <c r="AQ2762" s="246">
        <v>59.5</v>
      </c>
      <c r="AR2762" s="246">
        <f t="shared" si="272"/>
        <v>43.433138888888884</v>
      </c>
      <c r="AS2762" s="246">
        <f t="shared" si="273"/>
        <v>24.549861111111113</v>
      </c>
      <c r="AT2762" s="229" t="s">
        <v>34</v>
      </c>
      <c r="AU2762" s="246"/>
      <c r="AV2762" s="1268"/>
      <c r="AW2762" s="1215"/>
      <c r="AX2762" s="1268"/>
      <c r="AY2762" s="1215"/>
      <c r="AZ2762" s="1268"/>
      <c r="BA2762" s="1215"/>
      <c r="BB2762" s="1268"/>
      <c r="BC2762" s="1215"/>
      <c r="BD2762" s="1268"/>
      <c r="BE2762" s="1215"/>
      <c r="BF2762" s="246"/>
      <c r="BG2762" s="246"/>
    </row>
    <row r="2763" spans="1:301" s="216" customFormat="1" ht="48" customHeight="1" thickBot="1" x14ac:dyDescent="0.3">
      <c r="A2763" s="366">
        <v>920</v>
      </c>
      <c r="B2763" s="367" t="s">
        <v>600</v>
      </c>
      <c r="C2763" s="402">
        <v>12170495</v>
      </c>
      <c r="D2763" s="385">
        <v>41936</v>
      </c>
      <c r="E2763" s="385">
        <v>41936</v>
      </c>
      <c r="F2763" s="385">
        <v>43032</v>
      </c>
      <c r="G2763" s="402">
        <v>-7777</v>
      </c>
      <c r="H2763" s="402" t="s">
        <v>576</v>
      </c>
      <c r="I2763" s="402" t="s">
        <v>1467</v>
      </c>
      <c r="J2763" s="402"/>
      <c r="K2763" s="402" t="s">
        <v>142</v>
      </c>
      <c r="L2763" s="402" t="s">
        <v>172</v>
      </c>
      <c r="M2763" s="402" t="s">
        <v>170</v>
      </c>
      <c r="N2763" s="402" t="s">
        <v>70</v>
      </c>
      <c r="O2763" s="402" t="s">
        <v>7120</v>
      </c>
      <c r="P2763" s="943">
        <v>20688</v>
      </c>
      <c r="Q2763" s="402" t="s">
        <v>559</v>
      </c>
      <c r="R2763" s="402" t="s">
        <v>4028</v>
      </c>
      <c r="S2763" s="402" t="s">
        <v>7121</v>
      </c>
      <c r="T2763" s="402">
        <v>-7777</v>
      </c>
      <c r="U2763" s="381"/>
      <c r="V2763" s="381">
        <v>3</v>
      </c>
      <c r="W2763" s="381"/>
      <c r="X2763" s="381"/>
      <c r="Y2763" s="367">
        <v>-7777</v>
      </c>
      <c r="Z2763" s="367">
        <v>-7777</v>
      </c>
      <c r="AA2763" s="367">
        <v>-7777</v>
      </c>
      <c r="AB2763" s="367">
        <v>-7777</v>
      </c>
      <c r="AC2763" s="367">
        <v>-7777</v>
      </c>
      <c r="AD2763" s="367">
        <v>-7777</v>
      </c>
      <c r="AE2763" s="367">
        <v>-7777</v>
      </c>
      <c r="AF2763" s="381" t="s">
        <v>7123</v>
      </c>
      <c r="AG2763" s="381"/>
      <c r="AH2763" s="381"/>
      <c r="AI2763" s="381">
        <v>181.85</v>
      </c>
      <c r="AJ2763" s="381" t="s">
        <v>9424</v>
      </c>
      <c r="AK2763" s="381" t="s">
        <v>9425</v>
      </c>
      <c r="AL2763" s="381">
        <v>43</v>
      </c>
      <c r="AM2763" s="381">
        <v>9</v>
      </c>
      <c r="AN2763" s="1115">
        <v>11.4</v>
      </c>
      <c r="AO2763" s="381">
        <v>24</v>
      </c>
      <c r="AP2763" s="381">
        <v>17</v>
      </c>
      <c r="AQ2763" s="381">
        <v>15.8</v>
      </c>
      <c r="AR2763" s="381">
        <f t="shared" si="272"/>
        <v>43.153166666666664</v>
      </c>
      <c r="AS2763" s="381">
        <f t="shared" si="273"/>
        <v>24.287722222222225</v>
      </c>
      <c r="AT2763" s="402" t="s">
        <v>43</v>
      </c>
      <c r="AU2763" s="381"/>
      <c r="AV2763" s="382"/>
      <c r="AW2763" s="384"/>
      <c r="AX2763" s="382">
        <v>2242</v>
      </c>
      <c r="AY2763" s="384">
        <v>43014</v>
      </c>
      <c r="AZ2763" s="382"/>
      <c r="BA2763" s="384"/>
      <c r="BB2763" s="382"/>
      <c r="BC2763" s="384"/>
      <c r="BD2763" s="382"/>
      <c r="BE2763" s="384"/>
      <c r="BF2763" s="381" t="s">
        <v>12507</v>
      </c>
      <c r="BG2763" s="381"/>
      <c r="BI2763" s="101"/>
      <c r="BJ2763" s="101"/>
      <c r="BK2763" s="101"/>
      <c r="BL2763" s="101"/>
      <c r="BM2763" s="101"/>
      <c r="BN2763" s="101"/>
      <c r="BO2763" s="101"/>
      <c r="BP2763" s="101"/>
      <c r="BQ2763" s="101"/>
      <c r="BR2763" s="101"/>
      <c r="BS2763" s="101"/>
      <c r="BT2763" s="101"/>
      <c r="BU2763" s="101"/>
      <c r="BV2763" s="101"/>
      <c r="BW2763" s="101"/>
      <c r="BX2763" s="101"/>
      <c r="BY2763" s="101"/>
      <c r="BZ2763" s="101"/>
      <c r="CA2763" s="101"/>
      <c r="CB2763" s="101"/>
      <c r="CC2763" s="101"/>
      <c r="CD2763" s="101"/>
      <c r="CE2763" s="101"/>
      <c r="CF2763" s="101"/>
      <c r="CG2763" s="101"/>
      <c r="CH2763" s="101"/>
      <c r="CI2763" s="101"/>
      <c r="CJ2763" s="101"/>
      <c r="CK2763" s="101"/>
      <c r="CL2763" s="101"/>
      <c r="CM2763" s="101"/>
      <c r="CN2763" s="101"/>
      <c r="CO2763" s="101"/>
      <c r="CP2763" s="101"/>
      <c r="CQ2763" s="101"/>
      <c r="CR2763" s="101"/>
      <c r="CS2763" s="101"/>
      <c r="CT2763" s="101"/>
      <c r="CU2763" s="101"/>
      <c r="CV2763" s="101"/>
      <c r="CW2763" s="101"/>
      <c r="CX2763" s="101"/>
      <c r="CY2763" s="101"/>
      <c r="CZ2763" s="101"/>
      <c r="DA2763" s="101"/>
      <c r="DB2763" s="101"/>
      <c r="DC2763" s="101"/>
      <c r="DD2763" s="101"/>
      <c r="DE2763" s="101"/>
      <c r="DF2763" s="101"/>
      <c r="DG2763" s="101"/>
      <c r="DH2763" s="101"/>
      <c r="DI2763" s="101"/>
      <c r="DJ2763" s="101"/>
      <c r="DK2763" s="101"/>
      <c r="DL2763" s="101"/>
      <c r="DM2763" s="101"/>
      <c r="DN2763" s="101"/>
      <c r="DO2763" s="101"/>
      <c r="DP2763" s="101"/>
      <c r="DQ2763" s="101"/>
      <c r="DR2763" s="101"/>
      <c r="DS2763" s="101"/>
      <c r="DT2763" s="101"/>
      <c r="DU2763" s="101"/>
      <c r="DV2763" s="101"/>
      <c r="DW2763" s="101"/>
      <c r="DX2763" s="101"/>
      <c r="DY2763" s="101"/>
      <c r="DZ2763" s="101"/>
      <c r="EA2763" s="101"/>
      <c r="EB2763" s="101"/>
      <c r="EC2763" s="101"/>
      <c r="ED2763" s="101"/>
      <c r="EE2763" s="101"/>
      <c r="EF2763" s="101"/>
      <c r="EG2763" s="101"/>
      <c r="EH2763" s="101"/>
      <c r="EI2763" s="101"/>
      <c r="EJ2763" s="101"/>
      <c r="EK2763" s="101"/>
      <c r="EL2763" s="101"/>
      <c r="EM2763" s="101"/>
      <c r="EN2763" s="101"/>
      <c r="EO2763" s="101"/>
      <c r="EP2763" s="101"/>
      <c r="EQ2763" s="101"/>
      <c r="ER2763" s="101"/>
      <c r="ES2763" s="101"/>
      <c r="ET2763" s="101"/>
      <c r="EU2763" s="101"/>
      <c r="EV2763" s="101"/>
      <c r="EW2763" s="101"/>
      <c r="EX2763" s="101"/>
      <c r="EY2763" s="101"/>
      <c r="EZ2763" s="101"/>
      <c r="FA2763" s="101"/>
      <c r="FB2763" s="101"/>
      <c r="FC2763" s="101"/>
      <c r="FD2763" s="101"/>
      <c r="FE2763" s="101"/>
      <c r="FF2763" s="101"/>
      <c r="FG2763" s="101"/>
      <c r="FH2763" s="101"/>
      <c r="FI2763" s="101"/>
      <c r="FJ2763" s="101"/>
      <c r="FK2763" s="101"/>
      <c r="FL2763" s="101"/>
      <c r="FM2763" s="101"/>
      <c r="FN2763" s="101"/>
      <c r="FO2763" s="101"/>
      <c r="FP2763" s="101"/>
      <c r="FQ2763" s="101"/>
      <c r="FR2763" s="101"/>
      <c r="FS2763" s="101"/>
      <c r="FT2763" s="101"/>
      <c r="FU2763" s="101"/>
      <c r="FV2763" s="101"/>
      <c r="FW2763" s="101"/>
      <c r="FX2763" s="101"/>
      <c r="FY2763" s="101"/>
      <c r="FZ2763" s="101"/>
      <c r="GA2763" s="101"/>
      <c r="GB2763" s="101"/>
      <c r="GC2763" s="101"/>
      <c r="GD2763" s="101"/>
      <c r="GE2763" s="101"/>
      <c r="GF2763" s="101"/>
      <c r="GG2763" s="101"/>
      <c r="GH2763" s="101"/>
      <c r="GI2763" s="101"/>
      <c r="GJ2763" s="101"/>
      <c r="GK2763" s="101"/>
      <c r="GL2763" s="101"/>
      <c r="GM2763" s="101"/>
      <c r="GN2763" s="101"/>
      <c r="GO2763" s="101"/>
      <c r="GP2763" s="101"/>
      <c r="GQ2763" s="101"/>
      <c r="GR2763" s="101"/>
      <c r="GS2763" s="101"/>
      <c r="GT2763" s="101"/>
      <c r="GU2763" s="101"/>
      <c r="GV2763" s="101"/>
      <c r="GW2763" s="101"/>
      <c r="GX2763" s="101"/>
      <c r="GY2763" s="101"/>
      <c r="GZ2763" s="101"/>
      <c r="HA2763" s="101"/>
      <c r="HB2763" s="101"/>
      <c r="HC2763" s="101"/>
      <c r="HD2763" s="101"/>
      <c r="HE2763" s="101"/>
      <c r="HF2763" s="101"/>
      <c r="HG2763" s="101"/>
      <c r="HH2763" s="101"/>
      <c r="HI2763" s="101"/>
      <c r="HJ2763" s="101"/>
      <c r="HK2763" s="101"/>
      <c r="HL2763" s="101"/>
      <c r="HM2763" s="101"/>
      <c r="HN2763" s="101"/>
      <c r="HO2763" s="101"/>
      <c r="HP2763" s="101"/>
      <c r="HQ2763" s="101"/>
      <c r="HR2763" s="101"/>
      <c r="HS2763" s="101"/>
      <c r="HT2763" s="101"/>
      <c r="HU2763" s="101"/>
      <c r="HV2763" s="101"/>
      <c r="HW2763" s="101"/>
      <c r="HX2763" s="101"/>
      <c r="HY2763" s="101"/>
      <c r="HZ2763" s="101"/>
      <c r="IA2763" s="101"/>
      <c r="IB2763" s="101"/>
      <c r="IC2763" s="101"/>
      <c r="ID2763" s="101"/>
      <c r="IE2763" s="101"/>
      <c r="IF2763" s="101"/>
      <c r="IG2763" s="101"/>
      <c r="IH2763" s="101"/>
      <c r="II2763" s="101"/>
      <c r="IJ2763" s="101"/>
      <c r="IK2763" s="101"/>
      <c r="IL2763" s="101"/>
      <c r="IM2763" s="101"/>
      <c r="IN2763" s="101"/>
      <c r="IO2763" s="101"/>
      <c r="IP2763" s="101"/>
      <c r="IQ2763" s="101"/>
      <c r="IR2763" s="101"/>
      <c r="IS2763" s="101"/>
      <c r="IT2763" s="101"/>
      <c r="IU2763" s="101"/>
      <c r="IV2763" s="101"/>
      <c r="IW2763" s="101"/>
      <c r="IX2763" s="101"/>
      <c r="IY2763" s="101"/>
      <c r="IZ2763" s="101"/>
      <c r="JA2763" s="101"/>
      <c r="JB2763" s="101"/>
      <c r="JC2763" s="101"/>
      <c r="JD2763" s="101"/>
      <c r="JE2763" s="101"/>
      <c r="JF2763" s="101"/>
      <c r="JG2763" s="101"/>
      <c r="JH2763" s="101"/>
      <c r="JI2763" s="101"/>
      <c r="JJ2763" s="101"/>
      <c r="JK2763" s="101"/>
      <c r="JL2763" s="101"/>
      <c r="JM2763" s="101"/>
      <c r="JN2763" s="101"/>
      <c r="JO2763" s="101"/>
      <c r="JP2763" s="101"/>
      <c r="JQ2763" s="101"/>
      <c r="JR2763" s="101"/>
      <c r="JS2763" s="101"/>
      <c r="JT2763" s="101"/>
      <c r="JU2763" s="101"/>
      <c r="JV2763" s="101"/>
      <c r="JW2763" s="101"/>
      <c r="JX2763" s="101"/>
      <c r="JY2763" s="101"/>
      <c r="JZ2763" s="101"/>
      <c r="KA2763" s="101"/>
      <c r="KB2763" s="101"/>
      <c r="KC2763" s="101"/>
      <c r="KD2763" s="101"/>
      <c r="KE2763" s="101"/>
      <c r="KF2763" s="101"/>
      <c r="KG2763" s="101"/>
      <c r="KH2763" s="101"/>
      <c r="KI2763" s="101"/>
      <c r="KJ2763" s="101"/>
      <c r="KK2763" s="101"/>
      <c r="KL2763" s="101"/>
      <c r="KM2763" s="101"/>
      <c r="KN2763" s="101"/>
      <c r="KO2763" s="101"/>
    </row>
    <row r="2764" spans="1:301" s="101" customFormat="1" ht="48" customHeight="1" x14ac:dyDescent="0.25">
      <c r="A2764" s="942"/>
      <c r="B2764" s="402" t="s">
        <v>600</v>
      </c>
      <c r="C2764" s="402">
        <v>12170495</v>
      </c>
      <c r="D2764" s="385">
        <v>41936</v>
      </c>
      <c r="E2764" s="385">
        <v>41936</v>
      </c>
      <c r="F2764" s="385">
        <v>43032</v>
      </c>
      <c r="G2764" s="402">
        <v>-7777</v>
      </c>
      <c r="H2764" s="402" t="s">
        <v>576</v>
      </c>
      <c r="I2764" s="402" t="s">
        <v>1467</v>
      </c>
      <c r="J2764" s="402"/>
      <c r="K2764" s="402" t="s">
        <v>142</v>
      </c>
      <c r="L2764" s="402" t="s">
        <v>172</v>
      </c>
      <c r="M2764" s="402" t="s">
        <v>170</v>
      </c>
      <c r="N2764" s="402" t="s">
        <v>70</v>
      </c>
      <c r="O2764" s="402" t="s">
        <v>7120</v>
      </c>
      <c r="P2764" s="943">
        <v>20688</v>
      </c>
      <c r="Q2764" s="402" t="s">
        <v>559</v>
      </c>
      <c r="R2764" s="402" t="s">
        <v>4028</v>
      </c>
      <c r="S2764" s="402" t="s">
        <v>7121</v>
      </c>
      <c r="T2764" s="402">
        <v>-7777</v>
      </c>
      <c r="U2764" s="381"/>
      <c r="V2764" s="381"/>
      <c r="W2764" s="381"/>
      <c r="X2764" s="381"/>
      <c r="Y2764" s="402">
        <v>-7777</v>
      </c>
      <c r="Z2764" s="402">
        <v>-7777</v>
      </c>
      <c r="AA2764" s="402">
        <v>-7777</v>
      </c>
      <c r="AB2764" s="402">
        <v>-7777</v>
      </c>
      <c r="AC2764" s="402">
        <v>-7777</v>
      </c>
      <c r="AD2764" s="402">
        <v>-7777</v>
      </c>
      <c r="AE2764" s="402">
        <v>-7777</v>
      </c>
      <c r="AF2764" s="381" t="s">
        <v>1768</v>
      </c>
      <c r="AG2764" s="381"/>
      <c r="AH2764" s="381"/>
      <c r="AI2764" s="381">
        <v>183.54</v>
      </c>
      <c r="AJ2764" s="381" t="s">
        <v>9426</v>
      </c>
      <c r="AK2764" s="381" t="s">
        <v>9427</v>
      </c>
      <c r="AL2764" s="381">
        <v>43</v>
      </c>
      <c r="AM2764" s="381">
        <v>9</v>
      </c>
      <c r="AN2764" s="1115">
        <v>11.3</v>
      </c>
      <c r="AO2764" s="381">
        <v>24</v>
      </c>
      <c r="AP2764" s="381">
        <v>17</v>
      </c>
      <c r="AQ2764" s="381">
        <v>18.600000000000001</v>
      </c>
      <c r="AR2764" s="381">
        <f t="shared" si="272"/>
        <v>43.15313888888889</v>
      </c>
      <c r="AS2764" s="381">
        <f t="shared" si="273"/>
        <v>24.288500000000003</v>
      </c>
      <c r="AT2764" s="402" t="s">
        <v>43</v>
      </c>
      <c r="AU2764" s="381"/>
      <c r="AV2764" s="382"/>
      <c r="AW2764" s="384"/>
      <c r="AX2764" s="382">
        <v>2242</v>
      </c>
      <c r="AY2764" s="384">
        <v>43014</v>
      </c>
      <c r="AZ2764" s="382"/>
      <c r="BA2764" s="384"/>
      <c r="BB2764" s="382"/>
      <c r="BC2764" s="384"/>
      <c r="BD2764" s="382"/>
      <c r="BE2764" s="384"/>
      <c r="BF2764" s="381" t="s">
        <v>12507</v>
      </c>
      <c r="BG2764" s="381"/>
    </row>
    <row r="2765" spans="1:301" s="216" customFormat="1" ht="48" customHeight="1" thickBot="1" x14ac:dyDescent="0.3">
      <c r="A2765" s="942"/>
      <c r="B2765" s="402" t="s">
        <v>600</v>
      </c>
      <c r="C2765" s="402">
        <v>12170495</v>
      </c>
      <c r="D2765" s="385">
        <v>41936</v>
      </c>
      <c r="E2765" s="385">
        <v>41936</v>
      </c>
      <c r="F2765" s="385">
        <v>43032</v>
      </c>
      <c r="G2765" s="402">
        <v>-7777</v>
      </c>
      <c r="H2765" s="402" t="s">
        <v>576</v>
      </c>
      <c r="I2765" s="402" t="s">
        <v>1467</v>
      </c>
      <c r="J2765" s="402"/>
      <c r="K2765" s="402" t="s">
        <v>142</v>
      </c>
      <c r="L2765" s="402" t="s">
        <v>172</v>
      </c>
      <c r="M2765" s="402" t="s">
        <v>170</v>
      </c>
      <c r="N2765" s="402" t="s">
        <v>70</v>
      </c>
      <c r="O2765" s="402" t="s">
        <v>7122</v>
      </c>
      <c r="P2765" s="943">
        <v>20688</v>
      </c>
      <c r="Q2765" s="402" t="s">
        <v>559</v>
      </c>
      <c r="R2765" s="402" t="s">
        <v>4028</v>
      </c>
      <c r="S2765" s="402" t="s">
        <v>7121</v>
      </c>
      <c r="T2765" s="402">
        <v>-7777</v>
      </c>
      <c r="U2765" s="381"/>
      <c r="V2765" s="381">
        <v>3</v>
      </c>
      <c r="W2765" s="381"/>
      <c r="X2765" s="381"/>
      <c r="Y2765" s="402">
        <v>-7777</v>
      </c>
      <c r="Z2765" s="402">
        <v>-7777</v>
      </c>
      <c r="AA2765" s="402">
        <v>-7777</v>
      </c>
      <c r="AB2765" s="402">
        <v>-7777</v>
      </c>
      <c r="AC2765" s="402">
        <v>-7777</v>
      </c>
      <c r="AD2765" s="402">
        <v>-7777</v>
      </c>
      <c r="AE2765" s="402">
        <v>-7777</v>
      </c>
      <c r="AF2765" s="381" t="s">
        <v>7123</v>
      </c>
      <c r="AG2765" s="381"/>
      <c r="AH2765" s="381"/>
      <c r="AI2765" s="381">
        <v>188.31</v>
      </c>
      <c r="AJ2765" s="381" t="s">
        <v>9428</v>
      </c>
      <c r="AK2765" s="381" t="s">
        <v>9429</v>
      </c>
      <c r="AL2765" s="381">
        <v>43</v>
      </c>
      <c r="AM2765" s="381">
        <v>8</v>
      </c>
      <c r="AN2765" s="1115">
        <v>36.700000000000003</v>
      </c>
      <c r="AO2765" s="381">
        <v>24</v>
      </c>
      <c r="AP2765" s="381">
        <v>17</v>
      </c>
      <c r="AQ2765" s="381">
        <v>8.5</v>
      </c>
      <c r="AR2765" s="381">
        <f t="shared" si="272"/>
        <v>43.143527777777777</v>
      </c>
      <c r="AS2765" s="381">
        <f t="shared" si="273"/>
        <v>24.285694444444445</v>
      </c>
      <c r="AT2765" s="402" t="s">
        <v>43</v>
      </c>
      <c r="AU2765" s="381"/>
      <c r="AV2765" s="382"/>
      <c r="AW2765" s="384"/>
      <c r="AX2765" s="382">
        <v>2242</v>
      </c>
      <c r="AY2765" s="384">
        <v>43014</v>
      </c>
      <c r="AZ2765" s="382"/>
      <c r="BA2765" s="384"/>
      <c r="BB2765" s="382"/>
      <c r="BC2765" s="384"/>
      <c r="BD2765" s="382"/>
      <c r="BE2765" s="384"/>
      <c r="BF2765" s="381" t="s">
        <v>12507</v>
      </c>
      <c r="BG2765" s="381"/>
      <c r="BI2765" s="101"/>
      <c r="BJ2765" s="101"/>
      <c r="BK2765" s="101"/>
      <c r="BL2765" s="101"/>
      <c r="BM2765" s="101"/>
      <c r="BN2765" s="101"/>
      <c r="BO2765" s="101"/>
      <c r="BP2765" s="101"/>
      <c r="BQ2765" s="101"/>
      <c r="BR2765" s="101"/>
      <c r="BS2765" s="101"/>
      <c r="BT2765" s="101"/>
      <c r="BU2765" s="101"/>
      <c r="BV2765" s="101"/>
      <c r="BW2765" s="101"/>
      <c r="BX2765" s="101"/>
      <c r="BY2765" s="101"/>
      <c r="BZ2765" s="101"/>
      <c r="CA2765" s="101"/>
      <c r="CB2765" s="101"/>
      <c r="CC2765" s="101"/>
      <c r="CD2765" s="101"/>
      <c r="CE2765" s="101"/>
      <c r="CF2765" s="101"/>
      <c r="CG2765" s="101"/>
      <c r="CH2765" s="101"/>
      <c r="CI2765" s="101"/>
      <c r="CJ2765" s="101"/>
      <c r="CK2765" s="101"/>
      <c r="CL2765" s="101"/>
      <c r="CM2765" s="101"/>
      <c r="CN2765" s="101"/>
      <c r="CO2765" s="101"/>
      <c r="CP2765" s="101"/>
      <c r="CQ2765" s="101"/>
      <c r="CR2765" s="101"/>
      <c r="CS2765" s="101"/>
      <c r="CT2765" s="101"/>
      <c r="CU2765" s="101"/>
      <c r="CV2765" s="101"/>
      <c r="CW2765" s="101"/>
      <c r="CX2765" s="101"/>
      <c r="CY2765" s="101"/>
      <c r="CZ2765" s="101"/>
      <c r="DA2765" s="101"/>
      <c r="DB2765" s="101"/>
      <c r="DC2765" s="101"/>
      <c r="DD2765" s="101"/>
      <c r="DE2765" s="101"/>
      <c r="DF2765" s="101"/>
      <c r="DG2765" s="101"/>
      <c r="DH2765" s="101"/>
      <c r="DI2765" s="101"/>
      <c r="DJ2765" s="101"/>
      <c r="DK2765" s="101"/>
      <c r="DL2765" s="101"/>
      <c r="DM2765" s="101"/>
      <c r="DN2765" s="101"/>
      <c r="DO2765" s="101"/>
      <c r="DP2765" s="101"/>
      <c r="DQ2765" s="101"/>
      <c r="DR2765" s="101"/>
      <c r="DS2765" s="101"/>
      <c r="DT2765" s="101"/>
      <c r="DU2765" s="101"/>
      <c r="DV2765" s="101"/>
      <c r="DW2765" s="101"/>
      <c r="DX2765" s="101"/>
      <c r="DY2765" s="101"/>
      <c r="DZ2765" s="101"/>
      <c r="EA2765" s="101"/>
      <c r="EB2765" s="101"/>
      <c r="EC2765" s="101"/>
      <c r="ED2765" s="101"/>
      <c r="EE2765" s="101"/>
      <c r="EF2765" s="101"/>
      <c r="EG2765" s="101"/>
      <c r="EH2765" s="101"/>
      <c r="EI2765" s="101"/>
      <c r="EJ2765" s="101"/>
      <c r="EK2765" s="101"/>
      <c r="EL2765" s="101"/>
      <c r="EM2765" s="101"/>
      <c r="EN2765" s="101"/>
      <c r="EO2765" s="101"/>
      <c r="EP2765" s="101"/>
      <c r="EQ2765" s="101"/>
      <c r="ER2765" s="101"/>
      <c r="ES2765" s="101"/>
      <c r="ET2765" s="101"/>
      <c r="EU2765" s="101"/>
      <c r="EV2765" s="101"/>
      <c r="EW2765" s="101"/>
      <c r="EX2765" s="101"/>
      <c r="EY2765" s="101"/>
      <c r="EZ2765" s="101"/>
      <c r="FA2765" s="101"/>
      <c r="FB2765" s="101"/>
      <c r="FC2765" s="101"/>
      <c r="FD2765" s="101"/>
      <c r="FE2765" s="101"/>
      <c r="FF2765" s="101"/>
      <c r="FG2765" s="101"/>
      <c r="FH2765" s="101"/>
      <c r="FI2765" s="101"/>
      <c r="FJ2765" s="101"/>
      <c r="FK2765" s="101"/>
      <c r="FL2765" s="101"/>
      <c r="FM2765" s="101"/>
      <c r="FN2765" s="101"/>
      <c r="FO2765" s="101"/>
      <c r="FP2765" s="101"/>
      <c r="FQ2765" s="101"/>
      <c r="FR2765" s="101"/>
      <c r="FS2765" s="101"/>
      <c r="FT2765" s="101"/>
      <c r="FU2765" s="101"/>
      <c r="FV2765" s="101"/>
      <c r="FW2765" s="101"/>
      <c r="FX2765" s="101"/>
      <c r="FY2765" s="101"/>
      <c r="FZ2765" s="101"/>
      <c r="GA2765" s="101"/>
      <c r="GB2765" s="101"/>
      <c r="GC2765" s="101"/>
      <c r="GD2765" s="101"/>
      <c r="GE2765" s="101"/>
      <c r="GF2765" s="101"/>
      <c r="GG2765" s="101"/>
      <c r="GH2765" s="101"/>
      <c r="GI2765" s="101"/>
      <c r="GJ2765" s="101"/>
      <c r="GK2765" s="101"/>
      <c r="GL2765" s="101"/>
      <c r="GM2765" s="101"/>
      <c r="GN2765" s="101"/>
      <c r="GO2765" s="101"/>
      <c r="GP2765" s="101"/>
      <c r="GQ2765" s="101"/>
      <c r="GR2765" s="101"/>
      <c r="GS2765" s="101"/>
      <c r="GT2765" s="101"/>
      <c r="GU2765" s="101"/>
      <c r="GV2765" s="101"/>
      <c r="GW2765" s="101"/>
      <c r="GX2765" s="101"/>
      <c r="GY2765" s="101"/>
      <c r="GZ2765" s="101"/>
      <c r="HA2765" s="101"/>
      <c r="HB2765" s="101"/>
      <c r="HC2765" s="101"/>
      <c r="HD2765" s="101"/>
      <c r="HE2765" s="101"/>
      <c r="HF2765" s="101"/>
      <c r="HG2765" s="101"/>
      <c r="HH2765" s="101"/>
      <c r="HI2765" s="101"/>
      <c r="HJ2765" s="101"/>
      <c r="HK2765" s="101"/>
      <c r="HL2765" s="101"/>
      <c r="HM2765" s="101"/>
      <c r="HN2765" s="101"/>
      <c r="HO2765" s="101"/>
      <c r="HP2765" s="101"/>
      <c r="HQ2765" s="101"/>
      <c r="HR2765" s="101"/>
      <c r="HS2765" s="101"/>
      <c r="HT2765" s="101"/>
      <c r="HU2765" s="101"/>
      <c r="HV2765" s="101"/>
      <c r="HW2765" s="101"/>
      <c r="HX2765" s="101"/>
      <c r="HY2765" s="101"/>
      <c r="HZ2765" s="101"/>
      <c r="IA2765" s="101"/>
      <c r="IB2765" s="101"/>
      <c r="IC2765" s="101"/>
      <c r="ID2765" s="101"/>
      <c r="IE2765" s="101"/>
      <c r="IF2765" s="101"/>
      <c r="IG2765" s="101"/>
      <c r="IH2765" s="101"/>
      <c r="II2765" s="101"/>
      <c r="IJ2765" s="101"/>
      <c r="IK2765" s="101"/>
      <c r="IL2765" s="101"/>
      <c r="IM2765" s="101"/>
      <c r="IN2765" s="101"/>
      <c r="IO2765" s="101"/>
      <c r="IP2765" s="101"/>
      <c r="IQ2765" s="101"/>
      <c r="IR2765" s="101"/>
      <c r="IS2765" s="101"/>
      <c r="IT2765" s="101"/>
      <c r="IU2765" s="101"/>
      <c r="IV2765" s="101"/>
      <c r="IW2765" s="101"/>
      <c r="IX2765" s="101"/>
      <c r="IY2765" s="101"/>
      <c r="IZ2765" s="101"/>
      <c r="JA2765" s="101"/>
      <c r="JB2765" s="101"/>
      <c r="JC2765" s="101"/>
      <c r="JD2765" s="101"/>
      <c r="JE2765" s="101"/>
      <c r="JF2765" s="101"/>
      <c r="JG2765" s="101"/>
      <c r="JH2765" s="101"/>
      <c r="JI2765" s="101"/>
      <c r="JJ2765" s="101"/>
      <c r="JK2765" s="101"/>
      <c r="JL2765" s="101"/>
      <c r="JM2765" s="101"/>
      <c r="JN2765" s="101"/>
      <c r="JO2765" s="101"/>
      <c r="JP2765" s="101"/>
      <c r="JQ2765" s="101"/>
      <c r="JR2765" s="101"/>
      <c r="JS2765" s="101"/>
      <c r="JT2765" s="101"/>
      <c r="JU2765" s="101"/>
      <c r="JV2765" s="101"/>
      <c r="JW2765" s="101"/>
      <c r="JX2765" s="101"/>
      <c r="JY2765" s="101"/>
      <c r="JZ2765" s="101"/>
      <c r="KA2765" s="101"/>
      <c r="KB2765" s="101"/>
      <c r="KC2765" s="101"/>
      <c r="KD2765" s="101"/>
      <c r="KE2765" s="101"/>
      <c r="KF2765" s="101"/>
      <c r="KG2765" s="101"/>
      <c r="KH2765" s="101"/>
      <c r="KI2765" s="101"/>
      <c r="KJ2765" s="101"/>
      <c r="KK2765" s="101"/>
      <c r="KL2765" s="101"/>
      <c r="KM2765" s="101"/>
      <c r="KN2765" s="101"/>
      <c r="KO2765" s="101"/>
    </row>
    <row r="2766" spans="1:301" s="101" customFormat="1" ht="48" customHeight="1" thickBot="1" x14ac:dyDescent="0.3">
      <c r="A2766" s="1014"/>
      <c r="B2766" s="1015" t="s">
        <v>600</v>
      </c>
      <c r="C2766" s="1015">
        <v>12170495</v>
      </c>
      <c r="D2766" s="1017">
        <v>41936</v>
      </c>
      <c r="E2766" s="1017">
        <v>41936</v>
      </c>
      <c r="F2766" s="1017">
        <v>43032</v>
      </c>
      <c r="G2766" s="1015">
        <v>-7777</v>
      </c>
      <c r="H2766" s="1015" t="s">
        <v>576</v>
      </c>
      <c r="I2766" s="1015" t="s">
        <v>1467</v>
      </c>
      <c r="J2766" s="1015"/>
      <c r="K2766" s="1015" t="s">
        <v>142</v>
      </c>
      <c r="L2766" s="1015" t="s">
        <v>172</v>
      </c>
      <c r="M2766" s="1015" t="s">
        <v>170</v>
      </c>
      <c r="N2766" s="1015" t="s">
        <v>70</v>
      </c>
      <c r="O2766" s="1015" t="s">
        <v>7122</v>
      </c>
      <c r="P2766" s="1016">
        <v>20688</v>
      </c>
      <c r="Q2766" s="1015" t="s">
        <v>559</v>
      </c>
      <c r="R2766" s="1015" t="s">
        <v>4028</v>
      </c>
      <c r="S2766" s="1015" t="s">
        <v>7121</v>
      </c>
      <c r="T2766" s="1015">
        <v>-7777</v>
      </c>
      <c r="U2766" s="1018"/>
      <c r="V2766" s="1018"/>
      <c r="W2766" s="1018"/>
      <c r="X2766" s="1018"/>
      <c r="Y2766" s="1015">
        <v>-7777</v>
      </c>
      <c r="Z2766" s="1015">
        <v>-7777</v>
      </c>
      <c r="AA2766" s="1015">
        <v>-7777</v>
      </c>
      <c r="AB2766" s="1015">
        <v>-7777</v>
      </c>
      <c r="AC2766" s="1015">
        <v>-7777</v>
      </c>
      <c r="AD2766" s="1015">
        <v>-7777</v>
      </c>
      <c r="AE2766" s="1015">
        <v>-7777</v>
      </c>
      <c r="AF2766" s="1018" t="s">
        <v>1768</v>
      </c>
      <c r="AG2766" s="1018"/>
      <c r="AH2766" s="1018"/>
      <c r="AI2766" s="1018">
        <v>189.99</v>
      </c>
      <c r="AJ2766" s="1018" t="s">
        <v>9430</v>
      </c>
      <c r="AK2766" s="1018" t="s">
        <v>9431</v>
      </c>
      <c r="AL2766" s="1018">
        <v>43</v>
      </c>
      <c r="AM2766" s="1018">
        <v>8</v>
      </c>
      <c r="AN2766" s="1210">
        <v>38.799999999999997</v>
      </c>
      <c r="AO2766" s="1018">
        <v>24</v>
      </c>
      <c r="AP2766" s="1018">
        <v>17</v>
      </c>
      <c r="AQ2766" s="1018">
        <v>13.5</v>
      </c>
      <c r="AR2766" s="1015">
        <f t="shared" si="272"/>
        <v>43.144111111111108</v>
      </c>
      <c r="AS2766" s="1015">
        <f t="shared" si="273"/>
        <v>24.287083333333335</v>
      </c>
      <c r="AT2766" s="1015" t="s">
        <v>43</v>
      </c>
      <c r="AU2766" s="1018"/>
      <c r="AV2766" s="1223"/>
      <c r="AW2766" s="1020"/>
      <c r="AX2766" s="1223">
        <v>2242</v>
      </c>
      <c r="AY2766" s="1020">
        <v>43014</v>
      </c>
      <c r="AZ2766" s="1223"/>
      <c r="BA2766" s="1020"/>
      <c r="BB2766" s="1223"/>
      <c r="BC2766" s="1020"/>
      <c r="BD2766" s="1223"/>
      <c r="BE2766" s="1020"/>
      <c r="BF2766" s="1018" t="s">
        <v>12507</v>
      </c>
      <c r="BG2766" s="1019"/>
    </row>
    <row r="2767" spans="1:301" s="216" customFormat="1" ht="48" customHeight="1" thickBot="1" x14ac:dyDescent="0.3">
      <c r="A2767" s="204"/>
      <c r="B2767" s="205" t="s">
        <v>600</v>
      </c>
      <c r="C2767" s="190">
        <v>12170495</v>
      </c>
      <c r="D2767" s="191">
        <v>41936</v>
      </c>
      <c r="E2767" s="191">
        <v>41936</v>
      </c>
      <c r="F2767" s="191">
        <v>44128</v>
      </c>
      <c r="G2767" s="190">
        <v>-7777</v>
      </c>
      <c r="H2767" s="190" t="s">
        <v>576</v>
      </c>
      <c r="I2767" s="190" t="s">
        <v>1467</v>
      </c>
      <c r="J2767" s="190"/>
      <c r="K2767" s="190" t="s">
        <v>142</v>
      </c>
      <c r="L2767" s="190" t="s">
        <v>172</v>
      </c>
      <c r="M2767" s="190" t="s">
        <v>170</v>
      </c>
      <c r="N2767" s="190" t="s">
        <v>70</v>
      </c>
      <c r="O2767" s="190" t="s">
        <v>7120</v>
      </c>
      <c r="P2767" s="192">
        <v>20688</v>
      </c>
      <c r="Q2767" s="190" t="s">
        <v>559</v>
      </c>
      <c r="R2767" s="190" t="s">
        <v>4028</v>
      </c>
      <c r="S2767" s="190" t="s">
        <v>7121</v>
      </c>
      <c r="T2767" s="190">
        <v>-7777</v>
      </c>
      <c r="U2767" s="101"/>
      <c r="V2767" s="101">
        <v>3</v>
      </c>
      <c r="W2767" s="101"/>
      <c r="X2767" s="101"/>
      <c r="Y2767" s="205">
        <v>-7777</v>
      </c>
      <c r="Z2767" s="205">
        <v>-7777</v>
      </c>
      <c r="AA2767" s="205">
        <v>-7777</v>
      </c>
      <c r="AB2767" s="205">
        <v>-7777</v>
      </c>
      <c r="AC2767" s="205">
        <v>-7777</v>
      </c>
      <c r="AD2767" s="205">
        <v>-7777</v>
      </c>
      <c r="AE2767" s="205">
        <v>-7777</v>
      </c>
      <c r="AF2767" s="101" t="s">
        <v>7123</v>
      </c>
      <c r="AG2767" s="101"/>
      <c r="AH2767" s="101"/>
      <c r="AI2767" s="101">
        <v>181.85</v>
      </c>
      <c r="AJ2767" s="101" t="s">
        <v>9424</v>
      </c>
      <c r="AK2767" s="101" t="s">
        <v>9425</v>
      </c>
      <c r="AL2767" s="101">
        <v>43</v>
      </c>
      <c r="AM2767" s="101">
        <v>9</v>
      </c>
      <c r="AN2767" s="1117">
        <v>11.4</v>
      </c>
      <c r="AO2767" s="101">
        <v>24</v>
      </c>
      <c r="AP2767" s="101">
        <v>17</v>
      </c>
      <c r="AQ2767" s="101">
        <v>15.8</v>
      </c>
      <c r="AR2767" s="101">
        <f t="shared" ref="AR2767:AR2770" si="274">AL2767+AM2767/60+AN2767/3600</f>
        <v>43.153166666666664</v>
      </c>
      <c r="AS2767" s="101">
        <f t="shared" ref="AS2767:AS2770" si="275">AO2767+AP2767/60+AQ2767/3600</f>
        <v>24.287722222222225</v>
      </c>
      <c r="AT2767" s="190" t="s">
        <v>34</v>
      </c>
      <c r="AU2767" s="101"/>
      <c r="AV2767" s="189"/>
      <c r="AW2767" s="243"/>
      <c r="AX2767" s="189"/>
      <c r="AY2767" s="243"/>
      <c r="AZ2767" s="189"/>
      <c r="BA2767" s="243"/>
      <c r="BB2767" s="189"/>
      <c r="BC2767" s="243"/>
      <c r="BD2767" s="189"/>
      <c r="BE2767" s="243"/>
      <c r="BF2767" s="101"/>
      <c r="BG2767" s="101"/>
      <c r="BI2767" s="101"/>
      <c r="BJ2767" s="101"/>
      <c r="BK2767" s="101"/>
      <c r="BL2767" s="101"/>
      <c r="BM2767" s="101"/>
      <c r="BN2767" s="101"/>
      <c r="BO2767" s="101"/>
      <c r="BP2767" s="101"/>
      <c r="BQ2767" s="101"/>
      <c r="BR2767" s="101"/>
      <c r="BS2767" s="101"/>
      <c r="BT2767" s="101"/>
      <c r="BU2767" s="101"/>
      <c r="BV2767" s="101"/>
      <c r="BW2767" s="101"/>
      <c r="BX2767" s="101"/>
      <c r="BY2767" s="101"/>
      <c r="BZ2767" s="101"/>
      <c r="CA2767" s="101"/>
      <c r="CB2767" s="101"/>
      <c r="CC2767" s="101"/>
      <c r="CD2767" s="101"/>
      <c r="CE2767" s="101"/>
      <c r="CF2767" s="101"/>
      <c r="CG2767" s="101"/>
      <c r="CH2767" s="101"/>
      <c r="CI2767" s="101"/>
      <c r="CJ2767" s="101"/>
      <c r="CK2767" s="101"/>
      <c r="CL2767" s="101"/>
      <c r="CM2767" s="101"/>
      <c r="CN2767" s="101"/>
      <c r="CO2767" s="101"/>
      <c r="CP2767" s="101"/>
      <c r="CQ2767" s="101"/>
      <c r="CR2767" s="101"/>
      <c r="CS2767" s="101"/>
      <c r="CT2767" s="101"/>
      <c r="CU2767" s="101"/>
      <c r="CV2767" s="101"/>
      <c r="CW2767" s="101"/>
      <c r="CX2767" s="101"/>
      <c r="CY2767" s="101"/>
      <c r="CZ2767" s="101"/>
      <c r="DA2767" s="101"/>
      <c r="DB2767" s="101"/>
      <c r="DC2767" s="101"/>
      <c r="DD2767" s="101"/>
      <c r="DE2767" s="101"/>
      <c r="DF2767" s="101"/>
      <c r="DG2767" s="101"/>
      <c r="DH2767" s="101"/>
      <c r="DI2767" s="101"/>
      <c r="DJ2767" s="101"/>
      <c r="DK2767" s="101"/>
      <c r="DL2767" s="101"/>
      <c r="DM2767" s="101"/>
      <c r="DN2767" s="101"/>
      <c r="DO2767" s="101"/>
      <c r="DP2767" s="101"/>
      <c r="DQ2767" s="101"/>
      <c r="DR2767" s="101"/>
      <c r="DS2767" s="101"/>
      <c r="DT2767" s="101"/>
      <c r="DU2767" s="101"/>
      <c r="DV2767" s="101"/>
      <c r="DW2767" s="101"/>
      <c r="DX2767" s="101"/>
      <c r="DY2767" s="101"/>
      <c r="DZ2767" s="101"/>
      <c r="EA2767" s="101"/>
      <c r="EB2767" s="101"/>
      <c r="EC2767" s="101"/>
      <c r="ED2767" s="101"/>
      <c r="EE2767" s="101"/>
      <c r="EF2767" s="101"/>
      <c r="EG2767" s="101"/>
      <c r="EH2767" s="101"/>
      <c r="EI2767" s="101"/>
      <c r="EJ2767" s="101"/>
      <c r="EK2767" s="101"/>
      <c r="EL2767" s="101"/>
      <c r="EM2767" s="101"/>
      <c r="EN2767" s="101"/>
      <c r="EO2767" s="101"/>
      <c r="EP2767" s="101"/>
      <c r="EQ2767" s="101"/>
      <c r="ER2767" s="101"/>
      <c r="ES2767" s="101"/>
      <c r="ET2767" s="101"/>
      <c r="EU2767" s="101"/>
      <c r="EV2767" s="101"/>
      <c r="EW2767" s="101"/>
      <c r="EX2767" s="101"/>
      <c r="EY2767" s="101"/>
      <c r="EZ2767" s="101"/>
      <c r="FA2767" s="101"/>
      <c r="FB2767" s="101"/>
      <c r="FC2767" s="101"/>
      <c r="FD2767" s="101"/>
      <c r="FE2767" s="101"/>
      <c r="FF2767" s="101"/>
      <c r="FG2767" s="101"/>
      <c r="FH2767" s="101"/>
      <c r="FI2767" s="101"/>
      <c r="FJ2767" s="101"/>
      <c r="FK2767" s="101"/>
      <c r="FL2767" s="101"/>
      <c r="FM2767" s="101"/>
      <c r="FN2767" s="101"/>
      <c r="FO2767" s="101"/>
      <c r="FP2767" s="101"/>
      <c r="FQ2767" s="101"/>
      <c r="FR2767" s="101"/>
      <c r="FS2767" s="101"/>
      <c r="FT2767" s="101"/>
      <c r="FU2767" s="101"/>
      <c r="FV2767" s="101"/>
      <c r="FW2767" s="101"/>
      <c r="FX2767" s="101"/>
      <c r="FY2767" s="101"/>
      <c r="FZ2767" s="101"/>
      <c r="GA2767" s="101"/>
      <c r="GB2767" s="101"/>
      <c r="GC2767" s="101"/>
      <c r="GD2767" s="101"/>
      <c r="GE2767" s="101"/>
      <c r="GF2767" s="101"/>
      <c r="GG2767" s="101"/>
      <c r="GH2767" s="101"/>
      <c r="GI2767" s="101"/>
      <c r="GJ2767" s="101"/>
      <c r="GK2767" s="101"/>
      <c r="GL2767" s="101"/>
      <c r="GM2767" s="101"/>
      <c r="GN2767" s="101"/>
      <c r="GO2767" s="101"/>
      <c r="GP2767" s="101"/>
      <c r="GQ2767" s="101"/>
      <c r="GR2767" s="101"/>
      <c r="GS2767" s="101"/>
      <c r="GT2767" s="101"/>
      <c r="GU2767" s="101"/>
      <c r="GV2767" s="101"/>
      <c r="GW2767" s="101"/>
      <c r="GX2767" s="101"/>
      <c r="GY2767" s="101"/>
      <c r="GZ2767" s="101"/>
      <c r="HA2767" s="101"/>
      <c r="HB2767" s="101"/>
      <c r="HC2767" s="101"/>
      <c r="HD2767" s="101"/>
      <c r="HE2767" s="101"/>
      <c r="HF2767" s="101"/>
      <c r="HG2767" s="101"/>
      <c r="HH2767" s="101"/>
      <c r="HI2767" s="101"/>
      <c r="HJ2767" s="101"/>
      <c r="HK2767" s="101"/>
      <c r="HL2767" s="101"/>
      <c r="HM2767" s="101"/>
      <c r="HN2767" s="101"/>
      <c r="HO2767" s="101"/>
      <c r="HP2767" s="101"/>
      <c r="HQ2767" s="101"/>
      <c r="HR2767" s="101"/>
      <c r="HS2767" s="101"/>
      <c r="HT2767" s="101"/>
      <c r="HU2767" s="101"/>
      <c r="HV2767" s="101"/>
      <c r="HW2767" s="101"/>
      <c r="HX2767" s="101"/>
      <c r="HY2767" s="101"/>
      <c r="HZ2767" s="101"/>
      <c r="IA2767" s="101"/>
      <c r="IB2767" s="101"/>
      <c r="IC2767" s="101"/>
      <c r="ID2767" s="101"/>
      <c r="IE2767" s="101"/>
      <c r="IF2767" s="101"/>
      <c r="IG2767" s="101"/>
      <c r="IH2767" s="101"/>
      <c r="II2767" s="101"/>
      <c r="IJ2767" s="101"/>
      <c r="IK2767" s="101"/>
      <c r="IL2767" s="101"/>
      <c r="IM2767" s="101"/>
      <c r="IN2767" s="101"/>
      <c r="IO2767" s="101"/>
      <c r="IP2767" s="101"/>
      <c r="IQ2767" s="101"/>
      <c r="IR2767" s="101"/>
      <c r="IS2767" s="101"/>
      <c r="IT2767" s="101"/>
      <c r="IU2767" s="101"/>
      <c r="IV2767" s="101"/>
      <c r="IW2767" s="101"/>
      <c r="IX2767" s="101"/>
      <c r="IY2767" s="101"/>
      <c r="IZ2767" s="101"/>
      <c r="JA2767" s="101"/>
      <c r="JB2767" s="101"/>
      <c r="JC2767" s="101"/>
      <c r="JD2767" s="101"/>
      <c r="JE2767" s="101"/>
      <c r="JF2767" s="101"/>
      <c r="JG2767" s="101"/>
      <c r="JH2767" s="101"/>
      <c r="JI2767" s="101"/>
      <c r="JJ2767" s="101"/>
      <c r="JK2767" s="101"/>
      <c r="JL2767" s="101"/>
      <c r="JM2767" s="101"/>
      <c r="JN2767" s="101"/>
      <c r="JO2767" s="101"/>
      <c r="JP2767" s="101"/>
      <c r="JQ2767" s="101"/>
      <c r="JR2767" s="101"/>
      <c r="JS2767" s="101"/>
      <c r="JT2767" s="101"/>
      <c r="JU2767" s="101"/>
      <c r="JV2767" s="101"/>
      <c r="JW2767" s="101"/>
      <c r="JX2767" s="101"/>
      <c r="JY2767" s="101"/>
      <c r="JZ2767" s="101"/>
      <c r="KA2767" s="101"/>
      <c r="KB2767" s="101"/>
      <c r="KC2767" s="101"/>
      <c r="KD2767" s="101"/>
      <c r="KE2767" s="101"/>
      <c r="KF2767" s="101"/>
      <c r="KG2767" s="101"/>
      <c r="KH2767" s="101"/>
      <c r="KI2767" s="101"/>
      <c r="KJ2767" s="101"/>
      <c r="KK2767" s="101"/>
      <c r="KL2767" s="101"/>
      <c r="KM2767" s="101"/>
      <c r="KN2767" s="101"/>
      <c r="KO2767" s="101"/>
    </row>
    <row r="2768" spans="1:301" s="101" customFormat="1" ht="48" customHeight="1" x14ac:dyDescent="0.25">
      <c r="A2768" s="210"/>
      <c r="B2768" s="190" t="s">
        <v>600</v>
      </c>
      <c r="C2768" s="190">
        <v>12170495</v>
      </c>
      <c r="D2768" s="191">
        <v>41936</v>
      </c>
      <c r="E2768" s="191">
        <v>41936</v>
      </c>
      <c r="F2768" s="191">
        <v>44128</v>
      </c>
      <c r="G2768" s="190">
        <v>-7777</v>
      </c>
      <c r="H2768" s="190" t="s">
        <v>576</v>
      </c>
      <c r="I2768" s="190" t="s">
        <v>1467</v>
      </c>
      <c r="J2768" s="190"/>
      <c r="K2768" s="190" t="s">
        <v>142</v>
      </c>
      <c r="L2768" s="190" t="s">
        <v>172</v>
      </c>
      <c r="M2768" s="190" t="s">
        <v>170</v>
      </c>
      <c r="N2768" s="190" t="s">
        <v>70</v>
      </c>
      <c r="O2768" s="190" t="s">
        <v>7120</v>
      </c>
      <c r="P2768" s="192">
        <v>20688</v>
      </c>
      <c r="Q2768" s="190" t="s">
        <v>559</v>
      </c>
      <c r="R2768" s="190" t="s">
        <v>4028</v>
      </c>
      <c r="S2768" s="190" t="s">
        <v>7121</v>
      </c>
      <c r="T2768" s="190">
        <v>-7777</v>
      </c>
      <c r="Y2768" s="190">
        <v>-7777</v>
      </c>
      <c r="Z2768" s="190">
        <v>-7777</v>
      </c>
      <c r="AA2768" s="190">
        <v>-7777</v>
      </c>
      <c r="AB2768" s="190">
        <v>-7777</v>
      </c>
      <c r="AC2768" s="190">
        <v>-7777</v>
      </c>
      <c r="AD2768" s="190">
        <v>-7777</v>
      </c>
      <c r="AE2768" s="190">
        <v>-7777</v>
      </c>
      <c r="AF2768" s="101" t="s">
        <v>1768</v>
      </c>
      <c r="AI2768" s="101">
        <v>183.54</v>
      </c>
      <c r="AJ2768" s="101" t="s">
        <v>9426</v>
      </c>
      <c r="AK2768" s="101" t="s">
        <v>9427</v>
      </c>
      <c r="AL2768" s="101">
        <v>43</v>
      </c>
      <c r="AM2768" s="101">
        <v>9</v>
      </c>
      <c r="AN2768" s="1117">
        <v>11.3</v>
      </c>
      <c r="AO2768" s="101">
        <v>24</v>
      </c>
      <c r="AP2768" s="101">
        <v>17</v>
      </c>
      <c r="AQ2768" s="101">
        <v>18.600000000000001</v>
      </c>
      <c r="AR2768" s="101">
        <f t="shared" si="274"/>
        <v>43.15313888888889</v>
      </c>
      <c r="AS2768" s="101">
        <f t="shared" si="275"/>
        <v>24.288500000000003</v>
      </c>
      <c r="AT2768" s="190" t="s">
        <v>34</v>
      </c>
      <c r="AV2768" s="189"/>
      <c r="AW2768" s="243"/>
      <c r="AX2768" s="189"/>
      <c r="AY2768" s="243"/>
      <c r="AZ2768" s="189"/>
      <c r="BA2768" s="243"/>
      <c r="BB2768" s="189"/>
      <c r="BC2768" s="243"/>
      <c r="BD2768" s="189"/>
      <c r="BE2768" s="243"/>
    </row>
    <row r="2769" spans="1:301" s="216" customFormat="1" ht="48" customHeight="1" thickBot="1" x14ac:dyDescent="0.3">
      <c r="A2769" s="210"/>
      <c r="B2769" s="190" t="s">
        <v>600</v>
      </c>
      <c r="C2769" s="190">
        <v>12170495</v>
      </c>
      <c r="D2769" s="191">
        <v>41936</v>
      </c>
      <c r="E2769" s="191">
        <v>41936</v>
      </c>
      <c r="F2769" s="191">
        <v>44128</v>
      </c>
      <c r="G2769" s="190">
        <v>-7777</v>
      </c>
      <c r="H2769" s="190" t="s">
        <v>576</v>
      </c>
      <c r="I2769" s="190" t="s">
        <v>1467</v>
      </c>
      <c r="J2769" s="190"/>
      <c r="K2769" s="190" t="s">
        <v>142</v>
      </c>
      <c r="L2769" s="190" t="s">
        <v>172</v>
      </c>
      <c r="M2769" s="190" t="s">
        <v>170</v>
      </c>
      <c r="N2769" s="190" t="s">
        <v>70</v>
      </c>
      <c r="O2769" s="190" t="s">
        <v>7122</v>
      </c>
      <c r="P2769" s="192">
        <v>20688</v>
      </c>
      <c r="Q2769" s="190" t="s">
        <v>559</v>
      </c>
      <c r="R2769" s="190" t="s">
        <v>4028</v>
      </c>
      <c r="S2769" s="190" t="s">
        <v>7121</v>
      </c>
      <c r="T2769" s="190">
        <v>-7777</v>
      </c>
      <c r="U2769" s="101"/>
      <c r="V2769" s="101">
        <v>3</v>
      </c>
      <c r="W2769" s="101"/>
      <c r="X2769" s="101"/>
      <c r="Y2769" s="190">
        <v>-7777</v>
      </c>
      <c r="Z2769" s="190">
        <v>-7777</v>
      </c>
      <c r="AA2769" s="190">
        <v>-7777</v>
      </c>
      <c r="AB2769" s="190">
        <v>-7777</v>
      </c>
      <c r="AC2769" s="190">
        <v>-7777</v>
      </c>
      <c r="AD2769" s="190">
        <v>-7777</v>
      </c>
      <c r="AE2769" s="190">
        <v>-7777</v>
      </c>
      <c r="AF2769" s="101" t="s">
        <v>7123</v>
      </c>
      <c r="AG2769" s="101"/>
      <c r="AH2769" s="101"/>
      <c r="AI2769" s="101">
        <v>188.31</v>
      </c>
      <c r="AJ2769" s="101" t="s">
        <v>9428</v>
      </c>
      <c r="AK2769" s="101" t="s">
        <v>9429</v>
      </c>
      <c r="AL2769" s="101">
        <v>43</v>
      </c>
      <c r="AM2769" s="101">
        <v>8</v>
      </c>
      <c r="AN2769" s="1117">
        <v>36.700000000000003</v>
      </c>
      <c r="AO2769" s="101">
        <v>24</v>
      </c>
      <c r="AP2769" s="101">
        <v>17</v>
      </c>
      <c r="AQ2769" s="101">
        <v>8.5</v>
      </c>
      <c r="AR2769" s="101">
        <f t="shared" si="274"/>
        <v>43.143527777777777</v>
      </c>
      <c r="AS2769" s="101">
        <f t="shared" si="275"/>
        <v>24.285694444444445</v>
      </c>
      <c r="AT2769" s="190" t="s">
        <v>34</v>
      </c>
      <c r="AU2769" s="101"/>
      <c r="AV2769" s="189"/>
      <c r="AW2769" s="243"/>
      <c r="AX2769" s="189"/>
      <c r="AY2769" s="243"/>
      <c r="AZ2769" s="189"/>
      <c r="BA2769" s="243"/>
      <c r="BB2769" s="189"/>
      <c r="BC2769" s="243"/>
      <c r="BD2769" s="189"/>
      <c r="BE2769" s="243"/>
      <c r="BF2769" s="101"/>
      <c r="BG2769" s="101"/>
      <c r="BI2769" s="101"/>
      <c r="BJ2769" s="101"/>
      <c r="BK2769" s="101"/>
      <c r="BL2769" s="101"/>
      <c r="BM2769" s="101"/>
      <c r="BN2769" s="101"/>
      <c r="BO2769" s="101"/>
      <c r="BP2769" s="101"/>
      <c r="BQ2769" s="101"/>
      <c r="BR2769" s="101"/>
      <c r="BS2769" s="101"/>
      <c r="BT2769" s="101"/>
      <c r="BU2769" s="101"/>
      <c r="BV2769" s="101"/>
      <c r="BW2769" s="101"/>
      <c r="BX2769" s="101"/>
      <c r="BY2769" s="101"/>
      <c r="BZ2769" s="101"/>
      <c r="CA2769" s="101"/>
      <c r="CB2769" s="101"/>
      <c r="CC2769" s="101"/>
      <c r="CD2769" s="101"/>
      <c r="CE2769" s="101"/>
      <c r="CF2769" s="101"/>
      <c r="CG2769" s="101"/>
      <c r="CH2769" s="101"/>
      <c r="CI2769" s="101"/>
      <c r="CJ2769" s="101"/>
      <c r="CK2769" s="101"/>
      <c r="CL2769" s="101"/>
      <c r="CM2769" s="101"/>
      <c r="CN2769" s="101"/>
      <c r="CO2769" s="101"/>
      <c r="CP2769" s="101"/>
      <c r="CQ2769" s="101"/>
      <c r="CR2769" s="101"/>
      <c r="CS2769" s="101"/>
      <c r="CT2769" s="101"/>
      <c r="CU2769" s="101"/>
      <c r="CV2769" s="101"/>
      <c r="CW2769" s="101"/>
      <c r="CX2769" s="101"/>
      <c r="CY2769" s="101"/>
      <c r="CZ2769" s="101"/>
      <c r="DA2769" s="101"/>
      <c r="DB2769" s="101"/>
      <c r="DC2769" s="101"/>
      <c r="DD2769" s="101"/>
      <c r="DE2769" s="101"/>
      <c r="DF2769" s="101"/>
      <c r="DG2769" s="101"/>
      <c r="DH2769" s="101"/>
      <c r="DI2769" s="101"/>
      <c r="DJ2769" s="101"/>
      <c r="DK2769" s="101"/>
      <c r="DL2769" s="101"/>
      <c r="DM2769" s="101"/>
      <c r="DN2769" s="101"/>
      <c r="DO2769" s="101"/>
      <c r="DP2769" s="101"/>
      <c r="DQ2769" s="101"/>
      <c r="DR2769" s="101"/>
      <c r="DS2769" s="101"/>
      <c r="DT2769" s="101"/>
      <c r="DU2769" s="101"/>
      <c r="DV2769" s="101"/>
      <c r="DW2769" s="101"/>
      <c r="DX2769" s="101"/>
      <c r="DY2769" s="101"/>
      <c r="DZ2769" s="101"/>
      <c r="EA2769" s="101"/>
      <c r="EB2769" s="101"/>
      <c r="EC2769" s="101"/>
      <c r="ED2769" s="101"/>
      <c r="EE2769" s="101"/>
      <c r="EF2769" s="101"/>
      <c r="EG2769" s="101"/>
      <c r="EH2769" s="101"/>
      <c r="EI2769" s="101"/>
      <c r="EJ2769" s="101"/>
      <c r="EK2769" s="101"/>
      <c r="EL2769" s="101"/>
      <c r="EM2769" s="101"/>
      <c r="EN2769" s="101"/>
      <c r="EO2769" s="101"/>
      <c r="EP2769" s="101"/>
      <c r="EQ2769" s="101"/>
      <c r="ER2769" s="101"/>
      <c r="ES2769" s="101"/>
      <c r="ET2769" s="101"/>
      <c r="EU2769" s="101"/>
      <c r="EV2769" s="101"/>
      <c r="EW2769" s="101"/>
      <c r="EX2769" s="101"/>
      <c r="EY2769" s="101"/>
      <c r="EZ2769" s="101"/>
      <c r="FA2769" s="101"/>
      <c r="FB2769" s="101"/>
      <c r="FC2769" s="101"/>
      <c r="FD2769" s="101"/>
      <c r="FE2769" s="101"/>
      <c r="FF2769" s="101"/>
      <c r="FG2769" s="101"/>
      <c r="FH2769" s="101"/>
      <c r="FI2769" s="101"/>
      <c r="FJ2769" s="101"/>
      <c r="FK2769" s="101"/>
      <c r="FL2769" s="101"/>
      <c r="FM2769" s="101"/>
      <c r="FN2769" s="101"/>
      <c r="FO2769" s="101"/>
      <c r="FP2769" s="101"/>
      <c r="FQ2769" s="101"/>
      <c r="FR2769" s="101"/>
      <c r="FS2769" s="101"/>
      <c r="FT2769" s="101"/>
      <c r="FU2769" s="101"/>
      <c r="FV2769" s="101"/>
      <c r="FW2769" s="101"/>
      <c r="FX2769" s="101"/>
      <c r="FY2769" s="101"/>
      <c r="FZ2769" s="101"/>
      <c r="GA2769" s="101"/>
      <c r="GB2769" s="101"/>
      <c r="GC2769" s="101"/>
      <c r="GD2769" s="101"/>
      <c r="GE2769" s="101"/>
      <c r="GF2769" s="101"/>
      <c r="GG2769" s="101"/>
      <c r="GH2769" s="101"/>
      <c r="GI2769" s="101"/>
      <c r="GJ2769" s="101"/>
      <c r="GK2769" s="101"/>
      <c r="GL2769" s="101"/>
      <c r="GM2769" s="101"/>
      <c r="GN2769" s="101"/>
      <c r="GO2769" s="101"/>
      <c r="GP2769" s="101"/>
      <c r="GQ2769" s="101"/>
      <c r="GR2769" s="101"/>
      <c r="GS2769" s="101"/>
      <c r="GT2769" s="101"/>
      <c r="GU2769" s="101"/>
      <c r="GV2769" s="101"/>
      <c r="GW2769" s="101"/>
      <c r="GX2769" s="101"/>
      <c r="GY2769" s="101"/>
      <c r="GZ2769" s="101"/>
      <c r="HA2769" s="101"/>
      <c r="HB2769" s="101"/>
      <c r="HC2769" s="101"/>
      <c r="HD2769" s="101"/>
      <c r="HE2769" s="101"/>
      <c r="HF2769" s="101"/>
      <c r="HG2769" s="101"/>
      <c r="HH2769" s="101"/>
      <c r="HI2769" s="101"/>
      <c r="HJ2769" s="101"/>
      <c r="HK2769" s="101"/>
      <c r="HL2769" s="101"/>
      <c r="HM2769" s="101"/>
      <c r="HN2769" s="101"/>
      <c r="HO2769" s="101"/>
      <c r="HP2769" s="101"/>
      <c r="HQ2769" s="101"/>
      <c r="HR2769" s="101"/>
      <c r="HS2769" s="101"/>
      <c r="HT2769" s="101"/>
      <c r="HU2769" s="101"/>
      <c r="HV2769" s="101"/>
      <c r="HW2769" s="101"/>
      <c r="HX2769" s="101"/>
      <c r="HY2769" s="101"/>
      <c r="HZ2769" s="101"/>
      <c r="IA2769" s="101"/>
      <c r="IB2769" s="101"/>
      <c r="IC2769" s="101"/>
      <c r="ID2769" s="101"/>
      <c r="IE2769" s="101"/>
      <c r="IF2769" s="101"/>
      <c r="IG2769" s="101"/>
      <c r="IH2769" s="101"/>
      <c r="II2769" s="101"/>
      <c r="IJ2769" s="101"/>
      <c r="IK2769" s="101"/>
      <c r="IL2769" s="101"/>
      <c r="IM2769" s="101"/>
      <c r="IN2769" s="101"/>
      <c r="IO2769" s="101"/>
      <c r="IP2769" s="101"/>
      <c r="IQ2769" s="101"/>
      <c r="IR2769" s="101"/>
      <c r="IS2769" s="101"/>
      <c r="IT2769" s="101"/>
      <c r="IU2769" s="101"/>
      <c r="IV2769" s="101"/>
      <c r="IW2769" s="101"/>
      <c r="IX2769" s="101"/>
      <c r="IY2769" s="101"/>
      <c r="IZ2769" s="101"/>
      <c r="JA2769" s="101"/>
      <c r="JB2769" s="101"/>
      <c r="JC2769" s="101"/>
      <c r="JD2769" s="101"/>
      <c r="JE2769" s="101"/>
      <c r="JF2769" s="101"/>
      <c r="JG2769" s="101"/>
      <c r="JH2769" s="101"/>
      <c r="JI2769" s="101"/>
      <c r="JJ2769" s="101"/>
      <c r="JK2769" s="101"/>
      <c r="JL2769" s="101"/>
      <c r="JM2769" s="101"/>
      <c r="JN2769" s="101"/>
      <c r="JO2769" s="101"/>
      <c r="JP2769" s="101"/>
      <c r="JQ2769" s="101"/>
      <c r="JR2769" s="101"/>
      <c r="JS2769" s="101"/>
      <c r="JT2769" s="101"/>
      <c r="JU2769" s="101"/>
      <c r="JV2769" s="101"/>
      <c r="JW2769" s="101"/>
      <c r="JX2769" s="101"/>
      <c r="JY2769" s="101"/>
      <c r="JZ2769" s="101"/>
      <c r="KA2769" s="101"/>
      <c r="KB2769" s="101"/>
      <c r="KC2769" s="101"/>
      <c r="KD2769" s="101"/>
      <c r="KE2769" s="101"/>
      <c r="KF2769" s="101"/>
      <c r="KG2769" s="101"/>
      <c r="KH2769" s="101"/>
      <c r="KI2769" s="101"/>
      <c r="KJ2769" s="101"/>
      <c r="KK2769" s="101"/>
      <c r="KL2769" s="101"/>
      <c r="KM2769" s="101"/>
      <c r="KN2769" s="101"/>
      <c r="KO2769" s="101"/>
    </row>
    <row r="2770" spans="1:301" s="101" customFormat="1" ht="48" customHeight="1" thickBot="1" x14ac:dyDescent="0.3">
      <c r="A2770" s="212"/>
      <c r="B2770" s="213" t="s">
        <v>600</v>
      </c>
      <c r="C2770" s="213">
        <v>12170495</v>
      </c>
      <c r="D2770" s="215">
        <v>41936</v>
      </c>
      <c r="E2770" s="215">
        <v>41936</v>
      </c>
      <c r="F2770" s="215">
        <v>44128</v>
      </c>
      <c r="G2770" s="213">
        <v>-7777</v>
      </c>
      <c r="H2770" s="213" t="s">
        <v>576</v>
      </c>
      <c r="I2770" s="213" t="s">
        <v>1467</v>
      </c>
      <c r="J2770" s="213"/>
      <c r="K2770" s="213" t="s">
        <v>142</v>
      </c>
      <c r="L2770" s="213" t="s">
        <v>172</v>
      </c>
      <c r="M2770" s="213" t="s">
        <v>170</v>
      </c>
      <c r="N2770" s="213" t="s">
        <v>70</v>
      </c>
      <c r="O2770" s="213" t="s">
        <v>7122</v>
      </c>
      <c r="P2770" s="214">
        <v>20688</v>
      </c>
      <c r="Q2770" s="213" t="s">
        <v>559</v>
      </c>
      <c r="R2770" s="213" t="s">
        <v>4028</v>
      </c>
      <c r="S2770" s="213" t="s">
        <v>7121</v>
      </c>
      <c r="T2770" s="213">
        <v>-7777</v>
      </c>
      <c r="U2770" s="216"/>
      <c r="V2770" s="216"/>
      <c r="W2770" s="216"/>
      <c r="X2770" s="216"/>
      <c r="Y2770" s="213">
        <v>-7777</v>
      </c>
      <c r="Z2770" s="213">
        <v>-7777</v>
      </c>
      <c r="AA2770" s="213">
        <v>-7777</v>
      </c>
      <c r="AB2770" s="213">
        <v>-7777</v>
      </c>
      <c r="AC2770" s="213">
        <v>-7777</v>
      </c>
      <c r="AD2770" s="213">
        <v>-7777</v>
      </c>
      <c r="AE2770" s="213">
        <v>-7777</v>
      </c>
      <c r="AF2770" s="216" t="s">
        <v>1768</v>
      </c>
      <c r="AG2770" s="216"/>
      <c r="AH2770" s="216"/>
      <c r="AI2770" s="216">
        <v>189.99</v>
      </c>
      <c r="AJ2770" s="216" t="s">
        <v>9430</v>
      </c>
      <c r="AK2770" s="216" t="s">
        <v>9431</v>
      </c>
      <c r="AL2770" s="216">
        <v>43</v>
      </c>
      <c r="AM2770" s="216">
        <v>8</v>
      </c>
      <c r="AN2770" s="1122">
        <v>38.799999999999997</v>
      </c>
      <c r="AO2770" s="216">
        <v>24</v>
      </c>
      <c r="AP2770" s="216">
        <v>17</v>
      </c>
      <c r="AQ2770" s="216">
        <v>13.5</v>
      </c>
      <c r="AR2770" s="213">
        <f t="shared" si="274"/>
        <v>43.144111111111108</v>
      </c>
      <c r="AS2770" s="213">
        <f t="shared" si="275"/>
        <v>24.287083333333335</v>
      </c>
      <c r="AT2770" s="213" t="s">
        <v>34</v>
      </c>
      <c r="AU2770" s="216"/>
      <c r="AV2770" s="720"/>
      <c r="AW2770" s="721"/>
      <c r="AX2770" s="720"/>
      <c r="AY2770" s="721"/>
      <c r="AZ2770" s="720"/>
      <c r="BA2770" s="721"/>
      <c r="BB2770" s="720"/>
      <c r="BC2770" s="721"/>
      <c r="BD2770" s="720"/>
      <c r="BE2770" s="721"/>
      <c r="BF2770" s="216"/>
      <c r="BG2770" s="217"/>
    </row>
    <row r="2771" spans="1:301" s="216" customFormat="1" ht="48" customHeight="1" thickBot="1" x14ac:dyDescent="0.3">
      <c r="A2771" s="204">
        <v>921</v>
      </c>
      <c r="B2771" s="205" t="s">
        <v>828</v>
      </c>
      <c r="C2771" s="205">
        <v>12770055</v>
      </c>
      <c r="D2771" s="207">
        <v>41933</v>
      </c>
      <c r="E2771" s="207">
        <v>41933</v>
      </c>
      <c r="F2771" s="207">
        <v>43029</v>
      </c>
      <c r="G2771" s="205">
        <v>-7777</v>
      </c>
      <c r="H2771" s="205" t="s">
        <v>9550</v>
      </c>
      <c r="I2771" s="205" t="s">
        <v>1446</v>
      </c>
      <c r="J2771" s="205"/>
      <c r="K2771" s="205" t="s">
        <v>33</v>
      </c>
      <c r="L2771" s="205" t="s">
        <v>7124</v>
      </c>
      <c r="M2771" s="205" t="s">
        <v>548</v>
      </c>
      <c r="N2771" s="205" t="s">
        <v>489</v>
      </c>
      <c r="O2771" s="205"/>
      <c r="P2771" s="206">
        <v>72607</v>
      </c>
      <c r="Q2771" s="205" t="s">
        <v>559</v>
      </c>
      <c r="R2771" s="190" t="s">
        <v>7125</v>
      </c>
      <c r="S2771" s="205" t="s">
        <v>2637</v>
      </c>
      <c r="T2771" s="205">
        <v>-7777</v>
      </c>
      <c r="U2771" s="208"/>
      <c r="V2771" s="208">
        <v>1.6</v>
      </c>
      <c r="W2771" s="208"/>
      <c r="X2771" s="208"/>
      <c r="Y2771" s="205">
        <v>-7777</v>
      </c>
      <c r="Z2771" s="205">
        <v>-7777</v>
      </c>
      <c r="AA2771" s="205">
        <v>-7777</v>
      </c>
      <c r="AB2771" s="205">
        <v>-7777</v>
      </c>
      <c r="AC2771" s="205">
        <v>-7777</v>
      </c>
      <c r="AD2771" s="205">
        <v>-7777</v>
      </c>
      <c r="AE2771" s="205">
        <v>-7777</v>
      </c>
      <c r="AF2771" s="208" t="s">
        <v>9799</v>
      </c>
      <c r="AG2771" s="208"/>
      <c r="AH2771" s="208"/>
      <c r="AI2771" s="208"/>
      <c r="AJ2771" s="205" t="s">
        <v>9432</v>
      </c>
      <c r="AK2771" s="205" t="s">
        <v>9433</v>
      </c>
      <c r="AL2771" s="208">
        <v>42</v>
      </c>
      <c r="AM2771" s="208">
        <v>51</v>
      </c>
      <c r="AN2771" s="1202">
        <v>39.729999999999997</v>
      </c>
      <c r="AO2771" s="208">
        <v>25</v>
      </c>
      <c r="AP2771" s="208">
        <v>50</v>
      </c>
      <c r="AQ2771" s="208">
        <v>56.3</v>
      </c>
      <c r="AR2771" s="205">
        <f t="shared" si="272"/>
        <v>42.861036111111112</v>
      </c>
      <c r="AS2771" s="205">
        <f t="shared" si="273"/>
        <v>25.848972222222223</v>
      </c>
      <c r="AT2771" s="205" t="s">
        <v>34</v>
      </c>
      <c r="AU2771" s="208"/>
      <c r="AV2771" s="1073"/>
      <c r="AW2771" s="1326"/>
      <c r="AX2771" s="1073"/>
      <c r="AY2771" s="1326"/>
      <c r="AZ2771" s="1073"/>
      <c r="BA2771" s="1326"/>
      <c r="BB2771" s="1073"/>
      <c r="BC2771" s="1326"/>
      <c r="BD2771" s="1073"/>
      <c r="BE2771" s="1326"/>
      <c r="BF2771" s="208"/>
      <c r="BG2771" s="209"/>
      <c r="BI2771" s="101"/>
      <c r="BJ2771" s="101"/>
      <c r="BK2771" s="101"/>
      <c r="BL2771" s="101"/>
      <c r="BM2771" s="101"/>
      <c r="BN2771" s="101"/>
      <c r="BO2771" s="101"/>
      <c r="BP2771" s="101"/>
      <c r="BQ2771" s="101"/>
      <c r="BR2771" s="101"/>
      <c r="BS2771" s="101"/>
      <c r="BT2771" s="101"/>
      <c r="BU2771" s="101"/>
      <c r="BV2771" s="101"/>
      <c r="BW2771" s="101"/>
      <c r="BX2771" s="101"/>
      <c r="BY2771" s="101"/>
      <c r="BZ2771" s="101"/>
      <c r="CA2771" s="101"/>
      <c r="CB2771" s="101"/>
      <c r="CC2771" s="101"/>
      <c r="CD2771" s="101"/>
      <c r="CE2771" s="101"/>
      <c r="CF2771" s="101"/>
      <c r="CG2771" s="101"/>
      <c r="CH2771" s="101"/>
      <c r="CI2771" s="101"/>
      <c r="CJ2771" s="101"/>
      <c r="CK2771" s="101"/>
      <c r="CL2771" s="101"/>
      <c r="CM2771" s="101"/>
      <c r="CN2771" s="101"/>
      <c r="CO2771" s="101"/>
      <c r="CP2771" s="101"/>
      <c r="CQ2771" s="101"/>
      <c r="CR2771" s="101"/>
      <c r="CS2771" s="101"/>
      <c r="CT2771" s="101"/>
      <c r="CU2771" s="101"/>
      <c r="CV2771" s="101"/>
      <c r="CW2771" s="101"/>
      <c r="CX2771" s="101"/>
      <c r="CY2771" s="101"/>
      <c r="CZ2771" s="101"/>
      <c r="DA2771" s="101"/>
      <c r="DB2771" s="101"/>
      <c r="DC2771" s="101"/>
      <c r="DD2771" s="101"/>
      <c r="DE2771" s="101"/>
      <c r="DF2771" s="101"/>
      <c r="DG2771" s="101"/>
      <c r="DH2771" s="101"/>
      <c r="DI2771" s="101"/>
      <c r="DJ2771" s="101"/>
      <c r="DK2771" s="101"/>
      <c r="DL2771" s="101"/>
      <c r="DM2771" s="101"/>
      <c r="DN2771" s="101"/>
      <c r="DO2771" s="101"/>
      <c r="DP2771" s="101"/>
      <c r="DQ2771" s="101"/>
      <c r="DR2771" s="101"/>
      <c r="DS2771" s="101"/>
      <c r="DT2771" s="101"/>
      <c r="DU2771" s="101"/>
      <c r="DV2771" s="101"/>
      <c r="DW2771" s="101"/>
      <c r="DX2771" s="101"/>
      <c r="DY2771" s="101"/>
      <c r="DZ2771" s="101"/>
      <c r="EA2771" s="101"/>
      <c r="EB2771" s="101"/>
      <c r="EC2771" s="101"/>
      <c r="ED2771" s="101"/>
      <c r="EE2771" s="101"/>
      <c r="EF2771" s="101"/>
      <c r="EG2771" s="101"/>
      <c r="EH2771" s="101"/>
      <c r="EI2771" s="101"/>
      <c r="EJ2771" s="101"/>
      <c r="EK2771" s="101"/>
      <c r="EL2771" s="101"/>
      <c r="EM2771" s="101"/>
      <c r="EN2771" s="101"/>
      <c r="EO2771" s="101"/>
      <c r="EP2771" s="101"/>
      <c r="EQ2771" s="101"/>
      <c r="ER2771" s="101"/>
      <c r="ES2771" s="101"/>
      <c r="ET2771" s="101"/>
      <c r="EU2771" s="101"/>
      <c r="EV2771" s="101"/>
      <c r="EW2771" s="101"/>
      <c r="EX2771" s="101"/>
      <c r="EY2771" s="101"/>
      <c r="EZ2771" s="101"/>
      <c r="FA2771" s="101"/>
      <c r="FB2771" s="101"/>
      <c r="FC2771" s="101"/>
      <c r="FD2771" s="101"/>
      <c r="FE2771" s="101"/>
      <c r="FF2771" s="101"/>
      <c r="FG2771" s="101"/>
      <c r="FH2771" s="101"/>
      <c r="FI2771" s="101"/>
      <c r="FJ2771" s="101"/>
      <c r="FK2771" s="101"/>
      <c r="FL2771" s="101"/>
      <c r="FM2771" s="101"/>
      <c r="FN2771" s="101"/>
      <c r="FO2771" s="101"/>
      <c r="FP2771" s="101"/>
      <c r="FQ2771" s="101"/>
      <c r="FR2771" s="101"/>
      <c r="FS2771" s="101"/>
      <c r="FT2771" s="101"/>
      <c r="FU2771" s="101"/>
      <c r="FV2771" s="101"/>
      <c r="FW2771" s="101"/>
      <c r="FX2771" s="101"/>
      <c r="FY2771" s="101"/>
      <c r="FZ2771" s="101"/>
      <c r="GA2771" s="101"/>
      <c r="GB2771" s="101"/>
      <c r="GC2771" s="101"/>
      <c r="GD2771" s="101"/>
      <c r="GE2771" s="101"/>
      <c r="GF2771" s="101"/>
      <c r="GG2771" s="101"/>
      <c r="GH2771" s="101"/>
      <c r="GI2771" s="101"/>
      <c r="GJ2771" s="101"/>
      <c r="GK2771" s="101"/>
      <c r="GL2771" s="101"/>
      <c r="GM2771" s="101"/>
      <c r="GN2771" s="101"/>
      <c r="GO2771" s="101"/>
      <c r="GP2771" s="101"/>
      <c r="GQ2771" s="101"/>
      <c r="GR2771" s="101"/>
      <c r="GS2771" s="101"/>
      <c r="GT2771" s="101"/>
      <c r="GU2771" s="101"/>
      <c r="GV2771" s="101"/>
      <c r="GW2771" s="101"/>
      <c r="GX2771" s="101"/>
      <c r="GY2771" s="101"/>
      <c r="GZ2771" s="101"/>
      <c r="HA2771" s="101"/>
      <c r="HB2771" s="101"/>
      <c r="HC2771" s="101"/>
      <c r="HD2771" s="101"/>
      <c r="HE2771" s="101"/>
      <c r="HF2771" s="101"/>
      <c r="HG2771" s="101"/>
      <c r="HH2771" s="101"/>
      <c r="HI2771" s="101"/>
      <c r="HJ2771" s="101"/>
      <c r="HK2771" s="101"/>
      <c r="HL2771" s="101"/>
      <c r="HM2771" s="101"/>
      <c r="HN2771" s="101"/>
      <c r="HO2771" s="101"/>
      <c r="HP2771" s="101"/>
      <c r="HQ2771" s="101"/>
      <c r="HR2771" s="101"/>
      <c r="HS2771" s="101"/>
      <c r="HT2771" s="101"/>
      <c r="HU2771" s="101"/>
      <c r="HV2771" s="101"/>
      <c r="HW2771" s="101"/>
      <c r="HX2771" s="101"/>
      <c r="HY2771" s="101"/>
      <c r="HZ2771" s="101"/>
      <c r="IA2771" s="101"/>
      <c r="IB2771" s="101"/>
      <c r="IC2771" s="101"/>
      <c r="ID2771" s="101"/>
      <c r="IE2771" s="101"/>
      <c r="IF2771" s="101"/>
      <c r="IG2771" s="101"/>
      <c r="IH2771" s="101"/>
      <c r="II2771" s="101"/>
      <c r="IJ2771" s="101"/>
      <c r="IK2771" s="101"/>
      <c r="IL2771" s="101"/>
      <c r="IM2771" s="101"/>
      <c r="IN2771" s="101"/>
      <c r="IO2771" s="101"/>
      <c r="IP2771" s="101"/>
      <c r="IQ2771" s="101"/>
      <c r="IR2771" s="101"/>
      <c r="IS2771" s="101"/>
      <c r="IT2771" s="101"/>
      <c r="IU2771" s="101"/>
      <c r="IV2771" s="101"/>
      <c r="IW2771" s="101"/>
      <c r="IX2771" s="101"/>
      <c r="IY2771" s="101"/>
      <c r="IZ2771" s="101"/>
      <c r="JA2771" s="101"/>
      <c r="JB2771" s="101"/>
      <c r="JC2771" s="101"/>
      <c r="JD2771" s="101"/>
      <c r="JE2771" s="101"/>
      <c r="JF2771" s="101"/>
      <c r="JG2771" s="101"/>
      <c r="JH2771" s="101"/>
      <c r="JI2771" s="101"/>
      <c r="JJ2771" s="101"/>
      <c r="JK2771" s="101"/>
      <c r="JL2771" s="101"/>
      <c r="JM2771" s="101"/>
      <c r="JN2771" s="101"/>
      <c r="JO2771" s="101"/>
      <c r="JP2771" s="101"/>
      <c r="JQ2771" s="101"/>
      <c r="JR2771" s="101"/>
      <c r="JS2771" s="101"/>
      <c r="JT2771" s="101"/>
      <c r="JU2771" s="101"/>
      <c r="JV2771" s="101"/>
      <c r="JW2771" s="101"/>
      <c r="JX2771" s="101"/>
      <c r="JY2771" s="101"/>
      <c r="JZ2771" s="101"/>
      <c r="KA2771" s="101"/>
      <c r="KB2771" s="101"/>
      <c r="KC2771" s="101"/>
      <c r="KD2771" s="101"/>
      <c r="KE2771" s="101"/>
      <c r="KF2771" s="101"/>
      <c r="KG2771" s="101"/>
      <c r="KH2771" s="101"/>
      <c r="KI2771" s="101"/>
      <c r="KJ2771" s="101"/>
      <c r="KK2771" s="101"/>
      <c r="KL2771" s="101"/>
      <c r="KM2771" s="101"/>
      <c r="KN2771" s="101"/>
      <c r="KO2771" s="101"/>
    </row>
    <row r="2772" spans="1:301" s="101" customFormat="1" ht="48" customHeight="1" thickBot="1" x14ac:dyDescent="0.3">
      <c r="A2772" s="212"/>
      <c r="B2772" s="213" t="s">
        <v>828</v>
      </c>
      <c r="C2772" s="213">
        <v>12770055</v>
      </c>
      <c r="D2772" s="215">
        <v>41933</v>
      </c>
      <c r="E2772" s="215">
        <v>41933</v>
      </c>
      <c r="F2772" s="215">
        <v>43029</v>
      </c>
      <c r="G2772" s="213">
        <v>-7777</v>
      </c>
      <c r="H2772" s="213" t="s">
        <v>9550</v>
      </c>
      <c r="I2772" s="213" t="s">
        <v>1446</v>
      </c>
      <c r="J2772" s="213"/>
      <c r="K2772" s="213" t="s">
        <v>33</v>
      </c>
      <c r="L2772" s="213" t="s">
        <v>7124</v>
      </c>
      <c r="M2772" s="213" t="s">
        <v>548</v>
      </c>
      <c r="N2772" s="213" t="s">
        <v>489</v>
      </c>
      <c r="O2772" s="213"/>
      <c r="P2772" s="214">
        <v>72607</v>
      </c>
      <c r="Q2772" s="213" t="s">
        <v>559</v>
      </c>
      <c r="R2772" s="213" t="s">
        <v>7125</v>
      </c>
      <c r="S2772" s="213" t="s">
        <v>2637</v>
      </c>
      <c r="T2772" s="213">
        <v>-7777</v>
      </c>
      <c r="U2772" s="216"/>
      <c r="V2772" s="216"/>
      <c r="W2772" s="216"/>
      <c r="X2772" s="216"/>
      <c r="Y2772" s="213">
        <v>-7777</v>
      </c>
      <c r="Z2772" s="213">
        <v>-7777</v>
      </c>
      <c r="AA2772" s="213">
        <v>-7777</v>
      </c>
      <c r="AB2772" s="213">
        <v>-7777</v>
      </c>
      <c r="AC2772" s="213">
        <v>-7777</v>
      </c>
      <c r="AD2772" s="213">
        <v>-7777</v>
      </c>
      <c r="AE2772" s="213">
        <v>-7777</v>
      </c>
      <c r="AF2772" s="213" t="s">
        <v>9888</v>
      </c>
      <c r="AG2772" s="216"/>
      <c r="AH2772" s="216"/>
      <c r="AI2772" s="216"/>
      <c r="AJ2772" s="213" t="s">
        <v>9434</v>
      </c>
      <c r="AK2772" s="213" t="s">
        <v>9435</v>
      </c>
      <c r="AL2772" s="216">
        <v>42</v>
      </c>
      <c r="AM2772" s="216">
        <v>51</v>
      </c>
      <c r="AN2772" s="1122">
        <v>39.71</v>
      </c>
      <c r="AO2772" s="216">
        <v>25</v>
      </c>
      <c r="AP2772" s="216">
        <v>50</v>
      </c>
      <c r="AQ2772" s="216">
        <v>56.37</v>
      </c>
      <c r="AR2772" s="213">
        <f t="shared" si="272"/>
        <v>42.861030555555558</v>
      </c>
      <c r="AS2772" s="213">
        <f t="shared" si="273"/>
        <v>25.848991666666667</v>
      </c>
      <c r="AT2772" s="213" t="s">
        <v>34</v>
      </c>
      <c r="AU2772" s="216"/>
      <c r="AV2772" s="720"/>
      <c r="AW2772" s="721"/>
      <c r="AX2772" s="720"/>
      <c r="AY2772" s="721"/>
      <c r="AZ2772" s="720"/>
      <c r="BA2772" s="721"/>
      <c r="BB2772" s="720"/>
      <c r="BC2772" s="721"/>
      <c r="BD2772" s="720"/>
      <c r="BE2772" s="721"/>
      <c r="BF2772" s="216"/>
      <c r="BG2772" s="217"/>
    </row>
    <row r="2773" spans="1:301" s="216" customFormat="1" ht="48" customHeight="1" thickBot="1" x14ac:dyDescent="0.3">
      <c r="A2773" s="204">
        <v>922</v>
      </c>
      <c r="B2773" s="205" t="s">
        <v>1104</v>
      </c>
      <c r="C2773" s="205">
        <v>12170494</v>
      </c>
      <c r="D2773" s="207">
        <v>41934</v>
      </c>
      <c r="E2773" s="207">
        <v>41934</v>
      </c>
      <c r="F2773" s="207">
        <v>43030</v>
      </c>
      <c r="G2773" s="205">
        <v>-7777</v>
      </c>
      <c r="H2773" s="205" t="s">
        <v>7127</v>
      </c>
      <c r="I2773" s="205" t="s">
        <v>1512</v>
      </c>
      <c r="J2773" s="205"/>
      <c r="K2773" s="205" t="s">
        <v>33</v>
      </c>
      <c r="L2773" s="205" t="s">
        <v>7128</v>
      </c>
      <c r="M2773" s="205" t="s">
        <v>414</v>
      </c>
      <c r="N2773" s="205" t="s">
        <v>41</v>
      </c>
      <c r="O2773" s="205"/>
      <c r="P2773" s="206">
        <v>20506</v>
      </c>
      <c r="Q2773" s="205" t="s">
        <v>559</v>
      </c>
      <c r="R2773" s="190" t="s">
        <v>7129</v>
      </c>
      <c r="S2773" s="205" t="s">
        <v>10587</v>
      </c>
      <c r="T2773" s="205">
        <v>-7777</v>
      </c>
      <c r="U2773" s="208"/>
      <c r="V2773" s="208"/>
      <c r="W2773" s="208"/>
      <c r="X2773" s="208"/>
      <c r="Y2773" s="205">
        <v>-7777</v>
      </c>
      <c r="Z2773" s="205">
        <v>-7777</v>
      </c>
      <c r="AA2773" s="205">
        <v>-7777</v>
      </c>
      <c r="AB2773" s="205">
        <v>-7777</v>
      </c>
      <c r="AC2773" s="205">
        <v>-7777</v>
      </c>
      <c r="AD2773" s="205">
        <v>-7777</v>
      </c>
      <c r="AE2773" s="205">
        <v>-7777</v>
      </c>
      <c r="AF2773" s="208" t="s">
        <v>10152</v>
      </c>
      <c r="AG2773" s="208"/>
      <c r="AH2773" s="208"/>
      <c r="AI2773" s="208"/>
      <c r="AJ2773" s="205" t="s">
        <v>9436</v>
      </c>
      <c r="AK2773" s="205" t="s">
        <v>9437</v>
      </c>
      <c r="AL2773" s="208">
        <v>43</v>
      </c>
      <c r="AM2773" s="208">
        <v>1</v>
      </c>
      <c r="AN2773" s="1202">
        <v>55.57</v>
      </c>
      <c r="AO2773" s="208">
        <v>25</v>
      </c>
      <c r="AP2773" s="208">
        <v>56</v>
      </c>
      <c r="AQ2773" s="208">
        <v>38.85</v>
      </c>
      <c r="AR2773" s="205">
        <f t="shared" si="272"/>
        <v>43.03210277777778</v>
      </c>
      <c r="AS2773" s="205">
        <f t="shared" si="273"/>
        <v>25.944125</v>
      </c>
      <c r="AT2773" s="205" t="s">
        <v>34</v>
      </c>
      <c r="AU2773" s="208"/>
      <c r="AV2773" s="1073"/>
      <c r="AW2773" s="1326"/>
      <c r="AX2773" s="1073"/>
      <c r="AY2773" s="1326"/>
      <c r="AZ2773" s="1073"/>
      <c r="BA2773" s="1326"/>
      <c r="BB2773" s="1073"/>
      <c r="BC2773" s="1326"/>
      <c r="BD2773" s="1073"/>
      <c r="BE2773" s="1326"/>
      <c r="BF2773" s="208"/>
      <c r="BG2773" s="209"/>
      <c r="BI2773" s="101"/>
      <c r="BJ2773" s="101"/>
      <c r="BK2773" s="101"/>
      <c r="BL2773" s="101"/>
      <c r="BM2773" s="101"/>
      <c r="BN2773" s="101"/>
      <c r="BO2773" s="101"/>
      <c r="BP2773" s="101"/>
      <c r="BQ2773" s="101"/>
      <c r="BR2773" s="101"/>
      <c r="BS2773" s="101"/>
      <c r="BT2773" s="101"/>
      <c r="BU2773" s="101"/>
      <c r="BV2773" s="101"/>
      <c r="BW2773" s="101"/>
      <c r="BX2773" s="101"/>
      <c r="BY2773" s="101"/>
      <c r="BZ2773" s="101"/>
      <c r="CA2773" s="101"/>
      <c r="CB2773" s="101"/>
      <c r="CC2773" s="101"/>
      <c r="CD2773" s="101"/>
      <c r="CE2773" s="101"/>
      <c r="CF2773" s="101"/>
      <c r="CG2773" s="101"/>
      <c r="CH2773" s="101"/>
      <c r="CI2773" s="101"/>
      <c r="CJ2773" s="101"/>
      <c r="CK2773" s="101"/>
      <c r="CL2773" s="101"/>
      <c r="CM2773" s="101"/>
      <c r="CN2773" s="101"/>
      <c r="CO2773" s="101"/>
      <c r="CP2773" s="101"/>
      <c r="CQ2773" s="101"/>
      <c r="CR2773" s="101"/>
      <c r="CS2773" s="101"/>
      <c r="CT2773" s="101"/>
      <c r="CU2773" s="101"/>
      <c r="CV2773" s="101"/>
      <c r="CW2773" s="101"/>
      <c r="CX2773" s="101"/>
      <c r="CY2773" s="101"/>
      <c r="CZ2773" s="101"/>
      <c r="DA2773" s="101"/>
      <c r="DB2773" s="101"/>
      <c r="DC2773" s="101"/>
      <c r="DD2773" s="101"/>
      <c r="DE2773" s="101"/>
      <c r="DF2773" s="101"/>
      <c r="DG2773" s="101"/>
      <c r="DH2773" s="101"/>
      <c r="DI2773" s="101"/>
      <c r="DJ2773" s="101"/>
      <c r="DK2773" s="101"/>
      <c r="DL2773" s="101"/>
      <c r="DM2773" s="101"/>
      <c r="DN2773" s="101"/>
      <c r="DO2773" s="101"/>
      <c r="DP2773" s="101"/>
      <c r="DQ2773" s="101"/>
      <c r="DR2773" s="101"/>
      <c r="DS2773" s="101"/>
      <c r="DT2773" s="101"/>
      <c r="DU2773" s="101"/>
      <c r="DV2773" s="101"/>
      <c r="DW2773" s="101"/>
      <c r="DX2773" s="101"/>
      <c r="DY2773" s="101"/>
      <c r="DZ2773" s="101"/>
      <c r="EA2773" s="101"/>
      <c r="EB2773" s="101"/>
      <c r="EC2773" s="101"/>
      <c r="ED2773" s="101"/>
      <c r="EE2773" s="101"/>
      <c r="EF2773" s="101"/>
      <c r="EG2773" s="101"/>
      <c r="EH2773" s="101"/>
      <c r="EI2773" s="101"/>
      <c r="EJ2773" s="101"/>
      <c r="EK2773" s="101"/>
      <c r="EL2773" s="101"/>
      <c r="EM2773" s="101"/>
      <c r="EN2773" s="101"/>
      <c r="EO2773" s="101"/>
      <c r="EP2773" s="101"/>
      <c r="EQ2773" s="101"/>
      <c r="ER2773" s="101"/>
      <c r="ES2773" s="101"/>
      <c r="ET2773" s="101"/>
      <c r="EU2773" s="101"/>
      <c r="EV2773" s="101"/>
      <c r="EW2773" s="101"/>
      <c r="EX2773" s="101"/>
      <c r="EY2773" s="101"/>
      <c r="EZ2773" s="101"/>
      <c r="FA2773" s="101"/>
      <c r="FB2773" s="101"/>
      <c r="FC2773" s="101"/>
      <c r="FD2773" s="101"/>
      <c r="FE2773" s="101"/>
      <c r="FF2773" s="101"/>
      <c r="FG2773" s="101"/>
      <c r="FH2773" s="101"/>
      <c r="FI2773" s="101"/>
      <c r="FJ2773" s="101"/>
      <c r="FK2773" s="101"/>
      <c r="FL2773" s="101"/>
      <c r="FM2773" s="101"/>
      <c r="FN2773" s="101"/>
      <c r="FO2773" s="101"/>
      <c r="FP2773" s="101"/>
      <c r="FQ2773" s="101"/>
      <c r="FR2773" s="101"/>
      <c r="FS2773" s="101"/>
      <c r="FT2773" s="101"/>
      <c r="FU2773" s="101"/>
      <c r="FV2773" s="101"/>
      <c r="FW2773" s="101"/>
      <c r="FX2773" s="101"/>
      <c r="FY2773" s="101"/>
      <c r="FZ2773" s="101"/>
      <c r="GA2773" s="101"/>
      <c r="GB2773" s="101"/>
      <c r="GC2773" s="101"/>
      <c r="GD2773" s="101"/>
      <c r="GE2773" s="101"/>
      <c r="GF2773" s="101"/>
      <c r="GG2773" s="101"/>
      <c r="GH2773" s="101"/>
      <c r="GI2773" s="101"/>
      <c r="GJ2773" s="101"/>
      <c r="GK2773" s="101"/>
      <c r="GL2773" s="101"/>
      <c r="GM2773" s="101"/>
      <c r="GN2773" s="101"/>
      <c r="GO2773" s="101"/>
      <c r="GP2773" s="101"/>
      <c r="GQ2773" s="101"/>
      <c r="GR2773" s="101"/>
      <c r="GS2773" s="101"/>
      <c r="GT2773" s="101"/>
      <c r="GU2773" s="101"/>
      <c r="GV2773" s="101"/>
      <c r="GW2773" s="101"/>
      <c r="GX2773" s="101"/>
      <c r="GY2773" s="101"/>
      <c r="GZ2773" s="101"/>
      <c r="HA2773" s="101"/>
      <c r="HB2773" s="101"/>
      <c r="HC2773" s="101"/>
      <c r="HD2773" s="101"/>
      <c r="HE2773" s="101"/>
      <c r="HF2773" s="101"/>
      <c r="HG2773" s="101"/>
      <c r="HH2773" s="101"/>
      <c r="HI2773" s="101"/>
      <c r="HJ2773" s="101"/>
      <c r="HK2773" s="101"/>
      <c r="HL2773" s="101"/>
      <c r="HM2773" s="101"/>
      <c r="HN2773" s="101"/>
      <c r="HO2773" s="101"/>
      <c r="HP2773" s="101"/>
      <c r="HQ2773" s="101"/>
      <c r="HR2773" s="101"/>
      <c r="HS2773" s="101"/>
      <c r="HT2773" s="101"/>
      <c r="HU2773" s="101"/>
      <c r="HV2773" s="101"/>
      <c r="HW2773" s="101"/>
      <c r="HX2773" s="101"/>
      <c r="HY2773" s="101"/>
      <c r="HZ2773" s="101"/>
      <c r="IA2773" s="101"/>
      <c r="IB2773" s="101"/>
      <c r="IC2773" s="101"/>
      <c r="ID2773" s="101"/>
      <c r="IE2773" s="101"/>
      <c r="IF2773" s="101"/>
      <c r="IG2773" s="101"/>
      <c r="IH2773" s="101"/>
      <c r="II2773" s="101"/>
      <c r="IJ2773" s="101"/>
      <c r="IK2773" s="101"/>
      <c r="IL2773" s="101"/>
      <c r="IM2773" s="101"/>
      <c r="IN2773" s="101"/>
      <c r="IO2773" s="101"/>
      <c r="IP2773" s="101"/>
      <c r="IQ2773" s="101"/>
      <c r="IR2773" s="101"/>
      <c r="IS2773" s="101"/>
      <c r="IT2773" s="101"/>
      <c r="IU2773" s="101"/>
      <c r="IV2773" s="101"/>
      <c r="IW2773" s="101"/>
      <c r="IX2773" s="101"/>
      <c r="IY2773" s="101"/>
      <c r="IZ2773" s="101"/>
      <c r="JA2773" s="101"/>
      <c r="JB2773" s="101"/>
      <c r="JC2773" s="101"/>
      <c r="JD2773" s="101"/>
      <c r="JE2773" s="101"/>
      <c r="JF2773" s="101"/>
      <c r="JG2773" s="101"/>
      <c r="JH2773" s="101"/>
      <c r="JI2773" s="101"/>
      <c r="JJ2773" s="101"/>
      <c r="JK2773" s="101"/>
      <c r="JL2773" s="101"/>
      <c r="JM2773" s="101"/>
      <c r="JN2773" s="101"/>
      <c r="JO2773" s="101"/>
      <c r="JP2773" s="101"/>
      <c r="JQ2773" s="101"/>
      <c r="JR2773" s="101"/>
      <c r="JS2773" s="101"/>
      <c r="JT2773" s="101"/>
      <c r="JU2773" s="101"/>
      <c r="JV2773" s="101"/>
      <c r="JW2773" s="101"/>
      <c r="JX2773" s="101"/>
      <c r="JY2773" s="101"/>
      <c r="JZ2773" s="101"/>
      <c r="KA2773" s="101"/>
      <c r="KB2773" s="101"/>
      <c r="KC2773" s="101"/>
      <c r="KD2773" s="101"/>
      <c r="KE2773" s="101"/>
      <c r="KF2773" s="101"/>
      <c r="KG2773" s="101"/>
      <c r="KH2773" s="101"/>
      <c r="KI2773" s="101"/>
      <c r="KJ2773" s="101"/>
      <c r="KK2773" s="101"/>
      <c r="KL2773" s="101"/>
      <c r="KM2773" s="101"/>
      <c r="KN2773" s="101"/>
      <c r="KO2773" s="101"/>
    </row>
    <row r="2774" spans="1:301" s="101" customFormat="1" ht="48" customHeight="1" thickBot="1" x14ac:dyDescent="0.3">
      <c r="A2774" s="212"/>
      <c r="B2774" s="213" t="s">
        <v>1104</v>
      </c>
      <c r="C2774" s="213">
        <v>12170494</v>
      </c>
      <c r="D2774" s="215">
        <v>41934</v>
      </c>
      <c r="E2774" s="215">
        <v>41934</v>
      </c>
      <c r="F2774" s="215">
        <v>43030</v>
      </c>
      <c r="G2774" s="213">
        <v>-7777</v>
      </c>
      <c r="H2774" s="213" t="s">
        <v>7127</v>
      </c>
      <c r="I2774" s="213" t="s">
        <v>1512</v>
      </c>
      <c r="J2774" s="213"/>
      <c r="K2774" s="213" t="s">
        <v>33</v>
      </c>
      <c r="L2774" s="213" t="s">
        <v>7128</v>
      </c>
      <c r="M2774" s="213" t="s">
        <v>414</v>
      </c>
      <c r="N2774" s="213" t="s">
        <v>41</v>
      </c>
      <c r="O2774" s="213"/>
      <c r="P2774" s="214">
        <v>20506</v>
      </c>
      <c r="Q2774" s="213" t="s">
        <v>559</v>
      </c>
      <c r="R2774" s="213" t="s">
        <v>7129</v>
      </c>
      <c r="S2774" s="213" t="s">
        <v>10587</v>
      </c>
      <c r="T2774" s="213">
        <v>-7777</v>
      </c>
      <c r="U2774" s="216"/>
      <c r="V2774" s="216">
        <v>130.80000000000001</v>
      </c>
      <c r="W2774" s="216"/>
      <c r="X2774" s="216"/>
      <c r="Y2774" s="213">
        <v>-7777</v>
      </c>
      <c r="Z2774" s="213">
        <v>-7777</v>
      </c>
      <c r="AA2774" s="213">
        <v>-7777</v>
      </c>
      <c r="AB2774" s="213">
        <v>-7777</v>
      </c>
      <c r="AC2774" s="213">
        <v>-7777</v>
      </c>
      <c r="AD2774" s="213">
        <v>-7777</v>
      </c>
      <c r="AE2774" s="213">
        <v>-7777</v>
      </c>
      <c r="AF2774" s="213" t="s">
        <v>10153</v>
      </c>
      <c r="AG2774" s="216"/>
      <c r="AH2774" s="216"/>
      <c r="AI2774" s="216"/>
      <c r="AJ2774" s="213" t="s">
        <v>9438</v>
      </c>
      <c r="AK2774" s="213" t="s">
        <v>9439</v>
      </c>
      <c r="AL2774" s="216">
        <v>43</v>
      </c>
      <c r="AM2774" s="216">
        <v>1</v>
      </c>
      <c r="AN2774" s="1122">
        <v>59.76</v>
      </c>
      <c r="AO2774" s="216">
        <v>25</v>
      </c>
      <c r="AP2774" s="216">
        <v>56</v>
      </c>
      <c r="AQ2774" s="216">
        <v>37.99</v>
      </c>
      <c r="AR2774" s="213">
        <f t="shared" si="272"/>
        <v>43.033266666666663</v>
      </c>
      <c r="AS2774" s="213">
        <f t="shared" si="273"/>
        <v>25.943886111111112</v>
      </c>
      <c r="AT2774" s="213" t="s">
        <v>34</v>
      </c>
      <c r="AU2774" s="216"/>
      <c r="AV2774" s="720"/>
      <c r="AW2774" s="721"/>
      <c r="AX2774" s="720"/>
      <c r="AY2774" s="721"/>
      <c r="AZ2774" s="720"/>
      <c r="BA2774" s="721"/>
      <c r="BB2774" s="720"/>
      <c r="BC2774" s="721"/>
      <c r="BD2774" s="720"/>
      <c r="BE2774" s="721"/>
      <c r="BF2774" s="216"/>
      <c r="BG2774" s="217"/>
    </row>
    <row r="2775" spans="1:301" s="216" customFormat="1" ht="48" customHeight="1" thickBot="1" x14ac:dyDescent="0.3">
      <c r="A2775" s="204">
        <v>923</v>
      </c>
      <c r="B2775" s="205" t="s">
        <v>635</v>
      </c>
      <c r="C2775" s="205">
        <v>12170496</v>
      </c>
      <c r="D2775" s="207">
        <v>41939</v>
      </c>
      <c r="E2775" s="207">
        <v>41939</v>
      </c>
      <c r="F2775" s="207">
        <v>43035</v>
      </c>
      <c r="G2775" s="205">
        <v>-7777</v>
      </c>
      <c r="H2775" s="205" t="s">
        <v>7130</v>
      </c>
      <c r="I2775" s="205" t="s">
        <v>7131</v>
      </c>
      <c r="J2775" s="205"/>
      <c r="K2775" s="205" t="s">
        <v>921</v>
      </c>
      <c r="L2775" s="205" t="s">
        <v>7132</v>
      </c>
      <c r="M2775" s="205" t="s">
        <v>102</v>
      </c>
      <c r="N2775" s="205" t="s">
        <v>94</v>
      </c>
      <c r="O2775" s="205"/>
      <c r="P2775" s="206">
        <v>36957</v>
      </c>
      <c r="Q2775" s="205" t="s">
        <v>559</v>
      </c>
      <c r="R2775" s="190" t="s">
        <v>4028</v>
      </c>
      <c r="S2775" s="205" t="s">
        <v>2661</v>
      </c>
      <c r="T2775" s="205">
        <v>-7777</v>
      </c>
      <c r="U2775" s="208"/>
      <c r="V2775" s="208"/>
      <c r="W2775" s="208"/>
      <c r="X2775" s="208"/>
      <c r="Y2775" s="205">
        <v>-7777</v>
      </c>
      <c r="Z2775" s="205">
        <v>-7777</v>
      </c>
      <c r="AA2775" s="205">
        <v>-7777</v>
      </c>
      <c r="AB2775" s="205">
        <v>-7777</v>
      </c>
      <c r="AC2775" s="205">
        <v>-7777</v>
      </c>
      <c r="AD2775" s="205">
        <v>-7777</v>
      </c>
      <c r="AE2775" s="205">
        <v>-7777</v>
      </c>
      <c r="AF2775" s="208" t="s">
        <v>1768</v>
      </c>
      <c r="AG2775" s="208"/>
      <c r="AH2775" s="208"/>
      <c r="AI2775" s="208">
        <v>118.244</v>
      </c>
      <c r="AJ2775" s="205" t="s">
        <v>9440</v>
      </c>
      <c r="AK2775" s="205" t="s">
        <v>9441</v>
      </c>
      <c r="AL2775" s="208">
        <v>43</v>
      </c>
      <c r="AM2775" s="208">
        <v>39</v>
      </c>
      <c r="AN2775" s="1202">
        <v>58.4</v>
      </c>
      <c r="AO2775" s="208">
        <v>23</v>
      </c>
      <c r="AP2775" s="208">
        <v>1</v>
      </c>
      <c r="AQ2775" s="208">
        <v>28.3</v>
      </c>
      <c r="AR2775" s="205">
        <f t="shared" si="272"/>
        <v>43.666222222222224</v>
      </c>
      <c r="AS2775" s="205">
        <f t="shared" si="273"/>
        <v>23.024527777777777</v>
      </c>
      <c r="AT2775" s="205" t="s">
        <v>34</v>
      </c>
      <c r="AU2775" s="208"/>
      <c r="AV2775" s="1073"/>
      <c r="AW2775" s="1326"/>
      <c r="AX2775" s="1073"/>
      <c r="AY2775" s="1326"/>
      <c r="AZ2775" s="1073"/>
      <c r="BA2775" s="1326"/>
      <c r="BB2775" s="1073"/>
      <c r="BC2775" s="1326"/>
      <c r="BD2775" s="1073"/>
      <c r="BE2775" s="1326"/>
      <c r="BF2775" s="208"/>
      <c r="BG2775" s="209"/>
      <c r="BI2775" s="101"/>
      <c r="BJ2775" s="101"/>
      <c r="BK2775" s="101"/>
      <c r="BL2775" s="101"/>
      <c r="BM2775" s="101"/>
      <c r="BN2775" s="101"/>
      <c r="BO2775" s="101"/>
      <c r="BP2775" s="101"/>
      <c r="BQ2775" s="101"/>
      <c r="BR2775" s="101"/>
      <c r="BS2775" s="101"/>
      <c r="BT2775" s="101"/>
      <c r="BU2775" s="101"/>
      <c r="BV2775" s="101"/>
      <c r="BW2775" s="101"/>
      <c r="BX2775" s="101"/>
      <c r="BY2775" s="101"/>
      <c r="BZ2775" s="101"/>
      <c r="CA2775" s="101"/>
      <c r="CB2775" s="101"/>
      <c r="CC2775" s="101"/>
      <c r="CD2775" s="101"/>
      <c r="CE2775" s="101"/>
      <c r="CF2775" s="101"/>
      <c r="CG2775" s="101"/>
      <c r="CH2775" s="101"/>
      <c r="CI2775" s="101"/>
      <c r="CJ2775" s="101"/>
      <c r="CK2775" s="101"/>
      <c r="CL2775" s="101"/>
      <c r="CM2775" s="101"/>
      <c r="CN2775" s="101"/>
      <c r="CO2775" s="101"/>
      <c r="CP2775" s="101"/>
      <c r="CQ2775" s="101"/>
      <c r="CR2775" s="101"/>
      <c r="CS2775" s="101"/>
      <c r="CT2775" s="101"/>
      <c r="CU2775" s="101"/>
      <c r="CV2775" s="101"/>
      <c r="CW2775" s="101"/>
      <c r="CX2775" s="101"/>
      <c r="CY2775" s="101"/>
      <c r="CZ2775" s="101"/>
      <c r="DA2775" s="101"/>
      <c r="DB2775" s="101"/>
      <c r="DC2775" s="101"/>
      <c r="DD2775" s="101"/>
      <c r="DE2775" s="101"/>
      <c r="DF2775" s="101"/>
      <c r="DG2775" s="101"/>
      <c r="DH2775" s="101"/>
      <c r="DI2775" s="101"/>
      <c r="DJ2775" s="101"/>
      <c r="DK2775" s="101"/>
      <c r="DL2775" s="101"/>
      <c r="DM2775" s="101"/>
      <c r="DN2775" s="101"/>
      <c r="DO2775" s="101"/>
      <c r="DP2775" s="101"/>
      <c r="DQ2775" s="101"/>
      <c r="DR2775" s="101"/>
      <c r="DS2775" s="101"/>
      <c r="DT2775" s="101"/>
      <c r="DU2775" s="101"/>
      <c r="DV2775" s="101"/>
      <c r="DW2775" s="101"/>
      <c r="DX2775" s="101"/>
      <c r="DY2775" s="101"/>
      <c r="DZ2775" s="101"/>
      <c r="EA2775" s="101"/>
      <c r="EB2775" s="101"/>
      <c r="EC2775" s="101"/>
      <c r="ED2775" s="101"/>
      <c r="EE2775" s="101"/>
      <c r="EF2775" s="101"/>
      <c r="EG2775" s="101"/>
      <c r="EH2775" s="101"/>
      <c r="EI2775" s="101"/>
      <c r="EJ2775" s="101"/>
      <c r="EK2775" s="101"/>
      <c r="EL2775" s="101"/>
      <c r="EM2775" s="101"/>
      <c r="EN2775" s="101"/>
      <c r="EO2775" s="101"/>
      <c r="EP2775" s="101"/>
      <c r="EQ2775" s="101"/>
      <c r="ER2775" s="101"/>
      <c r="ES2775" s="101"/>
      <c r="ET2775" s="101"/>
      <c r="EU2775" s="101"/>
      <c r="EV2775" s="101"/>
      <c r="EW2775" s="101"/>
      <c r="EX2775" s="101"/>
      <c r="EY2775" s="101"/>
      <c r="EZ2775" s="101"/>
      <c r="FA2775" s="101"/>
      <c r="FB2775" s="101"/>
      <c r="FC2775" s="101"/>
      <c r="FD2775" s="101"/>
      <c r="FE2775" s="101"/>
      <c r="FF2775" s="101"/>
      <c r="FG2775" s="101"/>
      <c r="FH2775" s="101"/>
      <c r="FI2775" s="101"/>
      <c r="FJ2775" s="101"/>
      <c r="FK2775" s="101"/>
      <c r="FL2775" s="101"/>
      <c r="FM2775" s="101"/>
      <c r="FN2775" s="101"/>
      <c r="FO2775" s="101"/>
      <c r="FP2775" s="101"/>
      <c r="FQ2775" s="101"/>
      <c r="FR2775" s="101"/>
      <c r="FS2775" s="101"/>
      <c r="FT2775" s="101"/>
      <c r="FU2775" s="101"/>
      <c r="FV2775" s="101"/>
      <c r="FW2775" s="101"/>
      <c r="FX2775" s="101"/>
      <c r="FY2775" s="101"/>
      <c r="FZ2775" s="101"/>
      <c r="GA2775" s="101"/>
      <c r="GB2775" s="101"/>
      <c r="GC2775" s="101"/>
      <c r="GD2775" s="101"/>
      <c r="GE2775" s="101"/>
      <c r="GF2775" s="101"/>
      <c r="GG2775" s="101"/>
      <c r="GH2775" s="101"/>
      <c r="GI2775" s="101"/>
      <c r="GJ2775" s="101"/>
      <c r="GK2775" s="101"/>
      <c r="GL2775" s="101"/>
      <c r="GM2775" s="101"/>
      <c r="GN2775" s="101"/>
      <c r="GO2775" s="101"/>
      <c r="GP2775" s="101"/>
      <c r="GQ2775" s="101"/>
      <c r="GR2775" s="101"/>
      <c r="GS2775" s="101"/>
      <c r="GT2775" s="101"/>
      <c r="GU2775" s="101"/>
      <c r="GV2775" s="101"/>
      <c r="GW2775" s="101"/>
      <c r="GX2775" s="101"/>
      <c r="GY2775" s="101"/>
      <c r="GZ2775" s="101"/>
      <c r="HA2775" s="101"/>
      <c r="HB2775" s="101"/>
      <c r="HC2775" s="101"/>
      <c r="HD2775" s="101"/>
      <c r="HE2775" s="101"/>
      <c r="HF2775" s="101"/>
      <c r="HG2775" s="101"/>
      <c r="HH2775" s="101"/>
      <c r="HI2775" s="101"/>
      <c r="HJ2775" s="101"/>
      <c r="HK2775" s="101"/>
      <c r="HL2775" s="101"/>
      <c r="HM2775" s="101"/>
      <c r="HN2775" s="101"/>
      <c r="HO2775" s="101"/>
      <c r="HP2775" s="101"/>
      <c r="HQ2775" s="101"/>
      <c r="HR2775" s="101"/>
      <c r="HS2775" s="101"/>
      <c r="HT2775" s="101"/>
      <c r="HU2775" s="101"/>
      <c r="HV2775" s="101"/>
      <c r="HW2775" s="101"/>
      <c r="HX2775" s="101"/>
      <c r="HY2775" s="101"/>
      <c r="HZ2775" s="101"/>
      <c r="IA2775" s="101"/>
      <c r="IB2775" s="101"/>
      <c r="IC2775" s="101"/>
      <c r="ID2775" s="101"/>
      <c r="IE2775" s="101"/>
      <c r="IF2775" s="101"/>
      <c r="IG2775" s="101"/>
      <c r="IH2775" s="101"/>
      <c r="II2775" s="101"/>
      <c r="IJ2775" s="101"/>
      <c r="IK2775" s="101"/>
      <c r="IL2775" s="101"/>
      <c r="IM2775" s="101"/>
      <c r="IN2775" s="101"/>
      <c r="IO2775" s="101"/>
      <c r="IP2775" s="101"/>
      <c r="IQ2775" s="101"/>
      <c r="IR2775" s="101"/>
      <c r="IS2775" s="101"/>
      <c r="IT2775" s="101"/>
      <c r="IU2775" s="101"/>
      <c r="IV2775" s="101"/>
      <c r="IW2775" s="101"/>
      <c r="IX2775" s="101"/>
      <c r="IY2775" s="101"/>
      <c r="IZ2775" s="101"/>
      <c r="JA2775" s="101"/>
      <c r="JB2775" s="101"/>
      <c r="JC2775" s="101"/>
      <c r="JD2775" s="101"/>
      <c r="JE2775" s="101"/>
      <c r="JF2775" s="101"/>
      <c r="JG2775" s="101"/>
      <c r="JH2775" s="101"/>
      <c r="JI2775" s="101"/>
      <c r="JJ2775" s="101"/>
      <c r="JK2775" s="101"/>
      <c r="JL2775" s="101"/>
      <c r="JM2775" s="101"/>
      <c r="JN2775" s="101"/>
      <c r="JO2775" s="101"/>
      <c r="JP2775" s="101"/>
      <c r="JQ2775" s="101"/>
      <c r="JR2775" s="101"/>
      <c r="JS2775" s="101"/>
      <c r="JT2775" s="101"/>
      <c r="JU2775" s="101"/>
      <c r="JV2775" s="101"/>
      <c r="JW2775" s="101"/>
      <c r="JX2775" s="101"/>
      <c r="JY2775" s="101"/>
      <c r="JZ2775" s="101"/>
      <c r="KA2775" s="101"/>
      <c r="KB2775" s="101"/>
      <c r="KC2775" s="101"/>
      <c r="KD2775" s="101"/>
      <c r="KE2775" s="101"/>
      <c r="KF2775" s="101"/>
      <c r="KG2775" s="101"/>
      <c r="KH2775" s="101"/>
      <c r="KI2775" s="101"/>
      <c r="KJ2775" s="101"/>
      <c r="KK2775" s="101"/>
      <c r="KL2775" s="101"/>
      <c r="KM2775" s="101"/>
      <c r="KN2775" s="101"/>
      <c r="KO2775" s="101"/>
    </row>
    <row r="2776" spans="1:301" s="101" customFormat="1" ht="42.75" customHeight="1" thickBot="1" x14ac:dyDescent="0.3">
      <c r="A2776" s="212"/>
      <c r="B2776" s="213" t="s">
        <v>635</v>
      </c>
      <c r="C2776" s="213">
        <v>12170496</v>
      </c>
      <c r="D2776" s="215">
        <v>41939</v>
      </c>
      <c r="E2776" s="215">
        <v>41939</v>
      </c>
      <c r="F2776" s="215">
        <v>43035</v>
      </c>
      <c r="G2776" s="213">
        <v>-7777</v>
      </c>
      <c r="H2776" s="213" t="s">
        <v>7130</v>
      </c>
      <c r="I2776" s="213" t="s">
        <v>7131</v>
      </c>
      <c r="J2776" s="213"/>
      <c r="K2776" s="213" t="s">
        <v>921</v>
      </c>
      <c r="L2776" s="213" t="s">
        <v>7132</v>
      </c>
      <c r="M2776" s="213" t="s">
        <v>102</v>
      </c>
      <c r="N2776" s="213" t="s">
        <v>94</v>
      </c>
      <c r="O2776" s="213"/>
      <c r="P2776" s="214">
        <v>36957</v>
      </c>
      <c r="Q2776" s="213" t="s">
        <v>559</v>
      </c>
      <c r="R2776" s="213" t="s">
        <v>4028</v>
      </c>
      <c r="S2776" s="213" t="s">
        <v>2661</v>
      </c>
      <c r="T2776" s="213">
        <v>-7777</v>
      </c>
      <c r="U2776" s="216">
        <v>0.4</v>
      </c>
      <c r="V2776" s="216">
        <v>28</v>
      </c>
      <c r="W2776" s="216"/>
      <c r="X2776" s="216"/>
      <c r="Y2776" s="213">
        <v>-7777</v>
      </c>
      <c r="Z2776" s="213">
        <v>-7777</v>
      </c>
      <c r="AA2776" s="213">
        <v>-7777</v>
      </c>
      <c r="AB2776" s="213">
        <v>-7777</v>
      </c>
      <c r="AC2776" s="213">
        <v>-7777</v>
      </c>
      <c r="AD2776" s="213">
        <v>-7777</v>
      </c>
      <c r="AE2776" s="213">
        <v>-7777</v>
      </c>
      <c r="AF2776" s="213" t="s">
        <v>1765</v>
      </c>
      <c r="AG2776" s="216"/>
      <c r="AH2776" s="216"/>
      <c r="AI2776" s="216">
        <v>119.02</v>
      </c>
      <c r="AJ2776" s="213" t="s">
        <v>9442</v>
      </c>
      <c r="AK2776" s="213" t="s">
        <v>9443</v>
      </c>
      <c r="AL2776" s="216">
        <v>43</v>
      </c>
      <c r="AM2776" s="216">
        <v>39</v>
      </c>
      <c r="AN2776" s="1122">
        <v>59.3</v>
      </c>
      <c r="AO2776" s="216">
        <v>23</v>
      </c>
      <c r="AP2776" s="216">
        <v>1</v>
      </c>
      <c r="AQ2776" s="216">
        <v>28.4</v>
      </c>
      <c r="AR2776" s="213">
        <f t="shared" si="272"/>
        <v>43.666472222222218</v>
      </c>
      <c r="AS2776" s="213">
        <f t="shared" si="273"/>
        <v>23.024555555555555</v>
      </c>
      <c r="AT2776" s="213" t="s">
        <v>34</v>
      </c>
      <c r="AU2776" s="216"/>
      <c r="AV2776" s="720"/>
      <c r="AW2776" s="721"/>
      <c r="AX2776" s="720"/>
      <c r="AY2776" s="721"/>
      <c r="AZ2776" s="720"/>
      <c r="BA2776" s="721"/>
      <c r="BB2776" s="720"/>
      <c r="BC2776" s="721"/>
      <c r="BD2776" s="720"/>
      <c r="BE2776" s="721"/>
      <c r="BF2776" s="216"/>
      <c r="BG2776" s="217"/>
    </row>
    <row r="2777" spans="1:301" s="216" customFormat="1" ht="48" customHeight="1" thickBot="1" x14ac:dyDescent="0.3">
      <c r="A2777" s="366">
        <v>924</v>
      </c>
      <c r="B2777" s="367" t="s">
        <v>628</v>
      </c>
      <c r="C2777" s="367">
        <v>12140059</v>
      </c>
      <c r="D2777" s="369">
        <v>41939</v>
      </c>
      <c r="E2777" s="369">
        <v>41939</v>
      </c>
      <c r="F2777" s="369">
        <v>43035</v>
      </c>
      <c r="G2777" s="367">
        <v>-7777</v>
      </c>
      <c r="H2777" s="367" t="s">
        <v>10937</v>
      </c>
      <c r="I2777" s="367" t="s">
        <v>1452</v>
      </c>
      <c r="J2777" s="367"/>
      <c r="K2777" s="367" t="s">
        <v>921</v>
      </c>
      <c r="L2777" s="367" t="s">
        <v>7136</v>
      </c>
      <c r="M2777" s="367" t="s">
        <v>242</v>
      </c>
      <c r="N2777" s="367" t="s">
        <v>94</v>
      </c>
      <c r="O2777" s="367" t="s">
        <v>7134</v>
      </c>
      <c r="P2777" s="368" t="s">
        <v>7135</v>
      </c>
      <c r="Q2777" s="367" t="s">
        <v>559</v>
      </c>
      <c r="R2777" s="402" t="s">
        <v>7137</v>
      </c>
      <c r="S2777" s="403" t="s">
        <v>7138</v>
      </c>
      <c r="T2777" s="367">
        <v>-7777</v>
      </c>
      <c r="U2777" s="370"/>
      <c r="V2777" s="370">
        <v>45</v>
      </c>
      <c r="W2777" s="370" t="s">
        <v>43</v>
      </c>
      <c r="X2777" s="370"/>
      <c r="Y2777" s="367">
        <v>-7777</v>
      </c>
      <c r="Z2777" s="367">
        <v>-7777</v>
      </c>
      <c r="AA2777" s="367">
        <v>-7777</v>
      </c>
      <c r="AB2777" s="367">
        <v>-7777</v>
      </c>
      <c r="AC2777" s="367">
        <v>-7777</v>
      </c>
      <c r="AD2777" s="367">
        <v>-7777</v>
      </c>
      <c r="AE2777" s="367">
        <v>-7777</v>
      </c>
      <c r="AF2777" s="370" t="s">
        <v>10948</v>
      </c>
      <c r="AG2777" s="370"/>
      <c r="AH2777" s="370"/>
      <c r="AI2777" s="370">
        <v>56.3</v>
      </c>
      <c r="AJ2777" s="367" t="s">
        <v>9444</v>
      </c>
      <c r="AK2777" s="367" t="s">
        <v>9445</v>
      </c>
      <c r="AL2777" s="370">
        <v>43</v>
      </c>
      <c r="AM2777" s="370">
        <v>32</v>
      </c>
      <c r="AN2777" s="1205">
        <v>56.03</v>
      </c>
      <c r="AO2777" s="370">
        <v>23</v>
      </c>
      <c r="AP2777" s="370">
        <v>34</v>
      </c>
      <c r="AQ2777" s="370">
        <v>57.71</v>
      </c>
      <c r="AR2777" s="367">
        <f t="shared" si="272"/>
        <v>43.548897222222223</v>
      </c>
      <c r="AS2777" s="367">
        <f t="shared" si="273"/>
        <v>23.582697222222222</v>
      </c>
      <c r="AT2777" s="367" t="s">
        <v>43</v>
      </c>
      <c r="AU2777" s="370"/>
      <c r="AV2777" s="1264"/>
      <c r="AW2777" s="953"/>
      <c r="AX2777" s="1264">
        <v>2406</v>
      </c>
      <c r="AY2777" s="953">
        <v>43200</v>
      </c>
      <c r="AZ2777" s="1264"/>
      <c r="BA2777" s="953"/>
      <c r="BB2777" s="1264"/>
      <c r="BC2777" s="953"/>
      <c r="BD2777" s="1264"/>
      <c r="BE2777" s="953"/>
      <c r="BF2777" s="381"/>
      <c r="BG2777" s="370"/>
      <c r="BH2777" s="101"/>
      <c r="BI2777" s="101"/>
      <c r="BJ2777" s="101"/>
      <c r="BK2777" s="101"/>
      <c r="BL2777" s="101"/>
      <c r="BM2777" s="101"/>
      <c r="BN2777" s="101"/>
      <c r="BO2777" s="101"/>
      <c r="BP2777" s="101"/>
      <c r="BQ2777" s="101"/>
      <c r="BR2777" s="101"/>
      <c r="BS2777" s="101"/>
      <c r="BT2777" s="101"/>
      <c r="BU2777" s="101"/>
      <c r="BV2777" s="101"/>
      <c r="BW2777" s="101"/>
      <c r="BX2777" s="101"/>
      <c r="BY2777" s="101"/>
      <c r="BZ2777" s="101"/>
      <c r="CA2777" s="101"/>
      <c r="CB2777" s="101"/>
      <c r="CC2777" s="101"/>
      <c r="CD2777" s="101"/>
      <c r="CE2777" s="101"/>
      <c r="CF2777" s="101"/>
      <c r="CG2777" s="101"/>
      <c r="CH2777" s="101"/>
      <c r="CI2777" s="101"/>
      <c r="CJ2777" s="101"/>
      <c r="CK2777" s="101"/>
      <c r="CL2777" s="101"/>
      <c r="CM2777" s="101"/>
      <c r="CN2777" s="101"/>
      <c r="CO2777" s="101"/>
      <c r="CP2777" s="101"/>
      <c r="CQ2777" s="101"/>
      <c r="CR2777" s="101"/>
      <c r="CS2777" s="101"/>
      <c r="CT2777" s="101"/>
      <c r="CU2777" s="101"/>
      <c r="CV2777" s="101"/>
      <c r="CW2777" s="101"/>
      <c r="CX2777" s="101"/>
      <c r="CY2777" s="101"/>
      <c r="CZ2777" s="101"/>
      <c r="DA2777" s="101"/>
      <c r="DB2777" s="101"/>
      <c r="DC2777" s="101"/>
      <c r="DD2777" s="101"/>
      <c r="DE2777" s="101"/>
      <c r="DF2777" s="101"/>
      <c r="DG2777" s="101"/>
      <c r="DH2777" s="101"/>
      <c r="DI2777" s="101"/>
      <c r="DJ2777" s="101"/>
      <c r="DK2777" s="101"/>
      <c r="DL2777" s="101"/>
      <c r="DM2777" s="101"/>
      <c r="DN2777" s="101"/>
      <c r="DO2777" s="101"/>
      <c r="DP2777" s="101"/>
      <c r="DQ2777" s="101"/>
      <c r="DR2777" s="101"/>
      <c r="DS2777" s="101"/>
      <c r="DT2777" s="101"/>
      <c r="DU2777" s="101"/>
      <c r="DV2777" s="101"/>
      <c r="DW2777" s="101"/>
      <c r="DX2777" s="101"/>
      <c r="DY2777" s="101"/>
      <c r="DZ2777" s="101"/>
      <c r="EA2777" s="101"/>
      <c r="EB2777" s="101"/>
      <c r="EC2777" s="101"/>
      <c r="ED2777" s="101"/>
      <c r="EE2777" s="101"/>
      <c r="EF2777" s="101"/>
      <c r="EG2777" s="101"/>
      <c r="EH2777" s="101"/>
      <c r="EI2777" s="101"/>
      <c r="EJ2777" s="101"/>
      <c r="EK2777" s="101"/>
      <c r="EL2777" s="101"/>
      <c r="EM2777" s="101"/>
      <c r="EN2777" s="101"/>
      <c r="EO2777" s="101"/>
      <c r="EP2777" s="101"/>
      <c r="EQ2777" s="101"/>
      <c r="ER2777" s="101"/>
      <c r="ES2777" s="101"/>
      <c r="ET2777" s="101"/>
      <c r="EU2777" s="101"/>
      <c r="EV2777" s="101"/>
      <c r="EW2777" s="101"/>
      <c r="EX2777" s="101"/>
      <c r="EY2777" s="101"/>
      <c r="EZ2777" s="101"/>
      <c r="FA2777" s="101"/>
      <c r="FB2777" s="101"/>
      <c r="FC2777" s="101"/>
      <c r="FD2777" s="101"/>
      <c r="FE2777" s="101"/>
      <c r="FF2777" s="101"/>
      <c r="FG2777" s="101"/>
      <c r="FH2777" s="101"/>
      <c r="FI2777" s="101"/>
      <c r="FJ2777" s="101"/>
      <c r="FK2777" s="101"/>
      <c r="FL2777" s="101"/>
      <c r="FM2777" s="101"/>
      <c r="FN2777" s="101"/>
      <c r="FO2777" s="101"/>
      <c r="FP2777" s="101"/>
      <c r="FQ2777" s="101"/>
      <c r="FR2777" s="101"/>
      <c r="FS2777" s="101"/>
      <c r="FT2777" s="101"/>
      <c r="FU2777" s="101"/>
      <c r="FV2777" s="101"/>
      <c r="FW2777" s="101"/>
      <c r="FX2777" s="101"/>
      <c r="FY2777" s="101"/>
      <c r="FZ2777" s="101"/>
      <c r="GA2777" s="101"/>
      <c r="GB2777" s="101"/>
      <c r="GC2777" s="101"/>
      <c r="GD2777" s="101"/>
      <c r="GE2777" s="101"/>
      <c r="GF2777" s="101"/>
      <c r="GG2777" s="101"/>
      <c r="GH2777" s="101"/>
      <c r="GI2777" s="101"/>
      <c r="GJ2777" s="101"/>
      <c r="GK2777" s="101"/>
      <c r="GL2777" s="101"/>
      <c r="GM2777" s="101"/>
      <c r="GN2777" s="101"/>
      <c r="GO2777" s="101"/>
      <c r="GP2777" s="101"/>
      <c r="GQ2777" s="101"/>
      <c r="GR2777" s="101"/>
      <c r="GS2777" s="101"/>
      <c r="GT2777" s="101"/>
      <c r="GU2777" s="101"/>
      <c r="GV2777" s="101"/>
      <c r="GW2777" s="101"/>
      <c r="GX2777" s="101"/>
      <c r="GY2777" s="101"/>
      <c r="GZ2777" s="101"/>
      <c r="HA2777" s="101"/>
      <c r="HB2777" s="101"/>
      <c r="HC2777" s="101"/>
      <c r="HD2777" s="101"/>
      <c r="HE2777" s="101"/>
      <c r="HF2777" s="101"/>
      <c r="HG2777" s="101"/>
      <c r="HH2777" s="101"/>
      <c r="HI2777" s="101"/>
      <c r="HJ2777" s="101"/>
      <c r="HK2777" s="101"/>
      <c r="HL2777" s="101"/>
      <c r="HM2777" s="101"/>
      <c r="HN2777" s="101"/>
      <c r="HO2777" s="101"/>
      <c r="HP2777" s="101"/>
      <c r="HQ2777" s="101"/>
      <c r="HR2777" s="101"/>
      <c r="HS2777" s="101"/>
      <c r="HT2777" s="101"/>
      <c r="HU2777" s="101"/>
      <c r="HV2777" s="101"/>
      <c r="HW2777" s="101"/>
      <c r="HX2777" s="101"/>
      <c r="HY2777" s="101"/>
      <c r="HZ2777" s="101"/>
      <c r="IA2777" s="101"/>
      <c r="IB2777" s="101"/>
      <c r="IC2777" s="101"/>
      <c r="ID2777" s="101"/>
      <c r="IE2777" s="101"/>
      <c r="IF2777" s="101"/>
      <c r="IG2777" s="101"/>
      <c r="IH2777" s="101"/>
      <c r="II2777" s="101"/>
      <c r="IJ2777" s="101"/>
      <c r="IK2777" s="101"/>
      <c r="IL2777" s="101"/>
      <c r="IM2777" s="101"/>
      <c r="IN2777" s="101"/>
      <c r="IO2777" s="101"/>
      <c r="IP2777" s="101"/>
      <c r="IQ2777" s="101"/>
      <c r="IR2777" s="101"/>
      <c r="IS2777" s="101"/>
      <c r="IT2777" s="101"/>
      <c r="IU2777" s="101"/>
      <c r="IV2777" s="101"/>
      <c r="IW2777" s="101"/>
      <c r="IX2777" s="101"/>
      <c r="IY2777" s="101"/>
      <c r="IZ2777" s="101"/>
      <c r="JA2777" s="101"/>
      <c r="JB2777" s="101"/>
      <c r="JC2777" s="101"/>
      <c r="JD2777" s="101"/>
      <c r="JE2777" s="101"/>
      <c r="JF2777" s="101"/>
      <c r="JG2777" s="101"/>
      <c r="JH2777" s="101"/>
      <c r="JI2777" s="101"/>
      <c r="JJ2777" s="101"/>
      <c r="JK2777" s="101"/>
      <c r="JL2777" s="101"/>
      <c r="JM2777" s="101"/>
      <c r="JN2777" s="101"/>
      <c r="JO2777" s="101"/>
      <c r="JP2777" s="101"/>
      <c r="JQ2777" s="101"/>
      <c r="JR2777" s="101"/>
      <c r="JS2777" s="101"/>
      <c r="JT2777" s="101"/>
      <c r="JU2777" s="101"/>
      <c r="JV2777" s="101"/>
      <c r="JW2777" s="101"/>
      <c r="JX2777" s="101"/>
      <c r="JY2777" s="101"/>
      <c r="JZ2777" s="101"/>
      <c r="KA2777" s="101"/>
      <c r="KB2777" s="101"/>
      <c r="KC2777" s="101"/>
      <c r="KD2777" s="101"/>
      <c r="KE2777" s="101"/>
      <c r="KF2777" s="101"/>
      <c r="KG2777" s="101"/>
      <c r="KH2777" s="101"/>
      <c r="KI2777" s="101"/>
      <c r="KJ2777" s="101"/>
      <c r="KK2777" s="101"/>
      <c r="KL2777" s="101"/>
      <c r="KM2777" s="101"/>
      <c r="KN2777" s="101"/>
      <c r="KO2777" s="101"/>
    </row>
    <row r="2778" spans="1:301" s="101" customFormat="1" ht="42.75" customHeight="1" x14ac:dyDescent="0.25">
      <c r="A2778" s="942"/>
      <c r="B2778" s="402" t="s">
        <v>628</v>
      </c>
      <c r="C2778" s="402">
        <v>12140059</v>
      </c>
      <c r="D2778" s="385">
        <v>41939</v>
      </c>
      <c r="E2778" s="385">
        <v>41939</v>
      </c>
      <c r="F2778" s="385">
        <v>43035</v>
      </c>
      <c r="G2778" s="402">
        <v>-7777</v>
      </c>
      <c r="H2778" s="402" t="s">
        <v>10937</v>
      </c>
      <c r="I2778" s="402" t="s">
        <v>1452</v>
      </c>
      <c r="J2778" s="402"/>
      <c r="K2778" s="402" t="s">
        <v>921</v>
      </c>
      <c r="L2778" s="402" t="s">
        <v>1059</v>
      </c>
      <c r="M2778" s="402" t="s">
        <v>242</v>
      </c>
      <c r="N2778" s="402" t="s">
        <v>94</v>
      </c>
      <c r="O2778" s="402" t="s">
        <v>7133</v>
      </c>
      <c r="P2778" s="943">
        <v>3397</v>
      </c>
      <c r="Q2778" s="402" t="s">
        <v>559</v>
      </c>
      <c r="R2778" s="402" t="s">
        <v>7137</v>
      </c>
      <c r="S2778" s="944" t="s">
        <v>7138</v>
      </c>
      <c r="T2778" s="402">
        <v>-7777</v>
      </c>
      <c r="U2778" s="381"/>
      <c r="V2778" s="381">
        <v>124</v>
      </c>
      <c r="W2778" s="381" t="s">
        <v>43</v>
      </c>
      <c r="X2778" s="381"/>
      <c r="Y2778" s="402">
        <v>-7777</v>
      </c>
      <c r="Z2778" s="402">
        <v>-7777</v>
      </c>
      <c r="AA2778" s="402">
        <v>-7777</v>
      </c>
      <c r="AB2778" s="402">
        <v>-7777</v>
      </c>
      <c r="AC2778" s="402">
        <v>-7777</v>
      </c>
      <c r="AD2778" s="402">
        <v>-7777</v>
      </c>
      <c r="AE2778" s="402">
        <v>-7777</v>
      </c>
      <c r="AF2778" s="402" t="s">
        <v>1719</v>
      </c>
      <c r="AG2778" s="381"/>
      <c r="AH2778" s="381"/>
      <c r="AI2778" s="381">
        <v>54.19</v>
      </c>
      <c r="AJ2778" s="402" t="s">
        <v>7139</v>
      </c>
      <c r="AK2778" s="402" t="s">
        <v>7140</v>
      </c>
      <c r="AL2778" s="381">
        <v>43</v>
      </c>
      <c r="AM2778" s="381">
        <v>33</v>
      </c>
      <c r="AN2778" s="1115">
        <v>2.9350000000000001</v>
      </c>
      <c r="AO2778" s="381">
        <v>23</v>
      </c>
      <c r="AP2778" s="381">
        <v>35</v>
      </c>
      <c r="AQ2778" s="381">
        <v>30.911999999999999</v>
      </c>
      <c r="AR2778" s="402">
        <f t="shared" si="272"/>
        <v>43.550815277777772</v>
      </c>
      <c r="AS2778" s="402">
        <f t="shared" si="273"/>
        <v>23.591919999999998</v>
      </c>
      <c r="AT2778" s="402" t="s">
        <v>43</v>
      </c>
      <c r="AU2778" s="381"/>
      <c r="AV2778" s="382"/>
      <c r="AW2778" s="384"/>
      <c r="AX2778" s="382">
        <v>2406</v>
      </c>
      <c r="AY2778" s="384">
        <v>43200</v>
      </c>
      <c r="AZ2778" s="382"/>
      <c r="BA2778" s="384"/>
      <c r="BB2778" s="382"/>
      <c r="BC2778" s="384"/>
      <c r="BD2778" s="382"/>
      <c r="BE2778" s="384"/>
      <c r="BF2778" s="381"/>
      <c r="BG2778" s="381"/>
    </row>
    <row r="2779" spans="1:301" s="101" customFormat="1" ht="42.75" customHeight="1" x14ac:dyDescent="0.25">
      <c r="B2779" s="190" t="s">
        <v>628</v>
      </c>
      <c r="C2779" s="190">
        <v>12140059</v>
      </c>
      <c r="D2779" s="191">
        <v>41939</v>
      </c>
      <c r="E2779" s="191">
        <v>41939</v>
      </c>
      <c r="F2779" s="191">
        <v>44068</v>
      </c>
      <c r="G2779" s="190">
        <v>-7777</v>
      </c>
      <c r="H2779" s="190" t="s">
        <v>10937</v>
      </c>
      <c r="I2779" s="190" t="s">
        <v>1452</v>
      </c>
      <c r="J2779" s="190"/>
      <c r="K2779" s="190" t="s">
        <v>921</v>
      </c>
      <c r="L2779" s="190" t="s">
        <v>7136</v>
      </c>
      <c r="M2779" s="190" t="s">
        <v>242</v>
      </c>
      <c r="N2779" s="190" t="s">
        <v>94</v>
      </c>
      <c r="O2779" s="190" t="s">
        <v>7134</v>
      </c>
      <c r="P2779" s="192" t="s">
        <v>7135</v>
      </c>
      <c r="Q2779" s="190" t="s">
        <v>559</v>
      </c>
      <c r="R2779" s="190" t="s">
        <v>7137</v>
      </c>
      <c r="S2779" s="190" t="s">
        <v>7138</v>
      </c>
      <c r="T2779" s="190">
        <v>-7777</v>
      </c>
      <c r="V2779" s="101">
        <v>45</v>
      </c>
      <c r="W2779" s="101" t="s">
        <v>43</v>
      </c>
      <c r="Y2779" s="190">
        <v>-7777</v>
      </c>
      <c r="Z2779" s="190">
        <v>-7777</v>
      </c>
      <c r="AA2779" s="190">
        <v>-7777</v>
      </c>
      <c r="AB2779" s="190">
        <v>-7777</v>
      </c>
      <c r="AC2779" s="190">
        <v>-7777</v>
      </c>
      <c r="AD2779" s="190">
        <v>-7777</v>
      </c>
      <c r="AE2779" s="190">
        <v>-7777</v>
      </c>
      <c r="AF2779" s="101" t="s">
        <v>13753</v>
      </c>
      <c r="AI2779" s="101">
        <v>56.3</v>
      </c>
      <c r="AJ2779" s="190" t="s">
        <v>9444</v>
      </c>
      <c r="AK2779" s="190" t="s">
        <v>9445</v>
      </c>
      <c r="AL2779" s="101">
        <v>43</v>
      </c>
      <c r="AM2779" s="101">
        <v>32</v>
      </c>
      <c r="AN2779" s="1117">
        <v>56.03</v>
      </c>
      <c r="AO2779" s="101">
        <v>23</v>
      </c>
      <c r="AP2779" s="101">
        <v>34</v>
      </c>
      <c r="AQ2779" s="101">
        <v>57.71</v>
      </c>
      <c r="AR2779" s="190">
        <f t="shared" ref="AR2779:AR2780" si="276">AL2779+AM2779/60+AN2779/3600</f>
        <v>43.548897222222223</v>
      </c>
      <c r="AS2779" s="190">
        <f t="shared" ref="AS2779:AS2780" si="277">AO2779+AP2779/60+AQ2779/3600</f>
        <v>23.582697222222222</v>
      </c>
      <c r="AT2779" s="190" t="s">
        <v>43</v>
      </c>
      <c r="AV2779" s="189">
        <v>2718</v>
      </c>
      <c r="AW2779" s="243">
        <v>43693</v>
      </c>
      <c r="AX2779" s="189"/>
      <c r="AY2779" s="243"/>
      <c r="AZ2779" s="189"/>
      <c r="BA2779" s="243"/>
      <c r="BB2779" s="189"/>
      <c r="BC2779" s="243"/>
      <c r="BD2779" s="189"/>
      <c r="BE2779" s="243"/>
    </row>
    <row r="2780" spans="1:301" s="101" customFormat="1" ht="42.75" customHeight="1" thickBot="1" x14ac:dyDescent="0.3">
      <c r="A2780" s="212"/>
      <c r="B2780" s="213" t="s">
        <v>628</v>
      </c>
      <c r="C2780" s="213">
        <v>12140059</v>
      </c>
      <c r="D2780" s="215">
        <v>41939</v>
      </c>
      <c r="E2780" s="215">
        <v>41939</v>
      </c>
      <c r="F2780" s="191">
        <v>44068</v>
      </c>
      <c r="G2780" s="213">
        <v>-7777</v>
      </c>
      <c r="H2780" s="213" t="s">
        <v>10937</v>
      </c>
      <c r="I2780" s="213" t="s">
        <v>1452</v>
      </c>
      <c r="J2780" s="213"/>
      <c r="K2780" s="213" t="s">
        <v>921</v>
      </c>
      <c r="L2780" s="213" t="s">
        <v>1059</v>
      </c>
      <c r="M2780" s="213" t="s">
        <v>242</v>
      </c>
      <c r="N2780" s="213" t="s">
        <v>94</v>
      </c>
      <c r="O2780" s="213" t="s">
        <v>7133</v>
      </c>
      <c r="P2780" s="214">
        <v>3397</v>
      </c>
      <c r="Q2780" s="213" t="s">
        <v>559</v>
      </c>
      <c r="R2780" s="213" t="s">
        <v>7137</v>
      </c>
      <c r="S2780" s="213" t="s">
        <v>7138</v>
      </c>
      <c r="T2780" s="213">
        <v>-7777</v>
      </c>
      <c r="U2780" s="216"/>
      <c r="V2780" s="216">
        <v>124</v>
      </c>
      <c r="W2780" s="216" t="s">
        <v>43</v>
      </c>
      <c r="X2780" s="216"/>
      <c r="Y2780" s="213">
        <v>-7777</v>
      </c>
      <c r="Z2780" s="213">
        <v>-7777</v>
      </c>
      <c r="AA2780" s="213">
        <v>-7777</v>
      </c>
      <c r="AB2780" s="213">
        <v>-7777</v>
      </c>
      <c r="AC2780" s="213">
        <v>-7777</v>
      </c>
      <c r="AD2780" s="213">
        <v>-7777</v>
      </c>
      <c r="AE2780" s="213">
        <v>-7777</v>
      </c>
      <c r="AF2780" s="213" t="s">
        <v>1719</v>
      </c>
      <c r="AG2780" s="216"/>
      <c r="AH2780" s="216"/>
      <c r="AI2780" s="216">
        <v>54.19</v>
      </c>
      <c r="AJ2780" s="213" t="s">
        <v>7139</v>
      </c>
      <c r="AK2780" s="213" t="s">
        <v>7140</v>
      </c>
      <c r="AL2780" s="216">
        <v>43</v>
      </c>
      <c r="AM2780" s="216">
        <v>33</v>
      </c>
      <c r="AN2780" s="1122">
        <v>2.9350000000000001</v>
      </c>
      <c r="AO2780" s="216">
        <v>23</v>
      </c>
      <c r="AP2780" s="216">
        <v>35</v>
      </c>
      <c r="AQ2780" s="216">
        <v>30.911999999999999</v>
      </c>
      <c r="AR2780" s="213">
        <f t="shared" si="276"/>
        <v>43.550815277777772</v>
      </c>
      <c r="AS2780" s="213">
        <f t="shared" si="277"/>
        <v>23.591919999999998</v>
      </c>
      <c r="AT2780" s="213" t="s">
        <v>43</v>
      </c>
      <c r="AV2780" s="189">
        <v>2718</v>
      </c>
      <c r="AW2780" s="243">
        <v>43693</v>
      </c>
      <c r="AX2780" s="189"/>
      <c r="AY2780" s="243"/>
      <c r="AZ2780" s="189"/>
      <c r="BA2780" s="243"/>
      <c r="BB2780" s="189"/>
      <c r="BC2780" s="243"/>
      <c r="BD2780" s="189"/>
      <c r="BE2780" s="243"/>
      <c r="BG2780" s="211"/>
    </row>
    <row r="2781" spans="1:301" s="101" customFormat="1" ht="42.75" customHeight="1" x14ac:dyDescent="0.25">
      <c r="A2781" s="204">
        <v>925</v>
      </c>
      <c r="B2781" s="205" t="s">
        <v>1104</v>
      </c>
      <c r="C2781" s="205">
        <v>12770056</v>
      </c>
      <c r="D2781" s="207">
        <v>41934</v>
      </c>
      <c r="E2781" s="207">
        <v>41934</v>
      </c>
      <c r="F2781" s="207">
        <v>43030</v>
      </c>
      <c r="G2781" s="205">
        <v>-7777</v>
      </c>
      <c r="H2781" s="205" t="s">
        <v>9551</v>
      </c>
      <c r="I2781" s="205" t="s">
        <v>1512</v>
      </c>
      <c r="J2781" s="205"/>
      <c r="K2781" s="205" t="s">
        <v>33</v>
      </c>
      <c r="L2781" s="205" t="s">
        <v>7128</v>
      </c>
      <c r="M2781" s="205" t="s">
        <v>414</v>
      </c>
      <c r="N2781" s="205" t="s">
        <v>41</v>
      </c>
      <c r="O2781" s="205"/>
      <c r="P2781" s="206">
        <v>20506</v>
      </c>
      <c r="Q2781" s="205" t="s">
        <v>559</v>
      </c>
      <c r="R2781" s="190" t="s">
        <v>4028</v>
      </c>
      <c r="S2781" s="205" t="s">
        <v>4491</v>
      </c>
      <c r="T2781" s="205">
        <v>-7777</v>
      </c>
      <c r="U2781" s="208"/>
      <c r="V2781" s="208">
        <v>40</v>
      </c>
      <c r="W2781" s="208"/>
      <c r="X2781" s="208"/>
      <c r="Y2781" s="205">
        <v>-7777</v>
      </c>
      <c r="Z2781" s="205">
        <v>-7777</v>
      </c>
      <c r="AA2781" s="205">
        <v>-7777</v>
      </c>
      <c r="AB2781" s="205">
        <v>-7777</v>
      </c>
      <c r="AC2781" s="205">
        <v>-7777</v>
      </c>
      <c r="AD2781" s="205">
        <v>-7777</v>
      </c>
      <c r="AE2781" s="205">
        <v>-7777</v>
      </c>
      <c r="AF2781" s="208" t="s">
        <v>686</v>
      </c>
      <c r="AG2781" s="208"/>
      <c r="AH2781" s="208"/>
      <c r="AI2781" s="208"/>
      <c r="AJ2781" s="205" t="s">
        <v>9444</v>
      </c>
      <c r="AK2781" s="205" t="s">
        <v>9445</v>
      </c>
      <c r="AL2781" s="208">
        <v>43</v>
      </c>
      <c r="AM2781" s="208">
        <v>32</v>
      </c>
      <c r="AN2781" s="1202">
        <v>56.03</v>
      </c>
      <c r="AO2781" s="208">
        <v>23</v>
      </c>
      <c r="AP2781" s="208">
        <v>34</v>
      </c>
      <c r="AQ2781" s="208">
        <v>57.71</v>
      </c>
      <c r="AR2781" s="205">
        <f t="shared" si="272"/>
        <v>43.548897222222223</v>
      </c>
      <c r="AS2781" s="205">
        <f t="shared" si="273"/>
        <v>23.582697222222222</v>
      </c>
      <c r="AT2781" s="205" t="s">
        <v>34</v>
      </c>
      <c r="AU2781" s="208"/>
      <c r="AV2781" s="1073"/>
      <c r="AW2781" s="1326"/>
      <c r="AX2781" s="1073"/>
      <c r="AY2781" s="1326"/>
      <c r="AZ2781" s="1073"/>
      <c r="BA2781" s="1326"/>
      <c r="BB2781" s="1073"/>
      <c r="BC2781" s="1326"/>
      <c r="BD2781" s="1073"/>
      <c r="BE2781" s="1326"/>
      <c r="BF2781" s="208"/>
      <c r="BG2781" s="209"/>
    </row>
    <row r="2782" spans="1:301" s="101" customFormat="1" ht="42.75" customHeight="1" thickBot="1" x14ac:dyDescent="0.3">
      <c r="A2782" s="212"/>
      <c r="B2782" s="213" t="s">
        <v>1104</v>
      </c>
      <c r="C2782" s="213">
        <v>12770056</v>
      </c>
      <c r="D2782" s="215">
        <v>41934</v>
      </c>
      <c r="E2782" s="215">
        <v>41934</v>
      </c>
      <c r="F2782" s="215">
        <v>43030</v>
      </c>
      <c r="G2782" s="213">
        <v>-7777</v>
      </c>
      <c r="H2782" s="213" t="s">
        <v>9551</v>
      </c>
      <c r="I2782" s="213" t="s">
        <v>1512</v>
      </c>
      <c r="J2782" s="213"/>
      <c r="K2782" s="213" t="s">
        <v>33</v>
      </c>
      <c r="L2782" s="213" t="s">
        <v>7128</v>
      </c>
      <c r="M2782" s="213" t="s">
        <v>414</v>
      </c>
      <c r="N2782" s="213" t="s">
        <v>41</v>
      </c>
      <c r="O2782" s="213"/>
      <c r="P2782" s="214">
        <v>20506</v>
      </c>
      <c r="Q2782" s="213" t="s">
        <v>559</v>
      </c>
      <c r="R2782" s="213" t="s">
        <v>4028</v>
      </c>
      <c r="S2782" s="213" t="s">
        <v>4491</v>
      </c>
      <c r="T2782" s="213">
        <v>-7777</v>
      </c>
      <c r="U2782" s="216"/>
      <c r="V2782" s="216"/>
      <c r="W2782" s="216"/>
      <c r="X2782" s="216"/>
      <c r="Y2782" s="213">
        <v>-7777</v>
      </c>
      <c r="Z2782" s="213">
        <v>-7777</v>
      </c>
      <c r="AA2782" s="213">
        <v>-7777</v>
      </c>
      <c r="AB2782" s="213">
        <v>-7777</v>
      </c>
      <c r="AC2782" s="213">
        <v>-7777</v>
      </c>
      <c r="AD2782" s="213">
        <v>-7777</v>
      </c>
      <c r="AE2782" s="213">
        <v>-7777</v>
      </c>
      <c r="AF2782" s="213" t="s">
        <v>687</v>
      </c>
      <c r="AG2782" s="216"/>
      <c r="AH2782" s="216"/>
      <c r="AI2782" s="216"/>
      <c r="AJ2782" s="213" t="s">
        <v>7141</v>
      </c>
      <c r="AK2782" s="213" t="s">
        <v>7142</v>
      </c>
      <c r="AL2782" s="216">
        <v>43</v>
      </c>
      <c r="AM2782" s="216">
        <v>1</v>
      </c>
      <c r="AN2782" s="1122">
        <v>58.7</v>
      </c>
      <c r="AO2782" s="216">
        <v>25</v>
      </c>
      <c r="AP2782" s="216">
        <v>56</v>
      </c>
      <c r="AQ2782" s="216">
        <v>37.81</v>
      </c>
      <c r="AR2782" s="213">
        <f t="shared" si="272"/>
        <v>43.03297222222222</v>
      </c>
      <c r="AS2782" s="213">
        <f t="shared" si="273"/>
        <v>25.943836111111111</v>
      </c>
      <c r="AT2782" s="213" t="s">
        <v>34</v>
      </c>
      <c r="AU2782" s="216"/>
      <c r="AV2782" s="720"/>
      <c r="AW2782" s="721"/>
      <c r="AX2782" s="720"/>
      <c r="AY2782" s="721"/>
      <c r="AZ2782" s="720"/>
      <c r="BA2782" s="721"/>
      <c r="BB2782" s="720"/>
      <c r="BC2782" s="721"/>
      <c r="BD2782" s="720"/>
      <c r="BE2782" s="721"/>
      <c r="BF2782" s="216"/>
      <c r="BG2782" s="217"/>
    </row>
    <row r="2783" spans="1:301" s="216" customFormat="1" ht="48" customHeight="1" thickBot="1" x14ac:dyDescent="0.3">
      <c r="A2783" s="366">
        <v>926</v>
      </c>
      <c r="B2783" s="367" t="s">
        <v>836</v>
      </c>
      <c r="C2783" s="367">
        <v>12170498</v>
      </c>
      <c r="D2783" s="369">
        <v>41953</v>
      </c>
      <c r="E2783" s="369">
        <v>41953</v>
      </c>
      <c r="F2783" s="369">
        <v>43049</v>
      </c>
      <c r="G2783" s="367">
        <v>-7777</v>
      </c>
      <c r="H2783" s="367" t="s">
        <v>1330</v>
      </c>
      <c r="I2783" s="367" t="s">
        <v>1448</v>
      </c>
      <c r="J2783" s="367"/>
      <c r="K2783" s="367" t="s">
        <v>33</v>
      </c>
      <c r="L2783" s="367" t="s">
        <v>173</v>
      </c>
      <c r="M2783" s="367" t="s">
        <v>173</v>
      </c>
      <c r="N2783" s="367" t="s">
        <v>70</v>
      </c>
      <c r="O2783" s="367" t="s">
        <v>9446</v>
      </c>
      <c r="P2783" s="368">
        <v>52218</v>
      </c>
      <c r="Q2783" s="367" t="s">
        <v>559</v>
      </c>
      <c r="R2783" s="402" t="s">
        <v>4028</v>
      </c>
      <c r="S2783" s="403" t="s">
        <v>7143</v>
      </c>
      <c r="T2783" s="367">
        <v>-7777</v>
      </c>
      <c r="U2783" s="370"/>
      <c r="V2783" s="370">
        <v>5.8</v>
      </c>
      <c r="W2783" s="370"/>
      <c r="X2783" s="370"/>
      <c r="Y2783" s="367">
        <v>-7777</v>
      </c>
      <c r="Z2783" s="367">
        <v>-7777</v>
      </c>
      <c r="AA2783" s="367">
        <v>-7777</v>
      </c>
      <c r="AB2783" s="367">
        <v>-7777</v>
      </c>
      <c r="AC2783" s="367">
        <v>-7777</v>
      </c>
      <c r="AD2783" s="367">
        <v>-7777</v>
      </c>
      <c r="AE2783" s="367">
        <v>-7777</v>
      </c>
      <c r="AF2783" s="370" t="s">
        <v>7144</v>
      </c>
      <c r="AG2783" s="370"/>
      <c r="AH2783" s="370"/>
      <c r="AI2783" s="370">
        <v>554.98</v>
      </c>
      <c r="AJ2783" s="367" t="s">
        <v>9447</v>
      </c>
      <c r="AK2783" s="367" t="s">
        <v>9448</v>
      </c>
      <c r="AL2783" s="370">
        <v>42</v>
      </c>
      <c r="AM2783" s="370">
        <v>49</v>
      </c>
      <c r="AN2783" s="1205">
        <v>21.75</v>
      </c>
      <c r="AO2783" s="370">
        <v>24</v>
      </c>
      <c r="AP2783" s="370">
        <v>56</v>
      </c>
      <c r="AQ2783" s="370">
        <v>37.299999999999997</v>
      </c>
      <c r="AR2783" s="367">
        <f t="shared" si="272"/>
        <v>42.822708333333338</v>
      </c>
      <c r="AS2783" s="367">
        <f t="shared" si="273"/>
        <v>24.943694444444446</v>
      </c>
      <c r="AT2783" s="367" t="s">
        <v>43</v>
      </c>
      <c r="AU2783" s="370"/>
      <c r="AV2783" s="1264"/>
      <c r="AW2783" s="953"/>
      <c r="AX2783" s="1264">
        <v>2275</v>
      </c>
      <c r="AY2783" s="953">
        <v>43045</v>
      </c>
      <c r="AZ2783" s="1264"/>
      <c r="BA2783" s="953"/>
      <c r="BB2783" s="1264"/>
      <c r="BC2783" s="953"/>
      <c r="BD2783" s="1264"/>
      <c r="BE2783" s="953"/>
      <c r="BF2783" s="381" t="s">
        <v>12571</v>
      </c>
      <c r="BG2783" s="370"/>
      <c r="BH2783" s="101"/>
      <c r="BI2783" s="101"/>
      <c r="BJ2783" s="101"/>
      <c r="BK2783" s="101"/>
      <c r="BL2783" s="101"/>
      <c r="BM2783" s="101"/>
      <c r="BN2783" s="101"/>
      <c r="BO2783" s="101"/>
      <c r="BP2783" s="101"/>
      <c r="BQ2783" s="101"/>
      <c r="BR2783" s="101"/>
      <c r="BS2783" s="101"/>
      <c r="BT2783" s="101"/>
      <c r="BU2783" s="101"/>
      <c r="BV2783" s="101"/>
      <c r="BW2783" s="101"/>
      <c r="BX2783" s="101"/>
      <c r="BY2783" s="101"/>
      <c r="BZ2783" s="101"/>
      <c r="CA2783" s="101"/>
      <c r="CB2783" s="101"/>
      <c r="CC2783" s="101"/>
      <c r="CD2783" s="101"/>
      <c r="CE2783" s="101"/>
      <c r="CF2783" s="101"/>
      <c r="CG2783" s="101"/>
      <c r="CH2783" s="101"/>
      <c r="CI2783" s="101"/>
      <c r="CJ2783" s="101"/>
      <c r="CK2783" s="101"/>
      <c r="CL2783" s="101"/>
      <c r="CM2783" s="101"/>
      <c r="CN2783" s="101"/>
      <c r="CO2783" s="101"/>
      <c r="CP2783" s="101"/>
      <c r="CQ2783" s="101"/>
      <c r="CR2783" s="101"/>
      <c r="CS2783" s="101"/>
      <c r="CT2783" s="101"/>
      <c r="CU2783" s="101"/>
      <c r="CV2783" s="101"/>
      <c r="CW2783" s="101"/>
      <c r="CX2783" s="101"/>
      <c r="CY2783" s="101"/>
      <c r="CZ2783" s="101"/>
      <c r="DA2783" s="101"/>
      <c r="DB2783" s="101"/>
      <c r="DC2783" s="101"/>
      <c r="DD2783" s="101"/>
      <c r="DE2783" s="101"/>
      <c r="DF2783" s="101"/>
      <c r="DG2783" s="101"/>
      <c r="DH2783" s="101"/>
      <c r="DI2783" s="101"/>
      <c r="DJ2783" s="101"/>
      <c r="DK2783" s="101"/>
      <c r="DL2783" s="101"/>
      <c r="DM2783" s="101"/>
      <c r="DN2783" s="101"/>
      <c r="DO2783" s="101"/>
      <c r="DP2783" s="101"/>
      <c r="DQ2783" s="101"/>
      <c r="DR2783" s="101"/>
      <c r="DS2783" s="101"/>
      <c r="DT2783" s="101"/>
      <c r="DU2783" s="101"/>
      <c r="DV2783" s="101"/>
      <c r="DW2783" s="101"/>
      <c r="DX2783" s="101"/>
      <c r="DY2783" s="101"/>
      <c r="DZ2783" s="101"/>
      <c r="EA2783" s="101"/>
      <c r="EB2783" s="101"/>
      <c r="EC2783" s="101"/>
      <c r="ED2783" s="101"/>
      <c r="EE2783" s="101"/>
      <c r="EF2783" s="101"/>
      <c r="EG2783" s="101"/>
      <c r="EH2783" s="101"/>
      <c r="EI2783" s="101"/>
      <c r="EJ2783" s="101"/>
      <c r="EK2783" s="101"/>
      <c r="EL2783" s="101"/>
      <c r="EM2783" s="101"/>
      <c r="EN2783" s="101"/>
      <c r="EO2783" s="101"/>
      <c r="EP2783" s="101"/>
      <c r="EQ2783" s="101"/>
      <c r="ER2783" s="101"/>
      <c r="ES2783" s="101"/>
      <c r="ET2783" s="101"/>
      <c r="EU2783" s="101"/>
      <c r="EV2783" s="101"/>
      <c r="EW2783" s="101"/>
      <c r="EX2783" s="101"/>
      <c r="EY2783" s="101"/>
      <c r="EZ2783" s="101"/>
      <c r="FA2783" s="101"/>
      <c r="FB2783" s="101"/>
      <c r="FC2783" s="101"/>
      <c r="FD2783" s="101"/>
      <c r="FE2783" s="101"/>
      <c r="FF2783" s="101"/>
      <c r="FG2783" s="101"/>
      <c r="FH2783" s="101"/>
      <c r="FI2783" s="101"/>
      <c r="FJ2783" s="101"/>
      <c r="FK2783" s="101"/>
      <c r="FL2783" s="101"/>
      <c r="FM2783" s="101"/>
      <c r="FN2783" s="101"/>
      <c r="FO2783" s="101"/>
      <c r="FP2783" s="101"/>
      <c r="FQ2783" s="101"/>
      <c r="FR2783" s="101"/>
      <c r="FS2783" s="101"/>
      <c r="FT2783" s="101"/>
      <c r="FU2783" s="101"/>
      <c r="FV2783" s="101"/>
      <c r="FW2783" s="101"/>
      <c r="FX2783" s="101"/>
      <c r="FY2783" s="101"/>
      <c r="FZ2783" s="101"/>
      <c r="GA2783" s="101"/>
      <c r="GB2783" s="101"/>
      <c r="GC2783" s="101"/>
      <c r="GD2783" s="101"/>
      <c r="GE2783" s="101"/>
      <c r="GF2783" s="101"/>
      <c r="GG2783" s="101"/>
      <c r="GH2783" s="101"/>
      <c r="GI2783" s="101"/>
      <c r="GJ2783" s="101"/>
      <c r="GK2783" s="101"/>
      <c r="GL2783" s="101"/>
      <c r="GM2783" s="101"/>
      <c r="GN2783" s="101"/>
      <c r="GO2783" s="101"/>
      <c r="GP2783" s="101"/>
      <c r="GQ2783" s="101"/>
      <c r="GR2783" s="101"/>
      <c r="GS2783" s="101"/>
      <c r="GT2783" s="101"/>
      <c r="GU2783" s="101"/>
      <c r="GV2783" s="101"/>
      <c r="GW2783" s="101"/>
      <c r="GX2783" s="101"/>
      <c r="GY2783" s="101"/>
      <c r="GZ2783" s="101"/>
      <c r="HA2783" s="101"/>
      <c r="HB2783" s="101"/>
      <c r="HC2783" s="101"/>
      <c r="HD2783" s="101"/>
      <c r="HE2783" s="101"/>
      <c r="HF2783" s="101"/>
      <c r="HG2783" s="101"/>
      <c r="HH2783" s="101"/>
      <c r="HI2783" s="101"/>
      <c r="HJ2783" s="101"/>
      <c r="HK2783" s="101"/>
      <c r="HL2783" s="101"/>
      <c r="HM2783" s="101"/>
      <c r="HN2783" s="101"/>
      <c r="HO2783" s="101"/>
      <c r="HP2783" s="101"/>
      <c r="HQ2783" s="101"/>
      <c r="HR2783" s="101"/>
      <c r="HS2783" s="101"/>
      <c r="HT2783" s="101"/>
      <c r="HU2783" s="101"/>
      <c r="HV2783" s="101"/>
      <c r="HW2783" s="101"/>
      <c r="HX2783" s="101"/>
      <c r="HY2783" s="101"/>
      <c r="HZ2783" s="101"/>
      <c r="IA2783" s="101"/>
      <c r="IB2783" s="101"/>
      <c r="IC2783" s="101"/>
      <c r="ID2783" s="101"/>
      <c r="IE2783" s="101"/>
      <c r="IF2783" s="101"/>
      <c r="IG2783" s="101"/>
      <c r="IH2783" s="101"/>
      <c r="II2783" s="101"/>
      <c r="IJ2783" s="101"/>
      <c r="IK2783" s="101"/>
      <c r="IL2783" s="101"/>
      <c r="IM2783" s="101"/>
      <c r="IN2783" s="101"/>
      <c r="IO2783" s="101"/>
      <c r="IP2783" s="101"/>
      <c r="IQ2783" s="101"/>
      <c r="IR2783" s="101"/>
      <c r="IS2783" s="101"/>
      <c r="IT2783" s="101"/>
      <c r="IU2783" s="101"/>
      <c r="IV2783" s="101"/>
      <c r="IW2783" s="101"/>
      <c r="IX2783" s="101"/>
      <c r="IY2783" s="101"/>
      <c r="IZ2783" s="101"/>
      <c r="JA2783" s="101"/>
      <c r="JB2783" s="101"/>
      <c r="JC2783" s="101"/>
      <c r="JD2783" s="101"/>
      <c r="JE2783" s="101"/>
      <c r="JF2783" s="101"/>
      <c r="JG2783" s="101"/>
      <c r="JH2783" s="101"/>
      <c r="JI2783" s="101"/>
      <c r="JJ2783" s="101"/>
      <c r="JK2783" s="101"/>
      <c r="JL2783" s="101"/>
      <c r="JM2783" s="101"/>
      <c r="JN2783" s="101"/>
      <c r="JO2783" s="101"/>
      <c r="JP2783" s="101"/>
      <c r="JQ2783" s="101"/>
      <c r="JR2783" s="101"/>
      <c r="JS2783" s="101"/>
      <c r="JT2783" s="101"/>
      <c r="JU2783" s="101"/>
      <c r="JV2783" s="101"/>
      <c r="JW2783" s="101"/>
      <c r="JX2783" s="101"/>
      <c r="JY2783" s="101"/>
      <c r="JZ2783" s="101"/>
      <c r="KA2783" s="101"/>
      <c r="KB2783" s="101"/>
      <c r="KC2783" s="101"/>
      <c r="KD2783" s="101"/>
      <c r="KE2783" s="101"/>
      <c r="KF2783" s="101"/>
      <c r="KG2783" s="101"/>
      <c r="KH2783" s="101"/>
      <c r="KI2783" s="101"/>
      <c r="KJ2783" s="101"/>
      <c r="KK2783" s="101"/>
      <c r="KL2783" s="101"/>
      <c r="KM2783" s="101"/>
      <c r="KN2783" s="101"/>
      <c r="KO2783" s="101"/>
    </row>
    <row r="2784" spans="1:301" s="101" customFormat="1" ht="42.75" customHeight="1" x14ac:dyDescent="0.25">
      <c r="A2784" s="942"/>
      <c r="B2784" s="402" t="s">
        <v>836</v>
      </c>
      <c r="C2784" s="402">
        <v>12170498</v>
      </c>
      <c r="D2784" s="385">
        <v>41953</v>
      </c>
      <c r="E2784" s="385">
        <v>41953</v>
      </c>
      <c r="F2784" s="385">
        <v>43049</v>
      </c>
      <c r="G2784" s="402">
        <v>-7777</v>
      </c>
      <c r="H2784" s="402" t="s">
        <v>1330</v>
      </c>
      <c r="I2784" s="402" t="s">
        <v>1448</v>
      </c>
      <c r="J2784" s="402"/>
      <c r="K2784" s="402" t="s">
        <v>33</v>
      </c>
      <c r="L2784" s="402" t="s">
        <v>173</v>
      </c>
      <c r="M2784" s="402" t="s">
        <v>173</v>
      </c>
      <c r="N2784" s="402" t="s">
        <v>70</v>
      </c>
      <c r="O2784" s="402" t="s">
        <v>9446</v>
      </c>
      <c r="P2784" s="943">
        <v>52218</v>
      </c>
      <c r="Q2784" s="402" t="s">
        <v>559</v>
      </c>
      <c r="R2784" s="402" t="s">
        <v>4028</v>
      </c>
      <c r="S2784" s="944" t="s">
        <v>7143</v>
      </c>
      <c r="T2784" s="402">
        <v>-7777</v>
      </c>
      <c r="U2784" s="381"/>
      <c r="V2784" s="381"/>
      <c r="W2784" s="381"/>
      <c r="X2784" s="381"/>
      <c r="Y2784" s="402">
        <v>-7777</v>
      </c>
      <c r="Z2784" s="402">
        <v>-7777</v>
      </c>
      <c r="AA2784" s="402">
        <v>-7777</v>
      </c>
      <c r="AB2784" s="402">
        <v>-7777</v>
      </c>
      <c r="AC2784" s="402">
        <v>-7777</v>
      </c>
      <c r="AD2784" s="402">
        <v>-7777</v>
      </c>
      <c r="AE2784" s="402">
        <v>-7777</v>
      </c>
      <c r="AF2784" s="402" t="s">
        <v>7144</v>
      </c>
      <c r="AG2784" s="381"/>
      <c r="AH2784" s="381"/>
      <c r="AI2784" s="381">
        <v>554.98</v>
      </c>
      <c r="AJ2784" s="402" t="s">
        <v>9449</v>
      </c>
      <c r="AK2784" s="402" t="s">
        <v>9450</v>
      </c>
      <c r="AL2784" s="381">
        <v>42</v>
      </c>
      <c r="AM2784" s="381">
        <v>49</v>
      </c>
      <c r="AN2784" s="1115">
        <v>21.25</v>
      </c>
      <c r="AO2784" s="381">
        <v>24</v>
      </c>
      <c r="AP2784" s="381">
        <v>56</v>
      </c>
      <c r="AQ2784" s="381">
        <v>36.78</v>
      </c>
      <c r="AR2784" s="402">
        <f t="shared" si="272"/>
        <v>42.822569444444447</v>
      </c>
      <c r="AS2784" s="402">
        <f t="shared" si="273"/>
        <v>24.943550000000002</v>
      </c>
      <c r="AT2784" s="402" t="s">
        <v>43</v>
      </c>
      <c r="AU2784" s="381"/>
      <c r="AV2784" s="382"/>
      <c r="AW2784" s="384"/>
      <c r="AX2784" s="382">
        <v>2275</v>
      </c>
      <c r="AY2784" s="384">
        <v>43045</v>
      </c>
      <c r="AZ2784" s="382"/>
      <c r="BA2784" s="384"/>
      <c r="BB2784" s="382"/>
      <c r="BC2784" s="384"/>
      <c r="BD2784" s="382"/>
      <c r="BE2784" s="384"/>
      <c r="BF2784" s="381" t="s">
        <v>12571</v>
      </c>
      <c r="BG2784" s="381"/>
    </row>
    <row r="2785" spans="1:301" s="101" customFormat="1" ht="48" customHeight="1" x14ac:dyDescent="0.25">
      <c r="B2785" s="190" t="s">
        <v>836</v>
      </c>
      <c r="C2785" s="190">
        <v>12170498</v>
      </c>
      <c r="D2785" s="191">
        <v>41953</v>
      </c>
      <c r="E2785" s="191">
        <v>41953</v>
      </c>
      <c r="F2785" s="191">
        <v>44145</v>
      </c>
      <c r="G2785" s="190">
        <v>-7777</v>
      </c>
      <c r="H2785" s="190" t="s">
        <v>1330</v>
      </c>
      <c r="I2785" s="190" t="s">
        <v>1448</v>
      </c>
      <c r="J2785" s="190"/>
      <c r="K2785" s="190" t="s">
        <v>33</v>
      </c>
      <c r="L2785" s="190" t="s">
        <v>173</v>
      </c>
      <c r="M2785" s="190" t="s">
        <v>173</v>
      </c>
      <c r="N2785" s="190" t="s">
        <v>70</v>
      </c>
      <c r="O2785" s="190" t="s">
        <v>9446</v>
      </c>
      <c r="P2785" s="192">
        <v>52218</v>
      </c>
      <c r="Q2785" s="190" t="s">
        <v>559</v>
      </c>
      <c r="R2785" s="190" t="s">
        <v>4028</v>
      </c>
      <c r="S2785" s="922" t="s">
        <v>7143</v>
      </c>
      <c r="T2785" s="190">
        <v>-7777</v>
      </c>
      <c r="V2785" s="101">
        <v>5.8</v>
      </c>
      <c r="Y2785" s="190">
        <v>-7777</v>
      </c>
      <c r="Z2785" s="190">
        <v>-7777</v>
      </c>
      <c r="AA2785" s="190">
        <v>-7777</v>
      </c>
      <c r="AB2785" s="190">
        <v>-7777</v>
      </c>
      <c r="AC2785" s="190">
        <v>-7777</v>
      </c>
      <c r="AD2785" s="190">
        <v>-7777</v>
      </c>
      <c r="AE2785" s="190">
        <v>-7777</v>
      </c>
      <c r="AF2785" s="101" t="s">
        <v>7144</v>
      </c>
      <c r="AI2785" s="101">
        <v>554.98</v>
      </c>
      <c r="AJ2785" s="190" t="s">
        <v>9447</v>
      </c>
      <c r="AK2785" s="190" t="s">
        <v>9448</v>
      </c>
      <c r="AL2785" s="101">
        <v>42</v>
      </c>
      <c r="AM2785" s="101">
        <v>49</v>
      </c>
      <c r="AN2785" s="1117">
        <v>21.75</v>
      </c>
      <c r="AO2785" s="101">
        <v>24</v>
      </c>
      <c r="AP2785" s="101">
        <v>56</v>
      </c>
      <c r="AQ2785" s="101">
        <v>37.299999999999997</v>
      </c>
      <c r="AR2785" s="190">
        <f t="shared" ref="AR2785:AR2786" si="278">AL2785+AM2785/60+AN2785/3600</f>
        <v>42.822708333333338</v>
      </c>
      <c r="AS2785" s="190">
        <f t="shared" ref="AS2785:AS2786" si="279">AO2785+AP2785/60+AQ2785/3600</f>
        <v>24.943694444444446</v>
      </c>
      <c r="AT2785" s="190" t="s">
        <v>34</v>
      </c>
      <c r="AV2785" s="189"/>
      <c r="AW2785" s="243"/>
      <c r="AX2785" s="189"/>
      <c r="AY2785" s="243"/>
      <c r="AZ2785" s="189"/>
      <c r="BA2785" s="243"/>
      <c r="BB2785" s="189"/>
      <c r="BC2785" s="243"/>
      <c r="BD2785" s="189"/>
      <c r="BE2785" s="243"/>
    </row>
    <row r="2786" spans="1:301" s="101" customFormat="1" ht="42.75" customHeight="1" thickBot="1" x14ac:dyDescent="0.3">
      <c r="A2786" s="210"/>
      <c r="B2786" s="190" t="s">
        <v>836</v>
      </c>
      <c r="C2786" s="190">
        <v>12170498</v>
      </c>
      <c r="D2786" s="191">
        <v>41953</v>
      </c>
      <c r="E2786" s="191">
        <v>41953</v>
      </c>
      <c r="F2786" s="191">
        <v>44145</v>
      </c>
      <c r="G2786" s="190">
        <v>-7777</v>
      </c>
      <c r="H2786" s="190" t="s">
        <v>1330</v>
      </c>
      <c r="I2786" s="190" t="s">
        <v>1448</v>
      </c>
      <c r="J2786" s="190"/>
      <c r="K2786" s="190" t="s">
        <v>33</v>
      </c>
      <c r="L2786" s="190" t="s">
        <v>173</v>
      </c>
      <c r="M2786" s="190" t="s">
        <v>173</v>
      </c>
      <c r="N2786" s="190" t="s">
        <v>70</v>
      </c>
      <c r="O2786" s="190" t="s">
        <v>9446</v>
      </c>
      <c r="P2786" s="192">
        <v>52218</v>
      </c>
      <c r="Q2786" s="190" t="s">
        <v>559</v>
      </c>
      <c r="R2786" s="213" t="s">
        <v>4028</v>
      </c>
      <c r="S2786" s="922" t="s">
        <v>7143</v>
      </c>
      <c r="T2786" s="190">
        <v>-7777</v>
      </c>
      <c r="Y2786" s="190">
        <v>-7777</v>
      </c>
      <c r="Z2786" s="190">
        <v>-7777</v>
      </c>
      <c r="AA2786" s="190">
        <v>-7777</v>
      </c>
      <c r="AB2786" s="190">
        <v>-7777</v>
      </c>
      <c r="AC2786" s="190">
        <v>-7777</v>
      </c>
      <c r="AD2786" s="190">
        <v>-7777</v>
      </c>
      <c r="AE2786" s="190">
        <v>-7777</v>
      </c>
      <c r="AF2786" s="190" t="s">
        <v>7144</v>
      </c>
      <c r="AI2786" s="101">
        <v>554.98</v>
      </c>
      <c r="AJ2786" s="190" t="s">
        <v>9449</v>
      </c>
      <c r="AK2786" s="190" t="s">
        <v>9450</v>
      </c>
      <c r="AL2786" s="101">
        <v>42</v>
      </c>
      <c r="AM2786" s="101">
        <v>49</v>
      </c>
      <c r="AN2786" s="1117">
        <v>21.25</v>
      </c>
      <c r="AO2786" s="101">
        <v>24</v>
      </c>
      <c r="AP2786" s="101">
        <v>56</v>
      </c>
      <c r="AQ2786" s="101">
        <v>36.78</v>
      </c>
      <c r="AR2786" s="190">
        <f t="shared" si="278"/>
        <v>42.822569444444447</v>
      </c>
      <c r="AS2786" s="190">
        <f t="shared" si="279"/>
        <v>24.943550000000002</v>
      </c>
      <c r="AT2786" s="190" t="s">
        <v>34</v>
      </c>
      <c r="AV2786" s="189"/>
      <c r="AW2786" s="243"/>
      <c r="AX2786" s="189"/>
      <c r="AY2786" s="243"/>
      <c r="AZ2786" s="189"/>
      <c r="BA2786" s="243"/>
      <c r="BB2786" s="189"/>
      <c r="BC2786" s="243"/>
      <c r="BD2786" s="189"/>
      <c r="BE2786" s="243"/>
      <c r="BF2786" s="216"/>
    </row>
    <row r="2787" spans="1:301" s="101" customFormat="1" ht="48" customHeight="1" x14ac:dyDescent="0.25">
      <c r="A2787" s="366">
        <v>927</v>
      </c>
      <c r="B2787" s="367" t="s">
        <v>836</v>
      </c>
      <c r="C2787" s="367">
        <v>12170497</v>
      </c>
      <c r="D2787" s="369">
        <v>41950</v>
      </c>
      <c r="E2787" s="369">
        <v>41950</v>
      </c>
      <c r="F2787" s="369">
        <v>43046</v>
      </c>
      <c r="G2787" s="367">
        <v>-7777</v>
      </c>
      <c r="H2787" s="367" t="s">
        <v>7145</v>
      </c>
      <c r="I2787" s="367" t="s">
        <v>1448</v>
      </c>
      <c r="J2787" s="367"/>
      <c r="K2787" s="367" t="s">
        <v>33</v>
      </c>
      <c r="L2787" s="367" t="s">
        <v>173</v>
      </c>
      <c r="M2787" s="367" t="s">
        <v>173</v>
      </c>
      <c r="N2787" s="367" t="s">
        <v>70</v>
      </c>
      <c r="O2787" s="367" t="s">
        <v>12542</v>
      </c>
      <c r="P2787" s="368">
        <v>52218</v>
      </c>
      <c r="Q2787" s="367" t="s">
        <v>559</v>
      </c>
      <c r="R2787" s="402" t="s">
        <v>4028</v>
      </c>
      <c r="S2787" s="403" t="s">
        <v>7146</v>
      </c>
      <c r="T2787" s="367">
        <v>-7777</v>
      </c>
      <c r="U2787" s="370"/>
      <c r="V2787" s="370">
        <v>5.7</v>
      </c>
      <c r="W2787" s="370"/>
      <c r="X2787" s="370"/>
      <c r="Y2787" s="367">
        <v>-7777</v>
      </c>
      <c r="Z2787" s="367">
        <v>-7777</v>
      </c>
      <c r="AA2787" s="367">
        <v>-7777</v>
      </c>
      <c r="AB2787" s="367">
        <v>-7777</v>
      </c>
      <c r="AC2787" s="367">
        <v>-7777</v>
      </c>
      <c r="AD2787" s="367">
        <v>-7777</v>
      </c>
      <c r="AE2787" s="367">
        <v>-7777</v>
      </c>
      <c r="AF2787" s="370" t="s">
        <v>4428</v>
      </c>
      <c r="AG2787" s="370"/>
      <c r="AH2787" s="370"/>
      <c r="AI2787" s="370">
        <v>547.91999999999996</v>
      </c>
      <c r="AJ2787" s="367" t="s">
        <v>9451</v>
      </c>
      <c r="AK2787" s="367" t="s">
        <v>9452</v>
      </c>
      <c r="AL2787" s="370">
        <v>42</v>
      </c>
      <c r="AM2787" s="370">
        <v>48</v>
      </c>
      <c r="AN2787" s="1205">
        <v>48.64</v>
      </c>
      <c r="AO2787" s="370">
        <v>24</v>
      </c>
      <c r="AP2787" s="370">
        <v>55</v>
      </c>
      <c r="AQ2787" s="370">
        <v>47.64</v>
      </c>
      <c r="AR2787" s="367">
        <f t="shared" si="272"/>
        <v>42.813511111111112</v>
      </c>
      <c r="AS2787" s="367">
        <f t="shared" si="273"/>
        <v>24.9299</v>
      </c>
      <c r="AT2787" s="367" t="s">
        <v>43</v>
      </c>
      <c r="AU2787" s="370"/>
      <c r="AV2787" s="1264"/>
      <c r="AW2787" s="953"/>
      <c r="AX2787" s="1264">
        <v>2248</v>
      </c>
      <c r="AY2787" s="953">
        <v>43063</v>
      </c>
      <c r="AZ2787" s="1264"/>
      <c r="BA2787" s="953"/>
      <c r="BB2787" s="1264"/>
      <c r="BC2787" s="953"/>
      <c r="BD2787" s="1264"/>
      <c r="BE2787" s="953"/>
      <c r="BF2787" s="381" t="s">
        <v>12541</v>
      </c>
      <c r="BG2787" s="370"/>
    </row>
    <row r="2788" spans="1:301" s="101" customFormat="1" ht="48" customHeight="1" x14ac:dyDescent="0.25">
      <c r="A2788" s="381"/>
      <c r="B2788" s="402" t="s">
        <v>836</v>
      </c>
      <c r="C2788" s="402">
        <v>12170497</v>
      </c>
      <c r="D2788" s="385">
        <v>41950</v>
      </c>
      <c r="E2788" s="385">
        <v>41950</v>
      </c>
      <c r="F2788" s="385">
        <v>43046</v>
      </c>
      <c r="G2788" s="402">
        <v>-7777</v>
      </c>
      <c r="H2788" s="402" t="s">
        <v>7145</v>
      </c>
      <c r="I2788" s="402" t="s">
        <v>1448</v>
      </c>
      <c r="J2788" s="402"/>
      <c r="K2788" s="402" t="s">
        <v>33</v>
      </c>
      <c r="L2788" s="402" t="s">
        <v>173</v>
      </c>
      <c r="M2788" s="402" t="s">
        <v>173</v>
      </c>
      <c r="N2788" s="402" t="s">
        <v>70</v>
      </c>
      <c r="O2788" s="402" t="s">
        <v>12542</v>
      </c>
      <c r="P2788" s="943">
        <v>52218</v>
      </c>
      <c r="Q2788" s="402" t="s">
        <v>559</v>
      </c>
      <c r="R2788" s="402" t="s">
        <v>4028</v>
      </c>
      <c r="S2788" s="944" t="s">
        <v>7146</v>
      </c>
      <c r="T2788" s="402">
        <v>-7777</v>
      </c>
      <c r="U2788" s="381"/>
      <c r="V2788" s="381"/>
      <c r="W2788" s="381"/>
      <c r="X2788" s="381"/>
      <c r="Y2788" s="402">
        <v>-7777</v>
      </c>
      <c r="Z2788" s="402">
        <v>-7777</v>
      </c>
      <c r="AA2788" s="402">
        <v>-7777</v>
      </c>
      <c r="AB2788" s="402">
        <v>-7777</v>
      </c>
      <c r="AC2788" s="402">
        <v>-7777</v>
      </c>
      <c r="AD2788" s="402">
        <v>-7777</v>
      </c>
      <c r="AE2788" s="402">
        <v>-7777</v>
      </c>
      <c r="AF2788" s="402" t="s">
        <v>4428</v>
      </c>
      <c r="AG2788" s="381"/>
      <c r="AH2788" s="381"/>
      <c r="AI2788" s="381">
        <v>547.91999999999996</v>
      </c>
      <c r="AJ2788" s="402" t="s">
        <v>9453</v>
      </c>
      <c r="AK2788" s="402" t="s">
        <v>9452</v>
      </c>
      <c r="AL2788" s="381">
        <v>42</v>
      </c>
      <c r="AM2788" s="381">
        <v>48</v>
      </c>
      <c r="AN2788" s="1115">
        <v>48.61</v>
      </c>
      <c r="AO2788" s="381">
        <v>24</v>
      </c>
      <c r="AP2788" s="381">
        <v>55</v>
      </c>
      <c r="AQ2788" s="381">
        <v>47.64</v>
      </c>
      <c r="AR2788" s="402">
        <f t="shared" si="272"/>
        <v>42.813502777777778</v>
      </c>
      <c r="AS2788" s="402">
        <f t="shared" si="273"/>
        <v>24.9299</v>
      </c>
      <c r="AT2788" s="402" t="s">
        <v>43</v>
      </c>
      <c r="AU2788" s="381"/>
      <c r="AV2788" s="382"/>
      <c r="AW2788" s="384"/>
      <c r="AX2788" s="382">
        <v>2248</v>
      </c>
      <c r="AY2788" s="384">
        <v>43063</v>
      </c>
      <c r="AZ2788" s="382"/>
      <c r="BA2788" s="384"/>
      <c r="BB2788" s="382"/>
      <c r="BC2788" s="384"/>
      <c r="BD2788" s="382"/>
      <c r="BE2788" s="384"/>
      <c r="BF2788" s="381" t="s">
        <v>12541</v>
      </c>
      <c r="BG2788" s="381"/>
    </row>
    <row r="2789" spans="1:301" s="101" customFormat="1" ht="48" customHeight="1" x14ac:dyDescent="0.25">
      <c r="B2789" s="190" t="s">
        <v>836</v>
      </c>
      <c r="C2789" s="190">
        <v>12170497</v>
      </c>
      <c r="D2789" s="191">
        <v>41950</v>
      </c>
      <c r="E2789" s="191">
        <v>41950</v>
      </c>
      <c r="F2789" s="191">
        <v>44142</v>
      </c>
      <c r="G2789" s="190">
        <v>-7777</v>
      </c>
      <c r="H2789" s="190" t="s">
        <v>7145</v>
      </c>
      <c r="I2789" s="190" t="s">
        <v>1448</v>
      </c>
      <c r="J2789" s="190"/>
      <c r="K2789" s="190" t="s">
        <v>33</v>
      </c>
      <c r="L2789" s="190" t="s">
        <v>173</v>
      </c>
      <c r="M2789" s="190" t="s">
        <v>173</v>
      </c>
      <c r="N2789" s="190" t="s">
        <v>70</v>
      </c>
      <c r="O2789" s="190" t="s">
        <v>12542</v>
      </c>
      <c r="P2789" s="192">
        <v>52218</v>
      </c>
      <c r="Q2789" s="190" t="s">
        <v>559</v>
      </c>
      <c r="R2789" s="190" t="s">
        <v>4028</v>
      </c>
      <c r="S2789" s="922" t="s">
        <v>7146</v>
      </c>
      <c r="T2789" s="190">
        <v>-7777</v>
      </c>
      <c r="V2789" s="101">
        <v>5.7</v>
      </c>
      <c r="Y2789" s="190">
        <v>-7777</v>
      </c>
      <c r="Z2789" s="190">
        <v>-7777</v>
      </c>
      <c r="AA2789" s="190">
        <v>-7777</v>
      </c>
      <c r="AB2789" s="190">
        <v>-7777</v>
      </c>
      <c r="AC2789" s="190">
        <v>-7777</v>
      </c>
      <c r="AD2789" s="190">
        <v>-7777</v>
      </c>
      <c r="AE2789" s="190">
        <v>-7777</v>
      </c>
      <c r="AF2789" s="101" t="s">
        <v>4428</v>
      </c>
      <c r="AI2789" s="101">
        <v>547.91999999999996</v>
      </c>
      <c r="AJ2789" s="190" t="s">
        <v>9451</v>
      </c>
      <c r="AK2789" s="190" t="s">
        <v>9452</v>
      </c>
      <c r="AL2789" s="101">
        <v>42</v>
      </c>
      <c r="AM2789" s="101">
        <v>48</v>
      </c>
      <c r="AN2789" s="1117">
        <v>48.64</v>
      </c>
      <c r="AO2789" s="101">
        <v>24</v>
      </c>
      <c r="AP2789" s="101">
        <v>55</v>
      </c>
      <c r="AQ2789" s="101">
        <v>47.64</v>
      </c>
      <c r="AR2789" s="190">
        <f t="shared" ref="AR2789:AR2790" si="280">AL2789+AM2789/60+AN2789/3600</f>
        <v>42.813511111111112</v>
      </c>
      <c r="AS2789" s="190">
        <f t="shared" ref="AS2789:AS2790" si="281">AO2789+AP2789/60+AQ2789/3600</f>
        <v>24.9299</v>
      </c>
      <c r="AT2789" s="190" t="s">
        <v>34</v>
      </c>
      <c r="AV2789" s="189"/>
      <c r="AW2789" s="243"/>
      <c r="AX2789" s="189"/>
      <c r="AY2789" s="243"/>
      <c r="AZ2789" s="189"/>
      <c r="BA2789" s="243"/>
      <c r="BB2789" s="189"/>
      <c r="BC2789" s="243"/>
      <c r="BD2789" s="189"/>
      <c r="BE2789" s="243"/>
    </row>
    <row r="2790" spans="1:301" s="216" customFormat="1" ht="48" customHeight="1" thickBot="1" x14ac:dyDescent="0.3">
      <c r="A2790" s="101"/>
      <c r="B2790" s="190" t="s">
        <v>836</v>
      </c>
      <c r="C2790" s="190">
        <v>12170497</v>
      </c>
      <c r="D2790" s="191">
        <v>41950</v>
      </c>
      <c r="E2790" s="191">
        <v>41950</v>
      </c>
      <c r="F2790" s="191">
        <v>44142</v>
      </c>
      <c r="G2790" s="190">
        <v>-7777</v>
      </c>
      <c r="H2790" s="190" t="s">
        <v>7145</v>
      </c>
      <c r="I2790" s="190" t="s">
        <v>1448</v>
      </c>
      <c r="J2790" s="190"/>
      <c r="K2790" s="190" t="s">
        <v>33</v>
      </c>
      <c r="L2790" s="190" t="s">
        <v>173</v>
      </c>
      <c r="M2790" s="190" t="s">
        <v>173</v>
      </c>
      <c r="N2790" s="190" t="s">
        <v>70</v>
      </c>
      <c r="O2790" s="190" t="s">
        <v>12542</v>
      </c>
      <c r="P2790" s="192">
        <v>52218</v>
      </c>
      <c r="Q2790" s="190" t="s">
        <v>559</v>
      </c>
      <c r="R2790" s="213" t="s">
        <v>4028</v>
      </c>
      <c r="S2790" s="922" t="s">
        <v>7146</v>
      </c>
      <c r="T2790" s="190">
        <v>-7777</v>
      </c>
      <c r="U2790" s="101"/>
      <c r="V2790" s="101"/>
      <c r="W2790" s="101"/>
      <c r="X2790" s="101"/>
      <c r="Y2790" s="190">
        <v>-7777</v>
      </c>
      <c r="Z2790" s="190">
        <v>-7777</v>
      </c>
      <c r="AA2790" s="190">
        <v>-7777</v>
      </c>
      <c r="AB2790" s="190">
        <v>-7777</v>
      </c>
      <c r="AC2790" s="190">
        <v>-7777</v>
      </c>
      <c r="AD2790" s="190">
        <v>-7777</v>
      </c>
      <c r="AE2790" s="190">
        <v>-7777</v>
      </c>
      <c r="AF2790" s="190" t="s">
        <v>4428</v>
      </c>
      <c r="AG2790" s="101"/>
      <c r="AH2790" s="101"/>
      <c r="AI2790" s="101">
        <v>547.91999999999996</v>
      </c>
      <c r="AJ2790" s="190" t="s">
        <v>9453</v>
      </c>
      <c r="AK2790" s="190" t="s">
        <v>9452</v>
      </c>
      <c r="AL2790" s="101">
        <v>42</v>
      </c>
      <c r="AM2790" s="101">
        <v>48</v>
      </c>
      <c r="AN2790" s="1117">
        <v>48.61</v>
      </c>
      <c r="AO2790" s="101">
        <v>24</v>
      </c>
      <c r="AP2790" s="101">
        <v>55</v>
      </c>
      <c r="AQ2790" s="101">
        <v>47.64</v>
      </c>
      <c r="AR2790" s="190">
        <f t="shared" si="280"/>
        <v>42.813502777777778</v>
      </c>
      <c r="AS2790" s="190">
        <f t="shared" si="281"/>
        <v>24.9299</v>
      </c>
      <c r="AT2790" s="190" t="s">
        <v>34</v>
      </c>
      <c r="AU2790" s="101"/>
      <c r="AV2790" s="189"/>
      <c r="AW2790" s="243"/>
      <c r="AX2790" s="189"/>
      <c r="AY2790" s="243"/>
      <c r="AZ2790" s="189"/>
      <c r="BA2790" s="243"/>
      <c r="BB2790" s="189"/>
      <c r="BC2790" s="243"/>
      <c r="BD2790" s="189"/>
      <c r="BE2790" s="243"/>
      <c r="BF2790" s="101"/>
      <c r="BG2790" s="101"/>
      <c r="BH2790" s="101"/>
      <c r="BI2790" s="101"/>
      <c r="BJ2790" s="101"/>
      <c r="BK2790" s="101"/>
      <c r="BL2790" s="101"/>
      <c r="BM2790" s="101"/>
      <c r="BN2790" s="101"/>
      <c r="BO2790" s="101"/>
      <c r="BP2790" s="101"/>
      <c r="BQ2790" s="101"/>
      <c r="BR2790" s="101"/>
      <c r="BS2790" s="101"/>
      <c r="BT2790" s="101"/>
      <c r="BU2790" s="101"/>
      <c r="BV2790" s="101"/>
      <c r="BW2790" s="101"/>
      <c r="BX2790" s="101"/>
      <c r="BY2790" s="101"/>
      <c r="BZ2790" s="101"/>
      <c r="CA2790" s="101"/>
      <c r="CB2790" s="101"/>
      <c r="CC2790" s="101"/>
      <c r="CD2790" s="101"/>
      <c r="CE2790" s="101"/>
      <c r="CF2790" s="101"/>
      <c r="CG2790" s="101"/>
      <c r="CH2790" s="101"/>
      <c r="CI2790" s="101"/>
      <c r="CJ2790" s="101"/>
      <c r="CK2790" s="101"/>
      <c r="CL2790" s="101"/>
      <c r="CM2790" s="101"/>
      <c r="CN2790" s="101"/>
      <c r="CO2790" s="101"/>
      <c r="CP2790" s="101"/>
      <c r="CQ2790" s="101"/>
      <c r="CR2790" s="101"/>
      <c r="CS2790" s="101"/>
      <c r="CT2790" s="101"/>
      <c r="CU2790" s="101"/>
      <c r="CV2790" s="101"/>
      <c r="CW2790" s="101"/>
      <c r="CX2790" s="101"/>
      <c r="CY2790" s="101"/>
      <c r="CZ2790" s="101"/>
      <c r="DA2790" s="101"/>
      <c r="DB2790" s="101"/>
      <c r="DC2790" s="101"/>
      <c r="DD2790" s="101"/>
      <c r="DE2790" s="101"/>
      <c r="DF2790" s="101"/>
      <c r="DG2790" s="101"/>
      <c r="DH2790" s="101"/>
      <c r="DI2790" s="101"/>
      <c r="DJ2790" s="101"/>
      <c r="DK2790" s="101"/>
      <c r="DL2790" s="101"/>
      <c r="DM2790" s="101"/>
      <c r="DN2790" s="101"/>
      <c r="DO2790" s="101"/>
      <c r="DP2790" s="101"/>
      <c r="DQ2790" s="101"/>
      <c r="DR2790" s="101"/>
      <c r="DS2790" s="101"/>
      <c r="DT2790" s="101"/>
      <c r="DU2790" s="101"/>
      <c r="DV2790" s="101"/>
      <c r="DW2790" s="101"/>
      <c r="DX2790" s="101"/>
      <c r="DY2790" s="101"/>
      <c r="DZ2790" s="101"/>
      <c r="EA2790" s="101"/>
      <c r="EB2790" s="101"/>
      <c r="EC2790" s="101"/>
      <c r="ED2790" s="101"/>
      <c r="EE2790" s="101"/>
      <c r="EF2790" s="101"/>
      <c r="EG2790" s="101"/>
      <c r="EH2790" s="101"/>
      <c r="EI2790" s="101"/>
      <c r="EJ2790" s="101"/>
      <c r="EK2790" s="101"/>
      <c r="EL2790" s="101"/>
      <c r="EM2790" s="101"/>
      <c r="EN2790" s="101"/>
      <c r="EO2790" s="101"/>
      <c r="EP2790" s="101"/>
      <c r="EQ2790" s="101"/>
      <c r="ER2790" s="101"/>
      <c r="ES2790" s="101"/>
      <c r="ET2790" s="101"/>
      <c r="EU2790" s="101"/>
      <c r="EV2790" s="101"/>
      <c r="EW2790" s="101"/>
      <c r="EX2790" s="101"/>
      <c r="EY2790" s="101"/>
      <c r="EZ2790" s="101"/>
      <c r="FA2790" s="101"/>
      <c r="FB2790" s="101"/>
      <c r="FC2790" s="101"/>
      <c r="FD2790" s="101"/>
      <c r="FE2790" s="101"/>
      <c r="FF2790" s="101"/>
      <c r="FG2790" s="101"/>
      <c r="FH2790" s="101"/>
      <c r="FI2790" s="101"/>
      <c r="FJ2790" s="101"/>
      <c r="FK2790" s="101"/>
      <c r="FL2790" s="101"/>
      <c r="FM2790" s="101"/>
      <c r="FN2790" s="101"/>
      <c r="FO2790" s="101"/>
      <c r="FP2790" s="101"/>
      <c r="FQ2790" s="101"/>
      <c r="FR2790" s="101"/>
      <c r="FS2790" s="101"/>
      <c r="FT2790" s="101"/>
      <c r="FU2790" s="101"/>
      <c r="FV2790" s="101"/>
      <c r="FW2790" s="101"/>
      <c r="FX2790" s="101"/>
      <c r="FY2790" s="101"/>
      <c r="FZ2790" s="101"/>
      <c r="GA2790" s="101"/>
      <c r="GB2790" s="101"/>
      <c r="GC2790" s="101"/>
      <c r="GD2790" s="101"/>
      <c r="GE2790" s="101"/>
      <c r="GF2790" s="101"/>
      <c r="GG2790" s="101"/>
      <c r="GH2790" s="101"/>
      <c r="GI2790" s="101"/>
      <c r="GJ2790" s="101"/>
      <c r="GK2790" s="101"/>
      <c r="GL2790" s="101"/>
      <c r="GM2790" s="101"/>
      <c r="GN2790" s="101"/>
      <c r="GO2790" s="101"/>
      <c r="GP2790" s="101"/>
      <c r="GQ2790" s="101"/>
      <c r="GR2790" s="101"/>
      <c r="GS2790" s="101"/>
      <c r="GT2790" s="101"/>
      <c r="GU2790" s="101"/>
      <c r="GV2790" s="101"/>
      <c r="GW2790" s="101"/>
      <c r="GX2790" s="101"/>
      <c r="GY2790" s="101"/>
      <c r="GZ2790" s="101"/>
      <c r="HA2790" s="101"/>
      <c r="HB2790" s="101"/>
      <c r="HC2790" s="101"/>
      <c r="HD2790" s="101"/>
      <c r="HE2790" s="101"/>
      <c r="HF2790" s="101"/>
      <c r="HG2790" s="101"/>
      <c r="HH2790" s="101"/>
      <c r="HI2790" s="101"/>
      <c r="HJ2790" s="101"/>
      <c r="HK2790" s="101"/>
      <c r="HL2790" s="101"/>
      <c r="HM2790" s="101"/>
      <c r="HN2790" s="101"/>
      <c r="HO2790" s="101"/>
      <c r="HP2790" s="101"/>
      <c r="HQ2790" s="101"/>
      <c r="HR2790" s="101"/>
      <c r="HS2790" s="101"/>
      <c r="HT2790" s="101"/>
      <c r="HU2790" s="101"/>
      <c r="HV2790" s="101"/>
      <c r="HW2790" s="101"/>
      <c r="HX2790" s="101"/>
      <c r="HY2790" s="101"/>
      <c r="HZ2790" s="101"/>
      <c r="IA2790" s="101"/>
      <c r="IB2790" s="101"/>
      <c r="IC2790" s="101"/>
      <c r="ID2790" s="101"/>
      <c r="IE2790" s="101"/>
      <c r="IF2790" s="101"/>
      <c r="IG2790" s="101"/>
      <c r="IH2790" s="101"/>
      <c r="II2790" s="101"/>
      <c r="IJ2790" s="101"/>
      <c r="IK2790" s="101"/>
      <c r="IL2790" s="101"/>
      <c r="IM2790" s="101"/>
      <c r="IN2790" s="101"/>
      <c r="IO2790" s="101"/>
      <c r="IP2790" s="101"/>
      <c r="IQ2790" s="101"/>
      <c r="IR2790" s="101"/>
      <c r="IS2790" s="101"/>
      <c r="IT2790" s="101"/>
      <c r="IU2790" s="101"/>
      <c r="IV2790" s="101"/>
      <c r="IW2790" s="101"/>
      <c r="IX2790" s="101"/>
      <c r="IY2790" s="101"/>
      <c r="IZ2790" s="101"/>
      <c r="JA2790" s="101"/>
      <c r="JB2790" s="101"/>
      <c r="JC2790" s="101"/>
      <c r="JD2790" s="101"/>
      <c r="JE2790" s="101"/>
      <c r="JF2790" s="101"/>
      <c r="JG2790" s="101"/>
      <c r="JH2790" s="101"/>
      <c r="JI2790" s="101"/>
      <c r="JJ2790" s="101"/>
      <c r="JK2790" s="101"/>
      <c r="JL2790" s="101"/>
      <c r="JM2790" s="101"/>
      <c r="JN2790" s="101"/>
      <c r="JO2790" s="101"/>
      <c r="JP2790" s="101"/>
      <c r="JQ2790" s="101"/>
      <c r="JR2790" s="101"/>
      <c r="JS2790" s="101"/>
      <c r="JT2790" s="101"/>
      <c r="JU2790" s="101"/>
      <c r="JV2790" s="101"/>
      <c r="JW2790" s="101"/>
      <c r="JX2790" s="101"/>
      <c r="JY2790" s="101"/>
      <c r="JZ2790" s="101"/>
      <c r="KA2790" s="101"/>
      <c r="KB2790" s="101"/>
      <c r="KC2790" s="101"/>
      <c r="KD2790" s="101"/>
      <c r="KE2790" s="101"/>
      <c r="KF2790" s="101"/>
      <c r="KG2790" s="101"/>
      <c r="KH2790" s="101"/>
      <c r="KI2790" s="101"/>
      <c r="KJ2790" s="101"/>
      <c r="KK2790" s="101"/>
      <c r="KL2790" s="101"/>
      <c r="KM2790" s="101"/>
      <c r="KN2790" s="101"/>
      <c r="KO2790" s="101"/>
    </row>
    <row r="2791" spans="1:301" s="101" customFormat="1" ht="48" customHeight="1" x14ac:dyDescent="0.25">
      <c r="A2791" s="204">
        <v>928</v>
      </c>
      <c r="B2791" s="205" t="s">
        <v>490</v>
      </c>
      <c r="C2791" s="205">
        <v>12170499</v>
      </c>
      <c r="D2791" s="207">
        <v>41955</v>
      </c>
      <c r="E2791" s="207">
        <v>41955</v>
      </c>
      <c r="F2791" s="207">
        <v>43051</v>
      </c>
      <c r="G2791" s="205">
        <v>-7777</v>
      </c>
      <c r="H2791" s="205" t="s">
        <v>2834</v>
      </c>
      <c r="I2791" s="205" t="s">
        <v>1457</v>
      </c>
      <c r="J2791" s="205"/>
      <c r="K2791" s="205" t="s">
        <v>50</v>
      </c>
      <c r="L2791" s="205" t="s">
        <v>48</v>
      </c>
      <c r="M2791" s="205" t="s">
        <v>549</v>
      </c>
      <c r="N2791" s="205" t="s">
        <v>48</v>
      </c>
      <c r="O2791" s="205" t="s">
        <v>10461</v>
      </c>
      <c r="P2791" s="206">
        <v>2659</v>
      </c>
      <c r="Q2791" s="205" t="s">
        <v>559</v>
      </c>
      <c r="R2791" s="190" t="s">
        <v>4028</v>
      </c>
      <c r="S2791" s="294" t="s">
        <v>793</v>
      </c>
      <c r="T2791" s="205">
        <v>-7777</v>
      </c>
      <c r="U2791" s="208"/>
      <c r="V2791" s="208"/>
      <c r="W2791" s="208"/>
      <c r="X2791" s="208"/>
      <c r="Y2791" s="205">
        <v>-7777</v>
      </c>
      <c r="Z2791" s="205">
        <v>-7777</v>
      </c>
      <c r="AA2791" s="205">
        <v>-7777</v>
      </c>
      <c r="AB2791" s="205">
        <v>-7777</v>
      </c>
      <c r="AC2791" s="205">
        <v>-7777</v>
      </c>
      <c r="AD2791" s="205">
        <v>-7777</v>
      </c>
      <c r="AE2791" s="205">
        <v>-7777</v>
      </c>
      <c r="AF2791" s="208" t="s">
        <v>1765</v>
      </c>
      <c r="AG2791" s="208"/>
      <c r="AH2791" s="208"/>
      <c r="AI2791" s="208"/>
      <c r="AJ2791" s="205" t="s">
        <v>9454</v>
      </c>
      <c r="AK2791" s="205" t="s">
        <v>9455</v>
      </c>
      <c r="AL2791" s="208">
        <v>42</v>
      </c>
      <c r="AM2791" s="208">
        <v>42</v>
      </c>
      <c r="AN2791" s="1202">
        <v>30.8</v>
      </c>
      <c r="AO2791" s="208">
        <v>23</v>
      </c>
      <c r="AP2791" s="208">
        <v>8</v>
      </c>
      <c r="AQ2791" s="208">
        <v>31.3</v>
      </c>
      <c r="AR2791" s="205">
        <f t="shared" si="272"/>
        <v>42.708555555555556</v>
      </c>
      <c r="AS2791" s="205">
        <f t="shared" si="273"/>
        <v>23.142027777777777</v>
      </c>
      <c r="AT2791" s="205" t="s">
        <v>34</v>
      </c>
      <c r="AU2791" s="208"/>
      <c r="AV2791" s="1073"/>
      <c r="AW2791" s="1326"/>
      <c r="AX2791" s="1073"/>
      <c r="AY2791" s="1326"/>
      <c r="AZ2791" s="1073"/>
      <c r="BA2791" s="1326"/>
      <c r="BB2791" s="1073"/>
      <c r="BC2791" s="1326"/>
      <c r="BD2791" s="1073"/>
      <c r="BE2791" s="1326"/>
      <c r="BF2791" s="208"/>
      <c r="BG2791" s="209"/>
    </row>
    <row r="2792" spans="1:301" s="216" customFormat="1" ht="48" customHeight="1" thickBot="1" x14ac:dyDescent="0.3">
      <c r="A2792" s="212"/>
      <c r="B2792" s="213" t="s">
        <v>490</v>
      </c>
      <c r="C2792" s="213">
        <v>12170499</v>
      </c>
      <c r="D2792" s="215">
        <v>41955</v>
      </c>
      <c r="E2792" s="215">
        <v>41955</v>
      </c>
      <c r="F2792" s="215">
        <v>43051</v>
      </c>
      <c r="G2792" s="213">
        <v>-7777</v>
      </c>
      <c r="H2792" s="213" t="s">
        <v>2834</v>
      </c>
      <c r="I2792" s="213" t="s">
        <v>1457</v>
      </c>
      <c r="J2792" s="213"/>
      <c r="K2792" s="213" t="s">
        <v>50</v>
      </c>
      <c r="L2792" s="213" t="s">
        <v>48</v>
      </c>
      <c r="M2792" s="213" t="s">
        <v>549</v>
      </c>
      <c r="N2792" s="213" t="s">
        <v>48</v>
      </c>
      <c r="O2792" s="213" t="s">
        <v>10461</v>
      </c>
      <c r="P2792" s="214">
        <v>2659</v>
      </c>
      <c r="Q2792" s="213" t="s">
        <v>559</v>
      </c>
      <c r="R2792" s="213" t="s">
        <v>4028</v>
      </c>
      <c r="S2792" s="295" t="s">
        <v>793</v>
      </c>
      <c r="T2792" s="213">
        <v>-7777</v>
      </c>
      <c r="Y2792" s="213">
        <v>-7777</v>
      </c>
      <c r="Z2792" s="213">
        <v>-7777</v>
      </c>
      <c r="AA2792" s="213">
        <v>-7777</v>
      </c>
      <c r="AB2792" s="213">
        <v>-7777</v>
      </c>
      <c r="AC2792" s="213">
        <v>-7777</v>
      </c>
      <c r="AD2792" s="213">
        <v>-7777</v>
      </c>
      <c r="AE2792" s="213">
        <v>-7777</v>
      </c>
      <c r="AF2792" s="213" t="s">
        <v>1768</v>
      </c>
      <c r="AJ2792" s="213" t="s">
        <v>9456</v>
      </c>
      <c r="AK2792" s="213" t="s">
        <v>9457</v>
      </c>
      <c r="AL2792" s="216">
        <v>42</v>
      </c>
      <c r="AM2792" s="216">
        <v>42</v>
      </c>
      <c r="AN2792" s="1122">
        <v>30.6</v>
      </c>
      <c r="AO2792" s="216">
        <v>23</v>
      </c>
      <c r="AP2792" s="216">
        <v>8</v>
      </c>
      <c r="AQ2792" s="216">
        <v>31.1</v>
      </c>
      <c r="AR2792" s="213">
        <f t="shared" si="272"/>
        <v>42.708500000000001</v>
      </c>
      <c r="AS2792" s="213">
        <f t="shared" si="273"/>
        <v>23.141972222222222</v>
      </c>
      <c r="AT2792" s="213" t="s">
        <v>34</v>
      </c>
      <c r="AV2792" s="720"/>
      <c r="AW2792" s="721"/>
      <c r="AX2792" s="720"/>
      <c r="AY2792" s="721"/>
      <c r="AZ2792" s="720"/>
      <c r="BA2792" s="721"/>
      <c r="BB2792" s="720"/>
      <c r="BC2792" s="721"/>
      <c r="BD2792" s="720"/>
      <c r="BE2792" s="721"/>
      <c r="BG2792" s="217"/>
      <c r="BI2792" s="101"/>
      <c r="BJ2792" s="101"/>
      <c r="BK2792" s="101"/>
      <c r="BL2792" s="101"/>
      <c r="BM2792" s="101"/>
      <c r="BN2792" s="101"/>
      <c r="BO2792" s="101"/>
      <c r="BP2792" s="101"/>
      <c r="BQ2792" s="101"/>
      <c r="BR2792" s="101"/>
      <c r="BS2792" s="101"/>
      <c r="BT2792" s="101"/>
      <c r="BU2792" s="101"/>
      <c r="BV2792" s="101"/>
      <c r="BW2792" s="101"/>
      <c r="BX2792" s="101"/>
      <c r="BY2792" s="101"/>
      <c r="BZ2792" s="101"/>
      <c r="CA2792" s="101"/>
      <c r="CB2792" s="101"/>
      <c r="CC2792" s="101"/>
      <c r="CD2792" s="101"/>
      <c r="CE2792" s="101"/>
      <c r="CF2792" s="101"/>
      <c r="CG2792" s="101"/>
      <c r="CH2792" s="101"/>
      <c r="CI2792" s="101"/>
      <c r="CJ2792" s="101"/>
      <c r="CK2792" s="101"/>
      <c r="CL2792" s="101"/>
      <c r="CM2792" s="101"/>
      <c r="CN2792" s="101"/>
      <c r="CO2792" s="101"/>
      <c r="CP2792" s="101"/>
      <c r="CQ2792" s="101"/>
      <c r="CR2792" s="101"/>
      <c r="CS2792" s="101"/>
      <c r="CT2792" s="101"/>
      <c r="CU2792" s="101"/>
      <c r="CV2792" s="101"/>
      <c r="CW2792" s="101"/>
      <c r="CX2792" s="101"/>
      <c r="CY2792" s="101"/>
      <c r="CZ2792" s="101"/>
      <c r="DA2792" s="101"/>
      <c r="DB2792" s="101"/>
      <c r="DC2792" s="101"/>
      <c r="DD2792" s="101"/>
      <c r="DE2792" s="101"/>
      <c r="DF2792" s="101"/>
      <c r="DG2792" s="101"/>
      <c r="DH2792" s="101"/>
      <c r="DI2792" s="101"/>
      <c r="DJ2792" s="101"/>
      <c r="DK2792" s="101"/>
      <c r="DL2792" s="101"/>
      <c r="DM2792" s="101"/>
      <c r="DN2792" s="101"/>
      <c r="DO2792" s="101"/>
      <c r="DP2792" s="101"/>
      <c r="DQ2792" s="101"/>
      <c r="DR2792" s="101"/>
      <c r="DS2792" s="101"/>
      <c r="DT2792" s="101"/>
      <c r="DU2792" s="101"/>
      <c r="DV2792" s="101"/>
      <c r="DW2792" s="101"/>
      <c r="DX2792" s="101"/>
      <c r="DY2792" s="101"/>
      <c r="DZ2792" s="101"/>
      <c r="EA2792" s="101"/>
      <c r="EB2792" s="101"/>
      <c r="EC2792" s="101"/>
      <c r="ED2792" s="101"/>
      <c r="EE2792" s="101"/>
      <c r="EF2792" s="101"/>
      <c r="EG2792" s="101"/>
      <c r="EH2792" s="101"/>
      <c r="EI2792" s="101"/>
      <c r="EJ2792" s="101"/>
      <c r="EK2792" s="101"/>
      <c r="EL2792" s="101"/>
      <c r="EM2792" s="101"/>
      <c r="EN2792" s="101"/>
      <c r="EO2792" s="101"/>
      <c r="EP2792" s="101"/>
      <c r="EQ2792" s="101"/>
      <c r="ER2792" s="101"/>
      <c r="ES2792" s="101"/>
      <c r="ET2792" s="101"/>
      <c r="EU2792" s="101"/>
      <c r="EV2792" s="101"/>
      <c r="EW2792" s="101"/>
      <c r="EX2792" s="101"/>
      <c r="EY2792" s="101"/>
      <c r="EZ2792" s="101"/>
      <c r="FA2792" s="101"/>
      <c r="FB2792" s="101"/>
      <c r="FC2792" s="101"/>
      <c r="FD2792" s="101"/>
      <c r="FE2792" s="101"/>
      <c r="FF2792" s="101"/>
      <c r="FG2792" s="101"/>
      <c r="FH2792" s="101"/>
      <c r="FI2792" s="101"/>
      <c r="FJ2792" s="101"/>
      <c r="FK2792" s="101"/>
      <c r="FL2792" s="101"/>
      <c r="FM2792" s="101"/>
      <c r="FN2792" s="101"/>
      <c r="FO2792" s="101"/>
      <c r="FP2792" s="101"/>
      <c r="FQ2792" s="101"/>
      <c r="FR2792" s="101"/>
      <c r="FS2792" s="101"/>
      <c r="FT2792" s="101"/>
      <c r="FU2792" s="101"/>
      <c r="FV2792" s="101"/>
      <c r="FW2792" s="101"/>
      <c r="FX2792" s="101"/>
      <c r="FY2792" s="101"/>
      <c r="FZ2792" s="101"/>
      <c r="GA2792" s="101"/>
      <c r="GB2792" s="101"/>
      <c r="GC2792" s="101"/>
      <c r="GD2792" s="101"/>
      <c r="GE2792" s="101"/>
      <c r="GF2792" s="101"/>
      <c r="GG2792" s="101"/>
      <c r="GH2792" s="101"/>
      <c r="GI2792" s="101"/>
      <c r="GJ2792" s="101"/>
      <c r="GK2792" s="101"/>
      <c r="GL2792" s="101"/>
      <c r="GM2792" s="101"/>
      <c r="GN2792" s="101"/>
      <c r="GO2792" s="101"/>
      <c r="GP2792" s="101"/>
      <c r="GQ2792" s="101"/>
      <c r="GR2792" s="101"/>
      <c r="GS2792" s="101"/>
      <c r="GT2792" s="101"/>
      <c r="GU2792" s="101"/>
      <c r="GV2792" s="101"/>
      <c r="GW2792" s="101"/>
      <c r="GX2792" s="101"/>
      <c r="GY2792" s="101"/>
      <c r="GZ2792" s="101"/>
      <c r="HA2792" s="101"/>
      <c r="HB2792" s="101"/>
      <c r="HC2792" s="101"/>
      <c r="HD2792" s="101"/>
      <c r="HE2792" s="101"/>
      <c r="HF2792" s="101"/>
      <c r="HG2792" s="101"/>
      <c r="HH2792" s="101"/>
      <c r="HI2792" s="101"/>
      <c r="HJ2792" s="101"/>
      <c r="HK2792" s="101"/>
      <c r="HL2792" s="101"/>
      <c r="HM2792" s="101"/>
      <c r="HN2792" s="101"/>
      <c r="HO2792" s="101"/>
      <c r="HP2792" s="101"/>
      <c r="HQ2792" s="101"/>
      <c r="HR2792" s="101"/>
      <c r="HS2792" s="101"/>
      <c r="HT2792" s="101"/>
      <c r="HU2792" s="101"/>
      <c r="HV2792" s="101"/>
      <c r="HW2792" s="101"/>
      <c r="HX2792" s="101"/>
      <c r="HY2792" s="101"/>
      <c r="HZ2792" s="101"/>
      <c r="IA2792" s="101"/>
      <c r="IB2792" s="101"/>
      <c r="IC2792" s="101"/>
      <c r="ID2792" s="101"/>
      <c r="IE2792" s="101"/>
      <c r="IF2792" s="101"/>
      <c r="IG2792" s="101"/>
      <c r="IH2792" s="101"/>
      <c r="II2792" s="101"/>
      <c r="IJ2792" s="101"/>
      <c r="IK2792" s="101"/>
      <c r="IL2792" s="101"/>
      <c r="IM2792" s="101"/>
      <c r="IN2792" s="101"/>
      <c r="IO2792" s="101"/>
      <c r="IP2792" s="101"/>
      <c r="IQ2792" s="101"/>
      <c r="IR2792" s="101"/>
      <c r="IS2792" s="101"/>
      <c r="IT2792" s="101"/>
      <c r="IU2792" s="101"/>
      <c r="IV2792" s="101"/>
      <c r="IW2792" s="101"/>
      <c r="IX2792" s="101"/>
      <c r="IY2792" s="101"/>
      <c r="IZ2792" s="101"/>
      <c r="JA2792" s="101"/>
      <c r="JB2792" s="101"/>
      <c r="JC2792" s="101"/>
      <c r="JD2792" s="101"/>
      <c r="JE2792" s="101"/>
      <c r="JF2792" s="101"/>
      <c r="JG2792" s="101"/>
      <c r="JH2792" s="101"/>
      <c r="JI2792" s="101"/>
      <c r="JJ2792" s="101"/>
      <c r="JK2792" s="101"/>
      <c r="JL2792" s="101"/>
      <c r="JM2792" s="101"/>
      <c r="JN2792" s="101"/>
      <c r="JO2792" s="101"/>
      <c r="JP2792" s="101"/>
      <c r="JQ2792" s="101"/>
      <c r="JR2792" s="101"/>
      <c r="JS2792" s="101"/>
      <c r="JT2792" s="101"/>
      <c r="JU2792" s="101"/>
      <c r="JV2792" s="101"/>
      <c r="JW2792" s="101"/>
      <c r="JX2792" s="101"/>
      <c r="JY2792" s="101"/>
      <c r="JZ2792" s="101"/>
      <c r="KA2792" s="101"/>
      <c r="KB2792" s="101"/>
      <c r="KC2792" s="101"/>
      <c r="KD2792" s="101"/>
      <c r="KE2792" s="101"/>
      <c r="KF2792" s="101"/>
      <c r="KG2792" s="101"/>
      <c r="KH2792" s="101"/>
      <c r="KI2792" s="101"/>
      <c r="KJ2792" s="101"/>
      <c r="KK2792" s="101"/>
      <c r="KL2792" s="101"/>
      <c r="KM2792" s="101"/>
      <c r="KN2792" s="101"/>
      <c r="KO2792" s="101"/>
    </row>
    <row r="2793" spans="1:301" s="101" customFormat="1" ht="48" customHeight="1" x14ac:dyDescent="0.25">
      <c r="A2793" s="101">
        <v>929</v>
      </c>
      <c r="B2793" s="205" t="s">
        <v>1263</v>
      </c>
      <c r="C2793" s="190">
        <v>12170500</v>
      </c>
      <c r="D2793" s="191">
        <v>41960</v>
      </c>
      <c r="E2793" s="191">
        <v>41960</v>
      </c>
      <c r="F2793" s="191">
        <v>43056</v>
      </c>
      <c r="G2793" s="190">
        <v>-7777</v>
      </c>
      <c r="H2793" s="190" t="s">
        <v>6858</v>
      </c>
      <c r="I2793" s="190" t="s">
        <v>705</v>
      </c>
      <c r="J2793" s="190"/>
      <c r="K2793" s="190" t="s">
        <v>50</v>
      </c>
      <c r="L2793" s="190" t="s">
        <v>66</v>
      </c>
      <c r="M2793" s="190" t="s">
        <v>66</v>
      </c>
      <c r="N2793" s="190" t="s">
        <v>48</v>
      </c>
      <c r="O2793" s="190"/>
      <c r="P2793" s="192">
        <v>58030</v>
      </c>
      <c r="Q2793" s="190" t="s">
        <v>559</v>
      </c>
      <c r="R2793" s="190" t="s">
        <v>4028</v>
      </c>
      <c r="S2793" s="190" t="s">
        <v>9712</v>
      </c>
      <c r="T2793" s="205">
        <v>-7777</v>
      </c>
      <c r="Y2793" s="190">
        <v>-7777</v>
      </c>
      <c r="Z2793" s="190">
        <v>-7777</v>
      </c>
      <c r="AA2793" s="190">
        <v>-7777</v>
      </c>
      <c r="AB2793" s="190">
        <v>-7777</v>
      </c>
      <c r="AC2793" s="190">
        <v>-7777</v>
      </c>
      <c r="AD2793" s="190">
        <v>-7777</v>
      </c>
      <c r="AE2793" s="190">
        <v>-7777</v>
      </c>
      <c r="AF2793" s="208" t="s">
        <v>9713</v>
      </c>
      <c r="AJ2793" s="101" t="s">
        <v>9714</v>
      </c>
      <c r="AK2793" s="101" t="s">
        <v>9715</v>
      </c>
      <c r="AL2793" s="101">
        <v>42</v>
      </c>
      <c r="AM2793" s="101">
        <v>53</v>
      </c>
      <c r="AN2793" s="1117">
        <v>50</v>
      </c>
      <c r="AO2793" s="101">
        <v>23</v>
      </c>
      <c r="AP2793" s="101">
        <v>55</v>
      </c>
      <c r="AQ2793" s="101">
        <v>46.3</v>
      </c>
      <c r="AR2793" s="101">
        <f t="shared" si="272"/>
        <v>42.897222222222219</v>
      </c>
      <c r="AS2793" s="101">
        <f t="shared" si="273"/>
        <v>23.929527777777778</v>
      </c>
      <c r="AT2793" s="190" t="s">
        <v>34</v>
      </c>
      <c r="AV2793" s="189"/>
      <c r="AW2793" s="243"/>
      <c r="AX2793" s="189"/>
      <c r="AY2793" s="243"/>
      <c r="AZ2793" s="189"/>
      <c r="BA2793" s="243"/>
      <c r="BB2793" s="189"/>
      <c r="BC2793" s="243"/>
      <c r="BD2793" s="189"/>
      <c r="BE2793" s="243"/>
    </row>
    <row r="2794" spans="1:301" s="216" customFormat="1" ht="48" customHeight="1" thickBot="1" x14ac:dyDescent="0.3">
      <c r="A2794" s="101"/>
      <c r="B2794" s="190" t="s">
        <v>1263</v>
      </c>
      <c r="C2794" s="190">
        <v>12170500</v>
      </c>
      <c r="D2794" s="191">
        <v>41960</v>
      </c>
      <c r="E2794" s="191">
        <v>41960</v>
      </c>
      <c r="F2794" s="191">
        <v>43056</v>
      </c>
      <c r="G2794" s="190">
        <v>-7777</v>
      </c>
      <c r="H2794" s="190" t="s">
        <v>6858</v>
      </c>
      <c r="I2794" s="190" t="s">
        <v>705</v>
      </c>
      <c r="J2794" s="190"/>
      <c r="K2794" s="190" t="s">
        <v>50</v>
      </c>
      <c r="L2794" s="190" t="s">
        <v>66</v>
      </c>
      <c r="M2794" s="190" t="s">
        <v>66</v>
      </c>
      <c r="N2794" s="190" t="s">
        <v>48</v>
      </c>
      <c r="O2794" s="190"/>
      <c r="P2794" s="192">
        <v>58030</v>
      </c>
      <c r="Q2794" s="190" t="s">
        <v>559</v>
      </c>
      <c r="R2794" s="190" t="s">
        <v>4028</v>
      </c>
      <c r="S2794" s="190" t="s">
        <v>9712</v>
      </c>
      <c r="T2794" s="190">
        <v>-7777</v>
      </c>
      <c r="U2794" s="101"/>
      <c r="V2794" s="101"/>
      <c r="W2794" s="101"/>
      <c r="X2794" s="101"/>
      <c r="Y2794" s="190">
        <v>-7777</v>
      </c>
      <c r="Z2794" s="190">
        <v>-7777</v>
      </c>
      <c r="AA2794" s="190">
        <v>-7777</v>
      </c>
      <c r="AB2794" s="190">
        <v>-7777</v>
      </c>
      <c r="AC2794" s="190">
        <v>-7777</v>
      </c>
      <c r="AD2794" s="190">
        <v>-7777</v>
      </c>
      <c r="AE2794" s="190">
        <v>-7777</v>
      </c>
      <c r="AF2794" s="101" t="s">
        <v>9713</v>
      </c>
      <c r="AG2794" s="101"/>
      <c r="AH2794" s="101"/>
      <c r="AI2794" s="101"/>
      <c r="AJ2794" s="101" t="s">
        <v>9716</v>
      </c>
      <c r="AK2794" s="101" t="s">
        <v>9717</v>
      </c>
      <c r="AL2794" s="101">
        <v>42</v>
      </c>
      <c r="AM2794" s="101">
        <v>53</v>
      </c>
      <c r="AN2794" s="1117">
        <v>13.2</v>
      </c>
      <c r="AO2794" s="101">
        <v>23</v>
      </c>
      <c r="AP2794" s="101">
        <v>55</v>
      </c>
      <c r="AQ2794" s="101">
        <v>19</v>
      </c>
      <c r="AR2794" s="101">
        <f t="shared" si="272"/>
        <v>42.887</v>
      </c>
      <c r="AS2794" s="101">
        <f t="shared" si="273"/>
        <v>23.921944444444446</v>
      </c>
      <c r="AT2794" s="190" t="s">
        <v>34</v>
      </c>
      <c r="AU2794" s="101"/>
      <c r="AV2794" s="189"/>
      <c r="AW2794" s="243"/>
      <c r="AX2794" s="189"/>
      <c r="AY2794" s="243"/>
      <c r="AZ2794" s="189"/>
      <c r="BA2794" s="243"/>
      <c r="BB2794" s="189"/>
      <c r="BC2794" s="243"/>
      <c r="BD2794" s="189"/>
      <c r="BE2794" s="243"/>
      <c r="BF2794" s="101"/>
      <c r="BG2794" s="101"/>
      <c r="BI2794" s="101"/>
      <c r="BJ2794" s="101"/>
      <c r="BK2794" s="101"/>
      <c r="BL2794" s="101"/>
      <c r="BM2794" s="101"/>
      <c r="BN2794" s="101"/>
      <c r="BO2794" s="101"/>
      <c r="BP2794" s="101"/>
      <c r="BQ2794" s="101"/>
      <c r="BR2794" s="101"/>
      <c r="BS2794" s="101"/>
      <c r="BT2794" s="101"/>
      <c r="BU2794" s="101"/>
      <c r="BV2794" s="101"/>
      <c r="BW2794" s="101"/>
      <c r="BX2794" s="101"/>
      <c r="BY2794" s="101"/>
      <c r="BZ2794" s="101"/>
      <c r="CA2794" s="101"/>
      <c r="CB2794" s="101"/>
      <c r="CC2794" s="101"/>
      <c r="CD2794" s="101"/>
      <c r="CE2794" s="101"/>
      <c r="CF2794" s="101"/>
      <c r="CG2794" s="101"/>
      <c r="CH2794" s="101"/>
      <c r="CI2794" s="101"/>
      <c r="CJ2794" s="101"/>
      <c r="CK2794" s="101"/>
      <c r="CL2794" s="101"/>
      <c r="CM2794" s="101"/>
      <c r="CN2794" s="101"/>
      <c r="CO2794" s="101"/>
      <c r="CP2794" s="101"/>
      <c r="CQ2794" s="101"/>
      <c r="CR2794" s="101"/>
      <c r="CS2794" s="101"/>
      <c r="CT2794" s="101"/>
      <c r="CU2794" s="101"/>
      <c r="CV2794" s="101"/>
      <c r="CW2794" s="101"/>
      <c r="CX2794" s="101"/>
      <c r="CY2794" s="101"/>
      <c r="CZ2794" s="101"/>
      <c r="DA2794" s="101"/>
      <c r="DB2794" s="101"/>
      <c r="DC2794" s="101"/>
      <c r="DD2794" s="101"/>
      <c r="DE2794" s="101"/>
      <c r="DF2794" s="101"/>
      <c r="DG2794" s="101"/>
      <c r="DH2794" s="101"/>
      <c r="DI2794" s="101"/>
      <c r="DJ2794" s="101"/>
      <c r="DK2794" s="101"/>
      <c r="DL2794" s="101"/>
      <c r="DM2794" s="101"/>
      <c r="DN2794" s="101"/>
      <c r="DO2794" s="101"/>
      <c r="DP2794" s="101"/>
      <c r="DQ2794" s="101"/>
      <c r="DR2794" s="101"/>
      <c r="DS2794" s="101"/>
      <c r="DT2794" s="101"/>
      <c r="DU2794" s="101"/>
      <c r="DV2794" s="101"/>
      <c r="DW2794" s="101"/>
      <c r="DX2794" s="101"/>
      <c r="DY2794" s="101"/>
      <c r="DZ2794" s="101"/>
      <c r="EA2794" s="101"/>
      <c r="EB2794" s="101"/>
      <c r="EC2794" s="101"/>
      <c r="ED2794" s="101"/>
      <c r="EE2794" s="101"/>
      <c r="EF2794" s="101"/>
      <c r="EG2794" s="101"/>
      <c r="EH2794" s="101"/>
      <c r="EI2794" s="101"/>
      <c r="EJ2794" s="101"/>
      <c r="EK2794" s="101"/>
      <c r="EL2794" s="101"/>
      <c r="EM2794" s="101"/>
      <c r="EN2794" s="101"/>
      <c r="EO2794" s="101"/>
      <c r="EP2794" s="101"/>
      <c r="EQ2794" s="101"/>
      <c r="ER2794" s="101"/>
      <c r="ES2794" s="101"/>
      <c r="ET2794" s="101"/>
      <c r="EU2794" s="101"/>
      <c r="EV2794" s="101"/>
      <c r="EW2794" s="101"/>
      <c r="EX2794" s="101"/>
      <c r="EY2794" s="101"/>
      <c r="EZ2794" s="101"/>
      <c r="FA2794" s="101"/>
      <c r="FB2794" s="101"/>
      <c r="FC2794" s="101"/>
      <c r="FD2794" s="101"/>
      <c r="FE2794" s="101"/>
      <c r="FF2794" s="101"/>
      <c r="FG2794" s="101"/>
      <c r="FH2794" s="101"/>
      <c r="FI2794" s="101"/>
      <c r="FJ2794" s="101"/>
      <c r="FK2794" s="101"/>
      <c r="FL2794" s="101"/>
      <c r="FM2794" s="101"/>
      <c r="FN2794" s="101"/>
      <c r="FO2794" s="101"/>
      <c r="FP2794" s="101"/>
      <c r="FQ2794" s="101"/>
      <c r="FR2794" s="101"/>
      <c r="FS2794" s="101"/>
      <c r="FT2794" s="101"/>
      <c r="FU2794" s="101"/>
      <c r="FV2794" s="101"/>
      <c r="FW2794" s="101"/>
      <c r="FX2794" s="101"/>
      <c r="FY2794" s="101"/>
      <c r="FZ2794" s="101"/>
      <c r="GA2794" s="101"/>
      <c r="GB2794" s="101"/>
      <c r="GC2794" s="101"/>
      <c r="GD2794" s="101"/>
      <c r="GE2794" s="101"/>
      <c r="GF2794" s="101"/>
      <c r="GG2794" s="101"/>
      <c r="GH2794" s="101"/>
      <c r="GI2794" s="101"/>
      <c r="GJ2794" s="101"/>
      <c r="GK2794" s="101"/>
      <c r="GL2794" s="101"/>
      <c r="GM2794" s="101"/>
      <c r="GN2794" s="101"/>
      <c r="GO2794" s="101"/>
      <c r="GP2794" s="101"/>
      <c r="GQ2794" s="101"/>
      <c r="GR2794" s="101"/>
      <c r="GS2794" s="101"/>
      <c r="GT2794" s="101"/>
      <c r="GU2794" s="101"/>
      <c r="GV2794" s="101"/>
      <c r="GW2794" s="101"/>
      <c r="GX2794" s="101"/>
      <c r="GY2794" s="101"/>
      <c r="GZ2794" s="101"/>
      <c r="HA2794" s="101"/>
      <c r="HB2794" s="101"/>
      <c r="HC2794" s="101"/>
      <c r="HD2794" s="101"/>
      <c r="HE2794" s="101"/>
      <c r="HF2794" s="101"/>
      <c r="HG2794" s="101"/>
      <c r="HH2794" s="101"/>
      <c r="HI2794" s="101"/>
      <c r="HJ2794" s="101"/>
      <c r="HK2794" s="101"/>
      <c r="HL2794" s="101"/>
      <c r="HM2794" s="101"/>
      <c r="HN2794" s="101"/>
      <c r="HO2794" s="101"/>
      <c r="HP2794" s="101"/>
      <c r="HQ2794" s="101"/>
      <c r="HR2794" s="101"/>
      <c r="HS2794" s="101"/>
      <c r="HT2794" s="101"/>
      <c r="HU2794" s="101"/>
      <c r="HV2794" s="101"/>
      <c r="HW2794" s="101"/>
      <c r="HX2794" s="101"/>
      <c r="HY2794" s="101"/>
      <c r="HZ2794" s="101"/>
      <c r="IA2794" s="101"/>
      <c r="IB2794" s="101"/>
      <c r="IC2794" s="101"/>
      <c r="ID2794" s="101"/>
      <c r="IE2794" s="101"/>
      <c r="IF2794" s="101"/>
      <c r="IG2794" s="101"/>
      <c r="IH2794" s="101"/>
      <c r="II2794" s="101"/>
      <c r="IJ2794" s="101"/>
      <c r="IK2794" s="101"/>
      <c r="IL2794" s="101"/>
      <c r="IM2794" s="101"/>
      <c r="IN2794" s="101"/>
      <c r="IO2794" s="101"/>
      <c r="IP2794" s="101"/>
      <c r="IQ2794" s="101"/>
      <c r="IR2794" s="101"/>
      <c r="IS2794" s="101"/>
      <c r="IT2794" s="101"/>
      <c r="IU2794" s="101"/>
      <c r="IV2794" s="101"/>
      <c r="IW2794" s="101"/>
      <c r="IX2794" s="101"/>
      <c r="IY2794" s="101"/>
      <c r="IZ2794" s="101"/>
      <c r="JA2794" s="101"/>
      <c r="JB2794" s="101"/>
      <c r="JC2794" s="101"/>
      <c r="JD2794" s="101"/>
      <c r="JE2794" s="101"/>
      <c r="JF2794" s="101"/>
      <c r="JG2794" s="101"/>
      <c r="JH2794" s="101"/>
      <c r="JI2794" s="101"/>
      <c r="JJ2794" s="101"/>
      <c r="JK2794" s="101"/>
      <c r="JL2794" s="101"/>
      <c r="JM2794" s="101"/>
      <c r="JN2794" s="101"/>
      <c r="JO2794" s="101"/>
      <c r="JP2794" s="101"/>
      <c r="JQ2794" s="101"/>
      <c r="JR2794" s="101"/>
      <c r="JS2794" s="101"/>
      <c r="JT2794" s="101"/>
      <c r="JU2794" s="101"/>
      <c r="JV2794" s="101"/>
      <c r="JW2794" s="101"/>
      <c r="JX2794" s="101"/>
      <c r="JY2794" s="101"/>
      <c r="JZ2794" s="101"/>
      <c r="KA2794" s="101"/>
      <c r="KB2794" s="101"/>
      <c r="KC2794" s="101"/>
      <c r="KD2794" s="101"/>
      <c r="KE2794" s="101"/>
      <c r="KF2794" s="101"/>
      <c r="KG2794" s="101"/>
      <c r="KH2794" s="101"/>
      <c r="KI2794" s="101"/>
      <c r="KJ2794" s="101"/>
      <c r="KK2794" s="101"/>
      <c r="KL2794" s="101"/>
      <c r="KM2794" s="101"/>
      <c r="KN2794" s="101"/>
      <c r="KO2794" s="101"/>
    </row>
    <row r="2795" spans="1:301" s="101" customFormat="1" ht="40.5" customHeight="1" x14ac:dyDescent="0.25">
      <c r="B2795" s="190" t="s">
        <v>1263</v>
      </c>
      <c r="C2795" s="190">
        <v>12170500</v>
      </c>
      <c r="D2795" s="191">
        <v>41960</v>
      </c>
      <c r="E2795" s="191">
        <v>41960</v>
      </c>
      <c r="F2795" s="191">
        <v>43056</v>
      </c>
      <c r="G2795" s="190">
        <v>-7777</v>
      </c>
      <c r="H2795" s="190" t="s">
        <v>1506</v>
      </c>
      <c r="I2795" s="190" t="s">
        <v>705</v>
      </c>
      <c r="J2795" s="190"/>
      <c r="K2795" s="190" t="s">
        <v>50</v>
      </c>
      <c r="L2795" s="190" t="s">
        <v>66</v>
      </c>
      <c r="M2795" s="190" t="s">
        <v>66</v>
      </c>
      <c r="N2795" s="190" t="s">
        <v>48</v>
      </c>
      <c r="O2795" s="190"/>
      <c r="P2795" s="192">
        <v>58030</v>
      </c>
      <c r="Q2795" s="190" t="s">
        <v>559</v>
      </c>
      <c r="R2795" s="190" t="s">
        <v>4028</v>
      </c>
      <c r="S2795" s="190" t="s">
        <v>9712</v>
      </c>
      <c r="T2795" s="190">
        <v>-7777</v>
      </c>
      <c r="V2795" s="101">
        <v>14.55</v>
      </c>
      <c r="Y2795" s="190">
        <v>-7777</v>
      </c>
      <c r="Z2795" s="190">
        <v>-7777</v>
      </c>
      <c r="AA2795" s="190">
        <v>-7777</v>
      </c>
      <c r="AB2795" s="190">
        <v>-7777</v>
      </c>
      <c r="AC2795" s="190">
        <v>-7777</v>
      </c>
      <c r="AD2795" s="190">
        <v>-7777</v>
      </c>
      <c r="AE2795" s="190">
        <v>-7777</v>
      </c>
      <c r="AF2795" s="101" t="s">
        <v>9720</v>
      </c>
      <c r="AJ2795" s="101" t="s">
        <v>9718</v>
      </c>
      <c r="AK2795" s="101" t="s">
        <v>9719</v>
      </c>
      <c r="AL2795" s="101">
        <v>42</v>
      </c>
      <c r="AM2795" s="101">
        <v>54</v>
      </c>
      <c r="AN2795" s="1117">
        <v>23.8</v>
      </c>
      <c r="AO2795" s="101">
        <v>23</v>
      </c>
      <c r="AP2795" s="101">
        <v>55</v>
      </c>
      <c r="AQ2795" s="101">
        <v>33.1</v>
      </c>
      <c r="AR2795" s="101">
        <f t="shared" si="272"/>
        <v>42.906611111111111</v>
      </c>
      <c r="AS2795" s="101">
        <f t="shared" si="273"/>
        <v>23.925861111111111</v>
      </c>
      <c r="AT2795" s="190" t="s">
        <v>34</v>
      </c>
      <c r="AV2795" s="189"/>
      <c r="AW2795" s="243"/>
      <c r="AX2795" s="189"/>
      <c r="AY2795" s="243"/>
      <c r="AZ2795" s="189"/>
      <c r="BA2795" s="243"/>
      <c r="BB2795" s="189"/>
      <c r="BC2795" s="243"/>
      <c r="BD2795" s="189"/>
      <c r="BE2795" s="243"/>
    </row>
    <row r="2796" spans="1:301" s="101" customFormat="1" ht="40.5" customHeight="1" x14ac:dyDescent="0.25">
      <c r="B2796" s="190" t="s">
        <v>1263</v>
      </c>
      <c r="C2796" s="190">
        <v>12170500</v>
      </c>
      <c r="D2796" s="191">
        <v>41960</v>
      </c>
      <c r="E2796" s="191">
        <v>41960</v>
      </c>
      <c r="F2796" s="191">
        <v>43056</v>
      </c>
      <c r="G2796" s="190">
        <v>-7777</v>
      </c>
      <c r="H2796" s="190" t="s">
        <v>1506</v>
      </c>
      <c r="I2796" s="190" t="s">
        <v>705</v>
      </c>
      <c r="J2796" s="190"/>
      <c r="K2796" s="190" t="s">
        <v>50</v>
      </c>
      <c r="L2796" s="190" t="s">
        <v>66</v>
      </c>
      <c r="M2796" s="190" t="s">
        <v>66</v>
      </c>
      <c r="N2796" s="190" t="s">
        <v>48</v>
      </c>
      <c r="O2796" s="190"/>
      <c r="P2796" s="192">
        <v>58030</v>
      </c>
      <c r="Q2796" s="190" t="s">
        <v>559</v>
      </c>
      <c r="R2796" s="190" t="s">
        <v>4028</v>
      </c>
      <c r="S2796" s="190" t="s">
        <v>9712</v>
      </c>
      <c r="T2796" s="190">
        <v>-7777</v>
      </c>
      <c r="V2796" s="101">
        <v>14.55</v>
      </c>
      <c r="Y2796" s="190">
        <v>-7777</v>
      </c>
      <c r="Z2796" s="190">
        <v>-7777</v>
      </c>
      <c r="AA2796" s="190">
        <v>-7777</v>
      </c>
      <c r="AB2796" s="190">
        <v>-7777</v>
      </c>
      <c r="AC2796" s="190">
        <v>-7777</v>
      </c>
      <c r="AD2796" s="190">
        <v>-7777</v>
      </c>
      <c r="AE2796" s="190">
        <v>-7777</v>
      </c>
      <c r="AF2796" s="101" t="s">
        <v>9721</v>
      </c>
      <c r="AJ2796" s="101" t="s">
        <v>9722</v>
      </c>
      <c r="AK2796" s="101" t="s">
        <v>9723</v>
      </c>
      <c r="AL2796" s="101">
        <v>42</v>
      </c>
      <c r="AM2796" s="101">
        <v>54</v>
      </c>
      <c r="AN2796" s="1117">
        <v>23.2</v>
      </c>
      <c r="AO2796" s="101">
        <v>23</v>
      </c>
      <c r="AP2796" s="101">
        <v>55</v>
      </c>
      <c r="AQ2796" s="101">
        <v>33</v>
      </c>
      <c r="AR2796" s="101">
        <f t="shared" si="272"/>
        <v>42.906444444444446</v>
      </c>
      <c r="AS2796" s="101">
        <f t="shared" si="273"/>
        <v>23.925833333333333</v>
      </c>
      <c r="AT2796" s="190" t="s">
        <v>34</v>
      </c>
      <c r="AV2796" s="189"/>
      <c r="AW2796" s="243"/>
      <c r="AX2796" s="189"/>
      <c r="AY2796" s="243"/>
      <c r="AZ2796" s="189"/>
      <c r="BA2796" s="243"/>
      <c r="BB2796" s="189"/>
      <c r="BC2796" s="243"/>
      <c r="BD2796" s="189"/>
      <c r="BE2796" s="243"/>
    </row>
    <row r="2797" spans="1:301" s="101" customFormat="1" ht="40.5" customHeight="1" x14ac:dyDescent="0.25">
      <c r="B2797" s="190" t="s">
        <v>1263</v>
      </c>
      <c r="C2797" s="190">
        <v>12170500</v>
      </c>
      <c r="D2797" s="191">
        <v>41960</v>
      </c>
      <c r="E2797" s="191">
        <v>41960</v>
      </c>
      <c r="F2797" s="191">
        <v>43056</v>
      </c>
      <c r="G2797" s="190">
        <v>-7777</v>
      </c>
      <c r="H2797" s="190" t="s">
        <v>1426</v>
      </c>
      <c r="I2797" s="190" t="s">
        <v>705</v>
      </c>
      <c r="J2797" s="190"/>
      <c r="K2797" s="190" t="s">
        <v>50</v>
      </c>
      <c r="L2797" s="190" t="s">
        <v>66</v>
      </c>
      <c r="M2797" s="190" t="s">
        <v>66</v>
      </c>
      <c r="N2797" s="190" t="s">
        <v>48</v>
      </c>
      <c r="O2797" s="190"/>
      <c r="P2797" s="192">
        <v>58030</v>
      </c>
      <c r="Q2797" s="190" t="s">
        <v>559</v>
      </c>
      <c r="R2797" s="190" t="s">
        <v>4028</v>
      </c>
      <c r="S2797" s="190" t="s">
        <v>9712</v>
      </c>
      <c r="T2797" s="190">
        <v>-7777</v>
      </c>
      <c r="U2797" s="101">
        <v>1.5</v>
      </c>
      <c r="V2797" s="101">
        <v>9</v>
      </c>
      <c r="Y2797" s="190">
        <v>-7777</v>
      </c>
      <c r="Z2797" s="190">
        <v>-7777</v>
      </c>
      <c r="AA2797" s="190">
        <v>-7777</v>
      </c>
      <c r="AB2797" s="190">
        <v>-7777</v>
      </c>
      <c r="AC2797" s="190">
        <v>-7777</v>
      </c>
      <c r="AD2797" s="190">
        <v>-7777</v>
      </c>
      <c r="AE2797" s="190">
        <v>-7777</v>
      </c>
      <c r="AF2797" s="101" t="s">
        <v>9726</v>
      </c>
      <c r="AJ2797" s="101" t="s">
        <v>9724</v>
      </c>
      <c r="AK2797" s="101" t="s">
        <v>9725</v>
      </c>
      <c r="AL2797" s="101">
        <v>42</v>
      </c>
      <c r="AM2797" s="101">
        <v>53</v>
      </c>
      <c r="AN2797" s="1117">
        <v>39.200000000000003</v>
      </c>
      <c r="AO2797" s="101">
        <v>23</v>
      </c>
      <c r="AP2797" s="101">
        <v>55</v>
      </c>
      <c r="AQ2797" s="101">
        <v>52.5</v>
      </c>
      <c r="AR2797" s="101">
        <f t="shared" si="272"/>
        <v>42.894222222222218</v>
      </c>
      <c r="AS2797" s="101">
        <f t="shared" si="273"/>
        <v>23.931250000000002</v>
      </c>
      <c r="AT2797" s="190" t="s">
        <v>34</v>
      </c>
      <c r="AV2797" s="189"/>
      <c r="AW2797" s="243"/>
      <c r="AX2797" s="189"/>
      <c r="AY2797" s="243"/>
      <c r="AZ2797" s="189"/>
      <c r="BA2797" s="243"/>
      <c r="BB2797" s="189"/>
      <c r="BC2797" s="243"/>
      <c r="BD2797" s="189"/>
      <c r="BE2797" s="243"/>
    </row>
    <row r="2798" spans="1:301" s="101" customFormat="1" ht="39" customHeight="1" x14ac:dyDescent="0.25">
      <c r="A2798" s="210"/>
      <c r="B2798" s="190" t="s">
        <v>1263</v>
      </c>
      <c r="C2798" s="190">
        <v>12170500</v>
      </c>
      <c r="D2798" s="191">
        <v>41960</v>
      </c>
      <c r="E2798" s="191">
        <v>41960</v>
      </c>
      <c r="F2798" s="191">
        <v>43056</v>
      </c>
      <c r="G2798" s="190">
        <v>-7777</v>
      </c>
      <c r="H2798" s="190" t="s">
        <v>1426</v>
      </c>
      <c r="I2798" s="190" t="s">
        <v>705</v>
      </c>
      <c r="J2798" s="190"/>
      <c r="K2798" s="190" t="s">
        <v>50</v>
      </c>
      <c r="L2798" s="190" t="s">
        <v>66</v>
      </c>
      <c r="M2798" s="190" t="s">
        <v>66</v>
      </c>
      <c r="N2798" s="190" t="s">
        <v>48</v>
      </c>
      <c r="O2798" s="190"/>
      <c r="P2798" s="192">
        <v>58030</v>
      </c>
      <c r="Q2798" s="190" t="s">
        <v>559</v>
      </c>
      <c r="R2798" s="190" t="s">
        <v>4028</v>
      </c>
      <c r="S2798" s="922" t="s">
        <v>9712</v>
      </c>
      <c r="T2798" s="190">
        <v>-7777</v>
      </c>
      <c r="U2798" s="101">
        <v>1.5</v>
      </c>
      <c r="V2798" s="101">
        <v>9</v>
      </c>
      <c r="Y2798" s="190">
        <v>-7777</v>
      </c>
      <c r="Z2798" s="190">
        <v>-7777</v>
      </c>
      <c r="AA2798" s="190">
        <v>-7777</v>
      </c>
      <c r="AB2798" s="190">
        <v>-7777</v>
      </c>
      <c r="AC2798" s="190">
        <v>-7777</v>
      </c>
      <c r="AD2798" s="190">
        <v>-7777</v>
      </c>
      <c r="AE2798" s="190">
        <v>-7777</v>
      </c>
      <c r="AF2798" s="190" t="s">
        <v>9727</v>
      </c>
      <c r="AJ2798" s="190" t="s">
        <v>9728</v>
      </c>
      <c r="AK2798" s="190" t="s">
        <v>9729</v>
      </c>
      <c r="AL2798" s="101">
        <v>42</v>
      </c>
      <c r="AM2798" s="101">
        <v>53</v>
      </c>
      <c r="AN2798" s="1117">
        <v>39.299999999999997</v>
      </c>
      <c r="AO2798" s="101">
        <v>23</v>
      </c>
      <c r="AP2798" s="101">
        <v>55</v>
      </c>
      <c r="AQ2798" s="101">
        <v>53</v>
      </c>
      <c r="AR2798" s="190">
        <f t="shared" si="272"/>
        <v>42.89425</v>
      </c>
      <c r="AS2798" s="190">
        <f t="shared" si="273"/>
        <v>23.93138888888889</v>
      </c>
      <c r="AT2798" s="190" t="s">
        <v>34</v>
      </c>
      <c r="AV2798" s="189"/>
      <c r="AW2798" s="243"/>
      <c r="AX2798" s="189"/>
      <c r="AY2798" s="243"/>
      <c r="AZ2798" s="189"/>
      <c r="BA2798" s="243"/>
      <c r="BB2798" s="189"/>
      <c r="BC2798" s="243"/>
      <c r="BD2798" s="189"/>
      <c r="BE2798" s="243"/>
      <c r="BG2798" s="211"/>
    </row>
    <row r="2799" spans="1:301" s="101" customFormat="1" ht="48" customHeight="1" x14ac:dyDescent="0.25">
      <c r="A2799" s="381">
        <v>930</v>
      </c>
      <c r="B2799" s="402" t="s">
        <v>1656</v>
      </c>
      <c r="C2799" s="402">
        <v>12140060</v>
      </c>
      <c r="D2799" s="385">
        <v>41960</v>
      </c>
      <c r="E2799" s="385">
        <v>41960</v>
      </c>
      <c r="F2799" s="385">
        <v>43268</v>
      </c>
      <c r="G2799" s="402">
        <v>-7777</v>
      </c>
      <c r="H2799" s="402" t="s">
        <v>14621</v>
      </c>
      <c r="I2799" s="402" t="s">
        <v>1452</v>
      </c>
      <c r="J2799" s="402"/>
      <c r="K2799" s="402" t="s">
        <v>921</v>
      </c>
      <c r="L2799" s="402" t="s">
        <v>9733</v>
      </c>
      <c r="M2799" s="402" t="s">
        <v>242</v>
      </c>
      <c r="N2799" s="402" t="s">
        <v>94</v>
      </c>
      <c r="O2799" s="943" t="s">
        <v>14558</v>
      </c>
      <c r="P2799" s="943" t="s">
        <v>9734</v>
      </c>
      <c r="Q2799" s="402" t="s">
        <v>559</v>
      </c>
      <c r="R2799" s="402" t="s">
        <v>7137</v>
      </c>
      <c r="S2799" s="944" t="s">
        <v>14624</v>
      </c>
      <c r="T2799" s="402">
        <v>-7777</v>
      </c>
      <c r="U2799" s="381"/>
      <c r="V2799" s="381"/>
      <c r="W2799" s="381" t="s">
        <v>43</v>
      </c>
      <c r="X2799" s="381"/>
      <c r="Y2799" s="402">
        <v>-7777</v>
      </c>
      <c r="Z2799" s="402">
        <v>-7777</v>
      </c>
      <c r="AA2799" s="402">
        <v>-7777</v>
      </c>
      <c r="AB2799" s="402">
        <v>-7777</v>
      </c>
      <c r="AC2799" s="402">
        <v>-7777</v>
      </c>
      <c r="AD2799" s="402">
        <v>-7777</v>
      </c>
      <c r="AE2799" s="402">
        <v>-7777</v>
      </c>
      <c r="AF2799" s="381" t="s">
        <v>1589</v>
      </c>
      <c r="AG2799" s="381"/>
      <c r="AH2799" s="381"/>
      <c r="AI2799" s="381">
        <v>92.2</v>
      </c>
      <c r="AJ2799" s="402" t="s">
        <v>9735</v>
      </c>
      <c r="AK2799" s="402" t="s">
        <v>14560</v>
      </c>
      <c r="AL2799" s="381">
        <v>43</v>
      </c>
      <c r="AM2799" s="381">
        <v>28</v>
      </c>
      <c r="AN2799" s="1115">
        <v>58.57</v>
      </c>
      <c r="AO2799" s="381">
        <v>23</v>
      </c>
      <c r="AP2799" s="381">
        <v>21</v>
      </c>
      <c r="AQ2799" s="381">
        <v>15.898</v>
      </c>
      <c r="AR2799" s="402">
        <f t="shared" si="272"/>
        <v>43.482936111111115</v>
      </c>
      <c r="AS2799" s="402">
        <f t="shared" si="273"/>
        <v>23.354416111111114</v>
      </c>
      <c r="AT2799" s="402" t="s">
        <v>43</v>
      </c>
      <c r="AU2799" s="381"/>
      <c r="AV2799" s="382">
        <v>2442</v>
      </c>
      <c r="AW2799" s="384">
        <v>43248</v>
      </c>
      <c r="AX2799" s="382" t="s">
        <v>12832</v>
      </c>
      <c r="AY2799" s="384" t="s">
        <v>12833</v>
      </c>
      <c r="AZ2799" s="382"/>
      <c r="BA2799" s="384"/>
      <c r="BB2799" s="382"/>
      <c r="BC2799" s="384"/>
      <c r="BD2799" s="382"/>
      <c r="BE2799" s="384"/>
      <c r="BF2799" s="381"/>
      <c r="BG2799" s="381"/>
    </row>
    <row r="2800" spans="1:301" s="101" customFormat="1" ht="39" customHeight="1" x14ac:dyDescent="0.25">
      <c r="A2800" s="210"/>
      <c r="B2800" s="190" t="s">
        <v>1656</v>
      </c>
      <c r="C2800" s="190">
        <v>12140060</v>
      </c>
      <c r="D2800" s="191">
        <v>41960</v>
      </c>
      <c r="E2800" s="191">
        <v>41960</v>
      </c>
      <c r="F2800" s="191">
        <v>44364</v>
      </c>
      <c r="G2800" s="190">
        <v>-7777</v>
      </c>
      <c r="H2800" s="190" t="s">
        <v>14621</v>
      </c>
      <c r="I2800" s="190" t="s">
        <v>12831</v>
      </c>
      <c r="J2800" s="190" t="s">
        <v>14559</v>
      </c>
      <c r="K2800" s="190" t="s">
        <v>921</v>
      </c>
      <c r="L2800" s="190" t="s">
        <v>9733</v>
      </c>
      <c r="M2800" s="190" t="s">
        <v>242</v>
      </c>
      <c r="N2800" s="190" t="s">
        <v>94</v>
      </c>
      <c r="O2800" s="190" t="s">
        <v>14558</v>
      </c>
      <c r="P2800" s="192" t="s">
        <v>9734</v>
      </c>
      <c r="Q2800" s="190" t="s">
        <v>559</v>
      </c>
      <c r="R2800" s="190" t="s">
        <v>14623</v>
      </c>
      <c r="S2800" s="922" t="s">
        <v>14624</v>
      </c>
      <c r="T2800" s="190">
        <v>-7777</v>
      </c>
      <c r="W2800" s="101" t="s">
        <v>43</v>
      </c>
      <c r="Y2800" s="190">
        <v>-7777</v>
      </c>
      <c r="Z2800" s="190">
        <v>-7777</v>
      </c>
      <c r="AA2800" s="190">
        <v>-7777</v>
      </c>
      <c r="AB2800" s="190">
        <v>-7777</v>
      </c>
      <c r="AC2800" s="190">
        <v>-7777</v>
      </c>
      <c r="AD2800" s="190">
        <v>-7777</v>
      </c>
      <c r="AE2800" s="190">
        <v>-7777</v>
      </c>
      <c r="AF2800" s="190" t="s">
        <v>1589</v>
      </c>
      <c r="AI2800" s="101">
        <v>92.2</v>
      </c>
      <c r="AJ2800" s="190" t="s">
        <v>9735</v>
      </c>
      <c r="AK2800" s="190" t="s">
        <v>14560</v>
      </c>
      <c r="AL2800" s="101">
        <v>43</v>
      </c>
      <c r="AM2800" s="101">
        <v>28</v>
      </c>
      <c r="AN2800" s="1117">
        <v>58.57</v>
      </c>
      <c r="AO2800" s="101">
        <v>23</v>
      </c>
      <c r="AP2800" s="101">
        <v>21</v>
      </c>
      <c r="AQ2800" s="101">
        <v>15.898</v>
      </c>
      <c r="AR2800" s="190">
        <f t="shared" ref="AR2800" si="282">AL2800+AM2800/60+AN2800/3600</f>
        <v>43.482936111111115</v>
      </c>
      <c r="AS2800" s="190">
        <f t="shared" ref="AS2800" si="283">AO2800+AP2800/60+AQ2800/3600</f>
        <v>23.354416111111114</v>
      </c>
      <c r="AT2800" s="190" t="s">
        <v>43</v>
      </c>
      <c r="AV2800" s="189" t="s">
        <v>14561</v>
      </c>
      <c r="AW2800" s="243" t="s">
        <v>14562</v>
      </c>
      <c r="AX2800" s="189" t="s">
        <v>14561</v>
      </c>
      <c r="AY2800" s="243" t="s">
        <v>14562</v>
      </c>
      <c r="AZ2800" s="189"/>
      <c r="BA2800" s="243"/>
      <c r="BB2800" s="189"/>
      <c r="BC2800" s="243"/>
      <c r="BD2800" s="189"/>
      <c r="BE2800" s="243"/>
      <c r="BF2800" s="101" t="s">
        <v>14563</v>
      </c>
      <c r="BG2800" s="211"/>
    </row>
    <row r="2801" spans="1:59" s="101" customFormat="1" ht="48" customHeight="1" x14ac:dyDescent="0.25">
      <c r="A2801" s="190"/>
      <c r="B2801" s="190" t="s">
        <v>1656</v>
      </c>
      <c r="C2801" s="190">
        <v>12140060</v>
      </c>
      <c r="D2801" s="191">
        <v>41960</v>
      </c>
      <c r="E2801" s="191">
        <v>41960</v>
      </c>
      <c r="F2801" s="191">
        <v>44364</v>
      </c>
      <c r="G2801" s="190">
        <v>-7777</v>
      </c>
      <c r="H2801" s="190" t="s">
        <v>1058</v>
      </c>
      <c r="I2801" s="190" t="s">
        <v>12831</v>
      </c>
      <c r="J2801" s="190" t="s">
        <v>14622</v>
      </c>
      <c r="K2801" s="190" t="s">
        <v>921</v>
      </c>
      <c r="L2801" s="190" t="s">
        <v>242</v>
      </c>
      <c r="M2801" s="190" t="s">
        <v>242</v>
      </c>
      <c r="N2801" s="190" t="s">
        <v>94</v>
      </c>
      <c r="O2801" s="190" t="s">
        <v>14570</v>
      </c>
      <c r="P2801" s="192" t="s">
        <v>14572</v>
      </c>
      <c r="Q2801" s="190" t="s">
        <v>559</v>
      </c>
      <c r="R2801" s="190" t="s">
        <v>14623</v>
      </c>
      <c r="S2801" s="190" t="s">
        <v>14571</v>
      </c>
      <c r="T2801" s="190"/>
      <c r="U2801" s="190"/>
      <c r="V2801" s="190">
        <v>705</v>
      </c>
      <c r="W2801" s="190"/>
      <c r="X2801" s="190"/>
      <c r="Y2801" s="190">
        <v>-7777</v>
      </c>
      <c r="Z2801" s="190">
        <v>-7777</v>
      </c>
      <c r="AA2801" s="190">
        <v>-7777</v>
      </c>
      <c r="AB2801" s="190">
        <v>-7777</v>
      </c>
      <c r="AC2801" s="190">
        <v>-7777</v>
      </c>
      <c r="AD2801" s="190">
        <v>-7777</v>
      </c>
      <c r="AE2801" s="190">
        <v>-7777</v>
      </c>
      <c r="AF2801" s="190" t="s">
        <v>14564</v>
      </c>
      <c r="AG2801" s="190"/>
      <c r="AH2801" s="190"/>
      <c r="AI2801" s="190"/>
      <c r="AJ2801" s="190" t="s">
        <v>14566</v>
      </c>
      <c r="AK2801" s="190" t="s">
        <v>14568</v>
      </c>
      <c r="AL2801" s="190">
        <v>43</v>
      </c>
      <c r="AM2801" s="190">
        <v>28</v>
      </c>
      <c r="AN2801" s="1203">
        <v>50.469799999999999</v>
      </c>
      <c r="AO2801" s="190">
        <v>23</v>
      </c>
      <c r="AP2801" s="190">
        <v>21</v>
      </c>
      <c r="AQ2801" s="190">
        <v>51.291499999999999</v>
      </c>
      <c r="AR2801" s="190">
        <f t="shared" ref="AR2801" si="284">AL2801+AM2801/60+AN2801/3600</f>
        <v>43.480686055555559</v>
      </c>
      <c r="AS2801" s="190">
        <f t="shared" ref="AS2801" si="285">AO2801+AP2801/60+AQ2801/3600</f>
        <v>23.364247638888891</v>
      </c>
      <c r="AT2801" s="190" t="s">
        <v>43</v>
      </c>
      <c r="AU2801" s="190"/>
      <c r="AV2801" s="189" t="s">
        <v>14561</v>
      </c>
      <c r="AW2801" s="243" t="s">
        <v>14562</v>
      </c>
      <c r="AX2801" s="189" t="s">
        <v>14561</v>
      </c>
      <c r="AY2801" s="243" t="s">
        <v>14562</v>
      </c>
      <c r="AZ2801" s="192"/>
      <c r="BA2801" s="191"/>
      <c r="BB2801" s="192"/>
      <c r="BC2801" s="191"/>
      <c r="BD2801" s="192"/>
      <c r="BE2801" s="191"/>
      <c r="BF2801" s="190"/>
      <c r="BG2801" s="190"/>
    </row>
    <row r="2802" spans="1:59" s="101" customFormat="1" ht="48" customHeight="1" x14ac:dyDescent="0.25">
      <c r="A2802" s="190"/>
      <c r="B2802" s="190" t="s">
        <v>1656</v>
      </c>
      <c r="C2802" s="190">
        <v>12140060</v>
      </c>
      <c r="D2802" s="191">
        <v>41960</v>
      </c>
      <c r="E2802" s="191">
        <v>41960</v>
      </c>
      <c r="F2802" s="191">
        <v>44364</v>
      </c>
      <c r="G2802" s="190">
        <v>-7777</v>
      </c>
      <c r="H2802" s="190" t="s">
        <v>1058</v>
      </c>
      <c r="I2802" s="190" t="s">
        <v>12831</v>
      </c>
      <c r="J2802" s="190" t="s">
        <v>14622</v>
      </c>
      <c r="K2802" s="190" t="s">
        <v>921</v>
      </c>
      <c r="L2802" s="190" t="s">
        <v>242</v>
      </c>
      <c r="M2802" s="190" t="s">
        <v>242</v>
      </c>
      <c r="N2802" s="190" t="s">
        <v>94</v>
      </c>
      <c r="O2802" s="190" t="s">
        <v>14570</v>
      </c>
      <c r="P2802" s="192" t="s">
        <v>14572</v>
      </c>
      <c r="Q2802" s="190" t="s">
        <v>559</v>
      </c>
      <c r="R2802" s="190" t="s">
        <v>14623</v>
      </c>
      <c r="S2802" s="190" t="s">
        <v>14571</v>
      </c>
      <c r="T2802" s="190"/>
      <c r="U2802" s="190"/>
      <c r="V2802" s="190"/>
      <c r="W2802" s="190"/>
      <c r="X2802" s="190"/>
      <c r="Y2802" s="190">
        <v>-7777</v>
      </c>
      <c r="Z2802" s="190">
        <v>-7777</v>
      </c>
      <c r="AA2802" s="190">
        <v>-7777</v>
      </c>
      <c r="AB2802" s="190">
        <v>-7777</v>
      </c>
      <c r="AC2802" s="190">
        <v>-7777</v>
      </c>
      <c r="AD2802" s="190">
        <v>-7777</v>
      </c>
      <c r="AE2802" s="190">
        <v>-7777</v>
      </c>
      <c r="AF2802" s="190" t="s">
        <v>14565</v>
      </c>
      <c r="AG2802" s="190"/>
      <c r="AH2802" s="190"/>
      <c r="AI2802" s="190"/>
      <c r="AJ2802" s="190" t="s">
        <v>14567</v>
      </c>
      <c r="AK2802" s="190" t="s">
        <v>14569</v>
      </c>
      <c r="AL2802" s="190">
        <v>43</v>
      </c>
      <c r="AM2802" s="190">
        <v>28</v>
      </c>
      <c r="AN2802" s="1203">
        <v>58.231900000000003</v>
      </c>
      <c r="AO2802" s="190">
        <v>23</v>
      </c>
      <c r="AP2802" s="190">
        <v>21</v>
      </c>
      <c r="AQ2802" s="190">
        <v>14.092000000000001</v>
      </c>
      <c r="AR2802" s="190">
        <f t="shared" ref="AR2802" si="286">AL2802+AM2802/60+AN2802/3600</f>
        <v>43.482842194444444</v>
      </c>
      <c r="AS2802" s="190">
        <f t="shared" ref="AS2802" si="287">AO2802+AP2802/60+AQ2802/3600</f>
        <v>23.353914444444445</v>
      </c>
      <c r="AT2802" s="190" t="s">
        <v>43</v>
      </c>
      <c r="AU2802" s="190"/>
      <c r="AV2802" s="189" t="s">
        <v>14561</v>
      </c>
      <c r="AW2802" s="243" t="s">
        <v>14562</v>
      </c>
      <c r="AX2802" s="189" t="s">
        <v>14561</v>
      </c>
      <c r="AY2802" s="243" t="s">
        <v>14562</v>
      </c>
      <c r="AZ2802" s="192"/>
      <c r="BA2802" s="191"/>
      <c r="BB2802" s="192"/>
      <c r="BC2802" s="191"/>
      <c r="BD2802" s="192"/>
      <c r="BE2802" s="191"/>
      <c r="BF2802" s="190"/>
      <c r="BG2802" s="190"/>
    </row>
    <row r="2803" spans="1:59" s="101" customFormat="1" ht="48" customHeight="1" x14ac:dyDescent="0.25">
      <c r="A2803" s="190"/>
      <c r="B2803" s="190" t="s">
        <v>1656</v>
      </c>
      <c r="C2803" s="190">
        <v>12140060</v>
      </c>
      <c r="D2803" s="191">
        <v>41960</v>
      </c>
      <c r="E2803" s="191">
        <v>41960</v>
      </c>
      <c r="F2803" s="191">
        <v>44364</v>
      </c>
      <c r="G2803" s="190">
        <v>-7777</v>
      </c>
      <c r="H2803" s="190" t="s">
        <v>1058</v>
      </c>
      <c r="I2803" s="190" t="s">
        <v>12831</v>
      </c>
      <c r="J2803" s="190" t="s">
        <v>14622</v>
      </c>
      <c r="K2803" s="190" t="s">
        <v>921</v>
      </c>
      <c r="L2803" s="190" t="s">
        <v>242</v>
      </c>
      <c r="M2803" s="190" t="s">
        <v>242</v>
      </c>
      <c r="N2803" s="190" t="s">
        <v>94</v>
      </c>
      <c r="O2803" s="190" t="s">
        <v>14579</v>
      </c>
      <c r="P2803" s="192" t="s">
        <v>14572</v>
      </c>
      <c r="Q2803" s="190" t="s">
        <v>559</v>
      </c>
      <c r="R2803" s="190" t="s">
        <v>14623</v>
      </c>
      <c r="S2803" s="190" t="s">
        <v>14573</v>
      </c>
      <c r="T2803" s="190"/>
      <c r="U2803" s="190"/>
      <c r="V2803" s="190">
        <v>475</v>
      </c>
      <c r="W2803" s="190"/>
      <c r="X2803" s="190"/>
      <c r="Y2803" s="190">
        <v>-7777</v>
      </c>
      <c r="Z2803" s="190">
        <v>-7777</v>
      </c>
      <c r="AA2803" s="190">
        <v>-7777</v>
      </c>
      <c r="AB2803" s="190">
        <v>-7777</v>
      </c>
      <c r="AC2803" s="190">
        <v>-7777</v>
      </c>
      <c r="AD2803" s="190">
        <v>-7777</v>
      </c>
      <c r="AE2803" s="190">
        <v>-7777</v>
      </c>
      <c r="AF2803" s="190" t="s">
        <v>14574</v>
      </c>
      <c r="AG2803" s="190"/>
      <c r="AH2803" s="190"/>
      <c r="AI2803" s="190"/>
      <c r="AJ2803" s="190" t="s">
        <v>14578</v>
      </c>
      <c r="AK2803" s="190" t="s">
        <v>14625</v>
      </c>
      <c r="AL2803" s="190">
        <v>43</v>
      </c>
      <c r="AM2803" s="190">
        <v>28</v>
      </c>
      <c r="AN2803" s="1203">
        <v>47.026600000000002</v>
      </c>
      <c r="AO2803" s="190">
        <v>23</v>
      </c>
      <c r="AP2803" s="190">
        <v>20</v>
      </c>
      <c r="AQ2803" s="190">
        <v>53.543599999999998</v>
      </c>
      <c r="AR2803" s="190">
        <f t="shared" ref="AR2803:AR2816" si="288">AL2803+AM2803/60+AN2803/3600</f>
        <v>43.479729611111111</v>
      </c>
      <c r="AS2803" s="190">
        <f t="shared" ref="AS2803:AS2816" si="289">AO2803+AP2803/60+AQ2803/3600</f>
        <v>23.348206555555553</v>
      </c>
      <c r="AT2803" s="190" t="s">
        <v>43</v>
      </c>
      <c r="AU2803" s="190"/>
      <c r="AV2803" s="189" t="s">
        <v>14561</v>
      </c>
      <c r="AW2803" s="243" t="s">
        <v>14562</v>
      </c>
      <c r="AX2803" s="189" t="s">
        <v>14561</v>
      </c>
      <c r="AY2803" s="243" t="s">
        <v>14562</v>
      </c>
      <c r="AZ2803" s="192"/>
      <c r="BA2803" s="191"/>
      <c r="BB2803" s="192"/>
      <c r="BC2803" s="191"/>
      <c r="BD2803" s="192"/>
      <c r="BE2803" s="191"/>
      <c r="BF2803" s="190"/>
      <c r="BG2803" s="190"/>
    </row>
    <row r="2804" spans="1:59" s="101" customFormat="1" ht="48" customHeight="1" x14ac:dyDescent="0.25">
      <c r="A2804" s="190"/>
      <c r="B2804" s="190" t="s">
        <v>1656</v>
      </c>
      <c r="C2804" s="190">
        <v>12140060</v>
      </c>
      <c r="D2804" s="191">
        <v>41960</v>
      </c>
      <c r="E2804" s="191">
        <v>41960</v>
      </c>
      <c r="F2804" s="191">
        <v>44364</v>
      </c>
      <c r="G2804" s="190">
        <v>-7777</v>
      </c>
      <c r="H2804" s="190" t="s">
        <v>1058</v>
      </c>
      <c r="I2804" s="190" t="s">
        <v>12831</v>
      </c>
      <c r="J2804" s="190" t="s">
        <v>14622</v>
      </c>
      <c r="K2804" s="190" t="s">
        <v>921</v>
      </c>
      <c r="L2804" s="190" t="s">
        <v>242</v>
      </c>
      <c r="M2804" s="190" t="s">
        <v>242</v>
      </c>
      <c r="N2804" s="190" t="s">
        <v>94</v>
      </c>
      <c r="O2804" s="190" t="s">
        <v>14579</v>
      </c>
      <c r="P2804" s="192" t="s">
        <v>14572</v>
      </c>
      <c r="Q2804" s="190" t="s">
        <v>559</v>
      </c>
      <c r="R2804" s="190" t="s">
        <v>14623</v>
      </c>
      <c r="S2804" s="190" t="s">
        <v>14573</v>
      </c>
      <c r="T2804" s="190"/>
      <c r="U2804" s="190"/>
      <c r="V2804" s="190"/>
      <c r="W2804" s="190"/>
      <c r="X2804" s="190"/>
      <c r="Y2804" s="190">
        <v>-7777</v>
      </c>
      <c r="Z2804" s="190">
        <v>-7777</v>
      </c>
      <c r="AA2804" s="190">
        <v>-7777</v>
      </c>
      <c r="AB2804" s="190">
        <v>-7777</v>
      </c>
      <c r="AC2804" s="190">
        <v>-7777</v>
      </c>
      <c r="AD2804" s="190">
        <v>-7777</v>
      </c>
      <c r="AE2804" s="190">
        <v>-7777</v>
      </c>
      <c r="AF2804" s="190" t="s">
        <v>14575</v>
      </c>
      <c r="AG2804" s="190"/>
      <c r="AH2804" s="190"/>
      <c r="AI2804" s="190"/>
      <c r="AJ2804" s="190" t="s">
        <v>14576</v>
      </c>
      <c r="AK2804" s="190" t="s">
        <v>14577</v>
      </c>
      <c r="AL2804" s="190">
        <v>43</v>
      </c>
      <c r="AM2804" s="190">
        <v>28</v>
      </c>
      <c r="AN2804" s="1203">
        <v>50.588999999999999</v>
      </c>
      <c r="AO2804" s="190">
        <v>23</v>
      </c>
      <c r="AP2804" s="190">
        <v>21</v>
      </c>
      <c r="AQ2804" s="190">
        <v>12.4497</v>
      </c>
      <c r="AR2804" s="190">
        <f t="shared" si="288"/>
        <v>43.480719166666667</v>
      </c>
      <c r="AS2804" s="190">
        <f t="shared" si="289"/>
        <v>23.353458250000003</v>
      </c>
      <c r="AT2804" s="190" t="s">
        <v>43</v>
      </c>
      <c r="AU2804" s="190"/>
      <c r="AV2804" s="189" t="s">
        <v>14561</v>
      </c>
      <c r="AW2804" s="243" t="s">
        <v>14562</v>
      </c>
      <c r="AX2804" s="189" t="s">
        <v>14561</v>
      </c>
      <c r="AY2804" s="243" t="s">
        <v>14562</v>
      </c>
      <c r="AZ2804" s="192"/>
      <c r="BA2804" s="191"/>
      <c r="BB2804" s="192"/>
      <c r="BC2804" s="191"/>
      <c r="BD2804" s="192"/>
      <c r="BE2804" s="191"/>
      <c r="BF2804" s="190"/>
      <c r="BG2804" s="190"/>
    </row>
    <row r="2805" spans="1:59" s="101" customFormat="1" ht="48" customHeight="1" x14ac:dyDescent="0.25">
      <c r="A2805" s="190"/>
      <c r="B2805" s="190" t="s">
        <v>1656</v>
      </c>
      <c r="C2805" s="190">
        <v>12140060</v>
      </c>
      <c r="D2805" s="191">
        <v>41960</v>
      </c>
      <c r="E2805" s="191">
        <v>41960</v>
      </c>
      <c r="F2805" s="191">
        <v>44364</v>
      </c>
      <c r="G2805" s="190">
        <v>-7777</v>
      </c>
      <c r="H2805" s="190" t="s">
        <v>589</v>
      </c>
      <c r="I2805" s="190" t="s">
        <v>12831</v>
      </c>
      <c r="J2805" s="190" t="s">
        <v>13213</v>
      </c>
      <c r="K2805" s="190" t="s">
        <v>921</v>
      </c>
      <c r="L2805" s="190" t="s">
        <v>9733</v>
      </c>
      <c r="M2805" s="190" t="s">
        <v>242</v>
      </c>
      <c r="N2805" s="190" t="s">
        <v>94</v>
      </c>
      <c r="O2805" s="190" t="s">
        <v>14580</v>
      </c>
      <c r="P2805" s="192" t="s">
        <v>9734</v>
      </c>
      <c r="Q2805" s="190" t="s">
        <v>559</v>
      </c>
      <c r="R2805" s="190" t="s">
        <v>14623</v>
      </c>
      <c r="S2805" s="190" t="s">
        <v>14581</v>
      </c>
      <c r="T2805" s="190"/>
      <c r="U2805" s="190"/>
      <c r="V2805" s="190">
        <v>435.17</v>
      </c>
      <c r="W2805" s="190"/>
      <c r="X2805" s="190"/>
      <c r="Y2805" s="190">
        <v>-7777</v>
      </c>
      <c r="Z2805" s="190">
        <v>-7777</v>
      </c>
      <c r="AA2805" s="190">
        <v>-7777</v>
      </c>
      <c r="AB2805" s="190">
        <v>-7777</v>
      </c>
      <c r="AC2805" s="190">
        <v>-7777</v>
      </c>
      <c r="AD2805" s="190">
        <v>-7777</v>
      </c>
      <c r="AE2805" s="190">
        <v>-7777</v>
      </c>
      <c r="AF2805" s="190" t="s">
        <v>14582</v>
      </c>
      <c r="AG2805" s="190"/>
      <c r="AH2805" s="190"/>
      <c r="AI2805" s="190"/>
      <c r="AJ2805" s="190" t="s">
        <v>14584</v>
      </c>
      <c r="AK2805" s="190" t="s">
        <v>14585</v>
      </c>
      <c r="AL2805" s="190">
        <v>43</v>
      </c>
      <c r="AM2805" s="190">
        <v>28</v>
      </c>
      <c r="AN2805" s="1203">
        <v>37.1248</v>
      </c>
      <c r="AO2805" s="190">
        <v>23</v>
      </c>
      <c r="AP2805" s="190">
        <v>21</v>
      </c>
      <c r="AQ2805" s="190">
        <v>12.3133</v>
      </c>
      <c r="AR2805" s="190">
        <f t="shared" si="288"/>
        <v>43.476979111111113</v>
      </c>
      <c r="AS2805" s="190">
        <f t="shared" si="289"/>
        <v>23.353420361111112</v>
      </c>
      <c r="AT2805" s="190" t="s">
        <v>43</v>
      </c>
      <c r="AU2805" s="190"/>
      <c r="AV2805" s="189" t="s">
        <v>14561</v>
      </c>
      <c r="AW2805" s="243" t="s">
        <v>14562</v>
      </c>
      <c r="AX2805" s="189" t="s">
        <v>14561</v>
      </c>
      <c r="AY2805" s="243" t="s">
        <v>14562</v>
      </c>
      <c r="AZ2805" s="192"/>
      <c r="BA2805" s="191"/>
      <c r="BB2805" s="192"/>
      <c r="BC2805" s="191"/>
      <c r="BD2805" s="192"/>
      <c r="BE2805" s="191"/>
      <c r="BF2805" s="190"/>
      <c r="BG2805" s="190"/>
    </row>
    <row r="2806" spans="1:59" s="101" customFormat="1" ht="48" customHeight="1" x14ac:dyDescent="0.25">
      <c r="A2806" s="190"/>
      <c r="B2806" s="190" t="s">
        <v>1656</v>
      </c>
      <c r="C2806" s="190">
        <v>12140060</v>
      </c>
      <c r="D2806" s="191">
        <v>41960</v>
      </c>
      <c r="E2806" s="191">
        <v>41960</v>
      </c>
      <c r="F2806" s="191">
        <v>44364</v>
      </c>
      <c r="G2806" s="190">
        <v>-7777</v>
      </c>
      <c r="H2806" s="190" t="s">
        <v>589</v>
      </c>
      <c r="I2806" s="190" t="s">
        <v>12831</v>
      </c>
      <c r="J2806" s="190" t="s">
        <v>13213</v>
      </c>
      <c r="K2806" s="190" t="s">
        <v>921</v>
      </c>
      <c r="L2806" s="190" t="s">
        <v>9733</v>
      </c>
      <c r="M2806" s="190" t="s">
        <v>242</v>
      </c>
      <c r="N2806" s="190" t="s">
        <v>94</v>
      </c>
      <c r="O2806" s="190" t="s">
        <v>14580</v>
      </c>
      <c r="P2806" s="192" t="s">
        <v>9734</v>
      </c>
      <c r="Q2806" s="190" t="s">
        <v>559</v>
      </c>
      <c r="R2806" s="190" t="s">
        <v>14623</v>
      </c>
      <c r="S2806" s="190" t="s">
        <v>14581</v>
      </c>
      <c r="T2806" s="190"/>
      <c r="U2806" s="190"/>
      <c r="V2806" s="190"/>
      <c r="W2806" s="190"/>
      <c r="X2806" s="190"/>
      <c r="Y2806" s="190">
        <v>-7777</v>
      </c>
      <c r="Z2806" s="190">
        <v>-7777</v>
      </c>
      <c r="AA2806" s="190">
        <v>-7777</v>
      </c>
      <c r="AB2806" s="190">
        <v>-7777</v>
      </c>
      <c r="AC2806" s="190">
        <v>-7777</v>
      </c>
      <c r="AD2806" s="190">
        <v>-7777</v>
      </c>
      <c r="AE2806" s="190">
        <v>-7777</v>
      </c>
      <c r="AF2806" s="190" t="s">
        <v>14583</v>
      </c>
      <c r="AG2806" s="190"/>
      <c r="AH2806" s="190"/>
      <c r="AI2806" s="190"/>
      <c r="AJ2806" s="190" t="s">
        <v>14576</v>
      </c>
      <c r="AK2806" s="190" t="s">
        <v>14577</v>
      </c>
      <c r="AL2806" s="190">
        <v>43</v>
      </c>
      <c r="AM2806" s="190">
        <v>28</v>
      </c>
      <c r="AN2806" s="1203">
        <v>50.588999999999999</v>
      </c>
      <c r="AO2806" s="190">
        <v>23</v>
      </c>
      <c r="AP2806" s="190">
        <v>21</v>
      </c>
      <c r="AQ2806" s="190">
        <v>12.4497</v>
      </c>
      <c r="AR2806" s="190">
        <f t="shared" si="288"/>
        <v>43.480719166666667</v>
      </c>
      <c r="AS2806" s="190">
        <f t="shared" si="289"/>
        <v>23.353458250000003</v>
      </c>
      <c r="AT2806" s="190" t="s">
        <v>43</v>
      </c>
      <c r="AU2806" s="190"/>
      <c r="AV2806" s="189" t="s">
        <v>14561</v>
      </c>
      <c r="AW2806" s="243" t="s">
        <v>14562</v>
      </c>
      <c r="AX2806" s="189" t="s">
        <v>14561</v>
      </c>
      <c r="AY2806" s="243" t="s">
        <v>14562</v>
      </c>
      <c r="AZ2806" s="192"/>
      <c r="BA2806" s="191"/>
      <c r="BB2806" s="192"/>
      <c r="BC2806" s="191"/>
      <c r="BD2806" s="192"/>
      <c r="BE2806" s="191"/>
      <c r="BF2806" s="190"/>
      <c r="BG2806" s="190"/>
    </row>
    <row r="2807" spans="1:59" s="101" customFormat="1" ht="48" customHeight="1" x14ac:dyDescent="0.25">
      <c r="A2807" s="190"/>
      <c r="B2807" s="190" t="s">
        <v>1656</v>
      </c>
      <c r="C2807" s="190">
        <v>12140060</v>
      </c>
      <c r="D2807" s="191">
        <v>41960</v>
      </c>
      <c r="E2807" s="191">
        <v>41960</v>
      </c>
      <c r="F2807" s="191">
        <v>44364</v>
      </c>
      <c r="G2807" s="190">
        <v>-7777</v>
      </c>
      <c r="H2807" s="190" t="s">
        <v>1058</v>
      </c>
      <c r="I2807" s="190" t="s">
        <v>12831</v>
      </c>
      <c r="J2807" s="190" t="s">
        <v>14622</v>
      </c>
      <c r="K2807" s="190" t="s">
        <v>921</v>
      </c>
      <c r="L2807" s="190" t="s">
        <v>242</v>
      </c>
      <c r="M2807" s="190" t="s">
        <v>242</v>
      </c>
      <c r="N2807" s="190" t="s">
        <v>94</v>
      </c>
      <c r="O2807" s="190" t="s">
        <v>14570</v>
      </c>
      <c r="P2807" s="192" t="s">
        <v>14572</v>
      </c>
      <c r="Q2807" s="190" t="s">
        <v>559</v>
      </c>
      <c r="R2807" s="190" t="s">
        <v>14623</v>
      </c>
      <c r="S2807" s="190" t="s">
        <v>14586</v>
      </c>
      <c r="T2807" s="190"/>
      <c r="U2807" s="190"/>
      <c r="V2807" s="190">
        <v>688.83</v>
      </c>
      <c r="W2807" s="190"/>
      <c r="X2807" s="190"/>
      <c r="Y2807" s="190">
        <v>-7777</v>
      </c>
      <c r="Z2807" s="190">
        <v>-7777</v>
      </c>
      <c r="AA2807" s="190">
        <v>-7777</v>
      </c>
      <c r="AB2807" s="190">
        <v>-7777</v>
      </c>
      <c r="AC2807" s="190">
        <v>-7777</v>
      </c>
      <c r="AD2807" s="190">
        <v>-7777</v>
      </c>
      <c r="AE2807" s="190">
        <v>-7777</v>
      </c>
      <c r="AF2807" s="190" t="s">
        <v>14587</v>
      </c>
      <c r="AG2807" s="190"/>
      <c r="AH2807" s="190"/>
      <c r="AI2807" s="190"/>
      <c r="AJ2807" s="190" t="s">
        <v>14589</v>
      </c>
      <c r="AK2807" s="190" t="s">
        <v>14590</v>
      </c>
      <c r="AL2807" s="190">
        <v>43</v>
      </c>
      <c r="AM2807" s="190">
        <v>28</v>
      </c>
      <c r="AN2807" s="1203">
        <v>50.589199999999998</v>
      </c>
      <c r="AO2807" s="190">
        <v>23</v>
      </c>
      <c r="AP2807" s="190">
        <v>20</v>
      </c>
      <c r="AQ2807" s="190">
        <v>51.457099999999997</v>
      </c>
      <c r="AR2807" s="190">
        <f t="shared" si="288"/>
        <v>43.480719222222227</v>
      </c>
      <c r="AS2807" s="190">
        <f t="shared" si="289"/>
        <v>23.347626972222223</v>
      </c>
      <c r="AT2807" s="190" t="s">
        <v>43</v>
      </c>
      <c r="AU2807" s="190"/>
      <c r="AV2807" s="189" t="s">
        <v>14561</v>
      </c>
      <c r="AW2807" s="243" t="s">
        <v>14562</v>
      </c>
      <c r="AX2807" s="189" t="s">
        <v>14561</v>
      </c>
      <c r="AY2807" s="243" t="s">
        <v>14562</v>
      </c>
      <c r="AZ2807" s="192"/>
      <c r="BA2807" s="191"/>
      <c r="BB2807" s="192"/>
      <c r="BC2807" s="191"/>
      <c r="BD2807" s="192"/>
      <c r="BE2807" s="191"/>
      <c r="BF2807" s="190"/>
      <c r="BG2807" s="190"/>
    </row>
    <row r="2808" spans="1:59" s="101" customFormat="1" ht="48" customHeight="1" x14ac:dyDescent="0.25">
      <c r="A2808" s="190"/>
      <c r="B2808" s="190" t="s">
        <v>1656</v>
      </c>
      <c r="C2808" s="190">
        <v>12140060</v>
      </c>
      <c r="D2808" s="191">
        <v>41960</v>
      </c>
      <c r="E2808" s="191">
        <v>41960</v>
      </c>
      <c r="F2808" s="191">
        <v>44364</v>
      </c>
      <c r="G2808" s="190">
        <v>-7777</v>
      </c>
      <c r="H2808" s="190" t="s">
        <v>1058</v>
      </c>
      <c r="I2808" s="190" t="s">
        <v>12831</v>
      </c>
      <c r="J2808" s="190" t="s">
        <v>14622</v>
      </c>
      <c r="K2808" s="190" t="s">
        <v>921</v>
      </c>
      <c r="L2808" s="190" t="s">
        <v>242</v>
      </c>
      <c r="M2808" s="190" t="s">
        <v>242</v>
      </c>
      <c r="N2808" s="190" t="s">
        <v>94</v>
      </c>
      <c r="O2808" s="190" t="s">
        <v>14570</v>
      </c>
      <c r="P2808" s="192" t="s">
        <v>14572</v>
      </c>
      <c r="Q2808" s="190" t="s">
        <v>559</v>
      </c>
      <c r="R2808" s="190" t="s">
        <v>14623</v>
      </c>
      <c r="S2808" s="190" t="s">
        <v>14586</v>
      </c>
      <c r="T2808" s="190"/>
      <c r="U2808" s="190"/>
      <c r="V2808" s="190"/>
      <c r="W2808" s="190"/>
      <c r="X2808" s="190"/>
      <c r="Y2808" s="190">
        <v>-7777</v>
      </c>
      <c r="Z2808" s="190">
        <v>-7777</v>
      </c>
      <c r="AA2808" s="190">
        <v>-7777</v>
      </c>
      <c r="AB2808" s="190">
        <v>-7777</v>
      </c>
      <c r="AC2808" s="190">
        <v>-7777</v>
      </c>
      <c r="AD2808" s="190">
        <v>-7777</v>
      </c>
      <c r="AE2808" s="190">
        <v>-7777</v>
      </c>
      <c r="AF2808" s="190" t="s">
        <v>14588</v>
      </c>
      <c r="AG2808" s="190"/>
      <c r="AH2808" s="190"/>
      <c r="AI2808" s="190"/>
      <c r="AJ2808" s="190" t="s">
        <v>14591</v>
      </c>
      <c r="AK2808" s="190" t="s">
        <v>14592</v>
      </c>
      <c r="AL2808" s="190">
        <v>43</v>
      </c>
      <c r="AM2808" s="190">
        <v>28</v>
      </c>
      <c r="AN2808" s="1203">
        <v>51.503100000000003</v>
      </c>
      <c r="AO2808" s="190">
        <v>23</v>
      </c>
      <c r="AP2808" s="190">
        <v>21</v>
      </c>
      <c r="AQ2808" s="190">
        <v>9.3513999999999999</v>
      </c>
      <c r="AR2808" s="190">
        <f t="shared" si="288"/>
        <v>43.480973083333332</v>
      </c>
      <c r="AS2808" s="190">
        <f t="shared" si="289"/>
        <v>23.352597611111111</v>
      </c>
      <c r="AT2808" s="190" t="s">
        <v>43</v>
      </c>
      <c r="AU2808" s="190"/>
      <c r="AV2808" s="189" t="s">
        <v>14561</v>
      </c>
      <c r="AW2808" s="243" t="s">
        <v>14562</v>
      </c>
      <c r="AX2808" s="189" t="s">
        <v>14561</v>
      </c>
      <c r="AY2808" s="243" t="s">
        <v>14562</v>
      </c>
      <c r="AZ2808" s="192"/>
      <c r="BA2808" s="191"/>
      <c r="BB2808" s="192"/>
      <c r="BC2808" s="191"/>
      <c r="BD2808" s="192"/>
      <c r="BE2808" s="191"/>
      <c r="BF2808" s="190"/>
      <c r="BG2808" s="190"/>
    </row>
    <row r="2809" spans="1:59" s="101" customFormat="1" ht="48" customHeight="1" x14ac:dyDescent="0.25">
      <c r="A2809" s="190"/>
      <c r="B2809" s="190" t="s">
        <v>1656</v>
      </c>
      <c r="C2809" s="190">
        <v>12140060</v>
      </c>
      <c r="D2809" s="191">
        <v>41960</v>
      </c>
      <c r="E2809" s="191">
        <v>41960</v>
      </c>
      <c r="F2809" s="191">
        <v>44364</v>
      </c>
      <c r="G2809" s="190">
        <v>-7777</v>
      </c>
      <c r="H2809" s="190" t="s">
        <v>1058</v>
      </c>
      <c r="I2809" s="190" t="s">
        <v>12831</v>
      </c>
      <c r="J2809" s="190" t="s">
        <v>14622</v>
      </c>
      <c r="K2809" s="190" t="s">
        <v>921</v>
      </c>
      <c r="L2809" s="190" t="s">
        <v>242</v>
      </c>
      <c r="M2809" s="190" t="s">
        <v>242</v>
      </c>
      <c r="N2809" s="190" t="s">
        <v>94</v>
      </c>
      <c r="O2809" s="190" t="s">
        <v>14579</v>
      </c>
      <c r="P2809" s="192" t="s">
        <v>14572</v>
      </c>
      <c r="Q2809" s="190" t="s">
        <v>559</v>
      </c>
      <c r="R2809" s="190" t="s">
        <v>14623</v>
      </c>
      <c r="S2809" s="190" t="s">
        <v>14586</v>
      </c>
      <c r="T2809" s="190"/>
      <c r="U2809" s="190"/>
      <c r="V2809" s="190">
        <v>489.86</v>
      </c>
      <c r="W2809" s="190"/>
      <c r="X2809" s="190"/>
      <c r="Y2809" s="190">
        <v>-7777</v>
      </c>
      <c r="Z2809" s="190">
        <v>-7777</v>
      </c>
      <c r="AA2809" s="190">
        <v>-7777</v>
      </c>
      <c r="AB2809" s="190">
        <v>-7777</v>
      </c>
      <c r="AC2809" s="190">
        <v>-7777</v>
      </c>
      <c r="AD2809" s="190">
        <v>-7777</v>
      </c>
      <c r="AE2809" s="190">
        <v>-7777</v>
      </c>
      <c r="AF2809" s="190" t="s">
        <v>14593</v>
      </c>
      <c r="AG2809" s="190"/>
      <c r="AH2809" s="190"/>
      <c r="AI2809" s="190"/>
      <c r="AJ2809" s="190" t="s">
        <v>14595</v>
      </c>
      <c r="AK2809" s="190" t="s">
        <v>14596</v>
      </c>
      <c r="AL2809" s="190">
        <v>43</v>
      </c>
      <c r="AM2809" s="190">
        <v>28</v>
      </c>
      <c r="AN2809" s="1203">
        <v>46.944099999999999</v>
      </c>
      <c r="AO2809" s="190">
        <v>23</v>
      </c>
      <c r="AP2809" s="190">
        <v>20</v>
      </c>
      <c r="AQ2809" s="190">
        <v>53.474400000000003</v>
      </c>
      <c r="AR2809" s="190">
        <f t="shared" si="288"/>
        <v>43.479706694444445</v>
      </c>
      <c r="AS2809" s="190">
        <f t="shared" si="289"/>
        <v>23.348187333333332</v>
      </c>
      <c r="AT2809" s="190" t="s">
        <v>43</v>
      </c>
      <c r="AU2809" s="190"/>
      <c r="AV2809" s="189" t="s">
        <v>14561</v>
      </c>
      <c r="AW2809" s="243" t="s">
        <v>14562</v>
      </c>
      <c r="AX2809" s="189" t="s">
        <v>14561</v>
      </c>
      <c r="AY2809" s="243" t="s">
        <v>14562</v>
      </c>
      <c r="AZ2809" s="192"/>
      <c r="BA2809" s="191"/>
      <c r="BB2809" s="192"/>
      <c r="BC2809" s="191"/>
      <c r="BD2809" s="192"/>
      <c r="BE2809" s="191"/>
      <c r="BF2809" s="190"/>
      <c r="BG2809" s="190"/>
    </row>
    <row r="2810" spans="1:59" s="101" customFormat="1" ht="48" customHeight="1" x14ac:dyDescent="0.25">
      <c r="A2810" s="190"/>
      <c r="B2810" s="190" t="s">
        <v>1656</v>
      </c>
      <c r="C2810" s="190">
        <v>12140060</v>
      </c>
      <c r="D2810" s="191">
        <v>41960</v>
      </c>
      <c r="E2810" s="191">
        <v>41960</v>
      </c>
      <c r="F2810" s="191">
        <v>44364</v>
      </c>
      <c r="G2810" s="190">
        <v>-7777</v>
      </c>
      <c r="H2810" s="190" t="s">
        <v>1058</v>
      </c>
      <c r="I2810" s="190" t="s">
        <v>12831</v>
      </c>
      <c r="J2810" s="190" t="s">
        <v>14622</v>
      </c>
      <c r="K2810" s="190" t="s">
        <v>921</v>
      </c>
      <c r="L2810" s="190" t="s">
        <v>242</v>
      </c>
      <c r="M2810" s="190" t="s">
        <v>242</v>
      </c>
      <c r="N2810" s="190" t="s">
        <v>94</v>
      </c>
      <c r="O2810" s="190" t="s">
        <v>14579</v>
      </c>
      <c r="P2810" s="192" t="s">
        <v>14572</v>
      </c>
      <c r="Q2810" s="190" t="s">
        <v>559</v>
      </c>
      <c r="R2810" s="190" t="s">
        <v>14623</v>
      </c>
      <c r="S2810" s="190" t="s">
        <v>14586</v>
      </c>
      <c r="T2810" s="190"/>
      <c r="U2810" s="190"/>
      <c r="V2810" s="190"/>
      <c r="W2810" s="190"/>
      <c r="X2810" s="190"/>
      <c r="Y2810" s="190">
        <v>-7777</v>
      </c>
      <c r="Z2810" s="190">
        <v>-7777</v>
      </c>
      <c r="AA2810" s="190">
        <v>-7777</v>
      </c>
      <c r="AB2810" s="190">
        <v>-7777</v>
      </c>
      <c r="AC2810" s="190">
        <v>-7777</v>
      </c>
      <c r="AD2810" s="190">
        <v>-7777</v>
      </c>
      <c r="AE2810" s="190">
        <v>-7777</v>
      </c>
      <c r="AF2810" s="190" t="s">
        <v>14594</v>
      </c>
      <c r="AG2810" s="190"/>
      <c r="AH2810" s="190"/>
      <c r="AI2810" s="190"/>
      <c r="AJ2810" s="190" t="s">
        <v>14597</v>
      </c>
      <c r="AK2810" s="190" t="s">
        <v>14598</v>
      </c>
      <c r="AL2810" s="190">
        <v>43</v>
      </c>
      <c r="AM2810" s="190">
        <v>28</v>
      </c>
      <c r="AN2810" s="1203">
        <v>50.100700000000003</v>
      </c>
      <c r="AO2810" s="190">
        <v>23</v>
      </c>
      <c r="AP2810" s="190">
        <v>21</v>
      </c>
      <c r="AQ2810" s="190">
        <v>11.6911</v>
      </c>
      <c r="AR2810" s="190">
        <f t="shared" si="288"/>
        <v>43.480583527777782</v>
      </c>
      <c r="AS2810" s="190">
        <f t="shared" si="289"/>
        <v>23.353247527777778</v>
      </c>
      <c r="AT2810" s="190" t="s">
        <v>43</v>
      </c>
      <c r="AU2810" s="190"/>
      <c r="AV2810" s="189" t="s">
        <v>14561</v>
      </c>
      <c r="AW2810" s="243" t="s">
        <v>14562</v>
      </c>
      <c r="AX2810" s="189" t="s">
        <v>14561</v>
      </c>
      <c r="AY2810" s="243" t="s">
        <v>14562</v>
      </c>
      <c r="AZ2810" s="192"/>
      <c r="BA2810" s="191"/>
      <c r="BB2810" s="192"/>
      <c r="BC2810" s="191"/>
      <c r="BD2810" s="192"/>
      <c r="BE2810" s="191"/>
      <c r="BF2810" s="190"/>
      <c r="BG2810" s="190"/>
    </row>
    <row r="2811" spans="1:59" s="101" customFormat="1" ht="48" customHeight="1" x14ac:dyDescent="0.25">
      <c r="A2811" s="190"/>
      <c r="B2811" s="190" t="s">
        <v>1656</v>
      </c>
      <c r="C2811" s="190">
        <v>12140060</v>
      </c>
      <c r="D2811" s="191">
        <v>41960</v>
      </c>
      <c r="E2811" s="191">
        <v>41960</v>
      </c>
      <c r="F2811" s="191">
        <v>44364</v>
      </c>
      <c r="G2811" s="190">
        <v>-7777</v>
      </c>
      <c r="H2811" s="190" t="s">
        <v>589</v>
      </c>
      <c r="I2811" s="190" t="s">
        <v>12831</v>
      </c>
      <c r="J2811" s="190" t="s">
        <v>13213</v>
      </c>
      <c r="K2811" s="190" t="s">
        <v>921</v>
      </c>
      <c r="L2811" s="190" t="s">
        <v>9733</v>
      </c>
      <c r="M2811" s="190" t="s">
        <v>242</v>
      </c>
      <c r="N2811" s="190" t="s">
        <v>94</v>
      </c>
      <c r="O2811" s="190" t="s">
        <v>14580</v>
      </c>
      <c r="P2811" s="192" t="s">
        <v>9734</v>
      </c>
      <c r="Q2811" s="190" t="s">
        <v>559</v>
      </c>
      <c r="R2811" s="190" t="s">
        <v>14623</v>
      </c>
      <c r="S2811" s="190" t="s">
        <v>14586</v>
      </c>
      <c r="T2811" s="190"/>
      <c r="U2811" s="190"/>
      <c r="V2811" s="190">
        <v>429.36</v>
      </c>
      <c r="W2811" s="190"/>
      <c r="X2811" s="190"/>
      <c r="Y2811" s="190">
        <v>-7777</v>
      </c>
      <c r="Z2811" s="190">
        <v>-7777</v>
      </c>
      <c r="AA2811" s="190">
        <v>-7777</v>
      </c>
      <c r="AB2811" s="190">
        <v>-7777</v>
      </c>
      <c r="AC2811" s="190">
        <v>-7777</v>
      </c>
      <c r="AD2811" s="190">
        <v>-7777</v>
      </c>
      <c r="AE2811" s="190">
        <v>-7777</v>
      </c>
      <c r="AF2811" s="190" t="s">
        <v>14599</v>
      </c>
      <c r="AG2811" s="190"/>
      <c r="AH2811" s="190"/>
      <c r="AI2811" s="190"/>
      <c r="AJ2811" s="190" t="s">
        <v>14601</v>
      </c>
      <c r="AK2811" s="190" t="s">
        <v>14602</v>
      </c>
      <c r="AL2811" s="190">
        <v>43</v>
      </c>
      <c r="AM2811" s="190">
        <v>28</v>
      </c>
      <c r="AN2811" s="1203">
        <v>37.1173</v>
      </c>
      <c r="AO2811" s="190">
        <v>23</v>
      </c>
      <c r="AP2811" s="190">
        <v>21</v>
      </c>
      <c r="AQ2811" s="190">
        <v>12.093400000000001</v>
      </c>
      <c r="AR2811" s="190">
        <f t="shared" si="288"/>
        <v>43.476977027777778</v>
      </c>
      <c r="AS2811" s="190">
        <f t="shared" si="289"/>
        <v>23.353359277777781</v>
      </c>
      <c r="AT2811" s="190" t="s">
        <v>43</v>
      </c>
      <c r="AU2811" s="190"/>
      <c r="AV2811" s="189" t="s">
        <v>14561</v>
      </c>
      <c r="AW2811" s="243" t="s">
        <v>14562</v>
      </c>
      <c r="AX2811" s="189" t="s">
        <v>14561</v>
      </c>
      <c r="AY2811" s="243" t="s">
        <v>14562</v>
      </c>
      <c r="AZ2811" s="192"/>
      <c r="BA2811" s="191"/>
      <c r="BB2811" s="192"/>
      <c r="BC2811" s="191"/>
      <c r="BD2811" s="192"/>
      <c r="BE2811" s="191"/>
      <c r="BF2811" s="190"/>
      <c r="BG2811" s="190"/>
    </row>
    <row r="2812" spans="1:59" s="101" customFormat="1" ht="48" customHeight="1" x14ac:dyDescent="0.25">
      <c r="A2812" s="190"/>
      <c r="B2812" s="190" t="s">
        <v>1656</v>
      </c>
      <c r="C2812" s="190">
        <v>12140060</v>
      </c>
      <c r="D2812" s="191">
        <v>41960</v>
      </c>
      <c r="E2812" s="191">
        <v>41960</v>
      </c>
      <c r="F2812" s="191">
        <v>44364</v>
      </c>
      <c r="G2812" s="190">
        <v>-7777</v>
      </c>
      <c r="H2812" s="190" t="s">
        <v>589</v>
      </c>
      <c r="I2812" s="190" t="s">
        <v>12831</v>
      </c>
      <c r="J2812" s="190" t="s">
        <v>13213</v>
      </c>
      <c r="K2812" s="190" t="s">
        <v>921</v>
      </c>
      <c r="L2812" s="190" t="s">
        <v>9733</v>
      </c>
      <c r="M2812" s="190" t="s">
        <v>242</v>
      </c>
      <c r="N2812" s="190" t="s">
        <v>94</v>
      </c>
      <c r="O2812" s="190" t="s">
        <v>14580</v>
      </c>
      <c r="P2812" s="192" t="s">
        <v>9734</v>
      </c>
      <c r="Q2812" s="190" t="s">
        <v>559</v>
      </c>
      <c r="R2812" s="190" t="s">
        <v>14623</v>
      </c>
      <c r="S2812" s="190" t="s">
        <v>14586</v>
      </c>
      <c r="T2812" s="190"/>
      <c r="U2812" s="190"/>
      <c r="V2812" s="190"/>
      <c r="W2812" s="190"/>
      <c r="X2812" s="190"/>
      <c r="Y2812" s="190">
        <v>-7777</v>
      </c>
      <c r="Z2812" s="190">
        <v>-7777</v>
      </c>
      <c r="AA2812" s="190">
        <v>-7777</v>
      </c>
      <c r="AB2812" s="190">
        <v>-7777</v>
      </c>
      <c r="AC2812" s="190">
        <v>-7777</v>
      </c>
      <c r="AD2812" s="190">
        <v>-7777</v>
      </c>
      <c r="AE2812" s="190">
        <v>-7777</v>
      </c>
      <c r="AF2812" s="190" t="s">
        <v>14600</v>
      </c>
      <c r="AG2812" s="190"/>
      <c r="AH2812" s="190"/>
      <c r="AI2812" s="190"/>
      <c r="AJ2812" s="190" t="s">
        <v>14603</v>
      </c>
      <c r="AK2812" s="190" t="s">
        <v>14604</v>
      </c>
      <c r="AL2812" s="190">
        <v>43</v>
      </c>
      <c r="AM2812" s="190">
        <v>28</v>
      </c>
      <c r="AN2812" s="1203">
        <v>50.222799999999999</v>
      </c>
      <c r="AO2812" s="190">
        <v>23</v>
      </c>
      <c r="AP2812" s="190">
        <v>21</v>
      </c>
      <c r="AQ2812" s="190">
        <v>12.2254</v>
      </c>
      <c r="AR2812" s="190">
        <f t="shared" si="288"/>
        <v>43.480617444444448</v>
      </c>
      <c r="AS2812" s="190">
        <f t="shared" si="289"/>
        <v>23.353395944444447</v>
      </c>
      <c r="AT2812" s="190" t="s">
        <v>43</v>
      </c>
      <c r="AU2812" s="190"/>
      <c r="AV2812" s="189" t="s">
        <v>14561</v>
      </c>
      <c r="AW2812" s="243" t="s">
        <v>14562</v>
      </c>
      <c r="AX2812" s="189" t="s">
        <v>14561</v>
      </c>
      <c r="AY2812" s="243" t="s">
        <v>14562</v>
      </c>
      <c r="AZ2812" s="192"/>
      <c r="BA2812" s="191"/>
      <c r="BB2812" s="192"/>
      <c r="BC2812" s="191"/>
      <c r="BD2812" s="192"/>
      <c r="BE2812" s="191"/>
      <c r="BF2812" s="190"/>
      <c r="BG2812" s="190"/>
    </row>
    <row r="2813" spans="1:59" s="101" customFormat="1" ht="48" customHeight="1" x14ac:dyDescent="0.25">
      <c r="A2813" s="190"/>
      <c r="B2813" s="190" t="s">
        <v>1656</v>
      </c>
      <c r="C2813" s="190">
        <v>12140060</v>
      </c>
      <c r="D2813" s="191">
        <v>41960</v>
      </c>
      <c r="E2813" s="191">
        <v>41960</v>
      </c>
      <c r="F2813" s="191">
        <v>44364</v>
      </c>
      <c r="G2813" s="190">
        <v>-7777</v>
      </c>
      <c r="H2813" s="190" t="s">
        <v>1058</v>
      </c>
      <c r="I2813" s="190" t="s">
        <v>12831</v>
      </c>
      <c r="J2813" s="190" t="s">
        <v>14622</v>
      </c>
      <c r="K2813" s="190" t="s">
        <v>921</v>
      </c>
      <c r="L2813" s="190" t="s">
        <v>242</v>
      </c>
      <c r="M2813" s="190" t="s">
        <v>242</v>
      </c>
      <c r="N2813" s="190" t="s">
        <v>94</v>
      </c>
      <c r="O2813" s="190" t="s">
        <v>14605</v>
      </c>
      <c r="P2813" s="192" t="s">
        <v>14572</v>
      </c>
      <c r="Q2813" s="190" t="s">
        <v>559</v>
      </c>
      <c r="R2813" s="190" t="s">
        <v>14623</v>
      </c>
      <c r="S2813" s="190" t="s">
        <v>14606</v>
      </c>
      <c r="T2813" s="190"/>
      <c r="U2813" s="190"/>
      <c r="V2813" s="190">
        <v>64.53</v>
      </c>
      <c r="W2813" s="190"/>
      <c r="X2813" s="190"/>
      <c r="Y2813" s="190">
        <v>-7777</v>
      </c>
      <c r="Z2813" s="190">
        <v>-7777</v>
      </c>
      <c r="AA2813" s="190">
        <v>-7777</v>
      </c>
      <c r="AB2813" s="190">
        <v>-7777</v>
      </c>
      <c r="AC2813" s="190">
        <v>-7777</v>
      </c>
      <c r="AD2813" s="190">
        <v>-7777</v>
      </c>
      <c r="AE2813" s="190">
        <v>-7777</v>
      </c>
      <c r="AF2813" s="190" t="s">
        <v>14607</v>
      </c>
      <c r="AG2813" s="190"/>
      <c r="AH2813" s="190"/>
      <c r="AI2813" s="190"/>
      <c r="AJ2813" s="190" t="s">
        <v>14609</v>
      </c>
      <c r="AK2813" s="190" t="s">
        <v>14610</v>
      </c>
      <c r="AL2813" s="190">
        <v>43</v>
      </c>
      <c r="AM2813" s="190">
        <v>28</v>
      </c>
      <c r="AN2813" s="1203">
        <v>50.4206</v>
      </c>
      <c r="AO2813" s="190">
        <v>23</v>
      </c>
      <c r="AP2813" s="190">
        <v>21</v>
      </c>
      <c r="AQ2813" s="190">
        <v>11.9122</v>
      </c>
      <c r="AR2813" s="190">
        <f t="shared" si="288"/>
        <v>43.480672388888891</v>
      </c>
      <c r="AS2813" s="190">
        <f t="shared" si="289"/>
        <v>23.353308944444446</v>
      </c>
      <c r="AT2813" s="190" t="s">
        <v>43</v>
      </c>
      <c r="AU2813" s="190"/>
      <c r="AV2813" s="189" t="s">
        <v>14561</v>
      </c>
      <c r="AW2813" s="243" t="s">
        <v>14562</v>
      </c>
      <c r="AX2813" s="189" t="s">
        <v>14561</v>
      </c>
      <c r="AY2813" s="243" t="s">
        <v>14562</v>
      </c>
      <c r="AZ2813" s="192"/>
      <c r="BA2813" s="191"/>
      <c r="BB2813" s="192"/>
      <c r="BC2813" s="191"/>
      <c r="BD2813" s="192"/>
      <c r="BE2813" s="191"/>
      <c r="BF2813" s="190"/>
      <c r="BG2813" s="190"/>
    </row>
    <row r="2814" spans="1:59" s="101" customFormat="1" ht="48" customHeight="1" x14ac:dyDescent="0.25">
      <c r="A2814" s="190"/>
      <c r="B2814" s="190" t="s">
        <v>1656</v>
      </c>
      <c r="C2814" s="190">
        <v>12140060</v>
      </c>
      <c r="D2814" s="191">
        <v>41960</v>
      </c>
      <c r="E2814" s="191">
        <v>41960</v>
      </c>
      <c r="F2814" s="191">
        <v>44364</v>
      </c>
      <c r="G2814" s="190">
        <v>-7777</v>
      </c>
      <c r="H2814" s="190" t="s">
        <v>1058</v>
      </c>
      <c r="I2814" s="190" t="s">
        <v>12831</v>
      </c>
      <c r="J2814" s="190" t="s">
        <v>14622</v>
      </c>
      <c r="K2814" s="190" t="s">
        <v>921</v>
      </c>
      <c r="L2814" s="190" t="s">
        <v>242</v>
      </c>
      <c r="M2814" s="190" t="s">
        <v>242</v>
      </c>
      <c r="N2814" s="190" t="s">
        <v>94</v>
      </c>
      <c r="O2814" s="190" t="s">
        <v>14605</v>
      </c>
      <c r="P2814" s="192" t="s">
        <v>14572</v>
      </c>
      <c r="Q2814" s="190" t="s">
        <v>559</v>
      </c>
      <c r="R2814" s="190" t="s">
        <v>14623</v>
      </c>
      <c r="S2814" s="190" t="s">
        <v>14606</v>
      </c>
      <c r="T2814" s="190"/>
      <c r="U2814" s="190"/>
      <c r="V2814" s="190"/>
      <c r="W2814" s="190"/>
      <c r="X2814" s="190"/>
      <c r="Y2814" s="190">
        <v>-7777</v>
      </c>
      <c r="Z2814" s="190">
        <v>-7777</v>
      </c>
      <c r="AA2814" s="190">
        <v>-7777</v>
      </c>
      <c r="AB2814" s="190">
        <v>-7777</v>
      </c>
      <c r="AC2814" s="190">
        <v>-7777</v>
      </c>
      <c r="AD2814" s="190">
        <v>-7777</v>
      </c>
      <c r="AE2814" s="190">
        <v>-7777</v>
      </c>
      <c r="AF2814" s="190" t="s">
        <v>14608</v>
      </c>
      <c r="AG2814" s="190"/>
      <c r="AH2814" s="190"/>
      <c r="AI2814" s="190"/>
      <c r="AJ2814" s="190" t="s">
        <v>14611</v>
      </c>
      <c r="AK2814" s="190" t="s">
        <v>14612</v>
      </c>
      <c r="AL2814" s="190">
        <v>43</v>
      </c>
      <c r="AM2814" s="190">
        <v>28</v>
      </c>
      <c r="AN2814" s="1203">
        <v>51.758000000000003</v>
      </c>
      <c r="AO2814" s="190">
        <v>23</v>
      </c>
      <c r="AP2814" s="190">
        <v>21</v>
      </c>
      <c r="AQ2814" s="190">
        <v>9.6774000000000004</v>
      </c>
      <c r="AR2814" s="190">
        <f t="shared" si="288"/>
        <v>43.481043888888891</v>
      </c>
      <c r="AS2814" s="190">
        <f t="shared" si="289"/>
        <v>23.352688166666667</v>
      </c>
      <c r="AT2814" s="190" t="s">
        <v>43</v>
      </c>
      <c r="AU2814" s="190"/>
      <c r="AV2814" s="189" t="s">
        <v>14561</v>
      </c>
      <c r="AW2814" s="243" t="s">
        <v>14562</v>
      </c>
      <c r="AX2814" s="189" t="s">
        <v>14561</v>
      </c>
      <c r="AY2814" s="243" t="s">
        <v>14562</v>
      </c>
      <c r="AZ2814" s="192"/>
      <c r="BA2814" s="191"/>
      <c r="BB2814" s="192"/>
      <c r="BC2814" s="191"/>
      <c r="BD2814" s="192"/>
      <c r="BE2814" s="191"/>
      <c r="BF2814" s="190"/>
      <c r="BG2814" s="190"/>
    </row>
    <row r="2815" spans="1:59" s="101" customFormat="1" ht="48" customHeight="1" x14ac:dyDescent="0.25">
      <c r="A2815" s="190"/>
      <c r="B2815" s="190" t="s">
        <v>1656</v>
      </c>
      <c r="C2815" s="190">
        <v>12140060</v>
      </c>
      <c r="D2815" s="191">
        <v>41960</v>
      </c>
      <c r="E2815" s="191">
        <v>41960</v>
      </c>
      <c r="F2815" s="191">
        <v>44364</v>
      </c>
      <c r="G2815" s="190">
        <v>-7777</v>
      </c>
      <c r="H2815" s="190" t="s">
        <v>1058</v>
      </c>
      <c r="I2815" s="190" t="s">
        <v>12831</v>
      </c>
      <c r="J2815" s="190" t="s">
        <v>14622</v>
      </c>
      <c r="K2815" s="190" t="s">
        <v>921</v>
      </c>
      <c r="L2815" s="190" t="s">
        <v>242</v>
      </c>
      <c r="M2815" s="190" t="s">
        <v>242</v>
      </c>
      <c r="N2815" s="190" t="s">
        <v>94</v>
      </c>
      <c r="O2815" s="190" t="s">
        <v>14613</v>
      </c>
      <c r="P2815" s="192" t="s">
        <v>14572</v>
      </c>
      <c r="Q2815" s="190" t="s">
        <v>559</v>
      </c>
      <c r="R2815" s="190" t="s">
        <v>14623</v>
      </c>
      <c r="S2815" s="190" t="s">
        <v>14614</v>
      </c>
      <c r="T2815" s="190"/>
      <c r="U2815" s="190"/>
      <c r="V2815" s="190">
        <v>85.17</v>
      </c>
      <c r="W2815" s="190"/>
      <c r="X2815" s="190"/>
      <c r="Y2815" s="190">
        <v>-7777</v>
      </c>
      <c r="Z2815" s="190">
        <v>-7777</v>
      </c>
      <c r="AA2815" s="190">
        <v>-7777</v>
      </c>
      <c r="AB2815" s="190">
        <v>-7777</v>
      </c>
      <c r="AC2815" s="190">
        <v>-7777</v>
      </c>
      <c r="AD2815" s="190">
        <v>-7777</v>
      </c>
      <c r="AE2815" s="190">
        <v>-7777</v>
      </c>
      <c r="AF2815" s="190" t="s">
        <v>14615</v>
      </c>
      <c r="AG2815" s="190"/>
      <c r="AH2815" s="190"/>
      <c r="AI2815" s="190"/>
      <c r="AJ2815" s="190" t="s">
        <v>14617</v>
      </c>
      <c r="AK2815" s="190" t="s">
        <v>14618</v>
      </c>
      <c r="AL2815" s="190">
        <v>43</v>
      </c>
      <c r="AM2815" s="190">
        <v>28</v>
      </c>
      <c r="AN2815" s="1203">
        <v>58.213900000000002</v>
      </c>
      <c r="AO2815" s="190">
        <v>23</v>
      </c>
      <c r="AP2815" s="190">
        <v>21</v>
      </c>
      <c r="AQ2815" s="190">
        <v>14.2273</v>
      </c>
      <c r="AR2815" s="190">
        <f t="shared" si="288"/>
        <v>43.48283719444445</v>
      </c>
      <c r="AS2815" s="190">
        <f t="shared" si="289"/>
        <v>23.35395202777778</v>
      </c>
      <c r="AT2815" s="190" t="s">
        <v>43</v>
      </c>
      <c r="AU2815" s="190"/>
      <c r="AV2815" s="189" t="s">
        <v>14561</v>
      </c>
      <c r="AW2815" s="243" t="s">
        <v>14562</v>
      </c>
      <c r="AX2815" s="189" t="s">
        <v>14561</v>
      </c>
      <c r="AY2815" s="243" t="s">
        <v>14562</v>
      </c>
      <c r="AZ2815" s="192"/>
      <c r="BA2815" s="191"/>
      <c r="BB2815" s="192"/>
      <c r="BC2815" s="191"/>
      <c r="BD2815" s="192"/>
      <c r="BE2815" s="191"/>
      <c r="BF2815" s="190"/>
      <c r="BG2815" s="190"/>
    </row>
    <row r="2816" spans="1:59" s="101" customFormat="1" ht="48" customHeight="1" thickBot="1" x14ac:dyDescent="0.3">
      <c r="A2816" s="190"/>
      <c r="B2816" s="190" t="s">
        <v>1656</v>
      </c>
      <c r="C2816" s="190">
        <v>12140060</v>
      </c>
      <c r="D2816" s="191">
        <v>41960</v>
      </c>
      <c r="E2816" s="191">
        <v>41960</v>
      </c>
      <c r="F2816" s="191">
        <v>44364</v>
      </c>
      <c r="G2816" s="190">
        <v>-7777</v>
      </c>
      <c r="H2816" s="190" t="s">
        <v>1058</v>
      </c>
      <c r="I2816" s="190" t="s">
        <v>12831</v>
      </c>
      <c r="J2816" s="190" t="s">
        <v>14622</v>
      </c>
      <c r="K2816" s="190" t="s">
        <v>921</v>
      </c>
      <c r="L2816" s="190" t="s">
        <v>242</v>
      </c>
      <c r="M2816" s="190" t="s">
        <v>242</v>
      </c>
      <c r="N2816" s="190" t="s">
        <v>94</v>
      </c>
      <c r="O2816" s="190" t="s">
        <v>14613</v>
      </c>
      <c r="P2816" s="192" t="s">
        <v>14572</v>
      </c>
      <c r="Q2816" s="190" t="s">
        <v>559</v>
      </c>
      <c r="R2816" s="213" t="s">
        <v>14623</v>
      </c>
      <c r="S2816" s="190" t="s">
        <v>14614</v>
      </c>
      <c r="T2816" s="190"/>
      <c r="U2816" s="190"/>
      <c r="V2816" s="190"/>
      <c r="W2816" s="190"/>
      <c r="X2816" s="190"/>
      <c r="Y2816" s="190">
        <v>-7777</v>
      </c>
      <c r="Z2816" s="190">
        <v>-7777</v>
      </c>
      <c r="AA2816" s="190">
        <v>-7777</v>
      </c>
      <c r="AB2816" s="190">
        <v>-7777</v>
      </c>
      <c r="AC2816" s="190">
        <v>-7777</v>
      </c>
      <c r="AD2816" s="190">
        <v>-7777</v>
      </c>
      <c r="AE2816" s="190">
        <v>-7777</v>
      </c>
      <c r="AF2816" s="190" t="s">
        <v>14616</v>
      </c>
      <c r="AG2816" s="190"/>
      <c r="AH2816" s="190"/>
      <c r="AI2816" s="190"/>
      <c r="AJ2816" s="213" t="s">
        <v>14619</v>
      </c>
      <c r="AK2816" s="213" t="s">
        <v>14620</v>
      </c>
      <c r="AL2816" s="190">
        <v>43</v>
      </c>
      <c r="AM2816" s="190">
        <v>29</v>
      </c>
      <c r="AN2816" s="1203">
        <v>0.78069999999999995</v>
      </c>
      <c r="AO2816" s="190">
        <v>23</v>
      </c>
      <c r="AP2816" s="190">
        <v>21</v>
      </c>
      <c r="AQ2816" s="190">
        <v>15.718</v>
      </c>
      <c r="AR2816" s="190">
        <f t="shared" si="288"/>
        <v>43.483550194444447</v>
      </c>
      <c r="AS2816" s="190">
        <f t="shared" si="289"/>
        <v>23.354366111111112</v>
      </c>
      <c r="AT2816" s="190" t="s">
        <v>43</v>
      </c>
      <c r="AU2816" s="190"/>
      <c r="AV2816" s="189" t="s">
        <v>14561</v>
      </c>
      <c r="AW2816" s="243" t="s">
        <v>14562</v>
      </c>
      <c r="AX2816" s="189" t="s">
        <v>14561</v>
      </c>
      <c r="AY2816" s="243" t="s">
        <v>14562</v>
      </c>
      <c r="AZ2816" s="192"/>
      <c r="BA2816" s="191"/>
      <c r="BB2816" s="192"/>
      <c r="BC2816" s="191"/>
      <c r="BD2816" s="192"/>
      <c r="BE2816" s="191"/>
      <c r="BF2816" s="190"/>
      <c r="BG2816" s="190"/>
    </row>
    <row r="2817" spans="1:301" s="216" customFormat="1" ht="48" customHeight="1" thickBot="1" x14ac:dyDescent="0.3">
      <c r="A2817" s="204">
        <v>931</v>
      </c>
      <c r="B2817" s="205" t="s">
        <v>229</v>
      </c>
      <c r="C2817" s="205">
        <v>12170501</v>
      </c>
      <c r="D2817" s="207">
        <v>41962</v>
      </c>
      <c r="E2817" s="207">
        <v>41962</v>
      </c>
      <c r="F2817" s="207">
        <v>43058</v>
      </c>
      <c r="G2817" s="205">
        <v>-7777</v>
      </c>
      <c r="H2817" s="205" t="s">
        <v>9736</v>
      </c>
      <c r="I2817" s="205" t="s">
        <v>1496</v>
      </c>
      <c r="J2817" s="205"/>
      <c r="K2817" s="205" t="s">
        <v>142</v>
      </c>
      <c r="L2817" s="205" t="s">
        <v>423</v>
      </c>
      <c r="M2817" s="205" t="s">
        <v>232</v>
      </c>
      <c r="N2817" s="205" t="s">
        <v>74</v>
      </c>
      <c r="O2817" s="205" t="s">
        <v>9737</v>
      </c>
      <c r="P2817" s="206">
        <v>16345</v>
      </c>
      <c r="Q2817" s="205" t="s">
        <v>559</v>
      </c>
      <c r="R2817" s="190" t="s">
        <v>4028</v>
      </c>
      <c r="S2817" s="294" t="s">
        <v>9738</v>
      </c>
      <c r="T2817" s="205">
        <v>-7777</v>
      </c>
      <c r="U2817" s="208"/>
      <c r="V2817" s="208">
        <v>120</v>
      </c>
      <c r="W2817" s="208"/>
      <c r="X2817" s="208"/>
      <c r="Y2817" s="205">
        <v>-7777</v>
      </c>
      <c r="Z2817" s="205">
        <v>-7777</v>
      </c>
      <c r="AA2817" s="205">
        <v>-7777</v>
      </c>
      <c r="AB2817" s="205">
        <v>-7777</v>
      </c>
      <c r="AC2817" s="205">
        <v>-7777</v>
      </c>
      <c r="AD2817" s="205">
        <v>-7777</v>
      </c>
      <c r="AE2817" s="205">
        <v>-7777</v>
      </c>
      <c r="AF2817" s="208" t="s">
        <v>9739</v>
      </c>
      <c r="AG2817" s="208"/>
      <c r="AH2817" s="208"/>
      <c r="AI2817" s="208">
        <v>86.013999999999996</v>
      </c>
      <c r="AJ2817" s="205" t="s">
        <v>9740</v>
      </c>
      <c r="AK2817" s="205" t="s">
        <v>9741</v>
      </c>
      <c r="AL2817" s="208">
        <v>43</v>
      </c>
      <c r="AM2817" s="208">
        <v>27</v>
      </c>
      <c r="AN2817" s="1202">
        <v>28.6</v>
      </c>
      <c r="AO2817" s="208">
        <v>24</v>
      </c>
      <c r="AP2817" s="208">
        <v>27</v>
      </c>
      <c r="AQ2817" s="208">
        <v>41.1</v>
      </c>
      <c r="AR2817" s="205">
        <f t="shared" si="272"/>
        <v>43.45794444444445</v>
      </c>
      <c r="AS2817" s="205">
        <f t="shared" si="273"/>
        <v>24.461416666666665</v>
      </c>
      <c r="AT2817" s="205" t="s">
        <v>34</v>
      </c>
      <c r="AU2817" s="208"/>
      <c r="AV2817" s="1073"/>
      <c r="AW2817" s="1326"/>
      <c r="AX2817" s="1073"/>
      <c r="AY2817" s="1326"/>
      <c r="AZ2817" s="1073"/>
      <c r="BA2817" s="1326"/>
      <c r="BB2817" s="1073"/>
      <c r="BC2817" s="1326"/>
      <c r="BD2817" s="1073"/>
      <c r="BE2817" s="1326"/>
      <c r="BF2817" s="208"/>
      <c r="BG2817" s="208"/>
      <c r="BH2817" s="101"/>
      <c r="BI2817" s="101"/>
      <c r="BJ2817" s="101"/>
      <c r="BK2817" s="101"/>
      <c r="BL2817" s="101"/>
      <c r="BM2817" s="101"/>
      <c r="BN2817" s="101"/>
      <c r="BO2817" s="101"/>
      <c r="BP2817" s="101"/>
      <c r="BQ2817" s="101"/>
      <c r="BR2817" s="101"/>
      <c r="BS2817" s="101"/>
      <c r="BT2817" s="101"/>
      <c r="BU2817" s="101"/>
      <c r="BV2817" s="101"/>
      <c r="BW2817" s="101"/>
      <c r="BX2817" s="101"/>
      <c r="BY2817" s="101"/>
      <c r="BZ2817" s="101"/>
      <c r="CA2817" s="101"/>
      <c r="CB2817" s="101"/>
      <c r="CC2817" s="101"/>
      <c r="CD2817" s="101"/>
      <c r="CE2817" s="101"/>
      <c r="CF2817" s="101"/>
      <c r="CG2817" s="101"/>
      <c r="CH2817" s="101"/>
      <c r="CI2817" s="101"/>
      <c r="CJ2817" s="101"/>
      <c r="CK2817" s="101"/>
      <c r="CL2817" s="101"/>
      <c r="CM2817" s="101"/>
      <c r="CN2817" s="101"/>
      <c r="CO2817" s="101"/>
      <c r="CP2817" s="101"/>
      <c r="CQ2817" s="101"/>
      <c r="CR2817" s="101"/>
      <c r="CS2817" s="101"/>
      <c r="CT2817" s="101"/>
      <c r="CU2817" s="101"/>
      <c r="CV2817" s="101"/>
      <c r="CW2817" s="101"/>
      <c r="CX2817" s="101"/>
      <c r="CY2817" s="101"/>
      <c r="CZ2817" s="101"/>
      <c r="DA2817" s="101"/>
      <c r="DB2817" s="101"/>
      <c r="DC2817" s="101"/>
      <c r="DD2817" s="101"/>
      <c r="DE2817" s="101"/>
      <c r="DF2817" s="101"/>
      <c r="DG2817" s="101"/>
      <c r="DH2817" s="101"/>
      <c r="DI2817" s="101"/>
      <c r="DJ2817" s="101"/>
      <c r="DK2817" s="101"/>
      <c r="DL2817" s="101"/>
      <c r="DM2817" s="101"/>
      <c r="DN2817" s="101"/>
      <c r="DO2817" s="101"/>
      <c r="DP2817" s="101"/>
      <c r="DQ2817" s="101"/>
      <c r="DR2817" s="101"/>
      <c r="DS2817" s="101"/>
      <c r="DT2817" s="101"/>
      <c r="DU2817" s="101"/>
      <c r="DV2817" s="101"/>
      <c r="DW2817" s="101"/>
      <c r="DX2817" s="101"/>
      <c r="DY2817" s="101"/>
      <c r="DZ2817" s="101"/>
      <c r="EA2817" s="101"/>
      <c r="EB2817" s="101"/>
      <c r="EC2817" s="101"/>
      <c r="ED2817" s="101"/>
      <c r="EE2817" s="101"/>
      <c r="EF2817" s="101"/>
      <c r="EG2817" s="101"/>
      <c r="EH2817" s="101"/>
      <c r="EI2817" s="101"/>
      <c r="EJ2817" s="101"/>
      <c r="EK2817" s="101"/>
      <c r="EL2817" s="101"/>
      <c r="EM2817" s="101"/>
      <c r="EN2817" s="101"/>
      <c r="EO2817" s="101"/>
      <c r="EP2817" s="101"/>
      <c r="EQ2817" s="101"/>
      <c r="ER2817" s="101"/>
      <c r="ES2817" s="101"/>
      <c r="ET2817" s="101"/>
      <c r="EU2817" s="101"/>
      <c r="EV2817" s="101"/>
      <c r="EW2817" s="101"/>
      <c r="EX2817" s="101"/>
      <c r="EY2817" s="101"/>
      <c r="EZ2817" s="101"/>
      <c r="FA2817" s="101"/>
      <c r="FB2817" s="101"/>
      <c r="FC2817" s="101"/>
      <c r="FD2817" s="101"/>
      <c r="FE2817" s="101"/>
      <c r="FF2817" s="101"/>
      <c r="FG2817" s="101"/>
      <c r="FH2817" s="101"/>
      <c r="FI2817" s="101"/>
      <c r="FJ2817" s="101"/>
      <c r="FK2817" s="101"/>
      <c r="FL2817" s="101"/>
      <c r="FM2817" s="101"/>
      <c r="FN2817" s="101"/>
      <c r="FO2817" s="101"/>
      <c r="FP2817" s="101"/>
      <c r="FQ2817" s="101"/>
      <c r="FR2817" s="101"/>
      <c r="FS2817" s="101"/>
      <c r="FT2817" s="101"/>
      <c r="FU2817" s="101"/>
      <c r="FV2817" s="101"/>
      <c r="FW2817" s="101"/>
      <c r="FX2817" s="101"/>
      <c r="FY2817" s="101"/>
      <c r="FZ2817" s="101"/>
      <c r="GA2817" s="101"/>
      <c r="GB2817" s="101"/>
      <c r="GC2817" s="101"/>
      <c r="GD2817" s="101"/>
      <c r="GE2817" s="101"/>
      <c r="GF2817" s="101"/>
      <c r="GG2817" s="101"/>
      <c r="GH2817" s="101"/>
      <c r="GI2817" s="101"/>
      <c r="GJ2817" s="101"/>
      <c r="GK2817" s="101"/>
      <c r="GL2817" s="101"/>
      <c r="GM2817" s="101"/>
      <c r="GN2817" s="101"/>
      <c r="GO2817" s="101"/>
      <c r="GP2817" s="101"/>
      <c r="GQ2817" s="101"/>
      <c r="GR2817" s="101"/>
      <c r="GS2817" s="101"/>
      <c r="GT2817" s="101"/>
      <c r="GU2817" s="101"/>
      <c r="GV2817" s="101"/>
      <c r="GW2817" s="101"/>
      <c r="GX2817" s="101"/>
      <c r="GY2817" s="101"/>
      <c r="GZ2817" s="101"/>
      <c r="HA2817" s="101"/>
      <c r="HB2817" s="101"/>
      <c r="HC2817" s="101"/>
      <c r="HD2817" s="101"/>
      <c r="HE2817" s="101"/>
      <c r="HF2817" s="101"/>
      <c r="HG2817" s="101"/>
      <c r="HH2817" s="101"/>
      <c r="HI2817" s="101"/>
      <c r="HJ2817" s="101"/>
      <c r="HK2817" s="101"/>
      <c r="HL2817" s="101"/>
      <c r="HM2817" s="101"/>
      <c r="HN2817" s="101"/>
      <c r="HO2817" s="101"/>
      <c r="HP2817" s="101"/>
      <c r="HQ2817" s="101"/>
      <c r="HR2817" s="101"/>
      <c r="HS2817" s="101"/>
      <c r="HT2817" s="101"/>
      <c r="HU2817" s="101"/>
      <c r="HV2817" s="101"/>
      <c r="HW2817" s="101"/>
      <c r="HX2817" s="101"/>
      <c r="HY2817" s="101"/>
      <c r="HZ2817" s="101"/>
      <c r="IA2817" s="101"/>
      <c r="IB2817" s="101"/>
      <c r="IC2817" s="101"/>
      <c r="ID2817" s="101"/>
      <c r="IE2817" s="101"/>
      <c r="IF2817" s="101"/>
      <c r="IG2817" s="101"/>
      <c r="IH2817" s="101"/>
      <c r="II2817" s="101"/>
      <c r="IJ2817" s="101"/>
      <c r="IK2817" s="101"/>
      <c r="IL2817" s="101"/>
      <c r="IM2817" s="101"/>
      <c r="IN2817" s="101"/>
      <c r="IO2817" s="101"/>
      <c r="IP2817" s="101"/>
      <c r="IQ2817" s="101"/>
      <c r="IR2817" s="101"/>
      <c r="IS2817" s="101"/>
      <c r="IT2817" s="101"/>
      <c r="IU2817" s="101"/>
      <c r="IV2817" s="101"/>
      <c r="IW2817" s="101"/>
      <c r="IX2817" s="101"/>
      <c r="IY2817" s="101"/>
      <c r="IZ2817" s="101"/>
      <c r="JA2817" s="101"/>
      <c r="JB2817" s="101"/>
      <c r="JC2817" s="101"/>
      <c r="JD2817" s="101"/>
      <c r="JE2817" s="101"/>
      <c r="JF2817" s="101"/>
      <c r="JG2817" s="101"/>
      <c r="JH2817" s="101"/>
      <c r="JI2817" s="101"/>
      <c r="JJ2817" s="101"/>
      <c r="JK2817" s="101"/>
      <c r="JL2817" s="101"/>
      <c r="JM2817" s="101"/>
      <c r="JN2817" s="101"/>
      <c r="JO2817" s="101"/>
      <c r="JP2817" s="101"/>
      <c r="JQ2817" s="101"/>
      <c r="JR2817" s="101"/>
      <c r="JS2817" s="101"/>
      <c r="JT2817" s="101"/>
      <c r="JU2817" s="101"/>
      <c r="JV2817" s="101"/>
      <c r="JW2817" s="101"/>
      <c r="JX2817" s="101"/>
      <c r="JY2817" s="101"/>
      <c r="JZ2817" s="101"/>
      <c r="KA2817" s="101"/>
      <c r="KB2817" s="101"/>
      <c r="KC2817" s="101"/>
      <c r="KD2817" s="101"/>
      <c r="KE2817" s="101"/>
      <c r="KF2817" s="101"/>
      <c r="KG2817" s="101"/>
      <c r="KH2817" s="101"/>
      <c r="KI2817" s="101"/>
      <c r="KJ2817" s="101"/>
      <c r="KK2817" s="101"/>
      <c r="KL2817" s="101"/>
      <c r="KM2817" s="101"/>
      <c r="KN2817" s="101"/>
      <c r="KO2817" s="101"/>
    </row>
    <row r="2818" spans="1:301" s="101" customFormat="1" ht="42.75" customHeight="1" thickBot="1" x14ac:dyDescent="0.3">
      <c r="A2818" s="212"/>
      <c r="B2818" s="213" t="s">
        <v>229</v>
      </c>
      <c r="C2818" s="213">
        <v>12170501</v>
      </c>
      <c r="D2818" s="215">
        <v>41962</v>
      </c>
      <c r="E2818" s="215">
        <v>41962</v>
      </c>
      <c r="F2818" s="215">
        <v>43058</v>
      </c>
      <c r="G2818" s="213">
        <v>-7777</v>
      </c>
      <c r="H2818" s="213" t="s">
        <v>9736</v>
      </c>
      <c r="I2818" s="213" t="s">
        <v>1496</v>
      </c>
      <c r="J2818" s="213"/>
      <c r="K2818" s="213" t="s">
        <v>142</v>
      </c>
      <c r="L2818" s="213" t="s">
        <v>423</v>
      </c>
      <c r="M2818" s="213" t="s">
        <v>232</v>
      </c>
      <c r="N2818" s="213" t="s">
        <v>74</v>
      </c>
      <c r="O2818" s="213" t="s">
        <v>9737</v>
      </c>
      <c r="P2818" s="214">
        <v>16345</v>
      </c>
      <c r="Q2818" s="213" t="s">
        <v>559</v>
      </c>
      <c r="R2818" s="213" t="s">
        <v>4028</v>
      </c>
      <c r="S2818" s="295" t="s">
        <v>9738</v>
      </c>
      <c r="T2818" s="213">
        <v>-7777</v>
      </c>
      <c r="U2818" s="216"/>
      <c r="V2818" s="216"/>
      <c r="W2818" s="216"/>
      <c r="X2818" s="216"/>
      <c r="Y2818" s="213">
        <v>-7777</v>
      </c>
      <c r="Z2818" s="213">
        <v>-7777</v>
      </c>
      <c r="AA2818" s="213">
        <v>-7777</v>
      </c>
      <c r="AB2818" s="213">
        <v>-7777</v>
      </c>
      <c r="AC2818" s="213">
        <v>-7777</v>
      </c>
      <c r="AD2818" s="213">
        <v>-7777</v>
      </c>
      <c r="AE2818" s="213">
        <v>-7777</v>
      </c>
      <c r="AF2818" s="213" t="s">
        <v>9739</v>
      </c>
      <c r="AG2818" s="216"/>
      <c r="AH2818" s="216"/>
      <c r="AI2818" s="216">
        <v>83.628</v>
      </c>
      <c r="AJ2818" s="213" t="s">
        <v>9742</v>
      </c>
      <c r="AK2818" s="213" t="s">
        <v>9743</v>
      </c>
      <c r="AL2818" s="216">
        <v>43</v>
      </c>
      <c r="AM2818" s="216">
        <v>27</v>
      </c>
      <c r="AN2818" s="1122">
        <v>38.700000000000003</v>
      </c>
      <c r="AO2818" s="216">
        <v>24</v>
      </c>
      <c r="AP2818" s="216">
        <v>27</v>
      </c>
      <c r="AQ2818" s="216">
        <v>42.9</v>
      </c>
      <c r="AR2818" s="213">
        <f t="shared" si="272"/>
        <v>43.460750000000004</v>
      </c>
      <c r="AS2818" s="213">
        <f t="shared" si="273"/>
        <v>24.461916666666667</v>
      </c>
      <c r="AT2818" s="213" t="s">
        <v>34</v>
      </c>
      <c r="AU2818" s="216"/>
      <c r="AV2818" s="720"/>
      <c r="AW2818" s="721"/>
      <c r="AX2818" s="720"/>
      <c r="AY2818" s="721"/>
      <c r="AZ2818" s="720"/>
      <c r="BA2818" s="721"/>
      <c r="BB2818" s="720"/>
      <c r="BC2818" s="721"/>
      <c r="BD2818" s="720"/>
      <c r="BE2818" s="721"/>
      <c r="BF2818" s="216"/>
      <c r="BG2818" s="216"/>
    </row>
    <row r="2819" spans="1:301" s="101" customFormat="1" ht="48" customHeight="1" x14ac:dyDescent="0.25">
      <c r="A2819" s="366">
        <v>932</v>
      </c>
      <c r="B2819" s="367" t="s">
        <v>836</v>
      </c>
      <c r="C2819" s="367">
        <v>12170502</v>
      </c>
      <c r="D2819" s="369">
        <v>41963</v>
      </c>
      <c r="E2819" s="369">
        <v>41963</v>
      </c>
      <c r="F2819" s="369">
        <v>43059</v>
      </c>
      <c r="G2819" s="367">
        <v>-7777</v>
      </c>
      <c r="H2819" s="367" t="s">
        <v>9744</v>
      </c>
      <c r="I2819" s="367" t="s">
        <v>1479</v>
      </c>
      <c r="J2819" s="367"/>
      <c r="K2819" s="367" t="s">
        <v>33</v>
      </c>
      <c r="L2819" s="367" t="s">
        <v>164</v>
      </c>
      <c r="M2819" s="367" t="s">
        <v>131</v>
      </c>
      <c r="N2819" s="367" t="s">
        <v>32</v>
      </c>
      <c r="O2819" s="367" t="s">
        <v>9745</v>
      </c>
      <c r="P2819" s="368">
        <v>40275</v>
      </c>
      <c r="Q2819" s="367" t="s">
        <v>559</v>
      </c>
      <c r="R2819" s="402" t="s">
        <v>6164</v>
      </c>
      <c r="S2819" s="403" t="s">
        <v>9746</v>
      </c>
      <c r="T2819" s="367">
        <v>-7777</v>
      </c>
      <c r="U2819" s="370"/>
      <c r="V2819" s="370">
        <v>5.8</v>
      </c>
      <c r="W2819" s="370"/>
      <c r="X2819" s="370"/>
      <c r="Y2819" s="367">
        <v>-7777</v>
      </c>
      <c r="Z2819" s="367">
        <v>-7777</v>
      </c>
      <c r="AA2819" s="367">
        <v>-7777</v>
      </c>
      <c r="AB2819" s="367">
        <v>-7777</v>
      </c>
      <c r="AC2819" s="367">
        <v>-7777</v>
      </c>
      <c r="AD2819" s="367">
        <v>-7777</v>
      </c>
      <c r="AE2819" s="367">
        <v>-7777</v>
      </c>
      <c r="AF2819" s="370" t="s">
        <v>4428</v>
      </c>
      <c r="AG2819" s="370"/>
      <c r="AH2819" s="370"/>
      <c r="AI2819" s="370">
        <v>447.9</v>
      </c>
      <c r="AJ2819" s="367" t="s">
        <v>9747</v>
      </c>
      <c r="AK2819" s="367" t="s">
        <v>9748</v>
      </c>
      <c r="AL2819" s="370">
        <v>42</v>
      </c>
      <c r="AM2819" s="370">
        <v>50</v>
      </c>
      <c r="AN2819" s="1205">
        <v>34.57</v>
      </c>
      <c r="AO2819" s="370">
        <v>25</v>
      </c>
      <c r="AP2819" s="370">
        <v>1</v>
      </c>
      <c r="AQ2819" s="370">
        <v>3.47</v>
      </c>
      <c r="AR2819" s="367">
        <f t="shared" si="272"/>
        <v>42.842936111111115</v>
      </c>
      <c r="AS2819" s="367">
        <f t="shared" si="273"/>
        <v>25.017630555555556</v>
      </c>
      <c r="AT2819" s="367" t="s">
        <v>43</v>
      </c>
      <c r="AU2819" s="370"/>
      <c r="AV2819" s="1264"/>
      <c r="AW2819" s="953"/>
      <c r="AX2819" s="1264">
        <v>2285</v>
      </c>
      <c r="AY2819" s="953">
        <v>43054</v>
      </c>
      <c r="AZ2819" s="1264"/>
      <c r="BA2819" s="953"/>
      <c r="BB2819" s="1264"/>
      <c r="BC2819" s="953"/>
      <c r="BD2819" s="1264"/>
      <c r="BE2819" s="953"/>
      <c r="BF2819" s="370" t="s">
        <v>12586</v>
      </c>
      <c r="BG2819" s="370"/>
    </row>
    <row r="2820" spans="1:301" s="101" customFormat="1" ht="48" customHeight="1" x14ac:dyDescent="0.25">
      <c r="A2820" s="381"/>
      <c r="B2820" s="402" t="s">
        <v>836</v>
      </c>
      <c r="C2820" s="402">
        <v>12170502</v>
      </c>
      <c r="D2820" s="385">
        <v>41963</v>
      </c>
      <c r="E2820" s="385">
        <v>41963</v>
      </c>
      <c r="F2820" s="385">
        <v>43059</v>
      </c>
      <c r="G2820" s="402">
        <v>-7777</v>
      </c>
      <c r="H2820" s="402" t="s">
        <v>9744</v>
      </c>
      <c r="I2820" s="402" t="s">
        <v>1479</v>
      </c>
      <c r="J2820" s="402"/>
      <c r="K2820" s="402" t="s">
        <v>33</v>
      </c>
      <c r="L2820" s="402" t="s">
        <v>164</v>
      </c>
      <c r="M2820" s="402" t="s">
        <v>131</v>
      </c>
      <c r="N2820" s="402" t="s">
        <v>32</v>
      </c>
      <c r="O2820" s="402" t="s">
        <v>9745</v>
      </c>
      <c r="P2820" s="943">
        <v>40275</v>
      </c>
      <c r="Q2820" s="402" t="s">
        <v>559</v>
      </c>
      <c r="R2820" s="402" t="s">
        <v>6164</v>
      </c>
      <c r="S2820" s="944" t="s">
        <v>9746</v>
      </c>
      <c r="T2820" s="402">
        <v>-7777</v>
      </c>
      <c r="U2820" s="381"/>
      <c r="V2820" s="381"/>
      <c r="W2820" s="381"/>
      <c r="X2820" s="381"/>
      <c r="Y2820" s="402">
        <v>-7777</v>
      </c>
      <c r="Z2820" s="402">
        <v>-7777</v>
      </c>
      <c r="AA2820" s="402">
        <v>-7777</v>
      </c>
      <c r="AB2820" s="402">
        <v>-7777</v>
      </c>
      <c r="AC2820" s="402">
        <v>-7777</v>
      </c>
      <c r="AD2820" s="402">
        <v>-7777</v>
      </c>
      <c r="AE2820" s="402">
        <v>-7777</v>
      </c>
      <c r="AF2820" s="402" t="s">
        <v>4428</v>
      </c>
      <c r="AG2820" s="381"/>
      <c r="AH2820" s="381"/>
      <c r="AI2820" s="381">
        <v>447.9</v>
      </c>
      <c r="AJ2820" s="402" t="s">
        <v>9749</v>
      </c>
      <c r="AK2820" s="402" t="s">
        <v>9750</v>
      </c>
      <c r="AL2820" s="381">
        <v>42</v>
      </c>
      <c r="AM2820" s="381">
        <v>50</v>
      </c>
      <c r="AN2820" s="1115">
        <v>34.79</v>
      </c>
      <c r="AO2820" s="381">
        <v>25</v>
      </c>
      <c r="AP2820" s="381">
        <v>1</v>
      </c>
      <c r="AQ2820" s="381">
        <v>4.49</v>
      </c>
      <c r="AR2820" s="402">
        <f t="shared" si="272"/>
        <v>42.842997222222223</v>
      </c>
      <c r="AS2820" s="402">
        <f t="shared" si="273"/>
        <v>25.017913888888888</v>
      </c>
      <c r="AT2820" s="402" t="s">
        <v>43</v>
      </c>
      <c r="AU2820" s="381"/>
      <c r="AV2820" s="382"/>
      <c r="AW2820" s="384"/>
      <c r="AX2820" s="382">
        <v>2285</v>
      </c>
      <c r="AY2820" s="384">
        <v>43054</v>
      </c>
      <c r="AZ2820" s="382"/>
      <c r="BA2820" s="384"/>
      <c r="BB2820" s="382"/>
      <c r="BC2820" s="384"/>
      <c r="BD2820" s="382"/>
      <c r="BE2820" s="384"/>
      <c r="BF2820" s="381" t="s">
        <v>12586</v>
      </c>
      <c r="BG2820" s="381"/>
    </row>
    <row r="2821" spans="1:301" s="101" customFormat="1" ht="48" customHeight="1" x14ac:dyDescent="0.25">
      <c r="A2821" s="210"/>
      <c r="B2821" s="190" t="s">
        <v>836</v>
      </c>
      <c r="C2821" s="190">
        <v>12170502</v>
      </c>
      <c r="D2821" s="191">
        <v>41963</v>
      </c>
      <c r="E2821" s="191">
        <v>41963</v>
      </c>
      <c r="F2821" s="191">
        <v>44155</v>
      </c>
      <c r="G2821" s="190">
        <v>-7777</v>
      </c>
      <c r="H2821" s="190" t="s">
        <v>9744</v>
      </c>
      <c r="I2821" s="190" t="s">
        <v>1479</v>
      </c>
      <c r="J2821" s="190"/>
      <c r="K2821" s="190" t="s">
        <v>33</v>
      </c>
      <c r="L2821" s="190" t="s">
        <v>164</v>
      </c>
      <c r="M2821" s="190" t="s">
        <v>131</v>
      </c>
      <c r="N2821" s="190" t="s">
        <v>32</v>
      </c>
      <c r="O2821" s="190" t="s">
        <v>9745</v>
      </c>
      <c r="P2821" s="192">
        <v>40275</v>
      </c>
      <c r="Q2821" s="190" t="s">
        <v>559</v>
      </c>
      <c r="R2821" s="190" t="s">
        <v>6164</v>
      </c>
      <c r="S2821" s="922" t="s">
        <v>9746</v>
      </c>
      <c r="T2821" s="190">
        <v>-7777</v>
      </c>
      <c r="V2821" s="101">
        <v>5.8</v>
      </c>
      <c r="Y2821" s="190">
        <v>-7777</v>
      </c>
      <c r="Z2821" s="190">
        <v>-7777</v>
      </c>
      <c r="AA2821" s="190">
        <v>-7777</v>
      </c>
      <c r="AB2821" s="190">
        <v>-7777</v>
      </c>
      <c r="AC2821" s="190">
        <v>-7777</v>
      </c>
      <c r="AD2821" s="190">
        <v>-7777</v>
      </c>
      <c r="AE2821" s="190">
        <v>-7777</v>
      </c>
      <c r="AF2821" s="101" t="s">
        <v>4428</v>
      </c>
      <c r="AI2821" s="101">
        <v>447.9</v>
      </c>
      <c r="AJ2821" s="190" t="s">
        <v>9747</v>
      </c>
      <c r="AK2821" s="190" t="s">
        <v>9748</v>
      </c>
      <c r="AL2821" s="101">
        <v>42</v>
      </c>
      <c r="AM2821" s="101">
        <v>50</v>
      </c>
      <c r="AN2821" s="1117">
        <v>34.57</v>
      </c>
      <c r="AO2821" s="101">
        <v>25</v>
      </c>
      <c r="AP2821" s="101">
        <v>1</v>
      </c>
      <c r="AQ2821" s="101">
        <v>3.47</v>
      </c>
      <c r="AR2821" s="190">
        <f t="shared" ref="AR2821:AR2822" si="290">AL2821+AM2821/60+AN2821/3600</f>
        <v>42.842936111111115</v>
      </c>
      <c r="AS2821" s="190">
        <f t="shared" ref="AS2821:AS2822" si="291">AO2821+AP2821/60+AQ2821/3600</f>
        <v>25.017630555555556</v>
      </c>
      <c r="AT2821" s="190" t="s">
        <v>34</v>
      </c>
      <c r="AV2821" s="189"/>
      <c r="AW2821" s="243"/>
      <c r="AX2821" s="189"/>
      <c r="AY2821" s="243"/>
      <c r="AZ2821" s="189"/>
      <c r="BA2821" s="243"/>
      <c r="BB2821" s="189"/>
      <c r="BC2821" s="243"/>
      <c r="BD2821" s="189"/>
      <c r="BE2821" s="243"/>
    </row>
    <row r="2822" spans="1:301" s="216" customFormat="1" ht="48" customHeight="1" thickBot="1" x14ac:dyDescent="0.3">
      <c r="A2822" s="212"/>
      <c r="B2822" s="213" t="s">
        <v>836</v>
      </c>
      <c r="C2822" s="213">
        <v>12170502</v>
      </c>
      <c r="D2822" s="215">
        <v>41963</v>
      </c>
      <c r="E2822" s="215">
        <v>41963</v>
      </c>
      <c r="F2822" s="215">
        <v>44155</v>
      </c>
      <c r="G2822" s="213">
        <v>-7777</v>
      </c>
      <c r="H2822" s="213" t="s">
        <v>9744</v>
      </c>
      <c r="I2822" s="213" t="s">
        <v>1479</v>
      </c>
      <c r="J2822" s="213"/>
      <c r="K2822" s="213" t="s">
        <v>33</v>
      </c>
      <c r="L2822" s="213" t="s">
        <v>164</v>
      </c>
      <c r="M2822" s="213" t="s">
        <v>131</v>
      </c>
      <c r="N2822" s="213" t="s">
        <v>32</v>
      </c>
      <c r="O2822" s="213" t="s">
        <v>9745</v>
      </c>
      <c r="P2822" s="214">
        <v>40275</v>
      </c>
      <c r="Q2822" s="213" t="s">
        <v>559</v>
      </c>
      <c r="R2822" s="213" t="s">
        <v>6164</v>
      </c>
      <c r="S2822" s="295" t="s">
        <v>9746</v>
      </c>
      <c r="T2822" s="213">
        <v>-7777</v>
      </c>
      <c r="Y2822" s="213">
        <v>-7777</v>
      </c>
      <c r="Z2822" s="213">
        <v>-7777</v>
      </c>
      <c r="AA2822" s="213">
        <v>-7777</v>
      </c>
      <c r="AB2822" s="213">
        <v>-7777</v>
      </c>
      <c r="AC2822" s="213">
        <v>-7777</v>
      </c>
      <c r="AD2822" s="213">
        <v>-7777</v>
      </c>
      <c r="AE2822" s="213">
        <v>-7777</v>
      </c>
      <c r="AF2822" s="213" t="s">
        <v>4428</v>
      </c>
      <c r="AI2822" s="216">
        <v>447.9</v>
      </c>
      <c r="AJ2822" s="213" t="s">
        <v>9749</v>
      </c>
      <c r="AK2822" s="213" t="s">
        <v>9750</v>
      </c>
      <c r="AL2822" s="216">
        <v>42</v>
      </c>
      <c r="AM2822" s="216">
        <v>50</v>
      </c>
      <c r="AN2822" s="1122">
        <v>34.79</v>
      </c>
      <c r="AO2822" s="216">
        <v>25</v>
      </c>
      <c r="AP2822" s="216">
        <v>1</v>
      </c>
      <c r="AQ2822" s="216">
        <v>4.49</v>
      </c>
      <c r="AR2822" s="213">
        <f t="shared" si="290"/>
        <v>42.842997222222223</v>
      </c>
      <c r="AS2822" s="213">
        <f t="shared" si="291"/>
        <v>25.017913888888888</v>
      </c>
      <c r="AT2822" s="213" t="s">
        <v>34</v>
      </c>
      <c r="AV2822" s="720"/>
      <c r="AW2822" s="721"/>
      <c r="AX2822" s="720"/>
      <c r="AY2822" s="721"/>
      <c r="AZ2822" s="720"/>
      <c r="BA2822" s="721"/>
      <c r="BB2822" s="720"/>
      <c r="BC2822" s="721"/>
      <c r="BD2822" s="720"/>
      <c r="BE2822" s="721"/>
      <c r="BH2822" s="101"/>
      <c r="BI2822" s="101"/>
      <c r="BJ2822" s="101"/>
      <c r="BK2822" s="101"/>
      <c r="BL2822" s="101"/>
      <c r="BM2822" s="101"/>
      <c r="BN2822" s="101"/>
      <c r="BO2822" s="101"/>
      <c r="BP2822" s="101"/>
      <c r="BQ2822" s="101"/>
      <c r="BR2822" s="101"/>
      <c r="BS2822" s="101"/>
      <c r="BT2822" s="101"/>
      <c r="BU2822" s="101"/>
      <c r="BV2822" s="101"/>
      <c r="BW2822" s="101"/>
      <c r="BX2822" s="101"/>
      <c r="BY2822" s="101"/>
      <c r="BZ2822" s="101"/>
      <c r="CA2822" s="101"/>
      <c r="CB2822" s="101"/>
      <c r="CC2822" s="101"/>
      <c r="CD2822" s="101"/>
      <c r="CE2822" s="101"/>
      <c r="CF2822" s="101"/>
      <c r="CG2822" s="101"/>
      <c r="CH2822" s="101"/>
      <c r="CI2822" s="101"/>
      <c r="CJ2822" s="101"/>
      <c r="CK2822" s="101"/>
      <c r="CL2822" s="101"/>
      <c r="CM2822" s="101"/>
      <c r="CN2822" s="101"/>
      <c r="CO2822" s="101"/>
      <c r="CP2822" s="101"/>
      <c r="CQ2822" s="101"/>
      <c r="CR2822" s="101"/>
      <c r="CS2822" s="101"/>
      <c r="CT2822" s="101"/>
      <c r="CU2822" s="101"/>
      <c r="CV2822" s="101"/>
      <c r="CW2822" s="101"/>
      <c r="CX2822" s="101"/>
      <c r="CY2822" s="101"/>
      <c r="CZ2822" s="101"/>
      <c r="DA2822" s="101"/>
      <c r="DB2822" s="101"/>
      <c r="DC2822" s="101"/>
      <c r="DD2822" s="101"/>
      <c r="DE2822" s="101"/>
      <c r="DF2822" s="101"/>
      <c r="DG2822" s="101"/>
      <c r="DH2822" s="101"/>
      <c r="DI2822" s="101"/>
      <c r="DJ2822" s="101"/>
      <c r="DK2822" s="101"/>
      <c r="DL2822" s="101"/>
      <c r="DM2822" s="101"/>
      <c r="DN2822" s="101"/>
      <c r="DO2822" s="101"/>
      <c r="DP2822" s="101"/>
      <c r="DQ2822" s="101"/>
      <c r="DR2822" s="101"/>
      <c r="DS2822" s="101"/>
      <c r="DT2822" s="101"/>
      <c r="DU2822" s="101"/>
      <c r="DV2822" s="101"/>
      <c r="DW2822" s="101"/>
      <c r="DX2822" s="101"/>
      <c r="DY2822" s="101"/>
      <c r="DZ2822" s="101"/>
      <c r="EA2822" s="101"/>
      <c r="EB2822" s="101"/>
      <c r="EC2822" s="101"/>
      <c r="ED2822" s="101"/>
      <c r="EE2822" s="101"/>
      <c r="EF2822" s="101"/>
      <c r="EG2822" s="101"/>
      <c r="EH2822" s="101"/>
      <c r="EI2822" s="101"/>
      <c r="EJ2822" s="101"/>
      <c r="EK2822" s="101"/>
      <c r="EL2822" s="101"/>
      <c r="EM2822" s="101"/>
      <c r="EN2822" s="101"/>
      <c r="EO2822" s="101"/>
      <c r="EP2822" s="101"/>
      <c r="EQ2822" s="101"/>
      <c r="ER2822" s="101"/>
      <c r="ES2822" s="101"/>
      <c r="ET2822" s="101"/>
      <c r="EU2822" s="101"/>
      <c r="EV2822" s="101"/>
      <c r="EW2822" s="101"/>
      <c r="EX2822" s="101"/>
      <c r="EY2822" s="101"/>
      <c r="EZ2822" s="101"/>
      <c r="FA2822" s="101"/>
      <c r="FB2822" s="101"/>
      <c r="FC2822" s="101"/>
      <c r="FD2822" s="101"/>
      <c r="FE2822" s="101"/>
      <c r="FF2822" s="101"/>
      <c r="FG2822" s="101"/>
      <c r="FH2822" s="101"/>
      <c r="FI2822" s="101"/>
      <c r="FJ2822" s="101"/>
      <c r="FK2822" s="101"/>
      <c r="FL2822" s="101"/>
      <c r="FM2822" s="101"/>
      <c r="FN2822" s="101"/>
      <c r="FO2822" s="101"/>
      <c r="FP2822" s="101"/>
      <c r="FQ2822" s="101"/>
      <c r="FR2822" s="101"/>
      <c r="FS2822" s="101"/>
      <c r="FT2822" s="101"/>
      <c r="FU2822" s="101"/>
      <c r="FV2822" s="101"/>
      <c r="FW2822" s="101"/>
      <c r="FX2822" s="101"/>
      <c r="FY2822" s="101"/>
      <c r="FZ2822" s="101"/>
      <c r="GA2822" s="101"/>
      <c r="GB2822" s="101"/>
      <c r="GC2822" s="101"/>
      <c r="GD2822" s="101"/>
      <c r="GE2822" s="101"/>
      <c r="GF2822" s="101"/>
      <c r="GG2822" s="101"/>
      <c r="GH2822" s="101"/>
      <c r="GI2822" s="101"/>
      <c r="GJ2822" s="101"/>
      <c r="GK2822" s="101"/>
      <c r="GL2822" s="101"/>
      <c r="GM2822" s="101"/>
      <c r="GN2822" s="101"/>
      <c r="GO2822" s="101"/>
      <c r="GP2822" s="101"/>
      <c r="GQ2822" s="101"/>
      <c r="GR2822" s="101"/>
      <c r="GS2822" s="101"/>
      <c r="GT2822" s="101"/>
      <c r="GU2822" s="101"/>
      <c r="GV2822" s="101"/>
      <c r="GW2822" s="101"/>
      <c r="GX2822" s="101"/>
      <c r="GY2822" s="101"/>
      <c r="GZ2822" s="101"/>
      <c r="HA2822" s="101"/>
      <c r="HB2822" s="101"/>
      <c r="HC2822" s="101"/>
      <c r="HD2822" s="101"/>
      <c r="HE2822" s="101"/>
      <c r="HF2822" s="101"/>
      <c r="HG2822" s="101"/>
      <c r="HH2822" s="101"/>
      <c r="HI2822" s="101"/>
      <c r="HJ2822" s="101"/>
      <c r="HK2822" s="101"/>
      <c r="HL2822" s="101"/>
      <c r="HM2822" s="101"/>
      <c r="HN2822" s="101"/>
      <c r="HO2822" s="101"/>
      <c r="HP2822" s="101"/>
      <c r="HQ2822" s="101"/>
      <c r="HR2822" s="101"/>
      <c r="HS2822" s="101"/>
      <c r="HT2822" s="101"/>
      <c r="HU2822" s="101"/>
      <c r="HV2822" s="101"/>
      <c r="HW2822" s="101"/>
      <c r="HX2822" s="101"/>
      <c r="HY2822" s="101"/>
      <c r="HZ2822" s="101"/>
      <c r="IA2822" s="101"/>
      <c r="IB2822" s="101"/>
      <c r="IC2822" s="101"/>
      <c r="ID2822" s="101"/>
      <c r="IE2822" s="101"/>
      <c r="IF2822" s="101"/>
      <c r="IG2822" s="101"/>
      <c r="IH2822" s="101"/>
      <c r="II2822" s="101"/>
      <c r="IJ2822" s="101"/>
      <c r="IK2822" s="101"/>
      <c r="IL2822" s="101"/>
      <c r="IM2822" s="101"/>
      <c r="IN2822" s="101"/>
      <c r="IO2822" s="101"/>
      <c r="IP2822" s="101"/>
      <c r="IQ2822" s="101"/>
      <c r="IR2822" s="101"/>
      <c r="IS2822" s="101"/>
      <c r="IT2822" s="101"/>
      <c r="IU2822" s="101"/>
      <c r="IV2822" s="101"/>
      <c r="IW2822" s="101"/>
      <c r="IX2822" s="101"/>
      <c r="IY2822" s="101"/>
      <c r="IZ2822" s="101"/>
      <c r="JA2822" s="101"/>
      <c r="JB2822" s="101"/>
      <c r="JC2822" s="101"/>
      <c r="JD2822" s="101"/>
      <c r="JE2822" s="101"/>
      <c r="JF2822" s="101"/>
      <c r="JG2822" s="101"/>
      <c r="JH2822" s="101"/>
      <c r="JI2822" s="101"/>
      <c r="JJ2822" s="101"/>
      <c r="JK2822" s="101"/>
      <c r="JL2822" s="101"/>
      <c r="JM2822" s="101"/>
      <c r="JN2822" s="101"/>
      <c r="JO2822" s="101"/>
      <c r="JP2822" s="101"/>
      <c r="JQ2822" s="101"/>
      <c r="JR2822" s="101"/>
      <c r="JS2822" s="101"/>
      <c r="JT2822" s="101"/>
      <c r="JU2822" s="101"/>
      <c r="JV2822" s="101"/>
      <c r="JW2822" s="101"/>
      <c r="JX2822" s="101"/>
      <c r="JY2822" s="101"/>
      <c r="JZ2822" s="101"/>
      <c r="KA2822" s="101"/>
      <c r="KB2822" s="101"/>
      <c r="KC2822" s="101"/>
      <c r="KD2822" s="101"/>
      <c r="KE2822" s="101"/>
      <c r="KF2822" s="101"/>
      <c r="KG2822" s="101"/>
      <c r="KH2822" s="101"/>
      <c r="KI2822" s="101"/>
      <c r="KJ2822" s="101"/>
      <c r="KK2822" s="101"/>
      <c r="KL2822" s="101"/>
      <c r="KM2822" s="101"/>
      <c r="KN2822" s="101"/>
      <c r="KO2822" s="101"/>
    </row>
    <row r="2823" spans="1:301" s="101" customFormat="1" ht="38.25" customHeight="1" x14ac:dyDescent="0.25">
      <c r="A2823" s="204">
        <v>933</v>
      </c>
      <c r="B2823" s="205" t="s">
        <v>522</v>
      </c>
      <c r="C2823" s="205">
        <v>12170505</v>
      </c>
      <c r="D2823" s="207">
        <v>42012</v>
      </c>
      <c r="E2823" s="207">
        <v>42012</v>
      </c>
      <c r="F2823" s="207">
        <v>43108</v>
      </c>
      <c r="G2823" s="205">
        <v>-7777</v>
      </c>
      <c r="H2823" s="205" t="s">
        <v>1067</v>
      </c>
      <c r="I2823" s="205" t="s">
        <v>1454</v>
      </c>
      <c r="J2823" s="205"/>
      <c r="K2823" s="205" t="s">
        <v>50</v>
      </c>
      <c r="L2823" s="205" t="s">
        <v>48</v>
      </c>
      <c r="M2823" s="205" t="s">
        <v>546</v>
      </c>
      <c r="N2823" s="205" t="s">
        <v>48</v>
      </c>
      <c r="O2823" s="205"/>
      <c r="P2823" s="206" t="s">
        <v>517</v>
      </c>
      <c r="Q2823" s="205" t="s">
        <v>559</v>
      </c>
      <c r="R2823" s="190" t="s">
        <v>6164</v>
      </c>
      <c r="S2823" s="294" t="s">
        <v>9756</v>
      </c>
      <c r="T2823" s="205">
        <v>-7777</v>
      </c>
      <c r="U2823" s="208"/>
      <c r="V2823" s="208">
        <v>28.75</v>
      </c>
      <c r="W2823" s="208"/>
      <c r="X2823" s="208"/>
      <c r="Y2823" s="205">
        <v>-7777</v>
      </c>
      <c r="Z2823" s="205">
        <v>-7777</v>
      </c>
      <c r="AA2823" s="205">
        <v>-7777</v>
      </c>
      <c r="AB2823" s="205">
        <v>-7777</v>
      </c>
      <c r="AC2823" s="205">
        <v>-7777</v>
      </c>
      <c r="AD2823" s="205">
        <v>-7777</v>
      </c>
      <c r="AE2823" s="205">
        <v>-7777</v>
      </c>
      <c r="AF2823" s="208" t="s">
        <v>9757</v>
      </c>
      <c r="AG2823" s="208"/>
      <c r="AH2823" s="208"/>
      <c r="AI2823" s="208">
        <v>541</v>
      </c>
      <c r="AJ2823" s="205" t="s">
        <v>9759</v>
      </c>
      <c r="AK2823" s="205" t="s">
        <v>9760</v>
      </c>
      <c r="AL2823" s="208">
        <v>42</v>
      </c>
      <c r="AM2823" s="208">
        <v>42</v>
      </c>
      <c r="AN2823" s="1202">
        <v>17.54</v>
      </c>
      <c r="AO2823" s="208">
        <v>23</v>
      </c>
      <c r="AP2823" s="208">
        <v>19</v>
      </c>
      <c r="AQ2823" s="208">
        <v>28.02</v>
      </c>
      <c r="AR2823" s="205">
        <f t="shared" si="272"/>
        <v>42.704872222222228</v>
      </c>
      <c r="AS2823" s="205">
        <f t="shared" si="273"/>
        <v>23.324449999999999</v>
      </c>
      <c r="AT2823" s="205" t="s">
        <v>34</v>
      </c>
      <c r="AU2823" s="208"/>
      <c r="AV2823" s="1073"/>
      <c r="AW2823" s="1326"/>
      <c r="AX2823" s="1073"/>
      <c r="AY2823" s="1326"/>
      <c r="AZ2823" s="1073"/>
      <c r="BA2823" s="1326"/>
      <c r="BB2823" s="1073"/>
      <c r="BC2823" s="1326"/>
      <c r="BD2823" s="1073"/>
      <c r="BE2823" s="1326"/>
      <c r="BF2823" s="208"/>
      <c r="BG2823" s="208"/>
    </row>
    <row r="2824" spans="1:301" s="216" customFormat="1" ht="38.25" customHeight="1" thickBot="1" x14ac:dyDescent="0.3">
      <c r="A2824" s="212"/>
      <c r="B2824" s="213" t="s">
        <v>522</v>
      </c>
      <c r="C2824" s="213">
        <v>12170505</v>
      </c>
      <c r="D2824" s="215">
        <v>42012</v>
      </c>
      <c r="E2824" s="215">
        <v>42012</v>
      </c>
      <c r="F2824" s="215">
        <v>43108</v>
      </c>
      <c r="G2824" s="213">
        <v>-7777</v>
      </c>
      <c r="H2824" s="213" t="s">
        <v>1067</v>
      </c>
      <c r="I2824" s="213" t="s">
        <v>1454</v>
      </c>
      <c r="J2824" s="213"/>
      <c r="K2824" s="213" t="s">
        <v>50</v>
      </c>
      <c r="L2824" s="213" t="s">
        <v>48</v>
      </c>
      <c r="M2824" s="213" t="s">
        <v>847</v>
      </c>
      <c r="N2824" s="213" t="s">
        <v>48</v>
      </c>
      <c r="O2824" s="213"/>
      <c r="P2824" s="214" t="s">
        <v>481</v>
      </c>
      <c r="Q2824" s="213" t="s">
        <v>559</v>
      </c>
      <c r="R2824" s="213" t="s">
        <v>6164</v>
      </c>
      <c r="S2824" s="295" t="s">
        <v>9756</v>
      </c>
      <c r="T2824" s="213">
        <v>-7777</v>
      </c>
      <c r="V2824" s="216">
        <v>28.15</v>
      </c>
      <c r="Y2824" s="213">
        <v>-7777</v>
      </c>
      <c r="Z2824" s="213">
        <v>-7777</v>
      </c>
      <c r="AA2824" s="213">
        <v>-7777</v>
      </c>
      <c r="AB2824" s="213">
        <v>-7777</v>
      </c>
      <c r="AC2824" s="213">
        <v>-7777</v>
      </c>
      <c r="AD2824" s="213">
        <v>-7777</v>
      </c>
      <c r="AE2824" s="213">
        <v>-7777</v>
      </c>
      <c r="AF2824" s="213" t="s">
        <v>9758</v>
      </c>
      <c r="AI2824" s="216">
        <v>542</v>
      </c>
      <c r="AJ2824" s="213" t="s">
        <v>9761</v>
      </c>
      <c r="AK2824" s="213" t="s">
        <v>9762</v>
      </c>
      <c r="AL2824" s="216">
        <v>42</v>
      </c>
      <c r="AM2824" s="216">
        <v>42</v>
      </c>
      <c r="AN2824" s="1122">
        <v>17.86</v>
      </c>
      <c r="AO2824" s="216">
        <v>23</v>
      </c>
      <c r="AP2824" s="216">
        <v>19</v>
      </c>
      <c r="AQ2824" s="216">
        <v>24.19</v>
      </c>
      <c r="AR2824" s="213">
        <f t="shared" si="272"/>
        <v>42.70496111111111</v>
      </c>
      <c r="AS2824" s="213">
        <f t="shared" si="273"/>
        <v>23.323386111111112</v>
      </c>
      <c r="AT2824" s="213" t="s">
        <v>34</v>
      </c>
      <c r="AV2824" s="720"/>
      <c r="AW2824" s="721"/>
      <c r="AX2824" s="720"/>
      <c r="AY2824" s="721"/>
      <c r="AZ2824" s="720"/>
      <c r="BA2824" s="721"/>
      <c r="BB2824" s="720"/>
      <c r="BC2824" s="721"/>
      <c r="BD2824" s="720"/>
      <c r="BE2824" s="721"/>
      <c r="BH2824" s="101"/>
      <c r="BI2824" s="101"/>
      <c r="BJ2824" s="101"/>
      <c r="BK2824" s="101"/>
      <c r="BL2824" s="101"/>
      <c r="BM2824" s="101"/>
      <c r="BN2824" s="101"/>
      <c r="BO2824" s="101"/>
      <c r="BP2824" s="101"/>
      <c r="BQ2824" s="101"/>
      <c r="BR2824" s="101"/>
      <c r="BS2824" s="101"/>
      <c r="BT2824" s="101"/>
      <c r="BU2824" s="101"/>
      <c r="BV2824" s="101"/>
      <c r="BW2824" s="101"/>
      <c r="BX2824" s="101"/>
      <c r="BY2824" s="101"/>
      <c r="BZ2824" s="101"/>
      <c r="CA2824" s="101"/>
      <c r="CB2824" s="101"/>
      <c r="CC2824" s="101"/>
      <c r="CD2824" s="101"/>
      <c r="CE2824" s="101"/>
      <c r="CF2824" s="101"/>
      <c r="CG2824" s="101"/>
      <c r="CH2824" s="101"/>
      <c r="CI2824" s="101"/>
      <c r="CJ2824" s="101"/>
      <c r="CK2824" s="101"/>
      <c r="CL2824" s="101"/>
      <c r="CM2824" s="101"/>
      <c r="CN2824" s="101"/>
      <c r="CO2824" s="101"/>
      <c r="CP2824" s="101"/>
      <c r="CQ2824" s="101"/>
      <c r="CR2824" s="101"/>
      <c r="CS2824" s="101"/>
      <c r="CT2824" s="101"/>
      <c r="CU2824" s="101"/>
      <c r="CV2824" s="101"/>
      <c r="CW2824" s="101"/>
      <c r="CX2824" s="101"/>
      <c r="CY2824" s="101"/>
      <c r="CZ2824" s="101"/>
      <c r="DA2824" s="101"/>
      <c r="DB2824" s="101"/>
      <c r="DC2824" s="101"/>
      <c r="DD2824" s="101"/>
      <c r="DE2824" s="101"/>
      <c r="DF2824" s="101"/>
      <c r="DG2824" s="101"/>
      <c r="DH2824" s="101"/>
      <c r="DI2824" s="101"/>
      <c r="DJ2824" s="101"/>
      <c r="DK2824" s="101"/>
      <c r="DL2824" s="101"/>
      <c r="DM2824" s="101"/>
      <c r="DN2824" s="101"/>
      <c r="DO2824" s="101"/>
      <c r="DP2824" s="101"/>
      <c r="DQ2824" s="101"/>
      <c r="DR2824" s="101"/>
      <c r="DS2824" s="101"/>
      <c r="DT2824" s="101"/>
      <c r="DU2824" s="101"/>
      <c r="DV2824" s="101"/>
      <c r="DW2824" s="101"/>
      <c r="DX2824" s="101"/>
      <c r="DY2824" s="101"/>
      <c r="DZ2824" s="101"/>
      <c r="EA2824" s="101"/>
      <c r="EB2824" s="101"/>
      <c r="EC2824" s="101"/>
      <c r="ED2824" s="101"/>
      <c r="EE2824" s="101"/>
      <c r="EF2824" s="101"/>
      <c r="EG2824" s="101"/>
      <c r="EH2824" s="101"/>
      <c r="EI2824" s="101"/>
      <c r="EJ2824" s="101"/>
      <c r="EK2824" s="101"/>
      <c r="EL2824" s="101"/>
      <c r="EM2824" s="101"/>
      <c r="EN2824" s="101"/>
      <c r="EO2824" s="101"/>
      <c r="EP2824" s="101"/>
      <c r="EQ2824" s="101"/>
      <c r="ER2824" s="101"/>
      <c r="ES2824" s="101"/>
      <c r="ET2824" s="101"/>
      <c r="EU2824" s="101"/>
      <c r="EV2824" s="101"/>
      <c r="EW2824" s="101"/>
      <c r="EX2824" s="101"/>
      <c r="EY2824" s="101"/>
      <c r="EZ2824" s="101"/>
      <c r="FA2824" s="101"/>
      <c r="FB2824" s="101"/>
      <c r="FC2824" s="101"/>
      <c r="FD2824" s="101"/>
      <c r="FE2824" s="101"/>
      <c r="FF2824" s="101"/>
      <c r="FG2824" s="101"/>
      <c r="FH2824" s="101"/>
      <c r="FI2824" s="101"/>
      <c r="FJ2824" s="101"/>
      <c r="FK2824" s="101"/>
      <c r="FL2824" s="101"/>
      <c r="FM2824" s="101"/>
      <c r="FN2824" s="101"/>
      <c r="FO2824" s="101"/>
      <c r="FP2824" s="101"/>
      <c r="FQ2824" s="101"/>
      <c r="FR2824" s="101"/>
      <c r="FS2824" s="101"/>
      <c r="FT2824" s="101"/>
      <c r="FU2824" s="101"/>
      <c r="FV2824" s="101"/>
      <c r="FW2824" s="101"/>
      <c r="FX2824" s="101"/>
      <c r="FY2824" s="101"/>
      <c r="FZ2824" s="101"/>
      <c r="GA2824" s="101"/>
      <c r="GB2824" s="101"/>
      <c r="GC2824" s="101"/>
      <c r="GD2824" s="101"/>
      <c r="GE2824" s="101"/>
      <c r="GF2824" s="101"/>
      <c r="GG2824" s="101"/>
      <c r="GH2824" s="101"/>
      <c r="GI2824" s="101"/>
      <c r="GJ2824" s="101"/>
      <c r="GK2824" s="101"/>
      <c r="GL2824" s="101"/>
      <c r="GM2824" s="101"/>
      <c r="GN2824" s="101"/>
      <c r="GO2824" s="101"/>
      <c r="GP2824" s="101"/>
      <c r="GQ2824" s="101"/>
      <c r="GR2824" s="101"/>
      <c r="GS2824" s="101"/>
      <c r="GT2824" s="101"/>
      <c r="GU2824" s="101"/>
      <c r="GV2824" s="101"/>
      <c r="GW2824" s="101"/>
      <c r="GX2824" s="101"/>
      <c r="GY2824" s="101"/>
      <c r="GZ2824" s="101"/>
      <c r="HA2824" s="101"/>
      <c r="HB2824" s="101"/>
      <c r="HC2824" s="101"/>
      <c r="HD2824" s="101"/>
      <c r="HE2824" s="101"/>
      <c r="HF2824" s="101"/>
      <c r="HG2824" s="101"/>
      <c r="HH2824" s="101"/>
      <c r="HI2824" s="101"/>
      <c r="HJ2824" s="101"/>
      <c r="HK2824" s="101"/>
      <c r="HL2824" s="101"/>
      <c r="HM2824" s="101"/>
      <c r="HN2824" s="101"/>
      <c r="HO2824" s="101"/>
      <c r="HP2824" s="101"/>
      <c r="HQ2824" s="101"/>
      <c r="HR2824" s="101"/>
      <c r="HS2824" s="101"/>
      <c r="HT2824" s="101"/>
      <c r="HU2824" s="101"/>
      <c r="HV2824" s="101"/>
      <c r="HW2824" s="101"/>
      <c r="HX2824" s="101"/>
      <c r="HY2824" s="101"/>
      <c r="HZ2824" s="101"/>
      <c r="IA2824" s="101"/>
      <c r="IB2824" s="101"/>
      <c r="IC2824" s="101"/>
      <c r="ID2824" s="101"/>
      <c r="IE2824" s="101"/>
      <c r="IF2824" s="101"/>
      <c r="IG2824" s="101"/>
      <c r="IH2824" s="101"/>
      <c r="II2824" s="101"/>
      <c r="IJ2824" s="101"/>
      <c r="IK2824" s="101"/>
      <c r="IL2824" s="101"/>
      <c r="IM2824" s="101"/>
      <c r="IN2824" s="101"/>
      <c r="IO2824" s="101"/>
      <c r="IP2824" s="101"/>
      <c r="IQ2824" s="101"/>
      <c r="IR2824" s="101"/>
      <c r="IS2824" s="101"/>
      <c r="IT2824" s="101"/>
      <c r="IU2824" s="101"/>
      <c r="IV2824" s="101"/>
      <c r="IW2824" s="101"/>
      <c r="IX2824" s="101"/>
      <c r="IY2824" s="101"/>
      <c r="IZ2824" s="101"/>
      <c r="JA2824" s="101"/>
      <c r="JB2824" s="101"/>
      <c r="JC2824" s="101"/>
      <c r="JD2824" s="101"/>
      <c r="JE2824" s="101"/>
      <c r="JF2824" s="101"/>
      <c r="JG2824" s="101"/>
      <c r="JH2824" s="101"/>
      <c r="JI2824" s="101"/>
      <c r="JJ2824" s="101"/>
      <c r="JK2824" s="101"/>
      <c r="JL2824" s="101"/>
      <c r="JM2824" s="101"/>
      <c r="JN2824" s="101"/>
      <c r="JO2824" s="101"/>
      <c r="JP2824" s="101"/>
      <c r="JQ2824" s="101"/>
      <c r="JR2824" s="101"/>
      <c r="JS2824" s="101"/>
      <c r="JT2824" s="101"/>
      <c r="JU2824" s="101"/>
      <c r="JV2824" s="101"/>
      <c r="JW2824" s="101"/>
      <c r="JX2824" s="101"/>
      <c r="JY2824" s="101"/>
      <c r="JZ2824" s="101"/>
      <c r="KA2824" s="101"/>
      <c r="KB2824" s="101"/>
      <c r="KC2824" s="101"/>
      <c r="KD2824" s="101"/>
      <c r="KE2824" s="101"/>
      <c r="KF2824" s="101"/>
      <c r="KG2824" s="101"/>
      <c r="KH2824" s="101"/>
      <c r="KI2824" s="101"/>
      <c r="KJ2824" s="101"/>
      <c r="KK2824" s="101"/>
      <c r="KL2824" s="101"/>
      <c r="KM2824" s="101"/>
      <c r="KN2824" s="101"/>
      <c r="KO2824" s="101"/>
    </row>
    <row r="2825" spans="1:301" s="101" customFormat="1" ht="39.75" customHeight="1" x14ac:dyDescent="0.25">
      <c r="A2825" s="204">
        <v>934</v>
      </c>
      <c r="B2825" s="205" t="s">
        <v>835</v>
      </c>
      <c r="C2825" s="190">
        <v>12170504</v>
      </c>
      <c r="D2825" s="191">
        <v>41992</v>
      </c>
      <c r="E2825" s="191">
        <v>41992</v>
      </c>
      <c r="F2825" s="191">
        <v>43088</v>
      </c>
      <c r="G2825" s="190">
        <v>-7777</v>
      </c>
      <c r="H2825" s="190" t="s">
        <v>9763</v>
      </c>
      <c r="I2825" s="190" t="s">
        <v>1493</v>
      </c>
      <c r="J2825" s="190"/>
      <c r="K2825" s="190" t="s">
        <v>921</v>
      </c>
      <c r="L2825" s="190" t="s">
        <v>185</v>
      </c>
      <c r="M2825" s="190" t="s">
        <v>185</v>
      </c>
      <c r="N2825" s="190" t="s">
        <v>94</v>
      </c>
      <c r="O2825" s="190" t="s">
        <v>9764</v>
      </c>
      <c r="P2825" s="192">
        <v>3928</v>
      </c>
      <c r="Q2825" s="190" t="s">
        <v>559</v>
      </c>
      <c r="R2825" s="190" t="s">
        <v>6832</v>
      </c>
      <c r="S2825" s="190" t="s">
        <v>2637</v>
      </c>
      <c r="T2825" s="190">
        <v>-7777</v>
      </c>
      <c r="V2825" s="101">
        <v>108.26</v>
      </c>
      <c r="Y2825" s="205">
        <v>-7777</v>
      </c>
      <c r="Z2825" s="205">
        <v>-7777</v>
      </c>
      <c r="AA2825" s="205">
        <v>-7777</v>
      </c>
      <c r="AB2825" s="205">
        <v>-7777</v>
      </c>
      <c r="AC2825" s="205">
        <v>-7777</v>
      </c>
      <c r="AD2825" s="205">
        <v>-7777</v>
      </c>
      <c r="AE2825" s="205">
        <v>-7777</v>
      </c>
      <c r="AF2825" s="101" t="s">
        <v>9768</v>
      </c>
      <c r="AJ2825" s="101" t="s">
        <v>9771</v>
      </c>
      <c r="AK2825" s="101" t="s">
        <v>9772</v>
      </c>
      <c r="AL2825" s="101">
        <v>43</v>
      </c>
      <c r="AM2825" s="101">
        <v>14</v>
      </c>
      <c r="AN2825" s="1117">
        <v>17.8</v>
      </c>
      <c r="AO2825" s="101">
        <v>23</v>
      </c>
      <c r="AP2825" s="101">
        <v>6</v>
      </c>
      <c r="AQ2825" s="101">
        <v>34</v>
      </c>
      <c r="AR2825" s="101">
        <f t="shared" si="272"/>
        <v>43.238277777777782</v>
      </c>
      <c r="AS2825" s="101">
        <f t="shared" si="273"/>
        <v>23.109444444444446</v>
      </c>
      <c r="AT2825" s="190" t="s">
        <v>34</v>
      </c>
      <c r="AV2825" s="189"/>
      <c r="AW2825" s="243"/>
      <c r="AX2825" s="189"/>
      <c r="AY2825" s="243"/>
      <c r="AZ2825" s="189"/>
      <c r="BA2825" s="243"/>
      <c r="BB2825" s="189"/>
      <c r="BC2825" s="243"/>
      <c r="BD2825" s="189"/>
      <c r="BE2825" s="243"/>
    </row>
    <row r="2826" spans="1:301" s="216" customFormat="1" ht="39.75" customHeight="1" thickBot="1" x14ac:dyDescent="0.3">
      <c r="A2826" s="210"/>
      <c r="B2826" s="190" t="s">
        <v>835</v>
      </c>
      <c r="C2826" s="190">
        <v>12170504</v>
      </c>
      <c r="D2826" s="191">
        <v>41992</v>
      </c>
      <c r="E2826" s="191">
        <v>41992</v>
      </c>
      <c r="F2826" s="191">
        <v>43088</v>
      </c>
      <c r="G2826" s="190">
        <v>-7777</v>
      </c>
      <c r="H2826" s="190" t="s">
        <v>9763</v>
      </c>
      <c r="I2826" s="190" t="s">
        <v>1493</v>
      </c>
      <c r="J2826" s="190"/>
      <c r="K2826" s="190" t="s">
        <v>921</v>
      </c>
      <c r="L2826" s="190" t="s">
        <v>185</v>
      </c>
      <c r="M2826" s="190" t="s">
        <v>185</v>
      </c>
      <c r="N2826" s="190" t="s">
        <v>94</v>
      </c>
      <c r="O2826" s="190" t="s">
        <v>9764</v>
      </c>
      <c r="P2826" s="192">
        <v>3928</v>
      </c>
      <c r="Q2826" s="190" t="s">
        <v>559</v>
      </c>
      <c r="R2826" s="190" t="s">
        <v>6832</v>
      </c>
      <c r="S2826" s="190" t="s">
        <v>2637</v>
      </c>
      <c r="T2826" s="190">
        <v>-7777</v>
      </c>
      <c r="U2826" s="101"/>
      <c r="V2826" s="101">
        <v>108.26</v>
      </c>
      <c r="W2826" s="101"/>
      <c r="X2826" s="101"/>
      <c r="Y2826" s="190">
        <v>-7777</v>
      </c>
      <c r="Z2826" s="190">
        <v>-7777</v>
      </c>
      <c r="AA2826" s="190">
        <v>-7777</v>
      </c>
      <c r="AB2826" s="190">
        <v>-7777</v>
      </c>
      <c r="AC2826" s="190">
        <v>-7777</v>
      </c>
      <c r="AD2826" s="190">
        <v>-7777</v>
      </c>
      <c r="AE2826" s="190">
        <v>-7777</v>
      </c>
      <c r="AF2826" s="101" t="s">
        <v>9768</v>
      </c>
      <c r="AG2826" s="101"/>
      <c r="AH2826" s="101"/>
      <c r="AI2826" s="101"/>
      <c r="AJ2826" s="101" t="s">
        <v>9773</v>
      </c>
      <c r="AK2826" s="101" t="s">
        <v>9774</v>
      </c>
      <c r="AL2826" s="101">
        <v>43</v>
      </c>
      <c r="AM2826" s="101">
        <v>14</v>
      </c>
      <c r="AN2826" s="1117">
        <v>16.2</v>
      </c>
      <c r="AO2826" s="101">
        <v>23</v>
      </c>
      <c r="AP2826" s="101">
        <v>6</v>
      </c>
      <c r="AQ2826" s="101">
        <v>38</v>
      </c>
      <c r="AR2826" s="101">
        <f t="shared" si="272"/>
        <v>43.237833333333334</v>
      </c>
      <c r="AS2826" s="101">
        <f t="shared" si="273"/>
        <v>23.110555555555557</v>
      </c>
      <c r="AT2826" s="190" t="s">
        <v>34</v>
      </c>
      <c r="AU2826" s="101"/>
      <c r="AV2826" s="189"/>
      <c r="AW2826" s="243"/>
      <c r="AX2826" s="189"/>
      <c r="AY2826" s="243"/>
      <c r="AZ2826" s="189"/>
      <c r="BA2826" s="243"/>
      <c r="BB2826" s="189"/>
      <c r="BC2826" s="243"/>
      <c r="BD2826" s="189"/>
      <c r="BE2826" s="243"/>
      <c r="BF2826" s="101"/>
      <c r="BG2826" s="101"/>
      <c r="BH2826" s="101"/>
      <c r="BI2826" s="101"/>
      <c r="BJ2826" s="101"/>
      <c r="BK2826" s="101"/>
      <c r="BL2826" s="101"/>
      <c r="BM2826" s="101"/>
      <c r="BN2826" s="101"/>
      <c r="BO2826" s="101"/>
      <c r="BP2826" s="101"/>
      <c r="BQ2826" s="101"/>
      <c r="BR2826" s="101"/>
      <c r="BS2826" s="101"/>
      <c r="BT2826" s="101"/>
      <c r="BU2826" s="101"/>
      <c r="BV2826" s="101"/>
      <c r="BW2826" s="101"/>
      <c r="BX2826" s="101"/>
      <c r="BY2826" s="101"/>
      <c r="BZ2826" s="101"/>
      <c r="CA2826" s="101"/>
      <c r="CB2826" s="101"/>
      <c r="CC2826" s="101"/>
      <c r="CD2826" s="101"/>
      <c r="CE2826" s="101"/>
      <c r="CF2826" s="101"/>
      <c r="CG2826" s="101"/>
      <c r="CH2826" s="101"/>
      <c r="CI2826" s="101"/>
      <c r="CJ2826" s="101"/>
      <c r="CK2826" s="101"/>
      <c r="CL2826" s="101"/>
      <c r="CM2826" s="101"/>
      <c r="CN2826" s="101"/>
      <c r="CO2826" s="101"/>
      <c r="CP2826" s="101"/>
      <c r="CQ2826" s="101"/>
      <c r="CR2826" s="101"/>
      <c r="CS2826" s="101"/>
      <c r="CT2826" s="101"/>
      <c r="CU2826" s="101"/>
      <c r="CV2826" s="101"/>
      <c r="CW2826" s="101"/>
      <c r="CX2826" s="101"/>
      <c r="CY2826" s="101"/>
      <c r="CZ2826" s="101"/>
      <c r="DA2826" s="101"/>
      <c r="DB2826" s="101"/>
      <c r="DC2826" s="101"/>
      <c r="DD2826" s="101"/>
      <c r="DE2826" s="101"/>
      <c r="DF2826" s="101"/>
      <c r="DG2826" s="101"/>
      <c r="DH2826" s="101"/>
      <c r="DI2826" s="101"/>
      <c r="DJ2826" s="101"/>
      <c r="DK2826" s="101"/>
      <c r="DL2826" s="101"/>
      <c r="DM2826" s="101"/>
      <c r="DN2826" s="101"/>
      <c r="DO2826" s="101"/>
      <c r="DP2826" s="101"/>
      <c r="DQ2826" s="101"/>
      <c r="DR2826" s="101"/>
      <c r="DS2826" s="101"/>
      <c r="DT2826" s="101"/>
      <c r="DU2826" s="101"/>
      <c r="DV2826" s="101"/>
      <c r="DW2826" s="101"/>
      <c r="DX2826" s="101"/>
      <c r="DY2826" s="101"/>
      <c r="DZ2826" s="101"/>
      <c r="EA2826" s="101"/>
      <c r="EB2826" s="101"/>
      <c r="EC2826" s="101"/>
      <c r="ED2826" s="101"/>
      <c r="EE2826" s="101"/>
      <c r="EF2826" s="101"/>
      <c r="EG2826" s="101"/>
      <c r="EH2826" s="101"/>
      <c r="EI2826" s="101"/>
      <c r="EJ2826" s="101"/>
      <c r="EK2826" s="101"/>
      <c r="EL2826" s="101"/>
      <c r="EM2826" s="101"/>
      <c r="EN2826" s="101"/>
      <c r="EO2826" s="101"/>
      <c r="EP2826" s="101"/>
      <c r="EQ2826" s="101"/>
      <c r="ER2826" s="101"/>
      <c r="ES2826" s="101"/>
      <c r="ET2826" s="101"/>
      <c r="EU2826" s="101"/>
      <c r="EV2826" s="101"/>
      <c r="EW2826" s="101"/>
      <c r="EX2826" s="101"/>
      <c r="EY2826" s="101"/>
      <c r="EZ2826" s="101"/>
      <c r="FA2826" s="101"/>
      <c r="FB2826" s="101"/>
      <c r="FC2826" s="101"/>
      <c r="FD2826" s="101"/>
      <c r="FE2826" s="101"/>
      <c r="FF2826" s="101"/>
      <c r="FG2826" s="101"/>
      <c r="FH2826" s="101"/>
      <c r="FI2826" s="101"/>
      <c r="FJ2826" s="101"/>
      <c r="FK2826" s="101"/>
      <c r="FL2826" s="101"/>
      <c r="FM2826" s="101"/>
      <c r="FN2826" s="101"/>
      <c r="FO2826" s="101"/>
      <c r="FP2826" s="101"/>
      <c r="FQ2826" s="101"/>
      <c r="FR2826" s="101"/>
      <c r="FS2826" s="101"/>
      <c r="FT2826" s="101"/>
      <c r="FU2826" s="101"/>
      <c r="FV2826" s="101"/>
      <c r="FW2826" s="101"/>
      <c r="FX2826" s="101"/>
      <c r="FY2826" s="101"/>
      <c r="FZ2826" s="101"/>
      <c r="GA2826" s="101"/>
      <c r="GB2826" s="101"/>
      <c r="GC2826" s="101"/>
      <c r="GD2826" s="101"/>
      <c r="GE2826" s="101"/>
      <c r="GF2826" s="101"/>
      <c r="GG2826" s="101"/>
      <c r="GH2826" s="101"/>
      <c r="GI2826" s="101"/>
      <c r="GJ2826" s="101"/>
      <c r="GK2826" s="101"/>
      <c r="GL2826" s="101"/>
      <c r="GM2826" s="101"/>
      <c r="GN2826" s="101"/>
      <c r="GO2826" s="101"/>
      <c r="GP2826" s="101"/>
      <c r="GQ2826" s="101"/>
      <c r="GR2826" s="101"/>
      <c r="GS2826" s="101"/>
      <c r="GT2826" s="101"/>
      <c r="GU2826" s="101"/>
      <c r="GV2826" s="101"/>
      <c r="GW2826" s="101"/>
      <c r="GX2826" s="101"/>
      <c r="GY2826" s="101"/>
      <c r="GZ2826" s="101"/>
      <c r="HA2826" s="101"/>
      <c r="HB2826" s="101"/>
      <c r="HC2826" s="101"/>
      <c r="HD2826" s="101"/>
      <c r="HE2826" s="101"/>
      <c r="HF2826" s="101"/>
      <c r="HG2826" s="101"/>
      <c r="HH2826" s="101"/>
      <c r="HI2826" s="101"/>
      <c r="HJ2826" s="101"/>
      <c r="HK2826" s="101"/>
      <c r="HL2826" s="101"/>
      <c r="HM2826" s="101"/>
      <c r="HN2826" s="101"/>
      <c r="HO2826" s="101"/>
      <c r="HP2826" s="101"/>
      <c r="HQ2826" s="101"/>
      <c r="HR2826" s="101"/>
      <c r="HS2826" s="101"/>
      <c r="HT2826" s="101"/>
      <c r="HU2826" s="101"/>
      <c r="HV2826" s="101"/>
      <c r="HW2826" s="101"/>
      <c r="HX2826" s="101"/>
      <c r="HY2826" s="101"/>
      <c r="HZ2826" s="101"/>
      <c r="IA2826" s="101"/>
      <c r="IB2826" s="101"/>
      <c r="IC2826" s="101"/>
      <c r="ID2826" s="101"/>
      <c r="IE2826" s="101"/>
      <c r="IF2826" s="101"/>
      <c r="IG2826" s="101"/>
      <c r="IH2826" s="101"/>
      <c r="II2826" s="101"/>
      <c r="IJ2826" s="101"/>
      <c r="IK2826" s="101"/>
      <c r="IL2826" s="101"/>
      <c r="IM2826" s="101"/>
      <c r="IN2826" s="101"/>
      <c r="IO2826" s="101"/>
      <c r="IP2826" s="101"/>
      <c r="IQ2826" s="101"/>
      <c r="IR2826" s="101"/>
      <c r="IS2826" s="101"/>
      <c r="IT2826" s="101"/>
      <c r="IU2826" s="101"/>
      <c r="IV2826" s="101"/>
      <c r="IW2826" s="101"/>
      <c r="IX2826" s="101"/>
      <c r="IY2826" s="101"/>
      <c r="IZ2826" s="101"/>
      <c r="JA2826" s="101"/>
      <c r="JB2826" s="101"/>
      <c r="JC2826" s="101"/>
      <c r="JD2826" s="101"/>
      <c r="JE2826" s="101"/>
      <c r="JF2826" s="101"/>
      <c r="JG2826" s="101"/>
      <c r="JH2826" s="101"/>
      <c r="JI2826" s="101"/>
      <c r="JJ2826" s="101"/>
      <c r="JK2826" s="101"/>
      <c r="JL2826" s="101"/>
      <c r="JM2826" s="101"/>
      <c r="JN2826" s="101"/>
      <c r="JO2826" s="101"/>
      <c r="JP2826" s="101"/>
      <c r="JQ2826" s="101"/>
      <c r="JR2826" s="101"/>
      <c r="JS2826" s="101"/>
      <c r="JT2826" s="101"/>
      <c r="JU2826" s="101"/>
      <c r="JV2826" s="101"/>
      <c r="JW2826" s="101"/>
      <c r="JX2826" s="101"/>
      <c r="JY2826" s="101"/>
      <c r="JZ2826" s="101"/>
      <c r="KA2826" s="101"/>
      <c r="KB2826" s="101"/>
      <c r="KC2826" s="101"/>
      <c r="KD2826" s="101"/>
      <c r="KE2826" s="101"/>
      <c r="KF2826" s="101"/>
      <c r="KG2826" s="101"/>
      <c r="KH2826" s="101"/>
      <c r="KI2826" s="101"/>
      <c r="KJ2826" s="101"/>
      <c r="KK2826" s="101"/>
      <c r="KL2826" s="101"/>
      <c r="KM2826" s="101"/>
      <c r="KN2826" s="101"/>
      <c r="KO2826" s="101"/>
    </row>
    <row r="2827" spans="1:301" s="101" customFormat="1" ht="40.5" customHeight="1" x14ac:dyDescent="0.25">
      <c r="A2827" s="210"/>
      <c r="B2827" s="190" t="s">
        <v>835</v>
      </c>
      <c r="C2827" s="190">
        <v>12170504</v>
      </c>
      <c r="D2827" s="191">
        <v>41992</v>
      </c>
      <c r="E2827" s="191">
        <v>41992</v>
      </c>
      <c r="F2827" s="191">
        <v>43088</v>
      </c>
      <c r="G2827" s="190">
        <v>-7777</v>
      </c>
      <c r="H2827" s="190" t="s">
        <v>9763</v>
      </c>
      <c r="I2827" s="190" t="s">
        <v>1493</v>
      </c>
      <c r="J2827" s="190"/>
      <c r="K2827" s="190" t="s">
        <v>921</v>
      </c>
      <c r="L2827" s="190" t="s">
        <v>185</v>
      </c>
      <c r="M2827" s="190" t="s">
        <v>185</v>
      </c>
      <c r="N2827" s="190" t="s">
        <v>94</v>
      </c>
      <c r="O2827" s="190" t="s">
        <v>9765</v>
      </c>
      <c r="P2827" s="192">
        <v>3928</v>
      </c>
      <c r="Q2827" s="190" t="s">
        <v>559</v>
      </c>
      <c r="R2827" s="190" t="s">
        <v>6832</v>
      </c>
      <c r="S2827" s="190" t="s">
        <v>9766</v>
      </c>
      <c r="T2827" s="190">
        <v>-7777</v>
      </c>
      <c r="V2827" s="101">
        <v>134.82</v>
      </c>
      <c r="Y2827" s="190">
        <v>-7777</v>
      </c>
      <c r="Z2827" s="190">
        <v>-7777</v>
      </c>
      <c r="AA2827" s="190">
        <v>-7777</v>
      </c>
      <c r="AB2827" s="190">
        <v>-7777</v>
      </c>
      <c r="AC2827" s="190">
        <v>-7777</v>
      </c>
      <c r="AD2827" s="190">
        <v>-7777</v>
      </c>
      <c r="AE2827" s="190">
        <v>-7777</v>
      </c>
      <c r="AF2827" s="101" t="s">
        <v>9769</v>
      </c>
      <c r="AJ2827" s="101" t="s">
        <v>9775</v>
      </c>
      <c r="AK2827" s="101" t="s">
        <v>9776</v>
      </c>
      <c r="AL2827" s="101">
        <v>43</v>
      </c>
      <c r="AM2827" s="101">
        <v>14</v>
      </c>
      <c r="AN2827" s="1117">
        <v>31.3</v>
      </c>
      <c r="AO2827" s="101">
        <v>23</v>
      </c>
      <c r="AP2827" s="101">
        <v>7</v>
      </c>
      <c r="AQ2827" s="101">
        <v>55</v>
      </c>
      <c r="AR2827" s="101">
        <f t="shared" si="272"/>
        <v>43.242027777777778</v>
      </c>
      <c r="AS2827" s="101">
        <f t="shared" si="273"/>
        <v>23.131944444444446</v>
      </c>
      <c r="AT2827" s="190" t="s">
        <v>34</v>
      </c>
      <c r="AV2827" s="189"/>
      <c r="AW2827" s="243"/>
      <c r="AX2827" s="189"/>
      <c r="AY2827" s="243"/>
      <c r="AZ2827" s="189"/>
      <c r="BA2827" s="243"/>
      <c r="BB2827" s="189"/>
      <c r="BC2827" s="243"/>
      <c r="BD2827" s="189"/>
      <c r="BE2827" s="243"/>
    </row>
    <row r="2828" spans="1:301" s="216" customFormat="1" ht="39.75" customHeight="1" thickBot="1" x14ac:dyDescent="0.3">
      <c r="A2828" s="212"/>
      <c r="B2828" s="213" t="s">
        <v>835</v>
      </c>
      <c r="C2828" s="213">
        <v>12170504</v>
      </c>
      <c r="D2828" s="215">
        <v>41992</v>
      </c>
      <c r="E2828" s="215">
        <v>41992</v>
      </c>
      <c r="F2828" s="215">
        <v>43088</v>
      </c>
      <c r="G2828" s="213">
        <v>-7777</v>
      </c>
      <c r="H2828" s="213" t="s">
        <v>9763</v>
      </c>
      <c r="I2828" s="213" t="s">
        <v>1493</v>
      </c>
      <c r="J2828" s="213"/>
      <c r="K2828" s="213" t="s">
        <v>921</v>
      </c>
      <c r="L2828" s="213" t="s">
        <v>185</v>
      </c>
      <c r="M2828" s="213" t="s">
        <v>185</v>
      </c>
      <c r="N2828" s="213" t="s">
        <v>94</v>
      </c>
      <c r="O2828" s="213" t="s">
        <v>9765</v>
      </c>
      <c r="P2828" s="214">
        <v>3928</v>
      </c>
      <c r="Q2828" s="213" t="s">
        <v>559</v>
      </c>
      <c r="R2828" s="213" t="s">
        <v>6832</v>
      </c>
      <c r="S2828" s="213" t="s">
        <v>9767</v>
      </c>
      <c r="T2828" s="213">
        <v>-7777</v>
      </c>
      <c r="Y2828" s="213">
        <v>-7777</v>
      </c>
      <c r="Z2828" s="213">
        <v>-7777</v>
      </c>
      <c r="AA2828" s="213">
        <v>-7777</v>
      </c>
      <c r="AB2828" s="213">
        <v>-7777</v>
      </c>
      <c r="AC2828" s="213">
        <v>-7777</v>
      </c>
      <c r="AD2828" s="213">
        <v>-7777</v>
      </c>
      <c r="AE2828" s="213">
        <v>-7777</v>
      </c>
      <c r="AF2828" s="216" t="s">
        <v>9770</v>
      </c>
      <c r="AJ2828" s="216" t="s">
        <v>9777</v>
      </c>
      <c r="AK2828" s="216" t="s">
        <v>9778</v>
      </c>
      <c r="AL2828" s="216">
        <v>43</v>
      </c>
      <c r="AM2828" s="216">
        <v>14</v>
      </c>
      <c r="AN2828" s="1122">
        <v>31</v>
      </c>
      <c r="AO2828" s="216">
        <v>23</v>
      </c>
      <c r="AP2828" s="216">
        <v>7</v>
      </c>
      <c r="AQ2828" s="216">
        <v>54.4</v>
      </c>
      <c r="AR2828" s="213">
        <f t="shared" si="272"/>
        <v>43.241944444444442</v>
      </c>
      <c r="AS2828" s="213">
        <f t="shared" si="273"/>
        <v>23.131777777777778</v>
      </c>
      <c r="AT2828" s="213" t="s">
        <v>34</v>
      </c>
      <c r="AV2828" s="720"/>
      <c r="AW2828" s="721"/>
      <c r="AX2828" s="720"/>
      <c r="AY2828" s="721"/>
      <c r="AZ2828" s="720"/>
      <c r="BA2828" s="721"/>
      <c r="BB2828" s="720"/>
      <c r="BC2828" s="721"/>
      <c r="BD2828" s="720"/>
      <c r="BE2828" s="721"/>
      <c r="BG2828" s="217"/>
      <c r="BH2828" s="101"/>
      <c r="BI2828" s="101"/>
      <c r="BJ2828" s="101"/>
      <c r="BK2828" s="101"/>
      <c r="BL2828" s="101"/>
      <c r="BM2828" s="101"/>
      <c r="BN2828" s="101"/>
      <c r="BO2828" s="101"/>
      <c r="BP2828" s="101"/>
      <c r="BQ2828" s="101"/>
      <c r="BR2828" s="101"/>
      <c r="BS2828" s="101"/>
      <c r="BT2828" s="101"/>
      <c r="BU2828" s="101"/>
      <c r="BV2828" s="101"/>
      <c r="BW2828" s="101"/>
      <c r="BX2828" s="101"/>
      <c r="BY2828" s="101"/>
      <c r="BZ2828" s="101"/>
      <c r="CA2828" s="101"/>
      <c r="CB2828" s="101"/>
      <c r="CC2828" s="101"/>
      <c r="CD2828" s="101"/>
      <c r="CE2828" s="101"/>
      <c r="CF2828" s="101"/>
      <c r="CG2828" s="101"/>
      <c r="CH2828" s="101"/>
      <c r="CI2828" s="101"/>
      <c r="CJ2828" s="101"/>
      <c r="CK2828" s="101"/>
      <c r="CL2828" s="101"/>
      <c r="CM2828" s="101"/>
      <c r="CN2828" s="101"/>
      <c r="CO2828" s="101"/>
      <c r="CP2828" s="101"/>
      <c r="CQ2828" s="101"/>
      <c r="CR2828" s="101"/>
      <c r="CS2828" s="101"/>
      <c r="CT2828" s="101"/>
      <c r="CU2828" s="101"/>
      <c r="CV2828" s="101"/>
      <c r="CW2828" s="101"/>
      <c r="CX2828" s="101"/>
      <c r="CY2828" s="101"/>
      <c r="CZ2828" s="101"/>
      <c r="DA2828" s="101"/>
      <c r="DB2828" s="101"/>
      <c r="DC2828" s="101"/>
      <c r="DD2828" s="101"/>
      <c r="DE2828" s="101"/>
      <c r="DF2828" s="101"/>
      <c r="DG2828" s="101"/>
      <c r="DH2828" s="101"/>
      <c r="DI2828" s="101"/>
      <c r="DJ2828" s="101"/>
      <c r="DK2828" s="101"/>
      <c r="DL2828" s="101"/>
      <c r="DM2828" s="101"/>
      <c r="DN2828" s="101"/>
      <c r="DO2828" s="101"/>
      <c r="DP2828" s="101"/>
      <c r="DQ2828" s="101"/>
      <c r="DR2828" s="101"/>
      <c r="DS2828" s="101"/>
      <c r="DT2828" s="101"/>
      <c r="DU2828" s="101"/>
      <c r="DV2828" s="101"/>
      <c r="DW2828" s="101"/>
      <c r="DX2828" s="101"/>
      <c r="DY2828" s="101"/>
      <c r="DZ2828" s="101"/>
      <c r="EA2828" s="101"/>
      <c r="EB2828" s="101"/>
      <c r="EC2828" s="101"/>
      <c r="ED2828" s="101"/>
      <c r="EE2828" s="101"/>
      <c r="EF2828" s="101"/>
      <c r="EG2828" s="101"/>
      <c r="EH2828" s="101"/>
      <c r="EI2828" s="101"/>
      <c r="EJ2828" s="101"/>
      <c r="EK2828" s="101"/>
      <c r="EL2828" s="101"/>
      <c r="EM2828" s="101"/>
      <c r="EN2828" s="101"/>
      <c r="EO2828" s="101"/>
      <c r="EP2828" s="101"/>
      <c r="EQ2828" s="101"/>
      <c r="ER2828" s="101"/>
      <c r="ES2828" s="101"/>
      <c r="ET2828" s="101"/>
      <c r="EU2828" s="101"/>
      <c r="EV2828" s="101"/>
      <c r="EW2828" s="101"/>
      <c r="EX2828" s="101"/>
      <c r="EY2828" s="101"/>
      <c r="EZ2828" s="101"/>
      <c r="FA2828" s="101"/>
      <c r="FB2828" s="101"/>
      <c r="FC2828" s="101"/>
      <c r="FD2828" s="101"/>
      <c r="FE2828" s="101"/>
      <c r="FF2828" s="101"/>
      <c r="FG2828" s="101"/>
      <c r="FH2828" s="101"/>
      <c r="FI2828" s="101"/>
      <c r="FJ2828" s="101"/>
      <c r="FK2828" s="101"/>
      <c r="FL2828" s="101"/>
      <c r="FM2828" s="101"/>
      <c r="FN2828" s="101"/>
      <c r="FO2828" s="101"/>
      <c r="FP2828" s="101"/>
      <c r="FQ2828" s="101"/>
      <c r="FR2828" s="101"/>
      <c r="FS2828" s="101"/>
      <c r="FT2828" s="101"/>
      <c r="FU2828" s="101"/>
      <c r="FV2828" s="101"/>
      <c r="FW2828" s="101"/>
      <c r="FX2828" s="101"/>
      <c r="FY2828" s="101"/>
      <c r="FZ2828" s="101"/>
      <c r="GA2828" s="101"/>
      <c r="GB2828" s="101"/>
      <c r="GC2828" s="101"/>
      <c r="GD2828" s="101"/>
      <c r="GE2828" s="101"/>
      <c r="GF2828" s="101"/>
      <c r="GG2828" s="101"/>
      <c r="GH2828" s="101"/>
      <c r="GI2828" s="101"/>
      <c r="GJ2828" s="101"/>
      <c r="GK2828" s="101"/>
      <c r="GL2828" s="101"/>
      <c r="GM2828" s="101"/>
      <c r="GN2828" s="101"/>
      <c r="GO2828" s="101"/>
      <c r="GP2828" s="101"/>
      <c r="GQ2828" s="101"/>
      <c r="GR2828" s="101"/>
      <c r="GS2828" s="101"/>
      <c r="GT2828" s="101"/>
      <c r="GU2828" s="101"/>
      <c r="GV2828" s="101"/>
      <c r="GW2828" s="101"/>
      <c r="GX2828" s="101"/>
      <c r="GY2828" s="101"/>
      <c r="GZ2828" s="101"/>
      <c r="HA2828" s="101"/>
      <c r="HB2828" s="101"/>
      <c r="HC2828" s="101"/>
      <c r="HD2828" s="101"/>
      <c r="HE2828" s="101"/>
      <c r="HF2828" s="101"/>
      <c r="HG2828" s="101"/>
      <c r="HH2828" s="101"/>
      <c r="HI2828" s="101"/>
      <c r="HJ2828" s="101"/>
      <c r="HK2828" s="101"/>
      <c r="HL2828" s="101"/>
      <c r="HM2828" s="101"/>
      <c r="HN2828" s="101"/>
      <c r="HO2828" s="101"/>
      <c r="HP2828" s="101"/>
      <c r="HQ2828" s="101"/>
      <c r="HR2828" s="101"/>
      <c r="HS2828" s="101"/>
      <c r="HT2828" s="101"/>
      <c r="HU2828" s="101"/>
      <c r="HV2828" s="101"/>
      <c r="HW2828" s="101"/>
      <c r="HX2828" s="101"/>
      <c r="HY2828" s="101"/>
      <c r="HZ2828" s="101"/>
      <c r="IA2828" s="101"/>
      <c r="IB2828" s="101"/>
      <c r="IC2828" s="101"/>
      <c r="ID2828" s="101"/>
      <c r="IE2828" s="101"/>
      <c r="IF2828" s="101"/>
      <c r="IG2828" s="101"/>
      <c r="IH2828" s="101"/>
      <c r="II2828" s="101"/>
      <c r="IJ2828" s="101"/>
      <c r="IK2828" s="101"/>
      <c r="IL2828" s="101"/>
      <c r="IM2828" s="101"/>
      <c r="IN2828" s="101"/>
      <c r="IO2828" s="101"/>
      <c r="IP2828" s="101"/>
      <c r="IQ2828" s="101"/>
      <c r="IR2828" s="101"/>
      <c r="IS2828" s="101"/>
      <c r="IT2828" s="101"/>
      <c r="IU2828" s="101"/>
      <c r="IV2828" s="101"/>
      <c r="IW2828" s="101"/>
      <c r="IX2828" s="101"/>
      <c r="IY2828" s="101"/>
      <c r="IZ2828" s="101"/>
      <c r="JA2828" s="101"/>
      <c r="JB2828" s="101"/>
      <c r="JC2828" s="101"/>
      <c r="JD2828" s="101"/>
      <c r="JE2828" s="101"/>
      <c r="JF2828" s="101"/>
      <c r="JG2828" s="101"/>
      <c r="JH2828" s="101"/>
      <c r="JI2828" s="101"/>
      <c r="JJ2828" s="101"/>
      <c r="JK2828" s="101"/>
      <c r="JL2828" s="101"/>
      <c r="JM2828" s="101"/>
      <c r="JN2828" s="101"/>
      <c r="JO2828" s="101"/>
      <c r="JP2828" s="101"/>
      <c r="JQ2828" s="101"/>
      <c r="JR2828" s="101"/>
      <c r="JS2828" s="101"/>
      <c r="JT2828" s="101"/>
      <c r="JU2828" s="101"/>
      <c r="JV2828" s="101"/>
      <c r="JW2828" s="101"/>
      <c r="JX2828" s="101"/>
      <c r="JY2828" s="101"/>
      <c r="JZ2828" s="101"/>
      <c r="KA2828" s="101"/>
      <c r="KB2828" s="101"/>
      <c r="KC2828" s="101"/>
      <c r="KD2828" s="101"/>
      <c r="KE2828" s="101"/>
      <c r="KF2828" s="101"/>
      <c r="KG2828" s="101"/>
      <c r="KH2828" s="101"/>
      <c r="KI2828" s="101"/>
      <c r="KJ2828" s="101"/>
      <c r="KK2828" s="101"/>
      <c r="KL2828" s="101"/>
      <c r="KM2828" s="101"/>
      <c r="KN2828" s="101"/>
      <c r="KO2828" s="101"/>
    </row>
    <row r="2829" spans="1:301" s="101" customFormat="1" ht="50.25" customHeight="1" x14ac:dyDescent="0.25">
      <c r="A2829" s="366">
        <v>935</v>
      </c>
      <c r="B2829" s="367" t="s">
        <v>836</v>
      </c>
      <c r="C2829" s="367">
        <v>12170503</v>
      </c>
      <c r="D2829" s="369">
        <v>41981</v>
      </c>
      <c r="E2829" s="369">
        <v>41981</v>
      </c>
      <c r="F2829" s="369">
        <v>43077</v>
      </c>
      <c r="G2829" s="367">
        <v>-7777</v>
      </c>
      <c r="H2829" s="367" t="s">
        <v>9754</v>
      </c>
      <c r="I2829" s="367" t="s">
        <v>1458</v>
      </c>
      <c r="J2829" s="367"/>
      <c r="K2829" s="367" t="s">
        <v>33</v>
      </c>
      <c r="L2829" s="367" t="s">
        <v>9779</v>
      </c>
      <c r="M2829" s="367" t="s">
        <v>32</v>
      </c>
      <c r="N2829" s="367" t="s">
        <v>32</v>
      </c>
      <c r="O2829" s="367" t="s">
        <v>9780</v>
      </c>
      <c r="P2829" s="368">
        <v>23159</v>
      </c>
      <c r="Q2829" s="367" t="s">
        <v>559</v>
      </c>
      <c r="R2829" s="402" t="s">
        <v>6164</v>
      </c>
      <c r="S2829" s="403" t="s">
        <v>9781</v>
      </c>
      <c r="T2829" s="367">
        <v>-7777</v>
      </c>
      <c r="U2829" s="370"/>
      <c r="V2829" s="370">
        <v>5.8</v>
      </c>
      <c r="W2829" s="370"/>
      <c r="X2829" s="370"/>
      <c r="Y2829" s="367">
        <v>-7777</v>
      </c>
      <c r="Z2829" s="367">
        <v>-7777</v>
      </c>
      <c r="AA2829" s="367">
        <v>-7777</v>
      </c>
      <c r="AB2829" s="367">
        <v>-7777</v>
      </c>
      <c r="AC2829" s="367">
        <v>-7777</v>
      </c>
      <c r="AD2829" s="367">
        <v>-7777</v>
      </c>
      <c r="AE2829" s="367">
        <v>-7777</v>
      </c>
      <c r="AF2829" s="370" t="s">
        <v>9781</v>
      </c>
      <c r="AG2829" s="370"/>
      <c r="AH2829" s="370"/>
      <c r="AI2829" s="370">
        <v>252.09</v>
      </c>
      <c r="AJ2829" s="367" t="s">
        <v>9782</v>
      </c>
      <c r="AK2829" s="367" t="s">
        <v>9783</v>
      </c>
      <c r="AL2829" s="370">
        <v>42</v>
      </c>
      <c r="AM2829" s="370">
        <v>55</v>
      </c>
      <c r="AN2829" s="1205">
        <v>58.3</v>
      </c>
      <c r="AO2829" s="370">
        <v>25</v>
      </c>
      <c r="AP2829" s="370">
        <v>11</v>
      </c>
      <c r="AQ2829" s="370">
        <v>32.630000000000003</v>
      </c>
      <c r="AR2829" s="367">
        <f t="shared" si="272"/>
        <v>42.932861111111109</v>
      </c>
      <c r="AS2829" s="367">
        <f t="shared" si="273"/>
        <v>25.192397222222223</v>
      </c>
      <c r="AT2829" s="367" t="s">
        <v>43</v>
      </c>
      <c r="AU2829" s="370"/>
      <c r="AV2829" s="1264"/>
      <c r="AW2829" s="953"/>
      <c r="AX2829" s="1264">
        <v>2311</v>
      </c>
      <c r="AY2829" s="953">
        <v>43068</v>
      </c>
      <c r="AZ2829" s="1264"/>
      <c r="BA2829" s="953"/>
      <c r="BB2829" s="1264"/>
      <c r="BC2829" s="953"/>
      <c r="BD2829" s="1264"/>
      <c r="BE2829" s="953"/>
      <c r="BF2829" s="370" t="s">
        <v>12599</v>
      </c>
      <c r="BG2829" s="370"/>
    </row>
    <row r="2830" spans="1:301" s="101" customFormat="1" ht="50.25" customHeight="1" x14ac:dyDescent="0.25">
      <c r="A2830" s="381"/>
      <c r="B2830" s="402" t="s">
        <v>836</v>
      </c>
      <c r="C2830" s="402">
        <v>12170503</v>
      </c>
      <c r="D2830" s="385">
        <v>41981</v>
      </c>
      <c r="E2830" s="385">
        <v>41981</v>
      </c>
      <c r="F2830" s="385">
        <v>43077</v>
      </c>
      <c r="G2830" s="402">
        <v>-7777</v>
      </c>
      <c r="H2830" s="402" t="s">
        <v>9754</v>
      </c>
      <c r="I2830" s="402" t="s">
        <v>1458</v>
      </c>
      <c r="J2830" s="402"/>
      <c r="K2830" s="402" t="s">
        <v>33</v>
      </c>
      <c r="L2830" s="402" t="s">
        <v>9779</v>
      </c>
      <c r="M2830" s="402" t="s">
        <v>32</v>
      </c>
      <c r="N2830" s="402" t="s">
        <v>32</v>
      </c>
      <c r="O2830" s="402" t="s">
        <v>9780</v>
      </c>
      <c r="P2830" s="943">
        <v>23159</v>
      </c>
      <c r="Q2830" s="402" t="s">
        <v>559</v>
      </c>
      <c r="R2830" s="402" t="s">
        <v>6164</v>
      </c>
      <c r="S2830" s="944" t="s">
        <v>9781</v>
      </c>
      <c r="T2830" s="402">
        <v>-7777</v>
      </c>
      <c r="U2830" s="381"/>
      <c r="V2830" s="381"/>
      <c r="W2830" s="381"/>
      <c r="X2830" s="381"/>
      <c r="Y2830" s="402">
        <v>-7777</v>
      </c>
      <c r="Z2830" s="402">
        <v>-7777</v>
      </c>
      <c r="AA2830" s="402">
        <v>-7777</v>
      </c>
      <c r="AB2830" s="402">
        <v>-7777</v>
      </c>
      <c r="AC2830" s="402">
        <v>-7777</v>
      </c>
      <c r="AD2830" s="402">
        <v>-7777</v>
      </c>
      <c r="AE2830" s="402">
        <v>-7777</v>
      </c>
      <c r="AF2830" s="402" t="s">
        <v>9781</v>
      </c>
      <c r="AG2830" s="381"/>
      <c r="AH2830" s="381"/>
      <c r="AI2830" s="381">
        <v>25209</v>
      </c>
      <c r="AJ2830" s="402" t="s">
        <v>9784</v>
      </c>
      <c r="AK2830" s="402" t="s">
        <v>9785</v>
      </c>
      <c r="AL2830" s="381">
        <v>42</v>
      </c>
      <c r="AM2830" s="381">
        <v>55</v>
      </c>
      <c r="AN2830" s="1115">
        <v>57.98</v>
      </c>
      <c r="AO2830" s="381">
        <v>25</v>
      </c>
      <c r="AP2830" s="381">
        <v>11</v>
      </c>
      <c r="AQ2830" s="381">
        <v>32.380000000000003</v>
      </c>
      <c r="AR2830" s="402">
        <f t="shared" si="272"/>
        <v>42.932772222222219</v>
      </c>
      <c r="AS2830" s="402">
        <f t="shared" si="273"/>
        <v>25.192327777777777</v>
      </c>
      <c r="AT2830" s="402" t="s">
        <v>43</v>
      </c>
      <c r="AU2830" s="381"/>
      <c r="AV2830" s="382"/>
      <c r="AW2830" s="384"/>
      <c r="AX2830" s="382">
        <v>2311</v>
      </c>
      <c r="AY2830" s="384">
        <v>43068</v>
      </c>
      <c r="AZ2830" s="382"/>
      <c r="BA2830" s="384"/>
      <c r="BB2830" s="382"/>
      <c r="BC2830" s="384"/>
      <c r="BD2830" s="382"/>
      <c r="BE2830" s="384"/>
      <c r="BF2830" s="381" t="s">
        <v>12599</v>
      </c>
      <c r="BG2830" s="381"/>
    </row>
    <row r="2831" spans="1:301" s="101" customFormat="1" ht="50.25" customHeight="1" x14ac:dyDescent="0.25">
      <c r="B2831" s="190" t="s">
        <v>836</v>
      </c>
      <c r="C2831" s="190">
        <v>12170503</v>
      </c>
      <c r="D2831" s="191">
        <v>41981</v>
      </c>
      <c r="E2831" s="191">
        <v>41981</v>
      </c>
      <c r="F2831" s="191">
        <v>44173</v>
      </c>
      <c r="G2831" s="190">
        <v>-7777</v>
      </c>
      <c r="H2831" s="190" t="s">
        <v>9754</v>
      </c>
      <c r="I2831" s="190" t="s">
        <v>1458</v>
      </c>
      <c r="J2831" s="190"/>
      <c r="K2831" s="190" t="s">
        <v>33</v>
      </c>
      <c r="L2831" s="190" t="s">
        <v>9779</v>
      </c>
      <c r="M2831" s="190" t="s">
        <v>32</v>
      </c>
      <c r="N2831" s="190" t="s">
        <v>32</v>
      </c>
      <c r="O2831" s="190" t="s">
        <v>9780</v>
      </c>
      <c r="P2831" s="192">
        <v>23159</v>
      </c>
      <c r="Q2831" s="190" t="s">
        <v>559</v>
      </c>
      <c r="R2831" s="190" t="s">
        <v>6164</v>
      </c>
      <c r="S2831" s="922" t="s">
        <v>9781</v>
      </c>
      <c r="T2831" s="190">
        <v>-7777</v>
      </c>
      <c r="V2831" s="101">
        <v>5.8</v>
      </c>
      <c r="Y2831" s="190">
        <v>-7777</v>
      </c>
      <c r="Z2831" s="190">
        <v>-7777</v>
      </c>
      <c r="AA2831" s="190">
        <v>-7777</v>
      </c>
      <c r="AB2831" s="190">
        <v>-7777</v>
      </c>
      <c r="AC2831" s="190">
        <v>-7777</v>
      </c>
      <c r="AD2831" s="190">
        <v>-7777</v>
      </c>
      <c r="AE2831" s="190">
        <v>-7777</v>
      </c>
      <c r="AF2831" s="101" t="s">
        <v>9781</v>
      </c>
      <c r="AI2831" s="101">
        <v>252.09</v>
      </c>
      <c r="AJ2831" s="190" t="s">
        <v>9782</v>
      </c>
      <c r="AK2831" s="190" t="s">
        <v>9783</v>
      </c>
      <c r="AL2831" s="101">
        <v>42</v>
      </c>
      <c r="AM2831" s="101">
        <v>55</v>
      </c>
      <c r="AN2831" s="1117">
        <v>58.3</v>
      </c>
      <c r="AO2831" s="101">
        <v>25</v>
      </c>
      <c r="AP2831" s="101">
        <v>11</v>
      </c>
      <c r="AQ2831" s="101">
        <v>32.630000000000003</v>
      </c>
      <c r="AR2831" s="190">
        <f t="shared" ref="AR2831:AR2832" si="292">AL2831+AM2831/60+AN2831/3600</f>
        <v>42.932861111111109</v>
      </c>
      <c r="AS2831" s="190">
        <f t="shared" ref="AS2831:AS2832" si="293">AO2831+AP2831/60+AQ2831/3600</f>
        <v>25.192397222222223</v>
      </c>
      <c r="AT2831" s="190" t="s">
        <v>34</v>
      </c>
      <c r="AV2831" s="189"/>
      <c r="AW2831" s="243"/>
      <c r="AX2831" s="189"/>
      <c r="AY2831" s="243"/>
      <c r="AZ2831" s="189"/>
      <c r="BA2831" s="243"/>
      <c r="BB2831" s="189"/>
      <c r="BC2831" s="243"/>
      <c r="BD2831" s="189"/>
      <c r="BE2831" s="243"/>
    </row>
    <row r="2832" spans="1:301" s="216" customFormat="1" ht="50.25" customHeight="1" thickBot="1" x14ac:dyDescent="0.3">
      <c r="A2832" s="101"/>
      <c r="B2832" s="190" t="s">
        <v>836</v>
      </c>
      <c r="C2832" s="190">
        <v>12170503</v>
      </c>
      <c r="D2832" s="215">
        <v>41981</v>
      </c>
      <c r="E2832" s="215">
        <v>41981</v>
      </c>
      <c r="F2832" s="215">
        <v>44173</v>
      </c>
      <c r="G2832" s="190">
        <v>-7777</v>
      </c>
      <c r="H2832" s="190" t="s">
        <v>9754</v>
      </c>
      <c r="I2832" s="190" t="s">
        <v>1458</v>
      </c>
      <c r="J2832" s="190"/>
      <c r="K2832" s="190" t="s">
        <v>33</v>
      </c>
      <c r="L2832" s="190" t="s">
        <v>9779</v>
      </c>
      <c r="M2832" s="190" t="s">
        <v>32</v>
      </c>
      <c r="N2832" s="190" t="s">
        <v>32</v>
      </c>
      <c r="O2832" s="190" t="s">
        <v>9780</v>
      </c>
      <c r="P2832" s="192">
        <v>23159</v>
      </c>
      <c r="Q2832" s="190" t="s">
        <v>559</v>
      </c>
      <c r="R2832" s="190" t="s">
        <v>6164</v>
      </c>
      <c r="S2832" s="922" t="s">
        <v>9781</v>
      </c>
      <c r="T2832" s="190">
        <v>-7777</v>
      </c>
      <c r="U2832" s="101"/>
      <c r="V2832" s="101"/>
      <c r="W2832" s="101"/>
      <c r="X2832" s="101"/>
      <c r="Y2832" s="190">
        <v>-7777</v>
      </c>
      <c r="Z2832" s="190">
        <v>-7777</v>
      </c>
      <c r="AA2832" s="190">
        <v>-7777</v>
      </c>
      <c r="AB2832" s="190">
        <v>-7777</v>
      </c>
      <c r="AC2832" s="190">
        <v>-7777</v>
      </c>
      <c r="AD2832" s="190">
        <v>-7777</v>
      </c>
      <c r="AE2832" s="190">
        <v>-7777</v>
      </c>
      <c r="AF2832" s="190" t="s">
        <v>9781</v>
      </c>
      <c r="AG2832" s="101"/>
      <c r="AH2832" s="101"/>
      <c r="AI2832" s="101">
        <v>25209</v>
      </c>
      <c r="AJ2832" s="190" t="s">
        <v>9784</v>
      </c>
      <c r="AK2832" s="190" t="s">
        <v>9785</v>
      </c>
      <c r="AL2832" s="101">
        <v>42</v>
      </c>
      <c r="AM2832" s="101">
        <v>55</v>
      </c>
      <c r="AN2832" s="1117">
        <v>57.98</v>
      </c>
      <c r="AO2832" s="101">
        <v>25</v>
      </c>
      <c r="AP2832" s="101">
        <v>11</v>
      </c>
      <c r="AQ2832" s="101">
        <v>32.380000000000003</v>
      </c>
      <c r="AR2832" s="190">
        <f t="shared" si="292"/>
        <v>42.932772222222219</v>
      </c>
      <c r="AS2832" s="190">
        <f t="shared" si="293"/>
        <v>25.192327777777777</v>
      </c>
      <c r="AT2832" s="190" t="s">
        <v>34</v>
      </c>
      <c r="AU2832" s="101"/>
      <c r="AV2832" s="189"/>
      <c r="AW2832" s="243"/>
      <c r="AX2832" s="189"/>
      <c r="AY2832" s="243"/>
      <c r="AZ2832" s="189"/>
      <c r="BA2832" s="243"/>
      <c r="BB2832" s="189"/>
      <c r="BC2832" s="243"/>
      <c r="BD2832" s="189"/>
      <c r="BE2832" s="243"/>
      <c r="BF2832" s="101"/>
      <c r="BG2832" s="101"/>
      <c r="BH2832" s="101"/>
      <c r="BI2832" s="101"/>
      <c r="BJ2832" s="101"/>
      <c r="BK2832" s="101"/>
      <c r="BL2832" s="101"/>
      <c r="BM2832" s="101"/>
      <c r="BN2832" s="101"/>
      <c r="BO2832" s="101"/>
      <c r="BP2832" s="101"/>
      <c r="BQ2832" s="101"/>
      <c r="BR2832" s="101"/>
      <c r="BS2832" s="101"/>
      <c r="BT2832" s="101"/>
      <c r="BU2832" s="101"/>
      <c r="BV2832" s="101"/>
      <c r="BW2832" s="101"/>
      <c r="BX2832" s="101"/>
      <c r="BY2832" s="101"/>
      <c r="BZ2832" s="101"/>
      <c r="CA2832" s="101"/>
      <c r="CB2832" s="101"/>
      <c r="CC2832" s="101"/>
      <c r="CD2832" s="101"/>
      <c r="CE2832" s="101"/>
      <c r="CF2832" s="101"/>
      <c r="CG2832" s="101"/>
      <c r="CH2832" s="101"/>
      <c r="CI2832" s="101"/>
      <c r="CJ2832" s="101"/>
      <c r="CK2832" s="101"/>
      <c r="CL2832" s="101"/>
      <c r="CM2832" s="101"/>
      <c r="CN2832" s="101"/>
      <c r="CO2832" s="101"/>
      <c r="CP2832" s="101"/>
      <c r="CQ2832" s="101"/>
      <c r="CR2832" s="101"/>
      <c r="CS2832" s="101"/>
      <c r="CT2832" s="101"/>
      <c r="CU2832" s="101"/>
      <c r="CV2832" s="101"/>
      <c r="CW2832" s="101"/>
      <c r="CX2832" s="101"/>
      <c r="CY2832" s="101"/>
      <c r="CZ2832" s="101"/>
      <c r="DA2832" s="101"/>
      <c r="DB2832" s="101"/>
      <c r="DC2832" s="101"/>
      <c r="DD2832" s="101"/>
      <c r="DE2832" s="101"/>
      <c r="DF2832" s="101"/>
      <c r="DG2832" s="101"/>
      <c r="DH2832" s="101"/>
      <c r="DI2832" s="101"/>
      <c r="DJ2832" s="101"/>
      <c r="DK2832" s="101"/>
      <c r="DL2832" s="101"/>
      <c r="DM2832" s="101"/>
      <c r="DN2832" s="101"/>
      <c r="DO2832" s="101"/>
      <c r="DP2832" s="101"/>
      <c r="DQ2832" s="101"/>
      <c r="DR2832" s="101"/>
      <c r="DS2832" s="101"/>
      <c r="DT2832" s="101"/>
      <c r="DU2832" s="101"/>
      <c r="DV2832" s="101"/>
      <c r="DW2832" s="101"/>
      <c r="DX2832" s="101"/>
      <c r="DY2832" s="101"/>
      <c r="DZ2832" s="101"/>
      <c r="EA2832" s="101"/>
      <c r="EB2832" s="101"/>
      <c r="EC2832" s="101"/>
      <c r="ED2832" s="101"/>
      <c r="EE2832" s="101"/>
      <c r="EF2832" s="101"/>
      <c r="EG2832" s="101"/>
      <c r="EH2832" s="101"/>
      <c r="EI2832" s="101"/>
      <c r="EJ2832" s="101"/>
      <c r="EK2832" s="101"/>
      <c r="EL2832" s="101"/>
      <c r="EM2832" s="101"/>
      <c r="EN2832" s="101"/>
      <c r="EO2832" s="101"/>
      <c r="EP2832" s="101"/>
      <c r="EQ2832" s="101"/>
      <c r="ER2832" s="101"/>
      <c r="ES2832" s="101"/>
      <c r="ET2832" s="101"/>
      <c r="EU2832" s="101"/>
      <c r="EV2832" s="101"/>
      <c r="EW2832" s="101"/>
      <c r="EX2832" s="101"/>
      <c r="EY2832" s="101"/>
      <c r="EZ2832" s="101"/>
      <c r="FA2832" s="101"/>
      <c r="FB2832" s="101"/>
      <c r="FC2832" s="101"/>
      <c r="FD2832" s="101"/>
      <c r="FE2832" s="101"/>
      <c r="FF2832" s="101"/>
      <c r="FG2832" s="101"/>
      <c r="FH2832" s="101"/>
      <c r="FI2832" s="101"/>
      <c r="FJ2832" s="101"/>
      <c r="FK2832" s="101"/>
      <c r="FL2832" s="101"/>
      <c r="FM2832" s="101"/>
      <c r="FN2832" s="101"/>
      <c r="FO2832" s="101"/>
      <c r="FP2832" s="101"/>
      <c r="FQ2832" s="101"/>
      <c r="FR2832" s="101"/>
      <c r="FS2832" s="101"/>
      <c r="FT2832" s="101"/>
      <c r="FU2832" s="101"/>
      <c r="FV2832" s="101"/>
      <c r="FW2832" s="101"/>
      <c r="FX2832" s="101"/>
      <c r="FY2832" s="101"/>
      <c r="FZ2832" s="101"/>
      <c r="GA2832" s="101"/>
      <c r="GB2832" s="101"/>
      <c r="GC2832" s="101"/>
      <c r="GD2832" s="101"/>
      <c r="GE2832" s="101"/>
      <c r="GF2832" s="101"/>
      <c r="GG2832" s="101"/>
      <c r="GH2832" s="101"/>
      <c r="GI2832" s="101"/>
      <c r="GJ2832" s="101"/>
      <c r="GK2832" s="101"/>
      <c r="GL2832" s="101"/>
      <c r="GM2832" s="101"/>
      <c r="GN2832" s="101"/>
      <c r="GO2832" s="101"/>
      <c r="GP2832" s="101"/>
      <c r="GQ2832" s="101"/>
      <c r="GR2832" s="101"/>
      <c r="GS2832" s="101"/>
      <c r="GT2832" s="101"/>
      <c r="GU2832" s="101"/>
      <c r="GV2832" s="101"/>
      <c r="GW2832" s="101"/>
      <c r="GX2832" s="101"/>
      <c r="GY2832" s="101"/>
      <c r="GZ2832" s="101"/>
      <c r="HA2832" s="101"/>
      <c r="HB2832" s="101"/>
      <c r="HC2832" s="101"/>
      <c r="HD2832" s="101"/>
      <c r="HE2832" s="101"/>
      <c r="HF2832" s="101"/>
      <c r="HG2832" s="101"/>
      <c r="HH2832" s="101"/>
      <c r="HI2832" s="101"/>
      <c r="HJ2832" s="101"/>
      <c r="HK2832" s="101"/>
      <c r="HL2832" s="101"/>
      <c r="HM2832" s="101"/>
      <c r="HN2832" s="101"/>
      <c r="HO2832" s="101"/>
      <c r="HP2832" s="101"/>
      <c r="HQ2832" s="101"/>
      <c r="HR2832" s="101"/>
      <c r="HS2832" s="101"/>
      <c r="HT2832" s="101"/>
      <c r="HU2832" s="101"/>
      <c r="HV2832" s="101"/>
      <c r="HW2832" s="101"/>
      <c r="HX2832" s="101"/>
      <c r="HY2832" s="101"/>
      <c r="HZ2832" s="101"/>
      <c r="IA2832" s="101"/>
      <c r="IB2832" s="101"/>
      <c r="IC2832" s="101"/>
      <c r="ID2832" s="101"/>
      <c r="IE2832" s="101"/>
      <c r="IF2832" s="101"/>
      <c r="IG2832" s="101"/>
      <c r="IH2832" s="101"/>
      <c r="II2832" s="101"/>
      <c r="IJ2832" s="101"/>
      <c r="IK2832" s="101"/>
      <c r="IL2832" s="101"/>
      <c r="IM2832" s="101"/>
      <c r="IN2832" s="101"/>
      <c r="IO2832" s="101"/>
      <c r="IP2832" s="101"/>
      <c r="IQ2832" s="101"/>
      <c r="IR2832" s="101"/>
      <c r="IS2832" s="101"/>
      <c r="IT2832" s="101"/>
      <c r="IU2832" s="101"/>
      <c r="IV2832" s="101"/>
      <c r="IW2832" s="101"/>
      <c r="IX2832" s="101"/>
      <c r="IY2832" s="101"/>
      <c r="IZ2832" s="101"/>
      <c r="JA2832" s="101"/>
      <c r="JB2832" s="101"/>
      <c r="JC2832" s="101"/>
      <c r="JD2832" s="101"/>
      <c r="JE2832" s="101"/>
      <c r="JF2832" s="101"/>
      <c r="JG2832" s="101"/>
      <c r="JH2832" s="101"/>
      <c r="JI2832" s="101"/>
      <c r="JJ2832" s="101"/>
      <c r="JK2832" s="101"/>
      <c r="JL2832" s="101"/>
      <c r="JM2832" s="101"/>
      <c r="JN2832" s="101"/>
      <c r="JO2832" s="101"/>
      <c r="JP2832" s="101"/>
      <c r="JQ2832" s="101"/>
      <c r="JR2832" s="101"/>
      <c r="JS2832" s="101"/>
      <c r="JT2832" s="101"/>
      <c r="JU2832" s="101"/>
      <c r="JV2832" s="101"/>
      <c r="JW2832" s="101"/>
      <c r="JX2832" s="101"/>
      <c r="JY2832" s="101"/>
      <c r="JZ2832" s="101"/>
      <c r="KA2832" s="101"/>
      <c r="KB2832" s="101"/>
      <c r="KC2832" s="101"/>
      <c r="KD2832" s="101"/>
      <c r="KE2832" s="101"/>
      <c r="KF2832" s="101"/>
      <c r="KG2832" s="101"/>
      <c r="KH2832" s="101"/>
      <c r="KI2832" s="101"/>
      <c r="KJ2832" s="101"/>
      <c r="KK2832" s="101"/>
      <c r="KL2832" s="101"/>
      <c r="KM2832" s="101"/>
      <c r="KN2832" s="101"/>
      <c r="KO2832" s="101"/>
    </row>
    <row r="2833" spans="1:301" s="101" customFormat="1" ht="42.75" customHeight="1" thickBot="1" x14ac:dyDescent="0.3">
      <c r="A2833" s="229">
        <v>936</v>
      </c>
      <c r="B2833" s="229" t="s">
        <v>519</v>
      </c>
      <c r="C2833" s="229">
        <v>12170506</v>
      </c>
      <c r="D2833" s="215">
        <v>42023</v>
      </c>
      <c r="E2833" s="215">
        <v>42023</v>
      </c>
      <c r="F2833" s="215">
        <v>43119</v>
      </c>
      <c r="G2833" s="229">
        <v>-7777</v>
      </c>
      <c r="H2833" s="229" t="s">
        <v>1417</v>
      </c>
      <c r="I2833" s="229" t="s">
        <v>720</v>
      </c>
      <c r="J2833" s="229"/>
      <c r="K2833" s="229" t="s">
        <v>142</v>
      </c>
      <c r="L2833" s="229" t="s">
        <v>74</v>
      </c>
      <c r="M2833" s="229" t="s">
        <v>74</v>
      </c>
      <c r="N2833" s="229" t="s">
        <v>74</v>
      </c>
      <c r="O2833" s="229" t="s">
        <v>10155</v>
      </c>
      <c r="P2833" s="247">
        <v>56722</v>
      </c>
      <c r="Q2833" s="229" t="s">
        <v>559</v>
      </c>
      <c r="R2833" s="229" t="s">
        <v>4028</v>
      </c>
      <c r="S2833" s="229" t="s">
        <v>10156</v>
      </c>
      <c r="T2833" s="229">
        <v>-7777</v>
      </c>
      <c r="U2833" s="229"/>
      <c r="V2833" s="229">
        <v>20.75</v>
      </c>
      <c r="W2833" s="229"/>
      <c r="X2833" s="229"/>
      <c r="Y2833" s="229">
        <v>-7777</v>
      </c>
      <c r="Z2833" s="229">
        <v>-7777</v>
      </c>
      <c r="AA2833" s="229">
        <v>-7777</v>
      </c>
      <c r="AB2833" s="229">
        <v>-7777</v>
      </c>
      <c r="AC2833" s="229">
        <v>-7777</v>
      </c>
      <c r="AD2833" s="229">
        <v>-7777</v>
      </c>
      <c r="AE2833" s="229">
        <v>-7777</v>
      </c>
      <c r="AF2833" s="229" t="s">
        <v>2641</v>
      </c>
      <c r="AG2833" s="229"/>
      <c r="AH2833" s="229"/>
      <c r="AI2833" s="229">
        <v>80.58</v>
      </c>
      <c r="AJ2833" s="229" t="s">
        <v>10157</v>
      </c>
      <c r="AK2833" s="229" t="s">
        <v>10158</v>
      </c>
      <c r="AL2833" s="229">
        <v>43</v>
      </c>
      <c r="AM2833" s="229">
        <v>25</v>
      </c>
      <c r="AN2833" s="1211">
        <v>30.23</v>
      </c>
      <c r="AO2833" s="229">
        <v>24</v>
      </c>
      <c r="AP2833" s="229">
        <v>36</v>
      </c>
      <c r="AQ2833" s="229">
        <v>25.83</v>
      </c>
      <c r="AR2833" s="229">
        <f t="shared" si="272"/>
        <v>43.425063888888886</v>
      </c>
      <c r="AS2833" s="229">
        <f t="shared" si="273"/>
        <v>24.607175000000002</v>
      </c>
      <c r="AT2833" s="229" t="s">
        <v>34</v>
      </c>
      <c r="AU2833" s="229"/>
      <c r="AV2833" s="247"/>
      <c r="AW2833" s="248"/>
      <c r="AX2833" s="247"/>
      <c r="AY2833" s="248"/>
      <c r="AZ2833" s="247"/>
      <c r="BA2833" s="248"/>
      <c r="BB2833" s="247"/>
      <c r="BC2833" s="248"/>
      <c r="BD2833" s="247"/>
      <c r="BE2833" s="248"/>
      <c r="BF2833" s="229"/>
      <c r="BG2833" s="229"/>
    </row>
    <row r="2834" spans="1:301" s="101" customFormat="1" ht="40.5" customHeight="1" x14ac:dyDescent="0.25">
      <c r="A2834" s="204">
        <v>937</v>
      </c>
      <c r="B2834" s="205" t="s">
        <v>10160</v>
      </c>
      <c r="C2834" s="205">
        <v>12460118</v>
      </c>
      <c r="D2834" s="207">
        <v>42010</v>
      </c>
      <c r="E2834" s="207">
        <v>42010</v>
      </c>
      <c r="F2834" s="207">
        <v>44202</v>
      </c>
      <c r="G2834" s="205">
        <v>-7777</v>
      </c>
      <c r="H2834" s="205" t="s">
        <v>10161</v>
      </c>
      <c r="I2834" s="205" t="s">
        <v>1657</v>
      </c>
      <c r="J2834" s="205"/>
      <c r="K2834" s="205" t="s">
        <v>921</v>
      </c>
      <c r="L2834" s="205" t="s">
        <v>220</v>
      </c>
      <c r="M2834" s="205" t="s">
        <v>10162</v>
      </c>
      <c r="N2834" s="205" t="s">
        <v>111</v>
      </c>
      <c r="O2834" s="205" t="s">
        <v>10164</v>
      </c>
      <c r="P2834" s="206">
        <v>23672</v>
      </c>
      <c r="Q2834" s="205" t="s">
        <v>559</v>
      </c>
      <c r="R2834" s="190" t="s">
        <v>1385</v>
      </c>
      <c r="S2834" s="294" t="s">
        <v>10165</v>
      </c>
      <c r="T2834" s="205">
        <v>-7777</v>
      </c>
      <c r="U2834" s="208">
        <v>-7777</v>
      </c>
      <c r="V2834" s="208">
        <v>-7777</v>
      </c>
      <c r="W2834" s="208">
        <v>-7777</v>
      </c>
      <c r="X2834" s="208">
        <v>-7777</v>
      </c>
      <c r="Y2834" s="205">
        <v>-7777</v>
      </c>
      <c r="Z2834" s="205">
        <v>-7777</v>
      </c>
      <c r="AA2834" s="205">
        <v>1070000</v>
      </c>
      <c r="AB2834" s="205">
        <v>-7777</v>
      </c>
      <c r="AC2834" s="205">
        <v>-7777</v>
      </c>
      <c r="AD2834" s="205">
        <v>-7777</v>
      </c>
      <c r="AE2834" s="205">
        <v>-7777</v>
      </c>
      <c r="AF2834" s="294" t="s">
        <v>10165</v>
      </c>
      <c r="AG2834" s="208"/>
      <c r="AH2834" s="208"/>
      <c r="AI2834" s="208"/>
      <c r="AJ2834" s="205" t="s">
        <v>10167</v>
      </c>
      <c r="AK2834" s="205" t="s">
        <v>10168</v>
      </c>
      <c r="AL2834" s="208">
        <v>43</v>
      </c>
      <c r="AM2834" s="208">
        <v>41</v>
      </c>
      <c r="AN2834" s="1202">
        <v>46.18</v>
      </c>
      <c r="AO2834" s="208">
        <v>22</v>
      </c>
      <c r="AP2834" s="208">
        <v>54</v>
      </c>
      <c r="AQ2834" s="208">
        <v>58.12</v>
      </c>
      <c r="AR2834" s="205">
        <f t="shared" si="272"/>
        <v>43.69616111111111</v>
      </c>
      <c r="AS2834" s="205">
        <f t="shared" si="273"/>
        <v>22.916144444444441</v>
      </c>
      <c r="AT2834" s="205" t="s">
        <v>34</v>
      </c>
      <c r="AU2834" s="208"/>
      <c r="AV2834" s="1073"/>
      <c r="AW2834" s="1326"/>
      <c r="AX2834" s="1073"/>
      <c r="AY2834" s="1326"/>
      <c r="AZ2834" s="1073"/>
      <c r="BA2834" s="1326"/>
      <c r="BB2834" s="1073"/>
      <c r="BC2834" s="1326"/>
      <c r="BD2834" s="1073"/>
      <c r="BE2834" s="1326"/>
      <c r="BF2834" s="208"/>
      <c r="BG2834" s="209"/>
    </row>
    <row r="2835" spans="1:301" s="216" customFormat="1" ht="39.75" customHeight="1" thickBot="1" x14ac:dyDescent="0.3">
      <c r="A2835" s="212"/>
      <c r="B2835" s="213" t="s">
        <v>10160</v>
      </c>
      <c r="C2835" s="213">
        <v>12460118</v>
      </c>
      <c r="D2835" s="215">
        <v>42010</v>
      </c>
      <c r="E2835" s="215">
        <v>42010</v>
      </c>
      <c r="F2835" s="215">
        <v>44202</v>
      </c>
      <c r="G2835" s="213">
        <v>-7777</v>
      </c>
      <c r="H2835" s="213" t="s">
        <v>10161</v>
      </c>
      <c r="I2835" s="213" t="s">
        <v>1657</v>
      </c>
      <c r="J2835" s="213"/>
      <c r="K2835" s="213" t="s">
        <v>921</v>
      </c>
      <c r="L2835" s="213" t="s">
        <v>7102</v>
      </c>
      <c r="M2835" s="213" t="s">
        <v>210</v>
      </c>
      <c r="N2835" s="213" t="s">
        <v>111</v>
      </c>
      <c r="O2835" s="213" t="s">
        <v>10163</v>
      </c>
      <c r="P2835" s="214">
        <v>11778</v>
      </c>
      <c r="Q2835" s="213" t="s">
        <v>559</v>
      </c>
      <c r="R2835" s="213" t="s">
        <v>1385</v>
      </c>
      <c r="S2835" s="295" t="s">
        <v>10166</v>
      </c>
      <c r="T2835" s="213">
        <v>-7777</v>
      </c>
      <c r="U2835" s="216" t="s">
        <v>1861</v>
      </c>
      <c r="V2835" s="216" t="s">
        <v>1861</v>
      </c>
      <c r="W2835" s="216" t="s">
        <v>1861</v>
      </c>
      <c r="X2835" s="216" t="s">
        <v>1861</v>
      </c>
      <c r="Y2835" s="213" t="s">
        <v>1861</v>
      </c>
      <c r="Z2835" s="213" t="s">
        <v>1861</v>
      </c>
      <c r="AA2835" s="213">
        <v>1424</v>
      </c>
      <c r="AB2835" s="213" t="s">
        <v>1861</v>
      </c>
      <c r="AC2835" s="213" t="s">
        <v>1861</v>
      </c>
      <c r="AD2835" s="213" t="s">
        <v>1861</v>
      </c>
      <c r="AE2835" s="213" t="s">
        <v>1861</v>
      </c>
      <c r="AF2835" s="295" t="s">
        <v>10166</v>
      </c>
      <c r="AJ2835" s="213" t="s">
        <v>10169</v>
      </c>
      <c r="AK2835" s="213" t="s">
        <v>10170</v>
      </c>
      <c r="AL2835" s="216">
        <v>43</v>
      </c>
      <c r="AM2835" s="216">
        <v>41</v>
      </c>
      <c r="AN2835" s="1122">
        <v>43.8</v>
      </c>
      <c r="AO2835" s="216">
        <v>22</v>
      </c>
      <c r="AP2835" s="216">
        <v>54</v>
      </c>
      <c r="AQ2835" s="216">
        <v>45.4</v>
      </c>
      <c r="AR2835" s="213">
        <f t="shared" si="272"/>
        <v>43.695499999999996</v>
      </c>
      <c r="AS2835" s="213">
        <f t="shared" si="273"/>
        <v>22.912611111111108</v>
      </c>
      <c r="AT2835" s="213" t="s">
        <v>34</v>
      </c>
      <c r="AV2835" s="720"/>
      <c r="AW2835" s="721"/>
      <c r="AX2835" s="720"/>
      <c r="AY2835" s="721"/>
      <c r="AZ2835" s="720"/>
      <c r="BA2835" s="721"/>
      <c r="BB2835" s="720"/>
      <c r="BC2835" s="721"/>
      <c r="BD2835" s="720"/>
      <c r="BE2835" s="721"/>
      <c r="BG2835" s="217"/>
      <c r="BI2835" s="101"/>
      <c r="BJ2835" s="101"/>
      <c r="BK2835" s="101"/>
      <c r="BL2835" s="101"/>
      <c r="BM2835" s="101"/>
      <c r="BN2835" s="101"/>
      <c r="BO2835" s="101"/>
      <c r="BP2835" s="101"/>
      <c r="BQ2835" s="101"/>
      <c r="BR2835" s="101"/>
      <c r="BS2835" s="101"/>
      <c r="BT2835" s="101"/>
      <c r="BU2835" s="101"/>
      <c r="BV2835" s="101"/>
      <c r="BW2835" s="101"/>
      <c r="BX2835" s="101"/>
      <c r="BY2835" s="101"/>
      <c r="BZ2835" s="101"/>
      <c r="CA2835" s="101"/>
      <c r="CB2835" s="101"/>
      <c r="CC2835" s="101"/>
      <c r="CD2835" s="101"/>
      <c r="CE2835" s="101"/>
      <c r="CF2835" s="101"/>
      <c r="CG2835" s="101"/>
      <c r="CH2835" s="101"/>
      <c r="CI2835" s="101"/>
      <c r="CJ2835" s="101"/>
      <c r="CK2835" s="101"/>
      <c r="CL2835" s="101"/>
      <c r="CM2835" s="101"/>
      <c r="CN2835" s="101"/>
      <c r="CO2835" s="101"/>
      <c r="CP2835" s="101"/>
      <c r="CQ2835" s="101"/>
      <c r="CR2835" s="101"/>
      <c r="CS2835" s="101"/>
      <c r="CT2835" s="101"/>
      <c r="CU2835" s="101"/>
      <c r="CV2835" s="101"/>
      <c r="CW2835" s="101"/>
      <c r="CX2835" s="101"/>
      <c r="CY2835" s="101"/>
      <c r="CZ2835" s="101"/>
      <c r="DA2835" s="101"/>
      <c r="DB2835" s="101"/>
      <c r="DC2835" s="101"/>
      <c r="DD2835" s="101"/>
      <c r="DE2835" s="101"/>
      <c r="DF2835" s="101"/>
      <c r="DG2835" s="101"/>
      <c r="DH2835" s="101"/>
      <c r="DI2835" s="101"/>
      <c r="DJ2835" s="101"/>
      <c r="DK2835" s="101"/>
      <c r="DL2835" s="101"/>
      <c r="DM2835" s="101"/>
      <c r="DN2835" s="101"/>
      <c r="DO2835" s="101"/>
      <c r="DP2835" s="101"/>
      <c r="DQ2835" s="101"/>
      <c r="DR2835" s="101"/>
      <c r="DS2835" s="101"/>
      <c r="DT2835" s="101"/>
      <c r="DU2835" s="101"/>
      <c r="DV2835" s="101"/>
      <c r="DW2835" s="101"/>
      <c r="DX2835" s="101"/>
      <c r="DY2835" s="101"/>
      <c r="DZ2835" s="101"/>
      <c r="EA2835" s="101"/>
      <c r="EB2835" s="101"/>
      <c r="EC2835" s="101"/>
      <c r="ED2835" s="101"/>
      <c r="EE2835" s="101"/>
      <c r="EF2835" s="101"/>
      <c r="EG2835" s="101"/>
      <c r="EH2835" s="101"/>
      <c r="EI2835" s="101"/>
      <c r="EJ2835" s="101"/>
      <c r="EK2835" s="101"/>
      <c r="EL2835" s="101"/>
      <c r="EM2835" s="101"/>
      <c r="EN2835" s="101"/>
      <c r="EO2835" s="101"/>
      <c r="EP2835" s="101"/>
      <c r="EQ2835" s="101"/>
      <c r="ER2835" s="101"/>
      <c r="ES2835" s="101"/>
      <c r="ET2835" s="101"/>
      <c r="EU2835" s="101"/>
      <c r="EV2835" s="101"/>
      <c r="EW2835" s="101"/>
      <c r="EX2835" s="101"/>
      <c r="EY2835" s="101"/>
      <c r="EZ2835" s="101"/>
      <c r="FA2835" s="101"/>
      <c r="FB2835" s="101"/>
      <c r="FC2835" s="101"/>
      <c r="FD2835" s="101"/>
      <c r="FE2835" s="101"/>
      <c r="FF2835" s="101"/>
      <c r="FG2835" s="101"/>
      <c r="FH2835" s="101"/>
      <c r="FI2835" s="101"/>
      <c r="FJ2835" s="101"/>
      <c r="FK2835" s="101"/>
      <c r="FL2835" s="101"/>
      <c r="FM2835" s="101"/>
      <c r="FN2835" s="101"/>
      <c r="FO2835" s="101"/>
      <c r="FP2835" s="101"/>
      <c r="FQ2835" s="101"/>
      <c r="FR2835" s="101"/>
      <c r="FS2835" s="101"/>
      <c r="FT2835" s="101"/>
      <c r="FU2835" s="101"/>
      <c r="FV2835" s="101"/>
      <c r="FW2835" s="101"/>
      <c r="FX2835" s="101"/>
      <c r="FY2835" s="101"/>
      <c r="FZ2835" s="101"/>
      <c r="GA2835" s="101"/>
      <c r="GB2835" s="101"/>
      <c r="GC2835" s="101"/>
      <c r="GD2835" s="101"/>
      <c r="GE2835" s="101"/>
      <c r="GF2835" s="101"/>
      <c r="GG2835" s="101"/>
      <c r="GH2835" s="101"/>
      <c r="GI2835" s="101"/>
      <c r="GJ2835" s="101"/>
      <c r="GK2835" s="101"/>
      <c r="GL2835" s="101"/>
      <c r="GM2835" s="101"/>
      <c r="GN2835" s="101"/>
      <c r="GO2835" s="101"/>
      <c r="GP2835" s="101"/>
      <c r="GQ2835" s="101"/>
      <c r="GR2835" s="101"/>
      <c r="GS2835" s="101"/>
      <c r="GT2835" s="101"/>
      <c r="GU2835" s="101"/>
      <c r="GV2835" s="101"/>
      <c r="GW2835" s="101"/>
      <c r="GX2835" s="101"/>
      <c r="GY2835" s="101"/>
      <c r="GZ2835" s="101"/>
      <c r="HA2835" s="101"/>
      <c r="HB2835" s="101"/>
      <c r="HC2835" s="101"/>
      <c r="HD2835" s="101"/>
      <c r="HE2835" s="101"/>
      <c r="HF2835" s="101"/>
      <c r="HG2835" s="101"/>
      <c r="HH2835" s="101"/>
      <c r="HI2835" s="101"/>
      <c r="HJ2835" s="101"/>
      <c r="HK2835" s="101"/>
      <c r="HL2835" s="101"/>
      <c r="HM2835" s="101"/>
      <c r="HN2835" s="101"/>
      <c r="HO2835" s="101"/>
      <c r="HP2835" s="101"/>
      <c r="HQ2835" s="101"/>
      <c r="HR2835" s="101"/>
      <c r="HS2835" s="101"/>
      <c r="HT2835" s="101"/>
      <c r="HU2835" s="101"/>
      <c r="HV2835" s="101"/>
      <c r="HW2835" s="101"/>
      <c r="HX2835" s="101"/>
      <c r="HY2835" s="101"/>
      <c r="HZ2835" s="101"/>
      <c r="IA2835" s="101"/>
      <c r="IB2835" s="101"/>
      <c r="IC2835" s="101"/>
      <c r="ID2835" s="101"/>
      <c r="IE2835" s="101"/>
      <c r="IF2835" s="101"/>
      <c r="IG2835" s="101"/>
      <c r="IH2835" s="101"/>
      <c r="II2835" s="101"/>
      <c r="IJ2835" s="101"/>
      <c r="IK2835" s="101"/>
      <c r="IL2835" s="101"/>
      <c r="IM2835" s="101"/>
      <c r="IN2835" s="101"/>
      <c r="IO2835" s="101"/>
      <c r="IP2835" s="101"/>
      <c r="IQ2835" s="101"/>
      <c r="IR2835" s="101"/>
      <c r="IS2835" s="101"/>
      <c r="IT2835" s="101"/>
      <c r="IU2835" s="101"/>
      <c r="IV2835" s="101"/>
      <c r="IW2835" s="101"/>
      <c r="IX2835" s="101"/>
      <c r="IY2835" s="101"/>
      <c r="IZ2835" s="101"/>
      <c r="JA2835" s="101"/>
      <c r="JB2835" s="101"/>
      <c r="JC2835" s="101"/>
      <c r="JD2835" s="101"/>
      <c r="JE2835" s="101"/>
      <c r="JF2835" s="101"/>
      <c r="JG2835" s="101"/>
      <c r="JH2835" s="101"/>
      <c r="JI2835" s="101"/>
      <c r="JJ2835" s="101"/>
      <c r="JK2835" s="101"/>
      <c r="JL2835" s="101"/>
      <c r="JM2835" s="101"/>
      <c r="JN2835" s="101"/>
      <c r="JO2835" s="101"/>
      <c r="JP2835" s="101"/>
      <c r="JQ2835" s="101"/>
      <c r="JR2835" s="101"/>
      <c r="JS2835" s="101"/>
      <c r="JT2835" s="101"/>
      <c r="JU2835" s="101"/>
      <c r="JV2835" s="101"/>
      <c r="JW2835" s="101"/>
      <c r="JX2835" s="101"/>
      <c r="JY2835" s="101"/>
      <c r="JZ2835" s="101"/>
      <c r="KA2835" s="101"/>
      <c r="KB2835" s="101"/>
      <c r="KC2835" s="101"/>
      <c r="KD2835" s="101"/>
      <c r="KE2835" s="101"/>
      <c r="KF2835" s="101"/>
      <c r="KG2835" s="101"/>
      <c r="KH2835" s="101"/>
      <c r="KI2835" s="101"/>
      <c r="KJ2835" s="101"/>
      <c r="KK2835" s="101"/>
      <c r="KL2835" s="101"/>
      <c r="KM2835" s="101"/>
      <c r="KN2835" s="101"/>
      <c r="KO2835" s="101"/>
    </row>
    <row r="2836" spans="1:301" s="101" customFormat="1" ht="42.75" customHeight="1" x14ac:dyDescent="0.25">
      <c r="A2836" s="204">
        <v>938</v>
      </c>
      <c r="B2836" s="205" t="s">
        <v>10171</v>
      </c>
      <c r="C2836" s="205">
        <v>12770057</v>
      </c>
      <c r="D2836" s="207">
        <v>42018</v>
      </c>
      <c r="E2836" s="207">
        <v>42018</v>
      </c>
      <c r="F2836" s="207">
        <v>43114</v>
      </c>
      <c r="G2836" s="205">
        <v>-7777</v>
      </c>
      <c r="H2836" s="205" t="s">
        <v>1426</v>
      </c>
      <c r="I2836" s="205" t="s">
        <v>1524</v>
      </c>
      <c r="J2836" s="205"/>
      <c r="K2836" s="205" t="s">
        <v>33</v>
      </c>
      <c r="L2836" s="205" t="s">
        <v>120</v>
      </c>
      <c r="M2836" s="205" t="s">
        <v>61</v>
      </c>
      <c r="N2836" s="205" t="s">
        <v>32</v>
      </c>
      <c r="O2836" s="205"/>
      <c r="P2836" s="206">
        <v>81058</v>
      </c>
      <c r="Q2836" s="205" t="s">
        <v>559</v>
      </c>
      <c r="R2836" s="190" t="s">
        <v>10588</v>
      </c>
      <c r="S2836" s="294" t="s">
        <v>10173</v>
      </c>
      <c r="T2836" s="205">
        <v>-7777</v>
      </c>
      <c r="U2836" s="208"/>
      <c r="V2836" s="208">
        <v>154.80000000000001</v>
      </c>
      <c r="W2836" s="208"/>
      <c r="X2836" s="208"/>
      <c r="Y2836" s="205">
        <v>-7777</v>
      </c>
      <c r="Z2836" s="205">
        <v>-7777</v>
      </c>
      <c r="AA2836" s="205">
        <v>-7777</v>
      </c>
      <c r="AB2836" s="205">
        <v>-7777</v>
      </c>
      <c r="AC2836" s="205">
        <v>-7777</v>
      </c>
      <c r="AD2836" s="205">
        <v>-7777</v>
      </c>
      <c r="AE2836" s="205">
        <v>-7777</v>
      </c>
      <c r="AF2836" s="294" t="s">
        <v>10174</v>
      </c>
      <c r="AG2836" s="205">
        <v>4662805.3470000001</v>
      </c>
      <c r="AH2836" s="205">
        <v>8688165.1539999992</v>
      </c>
      <c r="AI2836" s="208"/>
      <c r="AJ2836" s="205"/>
      <c r="AK2836" s="205"/>
      <c r="AL2836" s="208"/>
      <c r="AM2836" s="208"/>
      <c r="AN2836" s="1202"/>
      <c r="AO2836" s="208"/>
      <c r="AP2836" s="208"/>
      <c r="AQ2836" s="208"/>
      <c r="AR2836" s="205">
        <f t="shared" ref="AR2836:AR2862" si="294">AL2836+AM2836/60+AN2836/3600</f>
        <v>0</v>
      </c>
      <c r="AS2836" s="205">
        <f t="shared" ref="AS2836:AS2862" si="295">AO2836+AP2836/60+AQ2836/3600</f>
        <v>0</v>
      </c>
      <c r="AT2836" s="205" t="s">
        <v>34</v>
      </c>
      <c r="AU2836" s="208"/>
      <c r="AV2836" s="1073"/>
      <c r="AW2836" s="1326"/>
      <c r="AX2836" s="1073"/>
      <c r="AY2836" s="1326"/>
      <c r="AZ2836" s="1073"/>
      <c r="BA2836" s="1326"/>
      <c r="BB2836" s="1073"/>
      <c r="BC2836" s="1326"/>
      <c r="BD2836" s="1073"/>
      <c r="BE2836" s="1326"/>
      <c r="BF2836" s="208"/>
      <c r="BG2836" s="209"/>
    </row>
    <row r="2837" spans="1:301" s="101" customFormat="1" ht="42.75" customHeight="1" thickBot="1" x14ac:dyDescent="0.3">
      <c r="A2837" s="212"/>
      <c r="B2837" s="213" t="s">
        <v>10171</v>
      </c>
      <c r="C2837" s="213">
        <v>12770057</v>
      </c>
      <c r="D2837" s="215">
        <v>42018</v>
      </c>
      <c r="E2837" s="215">
        <v>42018</v>
      </c>
      <c r="F2837" s="215">
        <v>43114</v>
      </c>
      <c r="G2837" s="213">
        <v>-7777</v>
      </c>
      <c r="H2837" s="213" t="s">
        <v>1426</v>
      </c>
      <c r="I2837" s="213" t="s">
        <v>1524</v>
      </c>
      <c r="J2837" s="213"/>
      <c r="K2837" s="213" t="s">
        <v>33</v>
      </c>
      <c r="L2837" s="213" t="s">
        <v>120</v>
      </c>
      <c r="M2837" s="213" t="s">
        <v>61</v>
      </c>
      <c r="N2837" s="213" t="s">
        <v>32</v>
      </c>
      <c r="O2837" s="213"/>
      <c r="P2837" s="214">
        <v>81058</v>
      </c>
      <c r="Q2837" s="213" t="s">
        <v>559</v>
      </c>
      <c r="R2837" s="213" t="s">
        <v>10588</v>
      </c>
      <c r="S2837" s="295" t="s">
        <v>10173</v>
      </c>
      <c r="T2837" s="213">
        <v>-7777</v>
      </c>
      <c r="U2837" s="216"/>
      <c r="V2837" s="216" t="s">
        <v>1861</v>
      </c>
      <c r="W2837" s="216"/>
      <c r="X2837" s="216"/>
      <c r="Y2837" s="213">
        <v>-7777</v>
      </c>
      <c r="Z2837" s="213">
        <v>-7777</v>
      </c>
      <c r="AA2837" s="213">
        <v>-7777</v>
      </c>
      <c r="AB2837" s="213">
        <v>-7777</v>
      </c>
      <c r="AC2837" s="213">
        <v>-7777</v>
      </c>
      <c r="AD2837" s="213">
        <v>-7777</v>
      </c>
      <c r="AE2837" s="213">
        <v>-7777</v>
      </c>
      <c r="AF2837" s="295" t="s">
        <v>10175</v>
      </c>
      <c r="AG2837" s="213">
        <v>4662910.0480000004</v>
      </c>
      <c r="AH2837" s="213">
        <v>8688272.8100000005</v>
      </c>
      <c r="AI2837" s="216"/>
      <c r="AJ2837" s="213"/>
      <c r="AK2837" s="213"/>
      <c r="AL2837" s="216"/>
      <c r="AM2837" s="216"/>
      <c r="AN2837" s="1122"/>
      <c r="AO2837" s="216"/>
      <c r="AP2837" s="216"/>
      <c r="AQ2837" s="216"/>
      <c r="AR2837" s="213">
        <f t="shared" si="294"/>
        <v>0</v>
      </c>
      <c r="AS2837" s="213">
        <f t="shared" si="295"/>
        <v>0</v>
      </c>
      <c r="AT2837" s="213" t="s">
        <v>34</v>
      </c>
      <c r="AU2837" s="216"/>
      <c r="AV2837" s="720"/>
      <c r="AW2837" s="721"/>
      <c r="AX2837" s="720"/>
      <c r="AY2837" s="721"/>
      <c r="AZ2837" s="720"/>
      <c r="BA2837" s="721"/>
      <c r="BB2837" s="720"/>
      <c r="BC2837" s="721"/>
      <c r="BD2837" s="720"/>
      <c r="BE2837" s="721"/>
      <c r="BF2837" s="216"/>
      <c r="BG2837" s="217"/>
    </row>
    <row r="2838" spans="1:301" s="101" customFormat="1" ht="42.75" customHeight="1" x14ac:dyDescent="0.25">
      <c r="A2838" s="204">
        <v>939</v>
      </c>
      <c r="B2838" s="205" t="s">
        <v>812</v>
      </c>
      <c r="C2838" s="205">
        <v>12770058</v>
      </c>
      <c r="D2838" s="207">
        <v>42019</v>
      </c>
      <c r="E2838" s="207">
        <v>42019</v>
      </c>
      <c r="F2838" s="207">
        <v>43115</v>
      </c>
      <c r="G2838" s="205">
        <v>-7777</v>
      </c>
      <c r="H2838" s="205" t="s">
        <v>1426</v>
      </c>
      <c r="I2838" s="205" t="s">
        <v>696</v>
      </c>
      <c r="J2838" s="205"/>
      <c r="K2838" s="205" t="s">
        <v>38</v>
      </c>
      <c r="L2838" s="205" t="s">
        <v>216</v>
      </c>
      <c r="M2838" s="205" t="s">
        <v>216</v>
      </c>
      <c r="N2838" s="205" t="s">
        <v>217</v>
      </c>
      <c r="O2838" s="205" t="s">
        <v>10178</v>
      </c>
      <c r="P2838" s="206">
        <v>37798</v>
      </c>
      <c r="Q2838" s="205" t="s">
        <v>559</v>
      </c>
      <c r="R2838" s="190" t="s">
        <v>2643</v>
      </c>
      <c r="S2838" s="294" t="s">
        <v>864</v>
      </c>
      <c r="T2838" s="205">
        <v>-7777</v>
      </c>
      <c r="U2838" s="208"/>
      <c r="V2838" s="208">
        <v>377</v>
      </c>
      <c r="W2838" s="208"/>
      <c r="X2838" s="208"/>
      <c r="Y2838" s="205">
        <v>-7777</v>
      </c>
      <c r="Z2838" s="205">
        <v>-7777</v>
      </c>
      <c r="AA2838" s="205">
        <v>-7777</v>
      </c>
      <c r="AB2838" s="205">
        <v>-7777</v>
      </c>
      <c r="AC2838" s="205">
        <v>-7777</v>
      </c>
      <c r="AD2838" s="205">
        <v>-7777</v>
      </c>
      <c r="AE2838" s="205">
        <v>-7777</v>
      </c>
      <c r="AF2838" s="294" t="s">
        <v>686</v>
      </c>
      <c r="AG2838" s="208"/>
      <c r="AH2838" s="208"/>
      <c r="AI2838" s="208">
        <v>62.5</v>
      </c>
      <c r="AJ2838" s="205" t="s">
        <v>10179</v>
      </c>
      <c r="AK2838" s="205" t="s">
        <v>10180</v>
      </c>
      <c r="AL2838" s="208">
        <v>43</v>
      </c>
      <c r="AM2838" s="208">
        <v>46</v>
      </c>
      <c r="AN2838" s="1202">
        <v>24.6</v>
      </c>
      <c r="AO2838" s="208">
        <v>23</v>
      </c>
      <c r="AP2838" s="208">
        <v>38</v>
      </c>
      <c r="AQ2838" s="208">
        <v>54</v>
      </c>
      <c r="AR2838" s="205">
        <f t="shared" si="294"/>
        <v>43.773499999999999</v>
      </c>
      <c r="AS2838" s="205">
        <f t="shared" si="295"/>
        <v>23.648333333333333</v>
      </c>
      <c r="AT2838" s="205" t="s">
        <v>34</v>
      </c>
      <c r="AU2838" s="208"/>
      <c r="AV2838" s="1073"/>
      <c r="AW2838" s="1326"/>
      <c r="AX2838" s="1073"/>
      <c r="AY2838" s="1326"/>
      <c r="AZ2838" s="1073"/>
      <c r="BA2838" s="1326"/>
      <c r="BB2838" s="1073"/>
      <c r="BC2838" s="1326"/>
      <c r="BD2838" s="1073"/>
      <c r="BE2838" s="1326"/>
      <c r="BF2838" s="208"/>
      <c r="BG2838" s="208"/>
    </row>
    <row r="2839" spans="1:301" s="101" customFormat="1" ht="42.75" customHeight="1" thickBot="1" x14ac:dyDescent="0.3">
      <c r="A2839" s="212"/>
      <c r="B2839" s="213" t="s">
        <v>812</v>
      </c>
      <c r="C2839" s="213">
        <v>12770058</v>
      </c>
      <c r="D2839" s="215">
        <v>42019</v>
      </c>
      <c r="E2839" s="215">
        <v>42019</v>
      </c>
      <c r="F2839" s="215">
        <v>43115</v>
      </c>
      <c r="G2839" s="213">
        <v>-7777</v>
      </c>
      <c r="H2839" s="213" t="s">
        <v>1426</v>
      </c>
      <c r="I2839" s="213" t="s">
        <v>696</v>
      </c>
      <c r="J2839" s="213"/>
      <c r="K2839" s="213" t="s">
        <v>38</v>
      </c>
      <c r="L2839" s="213" t="s">
        <v>216</v>
      </c>
      <c r="M2839" s="213" t="s">
        <v>216</v>
      </c>
      <c r="N2839" s="213" t="s">
        <v>217</v>
      </c>
      <c r="O2839" s="213" t="s">
        <v>10178</v>
      </c>
      <c r="P2839" s="214">
        <v>37798</v>
      </c>
      <c r="Q2839" s="213" t="s">
        <v>559</v>
      </c>
      <c r="R2839" s="213" t="s">
        <v>2643</v>
      </c>
      <c r="S2839" s="295" t="s">
        <v>864</v>
      </c>
      <c r="T2839" s="213">
        <v>-7777</v>
      </c>
      <c r="U2839" s="216"/>
      <c r="V2839" s="216" t="s">
        <v>1861</v>
      </c>
      <c r="W2839" s="216"/>
      <c r="X2839" s="216"/>
      <c r="Y2839" s="213">
        <v>-7777</v>
      </c>
      <c r="Z2839" s="213">
        <v>-7777</v>
      </c>
      <c r="AA2839" s="213">
        <v>-7777</v>
      </c>
      <c r="AB2839" s="213">
        <v>-7777</v>
      </c>
      <c r="AC2839" s="213">
        <v>-7777</v>
      </c>
      <c r="AD2839" s="213">
        <v>-7777</v>
      </c>
      <c r="AE2839" s="213">
        <v>-7777</v>
      </c>
      <c r="AF2839" s="295" t="s">
        <v>687</v>
      </c>
      <c r="AG2839" s="216"/>
      <c r="AH2839" s="216"/>
      <c r="AI2839" s="216">
        <v>61.052</v>
      </c>
      <c r="AJ2839" s="213" t="s">
        <v>10181</v>
      </c>
      <c r="AK2839" s="213" t="s">
        <v>10182</v>
      </c>
      <c r="AL2839" s="216">
        <v>43</v>
      </c>
      <c r="AM2839" s="216">
        <v>46</v>
      </c>
      <c r="AN2839" s="1122">
        <v>26.7</v>
      </c>
      <c r="AO2839" s="216">
        <v>23</v>
      </c>
      <c r="AP2839" s="216">
        <v>39</v>
      </c>
      <c r="AQ2839" s="216">
        <v>9.6999999999999993</v>
      </c>
      <c r="AR2839" s="213">
        <f t="shared" si="294"/>
        <v>43.77408333333333</v>
      </c>
      <c r="AS2839" s="213">
        <f t="shared" si="295"/>
        <v>23.652694444444442</v>
      </c>
      <c r="AT2839" s="213" t="s">
        <v>34</v>
      </c>
      <c r="AU2839" s="216"/>
      <c r="AV2839" s="720"/>
      <c r="AW2839" s="721"/>
      <c r="AX2839" s="720"/>
      <c r="AY2839" s="721"/>
      <c r="AZ2839" s="720"/>
      <c r="BA2839" s="721"/>
      <c r="BB2839" s="720"/>
      <c r="BC2839" s="721"/>
      <c r="BD2839" s="720"/>
      <c r="BE2839" s="721"/>
      <c r="BF2839" s="216"/>
      <c r="BG2839" s="216"/>
    </row>
    <row r="2840" spans="1:301" s="101" customFormat="1" ht="42.75" customHeight="1" x14ac:dyDescent="0.25">
      <c r="A2840" s="366">
        <v>940</v>
      </c>
      <c r="B2840" s="367" t="s">
        <v>642</v>
      </c>
      <c r="C2840" s="367">
        <v>12770059</v>
      </c>
      <c r="D2840" s="369">
        <v>42033</v>
      </c>
      <c r="E2840" s="369">
        <v>42033</v>
      </c>
      <c r="F2840" s="369">
        <v>43129</v>
      </c>
      <c r="G2840" s="367">
        <v>-7777</v>
      </c>
      <c r="H2840" s="367" t="s">
        <v>1426</v>
      </c>
      <c r="I2840" s="367" t="s">
        <v>1623</v>
      </c>
      <c r="J2840" s="367"/>
      <c r="K2840" s="367" t="s">
        <v>33</v>
      </c>
      <c r="L2840" s="367" t="s">
        <v>422</v>
      </c>
      <c r="M2840" s="367" t="s">
        <v>248</v>
      </c>
      <c r="N2840" s="367" t="s">
        <v>41</v>
      </c>
      <c r="O2840" s="367"/>
      <c r="P2840" s="368">
        <v>7363</v>
      </c>
      <c r="Q2840" s="367" t="s">
        <v>559</v>
      </c>
      <c r="R2840" s="402" t="s">
        <v>4028</v>
      </c>
      <c r="S2840" s="403" t="s">
        <v>4462</v>
      </c>
      <c r="T2840" s="367">
        <v>-7777</v>
      </c>
      <c r="U2840" s="370"/>
      <c r="V2840" s="370">
        <v>40</v>
      </c>
      <c r="W2840" s="370"/>
      <c r="X2840" s="370"/>
      <c r="Y2840" s="367">
        <v>-7777</v>
      </c>
      <c r="Z2840" s="367">
        <v>-7777</v>
      </c>
      <c r="AA2840" s="367">
        <v>-7777</v>
      </c>
      <c r="AB2840" s="367">
        <v>-7777</v>
      </c>
      <c r="AC2840" s="367">
        <v>-7777</v>
      </c>
      <c r="AD2840" s="367">
        <v>-7777</v>
      </c>
      <c r="AE2840" s="367">
        <v>-7777</v>
      </c>
      <c r="AF2840" s="403" t="s">
        <v>9878</v>
      </c>
      <c r="AG2840" s="370"/>
      <c r="AH2840" s="370"/>
      <c r="AI2840" s="370"/>
      <c r="AJ2840" s="367" t="s">
        <v>10353</v>
      </c>
      <c r="AK2840" s="367" t="s">
        <v>10354</v>
      </c>
      <c r="AL2840" s="370">
        <v>43</v>
      </c>
      <c r="AM2840" s="370">
        <v>32</v>
      </c>
      <c r="AN2840" s="1205">
        <v>40.11</v>
      </c>
      <c r="AO2840" s="370">
        <v>25</v>
      </c>
      <c r="AP2840" s="370">
        <v>20</v>
      </c>
      <c r="AQ2840" s="370">
        <v>35.549999999999997</v>
      </c>
      <c r="AR2840" s="367">
        <f t="shared" si="294"/>
        <v>43.544474999999998</v>
      </c>
      <c r="AS2840" s="367">
        <f t="shared" si="295"/>
        <v>25.343208333333333</v>
      </c>
      <c r="AT2840" s="367" t="s">
        <v>43</v>
      </c>
      <c r="AU2840" s="370"/>
      <c r="AV2840" s="1264"/>
      <c r="AW2840" s="953"/>
      <c r="AX2840" s="1264">
        <v>2306</v>
      </c>
      <c r="AY2840" s="953">
        <v>43063</v>
      </c>
      <c r="AZ2840" s="1264"/>
      <c r="BA2840" s="953"/>
      <c r="BB2840" s="1264"/>
      <c r="BC2840" s="953"/>
      <c r="BD2840" s="1264"/>
      <c r="BE2840" s="953"/>
      <c r="BF2840" s="370" t="s">
        <v>12587</v>
      </c>
      <c r="BG2840" s="370"/>
    </row>
    <row r="2841" spans="1:301" s="101" customFormat="1" ht="48" customHeight="1" x14ac:dyDescent="0.25">
      <c r="A2841" s="381"/>
      <c r="B2841" s="402" t="s">
        <v>642</v>
      </c>
      <c r="C2841" s="402">
        <v>12770059</v>
      </c>
      <c r="D2841" s="385">
        <v>42033</v>
      </c>
      <c r="E2841" s="385">
        <v>42033</v>
      </c>
      <c r="F2841" s="385">
        <v>43129</v>
      </c>
      <c r="G2841" s="402">
        <v>-7777</v>
      </c>
      <c r="H2841" s="402" t="s">
        <v>1426</v>
      </c>
      <c r="I2841" s="402" t="s">
        <v>1623</v>
      </c>
      <c r="J2841" s="402"/>
      <c r="K2841" s="402" t="s">
        <v>33</v>
      </c>
      <c r="L2841" s="402" t="s">
        <v>422</v>
      </c>
      <c r="M2841" s="402" t="s">
        <v>248</v>
      </c>
      <c r="N2841" s="402" t="s">
        <v>41</v>
      </c>
      <c r="O2841" s="402"/>
      <c r="P2841" s="943">
        <v>7363</v>
      </c>
      <c r="Q2841" s="402" t="s">
        <v>559</v>
      </c>
      <c r="R2841" s="402" t="s">
        <v>4028</v>
      </c>
      <c r="S2841" s="944" t="s">
        <v>4462</v>
      </c>
      <c r="T2841" s="402">
        <v>-7777</v>
      </c>
      <c r="U2841" s="381"/>
      <c r="V2841" s="381"/>
      <c r="W2841" s="381"/>
      <c r="X2841" s="381"/>
      <c r="Y2841" s="402">
        <v>-7777</v>
      </c>
      <c r="Z2841" s="402">
        <v>-7777</v>
      </c>
      <c r="AA2841" s="402">
        <v>-7777</v>
      </c>
      <c r="AB2841" s="402">
        <v>-7777</v>
      </c>
      <c r="AC2841" s="402">
        <v>-7777</v>
      </c>
      <c r="AD2841" s="402">
        <v>-7777</v>
      </c>
      <c r="AE2841" s="402">
        <v>-7777</v>
      </c>
      <c r="AF2841" s="944" t="s">
        <v>9993</v>
      </c>
      <c r="AG2841" s="381"/>
      <c r="AH2841" s="381"/>
      <c r="AI2841" s="381"/>
      <c r="AJ2841" s="402" t="s">
        <v>10355</v>
      </c>
      <c r="AK2841" s="402" t="s">
        <v>10356</v>
      </c>
      <c r="AL2841" s="381">
        <v>43</v>
      </c>
      <c r="AM2841" s="381">
        <v>32</v>
      </c>
      <c r="AN2841" s="1115">
        <v>39.92</v>
      </c>
      <c r="AO2841" s="381">
        <v>25</v>
      </c>
      <c r="AP2841" s="381">
        <v>20</v>
      </c>
      <c r="AQ2841" s="381">
        <v>35.67</v>
      </c>
      <c r="AR2841" s="402">
        <f t="shared" si="294"/>
        <v>43.544422222222224</v>
      </c>
      <c r="AS2841" s="402">
        <f t="shared" si="295"/>
        <v>25.343241666666664</v>
      </c>
      <c r="AT2841" s="402" t="s">
        <v>43</v>
      </c>
      <c r="AU2841" s="381"/>
      <c r="AV2841" s="382"/>
      <c r="AW2841" s="384"/>
      <c r="AX2841" s="382">
        <v>2306</v>
      </c>
      <c r="AY2841" s="384">
        <v>43063</v>
      </c>
      <c r="AZ2841" s="382"/>
      <c r="BA2841" s="384"/>
      <c r="BB2841" s="382"/>
      <c r="BC2841" s="384"/>
      <c r="BD2841" s="382"/>
      <c r="BE2841" s="384"/>
      <c r="BF2841" s="381" t="s">
        <v>12587</v>
      </c>
      <c r="BG2841" s="381"/>
    </row>
    <row r="2842" spans="1:301" s="101" customFormat="1" ht="42.75" customHeight="1" x14ac:dyDescent="0.25">
      <c r="A2842" s="210"/>
      <c r="B2842" s="190" t="s">
        <v>642</v>
      </c>
      <c r="C2842" s="190">
        <v>12770059</v>
      </c>
      <c r="D2842" s="191">
        <v>42033</v>
      </c>
      <c r="E2842" s="191">
        <v>42033</v>
      </c>
      <c r="F2842" s="191">
        <v>44225</v>
      </c>
      <c r="G2842" s="190">
        <v>-7777</v>
      </c>
      <c r="H2842" s="190" t="s">
        <v>1426</v>
      </c>
      <c r="I2842" s="190" t="s">
        <v>1623</v>
      </c>
      <c r="J2842" s="190"/>
      <c r="K2842" s="190" t="s">
        <v>33</v>
      </c>
      <c r="L2842" s="190" t="s">
        <v>422</v>
      </c>
      <c r="M2842" s="190" t="s">
        <v>248</v>
      </c>
      <c r="N2842" s="190" t="s">
        <v>41</v>
      </c>
      <c r="O2842" s="190"/>
      <c r="P2842" s="192">
        <v>7363</v>
      </c>
      <c r="Q2842" s="190" t="s">
        <v>559</v>
      </c>
      <c r="R2842" s="190" t="s">
        <v>4028</v>
      </c>
      <c r="S2842" s="922" t="s">
        <v>4462</v>
      </c>
      <c r="T2842" s="190">
        <v>-7777</v>
      </c>
      <c r="V2842" s="101">
        <v>40</v>
      </c>
      <c r="Y2842" s="190">
        <v>-7777</v>
      </c>
      <c r="Z2842" s="190">
        <v>-7777</v>
      </c>
      <c r="AA2842" s="190">
        <v>-7777</v>
      </c>
      <c r="AB2842" s="190">
        <v>-7777</v>
      </c>
      <c r="AC2842" s="190">
        <v>-7777</v>
      </c>
      <c r="AD2842" s="190">
        <v>-7777</v>
      </c>
      <c r="AE2842" s="190">
        <v>-7777</v>
      </c>
      <c r="AF2842" s="922" t="s">
        <v>9878</v>
      </c>
      <c r="AJ2842" s="190" t="s">
        <v>10353</v>
      </c>
      <c r="AK2842" s="190" t="s">
        <v>10354</v>
      </c>
      <c r="AL2842" s="101">
        <v>43</v>
      </c>
      <c r="AM2842" s="101">
        <v>32</v>
      </c>
      <c r="AN2842" s="1117">
        <v>40.11</v>
      </c>
      <c r="AO2842" s="101">
        <v>25</v>
      </c>
      <c r="AP2842" s="101">
        <v>20</v>
      </c>
      <c r="AQ2842" s="101">
        <v>35.549999999999997</v>
      </c>
      <c r="AR2842" s="190">
        <f t="shared" ref="AR2842:AR2843" si="296">AL2842+AM2842/60+AN2842/3600</f>
        <v>43.544474999999998</v>
      </c>
      <c r="AS2842" s="190">
        <f t="shared" ref="AS2842:AS2843" si="297">AO2842+AP2842/60+AQ2842/3600</f>
        <v>25.343208333333333</v>
      </c>
      <c r="AT2842" s="190" t="s">
        <v>34</v>
      </c>
      <c r="AV2842" s="189"/>
      <c r="AW2842" s="243"/>
      <c r="AX2842" s="189"/>
      <c r="AY2842" s="243"/>
      <c r="AZ2842" s="189"/>
      <c r="BA2842" s="243"/>
      <c r="BB2842" s="189"/>
      <c r="BC2842" s="243"/>
      <c r="BD2842" s="189"/>
      <c r="BE2842" s="243"/>
    </row>
    <row r="2843" spans="1:301" s="101" customFormat="1" ht="48" customHeight="1" thickBot="1" x14ac:dyDescent="0.3">
      <c r="B2843" s="190" t="s">
        <v>642</v>
      </c>
      <c r="C2843" s="190">
        <v>12770059</v>
      </c>
      <c r="D2843" s="191">
        <v>42033</v>
      </c>
      <c r="E2843" s="191">
        <v>42033</v>
      </c>
      <c r="F2843" s="191">
        <v>44225</v>
      </c>
      <c r="G2843" s="190">
        <v>-7777</v>
      </c>
      <c r="H2843" s="190" t="s">
        <v>1426</v>
      </c>
      <c r="I2843" s="190" t="s">
        <v>1623</v>
      </c>
      <c r="J2843" s="190"/>
      <c r="K2843" s="190" t="s">
        <v>33</v>
      </c>
      <c r="L2843" s="190" t="s">
        <v>422</v>
      </c>
      <c r="M2843" s="190" t="s">
        <v>248</v>
      </c>
      <c r="N2843" s="190" t="s">
        <v>41</v>
      </c>
      <c r="O2843" s="190"/>
      <c r="P2843" s="192">
        <v>7363</v>
      </c>
      <c r="Q2843" s="190" t="s">
        <v>559</v>
      </c>
      <c r="R2843" s="190" t="s">
        <v>4028</v>
      </c>
      <c r="S2843" s="922" t="s">
        <v>4462</v>
      </c>
      <c r="T2843" s="190">
        <v>-7777</v>
      </c>
      <c r="Y2843" s="190">
        <v>-7777</v>
      </c>
      <c r="Z2843" s="190">
        <v>-7777</v>
      </c>
      <c r="AA2843" s="190">
        <v>-7777</v>
      </c>
      <c r="AB2843" s="190">
        <v>-7777</v>
      </c>
      <c r="AC2843" s="190">
        <v>-7777</v>
      </c>
      <c r="AD2843" s="190">
        <v>-7777</v>
      </c>
      <c r="AE2843" s="190">
        <v>-7777</v>
      </c>
      <c r="AF2843" s="922" t="s">
        <v>9993</v>
      </c>
      <c r="AJ2843" s="190" t="s">
        <v>10355</v>
      </c>
      <c r="AK2843" s="190" t="s">
        <v>10356</v>
      </c>
      <c r="AL2843" s="101">
        <v>43</v>
      </c>
      <c r="AM2843" s="101">
        <v>32</v>
      </c>
      <c r="AN2843" s="1117">
        <v>39.92</v>
      </c>
      <c r="AO2843" s="101">
        <v>25</v>
      </c>
      <c r="AP2843" s="101">
        <v>20</v>
      </c>
      <c r="AQ2843" s="101">
        <v>35.67</v>
      </c>
      <c r="AR2843" s="190">
        <f t="shared" si="296"/>
        <v>43.544422222222224</v>
      </c>
      <c r="AS2843" s="190">
        <f t="shared" si="297"/>
        <v>25.343241666666664</v>
      </c>
      <c r="AT2843" s="190" t="s">
        <v>34</v>
      </c>
      <c r="AV2843" s="189"/>
      <c r="AW2843" s="243"/>
      <c r="AX2843" s="189"/>
      <c r="AY2843" s="243"/>
      <c r="AZ2843" s="189"/>
      <c r="BA2843" s="243"/>
      <c r="BB2843" s="189"/>
      <c r="BC2843" s="243"/>
      <c r="BD2843" s="189"/>
      <c r="BE2843" s="243"/>
    </row>
    <row r="2844" spans="1:301" s="101" customFormat="1" ht="40.5" customHeight="1" x14ac:dyDescent="0.25">
      <c r="A2844" s="204">
        <v>941</v>
      </c>
      <c r="B2844" s="205" t="s">
        <v>211</v>
      </c>
      <c r="C2844" s="205">
        <v>12170507</v>
      </c>
      <c r="D2844" s="207">
        <v>42030</v>
      </c>
      <c r="E2844" s="207">
        <v>42030</v>
      </c>
      <c r="F2844" s="207">
        <v>43126</v>
      </c>
      <c r="G2844" s="205">
        <v>-7777</v>
      </c>
      <c r="H2844" s="205" t="s">
        <v>582</v>
      </c>
      <c r="I2844" s="205" t="s">
        <v>1489</v>
      </c>
      <c r="J2844" s="205"/>
      <c r="K2844" s="205" t="s">
        <v>33</v>
      </c>
      <c r="L2844" s="205" t="s">
        <v>32</v>
      </c>
      <c r="M2844" s="205" t="s">
        <v>32</v>
      </c>
      <c r="N2844" s="205" t="s">
        <v>32</v>
      </c>
      <c r="O2844" s="205" t="s">
        <v>10360</v>
      </c>
      <c r="P2844" s="206">
        <v>14218</v>
      </c>
      <c r="Q2844" s="205" t="s">
        <v>559</v>
      </c>
      <c r="R2844" s="190" t="s">
        <v>2643</v>
      </c>
      <c r="S2844" s="294" t="s">
        <v>4711</v>
      </c>
      <c r="T2844" s="205">
        <v>-7777</v>
      </c>
      <c r="U2844" s="208"/>
      <c r="V2844" s="208">
        <v>30</v>
      </c>
      <c r="W2844" s="208"/>
      <c r="X2844" s="208"/>
      <c r="Y2844" s="205">
        <v>-7777</v>
      </c>
      <c r="Z2844" s="205">
        <v>-7777</v>
      </c>
      <c r="AA2844" s="205">
        <v>-7777</v>
      </c>
      <c r="AB2844" s="205">
        <v>-7777</v>
      </c>
      <c r="AC2844" s="205">
        <v>-7777</v>
      </c>
      <c r="AD2844" s="205">
        <v>-7777</v>
      </c>
      <c r="AE2844" s="205">
        <v>-7777</v>
      </c>
      <c r="AF2844" s="294" t="s">
        <v>686</v>
      </c>
      <c r="AG2844" s="208"/>
      <c r="AH2844" s="208"/>
      <c r="AI2844" s="208">
        <v>375</v>
      </c>
      <c r="AJ2844" s="205" t="s">
        <v>10357</v>
      </c>
      <c r="AK2844" s="205" t="s">
        <v>10358</v>
      </c>
      <c r="AL2844" s="208">
        <v>42</v>
      </c>
      <c r="AM2844" s="208">
        <v>53</v>
      </c>
      <c r="AN2844" s="1202">
        <v>4.41</v>
      </c>
      <c r="AO2844" s="208">
        <v>25</v>
      </c>
      <c r="AP2844" s="208">
        <v>19</v>
      </c>
      <c r="AQ2844" s="208">
        <v>24.21</v>
      </c>
      <c r="AR2844" s="205">
        <f t="shared" si="294"/>
        <v>42.884558333333331</v>
      </c>
      <c r="AS2844" s="205">
        <f t="shared" si="295"/>
        <v>25.323391666666666</v>
      </c>
      <c r="AT2844" s="205" t="s">
        <v>34</v>
      </c>
      <c r="AU2844" s="208"/>
      <c r="AV2844" s="1073"/>
      <c r="AW2844" s="1326"/>
      <c r="AX2844" s="1073"/>
      <c r="AY2844" s="1326"/>
      <c r="AZ2844" s="1073"/>
      <c r="BA2844" s="1326"/>
      <c r="BB2844" s="1073"/>
      <c r="BC2844" s="1326"/>
      <c r="BD2844" s="1073"/>
      <c r="BE2844" s="1326"/>
      <c r="BF2844" s="208"/>
      <c r="BG2844" s="208"/>
    </row>
    <row r="2845" spans="1:301" s="216" customFormat="1" ht="39.75" customHeight="1" thickBot="1" x14ac:dyDescent="0.3">
      <c r="A2845" s="212"/>
      <c r="B2845" s="213" t="s">
        <v>211</v>
      </c>
      <c r="C2845" s="213">
        <v>12170507</v>
      </c>
      <c r="D2845" s="215">
        <v>42030</v>
      </c>
      <c r="E2845" s="215">
        <v>42030</v>
      </c>
      <c r="F2845" s="215">
        <v>43126</v>
      </c>
      <c r="G2845" s="213">
        <v>-7777</v>
      </c>
      <c r="H2845" s="213" t="s">
        <v>582</v>
      </c>
      <c r="I2845" s="213" t="s">
        <v>1489</v>
      </c>
      <c r="J2845" s="213"/>
      <c r="K2845" s="213" t="s">
        <v>33</v>
      </c>
      <c r="L2845" s="213" t="s">
        <v>32</v>
      </c>
      <c r="M2845" s="213" t="s">
        <v>32</v>
      </c>
      <c r="N2845" s="213" t="s">
        <v>32</v>
      </c>
      <c r="O2845" s="213" t="s">
        <v>10360</v>
      </c>
      <c r="P2845" s="214">
        <v>14218</v>
      </c>
      <c r="Q2845" s="213" t="s">
        <v>559</v>
      </c>
      <c r="R2845" s="213" t="s">
        <v>2643</v>
      </c>
      <c r="S2845" s="295" t="s">
        <v>4711</v>
      </c>
      <c r="T2845" s="213">
        <v>-7777</v>
      </c>
      <c r="V2845" s="216" t="s">
        <v>1861</v>
      </c>
      <c r="Y2845" s="213">
        <v>-7777</v>
      </c>
      <c r="Z2845" s="213">
        <v>-7777</v>
      </c>
      <c r="AA2845" s="213">
        <v>-7777</v>
      </c>
      <c r="AB2845" s="213">
        <v>-7777</v>
      </c>
      <c r="AC2845" s="213">
        <v>-7777</v>
      </c>
      <c r="AD2845" s="213">
        <v>-7777</v>
      </c>
      <c r="AE2845" s="213">
        <v>-7777</v>
      </c>
      <c r="AF2845" s="295" t="s">
        <v>687</v>
      </c>
      <c r="AI2845" s="216">
        <v>375</v>
      </c>
      <c r="AJ2845" s="213" t="s">
        <v>10359</v>
      </c>
      <c r="AK2845" s="213" t="s">
        <v>10358</v>
      </c>
      <c r="AL2845" s="216">
        <v>42</v>
      </c>
      <c r="AM2845" s="216">
        <v>53</v>
      </c>
      <c r="AN2845" s="1122">
        <v>5.39</v>
      </c>
      <c r="AO2845" s="216">
        <v>25</v>
      </c>
      <c r="AP2845" s="216">
        <v>19</v>
      </c>
      <c r="AQ2845" s="216">
        <v>24.21</v>
      </c>
      <c r="AR2845" s="213">
        <f t="shared" si="294"/>
        <v>42.884830555555553</v>
      </c>
      <c r="AS2845" s="213">
        <f t="shared" si="295"/>
        <v>25.323391666666666</v>
      </c>
      <c r="AT2845" s="213" t="s">
        <v>34</v>
      </c>
      <c r="AV2845" s="720"/>
      <c r="AW2845" s="721"/>
      <c r="AX2845" s="720"/>
      <c r="AY2845" s="721"/>
      <c r="AZ2845" s="720"/>
      <c r="BA2845" s="721"/>
      <c r="BB2845" s="720"/>
      <c r="BC2845" s="721"/>
      <c r="BD2845" s="720"/>
      <c r="BE2845" s="721"/>
      <c r="BH2845" s="101"/>
      <c r="BI2845" s="101"/>
      <c r="BJ2845" s="101"/>
      <c r="BK2845" s="101"/>
      <c r="BL2845" s="101"/>
      <c r="BM2845" s="101"/>
      <c r="BN2845" s="101"/>
      <c r="BO2845" s="101"/>
      <c r="BP2845" s="101"/>
      <c r="BQ2845" s="101"/>
      <c r="BR2845" s="101"/>
      <c r="BS2845" s="101"/>
      <c r="BT2845" s="101"/>
      <c r="BU2845" s="101"/>
      <c r="BV2845" s="101"/>
      <c r="BW2845" s="101"/>
      <c r="BX2845" s="101"/>
      <c r="BY2845" s="101"/>
      <c r="BZ2845" s="101"/>
      <c r="CA2845" s="101"/>
      <c r="CB2845" s="101"/>
      <c r="CC2845" s="101"/>
      <c r="CD2845" s="101"/>
      <c r="CE2845" s="101"/>
      <c r="CF2845" s="101"/>
      <c r="CG2845" s="101"/>
      <c r="CH2845" s="101"/>
      <c r="CI2845" s="101"/>
      <c r="CJ2845" s="101"/>
      <c r="CK2845" s="101"/>
      <c r="CL2845" s="101"/>
      <c r="CM2845" s="101"/>
      <c r="CN2845" s="101"/>
      <c r="CO2845" s="101"/>
      <c r="CP2845" s="101"/>
      <c r="CQ2845" s="101"/>
      <c r="CR2845" s="101"/>
      <c r="CS2845" s="101"/>
      <c r="CT2845" s="101"/>
      <c r="CU2845" s="101"/>
      <c r="CV2845" s="101"/>
      <c r="CW2845" s="101"/>
      <c r="CX2845" s="101"/>
      <c r="CY2845" s="101"/>
      <c r="CZ2845" s="101"/>
      <c r="DA2845" s="101"/>
      <c r="DB2845" s="101"/>
      <c r="DC2845" s="101"/>
      <c r="DD2845" s="101"/>
      <c r="DE2845" s="101"/>
      <c r="DF2845" s="101"/>
      <c r="DG2845" s="101"/>
      <c r="DH2845" s="101"/>
      <c r="DI2845" s="101"/>
      <c r="DJ2845" s="101"/>
      <c r="DK2845" s="101"/>
      <c r="DL2845" s="101"/>
      <c r="DM2845" s="101"/>
      <c r="DN2845" s="101"/>
      <c r="DO2845" s="101"/>
      <c r="DP2845" s="101"/>
      <c r="DQ2845" s="101"/>
      <c r="DR2845" s="101"/>
      <c r="DS2845" s="101"/>
      <c r="DT2845" s="101"/>
      <c r="DU2845" s="101"/>
      <c r="DV2845" s="101"/>
      <c r="DW2845" s="101"/>
      <c r="DX2845" s="101"/>
      <c r="DY2845" s="101"/>
      <c r="DZ2845" s="101"/>
      <c r="EA2845" s="101"/>
      <c r="EB2845" s="101"/>
      <c r="EC2845" s="101"/>
      <c r="ED2845" s="101"/>
      <c r="EE2845" s="101"/>
      <c r="EF2845" s="101"/>
      <c r="EG2845" s="101"/>
      <c r="EH2845" s="101"/>
      <c r="EI2845" s="101"/>
      <c r="EJ2845" s="101"/>
      <c r="EK2845" s="101"/>
      <c r="EL2845" s="101"/>
      <c r="EM2845" s="101"/>
      <c r="EN2845" s="101"/>
      <c r="EO2845" s="101"/>
      <c r="EP2845" s="101"/>
      <c r="EQ2845" s="101"/>
      <c r="ER2845" s="101"/>
      <c r="ES2845" s="101"/>
      <c r="ET2845" s="101"/>
      <c r="EU2845" s="101"/>
      <c r="EV2845" s="101"/>
      <c r="EW2845" s="101"/>
      <c r="EX2845" s="101"/>
      <c r="EY2845" s="101"/>
      <c r="EZ2845" s="101"/>
      <c r="FA2845" s="101"/>
      <c r="FB2845" s="101"/>
      <c r="FC2845" s="101"/>
      <c r="FD2845" s="101"/>
      <c r="FE2845" s="101"/>
      <c r="FF2845" s="101"/>
      <c r="FG2845" s="101"/>
      <c r="FH2845" s="101"/>
      <c r="FI2845" s="101"/>
      <c r="FJ2845" s="101"/>
      <c r="FK2845" s="101"/>
      <c r="FL2845" s="101"/>
      <c r="FM2845" s="101"/>
      <c r="FN2845" s="101"/>
      <c r="FO2845" s="101"/>
      <c r="FP2845" s="101"/>
      <c r="FQ2845" s="101"/>
      <c r="FR2845" s="101"/>
      <c r="FS2845" s="101"/>
      <c r="FT2845" s="101"/>
      <c r="FU2845" s="101"/>
      <c r="FV2845" s="101"/>
      <c r="FW2845" s="101"/>
      <c r="FX2845" s="101"/>
      <c r="FY2845" s="101"/>
      <c r="FZ2845" s="101"/>
      <c r="GA2845" s="101"/>
      <c r="GB2845" s="101"/>
      <c r="GC2845" s="101"/>
      <c r="GD2845" s="101"/>
      <c r="GE2845" s="101"/>
      <c r="GF2845" s="101"/>
      <c r="GG2845" s="101"/>
      <c r="GH2845" s="101"/>
      <c r="GI2845" s="101"/>
      <c r="GJ2845" s="101"/>
      <c r="GK2845" s="101"/>
      <c r="GL2845" s="101"/>
      <c r="GM2845" s="101"/>
      <c r="GN2845" s="101"/>
      <c r="GO2845" s="101"/>
      <c r="GP2845" s="101"/>
      <c r="GQ2845" s="101"/>
      <c r="GR2845" s="101"/>
      <c r="GS2845" s="101"/>
      <c r="GT2845" s="101"/>
      <c r="GU2845" s="101"/>
      <c r="GV2845" s="101"/>
      <c r="GW2845" s="101"/>
      <c r="GX2845" s="101"/>
      <c r="GY2845" s="101"/>
      <c r="GZ2845" s="101"/>
      <c r="HA2845" s="101"/>
      <c r="HB2845" s="101"/>
      <c r="HC2845" s="101"/>
      <c r="HD2845" s="101"/>
      <c r="HE2845" s="101"/>
      <c r="HF2845" s="101"/>
      <c r="HG2845" s="101"/>
      <c r="HH2845" s="101"/>
      <c r="HI2845" s="101"/>
      <c r="HJ2845" s="101"/>
      <c r="HK2845" s="101"/>
      <c r="HL2845" s="101"/>
      <c r="HM2845" s="101"/>
      <c r="HN2845" s="101"/>
      <c r="HO2845" s="101"/>
      <c r="HP2845" s="101"/>
      <c r="HQ2845" s="101"/>
      <c r="HR2845" s="101"/>
      <c r="HS2845" s="101"/>
      <c r="HT2845" s="101"/>
      <c r="HU2845" s="101"/>
      <c r="HV2845" s="101"/>
      <c r="HW2845" s="101"/>
      <c r="HX2845" s="101"/>
      <c r="HY2845" s="101"/>
      <c r="HZ2845" s="101"/>
      <c r="IA2845" s="101"/>
      <c r="IB2845" s="101"/>
      <c r="IC2845" s="101"/>
      <c r="ID2845" s="101"/>
      <c r="IE2845" s="101"/>
      <c r="IF2845" s="101"/>
      <c r="IG2845" s="101"/>
      <c r="IH2845" s="101"/>
      <c r="II2845" s="101"/>
      <c r="IJ2845" s="101"/>
      <c r="IK2845" s="101"/>
      <c r="IL2845" s="101"/>
      <c r="IM2845" s="101"/>
      <c r="IN2845" s="101"/>
      <c r="IO2845" s="101"/>
      <c r="IP2845" s="101"/>
      <c r="IQ2845" s="101"/>
      <c r="IR2845" s="101"/>
      <c r="IS2845" s="101"/>
      <c r="IT2845" s="101"/>
      <c r="IU2845" s="101"/>
      <c r="IV2845" s="101"/>
      <c r="IW2845" s="101"/>
      <c r="IX2845" s="101"/>
      <c r="IY2845" s="101"/>
      <c r="IZ2845" s="101"/>
      <c r="JA2845" s="101"/>
      <c r="JB2845" s="101"/>
      <c r="JC2845" s="101"/>
      <c r="JD2845" s="101"/>
      <c r="JE2845" s="101"/>
      <c r="JF2845" s="101"/>
      <c r="JG2845" s="101"/>
      <c r="JH2845" s="101"/>
      <c r="JI2845" s="101"/>
      <c r="JJ2845" s="101"/>
      <c r="JK2845" s="101"/>
      <c r="JL2845" s="101"/>
      <c r="JM2845" s="101"/>
      <c r="JN2845" s="101"/>
      <c r="JO2845" s="101"/>
      <c r="JP2845" s="101"/>
      <c r="JQ2845" s="101"/>
      <c r="JR2845" s="101"/>
      <c r="JS2845" s="101"/>
      <c r="JT2845" s="101"/>
      <c r="JU2845" s="101"/>
      <c r="JV2845" s="101"/>
      <c r="JW2845" s="101"/>
      <c r="JX2845" s="101"/>
      <c r="JY2845" s="101"/>
      <c r="JZ2845" s="101"/>
      <c r="KA2845" s="101"/>
      <c r="KB2845" s="101"/>
      <c r="KC2845" s="101"/>
      <c r="KD2845" s="101"/>
      <c r="KE2845" s="101"/>
      <c r="KF2845" s="101"/>
      <c r="KG2845" s="101"/>
      <c r="KH2845" s="101"/>
      <c r="KI2845" s="101"/>
      <c r="KJ2845" s="101"/>
      <c r="KK2845" s="101"/>
      <c r="KL2845" s="101"/>
      <c r="KM2845" s="101"/>
      <c r="KN2845" s="101"/>
      <c r="KO2845" s="101"/>
    </row>
    <row r="2846" spans="1:301" s="101" customFormat="1" ht="45.75" customHeight="1" thickBot="1" x14ac:dyDescent="0.3">
      <c r="A2846" s="229">
        <v>942</v>
      </c>
      <c r="B2846" s="229" t="s">
        <v>357</v>
      </c>
      <c r="C2846" s="229">
        <v>12170508</v>
      </c>
      <c r="D2846" s="215">
        <v>42032</v>
      </c>
      <c r="E2846" s="215">
        <v>42032</v>
      </c>
      <c r="F2846" s="215">
        <v>42763</v>
      </c>
      <c r="G2846" s="229">
        <v>-7777</v>
      </c>
      <c r="H2846" s="229" t="s">
        <v>1426</v>
      </c>
      <c r="I2846" s="229" t="s">
        <v>696</v>
      </c>
      <c r="J2846" s="229"/>
      <c r="K2846" s="229" t="s">
        <v>38</v>
      </c>
      <c r="L2846" s="229" t="s">
        <v>10361</v>
      </c>
      <c r="M2846" s="229" t="s">
        <v>165</v>
      </c>
      <c r="N2846" s="229" t="s">
        <v>74</v>
      </c>
      <c r="O2846" s="229" t="s">
        <v>10362</v>
      </c>
      <c r="P2846" s="247">
        <v>23193</v>
      </c>
      <c r="Q2846" s="229" t="s">
        <v>559</v>
      </c>
      <c r="R2846" s="229" t="s">
        <v>2643</v>
      </c>
      <c r="S2846" s="229" t="s">
        <v>10363</v>
      </c>
      <c r="T2846" s="229">
        <v>-7777</v>
      </c>
      <c r="U2846" s="229"/>
      <c r="V2846" s="229">
        <v>80</v>
      </c>
      <c r="W2846" s="229"/>
      <c r="X2846" s="229"/>
      <c r="Y2846" s="229">
        <v>-7777</v>
      </c>
      <c r="Z2846" s="229">
        <v>-7777</v>
      </c>
      <c r="AA2846" s="229">
        <v>-7777</v>
      </c>
      <c r="AB2846" s="229">
        <v>-7777</v>
      </c>
      <c r="AC2846" s="229">
        <v>-7777</v>
      </c>
      <c r="AD2846" s="229">
        <v>-7777</v>
      </c>
      <c r="AE2846" s="229">
        <v>-7777</v>
      </c>
      <c r="AF2846" s="229" t="s">
        <v>1426</v>
      </c>
      <c r="AG2846" s="229"/>
      <c r="AH2846" s="229"/>
      <c r="AI2846" s="229"/>
      <c r="AJ2846" s="229" t="s">
        <v>10364</v>
      </c>
      <c r="AK2846" s="229" t="s">
        <v>10365</v>
      </c>
      <c r="AL2846" s="229">
        <v>43</v>
      </c>
      <c r="AM2846" s="229">
        <v>40</v>
      </c>
      <c r="AN2846" s="1211">
        <v>28.11</v>
      </c>
      <c r="AO2846" s="229">
        <v>24</v>
      </c>
      <c r="AP2846" s="229">
        <v>57</v>
      </c>
      <c r="AQ2846" s="229">
        <v>35.79</v>
      </c>
      <c r="AR2846" s="229">
        <f t="shared" si="294"/>
        <v>43.674475000000001</v>
      </c>
      <c r="AS2846" s="229">
        <f t="shared" si="295"/>
        <v>24.959941666666666</v>
      </c>
      <c r="AT2846" s="229" t="s">
        <v>34</v>
      </c>
      <c r="AU2846" s="229"/>
      <c r="AV2846" s="247"/>
      <c r="AW2846" s="248"/>
      <c r="AX2846" s="247"/>
      <c r="AY2846" s="248"/>
      <c r="AZ2846" s="247"/>
      <c r="BA2846" s="248"/>
      <c r="BB2846" s="247"/>
      <c r="BC2846" s="248"/>
      <c r="BD2846" s="247"/>
      <c r="BE2846" s="248"/>
      <c r="BF2846" s="229"/>
      <c r="BG2846" s="229"/>
    </row>
    <row r="2847" spans="1:301" s="101" customFormat="1" ht="45.75" customHeight="1" x14ac:dyDescent="0.25">
      <c r="A2847" s="942">
        <v>943</v>
      </c>
      <c r="B2847" s="402" t="s">
        <v>836</v>
      </c>
      <c r="C2847" s="402">
        <v>12170509</v>
      </c>
      <c r="D2847" s="385">
        <v>42045</v>
      </c>
      <c r="E2847" s="385">
        <v>42045</v>
      </c>
      <c r="F2847" s="385">
        <v>43141</v>
      </c>
      <c r="G2847" s="402">
        <v>-7777</v>
      </c>
      <c r="H2847" s="402" t="s">
        <v>10367</v>
      </c>
      <c r="I2847" s="402" t="s">
        <v>1458</v>
      </c>
      <c r="J2847" s="402"/>
      <c r="K2847" s="402" t="s">
        <v>33</v>
      </c>
      <c r="L2847" s="402" t="s">
        <v>10368</v>
      </c>
      <c r="M2847" s="402" t="s">
        <v>32</v>
      </c>
      <c r="N2847" s="402" t="s">
        <v>32</v>
      </c>
      <c r="O2847" s="402" t="s">
        <v>10369</v>
      </c>
      <c r="P2847" s="943">
        <v>18215</v>
      </c>
      <c r="Q2847" s="402" t="s">
        <v>559</v>
      </c>
      <c r="R2847" s="402" t="s">
        <v>6164</v>
      </c>
      <c r="S2847" s="944" t="s">
        <v>10370</v>
      </c>
      <c r="T2847" s="402">
        <v>-7777</v>
      </c>
      <c r="U2847" s="381"/>
      <c r="V2847" s="381">
        <v>5.8</v>
      </c>
      <c r="W2847" s="381"/>
      <c r="X2847" s="381"/>
      <c r="Y2847" s="402">
        <v>-7777</v>
      </c>
      <c r="Z2847" s="402">
        <v>-7777</v>
      </c>
      <c r="AA2847" s="402">
        <v>-7777</v>
      </c>
      <c r="AB2847" s="402">
        <v>-7777</v>
      </c>
      <c r="AC2847" s="402">
        <v>-7777</v>
      </c>
      <c r="AD2847" s="402">
        <v>-7777</v>
      </c>
      <c r="AE2847" s="402">
        <v>-7777</v>
      </c>
      <c r="AF2847" s="944" t="s">
        <v>10371</v>
      </c>
      <c r="AG2847" s="381"/>
      <c r="AH2847" s="381"/>
      <c r="AI2847" s="381">
        <v>266</v>
      </c>
      <c r="AJ2847" s="402" t="s">
        <v>10372</v>
      </c>
      <c r="AK2847" s="402" t="s">
        <v>10373</v>
      </c>
      <c r="AL2847" s="381">
        <v>42</v>
      </c>
      <c r="AM2847" s="381">
        <v>54</v>
      </c>
      <c r="AN2847" s="1115">
        <v>41.97</v>
      </c>
      <c r="AO2847" s="381">
        <v>25</v>
      </c>
      <c r="AP2847" s="381">
        <v>8</v>
      </c>
      <c r="AQ2847" s="381">
        <v>40.81</v>
      </c>
      <c r="AR2847" s="402">
        <f>AL2847+AM2847/60+AN2847/3600</f>
        <v>42.911658333333335</v>
      </c>
      <c r="AS2847" s="402">
        <f>AO2847+AP2847/60+AQ2847/3600</f>
        <v>25.144669444444443</v>
      </c>
      <c r="AT2847" s="402" t="s">
        <v>34</v>
      </c>
      <c r="AU2847" s="381"/>
      <c r="AV2847" s="382">
        <v>2353</v>
      </c>
      <c r="AW2847" s="384">
        <v>43133</v>
      </c>
      <c r="AX2847" s="382"/>
      <c r="AY2847" s="384"/>
      <c r="AZ2847" s="382"/>
      <c r="BA2847" s="384"/>
      <c r="BB2847" s="382"/>
      <c r="BC2847" s="384"/>
      <c r="BD2847" s="382"/>
      <c r="BE2847" s="384"/>
      <c r="BF2847" s="381" t="s">
        <v>12764</v>
      </c>
      <c r="BG2847" s="381"/>
    </row>
    <row r="2848" spans="1:301" s="101" customFormat="1" ht="42.75" customHeight="1" x14ac:dyDescent="0.25">
      <c r="A2848" s="381"/>
      <c r="B2848" s="402" t="s">
        <v>836</v>
      </c>
      <c r="C2848" s="402">
        <v>12170509</v>
      </c>
      <c r="D2848" s="385">
        <v>42045</v>
      </c>
      <c r="E2848" s="385">
        <v>42045</v>
      </c>
      <c r="F2848" s="385">
        <v>43141</v>
      </c>
      <c r="G2848" s="402">
        <v>-7777</v>
      </c>
      <c r="H2848" s="402" t="s">
        <v>10367</v>
      </c>
      <c r="I2848" s="402" t="s">
        <v>1458</v>
      </c>
      <c r="J2848" s="402"/>
      <c r="K2848" s="402" t="s">
        <v>33</v>
      </c>
      <c r="L2848" s="402" t="s">
        <v>10368</v>
      </c>
      <c r="M2848" s="402" t="s">
        <v>32</v>
      </c>
      <c r="N2848" s="402" t="s">
        <v>32</v>
      </c>
      <c r="O2848" s="402" t="s">
        <v>10369</v>
      </c>
      <c r="P2848" s="943">
        <v>18215</v>
      </c>
      <c r="Q2848" s="402" t="s">
        <v>559</v>
      </c>
      <c r="R2848" s="402" t="s">
        <v>6164</v>
      </c>
      <c r="S2848" s="944" t="s">
        <v>10370</v>
      </c>
      <c r="T2848" s="402">
        <v>-7777</v>
      </c>
      <c r="U2848" s="381"/>
      <c r="V2848" s="381" t="s">
        <v>1861</v>
      </c>
      <c r="W2848" s="381"/>
      <c r="X2848" s="381"/>
      <c r="Y2848" s="402">
        <v>-7777</v>
      </c>
      <c r="Z2848" s="402">
        <v>-7777</v>
      </c>
      <c r="AA2848" s="402">
        <v>-7777</v>
      </c>
      <c r="AB2848" s="402">
        <v>-7777</v>
      </c>
      <c r="AC2848" s="402">
        <v>-7777</v>
      </c>
      <c r="AD2848" s="402">
        <v>-7777</v>
      </c>
      <c r="AE2848" s="402">
        <v>-7777</v>
      </c>
      <c r="AF2848" s="944" t="s">
        <v>10371</v>
      </c>
      <c r="AG2848" s="381"/>
      <c r="AH2848" s="381"/>
      <c r="AI2848" s="381">
        <v>266</v>
      </c>
      <c r="AJ2848" s="402" t="s">
        <v>10374</v>
      </c>
      <c r="AK2848" s="402" t="s">
        <v>10375</v>
      </c>
      <c r="AL2848" s="381">
        <v>42</v>
      </c>
      <c r="AM2848" s="381">
        <v>54</v>
      </c>
      <c r="AN2848" s="1115">
        <v>42.37</v>
      </c>
      <c r="AO2848" s="381">
        <v>25</v>
      </c>
      <c r="AP2848" s="381">
        <v>8</v>
      </c>
      <c r="AQ2848" s="381">
        <v>41.53</v>
      </c>
      <c r="AR2848" s="402">
        <f>AL2848+AM2848/60+AN2848/3600</f>
        <v>42.911769444444445</v>
      </c>
      <c r="AS2848" s="402">
        <f>AO2848+AP2848/60+AQ2848/3600</f>
        <v>25.144869444444446</v>
      </c>
      <c r="AT2848" s="402" t="s">
        <v>34</v>
      </c>
      <c r="AU2848" s="381"/>
      <c r="AV2848" s="382">
        <v>2353</v>
      </c>
      <c r="AW2848" s="384">
        <v>43133</v>
      </c>
      <c r="AX2848" s="382"/>
      <c r="AY2848" s="384"/>
      <c r="AZ2848" s="382"/>
      <c r="BA2848" s="384"/>
      <c r="BB2848" s="382"/>
      <c r="BC2848" s="384"/>
      <c r="BD2848" s="382"/>
      <c r="BE2848" s="384"/>
      <c r="BF2848" s="381" t="s">
        <v>12764</v>
      </c>
      <c r="BG2848" s="381"/>
    </row>
    <row r="2849" spans="1:301" s="101" customFormat="1" ht="45.75" customHeight="1" x14ac:dyDescent="0.25">
      <c r="A2849" s="210"/>
      <c r="B2849" s="190" t="s">
        <v>836</v>
      </c>
      <c r="C2849" s="190">
        <v>12170509</v>
      </c>
      <c r="D2849" s="191">
        <v>42045</v>
      </c>
      <c r="E2849" s="191">
        <v>42045</v>
      </c>
      <c r="F2849" s="191">
        <v>44237</v>
      </c>
      <c r="G2849" s="190">
        <v>-7777</v>
      </c>
      <c r="H2849" s="190" t="s">
        <v>10367</v>
      </c>
      <c r="I2849" s="190" t="s">
        <v>1458</v>
      </c>
      <c r="J2849" s="190"/>
      <c r="K2849" s="190" t="s">
        <v>33</v>
      </c>
      <c r="L2849" s="190" t="s">
        <v>10368</v>
      </c>
      <c r="M2849" s="190" t="s">
        <v>32</v>
      </c>
      <c r="N2849" s="190" t="s">
        <v>32</v>
      </c>
      <c r="O2849" s="190" t="s">
        <v>10369</v>
      </c>
      <c r="P2849" s="192">
        <v>18215</v>
      </c>
      <c r="Q2849" s="190" t="s">
        <v>559</v>
      </c>
      <c r="R2849" s="190" t="s">
        <v>6164</v>
      </c>
      <c r="S2849" s="922" t="s">
        <v>10370</v>
      </c>
      <c r="T2849" s="190">
        <v>-7777</v>
      </c>
      <c r="V2849" s="101">
        <v>5.8</v>
      </c>
      <c r="Y2849" s="190">
        <v>-7777</v>
      </c>
      <c r="Z2849" s="190">
        <v>-7777</v>
      </c>
      <c r="AA2849" s="190">
        <v>-7777</v>
      </c>
      <c r="AB2849" s="190">
        <v>-7777</v>
      </c>
      <c r="AC2849" s="190">
        <v>-7777</v>
      </c>
      <c r="AD2849" s="190">
        <v>-7777</v>
      </c>
      <c r="AE2849" s="190">
        <v>-7777</v>
      </c>
      <c r="AF2849" s="922" t="s">
        <v>10371</v>
      </c>
      <c r="AI2849" s="101">
        <v>266</v>
      </c>
      <c r="AJ2849" s="190" t="s">
        <v>10372</v>
      </c>
      <c r="AK2849" s="190" t="s">
        <v>10373</v>
      </c>
      <c r="AL2849" s="101">
        <v>42</v>
      </c>
      <c r="AM2849" s="101">
        <v>54</v>
      </c>
      <c r="AN2849" s="1117">
        <v>41.97</v>
      </c>
      <c r="AO2849" s="101">
        <v>25</v>
      </c>
      <c r="AP2849" s="101">
        <v>8</v>
      </c>
      <c r="AQ2849" s="101">
        <v>40.81</v>
      </c>
      <c r="AR2849" s="190">
        <f>AL2849+AM2849/60+AN2849/3600</f>
        <v>42.911658333333335</v>
      </c>
      <c r="AS2849" s="190">
        <f>AO2849+AP2849/60+AQ2849/3600</f>
        <v>25.144669444444443</v>
      </c>
      <c r="AT2849" s="190" t="s">
        <v>34</v>
      </c>
      <c r="AV2849" s="189"/>
      <c r="AW2849" s="243"/>
      <c r="AX2849" s="189"/>
      <c r="AY2849" s="243"/>
      <c r="AZ2849" s="189"/>
      <c r="BA2849" s="243"/>
      <c r="BB2849" s="189"/>
      <c r="BC2849" s="243"/>
      <c r="BD2849" s="189"/>
      <c r="BE2849" s="243"/>
    </row>
    <row r="2850" spans="1:301" s="101" customFormat="1" ht="42.75" customHeight="1" thickBot="1" x14ac:dyDescent="0.3">
      <c r="A2850" s="216"/>
      <c r="B2850" s="213" t="s">
        <v>836</v>
      </c>
      <c r="C2850" s="213">
        <v>12170509</v>
      </c>
      <c r="D2850" s="215">
        <v>42045</v>
      </c>
      <c r="E2850" s="215">
        <v>42045</v>
      </c>
      <c r="F2850" s="215">
        <v>44237</v>
      </c>
      <c r="G2850" s="213">
        <v>-7777</v>
      </c>
      <c r="H2850" s="213" t="s">
        <v>10367</v>
      </c>
      <c r="I2850" s="213" t="s">
        <v>1458</v>
      </c>
      <c r="J2850" s="213"/>
      <c r="K2850" s="213" t="s">
        <v>33</v>
      </c>
      <c r="L2850" s="213" t="s">
        <v>10368</v>
      </c>
      <c r="M2850" s="213" t="s">
        <v>32</v>
      </c>
      <c r="N2850" s="213" t="s">
        <v>32</v>
      </c>
      <c r="O2850" s="213" t="s">
        <v>10369</v>
      </c>
      <c r="P2850" s="214">
        <v>18215</v>
      </c>
      <c r="Q2850" s="213" t="s">
        <v>559</v>
      </c>
      <c r="R2850" s="213" t="s">
        <v>6164</v>
      </c>
      <c r="S2850" s="295" t="s">
        <v>10370</v>
      </c>
      <c r="T2850" s="213">
        <v>-7777</v>
      </c>
      <c r="U2850" s="216"/>
      <c r="V2850" s="216" t="s">
        <v>1861</v>
      </c>
      <c r="W2850" s="216"/>
      <c r="X2850" s="216"/>
      <c r="Y2850" s="213">
        <v>-7777</v>
      </c>
      <c r="Z2850" s="213">
        <v>-7777</v>
      </c>
      <c r="AA2850" s="213">
        <v>-7777</v>
      </c>
      <c r="AB2850" s="213">
        <v>-7777</v>
      </c>
      <c r="AC2850" s="213">
        <v>-7777</v>
      </c>
      <c r="AD2850" s="213">
        <v>-7777</v>
      </c>
      <c r="AE2850" s="213">
        <v>-7777</v>
      </c>
      <c r="AF2850" s="295" t="s">
        <v>10371</v>
      </c>
      <c r="AG2850" s="216"/>
      <c r="AH2850" s="216"/>
      <c r="AI2850" s="216">
        <v>266</v>
      </c>
      <c r="AJ2850" s="213" t="s">
        <v>10374</v>
      </c>
      <c r="AK2850" s="213" t="s">
        <v>10375</v>
      </c>
      <c r="AL2850" s="216">
        <v>42</v>
      </c>
      <c r="AM2850" s="216">
        <v>54</v>
      </c>
      <c r="AN2850" s="1122">
        <v>42.37</v>
      </c>
      <c r="AO2850" s="216">
        <v>25</v>
      </c>
      <c r="AP2850" s="216">
        <v>8</v>
      </c>
      <c r="AQ2850" s="216">
        <v>41.53</v>
      </c>
      <c r="AR2850" s="213">
        <f>AL2850+AM2850/60+AN2850/3600</f>
        <v>42.911769444444445</v>
      </c>
      <c r="AS2850" s="213">
        <f>AO2850+AP2850/60+AQ2850/3600</f>
        <v>25.144869444444446</v>
      </c>
      <c r="AT2850" s="213" t="s">
        <v>34</v>
      </c>
      <c r="AU2850" s="216"/>
      <c r="AV2850" s="720"/>
      <c r="AW2850" s="721"/>
      <c r="AX2850" s="720"/>
      <c r="AY2850" s="721"/>
      <c r="AZ2850" s="720"/>
      <c r="BA2850" s="721"/>
      <c r="BB2850" s="720"/>
      <c r="BC2850" s="721"/>
      <c r="BD2850" s="720"/>
      <c r="BE2850" s="721"/>
      <c r="BF2850" s="216"/>
      <c r="BG2850" s="216"/>
    </row>
    <row r="2851" spans="1:301" s="101" customFormat="1" ht="42.75" customHeight="1" x14ac:dyDescent="0.25">
      <c r="A2851" s="101">
        <v>944</v>
      </c>
      <c r="B2851" s="190" t="s">
        <v>7107</v>
      </c>
      <c r="C2851" s="190">
        <v>12170510</v>
      </c>
      <c r="D2851" s="191">
        <v>42045</v>
      </c>
      <c r="E2851" s="191">
        <v>42045</v>
      </c>
      <c r="F2851" s="191">
        <v>43141</v>
      </c>
      <c r="G2851" s="190">
        <v>-7777</v>
      </c>
      <c r="H2851" s="190" t="s">
        <v>574</v>
      </c>
      <c r="I2851" s="190" t="s">
        <v>696</v>
      </c>
      <c r="J2851" s="190"/>
      <c r="K2851" s="190" t="s">
        <v>38</v>
      </c>
      <c r="L2851" s="190" t="s">
        <v>1011</v>
      </c>
      <c r="M2851" s="190" t="s">
        <v>111</v>
      </c>
      <c r="N2851" s="190" t="s">
        <v>111</v>
      </c>
      <c r="O2851" s="190" t="s">
        <v>10376</v>
      </c>
      <c r="P2851" s="192">
        <v>29043</v>
      </c>
      <c r="Q2851" s="190" t="s">
        <v>559</v>
      </c>
      <c r="R2851" s="190" t="s">
        <v>2643</v>
      </c>
      <c r="S2851" s="190" t="s">
        <v>10377</v>
      </c>
      <c r="T2851" s="190">
        <v>-7777</v>
      </c>
      <c r="Y2851" s="190">
        <v>-7777</v>
      </c>
      <c r="Z2851" s="190">
        <v>-7777</v>
      </c>
      <c r="AA2851" s="190">
        <v>-7777</v>
      </c>
      <c r="AB2851" s="190">
        <v>-7777</v>
      </c>
      <c r="AC2851" s="190">
        <v>-7777</v>
      </c>
      <c r="AD2851" s="190">
        <v>-7777</v>
      </c>
      <c r="AE2851" s="190">
        <v>-7777</v>
      </c>
      <c r="AF2851" s="101" t="s">
        <v>10379</v>
      </c>
      <c r="AI2851" s="101">
        <v>28.6</v>
      </c>
      <c r="AJ2851" s="101" t="s">
        <v>10385</v>
      </c>
      <c r="AK2851" s="101" t="s">
        <v>10386</v>
      </c>
      <c r="AL2851" s="101">
        <v>43</v>
      </c>
      <c r="AM2851" s="101">
        <v>53</v>
      </c>
      <c r="AN2851" s="1117">
        <v>4.1399999999999997</v>
      </c>
      <c r="AO2851" s="101">
        <v>22</v>
      </c>
      <c r="AP2851" s="101">
        <v>49</v>
      </c>
      <c r="AQ2851" s="101">
        <v>28.89</v>
      </c>
      <c r="AR2851" s="101">
        <f t="shared" si="294"/>
        <v>43.884483333333336</v>
      </c>
      <c r="AS2851" s="101">
        <f t="shared" si="295"/>
        <v>22.824691666666666</v>
      </c>
      <c r="AT2851" s="190" t="s">
        <v>34</v>
      </c>
      <c r="AV2851" s="189"/>
      <c r="AW2851" s="243"/>
      <c r="AX2851" s="189"/>
      <c r="AY2851" s="243"/>
      <c r="AZ2851" s="189"/>
      <c r="BA2851" s="243"/>
      <c r="BB2851" s="189"/>
      <c r="BC2851" s="243"/>
      <c r="BD2851" s="189"/>
      <c r="BE2851" s="243"/>
    </row>
    <row r="2852" spans="1:301" s="101" customFormat="1" ht="42.75" customHeight="1" x14ac:dyDescent="0.25">
      <c r="B2852" s="190" t="s">
        <v>7107</v>
      </c>
      <c r="C2852" s="190">
        <v>12170510</v>
      </c>
      <c r="D2852" s="191">
        <v>42045</v>
      </c>
      <c r="E2852" s="191">
        <v>42045</v>
      </c>
      <c r="F2852" s="191">
        <v>43141</v>
      </c>
      <c r="G2852" s="190">
        <v>-7777</v>
      </c>
      <c r="H2852" s="190" t="s">
        <v>574</v>
      </c>
      <c r="I2852" s="190" t="s">
        <v>696</v>
      </c>
      <c r="J2852" s="190"/>
      <c r="K2852" s="190" t="s">
        <v>38</v>
      </c>
      <c r="L2852" s="190" t="s">
        <v>1011</v>
      </c>
      <c r="M2852" s="190" t="s">
        <v>111</v>
      </c>
      <c r="N2852" s="190" t="s">
        <v>111</v>
      </c>
      <c r="O2852" s="190" t="s">
        <v>10376</v>
      </c>
      <c r="P2852" s="192">
        <v>29043</v>
      </c>
      <c r="Q2852" s="190" t="s">
        <v>559</v>
      </c>
      <c r="R2852" s="190" t="s">
        <v>2643</v>
      </c>
      <c r="S2852" s="190" t="s">
        <v>10377</v>
      </c>
      <c r="T2852" s="190">
        <v>-7777</v>
      </c>
      <c r="Y2852" s="190">
        <v>-7777</v>
      </c>
      <c r="Z2852" s="190">
        <v>-7777</v>
      </c>
      <c r="AA2852" s="190">
        <v>-7777</v>
      </c>
      <c r="AB2852" s="190">
        <v>-7777</v>
      </c>
      <c r="AC2852" s="190">
        <v>-7777</v>
      </c>
      <c r="AD2852" s="190">
        <v>-7777</v>
      </c>
      <c r="AE2852" s="190">
        <v>-7777</v>
      </c>
      <c r="AF2852" s="101" t="s">
        <v>10380</v>
      </c>
      <c r="AI2852" s="101">
        <v>23.63</v>
      </c>
      <c r="AJ2852" s="101" t="s">
        <v>10387</v>
      </c>
      <c r="AK2852" s="101" t="s">
        <v>10388</v>
      </c>
      <c r="AL2852" s="101">
        <v>43</v>
      </c>
      <c r="AM2852" s="101">
        <v>53</v>
      </c>
      <c r="AN2852" s="1117">
        <v>3.75</v>
      </c>
      <c r="AO2852" s="101">
        <v>22</v>
      </c>
      <c r="AP2852" s="101">
        <v>49</v>
      </c>
      <c r="AQ2852" s="101">
        <v>39.659999999999997</v>
      </c>
      <c r="AR2852" s="101">
        <f t="shared" si="294"/>
        <v>43.884374999999999</v>
      </c>
      <c r="AS2852" s="101">
        <f t="shared" si="295"/>
        <v>22.827683333333333</v>
      </c>
      <c r="AT2852" s="190" t="s">
        <v>34</v>
      </c>
      <c r="AV2852" s="189"/>
      <c r="AW2852" s="243"/>
      <c r="AX2852" s="189"/>
      <c r="AY2852" s="243"/>
      <c r="AZ2852" s="189"/>
      <c r="BA2852" s="243"/>
      <c r="BB2852" s="189"/>
      <c r="BC2852" s="243"/>
      <c r="BD2852" s="189"/>
      <c r="BE2852" s="243"/>
    </row>
    <row r="2853" spans="1:301" s="101" customFormat="1" ht="42.75" customHeight="1" x14ac:dyDescent="0.25">
      <c r="B2853" s="190" t="s">
        <v>7107</v>
      </c>
      <c r="C2853" s="190">
        <v>12170510</v>
      </c>
      <c r="D2853" s="191">
        <v>42045</v>
      </c>
      <c r="E2853" s="191">
        <v>42045</v>
      </c>
      <c r="F2853" s="191">
        <v>43141</v>
      </c>
      <c r="G2853" s="190">
        <v>-7777</v>
      </c>
      <c r="H2853" s="190" t="s">
        <v>574</v>
      </c>
      <c r="I2853" s="190" t="s">
        <v>696</v>
      </c>
      <c r="J2853" s="190"/>
      <c r="K2853" s="190" t="s">
        <v>38</v>
      </c>
      <c r="L2853" s="190" t="s">
        <v>1011</v>
      </c>
      <c r="M2853" s="190" t="s">
        <v>111</v>
      </c>
      <c r="N2853" s="190" t="s">
        <v>111</v>
      </c>
      <c r="O2853" s="190" t="s">
        <v>10378</v>
      </c>
      <c r="P2853" s="192">
        <v>29043</v>
      </c>
      <c r="Q2853" s="190" t="s">
        <v>559</v>
      </c>
      <c r="R2853" s="190" t="s">
        <v>2643</v>
      </c>
      <c r="S2853" s="190" t="s">
        <v>10377</v>
      </c>
      <c r="T2853" s="190">
        <v>-7777</v>
      </c>
      <c r="Y2853" s="190">
        <v>-7777</v>
      </c>
      <c r="Z2853" s="190">
        <v>-7777</v>
      </c>
      <c r="AA2853" s="190">
        <v>-7777</v>
      </c>
      <c r="AB2853" s="190">
        <v>-7777</v>
      </c>
      <c r="AC2853" s="190">
        <v>-7777</v>
      </c>
      <c r="AD2853" s="190">
        <v>-7777</v>
      </c>
      <c r="AE2853" s="190">
        <v>-7777</v>
      </c>
      <c r="AF2853" s="101" t="s">
        <v>10381</v>
      </c>
      <c r="AI2853" s="101">
        <v>26.55</v>
      </c>
      <c r="AJ2853" s="101" t="s">
        <v>10389</v>
      </c>
      <c r="AK2853" s="101" t="s">
        <v>10390</v>
      </c>
      <c r="AL2853" s="101">
        <v>43</v>
      </c>
      <c r="AM2853" s="101">
        <v>53</v>
      </c>
      <c r="AN2853" s="1117">
        <v>8.58</v>
      </c>
      <c r="AO2853" s="101">
        <v>22</v>
      </c>
      <c r="AP2853" s="101">
        <v>49</v>
      </c>
      <c r="AQ2853" s="101">
        <v>43.84</v>
      </c>
      <c r="AR2853" s="101">
        <f t="shared" si="294"/>
        <v>43.885716666666667</v>
      </c>
      <c r="AS2853" s="101">
        <f t="shared" si="295"/>
        <v>22.828844444444446</v>
      </c>
      <c r="AT2853" s="190" t="s">
        <v>34</v>
      </c>
      <c r="AV2853" s="189"/>
      <c r="AW2853" s="243"/>
      <c r="AX2853" s="189"/>
      <c r="AY2853" s="243"/>
      <c r="AZ2853" s="189"/>
      <c r="BA2853" s="243"/>
      <c r="BB2853" s="189"/>
      <c r="BC2853" s="243"/>
      <c r="BD2853" s="189"/>
      <c r="BE2853" s="243"/>
    </row>
    <row r="2854" spans="1:301" s="101" customFormat="1" ht="42.75" customHeight="1" x14ac:dyDescent="0.25">
      <c r="B2854" s="190" t="s">
        <v>7107</v>
      </c>
      <c r="C2854" s="190">
        <v>12170510</v>
      </c>
      <c r="D2854" s="191">
        <v>42045</v>
      </c>
      <c r="E2854" s="191">
        <v>42045</v>
      </c>
      <c r="F2854" s="191">
        <v>43141</v>
      </c>
      <c r="G2854" s="190">
        <v>-7777</v>
      </c>
      <c r="H2854" s="190" t="s">
        <v>574</v>
      </c>
      <c r="I2854" s="190" t="s">
        <v>696</v>
      </c>
      <c r="J2854" s="190"/>
      <c r="K2854" s="190" t="s">
        <v>38</v>
      </c>
      <c r="L2854" s="190" t="s">
        <v>1011</v>
      </c>
      <c r="M2854" s="190" t="s">
        <v>111</v>
      </c>
      <c r="N2854" s="190" t="s">
        <v>111</v>
      </c>
      <c r="O2854" s="190" t="s">
        <v>10378</v>
      </c>
      <c r="P2854" s="192">
        <v>29043</v>
      </c>
      <c r="Q2854" s="190" t="s">
        <v>559</v>
      </c>
      <c r="R2854" s="190" t="s">
        <v>2643</v>
      </c>
      <c r="S2854" s="190" t="s">
        <v>10377</v>
      </c>
      <c r="T2854" s="190">
        <v>-7777</v>
      </c>
      <c r="Y2854" s="190">
        <v>-7777</v>
      </c>
      <c r="Z2854" s="190">
        <v>-7777</v>
      </c>
      <c r="AA2854" s="190">
        <v>-7777</v>
      </c>
      <c r="AB2854" s="190">
        <v>-7777</v>
      </c>
      <c r="AC2854" s="190">
        <v>-7777</v>
      </c>
      <c r="AD2854" s="190">
        <v>-7777</v>
      </c>
      <c r="AE2854" s="190">
        <v>-7777</v>
      </c>
      <c r="AF2854" s="101" t="s">
        <v>10382</v>
      </c>
      <c r="AI2854" s="101">
        <v>23.98</v>
      </c>
      <c r="AJ2854" s="101" t="s">
        <v>10391</v>
      </c>
      <c r="AK2854" s="101" t="s">
        <v>10392</v>
      </c>
      <c r="AL2854" s="101">
        <v>43</v>
      </c>
      <c r="AM2854" s="101">
        <v>53</v>
      </c>
      <c r="AN2854" s="1117">
        <v>8.56</v>
      </c>
      <c r="AO2854" s="101">
        <v>22</v>
      </c>
      <c r="AP2854" s="101">
        <v>49</v>
      </c>
      <c r="AQ2854" s="101">
        <v>44.66</v>
      </c>
      <c r="AR2854" s="101">
        <f t="shared" si="294"/>
        <v>43.885711111111114</v>
      </c>
      <c r="AS2854" s="101">
        <f t="shared" si="295"/>
        <v>22.829072222222223</v>
      </c>
      <c r="AT2854" s="190" t="s">
        <v>34</v>
      </c>
      <c r="AV2854" s="189"/>
      <c r="AW2854" s="243"/>
      <c r="AX2854" s="189"/>
      <c r="AY2854" s="243"/>
      <c r="AZ2854" s="189"/>
      <c r="BA2854" s="243"/>
      <c r="BB2854" s="189"/>
      <c r="BC2854" s="243"/>
      <c r="BD2854" s="189"/>
      <c r="BE2854" s="243"/>
    </row>
    <row r="2855" spans="1:301" s="101" customFormat="1" ht="42.75" customHeight="1" x14ac:dyDescent="0.25">
      <c r="B2855" s="190" t="s">
        <v>7107</v>
      </c>
      <c r="C2855" s="190">
        <v>12170510</v>
      </c>
      <c r="D2855" s="191">
        <v>42045</v>
      </c>
      <c r="E2855" s="191">
        <v>42045</v>
      </c>
      <c r="F2855" s="191">
        <v>43141</v>
      </c>
      <c r="G2855" s="190">
        <v>-7777</v>
      </c>
      <c r="H2855" s="190" t="s">
        <v>574</v>
      </c>
      <c r="I2855" s="190" t="s">
        <v>696</v>
      </c>
      <c r="J2855" s="190"/>
      <c r="K2855" s="190" t="s">
        <v>38</v>
      </c>
      <c r="L2855" s="190" t="s">
        <v>873</v>
      </c>
      <c r="M2855" s="190" t="s">
        <v>111</v>
      </c>
      <c r="N2855" s="190" t="s">
        <v>111</v>
      </c>
      <c r="O2855" s="190" t="s">
        <v>10376</v>
      </c>
      <c r="P2855" s="192">
        <v>24061</v>
      </c>
      <c r="Q2855" s="190" t="s">
        <v>559</v>
      </c>
      <c r="R2855" s="190" t="s">
        <v>2643</v>
      </c>
      <c r="S2855" s="190" t="s">
        <v>10377</v>
      </c>
      <c r="T2855" s="190">
        <v>-7777</v>
      </c>
      <c r="Y2855" s="190">
        <v>-7777</v>
      </c>
      <c r="Z2855" s="190">
        <v>-7777</v>
      </c>
      <c r="AA2855" s="190">
        <v>-7777</v>
      </c>
      <c r="AB2855" s="190">
        <v>-7777</v>
      </c>
      <c r="AC2855" s="190">
        <v>-7777</v>
      </c>
      <c r="AD2855" s="190">
        <v>-7777</v>
      </c>
      <c r="AE2855" s="190">
        <v>-7777</v>
      </c>
      <c r="AF2855" s="101" t="s">
        <v>10383</v>
      </c>
      <c r="AI2855" s="101">
        <v>29.05</v>
      </c>
      <c r="AJ2855" s="101" t="s">
        <v>10393</v>
      </c>
      <c r="AK2855" s="101" t="s">
        <v>10394</v>
      </c>
      <c r="AL2855" s="101">
        <v>43</v>
      </c>
      <c r="AM2855" s="101">
        <v>52</v>
      </c>
      <c r="AN2855" s="1117">
        <v>51.55</v>
      </c>
      <c r="AO2855" s="101">
        <v>22</v>
      </c>
      <c r="AP2855" s="101">
        <v>49</v>
      </c>
      <c r="AQ2855" s="101">
        <v>37.229999999999997</v>
      </c>
      <c r="AR2855" s="101">
        <f t="shared" si="294"/>
        <v>43.880986111111113</v>
      </c>
      <c r="AS2855" s="101">
        <f t="shared" si="295"/>
        <v>22.827008333333332</v>
      </c>
      <c r="AT2855" s="190" t="s">
        <v>34</v>
      </c>
      <c r="AV2855" s="189"/>
      <c r="AW2855" s="243"/>
      <c r="AX2855" s="189"/>
      <c r="AY2855" s="243"/>
      <c r="AZ2855" s="189"/>
      <c r="BA2855" s="243"/>
      <c r="BB2855" s="189"/>
      <c r="BC2855" s="243"/>
      <c r="BD2855" s="189"/>
      <c r="BE2855" s="243"/>
    </row>
    <row r="2856" spans="1:301" s="101" customFormat="1" ht="42.75" customHeight="1" thickBot="1" x14ac:dyDescent="0.3">
      <c r="A2856" s="212"/>
      <c r="B2856" s="213" t="s">
        <v>7107</v>
      </c>
      <c r="C2856" s="213">
        <v>12170510</v>
      </c>
      <c r="D2856" s="215">
        <v>42045</v>
      </c>
      <c r="E2856" s="215">
        <v>42045</v>
      </c>
      <c r="F2856" s="215">
        <v>43141</v>
      </c>
      <c r="G2856" s="213">
        <v>-7777</v>
      </c>
      <c r="H2856" s="213" t="s">
        <v>574</v>
      </c>
      <c r="I2856" s="213" t="s">
        <v>696</v>
      </c>
      <c r="J2856" s="213"/>
      <c r="K2856" s="213" t="s">
        <v>38</v>
      </c>
      <c r="L2856" s="213" t="s">
        <v>873</v>
      </c>
      <c r="M2856" s="213" t="s">
        <v>111</v>
      </c>
      <c r="N2856" s="213" t="s">
        <v>111</v>
      </c>
      <c r="O2856" s="213" t="s">
        <v>10376</v>
      </c>
      <c r="P2856" s="214">
        <v>24061</v>
      </c>
      <c r="Q2856" s="213" t="s">
        <v>559</v>
      </c>
      <c r="R2856" s="213" t="s">
        <v>2643</v>
      </c>
      <c r="S2856" s="295" t="s">
        <v>10377</v>
      </c>
      <c r="T2856" s="213">
        <v>-7777</v>
      </c>
      <c r="U2856" s="216"/>
      <c r="V2856" s="216"/>
      <c r="W2856" s="216"/>
      <c r="X2856" s="216"/>
      <c r="Y2856" s="213">
        <v>-7777</v>
      </c>
      <c r="Z2856" s="213">
        <v>-7777</v>
      </c>
      <c r="AA2856" s="213">
        <v>-7777</v>
      </c>
      <c r="AB2856" s="213">
        <v>-7777</v>
      </c>
      <c r="AC2856" s="213">
        <v>-7777</v>
      </c>
      <c r="AD2856" s="213">
        <v>-7777</v>
      </c>
      <c r="AE2856" s="213">
        <v>-7777</v>
      </c>
      <c r="AF2856" s="213" t="s">
        <v>10384</v>
      </c>
      <c r="AG2856" s="216"/>
      <c r="AH2856" s="216"/>
      <c r="AI2856" s="216">
        <v>22.33</v>
      </c>
      <c r="AJ2856" s="213" t="s">
        <v>10395</v>
      </c>
      <c r="AK2856" s="213" t="s">
        <v>10396</v>
      </c>
      <c r="AL2856" s="216">
        <v>43</v>
      </c>
      <c r="AM2856" s="216">
        <v>52</v>
      </c>
      <c r="AN2856" s="1122">
        <v>41.48</v>
      </c>
      <c r="AO2856" s="216">
        <v>22</v>
      </c>
      <c r="AP2856" s="216">
        <v>49</v>
      </c>
      <c r="AQ2856" s="216">
        <v>38.4</v>
      </c>
      <c r="AR2856" s="213">
        <f t="shared" si="294"/>
        <v>43.878188888888893</v>
      </c>
      <c r="AS2856" s="213">
        <f t="shared" si="295"/>
        <v>22.827333333333332</v>
      </c>
      <c r="AT2856" s="213" t="s">
        <v>34</v>
      </c>
      <c r="AU2856" s="216"/>
      <c r="AV2856" s="720"/>
      <c r="AW2856" s="721"/>
      <c r="AX2856" s="720"/>
      <c r="AY2856" s="721"/>
      <c r="AZ2856" s="720"/>
      <c r="BA2856" s="721"/>
      <c r="BB2856" s="720"/>
      <c r="BC2856" s="721"/>
      <c r="BD2856" s="720"/>
      <c r="BE2856" s="721"/>
      <c r="BF2856" s="216"/>
      <c r="BG2856" s="217"/>
    </row>
    <row r="2857" spans="1:301" s="216" customFormat="1" ht="40.5" customHeight="1" thickBot="1" x14ac:dyDescent="0.3">
      <c r="A2857" s="923">
        <v>945</v>
      </c>
      <c r="B2857" s="924" t="s">
        <v>10397</v>
      </c>
      <c r="C2857" s="924">
        <v>12770060</v>
      </c>
      <c r="D2857" s="926">
        <v>42044</v>
      </c>
      <c r="E2857" s="926">
        <v>42044</v>
      </c>
      <c r="F2857" s="926">
        <v>43140</v>
      </c>
      <c r="G2857" s="924">
        <v>-7777</v>
      </c>
      <c r="H2857" s="924" t="s">
        <v>662</v>
      </c>
      <c r="I2857" s="924" t="s">
        <v>1476</v>
      </c>
      <c r="J2857" s="924"/>
      <c r="K2857" s="924" t="s">
        <v>50</v>
      </c>
      <c r="L2857" s="924" t="s">
        <v>10398</v>
      </c>
      <c r="M2857" s="924" t="s">
        <v>167</v>
      </c>
      <c r="N2857" s="924" t="s">
        <v>48</v>
      </c>
      <c r="O2857" s="924" t="s">
        <v>10399</v>
      </c>
      <c r="P2857" s="925">
        <v>4813</v>
      </c>
      <c r="Q2857" s="924" t="s">
        <v>559</v>
      </c>
      <c r="R2857" s="927" t="s">
        <v>2643</v>
      </c>
      <c r="S2857" s="928" t="s">
        <v>864</v>
      </c>
      <c r="T2857" s="924">
        <v>-7777</v>
      </c>
      <c r="U2857" s="929"/>
      <c r="V2857" s="929"/>
      <c r="W2857" s="929"/>
      <c r="X2857" s="929"/>
      <c r="Y2857" s="924">
        <v>-7777</v>
      </c>
      <c r="Z2857" s="924">
        <v>-7777</v>
      </c>
      <c r="AA2857" s="924">
        <v>-7777</v>
      </c>
      <c r="AB2857" s="924">
        <v>-7777</v>
      </c>
      <c r="AC2857" s="924">
        <v>-7777</v>
      </c>
      <c r="AD2857" s="924">
        <v>-7777</v>
      </c>
      <c r="AE2857" s="924">
        <v>-7777</v>
      </c>
      <c r="AF2857" s="928" t="s">
        <v>2886</v>
      </c>
      <c r="AG2857" s="929"/>
      <c r="AH2857" s="929"/>
      <c r="AI2857" s="929"/>
      <c r="AJ2857" s="924" t="s">
        <v>10400</v>
      </c>
      <c r="AK2857" s="924" t="s">
        <v>10401</v>
      </c>
      <c r="AL2857" s="929">
        <v>42</v>
      </c>
      <c r="AM2857" s="929">
        <v>52</v>
      </c>
      <c r="AN2857" s="1206">
        <v>24.1</v>
      </c>
      <c r="AO2857" s="929">
        <v>23</v>
      </c>
      <c r="AP2857" s="929">
        <v>9</v>
      </c>
      <c r="AQ2857" s="929">
        <v>51.1</v>
      </c>
      <c r="AR2857" s="924">
        <f t="shared" si="294"/>
        <v>42.873361111111109</v>
      </c>
      <c r="AS2857" s="924">
        <f t="shared" si="295"/>
        <v>23.164194444444444</v>
      </c>
      <c r="AT2857" s="924" t="s">
        <v>43</v>
      </c>
      <c r="AU2857" s="929"/>
      <c r="AV2857" s="1265">
        <v>1800</v>
      </c>
      <c r="AW2857" s="950">
        <v>42374</v>
      </c>
      <c r="AX2857" s="1265"/>
      <c r="AY2857" s="950"/>
      <c r="AZ2857" s="1265"/>
      <c r="BA2857" s="950"/>
      <c r="BB2857" s="1265"/>
      <c r="BC2857" s="950"/>
      <c r="BD2857" s="1265"/>
      <c r="BE2857" s="950"/>
      <c r="BF2857" s="929" t="s">
        <v>11382</v>
      </c>
      <c r="BG2857" s="930"/>
      <c r="BH2857" s="101"/>
      <c r="BI2857" s="101"/>
      <c r="BJ2857" s="101"/>
      <c r="BK2857" s="101"/>
      <c r="BL2857" s="101"/>
      <c r="BM2857" s="101"/>
      <c r="BN2857" s="101"/>
      <c r="BO2857" s="101"/>
      <c r="BP2857" s="101"/>
      <c r="BQ2857" s="101"/>
      <c r="BR2857" s="101"/>
      <c r="BS2857" s="101"/>
      <c r="BT2857" s="101"/>
      <c r="BU2857" s="101"/>
      <c r="BV2857" s="101"/>
      <c r="BW2857" s="101"/>
      <c r="BX2857" s="101"/>
      <c r="BY2857" s="101"/>
      <c r="BZ2857" s="101"/>
      <c r="CA2857" s="101"/>
      <c r="CB2857" s="101"/>
      <c r="CC2857" s="101"/>
      <c r="CD2857" s="101"/>
      <c r="CE2857" s="101"/>
      <c r="CF2857" s="101"/>
      <c r="CG2857" s="101"/>
      <c r="CH2857" s="101"/>
      <c r="CI2857" s="101"/>
      <c r="CJ2857" s="101"/>
      <c r="CK2857" s="101"/>
      <c r="CL2857" s="101"/>
      <c r="CM2857" s="101"/>
      <c r="CN2857" s="101"/>
      <c r="CO2857" s="101"/>
      <c r="CP2857" s="101"/>
      <c r="CQ2857" s="101"/>
      <c r="CR2857" s="101"/>
      <c r="CS2857" s="101"/>
      <c r="CT2857" s="101"/>
      <c r="CU2857" s="101"/>
      <c r="CV2857" s="101"/>
      <c r="CW2857" s="101"/>
      <c r="CX2857" s="101"/>
      <c r="CY2857" s="101"/>
      <c r="CZ2857" s="101"/>
      <c r="DA2857" s="101"/>
      <c r="DB2857" s="101"/>
      <c r="DC2857" s="101"/>
      <c r="DD2857" s="101"/>
      <c r="DE2857" s="101"/>
      <c r="DF2857" s="101"/>
      <c r="DG2857" s="101"/>
      <c r="DH2857" s="101"/>
      <c r="DI2857" s="101"/>
      <c r="DJ2857" s="101"/>
      <c r="DK2857" s="101"/>
      <c r="DL2857" s="101"/>
      <c r="DM2857" s="101"/>
      <c r="DN2857" s="101"/>
      <c r="DO2857" s="101"/>
      <c r="DP2857" s="101"/>
      <c r="DQ2857" s="101"/>
      <c r="DR2857" s="101"/>
      <c r="DS2857" s="101"/>
      <c r="DT2857" s="101"/>
      <c r="DU2857" s="101"/>
      <c r="DV2857" s="101"/>
      <c r="DW2857" s="101"/>
      <c r="DX2857" s="101"/>
      <c r="DY2857" s="101"/>
      <c r="DZ2857" s="101"/>
      <c r="EA2857" s="101"/>
      <c r="EB2857" s="101"/>
      <c r="EC2857" s="101"/>
      <c r="ED2857" s="101"/>
      <c r="EE2857" s="101"/>
      <c r="EF2857" s="101"/>
      <c r="EG2857" s="101"/>
      <c r="EH2857" s="101"/>
      <c r="EI2857" s="101"/>
      <c r="EJ2857" s="101"/>
      <c r="EK2857" s="101"/>
      <c r="EL2857" s="101"/>
      <c r="EM2857" s="101"/>
      <c r="EN2857" s="101"/>
      <c r="EO2857" s="101"/>
      <c r="EP2857" s="101"/>
      <c r="EQ2857" s="101"/>
      <c r="ER2857" s="101"/>
      <c r="ES2857" s="101"/>
      <c r="ET2857" s="101"/>
      <c r="EU2857" s="101"/>
      <c r="EV2857" s="101"/>
      <c r="EW2857" s="101"/>
      <c r="EX2857" s="101"/>
      <c r="EY2857" s="101"/>
      <c r="EZ2857" s="101"/>
      <c r="FA2857" s="101"/>
      <c r="FB2857" s="101"/>
      <c r="FC2857" s="101"/>
      <c r="FD2857" s="101"/>
      <c r="FE2857" s="101"/>
      <c r="FF2857" s="101"/>
      <c r="FG2857" s="101"/>
      <c r="FH2857" s="101"/>
      <c r="FI2857" s="101"/>
      <c r="FJ2857" s="101"/>
      <c r="FK2857" s="101"/>
      <c r="FL2857" s="101"/>
      <c r="FM2857" s="101"/>
      <c r="FN2857" s="101"/>
      <c r="FO2857" s="101"/>
      <c r="FP2857" s="101"/>
      <c r="FQ2857" s="101"/>
      <c r="FR2857" s="101"/>
      <c r="FS2857" s="101"/>
      <c r="FT2857" s="101"/>
      <c r="FU2857" s="101"/>
      <c r="FV2857" s="101"/>
      <c r="FW2857" s="101"/>
      <c r="FX2857" s="101"/>
      <c r="FY2857" s="101"/>
      <c r="FZ2857" s="101"/>
      <c r="GA2857" s="101"/>
      <c r="GB2857" s="101"/>
      <c r="GC2857" s="101"/>
      <c r="GD2857" s="101"/>
      <c r="GE2857" s="101"/>
      <c r="GF2857" s="101"/>
      <c r="GG2857" s="101"/>
      <c r="GH2857" s="101"/>
      <c r="GI2857" s="101"/>
      <c r="GJ2857" s="101"/>
      <c r="GK2857" s="101"/>
      <c r="GL2857" s="101"/>
      <c r="GM2857" s="101"/>
      <c r="GN2857" s="101"/>
      <c r="GO2857" s="101"/>
      <c r="GP2857" s="101"/>
      <c r="GQ2857" s="101"/>
      <c r="GR2857" s="101"/>
      <c r="GS2857" s="101"/>
      <c r="GT2857" s="101"/>
      <c r="GU2857" s="101"/>
      <c r="GV2857" s="101"/>
      <c r="GW2857" s="101"/>
      <c r="GX2857" s="101"/>
      <c r="GY2857" s="101"/>
      <c r="GZ2857" s="101"/>
      <c r="HA2857" s="101"/>
      <c r="HB2857" s="101"/>
      <c r="HC2857" s="101"/>
      <c r="HD2857" s="101"/>
      <c r="HE2857" s="101"/>
      <c r="HF2857" s="101"/>
      <c r="HG2857" s="101"/>
      <c r="HH2857" s="101"/>
      <c r="HI2857" s="101"/>
      <c r="HJ2857" s="101"/>
      <c r="HK2857" s="101"/>
      <c r="HL2857" s="101"/>
      <c r="HM2857" s="101"/>
      <c r="HN2857" s="101"/>
      <c r="HO2857" s="101"/>
      <c r="HP2857" s="101"/>
      <c r="HQ2857" s="101"/>
      <c r="HR2857" s="101"/>
      <c r="HS2857" s="101"/>
      <c r="HT2857" s="101"/>
      <c r="HU2857" s="101"/>
      <c r="HV2857" s="101"/>
      <c r="HW2857" s="101"/>
      <c r="HX2857" s="101"/>
      <c r="HY2857" s="101"/>
      <c r="HZ2857" s="101"/>
      <c r="IA2857" s="101"/>
      <c r="IB2857" s="101"/>
      <c r="IC2857" s="101"/>
      <c r="ID2857" s="101"/>
      <c r="IE2857" s="101"/>
      <c r="IF2857" s="101"/>
      <c r="IG2857" s="101"/>
      <c r="IH2857" s="101"/>
      <c r="II2857" s="101"/>
      <c r="IJ2857" s="101"/>
      <c r="IK2857" s="101"/>
      <c r="IL2857" s="101"/>
      <c r="IM2857" s="101"/>
      <c r="IN2857" s="101"/>
      <c r="IO2857" s="101"/>
      <c r="IP2857" s="101"/>
      <c r="IQ2857" s="101"/>
      <c r="IR2857" s="101"/>
      <c r="IS2857" s="101"/>
      <c r="IT2857" s="101"/>
      <c r="IU2857" s="101"/>
      <c r="IV2857" s="101"/>
      <c r="IW2857" s="101"/>
      <c r="IX2857" s="101"/>
      <c r="IY2857" s="101"/>
      <c r="IZ2857" s="101"/>
      <c r="JA2857" s="101"/>
      <c r="JB2857" s="101"/>
      <c r="JC2857" s="101"/>
      <c r="JD2857" s="101"/>
      <c r="JE2857" s="101"/>
      <c r="JF2857" s="101"/>
      <c r="JG2857" s="101"/>
      <c r="JH2857" s="101"/>
      <c r="JI2857" s="101"/>
      <c r="JJ2857" s="101"/>
      <c r="JK2857" s="101"/>
      <c r="JL2857" s="101"/>
      <c r="JM2857" s="101"/>
      <c r="JN2857" s="101"/>
      <c r="JO2857" s="101"/>
      <c r="JP2857" s="101"/>
      <c r="JQ2857" s="101"/>
      <c r="JR2857" s="101"/>
      <c r="JS2857" s="101"/>
      <c r="JT2857" s="101"/>
      <c r="JU2857" s="101"/>
      <c r="JV2857" s="101"/>
      <c r="JW2857" s="101"/>
      <c r="JX2857" s="101"/>
      <c r="JY2857" s="101"/>
      <c r="JZ2857" s="101"/>
      <c r="KA2857" s="101"/>
      <c r="KB2857" s="101"/>
      <c r="KC2857" s="101"/>
      <c r="KD2857" s="101"/>
      <c r="KE2857" s="101"/>
      <c r="KF2857" s="101"/>
      <c r="KG2857" s="101"/>
      <c r="KH2857" s="101"/>
      <c r="KI2857" s="101"/>
      <c r="KJ2857" s="101"/>
      <c r="KK2857" s="101"/>
      <c r="KL2857" s="101"/>
      <c r="KM2857" s="101"/>
      <c r="KN2857" s="101"/>
      <c r="KO2857" s="101"/>
    </row>
    <row r="2858" spans="1:301" s="101" customFormat="1" ht="47.25" customHeight="1" x14ac:dyDescent="0.25">
      <c r="A2858" s="931"/>
      <c r="B2858" s="927" t="s">
        <v>10397</v>
      </c>
      <c r="C2858" s="927">
        <v>12770060</v>
      </c>
      <c r="D2858" s="933">
        <v>42044</v>
      </c>
      <c r="E2858" s="933">
        <v>42044</v>
      </c>
      <c r="F2858" s="933">
        <v>43140</v>
      </c>
      <c r="G2858" s="927">
        <v>-7777</v>
      </c>
      <c r="H2858" s="927" t="s">
        <v>662</v>
      </c>
      <c r="I2858" s="927" t="s">
        <v>1476</v>
      </c>
      <c r="J2858" s="927"/>
      <c r="K2858" s="927" t="s">
        <v>50</v>
      </c>
      <c r="L2858" s="927" t="s">
        <v>10398</v>
      </c>
      <c r="M2858" s="927" t="s">
        <v>167</v>
      </c>
      <c r="N2858" s="927" t="s">
        <v>48</v>
      </c>
      <c r="O2858" s="927" t="s">
        <v>10399</v>
      </c>
      <c r="P2858" s="932">
        <v>4813</v>
      </c>
      <c r="Q2858" s="927" t="s">
        <v>559</v>
      </c>
      <c r="R2858" s="927" t="s">
        <v>2643</v>
      </c>
      <c r="S2858" s="934" t="s">
        <v>864</v>
      </c>
      <c r="T2858" s="927">
        <v>-7777</v>
      </c>
      <c r="U2858" s="935"/>
      <c r="V2858" s="935"/>
      <c r="W2858" s="935"/>
      <c r="X2858" s="935"/>
      <c r="Y2858" s="927">
        <v>-7777</v>
      </c>
      <c r="Z2858" s="927">
        <v>-7777</v>
      </c>
      <c r="AA2858" s="927">
        <v>-7777</v>
      </c>
      <c r="AB2858" s="927">
        <v>-7777</v>
      </c>
      <c r="AC2858" s="927">
        <v>-7777</v>
      </c>
      <c r="AD2858" s="927">
        <v>-7777</v>
      </c>
      <c r="AE2858" s="927">
        <v>-7777</v>
      </c>
      <c r="AF2858" s="934" t="s">
        <v>2887</v>
      </c>
      <c r="AG2858" s="935"/>
      <c r="AH2858" s="935"/>
      <c r="AI2858" s="935"/>
      <c r="AJ2858" s="927" t="s">
        <v>10402</v>
      </c>
      <c r="AK2858" s="927" t="s">
        <v>10403</v>
      </c>
      <c r="AL2858" s="935">
        <v>42</v>
      </c>
      <c r="AM2858" s="935">
        <v>52</v>
      </c>
      <c r="AN2858" s="1207">
        <v>15.3</v>
      </c>
      <c r="AO2858" s="935">
        <v>23</v>
      </c>
      <c r="AP2858" s="935">
        <v>9</v>
      </c>
      <c r="AQ2858" s="935">
        <v>48.1</v>
      </c>
      <c r="AR2858" s="927">
        <f t="shared" si="294"/>
        <v>42.870916666666666</v>
      </c>
      <c r="AS2858" s="927">
        <f t="shared" si="295"/>
        <v>23.163361111111108</v>
      </c>
      <c r="AT2858" s="927" t="s">
        <v>43</v>
      </c>
      <c r="AU2858" s="935"/>
      <c r="AV2858" s="1266">
        <v>1800</v>
      </c>
      <c r="AW2858" s="951">
        <v>42374</v>
      </c>
      <c r="AX2858" s="1266"/>
      <c r="AY2858" s="951"/>
      <c r="AZ2858" s="1266"/>
      <c r="BA2858" s="951"/>
      <c r="BB2858" s="1266"/>
      <c r="BC2858" s="951"/>
      <c r="BD2858" s="1266"/>
      <c r="BE2858" s="951"/>
      <c r="BF2858" s="935" t="s">
        <v>11382</v>
      </c>
      <c r="BG2858" s="936"/>
    </row>
    <row r="2859" spans="1:301" s="101" customFormat="1" ht="47.25" customHeight="1" x14ac:dyDescent="0.25">
      <c r="B2859" s="190" t="s">
        <v>10397</v>
      </c>
      <c r="C2859" s="190">
        <v>12770060</v>
      </c>
      <c r="D2859" s="191">
        <v>42044</v>
      </c>
      <c r="E2859" s="191">
        <v>42044</v>
      </c>
      <c r="F2859" s="191">
        <v>43140</v>
      </c>
      <c r="G2859" s="190">
        <v>-7777</v>
      </c>
      <c r="H2859" s="190" t="s">
        <v>662</v>
      </c>
      <c r="I2859" s="190" t="s">
        <v>1476</v>
      </c>
      <c r="J2859" s="190"/>
      <c r="K2859" s="190" t="s">
        <v>50</v>
      </c>
      <c r="L2859" s="190" t="s">
        <v>10398</v>
      </c>
      <c r="M2859" s="190" t="s">
        <v>167</v>
      </c>
      <c r="N2859" s="190" t="s">
        <v>48</v>
      </c>
      <c r="O2859" s="190" t="s">
        <v>10399</v>
      </c>
      <c r="P2859" s="192">
        <v>4813</v>
      </c>
      <c r="Q2859" s="190" t="s">
        <v>559</v>
      </c>
      <c r="R2859" s="190" t="s">
        <v>2643</v>
      </c>
      <c r="S2859" s="922" t="s">
        <v>864</v>
      </c>
      <c r="T2859" s="190">
        <v>-7777</v>
      </c>
      <c r="Y2859" s="190">
        <v>-7777</v>
      </c>
      <c r="Z2859" s="190">
        <v>-7777</v>
      </c>
      <c r="AA2859" s="190">
        <v>-7777</v>
      </c>
      <c r="AB2859" s="190">
        <v>-7777</v>
      </c>
      <c r="AC2859" s="190">
        <v>-7777</v>
      </c>
      <c r="AD2859" s="190">
        <v>-7777</v>
      </c>
      <c r="AE2859" s="190">
        <v>-7777</v>
      </c>
      <c r="AF2859" s="922" t="s">
        <v>2886</v>
      </c>
      <c r="AJ2859" s="190" t="s">
        <v>10400</v>
      </c>
      <c r="AK2859" s="190" t="s">
        <v>10401</v>
      </c>
      <c r="AL2859" s="101">
        <v>42</v>
      </c>
      <c r="AM2859" s="101">
        <v>52</v>
      </c>
      <c r="AN2859" s="1117">
        <v>24.1</v>
      </c>
      <c r="AO2859" s="101">
        <v>23</v>
      </c>
      <c r="AP2859" s="101">
        <v>9</v>
      </c>
      <c r="AQ2859" s="101">
        <v>51.1</v>
      </c>
      <c r="AR2859" s="190">
        <f t="shared" ref="AR2859:AR2860" si="298">AL2859+AM2859/60+AN2859/3600</f>
        <v>42.873361111111109</v>
      </c>
      <c r="AS2859" s="190">
        <f t="shared" ref="AS2859:AS2860" si="299">AO2859+AP2859/60+AQ2859/3600</f>
        <v>23.164194444444444</v>
      </c>
      <c r="AT2859" s="190" t="s">
        <v>34</v>
      </c>
      <c r="AV2859" s="189"/>
      <c r="AW2859" s="243"/>
      <c r="AX2859" s="189"/>
      <c r="AY2859" s="243"/>
      <c r="AZ2859" s="189"/>
      <c r="BA2859" s="243"/>
      <c r="BB2859" s="189"/>
      <c r="BC2859" s="243"/>
      <c r="BD2859" s="189"/>
      <c r="BE2859" s="243"/>
    </row>
    <row r="2860" spans="1:301" s="101" customFormat="1" ht="47.25" customHeight="1" thickBot="1" x14ac:dyDescent="0.3">
      <c r="A2860" s="210"/>
      <c r="B2860" s="190" t="s">
        <v>10397</v>
      </c>
      <c r="C2860" s="190">
        <v>12770060</v>
      </c>
      <c r="D2860" s="191">
        <v>42044</v>
      </c>
      <c r="E2860" s="191">
        <v>42044</v>
      </c>
      <c r="F2860" s="191">
        <v>43140</v>
      </c>
      <c r="G2860" s="190">
        <v>-7777</v>
      </c>
      <c r="H2860" s="190" t="s">
        <v>662</v>
      </c>
      <c r="I2860" s="190" t="s">
        <v>1476</v>
      </c>
      <c r="J2860" s="190"/>
      <c r="K2860" s="190" t="s">
        <v>50</v>
      </c>
      <c r="L2860" s="190" t="s">
        <v>10398</v>
      </c>
      <c r="M2860" s="190" t="s">
        <v>167</v>
      </c>
      <c r="N2860" s="190" t="s">
        <v>48</v>
      </c>
      <c r="O2860" s="190" t="s">
        <v>10399</v>
      </c>
      <c r="P2860" s="192">
        <v>4813</v>
      </c>
      <c r="Q2860" s="190" t="s">
        <v>559</v>
      </c>
      <c r="R2860" s="213" t="s">
        <v>2643</v>
      </c>
      <c r="S2860" s="922" t="s">
        <v>864</v>
      </c>
      <c r="T2860" s="190">
        <v>-7777</v>
      </c>
      <c r="Y2860" s="190">
        <v>-7777</v>
      </c>
      <c r="Z2860" s="190">
        <v>-7777</v>
      </c>
      <c r="AA2860" s="190">
        <v>-7777</v>
      </c>
      <c r="AB2860" s="190">
        <v>-7777</v>
      </c>
      <c r="AC2860" s="190">
        <v>-7777</v>
      </c>
      <c r="AD2860" s="190">
        <v>-7777</v>
      </c>
      <c r="AE2860" s="190">
        <v>-7777</v>
      </c>
      <c r="AF2860" s="922" t="s">
        <v>2887</v>
      </c>
      <c r="AJ2860" s="190" t="s">
        <v>11380</v>
      </c>
      <c r="AK2860" s="190" t="s">
        <v>11381</v>
      </c>
      <c r="AL2860" s="101">
        <v>42</v>
      </c>
      <c r="AM2860" s="101">
        <v>52</v>
      </c>
      <c r="AN2860" s="1117">
        <v>15.3</v>
      </c>
      <c r="AO2860" s="101">
        <v>23</v>
      </c>
      <c r="AP2860" s="101">
        <v>9</v>
      </c>
      <c r="AQ2860" s="101">
        <v>48.1</v>
      </c>
      <c r="AR2860" s="190">
        <f t="shared" si="298"/>
        <v>42.870916666666666</v>
      </c>
      <c r="AS2860" s="190">
        <f t="shared" si="299"/>
        <v>23.163361111111108</v>
      </c>
      <c r="AT2860" s="190" t="s">
        <v>34</v>
      </c>
      <c r="AV2860" s="189"/>
      <c r="AW2860" s="243"/>
      <c r="AX2860" s="189"/>
      <c r="AY2860" s="243"/>
      <c r="AZ2860" s="189"/>
      <c r="BA2860" s="243"/>
      <c r="BB2860" s="189"/>
      <c r="BC2860" s="243"/>
      <c r="BD2860" s="189"/>
      <c r="BE2860" s="243"/>
      <c r="BG2860" s="211"/>
    </row>
    <row r="2861" spans="1:301" s="216" customFormat="1" ht="47.25" customHeight="1" thickBot="1" x14ac:dyDescent="0.3">
      <c r="A2861" s="204">
        <v>946</v>
      </c>
      <c r="B2861" s="205" t="s">
        <v>1174</v>
      </c>
      <c r="C2861" s="205">
        <v>12170511</v>
      </c>
      <c r="D2861" s="207">
        <v>42054</v>
      </c>
      <c r="E2861" s="207">
        <v>42054</v>
      </c>
      <c r="F2861" s="207">
        <v>43150</v>
      </c>
      <c r="G2861" s="205">
        <v>-7777</v>
      </c>
      <c r="H2861" s="205" t="s">
        <v>10467</v>
      </c>
      <c r="I2861" s="205" t="s">
        <v>1498</v>
      </c>
      <c r="J2861" s="205"/>
      <c r="K2861" s="205" t="s">
        <v>921</v>
      </c>
      <c r="L2861" s="205" t="s">
        <v>402</v>
      </c>
      <c r="M2861" s="205" t="s">
        <v>402</v>
      </c>
      <c r="N2861" s="205" t="s">
        <v>217</v>
      </c>
      <c r="O2861" s="205"/>
      <c r="P2861" s="206">
        <v>39846</v>
      </c>
      <c r="Q2861" s="205" t="s">
        <v>559</v>
      </c>
      <c r="R2861" s="190" t="s">
        <v>2643</v>
      </c>
      <c r="S2861" s="294" t="s">
        <v>10468</v>
      </c>
      <c r="T2861" s="205">
        <v>-7777</v>
      </c>
      <c r="U2861" s="208"/>
      <c r="V2861" s="208"/>
      <c r="W2861" s="208"/>
      <c r="X2861" s="208"/>
      <c r="Y2861" s="205">
        <v>-7777</v>
      </c>
      <c r="Z2861" s="205">
        <v>-7777</v>
      </c>
      <c r="AA2861" s="205">
        <v>-7777</v>
      </c>
      <c r="AB2861" s="205">
        <v>-7777</v>
      </c>
      <c r="AC2861" s="205">
        <v>-7777</v>
      </c>
      <c r="AD2861" s="205">
        <v>-7777</v>
      </c>
      <c r="AE2861" s="205">
        <v>-7777</v>
      </c>
      <c r="AF2861" s="294" t="s">
        <v>686</v>
      </c>
      <c r="AG2861" s="208"/>
      <c r="AH2861" s="208"/>
      <c r="AI2861" s="208">
        <v>113</v>
      </c>
      <c r="AJ2861" s="205" t="s">
        <v>10469</v>
      </c>
      <c r="AK2861" s="205" t="s">
        <v>10470</v>
      </c>
      <c r="AL2861" s="208">
        <v>43</v>
      </c>
      <c r="AM2861" s="208">
        <v>21</v>
      </c>
      <c r="AN2861" s="1202">
        <v>50.2</v>
      </c>
      <c r="AO2861" s="208">
        <v>23</v>
      </c>
      <c r="AP2861" s="208">
        <v>29</v>
      </c>
      <c r="AQ2861" s="208">
        <v>2.5</v>
      </c>
      <c r="AR2861" s="205">
        <f t="shared" si="294"/>
        <v>43.363944444444449</v>
      </c>
      <c r="AS2861" s="205">
        <f t="shared" si="295"/>
        <v>23.484027777777779</v>
      </c>
      <c r="AT2861" s="205" t="s">
        <v>34</v>
      </c>
      <c r="AU2861" s="208"/>
      <c r="AV2861" s="1073"/>
      <c r="AW2861" s="1326"/>
      <c r="AX2861" s="1073"/>
      <c r="AY2861" s="1326"/>
      <c r="AZ2861" s="1073"/>
      <c r="BA2861" s="1326"/>
      <c r="BB2861" s="1073"/>
      <c r="BC2861" s="1326"/>
      <c r="BD2861" s="1073"/>
      <c r="BE2861" s="1326"/>
      <c r="BF2861" s="208"/>
      <c r="BG2861" s="209"/>
      <c r="BI2861" s="101"/>
      <c r="BJ2861" s="101"/>
      <c r="BK2861" s="101"/>
      <c r="BL2861" s="101"/>
      <c r="BM2861" s="101"/>
      <c r="BN2861" s="101"/>
      <c r="BO2861" s="101"/>
      <c r="BP2861" s="101"/>
      <c r="BQ2861" s="101"/>
      <c r="BR2861" s="101"/>
      <c r="BS2861" s="101"/>
      <c r="BT2861" s="101"/>
      <c r="BU2861" s="101"/>
      <c r="BV2861" s="101"/>
      <c r="BW2861" s="101"/>
      <c r="BX2861" s="101"/>
      <c r="BY2861" s="101"/>
      <c r="BZ2861" s="101"/>
      <c r="CA2861" s="101"/>
      <c r="CB2861" s="101"/>
      <c r="CC2861" s="101"/>
      <c r="CD2861" s="101"/>
      <c r="CE2861" s="101"/>
      <c r="CF2861" s="101"/>
      <c r="CG2861" s="101"/>
      <c r="CH2861" s="101"/>
      <c r="CI2861" s="101"/>
      <c r="CJ2861" s="101"/>
      <c r="CK2861" s="101"/>
      <c r="CL2861" s="101"/>
      <c r="CM2861" s="101"/>
      <c r="CN2861" s="101"/>
      <c r="CO2861" s="101"/>
      <c r="CP2861" s="101"/>
      <c r="CQ2861" s="101"/>
      <c r="CR2861" s="101"/>
      <c r="CS2861" s="101"/>
      <c r="CT2861" s="101"/>
      <c r="CU2861" s="101"/>
      <c r="CV2861" s="101"/>
      <c r="CW2861" s="101"/>
      <c r="CX2861" s="101"/>
      <c r="CY2861" s="101"/>
      <c r="CZ2861" s="101"/>
      <c r="DA2861" s="101"/>
      <c r="DB2861" s="101"/>
      <c r="DC2861" s="101"/>
      <c r="DD2861" s="101"/>
      <c r="DE2861" s="101"/>
      <c r="DF2861" s="101"/>
      <c r="DG2861" s="101"/>
      <c r="DH2861" s="101"/>
      <c r="DI2861" s="101"/>
      <c r="DJ2861" s="101"/>
      <c r="DK2861" s="101"/>
      <c r="DL2861" s="101"/>
      <c r="DM2861" s="101"/>
      <c r="DN2861" s="101"/>
      <c r="DO2861" s="101"/>
      <c r="DP2861" s="101"/>
      <c r="DQ2861" s="101"/>
      <c r="DR2861" s="101"/>
      <c r="DS2861" s="101"/>
      <c r="DT2861" s="101"/>
      <c r="DU2861" s="101"/>
      <c r="DV2861" s="101"/>
      <c r="DW2861" s="101"/>
      <c r="DX2861" s="101"/>
      <c r="DY2861" s="101"/>
      <c r="DZ2861" s="101"/>
      <c r="EA2861" s="101"/>
      <c r="EB2861" s="101"/>
      <c r="EC2861" s="101"/>
      <c r="ED2861" s="101"/>
      <c r="EE2861" s="101"/>
      <c r="EF2861" s="101"/>
      <c r="EG2861" s="101"/>
      <c r="EH2861" s="101"/>
      <c r="EI2861" s="101"/>
      <c r="EJ2861" s="101"/>
      <c r="EK2861" s="101"/>
      <c r="EL2861" s="101"/>
      <c r="EM2861" s="101"/>
      <c r="EN2861" s="101"/>
      <c r="EO2861" s="101"/>
      <c r="EP2861" s="101"/>
      <c r="EQ2861" s="101"/>
      <c r="ER2861" s="101"/>
      <c r="ES2861" s="101"/>
      <c r="ET2861" s="101"/>
      <c r="EU2861" s="101"/>
      <c r="EV2861" s="101"/>
      <c r="EW2861" s="101"/>
      <c r="EX2861" s="101"/>
      <c r="EY2861" s="101"/>
      <c r="EZ2861" s="101"/>
      <c r="FA2861" s="101"/>
      <c r="FB2861" s="101"/>
      <c r="FC2861" s="101"/>
      <c r="FD2861" s="101"/>
      <c r="FE2861" s="101"/>
      <c r="FF2861" s="101"/>
      <c r="FG2861" s="101"/>
      <c r="FH2861" s="101"/>
      <c r="FI2861" s="101"/>
      <c r="FJ2861" s="101"/>
      <c r="FK2861" s="101"/>
      <c r="FL2861" s="101"/>
      <c r="FM2861" s="101"/>
      <c r="FN2861" s="101"/>
      <c r="FO2861" s="101"/>
      <c r="FP2861" s="101"/>
      <c r="FQ2861" s="101"/>
      <c r="FR2861" s="101"/>
      <c r="FS2861" s="101"/>
      <c r="FT2861" s="101"/>
      <c r="FU2861" s="101"/>
      <c r="FV2861" s="101"/>
      <c r="FW2861" s="101"/>
      <c r="FX2861" s="101"/>
      <c r="FY2861" s="101"/>
      <c r="FZ2861" s="101"/>
      <c r="GA2861" s="101"/>
      <c r="GB2861" s="101"/>
      <c r="GC2861" s="101"/>
      <c r="GD2861" s="101"/>
      <c r="GE2861" s="101"/>
      <c r="GF2861" s="101"/>
      <c r="GG2861" s="101"/>
      <c r="GH2861" s="101"/>
      <c r="GI2861" s="101"/>
      <c r="GJ2861" s="101"/>
      <c r="GK2861" s="101"/>
      <c r="GL2861" s="101"/>
      <c r="GM2861" s="101"/>
      <c r="GN2861" s="101"/>
      <c r="GO2861" s="101"/>
      <c r="GP2861" s="101"/>
      <c r="GQ2861" s="101"/>
      <c r="GR2861" s="101"/>
      <c r="GS2861" s="101"/>
      <c r="GT2861" s="101"/>
      <c r="GU2861" s="101"/>
      <c r="GV2861" s="101"/>
      <c r="GW2861" s="101"/>
      <c r="GX2861" s="101"/>
      <c r="GY2861" s="101"/>
      <c r="GZ2861" s="101"/>
      <c r="HA2861" s="101"/>
      <c r="HB2861" s="101"/>
      <c r="HC2861" s="101"/>
      <c r="HD2861" s="101"/>
      <c r="HE2861" s="101"/>
      <c r="HF2861" s="101"/>
      <c r="HG2861" s="101"/>
      <c r="HH2861" s="101"/>
      <c r="HI2861" s="101"/>
      <c r="HJ2861" s="101"/>
      <c r="HK2861" s="101"/>
      <c r="HL2861" s="101"/>
      <c r="HM2861" s="101"/>
      <c r="HN2861" s="101"/>
      <c r="HO2861" s="101"/>
      <c r="HP2861" s="101"/>
      <c r="HQ2861" s="101"/>
      <c r="HR2861" s="101"/>
      <c r="HS2861" s="101"/>
      <c r="HT2861" s="101"/>
      <c r="HU2861" s="101"/>
      <c r="HV2861" s="101"/>
      <c r="HW2861" s="101"/>
      <c r="HX2861" s="101"/>
      <c r="HY2861" s="101"/>
      <c r="HZ2861" s="101"/>
      <c r="IA2861" s="101"/>
      <c r="IB2861" s="101"/>
      <c r="IC2861" s="101"/>
      <c r="ID2861" s="101"/>
      <c r="IE2861" s="101"/>
      <c r="IF2861" s="101"/>
      <c r="IG2861" s="101"/>
      <c r="IH2861" s="101"/>
      <c r="II2861" s="101"/>
      <c r="IJ2861" s="101"/>
      <c r="IK2861" s="101"/>
      <c r="IL2861" s="101"/>
      <c r="IM2861" s="101"/>
      <c r="IN2861" s="101"/>
      <c r="IO2861" s="101"/>
      <c r="IP2861" s="101"/>
      <c r="IQ2861" s="101"/>
      <c r="IR2861" s="101"/>
      <c r="IS2861" s="101"/>
      <c r="IT2861" s="101"/>
      <c r="IU2861" s="101"/>
      <c r="IV2861" s="101"/>
      <c r="IW2861" s="101"/>
      <c r="IX2861" s="101"/>
      <c r="IY2861" s="101"/>
      <c r="IZ2861" s="101"/>
      <c r="JA2861" s="101"/>
      <c r="JB2861" s="101"/>
      <c r="JC2861" s="101"/>
      <c r="JD2861" s="101"/>
      <c r="JE2861" s="101"/>
      <c r="JF2861" s="101"/>
      <c r="JG2861" s="101"/>
      <c r="JH2861" s="101"/>
      <c r="JI2861" s="101"/>
      <c r="JJ2861" s="101"/>
      <c r="JK2861" s="101"/>
      <c r="JL2861" s="101"/>
      <c r="JM2861" s="101"/>
      <c r="JN2861" s="101"/>
      <c r="JO2861" s="101"/>
      <c r="JP2861" s="101"/>
      <c r="JQ2861" s="101"/>
      <c r="JR2861" s="101"/>
      <c r="JS2861" s="101"/>
      <c r="JT2861" s="101"/>
      <c r="JU2861" s="101"/>
      <c r="JV2861" s="101"/>
      <c r="JW2861" s="101"/>
      <c r="JX2861" s="101"/>
      <c r="JY2861" s="101"/>
      <c r="JZ2861" s="101"/>
      <c r="KA2861" s="101"/>
      <c r="KB2861" s="101"/>
      <c r="KC2861" s="101"/>
      <c r="KD2861" s="101"/>
      <c r="KE2861" s="101"/>
      <c r="KF2861" s="101"/>
      <c r="KG2861" s="101"/>
      <c r="KH2861" s="101"/>
      <c r="KI2861" s="101"/>
      <c r="KJ2861" s="101"/>
      <c r="KK2861" s="101"/>
      <c r="KL2861" s="101"/>
      <c r="KM2861" s="101"/>
      <c r="KN2861" s="101"/>
      <c r="KO2861" s="101"/>
    </row>
    <row r="2862" spans="1:301" s="101" customFormat="1" ht="47.25" customHeight="1" thickBot="1" x14ac:dyDescent="0.3">
      <c r="A2862" s="212"/>
      <c r="B2862" s="213" t="s">
        <v>1174</v>
      </c>
      <c r="C2862" s="213">
        <v>12170511</v>
      </c>
      <c r="D2862" s="215">
        <v>42054</v>
      </c>
      <c r="E2862" s="215">
        <v>42054</v>
      </c>
      <c r="F2862" s="215">
        <v>43150</v>
      </c>
      <c r="G2862" s="213">
        <v>-7777</v>
      </c>
      <c r="H2862" s="213" t="s">
        <v>10467</v>
      </c>
      <c r="I2862" s="213" t="s">
        <v>1498</v>
      </c>
      <c r="J2862" s="213"/>
      <c r="K2862" s="213" t="s">
        <v>921</v>
      </c>
      <c r="L2862" s="213" t="s">
        <v>402</v>
      </c>
      <c r="M2862" s="213" t="s">
        <v>402</v>
      </c>
      <c r="N2862" s="213" t="s">
        <v>217</v>
      </c>
      <c r="O2862" s="213"/>
      <c r="P2862" s="214">
        <v>39846</v>
      </c>
      <c r="Q2862" s="213" t="s">
        <v>559</v>
      </c>
      <c r="R2862" s="213" t="s">
        <v>2643</v>
      </c>
      <c r="S2862" s="295" t="s">
        <v>10468</v>
      </c>
      <c r="T2862" s="213">
        <v>-7777</v>
      </c>
      <c r="U2862" s="216"/>
      <c r="V2862" s="216"/>
      <c r="W2862" s="216"/>
      <c r="X2862" s="216"/>
      <c r="Y2862" s="213">
        <v>-7777</v>
      </c>
      <c r="Z2862" s="213">
        <v>-7777</v>
      </c>
      <c r="AA2862" s="213">
        <v>-7777</v>
      </c>
      <c r="AB2862" s="213">
        <v>-7777</v>
      </c>
      <c r="AC2862" s="213">
        <v>-7777</v>
      </c>
      <c r="AD2862" s="213">
        <v>-7777</v>
      </c>
      <c r="AE2862" s="213">
        <v>-7777</v>
      </c>
      <c r="AF2862" s="295" t="s">
        <v>687</v>
      </c>
      <c r="AG2862" s="216"/>
      <c r="AH2862" s="216"/>
      <c r="AI2862" s="216">
        <v>100.54</v>
      </c>
      <c r="AJ2862" s="213" t="s">
        <v>10471</v>
      </c>
      <c r="AK2862" s="213" t="s">
        <v>10472</v>
      </c>
      <c r="AL2862" s="216">
        <v>43</v>
      </c>
      <c r="AM2862" s="216">
        <v>22</v>
      </c>
      <c r="AN2862" s="1122">
        <v>13.9</v>
      </c>
      <c r="AO2862" s="216">
        <v>23</v>
      </c>
      <c r="AP2862" s="216">
        <v>28</v>
      </c>
      <c r="AQ2862" s="216">
        <v>45.3</v>
      </c>
      <c r="AR2862" s="213">
        <f t="shared" si="294"/>
        <v>43.370527777777781</v>
      </c>
      <c r="AS2862" s="213">
        <f t="shared" si="295"/>
        <v>23.479249999999997</v>
      </c>
      <c r="AT2862" s="213" t="s">
        <v>34</v>
      </c>
      <c r="AU2862" s="216"/>
      <c r="AV2862" s="720"/>
      <c r="AW2862" s="721"/>
      <c r="AX2862" s="720"/>
      <c r="AY2862" s="721"/>
      <c r="AZ2862" s="720"/>
      <c r="BA2862" s="721"/>
      <c r="BB2862" s="720"/>
      <c r="BC2862" s="721"/>
      <c r="BD2862" s="720"/>
      <c r="BE2862" s="721"/>
      <c r="BF2862" s="216"/>
      <c r="BG2862" s="217"/>
    </row>
    <row r="2863" spans="1:301" s="216" customFormat="1" ht="47.25" customHeight="1" thickBot="1" x14ac:dyDescent="0.3">
      <c r="A2863" s="101">
        <v>947</v>
      </c>
      <c r="B2863" s="205" t="s">
        <v>578</v>
      </c>
      <c r="C2863" s="190">
        <v>12170512</v>
      </c>
      <c r="D2863" s="191">
        <v>42069</v>
      </c>
      <c r="E2863" s="191">
        <v>42069</v>
      </c>
      <c r="F2863" s="191">
        <v>43165</v>
      </c>
      <c r="G2863" s="190">
        <v>-7777</v>
      </c>
      <c r="H2863" s="190" t="s">
        <v>10473</v>
      </c>
      <c r="I2863" s="190" t="s">
        <v>714</v>
      </c>
      <c r="J2863" s="190"/>
      <c r="K2863" s="190" t="s">
        <v>142</v>
      </c>
      <c r="L2863" s="190" t="s">
        <v>235</v>
      </c>
      <c r="M2863" s="190" t="s">
        <v>236</v>
      </c>
      <c r="N2863" s="190" t="s">
        <v>70</v>
      </c>
      <c r="O2863" s="190"/>
      <c r="P2863" s="192">
        <v>15148</v>
      </c>
      <c r="Q2863" s="190" t="s">
        <v>559</v>
      </c>
      <c r="R2863" s="190" t="s">
        <v>4028</v>
      </c>
      <c r="S2863" s="190" t="s">
        <v>10474</v>
      </c>
      <c r="T2863" s="205">
        <v>-7777</v>
      </c>
      <c r="U2863" s="101"/>
      <c r="V2863" s="101"/>
      <c r="W2863" s="101"/>
      <c r="X2863" s="101"/>
      <c r="Y2863" s="190">
        <v>-7777</v>
      </c>
      <c r="Z2863" s="190">
        <v>-7777</v>
      </c>
      <c r="AA2863" s="190">
        <v>-7777</v>
      </c>
      <c r="AB2863" s="190">
        <v>-7777</v>
      </c>
      <c r="AC2863" s="190">
        <v>-7777</v>
      </c>
      <c r="AD2863" s="190">
        <v>-7777</v>
      </c>
      <c r="AE2863" s="190">
        <v>-7777</v>
      </c>
      <c r="AF2863" s="208" t="s">
        <v>10475</v>
      </c>
      <c r="AG2863" s="101">
        <v>4672037.5999999996</v>
      </c>
      <c r="AH2863" s="101">
        <v>8584249.1999999993</v>
      </c>
      <c r="AI2863" s="101"/>
      <c r="AJ2863" s="101"/>
      <c r="AK2863" s="101"/>
      <c r="AL2863" s="101"/>
      <c r="AM2863" s="101"/>
      <c r="AN2863" s="1117"/>
      <c r="AO2863" s="101"/>
      <c r="AP2863" s="101"/>
      <c r="AQ2863" s="101"/>
      <c r="AR2863" s="101"/>
      <c r="AS2863" s="101"/>
      <c r="AT2863" s="190" t="s">
        <v>34</v>
      </c>
      <c r="AU2863" s="101"/>
      <c r="AV2863" s="189"/>
      <c r="AW2863" s="243"/>
      <c r="AX2863" s="189"/>
      <c r="AY2863" s="243"/>
      <c r="AZ2863" s="189"/>
      <c r="BA2863" s="243"/>
      <c r="BB2863" s="189"/>
      <c r="BC2863" s="243"/>
      <c r="BD2863" s="189"/>
      <c r="BE2863" s="243"/>
      <c r="BF2863" s="101"/>
      <c r="BG2863" s="101"/>
      <c r="BI2863" s="101"/>
      <c r="BJ2863" s="101"/>
      <c r="BK2863" s="101"/>
      <c r="BL2863" s="101"/>
      <c r="BM2863" s="101"/>
      <c r="BN2863" s="101"/>
      <c r="BO2863" s="101"/>
      <c r="BP2863" s="101"/>
      <c r="BQ2863" s="101"/>
      <c r="BR2863" s="101"/>
      <c r="BS2863" s="101"/>
      <c r="BT2863" s="101"/>
      <c r="BU2863" s="101"/>
      <c r="BV2863" s="101"/>
      <c r="BW2863" s="101"/>
      <c r="BX2863" s="101"/>
      <c r="BY2863" s="101"/>
      <c r="BZ2863" s="101"/>
      <c r="CA2863" s="101"/>
      <c r="CB2863" s="101"/>
      <c r="CC2863" s="101"/>
      <c r="CD2863" s="101"/>
      <c r="CE2863" s="101"/>
      <c r="CF2863" s="101"/>
      <c r="CG2863" s="101"/>
      <c r="CH2863" s="101"/>
      <c r="CI2863" s="101"/>
      <c r="CJ2863" s="101"/>
      <c r="CK2863" s="101"/>
      <c r="CL2863" s="101"/>
      <c r="CM2863" s="101"/>
      <c r="CN2863" s="101"/>
      <c r="CO2863" s="101"/>
      <c r="CP2863" s="101"/>
      <c r="CQ2863" s="101"/>
      <c r="CR2863" s="101"/>
      <c r="CS2863" s="101"/>
      <c r="CT2863" s="101"/>
      <c r="CU2863" s="101"/>
      <c r="CV2863" s="101"/>
      <c r="CW2863" s="101"/>
      <c r="CX2863" s="101"/>
      <c r="CY2863" s="101"/>
      <c r="CZ2863" s="101"/>
      <c r="DA2863" s="101"/>
      <c r="DB2863" s="101"/>
      <c r="DC2863" s="101"/>
      <c r="DD2863" s="101"/>
      <c r="DE2863" s="101"/>
      <c r="DF2863" s="101"/>
      <c r="DG2863" s="101"/>
      <c r="DH2863" s="101"/>
      <c r="DI2863" s="101"/>
      <c r="DJ2863" s="101"/>
      <c r="DK2863" s="101"/>
      <c r="DL2863" s="101"/>
      <c r="DM2863" s="101"/>
      <c r="DN2863" s="101"/>
      <c r="DO2863" s="101"/>
      <c r="DP2863" s="101"/>
      <c r="DQ2863" s="101"/>
      <c r="DR2863" s="101"/>
      <c r="DS2863" s="101"/>
      <c r="DT2863" s="101"/>
      <c r="DU2863" s="101"/>
      <c r="DV2863" s="101"/>
      <c r="DW2863" s="101"/>
      <c r="DX2863" s="101"/>
      <c r="DY2863" s="101"/>
      <c r="DZ2863" s="101"/>
      <c r="EA2863" s="101"/>
      <c r="EB2863" s="101"/>
      <c r="EC2863" s="101"/>
      <c r="ED2863" s="101"/>
      <c r="EE2863" s="101"/>
      <c r="EF2863" s="101"/>
      <c r="EG2863" s="101"/>
      <c r="EH2863" s="101"/>
      <c r="EI2863" s="101"/>
      <c r="EJ2863" s="101"/>
      <c r="EK2863" s="101"/>
      <c r="EL2863" s="101"/>
      <c r="EM2863" s="101"/>
      <c r="EN2863" s="101"/>
      <c r="EO2863" s="101"/>
      <c r="EP2863" s="101"/>
      <c r="EQ2863" s="101"/>
      <c r="ER2863" s="101"/>
      <c r="ES2863" s="101"/>
      <c r="ET2863" s="101"/>
      <c r="EU2863" s="101"/>
      <c r="EV2863" s="101"/>
      <c r="EW2863" s="101"/>
      <c r="EX2863" s="101"/>
      <c r="EY2863" s="101"/>
      <c r="EZ2863" s="101"/>
      <c r="FA2863" s="101"/>
      <c r="FB2863" s="101"/>
      <c r="FC2863" s="101"/>
      <c r="FD2863" s="101"/>
      <c r="FE2863" s="101"/>
      <c r="FF2863" s="101"/>
      <c r="FG2863" s="101"/>
      <c r="FH2863" s="101"/>
      <c r="FI2863" s="101"/>
      <c r="FJ2863" s="101"/>
      <c r="FK2863" s="101"/>
      <c r="FL2863" s="101"/>
      <c r="FM2863" s="101"/>
      <c r="FN2863" s="101"/>
      <c r="FO2863" s="101"/>
      <c r="FP2863" s="101"/>
      <c r="FQ2863" s="101"/>
      <c r="FR2863" s="101"/>
      <c r="FS2863" s="101"/>
      <c r="FT2863" s="101"/>
      <c r="FU2863" s="101"/>
      <c r="FV2863" s="101"/>
      <c r="FW2863" s="101"/>
      <c r="FX2863" s="101"/>
      <c r="FY2863" s="101"/>
      <c r="FZ2863" s="101"/>
      <c r="GA2863" s="101"/>
      <c r="GB2863" s="101"/>
      <c r="GC2863" s="101"/>
      <c r="GD2863" s="101"/>
      <c r="GE2863" s="101"/>
      <c r="GF2863" s="101"/>
      <c r="GG2863" s="101"/>
      <c r="GH2863" s="101"/>
      <c r="GI2863" s="101"/>
      <c r="GJ2863" s="101"/>
      <c r="GK2863" s="101"/>
      <c r="GL2863" s="101"/>
      <c r="GM2863" s="101"/>
      <c r="GN2863" s="101"/>
      <c r="GO2863" s="101"/>
      <c r="GP2863" s="101"/>
      <c r="GQ2863" s="101"/>
      <c r="GR2863" s="101"/>
      <c r="GS2863" s="101"/>
      <c r="GT2863" s="101"/>
      <c r="GU2863" s="101"/>
      <c r="GV2863" s="101"/>
      <c r="GW2863" s="101"/>
      <c r="GX2863" s="101"/>
      <c r="GY2863" s="101"/>
      <c r="GZ2863" s="101"/>
      <c r="HA2863" s="101"/>
      <c r="HB2863" s="101"/>
      <c r="HC2863" s="101"/>
      <c r="HD2863" s="101"/>
      <c r="HE2863" s="101"/>
      <c r="HF2863" s="101"/>
      <c r="HG2863" s="101"/>
      <c r="HH2863" s="101"/>
      <c r="HI2863" s="101"/>
      <c r="HJ2863" s="101"/>
      <c r="HK2863" s="101"/>
      <c r="HL2863" s="101"/>
      <c r="HM2863" s="101"/>
      <c r="HN2863" s="101"/>
      <c r="HO2863" s="101"/>
      <c r="HP2863" s="101"/>
      <c r="HQ2863" s="101"/>
      <c r="HR2863" s="101"/>
      <c r="HS2863" s="101"/>
      <c r="HT2863" s="101"/>
      <c r="HU2863" s="101"/>
      <c r="HV2863" s="101"/>
      <c r="HW2863" s="101"/>
      <c r="HX2863" s="101"/>
      <c r="HY2863" s="101"/>
      <c r="HZ2863" s="101"/>
      <c r="IA2863" s="101"/>
      <c r="IB2863" s="101"/>
      <c r="IC2863" s="101"/>
      <c r="ID2863" s="101"/>
      <c r="IE2863" s="101"/>
      <c r="IF2863" s="101"/>
      <c r="IG2863" s="101"/>
      <c r="IH2863" s="101"/>
      <c r="II2863" s="101"/>
      <c r="IJ2863" s="101"/>
      <c r="IK2863" s="101"/>
      <c r="IL2863" s="101"/>
      <c r="IM2863" s="101"/>
      <c r="IN2863" s="101"/>
      <c r="IO2863" s="101"/>
      <c r="IP2863" s="101"/>
      <c r="IQ2863" s="101"/>
      <c r="IR2863" s="101"/>
      <c r="IS2863" s="101"/>
      <c r="IT2863" s="101"/>
      <c r="IU2863" s="101"/>
      <c r="IV2863" s="101"/>
      <c r="IW2863" s="101"/>
      <c r="IX2863" s="101"/>
      <c r="IY2863" s="101"/>
      <c r="IZ2863" s="101"/>
      <c r="JA2863" s="101"/>
      <c r="JB2863" s="101"/>
      <c r="JC2863" s="101"/>
      <c r="JD2863" s="101"/>
      <c r="JE2863" s="101"/>
      <c r="JF2863" s="101"/>
      <c r="JG2863" s="101"/>
      <c r="JH2863" s="101"/>
      <c r="JI2863" s="101"/>
      <c r="JJ2863" s="101"/>
      <c r="JK2863" s="101"/>
      <c r="JL2863" s="101"/>
      <c r="JM2863" s="101"/>
      <c r="JN2863" s="101"/>
      <c r="JO2863" s="101"/>
      <c r="JP2863" s="101"/>
      <c r="JQ2863" s="101"/>
      <c r="JR2863" s="101"/>
      <c r="JS2863" s="101"/>
      <c r="JT2863" s="101"/>
      <c r="JU2863" s="101"/>
      <c r="JV2863" s="101"/>
      <c r="JW2863" s="101"/>
      <c r="JX2863" s="101"/>
      <c r="JY2863" s="101"/>
      <c r="JZ2863" s="101"/>
      <c r="KA2863" s="101"/>
      <c r="KB2863" s="101"/>
      <c r="KC2863" s="101"/>
      <c r="KD2863" s="101"/>
      <c r="KE2863" s="101"/>
      <c r="KF2863" s="101"/>
      <c r="KG2863" s="101"/>
      <c r="KH2863" s="101"/>
      <c r="KI2863" s="101"/>
      <c r="KJ2863" s="101"/>
      <c r="KK2863" s="101"/>
      <c r="KL2863" s="101"/>
      <c r="KM2863" s="101"/>
      <c r="KN2863" s="101"/>
      <c r="KO2863" s="101"/>
    </row>
    <row r="2864" spans="1:301" s="101" customFormat="1" ht="47.25" customHeight="1" x14ac:dyDescent="0.25">
      <c r="B2864" s="190" t="s">
        <v>578</v>
      </c>
      <c r="C2864" s="190">
        <v>12170512</v>
      </c>
      <c r="D2864" s="191">
        <v>42069</v>
      </c>
      <c r="E2864" s="191">
        <v>42069</v>
      </c>
      <c r="F2864" s="191">
        <v>43165</v>
      </c>
      <c r="G2864" s="190">
        <v>-7777</v>
      </c>
      <c r="H2864" s="190" t="s">
        <v>10473</v>
      </c>
      <c r="I2864" s="190" t="s">
        <v>714</v>
      </c>
      <c r="J2864" s="190"/>
      <c r="K2864" s="190" t="s">
        <v>142</v>
      </c>
      <c r="L2864" s="190" t="s">
        <v>235</v>
      </c>
      <c r="M2864" s="190" t="s">
        <v>236</v>
      </c>
      <c r="N2864" s="190" t="s">
        <v>70</v>
      </c>
      <c r="O2864" s="190"/>
      <c r="P2864" s="192">
        <v>15148</v>
      </c>
      <c r="Q2864" s="190" t="s">
        <v>559</v>
      </c>
      <c r="R2864" s="190" t="s">
        <v>4028</v>
      </c>
      <c r="S2864" s="190" t="s">
        <v>10474</v>
      </c>
      <c r="T2864" s="190">
        <v>-7777</v>
      </c>
      <c r="Y2864" s="190">
        <v>-7777</v>
      </c>
      <c r="Z2864" s="190">
        <v>-7777</v>
      </c>
      <c r="AA2864" s="190">
        <v>-7777</v>
      </c>
      <c r="AB2864" s="190">
        <v>-7777</v>
      </c>
      <c r="AC2864" s="190">
        <v>-7777</v>
      </c>
      <c r="AD2864" s="190">
        <v>-7777</v>
      </c>
      <c r="AE2864" s="190">
        <v>-7777</v>
      </c>
      <c r="AF2864" s="101" t="s">
        <v>10476</v>
      </c>
      <c r="AG2864" s="101">
        <v>4672028.4000000004</v>
      </c>
      <c r="AH2864" s="101">
        <v>8584264</v>
      </c>
      <c r="AN2864" s="1117"/>
      <c r="AT2864" s="190" t="s">
        <v>34</v>
      </c>
      <c r="AV2864" s="189"/>
      <c r="AW2864" s="243"/>
      <c r="AX2864" s="189"/>
      <c r="AY2864" s="243"/>
      <c r="AZ2864" s="189"/>
      <c r="BA2864" s="243"/>
      <c r="BB2864" s="189"/>
      <c r="BC2864" s="243"/>
      <c r="BD2864" s="189"/>
      <c r="BE2864" s="243"/>
    </row>
    <row r="2865" spans="1:301" s="216" customFormat="1" ht="47.25" customHeight="1" thickBot="1" x14ac:dyDescent="0.3">
      <c r="A2865" s="101"/>
      <c r="B2865" s="190" t="s">
        <v>578</v>
      </c>
      <c r="C2865" s="190">
        <v>12170512</v>
      </c>
      <c r="D2865" s="191">
        <v>42069</v>
      </c>
      <c r="E2865" s="191">
        <v>42069</v>
      </c>
      <c r="F2865" s="191">
        <v>43165</v>
      </c>
      <c r="G2865" s="190">
        <v>-7777</v>
      </c>
      <c r="H2865" s="190" t="s">
        <v>10473</v>
      </c>
      <c r="I2865" s="190" t="s">
        <v>714</v>
      </c>
      <c r="J2865" s="190"/>
      <c r="K2865" s="190" t="s">
        <v>142</v>
      </c>
      <c r="L2865" s="190" t="s">
        <v>235</v>
      </c>
      <c r="M2865" s="190" t="s">
        <v>236</v>
      </c>
      <c r="N2865" s="190" t="s">
        <v>70</v>
      </c>
      <c r="O2865" s="190"/>
      <c r="P2865" s="192">
        <v>15148</v>
      </c>
      <c r="Q2865" s="190" t="s">
        <v>559</v>
      </c>
      <c r="R2865" s="190" t="s">
        <v>4028</v>
      </c>
      <c r="S2865" s="190" t="s">
        <v>10474</v>
      </c>
      <c r="T2865" s="190">
        <v>-7777</v>
      </c>
      <c r="U2865" s="101"/>
      <c r="V2865" s="101"/>
      <c r="W2865" s="101"/>
      <c r="X2865" s="101"/>
      <c r="Y2865" s="190">
        <v>-7777</v>
      </c>
      <c r="Z2865" s="190">
        <v>-7777</v>
      </c>
      <c r="AA2865" s="190">
        <v>-7777</v>
      </c>
      <c r="AB2865" s="190">
        <v>-7777</v>
      </c>
      <c r="AC2865" s="190">
        <v>-7777</v>
      </c>
      <c r="AD2865" s="190">
        <v>-7777</v>
      </c>
      <c r="AE2865" s="190">
        <v>-7777</v>
      </c>
      <c r="AF2865" s="101" t="s">
        <v>10477</v>
      </c>
      <c r="AG2865" s="101">
        <v>4672037</v>
      </c>
      <c r="AH2865" s="101">
        <v>8584248</v>
      </c>
      <c r="AI2865" s="101"/>
      <c r="AJ2865" s="101"/>
      <c r="AK2865" s="101"/>
      <c r="AL2865" s="101"/>
      <c r="AM2865" s="101"/>
      <c r="AN2865" s="1117"/>
      <c r="AO2865" s="101"/>
      <c r="AP2865" s="101"/>
      <c r="AQ2865" s="101"/>
      <c r="AR2865" s="101"/>
      <c r="AS2865" s="101"/>
      <c r="AT2865" s="190" t="s">
        <v>34</v>
      </c>
      <c r="AU2865" s="101"/>
      <c r="AV2865" s="189"/>
      <c r="AW2865" s="243"/>
      <c r="AX2865" s="189"/>
      <c r="AY2865" s="243"/>
      <c r="AZ2865" s="189"/>
      <c r="BA2865" s="243"/>
      <c r="BB2865" s="189"/>
      <c r="BC2865" s="243"/>
      <c r="BD2865" s="189"/>
      <c r="BE2865" s="243"/>
      <c r="BF2865" s="101"/>
      <c r="BG2865" s="101"/>
      <c r="BI2865" s="101"/>
      <c r="BJ2865" s="101"/>
      <c r="BK2865" s="101"/>
      <c r="BL2865" s="101"/>
      <c r="BM2865" s="101"/>
      <c r="BN2865" s="101"/>
      <c r="BO2865" s="101"/>
      <c r="BP2865" s="101"/>
      <c r="BQ2865" s="101"/>
      <c r="BR2865" s="101"/>
      <c r="BS2865" s="101"/>
      <c r="BT2865" s="101"/>
      <c r="BU2865" s="101"/>
      <c r="BV2865" s="101"/>
      <c r="BW2865" s="101"/>
      <c r="BX2865" s="101"/>
      <c r="BY2865" s="101"/>
      <c r="BZ2865" s="101"/>
      <c r="CA2865" s="101"/>
      <c r="CB2865" s="101"/>
      <c r="CC2865" s="101"/>
      <c r="CD2865" s="101"/>
      <c r="CE2865" s="101"/>
      <c r="CF2865" s="101"/>
      <c r="CG2865" s="101"/>
      <c r="CH2865" s="101"/>
      <c r="CI2865" s="101"/>
      <c r="CJ2865" s="101"/>
      <c r="CK2865" s="101"/>
      <c r="CL2865" s="101"/>
      <c r="CM2865" s="101"/>
      <c r="CN2865" s="101"/>
      <c r="CO2865" s="101"/>
      <c r="CP2865" s="101"/>
      <c r="CQ2865" s="101"/>
      <c r="CR2865" s="101"/>
      <c r="CS2865" s="101"/>
      <c r="CT2865" s="101"/>
      <c r="CU2865" s="101"/>
      <c r="CV2865" s="101"/>
      <c r="CW2865" s="101"/>
      <c r="CX2865" s="101"/>
      <c r="CY2865" s="101"/>
      <c r="CZ2865" s="101"/>
      <c r="DA2865" s="101"/>
      <c r="DB2865" s="101"/>
      <c r="DC2865" s="101"/>
      <c r="DD2865" s="101"/>
      <c r="DE2865" s="101"/>
      <c r="DF2865" s="101"/>
      <c r="DG2865" s="101"/>
      <c r="DH2865" s="101"/>
      <c r="DI2865" s="101"/>
      <c r="DJ2865" s="101"/>
      <c r="DK2865" s="101"/>
      <c r="DL2865" s="101"/>
      <c r="DM2865" s="101"/>
      <c r="DN2865" s="101"/>
      <c r="DO2865" s="101"/>
      <c r="DP2865" s="101"/>
      <c r="DQ2865" s="101"/>
      <c r="DR2865" s="101"/>
      <c r="DS2865" s="101"/>
      <c r="DT2865" s="101"/>
      <c r="DU2865" s="101"/>
      <c r="DV2865" s="101"/>
      <c r="DW2865" s="101"/>
      <c r="DX2865" s="101"/>
      <c r="DY2865" s="101"/>
      <c r="DZ2865" s="101"/>
      <c r="EA2865" s="101"/>
      <c r="EB2865" s="101"/>
      <c r="EC2865" s="101"/>
      <c r="ED2865" s="101"/>
      <c r="EE2865" s="101"/>
      <c r="EF2865" s="101"/>
      <c r="EG2865" s="101"/>
      <c r="EH2865" s="101"/>
      <c r="EI2865" s="101"/>
      <c r="EJ2865" s="101"/>
      <c r="EK2865" s="101"/>
      <c r="EL2865" s="101"/>
      <c r="EM2865" s="101"/>
      <c r="EN2865" s="101"/>
      <c r="EO2865" s="101"/>
      <c r="EP2865" s="101"/>
      <c r="EQ2865" s="101"/>
      <c r="ER2865" s="101"/>
      <c r="ES2865" s="101"/>
      <c r="ET2865" s="101"/>
      <c r="EU2865" s="101"/>
      <c r="EV2865" s="101"/>
      <c r="EW2865" s="101"/>
      <c r="EX2865" s="101"/>
      <c r="EY2865" s="101"/>
      <c r="EZ2865" s="101"/>
      <c r="FA2865" s="101"/>
      <c r="FB2865" s="101"/>
      <c r="FC2865" s="101"/>
      <c r="FD2865" s="101"/>
      <c r="FE2865" s="101"/>
      <c r="FF2865" s="101"/>
      <c r="FG2865" s="101"/>
      <c r="FH2865" s="101"/>
      <c r="FI2865" s="101"/>
      <c r="FJ2865" s="101"/>
      <c r="FK2865" s="101"/>
      <c r="FL2865" s="101"/>
      <c r="FM2865" s="101"/>
      <c r="FN2865" s="101"/>
      <c r="FO2865" s="101"/>
      <c r="FP2865" s="101"/>
      <c r="FQ2865" s="101"/>
      <c r="FR2865" s="101"/>
      <c r="FS2865" s="101"/>
      <c r="FT2865" s="101"/>
      <c r="FU2865" s="101"/>
      <c r="FV2865" s="101"/>
      <c r="FW2865" s="101"/>
      <c r="FX2865" s="101"/>
      <c r="FY2865" s="101"/>
      <c r="FZ2865" s="101"/>
      <c r="GA2865" s="101"/>
      <c r="GB2865" s="101"/>
      <c r="GC2865" s="101"/>
      <c r="GD2865" s="101"/>
      <c r="GE2865" s="101"/>
      <c r="GF2865" s="101"/>
      <c r="GG2865" s="101"/>
      <c r="GH2865" s="101"/>
      <c r="GI2865" s="101"/>
      <c r="GJ2865" s="101"/>
      <c r="GK2865" s="101"/>
      <c r="GL2865" s="101"/>
      <c r="GM2865" s="101"/>
      <c r="GN2865" s="101"/>
      <c r="GO2865" s="101"/>
      <c r="GP2865" s="101"/>
      <c r="GQ2865" s="101"/>
      <c r="GR2865" s="101"/>
      <c r="GS2865" s="101"/>
      <c r="GT2865" s="101"/>
      <c r="GU2865" s="101"/>
      <c r="GV2865" s="101"/>
      <c r="GW2865" s="101"/>
      <c r="GX2865" s="101"/>
      <c r="GY2865" s="101"/>
      <c r="GZ2865" s="101"/>
      <c r="HA2865" s="101"/>
      <c r="HB2865" s="101"/>
      <c r="HC2865" s="101"/>
      <c r="HD2865" s="101"/>
      <c r="HE2865" s="101"/>
      <c r="HF2865" s="101"/>
      <c r="HG2865" s="101"/>
      <c r="HH2865" s="101"/>
      <c r="HI2865" s="101"/>
      <c r="HJ2865" s="101"/>
      <c r="HK2865" s="101"/>
      <c r="HL2865" s="101"/>
      <c r="HM2865" s="101"/>
      <c r="HN2865" s="101"/>
      <c r="HO2865" s="101"/>
      <c r="HP2865" s="101"/>
      <c r="HQ2865" s="101"/>
      <c r="HR2865" s="101"/>
      <c r="HS2865" s="101"/>
      <c r="HT2865" s="101"/>
      <c r="HU2865" s="101"/>
      <c r="HV2865" s="101"/>
      <c r="HW2865" s="101"/>
      <c r="HX2865" s="101"/>
      <c r="HY2865" s="101"/>
      <c r="HZ2865" s="101"/>
      <c r="IA2865" s="101"/>
      <c r="IB2865" s="101"/>
      <c r="IC2865" s="101"/>
      <c r="ID2865" s="101"/>
      <c r="IE2865" s="101"/>
      <c r="IF2865" s="101"/>
      <c r="IG2865" s="101"/>
      <c r="IH2865" s="101"/>
      <c r="II2865" s="101"/>
      <c r="IJ2865" s="101"/>
      <c r="IK2865" s="101"/>
      <c r="IL2865" s="101"/>
      <c r="IM2865" s="101"/>
      <c r="IN2865" s="101"/>
      <c r="IO2865" s="101"/>
      <c r="IP2865" s="101"/>
      <c r="IQ2865" s="101"/>
      <c r="IR2865" s="101"/>
      <c r="IS2865" s="101"/>
      <c r="IT2865" s="101"/>
      <c r="IU2865" s="101"/>
      <c r="IV2865" s="101"/>
      <c r="IW2865" s="101"/>
      <c r="IX2865" s="101"/>
      <c r="IY2865" s="101"/>
      <c r="IZ2865" s="101"/>
      <c r="JA2865" s="101"/>
      <c r="JB2865" s="101"/>
      <c r="JC2865" s="101"/>
      <c r="JD2865" s="101"/>
      <c r="JE2865" s="101"/>
      <c r="JF2865" s="101"/>
      <c r="JG2865" s="101"/>
      <c r="JH2865" s="101"/>
      <c r="JI2865" s="101"/>
      <c r="JJ2865" s="101"/>
      <c r="JK2865" s="101"/>
      <c r="JL2865" s="101"/>
      <c r="JM2865" s="101"/>
      <c r="JN2865" s="101"/>
      <c r="JO2865" s="101"/>
      <c r="JP2865" s="101"/>
      <c r="JQ2865" s="101"/>
      <c r="JR2865" s="101"/>
      <c r="JS2865" s="101"/>
      <c r="JT2865" s="101"/>
      <c r="JU2865" s="101"/>
      <c r="JV2865" s="101"/>
      <c r="JW2865" s="101"/>
      <c r="JX2865" s="101"/>
      <c r="JY2865" s="101"/>
      <c r="JZ2865" s="101"/>
      <c r="KA2865" s="101"/>
      <c r="KB2865" s="101"/>
      <c r="KC2865" s="101"/>
      <c r="KD2865" s="101"/>
      <c r="KE2865" s="101"/>
      <c r="KF2865" s="101"/>
      <c r="KG2865" s="101"/>
      <c r="KH2865" s="101"/>
      <c r="KI2865" s="101"/>
      <c r="KJ2865" s="101"/>
      <c r="KK2865" s="101"/>
      <c r="KL2865" s="101"/>
      <c r="KM2865" s="101"/>
      <c r="KN2865" s="101"/>
      <c r="KO2865" s="101"/>
    </row>
    <row r="2866" spans="1:301" s="101" customFormat="1" ht="47.25" customHeight="1" x14ac:dyDescent="0.25">
      <c r="B2866" s="190" t="s">
        <v>578</v>
      </c>
      <c r="C2866" s="190">
        <v>12170512</v>
      </c>
      <c r="D2866" s="191">
        <v>42069</v>
      </c>
      <c r="E2866" s="191">
        <v>42069</v>
      </c>
      <c r="F2866" s="191">
        <v>43165</v>
      </c>
      <c r="G2866" s="190">
        <v>-7777</v>
      </c>
      <c r="H2866" s="190" t="s">
        <v>10473</v>
      </c>
      <c r="I2866" s="190" t="s">
        <v>714</v>
      </c>
      <c r="J2866" s="190"/>
      <c r="K2866" s="190" t="s">
        <v>142</v>
      </c>
      <c r="L2866" s="190" t="s">
        <v>235</v>
      </c>
      <c r="M2866" s="190" t="s">
        <v>236</v>
      </c>
      <c r="N2866" s="190" t="s">
        <v>70</v>
      </c>
      <c r="O2866" s="190"/>
      <c r="P2866" s="192">
        <v>15148</v>
      </c>
      <c r="Q2866" s="190" t="s">
        <v>559</v>
      </c>
      <c r="R2866" s="190" t="s">
        <v>4028</v>
      </c>
      <c r="S2866" s="190" t="s">
        <v>10474</v>
      </c>
      <c r="T2866" s="190">
        <v>-7777</v>
      </c>
      <c r="Y2866" s="190">
        <v>-7777</v>
      </c>
      <c r="Z2866" s="190">
        <v>-7777</v>
      </c>
      <c r="AA2866" s="190">
        <v>-7777</v>
      </c>
      <c r="AB2866" s="190">
        <v>-7777</v>
      </c>
      <c r="AC2866" s="190">
        <v>-7777</v>
      </c>
      <c r="AD2866" s="190">
        <v>-7777</v>
      </c>
      <c r="AE2866" s="190">
        <v>-7777</v>
      </c>
      <c r="AF2866" s="101" t="s">
        <v>10478</v>
      </c>
      <c r="AG2866" s="101">
        <v>4672028</v>
      </c>
      <c r="AH2866" s="101">
        <v>8584263</v>
      </c>
      <c r="AN2866" s="1117"/>
      <c r="AT2866" s="190" t="s">
        <v>34</v>
      </c>
      <c r="AV2866" s="189"/>
      <c r="AW2866" s="243"/>
      <c r="AX2866" s="189"/>
      <c r="AY2866" s="243"/>
      <c r="AZ2866" s="189"/>
      <c r="BA2866" s="243"/>
      <c r="BB2866" s="189"/>
      <c r="BC2866" s="243"/>
      <c r="BD2866" s="189"/>
      <c r="BE2866" s="243"/>
    </row>
    <row r="2867" spans="1:301" s="216" customFormat="1" ht="47.25" customHeight="1" thickBot="1" x14ac:dyDescent="0.3">
      <c r="A2867" s="101"/>
      <c r="B2867" s="190" t="s">
        <v>578</v>
      </c>
      <c r="C2867" s="190">
        <v>12170512</v>
      </c>
      <c r="D2867" s="191">
        <v>42069</v>
      </c>
      <c r="E2867" s="191">
        <v>42069</v>
      </c>
      <c r="F2867" s="191">
        <v>43165</v>
      </c>
      <c r="G2867" s="190">
        <v>-7777</v>
      </c>
      <c r="H2867" s="190" t="s">
        <v>10473</v>
      </c>
      <c r="I2867" s="190" t="s">
        <v>714</v>
      </c>
      <c r="J2867" s="190"/>
      <c r="K2867" s="190" t="s">
        <v>142</v>
      </c>
      <c r="L2867" s="190" t="s">
        <v>235</v>
      </c>
      <c r="M2867" s="190" t="s">
        <v>236</v>
      </c>
      <c r="N2867" s="190" t="s">
        <v>70</v>
      </c>
      <c r="O2867" s="190"/>
      <c r="P2867" s="192">
        <v>15148</v>
      </c>
      <c r="Q2867" s="190" t="s">
        <v>559</v>
      </c>
      <c r="R2867" s="190" t="s">
        <v>4028</v>
      </c>
      <c r="S2867" s="190" t="s">
        <v>10474</v>
      </c>
      <c r="T2867" s="190">
        <v>-7777</v>
      </c>
      <c r="U2867" s="101"/>
      <c r="V2867" s="101"/>
      <c r="W2867" s="101"/>
      <c r="X2867" s="101"/>
      <c r="Y2867" s="190">
        <v>-7777</v>
      </c>
      <c r="Z2867" s="190">
        <v>-7777</v>
      </c>
      <c r="AA2867" s="190">
        <v>-7777</v>
      </c>
      <c r="AB2867" s="190">
        <v>-7777</v>
      </c>
      <c r="AC2867" s="190">
        <v>-7777</v>
      </c>
      <c r="AD2867" s="190">
        <v>-7777</v>
      </c>
      <c r="AE2867" s="190">
        <v>-7777</v>
      </c>
      <c r="AF2867" s="101" t="s">
        <v>10479</v>
      </c>
      <c r="AG2867" s="101">
        <v>4672186</v>
      </c>
      <c r="AH2867" s="101">
        <v>8583846</v>
      </c>
      <c r="AI2867" s="101"/>
      <c r="AJ2867" s="101"/>
      <c r="AK2867" s="101"/>
      <c r="AL2867" s="101"/>
      <c r="AM2867" s="101"/>
      <c r="AN2867" s="1117"/>
      <c r="AO2867" s="101"/>
      <c r="AP2867" s="101"/>
      <c r="AQ2867" s="101"/>
      <c r="AR2867" s="101"/>
      <c r="AS2867" s="101"/>
      <c r="AT2867" s="190" t="s">
        <v>34</v>
      </c>
      <c r="AU2867" s="101"/>
      <c r="AV2867" s="189"/>
      <c r="AW2867" s="243"/>
      <c r="AX2867" s="189"/>
      <c r="AY2867" s="243"/>
      <c r="AZ2867" s="189"/>
      <c r="BA2867" s="243"/>
      <c r="BB2867" s="189"/>
      <c r="BC2867" s="243"/>
      <c r="BD2867" s="189"/>
      <c r="BE2867" s="243"/>
      <c r="BF2867" s="101"/>
      <c r="BG2867" s="101"/>
      <c r="BI2867" s="101"/>
      <c r="BJ2867" s="101"/>
      <c r="BK2867" s="101"/>
      <c r="BL2867" s="101"/>
      <c r="BM2867" s="101"/>
      <c r="BN2867" s="101"/>
      <c r="BO2867" s="101"/>
      <c r="BP2867" s="101"/>
      <c r="BQ2867" s="101"/>
      <c r="BR2867" s="101"/>
      <c r="BS2867" s="101"/>
      <c r="BT2867" s="101"/>
      <c r="BU2867" s="101"/>
      <c r="BV2867" s="101"/>
      <c r="BW2867" s="101"/>
      <c r="BX2867" s="101"/>
      <c r="BY2867" s="101"/>
      <c r="BZ2867" s="101"/>
      <c r="CA2867" s="101"/>
      <c r="CB2867" s="101"/>
      <c r="CC2867" s="101"/>
      <c r="CD2867" s="101"/>
      <c r="CE2867" s="101"/>
      <c r="CF2867" s="101"/>
      <c r="CG2867" s="101"/>
      <c r="CH2867" s="101"/>
      <c r="CI2867" s="101"/>
      <c r="CJ2867" s="101"/>
      <c r="CK2867" s="101"/>
      <c r="CL2867" s="101"/>
      <c r="CM2867" s="101"/>
      <c r="CN2867" s="101"/>
      <c r="CO2867" s="101"/>
      <c r="CP2867" s="101"/>
      <c r="CQ2867" s="101"/>
      <c r="CR2867" s="101"/>
      <c r="CS2867" s="101"/>
      <c r="CT2867" s="101"/>
      <c r="CU2867" s="101"/>
      <c r="CV2867" s="101"/>
      <c r="CW2867" s="101"/>
      <c r="CX2867" s="101"/>
      <c r="CY2867" s="101"/>
      <c r="CZ2867" s="101"/>
      <c r="DA2867" s="101"/>
      <c r="DB2867" s="101"/>
      <c r="DC2867" s="101"/>
      <c r="DD2867" s="101"/>
      <c r="DE2867" s="101"/>
      <c r="DF2867" s="101"/>
      <c r="DG2867" s="101"/>
      <c r="DH2867" s="101"/>
      <c r="DI2867" s="101"/>
      <c r="DJ2867" s="101"/>
      <c r="DK2867" s="101"/>
      <c r="DL2867" s="101"/>
      <c r="DM2867" s="101"/>
      <c r="DN2867" s="101"/>
      <c r="DO2867" s="101"/>
      <c r="DP2867" s="101"/>
      <c r="DQ2867" s="101"/>
      <c r="DR2867" s="101"/>
      <c r="DS2867" s="101"/>
      <c r="DT2867" s="101"/>
      <c r="DU2867" s="101"/>
      <c r="DV2867" s="101"/>
      <c r="DW2867" s="101"/>
      <c r="DX2867" s="101"/>
      <c r="DY2867" s="101"/>
      <c r="DZ2867" s="101"/>
      <c r="EA2867" s="101"/>
      <c r="EB2867" s="101"/>
      <c r="EC2867" s="101"/>
      <c r="ED2867" s="101"/>
      <c r="EE2867" s="101"/>
      <c r="EF2867" s="101"/>
      <c r="EG2867" s="101"/>
      <c r="EH2867" s="101"/>
      <c r="EI2867" s="101"/>
      <c r="EJ2867" s="101"/>
      <c r="EK2867" s="101"/>
      <c r="EL2867" s="101"/>
      <c r="EM2867" s="101"/>
      <c r="EN2867" s="101"/>
      <c r="EO2867" s="101"/>
      <c r="EP2867" s="101"/>
      <c r="EQ2867" s="101"/>
      <c r="ER2867" s="101"/>
      <c r="ES2867" s="101"/>
      <c r="ET2867" s="101"/>
      <c r="EU2867" s="101"/>
      <c r="EV2867" s="101"/>
      <c r="EW2867" s="101"/>
      <c r="EX2867" s="101"/>
      <c r="EY2867" s="101"/>
      <c r="EZ2867" s="101"/>
      <c r="FA2867" s="101"/>
      <c r="FB2867" s="101"/>
      <c r="FC2867" s="101"/>
      <c r="FD2867" s="101"/>
      <c r="FE2867" s="101"/>
      <c r="FF2867" s="101"/>
      <c r="FG2867" s="101"/>
      <c r="FH2867" s="101"/>
      <c r="FI2867" s="101"/>
      <c r="FJ2867" s="101"/>
      <c r="FK2867" s="101"/>
      <c r="FL2867" s="101"/>
      <c r="FM2867" s="101"/>
      <c r="FN2867" s="101"/>
      <c r="FO2867" s="101"/>
      <c r="FP2867" s="101"/>
      <c r="FQ2867" s="101"/>
      <c r="FR2867" s="101"/>
      <c r="FS2867" s="101"/>
      <c r="FT2867" s="101"/>
      <c r="FU2867" s="101"/>
      <c r="FV2867" s="101"/>
      <c r="FW2867" s="101"/>
      <c r="FX2867" s="101"/>
      <c r="FY2867" s="101"/>
      <c r="FZ2867" s="101"/>
      <c r="GA2867" s="101"/>
      <c r="GB2867" s="101"/>
      <c r="GC2867" s="101"/>
      <c r="GD2867" s="101"/>
      <c r="GE2867" s="101"/>
      <c r="GF2867" s="101"/>
      <c r="GG2867" s="101"/>
      <c r="GH2867" s="101"/>
      <c r="GI2867" s="101"/>
      <c r="GJ2867" s="101"/>
      <c r="GK2867" s="101"/>
      <c r="GL2867" s="101"/>
      <c r="GM2867" s="101"/>
      <c r="GN2867" s="101"/>
      <c r="GO2867" s="101"/>
      <c r="GP2867" s="101"/>
      <c r="GQ2867" s="101"/>
      <c r="GR2867" s="101"/>
      <c r="GS2867" s="101"/>
      <c r="GT2867" s="101"/>
      <c r="GU2867" s="101"/>
      <c r="GV2867" s="101"/>
      <c r="GW2867" s="101"/>
      <c r="GX2867" s="101"/>
      <c r="GY2867" s="101"/>
      <c r="GZ2867" s="101"/>
      <c r="HA2867" s="101"/>
      <c r="HB2867" s="101"/>
      <c r="HC2867" s="101"/>
      <c r="HD2867" s="101"/>
      <c r="HE2867" s="101"/>
      <c r="HF2867" s="101"/>
      <c r="HG2867" s="101"/>
      <c r="HH2867" s="101"/>
      <c r="HI2867" s="101"/>
      <c r="HJ2867" s="101"/>
      <c r="HK2867" s="101"/>
      <c r="HL2867" s="101"/>
      <c r="HM2867" s="101"/>
      <c r="HN2867" s="101"/>
      <c r="HO2867" s="101"/>
      <c r="HP2867" s="101"/>
      <c r="HQ2867" s="101"/>
      <c r="HR2867" s="101"/>
      <c r="HS2867" s="101"/>
      <c r="HT2867" s="101"/>
      <c r="HU2867" s="101"/>
      <c r="HV2867" s="101"/>
      <c r="HW2867" s="101"/>
      <c r="HX2867" s="101"/>
      <c r="HY2867" s="101"/>
      <c r="HZ2867" s="101"/>
      <c r="IA2867" s="101"/>
      <c r="IB2867" s="101"/>
      <c r="IC2867" s="101"/>
      <c r="ID2867" s="101"/>
      <c r="IE2867" s="101"/>
      <c r="IF2867" s="101"/>
      <c r="IG2867" s="101"/>
      <c r="IH2867" s="101"/>
      <c r="II2867" s="101"/>
      <c r="IJ2867" s="101"/>
      <c r="IK2867" s="101"/>
      <c r="IL2867" s="101"/>
      <c r="IM2867" s="101"/>
      <c r="IN2867" s="101"/>
      <c r="IO2867" s="101"/>
      <c r="IP2867" s="101"/>
      <c r="IQ2867" s="101"/>
      <c r="IR2867" s="101"/>
      <c r="IS2867" s="101"/>
      <c r="IT2867" s="101"/>
      <c r="IU2867" s="101"/>
      <c r="IV2867" s="101"/>
      <c r="IW2867" s="101"/>
      <c r="IX2867" s="101"/>
      <c r="IY2867" s="101"/>
      <c r="IZ2867" s="101"/>
      <c r="JA2867" s="101"/>
      <c r="JB2867" s="101"/>
      <c r="JC2867" s="101"/>
      <c r="JD2867" s="101"/>
      <c r="JE2867" s="101"/>
      <c r="JF2867" s="101"/>
      <c r="JG2867" s="101"/>
      <c r="JH2867" s="101"/>
      <c r="JI2867" s="101"/>
      <c r="JJ2867" s="101"/>
      <c r="JK2867" s="101"/>
      <c r="JL2867" s="101"/>
      <c r="JM2867" s="101"/>
      <c r="JN2867" s="101"/>
      <c r="JO2867" s="101"/>
      <c r="JP2867" s="101"/>
      <c r="JQ2867" s="101"/>
      <c r="JR2867" s="101"/>
      <c r="JS2867" s="101"/>
      <c r="JT2867" s="101"/>
      <c r="JU2867" s="101"/>
      <c r="JV2867" s="101"/>
      <c r="JW2867" s="101"/>
      <c r="JX2867" s="101"/>
      <c r="JY2867" s="101"/>
      <c r="JZ2867" s="101"/>
      <c r="KA2867" s="101"/>
      <c r="KB2867" s="101"/>
      <c r="KC2867" s="101"/>
      <c r="KD2867" s="101"/>
      <c r="KE2867" s="101"/>
      <c r="KF2867" s="101"/>
      <c r="KG2867" s="101"/>
      <c r="KH2867" s="101"/>
      <c r="KI2867" s="101"/>
      <c r="KJ2867" s="101"/>
      <c r="KK2867" s="101"/>
      <c r="KL2867" s="101"/>
      <c r="KM2867" s="101"/>
      <c r="KN2867" s="101"/>
      <c r="KO2867" s="101"/>
    </row>
    <row r="2868" spans="1:301" s="101" customFormat="1" ht="42.75" customHeight="1" x14ac:dyDescent="0.25">
      <c r="B2868" s="190" t="s">
        <v>578</v>
      </c>
      <c r="C2868" s="190">
        <v>12170512</v>
      </c>
      <c r="D2868" s="191">
        <v>42069</v>
      </c>
      <c r="E2868" s="191">
        <v>42069</v>
      </c>
      <c r="F2868" s="191">
        <v>43165</v>
      </c>
      <c r="G2868" s="190">
        <v>-7777</v>
      </c>
      <c r="H2868" s="190" t="s">
        <v>10473</v>
      </c>
      <c r="I2868" s="190" t="s">
        <v>714</v>
      </c>
      <c r="J2868" s="190"/>
      <c r="K2868" s="190" t="s">
        <v>142</v>
      </c>
      <c r="L2868" s="190" t="s">
        <v>235</v>
      </c>
      <c r="M2868" s="190" t="s">
        <v>236</v>
      </c>
      <c r="N2868" s="190" t="s">
        <v>70</v>
      </c>
      <c r="O2868" s="190"/>
      <c r="P2868" s="192">
        <v>15148</v>
      </c>
      <c r="Q2868" s="190" t="s">
        <v>559</v>
      </c>
      <c r="R2868" s="190" t="s">
        <v>4028</v>
      </c>
      <c r="S2868" s="190" t="s">
        <v>10474</v>
      </c>
      <c r="T2868" s="190">
        <v>-7777</v>
      </c>
      <c r="Y2868" s="190">
        <v>-7777</v>
      </c>
      <c r="Z2868" s="190">
        <v>-7777</v>
      </c>
      <c r="AA2868" s="190">
        <v>-7777</v>
      </c>
      <c r="AB2868" s="190">
        <v>-7777</v>
      </c>
      <c r="AC2868" s="190">
        <v>-7777</v>
      </c>
      <c r="AD2868" s="190">
        <v>-7777</v>
      </c>
      <c r="AE2868" s="190">
        <v>-7777</v>
      </c>
      <c r="AF2868" s="101" t="s">
        <v>10480</v>
      </c>
      <c r="AG2868" s="101">
        <v>4672182</v>
      </c>
      <c r="AH2868" s="101">
        <v>8583835</v>
      </c>
      <c r="AN2868" s="1117"/>
      <c r="AT2868" s="190" t="s">
        <v>34</v>
      </c>
      <c r="AV2868" s="189"/>
      <c r="AW2868" s="243"/>
      <c r="AX2868" s="189"/>
      <c r="AY2868" s="243"/>
      <c r="AZ2868" s="189"/>
      <c r="BA2868" s="243"/>
      <c r="BB2868" s="189"/>
      <c r="BC2868" s="243"/>
      <c r="BD2868" s="189"/>
      <c r="BE2868" s="243"/>
    </row>
    <row r="2869" spans="1:301" s="101" customFormat="1" ht="42.75" customHeight="1" x14ac:dyDescent="0.25">
      <c r="B2869" s="190" t="s">
        <v>578</v>
      </c>
      <c r="C2869" s="190">
        <v>12170512</v>
      </c>
      <c r="D2869" s="191">
        <v>42069</v>
      </c>
      <c r="E2869" s="191">
        <v>42069</v>
      </c>
      <c r="F2869" s="191">
        <v>43165</v>
      </c>
      <c r="G2869" s="190">
        <v>-7777</v>
      </c>
      <c r="H2869" s="190" t="s">
        <v>10473</v>
      </c>
      <c r="I2869" s="190" t="s">
        <v>714</v>
      </c>
      <c r="J2869" s="190"/>
      <c r="K2869" s="190" t="s">
        <v>142</v>
      </c>
      <c r="L2869" s="190" t="s">
        <v>235</v>
      </c>
      <c r="M2869" s="190" t="s">
        <v>236</v>
      </c>
      <c r="N2869" s="190" t="s">
        <v>70</v>
      </c>
      <c r="O2869" s="190"/>
      <c r="P2869" s="192">
        <v>15148</v>
      </c>
      <c r="Q2869" s="190" t="s">
        <v>559</v>
      </c>
      <c r="R2869" s="190" t="s">
        <v>4028</v>
      </c>
      <c r="S2869" s="190" t="s">
        <v>10474</v>
      </c>
      <c r="T2869" s="190">
        <v>-7777</v>
      </c>
      <c r="Y2869" s="190">
        <v>-7777</v>
      </c>
      <c r="Z2869" s="190">
        <v>-7777</v>
      </c>
      <c r="AA2869" s="190">
        <v>-7777</v>
      </c>
      <c r="AB2869" s="190">
        <v>-7777</v>
      </c>
      <c r="AC2869" s="190">
        <v>-7777</v>
      </c>
      <c r="AD2869" s="190">
        <v>-7777</v>
      </c>
      <c r="AE2869" s="190">
        <v>-7777</v>
      </c>
      <c r="AF2869" s="101" t="s">
        <v>10481</v>
      </c>
      <c r="AG2869" s="101">
        <v>4672236</v>
      </c>
      <c r="AH2869" s="101">
        <v>8583814</v>
      </c>
      <c r="AN2869" s="1117"/>
      <c r="AT2869" s="190" t="s">
        <v>34</v>
      </c>
      <c r="AV2869" s="189"/>
      <c r="AW2869" s="243"/>
      <c r="AX2869" s="189"/>
      <c r="AY2869" s="243"/>
      <c r="AZ2869" s="189"/>
      <c r="BA2869" s="243"/>
      <c r="BB2869" s="189"/>
      <c r="BC2869" s="243"/>
      <c r="BD2869" s="189"/>
      <c r="BE2869" s="243"/>
    </row>
    <row r="2870" spans="1:301" s="101" customFormat="1" ht="42.75" customHeight="1" thickBot="1" x14ac:dyDescent="0.3">
      <c r="A2870" s="212"/>
      <c r="B2870" s="213" t="s">
        <v>578</v>
      </c>
      <c r="C2870" s="214">
        <v>12170512</v>
      </c>
      <c r="D2870" s="215">
        <v>42069</v>
      </c>
      <c r="E2870" s="215">
        <v>42069</v>
      </c>
      <c r="F2870" s="215">
        <v>43165</v>
      </c>
      <c r="G2870" s="213">
        <v>-7777</v>
      </c>
      <c r="H2870" s="213" t="s">
        <v>10473</v>
      </c>
      <c r="I2870" s="213" t="s">
        <v>714</v>
      </c>
      <c r="J2870" s="213"/>
      <c r="K2870" s="213" t="s">
        <v>142</v>
      </c>
      <c r="L2870" s="213" t="s">
        <v>235</v>
      </c>
      <c r="M2870" s="213" t="s">
        <v>236</v>
      </c>
      <c r="N2870" s="213" t="s">
        <v>70</v>
      </c>
      <c r="O2870" s="213"/>
      <c r="P2870" s="214">
        <v>15148</v>
      </c>
      <c r="Q2870" s="213" t="s">
        <v>559</v>
      </c>
      <c r="R2870" s="213" t="s">
        <v>4028</v>
      </c>
      <c r="S2870" s="213" t="s">
        <v>10474</v>
      </c>
      <c r="T2870" s="213">
        <v>-7777</v>
      </c>
      <c r="U2870" s="216"/>
      <c r="V2870" s="216"/>
      <c r="W2870" s="216"/>
      <c r="X2870" s="216"/>
      <c r="Y2870" s="213">
        <v>-7777</v>
      </c>
      <c r="Z2870" s="213">
        <v>-7777</v>
      </c>
      <c r="AA2870" s="213">
        <v>-7777</v>
      </c>
      <c r="AB2870" s="213">
        <v>-7777</v>
      </c>
      <c r="AC2870" s="213">
        <v>-7777</v>
      </c>
      <c r="AD2870" s="213">
        <v>-7777</v>
      </c>
      <c r="AE2870" s="213">
        <v>-7777</v>
      </c>
      <c r="AF2870" s="216" t="s">
        <v>10482</v>
      </c>
      <c r="AG2870" s="216">
        <v>4672248</v>
      </c>
      <c r="AH2870" s="216">
        <v>8583817</v>
      </c>
      <c r="AI2870" s="216"/>
      <c r="AJ2870" s="213"/>
      <c r="AK2870" s="213"/>
      <c r="AL2870" s="216"/>
      <c r="AM2870" s="216"/>
      <c r="AN2870" s="1122"/>
      <c r="AO2870" s="216"/>
      <c r="AP2870" s="216"/>
      <c r="AQ2870" s="216"/>
      <c r="AR2870" s="213"/>
      <c r="AS2870" s="213"/>
      <c r="AT2870" s="213" t="s">
        <v>34</v>
      </c>
      <c r="AU2870" s="216"/>
      <c r="AV2870" s="720"/>
      <c r="AW2870" s="721"/>
      <c r="AX2870" s="720"/>
      <c r="AY2870" s="721"/>
      <c r="AZ2870" s="720"/>
      <c r="BA2870" s="721"/>
      <c r="BB2870" s="720"/>
      <c r="BC2870" s="721"/>
      <c r="BD2870" s="720"/>
      <c r="BE2870" s="721"/>
      <c r="BF2870" s="216"/>
      <c r="BG2870" s="217"/>
    </row>
    <row r="2871" spans="1:301" s="101" customFormat="1" ht="42.75" customHeight="1" x14ac:dyDescent="0.25">
      <c r="A2871" s="366">
        <v>948</v>
      </c>
      <c r="B2871" s="367" t="s">
        <v>10462</v>
      </c>
      <c r="C2871" s="367">
        <v>12140061</v>
      </c>
      <c r="D2871" s="369">
        <v>42053</v>
      </c>
      <c r="E2871" s="369">
        <v>42053</v>
      </c>
      <c r="F2871" s="369">
        <v>42418</v>
      </c>
      <c r="G2871" s="367">
        <v>-7777</v>
      </c>
      <c r="H2871" s="367" t="s">
        <v>593</v>
      </c>
      <c r="I2871" s="367" t="s">
        <v>1527</v>
      </c>
      <c r="J2871" s="367"/>
      <c r="K2871" s="367" t="s">
        <v>50</v>
      </c>
      <c r="L2871" s="367" t="s">
        <v>1638</v>
      </c>
      <c r="M2871" s="367" t="s">
        <v>294</v>
      </c>
      <c r="N2871" s="367" t="s">
        <v>217</v>
      </c>
      <c r="O2871" s="367"/>
      <c r="P2871" s="368">
        <v>36436</v>
      </c>
      <c r="Q2871" s="367" t="s">
        <v>559</v>
      </c>
      <c r="R2871" s="402" t="s">
        <v>1718</v>
      </c>
      <c r="S2871" s="403" t="s">
        <v>3666</v>
      </c>
      <c r="T2871" s="367">
        <v>-9999</v>
      </c>
      <c r="U2871" s="370">
        <v>1.4</v>
      </c>
      <c r="V2871" s="370">
        <v>59.2</v>
      </c>
      <c r="W2871" s="370" t="s">
        <v>1568</v>
      </c>
      <c r="X2871" s="370">
        <v>-9999</v>
      </c>
      <c r="Y2871" s="367">
        <v>-7777</v>
      </c>
      <c r="Z2871" s="367">
        <v>-7777</v>
      </c>
      <c r="AA2871" s="367">
        <v>-7777</v>
      </c>
      <c r="AB2871" s="367">
        <v>-7777</v>
      </c>
      <c r="AC2871" s="367">
        <v>-7777</v>
      </c>
      <c r="AD2871" s="367">
        <v>-7777</v>
      </c>
      <c r="AE2871" s="367">
        <v>-7777</v>
      </c>
      <c r="AF2871" s="403" t="s">
        <v>1765</v>
      </c>
      <c r="AG2871" s="370"/>
      <c r="AH2871" s="370"/>
      <c r="AI2871" s="370"/>
      <c r="AJ2871" s="367" t="s">
        <v>10463</v>
      </c>
      <c r="AK2871" s="367" t="s">
        <v>10464</v>
      </c>
      <c r="AL2871" s="370">
        <v>43</v>
      </c>
      <c r="AM2871" s="370">
        <v>6</v>
      </c>
      <c r="AN2871" s="1205">
        <v>9.6999999999999993</v>
      </c>
      <c r="AO2871" s="370">
        <v>23</v>
      </c>
      <c r="AP2871" s="370">
        <v>54</v>
      </c>
      <c r="AQ2871" s="370">
        <v>50.2</v>
      </c>
      <c r="AR2871" s="367">
        <f t="shared" ref="AR2871:AR2872" si="300">AL2871+AM2871/60+AN2871/3600</f>
        <v>43.102694444444445</v>
      </c>
      <c r="AS2871" s="367">
        <f t="shared" ref="AS2871:AS2872" si="301">AO2871+AP2871/60+AQ2871/3600</f>
        <v>23.913944444444443</v>
      </c>
      <c r="AT2871" s="367" t="s">
        <v>34</v>
      </c>
      <c r="AU2871" s="367" t="s">
        <v>10483</v>
      </c>
      <c r="AV2871" s="368"/>
      <c r="AW2871" s="369"/>
      <c r="AX2871" s="368"/>
      <c r="AY2871" s="369"/>
      <c r="AZ2871" s="368"/>
      <c r="BA2871" s="369"/>
      <c r="BB2871" s="368"/>
      <c r="BC2871" s="369"/>
      <c r="BD2871" s="368"/>
      <c r="BE2871" s="369"/>
      <c r="BF2871" s="370"/>
      <c r="BG2871" s="371"/>
    </row>
    <row r="2872" spans="1:301" s="101" customFormat="1" ht="42.75" customHeight="1" x14ac:dyDescent="0.25">
      <c r="A2872" s="381"/>
      <c r="B2872" s="402" t="s">
        <v>10462</v>
      </c>
      <c r="C2872" s="402">
        <v>12140061</v>
      </c>
      <c r="D2872" s="385">
        <v>42053</v>
      </c>
      <c r="E2872" s="385">
        <v>42053</v>
      </c>
      <c r="F2872" s="385">
        <v>42418</v>
      </c>
      <c r="G2872" s="402">
        <v>-7777</v>
      </c>
      <c r="H2872" s="402" t="s">
        <v>593</v>
      </c>
      <c r="I2872" s="402" t="s">
        <v>1527</v>
      </c>
      <c r="J2872" s="402"/>
      <c r="K2872" s="402" t="s">
        <v>50</v>
      </c>
      <c r="L2872" s="402" t="s">
        <v>1638</v>
      </c>
      <c r="M2872" s="402" t="s">
        <v>294</v>
      </c>
      <c r="N2872" s="402" t="s">
        <v>217</v>
      </c>
      <c r="O2872" s="402"/>
      <c r="P2872" s="943">
        <v>36436</v>
      </c>
      <c r="Q2872" s="402" t="s">
        <v>559</v>
      </c>
      <c r="R2872" s="402" t="s">
        <v>1718</v>
      </c>
      <c r="S2872" s="944" t="s">
        <v>3666</v>
      </c>
      <c r="T2872" s="402">
        <v>-9999</v>
      </c>
      <c r="U2872" s="381"/>
      <c r="V2872" s="381"/>
      <c r="W2872" s="381"/>
      <c r="X2872" s="381"/>
      <c r="Y2872" s="402">
        <v>-7777</v>
      </c>
      <c r="Z2872" s="402">
        <v>-7777</v>
      </c>
      <c r="AA2872" s="402">
        <v>-7777</v>
      </c>
      <c r="AB2872" s="402">
        <v>-7777</v>
      </c>
      <c r="AC2872" s="402">
        <v>-7777</v>
      </c>
      <c r="AD2872" s="402">
        <v>-7777</v>
      </c>
      <c r="AE2872" s="402">
        <v>-7777</v>
      </c>
      <c r="AF2872" s="944" t="s">
        <v>1768</v>
      </c>
      <c r="AG2872" s="381"/>
      <c r="AH2872" s="381"/>
      <c r="AI2872" s="381"/>
      <c r="AJ2872" s="402" t="s">
        <v>10465</v>
      </c>
      <c r="AK2872" s="402" t="s">
        <v>10466</v>
      </c>
      <c r="AL2872" s="381">
        <v>43</v>
      </c>
      <c r="AM2872" s="381">
        <v>6</v>
      </c>
      <c r="AN2872" s="1115">
        <v>8.1999999999999993</v>
      </c>
      <c r="AO2872" s="381">
        <v>23</v>
      </c>
      <c r="AP2872" s="381">
        <v>54</v>
      </c>
      <c r="AQ2872" s="381">
        <v>52</v>
      </c>
      <c r="AR2872" s="402">
        <f t="shared" si="300"/>
        <v>43.102277777777779</v>
      </c>
      <c r="AS2872" s="402">
        <f t="shared" si="301"/>
        <v>23.914444444444442</v>
      </c>
      <c r="AT2872" s="402" t="s">
        <v>34</v>
      </c>
      <c r="AU2872" s="402" t="s">
        <v>10483</v>
      </c>
      <c r="AV2872" s="943"/>
      <c r="AW2872" s="385"/>
      <c r="AX2872" s="943"/>
      <c r="AY2872" s="385"/>
      <c r="AZ2872" s="943"/>
      <c r="BA2872" s="385"/>
      <c r="BB2872" s="943"/>
      <c r="BC2872" s="385"/>
      <c r="BD2872" s="943"/>
      <c r="BE2872" s="385"/>
      <c r="BF2872" s="381"/>
      <c r="BG2872" s="381"/>
    </row>
    <row r="2873" spans="1:301" s="101" customFormat="1" ht="42.75" customHeight="1" x14ac:dyDescent="0.25">
      <c r="A2873" s="210"/>
      <c r="B2873" s="190" t="s">
        <v>10462</v>
      </c>
      <c r="C2873" s="190">
        <v>12140061</v>
      </c>
      <c r="D2873" s="191">
        <v>42053</v>
      </c>
      <c r="E2873" s="191">
        <v>42053</v>
      </c>
      <c r="F2873" s="191">
        <v>43251</v>
      </c>
      <c r="G2873" s="190">
        <v>-7777</v>
      </c>
      <c r="H2873" s="190" t="s">
        <v>593</v>
      </c>
      <c r="I2873" s="190" t="s">
        <v>1527</v>
      </c>
      <c r="J2873" s="190"/>
      <c r="K2873" s="190" t="s">
        <v>50</v>
      </c>
      <c r="L2873" s="190" t="s">
        <v>1638</v>
      </c>
      <c r="M2873" s="190" t="s">
        <v>294</v>
      </c>
      <c r="N2873" s="190" t="s">
        <v>217</v>
      </c>
      <c r="O2873" s="190"/>
      <c r="P2873" s="192">
        <v>36436</v>
      </c>
      <c r="Q2873" s="190" t="s">
        <v>559</v>
      </c>
      <c r="R2873" s="190" t="s">
        <v>1718</v>
      </c>
      <c r="S2873" s="922" t="s">
        <v>3666</v>
      </c>
      <c r="T2873" s="190">
        <v>-9999</v>
      </c>
      <c r="U2873" s="101">
        <v>1.4</v>
      </c>
      <c r="V2873" s="101">
        <v>59.2</v>
      </c>
      <c r="W2873" s="101" t="s">
        <v>1568</v>
      </c>
      <c r="X2873" s="101">
        <v>-9999</v>
      </c>
      <c r="Y2873" s="190">
        <v>-7777</v>
      </c>
      <c r="Z2873" s="190">
        <v>-7777</v>
      </c>
      <c r="AA2873" s="190">
        <v>-7777</v>
      </c>
      <c r="AB2873" s="190">
        <v>-7777</v>
      </c>
      <c r="AC2873" s="190">
        <v>-7777</v>
      </c>
      <c r="AD2873" s="190">
        <v>-7777</v>
      </c>
      <c r="AE2873" s="190">
        <v>-7777</v>
      </c>
      <c r="AF2873" s="922" t="s">
        <v>1765</v>
      </c>
      <c r="AJ2873" s="190" t="s">
        <v>10463</v>
      </c>
      <c r="AK2873" s="190" t="s">
        <v>10464</v>
      </c>
      <c r="AL2873" s="101">
        <v>43</v>
      </c>
      <c r="AM2873" s="101">
        <v>6</v>
      </c>
      <c r="AN2873" s="1117">
        <v>9.6999999999999993</v>
      </c>
      <c r="AO2873" s="101">
        <v>23</v>
      </c>
      <c r="AP2873" s="101">
        <v>54</v>
      </c>
      <c r="AQ2873" s="101">
        <v>50.2</v>
      </c>
      <c r="AR2873" s="190">
        <f t="shared" ref="AR2873:AR2874" si="302">AL2873+AM2873/60+AN2873/3600</f>
        <v>43.102694444444445</v>
      </c>
      <c r="AS2873" s="190">
        <f t="shared" ref="AS2873:AS2874" si="303">AO2873+AP2873/60+AQ2873/3600</f>
        <v>23.913944444444443</v>
      </c>
      <c r="AT2873" s="190" t="s">
        <v>34</v>
      </c>
      <c r="AU2873" s="190" t="s">
        <v>10483</v>
      </c>
      <c r="AV2873" s="192"/>
      <c r="AW2873" s="191"/>
      <c r="AX2873" s="192">
        <v>1899</v>
      </c>
      <c r="AY2873" s="191">
        <v>42510</v>
      </c>
      <c r="AZ2873" s="192"/>
      <c r="BA2873" s="191"/>
      <c r="BB2873" s="192"/>
      <c r="BC2873" s="191"/>
      <c r="BD2873" s="192"/>
      <c r="BE2873" s="191"/>
      <c r="BG2873" s="211"/>
    </row>
    <row r="2874" spans="1:301" s="101" customFormat="1" ht="42.75" customHeight="1" thickBot="1" x14ac:dyDescent="0.3">
      <c r="A2874" s="212"/>
      <c r="B2874" s="213" t="s">
        <v>10462</v>
      </c>
      <c r="C2874" s="213">
        <v>12140061</v>
      </c>
      <c r="D2874" s="215">
        <v>42053</v>
      </c>
      <c r="E2874" s="215">
        <v>42053</v>
      </c>
      <c r="F2874" s="215">
        <v>43251</v>
      </c>
      <c r="G2874" s="213">
        <v>-7777</v>
      </c>
      <c r="H2874" s="213" t="s">
        <v>593</v>
      </c>
      <c r="I2874" s="213" t="s">
        <v>1527</v>
      </c>
      <c r="J2874" s="213"/>
      <c r="K2874" s="213" t="s">
        <v>50</v>
      </c>
      <c r="L2874" s="213" t="s">
        <v>1638</v>
      </c>
      <c r="M2874" s="213" t="s">
        <v>294</v>
      </c>
      <c r="N2874" s="213" t="s">
        <v>217</v>
      </c>
      <c r="O2874" s="213"/>
      <c r="P2874" s="214">
        <v>36436</v>
      </c>
      <c r="Q2874" s="213" t="s">
        <v>559</v>
      </c>
      <c r="R2874" s="213" t="s">
        <v>1718</v>
      </c>
      <c r="S2874" s="295" t="s">
        <v>3666</v>
      </c>
      <c r="T2874" s="213">
        <v>-9999</v>
      </c>
      <c r="U2874" s="216"/>
      <c r="V2874" s="216"/>
      <c r="W2874" s="216"/>
      <c r="X2874" s="216"/>
      <c r="Y2874" s="213">
        <v>-7777</v>
      </c>
      <c r="Z2874" s="213">
        <v>-7777</v>
      </c>
      <c r="AA2874" s="213">
        <v>-7777</v>
      </c>
      <c r="AB2874" s="213">
        <v>-7777</v>
      </c>
      <c r="AC2874" s="213">
        <v>-7777</v>
      </c>
      <c r="AD2874" s="213">
        <v>-7777</v>
      </c>
      <c r="AE2874" s="213">
        <v>-7777</v>
      </c>
      <c r="AF2874" s="295" t="s">
        <v>1768</v>
      </c>
      <c r="AG2874" s="216"/>
      <c r="AH2874" s="216"/>
      <c r="AI2874" s="216"/>
      <c r="AJ2874" s="213" t="s">
        <v>10465</v>
      </c>
      <c r="AK2874" s="213" t="s">
        <v>10466</v>
      </c>
      <c r="AL2874" s="216">
        <v>43</v>
      </c>
      <c r="AM2874" s="216">
        <v>6</v>
      </c>
      <c r="AN2874" s="1122">
        <v>8.1999999999999993</v>
      </c>
      <c r="AO2874" s="216">
        <v>23</v>
      </c>
      <c r="AP2874" s="216">
        <v>54</v>
      </c>
      <c r="AQ2874" s="216">
        <v>52</v>
      </c>
      <c r="AR2874" s="213">
        <f t="shared" si="302"/>
        <v>43.102277777777779</v>
      </c>
      <c r="AS2874" s="213">
        <f t="shared" si="303"/>
        <v>23.914444444444442</v>
      </c>
      <c r="AT2874" s="213" t="s">
        <v>34</v>
      </c>
      <c r="AU2874" s="213" t="s">
        <v>10483</v>
      </c>
      <c r="AV2874" s="214"/>
      <c r="AW2874" s="215"/>
      <c r="AX2874" s="214">
        <v>1899</v>
      </c>
      <c r="AY2874" s="215">
        <v>42510</v>
      </c>
      <c r="AZ2874" s="214"/>
      <c r="BA2874" s="215"/>
      <c r="BB2874" s="214"/>
      <c r="BC2874" s="215"/>
      <c r="BD2874" s="214"/>
      <c r="BE2874" s="215"/>
      <c r="BF2874" s="216"/>
      <c r="BG2874" s="217"/>
    </row>
    <row r="2875" spans="1:301" s="101" customFormat="1" ht="42.75" customHeight="1" x14ac:dyDescent="0.25">
      <c r="A2875" s="204">
        <v>949</v>
      </c>
      <c r="B2875" s="205" t="s">
        <v>544</v>
      </c>
      <c r="C2875" s="205">
        <v>12170513</v>
      </c>
      <c r="D2875" s="207">
        <v>42073</v>
      </c>
      <c r="E2875" s="207">
        <v>42073</v>
      </c>
      <c r="F2875" s="207">
        <v>43169</v>
      </c>
      <c r="G2875" s="205">
        <v>-7777</v>
      </c>
      <c r="H2875" s="205" t="s">
        <v>2639</v>
      </c>
      <c r="I2875" s="205" t="s">
        <v>1475</v>
      </c>
      <c r="J2875" s="205"/>
      <c r="K2875" s="205" t="s">
        <v>50</v>
      </c>
      <c r="L2875" s="205" t="s">
        <v>16639</v>
      </c>
      <c r="M2875" s="205" t="s">
        <v>433</v>
      </c>
      <c r="N2875" s="205" t="s">
        <v>48</v>
      </c>
      <c r="O2875" s="205" t="s">
        <v>10486</v>
      </c>
      <c r="P2875" s="206">
        <v>23491</v>
      </c>
      <c r="Q2875" s="205" t="s">
        <v>559</v>
      </c>
      <c r="R2875" s="190" t="s">
        <v>4028</v>
      </c>
      <c r="S2875" s="294" t="s">
        <v>4507</v>
      </c>
      <c r="T2875" s="205">
        <v>-7777</v>
      </c>
      <c r="U2875" s="208"/>
      <c r="V2875" s="208"/>
      <c r="W2875" s="208"/>
      <c r="X2875" s="208"/>
      <c r="Y2875" s="205">
        <v>-7777</v>
      </c>
      <c r="Z2875" s="205">
        <v>-7777</v>
      </c>
      <c r="AA2875" s="205">
        <v>-7777</v>
      </c>
      <c r="AB2875" s="205">
        <v>-7777</v>
      </c>
      <c r="AC2875" s="205">
        <v>-7777</v>
      </c>
      <c r="AD2875" s="205">
        <v>-7777</v>
      </c>
      <c r="AE2875" s="205">
        <v>-7777</v>
      </c>
      <c r="AF2875" s="294" t="s">
        <v>1765</v>
      </c>
      <c r="AG2875" s="208"/>
      <c r="AH2875" s="208"/>
      <c r="AI2875" s="208">
        <v>930</v>
      </c>
      <c r="AJ2875" s="205" t="s">
        <v>10487</v>
      </c>
      <c r="AK2875" s="205" t="s">
        <v>10488</v>
      </c>
      <c r="AL2875" s="208">
        <v>42</v>
      </c>
      <c r="AM2875" s="208">
        <v>22</v>
      </c>
      <c r="AN2875" s="1202">
        <v>52.35</v>
      </c>
      <c r="AO2875" s="208">
        <v>23</v>
      </c>
      <c r="AP2875" s="208">
        <v>34</v>
      </c>
      <c r="AQ2875" s="208">
        <v>47.84</v>
      </c>
      <c r="AR2875" s="205">
        <f t="shared" ref="AR2875:AR2880" si="304">AL2875+AM2875/60+AN2875/3600</f>
        <v>42.381208333333333</v>
      </c>
      <c r="AS2875" s="205">
        <f t="shared" ref="AS2875:AS2880" si="305">AO2875+AP2875/60+AQ2875/3600</f>
        <v>23.579955555555554</v>
      </c>
      <c r="AT2875" s="205" t="s">
        <v>34</v>
      </c>
      <c r="AU2875" s="205"/>
      <c r="AV2875" s="206"/>
      <c r="AW2875" s="207"/>
      <c r="AX2875" s="206"/>
      <c r="AY2875" s="207"/>
      <c r="AZ2875" s="206"/>
      <c r="BA2875" s="207"/>
      <c r="BB2875" s="206"/>
      <c r="BC2875" s="207"/>
      <c r="BD2875" s="206"/>
      <c r="BE2875" s="207"/>
      <c r="BF2875" s="208"/>
      <c r="BG2875" s="209"/>
    </row>
    <row r="2876" spans="1:301" s="101" customFormat="1" ht="42.75" customHeight="1" thickBot="1" x14ac:dyDescent="0.3">
      <c r="A2876" s="212"/>
      <c r="B2876" s="213" t="s">
        <v>544</v>
      </c>
      <c r="C2876" s="213">
        <v>12170513</v>
      </c>
      <c r="D2876" s="215">
        <v>42073</v>
      </c>
      <c r="E2876" s="215">
        <v>42073</v>
      </c>
      <c r="F2876" s="215">
        <v>43169</v>
      </c>
      <c r="G2876" s="213">
        <v>-7777</v>
      </c>
      <c r="H2876" s="213" t="s">
        <v>2639</v>
      </c>
      <c r="I2876" s="213" t="s">
        <v>1475</v>
      </c>
      <c r="J2876" s="213"/>
      <c r="K2876" s="213" t="s">
        <v>50</v>
      </c>
      <c r="L2876" s="213" t="s">
        <v>16639</v>
      </c>
      <c r="M2876" s="213" t="s">
        <v>433</v>
      </c>
      <c r="N2876" s="213" t="s">
        <v>48</v>
      </c>
      <c r="O2876" s="213" t="s">
        <v>10486</v>
      </c>
      <c r="P2876" s="214">
        <v>23491</v>
      </c>
      <c r="Q2876" s="213" t="s">
        <v>559</v>
      </c>
      <c r="R2876" s="213" t="s">
        <v>4028</v>
      </c>
      <c r="S2876" s="295" t="s">
        <v>4507</v>
      </c>
      <c r="T2876" s="213">
        <v>-7777</v>
      </c>
      <c r="U2876" s="216"/>
      <c r="V2876" s="216"/>
      <c r="W2876" s="216"/>
      <c r="X2876" s="216"/>
      <c r="Y2876" s="213">
        <v>-7777</v>
      </c>
      <c r="Z2876" s="213">
        <v>-7777</v>
      </c>
      <c r="AA2876" s="213">
        <v>-7777</v>
      </c>
      <c r="AB2876" s="213">
        <v>-7777</v>
      </c>
      <c r="AC2876" s="213">
        <v>-7777</v>
      </c>
      <c r="AD2876" s="213">
        <v>-7777</v>
      </c>
      <c r="AE2876" s="213">
        <v>-7777</v>
      </c>
      <c r="AF2876" s="295" t="s">
        <v>1768</v>
      </c>
      <c r="AG2876" s="216"/>
      <c r="AH2876" s="216"/>
      <c r="AI2876" s="216">
        <v>930</v>
      </c>
      <c r="AJ2876" s="213" t="s">
        <v>10489</v>
      </c>
      <c r="AK2876" s="213" t="s">
        <v>10490</v>
      </c>
      <c r="AL2876" s="216">
        <v>42</v>
      </c>
      <c r="AM2876" s="216">
        <v>22</v>
      </c>
      <c r="AN2876" s="1122">
        <v>52.33</v>
      </c>
      <c r="AO2876" s="216">
        <v>23</v>
      </c>
      <c r="AP2876" s="216">
        <v>34</v>
      </c>
      <c r="AQ2876" s="216">
        <v>47.73</v>
      </c>
      <c r="AR2876" s="213">
        <f t="shared" si="304"/>
        <v>42.38120277777778</v>
      </c>
      <c r="AS2876" s="213">
        <f t="shared" si="305"/>
        <v>23.579924999999999</v>
      </c>
      <c r="AT2876" s="213" t="s">
        <v>34</v>
      </c>
      <c r="AU2876" s="213"/>
      <c r="AV2876" s="214"/>
      <c r="AW2876" s="215"/>
      <c r="AX2876" s="214"/>
      <c r="AY2876" s="215"/>
      <c r="AZ2876" s="214"/>
      <c r="BA2876" s="215"/>
      <c r="BB2876" s="214"/>
      <c r="BC2876" s="215"/>
      <c r="BD2876" s="214"/>
      <c r="BE2876" s="215"/>
      <c r="BF2876" s="216"/>
      <c r="BG2876" s="217"/>
    </row>
    <row r="2877" spans="1:301" s="101" customFormat="1" ht="42.75" customHeight="1" x14ac:dyDescent="0.25">
      <c r="A2877" s="204">
        <v>950</v>
      </c>
      <c r="B2877" s="205" t="s">
        <v>544</v>
      </c>
      <c r="C2877" s="205">
        <v>12170514</v>
      </c>
      <c r="D2877" s="207">
        <v>42073</v>
      </c>
      <c r="E2877" s="207">
        <v>42073</v>
      </c>
      <c r="F2877" s="207">
        <v>43169</v>
      </c>
      <c r="G2877" s="205">
        <v>-7777</v>
      </c>
      <c r="H2877" s="205" t="s">
        <v>1451</v>
      </c>
      <c r="I2877" s="205" t="s">
        <v>1450</v>
      </c>
      <c r="J2877" s="205"/>
      <c r="K2877" s="205" t="s">
        <v>50</v>
      </c>
      <c r="L2877" s="205" t="s">
        <v>320</v>
      </c>
      <c r="M2877" s="205" t="s">
        <v>433</v>
      </c>
      <c r="N2877" s="205" t="s">
        <v>48</v>
      </c>
      <c r="O2877" s="205" t="s">
        <v>10491</v>
      </c>
      <c r="P2877" s="206">
        <v>52249</v>
      </c>
      <c r="Q2877" s="205" t="s">
        <v>559</v>
      </c>
      <c r="R2877" s="190" t="s">
        <v>4028</v>
      </c>
      <c r="S2877" s="294" t="s">
        <v>4507</v>
      </c>
      <c r="T2877" s="205">
        <v>-7777</v>
      </c>
      <c r="U2877" s="208"/>
      <c r="V2877" s="208"/>
      <c r="W2877" s="208"/>
      <c r="X2877" s="208"/>
      <c r="Y2877" s="205">
        <v>-7777</v>
      </c>
      <c r="Z2877" s="205">
        <v>-7777</v>
      </c>
      <c r="AA2877" s="205">
        <v>-7777</v>
      </c>
      <c r="AB2877" s="205">
        <v>-7777</v>
      </c>
      <c r="AC2877" s="205">
        <v>-7777</v>
      </c>
      <c r="AD2877" s="205">
        <v>-7777</v>
      </c>
      <c r="AE2877" s="205">
        <v>-7777</v>
      </c>
      <c r="AF2877" s="294" t="s">
        <v>1765</v>
      </c>
      <c r="AG2877" s="208"/>
      <c r="AH2877" s="208"/>
      <c r="AI2877" s="208">
        <v>824</v>
      </c>
      <c r="AJ2877" s="205" t="s">
        <v>10494</v>
      </c>
      <c r="AK2877" s="205" t="s">
        <v>10495</v>
      </c>
      <c r="AL2877" s="208">
        <v>42</v>
      </c>
      <c r="AM2877" s="208">
        <v>24</v>
      </c>
      <c r="AN2877" s="1202">
        <v>20.58</v>
      </c>
      <c r="AO2877" s="208">
        <v>23</v>
      </c>
      <c r="AP2877" s="208">
        <v>37</v>
      </c>
      <c r="AQ2877" s="208">
        <v>50.38</v>
      </c>
      <c r="AR2877" s="205">
        <f t="shared" si="304"/>
        <v>42.405716666666663</v>
      </c>
      <c r="AS2877" s="205">
        <f t="shared" si="305"/>
        <v>23.630661111111113</v>
      </c>
      <c r="AT2877" s="205" t="s">
        <v>34</v>
      </c>
      <c r="AU2877" s="205"/>
      <c r="AV2877" s="206"/>
      <c r="AW2877" s="207"/>
      <c r="AX2877" s="206"/>
      <c r="AY2877" s="207"/>
      <c r="AZ2877" s="206"/>
      <c r="BA2877" s="207"/>
      <c r="BB2877" s="206"/>
      <c r="BC2877" s="207"/>
      <c r="BD2877" s="206"/>
      <c r="BE2877" s="207"/>
      <c r="BF2877" s="208"/>
      <c r="BG2877" s="209"/>
    </row>
    <row r="2878" spans="1:301" s="101" customFormat="1" ht="42.75" customHeight="1" thickBot="1" x14ac:dyDescent="0.3">
      <c r="A2878" s="212"/>
      <c r="B2878" s="213" t="s">
        <v>544</v>
      </c>
      <c r="C2878" s="213">
        <v>12170514</v>
      </c>
      <c r="D2878" s="215">
        <v>42073</v>
      </c>
      <c r="E2878" s="215">
        <v>42073</v>
      </c>
      <c r="F2878" s="215">
        <v>43169</v>
      </c>
      <c r="G2878" s="213">
        <v>-7777</v>
      </c>
      <c r="H2878" s="213" t="s">
        <v>1451</v>
      </c>
      <c r="I2878" s="213" t="s">
        <v>1450</v>
      </c>
      <c r="J2878" s="213"/>
      <c r="K2878" s="213" t="s">
        <v>50</v>
      </c>
      <c r="L2878" s="213" t="s">
        <v>320</v>
      </c>
      <c r="M2878" s="213" t="s">
        <v>433</v>
      </c>
      <c r="N2878" s="213" t="s">
        <v>48</v>
      </c>
      <c r="O2878" s="213" t="s">
        <v>10491</v>
      </c>
      <c r="P2878" s="214">
        <v>52249</v>
      </c>
      <c r="Q2878" s="213" t="s">
        <v>559</v>
      </c>
      <c r="R2878" s="213" t="s">
        <v>4028</v>
      </c>
      <c r="S2878" s="295" t="s">
        <v>4507</v>
      </c>
      <c r="T2878" s="213">
        <v>-7777</v>
      </c>
      <c r="U2878" s="216"/>
      <c r="V2878" s="216"/>
      <c r="W2878" s="216"/>
      <c r="X2878" s="216"/>
      <c r="Y2878" s="213">
        <v>-7777</v>
      </c>
      <c r="Z2878" s="213">
        <v>-7777</v>
      </c>
      <c r="AA2878" s="213">
        <v>-7777</v>
      </c>
      <c r="AB2878" s="213">
        <v>-7777</v>
      </c>
      <c r="AC2878" s="213">
        <v>-7777</v>
      </c>
      <c r="AD2878" s="213">
        <v>-7777</v>
      </c>
      <c r="AE2878" s="213">
        <v>-7777</v>
      </c>
      <c r="AF2878" s="295" t="s">
        <v>1768</v>
      </c>
      <c r="AG2878" s="216"/>
      <c r="AH2878" s="216"/>
      <c r="AI2878" s="216">
        <v>824</v>
      </c>
      <c r="AJ2878" s="213" t="s">
        <v>10492</v>
      </c>
      <c r="AK2878" s="213" t="s">
        <v>10493</v>
      </c>
      <c r="AL2878" s="216">
        <v>42</v>
      </c>
      <c r="AM2878" s="216">
        <v>24</v>
      </c>
      <c r="AN2878" s="1122">
        <v>20.65</v>
      </c>
      <c r="AO2878" s="216">
        <v>23</v>
      </c>
      <c r="AP2878" s="216">
        <v>37</v>
      </c>
      <c r="AQ2878" s="216">
        <v>50.43</v>
      </c>
      <c r="AR2878" s="213">
        <f t="shared" si="304"/>
        <v>42.405736111111111</v>
      </c>
      <c r="AS2878" s="213">
        <f t="shared" si="305"/>
        <v>23.630675</v>
      </c>
      <c r="AT2878" s="213" t="s">
        <v>34</v>
      </c>
      <c r="AU2878" s="213"/>
      <c r="AV2878" s="214"/>
      <c r="AW2878" s="215"/>
      <c r="AX2878" s="214"/>
      <c r="AY2878" s="215"/>
      <c r="AZ2878" s="214"/>
      <c r="BA2878" s="215"/>
      <c r="BB2878" s="214"/>
      <c r="BC2878" s="215"/>
      <c r="BD2878" s="214"/>
      <c r="BE2878" s="215"/>
      <c r="BF2878" s="216"/>
      <c r="BG2878" s="217"/>
    </row>
    <row r="2879" spans="1:301" s="101" customFormat="1" ht="42.75" customHeight="1" x14ac:dyDescent="0.25">
      <c r="A2879" s="204">
        <v>951</v>
      </c>
      <c r="B2879" s="205" t="s">
        <v>544</v>
      </c>
      <c r="C2879" s="205">
        <v>12170515</v>
      </c>
      <c r="D2879" s="207">
        <v>42073</v>
      </c>
      <c r="E2879" s="207">
        <v>42073</v>
      </c>
      <c r="F2879" s="207">
        <v>43169</v>
      </c>
      <c r="G2879" s="205">
        <v>-7777</v>
      </c>
      <c r="H2879" s="205" t="s">
        <v>10496</v>
      </c>
      <c r="I2879" s="205" t="s">
        <v>1475</v>
      </c>
      <c r="J2879" s="205"/>
      <c r="K2879" s="205" t="s">
        <v>50</v>
      </c>
      <c r="L2879" s="205" t="s">
        <v>10497</v>
      </c>
      <c r="M2879" s="205" t="s">
        <v>433</v>
      </c>
      <c r="N2879" s="205" t="s">
        <v>48</v>
      </c>
      <c r="O2879" s="205" t="s">
        <v>10498</v>
      </c>
      <c r="P2879" s="206">
        <v>61922</v>
      </c>
      <c r="Q2879" s="205" t="s">
        <v>559</v>
      </c>
      <c r="R2879" s="190" t="s">
        <v>4028</v>
      </c>
      <c r="S2879" s="294" t="s">
        <v>4507</v>
      </c>
      <c r="T2879" s="205">
        <v>-7777</v>
      </c>
      <c r="U2879" s="208"/>
      <c r="V2879" s="208"/>
      <c r="W2879" s="208"/>
      <c r="X2879" s="208"/>
      <c r="Y2879" s="205">
        <v>-7777</v>
      </c>
      <c r="Z2879" s="205">
        <v>-7777</v>
      </c>
      <c r="AA2879" s="205">
        <v>-7777</v>
      </c>
      <c r="AB2879" s="205">
        <v>-7777</v>
      </c>
      <c r="AC2879" s="205">
        <v>-7777</v>
      </c>
      <c r="AD2879" s="205">
        <v>-7777</v>
      </c>
      <c r="AE2879" s="205">
        <v>-7777</v>
      </c>
      <c r="AF2879" s="294" t="s">
        <v>1765</v>
      </c>
      <c r="AG2879" s="208"/>
      <c r="AH2879" s="208"/>
      <c r="AI2879" s="208">
        <v>899</v>
      </c>
      <c r="AJ2879" s="205" t="s">
        <v>10499</v>
      </c>
      <c r="AK2879" s="205" t="s">
        <v>10500</v>
      </c>
      <c r="AL2879" s="208">
        <v>42</v>
      </c>
      <c r="AM2879" s="208">
        <v>21</v>
      </c>
      <c r="AN2879" s="1202">
        <v>40.520000000000003</v>
      </c>
      <c r="AO2879" s="208">
        <v>23</v>
      </c>
      <c r="AP2879" s="208">
        <v>29</v>
      </c>
      <c r="AQ2879" s="208">
        <v>8.4700000000000006</v>
      </c>
      <c r="AR2879" s="205">
        <f t="shared" si="304"/>
        <v>42.361255555555559</v>
      </c>
      <c r="AS2879" s="205">
        <f t="shared" si="305"/>
        <v>23.485686111111111</v>
      </c>
      <c r="AT2879" s="205" t="s">
        <v>34</v>
      </c>
      <c r="AU2879" s="205"/>
      <c r="AV2879" s="206"/>
      <c r="AW2879" s="207"/>
      <c r="AX2879" s="206"/>
      <c r="AY2879" s="207"/>
      <c r="AZ2879" s="206"/>
      <c r="BA2879" s="207"/>
      <c r="BB2879" s="206"/>
      <c r="BC2879" s="207"/>
      <c r="BD2879" s="206"/>
      <c r="BE2879" s="207"/>
      <c r="BF2879" s="208"/>
      <c r="BG2879" s="209"/>
    </row>
    <row r="2880" spans="1:301" s="101" customFormat="1" ht="42.75" customHeight="1" thickBot="1" x14ac:dyDescent="0.3">
      <c r="A2880" s="212"/>
      <c r="B2880" s="213" t="s">
        <v>544</v>
      </c>
      <c r="C2880" s="213">
        <v>12170515</v>
      </c>
      <c r="D2880" s="215">
        <v>42073</v>
      </c>
      <c r="E2880" s="215">
        <v>42073</v>
      </c>
      <c r="F2880" s="215">
        <v>43169</v>
      </c>
      <c r="G2880" s="213">
        <v>-7777</v>
      </c>
      <c r="H2880" s="213" t="s">
        <v>10496</v>
      </c>
      <c r="I2880" s="213" t="s">
        <v>1475</v>
      </c>
      <c r="J2880" s="213"/>
      <c r="K2880" s="213" t="s">
        <v>50</v>
      </c>
      <c r="L2880" s="213" t="s">
        <v>10497</v>
      </c>
      <c r="M2880" s="213" t="s">
        <v>433</v>
      </c>
      <c r="N2880" s="213" t="s">
        <v>48</v>
      </c>
      <c r="O2880" s="213" t="s">
        <v>10498</v>
      </c>
      <c r="P2880" s="214">
        <v>61922</v>
      </c>
      <c r="Q2880" s="213" t="s">
        <v>559</v>
      </c>
      <c r="R2880" s="213" t="s">
        <v>4028</v>
      </c>
      <c r="S2880" s="295" t="s">
        <v>4507</v>
      </c>
      <c r="T2880" s="213">
        <v>-7777</v>
      </c>
      <c r="U2880" s="216"/>
      <c r="V2880" s="216"/>
      <c r="W2880" s="216"/>
      <c r="X2880" s="216"/>
      <c r="Y2880" s="213">
        <v>-7777</v>
      </c>
      <c r="Z2880" s="213">
        <v>-7777</v>
      </c>
      <c r="AA2880" s="213">
        <v>-7777</v>
      </c>
      <c r="AB2880" s="213">
        <v>-7777</v>
      </c>
      <c r="AC2880" s="213">
        <v>-7777</v>
      </c>
      <c r="AD2880" s="213">
        <v>-7777</v>
      </c>
      <c r="AE2880" s="213">
        <v>-7777</v>
      </c>
      <c r="AF2880" s="295" t="s">
        <v>1768</v>
      </c>
      <c r="AG2880" s="216"/>
      <c r="AH2880" s="216"/>
      <c r="AI2880" s="216">
        <v>899</v>
      </c>
      <c r="AJ2880" s="213" t="s">
        <v>10501</v>
      </c>
      <c r="AK2880" s="213" t="s">
        <v>10502</v>
      </c>
      <c r="AL2880" s="216">
        <v>42</v>
      </c>
      <c r="AM2880" s="216">
        <v>21</v>
      </c>
      <c r="AN2880" s="1122">
        <v>40.64</v>
      </c>
      <c r="AO2880" s="216">
        <v>23</v>
      </c>
      <c r="AP2880" s="216">
        <v>29</v>
      </c>
      <c r="AQ2880" s="216">
        <v>8.58</v>
      </c>
      <c r="AR2880" s="213">
        <f t="shared" si="304"/>
        <v>42.361288888888893</v>
      </c>
      <c r="AS2880" s="213">
        <f t="shared" si="305"/>
        <v>23.485716666666669</v>
      </c>
      <c r="AT2880" s="213" t="s">
        <v>34</v>
      </c>
      <c r="AU2880" s="213"/>
      <c r="AV2880" s="214"/>
      <c r="AW2880" s="215"/>
      <c r="AX2880" s="214"/>
      <c r="AY2880" s="215"/>
      <c r="AZ2880" s="214"/>
      <c r="BA2880" s="215"/>
      <c r="BB2880" s="214"/>
      <c r="BC2880" s="215"/>
      <c r="BD2880" s="214"/>
      <c r="BE2880" s="215"/>
      <c r="BF2880" s="216"/>
      <c r="BG2880" s="217"/>
    </row>
    <row r="2881" spans="1:301" s="101" customFormat="1" ht="42.75" customHeight="1" x14ac:dyDescent="0.25">
      <c r="A2881" s="397">
        <v>952</v>
      </c>
      <c r="B2881" s="398" t="s">
        <v>578</v>
      </c>
      <c r="C2881" s="398">
        <v>12170516</v>
      </c>
      <c r="D2881" s="400">
        <v>42081</v>
      </c>
      <c r="E2881" s="400">
        <v>42081</v>
      </c>
      <c r="F2881" s="400">
        <v>43177</v>
      </c>
      <c r="G2881" s="398">
        <v>-7777</v>
      </c>
      <c r="H2881" s="398" t="s">
        <v>10473</v>
      </c>
      <c r="I2881" s="398" t="s">
        <v>714</v>
      </c>
      <c r="J2881" s="398"/>
      <c r="K2881" s="398" t="s">
        <v>142</v>
      </c>
      <c r="L2881" s="398" t="s">
        <v>235</v>
      </c>
      <c r="M2881" s="398" t="s">
        <v>236</v>
      </c>
      <c r="N2881" s="398" t="s">
        <v>70</v>
      </c>
      <c r="O2881" s="398"/>
      <c r="P2881" s="399">
        <v>15148</v>
      </c>
      <c r="Q2881" s="398" t="s">
        <v>559</v>
      </c>
      <c r="R2881" s="398" t="s">
        <v>4028</v>
      </c>
      <c r="S2881" s="398" t="s">
        <v>10975</v>
      </c>
      <c r="T2881" s="398">
        <v>-7777</v>
      </c>
      <c r="U2881" s="397"/>
      <c r="V2881" s="397"/>
      <c r="W2881" s="397"/>
      <c r="X2881" s="397"/>
      <c r="Y2881" s="398">
        <v>-7777</v>
      </c>
      <c r="Z2881" s="398">
        <v>-7777</v>
      </c>
      <c r="AA2881" s="398">
        <v>-7777</v>
      </c>
      <c r="AB2881" s="398">
        <v>-7777</v>
      </c>
      <c r="AC2881" s="398">
        <v>-7777</v>
      </c>
      <c r="AD2881" s="398">
        <v>-7777</v>
      </c>
      <c r="AE2881" s="398">
        <v>-7777</v>
      </c>
      <c r="AF2881" s="397" t="s">
        <v>10504</v>
      </c>
      <c r="AG2881" s="397">
        <v>4672036.7699999996</v>
      </c>
      <c r="AH2881" s="397">
        <v>8584186.8599999994</v>
      </c>
      <c r="AI2881" s="397"/>
      <c r="AJ2881" s="397"/>
      <c r="AK2881" s="397"/>
      <c r="AL2881" s="397"/>
      <c r="AM2881" s="397"/>
      <c r="AN2881" s="1212"/>
      <c r="AO2881" s="397"/>
      <c r="AP2881" s="397"/>
      <c r="AQ2881" s="397"/>
      <c r="AR2881" s="401"/>
      <c r="AS2881" s="401"/>
      <c r="AT2881" s="398" t="s">
        <v>43</v>
      </c>
      <c r="AU2881" s="397"/>
      <c r="AV2881" s="1269">
        <v>1695</v>
      </c>
      <c r="AW2881" s="949">
        <v>42205</v>
      </c>
      <c r="AX2881" s="1269"/>
      <c r="AY2881" s="949"/>
      <c r="AZ2881" s="1269"/>
      <c r="BA2881" s="949"/>
      <c r="BB2881" s="1269"/>
      <c r="BC2881" s="949"/>
      <c r="BD2881" s="1269"/>
      <c r="BE2881" s="949"/>
      <c r="BF2881" s="397" t="s">
        <v>10794</v>
      </c>
      <c r="BG2881" s="397"/>
    </row>
    <row r="2882" spans="1:301" s="101" customFormat="1" ht="42.75" customHeight="1" x14ac:dyDescent="0.25">
      <c r="A2882" s="397"/>
      <c r="B2882" s="398" t="s">
        <v>578</v>
      </c>
      <c r="C2882" s="398">
        <v>12170516</v>
      </c>
      <c r="D2882" s="400">
        <v>42081</v>
      </c>
      <c r="E2882" s="400">
        <v>42081</v>
      </c>
      <c r="F2882" s="400">
        <v>43177</v>
      </c>
      <c r="G2882" s="398">
        <v>-7777</v>
      </c>
      <c r="H2882" s="398" t="s">
        <v>10473</v>
      </c>
      <c r="I2882" s="398" t="s">
        <v>714</v>
      </c>
      <c r="J2882" s="398"/>
      <c r="K2882" s="398" t="s">
        <v>142</v>
      </c>
      <c r="L2882" s="398" t="s">
        <v>235</v>
      </c>
      <c r="M2882" s="398" t="s">
        <v>236</v>
      </c>
      <c r="N2882" s="398" t="s">
        <v>70</v>
      </c>
      <c r="O2882" s="398"/>
      <c r="P2882" s="399">
        <v>15148</v>
      </c>
      <c r="Q2882" s="398" t="s">
        <v>559</v>
      </c>
      <c r="R2882" s="398" t="s">
        <v>4028</v>
      </c>
      <c r="S2882" s="398" t="s">
        <v>10975</v>
      </c>
      <c r="T2882" s="398">
        <v>-7777</v>
      </c>
      <c r="U2882" s="397"/>
      <c r="V2882" s="397"/>
      <c r="W2882" s="397"/>
      <c r="X2882" s="397"/>
      <c r="Y2882" s="398">
        <v>-7777</v>
      </c>
      <c r="Z2882" s="398">
        <v>-7777</v>
      </c>
      <c r="AA2882" s="398">
        <v>-7777</v>
      </c>
      <c r="AB2882" s="398">
        <v>-7777</v>
      </c>
      <c r="AC2882" s="398">
        <v>-7777</v>
      </c>
      <c r="AD2882" s="398">
        <v>-7777</v>
      </c>
      <c r="AE2882" s="398">
        <v>-7777</v>
      </c>
      <c r="AF2882" s="397" t="s">
        <v>10505</v>
      </c>
      <c r="AG2882" s="397">
        <v>4672034.42</v>
      </c>
      <c r="AH2882" s="397">
        <v>8584137.9900000002</v>
      </c>
      <c r="AI2882" s="397"/>
      <c r="AJ2882" s="397"/>
      <c r="AK2882" s="397"/>
      <c r="AL2882" s="397"/>
      <c r="AM2882" s="397"/>
      <c r="AN2882" s="1212"/>
      <c r="AO2882" s="397"/>
      <c r="AP2882" s="397"/>
      <c r="AQ2882" s="397"/>
      <c r="AR2882" s="398"/>
      <c r="AS2882" s="398"/>
      <c r="AT2882" s="398" t="s">
        <v>43</v>
      </c>
      <c r="AU2882" s="397"/>
      <c r="AV2882" s="1269">
        <v>1695</v>
      </c>
      <c r="AW2882" s="949">
        <v>42205</v>
      </c>
      <c r="AX2882" s="1269"/>
      <c r="AY2882" s="949"/>
      <c r="AZ2882" s="1269"/>
      <c r="BA2882" s="949"/>
      <c r="BB2882" s="1269"/>
      <c r="BC2882" s="949"/>
      <c r="BD2882" s="1269"/>
      <c r="BE2882" s="949"/>
      <c r="BF2882" s="397" t="s">
        <v>10794</v>
      </c>
      <c r="BG2882" s="397"/>
    </row>
    <row r="2883" spans="1:301" s="216" customFormat="1" ht="47.25" customHeight="1" thickBot="1" x14ac:dyDescent="0.3">
      <c r="A2883" s="397"/>
      <c r="B2883" s="398" t="s">
        <v>578</v>
      </c>
      <c r="C2883" s="398">
        <v>12170516</v>
      </c>
      <c r="D2883" s="400">
        <v>42081</v>
      </c>
      <c r="E2883" s="400">
        <v>42081</v>
      </c>
      <c r="F2883" s="400">
        <v>43177</v>
      </c>
      <c r="G2883" s="398">
        <v>-7777</v>
      </c>
      <c r="H2883" s="398" t="s">
        <v>10473</v>
      </c>
      <c r="I2883" s="398" t="s">
        <v>714</v>
      </c>
      <c r="J2883" s="398"/>
      <c r="K2883" s="398" t="s">
        <v>142</v>
      </c>
      <c r="L2883" s="398" t="s">
        <v>235</v>
      </c>
      <c r="M2883" s="398" t="s">
        <v>236</v>
      </c>
      <c r="N2883" s="398" t="s">
        <v>70</v>
      </c>
      <c r="O2883" s="398"/>
      <c r="P2883" s="399">
        <v>15148</v>
      </c>
      <c r="Q2883" s="398" t="s">
        <v>559</v>
      </c>
      <c r="R2883" s="398" t="s">
        <v>4028</v>
      </c>
      <c r="S2883" s="398" t="s">
        <v>10975</v>
      </c>
      <c r="T2883" s="398">
        <v>-7777</v>
      </c>
      <c r="U2883" s="397"/>
      <c r="V2883" s="397"/>
      <c r="W2883" s="397"/>
      <c r="X2883" s="397"/>
      <c r="Y2883" s="398">
        <v>-7777</v>
      </c>
      <c r="Z2883" s="398">
        <v>-7777</v>
      </c>
      <c r="AA2883" s="398">
        <v>-7777</v>
      </c>
      <c r="AB2883" s="398">
        <v>-7777</v>
      </c>
      <c r="AC2883" s="398">
        <v>-7777</v>
      </c>
      <c r="AD2883" s="398">
        <v>-7777</v>
      </c>
      <c r="AE2883" s="398">
        <v>-7777</v>
      </c>
      <c r="AF2883" s="397" t="s">
        <v>10506</v>
      </c>
      <c r="AG2883" s="397">
        <v>4672034.42</v>
      </c>
      <c r="AH2883" s="397">
        <v>8584137.9900000002</v>
      </c>
      <c r="AI2883" s="397"/>
      <c r="AJ2883" s="397"/>
      <c r="AK2883" s="397"/>
      <c r="AL2883" s="397"/>
      <c r="AM2883" s="397"/>
      <c r="AN2883" s="1212"/>
      <c r="AO2883" s="397"/>
      <c r="AP2883" s="397"/>
      <c r="AQ2883" s="397"/>
      <c r="AR2883" s="398"/>
      <c r="AS2883" s="398"/>
      <c r="AT2883" s="398" t="s">
        <v>43</v>
      </c>
      <c r="AU2883" s="397"/>
      <c r="AV2883" s="1269">
        <v>1695</v>
      </c>
      <c r="AW2883" s="949">
        <v>42205</v>
      </c>
      <c r="AX2883" s="1269"/>
      <c r="AY2883" s="949"/>
      <c r="AZ2883" s="1269"/>
      <c r="BA2883" s="949"/>
      <c r="BB2883" s="1269"/>
      <c r="BC2883" s="949"/>
      <c r="BD2883" s="1269"/>
      <c r="BE2883" s="949"/>
      <c r="BF2883" s="397" t="s">
        <v>10794</v>
      </c>
      <c r="BG2883" s="397"/>
      <c r="BH2883" s="101"/>
      <c r="BI2883" s="101"/>
      <c r="BJ2883" s="101"/>
      <c r="BK2883" s="101"/>
      <c r="BL2883" s="101"/>
      <c r="BM2883" s="101"/>
      <c r="BN2883" s="101"/>
      <c r="BO2883" s="101"/>
      <c r="BP2883" s="101"/>
      <c r="BQ2883" s="101"/>
      <c r="BR2883" s="101"/>
      <c r="BS2883" s="101"/>
      <c r="BT2883" s="101"/>
      <c r="BU2883" s="101"/>
      <c r="BV2883" s="101"/>
      <c r="BW2883" s="101"/>
      <c r="BX2883" s="101"/>
      <c r="BY2883" s="101"/>
      <c r="BZ2883" s="101"/>
      <c r="CA2883" s="101"/>
      <c r="CB2883" s="101"/>
      <c r="CC2883" s="101"/>
      <c r="CD2883" s="101"/>
      <c r="CE2883" s="101"/>
      <c r="CF2883" s="101"/>
      <c r="CG2883" s="101"/>
      <c r="CH2883" s="101"/>
      <c r="CI2883" s="101"/>
      <c r="CJ2883" s="101"/>
      <c r="CK2883" s="101"/>
      <c r="CL2883" s="101"/>
      <c r="CM2883" s="101"/>
      <c r="CN2883" s="101"/>
      <c r="CO2883" s="101"/>
      <c r="CP2883" s="101"/>
      <c r="CQ2883" s="101"/>
      <c r="CR2883" s="101"/>
      <c r="CS2883" s="101"/>
      <c r="CT2883" s="101"/>
      <c r="CU2883" s="101"/>
      <c r="CV2883" s="101"/>
      <c r="CW2883" s="101"/>
      <c r="CX2883" s="101"/>
      <c r="CY2883" s="101"/>
      <c r="CZ2883" s="101"/>
      <c r="DA2883" s="101"/>
      <c r="DB2883" s="101"/>
      <c r="DC2883" s="101"/>
      <c r="DD2883" s="101"/>
      <c r="DE2883" s="101"/>
      <c r="DF2883" s="101"/>
      <c r="DG2883" s="101"/>
      <c r="DH2883" s="101"/>
      <c r="DI2883" s="101"/>
      <c r="DJ2883" s="101"/>
      <c r="DK2883" s="101"/>
      <c r="DL2883" s="101"/>
      <c r="DM2883" s="101"/>
      <c r="DN2883" s="101"/>
      <c r="DO2883" s="101"/>
      <c r="DP2883" s="101"/>
      <c r="DQ2883" s="101"/>
      <c r="DR2883" s="101"/>
      <c r="DS2883" s="101"/>
      <c r="DT2883" s="101"/>
      <c r="DU2883" s="101"/>
      <c r="DV2883" s="101"/>
      <c r="DW2883" s="101"/>
      <c r="DX2883" s="101"/>
      <c r="DY2883" s="101"/>
      <c r="DZ2883" s="101"/>
      <c r="EA2883" s="101"/>
      <c r="EB2883" s="101"/>
      <c r="EC2883" s="101"/>
      <c r="ED2883" s="101"/>
      <c r="EE2883" s="101"/>
      <c r="EF2883" s="101"/>
      <c r="EG2883" s="101"/>
      <c r="EH2883" s="101"/>
      <c r="EI2883" s="101"/>
      <c r="EJ2883" s="101"/>
      <c r="EK2883" s="101"/>
      <c r="EL2883" s="101"/>
      <c r="EM2883" s="101"/>
      <c r="EN2883" s="101"/>
      <c r="EO2883" s="101"/>
      <c r="EP2883" s="101"/>
      <c r="EQ2883" s="101"/>
      <c r="ER2883" s="101"/>
      <c r="ES2883" s="101"/>
      <c r="ET2883" s="101"/>
      <c r="EU2883" s="101"/>
      <c r="EV2883" s="101"/>
      <c r="EW2883" s="101"/>
      <c r="EX2883" s="101"/>
      <c r="EY2883" s="101"/>
      <c r="EZ2883" s="101"/>
      <c r="FA2883" s="101"/>
      <c r="FB2883" s="101"/>
      <c r="FC2883" s="101"/>
      <c r="FD2883" s="101"/>
      <c r="FE2883" s="101"/>
      <c r="FF2883" s="101"/>
      <c r="FG2883" s="101"/>
      <c r="FH2883" s="101"/>
      <c r="FI2883" s="101"/>
      <c r="FJ2883" s="101"/>
      <c r="FK2883" s="101"/>
      <c r="FL2883" s="101"/>
      <c r="FM2883" s="101"/>
      <c r="FN2883" s="101"/>
      <c r="FO2883" s="101"/>
      <c r="FP2883" s="101"/>
      <c r="FQ2883" s="101"/>
      <c r="FR2883" s="101"/>
      <c r="FS2883" s="101"/>
      <c r="FT2883" s="101"/>
      <c r="FU2883" s="101"/>
      <c r="FV2883" s="101"/>
      <c r="FW2883" s="101"/>
      <c r="FX2883" s="101"/>
      <c r="FY2883" s="101"/>
      <c r="FZ2883" s="101"/>
      <c r="GA2883" s="101"/>
      <c r="GB2883" s="101"/>
      <c r="GC2883" s="101"/>
      <c r="GD2883" s="101"/>
      <c r="GE2883" s="101"/>
      <c r="GF2883" s="101"/>
      <c r="GG2883" s="101"/>
      <c r="GH2883" s="101"/>
      <c r="GI2883" s="101"/>
      <c r="GJ2883" s="101"/>
      <c r="GK2883" s="101"/>
      <c r="GL2883" s="101"/>
      <c r="GM2883" s="101"/>
      <c r="GN2883" s="101"/>
      <c r="GO2883" s="101"/>
      <c r="GP2883" s="101"/>
      <c r="GQ2883" s="101"/>
      <c r="GR2883" s="101"/>
      <c r="GS2883" s="101"/>
      <c r="GT2883" s="101"/>
      <c r="GU2883" s="101"/>
      <c r="GV2883" s="101"/>
      <c r="GW2883" s="101"/>
      <c r="GX2883" s="101"/>
      <c r="GY2883" s="101"/>
      <c r="GZ2883" s="101"/>
      <c r="HA2883" s="101"/>
      <c r="HB2883" s="101"/>
      <c r="HC2883" s="101"/>
      <c r="HD2883" s="101"/>
      <c r="HE2883" s="101"/>
      <c r="HF2883" s="101"/>
      <c r="HG2883" s="101"/>
      <c r="HH2883" s="101"/>
      <c r="HI2883" s="101"/>
      <c r="HJ2883" s="101"/>
      <c r="HK2883" s="101"/>
      <c r="HL2883" s="101"/>
      <c r="HM2883" s="101"/>
      <c r="HN2883" s="101"/>
      <c r="HO2883" s="101"/>
      <c r="HP2883" s="101"/>
      <c r="HQ2883" s="101"/>
      <c r="HR2883" s="101"/>
      <c r="HS2883" s="101"/>
      <c r="HT2883" s="101"/>
      <c r="HU2883" s="101"/>
      <c r="HV2883" s="101"/>
      <c r="HW2883" s="101"/>
      <c r="HX2883" s="101"/>
      <c r="HY2883" s="101"/>
      <c r="HZ2883" s="101"/>
      <c r="IA2883" s="101"/>
      <c r="IB2883" s="101"/>
      <c r="IC2883" s="101"/>
      <c r="ID2883" s="101"/>
      <c r="IE2883" s="101"/>
      <c r="IF2883" s="101"/>
      <c r="IG2883" s="101"/>
      <c r="IH2883" s="101"/>
      <c r="II2883" s="101"/>
      <c r="IJ2883" s="101"/>
      <c r="IK2883" s="101"/>
      <c r="IL2883" s="101"/>
      <c r="IM2883" s="101"/>
      <c r="IN2883" s="101"/>
      <c r="IO2883" s="101"/>
      <c r="IP2883" s="101"/>
      <c r="IQ2883" s="101"/>
      <c r="IR2883" s="101"/>
      <c r="IS2883" s="101"/>
      <c r="IT2883" s="101"/>
      <c r="IU2883" s="101"/>
      <c r="IV2883" s="101"/>
      <c r="IW2883" s="101"/>
      <c r="IX2883" s="101"/>
      <c r="IY2883" s="101"/>
      <c r="IZ2883" s="101"/>
      <c r="JA2883" s="101"/>
      <c r="JB2883" s="101"/>
      <c r="JC2883" s="101"/>
      <c r="JD2883" s="101"/>
      <c r="JE2883" s="101"/>
      <c r="JF2883" s="101"/>
      <c r="JG2883" s="101"/>
      <c r="JH2883" s="101"/>
      <c r="JI2883" s="101"/>
      <c r="JJ2883" s="101"/>
      <c r="JK2883" s="101"/>
      <c r="JL2883" s="101"/>
      <c r="JM2883" s="101"/>
      <c r="JN2883" s="101"/>
      <c r="JO2883" s="101"/>
      <c r="JP2883" s="101"/>
      <c r="JQ2883" s="101"/>
      <c r="JR2883" s="101"/>
      <c r="JS2883" s="101"/>
      <c r="JT2883" s="101"/>
      <c r="JU2883" s="101"/>
      <c r="JV2883" s="101"/>
      <c r="JW2883" s="101"/>
      <c r="JX2883" s="101"/>
      <c r="JY2883" s="101"/>
      <c r="JZ2883" s="101"/>
      <c r="KA2883" s="101"/>
      <c r="KB2883" s="101"/>
      <c r="KC2883" s="101"/>
      <c r="KD2883" s="101"/>
      <c r="KE2883" s="101"/>
      <c r="KF2883" s="101"/>
      <c r="KG2883" s="101"/>
      <c r="KH2883" s="101"/>
      <c r="KI2883" s="101"/>
      <c r="KJ2883" s="101"/>
      <c r="KK2883" s="101"/>
      <c r="KL2883" s="101"/>
      <c r="KM2883" s="101"/>
      <c r="KN2883" s="101"/>
      <c r="KO2883" s="101"/>
    </row>
    <row r="2884" spans="1:301" s="101" customFormat="1" ht="42.75" customHeight="1" x14ac:dyDescent="0.25">
      <c r="A2884" s="397"/>
      <c r="B2884" s="398" t="s">
        <v>578</v>
      </c>
      <c r="C2884" s="398">
        <v>12170516</v>
      </c>
      <c r="D2884" s="400">
        <v>42081</v>
      </c>
      <c r="E2884" s="400">
        <v>42081</v>
      </c>
      <c r="F2884" s="400">
        <v>43177</v>
      </c>
      <c r="G2884" s="398">
        <v>-7777</v>
      </c>
      <c r="H2884" s="398" t="s">
        <v>10473</v>
      </c>
      <c r="I2884" s="398" t="s">
        <v>714</v>
      </c>
      <c r="J2884" s="398"/>
      <c r="K2884" s="398" t="s">
        <v>142</v>
      </c>
      <c r="L2884" s="398" t="s">
        <v>235</v>
      </c>
      <c r="M2884" s="398" t="s">
        <v>236</v>
      </c>
      <c r="N2884" s="398" t="s">
        <v>70</v>
      </c>
      <c r="O2884" s="398"/>
      <c r="P2884" s="399">
        <v>15148</v>
      </c>
      <c r="Q2884" s="398" t="s">
        <v>559</v>
      </c>
      <c r="R2884" s="398" t="s">
        <v>4028</v>
      </c>
      <c r="S2884" s="398" t="s">
        <v>10975</v>
      </c>
      <c r="T2884" s="398">
        <v>-7777</v>
      </c>
      <c r="U2884" s="397"/>
      <c r="V2884" s="397"/>
      <c r="W2884" s="397"/>
      <c r="X2884" s="397"/>
      <c r="Y2884" s="398">
        <v>-7777</v>
      </c>
      <c r="Z2884" s="398">
        <v>-7777</v>
      </c>
      <c r="AA2884" s="398">
        <v>-7777</v>
      </c>
      <c r="AB2884" s="398">
        <v>-7777</v>
      </c>
      <c r="AC2884" s="398">
        <v>-7777</v>
      </c>
      <c r="AD2884" s="398">
        <v>-7777</v>
      </c>
      <c r="AE2884" s="398">
        <v>-7777</v>
      </c>
      <c r="AF2884" s="397" t="s">
        <v>10507</v>
      </c>
      <c r="AG2884" s="397">
        <v>4672022.83</v>
      </c>
      <c r="AH2884" s="397">
        <v>8584072.7200000007</v>
      </c>
      <c r="AI2884" s="397"/>
      <c r="AJ2884" s="397"/>
      <c r="AK2884" s="397"/>
      <c r="AL2884" s="397"/>
      <c r="AM2884" s="397"/>
      <c r="AN2884" s="1212"/>
      <c r="AO2884" s="397"/>
      <c r="AP2884" s="397"/>
      <c r="AQ2884" s="397"/>
      <c r="AR2884" s="398"/>
      <c r="AS2884" s="398"/>
      <c r="AT2884" s="398" t="s">
        <v>43</v>
      </c>
      <c r="AU2884" s="397"/>
      <c r="AV2884" s="1269">
        <v>1695</v>
      </c>
      <c r="AW2884" s="949">
        <v>42205</v>
      </c>
      <c r="AX2884" s="1269"/>
      <c r="AY2884" s="949"/>
      <c r="AZ2884" s="1269"/>
      <c r="BA2884" s="949"/>
      <c r="BB2884" s="1269"/>
      <c r="BC2884" s="949"/>
      <c r="BD2884" s="1269"/>
      <c r="BE2884" s="949"/>
      <c r="BF2884" s="397" t="s">
        <v>10794</v>
      </c>
      <c r="BG2884" s="397"/>
    </row>
    <row r="2885" spans="1:301" s="101" customFormat="1" ht="42.75" customHeight="1" x14ac:dyDescent="0.25">
      <c r="A2885" s="397"/>
      <c r="B2885" s="398" t="s">
        <v>578</v>
      </c>
      <c r="C2885" s="398">
        <v>12170516</v>
      </c>
      <c r="D2885" s="400">
        <v>42081</v>
      </c>
      <c r="E2885" s="400">
        <v>42081</v>
      </c>
      <c r="F2885" s="400">
        <v>43177</v>
      </c>
      <c r="G2885" s="398">
        <v>-7777</v>
      </c>
      <c r="H2885" s="398" t="s">
        <v>10473</v>
      </c>
      <c r="I2885" s="398" t="s">
        <v>714</v>
      </c>
      <c r="J2885" s="398"/>
      <c r="K2885" s="398" t="s">
        <v>142</v>
      </c>
      <c r="L2885" s="398" t="s">
        <v>235</v>
      </c>
      <c r="M2885" s="398" t="s">
        <v>236</v>
      </c>
      <c r="N2885" s="398" t="s">
        <v>70</v>
      </c>
      <c r="O2885" s="398"/>
      <c r="P2885" s="399">
        <v>15148</v>
      </c>
      <c r="Q2885" s="398" t="s">
        <v>559</v>
      </c>
      <c r="R2885" s="398" t="s">
        <v>4028</v>
      </c>
      <c r="S2885" s="398" t="s">
        <v>10975</v>
      </c>
      <c r="T2885" s="398">
        <v>-7777</v>
      </c>
      <c r="U2885" s="397"/>
      <c r="V2885" s="397"/>
      <c r="W2885" s="397"/>
      <c r="X2885" s="397"/>
      <c r="Y2885" s="398">
        <v>-7777</v>
      </c>
      <c r="Z2885" s="398">
        <v>-7777</v>
      </c>
      <c r="AA2885" s="398">
        <v>-7777</v>
      </c>
      <c r="AB2885" s="398">
        <v>-7777</v>
      </c>
      <c r="AC2885" s="398">
        <v>-7777</v>
      </c>
      <c r="AD2885" s="398">
        <v>-7777</v>
      </c>
      <c r="AE2885" s="398">
        <v>-7777</v>
      </c>
      <c r="AF2885" s="397" t="s">
        <v>10508</v>
      </c>
      <c r="AG2885" s="397">
        <v>4672022.83</v>
      </c>
      <c r="AH2885" s="397">
        <v>8584072.7200000007</v>
      </c>
      <c r="AI2885" s="397"/>
      <c r="AJ2885" s="397"/>
      <c r="AK2885" s="397"/>
      <c r="AL2885" s="397"/>
      <c r="AM2885" s="397"/>
      <c r="AN2885" s="1212"/>
      <c r="AO2885" s="397"/>
      <c r="AP2885" s="397"/>
      <c r="AQ2885" s="397"/>
      <c r="AR2885" s="398"/>
      <c r="AS2885" s="398"/>
      <c r="AT2885" s="398" t="s">
        <v>43</v>
      </c>
      <c r="AU2885" s="397"/>
      <c r="AV2885" s="1269">
        <v>1695</v>
      </c>
      <c r="AW2885" s="949">
        <v>42205</v>
      </c>
      <c r="AX2885" s="1269"/>
      <c r="AY2885" s="949"/>
      <c r="AZ2885" s="1269"/>
      <c r="BA2885" s="949"/>
      <c r="BB2885" s="1269"/>
      <c r="BC2885" s="949"/>
      <c r="BD2885" s="1269"/>
      <c r="BE2885" s="949"/>
      <c r="BF2885" s="397" t="s">
        <v>10794</v>
      </c>
      <c r="BG2885" s="397"/>
    </row>
    <row r="2886" spans="1:301" s="101" customFormat="1" ht="42.75" customHeight="1" x14ac:dyDescent="0.25">
      <c r="A2886" s="397"/>
      <c r="B2886" s="398" t="s">
        <v>578</v>
      </c>
      <c r="C2886" s="398">
        <v>12170516</v>
      </c>
      <c r="D2886" s="400">
        <v>42081</v>
      </c>
      <c r="E2886" s="400">
        <v>42081</v>
      </c>
      <c r="F2886" s="400">
        <v>43177</v>
      </c>
      <c r="G2886" s="398">
        <v>-7777</v>
      </c>
      <c r="H2886" s="398" t="s">
        <v>10473</v>
      </c>
      <c r="I2886" s="398" t="s">
        <v>714</v>
      </c>
      <c r="J2886" s="398"/>
      <c r="K2886" s="398" t="s">
        <v>142</v>
      </c>
      <c r="L2886" s="398" t="s">
        <v>235</v>
      </c>
      <c r="M2886" s="398" t="s">
        <v>236</v>
      </c>
      <c r="N2886" s="398" t="s">
        <v>70</v>
      </c>
      <c r="O2886" s="398"/>
      <c r="P2886" s="399">
        <v>15148</v>
      </c>
      <c r="Q2886" s="398" t="s">
        <v>559</v>
      </c>
      <c r="R2886" s="398" t="s">
        <v>4028</v>
      </c>
      <c r="S2886" s="398" t="s">
        <v>10975</v>
      </c>
      <c r="T2886" s="398">
        <v>-7777</v>
      </c>
      <c r="U2886" s="397"/>
      <c r="V2886" s="397"/>
      <c r="W2886" s="397"/>
      <c r="X2886" s="397"/>
      <c r="Y2886" s="398">
        <v>-7777</v>
      </c>
      <c r="Z2886" s="398">
        <v>-7777</v>
      </c>
      <c r="AA2886" s="398">
        <v>-7777</v>
      </c>
      <c r="AB2886" s="398">
        <v>-7777</v>
      </c>
      <c r="AC2886" s="398">
        <v>-7777</v>
      </c>
      <c r="AD2886" s="398">
        <v>-7777</v>
      </c>
      <c r="AE2886" s="398">
        <v>-7777</v>
      </c>
      <c r="AF2886" s="397" t="s">
        <v>10509</v>
      </c>
      <c r="AG2886" s="397">
        <v>4672048.8499999996</v>
      </c>
      <c r="AH2886" s="397">
        <v>8584043.7599999998</v>
      </c>
      <c r="AI2886" s="397"/>
      <c r="AJ2886" s="397"/>
      <c r="AK2886" s="397"/>
      <c r="AL2886" s="397"/>
      <c r="AM2886" s="397"/>
      <c r="AN2886" s="1212"/>
      <c r="AO2886" s="397"/>
      <c r="AP2886" s="397"/>
      <c r="AQ2886" s="397"/>
      <c r="AR2886" s="398"/>
      <c r="AS2886" s="398"/>
      <c r="AT2886" s="398" t="s">
        <v>43</v>
      </c>
      <c r="AU2886" s="397"/>
      <c r="AV2886" s="1269">
        <v>1695</v>
      </c>
      <c r="AW2886" s="949">
        <v>42205</v>
      </c>
      <c r="AX2886" s="1269"/>
      <c r="AY2886" s="949"/>
      <c r="AZ2886" s="1269"/>
      <c r="BA2886" s="949"/>
      <c r="BB2886" s="1269"/>
      <c r="BC2886" s="949"/>
      <c r="BD2886" s="1269"/>
      <c r="BE2886" s="949"/>
      <c r="BF2886" s="397" t="s">
        <v>10794</v>
      </c>
      <c r="BG2886" s="397"/>
    </row>
    <row r="2887" spans="1:301" s="101" customFormat="1" ht="42.75" customHeight="1" x14ac:dyDescent="0.25">
      <c r="A2887" s="397"/>
      <c r="B2887" s="398" t="s">
        <v>578</v>
      </c>
      <c r="C2887" s="398">
        <v>12170516</v>
      </c>
      <c r="D2887" s="400">
        <v>42081</v>
      </c>
      <c r="E2887" s="400">
        <v>42081</v>
      </c>
      <c r="F2887" s="400">
        <v>43177</v>
      </c>
      <c r="G2887" s="398">
        <v>-7777</v>
      </c>
      <c r="H2887" s="398" t="s">
        <v>10473</v>
      </c>
      <c r="I2887" s="398" t="s">
        <v>714</v>
      </c>
      <c r="J2887" s="398"/>
      <c r="K2887" s="398" t="s">
        <v>142</v>
      </c>
      <c r="L2887" s="398" t="s">
        <v>235</v>
      </c>
      <c r="M2887" s="398" t="s">
        <v>236</v>
      </c>
      <c r="N2887" s="398" t="s">
        <v>70</v>
      </c>
      <c r="O2887" s="398"/>
      <c r="P2887" s="399">
        <v>15148</v>
      </c>
      <c r="Q2887" s="398" t="s">
        <v>559</v>
      </c>
      <c r="R2887" s="398" t="s">
        <v>4028</v>
      </c>
      <c r="S2887" s="398" t="s">
        <v>10975</v>
      </c>
      <c r="T2887" s="398">
        <v>-7777</v>
      </c>
      <c r="U2887" s="397"/>
      <c r="V2887" s="397"/>
      <c r="W2887" s="397"/>
      <c r="X2887" s="397"/>
      <c r="Y2887" s="398">
        <v>-7777</v>
      </c>
      <c r="Z2887" s="398">
        <v>-7777</v>
      </c>
      <c r="AA2887" s="398">
        <v>-7777</v>
      </c>
      <c r="AB2887" s="398">
        <v>-7777</v>
      </c>
      <c r="AC2887" s="398">
        <v>-7777</v>
      </c>
      <c r="AD2887" s="398">
        <v>-7777</v>
      </c>
      <c r="AE2887" s="398">
        <v>-7777</v>
      </c>
      <c r="AF2887" s="397" t="s">
        <v>10510</v>
      </c>
      <c r="AG2887" s="397">
        <v>4672117.3099999996</v>
      </c>
      <c r="AH2887" s="397">
        <v>8583998.2599999998</v>
      </c>
      <c r="AI2887" s="397"/>
      <c r="AJ2887" s="397"/>
      <c r="AK2887" s="397"/>
      <c r="AL2887" s="397"/>
      <c r="AM2887" s="397"/>
      <c r="AN2887" s="1212"/>
      <c r="AO2887" s="397"/>
      <c r="AP2887" s="397"/>
      <c r="AQ2887" s="397"/>
      <c r="AR2887" s="398"/>
      <c r="AS2887" s="398"/>
      <c r="AT2887" s="398" t="s">
        <v>43</v>
      </c>
      <c r="AU2887" s="397"/>
      <c r="AV2887" s="1269">
        <v>1695</v>
      </c>
      <c r="AW2887" s="949">
        <v>42205</v>
      </c>
      <c r="AX2887" s="1269"/>
      <c r="AY2887" s="949"/>
      <c r="AZ2887" s="1269"/>
      <c r="BA2887" s="949"/>
      <c r="BB2887" s="1269"/>
      <c r="BC2887" s="949"/>
      <c r="BD2887" s="1269"/>
      <c r="BE2887" s="949"/>
      <c r="BF2887" s="397" t="s">
        <v>10794</v>
      </c>
      <c r="BG2887" s="397"/>
    </row>
    <row r="2888" spans="1:301" s="101" customFormat="1" ht="42.75" customHeight="1" x14ac:dyDescent="0.25">
      <c r="A2888" s="397"/>
      <c r="B2888" s="398" t="s">
        <v>578</v>
      </c>
      <c r="C2888" s="398">
        <v>12170516</v>
      </c>
      <c r="D2888" s="400">
        <v>42081</v>
      </c>
      <c r="E2888" s="400">
        <v>42081</v>
      </c>
      <c r="F2888" s="400">
        <v>43177</v>
      </c>
      <c r="G2888" s="398">
        <v>-7777</v>
      </c>
      <c r="H2888" s="398" t="s">
        <v>10473</v>
      </c>
      <c r="I2888" s="398" t="s">
        <v>714</v>
      </c>
      <c r="J2888" s="398"/>
      <c r="K2888" s="398" t="s">
        <v>142</v>
      </c>
      <c r="L2888" s="398" t="s">
        <v>235</v>
      </c>
      <c r="M2888" s="398" t="s">
        <v>236</v>
      </c>
      <c r="N2888" s="398" t="s">
        <v>70</v>
      </c>
      <c r="O2888" s="398"/>
      <c r="P2888" s="399">
        <v>15148</v>
      </c>
      <c r="Q2888" s="398" t="s">
        <v>559</v>
      </c>
      <c r="R2888" s="398" t="s">
        <v>4028</v>
      </c>
      <c r="S2888" s="398" t="s">
        <v>10975</v>
      </c>
      <c r="T2888" s="398">
        <v>-7777</v>
      </c>
      <c r="U2888" s="397"/>
      <c r="V2888" s="397"/>
      <c r="W2888" s="397"/>
      <c r="X2888" s="397"/>
      <c r="Y2888" s="398">
        <v>-7777</v>
      </c>
      <c r="Z2888" s="398">
        <v>-7777</v>
      </c>
      <c r="AA2888" s="398">
        <v>-7777</v>
      </c>
      <c r="AB2888" s="398">
        <v>-7777</v>
      </c>
      <c r="AC2888" s="398">
        <v>-7777</v>
      </c>
      <c r="AD2888" s="398">
        <v>-7777</v>
      </c>
      <c r="AE2888" s="398">
        <v>-7777</v>
      </c>
      <c r="AF2888" s="397" t="s">
        <v>10511</v>
      </c>
      <c r="AG2888" s="397">
        <v>4672145.13</v>
      </c>
      <c r="AH2888" s="397">
        <v>8583941.4900000002</v>
      </c>
      <c r="AI2888" s="397"/>
      <c r="AJ2888" s="397"/>
      <c r="AK2888" s="397"/>
      <c r="AL2888" s="397"/>
      <c r="AM2888" s="397"/>
      <c r="AN2888" s="1212"/>
      <c r="AO2888" s="397"/>
      <c r="AP2888" s="397"/>
      <c r="AQ2888" s="397"/>
      <c r="AR2888" s="398"/>
      <c r="AS2888" s="398"/>
      <c r="AT2888" s="398" t="s">
        <v>43</v>
      </c>
      <c r="AU2888" s="397"/>
      <c r="AV2888" s="1269">
        <v>1695</v>
      </c>
      <c r="AW2888" s="949">
        <v>42205</v>
      </c>
      <c r="AX2888" s="1269"/>
      <c r="AY2888" s="949"/>
      <c r="AZ2888" s="1269"/>
      <c r="BA2888" s="949"/>
      <c r="BB2888" s="1269"/>
      <c r="BC2888" s="949"/>
      <c r="BD2888" s="1269"/>
      <c r="BE2888" s="949"/>
      <c r="BF2888" s="397" t="s">
        <v>10794</v>
      </c>
      <c r="BG2888" s="397"/>
    </row>
    <row r="2889" spans="1:301" s="101" customFormat="1" ht="42.75" customHeight="1" x14ac:dyDescent="0.25">
      <c r="A2889" s="397"/>
      <c r="B2889" s="398" t="s">
        <v>578</v>
      </c>
      <c r="C2889" s="398">
        <v>12170516</v>
      </c>
      <c r="D2889" s="400">
        <v>42081</v>
      </c>
      <c r="E2889" s="400">
        <v>42081</v>
      </c>
      <c r="F2889" s="400">
        <v>43177</v>
      </c>
      <c r="G2889" s="398">
        <v>-7777</v>
      </c>
      <c r="H2889" s="398" t="s">
        <v>10473</v>
      </c>
      <c r="I2889" s="398" t="s">
        <v>714</v>
      </c>
      <c r="J2889" s="398"/>
      <c r="K2889" s="398" t="s">
        <v>142</v>
      </c>
      <c r="L2889" s="398" t="s">
        <v>235</v>
      </c>
      <c r="M2889" s="398" t="s">
        <v>236</v>
      </c>
      <c r="N2889" s="398" t="s">
        <v>70</v>
      </c>
      <c r="O2889" s="398"/>
      <c r="P2889" s="399">
        <v>15148</v>
      </c>
      <c r="Q2889" s="398" t="s">
        <v>559</v>
      </c>
      <c r="R2889" s="398" t="s">
        <v>4028</v>
      </c>
      <c r="S2889" s="398" t="s">
        <v>10975</v>
      </c>
      <c r="T2889" s="398">
        <v>-7777</v>
      </c>
      <c r="U2889" s="397"/>
      <c r="V2889" s="397"/>
      <c r="W2889" s="397"/>
      <c r="X2889" s="397"/>
      <c r="Y2889" s="398">
        <v>-7777</v>
      </c>
      <c r="Z2889" s="398">
        <v>-7777</v>
      </c>
      <c r="AA2889" s="398">
        <v>-7777</v>
      </c>
      <c r="AB2889" s="398">
        <v>-7777</v>
      </c>
      <c r="AC2889" s="398">
        <v>-7777</v>
      </c>
      <c r="AD2889" s="398">
        <v>-7777</v>
      </c>
      <c r="AE2889" s="398">
        <v>-7777</v>
      </c>
      <c r="AF2889" s="397" t="s">
        <v>10512</v>
      </c>
      <c r="AG2889" s="397">
        <v>4672181.3</v>
      </c>
      <c r="AH2889" s="397">
        <v>8583847.4700000007</v>
      </c>
      <c r="AI2889" s="397"/>
      <c r="AJ2889" s="397"/>
      <c r="AK2889" s="397"/>
      <c r="AL2889" s="397"/>
      <c r="AM2889" s="397"/>
      <c r="AN2889" s="1212"/>
      <c r="AO2889" s="397"/>
      <c r="AP2889" s="397"/>
      <c r="AQ2889" s="397"/>
      <c r="AR2889" s="398"/>
      <c r="AS2889" s="398"/>
      <c r="AT2889" s="398" t="s">
        <v>43</v>
      </c>
      <c r="AU2889" s="397"/>
      <c r="AV2889" s="1269">
        <v>1695</v>
      </c>
      <c r="AW2889" s="949">
        <v>42205</v>
      </c>
      <c r="AX2889" s="1269"/>
      <c r="AY2889" s="949"/>
      <c r="AZ2889" s="1269"/>
      <c r="BA2889" s="949"/>
      <c r="BB2889" s="1269"/>
      <c r="BC2889" s="949"/>
      <c r="BD2889" s="1269"/>
      <c r="BE2889" s="949"/>
      <c r="BF2889" s="397" t="s">
        <v>10794</v>
      </c>
      <c r="BG2889" s="397"/>
    </row>
    <row r="2890" spans="1:301" s="101" customFormat="1" ht="51.75" customHeight="1" x14ac:dyDescent="0.25">
      <c r="A2890" s="397"/>
      <c r="B2890" s="398" t="s">
        <v>578</v>
      </c>
      <c r="C2890" s="398">
        <v>12170516</v>
      </c>
      <c r="D2890" s="400">
        <v>42081</v>
      </c>
      <c r="E2890" s="400">
        <v>42081</v>
      </c>
      <c r="F2890" s="400">
        <v>43177</v>
      </c>
      <c r="G2890" s="398">
        <v>-7777</v>
      </c>
      <c r="H2890" s="398" t="s">
        <v>10473</v>
      </c>
      <c r="I2890" s="398" t="s">
        <v>714</v>
      </c>
      <c r="J2890" s="398"/>
      <c r="K2890" s="398" t="s">
        <v>142</v>
      </c>
      <c r="L2890" s="398" t="s">
        <v>235</v>
      </c>
      <c r="M2890" s="398" t="s">
        <v>236</v>
      </c>
      <c r="N2890" s="398" t="s">
        <v>70</v>
      </c>
      <c r="O2890" s="398"/>
      <c r="P2890" s="399">
        <v>15148</v>
      </c>
      <c r="Q2890" s="398" t="s">
        <v>559</v>
      </c>
      <c r="R2890" s="398" t="s">
        <v>4028</v>
      </c>
      <c r="S2890" s="398" t="s">
        <v>10975</v>
      </c>
      <c r="T2890" s="398">
        <v>-7777</v>
      </c>
      <c r="U2890" s="397"/>
      <c r="V2890" s="397"/>
      <c r="W2890" s="397"/>
      <c r="X2890" s="397"/>
      <c r="Y2890" s="398">
        <v>-7777</v>
      </c>
      <c r="Z2890" s="398">
        <v>-7777</v>
      </c>
      <c r="AA2890" s="398">
        <v>-7777</v>
      </c>
      <c r="AB2890" s="398">
        <v>-7777</v>
      </c>
      <c r="AC2890" s="398">
        <v>-7777</v>
      </c>
      <c r="AD2890" s="398">
        <v>-7777</v>
      </c>
      <c r="AE2890" s="398">
        <v>-7777</v>
      </c>
      <c r="AF2890" s="397" t="s">
        <v>10513</v>
      </c>
      <c r="AG2890" s="397">
        <v>4672190.9800000004</v>
      </c>
      <c r="AH2890" s="397">
        <v>8583843.1699999999</v>
      </c>
      <c r="AI2890" s="397"/>
      <c r="AJ2890" s="397"/>
      <c r="AK2890" s="397"/>
      <c r="AL2890" s="397"/>
      <c r="AM2890" s="397"/>
      <c r="AN2890" s="1212"/>
      <c r="AO2890" s="397"/>
      <c r="AP2890" s="397"/>
      <c r="AQ2890" s="397"/>
      <c r="AR2890" s="398"/>
      <c r="AS2890" s="398"/>
      <c r="AT2890" s="398" t="s">
        <v>43</v>
      </c>
      <c r="AU2890" s="397"/>
      <c r="AV2890" s="1269">
        <v>1695</v>
      </c>
      <c r="AW2890" s="949">
        <v>42205</v>
      </c>
      <c r="AX2890" s="1269"/>
      <c r="AY2890" s="949"/>
      <c r="AZ2890" s="1269"/>
      <c r="BA2890" s="949"/>
      <c r="BB2890" s="1269"/>
      <c r="BC2890" s="949"/>
      <c r="BD2890" s="1269"/>
      <c r="BE2890" s="949"/>
      <c r="BF2890" s="397" t="s">
        <v>10794</v>
      </c>
      <c r="BG2890" s="397"/>
    </row>
    <row r="2891" spans="1:301" s="216" customFormat="1" ht="51.75" customHeight="1" thickBot="1" x14ac:dyDescent="0.3">
      <c r="A2891" s="397"/>
      <c r="B2891" s="398" t="s">
        <v>578</v>
      </c>
      <c r="C2891" s="398">
        <v>12170516</v>
      </c>
      <c r="D2891" s="400">
        <v>42081</v>
      </c>
      <c r="E2891" s="400">
        <v>42081</v>
      </c>
      <c r="F2891" s="400">
        <v>43177</v>
      </c>
      <c r="G2891" s="398">
        <v>-7777</v>
      </c>
      <c r="H2891" s="398" t="s">
        <v>10473</v>
      </c>
      <c r="I2891" s="398" t="s">
        <v>714</v>
      </c>
      <c r="J2891" s="398"/>
      <c r="K2891" s="398" t="s">
        <v>142</v>
      </c>
      <c r="L2891" s="398" t="s">
        <v>235</v>
      </c>
      <c r="M2891" s="398" t="s">
        <v>236</v>
      </c>
      <c r="N2891" s="398" t="s">
        <v>70</v>
      </c>
      <c r="O2891" s="398"/>
      <c r="P2891" s="399">
        <v>15148</v>
      </c>
      <c r="Q2891" s="398" t="s">
        <v>559</v>
      </c>
      <c r="R2891" s="398" t="s">
        <v>4028</v>
      </c>
      <c r="S2891" s="398" t="s">
        <v>10975</v>
      </c>
      <c r="T2891" s="398">
        <v>-7777</v>
      </c>
      <c r="U2891" s="397"/>
      <c r="V2891" s="397"/>
      <c r="W2891" s="397"/>
      <c r="X2891" s="397"/>
      <c r="Y2891" s="398">
        <v>-7777</v>
      </c>
      <c r="Z2891" s="398">
        <v>-7777</v>
      </c>
      <c r="AA2891" s="398">
        <v>-7777</v>
      </c>
      <c r="AB2891" s="398">
        <v>-7777</v>
      </c>
      <c r="AC2891" s="398">
        <v>-7777</v>
      </c>
      <c r="AD2891" s="398">
        <v>-7777</v>
      </c>
      <c r="AE2891" s="398">
        <v>-7777</v>
      </c>
      <c r="AF2891" s="397" t="s">
        <v>10514</v>
      </c>
      <c r="AG2891" s="397">
        <v>4672173.2699999996</v>
      </c>
      <c r="AH2891" s="397">
        <v>8583838.5999999996</v>
      </c>
      <c r="AI2891" s="397"/>
      <c r="AJ2891" s="397"/>
      <c r="AK2891" s="397"/>
      <c r="AL2891" s="397"/>
      <c r="AM2891" s="397"/>
      <c r="AN2891" s="1212"/>
      <c r="AO2891" s="397"/>
      <c r="AP2891" s="397"/>
      <c r="AQ2891" s="397"/>
      <c r="AR2891" s="398"/>
      <c r="AS2891" s="398"/>
      <c r="AT2891" s="398" t="s">
        <v>43</v>
      </c>
      <c r="AU2891" s="397"/>
      <c r="AV2891" s="1269">
        <v>1695</v>
      </c>
      <c r="AW2891" s="949">
        <v>42205</v>
      </c>
      <c r="AX2891" s="1269"/>
      <c r="AY2891" s="949"/>
      <c r="AZ2891" s="1269"/>
      <c r="BA2891" s="949"/>
      <c r="BB2891" s="1269"/>
      <c r="BC2891" s="949"/>
      <c r="BD2891" s="1269"/>
      <c r="BE2891" s="949"/>
      <c r="BF2891" s="397" t="s">
        <v>10794</v>
      </c>
      <c r="BG2891" s="397"/>
      <c r="BH2891" s="101"/>
      <c r="BI2891" s="101"/>
      <c r="BJ2891" s="101"/>
      <c r="BK2891" s="101"/>
      <c r="BL2891" s="101"/>
      <c r="BM2891" s="101"/>
      <c r="BN2891" s="101"/>
      <c r="BO2891" s="101"/>
      <c r="BP2891" s="101"/>
      <c r="BQ2891" s="101"/>
      <c r="BR2891" s="101"/>
      <c r="BS2891" s="101"/>
      <c r="BT2891" s="101"/>
      <c r="BU2891" s="101"/>
      <c r="BV2891" s="101"/>
      <c r="BW2891" s="101"/>
      <c r="BX2891" s="101"/>
      <c r="BY2891" s="101"/>
      <c r="BZ2891" s="101"/>
      <c r="CA2891" s="101"/>
      <c r="CB2891" s="101"/>
      <c r="CC2891" s="101"/>
      <c r="CD2891" s="101"/>
      <c r="CE2891" s="101"/>
      <c r="CF2891" s="101"/>
      <c r="CG2891" s="101"/>
      <c r="CH2891" s="101"/>
      <c r="CI2891" s="101"/>
      <c r="CJ2891" s="101"/>
      <c r="CK2891" s="101"/>
      <c r="CL2891" s="101"/>
      <c r="CM2891" s="101"/>
      <c r="CN2891" s="101"/>
      <c r="CO2891" s="101"/>
      <c r="CP2891" s="101"/>
      <c r="CQ2891" s="101"/>
      <c r="CR2891" s="101"/>
      <c r="CS2891" s="101"/>
      <c r="CT2891" s="101"/>
      <c r="CU2891" s="101"/>
      <c r="CV2891" s="101"/>
      <c r="CW2891" s="101"/>
      <c r="CX2891" s="101"/>
      <c r="CY2891" s="101"/>
      <c r="CZ2891" s="101"/>
      <c r="DA2891" s="101"/>
      <c r="DB2891" s="101"/>
      <c r="DC2891" s="101"/>
      <c r="DD2891" s="101"/>
      <c r="DE2891" s="101"/>
      <c r="DF2891" s="101"/>
      <c r="DG2891" s="101"/>
      <c r="DH2891" s="101"/>
      <c r="DI2891" s="101"/>
      <c r="DJ2891" s="101"/>
      <c r="DK2891" s="101"/>
      <c r="DL2891" s="101"/>
      <c r="DM2891" s="101"/>
      <c r="DN2891" s="101"/>
      <c r="DO2891" s="101"/>
      <c r="DP2891" s="101"/>
      <c r="DQ2891" s="101"/>
      <c r="DR2891" s="101"/>
      <c r="DS2891" s="101"/>
      <c r="DT2891" s="101"/>
      <c r="DU2891" s="101"/>
      <c r="DV2891" s="101"/>
      <c r="DW2891" s="101"/>
      <c r="DX2891" s="101"/>
      <c r="DY2891" s="101"/>
      <c r="DZ2891" s="101"/>
      <c r="EA2891" s="101"/>
      <c r="EB2891" s="101"/>
      <c r="EC2891" s="101"/>
      <c r="ED2891" s="101"/>
      <c r="EE2891" s="101"/>
      <c r="EF2891" s="101"/>
      <c r="EG2891" s="101"/>
      <c r="EH2891" s="101"/>
      <c r="EI2891" s="101"/>
      <c r="EJ2891" s="101"/>
      <c r="EK2891" s="101"/>
      <c r="EL2891" s="101"/>
      <c r="EM2891" s="101"/>
      <c r="EN2891" s="101"/>
      <c r="EO2891" s="101"/>
      <c r="EP2891" s="101"/>
      <c r="EQ2891" s="101"/>
      <c r="ER2891" s="101"/>
      <c r="ES2891" s="101"/>
      <c r="ET2891" s="101"/>
      <c r="EU2891" s="101"/>
      <c r="EV2891" s="101"/>
      <c r="EW2891" s="101"/>
      <c r="EX2891" s="101"/>
      <c r="EY2891" s="101"/>
      <c r="EZ2891" s="101"/>
      <c r="FA2891" s="101"/>
      <c r="FB2891" s="101"/>
      <c r="FC2891" s="101"/>
      <c r="FD2891" s="101"/>
      <c r="FE2891" s="101"/>
      <c r="FF2891" s="101"/>
      <c r="FG2891" s="101"/>
      <c r="FH2891" s="101"/>
      <c r="FI2891" s="101"/>
      <c r="FJ2891" s="101"/>
      <c r="FK2891" s="101"/>
      <c r="FL2891" s="101"/>
      <c r="FM2891" s="101"/>
      <c r="FN2891" s="101"/>
      <c r="FO2891" s="101"/>
      <c r="FP2891" s="101"/>
      <c r="FQ2891" s="101"/>
      <c r="FR2891" s="101"/>
      <c r="FS2891" s="101"/>
      <c r="FT2891" s="101"/>
      <c r="FU2891" s="101"/>
      <c r="FV2891" s="101"/>
      <c r="FW2891" s="101"/>
      <c r="FX2891" s="101"/>
      <c r="FY2891" s="101"/>
      <c r="FZ2891" s="101"/>
      <c r="GA2891" s="101"/>
      <c r="GB2891" s="101"/>
      <c r="GC2891" s="101"/>
      <c r="GD2891" s="101"/>
      <c r="GE2891" s="101"/>
      <c r="GF2891" s="101"/>
      <c r="GG2891" s="101"/>
      <c r="GH2891" s="101"/>
      <c r="GI2891" s="101"/>
      <c r="GJ2891" s="101"/>
      <c r="GK2891" s="101"/>
      <c r="GL2891" s="101"/>
      <c r="GM2891" s="101"/>
      <c r="GN2891" s="101"/>
      <c r="GO2891" s="101"/>
      <c r="GP2891" s="101"/>
      <c r="GQ2891" s="101"/>
      <c r="GR2891" s="101"/>
      <c r="GS2891" s="101"/>
      <c r="GT2891" s="101"/>
      <c r="GU2891" s="101"/>
      <c r="GV2891" s="101"/>
      <c r="GW2891" s="101"/>
      <c r="GX2891" s="101"/>
      <c r="GY2891" s="101"/>
      <c r="GZ2891" s="101"/>
      <c r="HA2891" s="101"/>
      <c r="HB2891" s="101"/>
      <c r="HC2891" s="101"/>
      <c r="HD2891" s="101"/>
      <c r="HE2891" s="101"/>
      <c r="HF2891" s="101"/>
      <c r="HG2891" s="101"/>
      <c r="HH2891" s="101"/>
      <c r="HI2891" s="101"/>
      <c r="HJ2891" s="101"/>
      <c r="HK2891" s="101"/>
      <c r="HL2891" s="101"/>
      <c r="HM2891" s="101"/>
      <c r="HN2891" s="101"/>
      <c r="HO2891" s="101"/>
      <c r="HP2891" s="101"/>
      <c r="HQ2891" s="101"/>
      <c r="HR2891" s="101"/>
      <c r="HS2891" s="101"/>
      <c r="HT2891" s="101"/>
      <c r="HU2891" s="101"/>
      <c r="HV2891" s="101"/>
      <c r="HW2891" s="101"/>
      <c r="HX2891" s="101"/>
      <c r="HY2891" s="101"/>
      <c r="HZ2891" s="101"/>
      <c r="IA2891" s="101"/>
      <c r="IB2891" s="101"/>
      <c r="IC2891" s="101"/>
      <c r="ID2891" s="101"/>
      <c r="IE2891" s="101"/>
      <c r="IF2891" s="101"/>
      <c r="IG2891" s="101"/>
      <c r="IH2891" s="101"/>
      <c r="II2891" s="101"/>
      <c r="IJ2891" s="101"/>
      <c r="IK2891" s="101"/>
      <c r="IL2891" s="101"/>
      <c r="IM2891" s="101"/>
      <c r="IN2891" s="101"/>
      <c r="IO2891" s="101"/>
      <c r="IP2891" s="101"/>
      <c r="IQ2891" s="101"/>
      <c r="IR2891" s="101"/>
      <c r="IS2891" s="101"/>
      <c r="IT2891" s="101"/>
      <c r="IU2891" s="101"/>
      <c r="IV2891" s="101"/>
      <c r="IW2891" s="101"/>
      <c r="IX2891" s="101"/>
      <c r="IY2891" s="101"/>
      <c r="IZ2891" s="101"/>
      <c r="JA2891" s="101"/>
      <c r="JB2891" s="101"/>
      <c r="JC2891" s="101"/>
      <c r="JD2891" s="101"/>
      <c r="JE2891" s="101"/>
      <c r="JF2891" s="101"/>
      <c r="JG2891" s="101"/>
      <c r="JH2891" s="101"/>
      <c r="JI2891" s="101"/>
      <c r="JJ2891" s="101"/>
      <c r="JK2891" s="101"/>
      <c r="JL2891" s="101"/>
      <c r="JM2891" s="101"/>
      <c r="JN2891" s="101"/>
      <c r="JO2891" s="101"/>
      <c r="JP2891" s="101"/>
      <c r="JQ2891" s="101"/>
      <c r="JR2891" s="101"/>
      <c r="JS2891" s="101"/>
      <c r="JT2891" s="101"/>
      <c r="JU2891" s="101"/>
      <c r="JV2891" s="101"/>
      <c r="JW2891" s="101"/>
      <c r="JX2891" s="101"/>
      <c r="JY2891" s="101"/>
      <c r="JZ2891" s="101"/>
      <c r="KA2891" s="101"/>
      <c r="KB2891" s="101"/>
      <c r="KC2891" s="101"/>
      <c r="KD2891" s="101"/>
      <c r="KE2891" s="101"/>
      <c r="KF2891" s="101"/>
      <c r="KG2891" s="101"/>
      <c r="KH2891" s="101"/>
      <c r="KI2891" s="101"/>
      <c r="KJ2891" s="101"/>
      <c r="KK2891" s="101"/>
      <c r="KL2891" s="101"/>
      <c r="KM2891" s="101"/>
      <c r="KN2891" s="101"/>
      <c r="KO2891" s="101"/>
    </row>
    <row r="2892" spans="1:301" s="101" customFormat="1" ht="45.75" customHeight="1" x14ac:dyDescent="0.25">
      <c r="A2892" s="397"/>
      <c r="B2892" s="398" t="s">
        <v>578</v>
      </c>
      <c r="C2892" s="398">
        <v>12170516</v>
      </c>
      <c r="D2892" s="400">
        <v>42081</v>
      </c>
      <c r="E2892" s="400">
        <v>42081</v>
      </c>
      <c r="F2892" s="400">
        <v>43177</v>
      </c>
      <c r="G2892" s="398">
        <v>-7777</v>
      </c>
      <c r="H2892" s="398" t="s">
        <v>10473</v>
      </c>
      <c r="I2892" s="398" t="s">
        <v>714</v>
      </c>
      <c r="J2892" s="398"/>
      <c r="K2892" s="398" t="s">
        <v>142</v>
      </c>
      <c r="L2892" s="398" t="s">
        <v>235</v>
      </c>
      <c r="M2892" s="398" t="s">
        <v>236</v>
      </c>
      <c r="N2892" s="398" t="s">
        <v>70</v>
      </c>
      <c r="O2892" s="398"/>
      <c r="P2892" s="399">
        <v>15148</v>
      </c>
      <c r="Q2892" s="398" t="s">
        <v>559</v>
      </c>
      <c r="R2892" s="398" t="s">
        <v>4028</v>
      </c>
      <c r="S2892" s="398" t="s">
        <v>10975</v>
      </c>
      <c r="T2892" s="398">
        <v>-7777</v>
      </c>
      <c r="U2892" s="397"/>
      <c r="V2892" s="397"/>
      <c r="W2892" s="397"/>
      <c r="X2892" s="397"/>
      <c r="Y2892" s="398">
        <v>-7777</v>
      </c>
      <c r="Z2892" s="398">
        <v>-7777</v>
      </c>
      <c r="AA2892" s="398">
        <v>-7777</v>
      </c>
      <c r="AB2892" s="398">
        <v>-7777</v>
      </c>
      <c r="AC2892" s="398">
        <v>-7777</v>
      </c>
      <c r="AD2892" s="398">
        <v>-7777</v>
      </c>
      <c r="AE2892" s="398">
        <v>-7777</v>
      </c>
      <c r="AF2892" s="397" t="s">
        <v>10515</v>
      </c>
      <c r="AG2892" s="397">
        <v>4672244.04</v>
      </c>
      <c r="AH2892" s="397">
        <v>8583809.0099999998</v>
      </c>
      <c r="AI2892" s="397"/>
      <c r="AJ2892" s="397"/>
      <c r="AK2892" s="397"/>
      <c r="AL2892" s="397"/>
      <c r="AM2892" s="397"/>
      <c r="AN2892" s="1212"/>
      <c r="AO2892" s="397"/>
      <c r="AP2892" s="397"/>
      <c r="AQ2892" s="397"/>
      <c r="AR2892" s="398"/>
      <c r="AS2892" s="398"/>
      <c r="AT2892" s="398" t="s">
        <v>43</v>
      </c>
      <c r="AU2892" s="397"/>
      <c r="AV2892" s="1269">
        <v>1695</v>
      </c>
      <c r="AW2892" s="949">
        <v>42205</v>
      </c>
      <c r="AX2892" s="1269"/>
      <c r="AY2892" s="949"/>
      <c r="AZ2892" s="1269"/>
      <c r="BA2892" s="949"/>
      <c r="BB2892" s="1269"/>
      <c r="BC2892" s="949"/>
      <c r="BD2892" s="1269"/>
      <c r="BE2892" s="949"/>
      <c r="BF2892" s="397" t="s">
        <v>10794</v>
      </c>
      <c r="BG2892" s="397"/>
    </row>
    <row r="2893" spans="1:301" s="101" customFormat="1" ht="45.75" customHeight="1" x14ac:dyDescent="0.25">
      <c r="A2893" s="397"/>
      <c r="B2893" s="398" t="s">
        <v>578</v>
      </c>
      <c r="C2893" s="398">
        <v>12170516</v>
      </c>
      <c r="D2893" s="400">
        <v>42081</v>
      </c>
      <c r="E2893" s="400">
        <v>42081</v>
      </c>
      <c r="F2893" s="400">
        <v>43177</v>
      </c>
      <c r="G2893" s="398">
        <v>-7777</v>
      </c>
      <c r="H2893" s="398" t="s">
        <v>10473</v>
      </c>
      <c r="I2893" s="398" t="s">
        <v>714</v>
      </c>
      <c r="J2893" s="398"/>
      <c r="K2893" s="398" t="s">
        <v>142</v>
      </c>
      <c r="L2893" s="398" t="s">
        <v>235</v>
      </c>
      <c r="M2893" s="398" t="s">
        <v>236</v>
      </c>
      <c r="N2893" s="398" t="s">
        <v>70</v>
      </c>
      <c r="O2893" s="398"/>
      <c r="P2893" s="399">
        <v>15148</v>
      </c>
      <c r="Q2893" s="398" t="s">
        <v>559</v>
      </c>
      <c r="R2893" s="398" t="s">
        <v>4028</v>
      </c>
      <c r="S2893" s="398" t="s">
        <v>10975</v>
      </c>
      <c r="T2893" s="398">
        <v>-7777</v>
      </c>
      <c r="U2893" s="397"/>
      <c r="V2893" s="397"/>
      <c r="W2893" s="397"/>
      <c r="X2893" s="397"/>
      <c r="Y2893" s="398">
        <v>-7777</v>
      </c>
      <c r="Z2893" s="398">
        <v>-7777</v>
      </c>
      <c r="AA2893" s="398">
        <v>-7777</v>
      </c>
      <c r="AB2893" s="398">
        <v>-7777</v>
      </c>
      <c r="AC2893" s="398">
        <v>-7777</v>
      </c>
      <c r="AD2893" s="398">
        <v>-7777</v>
      </c>
      <c r="AE2893" s="398">
        <v>-7777</v>
      </c>
      <c r="AF2893" s="397" t="s">
        <v>10516</v>
      </c>
      <c r="AG2893" s="397">
        <v>4672332.92</v>
      </c>
      <c r="AH2893" s="397">
        <v>8583772.5399999991</v>
      </c>
      <c r="AI2893" s="397"/>
      <c r="AJ2893" s="397"/>
      <c r="AK2893" s="397"/>
      <c r="AL2893" s="397"/>
      <c r="AM2893" s="397"/>
      <c r="AN2893" s="1212"/>
      <c r="AO2893" s="397"/>
      <c r="AP2893" s="397"/>
      <c r="AQ2893" s="397"/>
      <c r="AR2893" s="398"/>
      <c r="AS2893" s="398"/>
      <c r="AT2893" s="398" t="s">
        <v>43</v>
      </c>
      <c r="AU2893" s="397"/>
      <c r="AV2893" s="1269">
        <v>1695</v>
      </c>
      <c r="AW2893" s="949">
        <v>42205</v>
      </c>
      <c r="AX2893" s="1269"/>
      <c r="AY2893" s="949"/>
      <c r="AZ2893" s="1269"/>
      <c r="BA2893" s="949"/>
      <c r="BB2893" s="1269"/>
      <c r="BC2893" s="949"/>
      <c r="BD2893" s="1269"/>
      <c r="BE2893" s="949"/>
      <c r="BF2893" s="397" t="s">
        <v>10794</v>
      </c>
      <c r="BG2893" s="397"/>
    </row>
    <row r="2894" spans="1:301" s="101" customFormat="1" ht="51.75" customHeight="1" x14ac:dyDescent="0.25">
      <c r="A2894" s="946"/>
      <c r="B2894" s="398" t="s">
        <v>578</v>
      </c>
      <c r="C2894" s="398">
        <v>12170516</v>
      </c>
      <c r="D2894" s="400">
        <v>42081</v>
      </c>
      <c r="E2894" s="400">
        <v>42081</v>
      </c>
      <c r="F2894" s="400">
        <v>43177</v>
      </c>
      <c r="G2894" s="398">
        <v>-7777</v>
      </c>
      <c r="H2894" s="398" t="s">
        <v>10473</v>
      </c>
      <c r="I2894" s="398" t="s">
        <v>714</v>
      </c>
      <c r="J2894" s="398"/>
      <c r="K2894" s="398" t="s">
        <v>142</v>
      </c>
      <c r="L2894" s="398" t="s">
        <v>235</v>
      </c>
      <c r="M2894" s="398" t="s">
        <v>236</v>
      </c>
      <c r="N2894" s="398" t="s">
        <v>70</v>
      </c>
      <c r="O2894" s="398"/>
      <c r="P2894" s="399">
        <v>15148</v>
      </c>
      <c r="Q2894" s="398" t="s">
        <v>559</v>
      </c>
      <c r="R2894" s="398" t="s">
        <v>4028</v>
      </c>
      <c r="S2894" s="947" t="s">
        <v>10975</v>
      </c>
      <c r="T2894" s="398">
        <v>-7777</v>
      </c>
      <c r="U2894" s="397"/>
      <c r="V2894" s="397"/>
      <c r="W2894" s="397"/>
      <c r="X2894" s="397"/>
      <c r="Y2894" s="398">
        <v>-7777</v>
      </c>
      <c r="Z2894" s="398">
        <v>-7777</v>
      </c>
      <c r="AA2894" s="398">
        <v>-7777</v>
      </c>
      <c r="AB2894" s="398">
        <v>-7777</v>
      </c>
      <c r="AC2894" s="398">
        <v>-7777</v>
      </c>
      <c r="AD2894" s="398">
        <v>-7777</v>
      </c>
      <c r="AE2894" s="398">
        <v>-7777</v>
      </c>
      <c r="AF2894" s="948" t="s">
        <v>10517</v>
      </c>
      <c r="AG2894" s="397">
        <v>4672352.99</v>
      </c>
      <c r="AH2894" s="397">
        <v>8583756.4900000002</v>
      </c>
      <c r="AI2894" s="397"/>
      <c r="AJ2894" s="398"/>
      <c r="AK2894" s="398"/>
      <c r="AL2894" s="397"/>
      <c r="AM2894" s="397"/>
      <c r="AN2894" s="1212"/>
      <c r="AO2894" s="397"/>
      <c r="AP2894" s="397"/>
      <c r="AQ2894" s="397"/>
      <c r="AR2894" s="398"/>
      <c r="AS2894" s="398"/>
      <c r="AT2894" s="398" t="s">
        <v>43</v>
      </c>
      <c r="AU2894" s="398"/>
      <c r="AV2894" s="1269">
        <v>1695</v>
      </c>
      <c r="AW2894" s="949">
        <v>42205</v>
      </c>
      <c r="AX2894" s="1269"/>
      <c r="AY2894" s="949"/>
      <c r="AZ2894" s="1269"/>
      <c r="BA2894" s="949"/>
      <c r="BB2894" s="1269"/>
      <c r="BC2894" s="949"/>
      <c r="BD2894" s="1269"/>
      <c r="BE2894" s="949"/>
      <c r="BF2894" s="398" t="s">
        <v>10794</v>
      </c>
      <c r="BG2894" s="397"/>
    </row>
    <row r="2895" spans="1:301" s="216" customFormat="1" ht="51.75" customHeight="1" thickBot="1" x14ac:dyDescent="0.3">
      <c r="A2895" s="101"/>
      <c r="B2895" s="190" t="s">
        <v>578</v>
      </c>
      <c r="C2895" s="190">
        <v>12170516</v>
      </c>
      <c r="D2895" s="191">
        <v>42081</v>
      </c>
      <c r="E2895" s="191">
        <v>42081</v>
      </c>
      <c r="F2895" s="191">
        <v>43177</v>
      </c>
      <c r="G2895" s="190">
        <v>-7777</v>
      </c>
      <c r="H2895" s="190" t="s">
        <v>10473</v>
      </c>
      <c r="I2895" s="190" t="s">
        <v>714</v>
      </c>
      <c r="J2895" s="190"/>
      <c r="K2895" s="190" t="s">
        <v>142</v>
      </c>
      <c r="L2895" s="190" t="s">
        <v>235</v>
      </c>
      <c r="M2895" s="190" t="s">
        <v>236</v>
      </c>
      <c r="N2895" s="190" t="s">
        <v>70</v>
      </c>
      <c r="O2895" s="190"/>
      <c r="P2895" s="192">
        <v>15148</v>
      </c>
      <c r="Q2895" s="190" t="s">
        <v>559</v>
      </c>
      <c r="R2895" s="190" t="s">
        <v>4028</v>
      </c>
      <c r="S2895" s="190" t="s">
        <v>10503</v>
      </c>
      <c r="T2895" s="190">
        <v>-7777</v>
      </c>
      <c r="U2895" s="101"/>
      <c r="V2895" s="101"/>
      <c r="W2895" s="101"/>
      <c r="X2895" s="101"/>
      <c r="Y2895" s="190">
        <v>-7777</v>
      </c>
      <c r="Z2895" s="190">
        <v>-7777</v>
      </c>
      <c r="AA2895" s="190">
        <v>-7777</v>
      </c>
      <c r="AB2895" s="190">
        <v>-7777</v>
      </c>
      <c r="AC2895" s="190">
        <v>-7777</v>
      </c>
      <c r="AD2895" s="190">
        <v>-7777</v>
      </c>
      <c r="AE2895" s="190">
        <v>-7777</v>
      </c>
      <c r="AF2895" s="101" t="s">
        <v>10504</v>
      </c>
      <c r="AG2895" s="101">
        <v>4672036.3099999996</v>
      </c>
      <c r="AH2895" s="101">
        <v>8584186.4299999997</v>
      </c>
      <c r="AI2895" s="101"/>
      <c r="AJ2895" s="101"/>
      <c r="AK2895" s="101"/>
      <c r="AL2895" s="101"/>
      <c r="AM2895" s="101"/>
      <c r="AN2895" s="1117"/>
      <c r="AO2895" s="101"/>
      <c r="AP2895" s="101"/>
      <c r="AQ2895" s="101"/>
      <c r="AR2895" s="101"/>
      <c r="AS2895" s="101"/>
      <c r="AT2895" s="190" t="s">
        <v>34</v>
      </c>
      <c r="AU2895" s="101"/>
      <c r="AV2895" s="189"/>
      <c r="AW2895" s="243"/>
      <c r="AX2895" s="189"/>
      <c r="AY2895" s="243"/>
      <c r="AZ2895" s="189"/>
      <c r="BA2895" s="243"/>
      <c r="BB2895" s="189"/>
      <c r="BC2895" s="243"/>
      <c r="BD2895" s="189"/>
      <c r="BE2895" s="243"/>
      <c r="BF2895" s="101"/>
      <c r="BG2895" s="101"/>
      <c r="BH2895" s="101"/>
      <c r="BI2895" s="101"/>
      <c r="BJ2895" s="101"/>
      <c r="BK2895" s="101"/>
      <c r="BL2895" s="101"/>
      <c r="BM2895" s="101"/>
      <c r="BN2895" s="101"/>
      <c r="BO2895" s="101"/>
      <c r="BP2895" s="101"/>
      <c r="BQ2895" s="101"/>
      <c r="BR2895" s="101"/>
      <c r="BS2895" s="101"/>
      <c r="BT2895" s="101"/>
      <c r="BU2895" s="101"/>
      <c r="BV2895" s="101"/>
      <c r="BW2895" s="101"/>
      <c r="BX2895" s="101"/>
      <c r="BY2895" s="101"/>
      <c r="BZ2895" s="101"/>
      <c r="CA2895" s="101"/>
      <c r="CB2895" s="101"/>
      <c r="CC2895" s="101"/>
      <c r="CD2895" s="101"/>
      <c r="CE2895" s="101"/>
      <c r="CF2895" s="101"/>
      <c r="CG2895" s="101"/>
      <c r="CH2895" s="101"/>
      <c r="CI2895" s="101"/>
      <c r="CJ2895" s="101"/>
      <c r="CK2895" s="101"/>
      <c r="CL2895" s="101"/>
      <c r="CM2895" s="101"/>
      <c r="CN2895" s="101"/>
      <c r="CO2895" s="101"/>
      <c r="CP2895" s="101"/>
      <c r="CQ2895" s="101"/>
      <c r="CR2895" s="101"/>
      <c r="CS2895" s="101"/>
      <c r="CT2895" s="101"/>
      <c r="CU2895" s="101"/>
      <c r="CV2895" s="101"/>
      <c r="CW2895" s="101"/>
      <c r="CX2895" s="101"/>
      <c r="CY2895" s="101"/>
      <c r="CZ2895" s="101"/>
      <c r="DA2895" s="101"/>
      <c r="DB2895" s="101"/>
      <c r="DC2895" s="101"/>
      <c r="DD2895" s="101"/>
      <c r="DE2895" s="101"/>
      <c r="DF2895" s="101"/>
      <c r="DG2895" s="101"/>
      <c r="DH2895" s="101"/>
      <c r="DI2895" s="101"/>
      <c r="DJ2895" s="101"/>
      <c r="DK2895" s="101"/>
      <c r="DL2895" s="101"/>
      <c r="DM2895" s="101"/>
      <c r="DN2895" s="101"/>
      <c r="DO2895" s="101"/>
      <c r="DP2895" s="101"/>
      <c r="DQ2895" s="101"/>
      <c r="DR2895" s="101"/>
      <c r="DS2895" s="101"/>
      <c r="DT2895" s="101"/>
      <c r="DU2895" s="101"/>
      <c r="DV2895" s="101"/>
      <c r="DW2895" s="101"/>
      <c r="DX2895" s="101"/>
      <c r="DY2895" s="101"/>
      <c r="DZ2895" s="101"/>
      <c r="EA2895" s="101"/>
      <c r="EB2895" s="101"/>
      <c r="EC2895" s="101"/>
      <c r="ED2895" s="101"/>
      <c r="EE2895" s="101"/>
      <c r="EF2895" s="101"/>
      <c r="EG2895" s="101"/>
      <c r="EH2895" s="101"/>
      <c r="EI2895" s="101"/>
      <c r="EJ2895" s="101"/>
      <c r="EK2895" s="101"/>
      <c r="EL2895" s="101"/>
      <c r="EM2895" s="101"/>
      <c r="EN2895" s="101"/>
      <c r="EO2895" s="101"/>
      <c r="EP2895" s="101"/>
      <c r="EQ2895" s="101"/>
      <c r="ER2895" s="101"/>
      <c r="ES2895" s="101"/>
      <c r="ET2895" s="101"/>
      <c r="EU2895" s="101"/>
      <c r="EV2895" s="101"/>
      <c r="EW2895" s="101"/>
      <c r="EX2895" s="101"/>
      <c r="EY2895" s="101"/>
      <c r="EZ2895" s="101"/>
      <c r="FA2895" s="101"/>
      <c r="FB2895" s="101"/>
      <c r="FC2895" s="101"/>
      <c r="FD2895" s="101"/>
      <c r="FE2895" s="101"/>
      <c r="FF2895" s="101"/>
      <c r="FG2895" s="101"/>
      <c r="FH2895" s="101"/>
      <c r="FI2895" s="101"/>
      <c r="FJ2895" s="101"/>
      <c r="FK2895" s="101"/>
      <c r="FL2895" s="101"/>
      <c r="FM2895" s="101"/>
      <c r="FN2895" s="101"/>
      <c r="FO2895" s="101"/>
      <c r="FP2895" s="101"/>
      <c r="FQ2895" s="101"/>
      <c r="FR2895" s="101"/>
      <c r="FS2895" s="101"/>
      <c r="FT2895" s="101"/>
      <c r="FU2895" s="101"/>
      <c r="FV2895" s="101"/>
      <c r="FW2895" s="101"/>
      <c r="FX2895" s="101"/>
      <c r="FY2895" s="101"/>
      <c r="FZ2895" s="101"/>
      <c r="GA2895" s="101"/>
      <c r="GB2895" s="101"/>
      <c r="GC2895" s="101"/>
      <c r="GD2895" s="101"/>
      <c r="GE2895" s="101"/>
      <c r="GF2895" s="101"/>
      <c r="GG2895" s="101"/>
      <c r="GH2895" s="101"/>
      <c r="GI2895" s="101"/>
      <c r="GJ2895" s="101"/>
      <c r="GK2895" s="101"/>
      <c r="GL2895" s="101"/>
      <c r="GM2895" s="101"/>
      <c r="GN2895" s="101"/>
      <c r="GO2895" s="101"/>
      <c r="GP2895" s="101"/>
      <c r="GQ2895" s="101"/>
      <c r="GR2895" s="101"/>
      <c r="GS2895" s="101"/>
      <c r="GT2895" s="101"/>
      <c r="GU2895" s="101"/>
      <c r="GV2895" s="101"/>
      <c r="GW2895" s="101"/>
      <c r="GX2895" s="101"/>
      <c r="GY2895" s="101"/>
      <c r="GZ2895" s="101"/>
      <c r="HA2895" s="101"/>
      <c r="HB2895" s="101"/>
      <c r="HC2895" s="101"/>
      <c r="HD2895" s="101"/>
      <c r="HE2895" s="101"/>
      <c r="HF2895" s="101"/>
      <c r="HG2895" s="101"/>
      <c r="HH2895" s="101"/>
      <c r="HI2895" s="101"/>
      <c r="HJ2895" s="101"/>
      <c r="HK2895" s="101"/>
      <c r="HL2895" s="101"/>
      <c r="HM2895" s="101"/>
      <c r="HN2895" s="101"/>
      <c r="HO2895" s="101"/>
      <c r="HP2895" s="101"/>
      <c r="HQ2895" s="101"/>
      <c r="HR2895" s="101"/>
      <c r="HS2895" s="101"/>
      <c r="HT2895" s="101"/>
      <c r="HU2895" s="101"/>
      <c r="HV2895" s="101"/>
      <c r="HW2895" s="101"/>
      <c r="HX2895" s="101"/>
      <c r="HY2895" s="101"/>
      <c r="HZ2895" s="101"/>
      <c r="IA2895" s="101"/>
      <c r="IB2895" s="101"/>
      <c r="IC2895" s="101"/>
      <c r="ID2895" s="101"/>
      <c r="IE2895" s="101"/>
      <c r="IF2895" s="101"/>
      <c r="IG2895" s="101"/>
      <c r="IH2895" s="101"/>
      <c r="II2895" s="101"/>
      <c r="IJ2895" s="101"/>
      <c r="IK2895" s="101"/>
      <c r="IL2895" s="101"/>
      <c r="IM2895" s="101"/>
      <c r="IN2895" s="101"/>
      <c r="IO2895" s="101"/>
      <c r="IP2895" s="101"/>
      <c r="IQ2895" s="101"/>
      <c r="IR2895" s="101"/>
      <c r="IS2895" s="101"/>
      <c r="IT2895" s="101"/>
      <c r="IU2895" s="101"/>
      <c r="IV2895" s="101"/>
      <c r="IW2895" s="101"/>
      <c r="IX2895" s="101"/>
      <c r="IY2895" s="101"/>
      <c r="IZ2895" s="101"/>
      <c r="JA2895" s="101"/>
      <c r="JB2895" s="101"/>
      <c r="JC2895" s="101"/>
      <c r="JD2895" s="101"/>
      <c r="JE2895" s="101"/>
      <c r="JF2895" s="101"/>
      <c r="JG2895" s="101"/>
      <c r="JH2895" s="101"/>
      <c r="JI2895" s="101"/>
      <c r="JJ2895" s="101"/>
      <c r="JK2895" s="101"/>
      <c r="JL2895" s="101"/>
      <c r="JM2895" s="101"/>
      <c r="JN2895" s="101"/>
      <c r="JO2895" s="101"/>
      <c r="JP2895" s="101"/>
      <c r="JQ2895" s="101"/>
      <c r="JR2895" s="101"/>
      <c r="JS2895" s="101"/>
      <c r="JT2895" s="101"/>
      <c r="JU2895" s="101"/>
      <c r="JV2895" s="101"/>
      <c r="JW2895" s="101"/>
      <c r="JX2895" s="101"/>
      <c r="JY2895" s="101"/>
      <c r="JZ2895" s="101"/>
      <c r="KA2895" s="101"/>
      <c r="KB2895" s="101"/>
      <c r="KC2895" s="101"/>
      <c r="KD2895" s="101"/>
      <c r="KE2895" s="101"/>
      <c r="KF2895" s="101"/>
      <c r="KG2895" s="101"/>
      <c r="KH2895" s="101"/>
      <c r="KI2895" s="101"/>
      <c r="KJ2895" s="101"/>
      <c r="KK2895" s="101"/>
      <c r="KL2895" s="101"/>
      <c r="KM2895" s="101"/>
      <c r="KN2895" s="101"/>
      <c r="KO2895" s="101"/>
    </row>
    <row r="2896" spans="1:301" s="101" customFormat="1" ht="51.75" customHeight="1" x14ac:dyDescent="0.25">
      <c r="B2896" s="190" t="s">
        <v>578</v>
      </c>
      <c r="C2896" s="190">
        <v>12170516</v>
      </c>
      <c r="D2896" s="191">
        <v>42081</v>
      </c>
      <c r="E2896" s="191">
        <v>42081</v>
      </c>
      <c r="F2896" s="191">
        <v>43177</v>
      </c>
      <c r="G2896" s="190">
        <v>-7777</v>
      </c>
      <c r="H2896" s="190" t="s">
        <v>10473</v>
      </c>
      <c r="I2896" s="190" t="s">
        <v>714</v>
      </c>
      <c r="J2896" s="190"/>
      <c r="K2896" s="190" t="s">
        <v>142</v>
      </c>
      <c r="L2896" s="190" t="s">
        <v>235</v>
      </c>
      <c r="M2896" s="190" t="s">
        <v>236</v>
      </c>
      <c r="N2896" s="190" t="s">
        <v>70</v>
      </c>
      <c r="O2896" s="190"/>
      <c r="P2896" s="192">
        <v>15148</v>
      </c>
      <c r="Q2896" s="190" t="s">
        <v>559</v>
      </c>
      <c r="R2896" s="190" t="s">
        <v>4028</v>
      </c>
      <c r="S2896" s="190" t="s">
        <v>10503</v>
      </c>
      <c r="T2896" s="190">
        <v>-7777</v>
      </c>
      <c r="Y2896" s="190">
        <v>-7777</v>
      </c>
      <c r="Z2896" s="190">
        <v>-7777</v>
      </c>
      <c r="AA2896" s="190">
        <v>-7777</v>
      </c>
      <c r="AB2896" s="190">
        <v>-7777</v>
      </c>
      <c r="AC2896" s="190">
        <v>-7777</v>
      </c>
      <c r="AD2896" s="190">
        <v>-7777</v>
      </c>
      <c r="AE2896" s="190">
        <v>-7777</v>
      </c>
      <c r="AF2896" s="101" t="s">
        <v>10795</v>
      </c>
      <c r="AG2896" s="101">
        <v>4672043.47</v>
      </c>
      <c r="AH2896" s="101">
        <v>8584168.5</v>
      </c>
      <c r="AN2896" s="1117"/>
      <c r="AT2896" s="190" t="s">
        <v>34</v>
      </c>
      <c r="AV2896" s="189"/>
      <c r="AW2896" s="243"/>
      <c r="AX2896" s="189"/>
      <c r="AY2896" s="243"/>
      <c r="AZ2896" s="189"/>
      <c r="BA2896" s="243"/>
      <c r="BB2896" s="189"/>
      <c r="BC2896" s="243"/>
      <c r="BD2896" s="189"/>
      <c r="BE2896" s="243"/>
    </row>
    <row r="2897" spans="1:301" s="216" customFormat="1" ht="51.75" customHeight="1" thickBot="1" x14ac:dyDescent="0.3">
      <c r="A2897" s="101"/>
      <c r="B2897" s="190" t="s">
        <v>578</v>
      </c>
      <c r="C2897" s="190">
        <v>12170516</v>
      </c>
      <c r="D2897" s="191">
        <v>42081</v>
      </c>
      <c r="E2897" s="191">
        <v>42081</v>
      </c>
      <c r="F2897" s="191">
        <v>43177</v>
      </c>
      <c r="G2897" s="190">
        <v>-7777</v>
      </c>
      <c r="H2897" s="190" t="s">
        <v>10473</v>
      </c>
      <c r="I2897" s="190" t="s">
        <v>714</v>
      </c>
      <c r="J2897" s="190"/>
      <c r="K2897" s="190" t="s">
        <v>142</v>
      </c>
      <c r="L2897" s="190" t="s">
        <v>235</v>
      </c>
      <c r="M2897" s="190" t="s">
        <v>236</v>
      </c>
      <c r="N2897" s="190" t="s">
        <v>70</v>
      </c>
      <c r="O2897" s="190"/>
      <c r="P2897" s="192">
        <v>15148</v>
      </c>
      <c r="Q2897" s="190" t="s">
        <v>559</v>
      </c>
      <c r="R2897" s="190" t="s">
        <v>4028</v>
      </c>
      <c r="S2897" s="190" t="s">
        <v>10503</v>
      </c>
      <c r="T2897" s="190">
        <v>-7777</v>
      </c>
      <c r="U2897" s="101"/>
      <c r="V2897" s="101"/>
      <c r="W2897" s="101"/>
      <c r="X2897" s="101"/>
      <c r="Y2897" s="190">
        <v>-7777</v>
      </c>
      <c r="Z2897" s="190">
        <v>-7777</v>
      </c>
      <c r="AA2897" s="190">
        <v>-7777</v>
      </c>
      <c r="AB2897" s="190">
        <v>-7777</v>
      </c>
      <c r="AC2897" s="190">
        <v>-7777</v>
      </c>
      <c r="AD2897" s="190">
        <v>-7777</v>
      </c>
      <c r="AE2897" s="190">
        <v>-7777</v>
      </c>
      <c r="AF2897" s="101" t="s">
        <v>10796</v>
      </c>
      <c r="AG2897" s="101">
        <v>4672123.72</v>
      </c>
      <c r="AH2897" s="101">
        <v>858399.7</v>
      </c>
      <c r="AI2897" s="101"/>
      <c r="AJ2897" s="101"/>
      <c r="AK2897" s="101"/>
      <c r="AL2897" s="101"/>
      <c r="AM2897" s="101"/>
      <c r="AN2897" s="1117"/>
      <c r="AO2897" s="101"/>
      <c r="AP2897" s="101"/>
      <c r="AQ2897" s="101"/>
      <c r="AR2897" s="101"/>
      <c r="AS2897" s="101"/>
      <c r="AT2897" s="190" t="s">
        <v>34</v>
      </c>
      <c r="AU2897" s="101"/>
      <c r="AV2897" s="189"/>
      <c r="AW2897" s="243"/>
      <c r="AX2897" s="189"/>
      <c r="AY2897" s="243"/>
      <c r="AZ2897" s="189"/>
      <c r="BA2897" s="243"/>
      <c r="BB2897" s="189"/>
      <c r="BC2897" s="243"/>
      <c r="BD2897" s="189"/>
      <c r="BE2897" s="243"/>
      <c r="BF2897" s="101"/>
      <c r="BG2897" s="101"/>
      <c r="BH2897" s="101"/>
      <c r="BI2897" s="101"/>
      <c r="BJ2897" s="101"/>
      <c r="BK2897" s="101"/>
      <c r="BL2897" s="101"/>
      <c r="BM2897" s="101"/>
      <c r="BN2897" s="101"/>
      <c r="BO2897" s="101"/>
      <c r="BP2897" s="101"/>
      <c r="BQ2897" s="101"/>
      <c r="BR2897" s="101"/>
      <c r="BS2897" s="101"/>
      <c r="BT2897" s="101"/>
      <c r="BU2897" s="101"/>
      <c r="BV2897" s="101"/>
      <c r="BW2897" s="101"/>
      <c r="BX2897" s="101"/>
      <c r="BY2897" s="101"/>
      <c r="BZ2897" s="101"/>
      <c r="CA2897" s="101"/>
      <c r="CB2897" s="101"/>
      <c r="CC2897" s="101"/>
      <c r="CD2897" s="101"/>
      <c r="CE2897" s="101"/>
      <c r="CF2897" s="101"/>
      <c r="CG2897" s="101"/>
      <c r="CH2897" s="101"/>
      <c r="CI2897" s="101"/>
      <c r="CJ2897" s="101"/>
      <c r="CK2897" s="101"/>
      <c r="CL2897" s="101"/>
      <c r="CM2897" s="101"/>
      <c r="CN2897" s="101"/>
      <c r="CO2897" s="101"/>
      <c r="CP2897" s="101"/>
      <c r="CQ2897" s="101"/>
      <c r="CR2897" s="101"/>
      <c r="CS2897" s="101"/>
      <c r="CT2897" s="101"/>
      <c r="CU2897" s="101"/>
      <c r="CV2897" s="101"/>
      <c r="CW2897" s="101"/>
      <c r="CX2897" s="101"/>
      <c r="CY2897" s="101"/>
      <c r="CZ2897" s="101"/>
      <c r="DA2897" s="101"/>
      <c r="DB2897" s="101"/>
      <c r="DC2897" s="101"/>
      <c r="DD2897" s="101"/>
      <c r="DE2897" s="101"/>
      <c r="DF2897" s="101"/>
      <c r="DG2897" s="101"/>
      <c r="DH2897" s="101"/>
      <c r="DI2897" s="101"/>
      <c r="DJ2897" s="101"/>
      <c r="DK2897" s="101"/>
      <c r="DL2897" s="101"/>
      <c r="DM2897" s="101"/>
      <c r="DN2897" s="101"/>
      <c r="DO2897" s="101"/>
      <c r="DP2897" s="101"/>
      <c r="DQ2897" s="101"/>
      <c r="DR2897" s="101"/>
      <c r="DS2897" s="101"/>
      <c r="DT2897" s="101"/>
      <c r="DU2897" s="101"/>
      <c r="DV2897" s="101"/>
      <c r="DW2897" s="101"/>
      <c r="DX2897" s="101"/>
      <c r="DY2897" s="101"/>
      <c r="DZ2897" s="101"/>
      <c r="EA2897" s="101"/>
      <c r="EB2897" s="101"/>
      <c r="EC2897" s="101"/>
      <c r="ED2897" s="101"/>
      <c r="EE2897" s="101"/>
      <c r="EF2897" s="101"/>
      <c r="EG2897" s="101"/>
      <c r="EH2897" s="101"/>
      <c r="EI2897" s="101"/>
      <c r="EJ2897" s="101"/>
      <c r="EK2897" s="101"/>
      <c r="EL2897" s="101"/>
      <c r="EM2897" s="101"/>
      <c r="EN2897" s="101"/>
      <c r="EO2897" s="101"/>
      <c r="EP2897" s="101"/>
      <c r="EQ2897" s="101"/>
      <c r="ER2897" s="101"/>
      <c r="ES2897" s="101"/>
      <c r="ET2897" s="101"/>
      <c r="EU2897" s="101"/>
      <c r="EV2897" s="101"/>
      <c r="EW2897" s="101"/>
      <c r="EX2897" s="101"/>
      <c r="EY2897" s="101"/>
      <c r="EZ2897" s="101"/>
      <c r="FA2897" s="101"/>
      <c r="FB2897" s="101"/>
      <c r="FC2897" s="101"/>
      <c r="FD2897" s="101"/>
      <c r="FE2897" s="101"/>
      <c r="FF2897" s="101"/>
      <c r="FG2897" s="101"/>
      <c r="FH2897" s="101"/>
      <c r="FI2897" s="101"/>
      <c r="FJ2897" s="101"/>
      <c r="FK2897" s="101"/>
      <c r="FL2897" s="101"/>
      <c r="FM2897" s="101"/>
      <c r="FN2897" s="101"/>
      <c r="FO2897" s="101"/>
      <c r="FP2897" s="101"/>
      <c r="FQ2897" s="101"/>
      <c r="FR2897" s="101"/>
      <c r="FS2897" s="101"/>
      <c r="FT2897" s="101"/>
      <c r="FU2897" s="101"/>
      <c r="FV2897" s="101"/>
      <c r="FW2897" s="101"/>
      <c r="FX2897" s="101"/>
      <c r="FY2897" s="101"/>
      <c r="FZ2897" s="101"/>
      <c r="GA2897" s="101"/>
      <c r="GB2897" s="101"/>
      <c r="GC2897" s="101"/>
      <c r="GD2897" s="101"/>
      <c r="GE2897" s="101"/>
      <c r="GF2897" s="101"/>
      <c r="GG2897" s="101"/>
      <c r="GH2897" s="101"/>
      <c r="GI2897" s="101"/>
      <c r="GJ2897" s="101"/>
      <c r="GK2897" s="101"/>
      <c r="GL2897" s="101"/>
      <c r="GM2897" s="101"/>
      <c r="GN2897" s="101"/>
      <c r="GO2897" s="101"/>
      <c r="GP2897" s="101"/>
      <c r="GQ2897" s="101"/>
      <c r="GR2897" s="101"/>
      <c r="GS2897" s="101"/>
      <c r="GT2897" s="101"/>
      <c r="GU2897" s="101"/>
      <c r="GV2897" s="101"/>
      <c r="GW2897" s="101"/>
      <c r="GX2897" s="101"/>
      <c r="GY2897" s="101"/>
      <c r="GZ2897" s="101"/>
      <c r="HA2897" s="101"/>
      <c r="HB2897" s="101"/>
      <c r="HC2897" s="101"/>
      <c r="HD2897" s="101"/>
      <c r="HE2897" s="101"/>
      <c r="HF2897" s="101"/>
      <c r="HG2897" s="101"/>
      <c r="HH2897" s="101"/>
      <c r="HI2897" s="101"/>
      <c r="HJ2897" s="101"/>
      <c r="HK2897" s="101"/>
      <c r="HL2897" s="101"/>
      <c r="HM2897" s="101"/>
      <c r="HN2897" s="101"/>
      <c r="HO2897" s="101"/>
      <c r="HP2897" s="101"/>
      <c r="HQ2897" s="101"/>
      <c r="HR2897" s="101"/>
      <c r="HS2897" s="101"/>
      <c r="HT2897" s="101"/>
      <c r="HU2897" s="101"/>
      <c r="HV2897" s="101"/>
      <c r="HW2897" s="101"/>
      <c r="HX2897" s="101"/>
      <c r="HY2897" s="101"/>
      <c r="HZ2897" s="101"/>
      <c r="IA2897" s="101"/>
      <c r="IB2897" s="101"/>
      <c r="IC2897" s="101"/>
      <c r="ID2897" s="101"/>
      <c r="IE2897" s="101"/>
      <c r="IF2897" s="101"/>
      <c r="IG2897" s="101"/>
      <c r="IH2897" s="101"/>
      <c r="II2897" s="101"/>
      <c r="IJ2897" s="101"/>
      <c r="IK2897" s="101"/>
      <c r="IL2897" s="101"/>
      <c r="IM2897" s="101"/>
      <c r="IN2897" s="101"/>
      <c r="IO2897" s="101"/>
      <c r="IP2897" s="101"/>
      <c r="IQ2897" s="101"/>
      <c r="IR2897" s="101"/>
      <c r="IS2897" s="101"/>
      <c r="IT2897" s="101"/>
      <c r="IU2897" s="101"/>
      <c r="IV2897" s="101"/>
      <c r="IW2897" s="101"/>
      <c r="IX2897" s="101"/>
      <c r="IY2897" s="101"/>
      <c r="IZ2897" s="101"/>
      <c r="JA2897" s="101"/>
      <c r="JB2897" s="101"/>
      <c r="JC2897" s="101"/>
      <c r="JD2897" s="101"/>
      <c r="JE2897" s="101"/>
      <c r="JF2897" s="101"/>
      <c r="JG2897" s="101"/>
      <c r="JH2897" s="101"/>
      <c r="JI2897" s="101"/>
      <c r="JJ2897" s="101"/>
      <c r="JK2897" s="101"/>
      <c r="JL2897" s="101"/>
      <c r="JM2897" s="101"/>
      <c r="JN2897" s="101"/>
      <c r="JO2897" s="101"/>
      <c r="JP2897" s="101"/>
      <c r="JQ2897" s="101"/>
      <c r="JR2897" s="101"/>
      <c r="JS2897" s="101"/>
      <c r="JT2897" s="101"/>
      <c r="JU2897" s="101"/>
      <c r="JV2897" s="101"/>
      <c r="JW2897" s="101"/>
      <c r="JX2897" s="101"/>
      <c r="JY2897" s="101"/>
      <c r="JZ2897" s="101"/>
      <c r="KA2897" s="101"/>
      <c r="KB2897" s="101"/>
      <c r="KC2897" s="101"/>
      <c r="KD2897" s="101"/>
      <c r="KE2897" s="101"/>
      <c r="KF2897" s="101"/>
      <c r="KG2897" s="101"/>
      <c r="KH2897" s="101"/>
      <c r="KI2897" s="101"/>
      <c r="KJ2897" s="101"/>
      <c r="KK2897" s="101"/>
      <c r="KL2897" s="101"/>
      <c r="KM2897" s="101"/>
      <c r="KN2897" s="101"/>
      <c r="KO2897" s="101"/>
    </row>
    <row r="2898" spans="1:301" s="101" customFormat="1" ht="42.75" customHeight="1" x14ac:dyDescent="0.25">
      <c r="B2898" s="190" t="s">
        <v>578</v>
      </c>
      <c r="C2898" s="190">
        <v>12170516</v>
      </c>
      <c r="D2898" s="191">
        <v>42081</v>
      </c>
      <c r="E2898" s="191">
        <v>42081</v>
      </c>
      <c r="F2898" s="191">
        <v>43177</v>
      </c>
      <c r="G2898" s="190">
        <v>-7777</v>
      </c>
      <c r="H2898" s="190" t="s">
        <v>10473</v>
      </c>
      <c r="I2898" s="190" t="s">
        <v>714</v>
      </c>
      <c r="J2898" s="190"/>
      <c r="K2898" s="190" t="s">
        <v>142</v>
      </c>
      <c r="L2898" s="190" t="s">
        <v>235</v>
      </c>
      <c r="M2898" s="190" t="s">
        <v>236</v>
      </c>
      <c r="N2898" s="190" t="s">
        <v>70</v>
      </c>
      <c r="O2898" s="190"/>
      <c r="P2898" s="192">
        <v>15148</v>
      </c>
      <c r="Q2898" s="190" t="s">
        <v>559</v>
      </c>
      <c r="R2898" s="190" t="s">
        <v>4028</v>
      </c>
      <c r="S2898" s="190" t="s">
        <v>10503</v>
      </c>
      <c r="T2898" s="190">
        <v>-7777</v>
      </c>
      <c r="Y2898" s="190">
        <v>-7777</v>
      </c>
      <c r="Z2898" s="190">
        <v>-7777</v>
      </c>
      <c r="AA2898" s="190">
        <v>-7777</v>
      </c>
      <c r="AB2898" s="190">
        <v>-7777</v>
      </c>
      <c r="AC2898" s="190">
        <v>-7777</v>
      </c>
      <c r="AD2898" s="190">
        <v>-7777</v>
      </c>
      <c r="AE2898" s="190">
        <v>-7777</v>
      </c>
      <c r="AF2898" s="101" t="s">
        <v>10798</v>
      </c>
      <c r="AG2898" s="101">
        <v>4672133.17</v>
      </c>
      <c r="AH2898" s="101">
        <v>8583985.8399999999</v>
      </c>
      <c r="AN2898" s="1117"/>
      <c r="AT2898" s="190" t="s">
        <v>34</v>
      </c>
      <c r="AV2898" s="189"/>
      <c r="AW2898" s="243"/>
      <c r="AX2898" s="189"/>
      <c r="AY2898" s="243"/>
      <c r="AZ2898" s="189"/>
      <c r="BA2898" s="243"/>
      <c r="BB2898" s="189"/>
      <c r="BC2898" s="243"/>
      <c r="BD2898" s="189"/>
      <c r="BE2898" s="243"/>
    </row>
    <row r="2899" spans="1:301" s="101" customFormat="1" ht="42.75" customHeight="1" x14ac:dyDescent="0.25">
      <c r="B2899" s="190" t="s">
        <v>578</v>
      </c>
      <c r="C2899" s="190">
        <v>12170516</v>
      </c>
      <c r="D2899" s="191">
        <v>42081</v>
      </c>
      <c r="E2899" s="191">
        <v>42081</v>
      </c>
      <c r="F2899" s="191">
        <v>43177</v>
      </c>
      <c r="G2899" s="190">
        <v>-7777</v>
      </c>
      <c r="H2899" s="190" t="s">
        <v>10473</v>
      </c>
      <c r="I2899" s="190" t="s">
        <v>714</v>
      </c>
      <c r="J2899" s="190"/>
      <c r="K2899" s="190" t="s">
        <v>142</v>
      </c>
      <c r="L2899" s="190" t="s">
        <v>235</v>
      </c>
      <c r="M2899" s="190" t="s">
        <v>236</v>
      </c>
      <c r="N2899" s="190" t="s">
        <v>70</v>
      </c>
      <c r="O2899" s="190"/>
      <c r="P2899" s="192">
        <v>15148</v>
      </c>
      <c r="Q2899" s="190" t="s">
        <v>559</v>
      </c>
      <c r="R2899" s="190" t="s">
        <v>4028</v>
      </c>
      <c r="S2899" s="190" t="s">
        <v>10503</v>
      </c>
      <c r="T2899" s="190">
        <v>-7777</v>
      </c>
      <c r="Y2899" s="190">
        <v>-7777</v>
      </c>
      <c r="Z2899" s="190">
        <v>-7777</v>
      </c>
      <c r="AA2899" s="190">
        <v>-7777</v>
      </c>
      <c r="AB2899" s="190">
        <v>-7777</v>
      </c>
      <c r="AC2899" s="190">
        <v>-7777</v>
      </c>
      <c r="AD2899" s="190">
        <v>-7777</v>
      </c>
      <c r="AE2899" s="190">
        <v>-7777</v>
      </c>
      <c r="AF2899" s="101" t="s">
        <v>10797</v>
      </c>
      <c r="AG2899" s="101">
        <v>4672139.68</v>
      </c>
      <c r="AH2899" s="101">
        <v>8583963.7699999996</v>
      </c>
      <c r="AN2899" s="1117"/>
      <c r="AT2899" s="190" t="s">
        <v>34</v>
      </c>
      <c r="AV2899" s="189"/>
      <c r="AW2899" s="243"/>
      <c r="AX2899" s="189"/>
      <c r="AY2899" s="243"/>
      <c r="AZ2899" s="189"/>
      <c r="BA2899" s="243"/>
      <c r="BB2899" s="189"/>
      <c r="BC2899" s="243"/>
      <c r="BD2899" s="189"/>
      <c r="BE2899" s="243"/>
    </row>
    <row r="2900" spans="1:301" s="101" customFormat="1" ht="42.75" customHeight="1" thickBot="1" x14ac:dyDescent="0.3">
      <c r="B2900" s="190" t="s">
        <v>578</v>
      </c>
      <c r="C2900" s="190">
        <v>12170516</v>
      </c>
      <c r="D2900" s="191">
        <v>42081</v>
      </c>
      <c r="E2900" s="191">
        <v>42081</v>
      </c>
      <c r="F2900" s="191">
        <v>43177</v>
      </c>
      <c r="G2900" s="190">
        <v>-7777</v>
      </c>
      <c r="H2900" s="190" t="s">
        <v>10473</v>
      </c>
      <c r="I2900" s="190" t="s">
        <v>714</v>
      </c>
      <c r="J2900" s="190"/>
      <c r="K2900" s="190" t="s">
        <v>142</v>
      </c>
      <c r="L2900" s="190" t="s">
        <v>235</v>
      </c>
      <c r="M2900" s="190" t="s">
        <v>236</v>
      </c>
      <c r="N2900" s="190" t="s">
        <v>70</v>
      </c>
      <c r="O2900" s="190"/>
      <c r="P2900" s="192">
        <v>15148</v>
      </c>
      <c r="Q2900" s="190" t="s">
        <v>559</v>
      </c>
      <c r="R2900" s="213" t="s">
        <v>4028</v>
      </c>
      <c r="S2900" s="190" t="s">
        <v>10503</v>
      </c>
      <c r="T2900" s="190">
        <v>-7777</v>
      </c>
      <c r="Y2900" s="190">
        <v>-7777</v>
      </c>
      <c r="Z2900" s="190">
        <v>-7777</v>
      </c>
      <c r="AA2900" s="190">
        <v>-7777</v>
      </c>
      <c r="AB2900" s="190">
        <v>-7777</v>
      </c>
      <c r="AC2900" s="190">
        <v>-7777</v>
      </c>
      <c r="AD2900" s="190">
        <v>-7777</v>
      </c>
      <c r="AE2900" s="190">
        <v>-7777</v>
      </c>
      <c r="AF2900" s="101" t="s">
        <v>10799</v>
      </c>
      <c r="AG2900" s="101">
        <v>4672135.6100000003</v>
      </c>
      <c r="AH2900" s="101">
        <v>8583946.25</v>
      </c>
      <c r="AN2900" s="1117"/>
      <c r="AT2900" s="190" t="s">
        <v>34</v>
      </c>
      <c r="AV2900" s="189"/>
      <c r="AW2900" s="243"/>
      <c r="AX2900" s="189"/>
      <c r="AY2900" s="243"/>
      <c r="AZ2900" s="189"/>
      <c r="BA2900" s="243"/>
      <c r="BB2900" s="189"/>
      <c r="BC2900" s="243"/>
      <c r="BD2900" s="189"/>
      <c r="BE2900" s="243"/>
    </row>
    <row r="2901" spans="1:301" s="101" customFormat="1" ht="42.75" customHeight="1" x14ac:dyDescent="0.25">
      <c r="A2901" s="204">
        <v>954</v>
      </c>
      <c r="B2901" s="205" t="s">
        <v>544</v>
      </c>
      <c r="C2901" s="205">
        <v>12770061</v>
      </c>
      <c r="D2901" s="207">
        <v>42073</v>
      </c>
      <c r="E2901" s="207">
        <v>42073</v>
      </c>
      <c r="F2901" s="207">
        <v>43169</v>
      </c>
      <c r="G2901" s="205">
        <v>-7777</v>
      </c>
      <c r="H2901" s="205" t="s">
        <v>10518</v>
      </c>
      <c r="I2901" s="205" t="s">
        <v>1475</v>
      </c>
      <c r="J2901" s="205"/>
      <c r="K2901" s="205" t="s">
        <v>50</v>
      </c>
      <c r="L2901" s="205" t="s">
        <v>10497</v>
      </c>
      <c r="M2901" s="205" t="s">
        <v>433</v>
      </c>
      <c r="N2901" s="205" t="s">
        <v>48</v>
      </c>
      <c r="O2901" s="205"/>
      <c r="P2901" s="206">
        <v>61922</v>
      </c>
      <c r="Q2901" s="205" t="s">
        <v>559</v>
      </c>
      <c r="R2901" s="190" t="s">
        <v>4028</v>
      </c>
      <c r="S2901" s="294" t="s">
        <v>4507</v>
      </c>
      <c r="T2901" s="205">
        <v>-7777</v>
      </c>
      <c r="U2901" s="208"/>
      <c r="V2901" s="208"/>
      <c r="W2901" s="208"/>
      <c r="X2901" s="208"/>
      <c r="Y2901" s="205">
        <v>-7777</v>
      </c>
      <c r="Z2901" s="205">
        <v>-7777</v>
      </c>
      <c r="AA2901" s="205">
        <v>-7777</v>
      </c>
      <c r="AB2901" s="205">
        <v>-7777</v>
      </c>
      <c r="AC2901" s="205">
        <v>-7777</v>
      </c>
      <c r="AD2901" s="205">
        <v>-7777</v>
      </c>
      <c r="AE2901" s="205">
        <v>-7777</v>
      </c>
      <c r="AF2901" s="294" t="s">
        <v>1765</v>
      </c>
      <c r="AG2901" s="208"/>
      <c r="AH2901" s="208"/>
      <c r="AI2901" s="208">
        <v>899</v>
      </c>
      <c r="AJ2901" s="205" t="s">
        <v>10519</v>
      </c>
      <c r="AK2901" s="205" t="s">
        <v>10520</v>
      </c>
      <c r="AL2901" s="208">
        <v>42</v>
      </c>
      <c r="AM2901" s="208">
        <v>21</v>
      </c>
      <c r="AN2901" s="1202">
        <v>47.4</v>
      </c>
      <c r="AO2901" s="208">
        <v>23</v>
      </c>
      <c r="AP2901" s="208">
        <v>30</v>
      </c>
      <c r="AQ2901" s="208">
        <v>38.700000000000003</v>
      </c>
      <c r="AR2901" s="208">
        <f t="shared" ref="AR2901:AR2903" si="306">AL2901+AM2901/60+AN2901/3600</f>
        <v>42.363166666666665</v>
      </c>
      <c r="AS2901" s="208">
        <f t="shared" ref="AS2901:AS2903" si="307">AO2901+AP2901/60+AQ2901/3600</f>
        <v>23.510750000000002</v>
      </c>
      <c r="AT2901" s="205" t="s">
        <v>34</v>
      </c>
      <c r="AU2901" s="205"/>
      <c r="AV2901" s="206"/>
      <c r="AW2901" s="207"/>
      <c r="AX2901" s="206"/>
      <c r="AY2901" s="207"/>
      <c r="AZ2901" s="206"/>
      <c r="BA2901" s="207"/>
      <c r="BB2901" s="206"/>
      <c r="BC2901" s="207"/>
      <c r="BD2901" s="206"/>
      <c r="BE2901" s="207"/>
      <c r="BF2901" s="208"/>
      <c r="BG2901" s="208"/>
    </row>
    <row r="2902" spans="1:301" s="101" customFormat="1" ht="42.75" customHeight="1" thickBot="1" x14ac:dyDescent="0.3">
      <c r="A2902" s="212"/>
      <c r="B2902" s="213" t="s">
        <v>544</v>
      </c>
      <c r="C2902" s="213">
        <v>12770061</v>
      </c>
      <c r="D2902" s="215">
        <v>42073</v>
      </c>
      <c r="E2902" s="215">
        <v>42073</v>
      </c>
      <c r="F2902" s="215">
        <v>43169</v>
      </c>
      <c r="G2902" s="213">
        <v>-7777</v>
      </c>
      <c r="H2902" s="213" t="s">
        <v>10518</v>
      </c>
      <c r="I2902" s="213" t="s">
        <v>1475</v>
      </c>
      <c r="J2902" s="213"/>
      <c r="K2902" s="213" t="s">
        <v>50</v>
      </c>
      <c r="L2902" s="213" t="s">
        <v>10497</v>
      </c>
      <c r="M2902" s="213" t="s">
        <v>433</v>
      </c>
      <c r="N2902" s="213" t="s">
        <v>48</v>
      </c>
      <c r="O2902" s="213"/>
      <c r="P2902" s="214">
        <v>61922</v>
      </c>
      <c r="Q2902" s="213" t="s">
        <v>559</v>
      </c>
      <c r="R2902" s="213" t="s">
        <v>4028</v>
      </c>
      <c r="S2902" s="295" t="s">
        <v>4507</v>
      </c>
      <c r="T2902" s="213">
        <v>-7777</v>
      </c>
      <c r="U2902" s="216"/>
      <c r="V2902" s="216"/>
      <c r="W2902" s="216"/>
      <c r="X2902" s="216"/>
      <c r="Y2902" s="213">
        <v>-7777</v>
      </c>
      <c r="Z2902" s="213">
        <v>-7777</v>
      </c>
      <c r="AA2902" s="213">
        <v>-7777</v>
      </c>
      <c r="AB2902" s="213">
        <v>-7777</v>
      </c>
      <c r="AC2902" s="213">
        <v>-7777</v>
      </c>
      <c r="AD2902" s="213">
        <v>-7777</v>
      </c>
      <c r="AE2902" s="213">
        <v>-7777</v>
      </c>
      <c r="AF2902" s="295" t="s">
        <v>1768</v>
      </c>
      <c r="AG2902" s="216"/>
      <c r="AH2902" s="216"/>
      <c r="AI2902" s="216">
        <v>899</v>
      </c>
      <c r="AJ2902" s="213" t="s">
        <v>10521</v>
      </c>
      <c r="AK2902" s="213" t="s">
        <v>10522</v>
      </c>
      <c r="AL2902" s="216">
        <v>42</v>
      </c>
      <c r="AM2902" s="216">
        <v>21</v>
      </c>
      <c r="AN2902" s="1122">
        <v>47.37</v>
      </c>
      <c r="AO2902" s="216">
        <v>23</v>
      </c>
      <c r="AP2902" s="216">
        <v>30</v>
      </c>
      <c r="AQ2902" s="216">
        <v>38.86</v>
      </c>
      <c r="AR2902" s="216">
        <f t="shared" si="306"/>
        <v>42.363158333333338</v>
      </c>
      <c r="AS2902" s="216">
        <f t="shared" si="307"/>
        <v>23.510794444444443</v>
      </c>
      <c r="AT2902" s="213" t="s">
        <v>34</v>
      </c>
      <c r="AU2902" s="213"/>
      <c r="AV2902" s="214"/>
      <c r="AW2902" s="215"/>
      <c r="AX2902" s="214"/>
      <c r="AY2902" s="215"/>
      <c r="AZ2902" s="214"/>
      <c r="BA2902" s="215"/>
      <c r="BB2902" s="214"/>
      <c r="BC2902" s="215"/>
      <c r="BD2902" s="214"/>
      <c r="BE2902" s="215"/>
      <c r="BF2902" s="216"/>
      <c r="BG2902" s="216"/>
    </row>
    <row r="2903" spans="1:301" s="216" customFormat="1" ht="39.75" customHeight="1" thickBot="1" x14ac:dyDescent="0.3">
      <c r="A2903" s="367">
        <v>955</v>
      </c>
      <c r="B2903" s="367" t="s">
        <v>10524</v>
      </c>
      <c r="C2903" s="367">
        <v>12460119</v>
      </c>
      <c r="D2903" s="385">
        <v>42108</v>
      </c>
      <c r="E2903" s="385">
        <v>42108</v>
      </c>
      <c r="F2903" s="385">
        <v>45161</v>
      </c>
      <c r="G2903" s="367">
        <v>-7777</v>
      </c>
      <c r="H2903" s="367" t="s">
        <v>10526</v>
      </c>
      <c r="I2903" s="367" t="s">
        <v>1681</v>
      </c>
      <c r="J2903" s="367"/>
      <c r="K2903" s="367" t="s">
        <v>67</v>
      </c>
      <c r="L2903" s="367" t="s">
        <v>359</v>
      </c>
      <c r="M2903" s="367" t="s">
        <v>360</v>
      </c>
      <c r="N2903" s="367" t="s">
        <v>328</v>
      </c>
      <c r="O2903" s="367" t="s">
        <v>10525</v>
      </c>
      <c r="P2903" s="368">
        <v>31</v>
      </c>
      <c r="Q2903" s="367" t="s">
        <v>559</v>
      </c>
      <c r="R2903" s="367" t="s">
        <v>1651</v>
      </c>
      <c r="S2903" s="367" t="s">
        <v>10526</v>
      </c>
      <c r="T2903" s="367">
        <v>-7777</v>
      </c>
      <c r="U2903" s="367"/>
      <c r="V2903" s="367"/>
      <c r="W2903" s="367"/>
      <c r="X2903" s="367"/>
      <c r="Y2903" s="367">
        <v>-7777</v>
      </c>
      <c r="Z2903" s="367">
        <v>-7777</v>
      </c>
      <c r="AA2903" s="367">
        <v>-7777</v>
      </c>
      <c r="AB2903" s="367">
        <v>-7777</v>
      </c>
      <c r="AC2903" s="367">
        <v>-7777</v>
      </c>
      <c r="AD2903" s="367">
        <v>-7777</v>
      </c>
      <c r="AE2903" s="367">
        <v>-7777</v>
      </c>
      <c r="AF2903" s="367"/>
      <c r="AG2903" s="367"/>
      <c r="AH2903" s="367"/>
      <c r="AI2903" s="367"/>
      <c r="AJ2903" s="367" t="s">
        <v>10527</v>
      </c>
      <c r="AK2903" s="367" t="s">
        <v>10528</v>
      </c>
      <c r="AL2903" s="367">
        <v>43</v>
      </c>
      <c r="AM2903" s="367">
        <v>53</v>
      </c>
      <c r="AN2903" s="1213">
        <v>17</v>
      </c>
      <c r="AO2903" s="367">
        <v>27</v>
      </c>
      <c r="AP2903" s="367">
        <v>48</v>
      </c>
      <c r="AQ2903" s="367">
        <v>15</v>
      </c>
      <c r="AR2903" s="367">
        <f t="shared" si="306"/>
        <v>43.888055555555553</v>
      </c>
      <c r="AS2903" s="367">
        <f t="shared" si="307"/>
        <v>27.804166666666667</v>
      </c>
      <c r="AT2903" s="367" t="s">
        <v>43</v>
      </c>
      <c r="AU2903" s="367"/>
      <c r="AV2903" s="368">
        <v>1664</v>
      </c>
      <c r="AW2903" s="369">
        <v>42184</v>
      </c>
      <c r="AX2903" s="368"/>
      <c r="AY2903" s="369"/>
      <c r="AZ2903" s="368"/>
      <c r="BA2903" s="369"/>
      <c r="BB2903" s="368"/>
      <c r="BC2903" s="369"/>
      <c r="BD2903" s="368"/>
      <c r="BE2903" s="369"/>
      <c r="BF2903" s="367" t="s">
        <v>10734</v>
      </c>
      <c r="BG2903" s="367"/>
      <c r="BH2903" s="101"/>
      <c r="BI2903" s="101"/>
      <c r="BJ2903" s="101"/>
      <c r="BK2903" s="101"/>
      <c r="BL2903" s="101"/>
      <c r="BM2903" s="101"/>
      <c r="BN2903" s="101"/>
      <c r="BO2903" s="101"/>
      <c r="BP2903" s="101"/>
      <c r="BQ2903" s="101"/>
      <c r="BR2903" s="101"/>
      <c r="BS2903" s="101"/>
      <c r="BT2903" s="101"/>
      <c r="BU2903" s="101"/>
      <c r="BV2903" s="101"/>
      <c r="BW2903" s="101"/>
      <c r="BX2903" s="101"/>
      <c r="BY2903" s="101"/>
      <c r="BZ2903" s="101"/>
      <c r="CA2903" s="101"/>
      <c r="CB2903" s="101"/>
      <c r="CC2903" s="101"/>
      <c r="CD2903" s="101"/>
      <c r="CE2903" s="101"/>
      <c r="CF2903" s="101"/>
      <c r="CG2903" s="101"/>
      <c r="CH2903" s="101"/>
      <c r="CI2903" s="101"/>
      <c r="CJ2903" s="101"/>
      <c r="CK2903" s="101"/>
      <c r="CL2903" s="101"/>
      <c r="CM2903" s="101"/>
      <c r="CN2903" s="101"/>
      <c r="CO2903" s="101"/>
      <c r="CP2903" s="101"/>
      <c r="CQ2903" s="101"/>
      <c r="CR2903" s="101"/>
      <c r="CS2903" s="101"/>
      <c r="CT2903" s="101"/>
      <c r="CU2903" s="101"/>
      <c r="CV2903" s="101"/>
      <c r="CW2903" s="101"/>
      <c r="CX2903" s="101"/>
      <c r="CY2903" s="101"/>
      <c r="CZ2903" s="101"/>
      <c r="DA2903" s="101"/>
      <c r="DB2903" s="101"/>
      <c r="DC2903" s="101"/>
      <c r="DD2903" s="101"/>
      <c r="DE2903" s="101"/>
      <c r="DF2903" s="101"/>
      <c r="DG2903" s="101"/>
      <c r="DH2903" s="101"/>
      <c r="DI2903" s="101"/>
      <c r="DJ2903" s="101"/>
      <c r="DK2903" s="101"/>
      <c r="DL2903" s="101"/>
      <c r="DM2903" s="101"/>
      <c r="DN2903" s="101"/>
      <c r="DO2903" s="101"/>
      <c r="DP2903" s="101"/>
      <c r="DQ2903" s="101"/>
      <c r="DR2903" s="101"/>
      <c r="DS2903" s="101"/>
      <c r="DT2903" s="101"/>
      <c r="DU2903" s="101"/>
      <c r="DV2903" s="101"/>
      <c r="DW2903" s="101"/>
      <c r="DX2903" s="101"/>
      <c r="DY2903" s="101"/>
      <c r="DZ2903" s="101"/>
      <c r="EA2903" s="101"/>
      <c r="EB2903" s="101"/>
      <c r="EC2903" s="101"/>
      <c r="ED2903" s="101"/>
      <c r="EE2903" s="101"/>
      <c r="EF2903" s="101"/>
      <c r="EG2903" s="101"/>
      <c r="EH2903" s="101"/>
      <c r="EI2903" s="101"/>
      <c r="EJ2903" s="101"/>
      <c r="EK2903" s="101"/>
      <c r="EL2903" s="101"/>
      <c r="EM2903" s="101"/>
      <c r="EN2903" s="101"/>
      <c r="EO2903" s="101"/>
      <c r="EP2903" s="101"/>
      <c r="EQ2903" s="101"/>
      <c r="ER2903" s="101"/>
      <c r="ES2903" s="101"/>
      <c r="ET2903" s="101"/>
      <c r="EU2903" s="101"/>
      <c r="EV2903" s="101"/>
      <c r="EW2903" s="101"/>
      <c r="EX2903" s="101"/>
      <c r="EY2903" s="101"/>
      <c r="EZ2903" s="101"/>
      <c r="FA2903" s="101"/>
      <c r="FB2903" s="101"/>
      <c r="FC2903" s="101"/>
      <c r="FD2903" s="101"/>
      <c r="FE2903" s="101"/>
      <c r="FF2903" s="101"/>
      <c r="FG2903" s="101"/>
      <c r="FH2903" s="101"/>
      <c r="FI2903" s="101"/>
      <c r="FJ2903" s="101"/>
      <c r="FK2903" s="101"/>
      <c r="FL2903" s="101"/>
      <c r="FM2903" s="101"/>
      <c r="FN2903" s="101"/>
      <c r="FO2903" s="101"/>
      <c r="FP2903" s="101"/>
      <c r="FQ2903" s="101"/>
      <c r="FR2903" s="101"/>
      <c r="FS2903" s="101"/>
      <c r="FT2903" s="101"/>
      <c r="FU2903" s="101"/>
      <c r="FV2903" s="101"/>
      <c r="FW2903" s="101"/>
      <c r="FX2903" s="101"/>
      <c r="FY2903" s="101"/>
      <c r="FZ2903" s="101"/>
      <c r="GA2903" s="101"/>
      <c r="GB2903" s="101"/>
      <c r="GC2903" s="101"/>
      <c r="GD2903" s="101"/>
      <c r="GE2903" s="101"/>
      <c r="GF2903" s="101"/>
      <c r="GG2903" s="101"/>
      <c r="GH2903" s="101"/>
      <c r="GI2903" s="101"/>
      <c r="GJ2903" s="101"/>
      <c r="GK2903" s="101"/>
      <c r="GL2903" s="101"/>
      <c r="GM2903" s="101"/>
      <c r="GN2903" s="101"/>
      <c r="GO2903" s="101"/>
      <c r="GP2903" s="101"/>
      <c r="GQ2903" s="101"/>
      <c r="GR2903" s="101"/>
      <c r="GS2903" s="101"/>
      <c r="GT2903" s="101"/>
      <c r="GU2903" s="101"/>
      <c r="GV2903" s="101"/>
      <c r="GW2903" s="101"/>
      <c r="GX2903" s="101"/>
      <c r="GY2903" s="101"/>
      <c r="GZ2903" s="101"/>
      <c r="HA2903" s="101"/>
      <c r="HB2903" s="101"/>
      <c r="HC2903" s="101"/>
      <c r="HD2903" s="101"/>
      <c r="HE2903" s="101"/>
      <c r="HF2903" s="101"/>
      <c r="HG2903" s="101"/>
      <c r="HH2903" s="101"/>
      <c r="HI2903" s="101"/>
      <c r="HJ2903" s="101"/>
      <c r="HK2903" s="101"/>
      <c r="HL2903" s="101"/>
      <c r="HM2903" s="101"/>
      <c r="HN2903" s="101"/>
      <c r="HO2903" s="101"/>
      <c r="HP2903" s="101"/>
      <c r="HQ2903" s="101"/>
      <c r="HR2903" s="101"/>
      <c r="HS2903" s="101"/>
      <c r="HT2903" s="101"/>
      <c r="HU2903" s="101"/>
      <c r="HV2903" s="101"/>
      <c r="HW2903" s="101"/>
      <c r="HX2903" s="101"/>
      <c r="HY2903" s="101"/>
      <c r="HZ2903" s="101"/>
      <c r="IA2903" s="101"/>
      <c r="IB2903" s="101"/>
      <c r="IC2903" s="101"/>
      <c r="ID2903" s="101"/>
      <c r="IE2903" s="101"/>
      <c r="IF2903" s="101"/>
      <c r="IG2903" s="101"/>
      <c r="IH2903" s="101"/>
      <c r="II2903" s="101"/>
      <c r="IJ2903" s="101"/>
      <c r="IK2903" s="101"/>
      <c r="IL2903" s="101"/>
      <c r="IM2903" s="101"/>
      <c r="IN2903" s="101"/>
      <c r="IO2903" s="101"/>
      <c r="IP2903" s="101"/>
      <c r="IQ2903" s="101"/>
      <c r="IR2903" s="101"/>
      <c r="IS2903" s="101"/>
      <c r="IT2903" s="101"/>
      <c r="IU2903" s="101"/>
      <c r="IV2903" s="101"/>
      <c r="IW2903" s="101"/>
      <c r="IX2903" s="101"/>
      <c r="IY2903" s="101"/>
      <c r="IZ2903" s="101"/>
      <c r="JA2903" s="101"/>
      <c r="JB2903" s="101"/>
      <c r="JC2903" s="101"/>
      <c r="JD2903" s="101"/>
      <c r="JE2903" s="101"/>
      <c r="JF2903" s="101"/>
      <c r="JG2903" s="101"/>
      <c r="JH2903" s="101"/>
      <c r="JI2903" s="101"/>
      <c r="JJ2903" s="101"/>
      <c r="JK2903" s="101"/>
      <c r="JL2903" s="101"/>
      <c r="JM2903" s="101"/>
      <c r="JN2903" s="101"/>
      <c r="JO2903" s="101"/>
      <c r="JP2903" s="101"/>
      <c r="JQ2903" s="101"/>
      <c r="JR2903" s="101"/>
      <c r="JS2903" s="101"/>
      <c r="JT2903" s="101"/>
      <c r="JU2903" s="101"/>
      <c r="JV2903" s="101"/>
      <c r="JW2903" s="101"/>
      <c r="JX2903" s="101"/>
      <c r="JY2903" s="101"/>
      <c r="JZ2903" s="101"/>
      <c r="KA2903" s="101"/>
      <c r="KB2903" s="101"/>
      <c r="KC2903" s="101"/>
      <c r="KD2903" s="101"/>
      <c r="KE2903" s="101"/>
      <c r="KF2903" s="101"/>
      <c r="KG2903" s="101"/>
      <c r="KH2903" s="101"/>
      <c r="KI2903" s="101"/>
      <c r="KJ2903" s="101"/>
      <c r="KK2903" s="101"/>
      <c r="KL2903" s="101"/>
      <c r="KM2903" s="101"/>
      <c r="KN2903" s="101"/>
      <c r="KO2903" s="101"/>
    </row>
    <row r="2904" spans="1:301" s="101" customFormat="1" ht="47.25" customHeight="1" thickBot="1" x14ac:dyDescent="0.3">
      <c r="A2904" s="213">
        <v>956</v>
      </c>
      <c r="B2904" s="213" t="s">
        <v>10524</v>
      </c>
      <c r="C2904" s="213">
        <v>12460119</v>
      </c>
      <c r="D2904" s="215">
        <v>42108</v>
      </c>
      <c r="E2904" s="215">
        <v>42108</v>
      </c>
      <c r="F2904" s="215">
        <v>45161</v>
      </c>
      <c r="G2904" s="213">
        <v>-7777</v>
      </c>
      <c r="H2904" s="213" t="s">
        <v>10526</v>
      </c>
      <c r="I2904" s="213" t="s">
        <v>1681</v>
      </c>
      <c r="J2904" s="213"/>
      <c r="K2904" s="213" t="s">
        <v>67</v>
      </c>
      <c r="L2904" s="213" t="s">
        <v>359</v>
      </c>
      <c r="M2904" s="213" t="s">
        <v>360</v>
      </c>
      <c r="N2904" s="213" t="s">
        <v>328</v>
      </c>
      <c r="O2904" s="213" t="s">
        <v>10733</v>
      </c>
      <c r="P2904" s="214">
        <v>31</v>
      </c>
      <c r="Q2904" s="213" t="s">
        <v>559</v>
      </c>
      <c r="R2904" s="213" t="s">
        <v>1651</v>
      </c>
      <c r="S2904" s="213" t="s">
        <v>10526</v>
      </c>
      <c r="T2904" s="213">
        <v>-7777</v>
      </c>
      <c r="U2904" s="213"/>
      <c r="V2904" s="213"/>
      <c r="W2904" s="213"/>
      <c r="X2904" s="213"/>
      <c r="Y2904" s="213">
        <v>-7777</v>
      </c>
      <c r="Z2904" s="213">
        <v>-7777</v>
      </c>
      <c r="AA2904" s="213">
        <v>-7777</v>
      </c>
      <c r="AB2904" s="213">
        <v>-7777</v>
      </c>
      <c r="AC2904" s="213">
        <v>-7777</v>
      </c>
      <c r="AD2904" s="213">
        <v>-7777</v>
      </c>
      <c r="AE2904" s="213">
        <v>-7777</v>
      </c>
      <c r="AF2904" s="213"/>
      <c r="AG2904" s="213"/>
      <c r="AH2904" s="213"/>
      <c r="AI2904" s="213"/>
      <c r="AJ2904" s="213" t="s">
        <v>10527</v>
      </c>
      <c r="AK2904" s="213" t="s">
        <v>10528</v>
      </c>
      <c r="AL2904" s="213">
        <v>43</v>
      </c>
      <c r="AM2904" s="213">
        <v>53</v>
      </c>
      <c r="AN2904" s="1204">
        <v>17</v>
      </c>
      <c r="AO2904" s="213">
        <v>27</v>
      </c>
      <c r="AP2904" s="213">
        <v>48</v>
      </c>
      <c r="AQ2904" s="213">
        <v>15</v>
      </c>
      <c r="AR2904" s="213">
        <f t="shared" ref="AR2904" si="308">AL2904+AM2904/60+AN2904/3600</f>
        <v>43.888055555555553</v>
      </c>
      <c r="AS2904" s="213">
        <f t="shared" ref="AS2904" si="309">AO2904+AP2904/60+AQ2904/3600</f>
        <v>27.804166666666667</v>
      </c>
      <c r="AT2904" s="213" t="s">
        <v>34</v>
      </c>
      <c r="AU2904" s="213"/>
      <c r="AV2904" s="214"/>
      <c r="AW2904" s="215"/>
      <c r="AX2904" s="214"/>
      <c r="AY2904" s="215"/>
      <c r="AZ2904" s="214"/>
      <c r="BA2904" s="215"/>
      <c r="BB2904" s="214"/>
      <c r="BC2904" s="215"/>
      <c r="BD2904" s="214"/>
      <c r="BE2904" s="215"/>
      <c r="BF2904" s="213"/>
      <c r="BG2904" s="213"/>
    </row>
    <row r="2905" spans="1:301" s="216" customFormat="1" ht="47.25" customHeight="1" thickBot="1" x14ac:dyDescent="0.3">
      <c r="A2905" s="210">
        <v>957</v>
      </c>
      <c r="B2905" s="190" t="s">
        <v>10256</v>
      </c>
      <c r="C2905" s="190">
        <v>12170518</v>
      </c>
      <c r="D2905" s="191">
        <v>42108</v>
      </c>
      <c r="E2905" s="191">
        <v>42108</v>
      </c>
      <c r="F2905" s="191">
        <v>43204</v>
      </c>
      <c r="G2905" s="190">
        <v>-7777</v>
      </c>
      <c r="H2905" s="190" t="s">
        <v>1508</v>
      </c>
      <c r="I2905" s="190" t="s">
        <v>1507</v>
      </c>
      <c r="J2905" s="190"/>
      <c r="K2905" s="190" t="s">
        <v>33</v>
      </c>
      <c r="L2905" s="190" t="s">
        <v>32</v>
      </c>
      <c r="M2905" s="190" t="s">
        <v>32</v>
      </c>
      <c r="N2905" s="190" t="s">
        <v>32</v>
      </c>
      <c r="O2905" s="190"/>
      <c r="P2905" s="192">
        <v>14218</v>
      </c>
      <c r="Q2905" s="190" t="s">
        <v>559</v>
      </c>
      <c r="R2905" s="190" t="s">
        <v>10172</v>
      </c>
      <c r="S2905" s="922" t="s">
        <v>10529</v>
      </c>
      <c r="T2905" s="190">
        <v>-7777</v>
      </c>
      <c r="U2905" s="101"/>
      <c r="V2905" s="101"/>
      <c r="W2905" s="101"/>
      <c r="X2905" s="101"/>
      <c r="Y2905" s="190">
        <v>-7777</v>
      </c>
      <c r="Z2905" s="190">
        <v>-7777</v>
      </c>
      <c r="AA2905" s="190">
        <v>-7777</v>
      </c>
      <c r="AB2905" s="190">
        <v>-7777</v>
      </c>
      <c r="AC2905" s="190">
        <v>-7777</v>
      </c>
      <c r="AD2905" s="190">
        <v>-7777</v>
      </c>
      <c r="AE2905" s="190">
        <v>-7777</v>
      </c>
      <c r="AF2905" s="922" t="s">
        <v>2886</v>
      </c>
      <c r="AG2905" s="406">
        <v>4658170.6500000004</v>
      </c>
      <c r="AH2905" s="406">
        <v>8669109.7200000007</v>
      </c>
      <c r="AI2905" s="101"/>
      <c r="AJ2905" s="190"/>
      <c r="AK2905" s="190"/>
      <c r="AL2905" s="101"/>
      <c r="AM2905" s="101"/>
      <c r="AN2905" s="1117"/>
      <c r="AO2905" s="101"/>
      <c r="AP2905" s="101"/>
      <c r="AQ2905" s="101"/>
      <c r="AR2905" s="101">
        <f t="shared" ref="AR2905:AR2938" si="310">AL2905+AM2905/60+AN2905/3600</f>
        <v>0</v>
      </c>
      <c r="AS2905" s="101">
        <f t="shared" ref="AS2905:AS2938" si="311">AO2905+AP2905/60+AQ2905/3600</f>
        <v>0</v>
      </c>
      <c r="AT2905" s="190" t="s">
        <v>34</v>
      </c>
      <c r="AU2905" s="190"/>
      <c r="AV2905" s="192"/>
      <c r="AW2905" s="191"/>
      <c r="AX2905" s="192"/>
      <c r="AY2905" s="191"/>
      <c r="AZ2905" s="192"/>
      <c r="BA2905" s="191"/>
      <c r="BB2905" s="192"/>
      <c r="BC2905" s="191"/>
      <c r="BD2905" s="192"/>
      <c r="BE2905" s="191"/>
      <c r="BF2905" s="101"/>
      <c r="BG2905" s="101"/>
      <c r="BH2905" s="101"/>
      <c r="BI2905" s="101"/>
      <c r="BJ2905" s="101"/>
      <c r="BK2905" s="101"/>
      <c r="BL2905" s="101"/>
      <c r="BM2905" s="101"/>
      <c r="BN2905" s="101"/>
      <c r="BO2905" s="101"/>
      <c r="BP2905" s="101"/>
      <c r="BQ2905" s="101"/>
      <c r="BR2905" s="101"/>
      <c r="BS2905" s="101"/>
      <c r="BT2905" s="101"/>
      <c r="BU2905" s="101"/>
      <c r="BV2905" s="101"/>
      <c r="BW2905" s="101"/>
      <c r="BX2905" s="101"/>
      <c r="BY2905" s="101"/>
      <c r="BZ2905" s="101"/>
      <c r="CA2905" s="101"/>
      <c r="CB2905" s="101"/>
      <c r="CC2905" s="101"/>
      <c r="CD2905" s="101"/>
      <c r="CE2905" s="101"/>
      <c r="CF2905" s="101"/>
      <c r="CG2905" s="101"/>
      <c r="CH2905" s="101"/>
      <c r="CI2905" s="101"/>
      <c r="CJ2905" s="101"/>
      <c r="CK2905" s="101"/>
      <c r="CL2905" s="101"/>
      <c r="CM2905" s="101"/>
      <c r="CN2905" s="101"/>
      <c r="CO2905" s="101"/>
      <c r="CP2905" s="101"/>
      <c r="CQ2905" s="101"/>
      <c r="CR2905" s="101"/>
      <c r="CS2905" s="101"/>
      <c r="CT2905" s="101"/>
      <c r="CU2905" s="101"/>
      <c r="CV2905" s="101"/>
      <c r="CW2905" s="101"/>
      <c r="CX2905" s="101"/>
      <c r="CY2905" s="101"/>
      <c r="CZ2905" s="101"/>
      <c r="DA2905" s="101"/>
      <c r="DB2905" s="101"/>
      <c r="DC2905" s="101"/>
      <c r="DD2905" s="101"/>
      <c r="DE2905" s="101"/>
      <c r="DF2905" s="101"/>
      <c r="DG2905" s="101"/>
      <c r="DH2905" s="101"/>
      <c r="DI2905" s="101"/>
      <c r="DJ2905" s="101"/>
      <c r="DK2905" s="101"/>
      <c r="DL2905" s="101"/>
      <c r="DM2905" s="101"/>
      <c r="DN2905" s="101"/>
      <c r="DO2905" s="101"/>
      <c r="DP2905" s="101"/>
      <c r="DQ2905" s="101"/>
      <c r="DR2905" s="101"/>
      <c r="DS2905" s="101"/>
      <c r="DT2905" s="101"/>
      <c r="DU2905" s="101"/>
      <c r="DV2905" s="101"/>
      <c r="DW2905" s="101"/>
      <c r="DX2905" s="101"/>
      <c r="DY2905" s="101"/>
      <c r="DZ2905" s="101"/>
      <c r="EA2905" s="101"/>
      <c r="EB2905" s="101"/>
      <c r="EC2905" s="101"/>
      <c r="ED2905" s="101"/>
      <c r="EE2905" s="101"/>
      <c r="EF2905" s="101"/>
      <c r="EG2905" s="101"/>
      <c r="EH2905" s="101"/>
      <c r="EI2905" s="101"/>
      <c r="EJ2905" s="101"/>
      <c r="EK2905" s="101"/>
      <c r="EL2905" s="101"/>
      <c r="EM2905" s="101"/>
      <c r="EN2905" s="101"/>
      <c r="EO2905" s="101"/>
      <c r="EP2905" s="101"/>
      <c r="EQ2905" s="101"/>
      <c r="ER2905" s="101"/>
      <c r="ES2905" s="101"/>
      <c r="ET2905" s="101"/>
      <c r="EU2905" s="101"/>
      <c r="EV2905" s="101"/>
      <c r="EW2905" s="101"/>
      <c r="EX2905" s="101"/>
      <c r="EY2905" s="101"/>
      <c r="EZ2905" s="101"/>
      <c r="FA2905" s="101"/>
      <c r="FB2905" s="101"/>
      <c r="FC2905" s="101"/>
      <c r="FD2905" s="101"/>
      <c r="FE2905" s="101"/>
      <c r="FF2905" s="101"/>
      <c r="FG2905" s="101"/>
      <c r="FH2905" s="101"/>
      <c r="FI2905" s="101"/>
      <c r="FJ2905" s="101"/>
      <c r="FK2905" s="101"/>
      <c r="FL2905" s="101"/>
      <c r="FM2905" s="101"/>
      <c r="FN2905" s="101"/>
      <c r="FO2905" s="101"/>
      <c r="FP2905" s="101"/>
      <c r="FQ2905" s="101"/>
      <c r="FR2905" s="101"/>
      <c r="FS2905" s="101"/>
      <c r="FT2905" s="101"/>
      <c r="FU2905" s="101"/>
      <c r="FV2905" s="101"/>
      <c r="FW2905" s="101"/>
      <c r="FX2905" s="101"/>
      <c r="FY2905" s="101"/>
      <c r="FZ2905" s="101"/>
      <c r="GA2905" s="101"/>
      <c r="GB2905" s="101"/>
      <c r="GC2905" s="101"/>
      <c r="GD2905" s="101"/>
      <c r="GE2905" s="101"/>
      <c r="GF2905" s="101"/>
      <c r="GG2905" s="101"/>
      <c r="GH2905" s="101"/>
      <c r="GI2905" s="101"/>
      <c r="GJ2905" s="101"/>
      <c r="GK2905" s="101"/>
      <c r="GL2905" s="101"/>
      <c r="GM2905" s="101"/>
      <c r="GN2905" s="101"/>
      <c r="GO2905" s="101"/>
      <c r="GP2905" s="101"/>
      <c r="GQ2905" s="101"/>
      <c r="GR2905" s="101"/>
      <c r="GS2905" s="101"/>
      <c r="GT2905" s="101"/>
      <c r="GU2905" s="101"/>
      <c r="GV2905" s="101"/>
      <c r="GW2905" s="101"/>
      <c r="GX2905" s="101"/>
      <c r="GY2905" s="101"/>
      <c r="GZ2905" s="101"/>
      <c r="HA2905" s="101"/>
      <c r="HB2905" s="101"/>
      <c r="HC2905" s="101"/>
      <c r="HD2905" s="101"/>
      <c r="HE2905" s="101"/>
      <c r="HF2905" s="101"/>
      <c r="HG2905" s="101"/>
      <c r="HH2905" s="101"/>
      <c r="HI2905" s="101"/>
      <c r="HJ2905" s="101"/>
      <c r="HK2905" s="101"/>
      <c r="HL2905" s="101"/>
      <c r="HM2905" s="101"/>
      <c r="HN2905" s="101"/>
      <c r="HO2905" s="101"/>
      <c r="HP2905" s="101"/>
      <c r="HQ2905" s="101"/>
      <c r="HR2905" s="101"/>
      <c r="HS2905" s="101"/>
      <c r="HT2905" s="101"/>
      <c r="HU2905" s="101"/>
      <c r="HV2905" s="101"/>
      <c r="HW2905" s="101"/>
      <c r="HX2905" s="101"/>
      <c r="HY2905" s="101"/>
      <c r="HZ2905" s="101"/>
      <c r="IA2905" s="101"/>
      <c r="IB2905" s="101"/>
      <c r="IC2905" s="101"/>
      <c r="ID2905" s="101"/>
      <c r="IE2905" s="101"/>
      <c r="IF2905" s="101"/>
      <c r="IG2905" s="101"/>
      <c r="IH2905" s="101"/>
      <c r="II2905" s="101"/>
      <c r="IJ2905" s="101"/>
      <c r="IK2905" s="101"/>
      <c r="IL2905" s="101"/>
      <c r="IM2905" s="101"/>
      <c r="IN2905" s="101"/>
      <c r="IO2905" s="101"/>
      <c r="IP2905" s="101"/>
      <c r="IQ2905" s="101"/>
      <c r="IR2905" s="101"/>
      <c r="IS2905" s="101"/>
      <c r="IT2905" s="101"/>
      <c r="IU2905" s="101"/>
      <c r="IV2905" s="101"/>
      <c r="IW2905" s="101"/>
      <c r="IX2905" s="101"/>
      <c r="IY2905" s="101"/>
      <c r="IZ2905" s="101"/>
      <c r="JA2905" s="101"/>
      <c r="JB2905" s="101"/>
      <c r="JC2905" s="101"/>
      <c r="JD2905" s="101"/>
      <c r="JE2905" s="101"/>
      <c r="JF2905" s="101"/>
      <c r="JG2905" s="101"/>
      <c r="JH2905" s="101"/>
      <c r="JI2905" s="101"/>
      <c r="JJ2905" s="101"/>
      <c r="JK2905" s="101"/>
      <c r="JL2905" s="101"/>
      <c r="JM2905" s="101"/>
      <c r="JN2905" s="101"/>
      <c r="JO2905" s="101"/>
      <c r="JP2905" s="101"/>
      <c r="JQ2905" s="101"/>
      <c r="JR2905" s="101"/>
      <c r="JS2905" s="101"/>
      <c r="JT2905" s="101"/>
      <c r="JU2905" s="101"/>
      <c r="JV2905" s="101"/>
      <c r="JW2905" s="101"/>
      <c r="JX2905" s="101"/>
      <c r="JY2905" s="101"/>
      <c r="JZ2905" s="101"/>
      <c r="KA2905" s="101"/>
      <c r="KB2905" s="101"/>
      <c r="KC2905" s="101"/>
      <c r="KD2905" s="101"/>
      <c r="KE2905" s="101"/>
      <c r="KF2905" s="101"/>
      <c r="KG2905" s="101"/>
      <c r="KH2905" s="101"/>
      <c r="KI2905" s="101"/>
      <c r="KJ2905" s="101"/>
      <c r="KK2905" s="101"/>
      <c r="KL2905" s="101"/>
      <c r="KM2905" s="101"/>
      <c r="KN2905" s="101"/>
      <c r="KO2905" s="101"/>
    </row>
    <row r="2906" spans="1:301" s="101" customFormat="1" ht="40.5" customHeight="1" thickBot="1" x14ac:dyDescent="0.3">
      <c r="A2906" s="212"/>
      <c r="B2906" s="213" t="s">
        <v>10256</v>
      </c>
      <c r="C2906" s="213">
        <v>12170518</v>
      </c>
      <c r="D2906" s="215">
        <v>42108</v>
      </c>
      <c r="E2906" s="215">
        <v>42108</v>
      </c>
      <c r="F2906" s="215">
        <v>43204</v>
      </c>
      <c r="G2906" s="213">
        <v>-7777</v>
      </c>
      <c r="H2906" s="213" t="s">
        <v>1508</v>
      </c>
      <c r="I2906" s="213" t="s">
        <v>1507</v>
      </c>
      <c r="J2906" s="213"/>
      <c r="K2906" s="213" t="s">
        <v>33</v>
      </c>
      <c r="L2906" s="213" t="s">
        <v>32</v>
      </c>
      <c r="M2906" s="213" t="s">
        <v>32</v>
      </c>
      <c r="N2906" s="213" t="s">
        <v>32</v>
      </c>
      <c r="O2906" s="213"/>
      <c r="P2906" s="214">
        <v>14218</v>
      </c>
      <c r="Q2906" s="213" t="s">
        <v>559</v>
      </c>
      <c r="R2906" s="213" t="s">
        <v>10172</v>
      </c>
      <c r="S2906" s="295" t="s">
        <v>10529</v>
      </c>
      <c r="T2906" s="213">
        <v>-7777</v>
      </c>
      <c r="U2906" s="216"/>
      <c r="V2906" s="216"/>
      <c r="W2906" s="216"/>
      <c r="X2906" s="216"/>
      <c r="Y2906" s="213">
        <v>-7777</v>
      </c>
      <c r="Z2906" s="213">
        <v>-7777</v>
      </c>
      <c r="AA2906" s="213">
        <v>-7777</v>
      </c>
      <c r="AB2906" s="213">
        <v>-7777</v>
      </c>
      <c r="AC2906" s="213">
        <v>-7777</v>
      </c>
      <c r="AD2906" s="213">
        <v>-7777</v>
      </c>
      <c r="AE2906" s="213">
        <v>-7777</v>
      </c>
      <c r="AF2906" s="295" t="s">
        <v>2887</v>
      </c>
      <c r="AG2906" s="373">
        <v>4657955.17</v>
      </c>
      <c r="AH2906" s="373">
        <v>8669082.0399999991</v>
      </c>
      <c r="AI2906" s="216"/>
      <c r="AJ2906" s="213"/>
      <c r="AK2906" s="213"/>
      <c r="AL2906" s="216"/>
      <c r="AM2906" s="216"/>
      <c r="AN2906" s="1122"/>
      <c r="AO2906" s="216"/>
      <c r="AP2906" s="216"/>
      <c r="AQ2906" s="216"/>
      <c r="AR2906" s="216">
        <f t="shared" si="310"/>
        <v>0</v>
      </c>
      <c r="AS2906" s="216">
        <f t="shared" si="311"/>
        <v>0</v>
      </c>
      <c r="AT2906" s="213" t="s">
        <v>34</v>
      </c>
      <c r="AU2906" s="213"/>
      <c r="AV2906" s="214"/>
      <c r="AW2906" s="215"/>
      <c r="AX2906" s="214"/>
      <c r="AY2906" s="215"/>
      <c r="AZ2906" s="214"/>
      <c r="BA2906" s="215"/>
      <c r="BB2906" s="214"/>
      <c r="BC2906" s="215"/>
      <c r="BD2906" s="214"/>
      <c r="BE2906" s="215"/>
      <c r="BF2906" s="216"/>
      <c r="BG2906" s="216"/>
    </row>
    <row r="2907" spans="1:301" s="101" customFormat="1" ht="40.5" customHeight="1" x14ac:dyDescent="0.25">
      <c r="A2907" s="204">
        <v>958</v>
      </c>
      <c r="B2907" s="205" t="s">
        <v>10256</v>
      </c>
      <c r="C2907" s="205">
        <v>12170517</v>
      </c>
      <c r="D2907" s="207">
        <v>42108</v>
      </c>
      <c r="E2907" s="207">
        <v>42108</v>
      </c>
      <c r="F2907" s="207">
        <v>43204</v>
      </c>
      <c r="G2907" s="205">
        <v>-7777</v>
      </c>
      <c r="H2907" s="205" t="s">
        <v>1508</v>
      </c>
      <c r="I2907" s="205" t="s">
        <v>1507</v>
      </c>
      <c r="J2907" s="205"/>
      <c r="K2907" s="205" t="s">
        <v>33</v>
      </c>
      <c r="L2907" s="205" t="s">
        <v>32</v>
      </c>
      <c r="M2907" s="205" t="s">
        <v>32</v>
      </c>
      <c r="N2907" s="205" t="s">
        <v>32</v>
      </c>
      <c r="O2907" s="205"/>
      <c r="P2907" s="206">
        <v>14218</v>
      </c>
      <c r="Q2907" s="205" t="s">
        <v>559</v>
      </c>
      <c r="R2907" s="190" t="s">
        <v>4028</v>
      </c>
      <c r="S2907" s="294" t="s">
        <v>10530</v>
      </c>
      <c r="T2907" s="205">
        <v>-7777</v>
      </c>
      <c r="U2907" s="208"/>
      <c r="V2907" s="208"/>
      <c r="W2907" s="208"/>
      <c r="X2907" s="208"/>
      <c r="Y2907" s="205">
        <v>-7777</v>
      </c>
      <c r="Z2907" s="205">
        <v>-7777</v>
      </c>
      <c r="AA2907" s="205">
        <v>-7777</v>
      </c>
      <c r="AB2907" s="205">
        <v>-7777</v>
      </c>
      <c r="AC2907" s="205">
        <v>-7777</v>
      </c>
      <c r="AD2907" s="205">
        <v>-7777</v>
      </c>
      <c r="AE2907" s="205">
        <v>-7777</v>
      </c>
      <c r="AF2907" s="294" t="s">
        <v>1765</v>
      </c>
      <c r="AG2907" s="372">
        <v>4658058</v>
      </c>
      <c r="AH2907" s="372">
        <v>8669069</v>
      </c>
      <c r="AI2907" s="208"/>
      <c r="AJ2907" s="205"/>
      <c r="AK2907" s="205"/>
      <c r="AL2907" s="208"/>
      <c r="AM2907" s="208"/>
      <c r="AN2907" s="1202"/>
      <c r="AO2907" s="208"/>
      <c r="AP2907" s="208"/>
      <c r="AQ2907" s="208"/>
      <c r="AR2907" s="208">
        <f t="shared" si="310"/>
        <v>0</v>
      </c>
      <c r="AS2907" s="208">
        <f t="shared" si="311"/>
        <v>0</v>
      </c>
      <c r="AT2907" s="205" t="s">
        <v>34</v>
      </c>
      <c r="AU2907" s="205"/>
      <c r="AV2907" s="206"/>
      <c r="AW2907" s="207"/>
      <c r="AX2907" s="206"/>
      <c r="AY2907" s="207"/>
      <c r="AZ2907" s="206"/>
      <c r="BA2907" s="207"/>
      <c r="BB2907" s="206"/>
      <c r="BC2907" s="207"/>
      <c r="BD2907" s="206"/>
      <c r="BE2907" s="207"/>
      <c r="BF2907" s="208"/>
      <c r="BG2907" s="208"/>
    </row>
    <row r="2908" spans="1:301" s="101" customFormat="1" ht="40.5" customHeight="1" thickBot="1" x14ac:dyDescent="0.3">
      <c r="A2908" s="212"/>
      <c r="B2908" s="213" t="s">
        <v>10256</v>
      </c>
      <c r="C2908" s="213">
        <v>12170517</v>
      </c>
      <c r="D2908" s="215">
        <v>42108</v>
      </c>
      <c r="E2908" s="215">
        <v>42108</v>
      </c>
      <c r="F2908" s="215">
        <v>43204</v>
      </c>
      <c r="G2908" s="213">
        <v>-7777</v>
      </c>
      <c r="H2908" s="213" t="s">
        <v>1508</v>
      </c>
      <c r="I2908" s="213" t="s">
        <v>1507</v>
      </c>
      <c r="J2908" s="213"/>
      <c r="K2908" s="213" t="s">
        <v>33</v>
      </c>
      <c r="L2908" s="213" t="s">
        <v>32</v>
      </c>
      <c r="M2908" s="213" t="s">
        <v>32</v>
      </c>
      <c r="N2908" s="213" t="s">
        <v>32</v>
      </c>
      <c r="O2908" s="213"/>
      <c r="P2908" s="214">
        <v>14218</v>
      </c>
      <c r="Q2908" s="213" t="s">
        <v>559</v>
      </c>
      <c r="R2908" s="213" t="s">
        <v>4028</v>
      </c>
      <c r="S2908" s="295" t="s">
        <v>10530</v>
      </c>
      <c r="T2908" s="213">
        <v>-7777</v>
      </c>
      <c r="U2908" s="216"/>
      <c r="V2908" s="216"/>
      <c r="W2908" s="216"/>
      <c r="X2908" s="216"/>
      <c r="Y2908" s="213">
        <v>-7777</v>
      </c>
      <c r="Z2908" s="213">
        <v>-7777</v>
      </c>
      <c r="AA2908" s="213">
        <v>-7777</v>
      </c>
      <c r="AB2908" s="213">
        <v>-7777</v>
      </c>
      <c r="AC2908" s="213">
        <v>-7777</v>
      </c>
      <c r="AD2908" s="213">
        <v>-7777</v>
      </c>
      <c r="AE2908" s="213">
        <v>-7777</v>
      </c>
      <c r="AF2908" s="295" t="s">
        <v>1768</v>
      </c>
      <c r="AG2908" s="373">
        <v>4658055</v>
      </c>
      <c r="AH2908" s="373">
        <v>8669090</v>
      </c>
      <c r="AI2908" s="216"/>
      <c r="AJ2908" s="213"/>
      <c r="AK2908" s="213"/>
      <c r="AL2908" s="216"/>
      <c r="AM2908" s="216"/>
      <c r="AN2908" s="1122"/>
      <c r="AO2908" s="216"/>
      <c r="AP2908" s="216"/>
      <c r="AQ2908" s="216"/>
      <c r="AR2908" s="216">
        <f t="shared" si="310"/>
        <v>0</v>
      </c>
      <c r="AS2908" s="216">
        <f t="shared" si="311"/>
        <v>0</v>
      </c>
      <c r="AT2908" s="213" t="s">
        <v>34</v>
      </c>
      <c r="AU2908" s="213"/>
      <c r="AV2908" s="214"/>
      <c r="AW2908" s="215"/>
      <c r="AX2908" s="214"/>
      <c r="AY2908" s="215"/>
      <c r="AZ2908" s="214"/>
      <c r="BA2908" s="215"/>
      <c r="BB2908" s="214"/>
      <c r="BC2908" s="215"/>
      <c r="BD2908" s="214"/>
      <c r="BE2908" s="215"/>
      <c r="BF2908" s="216"/>
      <c r="BG2908" s="216"/>
    </row>
    <row r="2909" spans="1:301" s="216" customFormat="1" ht="39" customHeight="1" thickBot="1" x14ac:dyDescent="0.3">
      <c r="A2909" s="101">
        <v>959</v>
      </c>
      <c r="B2909" s="190" t="s">
        <v>1373</v>
      </c>
      <c r="C2909" s="190">
        <v>12170519</v>
      </c>
      <c r="D2909" s="191">
        <v>42108</v>
      </c>
      <c r="E2909" s="191">
        <v>42108</v>
      </c>
      <c r="F2909" s="191">
        <v>43204</v>
      </c>
      <c r="G2909" s="190">
        <v>-7777</v>
      </c>
      <c r="H2909" s="190" t="s">
        <v>9763</v>
      </c>
      <c r="I2909" s="190" t="s">
        <v>1493</v>
      </c>
      <c r="J2909" s="190"/>
      <c r="K2909" s="190" t="s">
        <v>921</v>
      </c>
      <c r="L2909" s="190" t="s">
        <v>185</v>
      </c>
      <c r="M2909" s="190" t="s">
        <v>185</v>
      </c>
      <c r="N2909" s="190" t="s">
        <v>94</v>
      </c>
      <c r="O2909" s="190"/>
      <c r="P2909" s="192">
        <v>3928</v>
      </c>
      <c r="Q2909" s="190" t="s">
        <v>559</v>
      </c>
      <c r="R2909" s="190" t="s">
        <v>4028</v>
      </c>
      <c r="S2909" s="190" t="s">
        <v>4462</v>
      </c>
      <c r="T2909" s="190">
        <v>-7777</v>
      </c>
      <c r="U2909" s="101"/>
      <c r="V2909" s="101"/>
      <c r="W2909" s="101"/>
      <c r="X2909" s="101"/>
      <c r="Y2909" s="190">
        <v>-7777</v>
      </c>
      <c r="Z2909" s="190">
        <v>-7777</v>
      </c>
      <c r="AA2909" s="190">
        <v>-7777</v>
      </c>
      <c r="AB2909" s="190">
        <v>-7777</v>
      </c>
      <c r="AC2909" s="190">
        <v>-7777</v>
      </c>
      <c r="AD2909" s="190">
        <v>-7777</v>
      </c>
      <c r="AE2909" s="190">
        <v>-7777</v>
      </c>
      <c r="AF2909" s="101" t="s">
        <v>10532</v>
      </c>
      <c r="AG2909" s="101"/>
      <c r="AH2909" s="101"/>
      <c r="AI2909" s="101">
        <v>412.05</v>
      </c>
      <c r="AJ2909" s="101" t="s">
        <v>10536</v>
      </c>
      <c r="AK2909" s="101" t="s">
        <v>10537</v>
      </c>
      <c r="AL2909" s="101">
        <v>43</v>
      </c>
      <c r="AM2909" s="101">
        <v>14</v>
      </c>
      <c r="AN2909" s="1117">
        <v>17.88</v>
      </c>
      <c r="AO2909" s="101">
        <v>23</v>
      </c>
      <c r="AP2909" s="101">
        <v>7</v>
      </c>
      <c r="AQ2909" s="101">
        <v>1.75</v>
      </c>
      <c r="AR2909" s="190">
        <f t="shared" si="310"/>
        <v>43.238300000000002</v>
      </c>
      <c r="AS2909" s="190">
        <f t="shared" si="311"/>
        <v>23.117152777777779</v>
      </c>
      <c r="AT2909" s="190" t="s">
        <v>34</v>
      </c>
      <c r="AU2909" s="101"/>
      <c r="AV2909" s="189"/>
      <c r="AW2909" s="243"/>
      <c r="AX2909" s="189"/>
      <c r="AY2909" s="243"/>
      <c r="AZ2909" s="189"/>
      <c r="BA2909" s="243"/>
      <c r="BB2909" s="189"/>
      <c r="BC2909" s="243"/>
      <c r="BD2909" s="189"/>
      <c r="BE2909" s="243"/>
      <c r="BF2909" s="101"/>
      <c r="BG2909" s="101"/>
      <c r="BH2909" s="101"/>
      <c r="BI2909" s="101"/>
      <c r="BJ2909" s="101"/>
      <c r="BK2909" s="101"/>
      <c r="BL2909" s="101"/>
      <c r="BM2909" s="101"/>
      <c r="BN2909" s="101"/>
      <c r="BO2909" s="101"/>
      <c r="BP2909" s="101"/>
      <c r="BQ2909" s="101"/>
      <c r="BR2909" s="101"/>
      <c r="BS2909" s="101"/>
      <c r="BT2909" s="101"/>
      <c r="BU2909" s="101"/>
      <c r="BV2909" s="101"/>
      <c r="BW2909" s="101"/>
      <c r="BX2909" s="101"/>
      <c r="BY2909" s="101"/>
      <c r="BZ2909" s="101"/>
      <c r="CA2909" s="101"/>
      <c r="CB2909" s="101"/>
      <c r="CC2909" s="101"/>
      <c r="CD2909" s="101"/>
      <c r="CE2909" s="101"/>
      <c r="CF2909" s="101"/>
      <c r="CG2909" s="101"/>
      <c r="CH2909" s="101"/>
      <c r="CI2909" s="101"/>
      <c r="CJ2909" s="101"/>
      <c r="CK2909" s="101"/>
      <c r="CL2909" s="101"/>
      <c r="CM2909" s="101"/>
      <c r="CN2909" s="101"/>
      <c r="CO2909" s="101"/>
      <c r="CP2909" s="101"/>
      <c r="CQ2909" s="101"/>
      <c r="CR2909" s="101"/>
      <c r="CS2909" s="101"/>
      <c r="CT2909" s="101"/>
      <c r="CU2909" s="101"/>
      <c r="CV2909" s="101"/>
      <c r="CW2909" s="101"/>
      <c r="CX2909" s="101"/>
      <c r="CY2909" s="101"/>
      <c r="CZ2909" s="101"/>
      <c r="DA2909" s="101"/>
      <c r="DB2909" s="101"/>
      <c r="DC2909" s="101"/>
      <c r="DD2909" s="101"/>
      <c r="DE2909" s="101"/>
      <c r="DF2909" s="101"/>
      <c r="DG2909" s="101"/>
      <c r="DH2909" s="101"/>
      <c r="DI2909" s="101"/>
      <c r="DJ2909" s="101"/>
      <c r="DK2909" s="101"/>
      <c r="DL2909" s="101"/>
      <c r="DM2909" s="101"/>
      <c r="DN2909" s="101"/>
      <c r="DO2909" s="101"/>
      <c r="DP2909" s="101"/>
      <c r="DQ2909" s="101"/>
      <c r="DR2909" s="101"/>
      <c r="DS2909" s="101"/>
      <c r="DT2909" s="101"/>
      <c r="DU2909" s="101"/>
      <c r="DV2909" s="101"/>
      <c r="DW2909" s="101"/>
      <c r="DX2909" s="101"/>
      <c r="DY2909" s="101"/>
      <c r="DZ2909" s="101"/>
      <c r="EA2909" s="101"/>
      <c r="EB2909" s="101"/>
      <c r="EC2909" s="101"/>
      <c r="ED2909" s="101"/>
      <c r="EE2909" s="101"/>
      <c r="EF2909" s="101"/>
      <c r="EG2909" s="101"/>
      <c r="EH2909" s="101"/>
      <c r="EI2909" s="101"/>
      <c r="EJ2909" s="101"/>
      <c r="EK2909" s="101"/>
      <c r="EL2909" s="101"/>
      <c r="EM2909" s="101"/>
      <c r="EN2909" s="101"/>
      <c r="EO2909" s="101"/>
      <c r="EP2909" s="101"/>
      <c r="EQ2909" s="101"/>
      <c r="ER2909" s="101"/>
      <c r="ES2909" s="101"/>
      <c r="ET2909" s="101"/>
      <c r="EU2909" s="101"/>
      <c r="EV2909" s="101"/>
      <c r="EW2909" s="101"/>
      <c r="EX2909" s="101"/>
      <c r="EY2909" s="101"/>
      <c r="EZ2909" s="101"/>
      <c r="FA2909" s="101"/>
      <c r="FB2909" s="101"/>
      <c r="FC2909" s="101"/>
      <c r="FD2909" s="101"/>
      <c r="FE2909" s="101"/>
      <c r="FF2909" s="101"/>
      <c r="FG2909" s="101"/>
      <c r="FH2909" s="101"/>
      <c r="FI2909" s="101"/>
      <c r="FJ2909" s="101"/>
      <c r="FK2909" s="101"/>
      <c r="FL2909" s="101"/>
      <c r="FM2909" s="101"/>
      <c r="FN2909" s="101"/>
      <c r="FO2909" s="101"/>
      <c r="FP2909" s="101"/>
      <c r="FQ2909" s="101"/>
      <c r="FR2909" s="101"/>
      <c r="FS2909" s="101"/>
      <c r="FT2909" s="101"/>
      <c r="FU2909" s="101"/>
      <c r="FV2909" s="101"/>
      <c r="FW2909" s="101"/>
      <c r="FX2909" s="101"/>
      <c r="FY2909" s="101"/>
      <c r="FZ2909" s="101"/>
      <c r="GA2909" s="101"/>
      <c r="GB2909" s="101"/>
      <c r="GC2909" s="101"/>
      <c r="GD2909" s="101"/>
      <c r="GE2909" s="101"/>
      <c r="GF2909" s="101"/>
      <c r="GG2909" s="101"/>
      <c r="GH2909" s="101"/>
      <c r="GI2909" s="101"/>
      <c r="GJ2909" s="101"/>
      <c r="GK2909" s="101"/>
      <c r="GL2909" s="101"/>
      <c r="GM2909" s="101"/>
      <c r="GN2909" s="101"/>
      <c r="GO2909" s="101"/>
      <c r="GP2909" s="101"/>
      <c r="GQ2909" s="101"/>
      <c r="GR2909" s="101"/>
      <c r="GS2909" s="101"/>
      <c r="GT2909" s="101"/>
      <c r="GU2909" s="101"/>
      <c r="GV2909" s="101"/>
      <c r="GW2909" s="101"/>
      <c r="GX2909" s="101"/>
      <c r="GY2909" s="101"/>
      <c r="GZ2909" s="101"/>
      <c r="HA2909" s="101"/>
      <c r="HB2909" s="101"/>
      <c r="HC2909" s="101"/>
      <c r="HD2909" s="101"/>
      <c r="HE2909" s="101"/>
      <c r="HF2909" s="101"/>
      <c r="HG2909" s="101"/>
      <c r="HH2909" s="101"/>
      <c r="HI2909" s="101"/>
      <c r="HJ2909" s="101"/>
      <c r="HK2909" s="101"/>
      <c r="HL2909" s="101"/>
      <c r="HM2909" s="101"/>
      <c r="HN2909" s="101"/>
      <c r="HO2909" s="101"/>
      <c r="HP2909" s="101"/>
      <c r="HQ2909" s="101"/>
      <c r="HR2909" s="101"/>
      <c r="HS2909" s="101"/>
      <c r="HT2909" s="101"/>
      <c r="HU2909" s="101"/>
      <c r="HV2909" s="101"/>
      <c r="HW2909" s="101"/>
      <c r="HX2909" s="101"/>
      <c r="HY2909" s="101"/>
      <c r="HZ2909" s="101"/>
      <c r="IA2909" s="101"/>
      <c r="IB2909" s="101"/>
      <c r="IC2909" s="101"/>
      <c r="ID2909" s="101"/>
      <c r="IE2909" s="101"/>
      <c r="IF2909" s="101"/>
      <c r="IG2909" s="101"/>
      <c r="IH2909" s="101"/>
      <c r="II2909" s="101"/>
      <c r="IJ2909" s="101"/>
      <c r="IK2909" s="101"/>
      <c r="IL2909" s="101"/>
      <c r="IM2909" s="101"/>
      <c r="IN2909" s="101"/>
      <c r="IO2909" s="101"/>
      <c r="IP2909" s="101"/>
      <c r="IQ2909" s="101"/>
      <c r="IR2909" s="101"/>
      <c r="IS2909" s="101"/>
      <c r="IT2909" s="101"/>
      <c r="IU2909" s="101"/>
      <c r="IV2909" s="101"/>
      <c r="IW2909" s="101"/>
      <c r="IX2909" s="101"/>
      <c r="IY2909" s="101"/>
      <c r="IZ2909" s="101"/>
      <c r="JA2909" s="101"/>
      <c r="JB2909" s="101"/>
      <c r="JC2909" s="101"/>
      <c r="JD2909" s="101"/>
      <c r="JE2909" s="101"/>
      <c r="JF2909" s="101"/>
      <c r="JG2909" s="101"/>
      <c r="JH2909" s="101"/>
      <c r="JI2909" s="101"/>
      <c r="JJ2909" s="101"/>
      <c r="JK2909" s="101"/>
      <c r="JL2909" s="101"/>
      <c r="JM2909" s="101"/>
      <c r="JN2909" s="101"/>
      <c r="JO2909" s="101"/>
      <c r="JP2909" s="101"/>
      <c r="JQ2909" s="101"/>
      <c r="JR2909" s="101"/>
      <c r="JS2909" s="101"/>
      <c r="JT2909" s="101"/>
      <c r="JU2909" s="101"/>
      <c r="JV2909" s="101"/>
      <c r="JW2909" s="101"/>
      <c r="JX2909" s="101"/>
      <c r="JY2909" s="101"/>
      <c r="JZ2909" s="101"/>
      <c r="KA2909" s="101"/>
      <c r="KB2909" s="101"/>
      <c r="KC2909" s="101"/>
      <c r="KD2909" s="101"/>
      <c r="KE2909" s="101"/>
      <c r="KF2909" s="101"/>
      <c r="KG2909" s="101"/>
      <c r="KH2909" s="101"/>
      <c r="KI2909" s="101"/>
      <c r="KJ2909" s="101"/>
      <c r="KK2909" s="101"/>
      <c r="KL2909" s="101"/>
      <c r="KM2909" s="101"/>
      <c r="KN2909" s="101"/>
      <c r="KO2909" s="101"/>
    </row>
    <row r="2910" spans="1:301" s="101" customFormat="1" ht="42.75" customHeight="1" x14ac:dyDescent="0.25">
      <c r="B2910" s="190" t="s">
        <v>1373</v>
      </c>
      <c r="C2910" s="190">
        <v>12170519</v>
      </c>
      <c r="D2910" s="191">
        <v>42108</v>
      </c>
      <c r="E2910" s="191">
        <v>42108</v>
      </c>
      <c r="F2910" s="191">
        <v>43204</v>
      </c>
      <c r="G2910" s="190">
        <v>-7777</v>
      </c>
      <c r="H2910" s="190" t="s">
        <v>9763</v>
      </c>
      <c r="I2910" s="190" t="s">
        <v>1493</v>
      </c>
      <c r="J2910" s="190"/>
      <c r="K2910" s="190" t="s">
        <v>921</v>
      </c>
      <c r="L2910" s="190" t="s">
        <v>185</v>
      </c>
      <c r="M2910" s="190" t="s">
        <v>185</v>
      </c>
      <c r="N2910" s="190" t="s">
        <v>94</v>
      </c>
      <c r="O2910" s="190"/>
      <c r="P2910" s="192">
        <v>3928</v>
      </c>
      <c r="Q2910" s="190" t="s">
        <v>559</v>
      </c>
      <c r="R2910" s="190" t="s">
        <v>4028</v>
      </c>
      <c r="S2910" s="190" t="s">
        <v>4462</v>
      </c>
      <c r="T2910" s="190">
        <v>-7777</v>
      </c>
      <c r="Y2910" s="190">
        <v>-7777</v>
      </c>
      <c r="Z2910" s="190">
        <v>-7777</v>
      </c>
      <c r="AA2910" s="190">
        <v>-7777</v>
      </c>
      <c r="AB2910" s="190">
        <v>-7777</v>
      </c>
      <c r="AC2910" s="190">
        <v>-7777</v>
      </c>
      <c r="AD2910" s="190">
        <v>-7777</v>
      </c>
      <c r="AE2910" s="190">
        <v>-7777</v>
      </c>
      <c r="AF2910" s="101" t="s">
        <v>10533</v>
      </c>
      <c r="AI2910" s="101">
        <v>412.15</v>
      </c>
      <c r="AJ2910" s="101" t="s">
        <v>10538</v>
      </c>
      <c r="AK2910" s="101" t="s">
        <v>10539</v>
      </c>
      <c r="AL2910" s="101">
        <v>43</v>
      </c>
      <c r="AM2910" s="101">
        <v>14</v>
      </c>
      <c r="AN2910" s="1117">
        <v>17.5</v>
      </c>
      <c r="AO2910" s="101">
        <v>23</v>
      </c>
      <c r="AP2910" s="101">
        <v>7</v>
      </c>
      <c r="AQ2910" s="101">
        <v>1.99</v>
      </c>
      <c r="AR2910" s="190">
        <f t="shared" si="310"/>
        <v>43.238194444444446</v>
      </c>
      <c r="AS2910" s="190">
        <f t="shared" si="311"/>
        <v>23.117219444444444</v>
      </c>
      <c r="AT2910" s="190" t="s">
        <v>34</v>
      </c>
      <c r="AV2910" s="189"/>
      <c r="AW2910" s="243"/>
      <c r="AX2910" s="189"/>
      <c r="AY2910" s="243"/>
      <c r="AZ2910" s="189"/>
      <c r="BA2910" s="243"/>
      <c r="BB2910" s="189"/>
      <c r="BC2910" s="243"/>
      <c r="BD2910" s="189"/>
      <c r="BE2910" s="243"/>
    </row>
    <row r="2911" spans="1:301" s="101" customFormat="1" ht="48.75" customHeight="1" x14ac:dyDescent="0.25">
      <c r="B2911" s="190" t="s">
        <v>1373</v>
      </c>
      <c r="C2911" s="190">
        <v>12170519</v>
      </c>
      <c r="D2911" s="191">
        <v>42108</v>
      </c>
      <c r="E2911" s="191">
        <v>42108</v>
      </c>
      <c r="F2911" s="191">
        <v>43204</v>
      </c>
      <c r="G2911" s="190">
        <v>-7777</v>
      </c>
      <c r="H2911" s="190" t="s">
        <v>9763</v>
      </c>
      <c r="I2911" s="190" t="s">
        <v>1493</v>
      </c>
      <c r="J2911" s="190"/>
      <c r="K2911" s="190" t="s">
        <v>921</v>
      </c>
      <c r="L2911" s="190" t="s">
        <v>185</v>
      </c>
      <c r="M2911" s="190" t="s">
        <v>185</v>
      </c>
      <c r="N2911" s="190" t="s">
        <v>94</v>
      </c>
      <c r="O2911" s="190"/>
      <c r="P2911" s="192">
        <v>3928</v>
      </c>
      <c r="Q2911" s="190" t="s">
        <v>559</v>
      </c>
      <c r="R2911" s="190" t="s">
        <v>2741</v>
      </c>
      <c r="S2911" s="190" t="s">
        <v>10531</v>
      </c>
      <c r="T2911" s="190">
        <v>-7777</v>
      </c>
      <c r="Y2911" s="190">
        <v>-7777</v>
      </c>
      <c r="Z2911" s="190">
        <v>-7777</v>
      </c>
      <c r="AA2911" s="190">
        <v>-7777</v>
      </c>
      <c r="AB2911" s="190">
        <v>-7777</v>
      </c>
      <c r="AC2911" s="190">
        <v>-7777</v>
      </c>
      <c r="AD2911" s="190">
        <v>-7777</v>
      </c>
      <c r="AE2911" s="190">
        <v>-7777</v>
      </c>
      <c r="AF2911" s="101" t="s">
        <v>10534</v>
      </c>
      <c r="AI2911" s="101">
        <v>417.1</v>
      </c>
      <c r="AJ2911" s="101" t="s">
        <v>10540</v>
      </c>
      <c r="AK2911" s="101" t="s">
        <v>10541</v>
      </c>
      <c r="AL2911" s="101">
        <v>43</v>
      </c>
      <c r="AM2911" s="101">
        <v>14</v>
      </c>
      <c r="AN2911" s="1117">
        <v>17.78</v>
      </c>
      <c r="AO2911" s="101">
        <v>23</v>
      </c>
      <c r="AP2911" s="101">
        <v>6</v>
      </c>
      <c r="AQ2911" s="101">
        <v>58.3</v>
      </c>
      <c r="AR2911" s="190">
        <f t="shared" si="310"/>
        <v>43.238272222222221</v>
      </c>
      <c r="AS2911" s="190">
        <f t="shared" si="311"/>
        <v>23.116194444444446</v>
      </c>
      <c r="AT2911" s="190" t="s">
        <v>34</v>
      </c>
      <c r="AV2911" s="189"/>
      <c r="AW2911" s="243"/>
      <c r="AX2911" s="189"/>
      <c r="AY2911" s="243"/>
      <c r="AZ2911" s="189"/>
      <c r="BA2911" s="243"/>
      <c r="BB2911" s="189"/>
      <c r="BC2911" s="243"/>
      <c r="BD2911" s="189"/>
      <c r="BE2911" s="243"/>
    </row>
    <row r="2912" spans="1:301" s="101" customFormat="1" ht="42.75" customHeight="1" x14ac:dyDescent="0.25">
      <c r="B2912" s="190" t="s">
        <v>1373</v>
      </c>
      <c r="C2912" s="190">
        <v>12170519</v>
      </c>
      <c r="D2912" s="191">
        <v>42108</v>
      </c>
      <c r="E2912" s="191">
        <v>42108</v>
      </c>
      <c r="F2912" s="191">
        <v>43204</v>
      </c>
      <c r="G2912" s="190">
        <v>-7777</v>
      </c>
      <c r="H2912" s="190" t="s">
        <v>9763</v>
      </c>
      <c r="I2912" s="190" t="s">
        <v>1493</v>
      </c>
      <c r="J2912" s="190"/>
      <c r="K2912" s="190" t="s">
        <v>921</v>
      </c>
      <c r="L2912" s="190" t="s">
        <v>185</v>
      </c>
      <c r="M2912" s="190" t="s">
        <v>185</v>
      </c>
      <c r="N2912" s="190" t="s">
        <v>94</v>
      </c>
      <c r="O2912" s="190"/>
      <c r="P2912" s="192">
        <v>3928</v>
      </c>
      <c r="Q2912" s="190" t="s">
        <v>559</v>
      </c>
      <c r="R2912" s="190" t="s">
        <v>2741</v>
      </c>
      <c r="S2912" s="190" t="s">
        <v>10531</v>
      </c>
      <c r="T2912" s="190">
        <v>-7777</v>
      </c>
      <c r="Y2912" s="190">
        <v>-7777</v>
      </c>
      <c r="Z2912" s="190">
        <v>-7777</v>
      </c>
      <c r="AA2912" s="190">
        <v>-7777</v>
      </c>
      <c r="AB2912" s="190">
        <v>-7777</v>
      </c>
      <c r="AC2912" s="190">
        <v>-7777</v>
      </c>
      <c r="AD2912" s="190">
        <v>-7777</v>
      </c>
      <c r="AE2912" s="190">
        <v>-7777</v>
      </c>
      <c r="AF2912" s="101" t="s">
        <v>10534</v>
      </c>
      <c r="AI2912" s="101">
        <v>416.5</v>
      </c>
      <c r="AJ2912" s="101" t="s">
        <v>10542</v>
      </c>
      <c r="AK2912" s="101" t="s">
        <v>10543</v>
      </c>
      <c r="AL2912" s="101">
        <v>43</v>
      </c>
      <c r="AM2912" s="101">
        <v>14</v>
      </c>
      <c r="AN2912" s="1117">
        <v>17.29</v>
      </c>
      <c r="AO2912" s="101">
        <v>23</v>
      </c>
      <c r="AP2912" s="101">
        <v>6</v>
      </c>
      <c r="AQ2912" s="101">
        <v>58.99</v>
      </c>
      <c r="AR2912" s="190">
        <f t="shared" si="310"/>
        <v>43.23813611111111</v>
      </c>
      <c r="AS2912" s="190">
        <f t="shared" si="311"/>
        <v>23.116386111111112</v>
      </c>
      <c r="AT2912" s="190" t="s">
        <v>34</v>
      </c>
      <c r="AV2912" s="189"/>
      <c r="AW2912" s="243"/>
      <c r="AX2912" s="189"/>
      <c r="AY2912" s="243"/>
      <c r="AZ2912" s="189"/>
      <c r="BA2912" s="243"/>
      <c r="BB2912" s="189"/>
      <c r="BC2912" s="243"/>
      <c r="BD2912" s="189"/>
      <c r="BE2912" s="243"/>
    </row>
    <row r="2913" spans="1:301" s="101" customFormat="1" ht="42.75" customHeight="1" x14ac:dyDescent="0.25">
      <c r="B2913" s="190" t="s">
        <v>1373</v>
      </c>
      <c r="C2913" s="190">
        <v>12170519</v>
      </c>
      <c r="D2913" s="191">
        <v>42108</v>
      </c>
      <c r="E2913" s="191">
        <v>42108</v>
      </c>
      <c r="F2913" s="191">
        <v>43204</v>
      </c>
      <c r="G2913" s="190">
        <v>-7777</v>
      </c>
      <c r="H2913" s="190" t="s">
        <v>9763</v>
      </c>
      <c r="I2913" s="190" t="s">
        <v>1493</v>
      </c>
      <c r="J2913" s="190"/>
      <c r="K2913" s="190" t="s">
        <v>921</v>
      </c>
      <c r="L2913" s="190" t="s">
        <v>185</v>
      </c>
      <c r="M2913" s="190" t="s">
        <v>185</v>
      </c>
      <c r="N2913" s="190" t="s">
        <v>94</v>
      </c>
      <c r="O2913" s="190"/>
      <c r="P2913" s="192">
        <v>3928</v>
      </c>
      <c r="Q2913" s="190" t="s">
        <v>559</v>
      </c>
      <c r="R2913" s="190" t="s">
        <v>2741</v>
      </c>
      <c r="S2913" s="190" t="s">
        <v>10531</v>
      </c>
      <c r="T2913" s="190">
        <v>-7777</v>
      </c>
      <c r="Y2913" s="190">
        <v>-7777</v>
      </c>
      <c r="Z2913" s="190">
        <v>-7777</v>
      </c>
      <c r="AA2913" s="190">
        <v>-7777</v>
      </c>
      <c r="AB2913" s="190">
        <v>-7777</v>
      </c>
      <c r="AC2913" s="190">
        <v>-7777</v>
      </c>
      <c r="AD2913" s="190">
        <v>-7777</v>
      </c>
      <c r="AE2913" s="190">
        <v>-7777</v>
      </c>
      <c r="AF2913" s="101" t="s">
        <v>10535</v>
      </c>
      <c r="AI2913" s="101">
        <v>411.9</v>
      </c>
      <c r="AJ2913" s="101" t="s">
        <v>10544</v>
      </c>
      <c r="AK2913" s="101" t="s">
        <v>10539</v>
      </c>
      <c r="AL2913" s="101">
        <v>43</v>
      </c>
      <c r="AM2913" s="101">
        <v>14</v>
      </c>
      <c r="AN2913" s="1117">
        <v>17.89</v>
      </c>
      <c r="AO2913" s="101">
        <v>23</v>
      </c>
      <c r="AP2913" s="101">
        <v>7</v>
      </c>
      <c r="AQ2913" s="101">
        <v>1.99</v>
      </c>
      <c r="AR2913" s="190">
        <f t="shared" si="310"/>
        <v>43.238302777777776</v>
      </c>
      <c r="AS2913" s="190">
        <f t="shared" si="311"/>
        <v>23.117219444444444</v>
      </c>
      <c r="AT2913" s="190" t="s">
        <v>34</v>
      </c>
      <c r="AV2913" s="189"/>
      <c r="AW2913" s="243"/>
      <c r="AX2913" s="189"/>
      <c r="AY2913" s="243"/>
      <c r="AZ2913" s="189"/>
      <c r="BA2913" s="243"/>
      <c r="BB2913" s="189"/>
      <c r="BC2913" s="243"/>
      <c r="BD2913" s="189"/>
      <c r="BE2913" s="243"/>
    </row>
    <row r="2914" spans="1:301" s="101" customFormat="1" ht="42.75" customHeight="1" thickBot="1" x14ac:dyDescent="0.3">
      <c r="A2914" s="212"/>
      <c r="B2914" s="213" t="s">
        <v>1373</v>
      </c>
      <c r="C2914" s="213">
        <v>12170519</v>
      </c>
      <c r="D2914" s="215">
        <v>42108</v>
      </c>
      <c r="E2914" s="215">
        <v>42108</v>
      </c>
      <c r="F2914" s="215">
        <v>43204</v>
      </c>
      <c r="G2914" s="213">
        <v>-7777</v>
      </c>
      <c r="H2914" s="213" t="s">
        <v>9763</v>
      </c>
      <c r="I2914" s="213" t="s">
        <v>1493</v>
      </c>
      <c r="J2914" s="213"/>
      <c r="K2914" s="213" t="s">
        <v>921</v>
      </c>
      <c r="L2914" s="213" t="s">
        <v>185</v>
      </c>
      <c r="M2914" s="213" t="s">
        <v>185</v>
      </c>
      <c r="N2914" s="213" t="s">
        <v>94</v>
      </c>
      <c r="O2914" s="213"/>
      <c r="P2914" s="214">
        <v>3928</v>
      </c>
      <c r="Q2914" s="213" t="s">
        <v>559</v>
      </c>
      <c r="R2914" s="213" t="s">
        <v>2741</v>
      </c>
      <c r="S2914" s="295" t="s">
        <v>10531</v>
      </c>
      <c r="T2914" s="213">
        <v>-7777</v>
      </c>
      <c r="U2914" s="216"/>
      <c r="V2914" s="216"/>
      <c r="W2914" s="216"/>
      <c r="X2914" s="216"/>
      <c r="Y2914" s="213">
        <v>-7777</v>
      </c>
      <c r="Z2914" s="213">
        <v>-7777</v>
      </c>
      <c r="AA2914" s="213">
        <v>-7777</v>
      </c>
      <c r="AB2914" s="213">
        <v>-7777</v>
      </c>
      <c r="AC2914" s="213">
        <v>-7777</v>
      </c>
      <c r="AD2914" s="213">
        <v>-7777</v>
      </c>
      <c r="AE2914" s="213">
        <v>-7777</v>
      </c>
      <c r="AF2914" s="295" t="s">
        <v>10535</v>
      </c>
      <c r="AG2914" s="373"/>
      <c r="AH2914" s="373"/>
      <c r="AI2914" s="216">
        <v>412.15</v>
      </c>
      <c r="AJ2914" s="213" t="s">
        <v>10538</v>
      </c>
      <c r="AK2914" s="213" t="s">
        <v>10539</v>
      </c>
      <c r="AL2914" s="216">
        <v>43</v>
      </c>
      <c r="AM2914" s="216">
        <v>14</v>
      </c>
      <c r="AN2914" s="1122">
        <v>17.5</v>
      </c>
      <c r="AO2914" s="216">
        <v>23</v>
      </c>
      <c r="AP2914" s="216">
        <v>7</v>
      </c>
      <c r="AQ2914" s="216">
        <v>1.99</v>
      </c>
      <c r="AR2914" s="216">
        <f t="shared" si="310"/>
        <v>43.238194444444446</v>
      </c>
      <c r="AS2914" s="216">
        <f t="shared" si="311"/>
        <v>23.117219444444444</v>
      </c>
      <c r="AT2914" s="213" t="s">
        <v>34</v>
      </c>
      <c r="AU2914" s="213"/>
      <c r="AV2914" s="214"/>
      <c r="AW2914" s="215"/>
      <c r="AX2914" s="214"/>
      <c r="AY2914" s="215"/>
      <c r="AZ2914" s="214"/>
      <c r="BA2914" s="215"/>
      <c r="BB2914" s="214"/>
      <c r="BC2914" s="215"/>
      <c r="BD2914" s="214"/>
      <c r="BE2914" s="215"/>
      <c r="BF2914" s="216"/>
      <c r="BG2914" s="216"/>
    </row>
    <row r="2915" spans="1:301" s="216" customFormat="1" ht="39.75" customHeight="1" thickBot="1" x14ac:dyDescent="0.3">
      <c r="A2915" s="204">
        <v>960</v>
      </c>
      <c r="B2915" s="205" t="s">
        <v>10256</v>
      </c>
      <c r="C2915" s="205">
        <v>12770062</v>
      </c>
      <c r="D2915" s="207">
        <v>42096</v>
      </c>
      <c r="E2915" s="207">
        <v>42096</v>
      </c>
      <c r="F2915" s="207">
        <v>43192</v>
      </c>
      <c r="G2915" s="205">
        <v>-7777</v>
      </c>
      <c r="H2915" s="205" t="s">
        <v>1426</v>
      </c>
      <c r="I2915" s="205" t="s">
        <v>1471</v>
      </c>
      <c r="J2915" s="205"/>
      <c r="K2915" s="205" t="s">
        <v>921</v>
      </c>
      <c r="L2915" s="205" t="s">
        <v>210</v>
      </c>
      <c r="M2915" s="205" t="s">
        <v>210</v>
      </c>
      <c r="N2915" s="205" t="s">
        <v>111</v>
      </c>
      <c r="O2915" s="205" t="s">
        <v>10545</v>
      </c>
      <c r="P2915" s="206">
        <v>21097</v>
      </c>
      <c r="Q2915" s="205" t="s">
        <v>559</v>
      </c>
      <c r="R2915" s="190" t="s">
        <v>7137</v>
      </c>
      <c r="S2915" s="294" t="s">
        <v>10546</v>
      </c>
      <c r="T2915" s="205">
        <v>-7777</v>
      </c>
      <c r="U2915" s="208">
        <v>0.8</v>
      </c>
      <c r="V2915" s="208">
        <v>4.3</v>
      </c>
      <c r="W2915" s="208"/>
      <c r="X2915" s="208"/>
      <c r="Y2915" s="205">
        <v>-7777</v>
      </c>
      <c r="Z2915" s="205">
        <v>-7777</v>
      </c>
      <c r="AA2915" s="205">
        <v>-7777</v>
      </c>
      <c r="AB2915" s="205">
        <v>-7777</v>
      </c>
      <c r="AC2915" s="205">
        <v>-7777</v>
      </c>
      <c r="AD2915" s="205">
        <v>-7777</v>
      </c>
      <c r="AE2915" s="205">
        <v>-7777</v>
      </c>
      <c r="AF2915" s="294" t="s">
        <v>10547</v>
      </c>
      <c r="AG2915" s="372"/>
      <c r="AH2915" s="372"/>
      <c r="AI2915" s="208">
        <v>129.68</v>
      </c>
      <c r="AJ2915" s="205" t="s">
        <v>10548</v>
      </c>
      <c r="AK2915" s="205" t="s">
        <v>10549</v>
      </c>
      <c r="AL2915" s="208">
        <v>43</v>
      </c>
      <c r="AM2915" s="208">
        <v>44</v>
      </c>
      <c r="AN2915" s="1202">
        <v>22.34</v>
      </c>
      <c r="AO2915" s="208">
        <v>22</v>
      </c>
      <c r="AP2915" s="208">
        <v>44</v>
      </c>
      <c r="AQ2915" s="208">
        <v>14.26</v>
      </c>
      <c r="AR2915" s="208">
        <f t="shared" si="310"/>
        <v>43.739538888888887</v>
      </c>
      <c r="AS2915" s="208">
        <f t="shared" si="311"/>
        <v>22.737294444444444</v>
      </c>
      <c r="AT2915" s="205" t="s">
        <v>34</v>
      </c>
      <c r="AU2915" s="205"/>
      <c r="AV2915" s="206"/>
      <c r="AW2915" s="207"/>
      <c r="AX2915" s="206"/>
      <c r="AY2915" s="207"/>
      <c r="AZ2915" s="206"/>
      <c r="BA2915" s="207"/>
      <c r="BB2915" s="206"/>
      <c r="BC2915" s="207"/>
      <c r="BD2915" s="206"/>
      <c r="BE2915" s="207"/>
      <c r="BF2915" s="208"/>
      <c r="BG2915" s="208"/>
      <c r="BH2915" s="101"/>
      <c r="BI2915" s="101"/>
      <c r="BJ2915" s="101"/>
      <c r="BK2915" s="101"/>
      <c r="BL2915" s="101"/>
      <c r="BM2915" s="101"/>
      <c r="BN2915" s="101"/>
      <c r="BO2915" s="101"/>
      <c r="BP2915" s="101"/>
      <c r="BQ2915" s="101"/>
      <c r="BR2915" s="101"/>
      <c r="BS2915" s="101"/>
      <c r="BT2915" s="101"/>
      <c r="BU2915" s="101"/>
      <c r="BV2915" s="101"/>
      <c r="BW2915" s="101"/>
      <c r="BX2915" s="101"/>
      <c r="BY2915" s="101"/>
      <c r="BZ2915" s="101"/>
      <c r="CA2915" s="101"/>
      <c r="CB2915" s="101"/>
      <c r="CC2915" s="101"/>
      <c r="CD2915" s="101"/>
      <c r="CE2915" s="101"/>
      <c r="CF2915" s="101"/>
      <c r="CG2915" s="101"/>
      <c r="CH2915" s="101"/>
      <c r="CI2915" s="101"/>
      <c r="CJ2915" s="101"/>
      <c r="CK2915" s="101"/>
      <c r="CL2915" s="101"/>
      <c r="CM2915" s="101"/>
      <c r="CN2915" s="101"/>
      <c r="CO2915" s="101"/>
      <c r="CP2915" s="101"/>
      <c r="CQ2915" s="101"/>
      <c r="CR2915" s="101"/>
      <c r="CS2915" s="101"/>
      <c r="CT2915" s="101"/>
      <c r="CU2915" s="101"/>
      <c r="CV2915" s="101"/>
      <c r="CW2915" s="101"/>
      <c r="CX2915" s="101"/>
      <c r="CY2915" s="101"/>
      <c r="CZ2915" s="101"/>
      <c r="DA2915" s="101"/>
      <c r="DB2915" s="101"/>
      <c r="DC2915" s="101"/>
      <c r="DD2915" s="101"/>
      <c r="DE2915" s="101"/>
      <c r="DF2915" s="101"/>
      <c r="DG2915" s="101"/>
      <c r="DH2915" s="101"/>
      <c r="DI2915" s="101"/>
      <c r="DJ2915" s="101"/>
      <c r="DK2915" s="101"/>
      <c r="DL2915" s="101"/>
      <c r="DM2915" s="101"/>
      <c r="DN2915" s="101"/>
      <c r="DO2915" s="101"/>
      <c r="DP2915" s="101"/>
      <c r="DQ2915" s="101"/>
      <c r="DR2915" s="101"/>
      <c r="DS2915" s="101"/>
      <c r="DT2915" s="101"/>
      <c r="DU2915" s="101"/>
      <c r="DV2915" s="101"/>
      <c r="DW2915" s="101"/>
      <c r="DX2915" s="101"/>
      <c r="DY2915" s="101"/>
      <c r="DZ2915" s="101"/>
      <c r="EA2915" s="101"/>
      <c r="EB2915" s="101"/>
      <c r="EC2915" s="101"/>
      <c r="ED2915" s="101"/>
      <c r="EE2915" s="101"/>
      <c r="EF2915" s="101"/>
      <c r="EG2915" s="101"/>
      <c r="EH2915" s="101"/>
      <c r="EI2915" s="101"/>
      <c r="EJ2915" s="101"/>
      <c r="EK2915" s="101"/>
      <c r="EL2915" s="101"/>
      <c r="EM2915" s="101"/>
      <c r="EN2915" s="101"/>
      <c r="EO2915" s="101"/>
      <c r="EP2915" s="101"/>
      <c r="EQ2915" s="101"/>
      <c r="ER2915" s="101"/>
      <c r="ES2915" s="101"/>
      <c r="ET2915" s="101"/>
      <c r="EU2915" s="101"/>
      <c r="EV2915" s="101"/>
      <c r="EW2915" s="101"/>
      <c r="EX2915" s="101"/>
      <c r="EY2915" s="101"/>
      <c r="EZ2915" s="101"/>
      <c r="FA2915" s="101"/>
      <c r="FB2915" s="101"/>
      <c r="FC2915" s="101"/>
      <c r="FD2915" s="101"/>
      <c r="FE2915" s="101"/>
      <c r="FF2915" s="101"/>
      <c r="FG2915" s="101"/>
      <c r="FH2915" s="101"/>
      <c r="FI2915" s="101"/>
      <c r="FJ2915" s="101"/>
      <c r="FK2915" s="101"/>
      <c r="FL2915" s="101"/>
      <c r="FM2915" s="101"/>
      <c r="FN2915" s="101"/>
      <c r="FO2915" s="101"/>
      <c r="FP2915" s="101"/>
      <c r="FQ2915" s="101"/>
      <c r="FR2915" s="101"/>
      <c r="FS2915" s="101"/>
      <c r="FT2915" s="101"/>
      <c r="FU2915" s="101"/>
      <c r="FV2915" s="101"/>
      <c r="FW2915" s="101"/>
      <c r="FX2915" s="101"/>
      <c r="FY2915" s="101"/>
      <c r="FZ2915" s="101"/>
      <c r="GA2915" s="101"/>
      <c r="GB2915" s="101"/>
      <c r="GC2915" s="101"/>
      <c r="GD2915" s="101"/>
      <c r="GE2915" s="101"/>
      <c r="GF2915" s="101"/>
      <c r="GG2915" s="101"/>
      <c r="GH2915" s="101"/>
      <c r="GI2915" s="101"/>
      <c r="GJ2915" s="101"/>
      <c r="GK2915" s="101"/>
      <c r="GL2915" s="101"/>
      <c r="GM2915" s="101"/>
      <c r="GN2915" s="101"/>
      <c r="GO2915" s="101"/>
      <c r="GP2915" s="101"/>
      <c r="GQ2915" s="101"/>
      <c r="GR2915" s="101"/>
      <c r="GS2915" s="101"/>
      <c r="GT2915" s="101"/>
      <c r="GU2915" s="101"/>
      <c r="GV2915" s="101"/>
      <c r="GW2915" s="101"/>
      <c r="GX2915" s="101"/>
      <c r="GY2915" s="101"/>
      <c r="GZ2915" s="101"/>
      <c r="HA2915" s="101"/>
      <c r="HB2915" s="101"/>
      <c r="HC2915" s="101"/>
      <c r="HD2915" s="101"/>
      <c r="HE2915" s="101"/>
      <c r="HF2915" s="101"/>
      <c r="HG2915" s="101"/>
      <c r="HH2915" s="101"/>
      <c r="HI2915" s="101"/>
      <c r="HJ2915" s="101"/>
      <c r="HK2915" s="101"/>
      <c r="HL2915" s="101"/>
      <c r="HM2915" s="101"/>
      <c r="HN2915" s="101"/>
      <c r="HO2915" s="101"/>
      <c r="HP2915" s="101"/>
      <c r="HQ2915" s="101"/>
      <c r="HR2915" s="101"/>
      <c r="HS2915" s="101"/>
      <c r="HT2915" s="101"/>
      <c r="HU2915" s="101"/>
      <c r="HV2915" s="101"/>
      <c r="HW2915" s="101"/>
      <c r="HX2915" s="101"/>
      <c r="HY2915" s="101"/>
      <c r="HZ2915" s="101"/>
      <c r="IA2915" s="101"/>
      <c r="IB2915" s="101"/>
      <c r="IC2915" s="101"/>
      <c r="ID2915" s="101"/>
      <c r="IE2915" s="101"/>
      <c r="IF2915" s="101"/>
      <c r="IG2915" s="101"/>
      <c r="IH2915" s="101"/>
      <c r="II2915" s="101"/>
      <c r="IJ2915" s="101"/>
      <c r="IK2915" s="101"/>
      <c r="IL2915" s="101"/>
      <c r="IM2915" s="101"/>
      <c r="IN2915" s="101"/>
      <c r="IO2915" s="101"/>
      <c r="IP2915" s="101"/>
      <c r="IQ2915" s="101"/>
      <c r="IR2915" s="101"/>
      <c r="IS2915" s="101"/>
      <c r="IT2915" s="101"/>
      <c r="IU2915" s="101"/>
      <c r="IV2915" s="101"/>
      <c r="IW2915" s="101"/>
      <c r="IX2915" s="101"/>
      <c r="IY2915" s="101"/>
      <c r="IZ2915" s="101"/>
      <c r="JA2915" s="101"/>
      <c r="JB2915" s="101"/>
      <c r="JC2915" s="101"/>
      <c r="JD2915" s="101"/>
      <c r="JE2915" s="101"/>
      <c r="JF2915" s="101"/>
      <c r="JG2915" s="101"/>
      <c r="JH2915" s="101"/>
      <c r="JI2915" s="101"/>
      <c r="JJ2915" s="101"/>
      <c r="JK2915" s="101"/>
      <c r="JL2915" s="101"/>
      <c r="JM2915" s="101"/>
      <c r="JN2915" s="101"/>
      <c r="JO2915" s="101"/>
      <c r="JP2915" s="101"/>
      <c r="JQ2915" s="101"/>
      <c r="JR2915" s="101"/>
      <c r="JS2915" s="101"/>
      <c r="JT2915" s="101"/>
      <c r="JU2915" s="101"/>
      <c r="JV2915" s="101"/>
      <c r="JW2915" s="101"/>
      <c r="JX2915" s="101"/>
      <c r="JY2915" s="101"/>
      <c r="JZ2915" s="101"/>
      <c r="KA2915" s="101"/>
      <c r="KB2915" s="101"/>
      <c r="KC2915" s="101"/>
      <c r="KD2915" s="101"/>
      <c r="KE2915" s="101"/>
      <c r="KF2915" s="101"/>
      <c r="KG2915" s="101"/>
      <c r="KH2915" s="101"/>
      <c r="KI2915" s="101"/>
      <c r="KJ2915" s="101"/>
      <c r="KK2915" s="101"/>
      <c r="KL2915" s="101"/>
      <c r="KM2915" s="101"/>
      <c r="KN2915" s="101"/>
      <c r="KO2915" s="101"/>
    </row>
    <row r="2916" spans="1:301" s="101" customFormat="1" ht="47.25" customHeight="1" thickBot="1" x14ac:dyDescent="0.3">
      <c r="A2916" s="212"/>
      <c r="B2916" s="213" t="s">
        <v>10256</v>
      </c>
      <c r="C2916" s="213">
        <v>12770062</v>
      </c>
      <c r="D2916" s="215">
        <v>42096</v>
      </c>
      <c r="E2916" s="215">
        <v>42096</v>
      </c>
      <c r="F2916" s="215">
        <v>43192</v>
      </c>
      <c r="G2916" s="213">
        <v>-7777</v>
      </c>
      <c r="H2916" s="213" t="s">
        <v>1426</v>
      </c>
      <c r="I2916" s="213" t="s">
        <v>1471</v>
      </c>
      <c r="J2916" s="213"/>
      <c r="K2916" s="213" t="s">
        <v>921</v>
      </c>
      <c r="L2916" s="213" t="s">
        <v>210</v>
      </c>
      <c r="M2916" s="213" t="s">
        <v>210</v>
      </c>
      <c r="N2916" s="213" t="s">
        <v>111</v>
      </c>
      <c r="O2916" s="213" t="s">
        <v>10545</v>
      </c>
      <c r="P2916" s="214">
        <v>21097</v>
      </c>
      <c r="Q2916" s="213" t="s">
        <v>559</v>
      </c>
      <c r="R2916" s="213" t="s">
        <v>7137</v>
      </c>
      <c r="S2916" s="295" t="s">
        <v>10546</v>
      </c>
      <c r="T2916" s="213">
        <v>-7777</v>
      </c>
      <c r="U2916" s="216"/>
      <c r="V2916" s="216"/>
      <c r="W2916" s="216"/>
      <c r="X2916" s="216"/>
      <c r="Y2916" s="213">
        <v>-7777</v>
      </c>
      <c r="Z2916" s="213">
        <v>-7777</v>
      </c>
      <c r="AA2916" s="213">
        <v>-7777</v>
      </c>
      <c r="AB2916" s="213">
        <v>-7777</v>
      </c>
      <c r="AC2916" s="213">
        <v>-7777</v>
      </c>
      <c r="AD2916" s="213">
        <v>-7777</v>
      </c>
      <c r="AE2916" s="213">
        <v>-7777</v>
      </c>
      <c r="AF2916" s="295" t="s">
        <v>3026</v>
      </c>
      <c r="AG2916" s="373"/>
      <c r="AH2916" s="373"/>
      <c r="AI2916" s="216">
        <v>127.06</v>
      </c>
      <c r="AJ2916" s="213" t="s">
        <v>10550</v>
      </c>
      <c r="AK2916" s="213" t="s">
        <v>10551</v>
      </c>
      <c r="AL2916" s="216">
        <v>43</v>
      </c>
      <c r="AM2916" s="216">
        <v>44</v>
      </c>
      <c r="AN2916" s="1122">
        <v>22.02</v>
      </c>
      <c r="AO2916" s="216">
        <v>22</v>
      </c>
      <c r="AP2916" s="216">
        <v>44</v>
      </c>
      <c r="AQ2916" s="216">
        <v>12.77</v>
      </c>
      <c r="AR2916" s="216">
        <f t="shared" si="310"/>
        <v>43.739449999999998</v>
      </c>
      <c r="AS2916" s="216">
        <f t="shared" si="311"/>
        <v>22.736880555555558</v>
      </c>
      <c r="AT2916" s="213" t="s">
        <v>34</v>
      </c>
      <c r="AU2916" s="213"/>
      <c r="AV2916" s="214"/>
      <c r="AW2916" s="215"/>
      <c r="AX2916" s="214"/>
      <c r="AY2916" s="215"/>
      <c r="AZ2916" s="214"/>
      <c r="BA2916" s="215"/>
      <c r="BB2916" s="214"/>
      <c r="BC2916" s="215"/>
      <c r="BD2916" s="214"/>
      <c r="BE2916" s="215"/>
      <c r="BF2916" s="216"/>
      <c r="BG2916" s="216"/>
    </row>
    <row r="2917" spans="1:301" s="216" customFormat="1" ht="47.25" customHeight="1" thickBot="1" x14ac:dyDescent="0.3">
      <c r="A2917" s="204">
        <v>961</v>
      </c>
      <c r="B2917" s="205" t="s">
        <v>1174</v>
      </c>
      <c r="C2917" s="190">
        <v>12770064</v>
      </c>
      <c r="D2917" s="191">
        <v>42114</v>
      </c>
      <c r="E2917" s="191">
        <v>42114</v>
      </c>
      <c r="F2917" s="191">
        <v>43210</v>
      </c>
      <c r="G2917" s="190">
        <v>-7777</v>
      </c>
      <c r="H2917" s="190" t="s">
        <v>1426</v>
      </c>
      <c r="I2917" s="190" t="s">
        <v>1661</v>
      </c>
      <c r="J2917" s="190"/>
      <c r="K2917" s="190" t="s">
        <v>921</v>
      </c>
      <c r="L2917" s="190" t="s">
        <v>10553</v>
      </c>
      <c r="M2917" s="190" t="s">
        <v>402</v>
      </c>
      <c r="N2917" s="190" t="s">
        <v>217</v>
      </c>
      <c r="O2917" s="190"/>
      <c r="P2917" s="192">
        <v>15494</v>
      </c>
      <c r="Q2917" s="190" t="s">
        <v>559</v>
      </c>
      <c r="R2917" s="190" t="s">
        <v>10588</v>
      </c>
      <c r="S2917" s="190" t="s">
        <v>10589</v>
      </c>
      <c r="T2917" s="190">
        <v>-7777</v>
      </c>
      <c r="U2917" s="101"/>
      <c r="V2917" s="101">
        <v>500</v>
      </c>
      <c r="W2917" s="101"/>
      <c r="X2917" s="101"/>
      <c r="Y2917" s="205">
        <v>-7777</v>
      </c>
      <c r="Z2917" s="205">
        <v>-7777</v>
      </c>
      <c r="AA2917" s="205">
        <v>-7777</v>
      </c>
      <c r="AB2917" s="205">
        <v>-7777</v>
      </c>
      <c r="AC2917" s="205">
        <v>-7777</v>
      </c>
      <c r="AD2917" s="205">
        <v>-7777</v>
      </c>
      <c r="AE2917" s="205">
        <v>-7777</v>
      </c>
      <c r="AF2917" s="101" t="s">
        <v>686</v>
      </c>
      <c r="AG2917" s="101"/>
      <c r="AH2917" s="101"/>
      <c r="AI2917" s="101">
        <v>158.48699999999999</v>
      </c>
      <c r="AJ2917" s="101" t="s">
        <v>10590</v>
      </c>
      <c r="AK2917" s="101" t="s">
        <v>10591</v>
      </c>
      <c r="AL2917" s="101">
        <v>43</v>
      </c>
      <c r="AM2917" s="101">
        <v>21</v>
      </c>
      <c r="AN2917" s="1117">
        <v>7.367</v>
      </c>
      <c r="AO2917" s="101">
        <v>23</v>
      </c>
      <c r="AP2917" s="101">
        <v>26</v>
      </c>
      <c r="AQ2917" s="101">
        <v>3.39</v>
      </c>
      <c r="AR2917" s="101">
        <f t="shared" si="310"/>
        <v>43.352046388888887</v>
      </c>
      <c r="AS2917" s="101">
        <f t="shared" si="311"/>
        <v>23.434275</v>
      </c>
      <c r="AT2917" s="190" t="s">
        <v>34</v>
      </c>
      <c r="AU2917" s="101"/>
      <c r="AV2917" s="189"/>
      <c r="AW2917" s="243"/>
      <c r="AX2917" s="189"/>
      <c r="AY2917" s="243"/>
      <c r="AZ2917" s="189"/>
      <c r="BA2917" s="243"/>
      <c r="BB2917" s="189"/>
      <c r="BC2917" s="243"/>
      <c r="BD2917" s="189"/>
      <c r="BE2917" s="243"/>
      <c r="BF2917" s="101"/>
      <c r="BG2917" s="101"/>
      <c r="BH2917" s="101"/>
      <c r="BI2917" s="101"/>
      <c r="BJ2917" s="101"/>
      <c r="BK2917" s="101"/>
      <c r="BL2917" s="101"/>
      <c r="BM2917" s="101"/>
      <c r="BN2917" s="101"/>
      <c r="BO2917" s="101"/>
      <c r="BP2917" s="101"/>
      <c r="BQ2917" s="101"/>
      <c r="BR2917" s="101"/>
      <c r="BS2917" s="101"/>
      <c r="BT2917" s="101"/>
      <c r="BU2917" s="101"/>
      <c r="BV2917" s="101"/>
      <c r="BW2917" s="101"/>
      <c r="BX2917" s="101"/>
      <c r="BY2917" s="101"/>
      <c r="BZ2917" s="101"/>
      <c r="CA2917" s="101"/>
      <c r="CB2917" s="101"/>
      <c r="CC2917" s="101"/>
      <c r="CD2917" s="101"/>
      <c r="CE2917" s="101"/>
      <c r="CF2917" s="101"/>
      <c r="CG2917" s="101"/>
      <c r="CH2917" s="101"/>
      <c r="CI2917" s="101"/>
      <c r="CJ2917" s="101"/>
      <c r="CK2917" s="101"/>
      <c r="CL2917" s="101"/>
      <c r="CM2917" s="101"/>
      <c r="CN2917" s="101"/>
      <c r="CO2917" s="101"/>
      <c r="CP2917" s="101"/>
      <c r="CQ2917" s="101"/>
      <c r="CR2917" s="101"/>
      <c r="CS2917" s="101"/>
      <c r="CT2917" s="101"/>
      <c r="CU2917" s="101"/>
      <c r="CV2917" s="101"/>
      <c r="CW2917" s="101"/>
      <c r="CX2917" s="101"/>
      <c r="CY2917" s="101"/>
      <c r="CZ2917" s="101"/>
      <c r="DA2917" s="101"/>
      <c r="DB2917" s="101"/>
      <c r="DC2917" s="101"/>
      <c r="DD2917" s="101"/>
      <c r="DE2917" s="101"/>
      <c r="DF2917" s="101"/>
      <c r="DG2917" s="101"/>
      <c r="DH2917" s="101"/>
      <c r="DI2917" s="101"/>
      <c r="DJ2917" s="101"/>
      <c r="DK2917" s="101"/>
      <c r="DL2917" s="101"/>
      <c r="DM2917" s="101"/>
      <c r="DN2917" s="101"/>
      <c r="DO2917" s="101"/>
      <c r="DP2917" s="101"/>
      <c r="DQ2917" s="101"/>
      <c r="DR2917" s="101"/>
      <c r="DS2917" s="101"/>
      <c r="DT2917" s="101"/>
      <c r="DU2917" s="101"/>
      <c r="DV2917" s="101"/>
      <c r="DW2917" s="101"/>
      <c r="DX2917" s="101"/>
      <c r="DY2917" s="101"/>
      <c r="DZ2917" s="101"/>
      <c r="EA2917" s="101"/>
      <c r="EB2917" s="101"/>
      <c r="EC2917" s="101"/>
      <c r="ED2917" s="101"/>
      <c r="EE2917" s="101"/>
      <c r="EF2917" s="101"/>
      <c r="EG2917" s="101"/>
      <c r="EH2917" s="101"/>
      <c r="EI2917" s="101"/>
      <c r="EJ2917" s="101"/>
      <c r="EK2917" s="101"/>
      <c r="EL2917" s="101"/>
      <c r="EM2917" s="101"/>
      <c r="EN2917" s="101"/>
      <c r="EO2917" s="101"/>
      <c r="EP2917" s="101"/>
      <c r="EQ2917" s="101"/>
      <c r="ER2917" s="101"/>
      <c r="ES2917" s="101"/>
      <c r="ET2917" s="101"/>
      <c r="EU2917" s="101"/>
      <c r="EV2917" s="101"/>
      <c r="EW2917" s="101"/>
      <c r="EX2917" s="101"/>
      <c r="EY2917" s="101"/>
      <c r="EZ2917" s="101"/>
      <c r="FA2917" s="101"/>
      <c r="FB2917" s="101"/>
      <c r="FC2917" s="101"/>
      <c r="FD2917" s="101"/>
      <c r="FE2917" s="101"/>
      <c r="FF2917" s="101"/>
      <c r="FG2917" s="101"/>
      <c r="FH2917" s="101"/>
      <c r="FI2917" s="101"/>
      <c r="FJ2917" s="101"/>
      <c r="FK2917" s="101"/>
      <c r="FL2917" s="101"/>
      <c r="FM2917" s="101"/>
      <c r="FN2917" s="101"/>
      <c r="FO2917" s="101"/>
      <c r="FP2917" s="101"/>
      <c r="FQ2917" s="101"/>
      <c r="FR2917" s="101"/>
      <c r="FS2917" s="101"/>
      <c r="FT2917" s="101"/>
      <c r="FU2917" s="101"/>
      <c r="FV2917" s="101"/>
      <c r="FW2917" s="101"/>
      <c r="FX2917" s="101"/>
      <c r="FY2917" s="101"/>
      <c r="FZ2917" s="101"/>
      <c r="GA2917" s="101"/>
      <c r="GB2917" s="101"/>
      <c r="GC2917" s="101"/>
      <c r="GD2917" s="101"/>
      <c r="GE2917" s="101"/>
      <c r="GF2917" s="101"/>
      <c r="GG2917" s="101"/>
      <c r="GH2917" s="101"/>
      <c r="GI2917" s="101"/>
      <c r="GJ2917" s="101"/>
      <c r="GK2917" s="101"/>
      <c r="GL2917" s="101"/>
      <c r="GM2917" s="101"/>
      <c r="GN2917" s="101"/>
      <c r="GO2917" s="101"/>
      <c r="GP2917" s="101"/>
      <c r="GQ2917" s="101"/>
      <c r="GR2917" s="101"/>
      <c r="GS2917" s="101"/>
      <c r="GT2917" s="101"/>
      <c r="GU2917" s="101"/>
      <c r="GV2917" s="101"/>
      <c r="GW2917" s="101"/>
      <c r="GX2917" s="101"/>
      <c r="GY2917" s="101"/>
      <c r="GZ2917" s="101"/>
      <c r="HA2917" s="101"/>
      <c r="HB2917" s="101"/>
      <c r="HC2917" s="101"/>
      <c r="HD2917" s="101"/>
      <c r="HE2917" s="101"/>
      <c r="HF2917" s="101"/>
      <c r="HG2917" s="101"/>
      <c r="HH2917" s="101"/>
      <c r="HI2917" s="101"/>
      <c r="HJ2917" s="101"/>
      <c r="HK2917" s="101"/>
      <c r="HL2917" s="101"/>
      <c r="HM2917" s="101"/>
      <c r="HN2917" s="101"/>
      <c r="HO2917" s="101"/>
      <c r="HP2917" s="101"/>
      <c r="HQ2917" s="101"/>
      <c r="HR2917" s="101"/>
      <c r="HS2917" s="101"/>
      <c r="HT2917" s="101"/>
      <c r="HU2917" s="101"/>
      <c r="HV2917" s="101"/>
      <c r="HW2917" s="101"/>
      <c r="HX2917" s="101"/>
      <c r="HY2917" s="101"/>
      <c r="HZ2917" s="101"/>
      <c r="IA2917" s="101"/>
      <c r="IB2917" s="101"/>
      <c r="IC2917" s="101"/>
      <c r="ID2917" s="101"/>
      <c r="IE2917" s="101"/>
      <c r="IF2917" s="101"/>
      <c r="IG2917" s="101"/>
      <c r="IH2917" s="101"/>
      <c r="II2917" s="101"/>
      <c r="IJ2917" s="101"/>
      <c r="IK2917" s="101"/>
      <c r="IL2917" s="101"/>
      <c r="IM2917" s="101"/>
      <c r="IN2917" s="101"/>
      <c r="IO2917" s="101"/>
      <c r="IP2917" s="101"/>
      <c r="IQ2917" s="101"/>
      <c r="IR2917" s="101"/>
      <c r="IS2917" s="101"/>
      <c r="IT2917" s="101"/>
      <c r="IU2917" s="101"/>
      <c r="IV2917" s="101"/>
      <c r="IW2917" s="101"/>
      <c r="IX2917" s="101"/>
      <c r="IY2917" s="101"/>
      <c r="IZ2917" s="101"/>
      <c r="JA2917" s="101"/>
      <c r="JB2917" s="101"/>
      <c r="JC2917" s="101"/>
      <c r="JD2917" s="101"/>
      <c r="JE2917" s="101"/>
      <c r="JF2917" s="101"/>
      <c r="JG2917" s="101"/>
      <c r="JH2917" s="101"/>
      <c r="JI2917" s="101"/>
      <c r="JJ2917" s="101"/>
      <c r="JK2917" s="101"/>
      <c r="JL2917" s="101"/>
      <c r="JM2917" s="101"/>
      <c r="JN2917" s="101"/>
      <c r="JO2917" s="101"/>
      <c r="JP2917" s="101"/>
      <c r="JQ2917" s="101"/>
      <c r="JR2917" s="101"/>
      <c r="JS2917" s="101"/>
      <c r="JT2917" s="101"/>
      <c r="JU2917" s="101"/>
      <c r="JV2917" s="101"/>
      <c r="JW2917" s="101"/>
      <c r="JX2917" s="101"/>
      <c r="JY2917" s="101"/>
      <c r="JZ2917" s="101"/>
      <c r="KA2917" s="101"/>
      <c r="KB2917" s="101"/>
      <c r="KC2917" s="101"/>
      <c r="KD2917" s="101"/>
      <c r="KE2917" s="101"/>
      <c r="KF2917" s="101"/>
      <c r="KG2917" s="101"/>
      <c r="KH2917" s="101"/>
      <c r="KI2917" s="101"/>
      <c r="KJ2917" s="101"/>
      <c r="KK2917" s="101"/>
      <c r="KL2917" s="101"/>
      <c r="KM2917" s="101"/>
      <c r="KN2917" s="101"/>
      <c r="KO2917" s="101"/>
    </row>
    <row r="2918" spans="1:301" s="101" customFormat="1" ht="47.25" customHeight="1" x14ac:dyDescent="0.25">
      <c r="A2918" s="210"/>
      <c r="B2918" s="190" t="s">
        <v>1174</v>
      </c>
      <c r="C2918" s="190">
        <v>12770064</v>
      </c>
      <c r="D2918" s="191">
        <v>42114</v>
      </c>
      <c r="E2918" s="191">
        <v>42114</v>
      </c>
      <c r="F2918" s="191">
        <v>43210</v>
      </c>
      <c r="G2918" s="190">
        <v>-7777</v>
      </c>
      <c r="H2918" s="190" t="s">
        <v>1426</v>
      </c>
      <c r="I2918" s="190" t="s">
        <v>1661</v>
      </c>
      <c r="J2918" s="190"/>
      <c r="K2918" s="190" t="s">
        <v>921</v>
      </c>
      <c r="L2918" s="190" t="s">
        <v>10553</v>
      </c>
      <c r="M2918" s="190" t="s">
        <v>402</v>
      </c>
      <c r="N2918" s="190" t="s">
        <v>217</v>
      </c>
      <c r="O2918" s="190"/>
      <c r="P2918" s="192">
        <v>15494</v>
      </c>
      <c r="Q2918" s="190" t="s">
        <v>559</v>
      </c>
      <c r="R2918" s="190" t="s">
        <v>10588</v>
      </c>
      <c r="S2918" s="190" t="s">
        <v>10589</v>
      </c>
      <c r="T2918" s="190">
        <v>-7777</v>
      </c>
      <c r="Y2918" s="190">
        <v>-7777</v>
      </c>
      <c r="Z2918" s="190">
        <v>-7777</v>
      </c>
      <c r="AA2918" s="190">
        <v>-7777</v>
      </c>
      <c r="AB2918" s="190">
        <v>-7777</v>
      </c>
      <c r="AC2918" s="190">
        <v>-7777</v>
      </c>
      <c r="AD2918" s="190">
        <v>-7777</v>
      </c>
      <c r="AE2918" s="190">
        <v>-7777</v>
      </c>
      <c r="AF2918" s="101" t="s">
        <v>687</v>
      </c>
      <c r="AI2918" s="101">
        <v>147.102</v>
      </c>
      <c r="AJ2918" s="101" t="s">
        <v>10592</v>
      </c>
      <c r="AK2918" s="101" t="s">
        <v>10593</v>
      </c>
      <c r="AL2918" s="101">
        <v>43</v>
      </c>
      <c r="AM2918" s="101">
        <v>21</v>
      </c>
      <c r="AN2918" s="1117">
        <v>9.7059999999999995</v>
      </c>
      <c r="AO2918" s="101">
        <v>23</v>
      </c>
      <c r="AP2918" s="101">
        <v>26</v>
      </c>
      <c r="AQ2918" s="101">
        <v>14.071</v>
      </c>
      <c r="AR2918" s="101">
        <f t="shared" si="310"/>
        <v>43.352696111111115</v>
      </c>
      <c r="AS2918" s="101">
        <f t="shared" si="311"/>
        <v>23.437241944444445</v>
      </c>
      <c r="AT2918" s="190" t="s">
        <v>34</v>
      </c>
      <c r="AV2918" s="189"/>
      <c r="AW2918" s="243"/>
      <c r="AX2918" s="189"/>
      <c r="AY2918" s="243"/>
      <c r="AZ2918" s="189"/>
      <c r="BA2918" s="243"/>
      <c r="BB2918" s="189"/>
      <c r="BC2918" s="243"/>
      <c r="BD2918" s="189"/>
      <c r="BE2918" s="243"/>
    </row>
    <row r="2919" spans="1:301" s="216" customFormat="1" ht="47.25" customHeight="1" thickBot="1" x14ac:dyDescent="0.3">
      <c r="A2919" s="210"/>
      <c r="B2919" s="190" t="s">
        <v>1174</v>
      </c>
      <c r="C2919" s="190">
        <v>12770064</v>
      </c>
      <c r="D2919" s="191">
        <v>42114</v>
      </c>
      <c r="E2919" s="191">
        <v>42114</v>
      </c>
      <c r="F2919" s="191">
        <v>43210</v>
      </c>
      <c r="G2919" s="190">
        <v>-7777</v>
      </c>
      <c r="H2919" s="190" t="s">
        <v>1426</v>
      </c>
      <c r="I2919" s="190" t="s">
        <v>1661</v>
      </c>
      <c r="J2919" s="190"/>
      <c r="K2919" s="190" t="s">
        <v>921</v>
      </c>
      <c r="L2919" s="190" t="s">
        <v>10553</v>
      </c>
      <c r="M2919" s="190" t="s">
        <v>402</v>
      </c>
      <c r="N2919" s="190" t="s">
        <v>217</v>
      </c>
      <c r="O2919" s="190" t="s">
        <v>10598</v>
      </c>
      <c r="P2919" s="192">
        <v>15494</v>
      </c>
      <c r="Q2919" s="190" t="s">
        <v>559</v>
      </c>
      <c r="R2919" s="190" t="s">
        <v>4028</v>
      </c>
      <c r="S2919" s="190" t="s">
        <v>4491</v>
      </c>
      <c r="T2919" s="190">
        <v>-7777</v>
      </c>
      <c r="U2919" s="101">
        <v>2</v>
      </c>
      <c r="V2919" s="101">
        <v>3.5</v>
      </c>
      <c r="W2919" s="101"/>
      <c r="X2919" s="101"/>
      <c r="Y2919" s="190">
        <v>-7777</v>
      </c>
      <c r="Z2919" s="190">
        <v>-7777</v>
      </c>
      <c r="AA2919" s="190">
        <v>-7777</v>
      </c>
      <c r="AB2919" s="190">
        <v>-7777</v>
      </c>
      <c r="AC2919" s="190">
        <v>-7777</v>
      </c>
      <c r="AD2919" s="190">
        <v>-7777</v>
      </c>
      <c r="AE2919" s="190">
        <v>-7777</v>
      </c>
      <c r="AF2919" s="101" t="s">
        <v>1932</v>
      </c>
      <c r="AG2919" s="101"/>
      <c r="AH2919" s="101"/>
      <c r="AI2919" s="101">
        <v>149.41399999999999</v>
      </c>
      <c r="AJ2919" s="101" t="s">
        <v>10594</v>
      </c>
      <c r="AK2919" s="101" t="s">
        <v>10595</v>
      </c>
      <c r="AL2919" s="101">
        <v>43</v>
      </c>
      <c r="AM2919" s="101">
        <v>21</v>
      </c>
      <c r="AN2919" s="1117">
        <v>10.101000000000001</v>
      </c>
      <c r="AO2919" s="101">
        <v>23</v>
      </c>
      <c r="AP2919" s="101">
        <v>26</v>
      </c>
      <c r="AQ2919" s="101">
        <v>12.356</v>
      </c>
      <c r="AR2919" s="101">
        <f t="shared" si="310"/>
        <v>43.352805833333335</v>
      </c>
      <c r="AS2919" s="101">
        <f t="shared" si="311"/>
        <v>23.436765555555557</v>
      </c>
      <c r="AT2919" s="190" t="s">
        <v>34</v>
      </c>
      <c r="AU2919" s="101"/>
      <c r="AV2919" s="189"/>
      <c r="AW2919" s="243"/>
      <c r="AX2919" s="189"/>
      <c r="AY2919" s="243"/>
      <c r="AZ2919" s="189"/>
      <c r="BA2919" s="243"/>
      <c r="BB2919" s="189"/>
      <c r="BC2919" s="243"/>
      <c r="BD2919" s="189"/>
      <c r="BE2919" s="243"/>
      <c r="BF2919" s="101"/>
      <c r="BG2919" s="101"/>
      <c r="BH2919" s="101"/>
      <c r="BI2919" s="101"/>
      <c r="BJ2919" s="101"/>
      <c r="BK2919" s="101"/>
      <c r="BL2919" s="101"/>
      <c r="BM2919" s="101"/>
      <c r="BN2919" s="101"/>
      <c r="BO2919" s="101"/>
      <c r="BP2919" s="101"/>
      <c r="BQ2919" s="101"/>
      <c r="BR2919" s="101"/>
      <c r="BS2919" s="101"/>
      <c r="BT2919" s="101"/>
      <c r="BU2919" s="101"/>
      <c r="BV2919" s="101"/>
      <c r="BW2919" s="101"/>
      <c r="BX2919" s="101"/>
      <c r="BY2919" s="101"/>
      <c r="BZ2919" s="101"/>
      <c r="CA2919" s="101"/>
      <c r="CB2919" s="101"/>
      <c r="CC2919" s="101"/>
      <c r="CD2919" s="101"/>
      <c r="CE2919" s="101"/>
      <c r="CF2919" s="101"/>
      <c r="CG2919" s="101"/>
      <c r="CH2919" s="101"/>
      <c r="CI2919" s="101"/>
      <c r="CJ2919" s="101"/>
      <c r="CK2919" s="101"/>
      <c r="CL2919" s="101"/>
      <c r="CM2919" s="101"/>
      <c r="CN2919" s="101"/>
      <c r="CO2919" s="101"/>
      <c r="CP2919" s="101"/>
      <c r="CQ2919" s="101"/>
      <c r="CR2919" s="101"/>
      <c r="CS2919" s="101"/>
      <c r="CT2919" s="101"/>
      <c r="CU2919" s="101"/>
      <c r="CV2919" s="101"/>
      <c r="CW2919" s="101"/>
      <c r="CX2919" s="101"/>
      <c r="CY2919" s="101"/>
      <c r="CZ2919" s="101"/>
      <c r="DA2919" s="101"/>
      <c r="DB2919" s="101"/>
      <c r="DC2919" s="101"/>
      <c r="DD2919" s="101"/>
      <c r="DE2919" s="101"/>
      <c r="DF2919" s="101"/>
      <c r="DG2919" s="101"/>
      <c r="DH2919" s="101"/>
      <c r="DI2919" s="101"/>
      <c r="DJ2919" s="101"/>
      <c r="DK2919" s="101"/>
      <c r="DL2919" s="101"/>
      <c r="DM2919" s="101"/>
      <c r="DN2919" s="101"/>
      <c r="DO2919" s="101"/>
      <c r="DP2919" s="101"/>
      <c r="DQ2919" s="101"/>
      <c r="DR2919" s="101"/>
      <c r="DS2919" s="101"/>
      <c r="DT2919" s="101"/>
      <c r="DU2919" s="101"/>
      <c r="DV2919" s="101"/>
      <c r="DW2919" s="101"/>
      <c r="DX2919" s="101"/>
      <c r="DY2919" s="101"/>
      <c r="DZ2919" s="101"/>
      <c r="EA2919" s="101"/>
      <c r="EB2919" s="101"/>
      <c r="EC2919" s="101"/>
      <c r="ED2919" s="101"/>
      <c r="EE2919" s="101"/>
      <c r="EF2919" s="101"/>
      <c r="EG2919" s="101"/>
      <c r="EH2919" s="101"/>
      <c r="EI2919" s="101"/>
      <c r="EJ2919" s="101"/>
      <c r="EK2919" s="101"/>
      <c r="EL2919" s="101"/>
      <c r="EM2919" s="101"/>
      <c r="EN2919" s="101"/>
      <c r="EO2919" s="101"/>
      <c r="EP2919" s="101"/>
      <c r="EQ2919" s="101"/>
      <c r="ER2919" s="101"/>
      <c r="ES2919" s="101"/>
      <c r="ET2919" s="101"/>
      <c r="EU2919" s="101"/>
      <c r="EV2919" s="101"/>
      <c r="EW2919" s="101"/>
      <c r="EX2919" s="101"/>
      <c r="EY2919" s="101"/>
      <c r="EZ2919" s="101"/>
      <c r="FA2919" s="101"/>
      <c r="FB2919" s="101"/>
      <c r="FC2919" s="101"/>
      <c r="FD2919" s="101"/>
      <c r="FE2919" s="101"/>
      <c r="FF2919" s="101"/>
      <c r="FG2919" s="101"/>
      <c r="FH2919" s="101"/>
      <c r="FI2919" s="101"/>
      <c r="FJ2919" s="101"/>
      <c r="FK2919" s="101"/>
      <c r="FL2919" s="101"/>
      <c r="FM2919" s="101"/>
      <c r="FN2919" s="101"/>
      <c r="FO2919" s="101"/>
      <c r="FP2919" s="101"/>
      <c r="FQ2919" s="101"/>
      <c r="FR2919" s="101"/>
      <c r="FS2919" s="101"/>
      <c r="FT2919" s="101"/>
      <c r="FU2919" s="101"/>
      <c r="FV2919" s="101"/>
      <c r="FW2919" s="101"/>
      <c r="FX2919" s="101"/>
      <c r="FY2919" s="101"/>
      <c r="FZ2919" s="101"/>
      <c r="GA2919" s="101"/>
      <c r="GB2919" s="101"/>
      <c r="GC2919" s="101"/>
      <c r="GD2919" s="101"/>
      <c r="GE2919" s="101"/>
      <c r="GF2919" s="101"/>
      <c r="GG2919" s="101"/>
      <c r="GH2919" s="101"/>
      <c r="GI2919" s="101"/>
      <c r="GJ2919" s="101"/>
      <c r="GK2919" s="101"/>
      <c r="GL2919" s="101"/>
      <c r="GM2919" s="101"/>
      <c r="GN2919" s="101"/>
      <c r="GO2919" s="101"/>
      <c r="GP2919" s="101"/>
      <c r="GQ2919" s="101"/>
      <c r="GR2919" s="101"/>
      <c r="GS2919" s="101"/>
      <c r="GT2919" s="101"/>
      <c r="GU2919" s="101"/>
      <c r="GV2919" s="101"/>
      <c r="GW2919" s="101"/>
      <c r="GX2919" s="101"/>
      <c r="GY2919" s="101"/>
      <c r="GZ2919" s="101"/>
      <c r="HA2919" s="101"/>
      <c r="HB2919" s="101"/>
      <c r="HC2919" s="101"/>
      <c r="HD2919" s="101"/>
      <c r="HE2919" s="101"/>
      <c r="HF2919" s="101"/>
      <c r="HG2919" s="101"/>
      <c r="HH2919" s="101"/>
      <c r="HI2919" s="101"/>
      <c r="HJ2919" s="101"/>
      <c r="HK2919" s="101"/>
      <c r="HL2919" s="101"/>
      <c r="HM2919" s="101"/>
      <c r="HN2919" s="101"/>
      <c r="HO2919" s="101"/>
      <c r="HP2919" s="101"/>
      <c r="HQ2919" s="101"/>
      <c r="HR2919" s="101"/>
      <c r="HS2919" s="101"/>
      <c r="HT2919" s="101"/>
      <c r="HU2919" s="101"/>
      <c r="HV2919" s="101"/>
      <c r="HW2919" s="101"/>
      <c r="HX2919" s="101"/>
      <c r="HY2919" s="101"/>
      <c r="HZ2919" s="101"/>
      <c r="IA2919" s="101"/>
      <c r="IB2919" s="101"/>
      <c r="IC2919" s="101"/>
      <c r="ID2919" s="101"/>
      <c r="IE2919" s="101"/>
      <c r="IF2919" s="101"/>
      <c r="IG2919" s="101"/>
      <c r="IH2919" s="101"/>
      <c r="II2919" s="101"/>
      <c r="IJ2919" s="101"/>
      <c r="IK2919" s="101"/>
      <c r="IL2919" s="101"/>
      <c r="IM2919" s="101"/>
      <c r="IN2919" s="101"/>
      <c r="IO2919" s="101"/>
      <c r="IP2919" s="101"/>
      <c r="IQ2919" s="101"/>
      <c r="IR2919" s="101"/>
      <c r="IS2919" s="101"/>
      <c r="IT2919" s="101"/>
      <c r="IU2919" s="101"/>
      <c r="IV2919" s="101"/>
      <c r="IW2919" s="101"/>
      <c r="IX2919" s="101"/>
      <c r="IY2919" s="101"/>
      <c r="IZ2919" s="101"/>
      <c r="JA2919" s="101"/>
      <c r="JB2919" s="101"/>
      <c r="JC2919" s="101"/>
      <c r="JD2919" s="101"/>
      <c r="JE2919" s="101"/>
      <c r="JF2919" s="101"/>
      <c r="JG2919" s="101"/>
      <c r="JH2919" s="101"/>
      <c r="JI2919" s="101"/>
      <c r="JJ2919" s="101"/>
      <c r="JK2919" s="101"/>
      <c r="JL2919" s="101"/>
      <c r="JM2919" s="101"/>
      <c r="JN2919" s="101"/>
      <c r="JO2919" s="101"/>
      <c r="JP2919" s="101"/>
      <c r="JQ2919" s="101"/>
      <c r="JR2919" s="101"/>
      <c r="JS2919" s="101"/>
      <c r="JT2919" s="101"/>
      <c r="JU2919" s="101"/>
      <c r="JV2919" s="101"/>
      <c r="JW2919" s="101"/>
      <c r="JX2919" s="101"/>
      <c r="JY2919" s="101"/>
      <c r="JZ2919" s="101"/>
      <c r="KA2919" s="101"/>
      <c r="KB2919" s="101"/>
      <c r="KC2919" s="101"/>
      <c r="KD2919" s="101"/>
      <c r="KE2919" s="101"/>
      <c r="KF2919" s="101"/>
      <c r="KG2919" s="101"/>
      <c r="KH2919" s="101"/>
      <c r="KI2919" s="101"/>
      <c r="KJ2919" s="101"/>
      <c r="KK2919" s="101"/>
      <c r="KL2919" s="101"/>
      <c r="KM2919" s="101"/>
      <c r="KN2919" s="101"/>
      <c r="KO2919" s="101"/>
    </row>
    <row r="2920" spans="1:301" s="101" customFormat="1" ht="47.25" customHeight="1" thickBot="1" x14ac:dyDescent="0.3">
      <c r="A2920" s="212"/>
      <c r="B2920" s="213" t="s">
        <v>1174</v>
      </c>
      <c r="C2920" s="213">
        <v>12770064</v>
      </c>
      <c r="D2920" s="215">
        <v>42114</v>
      </c>
      <c r="E2920" s="215">
        <v>42114</v>
      </c>
      <c r="F2920" s="215">
        <v>43210</v>
      </c>
      <c r="G2920" s="213">
        <v>-7777</v>
      </c>
      <c r="H2920" s="213" t="s">
        <v>1426</v>
      </c>
      <c r="I2920" s="213" t="s">
        <v>1661</v>
      </c>
      <c r="J2920" s="213"/>
      <c r="K2920" s="213" t="s">
        <v>921</v>
      </c>
      <c r="L2920" s="213" t="s">
        <v>10553</v>
      </c>
      <c r="M2920" s="213" t="s">
        <v>402</v>
      </c>
      <c r="N2920" s="213" t="s">
        <v>217</v>
      </c>
      <c r="O2920" s="213"/>
      <c r="P2920" s="214">
        <v>15494</v>
      </c>
      <c r="Q2920" s="213" t="s">
        <v>559</v>
      </c>
      <c r="R2920" s="213" t="s">
        <v>4028</v>
      </c>
      <c r="S2920" s="213" t="s">
        <v>4491</v>
      </c>
      <c r="T2920" s="213">
        <v>-7777</v>
      </c>
      <c r="U2920" s="216"/>
      <c r="V2920" s="216"/>
      <c r="W2920" s="216"/>
      <c r="X2920" s="216"/>
      <c r="Y2920" s="213">
        <v>-7777</v>
      </c>
      <c r="Z2920" s="213">
        <v>-7777</v>
      </c>
      <c r="AA2920" s="213">
        <v>-7777</v>
      </c>
      <c r="AB2920" s="213">
        <v>-7777</v>
      </c>
      <c r="AC2920" s="213">
        <v>-7777</v>
      </c>
      <c r="AD2920" s="213">
        <v>-7777</v>
      </c>
      <c r="AE2920" s="213">
        <v>-7777</v>
      </c>
      <c r="AF2920" s="216" t="s">
        <v>2153</v>
      </c>
      <c r="AG2920" s="216"/>
      <c r="AH2920" s="216"/>
      <c r="AI2920" s="216">
        <v>149.441</v>
      </c>
      <c r="AJ2920" s="216" t="s">
        <v>10596</v>
      </c>
      <c r="AK2920" s="216" t="s">
        <v>10597</v>
      </c>
      <c r="AL2920" s="216">
        <v>43</v>
      </c>
      <c r="AM2920" s="216">
        <v>21</v>
      </c>
      <c r="AN2920" s="1122">
        <v>10.086</v>
      </c>
      <c r="AO2920" s="216">
        <v>23</v>
      </c>
      <c r="AP2920" s="216">
        <v>26</v>
      </c>
      <c r="AQ2920" s="216">
        <v>12.52</v>
      </c>
      <c r="AR2920" s="213">
        <f t="shared" si="310"/>
        <v>43.352801666666672</v>
      </c>
      <c r="AS2920" s="213">
        <f t="shared" si="311"/>
        <v>23.436811111111112</v>
      </c>
      <c r="AT2920" s="213" t="s">
        <v>34</v>
      </c>
      <c r="AU2920" s="216"/>
      <c r="AV2920" s="720"/>
      <c r="AW2920" s="721"/>
      <c r="AX2920" s="720"/>
      <c r="AY2920" s="721"/>
      <c r="AZ2920" s="720"/>
      <c r="BA2920" s="721"/>
      <c r="BB2920" s="720"/>
      <c r="BC2920" s="721"/>
      <c r="BD2920" s="720"/>
      <c r="BE2920" s="721"/>
      <c r="BF2920" s="216"/>
      <c r="BG2920" s="217"/>
    </row>
    <row r="2921" spans="1:301" s="216" customFormat="1" ht="47.25" customHeight="1" thickBot="1" x14ac:dyDescent="0.3">
      <c r="A2921" s="101">
        <v>962</v>
      </c>
      <c r="B2921" s="190" t="s">
        <v>1174</v>
      </c>
      <c r="C2921" s="190">
        <v>12770063</v>
      </c>
      <c r="D2921" s="191">
        <v>42111</v>
      </c>
      <c r="E2921" s="191">
        <v>42111</v>
      </c>
      <c r="F2921" s="191">
        <v>43207</v>
      </c>
      <c r="G2921" s="190">
        <v>-7777</v>
      </c>
      <c r="H2921" s="190" t="s">
        <v>1426</v>
      </c>
      <c r="I2921" s="190" t="s">
        <v>1661</v>
      </c>
      <c r="J2921" s="190"/>
      <c r="K2921" s="190" t="s">
        <v>921</v>
      </c>
      <c r="L2921" s="190" t="s">
        <v>10599</v>
      </c>
      <c r="M2921" s="190" t="s">
        <v>402</v>
      </c>
      <c r="N2921" s="190" t="s">
        <v>217</v>
      </c>
      <c r="O2921" s="190"/>
      <c r="P2921" s="192">
        <v>39236</v>
      </c>
      <c r="Q2921" s="190" t="s">
        <v>559</v>
      </c>
      <c r="R2921" s="190" t="s">
        <v>2643</v>
      </c>
      <c r="S2921" s="190" t="s">
        <v>10601</v>
      </c>
      <c r="T2921" s="190">
        <v>-7777</v>
      </c>
      <c r="U2921" s="101"/>
      <c r="V2921" s="101"/>
      <c r="W2921" s="101"/>
      <c r="X2921" s="101"/>
      <c r="Y2921" s="190">
        <v>-7777</v>
      </c>
      <c r="Z2921" s="190">
        <v>-7777</v>
      </c>
      <c r="AA2921" s="190">
        <v>-7777</v>
      </c>
      <c r="AB2921" s="190">
        <v>-7777</v>
      </c>
      <c r="AC2921" s="190">
        <v>-7777</v>
      </c>
      <c r="AD2921" s="190">
        <v>-7777</v>
      </c>
      <c r="AE2921" s="190">
        <v>-7777</v>
      </c>
      <c r="AF2921" s="101" t="s">
        <v>10602</v>
      </c>
      <c r="AG2921" s="101"/>
      <c r="AH2921" s="101"/>
      <c r="AI2921" s="101">
        <v>181.393</v>
      </c>
      <c r="AJ2921" s="101" t="s">
        <v>10605</v>
      </c>
      <c r="AK2921" s="101" t="s">
        <v>10606</v>
      </c>
      <c r="AL2921" s="101">
        <v>43</v>
      </c>
      <c r="AM2921" s="101">
        <v>18</v>
      </c>
      <c r="AN2921" s="1117">
        <v>4.9800000000000004</v>
      </c>
      <c r="AO2921" s="101">
        <v>23</v>
      </c>
      <c r="AP2921" s="101">
        <v>25</v>
      </c>
      <c r="AQ2921" s="101">
        <v>6.74</v>
      </c>
      <c r="AR2921" s="190">
        <f t="shared" si="310"/>
        <v>43.301383333333334</v>
      </c>
      <c r="AS2921" s="190">
        <f t="shared" si="311"/>
        <v>23.418538888888889</v>
      </c>
      <c r="AT2921" s="190" t="s">
        <v>34</v>
      </c>
      <c r="AU2921" s="101"/>
      <c r="AV2921" s="189"/>
      <c r="AW2921" s="243"/>
      <c r="AX2921" s="189"/>
      <c r="AY2921" s="243"/>
      <c r="AZ2921" s="189"/>
      <c r="BA2921" s="243"/>
      <c r="BB2921" s="189"/>
      <c r="BC2921" s="243"/>
      <c r="BD2921" s="189"/>
      <c r="BE2921" s="243"/>
      <c r="BF2921" s="101"/>
      <c r="BG2921" s="101"/>
      <c r="BH2921" s="101"/>
      <c r="BI2921" s="101"/>
      <c r="BJ2921" s="101"/>
      <c r="BK2921" s="101"/>
      <c r="BL2921" s="101"/>
      <c r="BM2921" s="101"/>
      <c r="BN2921" s="101"/>
      <c r="BO2921" s="101"/>
      <c r="BP2921" s="101"/>
      <c r="BQ2921" s="101"/>
      <c r="BR2921" s="101"/>
      <c r="BS2921" s="101"/>
      <c r="BT2921" s="101"/>
      <c r="BU2921" s="101"/>
      <c r="BV2921" s="101"/>
      <c r="BW2921" s="101"/>
      <c r="BX2921" s="101"/>
      <c r="BY2921" s="101"/>
      <c r="BZ2921" s="101"/>
      <c r="CA2921" s="101"/>
      <c r="CB2921" s="101"/>
      <c r="CC2921" s="101"/>
      <c r="CD2921" s="101"/>
      <c r="CE2921" s="101"/>
      <c r="CF2921" s="101"/>
      <c r="CG2921" s="101"/>
      <c r="CH2921" s="101"/>
      <c r="CI2921" s="101"/>
      <c r="CJ2921" s="101"/>
      <c r="CK2921" s="101"/>
      <c r="CL2921" s="101"/>
      <c r="CM2921" s="101"/>
      <c r="CN2921" s="101"/>
      <c r="CO2921" s="101"/>
      <c r="CP2921" s="101"/>
      <c r="CQ2921" s="101"/>
      <c r="CR2921" s="101"/>
      <c r="CS2921" s="101"/>
      <c r="CT2921" s="101"/>
      <c r="CU2921" s="101"/>
      <c r="CV2921" s="101"/>
      <c r="CW2921" s="101"/>
      <c r="CX2921" s="101"/>
      <c r="CY2921" s="101"/>
      <c r="CZ2921" s="101"/>
      <c r="DA2921" s="101"/>
      <c r="DB2921" s="101"/>
      <c r="DC2921" s="101"/>
      <c r="DD2921" s="101"/>
      <c r="DE2921" s="101"/>
      <c r="DF2921" s="101"/>
      <c r="DG2921" s="101"/>
      <c r="DH2921" s="101"/>
      <c r="DI2921" s="101"/>
      <c r="DJ2921" s="101"/>
      <c r="DK2921" s="101"/>
      <c r="DL2921" s="101"/>
      <c r="DM2921" s="101"/>
      <c r="DN2921" s="101"/>
      <c r="DO2921" s="101"/>
      <c r="DP2921" s="101"/>
      <c r="DQ2921" s="101"/>
      <c r="DR2921" s="101"/>
      <c r="DS2921" s="101"/>
      <c r="DT2921" s="101"/>
      <c r="DU2921" s="101"/>
      <c r="DV2921" s="101"/>
      <c r="DW2921" s="101"/>
      <c r="DX2921" s="101"/>
      <c r="DY2921" s="101"/>
      <c r="DZ2921" s="101"/>
      <c r="EA2921" s="101"/>
      <c r="EB2921" s="101"/>
      <c r="EC2921" s="101"/>
      <c r="ED2921" s="101"/>
      <c r="EE2921" s="101"/>
      <c r="EF2921" s="101"/>
      <c r="EG2921" s="101"/>
      <c r="EH2921" s="101"/>
      <c r="EI2921" s="101"/>
      <c r="EJ2921" s="101"/>
      <c r="EK2921" s="101"/>
      <c r="EL2921" s="101"/>
      <c r="EM2921" s="101"/>
      <c r="EN2921" s="101"/>
      <c r="EO2921" s="101"/>
      <c r="EP2921" s="101"/>
      <c r="EQ2921" s="101"/>
      <c r="ER2921" s="101"/>
      <c r="ES2921" s="101"/>
      <c r="ET2921" s="101"/>
      <c r="EU2921" s="101"/>
      <c r="EV2921" s="101"/>
      <c r="EW2921" s="101"/>
      <c r="EX2921" s="101"/>
      <c r="EY2921" s="101"/>
      <c r="EZ2921" s="101"/>
      <c r="FA2921" s="101"/>
      <c r="FB2921" s="101"/>
      <c r="FC2921" s="101"/>
      <c r="FD2921" s="101"/>
      <c r="FE2921" s="101"/>
      <c r="FF2921" s="101"/>
      <c r="FG2921" s="101"/>
      <c r="FH2921" s="101"/>
      <c r="FI2921" s="101"/>
      <c r="FJ2921" s="101"/>
      <c r="FK2921" s="101"/>
      <c r="FL2921" s="101"/>
      <c r="FM2921" s="101"/>
      <c r="FN2921" s="101"/>
      <c r="FO2921" s="101"/>
      <c r="FP2921" s="101"/>
      <c r="FQ2921" s="101"/>
      <c r="FR2921" s="101"/>
      <c r="FS2921" s="101"/>
      <c r="FT2921" s="101"/>
      <c r="FU2921" s="101"/>
      <c r="FV2921" s="101"/>
      <c r="FW2921" s="101"/>
      <c r="FX2921" s="101"/>
      <c r="FY2921" s="101"/>
      <c r="FZ2921" s="101"/>
      <c r="GA2921" s="101"/>
      <c r="GB2921" s="101"/>
      <c r="GC2921" s="101"/>
      <c r="GD2921" s="101"/>
      <c r="GE2921" s="101"/>
      <c r="GF2921" s="101"/>
      <c r="GG2921" s="101"/>
      <c r="GH2921" s="101"/>
      <c r="GI2921" s="101"/>
      <c r="GJ2921" s="101"/>
      <c r="GK2921" s="101"/>
      <c r="GL2921" s="101"/>
      <c r="GM2921" s="101"/>
      <c r="GN2921" s="101"/>
      <c r="GO2921" s="101"/>
      <c r="GP2921" s="101"/>
      <c r="GQ2921" s="101"/>
      <c r="GR2921" s="101"/>
      <c r="GS2921" s="101"/>
      <c r="GT2921" s="101"/>
      <c r="GU2921" s="101"/>
      <c r="GV2921" s="101"/>
      <c r="GW2921" s="101"/>
      <c r="GX2921" s="101"/>
      <c r="GY2921" s="101"/>
      <c r="GZ2921" s="101"/>
      <c r="HA2921" s="101"/>
      <c r="HB2921" s="101"/>
      <c r="HC2921" s="101"/>
      <c r="HD2921" s="101"/>
      <c r="HE2921" s="101"/>
      <c r="HF2921" s="101"/>
      <c r="HG2921" s="101"/>
      <c r="HH2921" s="101"/>
      <c r="HI2921" s="101"/>
      <c r="HJ2921" s="101"/>
      <c r="HK2921" s="101"/>
      <c r="HL2921" s="101"/>
      <c r="HM2921" s="101"/>
      <c r="HN2921" s="101"/>
      <c r="HO2921" s="101"/>
      <c r="HP2921" s="101"/>
      <c r="HQ2921" s="101"/>
      <c r="HR2921" s="101"/>
      <c r="HS2921" s="101"/>
      <c r="HT2921" s="101"/>
      <c r="HU2921" s="101"/>
      <c r="HV2921" s="101"/>
      <c r="HW2921" s="101"/>
      <c r="HX2921" s="101"/>
      <c r="HY2921" s="101"/>
      <c r="HZ2921" s="101"/>
      <c r="IA2921" s="101"/>
      <c r="IB2921" s="101"/>
      <c r="IC2921" s="101"/>
      <c r="ID2921" s="101"/>
      <c r="IE2921" s="101"/>
      <c r="IF2921" s="101"/>
      <c r="IG2921" s="101"/>
      <c r="IH2921" s="101"/>
      <c r="II2921" s="101"/>
      <c r="IJ2921" s="101"/>
      <c r="IK2921" s="101"/>
      <c r="IL2921" s="101"/>
      <c r="IM2921" s="101"/>
      <c r="IN2921" s="101"/>
      <c r="IO2921" s="101"/>
      <c r="IP2921" s="101"/>
      <c r="IQ2921" s="101"/>
      <c r="IR2921" s="101"/>
      <c r="IS2921" s="101"/>
      <c r="IT2921" s="101"/>
      <c r="IU2921" s="101"/>
      <c r="IV2921" s="101"/>
      <c r="IW2921" s="101"/>
      <c r="IX2921" s="101"/>
      <c r="IY2921" s="101"/>
      <c r="IZ2921" s="101"/>
      <c r="JA2921" s="101"/>
      <c r="JB2921" s="101"/>
      <c r="JC2921" s="101"/>
      <c r="JD2921" s="101"/>
      <c r="JE2921" s="101"/>
      <c r="JF2921" s="101"/>
      <c r="JG2921" s="101"/>
      <c r="JH2921" s="101"/>
      <c r="JI2921" s="101"/>
      <c r="JJ2921" s="101"/>
      <c r="JK2921" s="101"/>
      <c r="JL2921" s="101"/>
      <c r="JM2921" s="101"/>
      <c r="JN2921" s="101"/>
      <c r="JO2921" s="101"/>
      <c r="JP2921" s="101"/>
      <c r="JQ2921" s="101"/>
      <c r="JR2921" s="101"/>
      <c r="JS2921" s="101"/>
      <c r="JT2921" s="101"/>
      <c r="JU2921" s="101"/>
      <c r="JV2921" s="101"/>
      <c r="JW2921" s="101"/>
      <c r="JX2921" s="101"/>
      <c r="JY2921" s="101"/>
      <c r="JZ2921" s="101"/>
      <c r="KA2921" s="101"/>
      <c r="KB2921" s="101"/>
      <c r="KC2921" s="101"/>
      <c r="KD2921" s="101"/>
      <c r="KE2921" s="101"/>
      <c r="KF2921" s="101"/>
      <c r="KG2921" s="101"/>
      <c r="KH2921" s="101"/>
      <c r="KI2921" s="101"/>
      <c r="KJ2921" s="101"/>
      <c r="KK2921" s="101"/>
      <c r="KL2921" s="101"/>
      <c r="KM2921" s="101"/>
      <c r="KN2921" s="101"/>
      <c r="KO2921" s="101"/>
    </row>
    <row r="2922" spans="1:301" s="101" customFormat="1" ht="42.75" customHeight="1" x14ac:dyDescent="0.25">
      <c r="B2922" s="190" t="s">
        <v>1174</v>
      </c>
      <c r="C2922" s="190">
        <v>12770063</v>
      </c>
      <c r="D2922" s="191">
        <v>42111</v>
      </c>
      <c r="E2922" s="191">
        <v>42111</v>
      </c>
      <c r="F2922" s="191">
        <v>43207</v>
      </c>
      <c r="G2922" s="190">
        <v>-7777</v>
      </c>
      <c r="H2922" s="190" t="s">
        <v>1426</v>
      </c>
      <c r="I2922" s="190" t="s">
        <v>1661</v>
      </c>
      <c r="J2922" s="190"/>
      <c r="K2922" s="190" t="s">
        <v>921</v>
      </c>
      <c r="L2922" s="190" t="s">
        <v>10599</v>
      </c>
      <c r="M2922" s="190" t="s">
        <v>402</v>
      </c>
      <c r="N2922" s="190" t="s">
        <v>217</v>
      </c>
      <c r="O2922" s="190"/>
      <c r="P2922" s="192">
        <v>39236</v>
      </c>
      <c r="Q2922" s="190" t="s">
        <v>559</v>
      </c>
      <c r="R2922" s="190" t="s">
        <v>2643</v>
      </c>
      <c r="S2922" s="190" t="s">
        <v>10601</v>
      </c>
      <c r="T2922" s="190">
        <v>-7777</v>
      </c>
      <c r="Y2922" s="190">
        <v>-7777</v>
      </c>
      <c r="Z2922" s="190">
        <v>-7777</v>
      </c>
      <c r="AA2922" s="190">
        <v>-7777</v>
      </c>
      <c r="AB2922" s="190">
        <v>-7777</v>
      </c>
      <c r="AC2922" s="190">
        <v>-7777</v>
      </c>
      <c r="AD2922" s="190">
        <v>-7777</v>
      </c>
      <c r="AE2922" s="190">
        <v>-7777</v>
      </c>
      <c r="AF2922" s="101" t="s">
        <v>10603</v>
      </c>
      <c r="AI2922" s="101">
        <v>180.71799999999999</v>
      </c>
      <c r="AJ2922" s="101" t="s">
        <v>10607</v>
      </c>
      <c r="AK2922" s="101" t="s">
        <v>10608</v>
      </c>
      <c r="AL2922" s="101">
        <v>43</v>
      </c>
      <c r="AM2922" s="101">
        <v>18</v>
      </c>
      <c r="AN2922" s="1117">
        <v>6.49</v>
      </c>
      <c r="AO2922" s="101">
        <v>23</v>
      </c>
      <c r="AP2922" s="101">
        <v>25</v>
      </c>
      <c r="AQ2922" s="101">
        <v>2.33</v>
      </c>
      <c r="AR2922" s="190">
        <f t="shared" si="310"/>
        <v>43.301802777777773</v>
      </c>
      <c r="AS2922" s="190">
        <f t="shared" si="311"/>
        <v>23.417313888888891</v>
      </c>
      <c r="AT2922" s="190" t="s">
        <v>34</v>
      </c>
      <c r="AV2922" s="189"/>
      <c r="AW2922" s="243"/>
      <c r="AX2922" s="189"/>
      <c r="AY2922" s="243"/>
      <c r="AZ2922" s="189"/>
      <c r="BA2922" s="243"/>
      <c r="BB2922" s="189"/>
      <c r="BC2922" s="243"/>
      <c r="BD2922" s="189"/>
      <c r="BE2922" s="243"/>
    </row>
    <row r="2923" spans="1:301" s="216" customFormat="1" ht="42.75" customHeight="1" thickBot="1" x14ac:dyDescent="0.3">
      <c r="A2923" s="101"/>
      <c r="B2923" s="190" t="s">
        <v>1174</v>
      </c>
      <c r="C2923" s="190">
        <v>12770063</v>
      </c>
      <c r="D2923" s="191">
        <v>42111</v>
      </c>
      <c r="E2923" s="191">
        <v>42111</v>
      </c>
      <c r="F2923" s="191">
        <v>43207</v>
      </c>
      <c r="G2923" s="190">
        <v>-7777</v>
      </c>
      <c r="H2923" s="190" t="s">
        <v>1426</v>
      </c>
      <c r="I2923" s="190" t="s">
        <v>1661</v>
      </c>
      <c r="J2923" s="190"/>
      <c r="K2923" s="190" t="s">
        <v>921</v>
      </c>
      <c r="L2923" s="190" t="s">
        <v>10599</v>
      </c>
      <c r="M2923" s="190" t="s">
        <v>402</v>
      </c>
      <c r="N2923" s="190" t="s">
        <v>217</v>
      </c>
      <c r="O2923" s="190" t="s">
        <v>10600</v>
      </c>
      <c r="P2923" s="192">
        <v>39236</v>
      </c>
      <c r="Q2923" s="190" t="s">
        <v>559</v>
      </c>
      <c r="R2923" s="190" t="s">
        <v>4028</v>
      </c>
      <c r="S2923" s="190" t="s">
        <v>4491</v>
      </c>
      <c r="T2923" s="190">
        <v>-7777</v>
      </c>
      <c r="U2923" s="101"/>
      <c r="V2923" s="101"/>
      <c r="W2923" s="101"/>
      <c r="X2923" s="101"/>
      <c r="Y2923" s="190">
        <v>-7777</v>
      </c>
      <c r="Z2923" s="190">
        <v>-7777</v>
      </c>
      <c r="AA2923" s="190">
        <v>-7777</v>
      </c>
      <c r="AB2923" s="190">
        <v>-7777</v>
      </c>
      <c r="AC2923" s="190">
        <v>-7777</v>
      </c>
      <c r="AD2923" s="190">
        <v>-7777</v>
      </c>
      <c r="AE2923" s="190">
        <v>-7777</v>
      </c>
      <c r="AF2923" s="101" t="s">
        <v>10604</v>
      </c>
      <c r="AG2923" s="101"/>
      <c r="AH2923" s="101"/>
      <c r="AI2923" s="101">
        <v>180.71799999999999</v>
      </c>
      <c r="AJ2923" s="101" t="s">
        <v>10607</v>
      </c>
      <c r="AK2923" s="101" t="s">
        <v>10608</v>
      </c>
      <c r="AL2923" s="101">
        <v>43</v>
      </c>
      <c r="AM2923" s="101">
        <v>18</v>
      </c>
      <c r="AN2923" s="1117">
        <v>6.49</v>
      </c>
      <c r="AO2923" s="101">
        <v>23</v>
      </c>
      <c r="AP2923" s="101">
        <v>25</v>
      </c>
      <c r="AQ2923" s="101">
        <v>2.33</v>
      </c>
      <c r="AR2923" s="190">
        <f t="shared" si="310"/>
        <v>43.301802777777773</v>
      </c>
      <c r="AS2923" s="190">
        <f t="shared" si="311"/>
        <v>23.417313888888891</v>
      </c>
      <c r="AT2923" s="190" t="s">
        <v>34</v>
      </c>
      <c r="AU2923" s="101"/>
      <c r="AV2923" s="189"/>
      <c r="AW2923" s="243"/>
      <c r="AX2923" s="189"/>
      <c r="AY2923" s="243"/>
      <c r="AZ2923" s="189"/>
      <c r="BA2923" s="243"/>
      <c r="BB2923" s="189"/>
      <c r="BC2923" s="243"/>
      <c r="BD2923" s="189"/>
      <c r="BE2923" s="243"/>
      <c r="BF2923" s="101"/>
      <c r="BG2923" s="101"/>
      <c r="BH2923" s="101"/>
      <c r="BI2923" s="101"/>
      <c r="BJ2923" s="101"/>
      <c r="BK2923" s="101"/>
      <c r="BL2923" s="101"/>
      <c r="BM2923" s="101"/>
      <c r="BN2923" s="101"/>
      <c r="BO2923" s="101"/>
      <c r="BP2923" s="101"/>
      <c r="BQ2923" s="101"/>
      <c r="BR2923" s="101"/>
      <c r="BS2923" s="101"/>
      <c r="BT2923" s="101"/>
      <c r="BU2923" s="101"/>
      <c r="BV2923" s="101"/>
      <c r="BW2923" s="101"/>
      <c r="BX2923" s="101"/>
      <c r="BY2923" s="101"/>
      <c r="BZ2923" s="101"/>
      <c r="CA2923" s="101"/>
      <c r="CB2923" s="101"/>
      <c r="CC2923" s="101"/>
      <c r="CD2923" s="101"/>
      <c r="CE2923" s="101"/>
      <c r="CF2923" s="101"/>
      <c r="CG2923" s="101"/>
      <c r="CH2923" s="101"/>
      <c r="CI2923" s="101"/>
      <c r="CJ2923" s="101"/>
      <c r="CK2923" s="101"/>
      <c r="CL2923" s="101"/>
      <c r="CM2923" s="101"/>
      <c r="CN2923" s="101"/>
      <c r="CO2923" s="101"/>
      <c r="CP2923" s="101"/>
      <c r="CQ2923" s="101"/>
      <c r="CR2923" s="101"/>
      <c r="CS2923" s="101"/>
      <c r="CT2923" s="101"/>
      <c r="CU2923" s="101"/>
      <c r="CV2923" s="101"/>
      <c r="CW2923" s="101"/>
      <c r="CX2923" s="101"/>
      <c r="CY2923" s="101"/>
      <c r="CZ2923" s="101"/>
      <c r="DA2923" s="101"/>
      <c r="DB2923" s="101"/>
      <c r="DC2923" s="101"/>
      <c r="DD2923" s="101"/>
      <c r="DE2923" s="101"/>
      <c r="DF2923" s="101"/>
      <c r="DG2923" s="101"/>
      <c r="DH2923" s="101"/>
      <c r="DI2923" s="101"/>
      <c r="DJ2923" s="101"/>
      <c r="DK2923" s="101"/>
      <c r="DL2923" s="101"/>
      <c r="DM2923" s="101"/>
      <c r="DN2923" s="101"/>
      <c r="DO2923" s="101"/>
      <c r="DP2923" s="101"/>
      <c r="DQ2923" s="101"/>
      <c r="DR2923" s="101"/>
      <c r="DS2923" s="101"/>
      <c r="DT2923" s="101"/>
      <c r="DU2923" s="101"/>
      <c r="DV2923" s="101"/>
      <c r="DW2923" s="101"/>
      <c r="DX2923" s="101"/>
      <c r="DY2923" s="101"/>
      <c r="DZ2923" s="101"/>
      <c r="EA2923" s="101"/>
      <c r="EB2923" s="101"/>
      <c r="EC2923" s="101"/>
      <c r="ED2923" s="101"/>
      <c r="EE2923" s="101"/>
      <c r="EF2923" s="101"/>
      <c r="EG2923" s="101"/>
      <c r="EH2923" s="101"/>
      <c r="EI2923" s="101"/>
      <c r="EJ2923" s="101"/>
      <c r="EK2923" s="101"/>
      <c r="EL2923" s="101"/>
      <c r="EM2923" s="101"/>
      <c r="EN2923" s="101"/>
      <c r="EO2923" s="101"/>
      <c r="EP2923" s="101"/>
      <c r="EQ2923" s="101"/>
      <c r="ER2923" s="101"/>
      <c r="ES2923" s="101"/>
      <c r="ET2923" s="101"/>
      <c r="EU2923" s="101"/>
      <c r="EV2923" s="101"/>
      <c r="EW2923" s="101"/>
      <c r="EX2923" s="101"/>
      <c r="EY2923" s="101"/>
      <c r="EZ2923" s="101"/>
      <c r="FA2923" s="101"/>
      <c r="FB2923" s="101"/>
      <c r="FC2923" s="101"/>
      <c r="FD2923" s="101"/>
      <c r="FE2923" s="101"/>
      <c r="FF2923" s="101"/>
      <c r="FG2923" s="101"/>
      <c r="FH2923" s="101"/>
      <c r="FI2923" s="101"/>
      <c r="FJ2923" s="101"/>
      <c r="FK2923" s="101"/>
      <c r="FL2923" s="101"/>
      <c r="FM2923" s="101"/>
      <c r="FN2923" s="101"/>
      <c r="FO2923" s="101"/>
      <c r="FP2923" s="101"/>
      <c r="FQ2923" s="101"/>
      <c r="FR2923" s="101"/>
      <c r="FS2923" s="101"/>
      <c r="FT2923" s="101"/>
      <c r="FU2923" s="101"/>
      <c r="FV2923" s="101"/>
      <c r="FW2923" s="101"/>
      <c r="FX2923" s="101"/>
      <c r="FY2923" s="101"/>
      <c r="FZ2923" s="101"/>
      <c r="GA2923" s="101"/>
      <c r="GB2923" s="101"/>
      <c r="GC2923" s="101"/>
      <c r="GD2923" s="101"/>
      <c r="GE2923" s="101"/>
      <c r="GF2923" s="101"/>
      <c r="GG2923" s="101"/>
      <c r="GH2923" s="101"/>
      <c r="GI2923" s="101"/>
      <c r="GJ2923" s="101"/>
      <c r="GK2923" s="101"/>
      <c r="GL2923" s="101"/>
      <c r="GM2923" s="101"/>
      <c r="GN2923" s="101"/>
      <c r="GO2923" s="101"/>
      <c r="GP2923" s="101"/>
      <c r="GQ2923" s="101"/>
      <c r="GR2923" s="101"/>
      <c r="GS2923" s="101"/>
      <c r="GT2923" s="101"/>
      <c r="GU2923" s="101"/>
      <c r="GV2923" s="101"/>
      <c r="GW2923" s="101"/>
      <c r="GX2923" s="101"/>
      <c r="GY2923" s="101"/>
      <c r="GZ2923" s="101"/>
      <c r="HA2923" s="101"/>
      <c r="HB2923" s="101"/>
      <c r="HC2923" s="101"/>
      <c r="HD2923" s="101"/>
      <c r="HE2923" s="101"/>
      <c r="HF2923" s="101"/>
      <c r="HG2923" s="101"/>
      <c r="HH2923" s="101"/>
      <c r="HI2923" s="101"/>
      <c r="HJ2923" s="101"/>
      <c r="HK2923" s="101"/>
      <c r="HL2923" s="101"/>
      <c r="HM2923" s="101"/>
      <c r="HN2923" s="101"/>
      <c r="HO2923" s="101"/>
      <c r="HP2923" s="101"/>
      <c r="HQ2923" s="101"/>
      <c r="HR2923" s="101"/>
      <c r="HS2923" s="101"/>
      <c r="HT2923" s="101"/>
      <c r="HU2923" s="101"/>
      <c r="HV2923" s="101"/>
      <c r="HW2923" s="101"/>
      <c r="HX2923" s="101"/>
      <c r="HY2923" s="101"/>
      <c r="HZ2923" s="101"/>
      <c r="IA2923" s="101"/>
      <c r="IB2923" s="101"/>
      <c r="IC2923" s="101"/>
      <c r="ID2923" s="101"/>
      <c r="IE2923" s="101"/>
      <c r="IF2923" s="101"/>
      <c r="IG2923" s="101"/>
      <c r="IH2923" s="101"/>
      <c r="II2923" s="101"/>
      <c r="IJ2923" s="101"/>
      <c r="IK2923" s="101"/>
      <c r="IL2923" s="101"/>
      <c r="IM2923" s="101"/>
      <c r="IN2923" s="101"/>
      <c r="IO2923" s="101"/>
      <c r="IP2923" s="101"/>
      <c r="IQ2923" s="101"/>
      <c r="IR2923" s="101"/>
      <c r="IS2923" s="101"/>
      <c r="IT2923" s="101"/>
      <c r="IU2923" s="101"/>
      <c r="IV2923" s="101"/>
      <c r="IW2923" s="101"/>
      <c r="IX2923" s="101"/>
      <c r="IY2923" s="101"/>
      <c r="IZ2923" s="101"/>
      <c r="JA2923" s="101"/>
      <c r="JB2923" s="101"/>
      <c r="JC2923" s="101"/>
      <c r="JD2923" s="101"/>
      <c r="JE2923" s="101"/>
      <c r="JF2923" s="101"/>
      <c r="JG2923" s="101"/>
      <c r="JH2923" s="101"/>
      <c r="JI2923" s="101"/>
      <c r="JJ2923" s="101"/>
      <c r="JK2923" s="101"/>
      <c r="JL2923" s="101"/>
      <c r="JM2923" s="101"/>
      <c r="JN2923" s="101"/>
      <c r="JO2923" s="101"/>
      <c r="JP2923" s="101"/>
      <c r="JQ2923" s="101"/>
      <c r="JR2923" s="101"/>
      <c r="JS2923" s="101"/>
      <c r="JT2923" s="101"/>
      <c r="JU2923" s="101"/>
      <c r="JV2923" s="101"/>
      <c r="JW2923" s="101"/>
      <c r="JX2923" s="101"/>
      <c r="JY2923" s="101"/>
      <c r="JZ2923" s="101"/>
      <c r="KA2923" s="101"/>
      <c r="KB2923" s="101"/>
      <c r="KC2923" s="101"/>
      <c r="KD2923" s="101"/>
      <c r="KE2923" s="101"/>
      <c r="KF2923" s="101"/>
      <c r="KG2923" s="101"/>
      <c r="KH2923" s="101"/>
      <c r="KI2923" s="101"/>
      <c r="KJ2923" s="101"/>
      <c r="KK2923" s="101"/>
      <c r="KL2923" s="101"/>
      <c r="KM2923" s="101"/>
      <c r="KN2923" s="101"/>
      <c r="KO2923" s="101"/>
    </row>
    <row r="2924" spans="1:301" s="101" customFormat="1" ht="42.75" customHeight="1" x14ac:dyDescent="0.25">
      <c r="B2924" s="190" t="s">
        <v>1174</v>
      </c>
      <c r="C2924" s="190">
        <v>12770063</v>
      </c>
      <c r="D2924" s="191">
        <v>42111</v>
      </c>
      <c r="E2924" s="191">
        <v>42111</v>
      </c>
      <c r="F2924" s="191">
        <v>43207</v>
      </c>
      <c r="G2924" s="190">
        <v>-7777</v>
      </c>
      <c r="H2924" s="190" t="s">
        <v>1426</v>
      </c>
      <c r="I2924" s="190" t="s">
        <v>1661</v>
      </c>
      <c r="J2924" s="190"/>
      <c r="K2924" s="190" t="s">
        <v>921</v>
      </c>
      <c r="L2924" s="190" t="s">
        <v>10599</v>
      </c>
      <c r="M2924" s="190" t="s">
        <v>402</v>
      </c>
      <c r="N2924" s="190" t="s">
        <v>217</v>
      </c>
      <c r="O2924" s="190" t="s">
        <v>10600</v>
      </c>
      <c r="P2924" s="192">
        <v>39236</v>
      </c>
      <c r="Q2924" s="190" t="s">
        <v>559</v>
      </c>
      <c r="R2924" s="190" t="s">
        <v>4028</v>
      </c>
      <c r="S2924" s="190" t="s">
        <v>4491</v>
      </c>
      <c r="T2924" s="190">
        <v>-7777</v>
      </c>
      <c r="Y2924" s="190">
        <v>-7777</v>
      </c>
      <c r="Z2924" s="190">
        <v>-7777</v>
      </c>
      <c r="AA2924" s="190">
        <v>-7777</v>
      </c>
      <c r="AB2924" s="190">
        <v>-7777</v>
      </c>
      <c r="AC2924" s="190">
        <v>-7777</v>
      </c>
      <c r="AD2924" s="190">
        <v>-7777</v>
      </c>
      <c r="AE2924" s="190">
        <v>-7777</v>
      </c>
      <c r="AF2924" s="101" t="s">
        <v>2153</v>
      </c>
      <c r="AI2924" s="101">
        <v>180.73</v>
      </c>
      <c r="AJ2924" s="101" t="s">
        <v>10609</v>
      </c>
      <c r="AK2924" s="101" t="s">
        <v>10610</v>
      </c>
      <c r="AL2924" s="101">
        <v>43</v>
      </c>
      <c r="AM2924" s="101">
        <v>18</v>
      </c>
      <c r="AN2924" s="1117">
        <v>6.59</v>
      </c>
      <c r="AO2924" s="101">
        <v>23</v>
      </c>
      <c r="AP2924" s="101">
        <v>25</v>
      </c>
      <c r="AQ2924" s="101">
        <v>2.1800000000000002</v>
      </c>
      <c r="AR2924" s="190">
        <f t="shared" si="310"/>
        <v>43.301830555555554</v>
      </c>
      <c r="AS2924" s="190">
        <f t="shared" si="311"/>
        <v>23.417272222222223</v>
      </c>
      <c r="AT2924" s="190" t="s">
        <v>34</v>
      </c>
      <c r="AV2924" s="189"/>
      <c r="AW2924" s="243"/>
      <c r="AX2924" s="189"/>
      <c r="AY2924" s="243"/>
      <c r="AZ2924" s="189"/>
      <c r="BA2924" s="243"/>
      <c r="BB2924" s="189"/>
      <c r="BC2924" s="243"/>
      <c r="BD2924" s="189"/>
      <c r="BE2924" s="243"/>
    </row>
    <row r="2925" spans="1:301" s="216" customFormat="1" ht="42.75" customHeight="1" thickBot="1" x14ac:dyDescent="0.3">
      <c r="A2925" s="101"/>
      <c r="B2925" s="190" t="s">
        <v>1174</v>
      </c>
      <c r="C2925" s="190">
        <v>12770063</v>
      </c>
      <c r="D2925" s="191">
        <v>42111</v>
      </c>
      <c r="E2925" s="191">
        <v>42111</v>
      </c>
      <c r="F2925" s="191">
        <v>43207</v>
      </c>
      <c r="G2925" s="190">
        <v>-7777</v>
      </c>
      <c r="H2925" s="190" t="s">
        <v>1426</v>
      </c>
      <c r="I2925" s="190" t="s">
        <v>1661</v>
      </c>
      <c r="J2925" s="190"/>
      <c r="K2925" s="190" t="s">
        <v>921</v>
      </c>
      <c r="L2925" s="190" t="s">
        <v>10599</v>
      </c>
      <c r="M2925" s="190" t="s">
        <v>402</v>
      </c>
      <c r="N2925" s="190" t="s">
        <v>217</v>
      </c>
      <c r="O2925" s="190"/>
      <c r="P2925" s="192">
        <v>39236</v>
      </c>
      <c r="Q2925" s="190" t="s">
        <v>559</v>
      </c>
      <c r="R2925" s="190" t="s">
        <v>2643</v>
      </c>
      <c r="S2925" s="190" t="s">
        <v>4790</v>
      </c>
      <c r="T2925" s="190">
        <v>-7777</v>
      </c>
      <c r="U2925" s="101"/>
      <c r="V2925" s="101"/>
      <c r="W2925" s="101"/>
      <c r="X2925" s="101"/>
      <c r="Y2925" s="190">
        <v>-7777</v>
      </c>
      <c r="Z2925" s="190">
        <v>-7777</v>
      </c>
      <c r="AA2925" s="190">
        <v>-7777</v>
      </c>
      <c r="AB2925" s="190">
        <v>-7777</v>
      </c>
      <c r="AC2925" s="190">
        <v>-7777</v>
      </c>
      <c r="AD2925" s="190">
        <v>-7777</v>
      </c>
      <c r="AE2925" s="190">
        <v>-7777</v>
      </c>
      <c r="AF2925" s="101" t="s">
        <v>686</v>
      </c>
      <c r="AG2925" s="101"/>
      <c r="AH2925" s="101"/>
      <c r="AI2925" s="101">
        <v>180.73</v>
      </c>
      <c r="AJ2925" s="101" t="s">
        <v>10609</v>
      </c>
      <c r="AK2925" s="101" t="s">
        <v>10610</v>
      </c>
      <c r="AL2925" s="101">
        <v>43</v>
      </c>
      <c r="AM2925" s="101">
        <v>18</v>
      </c>
      <c r="AN2925" s="1117">
        <v>6.59</v>
      </c>
      <c r="AO2925" s="101">
        <v>23</v>
      </c>
      <c r="AP2925" s="101">
        <v>25</v>
      </c>
      <c r="AQ2925" s="101">
        <v>2.1800000000000002</v>
      </c>
      <c r="AR2925" s="190">
        <f t="shared" si="310"/>
        <v>43.301830555555554</v>
      </c>
      <c r="AS2925" s="190">
        <f t="shared" si="311"/>
        <v>23.417272222222223</v>
      </c>
      <c r="AT2925" s="190" t="s">
        <v>34</v>
      </c>
      <c r="AU2925" s="101"/>
      <c r="AV2925" s="189"/>
      <c r="AW2925" s="243"/>
      <c r="AX2925" s="189"/>
      <c r="AY2925" s="243"/>
      <c r="AZ2925" s="189"/>
      <c r="BA2925" s="243"/>
      <c r="BB2925" s="189"/>
      <c r="BC2925" s="243"/>
      <c r="BD2925" s="189"/>
      <c r="BE2925" s="243"/>
      <c r="BF2925" s="101"/>
      <c r="BG2925" s="101"/>
      <c r="BH2925" s="101"/>
      <c r="BI2925" s="101"/>
      <c r="BJ2925" s="101"/>
      <c r="BK2925" s="101"/>
      <c r="BL2925" s="101"/>
      <c r="BM2925" s="101"/>
      <c r="BN2925" s="101"/>
      <c r="BO2925" s="101"/>
      <c r="BP2925" s="101"/>
      <c r="BQ2925" s="101"/>
      <c r="BR2925" s="101"/>
      <c r="BS2925" s="101"/>
      <c r="BT2925" s="101"/>
      <c r="BU2925" s="101"/>
      <c r="BV2925" s="101"/>
      <c r="BW2925" s="101"/>
      <c r="BX2925" s="101"/>
      <c r="BY2925" s="101"/>
      <c r="BZ2925" s="101"/>
      <c r="CA2925" s="101"/>
      <c r="CB2925" s="101"/>
      <c r="CC2925" s="101"/>
      <c r="CD2925" s="101"/>
      <c r="CE2925" s="101"/>
      <c r="CF2925" s="101"/>
      <c r="CG2925" s="101"/>
      <c r="CH2925" s="101"/>
      <c r="CI2925" s="101"/>
      <c r="CJ2925" s="101"/>
      <c r="CK2925" s="101"/>
      <c r="CL2925" s="101"/>
      <c r="CM2925" s="101"/>
      <c r="CN2925" s="101"/>
      <c r="CO2925" s="101"/>
      <c r="CP2925" s="101"/>
      <c r="CQ2925" s="101"/>
      <c r="CR2925" s="101"/>
      <c r="CS2925" s="101"/>
      <c r="CT2925" s="101"/>
      <c r="CU2925" s="101"/>
      <c r="CV2925" s="101"/>
      <c r="CW2925" s="101"/>
      <c r="CX2925" s="101"/>
      <c r="CY2925" s="101"/>
      <c r="CZ2925" s="101"/>
      <c r="DA2925" s="101"/>
      <c r="DB2925" s="101"/>
      <c r="DC2925" s="101"/>
      <c r="DD2925" s="101"/>
      <c r="DE2925" s="101"/>
      <c r="DF2925" s="101"/>
      <c r="DG2925" s="101"/>
      <c r="DH2925" s="101"/>
      <c r="DI2925" s="101"/>
      <c r="DJ2925" s="101"/>
      <c r="DK2925" s="101"/>
      <c r="DL2925" s="101"/>
      <c r="DM2925" s="101"/>
      <c r="DN2925" s="101"/>
      <c r="DO2925" s="101"/>
      <c r="DP2925" s="101"/>
      <c r="DQ2925" s="101"/>
      <c r="DR2925" s="101"/>
      <c r="DS2925" s="101"/>
      <c r="DT2925" s="101"/>
      <c r="DU2925" s="101"/>
      <c r="DV2925" s="101"/>
      <c r="DW2925" s="101"/>
      <c r="DX2925" s="101"/>
      <c r="DY2925" s="101"/>
      <c r="DZ2925" s="101"/>
      <c r="EA2925" s="101"/>
      <c r="EB2925" s="101"/>
      <c r="EC2925" s="101"/>
      <c r="ED2925" s="101"/>
      <c r="EE2925" s="101"/>
      <c r="EF2925" s="101"/>
      <c r="EG2925" s="101"/>
      <c r="EH2925" s="101"/>
      <c r="EI2925" s="101"/>
      <c r="EJ2925" s="101"/>
      <c r="EK2925" s="101"/>
      <c r="EL2925" s="101"/>
      <c r="EM2925" s="101"/>
      <c r="EN2925" s="101"/>
      <c r="EO2925" s="101"/>
      <c r="EP2925" s="101"/>
      <c r="EQ2925" s="101"/>
      <c r="ER2925" s="101"/>
      <c r="ES2925" s="101"/>
      <c r="ET2925" s="101"/>
      <c r="EU2925" s="101"/>
      <c r="EV2925" s="101"/>
      <c r="EW2925" s="101"/>
      <c r="EX2925" s="101"/>
      <c r="EY2925" s="101"/>
      <c r="EZ2925" s="101"/>
      <c r="FA2925" s="101"/>
      <c r="FB2925" s="101"/>
      <c r="FC2925" s="101"/>
      <c r="FD2925" s="101"/>
      <c r="FE2925" s="101"/>
      <c r="FF2925" s="101"/>
      <c r="FG2925" s="101"/>
      <c r="FH2925" s="101"/>
      <c r="FI2925" s="101"/>
      <c r="FJ2925" s="101"/>
      <c r="FK2925" s="101"/>
      <c r="FL2925" s="101"/>
      <c r="FM2925" s="101"/>
      <c r="FN2925" s="101"/>
      <c r="FO2925" s="101"/>
      <c r="FP2925" s="101"/>
      <c r="FQ2925" s="101"/>
      <c r="FR2925" s="101"/>
      <c r="FS2925" s="101"/>
      <c r="FT2925" s="101"/>
      <c r="FU2925" s="101"/>
      <c r="FV2925" s="101"/>
      <c r="FW2925" s="101"/>
      <c r="FX2925" s="101"/>
      <c r="FY2925" s="101"/>
      <c r="FZ2925" s="101"/>
      <c r="GA2925" s="101"/>
      <c r="GB2925" s="101"/>
      <c r="GC2925" s="101"/>
      <c r="GD2925" s="101"/>
      <c r="GE2925" s="101"/>
      <c r="GF2925" s="101"/>
      <c r="GG2925" s="101"/>
      <c r="GH2925" s="101"/>
      <c r="GI2925" s="101"/>
      <c r="GJ2925" s="101"/>
      <c r="GK2925" s="101"/>
      <c r="GL2925" s="101"/>
      <c r="GM2925" s="101"/>
      <c r="GN2925" s="101"/>
      <c r="GO2925" s="101"/>
      <c r="GP2925" s="101"/>
      <c r="GQ2925" s="101"/>
      <c r="GR2925" s="101"/>
      <c r="GS2925" s="101"/>
      <c r="GT2925" s="101"/>
      <c r="GU2925" s="101"/>
      <c r="GV2925" s="101"/>
      <c r="GW2925" s="101"/>
      <c r="GX2925" s="101"/>
      <c r="GY2925" s="101"/>
      <c r="GZ2925" s="101"/>
      <c r="HA2925" s="101"/>
      <c r="HB2925" s="101"/>
      <c r="HC2925" s="101"/>
      <c r="HD2925" s="101"/>
      <c r="HE2925" s="101"/>
      <c r="HF2925" s="101"/>
      <c r="HG2925" s="101"/>
      <c r="HH2925" s="101"/>
      <c r="HI2925" s="101"/>
      <c r="HJ2925" s="101"/>
      <c r="HK2925" s="101"/>
      <c r="HL2925" s="101"/>
      <c r="HM2925" s="101"/>
      <c r="HN2925" s="101"/>
      <c r="HO2925" s="101"/>
      <c r="HP2925" s="101"/>
      <c r="HQ2925" s="101"/>
      <c r="HR2925" s="101"/>
      <c r="HS2925" s="101"/>
      <c r="HT2925" s="101"/>
      <c r="HU2925" s="101"/>
      <c r="HV2925" s="101"/>
      <c r="HW2925" s="101"/>
      <c r="HX2925" s="101"/>
      <c r="HY2925" s="101"/>
      <c r="HZ2925" s="101"/>
      <c r="IA2925" s="101"/>
      <c r="IB2925" s="101"/>
      <c r="IC2925" s="101"/>
      <c r="ID2925" s="101"/>
      <c r="IE2925" s="101"/>
      <c r="IF2925" s="101"/>
      <c r="IG2925" s="101"/>
      <c r="IH2925" s="101"/>
      <c r="II2925" s="101"/>
      <c r="IJ2925" s="101"/>
      <c r="IK2925" s="101"/>
      <c r="IL2925" s="101"/>
      <c r="IM2925" s="101"/>
      <c r="IN2925" s="101"/>
      <c r="IO2925" s="101"/>
      <c r="IP2925" s="101"/>
      <c r="IQ2925" s="101"/>
      <c r="IR2925" s="101"/>
      <c r="IS2925" s="101"/>
      <c r="IT2925" s="101"/>
      <c r="IU2925" s="101"/>
      <c r="IV2925" s="101"/>
      <c r="IW2925" s="101"/>
      <c r="IX2925" s="101"/>
      <c r="IY2925" s="101"/>
      <c r="IZ2925" s="101"/>
      <c r="JA2925" s="101"/>
      <c r="JB2925" s="101"/>
      <c r="JC2925" s="101"/>
      <c r="JD2925" s="101"/>
      <c r="JE2925" s="101"/>
      <c r="JF2925" s="101"/>
      <c r="JG2925" s="101"/>
      <c r="JH2925" s="101"/>
      <c r="JI2925" s="101"/>
      <c r="JJ2925" s="101"/>
      <c r="JK2925" s="101"/>
      <c r="JL2925" s="101"/>
      <c r="JM2925" s="101"/>
      <c r="JN2925" s="101"/>
      <c r="JO2925" s="101"/>
      <c r="JP2925" s="101"/>
      <c r="JQ2925" s="101"/>
      <c r="JR2925" s="101"/>
      <c r="JS2925" s="101"/>
      <c r="JT2925" s="101"/>
      <c r="JU2925" s="101"/>
      <c r="JV2925" s="101"/>
      <c r="JW2925" s="101"/>
      <c r="JX2925" s="101"/>
      <c r="JY2925" s="101"/>
      <c r="JZ2925" s="101"/>
      <c r="KA2925" s="101"/>
      <c r="KB2925" s="101"/>
      <c r="KC2925" s="101"/>
      <c r="KD2925" s="101"/>
      <c r="KE2925" s="101"/>
      <c r="KF2925" s="101"/>
      <c r="KG2925" s="101"/>
      <c r="KH2925" s="101"/>
      <c r="KI2925" s="101"/>
      <c r="KJ2925" s="101"/>
      <c r="KK2925" s="101"/>
      <c r="KL2925" s="101"/>
      <c r="KM2925" s="101"/>
      <c r="KN2925" s="101"/>
      <c r="KO2925" s="101"/>
    </row>
    <row r="2926" spans="1:301" s="101" customFormat="1" ht="42.75" customHeight="1" thickBot="1" x14ac:dyDescent="0.3">
      <c r="A2926" s="212"/>
      <c r="B2926" s="213" t="s">
        <v>1174</v>
      </c>
      <c r="C2926" s="213">
        <v>12770063</v>
      </c>
      <c r="D2926" s="215">
        <v>42111</v>
      </c>
      <c r="E2926" s="215">
        <v>42111</v>
      </c>
      <c r="F2926" s="215">
        <v>43207</v>
      </c>
      <c r="G2926" s="213">
        <v>-7777</v>
      </c>
      <c r="H2926" s="213" t="s">
        <v>1426</v>
      </c>
      <c r="I2926" s="213" t="s">
        <v>1661</v>
      </c>
      <c r="J2926" s="213"/>
      <c r="K2926" s="213" t="s">
        <v>921</v>
      </c>
      <c r="L2926" s="213" t="s">
        <v>10599</v>
      </c>
      <c r="M2926" s="213" t="s">
        <v>402</v>
      </c>
      <c r="N2926" s="213" t="s">
        <v>217</v>
      </c>
      <c r="O2926" s="213"/>
      <c r="P2926" s="214">
        <v>39236</v>
      </c>
      <c r="Q2926" s="213" t="s">
        <v>559</v>
      </c>
      <c r="R2926" s="213" t="s">
        <v>2643</v>
      </c>
      <c r="S2926" s="295" t="s">
        <v>4790</v>
      </c>
      <c r="T2926" s="213">
        <v>-7777</v>
      </c>
      <c r="U2926" s="216"/>
      <c r="V2926" s="216"/>
      <c r="W2926" s="216"/>
      <c r="X2926" s="216"/>
      <c r="Y2926" s="213">
        <v>-7777</v>
      </c>
      <c r="Z2926" s="213">
        <v>-7777</v>
      </c>
      <c r="AA2926" s="213">
        <v>-7777</v>
      </c>
      <c r="AB2926" s="213">
        <v>-7777</v>
      </c>
      <c r="AC2926" s="213">
        <v>-7777</v>
      </c>
      <c r="AD2926" s="213">
        <v>-7777</v>
      </c>
      <c r="AE2926" s="213">
        <v>-7777</v>
      </c>
      <c r="AF2926" s="295" t="s">
        <v>2153</v>
      </c>
      <c r="AG2926" s="373"/>
      <c r="AH2926" s="373"/>
      <c r="AI2926" s="216">
        <v>173.02500000000001</v>
      </c>
      <c r="AJ2926" s="213" t="s">
        <v>10611</v>
      </c>
      <c r="AK2926" s="213" t="s">
        <v>10612</v>
      </c>
      <c r="AL2926" s="216">
        <v>43</v>
      </c>
      <c r="AM2926" s="216">
        <v>18</v>
      </c>
      <c r="AN2926" s="1122">
        <v>12.79</v>
      </c>
      <c r="AO2926" s="216">
        <v>23</v>
      </c>
      <c r="AP2926" s="216">
        <v>24</v>
      </c>
      <c r="AQ2926" s="216">
        <v>57.82</v>
      </c>
      <c r="AR2926" s="216">
        <f t="shared" si="310"/>
        <v>43.303552777777774</v>
      </c>
      <c r="AS2926" s="216">
        <f t="shared" si="311"/>
        <v>23.416061111111109</v>
      </c>
      <c r="AT2926" s="213" t="s">
        <v>34</v>
      </c>
      <c r="AU2926" s="213"/>
      <c r="AV2926" s="214"/>
      <c r="AW2926" s="215"/>
      <c r="AX2926" s="214"/>
      <c r="AY2926" s="215"/>
      <c r="AZ2926" s="214"/>
      <c r="BA2926" s="215"/>
      <c r="BB2926" s="214"/>
      <c r="BC2926" s="215"/>
      <c r="BD2926" s="214"/>
      <c r="BE2926" s="215"/>
      <c r="BF2926" s="216"/>
      <c r="BG2926" s="216"/>
    </row>
    <row r="2927" spans="1:301" s="216" customFormat="1" ht="42.75" customHeight="1" thickBot="1" x14ac:dyDescent="0.3">
      <c r="A2927" s="204">
        <v>963</v>
      </c>
      <c r="B2927" s="205" t="s">
        <v>1166</v>
      </c>
      <c r="C2927" s="205">
        <v>12170520</v>
      </c>
      <c r="D2927" s="207">
        <v>42111</v>
      </c>
      <c r="E2927" s="207">
        <v>42111</v>
      </c>
      <c r="F2927" s="207">
        <v>43207</v>
      </c>
      <c r="G2927" s="205">
        <v>-7777</v>
      </c>
      <c r="H2927" s="205" t="s">
        <v>582</v>
      </c>
      <c r="I2927" s="205" t="s">
        <v>718</v>
      </c>
      <c r="J2927" s="205"/>
      <c r="K2927" s="205" t="s">
        <v>33</v>
      </c>
      <c r="L2927" s="205" t="s">
        <v>10613</v>
      </c>
      <c r="M2927" s="205" t="s">
        <v>40</v>
      </c>
      <c r="N2927" s="205" t="s">
        <v>41</v>
      </c>
      <c r="O2927" s="205"/>
      <c r="P2927" s="206" t="s">
        <v>10614</v>
      </c>
      <c r="Q2927" s="205" t="s">
        <v>559</v>
      </c>
      <c r="R2927" s="190" t="s">
        <v>6164</v>
      </c>
      <c r="S2927" s="294" t="s">
        <v>6307</v>
      </c>
      <c r="T2927" s="205">
        <v>-7777</v>
      </c>
      <c r="U2927" s="208"/>
      <c r="V2927" s="208">
        <v>40</v>
      </c>
      <c r="W2927" s="208"/>
      <c r="X2927" s="208"/>
      <c r="Y2927" s="205">
        <v>-7777</v>
      </c>
      <c r="Z2927" s="205">
        <v>-7777</v>
      </c>
      <c r="AA2927" s="205">
        <v>-7777</v>
      </c>
      <c r="AB2927" s="205">
        <v>-7777</v>
      </c>
      <c r="AC2927" s="205">
        <v>-7777</v>
      </c>
      <c r="AD2927" s="205">
        <v>-7777</v>
      </c>
      <c r="AE2927" s="205">
        <v>-7777</v>
      </c>
      <c r="AF2927" s="294" t="s">
        <v>1765</v>
      </c>
      <c r="AG2927" s="372"/>
      <c r="AH2927" s="372"/>
      <c r="AI2927" s="208">
        <v>49.5</v>
      </c>
      <c r="AJ2927" s="205" t="s">
        <v>10615</v>
      </c>
      <c r="AK2927" s="205" t="s">
        <v>10616</v>
      </c>
      <c r="AL2927" s="208">
        <v>43</v>
      </c>
      <c r="AM2927" s="208">
        <v>12</v>
      </c>
      <c r="AN2927" s="1202">
        <v>9.1</v>
      </c>
      <c r="AO2927" s="208">
        <v>25</v>
      </c>
      <c r="AP2927" s="208">
        <v>49</v>
      </c>
      <c r="AQ2927" s="208">
        <v>28.5</v>
      </c>
      <c r="AR2927" s="208">
        <f t="shared" si="310"/>
        <v>43.202527777777782</v>
      </c>
      <c r="AS2927" s="208">
        <f t="shared" si="311"/>
        <v>25.824583333333333</v>
      </c>
      <c r="AT2927" s="205" t="s">
        <v>34</v>
      </c>
      <c r="AU2927" s="205"/>
      <c r="AV2927" s="206"/>
      <c r="AW2927" s="207"/>
      <c r="AX2927" s="206"/>
      <c r="AY2927" s="207"/>
      <c r="AZ2927" s="206"/>
      <c r="BA2927" s="207"/>
      <c r="BB2927" s="206"/>
      <c r="BC2927" s="207"/>
      <c r="BD2927" s="206"/>
      <c r="BE2927" s="207"/>
      <c r="BF2927" s="208"/>
      <c r="BG2927" s="208"/>
      <c r="BH2927" s="101"/>
      <c r="BI2927" s="101"/>
      <c r="BJ2927" s="101"/>
      <c r="BK2927" s="101"/>
      <c r="BL2927" s="101"/>
      <c r="BM2927" s="101"/>
      <c r="BN2927" s="101"/>
      <c r="BO2927" s="101"/>
      <c r="BP2927" s="101"/>
      <c r="BQ2927" s="101"/>
      <c r="BR2927" s="101"/>
      <c r="BS2927" s="101"/>
      <c r="BT2927" s="101"/>
      <c r="BU2927" s="101"/>
      <c r="BV2927" s="101"/>
      <c r="BW2927" s="101"/>
      <c r="BX2927" s="101"/>
      <c r="BY2927" s="101"/>
      <c r="BZ2927" s="101"/>
      <c r="CA2927" s="101"/>
      <c r="CB2927" s="101"/>
      <c r="CC2927" s="101"/>
      <c r="CD2927" s="101"/>
      <c r="CE2927" s="101"/>
      <c r="CF2927" s="101"/>
      <c r="CG2927" s="101"/>
      <c r="CH2927" s="101"/>
      <c r="CI2927" s="101"/>
      <c r="CJ2927" s="101"/>
      <c r="CK2927" s="101"/>
      <c r="CL2927" s="101"/>
      <c r="CM2927" s="101"/>
      <c r="CN2927" s="101"/>
      <c r="CO2927" s="101"/>
      <c r="CP2927" s="101"/>
      <c r="CQ2927" s="101"/>
      <c r="CR2927" s="101"/>
      <c r="CS2927" s="101"/>
      <c r="CT2927" s="101"/>
      <c r="CU2927" s="101"/>
      <c r="CV2927" s="101"/>
      <c r="CW2927" s="101"/>
      <c r="CX2927" s="101"/>
      <c r="CY2927" s="101"/>
      <c r="CZ2927" s="101"/>
      <c r="DA2927" s="101"/>
      <c r="DB2927" s="101"/>
      <c r="DC2927" s="101"/>
      <c r="DD2927" s="101"/>
      <c r="DE2927" s="101"/>
      <c r="DF2927" s="101"/>
      <c r="DG2927" s="101"/>
      <c r="DH2927" s="101"/>
      <c r="DI2927" s="101"/>
      <c r="DJ2927" s="101"/>
      <c r="DK2927" s="101"/>
      <c r="DL2927" s="101"/>
      <c r="DM2927" s="101"/>
      <c r="DN2927" s="101"/>
      <c r="DO2927" s="101"/>
      <c r="DP2927" s="101"/>
      <c r="DQ2927" s="101"/>
      <c r="DR2927" s="101"/>
      <c r="DS2927" s="101"/>
      <c r="DT2927" s="101"/>
      <c r="DU2927" s="101"/>
      <c r="DV2927" s="101"/>
      <c r="DW2927" s="101"/>
      <c r="DX2927" s="101"/>
      <c r="DY2927" s="101"/>
      <c r="DZ2927" s="101"/>
      <c r="EA2927" s="101"/>
      <c r="EB2927" s="101"/>
      <c r="EC2927" s="101"/>
      <c r="ED2927" s="101"/>
      <c r="EE2927" s="101"/>
      <c r="EF2927" s="101"/>
      <c r="EG2927" s="101"/>
      <c r="EH2927" s="101"/>
      <c r="EI2927" s="101"/>
      <c r="EJ2927" s="101"/>
      <c r="EK2927" s="101"/>
      <c r="EL2927" s="101"/>
      <c r="EM2927" s="101"/>
      <c r="EN2927" s="101"/>
      <c r="EO2927" s="101"/>
      <c r="EP2927" s="101"/>
      <c r="EQ2927" s="101"/>
      <c r="ER2927" s="101"/>
      <c r="ES2927" s="101"/>
      <c r="ET2927" s="101"/>
      <c r="EU2927" s="101"/>
      <c r="EV2927" s="101"/>
      <c r="EW2927" s="101"/>
      <c r="EX2927" s="101"/>
      <c r="EY2927" s="101"/>
      <c r="EZ2927" s="101"/>
      <c r="FA2927" s="101"/>
      <c r="FB2927" s="101"/>
      <c r="FC2927" s="101"/>
      <c r="FD2927" s="101"/>
      <c r="FE2927" s="101"/>
      <c r="FF2927" s="101"/>
      <c r="FG2927" s="101"/>
      <c r="FH2927" s="101"/>
      <c r="FI2927" s="101"/>
      <c r="FJ2927" s="101"/>
      <c r="FK2927" s="101"/>
      <c r="FL2927" s="101"/>
      <c r="FM2927" s="101"/>
      <c r="FN2927" s="101"/>
      <c r="FO2927" s="101"/>
      <c r="FP2927" s="101"/>
      <c r="FQ2927" s="101"/>
      <c r="FR2927" s="101"/>
      <c r="FS2927" s="101"/>
      <c r="FT2927" s="101"/>
      <c r="FU2927" s="101"/>
      <c r="FV2927" s="101"/>
      <c r="FW2927" s="101"/>
      <c r="FX2927" s="101"/>
      <c r="FY2927" s="101"/>
      <c r="FZ2927" s="101"/>
      <c r="GA2927" s="101"/>
      <c r="GB2927" s="101"/>
      <c r="GC2927" s="101"/>
      <c r="GD2927" s="101"/>
      <c r="GE2927" s="101"/>
      <c r="GF2927" s="101"/>
      <c r="GG2927" s="101"/>
      <c r="GH2927" s="101"/>
      <c r="GI2927" s="101"/>
      <c r="GJ2927" s="101"/>
      <c r="GK2927" s="101"/>
      <c r="GL2927" s="101"/>
      <c r="GM2927" s="101"/>
      <c r="GN2927" s="101"/>
      <c r="GO2927" s="101"/>
      <c r="GP2927" s="101"/>
      <c r="GQ2927" s="101"/>
      <c r="GR2927" s="101"/>
      <c r="GS2927" s="101"/>
      <c r="GT2927" s="101"/>
      <c r="GU2927" s="101"/>
      <c r="GV2927" s="101"/>
      <c r="GW2927" s="101"/>
      <c r="GX2927" s="101"/>
      <c r="GY2927" s="101"/>
      <c r="GZ2927" s="101"/>
      <c r="HA2927" s="101"/>
      <c r="HB2927" s="101"/>
      <c r="HC2927" s="101"/>
      <c r="HD2927" s="101"/>
      <c r="HE2927" s="101"/>
      <c r="HF2927" s="101"/>
      <c r="HG2927" s="101"/>
      <c r="HH2927" s="101"/>
      <c r="HI2927" s="101"/>
      <c r="HJ2927" s="101"/>
      <c r="HK2927" s="101"/>
      <c r="HL2927" s="101"/>
      <c r="HM2927" s="101"/>
      <c r="HN2927" s="101"/>
      <c r="HO2927" s="101"/>
      <c r="HP2927" s="101"/>
      <c r="HQ2927" s="101"/>
      <c r="HR2927" s="101"/>
      <c r="HS2927" s="101"/>
      <c r="HT2927" s="101"/>
      <c r="HU2927" s="101"/>
      <c r="HV2927" s="101"/>
      <c r="HW2927" s="101"/>
      <c r="HX2927" s="101"/>
      <c r="HY2927" s="101"/>
      <c r="HZ2927" s="101"/>
      <c r="IA2927" s="101"/>
      <c r="IB2927" s="101"/>
      <c r="IC2927" s="101"/>
      <c r="ID2927" s="101"/>
      <c r="IE2927" s="101"/>
      <c r="IF2927" s="101"/>
      <c r="IG2927" s="101"/>
      <c r="IH2927" s="101"/>
      <c r="II2927" s="101"/>
      <c r="IJ2927" s="101"/>
      <c r="IK2927" s="101"/>
      <c r="IL2927" s="101"/>
      <c r="IM2927" s="101"/>
      <c r="IN2927" s="101"/>
      <c r="IO2927" s="101"/>
      <c r="IP2927" s="101"/>
      <c r="IQ2927" s="101"/>
      <c r="IR2927" s="101"/>
      <c r="IS2927" s="101"/>
      <c r="IT2927" s="101"/>
      <c r="IU2927" s="101"/>
      <c r="IV2927" s="101"/>
      <c r="IW2927" s="101"/>
      <c r="IX2927" s="101"/>
      <c r="IY2927" s="101"/>
      <c r="IZ2927" s="101"/>
      <c r="JA2927" s="101"/>
      <c r="JB2927" s="101"/>
      <c r="JC2927" s="101"/>
      <c r="JD2927" s="101"/>
      <c r="JE2927" s="101"/>
      <c r="JF2927" s="101"/>
      <c r="JG2927" s="101"/>
      <c r="JH2927" s="101"/>
      <c r="JI2927" s="101"/>
      <c r="JJ2927" s="101"/>
      <c r="JK2927" s="101"/>
      <c r="JL2927" s="101"/>
      <c r="JM2927" s="101"/>
      <c r="JN2927" s="101"/>
      <c r="JO2927" s="101"/>
      <c r="JP2927" s="101"/>
      <c r="JQ2927" s="101"/>
      <c r="JR2927" s="101"/>
      <c r="JS2927" s="101"/>
      <c r="JT2927" s="101"/>
      <c r="JU2927" s="101"/>
      <c r="JV2927" s="101"/>
      <c r="JW2927" s="101"/>
      <c r="JX2927" s="101"/>
      <c r="JY2927" s="101"/>
      <c r="JZ2927" s="101"/>
      <c r="KA2927" s="101"/>
      <c r="KB2927" s="101"/>
      <c r="KC2927" s="101"/>
      <c r="KD2927" s="101"/>
      <c r="KE2927" s="101"/>
      <c r="KF2927" s="101"/>
      <c r="KG2927" s="101"/>
      <c r="KH2927" s="101"/>
      <c r="KI2927" s="101"/>
      <c r="KJ2927" s="101"/>
      <c r="KK2927" s="101"/>
      <c r="KL2927" s="101"/>
      <c r="KM2927" s="101"/>
      <c r="KN2927" s="101"/>
      <c r="KO2927" s="101"/>
    </row>
    <row r="2928" spans="1:301" s="101" customFormat="1" ht="45" customHeight="1" thickBot="1" x14ac:dyDescent="0.3">
      <c r="A2928" s="212"/>
      <c r="B2928" s="213" t="s">
        <v>1166</v>
      </c>
      <c r="C2928" s="213">
        <v>12170520</v>
      </c>
      <c r="D2928" s="215">
        <v>42111</v>
      </c>
      <c r="E2928" s="215">
        <v>42111</v>
      </c>
      <c r="F2928" s="215">
        <v>43207</v>
      </c>
      <c r="G2928" s="213">
        <v>-7777</v>
      </c>
      <c r="H2928" s="213" t="s">
        <v>582</v>
      </c>
      <c r="I2928" s="213" t="s">
        <v>718</v>
      </c>
      <c r="J2928" s="213"/>
      <c r="K2928" s="213" t="s">
        <v>33</v>
      </c>
      <c r="L2928" s="213" t="s">
        <v>10613</v>
      </c>
      <c r="M2928" s="213" t="s">
        <v>40</v>
      </c>
      <c r="N2928" s="213" t="s">
        <v>41</v>
      </c>
      <c r="O2928" s="213"/>
      <c r="P2928" s="214" t="s">
        <v>10614</v>
      </c>
      <c r="Q2928" s="213" t="s">
        <v>559</v>
      </c>
      <c r="R2928" s="213" t="s">
        <v>6164</v>
      </c>
      <c r="S2928" s="295" t="s">
        <v>6307</v>
      </c>
      <c r="T2928" s="213">
        <v>-7777</v>
      </c>
      <c r="U2928" s="216"/>
      <c r="V2928" s="216"/>
      <c r="W2928" s="216"/>
      <c r="X2928" s="216"/>
      <c r="Y2928" s="213">
        <v>-7777</v>
      </c>
      <c r="Z2928" s="213">
        <v>-7777</v>
      </c>
      <c r="AA2928" s="213">
        <v>-7777</v>
      </c>
      <c r="AB2928" s="213">
        <v>-7777</v>
      </c>
      <c r="AC2928" s="213">
        <v>-7777</v>
      </c>
      <c r="AD2928" s="213">
        <v>-7777</v>
      </c>
      <c r="AE2928" s="213">
        <v>-7777</v>
      </c>
      <c r="AF2928" s="295" t="s">
        <v>1768</v>
      </c>
      <c r="AG2928" s="373"/>
      <c r="AH2928" s="373"/>
      <c r="AI2928" s="216">
        <v>49.7</v>
      </c>
      <c r="AJ2928" s="213" t="s">
        <v>10617</v>
      </c>
      <c r="AK2928" s="213" t="s">
        <v>10618</v>
      </c>
      <c r="AL2928" s="216">
        <v>43</v>
      </c>
      <c r="AM2928" s="216">
        <v>12</v>
      </c>
      <c r="AN2928" s="1122">
        <v>12.1</v>
      </c>
      <c r="AO2928" s="216">
        <v>25</v>
      </c>
      <c r="AP2928" s="216">
        <v>49</v>
      </c>
      <c r="AQ2928" s="216">
        <v>27.5</v>
      </c>
      <c r="AR2928" s="216">
        <f t="shared" si="310"/>
        <v>43.203361111111114</v>
      </c>
      <c r="AS2928" s="216">
        <f t="shared" si="311"/>
        <v>25.824305555555554</v>
      </c>
      <c r="AT2928" s="213" t="s">
        <v>34</v>
      </c>
      <c r="AU2928" s="213"/>
      <c r="AV2928" s="214"/>
      <c r="AW2928" s="215"/>
      <c r="AX2928" s="214"/>
      <c r="AY2928" s="215"/>
      <c r="AZ2928" s="214"/>
      <c r="BA2928" s="215"/>
      <c r="BB2928" s="214"/>
      <c r="BC2928" s="215"/>
      <c r="BD2928" s="214"/>
      <c r="BE2928" s="215"/>
      <c r="BF2928" s="216"/>
      <c r="BG2928" s="216"/>
    </row>
    <row r="2929" spans="1:301" s="216" customFormat="1" ht="47.25" customHeight="1" thickBot="1" x14ac:dyDescent="0.3">
      <c r="A2929" s="204">
        <v>964</v>
      </c>
      <c r="B2929" s="205" t="s">
        <v>357</v>
      </c>
      <c r="C2929" s="205">
        <v>12170525</v>
      </c>
      <c r="D2929" s="207">
        <v>42139</v>
      </c>
      <c r="E2929" s="207">
        <v>42139</v>
      </c>
      <c r="F2929" s="207">
        <v>43235</v>
      </c>
      <c r="G2929" s="205">
        <v>-7777</v>
      </c>
      <c r="H2929" s="205" t="s">
        <v>574</v>
      </c>
      <c r="I2929" s="205" t="s">
        <v>696</v>
      </c>
      <c r="J2929" s="205"/>
      <c r="K2929" s="205" t="s">
        <v>38</v>
      </c>
      <c r="L2929" s="205" t="s">
        <v>165</v>
      </c>
      <c r="M2929" s="205" t="s">
        <v>165</v>
      </c>
      <c r="N2929" s="205" t="s">
        <v>74</v>
      </c>
      <c r="O2929" s="205" t="s">
        <v>10623</v>
      </c>
      <c r="P2929" s="206">
        <v>51723</v>
      </c>
      <c r="Q2929" s="205" t="s">
        <v>559</v>
      </c>
      <c r="R2929" s="190" t="s">
        <v>10619</v>
      </c>
      <c r="S2929" s="294" t="s">
        <v>10620</v>
      </c>
      <c r="T2929" s="205">
        <v>-7777</v>
      </c>
      <c r="U2929" s="208">
        <v>6</v>
      </c>
      <c r="V2929" s="208">
        <v>1400</v>
      </c>
      <c r="W2929" s="208"/>
      <c r="X2929" s="208"/>
      <c r="Y2929" s="205">
        <v>-7777</v>
      </c>
      <c r="Z2929" s="205">
        <v>-7777</v>
      </c>
      <c r="AA2929" s="205">
        <v>-7777</v>
      </c>
      <c r="AB2929" s="205">
        <v>-7777</v>
      </c>
      <c r="AC2929" s="205">
        <v>-7777</v>
      </c>
      <c r="AD2929" s="205">
        <v>-7777</v>
      </c>
      <c r="AE2929" s="205">
        <v>-7777</v>
      </c>
      <c r="AF2929" s="294" t="s">
        <v>10622</v>
      </c>
      <c r="AG2929" s="372"/>
      <c r="AH2929" s="372"/>
      <c r="AI2929" s="208"/>
      <c r="AJ2929" s="205" t="s">
        <v>10624</v>
      </c>
      <c r="AK2929" s="205" t="s">
        <v>10625</v>
      </c>
      <c r="AL2929" s="208">
        <v>43</v>
      </c>
      <c r="AM2929" s="208">
        <v>42</v>
      </c>
      <c r="AN2929" s="1202">
        <v>19.600000000000001</v>
      </c>
      <c r="AO2929" s="208">
        <v>24</v>
      </c>
      <c r="AP2929" s="208">
        <v>53</v>
      </c>
      <c r="AQ2929" s="208">
        <v>29.88</v>
      </c>
      <c r="AR2929" s="208">
        <f t="shared" si="310"/>
        <v>43.705444444444446</v>
      </c>
      <c r="AS2929" s="208">
        <f t="shared" si="311"/>
        <v>24.891633333333331</v>
      </c>
      <c r="AT2929" s="205" t="s">
        <v>34</v>
      </c>
      <c r="AU2929" s="205"/>
      <c r="AV2929" s="206"/>
      <c r="AW2929" s="207"/>
      <c r="AX2929" s="206"/>
      <c r="AY2929" s="207"/>
      <c r="AZ2929" s="206"/>
      <c r="BA2929" s="207"/>
      <c r="BB2929" s="206"/>
      <c r="BC2929" s="207"/>
      <c r="BD2929" s="206"/>
      <c r="BE2929" s="207"/>
      <c r="BF2929" s="208"/>
      <c r="BG2929" s="208"/>
      <c r="BH2929" s="101"/>
      <c r="BI2929" s="101"/>
      <c r="BJ2929" s="101"/>
      <c r="BK2929" s="101"/>
      <c r="BL2929" s="101"/>
      <c r="BM2929" s="101"/>
      <c r="BN2929" s="101"/>
      <c r="BO2929" s="101"/>
      <c r="BP2929" s="101"/>
      <c r="BQ2929" s="101"/>
      <c r="BR2929" s="101"/>
      <c r="BS2929" s="101"/>
      <c r="BT2929" s="101"/>
      <c r="BU2929" s="101"/>
      <c r="BV2929" s="101"/>
      <c r="BW2929" s="101"/>
      <c r="BX2929" s="101"/>
      <c r="BY2929" s="101"/>
      <c r="BZ2929" s="101"/>
      <c r="CA2929" s="101"/>
      <c r="CB2929" s="101"/>
      <c r="CC2929" s="101"/>
      <c r="CD2929" s="101"/>
      <c r="CE2929" s="101"/>
      <c r="CF2929" s="101"/>
      <c r="CG2929" s="101"/>
      <c r="CH2929" s="101"/>
      <c r="CI2929" s="101"/>
      <c r="CJ2929" s="101"/>
      <c r="CK2929" s="101"/>
      <c r="CL2929" s="101"/>
      <c r="CM2929" s="101"/>
      <c r="CN2929" s="101"/>
      <c r="CO2929" s="101"/>
      <c r="CP2929" s="101"/>
      <c r="CQ2929" s="101"/>
      <c r="CR2929" s="101"/>
      <c r="CS2929" s="101"/>
      <c r="CT2929" s="101"/>
      <c r="CU2929" s="101"/>
      <c r="CV2929" s="101"/>
      <c r="CW2929" s="101"/>
      <c r="CX2929" s="101"/>
      <c r="CY2929" s="101"/>
      <c r="CZ2929" s="101"/>
      <c r="DA2929" s="101"/>
      <c r="DB2929" s="101"/>
      <c r="DC2929" s="101"/>
      <c r="DD2929" s="101"/>
      <c r="DE2929" s="101"/>
      <c r="DF2929" s="101"/>
      <c r="DG2929" s="101"/>
      <c r="DH2929" s="101"/>
      <c r="DI2929" s="101"/>
      <c r="DJ2929" s="101"/>
      <c r="DK2929" s="101"/>
      <c r="DL2929" s="101"/>
      <c r="DM2929" s="101"/>
      <c r="DN2929" s="101"/>
      <c r="DO2929" s="101"/>
      <c r="DP2929" s="101"/>
      <c r="DQ2929" s="101"/>
      <c r="DR2929" s="101"/>
      <c r="DS2929" s="101"/>
      <c r="DT2929" s="101"/>
      <c r="DU2929" s="101"/>
      <c r="DV2929" s="101"/>
      <c r="DW2929" s="101"/>
      <c r="DX2929" s="101"/>
      <c r="DY2929" s="101"/>
      <c r="DZ2929" s="101"/>
      <c r="EA2929" s="101"/>
      <c r="EB2929" s="101"/>
      <c r="EC2929" s="101"/>
      <c r="ED2929" s="101"/>
      <c r="EE2929" s="101"/>
      <c r="EF2929" s="101"/>
      <c r="EG2929" s="101"/>
      <c r="EH2929" s="101"/>
      <c r="EI2929" s="101"/>
      <c r="EJ2929" s="101"/>
      <c r="EK2929" s="101"/>
      <c r="EL2929" s="101"/>
      <c r="EM2929" s="101"/>
      <c r="EN2929" s="101"/>
      <c r="EO2929" s="101"/>
      <c r="EP2929" s="101"/>
      <c r="EQ2929" s="101"/>
      <c r="ER2929" s="101"/>
      <c r="ES2929" s="101"/>
      <c r="ET2929" s="101"/>
      <c r="EU2929" s="101"/>
      <c r="EV2929" s="101"/>
      <c r="EW2929" s="101"/>
      <c r="EX2929" s="101"/>
      <c r="EY2929" s="101"/>
      <c r="EZ2929" s="101"/>
      <c r="FA2929" s="101"/>
      <c r="FB2929" s="101"/>
      <c r="FC2929" s="101"/>
      <c r="FD2929" s="101"/>
      <c r="FE2929" s="101"/>
      <c r="FF2929" s="101"/>
      <c r="FG2929" s="101"/>
      <c r="FH2929" s="101"/>
      <c r="FI2929" s="101"/>
      <c r="FJ2929" s="101"/>
      <c r="FK2929" s="101"/>
      <c r="FL2929" s="101"/>
      <c r="FM2929" s="101"/>
      <c r="FN2929" s="101"/>
      <c r="FO2929" s="101"/>
      <c r="FP2929" s="101"/>
      <c r="FQ2929" s="101"/>
      <c r="FR2929" s="101"/>
      <c r="FS2929" s="101"/>
      <c r="FT2929" s="101"/>
      <c r="FU2929" s="101"/>
      <c r="FV2929" s="101"/>
      <c r="FW2929" s="101"/>
      <c r="FX2929" s="101"/>
      <c r="FY2929" s="101"/>
      <c r="FZ2929" s="101"/>
      <c r="GA2929" s="101"/>
      <c r="GB2929" s="101"/>
      <c r="GC2929" s="101"/>
      <c r="GD2929" s="101"/>
      <c r="GE2929" s="101"/>
      <c r="GF2929" s="101"/>
      <c r="GG2929" s="101"/>
      <c r="GH2929" s="101"/>
      <c r="GI2929" s="101"/>
      <c r="GJ2929" s="101"/>
      <c r="GK2929" s="101"/>
      <c r="GL2929" s="101"/>
      <c r="GM2929" s="101"/>
      <c r="GN2929" s="101"/>
      <c r="GO2929" s="101"/>
      <c r="GP2929" s="101"/>
      <c r="GQ2929" s="101"/>
      <c r="GR2929" s="101"/>
      <c r="GS2929" s="101"/>
      <c r="GT2929" s="101"/>
      <c r="GU2929" s="101"/>
      <c r="GV2929" s="101"/>
      <c r="GW2929" s="101"/>
      <c r="GX2929" s="101"/>
      <c r="GY2929" s="101"/>
      <c r="GZ2929" s="101"/>
      <c r="HA2929" s="101"/>
      <c r="HB2929" s="101"/>
      <c r="HC2929" s="101"/>
      <c r="HD2929" s="101"/>
      <c r="HE2929" s="101"/>
      <c r="HF2929" s="101"/>
      <c r="HG2929" s="101"/>
      <c r="HH2929" s="101"/>
      <c r="HI2929" s="101"/>
      <c r="HJ2929" s="101"/>
      <c r="HK2929" s="101"/>
      <c r="HL2929" s="101"/>
      <c r="HM2929" s="101"/>
      <c r="HN2929" s="101"/>
      <c r="HO2929" s="101"/>
      <c r="HP2929" s="101"/>
      <c r="HQ2929" s="101"/>
      <c r="HR2929" s="101"/>
      <c r="HS2929" s="101"/>
      <c r="HT2929" s="101"/>
      <c r="HU2929" s="101"/>
      <c r="HV2929" s="101"/>
      <c r="HW2929" s="101"/>
      <c r="HX2929" s="101"/>
      <c r="HY2929" s="101"/>
      <c r="HZ2929" s="101"/>
      <c r="IA2929" s="101"/>
      <c r="IB2929" s="101"/>
      <c r="IC2929" s="101"/>
      <c r="ID2929" s="101"/>
      <c r="IE2929" s="101"/>
      <c r="IF2929" s="101"/>
      <c r="IG2929" s="101"/>
      <c r="IH2929" s="101"/>
      <c r="II2929" s="101"/>
      <c r="IJ2929" s="101"/>
      <c r="IK2929" s="101"/>
      <c r="IL2929" s="101"/>
      <c r="IM2929" s="101"/>
      <c r="IN2929" s="101"/>
      <c r="IO2929" s="101"/>
      <c r="IP2929" s="101"/>
      <c r="IQ2929" s="101"/>
      <c r="IR2929" s="101"/>
      <c r="IS2929" s="101"/>
      <c r="IT2929" s="101"/>
      <c r="IU2929" s="101"/>
      <c r="IV2929" s="101"/>
      <c r="IW2929" s="101"/>
      <c r="IX2929" s="101"/>
      <c r="IY2929" s="101"/>
      <c r="IZ2929" s="101"/>
      <c r="JA2929" s="101"/>
      <c r="JB2929" s="101"/>
      <c r="JC2929" s="101"/>
      <c r="JD2929" s="101"/>
      <c r="JE2929" s="101"/>
      <c r="JF2929" s="101"/>
      <c r="JG2929" s="101"/>
      <c r="JH2929" s="101"/>
      <c r="JI2929" s="101"/>
      <c r="JJ2929" s="101"/>
      <c r="JK2929" s="101"/>
      <c r="JL2929" s="101"/>
      <c r="JM2929" s="101"/>
      <c r="JN2929" s="101"/>
      <c r="JO2929" s="101"/>
      <c r="JP2929" s="101"/>
      <c r="JQ2929" s="101"/>
      <c r="JR2929" s="101"/>
      <c r="JS2929" s="101"/>
      <c r="JT2929" s="101"/>
      <c r="JU2929" s="101"/>
      <c r="JV2929" s="101"/>
      <c r="JW2929" s="101"/>
      <c r="JX2929" s="101"/>
      <c r="JY2929" s="101"/>
      <c r="JZ2929" s="101"/>
      <c r="KA2929" s="101"/>
      <c r="KB2929" s="101"/>
      <c r="KC2929" s="101"/>
      <c r="KD2929" s="101"/>
      <c r="KE2929" s="101"/>
      <c r="KF2929" s="101"/>
      <c r="KG2929" s="101"/>
      <c r="KH2929" s="101"/>
      <c r="KI2929" s="101"/>
      <c r="KJ2929" s="101"/>
      <c r="KK2929" s="101"/>
      <c r="KL2929" s="101"/>
      <c r="KM2929" s="101"/>
      <c r="KN2929" s="101"/>
      <c r="KO2929" s="101"/>
    </row>
    <row r="2930" spans="1:301" s="101" customFormat="1" ht="45" customHeight="1" thickBot="1" x14ac:dyDescent="0.3">
      <c r="A2930" s="212"/>
      <c r="B2930" s="213" t="s">
        <v>357</v>
      </c>
      <c r="C2930" s="213">
        <v>12170525</v>
      </c>
      <c r="D2930" s="215">
        <v>42139</v>
      </c>
      <c r="E2930" s="215">
        <v>42139</v>
      </c>
      <c r="F2930" s="215">
        <v>43235</v>
      </c>
      <c r="G2930" s="213">
        <v>-7777</v>
      </c>
      <c r="H2930" s="213" t="s">
        <v>574</v>
      </c>
      <c r="I2930" s="213" t="s">
        <v>696</v>
      </c>
      <c r="J2930" s="213"/>
      <c r="K2930" s="213" t="s">
        <v>38</v>
      </c>
      <c r="L2930" s="213" t="s">
        <v>165</v>
      </c>
      <c r="M2930" s="213" t="s">
        <v>165</v>
      </c>
      <c r="N2930" s="213" t="s">
        <v>74</v>
      </c>
      <c r="O2930" s="213" t="s">
        <v>10623</v>
      </c>
      <c r="P2930" s="214">
        <v>51723</v>
      </c>
      <c r="Q2930" s="213" t="s">
        <v>559</v>
      </c>
      <c r="R2930" s="213" t="s">
        <v>10619</v>
      </c>
      <c r="S2930" s="295" t="s">
        <v>10621</v>
      </c>
      <c r="T2930" s="213">
        <v>-7777</v>
      </c>
      <c r="U2930" s="216"/>
      <c r="V2930" s="216"/>
      <c r="W2930" s="216"/>
      <c r="X2930" s="216"/>
      <c r="Y2930" s="213">
        <v>-7777</v>
      </c>
      <c r="Z2930" s="213">
        <v>-7777</v>
      </c>
      <c r="AA2930" s="213">
        <v>-7777</v>
      </c>
      <c r="AB2930" s="213">
        <v>-7777</v>
      </c>
      <c r="AC2930" s="213">
        <v>-7777</v>
      </c>
      <c r="AD2930" s="213">
        <v>-7777</v>
      </c>
      <c r="AE2930" s="213">
        <v>-7777</v>
      </c>
      <c r="AF2930" s="295"/>
      <c r="AG2930" s="373"/>
      <c r="AH2930" s="373"/>
      <c r="AI2930" s="216"/>
      <c r="AJ2930" s="213" t="s">
        <v>10626</v>
      </c>
      <c r="AK2930" s="213" t="s">
        <v>10627</v>
      </c>
      <c r="AL2930" s="216">
        <v>43</v>
      </c>
      <c r="AM2930" s="216">
        <v>42</v>
      </c>
      <c r="AN2930" s="1122">
        <v>32.22</v>
      </c>
      <c r="AO2930" s="216">
        <v>24</v>
      </c>
      <c r="AP2930" s="216">
        <v>54</v>
      </c>
      <c r="AQ2930" s="216">
        <v>28.25</v>
      </c>
      <c r="AR2930" s="216">
        <f t="shared" si="310"/>
        <v>43.708950000000002</v>
      </c>
      <c r="AS2930" s="216">
        <f t="shared" si="311"/>
        <v>24.90784722222222</v>
      </c>
      <c r="AT2930" s="213" t="s">
        <v>34</v>
      </c>
      <c r="AU2930" s="213"/>
      <c r="AV2930" s="214"/>
      <c r="AW2930" s="215"/>
      <c r="AX2930" s="214"/>
      <c r="AY2930" s="215"/>
      <c r="AZ2930" s="214"/>
      <c r="BA2930" s="215"/>
      <c r="BB2930" s="214"/>
      <c r="BC2930" s="215"/>
      <c r="BD2930" s="214"/>
      <c r="BE2930" s="215"/>
      <c r="BF2930" s="216"/>
      <c r="BG2930" s="216"/>
    </row>
    <row r="2931" spans="1:301" s="216" customFormat="1" ht="47.25" customHeight="1" thickBot="1" x14ac:dyDescent="0.3">
      <c r="A2931" s="204">
        <v>965</v>
      </c>
      <c r="B2931" s="205" t="s">
        <v>10628</v>
      </c>
      <c r="C2931" s="205">
        <v>12760025</v>
      </c>
      <c r="D2931" s="207">
        <v>42132</v>
      </c>
      <c r="E2931" s="207">
        <v>42132</v>
      </c>
      <c r="F2931" s="207">
        <v>44324</v>
      </c>
      <c r="G2931" s="205">
        <v>-7777</v>
      </c>
      <c r="H2931" s="205" t="s">
        <v>10629</v>
      </c>
      <c r="I2931" s="205" t="s">
        <v>1210</v>
      </c>
      <c r="J2931" s="205"/>
      <c r="K2931" s="205" t="s">
        <v>50</v>
      </c>
      <c r="L2931" s="205" t="s">
        <v>530</v>
      </c>
      <c r="M2931" s="205" t="s">
        <v>59</v>
      </c>
      <c r="N2931" s="205" t="s">
        <v>48</v>
      </c>
      <c r="O2931" s="205" t="s">
        <v>10630</v>
      </c>
      <c r="P2931" s="206">
        <v>35239</v>
      </c>
      <c r="Q2931" s="205" t="s">
        <v>559</v>
      </c>
      <c r="R2931" s="190" t="s">
        <v>1385</v>
      </c>
      <c r="S2931" s="294" t="s">
        <v>7005</v>
      </c>
      <c r="T2931" s="205">
        <v>-7777</v>
      </c>
      <c r="U2931" s="208"/>
      <c r="V2931" s="208"/>
      <c r="W2931" s="208"/>
      <c r="X2931" s="208"/>
      <c r="Y2931" s="205">
        <v>-7777</v>
      </c>
      <c r="Z2931" s="205">
        <v>-7777</v>
      </c>
      <c r="AA2931" s="205">
        <v>-7777</v>
      </c>
      <c r="AB2931" s="205">
        <v>-7777</v>
      </c>
      <c r="AC2931" s="205">
        <v>-7777</v>
      </c>
      <c r="AD2931" s="205">
        <v>-7777</v>
      </c>
      <c r="AE2931" s="205">
        <v>-7777</v>
      </c>
      <c r="AF2931" s="294" t="s">
        <v>9831</v>
      </c>
      <c r="AG2931" s="372"/>
      <c r="AH2931" s="372"/>
      <c r="AI2931" s="208"/>
      <c r="AJ2931" s="205" t="s">
        <v>10631</v>
      </c>
      <c r="AK2931" s="205" t="s">
        <v>10632</v>
      </c>
      <c r="AL2931" s="208">
        <v>42</v>
      </c>
      <c r="AM2931" s="208">
        <v>39</v>
      </c>
      <c r="AN2931" s="1202">
        <v>32.299999999999997</v>
      </c>
      <c r="AO2931" s="208">
        <v>23</v>
      </c>
      <c r="AP2931" s="208">
        <v>26</v>
      </c>
      <c r="AQ2931" s="208">
        <v>31.02</v>
      </c>
      <c r="AR2931" s="208">
        <f t="shared" si="310"/>
        <v>42.658972222222218</v>
      </c>
      <c r="AS2931" s="208">
        <f t="shared" si="311"/>
        <v>23.441949999999999</v>
      </c>
      <c r="AT2931" s="205" t="s">
        <v>34</v>
      </c>
      <c r="AU2931" s="205"/>
      <c r="AV2931" s="206"/>
      <c r="AW2931" s="207"/>
      <c r="AX2931" s="206"/>
      <c r="AY2931" s="207"/>
      <c r="AZ2931" s="206"/>
      <c r="BA2931" s="207"/>
      <c r="BB2931" s="206"/>
      <c r="BC2931" s="207"/>
      <c r="BD2931" s="206"/>
      <c r="BE2931" s="207"/>
      <c r="BF2931" s="208"/>
      <c r="BG2931" s="208"/>
      <c r="BH2931" s="101"/>
      <c r="BI2931" s="101"/>
      <c r="BJ2931" s="101"/>
      <c r="BK2931" s="101"/>
      <c r="BL2931" s="101"/>
      <c r="BM2931" s="101"/>
      <c r="BN2931" s="101"/>
      <c r="BO2931" s="101"/>
      <c r="BP2931" s="101"/>
      <c r="BQ2931" s="101"/>
      <c r="BR2931" s="101"/>
      <c r="BS2931" s="101"/>
      <c r="BT2931" s="101"/>
      <c r="BU2931" s="101"/>
      <c r="BV2931" s="101"/>
      <c r="BW2931" s="101"/>
      <c r="BX2931" s="101"/>
      <c r="BY2931" s="101"/>
      <c r="BZ2931" s="101"/>
      <c r="CA2931" s="101"/>
      <c r="CB2931" s="101"/>
      <c r="CC2931" s="101"/>
      <c r="CD2931" s="101"/>
      <c r="CE2931" s="101"/>
      <c r="CF2931" s="101"/>
      <c r="CG2931" s="101"/>
      <c r="CH2931" s="101"/>
      <c r="CI2931" s="101"/>
      <c r="CJ2931" s="101"/>
      <c r="CK2931" s="101"/>
      <c r="CL2931" s="101"/>
      <c r="CM2931" s="101"/>
      <c r="CN2931" s="101"/>
      <c r="CO2931" s="101"/>
      <c r="CP2931" s="101"/>
      <c r="CQ2931" s="101"/>
      <c r="CR2931" s="101"/>
      <c r="CS2931" s="101"/>
      <c r="CT2931" s="101"/>
      <c r="CU2931" s="101"/>
      <c r="CV2931" s="101"/>
      <c r="CW2931" s="101"/>
      <c r="CX2931" s="101"/>
      <c r="CY2931" s="101"/>
      <c r="CZ2931" s="101"/>
      <c r="DA2931" s="101"/>
      <c r="DB2931" s="101"/>
      <c r="DC2931" s="101"/>
      <c r="DD2931" s="101"/>
      <c r="DE2931" s="101"/>
      <c r="DF2931" s="101"/>
      <c r="DG2931" s="101"/>
      <c r="DH2931" s="101"/>
      <c r="DI2931" s="101"/>
      <c r="DJ2931" s="101"/>
      <c r="DK2931" s="101"/>
      <c r="DL2931" s="101"/>
      <c r="DM2931" s="101"/>
      <c r="DN2931" s="101"/>
      <c r="DO2931" s="101"/>
      <c r="DP2931" s="101"/>
      <c r="DQ2931" s="101"/>
      <c r="DR2931" s="101"/>
      <c r="DS2931" s="101"/>
      <c r="DT2931" s="101"/>
      <c r="DU2931" s="101"/>
      <c r="DV2931" s="101"/>
      <c r="DW2931" s="101"/>
      <c r="DX2931" s="101"/>
      <c r="DY2931" s="101"/>
      <c r="DZ2931" s="101"/>
      <c r="EA2931" s="101"/>
      <c r="EB2931" s="101"/>
      <c r="EC2931" s="101"/>
      <c r="ED2931" s="101"/>
      <c r="EE2931" s="101"/>
      <c r="EF2931" s="101"/>
      <c r="EG2931" s="101"/>
      <c r="EH2931" s="101"/>
      <c r="EI2931" s="101"/>
      <c r="EJ2931" s="101"/>
      <c r="EK2931" s="101"/>
      <c r="EL2931" s="101"/>
      <c r="EM2931" s="101"/>
      <c r="EN2931" s="101"/>
      <c r="EO2931" s="101"/>
      <c r="EP2931" s="101"/>
      <c r="EQ2931" s="101"/>
      <c r="ER2931" s="101"/>
      <c r="ES2931" s="101"/>
      <c r="ET2931" s="101"/>
      <c r="EU2931" s="101"/>
      <c r="EV2931" s="101"/>
      <c r="EW2931" s="101"/>
      <c r="EX2931" s="101"/>
      <c r="EY2931" s="101"/>
      <c r="EZ2931" s="101"/>
      <c r="FA2931" s="101"/>
      <c r="FB2931" s="101"/>
      <c r="FC2931" s="101"/>
      <c r="FD2931" s="101"/>
      <c r="FE2931" s="101"/>
      <c r="FF2931" s="101"/>
      <c r="FG2931" s="101"/>
      <c r="FH2931" s="101"/>
      <c r="FI2931" s="101"/>
      <c r="FJ2931" s="101"/>
      <c r="FK2931" s="101"/>
      <c r="FL2931" s="101"/>
      <c r="FM2931" s="101"/>
      <c r="FN2931" s="101"/>
      <c r="FO2931" s="101"/>
      <c r="FP2931" s="101"/>
      <c r="FQ2931" s="101"/>
      <c r="FR2931" s="101"/>
      <c r="FS2931" s="101"/>
      <c r="FT2931" s="101"/>
      <c r="FU2931" s="101"/>
      <c r="FV2931" s="101"/>
      <c r="FW2931" s="101"/>
      <c r="FX2931" s="101"/>
      <c r="FY2931" s="101"/>
      <c r="FZ2931" s="101"/>
      <c r="GA2931" s="101"/>
      <c r="GB2931" s="101"/>
      <c r="GC2931" s="101"/>
      <c r="GD2931" s="101"/>
      <c r="GE2931" s="101"/>
      <c r="GF2931" s="101"/>
      <c r="GG2931" s="101"/>
      <c r="GH2931" s="101"/>
      <c r="GI2931" s="101"/>
      <c r="GJ2931" s="101"/>
      <c r="GK2931" s="101"/>
      <c r="GL2931" s="101"/>
      <c r="GM2931" s="101"/>
      <c r="GN2931" s="101"/>
      <c r="GO2931" s="101"/>
      <c r="GP2931" s="101"/>
      <c r="GQ2931" s="101"/>
      <c r="GR2931" s="101"/>
      <c r="GS2931" s="101"/>
      <c r="GT2931" s="101"/>
      <c r="GU2931" s="101"/>
      <c r="GV2931" s="101"/>
      <c r="GW2931" s="101"/>
      <c r="GX2931" s="101"/>
      <c r="GY2931" s="101"/>
      <c r="GZ2931" s="101"/>
      <c r="HA2931" s="101"/>
      <c r="HB2931" s="101"/>
      <c r="HC2931" s="101"/>
      <c r="HD2931" s="101"/>
      <c r="HE2931" s="101"/>
      <c r="HF2931" s="101"/>
      <c r="HG2931" s="101"/>
      <c r="HH2931" s="101"/>
      <c r="HI2931" s="101"/>
      <c r="HJ2931" s="101"/>
      <c r="HK2931" s="101"/>
      <c r="HL2931" s="101"/>
      <c r="HM2931" s="101"/>
      <c r="HN2931" s="101"/>
      <c r="HO2931" s="101"/>
      <c r="HP2931" s="101"/>
      <c r="HQ2931" s="101"/>
      <c r="HR2931" s="101"/>
      <c r="HS2931" s="101"/>
      <c r="HT2931" s="101"/>
      <c r="HU2931" s="101"/>
      <c r="HV2931" s="101"/>
      <c r="HW2931" s="101"/>
      <c r="HX2931" s="101"/>
      <c r="HY2931" s="101"/>
      <c r="HZ2931" s="101"/>
      <c r="IA2931" s="101"/>
      <c r="IB2931" s="101"/>
      <c r="IC2931" s="101"/>
      <c r="ID2931" s="101"/>
      <c r="IE2931" s="101"/>
      <c r="IF2931" s="101"/>
      <c r="IG2931" s="101"/>
      <c r="IH2931" s="101"/>
      <c r="II2931" s="101"/>
      <c r="IJ2931" s="101"/>
      <c r="IK2931" s="101"/>
      <c r="IL2931" s="101"/>
      <c r="IM2931" s="101"/>
      <c r="IN2931" s="101"/>
      <c r="IO2931" s="101"/>
      <c r="IP2931" s="101"/>
      <c r="IQ2931" s="101"/>
      <c r="IR2931" s="101"/>
      <c r="IS2931" s="101"/>
      <c r="IT2931" s="101"/>
      <c r="IU2931" s="101"/>
      <c r="IV2931" s="101"/>
      <c r="IW2931" s="101"/>
      <c r="IX2931" s="101"/>
      <c r="IY2931" s="101"/>
      <c r="IZ2931" s="101"/>
      <c r="JA2931" s="101"/>
      <c r="JB2931" s="101"/>
      <c r="JC2931" s="101"/>
      <c r="JD2931" s="101"/>
      <c r="JE2931" s="101"/>
      <c r="JF2931" s="101"/>
      <c r="JG2931" s="101"/>
      <c r="JH2931" s="101"/>
      <c r="JI2931" s="101"/>
      <c r="JJ2931" s="101"/>
      <c r="JK2931" s="101"/>
      <c r="JL2931" s="101"/>
      <c r="JM2931" s="101"/>
      <c r="JN2931" s="101"/>
      <c r="JO2931" s="101"/>
      <c r="JP2931" s="101"/>
      <c r="JQ2931" s="101"/>
      <c r="JR2931" s="101"/>
      <c r="JS2931" s="101"/>
      <c r="JT2931" s="101"/>
      <c r="JU2931" s="101"/>
      <c r="JV2931" s="101"/>
      <c r="JW2931" s="101"/>
      <c r="JX2931" s="101"/>
      <c r="JY2931" s="101"/>
      <c r="JZ2931" s="101"/>
      <c r="KA2931" s="101"/>
      <c r="KB2931" s="101"/>
      <c r="KC2931" s="101"/>
      <c r="KD2931" s="101"/>
      <c r="KE2931" s="101"/>
      <c r="KF2931" s="101"/>
      <c r="KG2931" s="101"/>
      <c r="KH2931" s="101"/>
      <c r="KI2931" s="101"/>
      <c r="KJ2931" s="101"/>
      <c r="KK2931" s="101"/>
      <c r="KL2931" s="101"/>
      <c r="KM2931" s="101"/>
      <c r="KN2931" s="101"/>
      <c r="KO2931" s="101"/>
    </row>
    <row r="2932" spans="1:301" s="101" customFormat="1" ht="45" customHeight="1" thickBot="1" x14ac:dyDescent="0.3">
      <c r="A2932" s="212"/>
      <c r="B2932" s="213" t="s">
        <v>10628</v>
      </c>
      <c r="C2932" s="213">
        <v>12760025</v>
      </c>
      <c r="D2932" s="215">
        <v>42132</v>
      </c>
      <c r="E2932" s="215">
        <v>42132</v>
      </c>
      <c r="F2932" s="215">
        <v>44324</v>
      </c>
      <c r="G2932" s="213">
        <v>-7777</v>
      </c>
      <c r="H2932" s="213" t="s">
        <v>10629</v>
      </c>
      <c r="I2932" s="213" t="s">
        <v>1210</v>
      </c>
      <c r="J2932" s="213"/>
      <c r="K2932" s="213" t="s">
        <v>50</v>
      </c>
      <c r="L2932" s="213" t="s">
        <v>530</v>
      </c>
      <c r="M2932" s="213" t="s">
        <v>59</v>
      </c>
      <c r="N2932" s="213" t="s">
        <v>48</v>
      </c>
      <c r="O2932" s="213" t="s">
        <v>10630</v>
      </c>
      <c r="P2932" s="214">
        <v>35239</v>
      </c>
      <c r="Q2932" s="213" t="s">
        <v>559</v>
      </c>
      <c r="R2932" s="213" t="s">
        <v>1385</v>
      </c>
      <c r="S2932" s="295" t="s">
        <v>7005</v>
      </c>
      <c r="T2932" s="213">
        <v>-7777</v>
      </c>
      <c r="U2932" s="216"/>
      <c r="V2932" s="216"/>
      <c r="W2932" s="216"/>
      <c r="X2932" s="216"/>
      <c r="Y2932" s="213">
        <v>-7777</v>
      </c>
      <c r="Z2932" s="213">
        <v>-7777</v>
      </c>
      <c r="AA2932" s="213">
        <v>-7777</v>
      </c>
      <c r="AB2932" s="213">
        <v>-7777</v>
      </c>
      <c r="AC2932" s="213">
        <v>-7777</v>
      </c>
      <c r="AD2932" s="213">
        <v>-7777</v>
      </c>
      <c r="AE2932" s="213">
        <v>-7777</v>
      </c>
      <c r="AF2932" s="295" t="s">
        <v>9884</v>
      </c>
      <c r="AG2932" s="373"/>
      <c r="AH2932" s="373"/>
      <c r="AI2932" s="216"/>
      <c r="AJ2932" s="213" t="s">
        <v>10633</v>
      </c>
      <c r="AK2932" s="213" t="s">
        <v>10634</v>
      </c>
      <c r="AL2932" s="216">
        <v>42</v>
      </c>
      <c r="AM2932" s="216">
        <v>39</v>
      </c>
      <c r="AN2932" s="1122">
        <v>38.47</v>
      </c>
      <c r="AO2932" s="216">
        <v>23</v>
      </c>
      <c r="AP2932" s="216">
        <v>26</v>
      </c>
      <c r="AQ2932" s="216">
        <v>51.58</v>
      </c>
      <c r="AR2932" s="216">
        <f t="shared" si="310"/>
        <v>42.660686111111112</v>
      </c>
      <c r="AS2932" s="216">
        <f t="shared" si="311"/>
        <v>23.44766111111111</v>
      </c>
      <c r="AT2932" s="213" t="s">
        <v>34</v>
      </c>
      <c r="AU2932" s="213"/>
      <c r="AV2932" s="214"/>
      <c r="AW2932" s="215"/>
      <c r="AX2932" s="214"/>
      <c r="AY2932" s="215"/>
      <c r="AZ2932" s="214"/>
      <c r="BA2932" s="215"/>
      <c r="BB2932" s="214"/>
      <c r="BC2932" s="215"/>
      <c r="BD2932" s="214"/>
      <c r="BE2932" s="215"/>
      <c r="BF2932" s="216"/>
      <c r="BG2932" s="216"/>
    </row>
    <row r="2933" spans="1:301" s="216" customFormat="1" ht="49.5" customHeight="1" thickBot="1" x14ac:dyDescent="0.3">
      <c r="A2933" s="366">
        <v>966</v>
      </c>
      <c r="B2933" s="367" t="s">
        <v>836</v>
      </c>
      <c r="C2933" s="367">
        <v>12170524</v>
      </c>
      <c r="D2933" s="369">
        <v>42138</v>
      </c>
      <c r="E2933" s="369">
        <v>42138</v>
      </c>
      <c r="F2933" s="369">
        <v>43234</v>
      </c>
      <c r="G2933" s="367">
        <v>-7777</v>
      </c>
      <c r="H2933" s="367" t="s">
        <v>1181</v>
      </c>
      <c r="I2933" s="367" t="s">
        <v>1479</v>
      </c>
      <c r="J2933" s="367"/>
      <c r="K2933" s="367" t="s">
        <v>33</v>
      </c>
      <c r="L2933" s="367" t="s">
        <v>163</v>
      </c>
      <c r="M2933" s="367" t="s">
        <v>131</v>
      </c>
      <c r="N2933" s="367" t="s">
        <v>32</v>
      </c>
      <c r="O2933" s="367" t="s">
        <v>10636</v>
      </c>
      <c r="P2933" s="368">
        <v>69417</v>
      </c>
      <c r="Q2933" s="367" t="s">
        <v>559</v>
      </c>
      <c r="R2933" s="402" t="s">
        <v>6164</v>
      </c>
      <c r="S2933" s="403" t="s">
        <v>10635</v>
      </c>
      <c r="T2933" s="367">
        <v>-7777</v>
      </c>
      <c r="U2933" s="370"/>
      <c r="V2933" s="370">
        <v>5.8</v>
      </c>
      <c r="W2933" s="370"/>
      <c r="X2933" s="370"/>
      <c r="Y2933" s="367">
        <v>-7777</v>
      </c>
      <c r="Z2933" s="367">
        <v>-7777</v>
      </c>
      <c r="AA2933" s="367">
        <v>-7777</v>
      </c>
      <c r="AB2933" s="367">
        <v>-7777</v>
      </c>
      <c r="AC2933" s="367">
        <v>-7777</v>
      </c>
      <c r="AD2933" s="367">
        <v>-7777</v>
      </c>
      <c r="AE2933" s="367">
        <v>-7777</v>
      </c>
      <c r="AF2933" s="403" t="s">
        <v>10638</v>
      </c>
      <c r="AG2933" s="404"/>
      <c r="AH2933" s="404"/>
      <c r="AI2933" s="370">
        <v>333.13</v>
      </c>
      <c r="AJ2933" s="367" t="s">
        <v>10640</v>
      </c>
      <c r="AK2933" s="367" t="s">
        <v>10641</v>
      </c>
      <c r="AL2933" s="370">
        <v>42</v>
      </c>
      <c r="AM2933" s="370">
        <v>51</v>
      </c>
      <c r="AN2933" s="1205">
        <v>44.87</v>
      </c>
      <c r="AO2933" s="370">
        <v>25</v>
      </c>
      <c r="AP2933" s="370">
        <v>4</v>
      </c>
      <c r="AQ2933" s="370">
        <v>35.07</v>
      </c>
      <c r="AR2933" s="370">
        <f t="shared" si="310"/>
        <v>42.86246388888889</v>
      </c>
      <c r="AS2933" s="370">
        <f t="shared" si="311"/>
        <v>25.076408333333333</v>
      </c>
      <c r="AT2933" s="367" t="s">
        <v>43</v>
      </c>
      <c r="AU2933" s="367"/>
      <c r="AV2933" s="368"/>
      <c r="AW2933" s="369"/>
      <c r="AX2933" s="368">
        <v>2418</v>
      </c>
      <c r="AY2933" s="369">
        <v>43223</v>
      </c>
      <c r="AZ2933" s="368"/>
      <c r="BA2933" s="369"/>
      <c r="BB2933" s="368"/>
      <c r="BC2933" s="369"/>
      <c r="BD2933" s="368"/>
      <c r="BE2933" s="369"/>
      <c r="BF2933" s="370"/>
      <c r="BG2933" s="370"/>
      <c r="BH2933" s="101"/>
      <c r="BI2933" s="101"/>
      <c r="BJ2933" s="101"/>
      <c r="BK2933" s="101"/>
      <c r="BL2933" s="101"/>
      <c r="BM2933" s="101"/>
      <c r="BN2933" s="101"/>
      <c r="BO2933" s="101"/>
      <c r="BP2933" s="101"/>
      <c r="BQ2933" s="101"/>
      <c r="BR2933" s="101"/>
      <c r="BS2933" s="101"/>
      <c r="BT2933" s="101"/>
      <c r="BU2933" s="101"/>
      <c r="BV2933" s="101"/>
      <c r="BW2933" s="101"/>
      <c r="BX2933" s="101"/>
      <c r="BY2933" s="101"/>
      <c r="BZ2933" s="101"/>
      <c r="CA2933" s="101"/>
      <c r="CB2933" s="101"/>
      <c r="CC2933" s="101"/>
      <c r="CD2933" s="101"/>
      <c r="CE2933" s="101"/>
      <c r="CF2933" s="101"/>
      <c r="CG2933" s="101"/>
      <c r="CH2933" s="101"/>
      <c r="CI2933" s="101"/>
      <c r="CJ2933" s="101"/>
      <c r="CK2933" s="101"/>
      <c r="CL2933" s="101"/>
      <c r="CM2933" s="101"/>
      <c r="CN2933" s="101"/>
      <c r="CO2933" s="101"/>
      <c r="CP2933" s="101"/>
      <c r="CQ2933" s="101"/>
      <c r="CR2933" s="101"/>
      <c r="CS2933" s="101"/>
      <c r="CT2933" s="101"/>
      <c r="CU2933" s="101"/>
      <c r="CV2933" s="101"/>
      <c r="CW2933" s="101"/>
      <c r="CX2933" s="101"/>
      <c r="CY2933" s="101"/>
      <c r="CZ2933" s="101"/>
      <c r="DA2933" s="101"/>
      <c r="DB2933" s="101"/>
      <c r="DC2933" s="101"/>
      <c r="DD2933" s="101"/>
      <c r="DE2933" s="101"/>
      <c r="DF2933" s="101"/>
      <c r="DG2933" s="101"/>
      <c r="DH2933" s="101"/>
      <c r="DI2933" s="101"/>
      <c r="DJ2933" s="101"/>
      <c r="DK2933" s="101"/>
      <c r="DL2933" s="101"/>
      <c r="DM2933" s="101"/>
      <c r="DN2933" s="101"/>
      <c r="DO2933" s="101"/>
      <c r="DP2933" s="101"/>
      <c r="DQ2933" s="101"/>
      <c r="DR2933" s="101"/>
      <c r="DS2933" s="101"/>
      <c r="DT2933" s="101"/>
      <c r="DU2933" s="101"/>
      <c r="DV2933" s="101"/>
      <c r="DW2933" s="101"/>
      <c r="DX2933" s="101"/>
      <c r="DY2933" s="101"/>
      <c r="DZ2933" s="101"/>
      <c r="EA2933" s="101"/>
      <c r="EB2933" s="101"/>
      <c r="EC2933" s="101"/>
      <c r="ED2933" s="101"/>
      <c r="EE2933" s="101"/>
      <c r="EF2933" s="101"/>
      <c r="EG2933" s="101"/>
      <c r="EH2933" s="101"/>
      <c r="EI2933" s="101"/>
      <c r="EJ2933" s="101"/>
      <c r="EK2933" s="101"/>
      <c r="EL2933" s="101"/>
      <c r="EM2933" s="101"/>
      <c r="EN2933" s="101"/>
      <c r="EO2933" s="101"/>
      <c r="EP2933" s="101"/>
      <c r="EQ2933" s="101"/>
      <c r="ER2933" s="101"/>
      <c r="ES2933" s="101"/>
      <c r="ET2933" s="101"/>
      <c r="EU2933" s="101"/>
      <c r="EV2933" s="101"/>
      <c r="EW2933" s="101"/>
      <c r="EX2933" s="101"/>
      <c r="EY2933" s="101"/>
      <c r="EZ2933" s="101"/>
      <c r="FA2933" s="101"/>
      <c r="FB2933" s="101"/>
      <c r="FC2933" s="101"/>
      <c r="FD2933" s="101"/>
      <c r="FE2933" s="101"/>
      <c r="FF2933" s="101"/>
      <c r="FG2933" s="101"/>
      <c r="FH2933" s="101"/>
      <c r="FI2933" s="101"/>
      <c r="FJ2933" s="101"/>
      <c r="FK2933" s="101"/>
      <c r="FL2933" s="101"/>
      <c r="FM2933" s="101"/>
      <c r="FN2933" s="101"/>
      <c r="FO2933" s="101"/>
      <c r="FP2933" s="101"/>
      <c r="FQ2933" s="101"/>
      <c r="FR2933" s="101"/>
      <c r="FS2933" s="101"/>
      <c r="FT2933" s="101"/>
      <c r="FU2933" s="101"/>
      <c r="FV2933" s="101"/>
      <c r="FW2933" s="101"/>
      <c r="FX2933" s="101"/>
      <c r="FY2933" s="101"/>
      <c r="FZ2933" s="101"/>
      <c r="GA2933" s="101"/>
      <c r="GB2933" s="101"/>
      <c r="GC2933" s="101"/>
      <c r="GD2933" s="101"/>
      <c r="GE2933" s="101"/>
      <c r="GF2933" s="101"/>
      <c r="GG2933" s="101"/>
      <c r="GH2933" s="101"/>
      <c r="GI2933" s="101"/>
      <c r="GJ2933" s="101"/>
      <c r="GK2933" s="101"/>
      <c r="GL2933" s="101"/>
      <c r="GM2933" s="101"/>
      <c r="GN2933" s="101"/>
      <c r="GO2933" s="101"/>
      <c r="GP2933" s="101"/>
      <c r="GQ2933" s="101"/>
      <c r="GR2933" s="101"/>
      <c r="GS2933" s="101"/>
      <c r="GT2933" s="101"/>
      <c r="GU2933" s="101"/>
      <c r="GV2933" s="101"/>
      <c r="GW2933" s="101"/>
      <c r="GX2933" s="101"/>
      <c r="GY2933" s="101"/>
      <c r="GZ2933" s="101"/>
      <c r="HA2933" s="101"/>
      <c r="HB2933" s="101"/>
      <c r="HC2933" s="101"/>
      <c r="HD2933" s="101"/>
      <c r="HE2933" s="101"/>
      <c r="HF2933" s="101"/>
      <c r="HG2933" s="101"/>
      <c r="HH2933" s="101"/>
      <c r="HI2933" s="101"/>
      <c r="HJ2933" s="101"/>
      <c r="HK2933" s="101"/>
      <c r="HL2933" s="101"/>
      <c r="HM2933" s="101"/>
      <c r="HN2933" s="101"/>
      <c r="HO2933" s="101"/>
      <c r="HP2933" s="101"/>
      <c r="HQ2933" s="101"/>
      <c r="HR2933" s="101"/>
      <c r="HS2933" s="101"/>
      <c r="HT2933" s="101"/>
      <c r="HU2933" s="101"/>
      <c r="HV2933" s="101"/>
      <c r="HW2933" s="101"/>
      <c r="HX2933" s="101"/>
      <c r="HY2933" s="101"/>
      <c r="HZ2933" s="101"/>
      <c r="IA2933" s="101"/>
      <c r="IB2933" s="101"/>
      <c r="IC2933" s="101"/>
      <c r="ID2933" s="101"/>
      <c r="IE2933" s="101"/>
      <c r="IF2933" s="101"/>
      <c r="IG2933" s="101"/>
      <c r="IH2933" s="101"/>
      <c r="II2933" s="101"/>
      <c r="IJ2933" s="101"/>
      <c r="IK2933" s="101"/>
      <c r="IL2933" s="101"/>
      <c r="IM2933" s="101"/>
      <c r="IN2933" s="101"/>
      <c r="IO2933" s="101"/>
      <c r="IP2933" s="101"/>
      <c r="IQ2933" s="101"/>
      <c r="IR2933" s="101"/>
      <c r="IS2933" s="101"/>
      <c r="IT2933" s="101"/>
      <c r="IU2933" s="101"/>
      <c r="IV2933" s="101"/>
      <c r="IW2933" s="101"/>
      <c r="IX2933" s="101"/>
      <c r="IY2933" s="101"/>
      <c r="IZ2933" s="101"/>
      <c r="JA2933" s="101"/>
      <c r="JB2933" s="101"/>
      <c r="JC2933" s="101"/>
      <c r="JD2933" s="101"/>
      <c r="JE2933" s="101"/>
      <c r="JF2933" s="101"/>
      <c r="JG2933" s="101"/>
      <c r="JH2933" s="101"/>
      <c r="JI2933" s="101"/>
      <c r="JJ2933" s="101"/>
      <c r="JK2933" s="101"/>
      <c r="JL2933" s="101"/>
      <c r="JM2933" s="101"/>
      <c r="JN2933" s="101"/>
      <c r="JO2933" s="101"/>
      <c r="JP2933" s="101"/>
      <c r="JQ2933" s="101"/>
      <c r="JR2933" s="101"/>
      <c r="JS2933" s="101"/>
      <c r="JT2933" s="101"/>
      <c r="JU2933" s="101"/>
      <c r="JV2933" s="101"/>
      <c r="JW2933" s="101"/>
      <c r="JX2933" s="101"/>
      <c r="JY2933" s="101"/>
      <c r="JZ2933" s="101"/>
      <c r="KA2933" s="101"/>
      <c r="KB2933" s="101"/>
      <c r="KC2933" s="101"/>
      <c r="KD2933" s="101"/>
      <c r="KE2933" s="101"/>
      <c r="KF2933" s="101"/>
      <c r="KG2933" s="101"/>
      <c r="KH2933" s="101"/>
      <c r="KI2933" s="101"/>
      <c r="KJ2933" s="101"/>
      <c r="KK2933" s="101"/>
      <c r="KL2933" s="101"/>
      <c r="KM2933" s="101"/>
      <c r="KN2933" s="101"/>
      <c r="KO2933" s="101"/>
    </row>
    <row r="2934" spans="1:301" s="101" customFormat="1" ht="52.5" customHeight="1" thickBot="1" x14ac:dyDescent="0.3">
      <c r="A2934" s="381"/>
      <c r="B2934" s="402" t="s">
        <v>836</v>
      </c>
      <c r="C2934" s="402">
        <v>12170524</v>
      </c>
      <c r="D2934" s="385">
        <v>42138</v>
      </c>
      <c r="E2934" s="385">
        <v>42138</v>
      </c>
      <c r="F2934" s="385">
        <v>43234</v>
      </c>
      <c r="G2934" s="402">
        <v>-7777</v>
      </c>
      <c r="H2934" s="402" t="s">
        <v>1181</v>
      </c>
      <c r="I2934" s="402" t="s">
        <v>1479</v>
      </c>
      <c r="J2934" s="402"/>
      <c r="K2934" s="402" t="s">
        <v>33</v>
      </c>
      <c r="L2934" s="402" t="s">
        <v>163</v>
      </c>
      <c r="M2934" s="402" t="s">
        <v>131</v>
      </c>
      <c r="N2934" s="402" t="s">
        <v>32</v>
      </c>
      <c r="O2934" s="402" t="s">
        <v>10637</v>
      </c>
      <c r="P2934" s="943">
        <v>69417</v>
      </c>
      <c r="Q2934" s="402" t="s">
        <v>559</v>
      </c>
      <c r="R2934" s="402" t="s">
        <v>6164</v>
      </c>
      <c r="S2934" s="944" t="s">
        <v>10635</v>
      </c>
      <c r="T2934" s="402">
        <v>-7777</v>
      </c>
      <c r="U2934" s="381"/>
      <c r="V2934" s="381">
        <v>5.9</v>
      </c>
      <c r="W2934" s="381"/>
      <c r="X2934" s="381"/>
      <c r="Y2934" s="402">
        <v>-7777</v>
      </c>
      <c r="Z2934" s="402">
        <v>-7777</v>
      </c>
      <c r="AA2934" s="402">
        <v>-7777</v>
      </c>
      <c r="AB2934" s="402">
        <v>-7777</v>
      </c>
      <c r="AC2934" s="402">
        <v>-7777</v>
      </c>
      <c r="AD2934" s="402">
        <v>-7777</v>
      </c>
      <c r="AE2934" s="402">
        <v>-7777</v>
      </c>
      <c r="AF2934" s="944" t="s">
        <v>10639</v>
      </c>
      <c r="AG2934" s="945"/>
      <c r="AH2934" s="945"/>
      <c r="AI2934" s="381">
        <v>321.57</v>
      </c>
      <c r="AJ2934" s="402" t="s">
        <v>10642</v>
      </c>
      <c r="AK2934" s="402" t="s">
        <v>10643</v>
      </c>
      <c r="AL2934" s="381">
        <v>42</v>
      </c>
      <c r="AM2934" s="381">
        <v>52</v>
      </c>
      <c r="AN2934" s="1115">
        <v>58.61</v>
      </c>
      <c r="AO2934" s="381">
        <v>25</v>
      </c>
      <c r="AP2934" s="381">
        <v>4</v>
      </c>
      <c r="AQ2934" s="381">
        <v>14.86</v>
      </c>
      <c r="AR2934" s="381">
        <f>AL2934+AM2934/60+AN2934/3600</f>
        <v>42.882947222222221</v>
      </c>
      <c r="AS2934" s="381">
        <f>AO2934+AP2934/60+AQ2934/3600</f>
        <v>25.070794444444445</v>
      </c>
      <c r="AT2934" s="402" t="s">
        <v>43</v>
      </c>
      <c r="AU2934" s="402"/>
      <c r="AV2934" s="943"/>
      <c r="AW2934" s="385"/>
      <c r="AX2934" s="943">
        <v>2418</v>
      </c>
      <c r="AY2934" s="385">
        <v>43223</v>
      </c>
      <c r="AZ2934" s="943"/>
      <c r="BA2934" s="385"/>
      <c r="BB2934" s="943"/>
      <c r="BC2934" s="385"/>
      <c r="BD2934" s="943"/>
      <c r="BE2934" s="385"/>
      <c r="BF2934" s="381"/>
      <c r="BG2934" s="381"/>
    </row>
    <row r="2935" spans="1:301" s="216" customFormat="1" ht="47.25" customHeight="1" thickBot="1" x14ac:dyDescent="0.3">
      <c r="A2935" s="204">
        <v>966</v>
      </c>
      <c r="B2935" s="205" t="s">
        <v>836</v>
      </c>
      <c r="C2935" s="205">
        <v>12170524</v>
      </c>
      <c r="D2935" s="207">
        <v>42138</v>
      </c>
      <c r="E2935" s="207">
        <v>42138</v>
      </c>
      <c r="F2935" s="207">
        <v>44330</v>
      </c>
      <c r="G2935" s="205">
        <v>-7777</v>
      </c>
      <c r="H2935" s="205" t="s">
        <v>1181</v>
      </c>
      <c r="I2935" s="205" t="s">
        <v>1479</v>
      </c>
      <c r="J2935" s="205"/>
      <c r="K2935" s="205" t="s">
        <v>33</v>
      </c>
      <c r="L2935" s="205" t="s">
        <v>163</v>
      </c>
      <c r="M2935" s="205" t="s">
        <v>131</v>
      </c>
      <c r="N2935" s="205" t="s">
        <v>32</v>
      </c>
      <c r="O2935" s="205" t="s">
        <v>10636</v>
      </c>
      <c r="P2935" s="206">
        <v>69417</v>
      </c>
      <c r="Q2935" s="205" t="s">
        <v>559</v>
      </c>
      <c r="R2935" s="190" t="s">
        <v>6164</v>
      </c>
      <c r="S2935" s="294" t="s">
        <v>10635</v>
      </c>
      <c r="T2935" s="205">
        <v>-7777</v>
      </c>
      <c r="U2935" s="208"/>
      <c r="V2935" s="208">
        <v>5.8</v>
      </c>
      <c r="W2935" s="208"/>
      <c r="X2935" s="208"/>
      <c r="Y2935" s="205">
        <v>-7777</v>
      </c>
      <c r="Z2935" s="205">
        <v>-7777</v>
      </c>
      <c r="AA2935" s="205">
        <v>-7777</v>
      </c>
      <c r="AB2935" s="205">
        <v>-7777</v>
      </c>
      <c r="AC2935" s="205">
        <v>-7777</v>
      </c>
      <c r="AD2935" s="205">
        <v>-7777</v>
      </c>
      <c r="AE2935" s="205">
        <v>-7777</v>
      </c>
      <c r="AF2935" s="294" t="s">
        <v>10638</v>
      </c>
      <c r="AG2935" s="372"/>
      <c r="AH2935" s="372"/>
      <c r="AI2935" s="208">
        <v>333.13</v>
      </c>
      <c r="AJ2935" s="205" t="s">
        <v>10640</v>
      </c>
      <c r="AK2935" s="205" t="s">
        <v>10641</v>
      </c>
      <c r="AL2935" s="208">
        <v>42</v>
      </c>
      <c r="AM2935" s="208">
        <v>51</v>
      </c>
      <c r="AN2935" s="1202">
        <v>44.87</v>
      </c>
      <c r="AO2935" s="208">
        <v>25</v>
      </c>
      <c r="AP2935" s="208">
        <v>4</v>
      </c>
      <c r="AQ2935" s="208">
        <v>35.07</v>
      </c>
      <c r="AR2935" s="208">
        <f t="shared" ref="AR2935" si="312">AL2935+AM2935/60+AN2935/3600</f>
        <v>42.86246388888889</v>
      </c>
      <c r="AS2935" s="208">
        <f t="shared" ref="AS2935" si="313">AO2935+AP2935/60+AQ2935/3600</f>
        <v>25.076408333333333</v>
      </c>
      <c r="AT2935" s="205" t="s">
        <v>34</v>
      </c>
      <c r="AU2935" s="205"/>
      <c r="AV2935" s="206"/>
      <c r="AW2935" s="207"/>
      <c r="AX2935" s="206"/>
      <c r="AY2935" s="207"/>
      <c r="AZ2935" s="206"/>
      <c r="BA2935" s="207"/>
      <c r="BB2935" s="206"/>
      <c r="BC2935" s="207"/>
      <c r="BD2935" s="206"/>
      <c r="BE2935" s="207"/>
      <c r="BF2935" s="208"/>
      <c r="BG2935" s="208"/>
      <c r="BH2935" s="101"/>
      <c r="BI2935" s="101"/>
      <c r="BJ2935" s="101"/>
      <c r="BK2935" s="101"/>
      <c r="BL2935" s="101"/>
      <c r="BM2935" s="101"/>
      <c r="BN2935" s="101"/>
      <c r="BO2935" s="101"/>
      <c r="BP2935" s="101"/>
      <c r="BQ2935" s="101"/>
      <c r="BR2935" s="101"/>
      <c r="BS2935" s="101"/>
      <c r="BT2935" s="101"/>
      <c r="BU2935" s="101"/>
      <c r="BV2935" s="101"/>
      <c r="BW2935" s="101"/>
      <c r="BX2935" s="101"/>
      <c r="BY2935" s="101"/>
      <c r="BZ2935" s="101"/>
      <c r="CA2935" s="101"/>
      <c r="CB2935" s="101"/>
      <c r="CC2935" s="101"/>
      <c r="CD2935" s="101"/>
      <c r="CE2935" s="101"/>
      <c r="CF2935" s="101"/>
      <c r="CG2935" s="101"/>
      <c r="CH2935" s="101"/>
      <c r="CI2935" s="101"/>
      <c r="CJ2935" s="101"/>
      <c r="CK2935" s="101"/>
      <c r="CL2935" s="101"/>
      <c r="CM2935" s="101"/>
      <c r="CN2935" s="101"/>
      <c r="CO2935" s="101"/>
      <c r="CP2935" s="101"/>
      <c r="CQ2935" s="101"/>
      <c r="CR2935" s="101"/>
      <c r="CS2935" s="101"/>
      <c r="CT2935" s="101"/>
      <c r="CU2935" s="101"/>
      <c r="CV2935" s="101"/>
      <c r="CW2935" s="101"/>
      <c r="CX2935" s="101"/>
      <c r="CY2935" s="101"/>
      <c r="CZ2935" s="101"/>
      <c r="DA2935" s="101"/>
      <c r="DB2935" s="101"/>
      <c r="DC2935" s="101"/>
      <c r="DD2935" s="101"/>
      <c r="DE2935" s="101"/>
      <c r="DF2935" s="101"/>
      <c r="DG2935" s="101"/>
      <c r="DH2935" s="101"/>
      <c r="DI2935" s="101"/>
      <c r="DJ2935" s="101"/>
      <c r="DK2935" s="101"/>
      <c r="DL2935" s="101"/>
      <c r="DM2935" s="101"/>
      <c r="DN2935" s="101"/>
      <c r="DO2935" s="101"/>
      <c r="DP2935" s="101"/>
      <c r="DQ2935" s="101"/>
      <c r="DR2935" s="101"/>
      <c r="DS2935" s="101"/>
      <c r="DT2935" s="101"/>
      <c r="DU2935" s="101"/>
      <c r="DV2935" s="101"/>
      <c r="DW2935" s="101"/>
      <c r="DX2935" s="101"/>
      <c r="DY2935" s="101"/>
      <c r="DZ2935" s="101"/>
      <c r="EA2935" s="101"/>
      <c r="EB2935" s="101"/>
      <c r="EC2935" s="101"/>
      <c r="ED2935" s="101"/>
      <c r="EE2935" s="101"/>
      <c r="EF2935" s="101"/>
      <c r="EG2935" s="101"/>
      <c r="EH2935" s="101"/>
      <c r="EI2935" s="101"/>
      <c r="EJ2935" s="101"/>
      <c r="EK2935" s="101"/>
      <c r="EL2935" s="101"/>
      <c r="EM2935" s="101"/>
      <c r="EN2935" s="101"/>
      <c r="EO2935" s="101"/>
      <c r="EP2935" s="101"/>
      <c r="EQ2935" s="101"/>
      <c r="ER2935" s="101"/>
      <c r="ES2935" s="101"/>
      <c r="ET2935" s="101"/>
      <c r="EU2935" s="101"/>
      <c r="EV2935" s="101"/>
      <c r="EW2935" s="101"/>
      <c r="EX2935" s="101"/>
      <c r="EY2935" s="101"/>
      <c r="EZ2935" s="101"/>
      <c r="FA2935" s="101"/>
      <c r="FB2935" s="101"/>
      <c r="FC2935" s="101"/>
      <c r="FD2935" s="101"/>
      <c r="FE2935" s="101"/>
      <c r="FF2935" s="101"/>
      <c r="FG2935" s="101"/>
      <c r="FH2935" s="101"/>
      <c r="FI2935" s="101"/>
      <c r="FJ2935" s="101"/>
      <c r="FK2935" s="101"/>
      <c r="FL2935" s="101"/>
      <c r="FM2935" s="101"/>
      <c r="FN2935" s="101"/>
      <c r="FO2935" s="101"/>
      <c r="FP2935" s="101"/>
      <c r="FQ2935" s="101"/>
      <c r="FR2935" s="101"/>
      <c r="FS2935" s="101"/>
      <c r="FT2935" s="101"/>
      <c r="FU2935" s="101"/>
      <c r="FV2935" s="101"/>
      <c r="FW2935" s="101"/>
      <c r="FX2935" s="101"/>
      <c r="FY2935" s="101"/>
      <c r="FZ2935" s="101"/>
      <c r="GA2935" s="101"/>
      <c r="GB2935" s="101"/>
      <c r="GC2935" s="101"/>
      <c r="GD2935" s="101"/>
      <c r="GE2935" s="101"/>
      <c r="GF2935" s="101"/>
      <c r="GG2935" s="101"/>
      <c r="GH2935" s="101"/>
      <c r="GI2935" s="101"/>
      <c r="GJ2935" s="101"/>
      <c r="GK2935" s="101"/>
      <c r="GL2935" s="101"/>
      <c r="GM2935" s="101"/>
      <c r="GN2935" s="101"/>
      <c r="GO2935" s="101"/>
      <c r="GP2935" s="101"/>
      <c r="GQ2935" s="101"/>
      <c r="GR2935" s="101"/>
      <c r="GS2935" s="101"/>
      <c r="GT2935" s="101"/>
      <c r="GU2935" s="101"/>
      <c r="GV2935" s="101"/>
      <c r="GW2935" s="101"/>
      <c r="GX2935" s="101"/>
      <c r="GY2935" s="101"/>
      <c r="GZ2935" s="101"/>
      <c r="HA2935" s="101"/>
      <c r="HB2935" s="101"/>
      <c r="HC2935" s="101"/>
      <c r="HD2935" s="101"/>
      <c r="HE2935" s="101"/>
      <c r="HF2935" s="101"/>
      <c r="HG2935" s="101"/>
      <c r="HH2935" s="101"/>
      <c r="HI2935" s="101"/>
      <c r="HJ2935" s="101"/>
      <c r="HK2935" s="101"/>
      <c r="HL2935" s="101"/>
      <c r="HM2935" s="101"/>
      <c r="HN2935" s="101"/>
      <c r="HO2935" s="101"/>
      <c r="HP2935" s="101"/>
      <c r="HQ2935" s="101"/>
      <c r="HR2935" s="101"/>
      <c r="HS2935" s="101"/>
      <c r="HT2935" s="101"/>
      <c r="HU2935" s="101"/>
      <c r="HV2935" s="101"/>
      <c r="HW2935" s="101"/>
      <c r="HX2935" s="101"/>
      <c r="HY2935" s="101"/>
      <c r="HZ2935" s="101"/>
      <c r="IA2935" s="101"/>
      <c r="IB2935" s="101"/>
      <c r="IC2935" s="101"/>
      <c r="ID2935" s="101"/>
      <c r="IE2935" s="101"/>
      <c r="IF2935" s="101"/>
      <c r="IG2935" s="101"/>
      <c r="IH2935" s="101"/>
      <c r="II2935" s="101"/>
      <c r="IJ2935" s="101"/>
      <c r="IK2935" s="101"/>
      <c r="IL2935" s="101"/>
      <c r="IM2935" s="101"/>
      <c r="IN2935" s="101"/>
      <c r="IO2935" s="101"/>
      <c r="IP2935" s="101"/>
      <c r="IQ2935" s="101"/>
      <c r="IR2935" s="101"/>
      <c r="IS2935" s="101"/>
      <c r="IT2935" s="101"/>
      <c r="IU2935" s="101"/>
      <c r="IV2935" s="101"/>
      <c r="IW2935" s="101"/>
      <c r="IX2935" s="101"/>
      <c r="IY2935" s="101"/>
      <c r="IZ2935" s="101"/>
      <c r="JA2935" s="101"/>
      <c r="JB2935" s="101"/>
      <c r="JC2935" s="101"/>
      <c r="JD2935" s="101"/>
      <c r="JE2935" s="101"/>
      <c r="JF2935" s="101"/>
      <c r="JG2935" s="101"/>
      <c r="JH2935" s="101"/>
      <c r="JI2935" s="101"/>
      <c r="JJ2935" s="101"/>
      <c r="JK2935" s="101"/>
      <c r="JL2935" s="101"/>
      <c r="JM2935" s="101"/>
      <c r="JN2935" s="101"/>
      <c r="JO2935" s="101"/>
      <c r="JP2935" s="101"/>
      <c r="JQ2935" s="101"/>
      <c r="JR2935" s="101"/>
      <c r="JS2935" s="101"/>
      <c r="JT2935" s="101"/>
      <c r="JU2935" s="101"/>
      <c r="JV2935" s="101"/>
      <c r="JW2935" s="101"/>
      <c r="JX2935" s="101"/>
      <c r="JY2935" s="101"/>
      <c r="JZ2935" s="101"/>
      <c r="KA2935" s="101"/>
      <c r="KB2935" s="101"/>
      <c r="KC2935" s="101"/>
      <c r="KD2935" s="101"/>
      <c r="KE2935" s="101"/>
      <c r="KF2935" s="101"/>
      <c r="KG2935" s="101"/>
      <c r="KH2935" s="101"/>
      <c r="KI2935" s="101"/>
      <c r="KJ2935" s="101"/>
      <c r="KK2935" s="101"/>
      <c r="KL2935" s="101"/>
      <c r="KM2935" s="101"/>
      <c r="KN2935" s="101"/>
      <c r="KO2935" s="101"/>
    </row>
    <row r="2936" spans="1:301" s="101" customFormat="1" ht="45" customHeight="1" thickBot="1" x14ac:dyDescent="0.3">
      <c r="A2936" s="210"/>
      <c r="B2936" s="190" t="s">
        <v>836</v>
      </c>
      <c r="C2936" s="190">
        <v>12170524</v>
      </c>
      <c r="D2936" s="191">
        <v>42138</v>
      </c>
      <c r="E2936" s="191">
        <v>42138</v>
      </c>
      <c r="F2936" s="191">
        <v>44330</v>
      </c>
      <c r="G2936" s="190">
        <v>-7777</v>
      </c>
      <c r="H2936" s="190" t="s">
        <v>1181</v>
      </c>
      <c r="I2936" s="190" t="s">
        <v>1479</v>
      </c>
      <c r="J2936" s="190"/>
      <c r="K2936" s="190" t="s">
        <v>33</v>
      </c>
      <c r="L2936" s="190" t="s">
        <v>163</v>
      </c>
      <c r="M2936" s="190" t="s">
        <v>131</v>
      </c>
      <c r="N2936" s="190" t="s">
        <v>32</v>
      </c>
      <c r="O2936" s="190" t="s">
        <v>10637</v>
      </c>
      <c r="P2936" s="192">
        <v>69417</v>
      </c>
      <c r="Q2936" s="190" t="s">
        <v>559</v>
      </c>
      <c r="R2936" s="190" t="s">
        <v>6164</v>
      </c>
      <c r="S2936" s="922" t="s">
        <v>10635</v>
      </c>
      <c r="T2936" s="190">
        <v>-7777</v>
      </c>
      <c r="V2936" s="101">
        <v>5.9</v>
      </c>
      <c r="Y2936" s="190">
        <v>-7777</v>
      </c>
      <c r="Z2936" s="190">
        <v>-7777</v>
      </c>
      <c r="AA2936" s="190">
        <v>-7777</v>
      </c>
      <c r="AB2936" s="190">
        <v>-7777</v>
      </c>
      <c r="AC2936" s="190">
        <v>-7777</v>
      </c>
      <c r="AD2936" s="190">
        <v>-7777</v>
      </c>
      <c r="AE2936" s="190">
        <v>-7777</v>
      </c>
      <c r="AF2936" s="922" t="s">
        <v>10639</v>
      </c>
      <c r="AG2936" s="406"/>
      <c r="AH2936" s="406"/>
      <c r="AI2936" s="101">
        <v>321.57</v>
      </c>
      <c r="AJ2936" s="190" t="s">
        <v>10642</v>
      </c>
      <c r="AK2936" s="190" t="s">
        <v>10643</v>
      </c>
      <c r="AL2936" s="101">
        <v>42</v>
      </c>
      <c r="AM2936" s="101">
        <v>52</v>
      </c>
      <c r="AN2936" s="1117">
        <v>58.61</v>
      </c>
      <c r="AO2936" s="101">
        <v>25</v>
      </c>
      <c r="AP2936" s="101">
        <v>4</v>
      </c>
      <c r="AQ2936" s="101">
        <v>14.86</v>
      </c>
      <c r="AR2936" s="101">
        <f>AL2936+AM2936/60+AN2936/3600</f>
        <v>42.882947222222221</v>
      </c>
      <c r="AS2936" s="101">
        <f>AO2936+AP2936/60+AQ2936/3600</f>
        <v>25.070794444444445</v>
      </c>
      <c r="AT2936" s="190" t="s">
        <v>34</v>
      </c>
      <c r="AU2936" s="190"/>
      <c r="AV2936" s="192"/>
      <c r="AW2936" s="191"/>
      <c r="AX2936" s="192"/>
      <c r="AY2936" s="191"/>
      <c r="AZ2936" s="192"/>
      <c r="BA2936" s="191"/>
      <c r="BB2936" s="192"/>
      <c r="BC2936" s="191"/>
      <c r="BD2936" s="192"/>
      <c r="BE2936" s="191"/>
    </row>
    <row r="2937" spans="1:301" s="216" customFormat="1" ht="49.5" customHeight="1" thickBot="1" x14ac:dyDescent="0.3">
      <c r="A2937" s="366">
        <v>967</v>
      </c>
      <c r="B2937" s="367" t="s">
        <v>836</v>
      </c>
      <c r="C2937" s="367">
        <v>12170523</v>
      </c>
      <c r="D2937" s="369">
        <v>42136</v>
      </c>
      <c r="E2937" s="369">
        <v>42136</v>
      </c>
      <c r="F2937" s="369">
        <v>43232</v>
      </c>
      <c r="G2937" s="367">
        <v>-7777</v>
      </c>
      <c r="H2937" s="367" t="s">
        <v>595</v>
      </c>
      <c r="I2937" s="367" t="s">
        <v>1448</v>
      </c>
      <c r="J2937" s="367"/>
      <c r="K2937" s="367" t="s">
        <v>33</v>
      </c>
      <c r="L2937" s="367" t="s">
        <v>173</v>
      </c>
      <c r="M2937" s="367" t="s">
        <v>173</v>
      </c>
      <c r="N2937" s="367" t="s">
        <v>70</v>
      </c>
      <c r="O2937" s="367" t="s">
        <v>10644</v>
      </c>
      <c r="P2937" s="368">
        <v>52218</v>
      </c>
      <c r="Q2937" s="367" t="s">
        <v>559</v>
      </c>
      <c r="R2937" s="402" t="s">
        <v>6164</v>
      </c>
      <c r="S2937" s="403" t="s">
        <v>10645</v>
      </c>
      <c r="T2937" s="367">
        <v>-7777</v>
      </c>
      <c r="U2937" s="370"/>
      <c r="V2937" s="370">
        <v>5.7</v>
      </c>
      <c r="W2937" s="370"/>
      <c r="X2937" s="370"/>
      <c r="Y2937" s="367">
        <v>-7777</v>
      </c>
      <c r="Z2937" s="367">
        <v>-7777</v>
      </c>
      <c r="AA2937" s="367">
        <v>-7777</v>
      </c>
      <c r="AB2937" s="367">
        <v>-7777</v>
      </c>
      <c r="AC2937" s="367">
        <v>-7777</v>
      </c>
      <c r="AD2937" s="367">
        <v>-7777</v>
      </c>
      <c r="AE2937" s="367">
        <v>-7777</v>
      </c>
      <c r="AF2937" s="403" t="s">
        <v>9781</v>
      </c>
      <c r="AG2937" s="404"/>
      <c r="AH2937" s="404"/>
      <c r="AI2937" s="370">
        <v>598.20000000000005</v>
      </c>
      <c r="AJ2937" s="367" t="s">
        <v>10646</v>
      </c>
      <c r="AK2937" s="367" t="s">
        <v>10647</v>
      </c>
      <c r="AL2937" s="370">
        <v>42</v>
      </c>
      <c r="AM2937" s="370">
        <v>48</v>
      </c>
      <c r="AN2937" s="1205">
        <v>18.78</v>
      </c>
      <c r="AO2937" s="370">
        <v>24</v>
      </c>
      <c r="AP2937" s="370">
        <v>55</v>
      </c>
      <c r="AQ2937" s="370">
        <v>13.4</v>
      </c>
      <c r="AR2937" s="370">
        <f t="shared" si="310"/>
        <v>42.805216666666666</v>
      </c>
      <c r="AS2937" s="370">
        <f t="shared" si="311"/>
        <v>24.92038888888889</v>
      </c>
      <c r="AT2937" s="367" t="s">
        <v>43</v>
      </c>
      <c r="AU2937" s="367"/>
      <c r="AV2937" s="368"/>
      <c r="AW2937" s="369"/>
      <c r="AX2937" s="368">
        <v>2417</v>
      </c>
      <c r="AY2937" s="369">
        <v>43223</v>
      </c>
      <c r="AZ2937" s="368"/>
      <c r="BA2937" s="369"/>
      <c r="BB2937" s="368"/>
      <c r="BC2937" s="369"/>
      <c r="BD2937" s="368"/>
      <c r="BE2937" s="369"/>
      <c r="BF2937" s="370"/>
      <c r="BG2937" s="370"/>
      <c r="BH2937" s="101"/>
      <c r="BI2937" s="101"/>
      <c r="BJ2937" s="101"/>
      <c r="BK2937" s="101"/>
      <c r="BL2937" s="101"/>
      <c r="BM2937" s="101"/>
      <c r="BN2937" s="101"/>
      <c r="BO2937" s="101"/>
      <c r="BP2937" s="101"/>
      <c r="BQ2937" s="101"/>
      <c r="BR2937" s="101"/>
      <c r="BS2937" s="101"/>
      <c r="BT2937" s="101"/>
      <c r="BU2937" s="101"/>
      <c r="BV2937" s="101"/>
      <c r="BW2937" s="101"/>
      <c r="BX2937" s="101"/>
      <c r="BY2937" s="101"/>
      <c r="BZ2937" s="101"/>
      <c r="CA2937" s="101"/>
      <c r="CB2937" s="101"/>
      <c r="CC2937" s="101"/>
      <c r="CD2937" s="101"/>
      <c r="CE2937" s="101"/>
      <c r="CF2937" s="101"/>
      <c r="CG2937" s="101"/>
      <c r="CH2937" s="101"/>
      <c r="CI2937" s="101"/>
      <c r="CJ2937" s="101"/>
      <c r="CK2937" s="101"/>
      <c r="CL2937" s="101"/>
      <c r="CM2937" s="101"/>
      <c r="CN2937" s="101"/>
      <c r="CO2937" s="101"/>
      <c r="CP2937" s="101"/>
      <c r="CQ2937" s="101"/>
      <c r="CR2937" s="101"/>
      <c r="CS2937" s="101"/>
      <c r="CT2937" s="101"/>
      <c r="CU2937" s="101"/>
      <c r="CV2937" s="101"/>
      <c r="CW2937" s="101"/>
      <c r="CX2937" s="101"/>
      <c r="CY2937" s="101"/>
      <c r="CZ2937" s="101"/>
      <c r="DA2937" s="101"/>
      <c r="DB2937" s="101"/>
      <c r="DC2937" s="101"/>
      <c r="DD2937" s="101"/>
      <c r="DE2937" s="101"/>
      <c r="DF2937" s="101"/>
      <c r="DG2937" s="101"/>
      <c r="DH2937" s="101"/>
      <c r="DI2937" s="101"/>
      <c r="DJ2937" s="101"/>
      <c r="DK2937" s="101"/>
      <c r="DL2937" s="101"/>
      <c r="DM2937" s="101"/>
      <c r="DN2937" s="101"/>
      <c r="DO2937" s="101"/>
      <c r="DP2937" s="101"/>
      <c r="DQ2937" s="101"/>
      <c r="DR2937" s="101"/>
      <c r="DS2937" s="101"/>
      <c r="DT2937" s="101"/>
      <c r="DU2937" s="101"/>
      <c r="DV2937" s="101"/>
      <c r="DW2937" s="101"/>
      <c r="DX2937" s="101"/>
      <c r="DY2937" s="101"/>
      <c r="DZ2937" s="101"/>
      <c r="EA2937" s="101"/>
      <c r="EB2937" s="101"/>
      <c r="EC2937" s="101"/>
      <c r="ED2937" s="101"/>
      <c r="EE2937" s="101"/>
      <c r="EF2937" s="101"/>
      <c r="EG2937" s="101"/>
      <c r="EH2937" s="101"/>
      <c r="EI2937" s="101"/>
      <c r="EJ2937" s="101"/>
      <c r="EK2937" s="101"/>
      <c r="EL2937" s="101"/>
      <c r="EM2937" s="101"/>
      <c r="EN2937" s="101"/>
      <c r="EO2937" s="101"/>
      <c r="EP2937" s="101"/>
      <c r="EQ2937" s="101"/>
      <c r="ER2937" s="101"/>
      <c r="ES2937" s="101"/>
      <c r="ET2937" s="101"/>
      <c r="EU2937" s="101"/>
      <c r="EV2937" s="101"/>
      <c r="EW2937" s="101"/>
      <c r="EX2937" s="101"/>
      <c r="EY2937" s="101"/>
      <c r="EZ2937" s="101"/>
      <c r="FA2937" s="101"/>
      <c r="FB2937" s="101"/>
      <c r="FC2937" s="101"/>
      <c r="FD2937" s="101"/>
      <c r="FE2937" s="101"/>
      <c r="FF2937" s="101"/>
      <c r="FG2937" s="101"/>
      <c r="FH2937" s="101"/>
      <c r="FI2937" s="101"/>
      <c r="FJ2937" s="101"/>
      <c r="FK2937" s="101"/>
      <c r="FL2937" s="101"/>
      <c r="FM2937" s="101"/>
      <c r="FN2937" s="101"/>
      <c r="FO2937" s="101"/>
      <c r="FP2937" s="101"/>
      <c r="FQ2937" s="101"/>
      <c r="FR2937" s="101"/>
      <c r="FS2937" s="101"/>
      <c r="FT2937" s="101"/>
      <c r="FU2937" s="101"/>
      <c r="FV2937" s="101"/>
      <c r="FW2937" s="101"/>
      <c r="FX2937" s="101"/>
      <c r="FY2937" s="101"/>
      <c r="FZ2937" s="101"/>
      <c r="GA2937" s="101"/>
      <c r="GB2937" s="101"/>
      <c r="GC2937" s="101"/>
      <c r="GD2937" s="101"/>
      <c r="GE2937" s="101"/>
      <c r="GF2937" s="101"/>
      <c r="GG2937" s="101"/>
      <c r="GH2937" s="101"/>
      <c r="GI2937" s="101"/>
      <c r="GJ2937" s="101"/>
      <c r="GK2937" s="101"/>
      <c r="GL2937" s="101"/>
      <c r="GM2937" s="101"/>
      <c r="GN2937" s="101"/>
      <c r="GO2937" s="101"/>
      <c r="GP2937" s="101"/>
      <c r="GQ2937" s="101"/>
      <c r="GR2937" s="101"/>
      <c r="GS2937" s="101"/>
      <c r="GT2937" s="101"/>
      <c r="GU2937" s="101"/>
      <c r="GV2937" s="101"/>
      <c r="GW2937" s="101"/>
      <c r="GX2937" s="101"/>
      <c r="GY2937" s="101"/>
      <c r="GZ2937" s="101"/>
      <c r="HA2937" s="101"/>
      <c r="HB2937" s="101"/>
      <c r="HC2937" s="101"/>
      <c r="HD2937" s="101"/>
      <c r="HE2937" s="101"/>
      <c r="HF2937" s="101"/>
      <c r="HG2937" s="101"/>
      <c r="HH2937" s="101"/>
      <c r="HI2937" s="101"/>
      <c r="HJ2937" s="101"/>
      <c r="HK2937" s="101"/>
      <c r="HL2937" s="101"/>
      <c r="HM2937" s="101"/>
      <c r="HN2937" s="101"/>
      <c r="HO2937" s="101"/>
      <c r="HP2937" s="101"/>
      <c r="HQ2937" s="101"/>
      <c r="HR2937" s="101"/>
      <c r="HS2937" s="101"/>
      <c r="HT2937" s="101"/>
      <c r="HU2937" s="101"/>
      <c r="HV2937" s="101"/>
      <c r="HW2937" s="101"/>
      <c r="HX2937" s="101"/>
      <c r="HY2937" s="101"/>
      <c r="HZ2937" s="101"/>
      <c r="IA2937" s="101"/>
      <c r="IB2937" s="101"/>
      <c r="IC2937" s="101"/>
      <c r="ID2937" s="101"/>
      <c r="IE2937" s="101"/>
      <c r="IF2937" s="101"/>
      <c r="IG2937" s="101"/>
      <c r="IH2937" s="101"/>
      <c r="II2937" s="101"/>
      <c r="IJ2937" s="101"/>
      <c r="IK2937" s="101"/>
      <c r="IL2937" s="101"/>
      <c r="IM2937" s="101"/>
      <c r="IN2937" s="101"/>
      <c r="IO2937" s="101"/>
      <c r="IP2937" s="101"/>
      <c r="IQ2937" s="101"/>
      <c r="IR2937" s="101"/>
      <c r="IS2937" s="101"/>
      <c r="IT2937" s="101"/>
      <c r="IU2937" s="101"/>
      <c r="IV2937" s="101"/>
      <c r="IW2937" s="101"/>
      <c r="IX2937" s="101"/>
      <c r="IY2937" s="101"/>
      <c r="IZ2937" s="101"/>
      <c r="JA2937" s="101"/>
      <c r="JB2937" s="101"/>
      <c r="JC2937" s="101"/>
      <c r="JD2937" s="101"/>
      <c r="JE2937" s="101"/>
      <c r="JF2937" s="101"/>
      <c r="JG2937" s="101"/>
      <c r="JH2937" s="101"/>
      <c r="JI2937" s="101"/>
      <c r="JJ2937" s="101"/>
      <c r="JK2937" s="101"/>
      <c r="JL2937" s="101"/>
      <c r="JM2937" s="101"/>
      <c r="JN2937" s="101"/>
      <c r="JO2937" s="101"/>
      <c r="JP2937" s="101"/>
      <c r="JQ2937" s="101"/>
      <c r="JR2937" s="101"/>
      <c r="JS2937" s="101"/>
      <c r="JT2937" s="101"/>
      <c r="JU2937" s="101"/>
      <c r="JV2937" s="101"/>
      <c r="JW2937" s="101"/>
      <c r="JX2937" s="101"/>
      <c r="JY2937" s="101"/>
      <c r="JZ2937" s="101"/>
      <c r="KA2937" s="101"/>
      <c r="KB2937" s="101"/>
      <c r="KC2937" s="101"/>
      <c r="KD2937" s="101"/>
      <c r="KE2937" s="101"/>
      <c r="KF2937" s="101"/>
      <c r="KG2937" s="101"/>
      <c r="KH2937" s="101"/>
      <c r="KI2937" s="101"/>
      <c r="KJ2937" s="101"/>
      <c r="KK2937" s="101"/>
      <c r="KL2937" s="101"/>
      <c r="KM2937" s="101"/>
      <c r="KN2937" s="101"/>
      <c r="KO2937" s="101"/>
    </row>
    <row r="2938" spans="1:301" s="101" customFormat="1" ht="52.5" customHeight="1" x14ac:dyDescent="0.25">
      <c r="A2938" s="381"/>
      <c r="B2938" s="402" t="s">
        <v>836</v>
      </c>
      <c r="C2938" s="402">
        <v>12170523</v>
      </c>
      <c r="D2938" s="385">
        <v>42136</v>
      </c>
      <c r="E2938" s="385">
        <v>42136</v>
      </c>
      <c r="F2938" s="385">
        <v>43232</v>
      </c>
      <c r="G2938" s="402">
        <v>-7777</v>
      </c>
      <c r="H2938" s="402" t="s">
        <v>595</v>
      </c>
      <c r="I2938" s="402" t="s">
        <v>1448</v>
      </c>
      <c r="J2938" s="402"/>
      <c r="K2938" s="402" t="s">
        <v>33</v>
      </c>
      <c r="L2938" s="402" t="s">
        <v>173</v>
      </c>
      <c r="M2938" s="402" t="s">
        <v>173</v>
      </c>
      <c r="N2938" s="402" t="s">
        <v>70</v>
      </c>
      <c r="O2938" s="402" t="s">
        <v>10644</v>
      </c>
      <c r="P2938" s="943">
        <v>52218</v>
      </c>
      <c r="Q2938" s="402" t="s">
        <v>559</v>
      </c>
      <c r="R2938" s="402" t="s">
        <v>6164</v>
      </c>
      <c r="S2938" s="944" t="s">
        <v>10645</v>
      </c>
      <c r="T2938" s="402">
        <v>-7777</v>
      </c>
      <c r="U2938" s="381"/>
      <c r="V2938" s="381"/>
      <c r="W2938" s="381"/>
      <c r="X2938" s="381"/>
      <c r="Y2938" s="402">
        <v>-7777</v>
      </c>
      <c r="Z2938" s="402">
        <v>-7777</v>
      </c>
      <c r="AA2938" s="402">
        <v>-7777</v>
      </c>
      <c r="AB2938" s="402">
        <v>-7777</v>
      </c>
      <c r="AC2938" s="402">
        <v>-7777</v>
      </c>
      <c r="AD2938" s="402">
        <v>-7777</v>
      </c>
      <c r="AE2938" s="402">
        <v>-7777</v>
      </c>
      <c r="AF2938" s="944" t="s">
        <v>9781</v>
      </c>
      <c r="AG2938" s="945"/>
      <c r="AH2938" s="945"/>
      <c r="AI2938" s="381">
        <v>598.20000000000005</v>
      </c>
      <c r="AJ2938" s="402" t="s">
        <v>10648</v>
      </c>
      <c r="AK2938" s="402" t="s">
        <v>10649</v>
      </c>
      <c r="AL2938" s="381">
        <v>42</v>
      </c>
      <c r="AM2938" s="381">
        <v>48</v>
      </c>
      <c r="AN2938" s="1115">
        <v>18.77</v>
      </c>
      <c r="AO2938" s="381">
        <v>24</v>
      </c>
      <c r="AP2938" s="381">
        <v>55</v>
      </c>
      <c r="AQ2938" s="381">
        <v>13.47</v>
      </c>
      <c r="AR2938" s="381">
        <f t="shared" si="310"/>
        <v>42.805213888888886</v>
      </c>
      <c r="AS2938" s="381">
        <f t="shared" si="311"/>
        <v>24.920408333333334</v>
      </c>
      <c r="AT2938" s="402" t="s">
        <v>43</v>
      </c>
      <c r="AU2938" s="402"/>
      <c r="AV2938" s="943"/>
      <c r="AW2938" s="385"/>
      <c r="AX2938" s="943">
        <v>2417</v>
      </c>
      <c r="AY2938" s="385">
        <v>43223</v>
      </c>
      <c r="AZ2938" s="943"/>
      <c r="BA2938" s="385"/>
      <c r="BB2938" s="943"/>
      <c r="BC2938" s="385"/>
      <c r="BD2938" s="943"/>
      <c r="BE2938" s="385"/>
      <c r="BF2938" s="381"/>
      <c r="BG2938" s="381"/>
    </row>
    <row r="2939" spans="1:301" s="101" customFormat="1" ht="47.25" customHeight="1" x14ac:dyDescent="0.25">
      <c r="B2939" s="190" t="s">
        <v>836</v>
      </c>
      <c r="C2939" s="190">
        <v>12170523</v>
      </c>
      <c r="D2939" s="191">
        <v>42136</v>
      </c>
      <c r="E2939" s="191">
        <v>42136</v>
      </c>
      <c r="F2939" s="191">
        <v>44328</v>
      </c>
      <c r="G2939" s="190">
        <v>-7777</v>
      </c>
      <c r="H2939" s="190" t="s">
        <v>595</v>
      </c>
      <c r="I2939" s="190" t="s">
        <v>1448</v>
      </c>
      <c r="J2939" s="190"/>
      <c r="K2939" s="190" t="s">
        <v>33</v>
      </c>
      <c r="L2939" s="190" t="s">
        <v>173</v>
      </c>
      <c r="M2939" s="190" t="s">
        <v>173</v>
      </c>
      <c r="N2939" s="190" t="s">
        <v>70</v>
      </c>
      <c r="O2939" s="190" t="s">
        <v>10644</v>
      </c>
      <c r="P2939" s="192">
        <v>52218</v>
      </c>
      <c r="Q2939" s="190" t="s">
        <v>559</v>
      </c>
      <c r="R2939" s="190" t="s">
        <v>6164</v>
      </c>
      <c r="S2939" s="922" t="s">
        <v>10645</v>
      </c>
      <c r="T2939" s="190">
        <v>-7777</v>
      </c>
      <c r="V2939" s="101">
        <v>5.7</v>
      </c>
      <c r="Y2939" s="190">
        <v>-7777</v>
      </c>
      <c r="Z2939" s="190">
        <v>-7777</v>
      </c>
      <c r="AA2939" s="190">
        <v>-7777</v>
      </c>
      <c r="AB2939" s="190">
        <v>-7777</v>
      </c>
      <c r="AC2939" s="190">
        <v>-7777</v>
      </c>
      <c r="AD2939" s="190">
        <v>-7777</v>
      </c>
      <c r="AE2939" s="190">
        <v>-7777</v>
      </c>
      <c r="AF2939" s="922" t="s">
        <v>9781</v>
      </c>
      <c r="AG2939" s="406"/>
      <c r="AH2939" s="406"/>
      <c r="AI2939" s="101">
        <v>598.20000000000005</v>
      </c>
      <c r="AJ2939" s="190" t="s">
        <v>10646</v>
      </c>
      <c r="AK2939" s="190" t="s">
        <v>10647</v>
      </c>
      <c r="AL2939" s="101">
        <v>42</v>
      </c>
      <c r="AM2939" s="101">
        <v>48</v>
      </c>
      <c r="AN2939" s="1117">
        <v>18.78</v>
      </c>
      <c r="AO2939" s="101">
        <v>24</v>
      </c>
      <c r="AP2939" s="101">
        <v>55</v>
      </c>
      <c r="AQ2939" s="101">
        <v>13.4</v>
      </c>
      <c r="AR2939" s="101">
        <f t="shared" ref="AR2939:AR2940" si="314">AL2939+AM2939/60+AN2939/3600</f>
        <v>42.805216666666666</v>
      </c>
      <c r="AS2939" s="101">
        <f t="shared" ref="AS2939:AS2940" si="315">AO2939+AP2939/60+AQ2939/3600</f>
        <v>24.92038888888889</v>
      </c>
      <c r="AT2939" s="190" t="s">
        <v>34</v>
      </c>
      <c r="AU2939" s="190"/>
      <c r="AV2939" s="192"/>
      <c r="AW2939" s="191"/>
      <c r="AX2939" s="192"/>
      <c r="AY2939" s="191"/>
      <c r="AZ2939" s="192"/>
      <c r="BA2939" s="191"/>
      <c r="BB2939" s="192"/>
      <c r="BC2939" s="191"/>
      <c r="BD2939" s="192"/>
      <c r="BE2939" s="191"/>
    </row>
    <row r="2940" spans="1:301" s="101" customFormat="1" ht="45" customHeight="1" thickBot="1" x14ac:dyDescent="0.3">
      <c r="A2940" s="212"/>
      <c r="B2940" s="213" t="s">
        <v>836</v>
      </c>
      <c r="C2940" s="213">
        <v>12170523</v>
      </c>
      <c r="D2940" s="215">
        <v>42136</v>
      </c>
      <c r="E2940" s="215">
        <v>42136</v>
      </c>
      <c r="F2940" s="215">
        <v>44328</v>
      </c>
      <c r="G2940" s="213">
        <v>-7777</v>
      </c>
      <c r="H2940" s="213" t="s">
        <v>595</v>
      </c>
      <c r="I2940" s="213" t="s">
        <v>1448</v>
      </c>
      <c r="J2940" s="213"/>
      <c r="K2940" s="213" t="s">
        <v>33</v>
      </c>
      <c r="L2940" s="213" t="s">
        <v>173</v>
      </c>
      <c r="M2940" s="213" t="s">
        <v>173</v>
      </c>
      <c r="N2940" s="213" t="s">
        <v>70</v>
      </c>
      <c r="O2940" s="213" t="s">
        <v>10644</v>
      </c>
      <c r="P2940" s="214">
        <v>52218</v>
      </c>
      <c r="Q2940" s="213" t="s">
        <v>559</v>
      </c>
      <c r="R2940" s="213" t="s">
        <v>6164</v>
      </c>
      <c r="S2940" s="295" t="s">
        <v>10645</v>
      </c>
      <c r="T2940" s="213">
        <v>-7777</v>
      </c>
      <c r="U2940" s="216"/>
      <c r="V2940" s="216"/>
      <c r="W2940" s="216"/>
      <c r="X2940" s="216"/>
      <c r="Y2940" s="213">
        <v>-7777</v>
      </c>
      <c r="Z2940" s="213">
        <v>-7777</v>
      </c>
      <c r="AA2940" s="213">
        <v>-7777</v>
      </c>
      <c r="AB2940" s="213">
        <v>-7777</v>
      </c>
      <c r="AC2940" s="213">
        <v>-7777</v>
      </c>
      <c r="AD2940" s="213">
        <v>-7777</v>
      </c>
      <c r="AE2940" s="213">
        <v>-7777</v>
      </c>
      <c r="AF2940" s="295" t="s">
        <v>9781</v>
      </c>
      <c r="AG2940" s="373"/>
      <c r="AH2940" s="373"/>
      <c r="AI2940" s="216">
        <v>598.20000000000005</v>
      </c>
      <c r="AJ2940" s="213" t="s">
        <v>10648</v>
      </c>
      <c r="AK2940" s="213" t="s">
        <v>10649</v>
      </c>
      <c r="AL2940" s="216">
        <v>42</v>
      </c>
      <c r="AM2940" s="216">
        <v>48</v>
      </c>
      <c r="AN2940" s="1122">
        <v>18.77</v>
      </c>
      <c r="AO2940" s="216">
        <v>24</v>
      </c>
      <c r="AP2940" s="216">
        <v>55</v>
      </c>
      <c r="AQ2940" s="216">
        <v>13.47</v>
      </c>
      <c r="AR2940" s="216">
        <f t="shared" si="314"/>
        <v>42.805213888888886</v>
      </c>
      <c r="AS2940" s="216">
        <f t="shared" si="315"/>
        <v>24.920408333333334</v>
      </c>
      <c r="AT2940" s="213" t="s">
        <v>34</v>
      </c>
      <c r="AU2940" s="213"/>
      <c r="AV2940" s="214"/>
      <c r="AW2940" s="215"/>
      <c r="AX2940" s="214"/>
      <c r="AY2940" s="215"/>
      <c r="AZ2940" s="214"/>
      <c r="BA2940" s="215"/>
      <c r="BB2940" s="214"/>
      <c r="BC2940" s="215"/>
      <c r="BD2940" s="214"/>
      <c r="BE2940" s="215"/>
      <c r="BF2940" s="216"/>
      <c r="BG2940" s="216"/>
    </row>
    <row r="2941" spans="1:301" s="216" customFormat="1" ht="47.25" customHeight="1" thickBot="1" x14ac:dyDescent="0.3">
      <c r="A2941" s="210">
        <v>968</v>
      </c>
      <c r="B2941" s="190" t="s">
        <v>10256</v>
      </c>
      <c r="C2941" s="190">
        <v>12170522</v>
      </c>
      <c r="D2941" s="191">
        <v>42129</v>
      </c>
      <c r="E2941" s="191">
        <v>42129</v>
      </c>
      <c r="F2941" s="191">
        <v>43225</v>
      </c>
      <c r="G2941" s="190">
        <v>-7777</v>
      </c>
      <c r="H2941" s="190" t="s">
        <v>1508</v>
      </c>
      <c r="I2941" s="190" t="s">
        <v>1507</v>
      </c>
      <c r="J2941" s="190"/>
      <c r="K2941" s="190" t="s">
        <v>33</v>
      </c>
      <c r="L2941" s="190" t="s">
        <v>32</v>
      </c>
      <c r="M2941" s="190" t="s">
        <v>32</v>
      </c>
      <c r="N2941" s="190" t="s">
        <v>32</v>
      </c>
      <c r="O2941" s="190"/>
      <c r="P2941" s="192">
        <v>14218</v>
      </c>
      <c r="Q2941" s="190" t="s">
        <v>559</v>
      </c>
      <c r="R2941" s="190" t="s">
        <v>4028</v>
      </c>
      <c r="S2941" s="922" t="s">
        <v>10650</v>
      </c>
      <c r="T2941" s="190">
        <v>-7777</v>
      </c>
      <c r="U2941" s="101"/>
      <c r="V2941" s="101">
        <v>40</v>
      </c>
      <c r="W2941" s="101"/>
      <c r="X2941" s="101"/>
      <c r="Y2941" s="190">
        <v>-7777</v>
      </c>
      <c r="Z2941" s="190">
        <v>-7777</v>
      </c>
      <c r="AA2941" s="190">
        <v>-7777</v>
      </c>
      <c r="AB2941" s="190">
        <v>-7777</v>
      </c>
      <c r="AC2941" s="190">
        <v>-7777</v>
      </c>
      <c r="AD2941" s="190">
        <v>-7777</v>
      </c>
      <c r="AE2941" s="190">
        <v>-7777</v>
      </c>
      <c r="AF2941" s="922" t="s">
        <v>1765</v>
      </c>
      <c r="AG2941" s="406">
        <v>4658139</v>
      </c>
      <c r="AH2941" s="406">
        <v>8669018</v>
      </c>
      <c r="AI2941" s="101"/>
      <c r="AJ2941" s="190"/>
      <c r="AK2941" s="190"/>
      <c r="AL2941" s="101"/>
      <c r="AM2941" s="101"/>
      <c r="AN2941" s="1117"/>
      <c r="AO2941" s="101"/>
      <c r="AP2941" s="101"/>
      <c r="AQ2941" s="101"/>
      <c r="AR2941" s="101">
        <f t="shared" ref="AR2941:AR2944" si="316">AL2941+AM2941/60+AN2941/3600</f>
        <v>0</v>
      </c>
      <c r="AS2941" s="101">
        <f t="shared" ref="AS2941:AS2944" si="317">AO2941+AP2941/60+AQ2941/3600</f>
        <v>0</v>
      </c>
      <c r="AT2941" s="190" t="s">
        <v>34</v>
      </c>
      <c r="AU2941" s="190"/>
      <c r="AV2941" s="192"/>
      <c r="AW2941" s="191"/>
      <c r="AX2941" s="192"/>
      <c r="AY2941" s="191"/>
      <c r="AZ2941" s="192"/>
      <c r="BA2941" s="191"/>
      <c r="BB2941" s="192"/>
      <c r="BC2941" s="191"/>
      <c r="BD2941" s="192"/>
      <c r="BE2941" s="191"/>
      <c r="BF2941" s="101"/>
      <c r="BG2941" s="101"/>
      <c r="BH2941" s="101"/>
      <c r="BI2941" s="101"/>
      <c r="BJ2941" s="101"/>
      <c r="BK2941" s="101"/>
      <c r="BL2941" s="101"/>
      <c r="BM2941" s="101"/>
      <c r="BN2941" s="101"/>
      <c r="BO2941" s="101"/>
      <c r="BP2941" s="101"/>
      <c r="BQ2941" s="101"/>
      <c r="BR2941" s="101"/>
      <c r="BS2941" s="101"/>
      <c r="BT2941" s="101"/>
      <c r="BU2941" s="101"/>
      <c r="BV2941" s="101"/>
      <c r="BW2941" s="101"/>
      <c r="BX2941" s="101"/>
      <c r="BY2941" s="101"/>
      <c r="BZ2941" s="101"/>
      <c r="CA2941" s="101"/>
      <c r="CB2941" s="101"/>
      <c r="CC2941" s="101"/>
      <c r="CD2941" s="101"/>
      <c r="CE2941" s="101"/>
      <c r="CF2941" s="101"/>
      <c r="CG2941" s="101"/>
      <c r="CH2941" s="101"/>
      <c r="CI2941" s="101"/>
      <c r="CJ2941" s="101"/>
      <c r="CK2941" s="101"/>
      <c r="CL2941" s="101"/>
      <c r="CM2941" s="101"/>
      <c r="CN2941" s="101"/>
      <c r="CO2941" s="101"/>
      <c r="CP2941" s="101"/>
      <c r="CQ2941" s="101"/>
      <c r="CR2941" s="101"/>
      <c r="CS2941" s="101"/>
      <c r="CT2941" s="101"/>
      <c r="CU2941" s="101"/>
      <c r="CV2941" s="101"/>
      <c r="CW2941" s="101"/>
      <c r="CX2941" s="101"/>
      <c r="CY2941" s="101"/>
      <c r="CZ2941" s="101"/>
      <c r="DA2941" s="101"/>
      <c r="DB2941" s="101"/>
      <c r="DC2941" s="101"/>
      <c r="DD2941" s="101"/>
      <c r="DE2941" s="101"/>
      <c r="DF2941" s="101"/>
      <c r="DG2941" s="101"/>
      <c r="DH2941" s="101"/>
      <c r="DI2941" s="101"/>
      <c r="DJ2941" s="101"/>
      <c r="DK2941" s="101"/>
      <c r="DL2941" s="101"/>
      <c r="DM2941" s="101"/>
      <c r="DN2941" s="101"/>
      <c r="DO2941" s="101"/>
      <c r="DP2941" s="101"/>
      <c r="DQ2941" s="101"/>
      <c r="DR2941" s="101"/>
      <c r="DS2941" s="101"/>
      <c r="DT2941" s="101"/>
      <c r="DU2941" s="101"/>
      <c r="DV2941" s="101"/>
      <c r="DW2941" s="101"/>
      <c r="DX2941" s="101"/>
      <c r="DY2941" s="101"/>
      <c r="DZ2941" s="101"/>
      <c r="EA2941" s="101"/>
      <c r="EB2941" s="101"/>
      <c r="EC2941" s="101"/>
      <c r="ED2941" s="101"/>
      <c r="EE2941" s="101"/>
      <c r="EF2941" s="101"/>
      <c r="EG2941" s="101"/>
      <c r="EH2941" s="101"/>
      <c r="EI2941" s="101"/>
      <c r="EJ2941" s="101"/>
      <c r="EK2941" s="101"/>
      <c r="EL2941" s="101"/>
      <c r="EM2941" s="101"/>
      <c r="EN2941" s="101"/>
      <c r="EO2941" s="101"/>
      <c r="EP2941" s="101"/>
      <c r="EQ2941" s="101"/>
      <c r="ER2941" s="101"/>
      <c r="ES2941" s="101"/>
      <c r="ET2941" s="101"/>
      <c r="EU2941" s="101"/>
      <c r="EV2941" s="101"/>
      <c r="EW2941" s="101"/>
      <c r="EX2941" s="101"/>
      <c r="EY2941" s="101"/>
      <c r="EZ2941" s="101"/>
      <c r="FA2941" s="101"/>
      <c r="FB2941" s="101"/>
      <c r="FC2941" s="101"/>
      <c r="FD2941" s="101"/>
      <c r="FE2941" s="101"/>
      <c r="FF2941" s="101"/>
      <c r="FG2941" s="101"/>
      <c r="FH2941" s="101"/>
      <c r="FI2941" s="101"/>
      <c r="FJ2941" s="101"/>
      <c r="FK2941" s="101"/>
      <c r="FL2941" s="101"/>
      <c r="FM2941" s="101"/>
      <c r="FN2941" s="101"/>
      <c r="FO2941" s="101"/>
      <c r="FP2941" s="101"/>
      <c r="FQ2941" s="101"/>
      <c r="FR2941" s="101"/>
      <c r="FS2941" s="101"/>
      <c r="FT2941" s="101"/>
      <c r="FU2941" s="101"/>
      <c r="FV2941" s="101"/>
      <c r="FW2941" s="101"/>
      <c r="FX2941" s="101"/>
      <c r="FY2941" s="101"/>
      <c r="FZ2941" s="101"/>
      <c r="GA2941" s="101"/>
      <c r="GB2941" s="101"/>
      <c r="GC2941" s="101"/>
      <c r="GD2941" s="101"/>
      <c r="GE2941" s="101"/>
      <c r="GF2941" s="101"/>
      <c r="GG2941" s="101"/>
      <c r="GH2941" s="101"/>
      <c r="GI2941" s="101"/>
      <c r="GJ2941" s="101"/>
      <c r="GK2941" s="101"/>
      <c r="GL2941" s="101"/>
      <c r="GM2941" s="101"/>
      <c r="GN2941" s="101"/>
      <c r="GO2941" s="101"/>
      <c r="GP2941" s="101"/>
      <c r="GQ2941" s="101"/>
      <c r="GR2941" s="101"/>
      <c r="GS2941" s="101"/>
      <c r="GT2941" s="101"/>
      <c r="GU2941" s="101"/>
      <c r="GV2941" s="101"/>
      <c r="GW2941" s="101"/>
      <c r="GX2941" s="101"/>
      <c r="GY2941" s="101"/>
      <c r="GZ2941" s="101"/>
      <c r="HA2941" s="101"/>
      <c r="HB2941" s="101"/>
      <c r="HC2941" s="101"/>
      <c r="HD2941" s="101"/>
      <c r="HE2941" s="101"/>
      <c r="HF2941" s="101"/>
      <c r="HG2941" s="101"/>
      <c r="HH2941" s="101"/>
      <c r="HI2941" s="101"/>
      <c r="HJ2941" s="101"/>
      <c r="HK2941" s="101"/>
      <c r="HL2941" s="101"/>
      <c r="HM2941" s="101"/>
      <c r="HN2941" s="101"/>
      <c r="HO2941" s="101"/>
      <c r="HP2941" s="101"/>
      <c r="HQ2941" s="101"/>
      <c r="HR2941" s="101"/>
      <c r="HS2941" s="101"/>
      <c r="HT2941" s="101"/>
      <c r="HU2941" s="101"/>
      <c r="HV2941" s="101"/>
      <c r="HW2941" s="101"/>
      <c r="HX2941" s="101"/>
      <c r="HY2941" s="101"/>
      <c r="HZ2941" s="101"/>
      <c r="IA2941" s="101"/>
      <c r="IB2941" s="101"/>
      <c r="IC2941" s="101"/>
      <c r="ID2941" s="101"/>
      <c r="IE2941" s="101"/>
      <c r="IF2941" s="101"/>
      <c r="IG2941" s="101"/>
      <c r="IH2941" s="101"/>
      <c r="II2941" s="101"/>
      <c r="IJ2941" s="101"/>
      <c r="IK2941" s="101"/>
      <c r="IL2941" s="101"/>
      <c r="IM2941" s="101"/>
      <c r="IN2941" s="101"/>
      <c r="IO2941" s="101"/>
      <c r="IP2941" s="101"/>
      <c r="IQ2941" s="101"/>
      <c r="IR2941" s="101"/>
      <c r="IS2941" s="101"/>
      <c r="IT2941" s="101"/>
      <c r="IU2941" s="101"/>
      <c r="IV2941" s="101"/>
      <c r="IW2941" s="101"/>
      <c r="IX2941" s="101"/>
      <c r="IY2941" s="101"/>
      <c r="IZ2941" s="101"/>
      <c r="JA2941" s="101"/>
      <c r="JB2941" s="101"/>
      <c r="JC2941" s="101"/>
      <c r="JD2941" s="101"/>
      <c r="JE2941" s="101"/>
      <c r="JF2941" s="101"/>
      <c r="JG2941" s="101"/>
      <c r="JH2941" s="101"/>
      <c r="JI2941" s="101"/>
      <c r="JJ2941" s="101"/>
      <c r="JK2941" s="101"/>
      <c r="JL2941" s="101"/>
      <c r="JM2941" s="101"/>
      <c r="JN2941" s="101"/>
      <c r="JO2941" s="101"/>
      <c r="JP2941" s="101"/>
      <c r="JQ2941" s="101"/>
      <c r="JR2941" s="101"/>
      <c r="JS2941" s="101"/>
      <c r="JT2941" s="101"/>
      <c r="JU2941" s="101"/>
      <c r="JV2941" s="101"/>
      <c r="JW2941" s="101"/>
      <c r="JX2941" s="101"/>
      <c r="JY2941" s="101"/>
      <c r="JZ2941" s="101"/>
      <c r="KA2941" s="101"/>
      <c r="KB2941" s="101"/>
      <c r="KC2941" s="101"/>
      <c r="KD2941" s="101"/>
      <c r="KE2941" s="101"/>
      <c r="KF2941" s="101"/>
      <c r="KG2941" s="101"/>
      <c r="KH2941" s="101"/>
      <c r="KI2941" s="101"/>
      <c r="KJ2941" s="101"/>
      <c r="KK2941" s="101"/>
      <c r="KL2941" s="101"/>
      <c r="KM2941" s="101"/>
      <c r="KN2941" s="101"/>
      <c r="KO2941" s="101"/>
    </row>
    <row r="2942" spans="1:301" s="101" customFormat="1" ht="49.5" customHeight="1" thickBot="1" x14ac:dyDescent="0.3">
      <c r="A2942" s="212"/>
      <c r="B2942" s="213" t="s">
        <v>10256</v>
      </c>
      <c r="C2942" s="213">
        <v>12170522</v>
      </c>
      <c r="D2942" s="215">
        <v>42129</v>
      </c>
      <c r="E2942" s="215">
        <v>42129</v>
      </c>
      <c r="F2942" s="215">
        <v>43225</v>
      </c>
      <c r="G2942" s="213">
        <v>-7777</v>
      </c>
      <c r="H2942" s="213" t="s">
        <v>1508</v>
      </c>
      <c r="I2942" s="213" t="s">
        <v>1507</v>
      </c>
      <c r="J2942" s="213"/>
      <c r="K2942" s="213" t="s">
        <v>33</v>
      </c>
      <c r="L2942" s="213" t="s">
        <v>32</v>
      </c>
      <c r="M2942" s="213" t="s">
        <v>32</v>
      </c>
      <c r="N2942" s="213" t="s">
        <v>32</v>
      </c>
      <c r="O2942" s="213"/>
      <c r="P2942" s="214">
        <v>14218</v>
      </c>
      <c r="Q2942" s="213" t="s">
        <v>559</v>
      </c>
      <c r="R2942" s="213" t="s">
        <v>4028</v>
      </c>
      <c r="S2942" s="295" t="s">
        <v>10650</v>
      </c>
      <c r="T2942" s="213">
        <v>-7777</v>
      </c>
      <c r="U2942" s="216"/>
      <c r="V2942" s="216"/>
      <c r="W2942" s="216"/>
      <c r="X2942" s="216"/>
      <c r="Y2942" s="213">
        <v>-7777</v>
      </c>
      <c r="Z2942" s="213">
        <v>-7777</v>
      </c>
      <c r="AA2942" s="213">
        <v>-7777</v>
      </c>
      <c r="AB2942" s="213">
        <v>-7777</v>
      </c>
      <c r="AC2942" s="213">
        <v>-7777</v>
      </c>
      <c r="AD2942" s="213">
        <v>-7777</v>
      </c>
      <c r="AE2942" s="213">
        <v>-7777</v>
      </c>
      <c r="AF2942" s="295" t="s">
        <v>1768</v>
      </c>
      <c r="AG2942" s="373">
        <v>4657971</v>
      </c>
      <c r="AH2942" s="373">
        <v>8669117</v>
      </c>
      <c r="AI2942" s="216"/>
      <c r="AJ2942" s="213"/>
      <c r="AK2942" s="213"/>
      <c r="AL2942" s="216"/>
      <c r="AM2942" s="216"/>
      <c r="AN2942" s="1122"/>
      <c r="AO2942" s="216"/>
      <c r="AP2942" s="216"/>
      <c r="AQ2942" s="216"/>
      <c r="AR2942" s="216">
        <f t="shared" si="316"/>
        <v>0</v>
      </c>
      <c r="AS2942" s="216">
        <f t="shared" si="317"/>
        <v>0</v>
      </c>
      <c r="AT2942" s="213" t="s">
        <v>34</v>
      </c>
      <c r="AU2942" s="213"/>
      <c r="AV2942" s="214"/>
      <c r="AW2942" s="215"/>
      <c r="AX2942" s="214"/>
      <c r="AY2942" s="215"/>
      <c r="AZ2942" s="214"/>
      <c r="BA2942" s="215"/>
      <c r="BB2942" s="214"/>
      <c r="BC2942" s="215"/>
      <c r="BD2942" s="214"/>
      <c r="BE2942" s="215"/>
      <c r="BF2942" s="216"/>
      <c r="BG2942" s="216"/>
    </row>
    <row r="2943" spans="1:301" s="216" customFormat="1" ht="49.5" customHeight="1" thickBot="1" x14ac:dyDescent="0.3">
      <c r="A2943" s="204">
        <v>969</v>
      </c>
      <c r="B2943" s="205" t="s">
        <v>6827</v>
      </c>
      <c r="C2943" s="205">
        <v>12150136</v>
      </c>
      <c r="D2943" s="207">
        <v>42108</v>
      </c>
      <c r="E2943" s="207">
        <v>42108</v>
      </c>
      <c r="F2943" s="207">
        <v>42360</v>
      </c>
      <c r="G2943" s="205">
        <v>-7777</v>
      </c>
      <c r="H2943" s="205" t="s">
        <v>10937</v>
      </c>
      <c r="I2943" s="205" t="s">
        <v>1452</v>
      </c>
      <c r="J2943" s="205"/>
      <c r="K2943" s="205" t="s">
        <v>921</v>
      </c>
      <c r="L2943" s="205" t="s">
        <v>284</v>
      </c>
      <c r="M2943" s="205" t="s">
        <v>216</v>
      </c>
      <c r="N2943" s="205" t="s">
        <v>217</v>
      </c>
      <c r="O2943" s="205" t="s">
        <v>10651</v>
      </c>
      <c r="P2943" s="206">
        <v>39730</v>
      </c>
      <c r="Q2943" s="205" t="s">
        <v>559</v>
      </c>
      <c r="R2943" s="190" t="s">
        <v>658</v>
      </c>
      <c r="S2943" s="294" t="s">
        <v>10652</v>
      </c>
      <c r="T2943" s="205">
        <v>19.670000000000002</v>
      </c>
      <c r="U2943" s="208"/>
      <c r="V2943" s="208"/>
      <c r="W2943" s="208"/>
      <c r="X2943" s="208"/>
      <c r="Y2943" s="205">
        <v>210</v>
      </c>
      <c r="Z2943" s="205">
        <v>14.1</v>
      </c>
      <c r="AA2943" s="205">
        <v>2800</v>
      </c>
      <c r="AB2943" s="205">
        <v>1.4</v>
      </c>
      <c r="AC2943" s="205">
        <v>3858</v>
      </c>
      <c r="AD2943" s="205"/>
      <c r="AE2943" s="205">
        <v>480</v>
      </c>
      <c r="AF2943" s="294" t="s">
        <v>686</v>
      </c>
      <c r="AG2943" s="372"/>
      <c r="AH2943" s="372"/>
      <c r="AI2943" s="208">
        <v>42.5</v>
      </c>
      <c r="AJ2943" s="205" t="s">
        <v>10654</v>
      </c>
      <c r="AK2943" s="205" t="s">
        <v>10655</v>
      </c>
      <c r="AL2943" s="208">
        <v>43</v>
      </c>
      <c r="AM2943" s="208">
        <v>37</v>
      </c>
      <c r="AN2943" s="1202">
        <v>21.1</v>
      </c>
      <c r="AO2943" s="208">
        <v>23</v>
      </c>
      <c r="AP2943" s="208">
        <v>41</v>
      </c>
      <c r="AQ2943" s="208">
        <v>55.2</v>
      </c>
      <c r="AR2943" s="208">
        <f t="shared" si="316"/>
        <v>43.622527777777776</v>
      </c>
      <c r="AS2943" s="208">
        <f t="shared" si="317"/>
        <v>23.698666666666668</v>
      </c>
      <c r="AT2943" s="205" t="s">
        <v>34</v>
      </c>
      <c r="AU2943" s="205"/>
      <c r="AV2943" s="206"/>
      <c r="AW2943" s="207"/>
      <c r="AX2943" s="206"/>
      <c r="AY2943" s="207"/>
      <c r="AZ2943" s="206"/>
      <c r="BA2943" s="207"/>
      <c r="BB2943" s="206"/>
      <c r="BC2943" s="207"/>
      <c r="BD2943" s="206"/>
      <c r="BE2943" s="207"/>
      <c r="BF2943" s="208"/>
      <c r="BG2943" s="208"/>
      <c r="BH2943" s="101"/>
      <c r="BI2943" s="101"/>
      <c r="BJ2943" s="101"/>
      <c r="BK2943" s="101"/>
      <c r="BL2943" s="101"/>
      <c r="BM2943" s="101"/>
      <c r="BN2943" s="101"/>
      <c r="BO2943" s="101"/>
      <c r="BP2943" s="101"/>
      <c r="BQ2943" s="101"/>
      <c r="BR2943" s="101"/>
      <c r="BS2943" s="101"/>
      <c r="BT2943" s="101"/>
      <c r="BU2943" s="101"/>
      <c r="BV2943" s="101"/>
      <c r="BW2943" s="101"/>
      <c r="BX2943" s="101"/>
      <c r="BY2943" s="101"/>
      <c r="BZ2943" s="101"/>
      <c r="CA2943" s="101"/>
      <c r="CB2943" s="101"/>
      <c r="CC2943" s="101"/>
      <c r="CD2943" s="101"/>
      <c r="CE2943" s="101"/>
      <c r="CF2943" s="101"/>
      <c r="CG2943" s="101"/>
      <c r="CH2943" s="101"/>
      <c r="CI2943" s="101"/>
      <c r="CJ2943" s="101"/>
      <c r="CK2943" s="101"/>
      <c r="CL2943" s="101"/>
      <c r="CM2943" s="101"/>
      <c r="CN2943" s="101"/>
      <c r="CO2943" s="101"/>
      <c r="CP2943" s="101"/>
      <c r="CQ2943" s="101"/>
      <c r="CR2943" s="101"/>
      <c r="CS2943" s="101"/>
      <c r="CT2943" s="101"/>
      <c r="CU2943" s="101"/>
      <c r="CV2943" s="101"/>
      <c r="CW2943" s="101"/>
      <c r="CX2943" s="101"/>
      <c r="CY2943" s="101"/>
      <c r="CZ2943" s="101"/>
      <c r="DA2943" s="101"/>
      <c r="DB2943" s="101"/>
      <c r="DC2943" s="101"/>
      <c r="DD2943" s="101"/>
      <c r="DE2943" s="101"/>
      <c r="DF2943" s="101"/>
      <c r="DG2943" s="101"/>
      <c r="DH2943" s="101"/>
      <c r="DI2943" s="101"/>
      <c r="DJ2943" s="101"/>
      <c r="DK2943" s="101"/>
      <c r="DL2943" s="101"/>
      <c r="DM2943" s="101"/>
      <c r="DN2943" s="101"/>
      <c r="DO2943" s="101"/>
      <c r="DP2943" s="101"/>
      <c r="DQ2943" s="101"/>
      <c r="DR2943" s="101"/>
      <c r="DS2943" s="101"/>
      <c r="DT2943" s="101"/>
      <c r="DU2943" s="101"/>
      <c r="DV2943" s="101"/>
      <c r="DW2943" s="101"/>
      <c r="DX2943" s="101"/>
      <c r="DY2943" s="101"/>
      <c r="DZ2943" s="101"/>
      <c r="EA2943" s="101"/>
      <c r="EB2943" s="101"/>
      <c r="EC2943" s="101"/>
      <c r="ED2943" s="101"/>
      <c r="EE2943" s="101"/>
      <c r="EF2943" s="101"/>
      <c r="EG2943" s="101"/>
      <c r="EH2943" s="101"/>
      <c r="EI2943" s="101"/>
      <c r="EJ2943" s="101"/>
      <c r="EK2943" s="101"/>
      <c r="EL2943" s="101"/>
      <c r="EM2943" s="101"/>
      <c r="EN2943" s="101"/>
      <c r="EO2943" s="101"/>
      <c r="EP2943" s="101"/>
      <c r="EQ2943" s="101"/>
      <c r="ER2943" s="101"/>
      <c r="ES2943" s="101"/>
      <c r="ET2943" s="101"/>
      <c r="EU2943" s="101"/>
      <c r="EV2943" s="101"/>
      <c r="EW2943" s="101"/>
      <c r="EX2943" s="101"/>
      <c r="EY2943" s="101"/>
      <c r="EZ2943" s="101"/>
      <c r="FA2943" s="101"/>
      <c r="FB2943" s="101"/>
      <c r="FC2943" s="101"/>
      <c r="FD2943" s="101"/>
      <c r="FE2943" s="101"/>
      <c r="FF2943" s="101"/>
      <c r="FG2943" s="101"/>
      <c r="FH2943" s="101"/>
      <c r="FI2943" s="101"/>
      <c r="FJ2943" s="101"/>
      <c r="FK2943" s="101"/>
      <c r="FL2943" s="101"/>
      <c r="FM2943" s="101"/>
      <c r="FN2943" s="101"/>
      <c r="FO2943" s="101"/>
      <c r="FP2943" s="101"/>
      <c r="FQ2943" s="101"/>
      <c r="FR2943" s="101"/>
      <c r="FS2943" s="101"/>
      <c r="FT2943" s="101"/>
      <c r="FU2943" s="101"/>
      <c r="FV2943" s="101"/>
      <c r="FW2943" s="101"/>
      <c r="FX2943" s="101"/>
      <c r="FY2943" s="101"/>
      <c r="FZ2943" s="101"/>
      <c r="GA2943" s="101"/>
      <c r="GB2943" s="101"/>
      <c r="GC2943" s="101"/>
      <c r="GD2943" s="101"/>
      <c r="GE2943" s="101"/>
      <c r="GF2943" s="101"/>
      <c r="GG2943" s="101"/>
      <c r="GH2943" s="101"/>
      <c r="GI2943" s="101"/>
      <c r="GJ2943" s="101"/>
      <c r="GK2943" s="101"/>
      <c r="GL2943" s="101"/>
      <c r="GM2943" s="101"/>
      <c r="GN2943" s="101"/>
      <c r="GO2943" s="101"/>
      <c r="GP2943" s="101"/>
      <c r="GQ2943" s="101"/>
      <c r="GR2943" s="101"/>
      <c r="GS2943" s="101"/>
      <c r="GT2943" s="101"/>
      <c r="GU2943" s="101"/>
      <c r="GV2943" s="101"/>
      <c r="GW2943" s="101"/>
      <c r="GX2943" s="101"/>
      <c r="GY2943" s="101"/>
      <c r="GZ2943" s="101"/>
      <c r="HA2943" s="101"/>
      <c r="HB2943" s="101"/>
      <c r="HC2943" s="101"/>
      <c r="HD2943" s="101"/>
      <c r="HE2943" s="101"/>
      <c r="HF2943" s="101"/>
      <c r="HG2943" s="101"/>
      <c r="HH2943" s="101"/>
      <c r="HI2943" s="101"/>
      <c r="HJ2943" s="101"/>
      <c r="HK2943" s="101"/>
      <c r="HL2943" s="101"/>
      <c r="HM2943" s="101"/>
      <c r="HN2943" s="101"/>
      <c r="HO2943" s="101"/>
      <c r="HP2943" s="101"/>
      <c r="HQ2943" s="101"/>
      <c r="HR2943" s="101"/>
      <c r="HS2943" s="101"/>
      <c r="HT2943" s="101"/>
      <c r="HU2943" s="101"/>
      <c r="HV2943" s="101"/>
      <c r="HW2943" s="101"/>
      <c r="HX2943" s="101"/>
      <c r="HY2943" s="101"/>
      <c r="HZ2943" s="101"/>
      <c r="IA2943" s="101"/>
      <c r="IB2943" s="101"/>
      <c r="IC2943" s="101"/>
      <c r="ID2943" s="101"/>
      <c r="IE2943" s="101"/>
      <c r="IF2943" s="101"/>
      <c r="IG2943" s="101"/>
      <c r="IH2943" s="101"/>
      <c r="II2943" s="101"/>
      <c r="IJ2943" s="101"/>
      <c r="IK2943" s="101"/>
      <c r="IL2943" s="101"/>
      <c r="IM2943" s="101"/>
      <c r="IN2943" s="101"/>
      <c r="IO2943" s="101"/>
      <c r="IP2943" s="101"/>
      <c r="IQ2943" s="101"/>
      <c r="IR2943" s="101"/>
      <c r="IS2943" s="101"/>
      <c r="IT2943" s="101"/>
      <c r="IU2943" s="101"/>
      <c r="IV2943" s="101"/>
      <c r="IW2943" s="101"/>
      <c r="IX2943" s="101"/>
      <c r="IY2943" s="101"/>
      <c r="IZ2943" s="101"/>
      <c r="JA2943" s="101"/>
      <c r="JB2943" s="101"/>
      <c r="JC2943" s="101"/>
      <c r="JD2943" s="101"/>
      <c r="JE2943" s="101"/>
      <c r="JF2943" s="101"/>
      <c r="JG2943" s="101"/>
      <c r="JH2943" s="101"/>
      <c r="JI2943" s="101"/>
      <c r="JJ2943" s="101"/>
      <c r="JK2943" s="101"/>
      <c r="JL2943" s="101"/>
      <c r="JM2943" s="101"/>
      <c r="JN2943" s="101"/>
      <c r="JO2943" s="101"/>
      <c r="JP2943" s="101"/>
      <c r="JQ2943" s="101"/>
      <c r="JR2943" s="101"/>
      <c r="JS2943" s="101"/>
      <c r="JT2943" s="101"/>
      <c r="JU2943" s="101"/>
      <c r="JV2943" s="101"/>
      <c r="JW2943" s="101"/>
      <c r="JX2943" s="101"/>
      <c r="JY2943" s="101"/>
      <c r="JZ2943" s="101"/>
      <c r="KA2943" s="101"/>
      <c r="KB2943" s="101"/>
      <c r="KC2943" s="101"/>
      <c r="KD2943" s="101"/>
      <c r="KE2943" s="101"/>
      <c r="KF2943" s="101"/>
      <c r="KG2943" s="101"/>
      <c r="KH2943" s="101"/>
      <c r="KI2943" s="101"/>
      <c r="KJ2943" s="101"/>
      <c r="KK2943" s="101"/>
      <c r="KL2943" s="101"/>
      <c r="KM2943" s="101"/>
      <c r="KN2943" s="101"/>
      <c r="KO2943" s="101"/>
    </row>
    <row r="2944" spans="1:301" s="101" customFormat="1" ht="45" customHeight="1" thickBot="1" x14ac:dyDescent="0.3">
      <c r="A2944" s="212"/>
      <c r="B2944" s="213" t="s">
        <v>6827</v>
      </c>
      <c r="C2944" s="213">
        <v>12150136</v>
      </c>
      <c r="D2944" s="215">
        <v>42108</v>
      </c>
      <c r="E2944" s="215">
        <v>42108</v>
      </c>
      <c r="F2944" s="215">
        <v>42360</v>
      </c>
      <c r="G2944" s="213">
        <v>-7777</v>
      </c>
      <c r="H2944" s="213" t="s">
        <v>10937</v>
      </c>
      <c r="I2944" s="213" t="s">
        <v>1452</v>
      </c>
      <c r="J2944" s="213"/>
      <c r="K2944" s="213" t="s">
        <v>921</v>
      </c>
      <c r="L2944" s="213" t="s">
        <v>284</v>
      </c>
      <c r="M2944" s="213" t="s">
        <v>216</v>
      </c>
      <c r="N2944" s="213" t="s">
        <v>217</v>
      </c>
      <c r="O2944" s="213" t="s">
        <v>10651</v>
      </c>
      <c r="P2944" s="214">
        <v>39730</v>
      </c>
      <c r="Q2944" s="213" t="s">
        <v>559</v>
      </c>
      <c r="R2944" s="213" t="s">
        <v>658</v>
      </c>
      <c r="S2944" s="295" t="s">
        <v>10653</v>
      </c>
      <c r="T2944" s="213"/>
      <c r="U2944" s="216"/>
      <c r="V2944" s="216"/>
      <c r="W2944" s="216"/>
      <c r="X2944" s="216"/>
      <c r="Y2944" s="213" t="s">
        <v>1861</v>
      </c>
      <c r="Z2944" s="213" t="s">
        <v>1861</v>
      </c>
      <c r="AA2944" s="213" t="s">
        <v>1861</v>
      </c>
      <c r="AB2944" s="213" t="s">
        <v>1861</v>
      </c>
      <c r="AC2944" s="213" t="s">
        <v>1861</v>
      </c>
      <c r="AD2944" s="213" t="s">
        <v>1861</v>
      </c>
      <c r="AE2944" s="213" t="s">
        <v>1861</v>
      </c>
      <c r="AF2944" s="295" t="s">
        <v>687</v>
      </c>
      <c r="AG2944" s="373"/>
      <c r="AH2944" s="373"/>
      <c r="AI2944" s="216">
        <v>42.55</v>
      </c>
      <c r="AJ2944" s="213" t="s">
        <v>10654</v>
      </c>
      <c r="AK2944" s="213" t="s">
        <v>10656</v>
      </c>
      <c r="AL2944" s="216">
        <v>43</v>
      </c>
      <c r="AM2944" s="216">
        <v>37</v>
      </c>
      <c r="AN2944" s="1122">
        <v>21.1</v>
      </c>
      <c r="AO2944" s="216">
        <v>23</v>
      </c>
      <c r="AP2944" s="216">
        <v>42</v>
      </c>
      <c r="AQ2944" s="216">
        <v>4.5</v>
      </c>
      <c r="AR2944" s="216">
        <f t="shared" si="316"/>
        <v>43.622527777777776</v>
      </c>
      <c r="AS2944" s="216">
        <f t="shared" si="317"/>
        <v>23.701249999999998</v>
      </c>
      <c r="AT2944" s="213" t="s">
        <v>34</v>
      </c>
      <c r="AU2944" s="213"/>
      <c r="AV2944" s="214"/>
      <c r="AW2944" s="215"/>
      <c r="AX2944" s="214"/>
      <c r="AY2944" s="215"/>
      <c r="AZ2944" s="214"/>
      <c r="BA2944" s="215"/>
      <c r="BB2944" s="214"/>
      <c r="BC2944" s="215"/>
      <c r="BD2944" s="214"/>
      <c r="BE2944" s="215"/>
      <c r="BF2944" s="216"/>
      <c r="BG2944" s="216"/>
    </row>
    <row r="2945" spans="1:301" s="216" customFormat="1" ht="47.25" customHeight="1" thickBot="1" x14ac:dyDescent="0.3">
      <c r="A2945" s="204">
        <v>970</v>
      </c>
      <c r="B2945" s="205" t="s">
        <v>10256</v>
      </c>
      <c r="C2945" s="205">
        <v>12170521</v>
      </c>
      <c r="D2945" s="207">
        <v>42128</v>
      </c>
      <c r="E2945" s="207">
        <v>42128</v>
      </c>
      <c r="F2945" s="207">
        <v>43224</v>
      </c>
      <c r="G2945" s="205">
        <v>-7777</v>
      </c>
      <c r="H2945" s="205" t="s">
        <v>1571</v>
      </c>
      <c r="I2945" s="205" t="s">
        <v>1489</v>
      </c>
      <c r="J2945" s="205"/>
      <c r="K2945" s="205" t="s">
        <v>33</v>
      </c>
      <c r="L2945" s="205" t="s">
        <v>32</v>
      </c>
      <c r="M2945" s="205" t="s">
        <v>32</v>
      </c>
      <c r="N2945" s="205" t="s">
        <v>32</v>
      </c>
      <c r="O2945" s="205"/>
      <c r="P2945" s="206">
        <v>14218</v>
      </c>
      <c r="Q2945" s="205" t="s">
        <v>559</v>
      </c>
      <c r="R2945" s="190" t="s">
        <v>2741</v>
      </c>
      <c r="S2945" s="294" t="s">
        <v>10657</v>
      </c>
      <c r="T2945" s="205">
        <v>-7777</v>
      </c>
      <c r="U2945" s="208"/>
      <c r="V2945" s="208"/>
      <c r="W2945" s="208"/>
      <c r="X2945" s="208"/>
      <c r="Y2945" s="205">
        <v>-7777</v>
      </c>
      <c r="Z2945" s="205">
        <v>-7777</v>
      </c>
      <c r="AA2945" s="205">
        <v>-7777</v>
      </c>
      <c r="AB2945" s="205">
        <v>-7777</v>
      </c>
      <c r="AC2945" s="205">
        <v>-7777</v>
      </c>
      <c r="AD2945" s="205">
        <v>-7777</v>
      </c>
      <c r="AE2945" s="205">
        <v>-7777</v>
      </c>
      <c r="AF2945" s="294" t="s">
        <v>10658</v>
      </c>
      <c r="AG2945" s="372">
        <v>4655851.16</v>
      </c>
      <c r="AH2945" s="372">
        <v>8669000.2899999991</v>
      </c>
      <c r="AI2945" s="208"/>
      <c r="AJ2945" s="205"/>
      <c r="AK2945" s="205"/>
      <c r="AL2945" s="208"/>
      <c r="AM2945" s="208"/>
      <c r="AN2945" s="1202"/>
      <c r="AO2945" s="208"/>
      <c r="AP2945" s="208"/>
      <c r="AQ2945" s="208"/>
      <c r="AR2945" s="208">
        <f t="shared" ref="AR2945:AR2952" si="318">AL2945+AM2945/60+AN2945/3600</f>
        <v>0</v>
      </c>
      <c r="AS2945" s="208">
        <f t="shared" ref="AS2945:AS2952" si="319">AO2945+AP2945/60+AQ2945/3600</f>
        <v>0</v>
      </c>
      <c r="AT2945" s="205" t="s">
        <v>34</v>
      </c>
      <c r="AU2945" s="205"/>
      <c r="AV2945" s="206"/>
      <c r="AW2945" s="207"/>
      <c r="AX2945" s="206"/>
      <c r="AY2945" s="207"/>
      <c r="AZ2945" s="206"/>
      <c r="BA2945" s="207"/>
      <c r="BB2945" s="206"/>
      <c r="BC2945" s="207"/>
      <c r="BD2945" s="206"/>
      <c r="BE2945" s="207"/>
      <c r="BF2945" s="208"/>
      <c r="BG2945" s="208"/>
      <c r="BH2945" s="101"/>
      <c r="BI2945" s="101"/>
      <c r="BJ2945" s="101"/>
      <c r="BK2945" s="101"/>
      <c r="BL2945" s="101"/>
      <c r="BM2945" s="101"/>
      <c r="BN2945" s="101"/>
      <c r="BO2945" s="101"/>
      <c r="BP2945" s="101"/>
      <c r="BQ2945" s="101"/>
      <c r="BR2945" s="101"/>
      <c r="BS2945" s="101"/>
      <c r="BT2945" s="101"/>
      <c r="BU2945" s="101"/>
      <c r="BV2945" s="101"/>
      <c r="BW2945" s="101"/>
      <c r="BX2945" s="101"/>
      <c r="BY2945" s="101"/>
      <c r="BZ2945" s="101"/>
      <c r="CA2945" s="101"/>
      <c r="CB2945" s="101"/>
      <c r="CC2945" s="101"/>
      <c r="CD2945" s="101"/>
      <c r="CE2945" s="101"/>
      <c r="CF2945" s="101"/>
      <c r="CG2945" s="101"/>
      <c r="CH2945" s="101"/>
      <c r="CI2945" s="101"/>
      <c r="CJ2945" s="101"/>
      <c r="CK2945" s="101"/>
      <c r="CL2945" s="101"/>
      <c r="CM2945" s="101"/>
      <c r="CN2945" s="101"/>
      <c r="CO2945" s="101"/>
      <c r="CP2945" s="101"/>
      <c r="CQ2945" s="101"/>
      <c r="CR2945" s="101"/>
      <c r="CS2945" s="101"/>
      <c r="CT2945" s="101"/>
      <c r="CU2945" s="101"/>
      <c r="CV2945" s="101"/>
      <c r="CW2945" s="101"/>
      <c r="CX2945" s="101"/>
      <c r="CY2945" s="101"/>
      <c r="CZ2945" s="101"/>
      <c r="DA2945" s="101"/>
      <c r="DB2945" s="101"/>
      <c r="DC2945" s="101"/>
      <c r="DD2945" s="101"/>
      <c r="DE2945" s="101"/>
      <c r="DF2945" s="101"/>
      <c r="DG2945" s="101"/>
      <c r="DH2945" s="101"/>
      <c r="DI2945" s="101"/>
      <c r="DJ2945" s="101"/>
      <c r="DK2945" s="101"/>
      <c r="DL2945" s="101"/>
      <c r="DM2945" s="101"/>
      <c r="DN2945" s="101"/>
      <c r="DO2945" s="101"/>
      <c r="DP2945" s="101"/>
      <c r="DQ2945" s="101"/>
      <c r="DR2945" s="101"/>
      <c r="DS2945" s="101"/>
      <c r="DT2945" s="101"/>
      <c r="DU2945" s="101"/>
      <c r="DV2945" s="101"/>
      <c r="DW2945" s="101"/>
      <c r="DX2945" s="101"/>
      <c r="DY2945" s="101"/>
      <c r="DZ2945" s="101"/>
      <c r="EA2945" s="101"/>
      <c r="EB2945" s="101"/>
      <c r="EC2945" s="101"/>
      <c r="ED2945" s="101"/>
      <c r="EE2945" s="101"/>
      <c r="EF2945" s="101"/>
      <c r="EG2945" s="101"/>
      <c r="EH2945" s="101"/>
      <c r="EI2945" s="101"/>
      <c r="EJ2945" s="101"/>
      <c r="EK2945" s="101"/>
      <c r="EL2945" s="101"/>
      <c r="EM2945" s="101"/>
      <c r="EN2945" s="101"/>
      <c r="EO2945" s="101"/>
      <c r="EP2945" s="101"/>
      <c r="EQ2945" s="101"/>
      <c r="ER2945" s="101"/>
      <c r="ES2945" s="101"/>
      <c r="ET2945" s="101"/>
      <c r="EU2945" s="101"/>
      <c r="EV2945" s="101"/>
      <c r="EW2945" s="101"/>
      <c r="EX2945" s="101"/>
      <c r="EY2945" s="101"/>
      <c r="EZ2945" s="101"/>
      <c r="FA2945" s="101"/>
      <c r="FB2945" s="101"/>
      <c r="FC2945" s="101"/>
      <c r="FD2945" s="101"/>
      <c r="FE2945" s="101"/>
      <c r="FF2945" s="101"/>
      <c r="FG2945" s="101"/>
      <c r="FH2945" s="101"/>
      <c r="FI2945" s="101"/>
      <c r="FJ2945" s="101"/>
      <c r="FK2945" s="101"/>
      <c r="FL2945" s="101"/>
      <c r="FM2945" s="101"/>
      <c r="FN2945" s="101"/>
      <c r="FO2945" s="101"/>
      <c r="FP2945" s="101"/>
      <c r="FQ2945" s="101"/>
      <c r="FR2945" s="101"/>
      <c r="FS2945" s="101"/>
      <c r="FT2945" s="101"/>
      <c r="FU2945" s="101"/>
      <c r="FV2945" s="101"/>
      <c r="FW2945" s="101"/>
      <c r="FX2945" s="101"/>
      <c r="FY2945" s="101"/>
      <c r="FZ2945" s="101"/>
      <c r="GA2945" s="101"/>
      <c r="GB2945" s="101"/>
      <c r="GC2945" s="101"/>
      <c r="GD2945" s="101"/>
      <c r="GE2945" s="101"/>
      <c r="GF2945" s="101"/>
      <c r="GG2945" s="101"/>
      <c r="GH2945" s="101"/>
      <c r="GI2945" s="101"/>
      <c r="GJ2945" s="101"/>
      <c r="GK2945" s="101"/>
      <c r="GL2945" s="101"/>
      <c r="GM2945" s="101"/>
      <c r="GN2945" s="101"/>
      <c r="GO2945" s="101"/>
      <c r="GP2945" s="101"/>
      <c r="GQ2945" s="101"/>
      <c r="GR2945" s="101"/>
      <c r="GS2945" s="101"/>
      <c r="GT2945" s="101"/>
      <c r="GU2945" s="101"/>
      <c r="GV2945" s="101"/>
      <c r="GW2945" s="101"/>
      <c r="GX2945" s="101"/>
      <c r="GY2945" s="101"/>
      <c r="GZ2945" s="101"/>
      <c r="HA2945" s="101"/>
      <c r="HB2945" s="101"/>
      <c r="HC2945" s="101"/>
      <c r="HD2945" s="101"/>
      <c r="HE2945" s="101"/>
      <c r="HF2945" s="101"/>
      <c r="HG2945" s="101"/>
      <c r="HH2945" s="101"/>
      <c r="HI2945" s="101"/>
      <c r="HJ2945" s="101"/>
      <c r="HK2945" s="101"/>
      <c r="HL2945" s="101"/>
      <c r="HM2945" s="101"/>
      <c r="HN2945" s="101"/>
      <c r="HO2945" s="101"/>
      <c r="HP2945" s="101"/>
      <c r="HQ2945" s="101"/>
      <c r="HR2945" s="101"/>
      <c r="HS2945" s="101"/>
      <c r="HT2945" s="101"/>
      <c r="HU2945" s="101"/>
      <c r="HV2945" s="101"/>
      <c r="HW2945" s="101"/>
      <c r="HX2945" s="101"/>
      <c r="HY2945" s="101"/>
      <c r="HZ2945" s="101"/>
      <c r="IA2945" s="101"/>
      <c r="IB2945" s="101"/>
      <c r="IC2945" s="101"/>
      <c r="ID2945" s="101"/>
      <c r="IE2945" s="101"/>
      <c r="IF2945" s="101"/>
      <c r="IG2945" s="101"/>
      <c r="IH2945" s="101"/>
      <c r="II2945" s="101"/>
      <c r="IJ2945" s="101"/>
      <c r="IK2945" s="101"/>
      <c r="IL2945" s="101"/>
      <c r="IM2945" s="101"/>
      <c r="IN2945" s="101"/>
      <c r="IO2945" s="101"/>
      <c r="IP2945" s="101"/>
      <c r="IQ2945" s="101"/>
      <c r="IR2945" s="101"/>
      <c r="IS2945" s="101"/>
      <c r="IT2945" s="101"/>
      <c r="IU2945" s="101"/>
      <c r="IV2945" s="101"/>
      <c r="IW2945" s="101"/>
      <c r="IX2945" s="101"/>
      <c r="IY2945" s="101"/>
      <c r="IZ2945" s="101"/>
      <c r="JA2945" s="101"/>
      <c r="JB2945" s="101"/>
      <c r="JC2945" s="101"/>
      <c r="JD2945" s="101"/>
      <c r="JE2945" s="101"/>
      <c r="JF2945" s="101"/>
      <c r="JG2945" s="101"/>
      <c r="JH2945" s="101"/>
      <c r="JI2945" s="101"/>
      <c r="JJ2945" s="101"/>
      <c r="JK2945" s="101"/>
      <c r="JL2945" s="101"/>
      <c r="JM2945" s="101"/>
      <c r="JN2945" s="101"/>
      <c r="JO2945" s="101"/>
      <c r="JP2945" s="101"/>
      <c r="JQ2945" s="101"/>
      <c r="JR2945" s="101"/>
      <c r="JS2945" s="101"/>
      <c r="JT2945" s="101"/>
      <c r="JU2945" s="101"/>
      <c r="JV2945" s="101"/>
      <c r="JW2945" s="101"/>
      <c r="JX2945" s="101"/>
      <c r="JY2945" s="101"/>
      <c r="JZ2945" s="101"/>
      <c r="KA2945" s="101"/>
      <c r="KB2945" s="101"/>
      <c r="KC2945" s="101"/>
      <c r="KD2945" s="101"/>
      <c r="KE2945" s="101"/>
      <c r="KF2945" s="101"/>
      <c r="KG2945" s="101"/>
      <c r="KH2945" s="101"/>
      <c r="KI2945" s="101"/>
      <c r="KJ2945" s="101"/>
      <c r="KK2945" s="101"/>
      <c r="KL2945" s="101"/>
      <c r="KM2945" s="101"/>
      <c r="KN2945" s="101"/>
      <c r="KO2945" s="101"/>
    </row>
    <row r="2946" spans="1:301" s="101" customFormat="1" ht="45" customHeight="1" thickBot="1" x14ac:dyDescent="0.3">
      <c r="A2946" s="212"/>
      <c r="B2946" s="213" t="s">
        <v>10256</v>
      </c>
      <c r="C2946" s="213">
        <v>12170521</v>
      </c>
      <c r="D2946" s="215">
        <v>42128</v>
      </c>
      <c r="E2946" s="215">
        <v>42128</v>
      </c>
      <c r="F2946" s="215">
        <v>43224</v>
      </c>
      <c r="G2946" s="213">
        <v>-7777</v>
      </c>
      <c r="H2946" s="213" t="s">
        <v>1571</v>
      </c>
      <c r="I2946" s="213" t="s">
        <v>1489</v>
      </c>
      <c r="J2946" s="213"/>
      <c r="K2946" s="213" t="s">
        <v>33</v>
      </c>
      <c r="L2946" s="213" t="s">
        <v>32</v>
      </c>
      <c r="M2946" s="213" t="s">
        <v>32</v>
      </c>
      <c r="N2946" s="213" t="s">
        <v>32</v>
      </c>
      <c r="O2946" s="213"/>
      <c r="P2946" s="214">
        <v>14218</v>
      </c>
      <c r="Q2946" s="213" t="s">
        <v>559</v>
      </c>
      <c r="R2946" s="213" t="s">
        <v>2741</v>
      </c>
      <c r="S2946" s="295" t="s">
        <v>10657</v>
      </c>
      <c r="T2946" s="213">
        <v>-7777</v>
      </c>
      <c r="U2946" s="216"/>
      <c r="V2946" s="216"/>
      <c r="W2946" s="216"/>
      <c r="X2946" s="216"/>
      <c r="Y2946" s="213">
        <v>-7777</v>
      </c>
      <c r="Z2946" s="213">
        <v>-7777</v>
      </c>
      <c r="AA2946" s="213">
        <v>-7777</v>
      </c>
      <c r="AB2946" s="213">
        <v>-7777</v>
      </c>
      <c r="AC2946" s="213">
        <v>-7777</v>
      </c>
      <c r="AD2946" s="213">
        <v>-7777</v>
      </c>
      <c r="AE2946" s="213">
        <v>-7777</v>
      </c>
      <c r="AF2946" s="295" t="s">
        <v>10659</v>
      </c>
      <c r="AG2946" s="373">
        <v>4655747</v>
      </c>
      <c r="AH2946" s="373">
        <v>8669108.1999999993</v>
      </c>
      <c r="AI2946" s="216"/>
      <c r="AJ2946" s="213"/>
      <c r="AK2946" s="213"/>
      <c r="AL2946" s="216"/>
      <c r="AM2946" s="216"/>
      <c r="AN2946" s="1122"/>
      <c r="AO2946" s="216"/>
      <c r="AP2946" s="216"/>
      <c r="AQ2946" s="216"/>
      <c r="AR2946" s="216">
        <f t="shared" si="318"/>
        <v>0</v>
      </c>
      <c r="AS2946" s="216">
        <f t="shared" si="319"/>
        <v>0</v>
      </c>
      <c r="AT2946" s="213" t="s">
        <v>34</v>
      </c>
      <c r="AU2946" s="213"/>
      <c r="AV2946" s="214"/>
      <c r="AW2946" s="215"/>
      <c r="AX2946" s="214"/>
      <c r="AY2946" s="215"/>
      <c r="AZ2946" s="214"/>
      <c r="BA2946" s="215"/>
      <c r="BB2946" s="214"/>
      <c r="BC2946" s="215"/>
      <c r="BD2946" s="214"/>
      <c r="BE2946" s="215"/>
      <c r="BF2946" s="216"/>
      <c r="BG2946" s="216"/>
    </row>
    <row r="2947" spans="1:301" s="216" customFormat="1" ht="47.25" customHeight="1" thickBot="1" x14ac:dyDescent="0.3">
      <c r="A2947" s="204">
        <v>971</v>
      </c>
      <c r="B2947" s="205" t="s">
        <v>10256</v>
      </c>
      <c r="C2947" s="205">
        <v>12770065</v>
      </c>
      <c r="D2947" s="207">
        <v>42144</v>
      </c>
      <c r="E2947" s="207">
        <v>42144</v>
      </c>
      <c r="F2947" s="207">
        <v>43240</v>
      </c>
      <c r="G2947" s="205">
        <v>-7777</v>
      </c>
      <c r="H2947" s="205" t="s">
        <v>10662</v>
      </c>
      <c r="I2947" s="205" t="s">
        <v>1507</v>
      </c>
      <c r="J2947" s="205"/>
      <c r="K2947" s="205" t="s">
        <v>33</v>
      </c>
      <c r="L2947" s="205" t="s">
        <v>32</v>
      </c>
      <c r="M2947" s="205" t="s">
        <v>32</v>
      </c>
      <c r="N2947" s="205" t="s">
        <v>32</v>
      </c>
      <c r="O2947" s="205"/>
      <c r="P2947" s="206">
        <v>14218</v>
      </c>
      <c r="Q2947" s="205" t="s">
        <v>559</v>
      </c>
      <c r="R2947" s="190" t="s">
        <v>4028</v>
      </c>
      <c r="S2947" s="294" t="s">
        <v>10663</v>
      </c>
      <c r="T2947" s="205">
        <v>-7777</v>
      </c>
      <c r="U2947" s="208"/>
      <c r="V2947" s="208"/>
      <c r="W2947" s="208"/>
      <c r="X2947" s="208"/>
      <c r="Y2947" s="205">
        <v>-7777</v>
      </c>
      <c r="Z2947" s="205">
        <v>-7777</v>
      </c>
      <c r="AA2947" s="205">
        <v>-7777</v>
      </c>
      <c r="AB2947" s="205">
        <v>-7777</v>
      </c>
      <c r="AC2947" s="205">
        <v>-7777</v>
      </c>
      <c r="AD2947" s="205">
        <v>-7777</v>
      </c>
      <c r="AE2947" s="205">
        <v>-7777</v>
      </c>
      <c r="AF2947" s="294" t="s">
        <v>1765</v>
      </c>
      <c r="AG2947" s="372">
        <v>4658950</v>
      </c>
      <c r="AH2947" s="372">
        <v>8668953</v>
      </c>
      <c r="AI2947" s="208"/>
      <c r="AJ2947" s="205"/>
      <c r="AK2947" s="205"/>
      <c r="AL2947" s="208"/>
      <c r="AM2947" s="208"/>
      <c r="AN2947" s="1202"/>
      <c r="AO2947" s="208"/>
      <c r="AP2947" s="208"/>
      <c r="AQ2947" s="208"/>
      <c r="AR2947" s="208">
        <f t="shared" si="318"/>
        <v>0</v>
      </c>
      <c r="AS2947" s="208">
        <f t="shared" si="319"/>
        <v>0</v>
      </c>
      <c r="AT2947" s="205" t="s">
        <v>34</v>
      </c>
      <c r="AU2947" s="205"/>
      <c r="AV2947" s="206"/>
      <c r="AW2947" s="207"/>
      <c r="AX2947" s="206"/>
      <c r="AY2947" s="207"/>
      <c r="AZ2947" s="206"/>
      <c r="BA2947" s="207"/>
      <c r="BB2947" s="206"/>
      <c r="BC2947" s="207"/>
      <c r="BD2947" s="206"/>
      <c r="BE2947" s="207"/>
      <c r="BF2947" s="208"/>
      <c r="BG2947" s="208"/>
      <c r="BH2947" s="101"/>
      <c r="BI2947" s="101"/>
      <c r="BJ2947" s="101"/>
      <c r="BK2947" s="101"/>
      <c r="BL2947" s="101"/>
      <c r="BM2947" s="101"/>
      <c r="BN2947" s="101"/>
      <c r="BO2947" s="101"/>
      <c r="BP2947" s="101"/>
      <c r="BQ2947" s="101"/>
      <c r="BR2947" s="101"/>
      <c r="BS2947" s="101"/>
      <c r="BT2947" s="101"/>
      <c r="BU2947" s="101"/>
      <c r="BV2947" s="101"/>
      <c r="BW2947" s="101"/>
      <c r="BX2947" s="101"/>
      <c r="BY2947" s="101"/>
      <c r="BZ2947" s="101"/>
      <c r="CA2947" s="101"/>
      <c r="CB2947" s="101"/>
      <c r="CC2947" s="101"/>
      <c r="CD2947" s="101"/>
      <c r="CE2947" s="101"/>
      <c r="CF2947" s="101"/>
      <c r="CG2947" s="101"/>
      <c r="CH2947" s="101"/>
      <c r="CI2947" s="101"/>
      <c r="CJ2947" s="101"/>
      <c r="CK2947" s="101"/>
      <c r="CL2947" s="101"/>
      <c r="CM2947" s="101"/>
      <c r="CN2947" s="101"/>
      <c r="CO2947" s="101"/>
      <c r="CP2947" s="101"/>
      <c r="CQ2947" s="101"/>
      <c r="CR2947" s="101"/>
      <c r="CS2947" s="101"/>
      <c r="CT2947" s="101"/>
      <c r="CU2947" s="101"/>
      <c r="CV2947" s="101"/>
      <c r="CW2947" s="101"/>
      <c r="CX2947" s="101"/>
      <c r="CY2947" s="101"/>
      <c r="CZ2947" s="101"/>
      <c r="DA2947" s="101"/>
      <c r="DB2947" s="101"/>
      <c r="DC2947" s="101"/>
      <c r="DD2947" s="101"/>
      <c r="DE2947" s="101"/>
      <c r="DF2947" s="101"/>
      <c r="DG2947" s="101"/>
      <c r="DH2947" s="101"/>
      <c r="DI2947" s="101"/>
      <c r="DJ2947" s="101"/>
      <c r="DK2947" s="101"/>
      <c r="DL2947" s="101"/>
      <c r="DM2947" s="101"/>
      <c r="DN2947" s="101"/>
      <c r="DO2947" s="101"/>
      <c r="DP2947" s="101"/>
      <c r="DQ2947" s="101"/>
      <c r="DR2947" s="101"/>
      <c r="DS2947" s="101"/>
      <c r="DT2947" s="101"/>
      <c r="DU2947" s="101"/>
      <c r="DV2947" s="101"/>
      <c r="DW2947" s="101"/>
      <c r="DX2947" s="101"/>
      <c r="DY2947" s="101"/>
      <c r="DZ2947" s="101"/>
      <c r="EA2947" s="101"/>
      <c r="EB2947" s="101"/>
      <c r="EC2947" s="101"/>
      <c r="ED2947" s="101"/>
      <c r="EE2947" s="101"/>
      <c r="EF2947" s="101"/>
      <c r="EG2947" s="101"/>
      <c r="EH2947" s="101"/>
      <c r="EI2947" s="101"/>
      <c r="EJ2947" s="101"/>
      <c r="EK2947" s="101"/>
      <c r="EL2947" s="101"/>
      <c r="EM2947" s="101"/>
      <c r="EN2947" s="101"/>
      <c r="EO2947" s="101"/>
      <c r="EP2947" s="101"/>
      <c r="EQ2947" s="101"/>
      <c r="ER2947" s="101"/>
      <c r="ES2947" s="101"/>
      <c r="ET2947" s="101"/>
      <c r="EU2947" s="101"/>
      <c r="EV2947" s="101"/>
      <c r="EW2947" s="101"/>
      <c r="EX2947" s="101"/>
      <c r="EY2947" s="101"/>
      <c r="EZ2947" s="101"/>
      <c r="FA2947" s="101"/>
      <c r="FB2947" s="101"/>
      <c r="FC2947" s="101"/>
      <c r="FD2947" s="101"/>
      <c r="FE2947" s="101"/>
      <c r="FF2947" s="101"/>
      <c r="FG2947" s="101"/>
      <c r="FH2947" s="101"/>
      <c r="FI2947" s="101"/>
      <c r="FJ2947" s="101"/>
      <c r="FK2947" s="101"/>
      <c r="FL2947" s="101"/>
      <c r="FM2947" s="101"/>
      <c r="FN2947" s="101"/>
      <c r="FO2947" s="101"/>
      <c r="FP2947" s="101"/>
      <c r="FQ2947" s="101"/>
      <c r="FR2947" s="101"/>
      <c r="FS2947" s="101"/>
      <c r="FT2947" s="101"/>
      <c r="FU2947" s="101"/>
      <c r="FV2947" s="101"/>
      <c r="FW2947" s="101"/>
      <c r="FX2947" s="101"/>
      <c r="FY2947" s="101"/>
      <c r="FZ2947" s="101"/>
      <c r="GA2947" s="101"/>
      <c r="GB2947" s="101"/>
      <c r="GC2947" s="101"/>
      <c r="GD2947" s="101"/>
      <c r="GE2947" s="101"/>
      <c r="GF2947" s="101"/>
      <c r="GG2947" s="101"/>
      <c r="GH2947" s="101"/>
      <c r="GI2947" s="101"/>
      <c r="GJ2947" s="101"/>
      <c r="GK2947" s="101"/>
      <c r="GL2947" s="101"/>
      <c r="GM2947" s="101"/>
      <c r="GN2947" s="101"/>
      <c r="GO2947" s="101"/>
      <c r="GP2947" s="101"/>
      <c r="GQ2947" s="101"/>
      <c r="GR2947" s="101"/>
      <c r="GS2947" s="101"/>
      <c r="GT2947" s="101"/>
      <c r="GU2947" s="101"/>
      <c r="GV2947" s="101"/>
      <c r="GW2947" s="101"/>
      <c r="GX2947" s="101"/>
      <c r="GY2947" s="101"/>
      <c r="GZ2947" s="101"/>
      <c r="HA2947" s="101"/>
      <c r="HB2947" s="101"/>
      <c r="HC2947" s="101"/>
      <c r="HD2947" s="101"/>
      <c r="HE2947" s="101"/>
      <c r="HF2947" s="101"/>
      <c r="HG2947" s="101"/>
      <c r="HH2947" s="101"/>
      <c r="HI2947" s="101"/>
      <c r="HJ2947" s="101"/>
      <c r="HK2947" s="101"/>
      <c r="HL2947" s="101"/>
      <c r="HM2947" s="101"/>
      <c r="HN2947" s="101"/>
      <c r="HO2947" s="101"/>
      <c r="HP2947" s="101"/>
      <c r="HQ2947" s="101"/>
      <c r="HR2947" s="101"/>
      <c r="HS2947" s="101"/>
      <c r="HT2947" s="101"/>
      <c r="HU2947" s="101"/>
      <c r="HV2947" s="101"/>
      <c r="HW2947" s="101"/>
      <c r="HX2947" s="101"/>
      <c r="HY2947" s="101"/>
      <c r="HZ2947" s="101"/>
      <c r="IA2947" s="101"/>
      <c r="IB2947" s="101"/>
      <c r="IC2947" s="101"/>
      <c r="ID2947" s="101"/>
      <c r="IE2947" s="101"/>
      <c r="IF2947" s="101"/>
      <c r="IG2947" s="101"/>
      <c r="IH2947" s="101"/>
      <c r="II2947" s="101"/>
      <c r="IJ2947" s="101"/>
      <c r="IK2947" s="101"/>
      <c r="IL2947" s="101"/>
      <c r="IM2947" s="101"/>
      <c r="IN2947" s="101"/>
      <c r="IO2947" s="101"/>
      <c r="IP2947" s="101"/>
      <c r="IQ2947" s="101"/>
      <c r="IR2947" s="101"/>
      <c r="IS2947" s="101"/>
      <c r="IT2947" s="101"/>
      <c r="IU2947" s="101"/>
      <c r="IV2947" s="101"/>
      <c r="IW2947" s="101"/>
      <c r="IX2947" s="101"/>
      <c r="IY2947" s="101"/>
      <c r="IZ2947" s="101"/>
      <c r="JA2947" s="101"/>
      <c r="JB2947" s="101"/>
      <c r="JC2947" s="101"/>
      <c r="JD2947" s="101"/>
      <c r="JE2947" s="101"/>
      <c r="JF2947" s="101"/>
      <c r="JG2947" s="101"/>
      <c r="JH2947" s="101"/>
      <c r="JI2947" s="101"/>
      <c r="JJ2947" s="101"/>
      <c r="JK2947" s="101"/>
      <c r="JL2947" s="101"/>
      <c r="JM2947" s="101"/>
      <c r="JN2947" s="101"/>
      <c r="JO2947" s="101"/>
      <c r="JP2947" s="101"/>
      <c r="JQ2947" s="101"/>
      <c r="JR2947" s="101"/>
      <c r="JS2947" s="101"/>
      <c r="JT2947" s="101"/>
      <c r="JU2947" s="101"/>
      <c r="JV2947" s="101"/>
      <c r="JW2947" s="101"/>
      <c r="JX2947" s="101"/>
      <c r="JY2947" s="101"/>
      <c r="JZ2947" s="101"/>
      <c r="KA2947" s="101"/>
      <c r="KB2947" s="101"/>
      <c r="KC2947" s="101"/>
      <c r="KD2947" s="101"/>
      <c r="KE2947" s="101"/>
      <c r="KF2947" s="101"/>
      <c r="KG2947" s="101"/>
      <c r="KH2947" s="101"/>
      <c r="KI2947" s="101"/>
      <c r="KJ2947" s="101"/>
      <c r="KK2947" s="101"/>
      <c r="KL2947" s="101"/>
      <c r="KM2947" s="101"/>
      <c r="KN2947" s="101"/>
      <c r="KO2947" s="101"/>
    </row>
    <row r="2948" spans="1:301" s="216" customFormat="1" ht="47.25" customHeight="1" thickBot="1" x14ac:dyDescent="0.3">
      <c r="A2948" s="212"/>
      <c r="B2948" s="213" t="s">
        <v>10256</v>
      </c>
      <c r="C2948" s="213">
        <v>12770065</v>
      </c>
      <c r="D2948" s="215">
        <v>42144</v>
      </c>
      <c r="E2948" s="215">
        <v>42144</v>
      </c>
      <c r="F2948" s="215">
        <v>43240</v>
      </c>
      <c r="G2948" s="213">
        <v>-7777</v>
      </c>
      <c r="H2948" s="213" t="s">
        <v>10662</v>
      </c>
      <c r="I2948" s="213" t="s">
        <v>1507</v>
      </c>
      <c r="J2948" s="213"/>
      <c r="K2948" s="213" t="s">
        <v>33</v>
      </c>
      <c r="L2948" s="213" t="s">
        <v>32</v>
      </c>
      <c r="M2948" s="213" t="s">
        <v>32</v>
      </c>
      <c r="N2948" s="213" t="s">
        <v>32</v>
      </c>
      <c r="O2948" s="213"/>
      <c r="P2948" s="214">
        <v>14218</v>
      </c>
      <c r="Q2948" s="213" t="s">
        <v>559</v>
      </c>
      <c r="R2948" s="213" t="s">
        <v>4028</v>
      </c>
      <c r="S2948" s="295" t="s">
        <v>10664</v>
      </c>
      <c r="T2948" s="213">
        <v>-7777</v>
      </c>
      <c r="Y2948" s="213">
        <v>-7777</v>
      </c>
      <c r="Z2948" s="213">
        <v>-7777</v>
      </c>
      <c r="AA2948" s="213">
        <v>-7777</v>
      </c>
      <c r="AB2948" s="213">
        <v>-7777</v>
      </c>
      <c r="AC2948" s="213">
        <v>-7777</v>
      </c>
      <c r="AD2948" s="213">
        <v>-7777</v>
      </c>
      <c r="AE2948" s="213">
        <v>-7777</v>
      </c>
      <c r="AF2948" s="295" t="s">
        <v>1768</v>
      </c>
      <c r="AG2948" s="373">
        <v>4658804</v>
      </c>
      <c r="AH2948" s="373">
        <v>8669009</v>
      </c>
      <c r="AJ2948" s="213"/>
      <c r="AK2948" s="213"/>
      <c r="AN2948" s="1122"/>
      <c r="AR2948" s="216">
        <f t="shared" si="318"/>
        <v>0</v>
      </c>
      <c r="AS2948" s="216">
        <f t="shared" si="319"/>
        <v>0</v>
      </c>
      <c r="AT2948" s="213" t="s">
        <v>34</v>
      </c>
      <c r="AU2948" s="213"/>
      <c r="AV2948" s="214"/>
      <c r="AW2948" s="215"/>
      <c r="AX2948" s="214"/>
      <c r="AY2948" s="215"/>
      <c r="AZ2948" s="214"/>
      <c r="BA2948" s="215"/>
      <c r="BB2948" s="214"/>
      <c r="BC2948" s="215"/>
      <c r="BD2948" s="214"/>
      <c r="BE2948" s="215"/>
      <c r="BH2948" s="101"/>
      <c r="BI2948" s="101"/>
      <c r="BJ2948" s="101"/>
      <c r="BK2948" s="101"/>
      <c r="BL2948" s="101"/>
      <c r="BM2948" s="101"/>
      <c r="BN2948" s="101"/>
      <c r="BO2948" s="101"/>
      <c r="BP2948" s="101"/>
      <c r="BQ2948" s="101"/>
      <c r="BR2948" s="101"/>
      <c r="BS2948" s="101"/>
      <c r="BT2948" s="101"/>
      <c r="BU2948" s="101"/>
      <c r="BV2948" s="101"/>
      <c r="BW2948" s="101"/>
      <c r="BX2948" s="101"/>
      <c r="BY2948" s="101"/>
      <c r="BZ2948" s="101"/>
      <c r="CA2948" s="101"/>
      <c r="CB2948" s="101"/>
      <c r="CC2948" s="101"/>
      <c r="CD2948" s="101"/>
      <c r="CE2948" s="101"/>
      <c r="CF2948" s="101"/>
      <c r="CG2948" s="101"/>
      <c r="CH2948" s="101"/>
      <c r="CI2948" s="101"/>
      <c r="CJ2948" s="101"/>
      <c r="CK2948" s="101"/>
      <c r="CL2948" s="101"/>
      <c r="CM2948" s="101"/>
      <c r="CN2948" s="101"/>
      <c r="CO2948" s="101"/>
      <c r="CP2948" s="101"/>
      <c r="CQ2948" s="101"/>
      <c r="CR2948" s="101"/>
      <c r="CS2948" s="101"/>
      <c r="CT2948" s="101"/>
      <c r="CU2948" s="101"/>
      <c r="CV2948" s="101"/>
      <c r="CW2948" s="101"/>
      <c r="CX2948" s="101"/>
      <c r="CY2948" s="101"/>
      <c r="CZ2948" s="101"/>
      <c r="DA2948" s="101"/>
      <c r="DB2948" s="101"/>
      <c r="DC2948" s="101"/>
      <c r="DD2948" s="101"/>
      <c r="DE2948" s="101"/>
      <c r="DF2948" s="101"/>
      <c r="DG2948" s="101"/>
      <c r="DH2948" s="101"/>
      <c r="DI2948" s="101"/>
      <c r="DJ2948" s="101"/>
      <c r="DK2948" s="101"/>
      <c r="DL2948" s="101"/>
      <c r="DM2948" s="101"/>
      <c r="DN2948" s="101"/>
      <c r="DO2948" s="101"/>
      <c r="DP2948" s="101"/>
      <c r="DQ2948" s="101"/>
      <c r="DR2948" s="101"/>
      <c r="DS2948" s="101"/>
      <c r="DT2948" s="101"/>
      <c r="DU2948" s="101"/>
      <c r="DV2948" s="101"/>
      <c r="DW2948" s="101"/>
      <c r="DX2948" s="101"/>
      <c r="DY2948" s="101"/>
      <c r="DZ2948" s="101"/>
      <c r="EA2948" s="101"/>
      <c r="EB2948" s="101"/>
      <c r="EC2948" s="101"/>
      <c r="ED2948" s="101"/>
      <c r="EE2948" s="101"/>
      <c r="EF2948" s="101"/>
      <c r="EG2948" s="101"/>
      <c r="EH2948" s="101"/>
      <c r="EI2948" s="101"/>
      <c r="EJ2948" s="101"/>
      <c r="EK2948" s="101"/>
      <c r="EL2948" s="101"/>
      <c r="EM2948" s="101"/>
      <c r="EN2948" s="101"/>
      <c r="EO2948" s="101"/>
      <c r="EP2948" s="101"/>
      <c r="EQ2948" s="101"/>
      <c r="ER2948" s="101"/>
      <c r="ES2948" s="101"/>
      <c r="ET2948" s="101"/>
      <c r="EU2948" s="101"/>
      <c r="EV2948" s="101"/>
      <c r="EW2948" s="101"/>
      <c r="EX2948" s="101"/>
      <c r="EY2948" s="101"/>
      <c r="EZ2948" s="101"/>
      <c r="FA2948" s="101"/>
      <c r="FB2948" s="101"/>
      <c r="FC2948" s="101"/>
      <c r="FD2948" s="101"/>
      <c r="FE2948" s="101"/>
      <c r="FF2948" s="101"/>
      <c r="FG2948" s="101"/>
      <c r="FH2948" s="101"/>
      <c r="FI2948" s="101"/>
      <c r="FJ2948" s="101"/>
      <c r="FK2948" s="101"/>
      <c r="FL2948" s="101"/>
      <c r="FM2948" s="101"/>
      <c r="FN2948" s="101"/>
      <c r="FO2948" s="101"/>
      <c r="FP2948" s="101"/>
      <c r="FQ2948" s="101"/>
      <c r="FR2948" s="101"/>
      <c r="FS2948" s="101"/>
      <c r="FT2948" s="101"/>
      <c r="FU2948" s="101"/>
      <c r="FV2948" s="101"/>
      <c r="FW2948" s="101"/>
      <c r="FX2948" s="101"/>
      <c r="FY2948" s="101"/>
      <c r="FZ2948" s="101"/>
      <c r="GA2948" s="101"/>
      <c r="GB2948" s="101"/>
      <c r="GC2948" s="101"/>
      <c r="GD2948" s="101"/>
      <c r="GE2948" s="101"/>
      <c r="GF2948" s="101"/>
      <c r="GG2948" s="101"/>
      <c r="GH2948" s="101"/>
      <c r="GI2948" s="101"/>
      <c r="GJ2948" s="101"/>
      <c r="GK2948" s="101"/>
      <c r="GL2948" s="101"/>
      <c r="GM2948" s="101"/>
      <c r="GN2948" s="101"/>
      <c r="GO2948" s="101"/>
      <c r="GP2948" s="101"/>
      <c r="GQ2948" s="101"/>
      <c r="GR2948" s="101"/>
      <c r="GS2948" s="101"/>
      <c r="GT2948" s="101"/>
      <c r="GU2948" s="101"/>
      <c r="GV2948" s="101"/>
      <c r="GW2948" s="101"/>
      <c r="GX2948" s="101"/>
      <c r="GY2948" s="101"/>
      <c r="GZ2948" s="101"/>
      <c r="HA2948" s="101"/>
      <c r="HB2948" s="101"/>
      <c r="HC2948" s="101"/>
      <c r="HD2948" s="101"/>
      <c r="HE2948" s="101"/>
      <c r="HF2948" s="101"/>
      <c r="HG2948" s="101"/>
      <c r="HH2948" s="101"/>
      <c r="HI2948" s="101"/>
      <c r="HJ2948" s="101"/>
      <c r="HK2948" s="101"/>
      <c r="HL2948" s="101"/>
      <c r="HM2948" s="101"/>
      <c r="HN2948" s="101"/>
      <c r="HO2948" s="101"/>
      <c r="HP2948" s="101"/>
      <c r="HQ2948" s="101"/>
      <c r="HR2948" s="101"/>
      <c r="HS2948" s="101"/>
      <c r="HT2948" s="101"/>
      <c r="HU2948" s="101"/>
      <c r="HV2948" s="101"/>
      <c r="HW2948" s="101"/>
      <c r="HX2948" s="101"/>
      <c r="HY2948" s="101"/>
      <c r="HZ2948" s="101"/>
      <c r="IA2948" s="101"/>
      <c r="IB2948" s="101"/>
      <c r="IC2948" s="101"/>
      <c r="ID2948" s="101"/>
      <c r="IE2948" s="101"/>
      <c r="IF2948" s="101"/>
      <c r="IG2948" s="101"/>
      <c r="IH2948" s="101"/>
      <c r="II2948" s="101"/>
      <c r="IJ2948" s="101"/>
      <c r="IK2948" s="101"/>
      <c r="IL2948" s="101"/>
      <c r="IM2948" s="101"/>
      <c r="IN2948" s="101"/>
      <c r="IO2948" s="101"/>
      <c r="IP2948" s="101"/>
      <c r="IQ2948" s="101"/>
      <c r="IR2948" s="101"/>
      <c r="IS2948" s="101"/>
      <c r="IT2948" s="101"/>
      <c r="IU2948" s="101"/>
      <c r="IV2948" s="101"/>
      <c r="IW2948" s="101"/>
      <c r="IX2948" s="101"/>
      <c r="IY2948" s="101"/>
      <c r="IZ2948" s="101"/>
      <c r="JA2948" s="101"/>
      <c r="JB2948" s="101"/>
      <c r="JC2948" s="101"/>
      <c r="JD2948" s="101"/>
      <c r="JE2948" s="101"/>
      <c r="JF2948" s="101"/>
      <c r="JG2948" s="101"/>
      <c r="JH2948" s="101"/>
      <c r="JI2948" s="101"/>
      <c r="JJ2948" s="101"/>
      <c r="JK2948" s="101"/>
      <c r="JL2948" s="101"/>
      <c r="JM2948" s="101"/>
      <c r="JN2948" s="101"/>
      <c r="JO2948" s="101"/>
      <c r="JP2948" s="101"/>
      <c r="JQ2948" s="101"/>
      <c r="JR2948" s="101"/>
      <c r="JS2948" s="101"/>
      <c r="JT2948" s="101"/>
      <c r="JU2948" s="101"/>
      <c r="JV2948" s="101"/>
      <c r="JW2948" s="101"/>
      <c r="JX2948" s="101"/>
      <c r="JY2948" s="101"/>
      <c r="JZ2948" s="101"/>
      <c r="KA2948" s="101"/>
      <c r="KB2948" s="101"/>
      <c r="KC2948" s="101"/>
      <c r="KD2948" s="101"/>
      <c r="KE2948" s="101"/>
      <c r="KF2948" s="101"/>
      <c r="KG2948" s="101"/>
      <c r="KH2948" s="101"/>
      <c r="KI2948" s="101"/>
      <c r="KJ2948" s="101"/>
      <c r="KK2948" s="101"/>
      <c r="KL2948" s="101"/>
      <c r="KM2948" s="101"/>
      <c r="KN2948" s="101"/>
      <c r="KO2948" s="101"/>
    </row>
    <row r="2949" spans="1:301" s="101" customFormat="1" ht="45" customHeight="1" x14ac:dyDescent="0.25">
      <c r="A2949" s="204">
        <v>972</v>
      </c>
      <c r="B2949" s="205" t="s">
        <v>528</v>
      </c>
      <c r="C2949" s="205">
        <v>12170526</v>
      </c>
      <c r="D2949" s="207">
        <v>42159</v>
      </c>
      <c r="E2949" s="207">
        <v>42159</v>
      </c>
      <c r="F2949" s="207">
        <v>43255</v>
      </c>
      <c r="G2949" s="205">
        <v>-7777</v>
      </c>
      <c r="H2949" s="205" t="s">
        <v>587</v>
      </c>
      <c r="I2949" s="205" t="s">
        <v>1210</v>
      </c>
      <c r="J2949" s="205"/>
      <c r="K2949" s="205" t="s">
        <v>50</v>
      </c>
      <c r="L2949" s="205" t="s">
        <v>10666</v>
      </c>
      <c r="M2949" s="205" t="s">
        <v>345</v>
      </c>
      <c r="N2949" s="205" t="s">
        <v>74</v>
      </c>
      <c r="O2949" s="205"/>
      <c r="P2949" s="206" t="s">
        <v>10667</v>
      </c>
      <c r="Q2949" s="205" t="s">
        <v>559</v>
      </c>
      <c r="R2949" s="190" t="s">
        <v>4028</v>
      </c>
      <c r="S2949" s="294" t="s">
        <v>10668</v>
      </c>
      <c r="T2949" s="205">
        <v>-7777</v>
      </c>
      <c r="U2949" s="208"/>
      <c r="V2949" s="208">
        <v>18</v>
      </c>
      <c r="W2949" s="208"/>
      <c r="X2949" s="208"/>
      <c r="Y2949" s="205">
        <v>-7777</v>
      </c>
      <c r="Z2949" s="205">
        <v>-7777</v>
      </c>
      <c r="AA2949" s="205">
        <v>-7777</v>
      </c>
      <c r="AB2949" s="205">
        <v>-7777</v>
      </c>
      <c r="AC2949" s="205">
        <v>-7777</v>
      </c>
      <c r="AD2949" s="205">
        <v>-7777</v>
      </c>
      <c r="AE2949" s="205">
        <v>-7777</v>
      </c>
      <c r="AF2949" s="294" t="s">
        <v>4428</v>
      </c>
      <c r="AG2949" s="372">
        <v>4705403.2939999998</v>
      </c>
      <c r="AH2949" s="372">
        <v>8567791.1970000006</v>
      </c>
      <c r="AI2949" s="208">
        <v>91.63</v>
      </c>
      <c r="AJ2949" s="205"/>
      <c r="AK2949" s="205"/>
      <c r="AL2949" s="208"/>
      <c r="AM2949" s="208"/>
      <c r="AN2949" s="1202"/>
      <c r="AO2949" s="208"/>
      <c r="AP2949" s="208"/>
      <c r="AQ2949" s="208"/>
      <c r="AR2949" s="208">
        <f t="shared" si="318"/>
        <v>0</v>
      </c>
      <c r="AS2949" s="208">
        <f t="shared" si="319"/>
        <v>0</v>
      </c>
      <c r="AT2949" s="205" t="s">
        <v>34</v>
      </c>
      <c r="AU2949" s="205"/>
      <c r="AV2949" s="206"/>
      <c r="AW2949" s="207"/>
      <c r="AX2949" s="206"/>
      <c r="AY2949" s="207"/>
      <c r="AZ2949" s="206"/>
      <c r="BA2949" s="207"/>
      <c r="BB2949" s="206"/>
      <c r="BC2949" s="207"/>
      <c r="BD2949" s="206"/>
      <c r="BE2949" s="207"/>
      <c r="BF2949" s="208"/>
      <c r="BG2949" s="208"/>
    </row>
    <row r="2950" spans="1:301" s="216" customFormat="1" ht="47.25" customHeight="1" thickBot="1" x14ac:dyDescent="0.3">
      <c r="A2950" s="212"/>
      <c r="B2950" s="213" t="s">
        <v>528</v>
      </c>
      <c r="C2950" s="213">
        <v>12170526</v>
      </c>
      <c r="D2950" s="215">
        <v>42159</v>
      </c>
      <c r="E2950" s="215">
        <v>42159</v>
      </c>
      <c r="F2950" s="215">
        <v>43255</v>
      </c>
      <c r="G2950" s="213">
        <v>-7777</v>
      </c>
      <c r="H2950" s="213" t="s">
        <v>587</v>
      </c>
      <c r="I2950" s="213" t="s">
        <v>1210</v>
      </c>
      <c r="J2950" s="213"/>
      <c r="K2950" s="213" t="s">
        <v>50</v>
      </c>
      <c r="L2950" s="213" t="s">
        <v>10666</v>
      </c>
      <c r="M2950" s="213" t="s">
        <v>345</v>
      </c>
      <c r="N2950" s="213" t="s">
        <v>74</v>
      </c>
      <c r="O2950" s="213"/>
      <c r="P2950" s="214" t="s">
        <v>10667</v>
      </c>
      <c r="Q2950" s="213" t="s">
        <v>559</v>
      </c>
      <c r="R2950" s="213" t="s">
        <v>4028</v>
      </c>
      <c r="S2950" s="295" t="s">
        <v>10668</v>
      </c>
      <c r="T2950" s="213">
        <v>-7777</v>
      </c>
      <c r="Y2950" s="213">
        <v>-7777</v>
      </c>
      <c r="Z2950" s="213">
        <v>-7777</v>
      </c>
      <c r="AA2950" s="213">
        <v>-7777</v>
      </c>
      <c r="AB2950" s="213">
        <v>-7777</v>
      </c>
      <c r="AC2950" s="213">
        <v>-7777</v>
      </c>
      <c r="AD2950" s="213">
        <v>-7777</v>
      </c>
      <c r="AE2950" s="213">
        <v>-7777</v>
      </c>
      <c r="AF2950" s="295" t="s">
        <v>4428</v>
      </c>
      <c r="AG2950" s="373">
        <v>4705404.352</v>
      </c>
      <c r="AH2950" s="373">
        <v>8567722.2770000007</v>
      </c>
      <c r="AI2950" s="216">
        <v>92.8</v>
      </c>
      <c r="AJ2950" s="213"/>
      <c r="AK2950" s="213"/>
      <c r="AN2950" s="1122"/>
      <c r="AR2950" s="216">
        <f t="shared" si="318"/>
        <v>0</v>
      </c>
      <c r="AS2950" s="216">
        <f t="shared" si="319"/>
        <v>0</v>
      </c>
      <c r="AT2950" s="213" t="s">
        <v>34</v>
      </c>
      <c r="AU2950" s="213"/>
      <c r="AV2950" s="214"/>
      <c r="AW2950" s="215"/>
      <c r="AX2950" s="214"/>
      <c r="AY2950" s="215"/>
      <c r="AZ2950" s="214"/>
      <c r="BA2950" s="215"/>
      <c r="BB2950" s="214"/>
      <c r="BC2950" s="215"/>
      <c r="BD2950" s="214"/>
      <c r="BE2950" s="215"/>
      <c r="BH2950" s="101"/>
      <c r="BI2950" s="101"/>
      <c r="BJ2950" s="101"/>
      <c r="BK2950" s="101"/>
      <c r="BL2950" s="101"/>
      <c r="BM2950" s="101"/>
      <c r="BN2950" s="101"/>
      <c r="BO2950" s="101"/>
      <c r="BP2950" s="101"/>
      <c r="BQ2950" s="101"/>
      <c r="BR2950" s="101"/>
      <c r="BS2950" s="101"/>
      <c r="BT2950" s="101"/>
      <c r="BU2950" s="101"/>
      <c r="BV2950" s="101"/>
      <c r="BW2950" s="101"/>
      <c r="BX2950" s="101"/>
      <c r="BY2950" s="101"/>
      <c r="BZ2950" s="101"/>
      <c r="CA2950" s="101"/>
      <c r="CB2950" s="101"/>
      <c r="CC2950" s="101"/>
      <c r="CD2950" s="101"/>
      <c r="CE2950" s="101"/>
      <c r="CF2950" s="101"/>
      <c r="CG2950" s="101"/>
      <c r="CH2950" s="101"/>
      <c r="CI2950" s="101"/>
      <c r="CJ2950" s="101"/>
      <c r="CK2950" s="101"/>
      <c r="CL2950" s="101"/>
      <c r="CM2950" s="101"/>
      <c r="CN2950" s="101"/>
      <c r="CO2950" s="101"/>
      <c r="CP2950" s="101"/>
      <c r="CQ2950" s="101"/>
      <c r="CR2950" s="101"/>
      <c r="CS2950" s="101"/>
      <c r="CT2950" s="101"/>
      <c r="CU2950" s="101"/>
      <c r="CV2950" s="101"/>
      <c r="CW2950" s="101"/>
      <c r="CX2950" s="101"/>
      <c r="CY2950" s="101"/>
      <c r="CZ2950" s="101"/>
      <c r="DA2950" s="101"/>
      <c r="DB2950" s="101"/>
      <c r="DC2950" s="101"/>
      <c r="DD2950" s="101"/>
      <c r="DE2950" s="101"/>
      <c r="DF2950" s="101"/>
      <c r="DG2950" s="101"/>
      <c r="DH2950" s="101"/>
      <c r="DI2950" s="101"/>
      <c r="DJ2950" s="101"/>
      <c r="DK2950" s="101"/>
      <c r="DL2950" s="101"/>
      <c r="DM2950" s="101"/>
      <c r="DN2950" s="101"/>
      <c r="DO2950" s="101"/>
      <c r="DP2950" s="101"/>
      <c r="DQ2950" s="101"/>
      <c r="DR2950" s="101"/>
      <c r="DS2950" s="101"/>
      <c r="DT2950" s="101"/>
      <c r="DU2950" s="101"/>
      <c r="DV2950" s="101"/>
      <c r="DW2950" s="101"/>
      <c r="DX2950" s="101"/>
      <c r="DY2950" s="101"/>
      <c r="DZ2950" s="101"/>
      <c r="EA2950" s="101"/>
      <c r="EB2950" s="101"/>
      <c r="EC2950" s="101"/>
      <c r="ED2950" s="101"/>
      <c r="EE2950" s="101"/>
      <c r="EF2950" s="101"/>
      <c r="EG2950" s="101"/>
      <c r="EH2950" s="101"/>
      <c r="EI2950" s="101"/>
      <c r="EJ2950" s="101"/>
      <c r="EK2950" s="101"/>
      <c r="EL2950" s="101"/>
      <c r="EM2950" s="101"/>
      <c r="EN2950" s="101"/>
      <c r="EO2950" s="101"/>
      <c r="EP2950" s="101"/>
      <c r="EQ2950" s="101"/>
      <c r="ER2950" s="101"/>
      <c r="ES2950" s="101"/>
      <c r="ET2950" s="101"/>
      <c r="EU2950" s="101"/>
      <c r="EV2950" s="101"/>
      <c r="EW2950" s="101"/>
      <c r="EX2950" s="101"/>
      <c r="EY2950" s="101"/>
      <c r="EZ2950" s="101"/>
      <c r="FA2950" s="101"/>
      <c r="FB2950" s="101"/>
      <c r="FC2950" s="101"/>
      <c r="FD2950" s="101"/>
      <c r="FE2950" s="101"/>
      <c r="FF2950" s="101"/>
      <c r="FG2950" s="101"/>
      <c r="FH2950" s="101"/>
      <c r="FI2950" s="101"/>
      <c r="FJ2950" s="101"/>
      <c r="FK2950" s="101"/>
      <c r="FL2950" s="101"/>
      <c r="FM2950" s="101"/>
      <c r="FN2950" s="101"/>
      <c r="FO2950" s="101"/>
      <c r="FP2950" s="101"/>
      <c r="FQ2950" s="101"/>
      <c r="FR2950" s="101"/>
      <c r="FS2950" s="101"/>
      <c r="FT2950" s="101"/>
      <c r="FU2950" s="101"/>
      <c r="FV2950" s="101"/>
      <c r="FW2950" s="101"/>
      <c r="FX2950" s="101"/>
      <c r="FY2950" s="101"/>
      <c r="FZ2950" s="101"/>
      <c r="GA2950" s="101"/>
      <c r="GB2950" s="101"/>
      <c r="GC2950" s="101"/>
      <c r="GD2950" s="101"/>
      <c r="GE2950" s="101"/>
      <c r="GF2950" s="101"/>
      <c r="GG2950" s="101"/>
      <c r="GH2950" s="101"/>
      <c r="GI2950" s="101"/>
      <c r="GJ2950" s="101"/>
      <c r="GK2950" s="101"/>
      <c r="GL2950" s="101"/>
      <c r="GM2950" s="101"/>
      <c r="GN2950" s="101"/>
      <c r="GO2950" s="101"/>
      <c r="GP2950" s="101"/>
      <c r="GQ2950" s="101"/>
      <c r="GR2950" s="101"/>
      <c r="GS2950" s="101"/>
      <c r="GT2950" s="101"/>
      <c r="GU2950" s="101"/>
      <c r="GV2950" s="101"/>
      <c r="GW2950" s="101"/>
      <c r="GX2950" s="101"/>
      <c r="GY2950" s="101"/>
      <c r="GZ2950" s="101"/>
      <c r="HA2950" s="101"/>
      <c r="HB2950" s="101"/>
      <c r="HC2950" s="101"/>
      <c r="HD2950" s="101"/>
      <c r="HE2950" s="101"/>
      <c r="HF2950" s="101"/>
      <c r="HG2950" s="101"/>
      <c r="HH2950" s="101"/>
      <c r="HI2950" s="101"/>
      <c r="HJ2950" s="101"/>
      <c r="HK2950" s="101"/>
      <c r="HL2950" s="101"/>
      <c r="HM2950" s="101"/>
      <c r="HN2950" s="101"/>
      <c r="HO2950" s="101"/>
      <c r="HP2950" s="101"/>
      <c r="HQ2950" s="101"/>
      <c r="HR2950" s="101"/>
      <c r="HS2950" s="101"/>
      <c r="HT2950" s="101"/>
      <c r="HU2950" s="101"/>
      <c r="HV2950" s="101"/>
      <c r="HW2950" s="101"/>
      <c r="HX2950" s="101"/>
      <c r="HY2950" s="101"/>
      <c r="HZ2950" s="101"/>
      <c r="IA2950" s="101"/>
      <c r="IB2950" s="101"/>
      <c r="IC2950" s="101"/>
      <c r="ID2950" s="101"/>
      <c r="IE2950" s="101"/>
      <c r="IF2950" s="101"/>
      <c r="IG2950" s="101"/>
      <c r="IH2950" s="101"/>
      <c r="II2950" s="101"/>
      <c r="IJ2950" s="101"/>
      <c r="IK2950" s="101"/>
      <c r="IL2950" s="101"/>
      <c r="IM2950" s="101"/>
      <c r="IN2950" s="101"/>
      <c r="IO2950" s="101"/>
      <c r="IP2950" s="101"/>
      <c r="IQ2950" s="101"/>
      <c r="IR2950" s="101"/>
      <c r="IS2950" s="101"/>
      <c r="IT2950" s="101"/>
      <c r="IU2950" s="101"/>
      <c r="IV2950" s="101"/>
      <c r="IW2950" s="101"/>
      <c r="IX2950" s="101"/>
      <c r="IY2950" s="101"/>
      <c r="IZ2950" s="101"/>
      <c r="JA2950" s="101"/>
      <c r="JB2950" s="101"/>
      <c r="JC2950" s="101"/>
      <c r="JD2950" s="101"/>
      <c r="JE2950" s="101"/>
      <c r="JF2950" s="101"/>
      <c r="JG2950" s="101"/>
      <c r="JH2950" s="101"/>
      <c r="JI2950" s="101"/>
      <c r="JJ2950" s="101"/>
      <c r="JK2950" s="101"/>
      <c r="JL2950" s="101"/>
      <c r="JM2950" s="101"/>
      <c r="JN2950" s="101"/>
      <c r="JO2950" s="101"/>
      <c r="JP2950" s="101"/>
      <c r="JQ2950" s="101"/>
      <c r="JR2950" s="101"/>
      <c r="JS2950" s="101"/>
      <c r="JT2950" s="101"/>
      <c r="JU2950" s="101"/>
      <c r="JV2950" s="101"/>
      <c r="JW2950" s="101"/>
      <c r="JX2950" s="101"/>
      <c r="JY2950" s="101"/>
      <c r="JZ2950" s="101"/>
      <c r="KA2950" s="101"/>
      <c r="KB2950" s="101"/>
      <c r="KC2950" s="101"/>
      <c r="KD2950" s="101"/>
      <c r="KE2950" s="101"/>
      <c r="KF2950" s="101"/>
      <c r="KG2950" s="101"/>
      <c r="KH2950" s="101"/>
      <c r="KI2950" s="101"/>
      <c r="KJ2950" s="101"/>
      <c r="KK2950" s="101"/>
      <c r="KL2950" s="101"/>
      <c r="KM2950" s="101"/>
      <c r="KN2950" s="101"/>
      <c r="KO2950" s="101"/>
    </row>
    <row r="2951" spans="1:301" s="101" customFormat="1" ht="45" customHeight="1" x14ac:dyDescent="0.25">
      <c r="A2951" s="366">
        <v>973</v>
      </c>
      <c r="B2951" s="367" t="s">
        <v>619</v>
      </c>
      <c r="C2951" s="367">
        <v>12170530</v>
      </c>
      <c r="D2951" s="369">
        <v>42186</v>
      </c>
      <c r="E2951" s="369">
        <v>42186</v>
      </c>
      <c r="F2951" s="369">
        <v>42360</v>
      </c>
      <c r="G2951" s="367">
        <v>-7777</v>
      </c>
      <c r="H2951" s="367" t="s">
        <v>585</v>
      </c>
      <c r="I2951" s="367" t="s">
        <v>716</v>
      </c>
      <c r="J2951" s="367"/>
      <c r="K2951" s="367" t="s">
        <v>71</v>
      </c>
      <c r="L2951" s="367" t="s">
        <v>10717</v>
      </c>
      <c r="M2951" s="367" t="s">
        <v>165</v>
      </c>
      <c r="N2951" s="367" t="s">
        <v>74</v>
      </c>
      <c r="O2951" s="367" t="s">
        <v>10719</v>
      </c>
      <c r="P2951" s="368">
        <v>65320</v>
      </c>
      <c r="Q2951" s="367" t="s">
        <v>559</v>
      </c>
      <c r="R2951" s="402" t="s">
        <v>6164</v>
      </c>
      <c r="S2951" s="403" t="s">
        <v>10718</v>
      </c>
      <c r="T2951" s="367">
        <v>-7777</v>
      </c>
      <c r="U2951" s="370"/>
      <c r="V2951" s="370"/>
      <c r="W2951" s="370"/>
      <c r="X2951" s="370"/>
      <c r="Y2951" s="367">
        <v>-7777</v>
      </c>
      <c r="Z2951" s="367">
        <v>-7777</v>
      </c>
      <c r="AA2951" s="367">
        <v>-7777</v>
      </c>
      <c r="AB2951" s="367">
        <v>-7777</v>
      </c>
      <c r="AC2951" s="367">
        <v>-7777</v>
      </c>
      <c r="AD2951" s="367">
        <v>-7777</v>
      </c>
      <c r="AE2951" s="367">
        <v>-7777</v>
      </c>
      <c r="AF2951" s="403" t="s">
        <v>9831</v>
      </c>
      <c r="AG2951" s="404">
        <v>4734148.142</v>
      </c>
      <c r="AH2951" s="404">
        <v>8644432.4849999994</v>
      </c>
      <c r="AI2951" s="370">
        <v>36.85</v>
      </c>
      <c r="AJ2951" s="367" t="s">
        <v>10720</v>
      </c>
      <c r="AK2951" s="367" t="s">
        <v>10721</v>
      </c>
      <c r="AL2951" s="370">
        <v>43</v>
      </c>
      <c r="AM2951" s="370">
        <v>31</v>
      </c>
      <c r="AN2951" s="1205">
        <v>45.1</v>
      </c>
      <c r="AO2951" s="370">
        <v>25</v>
      </c>
      <c r="AP2951" s="370">
        <v>1</v>
      </c>
      <c r="AQ2951" s="370">
        <v>22.6</v>
      </c>
      <c r="AR2951" s="370">
        <f t="shared" si="318"/>
        <v>43.529194444444443</v>
      </c>
      <c r="AS2951" s="370">
        <f t="shared" si="319"/>
        <v>25.022944444444445</v>
      </c>
      <c r="AT2951" s="367" t="s">
        <v>43</v>
      </c>
      <c r="AU2951" s="367"/>
      <c r="AV2951" s="368">
        <v>1708</v>
      </c>
      <c r="AW2951" s="369">
        <v>42227</v>
      </c>
      <c r="AX2951" s="368"/>
      <c r="AY2951" s="369"/>
      <c r="AZ2951" s="368"/>
      <c r="BA2951" s="369"/>
      <c r="BB2951" s="368"/>
      <c r="BC2951" s="369"/>
      <c r="BD2951" s="368"/>
      <c r="BE2951" s="369"/>
      <c r="BF2951" s="367" t="s">
        <v>10804</v>
      </c>
      <c r="BG2951" s="370"/>
    </row>
    <row r="2952" spans="1:301" s="216" customFormat="1" ht="47.25" customHeight="1" thickBot="1" x14ac:dyDescent="0.3">
      <c r="A2952" s="942"/>
      <c r="B2952" s="402" t="s">
        <v>619</v>
      </c>
      <c r="C2952" s="402">
        <v>12170530</v>
      </c>
      <c r="D2952" s="385">
        <v>42186</v>
      </c>
      <c r="E2952" s="385">
        <v>42186</v>
      </c>
      <c r="F2952" s="385">
        <v>42360</v>
      </c>
      <c r="G2952" s="402">
        <v>-7777</v>
      </c>
      <c r="H2952" s="402" t="s">
        <v>585</v>
      </c>
      <c r="I2952" s="402" t="s">
        <v>716</v>
      </c>
      <c r="J2952" s="402"/>
      <c r="K2952" s="402" t="s">
        <v>71</v>
      </c>
      <c r="L2952" s="402" t="s">
        <v>10717</v>
      </c>
      <c r="M2952" s="402" t="s">
        <v>165</v>
      </c>
      <c r="N2952" s="402" t="s">
        <v>74</v>
      </c>
      <c r="O2952" s="402" t="s">
        <v>10719</v>
      </c>
      <c r="P2952" s="943">
        <v>65320</v>
      </c>
      <c r="Q2952" s="402" t="s">
        <v>559</v>
      </c>
      <c r="R2952" s="402" t="s">
        <v>6164</v>
      </c>
      <c r="S2952" s="944" t="s">
        <v>10718</v>
      </c>
      <c r="T2952" s="402">
        <v>-7777</v>
      </c>
      <c r="U2952" s="381"/>
      <c r="V2952" s="381"/>
      <c r="W2952" s="381"/>
      <c r="X2952" s="381"/>
      <c r="Y2952" s="402">
        <v>-7777</v>
      </c>
      <c r="Z2952" s="402">
        <v>-7777</v>
      </c>
      <c r="AA2952" s="402">
        <v>-7777</v>
      </c>
      <c r="AB2952" s="402">
        <v>-7777</v>
      </c>
      <c r="AC2952" s="402">
        <v>-7777</v>
      </c>
      <c r="AD2952" s="402">
        <v>-7777</v>
      </c>
      <c r="AE2952" s="402">
        <v>-7777</v>
      </c>
      <c r="AF2952" s="944" t="s">
        <v>10115</v>
      </c>
      <c r="AG2952" s="945">
        <v>4734136.1710000001</v>
      </c>
      <c r="AH2952" s="945">
        <v>8644433.3169999998</v>
      </c>
      <c r="AI2952" s="381">
        <v>36.85</v>
      </c>
      <c r="AJ2952" s="402" t="s">
        <v>10722</v>
      </c>
      <c r="AK2952" s="402" t="s">
        <v>10721</v>
      </c>
      <c r="AL2952" s="381">
        <v>43</v>
      </c>
      <c r="AM2952" s="381">
        <v>31</v>
      </c>
      <c r="AN2952" s="1115">
        <v>44.8</v>
      </c>
      <c r="AO2952" s="381">
        <v>25</v>
      </c>
      <c r="AP2952" s="381">
        <v>1</v>
      </c>
      <c r="AQ2952" s="381">
        <v>22.6</v>
      </c>
      <c r="AR2952" s="381">
        <f t="shared" si="318"/>
        <v>43.529111111111114</v>
      </c>
      <c r="AS2952" s="381">
        <f t="shared" si="319"/>
        <v>25.022944444444445</v>
      </c>
      <c r="AT2952" s="402" t="s">
        <v>43</v>
      </c>
      <c r="AU2952" s="402"/>
      <c r="AV2952" s="943">
        <v>1708</v>
      </c>
      <c r="AW2952" s="385">
        <v>42227</v>
      </c>
      <c r="AX2952" s="943"/>
      <c r="AY2952" s="385"/>
      <c r="AZ2952" s="943"/>
      <c r="BA2952" s="385"/>
      <c r="BB2952" s="943"/>
      <c r="BC2952" s="385"/>
      <c r="BD2952" s="943"/>
      <c r="BE2952" s="385"/>
      <c r="BF2952" s="402" t="s">
        <v>10804</v>
      </c>
      <c r="BG2952" s="381"/>
      <c r="BH2952" s="101"/>
      <c r="BI2952" s="101"/>
      <c r="BJ2952" s="101"/>
      <c r="BK2952" s="101"/>
      <c r="BL2952" s="101"/>
      <c r="BM2952" s="101"/>
      <c r="BN2952" s="101"/>
      <c r="BO2952" s="101"/>
      <c r="BP2952" s="101"/>
      <c r="BQ2952" s="101"/>
      <c r="BR2952" s="101"/>
      <c r="BS2952" s="101"/>
      <c r="BT2952" s="101"/>
      <c r="BU2952" s="101"/>
      <c r="BV2952" s="101"/>
      <c r="BW2952" s="101"/>
      <c r="BX2952" s="101"/>
      <c r="BY2952" s="101"/>
      <c r="BZ2952" s="101"/>
      <c r="CA2952" s="101"/>
      <c r="CB2952" s="101"/>
      <c r="CC2952" s="101"/>
      <c r="CD2952" s="101"/>
      <c r="CE2952" s="101"/>
      <c r="CF2952" s="101"/>
      <c r="CG2952" s="101"/>
      <c r="CH2952" s="101"/>
      <c r="CI2952" s="101"/>
      <c r="CJ2952" s="101"/>
      <c r="CK2952" s="101"/>
      <c r="CL2952" s="101"/>
      <c r="CM2952" s="101"/>
      <c r="CN2952" s="101"/>
      <c r="CO2952" s="101"/>
      <c r="CP2952" s="101"/>
      <c r="CQ2952" s="101"/>
      <c r="CR2952" s="101"/>
      <c r="CS2952" s="101"/>
      <c r="CT2952" s="101"/>
      <c r="CU2952" s="101"/>
      <c r="CV2952" s="101"/>
      <c r="CW2952" s="101"/>
      <c r="CX2952" s="101"/>
      <c r="CY2952" s="101"/>
      <c r="CZ2952" s="101"/>
      <c r="DA2952" s="101"/>
      <c r="DB2952" s="101"/>
      <c r="DC2952" s="101"/>
      <c r="DD2952" s="101"/>
      <c r="DE2952" s="101"/>
      <c r="DF2952" s="101"/>
      <c r="DG2952" s="101"/>
      <c r="DH2952" s="101"/>
      <c r="DI2952" s="101"/>
      <c r="DJ2952" s="101"/>
      <c r="DK2952" s="101"/>
      <c r="DL2952" s="101"/>
      <c r="DM2952" s="101"/>
      <c r="DN2952" s="101"/>
      <c r="DO2952" s="101"/>
      <c r="DP2952" s="101"/>
      <c r="DQ2952" s="101"/>
      <c r="DR2952" s="101"/>
      <c r="DS2952" s="101"/>
      <c r="DT2952" s="101"/>
      <c r="DU2952" s="101"/>
      <c r="DV2952" s="101"/>
      <c r="DW2952" s="101"/>
      <c r="DX2952" s="101"/>
      <c r="DY2952" s="101"/>
      <c r="DZ2952" s="101"/>
      <c r="EA2952" s="101"/>
      <c r="EB2952" s="101"/>
      <c r="EC2952" s="101"/>
      <c r="ED2952" s="101"/>
      <c r="EE2952" s="101"/>
      <c r="EF2952" s="101"/>
      <c r="EG2952" s="101"/>
      <c r="EH2952" s="101"/>
      <c r="EI2952" s="101"/>
      <c r="EJ2952" s="101"/>
      <c r="EK2952" s="101"/>
      <c r="EL2952" s="101"/>
      <c r="EM2952" s="101"/>
      <c r="EN2952" s="101"/>
      <c r="EO2952" s="101"/>
      <c r="EP2952" s="101"/>
      <c r="EQ2952" s="101"/>
      <c r="ER2952" s="101"/>
      <c r="ES2952" s="101"/>
      <c r="ET2952" s="101"/>
      <c r="EU2952" s="101"/>
      <c r="EV2952" s="101"/>
      <c r="EW2952" s="101"/>
      <c r="EX2952" s="101"/>
      <c r="EY2952" s="101"/>
      <c r="EZ2952" s="101"/>
      <c r="FA2952" s="101"/>
      <c r="FB2952" s="101"/>
      <c r="FC2952" s="101"/>
      <c r="FD2952" s="101"/>
      <c r="FE2952" s="101"/>
      <c r="FF2952" s="101"/>
      <c r="FG2952" s="101"/>
      <c r="FH2952" s="101"/>
      <c r="FI2952" s="101"/>
      <c r="FJ2952" s="101"/>
      <c r="FK2952" s="101"/>
      <c r="FL2952" s="101"/>
      <c r="FM2952" s="101"/>
      <c r="FN2952" s="101"/>
      <c r="FO2952" s="101"/>
      <c r="FP2952" s="101"/>
      <c r="FQ2952" s="101"/>
      <c r="FR2952" s="101"/>
      <c r="FS2952" s="101"/>
      <c r="FT2952" s="101"/>
      <c r="FU2952" s="101"/>
      <c r="FV2952" s="101"/>
      <c r="FW2952" s="101"/>
      <c r="FX2952" s="101"/>
      <c r="FY2952" s="101"/>
      <c r="FZ2952" s="101"/>
      <c r="GA2952" s="101"/>
      <c r="GB2952" s="101"/>
      <c r="GC2952" s="101"/>
      <c r="GD2952" s="101"/>
      <c r="GE2952" s="101"/>
      <c r="GF2952" s="101"/>
      <c r="GG2952" s="101"/>
      <c r="GH2952" s="101"/>
      <c r="GI2952" s="101"/>
      <c r="GJ2952" s="101"/>
      <c r="GK2952" s="101"/>
      <c r="GL2952" s="101"/>
      <c r="GM2952" s="101"/>
      <c r="GN2952" s="101"/>
      <c r="GO2952" s="101"/>
      <c r="GP2952" s="101"/>
      <c r="GQ2952" s="101"/>
      <c r="GR2952" s="101"/>
      <c r="GS2952" s="101"/>
      <c r="GT2952" s="101"/>
      <c r="GU2952" s="101"/>
      <c r="GV2952" s="101"/>
      <c r="GW2952" s="101"/>
      <c r="GX2952" s="101"/>
      <c r="GY2952" s="101"/>
      <c r="GZ2952" s="101"/>
      <c r="HA2952" s="101"/>
      <c r="HB2952" s="101"/>
      <c r="HC2952" s="101"/>
      <c r="HD2952" s="101"/>
      <c r="HE2952" s="101"/>
      <c r="HF2952" s="101"/>
      <c r="HG2952" s="101"/>
      <c r="HH2952" s="101"/>
      <c r="HI2952" s="101"/>
      <c r="HJ2952" s="101"/>
      <c r="HK2952" s="101"/>
      <c r="HL2952" s="101"/>
      <c r="HM2952" s="101"/>
      <c r="HN2952" s="101"/>
      <c r="HO2952" s="101"/>
      <c r="HP2952" s="101"/>
      <c r="HQ2952" s="101"/>
      <c r="HR2952" s="101"/>
      <c r="HS2952" s="101"/>
      <c r="HT2952" s="101"/>
      <c r="HU2952" s="101"/>
      <c r="HV2952" s="101"/>
      <c r="HW2952" s="101"/>
      <c r="HX2952" s="101"/>
      <c r="HY2952" s="101"/>
      <c r="HZ2952" s="101"/>
      <c r="IA2952" s="101"/>
      <c r="IB2952" s="101"/>
      <c r="IC2952" s="101"/>
      <c r="ID2952" s="101"/>
      <c r="IE2952" s="101"/>
      <c r="IF2952" s="101"/>
      <c r="IG2952" s="101"/>
      <c r="IH2952" s="101"/>
      <c r="II2952" s="101"/>
      <c r="IJ2952" s="101"/>
      <c r="IK2952" s="101"/>
      <c r="IL2952" s="101"/>
      <c r="IM2952" s="101"/>
      <c r="IN2952" s="101"/>
      <c r="IO2952" s="101"/>
      <c r="IP2952" s="101"/>
      <c r="IQ2952" s="101"/>
      <c r="IR2952" s="101"/>
      <c r="IS2952" s="101"/>
      <c r="IT2952" s="101"/>
      <c r="IU2952" s="101"/>
      <c r="IV2952" s="101"/>
      <c r="IW2952" s="101"/>
      <c r="IX2952" s="101"/>
      <c r="IY2952" s="101"/>
      <c r="IZ2952" s="101"/>
      <c r="JA2952" s="101"/>
      <c r="JB2952" s="101"/>
      <c r="JC2952" s="101"/>
      <c r="JD2952" s="101"/>
      <c r="JE2952" s="101"/>
      <c r="JF2952" s="101"/>
      <c r="JG2952" s="101"/>
      <c r="JH2952" s="101"/>
      <c r="JI2952" s="101"/>
      <c r="JJ2952" s="101"/>
      <c r="JK2952" s="101"/>
      <c r="JL2952" s="101"/>
      <c r="JM2952" s="101"/>
      <c r="JN2952" s="101"/>
      <c r="JO2952" s="101"/>
      <c r="JP2952" s="101"/>
      <c r="JQ2952" s="101"/>
      <c r="JR2952" s="101"/>
      <c r="JS2952" s="101"/>
      <c r="JT2952" s="101"/>
      <c r="JU2952" s="101"/>
      <c r="JV2952" s="101"/>
      <c r="JW2952" s="101"/>
      <c r="JX2952" s="101"/>
      <c r="JY2952" s="101"/>
      <c r="JZ2952" s="101"/>
      <c r="KA2952" s="101"/>
      <c r="KB2952" s="101"/>
      <c r="KC2952" s="101"/>
      <c r="KD2952" s="101"/>
      <c r="KE2952" s="101"/>
      <c r="KF2952" s="101"/>
      <c r="KG2952" s="101"/>
      <c r="KH2952" s="101"/>
      <c r="KI2952" s="101"/>
      <c r="KJ2952" s="101"/>
      <c r="KK2952" s="101"/>
      <c r="KL2952" s="101"/>
      <c r="KM2952" s="101"/>
      <c r="KN2952" s="101"/>
      <c r="KO2952" s="101"/>
    </row>
    <row r="2953" spans="1:301" s="216" customFormat="1" ht="47.25" customHeight="1" thickBot="1" x14ac:dyDescent="0.3">
      <c r="A2953" s="101"/>
      <c r="B2953" s="190" t="s">
        <v>619</v>
      </c>
      <c r="C2953" s="190">
        <v>12170530</v>
      </c>
      <c r="D2953" s="191">
        <v>42186</v>
      </c>
      <c r="E2953" s="191">
        <v>42186</v>
      </c>
      <c r="F2953" s="191">
        <v>42360</v>
      </c>
      <c r="G2953" s="190">
        <v>-7777</v>
      </c>
      <c r="H2953" s="190" t="s">
        <v>585</v>
      </c>
      <c r="I2953" s="190" t="s">
        <v>716</v>
      </c>
      <c r="J2953" s="190"/>
      <c r="K2953" s="190" t="s">
        <v>71</v>
      </c>
      <c r="L2953" s="190" t="s">
        <v>10717</v>
      </c>
      <c r="M2953" s="190" t="s">
        <v>165</v>
      </c>
      <c r="N2953" s="190" t="s">
        <v>74</v>
      </c>
      <c r="O2953" s="190" t="s">
        <v>10719</v>
      </c>
      <c r="P2953" s="192">
        <v>65320</v>
      </c>
      <c r="Q2953" s="190" t="s">
        <v>559</v>
      </c>
      <c r="R2953" s="190" t="s">
        <v>6164</v>
      </c>
      <c r="S2953" s="922" t="s">
        <v>10805</v>
      </c>
      <c r="T2953" s="190">
        <v>-7777</v>
      </c>
      <c r="U2953" s="101"/>
      <c r="V2953" s="101">
        <v>130.6</v>
      </c>
      <c r="W2953" s="101"/>
      <c r="X2953" s="101"/>
      <c r="Y2953" s="190">
        <v>-7777</v>
      </c>
      <c r="Z2953" s="190">
        <v>-7777</v>
      </c>
      <c r="AA2953" s="190">
        <v>-7777</v>
      </c>
      <c r="AB2953" s="190">
        <v>-7777</v>
      </c>
      <c r="AC2953" s="190">
        <v>-7777</v>
      </c>
      <c r="AD2953" s="190">
        <v>-7777</v>
      </c>
      <c r="AE2953" s="190">
        <v>-7777</v>
      </c>
      <c r="AF2953" s="922" t="s">
        <v>9831</v>
      </c>
      <c r="AG2953" s="406">
        <v>4734145.8150000004</v>
      </c>
      <c r="AH2953" s="406">
        <v>8644412.5370000005</v>
      </c>
      <c r="AI2953" s="101">
        <v>39.64</v>
      </c>
      <c r="AJ2953" s="190" t="s">
        <v>10720</v>
      </c>
      <c r="AK2953" s="190" t="s">
        <v>10806</v>
      </c>
      <c r="AL2953" s="101">
        <v>43</v>
      </c>
      <c r="AM2953" s="101">
        <v>31</v>
      </c>
      <c r="AN2953" s="1117">
        <v>45.1</v>
      </c>
      <c r="AO2953" s="101">
        <v>25</v>
      </c>
      <c r="AP2953" s="101">
        <v>1</v>
      </c>
      <c r="AQ2953" s="101">
        <v>21.7</v>
      </c>
      <c r="AR2953" s="101">
        <f t="shared" ref="AR2953:AR2954" si="320">AL2953+AM2953/60+AN2953/3600</f>
        <v>43.529194444444443</v>
      </c>
      <c r="AS2953" s="101">
        <f t="shared" ref="AS2953:AS2954" si="321">AO2953+AP2953/60+AQ2953/3600</f>
        <v>25.022694444444443</v>
      </c>
      <c r="AT2953" s="190" t="s">
        <v>34</v>
      </c>
      <c r="AU2953" s="190"/>
      <c r="AV2953" s="192"/>
      <c r="AW2953" s="191"/>
      <c r="AX2953" s="192"/>
      <c r="AY2953" s="191"/>
      <c r="AZ2953" s="192"/>
      <c r="BA2953" s="191"/>
      <c r="BB2953" s="192"/>
      <c r="BC2953" s="191"/>
      <c r="BD2953" s="192"/>
      <c r="BE2953" s="191"/>
      <c r="BF2953" s="101"/>
      <c r="BG2953" s="101"/>
      <c r="BH2953" s="101"/>
      <c r="BI2953" s="101"/>
      <c r="BJ2953" s="101"/>
      <c r="BK2953" s="101"/>
      <c r="BL2953" s="101"/>
      <c r="BM2953" s="101"/>
      <c r="BN2953" s="101"/>
      <c r="BO2953" s="101"/>
      <c r="BP2953" s="101"/>
      <c r="BQ2953" s="101"/>
      <c r="BR2953" s="101"/>
      <c r="BS2953" s="101"/>
      <c r="BT2953" s="101"/>
      <c r="BU2953" s="101"/>
      <c r="BV2953" s="101"/>
      <c r="BW2953" s="101"/>
      <c r="BX2953" s="101"/>
      <c r="BY2953" s="101"/>
      <c r="BZ2953" s="101"/>
      <c r="CA2953" s="101"/>
      <c r="CB2953" s="101"/>
      <c r="CC2953" s="101"/>
      <c r="CD2953" s="101"/>
      <c r="CE2953" s="101"/>
      <c r="CF2953" s="101"/>
      <c r="CG2953" s="101"/>
      <c r="CH2953" s="101"/>
      <c r="CI2953" s="101"/>
      <c r="CJ2953" s="101"/>
      <c r="CK2953" s="101"/>
      <c r="CL2953" s="101"/>
      <c r="CM2953" s="101"/>
      <c r="CN2953" s="101"/>
      <c r="CO2953" s="101"/>
      <c r="CP2953" s="101"/>
      <c r="CQ2953" s="101"/>
      <c r="CR2953" s="101"/>
      <c r="CS2953" s="101"/>
      <c r="CT2953" s="101"/>
      <c r="CU2953" s="101"/>
      <c r="CV2953" s="101"/>
      <c r="CW2953" s="101"/>
      <c r="CX2953" s="101"/>
      <c r="CY2953" s="101"/>
      <c r="CZ2953" s="101"/>
      <c r="DA2953" s="101"/>
      <c r="DB2953" s="101"/>
      <c r="DC2953" s="101"/>
      <c r="DD2953" s="101"/>
      <c r="DE2953" s="101"/>
      <c r="DF2953" s="101"/>
      <c r="DG2953" s="101"/>
      <c r="DH2953" s="101"/>
      <c r="DI2953" s="101"/>
      <c r="DJ2953" s="101"/>
      <c r="DK2953" s="101"/>
      <c r="DL2953" s="101"/>
      <c r="DM2953" s="101"/>
      <c r="DN2953" s="101"/>
      <c r="DO2953" s="101"/>
      <c r="DP2953" s="101"/>
      <c r="DQ2953" s="101"/>
      <c r="DR2953" s="101"/>
      <c r="DS2953" s="101"/>
      <c r="DT2953" s="101"/>
      <c r="DU2953" s="101"/>
      <c r="DV2953" s="101"/>
      <c r="DW2953" s="101"/>
      <c r="DX2953" s="101"/>
      <c r="DY2953" s="101"/>
      <c r="DZ2953" s="101"/>
      <c r="EA2953" s="101"/>
      <c r="EB2953" s="101"/>
      <c r="EC2953" s="101"/>
      <c r="ED2953" s="101"/>
      <c r="EE2953" s="101"/>
      <c r="EF2953" s="101"/>
      <c r="EG2953" s="101"/>
      <c r="EH2953" s="101"/>
      <c r="EI2953" s="101"/>
      <c r="EJ2953" s="101"/>
      <c r="EK2953" s="101"/>
      <c r="EL2953" s="101"/>
      <c r="EM2953" s="101"/>
      <c r="EN2953" s="101"/>
      <c r="EO2953" s="101"/>
      <c r="EP2953" s="101"/>
      <c r="EQ2953" s="101"/>
      <c r="ER2953" s="101"/>
      <c r="ES2953" s="101"/>
      <c r="ET2953" s="101"/>
      <c r="EU2953" s="101"/>
      <c r="EV2953" s="101"/>
      <c r="EW2953" s="101"/>
      <c r="EX2953" s="101"/>
      <c r="EY2953" s="101"/>
      <c r="EZ2953" s="101"/>
      <c r="FA2953" s="101"/>
      <c r="FB2953" s="101"/>
      <c r="FC2953" s="101"/>
      <c r="FD2953" s="101"/>
      <c r="FE2953" s="101"/>
      <c r="FF2953" s="101"/>
      <c r="FG2953" s="101"/>
      <c r="FH2953" s="101"/>
      <c r="FI2953" s="101"/>
      <c r="FJ2953" s="101"/>
      <c r="FK2953" s="101"/>
      <c r="FL2953" s="101"/>
      <c r="FM2953" s="101"/>
      <c r="FN2953" s="101"/>
      <c r="FO2953" s="101"/>
      <c r="FP2953" s="101"/>
      <c r="FQ2953" s="101"/>
      <c r="FR2953" s="101"/>
      <c r="FS2953" s="101"/>
      <c r="FT2953" s="101"/>
      <c r="FU2953" s="101"/>
      <c r="FV2953" s="101"/>
      <c r="FW2953" s="101"/>
      <c r="FX2953" s="101"/>
      <c r="FY2953" s="101"/>
      <c r="FZ2953" s="101"/>
      <c r="GA2953" s="101"/>
      <c r="GB2953" s="101"/>
      <c r="GC2953" s="101"/>
      <c r="GD2953" s="101"/>
      <c r="GE2953" s="101"/>
      <c r="GF2953" s="101"/>
      <c r="GG2953" s="101"/>
      <c r="GH2953" s="101"/>
      <c r="GI2953" s="101"/>
      <c r="GJ2953" s="101"/>
      <c r="GK2953" s="101"/>
      <c r="GL2953" s="101"/>
      <c r="GM2953" s="101"/>
      <c r="GN2953" s="101"/>
      <c r="GO2953" s="101"/>
      <c r="GP2953" s="101"/>
      <c r="GQ2953" s="101"/>
      <c r="GR2953" s="101"/>
      <c r="GS2953" s="101"/>
      <c r="GT2953" s="101"/>
      <c r="GU2953" s="101"/>
      <c r="GV2953" s="101"/>
      <c r="GW2953" s="101"/>
      <c r="GX2953" s="101"/>
      <c r="GY2953" s="101"/>
      <c r="GZ2953" s="101"/>
      <c r="HA2953" s="101"/>
      <c r="HB2953" s="101"/>
      <c r="HC2953" s="101"/>
      <c r="HD2953" s="101"/>
      <c r="HE2953" s="101"/>
      <c r="HF2953" s="101"/>
      <c r="HG2953" s="101"/>
      <c r="HH2953" s="101"/>
      <c r="HI2953" s="101"/>
      <c r="HJ2953" s="101"/>
      <c r="HK2953" s="101"/>
      <c r="HL2953" s="101"/>
      <c r="HM2953" s="101"/>
      <c r="HN2953" s="101"/>
      <c r="HO2953" s="101"/>
      <c r="HP2953" s="101"/>
      <c r="HQ2953" s="101"/>
      <c r="HR2953" s="101"/>
      <c r="HS2953" s="101"/>
      <c r="HT2953" s="101"/>
      <c r="HU2953" s="101"/>
      <c r="HV2953" s="101"/>
      <c r="HW2953" s="101"/>
      <c r="HX2953" s="101"/>
      <c r="HY2953" s="101"/>
      <c r="HZ2953" s="101"/>
      <c r="IA2953" s="101"/>
      <c r="IB2953" s="101"/>
      <c r="IC2953" s="101"/>
      <c r="ID2953" s="101"/>
      <c r="IE2953" s="101"/>
      <c r="IF2953" s="101"/>
      <c r="IG2953" s="101"/>
      <c r="IH2953" s="101"/>
      <c r="II2953" s="101"/>
      <c r="IJ2953" s="101"/>
      <c r="IK2953" s="101"/>
      <c r="IL2953" s="101"/>
      <c r="IM2953" s="101"/>
      <c r="IN2953" s="101"/>
      <c r="IO2953" s="101"/>
      <c r="IP2953" s="101"/>
      <c r="IQ2953" s="101"/>
      <c r="IR2953" s="101"/>
      <c r="IS2953" s="101"/>
      <c r="IT2953" s="101"/>
      <c r="IU2953" s="101"/>
      <c r="IV2953" s="101"/>
      <c r="IW2953" s="101"/>
      <c r="IX2953" s="101"/>
      <c r="IY2953" s="101"/>
      <c r="IZ2953" s="101"/>
      <c r="JA2953" s="101"/>
      <c r="JB2953" s="101"/>
      <c r="JC2953" s="101"/>
      <c r="JD2953" s="101"/>
      <c r="JE2953" s="101"/>
      <c r="JF2953" s="101"/>
      <c r="JG2953" s="101"/>
      <c r="JH2953" s="101"/>
      <c r="JI2953" s="101"/>
      <c r="JJ2953" s="101"/>
      <c r="JK2953" s="101"/>
      <c r="JL2953" s="101"/>
      <c r="JM2953" s="101"/>
      <c r="JN2953" s="101"/>
      <c r="JO2953" s="101"/>
      <c r="JP2953" s="101"/>
      <c r="JQ2953" s="101"/>
      <c r="JR2953" s="101"/>
      <c r="JS2953" s="101"/>
      <c r="JT2953" s="101"/>
      <c r="JU2953" s="101"/>
      <c r="JV2953" s="101"/>
      <c r="JW2953" s="101"/>
      <c r="JX2953" s="101"/>
      <c r="JY2953" s="101"/>
      <c r="JZ2953" s="101"/>
      <c r="KA2953" s="101"/>
      <c r="KB2953" s="101"/>
      <c r="KC2953" s="101"/>
      <c r="KD2953" s="101"/>
      <c r="KE2953" s="101"/>
      <c r="KF2953" s="101"/>
      <c r="KG2953" s="101"/>
      <c r="KH2953" s="101"/>
      <c r="KI2953" s="101"/>
      <c r="KJ2953" s="101"/>
      <c r="KK2953" s="101"/>
      <c r="KL2953" s="101"/>
      <c r="KM2953" s="101"/>
      <c r="KN2953" s="101"/>
      <c r="KO2953" s="101"/>
    </row>
    <row r="2954" spans="1:301" s="101" customFormat="1" ht="45" customHeight="1" thickBot="1" x14ac:dyDescent="0.3">
      <c r="A2954" s="212"/>
      <c r="B2954" s="213" t="s">
        <v>619</v>
      </c>
      <c r="C2954" s="213">
        <v>12170530</v>
      </c>
      <c r="D2954" s="215">
        <v>42186</v>
      </c>
      <c r="E2954" s="215">
        <v>42186</v>
      </c>
      <c r="F2954" s="215">
        <v>42360</v>
      </c>
      <c r="G2954" s="213">
        <v>-7777</v>
      </c>
      <c r="H2954" s="213" t="s">
        <v>585</v>
      </c>
      <c r="I2954" s="213" t="s">
        <v>716</v>
      </c>
      <c r="J2954" s="213"/>
      <c r="K2954" s="213" t="s">
        <v>71</v>
      </c>
      <c r="L2954" s="213" t="s">
        <v>10717</v>
      </c>
      <c r="M2954" s="213" t="s">
        <v>165</v>
      </c>
      <c r="N2954" s="213" t="s">
        <v>74</v>
      </c>
      <c r="O2954" s="213" t="s">
        <v>10719</v>
      </c>
      <c r="P2954" s="214">
        <v>65320</v>
      </c>
      <c r="Q2954" s="213" t="s">
        <v>559</v>
      </c>
      <c r="R2954" s="213" t="s">
        <v>6164</v>
      </c>
      <c r="S2954" s="295" t="s">
        <v>10805</v>
      </c>
      <c r="T2954" s="213">
        <v>-7777</v>
      </c>
      <c r="U2954" s="216"/>
      <c r="V2954" s="216"/>
      <c r="W2954" s="216"/>
      <c r="X2954" s="216"/>
      <c r="Y2954" s="213">
        <v>-7777</v>
      </c>
      <c r="Z2954" s="213">
        <v>-7777</v>
      </c>
      <c r="AA2954" s="213">
        <v>-7777</v>
      </c>
      <c r="AB2954" s="213">
        <v>-7777</v>
      </c>
      <c r="AC2954" s="213">
        <v>-7777</v>
      </c>
      <c r="AD2954" s="213">
        <v>-7777</v>
      </c>
      <c r="AE2954" s="213">
        <v>-7777</v>
      </c>
      <c r="AF2954" s="295" t="s">
        <v>9990</v>
      </c>
      <c r="AG2954" s="373">
        <v>4734136.2280000001</v>
      </c>
      <c r="AH2954" s="373">
        <v>8644413.0529999994</v>
      </c>
      <c r="AI2954" s="216">
        <v>39.64</v>
      </c>
      <c r="AJ2954" s="213" t="s">
        <v>10722</v>
      </c>
      <c r="AK2954" s="213" t="s">
        <v>10807</v>
      </c>
      <c r="AL2954" s="216">
        <v>43</v>
      </c>
      <c r="AM2954" s="216">
        <v>31</v>
      </c>
      <c r="AN2954" s="1122">
        <v>44.8</v>
      </c>
      <c r="AO2954" s="216">
        <v>25</v>
      </c>
      <c r="AP2954" s="216">
        <v>1</v>
      </c>
      <c r="AQ2954" s="216">
        <v>21.7</v>
      </c>
      <c r="AR2954" s="216">
        <f t="shared" si="320"/>
        <v>43.529111111111114</v>
      </c>
      <c r="AS2954" s="216">
        <f t="shared" si="321"/>
        <v>25.022694444444443</v>
      </c>
      <c r="AT2954" s="213" t="s">
        <v>34</v>
      </c>
      <c r="AU2954" s="213"/>
      <c r="AV2954" s="214"/>
      <c r="AW2954" s="215"/>
      <c r="AX2954" s="214"/>
      <c r="AY2954" s="215"/>
      <c r="AZ2954" s="214"/>
      <c r="BA2954" s="215"/>
      <c r="BB2954" s="214"/>
      <c r="BC2954" s="215"/>
      <c r="BD2954" s="214"/>
      <c r="BE2954" s="215"/>
      <c r="BF2954" s="216"/>
      <c r="BG2954" s="216"/>
    </row>
    <row r="2955" spans="1:301" s="216" customFormat="1" ht="47.25" customHeight="1" thickBot="1" x14ac:dyDescent="0.3">
      <c r="A2955" s="204">
        <v>974</v>
      </c>
      <c r="B2955" s="205" t="s">
        <v>836</v>
      </c>
      <c r="C2955" s="205">
        <v>12170527</v>
      </c>
      <c r="D2955" s="207">
        <v>42172</v>
      </c>
      <c r="E2955" s="207">
        <v>42172</v>
      </c>
      <c r="F2955" s="207">
        <v>43268</v>
      </c>
      <c r="G2955" s="205">
        <v>-7777</v>
      </c>
      <c r="H2955" s="205" t="s">
        <v>10735</v>
      </c>
      <c r="I2955" s="205" t="s">
        <v>1547</v>
      </c>
      <c r="J2955" s="205"/>
      <c r="K2955" s="205" t="s">
        <v>33</v>
      </c>
      <c r="L2955" s="205" t="s">
        <v>130</v>
      </c>
      <c r="M2955" s="205" t="s">
        <v>131</v>
      </c>
      <c r="N2955" s="205" t="s">
        <v>32</v>
      </c>
      <c r="O2955" s="205"/>
      <c r="P2955" s="206">
        <v>17587</v>
      </c>
      <c r="Q2955" s="205" t="s">
        <v>559</v>
      </c>
      <c r="R2955" s="190" t="s">
        <v>10736</v>
      </c>
      <c r="S2955" s="294" t="s">
        <v>10737</v>
      </c>
      <c r="T2955" s="205">
        <v>-7777</v>
      </c>
      <c r="U2955" s="208"/>
      <c r="V2955" s="208">
        <v>20</v>
      </c>
      <c r="W2955" s="208"/>
      <c r="X2955" s="208"/>
      <c r="Y2955" s="205">
        <v>-7777</v>
      </c>
      <c r="Z2955" s="205">
        <v>-7777</v>
      </c>
      <c r="AA2955" s="205">
        <v>-7777</v>
      </c>
      <c r="AB2955" s="205">
        <v>-7777</v>
      </c>
      <c r="AC2955" s="205">
        <v>-7777</v>
      </c>
      <c r="AD2955" s="205">
        <v>-7777</v>
      </c>
      <c r="AE2955" s="205">
        <v>-7777</v>
      </c>
      <c r="AF2955" s="294" t="s">
        <v>9831</v>
      </c>
      <c r="AG2955" s="372">
        <v>4670328.1100000003</v>
      </c>
      <c r="AH2955" s="372">
        <v>8640330.9700000007</v>
      </c>
      <c r="AI2955" s="208"/>
      <c r="AJ2955" s="205"/>
      <c r="AK2955" s="205"/>
      <c r="AL2955" s="208"/>
      <c r="AM2955" s="208"/>
      <c r="AN2955" s="1202"/>
      <c r="AO2955" s="208"/>
      <c r="AP2955" s="208"/>
      <c r="AQ2955" s="208"/>
      <c r="AR2955" s="208">
        <f t="shared" ref="AR2955:AR2959" si="322">AL2955+AM2955/60+AN2955/3600</f>
        <v>0</v>
      </c>
      <c r="AS2955" s="208">
        <f t="shared" ref="AS2955:AS2959" si="323">AO2955+AP2955/60+AQ2955/3600</f>
        <v>0</v>
      </c>
      <c r="AT2955" s="205" t="s">
        <v>34</v>
      </c>
      <c r="AU2955" s="205"/>
      <c r="AV2955" s="206"/>
      <c r="AW2955" s="207"/>
      <c r="AX2955" s="206"/>
      <c r="AY2955" s="207"/>
      <c r="AZ2955" s="206"/>
      <c r="BA2955" s="207"/>
      <c r="BB2955" s="206"/>
      <c r="BC2955" s="207"/>
      <c r="BD2955" s="206"/>
      <c r="BE2955" s="207"/>
      <c r="BF2955" s="208"/>
      <c r="BG2955" s="208"/>
      <c r="BH2955" s="101"/>
      <c r="BI2955" s="101"/>
      <c r="BJ2955" s="101"/>
      <c r="BK2955" s="101"/>
      <c r="BL2955" s="101"/>
      <c r="BM2955" s="101"/>
      <c r="BN2955" s="101"/>
      <c r="BO2955" s="101"/>
      <c r="BP2955" s="101"/>
      <c r="BQ2955" s="101"/>
      <c r="BR2955" s="101"/>
      <c r="BS2955" s="101"/>
      <c r="BT2955" s="101"/>
      <c r="BU2955" s="101"/>
      <c r="BV2955" s="101"/>
      <c r="BW2955" s="101"/>
      <c r="BX2955" s="101"/>
      <c r="BY2955" s="101"/>
      <c r="BZ2955" s="101"/>
      <c r="CA2955" s="101"/>
      <c r="CB2955" s="101"/>
      <c r="CC2955" s="101"/>
      <c r="CD2955" s="101"/>
      <c r="CE2955" s="101"/>
      <c r="CF2955" s="101"/>
      <c r="CG2955" s="101"/>
      <c r="CH2955" s="101"/>
      <c r="CI2955" s="101"/>
      <c r="CJ2955" s="101"/>
      <c r="CK2955" s="101"/>
      <c r="CL2955" s="101"/>
      <c r="CM2955" s="101"/>
      <c r="CN2955" s="101"/>
      <c r="CO2955" s="101"/>
      <c r="CP2955" s="101"/>
      <c r="CQ2955" s="101"/>
      <c r="CR2955" s="101"/>
      <c r="CS2955" s="101"/>
      <c r="CT2955" s="101"/>
      <c r="CU2955" s="101"/>
      <c r="CV2955" s="101"/>
      <c r="CW2955" s="101"/>
      <c r="CX2955" s="101"/>
      <c r="CY2955" s="101"/>
      <c r="CZ2955" s="101"/>
      <c r="DA2955" s="101"/>
      <c r="DB2955" s="101"/>
      <c r="DC2955" s="101"/>
      <c r="DD2955" s="101"/>
      <c r="DE2955" s="101"/>
      <c r="DF2955" s="101"/>
      <c r="DG2955" s="101"/>
      <c r="DH2955" s="101"/>
      <c r="DI2955" s="101"/>
      <c r="DJ2955" s="101"/>
      <c r="DK2955" s="101"/>
      <c r="DL2955" s="101"/>
      <c r="DM2955" s="101"/>
      <c r="DN2955" s="101"/>
      <c r="DO2955" s="101"/>
      <c r="DP2955" s="101"/>
      <c r="DQ2955" s="101"/>
      <c r="DR2955" s="101"/>
      <c r="DS2955" s="101"/>
      <c r="DT2955" s="101"/>
      <c r="DU2955" s="101"/>
      <c r="DV2955" s="101"/>
      <c r="DW2955" s="101"/>
      <c r="DX2955" s="101"/>
      <c r="DY2955" s="101"/>
      <c r="DZ2955" s="101"/>
      <c r="EA2955" s="101"/>
      <c r="EB2955" s="101"/>
      <c r="EC2955" s="101"/>
      <c r="ED2955" s="101"/>
      <c r="EE2955" s="101"/>
      <c r="EF2955" s="101"/>
      <c r="EG2955" s="101"/>
      <c r="EH2955" s="101"/>
      <c r="EI2955" s="101"/>
      <c r="EJ2955" s="101"/>
      <c r="EK2955" s="101"/>
      <c r="EL2955" s="101"/>
      <c r="EM2955" s="101"/>
      <c r="EN2955" s="101"/>
      <c r="EO2955" s="101"/>
      <c r="EP2955" s="101"/>
      <c r="EQ2955" s="101"/>
      <c r="ER2955" s="101"/>
      <c r="ES2955" s="101"/>
      <c r="ET2955" s="101"/>
      <c r="EU2955" s="101"/>
      <c r="EV2955" s="101"/>
      <c r="EW2955" s="101"/>
      <c r="EX2955" s="101"/>
      <c r="EY2955" s="101"/>
      <c r="EZ2955" s="101"/>
      <c r="FA2955" s="101"/>
      <c r="FB2955" s="101"/>
      <c r="FC2955" s="101"/>
      <c r="FD2955" s="101"/>
      <c r="FE2955" s="101"/>
      <c r="FF2955" s="101"/>
      <c r="FG2955" s="101"/>
      <c r="FH2955" s="101"/>
      <c r="FI2955" s="101"/>
      <c r="FJ2955" s="101"/>
      <c r="FK2955" s="101"/>
      <c r="FL2955" s="101"/>
      <c r="FM2955" s="101"/>
      <c r="FN2955" s="101"/>
      <c r="FO2955" s="101"/>
      <c r="FP2955" s="101"/>
      <c r="FQ2955" s="101"/>
      <c r="FR2955" s="101"/>
      <c r="FS2955" s="101"/>
      <c r="FT2955" s="101"/>
      <c r="FU2955" s="101"/>
      <c r="FV2955" s="101"/>
      <c r="FW2955" s="101"/>
      <c r="FX2955" s="101"/>
      <c r="FY2955" s="101"/>
      <c r="FZ2955" s="101"/>
      <c r="GA2955" s="101"/>
      <c r="GB2955" s="101"/>
      <c r="GC2955" s="101"/>
      <c r="GD2955" s="101"/>
      <c r="GE2955" s="101"/>
      <c r="GF2955" s="101"/>
      <c r="GG2955" s="101"/>
      <c r="GH2955" s="101"/>
      <c r="GI2955" s="101"/>
      <c r="GJ2955" s="101"/>
      <c r="GK2955" s="101"/>
      <c r="GL2955" s="101"/>
      <c r="GM2955" s="101"/>
      <c r="GN2955" s="101"/>
      <c r="GO2955" s="101"/>
      <c r="GP2955" s="101"/>
      <c r="GQ2955" s="101"/>
      <c r="GR2955" s="101"/>
      <c r="GS2955" s="101"/>
      <c r="GT2955" s="101"/>
      <c r="GU2955" s="101"/>
      <c r="GV2955" s="101"/>
      <c r="GW2955" s="101"/>
      <c r="GX2955" s="101"/>
      <c r="GY2955" s="101"/>
      <c r="GZ2955" s="101"/>
      <c r="HA2955" s="101"/>
      <c r="HB2955" s="101"/>
      <c r="HC2955" s="101"/>
      <c r="HD2955" s="101"/>
      <c r="HE2955" s="101"/>
      <c r="HF2955" s="101"/>
      <c r="HG2955" s="101"/>
      <c r="HH2955" s="101"/>
      <c r="HI2955" s="101"/>
      <c r="HJ2955" s="101"/>
      <c r="HK2955" s="101"/>
      <c r="HL2955" s="101"/>
      <c r="HM2955" s="101"/>
      <c r="HN2955" s="101"/>
      <c r="HO2955" s="101"/>
      <c r="HP2955" s="101"/>
      <c r="HQ2955" s="101"/>
      <c r="HR2955" s="101"/>
      <c r="HS2955" s="101"/>
      <c r="HT2955" s="101"/>
      <c r="HU2955" s="101"/>
      <c r="HV2955" s="101"/>
      <c r="HW2955" s="101"/>
      <c r="HX2955" s="101"/>
      <c r="HY2955" s="101"/>
      <c r="HZ2955" s="101"/>
      <c r="IA2955" s="101"/>
      <c r="IB2955" s="101"/>
      <c r="IC2955" s="101"/>
      <c r="ID2955" s="101"/>
      <c r="IE2955" s="101"/>
      <c r="IF2955" s="101"/>
      <c r="IG2955" s="101"/>
      <c r="IH2955" s="101"/>
      <c r="II2955" s="101"/>
      <c r="IJ2955" s="101"/>
      <c r="IK2955" s="101"/>
      <c r="IL2955" s="101"/>
      <c r="IM2955" s="101"/>
      <c r="IN2955" s="101"/>
      <c r="IO2955" s="101"/>
      <c r="IP2955" s="101"/>
      <c r="IQ2955" s="101"/>
      <c r="IR2955" s="101"/>
      <c r="IS2955" s="101"/>
      <c r="IT2955" s="101"/>
      <c r="IU2955" s="101"/>
      <c r="IV2955" s="101"/>
      <c r="IW2955" s="101"/>
      <c r="IX2955" s="101"/>
      <c r="IY2955" s="101"/>
      <c r="IZ2955" s="101"/>
      <c r="JA2955" s="101"/>
      <c r="JB2955" s="101"/>
      <c r="JC2955" s="101"/>
      <c r="JD2955" s="101"/>
      <c r="JE2955" s="101"/>
      <c r="JF2955" s="101"/>
      <c r="JG2955" s="101"/>
      <c r="JH2955" s="101"/>
      <c r="JI2955" s="101"/>
      <c r="JJ2955" s="101"/>
      <c r="JK2955" s="101"/>
      <c r="JL2955" s="101"/>
      <c r="JM2955" s="101"/>
      <c r="JN2955" s="101"/>
      <c r="JO2955" s="101"/>
      <c r="JP2955" s="101"/>
      <c r="JQ2955" s="101"/>
      <c r="JR2955" s="101"/>
      <c r="JS2955" s="101"/>
      <c r="JT2955" s="101"/>
      <c r="JU2955" s="101"/>
      <c r="JV2955" s="101"/>
      <c r="JW2955" s="101"/>
      <c r="JX2955" s="101"/>
      <c r="JY2955" s="101"/>
      <c r="JZ2955" s="101"/>
      <c r="KA2955" s="101"/>
      <c r="KB2955" s="101"/>
      <c r="KC2955" s="101"/>
      <c r="KD2955" s="101"/>
      <c r="KE2955" s="101"/>
      <c r="KF2955" s="101"/>
      <c r="KG2955" s="101"/>
      <c r="KH2955" s="101"/>
      <c r="KI2955" s="101"/>
      <c r="KJ2955" s="101"/>
      <c r="KK2955" s="101"/>
      <c r="KL2955" s="101"/>
      <c r="KM2955" s="101"/>
      <c r="KN2955" s="101"/>
      <c r="KO2955" s="101"/>
    </row>
    <row r="2956" spans="1:301" s="101" customFormat="1" ht="45" customHeight="1" thickBot="1" x14ac:dyDescent="0.3">
      <c r="A2956" s="212"/>
      <c r="B2956" s="213" t="s">
        <v>836</v>
      </c>
      <c r="C2956" s="213">
        <v>12170527</v>
      </c>
      <c r="D2956" s="215">
        <v>42172</v>
      </c>
      <c r="E2956" s="215">
        <v>42172</v>
      </c>
      <c r="F2956" s="215">
        <v>43268</v>
      </c>
      <c r="G2956" s="213">
        <v>-7777</v>
      </c>
      <c r="H2956" s="213" t="s">
        <v>10735</v>
      </c>
      <c r="I2956" s="213" t="s">
        <v>1547</v>
      </c>
      <c r="J2956" s="213"/>
      <c r="K2956" s="213" t="s">
        <v>33</v>
      </c>
      <c r="L2956" s="213" t="s">
        <v>130</v>
      </c>
      <c r="M2956" s="213" t="s">
        <v>131</v>
      </c>
      <c r="N2956" s="213" t="s">
        <v>32</v>
      </c>
      <c r="O2956" s="213"/>
      <c r="P2956" s="214">
        <v>17587</v>
      </c>
      <c r="Q2956" s="213" t="s">
        <v>559</v>
      </c>
      <c r="R2956" s="213" t="s">
        <v>10736</v>
      </c>
      <c r="S2956" s="295" t="s">
        <v>10737</v>
      </c>
      <c r="T2956" s="213">
        <v>-7777</v>
      </c>
      <c r="U2956" s="216"/>
      <c r="V2956" s="216"/>
      <c r="W2956" s="216"/>
      <c r="X2956" s="216"/>
      <c r="Y2956" s="213">
        <v>-7777</v>
      </c>
      <c r="Z2956" s="213">
        <v>-7777</v>
      </c>
      <c r="AA2956" s="213">
        <v>-7777</v>
      </c>
      <c r="AB2956" s="213">
        <v>-7777</v>
      </c>
      <c r="AC2956" s="213">
        <v>-7777</v>
      </c>
      <c r="AD2956" s="213">
        <v>-7777</v>
      </c>
      <c r="AE2956" s="213">
        <v>-7777</v>
      </c>
      <c r="AF2956" s="295" t="s">
        <v>10115</v>
      </c>
      <c r="AG2956" s="373">
        <v>4670327.2699999996</v>
      </c>
      <c r="AH2956" s="373">
        <v>8640351.2100000009</v>
      </c>
      <c r="AI2956" s="216"/>
      <c r="AJ2956" s="213"/>
      <c r="AK2956" s="213"/>
      <c r="AL2956" s="216"/>
      <c r="AM2956" s="216"/>
      <c r="AN2956" s="1122"/>
      <c r="AO2956" s="216"/>
      <c r="AP2956" s="216"/>
      <c r="AQ2956" s="216"/>
      <c r="AR2956" s="216">
        <f t="shared" si="322"/>
        <v>0</v>
      </c>
      <c r="AS2956" s="216">
        <f t="shared" si="323"/>
        <v>0</v>
      </c>
      <c r="AT2956" s="213" t="s">
        <v>34</v>
      </c>
      <c r="AU2956" s="213"/>
      <c r="AV2956" s="214"/>
      <c r="AW2956" s="215"/>
      <c r="AX2956" s="214"/>
      <c r="AY2956" s="215"/>
      <c r="AZ2956" s="214"/>
      <c r="BA2956" s="215"/>
      <c r="BB2956" s="214"/>
      <c r="BC2956" s="215"/>
      <c r="BD2956" s="214"/>
      <c r="BE2956" s="215"/>
      <c r="BF2956" s="216"/>
      <c r="BG2956" s="216"/>
    </row>
    <row r="2957" spans="1:301" s="216" customFormat="1" ht="47.25" customHeight="1" thickBot="1" x14ac:dyDescent="0.3">
      <c r="A2957" s="204">
        <v>975</v>
      </c>
      <c r="B2957" s="205" t="s">
        <v>635</v>
      </c>
      <c r="C2957" s="205">
        <v>12170528</v>
      </c>
      <c r="D2957" s="207">
        <v>42181</v>
      </c>
      <c r="E2957" s="207">
        <v>42181</v>
      </c>
      <c r="F2957" s="207">
        <v>43277</v>
      </c>
      <c r="G2957" s="205">
        <v>-7777</v>
      </c>
      <c r="H2957" s="205" t="s">
        <v>7130</v>
      </c>
      <c r="I2957" s="205" t="s">
        <v>1466</v>
      </c>
      <c r="J2957" s="205"/>
      <c r="K2957" s="205" t="s">
        <v>921</v>
      </c>
      <c r="L2957" s="205" t="s">
        <v>284</v>
      </c>
      <c r="M2957" s="205" t="s">
        <v>102</v>
      </c>
      <c r="N2957" s="205" t="s">
        <v>94</v>
      </c>
      <c r="O2957" s="205" t="s">
        <v>10738</v>
      </c>
      <c r="P2957" s="206">
        <v>39743</v>
      </c>
      <c r="Q2957" s="205" t="s">
        <v>559</v>
      </c>
      <c r="R2957" s="190" t="s">
        <v>4028</v>
      </c>
      <c r="S2957" s="294" t="s">
        <v>10739</v>
      </c>
      <c r="T2957" s="205">
        <v>-7777</v>
      </c>
      <c r="U2957" s="208">
        <v>1.4</v>
      </c>
      <c r="V2957" s="208">
        <v>10</v>
      </c>
      <c r="W2957" s="208"/>
      <c r="X2957" s="208"/>
      <c r="Y2957" s="205">
        <v>-7777</v>
      </c>
      <c r="Z2957" s="205">
        <v>-7777</v>
      </c>
      <c r="AA2957" s="205">
        <v>-7777</v>
      </c>
      <c r="AB2957" s="205">
        <v>-7777</v>
      </c>
      <c r="AC2957" s="205">
        <v>-7777</v>
      </c>
      <c r="AD2957" s="205">
        <v>-7777</v>
      </c>
      <c r="AE2957" s="205">
        <v>-7777</v>
      </c>
      <c r="AF2957" s="294" t="s">
        <v>1768</v>
      </c>
      <c r="AG2957" s="372"/>
      <c r="AH2957" s="372"/>
      <c r="AI2957" s="208">
        <v>90.42</v>
      </c>
      <c r="AJ2957" s="205" t="s">
        <v>10740</v>
      </c>
      <c r="AK2957" s="205" t="s">
        <v>10741</v>
      </c>
      <c r="AL2957" s="208">
        <v>43</v>
      </c>
      <c r="AM2957" s="208">
        <v>40</v>
      </c>
      <c r="AN2957" s="1202">
        <v>55.22</v>
      </c>
      <c r="AO2957" s="208">
        <v>23</v>
      </c>
      <c r="AP2957" s="208">
        <v>4</v>
      </c>
      <c r="AQ2957" s="208">
        <v>27.18</v>
      </c>
      <c r="AR2957" s="208">
        <f t="shared" si="322"/>
        <v>43.682005555555556</v>
      </c>
      <c r="AS2957" s="208">
        <f t="shared" si="323"/>
        <v>23.074216666666665</v>
      </c>
      <c r="AT2957" s="205" t="s">
        <v>34</v>
      </c>
      <c r="AU2957" s="205"/>
      <c r="AV2957" s="206"/>
      <c r="AW2957" s="207"/>
      <c r="AX2957" s="206"/>
      <c r="AY2957" s="207"/>
      <c r="AZ2957" s="206"/>
      <c r="BA2957" s="207"/>
      <c r="BB2957" s="206"/>
      <c r="BC2957" s="207"/>
      <c r="BD2957" s="206"/>
      <c r="BE2957" s="207"/>
      <c r="BF2957" s="208"/>
      <c r="BG2957" s="208"/>
      <c r="BH2957" s="101"/>
      <c r="BI2957" s="101"/>
      <c r="BJ2957" s="101"/>
      <c r="BK2957" s="101"/>
      <c r="BL2957" s="101"/>
      <c r="BM2957" s="101"/>
      <c r="BN2957" s="101"/>
      <c r="BO2957" s="101"/>
      <c r="BP2957" s="101"/>
      <c r="BQ2957" s="101"/>
      <c r="BR2957" s="101"/>
      <c r="BS2957" s="101"/>
      <c r="BT2957" s="101"/>
      <c r="BU2957" s="101"/>
      <c r="BV2957" s="101"/>
      <c r="BW2957" s="101"/>
      <c r="BX2957" s="101"/>
      <c r="BY2957" s="101"/>
      <c r="BZ2957" s="101"/>
      <c r="CA2957" s="101"/>
      <c r="CB2957" s="101"/>
      <c r="CC2957" s="101"/>
      <c r="CD2957" s="101"/>
      <c r="CE2957" s="101"/>
      <c r="CF2957" s="101"/>
      <c r="CG2957" s="101"/>
      <c r="CH2957" s="101"/>
      <c r="CI2957" s="101"/>
      <c r="CJ2957" s="101"/>
      <c r="CK2957" s="101"/>
      <c r="CL2957" s="101"/>
      <c r="CM2957" s="101"/>
      <c r="CN2957" s="101"/>
      <c r="CO2957" s="101"/>
      <c r="CP2957" s="101"/>
      <c r="CQ2957" s="101"/>
      <c r="CR2957" s="101"/>
      <c r="CS2957" s="101"/>
      <c r="CT2957" s="101"/>
      <c r="CU2957" s="101"/>
      <c r="CV2957" s="101"/>
      <c r="CW2957" s="101"/>
      <c r="CX2957" s="101"/>
      <c r="CY2957" s="101"/>
      <c r="CZ2957" s="101"/>
      <c r="DA2957" s="101"/>
      <c r="DB2957" s="101"/>
      <c r="DC2957" s="101"/>
      <c r="DD2957" s="101"/>
      <c r="DE2957" s="101"/>
      <c r="DF2957" s="101"/>
      <c r="DG2957" s="101"/>
      <c r="DH2957" s="101"/>
      <c r="DI2957" s="101"/>
      <c r="DJ2957" s="101"/>
      <c r="DK2957" s="101"/>
      <c r="DL2957" s="101"/>
      <c r="DM2957" s="101"/>
      <c r="DN2957" s="101"/>
      <c r="DO2957" s="101"/>
      <c r="DP2957" s="101"/>
      <c r="DQ2957" s="101"/>
      <c r="DR2957" s="101"/>
      <c r="DS2957" s="101"/>
      <c r="DT2957" s="101"/>
      <c r="DU2957" s="101"/>
      <c r="DV2957" s="101"/>
      <c r="DW2957" s="101"/>
      <c r="DX2957" s="101"/>
      <c r="DY2957" s="101"/>
      <c r="DZ2957" s="101"/>
      <c r="EA2957" s="101"/>
      <c r="EB2957" s="101"/>
      <c r="EC2957" s="101"/>
      <c r="ED2957" s="101"/>
      <c r="EE2957" s="101"/>
      <c r="EF2957" s="101"/>
      <c r="EG2957" s="101"/>
      <c r="EH2957" s="101"/>
      <c r="EI2957" s="101"/>
      <c r="EJ2957" s="101"/>
      <c r="EK2957" s="101"/>
      <c r="EL2957" s="101"/>
      <c r="EM2957" s="101"/>
      <c r="EN2957" s="101"/>
      <c r="EO2957" s="101"/>
      <c r="EP2957" s="101"/>
      <c r="EQ2957" s="101"/>
      <c r="ER2957" s="101"/>
      <c r="ES2957" s="101"/>
      <c r="ET2957" s="101"/>
      <c r="EU2957" s="101"/>
      <c r="EV2957" s="101"/>
      <c r="EW2957" s="101"/>
      <c r="EX2957" s="101"/>
      <c r="EY2957" s="101"/>
      <c r="EZ2957" s="101"/>
      <c r="FA2957" s="101"/>
      <c r="FB2957" s="101"/>
      <c r="FC2957" s="101"/>
      <c r="FD2957" s="101"/>
      <c r="FE2957" s="101"/>
      <c r="FF2957" s="101"/>
      <c r="FG2957" s="101"/>
      <c r="FH2957" s="101"/>
      <c r="FI2957" s="101"/>
      <c r="FJ2957" s="101"/>
      <c r="FK2957" s="101"/>
      <c r="FL2957" s="101"/>
      <c r="FM2957" s="101"/>
      <c r="FN2957" s="101"/>
      <c r="FO2957" s="101"/>
      <c r="FP2957" s="101"/>
      <c r="FQ2957" s="101"/>
      <c r="FR2957" s="101"/>
      <c r="FS2957" s="101"/>
      <c r="FT2957" s="101"/>
      <c r="FU2957" s="101"/>
      <c r="FV2957" s="101"/>
      <c r="FW2957" s="101"/>
      <c r="FX2957" s="101"/>
      <c r="FY2957" s="101"/>
      <c r="FZ2957" s="101"/>
      <c r="GA2957" s="101"/>
      <c r="GB2957" s="101"/>
      <c r="GC2957" s="101"/>
      <c r="GD2957" s="101"/>
      <c r="GE2957" s="101"/>
      <c r="GF2957" s="101"/>
      <c r="GG2957" s="101"/>
      <c r="GH2957" s="101"/>
      <c r="GI2957" s="101"/>
      <c r="GJ2957" s="101"/>
      <c r="GK2957" s="101"/>
      <c r="GL2957" s="101"/>
      <c r="GM2957" s="101"/>
      <c r="GN2957" s="101"/>
      <c r="GO2957" s="101"/>
      <c r="GP2957" s="101"/>
      <c r="GQ2957" s="101"/>
      <c r="GR2957" s="101"/>
      <c r="GS2957" s="101"/>
      <c r="GT2957" s="101"/>
      <c r="GU2957" s="101"/>
      <c r="GV2957" s="101"/>
      <c r="GW2957" s="101"/>
      <c r="GX2957" s="101"/>
      <c r="GY2957" s="101"/>
      <c r="GZ2957" s="101"/>
      <c r="HA2957" s="101"/>
      <c r="HB2957" s="101"/>
      <c r="HC2957" s="101"/>
      <c r="HD2957" s="101"/>
      <c r="HE2957" s="101"/>
      <c r="HF2957" s="101"/>
      <c r="HG2957" s="101"/>
      <c r="HH2957" s="101"/>
      <c r="HI2957" s="101"/>
      <c r="HJ2957" s="101"/>
      <c r="HK2957" s="101"/>
      <c r="HL2957" s="101"/>
      <c r="HM2957" s="101"/>
      <c r="HN2957" s="101"/>
      <c r="HO2957" s="101"/>
      <c r="HP2957" s="101"/>
      <c r="HQ2957" s="101"/>
      <c r="HR2957" s="101"/>
      <c r="HS2957" s="101"/>
      <c r="HT2957" s="101"/>
      <c r="HU2957" s="101"/>
      <c r="HV2957" s="101"/>
      <c r="HW2957" s="101"/>
      <c r="HX2957" s="101"/>
      <c r="HY2957" s="101"/>
      <c r="HZ2957" s="101"/>
      <c r="IA2957" s="101"/>
      <c r="IB2957" s="101"/>
      <c r="IC2957" s="101"/>
      <c r="ID2957" s="101"/>
      <c r="IE2957" s="101"/>
      <c r="IF2957" s="101"/>
      <c r="IG2957" s="101"/>
      <c r="IH2957" s="101"/>
      <c r="II2957" s="101"/>
      <c r="IJ2957" s="101"/>
      <c r="IK2957" s="101"/>
      <c r="IL2957" s="101"/>
      <c r="IM2957" s="101"/>
      <c r="IN2957" s="101"/>
      <c r="IO2957" s="101"/>
      <c r="IP2957" s="101"/>
      <c r="IQ2957" s="101"/>
      <c r="IR2957" s="101"/>
      <c r="IS2957" s="101"/>
      <c r="IT2957" s="101"/>
      <c r="IU2957" s="101"/>
      <c r="IV2957" s="101"/>
      <c r="IW2957" s="101"/>
      <c r="IX2957" s="101"/>
      <c r="IY2957" s="101"/>
      <c r="IZ2957" s="101"/>
      <c r="JA2957" s="101"/>
      <c r="JB2957" s="101"/>
      <c r="JC2957" s="101"/>
      <c r="JD2957" s="101"/>
      <c r="JE2957" s="101"/>
      <c r="JF2957" s="101"/>
      <c r="JG2957" s="101"/>
      <c r="JH2957" s="101"/>
      <c r="JI2957" s="101"/>
      <c r="JJ2957" s="101"/>
      <c r="JK2957" s="101"/>
      <c r="JL2957" s="101"/>
      <c r="JM2957" s="101"/>
      <c r="JN2957" s="101"/>
      <c r="JO2957" s="101"/>
      <c r="JP2957" s="101"/>
      <c r="JQ2957" s="101"/>
      <c r="JR2957" s="101"/>
      <c r="JS2957" s="101"/>
      <c r="JT2957" s="101"/>
      <c r="JU2957" s="101"/>
      <c r="JV2957" s="101"/>
      <c r="JW2957" s="101"/>
      <c r="JX2957" s="101"/>
      <c r="JY2957" s="101"/>
      <c r="JZ2957" s="101"/>
      <c r="KA2957" s="101"/>
      <c r="KB2957" s="101"/>
      <c r="KC2957" s="101"/>
      <c r="KD2957" s="101"/>
      <c r="KE2957" s="101"/>
      <c r="KF2957" s="101"/>
      <c r="KG2957" s="101"/>
      <c r="KH2957" s="101"/>
      <c r="KI2957" s="101"/>
      <c r="KJ2957" s="101"/>
      <c r="KK2957" s="101"/>
      <c r="KL2957" s="101"/>
      <c r="KM2957" s="101"/>
      <c r="KN2957" s="101"/>
      <c r="KO2957" s="101"/>
    </row>
    <row r="2958" spans="1:301" s="216" customFormat="1" ht="47.25" customHeight="1" thickBot="1" x14ac:dyDescent="0.3">
      <c r="A2958" s="212"/>
      <c r="B2958" s="213" t="s">
        <v>635</v>
      </c>
      <c r="C2958" s="213">
        <v>12170528</v>
      </c>
      <c r="D2958" s="215">
        <v>42181</v>
      </c>
      <c r="E2958" s="215">
        <v>42181</v>
      </c>
      <c r="F2958" s="215">
        <v>43277</v>
      </c>
      <c r="G2958" s="213">
        <v>-7777</v>
      </c>
      <c r="H2958" s="213" t="s">
        <v>7130</v>
      </c>
      <c r="I2958" s="213" t="s">
        <v>1466</v>
      </c>
      <c r="J2958" s="213"/>
      <c r="K2958" s="213" t="s">
        <v>921</v>
      </c>
      <c r="L2958" s="213" t="s">
        <v>284</v>
      </c>
      <c r="M2958" s="213" t="s">
        <v>102</v>
      </c>
      <c r="N2958" s="213" t="s">
        <v>94</v>
      </c>
      <c r="O2958" s="213" t="s">
        <v>10738</v>
      </c>
      <c r="P2958" s="214">
        <v>39743</v>
      </c>
      <c r="Q2958" s="213" t="s">
        <v>559</v>
      </c>
      <c r="R2958" s="213" t="s">
        <v>4028</v>
      </c>
      <c r="S2958" s="295" t="s">
        <v>10739</v>
      </c>
      <c r="T2958" s="213">
        <v>-7777</v>
      </c>
      <c r="Y2958" s="213">
        <v>-7777</v>
      </c>
      <c r="Z2958" s="213">
        <v>-7777</v>
      </c>
      <c r="AA2958" s="213">
        <v>-7777</v>
      </c>
      <c r="AB2958" s="213">
        <v>-7777</v>
      </c>
      <c r="AC2958" s="213">
        <v>-7777</v>
      </c>
      <c r="AD2958" s="213">
        <v>-7777</v>
      </c>
      <c r="AE2958" s="213">
        <v>-7777</v>
      </c>
      <c r="AF2958" s="295" t="s">
        <v>1765</v>
      </c>
      <c r="AG2958" s="373"/>
      <c r="AH2958" s="373"/>
      <c r="AI2958" s="216">
        <v>90.12</v>
      </c>
      <c r="AJ2958" s="213" t="s">
        <v>10742</v>
      </c>
      <c r="AK2958" s="213" t="s">
        <v>10743</v>
      </c>
      <c r="AL2958" s="216">
        <v>43</v>
      </c>
      <c r="AM2958" s="216">
        <v>40</v>
      </c>
      <c r="AN2958" s="1122">
        <v>55.14</v>
      </c>
      <c r="AO2958" s="216">
        <v>23</v>
      </c>
      <c r="AP2958" s="216">
        <v>4</v>
      </c>
      <c r="AQ2958" s="216">
        <v>27.41</v>
      </c>
      <c r="AR2958" s="216">
        <f t="shared" si="322"/>
        <v>43.681983333333328</v>
      </c>
      <c r="AS2958" s="216">
        <f t="shared" si="323"/>
        <v>23.074280555555557</v>
      </c>
      <c r="AT2958" s="213" t="s">
        <v>34</v>
      </c>
      <c r="AU2958" s="213"/>
      <c r="AV2958" s="214"/>
      <c r="AW2958" s="215"/>
      <c r="AX2958" s="214"/>
      <c r="AY2958" s="215"/>
      <c r="AZ2958" s="214"/>
      <c r="BA2958" s="215"/>
      <c r="BB2958" s="214"/>
      <c r="BC2958" s="215"/>
      <c r="BD2958" s="214"/>
      <c r="BE2958" s="215"/>
      <c r="BH2958" s="101"/>
      <c r="BI2958" s="101"/>
      <c r="BJ2958" s="101"/>
      <c r="BK2958" s="101"/>
      <c r="BL2958" s="101"/>
      <c r="BM2958" s="101"/>
      <c r="BN2958" s="101"/>
      <c r="BO2958" s="101"/>
      <c r="BP2958" s="101"/>
      <c r="BQ2958" s="101"/>
      <c r="BR2958" s="101"/>
      <c r="BS2958" s="101"/>
      <c r="BT2958" s="101"/>
      <c r="BU2958" s="101"/>
      <c r="BV2958" s="101"/>
      <c r="BW2958" s="101"/>
      <c r="BX2958" s="101"/>
      <c r="BY2958" s="101"/>
      <c r="BZ2958" s="101"/>
      <c r="CA2958" s="101"/>
      <c r="CB2958" s="101"/>
      <c r="CC2958" s="101"/>
      <c r="CD2958" s="101"/>
      <c r="CE2958" s="101"/>
      <c r="CF2958" s="101"/>
      <c r="CG2958" s="101"/>
      <c r="CH2958" s="101"/>
      <c r="CI2958" s="101"/>
      <c r="CJ2958" s="101"/>
      <c r="CK2958" s="101"/>
      <c r="CL2958" s="101"/>
      <c r="CM2958" s="101"/>
      <c r="CN2958" s="101"/>
      <c r="CO2958" s="101"/>
      <c r="CP2958" s="101"/>
      <c r="CQ2958" s="101"/>
      <c r="CR2958" s="101"/>
      <c r="CS2958" s="101"/>
      <c r="CT2958" s="101"/>
      <c r="CU2958" s="101"/>
      <c r="CV2958" s="101"/>
      <c r="CW2958" s="101"/>
      <c r="CX2958" s="101"/>
      <c r="CY2958" s="101"/>
      <c r="CZ2958" s="101"/>
      <c r="DA2958" s="101"/>
      <c r="DB2958" s="101"/>
      <c r="DC2958" s="101"/>
      <c r="DD2958" s="101"/>
      <c r="DE2958" s="101"/>
      <c r="DF2958" s="101"/>
      <c r="DG2958" s="101"/>
      <c r="DH2958" s="101"/>
      <c r="DI2958" s="101"/>
      <c r="DJ2958" s="101"/>
      <c r="DK2958" s="101"/>
      <c r="DL2958" s="101"/>
      <c r="DM2958" s="101"/>
      <c r="DN2958" s="101"/>
      <c r="DO2958" s="101"/>
      <c r="DP2958" s="101"/>
      <c r="DQ2958" s="101"/>
      <c r="DR2958" s="101"/>
      <c r="DS2958" s="101"/>
      <c r="DT2958" s="101"/>
      <c r="DU2958" s="101"/>
      <c r="DV2958" s="101"/>
      <c r="DW2958" s="101"/>
      <c r="DX2958" s="101"/>
      <c r="DY2958" s="101"/>
      <c r="DZ2958" s="101"/>
      <c r="EA2958" s="101"/>
      <c r="EB2958" s="101"/>
      <c r="EC2958" s="101"/>
      <c r="ED2958" s="101"/>
      <c r="EE2958" s="101"/>
      <c r="EF2958" s="101"/>
      <c r="EG2958" s="101"/>
      <c r="EH2958" s="101"/>
      <c r="EI2958" s="101"/>
      <c r="EJ2958" s="101"/>
      <c r="EK2958" s="101"/>
      <c r="EL2958" s="101"/>
      <c r="EM2958" s="101"/>
      <c r="EN2958" s="101"/>
      <c r="EO2958" s="101"/>
      <c r="EP2958" s="101"/>
      <c r="EQ2958" s="101"/>
      <c r="ER2958" s="101"/>
      <c r="ES2958" s="101"/>
      <c r="ET2958" s="101"/>
      <c r="EU2958" s="101"/>
      <c r="EV2958" s="101"/>
      <c r="EW2958" s="101"/>
      <c r="EX2958" s="101"/>
      <c r="EY2958" s="101"/>
      <c r="EZ2958" s="101"/>
      <c r="FA2958" s="101"/>
      <c r="FB2958" s="101"/>
      <c r="FC2958" s="101"/>
      <c r="FD2958" s="101"/>
      <c r="FE2958" s="101"/>
      <c r="FF2958" s="101"/>
      <c r="FG2958" s="101"/>
      <c r="FH2958" s="101"/>
      <c r="FI2958" s="101"/>
      <c r="FJ2958" s="101"/>
      <c r="FK2958" s="101"/>
      <c r="FL2958" s="101"/>
      <c r="FM2958" s="101"/>
      <c r="FN2958" s="101"/>
      <c r="FO2958" s="101"/>
      <c r="FP2958" s="101"/>
      <c r="FQ2958" s="101"/>
      <c r="FR2958" s="101"/>
      <c r="FS2958" s="101"/>
      <c r="FT2958" s="101"/>
      <c r="FU2958" s="101"/>
      <c r="FV2958" s="101"/>
      <c r="FW2958" s="101"/>
      <c r="FX2958" s="101"/>
      <c r="FY2958" s="101"/>
      <c r="FZ2958" s="101"/>
      <c r="GA2958" s="101"/>
      <c r="GB2958" s="101"/>
      <c r="GC2958" s="101"/>
      <c r="GD2958" s="101"/>
      <c r="GE2958" s="101"/>
      <c r="GF2958" s="101"/>
      <c r="GG2958" s="101"/>
      <c r="GH2958" s="101"/>
      <c r="GI2958" s="101"/>
      <c r="GJ2958" s="101"/>
      <c r="GK2958" s="101"/>
      <c r="GL2958" s="101"/>
      <c r="GM2958" s="101"/>
      <c r="GN2958" s="101"/>
      <c r="GO2958" s="101"/>
      <c r="GP2958" s="101"/>
      <c r="GQ2958" s="101"/>
      <c r="GR2958" s="101"/>
      <c r="GS2958" s="101"/>
      <c r="GT2958" s="101"/>
      <c r="GU2958" s="101"/>
      <c r="GV2958" s="101"/>
      <c r="GW2958" s="101"/>
      <c r="GX2958" s="101"/>
      <c r="GY2958" s="101"/>
      <c r="GZ2958" s="101"/>
      <c r="HA2958" s="101"/>
      <c r="HB2958" s="101"/>
      <c r="HC2958" s="101"/>
      <c r="HD2958" s="101"/>
      <c r="HE2958" s="101"/>
      <c r="HF2958" s="101"/>
      <c r="HG2958" s="101"/>
      <c r="HH2958" s="101"/>
      <c r="HI2958" s="101"/>
      <c r="HJ2958" s="101"/>
      <c r="HK2958" s="101"/>
      <c r="HL2958" s="101"/>
      <c r="HM2958" s="101"/>
      <c r="HN2958" s="101"/>
      <c r="HO2958" s="101"/>
      <c r="HP2958" s="101"/>
      <c r="HQ2958" s="101"/>
      <c r="HR2958" s="101"/>
      <c r="HS2958" s="101"/>
      <c r="HT2958" s="101"/>
      <c r="HU2958" s="101"/>
      <c r="HV2958" s="101"/>
      <c r="HW2958" s="101"/>
      <c r="HX2958" s="101"/>
      <c r="HY2958" s="101"/>
      <c r="HZ2958" s="101"/>
      <c r="IA2958" s="101"/>
      <c r="IB2958" s="101"/>
      <c r="IC2958" s="101"/>
      <c r="ID2958" s="101"/>
      <c r="IE2958" s="101"/>
      <c r="IF2958" s="101"/>
      <c r="IG2958" s="101"/>
      <c r="IH2958" s="101"/>
      <c r="II2958" s="101"/>
      <c r="IJ2958" s="101"/>
      <c r="IK2958" s="101"/>
      <c r="IL2958" s="101"/>
      <c r="IM2958" s="101"/>
      <c r="IN2958" s="101"/>
      <c r="IO2958" s="101"/>
      <c r="IP2958" s="101"/>
      <c r="IQ2958" s="101"/>
      <c r="IR2958" s="101"/>
      <c r="IS2958" s="101"/>
      <c r="IT2958" s="101"/>
      <c r="IU2958" s="101"/>
      <c r="IV2958" s="101"/>
      <c r="IW2958" s="101"/>
      <c r="IX2958" s="101"/>
      <c r="IY2958" s="101"/>
      <c r="IZ2958" s="101"/>
      <c r="JA2958" s="101"/>
      <c r="JB2958" s="101"/>
      <c r="JC2958" s="101"/>
      <c r="JD2958" s="101"/>
      <c r="JE2958" s="101"/>
      <c r="JF2958" s="101"/>
      <c r="JG2958" s="101"/>
      <c r="JH2958" s="101"/>
      <c r="JI2958" s="101"/>
      <c r="JJ2958" s="101"/>
      <c r="JK2958" s="101"/>
      <c r="JL2958" s="101"/>
      <c r="JM2958" s="101"/>
      <c r="JN2958" s="101"/>
      <c r="JO2958" s="101"/>
      <c r="JP2958" s="101"/>
      <c r="JQ2958" s="101"/>
      <c r="JR2958" s="101"/>
      <c r="JS2958" s="101"/>
      <c r="JT2958" s="101"/>
      <c r="JU2958" s="101"/>
      <c r="JV2958" s="101"/>
      <c r="JW2958" s="101"/>
      <c r="JX2958" s="101"/>
      <c r="JY2958" s="101"/>
      <c r="JZ2958" s="101"/>
      <c r="KA2958" s="101"/>
      <c r="KB2958" s="101"/>
      <c r="KC2958" s="101"/>
      <c r="KD2958" s="101"/>
      <c r="KE2958" s="101"/>
      <c r="KF2958" s="101"/>
      <c r="KG2958" s="101"/>
      <c r="KH2958" s="101"/>
      <c r="KI2958" s="101"/>
      <c r="KJ2958" s="101"/>
      <c r="KK2958" s="101"/>
      <c r="KL2958" s="101"/>
      <c r="KM2958" s="101"/>
      <c r="KN2958" s="101"/>
      <c r="KO2958" s="101"/>
    </row>
    <row r="2959" spans="1:301" s="101" customFormat="1" ht="45" customHeight="1" thickBot="1" x14ac:dyDescent="0.3">
      <c r="A2959" s="212">
        <v>976</v>
      </c>
      <c r="B2959" s="213" t="s">
        <v>10744</v>
      </c>
      <c r="C2959" s="213">
        <v>12460120</v>
      </c>
      <c r="D2959" s="215">
        <v>42174</v>
      </c>
      <c r="E2959" s="215">
        <v>42174</v>
      </c>
      <c r="F2959" s="215">
        <v>43733</v>
      </c>
      <c r="G2959" s="213">
        <v>-7777</v>
      </c>
      <c r="H2959" s="213" t="s">
        <v>10745</v>
      </c>
      <c r="I2959" s="213" t="s">
        <v>1683</v>
      </c>
      <c r="J2959" s="213"/>
      <c r="K2959" s="213" t="s">
        <v>1546</v>
      </c>
      <c r="L2959" s="213" t="s">
        <v>10746</v>
      </c>
      <c r="M2959" s="213" t="s">
        <v>152</v>
      </c>
      <c r="N2959" s="213" t="s">
        <v>132</v>
      </c>
      <c r="O2959" s="213" t="s">
        <v>10747</v>
      </c>
      <c r="P2959" s="214" t="s">
        <v>10748</v>
      </c>
      <c r="Q2959" s="213" t="s">
        <v>559</v>
      </c>
      <c r="R2959" s="213" t="s">
        <v>1651</v>
      </c>
      <c r="S2959" s="295" t="s">
        <v>10745</v>
      </c>
      <c r="T2959" s="213">
        <v>-7777</v>
      </c>
      <c r="U2959" s="216"/>
      <c r="V2959" s="216"/>
      <c r="W2959" s="216"/>
      <c r="X2959" s="216"/>
      <c r="Y2959" s="213">
        <v>-7777</v>
      </c>
      <c r="Z2959" s="213">
        <v>-7777</v>
      </c>
      <c r="AA2959" s="213">
        <v>-7777</v>
      </c>
      <c r="AB2959" s="213">
        <v>-7777</v>
      </c>
      <c r="AC2959" s="213">
        <v>-7777</v>
      </c>
      <c r="AD2959" s="213">
        <v>-7777</v>
      </c>
      <c r="AE2959" s="213">
        <v>-7777</v>
      </c>
      <c r="AF2959" s="295"/>
      <c r="AG2959" s="373"/>
      <c r="AH2959" s="373"/>
      <c r="AI2959" s="216"/>
      <c r="AJ2959" s="213" t="s">
        <v>10749</v>
      </c>
      <c r="AK2959" s="213" t="s">
        <v>10750</v>
      </c>
      <c r="AL2959" s="216">
        <v>43</v>
      </c>
      <c r="AM2959" s="216">
        <v>17</v>
      </c>
      <c r="AN2959" s="1122">
        <v>42</v>
      </c>
      <c r="AO2959" s="216">
        <v>26</v>
      </c>
      <c r="AP2959" s="216">
        <v>24</v>
      </c>
      <c r="AQ2959" s="216">
        <v>14</v>
      </c>
      <c r="AR2959" s="216">
        <f t="shared" si="322"/>
        <v>43.294999999999995</v>
      </c>
      <c r="AS2959" s="216">
        <f t="shared" si="323"/>
        <v>26.403888888888886</v>
      </c>
      <c r="AT2959" s="213" t="s">
        <v>34</v>
      </c>
      <c r="AU2959" s="213"/>
      <c r="AV2959" s="214"/>
      <c r="AW2959" s="215"/>
      <c r="AX2959" s="214"/>
      <c r="AY2959" s="215"/>
      <c r="AZ2959" s="214"/>
      <c r="BA2959" s="215"/>
      <c r="BB2959" s="214"/>
      <c r="BC2959" s="215"/>
      <c r="BD2959" s="214"/>
      <c r="BE2959" s="215"/>
      <c r="BF2959" s="216" t="s">
        <v>10793</v>
      </c>
      <c r="BG2959" s="216"/>
    </row>
    <row r="2960" spans="1:301" s="216" customFormat="1" ht="47.25" customHeight="1" thickBot="1" x14ac:dyDescent="0.3">
      <c r="A2960" s="204">
        <v>977</v>
      </c>
      <c r="B2960" s="205" t="s">
        <v>828</v>
      </c>
      <c r="C2960" s="205">
        <v>12170529</v>
      </c>
      <c r="D2960" s="207">
        <v>42186</v>
      </c>
      <c r="E2960" s="207">
        <v>42186</v>
      </c>
      <c r="F2960" s="207">
        <v>43282</v>
      </c>
      <c r="G2960" s="205">
        <v>-7777</v>
      </c>
      <c r="H2960" s="205" t="s">
        <v>2824</v>
      </c>
      <c r="I2960" s="205" t="s">
        <v>1528</v>
      </c>
      <c r="J2960" s="205"/>
      <c r="K2960" s="205" t="s">
        <v>33</v>
      </c>
      <c r="L2960" s="205" t="s">
        <v>45</v>
      </c>
      <c r="M2960" s="205" t="s">
        <v>45</v>
      </c>
      <c r="N2960" s="205" t="s">
        <v>41</v>
      </c>
      <c r="O2960" s="205"/>
      <c r="P2960" s="206">
        <v>27190</v>
      </c>
      <c r="Q2960" s="205" t="s">
        <v>559</v>
      </c>
      <c r="R2960" s="190" t="s">
        <v>10753</v>
      </c>
      <c r="S2960" s="294" t="s">
        <v>10754</v>
      </c>
      <c r="T2960" s="205">
        <v>-7777</v>
      </c>
      <c r="U2960" s="208"/>
      <c r="V2960" s="208">
        <v>20</v>
      </c>
      <c r="W2960" s="208"/>
      <c r="X2960" s="208"/>
      <c r="Y2960" s="205">
        <v>-7777</v>
      </c>
      <c r="Z2960" s="205">
        <v>-7777</v>
      </c>
      <c r="AA2960" s="205">
        <v>-7777</v>
      </c>
      <c r="AB2960" s="205">
        <v>-7777</v>
      </c>
      <c r="AC2960" s="205">
        <v>-7777</v>
      </c>
      <c r="AD2960" s="205">
        <v>-7777</v>
      </c>
      <c r="AE2960" s="205">
        <v>-7777</v>
      </c>
      <c r="AF2960" s="294" t="s">
        <v>9831</v>
      </c>
      <c r="AG2960" s="372">
        <v>4653779.2850000001</v>
      </c>
      <c r="AH2960" s="372">
        <v>9475565</v>
      </c>
      <c r="AI2960" s="208"/>
      <c r="AJ2960" s="205"/>
      <c r="AK2960" s="205"/>
      <c r="AL2960" s="208"/>
      <c r="AM2960" s="208"/>
      <c r="AN2960" s="1202"/>
      <c r="AO2960" s="208"/>
      <c r="AP2960" s="208"/>
      <c r="AQ2960" s="208"/>
      <c r="AR2960" s="208">
        <f t="shared" ref="AR2960:AR2965" si="324">AL2960+AM2960/60+AN2960/3600</f>
        <v>0</v>
      </c>
      <c r="AS2960" s="208">
        <f t="shared" ref="AS2960:AS2965" si="325">AO2960+AP2960/60+AQ2960/3600</f>
        <v>0</v>
      </c>
      <c r="AT2960" s="205" t="s">
        <v>34</v>
      </c>
      <c r="AU2960" s="205"/>
      <c r="AV2960" s="206"/>
      <c r="AW2960" s="207"/>
      <c r="AX2960" s="206"/>
      <c r="AY2960" s="207"/>
      <c r="AZ2960" s="206"/>
      <c r="BA2960" s="207"/>
      <c r="BB2960" s="206"/>
      <c r="BC2960" s="207"/>
      <c r="BD2960" s="206"/>
      <c r="BE2960" s="207"/>
      <c r="BF2960" s="208"/>
      <c r="BG2960" s="208"/>
      <c r="BH2960" s="101"/>
      <c r="BI2960" s="101"/>
      <c r="BJ2960" s="101"/>
      <c r="BK2960" s="101"/>
      <c r="BL2960" s="101"/>
      <c r="BM2960" s="101"/>
      <c r="BN2960" s="101"/>
      <c r="BO2960" s="101"/>
      <c r="BP2960" s="101"/>
      <c r="BQ2960" s="101"/>
      <c r="BR2960" s="101"/>
      <c r="BS2960" s="101"/>
      <c r="BT2960" s="101"/>
      <c r="BU2960" s="101"/>
      <c r="BV2960" s="101"/>
      <c r="BW2960" s="101"/>
      <c r="BX2960" s="101"/>
      <c r="BY2960" s="101"/>
      <c r="BZ2960" s="101"/>
      <c r="CA2960" s="101"/>
      <c r="CB2960" s="101"/>
      <c r="CC2960" s="101"/>
      <c r="CD2960" s="101"/>
      <c r="CE2960" s="101"/>
      <c r="CF2960" s="101"/>
      <c r="CG2960" s="101"/>
      <c r="CH2960" s="101"/>
      <c r="CI2960" s="101"/>
      <c r="CJ2960" s="101"/>
      <c r="CK2960" s="101"/>
      <c r="CL2960" s="101"/>
      <c r="CM2960" s="101"/>
      <c r="CN2960" s="101"/>
      <c r="CO2960" s="101"/>
      <c r="CP2960" s="101"/>
      <c r="CQ2960" s="101"/>
      <c r="CR2960" s="101"/>
      <c r="CS2960" s="101"/>
      <c r="CT2960" s="101"/>
      <c r="CU2960" s="101"/>
      <c r="CV2960" s="101"/>
      <c r="CW2960" s="101"/>
      <c r="CX2960" s="101"/>
      <c r="CY2960" s="101"/>
      <c r="CZ2960" s="101"/>
      <c r="DA2960" s="101"/>
      <c r="DB2960" s="101"/>
      <c r="DC2960" s="101"/>
      <c r="DD2960" s="101"/>
      <c r="DE2960" s="101"/>
      <c r="DF2960" s="101"/>
      <c r="DG2960" s="101"/>
      <c r="DH2960" s="101"/>
      <c r="DI2960" s="101"/>
      <c r="DJ2960" s="101"/>
      <c r="DK2960" s="101"/>
      <c r="DL2960" s="101"/>
      <c r="DM2960" s="101"/>
      <c r="DN2960" s="101"/>
      <c r="DO2960" s="101"/>
      <c r="DP2960" s="101"/>
      <c r="DQ2960" s="101"/>
      <c r="DR2960" s="101"/>
      <c r="DS2960" s="101"/>
      <c r="DT2960" s="101"/>
      <c r="DU2960" s="101"/>
      <c r="DV2960" s="101"/>
      <c r="DW2960" s="101"/>
      <c r="DX2960" s="101"/>
      <c r="DY2960" s="101"/>
      <c r="DZ2960" s="101"/>
      <c r="EA2960" s="101"/>
      <c r="EB2960" s="101"/>
      <c r="EC2960" s="101"/>
      <c r="ED2960" s="101"/>
      <c r="EE2960" s="101"/>
      <c r="EF2960" s="101"/>
      <c r="EG2960" s="101"/>
      <c r="EH2960" s="101"/>
      <c r="EI2960" s="101"/>
      <c r="EJ2960" s="101"/>
      <c r="EK2960" s="101"/>
      <c r="EL2960" s="101"/>
      <c r="EM2960" s="101"/>
      <c r="EN2960" s="101"/>
      <c r="EO2960" s="101"/>
      <c r="EP2960" s="101"/>
      <c r="EQ2960" s="101"/>
      <c r="ER2960" s="101"/>
      <c r="ES2960" s="101"/>
      <c r="ET2960" s="101"/>
      <c r="EU2960" s="101"/>
      <c r="EV2960" s="101"/>
      <c r="EW2960" s="101"/>
      <c r="EX2960" s="101"/>
      <c r="EY2960" s="101"/>
      <c r="EZ2960" s="101"/>
      <c r="FA2960" s="101"/>
      <c r="FB2960" s="101"/>
      <c r="FC2960" s="101"/>
      <c r="FD2960" s="101"/>
      <c r="FE2960" s="101"/>
      <c r="FF2960" s="101"/>
      <c r="FG2960" s="101"/>
      <c r="FH2960" s="101"/>
      <c r="FI2960" s="101"/>
      <c r="FJ2960" s="101"/>
      <c r="FK2960" s="101"/>
      <c r="FL2960" s="101"/>
      <c r="FM2960" s="101"/>
      <c r="FN2960" s="101"/>
      <c r="FO2960" s="101"/>
      <c r="FP2960" s="101"/>
      <c r="FQ2960" s="101"/>
      <c r="FR2960" s="101"/>
      <c r="FS2960" s="101"/>
      <c r="FT2960" s="101"/>
      <c r="FU2960" s="101"/>
      <c r="FV2960" s="101"/>
      <c r="FW2960" s="101"/>
      <c r="FX2960" s="101"/>
      <c r="FY2960" s="101"/>
      <c r="FZ2960" s="101"/>
      <c r="GA2960" s="101"/>
      <c r="GB2960" s="101"/>
      <c r="GC2960" s="101"/>
      <c r="GD2960" s="101"/>
      <c r="GE2960" s="101"/>
      <c r="GF2960" s="101"/>
      <c r="GG2960" s="101"/>
      <c r="GH2960" s="101"/>
      <c r="GI2960" s="101"/>
      <c r="GJ2960" s="101"/>
      <c r="GK2960" s="101"/>
      <c r="GL2960" s="101"/>
      <c r="GM2960" s="101"/>
      <c r="GN2960" s="101"/>
      <c r="GO2960" s="101"/>
      <c r="GP2960" s="101"/>
      <c r="GQ2960" s="101"/>
      <c r="GR2960" s="101"/>
      <c r="GS2960" s="101"/>
      <c r="GT2960" s="101"/>
      <c r="GU2960" s="101"/>
      <c r="GV2960" s="101"/>
      <c r="GW2960" s="101"/>
      <c r="GX2960" s="101"/>
      <c r="GY2960" s="101"/>
      <c r="GZ2960" s="101"/>
      <c r="HA2960" s="101"/>
      <c r="HB2960" s="101"/>
      <c r="HC2960" s="101"/>
      <c r="HD2960" s="101"/>
      <c r="HE2960" s="101"/>
      <c r="HF2960" s="101"/>
      <c r="HG2960" s="101"/>
      <c r="HH2960" s="101"/>
      <c r="HI2960" s="101"/>
      <c r="HJ2960" s="101"/>
      <c r="HK2960" s="101"/>
      <c r="HL2960" s="101"/>
      <c r="HM2960" s="101"/>
      <c r="HN2960" s="101"/>
      <c r="HO2960" s="101"/>
      <c r="HP2960" s="101"/>
      <c r="HQ2960" s="101"/>
      <c r="HR2960" s="101"/>
      <c r="HS2960" s="101"/>
      <c r="HT2960" s="101"/>
      <c r="HU2960" s="101"/>
      <c r="HV2960" s="101"/>
      <c r="HW2960" s="101"/>
      <c r="HX2960" s="101"/>
      <c r="HY2960" s="101"/>
      <c r="HZ2960" s="101"/>
      <c r="IA2960" s="101"/>
      <c r="IB2960" s="101"/>
      <c r="IC2960" s="101"/>
      <c r="ID2960" s="101"/>
      <c r="IE2960" s="101"/>
      <c r="IF2960" s="101"/>
      <c r="IG2960" s="101"/>
      <c r="IH2960" s="101"/>
      <c r="II2960" s="101"/>
      <c r="IJ2960" s="101"/>
      <c r="IK2960" s="101"/>
      <c r="IL2960" s="101"/>
      <c r="IM2960" s="101"/>
      <c r="IN2960" s="101"/>
      <c r="IO2960" s="101"/>
      <c r="IP2960" s="101"/>
      <c r="IQ2960" s="101"/>
      <c r="IR2960" s="101"/>
      <c r="IS2960" s="101"/>
      <c r="IT2960" s="101"/>
      <c r="IU2960" s="101"/>
      <c r="IV2960" s="101"/>
      <c r="IW2960" s="101"/>
      <c r="IX2960" s="101"/>
      <c r="IY2960" s="101"/>
      <c r="IZ2960" s="101"/>
      <c r="JA2960" s="101"/>
      <c r="JB2960" s="101"/>
      <c r="JC2960" s="101"/>
      <c r="JD2960" s="101"/>
      <c r="JE2960" s="101"/>
      <c r="JF2960" s="101"/>
      <c r="JG2960" s="101"/>
      <c r="JH2960" s="101"/>
      <c r="JI2960" s="101"/>
      <c r="JJ2960" s="101"/>
      <c r="JK2960" s="101"/>
      <c r="JL2960" s="101"/>
      <c r="JM2960" s="101"/>
      <c r="JN2960" s="101"/>
      <c r="JO2960" s="101"/>
      <c r="JP2960" s="101"/>
      <c r="JQ2960" s="101"/>
      <c r="JR2960" s="101"/>
      <c r="JS2960" s="101"/>
      <c r="JT2960" s="101"/>
      <c r="JU2960" s="101"/>
      <c r="JV2960" s="101"/>
      <c r="JW2960" s="101"/>
      <c r="JX2960" s="101"/>
      <c r="JY2960" s="101"/>
      <c r="JZ2960" s="101"/>
      <c r="KA2960" s="101"/>
      <c r="KB2960" s="101"/>
      <c r="KC2960" s="101"/>
      <c r="KD2960" s="101"/>
      <c r="KE2960" s="101"/>
      <c r="KF2960" s="101"/>
      <c r="KG2960" s="101"/>
      <c r="KH2960" s="101"/>
      <c r="KI2960" s="101"/>
      <c r="KJ2960" s="101"/>
      <c r="KK2960" s="101"/>
      <c r="KL2960" s="101"/>
      <c r="KM2960" s="101"/>
      <c r="KN2960" s="101"/>
      <c r="KO2960" s="101"/>
    </row>
    <row r="2961" spans="1:301" s="101" customFormat="1" ht="42" customHeight="1" thickBot="1" x14ac:dyDescent="0.3">
      <c r="A2961" s="212"/>
      <c r="B2961" s="213" t="s">
        <v>828</v>
      </c>
      <c r="C2961" s="213">
        <v>12170529</v>
      </c>
      <c r="D2961" s="215">
        <v>42186</v>
      </c>
      <c r="E2961" s="215">
        <v>42186</v>
      </c>
      <c r="F2961" s="215">
        <v>43282</v>
      </c>
      <c r="G2961" s="213">
        <v>-7777</v>
      </c>
      <c r="H2961" s="213" t="s">
        <v>2824</v>
      </c>
      <c r="I2961" s="213" t="s">
        <v>1528</v>
      </c>
      <c r="J2961" s="213"/>
      <c r="K2961" s="213" t="s">
        <v>33</v>
      </c>
      <c r="L2961" s="213" t="s">
        <v>45</v>
      </c>
      <c r="M2961" s="213" t="s">
        <v>45</v>
      </c>
      <c r="N2961" s="213" t="s">
        <v>41</v>
      </c>
      <c r="O2961" s="213"/>
      <c r="P2961" s="214">
        <v>27190</v>
      </c>
      <c r="Q2961" s="213" t="s">
        <v>559</v>
      </c>
      <c r="R2961" s="213" t="s">
        <v>10753</v>
      </c>
      <c r="S2961" s="295" t="s">
        <v>10754</v>
      </c>
      <c r="T2961" s="213">
        <v>-7777</v>
      </c>
      <c r="U2961" s="216"/>
      <c r="V2961" s="216"/>
      <c r="W2961" s="216"/>
      <c r="X2961" s="216"/>
      <c r="Y2961" s="213">
        <v>-7777</v>
      </c>
      <c r="Z2961" s="213">
        <v>-7777</v>
      </c>
      <c r="AA2961" s="213">
        <v>-7777</v>
      </c>
      <c r="AB2961" s="213">
        <v>-7777</v>
      </c>
      <c r="AC2961" s="213">
        <v>-7777</v>
      </c>
      <c r="AD2961" s="213">
        <v>-7777</v>
      </c>
      <c r="AE2961" s="213">
        <v>-7777</v>
      </c>
      <c r="AF2961" s="295" t="s">
        <v>10755</v>
      </c>
      <c r="AG2961" s="373">
        <v>4653771.4800000004</v>
      </c>
      <c r="AH2961" s="373">
        <v>9475557.1170000006</v>
      </c>
      <c r="AI2961" s="216"/>
      <c r="AJ2961" s="213"/>
      <c r="AK2961" s="213"/>
      <c r="AL2961" s="216"/>
      <c r="AM2961" s="216"/>
      <c r="AN2961" s="1122"/>
      <c r="AO2961" s="216"/>
      <c r="AP2961" s="216"/>
      <c r="AQ2961" s="216"/>
      <c r="AR2961" s="216">
        <f t="shared" si="324"/>
        <v>0</v>
      </c>
      <c r="AS2961" s="216">
        <f t="shared" si="325"/>
        <v>0</v>
      </c>
      <c r="AT2961" s="213" t="s">
        <v>34</v>
      </c>
      <c r="AU2961" s="213"/>
      <c r="AV2961" s="214"/>
      <c r="AW2961" s="215"/>
      <c r="AX2961" s="214"/>
      <c r="AY2961" s="215"/>
      <c r="AZ2961" s="214"/>
      <c r="BA2961" s="215"/>
      <c r="BB2961" s="214"/>
      <c r="BC2961" s="215"/>
      <c r="BD2961" s="214"/>
      <c r="BE2961" s="215"/>
      <c r="BF2961" s="216"/>
      <c r="BG2961" s="216"/>
    </row>
    <row r="2962" spans="1:301" s="216" customFormat="1" ht="42" customHeight="1" thickBot="1" x14ac:dyDescent="0.3">
      <c r="A2962" s="204">
        <v>978</v>
      </c>
      <c r="B2962" s="205" t="s">
        <v>10256</v>
      </c>
      <c r="C2962" s="205">
        <v>12170531</v>
      </c>
      <c r="D2962" s="207">
        <v>42191</v>
      </c>
      <c r="E2962" s="207">
        <v>42191</v>
      </c>
      <c r="F2962" s="207">
        <v>43287</v>
      </c>
      <c r="G2962" s="205">
        <v>-7777</v>
      </c>
      <c r="H2962" s="205" t="s">
        <v>1508</v>
      </c>
      <c r="I2962" s="205" t="s">
        <v>1507</v>
      </c>
      <c r="J2962" s="205"/>
      <c r="K2962" s="205" t="s">
        <v>33</v>
      </c>
      <c r="L2962" s="205" t="s">
        <v>32</v>
      </c>
      <c r="M2962" s="205" t="s">
        <v>32</v>
      </c>
      <c r="N2962" s="205" t="s">
        <v>32</v>
      </c>
      <c r="O2962" s="205"/>
      <c r="P2962" s="206">
        <v>14218</v>
      </c>
      <c r="Q2962" s="205" t="s">
        <v>559</v>
      </c>
      <c r="R2962" s="190" t="s">
        <v>940</v>
      </c>
      <c r="S2962" s="294" t="s">
        <v>10756</v>
      </c>
      <c r="T2962" s="205">
        <v>-7777</v>
      </c>
      <c r="U2962" s="208"/>
      <c r="V2962" s="208">
        <v>180</v>
      </c>
      <c r="W2962" s="208"/>
      <c r="X2962" s="208"/>
      <c r="Y2962" s="205">
        <v>-7777</v>
      </c>
      <c r="Z2962" s="205">
        <v>-7777</v>
      </c>
      <c r="AA2962" s="205">
        <v>-7777</v>
      </c>
      <c r="AB2962" s="205">
        <v>-7777</v>
      </c>
      <c r="AC2962" s="205">
        <v>-7777</v>
      </c>
      <c r="AD2962" s="205">
        <v>-7777</v>
      </c>
      <c r="AE2962" s="205">
        <v>-7777</v>
      </c>
      <c r="AF2962" s="294" t="s">
        <v>2886</v>
      </c>
      <c r="AG2962" s="372">
        <v>4656856.5199999996</v>
      </c>
      <c r="AH2962" s="372">
        <v>8669229.3900000006</v>
      </c>
      <c r="AI2962" s="208"/>
      <c r="AJ2962" s="205"/>
      <c r="AK2962" s="205"/>
      <c r="AL2962" s="208"/>
      <c r="AM2962" s="208"/>
      <c r="AN2962" s="1202"/>
      <c r="AO2962" s="208"/>
      <c r="AP2962" s="208"/>
      <c r="AQ2962" s="208"/>
      <c r="AR2962" s="208">
        <f t="shared" si="324"/>
        <v>0</v>
      </c>
      <c r="AS2962" s="208">
        <f t="shared" si="325"/>
        <v>0</v>
      </c>
      <c r="AT2962" s="205" t="s">
        <v>34</v>
      </c>
      <c r="AU2962" s="205"/>
      <c r="AV2962" s="206"/>
      <c r="AW2962" s="207"/>
      <c r="AX2962" s="206"/>
      <c r="AY2962" s="207"/>
      <c r="AZ2962" s="206"/>
      <c r="BA2962" s="207"/>
      <c r="BB2962" s="206"/>
      <c r="BC2962" s="207"/>
      <c r="BD2962" s="206"/>
      <c r="BE2962" s="207"/>
      <c r="BF2962" s="208"/>
      <c r="BG2962" s="208"/>
      <c r="BH2962" s="101"/>
      <c r="BI2962" s="101"/>
      <c r="BJ2962" s="101"/>
      <c r="BK2962" s="101"/>
      <c r="BL2962" s="101"/>
      <c r="BM2962" s="101"/>
      <c r="BN2962" s="101"/>
      <c r="BO2962" s="101"/>
      <c r="BP2962" s="101"/>
      <c r="BQ2962" s="101"/>
      <c r="BR2962" s="101"/>
      <c r="BS2962" s="101"/>
      <c r="BT2962" s="101"/>
      <c r="BU2962" s="101"/>
      <c r="BV2962" s="101"/>
      <c r="BW2962" s="101"/>
      <c r="BX2962" s="101"/>
      <c r="BY2962" s="101"/>
      <c r="BZ2962" s="101"/>
      <c r="CA2962" s="101"/>
      <c r="CB2962" s="101"/>
      <c r="CC2962" s="101"/>
      <c r="CD2962" s="101"/>
      <c r="CE2962" s="101"/>
      <c r="CF2962" s="101"/>
      <c r="CG2962" s="101"/>
      <c r="CH2962" s="101"/>
      <c r="CI2962" s="101"/>
      <c r="CJ2962" s="101"/>
      <c r="CK2962" s="101"/>
      <c r="CL2962" s="101"/>
      <c r="CM2962" s="101"/>
      <c r="CN2962" s="101"/>
      <c r="CO2962" s="101"/>
      <c r="CP2962" s="101"/>
      <c r="CQ2962" s="101"/>
      <c r="CR2962" s="101"/>
      <c r="CS2962" s="101"/>
      <c r="CT2962" s="101"/>
      <c r="CU2962" s="101"/>
      <c r="CV2962" s="101"/>
      <c r="CW2962" s="101"/>
      <c r="CX2962" s="101"/>
      <c r="CY2962" s="101"/>
      <c r="CZ2962" s="101"/>
      <c r="DA2962" s="101"/>
      <c r="DB2962" s="101"/>
      <c r="DC2962" s="101"/>
      <c r="DD2962" s="101"/>
      <c r="DE2962" s="101"/>
      <c r="DF2962" s="101"/>
      <c r="DG2962" s="101"/>
      <c r="DH2962" s="101"/>
      <c r="DI2962" s="101"/>
      <c r="DJ2962" s="101"/>
      <c r="DK2962" s="101"/>
      <c r="DL2962" s="101"/>
      <c r="DM2962" s="101"/>
      <c r="DN2962" s="101"/>
      <c r="DO2962" s="101"/>
      <c r="DP2962" s="101"/>
      <c r="DQ2962" s="101"/>
      <c r="DR2962" s="101"/>
      <c r="DS2962" s="101"/>
      <c r="DT2962" s="101"/>
      <c r="DU2962" s="101"/>
      <c r="DV2962" s="101"/>
      <c r="DW2962" s="101"/>
      <c r="DX2962" s="101"/>
      <c r="DY2962" s="101"/>
      <c r="DZ2962" s="101"/>
      <c r="EA2962" s="101"/>
      <c r="EB2962" s="101"/>
      <c r="EC2962" s="101"/>
      <c r="ED2962" s="101"/>
      <c r="EE2962" s="101"/>
      <c r="EF2962" s="101"/>
      <c r="EG2962" s="101"/>
      <c r="EH2962" s="101"/>
      <c r="EI2962" s="101"/>
      <c r="EJ2962" s="101"/>
      <c r="EK2962" s="101"/>
      <c r="EL2962" s="101"/>
      <c r="EM2962" s="101"/>
      <c r="EN2962" s="101"/>
      <c r="EO2962" s="101"/>
      <c r="EP2962" s="101"/>
      <c r="EQ2962" s="101"/>
      <c r="ER2962" s="101"/>
      <c r="ES2962" s="101"/>
      <c r="ET2962" s="101"/>
      <c r="EU2962" s="101"/>
      <c r="EV2962" s="101"/>
      <c r="EW2962" s="101"/>
      <c r="EX2962" s="101"/>
      <c r="EY2962" s="101"/>
      <c r="EZ2962" s="101"/>
      <c r="FA2962" s="101"/>
      <c r="FB2962" s="101"/>
      <c r="FC2962" s="101"/>
      <c r="FD2962" s="101"/>
      <c r="FE2962" s="101"/>
      <c r="FF2962" s="101"/>
      <c r="FG2962" s="101"/>
      <c r="FH2962" s="101"/>
      <c r="FI2962" s="101"/>
      <c r="FJ2962" s="101"/>
      <c r="FK2962" s="101"/>
      <c r="FL2962" s="101"/>
      <c r="FM2962" s="101"/>
      <c r="FN2962" s="101"/>
      <c r="FO2962" s="101"/>
      <c r="FP2962" s="101"/>
      <c r="FQ2962" s="101"/>
      <c r="FR2962" s="101"/>
      <c r="FS2962" s="101"/>
      <c r="FT2962" s="101"/>
      <c r="FU2962" s="101"/>
      <c r="FV2962" s="101"/>
      <c r="FW2962" s="101"/>
      <c r="FX2962" s="101"/>
      <c r="FY2962" s="101"/>
      <c r="FZ2962" s="101"/>
      <c r="GA2962" s="101"/>
      <c r="GB2962" s="101"/>
      <c r="GC2962" s="101"/>
      <c r="GD2962" s="101"/>
      <c r="GE2962" s="101"/>
      <c r="GF2962" s="101"/>
      <c r="GG2962" s="101"/>
      <c r="GH2962" s="101"/>
      <c r="GI2962" s="101"/>
      <c r="GJ2962" s="101"/>
      <c r="GK2962" s="101"/>
      <c r="GL2962" s="101"/>
      <c r="GM2962" s="101"/>
      <c r="GN2962" s="101"/>
      <c r="GO2962" s="101"/>
      <c r="GP2962" s="101"/>
      <c r="GQ2962" s="101"/>
      <c r="GR2962" s="101"/>
      <c r="GS2962" s="101"/>
      <c r="GT2962" s="101"/>
      <c r="GU2962" s="101"/>
      <c r="GV2962" s="101"/>
      <c r="GW2962" s="101"/>
      <c r="GX2962" s="101"/>
      <c r="GY2962" s="101"/>
      <c r="GZ2962" s="101"/>
      <c r="HA2962" s="101"/>
      <c r="HB2962" s="101"/>
      <c r="HC2962" s="101"/>
      <c r="HD2962" s="101"/>
      <c r="HE2962" s="101"/>
      <c r="HF2962" s="101"/>
      <c r="HG2962" s="101"/>
      <c r="HH2962" s="101"/>
      <c r="HI2962" s="101"/>
      <c r="HJ2962" s="101"/>
      <c r="HK2962" s="101"/>
      <c r="HL2962" s="101"/>
      <c r="HM2962" s="101"/>
      <c r="HN2962" s="101"/>
      <c r="HO2962" s="101"/>
      <c r="HP2962" s="101"/>
      <c r="HQ2962" s="101"/>
      <c r="HR2962" s="101"/>
      <c r="HS2962" s="101"/>
      <c r="HT2962" s="101"/>
      <c r="HU2962" s="101"/>
      <c r="HV2962" s="101"/>
      <c r="HW2962" s="101"/>
      <c r="HX2962" s="101"/>
      <c r="HY2962" s="101"/>
      <c r="HZ2962" s="101"/>
      <c r="IA2962" s="101"/>
      <c r="IB2962" s="101"/>
      <c r="IC2962" s="101"/>
      <c r="ID2962" s="101"/>
      <c r="IE2962" s="101"/>
      <c r="IF2962" s="101"/>
      <c r="IG2962" s="101"/>
      <c r="IH2962" s="101"/>
      <c r="II2962" s="101"/>
      <c r="IJ2962" s="101"/>
      <c r="IK2962" s="101"/>
      <c r="IL2962" s="101"/>
      <c r="IM2962" s="101"/>
      <c r="IN2962" s="101"/>
      <c r="IO2962" s="101"/>
      <c r="IP2962" s="101"/>
      <c r="IQ2962" s="101"/>
      <c r="IR2962" s="101"/>
      <c r="IS2962" s="101"/>
      <c r="IT2962" s="101"/>
      <c r="IU2962" s="101"/>
      <c r="IV2962" s="101"/>
      <c r="IW2962" s="101"/>
      <c r="IX2962" s="101"/>
      <c r="IY2962" s="101"/>
      <c r="IZ2962" s="101"/>
      <c r="JA2962" s="101"/>
      <c r="JB2962" s="101"/>
      <c r="JC2962" s="101"/>
      <c r="JD2962" s="101"/>
      <c r="JE2962" s="101"/>
      <c r="JF2962" s="101"/>
      <c r="JG2962" s="101"/>
      <c r="JH2962" s="101"/>
      <c r="JI2962" s="101"/>
      <c r="JJ2962" s="101"/>
      <c r="JK2962" s="101"/>
      <c r="JL2962" s="101"/>
      <c r="JM2962" s="101"/>
      <c r="JN2962" s="101"/>
      <c r="JO2962" s="101"/>
      <c r="JP2962" s="101"/>
      <c r="JQ2962" s="101"/>
      <c r="JR2962" s="101"/>
      <c r="JS2962" s="101"/>
      <c r="JT2962" s="101"/>
      <c r="JU2962" s="101"/>
      <c r="JV2962" s="101"/>
      <c r="JW2962" s="101"/>
      <c r="JX2962" s="101"/>
      <c r="JY2962" s="101"/>
      <c r="JZ2962" s="101"/>
      <c r="KA2962" s="101"/>
      <c r="KB2962" s="101"/>
      <c r="KC2962" s="101"/>
      <c r="KD2962" s="101"/>
      <c r="KE2962" s="101"/>
      <c r="KF2962" s="101"/>
      <c r="KG2962" s="101"/>
      <c r="KH2962" s="101"/>
      <c r="KI2962" s="101"/>
      <c r="KJ2962" s="101"/>
      <c r="KK2962" s="101"/>
      <c r="KL2962" s="101"/>
      <c r="KM2962" s="101"/>
      <c r="KN2962" s="101"/>
      <c r="KO2962" s="101"/>
    </row>
    <row r="2963" spans="1:301" s="101" customFormat="1" ht="42.75" customHeight="1" thickBot="1" x14ac:dyDescent="0.3">
      <c r="A2963" s="212"/>
      <c r="B2963" s="213" t="s">
        <v>10256</v>
      </c>
      <c r="C2963" s="213">
        <v>12170531</v>
      </c>
      <c r="D2963" s="215">
        <v>42191</v>
      </c>
      <c r="E2963" s="215">
        <v>42191</v>
      </c>
      <c r="F2963" s="215">
        <v>43287</v>
      </c>
      <c r="G2963" s="213">
        <v>-7777</v>
      </c>
      <c r="H2963" s="213" t="s">
        <v>1508</v>
      </c>
      <c r="I2963" s="213" t="s">
        <v>1507</v>
      </c>
      <c r="J2963" s="213"/>
      <c r="K2963" s="213" t="s">
        <v>33</v>
      </c>
      <c r="L2963" s="213" t="s">
        <v>32</v>
      </c>
      <c r="M2963" s="213" t="s">
        <v>32</v>
      </c>
      <c r="N2963" s="213" t="s">
        <v>32</v>
      </c>
      <c r="O2963" s="213"/>
      <c r="P2963" s="214">
        <v>14218</v>
      </c>
      <c r="Q2963" s="213" t="s">
        <v>559</v>
      </c>
      <c r="R2963" s="213" t="s">
        <v>940</v>
      </c>
      <c r="S2963" s="295" t="s">
        <v>10756</v>
      </c>
      <c r="T2963" s="213">
        <v>-7777</v>
      </c>
      <c r="U2963" s="216"/>
      <c r="V2963" s="216"/>
      <c r="W2963" s="216"/>
      <c r="X2963" s="216"/>
      <c r="Y2963" s="213">
        <v>-7777</v>
      </c>
      <c r="Z2963" s="213">
        <v>-7777</v>
      </c>
      <c r="AA2963" s="213">
        <v>-7777</v>
      </c>
      <c r="AB2963" s="213">
        <v>-7777</v>
      </c>
      <c r="AC2963" s="213">
        <v>-7777</v>
      </c>
      <c r="AD2963" s="213">
        <v>-7777</v>
      </c>
      <c r="AE2963" s="213">
        <v>-7777</v>
      </c>
      <c r="AF2963" s="295" t="s">
        <v>10659</v>
      </c>
      <c r="AG2963" s="373">
        <v>4656807.62</v>
      </c>
      <c r="AH2963" s="373">
        <v>8669084.2300000004</v>
      </c>
      <c r="AI2963" s="216"/>
      <c r="AJ2963" s="213"/>
      <c r="AK2963" s="213"/>
      <c r="AL2963" s="216"/>
      <c r="AM2963" s="216"/>
      <c r="AN2963" s="1122"/>
      <c r="AO2963" s="216"/>
      <c r="AP2963" s="216"/>
      <c r="AQ2963" s="216"/>
      <c r="AR2963" s="216">
        <f t="shared" si="324"/>
        <v>0</v>
      </c>
      <c r="AS2963" s="216">
        <f t="shared" si="325"/>
        <v>0</v>
      </c>
      <c r="AT2963" s="213" t="s">
        <v>34</v>
      </c>
      <c r="AU2963" s="213"/>
      <c r="AV2963" s="214"/>
      <c r="AW2963" s="215"/>
      <c r="AX2963" s="214"/>
      <c r="AY2963" s="215"/>
      <c r="AZ2963" s="214"/>
      <c r="BA2963" s="215"/>
      <c r="BB2963" s="214"/>
      <c r="BC2963" s="215"/>
      <c r="BD2963" s="214"/>
      <c r="BE2963" s="215"/>
      <c r="BF2963" s="216"/>
      <c r="BG2963" s="216"/>
    </row>
    <row r="2964" spans="1:301" s="101" customFormat="1" ht="42.75" customHeight="1" thickBot="1" x14ac:dyDescent="0.3">
      <c r="A2964" s="212">
        <v>979</v>
      </c>
      <c r="B2964" s="213" t="s">
        <v>10757</v>
      </c>
      <c r="C2964" s="213">
        <v>12170532</v>
      </c>
      <c r="D2964" s="215">
        <v>42193</v>
      </c>
      <c r="E2964" s="215">
        <v>42193</v>
      </c>
      <c r="F2964" s="215">
        <v>43289</v>
      </c>
      <c r="G2964" s="213">
        <v>-7777</v>
      </c>
      <c r="H2964" s="213" t="s">
        <v>2666</v>
      </c>
      <c r="I2964" s="213" t="s">
        <v>1456</v>
      </c>
      <c r="J2964" s="213"/>
      <c r="K2964" s="213" t="s">
        <v>142</v>
      </c>
      <c r="L2964" s="213" t="s">
        <v>269</v>
      </c>
      <c r="M2964" s="213" t="s">
        <v>236</v>
      </c>
      <c r="N2964" s="213" t="s">
        <v>70</v>
      </c>
      <c r="O2964" s="213" t="s">
        <v>10759</v>
      </c>
      <c r="P2964" s="214">
        <v>62579</v>
      </c>
      <c r="Q2964" s="213" t="s">
        <v>559</v>
      </c>
      <c r="R2964" s="213" t="s">
        <v>4028</v>
      </c>
      <c r="S2964" s="295" t="s">
        <v>10758</v>
      </c>
      <c r="T2964" s="213">
        <v>-7777</v>
      </c>
      <c r="U2964" s="216"/>
      <c r="V2964" s="216">
        <v>6</v>
      </c>
      <c r="W2964" s="216"/>
      <c r="X2964" s="216"/>
      <c r="Y2964" s="213">
        <v>-7777</v>
      </c>
      <c r="Z2964" s="213">
        <v>-7777</v>
      </c>
      <c r="AA2964" s="213">
        <v>-7777</v>
      </c>
      <c r="AB2964" s="213">
        <v>-7777</v>
      </c>
      <c r="AC2964" s="213">
        <v>-7777</v>
      </c>
      <c r="AD2964" s="213">
        <v>-7777</v>
      </c>
      <c r="AE2964" s="213">
        <v>-7777</v>
      </c>
      <c r="AF2964" s="295" t="s">
        <v>2641</v>
      </c>
      <c r="AG2964" s="373"/>
      <c r="AH2964" s="373"/>
      <c r="AI2964" s="216"/>
      <c r="AJ2964" s="213" t="s">
        <v>10760</v>
      </c>
      <c r="AK2964" s="213" t="s">
        <v>10761</v>
      </c>
      <c r="AL2964" s="216">
        <v>42</v>
      </c>
      <c r="AM2964" s="216">
        <v>50</v>
      </c>
      <c r="AN2964" s="1122">
        <v>1.65</v>
      </c>
      <c r="AO2964" s="216">
        <v>24</v>
      </c>
      <c r="AP2964" s="216">
        <v>20</v>
      </c>
      <c r="AQ2964" s="216">
        <v>16.55</v>
      </c>
      <c r="AR2964" s="216">
        <f t="shared" si="324"/>
        <v>42.83379166666667</v>
      </c>
      <c r="AS2964" s="216">
        <f t="shared" si="325"/>
        <v>24.337930555555555</v>
      </c>
      <c r="AT2964" s="213" t="s">
        <v>34</v>
      </c>
      <c r="AU2964" s="213"/>
      <c r="AV2964" s="214"/>
      <c r="AW2964" s="215"/>
      <c r="AX2964" s="214"/>
      <c r="AY2964" s="215"/>
      <c r="AZ2964" s="214"/>
      <c r="BA2964" s="215"/>
      <c r="BB2964" s="214"/>
      <c r="BC2964" s="215"/>
      <c r="BD2964" s="214"/>
      <c r="BE2964" s="215"/>
      <c r="BF2964" s="216"/>
      <c r="BG2964" s="216"/>
    </row>
    <row r="2965" spans="1:301" s="101" customFormat="1" ht="42.75" customHeight="1" x14ac:dyDescent="0.25">
      <c r="A2965" s="204">
        <v>980</v>
      </c>
      <c r="B2965" s="205" t="s">
        <v>2669</v>
      </c>
      <c r="C2965" s="205">
        <v>12190005</v>
      </c>
      <c r="D2965" s="207">
        <v>42192</v>
      </c>
      <c r="E2965" s="207">
        <v>42192</v>
      </c>
      <c r="F2965" s="207">
        <v>43288</v>
      </c>
      <c r="G2965" s="205">
        <v>-7777</v>
      </c>
      <c r="H2965" s="205" t="s">
        <v>582</v>
      </c>
      <c r="I2965" s="205" t="s">
        <v>1488</v>
      </c>
      <c r="J2965" s="205"/>
      <c r="K2965" s="205" t="s">
        <v>33</v>
      </c>
      <c r="L2965" s="205" t="s">
        <v>41</v>
      </c>
      <c r="M2965" s="205" t="s">
        <v>41</v>
      </c>
      <c r="N2965" s="205" t="s">
        <v>489</v>
      </c>
      <c r="O2965" s="205" t="s">
        <v>10762</v>
      </c>
      <c r="P2965" s="206">
        <v>10447</v>
      </c>
      <c r="Q2965" s="205" t="s">
        <v>559</v>
      </c>
      <c r="R2965" s="190" t="s">
        <v>4375</v>
      </c>
      <c r="S2965" s="294" t="s">
        <v>4808</v>
      </c>
      <c r="T2965" s="205">
        <v>-7777</v>
      </c>
      <c r="U2965" s="208"/>
      <c r="V2965" s="208"/>
      <c r="W2965" s="208"/>
      <c r="X2965" s="208"/>
      <c r="Y2965" s="205">
        <v>-7777</v>
      </c>
      <c r="Z2965" s="205">
        <v>-7777</v>
      </c>
      <c r="AA2965" s="205">
        <v>-7777</v>
      </c>
      <c r="AB2965" s="205">
        <v>-7777</v>
      </c>
      <c r="AC2965" s="205">
        <v>-7777</v>
      </c>
      <c r="AD2965" s="205">
        <v>-7777</v>
      </c>
      <c r="AE2965" s="205">
        <v>-7777</v>
      </c>
      <c r="AF2965" s="294" t="s">
        <v>10763</v>
      </c>
      <c r="AG2965" s="372"/>
      <c r="AH2965" s="372"/>
      <c r="AI2965" s="208"/>
      <c r="AJ2965" s="205" t="s">
        <v>10765</v>
      </c>
      <c r="AK2965" s="205" t="s">
        <v>10766</v>
      </c>
      <c r="AL2965" s="208">
        <v>43</v>
      </c>
      <c r="AM2965" s="208">
        <v>3</v>
      </c>
      <c r="AN2965" s="1202">
        <v>32.880000000000003</v>
      </c>
      <c r="AO2965" s="208">
        <v>25</v>
      </c>
      <c r="AP2965" s="208">
        <v>35</v>
      </c>
      <c r="AQ2965" s="208">
        <v>52.82</v>
      </c>
      <c r="AR2965" s="208">
        <f t="shared" si="324"/>
        <v>43.059133333333328</v>
      </c>
      <c r="AS2965" s="208">
        <f t="shared" si="325"/>
        <v>25.598005555555556</v>
      </c>
      <c r="AT2965" s="205" t="s">
        <v>34</v>
      </c>
      <c r="AU2965" s="205"/>
      <c r="AV2965" s="206"/>
      <c r="AW2965" s="207"/>
      <c r="AX2965" s="206"/>
      <c r="AY2965" s="207"/>
      <c r="AZ2965" s="206"/>
      <c r="BA2965" s="207"/>
      <c r="BB2965" s="206"/>
      <c r="BC2965" s="207"/>
      <c r="BD2965" s="206"/>
      <c r="BE2965" s="207"/>
      <c r="BF2965" s="208"/>
      <c r="BG2965" s="208"/>
    </row>
    <row r="2966" spans="1:301" s="101" customFormat="1" ht="42.75" customHeight="1" thickBot="1" x14ac:dyDescent="0.3">
      <c r="A2966" s="212"/>
      <c r="B2966" s="213" t="s">
        <v>2669</v>
      </c>
      <c r="C2966" s="213">
        <v>12190005</v>
      </c>
      <c r="D2966" s="215">
        <v>42192</v>
      </c>
      <c r="E2966" s="215">
        <v>42192</v>
      </c>
      <c r="F2966" s="215">
        <v>43288</v>
      </c>
      <c r="G2966" s="213">
        <v>-7777</v>
      </c>
      <c r="H2966" s="213" t="s">
        <v>582</v>
      </c>
      <c r="I2966" s="213" t="s">
        <v>1488</v>
      </c>
      <c r="J2966" s="213"/>
      <c r="K2966" s="213" t="s">
        <v>33</v>
      </c>
      <c r="L2966" s="213" t="s">
        <v>41</v>
      </c>
      <c r="M2966" s="213" t="s">
        <v>41</v>
      </c>
      <c r="N2966" s="213" t="s">
        <v>489</v>
      </c>
      <c r="O2966" s="213" t="s">
        <v>10762</v>
      </c>
      <c r="P2966" s="214">
        <v>10447</v>
      </c>
      <c r="Q2966" s="213" t="s">
        <v>559</v>
      </c>
      <c r="R2966" s="213" t="s">
        <v>4375</v>
      </c>
      <c r="S2966" s="295" t="s">
        <v>4808</v>
      </c>
      <c r="T2966" s="213">
        <v>-7777</v>
      </c>
      <c r="U2966" s="216"/>
      <c r="V2966" s="216"/>
      <c r="W2966" s="216"/>
      <c r="X2966" s="216"/>
      <c r="Y2966" s="213">
        <v>-7777</v>
      </c>
      <c r="Z2966" s="213">
        <v>-7777</v>
      </c>
      <c r="AA2966" s="213">
        <v>-7777</v>
      </c>
      <c r="AB2966" s="213">
        <v>-7777</v>
      </c>
      <c r="AC2966" s="213">
        <v>-7777</v>
      </c>
      <c r="AD2966" s="213">
        <v>-7777</v>
      </c>
      <c r="AE2966" s="213">
        <v>-7777</v>
      </c>
      <c r="AF2966" s="295" t="s">
        <v>10764</v>
      </c>
      <c r="AG2966" s="373"/>
      <c r="AH2966" s="373"/>
      <c r="AI2966" s="216"/>
      <c r="AJ2966" s="213" t="s">
        <v>10767</v>
      </c>
      <c r="AK2966" s="213" t="s">
        <v>10768</v>
      </c>
      <c r="AL2966" s="216">
        <v>43</v>
      </c>
      <c r="AM2966" s="216">
        <v>3</v>
      </c>
      <c r="AN2966" s="1122">
        <v>37.36</v>
      </c>
      <c r="AO2966" s="216">
        <v>25</v>
      </c>
      <c r="AP2966" s="216">
        <v>36</v>
      </c>
      <c r="AQ2966" s="216">
        <v>4.6900000000000004</v>
      </c>
      <c r="AR2966" s="216">
        <f t="shared" ref="AR2966:AR2993" si="326">AL2966+AM2966/60+AN2966/3600</f>
        <v>43.060377777777774</v>
      </c>
      <c r="AS2966" s="216">
        <f t="shared" ref="AS2966:AS2993" si="327">AO2966+AP2966/60+AQ2966/3600</f>
        <v>25.601302777777779</v>
      </c>
      <c r="AT2966" s="213" t="s">
        <v>34</v>
      </c>
      <c r="AU2966" s="213"/>
      <c r="AV2966" s="214"/>
      <c r="AW2966" s="215"/>
      <c r="AX2966" s="214"/>
      <c r="AY2966" s="215"/>
      <c r="AZ2966" s="214"/>
      <c r="BA2966" s="215"/>
      <c r="BB2966" s="214"/>
      <c r="BC2966" s="215"/>
      <c r="BD2966" s="214"/>
      <c r="BE2966" s="215"/>
      <c r="BF2966" s="216"/>
      <c r="BG2966" s="216"/>
    </row>
    <row r="2967" spans="1:301" s="101" customFormat="1" ht="42.75" customHeight="1" x14ac:dyDescent="0.25">
      <c r="A2967" s="204">
        <v>981</v>
      </c>
      <c r="B2967" s="205" t="s">
        <v>10769</v>
      </c>
      <c r="C2967" s="205">
        <v>12260003</v>
      </c>
      <c r="D2967" s="207">
        <v>42191</v>
      </c>
      <c r="E2967" s="207">
        <v>42191</v>
      </c>
      <c r="F2967" s="207">
        <v>44383</v>
      </c>
      <c r="G2967" s="205">
        <v>-7777</v>
      </c>
      <c r="H2967" s="205" t="s">
        <v>10770</v>
      </c>
      <c r="I2967" s="205" t="s">
        <v>1452</v>
      </c>
      <c r="J2967" s="205"/>
      <c r="K2967" s="205" t="s">
        <v>921</v>
      </c>
      <c r="L2967" s="205" t="s">
        <v>536</v>
      </c>
      <c r="M2967" s="205" t="s">
        <v>338</v>
      </c>
      <c r="N2967" s="205" t="s">
        <v>217</v>
      </c>
      <c r="O2967" s="205" t="s">
        <v>10771</v>
      </c>
      <c r="P2967" s="206">
        <v>68148</v>
      </c>
      <c r="Q2967" s="205" t="s">
        <v>559</v>
      </c>
      <c r="R2967" s="190" t="s">
        <v>435</v>
      </c>
      <c r="S2967" s="294" t="s">
        <v>781</v>
      </c>
      <c r="T2967" s="205">
        <v>-7777</v>
      </c>
      <c r="U2967" s="208"/>
      <c r="V2967" s="208"/>
      <c r="W2967" s="208"/>
      <c r="X2967" s="208"/>
      <c r="Y2967" s="205">
        <v>-7777</v>
      </c>
      <c r="Z2967" s="205">
        <v>-7777</v>
      </c>
      <c r="AA2967" s="205">
        <v>-7777</v>
      </c>
      <c r="AB2967" s="205">
        <v>-7777</v>
      </c>
      <c r="AC2967" s="205">
        <v>-7777</v>
      </c>
      <c r="AD2967" s="205">
        <v>-7777</v>
      </c>
      <c r="AE2967" s="205">
        <v>-7777</v>
      </c>
      <c r="AF2967" s="294" t="s">
        <v>10772</v>
      </c>
      <c r="AG2967" s="372"/>
      <c r="AH2967" s="372"/>
      <c r="AI2967" s="208"/>
      <c r="AJ2967" s="205" t="s">
        <v>10774</v>
      </c>
      <c r="AK2967" s="205" t="s">
        <v>10775</v>
      </c>
      <c r="AL2967" s="208">
        <v>43</v>
      </c>
      <c r="AM2967" s="208">
        <v>38</v>
      </c>
      <c r="AN2967" s="1202">
        <v>27</v>
      </c>
      <c r="AO2967" s="208">
        <v>23</v>
      </c>
      <c r="AP2967" s="208">
        <v>46</v>
      </c>
      <c r="AQ2967" s="208">
        <v>37.5</v>
      </c>
      <c r="AR2967" s="208">
        <f t="shared" si="326"/>
        <v>43.640833333333333</v>
      </c>
      <c r="AS2967" s="208">
        <f t="shared" si="327"/>
        <v>23.777083333333334</v>
      </c>
      <c r="AT2967" s="205" t="s">
        <v>34</v>
      </c>
      <c r="AU2967" s="205"/>
      <c r="AV2967" s="206"/>
      <c r="AW2967" s="207"/>
      <c r="AX2967" s="206"/>
      <c r="AY2967" s="207"/>
      <c r="AZ2967" s="206"/>
      <c r="BA2967" s="207"/>
      <c r="BB2967" s="206"/>
      <c r="BC2967" s="207"/>
      <c r="BD2967" s="206"/>
      <c r="BE2967" s="207"/>
      <c r="BF2967" s="208"/>
      <c r="BG2967" s="208"/>
    </row>
    <row r="2968" spans="1:301" s="101" customFormat="1" ht="42.75" customHeight="1" thickBot="1" x14ac:dyDescent="0.3">
      <c r="A2968" s="212"/>
      <c r="B2968" s="213" t="s">
        <v>10769</v>
      </c>
      <c r="C2968" s="213">
        <v>12260003</v>
      </c>
      <c r="D2968" s="215">
        <v>42191</v>
      </c>
      <c r="E2968" s="215">
        <v>42191</v>
      </c>
      <c r="F2968" s="215">
        <v>44383</v>
      </c>
      <c r="G2968" s="213">
        <v>-7777</v>
      </c>
      <c r="H2968" s="213" t="s">
        <v>10770</v>
      </c>
      <c r="I2968" s="213" t="s">
        <v>1452</v>
      </c>
      <c r="J2968" s="213"/>
      <c r="K2968" s="213" t="s">
        <v>921</v>
      </c>
      <c r="L2968" s="213" t="s">
        <v>536</v>
      </c>
      <c r="M2968" s="213" t="s">
        <v>338</v>
      </c>
      <c r="N2968" s="213" t="s">
        <v>217</v>
      </c>
      <c r="O2968" s="213" t="s">
        <v>10771</v>
      </c>
      <c r="P2968" s="214">
        <v>68148</v>
      </c>
      <c r="Q2968" s="213" t="s">
        <v>559</v>
      </c>
      <c r="R2968" s="213" t="s">
        <v>435</v>
      </c>
      <c r="S2968" s="295" t="s">
        <v>781</v>
      </c>
      <c r="T2968" s="213">
        <v>-7777</v>
      </c>
      <c r="U2968" s="216"/>
      <c r="V2968" s="216"/>
      <c r="W2968" s="216"/>
      <c r="X2968" s="216"/>
      <c r="Y2968" s="213">
        <v>-7777</v>
      </c>
      <c r="Z2968" s="213">
        <v>-7777</v>
      </c>
      <c r="AA2968" s="213">
        <v>-7777</v>
      </c>
      <c r="AB2968" s="213">
        <v>-7777</v>
      </c>
      <c r="AC2968" s="213">
        <v>-7777</v>
      </c>
      <c r="AD2968" s="213">
        <v>-7777</v>
      </c>
      <c r="AE2968" s="213">
        <v>-7777</v>
      </c>
      <c r="AF2968" s="295" t="s">
        <v>10773</v>
      </c>
      <c r="AG2968" s="373"/>
      <c r="AH2968" s="373"/>
      <c r="AI2968" s="216"/>
      <c r="AJ2968" s="213" t="s">
        <v>10776</v>
      </c>
      <c r="AK2968" s="213" t="s">
        <v>10777</v>
      </c>
      <c r="AL2968" s="216">
        <v>43</v>
      </c>
      <c r="AM2968" s="216">
        <v>38</v>
      </c>
      <c r="AN2968" s="1122">
        <v>24.8</v>
      </c>
      <c r="AO2968" s="216">
        <v>23</v>
      </c>
      <c r="AP2968" s="216">
        <v>46</v>
      </c>
      <c r="AQ2968" s="216">
        <v>34.299999999999997</v>
      </c>
      <c r="AR2968" s="216">
        <f t="shared" si="326"/>
        <v>43.640222222222221</v>
      </c>
      <c r="AS2968" s="216">
        <f t="shared" si="327"/>
        <v>23.776194444444442</v>
      </c>
      <c r="AT2968" s="213" t="s">
        <v>34</v>
      </c>
      <c r="AU2968" s="213"/>
      <c r="AV2968" s="214"/>
      <c r="AW2968" s="215"/>
      <c r="AX2968" s="214"/>
      <c r="AY2968" s="215"/>
      <c r="AZ2968" s="214"/>
      <c r="BA2968" s="215"/>
      <c r="BB2968" s="214"/>
      <c r="BC2968" s="215"/>
      <c r="BD2968" s="214"/>
      <c r="BE2968" s="215"/>
      <c r="BF2968" s="216"/>
      <c r="BG2968" s="216"/>
    </row>
    <row r="2969" spans="1:301" s="101" customFormat="1" ht="42.75" customHeight="1" x14ac:dyDescent="0.25">
      <c r="A2969" s="366">
        <v>982</v>
      </c>
      <c r="B2969" s="367" t="s">
        <v>17221</v>
      </c>
      <c r="C2969" s="367">
        <v>12460121</v>
      </c>
      <c r="D2969" s="369">
        <v>42219</v>
      </c>
      <c r="E2969" s="369">
        <v>42219</v>
      </c>
      <c r="F2969" s="369">
        <v>43179</v>
      </c>
      <c r="G2969" s="367">
        <v>-7777</v>
      </c>
      <c r="H2969" s="367" t="s">
        <v>3261</v>
      </c>
      <c r="I2969" s="367" t="s">
        <v>1702</v>
      </c>
      <c r="J2969" s="367"/>
      <c r="K2969" s="367" t="s">
        <v>1546</v>
      </c>
      <c r="L2969" s="367" t="s">
        <v>363</v>
      </c>
      <c r="M2969" s="367" t="s">
        <v>199</v>
      </c>
      <c r="N2969" s="367" t="s">
        <v>47</v>
      </c>
      <c r="O2969" s="367" t="s">
        <v>10801</v>
      </c>
      <c r="P2969" s="368">
        <v>5133</v>
      </c>
      <c r="Q2969" s="367" t="s">
        <v>559</v>
      </c>
      <c r="R2969" s="402" t="s">
        <v>435</v>
      </c>
      <c r="S2969" s="403"/>
      <c r="T2969" s="367">
        <v>-7777</v>
      </c>
      <c r="U2969" s="370"/>
      <c r="V2969" s="370"/>
      <c r="W2969" s="370"/>
      <c r="X2969" s="370"/>
      <c r="Y2969" s="367">
        <v>-7777</v>
      </c>
      <c r="Z2969" s="367">
        <v>-7777</v>
      </c>
      <c r="AA2969" s="367">
        <v>-7777</v>
      </c>
      <c r="AB2969" s="367">
        <v>-7777</v>
      </c>
      <c r="AC2969" s="367">
        <v>-7777</v>
      </c>
      <c r="AD2969" s="367">
        <v>-7777</v>
      </c>
      <c r="AE2969" s="367">
        <v>-7777</v>
      </c>
      <c r="AF2969" s="403" t="s">
        <v>3261</v>
      </c>
      <c r="AG2969" s="404"/>
      <c r="AH2969" s="404"/>
      <c r="AI2969" s="370"/>
      <c r="AJ2969" s="367" t="s">
        <v>10802</v>
      </c>
      <c r="AK2969" s="367" t="s">
        <v>10803</v>
      </c>
      <c r="AL2969" s="370">
        <v>43</v>
      </c>
      <c r="AM2969" s="370">
        <v>18</v>
      </c>
      <c r="AN2969" s="1205">
        <v>33</v>
      </c>
      <c r="AO2969" s="370">
        <v>26</v>
      </c>
      <c r="AP2969" s="370">
        <v>24</v>
      </c>
      <c r="AQ2969" s="370">
        <v>44</v>
      </c>
      <c r="AR2969" s="370">
        <f t="shared" si="326"/>
        <v>43.309166666666663</v>
      </c>
      <c r="AS2969" s="370">
        <f t="shared" si="327"/>
        <v>26.412222222222219</v>
      </c>
      <c r="AT2969" s="367" t="s">
        <v>43</v>
      </c>
      <c r="AU2969" s="367"/>
      <c r="AV2969" s="368"/>
      <c r="AW2969" s="369"/>
      <c r="AX2969" s="368">
        <v>2355</v>
      </c>
      <c r="AY2969" s="369">
        <v>43138</v>
      </c>
      <c r="AZ2969" s="368"/>
      <c r="BA2969" s="369"/>
      <c r="BB2969" s="368"/>
      <c r="BC2969" s="369"/>
      <c r="BD2969" s="368"/>
      <c r="BE2969" s="369"/>
      <c r="BF2969" s="370" t="s">
        <v>12766</v>
      </c>
      <c r="BG2969" s="370"/>
    </row>
    <row r="2970" spans="1:301" s="216" customFormat="1" ht="42.75" customHeight="1" thickBot="1" x14ac:dyDescent="0.3">
      <c r="B2970" s="213" t="s">
        <v>17221</v>
      </c>
      <c r="C2970" s="213">
        <v>12460121</v>
      </c>
      <c r="D2970" s="215">
        <v>42219</v>
      </c>
      <c r="E2970" s="215">
        <v>42219</v>
      </c>
      <c r="F2970" s="215">
        <v>46454</v>
      </c>
      <c r="G2970" s="213">
        <v>-7777</v>
      </c>
      <c r="H2970" s="213" t="s">
        <v>3261</v>
      </c>
      <c r="I2970" s="213" t="s">
        <v>1702</v>
      </c>
      <c r="J2970" s="213" t="s">
        <v>12765</v>
      </c>
      <c r="K2970" s="213" t="s">
        <v>1546</v>
      </c>
      <c r="L2970" s="213" t="s">
        <v>363</v>
      </c>
      <c r="M2970" s="213" t="s">
        <v>199</v>
      </c>
      <c r="N2970" s="213" t="s">
        <v>47</v>
      </c>
      <c r="O2970" s="213" t="s">
        <v>15185</v>
      </c>
      <c r="P2970" s="214">
        <v>5133</v>
      </c>
      <c r="Q2970" s="213" t="s">
        <v>559</v>
      </c>
      <c r="R2970" s="213" t="s">
        <v>435</v>
      </c>
      <c r="S2970" s="295"/>
      <c r="T2970" s="213">
        <v>-7777</v>
      </c>
      <c r="Y2970" s="213">
        <v>-7777</v>
      </c>
      <c r="Z2970" s="213">
        <v>-7777</v>
      </c>
      <c r="AA2970" s="213">
        <v>-7777</v>
      </c>
      <c r="AB2970" s="213">
        <v>-7777</v>
      </c>
      <c r="AC2970" s="213">
        <v>-7777</v>
      </c>
      <c r="AD2970" s="213">
        <v>-7777</v>
      </c>
      <c r="AE2970" s="213">
        <v>-7777</v>
      </c>
      <c r="AF2970" s="295" t="s">
        <v>3261</v>
      </c>
      <c r="AG2970" s="373"/>
      <c r="AH2970" s="373"/>
      <c r="AJ2970" s="213" t="s">
        <v>10802</v>
      </c>
      <c r="AK2970" s="213" t="s">
        <v>10803</v>
      </c>
      <c r="AL2970" s="216">
        <v>43</v>
      </c>
      <c r="AM2970" s="216">
        <v>18</v>
      </c>
      <c r="AN2970" s="1122">
        <v>33</v>
      </c>
      <c r="AO2970" s="216">
        <v>26</v>
      </c>
      <c r="AP2970" s="216">
        <v>24</v>
      </c>
      <c r="AQ2970" s="216">
        <v>44</v>
      </c>
      <c r="AR2970" s="216">
        <f t="shared" ref="AR2970" si="328">AL2970+AM2970/60+AN2970/3600</f>
        <v>43.309166666666663</v>
      </c>
      <c r="AS2970" s="216">
        <f t="shared" ref="AS2970" si="329">AO2970+AP2970/60+AQ2970/3600</f>
        <v>26.412222222222219</v>
      </c>
      <c r="AT2970" s="213" t="s">
        <v>43</v>
      </c>
      <c r="AU2970" s="213"/>
      <c r="AV2970" s="214" t="s">
        <v>17222</v>
      </c>
      <c r="AW2970" s="215" t="s">
        <v>17223</v>
      </c>
      <c r="AX2970" s="214" t="s">
        <v>17222</v>
      </c>
      <c r="AY2970" s="215" t="s">
        <v>17223</v>
      </c>
      <c r="AZ2970" s="214"/>
      <c r="BA2970" s="215"/>
      <c r="BB2970" s="214"/>
      <c r="BC2970" s="215"/>
      <c r="BD2970" s="214"/>
      <c r="BE2970" s="215"/>
    </row>
    <row r="2971" spans="1:301" s="216" customFormat="1" ht="39.75" customHeight="1" thickBot="1" x14ac:dyDescent="0.3">
      <c r="A2971" s="210">
        <v>983</v>
      </c>
      <c r="B2971" s="190" t="s">
        <v>1373</v>
      </c>
      <c r="C2971" s="190">
        <v>12170535</v>
      </c>
      <c r="D2971" s="191">
        <v>42226</v>
      </c>
      <c r="E2971" s="191">
        <v>42226</v>
      </c>
      <c r="F2971" s="191">
        <v>43322</v>
      </c>
      <c r="G2971" s="190">
        <v>-7777</v>
      </c>
      <c r="H2971" s="190" t="s">
        <v>9763</v>
      </c>
      <c r="I2971" s="190" t="s">
        <v>1493</v>
      </c>
      <c r="J2971" s="190"/>
      <c r="K2971" s="190" t="s">
        <v>921</v>
      </c>
      <c r="L2971" s="190" t="s">
        <v>185</v>
      </c>
      <c r="M2971" s="190" t="s">
        <v>185</v>
      </c>
      <c r="N2971" s="190" t="s">
        <v>94</v>
      </c>
      <c r="O2971" s="190"/>
      <c r="P2971" s="192">
        <v>3928</v>
      </c>
      <c r="Q2971" s="190" t="s">
        <v>559</v>
      </c>
      <c r="R2971" s="190" t="s">
        <v>6832</v>
      </c>
      <c r="S2971" s="922" t="s">
        <v>10808</v>
      </c>
      <c r="T2971" s="190">
        <v>-7777</v>
      </c>
      <c r="U2971" s="101"/>
      <c r="V2971" s="101">
        <v>85</v>
      </c>
      <c r="W2971" s="101"/>
      <c r="X2971" s="101"/>
      <c r="Y2971" s="190">
        <v>-7777</v>
      </c>
      <c r="Z2971" s="190">
        <v>-7777</v>
      </c>
      <c r="AA2971" s="190">
        <v>-7777</v>
      </c>
      <c r="AB2971" s="190">
        <v>-7777</v>
      </c>
      <c r="AC2971" s="190">
        <v>-7777</v>
      </c>
      <c r="AD2971" s="190">
        <v>-7777</v>
      </c>
      <c r="AE2971" s="190">
        <v>-7777</v>
      </c>
      <c r="AF2971" s="922" t="s">
        <v>10005</v>
      </c>
      <c r="AG2971" s="406"/>
      <c r="AH2971" s="406"/>
      <c r="AI2971" s="101"/>
      <c r="AJ2971" s="190" t="s">
        <v>10809</v>
      </c>
      <c r="AK2971" s="190" t="s">
        <v>10810</v>
      </c>
      <c r="AL2971" s="101">
        <v>43</v>
      </c>
      <c r="AM2971" s="101">
        <v>14</v>
      </c>
      <c r="AN2971" s="1117">
        <v>16.8</v>
      </c>
      <c r="AO2971" s="101">
        <v>23</v>
      </c>
      <c r="AP2971" s="101">
        <v>6</v>
      </c>
      <c r="AQ2971" s="101">
        <v>32.799999999999997</v>
      </c>
      <c r="AR2971" s="101">
        <f t="shared" si="326"/>
        <v>43.238</v>
      </c>
      <c r="AS2971" s="101">
        <f t="shared" si="327"/>
        <v>23.109111111111112</v>
      </c>
      <c r="AT2971" s="190" t="s">
        <v>34</v>
      </c>
      <c r="AU2971" s="190"/>
      <c r="AV2971" s="192"/>
      <c r="AW2971" s="191"/>
      <c r="AX2971" s="192"/>
      <c r="AY2971" s="191"/>
      <c r="AZ2971" s="192"/>
      <c r="BA2971" s="191"/>
      <c r="BB2971" s="192"/>
      <c r="BC2971" s="191"/>
      <c r="BD2971" s="192"/>
      <c r="BE2971" s="191"/>
      <c r="BF2971" s="101"/>
      <c r="BG2971" s="101"/>
      <c r="BH2971" s="101"/>
      <c r="BI2971" s="101"/>
      <c r="BJ2971" s="101"/>
      <c r="BK2971" s="101"/>
      <c r="BL2971" s="101"/>
      <c r="BM2971" s="101"/>
      <c r="BN2971" s="101"/>
      <c r="BO2971" s="101"/>
      <c r="BP2971" s="101"/>
      <c r="BQ2971" s="101"/>
      <c r="BR2971" s="101"/>
      <c r="BS2971" s="101"/>
      <c r="BT2971" s="101"/>
      <c r="BU2971" s="101"/>
      <c r="BV2971" s="101"/>
      <c r="BW2971" s="101"/>
      <c r="BX2971" s="101"/>
      <c r="BY2971" s="101"/>
      <c r="BZ2971" s="101"/>
      <c r="CA2971" s="101"/>
      <c r="CB2971" s="101"/>
      <c r="CC2971" s="101"/>
      <c r="CD2971" s="101"/>
      <c r="CE2971" s="101"/>
      <c r="CF2971" s="101"/>
      <c r="CG2971" s="101"/>
      <c r="CH2971" s="101"/>
      <c r="CI2971" s="101"/>
      <c r="CJ2971" s="101"/>
      <c r="CK2971" s="101"/>
      <c r="CL2971" s="101"/>
      <c r="CM2971" s="101"/>
      <c r="CN2971" s="101"/>
      <c r="CO2971" s="101"/>
      <c r="CP2971" s="101"/>
      <c r="CQ2971" s="101"/>
      <c r="CR2971" s="101"/>
      <c r="CS2971" s="101"/>
      <c r="CT2971" s="101"/>
      <c r="CU2971" s="101"/>
      <c r="CV2971" s="101"/>
      <c r="CW2971" s="101"/>
      <c r="CX2971" s="101"/>
      <c r="CY2971" s="101"/>
      <c r="CZ2971" s="101"/>
      <c r="DA2971" s="101"/>
      <c r="DB2971" s="101"/>
      <c r="DC2971" s="101"/>
      <c r="DD2971" s="101"/>
      <c r="DE2971" s="101"/>
      <c r="DF2971" s="101"/>
      <c r="DG2971" s="101"/>
      <c r="DH2971" s="101"/>
      <c r="DI2971" s="101"/>
      <c r="DJ2971" s="101"/>
      <c r="DK2971" s="101"/>
      <c r="DL2971" s="101"/>
      <c r="DM2971" s="101"/>
      <c r="DN2971" s="101"/>
      <c r="DO2971" s="101"/>
      <c r="DP2971" s="101"/>
      <c r="DQ2971" s="101"/>
      <c r="DR2971" s="101"/>
      <c r="DS2971" s="101"/>
      <c r="DT2971" s="101"/>
      <c r="DU2971" s="101"/>
      <c r="DV2971" s="101"/>
      <c r="DW2971" s="101"/>
      <c r="DX2971" s="101"/>
      <c r="DY2971" s="101"/>
      <c r="DZ2971" s="101"/>
      <c r="EA2971" s="101"/>
      <c r="EB2971" s="101"/>
      <c r="EC2971" s="101"/>
      <c r="ED2971" s="101"/>
      <c r="EE2971" s="101"/>
      <c r="EF2971" s="101"/>
      <c r="EG2971" s="101"/>
      <c r="EH2971" s="101"/>
      <c r="EI2971" s="101"/>
      <c r="EJ2971" s="101"/>
      <c r="EK2971" s="101"/>
      <c r="EL2971" s="101"/>
      <c r="EM2971" s="101"/>
      <c r="EN2971" s="101"/>
      <c r="EO2971" s="101"/>
      <c r="EP2971" s="101"/>
      <c r="EQ2971" s="101"/>
      <c r="ER2971" s="101"/>
      <c r="ES2971" s="101"/>
      <c r="ET2971" s="101"/>
      <c r="EU2971" s="101"/>
      <c r="EV2971" s="101"/>
      <c r="EW2971" s="101"/>
      <c r="EX2971" s="101"/>
      <c r="EY2971" s="101"/>
      <c r="EZ2971" s="101"/>
      <c r="FA2971" s="101"/>
      <c r="FB2971" s="101"/>
      <c r="FC2971" s="101"/>
      <c r="FD2971" s="101"/>
      <c r="FE2971" s="101"/>
      <c r="FF2971" s="101"/>
      <c r="FG2971" s="101"/>
      <c r="FH2971" s="101"/>
      <c r="FI2971" s="101"/>
      <c r="FJ2971" s="101"/>
      <c r="FK2971" s="101"/>
      <c r="FL2971" s="101"/>
      <c r="FM2971" s="101"/>
      <c r="FN2971" s="101"/>
      <c r="FO2971" s="101"/>
      <c r="FP2971" s="101"/>
      <c r="FQ2971" s="101"/>
      <c r="FR2971" s="101"/>
      <c r="FS2971" s="101"/>
      <c r="FT2971" s="101"/>
      <c r="FU2971" s="101"/>
      <c r="FV2971" s="101"/>
      <c r="FW2971" s="101"/>
      <c r="FX2971" s="101"/>
      <c r="FY2971" s="101"/>
      <c r="FZ2971" s="101"/>
      <c r="GA2971" s="101"/>
      <c r="GB2971" s="101"/>
      <c r="GC2971" s="101"/>
      <c r="GD2971" s="101"/>
      <c r="GE2971" s="101"/>
      <c r="GF2971" s="101"/>
      <c r="GG2971" s="101"/>
      <c r="GH2971" s="101"/>
      <c r="GI2971" s="101"/>
      <c r="GJ2971" s="101"/>
      <c r="GK2971" s="101"/>
      <c r="GL2971" s="101"/>
      <c r="GM2971" s="101"/>
      <c r="GN2971" s="101"/>
      <c r="GO2971" s="101"/>
      <c r="GP2971" s="101"/>
      <c r="GQ2971" s="101"/>
      <c r="GR2971" s="101"/>
      <c r="GS2971" s="101"/>
      <c r="GT2971" s="101"/>
      <c r="GU2971" s="101"/>
      <c r="GV2971" s="101"/>
      <c r="GW2971" s="101"/>
      <c r="GX2971" s="101"/>
      <c r="GY2971" s="101"/>
      <c r="GZ2971" s="101"/>
      <c r="HA2971" s="101"/>
      <c r="HB2971" s="101"/>
      <c r="HC2971" s="101"/>
      <c r="HD2971" s="101"/>
      <c r="HE2971" s="101"/>
      <c r="HF2971" s="101"/>
      <c r="HG2971" s="101"/>
      <c r="HH2971" s="101"/>
      <c r="HI2971" s="101"/>
      <c r="HJ2971" s="101"/>
      <c r="HK2971" s="101"/>
      <c r="HL2971" s="101"/>
      <c r="HM2971" s="101"/>
      <c r="HN2971" s="101"/>
      <c r="HO2971" s="101"/>
      <c r="HP2971" s="101"/>
      <c r="HQ2971" s="101"/>
      <c r="HR2971" s="101"/>
      <c r="HS2971" s="101"/>
      <c r="HT2971" s="101"/>
      <c r="HU2971" s="101"/>
      <c r="HV2971" s="101"/>
      <c r="HW2971" s="101"/>
      <c r="HX2971" s="101"/>
      <c r="HY2971" s="101"/>
      <c r="HZ2971" s="101"/>
      <c r="IA2971" s="101"/>
      <c r="IB2971" s="101"/>
      <c r="IC2971" s="101"/>
      <c r="ID2971" s="101"/>
      <c r="IE2971" s="101"/>
      <c r="IF2971" s="101"/>
      <c r="IG2971" s="101"/>
      <c r="IH2971" s="101"/>
      <c r="II2971" s="101"/>
      <c r="IJ2971" s="101"/>
      <c r="IK2971" s="101"/>
      <c r="IL2971" s="101"/>
      <c r="IM2971" s="101"/>
      <c r="IN2971" s="101"/>
      <c r="IO2971" s="101"/>
      <c r="IP2971" s="101"/>
      <c r="IQ2971" s="101"/>
      <c r="IR2971" s="101"/>
      <c r="IS2971" s="101"/>
      <c r="IT2971" s="101"/>
      <c r="IU2971" s="101"/>
      <c r="IV2971" s="101"/>
      <c r="IW2971" s="101"/>
      <c r="IX2971" s="101"/>
      <c r="IY2971" s="101"/>
      <c r="IZ2971" s="101"/>
      <c r="JA2971" s="101"/>
      <c r="JB2971" s="101"/>
      <c r="JC2971" s="101"/>
      <c r="JD2971" s="101"/>
      <c r="JE2971" s="101"/>
      <c r="JF2971" s="101"/>
      <c r="JG2971" s="101"/>
      <c r="JH2971" s="101"/>
      <c r="JI2971" s="101"/>
      <c r="JJ2971" s="101"/>
      <c r="JK2971" s="101"/>
      <c r="JL2971" s="101"/>
      <c r="JM2971" s="101"/>
      <c r="JN2971" s="101"/>
      <c r="JO2971" s="101"/>
      <c r="JP2971" s="101"/>
      <c r="JQ2971" s="101"/>
      <c r="JR2971" s="101"/>
      <c r="JS2971" s="101"/>
      <c r="JT2971" s="101"/>
      <c r="JU2971" s="101"/>
      <c r="JV2971" s="101"/>
      <c r="JW2971" s="101"/>
      <c r="JX2971" s="101"/>
      <c r="JY2971" s="101"/>
      <c r="JZ2971" s="101"/>
      <c r="KA2971" s="101"/>
      <c r="KB2971" s="101"/>
      <c r="KC2971" s="101"/>
      <c r="KD2971" s="101"/>
      <c r="KE2971" s="101"/>
      <c r="KF2971" s="101"/>
      <c r="KG2971" s="101"/>
      <c r="KH2971" s="101"/>
      <c r="KI2971" s="101"/>
      <c r="KJ2971" s="101"/>
      <c r="KK2971" s="101"/>
      <c r="KL2971" s="101"/>
      <c r="KM2971" s="101"/>
      <c r="KN2971" s="101"/>
      <c r="KO2971" s="101"/>
    </row>
    <row r="2972" spans="1:301" s="101" customFormat="1" ht="42" customHeight="1" thickBot="1" x14ac:dyDescent="0.3">
      <c r="A2972" s="212"/>
      <c r="B2972" s="213" t="s">
        <v>1373</v>
      </c>
      <c r="C2972" s="213">
        <v>12170535</v>
      </c>
      <c r="D2972" s="215">
        <v>42226</v>
      </c>
      <c r="E2972" s="215">
        <v>42226</v>
      </c>
      <c r="F2972" s="215">
        <v>43322</v>
      </c>
      <c r="G2972" s="213">
        <v>-7777</v>
      </c>
      <c r="H2972" s="213" t="s">
        <v>9763</v>
      </c>
      <c r="I2972" s="213" t="s">
        <v>1493</v>
      </c>
      <c r="J2972" s="213"/>
      <c r="K2972" s="213" t="s">
        <v>921</v>
      </c>
      <c r="L2972" s="213" t="s">
        <v>185</v>
      </c>
      <c r="M2972" s="213" t="s">
        <v>185</v>
      </c>
      <c r="N2972" s="213" t="s">
        <v>94</v>
      </c>
      <c r="O2972" s="213"/>
      <c r="P2972" s="214">
        <v>3928</v>
      </c>
      <c r="Q2972" s="213" t="s">
        <v>559</v>
      </c>
      <c r="R2972" s="213" t="s">
        <v>6832</v>
      </c>
      <c r="S2972" s="295" t="s">
        <v>10808</v>
      </c>
      <c r="T2972" s="213">
        <v>-7777</v>
      </c>
      <c r="U2972" s="216"/>
      <c r="V2972" s="216"/>
      <c r="W2972" s="216"/>
      <c r="X2972" s="216"/>
      <c r="Y2972" s="213">
        <v>-7777</v>
      </c>
      <c r="Z2972" s="213">
        <v>-7777</v>
      </c>
      <c r="AA2972" s="213">
        <v>-7777</v>
      </c>
      <c r="AB2972" s="213">
        <v>-7777</v>
      </c>
      <c r="AC2972" s="213">
        <v>-7777</v>
      </c>
      <c r="AD2972" s="213">
        <v>-7777</v>
      </c>
      <c r="AE2972" s="213">
        <v>-7777</v>
      </c>
      <c r="AF2972" s="295" t="s">
        <v>9831</v>
      </c>
      <c r="AG2972" s="373"/>
      <c r="AH2972" s="373"/>
      <c r="AI2972" s="216"/>
      <c r="AJ2972" s="213" t="s">
        <v>10809</v>
      </c>
      <c r="AK2972" s="213" t="s">
        <v>10811</v>
      </c>
      <c r="AL2972" s="216">
        <v>43</v>
      </c>
      <c r="AM2972" s="216">
        <v>14</v>
      </c>
      <c r="AN2972" s="1122">
        <v>16.8</v>
      </c>
      <c r="AO2972" s="216">
        <v>23</v>
      </c>
      <c r="AP2972" s="216">
        <v>6</v>
      </c>
      <c r="AQ2972" s="216">
        <v>35.700000000000003</v>
      </c>
      <c r="AR2972" s="216">
        <f t="shared" si="326"/>
        <v>43.238</v>
      </c>
      <c r="AS2972" s="216">
        <f t="shared" si="327"/>
        <v>23.109916666666667</v>
      </c>
      <c r="AT2972" s="213" t="s">
        <v>34</v>
      </c>
      <c r="AU2972" s="213"/>
      <c r="AV2972" s="214"/>
      <c r="AW2972" s="215"/>
      <c r="AX2972" s="214"/>
      <c r="AY2972" s="215"/>
      <c r="AZ2972" s="214"/>
      <c r="BA2972" s="215"/>
      <c r="BB2972" s="214"/>
      <c r="BC2972" s="215"/>
      <c r="BD2972" s="214"/>
      <c r="BE2972" s="215"/>
      <c r="BF2972" s="216"/>
      <c r="BG2972" s="216"/>
    </row>
    <row r="2973" spans="1:301" s="216" customFormat="1" ht="42" customHeight="1" thickBot="1" x14ac:dyDescent="0.3">
      <c r="A2973" s="204">
        <v>984</v>
      </c>
      <c r="B2973" s="205" t="s">
        <v>333</v>
      </c>
      <c r="C2973" s="205">
        <v>12170536</v>
      </c>
      <c r="D2973" s="207">
        <v>42226</v>
      </c>
      <c r="E2973" s="207">
        <v>42226</v>
      </c>
      <c r="F2973" s="207">
        <v>43322</v>
      </c>
      <c r="G2973" s="205">
        <v>-7777</v>
      </c>
      <c r="H2973" s="205" t="s">
        <v>574</v>
      </c>
      <c r="I2973" s="205" t="s">
        <v>696</v>
      </c>
      <c r="J2973" s="205"/>
      <c r="K2973" s="205" t="s">
        <v>38</v>
      </c>
      <c r="L2973" s="205" t="s">
        <v>334</v>
      </c>
      <c r="M2973" s="205" t="s">
        <v>334</v>
      </c>
      <c r="N2973" s="205" t="s">
        <v>217</v>
      </c>
      <c r="O2973" s="205" t="s">
        <v>10812</v>
      </c>
      <c r="P2973" s="206">
        <v>54020</v>
      </c>
      <c r="Q2973" s="205" t="s">
        <v>559</v>
      </c>
      <c r="R2973" s="190" t="s">
        <v>7137</v>
      </c>
      <c r="S2973" s="294" t="s">
        <v>10813</v>
      </c>
      <c r="T2973" s="205">
        <v>-7777</v>
      </c>
      <c r="U2973" s="208"/>
      <c r="V2973" s="208"/>
      <c r="W2973" s="208"/>
      <c r="X2973" s="208"/>
      <c r="Y2973" s="205">
        <v>-7777</v>
      </c>
      <c r="Z2973" s="205">
        <v>-7777</v>
      </c>
      <c r="AA2973" s="205">
        <v>-7777</v>
      </c>
      <c r="AB2973" s="205">
        <v>-7777</v>
      </c>
      <c r="AC2973" s="205">
        <v>-7777</v>
      </c>
      <c r="AD2973" s="205">
        <v>-7777</v>
      </c>
      <c r="AE2973" s="205">
        <v>-7777</v>
      </c>
      <c r="AF2973" s="294" t="s">
        <v>10814</v>
      </c>
      <c r="AG2973" s="372"/>
      <c r="AH2973" s="372"/>
      <c r="AI2973" s="208"/>
      <c r="AJ2973" s="205" t="s">
        <v>10815</v>
      </c>
      <c r="AK2973" s="205" t="s">
        <v>10816</v>
      </c>
      <c r="AL2973" s="208">
        <v>43</v>
      </c>
      <c r="AM2973" s="208">
        <v>44</v>
      </c>
      <c r="AN2973" s="1202">
        <v>21.18</v>
      </c>
      <c r="AO2973" s="208">
        <v>23</v>
      </c>
      <c r="AP2973" s="208">
        <v>58</v>
      </c>
      <c r="AQ2973" s="208">
        <v>7.25</v>
      </c>
      <c r="AR2973" s="208">
        <f t="shared" si="326"/>
        <v>43.739216666666671</v>
      </c>
      <c r="AS2973" s="208">
        <f t="shared" si="327"/>
        <v>23.968680555555554</v>
      </c>
      <c r="AT2973" s="205" t="s">
        <v>34</v>
      </c>
      <c r="AU2973" s="205"/>
      <c r="AV2973" s="206"/>
      <c r="AW2973" s="207"/>
      <c r="AX2973" s="206"/>
      <c r="AY2973" s="207"/>
      <c r="AZ2973" s="206"/>
      <c r="BA2973" s="207"/>
      <c r="BB2973" s="206"/>
      <c r="BC2973" s="207"/>
      <c r="BD2973" s="206"/>
      <c r="BE2973" s="207"/>
      <c r="BF2973" s="208"/>
      <c r="BG2973" s="208"/>
      <c r="BH2973" s="101"/>
      <c r="BI2973" s="101"/>
      <c r="BJ2973" s="101"/>
      <c r="BK2973" s="101"/>
      <c r="BL2973" s="101"/>
      <c r="BM2973" s="101"/>
      <c r="BN2973" s="101"/>
      <c r="BO2973" s="101"/>
      <c r="BP2973" s="101"/>
      <c r="BQ2973" s="101"/>
      <c r="BR2973" s="101"/>
      <c r="BS2973" s="101"/>
      <c r="BT2973" s="101"/>
      <c r="BU2973" s="101"/>
      <c r="BV2973" s="101"/>
      <c r="BW2973" s="101"/>
      <c r="BX2973" s="101"/>
      <c r="BY2973" s="101"/>
      <c r="BZ2973" s="101"/>
      <c r="CA2973" s="101"/>
      <c r="CB2973" s="101"/>
      <c r="CC2973" s="101"/>
      <c r="CD2973" s="101"/>
      <c r="CE2973" s="101"/>
      <c r="CF2973" s="101"/>
      <c r="CG2973" s="101"/>
      <c r="CH2973" s="101"/>
      <c r="CI2973" s="101"/>
      <c r="CJ2973" s="101"/>
      <c r="CK2973" s="101"/>
      <c r="CL2973" s="101"/>
      <c r="CM2973" s="101"/>
      <c r="CN2973" s="101"/>
      <c r="CO2973" s="101"/>
      <c r="CP2973" s="101"/>
      <c r="CQ2973" s="101"/>
      <c r="CR2973" s="101"/>
      <c r="CS2973" s="101"/>
      <c r="CT2973" s="101"/>
      <c r="CU2973" s="101"/>
      <c r="CV2973" s="101"/>
      <c r="CW2973" s="101"/>
      <c r="CX2973" s="101"/>
      <c r="CY2973" s="101"/>
      <c r="CZ2973" s="101"/>
      <c r="DA2973" s="101"/>
      <c r="DB2973" s="101"/>
      <c r="DC2973" s="101"/>
      <c r="DD2973" s="101"/>
      <c r="DE2973" s="101"/>
      <c r="DF2973" s="101"/>
      <c r="DG2973" s="101"/>
      <c r="DH2973" s="101"/>
      <c r="DI2973" s="101"/>
      <c r="DJ2973" s="101"/>
      <c r="DK2973" s="101"/>
      <c r="DL2973" s="101"/>
      <c r="DM2973" s="101"/>
      <c r="DN2973" s="101"/>
      <c r="DO2973" s="101"/>
      <c r="DP2973" s="101"/>
      <c r="DQ2973" s="101"/>
      <c r="DR2973" s="101"/>
      <c r="DS2973" s="101"/>
      <c r="DT2973" s="101"/>
      <c r="DU2973" s="101"/>
      <c r="DV2973" s="101"/>
      <c r="DW2973" s="101"/>
      <c r="DX2973" s="101"/>
      <c r="DY2973" s="101"/>
      <c r="DZ2973" s="101"/>
      <c r="EA2973" s="101"/>
      <c r="EB2973" s="101"/>
      <c r="EC2973" s="101"/>
      <c r="ED2973" s="101"/>
      <c r="EE2973" s="101"/>
      <c r="EF2973" s="101"/>
      <c r="EG2973" s="101"/>
      <c r="EH2973" s="101"/>
      <c r="EI2973" s="101"/>
      <c r="EJ2973" s="101"/>
      <c r="EK2973" s="101"/>
      <c r="EL2973" s="101"/>
      <c r="EM2973" s="101"/>
      <c r="EN2973" s="101"/>
      <c r="EO2973" s="101"/>
      <c r="EP2973" s="101"/>
      <c r="EQ2973" s="101"/>
      <c r="ER2973" s="101"/>
      <c r="ES2973" s="101"/>
      <c r="ET2973" s="101"/>
      <c r="EU2973" s="101"/>
      <c r="EV2973" s="101"/>
      <c r="EW2973" s="101"/>
      <c r="EX2973" s="101"/>
      <c r="EY2973" s="101"/>
      <c r="EZ2973" s="101"/>
      <c r="FA2973" s="101"/>
      <c r="FB2973" s="101"/>
      <c r="FC2973" s="101"/>
      <c r="FD2973" s="101"/>
      <c r="FE2973" s="101"/>
      <c r="FF2973" s="101"/>
      <c r="FG2973" s="101"/>
      <c r="FH2973" s="101"/>
      <c r="FI2973" s="101"/>
      <c r="FJ2973" s="101"/>
      <c r="FK2973" s="101"/>
      <c r="FL2973" s="101"/>
      <c r="FM2973" s="101"/>
      <c r="FN2973" s="101"/>
      <c r="FO2973" s="101"/>
      <c r="FP2973" s="101"/>
      <c r="FQ2973" s="101"/>
      <c r="FR2973" s="101"/>
      <c r="FS2973" s="101"/>
      <c r="FT2973" s="101"/>
      <c r="FU2973" s="101"/>
      <c r="FV2973" s="101"/>
      <c r="FW2973" s="101"/>
      <c r="FX2973" s="101"/>
      <c r="FY2973" s="101"/>
      <c r="FZ2973" s="101"/>
      <c r="GA2973" s="101"/>
      <c r="GB2973" s="101"/>
      <c r="GC2973" s="101"/>
      <c r="GD2973" s="101"/>
      <c r="GE2973" s="101"/>
      <c r="GF2973" s="101"/>
      <c r="GG2973" s="101"/>
      <c r="GH2973" s="101"/>
      <c r="GI2973" s="101"/>
      <c r="GJ2973" s="101"/>
      <c r="GK2973" s="101"/>
      <c r="GL2973" s="101"/>
      <c r="GM2973" s="101"/>
      <c r="GN2973" s="101"/>
      <c r="GO2973" s="101"/>
      <c r="GP2973" s="101"/>
      <c r="GQ2973" s="101"/>
      <c r="GR2973" s="101"/>
      <c r="GS2973" s="101"/>
      <c r="GT2973" s="101"/>
      <c r="GU2973" s="101"/>
      <c r="GV2973" s="101"/>
      <c r="GW2973" s="101"/>
      <c r="GX2973" s="101"/>
      <c r="GY2973" s="101"/>
      <c r="GZ2973" s="101"/>
      <c r="HA2973" s="101"/>
      <c r="HB2973" s="101"/>
      <c r="HC2973" s="101"/>
      <c r="HD2973" s="101"/>
      <c r="HE2973" s="101"/>
      <c r="HF2973" s="101"/>
      <c r="HG2973" s="101"/>
      <c r="HH2973" s="101"/>
      <c r="HI2973" s="101"/>
      <c r="HJ2973" s="101"/>
      <c r="HK2973" s="101"/>
      <c r="HL2973" s="101"/>
      <c r="HM2973" s="101"/>
      <c r="HN2973" s="101"/>
      <c r="HO2973" s="101"/>
      <c r="HP2973" s="101"/>
      <c r="HQ2973" s="101"/>
      <c r="HR2973" s="101"/>
      <c r="HS2973" s="101"/>
      <c r="HT2973" s="101"/>
      <c r="HU2973" s="101"/>
      <c r="HV2973" s="101"/>
      <c r="HW2973" s="101"/>
      <c r="HX2973" s="101"/>
      <c r="HY2973" s="101"/>
      <c r="HZ2973" s="101"/>
      <c r="IA2973" s="101"/>
      <c r="IB2973" s="101"/>
      <c r="IC2973" s="101"/>
      <c r="ID2973" s="101"/>
      <c r="IE2973" s="101"/>
      <c r="IF2973" s="101"/>
      <c r="IG2973" s="101"/>
      <c r="IH2973" s="101"/>
      <c r="II2973" s="101"/>
      <c r="IJ2973" s="101"/>
      <c r="IK2973" s="101"/>
      <c r="IL2973" s="101"/>
      <c r="IM2973" s="101"/>
      <c r="IN2973" s="101"/>
      <c r="IO2973" s="101"/>
      <c r="IP2973" s="101"/>
      <c r="IQ2973" s="101"/>
      <c r="IR2973" s="101"/>
      <c r="IS2973" s="101"/>
      <c r="IT2973" s="101"/>
      <c r="IU2973" s="101"/>
      <c r="IV2973" s="101"/>
      <c r="IW2973" s="101"/>
      <c r="IX2973" s="101"/>
      <c r="IY2973" s="101"/>
      <c r="IZ2973" s="101"/>
      <c r="JA2973" s="101"/>
      <c r="JB2973" s="101"/>
      <c r="JC2973" s="101"/>
      <c r="JD2973" s="101"/>
      <c r="JE2973" s="101"/>
      <c r="JF2973" s="101"/>
      <c r="JG2973" s="101"/>
      <c r="JH2973" s="101"/>
      <c r="JI2973" s="101"/>
      <c r="JJ2973" s="101"/>
      <c r="JK2973" s="101"/>
      <c r="JL2973" s="101"/>
      <c r="JM2973" s="101"/>
      <c r="JN2973" s="101"/>
      <c r="JO2973" s="101"/>
      <c r="JP2973" s="101"/>
      <c r="JQ2973" s="101"/>
      <c r="JR2973" s="101"/>
      <c r="JS2973" s="101"/>
      <c r="JT2973" s="101"/>
      <c r="JU2973" s="101"/>
      <c r="JV2973" s="101"/>
      <c r="JW2973" s="101"/>
      <c r="JX2973" s="101"/>
      <c r="JY2973" s="101"/>
      <c r="JZ2973" s="101"/>
      <c r="KA2973" s="101"/>
      <c r="KB2973" s="101"/>
      <c r="KC2973" s="101"/>
      <c r="KD2973" s="101"/>
      <c r="KE2973" s="101"/>
      <c r="KF2973" s="101"/>
      <c r="KG2973" s="101"/>
      <c r="KH2973" s="101"/>
      <c r="KI2973" s="101"/>
      <c r="KJ2973" s="101"/>
      <c r="KK2973" s="101"/>
      <c r="KL2973" s="101"/>
      <c r="KM2973" s="101"/>
      <c r="KN2973" s="101"/>
      <c r="KO2973" s="101"/>
    </row>
    <row r="2974" spans="1:301" s="101" customFormat="1" ht="42" customHeight="1" thickBot="1" x14ac:dyDescent="0.3">
      <c r="A2974" s="212"/>
      <c r="B2974" s="213" t="s">
        <v>333</v>
      </c>
      <c r="C2974" s="213">
        <v>12170536</v>
      </c>
      <c r="D2974" s="215">
        <v>42226</v>
      </c>
      <c r="E2974" s="215">
        <v>42226</v>
      </c>
      <c r="F2974" s="215">
        <v>43322</v>
      </c>
      <c r="G2974" s="213">
        <v>-7777</v>
      </c>
      <c r="H2974" s="213" t="s">
        <v>574</v>
      </c>
      <c r="I2974" s="213" t="s">
        <v>696</v>
      </c>
      <c r="J2974" s="213"/>
      <c r="K2974" s="213" t="s">
        <v>38</v>
      </c>
      <c r="L2974" s="213" t="s">
        <v>334</v>
      </c>
      <c r="M2974" s="213" t="s">
        <v>334</v>
      </c>
      <c r="N2974" s="213" t="s">
        <v>217</v>
      </c>
      <c r="O2974" s="213" t="s">
        <v>10812</v>
      </c>
      <c r="P2974" s="214">
        <v>54020</v>
      </c>
      <c r="Q2974" s="213" t="s">
        <v>559</v>
      </c>
      <c r="R2974" s="213" t="s">
        <v>7137</v>
      </c>
      <c r="S2974" s="295" t="s">
        <v>10813</v>
      </c>
      <c r="T2974" s="213">
        <v>-7777</v>
      </c>
      <c r="U2974" s="216"/>
      <c r="V2974" s="216"/>
      <c r="W2974" s="216"/>
      <c r="X2974" s="216"/>
      <c r="Y2974" s="213">
        <v>-7777</v>
      </c>
      <c r="Z2974" s="213">
        <v>-7777</v>
      </c>
      <c r="AA2974" s="213">
        <v>-7777</v>
      </c>
      <c r="AB2974" s="213">
        <v>-7777</v>
      </c>
      <c r="AC2974" s="213">
        <v>-7777</v>
      </c>
      <c r="AD2974" s="213">
        <v>-7777</v>
      </c>
      <c r="AE2974" s="213">
        <v>-7777</v>
      </c>
      <c r="AF2974" s="295" t="s">
        <v>10819</v>
      </c>
      <c r="AG2974" s="373"/>
      <c r="AH2974" s="373"/>
      <c r="AI2974" s="216"/>
      <c r="AJ2974" s="213" t="s">
        <v>10817</v>
      </c>
      <c r="AK2974" s="213" t="s">
        <v>10818</v>
      </c>
      <c r="AL2974" s="216">
        <v>43</v>
      </c>
      <c r="AM2974" s="216">
        <v>44</v>
      </c>
      <c r="AN2974" s="1122">
        <v>20.72</v>
      </c>
      <c r="AO2974" s="216">
        <v>23</v>
      </c>
      <c r="AP2974" s="216">
        <v>58</v>
      </c>
      <c r="AQ2974" s="216">
        <v>8.3699999999999992</v>
      </c>
      <c r="AR2974" s="216">
        <f t="shared" si="326"/>
        <v>43.739088888888887</v>
      </c>
      <c r="AS2974" s="216">
        <f t="shared" si="327"/>
        <v>23.968991666666664</v>
      </c>
      <c r="AT2974" s="213" t="s">
        <v>34</v>
      </c>
      <c r="AU2974" s="213"/>
      <c r="AV2974" s="214"/>
      <c r="AW2974" s="215"/>
      <c r="AX2974" s="214"/>
      <c r="AY2974" s="215"/>
      <c r="AZ2974" s="214"/>
      <c r="BA2974" s="215"/>
      <c r="BB2974" s="214"/>
      <c r="BC2974" s="215"/>
      <c r="BD2974" s="214"/>
      <c r="BE2974" s="215"/>
      <c r="BF2974" s="216"/>
      <c r="BG2974" s="216"/>
    </row>
    <row r="2975" spans="1:301" s="216" customFormat="1" ht="42" customHeight="1" thickBot="1" x14ac:dyDescent="0.3">
      <c r="A2975" s="101">
        <v>985</v>
      </c>
      <c r="B2975" s="190" t="s">
        <v>1373</v>
      </c>
      <c r="C2975" s="190">
        <v>12170537</v>
      </c>
      <c r="D2975" s="207">
        <v>42226</v>
      </c>
      <c r="E2975" s="207">
        <v>42226</v>
      </c>
      <c r="F2975" s="207">
        <v>43322</v>
      </c>
      <c r="G2975" s="190">
        <v>-7777</v>
      </c>
      <c r="H2975" s="190" t="s">
        <v>1413</v>
      </c>
      <c r="I2975" s="190" t="s">
        <v>1493</v>
      </c>
      <c r="J2975" s="190"/>
      <c r="K2975" s="190" t="s">
        <v>921</v>
      </c>
      <c r="L2975" s="190" t="s">
        <v>185</v>
      </c>
      <c r="M2975" s="190" t="s">
        <v>185</v>
      </c>
      <c r="N2975" s="190" t="s">
        <v>94</v>
      </c>
      <c r="O2975" s="190"/>
      <c r="P2975" s="192">
        <v>3928</v>
      </c>
      <c r="Q2975" s="190" t="s">
        <v>559</v>
      </c>
      <c r="R2975" s="190" t="s">
        <v>6832</v>
      </c>
      <c r="S2975" s="190" t="s">
        <v>10827</v>
      </c>
      <c r="T2975" s="190">
        <v>-7777</v>
      </c>
      <c r="U2975" s="101"/>
      <c r="V2975" s="101"/>
      <c r="W2975" s="101"/>
      <c r="X2975" s="101"/>
      <c r="Y2975" s="190">
        <v>-7777</v>
      </c>
      <c r="Z2975" s="190">
        <v>-7777</v>
      </c>
      <c r="AA2975" s="190">
        <v>-7777</v>
      </c>
      <c r="AB2975" s="190">
        <v>-7777</v>
      </c>
      <c r="AC2975" s="190">
        <v>-7777</v>
      </c>
      <c r="AD2975" s="190">
        <v>-7777</v>
      </c>
      <c r="AE2975" s="190">
        <v>-7777</v>
      </c>
      <c r="AF2975" s="101" t="s">
        <v>10828</v>
      </c>
      <c r="AG2975" s="101"/>
      <c r="AH2975" s="101"/>
      <c r="AI2975" s="208">
        <v>352.45</v>
      </c>
      <c r="AJ2975" s="101" t="s">
        <v>10833</v>
      </c>
      <c r="AK2975" s="101" t="s">
        <v>10834</v>
      </c>
      <c r="AL2975" s="101">
        <v>43</v>
      </c>
      <c r="AM2975" s="101">
        <v>13</v>
      </c>
      <c r="AN2975" s="1117">
        <v>46.57</v>
      </c>
      <c r="AO2975" s="101">
        <v>23</v>
      </c>
      <c r="AP2975" s="101">
        <v>9</v>
      </c>
      <c r="AQ2975" s="101">
        <v>7.48</v>
      </c>
      <c r="AR2975" s="101">
        <f t="shared" si="326"/>
        <v>43.229602777777778</v>
      </c>
      <c r="AS2975" s="101">
        <f t="shared" si="327"/>
        <v>23.152077777777777</v>
      </c>
      <c r="AT2975" s="190" t="s">
        <v>34</v>
      </c>
      <c r="AU2975" s="101"/>
      <c r="AV2975" s="189"/>
      <c r="AW2975" s="243"/>
      <c r="AX2975" s="189"/>
      <c r="AY2975" s="243"/>
      <c r="AZ2975" s="189"/>
      <c r="BA2975" s="243"/>
      <c r="BB2975" s="189"/>
      <c r="BC2975" s="243"/>
      <c r="BD2975" s="189"/>
      <c r="BE2975" s="243"/>
      <c r="BF2975" s="101"/>
      <c r="BG2975" s="101"/>
      <c r="BH2975" s="101"/>
      <c r="BI2975" s="101"/>
      <c r="BJ2975" s="101"/>
      <c r="BK2975" s="101"/>
      <c r="BL2975" s="101"/>
      <c r="BM2975" s="101"/>
      <c r="BN2975" s="101"/>
      <c r="BO2975" s="101"/>
      <c r="BP2975" s="101"/>
      <c r="BQ2975" s="101"/>
      <c r="BR2975" s="101"/>
      <c r="BS2975" s="101"/>
      <c r="BT2975" s="101"/>
      <c r="BU2975" s="101"/>
      <c r="BV2975" s="101"/>
      <c r="BW2975" s="101"/>
      <c r="BX2975" s="101"/>
      <c r="BY2975" s="101"/>
      <c r="BZ2975" s="101"/>
      <c r="CA2975" s="101"/>
      <c r="CB2975" s="101"/>
      <c r="CC2975" s="101"/>
      <c r="CD2975" s="101"/>
      <c r="CE2975" s="101"/>
      <c r="CF2975" s="101"/>
      <c r="CG2975" s="101"/>
      <c r="CH2975" s="101"/>
      <c r="CI2975" s="101"/>
      <c r="CJ2975" s="101"/>
      <c r="CK2975" s="101"/>
      <c r="CL2975" s="101"/>
      <c r="CM2975" s="101"/>
      <c r="CN2975" s="101"/>
      <c r="CO2975" s="101"/>
      <c r="CP2975" s="101"/>
      <c r="CQ2975" s="101"/>
      <c r="CR2975" s="101"/>
      <c r="CS2975" s="101"/>
      <c r="CT2975" s="101"/>
      <c r="CU2975" s="101"/>
      <c r="CV2975" s="101"/>
      <c r="CW2975" s="101"/>
      <c r="CX2975" s="101"/>
      <c r="CY2975" s="101"/>
      <c r="CZ2975" s="101"/>
      <c r="DA2975" s="101"/>
      <c r="DB2975" s="101"/>
      <c r="DC2975" s="101"/>
      <c r="DD2975" s="101"/>
      <c r="DE2975" s="101"/>
      <c r="DF2975" s="101"/>
      <c r="DG2975" s="101"/>
      <c r="DH2975" s="101"/>
      <c r="DI2975" s="101"/>
      <c r="DJ2975" s="101"/>
      <c r="DK2975" s="101"/>
      <c r="DL2975" s="101"/>
      <c r="DM2975" s="101"/>
      <c r="DN2975" s="101"/>
      <c r="DO2975" s="101"/>
      <c r="DP2975" s="101"/>
      <c r="DQ2975" s="101"/>
      <c r="DR2975" s="101"/>
      <c r="DS2975" s="101"/>
      <c r="DT2975" s="101"/>
      <c r="DU2975" s="101"/>
      <c r="DV2975" s="101"/>
      <c r="DW2975" s="101"/>
      <c r="DX2975" s="101"/>
      <c r="DY2975" s="101"/>
      <c r="DZ2975" s="101"/>
      <c r="EA2975" s="101"/>
      <c r="EB2975" s="101"/>
      <c r="EC2975" s="101"/>
      <c r="ED2975" s="101"/>
      <c r="EE2975" s="101"/>
      <c r="EF2975" s="101"/>
      <c r="EG2975" s="101"/>
      <c r="EH2975" s="101"/>
      <c r="EI2975" s="101"/>
      <c r="EJ2975" s="101"/>
      <c r="EK2975" s="101"/>
      <c r="EL2975" s="101"/>
      <c r="EM2975" s="101"/>
      <c r="EN2975" s="101"/>
      <c r="EO2975" s="101"/>
      <c r="EP2975" s="101"/>
      <c r="EQ2975" s="101"/>
      <c r="ER2975" s="101"/>
      <c r="ES2975" s="101"/>
      <c r="ET2975" s="101"/>
      <c r="EU2975" s="101"/>
      <c r="EV2975" s="101"/>
      <c r="EW2975" s="101"/>
      <c r="EX2975" s="101"/>
      <c r="EY2975" s="101"/>
      <c r="EZ2975" s="101"/>
      <c r="FA2975" s="101"/>
      <c r="FB2975" s="101"/>
      <c r="FC2975" s="101"/>
      <c r="FD2975" s="101"/>
      <c r="FE2975" s="101"/>
      <c r="FF2975" s="101"/>
      <c r="FG2975" s="101"/>
      <c r="FH2975" s="101"/>
      <c r="FI2975" s="101"/>
      <c r="FJ2975" s="101"/>
      <c r="FK2975" s="101"/>
      <c r="FL2975" s="101"/>
      <c r="FM2975" s="101"/>
      <c r="FN2975" s="101"/>
      <c r="FO2975" s="101"/>
      <c r="FP2975" s="101"/>
      <c r="FQ2975" s="101"/>
      <c r="FR2975" s="101"/>
      <c r="FS2975" s="101"/>
      <c r="FT2975" s="101"/>
      <c r="FU2975" s="101"/>
      <c r="FV2975" s="101"/>
      <c r="FW2975" s="101"/>
      <c r="FX2975" s="101"/>
      <c r="FY2975" s="101"/>
      <c r="FZ2975" s="101"/>
      <c r="GA2975" s="101"/>
      <c r="GB2975" s="101"/>
      <c r="GC2975" s="101"/>
      <c r="GD2975" s="101"/>
      <c r="GE2975" s="101"/>
      <c r="GF2975" s="101"/>
      <c r="GG2975" s="101"/>
      <c r="GH2975" s="101"/>
      <c r="GI2975" s="101"/>
      <c r="GJ2975" s="101"/>
      <c r="GK2975" s="101"/>
      <c r="GL2975" s="101"/>
      <c r="GM2975" s="101"/>
      <c r="GN2975" s="101"/>
      <c r="GO2975" s="101"/>
      <c r="GP2975" s="101"/>
      <c r="GQ2975" s="101"/>
      <c r="GR2975" s="101"/>
      <c r="GS2975" s="101"/>
      <c r="GT2975" s="101"/>
      <c r="GU2975" s="101"/>
      <c r="GV2975" s="101"/>
      <c r="GW2975" s="101"/>
      <c r="GX2975" s="101"/>
      <c r="GY2975" s="101"/>
      <c r="GZ2975" s="101"/>
      <c r="HA2975" s="101"/>
      <c r="HB2975" s="101"/>
      <c r="HC2975" s="101"/>
      <c r="HD2975" s="101"/>
      <c r="HE2975" s="101"/>
      <c r="HF2975" s="101"/>
      <c r="HG2975" s="101"/>
      <c r="HH2975" s="101"/>
      <c r="HI2975" s="101"/>
      <c r="HJ2975" s="101"/>
      <c r="HK2975" s="101"/>
      <c r="HL2975" s="101"/>
      <c r="HM2975" s="101"/>
      <c r="HN2975" s="101"/>
      <c r="HO2975" s="101"/>
      <c r="HP2975" s="101"/>
      <c r="HQ2975" s="101"/>
      <c r="HR2975" s="101"/>
      <c r="HS2975" s="101"/>
      <c r="HT2975" s="101"/>
      <c r="HU2975" s="101"/>
      <c r="HV2975" s="101"/>
      <c r="HW2975" s="101"/>
      <c r="HX2975" s="101"/>
      <c r="HY2975" s="101"/>
      <c r="HZ2975" s="101"/>
      <c r="IA2975" s="101"/>
      <c r="IB2975" s="101"/>
      <c r="IC2975" s="101"/>
      <c r="ID2975" s="101"/>
      <c r="IE2975" s="101"/>
      <c r="IF2975" s="101"/>
      <c r="IG2975" s="101"/>
      <c r="IH2975" s="101"/>
      <c r="II2975" s="101"/>
      <c r="IJ2975" s="101"/>
      <c r="IK2975" s="101"/>
      <c r="IL2975" s="101"/>
      <c r="IM2975" s="101"/>
      <c r="IN2975" s="101"/>
      <c r="IO2975" s="101"/>
      <c r="IP2975" s="101"/>
      <c r="IQ2975" s="101"/>
      <c r="IR2975" s="101"/>
      <c r="IS2975" s="101"/>
      <c r="IT2975" s="101"/>
      <c r="IU2975" s="101"/>
      <c r="IV2975" s="101"/>
      <c r="IW2975" s="101"/>
      <c r="IX2975" s="101"/>
      <c r="IY2975" s="101"/>
      <c r="IZ2975" s="101"/>
      <c r="JA2975" s="101"/>
      <c r="JB2975" s="101"/>
      <c r="JC2975" s="101"/>
      <c r="JD2975" s="101"/>
      <c r="JE2975" s="101"/>
      <c r="JF2975" s="101"/>
      <c r="JG2975" s="101"/>
      <c r="JH2975" s="101"/>
      <c r="JI2975" s="101"/>
      <c r="JJ2975" s="101"/>
      <c r="JK2975" s="101"/>
      <c r="JL2975" s="101"/>
      <c r="JM2975" s="101"/>
      <c r="JN2975" s="101"/>
      <c r="JO2975" s="101"/>
      <c r="JP2975" s="101"/>
      <c r="JQ2975" s="101"/>
      <c r="JR2975" s="101"/>
      <c r="JS2975" s="101"/>
      <c r="JT2975" s="101"/>
      <c r="JU2975" s="101"/>
      <c r="JV2975" s="101"/>
      <c r="JW2975" s="101"/>
      <c r="JX2975" s="101"/>
      <c r="JY2975" s="101"/>
      <c r="JZ2975" s="101"/>
      <c r="KA2975" s="101"/>
      <c r="KB2975" s="101"/>
      <c r="KC2975" s="101"/>
      <c r="KD2975" s="101"/>
      <c r="KE2975" s="101"/>
      <c r="KF2975" s="101"/>
      <c r="KG2975" s="101"/>
      <c r="KH2975" s="101"/>
      <c r="KI2975" s="101"/>
      <c r="KJ2975" s="101"/>
      <c r="KK2975" s="101"/>
      <c r="KL2975" s="101"/>
      <c r="KM2975" s="101"/>
      <c r="KN2975" s="101"/>
      <c r="KO2975" s="101"/>
    </row>
    <row r="2976" spans="1:301" s="216" customFormat="1" ht="47.25" customHeight="1" thickBot="1" x14ac:dyDescent="0.3">
      <c r="A2976" s="101"/>
      <c r="B2976" s="190" t="s">
        <v>1373</v>
      </c>
      <c r="C2976" s="190">
        <v>12170537</v>
      </c>
      <c r="D2976" s="191">
        <v>42226</v>
      </c>
      <c r="E2976" s="191">
        <v>42226</v>
      </c>
      <c r="F2976" s="191">
        <v>43322</v>
      </c>
      <c r="G2976" s="190">
        <v>-7777</v>
      </c>
      <c r="H2976" s="190" t="s">
        <v>1413</v>
      </c>
      <c r="I2976" s="190" t="s">
        <v>10820</v>
      </c>
      <c r="J2976" s="190"/>
      <c r="K2976" s="190" t="s">
        <v>921</v>
      </c>
      <c r="L2976" s="190" t="s">
        <v>185</v>
      </c>
      <c r="M2976" s="190" t="s">
        <v>185</v>
      </c>
      <c r="N2976" s="190" t="s">
        <v>94</v>
      </c>
      <c r="O2976" s="190"/>
      <c r="P2976" s="192">
        <v>3928</v>
      </c>
      <c r="Q2976" s="190" t="s">
        <v>559</v>
      </c>
      <c r="R2976" s="190" t="s">
        <v>6832</v>
      </c>
      <c r="S2976" s="190" t="s">
        <v>10827</v>
      </c>
      <c r="T2976" s="190">
        <v>-7777</v>
      </c>
      <c r="U2976" s="101"/>
      <c r="V2976" s="101"/>
      <c r="W2976" s="101"/>
      <c r="X2976" s="101"/>
      <c r="Y2976" s="190">
        <v>-7777</v>
      </c>
      <c r="Z2976" s="190">
        <v>-7777</v>
      </c>
      <c r="AA2976" s="190">
        <v>-7777</v>
      </c>
      <c r="AB2976" s="190">
        <v>-7777</v>
      </c>
      <c r="AC2976" s="190">
        <v>-7777</v>
      </c>
      <c r="AD2976" s="190">
        <v>-7777</v>
      </c>
      <c r="AE2976" s="190">
        <v>-7777</v>
      </c>
      <c r="AF2976" s="101" t="s">
        <v>10828</v>
      </c>
      <c r="AG2976" s="101"/>
      <c r="AH2976" s="101"/>
      <c r="AI2976" s="101">
        <v>353.85</v>
      </c>
      <c r="AJ2976" s="101" t="s">
        <v>10835</v>
      </c>
      <c r="AK2976" s="101" t="s">
        <v>10836</v>
      </c>
      <c r="AL2976" s="101">
        <v>43</v>
      </c>
      <c r="AM2976" s="101">
        <v>13</v>
      </c>
      <c r="AN2976" s="1117">
        <v>44.9</v>
      </c>
      <c r="AO2976" s="101">
        <v>23</v>
      </c>
      <c r="AP2976" s="101">
        <v>9</v>
      </c>
      <c r="AQ2976" s="101">
        <v>9.73</v>
      </c>
      <c r="AR2976" s="101">
        <f t="shared" si="326"/>
        <v>43.22913888888889</v>
      </c>
      <c r="AS2976" s="101">
        <f t="shared" si="327"/>
        <v>23.152702777777776</v>
      </c>
      <c r="AT2976" s="190" t="s">
        <v>34</v>
      </c>
      <c r="AU2976" s="101"/>
      <c r="AV2976" s="189"/>
      <c r="AW2976" s="243"/>
      <c r="AX2976" s="189"/>
      <c r="AY2976" s="243"/>
      <c r="AZ2976" s="189"/>
      <c r="BA2976" s="243"/>
      <c r="BB2976" s="189"/>
      <c r="BC2976" s="243"/>
      <c r="BD2976" s="189"/>
      <c r="BE2976" s="243"/>
      <c r="BF2976" s="101"/>
      <c r="BG2976" s="101"/>
      <c r="BH2976" s="101"/>
      <c r="BI2976" s="101"/>
      <c r="BJ2976" s="101"/>
      <c r="BK2976" s="101"/>
      <c r="BL2976" s="101"/>
      <c r="BM2976" s="101"/>
      <c r="BN2976" s="101"/>
      <c r="BO2976" s="101"/>
      <c r="BP2976" s="101"/>
      <c r="BQ2976" s="101"/>
      <c r="BR2976" s="101"/>
      <c r="BS2976" s="101"/>
      <c r="BT2976" s="101"/>
      <c r="BU2976" s="101"/>
      <c r="BV2976" s="101"/>
      <c r="BW2976" s="101"/>
      <c r="BX2976" s="101"/>
      <c r="BY2976" s="101"/>
      <c r="BZ2976" s="101"/>
      <c r="CA2976" s="101"/>
      <c r="CB2976" s="101"/>
      <c r="CC2976" s="101"/>
      <c r="CD2976" s="101"/>
      <c r="CE2976" s="101"/>
      <c r="CF2976" s="101"/>
      <c r="CG2976" s="101"/>
      <c r="CH2976" s="101"/>
      <c r="CI2976" s="101"/>
      <c r="CJ2976" s="101"/>
      <c r="CK2976" s="101"/>
      <c r="CL2976" s="101"/>
      <c r="CM2976" s="101"/>
      <c r="CN2976" s="101"/>
      <c r="CO2976" s="101"/>
      <c r="CP2976" s="101"/>
      <c r="CQ2976" s="101"/>
      <c r="CR2976" s="101"/>
      <c r="CS2976" s="101"/>
      <c r="CT2976" s="101"/>
      <c r="CU2976" s="101"/>
      <c r="CV2976" s="101"/>
      <c r="CW2976" s="101"/>
      <c r="CX2976" s="101"/>
      <c r="CY2976" s="101"/>
      <c r="CZ2976" s="101"/>
      <c r="DA2976" s="101"/>
      <c r="DB2976" s="101"/>
      <c r="DC2976" s="101"/>
      <c r="DD2976" s="101"/>
      <c r="DE2976" s="101"/>
      <c r="DF2976" s="101"/>
      <c r="DG2976" s="101"/>
      <c r="DH2976" s="101"/>
      <c r="DI2976" s="101"/>
      <c r="DJ2976" s="101"/>
      <c r="DK2976" s="101"/>
      <c r="DL2976" s="101"/>
      <c r="DM2976" s="101"/>
      <c r="DN2976" s="101"/>
      <c r="DO2976" s="101"/>
      <c r="DP2976" s="101"/>
      <c r="DQ2976" s="101"/>
      <c r="DR2976" s="101"/>
      <c r="DS2976" s="101"/>
      <c r="DT2976" s="101"/>
      <c r="DU2976" s="101"/>
      <c r="DV2976" s="101"/>
      <c r="DW2976" s="101"/>
      <c r="DX2976" s="101"/>
      <c r="DY2976" s="101"/>
      <c r="DZ2976" s="101"/>
      <c r="EA2976" s="101"/>
      <c r="EB2976" s="101"/>
      <c r="EC2976" s="101"/>
      <c r="ED2976" s="101"/>
      <c r="EE2976" s="101"/>
      <c r="EF2976" s="101"/>
      <c r="EG2976" s="101"/>
      <c r="EH2976" s="101"/>
      <c r="EI2976" s="101"/>
      <c r="EJ2976" s="101"/>
      <c r="EK2976" s="101"/>
      <c r="EL2976" s="101"/>
      <c r="EM2976" s="101"/>
      <c r="EN2976" s="101"/>
      <c r="EO2976" s="101"/>
      <c r="EP2976" s="101"/>
      <c r="EQ2976" s="101"/>
      <c r="ER2976" s="101"/>
      <c r="ES2976" s="101"/>
      <c r="ET2976" s="101"/>
      <c r="EU2976" s="101"/>
      <c r="EV2976" s="101"/>
      <c r="EW2976" s="101"/>
      <c r="EX2976" s="101"/>
      <c r="EY2976" s="101"/>
      <c r="EZ2976" s="101"/>
      <c r="FA2976" s="101"/>
      <c r="FB2976" s="101"/>
      <c r="FC2976" s="101"/>
      <c r="FD2976" s="101"/>
      <c r="FE2976" s="101"/>
      <c r="FF2976" s="101"/>
      <c r="FG2976" s="101"/>
      <c r="FH2976" s="101"/>
      <c r="FI2976" s="101"/>
      <c r="FJ2976" s="101"/>
      <c r="FK2976" s="101"/>
      <c r="FL2976" s="101"/>
      <c r="FM2976" s="101"/>
      <c r="FN2976" s="101"/>
      <c r="FO2976" s="101"/>
      <c r="FP2976" s="101"/>
      <c r="FQ2976" s="101"/>
      <c r="FR2976" s="101"/>
      <c r="FS2976" s="101"/>
      <c r="FT2976" s="101"/>
      <c r="FU2976" s="101"/>
      <c r="FV2976" s="101"/>
      <c r="FW2976" s="101"/>
      <c r="FX2976" s="101"/>
      <c r="FY2976" s="101"/>
      <c r="FZ2976" s="101"/>
      <c r="GA2976" s="101"/>
      <c r="GB2976" s="101"/>
      <c r="GC2976" s="101"/>
      <c r="GD2976" s="101"/>
      <c r="GE2976" s="101"/>
      <c r="GF2976" s="101"/>
      <c r="GG2976" s="101"/>
      <c r="GH2976" s="101"/>
      <c r="GI2976" s="101"/>
      <c r="GJ2976" s="101"/>
      <c r="GK2976" s="101"/>
      <c r="GL2976" s="101"/>
      <c r="GM2976" s="101"/>
      <c r="GN2976" s="101"/>
      <c r="GO2976" s="101"/>
      <c r="GP2976" s="101"/>
      <c r="GQ2976" s="101"/>
      <c r="GR2976" s="101"/>
      <c r="GS2976" s="101"/>
      <c r="GT2976" s="101"/>
      <c r="GU2976" s="101"/>
      <c r="GV2976" s="101"/>
      <c r="GW2976" s="101"/>
      <c r="GX2976" s="101"/>
      <c r="GY2976" s="101"/>
      <c r="GZ2976" s="101"/>
      <c r="HA2976" s="101"/>
      <c r="HB2976" s="101"/>
      <c r="HC2976" s="101"/>
      <c r="HD2976" s="101"/>
      <c r="HE2976" s="101"/>
      <c r="HF2976" s="101"/>
      <c r="HG2976" s="101"/>
      <c r="HH2976" s="101"/>
      <c r="HI2976" s="101"/>
      <c r="HJ2976" s="101"/>
      <c r="HK2976" s="101"/>
      <c r="HL2976" s="101"/>
      <c r="HM2976" s="101"/>
      <c r="HN2976" s="101"/>
      <c r="HO2976" s="101"/>
      <c r="HP2976" s="101"/>
      <c r="HQ2976" s="101"/>
      <c r="HR2976" s="101"/>
      <c r="HS2976" s="101"/>
      <c r="HT2976" s="101"/>
      <c r="HU2976" s="101"/>
      <c r="HV2976" s="101"/>
      <c r="HW2976" s="101"/>
      <c r="HX2976" s="101"/>
      <c r="HY2976" s="101"/>
      <c r="HZ2976" s="101"/>
      <c r="IA2976" s="101"/>
      <c r="IB2976" s="101"/>
      <c r="IC2976" s="101"/>
      <c r="ID2976" s="101"/>
      <c r="IE2976" s="101"/>
      <c r="IF2976" s="101"/>
      <c r="IG2976" s="101"/>
      <c r="IH2976" s="101"/>
      <c r="II2976" s="101"/>
      <c r="IJ2976" s="101"/>
      <c r="IK2976" s="101"/>
      <c r="IL2976" s="101"/>
      <c r="IM2976" s="101"/>
      <c r="IN2976" s="101"/>
      <c r="IO2976" s="101"/>
      <c r="IP2976" s="101"/>
      <c r="IQ2976" s="101"/>
      <c r="IR2976" s="101"/>
      <c r="IS2976" s="101"/>
      <c r="IT2976" s="101"/>
      <c r="IU2976" s="101"/>
      <c r="IV2976" s="101"/>
      <c r="IW2976" s="101"/>
      <c r="IX2976" s="101"/>
      <c r="IY2976" s="101"/>
      <c r="IZ2976" s="101"/>
      <c r="JA2976" s="101"/>
      <c r="JB2976" s="101"/>
      <c r="JC2976" s="101"/>
      <c r="JD2976" s="101"/>
      <c r="JE2976" s="101"/>
      <c r="JF2976" s="101"/>
      <c r="JG2976" s="101"/>
      <c r="JH2976" s="101"/>
      <c r="JI2976" s="101"/>
      <c r="JJ2976" s="101"/>
      <c r="JK2976" s="101"/>
      <c r="JL2976" s="101"/>
      <c r="JM2976" s="101"/>
      <c r="JN2976" s="101"/>
      <c r="JO2976" s="101"/>
      <c r="JP2976" s="101"/>
      <c r="JQ2976" s="101"/>
      <c r="JR2976" s="101"/>
      <c r="JS2976" s="101"/>
      <c r="JT2976" s="101"/>
      <c r="JU2976" s="101"/>
      <c r="JV2976" s="101"/>
      <c r="JW2976" s="101"/>
      <c r="JX2976" s="101"/>
      <c r="JY2976" s="101"/>
      <c r="JZ2976" s="101"/>
      <c r="KA2976" s="101"/>
      <c r="KB2976" s="101"/>
      <c r="KC2976" s="101"/>
      <c r="KD2976" s="101"/>
      <c r="KE2976" s="101"/>
      <c r="KF2976" s="101"/>
      <c r="KG2976" s="101"/>
      <c r="KH2976" s="101"/>
      <c r="KI2976" s="101"/>
      <c r="KJ2976" s="101"/>
      <c r="KK2976" s="101"/>
      <c r="KL2976" s="101"/>
      <c r="KM2976" s="101"/>
      <c r="KN2976" s="101"/>
      <c r="KO2976" s="101"/>
    </row>
    <row r="2977" spans="1:301" s="101" customFormat="1" ht="40.5" customHeight="1" x14ac:dyDescent="0.25">
      <c r="B2977" s="190" t="s">
        <v>1373</v>
      </c>
      <c r="C2977" s="190">
        <v>12170537</v>
      </c>
      <c r="D2977" s="191">
        <v>42226</v>
      </c>
      <c r="E2977" s="191">
        <v>42226</v>
      </c>
      <c r="F2977" s="191">
        <v>43322</v>
      </c>
      <c r="G2977" s="190">
        <v>-7777</v>
      </c>
      <c r="H2977" s="190" t="s">
        <v>1413</v>
      </c>
      <c r="I2977" s="190" t="s">
        <v>1464</v>
      </c>
      <c r="J2977" s="190"/>
      <c r="K2977" s="190" t="s">
        <v>921</v>
      </c>
      <c r="L2977" s="190" t="s">
        <v>185</v>
      </c>
      <c r="M2977" s="190" t="s">
        <v>185</v>
      </c>
      <c r="N2977" s="190" t="s">
        <v>94</v>
      </c>
      <c r="O2977" s="190"/>
      <c r="P2977" s="192">
        <v>3928</v>
      </c>
      <c r="Q2977" s="190" t="s">
        <v>559</v>
      </c>
      <c r="R2977" s="190" t="s">
        <v>6832</v>
      </c>
      <c r="S2977" s="190" t="s">
        <v>10827</v>
      </c>
      <c r="T2977" s="190">
        <v>-7777</v>
      </c>
      <c r="Y2977" s="190">
        <v>-7777</v>
      </c>
      <c r="Z2977" s="190">
        <v>-7777</v>
      </c>
      <c r="AA2977" s="190">
        <v>-7777</v>
      </c>
      <c r="AB2977" s="190">
        <v>-7777</v>
      </c>
      <c r="AC2977" s="190">
        <v>-7777</v>
      </c>
      <c r="AD2977" s="190">
        <v>-7777</v>
      </c>
      <c r="AE2977" s="190">
        <v>-7777</v>
      </c>
      <c r="AF2977" s="101" t="s">
        <v>10829</v>
      </c>
      <c r="AI2977" s="101">
        <v>352.77</v>
      </c>
      <c r="AJ2977" s="101" t="s">
        <v>10837</v>
      </c>
      <c r="AK2977" s="101" t="s">
        <v>10838</v>
      </c>
      <c r="AL2977" s="101">
        <v>43</v>
      </c>
      <c r="AM2977" s="101">
        <v>13</v>
      </c>
      <c r="AN2977" s="1117">
        <v>46.55</v>
      </c>
      <c r="AO2977" s="101">
        <v>23</v>
      </c>
      <c r="AP2977" s="101">
        <v>9</v>
      </c>
      <c r="AQ2977" s="101">
        <v>7.39</v>
      </c>
      <c r="AR2977" s="101">
        <f t="shared" si="326"/>
        <v>43.229597222222225</v>
      </c>
      <c r="AS2977" s="101">
        <f t="shared" si="327"/>
        <v>23.152052777777776</v>
      </c>
      <c r="AT2977" s="190" t="s">
        <v>34</v>
      </c>
      <c r="AV2977" s="189"/>
      <c r="AW2977" s="243"/>
      <c r="AX2977" s="189"/>
      <c r="AY2977" s="243"/>
      <c r="AZ2977" s="189"/>
      <c r="BA2977" s="243"/>
      <c r="BB2977" s="189"/>
      <c r="BC2977" s="243"/>
      <c r="BD2977" s="189"/>
      <c r="BE2977" s="243"/>
    </row>
    <row r="2978" spans="1:301" s="101" customFormat="1" ht="40.5" customHeight="1" x14ac:dyDescent="0.25">
      <c r="B2978" s="190" t="s">
        <v>1373</v>
      </c>
      <c r="C2978" s="190">
        <v>12170537</v>
      </c>
      <c r="D2978" s="191">
        <v>42226</v>
      </c>
      <c r="E2978" s="191">
        <v>42226</v>
      </c>
      <c r="F2978" s="191">
        <v>43322</v>
      </c>
      <c r="G2978" s="190">
        <v>-7777</v>
      </c>
      <c r="H2978" s="190" t="s">
        <v>1413</v>
      </c>
      <c r="I2978" s="190" t="s">
        <v>10821</v>
      </c>
      <c r="J2978" s="190"/>
      <c r="K2978" s="190" t="s">
        <v>921</v>
      </c>
      <c r="L2978" s="190" t="s">
        <v>185</v>
      </c>
      <c r="M2978" s="190" t="s">
        <v>185</v>
      </c>
      <c r="N2978" s="190" t="s">
        <v>94</v>
      </c>
      <c r="O2978" s="190"/>
      <c r="P2978" s="192">
        <v>3928</v>
      </c>
      <c r="Q2978" s="190" t="s">
        <v>559</v>
      </c>
      <c r="R2978" s="190" t="s">
        <v>6832</v>
      </c>
      <c r="S2978" s="190" t="s">
        <v>10827</v>
      </c>
      <c r="T2978" s="190">
        <v>-7777</v>
      </c>
      <c r="Y2978" s="190">
        <v>-7777</v>
      </c>
      <c r="Z2978" s="190">
        <v>-7777</v>
      </c>
      <c r="AA2978" s="190">
        <v>-7777</v>
      </c>
      <c r="AB2978" s="190">
        <v>-7777</v>
      </c>
      <c r="AC2978" s="190">
        <v>-7777</v>
      </c>
      <c r="AD2978" s="190">
        <v>-7777</v>
      </c>
      <c r="AE2978" s="190">
        <v>-7777</v>
      </c>
      <c r="AF2978" s="101" t="s">
        <v>10829</v>
      </c>
      <c r="AI2978" s="101">
        <v>353.7</v>
      </c>
      <c r="AJ2978" s="101" t="s">
        <v>10839</v>
      </c>
      <c r="AK2978" s="101" t="s">
        <v>10840</v>
      </c>
      <c r="AL2978" s="101">
        <v>43</v>
      </c>
      <c r="AM2978" s="101">
        <v>13</v>
      </c>
      <c r="AN2978" s="1117">
        <v>44.83</v>
      </c>
      <c r="AO2978" s="101">
        <v>23</v>
      </c>
      <c r="AP2978" s="101">
        <v>9</v>
      </c>
      <c r="AQ2978" s="101">
        <v>9.48</v>
      </c>
      <c r="AR2978" s="190">
        <f t="shared" si="326"/>
        <v>43.229119444444443</v>
      </c>
      <c r="AS2978" s="190">
        <f t="shared" si="327"/>
        <v>23.152633333333331</v>
      </c>
      <c r="AT2978" s="190" t="s">
        <v>34</v>
      </c>
      <c r="AV2978" s="189"/>
      <c r="AW2978" s="243"/>
      <c r="AX2978" s="189"/>
      <c r="AY2978" s="243"/>
      <c r="AZ2978" s="189"/>
      <c r="BA2978" s="243"/>
      <c r="BB2978" s="189"/>
      <c r="BC2978" s="243"/>
      <c r="BD2978" s="189"/>
      <c r="BE2978" s="243"/>
    </row>
    <row r="2979" spans="1:301" s="101" customFormat="1" ht="40.5" customHeight="1" x14ac:dyDescent="0.25">
      <c r="B2979" s="190" t="s">
        <v>1373</v>
      </c>
      <c r="C2979" s="190">
        <v>12170537</v>
      </c>
      <c r="D2979" s="191">
        <v>42226</v>
      </c>
      <c r="E2979" s="191">
        <v>42226</v>
      </c>
      <c r="F2979" s="191">
        <v>43322</v>
      </c>
      <c r="G2979" s="190">
        <v>-7777</v>
      </c>
      <c r="H2979" s="190" t="s">
        <v>10826</v>
      </c>
      <c r="I2979" s="190" t="s">
        <v>10822</v>
      </c>
      <c r="J2979" s="190"/>
      <c r="K2979" s="190" t="s">
        <v>921</v>
      </c>
      <c r="L2979" s="190" t="s">
        <v>185</v>
      </c>
      <c r="M2979" s="190" t="s">
        <v>185</v>
      </c>
      <c r="N2979" s="190" t="s">
        <v>94</v>
      </c>
      <c r="O2979" s="190"/>
      <c r="P2979" s="192">
        <v>3928</v>
      </c>
      <c r="Q2979" s="190" t="s">
        <v>559</v>
      </c>
      <c r="R2979" s="190" t="s">
        <v>6832</v>
      </c>
      <c r="S2979" s="190" t="s">
        <v>10827</v>
      </c>
      <c r="T2979" s="190">
        <v>-7777</v>
      </c>
      <c r="Y2979" s="190">
        <v>-7777</v>
      </c>
      <c r="Z2979" s="190">
        <v>-7777</v>
      </c>
      <c r="AA2979" s="190">
        <v>-7777</v>
      </c>
      <c r="AB2979" s="190">
        <v>-7777</v>
      </c>
      <c r="AC2979" s="190">
        <v>-7777</v>
      </c>
      <c r="AD2979" s="190">
        <v>-7777</v>
      </c>
      <c r="AE2979" s="190">
        <v>-7777</v>
      </c>
      <c r="AF2979" s="101" t="s">
        <v>10830</v>
      </c>
      <c r="AI2979" s="101">
        <v>348.53</v>
      </c>
      <c r="AJ2979" s="101" t="s">
        <v>10841</v>
      </c>
      <c r="AK2979" s="101" t="s">
        <v>10842</v>
      </c>
      <c r="AL2979" s="101">
        <v>43</v>
      </c>
      <c r="AM2979" s="101">
        <v>13</v>
      </c>
      <c r="AN2979" s="1117">
        <v>50.72</v>
      </c>
      <c r="AO2979" s="101">
        <v>23</v>
      </c>
      <c r="AP2979" s="101">
        <v>9</v>
      </c>
      <c r="AQ2979" s="101">
        <v>2.56</v>
      </c>
      <c r="AR2979" s="190">
        <f t="shared" si="326"/>
        <v>43.230755555555561</v>
      </c>
      <c r="AS2979" s="190">
        <f t="shared" si="327"/>
        <v>23.150711111111111</v>
      </c>
      <c r="AT2979" s="190" t="s">
        <v>34</v>
      </c>
      <c r="AV2979" s="189"/>
      <c r="AW2979" s="243"/>
      <c r="AX2979" s="189"/>
      <c r="AY2979" s="243"/>
      <c r="AZ2979" s="189"/>
      <c r="BA2979" s="243"/>
      <c r="BB2979" s="189"/>
      <c r="BC2979" s="243"/>
      <c r="BD2979" s="189"/>
      <c r="BE2979" s="243"/>
    </row>
    <row r="2980" spans="1:301" s="216" customFormat="1" ht="39" customHeight="1" thickBot="1" x14ac:dyDescent="0.3">
      <c r="A2980" s="101"/>
      <c r="B2980" s="190" t="s">
        <v>1373</v>
      </c>
      <c r="C2980" s="190">
        <v>12170537</v>
      </c>
      <c r="D2980" s="191">
        <v>42226</v>
      </c>
      <c r="E2980" s="191">
        <v>42226</v>
      </c>
      <c r="F2980" s="191">
        <v>43322</v>
      </c>
      <c r="G2980" s="190">
        <v>-7777</v>
      </c>
      <c r="H2980" s="190" t="s">
        <v>10826</v>
      </c>
      <c r="I2980" s="190" t="s">
        <v>10823</v>
      </c>
      <c r="J2980" s="190"/>
      <c r="K2980" s="190" t="s">
        <v>921</v>
      </c>
      <c r="L2980" s="190" t="s">
        <v>185</v>
      </c>
      <c r="M2980" s="190" t="s">
        <v>185</v>
      </c>
      <c r="N2980" s="190" t="s">
        <v>94</v>
      </c>
      <c r="O2980" s="190"/>
      <c r="P2980" s="192">
        <v>3928</v>
      </c>
      <c r="Q2980" s="190" t="s">
        <v>559</v>
      </c>
      <c r="R2980" s="190" t="s">
        <v>6832</v>
      </c>
      <c r="S2980" s="190" t="s">
        <v>10827</v>
      </c>
      <c r="T2980" s="190">
        <v>-7777</v>
      </c>
      <c r="U2980" s="101"/>
      <c r="V2980" s="101"/>
      <c r="W2980" s="101"/>
      <c r="X2980" s="101"/>
      <c r="Y2980" s="190">
        <v>-7777</v>
      </c>
      <c r="Z2980" s="190">
        <v>-7777</v>
      </c>
      <c r="AA2980" s="190">
        <v>-7777</v>
      </c>
      <c r="AB2980" s="190">
        <v>-7777</v>
      </c>
      <c r="AC2980" s="190">
        <v>-7777</v>
      </c>
      <c r="AD2980" s="190">
        <v>-7777</v>
      </c>
      <c r="AE2980" s="190">
        <v>-7777</v>
      </c>
      <c r="AF2980" s="101" t="s">
        <v>10831</v>
      </c>
      <c r="AG2980" s="101"/>
      <c r="AH2980" s="101"/>
      <c r="AI2980" s="101">
        <v>350.88</v>
      </c>
      <c r="AJ2980" s="101" t="s">
        <v>10843</v>
      </c>
      <c r="AK2980" s="101" t="s">
        <v>10844</v>
      </c>
      <c r="AL2980" s="101">
        <v>43</v>
      </c>
      <c r="AM2980" s="101">
        <v>13</v>
      </c>
      <c r="AN2980" s="1117">
        <v>46.93</v>
      </c>
      <c r="AO2980" s="101">
        <v>23</v>
      </c>
      <c r="AP2980" s="101">
        <v>9</v>
      </c>
      <c r="AQ2980" s="101">
        <v>2.44</v>
      </c>
      <c r="AR2980" s="190">
        <f t="shared" si="326"/>
        <v>43.229702777777781</v>
      </c>
      <c r="AS2980" s="190">
        <f t="shared" si="327"/>
        <v>23.150677777777776</v>
      </c>
      <c r="AT2980" s="190" t="s">
        <v>34</v>
      </c>
      <c r="AU2980" s="101"/>
      <c r="AV2980" s="189"/>
      <c r="AW2980" s="243"/>
      <c r="AX2980" s="189"/>
      <c r="AY2980" s="243"/>
      <c r="AZ2980" s="189"/>
      <c r="BA2980" s="243"/>
      <c r="BB2980" s="189"/>
      <c r="BC2980" s="243"/>
      <c r="BD2980" s="189"/>
      <c r="BE2980" s="243"/>
      <c r="BF2980" s="101"/>
      <c r="BG2980" s="101"/>
      <c r="BH2980" s="101"/>
      <c r="BI2980" s="101"/>
      <c r="BJ2980" s="101"/>
      <c r="BK2980" s="101"/>
      <c r="BL2980" s="101"/>
      <c r="BM2980" s="101"/>
      <c r="BN2980" s="101"/>
      <c r="BO2980" s="101"/>
      <c r="BP2980" s="101"/>
      <c r="BQ2980" s="101"/>
      <c r="BR2980" s="101"/>
      <c r="BS2980" s="101"/>
      <c r="BT2980" s="101"/>
      <c r="BU2980" s="101"/>
      <c r="BV2980" s="101"/>
      <c r="BW2980" s="101"/>
      <c r="BX2980" s="101"/>
      <c r="BY2980" s="101"/>
      <c r="BZ2980" s="101"/>
      <c r="CA2980" s="101"/>
      <c r="CB2980" s="101"/>
      <c r="CC2980" s="101"/>
      <c r="CD2980" s="101"/>
      <c r="CE2980" s="101"/>
      <c r="CF2980" s="101"/>
      <c r="CG2980" s="101"/>
      <c r="CH2980" s="101"/>
      <c r="CI2980" s="101"/>
      <c r="CJ2980" s="101"/>
      <c r="CK2980" s="101"/>
      <c r="CL2980" s="101"/>
      <c r="CM2980" s="101"/>
      <c r="CN2980" s="101"/>
      <c r="CO2980" s="101"/>
      <c r="CP2980" s="101"/>
      <c r="CQ2980" s="101"/>
      <c r="CR2980" s="101"/>
      <c r="CS2980" s="101"/>
      <c r="CT2980" s="101"/>
      <c r="CU2980" s="101"/>
      <c r="CV2980" s="101"/>
      <c r="CW2980" s="101"/>
      <c r="CX2980" s="101"/>
      <c r="CY2980" s="101"/>
      <c r="CZ2980" s="101"/>
      <c r="DA2980" s="101"/>
      <c r="DB2980" s="101"/>
      <c r="DC2980" s="101"/>
      <c r="DD2980" s="101"/>
      <c r="DE2980" s="101"/>
      <c r="DF2980" s="101"/>
      <c r="DG2980" s="101"/>
      <c r="DH2980" s="101"/>
      <c r="DI2980" s="101"/>
      <c r="DJ2980" s="101"/>
      <c r="DK2980" s="101"/>
      <c r="DL2980" s="101"/>
      <c r="DM2980" s="101"/>
      <c r="DN2980" s="101"/>
      <c r="DO2980" s="101"/>
      <c r="DP2980" s="101"/>
      <c r="DQ2980" s="101"/>
      <c r="DR2980" s="101"/>
      <c r="DS2980" s="101"/>
      <c r="DT2980" s="101"/>
      <c r="DU2980" s="101"/>
      <c r="DV2980" s="101"/>
      <c r="DW2980" s="101"/>
      <c r="DX2980" s="101"/>
      <c r="DY2980" s="101"/>
      <c r="DZ2980" s="101"/>
      <c r="EA2980" s="101"/>
      <c r="EB2980" s="101"/>
      <c r="EC2980" s="101"/>
      <c r="ED2980" s="101"/>
      <c r="EE2980" s="101"/>
      <c r="EF2980" s="101"/>
      <c r="EG2980" s="101"/>
      <c r="EH2980" s="101"/>
      <c r="EI2980" s="101"/>
      <c r="EJ2980" s="101"/>
      <c r="EK2980" s="101"/>
      <c r="EL2980" s="101"/>
      <c r="EM2980" s="101"/>
      <c r="EN2980" s="101"/>
      <c r="EO2980" s="101"/>
      <c r="EP2980" s="101"/>
      <c r="EQ2980" s="101"/>
      <c r="ER2980" s="101"/>
      <c r="ES2980" s="101"/>
      <c r="ET2980" s="101"/>
      <c r="EU2980" s="101"/>
      <c r="EV2980" s="101"/>
      <c r="EW2980" s="101"/>
      <c r="EX2980" s="101"/>
      <c r="EY2980" s="101"/>
      <c r="EZ2980" s="101"/>
      <c r="FA2980" s="101"/>
      <c r="FB2980" s="101"/>
      <c r="FC2980" s="101"/>
      <c r="FD2980" s="101"/>
      <c r="FE2980" s="101"/>
      <c r="FF2980" s="101"/>
      <c r="FG2980" s="101"/>
      <c r="FH2980" s="101"/>
      <c r="FI2980" s="101"/>
      <c r="FJ2980" s="101"/>
      <c r="FK2980" s="101"/>
      <c r="FL2980" s="101"/>
      <c r="FM2980" s="101"/>
      <c r="FN2980" s="101"/>
      <c r="FO2980" s="101"/>
      <c r="FP2980" s="101"/>
      <c r="FQ2980" s="101"/>
      <c r="FR2980" s="101"/>
      <c r="FS2980" s="101"/>
      <c r="FT2980" s="101"/>
      <c r="FU2980" s="101"/>
      <c r="FV2980" s="101"/>
      <c r="FW2980" s="101"/>
      <c r="FX2980" s="101"/>
      <c r="FY2980" s="101"/>
      <c r="FZ2980" s="101"/>
      <c r="GA2980" s="101"/>
      <c r="GB2980" s="101"/>
      <c r="GC2980" s="101"/>
      <c r="GD2980" s="101"/>
      <c r="GE2980" s="101"/>
      <c r="GF2980" s="101"/>
      <c r="GG2980" s="101"/>
      <c r="GH2980" s="101"/>
      <c r="GI2980" s="101"/>
      <c r="GJ2980" s="101"/>
      <c r="GK2980" s="101"/>
      <c r="GL2980" s="101"/>
      <c r="GM2980" s="101"/>
      <c r="GN2980" s="101"/>
      <c r="GO2980" s="101"/>
      <c r="GP2980" s="101"/>
      <c r="GQ2980" s="101"/>
      <c r="GR2980" s="101"/>
      <c r="GS2980" s="101"/>
      <c r="GT2980" s="101"/>
      <c r="GU2980" s="101"/>
      <c r="GV2980" s="101"/>
      <c r="GW2980" s="101"/>
      <c r="GX2980" s="101"/>
      <c r="GY2980" s="101"/>
      <c r="GZ2980" s="101"/>
      <c r="HA2980" s="101"/>
      <c r="HB2980" s="101"/>
      <c r="HC2980" s="101"/>
      <c r="HD2980" s="101"/>
      <c r="HE2980" s="101"/>
      <c r="HF2980" s="101"/>
      <c r="HG2980" s="101"/>
      <c r="HH2980" s="101"/>
      <c r="HI2980" s="101"/>
      <c r="HJ2980" s="101"/>
      <c r="HK2980" s="101"/>
      <c r="HL2980" s="101"/>
      <c r="HM2980" s="101"/>
      <c r="HN2980" s="101"/>
      <c r="HO2980" s="101"/>
      <c r="HP2980" s="101"/>
      <c r="HQ2980" s="101"/>
      <c r="HR2980" s="101"/>
      <c r="HS2980" s="101"/>
      <c r="HT2980" s="101"/>
      <c r="HU2980" s="101"/>
      <c r="HV2980" s="101"/>
      <c r="HW2980" s="101"/>
      <c r="HX2980" s="101"/>
      <c r="HY2980" s="101"/>
      <c r="HZ2980" s="101"/>
      <c r="IA2980" s="101"/>
      <c r="IB2980" s="101"/>
      <c r="IC2980" s="101"/>
      <c r="ID2980" s="101"/>
      <c r="IE2980" s="101"/>
      <c r="IF2980" s="101"/>
      <c r="IG2980" s="101"/>
      <c r="IH2980" s="101"/>
      <c r="II2980" s="101"/>
      <c r="IJ2980" s="101"/>
      <c r="IK2980" s="101"/>
      <c r="IL2980" s="101"/>
      <c r="IM2980" s="101"/>
      <c r="IN2980" s="101"/>
      <c r="IO2980" s="101"/>
      <c r="IP2980" s="101"/>
      <c r="IQ2980" s="101"/>
      <c r="IR2980" s="101"/>
      <c r="IS2980" s="101"/>
      <c r="IT2980" s="101"/>
      <c r="IU2980" s="101"/>
      <c r="IV2980" s="101"/>
      <c r="IW2980" s="101"/>
      <c r="IX2980" s="101"/>
      <c r="IY2980" s="101"/>
      <c r="IZ2980" s="101"/>
      <c r="JA2980" s="101"/>
      <c r="JB2980" s="101"/>
      <c r="JC2980" s="101"/>
      <c r="JD2980" s="101"/>
      <c r="JE2980" s="101"/>
      <c r="JF2980" s="101"/>
      <c r="JG2980" s="101"/>
      <c r="JH2980" s="101"/>
      <c r="JI2980" s="101"/>
      <c r="JJ2980" s="101"/>
      <c r="JK2980" s="101"/>
      <c r="JL2980" s="101"/>
      <c r="JM2980" s="101"/>
      <c r="JN2980" s="101"/>
      <c r="JO2980" s="101"/>
      <c r="JP2980" s="101"/>
      <c r="JQ2980" s="101"/>
      <c r="JR2980" s="101"/>
      <c r="JS2980" s="101"/>
      <c r="JT2980" s="101"/>
      <c r="JU2980" s="101"/>
      <c r="JV2980" s="101"/>
      <c r="JW2980" s="101"/>
      <c r="JX2980" s="101"/>
      <c r="JY2980" s="101"/>
      <c r="JZ2980" s="101"/>
      <c r="KA2980" s="101"/>
      <c r="KB2980" s="101"/>
      <c r="KC2980" s="101"/>
      <c r="KD2980" s="101"/>
      <c r="KE2980" s="101"/>
      <c r="KF2980" s="101"/>
      <c r="KG2980" s="101"/>
      <c r="KH2980" s="101"/>
      <c r="KI2980" s="101"/>
      <c r="KJ2980" s="101"/>
      <c r="KK2980" s="101"/>
      <c r="KL2980" s="101"/>
      <c r="KM2980" s="101"/>
      <c r="KN2980" s="101"/>
      <c r="KO2980" s="101"/>
    </row>
    <row r="2981" spans="1:301" s="101" customFormat="1" ht="42" customHeight="1" x14ac:dyDescent="0.25">
      <c r="B2981" s="190" t="s">
        <v>1373</v>
      </c>
      <c r="C2981" s="190">
        <v>12170537</v>
      </c>
      <c r="D2981" s="191">
        <v>42226</v>
      </c>
      <c r="E2981" s="191">
        <v>42226</v>
      </c>
      <c r="F2981" s="191">
        <v>43322</v>
      </c>
      <c r="G2981" s="190">
        <v>-7777</v>
      </c>
      <c r="H2981" s="190" t="s">
        <v>10826</v>
      </c>
      <c r="I2981" s="190" t="s">
        <v>10824</v>
      </c>
      <c r="J2981" s="190"/>
      <c r="K2981" s="190" t="s">
        <v>921</v>
      </c>
      <c r="L2981" s="190" t="s">
        <v>185</v>
      </c>
      <c r="M2981" s="190" t="s">
        <v>185</v>
      </c>
      <c r="N2981" s="190" t="s">
        <v>94</v>
      </c>
      <c r="O2981" s="190"/>
      <c r="P2981" s="192">
        <v>3928</v>
      </c>
      <c r="Q2981" s="190" t="s">
        <v>559</v>
      </c>
      <c r="R2981" s="190" t="s">
        <v>6832</v>
      </c>
      <c r="S2981" s="190" t="s">
        <v>10827</v>
      </c>
      <c r="T2981" s="190">
        <v>-7777</v>
      </c>
      <c r="Y2981" s="190">
        <v>-7777</v>
      </c>
      <c r="Z2981" s="190">
        <v>-7777</v>
      </c>
      <c r="AA2981" s="190">
        <v>-7777</v>
      </c>
      <c r="AB2981" s="190">
        <v>-7777</v>
      </c>
      <c r="AC2981" s="190">
        <v>-7777</v>
      </c>
      <c r="AD2981" s="190">
        <v>-7777</v>
      </c>
      <c r="AE2981" s="190">
        <v>-7777</v>
      </c>
      <c r="AF2981" s="101" t="s">
        <v>10832</v>
      </c>
      <c r="AI2981" s="101">
        <v>349.35</v>
      </c>
      <c r="AJ2981" s="101" t="s">
        <v>10845</v>
      </c>
      <c r="AK2981" s="101" t="s">
        <v>10846</v>
      </c>
      <c r="AL2981" s="101">
        <v>43</v>
      </c>
      <c r="AM2981" s="101">
        <v>13</v>
      </c>
      <c r="AN2981" s="1117">
        <v>50.4</v>
      </c>
      <c r="AO2981" s="101">
        <v>23</v>
      </c>
      <c r="AP2981" s="101">
        <v>9</v>
      </c>
      <c r="AQ2981" s="101">
        <v>2.35</v>
      </c>
      <c r="AR2981" s="190">
        <f t="shared" si="326"/>
        <v>43.230666666666671</v>
      </c>
      <c r="AS2981" s="190">
        <f t="shared" si="327"/>
        <v>23.150652777777776</v>
      </c>
      <c r="AT2981" s="190" t="s">
        <v>34</v>
      </c>
      <c r="AV2981" s="189"/>
      <c r="AW2981" s="243"/>
      <c r="AX2981" s="189"/>
      <c r="AY2981" s="243"/>
      <c r="AZ2981" s="189"/>
      <c r="BA2981" s="243"/>
      <c r="BB2981" s="189"/>
      <c r="BC2981" s="243"/>
      <c r="BD2981" s="189"/>
      <c r="BE2981" s="243"/>
    </row>
    <row r="2982" spans="1:301" s="216" customFormat="1" ht="42" customHeight="1" thickBot="1" x14ac:dyDescent="0.3">
      <c r="A2982" s="212"/>
      <c r="B2982" s="213" t="s">
        <v>1373</v>
      </c>
      <c r="C2982" s="213">
        <v>12170537</v>
      </c>
      <c r="D2982" s="215">
        <v>42226</v>
      </c>
      <c r="E2982" s="215">
        <v>42226</v>
      </c>
      <c r="F2982" s="215">
        <v>43322</v>
      </c>
      <c r="G2982" s="213">
        <v>-7777</v>
      </c>
      <c r="H2982" s="213" t="s">
        <v>10826</v>
      </c>
      <c r="I2982" s="213" t="s">
        <v>10825</v>
      </c>
      <c r="J2982" s="213"/>
      <c r="K2982" s="213" t="s">
        <v>921</v>
      </c>
      <c r="L2982" s="213" t="s">
        <v>185</v>
      </c>
      <c r="M2982" s="213" t="s">
        <v>185</v>
      </c>
      <c r="N2982" s="213" t="s">
        <v>94</v>
      </c>
      <c r="O2982" s="213"/>
      <c r="P2982" s="214">
        <v>3928</v>
      </c>
      <c r="Q2982" s="213" t="s">
        <v>559</v>
      </c>
      <c r="R2982" s="213" t="s">
        <v>6832</v>
      </c>
      <c r="S2982" s="295" t="s">
        <v>10827</v>
      </c>
      <c r="T2982" s="213">
        <v>-7777</v>
      </c>
      <c r="Y2982" s="213">
        <v>-7777</v>
      </c>
      <c r="Z2982" s="213">
        <v>-7777</v>
      </c>
      <c r="AA2982" s="213">
        <v>-7777</v>
      </c>
      <c r="AB2982" s="213">
        <v>-7777</v>
      </c>
      <c r="AC2982" s="213">
        <v>-7777</v>
      </c>
      <c r="AD2982" s="213">
        <v>-7777</v>
      </c>
      <c r="AE2982" s="213">
        <v>-7777</v>
      </c>
      <c r="AF2982" s="295" t="s">
        <v>10832</v>
      </c>
      <c r="AG2982" s="373"/>
      <c r="AH2982" s="373"/>
      <c r="AI2982" s="216">
        <v>350.97</v>
      </c>
      <c r="AJ2982" s="213" t="s">
        <v>10847</v>
      </c>
      <c r="AK2982" s="213" t="s">
        <v>10848</v>
      </c>
      <c r="AL2982" s="216">
        <v>43</v>
      </c>
      <c r="AM2982" s="216">
        <v>13</v>
      </c>
      <c r="AN2982" s="1122">
        <v>47.03</v>
      </c>
      <c r="AO2982" s="216">
        <v>23</v>
      </c>
      <c r="AP2982" s="216">
        <v>9</v>
      </c>
      <c r="AQ2982" s="216">
        <v>2.33</v>
      </c>
      <c r="AR2982" s="216">
        <f t="shared" si="326"/>
        <v>43.229730555555555</v>
      </c>
      <c r="AS2982" s="216">
        <f t="shared" si="327"/>
        <v>23.150647222222222</v>
      </c>
      <c r="AT2982" s="213" t="s">
        <v>34</v>
      </c>
      <c r="AU2982" s="213"/>
      <c r="AV2982" s="214"/>
      <c r="AW2982" s="215"/>
      <c r="AX2982" s="214"/>
      <c r="AY2982" s="215"/>
      <c r="AZ2982" s="214"/>
      <c r="BA2982" s="215"/>
      <c r="BB2982" s="214"/>
      <c r="BC2982" s="215"/>
      <c r="BD2982" s="214"/>
      <c r="BE2982" s="215"/>
      <c r="BH2982" s="101"/>
      <c r="BI2982" s="101"/>
      <c r="BJ2982" s="101"/>
      <c r="BK2982" s="101"/>
      <c r="BL2982" s="101"/>
      <c r="BM2982" s="101"/>
      <c r="BN2982" s="101"/>
      <c r="BO2982" s="101"/>
      <c r="BP2982" s="101"/>
      <c r="BQ2982" s="101"/>
      <c r="BR2982" s="101"/>
      <c r="BS2982" s="101"/>
      <c r="BT2982" s="101"/>
      <c r="BU2982" s="101"/>
      <c r="BV2982" s="101"/>
      <c r="BW2982" s="101"/>
      <c r="BX2982" s="101"/>
      <c r="BY2982" s="101"/>
      <c r="BZ2982" s="101"/>
      <c r="CA2982" s="101"/>
      <c r="CB2982" s="101"/>
      <c r="CC2982" s="101"/>
      <c r="CD2982" s="101"/>
      <c r="CE2982" s="101"/>
      <c r="CF2982" s="101"/>
      <c r="CG2982" s="101"/>
      <c r="CH2982" s="101"/>
      <c r="CI2982" s="101"/>
      <c r="CJ2982" s="101"/>
      <c r="CK2982" s="101"/>
      <c r="CL2982" s="101"/>
      <c r="CM2982" s="101"/>
      <c r="CN2982" s="101"/>
      <c r="CO2982" s="101"/>
      <c r="CP2982" s="101"/>
      <c r="CQ2982" s="101"/>
      <c r="CR2982" s="101"/>
      <c r="CS2982" s="101"/>
      <c r="CT2982" s="101"/>
      <c r="CU2982" s="101"/>
      <c r="CV2982" s="101"/>
      <c r="CW2982" s="101"/>
      <c r="CX2982" s="101"/>
      <c r="CY2982" s="101"/>
      <c r="CZ2982" s="101"/>
      <c r="DA2982" s="101"/>
      <c r="DB2982" s="101"/>
      <c r="DC2982" s="101"/>
      <c r="DD2982" s="101"/>
      <c r="DE2982" s="101"/>
      <c r="DF2982" s="101"/>
      <c r="DG2982" s="101"/>
      <c r="DH2982" s="101"/>
      <c r="DI2982" s="101"/>
      <c r="DJ2982" s="101"/>
      <c r="DK2982" s="101"/>
      <c r="DL2982" s="101"/>
      <c r="DM2982" s="101"/>
      <c r="DN2982" s="101"/>
      <c r="DO2982" s="101"/>
      <c r="DP2982" s="101"/>
      <c r="DQ2982" s="101"/>
      <c r="DR2982" s="101"/>
      <c r="DS2982" s="101"/>
      <c r="DT2982" s="101"/>
      <c r="DU2982" s="101"/>
      <c r="DV2982" s="101"/>
      <c r="DW2982" s="101"/>
      <c r="DX2982" s="101"/>
      <c r="DY2982" s="101"/>
      <c r="DZ2982" s="101"/>
      <c r="EA2982" s="101"/>
      <c r="EB2982" s="101"/>
      <c r="EC2982" s="101"/>
      <c r="ED2982" s="101"/>
      <c r="EE2982" s="101"/>
      <c r="EF2982" s="101"/>
      <c r="EG2982" s="101"/>
      <c r="EH2982" s="101"/>
      <c r="EI2982" s="101"/>
      <c r="EJ2982" s="101"/>
      <c r="EK2982" s="101"/>
      <c r="EL2982" s="101"/>
      <c r="EM2982" s="101"/>
      <c r="EN2982" s="101"/>
      <c r="EO2982" s="101"/>
      <c r="EP2982" s="101"/>
      <c r="EQ2982" s="101"/>
      <c r="ER2982" s="101"/>
      <c r="ES2982" s="101"/>
      <c r="ET2982" s="101"/>
      <c r="EU2982" s="101"/>
      <c r="EV2982" s="101"/>
      <c r="EW2982" s="101"/>
      <c r="EX2982" s="101"/>
      <c r="EY2982" s="101"/>
      <c r="EZ2982" s="101"/>
      <c r="FA2982" s="101"/>
      <c r="FB2982" s="101"/>
      <c r="FC2982" s="101"/>
      <c r="FD2982" s="101"/>
      <c r="FE2982" s="101"/>
      <c r="FF2982" s="101"/>
      <c r="FG2982" s="101"/>
      <c r="FH2982" s="101"/>
      <c r="FI2982" s="101"/>
      <c r="FJ2982" s="101"/>
      <c r="FK2982" s="101"/>
      <c r="FL2982" s="101"/>
      <c r="FM2982" s="101"/>
      <c r="FN2982" s="101"/>
      <c r="FO2982" s="101"/>
      <c r="FP2982" s="101"/>
      <c r="FQ2982" s="101"/>
      <c r="FR2982" s="101"/>
      <c r="FS2982" s="101"/>
      <c r="FT2982" s="101"/>
      <c r="FU2982" s="101"/>
      <c r="FV2982" s="101"/>
      <c r="FW2982" s="101"/>
      <c r="FX2982" s="101"/>
      <c r="FY2982" s="101"/>
      <c r="FZ2982" s="101"/>
      <c r="GA2982" s="101"/>
      <c r="GB2982" s="101"/>
      <c r="GC2982" s="101"/>
      <c r="GD2982" s="101"/>
      <c r="GE2982" s="101"/>
      <c r="GF2982" s="101"/>
      <c r="GG2982" s="101"/>
      <c r="GH2982" s="101"/>
      <c r="GI2982" s="101"/>
      <c r="GJ2982" s="101"/>
      <c r="GK2982" s="101"/>
      <c r="GL2982" s="101"/>
      <c r="GM2982" s="101"/>
      <c r="GN2982" s="101"/>
      <c r="GO2982" s="101"/>
      <c r="GP2982" s="101"/>
      <c r="GQ2982" s="101"/>
      <c r="GR2982" s="101"/>
      <c r="GS2982" s="101"/>
      <c r="GT2982" s="101"/>
      <c r="GU2982" s="101"/>
      <c r="GV2982" s="101"/>
      <c r="GW2982" s="101"/>
      <c r="GX2982" s="101"/>
      <c r="GY2982" s="101"/>
      <c r="GZ2982" s="101"/>
      <c r="HA2982" s="101"/>
      <c r="HB2982" s="101"/>
      <c r="HC2982" s="101"/>
      <c r="HD2982" s="101"/>
      <c r="HE2982" s="101"/>
      <c r="HF2982" s="101"/>
      <c r="HG2982" s="101"/>
      <c r="HH2982" s="101"/>
      <c r="HI2982" s="101"/>
      <c r="HJ2982" s="101"/>
      <c r="HK2982" s="101"/>
      <c r="HL2982" s="101"/>
      <c r="HM2982" s="101"/>
      <c r="HN2982" s="101"/>
      <c r="HO2982" s="101"/>
      <c r="HP2982" s="101"/>
      <c r="HQ2982" s="101"/>
      <c r="HR2982" s="101"/>
      <c r="HS2982" s="101"/>
      <c r="HT2982" s="101"/>
      <c r="HU2982" s="101"/>
      <c r="HV2982" s="101"/>
      <c r="HW2982" s="101"/>
      <c r="HX2982" s="101"/>
      <c r="HY2982" s="101"/>
      <c r="HZ2982" s="101"/>
      <c r="IA2982" s="101"/>
      <c r="IB2982" s="101"/>
      <c r="IC2982" s="101"/>
      <c r="ID2982" s="101"/>
      <c r="IE2982" s="101"/>
      <c r="IF2982" s="101"/>
      <c r="IG2982" s="101"/>
      <c r="IH2982" s="101"/>
      <c r="II2982" s="101"/>
      <c r="IJ2982" s="101"/>
      <c r="IK2982" s="101"/>
      <c r="IL2982" s="101"/>
      <c r="IM2982" s="101"/>
      <c r="IN2982" s="101"/>
      <c r="IO2982" s="101"/>
      <c r="IP2982" s="101"/>
      <c r="IQ2982" s="101"/>
      <c r="IR2982" s="101"/>
      <c r="IS2982" s="101"/>
      <c r="IT2982" s="101"/>
      <c r="IU2982" s="101"/>
      <c r="IV2982" s="101"/>
      <c r="IW2982" s="101"/>
      <c r="IX2982" s="101"/>
      <c r="IY2982" s="101"/>
      <c r="IZ2982" s="101"/>
      <c r="JA2982" s="101"/>
      <c r="JB2982" s="101"/>
      <c r="JC2982" s="101"/>
      <c r="JD2982" s="101"/>
      <c r="JE2982" s="101"/>
      <c r="JF2982" s="101"/>
      <c r="JG2982" s="101"/>
      <c r="JH2982" s="101"/>
      <c r="JI2982" s="101"/>
      <c r="JJ2982" s="101"/>
      <c r="JK2982" s="101"/>
      <c r="JL2982" s="101"/>
      <c r="JM2982" s="101"/>
      <c r="JN2982" s="101"/>
      <c r="JO2982" s="101"/>
      <c r="JP2982" s="101"/>
      <c r="JQ2982" s="101"/>
      <c r="JR2982" s="101"/>
      <c r="JS2982" s="101"/>
      <c r="JT2982" s="101"/>
      <c r="JU2982" s="101"/>
      <c r="JV2982" s="101"/>
      <c r="JW2982" s="101"/>
      <c r="JX2982" s="101"/>
      <c r="JY2982" s="101"/>
      <c r="JZ2982" s="101"/>
      <c r="KA2982" s="101"/>
      <c r="KB2982" s="101"/>
      <c r="KC2982" s="101"/>
      <c r="KD2982" s="101"/>
      <c r="KE2982" s="101"/>
      <c r="KF2982" s="101"/>
      <c r="KG2982" s="101"/>
      <c r="KH2982" s="101"/>
      <c r="KI2982" s="101"/>
      <c r="KJ2982" s="101"/>
      <c r="KK2982" s="101"/>
      <c r="KL2982" s="101"/>
      <c r="KM2982" s="101"/>
      <c r="KN2982" s="101"/>
      <c r="KO2982" s="101"/>
    </row>
    <row r="2983" spans="1:301" s="216" customFormat="1" ht="47.25" customHeight="1" thickBot="1" x14ac:dyDescent="0.3">
      <c r="A2983" s="204">
        <v>986</v>
      </c>
      <c r="B2983" s="205" t="s">
        <v>643</v>
      </c>
      <c r="C2983" s="205">
        <v>12170539</v>
      </c>
      <c r="D2983" s="207">
        <v>42227</v>
      </c>
      <c r="E2983" s="207">
        <v>42227</v>
      </c>
      <c r="F2983" s="207">
        <v>43323</v>
      </c>
      <c r="G2983" s="205">
        <v>-7777</v>
      </c>
      <c r="H2983" s="205" t="s">
        <v>10849</v>
      </c>
      <c r="I2983" s="205" t="s">
        <v>10850</v>
      </c>
      <c r="J2983" s="205"/>
      <c r="K2983" s="205" t="s">
        <v>50</v>
      </c>
      <c r="L2983" s="205" t="s">
        <v>10851</v>
      </c>
      <c r="M2983" s="205" t="s">
        <v>129</v>
      </c>
      <c r="N2983" s="205" t="s">
        <v>48</v>
      </c>
      <c r="O2983" s="205"/>
      <c r="P2983" s="206">
        <v>2899</v>
      </c>
      <c r="Q2983" s="205" t="s">
        <v>559</v>
      </c>
      <c r="R2983" s="190" t="s">
        <v>6164</v>
      </c>
      <c r="S2983" s="294" t="s">
        <v>10852</v>
      </c>
      <c r="T2983" s="205">
        <v>-7777</v>
      </c>
      <c r="U2983" s="208"/>
      <c r="V2983" s="208"/>
      <c r="W2983" s="208"/>
      <c r="X2983" s="208"/>
      <c r="Y2983" s="205">
        <v>-7777</v>
      </c>
      <c r="Z2983" s="205">
        <v>-7777</v>
      </c>
      <c r="AA2983" s="205">
        <v>-7777</v>
      </c>
      <c r="AB2983" s="205">
        <v>-7777</v>
      </c>
      <c r="AC2983" s="205">
        <v>-7777</v>
      </c>
      <c r="AD2983" s="205">
        <v>-7777</v>
      </c>
      <c r="AE2983" s="205">
        <v>-7777</v>
      </c>
      <c r="AF2983" s="294" t="s">
        <v>7103</v>
      </c>
      <c r="AG2983" s="372"/>
      <c r="AH2983" s="372"/>
      <c r="AI2983" s="208"/>
      <c r="AJ2983" s="205" t="s">
        <v>10856</v>
      </c>
      <c r="AK2983" s="205" t="s">
        <v>10857</v>
      </c>
      <c r="AL2983" s="208">
        <v>42</v>
      </c>
      <c r="AM2983" s="208">
        <v>53</v>
      </c>
      <c r="AN2983" s="1202">
        <v>48.527000000000001</v>
      </c>
      <c r="AO2983" s="208">
        <v>23</v>
      </c>
      <c r="AP2983" s="208">
        <v>25</v>
      </c>
      <c r="AQ2983" s="208">
        <v>35.960999999999999</v>
      </c>
      <c r="AR2983" s="208">
        <f t="shared" si="326"/>
        <v>42.896813055555555</v>
      </c>
      <c r="AS2983" s="208">
        <f t="shared" si="327"/>
        <v>23.426655833333335</v>
      </c>
      <c r="AT2983" s="205" t="s">
        <v>34</v>
      </c>
      <c r="AU2983" s="205"/>
      <c r="AV2983" s="206"/>
      <c r="AW2983" s="207"/>
      <c r="AX2983" s="206"/>
      <c r="AY2983" s="207"/>
      <c r="AZ2983" s="206"/>
      <c r="BA2983" s="207"/>
      <c r="BB2983" s="206"/>
      <c r="BC2983" s="207"/>
      <c r="BD2983" s="206"/>
      <c r="BE2983" s="207"/>
      <c r="BF2983" s="208"/>
      <c r="BG2983" s="208"/>
      <c r="BH2983" s="101"/>
      <c r="BI2983" s="101"/>
      <c r="BJ2983" s="101"/>
      <c r="BK2983" s="101"/>
      <c r="BL2983" s="101"/>
      <c r="BM2983" s="101"/>
      <c r="BN2983" s="101"/>
      <c r="BO2983" s="101"/>
      <c r="BP2983" s="101"/>
      <c r="BQ2983" s="101"/>
      <c r="BR2983" s="101"/>
      <c r="BS2983" s="101"/>
      <c r="BT2983" s="101"/>
      <c r="BU2983" s="101"/>
      <c r="BV2983" s="101"/>
      <c r="BW2983" s="101"/>
      <c r="BX2983" s="101"/>
      <c r="BY2983" s="101"/>
      <c r="BZ2983" s="101"/>
      <c r="CA2983" s="101"/>
      <c r="CB2983" s="101"/>
      <c r="CC2983" s="101"/>
      <c r="CD2983" s="101"/>
      <c r="CE2983" s="101"/>
      <c r="CF2983" s="101"/>
      <c r="CG2983" s="101"/>
      <c r="CH2983" s="101"/>
      <c r="CI2983" s="101"/>
      <c r="CJ2983" s="101"/>
      <c r="CK2983" s="101"/>
      <c r="CL2983" s="101"/>
      <c r="CM2983" s="101"/>
      <c r="CN2983" s="101"/>
      <c r="CO2983" s="101"/>
      <c r="CP2983" s="101"/>
      <c r="CQ2983" s="101"/>
      <c r="CR2983" s="101"/>
      <c r="CS2983" s="101"/>
      <c r="CT2983" s="101"/>
      <c r="CU2983" s="101"/>
      <c r="CV2983" s="101"/>
      <c r="CW2983" s="101"/>
      <c r="CX2983" s="101"/>
      <c r="CY2983" s="101"/>
      <c r="CZ2983" s="101"/>
      <c r="DA2983" s="101"/>
      <c r="DB2983" s="101"/>
      <c r="DC2983" s="101"/>
      <c r="DD2983" s="101"/>
      <c r="DE2983" s="101"/>
      <c r="DF2983" s="101"/>
      <c r="DG2983" s="101"/>
      <c r="DH2983" s="101"/>
      <c r="DI2983" s="101"/>
      <c r="DJ2983" s="101"/>
      <c r="DK2983" s="101"/>
      <c r="DL2983" s="101"/>
      <c r="DM2983" s="101"/>
      <c r="DN2983" s="101"/>
      <c r="DO2983" s="101"/>
      <c r="DP2983" s="101"/>
      <c r="DQ2983" s="101"/>
      <c r="DR2983" s="101"/>
      <c r="DS2983" s="101"/>
      <c r="DT2983" s="101"/>
      <c r="DU2983" s="101"/>
      <c r="DV2983" s="101"/>
      <c r="DW2983" s="101"/>
      <c r="DX2983" s="101"/>
      <c r="DY2983" s="101"/>
      <c r="DZ2983" s="101"/>
      <c r="EA2983" s="101"/>
      <c r="EB2983" s="101"/>
      <c r="EC2983" s="101"/>
      <c r="ED2983" s="101"/>
      <c r="EE2983" s="101"/>
      <c r="EF2983" s="101"/>
      <c r="EG2983" s="101"/>
      <c r="EH2983" s="101"/>
      <c r="EI2983" s="101"/>
      <c r="EJ2983" s="101"/>
      <c r="EK2983" s="101"/>
      <c r="EL2983" s="101"/>
      <c r="EM2983" s="101"/>
      <c r="EN2983" s="101"/>
      <c r="EO2983" s="101"/>
      <c r="EP2983" s="101"/>
      <c r="EQ2983" s="101"/>
      <c r="ER2983" s="101"/>
      <c r="ES2983" s="101"/>
      <c r="ET2983" s="101"/>
      <c r="EU2983" s="101"/>
      <c r="EV2983" s="101"/>
      <c r="EW2983" s="101"/>
      <c r="EX2983" s="101"/>
      <c r="EY2983" s="101"/>
      <c r="EZ2983" s="101"/>
      <c r="FA2983" s="101"/>
      <c r="FB2983" s="101"/>
      <c r="FC2983" s="101"/>
      <c r="FD2983" s="101"/>
      <c r="FE2983" s="101"/>
      <c r="FF2983" s="101"/>
      <c r="FG2983" s="101"/>
      <c r="FH2983" s="101"/>
      <c r="FI2983" s="101"/>
      <c r="FJ2983" s="101"/>
      <c r="FK2983" s="101"/>
      <c r="FL2983" s="101"/>
      <c r="FM2983" s="101"/>
      <c r="FN2983" s="101"/>
      <c r="FO2983" s="101"/>
      <c r="FP2983" s="101"/>
      <c r="FQ2983" s="101"/>
      <c r="FR2983" s="101"/>
      <c r="FS2983" s="101"/>
      <c r="FT2983" s="101"/>
      <c r="FU2983" s="101"/>
      <c r="FV2983" s="101"/>
      <c r="FW2983" s="101"/>
      <c r="FX2983" s="101"/>
      <c r="FY2983" s="101"/>
      <c r="FZ2983" s="101"/>
      <c r="GA2983" s="101"/>
      <c r="GB2983" s="101"/>
      <c r="GC2983" s="101"/>
      <c r="GD2983" s="101"/>
      <c r="GE2983" s="101"/>
      <c r="GF2983" s="101"/>
      <c r="GG2983" s="101"/>
      <c r="GH2983" s="101"/>
      <c r="GI2983" s="101"/>
      <c r="GJ2983" s="101"/>
      <c r="GK2983" s="101"/>
      <c r="GL2983" s="101"/>
      <c r="GM2983" s="101"/>
      <c r="GN2983" s="101"/>
      <c r="GO2983" s="101"/>
      <c r="GP2983" s="101"/>
      <c r="GQ2983" s="101"/>
      <c r="GR2983" s="101"/>
      <c r="GS2983" s="101"/>
      <c r="GT2983" s="101"/>
      <c r="GU2983" s="101"/>
      <c r="GV2983" s="101"/>
      <c r="GW2983" s="101"/>
      <c r="GX2983" s="101"/>
      <c r="GY2983" s="101"/>
      <c r="GZ2983" s="101"/>
      <c r="HA2983" s="101"/>
      <c r="HB2983" s="101"/>
      <c r="HC2983" s="101"/>
      <c r="HD2983" s="101"/>
      <c r="HE2983" s="101"/>
      <c r="HF2983" s="101"/>
      <c r="HG2983" s="101"/>
      <c r="HH2983" s="101"/>
      <c r="HI2983" s="101"/>
      <c r="HJ2983" s="101"/>
      <c r="HK2983" s="101"/>
      <c r="HL2983" s="101"/>
      <c r="HM2983" s="101"/>
      <c r="HN2983" s="101"/>
      <c r="HO2983" s="101"/>
      <c r="HP2983" s="101"/>
      <c r="HQ2983" s="101"/>
      <c r="HR2983" s="101"/>
      <c r="HS2983" s="101"/>
      <c r="HT2983" s="101"/>
      <c r="HU2983" s="101"/>
      <c r="HV2983" s="101"/>
      <c r="HW2983" s="101"/>
      <c r="HX2983" s="101"/>
      <c r="HY2983" s="101"/>
      <c r="HZ2983" s="101"/>
      <c r="IA2983" s="101"/>
      <c r="IB2983" s="101"/>
      <c r="IC2983" s="101"/>
      <c r="ID2983" s="101"/>
      <c r="IE2983" s="101"/>
      <c r="IF2983" s="101"/>
      <c r="IG2983" s="101"/>
      <c r="IH2983" s="101"/>
      <c r="II2983" s="101"/>
      <c r="IJ2983" s="101"/>
      <c r="IK2983" s="101"/>
      <c r="IL2983" s="101"/>
      <c r="IM2983" s="101"/>
      <c r="IN2983" s="101"/>
      <c r="IO2983" s="101"/>
      <c r="IP2983" s="101"/>
      <c r="IQ2983" s="101"/>
      <c r="IR2983" s="101"/>
      <c r="IS2983" s="101"/>
      <c r="IT2983" s="101"/>
      <c r="IU2983" s="101"/>
      <c r="IV2983" s="101"/>
      <c r="IW2983" s="101"/>
      <c r="IX2983" s="101"/>
      <c r="IY2983" s="101"/>
      <c r="IZ2983" s="101"/>
      <c r="JA2983" s="101"/>
      <c r="JB2983" s="101"/>
      <c r="JC2983" s="101"/>
      <c r="JD2983" s="101"/>
      <c r="JE2983" s="101"/>
      <c r="JF2983" s="101"/>
      <c r="JG2983" s="101"/>
      <c r="JH2983" s="101"/>
      <c r="JI2983" s="101"/>
      <c r="JJ2983" s="101"/>
      <c r="JK2983" s="101"/>
      <c r="JL2983" s="101"/>
      <c r="JM2983" s="101"/>
      <c r="JN2983" s="101"/>
      <c r="JO2983" s="101"/>
      <c r="JP2983" s="101"/>
      <c r="JQ2983" s="101"/>
      <c r="JR2983" s="101"/>
      <c r="JS2983" s="101"/>
      <c r="JT2983" s="101"/>
      <c r="JU2983" s="101"/>
      <c r="JV2983" s="101"/>
      <c r="JW2983" s="101"/>
      <c r="JX2983" s="101"/>
      <c r="JY2983" s="101"/>
      <c r="JZ2983" s="101"/>
      <c r="KA2983" s="101"/>
      <c r="KB2983" s="101"/>
      <c r="KC2983" s="101"/>
      <c r="KD2983" s="101"/>
      <c r="KE2983" s="101"/>
      <c r="KF2983" s="101"/>
      <c r="KG2983" s="101"/>
      <c r="KH2983" s="101"/>
      <c r="KI2983" s="101"/>
      <c r="KJ2983" s="101"/>
      <c r="KK2983" s="101"/>
      <c r="KL2983" s="101"/>
      <c r="KM2983" s="101"/>
      <c r="KN2983" s="101"/>
      <c r="KO2983" s="101"/>
    </row>
    <row r="2984" spans="1:301" s="101" customFormat="1" ht="42" customHeight="1" thickBot="1" x14ac:dyDescent="0.3">
      <c r="A2984" s="212"/>
      <c r="B2984" s="213" t="s">
        <v>643</v>
      </c>
      <c r="C2984" s="213">
        <v>12170539</v>
      </c>
      <c r="D2984" s="215">
        <v>42227</v>
      </c>
      <c r="E2984" s="215">
        <v>42227</v>
      </c>
      <c r="F2984" s="215">
        <v>43323</v>
      </c>
      <c r="G2984" s="213">
        <v>-7777</v>
      </c>
      <c r="H2984" s="213" t="s">
        <v>10849</v>
      </c>
      <c r="I2984" s="213" t="s">
        <v>10850</v>
      </c>
      <c r="J2984" s="213"/>
      <c r="K2984" s="213" t="s">
        <v>50</v>
      </c>
      <c r="L2984" s="213" t="s">
        <v>10851</v>
      </c>
      <c r="M2984" s="213" t="s">
        <v>129</v>
      </c>
      <c r="N2984" s="213" t="s">
        <v>48</v>
      </c>
      <c r="O2984" s="213"/>
      <c r="P2984" s="214">
        <v>2899</v>
      </c>
      <c r="Q2984" s="213" t="s">
        <v>559</v>
      </c>
      <c r="R2984" s="213" t="s">
        <v>6164</v>
      </c>
      <c r="S2984" s="295" t="s">
        <v>10852</v>
      </c>
      <c r="T2984" s="213">
        <v>-7777</v>
      </c>
      <c r="U2984" s="216"/>
      <c r="V2984" s="216"/>
      <c r="W2984" s="216"/>
      <c r="X2984" s="216"/>
      <c r="Y2984" s="213">
        <v>-7777</v>
      </c>
      <c r="Z2984" s="213">
        <v>-7777</v>
      </c>
      <c r="AA2984" s="213">
        <v>-7777</v>
      </c>
      <c r="AB2984" s="213">
        <v>-7777</v>
      </c>
      <c r="AC2984" s="213">
        <v>-7777</v>
      </c>
      <c r="AD2984" s="213">
        <v>-7777</v>
      </c>
      <c r="AE2984" s="213">
        <v>-7777</v>
      </c>
      <c r="AF2984" s="295" t="s">
        <v>10853</v>
      </c>
      <c r="AG2984" s="373"/>
      <c r="AH2984" s="373"/>
      <c r="AI2984" s="216"/>
      <c r="AJ2984" s="213" t="s">
        <v>10854</v>
      </c>
      <c r="AK2984" s="213" t="s">
        <v>10855</v>
      </c>
      <c r="AL2984" s="216">
        <v>42</v>
      </c>
      <c r="AM2984" s="216">
        <v>53</v>
      </c>
      <c r="AN2984" s="1122">
        <v>48.43</v>
      </c>
      <c r="AO2984" s="216">
        <v>23</v>
      </c>
      <c r="AP2984" s="216">
        <v>25</v>
      </c>
      <c r="AQ2984" s="216">
        <v>34.417999999999999</v>
      </c>
      <c r="AR2984" s="216">
        <f t="shared" si="326"/>
        <v>42.896786111111112</v>
      </c>
      <c r="AS2984" s="216">
        <f t="shared" si="327"/>
        <v>23.426227222222224</v>
      </c>
      <c r="AT2984" s="213" t="s">
        <v>34</v>
      </c>
      <c r="AU2984" s="213"/>
      <c r="AV2984" s="214"/>
      <c r="AW2984" s="215"/>
      <c r="AX2984" s="214"/>
      <c r="AY2984" s="215"/>
      <c r="AZ2984" s="214"/>
      <c r="BA2984" s="215"/>
      <c r="BB2984" s="214"/>
      <c r="BC2984" s="215"/>
      <c r="BD2984" s="214"/>
      <c r="BE2984" s="215"/>
      <c r="BF2984" s="216"/>
      <c r="BG2984" s="216"/>
    </row>
    <row r="2985" spans="1:301" s="216" customFormat="1" ht="42" customHeight="1" thickBot="1" x14ac:dyDescent="0.3">
      <c r="A2985" s="204">
        <v>987</v>
      </c>
      <c r="B2985" s="205" t="s">
        <v>643</v>
      </c>
      <c r="C2985" s="205">
        <v>12170540</v>
      </c>
      <c r="D2985" s="207">
        <v>42227</v>
      </c>
      <c r="E2985" s="207">
        <v>42227</v>
      </c>
      <c r="F2985" s="207">
        <v>43323</v>
      </c>
      <c r="G2985" s="205">
        <v>-7777</v>
      </c>
      <c r="H2985" s="205" t="s">
        <v>10858</v>
      </c>
      <c r="I2985" s="205" t="s">
        <v>1210</v>
      </c>
      <c r="J2985" s="205"/>
      <c r="K2985" s="205" t="s">
        <v>50</v>
      </c>
      <c r="L2985" s="205" t="s">
        <v>10859</v>
      </c>
      <c r="M2985" s="205" t="s">
        <v>129</v>
      </c>
      <c r="N2985" s="205" t="s">
        <v>48</v>
      </c>
      <c r="O2985" s="205"/>
      <c r="P2985" s="206">
        <v>72655</v>
      </c>
      <c r="Q2985" s="205" t="s">
        <v>559</v>
      </c>
      <c r="R2985" s="190" t="s">
        <v>6164</v>
      </c>
      <c r="S2985" s="294" t="s">
        <v>10860</v>
      </c>
      <c r="T2985" s="205">
        <v>-7777</v>
      </c>
      <c r="U2985" s="208"/>
      <c r="V2985" s="208">
        <v>25.1</v>
      </c>
      <c r="W2985" s="208"/>
      <c r="X2985" s="208"/>
      <c r="Y2985" s="205">
        <v>-7777</v>
      </c>
      <c r="Z2985" s="205">
        <v>-7777</v>
      </c>
      <c r="AA2985" s="205">
        <v>-7777</v>
      </c>
      <c r="AB2985" s="205">
        <v>-7777</v>
      </c>
      <c r="AC2985" s="205">
        <v>-7777</v>
      </c>
      <c r="AD2985" s="205">
        <v>-7777</v>
      </c>
      <c r="AE2985" s="205">
        <v>-7777</v>
      </c>
      <c r="AF2985" s="294" t="s">
        <v>7103</v>
      </c>
      <c r="AG2985" s="372"/>
      <c r="AH2985" s="372"/>
      <c r="AI2985" s="208"/>
      <c r="AJ2985" s="205" t="s">
        <v>10861</v>
      </c>
      <c r="AK2985" s="205" t="s">
        <v>10862</v>
      </c>
      <c r="AL2985" s="208">
        <v>42</v>
      </c>
      <c r="AM2985" s="208">
        <v>54</v>
      </c>
      <c r="AN2985" s="1202">
        <v>54.1</v>
      </c>
      <c r="AO2985" s="208">
        <v>23</v>
      </c>
      <c r="AP2985" s="208">
        <v>22</v>
      </c>
      <c r="AQ2985" s="208">
        <v>14.9</v>
      </c>
      <c r="AR2985" s="208">
        <f t="shared" si="326"/>
        <v>42.915027777777773</v>
      </c>
      <c r="AS2985" s="208">
        <f t="shared" si="327"/>
        <v>23.370805555555556</v>
      </c>
      <c r="AT2985" s="205" t="s">
        <v>34</v>
      </c>
      <c r="AU2985" s="205"/>
      <c r="AV2985" s="206"/>
      <c r="AW2985" s="207"/>
      <c r="AX2985" s="206"/>
      <c r="AY2985" s="207"/>
      <c r="AZ2985" s="206"/>
      <c r="BA2985" s="207"/>
      <c r="BB2985" s="206"/>
      <c r="BC2985" s="207"/>
      <c r="BD2985" s="206"/>
      <c r="BE2985" s="207"/>
      <c r="BF2985" s="208"/>
      <c r="BG2985" s="208"/>
      <c r="BH2985" s="101"/>
      <c r="BI2985" s="101"/>
      <c r="BJ2985" s="101"/>
      <c r="BK2985" s="101"/>
      <c r="BL2985" s="101"/>
      <c r="BM2985" s="101"/>
      <c r="BN2985" s="101"/>
      <c r="BO2985" s="101"/>
      <c r="BP2985" s="101"/>
      <c r="BQ2985" s="101"/>
      <c r="BR2985" s="101"/>
      <c r="BS2985" s="101"/>
      <c r="BT2985" s="101"/>
      <c r="BU2985" s="101"/>
      <c r="BV2985" s="101"/>
      <c r="BW2985" s="101"/>
      <c r="BX2985" s="101"/>
      <c r="BY2985" s="101"/>
      <c r="BZ2985" s="101"/>
      <c r="CA2985" s="101"/>
      <c r="CB2985" s="101"/>
      <c r="CC2985" s="101"/>
      <c r="CD2985" s="101"/>
      <c r="CE2985" s="101"/>
      <c r="CF2985" s="101"/>
      <c r="CG2985" s="101"/>
      <c r="CH2985" s="101"/>
      <c r="CI2985" s="101"/>
      <c r="CJ2985" s="101"/>
      <c r="CK2985" s="101"/>
      <c r="CL2985" s="101"/>
      <c r="CM2985" s="101"/>
      <c r="CN2985" s="101"/>
      <c r="CO2985" s="101"/>
      <c r="CP2985" s="101"/>
      <c r="CQ2985" s="101"/>
      <c r="CR2985" s="101"/>
      <c r="CS2985" s="101"/>
      <c r="CT2985" s="101"/>
      <c r="CU2985" s="101"/>
      <c r="CV2985" s="101"/>
      <c r="CW2985" s="101"/>
      <c r="CX2985" s="101"/>
      <c r="CY2985" s="101"/>
      <c r="CZ2985" s="101"/>
      <c r="DA2985" s="101"/>
      <c r="DB2985" s="101"/>
      <c r="DC2985" s="101"/>
      <c r="DD2985" s="101"/>
      <c r="DE2985" s="101"/>
      <c r="DF2985" s="101"/>
      <c r="DG2985" s="101"/>
      <c r="DH2985" s="101"/>
      <c r="DI2985" s="101"/>
      <c r="DJ2985" s="101"/>
      <c r="DK2985" s="101"/>
      <c r="DL2985" s="101"/>
      <c r="DM2985" s="101"/>
      <c r="DN2985" s="101"/>
      <c r="DO2985" s="101"/>
      <c r="DP2985" s="101"/>
      <c r="DQ2985" s="101"/>
      <c r="DR2985" s="101"/>
      <c r="DS2985" s="101"/>
      <c r="DT2985" s="101"/>
      <c r="DU2985" s="101"/>
      <c r="DV2985" s="101"/>
      <c r="DW2985" s="101"/>
      <c r="DX2985" s="101"/>
      <c r="DY2985" s="101"/>
      <c r="DZ2985" s="101"/>
      <c r="EA2985" s="101"/>
      <c r="EB2985" s="101"/>
      <c r="EC2985" s="101"/>
      <c r="ED2985" s="101"/>
      <c r="EE2985" s="101"/>
      <c r="EF2985" s="101"/>
      <c r="EG2985" s="101"/>
      <c r="EH2985" s="101"/>
      <c r="EI2985" s="101"/>
      <c r="EJ2985" s="101"/>
      <c r="EK2985" s="101"/>
      <c r="EL2985" s="101"/>
      <c r="EM2985" s="101"/>
      <c r="EN2985" s="101"/>
      <c r="EO2985" s="101"/>
      <c r="EP2985" s="101"/>
      <c r="EQ2985" s="101"/>
      <c r="ER2985" s="101"/>
      <c r="ES2985" s="101"/>
      <c r="ET2985" s="101"/>
      <c r="EU2985" s="101"/>
      <c r="EV2985" s="101"/>
      <c r="EW2985" s="101"/>
      <c r="EX2985" s="101"/>
      <c r="EY2985" s="101"/>
      <c r="EZ2985" s="101"/>
      <c r="FA2985" s="101"/>
      <c r="FB2985" s="101"/>
      <c r="FC2985" s="101"/>
      <c r="FD2985" s="101"/>
      <c r="FE2985" s="101"/>
      <c r="FF2985" s="101"/>
      <c r="FG2985" s="101"/>
      <c r="FH2985" s="101"/>
      <c r="FI2985" s="101"/>
      <c r="FJ2985" s="101"/>
      <c r="FK2985" s="101"/>
      <c r="FL2985" s="101"/>
      <c r="FM2985" s="101"/>
      <c r="FN2985" s="101"/>
      <c r="FO2985" s="101"/>
      <c r="FP2985" s="101"/>
      <c r="FQ2985" s="101"/>
      <c r="FR2985" s="101"/>
      <c r="FS2985" s="101"/>
      <c r="FT2985" s="101"/>
      <c r="FU2985" s="101"/>
      <c r="FV2985" s="101"/>
      <c r="FW2985" s="101"/>
      <c r="FX2985" s="101"/>
      <c r="FY2985" s="101"/>
      <c r="FZ2985" s="101"/>
      <c r="GA2985" s="101"/>
      <c r="GB2985" s="101"/>
      <c r="GC2985" s="101"/>
      <c r="GD2985" s="101"/>
      <c r="GE2985" s="101"/>
      <c r="GF2985" s="101"/>
      <c r="GG2985" s="101"/>
      <c r="GH2985" s="101"/>
      <c r="GI2985" s="101"/>
      <c r="GJ2985" s="101"/>
      <c r="GK2985" s="101"/>
      <c r="GL2985" s="101"/>
      <c r="GM2985" s="101"/>
      <c r="GN2985" s="101"/>
      <c r="GO2985" s="101"/>
      <c r="GP2985" s="101"/>
      <c r="GQ2985" s="101"/>
      <c r="GR2985" s="101"/>
      <c r="GS2985" s="101"/>
      <c r="GT2985" s="101"/>
      <c r="GU2985" s="101"/>
      <c r="GV2985" s="101"/>
      <c r="GW2985" s="101"/>
      <c r="GX2985" s="101"/>
      <c r="GY2985" s="101"/>
      <c r="GZ2985" s="101"/>
      <c r="HA2985" s="101"/>
      <c r="HB2985" s="101"/>
      <c r="HC2985" s="101"/>
      <c r="HD2985" s="101"/>
      <c r="HE2985" s="101"/>
      <c r="HF2985" s="101"/>
      <c r="HG2985" s="101"/>
      <c r="HH2985" s="101"/>
      <c r="HI2985" s="101"/>
      <c r="HJ2985" s="101"/>
      <c r="HK2985" s="101"/>
      <c r="HL2985" s="101"/>
      <c r="HM2985" s="101"/>
      <c r="HN2985" s="101"/>
      <c r="HO2985" s="101"/>
      <c r="HP2985" s="101"/>
      <c r="HQ2985" s="101"/>
      <c r="HR2985" s="101"/>
      <c r="HS2985" s="101"/>
      <c r="HT2985" s="101"/>
      <c r="HU2985" s="101"/>
      <c r="HV2985" s="101"/>
      <c r="HW2985" s="101"/>
      <c r="HX2985" s="101"/>
      <c r="HY2985" s="101"/>
      <c r="HZ2985" s="101"/>
      <c r="IA2985" s="101"/>
      <c r="IB2985" s="101"/>
      <c r="IC2985" s="101"/>
      <c r="ID2985" s="101"/>
      <c r="IE2985" s="101"/>
      <c r="IF2985" s="101"/>
      <c r="IG2985" s="101"/>
      <c r="IH2985" s="101"/>
      <c r="II2985" s="101"/>
      <c r="IJ2985" s="101"/>
      <c r="IK2985" s="101"/>
      <c r="IL2985" s="101"/>
      <c r="IM2985" s="101"/>
      <c r="IN2985" s="101"/>
      <c r="IO2985" s="101"/>
      <c r="IP2985" s="101"/>
      <c r="IQ2985" s="101"/>
      <c r="IR2985" s="101"/>
      <c r="IS2985" s="101"/>
      <c r="IT2985" s="101"/>
      <c r="IU2985" s="101"/>
      <c r="IV2985" s="101"/>
      <c r="IW2985" s="101"/>
      <c r="IX2985" s="101"/>
      <c r="IY2985" s="101"/>
      <c r="IZ2985" s="101"/>
      <c r="JA2985" s="101"/>
      <c r="JB2985" s="101"/>
      <c r="JC2985" s="101"/>
      <c r="JD2985" s="101"/>
      <c r="JE2985" s="101"/>
      <c r="JF2985" s="101"/>
      <c r="JG2985" s="101"/>
      <c r="JH2985" s="101"/>
      <c r="JI2985" s="101"/>
      <c r="JJ2985" s="101"/>
      <c r="JK2985" s="101"/>
      <c r="JL2985" s="101"/>
      <c r="JM2985" s="101"/>
      <c r="JN2985" s="101"/>
      <c r="JO2985" s="101"/>
      <c r="JP2985" s="101"/>
      <c r="JQ2985" s="101"/>
      <c r="JR2985" s="101"/>
      <c r="JS2985" s="101"/>
      <c r="JT2985" s="101"/>
      <c r="JU2985" s="101"/>
      <c r="JV2985" s="101"/>
      <c r="JW2985" s="101"/>
      <c r="JX2985" s="101"/>
      <c r="JY2985" s="101"/>
      <c r="JZ2985" s="101"/>
      <c r="KA2985" s="101"/>
      <c r="KB2985" s="101"/>
      <c r="KC2985" s="101"/>
      <c r="KD2985" s="101"/>
      <c r="KE2985" s="101"/>
      <c r="KF2985" s="101"/>
      <c r="KG2985" s="101"/>
      <c r="KH2985" s="101"/>
      <c r="KI2985" s="101"/>
      <c r="KJ2985" s="101"/>
      <c r="KK2985" s="101"/>
      <c r="KL2985" s="101"/>
      <c r="KM2985" s="101"/>
      <c r="KN2985" s="101"/>
      <c r="KO2985" s="101"/>
    </row>
    <row r="2986" spans="1:301" s="216" customFormat="1" ht="47.25" customHeight="1" thickBot="1" x14ac:dyDescent="0.3">
      <c r="A2986" s="212"/>
      <c r="B2986" s="213" t="s">
        <v>643</v>
      </c>
      <c r="C2986" s="213">
        <v>12170540</v>
      </c>
      <c r="D2986" s="215">
        <v>42227</v>
      </c>
      <c r="E2986" s="215">
        <v>42227</v>
      </c>
      <c r="F2986" s="215">
        <v>43323</v>
      </c>
      <c r="G2986" s="213">
        <v>-7777</v>
      </c>
      <c r="H2986" s="213" t="s">
        <v>10858</v>
      </c>
      <c r="I2986" s="213" t="s">
        <v>1210</v>
      </c>
      <c r="J2986" s="213"/>
      <c r="K2986" s="213" t="s">
        <v>50</v>
      </c>
      <c r="L2986" s="213" t="s">
        <v>10859</v>
      </c>
      <c r="M2986" s="213" t="s">
        <v>129</v>
      </c>
      <c r="N2986" s="213" t="s">
        <v>48</v>
      </c>
      <c r="O2986" s="213"/>
      <c r="P2986" s="214">
        <v>72655</v>
      </c>
      <c r="Q2986" s="213" t="s">
        <v>559</v>
      </c>
      <c r="R2986" s="213" t="s">
        <v>6164</v>
      </c>
      <c r="S2986" s="295" t="s">
        <v>10860</v>
      </c>
      <c r="T2986" s="213">
        <v>-7777</v>
      </c>
      <c r="Y2986" s="213">
        <v>-7777</v>
      </c>
      <c r="Z2986" s="213">
        <v>-7777</v>
      </c>
      <c r="AA2986" s="213">
        <v>-7777</v>
      </c>
      <c r="AB2986" s="213">
        <v>-7777</v>
      </c>
      <c r="AC2986" s="213">
        <v>-7777</v>
      </c>
      <c r="AD2986" s="213">
        <v>-7777</v>
      </c>
      <c r="AE2986" s="213">
        <v>-7777</v>
      </c>
      <c r="AF2986" s="295" t="s">
        <v>10853</v>
      </c>
      <c r="AG2986" s="373"/>
      <c r="AH2986" s="373"/>
      <c r="AJ2986" s="213" t="s">
        <v>10863</v>
      </c>
      <c r="AK2986" s="213" t="s">
        <v>10864</v>
      </c>
      <c r="AL2986" s="216">
        <v>42</v>
      </c>
      <c r="AM2986" s="216">
        <v>54</v>
      </c>
      <c r="AN2986" s="1122">
        <v>53.5</v>
      </c>
      <c r="AO2986" s="216">
        <v>23</v>
      </c>
      <c r="AP2986" s="216">
        <v>22</v>
      </c>
      <c r="AQ2986" s="216">
        <v>15</v>
      </c>
      <c r="AR2986" s="216">
        <f t="shared" si="326"/>
        <v>42.914861111111108</v>
      </c>
      <c r="AS2986" s="216">
        <f t="shared" si="327"/>
        <v>23.370833333333334</v>
      </c>
      <c r="AT2986" s="213" t="s">
        <v>34</v>
      </c>
      <c r="AU2986" s="213"/>
      <c r="AV2986" s="214"/>
      <c r="AW2986" s="215"/>
      <c r="AX2986" s="214"/>
      <c r="AY2986" s="215"/>
      <c r="AZ2986" s="214"/>
      <c r="BA2986" s="215"/>
      <c r="BB2986" s="214"/>
      <c r="BC2986" s="215"/>
      <c r="BD2986" s="214"/>
      <c r="BE2986" s="215"/>
      <c r="BH2986" s="101"/>
      <c r="BI2986" s="101"/>
      <c r="BJ2986" s="101"/>
      <c r="BK2986" s="101"/>
      <c r="BL2986" s="101"/>
      <c r="BM2986" s="101"/>
      <c r="BN2986" s="101"/>
      <c r="BO2986" s="101"/>
      <c r="BP2986" s="101"/>
      <c r="BQ2986" s="101"/>
      <c r="BR2986" s="101"/>
      <c r="BS2986" s="101"/>
      <c r="BT2986" s="101"/>
      <c r="BU2986" s="101"/>
      <c r="BV2986" s="101"/>
      <c r="BW2986" s="101"/>
      <c r="BX2986" s="101"/>
      <c r="BY2986" s="101"/>
      <c r="BZ2986" s="101"/>
      <c r="CA2986" s="101"/>
      <c r="CB2986" s="101"/>
      <c r="CC2986" s="101"/>
      <c r="CD2986" s="101"/>
      <c r="CE2986" s="101"/>
      <c r="CF2986" s="101"/>
      <c r="CG2986" s="101"/>
      <c r="CH2986" s="101"/>
      <c r="CI2986" s="101"/>
      <c r="CJ2986" s="101"/>
      <c r="CK2986" s="101"/>
      <c r="CL2986" s="101"/>
      <c r="CM2986" s="101"/>
      <c r="CN2986" s="101"/>
      <c r="CO2986" s="101"/>
      <c r="CP2986" s="101"/>
      <c r="CQ2986" s="101"/>
      <c r="CR2986" s="101"/>
      <c r="CS2986" s="101"/>
      <c r="CT2986" s="101"/>
      <c r="CU2986" s="101"/>
      <c r="CV2986" s="101"/>
      <c r="CW2986" s="101"/>
      <c r="CX2986" s="101"/>
      <c r="CY2986" s="101"/>
      <c r="CZ2986" s="101"/>
      <c r="DA2986" s="101"/>
      <c r="DB2986" s="101"/>
      <c r="DC2986" s="101"/>
      <c r="DD2986" s="101"/>
      <c r="DE2986" s="101"/>
      <c r="DF2986" s="101"/>
      <c r="DG2986" s="101"/>
      <c r="DH2986" s="101"/>
      <c r="DI2986" s="101"/>
      <c r="DJ2986" s="101"/>
      <c r="DK2986" s="101"/>
      <c r="DL2986" s="101"/>
      <c r="DM2986" s="101"/>
      <c r="DN2986" s="101"/>
      <c r="DO2986" s="101"/>
      <c r="DP2986" s="101"/>
      <c r="DQ2986" s="101"/>
      <c r="DR2986" s="101"/>
      <c r="DS2986" s="101"/>
      <c r="DT2986" s="101"/>
      <c r="DU2986" s="101"/>
      <c r="DV2986" s="101"/>
      <c r="DW2986" s="101"/>
      <c r="DX2986" s="101"/>
      <c r="DY2986" s="101"/>
      <c r="DZ2986" s="101"/>
      <c r="EA2986" s="101"/>
      <c r="EB2986" s="101"/>
      <c r="EC2986" s="101"/>
      <c r="ED2986" s="101"/>
      <c r="EE2986" s="101"/>
      <c r="EF2986" s="101"/>
      <c r="EG2986" s="101"/>
      <c r="EH2986" s="101"/>
      <c r="EI2986" s="101"/>
      <c r="EJ2986" s="101"/>
      <c r="EK2986" s="101"/>
      <c r="EL2986" s="101"/>
      <c r="EM2986" s="101"/>
      <c r="EN2986" s="101"/>
      <c r="EO2986" s="101"/>
      <c r="EP2986" s="101"/>
      <c r="EQ2986" s="101"/>
      <c r="ER2986" s="101"/>
      <c r="ES2986" s="101"/>
      <c r="ET2986" s="101"/>
      <c r="EU2986" s="101"/>
      <c r="EV2986" s="101"/>
      <c r="EW2986" s="101"/>
      <c r="EX2986" s="101"/>
      <c r="EY2986" s="101"/>
      <c r="EZ2986" s="101"/>
      <c r="FA2986" s="101"/>
      <c r="FB2986" s="101"/>
      <c r="FC2986" s="101"/>
      <c r="FD2986" s="101"/>
      <c r="FE2986" s="101"/>
      <c r="FF2986" s="101"/>
      <c r="FG2986" s="101"/>
      <c r="FH2986" s="101"/>
      <c r="FI2986" s="101"/>
      <c r="FJ2986" s="101"/>
      <c r="FK2986" s="101"/>
      <c r="FL2986" s="101"/>
      <c r="FM2986" s="101"/>
      <c r="FN2986" s="101"/>
      <c r="FO2986" s="101"/>
      <c r="FP2986" s="101"/>
      <c r="FQ2986" s="101"/>
      <c r="FR2986" s="101"/>
      <c r="FS2986" s="101"/>
      <c r="FT2986" s="101"/>
      <c r="FU2986" s="101"/>
      <c r="FV2986" s="101"/>
      <c r="FW2986" s="101"/>
      <c r="FX2986" s="101"/>
      <c r="FY2986" s="101"/>
      <c r="FZ2986" s="101"/>
      <c r="GA2986" s="101"/>
      <c r="GB2986" s="101"/>
      <c r="GC2986" s="101"/>
      <c r="GD2986" s="101"/>
      <c r="GE2986" s="101"/>
      <c r="GF2986" s="101"/>
      <c r="GG2986" s="101"/>
      <c r="GH2986" s="101"/>
      <c r="GI2986" s="101"/>
      <c r="GJ2986" s="101"/>
      <c r="GK2986" s="101"/>
      <c r="GL2986" s="101"/>
      <c r="GM2986" s="101"/>
      <c r="GN2986" s="101"/>
      <c r="GO2986" s="101"/>
      <c r="GP2986" s="101"/>
      <c r="GQ2986" s="101"/>
      <c r="GR2986" s="101"/>
      <c r="GS2986" s="101"/>
      <c r="GT2986" s="101"/>
      <c r="GU2986" s="101"/>
      <c r="GV2986" s="101"/>
      <c r="GW2986" s="101"/>
      <c r="GX2986" s="101"/>
      <c r="GY2986" s="101"/>
      <c r="GZ2986" s="101"/>
      <c r="HA2986" s="101"/>
      <c r="HB2986" s="101"/>
      <c r="HC2986" s="101"/>
      <c r="HD2986" s="101"/>
      <c r="HE2986" s="101"/>
      <c r="HF2986" s="101"/>
      <c r="HG2986" s="101"/>
      <c r="HH2986" s="101"/>
      <c r="HI2986" s="101"/>
      <c r="HJ2986" s="101"/>
      <c r="HK2986" s="101"/>
      <c r="HL2986" s="101"/>
      <c r="HM2986" s="101"/>
      <c r="HN2986" s="101"/>
      <c r="HO2986" s="101"/>
      <c r="HP2986" s="101"/>
      <c r="HQ2986" s="101"/>
      <c r="HR2986" s="101"/>
      <c r="HS2986" s="101"/>
      <c r="HT2986" s="101"/>
      <c r="HU2986" s="101"/>
      <c r="HV2986" s="101"/>
      <c r="HW2986" s="101"/>
      <c r="HX2986" s="101"/>
      <c r="HY2986" s="101"/>
      <c r="HZ2986" s="101"/>
      <c r="IA2986" s="101"/>
      <c r="IB2986" s="101"/>
      <c r="IC2986" s="101"/>
      <c r="ID2986" s="101"/>
      <c r="IE2986" s="101"/>
      <c r="IF2986" s="101"/>
      <c r="IG2986" s="101"/>
      <c r="IH2986" s="101"/>
      <c r="II2986" s="101"/>
      <c r="IJ2986" s="101"/>
      <c r="IK2986" s="101"/>
      <c r="IL2986" s="101"/>
      <c r="IM2986" s="101"/>
      <c r="IN2986" s="101"/>
      <c r="IO2986" s="101"/>
      <c r="IP2986" s="101"/>
      <c r="IQ2986" s="101"/>
      <c r="IR2986" s="101"/>
      <c r="IS2986" s="101"/>
      <c r="IT2986" s="101"/>
      <c r="IU2986" s="101"/>
      <c r="IV2986" s="101"/>
      <c r="IW2986" s="101"/>
      <c r="IX2986" s="101"/>
      <c r="IY2986" s="101"/>
      <c r="IZ2986" s="101"/>
      <c r="JA2986" s="101"/>
      <c r="JB2986" s="101"/>
      <c r="JC2986" s="101"/>
      <c r="JD2986" s="101"/>
      <c r="JE2986" s="101"/>
      <c r="JF2986" s="101"/>
      <c r="JG2986" s="101"/>
      <c r="JH2986" s="101"/>
      <c r="JI2986" s="101"/>
      <c r="JJ2986" s="101"/>
      <c r="JK2986" s="101"/>
      <c r="JL2986" s="101"/>
      <c r="JM2986" s="101"/>
      <c r="JN2986" s="101"/>
      <c r="JO2986" s="101"/>
      <c r="JP2986" s="101"/>
      <c r="JQ2986" s="101"/>
      <c r="JR2986" s="101"/>
      <c r="JS2986" s="101"/>
      <c r="JT2986" s="101"/>
      <c r="JU2986" s="101"/>
      <c r="JV2986" s="101"/>
      <c r="JW2986" s="101"/>
      <c r="JX2986" s="101"/>
      <c r="JY2986" s="101"/>
      <c r="JZ2986" s="101"/>
      <c r="KA2986" s="101"/>
      <c r="KB2986" s="101"/>
      <c r="KC2986" s="101"/>
      <c r="KD2986" s="101"/>
      <c r="KE2986" s="101"/>
      <c r="KF2986" s="101"/>
      <c r="KG2986" s="101"/>
      <c r="KH2986" s="101"/>
      <c r="KI2986" s="101"/>
      <c r="KJ2986" s="101"/>
      <c r="KK2986" s="101"/>
      <c r="KL2986" s="101"/>
      <c r="KM2986" s="101"/>
      <c r="KN2986" s="101"/>
      <c r="KO2986" s="101"/>
    </row>
    <row r="2987" spans="1:301" s="101" customFormat="1" ht="42" customHeight="1" thickBot="1" x14ac:dyDescent="0.3">
      <c r="A2987" s="212">
        <v>988</v>
      </c>
      <c r="B2987" s="213" t="s">
        <v>3423</v>
      </c>
      <c r="C2987" s="213">
        <v>12170541</v>
      </c>
      <c r="D2987" s="215">
        <v>42228</v>
      </c>
      <c r="E2987" s="215">
        <v>42228</v>
      </c>
      <c r="F2987" s="215">
        <v>43324</v>
      </c>
      <c r="G2987" s="213">
        <v>-7777</v>
      </c>
      <c r="H2987" s="213" t="s">
        <v>10865</v>
      </c>
      <c r="I2987" s="213" t="s">
        <v>1448</v>
      </c>
      <c r="J2987" s="213"/>
      <c r="K2987" s="213" t="s">
        <v>33</v>
      </c>
      <c r="L2987" s="213" t="s">
        <v>173</v>
      </c>
      <c r="M2987" s="213" t="s">
        <v>173</v>
      </c>
      <c r="N2987" s="213" t="s">
        <v>70</v>
      </c>
      <c r="O2987" s="213" t="s">
        <v>10866</v>
      </c>
      <c r="P2987" s="214">
        <v>52218</v>
      </c>
      <c r="Q2987" s="213" t="s">
        <v>559</v>
      </c>
      <c r="R2987" s="213" t="s">
        <v>10867</v>
      </c>
      <c r="S2987" s="295" t="s">
        <v>10868</v>
      </c>
      <c r="T2987" s="213">
        <v>-7777</v>
      </c>
      <c r="U2987" s="216"/>
      <c r="V2987" s="216"/>
      <c r="W2987" s="216" t="s">
        <v>43</v>
      </c>
      <c r="X2987" s="216"/>
      <c r="Y2987" s="213">
        <v>-7777</v>
      </c>
      <c r="Z2987" s="213">
        <v>-7777</v>
      </c>
      <c r="AA2987" s="213">
        <v>-7777</v>
      </c>
      <c r="AB2987" s="213">
        <v>-7777</v>
      </c>
      <c r="AC2987" s="213">
        <v>-7777</v>
      </c>
      <c r="AD2987" s="213">
        <v>-7777</v>
      </c>
      <c r="AE2987" s="213">
        <v>-7777</v>
      </c>
      <c r="AF2987" s="295" t="s">
        <v>10869</v>
      </c>
      <c r="AG2987" s="373"/>
      <c r="AH2987" s="373"/>
      <c r="AI2987" s="216">
        <v>834.55</v>
      </c>
      <c r="AJ2987" s="213" t="s">
        <v>10870</v>
      </c>
      <c r="AK2987" s="213" t="s">
        <v>10871</v>
      </c>
      <c r="AL2987" s="216">
        <v>42</v>
      </c>
      <c r="AM2987" s="216">
        <v>46</v>
      </c>
      <c r="AN2987" s="1122">
        <v>19.34</v>
      </c>
      <c r="AO2987" s="216">
        <v>24</v>
      </c>
      <c r="AP2987" s="216">
        <v>53</v>
      </c>
      <c r="AQ2987" s="216">
        <v>34.54</v>
      </c>
      <c r="AR2987" s="216">
        <f t="shared" si="326"/>
        <v>42.772038888888886</v>
      </c>
      <c r="AS2987" s="216">
        <f t="shared" si="327"/>
        <v>24.892927777777778</v>
      </c>
      <c r="AT2987" s="213" t="s">
        <v>34</v>
      </c>
      <c r="AU2987" s="213"/>
      <c r="AV2987" s="214"/>
      <c r="AW2987" s="215"/>
      <c r="AX2987" s="214"/>
      <c r="AY2987" s="215"/>
      <c r="AZ2987" s="214"/>
      <c r="BA2987" s="215"/>
      <c r="BB2987" s="214"/>
      <c r="BC2987" s="215"/>
      <c r="BD2987" s="214"/>
      <c r="BE2987" s="215"/>
      <c r="BF2987" s="216"/>
      <c r="BG2987" s="216"/>
    </row>
    <row r="2988" spans="1:301" s="216" customFormat="1" ht="42" customHeight="1" thickBot="1" x14ac:dyDescent="0.3">
      <c r="A2988" s="204">
        <v>989</v>
      </c>
      <c r="B2988" s="205" t="s">
        <v>544</v>
      </c>
      <c r="C2988" s="190">
        <v>12170538</v>
      </c>
      <c r="D2988" s="191">
        <v>42226</v>
      </c>
      <c r="E2988" s="191">
        <v>42226</v>
      </c>
      <c r="F2988" s="191">
        <v>43322</v>
      </c>
      <c r="G2988" s="190">
        <v>-7777</v>
      </c>
      <c r="H2988" s="190" t="s">
        <v>1532</v>
      </c>
      <c r="I2988" s="190" t="s">
        <v>1531</v>
      </c>
      <c r="J2988" s="190"/>
      <c r="K2988" s="190" t="s">
        <v>67</v>
      </c>
      <c r="L2988" s="190" t="s">
        <v>6668</v>
      </c>
      <c r="M2988" s="190" t="s">
        <v>7126</v>
      </c>
      <c r="N2988" s="190" t="s">
        <v>328</v>
      </c>
      <c r="O2988" s="190"/>
      <c r="P2988" s="192">
        <v>12262</v>
      </c>
      <c r="Q2988" s="190" t="s">
        <v>559</v>
      </c>
      <c r="R2988" s="190" t="s">
        <v>4028</v>
      </c>
      <c r="S2988" s="190" t="s">
        <v>10872</v>
      </c>
      <c r="T2988" s="190">
        <v>-7777</v>
      </c>
      <c r="U2988" s="101"/>
      <c r="V2988" s="101"/>
      <c r="W2988" s="101"/>
      <c r="X2988" s="101"/>
      <c r="Y2988" s="205">
        <v>-7777</v>
      </c>
      <c r="Z2988" s="205">
        <v>-7777</v>
      </c>
      <c r="AA2988" s="205">
        <v>-7777</v>
      </c>
      <c r="AB2988" s="205">
        <v>-7777</v>
      </c>
      <c r="AC2988" s="205">
        <v>-7777</v>
      </c>
      <c r="AD2988" s="205">
        <v>-7777</v>
      </c>
      <c r="AE2988" s="205">
        <v>-7777</v>
      </c>
      <c r="AF2988" s="101" t="s">
        <v>10873</v>
      </c>
      <c r="AG2988" s="101"/>
      <c r="AH2988" s="101"/>
      <c r="AI2988" s="101">
        <v>185.2</v>
      </c>
      <c r="AJ2988" s="101" t="s">
        <v>10875</v>
      </c>
      <c r="AK2988" s="101" t="s">
        <v>10876</v>
      </c>
      <c r="AL2988" s="101">
        <v>43</v>
      </c>
      <c r="AM2988" s="101">
        <v>37</v>
      </c>
      <c r="AN2988" s="1117">
        <v>15.34</v>
      </c>
      <c r="AO2988" s="101">
        <v>27</v>
      </c>
      <c r="AP2988" s="101">
        <v>46</v>
      </c>
      <c r="AQ2988" s="101">
        <v>36.6</v>
      </c>
      <c r="AR2988" s="101">
        <f t="shared" si="326"/>
        <v>43.62092777777778</v>
      </c>
      <c r="AS2988" s="101">
        <f t="shared" si="327"/>
        <v>27.776833333333332</v>
      </c>
      <c r="AT2988" s="190" t="s">
        <v>34</v>
      </c>
      <c r="AU2988" s="101"/>
      <c r="AV2988" s="189"/>
      <c r="AW2988" s="243"/>
      <c r="AX2988" s="189"/>
      <c r="AY2988" s="243"/>
      <c r="AZ2988" s="189"/>
      <c r="BA2988" s="243"/>
      <c r="BB2988" s="189"/>
      <c r="BC2988" s="243"/>
      <c r="BD2988" s="189"/>
      <c r="BE2988" s="243"/>
      <c r="BF2988" s="101"/>
      <c r="BG2988" s="101"/>
      <c r="BH2988" s="101"/>
      <c r="BI2988" s="101"/>
      <c r="BJ2988" s="101"/>
      <c r="BK2988" s="101"/>
      <c r="BL2988" s="101"/>
      <c r="BM2988" s="101"/>
      <c r="BN2988" s="101"/>
      <c r="BO2988" s="101"/>
      <c r="BP2988" s="101"/>
      <c r="BQ2988" s="101"/>
      <c r="BR2988" s="101"/>
      <c r="BS2988" s="101"/>
      <c r="BT2988" s="101"/>
      <c r="BU2988" s="101"/>
      <c r="BV2988" s="101"/>
      <c r="BW2988" s="101"/>
      <c r="BX2988" s="101"/>
      <c r="BY2988" s="101"/>
      <c r="BZ2988" s="101"/>
      <c r="CA2988" s="101"/>
      <c r="CB2988" s="101"/>
      <c r="CC2988" s="101"/>
      <c r="CD2988" s="101"/>
      <c r="CE2988" s="101"/>
      <c r="CF2988" s="101"/>
      <c r="CG2988" s="101"/>
      <c r="CH2988" s="101"/>
      <c r="CI2988" s="101"/>
      <c r="CJ2988" s="101"/>
      <c r="CK2988" s="101"/>
      <c r="CL2988" s="101"/>
      <c r="CM2988" s="101"/>
      <c r="CN2988" s="101"/>
      <c r="CO2988" s="101"/>
      <c r="CP2988" s="101"/>
      <c r="CQ2988" s="101"/>
      <c r="CR2988" s="101"/>
      <c r="CS2988" s="101"/>
      <c r="CT2988" s="101"/>
      <c r="CU2988" s="101"/>
      <c r="CV2988" s="101"/>
      <c r="CW2988" s="101"/>
      <c r="CX2988" s="101"/>
      <c r="CY2988" s="101"/>
      <c r="CZ2988" s="101"/>
      <c r="DA2988" s="101"/>
      <c r="DB2988" s="101"/>
      <c r="DC2988" s="101"/>
      <c r="DD2988" s="101"/>
      <c r="DE2988" s="101"/>
      <c r="DF2988" s="101"/>
      <c r="DG2988" s="101"/>
      <c r="DH2988" s="101"/>
      <c r="DI2988" s="101"/>
      <c r="DJ2988" s="101"/>
      <c r="DK2988" s="101"/>
      <c r="DL2988" s="101"/>
      <c r="DM2988" s="101"/>
      <c r="DN2988" s="101"/>
      <c r="DO2988" s="101"/>
      <c r="DP2988" s="101"/>
      <c r="DQ2988" s="101"/>
      <c r="DR2988" s="101"/>
      <c r="DS2988" s="101"/>
      <c r="DT2988" s="101"/>
      <c r="DU2988" s="101"/>
      <c r="DV2988" s="101"/>
      <c r="DW2988" s="101"/>
      <c r="DX2988" s="101"/>
      <c r="DY2988" s="101"/>
      <c r="DZ2988" s="101"/>
      <c r="EA2988" s="101"/>
      <c r="EB2988" s="101"/>
      <c r="EC2988" s="101"/>
      <c r="ED2988" s="101"/>
      <c r="EE2988" s="101"/>
      <c r="EF2988" s="101"/>
      <c r="EG2988" s="101"/>
      <c r="EH2988" s="101"/>
      <c r="EI2988" s="101"/>
      <c r="EJ2988" s="101"/>
      <c r="EK2988" s="101"/>
      <c r="EL2988" s="101"/>
      <c r="EM2988" s="101"/>
      <c r="EN2988" s="101"/>
      <c r="EO2988" s="101"/>
      <c r="EP2988" s="101"/>
      <c r="EQ2988" s="101"/>
      <c r="ER2988" s="101"/>
      <c r="ES2988" s="101"/>
      <c r="ET2988" s="101"/>
      <c r="EU2988" s="101"/>
      <c r="EV2988" s="101"/>
      <c r="EW2988" s="101"/>
      <c r="EX2988" s="101"/>
      <c r="EY2988" s="101"/>
      <c r="EZ2988" s="101"/>
      <c r="FA2988" s="101"/>
      <c r="FB2988" s="101"/>
      <c r="FC2988" s="101"/>
      <c r="FD2988" s="101"/>
      <c r="FE2988" s="101"/>
      <c r="FF2988" s="101"/>
      <c r="FG2988" s="101"/>
      <c r="FH2988" s="101"/>
      <c r="FI2988" s="101"/>
      <c r="FJ2988" s="101"/>
      <c r="FK2988" s="101"/>
      <c r="FL2988" s="101"/>
      <c r="FM2988" s="101"/>
      <c r="FN2988" s="101"/>
      <c r="FO2988" s="101"/>
      <c r="FP2988" s="101"/>
      <c r="FQ2988" s="101"/>
      <c r="FR2988" s="101"/>
      <c r="FS2988" s="101"/>
      <c r="FT2988" s="101"/>
      <c r="FU2988" s="101"/>
      <c r="FV2988" s="101"/>
      <c r="FW2988" s="101"/>
      <c r="FX2988" s="101"/>
      <c r="FY2988" s="101"/>
      <c r="FZ2988" s="101"/>
      <c r="GA2988" s="101"/>
      <c r="GB2988" s="101"/>
      <c r="GC2988" s="101"/>
      <c r="GD2988" s="101"/>
      <c r="GE2988" s="101"/>
      <c r="GF2988" s="101"/>
      <c r="GG2988" s="101"/>
      <c r="GH2988" s="101"/>
      <c r="GI2988" s="101"/>
      <c r="GJ2988" s="101"/>
      <c r="GK2988" s="101"/>
      <c r="GL2988" s="101"/>
      <c r="GM2988" s="101"/>
      <c r="GN2988" s="101"/>
      <c r="GO2988" s="101"/>
      <c r="GP2988" s="101"/>
      <c r="GQ2988" s="101"/>
      <c r="GR2988" s="101"/>
      <c r="GS2988" s="101"/>
      <c r="GT2988" s="101"/>
      <c r="GU2988" s="101"/>
      <c r="GV2988" s="101"/>
      <c r="GW2988" s="101"/>
      <c r="GX2988" s="101"/>
      <c r="GY2988" s="101"/>
      <c r="GZ2988" s="101"/>
      <c r="HA2988" s="101"/>
      <c r="HB2988" s="101"/>
      <c r="HC2988" s="101"/>
      <c r="HD2988" s="101"/>
      <c r="HE2988" s="101"/>
      <c r="HF2988" s="101"/>
      <c r="HG2988" s="101"/>
      <c r="HH2988" s="101"/>
      <c r="HI2988" s="101"/>
      <c r="HJ2988" s="101"/>
      <c r="HK2988" s="101"/>
      <c r="HL2988" s="101"/>
      <c r="HM2988" s="101"/>
      <c r="HN2988" s="101"/>
      <c r="HO2988" s="101"/>
      <c r="HP2988" s="101"/>
      <c r="HQ2988" s="101"/>
      <c r="HR2988" s="101"/>
      <c r="HS2988" s="101"/>
      <c r="HT2988" s="101"/>
      <c r="HU2988" s="101"/>
      <c r="HV2988" s="101"/>
      <c r="HW2988" s="101"/>
      <c r="HX2988" s="101"/>
      <c r="HY2988" s="101"/>
      <c r="HZ2988" s="101"/>
      <c r="IA2988" s="101"/>
      <c r="IB2988" s="101"/>
      <c r="IC2988" s="101"/>
      <c r="ID2988" s="101"/>
      <c r="IE2988" s="101"/>
      <c r="IF2988" s="101"/>
      <c r="IG2988" s="101"/>
      <c r="IH2988" s="101"/>
      <c r="II2988" s="101"/>
      <c r="IJ2988" s="101"/>
      <c r="IK2988" s="101"/>
      <c r="IL2988" s="101"/>
      <c r="IM2988" s="101"/>
      <c r="IN2988" s="101"/>
      <c r="IO2988" s="101"/>
      <c r="IP2988" s="101"/>
      <c r="IQ2988" s="101"/>
      <c r="IR2988" s="101"/>
      <c r="IS2988" s="101"/>
      <c r="IT2988" s="101"/>
      <c r="IU2988" s="101"/>
      <c r="IV2988" s="101"/>
      <c r="IW2988" s="101"/>
      <c r="IX2988" s="101"/>
      <c r="IY2988" s="101"/>
      <c r="IZ2988" s="101"/>
      <c r="JA2988" s="101"/>
      <c r="JB2988" s="101"/>
      <c r="JC2988" s="101"/>
      <c r="JD2988" s="101"/>
      <c r="JE2988" s="101"/>
      <c r="JF2988" s="101"/>
      <c r="JG2988" s="101"/>
      <c r="JH2988" s="101"/>
      <c r="JI2988" s="101"/>
      <c r="JJ2988" s="101"/>
      <c r="JK2988" s="101"/>
      <c r="JL2988" s="101"/>
      <c r="JM2988" s="101"/>
      <c r="JN2988" s="101"/>
      <c r="JO2988" s="101"/>
      <c r="JP2988" s="101"/>
      <c r="JQ2988" s="101"/>
      <c r="JR2988" s="101"/>
      <c r="JS2988" s="101"/>
      <c r="JT2988" s="101"/>
      <c r="JU2988" s="101"/>
      <c r="JV2988" s="101"/>
      <c r="JW2988" s="101"/>
      <c r="JX2988" s="101"/>
      <c r="JY2988" s="101"/>
      <c r="JZ2988" s="101"/>
      <c r="KA2988" s="101"/>
      <c r="KB2988" s="101"/>
      <c r="KC2988" s="101"/>
      <c r="KD2988" s="101"/>
      <c r="KE2988" s="101"/>
      <c r="KF2988" s="101"/>
      <c r="KG2988" s="101"/>
      <c r="KH2988" s="101"/>
      <c r="KI2988" s="101"/>
      <c r="KJ2988" s="101"/>
      <c r="KK2988" s="101"/>
      <c r="KL2988" s="101"/>
      <c r="KM2988" s="101"/>
      <c r="KN2988" s="101"/>
      <c r="KO2988" s="101"/>
    </row>
    <row r="2989" spans="1:301" s="101" customFormat="1" ht="42.75" customHeight="1" x14ac:dyDescent="0.25">
      <c r="A2989" s="210"/>
      <c r="B2989" s="190" t="s">
        <v>544</v>
      </c>
      <c r="C2989" s="190">
        <v>12170538</v>
      </c>
      <c r="D2989" s="191">
        <v>42226</v>
      </c>
      <c r="E2989" s="191">
        <v>42226</v>
      </c>
      <c r="F2989" s="191">
        <v>43322</v>
      </c>
      <c r="G2989" s="190">
        <v>-7777</v>
      </c>
      <c r="H2989" s="190" t="s">
        <v>1532</v>
      </c>
      <c r="I2989" s="190" t="s">
        <v>1531</v>
      </c>
      <c r="J2989" s="190"/>
      <c r="K2989" s="190" t="s">
        <v>67</v>
      </c>
      <c r="L2989" s="190" t="s">
        <v>6668</v>
      </c>
      <c r="M2989" s="190" t="s">
        <v>7126</v>
      </c>
      <c r="N2989" s="190" t="s">
        <v>328</v>
      </c>
      <c r="O2989" s="190"/>
      <c r="P2989" s="192">
        <v>12262</v>
      </c>
      <c r="Q2989" s="190" t="s">
        <v>559</v>
      </c>
      <c r="R2989" s="190" t="s">
        <v>4028</v>
      </c>
      <c r="S2989" s="190" t="s">
        <v>10872</v>
      </c>
      <c r="T2989" s="190">
        <v>-7777</v>
      </c>
      <c r="Y2989" s="190">
        <v>-7777</v>
      </c>
      <c r="Z2989" s="190">
        <v>-7777</v>
      </c>
      <c r="AA2989" s="190">
        <v>-7777</v>
      </c>
      <c r="AB2989" s="190">
        <v>-7777</v>
      </c>
      <c r="AC2989" s="190">
        <v>-7777</v>
      </c>
      <c r="AD2989" s="190">
        <v>-7777</v>
      </c>
      <c r="AE2989" s="190">
        <v>-7777</v>
      </c>
      <c r="AF2989" s="101" t="s">
        <v>10873</v>
      </c>
      <c r="AI2989" s="101">
        <v>185.2</v>
      </c>
      <c r="AJ2989" s="101" t="s">
        <v>10877</v>
      </c>
      <c r="AK2989" s="101" t="s">
        <v>10878</v>
      </c>
      <c r="AL2989" s="101">
        <v>43</v>
      </c>
      <c r="AM2989" s="101">
        <v>37</v>
      </c>
      <c r="AN2989" s="1117">
        <v>14.21</v>
      </c>
      <c r="AO2989" s="101">
        <v>27</v>
      </c>
      <c r="AP2989" s="101">
        <v>46</v>
      </c>
      <c r="AQ2989" s="101">
        <v>35.71</v>
      </c>
      <c r="AR2989" s="101">
        <f t="shared" si="326"/>
        <v>43.62061388888889</v>
      </c>
      <c r="AS2989" s="101">
        <f t="shared" si="327"/>
        <v>27.776586111111111</v>
      </c>
      <c r="AT2989" s="190" t="s">
        <v>34</v>
      </c>
      <c r="AV2989" s="189"/>
      <c r="AW2989" s="243"/>
      <c r="AX2989" s="189"/>
      <c r="AY2989" s="243"/>
      <c r="AZ2989" s="189"/>
      <c r="BA2989" s="243"/>
      <c r="BB2989" s="189"/>
      <c r="BC2989" s="243"/>
      <c r="BD2989" s="189"/>
      <c r="BE2989" s="243"/>
    </row>
    <row r="2990" spans="1:301" s="101" customFormat="1" ht="42.75" customHeight="1" x14ac:dyDescent="0.25">
      <c r="A2990" s="210"/>
      <c r="B2990" s="190" t="s">
        <v>544</v>
      </c>
      <c r="C2990" s="190">
        <v>12170538</v>
      </c>
      <c r="D2990" s="191">
        <v>42226</v>
      </c>
      <c r="E2990" s="191">
        <v>42226</v>
      </c>
      <c r="F2990" s="191">
        <v>43322</v>
      </c>
      <c r="G2990" s="190">
        <v>-7777</v>
      </c>
      <c r="H2990" s="190" t="s">
        <v>1532</v>
      </c>
      <c r="I2990" s="190" t="s">
        <v>1531</v>
      </c>
      <c r="J2990" s="190"/>
      <c r="K2990" s="190" t="s">
        <v>67</v>
      </c>
      <c r="L2990" s="190" t="s">
        <v>6668</v>
      </c>
      <c r="M2990" s="190" t="s">
        <v>7126</v>
      </c>
      <c r="N2990" s="190" t="s">
        <v>328</v>
      </c>
      <c r="O2990" s="190"/>
      <c r="P2990" s="192">
        <v>12262</v>
      </c>
      <c r="Q2990" s="190" t="s">
        <v>559</v>
      </c>
      <c r="R2990" s="190" t="s">
        <v>4028</v>
      </c>
      <c r="S2990" s="190" t="s">
        <v>10872</v>
      </c>
      <c r="T2990" s="190">
        <v>-7777</v>
      </c>
      <c r="Y2990" s="190">
        <v>-7777</v>
      </c>
      <c r="Z2990" s="190">
        <v>-7777</v>
      </c>
      <c r="AA2990" s="190">
        <v>-7777</v>
      </c>
      <c r="AB2990" s="190">
        <v>-7777</v>
      </c>
      <c r="AC2990" s="190">
        <v>-7777</v>
      </c>
      <c r="AD2990" s="190">
        <v>-7777</v>
      </c>
      <c r="AE2990" s="190">
        <v>-7777</v>
      </c>
      <c r="AF2990" s="101" t="s">
        <v>10873</v>
      </c>
      <c r="AI2990" s="101">
        <v>186.3</v>
      </c>
      <c r="AJ2990" s="101" t="s">
        <v>10879</v>
      </c>
      <c r="AK2990" s="101" t="s">
        <v>10880</v>
      </c>
      <c r="AL2990" s="101">
        <v>43</v>
      </c>
      <c r="AM2990" s="101">
        <v>37</v>
      </c>
      <c r="AN2990" s="1117">
        <v>13.76</v>
      </c>
      <c r="AO2990" s="101">
        <v>27</v>
      </c>
      <c r="AP2990" s="101">
        <v>46</v>
      </c>
      <c r="AQ2990" s="101">
        <v>38.99</v>
      </c>
      <c r="AR2990" s="101">
        <f t="shared" si="326"/>
        <v>43.620488888888886</v>
      </c>
      <c r="AS2990" s="101">
        <f t="shared" si="327"/>
        <v>27.77749722222222</v>
      </c>
      <c r="AT2990" s="190" t="s">
        <v>34</v>
      </c>
      <c r="AV2990" s="189"/>
      <c r="AW2990" s="243"/>
      <c r="AX2990" s="189"/>
      <c r="AY2990" s="243"/>
      <c r="AZ2990" s="189"/>
      <c r="BA2990" s="243"/>
      <c r="BB2990" s="189"/>
      <c r="BC2990" s="243"/>
      <c r="BD2990" s="189"/>
      <c r="BE2990" s="243"/>
    </row>
    <row r="2991" spans="1:301" s="216" customFormat="1" ht="42" customHeight="1" thickBot="1" x14ac:dyDescent="0.3">
      <c r="A2991" s="212"/>
      <c r="B2991" s="213" t="s">
        <v>544</v>
      </c>
      <c r="C2991" s="213">
        <v>12170538</v>
      </c>
      <c r="D2991" s="215">
        <v>42226</v>
      </c>
      <c r="E2991" s="215">
        <v>42226</v>
      </c>
      <c r="F2991" s="215">
        <v>43322</v>
      </c>
      <c r="G2991" s="213">
        <v>-7777</v>
      </c>
      <c r="H2991" s="213" t="s">
        <v>1532</v>
      </c>
      <c r="I2991" s="213" t="s">
        <v>1531</v>
      </c>
      <c r="J2991" s="213"/>
      <c r="K2991" s="213" t="s">
        <v>67</v>
      </c>
      <c r="L2991" s="213" t="s">
        <v>6668</v>
      </c>
      <c r="M2991" s="213" t="s">
        <v>7126</v>
      </c>
      <c r="N2991" s="213" t="s">
        <v>328</v>
      </c>
      <c r="O2991" s="213"/>
      <c r="P2991" s="214">
        <v>12262</v>
      </c>
      <c r="Q2991" s="213" t="s">
        <v>559</v>
      </c>
      <c r="R2991" s="213" t="s">
        <v>4028</v>
      </c>
      <c r="S2991" s="213" t="s">
        <v>10872</v>
      </c>
      <c r="T2991" s="213">
        <v>-7777</v>
      </c>
      <c r="Y2991" s="213">
        <v>-7777</v>
      </c>
      <c r="Z2991" s="213">
        <v>-7777</v>
      </c>
      <c r="AA2991" s="213">
        <v>-7777</v>
      </c>
      <c r="AB2991" s="213">
        <v>-7777</v>
      </c>
      <c r="AC2991" s="213">
        <v>-7777</v>
      </c>
      <c r="AD2991" s="213">
        <v>-7777</v>
      </c>
      <c r="AE2991" s="213">
        <v>-7777</v>
      </c>
      <c r="AF2991" s="216" t="s">
        <v>10874</v>
      </c>
      <c r="AI2991" s="216">
        <v>186.4</v>
      </c>
      <c r="AJ2991" s="216" t="s">
        <v>10881</v>
      </c>
      <c r="AK2991" s="216" t="s">
        <v>10882</v>
      </c>
      <c r="AL2991" s="216">
        <v>43</v>
      </c>
      <c r="AM2991" s="216">
        <v>37</v>
      </c>
      <c r="AN2991" s="1122">
        <v>14.45</v>
      </c>
      <c r="AO2991" s="216">
        <v>27</v>
      </c>
      <c r="AP2991" s="216">
        <v>46</v>
      </c>
      <c r="AQ2991" s="216">
        <v>39.67</v>
      </c>
      <c r="AR2991" s="213">
        <f t="shared" si="326"/>
        <v>43.620680555555559</v>
      </c>
      <c r="AS2991" s="213">
        <f t="shared" si="327"/>
        <v>27.777686111111109</v>
      </c>
      <c r="AT2991" s="213" t="s">
        <v>34</v>
      </c>
      <c r="AV2991" s="720"/>
      <c r="AW2991" s="721"/>
      <c r="AX2991" s="720"/>
      <c r="AY2991" s="721"/>
      <c r="AZ2991" s="720"/>
      <c r="BA2991" s="721"/>
      <c r="BB2991" s="720"/>
      <c r="BC2991" s="721"/>
      <c r="BD2991" s="720"/>
      <c r="BE2991" s="721"/>
      <c r="BG2991" s="217"/>
      <c r="BH2991" s="101"/>
      <c r="BI2991" s="101"/>
      <c r="BJ2991" s="101"/>
      <c r="BK2991" s="101"/>
      <c r="BL2991" s="101"/>
      <c r="BM2991" s="101"/>
      <c r="BN2991" s="101"/>
      <c r="BO2991" s="101"/>
      <c r="BP2991" s="101"/>
      <c r="BQ2991" s="101"/>
      <c r="BR2991" s="101"/>
      <c r="BS2991" s="101"/>
      <c r="BT2991" s="101"/>
      <c r="BU2991" s="101"/>
      <c r="BV2991" s="101"/>
      <c r="BW2991" s="101"/>
      <c r="BX2991" s="101"/>
      <c r="BY2991" s="101"/>
      <c r="BZ2991" s="101"/>
      <c r="CA2991" s="101"/>
      <c r="CB2991" s="101"/>
      <c r="CC2991" s="101"/>
      <c r="CD2991" s="101"/>
      <c r="CE2991" s="101"/>
      <c r="CF2991" s="101"/>
      <c r="CG2991" s="101"/>
      <c r="CH2991" s="101"/>
      <c r="CI2991" s="101"/>
      <c r="CJ2991" s="101"/>
      <c r="CK2991" s="101"/>
      <c r="CL2991" s="101"/>
      <c r="CM2991" s="101"/>
      <c r="CN2991" s="101"/>
      <c r="CO2991" s="101"/>
      <c r="CP2991" s="101"/>
      <c r="CQ2991" s="101"/>
      <c r="CR2991" s="101"/>
      <c r="CS2991" s="101"/>
      <c r="CT2991" s="101"/>
      <c r="CU2991" s="101"/>
      <c r="CV2991" s="101"/>
      <c r="CW2991" s="101"/>
      <c r="CX2991" s="101"/>
      <c r="CY2991" s="101"/>
      <c r="CZ2991" s="101"/>
      <c r="DA2991" s="101"/>
      <c r="DB2991" s="101"/>
      <c r="DC2991" s="101"/>
      <c r="DD2991" s="101"/>
      <c r="DE2991" s="101"/>
      <c r="DF2991" s="101"/>
      <c r="DG2991" s="101"/>
      <c r="DH2991" s="101"/>
      <c r="DI2991" s="101"/>
      <c r="DJ2991" s="101"/>
      <c r="DK2991" s="101"/>
      <c r="DL2991" s="101"/>
      <c r="DM2991" s="101"/>
      <c r="DN2991" s="101"/>
      <c r="DO2991" s="101"/>
      <c r="DP2991" s="101"/>
      <c r="DQ2991" s="101"/>
      <c r="DR2991" s="101"/>
      <c r="DS2991" s="101"/>
      <c r="DT2991" s="101"/>
      <c r="DU2991" s="101"/>
      <c r="DV2991" s="101"/>
      <c r="DW2991" s="101"/>
      <c r="DX2991" s="101"/>
      <c r="DY2991" s="101"/>
      <c r="DZ2991" s="101"/>
      <c r="EA2991" s="101"/>
      <c r="EB2991" s="101"/>
      <c r="EC2991" s="101"/>
      <c r="ED2991" s="101"/>
      <c r="EE2991" s="101"/>
      <c r="EF2991" s="101"/>
      <c r="EG2991" s="101"/>
      <c r="EH2991" s="101"/>
      <c r="EI2991" s="101"/>
      <c r="EJ2991" s="101"/>
      <c r="EK2991" s="101"/>
      <c r="EL2991" s="101"/>
      <c r="EM2991" s="101"/>
      <c r="EN2991" s="101"/>
      <c r="EO2991" s="101"/>
      <c r="EP2991" s="101"/>
      <c r="EQ2991" s="101"/>
      <c r="ER2991" s="101"/>
      <c r="ES2991" s="101"/>
      <c r="ET2991" s="101"/>
      <c r="EU2991" s="101"/>
      <c r="EV2991" s="101"/>
      <c r="EW2991" s="101"/>
      <c r="EX2991" s="101"/>
      <c r="EY2991" s="101"/>
      <c r="EZ2991" s="101"/>
      <c r="FA2991" s="101"/>
      <c r="FB2991" s="101"/>
      <c r="FC2991" s="101"/>
      <c r="FD2991" s="101"/>
      <c r="FE2991" s="101"/>
      <c r="FF2991" s="101"/>
      <c r="FG2991" s="101"/>
      <c r="FH2991" s="101"/>
      <c r="FI2991" s="101"/>
      <c r="FJ2991" s="101"/>
      <c r="FK2991" s="101"/>
      <c r="FL2991" s="101"/>
      <c r="FM2991" s="101"/>
      <c r="FN2991" s="101"/>
      <c r="FO2991" s="101"/>
      <c r="FP2991" s="101"/>
      <c r="FQ2991" s="101"/>
      <c r="FR2991" s="101"/>
      <c r="FS2991" s="101"/>
      <c r="FT2991" s="101"/>
      <c r="FU2991" s="101"/>
      <c r="FV2991" s="101"/>
      <c r="FW2991" s="101"/>
      <c r="FX2991" s="101"/>
      <c r="FY2991" s="101"/>
      <c r="FZ2991" s="101"/>
      <c r="GA2991" s="101"/>
      <c r="GB2991" s="101"/>
      <c r="GC2991" s="101"/>
      <c r="GD2991" s="101"/>
      <c r="GE2991" s="101"/>
      <c r="GF2991" s="101"/>
      <c r="GG2991" s="101"/>
      <c r="GH2991" s="101"/>
      <c r="GI2991" s="101"/>
      <c r="GJ2991" s="101"/>
      <c r="GK2991" s="101"/>
      <c r="GL2991" s="101"/>
      <c r="GM2991" s="101"/>
      <c r="GN2991" s="101"/>
      <c r="GO2991" s="101"/>
      <c r="GP2991" s="101"/>
      <c r="GQ2991" s="101"/>
      <c r="GR2991" s="101"/>
      <c r="GS2991" s="101"/>
      <c r="GT2991" s="101"/>
      <c r="GU2991" s="101"/>
      <c r="GV2991" s="101"/>
      <c r="GW2991" s="101"/>
      <c r="GX2991" s="101"/>
      <c r="GY2991" s="101"/>
      <c r="GZ2991" s="101"/>
      <c r="HA2991" s="101"/>
      <c r="HB2991" s="101"/>
      <c r="HC2991" s="101"/>
      <c r="HD2991" s="101"/>
      <c r="HE2991" s="101"/>
      <c r="HF2991" s="101"/>
      <c r="HG2991" s="101"/>
      <c r="HH2991" s="101"/>
      <c r="HI2991" s="101"/>
      <c r="HJ2991" s="101"/>
      <c r="HK2991" s="101"/>
      <c r="HL2991" s="101"/>
      <c r="HM2991" s="101"/>
      <c r="HN2991" s="101"/>
      <c r="HO2991" s="101"/>
      <c r="HP2991" s="101"/>
      <c r="HQ2991" s="101"/>
      <c r="HR2991" s="101"/>
      <c r="HS2991" s="101"/>
      <c r="HT2991" s="101"/>
      <c r="HU2991" s="101"/>
      <c r="HV2991" s="101"/>
      <c r="HW2991" s="101"/>
      <c r="HX2991" s="101"/>
      <c r="HY2991" s="101"/>
      <c r="HZ2991" s="101"/>
      <c r="IA2991" s="101"/>
      <c r="IB2991" s="101"/>
      <c r="IC2991" s="101"/>
      <c r="ID2991" s="101"/>
      <c r="IE2991" s="101"/>
      <c r="IF2991" s="101"/>
      <c r="IG2991" s="101"/>
      <c r="IH2991" s="101"/>
      <c r="II2991" s="101"/>
      <c r="IJ2991" s="101"/>
      <c r="IK2991" s="101"/>
      <c r="IL2991" s="101"/>
      <c r="IM2991" s="101"/>
      <c r="IN2991" s="101"/>
      <c r="IO2991" s="101"/>
      <c r="IP2991" s="101"/>
      <c r="IQ2991" s="101"/>
      <c r="IR2991" s="101"/>
      <c r="IS2991" s="101"/>
      <c r="IT2991" s="101"/>
      <c r="IU2991" s="101"/>
      <c r="IV2991" s="101"/>
      <c r="IW2991" s="101"/>
      <c r="IX2991" s="101"/>
      <c r="IY2991" s="101"/>
      <c r="IZ2991" s="101"/>
      <c r="JA2991" s="101"/>
      <c r="JB2991" s="101"/>
      <c r="JC2991" s="101"/>
      <c r="JD2991" s="101"/>
      <c r="JE2991" s="101"/>
      <c r="JF2991" s="101"/>
      <c r="JG2991" s="101"/>
      <c r="JH2991" s="101"/>
      <c r="JI2991" s="101"/>
      <c r="JJ2991" s="101"/>
      <c r="JK2991" s="101"/>
      <c r="JL2991" s="101"/>
      <c r="JM2991" s="101"/>
      <c r="JN2991" s="101"/>
      <c r="JO2991" s="101"/>
      <c r="JP2991" s="101"/>
      <c r="JQ2991" s="101"/>
      <c r="JR2991" s="101"/>
      <c r="JS2991" s="101"/>
      <c r="JT2991" s="101"/>
      <c r="JU2991" s="101"/>
      <c r="JV2991" s="101"/>
      <c r="JW2991" s="101"/>
      <c r="JX2991" s="101"/>
      <c r="JY2991" s="101"/>
      <c r="JZ2991" s="101"/>
      <c r="KA2991" s="101"/>
      <c r="KB2991" s="101"/>
      <c r="KC2991" s="101"/>
      <c r="KD2991" s="101"/>
      <c r="KE2991" s="101"/>
      <c r="KF2991" s="101"/>
      <c r="KG2991" s="101"/>
      <c r="KH2991" s="101"/>
      <c r="KI2991" s="101"/>
      <c r="KJ2991" s="101"/>
      <c r="KK2991" s="101"/>
      <c r="KL2991" s="101"/>
      <c r="KM2991" s="101"/>
      <c r="KN2991" s="101"/>
      <c r="KO2991" s="101"/>
    </row>
    <row r="2992" spans="1:301" s="216" customFormat="1" ht="47.25" customHeight="1" thickBot="1" x14ac:dyDescent="0.3">
      <c r="A2992" s="204">
        <v>990</v>
      </c>
      <c r="B2992" s="205" t="s">
        <v>490</v>
      </c>
      <c r="C2992" s="205">
        <v>12170533</v>
      </c>
      <c r="D2992" s="207">
        <v>42219</v>
      </c>
      <c r="E2992" s="207">
        <v>42219</v>
      </c>
      <c r="F2992" s="207">
        <v>43315</v>
      </c>
      <c r="G2992" s="205">
        <v>-7777</v>
      </c>
      <c r="H2992" s="205" t="s">
        <v>1318</v>
      </c>
      <c r="I2992" s="205" t="s">
        <v>1454</v>
      </c>
      <c r="J2992" s="205"/>
      <c r="K2992" s="205" t="s">
        <v>50</v>
      </c>
      <c r="L2992" s="205" t="s">
        <v>48</v>
      </c>
      <c r="M2992" s="205" t="s">
        <v>527</v>
      </c>
      <c r="N2992" s="205" t="s">
        <v>48</v>
      </c>
      <c r="O2992" s="205"/>
      <c r="P2992" s="206" t="s">
        <v>514</v>
      </c>
      <c r="Q2992" s="205" t="s">
        <v>559</v>
      </c>
      <c r="R2992" s="190" t="s">
        <v>10884</v>
      </c>
      <c r="S2992" s="294" t="s">
        <v>10883</v>
      </c>
      <c r="T2992" s="205">
        <v>-7777</v>
      </c>
      <c r="U2992" s="208"/>
      <c r="V2992" s="208">
        <v>180</v>
      </c>
      <c r="W2992" s="208"/>
      <c r="X2992" s="208"/>
      <c r="Y2992" s="205">
        <v>-7777</v>
      </c>
      <c r="Z2992" s="205">
        <v>-7777</v>
      </c>
      <c r="AA2992" s="205">
        <v>-7777</v>
      </c>
      <c r="AB2992" s="205">
        <v>-7777</v>
      </c>
      <c r="AC2992" s="205">
        <v>-7777</v>
      </c>
      <c r="AD2992" s="205">
        <v>-7777</v>
      </c>
      <c r="AE2992" s="205">
        <v>-7777</v>
      </c>
      <c r="AF2992" s="294" t="s">
        <v>2886</v>
      </c>
      <c r="AG2992" s="372"/>
      <c r="AH2992" s="372"/>
      <c r="AI2992" s="208">
        <v>594.13</v>
      </c>
      <c r="AJ2992" s="205" t="s">
        <v>10885</v>
      </c>
      <c r="AK2992" s="205" t="s">
        <v>10886</v>
      </c>
      <c r="AL2992" s="208">
        <v>42</v>
      </c>
      <c r="AM2992" s="208">
        <v>39</v>
      </c>
      <c r="AN2992" s="1202">
        <v>33.58</v>
      </c>
      <c r="AO2992" s="208">
        <v>23</v>
      </c>
      <c r="AP2992" s="208">
        <v>19</v>
      </c>
      <c r="AQ2992" s="208">
        <v>24.14</v>
      </c>
      <c r="AR2992" s="208">
        <f t="shared" si="326"/>
        <v>42.659327777777776</v>
      </c>
      <c r="AS2992" s="208">
        <f t="shared" si="327"/>
        <v>23.323372222222222</v>
      </c>
      <c r="AT2992" s="205" t="s">
        <v>34</v>
      </c>
      <c r="AU2992" s="205"/>
      <c r="AV2992" s="206"/>
      <c r="AW2992" s="207"/>
      <c r="AX2992" s="206"/>
      <c r="AY2992" s="207"/>
      <c r="AZ2992" s="206"/>
      <c r="BA2992" s="207"/>
      <c r="BB2992" s="206"/>
      <c r="BC2992" s="207"/>
      <c r="BD2992" s="206"/>
      <c r="BE2992" s="207"/>
      <c r="BF2992" s="208"/>
      <c r="BG2992" s="208"/>
      <c r="BH2992" s="101"/>
      <c r="BI2992" s="101"/>
      <c r="BJ2992" s="101"/>
      <c r="BK2992" s="101"/>
      <c r="BL2992" s="101"/>
      <c r="BM2992" s="101"/>
      <c r="BN2992" s="101"/>
      <c r="BO2992" s="101"/>
      <c r="BP2992" s="101"/>
      <c r="BQ2992" s="101"/>
      <c r="BR2992" s="101"/>
      <c r="BS2992" s="101"/>
      <c r="BT2992" s="101"/>
      <c r="BU2992" s="101"/>
      <c r="BV2992" s="101"/>
      <c r="BW2992" s="101"/>
      <c r="BX2992" s="101"/>
      <c r="BY2992" s="101"/>
      <c r="BZ2992" s="101"/>
      <c r="CA2992" s="101"/>
      <c r="CB2992" s="101"/>
      <c r="CC2992" s="101"/>
      <c r="CD2992" s="101"/>
      <c r="CE2992" s="101"/>
      <c r="CF2992" s="101"/>
      <c r="CG2992" s="101"/>
      <c r="CH2992" s="101"/>
      <c r="CI2992" s="101"/>
      <c r="CJ2992" s="101"/>
      <c r="CK2992" s="101"/>
      <c r="CL2992" s="101"/>
      <c r="CM2992" s="101"/>
      <c r="CN2992" s="101"/>
      <c r="CO2992" s="101"/>
      <c r="CP2992" s="101"/>
      <c r="CQ2992" s="101"/>
      <c r="CR2992" s="101"/>
      <c r="CS2992" s="101"/>
      <c r="CT2992" s="101"/>
      <c r="CU2992" s="101"/>
      <c r="CV2992" s="101"/>
      <c r="CW2992" s="101"/>
      <c r="CX2992" s="101"/>
      <c r="CY2992" s="101"/>
      <c r="CZ2992" s="101"/>
      <c r="DA2992" s="101"/>
      <c r="DB2992" s="101"/>
      <c r="DC2992" s="101"/>
      <c r="DD2992" s="101"/>
      <c r="DE2992" s="101"/>
      <c r="DF2992" s="101"/>
      <c r="DG2992" s="101"/>
      <c r="DH2992" s="101"/>
      <c r="DI2992" s="101"/>
      <c r="DJ2992" s="101"/>
      <c r="DK2992" s="101"/>
      <c r="DL2992" s="101"/>
      <c r="DM2992" s="101"/>
      <c r="DN2992" s="101"/>
      <c r="DO2992" s="101"/>
      <c r="DP2992" s="101"/>
      <c r="DQ2992" s="101"/>
      <c r="DR2992" s="101"/>
      <c r="DS2992" s="101"/>
      <c r="DT2992" s="101"/>
      <c r="DU2992" s="101"/>
      <c r="DV2992" s="101"/>
      <c r="DW2992" s="101"/>
      <c r="DX2992" s="101"/>
      <c r="DY2992" s="101"/>
      <c r="DZ2992" s="101"/>
      <c r="EA2992" s="101"/>
      <c r="EB2992" s="101"/>
      <c r="EC2992" s="101"/>
      <c r="ED2992" s="101"/>
      <c r="EE2992" s="101"/>
      <c r="EF2992" s="101"/>
      <c r="EG2992" s="101"/>
      <c r="EH2992" s="101"/>
      <c r="EI2992" s="101"/>
      <c r="EJ2992" s="101"/>
      <c r="EK2992" s="101"/>
      <c r="EL2992" s="101"/>
      <c r="EM2992" s="101"/>
      <c r="EN2992" s="101"/>
      <c r="EO2992" s="101"/>
      <c r="EP2992" s="101"/>
      <c r="EQ2992" s="101"/>
      <c r="ER2992" s="101"/>
      <c r="ES2992" s="101"/>
      <c r="ET2992" s="101"/>
      <c r="EU2992" s="101"/>
      <c r="EV2992" s="101"/>
      <c r="EW2992" s="101"/>
      <c r="EX2992" s="101"/>
      <c r="EY2992" s="101"/>
      <c r="EZ2992" s="101"/>
      <c r="FA2992" s="101"/>
      <c r="FB2992" s="101"/>
      <c r="FC2992" s="101"/>
      <c r="FD2992" s="101"/>
      <c r="FE2992" s="101"/>
      <c r="FF2992" s="101"/>
      <c r="FG2992" s="101"/>
      <c r="FH2992" s="101"/>
      <c r="FI2992" s="101"/>
      <c r="FJ2992" s="101"/>
      <c r="FK2992" s="101"/>
      <c r="FL2992" s="101"/>
      <c r="FM2992" s="101"/>
      <c r="FN2992" s="101"/>
      <c r="FO2992" s="101"/>
      <c r="FP2992" s="101"/>
      <c r="FQ2992" s="101"/>
      <c r="FR2992" s="101"/>
      <c r="FS2992" s="101"/>
      <c r="FT2992" s="101"/>
      <c r="FU2992" s="101"/>
      <c r="FV2992" s="101"/>
      <c r="FW2992" s="101"/>
      <c r="FX2992" s="101"/>
      <c r="FY2992" s="101"/>
      <c r="FZ2992" s="101"/>
      <c r="GA2992" s="101"/>
      <c r="GB2992" s="101"/>
      <c r="GC2992" s="101"/>
      <c r="GD2992" s="101"/>
      <c r="GE2992" s="101"/>
      <c r="GF2992" s="101"/>
      <c r="GG2992" s="101"/>
      <c r="GH2992" s="101"/>
      <c r="GI2992" s="101"/>
      <c r="GJ2992" s="101"/>
      <c r="GK2992" s="101"/>
      <c r="GL2992" s="101"/>
      <c r="GM2992" s="101"/>
      <c r="GN2992" s="101"/>
      <c r="GO2992" s="101"/>
      <c r="GP2992" s="101"/>
      <c r="GQ2992" s="101"/>
      <c r="GR2992" s="101"/>
      <c r="GS2992" s="101"/>
      <c r="GT2992" s="101"/>
      <c r="GU2992" s="101"/>
      <c r="GV2992" s="101"/>
      <c r="GW2992" s="101"/>
      <c r="GX2992" s="101"/>
      <c r="GY2992" s="101"/>
      <c r="GZ2992" s="101"/>
      <c r="HA2992" s="101"/>
      <c r="HB2992" s="101"/>
      <c r="HC2992" s="101"/>
      <c r="HD2992" s="101"/>
      <c r="HE2992" s="101"/>
      <c r="HF2992" s="101"/>
      <c r="HG2992" s="101"/>
      <c r="HH2992" s="101"/>
      <c r="HI2992" s="101"/>
      <c r="HJ2992" s="101"/>
      <c r="HK2992" s="101"/>
      <c r="HL2992" s="101"/>
      <c r="HM2992" s="101"/>
      <c r="HN2992" s="101"/>
      <c r="HO2992" s="101"/>
      <c r="HP2992" s="101"/>
      <c r="HQ2992" s="101"/>
      <c r="HR2992" s="101"/>
      <c r="HS2992" s="101"/>
      <c r="HT2992" s="101"/>
      <c r="HU2992" s="101"/>
      <c r="HV2992" s="101"/>
      <c r="HW2992" s="101"/>
      <c r="HX2992" s="101"/>
      <c r="HY2992" s="101"/>
      <c r="HZ2992" s="101"/>
      <c r="IA2992" s="101"/>
      <c r="IB2992" s="101"/>
      <c r="IC2992" s="101"/>
      <c r="ID2992" s="101"/>
      <c r="IE2992" s="101"/>
      <c r="IF2992" s="101"/>
      <c r="IG2992" s="101"/>
      <c r="IH2992" s="101"/>
      <c r="II2992" s="101"/>
      <c r="IJ2992" s="101"/>
      <c r="IK2992" s="101"/>
      <c r="IL2992" s="101"/>
      <c r="IM2992" s="101"/>
      <c r="IN2992" s="101"/>
      <c r="IO2992" s="101"/>
      <c r="IP2992" s="101"/>
      <c r="IQ2992" s="101"/>
      <c r="IR2992" s="101"/>
      <c r="IS2992" s="101"/>
      <c r="IT2992" s="101"/>
      <c r="IU2992" s="101"/>
      <c r="IV2992" s="101"/>
      <c r="IW2992" s="101"/>
      <c r="IX2992" s="101"/>
      <c r="IY2992" s="101"/>
      <c r="IZ2992" s="101"/>
      <c r="JA2992" s="101"/>
      <c r="JB2992" s="101"/>
      <c r="JC2992" s="101"/>
      <c r="JD2992" s="101"/>
      <c r="JE2992" s="101"/>
      <c r="JF2992" s="101"/>
      <c r="JG2992" s="101"/>
      <c r="JH2992" s="101"/>
      <c r="JI2992" s="101"/>
      <c r="JJ2992" s="101"/>
      <c r="JK2992" s="101"/>
      <c r="JL2992" s="101"/>
      <c r="JM2992" s="101"/>
      <c r="JN2992" s="101"/>
      <c r="JO2992" s="101"/>
      <c r="JP2992" s="101"/>
      <c r="JQ2992" s="101"/>
      <c r="JR2992" s="101"/>
      <c r="JS2992" s="101"/>
      <c r="JT2992" s="101"/>
      <c r="JU2992" s="101"/>
      <c r="JV2992" s="101"/>
      <c r="JW2992" s="101"/>
      <c r="JX2992" s="101"/>
      <c r="JY2992" s="101"/>
      <c r="JZ2992" s="101"/>
      <c r="KA2992" s="101"/>
      <c r="KB2992" s="101"/>
      <c r="KC2992" s="101"/>
      <c r="KD2992" s="101"/>
      <c r="KE2992" s="101"/>
      <c r="KF2992" s="101"/>
      <c r="KG2992" s="101"/>
      <c r="KH2992" s="101"/>
      <c r="KI2992" s="101"/>
      <c r="KJ2992" s="101"/>
      <c r="KK2992" s="101"/>
      <c r="KL2992" s="101"/>
      <c r="KM2992" s="101"/>
      <c r="KN2992" s="101"/>
      <c r="KO2992" s="101"/>
    </row>
    <row r="2993" spans="1:301" s="216" customFormat="1" ht="47.25" customHeight="1" thickBot="1" x14ac:dyDescent="0.3">
      <c r="A2993" s="212"/>
      <c r="B2993" s="213" t="s">
        <v>490</v>
      </c>
      <c r="C2993" s="213">
        <v>12170533</v>
      </c>
      <c r="D2993" s="215">
        <v>42219</v>
      </c>
      <c r="E2993" s="215">
        <v>42219</v>
      </c>
      <c r="F2993" s="215">
        <v>43315</v>
      </c>
      <c r="G2993" s="213">
        <v>-7777</v>
      </c>
      <c r="H2993" s="213" t="s">
        <v>1318</v>
      </c>
      <c r="I2993" s="213" t="s">
        <v>1454</v>
      </c>
      <c r="J2993" s="213"/>
      <c r="K2993" s="213" t="s">
        <v>50</v>
      </c>
      <c r="L2993" s="213" t="s">
        <v>48</v>
      </c>
      <c r="M2993" s="213" t="s">
        <v>527</v>
      </c>
      <c r="N2993" s="213" t="s">
        <v>48</v>
      </c>
      <c r="O2993" s="213"/>
      <c r="P2993" s="214" t="s">
        <v>514</v>
      </c>
      <c r="Q2993" s="213" t="s">
        <v>559</v>
      </c>
      <c r="R2993" s="213" t="s">
        <v>10884</v>
      </c>
      <c r="S2993" s="295" t="s">
        <v>10883</v>
      </c>
      <c r="T2993" s="213">
        <v>-7777</v>
      </c>
      <c r="Y2993" s="213">
        <v>-7777</v>
      </c>
      <c r="Z2993" s="213">
        <v>-7777</v>
      </c>
      <c r="AA2993" s="213">
        <v>-7777</v>
      </c>
      <c r="AB2993" s="213">
        <v>-7777</v>
      </c>
      <c r="AC2993" s="213">
        <v>-7777</v>
      </c>
      <c r="AD2993" s="213">
        <v>-7777</v>
      </c>
      <c r="AE2993" s="213">
        <v>-7777</v>
      </c>
      <c r="AF2993" s="295" t="s">
        <v>2887</v>
      </c>
      <c r="AG2993" s="373"/>
      <c r="AH2993" s="373"/>
      <c r="AI2993" s="216">
        <v>594.92999999999995</v>
      </c>
      <c r="AJ2993" s="213" t="s">
        <v>10887</v>
      </c>
      <c r="AK2993" s="213" t="s">
        <v>10888</v>
      </c>
      <c r="AL2993" s="216">
        <v>42</v>
      </c>
      <c r="AM2993" s="216">
        <v>39</v>
      </c>
      <c r="AN2993" s="1122">
        <v>28.96</v>
      </c>
      <c r="AO2993" s="216">
        <v>23</v>
      </c>
      <c r="AP2993" s="216">
        <v>19</v>
      </c>
      <c r="AQ2993" s="216">
        <v>20.420000000000002</v>
      </c>
      <c r="AR2993" s="216">
        <f t="shared" si="326"/>
        <v>42.658044444444442</v>
      </c>
      <c r="AS2993" s="216">
        <f t="shared" si="327"/>
        <v>23.32233888888889</v>
      </c>
      <c r="AT2993" s="213" t="s">
        <v>34</v>
      </c>
      <c r="AU2993" s="213"/>
      <c r="AV2993" s="214"/>
      <c r="AW2993" s="215"/>
      <c r="AX2993" s="214"/>
      <c r="AY2993" s="215"/>
      <c r="AZ2993" s="214"/>
      <c r="BA2993" s="215"/>
      <c r="BB2993" s="214"/>
      <c r="BC2993" s="215"/>
      <c r="BD2993" s="214"/>
      <c r="BE2993" s="215"/>
      <c r="BH2993" s="101"/>
      <c r="BI2993" s="101"/>
      <c r="BJ2993" s="101"/>
      <c r="BK2993" s="101"/>
      <c r="BL2993" s="101"/>
      <c r="BM2993" s="101"/>
      <c r="BN2993" s="101"/>
      <c r="BO2993" s="101"/>
      <c r="BP2993" s="101"/>
      <c r="BQ2993" s="101"/>
      <c r="BR2993" s="101"/>
      <c r="BS2993" s="101"/>
      <c r="BT2993" s="101"/>
      <c r="BU2993" s="101"/>
      <c r="BV2993" s="101"/>
      <c r="BW2993" s="101"/>
      <c r="BX2993" s="101"/>
      <c r="BY2993" s="101"/>
      <c r="BZ2993" s="101"/>
      <c r="CA2993" s="101"/>
      <c r="CB2993" s="101"/>
      <c r="CC2993" s="101"/>
      <c r="CD2993" s="101"/>
      <c r="CE2993" s="101"/>
      <c r="CF2993" s="101"/>
      <c r="CG2993" s="101"/>
      <c r="CH2993" s="101"/>
      <c r="CI2993" s="101"/>
      <c r="CJ2993" s="101"/>
      <c r="CK2993" s="101"/>
      <c r="CL2993" s="101"/>
      <c r="CM2993" s="101"/>
      <c r="CN2993" s="101"/>
      <c r="CO2993" s="101"/>
      <c r="CP2993" s="101"/>
      <c r="CQ2993" s="101"/>
      <c r="CR2993" s="101"/>
      <c r="CS2993" s="101"/>
      <c r="CT2993" s="101"/>
      <c r="CU2993" s="101"/>
      <c r="CV2993" s="101"/>
      <c r="CW2993" s="101"/>
      <c r="CX2993" s="101"/>
      <c r="CY2993" s="101"/>
      <c r="CZ2993" s="101"/>
      <c r="DA2993" s="101"/>
      <c r="DB2993" s="101"/>
      <c r="DC2993" s="101"/>
      <c r="DD2993" s="101"/>
      <c r="DE2993" s="101"/>
      <c r="DF2993" s="101"/>
      <c r="DG2993" s="101"/>
      <c r="DH2993" s="101"/>
      <c r="DI2993" s="101"/>
      <c r="DJ2993" s="101"/>
      <c r="DK2993" s="101"/>
      <c r="DL2993" s="101"/>
      <c r="DM2993" s="101"/>
      <c r="DN2993" s="101"/>
      <c r="DO2993" s="101"/>
      <c r="DP2993" s="101"/>
      <c r="DQ2993" s="101"/>
      <c r="DR2993" s="101"/>
      <c r="DS2993" s="101"/>
      <c r="DT2993" s="101"/>
      <c r="DU2993" s="101"/>
      <c r="DV2993" s="101"/>
      <c r="DW2993" s="101"/>
      <c r="DX2993" s="101"/>
      <c r="DY2993" s="101"/>
      <c r="DZ2993" s="101"/>
      <c r="EA2993" s="101"/>
      <c r="EB2993" s="101"/>
      <c r="EC2993" s="101"/>
      <c r="ED2993" s="101"/>
      <c r="EE2993" s="101"/>
      <c r="EF2993" s="101"/>
      <c r="EG2993" s="101"/>
      <c r="EH2993" s="101"/>
      <c r="EI2993" s="101"/>
      <c r="EJ2993" s="101"/>
      <c r="EK2993" s="101"/>
      <c r="EL2993" s="101"/>
      <c r="EM2993" s="101"/>
      <c r="EN2993" s="101"/>
      <c r="EO2993" s="101"/>
      <c r="EP2993" s="101"/>
      <c r="EQ2993" s="101"/>
      <c r="ER2993" s="101"/>
      <c r="ES2993" s="101"/>
      <c r="ET2993" s="101"/>
      <c r="EU2993" s="101"/>
      <c r="EV2993" s="101"/>
      <c r="EW2993" s="101"/>
      <c r="EX2993" s="101"/>
      <c r="EY2993" s="101"/>
      <c r="EZ2993" s="101"/>
      <c r="FA2993" s="101"/>
      <c r="FB2993" s="101"/>
      <c r="FC2993" s="101"/>
      <c r="FD2993" s="101"/>
      <c r="FE2993" s="101"/>
      <c r="FF2993" s="101"/>
      <c r="FG2993" s="101"/>
      <c r="FH2993" s="101"/>
      <c r="FI2993" s="101"/>
      <c r="FJ2993" s="101"/>
      <c r="FK2993" s="101"/>
      <c r="FL2993" s="101"/>
      <c r="FM2993" s="101"/>
      <c r="FN2993" s="101"/>
      <c r="FO2993" s="101"/>
      <c r="FP2993" s="101"/>
      <c r="FQ2993" s="101"/>
      <c r="FR2993" s="101"/>
      <c r="FS2993" s="101"/>
      <c r="FT2993" s="101"/>
      <c r="FU2993" s="101"/>
      <c r="FV2993" s="101"/>
      <c r="FW2993" s="101"/>
      <c r="FX2993" s="101"/>
      <c r="FY2993" s="101"/>
      <c r="FZ2993" s="101"/>
      <c r="GA2993" s="101"/>
      <c r="GB2993" s="101"/>
      <c r="GC2993" s="101"/>
      <c r="GD2993" s="101"/>
      <c r="GE2993" s="101"/>
      <c r="GF2993" s="101"/>
      <c r="GG2993" s="101"/>
      <c r="GH2993" s="101"/>
      <c r="GI2993" s="101"/>
      <c r="GJ2993" s="101"/>
      <c r="GK2993" s="101"/>
      <c r="GL2993" s="101"/>
      <c r="GM2993" s="101"/>
      <c r="GN2993" s="101"/>
      <c r="GO2993" s="101"/>
      <c r="GP2993" s="101"/>
      <c r="GQ2993" s="101"/>
      <c r="GR2993" s="101"/>
      <c r="GS2993" s="101"/>
      <c r="GT2993" s="101"/>
      <c r="GU2993" s="101"/>
      <c r="GV2993" s="101"/>
      <c r="GW2993" s="101"/>
      <c r="GX2993" s="101"/>
      <c r="GY2993" s="101"/>
      <c r="GZ2993" s="101"/>
      <c r="HA2993" s="101"/>
      <c r="HB2993" s="101"/>
      <c r="HC2993" s="101"/>
      <c r="HD2993" s="101"/>
      <c r="HE2993" s="101"/>
      <c r="HF2993" s="101"/>
      <c r="HG2993" s="101"/>
      <c r="HH2993" s="101"/>
      <c r="HI2993" s="101"/>
      <c r="HJ2993" s="101"/>
      <c r="HK2993" s="101"/>
      <c r="HL2993" s="101"/>
      <c r="HM2993" s="101"/>
      <c r="HN2993" s="101"/>
      <c r="HO2993" s="101"/>
      <c r="HP2993" s="101"/>
      <c r="HQ2993" s="101"/>
      <c r="HR2993" s="101"/>
      <c r="HS2993" s="101"/>
      <c r="HT2993" s="101"/>
      <c r="HU2993" s="101"/>
      <c r="HV2993" s="101"/>
      <c r="HW2993" s="101"/>
      <c r="HX2993" s="101"/>
      <c r="HY2993" s="101"/>
      <c r="HZ2993" s="101"/>
      <c r="IA2993" s="101"/>
      <c r="IB2993" s="101"/>
      <c r="IC2993" s="101"/>
      <c r="ID2993" s="101"/>
      <c r="IE2993" s="101"/>
      <c r="IF2993" s="101"/>
      <c r="IG2993" s="101"/>
      <c r="IH2993" s="101"/>
      <c r="II2993" s="101"/>
      <c r="IJ2993" s="101"/>
      <c r="IK2993" s="101"/>
      <c r="IL2993" s="101"/>
      <c r="IM2993" s="101"/>
      <c r="IN2993" s="101"/>
      <c r="IO2993" s="101"/>
      <c r="IP2993" s="101"/>
      <c r="IQ2993" s="101"/>
      <c r="IR2993" s="101"/>
      <c r="IS2993" s="101"/>
      <c r="IT2993" s="101"/>
      <c r="IU2993" s="101"/>
      <c r="IV2993" s="101"/>
      <c r="IW2993" s="101"/>
      <c r="IX2993" s="101"/>
      <c r="IY2993" s="101"/>
      <c r="IZ2993" s="101"/>
      <c r="JA2993" s="101"/>
      <c r="JB2993" s="101"/>
      <c r="JC2993" s="101"/>
      <c r="JD2993" s="101"/>
      <c r="JE2993" s="101"/>
      <c r="JF2993" s="101"/>
      <c r="JG2993" s="101"/>
      <c r="JH2993" s="101"/>
      <c r="JI2993" s="101"/>
      <c r="JJ2993" s="101"/>
      <c r="JK2993" s="101"/>
      <c r="JL2993" s="101"/>
      <c r="JM2993" s="101"/>
      <c r="JN2993" s="101"/>
      <c r="JO2993" s="101"/>
      <c r="JP2993" s="101"/>
      <c r="JQ2993" s="101"/>
      <c r="JR2993" s="101"/>
      <c r="JS2993" s="101"/>
      <c r="JT2993" s="101"/>
      <c r="JU2993" s="101"/>
      <c r="JV2993" s="101"/>
      <c r="JW2993" s="101"/>
      <c r="JX2993" s="101"/>
      <c r="JY2993" s="101"/>
      <c r="JZ2993" s="101"/>
      <c r="KA2993" s="101"/>
      <c r="KB2993" s="101"/>
      <c r="KC2993" s="101"/>
      <c r="KD2993" s="101"/>
      <c r="KE2993" s="101"/>
      <c r="KF2993" s="101"/>
      <c r="KG2993" s="101"/>
      <c r="KH2993" s="101"/>
      <c r="KI2993" s="101"/>
      <c r="KJ2993" s="101"/>
      <c r="KK2993" s="101"/>
      <c r="KL2993" s="101"/>
      <c r="KM2993" s="101"/>
      <c r="KN2993" s="101"/>
      <c r="KO2993" s="101"/>
    </row>
    <row r="2994" spans="1:301" s="101" customFormat="1" ht="42" customHeight="1" thickBot="1" x14ac:dyDescent="0.3">
      <c r="A2994" s="212">
        <v>991</v>
      </c>
      <c r="B2994" s="213" t="s">
        <v>543</v>
      </c>
      <c r="C2994" s="213">
        <v>12170534</v>
      </c>
      <c r="D2994" s="215">
        <v>42220</v>
      </c>
      <c r="E2994" s="215">
        <v>42220</v>
      </c>
      <c r="F2994" s="215" t="s">
        <v>10889</v>
      </c>
      <c r="G2994" s="213">
        <v>-7777</v>
      </c>
      <c r="H2994" s="213" t="s">
        <v>10890</v>
      </c>
      <c r="I2994" s="213" t="s">
        <v>1531</v>
      </c>
      <c r="J2994" s="213"/>
      <c r="K2994" s="213" t="s">
        <v>67</v>
      </c>
      <c r="L2994" s="213" t="s">
        <v>328</v>
      </c>
      <c r="M2994" s="213" t="s">
        <v>328</v>
      </c>
      <c r="N2994" s="213" t="s">
        <v>328</v>
      </c>
      <c r="O2994" s="213"/>
      <c r="P2994" s="214">
        <v>72634</v>
      </c>
      <c r="Q2994" s="213" t="s">
        <v>559</v>
      </c>
      <c r="R2994" s="213" t="s">
        <v>10884</v>
      </c>
      <c r="S2994" s="295" t="s">
        <v>10891</v>
      </c>
      <c r="T2994" s="213">
        <v>-7777</v>
      </c>
      <c r="U2994" s="216"/>
      <c r="V2994" s="216"/>
      <c r="W2994" s="216"/>
      <c r="X2994" s="216"/>
      <c r="Y2994" s="213">
        <v>-7777</v>
      </c>
      <c r="Z2994" s="213">
        <v>-7777</v>
      </c>
      <c r="AA2994" s="213">
        <v>-7777</v>
      </c>
      <c r="AB2994" s="213">
        <v>-7777</v>
      </c>
      <c r="AC2994" s="213">
        <v>-7777</v>
      </c>
      <c r="AD2994" s="213">
        <v>-7777</v>
      </c>
      <c r="AE2994" s="213">
        <v>-7777</v>
      </c>
      <c r="AF2994" s="295"/>
      <c r="AG2994" s="373"/>
      <c r="AH2994" s="373"/>
      <c r="AI2994" s="216"/>
      <c r="AJ2994" s="213"/>
      <c r="AK2994" s="213"/>
      <c r="AL2994" s="216"/>
      <c r="AM2994" s="216"/>
      <c r="AN2994" s="1122"/>
      <c r="AO2994" s="216"/>
      <c r="AP2994" s="216"/>
      <c r="AQ2994" s="216"/>
      <c r="AR2994" s="208">
        <f t="shared" ref="AR2994:AR2997" si="330">AL2994+AM2994/60+AN2994/3600</f>
        <v>0</v>
      </c>
      <c r="AS2994" s="208">
        <f t="shared" ref="AS2994:AS2997" si="331">AO2994+AP2994/60+AQ2994/3600</f>
        <v>0</v>
      </c>
      <c r="AT2994" s="213" t="s">
        <v>34</v>
      </c>
      <c r="AU2994" s="213"/>
      <c r="AV2994" s="214"/>
      <c r="AW2994" s="215"/>
      <c r="AX2994" s="214"/>
      <c r="AY2994" s="215"/>
      <c r="AZ2994" s="214"/>
      <c r="BA2994" s="215"/>
      <c r="BB2994" s="214"/>
      <c r="BC2994" s="215"/>
      <c r="BD2994" s="214"/>
      <c r="BE2994" s="215"/>
      <c r="BF2994" s="216"/>
      <c r="BG2994" s="216"/>
    </row>
    <row r="2995" spans="1:301" s="216" customFormat="1" ht="42" customHeight="1" thickBot="1" x14ac:dyDescent="0.3">
      <c r="A2995" s="204">
        <v>992</v>
      </c>
      <c r="B2995" s="205" t="s">
        <v>598</v>
      </c>
      <c r="C2995" s="205">
        <v>12170542</v>
      </c>
      <c r="D2995" s="207">
        <v>42237</v>
      </c>
      <c r="E2995" s="207">
        <v>42237</v>
      </c>
      <c r="F2995" s="207">
        <v>43333</v>
      </c>
      <c r="G2995" s="205">
        <v>-7777</v>
      </c>
      <c r="H2995" s="205" t="s">
        <v>10892</v>
      </c>
      <c r="I2995" s="205" t="s">
        <v>711</v>
      </c>
      <c r="J2995" s="205"/>
      <c r="K2995" s="205" t="s">
        <v>58</v>
      </c>
      <c r="L2995" s="205" t="s">
        <v>1126</v>
      </c>
      <c r="M2995" s="205" t="s">
        <v>86</v>
      </c>
      <c r="N2995" s="205" t="s">
        <v>41</v>
      </c>
      <c r="O2995" s="205"/>
      <c r="P2995" s="206">
        <v>70408</v>
      </c>
      <c r="Q2995" s="205" t="s">
        <v>559</v>
      </c>
      <c r="R2995" s="190" t="s">
        <v>4028</v>
      </c>
      <c r="S2995" s="294" t="s">
        <v>10893</v>
      </c>
      <c r="T2995" s="205">
        <v>-7777</v>
      </c>
      <c r="U2995" s="208"/>
      <c r="V2995" s="208"/>
      <c r="W2995" s="208"/>
      <c r="X2995" s="208"/>
      <c r="Y2995" s="205">
        <v>-7777</v>
      </c>
      <c r="Z2995" s="205">
        <v>-7777</v>
      </c>
      <c r="AA2995" s="205">
        <v>-7777</v>
      </c>
      <c r="AB2995" s="205">
        <v>-7777</v>
      </c>
      <c r="AC2995" s="205">
        <v>-7777</v>
      </c>
      <c r="AD2995" s="205">
        <v>-7777</v>
      </c>
      <c r="AE2995" s="205">
        <v>-7777</v>
      </c>
      <c r="AF2995" s="294" t="s">
        <v>10894</v>
      </c>
      <c r="AG2995" s="372"/>
      <c r="AH2995" s="372"/>
      <c r="AI2995" s="208"/>
      <c r="AJ2995" s="205" t="s">
        <v>10898</v>
      </c>
      <c r="AK2995" s="205" t="s">
        <v>10899</v>
      </c>
      <c r="AL2995" s="208">
        <v>43</v>
      </c>
      <c r="AM2995" s="208">
        <v>15</v>
      </c>
      <c r="AN2995" s="1202">
        <v>35.83</v>
      </c>
      <c r="AO2995" s="208">
        <v>25</v>
      </c>
      <c r="AP2995" s="208">
        <v>49</v>
      </c>
      <c r="AQ2995" s="208">
        <v>11.79</v>
      </c>
      <c r="AR2995" s="208">
        <f t="shared" si="330"/>
        <v>43.259952777777777</v>
      </c>
      <c r="AS2995" s="208">
        <f t="shared" si="331"/>
        <v>25.819941666666665</v>
      </c>
      <c r="AT2995" s="205" t="s">
        <v>34</v>
      </c>
      <c r="AU2995" s="205"/>
      <c r="AV2995" s="206"/>
      <c r="AW2995" s="207"/>
      <c r="AX2995" s="206"/>
      <c r="AY2995" s="207"/>
      <c r="AZ2995" s="206"/>
      <c r="BA2995" s="207"/>
      <c r="BB2995" s="206"/>
      <c r="BC2995" s="207"/>
      <c r="BD2995" s="206"/>
      <c r="BE2995" s="207"/>
      <c r="BF2995" s="208"/>
      <c r="BG2995" s="208"/>
      <c r="BH2995" s="101"/>
      <c r="BI2995" s="101"/>
      <c r="BJ2995" s="101"/>
      <c r="BK2995" s="101"/>
      <c r="BL2995" s="101"/>
      <c r="BM2995" s="101"/>
      <c r="BN2995" s="101"/>
      <c r="BO2995" s="101"/>
      <c r="BP2995" s="101"/>
      <c r="BQ2995" s="101"/>
      <c r="BR2995" s="101"/>
      <c r="BS2995" s="101"/>
      <c r="BT2995" s="101"/>
      <c r="BU2995" s="101"/>
      <c r="BV2995" s="101"/>
      <c r="BW2995" s="101"/>
      <c r="BX2995" s="101"/>
      <c r="BY2995" s="101"/>
      <c r="BZ2995" s="101"/>
      <c r="CA2995" s="101"/>
      <c r="CB2995" s="101"/>
      <c r="CC2995" s="101"/>
      <c r="CD2995" s="101"/>
      <c r="CE2995" s="101"/>
      <c r="CF2995" s="101"/>
      <c r="CG2995" s="101"/>
      <c r="CH2995" s="101"/>
      <c r="CI2995" s="101"/>
      <c r="CJ2995" s="101"/>
      <c r="CK2995" s="101"/>
      <c r="CL2995" s="101"/>
      <c r="CM2995" s="101"/>
      <c r="CN2995" s="101"/>
      <c r="CO2995" s="101"/>
      <c r="CP2995" s="101"/>
      <c r="CQ2995" s="101"/>
      <c r="CR2995" s="101"/>
      <c r="CS2995" s="101"/>
      <c r="CT2995" s="101"/>
      <c r="CU2995" s="101"/>
      <c r="CV2995" s="101"/>
      <c r="CW2995" s="101"/>
      <c r="CX2995" s="101"/>
      <c r="CY2995" s="101"/>
      <c r="CZ2995" s="101"/>
      <c r="DA2995" s="101"/>
      <c r="DB2995" s="101"/>
      <c r="DC2995" s="101"/>
      <c r="DD2995" s="101"/>
      <c r="DE2995" s="101"/>
      <c r="DF2995" s="101"/>
      <c r="DG2995" s="101"/>
      <c r="DH2995" s="101"/>
      <c r="DI2995" s="101"/>
      <c r="DJ2995" s="101"/>
      <c r="DK2995" s="101"/>
      <c r="DL2995" s="101"/>
      <c r="DM2995" s="101"/>
      <c r="DN2995" s="101"/>
      <c r="DO2995" s="101"/>
      <c r="DP2995" s="101"/>
      <c r="DQ2995" s="101"/>
      <c r="DR2995" s="101"/>
      <c r="DS2995" s="101"/>
      <c r="DT2995" s="101"/>
      <c r="DU2995" s="101"/>
      <c r="DV2995" s="101"/>
      <c r="DW2995" s="101"/>
      <c r="DX2995" s="101"/>
      <c r="DY2995" s="101"/>
      <c r="DZ2995" s="101"/>
      <c r="EA2995" s="101"/>
      <c r="EB2995" s="101"/>
      <c r="EC2995" s="101"/>
      <c r="ED2995" s="101"/>
      <c r="EE2995" s="101"/>
      <c r="EF2995" s="101"/>
      <c r="EG2995" s="101"/>
      <c r="EH2995" s="101"/>
      <c r="EI2995" s="101"/>
      <c r="EJ2995" s="101"/>
      <c r="EK2995" s="101"/>
      <c r="EL2995" s="101"/>
      <c r="EM2995" s="101"/>
      <c r="EN2995" s="101"/>
      <c r="EO2995" s="101"/>
      <c r="EP2995" s="101"/>
      <c r="EQ2995" s="101"/>
      <c r="ER2995" s="101"/>
      <c r="ES2995" s="101"/>
      <c r="ET2995" s="101"/>
      <c r="EU2995" s="101"/>
      <c r="EV2995" s="101"/>
      <c r="EW2995" s="101"/>
      <c r="EX2995" s="101"/>
      <c r="EY2995" s="101"/>
      <c r="EZ2995" s="101"/>
      <c r="FA2995" s="101"/>
      <c r="FB2995" s="101"/>
      <c r="FC2995" s="101"/>
      <c r="FD2995" s="101"/>
      <c r="FE2995" s="101"/>
      <c r="FF2995" s="101"/>
      <c r="FG2995" s="101"/>
      <c r="FH2995" s="101"/>
      <c r="FI2995" s="101"/>
      <c r="FJ2995" s="101"/>
      <c r="FK2995" s="101"/>
      <c r="FL2995" s="101"/>
      <c r="FM2995" s="101"/>
      <c r="FN2995" s="101"/>
      <c r="FO2995" s="101"/>
      <c r="FP2995" s="101"/>
      <c r="FQ2995" s="101"/>
      <c r="FR2995" s="101"/>
      <c r="FS2995" s="101"/>
      <c r="FT2995" s="101"/>
      <c r="FU2995" s="101"/>
      <c r="FV2995" s="101"/>
      <c r="FW2995" s="101"/>
      <c r="FX2995" s="101"/>
      <c r="FY2995" s="101"/>
      <c r="FZ2995" s="101"/>
      <c r="GA2995" s="101"/>
      <c r="GB2995" s="101"/>
      <c r="GC2995" s="101"/>
      <c r="GD2995" s="101"/>
      <c r="GE2995" s="101"/>
      <c r="GF2995" s="101"/>
      <c r="GG2995" s="101"/>
      <c r="GH2995" s="101"/>
      <c r="GI2995" s="101"/>
      <c r="GJ2995" s="101"/>
      <c r="GK2995" s="101"/>
      <c r="GL2995" s="101"/>
      <c r="GM2995" s="101"/>
      <c r="GN2995" s="101"/>
      <c r="GO2995" s="101"/>
      <c r="GP2995" s="101"/>
      <c r="GQ2995" s="101"/>
      <c r="GR2995" s="101"/>
      <c r="GS2995" s="101"/>
      <c r="GT2995" s="101"/>
      <c r="GU2995" s="101"/>
      <c r="GV2995" s="101"/>
      <c r="GW2995" s="101"/>
      <c r="GX2995" s="101"/>
      <c r="GY2995" s="101"/>
      <c r="GZ2995" s="101"/>
      <c r="HA2995" s="101"/>
      <c r="HB2995" s="101"/>
      <c r="HC2995" s="101"/>
      <c r="HD2995" s="101"/>
      <c r="HE2995" s="101"/>
      <c r="HF2995" s="101"/>
      <c r="HG2995" s="101"/>
      <c r="HH2995" s="101"/>
      <c r="HI2995" s="101"/>
      <c r="HJ2995" s="101"/>
      <c r="HK2995" s="101"/>
      <c r="HL2995" s="101"/>
      <c r="HM2995" s="101"/>
      <c r="HN2995" s="101"/>
      <c r="HO2995" s="101"/>
      <c r="HP2995" s="101"/>
      <c r="HQ2995" s="101"/>
      <c r="HR2995" s="101"/>
      <c r="HS2995" s="101"/>
      <c r="HT2995" s="101"/>
      <c r="HU2995" s="101"/>
      <c r="HV2995" s="101"/>
      <c r="HW2995" s="101"/>
      <c r="HX2995" s="101"/>
      <c r="HY2995" s="101"/>
      <c r="HZ2995" s="101"/>
      <c r="IA2995" s="101"/>
      <c r="IB2995" s="101"/>
      <c r="IC2995" s="101"/>
      <c r="ID2995" s="101"/>
      <c r="IE2995" s="101"/>
      <c r="IF2995" s="101"/>
      <c r="IG2995" s="101"/>
      <c r="IH2995" s="101"/>
      <c r="II2995" s="101"/>
      <c r="IJ2995" s="101"/>
      <c r="IK2995" s="101"/>
      <c r="IL2995" s="101"/>
      <c r="IM2995" s="101"/>
      <c r="IN2995" s="101"/>
      <c r="IO2995" s="101"/>
      <c r="IP2995" s="101"/>
      <c r="IQ2995" s="101"/>
      <c r="IR2995" s="101"/>
      <c r="IS2995" s="101"/>
      <c r="IT2995" s="101"/>
      <c r="IU2995" s="101"/>
      <c r="IV2995" s="101"/>
      <c r="IW2995" s="101"/>
      <c r="IX2995" s="101"/>
      <c r="IY2995" s="101"/>
      <c r="IZ2995" s="101"/>
      <c r="JA2995" s="101"/>
      <c r="JB2995" s="101"/>
      <c r="JC2995" s="101"/>
      <c r="JD2995" s="101"/>
      <c r="JE2995" s="101"/>
      <c r="JF2995" s="101"/>
      <c r="JG2995" s="101"/>
      <c r="JH2995" s="101"/>
      <c r="JI2995" s="101"/>
      <c r="JJ2995" s="101"/>
      <c r="JK2995" s="101"/>
      <c r="JL2995" s="101"/>
      <c r="JM2995" s="101"/>
      <c r="JN2995" s="101"/>
      <c r="JO2995" s="101"/>
      <c r="JP2995" s="101"/>
      <c r="JQ2995" s="101"/>
      <c r="JR2995" s="101"/>
      <c r="JS2995" s="101"/>
      <c r="JT2995" s="101"/>
      <c r="JU2995" s="101"/>
      <c r="JV2995" s="101"/>
      <c r="JW2995" s="101"/>
      <c r="JX2995" s="101"/>
      <c r="JY2995" s="101"/>
      <c r="JZ2995" s="101"/>
      <c r="KA2995" s="101"/>
      <c r="KB2995" s="101"/>
      <c r="KC2995" s="101"/>
      <c r="KD2995" s="101"/>
      <c r="KE2995" s="101"/>
      <c r="KF2995" s="101"/>
      <c r="KG2995" s="101"/>
      <c r="KH2995" s="101"/>
      <c r="KI2995" s="101"/>
      <c r="KJ2995" s="101"/>
      <c r="KK2995" s="101"/>
      <c r="KL2995" s="101"/>
      <c r="KM2995" s="101"/>
      <c r="KN2995" s="101"/>
      <c r="KO2995" s="101"/>
    </row>
    <row r="2996" spans="1:301" s="101" customFormat="1" ht="42" customHeight="1" thickBot="1" x14ac:dyDescent="0.3">
      <c r="A2996" s="212"/>
      <c r="B2996" s="213" t="s">
        <v>598</v>
      </c>
      <c r="C2996" s="213">
        <v>12170542</v>
      </c>
      <c r="D2996" s="215">
        <v>42237</v>
      </c>
      <c r="E2996" s="215">
        <v>42237</v>
      </c>
      <c r="F2996" s="215">
        <v>43333</v>
      </c>
      <c r="G2996" s="213">
        <v>-7777</v>
      </c>
      <c r="H2996" s="213" t="s">
        <v>10892</v>
      </c>
      <c r="I2996" s="213" t="s">
        <v>711</v>
      </c>
      <c r="J2996" s="213"/>
      <c r="K2996" s="213" t="s">
        <v>58</v>
      </c>
      <c r="L2996" s="213" t="s">
        <v>1126</v>
      </c>
      <c r="M2996" s="213" t="s">
        <v>86</v>
      </c>
      <c r="N2996" s="213" t="s">
        <v>41</v>
      </c>
      <c r="O2996" s="213"/>
      <c r="P2996" s="214">
        <v>70408</v>
      </c>
      <c r="Q2996" s="213" t="s">
        <v>559</v>
      </c>
      <c r="R2996" s="213" t="s">
        <v>4028</v>
      </c>
      <c r="S2996" s="295" t="s">
        <v>10893</v>
      </c>
      <c r="T2996" s="213">
        <v>-7777</v>
      </c>
      <c r="U2996" s="216"/>
      <c r="V2996" s="216"/>
      <c r="W2996" s="216"/>
      <c r="X2996" s="216"/>
      <c r="Y2996" s="213">
        <v>-7777</v>
      </c>
      <c r="Z2996" s="213">
        <v>-7777</v>
      </c>
      <c r="AA2996" s="213">
        <v>-7777</v>
      </c>
      <c r="AB2996" s="213">
        <v>-7777</v>
      </c>
      <c r="AC2996" s="213">
        <v>-7777</v>
      </c>
      <c r="AD2996" s="213">
        <v>-7777</v>
      </c>
      <c r="AE2996" s="213">
        <v>-7777</v>
      </c>
      <c r="AF2996" s="295" t="s">
        <v>10895</v>
      </c>
      <c r="AG2996" s="373"/>
      <c r="AH2996" s="373"/>
      <c r="AI2996" s="216">
        <v>242.84</v>
      </c>
      <c r="AJ2996" s="213" t="s">
        <v>10896</v>
      </c>
      <c r="AK2996" s="213" t="s">
        <v>10897</v>
      </c>
      <c r="AL2996" s="216">
        <v>43</v>
      </c>
      <c r="AM2996" s="216">
        <v>16</v>
      </c>
      <c r="AN2996" s="1122">
        <v>1.6</v>
      </c>
      <c r="AO2996" s="216">
        <v>25</v>
      </c>
      <c r="AP2996" s="216">
        <v>49</v>
      </c>
      <c r="AQ2996" s="216">
        <v>52.7</v>
      </c>
      <c r="AR2996" s="216">
        <f t="shared" si="330"/>
        <v>43.267111111111113</v>
      </c>
      <c r="AS2996" s="216">
        <f t="shared" si="331"/>
        <v>25.831305555555556</v>
      </c>
      <c r="AT2996" s="213" t="s">
        <v>34</v>
      </c>
      <c r="AU2996" s="213"/>
      <c r="AV2996" s="214"/>
      <c r="AW2996" s="215"/>
      <c r="AX2996" s="214"/>
      <c r="AY2996" s="215"/>
      <c r="AZ2996" s="214"/>
      <c r="BA2996" s="215"/>
      <c r="BB2996" s="214"/>
      <c r="BC2996" s="215"/>
      <c r="BD2996" s="214"/>
      <c r="BE2996" s="215"/>
      <c r="BF2996" s="216"/>
      <c r="BG2996" s="216"/>
    </row>
    <row r="2997" spans="1:301" s="216" customFormat="1" ht="42" customHeight="1" thickBot="1" x14ac:dyDescent="0.3">
      <c r="A2997" s="212">
        <v>993</v>
      </c>
      <c r="B2997" s="213" t="s">
        <v>598</v>
      </c>
      <c r="C2997" s="213">
        <v>12170543</v>
      </c>
      <c r="D2997" s="215">
        <v>42237</v>
      </c>
      <c r="E2997" s="215">
        <v>42237</v>
      </c>
      <c r="F2997" s="215">
        <v>43333</v>
      </c>
      <c r="G2997" s="213">
        <v>-7777</v>
      </c>
      <c r="H2997" s="213" t="s">
        <v>10900</v>
      </c>
      <c r="I2997" s="213" t="s">
        <v>711</v>
      </c>
      <c r="J2997" s="213"/>
      <c r="K2997" s="213" t="s">
        <v>58</v>
      </c>
      <c r="L2997" s="213" t="s">
        <v>417</v>
      </c>
      <c r="M2997" s="213" t="s">
        <v>86</v>
      </c>
      <c r="N2997" s="213" t="s">
        <v>41</v>
      </c>
      <c r="O2997" s="213"/>
      <c r="P2997" s="214">
        <v>35657</v>
      </c>
      <c r="Q2997" s="213" t="s">
        <v>559</v>
      </c>
      <c r="R2997" s="213" t="s">
        <v>4028</v>
      </c>
      <c r="S2997" s="295" t="s">
        <v>10901</v>
      </c>
      <c r="T2997" s="213">
        <v>-7777</v>
      </c>
      <c r="V2997" s="216">
        <v>15</v>
      </c>
      <c r="Y2997" s="213">
        <v>-7777</v>
      </c>
      <c r="Z2997" s="213">
        <v>-7777</v>
      </c>
      <c r="AA2997" s="213">
        <v>-7777</v>
      </c>
      <c r="AB2997" s="213">
        <v>-7777</v>
      </c>
      <c r="AC2997" s="213">
        <v>-7777</v>
      </c>
      <c r="AD2997" s="213">
        <v>-7777</v>
      </c>
      <c r="AE2997" s="213">
        <v>-7777</v>
      </c>
      <c r="AF2997" s="295" t="s">
        <v>10902</v>
      </c>
      <c r="AG2997" s="373"/>
      <c r="AH2997" s="373"/>
      <c r="AJ2997" s="213" t="s">
        <v>10903</v>
      </c>
      <c r="AK2997" s="213" t="s">
        <v>10904</v>
      </c>
      <c r="AL2997" s="216">
        <v>43</v>
      </c>
      <c r="AM2997" s="216">
        <v>18</v>
      </c>
      <c r="AN2997" s="1122">
        <v>52.94</v>
      </c>
      <c r="AO2997" s="216">
        <v>25</v>
      </c>
      <c r="AP2997" s="216">
        <v>54</v>
      </c>
      <c r="AQ2997" s="216">
        <v>54.2</v>
      </c>
      <c r="AR2997" s="208">
        <f t="shared" si="330"/>
        <v>43.314705555555555</v>
      </c>
      <c r="AS2997" s="208">
        <f t="shared" si="331"/>
        <v>25.915055555555554</v>
      </c>
      <c r="AT2997" s="213" t="s">
        <v>34</v>
      </c>
      <c r="AU2997" s="213"/>
      <c r="AV2997" s="214"/>
      <c r="AW2997" s="215"/>
      <c r="AX2997" s="214"/>
      <c r="AY2997" s="215"/>
      <c r="AZ2997" s="214"/>
      <c r="BA2997" s="215"/>
      <c r="BB2997" s="214"/>
      <c r="BC2997" s="215"/>
      <c r="BD2997" s="214"/>
      <c r="BE2997" s="215"/>
      <c r="BH2997" s="101"/>
      <c r="BI2997" s="101"/>
      <c r="BJ2997" s="101"/>
      <c r="BK2997" s="101"/>
      <c r="BL2997" s="101"/>
      <c r="BM2997" s="101"/>
      <c r="BN2997" s="101"/>
      <c r="BO2997" s="101"/>
      <c r="BP2997" s="101"/>
      <c r="BQ2997" s="101"/>
      <c r="BR2997" s="101"/>
      <c r="BS2997" s="101"/>
      <c r="BT2997" s="101"/>
      <c r="BU2997" s="101"/>
      <c r="BV2997" s="101"/>
      <c r="BW2997" s="101"/>
      <c r="BX2997" s="101"/>
      <c r="BY2997" s="101"/>
      <c r="BZ2997" s="101"/>
      <c r="CA2997" s="101"/>
      <c r="CB2997" s="101"/>
      <c r="CC2997" s="101"/>
      <c r="CD2997" s="101"/>
      <c r="CE2997" s="101"/>
      <c r="CF2997" s="101"/>
      <c r="CG2997" s="101"/>
      <c r="CH2997" s="101"/>
      <c r="CI2997" s="101"/>
      <c r="CJ2997" s="101"/>
      <c r="CK2997" s="101"/>
      <c r="CL2997" s="101"/>
      <c r="CM2997" s="101"/>
      <c r="CN2997" s="101"/>
      <c r="CO2997" s="101"/>
      <c r="CP2997" s="101"/>
      <c r="CQ2997" s="101"/>
      <c r="CR2997" s="101"/>
      <c r="CS2997" s="101"/>
      <c r="CT2997" s="101"/>
      <c r="CU2997" s="101"/>
      <c r="CV2997" s="101"/>
      <c r="CW2997" s="101"/>
      <c r="CX2997" s="101"/>
      <c r="CY2997" s="101"/>
      <c r="CZ2997" s="101"/>
      <c r="DA2997" s="101"/>
      <c r="DB2997" s="101"/>
      <c r="DC2997" s="101"/>
      <c r="DD2997" s="101"/>
      <c r="DE2997" s="101"/>
      <c r="DF2997" s="101"/>
      <c r="DG2997" s="101"/>
      <c r="DH2997" s="101"/>
      <c r="DI2997" s="101"/>
      <c r="DJ2997" s="101"/>
      <c r="DK2997" s="101"/>
      <c r="DL2997" s="101"/>
      <c r="DM2997" s="101"/>
      <c r="DN2997" s="101"/>
      <c r="DO2997" s="101"/>
      <c r="DP2997" s="101"/>
      <c r="DQ2997" s="101"/>
      <c r="DR2997" s="101"/>
      <c r="DS2997" s="101"/>
      <c r="DT2997" s="101"/>
      <c r="DU2997" s="101"/>
      <c r="DV2997" s="101"/>
      <c r="DW2997" s="101"/>
      <c r="DX2997" s="101"/>
      <c r="DY2997" s="101"/>
      <c r="DZ2997" s="101"/>
      <c r="EA2997" s="101"/>
      <c r="EB2997" s="101"/>
      <c r="EC2997" s="101"/>
      <c r="ED2997" s="101"/>
      <c r="EE2997" s="101"/>
      <c r="EF2997" s="101"/>
      <c r="EG2997" s="101"/>
      <c r="EH2997" s="101"/>
      <c r="EI2997" s="101"/>
      <c r="EJ2997" s="101"/>
      <c r="EK2997" s="101"/>
      <c r="EL2997" s="101"/>
      <c r="EM2997" s="101"/>
      <c r="EN2997" s="101"/>
      <c r="EO2997" s="101"/>
      <c r="EP2997" s="101"/>
      <c r="EQ2997" s="101"/>
      <c r="ER2997" s="101"/>
      <c r="ES2997" s="101"/>
      <c r="ET2997" s="101"/>
      <c r="EU2997" s="101"/>
      <c r="EV2997" s="101"/>
      <c r="EW2997" s="101"/>
      <c r="EX2997" s="101"/>
      <c r="EY2997" s="101"/>
      <c r="EZ2997" s="101"/>
      <c r="FA2997" s="101"/>
      <c r="FB2997" s="101"/>
      <c r="FC2997" s="101"/>
      <c r="FD2997" s="101"/>
      <c r="FE2997" s="101"/>
      <c r="FF2997" s="101"/>
      <c r="FG2997" s="101"/>
      <c r="FH2997" s="101"/>
      <c r="FI2997" s="101"/>
      <c r="FJ2997" s="101"/>
      <c r="FK2997" s="101"/>
      <c r="FL2997" s="101"/>
      <c r="FM2997" s="101"/>
      <c r="FN2997" s="101"/>
      <c r="FO2997" s="101"/>
      <c r="FP2997" s="101"/>
      <c r="FQ2997" s="101"/>
      <c r="FR2997" s="101"/>
      <c r="FS2997" s="101"/>
      <c r="FT2997" s="101"/>
      <c r="FU2997" s="101"/>
      <c r="FV2997" s="101"/>
      <c r="FW2997" s="101"/>
      <c r="FX2997" s="101"/>
      <c r="FY2997" s="101"/>
      <c r="FZ2997" s="101"/>
      <c r="GA2997" s="101"/>
      <c r="GB2997" s="101"/>
      <c r="GC2997" s="101"/>
      <c r="GD2997" s="101"/>
      <c r="GE2997" s="101"/>
      <c r="GF2997" s="101"/>
      <c r="GG2997" s="101"/>
      <c r="GH2997" s="101"/>
      <c r="GI2997" s="101"/>
      <c r="GJ2997" s="101"/>
      <c r="GK2997" s="101"/>
      <c r="GL2997" s="101"/>
      <c r="GM2997" s="101"/>
      <c r="GN2997" s="101"/>
      <c r="GO2997" s="101"/>
      <c r="GP2997" s="101"/>
      <c r="GQ2997" s="101"/>
      <c r="GR2997" s="101"/>
      <c r="GS2997" s="101"/>
      <c r="GT2997" s="101"/>
      <c r="GU2997" s="101"/>
      <c r="GV2997" s="101"/>
      <c r="GW2997" s="101"/>
      <c r="GX2997" s="101"/>
      <c r="GY2997" s="101"/>
      <c r="GZ2997" s="101"/>
      <c r="HA2997" s="101"/>
      <c r="HB2997" s="101"/>
      <c r="HC2997" s="101"/>
      <c r="HD2997" s="101"/>
      <c r="HE2997" s="101"/>
      <c r="HF2997" s="101"/>
      <c r="HG2997" s="101"/>
      <c r="HH2997" s="101"/>
      <c r="HI2997" s="101"/>
      <c r="HJ2997" s="101"/>
      <c r="HK2997" s="101"/>
      <c r="HL2997" s="101"/>
      <c r="HM2997" s="101"/>
      <c r="HN2997" s="101"/>
      <c r="HO2997" s="101"/>
      <c r="HP2997" s="101"/>
      <c r="HQ2997" s="101"/>
      <c r="HR2997" s="101"/>
      <c r="HS2997" s="101"/>
      <c r="HT2997" s="101"/>
      <c r="HU2997" s="101"/>
      <c r="HV2997" s="101"/>
      <c r="HW2997" s="101"/>
      <c r="HX2997" s="101"/>
      <c r="HY2997" s="101"/>
      <c r="HZ2997" s="101"/>
      <c r="IA2997" s="101"/>
      <c r="IB2997" s="101"/>
      <c r="IC2997" s="101"/>
      <c r="ID2997" s="101"/>
      <c r="IE2997" s="101"/>
      <c r="IF2997" s="101"/>
      <c r="IG2997" s="101"/>
      <c r="IH2997" s="101"/>
      <c r="II2997" s="101"/>
      <c r="IJ2997" s="101"/>
      <c r="IK2997" s="101"/>
      <c r="IL2997" s="101"/>
      <c r="IM2997" s="101"/>
      <c r="IN2997" s="101"/>
      <c r="IO2997" s="101"/>
      <c r="IP2997" s="101"/>
      <c r="IQ2997" s="101"/>
      <c r="IR2997" s="101"/>
      <c r="IS2997" s="101"/>
      <c r="IT2997" s="101"/>
      <c r="IU2997" s="101"/>
      <c r="IV2997" s="101"/>
      <c r="IW2997" s="101"/>
      <c r="IX2997" s="101"/>
      <c r="IY2997" s="101"/>
      <c r="IZ2997" s="101"/>
      <c r="JA2997" s="101"/>
      <c r="JB2997" s="101"/>
      <c r="JC2997" s="101"/>
      <c r="JD2997" s="101"/>
      <c r="JE2997" s="101"/>
      <c r="JF2997" s="101"/>
      <c r="JG2997" s="101"/>
      <c r="JH2997" s="101"/>
      <c r="JI2997" s="101"/>
      <c r="JJ2997" s="101"/>
      <c r="JK2997" s="101"/>
      <c r="JL2997" s="101"/>
      <c r="JM2997" s="101"/>
      <c r="JN2997" s="101"/>
      <c r="JO2997" s="101"/>
      <c r="JP2997" s="101"/>
      <c r="JQ2997" s="101"/>
      <c r="JR2997" s="101"/>
      <c r="JS2997" s="101"/>
      <c r="JT2997" s="101"/>
      <c r="JU2997" s="101"/>
      <c r="JV2997" s="101"/>
      <c r="JW2997" s="101"/>
      <c r="JX2997" s="101"/>
      <c r="JY2997" s="101"/>
      <c r="JZ2997" s="101"/>
      <c r="KA2997" s="101"/>
      <c r="KB2997" s="101"/>
      <c r="KC2997" s="101"/>
      <c r="KD2997" s="101"/>
      <c r="KE2997" s="101"/>
      <c r="KF2997" s="101"/>
      <c r="KG2997" s="101"/>
      <c r="KH2997" s="101"/>
      <c r="KI2997" s="101"/>
      <c r="KJ2997" s="101"/>
      <c r="KK2997" s="101"/>
      <c r="KL2997" s="101"/>
      <c r="KM2997" s="101"/>
      <c r="KN2997" s="101"/>
      <c r="KO2997" s="101"/>
    </row>
    <row r="2998" spans="1:301" s="216" customFormat="1" ht="47.25" customHeight="1" thickBot="1" x14ac:dyDescent="0.3">
      <c r="A2998" s="204">
        <v>994</v>
      </c>
      <c r="B2998" s="205" t="s">
        <v>1260</v>
      </c>
      <c r="C2998" s="205">
        <v>12170544</v>
      </c>
      <c r="D2998" s="207">
        <v>42244</v>
      </c>
      <c r="E2998" s="207">
        <v>42244</v>
      </c>
      <c r="F2998" s="207">
        <v>43340</v>
      </c>
      <c r="G2998" s="205">
        <v>-7777</v>
      </c>
      <c r="H2998" s="205" t="s">
        <v>9543</v>
      </c>
      <c r="I2998" s="205" t="s">
        <v>1497</v>
      </c>
      <c r="J2998" s="205"/>
      <c r="K2998" s="205" t="s">
        <v>33</v>
      </c>
      <c r="L2998" s="205" t="s">
        <v>78</v>
      </c>
      <c r="M2998" s="205" t="s">
        <v>78</v>
      </c>
      <c r="N2998" s="205" t="s">
        <v>41</v>
      </c>
      <c r="O2998" s="205"/>
      <c r="P2998" s="206">
        <v>55052</v>
      </c>
      <c r="Q2998" s="205" t="s">
        <v>559</v>
      </c>
      <c r="R2998" s="190" t="s">
        <v>10905</v>
      </c>
      <c r="S2998" s="294" t="s">
        <v>10906</v>
      </c>
      <c r="T2998" s="205">
        <v>-7777</v>
      </c>
      <c r="U2998" s="208"/>
      <c r="V2998" s="208">
        <v>2640</v>
      </c>
      <c r="W2998" s="208"/>
      <c r="X2998" s="208"/>
      <c r="Y2998" s="205">
        <v>-7777</v>
      </c>
      <c r="Z2998" s="205">
        <v>-7777</v>
      </c>
      <c r="AA2998" s="205">
        <v>-7777</v>
      </c>
      <c r="AB2998" s="205">
        <v>-7777</v>
      </c>
      <c r="AC2998" s="205">
        <v>-7777</v>
      </c>
      <c r="AD2998" s="205">
        <v>-7777</v>
      </c>
      <c r="AE2998" s="205">
        <v>-7777</v>
      </c>
      <c r="AF2998" s="294" t="s">
        <v>1046</v>
      </c>
      <c r="AG2998" s="372" t="s">
        <v>10907</v>
      </c>
      <c r="AH2998" s="372" t="s">
        <v>10908</v>
      </c>
      <c r="AI2998" s="208"/>
      <c r="AJ2998" s="205"/>
      <c r="AK2998" s="205"/>
      <c r="AL2998" s="208"/>
      <c r="AM2998" s="208"/>
      <c r="AN2998" s="1202"/>
      <c r="AO2998" s="208"/>
      <c r="AP2998" s="208"/>
      <c r="AQ2998" s="208"/>
      <c r="AR2998" s="208"/>
      <c r="AS2998" s="208"/>
      <c r="AT2998" s="205" t="s">
        <v>34</v>
      </c>
      <c r="AU2998" s="205"/>
      <c r="AV2998" s="206"/>
      <c r="AW2998" s="207"/>
      <c r="AX2998" s="206"/>
      <c r="AY2998" s="207"/>
      <c r="AZ2998" s="206"/>
      <c r="BA2998" s="207"/>
      <c r="BB2998" s="206"/>
      <c r="BC2998" s="207"/>
      <c r="BD2998" s="206"/>
      <c r="BE2998" s="207"/>
      <c r="BF2998" s="208"/>
      <c r="BG2998" s="208"/>
      <c r="BH2998" s="101"/>
      <c r="BI2998" s="101"/>
      <c r="BJ2998" s="101"/>
      <c r="BK2998" s="101"/>
      <c r="BL2998" s="101"/>
      <c r="BM2998" s="101"/>
      <c r="BN2998" s="101"/>
      <c r="BO2998" s="101"/>
      <c r="BP2998" s="101"/>
      <c r="BQ2998" s="101"/>
      <c r="BR2998" s="101"/>
      <c r="BS2998" s="101"/>
      <c r="BT2998" s="101"/>
      <c r="BU2998" s="101"/>
      <c r="BV2998" s="101"/>
      <c r="BW2998" s="101"/>
      <c r="BX2998" s="101"/>
      <c r="BY2998" s="101"/>
      <c r="BZ2998" s="101"/>
      <c r="CA2998" s="101"/>
      <c r="CB2998" s="101"/>
      <c r="CC2998" s="101"/>
      <c r="CD2998" s="101"/>
      <c r="CE2998" s="101"/>
      <c r="CF2998" s="101"/>
      <c r="CG2998" s="101"/>
      <c r="CH2998" s="101"/>
      <c r="CI2998" s="101"/>
      <c r="CJ2998" s="101"/>
      <c r="CK2998" s="101"/>
      <c r="CL2998" s="101"/>
      <c r="CM2998" s="101"/>
      <c r="CN2998" s="101"/>
      <c r="CO2998" s="101"/>
      <c r="CP2998" s="101"/>
      <c r="CQ2998" s="101"/>
      <c r="CR2998" s="101"/>
      <c r="CS2998" s="101"/>
      <c r="CT2998" s="101"/>
      <c r="CU2998" s="101"/>
      <c r="CV2998" s="101"/>
      <c r="CW2998" s="101"/>
      <c r="CX2998" s="101"/>
      <c r="CY2998" s="101"/>
      <c r="CZ2998" s="101"/>
      <c r="DA2998" s="101"/>
      <c r="DB2998" s="101"/>
      <c r="DC2998" s="101"/>
      <c r="DD2998" s="101"/>
      <c r="DE2998" s="101"/>
      <c r="DF2998" s="101"/>
      <c r="DG2998" s="101"/>
      <c r="DH2998" s="101"/>
      <c r="DI2998" s="101"/>
      <c r="DJ2998" s="101"/>
      <c r="DK2998" s="101"/>
      <c r="DL2998" s="101"/>
      <c r="DM2998" s="101"/>
      <c r="DN2998" s="101"/>
      <c r="DO2998" s="101"/>
      <c r="DP2998" s="101"/>
      <c r="DQ2998" s="101"/>
      <c r="DR2998" s="101"/>
      <c r="DS2998" s="101"/>
      <c r="DT2998" s="101"/>
      <c r="DU2998" s="101"/>
      <c r="DV2998" s="101"/>
      <c r="DW2998" s="101"/>
      <c r="DX2998" s="101"/>
      <c r="DY2998" s="101"/>
      <c r="DZ2998" s="101"/>
      <c r="EA2998" s="101"/>
      <c r="EB2998" s="101"/>
      <c r="EC2998" s="101"/>
      <c r="ED2998" s="101"/>
      <c r="EE2998" s="101"/>
      <c r="EF2998" s="101"/>
      <c r="EG2998" s="101"/>
      <c r="EH2998" s="101"/>
      <c r="EI2998" s="101"/>
      <c r="EJ2998" s="101"/>
      <c r="EK2998" s="101"/>
      <c r="EL2998" s="101"/>
      <c r="EM2998" s="101"/>
      <c r="EN2998" s="101"/>
      <c r="EO2998" s="101"/>
      <c r="EP2998" s="101"/>
      <c r="EQ2998" s="101"/>
      <c r="ER2998" s="101"/>
      <c r="ES2998" s="101"/>
      <c r="ET2998" s="101"/>
      <c r="EU2998" s="101"/>
      <c r="EV2998" s="101"/>
      <c r="EW2998" s="101"/>
      <c r="EX2998" s="101"/>
      <c r="EY2998" s="101"/>
      <c r="EZ2998" s="101"/>
      <c r="FA2998" s="101"/>
      <c r="FB2998" s="101"/>
      <c r="FC2998" s="101"/>
      <c r="FD2998" s="101"/>
      <c r="FE2998" s="101"/>
      <c r="FF2998" s="101"/>
      <c r="FG2998" s="101"/>
      <c r="FH2998" s="101"/>
      <c r="FI2998" s="101"/>
      <c r="FJ2998" s="101"/>
      <c r="FK2998" s="101"/>
      <c r="FL2998" s="101"/>
      <c r="FM2998" s="101"/>
      <c r="FN2998" s="101"/>
      <c r="FO2998" s="101"/>
      <c r="FP2998" s="101"/>
      <c r="FQ2998" s="101"/>
      <c r="FR2998" s="101"/>
      <c r="FS2998" s="101"/>
      <c r="FT2998" s="101"/>
      <c r="FU2998" s="101"/>
      <c r="FV2998" s="101"/>
      <c r="FW2998" s="101"/>
      <c r="FX2998" s="101"/>
      <c r="FY2998" s="101"/>
      <c r="FZ2998" s="101"/>
      <c r="GA2998" s="101"/>
      <c r="GB2998" s="101"/>
      <c r="GC2998" s="101"/>
      <c r="GD2998" s="101"/>
      <c r="GE2998" s="101"/>
      <c r="GF2998" s="101"/>
      <c r="GG2998" s="101"/>
      <c r="GH2998" s="101"/>
      <c r="GI2998" s="101"/>
      <c r="GJ2998" s="101"/>
      <c r="GK2998" s="101"/>
      <c r="GL2998" s="101"/>
      <c r="GM2998" s="101"/>
      <c r="GN2998" s="101"/>
      <c r="GO2998" s="101"/>
      <c r="GP2998" s="101"/>
      <c r="GQ2998" s="101"/>
      <c r="GR2998" s="101"/>
      <c r="GS2998" s="101"/>
      <c r="GT2998" s="101"/>
      <c r="GU2998" s="101"/>
      <c r="GV2998" s="101"/>
      <c r="GW2998" s="101"/>
      <c r="GX2998" s="101"/>
      <c r="GY2998" s="101"/>
      <c r="GZ2998" s="101"/>
      <c r="HA2998" s="101"/>
      <c r="HB2998" s="101"/>
      <c r="HC2998" s="101"/>
      <c r="HD2998" s="101"/>
      <c r="HE2998" s="101"/>
      <c r="HF2998" s="101"/>
      <c r="HG2998" s="101"/>
      <c r="HH2998" s="101"/>
      <c r="HI2998" s="101"/>
      <c r="HJ2998" s="101"/>
      <c r="HK2998" s="101"/>
      <c r="HL2998" s="101"/>
      <c r="HM2998" s="101"/>
      <c r="HN2998" s="101"/>
      <c r="HO2998" s="101"/>
      <c r="HP2998" s="101"/>
      <c r="HQ2998" s="101"/>
      <c r="HR2998" s="101"/>
      <c r="HS2998" s="101"/>
      <c r="HT2998" s="101"/>
      <c r="HU2998" s="101"/>
      <c r="HV2998" s="101"/>
      <c r="HW2998" s="101"/>
      <c r="HX2998" s="101"/>
      <c r="HY2998" s="101"/>
      <c r="HZ2998" s="101"/>
      <c r="IA2998" s="101"/>
      <c r="IB2998" s="101"/>
      <c r="IC2998" s="101"/>
      <c r="ID2998" s="101"/>
      <c r="IE2998" s="101"/>
      <c r="IF2998" s="101"/>
      <c r="IG2998" s="101"/>
      <c r="IH2998" s="101"/>
      <c r="II2998" s="101"/>
      <c r="IJ2998" s="101"/>
      <c r="IK2998" s="101"/>
      <c r="IL2998" s="101"/>
      <c r="IM2998" s="101"/>
      <c r="IN2998" s="101"/>
      <c r="IO2998" s="101"/>
      <c r="IP2998" s="101"/>
      <c r="IQ2998" s="101"/>
      <c r="IR2998" s="101"/>
      <c r="IS2998" s="101"/>
      <c r="IT2998" s="101"/>
      <c r="IU2998" s="101"/>
      <c r="IV2998" s="101"/>
      <c r="IW2998" s="101"/>
      <c r="IX2998" s="101"/>
      <c r="IY2998" s="101"/>
      <c r="IZ2998" s="101"/>
      <c r="JA2998" s="101"/>
      <c r="JB2998" s="101"/>
      <c r="JC2998" s="101"/>
      <c r="JD2998" s="101"/>
      <c r="JE2998" s="101"/>
      <c r="JF2998" s="101"/>
      <c r="JG2998" s="101"/>
      <c r="JH2998" s="101"/>
      <c r="JI2998" s="101"/>
      <c r="JJ2998" s="101"/>
      <c r="JK2998" s="101"/>
      <c r="JL2998" s="101"/>
      <c r="JM2998" s="101"/>
      <c r="JN2998" s="101"/>
      <c r="JO2998" s="101"/>
      <c r="JP2998" s="101"/>
      <c r="JQ2998" s="101"/>
      <c r="JR2998" s="101"/>
      <c r="JS2998" s="101"/>
      <c r="JT2998" s="101"/>
      <c r="JU2998" s="101"/>
      <c r="JV2998" s="101"/>
      <c r="JW2998" s="101"/>
      <c r="JX2998" s="101"/>
      <c r="JY2998" s="101"/>
      <c r="JZ2998" s="101"/>
      <c r="KA2998" s="101"/>
      <c r="KB2998" s="101"/>
      <c r="KC2998" s="101"/>
      <c r="KD2998" s="101"/>
      <c r="KE2998" s="101"/>
      <c r="KF2998" s="101"/>
      <c r="KG2998" s="101"/>
      <c r="KH2998" s="101"/>
      <c r="KI2998" s="101"/>
      <c r="KJ2998" s="101"/>
      <c r="KK2998" s="101"/>
      <c r="KL2998" s="101"/>
      <c r="KM2998" s="101"/>
      <c r="KN2998" s="101"/>
      <c r="KO2998" s="101"/>
    </row>
    <row r="2999" spans="1:301" s="101" customFormat="1" ht="37.5" customHeight="1" thickBot="1" x14ac:dyDescent="0.3">
      <c r="A2999" s="212"/>
      <c r="B2999" s="213" t="s">
        <v>1260</v>
      </c>
      <c r="C2999" s="213">
        <v>12170544</v>
      </c>
      <c r="D2999" s="215">
        <v>42244</v>
      </c>
      <c r="E2999" s="215">
        <v>42244</v>
      </c>
      <c r="F2999" s="215">
        <v>43340</v>
      </c>
      <c r="G2999" s="213">
        <v>-7777</v>
      </c>
      <c r="H2999" s="213" t="s">
        <v>9543</v>
      </c>
      <c r="I2999" s="213" t="s">
        <v>1497</v>
      </c>
      <c r="J2999" s="213"/>
      <c r="K2999" s="213" t="s">
        <v>33</v>
      </c>
      <c r="L2999" s="213" t="s">
        <v>78</v>
      </c>
      <c r="M2999" s="213" t="s">
        <v>78</v>
      </c>
      <c r="N2999" s="213" t="s">
        <v>41</v>
      </c>
      <c r="O2999" s="213"/>
      <c r="P2999" s="214">
        <v>55052</v>
      </c>
      <c r="Q2999" s="213" t="s">
        <v>559</v>
      </c>
      <c r="R2999" s="213" t="s">
        <v>10905</v>
      </c>
      <c r="S2999" s="295" t="s">
        <v>10906</v>
      </c>
      <c r="T2999" s="213">
        <v>-7777</v>
      </c>
      <c r="U2999" s="216"/>
      <c r="V2999" s="216"/>
      <c r="W2999" s="216"/>
      <c r="X2999" s="216"/>
      <c r="Y2999" s="213">
        <v>-7777</v>
      </c>
      <c r="Z2999" s="213">
        <v>-7777</v>
      </c>
      <c r="AA2999" s="213">
        <v>-7777</v>
      </c>
      <c r="AB2999" s="213">
        <v>-7777</v>
      </c>
      <c r="AC2999" s="213">
        <v>-7777</v>
      </c>
      <c r="AD2999" s="213">
        <v>-7777</v>
      </c>
      <c r="AE2999" s="213">
        <v>-7777</v>
      </c>
      <c r="AF2999" s="295" t="s">
        <v>1046</v>
      </c>
      <c r="AG2999" s="373" t="s">
        <v>10909</v>
      </c>
      <c r="AH2999" s="373" t="s">
        <v>10910</v>
      </c>
      <c r="AI2999" s="216"/>
      <c r="AJ2999" s="213"/>
      <c r="AK2999" s="213"/>
      <c r="AL2999" s="216"/>
      <c r="AM2999" s="216"/>
      <c r="AN2999" s="1122"/>
      <c r="AO2999" s="216"/>
      <c r="AP2999" s="216"/>
      <c r="AQ2999" s="216"/>
      <c r="AR2999" s="216"/>
      <c r="AS2999" s="216"/>
      <c r="AT2999" s="213" t="s">
        <v>34</v>
      </c>
      <c r="AU2999" s="213"/>
      <c r="AV2999" s="214"/>
      <c r="AW2999" s="215"/>
      <c r="AX2999" s="214"/>
      <c r="AY2999" s="215"/>
      <c r="AZ2999" s="214"/>
      <c r="BA2999" s="215"/>
      <c r="BB2999" s="214"/>
      <c r="BC2999" s="215"/>
      <c r="BD2999" s="214"/>
      <c r="BE2999" s="215"/>
      <c r="BF2999" s="216"/>
      <c r="BG2999" s="216"/>
    </row>
    <row r="3000" spans="1:301" s="216" customFormat="1" ht="37.5" customHeight="1" thickBot="1" x14ac:dyDescent="0.3">
      <c r="A3000" s="101">
        <v>995</v>
      </c>
      <c r="B3000" s="190" t="s">
        <v>1637</v>
      </c>
      <c r="C3000" s="190">
        <v>12170545</v>
      </c>
      <c r="D3000" s="191">
        <v>42244</v>
      </c>
      <c r="E3000" s="191">
        <v>42244</v>
      </c>
      <c r="F3000" s="191">
        <v>43340</v>
      </c>
      <c r="G3000" s="190">
        <v>-7777</v>
      </c>
      <c r="H3000" s="190" t="s">
        <v>1453</v>
      </c>
      <c r="I3000" s="190" t="s">
        <v>1448</v>
      </c>
      <c r="J3000" s="190"/>
      <c r="K3000" s="190" t="s">
        <v>33</v>
      </c>
      <c r="L3000" s="190" t="s">
        <v>173</v>
      </c>
      <c r="M3000" s="190" t="s">
        <v>173</v>
      </c>
      <c r="N3000" s="190" t="s">
        <v>70</v>
      </c>
      <c r="O3000" s="190" t="s">
        <v>10911</v>
      </c>
      <c r="P3000" s="192">
        <v>52218</v>
      </c>
      <c r="Q3000" s="190" t="s">
        <v>559</v>
      </c>
      <c r="R3000" s="190" t="s">
        <v>10912</v>
      </c>
      <c r="S3000" s="190" t="s">
        <v>10913</v>
      </c>
      <c r="T3000" s="190">
        <v>-7777</v>
      </c>
      <c r="U3000" s="101"/>
      <c r="V3000" s="101"/>
      <c r="W3000" s="101"/>
      <c r="X3000" s="101"/>
      <c r="Y3000" s="205">
        <v>-7777</v>
      </c>
      <c r="Z3000" s="205">
        <v>-7777</v>
      </c>
      <c r="AA3000" s="205">
        <v>-7777</v>
      </c>
      <c r="AB3000" s="205">
        <v>-7777</v>
      </c>
      <c r="AC3000" s="205">
        <v>-7777</v>
      </c>
      <c r="AD3000" s="205">
        <v>-7777</v>
      </c>
      <c r="AE3000" s="205">
        <v>-7777</v>
      </c>
      <c r="AF3000" s="190" t="s">
        <v>10913</v>
      </c>
      <c r="AG3000" s="101" t="s">
        <v>10914</v>
      </c>
      <c r="AH3000" s="101" t="s">
        <v>10915</v>
      </c>
      <c r="AI3000" s="101"/>
      <c r="AJ3000" s="101"/>
      <c r="AK3000" s="101"/>
      <c r="AL3000" s="101"/>
      <c r="AM3000" s="101"/>
      <c r="AN3000" s="1117"/>
      <c r="AO3000" s="101"/>
      <c r="AP3000" s="101"/>
      <c r="AQ3000" s="101"/>
      <c r="AR3000" s="101"/>
      <c r="AS3000" s="101"/>
      <c r="AT3000" s="190" t="s">
        <v>34</v>
      </c>
      <c r="AU3000" s="101"/>
      <c r="AV3000" s="189"/>
      <c r="AW3000" s="243"/>
      <c r="AX3000" s="189"/>
      <c r="AY3000" s="243"/>
      <c r="AZ3000" s="189"/>
      <c r="BA3000" s="243"/>
      <c r="BB3000" s="189"/>
      <c r="BC3000" s="243"/>
      <c r="BD3000" s="189"/>
      <c r="BE3000" s="243"/>
      <c r="BF3000" s="101"/>
      <c r="BG3000" s="101"/>
      <c r="BH3000" s="101"/>
      <c r="BI3000" s="101"/>
      <c r="BJ3000" s="101"/>
      <c r="BK3000" s="101"/>
      <c r="BL3000" s="101"/>
      <c r="BM3000" s="101"/>
      <c r="BN3000" s="101"/>
      <c r="BO3000" s="101"/>
      <c r="BP3000" s="101"/>
      <c r="BQ3000" s="101"/>
      <c r="BR3000" s="101"/>
      <c r="BS3000" s="101"/>
      <c r="BT3000" s="101"/>
      <c r="BU3000" s="101"/>
      <c r="BV3000" s="101"/>
      <c r="BW3000" s="101"/>
      <c r="BX3000" s="101"/>
      <c r="BY3000" s="101"/>
      <c r="BZ3000" s="101"/>
      <c r="CA3000" s="101"/>
      <c r="CB3000" s="101"/>
      <c r="CC3000" s="101"/>
      <c r="CD3000" s="101"/>
      <c r="CE3000" s="101"/>
      <c r="CF3000" s="101"/>
      <c r="CG3000" s="101"/>
      <c r="CH3000" s="101"/>
      <c r="CI3000" s="101"/>
      <c r="CJ3000" s="101"/>
      <c r="CK3000" s="101"/>
      <c r="CL3000" s="101"/>
      <c r="CM3000" s="101"/>
      <c r="CN3000" s="101"/>
      <c r="CO3000" s="101"/>
      <c r="CP3000" s="101"/>
      <c r="CQ3000" s="101"/>
      <c r="CR3000" s="101"/>
      <c r="CS3000" s="101"/>
      <c r="CT3000" s="101"/>
      <c r="CU3000" s="101"/>
      <c r="CV3000" s="101"/>
      <c r="CW3000" s="101"/>
      <c r="CX3000" s="101"/>
      <c r="CY3000" s="101"/>
      <c r="CZ3000" s="101"/>
      <c r="DA3000" s="101"/>
      <c r="DB3000" s="101"/>
      <c r="DC3000" s="101"/>
      <c r="DD3000" s="101"/>
      <c r="DE3000" s="101"/>
      <c r="DF3000" s="101"/>
      <c r="DG3000" s="101"/>
      <c r="DH3000" s="101"/>
      <c r="DI3000" s="101"/>
      <c r="DJ3000" s="101"/>
      <c r="DK3000" s="101"/>
      <c r="DL3000" s="101"/>
      <c r="DM3000" s="101"/>
      <c r="DN3000" s="101"/>
      <c r="DO3000" s="101"/>
      <c r="DP3000" s="101"/>
      <c r="DQ3000" s="101"/>
      <c r="DR3000" s="101"/>
      <c r="DS3000" s="101"/>
      <c r="DT3000" s="101"/>
      <c r="DU3000" s="101"/>
      <c r="DV3000" s="101"/>
      <c r="DW3000" s="101"/>
      <c r="DX3000" s="101"/>
      <c r="DY3000" s="101"/>
      <c r="DZ3000" s="101"/>
      <c r="EA3000" s="101"/>
      <c r="EB3000" s="101"/>
      <c r="EC3000" s="101"/>
      <c r="ED3000" s="101"/>
      <c r="EE3000" s="101"/>
      <c r="EF3000" s="101"/>
      <c r="EG3000" s="101"/>
      <c r="EH3000" s="101"/>
      <c r="EI3000" s="101"/>
      <c r="EJ3000" s="101"/>
      <c r="EK3000" s="101"/>
      <c r="EL3000" s="101"/>
      <c r="EM3000" s="101"/>
      <c r="EN3000" s="101"/>
      <c r="EO3000" s="101"/>
      <c r="EP3000" s="101"/>
      <c r="EQ3000" s="101"/>
      <c r="ER3000" s="101"/>
      <c r="ES3000" s="101"/>
      <c r="ET3000" s="101"/>
      <c r="EU3000" s="101"/>
      <c r="EV3000" s="101"/>
      <c r="EW3000" s="101"/>
      <c r="EX3000" s="101"/>
      <c r="EY3000" s="101"/>
      <c r="EZ3000" s="101"/>
      <c r="FA3000" s="101"/>
      <c r="FB3000" s="101"/>
      <c r="FC3000" s="101"/>
      <c r="FD3000" s="101"/>
      <c r="FE3000" s="101"/>
      <c r="FF3000" s="101"/>
      <c r="FG3000" s="101"/>
      <c r="FH3000" s="101"/>
      <c r="FI3000" s="101"/>
      <c r="FJ3000" s="101"/>
      <c r="FK3000" s="101"/>
      <c r="FL3000" s="101"/>
      <c r="FM3000" s="101"/>
      <c r="FN3000" s="101"/>
      <c r="FO3000" s="101"/>
      <c r="FP3000" s="101"/>
      <c r="FQ3000" s="101"/>
      <c r="FR3000" s="101"/>
      <c r="FS3000" s="101"/>
      <c r="FT3000" s="101"/>
      <c r="FU3000" s="101"/>
      <c r="FV3000" s="101"/>
      <c r="FW3000" s="101"/>
      <c r="FX3000" s="101"/>
      <c r="FY3000" s="101"/>
      <c r="FZ3000" s="101"/>
      <c r="GA3000" s="101"/>
      <c r="GB3000" s="101"/>
      <c r="GC3000" s="101"/>
      <c r="GD3000" s="101"/>
      <c r="GE3000" s="101"/>
      <c r="GF3000" s="101"/>
      <c r="GG3000" s="101"/>
      <c r="GH3000" s="101"/>
      <c r="GI3000" s="101"/>
      <c r="GJ3000" s="101"/>
      <c r="GK3000" s="101"/>
      <c r="GL3000" s="101"/>
      <c r="GM3000" s="101"/>
      <c r="GN3000" s="101"/>
      <c r="GO3000" s="101"/>
      <c r="GP3000" s="101"/>
      <c r="GQ3000" s="101"/>
      <c r="GR3000" s="101"/>
      <c r="GS3000" s="101"/>
      <c r="GT3000" s="101"/>
      <c r="GU3000" s="101"/>
      <c r="GV3000" s="101"/>
      <c r="GW3000" s="101"/>
      <c r="GX3000" s="101"/>
      <c r="GY3000" s="101"/>
      <c r="GZ3000" s="101"/>
      <c r="HA3000" s="101"/>
      <c r="HB3000" s="101"/>
      <c r="HC3000" s="101"/>
      <c r="HD3000" s="101"/>
      <c r="HE3000" s="101"/>
      <c r="HF3000" s="101"/>
      <c r="HG3000" s="101"/>
      <c r="HH3000" s="101"/>
      <c r="HI3000" s="101"/>
      <c r="HJ3000" s="101"/>
      <c r="HK3000" s="101"/>
      <c r="HL3000" s="101"/>
      <c r="HM3000" s="101"/>
      <c r="HN3000" s="101"/>
      <c r="HO3000" s="101"/>
      <c r="HP3000" s="101"/>
      <c r="HQ3000" s="101"/>
      <c r="HR3000" s="101"/>
      <c r="HS3000" s="101"/>
      <c r="HT3000" s="101"/>
      <c r="HU3000" s="101"/>
      <c r="HV3000" s="101"/>
      <c r="HW3000" s="101"/>
      <c r="HX3000" s="101"/>
      <c r="HY3000" s="101"/>
      <c r="HZ3000" s="101"/>
      <c r="IA3000" s="101"/>
      <c r="IB3000" s="101"/>
      <c r="IC3000" s="101"/>
      <c r="ID3000" s="101"/>
      <c r="IE3000" s="101"/>
      <c r="IF3000" s="101"/>
      <c r="IG3000" s="101"/>
      <c r="IH3000" s="101"/>
      <c r="II3000" s="101"/>
      <c r="IJ3000" s="101"/>
      <c r="IK3000" s="101"/>
      <c r="IL3000" s="101"/>
      <c r="IM3000" s="101"/>
      <c r="IN3000" s="101"/>
      <c r="IO3000" s="101"/>
      <c r="IP3000" s="101"/>
      <c r="IQ3000" s="101"/>
      <c r="IR3000" s="101"/>
      <c r="IS3000" s="101"/>
      <c r="IT3000" s="101"/>
      <c r="IU3000" s="101"/>
      <c r="IV3000" s="101"/>
      <c r="IW3000" s="101"/>
      <c r="IX3000" s="101"/>
      <c r="IY3000" s="101"/>
      <c r="IZ3000" s="101"/>
      <c r="JA3000" s="101"/>
      <c r="JB3000" s="101"/>
      <c r="JC3000" s="101"/>
      <c r="JD3000" s="101"/>
      <c r="JE3000" s="101"/>
      <c r="JF3000" s="101"/>
      <c r="JG3000" s="101"/>
      <c r="JH3000" s="101"/>
      <c r="JI3000" s="101"/>
      <c r="JJ3000" s="101"/>
      <c r="JK3000" s="101"/>
      <c r="JL3000" s="101"/>
      <c r="JM3000" s="101"/>
      <c r="JN3000" s="101"/>
      <c r="JO3000" s="101"/>
      <c r="JP3000" s="101"/>
      <c r="JQ3000" s="101"/>
      <c r="JR3000" s="101"/>
      <c r="JS3000" s="101"/>
      <c r="JT3000" s="101"/>
      <c r="JU3000" s="101"/>
      <c r="JV3000" s="101"/>
      <c r="JW3000" s="101"/>
      <c r="JX3000" s="101"/>
      <c r="JY3000" s="101"/>
      <c r="JZ3000" s="101"/>
      <c r="KA3000" s="101"/>
      <c r="KB3000" s="101"/>
      <c r="KC3000" s="101"/>
      <c r="KD3000" s="101"/>
      <c r="KE3000" s="101"/>
      <c r="KF3000" s="101"/>
      <c r="KG3000" s="101"/>
      <c r="KH3000" s="101"/>
      <c r="KI3000" s="101"/>
      <c r="KJ3000" s="101"/>
      <c r="KK3000" s="101"/>
      <c r="KL3000" s="101"/>
      <c r="KM3000" s="101"/>
      <c r="KN3000" s="101"/>
      <c r="KO3000" s="101"/>
    </row>
    <row r="3001" spans="1:301" s="101" customFormat="1" ht="42.75" customHeight="1" x14ac:dyDescent="0.25">
      <c r="B3001" s="190" t="s">
        <v>1637</v>
      </c>
      <c r="C3001" s="190">
        <v>12170545</v>
      </c>
      <c r="D3001" s="191">
        <v>42244</v>
      </c>
      <c r="E3001" s="191">
        <v>42244</v>
      </c>
      <c r="F3001" s="191">
        <v>43340</v>
      </c>
      <c r="G3001" s="190">
        <v>-7777</v>
      </c>
      <c r="H3001" s="190" t="s">
        <v>1453</v>
      </c>
      <c r="I3001" s="190" t="s">
        <v>1448</v>
      </c>
      <c r="J3001" s="190"/>
      <c r="K3001" s="190" t="s">
        <v>33</v>
      </c>
      <c r="L3001" s="190" t="s">
        <v>173</v>
      </c>
      <c r="M3001" s="190" t="s">
        <v>173</v>
      </c>
      <c r="N3001" s="190" t="s">
        <v>70</v>
      </c>
      <c r="O3001" s="190" t="s">
        <v>10911</v>
      </c>
      <c r="P3001" s="192">
        <v>52218</v>
      </c>
      <c r="Q3001" s="190" t="s">
        <v>559</v>
      </c>
      <c r="R3001" s="190" t="s">
        <v>10912</v>
      </c>
      <c r="S3001" s="190" t="s">
        <v>10913</v>
      </c>
      <c r="T3001" s="190">
        <v>-7777</v>
      </c>
      <c r="Y3001" s="190">
        <v>-7777</v>
      </c>
      <c r="Z3001" s="190">
        <v>-7777</v>
      </c>
      <c r="AA3001" s="190">
        <v>-7777</v>
      </c>
      <c r="AB3001" s="190">
        <v>-7777</v>
      </c>
      <c r="AC3001" s="190">
        <v>-7777</v>
      </c>
      <c r="AD3001" s="190">
        <v>-7777</v>
      </c>
      <c r="AE3001" s="190">
        <v>-7777</v>
      </c>
      <c r="AF3001" s="190" t="s">
        <v>10913</v>
      </c>
      <c r="AG3001" s="101" t="s">
        <v>10916</v>
      </c>
      <c r="AH3001" s="101" t="s">
        <v>10917</v>
      </c>
      <c r="AN3001" s="1117"/>
      <c r="AT3001" s="190" t="s">
        <v>34</v>
      </c>
      <c r="AV3001" s="189"/>
      <c r="AW3001" s="243"/>
      <c r="AX3001" s="189"/>
      <c r="AY3001" s="243"/>
      <c r="AZ3001" s="189"/>
      <c r="BA3001" s="243"/>
      <c r="BB3001" s="189"/>
      <c r="BC3001" s="243"/>
      <c r="BD3001" s="189"/>
      <c r="BE3001" s="243"/>
    </row>
    <row r="3002" spans="1:301" s="101" customFormat="1" ht="42.75" customHeight="1" thickBot="1" x14ac:dyDescent="0.3">
      <c r="A3002" s="212"/>
      <c r="B3002" s="213" t="s">
        <v>1637</v>
      </c>
      <c r="C3002" s="213">
        <v>12170545</v>
      </c>
      <c r="D3002" s="215">
        <v>42244</v>
      </c>
      <c r="E3002" s="215">
        <v>42244</v>
      </c>
      <c r="F3002" s="215">
        <v>43340</v>
      </c>
      <c r="G3002" s="213">
        <v>-7777</v>
      </c>
      <c r="H3002" s="213" t="s">
        <v>1453</v>
      </c>
      <c r="I3002" s="213" t="s">
        <v>1448</v>
      </c>
      <c r="J3002" s="213"/>
      <c r="K3002" s="213" t="s">
        <v>33</v>
      </c>
      <c r="L3002" s="213" t="s">
        <v>173</v>
      </c>
      <c r="M3002" s="213" t="s">
        <v>173</v>
      </c>
      <c r="N3002" s="213" t="s">
        <v>70</v>
      </c>
      <c r="O3002" s="213" t="s">
        <v>10911</v>
      </c>
      <c r="P3002" s="214">
        <v>52218</v>
      </c>
      <c r="Q3002" s="213" t="s">
        <v>559</v>
      </c>
      <c r="R3002" s="213" t="s">
        <v>10912</v>
      </c>
      <c r="S3002" s="295" t="s">
        <v>10913</v>
      </c>
      <c r="T3002" s="213">
        <v>-7777</v>
      </c>
      <c r="U3002" s="216"/>
      <c r="V3002" s="216"/>
      <c r="W3002" s="216"/>
      <c r="X3002" s="216"/>
      <c r="Y3002" s="213">
        <v>-7777</v>
      </c>
      <c r="Z3002" s="213">
        <v>-7777</v>
      </c>
      <c r="AA3002" s="213">
        <v>-7777</v>
      </c>
      <c r="AB3002" s="213">
        <v>-7777</v>
      </c>
      <c r="AC3002" s="213">
        <v>-7777</v>
      </c>
      <c r="AD3002" s="213">
        <v>-7777</v>
      </c>
      <c r="AE3002" s="213">
        <v>-7777</v>
      </c>
      <c r="AF3002" s="295" t="s">
        <v>10913</v>
      </c>
      <c r="AG3002" s="373" t="s">
        <v>10918</v>
      </c>
      <c r="AH3002" s="373" t="s">
        <v>10919</v>
      </c>
      <c r="AI3002" s="216"/>
      <c r="AJ3002" s="213"/>
      <c r="AK3002" s="213"/>
      <c r="AL3002" s="216"/>
      <c r="AM3002" s="216"/>
      <c r="AN3002" s="1122"/>
      <c r="AO3002" s="216"/>
      <c r="AP3002" s="216"/>
      <c r="AQ3002" s="216"/>
      <c r="AR3002" s="216"/>
      <c r="AS3002" s="216"/>
      <c r="AT3002" s="213" t="s">
        <v>34</v>
      </c>
      <c r="AU3002" s="213"/>
      <c r="AV3002" s="214"/>
      <c r="AW3002" s="215"/>
      <c r="AX3002" s="214"/>
      <c r="AY3002" s="215"/>
      <c r="AZ3002" s="214"/>
      <c r="BA3002" s="215"/>
      <c r="BB3002" s="214"/>
      <c r="BC3002" s="215"/>
      <c r="BD3002" s="214"/>
      <c r="BE3002" s="215"/>
      <c r="BF3002" s="216"/>
      <c r="BG3002" s="216"/>
    </row>
    <row r="3003" spans="1:301" s="101" customFormat="1" ht="42.75" customHeight="1" thickBot="1" x14ac:dyDescent="0.3">
      <c r="A3003" s="212">
        <v>996</v>
      </c>
      <c r="B3003" s="213" t="s">
        <v>1637</v>
      </c>
      <c r="C3003" s="213">
        <v>12170546</v>
      </c>
      <c r="D3003" s="215">
        <v>42247</v>
      </c>
      <c r="E3003" s="215">
        <v>42247</v>
      </c>
      <c r="F3003" s="215">
        <v>43343</v>
      </c>
      <c r="G3003" s="213">
        <v>-7777</v>
      </c>
      <c r="H3003" s="213" t="s">
        <v>595</v>
      </c>
      <c r="I3003" s="213" t="s">
        <v>1448</v>
      </c>
      <c r="J3003" s="213"/>
      <c r="K3003" s="213" t="s">
        <v>33</v>
      </c>
      <c r="L3003" s="213" t="s">
        <v>173</v>
      </c>
      <c r="M3003" s="213" t="s">
        <v>173</v>
      </c>
      <c r="N3003" s="213" t="s">
        <v>70</v>
      </c>
      <c r="O3003" s="213" t="s">
        <v>10920</v>
      </c>
      <c r="P3003" s="214">
        <v>52218</v>
      </c>
      <c r="Q3003" s="213" t="s">
        <v>559</v>
      </c>
      <c r="R3003" s="213" t="s">
        <v>10905</v>
      </c>
      <c r="S3003" s="295" t="s">
        <v>10921</v>
      </c>
      <c r="T3003" s="213">
        <v>-7777</v>
      </c>
      <c r="U3003" s="216"/>
      <c r="V3003" s="216"/>
      <c r="W3003" s="216"/>
      <c r="X3003" s="216"/>
      <c r="Y3003" s="213">
        <v>-7777</v>
      </c>
      <c r="Z3003" s="213">
        <v>-7777</v>
      </c>
      <c r="AA3003" s="213">
        <v>-7777</v>
      </c>
      <c r="AB3003" s="213">
        <v>-7777</v>
      </c>
      <c r="AC3003" s="213">
        <v>-7777</v>
      </c>
      <c r="AD3003" s="213">
        <v>-7777</v>
      </c>
      <c r="AE3003" s="213">
        <v>-7777</v>
      </c>
      <c r="AF3003" s="295" t="s">
        <v>2637</v>
      </c>
      <c r="AG3003" s="373"/>
      <c r="AH3003" s="373"/>
      <c r="AI3003" s="216"/>
      <c r="AJ3003" s="213" t="s">
        <v>10922</v>
      </c>
      <c r="AK3003" s="213" t="s">
        <v>10923</v>
      </c>
      <c r="AL3003" s="216">
        <v>42</v>
      </c>
      <c r="AM3003" s="216">
        <v>51</v>
      </c>
      <c r="AN3003" s="1122">
        <v>9.15</v>
      </c>
      <c r="AO3003" s="216">
        <v>24</v>
      </c>
      <c r="AP3003" s="216">
        <v>52</v>
      </c>
      <c r="AQ3003" s="216">
        <v>44.62</v>
      </c>
      <c r="AR3003" s="405">
        <f>AL3003+AM3003/60+AN3003/3600</f>
        <v>42.852541666666667</v>
      </c>
      <c r="AS3003" s="405">
        <f>AO3003+AP3003/60+AQ3003/3600</f>
        <v>24.879061111111113</v>
      </c>
      <c r="AT3003" s="213" t="s">
        <v>34</v>
      </c>
      <c r="AU3003" s="213"/>
      <c r="AV3003" s="214"/>
      <c r="AW3003" s="215"/>
      <c r="AX3003" s="214"/>
      <c r="AY3003" s="215"/>
      <c r="AZ3003" s="214"/>
      <c r="BA3003" s="215"/>
      <c r="BB3003" s="214"/>
      <c r="BC3003" s="215"/>
      <c r="BD3003" s="214"/>
      <c r="BE3003" s="215"/>
      <c r="BF3003" s="216"/>
      <c r="BG3003" s="216"/>
    </row>
    <row r="3004" spans="1:301" s="216" customFormat="1" ht="42" customHeight="1" thickBot="1" x14ac:dyDescent="0.3">
      <c r="A3004" s="212">
        <v>997</v>
      </c>
      <c r="B3004" s="213" t="s">
        <v>10930</v>
      </c>
      <c r="C3004" s="213">
        <v>12170547</v>
      </c>
      <c r="D3004" s="215">
        <v>42247</v>
      </c>
      <c r="E3004" s="215">
        <v>42247</v>
      </c>
      <c r="F3004" s="215">
        <v>43343</v>
      </c>
      <c r="G3004" s="213">
        <v>-7777</v>
      </c>
      <c r="H3004" s="213" t="s">
        <v>1181</v>
      </c>
      <c r="I3004" s="213" t="s">
        <v>1458</v>
      </c>
      <c r="J3004" s="213"/>
      <c r="K3004" s="213" t="s">
        <v>33</v>
      </c>
      <c r="L3004" s="213" t="s">
        <v>131</v>
      </c>
      <c r="M3004" s="213" t="s">
        <v>131</v>
      </c>
      <c r="N3004" s="213" t="s">
        <v>32</v>
      </c>
      <c r="O3004" s="213"/>
      <c r="P3004" s="214">
        <v>65927</v>
      </c>
      <c r="Q3004" s="213" t="s">
        <v>559</v>
      </c>
      <c r="R3004" s="213" t="s">
        <v>10924</v>
      </c>
      <c r="S3004" s="295" t="s">
        <v>2637</v>
      </c>
      <c r="T3004" s="213">
        <v>-7777</v>
      </c>
      <c r="Y3004" s="213">
        <v>-7777</v>
      </c>
      <c r="Z3004" s="213">
        <v>-7777</v>
      </c>
      <c r="AA3004" s="213">
        <v>-7777</v>
      </c>
      <c r="AB3004" s="213">
        <v>-7777</v>
      </c>
      <c r="AC3004" s="213">
        <v>-7777</v>
      </c>
      <c r="AD3004" s="213">
        <v>-7777</v>
      </c>
      <c r="AE3004" s="213">
        <v>-7777</v>
      </c>
      <c r="AF3004" s="295" t="s">
        <v>2637</v>
      </c>
      <c r="AG3004" s="373"/>
      <c r="AH3004" s="373"/>
      <c r="AJ3004" s="213" t="s">
        <v>10925</v>
      </c>
      <c r="AK3004" s="213" t="s">
        <v>10926</v>
      </c>
      <c r="AL3004" s="216">
        <v>43</v>
      </c>
      <c r="AM3004" s="216">
        <v>2</v>
      </c>
      <c r="AN3004" s="1122">
        <v>11.94</v>
      </c>
      <c r="AO3004" s="216">
        <v>25</v>
      </c>
      <c r="AP3004" s="216">
        <v>5</v>
      </c>
      <c r="AQ3004" s="216">
        <v>6.96</v>
      </c>
      <c r="AR3004" s="405">
        <f t="shared" ref="AR3004" si="332">AL3004+AM3004/60+AN3004/3600</f>
        <v>43.036650000000002</v>
      </c>
      <c r="AS3004" s="405">
        <f t="shared" ref="AS3004" si="333">AO3004+AP3004/60+AQ3004/3600</f>
        <v>25.085266666666666</v>
      </c>
      <c r="AT3004" s="213" t="s">
        <v>34</v>
      </c>
      <c r="AU3004" s="213"/>
      <c r="AV3004" s="214"/>
      <c r="AW3004" s="215"/>
      <c r="AX3004" s="214"/>
      <c r="AY3004" s="215"/>
      <c r="AZ3004" s="214"/>
      <c r="BA3004" s="215"/>
      <c r="BB3004" s="214"/>
      <c r="BC3004" s="215"/>
      <c r="BD3004" s="214"/>
      <c r="BE3004" s="215"/>
      <c r="BH3004" s="101"/>
      <c r="BI3004" s="101"/>
      <c r="BJ3004" s="101"/>
      <c r="BK3004" s="101"/>
      <c r="BL3004" s="101"/>
      <c r="BM3004" s="101"/>
      <c r="BN3004" s="101"/>
      <c r="BO3004" s="101"/>
      <c r="BP3004" s="101"/>
      <c r="BQ3004" s="101"/>
      <c r="BR3004" s="101"/>
      <c r="BS3004" s="101"/>
      <c r="BT3004" s="101"/>
      <c r="BU3004" s="101"/>
      <c r="BV3004" s="101"/>
      <c r="BW3004" s="101"/>
      <c r="BX3004" s="101"/>
      <c r="BY3004" s="101"/>
      <c r="BZ3004" s="101"/>
      <c r="CA3004" s="101"/>
      <c r="CB3004" s="101"/>
      <c r="CC3004" s="101"/>
      <c r="CD3004" s="101"/>
      <c r="CE3004" s="101"/>
      <c r="CF3004" s="101"/>
      <c r="CG3004" s="101"/>
      <c r="CH3004" s="101"/>
      <c r="CI3004" s="101"/>
      <c r="CJ3004" s="101"/>
      <c r="CK3004" s="101"/>
      <c r="CL3004" s="101"/>
      <c r="CM3004" s="101"/>
      <c r="CN3004" s="101"/>
      <c r="CO3004" s="101"/>
      <c r="CP3004" s="101"/>
      <c r="CQ3004" s="101"/>
      <c r="CR3004" s="101"/>
      <c r="CS3004" s="101"/>
      <c r="CT3004" s="101"/>
      <c r="CU3004" s="101"/>
      <c r="CV3004" s="101"/>
      <c r="CW3004" s="101"/>
      <c r="CX3004" s="101"/>
      <c r="CY3004" s="101"/>
      <c r="CZ3004" s="101"/>
      <c r="DA3004" s="101"/>
      <c r="DB3004" s="101"/>
      <c r="DC3004" s="101"/>
      <c r="DD3004" s="101"/>
      <c r="DE3004" s="101"/>
      <c r="DF3004" s="101"/>
      <c r="DG3004" s="101"/>
      <c r="DH3004" s="101"/>
      <c r="DI3004" s="101"/>
      <c r="DJ3004" s="101"/>
      <c r="DK3004" s="101"/>
      <c r="DL3004" s="101"/>
      <c r="DM3004" s="101"/>
      <c r="DN3004" s="101"/>
      <c r="DO3004" s="101"/>
      <c r="DP3004" s="101"/>
      <c r="DQ3004" s="101"/>
      <c r="DR3004" s="101"/>
      <c r="DS3004" s="101"/>
      <c r="DT3004" s="101"/>
      <c r="DU3004" s="101"/>
      <c r="DV3004" s="101"/>
      <c r="DW3004" s="101"/>
      <c r="DX3004" s="101"/>
      <c r="DY3004" s="101"/>
      <c r="DZ3004" s="101"/>
      <c r="EA3004" s="101"/>
      <c r="EB3004" s="101"/>
      <c r="EC3004" s="101"/>
      <c r="ED3004" s="101"/>
      <c r="EE3004" s="101"/>
      <c r="EF3004" s="101"/>
      <c r="EG3004" s="101"/>
      <c r="EH3004" s="101"/>
      <c r="EI3004" s="101"/>
      <c r="EJ3004" s="101"/>
      <c r="EK3004" s="101"/>
      <c r="EL3004" s="101"/>
      <c r="EM3004" s="101"/>
      <c r="EN3004" s="101"/>
      <c r="EO3004" s="101"/>
      <c r="EP3004" s="101"/>
      <c r="EQ3004" s="101"/>
      <c r="ER3004" s="101"/>
      <c r="ES3004" s="101"/>
      <c r="ET3004" s="101"/>
      <c r="EU3004" s="101"/>
      <c r="EV3004" s="101"/>
      <c r="EW3004" s="101"/>
      <c r="EX3004" s="101"/>
      <c r="EY3004" s="101"/>
      <c r="EZ3004" s="101"/>
      <c r="FA3004" s="101"/>
      <c r="FB3004" s="101"/>
      <c r="FC3004" s="101"/>
      <c r="FD3004" s="101"/>
      <c r="FE3004" s="101"/>
      <c r="FF3004" s="101"/>
      <c r="FG3004" s="101"/>
      <c r="FH3004" s="101"/>
      <c r="FI3004" s="101"/>
      <c r="FJ3004" s="101"/>
      <c r="FK3004" s="101"/>
      <c r="FL3004" s="101"/>
      <c r="FM3004" s="101"/>
      <c r="FN3004" s="101"/>
      <c r="FO3004" s="101"/>
      <c r="FP3004" s="101"/>
      <c r="FQ3004" s="101"/>
      <c r="FR3004" s="101"/>
      <c r="FS3004" s="101"/>
      <c r="FT3004" s="101"/>
      <c r="FU3004" s="101"/>
      <c r="FV3004" s="101"/>
      <c r="FW3004" s="101"/>
      <c r="FX3004" s="101"/>
      <c r="FY3004" s="101"/>
      <c r="FZ3004" s="101"/>
      <c r="GA3004" s="101"/>
      <c r="GB3004" s="101"/>
      <c r="GC3004" s="101"/>
      <c r="GD3004" s="101"/>
      <c r="GE3004" s="101"/>
      <c r="GF3004" s="101"/>
      <c r="GG3004" s="101"/>
      <c r="GH3004" s="101"/>
      <c r="GI3004" s="101"/>
      <c r="GJ3004" s="101"/>
      <c r="GK3004" s="101"/>
      <c r="GL3004" s="101"/>
      <c r="GM3004" s="101"/>
      <c r="GN3004" s="101"/>
      <c r="GO3004" s="101"/>
      <c r="GP3004" s="101"/>
      <c r="GQ3004" s="101"/>
      <c r="GR3004" s="101"/>
      <c r="GS3004" s="101"/>
      <c r="GT3004" s="101"/>
      <c r="GU3004" s="101"/>
      <c r="GV3004" s="101"/>
      <c r="GW3004" s="101"/>
      <c r="GX3004" s="101"/>
      <c r="GY3004" s="101"/>
      <c r="GZ3004" s="101"/>
      <c r="HA3004" s="101"/>
      <c r="HB3004" s="101"/>
      <c r="HC3004" s="101"/>
      <c r="HD3004" s="101"/>
      <c r="HE3004" s="101"/>
      <c r="HF3004" s="101"/>
      <c r="HG3004" s="101"/>
      <c r="HH3004" s="101"/>
      <c r="HI3004" s="101"/>
      <c r="HJ3004" s="101"/>
      <c r="HK3004" s="101"/>
      <c r="HL3004" s="101"/>
      <c r="HM3004" s="101"/>
      <c r="HN3004" s="101"/>
      <c r="HO3004" s="101"/>
      <c r="HP3004" s="101"/>
      <c r="HQ3004" s="101"/>
      <c r="HR3004" s="101"/>
      <c r="HS3004" s="101"/>
      <c r="HT3004" s="101"/>
      <c r="HU3004" s="101"/>
      <c r="HV3004" s="101"/>
      <c r="HW3004" s="101"/>
      <c r="HX3004" s="101"/>
      <c r="HY3004" s="101"/>
      <c r="HZ3004" s="101"/>
      <c r="IA3004" s="101"/>
      <c r="IB3004" s="101"/>
      <c r="IC3004" s="101"/>
      <c r="ID3004" s="101"/>
      <c r="IE3004" s="101"/>
      <c r="IF3004" s="101"/>
      <c r="IG3004" s="101"/>
      <c r="IH3004" s="101"/>
      <c r="II3004" s="101"/>
      <c r="IJ3004" s="101"/>
      <c r="IK3004" s="101"/>
      <c r="IL3004" s="101"/>
      <c r="IM3004" s="101"/>
      <c r="IN3004" s="101"/>
      <c r="IO3004" s="101"/>
      <c r="IP3004" s="101"/>
      <c r="IQ3004" s="101"/>
      <c r="IR3004" s="101"/>
      <c r="IS3004" s="101"/>
      <c r="IT3004" s="101"/>
      <c r="IU3004" s="101"/>
      <c r="IV3004" s="101"/>
      <c r="IW3004" s="101"/>
      <c r="IX3004" s="101"/>
      <c r="IY3004" s="101"/>
      <c r="IZ3004" s="101"/>
      <c r="JA3004" s="101"/>
      <c r="JB3004" s="101"/>
      <c r="JC3004" s="101"/>
      <c r="JD3004" s="101"/>
      <c r="JE3004" s="101"/>
      <c r="JF3004" s="101"/>
      <c r="JG3004" s="101"/>
      <c r="JH3004" s="101"/>
      <c r="JI3004" s="101"/>
      <c r="JJ3004" s="101"/>
      <c r="JK3004" s="101"/>
      <c r="JL3004" s="101"/>
      <c r="JM3004" s="101"/>
      <c r="JN3004" s="101"/>
      <c r="JO3004" s="101"/>
      <c r="JP3004" s="101"/>
      <c r="JQ3004" s="101"/>
      <c r="JR3004" s="101"/>
      <c r="JS3004" s="101"/>
      <c r="JT3004" s="101"/>
      <c r="JU3004" s="101"/>
      <c r="JV3004" s="101"/>
      <c r="JW3004" s="101"/>
      <c r="JX3004" s="101"/>
      <c r="JY3004" s="101"/>
      <c r="JZ3004" s="101"/>
      <c r="KA3004" s="101"/>
      <c r="KB3004" s="101"/>
      <c r="KC3004" s="101"/>
      <c r="KD3004" s="101"/>
      <c r="KE3004" s="101"/>
      <c r="KF3004" s="101"/>
      <c r="KG3004" s="101"/>
      <c r="KH3004" s="101"/>
      <c r="KI3004" s="101"/>
      <c r="KJ3004" s="101"/>
      <c r="KK3004" s="101"/>
      <c r="KL3004" s="101"/>
      <c r="KM3004" s="101"/>
      <c r="KN3004" s="101"/>
      <c r="KO3004" s="101"/>
    </row>
    <row r="3005" spans="1:301" s="101" customFormat="1" ht="42.75" customHeight="1" x14ac:dyDescent="0.25">
      <c r="A3005" s="204">
        <v>998</v>
      </c>
      <c r="B3005" s="205" t="s">
        <v>580</v>
      </c>
      <c r="C3005" s="205">
        <v>12170548</v>
      </c>
      <c r="D3005" s="207">
        <v>42261</v>
      </c>
      <c r="E3005" s="207">
        <v>42261</v>
      </c>
      <c r="F3005" s="207">
        <v>43357</v>
      </c>
      <c r="G3005" s="205">
        <v>-7777</v>
      </c>
      <c r="H3005" s="205" t="s">
        <v>1595</v>
      </c>
      <c r="I3005" s="205" t="s">
        <v>1678</v>
      </c>
      <c r="J3005" s="205"/>
      <c r="K3005" s="205" t="s">
        <v>33</v>
      </c>
      <c r="L3005" s="205" t="s">
        <v>42</v>
      </c>
      <c r="M3005" s="205" t="s">
        <v>42</v>
      </c>
      <c r="N3005" s="205" t="s">
        <v>41</v>
      </c>
      <c r="O3005" s="205"/>
      <c r="P3005" s="206">
        <v>57354</v>
      </c>
      <c r="Q3005" s="205" t="s">
        <v>559</v>
      </c>
      <c r="R3005" s="190" t="s">
        <v>6832</v>
      </c>
      <c r="S3005" s="294" t="s">
        <v>10950</v>
      </c>
      <c r="T3005" s="205">
        <v>-7777</v>
      </c>
      <c r="U3005" s="208"/>
      <c r="V3005" s="208"/>
      <c r="W3005" s="208"/>
      <c r="X3005" s="208"/>
      <c r="Y3005" s="205">
        <v>-7777</v>
      </c>
      <c r="Z3005" s="205">
        <v>-7777</v>
      </c>
      <c r="AA3005" s="205">
        <v>-7777</v>
      </c>
      <c r="AB3005" s="205">
        <v>-7777</v>
      </c>
      <c r="AC3005" s="205">
        <v>-7777</v>
      </c>
      <c r="AD3005" s="205">
        <v>-7777</v>
      </c>
      <c r="AE3005" s="205">
        <v>-7777</v>
      </c>
      <c r="AF3005" s="294" t="s">
        <v>10951</v>
      </c>
      <c r="AG3005" s="372"/>
      <c r="AH3005" s="372"/>
      <c r="AI3005" s="208"/>
      <c r="AJ3005" s="205" t="s">
        <v>10953</v>
      </c>
      <c r="AK3005" s="205" t="s">
        <v>10954</v>
      </c>
      <c r="AL3005" s="208">
        <v>43</v>
      </c>
      <c r="AM3005" s="208">
        <v>21</v>
      </c>
      <c r="AN3005" s="1202">
        <v>56</v>
      </c>
      <c r="AO3005" s="208">
        <v>25</v>
      </c>
      <c r="AP3005" s="208">
        <v>38</v>
      </c>
      <c r="AQ3005" s="208">
        <v>28</v>
      </c>
      <c r="AR3005" s="208">
        <f t="shared" ref="AR3005:AR3008" si="334">AL3005+AM3005/60+AN3005/3600</f>
        <v>43.365555555555559</v>
      </c>
      <c r="AS3005" s="208">
        <f t="shared" ref="AS3005:AS3008" si="335">AO3005+AP3005/60+AQ3005/3600</f>
        <v>25.641111111111112</v>
      </c>
      <c r="AT3005" s="205" t="s">
        <v>34</v>
      </c>
      <c r="AU3005" s="205"/>
      <c r="AV3005" s="206"/>
      <c r="AW3005" s="207"/>
      <c r="AX3005" s="206"/>
      <c r="AY3005" s="207"/>
      <c r="AZ3005" s="206"/>
      <c r="BA3005" s="207"/>
      <c r="BB3005" s="206"/>
      <c r="BC3005" s="207"/>
      <c r="BD3005" s="206"/>
      <c r="BE3005" s="207"/>
      <c r="BF3005" s="208"/>
      <c r="BG3005" s="208"/>
    </row>
    <row r="3006" spans="1:301" s="101" customFormat="1" ht="42.75" customHeight="1" thickBot="1" x14ac:dyDescent="0.3">
      <c r="A3006" s="212"/>
      <c r="B3006" s="213" t="s">
        <v>580</v>
      </c>
      <c r="C3006" s="213">
        <v>12170548</v>
      </c>
      <c r="D3006" s="215">
        <v>42261</v>
      </c>
      <c r="E3006" s="215">
        <v>42261</v>
      </c>
      <c r="F3006" s="215">
        <v>43357</v>
      </c>
      <c r="G3006" s="213">
        <v>-7777</v>
      </c>
      <c r="H3006" s="213" t="s">
        <v>1595</v>
      </c>
      <c r="I3006" s="213" t="s">
        <v>1678</v>
      </c>
      <c r="J3006" s="213"/>
      <c r="K3006" s="213" t="s">
        <v>33</v>
      </c>
      <c r="L3006" s="213" t="s">
        <v>42</v>
      </c>
      <c r="M3006" s="213" t="s">
        <v>42</v>
      </c>
      <c r="N3006" s="213" t="s">
        <v>41</v>
      </c>
      <c r="O3006" s="213"/>
      <c r="P3006" s="214">
        <v>57354</v>
      </c>
      <c r="Q3006" s="213" t="s">
        <v>559</v>
      </c>
      <c r="R3006" s="213" t="s">
        <v>6832</v>
      </c>
      <c r="S3006" s="295" t="s">
        <v>10950</v>
      </c>
      <c r="T3006" s="213">
        <v>-7777</v>
      </c>
      <c r="U3006" s="216"/>
      <c r="V3006" s="216"/>
      <c r="W3006" s="216"/>
      <c r="X3006" s="216"/>
      <c r="Y3006" s="213">
        <v>-7777</v>
      </c>
      <c r="Z3006" s="213">
        <v>-7777</v>
      </c>
      <c r="AA3006" s="213">
        <v>-7777</v>
      </c>
      <c r="AB3006" s="213">
        <v>-7777</v>
      </c>
      <c r="AC3006" s="213">
        <v>-7777</v>
      </c>
      <c r="AD3006" s="213">
        <v>-7777</v>
      </c>
      <c r="AE3006" s="213">
        <v>-7777</v>
      </c>
      <c r="AF3006" s="295" t="s">
        <v>10952</v>
      </c>
      <c r="AG3006" s="373"/>
      <c r="AH3006" s="373"/>
      <c r="AI3006" s="216"/>
      <c r="AJ3006" s="213" t="s">
        <v>10955</v>
      </c>
      <c r="AK3006" s="213" t="s">
        <v>10956</v>
      </c>
      <c r="AL3006" s="216">
        <v>43</v>
      </c>
      <c r="AM3006" s="216">
        <v>21</v>
      </c>
      <c r="AN3006" s="1122">
        <v>49</v>
      </c>
      <c r="AO3006" s="216">
        <v>25</v>
      </c>
      <c r="AP3006" s="216">
        <v>37</v>
      </c>
      <c r="AQ3006" s="216">
        <v>36</v>
      </c>
      <c r="AR3006" s="216">
        <f t="shared" si="334"/>
        <v>43.363611111111112</v>
      </c>
      <c r="AS3006" s="216">
        <f t="shared" si="335"/>
        <v>25.626666666666669</v>
      </c>
      <c r="AT3006" s="213" t="s">
        <v>34</v>
      </c>
      <c r="AU3006" s="213"/>
      <c r="AV3006" s="214"/>
      <c r="AW3006" s="215"/>
      <c r="AX3006" s="214"/>
      <c r="AY3006" s="215"/>
      <c r="AZ3006" s="214"/>
      <c r="BA3006" s="215"/>
      <c r="BB3006" s="214"/>
      <c r="BC3006" s="215"/>
      <c r="BD3006" s="214"/>
      <c r="BE3006" s="215"/>
      <c r="BF3006" s="216"/>
      <c r="BG3006" s="216"/>
    </row>
    <row r="3007" spans="1:301" s="101" customFormat="1" ht="42.75" customHeight="1" x14ac:dyDescent="0.25">
      <c r="A3007" s="204">
        <v>999</v>
      </c>
      <c r="B3007" s="205" t="s">
        <v>10958</v>
      </c>
      <c r="C3007" s="205">
        <v>12170549</v>
      </c>
      <c r="D3007" s="207">
        <v>42264</v>
      </c>
      <c r="E3007" s="207">
        <v>42264</v>
      </c>
      <c r="F3007" s="207">
        <v>43360</v>
      </c>
      <c r="G3007" s="205">
        <v>-7777</v>
      </c>
      <c r="H3007" s="205" t="s">
        <v>10959</v>
      </c>
      <c r="I3007" s="205" t="s">
        <v>1494</v>
      </c>
      <c r="J3007" s="205"/>
      <c r="K3007" s="205" t="s">
        <v>3588</v>
      </c>
      <c r="L3007" s="205" t="s">
        <v>182</v>
      </c>
      <c r="M3007" s="205" t="s">
        <v>182</v>
      </c>
      <c r="N3007" s="205" t="s">
        <v>48</v>
      </c>
      <c r="O3007" s="205" t="s">
        <v>10960</v>
      </c>
      <c r="P3007" s="206">
        <v>15309</v>
      </c>
      <c r="Q3007" s="205" t="s">
        <v>559</v>
      </c>
      <c r="R3007" s="190" t="s">
        <v>10961</v>
      </c>
      <c r="S3007" s="294" t="s">
        <v>10962</v>
      </c>
      <c r="T3007" s="205">
        <v>-7777</v>
      </c>
      <c r="U3007" s="208"/>
      <c r="V3007" s="208"/>
      <c r="W3007" s="208"/>
      <c r="X3007" s="208"/>
      <c r="Y3007" s="205">
        <v>-7777</v>
      </c>
      <c r="Z3007" s="205">
        <v>-7777</v>
      </c>
      <c r="AA3007" s="205">
        <v>-7777</v>
      </c>
      <c r="AB3007" s="205">
        <v>-7777</v>
      </c>
      <c r="AC3007" s="205">
        <v>-7777</v>
      </c>
      <c r="AD3007" s="205">
        <v>-7777</v>
      </c>
      <c r="AE3007" s="205">
        <v>-7777</v>
      </c>
      <c r="AF3007" s="294" t="s">
        <v>10963</v>
      </c>
      <c r="AG3007" s="372"/>
      <c r="AH3007" s="372"/>
      <c r="AI3007" s="208"/>
      <c r="AJ3007" s="205" t="s">
        <v>10965</v>
      </c>
      <c r="AK3007" s="205" t="s">
        <v>10966</v>
      </c>
      <c r="AL3007" s="208">
        <v>43</v>
      </c>
      <c r="AM3007" s="208">
        <v>0</v>
      </c>
      <c r="AN3007" s="1202">
        <v>57.86</v>
      </c>
      <c r="AO3007" s="208">
        <v>23</v>
      </c>
      <c r="AP3007" s="208">
        <v>2</v>
      </c>
      <c r="AQ3007" s="208">
        <v>6.75</v>
      </c>
      <c r="AR3007" s="208">
        <f t="shared" si="334"/>
        <v>43.01607222222222</v>
      </c>
      <c r="AS3007" s="208">
        <f t="shared" si="335"/>
        <v>23.035208333333333</v>
      </c>
      <c r="AT3007" s="205" t="s">
        <v>34</v>
      </c>
      <c r="AU3007" s="205"/>
      <c r="AV3007" s="206"/>
      <c r="AW3007" s="207"/>
      <c r="AX3007" s="206"/>
      <c r="AY3007" s="207"/>
      <c r="AZ3007" s="206"/>
      <c r="BA3007" s="207"/>
      <c r="BB3007" s="206"/>
      <c r="BC3007" s="207"/>
      <c r="BD3007" s="206"/>
      <c r="BE3007" s="207"/>
      <c r="BF3007" s="208"/>
      <c r="BG3007" s="208"/>
    </row>
    <row r="3008" spans="1:301" s="216" customFormat="1" ht="42" customHeight="1" thickBot="1" x14ac:dyDescent="0.3">
      <c r="A3008" s="212"/>
      <c r="B3008" s="213" t="s">
        <v>10958</v>
      </c>
      <c r="C3008" s="213">
        <v>12170549</v>
      </c>
      <c r="D3008" s="215">
        <v>42264</v>
      </c>
      <c r="E3008" s="215">
        <v>42264</v>
      </c>
      <c r="F3008" s="215">
        <v>43360</v>
      </c>
      <c r="G3008" s="213">
        <v>-7777</v>
      </c>
      <c r="H3008" s="213" t="s">
        <v>10959</v>
      </c>
      <c r="I3008" s="213" t="s">
        <v>1494</v>
      </c>
      <c r="J3008" s="213"/>
      <c r="K3008" s="213" t="s">
        <v>3588</v>
      </c>
      <c r="L3008" s="213" t="s">
        <v>182</v>
      </c>
      <c r="M3008" s="213" t="s">
        <v>182</v>
      </c>
      <c r="N3008" s="213" t="s">
        <v>48</v>
      </c>
      <c r="O3008" s="213" t="s">
        <v>10960</v>
      </c>
      <c r="P3008" s="214">
        <v>15309</v>
      </c>
      <c r="Q3008" s="213" t="s">
        <v>559</v>
      </c>
      <c r="R3008" s="213" t="s">
        <v>10961</v>
      </c>
      <c r="S3008" s="295" t="s">
        <v>10962</v>
      </c>
      <c r="T3008" s="213">
        <v>-7777</v>
      </c>
      <c r="Y3008" s="213">
        <v>-7777</v>
      </c>
      <c r="Z3008" s="213">
        <v>-7777</v>
      </c>
      <c r="AA3008" s="213">
        <v>-7777</v>
      </c>
      <c r="AB3008" s="213">
        <v>-7777</v>
      </c>
      <c r="AC3008" s="213">
        <v>-7777</v>
      </c>
      <c r="AD3008" s="213">
        <v>-7777</v>
      </c>
      <c r="AE3008" s="213">
        <v>-7777</v>
      </c>
      <c r="AF3008" s="295" t="s">
        <v>10964</v>
      </c>
      <c r="AG3008" s="373"/>
      <c r="AH3008" s="373"/>
      <c r="AJ3008" s="213" t="s">
        <v>10967</v>
      </c>
      <c r="AK3008" s="213" t="s">
        <v>10968</v>
      </c>
      <c r="AL3008" s="216">
        <v>43</v>
      </c>
      <c r="AM3008" s="216">
        <v>0</v>
      </c>
      <c r="AN3008" s="1122">
        <v>58.07</v>
      </c>
      <c r="AO3008" s="216">
        <v>23</v>
      </c>
      <c r="AP3008" s="216">
        <v>2</v>
      </c>
      <c r="AQ3008" s="216">
        <v>46.95</v>
      </c>
      <c r="AR3008" s="216">
        <f t="shared" si="334"/>
        <v>43.016130555555556</v>
      </c>
      <c r="AS3008" s="216">
        <f t="shared" si="335"/>
        <v>23.046375000000001</v>
      </c>
      <c r="AT3008" s="213" t="s">
        <v>34</v>
      </c>
      <c r="AU3008" s="213"/>
      <c r="AV3008" s="214"/>
      <c r="AW3008" s="215"/>
      <c r="AX3008" s="214"/>
      <c r="AY3008" s="215"/>
      <c r="AZ3008" s="214"/>
      <c r="BA3008" s="215"/>
      <c r="BB3008" s="214"/>
      <c r="BC3008" s="215"/>
      <c r="BD3008" s="214"/>
      <c r="BE3008" s="215"/>
      <c r="BH3008" s="101"/>
      <c r="BI3008" s="101"/>
      <c r="BJ3008" s="101"/>
      <c r="BK3008" s="101"/>
      <c r="BL3008" s="101"/>
      <c r="BM3008" s="101"/>
      <c r="BN3008" s="101"/>
      <c r="BO3008" s="101"/>
      <c r="BP3008" s="101"/>
      <c r="BQ3008" s="101"/>
      <c r="BR3008" s="101"/>
      <c r="BS3008" s="101"/>
      <c r="BT3008" s="101"/>
      <c r="BU3008" s="101"/>
      <c r="BV3008" s="101"/>
      <c r="BW3008" s="101"/>
      <c r="BX3008" s="101"/>
      <c r="BY3008" s="101"/>
      <c r="BZ3008" s="101"/>
      <c r="CA3008" s="101"/>
      <c r="CB3008" s="101"/>
      <c r="CC3008" s="101"/>
      <c r="CD3008" s="101"/>
      <c r="CE3008" s="101"/>
      <c r="CF3008" s="101"/>
      <c r="CG3008" s="101"/>
      <c r="CH3008" s="101"/>
      <c r="CI3008" s="101"/>
      <c r="CJ3008" s="101"/>
      <c r="CK3008" s="101"/>
      <c r="CL3008" s="101"/>
      <c r="CM3008" s="101"/>
      <c r="CN3008" s="101"/>
      <c r="CO3008" s="101"/>
      <c r="CP3008" s="101"/>
      <c r="CQ3008" s="101"/>
      <c r="CR3008" s="101"/>
      <c r="CS3008" s="101"/>
      <c r="CT3008" s="101"/>
      <c r="CU3008" s="101"/>
      <c r="CV3008" s="101"/>
      <c r="CW3008" s="101"/>
      <c r="CX3008" s="101"/>
      <c r="CY3008" s="101"/>
      <c r="CZ3008" s="101"/>
      <c r="DA3008" s="101"/>
      <c r="DB3008" s="101"/>
      <c r="DC3008" s="101"/>
      <c r="DD3008" s="101"/>
      <c r="DE3008" s="101"/>
      <c r="DF3008" s="101"/>
      <c r="DG3008" s="101"/>
      <c r="DH3008" s="101"/>
      <c r="DI3008" s="101"/>
      <c r="DJ3008" s="101"/>
      <c r="DK3008" s="101"/>
      <c r="DL3008" s="101"/>
      <c r="DM3008" s="101"/>
      <c r="DN3008" s="101"/>
      <c r="DO3008" s="101"/>
      <c r="DP3008" s="101"/>
      <c r="DQ3008" s="101"/>
      <c r="DR3008" s="101"/>
      <c r="DS3008" s="101"/>
      <c r="DT3008" s="101"/>
      <c r="DU3008" s="101"/>
      <c r="DV3008" s="101"/>
      <c r="DW3008" s="101"/>
      <c r="DX3008" s="101"/>
      <c r="DY3008" s="101"/>
      <c r="DZ3008" s="101"/>
      <c r="EA3008" s="101"/>
      <c r="EB3008" s="101"/>
      <c r="EC3008" s="101"/>
      <c r="ED3008" s="101"/>
      <c r="EE3008" s="101"/>
      <c r="EF3008" s="101"/>
      <c r="EG3008" s="101"/>
      <c r="EH3008" s="101"/>
      <c r="EI3008" s="101"/>
      <c r="EJ3008" s="101"/>
      <c r="EK3008" s="101"/>
      <c r="EL3008" s="101"/>
      <c r="EM3008" s="101"/>
      <c r="EN3008" s="101"/>
      <c r="EO3008" s="101"/>
      <c r="EP3008" s="101"/>
      <c r="EQ3008" s="101"/>
      <c r="ER3008" s="101"/>
      <c r="ES3008" s="101"/>
      <c r="ET3008" s="101"/>
      <c r="EU3008" s="101"/>
      <c r="EV3008" s="101"/>
      <c r="EW3008" s="101"/>
      <c r="EX3008" s="101"/>
      <c r="EY3008" s="101"/>
      <c r="EZ3008" s="101"/>
      <c r="FA3008" s="101"/>
      <c r="FB3008" s="101"/>
      <c r="FC3008" s="101"/>
      <c r="FD3008" s="101"/>
      <c r="FE3008" s="101"/>
      <c r="FF3008" s="101"/>
      <c r="FG3008" s="101"/>
      <c r="FH3008" s="101"/>
      <c r="FI3008" s="101"/>
      <c r="FJ3008" s="101"/>
      <c r="FK3008" s="101"/>
      <c r="FL3008" s="101"/>
      <c r="FM3008" s="101"/>
      <c r="FN3008" s="101"/>
      <c r="FO3008" s="101"/>
      <c r="FP3008" s="101"/>
      <c r="FQ3008" s="101"/>
      <c r="FR3008" s="101"/>
      <c r="FS3008" s="101"/>
      <c r="FT3008" s="101"/>
      <c r="FU3008" s="101"/>
      <c r="FV3008" s="101"/>
      <c r="FW3008" s="101"/>
      <c r="FX3008" s="101"/>
      <c r="FY3008" s="101"/>
      <c r="FZ3008" s="101"/>
      <c r="GA3008" s="101"/>
      <c r="GB3008" s="101"/>
      <c r="GC3008" s="101"/>
      <c r="GD3008" s="101"/>
      <c r="GE3008" s="101"/>
      <c r="GF3008" s="101"/>
      <c r="GG3008" s="101"/>
      <c r="GH3008" s="101"/>
      <c r="GI3008" s="101"/>
      <c r="GJ3008" s="101"/>
      <c r="GK3008" s="101"/>
      <c r="GL3008" s="101"/>
      <c r="GM3008" s="101"/>
      <c r="GN3008" s="101"/>
      <c r="GO3008" s="101"/>
      <c r="GP3008" s="101"/>
      <c r="GQ3008" s="101"/>
      <c r="GR3008" s="101"/>
      <c r="GS3008" s="101"/>
      <c r="GT3008" s="101"/>
      <c r="GU3008" s="101"/>
      <c r="GV3008" s="101"/>
      <c r="GW3008" s="101"/>
      <c r="GX3008" s="101"/>
      <c r="GY3008" s="101"/>
      <c r="GZ3008" s="101"/>
      <c r="HA3008" s="101"/>
      <c r="HB3008" s="101"/>
      <c r="HC3008" s="101"/>
      <c r="HD3008" s="101"/>
      <c r="HE3008" s="101"/>
      <c r="HF3008" s="101"/>
      <c r="HG3008" s="101"/>
      <c r="HH3008" s="101"/>
      <c r="HI3008" s="101"/>
      <c r="HJ3008" s="101"/>
      <c r="HK3008" s="101"/>
      <c r="HL3008" s="101"/>
      <c r="HM3008" s="101"/>
      <c r="HN3008" s="101"/>
      <c r="HO3008" s="101"/>
      <c r="HP3008" s="101"/>
      <c r="HQ3008" s="101"/>
      <c r="HR3008" s="101"/>
      <c r="HS3008" s="101"/>
      <c r="HT3008" s="101"/>
      <c r="HU3008" s="101"/>
      <c r="HV3008" s="101"/>
      <c r="HW3008" s="101"/>
      <c r="HX3008" s="101"/>
      <c r="HY3008" s="101"/>
      <c r="HZ3008" s="101"/>
      <c r="IA3008" s="101"/>
      <c r="IB3008" s="101"/>
      <c r="IC3008" s="101"/>
      <c r="ID3008" s="101"/>
      <c r="IE3008" s="101"/>
      <c r="IF3008" s="101"/>
      <c r="IG3008" s="101"/>
      <c r="IH3008" s="101"/>
      <c r="II3008" s="101"/>
      <c r="IJ3008" s="101"/>
      <c r="IK3008" s="101"/>
      <c r="IL3008" s="101"/>
      <c r="IM3008" s="101"/>
      <c r="IN3008" s="101"/>
      <c r="IO3008" s="101"/>
      <c r="IP3008" s="101"/>
      <c r="IQ3008" s="101"/>
      <c r="IR3008" s="101"/>
      <c r="IS3008" s="101"/>
      <c r="IT3008" s="101"/>
      <c r="IU3008" s="101"/>
      <c r="IV3008" s="101"/>
      <c r="IW3008" s="101"/>
      <c r="IX3008" s="101"/>
      <c r="IY3008" s="101"/>
      <c r="IZ3008" s="101"/>
      <c r="JA3008" s="101"/>
      <c r="JB3008" s="101"/>
      <c r="JC3008" s="101"/>
      <c r="JD3008" s="101"/>
      <c r="JE3008" s="101"/>
      <c r="JF3008" s="101"/>
      <c r="JG3008" s="101"/>
      <c r="JH3008" s="101"/>
      <c r="JI3008" s="101"/>
      <c r="JJ3008" s="101"/>
      <c r="JK3008" s="101"/>
      <c r="JL3008" s="101"/>
      <c r="JM3008" s="101"/>
      <c r="JN3008" s="101"/>
      <c r="JO3008" s="101"/>
      <c r="JP3008" s="101"/>
      <c r="JQ3008" s="101"/>
      <c r="JR3008" s="101"/>
      <c r="JS3008" s="101"/>
      <c r="JT3008" s="101"/>
      <c r="JU3008" s="101"/>
      <c r="JV3008" s="101"/>
      <c r="JW3008" s="101"/>
      <c r="JX3008" s="101"/>
      <c r="JY3008" s="101"/>
      <c r="JZ3008" s="101"/>
      <c r="KA3008" s="101"/>
      <c r="KB3008" s="101"/>
      <c r="KC3008" s="101"/>
      <c r="KD3008" s="101"/>
      <c r="KE3008" s="101"/>
      <c r="KF3008" s="101"/>
      <c r="KG3008" s="101"/>
      <c r="KH3008" s="101"/>
      <c r="KI3008" s="101"/>
      <c r="KJ3008" s="101"/>
      <c r="KK3008" s="101"/>
      <c r="KL3008" s="101"/>
      <c r="KM3008" s="101"/>
      <c r="KN3008" s="101"/>
      <c r="KO3008" s="101"/>
    </row>
    <row r="3009" spans="1:301" s="101" customFormat="1" ht="42.75" customHeight="1" thickBot="1" x14ac:dyDescent="0.3">
      <c r="A3009" s="212">
        <v>1000</v>
      </c>
      <c r="B3009" s="213" t="s">
        <v>10969</v>
      </c>
      <c r="C3009" s="213">
        <v>12460122</v>
      </c>
      <c r="D3009" s="215">
        <v>42263</v>
      </c>
      <c r="E3009" s="215">
        <v>42263</v>
      </c>
      <c r="F3009" s="215">
        <v>45916</v>
      </c>
      <c r="G3009" s="213">
        <v>-7777</v>
      </c>
      <c r="H3009" s="213" t="s">
        <v>10970</v>
      </c>
      <c r="I3009" s="213" t="s">
        <v>707</v>
      </c>
      <c r="J3009" s="213"/>
      <c r="K3009" s="213" t="s">
        <v>1546</v>
      </c>
      <c r="L3009" s="213" t="s">
        <v>10971</v>
      </c>
      <c r="M3009" s="213" t="s">
        <v>152</v>
      </c>
      <c r="N3009" s="213" t="s">
        <v>132</v>
      </c>
      <c r="O3009" s="213" t="s">
        <v>10972</v>
      </c>
      <c r="P3009" s="214">
        <v>37469</v>
      </c>
      <c r="Q3009" s="213" t="s">
        <v>559</v>
      </c>
      <c r="R3009" s="213" t="s">
        <v>1651</v>
      </c>
      <c r="S3009" s="295" t="s">
        <v>781</v>
      </c>
      <c r="T3009" s="213">
        <v>-7777</v>
      </c>
      <c r="U3009" s="216"/>
      <c r="V3009" s="216"/>
      <c r="W3009" s="216"/>
      <c r="X3009" s="216"/>
      <c r="Y3009" s="213">
        <v>-7777</v>
      </c>
      <c r="Z3009" s="213">
        <v>-7777</v>
      </c>
      <c r="AA3009" s="213">
        <v>-7777</v>
      </c>
      <c r="AB3009" s="213">
        <v>-7777</v>
      </c>
      <c r="AC3009" s="213">
        <v>-7777</v>
      </c>
      <c r="AD3009" s="213">
        <v>-7777</v>
      </c>
      <c r="AE3009" s="213">
        <v>-7777</v>
      </c>
      <c r="AF3009" s="295"/>
      <c r="AG3009" s="373"/>
      <c r="AH3009" s="373"/>
      <c r="AI3009" s="216"/>
      <c r="AJ3009" s="213"/>
      <c r="AK3009" s="213"/>
      <c r="AL3009" s="216"/>
      <c r="AM3009" s="216"/>
      <c r="AN3009" s="1122"/>
      <c r="AO3009" s="216"/>
      <c r="AP3009" s="216"/>
      <c r="AQ3009" s="216"/>
      <c r="AR3009" s="405"/>
      <c r="AS3009" s="405"/>
      <c r="AT3009" s="213" t="s">
        <v>34</v>
      </c>
      <c r="AU3009" s="213"/>
      <c r="AV3009" s="214"/>
      <c r="AW3009" s="215"/>
      <c r="AX3009" s="214"/>
      <c r="AY3009" s="215"/>
      <c r="AZ3009" s="214"/>
      <c r="BA3009" s="215"/>
      <c r="BB3009" s="214"/>
      <c r="BC3009" s="215"/>
      <c r="BD3009" s="214"/>
      <c r="BE3009" s="215"/>
      <c r="BF3009" s="216"/>
      <c r="BG3009" s="216"/>
    </row>
    <row r="3010" spans="1:301" s="101" customFormat="1" ht="42.75" customHeight="1" x14ac:dyDescent="0.25">
      <c r="A3010" s="204">
        <v>1001</v>
      </c>
      <c r="B3010" s="205" t="s">
        <v>10976</v>
      </c>
      <c r="C3010" s="205">
        <v>12170550</v>
      </c>
      <c r="D3010" s="207">
        <v>42275</v>
      </c>
      <c r="E3010" s="207">
        <v>42275</v>
      </c>
      <c r="F3010" s="207">
        <v>43371</v>
      </c>
      <c r="G3010" s="205">
        <v>-7777</v>
      </c>
      <c r="H3010" s="205" t="s">
        <v>593</v>
      </c>
      <c r="I3010" s="205" t="s">
        <v>705</v>
      </c>
      <c r="J3010" s="205"/>
      <c r="K3010" s="205" t="s">
        <v>50</v>
      </c>
      <c r="L3010" s="205" t="s">
        <v>53</v>
      </c>
      <c r="M3010" s="205" t="s">
        <v>53</v>
      </c>
      <c r="N3010" s="205" t="s">
        <v>48</v>
      </c>
      <c r="O3010" s="205"/>
      <c r="P3010" s="206">
        <v>27632</v>
      </c>
      <c r="Q3010" s="205" t="s">
        <v>559</v>
      </c>
      <c r="R3010" s="190" t="s">
        <v>10977</v>
      </c>
      <c r="S3010" s="294" t="s">
        <v>10978</v>
      </c>
      <c r="T3010" s="205">
        <v>-7777</v>
      </c>
      <c r="U3010" s="208"/>
      <c r="V3010" s="208">
        <v>6</v>
      </c>
      <c r="W3010" s="208"/>
      <c r="X3010" s="208"/>
      <c r="Y3010" s="205">
        <v>-7777</v>
      </c>
      <c r="Z3010" s="205">
        <v>-7777</v>
      </c>
      <c r="AA3010" s="205">
        <v>-7777</v>
      </c>
      <c r="AB3010" s="205">
        <v>-7777</v>
      </c>
      <c r="AC3010" s="205">
        <v>-7777</v>
      </c>
      <c r="AD3010" s="205">
        <v>-7777</v>
      </c>
      <c r="AE3010" s="205">
        <v>-7777</v>
      </c>
      <c r="AF3010" s="294" t="s">
        <v>1765</v>
      </c>
      <c r="AG3010" s="372"/>
      <c r="AH3010" s="372"/>
      <c r="AI3010" s="208">
        <v>608.79700000000003</v>
      </c>
      <c r="AJ3010" s="205" t="s">
        <v>10979</v>
      </c>
      <c r="AK3010" s="205" t="s">
        <v>10980</v>
      </c>
      <c r="AL3010" s="208">
        <v>42</v>
      </c>
      <c r="AM3010" s="208">
        <v>48</v>
      </c>
      <c r="AN3010" s="1202">
        <v>22.21</v>
      </c>
      <c r="AO3010" s="208">
        <v>23</v>
      </c>
      <c r="AP3010" s="208">
        <v>59</v>
      </c>
      <c r="AQ3010" s="208">
        <v>49.32</v>
      </c>
      <c r="AR3010" s="208">
        <f>AL3010+AM3010/60+AN3010/3600</f>
        <v>42.806169444444443</v>
      </c>
      <c r="AS3010" s="208">
        <f>AO3010+AP3010/60+AQ3010/3600</f>
        <v>23.997033333333334</v>
      </c>
      <c r="AT3010" s="205" t="s">
        <v>34</v>
      </c>
      <c r="AU3010" s="205"/>
      <c r="AV3010" s="206"/>
      <c r="AW3010" s="207"/>
      <c r="AX3010" s="206"/>
      <c r="AY3010" s="207"/>
      <c r="AZ3010" s="206"/>
      <c r="BA3010" s="207"/>
      <c r="BB3010" s="206"/>
      <c r="BC3010" s="207"/>
      <c r="BD3010" s="206"/>
      <c r="BE3010" s="207"/>
      <c r="BF3010" s="208"/>
      <c r="BG3010" s="208"/>
    </row>
    <row r="3011" spans="1:301" s="101" customFormat="1" ht="42.75" customHeight="1" thickBot="1" x14ac:dyDescent="0.3">
      <c r="A3011" s="212"/>
      <c r="B3011" s="213" t="s">
        <v>10976</v>
      </c>
      <c r="C3011" s="213">
        <v>12170550</v>
      </c>
      <c r="D3011" s="215">
        <v>42275</v>
      </c>
      <c r="E3011" s="215">
        <v>42275</v>
      </c>
      <c r="F3011" s="215">
        <v>43371</v>
      </c>
      <c r="G3011" s="213">
        <v>-7777</v>
      </c>
      <c r="H3011" s="213" t="s">
        <v>593</v>
      </c>
      <c r="I3011" s="213" t="s">
        <v>705</v>
      </c>
      <c r="J3011" s="213"/>
      <c r="K3011" s="213" t="s">
        <v>50</v>
      </c>
      <c r="L3011" s="213" t="s">
        <v>53</v>
      </c>
      <c r="M3011" s="213" t="s">
        <v>53</v>
      </c>
      <c r="N3011" s="213" t="s">
        <v>48</v>
      </c>
      <c r="O3011" s="213"/>
      <c r="P3011" s="214">
        <v>27632</v>
      </c>
      <c r="Q3011" s="213" t="s">
        <v>559</v>
      </c>
      <c r="R3011" s="213" t="s">
        <v>10977</v>
      </c>
      <c r="S3011" s="295" t="s">
        <v>10978</v>
      </c>
      <c r="T3011" s="213">
        <v>-7777</v>
      </c>
      <c r="U3011" s="216"/>
      <c r="V3011" s="216"/>
      <c r="W3011" s="216"/>
      <c r="X3011" s="216"/>
      <c r="Y3011" s="213">
        <v>-7777</v>
      </c>
      <c r="Z3011" s="213">
        <v>-7777</v>
      </c>
      <c r="AA3011" s="213">
        <v>-7777</v>
      </c>
      <c r="AB3011" s="213">
        <v>-7777</v>
      </c>
      <c r="AC3011" s="213">
        <v>-7777</v>
      </c>
      <c r="AD3011" s="213">
        <v>-7777</v>
      </c>
      <c r="AE3011" s="213">
        <v>-7777</v>
      </c>
      <c r="AF3011" s="295" t="s">
        <v>1768</v>
      </c>
      <c r="AG3011" s="373"/>
      <c r="AH3011" s="373"/>
      <c r="AI3011" s="216">
        <v>612.54200000000003</v>
      </c>
      <c r="AJ3011" s="213" t="s">
        <v>10981</v>
      </c>
      <c r="AK3011" s="213" t="s">
        <v>10982</v>
      </c>
      <c r="AL3011" s="216">
        <v>42</v>
      </c>
      <c r="AM3011" s="216">
        <v>48</v>
      </c>
      <c r="AN3011" s="1122">
        <v>22.69</v>
      </c>
      <c r="AO3011" s="216">
        <v>23</v>
      </c>
      <c r="AP3011" s="216">
        <v>59</v>
      </c>
      <c r="AQ3011" s="216">
        <v>49.96</v>
      </c>
      <c r="AR3011" s="216">
        <f t="shared" ref="AR3011:AR3056" si="336">AL3011+AM3011/60+AN3011/3600</f>
        <v>42.806302777777773</v>
      </c>
      <c r="AS3011" s="216">
        <f t="shared" ref="AS3011:AS3265" si="337">AO3011+AP3011/60+AQ3011/3600</f>
        <v>23.997211111111113</v>
      </c>
      <c r="AT3011" s="213" t="s">
        <v>34</v>
      </c>
      <c r="AU3011" s="213"/>
      <c r="AV3011" s="214"/>
      <c r="AW3011" s="215"/>
      <c r="AX3011" s="214"/>
      <c r="AY3011" s="215"/>
      <c r="AZ3011" s="214"/>
      <c r="BA3011" s="215"/>
      <c r="BB3011" s="214"/>
      <c r="BC3011" s="215"/>
      <c r="BD3011" s="214"/>
      <c r="BE3011" s="215"/>
      <c r="BF3011" s="216"/>
      <c r="BG3011" s="216"/>
    </row>
    <row r="3012" spans="1:301" s="216" customFormat="1" ht="42" customHeight="1" thickBot="1" x14ac:dyDescent="0.3">
      <c r="A3012" s="101">
        <v>1002</v>
      </c>
      <c r="B3012" s="190" t="s">
        <v>835</v>
      </c>
      <c r="C3012" s="190">
        <v>12170551</v>
      </c>
      <c r="D3012" s="191">
        <v>42278</v>
      </c>
      <c r="E3012" s="191">
        <v>42278</v>
      </c>
      <c r="F3012" s="191">
        <v>43374</v>
      </c>
      <c r="G3012" s="190">
        <v>-7777</v>
      </c>
      <c r="H3012" s="190" t="s">
        <v>1374</v>
      </c>
      <c r="I3012" s="190" t="s">
        <v>1493</v>
      </c>
      <c r="J3012" s="190"/>
      <c r="K3012" s="190" t="s">
        <v>921</v>
      </c>
      <c r="L3012" s="190" t="s">
        <v>185</v>
      </c>
      <c r="M3012" s="190" t="s">
        <v>185</v>
      </c>
      <c r="N3012" s="190" t="s">
        <v>94</v>
      </c>
      <c r="O3012" s="190"/>
      <c r="P3012" s="192">
        <v>3928</v>
      </c>
      <c r="Q3012" s="190" t="s">
        <v>559</v>
      </c>
      <c r="R3012" s="190" t="s">
        <v>7137</v>
      </c>
      <c r="S3012" s="190" t="s">
        <v>10983</v>
      </c>
      <c r="T3012" s="190">
        <v>-7777</v>
      </c>
      <c r="U3012" s="101"/>
      <c r="V3012" s="101">
        <v>160</v>
      </c>
      <c r="W3012" s="101"/>
      <c r="X3012" s="101"/>
      <c r="Y3012" s="190">
        <v>-7777</v>
      </c>
      <c r="Z3012" s="190">
        <v>-7777</v>
      </c>
      <c r="AA3012" s="190">
        <v>-7777</v>
      </c>
      <c r="AB3012" s="190">
        <v>-7777</v>
      </c>
      <c r="AC3012" s="190">
        <v>-7777</v>
      </c>
      <c r="AD3012" s="190">
        <v>-7777</v>
      </c>
      <c r="AE3012" s="190">
        <v>-7777</v>
      </c>
      <c r="AF3012" s="406" t="s">
        <v>10984</v>
      </c>
      <c r="AG3012" s="101"/>
      <c r="AH3012" s="101"/>
      <c r="AI3012" s="101">
        <v>408.75</v>
      </c>
      <c r="AJ3012" s="101" t="s">
        <v>10986</v>
      </c>
      <c r="AK3012" s="101" t="s">
        <v>10987</v>
      </c>
      <c r="AL3012" s="101">
        <v>43</v>
      </c>
      <c r="AM3012" s="101">
        <v>14</v>
      </c>
      <c r="AN3012" s="1117">
        <v>18.5</v>
      </c>
      <c r="AO3012" s="101">
        <v>23</v>
      </c>
      <c r="AP3012" s="101">
        <v>7</v>
      </c>
      <c r="AQ3012" s="101">
        <v>13.7</v>
      </c>
      <c r="AR3012" s="101">
        <f t="shared" si="336"/>
        <v>43.238472222222221</v>
      </c>
      <c r="AS3012" s="101">
        <f t="shared" si="337"/>
        <v>23.120472222222222</v>
      </c>
      <c r="AT3012" s="190" t="s">
        <v>34</v>
      </c>
      <c r="AU3012" s="101"/>
      <c r="AV3012" s="189"/>
      <c r="AW3012" s="243"/>
      <c r="AX3012" s="189"/>
      <c r="AY3012" s="243"/>
      <c r="AZ3012" s="189"/>
      <c r="BA3012" s="243"/>
      <c r="BB3012" s="189"/>
      <c r="BC3012" s="243"/>
      <c r="BD3012" s="189"/>
      <c r="BE3012" s="243"/>
      <c r="BF3012" s="101"/>
      <c r="BG3012" s="101"/>
      <c r="BH3012" s="101"/>
      <c r="BI3012" s="101"/>
      <c r="BJ3012" s="101"/>
      <c r="BK3012" s="101"/>
      <c r="BL3012" s="101"/>
      <c r="BM3012" s="101"/>
      <c r="BN3012" s="101"/>
      <c r="BO3012" s="101"/>
      <c r="BP3012" s="101"/>
      <c r="BQ3012" s="101"/>
      <c r="BR3012" s="101"/>
      <c r="BS3012" s="101"/>
      <c r="BT3012" s="101"/>
      <c r="BU3012" s="101"/>
      <c r="BV3012" s="101"/>
      <c r="BW3012" s="101"/>
      <c r="BX3012" s="101"/>
      <c r="BY3012" s="101"/>
      <c r="BZ3012" s="101"/>
      <c r="CA3012" s="101"/>
      <c r="CB3012" s="101"/>
      <c r="CC3012" s="101"/>
      <c r="CD3012" s="101"/>
      <c r="CE3012" s="101"/>
      <c r="CF3012" s="101"/>
      <c r="CG3012" s="101"/>
      <c r="CH3012" s="101"/>
      <c r="CI3012" s="101"/>
      <c r="CJ3012" s="101"/>
      <c r="CK3012" s="101"/>
      <c r="CL3012" s="101"/>
      <c r="CM3012" s="101"/>
      <c r="CN3012" s="101"/>
      <c r="CO3012" s="101"/>
      <c r="CP3012" s="101"/>
      <c r="CQ3012" s="101"/>
      <c r="CR3012" s="101"/>
      <c r="CS3012" s="101"/>
      <c r="CT3012" s="101"/>
      <c r="CU3012" s="101"/>
      <c r="CV3012" s="101"/>
      <c r="CW3012" s="101"/>
      <c r="CX3012" s="101"/>
      <c r="CY3012" s="101"/>
      <c r="CZ3012" s="101"/>
      <c r="DA3012" s="101"/>
      <c r="DB3012" s="101"/>
      <c r="DC3012" s="101"/>
      <c r="DD3012" s="101"/>
      <c r="DE3012" s="101"/>
      <c r="DF3012" s="101"/>
      <c r="DG3012" s="101"/>
      <c r="DH3012" s="101"/>
      <c r="DI3012" s="101"/>
      <c r="DJ3012" s="101"/>
      <c r="DK3012" s="101"/>
      <c r="DL3012" s="101"/>
      <c r="DM3012" s="101"/>
      <c r="DN3012" s="101"/>
      <c r="DO3012" s="101"/>
      <c r="DP3012" s="101"/>
      <c r="DQ3012" s="101"/>
      <c r="DR3012" s="101"/>
      <c r="DS3012" s="101"/>
      <c r="DT3012" s="101"/>
      <c r="DU3012" s="101"/>
      <c r="DV3012" s="101"/>
      <c r="DW3012" s="101"/>
      <c r="DX3012" s="101"/>
      <c r="DY3012" s="101"/>
      <c r="DZ3012" s="101"/>
      <c r="EA3012" s="101"/>
      <c r="EB3012" s="101"/>
      <c r="EC3012" s="101"/>
      <c r="ED3012" s="101"/>
      <c r="EE3012" s="101"/>
      <c r="EF3012" s="101"/>
      <c r="EG3012" s="101"/>
      <c r="EH3012" s="101"/>
      <c r="EI3012" s="101"/>
      <c r="EJ3012" s="101"/>
      <c r="EK3012" s="101"/>
      <c r="EL3012" s="101"/>
      <c r="EM3012" s="101"/>
      <c r="EN3012" s="101"/>
      <c r="EO3012" s="101"/>
      <c r="EP3012" s="101"/>
      <c r="EQ3012" s="101"/>
      <c r="ER3012" s="101"/>
      <c r="ES3012" s="101"/>
      <c r="ET3012" s="101"/>
      <c r="EU3012" s="101"/>
      <c r="EV3012" s="101"/>
      <c r="EW3012" s="101"/>
      <c r="EX3012" s="101"/>
      <c r="EY3012" s="101"/>
      <c r="EZ3012" s="101"/>
      <c r="FA3012" s="101"/>
      <c r="FB3012" s="101"/>
      <c r="FC3012" s="101"/>
      <c r="FD3012" s="101"/>
      <c r="FE3012" s="101"/>
      <c r="FF3012" s="101"/>
      <c r="FG3012" s="101"/>
      <c r="FH3012" s="101"/>
      <c r="FI3012" s="101"/>
      <c r="FJ3012" s="101"/>
      <c r="FK3012" s="101"/>
      <c r="FL3012" s="101"/>
      <c r="FM3012" s="101"/>
      <c r="FN3012" s="101"/>
      <c r="FO3012" s="101"/>
      <c r="FP3012" s="101"/>
      <c r="FQ3012" s="101"/>
      <c r="FR3012" s="101"/>
      <c r="FS3012" s="101"/>
      <c r="FT3012" s="101"/>
      <c r="FU3012" s="101"/>
      <c r="FV3012" s="101"/>
      <c r="FW3012" s="101"/>
      <c r="FX3012" s="101"/>
      <c r="FY3012" s="101"/>
      <c r="FZ3012" s="101"/>
      <c r="GA3012" s="101"/>
      <c r="GB3012" s="101"/>
      <c r="GC3012" s="101"/>
      <c r="GD3012" s="101"/>
      <c r="GE3012" s="101"/>
      <c r="GF3012" s="101"/>
      <c r="GG3012" s="101"/>
      <c r="GH3012" s="101"/>
      <c r="GI3012" s="101"/>
      <c r="GJ3012" s="101"/>
      <c r="GK3012" s="101"/>
      <c r="GL3012" s="101"/>
      <c r="GM3012" s="101"/>
      <c r="GN3012" s="101"/>
      <c r="GO3012" s="101"/>
      <c r="GP3012" s="101"/>
      <c r="GQ3012" s="101"/>
      <c r="GR3012" s="101"/>
      <c r="GS3012" s="101"/>
      <c r="GT3012" s="101"/>
      <c r="GU3012" s="101"/>
      <c r="GV3012" s="101"/>
      <c r="GW3012" s="101"/>
      <c r="GX3012" s="101"/>
      <c r="GY3012" s="101"/>
      <c r="GZ3012" s="101"/>
      <c r="HA3012" s="101"/>
      <c r="HB3012" s="101"/>
      <c r="HC3012" s="101"/>
      <c r="HD3012" s="101"/>
      <c r="HE3012" s="101"/>
      <c r="HF3012" s="101"/>
      <c r="HG3012" s="101"/>
      <c r="HH3012" s="101"/>
      <c r="HI3012" s="101"/>
      <c r="HJ3012" s="101"/>
      <c r="HK3012" s="101"/>
      <c r="HL3012" s="101"/>
      <c r="HM3012" s="101"/>
      <c r="HN3012" s="101"/>
      <c r="HO3012" s="101"/>
      <c r="HP3012" s="101"/>
      <c r="HQ3012" s="101"/>
      <c r="HR3012" s="101"/>
      <c r="HS3012" s="101"/>
      <c r="HT3012" s="101"/>
      <c r="HU3012" s="101"/>
      <c r="HV3012" s="101"/>
      <c r="HW3012" s="101"/>
      <c r="HX3012" s="101"/>
      <c r="HY3012" s="101"/>
      <c r="HZ3012" s="101"/>
      <c r="IA3012" s="101"/>
      <c r="IB3012" s="101"/>
      <c r="IC3012" s="101"/>
      <c r="ID3012" s="101"/>
      <c r="IE3012" s="101"/>
      <c r="IF3012" s="101"/>
      <c r="IG3012" s="101"/>
      <c r="IH3012" s="101"/>
      <c r="II3012" s="101"/>
      <c r="IJ3012" s="101"/>
      <c r="IK3012" s="101"/>
      <c r="IL3012" s="101"/>
      <c r="IM3012" s="101"/>
      <c r="IN3012" s="101"/>
      <c r="IO3012" s="101"/>
      <c r="IP3012" s="101"/>
      <c r="IQ3012" s="101"/>
      <c r="IR3012" s="101"/>
      <c r="IS3012" s="101"/>
      <c r="IT3012" s="101"/>
      <c r="IU3012" s="101"/>
      <c r="IV3012" s="101"/>
      <c r="IW3012" s="101"/>
      <c r="IX3012" s="101"/>
      <c r="IY3012" s="101"/>
      <c r="IZ3012" s="101"/>
      <c r="JA3012" s="101"/>
      <c r="JB3012" s="101"/>
      <c r="JC3012" s="101"/>
      <c r="JD3012" s="101"/>
      <c r="JE3012" s="101"/>
      <c r="JF3012" s="101"/>
      <c r="JG3012" s="101"/>
      <c r="JH3012" s="101"/>
      <c r="JI3012" s="101"/>
      <c r="JJ3012" s="101"/>
      <c r="JK3012" s="101"/>
      <c r="JL3012" s="101"/>
      <c r="JM3012" s="101"/>
      <c r="JN3012" s="101"/>
      <c r="JO3012" s="101"/>
      <c r="JP3012" s="101"/>
      <c r="JQ3012" s="101"/>
      <c r="JR3012" s="101"/>
      <c r="JS3012" s="101"/>
      <c r="JT3012" s="101"/>
      <c r="JU3012" s="101"/>
      <c r="JV3012" s="101"/>
      <c r="JW3012" s="101"/>
      <c r="JX3012" s="101"/>
      <c r="JY3012" s="101"/>
      <c r="JZ3012" s="101"/>
      <c r="KA3012" s="101"/>
      <c r="KB3012" s="101"/>
      <c r="KC3012" s="101"/>
      <c r="KD3012" s="101"/>
      <c r="KE3012" s="101"/>
      <c r="KF3012" s="101"/>
      <c r="KG3012" s="101"/>
      <c r="KH3012" s="101"/>
      <c r="KI3012" s="101"/>
      <c r="KJ3012" s="101"/>
      <c r="KK3012" s="101"/>
      <c r="KL3012" s="101"/>
      <c r="KM3012" s="101"/>
      <c r="KN3012" s="101"/>
      <c r="KO3012" s="101"/>
    </row>
    <row r="3013" spans="1:301" s="190" customFormat="1" ht="42.75" customHeight="1" x14ac:dyDescent="0.25">
      <c r="A3013" s="101"/>
      <c r="B3013" s="190" t="s">
        <v>835</v>
      </c>
      <c r="C3013" s="190">
        <v>12170551</v>
      </c>
      <c r="D3013" s="191">
        <v>42278</v>
      </c>
      <c r="E3013" s="191">
        <v>42278</v>
      </c>
      <c r="F3013" s="191">
        <v>43374</v>
      </c>
      <c r="G3013" s="190">
        <v>-7777</v>
      </c>
      <c r="H3013" s="190" t="s">
        <v>1374</v>
      </c>
      <c r="I3013" s="190" t="s">
        <v>1493</v>
      </c>
      <c r="K3013" s="190" t="s">
        <v>921</v>
      </c>
      <c r="L3013" s="190" t="s">
        <v>185</v>
      </c>
      <c r="M3013" s="190" t="s">
        <v>185</v>
      </c>
      <c r="N3013" s="190" t="s">
        <v>94</v>
      </c>
      <c r="P3013" s="192">
        <v>3928</v>
      </c>
      <c r="Q3013" s="190" t="s">
        <v>559</v>
      </c>
      <c r="R3013" s="190" t="s">
        <v>7137</v>
      </c>
      <c r="S3013" s="190" t="s">
        <v>10983</v>
      </c>
      <c r="T3013" s="190">
        <v>-7777</v>
      </c>
      <c r="U3013" s="101"/>
      <c r="V3013" s="101" t="s">
        <v>1861</v>
      </c>
      <c r="W3013" s="101"/>
      <c r="X3013" s="101"/>
      <c r="Y3013" s="190">
        <v>-7777</v>
      </c>
      <c r="Z3013" s="190">
        <v>-7777</v>
      </c>
      <c r="AA3013" s="190">
        <v>-7777</v>
      </c>
      <c r="AB3013" s="190">
        <v>-7777</v>
      </c>
      <c r="AC3013" s="190">
        <v>-7777</v>
      </c>
      <c r="AD3013" s="190">
        <v>-7777</v>
      </c>
      <c r="AE3013" s="190">
        <v>-7777</v>
      </c>
      <c r="AF3013" s="406" t="s">
        <v>10984</v>
      </c>
      <c r="AG3013" s="101"/>
      <c r="AH3013" s="101"/>
      <c r="AI3013" s="101">
        <v>405.05</v>
      </c>
      <c r="AJ3013" s="101" t="s">
        <v>10988</v>
      </c>
      <c r="AK3013" s="101" t="s">
        <v>10989</v>
      </c>
      <c r="AL3013" s="101">
        <v>43</v>
      </c>
      <c r="AM3013" s="101">
        <v>14</v>
      </c>
      <c r="AN3013" s="1117">
        <v>19.7</v>
      </c>
      <c r="AO3013" s="101">
        <v>23</v>
      </c>
      <c r="AP3013" s="101">
        <v>7</v>
      </c>
      <c r="AQ3013" s="101">
        <v>18.600000000000001</v>
      </c>
      <c r="AR3013" s="101">
        <f t="shared" si="336"/>
        <v>43.238805555555558</v>
      </c>
      <c r="AS3013" s="101">
        <f t="shared" si="337"/>
        <v>23.121833333333335</v>
      </c>
      <c r="AT3013" s="190" t="s">
        <v>34</v>
      </c>
      <c r="AU3013" s="101"/>
      <c r="AV3013" s="189"/>
      <c r="AW3013" s="243"/>
      <c r="AX3013" s="189"/>
      <c r="AY3013" s="243"/>
      <c r="AZ3013" s="189"/>
      <c r="BA3013" s="243"/>
      <c r="BB3013" s="189"/>
      <c r="BC3013" s="243"/>
      <c r="BD3013" s="189"/>
      <c r="BE3013" s="243"/>
      <c r="BF3013" s="101"/>
      <c r="BG3013" s="101"/>
    </row>
    <row r="3014" spans="1:301" s="190" customFormat="1" ht="42.75" customHeight="1" x14ac:dyDescent="0.25">
      <c r="A3014" s="101"/>
      <c r="B3014" s="190" t="s">
        <v>835</v>
      </c>
      <c r="C3014" s="190">
        <v>12170551</v>
      </c>
      <c r="D3014" s="191">
        <v>42278</v>
      </c>
      <c r="E3014" s="191">
        <v>42278</v>
      </c>
      <c r="F3014" s="191">
        <v>43374</v>
      </c>
      <c r="G3014" s="190">
        <v>-7777</v>
      </c>
      <c r="H3014" s="190" t="s">
        <v>1374</v>
      </c>
      <c r="I3014" s="190" t="s">
        <v>1493</v>
      </c>
      <c r="K3014" s="190" t="s">
        <v>921</v>
      </c>
      <c r="L3014" s="190" t="s">
        <v>185</v>
      </c>
      <c r="M3014" s="190" t="s">
        <v>185</v>
      </c>
      <c r="N3014" s="190" t="s">
        <v>94</v>
      </c>
      <c r="P3014" s="192">
        <v>3928</v>
      </c>
      <c r="Q3014" s="190" t="s">
        <v>559</v>
      </c>
      <c r="R3014" s="190" t="s">
        <v>7137</v>
      </c>
      <c r="S3014" s="190" t="s">
        <v>10983</v>
      </c>
      <c r="T3014" s="190">
        <v>-7777</v>
      </c>
      <c r="U3014" s="101"/>
      <c r="V3014" s="101" t="s">
        <v>1861</v>
      </c>
      <c r="W3014" s="101"/>
      <c r="X3014" s="101"/>
      <c r="Y3014" s="190">
        <v>-7777</v>
      </c>
      <c r="Z3014" s="190">
        <v>-7777</v>
      </c>
      <c r="AA3014" s="190">
        <v>-7777</v>
      </c>
      <c r="AB3014" s="190">
        <v>-7777</v>
      </c>
      <c r="AC3014" s="190">
        <v>-7777</v>
      </c>
      <c r="AD3014" s="190">
        <v>-7777</v>
      </c>
      <c r="AE3014" s="190">
        <v>-7777</v>
      </c>
      <c r="AF3014" s="406" t="s">
        <v>10985</v>
      </c>
      <c r="AG3014" s="101"/>
      <c r="AH3014" s="101"/>
      <c r="AI3014" s="101">
        <v>405.75</v>
      </c>
      <c r="AJ3014" s="101" t="s">
        <v>10990</v>
      </c>
      <c r="AK3014" s="101" t="s">
        <v>10991</v>
      </c>
      <c r="AL3014" s="101">
        <v>43</v>
      </c>
      <c r="AM3014" s="101">
        <v>14</v>
      </c>
      <c r="AN3014" s="1117">
        <v>18.7</v>
      </c>
      <c r="AO3014" s="101">
        <v>23</v>
      </c>
      <c r="AP3014" s="101">
        <v>7</v>
      </c>
      <c r="AQ3014" s="101">
        <v>12.1</v>
      </c>
      <c r="AR3014" s="101">
        <f t="shared" si="336"/>
        <v>43.238527777777776</v>
      </c>
      <c r="AS3014" s="101">
        <f t="shared" si="337"/>
        <v>23.120027777777779</v>
      </c>
      <c r="AT3014" s="190" t="s">
        <v>34</v>
      </c>
      <c r="AU3014" s="101"/>
      <c r="AV3014" s="189"/>
      <c r="AW3014" s="243"/>
      <c r="AX3014" s="189"/>
      <c r="AY3014" s="243"/>
      <c r="AZ3014" s="189"/>
      <c r="BA3014" s="243"/>
      <c r="BB3014" s="189"/>
      <c r="BC3014" s="243"/>
      <c r="BD3014" s="189"/>
      <c r="BE3014" s="243"/>
      <c r="BF3014" s="101"/>
      <c r="BG3014" s="101"/>
    </row>
    <row r="3015" spans="1:301" s="190" customFormat="1" ht="42.75" customHeight="1" thickBot="1" x14ac:dyDescent="0.3">
      <c r="A3015" s="212"/>
      <c r="B3015" s="213" t="s">
        <v>835</v>
      </c>
      <c r="C3015" s="213">
        <v>12170551</v>
      </c>
      <c r="D3015" s="215">
        <v>42278</v>
      </c>
      <c r="E3015" s="215">
        <v>42278</v>
      </c>
      <c r="F3015" s="215">
        <v>43374</v>
      </c>
      <c r="G3015" s="213">
        <v>-7777</v>
      </c>
      <c r="H3015" s="213" t="s">
        <v>1374</v>
      </c>
      <c r="I3015" s="213" t="s">
        <v>1493</v>
      </c>
      <c r="J3015" s="213"/>
      <c r="K3015" s="213" t="s">
        <v>921</v>
      </c>
      <c r="L3015" s="213" t="s">
        <v>185</v>
      </c>
      <c r="M3015" s="213" t="s">
        <v>185</v>
      </c>
      <c r="N3015" s="213" t="s">
        <v>94</v>
      </c>
      <c r="O3015" s="213"/>
      <c r="P3015" s="214">
        <v>3928</v>
      </c>
      <c r="Q3015" s="213" t="s">
        <v>559</v>
      </c>
      <c r="R3015" s="213" t="s">
        <v>7137</v>
      </c>
      <c r="S3015" s="295" t="s">
        <v>10983</v>
      </c>
      <c r="T3015" s="213">
        <v>-7777</v>
      </c>
      <c r="U3015" s="216"/>
      <c r="V3015" s="216" t="s">
        <v>1861</v>
      </c>
      <c r="W3015" s="216"/>
      <c r="X3015" s="216"/>
      <c r="Y3015" s="213">
        <v>-7777</v>
      </c>
      <c r="Z3015" s="213">
        <v>-7777</v>
      </c>
      <c r="AA3015" s="213">
        <v>-7777</v>
      </c>
      <c r="AB3015" s="213">
        <v>-7777</v>
      </c>
      <c r="AC3015" s="213">
        <v>-7777</v>
      </c>
      <c r="AD3015" s="213">
        <v>-7777</v>
      </c>
      <c r="AE3015" s="213">
        <v>-7777</v>
      </c>
      <c r="AF3015" s="213" t="s">
        <v>10985</v>
      </c>
      <c r="AG3015" s="373"/>
      <c r="AH3015" s="373"/>
      <c r="AI3015" s="216">
        <v>405.1</v>
      </c>
      <c r="AJ3015" s="213" t="s">
        <v>10992</v>
      </c>
      <c r="AK3015" s="213" t="s">
        <v>10993</v>
      </c>
      <c r="AL3015" s="216">
        <v>43</v>
      </c>
      <c r="AM3015" s="216">
        <v>14</v>
      </c>
      <c r="AN3015" s="1122">
        <v>19.899999999999999</v>
      </c>
      <c r="AO3015" s="216">
        <v>23</v>
      </c>
      <c r="AP3015" s="216">
        <v>7</v>
      </c>
      <c r="AQ3015" s="216">
        <v>18.3</v>
      </c>
      <c r="AR3015" s="216">
        <f t="shared" si="336"/>
        <v>43.238861111111113</v>
      </c>
      <c r="AS3015" s="216">
        <f t="shared" si="337"/>
        <v>23.121750000000002</v>
      </c>
      <c r="AT3015" s="213" t="s">
        <v>34</v>
      </c>
      <c r="AU3015" s="213"/>
      <c r="AV3015" s="214"/>
      <c r="AW3015" s="215"/>
      <c r="AX3015" s="214"/>
      <c r="AY3015" s="215"/>
      <c r="AZ3015" s="214"/>
      <c r="BA3015" s="215"/>
      <c r="BB3015" s="214"/>
      <c r="BC3015" s="215"/>
      <c r="BD3015" s="214"/>
      <c r="BE3015" s="215"/>
      <c r="BF3015" s="216"/>
      <c r="BG3015" s="216"/>
    </row>
    <row r="3016" spans="1:301" s="213" customFormat="1" ht="42" customHeight="1" thickBot="1" x14ac:dyDescent="0.3">
      <c r="A3016" s="101">
        <v>1003</v>
      </c>
      <c r="B3016" s="190" t="s">
        <v>10994</v>
      </c>
      <c r="C3016" s="190">
        <v>12470014</v>
      </c>
      <c r="D3016" s="191">
        <v>42265</v>
      </c>
      <c r="E3016" s="191">
        <v>42265</v>
      </c>
      <c r="F3016" s="191">
        <v>43361</v>
      </c>
      <c r="G3016" s="190">
        <v>-7777</v>
      </c>
      <c r="H3016" s="190" t="s">
        <v>10995</v>
      </c>
      <c r="I3016" s="190" t="s">
        <v>707</v>
      </c>
      <c r="J3016" s="190"/>
      <c r="K3016" s="190" t="s">
        <v>1546</v>
      </c>
      <c r="L3016" s="190" t="s">
        <v>1043</v>
      </c>
      <c r="M3016" s="190" t="s">
        <v>156</v>
      </c>
      <c r="N3016" s="190" t="s">
        <v>47</v>
      </c>
      <c r="O3016" s="190" t="s">
        <v>7060</v>
      </c>
      <c r="P3016" s="192">
        <v>30380</v>
      </c>
      <c r="Q3016" s="190" t="s">
        <v>559</v>
      </c>
      <c r="R3016" s="190" t="s">
        <v>10996</v>
      </c>
      <c r="S3016" s="190" t="s">
        <v>10997</v>
      </c>
      <c r="T3016" s="190">
        <v>-7777</v>
      </c>
      <c r="U3016" s="101"/>
      <c r="V3016" s="101"/>
      <c r="W3016" s="101"/>
      <c r="X3016" s="101"/>
      <c r="Y3016" s="190">
        <v>-7777</v>
      </c>
      <c r="Z3016" s="190">
        <v>-7777</v>
      </c>
      <c r="AA3016" s="190">
        <v>-7777</v>
      </c>
      <c r="AB3016" s="190">
        <v>-7777</v>
      </c>
      <c r="AC3016" s="190">
        <v>-7777</v>
      </c>
      <c r="AD3016" s="190">
        <v>-7777</v>
      </c>
      <c r="AE3016" s="190">
        <v>-7777</v>
      </c>
      <c r="AF3016" s="101" t="s">
        <v>9878</v>
      </c>
      <c r="AG3016" s="101"/>
      <c r="AH3016" s="101"/>
      <c r="AI3016" s="101">
        <v>219.1</v>
      </c>
      <c r="AJ3016" s="101" t="s">
        <v>10998</v>
      </c>
      <c r="AK3016" s="101" t="s">
        <v>10999</v>
      </c>
      <c r="AL3016" s="101">
        <v>43</v>
      </c>
      <c r="AM3016" s="101">
        <v>17</v>
      </c>
      <c r="AN3016" s="1117">
        <v>30.1</v>
      </c>
      <c r="AO3016" s="101">
        <v>25</v>
      </c>
      <c r="AP3016" s="101">
        <v>57</v>
      </c>
      <c r="AQ3016" s="101">
        <v>38.299999999999997</v>
      </c>
      <c r="AR3016" s="101">
        <f t="shared" si="336"/>
        <v>43.291694444444445</v>
      </c>
      <c r="AS3016" s="101">
        <f t="shared" si="337"/>
        <v>25.960638888888887</v>
      </c>
      <c r="AT3016" s="190" t="s">
        <v>34</v>
      </c>
      <c r="AU3016" s="101"/>
      <c r="AV3016" s="189"/>
      <c r="AW3016" s="243"/>
      <c r="AX3016" s="189"/>
      <c r="AY3016" s="243"/>
      <c r="AZ3016" s="189"/>
      <c r="BA3016" s="243"/>
      <c r="BB3016" s="189"/>
      <c r="BC3016" s="243"/>
      <c r="BD3016" s="189"/>
      <c r="BE3016" s="243"/>
      <c r="BF3016" s="101"/>
      <c r="BG3016" s="101"/>
      <c r="BH3016" s="190"/>
      <c r="BI3016" s="190"/>
      <c r="BJ3016" s="190"/>
      <c r="BK3016" s="190"/>
      <c r="BL3016" s="190"/>
      <c r="BM3016" s="190"/>
      <c r="BN3016" s="190"/>
      <c r="BO3016" s="190"/>
      <c r="BP3016" s="190"/>
      <c r="BQ3016" s="190"/>
      <c r="BR3016" s="190"/>
      <c r="BS3016" s="190"/>
      <c r="BT3016" s="190"/>
      <c r="BU3016" s="190"/>
      <c r="BV3016" s="190"/>
      <c r="BW3016" s="190"/>
      <c r="BX3016" s="190"/>
      <c r="BY3016" s="190"/>
      <c r="BZ3016" s="190"/>
      <c r="CA3016" s="190"/>
      <c r="CB3016" s="190"/>
      <c r="CC3016" s="190"/>
      <c r="CD3016" s="190"/>
      <c r="CE3016" s="190"/>
      <c r="CF3016" s="190"/>
      <c r="CG3016" s="190"/>
      <c r="CH3016" s="190"/>
      <c r="CI3016" s="190"/>
      <c r="CJ3016" s="190"/>
      <c r="CK3016" s="190"/>
      <c r="CL3016" s="190"/>
      <c r="CM3016" s="190"/>
      <c r="CN3016" s="190"/>
      <c r="CO3016" s="190"/>
      <c r="CP3016" s="190"/>
      <c r="CQ3016" s="190"/>
      <c r="CR3016" s="190"/>
      <c r="CS3016" s="190"/>
      <c r="CT3016" s="190"/>
      <c r="CU3016" s="190"/>
      <c r="CV3016" s="190"/>
      <c r="CW3016" s="190"/>
      <c r="CX3016" s="190"/>
      <c r="CY3016" s="190"/>
      <c r="CZ3016" s="190"/>
      <c r="DA3016" s="190"/>
      <c r="DB3016" s="190"/>
      <c r="DC3016" s="190"/>
      <c r="DD3016" s="190"/>
      <c r="DE3016" s="190"/>
      <c r="DF3016" s="190"/>
      <c r="DG3016" s="190"/>
      <c r="DH3016" s="190"/>
      <c r="DI3016" s="190"/>
      <c r="DJ3016" s="190"/>
      <c r="DK3016" s="190"/>
      <c r="DL3016" s="190"/>
      <c r="DM3016" s="190"/>
      <c r="DN3016" s="190"/>
      <c r="DO3016" s="190"/>
      <c r="DP3016" s="190"/>
      <c r="DQ3016" s="190"/>
      <c r="DR3016" s="190"/>
      <c r="DS3016" s="190"/>
      <c r="DT3016" s="190"/>
      <c r="DU3016" s="190"/>
      <c r="DV3016" s="190"/>
      <c r="DW3016" s="190"/>
      <c r="DX3016" s="190"/>
      <c r="DY3016" s="190"/>
      <c r="DZ3016" s="190"/>
      <c r="EA3016" s="190"/>
      <c r="EB3016" s="190"/>
      <c r="EC3016" s="190"/>
      <c r="ED3016" s="190"/>
      <c r="EE3016" s="190"/>
      <c r="EF3016" s="190"/>
      <c r="EG3016" s="190"/>
      <c r="EH3016" s="190"/>
      <c r="EI3016" s="190"/>
      <c r="EJ3016" s="190"/>
      <c r="EK3016" s="190"/>
      <c r="EL3016" s="190"/>
      <c r="EM3016" s="190"/>
      <c r="EN3016" s="190"/>
      <c r="EO3016" s="190"/>
      <c r="EP3016" s="190"/>
      <c r="EQ3016" s="190"/>
      <c r="ER3016" s="190"/>
      <c r="ES3016" s="190"/>
      <c r="ET3016" s="190"/>
      <c r="EU3016" s="190"/>
      <c r="EV3016" s="190"/>
      <c r="EW3016" s="190"/>
      <c r="EX3016" s="190"/>
      <c r="EY3016" s="190"/>
      <c r="EZ3016" s="190"/>
      <c r="FA3016" s="190"/>
      <c r="FB3016" s="190"/>
      <c r="FC3016" s="190"/>
      <c r="FD3016" s="190"/>
      <c r="FE3016" s="190"/>
      <c r="FF3016" s="190"/>
      <c r="FG3016" s="190"/>
      <c r="FH3016" s="190"/>
      <c r="FI3016" s="190"/>
      <c r="FJ3016" s="190"/>
      <c r="FK3016" s="190"/>
      <c r="FL3016" s="190"/>
      <c r="FM3016" s="190"/>
      <c r="FN3016" s="190"/>
      <c r="FO3016" s="190"/>
      <c r="FP3016" s="190"/>
      <c r="FQ3016" s="190"/>
      <c r="FR3016" s="190"/>
      <c r="FS3016" s="190"/>
      <c r="FT3016" s="190"/>
      <c r="FU3016" s="190"/>
      <c r="FV3016" s="190"/>
      <c r="FW3016" s="190"/>
      <c r="FX3016" s="190"/>
      <c r="FY3016" s="190"/>
      <c r="FZ3016" s="190"/>
      <c r="GA3016" s="190"/>
      <c r="GB3016" s="190"/>
      <c r="GC3016" s="190"/>
      <c r="GD3016" s="190"/>
      <c r="GE3016" s="190"/>
      <c r="GF3016" s="190"/>
      <c r="GG3016" s="190"/>
      <c r="GH3016" s="190"/>
      <c r="GI3016" s="190"/>
      <c r="GJ3016" s="190"/>
      <c r="GK3016" s="190"/>
      <c r="GL3016" s="190"/>
      <c r="GM3016" s="190"/>
      <c r="GN3016" s="190"/>
      <c r="GO3016" s="190"/>
      <c r="GP3016" s="190"/>
      <c r="GQ3016" s="190"/>
      <c r="GR3016" s="190"/>
      <c r="GS3016" s="190"/>
      <c r="GT3016" s="190"/>
      <c r="GU3016" s="190"/>
      <c r="GV3016" s="190"/>
      <c r="GW3016" s="190"/>
      <c r="GX3016" s="190"/>
      <c r="GY3016" s="190"/>
      <c r="GZ3016" s="190"/>
      <c r="HA3016" s="190"/>
      <c r="HB3016" s="190"/>
      <c r="HC3016" s="190"/>
      <c r="HD3016" s="190"/>
      <c r="HE3016" s="190"/>
      <c r="HF3016" s="190"/>
      <c r="HG3016" s="190"/>
      <c r="HH3016" s="190"/>
      <c r="HI3016" s="190"/>
      <c r="HJ3016" s="190"/>
      <c r="HK3016" s="190"/>
      <c r="HL3016" s="190"/>
      <c r="HM3016" s="190"/>
      <c r="HN3016" s="190"/>
      <c r="HO3016" s="190"/>
      <c r="HP3016" s="190"/>
      <c r="HQ3016" s="190"/>
      <c r="HR3016" s="190"/>
      <c r="HS3016" s="190"/>
      <c r="HT3016" s="190"/>
      <c r="HU3016" s="190"/>
      <c r="HV3016" s="190"/>
      <c r="HW3016" s="190"/>
      <c r="HX3016" s="190"/>
      <c r="HY3016" s="190"/>
      <c r="HZ3016" s="190"/>
      <c r="IA3016" s="190"/>
      <c r="IB3016" s="190"/>
      <c r="IC3016" s="190"/>
      <c r="ID3016" s="190"/>
      <c r="IE3016" s="190"/>
      <c r="IF3016" s="190"/>
      <c r="IG3016" s="190"/>
      <c r="IH3016" s="190"/>
      <c r="II3016" s="190"/>
      <c r="IJ3016" s="190"/>
      <c r="IK3016" s="190"/>
      <c r="IL3016" s="190"/>
      <c r="IM3016" s="190"/>
      <c r="IN3016" s="190"/>
      <c r="IO3016" s="190"/>
      <c r="IP3016" s="190"/>
      <c r="IQ3016" s="190"/>
      <c r="IR3016" s="190"/>
      <c r="IS3016" s="190"/>
      <c r="IT3016" s="190"/>
      <c r="IU3016" s="190"/>
      <c r="IV3016" s="190"/>
      <c r="IW3016" s="190"/>
      <c r="IX3016" s="190"/>
      <c r="IY3016" s="190"/>
      <c r="IZ3016" s="190"/>
      <c r="JA3016" s="190"/>
      <c r="JB3016" s="190"/>
      <c r="JC3016" s="190"/>
      <c r="JD3016" s="190"/>
      <c r="JE3016" s="190"/>
      <c r="JF3016" s="190"/>
      <c r="JG3016" s="190"/>
      <c r="JH3016" s="190"/>
      <c r="JI3016" s="190"/>
      <c r="JJ3016" s="190"/>
      <c r="JK3016" s="190"/>
      <c r="JL3016" s="190"/>
      <c r="JM3016" s="190"/>
      <c r="JN3016" s="190"/>
      <c r="JO3016" s="190"/>
      <c r="JP3016" s="190"/>
      <c r="JQ3016" s="190"/>
      <c r="JR3016" s="190"/>
      <c r="JS3016" s="190"/>
      <c r="JT3016" s="190"/>
      <c r="JU3016" s="190"/>
      <c r="JV3016" s="190"/>
      <c r="JW3016" s="190"/>
      <c r="JX3016" s="190"/>
      <c r="JY3016" s="190"/>
      <c r="JZ3016" s="190"/>
      <c r="KA3016" s="190"/>
      <c r="KB3016" s="190"/>
      <c r="KC3016" s="190"/>
      <c r="KD3016" s="190"/>
      <c r="KE3016" s="190"/>
      <c r="KF3016" s="190"/>
      <c r="KG3016" s="190"/>
      <c r="KH3016" s="190"/>
      <c r="KI3016" s="190"/>
      <c r="KJ3016" s="190"/>
      <c r="KK3016" s="190"/>
      <c r="KL3016" s="190"/>
      <c r="KM3016" s="190"/>
      <c r="KN3016" s="190"/>
      <c r="KO3016" s="190"/>
    </row>
    <row r="3017" spans="1:301" s="190" customFormat="1" ht="42.75" customHeight="1" x14ac:dyDescent="0.25">
      <c r="A3017" s="101"/>
      <c r="B3017" s="190" t="s">
        <v>10994</v>
      </c>
      <c r="C3017" s="190">
        <v>12470014</v>
      </c>
      <c r="D3017" s="191">
        <v>42265</v>
      </c>
      <c r="E3017" s="191">
        <v>42265</v>
      </c>
      <c r="F3017" s="191">
        <v>43361</v>
      </c>
      <c r="G3017" s="190">
        <v>-7777</v>
      </c>
      <c r="H3017" s="190" t="s">
        <v>10995</v>
      </c>
      <c r="I3017" s="190" t="s">
        <v>707</v>
      </c>
      <c r="K3017" s="190" t="s">
        <v>1546</v>
      </c>
      <c r="L3017" s="190" t="s">
        <v>1043</v>
      </c>
      <c r="M3017" s="190" t="s">
        <v>156</v>
      </c>
      <c r="N3017" s="190" t="s">
        <v>47</v>
      </c>
      <c r="O3017" s="190" t="s">
        <v>7060</v>
      </c>
      <c r="P3017" s="192">
        <v>30380</v>
      </c>
      <c r="Q3017" s="190" t="s">
        <v>559</v>
      </c>
      <c r="R3017" s="190" t="s">
        <v>10996</v>
      </c>
      <c r="S3017" s="190" t="s">
        <v>10997</v>
      </c>
      <c r="T3017" s="190">
        <v>-7777</v>
      </c>
      <c r="U3017" s="101"/>
      <c r="V3017" s="101"/>
      <c r="W3017" s="101"/>
      <c r="X3017" s="101"/>
      <c r="Y3017" s="190">
        <v>-7777</v>
      </c>
      <c r="Z3017" s="190">
        <v>-7777</v>
      </c>
      <c r="AA3017" s="190">
        <v>-7777</v>
      </c>
      <c r="AB3017" s="190">
        <v>-7777</v>
      </c>
      <c r="AC3017" s="190">
        <v>-7777</v>
      </c>
      <c r="AD3017" s="190">
        <v>-7777</v>
      </c>
      <c r="AE3017" s="190">
        <v>-7777</v>
      </c>
      <c r="AF3017" s="101" t="s">
        <v>9993</v>
      </c>
      <c r="AG3017" s="101"/>
      <c r="AH3017" s="101"/>
      <c r="AI3017" s="101">
        <v>219.1</v>
      </c>
      <c r="AJ3017" s="101" t="s">
        <v>11000</v>
      </c>
      <c r="AK3017" s="101" t="s">
        <v>11001</v>
      </c>
      <c r="AL3017" s="101">
        <v>43</v>
      </c>
      <c r="AM3017" s="101">
        <v>27</v>
      </c>
      <c r="AN3017" s="1117">
        <v>30.05</v>
      </c>
      <c r="AO3017" s="101">
        <v>25</v>
      </c>
      <c r="AP3017" s="101">
        <v>57</v>
      </c>
      <c r="AQ3017" s="101">
        <v>38.450000000000003</v>
      </c>
      <c r="AR3017" s="101">
        <f t="shared" si="336"/>
        <v>43.458347222222223</v>
      </c>
      <c r="AS3017" s="101">
        <f t="shared" si="337"/>
        <v>25.960680555555555</v>
      </c>
      <c r="AT3017" s="190" t="s">
        <v>34</v>
      </c>
      <c r="AU3017" s="101"/>
      <c r="AV3017" s="189"/>
      <c r="AW3017" s="243"/>
      <c r="AX3017" s="189"/>
      <c r="AY3017" s="243"/>
      <c r="AZ3017" s="189"/>
      <c r="BA3017" s="243"/>
      <c r="BB3017" s="189"/>
      <c r="BC3017" s="243"/>
      <c r="BD3017" s="189"/>
      <c r="BE3017" s="243"/>
      <c r="BF3017" s="101"/>
      <c r="BG3017" s="101"/>
    </row>
    <row r="3018" spans="1:301" s="190" customFormat="1" ht="42.75" customHeight="1" x14ac:dyDescent="0.25">
      <c r="A3018" s="101"/>
      <c r="B3018" s="190" t="s">
        <v>10994</v>
      </c>
      <c r="C3018" s="190">
        <v>12470014</v>
      </c>
      <c r="D3018" s="191">
        <v>42265</v>
      </c>
      <c r="E3018" s="191">
        <v>42265</v>
      </c>
      <c r="F3018" s="191">
        <v>43361</v>
      </c>
      <c r="G3018" s="190">
        <v>-7777</v>
      </c>
      <c r="H3018" s="190" t="s">
        <v>10995</v>
      </c>
      <c r="I3018" s="190" t="s">
        <v>707</v>
      </c>
      <c r="K3018" s="190" t="s">
        <v>1546</v>
      </c>
      <c r="L3018" s="190" t="s">
        <v>1043</v>
      </c>
      <c r="M3018" s="190" t="s">
        <v>156</v>
      </c>
      <c r="N3018" s="190" t="s">
        <v>47</v>
      </c>
      <c r="O3018" s="190" t="s">
        <v>7060</v>
      </c>
      <c r="P3018" s="192">
        <v>30380</v>
      </c>
      <c r="Q3018" s="190" t="s">
        <v>559</v>
      </c>
      <c r="R3018" s="190" t="s">
        <v>10996</v>
      </c>
      <c r="S3018" s="190" t="s">
        <v>10997</v>
      </c>
      <c r="T3018" s="190">
        <v>-7777</v>
      </c>
      <c r="U3018" s="101"/>
      <c r="V3018" s="101"/>
      <c r="W3018" s="101"/>
      <c r="X3018" s="101"/>
      <c r="Y3018" s="190">
        <v>-7777</v>
      </c>
      <c r="Z3018" s="190">
        <v>-7777</v>
      </c>
      <c r="AA3018" s="190">
        <v>-7777</v>
      </c>
      <c r="AB3018" s="190">
        <v>-7777</v>
      </c>
      <c r="AC3018" s="190">
        <v>-7777</v>
      </c>
      <c r="AD3018" s="190">
        <v>-7777</v>
      </c>
      <c r="AE3018" s="190">
        <v>-7777</v>
      </c>
      <c r="AF3018" s="101" t="s">
        <v>10114</v>
      </c>
      <c r="AG3018" s="101"/>
      <c r="AH3018" s="101"/>
      <c r="AI3018" s="101">
        <v>219.1</v>
      </c>
      <c r="AJ3018" s="101" t="s">
        <v>11002</v>
      </c>
      <c r="AK3018" s="101" t="s">
        <v>11003</v>
      </c>
      <c r="AL3018" s="101">
        <v>43</v>
      </c>
      <c r="AM3018" s="101">
        <v>27</v>
      </c>
      <c r="AN3018" s="1117">
        <v>29.9</v>
      </c>
      <c r="AO3018" s="101">
        <v>25</v>
      </c>
      <c r="AP3018" s="101">
        <v>57</v>
      </c>
      <c r="AQ3018" s="101">
        <v>38.35</v>
      </c>
      <c r="AR3018" s="101">
        <f t="shared" si="336"/>
        <v>43.458305555555562</v>
      </c>
      <c r="AS3018" s="101">
        <f t="shared" si="337"/>
        <v>25.960652777777778</v>
      </c>
      <c r="AT3018" s="190" t="s">
        <v>34</v>
      </c>
      <c r="AU3018" s="101"/>
      <c r="AV3018" s="189"/>
      <c r="AW3018" s="243"/>
      <c r="AX3018" s="189"/>
      <c r="AY3018" s="243"/>
      <c r="AZ3018" s="189"/>
      <c r="BA3018" s="243"/>
      <c r="BB3018" s="189"/>
      <c r="BC3018" s="243"/>
      <c r="BD3018" s="189"/>
      <c r="BE3018" s="243"/>
      <c r="BF3018" s="101"/>
      <c r="BG3018" s="101"/>
    </row>
    <row r="3019" spans="1:301" s="190" customFormat="1" ht="42.75" customHeight="1" thickBot="1" x14ac:dyDescent="0.3">
      <c r="A3019" s="212"/>
      <c r="B3019" s="213" t="s">
        <v>10994</v>
      </c>
      <c r="C3019" s="213">
        <v>12470014</v>
      </c>
      <c r="D3019" s="215">
        <v>42265</v>
      </c>
      <c r="E3019" s="215">
        <v>42265</v>
      </c>
      <c r="F3019" s="215">
        <v>43361</v>
      </c>
      <c r="G3019" s="213">
        <v>-7777</v>
      </c>
      <c r="H3019" s="213" t="s">
        <v>10995</v>
      </c>
      <c r="I3019" s="213" t="s">
        <v>707</v>
      </c>
      <c r="J3019" s="213"/>
      <c r="K3019" s="213" t="s">
        <v>1546</v>
      </c>
      <c r="L3019" s="213" t="s">
        <v>1043</v>
      </c>
      <c r="M3019" s="213" t="s">
        <v>156</v>
      </c>
      <c r="N3019" s="213" t="s">
        <v>47</v>
      </c>
      <c r="O3019" s="213" t="s">
        <v>7060</v>
      </c>
      <c r="P3019" s="214">
        <v>30380</v>
      </c>
      <c r="Q3019" s="213" t="s">
        <v>559</v>
      </c>
      <c r="R3019" s="213" t="s">
        <v>10996</v>
      </c>
      <c r="S3019" s="295" t="s">
        <v>10997</v>
      </c>
      <c r="T3019" s="213">
        <v>-7777</v>
      </c>
      <c r="U3019" s="216"/>
      <c r="V3019" s="216"/>
      <c r="W3019" s="216"/>
      <c r="X3019" s="216"/>
      <c r="Y3019" s="213">
        <v>-7777</v>
      </c>
      <c r="Z3019" s="213">
        <v>-7777</v>
      </c>
      <c r="AA3019" s="213">
        <v>-7777</v>
      </c>
      <c r="AB3019" s="213">
        <v>-7777</v>
      </c>
      <c r="AC3019" s="213">
        <v>-7777</v>
      </c>
      <c r="AD3019" s="213">
        <v>-7777</v>
      </c>
      <c r="AE3019" s="213">
        <v>-7777</v>
      </c>
      <c r="AF3019" s="295" t="s">
        <v>10115</v>
      </c>
      <c r="AG3019" s="373"/>
      <c r="AH3019" s="373"/>
      <c r="AI3019" s="216">
        <v>219.1</v>
      </c>
      <c r="AJ3019" s="213" t="s">
        <v>11004</v>
      </c>
      <c r="AK3019" s="213" t="s">
        <v>11005</v>
      </c>
      <c r="AL3019" s="216">
        <v>43</v>
      </c>
      <c r="AM3019" s="216">
        <v>27</v>
      </c>
      <c r="AN3019" s="1122">
        <v>29.95</v>
      </c>
      <c r="AO3019" s="216">
        <v>25</v>
      </c>
      <c r="AP3019" s="216">
        <v>57</v>
      </c>
      <c r="AQ3019" s="216">
        <v>38.200000000000003</v>
      </c>
      <c r="AR3019" s="216">
        <f t="shared" si="336"/>
        <v>43.458319444444449</v>
      </c>
      <c r="AS3019" s="216">
        <f t="shared" si="337"/>
        <v>25.96061111111111</v>
      </c>
      <c r="AT3019" s="213" t="s">
        <v>34</v>
      </c>
      <c r="AU3019" s="213"/>
      <c r="AV3019" s="214"/>
      <c r="AW3019" s="215"/>
      <c r="AX3019" s="214"/>
      <c r="AY3019" s="215"/>
      <c r="AZ3019" s="214"/>
      <c r="BA3019" s="215"/>
      <c r="BB3019" s="214"/>
      <c r="BC3019" s="215"/>
      <c r="BD3019" s="214"/>
      <c r="BE3019" s="215"/>
      <c r="BF3019" s="216"/>
      <c r="BG3019" s="216"/>
    </row>
    <row r="3020" spans="1:301" s="213" customFormat="1" ht="42" customHeight="1" thickBot="1" x14ac:dyDescent="0.3">
      <c r="A3020" s="101">
        <v>1004</v>
      </c>
      <c r="B3020" s="190" t="s">
        <v>11008</v>
      </c>
      <c r="C3020" s="190">
        <v>12760026</v>
      </c>
      <c r="D3020" s="191">
        <v>42279</v>
      </c>
      <c r="E3020" s="191">
        <v>42279</v>
      </c>
      <c r="F3020" s="191">
        <v>44471</v>
      </c>
      <c r="G3020" s="190">
        <v>-7777</v>
      </c>
      <c r="H3020" s="190" t="s">
        <v>3163</v>
      </c>
      <c r="I3020" s="190" t="s">
        <v>2936</v>
      </c>
      <c r="J3020" s="190"/>
      <c r="K3020" s="190" t="s">
        <v>33</v>
      </c>
      <c r="L3020" s="190" t="s">
        <v>10661</v>
      </c>
      <c r="M3020" s="190" t="s">
        <v>298</v>
      </c>
      <c r="N3020" s="190" t="s">
        <v>47</v>
      </c>
      <c r="O3020" s="190" t="s">
        <v>11009</v>
      </c>
      <c r="P3020" s="192">
        <v>20849</v>
      </c>
      <c r="Q3020" s="190" t="s">
        <v>559</v>
      </c>
      <c r="R3020" s="190" t="s">
        <v>1651</v>
      </c>
      <c r="S3020" s="190" t="s">
        <v>11013</v>
      </c>
      <c r="T3020" s="190">
        <v>-7777</v>
      </c>
      <c r="U3020" s="101"/>
      <c r="V3020" s="101"/>
      <c r="W3020" s="101"/>
      <c r="X3020" s="101"/>
      <c r="Y3020" s="190">
        <v>-7777</v>
      </c>
      <c r="Z3020" s="190">
        <v>-7777</v>
      </c>
      <c r="AA3020" s="190">
        <v>-7777</v>
      </c>
      <c r="AB3020" s="190">
        <v>-7777</v>
      </c>
      <c r="AC3020" s="190">
        <v>-7777</v>
      </c>
      <c r="AD3020" s="190">
        <v>-7777</v>
      </c>
      <c r="AE3020" s="190">
        <v>-7777</v>
      </c>
      <c r="AF3020" s="101" t="s">
        <v>11010</v>
      </c>
      <c r="AG3020" s="101"/>
      <c r="AH3020" s="101"/>
      <c r="AI3020" s="101"/>
      <c r="AJ3020" s="101" t="s">
        <v>11014</v>
      </c>
      <c r="AK3020" s="101" t="s">
        <v>11015</v>
      </c>
      <c r="AL3020" s="101">
        <v>43</v>
      </c>
      <c r="AM3020" s="101">
        <v>34</v>
      </c>
      <c r="AN3020" s="1117">
        <v>44.41</v>
      </c>
      <c r="AO3020" s="101">
        <v>25</v>
      </c>
      <c r="AP3020" s="101">
        <v>37</v>
      </c>
      <c r="AQ3020" s="101">
        <v>21.34</v>
      </c>
      <c r="AR3020" s="101">
        <f t="shared" si="336"/>
        <v>43.579002777777781</v>
      </c>
      <c r="AS3020" s="101">
        <f t="shared" si="337"/>
        <v>25.622594444444445</v>
      </c>
      <c r="AT3020" s="190" t="s">
        <v>34</v>
      </c>
      <c r="AU3020" s="101"/>
      <c r="AV3020" s="189"/>
      <c r="AW3020" s="243"/>
      <c r="AX3020" s="189"/>
      <c r="AY3020" s="243"/>
      <c r="AZ3020" s="189"/>
      <c r="BA3020" s="243"/>
      <c r="BB3020" s="189"/>
      <c r="BC3020" s="243"/>
      <c r="BD3020" s="189"/>
      <c r="BE3020" s="243"/>
      <c r="BF3020" s="101"/>
      <c r="BG3020" s="101"/>
      <c r="BH3020" s="190"/>
      <c r="BI3020" s="190"/>
      <c r="BJ3020" s="190"/>
      <c r="BK3020" s="190"/>
      <c r="BL3020" s="190"/>
      <c r="BM3020" s="190"/>
      <c r="BN3020" s="190"/>
      <c r="BO3020" s="190"/>
      <c r="BP3020" s="190"/>
      <c r="BQ3020" s="190"/>
      <c r="BR3020" s="190"/>
      <c r="BS3020" s="190"/>
      <c r="BT3020" s="190"/>
      <c r="BU3020" s="190"/>
      <c r="BV3020" s="190"/>
      <c r="BW3020" s="190"/>
      <c r="BX3020" s="190"/>
      <c r="BY3020" s="190"/>
      <c r="BZ3020" s="190"/>
      <c r="CA3020" s="190"/>
      <c r="CB3020" s="190"/>
      <c r="CC3020" s="190"/>
      <c r="CD3020" s="190"/>
      <c r="CE3020" s="190"/>
      <c r="CF3020" s="190"/>
      <c r="CG3020" s="190"/>
      <c r="CH3020" s="190"/>
      <c r="CI3020" s="190"/>
      <c r="CJ3020" s="190"/>
      <c r="CK3020" s="190"/>
      <c r="CL3020" s="190"/>
      <c r="CM3020" s="190"/>
      <c r="CN3020" s="190"/>
      <c r="CO3020" s="190"/>
      <c r="CP3020" s="190"/>
      <c r="CQ3020" s="190"/>
      <c r="CR3020" s="190"/>
      <c r="CS3020" s="190"/>
      <c r="CT3020" s="190"/>
      <c r="CU3020" s="190"/>
      <c r="CV3020" s="190"/>
      <c r="CW3020" s="190"/>
      <c r="CX3020" s="190"/>
      <c r="CY3020" s="190"/>
      <c r="CZ3020" s="190"/>
      <c r="DA3020" s="190"/>
      <c r="DB3020" s="190"/>
      <c r="DC3020" s="190"/>
      <c r="DD3020" s="190"/>
      <c r="DE3020" s="190"/>
      <c r="DF3020" s="190"/>
      <c r="DG3020" s="190"/>
      <c r="DH3020" s="190"/>
      <c r="DI3020" s="190"/>
      <c r="DJ3020" s="190"/>
      <c r="DK3020" s="190"/>
      <c r="DL3020" s="190"/>
      <c r="DM3020" s="190"/>
      <c r="DN3020" s="190"/>
      <c r="DO3020" s="190"/>
      <c r="DP3020" s="190"/>
      <c r="DQ3020" s="190"/>
      <c r="DR3020" s="190"/>
      <c r="DS3020" s="190"/>
      <c r="DT3020" s="190"/>
      <c r="DU3020" s="190"/>
      <c r="DV3020" s="190"/>
      <c r="DW3020" s="190"/>
      <c r="DX3020" s="190"/>
      <c r="DY3020" s="190"/>
      <c r="DZ3020" s="190"/>
      <c r="EA3020" s="190"/>
      <c r="EB3020" s="190"/>
      <c r="EC3020" s="190"/>
      <c r="ED3020" s="190"/>
      <c r="EE3020" s="190"/>
      <c r="EF3020" s="190"/>
      <c r="EG3020" s="190"/>
      <c r="EH3020" s="190"/>
      <c r="EI3020" s="190"/>
      <c r="EJ3020" s="190"/>
      <c r="EK3020" s="190"/>
      <c r="EL3020" s="190"/>
      <c r="EM3020" s="190"/>
      <c r="EN3020" s="190"/>
      <c r="EO3020" s="190"/>
      <c r="EP3020" s="190"/>
      <c r="EQ3020" s="190"/>
      <c r="ER3020" s="190"/>
      <c r="ES3020" s="190"/>
      <c r="ET3020" s="190"/>
      <c r="EU3020" s="190"/>
      <c r="EV3020" s="190"/>
      <c r="EW3020" s="190"/>
      <c r="EX3020" s="190"/>
      <c r="EY3020" s="190"/>
      <c r="EZ3020" s="190"/>
      <c r="FA3020" s="190"/>
      <c r="FB3020" s="190"/>
      <c r="FC3020" s="190"/>
      <c r="FD3020" s="190"/>
      <c r="FE3020" s="190"/>
      <c r="FF3020" s="190"/>
      <c r="FG3020" s="190"/>
      <c r="FH3020" s="190"/>
      <c r="FI3020" s="190"/>
      <c r="FJ3020" s="190"/>
      <c r="FK3020" s="190"/>
      <c r="FL3020" s="190"/>
      <c r="FM3020" s="190"/>
      <c r="FN3020" s="190"/>
      <c r="FO3020" s="190"/>
      <c r="FP3020" s="190"/>
      <c r="FQ3020" s="190"/>
      <c r="FR3020" s="190"/>
      <c r="FS3020" s="190"/>
      <c r="FT3020" s="190"/>
      <c r="FU3020" s="190"/>
      <c r="FV3020" s="190"/>
      <c r="FW3020" s="190"/>
      <c r="FX3020" s="190"/>
      <c r="FY3020" s="190"/>
      <c r="FZ3020" s="190"/>
      <c r="GA3020" s="190"/>
      <c r="GB3020" s="190"/>
      <c r="GC3020" s="190"/>
      <c r="GD3020" s="190"/>
      <c r="GE3020" s="190"/>
      <c r="GF3020" s="190"/>
      <c r="GG3020" s="190"/>
      <c r="GH3020" s="190"/>
      <c r="GI3020" s="190"/>
      <c r="GJ3020" s="190"/>
      <c r="GK3020" s="190"/>
      <c r="GL3020" s="190"/>
      <c r="GM3020" s="190"/>
      <c r="GN3020" s="190"/>
      <c r="GO3020" s="190"/>
      <c r="GP3020" s="190"/>
      <c r="GQ3020" s="190"/>
      <c r="GR3020" s="190"/>
      <c r="GS3020" s="190"/>
      <c r="GT3020" s="190"/>
      <c r="GU3020" s="190"/>
      <c r="GV3020" s="190"/>
      <c r="GW3020" s="190"/>
      <c r="GX3020" s="190"/>
      <c r="GY3020" s="190"/>
      <c r="GZ3020" s="190"/>
      <c r="HA3020" s="190"/>
      <c r="HB3020" s="190"/>
      <c r="HC3020" s="190"/>
      <c r="HD3020" s="190"/>
      <c r="HE3020" s="190"/>
      <c r="HF3020" s="190"/>
      <c r="HG3020" s="190"/>
      <c r="HH3020" s="190"/>
      <c r="HI3020" s="190"/>
      <c r="HJ3020" s="190"/>
      <c r="HK3020" s="190"/>
      <c r="HL3020" s="190"/>
      <c r="HM3020" s="190"/>
      <c r="HN3020" s="190"/>
      <c r="HO3020" s="190"/>
      <c r="HP3020" s="190"/>
      <c r="HQ3020" s="190"/>
      <c r="HR3020" s="190"/>
      <c r="HS3020" s="190"/>
      <c r="HT3020" s="190"/>
      <c r="HU3020" s="190"/>
      <c r="HV3020" s="190"/>
      <c r="HW3020" s="190"/>
      <c r="HX3020" s="190"/>
      <c r="HY3020" s="190"/>
      <c r="HZ3020" s="190"/>
      <c r="IA3020" s="190"/>
      <c r="IB3020" s="190"/>
      <c r="IC3020" s="190"/>
      <c r="ID3020" s="190"/>
      <c r="IE3020" s="190"/>
      <c r="IF3020" s="190"/>
      <c r="IG3020" s="190"/>
      <c r="IH3020" s="190"/>
      <c r="II3020" s="190"/>
      <c r="IJ3020" s="190"/>
      <c r="IK3020" s="190"/>
      <c r="IL3020" s="190"/>
      <c r="IM3020" s="190"/>
      <c r="IN3020" s="190"/>
      <c r="IO3020" s="190"/>
      <c r="IP3020" s="190"/>
      <c r="IQ3020" s="190"/>
      <c r="IR3020" s="190"/>
      <c r="IS3020" s="190"/>
      <c r="IT3020" s="190"/>
      <c r="IU3020" s="190"/>
      <c r="IV3020" s="190"/>
      <c r="IW3020" s="190"/>
      <c r="IX3020" s="190"/>
      <c r="IY3020" s="190"/>
      <c r="IZ3020" s="190"/>
      <c r="JA3020" s="190"/>
      <c r="JB3020" s="190"/>
      <c r="JC3020" s="190"/>
      <c r="JD3020" s="190"/>
      <c r="JE3020" s="190"/>
      <c r="JF3020" s="190"/>
      <c r="JG3020" s="190"/>
      <c r="JH3020" s="190"/>
      <c r="JI3020" s="190"/>
      <c r="JJ3020" s="190"/>
      <c r="JK3020" s="190"/>
      <c r="JL3020" s="190"/>
      <c r="JM3020" s="190"/>
      <c r="JN3020" s="190"/>
      <c r="JO3020" s="190"/>
      <c r="JP3020" s="190"/>
      <c r="JQ3020" s="190"/>
      <c r="JR3020" s="190"/>
      <c r="JS3020" s="190"/>
      <c r="JT3020" s="190"/>
      <c r="JU3020" s="190"/>
      <c r="JV3020" s="190"/>
      <c r="JW3020" s="190"/>
      <c r="JX3020" s="190"/>
      <c r="JY3020" s="190"/>
      <c r="JZ3020" s="190"/>
      <c r="KA3020" s="190"/>
      <c r="KB3020" s="190"/>
      <c r="KC3020" s="190"/>
      <c r="KD3020" s="190"/>
      <c r="KE3020" s="190"/>
      <c r="KF3020" s="190"/>
      <c r="KG3020" s="190"/>
      <c r="KH3020" s="190"/>
      <c r="KI3020" s="190"/>
      <c r="KJ3020" s="190"/>
      <c r="KK3020" s="190"/>
      <c r="KL3020" s="190"/>
      <c r="KM3020" s="190"/>
      <c r="KN3020" s="190"/>
      <c r="KO3020" s="190"/>
    </row>
    <row r="3021" spans="1:301" s="190" customFormat="1" ht="42.75" customHeight="1" x14ac:dyDescent="0.25">
      <c r="A3021" s="101"/>
      <c r="B3021" s="190" t="s">
        <v>11008</v>
      </c>
      <c r="C3021" s="190">
        <v>12760026</v>
      </c>
      <c r="D3021" s="191">
        <v>42279</v>
      </c>
      <c r="E3021" s="191">
        <v>42279</v>
      </c>
      <c r="F3021" s="191">
        <v>44471</v>
      </c>
      <c r="G3021" s="190">
        <v>-7777</v>
      </c>
      <c r="H3021" s="190" t="s">
        <v>3163</v>
      </c>
      <c r="I3021" s="190" t="s">
        <v>2936</v>
      </c>
      <c r="K3021" s="190" t="s">
        <v>33</v>
      </c>
      <c r="L3021" s="190" t="s">
        <v>10661</v>
      </c>
      <c r="M3021" s="190" t="s">
        <v>298</v>
      </c>
      <c r="N3021" s="190" t="s">
        <v>47</v>
      </c>
      <c r="O3021" s="190" t="s">
        <v>11009</v>
      </c>
      <c r="P3021" s="192">
        <v>20849</v>
      </c>
      <c r="Q3021" s="190" t="s">
        <v>559</v>
      </c>
      <c r="R3021" s="190" t="s">
        <v>1651</v>
      </c>
      <c r="S3021" s="190" t="s">
        <v>11013</v>
      </c>
      <c r="T3021" s="190">
        <v>-7777</v>
      </c>
      <c r="U3021" s="101"/>
      <c r="V3021" s="101"/>
      <c r="W3021" s="101"/>
      <c r="X3021" s="101"/>
      <c r="Y3021" s="190">
        <v>-7777</v>
      </c>
      <c r="Z3021" s="190">
        <v>-7777</v>
      </c>
      <c r="AA3021" s="190">
        <v>-7777</v>
      </c>
      <c r="AB3021" s="190">
        <v>-7777</v>
      </c>
      <c r="AC3021" s="190">
        <v>-7777</v>
      </c>
      <c r="AD3021" s="190">
        <v>-7777</v>
      </c>
      <c r="AE3021" s="190">
        <v>-7777</v>
      </c>
      <c r="AF3021" s="101" t="s">
        <v>11011</v>
      </c>
      <c r="AG3021" s="101"/>
      <c r="AH3021" s="101"/>
      <c r="AI3021" s="101"/>
      <c r="AJ3021" s="101" t="s">
        <v>11016</v>
      </c>
      <c r="AK3021" s="101" t="s">
        <v>11017</v>
      </c>
      <c r="AL3021" s="101">
        <v>43</v>
      </c>
      <c r="AM3021" s="101">
        <v>34</v>
      </c>
      <c r="AN3021" s="1117">
        <v>42.29</v>
      </c>
      <c r="AO3021" s="101">
        <v>25</v>
      </c>
      <c r="AP3021" s="101">
        <v>37</v>
      </c>
      <c r="AQ3021" s="101">
        <v>22.26</v>
      </c>
      <c r="AR3021" s="101">
        <f t="shared" si="336"/>
        <v>43.578413888888889</v>
      </c>
      <c r="AS3021" s="101">
        <f t="shared" si="337"/>
        <v>25.62285</v>
      </c>
      <c r="AT3021" s="190" t="s">
        <v>34</v>
      </c>
      <c r="AU3021" s="101"/>
      <c r="AV3021" s="189"/>
      <c r="AW3021" s="243"/>
      <c r="AX3021" s="189"/>
      <c r="AY3021" s="243"/>
      <c r="AZ3021" s="189"/>
      <c r="BA3021" s="243"/>
      <c r="BB3021" s="189"/>
      <c r="BC3021" s="243"/>
      <c r="BD3021" s="189"/>
      <c r="BE3021" s="243"/>
      <c r="BF3021" s="101"/>
      <c r="BG3021" s="101"/>
    </row>
    <row r="3022" spans="1:301" s="190" customFormat="1" ht="42.75" customHeight="1" x14ac:dyDescent="0.25">
      <c r="A3022" s="101"/>
      <c r="B3022" s="190" t="s">
        <v>11008</v>
      </c>
      <c r="C3022" s="190">
        <v>12760026</v>
      </c>
      <c r="D3022" s="191">
        <v>42279</v>
      </c>
      <c r="E3022" s="191">
        <v>42279</v>
      </c>
      <c r="F3022" s="191">
        <v>44471</v>
      </c>
      <c r="G3022" s="190">
        <v>-7777</v>
      </c>
      <c r="H3022" s="190" t="s">
        <v>3163</v>
      </c>
      <c r="I3022" s="190" t="s">
        <v>2936</v>
      </c>
      <c r="K3022" s="190" t="s">
        <v>33</v>
      </c>
      <c r="L3022" s="190" t="s">
        <v>10661</v>
      </c>
      <c r="M3022" s="190" t="s">
        <v>298</v>
      </c>
      <c r="N3022" s="190" t="s">
        <v>47</v>
      </c>
      <c r="O3022" s="190" t="s">
        <v>11009</v>
      </c>
      <c r="P3022" s="192">
        <v>20849</v>
      </c>
      <c r="Q3022" s="190" t="s">
        <v>559</v>
      </c>
      <c r="R3022" s="190" t="s">
        <v>1651</v>
      </c>
      <c r="S3022" s="190" t="s">
        <v>11013</v>
      </c>
      <c r="T3022" s="190">
        <v>-7777</v>
      </c>
      <c r="U3022" s="101"/>
      <c r="V3022" s="101"/>
      <c r="W3022" s="101"/>
      <c r="X3022" s="101"/>
      <c r="Y3022" s="190">
        <v>-7777</v>
      </c>
      <c r="Z3022" s="190">
        <v>-7777</v>
      </c>
      <c r="AA3022" s="190">
        <v>-7777</v>
      </c>
      <c r="AB3022" s="190">
        <v>-7777</v>
      </c>
      <c r="AC3022" s="190">
        <v>-7777</v>
      </c>
      <c r="AD3022" s="190">
        <v>-7777</v>
      </c>
      <c r="AE3022" s="190">
        <v>-7777</v>
      </c>
      <c r="AF3022" s="101" t="s">
        <v>10135</v>
      </c>
      <c r="AG3022" s="101"/>
      <c r="AH3022" s="101"/>
      <c r="AI3022" s="101"/>
      <c r="AJ3022" s="101" t="s">
        <v>11018</v>
      </c>
      <c r="AK3022" s="101" t="s">
        <v>11019</v>
      </c>
      <c r="AL3022" s="101">
        <v>43</v>
      </c>
      <c r="AM3022" s="101">
        <v>34</v>
      </c>
      <c r="AN3022" s="1117">
        <v>27.98</v>
      </c>
      <c r="AO3022" s="101">
        <v>25</v>
      </c>
      <c r="AP3022" s="101">
        <v>37</v>
      </c>
      <c r="AQ3022" s="101">
        <v>26.63</v>
      </c>
      <c r="AR3022" s="101">
        <f t="shared" si="336"/>
        <v>43.574438888888892</v>
      </c>
      <c r="AS3022" s="101">
        <f t="shared" si="337"/>
        <v>25.624063888888891</v>
      </c>
      <c r="AT3022" s="190" t="s">
        <v>34</v>
      </c>
      <c r="AU3022" s="101"/>
      <c r="AV3022" s="189"/>
      <c r="AW3022" s="243"/>
      <c r="AX3022" s="189"/>
      <c r="AY3022" s="243"/>
      <c r="AZ3022" s="189"/>
      <c r="BA3022" s="243"/>
      <c r="BB3022" s="189"/>
      <c r="BC3022" s="243"/>
      <c r="BD3022" s="189"/>
      <c r="BE3022" s="243"/>
      <c r="BF3022" s="101"/>
      <c r="BG3022" s="101"/>
    </row>
    <row r="3023" spans="1:301" s="190" customFormat="1" ht="42.75" customHeight="1" thickBot="1" x14ac:dyDescent="0.3">
      <c r="A3023" s="212"/>
      <c r="B3023" s="213" t="s">
        <v>11008</v>
      </c>
      <c r="C3023" s="213">
        <v>12760026</v>
      </c>
      <c r="D3023" s="215">
        <v>42279</v>
      </c>
      <c r="E3023" s="215">
        <v>42279</v>
      </c>
      <c r="F3023" s="215">
        <v>44471</v>
      </c>
      <c r="G3023" s="213">
        <v>-7777</v>
      </c>
      <c r="H3023" s="213" t="s">
        <v>3163</v>
      </c>
      <c r="I3023" s="213" t="s">
        <v>2936</v>
      </c>
      <c r="J3023" s="213"/>
      <c r="K3023" s="213" t="s">
        <v>33</v>
      </c>
      <c r="L3023" s="213" t="s">
        <v>10661</v>
      </c>
      <c r="M3023" s="213" t="s">
        <v>298</v>
      </c>
      <c r="N3023" s="213" t="s">
        <v>47</v>
      </c>
      <c r="O3023" s="213" t="s">
        <v>11009</v>
      </c>
      <c r="P3023" s="214">
        <v>20849</v>
      </c>
      <c r="Q3023" s="213" t="s">
        <v>559</v>
      </c>
      <c r="R3023" s="213" t="s">
        <v>1651</v>
      </c>
      <c r="S3023" s="295" t="s">
        <v>11013</v>
      </c>
      <c r="T3023" s="213">
        <v>-7777</v>
      </c>
      <c r="U3023" s="216"/>
      <c r="V3023" s="216"/>
      <c r="W3023" s="216"/>
      <c r="X3023" s="216"/>
      <c r="Y3023" s="213">
        <v>-7777</v>
      </c>
      <c r="Z3023" s="213">
        <v>-7777</v>
      </c>
      <c r="AA3023" s="213">
        <v>-7777</v>
      </c>
      <c r="AB3023" s="213">
        <v>-7777</v>
      </c>
      <c r="AC3023" s="213">
        <v>-7777</v>
      </c>
      <c r="AD3023" s="213">
        <v>-7777</v>
      </c>
      <c r="AE3023" s="213">
        <v>-7777</v>
      </c>
      <c r="AF3023" s="295" t="s">
        <v>11012</v>
      </c>
      <c r="AG3023" s="373"/>
      <c r="AH3023" s="373"/>
      <c r="AI3023" s="216"/>
      <c r="AJ3023" s="213" t="s">
        <v>11020</v>
      </c>
      <c r="AK3023" s="213" t="s">
        <v>11021</v>
      </c>
      <c r="AL3023" s="216">
        <v>43</v>
      </c>
      <c r="AM3023" s="216">
        <v>34</v>
      </c>
      <c r="AN3023" s="1122">
        <v>24.44</v>
      </c>
      <c r="AO3023" s="216">
        <v>25</v>
      </c>
      <c r="AP3023" s="216">
        <v>37</v>
      </c>
      <c r="AQ3023" s="216">
        <v>27.78</v>
      </c>
      <c r="AR3023" s="216">
        <f t="shared" si="336"/>
        <v>43.573455555555562</v>
      </c>
      <c r="AS3023" s="216">
        <f t="shared" si="337"/>
        <v>25.624383333333334</v>
      </c>
      <c r="AT3023" s="213" t="s">
        <v>34</v>
      </c>
      <c r="AU3023" s="213"/>
      <c r="AV3023" s="214"/>
      <c r="AW3023" s="215"/>
      <c r="AX3023" s="214"/>
      <c r="AY3023" s="215"/>
      <c r="AZ3023" s="214"/>
      <c r="BA3023" s="215"/>
      <c r="BB3023" s="214"/>
      <c r="BC3023" s="215"/>
      <c r="BD3023" s="214"/>
      <c r="BE3023" s="215"/>
      <c r="BF3023" s="216"/>
      <c r="BG3023" s="216"/>
    </row>
    <row r="3024" spans="1:301" s="213" customFormat="1" ht="42" customHeight="1" thickBot="1" x14ac:dyDescent="0.3">
      <c r="A3024" s="190">
        <v>1005</v>
      </c>
      <c r="B3024" s="190" t="s">
        <v>11125</v>
      </c>
      <c r="C3024" s="190">
        <v>12760027</v>
      </c>
      <c r="D3024" s="191">
        <v>42283</v>
      </c>
      <c r="E3024" s="191">
        <v>42283</v>
      </c>
      <c r="F3024" s="191">
        <v>44475</v>
      </c>
      <c r="G3024" s="190">
        <v>-7777</v>
      </c>
      <c r="H3024" s="190" t="s">
        <v>3163</v>
      </c>
      <c r="I3024" s="190" t="s">
        <v>2936</v>
      </c>
      <c r="J3024" s="190"/>
      <c r="K3024" s="190" t="s">
        <v>33</v>
      </c>
      <c r="L3024" s="190" t="s">
        <v>11126</v>
      </c>
      <c r="M3024" s="190" t="s">
        <v>298</v>
      </c>
      <c r="N3024" s="190" t="s">
        <v>47</v>
      </c>
      <c r="O3024" s="190" t="s">
        <v>11127</v>
      </c>
      <c r="P3024" s="192" t="s">
        <v>11128</v>
      </c>
      <c r="Q3024" s="190" t="s">
        <v>559</v>
      </c>
      <c r="R3024" s="190" t="s">
        <v>1651</v>
      </c>
      <c r="S3024" s="190" t="s">
        <v>11013</v>
      </c>
      <c r="T3024" s="190">
        <v>-7777</v>
      </c>
      <c r="U3024" s="190"/>
      <c r="V3024" s="190"/>
      <c r="W3024" s="190"/>
      <c r="X3024" s="190"/>
      <c r="Y3024" s="190">
        <v>-7777</v>
      </c>
      <c r="Z3024" s="190">
        <v>-7777</v>
      </c>
      <c r="AA3024" s="190">
        <v>-7777</v>
      </c>
      <c r="AB3024" s="190">
        <v>-7777</v>
      </c>
      <c r="AC3024" s="190">
        <v>-7777</v>
      </c>
      <c r="AD3024" s="190">
        <v>-7777</v>
      </c>
      <c r="AE3024" s="190">
        <v>-7777</v>
      </c>
      <c r="AF3024" s="190" t="s">
        <v>10755</v>
      </c>
      <c r="AG3024" s="190"/>
      <c r="AH3024" s="190"/>
      <c r="AI3024" s="190"/>
      <c r="AJ3024" s="190" t="s">
        <v>11132</v>
      </c>
      <c r="AK3024" s="190" t="s">
        <v>11133</v>
      </c>
      <c r="AL3024" s="190">
        <v>43</v>
      </c>
      <c r="AM3024" s="190">
        <v>37</v>
      </c>
      <c r="AN3024" s="1203">
        <v>25.7</v>
      </c>
      <c r="AO3024" s="190">
        <v>25</v>
      </c>
      <c r="AP3024" s="190">
        <v>34</v>
      </c>
      <c r="AQ3024" s="190">
        <v>37</v>
      </c>
      <c r="AR3024" s="190">
        <f t="shared" si="336"/>
        <v>43.623805555555556</v>
      </c>
      <c r="AS3024" s="190">
        <f t="shared" si="337"/>
        <v>25.576944444444443</v>
      </c>
      <c r="AT3024" s="190" t="s">
        <v>34</v>
      </c>
      <c r="AU3024" s="190"/>
      <c r="AV3024" s="192"/>
      <c r="AW3024" s="191"/>
      <c r="AX3024" s="192"/>
      <c r="AY3024" s="191"/>
      <c r="AZ3024" s="192"/>
      <c r="BA3024" s="191"/>
      <c r="BB3024" s="192"/>
      <c r="BC3024" s="191"/>
      <c r="BD3024" s="192"/>
      <c r="BE3024" s="191"/>
      <c r="BF3024" s="190"/>
      <c r="BG3024" s="190"/>
      <c r="BH3024" s="190"/>
      <c r="BI3024" s="190"/>
      <c r="BJ3024" s="190"/>
      <c r="BK3024" s="190"/>
      <c r="BL3024" s="190"/>
      <c r="BM3024" s="190"/>
      <c r="BN3024" s="190"/>
      <c r="BO3024" s="190"/>
      <c r="BP3024" s="190"/>
      <c r="BQ3024" s="190"/>
      <c r="BR3024" s="190"/>
      <c r="BS3024" s="190"/>
      <c r="BT3024" s="190"/>
      <c r="BU3024" s="190"/>
      <c r="BV3024" s="190"/>
      <c r="BW3024" s="190"/>
      <c r="BX3024" s="190"/>
      <c r="BY3024" s="190"/>
      <c r="BZ3024" s="190"/>
      <c r="CA3024" s="190"/>
      <c r="CB3024" s="190"/>
      <c r="CC3024" s="190"/>
      <c r="CD3024" s="190"/>
      <c r="CE3024" s="190"/>
      <c r="CF3024" s="190"/>
      <c r="CG3024" s="190"/>
      <c r="CH3024" s="190"/>
      <c r="CI3024" s="190"/>
      <c r="CJ3024" s="190"/>
      <c r="CK3024" s="190"/>
      <c r="CL3024" s="190"/>
      <c r="CM3024" s="190"/>
      <c r="CN3024" s="190"/>
      <c r="CO3024" s="190"/>
      <c r="CP3024" s="190"/>
      <c r="CQ3024" s="190"/>
      <c r="CR3024" s="190"/>
      <c r="CS3024" s="190"/>
      <c r="CT3024" s="190"/>
      <c r="CU3024" s="190"/>
      <c r="CV3024" s="190"/>
      <c r="CW3024" s="190"/>
      <c r="CX3024" s="190"/>
      <c r="CY3024" s="190"/>
      <c r="CZ3024" s="190"/>
      <c r="DA3024" s="190"/>
      <c r="DB3024" s="190"/>
      <c r="DC3024" s="190"/>
      <c r="DD3024" s="190"/>
      <c r="DE3024" s="190"/>
      <c r="DF3024" s="190"/>
      <c r="DG3024" s="190"/>
      <c r="DH3024" s="190"/>
      <c r="DI3024" s="190"/>
      <c r="DJ3024" s="190"/>
      <c r="DK3024" s="190"/>
      <c r="DL3024" s="190"/>
      <c r="DM3024" s="190"/>
      <c r="DN3024" s="190"/>
      <c r="DO3024" s="190"/>
      <c r="DP3024" s="190"/>
      <c r="DQ3024" s="190"/>
      <c r="DR3024" s="190"/>
      <c r="DS3024" s="190"/>
      <c r="DT3024" s="190"/>
      <c r="DU3024" s="190"/>
      <c r="DV3024" s="190"/>
      <c r="DW3024" s="190"/>
      <c r="DX3024" s="190"/>
      <c r="DY3024" s="190"/>
      <c r="DZ3024" s="190"/>
      <c r="EA3024" s="190"/>
      <c r="EB3024" s="190"/>
      <c r="EC3024" s="190"/>
      <c r="ED3024" s="190"/>
      <c r="EE3024" s="190"/>
      <c r="EF3024" s="190"/>
      <c r="EG3024" s="190"/>
      <c r="EH3024" s="190"/>
      <c r="EI3024" s="190"/>
      <c r="EJ3024" s="190"/>
      <c r="EK3024" s="190"/>
      <c r="EL3024" s="190"/>
      <c r="EM3024" s="190"/>
      <c r="EN3024" s="190"/>
      <c r="EO3024" s="190"/>
      <c r="EP3024" s="190"/>
      <c r="EQ3024" s="190"/>
      <c r="ER3024" s="190"/>
      <c r="ES3024" s="190"/>
      <c r="ET3024" s="190"/>
      <c r="EU3024" s="190"/>
      <c r="EV3024" s="190"/>
      <c r="EW3024" s="190"/>
      <c r="EX3024" s="190"/>
      <c r="EY3024" s="190"/>
      <c r="EZ3024" s="190"/>
      <c r="FA3024" s="190"/>
      <c r="FB3024" s="190"/>
      <c r="FC3024" s="190"/>
      <c r="FD3024" s="190"/>
      <c r="FE3024" s="190"/>
      <c r="FF3024" s="190"/>
      <c r="FG3024" s="190"/>
      <c r="FH3024" s="190"/>
      <c r="FI3024" s="190"/>
      <c r="FJ3024" s="190"/>
      <c r="FK3024" s="190"/>
      <c r="FL3024" s="190"/>
      <c r="FM3024" s="190"/>
      <c r="FN3024" s="190"/>
      <c r="FO3024" s="190"/>
      <c r="FP3024" s="190"/>
      <c r="FQ3024" s="190"/>
      <c r="FR3024" s="190"/>
      <c r="FS3024" s="190"/>
      <c r="FT3024" s="190"/>
      <c r="FU3024" s="190"/>
      <c r="FV3024" s="190"/>
      <c r="FW3024" s="190"/>
      <c r="FX3024" s="190"/>
      <c r="FY3024" s="190"/>
      <c r="FZ3024" s="190"/>
      <c r="GA3024" s="190"/>
      <c r="GB3024" s="190"/>
      <c r="GC3024" s="190"/>
      <c r="GD3024" s="190"/>
      <c r="GE3024" s="190"/>
      <c r="GF3024" s="190"/>
      <c r="GG3024" s="190"/>
      <c r="GH3024" s="190"/>
      <c r="GI3024" s="190"/>
      <c r="GJ3024" s="190"/>
      <c r="GK3024" s="190"/>
      <c r="GL3024" s="190"/>
      <c r="GM3024" s="190"/>
      <c r="GN3024" s="190"/>
      <c r="GO3024" s="190"/>
      <c r="GP3024" s="190"/>
      <c r="GQ3024" s="190"/>
      <c r="GR3024" s="190"/>
      <c r="GS3024" s="190"/>
      <c r="GT3024" s="190"/>
      <c r="GU3024" s="190"/>
      <c r="GV3024" s="190"/>
      <c r="GW3024" s="190"/>
      <c r="GX3024" s="190"/>
      <c r="GY3024" s="190"/>
      <c r="GZ3024" s="190"/>
      <c r="HA3024" s="190"/>
      <c r="HB3024" s="190"/>
      <c r="HC3024" s="190"/>
      <c r="HD3024" s="190"/>
      <c r="HE3024" s="190"/>
      <c r="HF3024" s="190"/>
      <c r="HG3024" s="190"/>
      <c r="HH3024" s="190"/>
      <c r="HI3024" s="190"/>
      <c r="HJ3024" s="190"/>
      <c r="HK3024" s="190"/>
      <c r="HL3024" s="190"/>
      <c r="HM3024" s="190"/>
      <c r="HN3024" s="190"/>
      <c r="HO3024" s="190"/>
      <c r="HP3024" s="190"/>
      <c r="HQ3024" s="190"/>
      <c r="HR3024" s="190"/>
      <c r="HS3024" s="190"/>
      <c r="HT3024" s="190"/>
      <c r="HU3024" s="190"/>
      <c r="HV3024" s="190"/>
      <c r="HW3024" s="190"/>
      <c r="HX3024" s="190"/>
      <c r="HY3024" s="190"/>
      <c r="HZ3024" s="190"/>
      <c r="IA3024" s="190"/>
      <c r="IB3024" s="190"/>
      <c r="IC3024" s="190"/>
      <c r="ID3024" s="190"/>
      <c r="IE3024" s="190"/>
      <c r="IF3024" s="190"/>
      <c r="IG3024" s="190"/>
      <c r="IH3024" s="190"/>
      <c r="II3024" s="190"/>
      <c r="IJ3024" s="190"/>
      <c r="IK3024" s="190"/>
      <c r="IL3024" s="190"/>
      <c r="IM3024" s="190"/>
      <c r="IN3024" s="190"/>
      <c r="IO3024" s="190"/>
      <c r="IP3024" s="190"/>
      <c r="IQ3024" s="190"/>
      <c r="IR3024" s="190"/>
      <c r="IS3024" s="190"/>
      <c r="IT3024" s="190"/>
      <c r="IU3024" s="190"/>
      <c r="IV3024" s="190"/>
      <c r="IW3024" s="190"/>
      <c r="IX3024" s="190"/>
      <c r="IY3024" s="190"/>
      <c r="IZ3024" s="190"/>
      <c r="JA3024" s="190"/>
      <c r="JB3024" s="190"/>
      <c r="JC3024" s="190"/>
      <c r="JD3024" s="190"/>
      <c r="JE3024" s="190"/>
      <c r="JF3024" s="190"/>
      <c r="JG3024" s="190"/>
      <c r="JH3024" s="190"/>
      <c r="JI3024" s="190"/>
      <c r="JJ3024" s="190"/>
      <c r="JK3024" s="190"/>
      <c r="JL3024" s="190"/>
      <c r="JM3024" s="190"/>
      <c r="JN3024" s="190"/>
      <c r="JO3024" s="190"/>
      <c r="JP3024" s="190"/>
      <c r="JQ3024" s="190"/>
      <c r="JR3024" s="190"/>
      <c r="JS3024" s="190"/>
      <c r="JT3024" s="190"/>
      <c r="JU3024" s="190"/>
      <c r="JV3024" s="190"/>
      <c r="JW3024" s="190"/>
      <c r="JX3024" s="190"/>
      <c r="JY3024" s="190"/>
      <c r="JZ3024" s="190"/>
      <c r="KA3024" s="190"/>
      <c r="KB3024" s="190"/>
      <c r="KC3024" s="190"/>
      <c r="KD3024" s="190"/>
      <c r="KE3024" s="190"/>
      <c r="KF3024" s="190"/>
      <c r="KG3024" s="190"/>
      <c r="KH3024" s="190"/>
      <c r="KI3024" s="190"/>
      <c r="KJ3024" s="190"/>
      <c r="KK3024" s="190"/>
      <c r="KL3024" s="190"/>
      <c r="KM3024" s="190"/>
      <c r="KN3024" s="190"/>
      <c r="KO3024" s="190"/>
    </row>
    <row r="3025" spans="1:301" s="101" customFormat="1" ht="42.75" customHeight="1" x14ac:dyDescent="0.25">
      <c r="A3025" s="190"/>
      <c r="B3025" s="190" t="s">
        <v>11125</v>
      </c>
      <c r="C3025" s="190">
        <v>12760027</v>
      </c>
      <c r="D3025" s="191">
        <v>42283</v>
      </c>
      <c r="E3025" s="191">
        <v>42283</v>
      </c>
      <c r="F3025" s="191">
        <v>44475</v>
      </c>
      <c r="G3025" s="190">
        <v>-7777</v>
      </c>
      <c r="H3025" s="190" t="s">
        <v>3163</v>
      </c>
      <c r="I3025" s="190" t="s">
        <v>2936</v>
      </c>
      <c r="J3025" s="190"/>
      <c r="K3025" s="190" t="s">
        <v>33</v>
      </c>
      <c r="L3025" s="190" t="s">
        <v>11126</v>
      </c>
      <c r="M3025" s="190" t="s">
        <v>298</v>
      </c>
      <c r="N3025" s="190" t="s">
        <v>47</v>
      </c>
      <c r="O3025" s="190" t="s">
        <v>11127</v>
      </c>
      <c r="P3025" s="192" t="s">
        <v>11128</v>
      </c>
      <c r="Q3025" s="190" t="s">
        <v>559</v>
      </c>
      <c r="R3025" s="190" t="s">
        <v>1651</v>
      </c>
      <c r="S3025" s="190" t="s">
        <v>11013</v>
      </c>
      <c r="T3025" s="190">
        <v>-7777</v>
      </c>
      <c r="U3025" s="190"/>
      <c r="V3025" s="190"/>
      <c r="W3025" s="190"/>
      <c r="X3025" s="190"/>
      <c r="Y3025" s="190">
        <v>-7777</v>
      </c>
      <c r="Z3025" s="190">
        <v>-7777</v>
      </c>
      <c r="AA3025" s="190">
        <v>-7777</v>
      </c>
      <c r="AB3025" s="190">
        <v>-7777</v>
      </c>
      <c r="AC3025" s="190">
        <v>-7777</v>
      </c>
      <c r="AD3025" s="190">
        <v>-7777</v>
      </c>
      <c r="AE3025" s="190">
        <v>-7777</v>
      </c>
      <c r="AF3025" s="190" t="s">
        <v>11129</v>
      </c>
      <c r="AG3025" s="190"/>
      <c r="AH3025" s="190"/>
      <c r="AI3025" s="190"/>
      <c r="AJ3025" s="190" t="s">
        <v>11134</v>
      </c>
      <c r="AK3025" s="190" t="s">
        <v>11135</v>
      </c>
      <c r="AL3025" s="190">
        <v>43</v>
      </c>
      <c r="AM3025" s="190">
        <v>37</v>
      </c>
      <c r="AN3025" s="1203">
        <v>27</v>
      </c>
      <c r="AO3025" s="190">
        <v>25</v>
      </c>
      <c r="AP3025" s="190">
        <v>34</v>
      </c>
      <c r="AQ3025" s="190">
        <v>39.979999999999997</v>
      </c>
      <c r="AR3025" s="190">
        <f t="shared" si="336"/>
        <v>43.624166666666667</v>
      </c>
      <c r="AS3025" s="190">
        <f t="shared" si="337"/>
        <v>25.577772222222222</v>
      </c>
      <c r="AT3025" s="190" t="s">
        <v>34</v>
      </c>
      <c r="AU3025" s="190"/>
      <c r="AV3025" s="192"/>
      <c r="AW3025" s="191"/>
      <c r="AX3025" s="192"/>
      <c r="AY3025" s="191"/>
      <c r="AZ3025" s="192"/>
      <c r="BA3025" s="191"/>
      <c r="BB3025" s="192"/>
      <c r="BC3025" s="191"/>
      <c r="BD3025" s="192"/>
      <c r="BE3025" s="191"/>
      <c r="BF3025" s="190"/>
      <c r="BG3025" s="190"/>
    </row>
    <row r="3026" spans="1:301" s="101" customFormat="1" ht="42.75" customHeight="1" x14ac:dyDescent="0.25">
      <c r="A3026" s="190"/>
      <c r="B3026" s="190" t="s">
        <v>11125</v>
      </c>
      <c r="C3026" s="190">
        <v>12760027</v>
      </c>
      <c r="D3026" s="191">
        <v>42283</v>
      </c>
      <c r="E3026" s="191">
        <v>42283</v>
      </c>
      <c r="F3026" s="191">
        <v>44475</v>
      </c>
      <c r="G3026" s="190">
        <v>-7777</v>
      </c>
      <c r="H3026" s="190" t="s">
        <v>3163</v>
      </c>
      <c r="I3026" s="190" t="s">
        <v>2936</v>
      </c>
      <c r="J3026" s="190"/>
      <c r="K3026" s="190" t="s">
        <v>33</v>
      </c>
      <c r="L3026" s="190" t="s">
        <v>11126</v>
      </c>
      <c r="M3026" s="190" t="s">
        <v>298</v>
      </c>
      <c r="N3026" s="190" t="s">
        <v>47</v>
      </c>
      <c r="O3026" s="190" t="s">
        <v>11127</v>
      </c>
      <c r="P3026" s="192" t="s">
        <v>11128</v>
      </c>
      <c r="Q3026" s="190" t="s">
        <v>559</v>
      </c>
      <c r="R3026" s="190" t="s">
        <v>1651</v>
      </c>
      <c r="S3026" s="190" t="s">
        <v>11013</v>
      </c>
      <c r="T3026" s="190">
        <v>-7777</v>
      </c>
      <c r="U3026" s="190"/>
      <c r="V3026" s="190"/>
      <c r="W3026" s="190"/>
      <c r="X3026" s="190"/>
      <c r="Y3026" s="190">
        <v>-7777</v>
      </c>
      <c r="Z3026" s="190">
        <v>-7777</v>
      </c>
      <c r="AA3026" s="190">
        <v>-7777</v>
      </c>
      <c r="AB3026" s="190">
        <v>-7777</v>
      </c>
      <c r="AC3026" s="190">
        <v>-7777</v>
      </c>
      <c r="AD3026" s="190">
        <v>-7777</v>
      </c>
      <c r="AE3026" s="190">
        <v>-7777</v>
      </c>
      <c r="AF3026" s="190" t="s">
        <v>11130</v>
      </c>
      <c r="AG3026" s="190"/>
      <c r="AH3026" s="190"/>
      <c r="AI3026" s="190"/>
      <c r="AJ3026" s="190" t="s">
        <v>11136</v>
      </c>
      <c r="AK3026" s="190" t="s">
        <v>11137</v>
      </c>
      <c r="AL3026" s="190">
        <v>43</v>
      </c>
      <c r="AM3026" s="190">
        <v>36</v>
      </c>
      <c r="AN3026" s="1203">
        <v>46.53</v>
      </c>
      <c r="AO3026" s="190">
        <v>25</v>
      </c>
      <c r="AP3026" s="190">
        <v>34</v>
      </c>
      <c r="AQ3026" s="190">
        <v>23.04</v>
      </c>
      <c r="AR3026" s="190">
        <f t="shared" si="336"/>
        <v>43.612925000000004</v>
      </c>
      <c r="AS3026" s="190">
        <f t="shared" si="337"/>
        <v>25.573066666666666</v>
      </c>
      <c r="AT3026" s="190" t="s">
        <v>34</v>
      </c>
      <c r="AU3026" s="190"/>
      <c r="AV3026" s="192"/>
      <c r="AW3026" s="191"/>
      <c r="AX3026" s="192"/>
      <c r="AY3026" s="191"/>
      <c r="AZ3026" s="192"/>
      <c r="BA3026" s="191"/>
      <c r="BB3026" s="192"/>
      <c r="BC3026" s="191"/>
      <c r="BD3026" s="192"/>
      <c r="BE3026" s="191"/>
      <c r="BF3026" s="190"/>
      <c r="BG3026" s="190"/>
    </row>
    <row r="3027" spans="1:301" s="101" customFormat="1" ht="42.75" customHeight="1" thickBot="1" x14ac:dyDescent="0.3">
      <c r="A3027" s="219"/>
      <c r="B3027" s="213" t="s">
        <v>11125</v>
      </c>
      <c r="C3027" s="213">
        <v>12760027</v>
      </c>
      <c r="D3027" s="215">
        <v>42283</v>
      </c>
      <c r="E3027" s="215">
        <v>42283</v>
      </c>
      <c r="F3027" s="215">
        <v>44475</v>
      </c>
      <c r="G3027" s="213">
        <v>-7777</v>
      </c>
      <c r="H3027" s="213" t="s">
        <v>3163</v>
      </c>
      <c r="I3027" s="213" t="s">
        <v>2936</v>
      </c>
      <c r="J3027" s="213"/>
      <c r="K3027" s="213" t="s">
        <v>33</v>
      </c>
      <c r="L3027" s="213" t="s">
        <v>11126</v>
      </c>
      <c r="M3027" s="213" t="s">
        <v>298</v>
      </c>
      <c r="N3027" s="213" t="s">
        <v>47</v>
      </c>
      <c r="O3027" s="213" t="s">
        <v>11127</v>
      </c>
      <c r="P3027" s="214" t="s">
        <v>11128</v>
      </c>
      <c r="Q3027" s="213" t="s">
        <v>559</v>
      </c>
      <c r="R3027" s="213" t="s">
        <v>1651</v>
      </c>
      <c r="S3027" s="213" t="s">
        <v>11013</v>
      </c>
      <c r="T3027" s="213">
        <v>-7777</v>
      </c>
      <c r="U3027" s="213"/>
      <c r="V3027" s="213"/>
      <c r="W3027" s="213"/>
      <c r="X3027" s="213"/>
      <c r="Y3027" s="213">
        <v>-7777</v>
      </c>
      <c r="Z3027" s="213">
        <v>-7777</v>
      </c>
      <c r="AA3027" s="213">
        <v>-7777</v>
      </c>
      <c r="AB3027" s="213">
        <v>-7777</v>
      </c>
      <c r="AC3027" s="213">
        <v>-7777</v>
      </c>
      <c r="AD3027" s="213">
        <v>-7777</v>
      </c>
      <c r="AE3027" s="213">
        <v>-7777</v>
      </c>
      <c r="AF3027" s="213" t="s">
        <v>11131</v>
      </c>
      <c r="AG3027" s="213"/>
      <c r="AH3027" s="213"/>
      <c r="AI3027" s="213"/>
      <c r="AJ3027" s="213" t="s">
        <v>11138</v>
      </c>
      <c r="AK3027" s="213" t="s">
        <v>11139</v>
      </c>
      <c r="AL3027" s="213">
        <v>43</v>
      </c>
      <c r="AM3027" s="213">
        <v>36</v>
      </c>
      <c r="AN3027" s="1204">
        <v>49.46</v>
      </c>
      <c r="AO3027" s="213">
        <v>25</v>
      </c>
      <c r="AP3027" s="213">
        <v>34</v>
      </c>
      <c r="AQ3027" s="213">
        <v>21.14</v>
      </c>
      <c r="AR3027" s="213">
        <f t="shared" si="336"/>
        <v>43.613738888888889</v>
      </c>
      <c r="AS3027" s="213">
        <f t="shared" si="337"/>
        <v>25.572538888888889</v>
      </c>
      <c r="AT3027" s="213" t="s">
        <v>34</v>
      </c>
      <c r="AU3027" s="213"/>
      <c r="AV3027" s="214"/>
      <c r="AW3027" s="215"/>
      <c r="AX3027" s="214"/>
      <c r="AY3027" s="215"/>
      <c r="AZ3027" s="214"/>
      <c r="BA3027" s="215"/>
      <c r="BB3027" s="214"/>
      <c r="BC3027" s="215"/>
      <c r="BD3027" s="214"/>
      <c r="BE3027" s="215"/>
      <c r="BF3027" s="213"/>
      <c r="BG3027" s="213"/>
    </row>
    <row r="3028" spans="1:301" s="213" customFormat="1" ht="42" customHeight="1" thickBot="1" x14ac:dyDescent="0.3">
      <c r="A3028" s="190">
        <v>1006</v>
      </c>
      <c r="B3028" s="190" t="s">
        <v>11125</v>
      </c>
      <c r="C3028" s="190">
        <v>12760028</v>
      </c>
      <c r="D3028" s="191">
        <v>42283</v>
      </c>
      <c r="E3028" s="191">
        <v>42283</v>
      </c>
      <c r="F3028" s="191">
        <v>44475</v>
      </c>
      <c r="G3028" s="190">
        <v>-7777</v>
      </c>
      <c r="H3028" s="190" t="s">
        <v>3163</v>
      </c>
      <c r="I3028" s="190" t="s">
        <v>2936</v>
      </c>
      <c r="J3028" s="190"/>
      <c r="K3028" s="190" t="s">
        <v>33</v>
      </c>
      <c r="L3028" s="190" t="s">
        <v>11126</v>
      </c>
      <c r="M3028" s="190" t="s">
        <v>298</v>
      </c>
      <c r="N3028" s="190" t="s">
        <v>47</v>
      </c>
      <c r="O3028" s="190" t="s">
        <v>11127</v>
      </c>
      <c r="P3028" s="192" t="s">
        <v>11128</v>
      </c>
      <c r="Q3028" s="190" t="s">
        <v>559</v>
      </c>
      <c r="R3028" s="190" t="s">
        <v>1651</v>
      </c>
      <c r="S3028" s="190" t="s">
        <v>11013</v>
      </c>
      <c r="T3028" s="190">
        <v>-7777</v>
      </c>
      <c r="U3028" s="190"/>
      <c r="V3028" s="190"/>
      <c r="W3028" s="190"/>
      <c r="X3028" s="190"/>
      <c r="Y3028" s="190">
        <v>-7777</v>
      </c>
      <c r="Z3028" s="190">
        <v>-7777</v>
      </c>
      <c r="AA3028" s="190">
        <v>-7777</v>
      </c>
      <c r="AB3028" s="190">
        <v>-7777</v>
      </c>
      <c r="AC3028" s="190">
        <v>-7777</v>
      </c>
      <c r="AD3028" s="190">
        <v>-7777</v>
      </c>
      <c r="AE3028" s="190">
        <v>-7777</v>
      </c>
      <c r="AF3028" s="190" t="s">
        <v>9878</v>
      </c>
      <c r="AG3028" s="190"/>
      <c r="AH3028" s="190"/>
      <c r="AI3028" s="190"/>
      <c r="AJ3028" s="190" t="s">
        <v>11142</v>
      </c>
      <c r="AK3028" s="190" t="s">
        <v>11143</v>
      </c>
      <c r="AL3028" s="190">
        <v>43</v>
      </c>
      <c r="AM3028" s="190">
        <v>37</v>
      </c>
      <c r="AN3028" s="1203">
        <v>28.67</v>
      </c>
      <c r="AO3028" s="190">
        <v>25</v>
      </c>
      <c r="AP3028" s="190">
        <v>34</v>
      </c>
      <c r="AQ3028" s="190">
        <v>38.36</v>
      </c>
      <c r="AR3028" s="190">
        <f t="shared" si="336"/>
        <v>43.624630555555555</v>
      </c>
      <c r="AS3028" s="190">
        <f t="shared" si="337"/>
        <v>25.577322222222222</v>
      </c>
      <c r="AT3028" s="190" t="s">
        <v>34</v>
      </c>
      <c r="AU3028" s="190"/>
      <c r="AV3028" s="192"/>
      <c r="AW3028" s="191"/>
      <c r="AX3028" s="192"/>
      <c r="AY3028" s="191"/>
      <c r="AZ3028" s="192"/>
      <c r="BA3028" s="191"/>
      <c r="BB3028" s="192"/>
      <c r="BC3028" s="191"/>
      <c r="BD3028" s="192"/>
      <c r="BE3028" s="191"/>
      <c r="BF3028" s="190"/>
      <c r="BG3028" s="190"/>
      <c r="BH3028" s="190"/>
      <c r="BI3028" s="190"/>
      <c r="BJ3028" s="190"/>
      <c r="BK3028" s="190"/>
      <c r="BL3028" s="190"/>
      <c r="BM3028" s="190"/>
      <c r="BN3028" s="190"/>
      <c r="BO3028" s="190"/>
      <c r="BP3028" s="190"/>
      <c r="BQ3028" s="190"/>
      <c r="BR3028" s="190"/>
      <c r="BS3028" s="190"/>
      <c r="BT3028" s="190"/>
      <c r="BU3028" s="190"/>
      <c r="BV3028" s="190"/>
      <c r="BW3028" s="190"/>
      <c r="BX3028" s="190"/>
      <c r="BY3028" s="190"/>
      <c r="BZ3028" s="190"/>
      <c r="CA3028" s="190"/>
      <c r="CB3028" s="190"/>
      <c r="CC3028" s="190"/>
      <c r="CD3028" s="190"/>
      <c r="CE3028" s="190"/>
      <c r="CF3028" s="190"/>
      <c r="CG3028" s="190"/>
      <c r="CH3028" s="190"/>
      <c r="CI3028" s="190"/>
      <c r="CJ3028" s="190"/>
      <c r="CK3028" s="190"/>
      <c r="CL3028" s="190"/>
      <c r="CM3028" s="190"/>
      <c r="CN3028" s="190"/>
      <c r="CO3028" s="190"/>
      <c r="CP3028" s="190"/>
      <c r="CQ3028" s="190"/>
      <c r="CR3028" s="190"/>
      <c r="CS3028" s="190"/>
      <c r="CT3028" s="190"/>
      <c r="CU3028" s="190"/>
      <c r="CV3028" s="190"/>
      <c r="CW3028" s="190"/>
      <c r="CX3028" s="190"/>
      <c r="CY3028" s="190"/>
      <c r="CZ3028" s="190"/>
      <c r="DA3028" s="190"/>
      <c r="DB3028" s="190"/>
      <c r="DC3028" s="190"/>
      <c r="DD3028" s="190"/>
      <c r="DE3028" s="190"/>
      <c r="DF3028" s="190"/>
      <c r="DG3028" s="190"/>
      <c r="DH3028" s="190"/>
      <c r="DI3028" s="190"/>
      <c r="DJ3028" s="190"/>
      <c r="DK3028" s="190"/>
      <c r="DL3028" s="190"/>
      <c r="DM3028" s="190"/>
      <c r="DN3028" s="190"/>
      <c r="DO3028" s="190"/>
      <c r="DP3028" s="190"/>
      <c r="DQ3028" s="190"/>
      <c r="DR3028" s="190"/>
      <c r="DS3028" s="190"/>
      <c r="DT3028" s="190"/>
      <c r="DU3028" s="190"/>
      <c r="DV3028" s="190"/>
      <c r="DW3028" s="190"/>
      <c r="DX3028" s="190"/>
      <c r="DY3028" s="190"/>
      <c r="DZ3028" s="190"/>
      <c r="EA3028" s="190"/>
      <c r="EB3028" s="190"/>
      <c r="EC3028" s="190"/>
      <c r="ED3028" s="190"/>
      <c r="EE3028" s="190"/>
      <c r="EF3028" s="190"/>
      <c r="EG3028" s="190"/>
      <c r="EH3028" s="190"/>
      <c r="EI3028" s="190"/>
      <c r="EJ3028" s="190"/>
      <c r="EK3028" s="190"/>
      <c r="EL3028" s="190"/>
      <c r="EM3028" s="190"/>
      <c r="EN3028" s="190"/>
      <c r="EO3028" s="190"/>
      <c r="EP3028" s="190"/>
      <c r="EQ3028" s="190"/>
      <c r="ER3028" s="190"/>
      <c r="ES3028" s="190"/>
      <c r="ET3028" s="190"/>
      <c r="EU3028" s="190"/>
      <c r="EV3028" s="190"/>
      <c r="EW3028" s="190"/>
      <c r="EX3028" s="190"/>
      <c r="EY3028" s="190"/>
      <c r="EZ3028" s="190"/>
      <c r="FA3028" s="190"/>
      <c r="FB3028" s="190"/>
      <c r="FC3028" s="190"/>
      <c r="FD3028" s="190"/>
      <c r="FE3028" s="190"/>
      <c r="FF3028" s="190"/>
      <c r="FG3028" s="190"/>
      <c r="FH3028" s="190"/>
      <c r="FI3028" s="190"/>
      <c r="FJ3028" s="190"/>
      <c r="FK3028" s="190"/>
      <c r="FL3028" s="190"/>
      <c r="FM3028" s="190"/>
      <c r="FN3028" s="190"/>
      <c r="FO3028" s="190"/>
      <c r="FP3028" s="190"/>
      <c r="FQ3028" s="190"/>
      <c r="FR3028" s="190"/>
      <c r="FS3028" s="190"/>
      <c r="FT3028" s="190"/>
      <c r="FU3028" s="190"/>
      <c r="FV3028" s="190"/>
      <c r="FW3028" s="190"/>
      <c r="FX3028" s="190"/>
      <c r="FY3028" s="190"/>
      <c r="FZ3028" s="190"/>
      <c r="GA3028" s="190"/>
      <c r="GB3028" s="190"/>
      <c r="GC3028" s="190"/>
      <c r="GD3028" s="190"/>
      <c r="GE3028" s="190"/>
      <c r="GF3028" s="190"/>
      <c r="GG3028" s="190"/>
      <c r="GH3028" s="190"/>
      <c r="GI3028" s="190"/>
      <c r="GJ3028" s="190"/>
      <c r="GK3028" s="190"/>
      <c r="GL3028" s="190"/>
      <c r="GM3028" s="190"/>
      <c r="GN3028" s="190"/>
      <c r="GO3028" s="190"/>
      <c r="GP3028" s="190"/>
      <c r="GQ3028" s="190"/>
      <c r="GR3028" s="190"/>
      <c r="GS3028" s="190"/>
      <c r="GT3028" s="190"/>
      <c r="GU3028" s="190"/>
      <c r="GV3028" s="190"/>
      <c r="GW3028" s="190"/>
      <c r="GX3028" s="190"/>
      <c r="GY3028" s="190"/>
      <c r="GZ3028" s="190"/>
      <c r="HA3028" s="190"/>
      <c r="HB3028" s="190"/>
      <c r="HC3028" s="190"/>
      <c r="HD3028" s="190"/>
      <c r="HE3028" s="190"/>
      <c r="HF3028" s="190"/>
      <c r="HG3028" s="190"/>
      <c r="HH3028" s="190"/>
      <c r="HI3028" s="190"/>
      <c r="HJ3028" s="190"/>
      <c r="HK3028" s="190"/>
      <c r="HL3028" s="190"/>
      <c r="HM3028" s="190"/>
      <c r="HN3028" s="190"/>
      <c r="HO3028" s="190"/>
      <c r="HP3028" s="190"/>
      <c r="HQ3028" s="190"/>
      <c r="HR3028" s="190"/>
      <c r="HS3028" s="190"/>
      <c r="HT3028" s="190"/>
      <c r="HU3028" s="190"/>
      <c r="HV3028" s="190"/>
      <c r="HW3028" s="190"/>
      <c r="HX3028" s="190"/>
      <c r="HY3028" s="190"/>
      <c r="HZ3028" s="190"/>
      <c r="IA3028" s="190"/>
      <c r="IB3028" s="190"/>
      <c r="IC3028" s="190"/>
      <c r="ID3028" s="190"/>
      <c r="IE3028" s="190"/>
      <c r="IF3028" s="190"/>
      <c r="IG3028" s="190"/>
      <c r="IH3028" s="190"/>
      <c r="II3028" s="190"/>
      <c r="IJ3028" s="190"/>
      <c r="IK3028" s="190"/>
      <c r="IL3028" s="190"/>
      <c r="IM3028" s="190"/>
      <c r="IN3028" s="190"/>
      <c r="IO3028" s="190"/>
      <c r="IP3028" s="190"/>
      <c r="IQ3028" s="190"/>
      <c r="IR3028" s="190"/>
      <c r="IS3028" s="190"/>
      <c r="IT3028" s="190"/>
      <c r="IU3028" s="190"/>
      <c r="IV3028" s="190"/>
      <c r="IW3028" s="190"/>
      <c r="IX3028" s="190"/>
      <c r="IY3028" s="190"/>
      <c r="IZ3028" s="190"/>
      <c r="JA3028" s="190"/>
      <c r="JB3028" s="190"/>
      <c r="JC3028" s="190"/>
      <c r="JD3028" s="190"/>
      <c r="JE3028" s="190"/>
      <c r="JF3028" s="190"/>
      <c r="JG3028" s="190"/>
      <c r="JH3028" s="190"/>
      <c r="JI3028" s="190"/>
      <c r="JJ3028" s="190"/>
      <c r="JK3028" s="190"/>
      <c r="JL3028" s="190"/>
      <c r="JM3028" s="190"/>
      <c r="JN3028" s="190"/>
      <c r="JO3028" s="190"/>
      <c r="JP3028" s="190"/>
      <c r="JQ3028" s="190"/>
      <c r="JR3028" s="190"/>
      <c r="JS3028" s="190"/>
      <c r="JT3028" s="190"/>
      <c r="JU3028" s="190"/>
      <c r="JV3028" s="190"/>
      <c r="JW3028" s="190"/>
      <c r="JX3028" s="190"/>
      <c r="JY3028" s="190"/>
      <c r="JZ3028" s="190"/>
      <c r="KA3028" s="190"/>
      <c r="KB3028" s="190"/>
      <c r="KC3028" s="190"/>
      <c r="KD3028" s="190"/>
      <c r="KE3028" s="190"/>
      <c r="KF3028" s="190"/>
      <c r="KG3028" s="190"/>
      <c r="KH3028" s="190"/>
      <c r="KI3028" s="190"/>
      <c r="KJ3028" s="190"/>
      <c r="KK3028" s="190"/>
      <c r="KL3028" s="190"/>
      <c r="KM3028" s="190"/>
      <c r="KN3028" s="190"/>
      <c r="KO3028" s="190"/>
    </row>
    <row r="3029" spans="1:301" s="213" customFormat="1" ht="48.75" customHeight="1" thickBot="1" x14ac:dyDescent="0.3">
      <c r="A3029" s="190"/>
      <c r="B3029" s="190" t="s">
        <v>11125</v>
      </c>
      <c r="C3029" s="190">
        <v>12760028</v>
      </c>
      <c r="D3029" s="191">
        <v>42283</v>
      </c>
      <c r="E3029" s="191">
        <v>42283</v>
      </c>
      <c r="F3029" s="191">
        <v>44475</v>
      </c>
      <c r="G3029" s="190">
        <v>-7777</v>
      </c>
      <c r="H3029" s="190" t="s">
        <v>3163</v>
      </c>
      <c r="I3029" s="190" t="s">
        <v>2936</v>
      </c>
      <c r="J3029" s="190"/>
      <c r="K3029" s="190" t="s">
        <v>33</v>
      </c>
      <c r="L3029" s="190" t="s">
        <v>11126</v>
      </c>
      <c r="M3029" s="190" t="s">
        <v>298</v>
      </c>
      <c r="N3029" s="190" t="s">
        <v>47</v>
      </c>
      <c r="O3029" s="190" t="s">
        <v>11127</v>
      </c>
      <c r="P3029" s="192" t="s">
        <v>11128</v>
      </c>
      <c r="Q3029" s="190" t="s">
        <v>559</v>
      </c>
      <c r="R3029" s="190" t="s">
        <v>1651</v>
      </c>
      <c r="S3029" s="190" t="s">
        <v>11013</v>
      </c>
      <c r="T3029" s="190">
        <v>-7777</v>
      </c>
      <c r="U3029" s="190"/>
      <c r="V3029" s="190"/>
      <c r="W3029" s="190"/>
      <c r="X3029" s="190"/>
      <c r="Y3029" s="190">
        <v>-7777</v>
      </c>
      <c r="Z3029" s="190">
        <v>-7777</v>
      </c>
      <c r="AA3029" s="190">
        <v>-7777</v>
      </c>
      <c r="AB3029" s="190">
        <v>-7777</v>
      </c>
      <c r="AC3029" s="190">
        <v>-7777</v>
      </c>
      <c r="AD3029" s="190">
        <v>-7777</v>
      </c>
      <c r="AE3029" s="190">
        <v>-7777</v>
      </c>
      <c r="AF3029" s="190" t="s">
        <v>9993</v>
      </c>
      <c r="AG3029" s="190"/>
      <c r="AH3029" s="190"/>
      <c r="AI3029" s="190"/>
      <c r="AJ3029" s="190" t="s">
        <v>11144</v>
      </c>
      <c r="AK3029" s="190" t="s">
        <v>11145</v>
      </c>
      <c r="AL3029" s="190">
        <v>43</v>
      </c>
      <c r="AM3029" s="190">
        <v>37</v>
      </c>
      <c r="AN3029" s="1203">
        <v>28.07</v>
      </c>
      <c r="AO3029" s="190">
        <v>25</v>
      </c>
      <c r="AP3029" s="190">
        <v>34</v>
      </c>
      <c r="AQ3029" s="190">
        <v>38.83</v>
      </c>
      <c r="AR3029" s="190">
        <f t="shared" si="336"/>
        <v>43.62446388888889</v>
      </c>
      <c r="AS3029" s="190">
        <f t="shared" si="337"/>
        <v>25.577452777777779</v>
      </c>
      <c r="AT3029" s="190" t="s">
        <v>34</v>
      </c>
      <c r="AU3029" s="190"/>
      <c r="AV3029" s="192"/>
      <c r="AW3029" s="191"/>
      <c r="AX3029" s="192"/>
      <c r="AY3029" s="191"/>
      <c r="AZ3029" s="192"/>
      <c r="BA3029" s="191"/>
      <c r="BB3029" s="192"/>
      <c r="BC3029" s="191"/>
      <c r="BD3029" s="192"/>
      <c r="BE3029" s="191"/>
      <c r="BF3029" s="190"/>
      <c r="BG3029" s="190"/>
      <c r="BH3029" s="190"/>
      <c r="BI3029" s="190"/>
      <c r="BJ3029" s="190"/>
      <c r="BK3029" s="190"/>
      <c r="BL3029" s="190"/>
      <c r="BM3029" s="190"/>
      <c r="BN3029" s="190"/>
      <c r="BO3029" s="190"/>
      <c r="BP3029" s="190"/>
      <c r="BQ3029" s="190"/>
      <c r="BR3029" s="190"/>
      <c r="BS3029" s="190"/>
      <c r="BT3029" s="190"/>
      <c r="BU3029" s="190"/>
      <c r="BV3029" s="190"/>
      <c r="BW3029" s="190"/>
      <c r="BX3029" s="190"/>
      <c r="BY3029" s="190"/>
      <c r="BZ3029" s="190"/>
      <c r="CA3029" s="190"/>
      <c r="CB3029" s="190"/>
      <c r="CC3029" s="190"/>
      <c r="CD3029" s="190"/>
      <c r="CE3029" s="190"/>
      <c r="CF3029" s="190"/>
      <c r="CG3029" s="190"/>
      <c r="CH3029" s="190"/>
      <c r="CI3029" s="190"/>
      <c r="CJ3029" s="190"/>
      <c r="CK3029" s="190"/>
      <c r="CL3029" s="190"/>
      <c r="CM3029" s="190"/>
      <c r="CN3029" s="190"/>
      <c r="CO3029" s="190"/>
      <c r="CP3029" s="190"/>
      <c r="CQ3029" s="190"/>
      <c r="CR3029" s="190"/>
      <c r="CS3029" s="190"/>
      <c r="CT3029" s="190"/>
      <c r="CU3029" s="190"/>
      <c r="CV3029" s="190"/>
      <c r="CW3029" s="190"/>
      <c r="CX3029" s="190"/>
      <c r="CY3029" s="190"/>
      <c r="CZ3029" s="190"/>
      <c r="DA3029" s="190"/>
      <c r="DB3029" s="190"/>
      <c r="DC3029" s="190"/>
      <c r="DD3029" s="190"/>
      <c r="DE3029" s="190"/>
      <c r="DF3029" s="190"/>
      <c r="DG3029" s="190"/>
      <c r="DH3029" s="190"/>
      <c r="DI3029" s="190"/>
      <c r="DJ3029" s="190"/>
      <c r="DK3029" s="190"/>
      <c r="DL3029" s="190"/>
      <c r="DM3029" s="190"/>
      <c r="DN3029" s="190"/>
      <c r="DO3029" s="190"/>
      <c r="DP3029" s="190"/>
      <c r="DQ3029" s="190"/>
      <c r="DR3029" s="190"/>
      <c r="DS3029" s="190"/>
      <c r="DT3029" s="190"/>
      <c r="DU3029" s="190"/>
      <c r="DV3029" s="190"/>
      <c r="DW3029" s="190"/>
      <c r="DX3029" s="190"/>
      <c r="DY3029" s="190"/>
      <c r="DZ3029" s="190"/>
      <c r="EA3029" s="190"/>
      <c r="EB3029" s="190"/>
      <c r="EC3029" s="190"/>
      <c r="ED3029" s="190"/>
      <c r="EE3029" s="190"/>
      <c r="EF3029" s="190"/>
      <c r="EG3029" s="190"/>
      <c r="EH3029" s="190"/>
      <c r="EI3029" s="190"/>
      <c r="EJ3029" s="190"/>
      <c r="EK3029" s="190"/>
      <c r="EL3029" s="190"/>
      <c r="EM3029" s="190"/>
      <c r="EN3029" s="190"/>
      <c r="EO3029" s="190"/>
      <c r="EP3029" s="190"/>
      <c r="EQ3029" s="190"/>
      <c r="ER3029" s="190"/>
      <c r="ES3029" s="190"/>
      <c r="ET3029" s="190"/>
      <c r="EU3029" s="190"/>
      <c r="EV3029" s="190"/>
      <c r="EW3029" s="190"/>
      <c r="EX3029" s="190"/>
      <c r="EY3029" s="190"/>
      <c r="EZ3029" s="190"/>
      <c r="FA3029" s="190"/>
      <c r="FB3029" s="190"/>
      <c r="FC3029" s="190"/>
      <c r="FD3029" s="190"/>
      <c r="FE3029" s="190"/>
      <c r="FF3029" s="190"/>
      <c r="FG3029" s="190"/>
      <c r="FH3029" s="190"/>
      <c r="FI3029" s="190"/>
      <c r="FJ3029" s="190"/>
      <c r="FK3029" s="190"/>
      <c r="FL3029" s="190"/>
      <c r="FM3029" s="190"/>
      <c r="FN3029" s="190"/>
      <c r="FO3029" s="190"/>
      <c r="FP3029" s="190"/>
      <c r="FQ3029" s="190"/>
      <c r="FR3029" s="190"/>
      <c r="FS3029" s="190"/>
      <c r="FT3029" s="190"/>
      <c r="FU3029" s="190"/>
      <c r="FV3029" s="190"/>
      <c r="FW3029" s="190"/>
      <c r="FX3029" s="190"/>
      <c r="FY3029" s="190"/>
      <c r="FZ3029" s="190"/>
      <c r="GA3029" s="190"/>
      <c r="GB3029" s="190"/>
      <c r="GC3029" s="190"/>
      <c r="GD3029" s="190"/>
      <c r="GE3029" s="190"/>
      <c r="GF3029" s="190"/>
      <c r="GG3029" s="190"/>
      <c r="GH3029" s="190"/>
      <c r="GI3029" s="190"/>
      <c r="GJ3029" s="190"/>
      <c r="GK3029" s="190"/>
      <c r="GL3029" s="190"/>
      <c r="GM3029" s="190"/>
      <c r="GN3029" s="190"/>
      <c r="GO3029" s="190"/>
      <c r="GP3029" s="190"/>
      <c r="GQ3029" s="190"/>
      <c r="GR3029" s="190"/>
      <c r="GS3029" s="190"/>
      <c r="GT3029" s="190"/>
      <c r="GU3029" s="190"/>
      <c r="GV3029" s="190"/>
      <c r="GW3029" s="190"/>
      <c r="GX3029" s="190"/>
      <c r="GY3029" s="190"/>
      <c r="GZ3029" s="190"/>
      <c r="HA3029" s="190"/>
      <c r="HB3029" s="190"/>
      <c r="HC3029" s="190"/>
      <c r="HD3029" s="190"/>
      <c r="HE3029" s="190"/>
      <c r="HF3029" s="190"/>
      <c r="HG3029" s="190"/>
      <c r="HH3029" s="190"/>
      <c r="HI3029" s="190"/>
      <c r="HJ3029" s="190"/>
      <c r="HK3029" s="190"/>
      <c r="HL3029" s="190"/>
      <c r="HM3029" s="190"/>
      <c r="HN3029" s="190"/>
      <c r="HO3029" s="190"/>
      <c r="HP3029" s="190"/>
      <c r="HQ3029" s="190"/>
      <c r="HR3029" s="190"/>
      <c r="HS3029" s="190"/>
      <c r="HT3029" s="190"/>
      <c r="HU3029" s="190"/>
      <c r="HV3029" s="190"/>
      <c r="HW3029" s="190"/>
      <c r="HX3029" s="190"/>
      <c r="HY3029" s="190"/>
      <c r="HZ3029" s="190"/>
      <c r="IA3029" s="190"/>
      <c r="IB3029" s="190"/>
      <c r="IC3029" s="190"/>
      <c r="ID3029" s="190"/>
      <c r="IE3029" s="190"/>
      <c r="IF3029" s="190"/>
      <c r="IG3029" s="190"/>
      <c r="IH3029" s="190"/>
      <c r="II3029" s="190"/>
      <c r="IJ3029" s="190"/>
      <c r="IK3029" s="190"/>
      <c r="IL3029" s="190"/>
      <c r="IM3029" s="190"/>
      <c r="IN3029" s="190"/>
      <c r="IO3029" s="190"/>
      <c r="IP3029" s="190"/>
      <c r="IQ3029" s="190"/>
      <c r="IR3029" s="190"/>
      <c r="IS3029" s="190"/>
      <c r="IT3029" s="190"/>
      <c r="IU3029" s="190"/>
      <c r="IV3029" s="190"/>
      <c r="IW3029" s="190"/>
      <c r="IX3029" s="190"/>
      <c r="IY3029" s="190"/>
      <c r="IZ3029" s="190"/>
      <c r="JA3029" s="190"/>
      <c r="JB3029" s="190"/>
      <c r="JC3029" s="190"/>
      <c r="JD3029" s="190"/>
      <c r="JE3029" s="190"/>
      <c r="JF3029" s="190"/>
      <c r="JG3029" s="190"/>
      <c r="JH3029" s="190"/>
      <c r="JI3029" s="190"/>
      <c r="JJ3029" s="190"/>
      <c r="JK3029" s="190"/>
      <c r="JL3029" s="190"/>
      <c r="JM3029" s="190"/>
      <c r="JN3029" s="190"/>
      <c r="JO3029" s="190"/>
      <c r="JP3029" s="190"/>
      <c r="JQ3029" s="190"/>
      <c r="JR3029" s="190"/>
      <c r="JS3029" s="190"/>
      <c r="JT3029" s="190"/>
      <c r="JU3029" s="190"/>
      <c r="JV3029" s="190"/>
      <c r="JW3029" s="190"/>
      <c r="JX3029" s="190"/>
      <c r="JY3029" s="190"/>
      <c r="JZ3029" s="190"/>
      <c r="KA3029" s="190"/>
      <c r="KB3029" s="190"/>
      <c r="KC3029" s="190"/>
      <c r="KD3029" s="190"/>
      <c r="KE3029" s="190"/>
      <c r="KF3029" s="190"/>
      <c r="KG3029" s="190"/>
      <c r="KH3029" s="190"/>
      <c r="KI3029" s="190"/>
      <c r="KJ3029" s="190"/>
      <c r="KK3029" s="190"/>
      <c r="KL3029" s="190"/>
      <c r="KM3029" s="190"/>
      <c r="KN3029" s="190"/>
      <c r="KO3029" s="190"/>
    </row>
    <row r="3030" spans="1:301" s="213" customFormat="1" ht="49.5" customHeight="1" thickBot="1" x14ac:dyDescent="0.3">
      <c r="A3030" s="190"/>
      <c r="B3030" s="190" t="s">
        <v>11125</v>
      </c>
      <c r="C3030" s="190">
        <v>12760028</v>
      </c>
      <c r="D3030" s="191">
        <v>42283</v>
      </c>
      <c r="E3030" s="191">
        <v>42283</v>
      </c>
      <c r="F3030" s="191">
        <v>44475</v>
      </c>
      <c r="G3030" s="190">
        <v>-7777</v>
      </c>
      <c r="H3030" s="190" t="s">
        <v>3163</v>
      </c>
      <c r="I3030" s="190" t="s">
        <v>2936</v>
      </c>
      <c r="J3030" s="190"/>
      <c r="K3030" s="190" t="s">
        <v>33</v>
      </c>
      <c r="L3030" s="190" t="s">
        <v>11126</v>
      </c>
      <c r="M3030" s="190" t="s">
        <v>298</v>
      </c>
      <c r="N3030" s="190" t="s">
        <v>47</v>
      </c>
      <c r="O3030" s="190" t="s">
        <v>11127</v>
      </c>
      <c r="P3030" s="192" t="s">
        <v>11128</v>
      </c>
      <c r="Q3030" s="190" t="s">
        <v>559</v>
      </c>
      <c r="R3030" s="190" t="s">
        <v>1651</v>
      </c>
      <c r="S3030" s="190" t="s">
        <v>11013</v>
      </c>
      <c r="T3030" s="190">
        <v>-7777</v>
      </c>
      <c r="U3030" s="190"/>
      <c r="V3030" s="190"/>
      <c r="W3030" s="190"/>
      <c r="X3030" s="190"/>
      <c r="Y3030" s="190">
        <v>-7777</v>
      </c>
      <c r="Z3030" s="190">
        <v>-7777</v>
      </c>
      <c r="AA3030" s="190">
        <v>-7777</v>
      </c>
      <c r="AB3030" s="190">
        <v>-7777</v>
      </c>
      <c r="AC3030" s="190">
        <v>-7777</v>
      </c>
      <c r="AD3030" s="190">
        <v>-7777</v>
      </c>
      <c r="AE3030" s="190">
        <v>-7777</v>
      </c>
      <c r="AF3030" s="190" t="s">
        <v>11140</v>
      </c>
      <c r="AG3030" s="190"/>
      <c r="AH3030" s="190"/>
      <c r="AI3030" s="190"/>
      <c r="AJ3030" s="190" t="s">
        <v>11146</v>
      </c>
      <c r="AK3030" s="190" t="s">
        <v>11147</v>
      </c>
      <c r="AL3030" s="190">
        <v>43</v>
      </c>
      <c r="AM3030" s="190">
        <v>37</v>
      </c>
      <c r="AN3030" s="1203">
        <v>15.7</v>
      </c>
      <c r="AO3030" s="190">
        <v>25</v>
      </c>
      <c r="AP3030" s="190">
        <v>34</v>
      </c>
      <c r="AQ3030" s="190">
        <v>7.05</v>
      </c>
      <c r="AR3030" s="190">
        <f t="shared" si="336"/>
        <v>43.621027777777776</v>
      </c>
      <c r="AS3030" s="190">
        <f t="shared" si="337"/>
        <v>25.568625000000001</v>
      </c>
      <c r="AT3030" s="190" t="s">
        <v>34</v>
      </c>
      <c r="AU3030" s="190"/>
      <c r="AV3030" s="192"/>
      <c r="AW3030" s="191"/>
      <c r="AX3030" s="192"/>
      <c r="AY3030" s="191"/>
      <c r="AZ3030" s="192"/>
      <c r="BA3030" s="191"/>
      <c r="BB3030" s="192"/>
      <c r="BC3030" s="191"/>
      <c r="BD3030" s="192"/>
      <c r="BE3030" s="191"/>
      <c r="BF3030" s="190"/>
      <c r="BG3030" s="190"/>
      <c r="BH3030" s="190"/>
      <c r="BI3030" s="190"/>
      <c r="BJ3030" s="190"/>
      <c r="BK3030" s="190"/>
      <c r="BL3030" s="190"/>
      <c r="BM3030" s="190"/>
      <c r="BN3030" s="190"/>
      <c r="BO3030" s="190"/>
      <c r="BP3030" s="190"/>
      <c r="BQ3030" s="190"/>
      <c r="BR3030" s="190"/>
      <c r="BS3030" s="190"/>
      <c r="BT3030" s="190"/>
      <c r="BU3030" s="190"/>
      <c r="BV3030" s="190"/>
      <c r="BW3030" s="190"/>
      <c r="BX3030" s="190"/>
      <c r="BY3030" s="190"/>
      <c r="BZ3030" s="190"/>
      <c r="CA3030" s="190"/>
      <c r="CB3030" s="190"/>
      <c r="CC3030" s="190"/>
      <c r="CD3030" s="190"/>
      <c r="CE3030" s="190"/>
      <c r="CF3030" s="190"/>
      <c r="CG3030" s="190"/>
      <c r="CH3030" s="190"/>
      <c r="CI3030" s="190"/>
      <c r="CJ3030" s="190"/>
      <c r="CK3030" s="190"/>
      <c r="CL3030" s="190"/>
      <c r="CM3030" s="190"/>
      <c r="CN3030" s="190"/>
      <c r="CO3030" s="190"/>
      <c r="CP3030" s="190"/>
      <c r="CQ3030" s="190"/>
      <c r="CR3030" s="190"/>
      <c r="CS3030" s="190"/>
      <c r="CT3030" s="190"/>
      <c r="CU3030" s="190"/>
      <c r="CV3030" s="190"/>
      <c r="CW3030" s="190"/>
      <c r="CX3030" s="190"/>
      <c r="CY3030" s="190"/>
      <c r="CZ3030" s="190"/>
      <c r="DA3030" s="190"/>
      <c r="DB3030" s="190"/>
      <c r="DC3030" s="190"/>
      <c r="DD3030" s="190"/>
      <c r="DE3030" s="190"/>
      <c r="DF3030" s="190"/>
      <c r="DG3030" s="190"/>
      <c r="DH3030" s="190"/>
      <c r="DI3030" s="190"/>
      <c r="DJ3030" s="190"/>
      <c r="DK3030" s="190"/>
      <c r="DL3030" s="190"/>
      <c r="DM3030" s="190"/>
      <c r="DN3030" s="190"/>
      <c r="DO3030" s="190"/>
      <c r="DP3030" s="190"/>
      <c r="DQ3030" s="190"/>
      <c r="DR3030" s="190"/>
      <c r="DS3030" s="190"/>
      <c r="DT3030" s="190"/>
      <c r="DU3030" s="190"/>
      <c r="DV3030" s="190"/>
      <c r="DW3030" s="190"/>
      <c r="DX3030" s="190"/>
      <c r="DY3030" s="190"/>
      <c r="DZ3030" s="190"/>
      <c r="EA3030" s="190"/>
      <c r="EB3030" s="190"/>
      <c r="EC3030" s="190"/>
      <c r="ED3030" s="190"/>
      <c r="EE3030" s="190"/>
      <c r="EF3030" s="190"/>
      <c r="EG3030" s="190"/>
      <c r="EH3030" s="190"/>
      <c r="EI3030" s="190"/>
      <c r="EJ3030" s="190"/>
      <c r="EK3030" s="190"/>
      <c r="EL3030" s="190"/>
      <c r="EM3030" s="190"/>
      <c r="EN3030" s="190"/>
      <c r="EO3030" s="190"/>
      <c r="EP3030" s="190"/>
      <c r="EQ3030" s="190"/>
      <c r="ER3030" s="190"/>
      <c r="ES3030" s="190"/>
      <c r="ET3030" s="190"/>
      <c r="EU3030" s="190"/>
      <c r="EV3030" s="190"/>
      <c r="EW3030" s="190"/>
      <c r="EX3030" s="190"/>
      <c r="EY3030" s="190"/>
      <c r="EZ3030" s="190"/>
      <c r="FA3030" s="190"/>
      <c r="FB3030" s="190"/>
      <c r="FC3030" s="190"/>
      <c r="FD3030" s="190"/>
      <c r="FE3030" s="190"/>
      <c r="FF3030" s="190"/>
      <c r="FG3030" s="190"/>
      <c r="FH3030" s="190"/>
      <c r="FI3030" s="190"/>
      <c r="FJ3030" s="190"/>
      <c r="FK3030" s="190"/>
      <c r="FL3030" s="190"/>
      <c r="FM3030" s="190"/>
      <c r="FN3030" s="190"/>
      <c r="FO3030" s="190"/>
      <c r="FP3030" s="190"/>
      <c r="FQ3030" s="190"/>
      <c r="FR3030" s="190"/>
      <c r="FS3030" s="190"/>
      <c r="FT3030" s="190"/>
      <c r="FU3030" s="190"/>
      <c r="FV3030" s="190"/>
      <c r="FW3030" s="190"/>
      <c r="FX3030" s="190"/>
      <c r="FY3030" s="190"/>
      <c r="FZ3030" s="190"/>
      <c r="GA3030" s="190"/>
      <c r="GB3030" s="190"/>
      <c r="GC3030" s="190"/>
      <c r="GD3030" s="190"/>
      <c r="GE3030" s="190"/>
      <c r="GF3030" s="190"/>
      <c r="GG3030" s="190"/>
      <c r="GH3030" s="190"/>
      <c r="GI3030" s="190"/>
      <c r="GJ3030" s="190"/>
      <c r="GK3030" s="190"/>
      <c r="GL3030" s="190"/>
      <c r="GM3030" s="190"/>
      <c r="GN3030" s="190"/>
      <c r="GO3030" s="190"/>
      <c r="GP3030" s="190"/>
      <c r="GQ3030" s="190"/>
      <c r="GR3030" s="190"/>
      <c r="GS3030" s="190"/>
      <c r="GT3030" s="190"/>
      <c r="GU3030" s="190"/>
      <c r="GV3030" s="190"/>
      <c r="GW3030" s="190"/>
      <c r="GX3030" s="190"/>
      <c r="GY3030" s="190"/>
      <c r="GZ3030" s="190"/>
      <c r="HA3030" s="190"/>
      <c r="HB3030" s="190"/>
      <c r="HC3030" s="190"/>
      <c r="HD3030" s="190"/>
      <c r="HE3030" s="190"/>
      <c r="HF3030" s="190"/>
      <c r="HG3030" s="190"/>
      <c r="HH3030" s="190"/>
      <c r="HI3030" s="190"/>
      <c r="HJ3030" s="190"/>
      <c r="HK3030" s="190"/>
      <c r="HL3030" s="190"/>
      <c r="HM3030" s="190"/>
      <c r="HN3030" s="190"/>
      <c r="HO3030" s="190"/>
      <c r="HP3030" s="190"/>
      <c r="HQ3030" s="190"/>
      <c r="HR3030" s="190"/>
      <c r="HS3030" s="190"/>
      <c r="HT3030" s="190"/>
      <c r="HU3030" s="190"/>
      <c r="HV3030" s="190"/>
      <c r="HW3030" s="190"/>
      <c r="HX3030" s="190"/>
      <c r="HY3030" s="190"/>
      <c r="HZ3030" s="190"/>
      <c r="IA3030" s="190"/>
      <c r="IB3030" s="190"/>
      <c r="IC3030" s="190"/>
      <c r="ID3030" s="190"/>
      <c r="IE3030" s="190"/>
      <c r="IF3030" s="190"/>
      <c r="IG3030" s="190"/>
      <c r="IH3030" s="190"/>
      <c r="II3030" s="190"/>
      <c r="IJ3030" s="190"/>
      <c r="IK3030" s="190"/>
      <c r="IL3030" s="190"/>
      <c r="IM3030" s="190"/>
      <c r="IN3030" s="190"/>
      <c r="IO3030" s="190"/>
      <c r="IP3030" s="190"/>
      <c r="IQ3030" s="190"/>
      <c r="IR3030" s="190"/>
      <c r="IS3030" s="190"/>
      <c r="IT3030" s="190"/>
      <c r="IU3030" s="190"/>
      <c r="IV3030" s="190"/>
      <c r="IW3030" s="190"/>
      <c r="IX3030" s="190"/>
      <c r="IY3030" s="190"/>
      <c r="IZ3030" s="190"/>
      <c r="JA3030" s="190"/>
      <c r="JB3030" s="190"/>
      <c r="JC3030" s="190"/>
      <c r="JD3030" s="190"/>
      <c r="JE3030" s="190"/>
      <c r="JF3030" s="190"/>
      <c r="JG3030" s="190"/>
      <c r="JH3030" s="190"/>
      <c r="JI3030" s="190"/>
      <c r="JJ3030" s="190"/>
      <c r="JK3030" s="190"/>
      <c r="JL3030" s="190"/>
      <c r="JM3030" s="190"/>
      <c r="JN3030" s="190"/>
      <c r="JO3030" s="190"/>
      <c r="JP3030" s="190"/>
      <c r="JQ3030" s="190"/>
      <c r="JR3030" s="190"/>
      <c r="JS3030" s="190"/>
      <c r="JT3030" s="190"/>
      <c r="JU3030" s="190"/>
      <c r="JV3030" s="190"/>
      <c r="JW3030" s="190"/>
      <c r="JX3030" s="190"/>
      <c r="JY3030" s="190"/>
      <c r="JZ3030" s="190"/>
      <c r="KA3030" s="190"/>
      <c r="KB3030" s="190"/>
      <c r="KC3030" s="190"/>
      <c r="KD3030" s="190"/>
      <c r="KE3030" s="190"/>
      <c r="KF3030" s="190"/>
      <c r="KG3030" s="190"/>
      <c r="KH3030" s="190"/>
      <c r="KI3030" s="190"/>
      <c r="KJ3030" s="190"/>
      <c r="KK3030" s="190"/>
      <c r="KL3030" s="190"/>
      <c r="KM3030" s="190"/>
      <c r="KN3030" s="190"/>
      <c r="KO3030" s="190"/>
    </row>
    <row r="3031" spans="1:301" s="101" customFormat="1" ht="42.75" customHeight="1" thickBot="1" x14ac:dyDescent="0.3">
      <c r="A3031" s="219"/>
      <c r="B3031" s="213" t="s">
        <v>11125</v>
      </c>
      <c r="C3031" s="213">
        <v>12760028</v>
      </c>
      <c r="D3031" s="215">
        <v>42283</v>
      </c>
      <c r="E3031" s="215">
        <v>42283</v>
      </c>
      <c r="F3031" s="215">
        <v>44475</v>
      </c>
      <c r="G3031" s="213">
        <v>-7777</v>
      </c>
      <c r="H3031" s="213" t="s">
        <v>3163</v>
      </c>
      <c r="I3031" s="213" t="s">
        <v>2936</v>
      </c>
      <c r="J3031" s="213"/>
      <c r="K3031" s="213" t="s">
        <v>33</v>
      </c>
      <c r="L3031" s="213" t="s">
        <v>11126</v>
      </c>
      <c r="M3031" s="213" t="s">
        <v>298</v>
      </c>
      <c r="N3031" s="213" t="s">
        <v>47</v>
      </c>
      <c r="O3031" s="213" t="s">
        <v>11127</v>
      </c>
      <c r="P3031" s="214" t="s">
        <v>11128</v>
      </c>
      <c r="Q3031" s="213" t="s">
        <v>559</v>
      </c>
      <c r="R3031" s="213" t="s">
        <v>1651</v>
      </c>
      <c r="S3031" s="213" t="s">
        <v>11013</v>
      </c>
      <c r="T3031" s="213">
        <v>-7777</v>
      </c>
      <c r="U3031" s="213"/>
      <c r="V3031" s="213"/>
      <c r="W3031" s="213"/>
      <c r="X3031" s="213"/>
      <c r="Y3031" s="213">
        <v>-7777</v>
      </c>
      <c r="Z3031" s="213">
        <v>-7777</v>
      </c>
      <c r="AA3031" s="213">
        <v>-7777</v>
      </c>
      <c r="AB3031" s="213">
        <v>-7777</v>
      </c>
      <c r="AC3031" s="213">
        <v>-7777</v>
      </c>
      <c r="AD3031" s="213">
        <v>-7777</v>
      </c>
      <c r="AE3031" s="213">
        <v>-7777</v>
      </c>
      <c r="AF3031" s="213" t="s">
        <v>11141</v>
      </c>
      <c r="AG3031" s="213"/>
      <c r="AH3031" s="213"/>
      <c r="AI3031" s="213"/>
      <c r="AJ3031" s="213" t="s">
        <v>11148</v>
      </c>
      <c r="AK3031" s="213" t="s">
        <v>11149</v>
      </c>
      <c r="AL3031" s="213">
        <v>43</v>
      </c>
      <c r="AM3031" s="213">
        <v>37</v>
      </c>
      <c r="AN3031" s="1204">
        <v>18.07</v>
      </c>
      <c r="AO3031" s="213">
        <v>25</v>
      </c>
      <c r="AP3031" s="213">
        <v>34</v>
      </c>
      <c r="AQ3031" s="213">
        <v>5.64</v>
      </c>
      <c r="AR3031" s="213">
        <f t="shared" si="336"/>
        <v>43.62168611111111</v>
      </c>
      <c r="AS3031" s="213">
        <f t="shared" si="337"/>
        <v>25.568233333333332</v>
      </c>
      <c r="AT3031" s="213" t="s">
        <v>34</v>
      </c>
      <c r="AU3031" s="213"/>
      <c r="AV3031" s="214"/>
      <c r="AW3031" s="215"/>
      <c r="AX3031" s="214"/>
      <c r="AY3031" s="215"/>
      <c r="AZ3031" s="214"/>
      <c r="BA3031" s="215"/>
      <c r="BB3031" s="214"/>
      <c r="BC3031" s="215"/>
      <c r="BD3031" s="214"/>
      <c r="BE3031" s="215"/>
      <c r="BF3031" s="213"/>
      <c r="BG3031" s="213"/>
    </row>
    <row r="3032" spans="1:301" s="101" customFormat="1" ht="42.75" customHeight="1" x14ac:dyDescent="0.25">
      <c r="A3032" s="190">
        <v>1007</v>
      </c>
      <c r="B3032" s="190" t="s">
        <v>634</v>
      </c>
      <c r="C3032" s="190">
        <v>12170552</v>
      </c>
      <c r="D3032" s="191">
        <v>42293</v>
      </c>
      <c r="E3032" s="191">
        <v>42293</v>
      </c>
      <c r="F3032" s="191">
        <v>43389</v>
      </c>
      <c r="G3032" s="190">
        <v>-7777</v>
      </c>
      <c r="H3032" s="190" t="s">
        <v>584</v>
      </c>
      <c r="I3032" s="190" t="s">
        <v>1452</v>
      </c>
      <c r="J3032" s="190"/>
      <c r="K3032" s="190" t="s">
        <v>921</v>
      </c>
      <c r="L3032" s="190" t="s">
        <v>250</v>
      </c>
      <c r="M3032" s="190" t="s">
        <v>250</v>
      </c>
      <c r="N3032" s="190" t="s">
        <v>217</v>
      </c>
      <c r="O3032" s="190"/>
      <c r="P3032" s="192">
        <v>7702</v>
      </c>
      <c r="Q3032" s="190" t="s">
        <v>559</v>
      </c>
      <c r="R3032" s="190" t="s">
        <v>11150</v>
      </c>
      <c r="S3032" s="190" t="s">
        <v>11151</v>
      </c>
      <c r="T3032" s="190">
        <v>-7777</v>
      </c>
      <c r="U3032" s="190"/>
      <c r="V3032" s="190">
        <v>1220</v>
      </c>
      <c r="W3032" s="190"/>
      <c r="X3032" s="190"/>
      <c r="Y3032" s="190">
        <v>-7777</v>
      </c>
      <c r="Z3032" s="190">
        <v>-7777</v>
      </c>
      <c r="AA3032" s="190">
        <v>-7777</v>
      </c>
      <c r="AB3032" s="190">
        <v>-7777</v>
      </c>
      <c r="AC3032" s="190">
        <v>-7777</v>
      </c>
      <c r="AD3032" s="190">
        <v>-7777</v>
      </c>
      <c r="AE3032" s="190">
        <v>-7777</v>
      </c>
      <c r="AF3032" s="190" t="s">
        <v>11152</v>
      </c>
      <c r="AG3032" s="190"/>
      <c r="AH3032" s="190"/>
      <c r="AI3032" s="190"/>
      <c r="AJ3032" s="190" t="s">
        <v>11156</v>
      </c>
      <c r="AK3032" s="190" t="s">
        <v>11157</v>
      </c>
      <c r="AL3032" s="190">
        <v>43</v>
      </c>
      <c r="AM3032" s="190">
        <v>28</v>
      </c>
      <c r="AN3032" s="1203">
        <v>20.9</v>
      </c>
      <c r="AO3032" s="190">
        <v>23</v>
      </c>
      <c r="AP3032" s="190">
        <v>56</v>
      </c>
      <c r="AQ3032" s="190">
        <v>49.5</v>
      </c>
      <c r="AR3032" s="190">
        <f t="shared" si="336"/>
        <v>43.472472222222223</v>
      </c>
      <c r="AS3032" s="190">
        <f t="shared" si="337"/>
        <v>23.947083333333335</v>
      </c>
      <c r="AT3032" s="190" t="s">
        <v>34</v>
      </c>
      <c r="AU3032" s="190"/>
      <c r="AV3032" s="192"/>
      <c r="AW3032" s="191"/>
      <c r="AX3032" s="192"/>
      <c r="AY3032" s="191"/>
      <c r="AZ3032" s="192"/>
      <c r="BA3032" s="191"/>
      <c r="BB3032" s="192"/>
      <c r="BC3032" s="191"/>
      <c r="BD3032" s="192"/>
      <c r="BE3032" s="191"/>
      <c r="BF3032" s="190"/>
      <c r="BG3032" s="190"/>
    </row>
    <row r="3033" spans="1:301" s="101" customFormat="1" ht="42.75" customHeight="1" x14ac:dyDescent="0.25">
      <c r="A3033" s="190"/>
      <c r="B3033" s="190" t="s">
        <v>634</v>
      </c>
      <c r="C3033" s="190">
        <v>12170552</v>
      </c>
      <c r="D3033" s="191">
        <v>42293</v>
      </c>
      <c r="E3033" s="191">
        <v>42293</v>
      </c>
      <c r="F3033" s="191">
        <v>43389</v>
      </c>
      <c r="G3033" s="190">
        <v>-7777</v>
      </c>
      <c r="H3033" s="190" t="s">
        <v>584</v>
      </c>
      <c r="I3033" s="190" t="s">
        <v>1452</v>
      </c>
      <c r="J3033" s="190"/>
      <c r="K3033" s="190" t="s">
        <v>921</v>
      </c>
      <c r="L3033" s="190" t="s">
        <v>250</v>
      </c>
      <c r="M3033" s="190" t="s">
        <v>250</v>
      </c>
      <c r="N3033" s="190" t="s">
        <v>217</v>
      </c>
      <c r="O3033" s="190"/>
      <c r="P3033" s="192">
        <v>7702</v>
      </c>
      <c r="Q3033" s="190" t="s">
        <v>559</v>
      </c>
      <c r="R3033" s="190" t="s">
        <v>11150</v>
      </c>
      <c r="S3033" s="190" t="s">
        <v>11151</v>
      </c>
      <c r="T3033" s="190">
        <v>-7777</v>
      </c>
      <c r="U3033" s="190"/>
      <c r="V3033" s="190"/>
      <c r="W3033" s="190"/>
      <c r="X3033" s="190"/>
      <c r="Y3033" s="190">
        <v>-7777</v>
      </c>
      <c r="Z3033" s="190">
        <v>-7777</v>
      </c>
      <c r="AA3033" s="190">
        <v>-7777</v>
      </c>
      <c r="AB3033" s="190">
        <v>-7777</v>
      </c>
      <c r="AC3033" s="190">
        <v>-7777</v>
      </c>
      <c r="AD3033" s="190">
        <v>-7777</v>
      </c>
      <c r="AE3033" s="190">
        <v>-7777</v>
      </c>
      <c r="AF3033" s="190" t="s">
        <v>11153</v>
      </c>
      <c r="AG3033" s="190"/>
      <c r="AH3033" s="190"/>
      <c r="AI3033" s="190"/>
      <c r="AJ3033" s="190" t="s">
        <v>11158</v>
      </c>
      <c r="AK3033" s="190" t="s">
        <v>11159</v>
      </c>
      <c r="AL3033" s="190">
        <v>43</v>
      </c>
      <c r="AM3033" s="190">
        <v>28</v>
      </c>
      <c r="AN3033" s="1203">
        <v>31.5</v>
      </c>
      <c r="AO3033" s="190">
        <v>23</v>
      </c>
      <c r="AP3033" s="190">
        <v>56</v>
      </c>
      <c r="AQ3033" s="190">
        <v>27.6</v>
      </c>
      <c r="AR3033" s="190">
        <f t="shared" si="336"/>
        <v>43.475416666666668</v>
      </c>
      <c r="AS3033" s="190">
        <f t="shared" si="337"/>
        <v>23.940999999999999</v>
      </c>
      <c r="AT3033" s="190" t="s">
        <v>34</v>
      </c>
      <c r="AU3033" s="190"/>
      <c r="AV3033" s="192"/>
      <c r="AW3033" s="191"/>
      <c r="AX3033" s="192"/>
      <c r="AY3033" s="191"/>
      <c r="AZ3033" s="192"/>
      <c r="BA3033" s="191"/>
      <c r="BB3033" s="192"/>
      <c r="BC3033" s="191"/>
      <c r="BD3033" s="192"/>
      <c r="BE3033" s="191"/>
      <c r="BF3033" s="190"/>
      <c r="BG3033" s="190"/>
    </row>
    <row r="3034" spans="1:301" s="101" customFormat="1" ht="42.75" customHeight="1" x14ac:dyDescent="0.25">
      <c r="A3034" s="190"/>
      <c r="B3034" s="190" t="s">
        <v>634</v>
      </c>
      <c r="C3034" s="190">
        <v>12170552</v>
      </c>
      <c r="D3034" s="191">
        <v>42293</v>
      </c>
      <c r="E3034" s="191">
        <v>42293</v>
      </c>
      <c r="F3034" s="191">
        <v>43389</v>
      </c>
      <c r="G3034" s="190">
        <v>-7777</v>
      </c>
      <c r="H3034" s="190" t="s">
        <v>584</v>
      </c>
      <c r="I3034" s="190" t="s">
        <v>1452</v>
      </c>
      <c r="J3034" s="190"/>
      <c r="K3034" s="190" t="s">
        <v>921</v>
      </c>
      <c r="L3034" s="190" t="s">
        <v>250</v>
      </c>
      <c r="M3034" s="190" t="s">
        <v>250</v>
      </c>
      <c r="N3034" s="190" t="s">
        <v>217</v>
      </c>
      <c r="O3034" s="190"/>
      <c r="P3034" s="192">
        <v>7702</v>
      </c>
      <c r="Q3034" s="190" t="s">
        <v>559</v>
      </c>
      <c r="R3034" s="190" t="s">
        <v>11150</v>
      </c>
      <c r="S3034" s="190" t="s">
        <v>11151</v>
      </c>
      <c r="T3034" s="190">
        <v>-7777</v>
      </c>
      <c r="U3034" s="190"/>
      <c r="V3034" s="190"/>
      <c r="W3034" s="190"/>
      <c r="X3034" s="190"/>
      <c r="Y3034" s="190">
        <v>-7777</v>
      </c>
      <c r="Z3034" s="190">
        <v>-7777</v>
      </c>
      <c r="AA3034" s="190">
        <v>-7777</v>
      </c>
      <c r="AB3034" s="190">
        <v>-7777</v>
      </c>
      <c r="AC3034" s="190">
        <v>-7777</v>
      </c>
      <c r="AD3034" s="190">
        <v>-7777</v>
      </c>
      <c r="AE3034" s="190">
        <v>-7777</v>
      </c>
      <c r="AF3034" s="190" t="s">
        <v>11154</v>
      </c>
      <c r="AG3034" s="190"/>
      <c r="AH3034" s="190"/>
      <c r="AI3034" s="190"/>
      <c r="AJ3034" s="190" t="s">
        <v>11160</v>
      </c>
      <c r="AK3034" s="190" t="s">
        <v>11161</v>
      </c>
      <c r="AL3034" s="190">
        <v>43</v>
      </c>
      <c r="AM3034" s="190">
        <v>28</v>
      </c>
      <c r="AN3034" s="1203">
        <v>15.4</v>
      </c>
      <c r="AO3034" s="190">
        <v>23</v>
      </c>
      <c r="AP3034" s="190">
        <v>57</v>
      </c>
      <c r="AQ3034" s="190">
        <v>12.7</v>
      </c>
      <c r="AR3034" s="190">
        <f t="shared" si="336"/>
        <v>43.470944444444449</v>
      </c>
      <c r="AS3034" s="190">
        <f t="shared" si="337"/>
        <v>23.953527777777776</v>
      </c>
      <c r="AT3034" s="190" t="s">
        <v>34</v>
      </c>
      <c r="AU3034" s="190"/>
      <c r="AV3034" s="192"/>
      <c r="AW3034" s="191"/>
      <c r="AX3034" s="192"/>
      <c r="AY3034" s="191"/>
      <c r="AZ3034" s="192"/>
      <c r="BA3034" s="191"/>
      <c r="BB3034" s="192"/>
      <c r="BC3034" s="191"/>
      <c r="BD3034" s="192"/>
      <c r="BE3034" s="191"/>
      <c r="BF3034" s="190"/>
      <c r="BG3034" s="190"/>
    </row>
    <row r="3035" spans="1:301" s="101" customFormat="1" ht="42.75" customHeight="1" thickBot="1" x14ac:dyDescent="0.3">
      <c r="A3035" s="219"/>
      <c r="B3035" s="213" t="s">
        <v>634</v>
      </c>
      <c r="C3035" s="213">
        <v>12170552</v>
      </c>
      <c r="D3035" s="215">
        <v>42293</v>
      </c>
      <c r="E3035" s="215">
        <v>42293</v>
      </c>
      <c r="F3035" s="215">
        <v>43389</v>
      </c>
      <c r="G3035" s="213">
        <v>-7777</v>
      </c>
      <c r="H3035" s="213" t="s">
        <v>584</v>
      </c>
      <c r="I3035" s="213" t="s">
        <v>1452</v>
      </c>
      <c r="J3035" s="213"/>
      <c r="K3035" s="213" t="s">
        <v>921</v>
      </c>
      <c r="L3035" s="213" t="s">
        <v>250</v>
      </c>
      <c r="M3035" s="213" t="s">
        <v>250</v>
      </c>
      <c r="N3035" s="213" t="s">
        <v>217</v>
      </c>
      <c r="O3035" s="213"/>
      <c r="P3035" s="214">
        <v>7702</v>
      </c>
      <c r="Q3035" s="213" t="s">
        <v>559</v>
      </c>
      <c r="R3035" s="213" t="s">
        <v>11150</v>
      </c>
      <c r="S3035" s="213" t="s">
        <v>11151</v>
      </c>
      <c r="T3035" s="213">
        <v>-7777</v>
      </c>
      <c r="U3035" s="213"/>
      <c r="V3035" s="213"/>
      <c r="W3035" s="213"/>
      <c r="X3035" s="213"/>
      <c r="Y3035" s="213">
        <v>-7777</v>
      </c>
      <c r="Z3035" s="213">
        <v>-7777</v>
      </c>
      <c r="AA3035" s="213">
        <v>-7777</v>
      </c>
      <c r="AB3035" s="213">
        <v>-7777</v>
      </c>
      <c r="AC3035" s="213">
        <v>-7777</v>
      </c>
      <c r="AD3035" s="213">
        <v>-7777</v>
      </c>
      <c r="AE3035" s="213">
        <v>-7777</v>
      </c>
      <c r="AF3035" s="213" t="s">
        <v>11155</v>
      </c>
      <c r="AG3035" s="213"/>
      <c r="AH3035" s="213"/>
      <c r="AI3035" s="213"/>
      <c r="AJ3035" s="213" t="s">
        <v>11162</v>
      </c>
      <c r="AK3035" s="213" t="s">
        <v>11163</v>
      </c>
      <c r="AL3035" s="213">
        <v>43</v>
      </c>
      <c r="AM3035" s="213">
        <v>28</v>
      </c>
      <c r="AN3035" s="1204">
        <v>32</v>
      </c>
      <c r="AO3035" s="213">
        <v>23</v>
      </c>
      <c r="AP3035" s="213">
        <v>56</v>
      </c>
      <c r="AQ3035" s="213">
        <v>25.7</v>
      </c>
      <c r="AR3035" s="213">
        <f t="shared" si="336"/>
        <v>43.475555555555559</v>
      </c>
      <c r="AS3035" s="213">
        <f t="shared" si="337"/>
        <v>23.940472222222223</v>
      </c>
      <c r="AT3035" s="213" t="s">
        <v>34</v>
      </c>
      <c r="AU3035" s="213"/>
      <c r="AV3035" s="214"/>
      <c r="AW3035" s="215"/>
      <c r="AX3035" s="214"/>
      <c r="AY3035" s="215"/>
      <c r="AZ3035" s="214"/>
      <c r="BA3035" s="215"/>
      <c r="BB3035" s="214"/>
      <c r="BC3035" s="215"/>
      <c r="BD3035" s="214"/>
      <c r="BE3035" s="215"/>
      <c r="BF3035" s="213"/>
      <c r="BG3035" s="213"/>
    </row>
    <row r="3036" spans="1:301" s="101" customFormat="1" ht="42.75" customHeight="1" x14ac:dyDescent="0.25">
      <c r="A3036" s="101">
        <v>1008</v>
      </c>
      <c r="B3036" s="190" t="s">
        <v>637</v>
      </c>
      <c r="C3036" s="190">
        <v>12170553</v>
      </c>
      <c r="D3036" s="191">
        <v>42296</v>
      </c>
      <c r="E3036" s="191">
        <v>42296</v>
      </c>
      <c r="F3036" s="191">
        <v>43392</v>
      </c>
      <c r="G3036" s="190">
        <v>-7777</v>
      </c>
      <c r="H3036" s="190" t="s">
        <v>1058</v>
      </c>
      <c r="I3036" s="190" t="s">
        <v>1452</v>
      </c>
      <c r="J3036" s="190"/>
      <c r="K3036" s="190" t="s">
        <v>921</v>
      </c>
      <c r="L3036" s="190" t="s">
        <v>94</v>
      </c>
      <c r="M3036" s="190" t="s">
        <v>94</v>
      </c>
      <c r="N3036" s="190" t="s">
        <v>94</v>
      </c>
      <c r="O3036" s="190"/>
      <c r="P3036" s="192">
        <v>7702</v>
      </c>
      <c r="Q3036" s="190" t="s">
        <v>559</v>
      </c>
      <c r="R3036" s="190" t="s">
        <v>11150</v>
      </c>
      <c r="S3036" s="190" t="s">
        <v>11165</v>
      </c>
      <c r="T3036" s="190">
        <v>-7777</v>
      </c>
      <c r="V3036" s="101">
        <v>800</v>
      </c>
      <c r="Y3036" s="190">
        <v>-7777</v>
      </c>
      <c r="Z3036" s="190">
        <v>-7777</v>
      </c>
      <c r="AA3036" s="190">
        <v>-7777</v>
      </c>
      <c r="AB3036" s="190">
        <v>-7777</v>
      </c>
      <c r="AC3036" s="190">
        <v>-7777</v>
      </c>
      <c r="AD3036" s="190">
        <v>-7777</v>
      </c>
      <c r="AE3036" s="190">
        <v>-7777</v>
      </c>
      <c r="AF3036" s="190" t="s">
        <v>11152</v>
      </c>
      <c r="AJ3036" s="101" t="s">
        <v>11168</v>
      </c>
      <c r="AK3036" s="101" t="s">
        <v>11169</v>
      </c>
      <c r="AL3036" s="101">
        <v>43</v>
      </c>
      <c r="AM3036" s="101">
        <v>24</v>
      </c>
      <c r="AN3036" s="1117">
        <v>29.1</v>
      </c>
      <c r="AO3036" s="101">
        <v>23</v>
      </c>
      <c r="AP3036" s="101">
        <v>14</v>
      </c>
      <c r="AQ3036" s="101">
        <v>22.2</v>
      </c>
      <c r="AR3036" s="101">
        <f t="shared" si="336"/>
        <v>43.40808333333333</v>
      </c>
      <c r="AS3036" s="101">
        <f t="shared" si="337"/>
        <v>23.2395</v>
      </c>
      <c r="AT3036" s="190" t="s">
        <v>34</v>
      </c>
      <c r="AV3036" s="189"/>
      <c r="AW3036" s="243"/>
      <c r="AX3036" s="189"/>
      <c r="AY3036" s="243"/>
      <c r="AZ3036" s="189"/>
      <c r="BA3036" s="243"/>
      <c r="BB3036" s="189"/>
      <c r="BC3036" s="243"/>
      <c r="BD3036" s="189"/>
      <c r="BE3036" s="243"/>
    </row>
    <row r="3037" spans="1:301" s="101" customFormat="1" ht="42.75" customHeight="1" x14ac:dyDescent="0.25">
      <c r="B3037" s="190" t="s">
        <v>637</v>
      </c>
      <c r="C3037" s="190">
        <v>12170553</v>
      </c>
      <c r="D3037" s="191">
        <v>42296</v>
      </c>
      <c r="E3037" s="191">
        <v>42296</v>
      </c>
      <c r="F3037" s="191">
        <v>43392</v>
      </c>
      <c r="G3037" s="190">
        <v>-7777</v>
      </c>
      <c r="H3037" s="190" t="s">
        <v>1058</v>
      </c>
      <c r="I3037" s="190" t="s">
        <v>1452</v>
      </c>
      <c r="J3037" s="190"/>
      <c r="K3037" s="190" t="s">
        <v>921</v>
      </c>
      <c r="L3037" s="190" t="s">
        <v>94</v>
      </c>
      <c r="M3037" s="190" t="s">
        <v>94</v>
      </c>
      <c r="N3037" s="190" t="s">
        <v>94</v>
      </c>
      <c r="O3037" s="190"/>
      <c r="P3037" s="192">
        <v>7702</v>
      </c>
      <c r="Q3037" s="190" t="s">
        <v>559</v>
      </c>
      <c r="R3037" s="190" t="s">
        <v>11150</v>
      </c>
      <c r="S3037" s="190" t="s">
        <v>11165</v>
      </c>
      <c r="T3037" s="190">
        <v>-7777</v>
      </c>
      <c r="Y3037" s="190">
        <v>-7777</v>
      </c>
      <c r="Z3037" s="190">
        <v>-7777</v>
      </c>
      <c r="AA3037" s="190">
        <v>-7777</v>
      </c>
      <c r="AB3037" s="190">
        <v>-7777</v>
      </c>
      <c r="AC3037" s="190">
        <v>-7777</v>
      </c>
      <c r="AD3037" s="190">
        <v>-7777</v>
      </c>
      <c r="AE3037" s="190">
        <v>-7777</v>
      </c>
      <c r="AF3037" s="190" t="s">
        <v>11153</v>
      </c>
      <c r="AJ3037" s="101" t="s">
        <v>11166</v>
      </c>
      <c r="AK3037" s="101" t="s">
        <v>11167</v>
      </c>
      <c r="AL3037" s="101">
        <v>43</v>
      </c>
      <c r="AM3037" s="101">
        <v>24</v>
      </c>
      <c r="AN3037" s="1117">
        <v>13.8</v>
      </c>
      <c r="AO3037" s="101">
        <v>23</v>
      </c>
      <c r="AP3037" s="101">
        <v>13</v>
      </c>
      <c r="AQ3037" s="101">
        <v>58.7</v>
      </c>
      <c r="AR3037" s="101">
        <f t="shared" si="336"/>
        <v>43.403833333333331</v>
      </c>
      <c r="AS3037" s="101">
        <f t="shared" si="337"/>
        <v>23.232972222222219</v>
      </c>
      <c r="AT3037" s="190" t="s">
        <v>34</v>
      </c>
      <c r="AV3037" s="189"/>
      <c r="AW3037" s="243"/>
      <c r="AX3037" s="189"/>
      <c r="AY3037" s="243"/>
      <c r="AZ3037" s="189"/>
      <c r="BA3037" s="243"/>
      <c r="BB3037" s="189"/>
      <c r="BC3037" s="243"/>
      <c r="BD3037" s="189"/>
      <c r="BE3037" s="243"/>
    </row>
    <row r="3038" spans="1:301" s="101" customFormat="1" ht="42.75" customHeight="1" x14ac:dyDescent="0.25">
      <c r="B3038" s="190" t="s">
        <v>637</v>
      </c>
      <c r="C3038" s="190">
        <v>12170553</v>
      </c>
      <c r="D3038" s="191">
        <v>42296</v>
      </c>
      <c r="E3038" s="191">
        <v>42296</v>
      </c>
      <c r="F3038" s="191">
        <v>43392</v>
      </c>
      <c r="G3038" s="190">
        <v>-7777</v>
      </c>
      <c r="H3038" s="190" t="s">
        <v>1058</v>
      </c>
      <c r="I3038" s="190" t="s">
        <v>1452</v>
      </c>
      <c r="J3038" s="190"/>
      <c r="K3038" s="190" t="s">
        <v>921</v>
      </c>
      <c r="L3038" s="190" t="s">
        <v>94</v>
      </c>
      <c r="M3038" s="190" t="s">
        <v>94</v>
      </c>
      <c r="N3038" s="190" t="s">
        <v>94</v>
      </c>
      <c r="O3038" s="190"/>
      <c r="P3038" s="192">
        <v>7702</v>
      </c>
      <c r="Q3038" s="190" t="s">
        <v>559</v>
      </c>
      <c r="R3038" s="190" t="s">
        <v>11150</v>
      </c>
      <c r="S3038" s="190" t="s">
        <v>11165</v>
      </c>
      <c r="T3038" s="190">
        <v>-7777</v>
      </c>
      <c r="Y3038" s="190">
        <v>-7777</v>
      </c>
      <c r="Z3038" s="190">
        <v>-7777</v>
      </c>
      <c r="AA3038" s="190">
        <v>-7777</v>
      </c>
      <c r="AB3038" s="190">
        <v>-7777</v>
      </c>
      <c r="AC3038" s="190">
        <v>-7777</v>
      </c>
      <c r="AD3038" s="190">
        <v>-7777</v>
      </c>
      <c r="AE3038" s="190">
        <v>-7777</v>
      </c>
      <c r="AF3038" s="190" t="s">
        <v>11154</v>
      </c>
      <c r="AJ3038" s="101" t="s">
        <v>11170</v>
      </c>
      <c r="AK3038" s="101" t="s">
        <v>11171</v>
      </c>
      <c r="AL3038" s="101">
        <v>43</v>
      </c>
      <c r="AM3038" s="101">
        <v>24</v>
      </c>
      <c r="AN3038" s="1117">
        <v>30.4</v>
      </c>
      <c r="AO3038" s="101">
        <v>23</v>
      </c>
      <c r="AP3038" s="101">
        <v>14</v>
      </c>
      <c r="AQ3038" s="101">
        <v>21.2</v>
      </c>
      <c r="AR3038" s="101">
        <f t="shared" si="336"/>
        <v>43.408444444444442</v>
      </c>
      <c r="AS3038" s="101">
        <f t="shared" si="337"/>
        <v>23.239222222222224</v>
      </c>
      <c r="AT3038" s="190" t="s">
        <v>34</v>
      </c>
      <c r="AV3038" s="189"/>
      <c r="AW3038" s="243"/>
      <c r="AX3038" s="189"/>
      <c r="AY3038" s="243"/>
      <c r="AZ3038" s="189"/>
      <c r="BA3038" s="243"/>
      <c r="BB3038" s="189"/>
      <c r="BC3038" s="243"/>
      <c r="BD3038" s="189"/>
      <c r="BE3038" s="243"/>
    </row>
    <row r="3039" spans="1:301" s="101" customFormat="1" ht="42.75" customHeight="1" thickBot="1" x14ac:dyDescent="0.3">
      <c r="A3039" s="219"/>
      <c r="B3039" s="213" t="s">
        <v>637</v>
      </c>
      <c r="C3039" s="213">
        <v>12170553</v>
      </c>
      <c r="D3039" s="215">
        <v>42296</v>
      </c>
      <c r="E3039" s="215">
        <v>42296</v>
      </c>
      <c r="F3039" s="215">
        <v>43392</v>
      </c>
      <c r="G3039" s="213">
        <v>-7777</v>
      </c>
      <c r="H3039" s="213" t="s">
        <v>1058</v>
      </c>
      <c r="I3039" s="213" t="s">
        <v>1452</v>
      </c>
      <c r="J3039" s="213"/>
      <c r="K3039" s="213" t="s">
        <v>921</v>
      </c>
      <c r="L3039" s="213" t="s">
        <v>94</v>
      </c>
      <c r="M3039" s="213" t="s">
        <v>94</v>
      </c>
      <c r="N3039" s="213" t="s">
        <v>94</v>
      </c>
      <c r="O3039" s="213"/>
      <c r="P3039" s="214">
        <v>7702</v>
      </c>
      <c r="Q3039" s="213" t="s">
        <v>559</v>
      </c>
      <c r="R3039" s="213" t="s">
        <v>11150</v>
      </c>
      <c r="S3039" s="213" t="s">
        <v>11165</v>
      </c>
      <c r="T3039" s="213">
        <v>-7777</v>
      </c>
      <c r="U3039" s="213"/>
      <c r="V3039" s="213"/>
      <c r="W3039" s="213"/>
      <c r="X3039" s="213"/>
      <c r="Y3039" s="213">
        <v>-7777</v>
      </c>
      <c r="Z3039" s="213">
        <v>-7777</v>
      </c>
      <c r="AA3039" s="213">
        <v>-7777</v>
      </c>
      <c r="AB3039" s="213">
        <v>-7777</v>
      </c>
      <c r="AC3039" s="213">
        <v>-7777</v>
      </c>
      <c r="AD3039" s="213">
        <v>-7777</v>
      </c>
      <c r="AE3039" s="213">
        <v>-7777</v>
      </c>
      <c r="AF3039" s="213" t="s">
        <v>11155</v>
      </c>
      <c r="AG3039" s="213"/>
      <c r="AH3039" s="213"/>
      <c r="AI3039" s="213"/>
      <c r="AJ3039" s="213" t="s">
        <v>11172</v>
      </c>
      <c r="AK3039" s="213" t="s">
        <v>11173</v>
      </c>
      <c r="AL3039" s="213">
        <v>43</v>
      </c>
      <c r="AM3039" s="213">
        <v>24</v>
      </c>
      <c r="AN3039" s="1204">
        <v>14.8</v>
      </c>
      <c r="AO3039" s="213">
        <v>23</v>
      </c>
      <c r="AP3039" s="213">
        <v>13</v>
      </c>
      <c r="AQ3039" s="213">
        <v>55.4</v>
      </c>
      <c r="AR3039" s="213">
        <f t="shared" si="336"/>
        <v>43.404111111111106</v>
      </c>
      <c r="AS3039" s="213">
        <f t="shared" si="337"/>
        <v>23.232055555555554</v>
      </c>
      <c r="AT3039" s="213" t="s">
        <v>34</v>
      </c>
      <c r="AU3039" s="213"/>
      <c r="AV3039" s="214"/>
      <c r="AW3039" s="215"/>
      <c r="AX3039" s="214"/>
      <c r="AY3039" s="215"/>
      <c r="AZ3039" s="214"/>
      <c r="BA3039" s="215"/>
      <c r="BB3039" s="214"/>
      <c r="BC3039" s="215"/>
      <c r="BD3039" s="214"/>
      <c r="BE3039" s="215"/>
      <c r="BF3039" s="213"/>
      <c r="BG3039" s="213"/>
    </row>
    <row r="3040" spans="1:301" s="101" customFormat="1" ht="42.75" customHeight="1" thickBot="1" x14ac:dyDescent="0.3">
      <c r="A3040" s="219">
        <v>1009</v>
      </c>
      <c r="B3040" s="213" t="s">
        <v>11174</v>
      </c>
      <c r="C3040" s="213">
        <v>12460123</v>
      </c>
      <c r="D3040" s="215">
        <v>40100</v>
      </c>
      <c r="E3040" s="215">
        <v>42292</v>
      </c>
      <c r="F3040" s="215">
        <v>44506</v>
      </c>
      <c r="G3040" s="213">
        <v>-7777</v>
      </c>
      <c r="H3040" s="213" t="s">
        <v>11175</v>
      </c>
      <c r="I3040" s="213" t="s">
        <v>1681</v>
      </c>
      <c r="J3040" s="213"/>
      <c r="K3040" s="213" t="s">
        <v>67</v>
      </c>
      <c r="L3040" s="213" t="s">
        <v>50</v>
      </c>
      <c r="M3040" s="213" t="s">
        <v>383</v>
      </c>
      <c r="N3040" s="213" t="s">
        <v>384</v>
      </c>
      <c r="O3040" s="213" t="s">
        <v>11176</v>
      </c>
      <c r="P3040" s="214">
        <v>32860</v>
      </c>
      <c r="Q3040" s="213" t="s">
        <v>559</v>
      </c>
      <c r="R3040" s="213" t="s">
        <v>1651</v>
      </c>
      <c r="S3040" s="213" t="s">
        <v>435</v>
      </c>
      <c r="T3040" s="213">
        <v>-7777</v>
      </c>
      <c r="U3040" s="213"/>
      <c r="V3040" s="213"/>
      <c r="W3040" s="213"/>
      <c r="X3040" s="213"/>
      <c r="Y3040" s="213"/>
      <c r="Z3040" s="213"/>
      <c r="AA3040" s="213"/>
      <c r="AB3040" s="213"/>
      <c r="AC3040" s="213"/>
      <c r="AD3040" s="213"/>
      <c r="AE3040" s="213"/>
      <c r="AF3040" s="213"/>
      <c r="AG3040" s="213"/>
      <c r="AH3040" s="213"/>
      <c r="AI3040" s="213"/>
      <c r="AJ3040" s="213" t="s">
        <v>11177</v>
      </c>
      <c r="AK3040" s="213" t="s">
        <v>11178</v>
      </c>
      <c r="AL3040" s="213">
        <v>43</v>
      </c>
      <c r="AM3040" s="213">
        <v>23</v>
      </c>
      <c r="AN3040" s="1204">
        <v>55.2</v>
      </c>
      <c r="AO3040" s="213">
        <v>27</v>
      </c>
      <c r="AP3040" s="213">
        <v>29</v>
      </c>
      <c r="AQ3040" s="213">
        <v>35.4</v>
      </c>
      <c r="AR3040" s="213">
        <f t="shared" si="336"/>
        <v>43.398666666666664</v>
      </c>
      <c r="AS3040" s="213">
        <f t="shared" si="337"/>
        <v>27.493166666666667</v>
      </c>
      <c r="AT3040" s="213" t="s">
        <v>43</v>
      </c>
      <c r="AU3040" s="213" t="s">
        <v>11179</v>
      </c>
      <c r="AV3040" s="214">
        <v>1746</v>
      </c>
      <c r="AW3040" s="215">
        <v>42292</v>
      </c>
      <c r="AX3040" s="214">
        <v>1746</v>
      </c>
      <c r="AY3040" s="215">
        <v>42292</v>
      </c>
      <c r="AZ3040" s="214"/>
      <c r="BA3040" s="215"/>
      <c r="BB3040" s="214"/>
      <c r="BC3040" s="215"/>
      <c r="BD3040" s="214"/>
      <c r="BE3040" s="215"/>
      <c r="BF3040" s="213" t="s">
        <v>11180</v>
      </c>
      <c r="BG3040" s="213"/>
    </row>
    <row r="3041" spans="1:301" s="101" customFormat="1" ht="42.75" customHeight="1" thickBot="1" x14ac:dyDescent="0.3">
      <c r="A3041" s="219">
        <v>1010</v>
      </c>
      <c r="B3041" s="213" t="s">
        <v>1174</v>
      </c>
      <c r="C3041" s="213">
        <v>12170554</v>
      </c>
      <c r="D3041" s="215">
        <v>42298</v>
      </c>
      <c r="E3041" s="215">
        <v>42298</v>
      </c>
      <c r="F3041" s="215">
        <v>43394</v>
      </c>
      <c r="G3041" s="213">
        <v>-7777</v>
      </c>
      <c r="H3041" s="213" t="s">
        <v>652</v>
      </c>
      <c r="I3041" s="213" t="s">
        <v>1452</v>
      </c>
      <c r="J3041" s="213"/>
      <c r="K3041" s="213" t="s">
        <v>921</v>
      </c>
      <c r="L3041" s="213" t="s">
        <v>402</v>
      </c>
      <c r="M3041" s="213" t="s">
        <v>402</v>
      </c>
      <c r="N3041" s="213" t="s">
        <v>217</v>
      </c>
      <c r="O3041" s="213"/>
      <c r="P3041" s="214">
        <v>39846</v>
      </c>
      <c r="Q3041" s="213" t="s">
        <v>559</v>
      </c>
      <c r="R3041" s="213" t="s">
        <v>11181</v>
      </c>
      <c r="S3041" s="213" t="s">
        <v>11182</v>
      </c>
      <c r="T3041" s="213">
        <v>-7777</v>
      </c>
      <c r="U3041" s="213"/>
      <c r="V3041" s="213">
        <v>2</v>
      </c>
      <c r="W3041" s="213"/>
      <c r="X3041" s="213"/>
      <c r="Y3041" s="213">
        <v>-7777</v>
      </c>
      <c r="Z3041" s="213">
        <v>-7777</v>
      </c>
      <c r="AA3041" s="213">
        <v>-7777</v>
      </c>
      <c r="AB3041" s="213">
        <v>-7777</v>
      </c>
      <c r="AC3041" s="213">
        <v>-7777</v>
      </c>
      <c r="AD3041" s="213">
        <v>-7777</v>
      </c>
      <c r="AE3041" s="213">
        <v>-7777</v>
      </c>
      <c r="AF3041" s="213" t="s">
        <v>3959</v>
      </c>
      <c r="AG3041" s="213"/>
      <c r="AH3041" s="213"/>
      <c r="AI3041" s="213"/>
      <c r="AJ3041" s="213" t="s">
        <v>11183</v>
      </c>
      <c r="AK3041" s="213" t="s">
        <v>11184</v>
      </c>
      <c r="AL3041" s="213">
        <v>43</v>
      </c>
      <c r="AM3041" s="213">
        <v>23</v>
      </c>
      <c r="AN3041" s="1204">
        <v>8.6999999999999993</v>
      </c>
      <c r="AO3041" s="213">
        <v>23</v>
      </c>
      <c r="AP3041" s="213">
        <v>28</v>
      </c>
      <c r="AQ3041" s="213">
        <v>37.9</v>
      </c>
      <c r="AR3041" s="213">
        <f t="shared" si="336"/>
        <v>43.385750000000002</v>
      </c>
      <c r="AS3041" s="213">
        <f t="shared" si="337"/>
        <v>23.477194444444443</v>
      </c>
      <c r="AT3041" s="213" t="s">
        <v>34</v>
      </c>
      <c r="AU3041" s="213"/>
      <c r="AV3041" s="214"/>
      <c r="AW3041" s="215"/>
      <c r="AX3041" s="214"/>
      <c r="AY3041" s="215"/>
      <c r="AZ3041" s="214"/>
      <c r="BA3041" s="215"/>
      <c r="BB3041" s="214"/>
      <c r="BC3041" s="215"/>
      <c r="BD3041" s="214"/>
      <c r="BE3041" s="215"/>
      <c r="BF3041" s="213"/>
      <c r="BG3041" s="213"/>
    </row>
    <row r="3042" spans="1:301" s="213" customFormat="1" ht="49.5" customHeight="1" thickBot="1" x14ac:dyDescent="0.3">
      <c r="A3042" s="101">
        <v>1011</v>
      </c>
      <c r="B3042" s="190" t="s">
        <v>10800</v>
      </c>
      <c r="C3042" s="190">
        <v>12170555</v>
      </c>
      <c r="D3042" s="191">
        <v>42298</v>
      </c>
      <c r="E3042" s="191">
        <v>42298</v>
      </c>
      <c r="F3042" s="191">
        <v>43394</v>
      </c>
      <c r="G3042" s="190">
        <v>-7777</v>
      </c>
      <c r="H3042" s="190" t="s">
        <v>6868</v>
      </c>
      <c r="I3042" s="190" t="s">
        <v>718</v>
      </c>
      <c r="J3042" s="190"/>
      <c r="K3042" s="190" t="s">
        <v>33</v>
      </c>
      <c r="L3042" s="190" t="s">
        <v>199</v>
      </c>
      <c r="M3042" s="190" t="s">
        <v>199</v>
      </c>
      <c r="N3042" s="190" t="s">
        <v>47</v>
      </c>
      <c r="O3042" s="190"/>
      <c r="P3042" s="192">
        <v>7603</v>
      </c>
      <c r="Q3042" s="190" t="s">
        <v>559</v>
      </c>
      <c r="R3042" s="190" t="s">
        <v>11185</v>
      </c>
      <c r="S3042" s="190" t="s">
        <v>11186</v>
      </c>
      <c r="T3042" s="190">
        <v>-7777</v>
      </c>
      <c r="U3042" s="101"/>
      <c r="V3042" s="101">
        <v>40</v>
      </c>
      <c r="W3042" s="101"/>
      <c r="X3042" s="101"/>
      <c r="Y3042" s="190">
        <v>-7777</v>
      </c>
      <c r="Z3042" s="190">
        <v>-7777</v>
      </c>
      <c r="AA3042" s="190">
        <v>-7777</v>
      </c>
      <c r="AB3042" s="190">
        <v>-7777</v>
      </c>
      <c r="AC3042" s="190">
        <v>-7777</v>
      </c>
      <c r="AD3042" s="190">
        <v>-7777</v>
      </c>
      <c r="AE3042" s="190">
        <v>-7777</v>
      </c>
      <c r="AF3042" s="101" t="s">
        <v>11187</v>
      </c>
      <c r="AG3042" s="101"/>
      <c r="AH3042" s="101"/>
      <c r="AI3042" s="101"/>
      <c r="AJ3042" s="101" t="s">
        <v>11199</v>
      </c>
      <c r="AK3042" s="101" t="s">
        <v>11200</v>
      </c>
      <c r="AL3042" s="101">
        <v>43</v>
      </c>
      <c r="AM3042" s="101">
        <v>27</v>
      </c>
      <c r="AN3042" s="1117">
        <v>56.9</v>
      </c>
      <c r="AO3042" s="101">
        <v>25</v>
      </c>
      <c r="AP3042" s="101">
        <v>43</v>
      </c>
      <c r="AQ3042" s="101">
        <v>36.5</v>
      </c>
      <c r="AR3042" s="101">
        <f t="shared" si="336"/>
        <v>43.465805555555555</v>
      </c>
      <c r="AS3042" s="101">
        <f t="shared" si="337"/>
        <v>25.726805555555554</v>
      </c>
      <c r="AT3042" s="190" t="s">
        <v>34</v>
      </c>
      <c r="AU3042" s="101"/>
      <c r="AV3042" s="189"/>
      <c r="AW3042" s="243"/>
      <c r="AX3042" s="189"/>
      <c r="AY3042" s="243"/>
      <c r="AZ3042" s="189"/>
      <c r="BA3042" s="243"/>
      <c r="BB3042" s="189"/>
      <c r="BC3042" s="243"/>
      <c r="BD3042" s="189"/>
      <c r="BE3042" s="243"/>
      <c r="BF3042" s="101"/>
      <c r="BG3042" s="101"/>
      <c r="BH3042" s="190"/>
      <c r="BI3042" s="190"/>
      <c r="BJ3042" s="190"/>
      <c r="BK3042" s="190"/>
      <c r="BL3042" s="190"/>
      <c r="BM3042" s="190"/>
      <c r="BN3042" s="190"/>
      <c r="BO3042" s="190"/>
      <c r="BP3042" s="190"/>
      <c r="BQ3042" s="190"/>
      <c r="BR3042" s="190"/>
      <c r="BS3042" s="190"/>
      <c r="BT3042" s="190"/>
      <c r="BU3042" s="190"/>
      <c r="BV3042" s="190"/>
      <c r="BW3042" s="190"/>
      <c r="BX3042" s="190"/>
      <c r="BY3042" s="190"/>
      <c r="BZ3042" s="190"/>
      <c r="CA3042" s="190"/>
      <c r="CB3042" s="190"/>
      <c r="CC3042" s="190"/>
      <c r="CD3042" s="190"/>
      <c r="CE3042" s="190"/>
      <c r="CF3042" s="190"/>
      <c r="CG3042" s="190"/>
      <c r="CH3042" s="190"/>
      <c r="CI3042" s="190"/>
      <c r="CJ3042" s="190"/>
      <c r="CK3042" s="190"/>
      <c r="CL3042" s="190"/>
      <c r="CM3042" s="190"/>
      <c r="CN3042" s="190"/>
      <c r="CO3042" s="190"/>
      <c r="CP3042" s="190"/>
      <c r="CQ3042" s="190"/>
      <c r="CR3042" s="190"/>
      <c r="CS3042" s="190"/>
      <c r="CT3042" s="190"/>
      <c r="CU3042" s="190"/>
      <c r="CV3042" s="190"/>
      <c r="CW3042" s="190"/>
      <c r="CX3042" s="190"/>
      <c r="CY3042" s="190"/>
      <c r="CZ3042" s="190"/>
      <c r="DA3042" s="190"/>
      <c r="DB3042" s="190"/>
      <c r="DC3042" s="190"/>
      <c r="DD3042" s="190"/>
      <c r="DE3042" s="190"/>
      <c r="DF3042" s="190"/>
      <c r="DG3042" s="190"/>
      <c r="DH3042" s="190"/>
      <c r="DI3042" s="190"/>
      <c r="DJ3042" s="190"/>
      <c r="DK3042" s="190"/>
      <c r="DL3042" s="190"/>
      <c r="DM3042" s="190"/>
      <c r="DN3042" s="190"/>
      <c r="DO3042" s="190"/>
      <c r="DP3042" s="190"/>
      <c r="DQ3042" s="190"/>
      <c r="DR3042" s="190"/>
      <c r="DS3042" s="190"/>
      <c r="DT3042" s="190"/>
      <c r="DU3042" s="190"/>
      <c r="DV3042" s="190"/>
      <c r="DW3042" s="190"/>
      <c r="DX3042" s="190"/>
      <c r="DY3042" s="190"/>
      <c r="DZ3042" s="190"/>
      <c r="EA3042" s="190"/>
      <c r="EB3042" s="190"/>
      <c r="EC3042" s="190"/>
      <c r="ED3042" s="190"/>
      <c r="EE3042" s="190"/>
      <c r="EF3042" s="190"/>
      <c r="EG3042" s="190"/>
      <c r="EH3042" s="190"/>
      <c r="EI3042" s="190"/>
      <c r="EJ3042" s="190"/>
      <c r="EK3042" s="190"/>
      <c r="EL3042" s="190"/>
      <c r="EM3042" s="190"/>
      <c r="EN3042" s="190"/>
      <c r="EO3042" s="190"/>
      <c r="EP3042" s="190"/>
      <c r="EQ3042" s="190"/>
      <c r="ER3042" s="190"/>
      <c r="ES3042" s="190"/>
      <c r="ET3042" s="190"/>
      <c r="EU3042" s="190"/>
      <c r="EV3042" s="190"/>
      <c r="EW3042" s="190"/>
      <c r="EX3042" s="190"/>
      <c r="EY3042" s="190"/>
      <c r="EZ3042" s="190"/>
      <c r="FA3042" s="190"/>
      <c r="FB3042" s="190"/>
      <c r="FC3042" s="190"/>
      <c r="FD3042" s="190"/>
      <c r="FE3042" s="190"/>
      <c r="FF3042" s="190"/>
      <c r="FG3042" s="190"/>
      <c r="FH3042" s="190"/>
      <c r="FI3042" s="190"/>
      <c r="FJ3042" s="190"/>
      <c r="FK3042" s="190"/>
      <c r="FL3042" s="190"/>
      <c r="FM3042" s="190"/>
      <c r="FN3042" s="190"/>
      <c r="FO3042" s="190"/>
      <c r="FP3042" s="190"/>
      <c r="FQ3042" s="190"/>
      <c r="FR3042" s="190"/>
      <c r="FS3042" s="190"/>
      <c r="FT3042" s="190"/>
      <c r="FU3042" s="190"/>
      <c r="FV3042" s="190"/>
      <c r="FW3042" s="190"/>
      <c r="FX3042" s="190"/>
      <c r="FY3042" s="190"/>
      <c r="FZ3042" s="190"/>
      <c r="GA3042" s="190"/>
      <c r="GB3042" s="190"/>
      <c r="GC3042" s="190"/>
      <c r="GD3042" s="190"/>
      <c r="GE3042" s="190"/>
      <c r="GF3042" s="190"/>
      <c r="GG3042" s="190"/>
      <c r="GH3042" s="190"/>
      <c r="GI3042" s="190"/>
      <c r="GJ3042" s="190"/>
      <c r="GK3042" s="190"/>
      <c r="GL3042" s="190"/>
      <c r="GM3042" s="190"/>
      <c r="GN3042" s="190"/>
      <c r="GO3042" s="190"/>
      <c r="GP3042" s="190"/>
      <c r="GQ3042" s="190"/>
      <c r="GR3042" s="190"/>
      <c r="GS3042" s="190"/>
      <c r="GT3042" s="190"/>
      <c r="GU3042" s="190"/>
      <c r="GV3042" s="190"/>
      <c r="GW3042" s="190"/>
      <c r="GX3042" s="190"/>
      <c r="GY3042" s="190"/>
      <c r="GZ3042" s="190"/>
      <c r="HA3042" s="190"/>
      <c r="HB3042" s="190"/>
      <c r="HC3042" s="190"/>
      <c r="HD3042" s="190"/>
      <c r="HE3042" s="190"/>
      <c r="HF3042" s="190"/>
      <c r="HG3042" s="190"/>
      <c r="HH3042" s="190"/>
      <c r="HI3042" s="190"/>
      <c r="HJ3042" s="190"/>
      <c r="HK3042" s="190"/>
      <c r="HL3042" s="190"/>
      <c r="HM3042" s="190"/>
      <c r="HN3042" s="190"/>
      <c r="HO3042" s="190"/>
      <c r="HP3042" s="190"/>
      <c r="HQ3042" s="190"/>
      <c r="HR3042" s="190"/>
      <c r="HS3042" s="190"/>
      <c r="HT3042" s="190"/>
      <c r="HU3042" s="190"/>
      <c r="HV3042" s="190"/>
      <c r="HW3042" s="190"/>
      <c r="HX3042" s="190"/>
      <c r="HY3042" s="190"/>
      <c r="HZ3042" s="190"/>
      <c r="IA3042" s="190"/>
      <c r="IB3042" s="190"/>
      <c r="IC3042" s="190"/>
      <c r="ID3042" s="190"/>
      <c r="IE3042" s="190"/>
      <c r="IF3042" s="190"/>
      <c r="IG3042" s="190"/>
      <c r="IH3042" s="190"/>
      <c r="II3042" s="190"/>
      <c r="IJ3042" s="190"/>
      <c r="IK3042" s="190"/>
      <c r="IL3042" s="190"/>
      <c r="IM3042" s="190"/>
      <c r="IN3042" s="190"/>
      <c r="IO3042" s="190"/>
      <c r="IP3042" s="190"/>
      <c r="IQ3042" s="190"/>
      <c r="IR3042" s="190"/>
      <c r="IS3042" s="190"/>
      <c r="IT3042" s="190"/>
      <c r="IU3042" s="190"/>
      <c r="IV3042" s="190"/>
      <c r="IW3042" s="190"/>
      <c r="IX3042" s="190"/>
      <c r="IY3042" s="190"/>
      <c r="IZ3042" s="190"/>
      <c r="JA3042" s="190"/>
      <c r="JB3042" s="190"/>
      <c r="JC3042" s="190"/>
      <c r="JD3042" s="190"/>
      <c r="JE3042" s="190"/>
      <c r="JF3042" s="190"/>
      <c r="JG3042" s="190"/>
      <c r="JH3042" s="190"/>
      <c r="JI3042" s="190"/>
      <c r="JJ3042" s="190"/>
      <c r="JK3042" s="190"/>
      <c r="JL3042" s="190"/>
      <c r="JM3042" s="190"/>
      <c r="JN3042" s="190"/>
      <c r="JO3042" s="190"/>
      <c r="JP3042" s="190"/>
      <c r="JQ3042" s="190"/>
      <c r="JR3042" s="190"/>
      <c r="JS3042" s="190"/>
      <c r="JT3042" s="190"/>
      <c r="JU3042" s="190"/>
      <c r="JV3042" s="190"/>
      <c r="JW3042" s="190"/>
      <c r="JX3042" s="190"/>
      <c r="JY3042" s="190"/>
      <c r="JZ3042" s="190"/>
      <c r="KA3042" s="190"/>
      <c r="KB3042" s="190"/>
      <c r="KC3042" s="190"/>
      <c r="KD3042" s="190"/>
      <c r="KE3042" s="190"/>
      <c r="KF3042" s="190"/>
      <c r="KG3042" s="190"/>
      <c r="KH3042" s="190"/>
      <c r="KI3042" s="190"/>
      <c r="KJ3042" s="190"/>
      <c r="KK3042" s="190"/>
      <c r="KL3042" s="190"/>
      <c r="KM3042" s="190"/>
      <c r="KN3042" s="190"/>
      <c r="KO3042" s="190"/>
    </row>
    <row r="3043" spans="1:301" s="101" customFormat="1" ht="42.75" customHeight="1" x14ac:dyDescent="0.25">
      <c r="B3043" s="190" t="s">
        <v>10800</v>
      </c>
      <c r="C3043" s="190">
        <v>12170555</v>
      </c>
      <c r="D3043" s="191">
        <v>42298</v>
      </c>
      <c r="E3043" s="191">
        <v>42298</v>
      </c>
      <c r="F3043" s="191">
        <v>43394</v>
      </c>
      <c r="G3043" s="190">
        <v>-7777</v>
      </c>
      <c r="H3043" s="190" t="s">
        <v>6868</v>
      </c>
      <c r="I3043" s="190" t="s">
        <v>718</v>
      </c>
      <c r="J3043" s="190"/>
      <c r="K3043" s="190" t="s">
        <v>33</v>
      </c>
      <c r="L3043" s="190" t="s">
        <v>199</v>
      </c>
      <c r="M3043" s="190" t="s">
        <v>199</v>
      </c>
      <c r="N3043" s="190" t="s">
        <v>47</v>
      </c>
      <c r="O3043" s="190"/>
      <c r="P3043" s="192">
        <v>7603</v>
      </c>
      <c r="Q3043" s="190" t="s">
        <v>559</v>
      </c>
      <c r="R3043" s="190" t="s">
        <v>11185</v>
      </c>
      <c r="S3043" s="190" t="s">
        <v>11186</v>
      </c>
      <c r="T3043" s="190">
        <v>-7777</v>
      </c>
      <c r="Y3043" s="190">
        <v>-7777</v>
      </c>
      <c r="Z3043" s="190">
        <v>-7777</v>
      </c>
      <c r="AA3043" s="190">
        <v>-7777</v>
      </c>
      <c r="AB3043" s="190">
        <v>-7777</v>
      </c>
      <c r="AC3043" s="190">
        <v>-7777</v>
      </c>
      <c r="AD3043" s="190">
        <v>-7777</v>
      </c>
      <c r="AE3043" s="190">
        <v>-7777</v>
      </c>
      <c r="AF3043" s="101" t="s">
        <v>11188</v>
      </c>
      <c r="AJ3043" s="101" t="s">
        <v>11201</v>
      </c>
      <c r="AK3043" s="101" t="s">
        <v>11202</v>
      </c>
      <c r="AL3043" s="101">
        <v>43</v>
      </c>
      <c r="AM3043" s="101">
        <v>27</v>
      </c>
      <c r="AN3043" s="1117">
        <v>55.9</v>
      </c>
      <c r="AO3043" s="101">
        <v>25</v>
      </c>
      <c r="AP3043" s="101">
        <v>43</v>
      </c>
      <c r="AQ3043" s="101">
        <v>36.6</v>
      </c>
      <c r="AR3043" s="101">
        <f t="shared" si="336"/>
        <v>43.46552777777778</v>
      </c>
      <c r="AS3043" s="101">
        <f t="shared" si="337"/>
        <v>25.726833333333332</v>
      </c>
      <c r="AT3043" s="190" t="s">
        <v>34</v>
      </c>
      <c r="AV3043" s="189"/>
      <c r="AW3043" s="243"/>
      <c r="AX3043" s="189"/>
      <c r="AY3043" s="243"/>
      <c r="AZ3043" s="189"/>
      <c r="BA3043" s="243"/>
      <c r="BB3043" s="189"/>
      <c r="BC3043" s="243"/>
      <c r="BD3043" s="189"/>
      <c r="BE3043" s="243"/>
    </row>
    <row r="3044" spans="1:301" s="101" customFormat="1" ht="42.75" customHeight="1" x14ac:dyDescent="0.25">
      <c r="B3044" s="190" t="s">
        <v>10800</v>
      </c>
      <c r="C3044" s="190">
        <v>12170555</v>
      </c>
      <c r="D3044" s="191">
        <v>42298</v>
      </c>
      <c r="E3044" s="191">
        <v>42298</v>
      </c>
      <c r="F3044" s="191">
        <v>43394</v>
      </c>
      <c r="G3044" s="190">
        <v>-7777</v>
      </c>
      <c r="H3044" s="190" t="s">
        <v>6868</v>
      </c>
      <c r="I3044" s="190" t="s">
        <v>718</v>
      </c>
      <c r="J3044" s="190"/>
      <c r="K3044" s="190" t="s">
        <v>33</v>
      </c>
      <c r="L3044" s="190" t="s">
        <v>199</v>
      </c>
      <c r="M3044" s="190" t="s">
        <v>199</v>
      </c>
      <c r="N3044" s="190" t="s">
        <v>47</v>
      </c>
      <c r="O3044" s="190"/>
      <c r="P3044" s="192">
        <v>7603</v>
      </c>
      <c r="Q3044" s="190" t="s">
        <v>559</v>
      </c>
      <c r="R3044" s="190" t="s">
        <v>11185</v>
      </c>
      <c r="S3044" s="190" t="s">
        <v>11186</v>
      </c>
      <c r="T3044" s="190">
        <v>-7777</v>
      </c>
      <c r="V3044" s="101">
        <v>40</v>
      </c>
      <c r="Y3044" s="190">
        <v>-7777</v>
      </c>
      <c r="Z3044" s="190">
        <v>-7777</v>
      </c>
      <c r="AA3044" s="190">
        <v>-7777</v>
      </c>
      <c r="AB3044" s="190">
        <v>-7777</v>
      </c>
      <c r="AC3044" s="190">
        <v>-7777</v>
      </c>
      <c r="AD3044" s="190">
        <v>-7777</v>
      </c>
      <c r="AE3044" s="190">
        <v>-7777</v>
      </c>
      <c r="AF3044" s="101" t="s">
        <v>11189</v>
      </c>
      <c r="AJ3044" s="101" t="s">
        <v>11203</v>
      </c>
      <c r="AK3044" s="101" t="s">
        <v>11204</v>
      </c>
      <c r="AL3044" s="101">
        <v>43</v>
      </c>
      <c r="AM3044" s="101">
        <v>27</v>
      </c>
      <c r="AN3044" s="1117">
        <v>55.7</v>
      </c>
      <c r="AO3044" s="101">
        <v>25</v>
      </c>
      <c r="AP3044" s="101">
        <v>43</v>
      </c>
      <c r="AQ3044" s="101">
        <v>43.8</v>
      </c>
      <c r="AR3044" s="101">
        <f t="shared" si="336"/>
        <v>43.465472222222225</v>
      </c>
      <c r="AS3044" s="101">
        <f t="shared" si="337"/>
        <v>25.728833333333331</v>
      </c>
      <c r="AT3044" s="190" t="s">
        <v>34</v>
      </c>
      <c r="AV3044" s="189"/>
      <c r="AW3044" s="243"/>
      <c r="AX3044" s="189"/>
      <c r="AY3044" s="243"/>
      <c r="AZ3044" s="189"/>
      <c r="BA3044" s="243"/>
      <c r="BB3044" s="189"/>
      <c r="BC3044" s="243"/>
      <c r="BD3044" s="189"/>
      <c r="BE3044" s="243"/>
    </row>
    <row r="3045" spans="1:301" s="101" customFormat="1" ht="42.75" customHeight="1" x14ac:dyDescent="0.25">
      <c r="B3045" s="190" t="s">
        <v>10800</v>
      </c>
      <c r="C3045" s="190">
        <v>12170555</v>
      </c>
      <c r="D3045" s="191">
        <v>42298</v>
      </c>
      <c r="E3045" s="191">
        <v>42298</v>
      </c>
      <c r="F3045" s="191">
        <v>43394</v>
      </c>
      <c r="G3045" s="190">
        <v>-7777</v>
      </c>
      <c r="H3045" s="190" t="s">
        <v>6868</v>
      </c>
      <c r="I3045" s="190" t="s">
        <v>718</v>
      </c>
      <c r="J3045" s="190"/>
      <c r="K3045" s="190" t="s">
        <v>33</v>
      </c>
      <c r="L3045" s="190" t="s">
        <v>199</v>
      </c>
      <c r="M3045" s="190" t="s">
        <v>199</v>
      </c>
      <c r="N3045" s="190" t="s">
        <v>47</v>
      </c>
      <c r="O3045" s="190"/>
      <c r="P3045" s="192">
        <v>7603</v>
      </c>
      <c r="Q3045" s="190" t="s">
        <v>559</v>
      </c>
      <c r="R3045" s="190" t="s">
        <v>11185</v>
      </c>
      <c r="S3045" s="190" t="s">
        <v>11186</v>
      </c>
      <c r="T3045" s="190">
        <v>-7777</v>
      </c>
      <c r="Y3045" s="190">
        <v>-7777</v>
      </c>
      <c r="Z3045" s="190">
        <v>-7777</v>
      </c>
      <c r="AA3045" s="190">
        <v>-7777</v>
      </c>
      <c r="AB3045" s="190">
        <v>-7777</v>
      </c>
      <c r="AC3045" s="190">
        <v>-7777</v>
      </c>
      <c r="AD3045" s="190">
        <v>-7777</v>
      </c>
      <c r="AE3045" s="190">
        <v>-7777</v>
      </c>
      <c r="AF3045" s="101" t="s">
        <v>11190</v>
      </c>
      <c r="AJ3045" s="101" t="s">
        <v>11205</v>
      </c>
      <c r="AK3045" s="101" t="s">
        <v>11206</v>
      </c>
      <c r="AL3045" s="101">
        <v>43</v>
      </c>
      <c r="AM3045" s="101">
        <v>27</v>
      </c>
      <c r="AN3045" s="1117">
        <v>55</v>
      </c>
      <c r="AO3045" s="101">
        <v>25</v>
      </c>
      <c r="AP3045" s="101">
        <v>43</v>
      </c>
      <c r="AQ3045" s="101">
        <v>42.9</v>
      </c>
      <c r="AR3045" s="101">
        <f t="shared" si="336"/>
        <v>43.465277777777779</v>
      </c>
      <c r="AS3045" s="101">
        <f t="shared" si="337"/>
        <v>25.728583333333333</v>
      </c>
      <c r="AT3045" s="190" t="s">
        <v>34</v>
      </c>
      <c r="AV3045" s="189"/>
      <c r="AW3045" s="243"/>
      <c r="AX3045" s="189"/>
      <c r="AY3045" s="243"/>
      <c r="AZ3045" s="189"/>
      <c r="BA3045" s="243"/>
      <c r="BB3045" s="189"/>
      <c r="BC3045" s="243"/>
      <c r="BD3045" s="189"/>
      <c r="BE3045" s="243"/>
    </row>
    <row r="3046" spans="1:301" s="101" customFormat="1" ht="42.75" customHeight="1" x14ac:dyDescent="0.25">
      <c r="B3046" s="190" t="s">
        <v>10800</v>
      </c>
      <c r="C3046" s="190">
        <v>12170555</v>
      </c>
      <c r="D3046" s="191">
        <v>42298</v>
      </c>
      <c r="E3046" s="191">
        <v>42298</v>
      </c>
      <c r="F3046" s="191">
        <v>43394</v>
      </c>
      <c r="G3046" s="190">
        <v>-7777</v>
      </c>
      <c r="H3046" s="190" t="s">
        <v>6868</v>
      </c>
      <c r="I3046" s="190" t="s">
        <v>718</v>
      </c>
      <c r="J3046" s="190"/>
      <c r="K3046" s="190" t="s">
        <v>33</v>
      </c>
      <c r="L3046" s="190" t="s">
        <v>199</v>
      </c>
      <c r="M3046" s="190" t="s">
        <v>199</v>
      </c>
      <c r="N3046" s="190" t="s">
        <v>47</v>
      </c>
      <c r="O3046" s="190"/>
      <c r="P3046" s="192">
        <v>7603</v>
      </c>
      <c r="Q3046" s="190" t="s">
        <v>559</v>
      </c>
      <c r="R3046" s="190" t="s">
        <v>11185</v>
      </c>
      <c r="S3046" s="190" t="s">
        <v>11186</v>
      </c>
      <c r="T3046" s="190">
        <v>-7777</v>
      </c>
      <c r="V3046" s="101">
        <v>40</v>
      </c>
      <c r="Y3046" s="190">
        <v>-7777</v>
      </c>
      <c r="Z3046" s="190">
        <v>-7777</v>
      </c>
      <c r="AA3046" s="190">
        <v>-7777</v>
      </c>
      <c r="AB3046" s="190">
        <v>-7777</v>
      </c>
      <c r="AC3046" s="190">
        <v>-7777</v>
      </c>
      <c r="AD3046" s="190">
        <v>-7777</v>
      </c>
      <c r="AE3046" s="190">
        <v>-7777</v>
      </c>
      <c r="AF3046" s="101" t="s">
        <v>11191</v>
      </c>
      <c r="AJ3046" s="101" t="s">
        <v>11207</v>
      </c>
      <c r="AK3046" s="101" t="s">
        <v>11208</v>
      </c>
      <c r="AL3046" s="101">
        <v>43</v>
      </c>
      <c r="AM3046" s="101">
        <v>27</v>
      </c>
      <c r="AN3046" s="1117">
        <v>39.6</v>
      </c>
      <c r="AO3046" s="101">
        <v>25</v>
      </c>
      <c r="AP3046" s="101">
        <v>44</v>
      </c>
      <c r="AQ3046" s="101">
        <v>11.9</v>
      </c>
      <c r="AR3046" s="101">
        <f t="shared" si="336"/>
        <v>43.461000000000006</v>
      </c>
      <c r="AS3046" s="101">
        <f t="shared" si="337"/>
        <v>25.736638888888891</v>
      </c>
      <c r="AT3046" s="190" t="s">
        <v>34</v>
      </c>
      <c r="AV3046" s="189"/>
      <c r="AW3046" s="243"/>
      <c r="AX3046" s="189"/>
      <c r="AY3046" s="243"/>
      <c r="AZ3046" s="189"/>
      <c r="BA3046" s="243"/>
      <c r="BB3046" s="189"/>
      <c r="BC3046" s="243"/>
      <c r="BD3046" s="189"/>
      <c r="BE3046" s="243"/>
    </row>
    <row r="3047" spans="1:301" s="101" customFormat="1" ht="42.75" customHeight="1" x14ac:dyDescent="0.25">
      <c r="B3047" s="190" t="s">
        <v>10800</v>
      </c>
      <c r="C3047" s="190">
        <v>12170555</v>
      </c>
      <c r="D3047" s="191">
        <v>42298</v>
      </c>
      <c r="E3047" s="191">
        <v>42298</v>
      </c>
      <c r="F3047" s="191">
        <v>43394</v>
      </c>
      <c r="G3047" s="190">
        <v>-7777</v>
      </c>
      <c r="H3047" s="190" t="s">
        <v>6868</v>
      </c>
      <c r="I3047" s="190" t="s">
        <v>718</v>
      </c>
      <c r="J3047" s="190"/>
      <c r="K3047" s="190" t="s">
        <v>33</v>
      </c>
      <c r="L3047" s="190" t="s">
        <v>199</v>
      </c>
      <c r="M3047" s="190" t="s">
        <v>199</v>
      </c>
      <c r="N3047" s="190" t="s">
        <v>47</v>
      </c>
      <c r="O3047" s="190"/>
      <c r="P3047" s="192">
        <v>7603</v>
      </c>
      <c r="Q3047" s="190" t="s">
        <v>559</v>
      </c>
      <c r="R3047" s="190" t="s">
        <v>11185</v>
      </c>
      <c r="S3047" s="190" t="s">
        <v>11186</v>
      </c>
      <c r="T3047" s="190">
        <v>-7777</v>
      </c>
      <c r="Y3047" s="190">
        <v>-7777</v>
      </c>
      <c r="Z3047" s="190">
        <v>-7777</v>
      </c>
      <c r="AA3047" s="190">
        <v>-7777</v>
      </c>
      <c r="AB3047" s="190">
        <v>-7777</v>
      </c>
      <c r="AC3047" s="190">
        <v>-7777</v>
      </c>
      <c r="AD3047" s="190">
        <v>-7777</v>
      </c>
      <c r="AE3047" s="190">
        <v>-7777</v>
      </c>
      <c r="AF3047" s="101" t="s">
        <v>11192</v>
      </c>
      <c r="AJ3047" s="101" t="s">
        <v>11209</v>
      </c>
      <c r="AK3047" s="101" t="s">
        <v>11210</v>
      </c>
      <c r="AL3047" s="101">
        <v>43</v>
      </c>
      <c r="AM3047" s="101">
        <v>27</v>
      </c>
      <c r="AN3047" s="1117">
        <v>38.799999999999997</v>
      </c>
      <c r="AO3047" s="101">
        <v>25</v>
      </c>
      <c r="AP3047" s="101">
        <v>44</v>
      </c>
      <c r="AQ3047" s="101">
        <v>11.3</v>
      </c>
      <c r="AR3047" s="101">
        <f t="shared" si="336"/>
        <v>43.460777777777778</v>
      </c>
      <c r="AS3047" s="101">
        <f t="shared" si="337"/>
        <v>25.736472222222222</v>
      </c>
      <c r="AT3047" s="190" t="s">
        <v>34</v>
      </c>
      <c r="AV3047" s="189"/>
      <c r="AW3047" s="243"/>
      <c r="AX3047" s="189"/>
      <c r="AY3047" s="243"/>
      <c r="AZ3047" s="189"/>
      <c r="BA3047" s="243"/>
      <c r="BB3047" s="189"/>
      <c r="BC3047" s="243"/>
      <c r="BD3047" s="189"/>
      <c r="BE3047" s="243"/>
    </row>
    <row r="3048" spans="1:301" s="213" customFormat="1" ht="49.5" customHeight="1" thickBot="1" x14ac:dyDescent="0.3">
      <c r="A3048" s="101"/>
      <c r="B3048" s="190" t="s">
        <v>10800</v>
      </c>
      <c r="C3048" s="190">
        <v>12170555</v>
      </c>
      <c r="D3048" s="191">
        <v>42298</v>
      </c>
      <c r="E3048" s="191">
        <v>42298</v>
      </c>
      <c r="F3048" s="191">
        <v>43394</v>
      </c>
      <c r="G3048" s="190">
        <v>-7777</v>
      </c>
      <c r="H3048" s="190" t="s">
        <v>6868</v>
      </c>
      <c r="I3048" s="190" t="s">
        <v>718</v>
      </c>
      <c r="J3048" s="190"/>
      <c r="K3048" s="190" t="s">
        <v>33</v>
      </c>
      <c r="L3048" s="190" t="s">
        <v>199</v>
      </c>
      <c r="M3048" s="190" t="s">
        <v>199</v>
      </c>
      <c r="N3048" s="190" t="s">
        <v>47</v>
      </c>
      <c r="O3048" s="190"/>
      <c r="P3048" s="192">
        <v>7603</v>
      </c>
      <c r="Q3048" s="190" t="s">
        <v>559</v>
      </c>
      <c r="R3048" s="190" t="s">
        <v>11185</v>
      </c>
      <c r="S3048" s="190" t="s">
        <v>11186</v>
      </c>
      <c r="T3048" s="190">
        <v>-7777</v>
      </c>
      <c r="U3048" s="101"/>
      <c r="V3048" s="101">
        <v>40</v>
      </c>
      <c r="W3048" s="101"/>
      <c r="X3048" s="101"/>
      <c r="Y3048" s="190">
        <v>-7777</v>
      </c>
      <c r="Z3048" s="190">
        <v>-7777</v>
      </c>
      <c r="AA3048" s="190">
        <v>-7777</v>
      </c>
      <c r="AB3048" s="190">
        <v>-7777</v>
      </c>
      <c r="AC3048" s="190">
        <v>-7777</v>
      </c>
      <c r="AD3048" s="190">
        <v>-7777</v>
      </c>
      <c r="AE3048" s="190">
        <v>-7777</v>
      </c>
      <c r="AF3048" s="101" t="s">
        <v>11193</v>
      </c>
      <c r="AG3048" s="101"/>
      <c r="AH3048" s="101"/>
      <c r="AI3048" s="101"/>
      <c r="AJ3048" s="101" t="s">
        <v>11211</v>
      </c>
      <c r="AK3048" s="101" t="s">
        <v>11212</v>
      </c>
      <c r="AL3048" s="101">
        <v>43</v>
      </c>
      <c r="AM3048" s="101">
        <v>27</v>
      </c>
      <c r="AN3048" s="1117">
        <v>32.4</v>
      </c>
      <c r="AO3048" s="101">
        <v>25</v>
      </c>
      <c r="AP3048" s="101">
        <v>44</v>
      </c>
      <c r="AQ3048" s="101">
        <v>30</v>
      </c>
      <c r="AR3048" s="101">
        <f t="shared" si="336"/>
        <v>43.459000000000003</v>
      </c>
      <c r="AS3048" s="101">
        <f t="shared" si="337"/>
        <v>25.741666666666667</v>
      </c>
      <c r="AT3048" s="190" t="s">
        <v>34</v>
      </c>
      <c r="AU3048" s="101"/>
      <c r="AV3048" s="189"/>
      <c r="AW3048" s="243"/>
      <c r="AX3048" s="189"/>
      <c r="AY3048" s="243"/>
      <c r="AZ3048" s="189"/>
      <c r="BA3048" s="243"/>
      <c r="BB3048" s="189"/>
      <c r="BC3048" s="243"/>
      <c r="BD3048" s="189"/>
      <c r="BE3048" s="243"/>
      <c r="BF3048" s="101"/>
      <c r="BG3048" s="101"/>
      <c r="BH3048" s="190"/>
      <c r="BI3048" s="190"/>
      <c r="BJ3048" s="190"/>
      <c r="BK3048" s="190"/>
      <c r="BL3048" s="190"/>
      <c r="BM3048" s="190"/>
      <c r="BN3048" s="190"/>
      <c r="BO3048" s="190"/>
      <c r="BP3048" s="190"/>
      <c r="BQ3048" s="190"/>
      <c r="BR3048" s="190"/>
      <c r="BS3048" s="190"/>
      <c r="BT3048" s="190"/>
      <c r="BU3048" s="190"/>
      <c r="BV3048" s="190"/>
      <c r="BW3048" s="190"/>
      <c r="BX3048" s="190"/>
      <c r="BY3048" s="190"/>
      <c r="BZ3048" s="190"/>
      <c r="CA3048" s="190"/>
      <c r="CB3048" s="190"/>
      <c r="CC3048" s="190"/>
      <c r="CD3048" s="190"/>
      <c r="CE3048" s="190"/>
      <c r="CF3048" s="190"/>
      <c r="CG3048" s="190"/>
      <c r="CH3048" s="190"/>
      <c r="CI3048" s="190"/>
      <c r="CJ3048" s="190"/>
      <c r="CK3048" s="190"/>
      <c r="CL3048" s="190"/>
      <c r="CM3048" s="190"/>
      <c r="CN3048" s="190"/>
      <c r="CO3048" s="190"/>
      <c r="CP3048" s="190"/>
      <c r="CQ3048" s="190"/>
      <c r="CR3048" s="190"/>
      <c r="CS3048" s="190"/>
      <c r="CT3048" s="190"/>
      <c r="CU3048" s="190"/>
      <c r="CV3048" s="190"/>
      <c r="CW3048" s="190"/>
      <c r="CX3048" s="190"/>
      <c r="CY3048" s="190"/>
      <c r="CZ3048" s="190"/>
      <c r="DA3048" s="190"/>
      <c r="DB3048" s="190"/>
      <c r="DC3048" s="190"/>
      <c r="DD3048" s="190"/>
      <c r="DE3048" s="190"/>
      <c r="DF3048" s="190"/>
      <c r="DG3048" s="190"/>
      <c r="DH3048" s="190"/>
      <c r="DI3048" s="190"/>
      <c r="DJ3048" s="190"/>
      <c r="DK3048" s="190"/>
      <c r="DL3048" s="190"/>
      <c r="DM3048" s="190"/>
      <c r="DN3048" s="190"/>
      <c r="DO3048" s="190"/>
      <c r="DP3048" s="190"/>
      <c r="DQ3048" s="190"/>
      <c r="DR3048" s="190"/>
      <c r="DS3048" s="190"/>
      <c r="DT3048" s="190"/>
      <c r="DU3048" s="190"/>
      <c r="DV3048" s="190"/>
      <c r="DW3048" s="190"/>
      <c r="DX3048" s="190"/>
      <c r="DY3048" s="190"/>
      <c r="DZ3048" s="190"/>
      <c r="EA3048" s="190"/>
      <c r="EB3048" s="190"/>
      <c r="EC3048" s="190"/>
      <c r="ED3048" s="190"/>
      <c r="EE3048" s="190"/>
      <c r="EF3048" s="190"/>
      <c r="EG3048" s="190"/>
      <c r="EH3048" s="190"/>
      <c r="EI3048" s="190"/>
      <c r="EJ3048" s="190"/>
      <c r="EK3048" s="190"/>
      <c r="EL3048" s="190"/>
      <c r="EM3048" s="190"/>
      <c r="EN3048" s="190"/>
      <c r="EO3048" s="190"/>
      <c r="EP3048" s="190"/>
      <c r="EQ3048" s="190"/>
      <c r="ER3048" s="190"/>
      <c r="ES3048" s="190"/>
      <c r="ET3048" s="190"/>
      <c r="EU3048" s="190"/>
      <c r="EV3048" s="190"/>
      <c r="EW3048" s="190"/>
      <c r="EX3048" s="190"/>
      <c r="EY3048" s="190"/>
      <c r="EZ3048" s="190"/>
      <c r="FA3048" s="190"/>
      <c r="FB3048" s="190"/>
      <c r="FC3048" s="190"/>
      <c r="FD3048" s="190"/>
      <c r="FE3048" s="190"/>
      <c r="FF3048" s="190"/>
      <c r="FG3048" s="190"/>
      <c r="FH3048" s="190"/>
      <c r="FI3048" s="190"/>
      <c r="FJ3048" s="190"/>
      <c r="FK3048" s="190"/>
      <c r="FL3048" s="190"/>
      <c r="FM3048" s="190"/>
      <c r="FN3048" s="190"/>
      <c r="FO3048" s="190"/>
      <c r="FP3048" s="190"/>
      <c r="FQ3048" s="190"/>
      <c r="FR3048" s="190"/>
      <c r="FS3048" s="190"/>
      <c r="FT3048" s="190"/>
      <c r="FU3048" s="190"/>
      <c r="FV3048" s="190"/>
      <c r="FW3048" s="190"/>
      <c r="FX3048" s="190"/>
      <c r="FY3048" s="190"/>
      <c r="FZ3048" s="190"/>
      <c r="GA3048" s="190"/>
      <c r="GB3048" s="190"/>
      <c r="GC3048" s="190"/>
      <c r="GD3048" s="190"/>
      <c r="GE3048" s="190"/>
      <c r="GF3048" s="190"/>
      <c r="GG3048" s="190"/>
      <c r="GH3048" s="190"/>
      <c r="GI3048" s="190"/>
      <c r="GJ3048" s="190"/>
      <c r="GK3048" s="190"/>
      <c r="GL3048" s="190"/>
      <c r="GM3048" s="190"/>
      <c r="GN3048" s="190"/>
      <c r="GO3048" s="190"/>
      <c r="GP3048" s="190"/>
      <c r="GQ3048" s="190"/>
      <c r="GR3048" s="190"/>
      <c r="GS3048" s="190"/>
      <c r="GT3048" s="190"/>
      <c r="GU3048" s="190"/>
      <c r="GV3048" s="190"/>
      <c r="GW3048" s="190"/>
      <c r="GX3048" s="190"/>
      <c r="GY3048" s="190"/>
      <c r="GZ3048" s="190"/>
      <c r="HA3048" s="190"/>
      <c r="HB3048" s="190"/>
      <c r="HC3048" s="190"/>
      <c r="HD3048" s="190"/>
      <c r="HE3048" s="190"/>
      <c r="HF3048" s="190"/>
      <c r="HG3048" s="190"/>
      <c r="HH3048" s="190"/>
      <c r="HI3048" s="190"/>
      <c r="HJ3048" s="190"/>
      <c r="HK3048" s="190"/>
      <c r="HL3048" s="190"/>
      <c r="HM3048" s="190"/>
      <c r="HN3048" s="190"/>
      <c r="HO3048" s="190"/>
      <c r="HP3048" s="190"/>
      <c r="HQ3048" s="190"/>
      <c r="HR3048" s="190"/>
      <c r="HS3048" s="190"/>
      <c r="HT3048" s="190"/>
      <c r="HU3048" s="190"/>
      <c r="HV3048" s="190"/>
      <c r="HW3048" s="190"/>
      <c r="HX3048" s="190"/>
      <c r="HY3048" s="190"/>
      <c r="HZ3048" s="190"/>
      <c r="IA3048" s="190"/>
      <c r="IB3048" s="190"/>
      <c r="IC3048" s="190"/>
      <c r="ID3048" s="190"/>
      <c r="IE3048" s="190"/>
      <c r="IF3048" s="190"/>
      <c r="IG3048" s="190"/>
      <c r="IH3048" s="190"/>
      <c r="II3048" s="190"/>
      <c r="IJ3048" s="190"/>
      <c r="IK3048" s="190"/>
      <c r="IL3048" s="190"/>
      <c r="IM3048" s="190"/>
      <c r="IN3048" s="190"/>
      <c r="IO3048" s="190"/>
      <c r="IP3048" s="190"/>
      <c r="IQ3048" s="190"/>
      <c r="IR3048" s="190"/>
      <c r="IS3048" s="190"/>
      <c r="IT3048" s="190"/>
      <c r="IU3048" s="190"/>
      <c r="IV3048" s="190"/>
      <c r="IW3048" s="190"/>
      <c r="IX3048" s="190"/>
      <c r="IY3048" s="190"/>
      <c r="IZ3048" s="190"/>
      <c r="JA3048" s="190"/>
      <c r="JB3048" s="190"/>
      <c r="JC3048" s="190"/>
      <c r="JD3048" s="190"/>
      <c r="JE3048" s="190"/>
      <c r="JF3048" s="190"/>
      <c r="JG3048" s="190"/>
      <c r="JH3048" s="190"/>
      <c r="JI3048" s="190"/>
      <c r="JJ3048" s="190"/>
      <c r="JK3048" s="190"/>
      <c r="JL3048" s="190"/>
      <c r="JM3048" s="190"/>
      <c r="JN3048" s="190"/>
      <c r="JO3048" s="190"/>
      <c r="JP3048" s="190"/>
      <c r="JQ3048" s="190"/>
      <c r="JR3048" s="190"/>
      <c r="JS3048" s="190"/>
      <c r="JT3048" s="190"/>
      <c r="JU3048" s="190"/>
      <c r="JV3048" s="190"/>
      <c r="JW3048" s="190"/>
      <c r="JX3048" s="190"/>
      <c r="JY3048" s="190"/>
      <c r="JZ3048" s="190"/>
      <c r="KA3048" s="190"/>
      <c r="KB3048" s="190"/>
      <c r="KC3048" s="190"/>
      <c r="KD3048" s="190"/>
      <c r="KE3048" s="190"/>
      <c r="KF3048" s="190"/>
      <c r="KG3048" s="190"/>
      <c r="KH3048" s="190"/>
      <c r="KI3048" s="190"/>
      <c r="KJ3048" s="190"/>
      <c r="KK3048" s="190"/>
      <c r="KL3048" s="190"/>
      <c r="KM3048" s="190"/>
      <c r="KN3048" s="190"/>
      <c r="KO3048" s="190"/>
    </row>
    <row r="3049" spans="1:301" s="101" customFormat="1" ht="42.75" customHeight="1" x14ac:dyDescent="0.25">
      <c r="B3049" s="190" t="s">
        <v>10800</v>
      </c>
      <c r="C3049" s="190">
        <v>12170555</v>
      </c>
      <c r="D3049" s="191">
        <v>42298</v>
      </c>
      <c r="E3049" s="191">
        <v>42298</v>
      </c>
      <c r="F3049" s="191">
        <v>43394</v>
      </c>
      <c r="G3049" s="190">
        <v>-7777</v>
      </c>
      <c r="H3049" s="190" t="s">
        <v>6868</v>
      </c>
      <c r="I3049" s="190" t="s">
        <v>718</v>
      </c>
      <c r="J3049" s="190"/>
      <c r="K3049" s="190" t="s">
        <v>33</v>
      </c>
      <c r="L3049" s="190" t="s">
        <v>199</v>
      </c>
      <c r="M3049" s="190" t="s">
        <v>199</v>
      </c>
      <c r="N3049" s="190" t="s">
        <v>47</v>
      </c>
      <c r="O3049" s="190"/>
      <c r="P3049" s="192">
        <v>7603</v>
      </c>
      <c r="Q3049" s="190" t="s">
        <v>559</v>
      </c>
      <c r="R3049" s="190" t="s">
        <v>11185</v>
      </c>
      <c r="S3049" s="190" t="s">
        <v>11186</v>
      </c>
      <c r="T3049" s="190">
        <v>-7777</v>
      </c>
      <c r="Y3049" s="190">
        <v>-7777</v>
      </c>
      <c r="Z3049" s="190">
        <v>-7777</v>
      </c>
      <c r="AA3049" s="190">
        <v>-7777</v>
      </c>
      <c r="AB3049" s="190">
        <v>-7777</v>
      </c>
      <c r="AC3049" s="190">
        <v>-7777</v>
      </c>
      <c r="AD3049" s="190">
        <v>-7777</v>
      </c>
      <c r="AE3049" s="190">
        <v>-7777</v>
      </c>
      <c r="AF3049" s="101" t="s">
        <v>11194</v>
      </c>
      <c r="AJ3049" s="101" t="s">
        <v>11213</v>
      </c>
      <c r="AK3049" s="101" t="s">
        <v>11214</v>
      </c>
      <c r="AL3049" s="101">
        <v>43</v>
      </c>
      <c r="AM3049" s="101">
        <v>27</v>
      </c>
      <c r="AN3049" s="1117">
        <v>33.299999999999997</v>
      </c>
      <c r="AO3049" s="101">
        <v>25</v>
      </c>
      <c r="AP3049" s="101">
        <v>44</v>
      </c>
      <c r="AQ3049" s="101">
        <v>29.8</v>
      </c>
      <c r="AR3049" s="101">
        <f t="shared" si="336"/>
        <v>43.459250000000004</v>
      </c>
      <c r="AS3049" s="101">
        <f t="shared" si="337"/>
        <v>25.741611111111112</v>
      </c>
      <c r="AT3049" s="190" t="s">
        <v>34</v>
      </c>
      <c r="AV3049" s="189"/>
      <c r="AW3049" s="243"/>
      <c r="AX3049" s="189"/>
      <c r="AY3049" s="243"/>
      <c r="AZ3049" s="189"/>
      <c r="BA3049" s="243"/>
      <c r="BB3049" s="189"/>
      <c r="BC3049" s="243"/>
      <c r="BD3049" s="189"/>
      <c r="BE3049" s="243"/>
    </row>
    <row r="3050" spans="1:301" s="101" customFormat="1" ht="42.75" customHeight="1" x14ac:dyDescent="0.25">
      <c r="B3050" s="190" t="s">
        <v>10800</v>
      </c>
      <c r="C3050" s="190">
        <v>12170555</v>
      </c>
      <c r="D3050" s="191">
        <v>42298</v>
      </c>
      <c r="E3050" s="191">
        <v>42298</v>
      </c>
      <c r="F3050" s="191">
        <v>43394</v>
      </c>
      <c r="G3050" s="190">
        <v>-7777</v>
      </c>
      <c r="H3050" s="190" t="s">
        <v>6868</v>
      </c>
      <c r="I3050" s="190" t="s">
        <v>718</v>
      </c>
      <c r="J3050" s="190"/>
      <c r="K3050" s="190" t="s">
        <v>33</v>
      </c>
      <c r="L3050" s="190" t="s">
        <v>199</v>
      </c>
      <c r="M3050" s="190" t="s">
        <v>199</v>
      </c>
      <c r="N3050" s="190" t="s">
        <v>47</v>
      </c>
      <c r="O3050" s="190"/>
      <c r="P3050" s="192">
        <v>7603</v>
      </c>
      <c r="Q3050" s="190" t="s">
        <v>559</v>
      </c>
      <c r="R3050" s="190" t="s">
        <v>11185</v>
      </c>
      <c r="S3050" s="190" t="s">
        <v>11186</v>
      </c>
      <c r="T3050" s="190">
        <v>-7777</v>
      </c>
      <c r="V3050" s="101">
        <v>40</v>
      </c>
      <c r="Y3050" s="190">
        <v>-7777</v>
      </c>
      <c r="Z3050" s="190">
        <v>-7777</v>
      </c>
      <c r="AA3050" s="190">
        <v>-7777</v>
      </c>
      <c r="AB3050" s="190">
        <v>-7777</v>
      </c>
      <c r="AC3050" s="190">
        <v>-7777</v>
      </c>
      <c r="AD3050" s="190">
        <v>-7777</v>
      </c>
      <c r="AE3050" s="190">
        <v>-7777</v>
      </c>
      <c r="AF3050" s="101" t="s">
        <v>11195</v>
      </c>
      <c r="AJ3050" s="101" t="s">
        <v>11217</v>
      </c>
      <c r="AK3050" s="101" t="s">
        <v>11218</v>
      </c>
      <c r="AL3050" s="101">
        <v>43</v>
      </c>
      <c r="AM3050" s="101">
        <v>27</v>
      </c>
      <c r="AN3050" s="1117">
        <v>19.899999999999999</v>
      </c>
      <c r="AO3050" s="101">
        <v>25</v>
      </c>
      <c r="AP3050" s="101">
        <v>44</v>
      </c>
      <c r="AQ3050" s="101">
        <v>29.9</v>
      </c>
      <c r="AR3050" s="101">
        <f t="shared" si="336"/>
        <v>43.455527777777782</v>
      </c>
      <c r="AS3050" s="101">
        <f t="shared" si="337"/>
        <v>25.74163888888889</v>
      </c>
      <c r="AT3050" s="190" t="s">
        <v>34</v>
      </c>
      <c r="AV3050" s="189"/>
      <c r="AW3050" s="243"/>
      <c r="AX3050" s="189"/>
      <c r="AY3050" s="243"/>
      <c r="AZ3050" s="189"/>
      <c r="BA3050" s="243"/>
      <c r="BB3050" s="189"/>
      <c r="BC3050" s="243"/>
      <c r="BD3050" s="189"/>
      <c r="BE3050" s="243"/>
    </row>
    <row r="3051" spans="1:301" s="101" customFormat="1" ht="42.75" customHeight="1" x14ac:dyDescent="0.25">
      <c r="B3051" s="190" t="s">
        <v>10800</v>
      </c>
      <c r="C3051" s="190">
        <v>12170555</v>
      </c>
      <c r="D3051" s="191">
        <v>42298</v>
      </c>
      <c r="E3051" s="191">
        <v>42298</v>
      </c>
      <c r="F3051" s="191">
        <v>43394</v>
      </c>
      <c r="G3051" s="190">
        <v>-7777</v>
      </c>
      <c r="H3051" s="190" t="s">
        <v>6868</v>
      </c>
      <c r="I3051" s="190" t="s">
        <v>718</v>
      </c>
      <c r="J3051" s="190"/>
      <c r="K3051" s="190" t="s">
        <v>33</v>
      </c>
      <c r="L3051" s="190" t="s">
        <v>199</v>
      </c>
      <c r="M3051" s="190" t="s">
        <v>199</v>
      </c>
      <c r="N3051" s="190" t="s">
        <v>47</v>
      </c>
      <c r="O3051" s="190"/>
      <c r="P3051" s="192">
        <v>7603</v>
      </c>
      <c r="Q3051" s="190" t="s">
        <v>559</v>
      </c>
      <c r="R3051" s="190" t="s">
        <v>11185</v>
      </c>
      <c r="S3051" s="190" t="s">
        <v>11186</v>
      </c>
      <c r="T3051" s="190">
        <v>-7777</v>
      </c>
      <c r="Y3051" s="190">
        <v>-7777</v>
      </c>
      <c r="Z3051" s="190">
        <v>-7777</v>
      </c>
      <c r="AA3051" s="190">
        <v>-7777</v>
      </c>
      <c r="AB3051" s="190">
        <v>-7777</v>
      </c>
      <c r="AC3051" s="190">
        <v>-7777</v>
      </c>
      <c r="AD3051" s="190">
        <v>-7777</v>
      </c>
      <c r="AE3051" s="190">
        <v>-7777</v>
      </c>
      <c r="AF3051" s="101" t="s">
        <v>11196</v>
      </c>
      <c r="AJ3051" s="101" t="s">
        <v>11215</v>
      </c>
      <c r="AK3051" s="101" t="s">
        <v>11216</v>
      </c>
      <c r="AL3051" s="101">
        <v>43</v>
      </c>
      <c r="AM3051" s="101">
        <v>27</v>
      </c>
      <c r="AN3051" s="1117">
        <v>20.5</v>
      </c>
      <c r="AO3051" s="101">
        <v>25</v>
      </c>
      <c r="AP3051" s="101">
        <v>44</v>
      </c>
      <c r="AQ3051" s="101">
        <v>28.6</v>
      </c>
      <c r="AR3051" s="101">
        <f t="shared" si="336"/>
        <v>43.455694444444447</v>
      </c>
      <c r="AS3051" s="101">
        <f t="shared" si="337"/>
        <v>25.741277777777778</v>
      </c>
      <c r="AT3051" s="190" t="s">
        <v>34</v>
      </c>
      <c r="AV3051" s="189"/>
      <c r="AW3051" s="243"/>
      <c r="AX3051" s="189"/>
      <c r="AY3051" s="243"/>
      <c r="AZ3051" s="189"/>
      <c r="BA3051" s="243"/>
      <c r="BB3051" s="189"/>
      <c r="BC3051" s="243"/>
      <c r="BD3051" s="189"/>
      <c r="BE3051" s="243"/>
    </row>
    <row r="3052" spans="1:301" s="101" customFormat="1" ht="42.75" customHeight="1" x14ac:dyDescent="0.25">
      <c r="B3052" s="190" t="s">
        <v>10800</v>
      </c>
      <c r="C3052" s="190">
        <v>12170555</v>
      </c>
      <c r="D3052" s="191">
        <v>42298</v>
      </c>
      <c r="E3052" s="191">
        <v>42298</v>
      </c>
      <c r="F3052" s="191">
        <v>43394</v>
      </c>
      <c r="G3052" s="190">
        <v>-7777</v>
      </c>
      <c r="H3052" s="190" t="s">
        <v>6868</v>
      </c>
      <c r="I3052" s="190" t="s">
        <v>718</v>
      </c>
      <c r="J3052" s="190"/>
      <c r="K3052" s="190" t="s">
        <v>33</v>
      </c>
      <c r="L3052" s="190" t="s">
        <v>199</v>
      </c>
      <c r="M3052" s="190" t="s">
        <v>199</v>
      </c>
      <c r="N3052" s="190" t="s">
        <v>47</v>
      </c>
      <c r="O3052" s="190"/>
      <c r="P3052" s="192">
        <v>7603</v>
      </c>
      <c r="Q3052" s="190" t="s">
        <v>559</v>
      </c>
      <c r="R3052" s="190" t="s">
        <v>11185</v>
      </c>
      <c r="S3052" s="190" t="s">
        <v>11186</v>
      </c>
      <c r="T3052" s="190">
        <v>-7777</v>
      </c>
      <c r="V3052" s="101">
        <v>40</v>
      </c>
      <c r="Y3052" s="190">
        <v>-7777</v>
      </c>
      <c r="Z3052" s="190">
        <v>-7777</v>
      </c>
      <c r="AA3052" s="190">
        <v>-7777</v>
      </c>
      <c r="AB3052" s="190">
        <v>-7777</v>
      </c>
      <c r="AC3052" s="190">
        <v>-7777</v>
      </c>
      <c r="AD3052" s="190">
        <v>-7777</v>
      </c>
      <c r="AE3052" s="190">
        <v>-7777</v>
      </c>
      <c r="AF3052" s="101" t="s">
        <v>11197</v>
      </c>
      <c r="AJ3052" s="101" t="s">
        <v>11219</v>
      </c>
      <c r="AK3052" s="101" t="s">
        <v>11220</v>
      </c>
      <c r="AL3052" s="101">
        <v>43</v>
      </c>
      <c r="AM3052" s="101">
        <v>27</v>
      </c>
      <c r="AN3052" s="1117">
        <v>17.399999999999999</v>
      </c>
      <c r="AO3052" s="101">
        <v>25</v>
      </c>
      <c r="AP3052" s="101">
        <v>44</v>
      </c>
      <c r="AQ3052" s="101">
        <v>31.7</v>
      </c>
      <c r="AR3052" s="101">
        <f t="shared" si="336"/>
        <v>43.454833333333333</v>
      </c>
      <c r="AS3052" s="101">
        <f t="shared" si="337"/>
        <v>25.742138888888888</v>
      </c>
      <c r="AT3052" s="190" t="s">
        <v>34</v>
      </c>
      <c r="AV3052" s="189"/>
      <c r="AW3052" s="243"/>
      <c r="AX3052" s="189"/>
      <c r="AY3052" s="243"/>
      <c r="AZ3052" s="189"/>
      <c r="BA3052" s="243"/>
      <c r="BB3052" s="189"/>
      <c r="BC3052" s="243"/>
      <c r="BD3052" s="189"/>
      <c r="BE3052" s="243"/>
    </row>
    <row r="3053" spans="1:301" s="101" customFormat="1" ht="42.75" customHeight="1" thickBot="1" x14ac:dyDescent="0.3">
      <c r="A3053" s="219"/>
      <c r="B3053" s="213" t="s">
        <v>10800</v>
      </c>
      <c r="C3053" s="213">
        <v>12170555</v>
      </c>
      <c r="D3053" s="215">
        <v>42298</v>
      </c>
      <c r="E3053" s="215">
        <v>42298</v>
      </c>
      <c r="F3053" s="215">
        <v>43394</v>
      </c>
      <c r="G3053" s="213">
        <v>-7777</v>
      </c>
      <c r="H3053" s="213" t="s">
        <v>6868</v>
      </c>
      <c r="I3053" s="213" t="s">
        <v>718</v>
      </c>
      <c r="J3053" s="213"/>
      <c r="K3053" s="213" t="s">
        <v>33</v>
      </c>
      <c r="L3053" s="213" t="s">
        <v>199</v>
      </c>
      <c r="M3053" s="213" t="s">
        <v>199</v>
      </c>
      <c r="N3053" s="213" t="s">
        <v>47</v>
      </c>
      <c r="O3053" s="213"/>
      <c r="P3053" s="214">
        <v>7603</v>
      </c>
      <c r="Q3053" s="213" t="s">
        <v>559</v>
      </c>
      <c r="R3053" s="213" t="s">
        <v>11185</v>
      </c>
      <c r="S3053" s="213" t="s">
        <v>11186</v>
      </c>
      <c r="T3053" s="213">
        <v>-7777</v>
      </c>
      <c r="U3053" s="213"/>
      <c r="V3053" s="213"/>
      <c r="W3053" s="213"/>
      <c r="X3053" s="213"/>
      <c r="Y3053" s="213">
        <v>-7777</v>
      </c>
      <c r="Z3053" s="213">
        <v>-7777</v>
      </c>
      <c r="AA3053" s="213">
        <v>-7777</v>
      </c>
      <c r="AB3053" s="213">
        <v>-7777</v>
      </c>
      <c r="AC3053" s="213">
        <v>-7777</v>
      </c>
      <c r="AD3053" s="213">
        <v>-7777</v>
      </c>
      <c r="AE3053" s="213">
        <v>-7777</v>
      </c>
      <c r="AF3053" s="213" t="s">
        <v>11198</v>
      </c>
      <c r="AG3053" s="213"/>
      <c r="AH3053" s="213"/>
      <c r="AI3053" s="213"/>
      <c r="AJ3053" s="213" t="s">
        <v>11221</v>
      </c>
      <c r="AK3053" s="213" t="s">
        <v>11222</v>
      </c>
      <c r="AL3053" s="213">
        <v>43</v>
      </c>
      <c r="AM3053" s="213">
        <v>27</v>
      </c>
      <c r="AN3053" s="1204">
        <v>18.100000000000001</v>
      </c>
      <c r="AO3053" s="213">
        <v>25</v>
      </c>
      <c r="AP3053" s="213">
        <v>44</v>
      </c>
      <c r="AQ3053" s="213">
        <v>30.6</v>
      </c>
      <c r="AR3053" s="213">
        <f t="shared" si="336"/>
        <v>43.455027777777779</v>
      </c>
      <c r="AS3053" s="213">
        <f t="shared" si="337"/>
        <v>25.741833333333336</v>
      </c>
      <c r="AT3053" s="213" t="s">
        <v>34</v>
      </c>
      <c r="AU3053" s="213"/>
      <c r="AV3053" s="214"/>
      <c r="AW3053" s="215"/>
      <c r="AX3053" s="214"/>
      <c r="AY3053" s="215"/>
      <c r="AZ3053" s="214"/>
      <c r="BA3053" s="215"/>
      <c r="BB3053" s="214"/>
      <c r="BC3053" s="215"/>
      <c r="BD3053" s="214"/>
      <c r="BE3053" s="215"/>
      <c r="BF3053" s="213"/>
      <c r="BG3053" s="213"/>
    </row>
    <row r="3054" spans="1:301" s="101" customFormat="1" ht="42.75" customHeight="1" x14ac:dyDescent="0.25">
      <c r="A3054" s="101">
        <v>1012</v>
      </c>
      <c r="B3054" s="190" t="s">
        <v>636</v>
      </c>
      <c r="C3054" s="190">
        <v>12770066</v>
      </c>
      <c r="D3054" s="191">
        <v>42299</v>
      </c>
      <c r="E3054" s="191">
        <v>42299</v>
      </c>
      <c r="F3054" s="191">
        <v>43395</v>
      </c>
      <c r="G3054" s="190">
        <v>-7777</v>
      </c>
      <c r="H3054" s="190" t="s">
        <v>11223</v>
      </c>
      <c r="I3054" s="190" t="s">
        <v>1452</v>
      </c>
      <c r="J3054" s="190"/>
      <c r="K3054" s="190" t="s">
        <v>921</v>
      </c>
      <c r="L3054" s="190" t="s">
        <v>338</v>
      </c>
      <c r="M3054" s="190" t="s">
        <v>338</v>
      </c>
      <c r="N3054" s="190" t="s">
        <v>217</v>
      </c>
      <c r="O3054" s="190"/>
      <c r="P3054" s="192">
        <v>48043</v>
      </c>
      <c r="Q3054" s="190" t="s">
        <v>559</v>
      </c>
      <c r="R3054" s="190" t="s">
        <v>11226</v>
      </c>
      <c r="S3054" s="190" t="s">
        <v>11227</v>
      </c>
      <c r="T3054" s="190">
        <v>-7777</v>
      </c>
      <c r="V3054" s="101">
        <v>1402.8</v>
      </c>
      <c r="Y3054" s="190">
        <v>-7777</v>
      </c>
      <c r="Z3054" s="190">
        <v>-7777</v>
      </c>
      <c r="AA3054" s="190">
        <v>-7777</v>
      </c>
      <c r="AB3054" s="190">
        <v>-7777</v>
      </c>
      <c r="AC3054" s="190">
        <v>-7777</v>
      </c>
      <c r="AD3054" s="190">
        <v>-7777</v>
      </c>
      <c r="AE3054" s="190">
        <v>-7777</v>
      </c>
      <c r="AF3054" s="190" t="s">
        <v>11228</v>
      </c>
      <c r="AJ3054" s="101" t="s">
        <v>11234</v>
      </c>
      <c r="AK3054" s="101" t="s">
        <v>11235</v>
      </c>
      <c r="AL3054" s="101">
        <v>43</v>
      </c>
      <c r="AM3054" s="101">
        <v>41</v>
      </c>
      <c r="AN3054" s="1117">
        <v>32.9</v>
      </c>
      <c r="AO3054" s="101">
        <v>23</v>
      </c>
      <c r="AP3054" s="101">
        <v>51</v>
      </c>
      <c r="AQ3054" s="101">
        <v>12.6</v>
      </c>
      <c r="AR3054" s="101">
        <f t="shared" si="336"/>
        <v>43.692472222222221</v>
      </c>
      <c r="AS3054" s="101">
        <f t="shared" si="337"/>
        <v>23.8535</v>
      </c>
      <c r="AT3054" s="190" t="s">
        <v>34</v>
      </c>
      <c r="AV3054" s="189"/>
      <c r="AW3054" s="243"/>
      <c r="AX3054" s="189"/>
      <c r="AY3054" s="243"/>
      <c r="AZ3054" s="189"/>
      <c r="BA3054" s="243"/>
      <c r="BB3054" s="189"/>
      <c r="BC3054" s="243"/>
      <c r="BD3054" s="189"/>
      <c r="BE3054" s="243"/>
    </row>
    <row r="3055" spans="1:301" s="101" customFormat="1" ht="42.75" customHeight="1" x14ac:dyDescent="0.25">
      <c r="B3055" s="190" t="s">
        <v>636</v>
      </c>
      <c r="C3055" s="190">
        <v>12770066</v>
      </c>
      <c r="D3055" s="191">
        <v>42299</v>
      </c>
      <c r="E3055" s="191">
        <v>42299</v>
      </c>
      <c r="F3055" s="191">
        <v>43395</v>
      </c>
      <c r="G3055" s="190">
        <v>-7777</v>
      </c>
      <c r="H3055" s="190" t="s">
        <v>11223</v>
      </c>
      <c r="I3055" s="190" t="s">
        <v>1452</v>
      </c>
      <c r="J3055" s="190"/>
      <c r="K3055" s="190" t="s">
        <v>921</v>
      </c>
      <c r="L3055" s="190" t="s">
        <v>338</v>
      </c>
      <c r="M3055" s="190" t="s">
        <v>338</v>
      </c>
      <c r="N3055" s="190" t="s">
        <v>217</v>
      </c>
      <c r="O3055" s="190"/>
      <c r="P3055" s="192">
        <v>48043</v>
      </c>
      <c r="Q3055" s="190" t="s">
        <v>559</v>
      </c>
      <c r="R3055" s="190" t="s">
        <v>11226</v>
      </c>
      <c r="S3055" s="190" t="s">
        <v>11227</v>
      </c>
      <c r="T3055" s="190">
        <v>-7777</v>
      </c>
      <c r="Y3055" s="190">
        <v>-7777</v>
      </c>
      <c r="Z3055" s="190">
        <v>-7777</v>
      </c>
      <c r="AA3055" s="190">
        <v>-7777</v>
      </c>
      <c r="AB3055" s="190">
        <v>-7777</v>
      </c>
      <c r="AC3055" s="190">
        <v>-7777</v>
      </c>
      <c r="AD3055" s="190">
        <v>-7777</v>
      </c>
      <c r="AE3055" s="190">
        <v>-7777</v>
      </c>
      <c r="AF3055" s="190" t="s">
        <v>11229</v>
      </c>
      <c r="AJ3055" s="101" t="s">
        <v>11236</v>
      </c>
      <c r="AK3055" s="101" t="s">
        <v>11237</v>
      </c>
      <c r="AL3055" s="101">
        <v>43</v>
      </c>
      <c r="AM3055" s="101">
        <v>41</v>
      </c>
      <c r="AN3055" s="1117">
        <v>44</v>
      </c>
      <c r="AO3055" s="101">
        <v>23</v>
      </c>
      <c r="AP3055" s="101">
        <v>51</v>
      </c>
      <c r="AQ3055" s="101">
        <v>36.6</v>
      </c>
      <c r="AR3055" s="101">
        <f t="shared" si="336"/>
        <v>43.695555555555551</v>
      </c>
      <c r="AS3055" s="101">
        <f t="shared" si="337"/>
        <v>23.860166666666668</v>
      </c>
      <c r="AT3055" s="190" t="s">
        <v>34</v>
      </c>
      <c r="AV3055" s="189"/>
      <c r="AW3055" s="243"/>
      <c r="AX3055" s="189"/>
      <c r="AY3055" s="243"/>
      <c r="AZ3055" s="189"/>
      <c r="BA3055" s="243"/>
      <c r="BB3055" s="189"/>
      <c r="BC3055" s="243"/>
      <c r="BD3055" s="189"/>
      <c r="BE3055" s="243"/>
    </row>
    <row r="3056" spans="1:301" s="101" customFormat="1" ht="42.75" customHeight="1" x14ac:dyDescent="0.25">
      <c r="B3056" s="190" t="s">
        <v>636</v>
      </c>
      <c r="C3056" s="190">
        <v>12770066</v>
      </c>
      <c r="D3056" s="191">
        <v>42299</v>
      </c>
      <c r="E3056" s="191">
        <v>42299</v>
      </c>
      <c r="F3056" s="191">
        <v>43395</v>
      </c>
      <c r="G3056" s="190">
        <v>-7777</v>
      </c>
      <c r="H3056" s="190" t="s">
        <v>11224</v>
      </c>
      <c r="I3056" s="190" t="s">
        <v>1452</v>
      </c>
      <c r="J3056" s="190"/>
      <c r="K3056" s="190" t="s">
        <v>921</v>
      </c>
      <c r="L3056" s="190" t="s">
        <v>338</v>
      </c>
      <c r="M3056" s="190" t="s">
        <v>338</v>
      </c>
      <c r="N3056" s="190" t="s">
        <v>217</v>
      </c>
      <c r="O3056" s="190"/>
      <c r="P3056" s="192">
        <v>48043</v>
      </c>
      <c r="Q3056" s="190" t="s">
        <v>559</v>
      </c>
      <c r="R3056" s="190" t="s">
        <v>11226</v>
      </c>
      <c r="S3056" s="190" t="s">
        <v>11227</v>
      </c>
      <c r="T3056" s="190">
        <v>-7777</v>
      </c>
      <c r="V3056" s="101">
        <v>676.76</v>
      </c>
      <c r="Y3056" s="190">
        <v>-7777</v>
      </c>
      <c r="Z3056" s="190">
        <v>-7777</v>
      </c>
      <c r="AA3056" s="190">
        <v>-7777</v>
      </c>
      <c r="AB3056" s="190">
        <v>-7777</v>
      </c>
      <c r="AC3056" s="190">
        <v>-7777</v>
      </c>
      <c r="AD3056" s="190">
        <v>-7777</v>
      </c>
      <c r="AE3056" s="190">
        <v>-7777</v>
      </c>
      <c r="AF3056" s="190" t="s">
        <v>11230</v>
      </c>
      <c r="AJ3056" s="101" t="s">
        <v>11238</v>
      </c>
      <c r="AK3056" s="101" t="s">
        <v>11239</v>
      </c>
      <c r="AL3056" s="101">
        <v>43</v>
      </c>
      <c r="AM3056" s="101">
        <v>40</v>
      </c>
      <c r="AN3056" s="1117">
        <v>43.2</v>
      </c>
      <c r="AO3056" s="101">
        <v>23</v>
      </c>
      <c r="AP3056" s="101">
        <v>51</v>
      </c>
      <c r="AQ3056" s="101">
        <v>4</v>
      </c>
      <c r="AR3056" s="101">
        <f t="shared" si="336"/>
        <v>43.678666666666665</v>
      </c>
      <c r="AS3056" s="101">
        <f t="shared" si="337"/>
        <v>23.851111111111113</v>
      </c>
      <c r="AT3056" s="190" t="s">
        <v>34</v>
      </c>
      <c r="AV3056" s="189"/>
      <c r="AW3056" s="243"/>
      <c r="AX3056" s="189"/>
      <c r="AY3056" s="243"/>
      <c r="AZ3056" s="189"/>
      <c r="BA3056" s="243"/>
      <c r="BB3056" s="189"/>
      <c r="BC3056" s="243"/>
      <c r="BD3056" s="189"/>
      <c r="BE3056" s="243"/>
    </row>
    <row r="3057" spans="1:59" s="101" customFormat="1" ht="42.75" customHeight="1" x14ac:dyDescent="0.25">
      <c r="B3057" s="190" t="s">
        <v>636</v>
      </c>
      <c r="C3057" s="190">
        <v>12770066</v>
      </c>
      <c r="D3057" s="191">
        <v>42299</v>
      </c>
      <c r="E3057" s="191">
        <v>42299</v>
      </c>
      <c r="F3057" s="191">
        <v>43395</v>
      </c>
      <c r="G3057" s="190">
        <v>-7777</v>
      </c>
      <c r="H3057" s="190" t="s">
        <v>11224</v>
      </c>
      <c r="I3057" s="190" t="s">
        <v>1452</v>
      </c>
      <c r="J3057" s="190"/>
      <c r="K3057" s="190" t="s">
        <v>921</v>
      </c>
      <c r="L3057" s="190" t="s">
        <v>338</v>
      </c>
      <c r="M3057" s="190" t="s">
        <v>338</v>
      </c>
      <c r="N3057" s="190" t="s">
        <v>217</v>
      </c>
      <c r="O3057" s="190"/>
      <c r="P3057" s="192">
        <v>48043</v>
      </c>
      <c r="Q3057" s="190" t="s">
        <v>559</v>
      </c>
      <c r="R3057" s="190" t="s">
        <v>11226</v>
      </c>
      <c r="S3057" s="190" t="s">
        <v>11227</v>
      </c>
      <c r="T3057" s="190">
        <v>-7777</v>
      </c>
      <c r="Y3057" s="190">
        <v>-7777</v>
      </c>
      <c r="Z3057" s="190">
        <v>-7777</v>
      </c>
      <c r="AA3057" s="190">
        <v>-7777</v>
      </c>
      <c r="AB3057" s="190">
        <v>-7777</v>
      </c>
      <c r="AC3057" s="190">
        <v>-7777</v>
      </c>
      <c r="AD3057" s="190">
        <v>-7777</v>
      </c>
      <c r="AE3057" s="190">
        <v>-7777</v>
      </c>
      <c r="AF3057" s="190" t="s">
        <v>11231</v>
      </c>
      <c r="AJ3057" s="101" t="s">
        <v>10176</v>
      </c>
      <c r="AK3057" s="101" t="s">
        <v>11240</v>
      </c>
      <c r="AL3057" s="101">
        <v>43</v>
      </c>
      <c r="AM3057" s="101">
        <v>40</v>
      </c>
      <c r="AN3057" s="1117">
        <v>42.5</v>
      </c>
      <c r="AO3057" s="101">
        <v>23</v>
      </c>
      <c r="AP3057" s="101">
        <v>50</v>
      </c>
      <c r="AQ3057" s="101">
        <v>6</v>
      </c>
      <c r="AR3057" s="101">
        <f t="shared" ref="AR3057:AR3311" si="338">AL3057+AM3057/60+AN3057/3600</f>
        <v>43.678472222222219</v>
      </c>
      <c r="AS3057" s="101">
        <f t="shared" si="337"/>
        <v>23.834999999999997</v>
      </c>
      <c r="AT3057" s="190" t="s">
        <v>34</v>
      </c>
      <c r="AV3057" s="189"/>
      <c r="AW3057" s="243"/>
      <c r="AX3057" s="189"/>
      <c r="AY3057" s="243"/>
      <c r="AZ3057" s="189"/>
      <c r="BA3057" s="243"/>
      <c r="BB3057" s="189"/>
      <c r="BC3057" s="243"/>
      <c r="BD3057" s="189"/>
      <c r="BE3057" s="243"/>
    </row>
    <row r="3058" spans="1:59" s="101" customFormat="1" ht="42.75" customHeight="1" x14ac:dyDescent="0.25">
      <c r="B3058" s="190" t="s">
        <v>636</v>
      </c>
      <c r="C3058" s="190">
        <v>12770066</v>
      </c>
      <c r="D3058" s="191">
        <v>42299</v>
      </c>
      <c r="E3058" s="191">
        <v>42299</v>
      </c>
      <c r="F3058" s="191">
        <v>43395</v>
      </c>
      <c r="G3058" s="190">
        <v>-7777</v>
      </c>
      <c r="H3058" s="190" t="s">
        <v>11225</v>
      </c>
      <c r="I3058" s="190" t="s">
        <v>1452</v>
      </c>
      <c r="J3058" s="190"/>
      <c r="K3058" s="190" t="s">
        <v>921</v>
      </c>
      <c r="L3058" s="190" t="s">
        <v>338</v>
      </c>
      <c r="M3058" s="190" t="s">
        <v>338</v>
      </c>
      <c r="N3058" s="190" t="s">
        <v>217</v>
      </c>
      <c r="O3058" s="190"/>
      <c r="P3058" s="192">
        <v>48043</v>
      </c>
      <c r="Q3058" s="190" t="s">
        <v>559</v>
      </c>
      <c r="R3058" s="190" t="s">
        <v>11226</v>
      </c>
      <c r="S3058" s="190" t="s">
        <v>11227</v>
      </c>
      <c r="T3058" s="190">
        <v>-7777</v>
      </c>
      <c r="V3058" s="101">
        <v>450</v>
      </c>
      <c r="Y3058" s="190">
        <v>-7777</v>
      </c>
      <c r="Z3058" s="190">
        <v>-7777</v>
      </c>
      <c r="AA3058" s="190">
        <v>-7777</v>
      </c>
      <c r="AB3058" s="190">
        <v>-7777</v>
      </c>
      <c r="AC3058" s="190">
        <v>-7777</v>
      </c>
      <c r="AD3058" s="190">
        <v>-7777</v>
      </c>
      <c r="AE3058" s="190">
        <v>-7777</v>
      </c>
      <c r="AF3058" s="190" t="s">
        <v>11232</v>
      </c>
      <c r="AJ3058" s="101" t="s">
        <v>11241</v>
      </c>
      <c r="AK3058" s="101" t="s">
        <v>11242</v>
      </c>
      <c r="AL3058" s="101">
        <v>43</v>
      </c>
      <c r="AM3058" s="101">
        <v>41</v>
      </c>
      <c r="AN3058" s="1117">
        <v>30.5</v>
      </c>
      <c r="AO3058" s="101">
        <v>23</v>
      </c>
      <c r="AP3058" s="101">
        <v>51</v>
      </c>
      <c r="AQ3058" s="101">
        <v>16</v>
      </c>
      <c r="AR3058" s="101">
        <f t="shared" si="338"/>
        <v>43.691805555555554</v>
      </c>
      <c r="AS3058" s="101">
        <f t="shared" si="337"/>
        <v>23.854444444444447</v>
      </c>
      <c r="AT3058" s="190" t="s">
        <v>34</v>
      </c>
      <c r="AV3058" s="189"/>
      <c r="AW3058" s="243"/>
      <c r="AX3058" s="189"/>
      <c r="AY3058" s="243"/>
      <c r="AZ3058" s="189"/>
      <c r="BA3058" s="243"/>
      <c r="BB3058" s="189"/>
      <c r="BC3058" s="243"/>
      <c r="BD3058" s="189"/>
      <c r="BE3058" s="243"/>
    </row>
    <row r="3059" spans="1:59" s="101" customFormat="1" ht="42.75" customHeight="1" thickBot="1" x14ac:dyDescent="0.3">
      <c r="A3059" s="219"/>
      <c r="B3059" s="213" t="s">
        <v>636</v>
      </c>
      <c r="C3059" s="213">
        <v>12770066</v>
      </c>
      <c r="D3059" s="215">
        <v>42299</v>
      </c>
      <c r="E3059" s="215">
        <v>42299</v>
      </c>
      <c r="F3059" s="215">
        <v>43395</v>
      </c>
      <c r="G3059" s="213">
        <v>-7777</v>
      </c>
      <c r="H3059" s="213" t="s">
        <v>11225</v>
      </c>
      <c r="I3059" s="213" t="s">
        <v>1452</v>
      </c>
      <c r="J3059" s="213"/>
      <c r="K3059" s="213" t="s">
        <v>921</v>
      </c>
      <c r="L3059" s="213" t="s">
        <v>338</v>
      </c>
      <c r="M3059" s="213" t="s">
        <v>338</v>
      </c>
      <c r="N3059" s="213" t="s">
        <v>217</v>
      </c>
      <c r="O3059" s="213"/>
      <c r="P3059" s="214">
        <v>48043</v>
      </c>
      <c r="Q3059" s="213" t="s">
        <v>559</v>
      </c>
      <c r="R3059" s="213" t="s">
        <v>11226</v>
      </c>
      <c r="S3059" s="213" t="s">
        <v>11227</v>
      </c>
      <c r="T3059" s="213">
        <v>-7777</v>
      </c>
      <c r="U3059" s="213"/>
      <c r="V3059" s="213"/>
      <c r="W3059" s="213"/>
      <c r="X3059" s="213"/>
      <c r="Y3059" s="213">
        <v>-7777</v>
      </c>
      <c r="Z3059" s="213">
        <v>-7777</v>
      </c>
      <c r="AA3059" s="213">
        <v>-7777</v>
      </c>
      <c r="AB3059" s="213">
        <v>-7777</v>
      </c>
      <c r="AC3059" s="213">
        <v>-7777</v>
      </c>
      <c r="AD3059" s="213">
        <v>-7777</v>
      </c>
      <c r="AE3059" s="213">
        <v>-7777</v>
      </c>
      <c r="AF3059" s="213" t="s">
        <v>11233</v>
      </c>
      <c r="AG3059" s="213"/>
      <c r="AH3059" s="213"/>
      <c r="AI3059" s="213"/>
      <c r="AJ3059" s="213" t="s">
        <v>11243</v>
      </c>
      <c r="AK3059" s="213" t="s">
        <v>11244</v>
      </c>
      <c r="AL3059" s="213">
        <v>43</v>
      </c>
      <c r="AM3059" s="213">
        <v>41</v>
      </c>
      <c r="AN3059" s="1204">
        <v>31.3</v>
      </c>
      <c r="AO3059" s="213">
        <v>23</v>
      </c>
      <c r="AP3059" s="213">
        <v>51</v>
      </c>
      <c r="AQ3059" s="213">
        <v>54.3</v>
      </c>
      <c r="AR3059" s="213">
        <f t="shared" si="338"/>
        <v>43.692027777777774</v>
      </c>
      <c r="AS3059" s="213">
        <f t="shared" si="337"/>
        <v>23.865083333333335</v>
      </c>
      <c r="AT3059" s="213" t="s">
        <v>34</v>
      </c>
      <c r="AU3059" s="213"/>
      <c r="AV3059" s="214"/>
      <c r="AW3059" s="215"/>
      <c r="AX3059" s="214"/>
      <c r="AY3059" s="215"/>
      <c r="AZ3059" s="214"/>
      <c r="BA3059" s="215"/>
      <c r="BB3059" s="214"/>
      <c r="BC3059" s="215"/>
      <c r="BD3059" s="214"/>
      <c r="BE3059" s="215"/>
      <c r="BF3059" s="213"/>
      <c r="BG3059" s="213"/>
    </row>
    <row r="3060" spans="1:59" s="101" customFormat="1" ht="42.75" customHeight="1" x14ac:dyDescent="0.25">
      <c r="A3060" s="101">
        <v>1013</v>
      </c>
      <c r="B3060" s="190" t="s">
        <v>10256</v>
      </c>
      <c r="C3060" s="190">
        <v>12170556</v>
      </c>
      <c r="D3060" s="191">
        <v>42317</v>
      </c>
      <c r="E3060" s="191">
        <v>42317</v>
      </c>
      <c r="F3060" s="191">
        <v>43413</v>
      </c>
      <c r="G3060" s="190">
        <v>-7777</v>
      </c>
      <c r="H3060" s="190" t="s">
        <v>1186</v>
      </c>
      <c r="I3060" s="190" t="s">
        <v>1457</v>
      </c>
      <c r="J3060" s="190"/>
      <c r="K3060" s="190" t="s">
        <v>50</v>
      </c>
      <c r="L3060" s="190" t="s">
        <v>48</v>
      </c>
      <c r="M3060" s="190" t="s">
        <v>59</v>
      </c>
      <c r="N3060" s="190" t="s">
        <v>48</v>
      </c>
      <c r="O3060" s="190"/>
      <c r="P3060" s="192">
        <v>68134</v>
      </c>
      <c r="Q3060" s="190" t="s">
        <v>559</v>
      </c>
      <c r="R3060" s="190" t="s">
        <v>11245</v>
      </c>
      <c r="S3060" s="190" t="s">
        <v>1186</v>
      </c>
      <c r="T3060" s="190">
        <v>-7777</v>
      </c>
      <c r="Y3060" s="190">
        <v>-7777</v>
      </c>
      <c r="Z3060" s="190">
        <v>-7777</v>
      </c>
      <c r="AA3060" s="190">
        <v>-7777</v>
      </c>
      <c r="AB3060" s="190">
        <v>-7777</v>
      </c>
      <c r="AC3060" s="190">
        <v>-7777</v>
      </c>
      <c r="AD3060" s="190">
        <v>-7777</v>
      </c>
      <c r="AE3060" s="190">
        <v>-7777</v>
      </c>
      <c r="AF3060" s="101" t="s">
        <v>11246</v>
      </c>
      <c r="AJ3060" s="101" t="s">
        <v>11248</v>
      </c>
      <c r="AK3060" s="101" t="s">
        <v>11249</v>
      </c>
      <c r="AL3060" s="101">
        <v>42</v>
      </c>
      <c r="AM3060" s="101">
        <v>44</v>
      </c>
      <c r="AN3060" s="1117">
        <v>10.599</v>
      </c>
      <c r="AO3060" s="101">
        <v>23</v>
      </c>
      <c r="AP3060" s="101">
        <v>14</v>
      </c>
      <c r="AQ3060" s="101">
        <v>43.296999999999997</v>
      </c>
      <c r="AR3060" s="101">
        <f t="shared" si="338"/>
        <v>42.7362775</v>
      </c>
      <c r="AS3060" s="101">
        <f t="shared" si="337"/>
        <v>23.245360277777777</v>
      </c>
      <c r="AT3060" s="190" t="s">
        <v>34</v>
      </c>
      <c r="AV3060" s="189"/>
      <c r="AW3060" s="243"/>
      <c r="AX3060" s="189"/>
      <c r="AY3060" s="243"/>
      <c r="AZ3060" s="189"/>
      <c r="BA3060" s="243"/>
      <c r="BB3060" s="189"/>
      <c r="BC3060" s="243"/>
      <c r="BD3060" s="189"/>
      <c r="BE3060" s="243"/>
    </row>
    <row r="3061" spans="1:59" s="101" customFormat="1" ht="42.75" customHeight="1" thickBot="1" x14ac:dyDescent="0.3">
      <c r="A3061" s="216"/>
      <c r="B3061" s="213" t="s">
        <v>10256</v>
      </c>
      <c r="C3061" s="213">
        <v>12170556</v>
      </c>
      <c r="D3061" s="215">
        <v>42317</v>
      </c>
      <c r="E3061" s="215">
        <v>42317</v>
      </c>
      <c r="F3061" s="215">
        <v>43413</v>
      </c>
      <c r="G3061" s="213">
        <v>-7777</v>
      </c>
      <c r="H3061" s="213" t="s">
        <v>1186</v>
      </c>
      <c r="I3061" s="213" t="s">
        <v>1457</v>
      </c>
      <c r="J3061" s="213"/>
      <c r="K3061" s="213" t="s">
        <v>50</v>
      </c>
      <c r="L3061" s="213" t="s">
        <v>48</v>
      </c>
      <c r="M3061" s="213" t="s">
        <v>59</v>
      </c>
      <c r="N3061" s="213" t="s">
        <v>48</v>
      </c>
      <c r="O3061" s="213"/>
      <c r="P3061" s="214">
        <v>68134</v>
      </c>
      <c r="Q3061" s="213" t="s">
        <v>559</v>
      </c>
      <c r="R3061" s="213" t="s">
        <v>11245</v>
      </c>
      <c r="S3061" s="213" t="s">
        <v>1186</v>
      </c>
      <c r="T3061" s="213"/>
      <c r="U3061" s="216"/>
      <c r="V3061" s="216"/>
      <c r="W3061" s="216"/>
      <c r="X3061" s="216"/>
      <c r="Y3061" s="213"/>
      <c r="Z3061" s="213"/>
      <c r="AA3061" s="213"/>
      <c r="AB3061" s="213"/>
      <c r="AC3061" s="213"/>
      <c r="AD3061" s="213"/>
      <c r="AE3061" s="213"/>
      <c r="AF3061" s="216" t="s">
        <v>11247</v>
      </c>
      <c r="AG3061" s="216"/>
      <c r="AH3061" s="216"/>
      <c r="AI3061" s="216"/>
      <c r="AJ3061" s="216" t="s">
        <v>11250</v>
      </c>
      <c r="AK3061" s="216" t="s">
        <v>11251</v>
      </c>
      <c r="AL3061" s="216">
        <v>42</v>
      </c>
      <c r="AM3061" s="216">
        <v>44</v>
      </c>
      <c r="AN3061" s="1122">
        <v>9.9819999999999993</v>
      </c>
      <c r="AO3061" s="216">
        <v>23</v>
      </c>
      <c r="AP3061" s="216">
        <v>14</v>
      </c>
      <c r="AQ3061" s="216">
        <v>44.427999999999997</v>
      </c>
      <c r="AR3061" s="216">
        <f t="shared" si="338"/>
        <v>42.736106111111113</v>
      </c>
      <c r="AS3061" s="216">
        <f t="shared" si="337"/>
        <v>23.245674444444447</v>
      </c>
      <c r="AT3061" s="213" t="s">
        <v>34</v>
      </c>
      <c r="AU3061" s="216"/>
      <c r="AV3061" s="720"/>
      <c r="AW3061" s="721"/>
      <c r="AX3061" s="720"/>
      <c r="AY3061" s="721"/>
      <c r="AZ3061" s="720"/>
      <c r="BA3061" s="721"/>
      <c r="BB3061" s="720"/>
      <c r="BC3061" s="721"/>
      <c r="BD3061" s="720"/>
      <c r="BE3061" s="721"/>
      <c r="BF3061" s="216"/>
      <c r="BG3061" s="216"/>
    </row>
    <row r="3062" spans="1:59" s="101" customFormat="1" ht="42.75" customHeight="1" x14ac:dyDescent="0.25">
      <c r="A3062" s="101">
        <v>1014</v>
      </c>
      <c r="B3062" s="190" t="s">
        <v>369</v>
      </c>
      <c r="C3062" s="190">
        <v>12170557</v>
      </c>
      <c r="D3062" s="191">
        <v>42320</v>
      </c>
      <c r="E3062" s="191">
        <v>42320</v>
      </c>
      <c r="F3062" s="191">
        <v>43416</v>
      </c>
      <c r="G3062" s="190">
        <v>-7777</v>
      </c>
      <c r="H3062" s="190" t="s">
        <v>11252</v>
      </c>
      <c r="I3062" s="190" t="s">
        <v>1455</v>
      </c>
      <c r="J3062" s="190"/>
      <c r="K3062" s="190" t="s">
        <v>50</v>
      </c>
      <c r="L3062" s="190" t="s">
        <v>178</v>
      </c>
      <c r="M3062" s="190" t="s">
        <v>179</v>
      </c>
      <c r="N3062" s="190" t="s">
        <v>48</v>
      </c>
      <c r="O3062" s="190"/>
      <c r="P3062" s="192">
        <v>52012</v>
      </c>
      <c r="Q3062" s="190" t="s">
        <v>559</v>
      </c>
      <c r="R3062" s="190" t="s">
        <v>11245</v>
      </c>
      <c r="S3062" s="190" t="s">
        <v>11252</v>
      </c>
      <c r="T3062" s="190">
        <v>-7777</v>
      </c>
      <c r="Y3062" s="190">
        <v>-7777</v>
      </c>
      <c r="Z3062" s="190">
        <v>-7777</v>
      </c>
      <c r="AA3062" s="190">
        <v>-7777</v>
      </c>
      <c r="AB3062" s="190">
        <v>-7777</v>
      </c>
      <c r="AC3062" s="190">
        <v>-7777</v>
      </c>
      <c r="AD3062" s="190">
        <v>-7777</v>
      </c>
      <c r="AE3062" s="190">
        <v>-7777</v>
      </c>
      <c r="AF3062" s="101" t="s">
        <v>7103</v>
      </c>
      <c r="AJ3062" s="101" t="s">
        <v>11253</v>
      </c>
      <c r="AK3062" s="101" t="s">
        <v>11254</v>
      </c>
      <c r="AL3062" s="101">
        <v>42</v>
      </c>
      <c r="AM3062" s="101">
        <v>35</v>
      </c>
      <c r="AN3062" s="1117">
        <v>49.1</v>
      </c>
      <c r="AO3062" s="101">
        <v>23</v>
      </c>
      <c r="AP3062" s="101">
        <v>35</v>
      </c>
      <c r="AQ3062" s="101">
        <v>44.6</v>
      </c>
      <c r="AR3062" s="101">
        <f t="shared" si="338"/>
        <v>42.596972222222227</v>
      </c>
      <c r="AS3062" s="101">
        <f t="shared" si="337"/>
        <v>23.595722222222221</v>
      </c>
      <c r="AT3062" s="190" t="s">
        <v>34</v>
      </c>
      <c r="AV3062" s="189"/>
      <c r="AW3062" s="243"/>
      <c r="AX3062" s="189"/>
      <c r="AY3062" s="243"/>
      <c r="AZ3062" s="189"/>
      <c r="BA3062" s="243"/>
      <c r="BB3062" s="189"/>
      <c r="BC3062" s="243"/>
      <c r="BD3062" s="189"/>
      <c r="BE3062" s="243"/>
    </row>
    <row r="3063" spans="1:59" s="101" customFormat="1" ht="42.75" customHeight="1" thickBot="1" x14ac:dyDescent="0.3">
      <c r="A3063" s="216"/>
      <c r="B3063" s="213" t="s">
        <v>369</v>
      </c>
      <c r="C3063" s="213">
        <v>12170557</v>
      </c>
      <c r="D3063" s="215">
        <v>42320</v>
      </c>
      <c r="E3063" s="215">
        <v>42320</v>
      </c>
      <c r="F3063" s="215">
        <v>43416</v>
      </c>
      <c r="G3063" s="213">
        <v>-7777</v>
      </c>
      <c r="H3063" s="213" t="s">
        <v>11252</v>
      </c>
      <c r="I3063" s="213" t="s">
        <v>1455</v>
      </c>
      <c r="J3063" s="213"/>
      <c r="K3063" s="213" t="s">
        <v>50</v>
      </c>
      <c r="L3063" s="213" t="s">
        <v>178</v>
      </c>
      <c r="M3063" s="213" t="s">
        <v>179</v>
      </c>
      <c r="N3063" s="213" t="s">
        <v>48</v>
      </c>
      <c r="O3063" s="213"/>
      <c r="P3063" s="214">
        <v>52012</v>
      </c>
      <c r="Q3063" s="213" t="s">
        <v>559</v>
      </c>
      <c r="R3063" s="213" t="s">
        <v>11245</v>
      </c>
      <c r="S3063" s="213" t="s">
        <v>11252</v>
      </c>
      <c r="T3063" s="213"/>
      <c r="U3063" s="216"/>
      <c r="V3063" s="216"/>
      <c r="W3063" s="216"/>
      <c r="X3063" s="216"/>
      <c r="Y3063" s="213"/>
      <c r="Z3063" s="213"/>
      <c r="AA3063" s="213"/>
      <c r="AB3063" s="213"/>
      <c r="AC3063" s="213"/>
      <c r="AD3063" s="213"/>
      <c r="AE3063" s="213"/>
      <c r="AF3063" s="216" t="s">
        <v>10853</v>
      </c>
      <c r="AG3063" s="216"/>
      <c r="AH3063" s="216"/>
      <c r="AI3063" s="216"/>
      <c r="AJ3063" s="216" t="s">
        <v>11255</v>
      </c>
      <c r="AK3063" s="216" t="s">
        <v>11256</v>
      </c>
      <c r="AL3063" s="216">
        <v>42</v>
      </c>
      <c r="AM3063" s="216">
        <v>35</v>
      </c>
      <c r="AN3063" s="1122">
        <v>48.8</v>
      </c>
      <c r="AO3063" s="216">
        <v>23</v>
      </c>
      <c r="AP3063" s="216">
        <v>35</v>
      </c>
      <c r="AQ3063" s="216">
        <v>44.7</v>
      </c>
      <c r="AR3063" s="216">
        <f t="shared" si="338"/>
        <v>42.596888888888891</v>
      </c>
      <c r="AS3063" s="216">
        <f t="shared" si="337"/>
        <v>23.595749999999999</v>
      </c>
      <c r="AT3063" s="213" t="s">
        <v>34</v>
      </c>
      <c r="AU3063" s="216"/>
      <c r="AV3063" s="720"/>
      <c r="AW3063" s="721"/>
      <c r="AX3063" s="720"/>
      <c r="AY3063" s="721"/>
      <c r="AZ3063" s="720"/>
      <c r="BA3063" s="721"/>
      <c r="BB3063" s="720"/>
      <c r="BC3063" s="721"/>
      <c r="BD3063" s="720"/>
      <c r="BE3063" s="721"/>
      <c r="BF3063" s="216"/>
      <c r="BG3063" s="216"/>
    </row>
    <row r="3064" spans="1:59" s="101" customFormat="1" ht="42.75" customHeight="1" thickBot="1" x14ac:dyDescent="0.3">
      <c r="A3064" s="246">
        <v>1015</v>
      </c>
      <c r="B3064" s="229" t="s">
        <v>11257</v>
      </c>
      <c r="C3064" s="229">
        <v>12460124</v>
      </c>
      <c r="D3064" s="248">
        <v>42324</v>
      </c>
      <c r="E3064" s="248">
        <v>42324</v>
      </c>
      <c r="F3064" s="248">
        <v>43363</v>
      </c>
      <c r="G3064" s="229">
        <v>-7777</v>
      </c>
      <c r="H3064" s="229" t="s">
        <v>3251</v>
      </c>
      <c r="I3064" s="229" t="s">
        <v>3106</v>
      </c>
      <c r="J3064" s="229"/>
      <c r="K3064" s="229" t="s">
        <v>71</v>
      </c>
      <c r="L3064" s="229" t="s">
        <v>92</v>
      </c>
      <c r="M3064" s="229" t="s">
        <v>70</v>
      </c>
      <c r="N3064" s="229" t="s">
        <v>70</v>
      </c>
      <c r="O3064" s="229" t="s">
        <v>11258</v>
      </c>
      <c r="P3064" s="247" t="s">
        <v>552</v>
      </c>
      <c r="Q3064" s="229" t="s">
        <v>559</v>
      </c>
      <c r="R3064" s="229" t="s">
        <v>435</v>
      </c>
      <c r="S3064" s="229" t="s">
        <v>3251</v>
      </c>
      <c r="T3064" s="229">
        <v>-7777</v>
      </c>
      <c r="U3064" s="246"/>
      <c r="V3064" s="246"/>
      <c r="W3064" s="246"/>
      <c r="X3064" s="246"/>
      <c r="Y3064" s="229">
        <v>-7777</v>
      </c>
      <c r="Z3064" s="229">
        <v>-7777</v>
      </c>
      <c r="AA3064" s="229">
        <v>-7777</v>
      </c>
      <c r="AB3064" s="229">
        <v>-7777</v>
      </c>
      <c r="AC3064" s="229">
        <v>-7777</v>
      </c>
      <c r="AD3064" s="229">
        <v>-7777</v>
      </c>
      <c r="AE3064" s="229">
        <v>-7777</v>
      </c>
      <c r="AF3064" s="246"/>
      <c r="AG3064" s="246"/>
      <c r="AH3064" s="246"/>
      <c r="AI3064" s="246"/>
      <c r="AJ3064" s="246" t="s">
        <v>11259</v>
      </c>
      <c r="AK3064" s="246" t="s">
        <v>11260</v>
      </c>
      <c r="AL3064" s="246">
        <v>43</v>
      </c>
      <c r="AM3064" s="246">
        <v>16</v>
      </c>
      <c r="AN3064" s="1209">
        <v>22.5</v>
      </c>
      <c r="AO3064" s="246">
        <v>24</v>
      </c>
      <c r="AP3064" s="246">
        <v>55</v>
      </c>
      <c r="AQ3064" s="246">
        <v>31.2</v>
      </c>
      <c r="AR3064" s="246">
        <f t="shared" si="338"/>
        <v>43.272916666666667</v>
      </c>
      <c r="AS3064" s="246">
        <f t="shared" si="337"/>
        <v>24.925333333333334</v>
      </c>
      <c r="AT3064" s="213" t="s">
        <v>34</v>
      </c>
      <c r="AU3064" s="246"/>
      <c r="AV3064" s="1268"/>
      <c r="AW3064" s="1215"/>
      <c r="AX3064" s="1268"/>
      <c r="AY3064" s="1215"/>
      <c r="AZ3064" s="1268"/>
      <c r="BA3064" s="1215"/>
      <c r="BB3064" s="1268"/>
      <c r="BC3064" s="1215"/>
      <c r="BD3064" s="1268"/>
      <c r="BE3064" s="1215"/>
      <c r="BF3064" s="246"/>
      <c r="BG3064" s="246"/>
    </row>
    <row r="3065" spans="1:59" s="101" customFormat="1" ht="42.75" customHeight="1" x14ac:dyDescent="0.25">
      <c r="A3065" s="204">
        <v>1016</v>
      </c>
      <c r="B3065" s="205" t="s">
        <v>544</v>
      </c>
      <c r="C3065" s="205">
        <v>12770067</v>
      </c>
      <c r="D3065" s="207">
        <v>42326</v>
      </c>
      <c r="E3065" s="207">
        <v>42326</v>
      </c>
      <c r="F3065" s="207" t="s">
        <v>11262</v>
      </c>
      <c r="G3065" s="205">
        <v>-7777</v>
      </c>
      <c r="H3065" s="205" t="s">
        <v>11263</v>
      </c>
      <c r="I3065" s="205" t="s">
        <v>707</v>
      </c>
      <c r="J3065" s="205"/>
      <c r="K3065" s="205" t="s">
        <v>1546</v>
      </c>
      <c r="L3065" s="205" t="s">
        <v>665</v>
      </c>
      <c r="M3065" s="205" t="s">
        <v>156</v>
      </c>
      <c r="N3065" s="205" t="s">
        <v>47</v>
      </c>
      <c r="O3065" s="205" t="s">
        <v>11264</v>
      </c>
      <c r="P3065" s="206">
        <v>36364</v>
      </c>
      <c r="Q3065" s="205" t="s">
        <v>559</v>
      </c>
      <c r="R3065" s="205" t="s">
        <v>11265</v>
      </c>
      <c r="S3065" s="205" t="s">
        <v>11266</v>
      </c>
      <c r="T3065" s="205">
        <v>-7777</v>
      </c>
      <c r="U3065" s="208"/>
      <c r="V3065" s="208"/>
      <c r="W3065" s="208"/>
      <c r="X3065" s="208"/>
      <c r="Y3065" s="205">
        <v>-7777</v>
      </c>
      <c r="Z3065" s="205">
        <v>-7777</v>
      </c>
      <c r="AA3065" s="205">
        <v>-7777</v>
      </c>
      <c r="AB3065" s="205">
        <v>-7777</v>
      </c>
      <c r="AC3065" s="205">
        <v>-7777</v>
      </c>
      <c r="AD3065" s="205">
        <v>-7777</v>
      </c>
      <c r="AE3065" s="205">
        <v>-7777</v>
      </c>
      <c r="AF3065" s="208" t="s">
        <v>9878</v>
      </c>
      <c r="AG3065" s="208"/>
      <c r="AH3065" s="208"/>
      <c r="AI3065" s="208">
        <v>320.8</v>
      </c>
      <c r="AJ3065" s="208" t="s">
        <v>11267</v>
      </c>
      <c r="AK3065" s="208" t="s">
        <v>11268</v>
      </c>
      <c r="AL3065" s="208">
        <v>43</v>
      </c>
      <c r="AM3065" s="208">
        <v>27</v>
      </c>
      <c r="AN3065" s="1202">
        <v>59.9</v>
      </c>
      <c r="AO3065" s="208">
        <v>26</v>
      </c>
      <c r="AP3065" s="208">
        <v>0</v>
      </c>
      <c r="AQ3065" s="208">
        <v>59</v>
      </c>
      <c r="AR3065" s="208">
        <f t="shared" si="338"/>
        <v>43.466638888888895</v>
      </c>
      <c r="AS3065" s="208">
        <f t="shared" si="337"/>
        <v>26.016388888888891</v>
      </c>
      <c r="AT3065" s="205" t="s">
        <v>34</v>
      </c>
      <c r="AU3065" s="208"/>
      <c r="AV3065" s="1073"/>
      <c r="AW3065" s="1326"/>
      <c r="AX3065" s="1073"/>
      <c r="AY3065" s="1326"/>
      <c r="AZ3065" s="1073"/>
      <c r="BA3065" s="1326"/>
      <c r="BB3065" s="1073"/>
      <c r="BC3065" s="1326"/>
      <c r="BD3065" s="1073"/>
      <c r="BE3065" s="1326"/>
      <c r="BF3065" s="208"/>
      <c r="BG3065" s="208"/>
    </row>
    <row r="3066" spans="1:59" s="101" customFormat="1" ht="42.75" customHeight="1" x14ac:dyDescent="0.25">
      <c r="A3066" s="210"/>
      <c r="B3066" s="190" t="s">
        <v>544</v>
      </c>
      <c r="C3066" s="190">
        <v>12770067</v>
      </c>
      <c r="D3066" s="191">
        <v>42326</v>
      </c>
      <c r="E3066" s="191">
        <v>42326</v>
      </c>
      <c r="F3066" s="191" t="s">
        <v>11262</v>
      </c>
      <c r="G3066" s="190">
        <v>-7777</v>
      </c>
      <c r="H3066" s="190" t="s">
        <v>11263</v>
      </c>
      <c r="I3066" s="190" t="s">
        <v>707</v>
      </c>
      <c r="J3066" s="190"/>
      <c r="K3066" s="190" t="s">
        <v>1546</v>
      </c>
      <c r="L3066" s="190" t="s">
        <v>665</v>
      </c>
      <c r="M3066" s="190" t="s">
        <v>156</v>
      </c>
      <c r="N3066" s="190" t="s">
        <v>47</v>
      </c>
      <c r="O3066" s="190" t="s">
        <v>11264</v>
      </c>
      <c r="P3066" s="192">
        <v>36364</v>
      </c>
      <c r="Q3066" s="190" t="s">
        <v>559</v>
      </c>
      <c r="R3066" s="190" t="s">
        <v>11265</v>
      </c>
      <c r="S3066" s="190" t="s">
        <v>11266</v>
      </c>
      <c r="T3066" s="190">
        <v>-7777</v>
      </c>
      <c r="Y3066" s="190">
        <v>-7777</v>
      </c>
      <c r="Z3066" s="190">
        <v>-7777</v>
      </c>
      <c r="AA3066" s="190">
        <v>-7777</v>
      </c>
      <c r="AB3066" s="190">
        <v>-7777</v>
      </c>
      <c r="AC3066" s="190">
        <v>-7777</v>
      </c>
      <c r="AD3066" s="190">
        <v>-7777</v>
      </c>
      <c r="AE3066" s="190">
        <v>-7777</v>
      </c>
      <c r="AF3066" s="101" t="s">
        <v>9993</v>
      </c>
      <c r="AI3066" s="101">
        <v>321.2</v>
      </c>
      <c r="AJ3066" s="101" t="s">
        <v>11269</v>
      </c>
      <c r="AK3066" s="101" t="s">
        <v>11270</v>
      </c>
      <c r="AL3066" s="101">
        <v>43</v>
      </c>
      <c r="AM3066" s="101">
        <v>27</v>
      </c>
      <c r="AN3066" s="1117">
        <v>59.5</v>
      </c>
      <c r="AO3066" s="101">
        <v>26</v>
      </c>
      <c r="AP3066" s="101">
        <v>0</v>
      </c>
      <c r="AQ3066" s="101">
        <v>58.6</v>
      </c>
      <c r="AR3066" s="101">
        <f t="shared" si="338"/>
        <v>43.466527777777777</v>
      </c>
      <c r="AS3066" s="101">
        <f t="shared" si="337"/>
        <v>26.016277777777777</v>
      </c>
      <c r="AT3066" s="190" t="s">
        <v>34</v>
      </c>
      <c r="AV3066" s="189"/>
      <c r="AW3066" s="243"/>
      <c r="AX3066" s="189"/>
      <c r="AY3066" s="243"/>
      <c r="AZ3066" s="189"/>
      <c r="BA3066" s="243"/>
      <c r="BB3066" s="189"/>
      <c r="BC3066" s="243"/>
      <c r="BD3066" s="189"/>
      <c r="BE3066" s="243"/>
    </row>
    <row r="3067" spans="1:59" s="101" customFormat="1" ht="42.75" customHeight="1" x14ac:dyDescent="0.25">
      <c r="A3067" s="210"/>
      <c r="B3067" s="190" t="s">
        <v>544</v>
      </c>
      <c r="C3067" s="190">
        <v>12770067</v>
      </c>
      <c r="D3067" s="191">
        <v>42326</v>
      </c>
      <c r="E3067" s="191">
        <v>42326</v>
      </c>
      <c r="F3067" s="191" t="s">
        <v>11262</v>
      </c>
      <c r="G3067" s="190">
        <v>-7777</v>
      </c>
      <c r="H3067" s="190" t="s">
        <v>11263</v>
      </c>
      <c r="I3067" s="190" t="s">
        <v>707</v>
      </c>
      <c r="J3067" s="190"/>
      <c r="K3067" s="190" t="s">
        <v>1546</v>
      </c>
      <c r="L3067" s="190" t="s">
        <v>665</v>
      </c>
      <c r="M3067" s="190" t="s">
        <v>156</v>
      </c>
      <c r="N3067" s="190" t="s">
        <v>47</v>
      </c>
      <c r="O3067" s="190" t="s">
        <v>11264</v>
      </c>
      <c r="P3067" s="192">
        <v>36364</v>
      </c>
      <c r="Q3067" s="190" t="s">
        <v>559</v>
      </c>
      <c r="R3067" s="190" t="s">
        <v>11265</v>
      </c>
      <c r="S3067" s="190" t="s">
        <v>11266</v>
      </c>
      <c r="T3067" s="190">
        <v>-7777</v>
      </c>
      <c r="Y3067" s="190">
        <v>-7777</v>
      </c>
      <c r="Z3067" s="190">
        <v>-7777</v>
      </c>
      <c r="AA3067" s="190">
        <v>-7777</v>
      </c>
      <c r="AB3067" s="190">
        <v>-7777</v>
      </c>
      <c r="AC3067" s="190">
        <v>-7777</v>
      </c>
      <c r="AD3067" s="190">
        <v>-7777</v>
      </c>
      <c r="AE3067" s="190">
        <v>-7777</v>
      </c>
      <c r="AF3067" s="101" t="s">
        <v>10114</v>
      </c>
      <c r="AI3067" s="101">
        <v>323.8</v>
      </c>
      <c r="AJ3067" s="101" t="s">
        <v>11271</v>
      </c>
      <c r="AK3067" s="101" t="s">
        <v>11274</v>
      </c>
      <c r="AL3067" s="101">
        <v>43</v>
      </c>
      <c r="AM3067" s="101">
        <v>27</v>
      </c>
      <c r="AN3067" s="1117">
        <v>58.8</v>
      </c>
      <c r="AO3067" s="101">
        <v>26</v>
      </c>
      <c r="AP3067" s="101">
        <v>1</v>
      </c>
      <c r="AQ3067" s="101">
        <v>0.1</v>
      </c>
      <c r="AR3067" s="101">
        <f t="shared" si="338"/>
        <v>43.466333333333338</v>
      </c>
      <c r="AS3067" s="101">
        <f t="shared" si="337"/>
        <v>26.016694444444443</v>
      </c>
      <c r="AT3067" s="190" t="s">
        <v>34</v>
      </c>
      <c r="AV3067" s="189"/>
      <c r="AW3067" s="243"/>
      <c r="AX3067" s="189"/>
      <c r="AY3067" s="243"/>
      <c r="AZ3067" s="189"/>
      <c r="BA3067" s="243"/>
      <c r="BB3067" s="189"/>
      <c r="BC3067" s="243"/>
      <c r="BD3067" s="189"/>
      <c r="BE3067" s="243"/>
    </row>
    <row r="3068" spans="1:59" s="101" customFormat="1" ht="42.75" customHeight="1" thickBot="1" x14ac:dyDescent="0.3">
      <c r="A3068" s="212"/>
      <c r="B3068" s="213" t="s">
        <v>544</v>
      </c>
      <c r="C3068" s="213">
        <v>12770067</v>
      </c>
      <c r="D3068" s="215">
        <v>42326</v>
      </c>
      <c r="E3068" s="215">
        <v>42326</v>
      </c>
      <c r="F3068" s="215" t="s">
        <v>11262</v>
      </c>
      <c r="G3068" s="213">
        <v>-7777</v>
      </c>
      <c r="H3068" s="213" t="s">
        <v>11263</v>
      </c>
      <c r="I3068" s="213" t="s">
        <v>707</v>
      </c>
      <c r="J3068" s="213"/>
      <c r="K3068" s="213" t="s">
        <v>1546</v>
      </c>
      <c r="L3068" s="213" t="s">
        <v>665</v>
      </c>
      <c r="M3068" s="213" t="s">
        <v>156</v>
      </c>
      <c r="N3068" s="213" t="s">
        <v>47</v>
      </c>
      <c r="O3068" s="213" t="s">
        <v>11264</v>
      </c>
      <c r="P3068" s="214">
        <v>36364</v>
      </c>
      <c r="Q3068" s="213" t="s">
        <v>559</v>
      </c>
      <c r="R3068" s="213" t="s">
        <v>11265</v>
      </c>
      <c r="S3068" s="213" t="s">
        <v>11266</v>
      </c>
      <c r="T3068" s="213">
        <v>-7777</v>
      </c>
      <c r="U3068" s="216"/>
      <c r="V3068" s="216"/>
      <c r="W3068" s="216"/>
      <c r="X3068" s="216"/>
      <c r="Y3068" s="213">
        <v>-7777</v>
      </c>
      <c r="Z3068" s="213">
        <v>-7777</v>
      </c>
      <c r="AA3068" s="213">
        <v>-7777</v>
      </c>
      <c r="AB3068" s="213">
        <v>-7777</v>
      </c>
      <c r="AC3068" s="213">
        <v>-7777</v>
      </c>
      <c r="AD3068" s="213">
        <v>-7777</v>
      </c>
      <c r="AE3068" s="213">
        <v>-7777</v>
      </c>
      <c r="AF3068" s="216" t="s">
        <v>10115</v>
      </c>
      <c r="AG3068" s="216"/>
      <c r="AH3068" s="216"/>
      <c r="AI3068" s="216">
        <v>323.8</v>
      </c>
      <c r="AJ3068" s="216" t="s">
        <v>11272</v>
      </c>
      <c r="AK3068" s="216" t="s">
        <v>11273</v>
      </c>
      <c r="AL3068" s="216">
        <v>43</v>
      </c>
      <c r="AM3068" s="216">
        <v>27</v>
      </c>
      <c r="AN3068" s="1122">
        <v>59.35</v>
      </c>
      <c r="AO3068" s="216">
        <v>26</v>
      </c>
      <c r="AP3068" s="216">
        <v>1</v>
      </c>
      <c r="AQ3068" s="216">
        <v>0.56999999999999995</v>
      </c>
      <c r="AR3068" s="216">
        <f t="shared" si="338"/>
        <v>43.466486111111116</v>
      </c>
      <c r="AS3068" s="216">
        <f t="shared" si="337"/>
        <v>26.016825000000001</v>
      </c>
      <c r="AT3068" s="213" t="s">
        <v>34</v>
      </c>
      <c r="AU3068" s="216"/>
      <c r="AV3068" s="720"/>
      <c r="AW3068" s="721"/>
      <c r="AX3068" s="720"/>
      <c r="AY3068" s="721"/>
      <c r="AZ3068" s="720"/>
      <c r="BA3068" s="721"/>
      <c r="BB3068" s="720"/>
      <c r="BC3068" s="721"/>
      <c r="BD3068" s="720"/>
      <c r="BE3068" s="721"/>
      <c r="BF3068" s="216"/>
      <c r="BG3068" s="216"/>
    </row>
    <row r="3069" spans="1:59" s="101" customFormat="1" ht="42.75" customHeight="1" x14ac:dyDescent="0.25">
      <c r="A3069" s="101">
        <v>1017</v>
      </c>
      <c r="B3069" s="205" t="s">
        <v>544</v>
      </c>
      <c r="C3069" s="190">
        <v>12770068</v>
      </c>
      <c r="D3069" s="191">
        <v>42352</v>
      </c>
      <c r="E3069" s="191">
        <v>42352</v>
      </c>
      <c r="F3069" s="191">
        <v>43448</v>
      </c>
      <c r="G3069" s="190">
        <v>-7777</v>
      </c>
      <c r="H3069" s="190" t="s">
        <v>11284</v>
      </c>
      <c r="I3069" s="190" t="s">
        <v>1505</v>
      </c>
      <c r="J3069" s="190"/>
      <c r="K3069" s="190" t="s">
        <v>921</v>
      </c>
      <c r="L3069" s="190" t="s">
        <v>395</v>
      </c>
      <c r="M3069" s="190" t="s">
        <v>217</v>
      </c>
      <c r="N3069" s="190" t="s">
        <v>217</v>
      </c>
      <c r="O3069" s="190" t="s">
        <v>11285</v>
      </c>
      <c r="P3069" s="192">
        <v>20376</v>
      </c>
      <c r="Q3069" s="190" t="s">
        <v>559</v>
      </c>
      <c r="R3069" s="190" t="s">
        <v>11286</v>
      </c>
      <c r="S3069" s="190" t="s">
        <v>6691</v>
      </c>
      <c r="T3069" s="190">
        <v>-7777</v>
      </c>
      <c r="Y3069" s="205">
        <v>-7777</v>
      </c>
      <c r="Z3069" s="205">
        <v>-7777</v>
      </c>
      <c r="AA3069" s="205">
        <v>-7777</v>
      </c>
      <c r="AB3069" s="205">
        <v>-7777</v>
      </c>
      <c r="AC3069" s="205">
        <v>-7777</v>
      </c>
      <c r="AD3069" s="205">
        <v>-7777</v>
      </c>
      <c r="AE3069" s="205">
        <v>-7777</v>
      </c>
      <c r="AF3069" s="101" t="s">
        <v>1768</v>
      </c>
      <c r="AI3069" s="101">
        <v>218.3</v>
      </c>
      <c r="AJ3069" s="208" t="s">
        <v>11288</v>
      </c>
      <c r="AK3069" s="208" t="s">
        <v>11289</v>
      </c>
      <c r="AL3069" s="101">
        <v>43</v>
      </c>
      <c r="AM3069" s="101">
        <v>23</v>
      </c>
      <c r="AN3069" s="1117">
        <v>29.49</v>
      </c>
      <c r="AO3069" s="101">
        <v>23</v>
      </c>
      <c r="AP3069" s="101">
        <v>35</v>
      </c>
      <c r="AQ3069" s="101">
        <v>48.21</v>
      </c>
      <c r="AR3069" s="101">
        <f t="shared" si="338"/>
        <v>43.391525000000001</v>
      </c>
      <c r="AS3069" s="101">
        <f t="shared" si="337"/>
        <v>23.596724999999999</v>
      </c>
      <c r="AT3069" s="190" t="s">
        <v>34</v>
      </c>
      <c r="AV3069" s="189"/>
      <c r="AW3069" s="243"/>
      <c r="AX3069" s="189"/>
      <c r="AY3069" s="243"/>
      <c r="AZ3069" s="189"/>
      <c r="BA3069" s="243"/>
      <c r="BB3069" s="189"/>
      <c r="BC3069" s="243"/>
      <c r="BD3069" s="189"/>
      <c r="BE3069" s="243"/>
    </row>
    <row r="3070" spans="1:59" s="101" customFormat="1" ht="42.75" customHeight="1" x14ac:dyDescent="0.25">
      <c r="B3070" s="190" t="s">
        <v>544</v>
      </c>
      <c r="C3070" s="190">
        <v>12770068</v>
      </c>
      <c r="D3070" s="191">
        <v>42352</v>
      </c>
      <c r="E3070" s="191">
        <v>42352</v>
      </c>
      <c r="F3070" s="191">
        <v>43448</v>
      </c>
      <c r="G3070" s="190">
        <v>-7777</v>
      </c>
      <c r="H3070" s="190" t="s">
        <v>11284</v>
      </c>
      <c r="I3070" s="190" t="s">
        <v>1505</v>
      </c>
      <c r="J3070" s="190"/>
      <c r="K3070" s="190" t="s">
        <v>921</v>
      </c>
      <c r="L3070" s="190" t="s">
        <v>395</v>
      </c>
      <c r="M3070" s="190" t="s">
        <v>217</v>
      </c>
      <c r="N3070" s="190" t="s">
        <v>217</v>
      </c>
      <c r="O3070" s="190" t="s">
        <v>11285</v>
      </c>
      <c r="P3070" s="192">
        <v>20376</v>
      </c>
      <c r="Q3070" s="190" t="s">
        <v>559</v>
      </c>
      <c r="R3070" s="190" t="s">
        <v>11286</v>
      </c>
      <c r="S3070" s="190" t="s">
        <v>6691</v>
      </c>
      <c r="T3070" s="190">
        <v>-7777</v>
      </c>
      <c r="Y3070" s="190">
        <v>-7777</v>
      </c>
      <c r="Z3070" s="190">
        <v>-7777</v>
      </c>
      <c r="AA3070" s="190">
        <v>-7777</v>
      </c>
      <c r="AB3070" s="190">
        <v>-7777</v>
      </c>
      <c r="AC3070" s="190">
        <v>-7777</v>
      </c>
      <c r="AD3070" s="190">
        <v>-7777</v>
      </c>
      <c r="AE3070" s="190">
        <v>-7777</v>
      </c>
      <c r="AF3070" s="101" t="s">
        <v>1765</v>
      </c>
      <c r="AI3070" s="101">
        <v>218.57</v>
      </c>
      <c r="AJ3070" s="101" t="s">
        <v>11290</v>
      </c>
      <c r="AK3070" s="101" t="s">
        <v>11291</v>
      </c>
      <c r="AL3070" s="101">
        <v>43</v>
      </c>
      <c r="AM3070" s="101">
        <v>23</v>
      </c>
      <c r="AN3070" s="1117">
        <v>29.77</v>
      </c>
      <c r="AO3070" s="101">
        <v>23</v>
      </c>
      <c r="AP3070" s="101">
        <v>35</v>
      </c>
      <c r="AQ3070" s="101">
        <v>48.35</v>
      </c>
      <c r="AR3070" s="101">
        <f t="shared" si="338"/>
        <v>43.391602777777777</v>
      </c>
      <c r="AS3070" s="101">
        <f t="shared" si="337"/>
        <v>23.596763888888887</v>
      </c>
      <c r="AT3070" s="190" t="s">
        <v>34</v>
      </c>
      <c r="AV3070" s="189"/>
      <c r="AW3070" s="243"/>
      <c r="AX3070" s="189"/>
      <c r="AY3070" s="243"/>
      <c r="AZ3070" s="189"/>
      <c r="BA3070" s="243"/>
      <c r="BB3070" s="189"/>
      <c r="BC3070" s="243"/>
      <c r="BD3070" s="189"/>
      <c r="BE3070" s="243"/>
    </row>
    <row r="3071" spans="1:59" s="101" customFormat="1" ht="42.75" customHeight="1" thickBot="1" x14ac:dyDescent="0.3">
      <c r="A3071" s="216"/>
      <c r="B3071" s="213" t="s">
        <v>544</v>
      </c>
      <c r="C3071" s="213">
        <v>12770068</v>
      </c>
      <c r="D3071" s="215">
        <v>42352</v>
      </c>
      <c r="E3071" s="215">
        <v>42352</v>
      </c>
      <c r="F3071" s="215">
        <v>43448</v>
      </c>
      <c r="G3071" s="213">
        <v>-7777</v>
      </c>
      <c r="H3071" s="213" t="s">
        <v>11284</v>
      </c>
      <c r="I3071" s="213" t="s">
        <v>1505</v>
      </c>
      <c r="J3071" s="213"/>
      <c r="K3071" s="213" t="s">
        <v>921</v>
      </c>
      <c r="L3071" s="213" t="s">
        <v>395</v>
      </c>
      <c r="M3071" s="213" t="s">
        <v>217</v>
      </c>
      <c r="N3071" s="213" t="s">
        <v>217</v>
      </c>
      <c r="O3071" s="213" t="s">
        <v>11285</v>
      </c>
      <c r="P3071" s="214">
        <v>20376</v>
      </c>
      <c r="Q3071" s="213" t="s">
        <v>559</v>
      </c>
      <c r="R3071" s="213" t="s">
        <v>11286</v>
      </c>
      <c r="S3071" s="213" t="s">
        <v>6691</v>
      </c>
      <c r="T3071" s="213">
        <v>-7777</v>
      </c>
      <c r="U3071" s="216"/>
      <c r="V3071" s="216"/>
      <c r="W3071" s="216"/>
      <c r="X3071" s="216"/>
      <c r="Y3071" s="213">
        <v>-7777</v>
      </c>
      <c r="Z3071" s="213">
        <v>-7777</v>
      </c>
      <c r="AA3071" s="213">
        <v>-7777</v>
      </c>
      <c r="AB3071" s="213">
        <v>-7777</v>
      </c>
      <c r="AC3071" s="213">
        <v>-7777</v>
      </c>
      <c r="AD3071" s="213">
        <v>-7777</v>
      </c>
      <c r="AE3071" s="213">
        <v>-7777</v>
      </c>
      <c r="AF3071" s="216" t="s">
        <v>11287</v>
      </c>
      <c r="AG3071" s="216"/>
      <c r="AH3071" s="216"/>
      <c r="AI3071" s="216">
        <v>217.78</v>
      </c>
      <c r="AJ3071" s="216" t="s">
        <v>11292</v>
      </c>
      <c r="AK3071" s="216" t="s">
        <v>11293</v>
      </c>
      <c r="AL3071" s="216">
        <v>43</v>
      </c>
      <c r="AM3071" s="216">
        <v>23</v>
      </c>
      <c r="AN3071" s="1122">
        <v>29.59</v>
      </c>
      <c r="AO3071" s="216">
        <v>23</v>
      </c>
      <c r="AP3071" s="216">
        <v>35</v>
      </c>
      <c r="AQ3071" s="216">
        <v>48.26</v>
      </c>
      <c r="AR3071" s="216">
        <f t="shared" si="338"/>
        <v>43.391552777777775</v>
      </c>
      <c r="AS3071" s="216">
        <f t="shared" si="337"/>
        <v>23.596738888888886</v>
      </c>
      <c r="AT3071" s="213" t="s">
        <v>34</v>
      </c>
      <c r="AU3071" s="216"/>
      <c r="AV3071" s="720"/>
      <c r="AW3071" s="721"/>
      <c r="AX3071" s="720"/>
      <c r="AY3071" s="721"/>
      <c r="AZ3071" s="720"/>
      <c r="BA3071" s="721"/>
      <c r="BB3071" s="720"/>
      <c r="BC3071" s="721"/>
      <c r="BD3071" s="720"/>
      <c r="BE3071" s="721"/>
      <c r="BF3071" s="216"/>
      <c r="BG3071" s="216"/>
    </row>
    <row r="3072" spans="1:59" s="101" customFormat="1" ht="42.75" customHeight="1" x14ac:dyDescent="0.25">
      <c r="A3072" s="208">
        <v>1018</v>
      </c>
      <c r="B3072" s="205" t="s">
        <v>544</v>
      </c>
      <c r="C3072" s="205">
        <v>12170558</v>
      </c>
      <c r="D3072" s="207">
        <v>42349</v>
      </c>
      <c r="E3072" s="207">
        <v>42349</v>
      </c>
      <c r="F3072" s="207">
        <v>43445</v>
      </c>
      <c r="G3072" s="205">
        <v>-7777</v>
      </c>
      <c r="H3072" s="205" t="s">
        <v>11295</v>
      </c>
      <c r="I3072" s="205" t="s">
        <v>1505</v>
      </c>
      <c r="J3072" s="205"/>
      <c r="K3072" s="205" t="s">
        <v>921</v>
      </c>
      <c r="L3072" s="205" t="s">
        <v>395</v>
      </c>
      <c r="M3072" s="205" t="s">
        <v>217</v>
      </c>
      <c r="N3072" s="205" t="s">
        <v>217</v>
      </c>
      <c r="O3072" s="205" t="s">
        <v>11296</v>
      </c>
      <c r="P3072" s="206">
        <v>20376</v>
      </c>
      <c r="Q3072" s="205" t="s">
        <v>559</v>
      </c>
      <c r="R3072" s="205" t="s">
        <v>11286</v>
      </c>
      <c r="S3072" s="205" t="s">
        <v>6691</v>
      </c>
      <c r="T3072" s="205">
        <v>-7777</v>
      </c>
      <c r="U3072" s="208"/>
      <c r="V3072" s="208"/>
      <c r="W3072" s="208"/>
      <c r="X3072" s="208"/>
      <c r="Y3072" s="205">
        <v>-7777</v>
      </c>
      <c r="Z3072" s="205">
        <v>-7777</v>
      </c>
      <c r="AA3072" s="205">
        <v>-7777</v>
      </c>
      <c r="AB3072" s="205">
        <v>-7777</v>
      </c>
      <c r="AC3072" s="205">
        <v>-7777</v>
      </c>
      <c r="AD3072" s="205">
        <v>-7777</v>
      </c>
      <c r="AE3072" s="205">
        <v>-7777</v>
      </c>
      <c r="AF3072" s="208" t="s">
        <v>1768</v>
      </c>
      <c r="AG3072" s="208"/>
      <c r="AH3072" s="208"/>
      <c r="AI3072" s="208">
        <v>213.86</v>
      </c>
      <c r="AJ3072" s="208" t="s">
        <v>11298</v>
      </c>
      <c r="AK3072" s="208" t="s">
        <v>11299</v>
      </c>
      <c r="AL3072" s="208">
        <v>43</v>
      </c>
      <c r="AM3072" s="208">
        <v>22</v>
      </c>
      <c r="AN3072" s="1202">
        <v>27.95176</v>
      </c>
      <c r="AO3072" s="208">
        <v>23</v>
      </c>
      <c r="AP3072" s="208">
        <v>35</v>
      </c>
      <c r="AQ3072" s="208">
        <v>41.502740000000003</v>
      </c>
      <c r="AR3072" s="208">
        <f t="shared" si="338"/>
        <v>43.374431044444442</v>
      </c>
      <c r="AS3072" s="208">
        <f t="shared" si="337"/>
        <v>23.594861872222221</v>
      </c>
      <c r="AT3072" s="205" t="s">
        <v>34</v>
      </c>
      <c r="AU3072" s="208"/>
      <c r="AV3072" s="1073"/>
      <c r="AW3072" s="1326"/>
      <c r="AX3072" s="1073"/>
      <c r="AY3072" s="1326"/>
      <c r="AZ3072" s="1073"/>
      <c r="BA3072" s="1326"/>
      <c r="BB3072" s="1073"/>
      <c r="BC3072" s="1326"/>
      <c r="BD3072" s="1073"/>
      <c r="BE3072" s="1326"/>
      <c r="BF3072" s="208"/>
      <c r="BG3072" s="208"/>
    </row>
    <row r="3073" spans="1:59" s="101" customFormat="1" ht="42.75" customHeight="1" x14ac:dyDescent="0.25">
      <c r="B3073" s="190" t="s">
        <v>544</v>
      </c>
      <c r="C3073" s="190">
        <v>12170558</v>
      </c>
      <c r="D3073" s="191">
        <v>42349</v>
      </c>
      <c r="E3073" s="191">
        <v>42349</v>
      </c>
      <c r="F3073" s="191">
        <v>43445</v>
      </c>
      <c r="G3073" s="190">
        <v>-7777</v>
      </c>
      <c r="H3073" s="190" t="s">
        <v>11295</v>
      </c>
      <c r="I3073" s="190" t="s">
        <v>1505</v>
      </c>
      <c r="J3073" s="190"/>
      <c r="K3073" s="190" t="s">
        <v>921</v>
      </c>
      <c r="L3073" s="190" t="s">
        <v>395</v>
      </c>
      <c r="M3073" s="190" t="s">
        <v>217</v>
      </c>
      <c r="N3073" s="190" t="s">
        <v>217</v>
      </c>
      <c r="O3073" s="190" t="s">
        <v>11296</v>
      </c>
      <c r="P3073" s="192">
        <v>20376</v>
      </c>
      <c r="Q3073" s="190" t="s">
        <v>559</v>
      </c>
      <c r="R3073" s="190" t="s">
        <v>11286</v>
      </c>
      <c r="S3073" s="190" t="s">
        <v>6691</v>
      </c>
      <c r="T3073" s="190">
        <v>-7777</v>
      </c>
      <c r="Y3073" s="190">
        <v>-7777</v>
      </c>
      <c r="Z3073" s="190">
        <v>-7777</v>
      </c>
      <c r="AA3073" s="190">
        <v>-7777</v>
      </c>
      <c r="AB3073" s="190">
        <v>-7777</v>
      </c>
      <c r="AC3073" s="190">
        <v>-7777</v>
      </c>
      <c r="AD3073" s="190">
        <v>-7777</v>
      </c>
      <c r="AE3073" s="190">
        <v>-7777</v>
      </c>
      <c r="AF3073" s="101" t="s">
        <v>1765</v>
      </c>
      <c r="AI3073" s="101">
        <v>213.77</v>
      </c>
      <c r="AJ3073" s="101" t="s">
        <v>11300</v>
      </c>
      <c r="AK3073" s="101" t="s">
        <v>11301</v>
      </c>
      <c r="AL3073" s="101">
        <v>43</v>
      </c>
      <c r="AM3073" s="101">
        <v>22</v>
      </c>
      <c r="AN3073" s="1117">
        <v>28.034020000000002</v>
      </c>
      <c r="AO3073" s="101">
        <v>23</v>
      </c>
      <c r="AP3073" s="101">
        <v>35</v>
      </c>
      <c r="AQ3073" s="101">
        <v>41.424210000000002</v>
      </c>
      <c r="AR3073" s="101">
        <f t="shared" si="338"/>
        <v>43.374453894444443</v>
      </c>
      <c r="AS3073" s="101">
        <f t="shared" si="337"/>
        <v>23.594840058333332</v>
      </c>
      <c r="AT3073" s="190" t="s">
        <v>34</v>
      </c>
      <c r="AV3073" s="189"/>
      <c r="AW3073" s="243"/>
      <c r="AX3073" s="189"/>
      <c r="AY3073" s="243"/>
      <c r="AZ3073" s="189"/>
      <c r="BA3073" s="243"/>
      <c r="BB3073" s="189"/>
      <c r="BC3073" s="243"/>
      <c r="BD3073" s="189"/>
      <c r="BE3073" s="243"/>
    </row>
    <row r="3074" spans="1:59" s="101" customFormat="1" ht="42.75" customHeight="1" thickBot="1" x14ac:dyDescent="0.3">
      <c r="A3074" s="216"/>
      <c r="B3074" s="213" t="s">
        <v>544</v>
      </c>
      <c r="C3074" s="213">
        <v>12170558</v>
      </c>
      <c r="D3074" s="215">
        <v>42349</v>
      </c>
      <c r="E3074" s="215">
        <v>42349</v>
      </c>
      <c r="F3074" s="215">
        <v>43445</v>
      </c>
      <c r="G3074" s="213">
        <v>-7777</v>
      </c>
      <c r="H3074" s="213" t="s">
        <v>11295</v>
      </c>
      <c r="I3074" s="213" t="s">
        <v>1505</v>
      </c>
      <c r="J3074" s="213"/>
      <c r="K3074" s="213" t="s">
        <v>921</v>
      </c>
      <c r="L3074" s="213" t="s">
        <v>395</v>
      </c>
      <c r="M3074" s="213" t="s">
        <v>217</v>
      </c>
      <c r="N3074" s="213" t="s">
        <v>217</v>
      </c>
      <c r="O3074" s="213" t="s">
        <v>11296</v>
      </c>
      <c r="P3074" s="214">
        <v>20376</v>
      </c>
      <c r="Q3074" s="213" t="s">
        <v>559</v>
      </c>
      <c r="R3074" s="213" t="s">
        <v>11286</v>
      </c>
      <c r="S3074" s="213" t="s">
        <v>6691</v>
      </c>
      <c r="T3074" s="213">
        <v>-7777</v>
      </c>
      <c r="U3074" s="216"/>
      <c r="V3074" s="216"/>
      <c r="W3074" s="216"/>
      <c r="X3074" s="216"/>
      <c r="Y3074" s="213">
        <v>-7777</v>
      </c>
      <c r="Z3074" s="213">
        <v>-7777</v>
      </c>
      <c r="AA3074" s="213">
        <v>-7777</v>
      </c>
      <c r="AB3074" s="213">
        <v>-7777</v>
      </c>
      <c r="AC3074" s="213">
        <v>-7777</v>
      </c>
      <c r="AD3074" s="213">
        <v>-7777</v>
      </c>
      <c r="AE3074" s="213">
        <v>-7777</v>
      </c>
      <c r="AF3074" s="216" t="s">
        <v>11297</v>
      </c>
      <c r="AG3074" s="216"/>
      <c r="AH3074" s="216"/>
      <c r="AI3074" s="216">
        <v>213.32</v>
      </c>
      <c r="AJ3074" s="216" t="s">
        <v>11302</v>
      </c>
      <c r="AK3074" s="216" t="s">
        <v>11303</v>
      </c>
      <c r="AL3074" s="216">
        <v>43</v>
      </c>
      <c r="AM3074" s="216">
        <v>22</v>
      </c>
      <c r="AN3074" s="1122">
        <v>27.978750000000002</v>
      </c>
      <c r="AO3074" s="216">
        <v>23</v>
      </c>
      <c r="AP3074" s="216">
        <v>35</v>
      </c>
      <c r="AQ3074" s="216">
        <v>41.477159999999998</v>
      </c>
      <c r="AR3074" s="216">
        <f t="shared" si="338"/>
        <v>43.37443854166667</v>
      </c>
      <c r="AS3074" s="216">
        <f t="shared" si="337"/>
        <v>23.594854766666664</v>
      </c>
      <c r="AT3074" s="213" t="s">
        <v>34</v>
      </c>
      <c r="AU3074" s="216"/>
      <c r="AV3074" s="720"/>
      <c r="AW3074" s="721"/>
      <c r="AX3074" s="720"/>
      <c r="AY3074" s="721"/>
      <c r="AZ3074" s="720"/>
      <c r="BA3074" s="721"/>
      <c r="BB3074" s="720"/>
      <c r="BC3074" s="721"/>
      <c r="BD3074" s="720"/>
      <c r="BE3074" s="721"/>
      <c r="BF3074" s="216"/>
      <c r="BG3074" s="216"/>
    </row>
    <row r="3075" spans="1:59" s="101" customFormat="1" ht="42.75" customHeight="1" x14ac:dyDescent="0.25">
      <c r="A3075" s="101">
        <v>1019</v>
      </c>
      <c r="B3075" s="205" t="s">
        <v>544</v>
      </c>
      <c r="C3075" s="190">
        <v>12170559</v>
      </c>
      <c r="D3075" s="191">
        <v>42349</v>
      </c>
      <c r="E3075" s="191">
        <v>42349</v>
      </c>
      <c r="F3075" s="191">
        <v>43445</v>
      </c>
      <c r="G3075" s="190">
        <v>-7777</v>
      </c>
      <c r="H3075" s="190" t="s">
        <v>11304</v>
      </c>
      <c r="I3075" s="190" t="s">
        <v>3229</v>
      </c>
      <c r="J3075" s="190"/>
      <c r="K3075" s="205" t="s">
        <v>921</v>
      </c>
      <c r="L3075" s="190" t="s">
        <v>11294</v>
      </c>
      <c r="M3075" s="205" t="s">
        <v>217</v>
      </c>
      <c r="N3075" s="205" t="s">
        <v>217</v>
      </c>
      <c r="O3075" s="190" t="s">
        <v>11305</v>
      </c>
      <c r="P3075" s="192">
        <v>73119</v>
      </c>
      <c r="Q3075" s="190" t="s">
        <v>559</v>
      </c>
      <c r="R3075" s="205" t="s">
        <v>11286</v>
      </c>
      <c r="S3075" s="205" t="s">
        <v>6691</v>
      </c>
      <c r="T3075" s="205">
        <v>-7777</v>
      </c>
      <c r="Y3075" s="205">
        <v>-7777</v>
      </c>
      <c r="Z3075" s="205">
        <v>-7777</v>
      </c>
      <c r="AA3075" s="205">
        <v>-7777</v>
      </c>
      <c r="AB3075" s="205">
        <v>-7777</v>
      </c>
      <c r="AC3075" s="205">
        <v>-7777</v>
      </c>
      <c r="AD3075" s="205">
        <v>-7777</v>
      </c>
      <c r="AE3075" s="205">
        <v>-7777</v>
      </c>
      <c r="AF3075" s="208" t="s">
        <v>1768</v>
      </c>
      <c r="AI3075" s="101">
        <v>145.12</v>
      </c>
      <c r="AJ3075" s="208" t="s">
        <v>11306</v>
      </c>
      <c r="AK3075" s="208" t="s">
        <v>11307</v>
      </c>
      <c r="AL3075" s="101">
        <v>43</v>
      </c>
      <c r="AM3075" s="101">
        <v>26</v>
      </c>
      <c r="AN3075" s="1117">
        <v>20.037880000000001</v>
      </c>
      <c r="AO3075" s="101">
        <v>23</v>
      </c>
      <c r="AP3075" s="101">
        <v>37</v>
      </c>
      <c r="AQ3075" s="101">
        <v>27.868099999999998</v>
      </c>
      <c r="AR3075" s="101">
        <f t="shared" si="338"/>
        <v>43.438899411111109</v>
      </c>
      <c r="AS3075" s="101">
        <f t="shared" si="337"/>
        <v>23.624407805555556</v>
      </c>
      <c r="AT3075" s="190" t="s">
        <v>34</v>
      </c>
      <c r="AV3075" s="189"/>
      <c r="AW3075" s="243"/>
      <c r="AX3075" s="189"/>
      <c r="AY3075" s="243"/>
      <c r="AZ3075" s="189"/>
      <c r="BA3075" s="243"/>
      <c r="BB3075" s="189"/>
      <c r="BC3075" s="243"/>
      <c r="BD3075" s="189"/>
      <c r="BE3075" s="243"/>
    </row>
    <row r="3076" spans="1:59" s="101" customFormat="1" ht="42.75" customHeight="1" x14ac:dyDescent="0.25">
      <c r="B3076" s="190" t="s">
        <v>544</v>
      </c>
      <c r="C3076" s="190">
        <v>12170559</v>
      </c>
      <c r="D3076" s="191">
        <v>42349</v>
      </c>
      <c r="E3076" s="191">
        <v>42349</v>
      </c>
      <c r="F3076" s="191">
        <v>43445</v>
      </c>
      <c r="G3076" s="190">
        <v>-7777</v>
      </c>
      <c r="H3076" s="190" t="s">
        <v>11304</v>
      </c>
      <c r="I3076" s="190" t="s">
        <v>3229</v>
      </c>
      <c r="J3076" s="190"/>
      <c r="K3076" s="190" t="s">
        <v>921</v>
      </c>
      <c r="L3076" s="190" t="s">
        <v>11294</v>
      </c>
      <c r="M3076" s="190" t="s">
        <v>217</v>
      </c>
      <c r="N3076" s="190" t="s">
        <v>217</v>
      </c>
      <c r="O3076" s="190" t="s">
        <v>11305</v>
      </c>
      <c r="P3076" s="192">
        <v>73119</v>
      </c>
      <c r="Q3076" s="190" t="s">
        <v>559</v>
      </c>
      <c r="R3076" s="190" t="s">
        <v>11286</v>
      </c>
      <c r="S3076" s="190" t="s">
        <v>6691</v>
      </c>
      <c r="T3076" s="190">
        <v>-7777</v>
      </c>
      <c r="Y3076" s="190">
        <v>-7777</v>
      </c>
      <c r="Z3076" s="190">
        <v>-7777</v>
      </c>
      <c r="AA3076" s="190">
        <v>-7777</v>
      </c>
      <c r="AB3076" s="190">
        <v>-7777</v>
      </c>
      <c r="AC3076" s="190">
        <v>-7777</v>
      </c>
      <c r="AD3076" s="190">
        <v>-7777</v>
      </c>
      <c r="AE3076" s="190">
        <v>-7777</v>
      </c>
      <c r="AF3076" s="101" t="s">
        <v>1765</v>
      </c>
      <c r="AI3076" s="101">
        <v>145</v>
      </c>
      <c r="AJ3076" s="101" t="s">
        <v>11308</v>
      </c>
      <c r="AK3076" s="101" t="s">
        <v>11309</v>
      </c>
      <c r="AL3076" s="101">
        <v>43</v>
      </c>
      <c r="AM3076" s="101">
        <v>26</v>
      </c>
      <c r="AN3076" s="1117">
        <v>19.537680000000002</v>
      </c>
      <c r="AO3076" s="101">
        <v>23</v>
      </c>
      <c r="AP3076" s="101">
        <v>37</v>
      </c>
      <c r="AQ3076" s="101">
        <v>27.579080000000001</v>
      </c>
      <c r="AR3076" s="101">
        <f t="shared" si="338"/>
        <v>43.438760466666665</v>
      </c>
      <c r="AS3076" s="101">
        <f t="shared" si="337"/>
        <v>23.624327522222224</v>
      </c>
      <c r="AT3076" s="190" t="s">
        <v>34</v>
      </c>
      <c r="AV3076" s="189"/>
      <c r="AW3076" s="243"/>
      <c r="AX3076" s="189"/>
      <c r="AY3076" s="243"/>
      <c r="AZ3076" s="189"/>
      <c r="BA3076" s="243"/>
      <c r="BB3076" s="189"/>
      <c r="BC3076" s="243"/>
      <c r="BD3076" s="189"/>
      <c r="BE3076" s="243"/>
    </row>
    <row r="3077" spans="1:59" s="101" customFormat="1" ht="42.75" customHeight="1" thickBot="1" x14ac:dyDescent="0.3">
      <c r="A3077" s="216"/>
      <c r="B3077" s="213" t="s">
        <v>544</v>
      </c>
      <c r="C3077" s="213">
        <v>12170559</v>
      </c>
      <c r="D3077" s="215">
        <v>42349</v>
      </c>
      <c r="E3077" s="215">
        <v>42349</v>
      </c>
      <c r="F3077" s="215">
        <v>43445</v>
      </c>
      <c r="G3077" s="213">
        <v>-7777</v>
      </c>
      <c r="H3077" s="213" t="s">
        <v>11304</v>
      </c>
      <c r="I3077" s="213" t="s">
        <v>3229</v>
      </c>
      <c r="J3077" s="213"/>
      <c r="K3077" s="213" t="s">
        <v>921</v>
      </c>
      <c r="L3077" s="213" t="s">
        <v>11294</v>
      </c>
      <c r="M3077" s="213" t="s">
        <v>217</v>
      </c>
      <c r="N3077" s="213" t="s">
        <v>217</v>
      </c>
      <c r="O3077" s="213" t="s">
        <v>11305</v>
      </c>
      <c r="P3077" s="214">
        <v>73119</v>
      </c>
      <c r="Q3077" s="213" t="s">
        <v>559</v>
      </c>
      <c r="R3077" s="213" t="s">
        <v>11286</v>
      </c>
      <c r="S3077" s="213" t="s">
        <v>6691</v>
      </c>
      <c r="T3077" s="213">
        <v>-7777</v>
      </c>
      <c r="U3077" s="216"/>
      <c r="V3077" s="216"/>
      <c r="W3077" s="216"/>
      <c r="X3077" s="216"/>
      <c r="Y3077" s="213">
        <v>-7777</v>
      </c>
      <c r="Z3077" s="213">
        <v>-7777</v>
      </c>
      <c r="AA3077" s="213">
        <v>-7777</v>
      </c>
      <c r="AB3077" s="213">
        <v>-7777</v>
      </c>
      <c r="AC3077" s="213">
        <v>-7777</v>
      </c>
      <c r="AD3077" s="213">
        <v>-7777</v>
      </c>
      <c r="AE3077" s="213">
        <v>-7777</v>
      </c>
      <c r="AF3077" s="216" t="s">
        <v>11297</v>
      </c>
      <c r="AG3077" s="216"/>
      <c r="AH3077" s="216"/>
      <c r="AI3077" s="216">
        <v>142.72</v>
      </c>
      <c r="AJ3077" s="216" t="s">
        <v>11310</v>
      </c>
      <c r="AK3077" s="216" t="s">
        <v>11311</v>
      </c>
      <c r="AL3077" s="216">
        <v>43</v>
      </c>
      <c r="AM3077" s="216">
        <v>26</v>
      </c>
      <c r="AN3077" s="1122">
        <v>19.931830000000001</v>
      </c>
      <c r="AO3077" s="216">
        <v>23</v>
      </c>
      <c r="AP3077" s="216">
        <v>37</v>
      </c>
      <c r="AQ3077" s="216">
        <v>27.806429999999999</v>
      </c>
      <c r="AR3077" s="216">
        <f t="shared" si="338"/>
        <v>43.438869952777772</v>
      </c>
      <c r="AS3077" s="216">
        <f t="shared" si="337"/>
        <v>23.624390675000001</v>
      </c>
      <c r="AT3077" s="213" t="s">
        <v>34</v>
      </c>
      <c r="AU3077" s="216"/>
      <c r="AV3077" s="720"/>
      <c r="AW3077" s="721"/>
      <c r="AX3077" s="720"/>
      <c r="AY3077" s="721"/>
      <c r="AZ3077" s="720"/>
      <c r="BA3077" s="721"/>
      <c r="BB3077" s="720"/>
      <c r="BC3077" s="721"/>
      <c r="BD3077" s="720"/>
      <c r="BE3077" s="721"/>
      <c r="BF3077" s="216"/>
      <c r="BG3077" s="216"/>
    </row>
    <row r="3078" spans="1:59" s="101" customFormat="1" ht="42.75" customHeight="1" x14ac:dyDescent="0.25">
      <c r="A3078" s="101">
        <v>1020</v>
      </c>
      <c r="B3078" s="190" t="s">
        <v>3583</v>
      </c>
      <c r="C3078" s="190">
        <v>12170560</v>
      </c>
      <c r="D3078" s="191">
        <v>42360</v>
      </c>
      <c r="E3078" s="191">
        <v>42360</v>
      </c>
      <c r="F3078" s="191">
        <v>43456</v>
      </c>
      <c r="G3078" s="190">
        <v>-7777</v>
      </c>
      <c r="H3078" s="190" t="s">
        <v>1532</v>
      </c>
      <c r="I3078" s="190" t="s">
        <v>1531</v>
      </c>
      <c r="J3078" s="190"/>
      <c r="K3078" s="190" t="s">
        <v>67</v>
      </c>
      <c r="L3078" s="190" t="s">
        <v>328</v>
      </c>
      <c r="M3078" s="190" t="s">
        <v>328</v>
      </c>
      <c r="N3078" s="190" t="s">
        <v>328</v>
      </c>
      <c r="O3078" s="190" t="s">
        <v>11313</v>
      </c>
      <c r="P3078" s="192">
        <v>72624</v>
      </c>
      <c r="Q3078" s="190" t="s">
        <v>559</v>
      </c>
      <c r="R3078" s="190" t="s">
        <v>11314</v>
      </c>
      <c r="S3078" s="190" t="s">
        <v>11315</v>
      </c>
      <c r="T3078" s="190">
        <v>-7777</v>
      </c>
      <c r="Y3078" s="190">
        <v>-7777</v>
      </c>
      <c r="Z3078" s="190">
        <v>-7777</v>
      </c>
      <c r="AA3078" s="190">
        <v>-7777</v>
      </c>
      <c r="AB3078" s="190">
        <v>-7777</v>
      </c>
      <c r="AC3078" s="190">
        <v>-7777</v>
      </c>
      <c r="AD3078" s="190">
        <v>-7777</v>
      </c>
      <c r="AE3078" s="190">
        <v>-7777</v>
      </c>
      <c r="AF3078" s="101" t="s">
        <v>9878</v>
      </c>
      <c r="AI3078" s="101">
        <v>203.22</v>
      </c>
      <c r="AJ3078" s="208" t="s">
        <v>11316</v>
      </c>
      <c r="AK3078" s="208" t="s">
        <v>11317</v>
      </c>
      <c r="AL3078" s="101">
        <v>43</v>
      </c>
      <c r="AM3078" s="101">
        <v>35</v>
      </c>
      <c r="AN3078" s="1117">
        <v>1.53</v>
      </c>
      <c r="AO3078" s="101">
        <v>27</v>
      </c>
      <c r="AP3078" s="101">
        <v>51</v>
      </c>
      <c r="AQ3078" s="101">
        <v>23.87</v>
      </c>
      <c r="AR3078" s="101">
        <f t="shared" si="338"/>
        <v>43.583758333333336</v>
      </c>
      <c r="AS3078" s="101">
        <f t="shared" si="337"/>
        <v>27.856630555555558</v>
      </c>
      <c r="AT3078" s="190" t="s">
        <v>34</v>
      </c>
      <c r="AV3078" s="189"/>
      <c r="AW3078" s="243"/>
      <c r="AX3078" s="189"/>
      <c r="AY3078" s="243"/>
      <c r="AZ3078" s="189"/>
      <c r="BA3078" s="243"/>
      <c r="BB3078" s="189"/>
      <c r="BC3078" s="243"/>
      <c r="BD3078" s="189"/>
      <c r="BE3078" s="243"/>
    </row>
    <row r="3079" spans="1:59" s="101" customFormat="1" ht="42.75" customHeight="1" x14ac:dyDescent="0.25">
      <c r="B3079" s="190" t="s">
        <v>3583</v>
      </c>
      <c r="C3079" s="190">
        <v>12170560</v>
      </c>
      <c r="D3079" s="191">
        <v>42360</v>
      </c>
      <c r="E3079" s="191">
        <v>42360</v>
      </c>
      <c r="F3079" s="191">
        <v>43456</v>
      </c>
      <c r="G3079" s="190">
        <v>-7777</v>
      </c>
      <c r="H3079" s="190" t="s">
        <v>1532</v>
      </c>
      <c r="I3079" s="190" t="s">
        <v>1531</v>
      </c>
      <c r="J3079" s="190"/>
      <c r="K3079" s="190" t="s">
        <v>67</v>
      </c>
      <c r="L3079" s="190" t="s">
        <v>328</v>
      </c>
      <c r="M3079" s="190" t="s">
        <v>328</v>
      </c>
      <c r="N3079" s="190" t="s">
        <v>328</v>
      </c>
      <c r="O3079" s="190" t="s">
        <v>11313</v>
      </c>
      <c r="P3079" s="192">
        <v>72624</v>
      </c>
      <c r="Q3079" s="190" t="s">
        <v>559</v>
      </c>
      <c r="R3079" s="190" t="s">
        <v>11314</v>
      </c>
      <c r="S3079" s="190" t="s">
        <v>11315</v>
      </c>
      <c r="T3079" s="190">
        <v>-7777</v>
      </c>
      <c r="Y3079" s="190">
        <v>-7777</v>
      </c>
      <c r="Z3079" s="190">
        <v>-7777</v>
      </c>
      <c r="AA3079" s="190">
        <v>-7777</v>
      </c>
      <c r="AB3079" s="190">
        <v>-7777</v>
      </c>
      <c r="AC3079" s="190">
        <v>-7777</v>
      </c>
      <c r="AD3079" s="190">
        <v>-7777</v>
      </c>
      <c r="AE3079" s="190">
        <v>-7777</v>
      </c>
      <c r="AF3079" s="101" t="s">
        <v>9993</v>
      </c>
      <c r="AI3079" s="101">
        <v>203.2</v>
      </c>
      <c r="AJ3079" s="101" t="s">
        <v>11318</v>
      </c>
      <c r="AK3079" s="101" t="s">
        <v>11319</v>
      </c>
      <c r="AL3079" s="101">
        <v>43</v>
      </c>
      <c r="AM3079" s="101">
        <v>35</v>
      </c>
      <c r="AN3079" s="1117">
        <v>1.51</v>
      </c>
      <c r="AO3079" s="101">
        <v>27</v>
      </c>
      <c r="AP3079" s="101">
        <v>51</v>
      </c>
      <c r="AQ3079" s="101">
        <v>23.56</v>
      </c>
      <c r="AR3079" s="101">
        <f t="shared" si="338"/>
        <v>43.583752777777782</v>
      </c>
      <c r="AS3079" s="101">
        <f t="shared" si="337"/>
        <v>27.856544444444445</v>
      </c>
      <c r="AT3079" s="190" t="s">
        <v>34</v>
      </c>
      <c r="AV3079" s="189"/>
      <c r="AW3079" s="243"/>
      <c r="AX3079" s="189"/>
      <c r="AY3079" s="243"/>
      <c r="AZ3079" s="189"/>
      <c r="BA3079" s="243"/>
      <c r="BB3079" s="189"/>
      <c r="BC3079" s="243"/>
      <c r="BD3079" s="189"/>
      <c r="BE3079" s="243"/>
    </row>
    <row r="3080" spans="1:59" s="101" customFormat="1" ht="42.75" customHeight="1" x14ac:dyDescent="0.25">
      <c r="B3080" s="190" t="s">
        <v>3583</v>
      </c>
      <c r="C3080" s="190">
        <v>12170560</v>
      </c>
      <c r="D3080" s="191">
        <v>42360</v>
      </c>
      <c r="E3080" s="191">
        <v>42360</v>
      </c>
      <c r="F3080" s="191">
        <v>43456</v>
      </c>
      <c r="G3080" s="190">
        <v>-7777</v>
      </c>
      <c r="H3080" s="190" t="s">
        <v>1532</v>
      </c>
      <c r="I3080" s="190" t="s">
        <v>1531</v>
      </c>
      <c r="J3080" s="190"/>
      <c r="K3080" s="190" t="s">
        <v>67</v>
      </c>
      <c r="L3080" s="190" t="s">
        <v>328</v>
      </c>
      <c r="M3080" s="190" t="s">
        <v>328</v>
      </c>
      <c r="N3080" s="190" t="s">
        <v>328</v>
      </c>
      <c r="O3080" s="190" t="s">
        <v>11313</v>
      </c>
      <c r="P3080" s="192">
        <v>72624</v>
      </c>
      <c r="Q3080" s="190" t="s">
        <v>559</v>
      </c>
      <c r="R3080" s="190" t="s">
        <v>11314</v>
      </c>
      <c r="S3080" s="190" t="s">
        <v>11315</v>
      </c>
      <c r="T3080" s="190">
        <v>-7777</v>
      </c>
      <c r="Y3080" s="190">
        <v>-7777</v>
      </c>
      <c r="Z3080" s="190">
        <v>-7777</v>
      </c>
      <c r="AA3080" s="190">
        <v>-7777</v>
      </c>
      <c r="AB3080" s="190">
        <v>-7777</v>
      </c>
      <c r="AC3080" s="190">
        <v>-7777</v>
      </c>
      <c r="AD3080" s="190">
        <v>-7777</v>
      </c>
      <c r="AE3080" s="190">
        <v>-7777</v>
      </c>
      <c r="AF3080" s="101" t="s">
        <v>10114</v>
      </c>
      <c r="AI3080" s="101">
        <v>203.4</v>
      </c>
      <c r="AJ3080" s="101" t="s">
        <v>11320</v>
      </c>
      <c r="AK3080" s="101" t="s">
        <v>11321</v>
      </c>
      <c r="AL3080" s="101">
        <v>43</v>
      </c>
      <c r="AM3080" s="101">
        <v>35</v>
      </c>
      <c r="AN3080" s="1117">
        <v>1.36</v>
      </c>
      <c r="AO3080" s="101">
        <v>27</v>
      </c>
      <c r="AP3080" s="101">
        <v>51</v>
      </c>
      <c r="AQ3080" s="101">
        <v>23.41</v>
      </c>
      <c r="AR3080" s="101">
        <f t="shared" si="338"/>
        <v>43.583711111111114</v>
      </c>
      <c r="AS3080" s="101">
        <f t="shared" si="337"/>
        <v>27.856502777777781</v>
      </c>
      <c r="AT3080" s="190" t="s">
        <v>34</v>
      </c>
      <c r="AV3080" s="189"/>
      <c r="AW3080" s="243"/>
      <c r="AX3080" s="189"/>
      <c r="AY3080" s="243"/>
      <c r="AZ3080" s="189"/>
      <c r="BA3080" s="243"/>
      <c r="BB3080" s="189"/>
      <c r="BC3080" s="243"/>
      <c r="BD3080" s="189"/>
      <c r="BE3080" s="243"/>
    </row>
    <row r="3081" spans="1:59" s="101" customFormat="1" ht="42.75" customHeight="1" thickBot="1" x14ac:dyDescent="0.3">
      <c r="A3081" s="216"/>
      <c r="B3081" s="213" t="s">
        <v>3583</v>
      </c>
      <c r="C3081" s="213">
        <v>12170560</v>
      </c>
      <c r="D3081" s="215">
        <v>42360</v>
      </c>
      <c r="E3081" s="215">
        <v>42360</v>
      </c>
      <c r="F3081" s="215">
        <v>43456</v>
      </c>
      <c r="G3081" s="213">
        <v>-7777</v>
      </c>
      <c r="H3081" s="213" t="s">
        <v>1532</v>
      </c>
      <c r="I3081" s="213" t="s">
        <v>1531</v>
      </c>
      <c r="J3081" s="213"/>
      <c r="K3081" s="213" t="s">
        <v>67</v>
      </c>
      <c r="L3081" s="213" t="s">
        <v>328</v>
      </c>
      <c r="M3081" s="213" t="s">
        <v>328</v>
      </c>
      <c r="N3081" s="213" t="s">
        <v>328</v>
      </c>
      <c r="O3081" s="213" t="s">
        <v>11313</v>
      </c>
      <c r="P3081" s="214">
        <v>72624</v>
      </c>
      <c r="Q3081" s="213" t="s">
        <v>559</v>
      </c>
      <c r="R3081" s="213" t="s">
        <v>11314</v>
      </c>
      <c r="S3081" s="213" t="s">
        <v>11315</v>
      </c>
      <c r="T3081" s="213">
        <v>-7777</v>
      </c>
      <c r="U3081" s="216"/>
      <c r="V3081" s="216"/>
      <c r="W3081" s="216"/>
      <c r="X3081" s="216"/>
      <c r="Y3081" s="213">
        <v>-7777</v>
      </c>
      <c r="Z3081" s="213">
        <v>-7777</v>
      </c>
      <c r="AA3081" s="213">
        <v>-7777</v>
      </c>
      <c r="AB3081" s="213">
        <v>-7777</v>
      </c>
      <c r="AC3081" s="213">
        <v>-7777</v>
      </c>
      <c r="AD3081" s="213">
        <v>-7777</v>
      </c>
      <c r="AE3081" s="213">
        <v>-7777</v>
      </c>
      <c r="AF3081" s="216" t="s">
        <v>10115</v>
      </c>
      <c r="AG3081" s="216"/>
      <c r="AH3081" s="216"/>
      <c r="AI3081" s="216">
        <v>203.39</v>
      </c>
      <c r="AJ3081" s="216" t="s">
        <v>11322</v>
      </c>
      <c r="AK3081" s="216" t="s">
        <v>11323</v>
      </c>
      <c r="AL3081" s="216">
        <v>43</v>
      </c>
      <c r="AM3081" s="216">
        <v>35</v>
      </c>
      <c r="AN3081" s="1122">
        <v>1.33</v>
      </c>
      <c r="AO3081" s="216">
        <v>27</v>
      </c>
      <c r="AP3081" s="216">
        <v>51</v>
      </c>
      <c r="AQ3081" s="216">
        <v>23.6</v>
      </c>
      <c r="AR3081" s="216">
        <f t="shared" si="338"/>
        <v>43.583702777777781</v>
      </c>
      <c r="AS3081" s="216">
        <f t="shared" si="337"/>
        <v>27.856555555555556</v>
      </c>
      <c r="AT3081" s="213" t="s">
        <v>34</v>
      </c>
      <c r="AU3081" s="216"/>
      <c r="AV3081" s="720"/>
      <c r="AW3081" s="721"/>
      <c r="AX3081" s="720"/>
      <c r="AY3081" s="721"/>
      <c r="AZ3081" s="720"/>
      <c r="BA3081" s="721"/>
      <c r="BB3081" s="720"/>
      <c r="BC3081" s="721"/>
      <c r="BD3081" s="720"/>
      <c r="BE3081" s="721"/>
      <c r="BF3081" s="216"/>
      <c r="BG3081" s="216"/>
    </row>
    <row r="3082" spans="1:59" s="101" customFormat="1" ht="42.75" customHeight="1" x14ac:dyDescent="0.25">
      <c r="A3082" s="101">
        <v>1021</v>
      </c>
      <c r="B3082" s="190" t="s">
        <v>211</v>
      </c>
      <c r="C3082" s="190">
        <v>12170561</v>
      </c>
      <c r="D3082" s="191">
        <v>42376</v>
      </c>
      <c r="E3082" s="191">
        <v>42376</v>
      </c>
      <c r="F3082" s="191">
        <v>43472</v>
      </c>
      <c r="G3082" s="190">
        <v>-7777</v>
      </c>
      <c r="H3082" s="190" t="s">
        <v>582</v>
      </c>
      <c r="I3082" s="190" t="s">
        <v>1489</v>
      </c>
      <c r="J3082" s="190"/>
      <c r="K3082" s="190" t="s">
        <v>33</v>
      </c>
      <c r="L3082" s="190" t="s">
        <v>32</v>
      </c>
      <c r="M3082" s="190" t="s">
        <v>32</v>
      </c>
      <c r="N3082" s="190" t="s">
        <v>32</v>
      </c>
      <c r="O3082" s="190" t="s">
        <v>11324</v>
      </c>
      <c r="P3082" s="192">
        <v>14218</v>
      </c>
      <c r="Q3082" s="190" t="s">
        <v>559</v>
      </c>
      <c r="R3082" s="190" t="s">
        <v>11325</v>
      </c>
      <c r="S3082" s="190" t="s">
        <v>4014</v>
      </c>
      <c r="T3082" s="190">
        <v>-7777</v>
      </c>
      <c r="U3082" s="101">
        <v>4</v>
      </c>
      <c r="V3082" s="101">
        <v>15</v>
      </c>
      <c r="Y3082" s="190">
        <v>-7777</v>
      </c>
      <c r="Z3082" s="190">
        <v>-7777</v>
      </c>
      <c r="AA3082" s="190">
        <v>-7777</v>
      </c>
      <c r="AB3082" s="190">
        <v>-7777</v>
      </c>
      <c r="AC3082" s="190">
        <v>-7777</v>
      </c>
      <c r="AD3082" s="190">
        <v>-7777</v>
      </c>
      <c r="AE3082" s="190">
        <v>-7777</v>
      </c>
      <c r="AF3082" s="101" t="s">
        <v>11154</v>
      </c>
      <c r="AJ3082" s="208" t="s">
        <v>11326</v>
      </c>
      <c r="AK3082" s="208" t="s">
        <v>11327</v>
      </c>
      <c r="AL3082" s="101">
        <v>42</v>
      </c>
      <c r="AM3082" s="101">
        <v>51</v>
      </c>
      <c r="AN3082" s="1117">
        <v>37.35</v>
      </c>
      <c r="AO3082" s="101">
        <v>25</v>
      </c>
      <c r="AP3082" s="101">
        <v>19</v>
      </c>
      <c r="AQ3082" s="101">
        <v>30.35</v>
      </c>
      <c r="AR3082" s="101">
        <f t="shared" si="338"/>
        <v>42.860375000000005</v>
      </c>
      <c r="AS3082" s="101">
        <f t="shared" si="337"/>
        <v>25.325097222222222</v>
      </c>
      <c r="AT3082" s="190" t="s">
        <v>34</v>
      </c>
      <c r="AV3082" s="189"/>
      <c r="AW3082" s="243"/>
      <c r="AX3082" s="189"/>
      <c r="AY3082" s="243"/>
      <c r="AZ3082" s="189"/>
      <c r="BA3082" s="243"/>
      <c r="BB3082" s="189"/>
      <c r="BC3082" s="243"/>
      <c r="BD3082" s="189"/>
      <c r="BE3082" s="243"/>
    </row>
    <row r="3083" spans="1:59" s="101" customFormat="1" ht="42.75" customHeight="1" x14ac:dyDescent="0.25">
      <c r="B3083" s="190" t="s">
        <v>211</v>
      </c>
      <c r="C3083" s="190">
        <v>12170561</v>
      </c>
      <c r="D3083" s="191">
        <v>42376</v>
      </c>
      <c r="E3083" s="191">
        <v>42376</v>
      </c>
      <c r="F3083" s="191">
        <v>43472</v>
      </c>
      <c r="G3083" s="190">
        <v>-7777</v>
      </c>
      <c r="H3083" s="190" t="s">
        <v>582</v>
      </c>
      <c r="I3083" s="190" t="s">
        <v>1489</v>
      </c>
      <c r="J3083" s="190"/>
      <c r="K3083" s="190" t="s">
        <v>33</v>
      </c>
      <c r="L3083" s="190" t="s">
        <v>32</v>
      </c>
      <c r="M3083" s="190" t="s">
        <v>32</v>
      </c>
      <c r="N3083" s="190" t="s">
        <v>32</v>
      </c>
      <c r="O3083" s="190" t="s">
        <v>11324</v>
      </c>
      <c r="P3083" s="192">
        <v>14218</v>
      </c>
      <c r="Q3083" s="190" t="s">
        <v>559</v>
      </c>
      <c r="R3083" s="190" t="s">
        <v>11325</v>
      </c>
      <c r="S3083" s="190" t="s">
        <v>4014</v>
      </c>
      <c r="T3083" s="190">
        <v>-7777</v>
      </c>
      <c r="Y3083" s="190">
        <v>-7777</v>
      </c>
      <c r="Z3083" s="190">
        <v>-7777</v>
      </c>
      <c r="AA3083" s="190">
        <v>-7777</v>
      </c>
      <c r="AB3083" s="190">
        <v>-7777</v>
      </c>
      <c r="AC3083" s="190">
        <v>-7777</v>
      </c>
      <c r="AD3083" s="190">
        <v>-7777</v>
      </c>
      <c r="AE3083" s="190">
        <v>-7777</v>
      </c>
      <c r="AF3083" s="101" t="s">
        <v>11155</v>
      </c>
      <c r="AJ3083" s="101" t="s">
        <v>11328</v>
      </c>
      <c r="AK3083" s="101" t="s">
        <v>11329</v>
      </c>
      <c r="AL3083" s="101">
        <v>42</v>
      </c>
      <c r="AM3083" s="101">
        <v>51</v>
      </c>
      <c r="AN3083" s="1117">
        <v>37.270000000000003</v>
      </c>
      <c r="AO3083" s="101">
        <v>25</v>
      </c>
      <c r="AP3083" s="101">
        <v>19</v>
      </c>
      <c r="AQ3083" s="101">
        <v>31.01</v>
      </c>
      <c r="AR3083" s="101">
        <f t="shared" si="338"/>
        <v>42.860352777777777</v>
      </c>
      <c r="AS3083" s="101">
        <f t="shared" si="337"/>
        <v>25.325280555555555</v>
      </c>
      <c r="AT3083" s="190" t="s">
        <v>34</v>
      </c>
      <c r="AV3083" s="189"/>
      <c r="AW3083" s="243"/>
      <c r="AX3083" s="189"/>
      <c r="AY3083" s="243"/>
      <c r="AZ3083" s="189"/>
      <c r="BA3083" s="243"/>
      <c r="BB3083" s="189"/>
      <c r="BC3083" s="243"/>
      <c r="BD3083" s="189"/>
      <c r="BE3083" s="243"/>
    </row>
    <row r="3084" spans="1:59" s="101" customFormat="1" ht="42.75" customHeight="1" x14ac:dyDescent="0.25">
      <c r="B3084" s="190" t="s">
        <v>211</v>
      </c>
      <c r="C3084" s="190">
        <v>12170561</v>
      </c>
      <c r="D3084" s="191">
        <v>42376</v>
      </c>
      <c r="E3084" s="191">
        <v>42376</v>
      </c>
      <c r="F3084" s="191">
        <v>43472</v>
      </c>
      <c r="G3084" s="190">
        <v>-7777</v>
      </c>
      <c r="H3084" s="190" t="s">
        <v>582</v>
      </c>
      <c r="I3084" s="190" t="s">
        <v>1489</v>
      </c>
      <c r="J3084" s="190"/>
      <c r="K3084" s="190" t="s">
        <v>33</v>
      </c>
      <c r="L3084" s="190" t="s">
        <v>32</v>
      </c>
      <c r="M3084" s="190" t="s">
        <v>32</v>
      </c>
      <c r="N3084" s="190" t="s">
        <v>32</v>
      </c>
      <c r="O3084" s="190" t="s">
        <v>11324</v>
      </c>
      <c r="P3084" s="192">
        <v>14218</v>
      </c>
      <c r="Q3084" s="190" t="s">
        <v>559</v>
      </c>
      <c r="R3084" s="190" t="s">
        <v>11325</v>
      </c>
      <c r="S3084" s="190" t="s">
        <v>4014</v>
      </c>
      <c r="T3084" s="190">
        <v>-7777</v>
      </c>
      <c r="U3084" s="101">
        <v>2.5</v>
      </c>
      <c r="V3084" s="101">
        <v>24</v>
      </c>
      <c r="Y3084" s="190">
        <v>-7777</v>
      </c>
      <c r="Z3084" s="190">
        <v>-7777</v>
      </c>
      <c r="AA3084" s="190">
        <v>-7777</v>
      </c>
      <c r="AB3084" s="190">
        <v>-7777</v>
      </c>
      <c r="AC3084" s="190">
        <v>-7777</v>
      </c>
      <c r="AD3084" s="190">
        <v>-7777</v>
      </c>
      <c r="AE3084" s="190">
        <v>-7777</v>
      </c>
      <c r="AF3084" s="101" t="s">
        <v>11152</v>
      </c>
      <c r="AJ3084" s="101" t="s">
        <v>11330</v>
      </c>
      <c r="AK3084" s="101" t="s">
        <v>11331</v>
      </c>
      <c r="AL3084" s="101">
        <v>42</v>
      </c>
      <c r="AM3084" s="101">
        <v>48</v>
      </c>
      <c r="AN3084" s="1117">
        <v>45.54</v>
      </c>
      <c r="AO3084" s="101">
        <v>25</v>
      </c>
      <c r="AP3084" s="101">
        <v>20</v>
      </c>
      <c r="AQ3084" s="101">
        <v>37.44</v>
      </c>
      <c r="AR3084" s="101">
        <f t="shared" si="338"/>
        <v>42.812649999999998</v>
      </c>
      <c r="AS3084" s="101">
        <f t="shared" si="337"/>
        <v>25.343733333333333</v>
      </c>
      <c r="AT3084" s="190" t="s">
        <v>34</v>
      </c>
      <c r="AV3084" s="189"/>
      <c r="AW3084" s="243"/>
      <c r="AX3084" s="189"/>
      <c r="AY3084" s="243"/>
      <c r="AZ3084" s="189"/>
      <c r="BA3084" s="243"/>
      <c r="BB3084" s="189"/>
      <c r="BC3084" s="243"/>
      <c r="BD3084" s="189"/>
      <c r="BE3084" s="243"/>
    </row>
    <row r="3085" spans="1:59" s="101" customFormat="1" ht="42.75" customHeight="1" thickBot="1" x14ac:dyDescent="0.3">
      <c r="A3085" s="216"/>
      <c r="B3085" s="213" t="s">
        <v>211</v>
      </c>
      <c r="C3085" s="213">
        <v>12170561</v>
      </c>
      <c r="D3085" s="215">
        <v>42376</v>
      </c>
      <c r="E3085" s="215">
        <v>42376</v>
      </c>
      <c r="F3085" s="215">
        <v>43472</v>
      </c>
      <c r="G3085" s="213">
        <v>-7777</v>
      </c>
      <c r="H3085" s="213" t="s">
        <v>582</v>
      </c>
      <c r="I3085" s="213" t="s">
        <v>1489</v>
      </c>
      <c r="J3085" s="213"/>
      <c r="K3085" s="213" t="s">
        <v>33</v>
      </c>
      <c r="L3085" s="213" t="s">
        <v>32</v>
      </c>
      <c r="M3085" s="213" t="s">
        <v>32</v>
      </c>
      <c r="N3085" s="213" t="s">
        <v>32</v>
      </c>
      <c r="O3085" s="213" t="s">
        <v>11324</v>
      </c>
      <c r="P3085" s="214">
        <v>14218</v>
      </c>
      <c r="Q3085" s="213" t="s">
        <v>559</v>
      </c>
      <c r="R3085" s="213" t="s">
        <v>11325</v>
      </c>
      <c r="S3085" s="213" t="s">
        <v>4014</v>
      </c>
      <c r="T3085" s="213">
        <v>-7777</v>
      </c>
      <c r="U3085" s="216"/>
      <c r="V3085" s="216"/>
      <c r="W3085" s="216"/>
      <c r="X3085" s="216"/>
      <c r="Y3085" s="213">
        <v>-7777</v>
      </c>
      <c r="Z3085" s="213">
        <v>-7777</v>
      </c>
      <c r="AA3085" s="213">
        <v>-7777</v>
      </c>
      <c r="AB3085" s="213">
        <v>-7777</v>
      </c>
      <c r="AC3085" s="213">
        <v>-7777</v>
      </c>
      <c r="AD3085" s="213">
        <v>-7777</v>
      </c>
      <c r="AE3085" s="213">
        <v>-7777</v>
      </c>
      <c r="AF3085" s="216" t="s">
        <v>11153</v>
      </c>
      <c r="AG3085" s="216"/>
      <c r="AH3085" s="216"/>
      <c r="AI3085" s="216"/>
      <c r="AJ3085" s="216" t="s">
        <v>11332</v>
      </c>
      <c r="AK3085" s="216" t="s">
        <v>11333</v>
      </c>
      <c r="AL3085" s="216">
        <v>42</v>
      </c>
      <c r="AM3085" s="216">
        <v>48</v>
      </c>
      <c r="AN3085" s="1122">
        <v>44.81</v>
      </c>
      <c r="AO3085" s="216">
        <v>25</v>
      </c>
      <c r="AP3085" s="216">
        <v>20</v>
      </c>
      <c r="AQ3085" s="216">
        <v>38.49</v>
      </c>
      <c r="AR3085" s="216">
        <f t="shared" si="338"/>
        <v>42.812447222222218</v>
      </c>
      <c r="AS3085" s="216">
        <f t="shared" si="337"/>
        <v>25.344024999999998</v>
      </c>
      <c r="AT3085" s="213" t="s">
        <v>34</v>
      </c>
      <c r="AU3085" s="216"/>
      <c r="AV3085" s="720"/>
      <c r="AW3085" s="721"/>
      <c r="AX3085" s="720"/>
      <c r="AY3085" s="721"/>
      <c r="AZ3085" s="720"/>
      <c r="BA3085" s="721"/>
      <c r="BB3085" s="720"/>
      <c r="BC3085" s="721"/>
      <c r="BD3085" s="720"/>
      <c r="BE3085" s="721"/>
      <c r="BF3085" s="216"/>
      <c r="BG3085" s="216"/>
    </row>
    <row r="3086" spans="1:59" s="101" customFormat="1" ht="42.75" customHeight="1" x14ac:dyDescent="0.25">
      <c r="A3086" s="101">
        <v>1022</v>
      </c>
      <c r="B3086" s="190" t="s">
        <v>211</v>
      </c>
      <c r="C3086" s="190">
        <v>12170562</v>
      </c>
      <c r="D3086" s="191">
        <v>42377</v>
      </c>
      <c r="E3086" s="191">
        <v>42377</v>
      </c>
      <c r="F3086" s="191">
        <v>43473</v>
      </c>
      <c r="G3086" s="190">
        <v>-7777</v>
      </c>
      <c r="H3086" s="190" t="s">
        <v>10367</v>
      </c>
      <c r="I3086" s="190" t="s">
        <v>1458</v>
      </c>
      <c r="J3086" s="190"/>
      <c r="K3086" s="190" t="s">
        <v>33</v>
      </c>
      <c r="L3086" s="190" t="s">
        <v>11334</v>
      </c>
      <c r="M3086" s="190" t="s">
        <v>32</v>
      </c>
      <c r="N3086" s="190" t="s">
        <v>32</v>
      </c>
      <c r="O3086" s="190"/>
      <c r="P3086" s="192">
        <v>49299</v>
      </c>
      <c r="Q3086" s="190" t="s">
        <v>559</v>
      </c>
      <c r="R3086" s="190" t="s">
        <v>11335</v>
      </c>
      <c r="S3086" s="190" t="s">
        <v>11336</v>
      </c>
      <c r="T3086" s="190">
        <v>-7777</v>
      </c>
      <c r="V3086" s="101">
        <v>1685</v>
      </c>
      <c r="Y3086" s="190">
        <v>-7777</v>
      </c>
      <c r="Z3086" s="190">
        <v>-7777</v>
      </c>
      <c r="AA3086" s="190">
        <v>-7777</v>
      </c>
      <c r="AB3086" s="190">
        <v>-7777</v>
      </c>
      <c r="AC3086" s="190">
        <v>-7777</v>
      </c>
      <c r="AD3086" s="190">
        <v>-7777</v>
      </c>
      <c r="AE3086" s="190">
        <v>-7777</v>
      </c>
      <c r="AF3086" s="101" t="s">
        <v>1765</v>
      </c>
      <c r="AJ3086" s="101" t="s">
        <v>11339</v>
      </c>
      <c r="AK3086" s="101" t="s">
        <v>11340</v>
      </c>
      <c r="AL3086" s="101">
        <v>42</v>
      </c>
      <c r="AM3086" s="101">
        <v>53</v>
      </c>
      <c r="AN3086" s="1117">
        <v>49.87</v>
      </c>
      <c r="AO3086" s="101">
        <v>25</v>
      </c>
      <c r="AP3086" s="101">
        <v>8</v>
      </c>
      <c r="AQ3086" s="101">
        <v>38.1</v>
      </c>
      <c r="AR3086" s="101">
        <f t="shared" si="338"/>
        <v>42.897186111111111</v>
      </c>
      <c r="AS3086" s="101">
        <f t="shared" si="337"/>
        <v>25.143916666666666</v>
      </c>
      <c r="AT3086" s="190" t="s">
        <v>34</v>
      </c>
      <c r="AV3086" s="189"/>
      <c r="AW3086" s="243"/>
      <c r="AX3086" s="189"/>
      <c r="AY3086" s="243"/>
      <c r="AZ3086" s="189"/>
      <c r="BA3086" s="243"/>
      <c r="BB3086" s="189"/>
      <c r="BC3086" s="243"/>
      <c r="BD3086" s="189"/>
      <c r="BE3086" s="243"/>
    </row>
    <row r="3087" spans="1:59" s="101" customFormat="1" ht="42.75" customHeight="1" x14ac:dyDescent="0.25">
      <c r="B3087" s="190" t="s">
        <v>211</v>
      </c>
      <c r="C3087" s="190">
        <v>12170562</v>
      </c>
      <c r="D3087" s="191">
        <v>42377</v>
      </c>
      <c r="E3087" s="191">
        <v>42377</v>
      </c>
      <c r="F3087" s="191">
        <v>43473</v>
      </c>
      <c r="G3087" s="190">
        <v>-7777</v>
      </c>
      <c r="H3087" s="190" t="s">
        <v>10367</v>
      </c>
      <c r="I3087" s="190" t="s">
        <v>1458</v>
      </c>
      <c r="J3087" s="190"/>
      <c r="K3087" s="190" t="s">
        <v>33</v>
      </c>
      <c r="L3087" s="190" t="s">
        <v>11334</v>
      </c>
      <c r="M3087" s="190" t="s">
        <v>32</v>
      </c>
      <c r="N3087" s="190" t="s">
        <v>32</v>
      </c>
      <c r="O3087" s="190"/>
      <c r="P3087" s="192">
        <v>49299</v>
      </c>
      <c r="Q3087" s="190" t="s">
        <v>559</v>
      </c>
      <c r="R3087" s="190" t="s">
        <v>11335</v>
      </c>
      <c r="S3087" s="190" t="s">
        <v>11336</v>
      </c>
      <c r="T3087" s="190">
        <v>-7777</v>
      </c>
      <c r="Y3087" s="190">
        <v>-7777</v>
      </c>
      <c r="Z3087" s="190">
        <v>-7777</v>
      </c>
      <c r="AA3087" s="190">
        <v>-7777</v>
      </c>
      <c r="AB3087" s="190">
        <v>-7777</v>
      </c>
      <c r="AC3087" s="190">
        <v>-7777</v>
      </c>
      <c r="AD3087" s="190">
        <v>-7777</v>
      </c>
      <c r="AE3087" s="190">
        <v>-7777</v>
      </c>
      <c r="AF3087" s="101" t="s">
        <v>1768</v>
      </c>
      <c r="AJ3087" s="101" t="s">
        <v>11341</v>
      </c>
      <c r="AK3087" s="101" t="s">
        <v>11342</v>
      </c>
      <c r="AL3087" s="101">
        <v>42</v>
      </c>
      <c r="AM3087" s="101">
        <v>53</v>
      </c>
      <c r="AN3087" s="1117">
        <v>49.69</v>
      </c>
      <c r="AO3087" s="101">
        <v>25</v>
      </c>
      <c r="AP3087" s="101">
        <v>8</v>
      </c>
      <c r="AQ3087" s="101">
        <v>38.770000000000003</v>
      </c>
      <c r="AR3087" s="101">
        <f t="shared" si="338"/>
        <v>42.897136111111109</v>
      </c>
      <c r="AS3087" s="101">
        <f t="shared" si="337"/>
        <v>25.144102777777778</v>
      </c>
      <c r="AT3087" s="190" t="s">
        <v>34</v>
      </c>
      <c r="AV3087" s="189"/>
      <c r="AW3087" s="243"/>
      <c r="AX3087" s="189"/>
      <c r="AY3087" s="243"/>
      <c r="AZ3087" s="189"/>
      <c r="BA3087" s="243"/>
      <c r="BB3087" s="189"/>
      <c r="BC3087" s="243"/>
      <c r="BD3087" s="189"/>
      <c r="BE3087" s="243"/>
    </row>
    <row r="3088" spans="1:59" s="101" customFormat="1" ht="42.75" customHeight="1" x14ac:dyDescent="0.25">
      <c r="B3088" s="190" t="s">
        <v>211</v>
      </c>
      <c r="C3088" s="190">
        <v>12170562</v>
      </c>
      <c r="D3088" s="191">
        <v>42377</v>
      </c>
      <c r="E3088" s="191">
        <v>42377</v>
      </c>
      <c r="F3088" s="191">
        <v>43473</v>
      </c>
      <c r="G3088" s="190">
        <v>-7777</v>
      </c>
      <c r="H3088" s="190" t="s">
        <v>10367</v>
      </c>
      <c r="I3088" s="190" t="s">
        <v>1458</v>
      </c>
      <c r="J3088" s="190"/>
      <c r="K3088" s="190" t="s">
        <v>33</v>
      </c>
      <c r="L3088" s="190" t="s">
        <v>11334</v>
      </c>
      <c r="M3088" s="190" t="s">
        <v>32</v>
      </c>
      <c r="N3088" s="190" t="s">
        <v>32</v>
      </c>
      <c r="O3088" s="190"/>
      <c r="P3088" s="192">
        <v>49299</v>
      </c>
      <c r="Q3088" s="190" t="s">
        <v>559</v>
      </c>
      <c r="R3088" s="190" t="s">
        <v>11335</v>
      </c>
      <c r="S3088" s="190" t="s">
        <v>11337</v>
      </c>
      <c r="T3088" s="190">
        <v>-7777</v>
      </c>
      <c r="V3088" s="101">
        <v>12</v>
      </c>
      <c r="Y3088" s="190">
        <v>-7777</v>
      </c>
      <c r="Z3088" s="190">
        <v>-7777</v>
      </c>
      <c r="AA3088" s="190">
        <v>-7777</v>
      </c>
      <c r="AB3088" s="190">
        <v>-7777</v>
      </c>
      <c r="AC3088" s="190">
        <v>-7777</v>
      </c>
      <c r="AD3088" s="190">
        <v>-7777</v>
      </c>
      <c r="AE3088" s="190">
        <v>-7777</v>
      </c>
      <c r="AF3088" s="101" t="s">
        <v>1765</v>
      </c>
      <c r="AJ3088" s="101" t="s">
        <v>11343</v>
      </c>
      <c r="AK3088" s="101" t="s">
        <v>11344</v>
      </c>
      <c r="AL3088" s="101">
        <v>42</v>
      </c>
      <c r="AM3088" s="101">
        <v>53</v>
      </c>
      <c r="AN3088" s="1117">
        <v>38.19</v>
      </c>
      <c r="AO3088" s="101">
        <v>25</v>
      </c>
      <c r="AP3088" s="101">
        <v>8</v>
      </c>
      <c r="AQ3088" s="101">
        <v>41.63</v>
      </c>
      <c r="AR3088" s="101">
        <f t="shared" si="338"/>
        <v>42.893941666666663</v>
      </c>
      <c r="AS3088" s="101">
        <f t="shared" si="337"/>
        <v>25.144897222222223</v>
      </c>
      <c r="AT3088" s="190" t="s">
        <v>34</v>
      </c>
      <c r="AV3088" s="189"/>
      <c r="AW3088" s="243"/>
      <c r="AX3088" s="189"/>
      <c r="AY3088" s="243"/>
      <c r="AZ3088" s="189"/>
      <c r="BA3088" s="243"/>
      <c r="BB3088" s="189"/>
      <c r="BC3088" s="243"/>
      <c r="BD3088" s="189"/>
      <c r="BE3088" s="243"/>
    </row>
    <row r="3089" spans="1:59" s="101" customFormat="1" ht="42.75" customHeight="1" x14ac:dyDescent="0.25">
      <c r="B3089" s="190" t="s">
        <v>211</v>
      </c>
      <c r="C3089" s="190">
        <v>12170562</v>
      </c>
      <c r="D3089" s="191">
        <v>42377</v>
      </c>
      <c r="E3089" s="191">
        <v>42377</v>
      </c>
      <c r="F3089" s="191">
        <v>43473</v>
      </c>
      <c r="G3089" s="190">
        <v>-7777</v>
      </c>
      <c r="H3089" s="190" t="s">
        <v>10367</v>
      </c>
      <c r="I3089" s="190" t="s">
        <v>1458</v>
      </c>
      <c r="J3089" s="190"/>
      <c r="K3089" s="190" t="s">
        <v>33</v>
      </c>
      <c r="L3089" s="190" t="s">
        <v>11334</v>
      </c>
      <c r="M3089" s="190" t="s">
        <v>32</v>
      </c>
      <c r="N3089" s="190" t="s">
        <v>32</v>
      </c>
      <c r="O3089" s="190"/>
      <c r="P3089" s="192">
        <v>49299</v>
      </c>
      <c r="Q3089" s="190" t="s">
        <v>559</v>
      </c>
      <c r="R3089" s="190" t="s">
        <v>11335</v>
      </c>
      <c r="S3089" s="190" t="s">
        <v>11337</v>
      </c>
      <c r="T3089" s="190">
        <v>-7777</v>
      </c>
      <c r="Y3089" s="190">
        <v>-7777</v>
      </c>
      <c r="Z3089" s="190">
        <v>-7777</v>
      </c>
      <c r="AA3089" s="190">
        <v>-7777</v>
      </c>
      <c r="AB3089" s="190">
        <v>-7777</v>
      </c>
      <c r="AC3089" s="190">
        <v>-7777</v>
      </c>
      <c r="AD3089" s="190">
        <v>-7777</v>
      </c>
      <c r="AE3089" s="190">
        <v>-7777</v>
      </c>
      <c r="AF3089" s="101" t="s">
        <v>1768</v>
      </c>
      <c r="AJ3089" s="101" t="s">
        <v>11345</v>
      </c>
      <c r="AK3089" s="101" t="s">
        <v>11346</v>
      </c>
      <c r="AL3089" s="101">
        <v>42</v>
      </c>
      <c r="AM3089" s="101">
        <v>53</v>
      </c>
      <c r="AN3089" s="1117">
        <v>38.4</v>
      </c>
      <c r="AO3089" s="101">
        <v>25</v>
      </c>
      <c r="AP3089" s="101">
        <v>8</v>
      </c>
      <c r="AQ3089" s="101">
        <v>42</v>
      </c>
      <c r="AR3089" s="101">
        <f t="shared" si="338"/>
        <v>42.893999999999998</v>
      </c>
      <c r="AS3089" s="101">
        <f t="shared" si="337"/>
        <v>25.145</v>
      </c>
      <c r="AT3089" s="190" t="s">
        <v>34</v>
      </c>
      <c r="AV3089" s="189"/>
      <c r="AW3089" s="243"/>
      <c r="AX3089" s="189"/>
      <c r="AY3089" s="243"/>
      <c r="AZ3089" s="189"/>
      <c r="BA3089" s="243"/>
      <c r="BB3089" s="189"/>
      <c r="BC3089" s="243"/>
      <c r="BD3089" s="189"/>
      <c r="BE3089" s="243"/>
    </row>
    <row r="3090" spans="1:59" s="101" customFormat="1" ht="42.75" customHeight="1" x14ac:dyDescent="0.25">
      <c r="B3090" s="190" t="s">
        <v>211</v>
      </c>
      <c r="C3090" s="190">
        <v>12170562</v>
      </c>
      <c r="D3090" s="191">
        <v>42377</v>
      </c>
      <c r="E3090" s="191">
        <v>42377</v>
      </c>
      <c r="F3090" s="191">
        <v>43473</v>
      </c>
      <c r="G3090" s="190">
        <v>-7777</v>
      </c>
      <c r="H3090" s="190" t="s">
        <v>10367</v>
      </c>
      <c r="I3090" s="190" t="s">
        <v>1458</v>
      </c>
      <c r="J3090" s="190"/>
      <c r="K3090" s="190" t="s">
        <v>33</v>
      </c>
      <c r="L3090" s="190" t="s">
        <v>11334</v>
      </c>
      <c r="M3090" s="190" t="s">
        <v>32</v>
      </c>
      <c r="N3090" s="190" t="s">
        <v>32</v>
      </c>
      <c r="O3090" s="190"/>
      <c r="P3090" s="192">
        <v>49299</v>
      </c>
      <c r="Q3090" s="190" t="s">
        <v>559</v>
      </c>
      <c r="R3090" s="190" t="s">
        <v>11335</v>
      </c>
      <c r="S3090" s="190" t="s">
        <v>11338</v>
      </c>
      <c r="T3090" s="190">
        <v>-7777</v>
      </c>
      <c r="U3090" s="101">
        <v>0.36499999999999999</v>
      </c>
      <c r="V3090" s="101">
        <v>12</v>
      </c>
      <c r="Y3090" s="190">
        <v>-7777</v>
      </c>
      <c r="Z3090" s="190">
        <v>-7777</v>
      </c>
      <c r="AA3090" s="190">
        <v>-7777</v>
      </c>
      <c r="AB3090" s="190">
        <v>-7777</v>
      </c>
      <c r="AC3090" s="190">
        <v>-7777</v>
      </c>
      <c r="AD3090" s="190">
        <v>-7777</v>
      </c>
      <c r="AE3090" s="190">
        <v>-7777</v>
      </c>
      <c r="AF3090" s="101" t="s">
        <v>686</v>
      </c>
      <c r="AJ3090" s="101" t="s">
        <v>11347</v>
      </c>
      <c r="AK3090" s="101" t="s">
        <v>11346</v>
      </c>
      <c r="AL3090" s="101">
        <v>42</v>
      </c>
      <c r="AM3090" s="101">
        <v>53</v>
      </c>
      <c r="AN3090" s="1117">
        <v>48.4</v>
      </c>
      <c r="AO3090" s="101">
        <v>25</v>
      </c>
      <c r="AP3090" s="101">
        <v>8</v>
      </c>
      <c r="AQ3090" s="101">
        <v>42</v>
      </c>
      <c r="AR3090" s="101">
        <f t="shared" si="338"/>
        <v>42.896777777777778</v>
      </c>
      <c r="AS3090" s="101">
        <f t="shared" si="337"/>
        <v>25.145</v>
      </c>
      <c r="AT3090" s="190" t="s">
        <v>34</v>
      </c>
      <c r="AV3090" s="189"/>
      <c r="AW3090" s="243"/>
      <c r="AX3090" s="189"/>
      <c r="AY3090" s="243"/>
      <c r="AZ3090" s="189"/>
      <c r="BA3090" s="243"/>
      <c r="BB3090" s="189"/>
      <c r="BC3090" s="243"/>
      <c r="BD3090" s="189"/>
      <c r="BE3090" s="243"/>
    </row>
    <row r="3091" spans="1:59" s="101" customFormat="1" ht="42.75" customHeight="1" thickBot="1" x14ac:dyDescent="0.3">
      <c r="A3091" s="216"/>
      <c r="B3091" s="213" t="s">
        <v>211</v>
      </c>
      <c r="C3091" s="213">
        <v>12170562</v>
      </c>
      <c r="D3091" s="215">
        <v>42377</v>
      </c>
      <c r="E3091" s="215">
        <v>42377</v>
      </c>
      <c r="F3091" s="215">
        <v>43473</v>
      </c>
      <c r="G3091" s="213">
        <v>-7777</v>
      </c>
      <c r="H3091" s="213" t="s">
        <v>10367</v>
      </c>
      <c r="I3091" s="213" t="s">
        <v>1458</v>
      </c>
      <c r="J3091" s="213"/>
      <c r="K3091" s="213" t="s">
        <v>33</v>
      </c>
      <c r="L3091" s="213" t="s">
        <v>11334</v>
      </c>
      <c r="M3091" s="213" t="s">
        <v>32</v>
      </c>
      <c r="N3091" s="213" t="s">
        <v>32</v>
      </c>
      <c r="O3091" s="213"/>
      <c r="P3091" s="214">
        <v>49299</v>
      </c>
      <c r="Q3091" s="213" t="s">
        <v>559</v>
      </c>
      <c r="R3091" s="213" t="s">
        <v>11335</v>
      </c>
      <c r="S3091" s="213" t="s">
        <v>11338</v>
      </c>
      <c r="T3091" s="213">
        <v>-7777</v>
      </c>
      <c r="U3091" s="216"/>
      <c r="V3091" s="216"/>
      <c r="W3091" s="216"/>
      <c r="X3091" s="216"/>
      <c r="Y3091" s="213">
        <v>-7777</v>
      </c>
      <c r="Z3091" s="213">
        <v>-7777</v>
      </c>
      <c r="AA3091" s="213">
        <v>-7777</v>
      </c>
      <c r="AB3091" s="213">
        <v>-7777</v>
      </c>
      <c r="AC3091" s="213">
        <v>-7777</v>
      </c>
      <c r="AD3091" s="213">
        <v>-7777</v>
      </c>
      <c r="AE3091" s="213">
        <v>-7777</v>
      </c>
      <c r="AF3091" s="216" t="s">
        <v>687</v>
      </c>
      <c r="AG3091" s="216"/>
      <c r="AH3091" s="216"/>
      <c r="AI3091" s="216"/>
      <c r="AJ3091" s="216" t="s">
        <v>11348</v>
      </c>
      <c r="AK3091" s="216" t="s">
        <v>11344</v>
      </c>
      <c r="AL3091" s="216">
        <v>42</v>
      </c>
      <c r="AM3091" s="216">
        <v>53</v>
      </c>
      <c r="AN3091" s="1122">
        <v>48.72</v>
      </c>
      <c r="AO3091" s="216">
        <v>25</v>
      </c>
      <c r="AP3091" s="216">
        <v>8</v>
      </c>
      <c r="AQ3091" s="216">
        <v>41.63</v>
      </c>
      <c r="AR3091" s="216">
        <f t="shared" si="338"/>
        <v>42.896866666666668</v>
      </c>
      <c r="AS3091" s="216">
        <f t="shared" si="337"/>
        <v>25.144897222222223</v>
      </c>
      <c r="AT3091" s="213" t="s">
        <v>34</v>
      </c>
      <c r="AU3091" s="216"/>
      <c r="AV3091" s="720"/>
      <c r="AW3091" s="721"/>
      <c r="AX3091" s="720"/>
      <c r="AY3091" s="721"/>
      <c r="AZ3091" s="720"/>
      <c r="BA3091" s="721"/>
      <c r="BB3091" s="720"/>
      <c r="BC3091" s="721"/>
      <c r="BD3091" s="720"/>
      <c r="BE3091" s="721"/>
      <c r="BF3091" s="216"/>
      <c r="BG3091" s="216"/>
    </row>
    <row r="3092" spans="1:59" s="101" customFormat="1" ht="42.75" customHeight="1" x14ac:dyDescent="0.25">
      <c r="A3092" s="101">
        <v>1023</v>
      </c>
      <c r="B3092" s="190" t="s">
        <v>211</v>
      </c>
      <c r="C3092" s="190">
        <v>12770069</v>
      </c>
      <c r="D3092" s="191">
        <v>42380</v>
      </c>
      <c r="E3092" s="191">
        <v>42380</v>
      </c>
      <c r="F3092" s="191">
        <v>43476</v>
      </c>
      <c r="G3092" s="190">
        <v>-7777</v>
      </c>
      <c r="H3092" s="190" t="s">
        <v>11349</v>
      </c>
      <c r="I3092" s="190" t="s">
        <v>1458</v>
      </c>
      <c r="J3092" s="190"/>
      <c r="K3092" s="190" t="s">
        <v>33</v>
      </c>
      <c r="L3092" s="190" t="s">
        <v>11350</v>
      </c>
      <c r="M3092" s="190" t="s">
        <v>32</v>
      </c>
      <c r="N3092" s="190" t="s">
        <v>32</v>
      </c>
      <c r="O3092" s="190" t="s">
        <v>11351</v>
      </c>
      <c r="P3092" s="192">
        <v>12168</v>
      </c>
      <c r="Q3092" s="190" t="s">
        <v>559</v>
      </c>
      <c r="R3092" s="190" t="s">
        <v>11335</v>
      </c>
      <c r="S3092" s="190" t="s">
        <v>11336</v>
      </c>
      <c r="T3092" s="190">
        <v>-7777</v>
      </c>
      <c r="V3092" s="101">
        <v>11.5</v>
      </c>
      <c r="Y3092" s="190">
        <v>-7777</v>
      </c>
      <c r="Z3092" s="190">
        <v>-7777</v>
      </c>
      <c r="AA3092" s="190">
        <v>-7777</v>
      </c>
      <c r="AB3092" s="190">
        <v>-7777</v>
      </c>
      <c r="AC3092" s="190">
        <v>-7777</v>
      </c>
      <c r="AD3092" s="190">
        <v>-7777</v>
      </c>
      <c r="AE3092" s="190">
        <v>-7777</v>
      </c>
      <c r="AF3092" s="101" t="s">
        <v>1765</v>
      </c>
      <c r="AJ3092" s="101" t="s">
        <v>11353</v>
      </c>
      <c r="AK3092" s="101" t="s">
        <v>11354</v>
      </c>
      <c r="AL3092" s="101">
        <v>42</v>
      </c>
      <c r="AM3092" s="101">
        <v>54</v>
      </c>
      <c r="AN3092" s="1117">
        <v>40.85</v>
      </c>
      <c r="AO3092" s="101">
        <v>25</v>
      </c>
      <c r="AP3092" s="101">
        <v>12</v>
      </c>
      <c r="AQ3092" s="101">
        <v>50.15</v>
      </c>
      <c r="AR3092" s="101">
        <f t="shared" si="338"/>
        <v>42.911347222222219</v>
      </c>
      <c r="AS3092" s="101">
        <f t="shared" si="337"/>
        <v>25.213930555555553</v>
      </c>
      <c r="AT3092" s="190" t="s">
        <v>34</v>
      </c>
      <c r="AV3092" s="189"/>
      <c r="AW3092" s="243"/>
      <c r="AX3092" s="189"/>
      <c r="AY3092" s="243"/>
      <c r="AZ3092" s="189"/>
      <c r="BA3092" s="243"/>
      <c r="BB3092" s="189"/>
      <c r="BC3092" s="243"/>
      <c r="BD3092" s="189"/>
      <c r="BE3092" s="243"/>
    </row>
    <row r="3093" spans="1:59" s="101" customFormat="1" ht="42.75" customHeight="1" x14ac:dyDescent="0.25">
      <c r="B3093" s="190" t="s">
        <v>211</v>
      </c>
      <c r="C3093" s="190">
        <v>12770069</v>
      </c>
      <c r="D3093" s="191">
        <v>42380</v>
      </c>
      <c r="E3093" s="191">
        <v>42380</v>
      </c>
      <c r="F3093" s="191">
        <v>43476</v>
      </c>
      <c r="G3093" s="190">
        <v>-7777</v>
      </c>
      <c r="H3093" s="190" t="s">
        <v>11349</v>
      </c>
      <c r="I3093" s="190" t="s">
        <v>1458</v>
      </c>
      <c r="J3093" s="190"/>
      <c r="K3093" s="190" t="s">
        <v>33</v>
      </c>
      <c r="L3093" s="190" t="s">
        <v>11350</v>
      </c>
      <c r="M3093" s="190" t="s">
        <v>32</v>
      </c>
      <c r="N3093" s="190" t="s">
        <v>32</v>
      </c>
      <c r="O3093" s="190" t="s">
        <v>11351</v>
      </c>
      <c r="P3093" s="192">
        <v>12168</v>
      </c>
      <c r="Q3093" s="190" t="s">
        <v>559</v>
      </c>
      <c r="R3093" s="190" t="s">
        <v>11335</v>
      </c>
      <c r="S3093" s="190" t="s">
        <v>11336</v>
      </c>
      <c r="T3093" s="190">
        <v>-7777</v>
      </c>
      <c r="Y3093" s="190">
        <v>-7777</v>
      </c>
      <c r="Z3093" s="190">
        <v>-7777</v>
      </c>
      <c r="AA3093" s="190">
        <v>-7777</v>
      </c>
      <c r="AB3093" s="190">
        <v>-7777</v>
      </c>
      <c r="AC3093" s="190">
        <v>-7777</v>
      </c>
      <c r="AD3093" s="190">
        <v>-7777</v>
      </c>
      <c r="AE3093" s="190">
        <v>-7777</v>
      </c>
      <c r="AF3093" s="101" t="s">
        <v>1768</v>
      </c>
      <c r="AJ3093" s="101" t="s">
        <v>11355</v>
      </c>
      <c r="AK3093" s="101" t="s">
        <v>11356</v>
      </c>
      <c r="AL3093" s="101">
        <v>42</v>
      </c>
      <c r="AM3093" s="101">
        <v>54</v>
      </c>
      <c r="AN3093" s="1117">
        <v>40.6</v>
      </c>
      <c r="AO3093" s="101">
        <v>25</v>
      </c>
      <c r="AP3093" s="101">
        <v>12</v>
      </c>
      <c r="AQ3093" s="101">
        <v>50.53</v>
      </c>
      <c r="AR3093" s="101">
        <f t="shared" si="338"/>
        <v>42.911277777777777</v>
      </c>
      <c r="AS3093" s="101">
        <f t="shared" si="337"/>
        <v>25.21403611111111</v>
      </c>
      <c r="AT3093" s="190" t="s">
        <v>34</v>
      </c>
      <c r="AV3093" s="189"/>
      <c r="AW3093" s="243"/>
      <c r="AX3093" s="189"/>
      <c r="AY3093" s="243"/>
      <c r="AZ3093" s="189"/>
      <c r="BA3093" s="243"/>
      <c r="BB3093" s="189"/>
      <c r="BC3093" s="243"/>
      <c r="BD3093" s="189"/>
      <c r="BE3093" s="243"/>
    </row>
    <row r="3094" spans="1:59" s="101" customFormat="1" ht="42.75" customHeight="1" x14ac:dyDescent="0.25">
      <c r="B3094" s="190" t="s">
        <v>211</v>
      </c>
      <c r="C3094" s="190">
        <v>12770069</v>
      </c>
      <c r="D3094" s="191">
        <v>42380</v>
      </c>
      <c r="E3094" s="191">
        <v>42380</v>
      </c>
      <c r="F3094" s="191">
        <v>43476</v>
      </c>
      <c r="G3094" s="190">
        <v>-7777</v>
      </c>
      <c r="H3094" s="190" t="s">
        <v>11349</v>
      </c>
      <c r="I3094" s="190" t="s">
        <v>1458</v>
      </c>
      <c r="J3094" s="190"/>
      <c r="K3094" s="190" t="s">
        <v>33</v>
      </c>
      <c r="L3094" s="190" t="s">
        <v>11350</v>
      </c>
      <c r="M3094" s="190" t="s">
        <v>32</v>
      </c>
      <c r="N3094" s="190" t="s">
        <v>32</v>
      </c>
      <c r="O3094" s="190" t="s">
        <v>11352</v>
      </c>
      <c r="P3094" s="192">
        <v>12168</v>
      </c>
      <c r="Q3094" s="190" t="s">
        <v>559</v>
      </c>
      <c r="R3094" s="190" t="s">
        <v>11335</v>
      </c>
      <c r="S3094" s="190" t="s">
        <v>11337</v>
      </c>
      <c r="T3094" s="190">
        <v>-7777</v>
      </c>
      <c r="V3094" s="101">
        <v>9.5</v>
      </c>
      <c r="Y3094" s="190">
        <v>-7777</v>
      </c>
      <c r="Z3094" s="190">
        <v>-7777</v>
      </c>
      <c r="AA3094" s="190">
        <v>-7777</v>
      </c>
      <c r="AB3094" s="190">
        <v>-7777</v>
      </c>
      <c r="AC3094" s="190">
        <v>-7777</v>
      </c>
      <c r="AD3094" s="190">
        <v>-7777</v>
      </c>
      <c r="AE3094" s="190">
        <v>-7777</v>
      </c>
      <c r="AF3094" s="101" t="s">
        <v>1765</v>
      </c>
      <c r="AJ3094" s="101" t="s">
        <v>11357</v>
      </c>
      <c r="AK3094" s="101" t="s">
        <v>11358</v>
      </c>
      <c r="AL3094" s="101">
        <v>42</v>
      </c>
      <c r="AM3094" s="101">
        <v>54</v>
      </c>
      <c r="AN3094" s="1117">
        <v>35.799999999999997</v>
      </c>
      <c r="AO3094" s="101">
        <v>25</v>
      </c>
      <c r="AP3094" s="101">
        <v>12</v>
      </c>
      <c r="AQ3094" s="101">
        <v>28.29</v>
      </c>
      <c r="AR3094" s="101">
        <f t="shared" si="338"/>
        <v>42.909944444444442</v>
      </c>
      <c r="AS3094" s="101">
        <f t="shared" si="337"/>
        <v>25.207858333333334</v>
      </c>
      <c r="AT3094" s="190" t="s">
        <v>34</v>
      </c>
      <c r="AV3094" s="189"/>
      <c r="AW3094" s="243"/>
      <c r="AX3094" s="189"/>
      <c r="AY3094" s="243"/>
      <c r="AZ3094" s="189"/>
      <c r="BA3094" s="243"/>
      <c r="BB3094" s="189"/>
      <c r="BC3094" s="243"/>
      <c r="BD3094" s="189"/>
      <c r="BE3094" s="243"/>
    </row>
    <row r="3095" spans="1:59" s="101" customFormat="1" ht="42.75" customHeight="1" x14ac:dyDescent="0.25">
      <c r="B3095" s="190" t="s">
        <v>211</v>
      </c>
      <c r="C3095" s="190">
        <v>12770069</v>
      </c>
      <c r="D3095" s="191">
        <v>42380</v>
      </c>
      <c r="E3095" s="191">
        <v>42380</v>
      </c>
      <c r="F3095" s="191">
        <v>43476</v>
      </c>
      <c r="G3095" s="190">
        <v>-7777</v>
      </c>
      <c r="H3095" s="190" t="s">
        <v>11349</v>
      </c>
      <c r="I3095" s="190" t="s">
        <v>1458</v>
      </c>
      <c r="J3095" s="190"/>
      <c r="K3095" s="190" t="s">
        <v>33</v>
      </c>
      <c r="L3095" s="190" t="s">
        <v>11350</v>
      </c>
      <c r="M3095" s="190" t="s">
        <v>32</v>
      </c>
      <c r="N3095" s="190" t="s">
        <v>32</v>
      </c>
      <c r="O3095" s="190" t="s">
        <v>11352</v>
      </c>
      <c r="P3095" s="192">
        <v>12168</v>
      </c>
      <c r="Q3095" s="190" t="s">
        <v>559</v>
      </c>
      <c r="R3095" s="190" t="s">
        <v>11335</v>
      </c>
      <c r="S3095" s="190" t="s">
        <v>11337</v>
      </c>
      <c r="T3095" s="190">
        <v>-7777</v>
      </c>
      <c r="Y3095" s="190">
        <v>-7777</v>
      </c>
      <c r="Z3095" s="190">
        <v>-7777</v>
      </c>
      <c r="AA3095" s="190">
        <v>-7777</v>
      </c>
      <c r="AB3095" s="190">
        <v>-7777</v>
      </c>
      <c r="AC3095" s="190">
        <v>-7777</v>
      </c>
      <c r="AD3095" s="190">
        <v>-7777</v>
      </c>
      <c r="AE3095" s="190">
        <v>-7777</v>
      </c>
      <c r="AF3095" s="101" t="s">
        <v>1768</v>
      </c>
      <c r="AJ3095" s="101" t="s">
        <v>11359</v>
      </c>
      <c r="AK3095" s="101" t="s">
        <v>11360</v>
      </c>
      <c r="AL3095" s="101">
        <v>42</v>
      </c>
      <c r="AM3095" s="101">
        <v>54</v>
      </c>
      <c r="AN3095" s="1117">
        <v>35.770000000000003</v>
      </c>
      <c r="AO3095" s="101">
        <v>25</v>
      </c>
      <c r="AP3095" s="101">
        <v>12</v>
      </c>
      <c r="AQ3095" s="101">
        <v>28.7</v>
      </c>
      <c r="AR3095" s="101">
        <f t="shared" si="338"/>
        <v>42.909936111111108</v>
      </c>
      <c r="AS3095" s="101">
        <f t="shared" si="337"/>
        <v>25.207972222222221</v>
      </c>
      <c r="AT3095" s="190" t="s">
        <v>34</v>
      </c>
      <c r="AV3095" s="189"/>
      <c r="AW3095" s="243"/>
      <c r="AX3095" s="189"/>
      <c r="AY3095" s="243"/>
      <c r="AZ3095" s="189"/>
      <c r="BA3095" s="243"/>
      <c r="BB3095" s="189"/>
      <c r="BC3095" s="243"/>
      <c r="BD3095" s="189"/>
      <c r="BE3095" s="243"/>
    </row>
    <row r="3096" spans="1:59" s="101" customFormat="1" ht="42.75" customHeight="1" x14ac:dyDescent="0.25">
      <c r="B3096" s="190" t="s">
        <v>211</v>
      </c>
      <c r="C3096" s="190">
        <v>12770069</v>
      </c>
      <c r="D3096" s="191">
        <v>42380</v>
      </c>
      <c r="E3096" s="191">
        <v>42380</v>
      </c>
      <c r="F3096" s="191">
        <v>43476</v>
      </c>
      <c r="G3096" s="190">
        <v>-7777</v>
      </c>
      <c r="H3096" s="190" t="s">
        <v>11349</v>
      </c>
      <c r="I3096" s="190" t="s">
        <v>1458</v>
      </c>
      <c r="J3096" s="190"/>
      <c r="K3096" s="190" t="s">
        <v>33</v>
      </c>
      <c r="L3096" s="190" t="s">
        <v>11350</v>
      </c>
      <c r="M3096" s="190" t="s">
        <v>32</v>
      </c>
      <c r="N3096" s="190" t="s">
        <v>32</v>
      </c>
      <c r="O3096" s="190" t="s">
        <v>11352</v>
      </c>
      <c r="P3096" s="192">
        <v>12168</v>
      </c>
      <c r="Q3096" s="190" t="s">
        <v>559</v>
      </c>
      <c r="R3096" s="190" t="s">
        <v>11335</v>
      </c>
      <c r="S3096" s="190" t="s">
        <v>11338</v>
      </c>
      <c r="T3096" s="190">
        <v>-7777</v>
      </c>
      <c r="U3096" s="101">
        <v>4</v>
      </c>
      <c r="V3096" s="101">
        <v>9</v>
      </c>
      <c r="Y3096" s="190">
        <v>-7777</v>
      </c>
      <c r="Z3096" s="190">
        <v>-7777</v>
      </c>
      <c r="AA3096" s="190">
        <v>-7777</v>
      </c>
      <c r="AB3096" s="190">
        <v>-7777</v>
      </c>
      <c r="AC3096" s="190">
        <v>-7777</v>
      </c>
      <c r="AD3096" s="190">
        <v>-7777</v>
      </c>
      <c r="AE3096" s="190">
        <v>-7777</v>
      </c>
      <c r="AF3096" s="101" t="s">
        <v>686</v>
      </c>
      <c r="AJ3096" s="101" t="s">
        <v>11359</v>
      </c>
      <c r="AK3096" s="101" t="s">
        <v>11360</v>
      </c>
      <c r="AL3096" s="101">
        <v>42</v>
      </c>
      <c r="AM3096" s="101">
        <v>54</v>
      </c>
      <c r="AN3096" s="1117">
        <v>35.770000000000003</v>
      </c>
      <c r="AO3096" s="101">
        <v>25</v>
      </c>
      <c r="AP3096" s="101">
        <v>12</v>
      </c>
      <c r="AQ3096" s="101">
        <v>28.7</v>
      </c>
      <c r="AR3096" s="101">
        <f t="shared" si="338"/>
        <v>42.909936111111108</v>
      </c>
      <c r="AS3096" s="101">
        <f t="shared" si="337"/>
        <v>25.207972222222221</v>
      </c>
      <c r="AT3096" s="190" t="s">
        <v>34</v>
      </c>
      <c r="AV3096" s="189"/>
      <c r="AW3096" s="243"/>
      <c r="AX3096" s="189"/>
      <c r="AY3096" s="243"/>
      <c r="AZ3096" s="189"/>
      <c r="BA3096" s="243"/>
      <c r="BB3096" s="189"/>
      <c r="BC3096" s="243"/>
      <c r="BD3096" s="189"/>
      <c r="BE3096" s="243"/>
    </row>
    <row r="3097" spans="1:59" s="101" customFormat="1" ht="42.75" customHeight="1" thickBot="1" x14ac:dyDescent="0.3">
      <c r="A3097" s="216"/>
      <c r="B3097" s="213" t="s">
        <v>211</v>
      </c>
      <c r="C3097" s="213">
        <v>12770069</v>
      </c>
      <c r="D3097" s="215">
        <v>42380</v>
      </c>
      <c r="E3097" s="215">
        <v>42380</v>
      </c>
      <c r="F3097" s="215">
        <v>43476</v>
      </c>
      <c r="G3097" s="213">
        <v>-7777</v>
      </c>
      <c r="H3097" s="213" t="s">
        <v>11349</v>
      </c>
      <c r="I3097" s="213" t="s">
        <v>1458</v>
      </c>
      <c r="J3097" s="213"/>
      <c r="K3097" s="213" t="s">
        <v>33</v>
      </c>
      <c r="L3097" s="213" t="s">
        <v>11350</v>
      </c>
      <c r="M3097" s="213" t="s">
        <v>32</v>
      </c>
      <c r="N3097" s="213" t="s">
        <v>32</v>
      </c>
      <c r="O3097" s="213" t="s">
        <v>11352</v>
      </c>
      <c r="P3097" s="214">
        <v>12168</v>
      </c>
      <c r="Q3097" s="213" t="s">
        <v>559</v>
      </c>
      <c r="R3097" s="213" t="s">
        <v>11335</v>
      </c>
      <c r="S3097" s="213" t="s">
        <v>11338</v>
      </c>
      <c r="T3097" s="213">
        <v>-7777</v>
      </c>
      <c r="U3097" s="216"/>
      <c r="V3097" s="216"/>
      <c r="W3097" s="216"/>
      <c r="X3097" s="216"/>
      <c r="Y3097" s="213">
        <v>-7777</v>
      </c>
      <c r="Z3097" s="213">
        <v>-7777</v>
      </c>
      <c r="AA3097" s="213">
        <v>-7777</v>
      </c>
      <c r="AB3097" s="213">
        <v>-7777</v>
      </c>
      <c r="AC3097" s="213">
        <v>-7777</v>
      </c>
      <c r="AD3097" s="213">
        <v>-7777</v>
      </c>
      <c r="AE3097" s="213">
        <v>-7777</v>
      </c>
      <c r="AF3097" s="216" t="s">
        <v>687</v>
      </c>
      <c r="AG3097" s="216"/>
      <c r="AH3097" s="216"/>
      <c r="AI3097" s="216"/>
      <c r="AJ3097" s="216" t="s">
        <v>11361</v>
      </c>
      <c r="AK3097" s="216" t="s">
        <v>11362</v>
      </c>
      <c r="AL3097" s="216">
        <v>42</v>
      </c>
      <c r="AM3097" s="216">
        <v>54</v>
      </c>
      <c r="AN3097" s="1122">
        <v>36.06</v>
      </c>
      <c r="AO3097" s="216">
        <v>25</v>
      </c>
      <c r="AP3097" s="216">
        <v>12</v>
      </c>
      <c r="AQ3097" s="216">
        <v>28.75</v>
      </c>
      <c r="AR3097" s="216">
        <f t="shared" si="338"/>
        <v>42.910016666666664</v>
      </c>
      <c r="AS3097" s="216">
        <f t="shared" si="337"/>
        <v>25.207986111111111</v>
      </c>
      <c r="AT3097" s="213" t="s">
        <v>34</v>
      </c>
      <c r="AU3097" s="216"/>
      <c r="AV3097" s="720"/>
      <c r="AW3097" s="721"/>
      <c r="AX3097" s="720"/>
      <c r="AY3097" s="721"/>
      <c r="AZ3097" s="720"/>
      <c r="BA3097" s="721"/>
      <c r="BB3097" s="720"/>
      <c r="BC3097" s="721"/>
      <c r="BD3097" s="720"/>
      <c r="BE3097" s="721"/>
      <c r="BF3097" s="216"/>
      <c r="BG3097" s="216"/>
    </row>
    <row r="3098" spans="1:59" s="101" customFormat="1" ht="42.75" customHeight="1" x14ac:dyDescent="0.25">
      <c r="A3098" s="101">
        <v>1024</v>
      </c>
      <c r="B3098" s="190" t="s">
        <v>211</v>
      </c>
      <c r="C3098" s="190">
        <v>12170563</v>
      </c>
      <c r="D3098" s="191">
        <v>42381</v>
      </c>
      <c r="E3098" s="191">
        <v>42381</v>
      </c>
      <c r="F3098" s="191">
        <v>43477</v>
      </c>
      <c r="G3098" s="190">
        <v>-7777</v>
      </c>
      <c r="H3098" s="190" t="s">
        <v>10367</v>
      </c>
      <c r="I3098" s="190" t="s">
        <v>1458</v>
      </c>
      <c r="J3098" s="190"/>
      <c r="K3098" s="190" t="s">
        <v>33</v>
      </c>
      <c r="L3098" s="190" t="s">
        <v>10368</v>
      </c>
      <c r="M3098" s="190" t="s">
        <v>32</v>
      </c>
      <c r="N3098" s="190" t="s">
        <v>32</v>
      </c>
      <c r="O3098" s="190"/>
      <c r="P3098" s="192">
        <v>18215</v>
      </c>
      <c r="Q3098" s="190" t="s">
        <v>559</v>
      </c>
      <c r="R3098" s="190" t="s">
        <v>11363</v>
      </c>
      <c r="S3098" s="190" t="s">
        <v>11364</v>
      </c>
      <c r="T3098" s="190">
        <v>-7777</v>
      </c>
      <c r="V3098" s="101">
        <v>20</v>
      </c>
      <c r="Y3098" s="190">
        <v>-7777</v>
      </c>
      <c r="Z3098" s="190">
        <v>-7777</v>
      </c>
      <c r="AA3098" s="190">
        <v>-7777</v>
      </c>
      <c r="AB3098" s="190">
        <v>-7777</v>
      </c>
      <c r="AC3098" s="190">
        <v>-7777</v>
      </c>
      <c r="AD3098" s="190">
        <v>-7777</v>
      </c>
      <c r="AE3098" s="190">
        <v>-7777</v>
      </c>
      <c r="AF3098" s="101" t="s">
        <v>1765</v>
      </c>
      <c r="AJ3098" s="101" t="s">
        <v>11365</v>
      </c>
      <c r="AK3098" s="101" t="s">
        <v>11366</v>
      </c>
      <c r="AL3098" s="101">
        <v>42</v>
      </c>
      <c r="AM3098" s="101">
        <v>54</v>
      </c>
      <c r="AN3098" s="1117">
        <v>33.840000000000003</v>
      </c>
      <c r="AO3098" s="101">
        <v>25</v>
      </c>
      <c r="AP3098" s="101">
        <v>9</v>
      </c>
      <c r="AQ3098" s="101">
        <v>14.54</v>
      </c>
      <c r="AR3098" s="101">
        <f t="shared" si="338"/>
        <v>42.909399999999998</v>
      </c>
      <c r="AS3098" s="101">
        <f t="shared" si="337"/>
        <v>25.154038888888888</v>
      </c>
      <c r="AT3098" s="190" t="s">
        <v>34</v>
      </c>
      <c r="AV3098" s="189"/>
      <c r="AW3098" s="243"/>
      <c r="AX3098" s="189"/>
      <c r="AY3098" s="243"/>
      <c r="AZ3098" s="189"/>
      <c r="BA3098" s="243"/>
      <c r="BB3098" s="189"/>
      <c r="BC3098" s="243"/>
      <c r="BD3098" s="189"/>
      <c r="BE3098" s="243"/>
    </row>
    <row r="3099" spans="1:59" s="101" customFormat="1" ht="42.75" customHeight="1" thickBot="1" x14ac:dyDescent="0.3">
      <c r="A3099" s="216"/>
      <c r="B3099" s="213" t="s">
        <v>211</v>
      </c>
      <c r="C3099" s="213">
        <v>12170563</v>
      </c>
      <c r="D3099" s="215">
        <v>42381</v>
      </c>
      <c r="E3099" s="215">
        <v>42381</v>
      </c>
      <c r="F3099" s="215">
        <v>43477</v>
      </c>
      <c r="G3099" s="213">
        <v>-7777</v>
      </c>
      <c r="H3099" s="213" t="s">
        <v>10367</v>
      </c>
      <c r="I3099" s="213" t="s">
        <v>1458</v>
      </c>
      <c r="J3099" s="213"/>
      <c r="K3099" s="213" t="s">
        <v>33</v>
      </c>
      <c r="L3099" s="213" t="s">
        <v>10368</v>
      </c>
      <c r="M3099" s="213" t="s">
        <v>32</v>
      </c>
      <c r="N3099" s="213" t="s">
        <v>32</v>
      </c>
      <c r="O3099" s="213"/>
      <c r="P3099" s="214">
        <v>18215</v>
      </c>
      <c r="Q3099" s="213" t="s">
        <v>559</v>
      </c>
      <c r="R3099" s="213" t="s">
        <v>11363</v>
      </c>
      <c r="S3099" s="213" t="s">
        <v>11364</v>
      </c>
      <c r="T3099" s="213">
        <v>-7777</v>
      </c>
      <c r="U3099" s="216"/>
      <c r="V3099" s="216">
        <v>20</v>
      </c>
      <c r="W3099" s="216"/>
      <c r="X3099" s="216"/>
      <c r="Y3099" s="213">
        <v>-7777</v>
      </c>
      <c r="Z3099" s="213">
        <v>-7777</v>
      </c>
      <c r="AA3099" s="213">
        <v>-7777</v>
      </c>
      <c r="AB3099" s="213">
        <v>-7777</v>
      </c>
      <c r="AC3099" s="213">
        <v>-7777</v>
      </c>
      <c r="AD3099" s="213">
        <v>-7777</v>
      </c>
      <c r="AE3099" s="213">
        <v>-7777</v>
      </c>
      <c r="AF3099" s="216" t="s">
        <v>1768</v>
      </c>
      <c r="AG3099" s="216"/>
      <c r="AH3099" s="216"/>
      <c r="AI3099" s="216"/>
      <c r="AJ3099" s="216" t="s">
        <v>11367</v>
      </c>
      <c r="AK3099" s="216" t="s">
        <v>11368</v>
      </c>
      <c r="AL3099" s="216">
        <v>42</v>
      </c>
      <c r="AM3099" s="216">
        <v>54</v>
      </c>
      <c r="AN3099" s="1122">
        <v>33.26</v>
      </c>
      <c r="AO3099" s="216">
        <v>25</v>
      </c>
      <c r="AP3099" s="216">
        <v>9</v>
      </c>
      <c r="AQ3099" s="216">
        <v>15.18</v>
      </c>
      <c r="AR3099" s="216">
        <f t="shared" si="338"/>
        <v>42.909238888888886</v>
      </c>
      <c r="AS3099" s="216">
        <f t="shared" si="337"/>
        <v>25.154216666666667</v>
      </c>
      <c r="AT3099" s="213" t="s">
        <v>34</v>
      </c>
      <c r="AU3099" s="216"/>
      <c r="AV3099" s="720"/>
      <c r="AW3099" s="721"/>
      <c r="AX3099" s="720"/>
      <c r="AY3099" s="721"/>
      <c r="AZ3099" s="720"/>
      <c r="BA3099" s="721"/>
      <c r="BB3099" s="720"/>
      <c r="BC3099" s="721"/>
      <c r="BD3099" s="720"/>
      <c r="BE3099" s="721"/>
      <c r="BF3099" s="216"/>
      <c r="BG3099" s="216"/>
    </row>
    <row r="3100" spans="1:59" s="101" customFormat="1" ht="42.75" customHeight="1" x14ac:dyDescent="0.25">
      <c r="A3100" s="101">
        <v>1025</v>
      </c>
      <c r="B3100" s="190" t="s">
        <v>211</v>
      </c>
      <c r="C3100" s="190">
        <v>12770070</v>
      </c>
      <c r="D3100" s="191">
        <v>42382</v>
      </c>
      <c r="E3100" s="191">
        <v>42382</v>
      </c>
      <c r="F3100" s="191">
        <v>43478</v>
      </c>
      <c r="G3100" s="190">
        <v>-7777</v>
      </c>
      <c r="H3100" s="190" t="s">
        <v>11369</v>
      </c>
      <c r="I3100" s="190" t="s">
        <v>713</v>
      </c>
      <c r="J3100" s="190"/>
      <c r="K3100" s="190" t="s">
        <v>33</v>
      </c>
      <c r="L3100" s="190" t="s">
        <v>11370</v>
      </c>
      <c r="M3100" s="190" t="s">
        <v>32</v>
      </c>
      <c r="N3100" s="190" t="s">
        <v>32</v>
      </c>
      <c r="O3100" s="190"/>
      <c r="P3100" s="192">
        <v>69403</v>
      </c>
      <c r="Q3100" s="190" t="s">
        <v>559</v>
      </c>
      <c r="R3100" s="190" t="s">
        <v>11325</v>
      </c>
      <c r="S3100" s="190" t="s">
        <v>9768</v>
      </c>
      <c r="T3100" s="190">
        <v>-7777</v>
      </c>
      <c r="V3100" s="101">
        <v>9.26</v>
      </c>
      <c r="Y3100" s="190">
        <v>-7777</v>
      </c>
      <c r="Z3100" s="190">
        <v>-7777</v>
      </c>
      <c r="AA3100" s="190">
        <v>-7777</v>
      </c>
      <c r="AB3100" s="190">
        <v>-7777</v>
      </c>
      <c r="AC3100" s="190">
        <v>-7777</v>
      </c>
      <c r="AD3100" s="190">
        <v>-7777</v>
      </c>
      <c r="AE3100" s="190">
        <v>-7777</v>
      </c>
      <c r="AF3100" s="101" t="s">
        <v>11154</v>
      </c>
      <c r="AJ3100" s="101" t="s">
        <v>11372</v>
      </c>
      <c r="AK3100" s="101" t="s">
        <v>11373</v>
      </c>
      <c r="AL3100" s="101">
        <v>42</v>
      </c>
      <c r="AM3100" s="101">
        <v>56</v>
      </c>
      <c r="AN3100" s="1117">
        <v>30.3</v>
      </c>
      <c r="AO3100" s="101">
        <v>25</v>
      </c>
      <c r="AP3100" s="101">
        <v>24</v>
      </c>
      <c r="AQ3100" s="101">
        <v>31.19</v>
      </c>
      <c r="AR3100" s="101">
        <f t="shared" si="338"/>
        <v>42.941749999999999</v>
      </c>
      <c r="AS3100" s="101">
        <f t="shared" si="337"/>
        <v>25.408663888888888</v>
      </c>
      <c r="AT3100" s="190" t="s">
        <v>34</v>
      </c>
      <c r="AV3100" s="189"/>
      <c r="AW3100" s="243"/>
      <c r="AX3100" s="189"/>
      <c r="AY3100" s="243"/>
      <c r="AZ3100" s="189"/>
      <c r="BA3100" s="243"/>
      <c r="BB3100" s="189"/>
      <c r="BC3100" s="243"/>
      <c r="BD3100" s="189"/>
      <c r="BE3100" s="243"/>
    </row>
    <row r="3101" spans="1:59" s="101" customFormat="1" ht="42.75" customHeight="1" x14ac:dyDescent="0.25">
      <c r="B3101" s="190" t="s">
        <v>211</v>
      </c>
      <c r="C3101" s="190">
        <v>12770070</v>
      </c>
      <c r="D3101" s="191">
        <v>42382</v>
      </c>
      <c r="E3101" s="191">
        <v>42382</v>
      </c>
      <c r="F3101" s="191">
        <v>43478</v>
      </c>
      <c r="G3101" s="190">
        <v>-7777</v>
      </c>
      <c r="H3101" s="190" t="s">
        <v>11369</v>
      </c>
      <c r="I3101" s="190" t="s">
        <v>713</v>
      </c>
      <c r="J3101" s="190"/>
      <c r="K3101" s="190" t="s">
        <v>33</v>
      </c>
      <c r="L3101" s="190" t="s">
        <v>11370</v>
      </c>
      <c r="M3101" s="190" t="s">
        <v>32</v>
      </c>
      <c r="N3101" s="190" t="s">
        <v>32</v>
      </c>
      <c r="O3101" s="190"/>
      <c r="P3101" s="192">
        <v>69403</v>
      </c>
      <c r="Q3101" s="190" t="s">
        <v>559</v>
      </c>
      <c r="R3101" s="190" t="s">
        <v>11325</v>
      </c>
      <c r="S3101" s="190" t="s">
        <v>9768</v>
      </c>
      <c r="T3101" s="190">
        <v>-7777</v>
      </c>
      <c r="Y3101" s="190">
        <v>-7777</v>
      </c>
      <c r="Z3101" s="190">
        <v>-7777</v>
      </c>
      <c r="AA3101" s="190">
        <v>-7777</v>
      </c>
      <c r="AB3101" s="190">
        <v>-7777</v>
      </c>
      <c r="AC3101" s="190">
        <v>-7777</v>
      </c>
      <c r="AD3101" s="190">
        <v>-7777</v>
      </c>
      <c r="AE3101" s="190">
        <v>-7777</v>
      </c>
      <c r="AF3101" s="101" t="s">
        <v>11155</v>
      </c>
      <c r="AJ3101" s="101" t="s">
        <v>11374</v>
      </c>
      <c r="AK3101" s="101" t="s">
        <v>11375</v>
      </c>
      <c r="AL3101" s="101">
        <v>42</v>
      </c>
      <c r="AM3101" s="101">
        <v>56</v>
      </c>
      <c r="AN3101" s="1117">
        <v>30.05</v>
      </c>
      <c r="AO3101" s="101">
        <v>25</v>
      </c>
      <c r="AP3101" s="101">
        <v>24</v>
      </c>
      <c r="AQ3101" s="101">
        <v>31.43</v>
      </c>
      <c r="AR3101" s="101">
        <f t="shared" si="338"/>
        <v>42.94168055555555</v>
      </c>
      <c r="AS3101" s="101">
        <f t="shared" si="337"/>
        <v>25.408730555555554</v>
      </c>
      <c r="AT3101" s="190" t="s">
        <v>34</v>
      </c>
      <c r="AV3101" s="189"/>
      <c r="AW3101" s="243"/>
      <c r="AX3101" s="189"/>
      <c r="AY3101" s="243"/>
      <c r="AZ3101" s="189"/>
      <c r="BA3101" s="243"/>
      <c r="BB3101" s="189"/>
      <c r="BC3101" s="243"/>
      <c r="BD3101" s="189"/>
      <c r="BE3101" s="243"/>
    </row>
    <row r="3102" spans="1:59" s="101" customFormat="1" ht="42.75" customHeight="1" x14ac:dyDescent="0.25">
      <c r="B3102" s="190" t="s">
        <v>211</v>
      </c>
      <c r="C3102" s="190">
        <v>12770070</v>
      </c>
      <c r="D3102" s="191">
        <v>42382</v>
      </c>
      <c r="E3102" s="191">
        <v>42382</v>
      </c>
      <c r="F3102" s="191">
        <v>43478</v>
      </c>
      <c r="G3102" s="190">
        <v>-7777</v>
      </c>
      <c r="H3102" s="190" t="s">
        <v>11369</v>
      </c>
      <c r="I3102" s="190" t="s">
        <v>713</v>
      </c>
      <c r="J3102" s="190"/>
      <c r="K3102" s="190" t="s">
        <v>33</v>
      </c>
      <c r="L3102" s="190" t="s">
        <v>11370</v>
      </c>
      <c r="M3102" s="190" t="s">
        <v>32</v>
      </c>
      <c r="N3102" s="190" t="s">
        <v>32</v>
      </c>
      <c r="O3102" s="190"/>
      <c r="P3102" s="192">
        <v>69403</v>
      </c>
      <c r="Q3102" s="190" t="s">
        <v>559</v>
      </c>
      <c r="R3102" s="190" t="s">
        <v>11325</v>
      </c>
      <c r="S3102" s="190" t="s">
        <v>11371</v>
      </c>
      <c r="T3102" s="190">
        <v>-7777</v>
      </c>
      <c r="V3102" s="101">
        <v>8</v>
      </c>
      <c r="Y3102" s="190">
        <v>-7777</v>
      </c>
      <c r="Z3102" s="190">
        <v>-7777</v>
      </c>
      <c r="AA3102" s="190">
        <v>-7777</v>
      </c>
      <c r="AB3102" s="190">
        <v>-7777</v>
      </c>
      <c r="AC3102" s="190">
        <v>-7777</v>
      </c>
      <c r="AD3102" s="190">
        <v>-7777</v>
      </c>
      <c r="AE3102" s="190">
        <v>-7777</v>
      </c>
      <c r="AF3102" s="101" t="s">
        <v>11152</v>
      </c>
      <c r="AJ3102" s="101" t="s">
        <v>11378</v>
      </c>
      <c r="AK3102" s="101" t="s">
        <v>11379</v>
      </c>
      <c r="AL3102" s="101">
        <v>42</v>
      </c>
      <c r="AM3102" s="101">
        <v>56</v>
      </c>
      <c r="AN3102" s="1117">
        <v>29.92</v>
      </c>
      <c r="AO3102" s="101">
        <v>25</v>
      </c>
      <c r="AP3102" s="101">
        <v>24</v>
      </c>
      <c r="AQ3102" s="101">
        <v>31.21</v>
      </c>
      <c r="AR3102" s="101">
        <f t="shared" si="338"/>
        <v>42.941644444444442</v>
      </c>
      <c r="AS3102" s="101">
        <f t="shared" si="337"/>
        <v>25.408669444444442</v>
      </c>
      <c r="AT3102" s="190" t="s">
        <v>34</v>
      </c>
      <c r="AV3102" s="189"/>
      <c r="AW3102" s="243"/>
      <c r="AX3102" s="189"/>
      <c r="AY3102" s="243"/>
      <c r="AZ3102" s="189"/>
      <c r="BA3102" s="243"/>
      <c r="BB3102" s="189"/>
      <c r="BC3102" s="243"/>
      <c r="BD3102" s="189"/>
      <c r="BE3102" s="243"/>
    </row>
    <row r="3103" spans="1:59" s="101" customFormat="1" ht="42.75" customHeight="1" thickBot="1" x14ac:dyDescent="0.3">
      <c r="A3103" s="216"/>
      <c r="B3103" s="213" t="s">
        <v>211</v>
      </c>
      <c r="C3103" s="213">
        <v>12770070</v>
      </c>
      <c r="D3103" s="215">
        <v>42382</v>
      </c>
      <c r="E3103" s="215">
        <v>42382</v>
      </c>
      <c r="F3103" s="215">
        <v>43478</v>
      </c>
      <c r="G3103" s="213">
        <v>-7777</v>
      </c>
      <c r="H3103" s="213" t="s">
        <v>11369</v>
      </c>
      <c r="I3103" s="213" t="s">
        <v>713</v>
      </c>
      <c r="J3103" s="213"/>
      <c r="K3103" s="213" t="s">
        <v>33</v>
      </c>
      <c r="L3103" s="213" t="s">
        <v>11370</v>
      </c>
      <c r="M3103" s="213" t="s">
        <v>32</v>
      </c>
      <c r="N3103" s="213" t="s">
        <v>32</v>
      </c>
      <c r="O3103" s="213"/>
      <c r="P3103" s="214">
        <v>69403</v>
      </c>
      <c r="Q3103" s="213" t="s">
        <v>559</v>
      </c>
      <c r="R3103" s="213" t="s">
        <v>11325</v>
      </c>
      <c r="S3103" s="213" t="s">
        <v>11371</v>
      </c>
      <c r="T3103" s="213">
        <v>-7777</v>
      </c>
      <c r="U3103" s="216"/>
      <c r="V3103" s="216"/>
      <c r="W3103" s="216"/>
      <c r="X3103" s="216"/>
      <c r="Y3103" s="213">
        <v>-7777</v>
      </c>
      <c r="Z3103" s="213">
        <v>-7777</v>
      </c>
      <c r="AA3103" s="213">
        <v>-7777</v>
      </c>
      <c r="AB3103" s="213">
        <v>-7777</v>
      </c>
      <c r="AC3103" s="213">
        <v>-7777</v>
      </c>
      <c r="AD3103" s="213">
        <v>-7777</v>
      </c>
      <c r="AE3103" s="213">
        <v>-7777</v>
      </c>
      <c r="AF3103" s="216" t="s">
        <v>11153</v>
      </c>
      <c r="AG3103" s="216"/>
      <c r="AH3103" s="216"/>
      <c r="AI3103" s="216"/>
      <c r="AJ3103" s="216" t="s">
        <v>11376</v>
      </c>
      <c r="AK3103" s="216" t="s">
        <v>11377</v>
      </c>
      <c r="AL3103" s="216">
        <v>42</v>
      </c>
      <c r="AM3103" s="216">
        <v>56</v>
      </c>
      <c r="AN3103" s="1122">
        <v>30.13</v>
      </c>
      <c r="AO3103" s="216">
        <v>25</v>
      </c>
      <c r="AP3103" s="216">
        <v>24</v>
      </c>
      <c r="AQ3103" s="216">
        <v>31.01</v>
      </c>
      <c r="AR3103" s="216">
        <f t="shared" si="338"/>
        <v>42.941702777777778</v>
      </c>
      <c r="AS3103" s="216">
        <f t="shared" si="337"/>
        <v>25.408613888888887</v>
      </c>
      <c r="AT3103" s="213" t="s">
        <v>34</v>
      </c>
      <c r="AU3103" s="216"/>
      <c r="AV3103" s="720"/>
      <c r="AW3103" s="721"/>
      <c r="AX3103" s="720"/>
      <c r="AY3103" s="721"/>
      <c r="AZ3103" s="720"/>
      <c r="BA3103" s="721"/>
      <c r="BB3103" s="720"/>
      <c r="BC3103" s="721"/>
      <c r="BD3103" s="720"/>
      <c r="BE3103" s="721"/>
      <c r="BF3103" s="216"/>
      <c r="BG3103" s="216"/>
    </row>
    <row r="3104" spans="1:59" s="101" customFormat="1" ht="42.75" customHeight="1" thickBot="1" x14ac:dyDescent="0.3">
      <c r="A3104" s="246">
        <v>1026</v>
      </c>
      <c r="B3104" s="229" t="s">
        <v>11383</v>
      </c>
      <c r="C3104" s="229">
        <v>12170564</v>
      </c>
      <c r="D3104" s="248">
        <v>42391</v>
      </c>
      <c r="E3104" s="248">
        <v>42391</v>
      </c>
      <c r="F3104" s="248">
        <v>43122</v>
      </c>
      <c r="G3104" s="229">
        <v>-7777</v>
      </c>
      <c r="H3104" s="229" t="s">
        <v>11384</v>
      </c>
      <c r="I3104" s="229" t="s">
        <v>714</v>
      </c>
      <c r="J3104" s="229"/>
      <c r="K3104" s="229" t="s">
        <v>142</v>
      </c>
      <c r="L3104" s="229" t="s">
        <v>946</v>
      </c>
      <c r="M3104" s="229" t="s">
        <v>236</v>
      </c>
      <c r="N3104" s="229" t="s">
        <v>70</v>
      </c>
      <c r="O3104" s="229" t="s">
        <v>11385</v>
      </c>
      <c r="P3104" s="247">
        <v>80902</v>
      </c>
      <c r="Q3104" s="229" t="s">
        <v>559</v>
      </c>
      <c r="R3104" s="229" t="s">
        <v>11387</v>
      </c>
      <c r="S3104" s="229" t="s">
        <v>3250</v>
      </c>
      <c r="T3104" s="229">
        <v>-7777</v>
      </c>
      <c r="U3104" s="246"/>
      <c r="V3104" s="246"/>
      <c r="W3104" s="246" t="s">
        <v>43</v>
      </c>
      <c r="X3104" s="246"/>
      <c r="Y3104" s="229">
        <v>-7777</v>
      </c>
      <c r="Z3104" s="229">
        <v>-7777</v>
      </c>
      <c r="AA3104" s="229">
        <v>-7777</v>
      </c>
      <c r="AB3104" s="229">
        <v>-7777</v>
      </c>
      <c r="AC3104" s="229">
        <v>-7777</v>
      </c>
      <c r="AD3104" s="229">
        <v>-7777</v>
      </c>
      <c r="AE3104" s="229">
        <v>-7777</v>
      </c>
      <c r="AF3104" s="246" t="s">
        <v>11386</v>
      </c>
      <c r="AG3104" s="246"/>
      <c r="AH3104" s="246"/>
      <c r="AI3104" s="246"/>
      <c r="AJ3104" s="246" t="s">
        <v>11388</v>
      </c>
      <c r="AK3104" s="246" t="s">
        <v>11389</v>
      </c>
      <c r="AL3104" s="246">
        <v>42</v>
      </c>
      <c r="AM3104" s="246">
        <v>50</v>
      </c>
      <c r="AN3104" s="1209">
        <v>36.299999999999997</v>
      </c>
      <c r="AO3104" s="246">
        <v>24</v>
      </c>
      <c r="AP3104" s="246">
        <v>11</v>
      </c>
      <c r="AQ3104" s="246">
        <v>10.6</v>
      </c>
      <c r="AR3104" s="246">
        <f t="shared" si="338"/>
        <v>42.84341666666667</v>
      </c>
      <c r="AS3104" s="246">
        <f t="shared" si="337"/>
        <v>24.186277777777779</v>
      </c>
      <c r="AT3104" s="229" t="s">
        <v>34</v>
      </c>
      <c r="AU3104" s="246"/>
      <c r="AV3104" s="1268"/>
      <c r="AW3104" s="1215"/>
      <c r="AX3104" s="1268"/>
      <c r="AY3104" s="1215"/>
      <c r="AZ3104" s="1268"/>
      <c r="BA3104" s="1215"/>
      <c r="BB3104" s="1268"/>
      <c r="BC3104" s="1215"/>
      <c r="BD3104" s="1268"/>
      <c r="BE3104" s="1215"/>
      <c r="BF3104" s="246"/>
      <c r="BG3104" s="246"/>
    </row>
    <row r="3105" spans="1:59" s="101" customFormat="1" ht="42.75" customHeight="1" x14ac:dyDescent="0.25">
      <c r="A3105" s="101">
        <v>1027</v>
      </c>
      <c r="B3105" s="190" t="s">
        <v>644</v>
      </c>
      <c r="C3105" s="192" t="s">
        <v>11392</v>
      </c>
      <c r="D3105" s="191">
        <v>42398</v>
      </c>
      <c r="E3105" s="191">
        <v>42398</v>
      </c>
      <c r="F3105" s="191">
        <v>43494</v>
      </c>
      <c r="G3105" s="190">
        <v>-7777</v>
      </c>
      <c r="H3105" s="190" t="s">
        <v>1425</v>
      </c>
      <c r="I3105" s="190" t="s">
        <v>1476</v>
      </c>
      <c r="J3105" s="190"/>
      <c r="K3105" s="190" t="s">
        <v>50</v>
      </c>
      <c r="L3105" s="190" t="s">
        <v>167</v>
      </c>
      <c r="M3105" s="190" t="s">
        <v>167</v>
      </c>
      <c r="N3105" s="190" t="s">
        <v>48</v>
      </c>
      <c r="O3105" s="190" t="s">
        <v>11393</v>
      </c>
      <c r="P3105" s="192">
        <v>38978</v>
      </c>
      <c r="Q3105" s="190" t="s">
        <v>559</v>
      </c>
      <c r="R3105" s="190" t="s">
        <v>11394</v>
      </c>
      <c r="S3105" s="190" t="s">
        <v>11395</v>
      </c>
      <c r="T3105" s="190">
        <v>-7777</v>
      </c>
      <c r="V3105" s="101">
        <v>21</v>
      </c>
      <c r="Y3105" s="190">
        <v>-7777</v>
      </c>
      <c r="Z3105" s="190">
        <v>-7777</v>
      </c>
      <c r="AA3105" s="190">
        <v>-7777</v>
      </c>
      <c r="AB3105" s="190">
        <v>-7777</v>
      </c>
      <c r="AC3105" s="190">
        <v>-7777</v>
      </c>
      <c r="AD3105" s="190">
        <v>-7777</v>
      </c>
      <c r="AE3105" s="190">
        <v>-7777</v>
      </c>
      <c r="AF3105" s="101" t="s">
        <v>11011</v>
      </c>
      <c r="AJ3105" s="101" t="s">
        <v>11399</v>
      </c>
      <c r="AK3105" s="101" t="s">
        <v>11400</v>
      </c>
      <c r="AL3105" s="101">
        <v>42</v>
      </c>
      <c r="AM3105" s="101">
        <v>49</v>
      </c>
      <c r="AN3105" s="1117">
        <v>52.3</v>
      </c>
      <c r="AO3105" s="101">
        <v>23</v>
      </c>
      <c r="AP3105" s="101">
        <v>11</v>
      </c>
      <c r="AQ3105" s="101">
        <v>2.4</v>
      </c>
      <c r="AR3105" s="101">
        <f t="shared" si="338"/>
        <v>42.831194444444449</v>
      </c>
      <c r="AS3105" s="101">
        <f t="shared" si="337"/>
        <v>23.184000000000001</v>
      </c>
      <c r="AT3105" s="190" t="s">
        <v>34</v>
      </c>
      <c r="AV3105" s="189"/>
      <c r="AW3105" s="243"/>
      <c r="AX3105" s="189"/>
      <c r="AY3105" s="243"/>
      <c r="AZ3105" s="189"/>
      <c r="BA3105" s="243"/>
      <c r="BB3105" s="189"/>
      <c r="BC3105" s="243"/>
      <c r="BD3105" s="189"/>
      <c r="BE3105" s="243"/>
    </row>
    <row r="3106" spans="1:59" s="101" customFormat="1" ht="42.75" customHeight="1" x14ac:dyDescent="0.25">
      <c r="B3106" s="190" t="s">
        <v>644</v>
      </c>
      <c r="C3106" s="192" t="s">
        <v>11392</v>
      </c>
      <c r="D3106" s="191">
        <v>42398</v>
      </c>
      <c r="E3106" s="191">
        <v>42398</v>
      </c>
      <c r="F3106" s="191">
        <v>43494</v>
      </c>
      <c r="G3106" s="190">
        <v>-7777</v>
      </c>
      <c r="H3106" s="190" t="s">
        <v>1425</v>
      </c>
      <c r="I3106" s="190" t="s">
        <v>1476</v>
      </c>
      <c r="J3106" s="190"/>
      <c r="K3106" s="190" t="s">
        <v>50</v>
      </c>
      <c r="L3106" s="190" t="s">
        <v>167</v>
      </c>
      <c r="M3106" s="190" t="s">
        <v>167</v>
      </c>
      <c r="N3106" s="190" t="s">
        <v>48</v>
      </c>
      <c r="O3106" s="190" t="s">
        <v>11393</v>
      </c>
      <c r="P3106" s="192">
        <v>38978</v>
      </c>
      <c r="Q3106" s="190" t="s">
        <v>559</v>
      </c>
      <c r="R3106" s="190" t="s">
        <v>11394</v>
      </c>
      <c r="S3106" s="190" t="s">
        <v>11395</v>
      </c>
      <c r="T3106" s="190">
        <v>-7777</v>
      </c>
      <c r="Y3106" s="190">
        <v>-7777</v>
      </c>
      <c r="Z3106" s="190">
        <v>-7777</v>
      </c>
      <c r="AA3106" s="190">
        <v>-7777</v>
      </c>
      <c r="AB3106" s="190">
        <v>-7777</v>
      </c>
      <c r="AC3106" s="190">
        <v>-7777</v>
      </c>
      <c r="AD3106" s="190">
        <v>-7777</v>
      </c>
      <c r="AE3106" s="190">
        <v>-7777</v>
      </c>
      <c r="AF3106" s="101" t="s">
        <v>11396</v>
      </c>
      <c r="AJ3106" s="101" t="s">
        <v>11401</v>
      </c>
      <c r="AK3106" s="101" t="s">
        <v>11402</v>
      </c>
      <c r="AL3106" s="101">
        <v>42</v>
      </c>
      <c r="AM3106" s="101">
        <v>49</v>
      </c>
      <c r="AN3106" s="1117">
        <v>52.9</v>
      </c>
      <c r="AO3106" s="101">
        <v>23</v>
      </c>
      <c r="AP3106" s="101">
        <v>11</v>
      </c>
      <c r="AQ3106" s="101">
        <v>2.5</v>
      </c>
      <c r="AR3106" s="101">
        <f t="shared" si="338"/>
        <v>42.831361111111114</v>
      </c>
      <c r="AS3106" s="101">
        <f t="shared" si="337"/>
        <v>23.184027777777779</v>
      </c>
      <c r="AT3106" s="190" t="s">
        <v>34</v>
      </c>
      <c r="AV3106" s="189"/>
      <c r="AW3106" s="243"/>
      <c r="AX3106" s="189"/>
      <c r="AY3106" s="243"/>
      <c r="AZ3106" s="189"/>
      <c r="BA3106" s="243"/>
      <c r="BB3106" s="189"/>
      <c r="BC3106" s="243"/>
      <c r="BD3106" s="189"/>
      <c r="BE3106" s="243"/>
    </row>
    <row r="3107" spans="1:59" s="101" customFormat="1" ht="42.75" customHeight="1" x14ac:dyDescent="0.25">
      <c r="B3107" s="190" t="s">
        <v>644</v>
      </c>
      <c r="C3107" s="192" t="s">
        <v>11392</v>
      </c>
      <c r="D3107" s="191">
        <v>42398</v>
      </c>
      <c r="E3107" s="191">
        <v>42398</v>
      </c>
      <c r="F3107" s="191">
        <v>43494</v>
      </c>
      <c r="G3107" s="190">
        <v>-7777</v>
      </c>
      <c r="H3107" s="190" t="s">
        <v>1425</v>
      </c>
      <c r="I3107" s="190" t="s">
        <v>1476</v>
      </c>
      <c r="J3107" s="190"/>
      <c r="K3107" s="190" t="s">
        <v>50</v>
      </c>
      <c r="L3107" s="190" t="s">
        <v>167</v>
      </c>
      <c r="M3107" s="190" t="s">
        <v>167</v>
      </c>
      <c r="N3107" s="190" t="s">
        <v>48</v>
      </c>
      <c r="O3107" s="190" t="s">
        <v>11393</v>
      </c>
      <c r="P3107" s="192">
        <v>38978</v>
      </c>
      <c r="Q3107" s="190" t="s">
        <v>559</v>
      </c>
      <c r="R3107" s="190" t="s">
        <v>11394</v>
      </c>
      <c r="S3107" s="190" t="s">
        <v>11395</v>
      </c>
      <c r="T3107" s="190">
        <v>-7777</v>
      </c>
      <c r="Y3107" s="190">
        <v>-7777</v>
      </c>
      <c r="Z3107" s="190">
        <v>-7777</v>
      </c>
      <c r="AA3107" s="190">
        <v>-7777</v>
      </c>
      <c r="AB3107" s="190">
        <v>-7777</v>
      </c>
      <c r="AC3107" s="190">
        <v>-7777</v>
      </c>
      <c r="AD3107" s="190">
        <v>-7777</v>
      </c>
      <c r="AE3107" s="190">
        <v>-7777</v>
      </c>
      <c r="AF3107" s="101" t="s">
        <v>11397</v>
      </c>
      <c r="AJ3107" s="101" t="s">
        <v>11403</v>
      </c>
      <c r="AK3107" s="101" t="s">
        <v>11404</v>
      </c>
      <c r="AL3107" s="101">
        <v>42</v>
      </c>
      <c r="AM3107" s="101">
        <v>49</v>
      </c>
      <c r="AN3107" s="1117">
        <v>52.2</v>
      </c>
      <c r="AO3107" s="101">
        <v>23</v>
      </c>
      <c r="AP3107" s="101">
        <v>11</v>
      </c>
      <c r="AQ3107" s="101">
        <v>3.3</v>
      </c>
      <c r="AR3107" s="101">
        <f t="shared" si="338"/>
        <v>42.831166666666668</v>
      </c>
      <c r="AS3107" s="101">
        <f t="shared" si="337"/>
        <v>23.184249999999999</v>
      </c>
      <c r="AT3107" s="190" t="s">
        <v>34</v>
      </c>
      <c r="AV3107" s="189"/>
      <c r="AW3107" s="243"/>
      <c r="AX3107" s="189"/>
      <c r="AY3107" s="243"/>
      <c r="AZ3107" s="189"/>
      <c r="BA3107" s="243"/>
      <c r="BB3107" s="189"/>
      <c r="BC3107" s="243"/>
      <c r="BD3107" s="189"/>
      <c r="BE3107" s="243"/>
    </row>
    <row r="3108" spans="1:59" s="101" customFormat="1" ht="42.75" customHeight="1" thickBot="1" x14ac:dyDescent="0.3">
      <c r="A3108" s="216"/>
      <c r="B3108" s="213" t="s">
        <v>644</v>
      </c>
      <c r="C3108" s="214" t="s">
        <v>11392</v>
      </c>
      <c r="D3108" s="215">
        <v>42398</v>
      </c>
      <c r="E3108" s="215">
        <v>42398</v>
      </c>
      <c r="F3108" s="215">
        <v>43494</v>
      </c>
      <c r="G3108" s="213">
        <v>-7777</v>
      </c>
      <c r="H3108" s="213" t="s">
        <v>1425</v>
      </c>
      <c r="I3108" s="213" t="s">
        <v>1476</v>
      </c>
      <c r="J3108" s="213"/>
      <c r="K3108" s="213" t="s">
        <v>50</v>
      </c>
      <c r="L3108" s="213" t="s">
        <v>167</v>
      </c>
      <c r="M3108" s="213" t="s">
        <v>167</v>
      </c>
      <c r="N3108" s="213" t="s">
        <v>48</v>
      </c>
      <c r="O3108" s="213" t="s">
        <v>11393</v>
      </c>
      <c r="P3108" s="214">
        <v>38978</v>
      </c>
      <c r="Q3108" s="213" t="s">
        <v>559</v>
      </c>
      <c r="R3108" s="213" t="s">
        <v>11394</v>
      </c>
      <c r="S3108" s="213" t="s">
        <v>11395</v>
      </c>
      <c r="T3108" s="213">
        <v>-7777</v>
      </c>
      <c r="U3108" s="216"/>
      <c r="V3108" s="216"/>
      <c r="W3108" s="216"/>
      <c r="X3108" s="216"/>
      <c r="Y3108" s="213">
        <v>-7777</v>
      </c>
      <c r="Z3108" s="213">
        <v>-7777</v>
      </c>
      <c r="AA3108" s="213">
        <v>-7777</v>
      </c>
      <c r="AB3108" s="213">
        <v>-7777</v>
      </c>
      <c r="AC3108" s="213">
        <v>-7777</v>
      </c>
      <c r="AD3108" s="213">
        <v>-7777</v>
      </c>
      <c r="AE3108" s="213">
        <v>-7777</v>
      </c>
      <c r="AF3108" s="216" t="s">
        <v>11398</v>
      </c>
      <c r="AG3108" s="216"/>
      <c r="AH3108" s="216"/>
      <c r="AI3108" s="216"/>
      <c r="AJ3108" s="216" t="s">
        <v>11405</v>
      </c>
      <c r="AK3108" s="216" t="s">
        <v>11406</v>
      </c>
      <c r="AL3108" s="216">
        <v>42</v>
      </c>
      <c r="AM3108" s="216">
        <v>49</v>
      </c>
      <c r="AN3108" s="1122">
        <v>52.7</v>
      </c>
      <c r="AO3108" s="216">
        <v>23</v>
      </c>
      <c r="AP3108" s="216">
        <v>11</v>
      </c>
      <c r="AQ3108" s="216">
        <v>3.5</v>
      </c>
      <c r="AR3108" s="216">
        <f t="shared" si="338"/>
        <v>42.831305555555559</v>
      </c>
      <c r="AS3108" s="216">
        <f t="shared" si="337"/>
        <v>23.184305555555557</v>
      </c>
      <c r="AT3108" s="213" t="s">
        <v>34</v>
      </c>
      <c r="AU3108" s="216"/>
      <c r="AV3108" s="720"/>
      <c r="AW3108" s="721"/>
      <c r="AX3108" s="720"/>
      <c r="AY3108" s="721"/>
      <c r="AZ3108" s="720"/>
      <c r="BA3108" s="721"/>
      <c r="BB3108" s="720"/>
      <c r="BC3108" s="721"/>
      <c r="BD3108" s="720"/>
      <c r="BE3108" s="721"/>
      <c r="BF3108" s="216"/>
      <c r="BG3108" s="216"/>
    </row>
    <row r="3109" spans="1:59" s="101" customFormat="1" ht="42.75" customHeight="1" x14ac:dyDescent="0.25">
      <c r="A3109" s="381">
        <v>1028</v>
      </c>
      <c r="B3109" s="402" t="s">
        <v>11407</v>
      </c>
      <c r="C3109" s="402">
        <v>12460125</v>
      </c>
      <c r="D3109" s="385">
        <v>42404</v>
      </c>
      <c r="E3109" s="385">
        <v>42404</v>
      </c>
      <c r="F3109" s="385">
        <v>44596</v>
      </c>
      <c r="G3109" s="402">
        <v>-7777</v>
      </c>
      <c r="H3109" s="402" t="s">
        <v>10715</v>
      </c>
      <c r="I3109" s="402" t="s">
        <v>6442</v>
      </c>
      <c r="J3109" s="402"/>
      <c r="K3109" s="402" t="s">
        <v>921</v>
      </c>
      <c r="L3109" s="402" t="s">
        <v>11408</v>
      </c>
      <c r="M3109" s="402" t="s">
        <v>102</v>
      </c>
      <c r="N3109" s="402" t="s">
        <v>94</v>
      </c>
      <c r="O3109" s="402" t="s">
        <v>11409</v>
      </c>
      <c r="P3109" s="943" t="s">
        <v>11410</v>
      </c>
      <c r="Q3109" s="402" t="s">
        <v>559</v>
      </c>
      <c r="R3109" s="402" t="s">
        <v>435</v>
      </c>
      <c r="S3109" s="402" t="s">
        <v>6429</v>
      </c>
      <c r="T3109" s="402">
        <v>-7777</v>
      </c>
      <c r="U3109" s="381">
        <v>28</v>
      </c>
      <c r="V3109" s="381">
        <v>480</v>
      </c>
      <c r="W3109" s="381"/>
      <c r="X3109" s="381"/>
      <c r="Y3109" s="402">
        <v>-7777</v>
      </c>
      <c r="Z3109" s="402">
        <v>-7777</v>
      </c>
      <c r="AA3109" s="402">
        <v>-7777</v>
      </c>
      <c r="AB3109" s="402">
        <v>-7777</v>
      </c>
      <c r="AC3109" s="402">
        <v>-7777</v>
      </c>
      <c r="AD3109" s="402">
        <v>-7777</v>
      </c>
      <c r="AE3109" s="402">
        <v>-7777</v>
      </c>
      <c r="AF3109" s="381" t="s">
        <v>10715</v>
      </c>
      <c r="AG3109" s="381"/>
      <c r="AH3109" s="381"/>
      <c r="AI3109" s="381"/>
      <c r="AJ3109" s="381" t="s">
        <v>11411</v>
      </c>
      <c r="AK3109" s="381" t="s">
        <v>11412</v>
      </c>
      <c r="AL3109" s="381">
        <v>43</v>
      </c>
      <c r="AM3109" s="381">
        <v>36</v>
      </c>
      <c r="AN3109" s="1115">
        <v>56.46</v>
      </c>
      <c r="AO3109" s="381">
        <v>23</v>
      </c>
      <c r="AP3109" s="381">
        <v>0</v>
      </c>
      <c r="AQ3109" s="381">
        <v>43.08</v>
      </c>
      <c r="AR3109" s="381">
        <f t="shared" si="338"/>
        <v>43.615683333333337</v>
      </c>
      <c r="AS3109" s="381">
        <f t="shared" si="337"/>
        <v>23.011966666666666</v>
      </c>
      <c r="AT3109" s="402" t="s">
        <v>34</v>
      </c>
      <c r="AU3109" s="381"/>
      <c r="AV3109" s="382"/>
      <c r="AW3109" s="384"/>
      <c r="AX3109" s="382"/>
      <c r="AY3109" s="384"/>
      <c r="AZ3109" s="382">
        <v>566</v>
      </c>
      <c r="BA3109" s="384">
        <v>43405</v>
      </c>
      <c r="BB3109" s="382"/>
      <c r="BC3109" s="384"/>
      <c r="BD3109" s="382"/>
      <c r="BE3109" s="384"/>
      <c r="BF3109" s="381" t="s">
        <v>11486</v>
      </c>
      <c r="BG3109" s="381"/>
    </row>
    <row r="3110" spans="1:59" s="101" customFormat="1" ht="42.75" customHeight="1" x14ac:dyDescent="0.25">
      <c r="A3110" s="381"/>
      <c r="B3110" s="402" t="s">
        <v>11407</v>
      </c>
      <c r="C3110" s="402">
        <v>12460125</v>
      </c>
      <c r="D3110" s="385">
        <v>42404</v>
      </c>
      <c r="E3110" s="385">
        <v>42404</v>
      </c>
      <c r="F3110" s="385">
        <v>44596</v>
      </c>
      <c r="G3110" s="402">
        <v>-7777</v>
      </c>
      <c r="H3110" s="402" t="s">
        <v>10715</v>
      </c>
      <c r="I3110" s="402" t="s">
        <v>6442</v>
      </c>
      <c r="J3110" s="402"/>
      <c r="K3110" s="402" t="s">
        <v>921</v>
      </c>
      <c r="L3110" s="402" t="s">
        <v>11408</v>
      </c>
      <c r="M3110" s="402" t="s">
        <v>102</v>
      </c>
      <c r="N3110" s="402" t="s">
        <v>94</v>
      </c>
      <c r="O3110" s="402" t="s">
        <v>11409</v>
      </c>
      <c r="P3110" s="943" t="s">
        <v>11410</v>
      </c>
      <c r="Q3110" s="402" t="s">
        <v>559</v>
      </c>
      <c r="R3110" s="402" t="s">
        <v>435</v>
      </c>
      <c r="S3110" s="402" t="s">
        <v>6429</v>
      </c>
      <c r="T3110" s="402">
        <v>-7777</v>
      </c>
      <c r="U3110" s="381">
        <v>28</v>
      </c>
      <c r="V3110" s="381">
        <v>480</v>
      </c>
      <c r="W3110" s="381"/>
      <c r="X3110" s="381"/>
      <c r="Y3110" s="402">
        <v>-7777</v>
      </c>
      <c r="Z3110" s="402">
        <v>-7777</v>
      </c>
      <c r="AA3110" s="402">
        <v>-7777</v>
      </c>
      <c r="AB3110" s="402">
        <v>-7777</v>
      </c>
      <c r="AC3110" s="402">
        <v>-7777</v>
      </c>
      <c r="AD3110" s="402">
        <v>-7777</v>
      </c>
      <c r="AE3110" s="402">
        <v>-7777</v>
      </c>
      <c r="AF3110" s="381" t="s">
        <v>10715</v>
      </c>
      <c r="AG3110" s="381"/>
      <c r="AH3110" s="381"/>
      <c r="AI3110" s="381"/>
      <c r="AJ3110" s="381" t="s">
        <v>11415</v>
      </c>
      <c r="AK3110" s="381" t="s">
        <v>11416</v>
      </c>
      <c r="AL3110" s="381">
        <v>43</v>
      </c>
      <c r="AM3110" s="381">
        <v>36</v>
      </c>
      <c r="AN3110" s="1115">
        <v>0.4</v>
      </c>
      <c r="AO3110" s="381">
        <v>23</v>
      </c>
      <c r="AP3110" s="381">
        <v>0</v>
      </c>
      <c r="AQ3110" s="381">
        <v>51.2</v>
      </c>
      <c r="AR3110" s="381">
        <f t="shared" si="338"/>
        <v>43.600111111111111</v>
      </c>
      <c r="AS3110" s="381">
        <f t="shared" si="337"/>
        <v>23.014222222222223</v>
      </c>
      <c r="AT3110" s="402" t="s">
        <v>34</v>
      </c>
      <c r="AU3110" s="381"/>
      <c r="AV3110" s="382"/>
      <c r="AW3110" s="384"/>
      <c r="AX3110" s="382"/>
      <c r="AY3110" s="384"/>
      <c r="AZ3110" s="382">
        <v>566</v>
      </c>
      <c r="BA3110" s="384">
        <v>43405</v>
      </c>
      <c r="BB3110" s="382"/>
      <c r="BC3110" s="384"/>
      <c r="BD3110" s="382"/>
      <c r="BE3110" s="384"/>
      <c r="BF3110" s="381"/>
      <c r="BG3110" s="381"/>
    </row>
    <row r="3111" spans="1:59" s="101" customFormat="1" ht="42.75" customHeight="1" x14ac:dyDescent="0.25">
      <c r="A3111" s="381"/>
      <c r="B3111" s="402" t="s">
        <v>11407</v>
      </c>
      <c r="C3111" s="402">
        <v>12460125</v>
      </c>
      <c r="D3111" s="385">
        <v>42404</v>
      </c>
      <c r="E3111" s="385">
        <v>42404</v>
      </c>
      <c r="F3111" s="385">
        <v>44596</v>
      </c>
      <c r="G3111" s="402">
        <v>-7777</v>
      </c>
      <c r="H3111" s="402" t="s">
        <v>10715</v>
      </c>
      <c r="I3111" s="402" t="s">
        <v>6442</v>
      </c>
      <c r="J3111" s="402"/>
      <c r="K3111" s="402" t="s">
        <v>921</v>
      </c>
      <c r="L3111" s="402" t="s">
        <v>11408</v>
      </c>
      <c r="M3111" s="402" t="s">
        <v>102</v>
      </c>
      <c r="N3111" s="402" t="s">
        <v>94</v>
      </c>
      <c r="O3111" s="402" t="s">
        <v>11409</v>
      </c>
      <c r="P3111" s="943" t="s">
        <v>11410</v>
      </c>
      <c r="Q3111" s="402" t="s">
        <v>559</v>
      </c>
      <c r="R3111" s="402" t="s">
        <v>435</v>
      </c>
      <c r="S3111" s="402" t="s">
        <v>6429</v>
      </c>
      <c r="T3111" s="402">
        <v>-7777</v>
      </c>
      <c r="U3111" s="381">
        <v>28</v>
      </c>
      <c r="V3111" s="381">
        <v>480</v>
      </c>
      <c r="W3111" s="381"/>
      <c r="X3111" s="381"/>
      <c r="Y3111" s="402">
        <v>-7777</v>
      </c>
      <c r="Z3111" s="402">
        <v>-7777</v>
      </c>
      <c r="AA3111" s="402">
        <v>-7777</v>
      </c>
      <c r="AB3111" s="402">
        <v>-7777</v>
      </c>
      <c r="AC3111" s="402">
        <v>-7777</v>
      </c>
      <c r="AD3111" s="402">
        <v>-7777</v>
      </c>
      <c r="AE3111" s="402">
        <v>-7777</v>
      </c>
      <c r="AF3111" s="381" t="s">
        <v>11413</v>
      </c>
      <c r="AG3111" s="381"/>
      <c r="AH3111" s="381"/>
      <c r="AI3111" s="381"/>
      <c r="AJ3111" s="381" t="s">
        <v>11484</v>
      </c>
      <c r="AK3111" s="381" t="s">
        <v>11485</v>
      </c>
      <c r="AL3111" s="381">
        <v>43</v>
      </c>
      <c r="AM3111" s="381">
        <v>36</v>
      </c>
      <c r="AN3111" s="1115">
        <v>50.8</v>
      </c>
      <c r="AO3111" s="381">
        <v>23</v>
      </c>
      <c r="AP3111" s="381">
        <v>0</v>
      </c>
      <c r="AQ3111" s="381">
        <v>51.7</v>
      </c>
      <c r="AR3111" s="381">
        <f t="shared" si="338"/>
        <v>43.614111111111114</v>
      </c>
      <c r="AS3111" s="381">
        <f t="shared" si="337"/>
        <v>23.014361111111111</v>
      </c>
      <c r="AT3111" s="402" t="s">
        <v>34</v>
      </c>
      <c r="AU3111" s="381"/>
      <c r="AV3111" s="382"/>
      <c r="AW3111" s="384"/>
      <c r="AX3111" s="382"/>
      <c r="AY3111" s="384"/>
      <c r="AZ3111" s="382">
        <v>566</v>
      </c>
      <c r="BA3111" s="384">
        <v>43405</v>
      </c>
      <c r="BB3111" s="382"/>
      <c r="BC3111" s="384"/>
      <c r="BD3111" s="382"/>
      <c r="BE3111" s="384"/>
      <c r="BF3111" s="381"/>
      <c r="BG3111" s="381"/>
    </row>
    <row r="3112" spans="1:59" s="101" customFormat="1" ht="42.75" customHeight="1" thickBot="1" x14ac:dyDescent="0.3">
      <c r="A3112" s="1018"/>
      <c r="B3112" s="1015" t="s">
        <v>11407</v>
      </c>
      <c r="C3112" s="1015">
        <v>12460125</v>
      </c>
      <c r="D3112" s="1017">
        <v>42404</v>
      </c>
      <c r="E3112" s="1017">
        <v>42404</v>
      </c>
      <c r="F3112" s="1017">
        <v>44596</v>
      </c>
      <c r="G3112" s="1015">
        <v>-7777</v>
      </c>
      <c r="H3112" s="1015" t="s">
        <v>10715</v>
      </c>
      <c r="I3112" s="1015" t="s">
        <v>6442</v>
      </c>
      <c r="J3112" s="1015"/>
      <c r="K3112" s="1015" t="s">
        <v>921</v>
      </c>
      <c r="L3112" s="1015" t="s">
        <v>11408</v>
      </c>
      <c r="M3112" s="1015" t="s">
        <v>102</v>
      </c>
      <c r="N3112" s="1015" t="s">
        <v>94</v>
      </c>
      <c r="O3112" s="1015" t="s">
        <v>11409</v>
      </c>
      <c r="P3112" s="1016" t="s">
        <v>11410</v>
      </c>
      <c r="Q3112" s="1015" t="s">
        <v>559</v>
      </c>
      <c r="R3112" s="1015" t="s">
        <v>435</v>
      </c>
      <c r="S3112" s="1015" t="s">
        <v>6429</v>
      </c>
      <c r="T3112" s="1015">
        <v>-7777</v>
      </c>
      <c r="U3112" s="1018">
        <v>28</v>
      </c>
      <c r="V3112" s="1018">
        <v>480</v>
      </c>
      <c r="W3112" s="1018"/>
      <c r="X3112" s="1018"/>
      <c r="Y3112" s="1015">
        <v>-7777</v>
      </c>
      <c r="Z3112" s="1015">
        <v>-7777</v>
      </c>
      <c r="AA3112" s="1015">
        <v>-7777</v>
      </c>
      <c r="AB3112" s="1015">
        <v>-7777</v>
      </c>
      <c r="AC3112" s="1015">
        <v>-7777</v>
      </c>
      <c r="AD3112" s="1015">
        <v>-7777</v>
      </c>
      <c r="AE3112" s="1015">
        <v>-7777</v>
      </c>
      <c r="AF3112" s="1018" t="s">
        <v>11414</v>
      </c>
      <c r="AG3112" s="1018"/>
      <c r="AH3112" s="1018"/>
      <c r="AI3112" s="1018"/>
      <c r="AJ3112" s="1018" t="s">
        <v>11417</v>
      </c>
      <c r="AK3112" s="1018" t="s">
        <v>11485</v>
      </c>
      <c r="AL3112" s="1018">
        <v>43</v>
      </c>
      <c r="AM3112" s="1018">
        <v>36</v>
      </c>
      <c r="AN3112" s="1210">
        <v>50.4</v>
      </c>
      <c r="AO3112" s="1018">
        <v>22</v>
      </c>
      <c r="AP3112" s="1018">
        <v>0</v>
      </c>
      <c r="AQ3112" s="1018">
        <v>51.7</v>
      </c>
      <c r="AR3112" s="1018">
        <f t="shared" si="338"/>
        <v>43.614000000000004</v>
      </c>
      <c r="AS3112" s="1018">
        <f t="shared" si="337"/>
        <v>22.014361111111111</v>
      </c>
      <c r="AT3112" s="1015" t="s">
        <v>34</v>
      </c>
      <c r="AU3112" s="1018"/>
      <c r="AV3112" s="1223"/>
      <c r="AW3112" s="1020"/>
      <c r="AX3112" s="1223"/>
      <c r="AY3112" s="1020"/>
      <c r="AZ3112" s="1223">
        <v>566</v>
      </c>
      <c r="BA3112" s="1020">
        <v>43405</v>
      </c>
      <c r="BB3112" s="1223"/>
      <c r="BC3112" s="1020"/>
      <c r="BD3112" s="1223"/>
      <c r="BE3112" s="1020"/>
      <c r="BF3112" s="1018"/>
      <c r="BG3112" s="1018"/>
    </row>
    <row r="3113" spans="1:59" s="101" customFormat="1" ht="42.75" customHeight="1" x14ac:dyDescent="0.25">
      <c r="A3113" s="101">
        <v>1029</v>
      </c>
      <c r="B3113" s="190" t="s">
        <v>490</v>
      </c>
      <c r="C3113" s="190">
        <v>12170566</v>
      </c>
      <c r="D3113" s="191">
        <v>42415</v>
      </c>
      <c r="E3113" s="191">
        <v>42415</v>
      </c>
      <c r="F3113" s="191">
        <v>43511</v>
      </c>
      <c r="G3113" s="190">
        <v>-7777</v>
      </c>
      <c r="H3113" s="190" t="s">
        <v>1648</v>
      </c>
      <c r="I3113" s="190" t="s">
        <v>1544</v>
      </c>
      <c r="J3113" s="190"/>
      <c r="K3113" s="190" t="s">
        <v>50</v>
      </c>
      <c r="L3113" s="190" t="s">
        <v>541</v>
      </c>
      <c r="M3113" s="190" t="s">
        <v>59</v>
      </c>
      <c r="N3113" s="190" t="s">
        <v>48</v>
      </c>
      <c r="O3113" s="190"/>
      <c r="P3113" s="192" t="s">
        <v>287</v>
      </c>
      <c r="Q3113" s="190" t="s">
        <v>559</v>
      </c>
      <c r="R3113" s="190" t="s">
        <v>11418</v>
      </c>
      <c r="S3113" s="190" t="s">
        <v>1046</v>
      </c>
      <c r="T3113" s="190">
        <v>-7777</v>
      </c>
      <c r="V3113" s="101">
        <v>245.8</v>
      </c>
      <c r="Y3113" s="190">
        <v>-7777</v>
      </c>
      <c r="Z3113" s="190">
        <v>-7777</v>
      </c>
      <c r="AA3113" s="190">
        <v>-7777</v>
      </c>
      <c r="AB3113" s="190">
        <v>-7777</v>
      </c>
      <c r="AC3113" s="190">
        <v>-7777</v>
      </c>
      <c r="AD3113" s="190">
        <v>-7777</v>
      </c>
      <c r="AE3113" s="190">
        <v>-7777</v>
      </c>
      <c r="AF3113" s="101" t="s">
        <v>2886</v>
      </c>
      <c r="AI3113" s="101">
        <v>614.5</v>
      </c>
      <c r="AJ3113" s="101" t="s">
        <v>11419</v>
      </c>
      <c r="AK3113" s="101" t="s">
        <v>11420</v>
      </c>
      <c r="AL3113" s="101">
        <v>42</v>
      </c>
      <c r="AM3113" s="101">
        <v>39</v>
      </c>
      <c r="AN3113" s="1117">
        <v>48.39</v>
      </c>
      <c r="AO3113" s="101">
        <v>23</v>
      </c>
      <c r="AP3113" s="101">
        <v>16</v>
      </c>
      <c r="AQ3113" s="101">
        <v>18.515999999999998</v>
      </c>
      <c r="AR3113" s="101">
        <f t="shared" si="338"/>
        <v>42.663441666666664</v>
      </c>
      <c r="AS3113" s="101">
        <f t="shared" si="337"/>
        <v>23.271809999999999</v>
      </c>
      <c r="AT3113" s="190" t="s">
        <v>34</v>
      </c>
      <c r="AV3113" s="189"/>
      <c r="AW3113" s="243"/>
      <c r="AX3113" s="189"/>
      <c r="AY3113" s="243"/>
      <c r="AZ3113" s="189"/>
      <c r="BA3113" s="243"/>
      <c r="BB3113" s="189"/>
      <c r="BC3113" s="243"/>
      <c r="BD3113" s="189"/>
      <c r="BE3113" s="243"/>
    </row>
    <row r="3114" spans="1:59" s="101" customFormat="1" ht="42.75" customHeight="1" thickBot="1" x14ac:dyDescent="0.3">
      <c r="A3114" s="216"/>
      <c r="B3114" s="213" t="s">
        <v>490</v>
      </c>
      <c r="C3114" s="213">
        <v>12170566</v>
      </c>
      <c r="D3114" s="215">
        <v>42415</v>
      </c>
      <c r="E3114" s="215">
        <v>42415</v>
      </c>
      <c r="F3114" s="215">
        <v>43511</v>
      </c>
      <c r="G3114" s="213">
        <v>-7777</v>
      </c>
      <c r="H3114" s="213" t="s">
        <v>1648</v>
      </c>
      <c r="I3114" s="213" t="s">
        <v>1544</v>
      </c>
      <c r="J3114" s="213"/>
      <c r="K3114" s="213" t="s">
        <v>50</v>
      </c>
      <c r="L3114" s="213" t="s">
        <v>541</v>
      </c>
      <c r="M3114" s="213" t="s">
        <v>59</v>
      </c>
      <c r="N3114" s="213" t="s">
        <v>48</v>
      </c>
      <c r="O3114" s="213"/>
      <c r="P3114" s="214" t="s">
        <v>287</v>
      </c>
      <c r="Q3114" s="213" t="s">
        <v>559</v>
      </c>
      <c r="R3114" s="213" t="s">
        <v>11418</v>
      </c>
      <c r="S3114" s="213" t="s">
        <v>1046</v>
      </c>
      <c r="T3114" s="213">
        <v>-7777</v>
      </c>
      <c r="U3114" s="216"/>
      <c r="V3114" s="216"/>
      <c r="W3114" s="216"/>
      <c r="X3114" s="216"/>
      <c r="Y3114" s="213">
        <v>-7777</v>
      </c>
      <c r="Z3114" s="213">
        <v>-7777</v>
      </c>
      <c r="AA3114" s="213">
        <v>-7777</v>
      </c>
      <c r="AB3114" s="213">
        <v>-7777</v>
      </c>
      <c r="AC3114" s="213">
        <v>-7777</v>
      </c>
      <c r="AD3114" s="213">
        <v>-7777</v>
      </c>
      <c r="AE3114" s="213">
        <v>-7777</v>
      </c>
      <c r="AF3114" s="216" t="s">
        <v>2887</v>
      </c>
      <c r="AG3114" s="216"/>
      <c r="AH3114" s="216"/>
      <c r="AI3114" s="216">
        <v>607.61</v>
      </c>
      <c r="AJ3114" s="216" t="s">
        <v>11421</v>
      </c>
      <c r="AK3114" s="216" t="s">
        <v>11422</v>
      </c>
      <c r="AL3114" s="216">
        <v>42</v>
      </c>
      <c r="AM3114" s="216">
        <v>39</v>
      </c>
      <c r="AN3114" s="1122">
        <v>55.889000000000003</v>
      </c>
      <c r="AO3114" s="216">
        <v>23</v>
      </c>
      <c r="AP3114" s="216">
        <v>16</v>
      </c>
      <c r="AQ3114" s="216">
        <v>23.23</v>
      </c>
      <c r="AR3114" s="216">
        <f t="shared" si="338"/>
        <v>42.665524722222223</v>
      </c>
      <c r="AS3114" s="216">
        <f t="shared" si="337"/>
        <v>23.273119444444443</v>
      </c>
      <c r="AT3114" s="213" t="s">
        <v>34</v>
      </c>
      <c r="AU3114" s="216"/>
      <c r="AV3114" s="720"/>
      <c r="AW3114" s="721"/>
      <c r="AX3114" s="720"/>
      <c r="AY3114" s="721"/>
      <c r="AZ3114" s="720"/>
      <c r="BA3114" s="721"/>
      <c r="BB3114" s="720"/>
      <c r="BC3114" s="721"/>
      <c r="BD3114" s="720"/>
      <c r="BE3114" s="721"/>
      <c r="BF3114" s="216"/>
      <c r="BG3114" s="216"/>
    </row>
    <row r="3115" spans="1:59" s="101" customFormat="1" ht="42.75" customHeight="1" x14ac:dyDescent="0.25">
      <c r="A3115" s="101">
        <v>1030</v>
      </c>
      <c r="B3115" s="190" t="s">
        <v>616</v>
      </c>
      <c r="C3115" s="190">
        <v>12170568</v>
      </c>
      <c r="D3115" s="191">
        <v>42418</v>
      </c>
      <c r="E3115" s="191">
        <v>42418</v>
      </c>
      <c r="F3115" s="191">
        <v>43514</v>
      </c>
      <c r="G3115" s="190">
        <v>-7777</v>
      </c>
      <c r="H3115" s="190" t="s">
        <v>11424</v>
      </c>
      <c r="I3115" s="190" t="s">
        <v>2947</v>
      </c>
      <c r="J3115" s="190"/>
      <c r="K3115" s="190" t="s">
        <v>921</v>
      </c>
      <c r="L3115" s="190" t="s">
        <v>7031</v>
      </c>
      <c r="M3115" s="190" t="s">
        <v>217</v>
      </c>
      <c r="N3115" s="190" t="s">
        <v>217</v>
      </c>
      <c r="O3115" s="190"/>
      <c r="P3115" s="192">
        <v>10789</v>
      </c>
      <c r="Q3115" s="190" t="s">
        <v>559</v>
      </c>
      <c r="R3115" s="190" t="s">
        <v>11265</v>
      </c>
      <c r="S3115" s="190" t="s">
        <v>11425</v>
      </c>
      <c r="T3115" s="190">
        <v>-7777</v>
      </c>
      <c r="V3115" s="101">
        <v>12</v>
      </c>
      <c r="Y3115" s="190">
        <v>-7777</v>
      </c>
      <c r="Z3115" s="190">
        <v>-7777</v>
      </c>
      <c r="AA3115" s="190">
        <v>-7777</v>
      </c>
      <c r="AB3115" s="190">
        <v>-7777</v>
      </c>
      <c r="AC3115" s="190">
        <v>-7777</v>
      </c>
      <c r="AD3115" s="190">
        <v>-7777</v>
      </c>
      <c r="AE3115" s="190">
        <v>-7777</v>
      </c>
      <c r="AF3115" s="101" t="s">
        <v>11426</v>
      </c>
      <c r="AJ3115" s="101" t="s">
        <v>11430</v>
      </c>
      <c r="AK3115" s="101" t="s">
        <v>11431</v>
      </c>
      <c r="AL3115" s="101">
        <v>43</v>
      </c>
      <c r="AM3115" s="101">
        <v>15</v>
      </c>
      <c r="AN3115" s="1117">
        <v>18.93</v>
      </c>
      <c r="AO3115" s="101">
        <v>23</v>
      </c>
      <c r="AP3115" s="101">
        <v>39</v>
      </c>
      <c r="AQ3115" s="101">
        <v>50.69</v>
      </c>
      <c r="AR3115" s="101">
        <f t="shared" si="338"/>
        <v>43.25525833333333</v>
      </c>
      <c r="AS3115" s="101">
        <f t="shared" si="337"/>
        <v>23.664080555555554</v>
      </c>
      <c r="AT3115" s="190" t="s">
        <v>34</v>
      </c>
      <c r="AV3115" s="189"/>
      <c r="AW3115" s="243"/>
      <c r="AX3115" s="189"/>
      <c r="AY3115" s="243"/>
      <c r="AZ3115" s="189"/>
      <c r="BA3115" s="243"/>
      <c r="BB3115" s="189"/>
      <c r="BC3115" s="243"/>
      <c r="BD3115" s="189"/>
      <c r="BE3115" s="243"/>
    </row>
    <row r="3116" spans="1:59" s="101" customFormat="1" ht="42.75" customHeight="1" x14ac:dyDescent="0.25">
      <c r="B3116" s="190" t="s">
        <v>616</v>
      </c>
      <c r="C3116" s="190">
        <v>12170568</v>
      </c>
      <c r="D3116" s="191">
        <v>42418</v>
      </c>
      <c r="E3116" s="191">
        <v>42418</v>
      </c>
      <c r="F3116" s="191">
        <v>43514</v>
      </c>
      <c r="G3116" s="190">
        <v>-7777</v>
      </c>
      <c r="H3116" s="190" t="s">
        <v>11424</v>
      </c>
      <c r="I3116" s="190" t="s">
        <v>2947</v>
      </c>
      <c r="J3116" s="190"/>
      <c r="K3116" s="190" t="s">
        <v>921</v>
      </c>
      <c r="L3116" s="190" t="s">
        <v>7031</v>
      </c>
      <c r="M3116" s="190" t="s">
        <v>217</v>
      </c>
      <c r="N3116" s="190" t="s">
        <v>217</v>
      </c>
      <c r="O3116" s="190"/>
      <c r="P3116" s="192">
        <v>10789</v>
      </c>
      <c r="Q3116" s="190" t="s">
        <v>559</v>
      </c>
      <c r="R3116" s="190" t="s">
        <v>11265</v>
      </c>
      <c r="S3116" s="190" t="s">
        <v>11425</v>
      </c>
      <c r="T3116" s="190"/>
      <c r="Y3116" s="190">
        <v>-7777</v>
      </c>
      <c r="Z3116" s="190">
        <v>-7777</v>
      </c>
      <c r="AA3116" s="190">
        <v>-7777</v>
      </c>
      <c r="AB3116" s="190">
        <v>-7777</v>
      </c>
      <c r="AC3116" s="190">
        <v>-7777</v>
      </c>
      <c r="AD3116" s="190">
        <v>-7777</v>
      </c>
      <c r="AE3116" s="190">
        <v>-7777</v>
      </c>
      <c r="AF3116" s="101" t="s">
        <v>11427</v>
      </c>
      <c r="AJ3116" s="101" t="s">
        <v>11432</v>
      </c>
      <c r="AK3116" s="101" t="s">
        <v>11433</v>
      </c>
      <c r="AL3116" s="101">
        <v>43</v>
      </c>
      <c r="AM3116" s="101">
        <v>15</v>
      </c>
      <c r="AN3116" s="1117">
        <v>18.86</v>
      </c>
      <c r="AO3116" s="101">
        <v>23</v>
      </c>
      <c r="AP3116" s="101">
        <v>39</v>
      </c>
      <c r="AQ3116" s="101">
        <v>50.71</v>
      </c>
      <c r="AR3116" s="101">
        <f t="shared" si="338"/>
        <v>43.25523888888889</v>
      </c>
      <c r="AS3116" s="101">
        <f t="shared" si="337"/>
        <v>23.664086111111111</v>
      </c>
      <c r="AT3116" s="190" t="s">
        <v>34</v>
      </c>
      <c r="AV3116" s="189"/>
      <c r="AW3116" s="243"/>
      <c r="AX3116" s="189"/>
      <c r="AY3116" s="243"/>
      <c r="AZ3116" s="189"/>
      <c r="BA3116" s="243"/>
      <c r="BB3116" s="189"/>
      <c r="BC3116" s="243"/>
      <c r="BD3116" s="189"/>
      <c r="BE3116" s="243"/>
    </row>
    <row r="3117" spans="1:59" s="101" customFormat="1" ht="42.75" customHeight="1" x14ac:dyDescent="0.25">
      <c r="B3117" s="190" t="s">
        <v>616</v>
      </c>
      <c r="C3117" s="190">
        <v>12170568</v>
      </c>
      <c r="D3117" s="191">
        <v>42418</v>
      </c>
      <c r="E3117" s="191">
        <v>42418</v>
      </c>
      <c r="F3117" s="191">
        <v>43514</v>
      </c>
      <c r="G3117" s="190">
        <v>-7777</v>
      </c>
      <c r="H3117" s="190" t="s">
        <v>11424</v>
      </c>
      <c r="I3117" s="190" t="s">
        <v>2947</v>
      </c>
      <c r="J3117" s="190"/>
      <c r="K3117" s="190" t="s">
        <v>921</v>
      </c>
      <c r="L3117" s="190" t="s">
        <v>7031</v>
      </c>
      <c r="M3117" s="190" t="s">
        <v>217</v>
      </c>
      <c r="N3117" s="190" t="s">
        <v>217</v>
      </c>
      <c r="O3117" s="190"/>
      <c r="P3117" s="192">
        <v>10789</v>
      </c>
      <c r="Q3117" s="190" t="s">
        <v>559</v>
      </c>
      <c r="R3117" s="190" t="s">
        <v>11265</v>
      </c>
      <c r="S3117" s="190" t="s">
        <v>11425</v>
      </c>
      <c r="T3117" s="190"/>
      <c r="Y3117" s="190">
        <v>-7777</v>
      </c>
      <c r="Z3117" s="190">
        <v>-7777</v>
      </c>
      <c r="AA3117" s="190">
        <v>-7777</v>
      </c>
      <c r="AB3117" s="190">
        <v>-7777</v>
      </c>
      <c r="AC3117" s="190">
        <v>-7777</v>
      </c>
      <c r="AD3117" s="190">
        <v>-7777</v>
      </c>
      <c r="AE3117" s="190">
        <v>-7777</v>
      </c>
      <c r="AF3117" s="101" t="s">
        <v>11428</v>
      </c>
      <c r="AJ3117" s="101" t="s">
        <v>11434</v>
      </c>
      <c r="AK3117" s="101" t="s">
        <v>11435</v>
      </c>
      <c r="AL3117" s="101">
        <v>43</v>
      </c>
      <c r="AM3117" s="101">
        <v>15</v>
      </c>
      <c r="AN3117" s="1117">
        <v>18.82</v>
      </c>
      <c r="AO3117" s="101">
        <v>23</v>
      </c>
      <c r="AP3117" s="101">
        <v>39</v>
      </c>
      <c r="AQ3117" s="101">
        <v>50.43</v>
      </c>
      <c r="AR3117" s="101">
        <f t="shared" si="338"/>
        <v>43.255227777777776</v>
      </c>
      <c r="AS3117" s="101">
        <f t="shared" si="337"/>
        <v>23.664008333333332</v>
      </c>
      <c r="AT3117" s="190" t="s">
        <v>34</v>
      </c>
      <c r="AV3117" s="189"/>
      <c r="AW3117" s="243"/>
      <c r="AX3117" s="189"/>
      <c r="AY3117" s="243"/>
      <c r="AZ3117" s="189"/>
      <c r="BA3117" s="243"/>
      <c r="BB3117" s="189"/>
      <c r="BC3117" s="243"/>
      <c r="BD3117" s="189"/>
      <c r="BE3117" s="243"/>
    </row>
    <row r="3118" spans="1:59" s="101" customFormat="1" ht="42.75" customHeight="1" thickBot="1" x14ac:dyDescent="0.3">
      <c r="A3118" s="216"/>
      <c r="B3118" s="213" t="s">
        <v>616</v>
      </c>
      <c r="C3118" s="213">
        <v>12170568</v>
      </c>
      <c r="D3118" s="215">
        <v>42418</v>
      </c>
      <c r="E3118" s="215">
        <v>42418</v>
      </c>
      <c r="F3118" s="215">
        <v>43514</v>
      </c>
      <c r="G3118" s="213">
        <v>-7777</v>
      </c>
      <c r="H3118" s="213" t="s">
        <v>11424</v>
      </c>
      <c r="I3118" s="213" t="s">
        <v>2947</v>
      </c>
      <c r="J3118" s="213"/>
      <c r="K3118" s="213" t="s">
        <v>921</v>
      </c>
      <c r="L3118" s="213" t="s">
        <v>7031</v>
      </c>
      <c r="M3118" s="213" t="s">
        <v>217</v>
      </c>
      <c r="N3118" s="213" t="s">
        <v>217</v>
      </c>
      <c r="O3118" s="213"/>
      <c r="P3118" s="214">
        <v>10789</v>
      </c>
      <c r="Q3118" s="213" t="s">
        <v>559</v>
      </c>
      <c r="R3118" s="213" t="s">
        <v>11265</v>
      </c>
      <c r="S3118" s="213" t="s">
        <v>11425</v>
      </c>
      <c r="T3118" s="213"/>
      <c r="U3118" s="216"/>
      <c r="V3118" s="216"/>
      <c r="W3118" s="216"/>
      <c r="X3118" s="216"/>
      <c r="Y3118" s="213">
        <v>-7777</v>
      </c>
      <c r="Z3118" s="213">
        <v>-7777</v>
      </c>
      <c r="AA3118" s="213">
        <v>-7777</v>
      </c>
      <c r="AB3118" s="213">
        <v>-7777</v>
      </c>
      <c r="AC3118" s="213">
        <v>-7777</v>
      </c>
      <c r="AD3118" s="213">
        <v>-7777</v>
      </c>
      <c r="AE3118" s="213">
        <v>-7777</v>
      </c>
      <c r="AF3118" s="216" t="s">
        <v>11429</v>
      </c>
      <c r="AG3118" s="216"/>
      <c r="AH3118" s="216"/>
      <c r="AI3118" s="216"/>
      <c r="AJ3118" s="216" t="s">
        <v>11432</v>
      </c>
      <c r="AK3118" s="216" t="s">
        <v>11436</v>
      </c>
      <c r="AL3118" s="216">
        <v>43</v>
      </c>
      <c r="AM3118" s="216">
        <v>15</v>
      </c>
      <c r="AN3118" s="1122">
        <v>18.86</v>
      </c>
      <c r="AO3118" s="216">
        <v>23</v>
      </c>
      <c r="AP3118" s="216">
        <v>39</v>
      </c>
      <c r="AQ3118" s="216">
        <v>50.46</v>
      </c>
      <c r="AR3118" s="216">
        <f t="shared" si="338"/>
        <v>43.25523888888889</v>
      </c>
      <c r="AS3118" s="216">
        <f t="shared" si="337"/>
        <v>23.664016666666665</v>
      </c>
      <c r="AT3118" s="213" t="s">
        <v>34</v>
      </c>
      <c r="AU3118" s="216"/>
      <c r="AV3118" s="720"/>
      <c r="AW3118" s="721"/>
      <c r="AX3118" s="720"/>
      <c r="AY3118" s="721"/>
      <c r="AZ3118" s="720"/>
      <c r="BA3118" s="721"/>
      <c r="BB3118" s="720"/>
      <c r="BC3118" s="721"/>
      <c r="BD3118" s="720"/>
      <c r="BE3118" s="721"/>
      <c r="BF3118" s="216"/>
      <c r="BG3118" s="216"/>
    </row>
    <row r="3119" spans="1:59" s="101" customFormat="1" ht="42.75" customHeight="1" x14ac:dyDescent="0.25">
      <c r="A3119" s="101">
        <v>1031</v>
      </c>
      <c r="B3119" s="190" t="s">
        <v>616</v>
      </c>
      <c r="C3119" s="190">
        <v>12170569</v>
      </c>
      <c r="D3119" s="191">
        <v>42418</v>
      </c>
      <c r="E3119" s="191">
        <v>42418</v>
      </c>
      <c r="F3119" s="191">
        <v>43514</v>
      </c>
      <c r="G3119" s="190">
        <v>-7777</v>
      </c>
      <c r="H3119" s="190" t="s">
        <v>11424</v>
      </c>
      <c r="I3119" s="190" t="s">
        <v>2947</v>
      </c>
      <c r="J3119" s="190"/>
      <c r="K3119" s="190" t="s">
        <v>921</v>
      </c>
      <c r="L3119" s="190" t="s">
        <v>7031</v>
      </c>
      <c r="M3119" s="190" t="s">
        <v>217</v>
      </c>
      <c r="N3119" s="190" t="s">
        <v>217</v>
      </c>
      <c r="O3119" s="190"/>
      <c r="P3119" s="192">
        <v>10789</v>
      </c>
      <c r="Q3119" s="190" t="s">
        <v>559</v>
      </c>
      <c r="R3119" s="190" t="s">
        <v>11265</v>
      </c>
      <c r="S3119" s="190" t="s">
        <v>11437</v>
      </c>
      <c r="T3119" s="190">
        <v>-7777</v>
      </c>
      <c r="V3119" s="101">
        <v>11.2</v>
      </c>
      <c r="Y3119" s="190">
        <v>-7777</v>
      </c>
      <c r="Z3119" s="190">
        <v>-7777</v>
      </c>
      <c r="AA3119" s="190">
        <v>-7777</v>
      </c>
      <c r="AB3119" s="190">
        <v>-7777</v>
      </c>
      <c r="AC3119" s="190">
        <v>-7777</v>
      </c>
      <c r="AD3119" s="190">
        <v>-7777</v>
      </c>
      <c r="AE3119" s="190">
        <v>-7777</v>
      </c>
      <c r="AF3119" s="101" t="s">
        <v>1768</v>
      </c>
      <c r="AJ3119" s="101" t="s">
        <v>11438</v>
      </c>
      <c r="AK3119" s="101" t="s">
        <v>11439</v>
      </c>
      <c r="AL3119" s="101">
        <v>43</v>
      </c>
      <c r="AM3119" s="101">
        <v>15</v>
      </c>
      <c r="AN3119" s="1117">
        <v>21.33</v>
      </c>
      <c r="AO3119" s="101">
        <v>23</v>
      </c>
      <c r="AP3119" s="101">
        <v>39</v>
      </c>
      <c r="AQ3119" s="101">
        <v>57.45</v>
      </c>
      <c r="AR3119" s="101">
        <f t="shared" si="338"/>
        <v>43.255924999999998</v>
      </c>
      <c r="AS3119" s="101">
        <f t="shared" si="337"/>
        <v>23.665958333333332</v>
      </c>
      <c r="AT3119" s="190" t="s">
        <v>34</v>
      </c>
      <c r="AV3119" s="189"/>
      <c r="AW3119" s="243"/>
      <c r="AX3119" s="189"/>
      <c r="AY3119" s="243"/>
      <c r="AZ3119" s="189"/>
      <c r="BA3119" s="243"/>
      <c r="BB3119" s="189"/>
      <c r="BC3119" s="243"/>
      <c r="BD3119" s="189"/>
      <c r="BE3119" s="243"/>
    </row>
    <row r="3120" spans="1:59" s="101" customFormat="1" ht="42.75" customHeight="1" thickBot="1" x14ac:dyDescent="0.3">
      <c r="A3120" s="216"/>
      <c r="B3120" s="213" t="s">
        <v>616</v>
      </c>
      <c r="C3120" s="213">
        <v>12170569</v>
      </c>
      <c r="D3120" s="215">
        <v>42418</v>
      </c>
      <c r="E3120" s="215">
        <v>42418</v>
      </c>
      <c r="F3120" s="215">
        <v>43514</v>
      </c>
      <c r="G3120" s="213">
        <v>-7777</v>
      </c>
      <c r="H3120" s="213" t="s">
        <v>11424</v>
      </c>
      <c r="I3120" s="213" t="s">
        <v>2947</v>
      </c>
      <c r="J3120" s="213"/>
      <c r="K3120" s="213" t="s">
        <v>921</v>
      </c>
      <c r="L3120" s="213" t="s">
        <v>7031</v>
      </c>
      <c r="M3120" s="213" t="s">
        <v>217</v>
      </c>
      <c r="N3120" s="213" t="s">
        <v>217</v>
      </c>
      <c r="O3120" s="213"/>
      <c r="P3120" s="214">
        <v>10789</v>
      </c>
      <c r="Q3120" s="213" t="s">
        <v>559</v>
      </c>
      <c r="R3120" s="213" t="s">
        <v>11265</v>
      </c>
      <c r="S3120" s="213" t="s">
        <v>11437</v>
      </c>
      <c r="T3120" s="213">
        <v>-7777</v>
      </c>
      <c r="U3120" s="216"/>
      <c r="V3120" s="216"/>
      <c r="W3120" s="216"/>
      <c r="X3120" s="216"/>
      <c r="Y3120" s="213">
        <v>-7777</v>
      </c>
      <c r="Z3120" s="213">
        <v>-7777</v>
      </c>
      <c r="AA3120" s="213">
        <v>-7777</v>
      </c>
      <c r="AB3120" s="213">
        <v>-7777</v>
      </c>
      <c r="AC3120" s="213">
        <v>-7777</v>
      </c>
      <c r="AD3120" s="213">
        <v>-7777</v>
      </c>
      <c r="AE3120" s="213">
        <v>-7777</v>
      </c>
      <c r="AF3120" s="216" t="s">
        <v>1765</v>
      </c>
      <c r="AG3120" s="216"/>
      <c r="AH3120" s="216"/>
      <c r="AI3120" s="216"/>
      <c r="AJ3120" s="216" t="s">
        <v>11440</v>
      </c>
      <c r="AK3120" s="216" t="s">
        <v>11439</v>
      </c>
      <c r="AL3120" s="216">
        <v>43</v>
      </c>
      <c r="AM3120" s="216">
        <v>15</v>
      </c>
      <c r="AN3120" s="1122">
        <v>21.68</v>
      </c>
      <c r="AO3120" s="216">
        <v>23</v>
      </c>
      <c r="AP3120" s="216">
        <v>39</v>
      </c>
      <c r="AQ3120" s="216">
        <v>57.45</v>
      </c>
      <c r="AR3120" s="216">
        <f t="shared" si="338"/>
        <v>43.256022222222221</v>
      </c>
      <c r="AS3120" s="216">
        <f t="shared" si="337"/>
        <v>23.665958333333332</v>
      </c>
      <c r="AT3120" s="213" t="s">
        <v>34</v>
      </c>
      <c r="AU3120" s="216"/>
      <c r="AV3120" s="720"/>
      <c r="AW3120" s="721"/>
      <c r="AX3120" s="720"/>
      <c r="AY3120" s="721"/>
      <c r="AZ3120" s="720"/>
      <c r="BA3120" s="721"/>
      <c r="BB3120" s="720"/>
      <c r="BC3120" s="721"/>
      <c r="BD3120" s="720"/>
      <c r="BE3120" s="721"/>
      <c r="BF3120" s="216"/>
      <c r="BG3120" s="216"/>
    </row>
    <row r="3121" spans="1:59" s="101" customFormat="1" ht="42.75" customHeight="1" x14ac:dyDescent="0.25">
      <c r="A3121" s="101">
        <v>1032</v>
      </c>
      <c r="B3121" s="190" t="s">
        <v>2669</v>
      </c>
      <c r="C3121" s="190">
        <v>12190006</v>
      </c>
      <c r="D3121" s="191">
        <v>42422</v>
      </c>
      <c r="E3121" s="191">
        <v>42422</v>
      </c>
      <c r="F3121" s="191">
        <v>43518</v>
      </c>
      <c r="G3121" s="190">
        <v>-7777</v>
      </c>
      <c r="H3121" s="190" t="s">
        <v>582</v>
      </c>
      <c r="I3121" s="190" t="s">
        <v>1488</v>
      </c>
      <c r="J3121" s="190"/>
      <c r="K3121" s="190" t="s">
        <v>33</v>
      </c>
      <c r="L3121" s="190" t="s">
        <v>41</v>
      </c>
      <c r="M3121" s="190" t="s">
        <v>41</v>
      </c>
      <c r="N3121" s="190" t="s">
        <v>41</v>
      </c>
      <c r="O3121" s="190" t="s">
        <v>11441</v>
      </c>
      <c r="P3121" s="192">
        <v>10447</v>
      </c>
      <c r="Q3121" s="190" t="s">
        <v>559</v>
      </c>
      <c r="R3121" s="190" t="s">
        <v>11442</v>
      </c>
      <c r="S3121" s="190" t="s">
        <v>11443</v>
      </c>
      <c r="T3121" s="190">
        <v>-7777</v>
      </c>
      <c r="Y3121" s="190">
        <v>-7777</v>
      </c>
      <c r="Z3121" s="190">
        <v>-7777</v>
      </c>
      <c r="AA3121" s="190">
        <v>-7777</v>
      </c>
      <c r="AB3121" s="190">
        <v>-7777</v>
      </c>
      <c r="AC3121" s="190">
        <v>-7777</v>
      </c>
      <c r="AD3121" s="190">
        <v>-7777</v>
      </c>
      <c r="AE3121" s="190">
        <v>-7777</v>
      </c>
      <c r="AF3121" s="101" t="s">
        <v>686</v>
      </c>
      <c r="AJ3121" s="101" t="s">
        <v>11444</v>
      </c>
      <c r="AK3121" s="101" t="s">
        <v>11445</v>
      </c>
      <c r="AL3121" s="101">
        <v>43</v>
      </c>
      <c r="AM3121" s="101">
        <v>3</v>
      </c>
      <c r="AN3121" s="1117">
        <v>50.66</v>
      </c>
      <c r="AO3121" s="101">
        <v>25</v>
      </c>
      <c r="AP3121" s="101">
        <v>37</v>
      </c>
      <c r="AQ3121" s="101">
        <v>53.16</v>
      </c>
      <c r="AR3121" s="101">
        <f t="shared" si="338"/>
        <v>43.064072222222222</v>
      </c>
      <c r="AS3121" s="101">
        <f t="shared" si="337"/>
        <v>25.631433333333334</v>
      </c>
      <c r="AT3121" s="190" t="s">
        <v>34</v>
      </c>
      <c r="AV3121" s="189"/>
      <c r="AW3121" s="243"/>
      <c r="AX3121" s="189"/>
      <c r="AY3121" s="243"/>
      <c r="AZ3121" s="189"/>
      <c r="BA3121" s="243"/>
      <c r="BB3121" s="189"/>
      <c r="BC3121" s="243"/>
      <c r="BD3121" s="189"/>
      <c r="BE3121" s="243"/>
    </row>
    <row r="3122" spans="1:59" s="101" customFormat="1" ht="42.75" customHeight="1" thickBot="1" x14ac:dyDescent="0.3">
      <c r="A3122" s="216"/>
      <c r="B3122" s="213" t="s">
        <v>2669</v>
      </c>
      <c r="C3122" s="213">
        <v>12190006</v>
      </c>
      <c r="D3122" s="215">
        <v>42422</v>
      </c>
      <c r="E3122" s="215">
        <v>42422</v>
      </c>
      <c r="F3122" s="215">
        <v>43518</v>
      </c>
      <c r="G3122" s="213">
        <v>-7777</v>
      </c>
      <c r="H3122" s="213" t="s">
        <v>582</v>
      </c>
      <c r="I3122" s="213" t="s">
        <v>1488</v>
      </c>
      <c r="J3122" s="213"/>
      <c r="K3122" s="213" t="s">
        <v>33</v>
      </c>
      <c r="L3122" s="213" t="s">
        <v>41</v>
      </c>
      <c r="M3122" s="213" t="s">
        <v>41</v>
      </c>
      <c r="N3122" s="213" t="s">
        <v>41</v>
      </c>
      <c r="O3122" s="213" t="s">
        <v>11441</v>
      </c>
      <c r="P3122" s="214">
        <v>10447</v>
      </c>
      <c r="Q3122" s="213" t="s">
        <v>559</v>
      </c>
      <c r="R3122" s="213" t="s">
        <v>11442</v>
      </c>
      <c r="S3122" s="213" t="s">
        <v>11443</v>
      </c>
      <c r="T3122" s="213">
        <v>-7777</v>
      </c>
      <c r="U3122" s="216"/>
      <c r="V3122" s="216"/>
      <c r="W3122" s="216"/>
      <c r="X3122" s="216"/>
      <c r="Y3122" s="213">
        <v>-7777</v>
      </c>
      <c r="Z3122" s="213">
        <v>-7777</v>
      </c>
      <c r="AA3122" s="213">
        <v>-7777</v>
      </c>
      <c r="AB3122" s="213">
        <v>-7777</v>
      </c>
      <c r="AC3122" s="213">
        <v>-7777</v>
      </c>
      <c r="AD3122" s="213">
        <v>-7777</v>
      </c>
      <c r="AE3122" s="213">
        <v>-7777</v>
      </c>
      <c r="AF3122" s="216" t="s">
        <v>687</v>
      </c>
      <c r="AG3122" s="216"/>
      <c r="AH3122" s="216"/>
      <c r="AI3122" s="216"/>
      <c r="AJ3122" s="216" t="s">
        <v>11446</v>
      </c>
      <c r="AK3122" s="216" t="s">
        <v>11447</v>
      </c>
      <c r="AL3122" s="216">
        <v>43</v>
      </c>
      <c r="AM3122" s="216">
        <v>3</v>
      </c>
      <c r="AN3122" s="1122">
        <v>56.14</v>
      </c>
      <c r="AO3122" s="216">
        <v>25</v>
      </c>
      <c r="AP3122" s="216">
        <v>38</v>
      </c>
      <c r="AQ3122" s="216">
        <v>6.2</v>
      </c>
      <c r="AR3122" s="216">
        <f t="shared" si="338"/>
        <v>43.065594444444443</v>
      </c>
      <c r="AS3122" s="216">
        <f t="shared" si="337"/>
        <v>25.635055555555557</v>
      </c>
      <c r="AT3122" s="213" t="s">
        <v>34</v>
      </c>
      <c r="AU3122" s="216"/>
      <c r="AV3122" s="720"/>
      <c r="AW3122" s="721"/>
      <c r="AX3122" s="720"/>
      <c r="AY3122" s="721"/>
      <c r="AZ3122" s="720"/>
      <c r="BA3122" s="721"/>
      <c r="BB3122" s="720"/>
      <c r="BC3122" s="721"/>
      <c r="BD3122" s="720"/>
      <c r="BE3122" s="721"/>
      <c r="BF3122" s="216"/>
      <c r="BG3122" s="216"/>
    </row>
    <row r="3123" spans="1:59" s="101" customFormat="1" ht="42.75" customHeight="1" x14ac:dyDescent="0.25">
      <c r="A3123" s="101">
        <v>1033</v>
      </c>
      <c r="B3123" s="190" t="s">
        <v>616</v>
      </c>
      <c r="C3123" s="190">
        <v>12170570</v>
      </c>
      <c r="D3123" s="191">
        <v>42423</v>
      </c>
      <c r="E3123" s="191">
        <v>42423</v>
      </c>
      <c r="F3123" s="191">
        <v>43519</v>
      </c>
      <c r="G3123" s="190">
        <v>-7777</v>
      </c>
      <c r="H3123" s="190" t="s">
        <v>11448</v>
      </c>
      <c r="I3123" s="190" t="s">
        <v>1498</v>
      </c>
      <c r="J3123" s="190"/>
      <c r="K3123" s="190" t="s">
        <v>921</v>
      </c>
      <c r="L3123" s="190" t="s">
        <v>1087</v>
      </c>
      <c r="M3123" s="190" t="s">
        <v>217</v>
      </c>
      <c r="N3123" s="190" t="s">
        <v>217</v>
      </c>
      <c r="O3123" s="190" t="s">
        <v>11449</v>
      </c>
      <c r="P3123" s="192">
        <v>43712</v>
      </c>
      <c r="Q3123" s="190" t="s">
        <v>559</v>
      </c>
      <c r="R3123" s="190" t="s">
        <v>11265</v>
      </c>
      <c r="S3123" s="190" t="s">
        <v>5334</v>
      </c>
      <c r="T3123" s="190">
        <v>-7777</v>
      </c>
      <c r="V3123" s="101">
        <v>10</v>
      </c>
      <c r="Y3123" s="190">
        <v>-7777</v>
      </c>
      <c r="Z3123" s="190">
        <v>-7777</v>
      </c>
      <c r="AA3123" s="190">
        <v>-7777</v>
      </c>
      <c r="AB3123" s="190">
        <v>-7777</v>
      </c>
      <c r="AC3123" s="190">
        <v>-7777</v>
      </c>
      <c r="AD3123" s="190">
        <v>-7777</v>
      </c>
      <c r="AE3123" s="190">
        <v>-7777</v>
      </c>
      <c r="AF3123" s="101" t="s">
        <v>11152</v>
      </c>
      <c r="AJ3123" s="101" t="s">
        <v>11450</v>
      </c>
      <c r="AK3123" s="101" t="s">
        <v>11451</v>
      </c>
      <c r="AL3123" s="101">
        <v>43</v>
      </c>
      <c r="AM3123" s="101">
        <v>19</v>
      </c>
      <c r="AN3123" s="1117">
        <v>13.018000000000001</v>
      </c>
      <c r="AO3123" s="101">
        <v>23</v>
      </c>
      <c r="AP3123" s="101">
        <v>31</v>
      </c>
      <c r="AQ3123" s="101">
        <v>23.507999999999999</v>
      </c>
      <c r="AR3123" s="101">
        <f t="shared" si="338"/>
        <v>43.320282777777784</v>
      </c>
      <c r="AS3123" s="101">
        <f t="shared" si="337"/>
        <v>23.523196666666667</v>
      </c>
      <c r="AT3123" s="190" t="s">
        <v>34</v>
      </c>
      <c r="AV3123" s="189"/>
      <c r="AW3123" s="243"/>
      <c r="AX3123" s="189"/>
      <c r="AY3123" s="243"/>
      <c r="AZ3123" s="189"/>
      <c r="BA3123" s="243"/>
      <c r="BB3123" s="189"/>
      <c r="BC3123" s="243"/>
      <c r="BD3123" s="189"/>
      <c r="BE3123" s="243"/>
    </row>
    <row r="3124" spans="1:59" s="101" customFormat="1" ht="42.75" customHeight="1" x14ac:dyDescent="0.25">
      <c r="B3124" s="190" t="s">
        <v>616</v>
      </c>
      <c r="C3124" s="190">
        <v>12170570</v>
      </c>
      <c r="D3124" s="191">
        <v>42423</v>
      </c>
      <c r="E3124" s="191">
        <v>42423</v>
      </c>
      <c r="F3124" s="191">
        <v>43519</v>
      </c>
      <c r="G3124" s="190">
        <v>-7777</v>
      </c>
      <c r="H3124" s="190" t="s">
        <v>11448</v>
      </c>
      <c r="I3124" s="190" t="s">
        <v>1498</v>
      </c>
      <c r="J3124" s="190"/>
      <c r="K3124" s="190" t="s">
        <v>921</v>
      </c>
      <c r="L3124" s="190" t="s">
        <v>1087</v>
      </c>
      <c r="M3124" s="190" t="s">
        <v>217</v>
      </c>
      <c r="N3124" s="190" t="s">
        <v>217</v>
      </c>
      <c r="O3124" s="190" t="s">
        <v>11449</v>
      </c>
      <c r="P3124" s="192">
        <v>43712</v>
      </c>
      <c r="Q3124" s="190" t="s">
        <v>559</v>
      </c>
      <c r="R3124" s="190" t="s">
        <v>11265</v>
      </c>
      <c r="S3124" s="190" t="s">
        <v>5334</v>
      </c>
      <c r="T3124" s="190">
        <v>-7777</v>
      </c>
      <c r="Y3124" s="190">
        <v>-7777</v>
      </c>
      <c r="Z3124" s="190">
        <v>-7777</v>
      </c>
      <c r="AA3124" s="190">
        <v>-7777</v>
      </c>
      <c r="AB3124" s="190">
        <v>-7777</v>
      </c>
      <c r="AC3124" s="190">
        <v>-7777</v>
      </c>
      <c r="AD3124" s="190">
        <v>-7777</v>
      </c>
      <c r="AE3124" s="190">
        <v>-7777</v>
      </c>
      <c r="AF3124" s="101" t="s">
        <v>11153</v>
      </c>
      <c r="AJ3124" s="101" t="s">
        <v>11452</v>
      </c>
      <c r="AK3124" s="101" t="s">
        <v>11453</v>
      </c>
      <c r="AL3124" s="101">
        <v>43</v>
      </c>
      <c r="AM3124" s="101">
        <v>19</v>
      </c>
      <c r="AN3124" s="1117">
        <v>12.987</v>
      </c>
      <c r="AO3124" s="101">
        <v>23</v>
      </c>
      <c r="AP3124" s="101">
        <v>31</v>
      </c>
      <c r="AQ3124" s="101">
        <v>23.431999999999999</v>
      </c>
      <c r="AR3124" s="101">
        <f t="shared" si="338"/>
        <v>43.320274166666671</v>
      </c>
      <c r="AS3124" s="101">
        <f t="shared" si="337"/>
        <v>23.523175555555554</v>
      </c>
      <c r="AT3124" s="190" t="s">
        <v>34</v>
      </c>
      <c r="AV3124" s="189"/>
      <c r="AW3124" s="243"/>
      <c r="AX3124" s="189"/>
      <c r="AY3124" s="243"/>
      <c r="AZ3124" s="189"/>
      <c r="BA3124" s="243"/>
      <c r="BB3124" s="189"/>
      <c r="BC3124" s="243"/>
      <c r="BD3124" s="189"/>
      <c r="BE3124" s="243"/>
    </row>
    <row r="3125" spans="1:59" s="101" customFormat="1" ht="42.75" customHeight="1" x14ac:dyDescent="0.25">
      <c r="B3125" s="190" t="s">
        <v>616</v>
      </c>
      <c r="C3125" s="190">
        <v>12170570</v>
      </c>
      <c r="D3125" s="191">
        <v>42423</v>
      </c>
      <c r="E3125" s="191">
        <v>42423</v>
      </c>
      <c r="F3125" s="191">
        <v>43519</v>
      </c>
      <c r="G3125" s="190">
        <v>-7777</v>
      </c>
      <c r="H3125" s="190" t="s">
        <v>11448</v>
      </c>
      <c r="I3125" s="190" t="s">
        <v>1498</v>
      </c>
      <c r="J3125" s="190"/>
      <c r="K3125" s="190" t="s">
        <v>921</v>
      </c>
      <c r="L3125" s="190" t="s">
        <v>1087</v>
      </c>
      <c r="M3125" s="190" t="s">
        <v>217</v>
      </c>
      <c r="N3125" s="190" t="s">
        <v>217</v>
      </c>
      <c r="O3125" s="190" t="s">
        <v>11449</v>
      </c>
      <c r="P3125" s="192">
        <v>43712</v>
      </c>
      <c r="Q3125" s="190" t="s">
        <v>559</v>
      </c>
      <c r="R3125" s="190" t="s">
        <v>11265</v>
      </c>
      <c r="S3125" s="190" t="s">
        <v>5334</v>
      </c>
      <c r="T3125" s="190">
        <v>-7777</v>
      </c>
      <c r="Y3125" s="190">
        <v>-7777</v>
      </c>
      <c r="Z3125" s="190">
        <v>-7777</v>
      </c>
      <c r="AA3125" s="190">
        <v>-7777</v>
      </c>
      <c r="AB3125" s="190">
        <v>-7777</v>
      </c>
      <c r="AC3125" s="190">
        <v>-7777</v>
      </c>
      <c r="AD3125" s="190">
        <v>-7777</v>
      </c>
      <c r="AE3125" s="190">
        <v>-7777</v>
      </c>
      <c r="AF3125" s="101" t="s">
        <v>11154</v>
      </c>
      <c r="AJ3125" s="101" t="s">
        <v>11454</v>
      </c>
      <c r="AK3125" s="101" t="s">
        <v>11455</v>
      </c>
      <c r="AL3125" s="101">
        <v>43</v>
      </c>
      <c r="AM3125" s="101">
        <v>19</v>
      </c>
      <c r="AN3125" s="1117">
        <v>12.731999999999999</v>
      </c>
      <c r="AO3125" s="101">
        <v>23</v>
      </c>
      <c r="AP3125" s="101">
        <v>31</v>
      </c>
      <c r="AQ3125" s="101">
        <v>23.792000000000002</v>
      </c>
      <c r="AR3125" s="101">
        <f t="shared" si="338"/>
        <v>43.320203333333339</v>
      </c>
      <c r="AS3125" s="101">
        <f t="shared" si="337"/>
        <v>23.523275555555553</v>
      </c>
      <c r="AT3125" s="190" t="s">
        <v>34</v>
      </c>
      <c r="AV3125" s="189"/>
      <c r="AW3125" s="243"/>
      <c r="AX3125" s="189"/>
      <c r="AY3125" s="243"/>
      <c r="AZ3125" s="189"/>
      <c r="BA3125" s="243"/>
      <c r="BB3125" s="189"/>
      <c r="BC3125" s="243"/>
      <c r="BD3125" s="189"/>
      <c r="BE3125" s="243"/>
    </row>
    <row r="3126" spans="1:59" s="101" customFormat="1" ht="42.75" customHeight="1" thickBot="1" x14ac:dyDescent="0.3">
      <c r="A3126" s="216"/>
      <c r="B3126" s="213" t="s">
        <v>616</v>
      </c>
      <c r="C3126" s="213">
        <v>12170570</v>
      </c>
      <c r="D3126" s="215">
        <v>42423</v>
      </c>
      <c r="E3126" s="215">
        <v>42423</v>
      </c>
      <c r="F3126" s="215">
        <v>43519</v>
      </c>
      <c r="G3126" s="213">
        <v>-7777</v>
      </c>
      <c r="H3126" s="213" t="s">
        <v>11448</v>
      </c>
      <c r="I3126" s="213" t="s">
        <v>1498</v>
      </c>
      <c r="J3126" s="213"/>
      <c r="K3126" s="213" t="s">
        <v>921</v>
      </c>
      <c r="L3126" s="213" t="s">
        <v>1087</v>
      </c>
      <c r="M3126" s="213" t="s">
        <v>217</v>
      </c>
      <c r="N3126" s="213" t="s">
        <v>217</v>
      </c>
      <c r="O3126" s="213" t="s">
        <v>11449</v>
      </c>
      <c r="P3126" s="214">
        <v>43712</v>
      </c>
      <c r="Q3126" s="213" t="s">
        <v>559</v>
      </c>
      <c r="R3126" s="213" t="s">
        <v>11265</v>
      </c>
      <c r="S3126" s="213" t="s">
        <v>5334</v>
      </c>
      <c r="T3126" s="213">
        <v>-7777</v>
      </c>
      <c r="U3126" s="216"/>
      <c r="V3126" s="216"/>
      <c r="W3126" s="216"/>
      <c r="X3126" s="216"/>
      <c r="Y3126" s="213">
        <v>-7777</v>
      </c>
      <c r="Z3126" s="213">
        <v>-7777</v>
      </c>
      <c r="AA3126" s="213">
        <v>-7777</v>
      </c>
      <c r="AB3126" s="213">
        <v>-7777</v>
      </c>
      <c r="AC3126" s="213">
        <v>-7777</v>
      </c>
      <c r="AD3126" s="213">
        <v>-7777</v>
      </c>
      <c r="AE3126" s="213">
        <v>-7777</v>
      </c>
      <c r="AF3126" s="216" t="s">
        <v>11155</v>
      </c>
      <c r="AG3126" s="216"/>
      <c r="AH3126" s="216"/>
      <c r="AI3126" s="216"/>
      <c r="AJ3126" s="216" t="s">
        <v>11456</v>
      </c>
      <c r="AK3126" s="216" t="s">
        <v>11457</v>
      </c>
      <c r="AL3126" s="216">
        <v>43</v>
      </c>
      <c r="AM3126" s="216">
        <v>19</v>
      </c>
      <c r="AN3126" s="1122">
        <v>12.686</v>
      </c>
      <c r="AO3126" s="216">
        <v>23</v>
      </c>
      <c r="AP3126" s="216">
        <v>31</v>
      </c>
      <c r="AQ3126" s="216">
        <v>23.695</v>
      </c>
      <c r="AR3126" s="216">
        <f t="shared" si="338"/>
        <v>43.320190555555556</v>
      </c>
      <c r="AS3126" s="216">
        <f t="shared" si="337"/>
        <v>23.523248611111111</v>
      </c>
      <c r="AT3126" s="213" t="s">
        <v>34</v>
      </c>
      <c r="AU3126" s="216"/>
      <c r="AV3126" s="720"/>
      <c r="AW3126" s="721"/>
      <c r="AX3126" s="720"/>
      <c r="AY3126" s="721"/>
      <c r="AZ3126" s="720"/>
      <c r="BA3126" s="721"/>
      <c r="BB3126" s="720"/>
      <c r="BC3126" s="721"/>
      <c r="BD3126" s="720"/>
      <c r="BE3126" s="721"/>
      <c r="BF3126" s="216"/>
      <c r="BG3126" s="216"/>
    </row>
    <row r="3127" spans="1:59" s="101" customFormat="1" ht="42.75" customHeight="1" x14ac:dyDescent="0.25">
      <c r="A3127" s="101">
        <v>1034</v>
      </c>
      <c r="B3127" s="190" t="s">
        <v>616</v>
      </c>
      <c r="C3127" s="190">
        <v>12770071</v>
      </c>
      <c r="D3127" s="191">
        <v>42423</v>
      </c>
      <c r="E3127" s="191">
        <v>42423</v>
      </c>
      <c r="F3127" s="191">
        <v>43519</v>
      </c>
      <c r="G3127" s="190">
        <v>-7777</v>
      </c>
      <c r="H3127" s="190" t="s">
        <v>11458</v>
      </c>
      <c r="I3127" s="190" t="s">
        <v>1498</v>
      </c>
      <c r="J3127" s="190"/>
      <c r="K3127" s="190" t="s">
        <v>921</v>
      </c>
      <c r="L3127" s="190" t="s">
        <v>2547</v>
      </c>
      <c r="M3127" s="190" t="s">
        <v>217</v>
      </c>
      <c r="N3127" s="190" t="s">
        <v>217</v>
      </c>
      <c r="O3127" s="190"/>
      <c r="P3127" s="192">
        <v>11555</v>
      </c>
      <c r="Q3127" s="190" t="s">
        <v>559</v>
      </c>
      <c r="R3127" s="190" t="s">
        <v>11265</v>
      </c>
      <c r="S3127" s="190" t="s">
        <v>4491</v>
      </c>
      <c r="T3127" s="190">
        <v>-7777</v>
      </c>
      <c r="V3127" s="101">
        <v>5</v>
      </c>
      <c r="Y3127" s="190">
        <v>-7777</v>
      </c>
      <c r="Z3127" s="190">
        <v>-7777</v>
      </c>
      <c r="AA3127" s="190">
        <v>-7777</v>
      </c>
      <c r="AB3127" s="190">
        <v>-7777</v>
      </c>
      <c r="AC3127" s="190">
        <v>-7777</v>
      </c>
      <c r="AD3127" s="190">
        <v>-7777</v>
      </c>
      <c r="AE3127" s="190">
        <v>-7777</v>
      </c>
      <c r="AF3127" s="101" t="s">
        <v>11152</v>
      </c>
      <c r="AI3127" s="101">
        <v>179.26</v>
      </c>
      <c r="AJ3127" s="101" t="s">
        <v>11459</v>
      </c>
      <c r="AK3127" s="101" t="s">
        <v>11460</v>
      </c>
      <c r="AL3127" s="101">
        <v>43</v>
      </c>
      <c r="AM3127" s="101">
        <v>18</v>
      </c>
      <c r="AN3127" s="1117">
        <v>21.436</v>
      </c>
      <c r="AO3127" s="101">
        <v>23</v>
      </c>
      <c r="AP3127" s="101">
        <v>28</v>
      </c>
      <c r="AQ3127" s="101">
        <v>4.2130000000000001</v>
      </c>
      <c r="AR3127" s="101">
        <f t="shared" si="338"/>
        <v>43.305954444444438</v>
      </c>
      <c r="AS3127" s="101">
        <f t="shared" si="337"/>
        <v>23.467836944444443</v>
      </c>
      <c r="AT3127" s="190" t="s">
        <v>34</v>
      </c>
      <c r="AV3127" s="189"/>
      <c r="AW3127" s="243"/>
      <c r="AX3127" s="189"/>
      <c r="AY3127" s="243"/>
      <c r="AZ3127" s="189"/>
      <c r="BA3127" s="243"/>
      <c r="BB3127" s="189"/>
      <c r="BC3127" s="243"/>
      <c r="BD3127" s="189"/>
      <c r="BE3127" s="243"/>
    </row>
    <row r="3128" spans="1:59" s="101" customFormat="1" ht="42.75" customHeight="1" x14ac:dyDescent="0.25">
      <c r="B3128" s="190" t="s">
        <v>616</v>
      </c>
      <c r="C3128" s="190">
        <v>12770071</v>
      </c>
      <c r="D3128" s="191">
        <v>42423</v>
      </c>
      <c r="E3128" s="191">
        <v>42423</v>
      </c>
      <c r="F3128" s="191">
        <v>43519</v>
      </c>
      <c r="G3128" s="190">
        <v>-7777</v>
      </c>
      <c r="H3128" s="190" t="s">
        <v>11458</v>
      </c>
      <c r="I3128" s="190" t="s">
        <v>1498</v>
      </c>
      <c r="J3128" s="190"/>
      <c r="K3128" s="190" t="s">
        <v>921</v>
      </c>
      <c r="L3128" s="190" t="s">
        <v>2547</v>
      </c>
      <c r="M3128" s="190" t="s">
        <v>217</v>
      </c>
      <c r="N3128" s="190" t="s">
        <v>217</v>
      </c>
      <c r="O3128" s="190"/>
      <c r="P3128" s="192">
        <v>11555</v>
      </c>
      <c r="Q3128" s="190" t="s">
        <v>559</v>
      </c>
      <c r="R3128" s="190" t="s">
        <v>11265</v>
      </c>
      <c r="S3128" s="190" t="s">
        <v>4491</v>
      </c>
      <c r="T3128" s="190">
        <v>-7777</v>
      </c>
      <c r="Y3128" s="190">
        <v>-7777</v>
      </c>
      <c r="Z3128" s="190">
        <v>-7777</v>
      </c>
      <c r="AA3128" s="190">
        <v>-7777</v>
      </c>
      <c r="AB3128" s="190">
        <v>-7777</v>
      </c>
      <c r="AC3128" s="190">
        <v>-7777</v>
      </c>
      <c r="AD3128" s="190">
        <v>-7777</v>
      </c>
      <c r="AE3128" s="190">
        <v>-7777</v>
      </c>
      <c r="AF3128" s="101" t="s">
        <v>11153</v>
      </c>
      <c r="AI3128" s="101">
        <v>179.36</v>
      </c>
      <c r="AJ3128" s="101" t="s">
        <v>11461</v>
      </c>
      <c r="AK3128" s="101" t="s">
        <v>11462</v>
      </c>
      <c r="AL3128" s="101">
        <v>43</v>
      </c>
      <c r="AM3128" s="101">
        <v>18</v>
      </c>
      <c r="AN3128" s="1117">
        <v>21.603999999999999</v>
      </c>
      <c r="AO3128" s="101">
        <v>23</v>
      </c>
      <c r="AP3128" s="101">
        <v>28</v>
      </c>
      <c r="AQ3128" s="101">
        <v>4.1210000000000004</v>
      </c>
      <c r="AR3128" s="101">
        <f t="shared" si="338"/>
        <v>43.306001111111108</v>
      </c>
      <c r="AS3128" s="101">
        <f t="shared" si="337"/>
        <v>23.467811388888887</v>
      </c>
      <c r="AT3128" s="190" t="s">
        <v>34</v>
      </c>
      <c r="AV3128" s="189"/>
      <c r="AW3128" s="243"/>
      <c r="AX3128" s="189"/>
      <c r="AY3128" s="243"/>
      <c r="AZ3128" s="189"/>
      <c r="BA3128" s="243"/>
      <c r="BB3128" s="189"/>
      <c r="BC3128" s="243"/>
      <c r="BD3128" s="189"/>
      <c r="BE3128" s="243"/>
    </row>
    <row r="3129" spans="1:59" s="101" customFormat="1" ht="42.75" customHeight="1" x14ac:dyDescent="0.25">
      <c r="B3129" s="190" t="s">
        <v>616</v>
      </c>
      <c r="C3129" s="190">
        <v>12770071</v>
      </c>
      <c r="D3129" s="191">
        <v>42423</v>
      </c>
      <c r="E3129" s="191">
        <v>42423</v>
      </c>
      <c r="F3129" s="191">
        <v>43519</v>
      </c>
      <c r="G3129" s="190">
        <v>-7777</v>
      </c>
      <c r="H3129" s="190" t="s">
        <v>11458</v>
      </c>
      <c r="I3129" s="190" t="s">
        <v>1498</v>
      </c>
      <c r="J3129" s="190"/>
      <c r="K3129" s="190" t="s">
        <v>921</v>
      </c>
      <c r="L3129" s="190" t="s">
        <v>2547</v>
      </c>
      <c r="M3129" s="190" t="s">
        <v>217</v>
      </c>
      <c r="N3129" s="190" t="s">
        <v>217</v>
      </c>
      <c r="O3129" s="190"/>
      <c r="P3129" s="192">
        <v>11555</v>
      </c>
      <c r="Q3129" s="190" t="s">
        <v>559</v>
      </c>
      <c r="R3129" s="190" t="s">
        <v>11265</v>
      </c>
      <c r="S3129" s="190" t="s">
        <v>4491</v>
      </c>
      <c r="T3129" s="190">
        <v>-7777</v>
      </c>
      <c r="Y3129" s="190">
        <v>-7777</v>
      </c>
      <c r="Z3129" s="190">
        <v>-7777</v>
      </c>
      <c r="AA3129" s="190">
        <v>-7777</v>
      </c>
      <c r="AB3129" s="190">
        <v>-7777</v>
      </c>
      <c r="AC3129" s="190">
        <v>-7777</v>
      </c>
      <c r="AD3129" s="190">
        <v>-7777</v>
      </c>
      <c r="AE3129" s="190">
        <v>-7777</v>
      </c>
      <c r="AF3129" s="101" t="s">
        <v>11154</v>
      </c>
      <c r="AI3129" s="101">
        <v>179.32300000000001</v>
      </c>
      <c r="AJ3129" s="101" t="s">
        <v>11463</v>
      </c>
      <c r="AK3129" s="101" t="s">
        <v>11464</v>
      </c>
      <c r="AL3129" s="101">
        <v>43</v>
      </c>
      <c r="AM3129" s="101">
        <v>18</v>
      </c>
      <c r="AN3129" s="1117">
        <v>21.414999999999999</v>
      </c>
      <c r="AO3129" s="101">
        <v>23</v>
      </c>
      <c r="AP3129" s="101">
        <v>28</v>
      </c>
      <c r="AQ3129" s="101">
        <v>4.0380000000000003</v>
      </c>
      <c r="AR3129" s="101">
        <f t="shared" si="338"/>
        <v>43.305948611111106</v>
      </c>
      <c r="AS3129" s="101">
        <f t="shared" si="337"/>
        <v>23.467788333333331</v>
      </c>
      <c r="AT3129" s="190" t="s">
        <v>34</v>
      </c>
      <c r="AV3129" s="189"/>
      <c r="AW3129" s="243"/>
      <c r="AX3129" s="189"/>
      <c r="AY3129" s="243"/>
      <c r="AZ3129" s="189"/>
      <c r="BA3129" s="243"/>
      <c r="BB3129" s="189"/>
      <c r="BC3129" s="243"/>
      <c r="BD3129" s="189"/>
      <c r="BE3129" s="243"/>
    </row>
    <row r="3130" spans="1:59" s="101" customFormat="1" ht="42.75" customHeight="1" thickBot="1" x14ac:dyDescent="0.3">
      <c r="A3130" s="216"/>
      <c r="B3130" s="213" t="s">
        <v>616</v>
      </c>
      <c r="C3130" s="213">
        <v>12770071</v>
      </c>
      <c r="D3130" s="215">
        <v>42423</v>
      </c>
      <c r="E3130" s="215">
        <v>42423</v>
      </c>
      <c r="F3130" s="215">
        <v>43519</v>
      </c>
      <c r="G3130" s="213">
        <v>-7777</v>
      </c>
      <c r="H3130" s="213" t="s">
        <v>11458</v>
      </c>
      <c r="I3130" s="213" t="s">
        <v>1498</v>
      </c>
      <c r="J3130" s="213"/>
      <c r="K3130" s="213" t="s">
        <v>921</v>
      </c>
      <c r="L3130" s="213" t="s">
        <v>2547</v>
      </c>
      <c r="M3130" s="213" t="s">
        <v>217</v>
      </c>
      <c r="N3130" s="213" t="s">
        <v>217</v>
      </c>
      <c r="O3130" s="213"/>
      <c r="P3130" s="214">
        <v>11555</v>
      </c>
      <c r="Q3130" s="213" t="s">
        <v>559</v>
      </c>
      <c r="R3130" s="213" t="s">
        <v>11265</v>
      </c>
      <c r="S3130" s="213" t="s">
        <v>4491</v>
      </c>
      <c r="T3130" s="213">
        <v>-7777</v>
      </c>
      <c r="U3130" s="216"/>
      <c r="V3130" s="216"/>
      <c r="W3130" s="216"/>
      <c r="X3130" s="216"/>
      <c r="Y3130" s="213">
        <v>-7777</v>
      </c>
      <c r="Z3130" s="213">
        <v>-7777</v>
      </c>
      <c r="AA3130" s="213">
        <v>-7777</v>
      </c>
      <c r="AB3130" s="213">
        <v>-7777</v>
      </c>
      <c r="AC3130" s="213">
        <v>-7777</v>
      </c>
      <c r="AD3130" s="213">
        <v>-7777</v>
      </c>
      <c r="AE3130" s="213">
        <v>-7777</v>
      </c>
      <c r="AF3130" s="216" t="s">
        <v>11155</v>
      </c>
      <c r="AG3130" s="216"/>
      <c r="AH3130" s="216"/>
      <c r="AI3130" s="216">
        <v>179.423</v>
      </c>
      <c r="AJ3130" s="216" t="s">
        <v>11465</v>
      </c>
      <c r="AK3130" s="216" t="s">
        <v>11466</v>
      </c>
      <c r="AL3130" s="216">
        <v>43</v>
      </c>
      <c r="AM3130" s="216">
        <v>18</v>
      </c>
      <c r="AN3130" s="1122">
        <v>21.582999999999998</v>
      </c>
      <c r="AO3130" s="216">
        <v>23</v>
      </c>
      <c r="AP3130" s="216">
        <v>28</v>
      </c>
      <c r="AQ3130" s="216">
        <v>3.9449999999999998</v>
      </c>
      <c r="AR3130" s="216">
        <f t="shared" si="338"/>
        <v>43.305995277777775</v>
      </c>
      <c r="AS3130" s="216">
        <f t="shared" si="337"/>
        <v>23.467762499999999</v>
      </c>
      <c r="AT3130" s="213" t="s">
        <v>34</v>
      </c>
      <c r="AU3130" s="216"/>
      <c r="AV3130" s="720"/>
      <c r="AW3130" s="721"/>
      <c r="AX3130" s="720"/>
      <c r="AY3130" s="721"/>
      <c r="AZ3130" s="720"/>
      <c r="BA3130" s="721"/>
      <c r="BB3130" s="720"/>
      <c r="BC3130" s="721"/>
      <c r="BD3130" s="720"/>
      <c r="BE3130" s="721"/>
      <c r="BF3130" s="216"/>
      <c r="BG3130" s="216"/>
    </row>
    <row r="3131" spans="1:59" s="101" customFormat="1" ht="42.75" customHeight="1" x14ac:dyDescent="0.25">
      <c r="A3131" s="101">
        <v>1035</v>
      </c>
      <c r="B3131" s="190" t="s">
        <v>490</v>
      </c>
      <c r="C3131" s="190">
        <v>12170572</v>
      </c>
      <c r="D3131" s="191">
        <v>42429</v>
      </c>
      <c r="E3131" s="191">
        <v>42429</v>
      </c>
      <c r="F3131" s="191">
        <v>43525</v>
      </c>
      <c r="G3131" s="190">
        <v>-7777</v>
      </c>
      <c r="H3131" s="190" t="s">
        <v>1648</v>
      </c>
      <c r="I3131" s="190" t="s">
        <v>1544</v>
      </c>
      <c r="J3131" s="190"/>
      <c r="K3131" s="190" t="s">
        <v>50</v>
      </c>
      <c r="L3131" s="190" t="s">
        <v>11482</v>
      </c>
      <c r="M3131" s="190" t="s">
        <v>59</v>
      </c>
      <c r="N3131" s="190" t="s">
        <v>48</v>
      </c>
      <c r="O3131" s="190" t="s">
        <v>11467</v>
      </c>
      <c r="P3131" s="192" t="s">
        <v>11483</v>
      </c>
      <c r="Q3131" s="190" t="s">
        <v>559</v>
      </c>
      <c r="R3131" s="190" t="s">
        <v>11265</v>
      </c>
      <c r="S3131" s="190" t="s">
        <v>11468</v>
      </c>
      <c r="T3131" s="190">
        <v>-7777</v>
      </c>
      <c r="V3131" s="101">
        <v>11.08</v>
      </c>
      <c r="Y3131" s="190">
        <v>-7777</v>
      </c>
      <c r="Z3131" s="190">
        <v>-7777</v>
      </c>
      <c r="AA3131" s="190">
        <v>-7777</v>
      </c>
      <c r="AB3131" s="190">
        <v>-7777</v>
      </c>
      <c r="AC3131" s="190">
        <v>-7777</v>
      </c>
      <c r="AD3131" s="190">
        <v>-7777</v>
      </c>
      <c r="AE3131" s="190">
        <v>-7777</v>
      </c>
      <c r="AF3131" s="101" t="s">
        <v>11469</v>
      </c>
      <c r="AI3131" s="101" t="s">
        <v>11481</v>
      </c>
      <c r="AJ3131" s="101" t="s">
        <v>11470</v>
      </c>
      <c r="AK3131" s="101" t="s">
        <v>11471</v>
      </c>
      <c r="AL3131" s="101">
        <v>42</v>
      </c>
      <c r="AM3131" s="101">
        <v>40</v>
      </c>
      <c r="AN3131" s="1117">
        <v>12.484999999999999</v>
      </c>
      <c r="AO3131" s="101">
        <v>23</v>
      </c>
      <c r="AP3131" s="101">
        <v>16</v>
      </c>
      <c r="AQ3131" s="101">
        <v>31.21</v>
      </c>
      <c r="AR3131" s="101">
        <f t="shared" si="338"/>
        <v>42.670134722222222</v>
      </c>
      <c r="AS3131" s="101">
        <f t="shared" si="337"/>
        <v>23.275336111111109</v>
      </c>
      <c r="AT3131" s="190" t="s">
        <v>34</v>
      </c>
      <c r="AV3131" s="189"/>
      <c r="AW3131" s="243"/>
      <c r="AX3131" s="189"/>
      <c r="AY3131" s="243"/>
      <c r="AZ3131" s="189"/>
      <c r="BA3131" s="243"/>
      <c r="BB3131" s="189"/>
      <c r="BC3131" s="243"/>
      <c r="BD3131" s="189"/>
      <c r="BE3131" s="243"/>
    </row>
    <row r="3132" spans="1:59" s="101" customFormat="1" ht="42.75" customHeight="1" x14ac:dyDescent="0.25">
      <c r="B3132" s="190" t="s">
        <v>490</v>
      </c>
      <c r="C3132" s="190">
        <v>12170572</v>
      </c>
      <c r="D3132" s="191">
        <v>42429</v>
      </c>
      <c r="E3132" s="191">
        <v>42429</v>
      </c>
      <c r="F3132" s="191">
        <v>43525</v>
      </c>
      <c r="G3132" s="190">
        <v>-7777</v>
      </c>
      <c r="H3132" s="190" t="s">
        <v>1648</v>
      </c>
      <c r="I3132" s="190" t="s">
        <v>1544</v>
      </c>
      <c r="J3132" s="190"/>
      <c r="K3132" s="190" t="s">
        <v>50</v>
      </c>
      <c r="L3132" s="190" t="s">
        <v>11482</v>
      </c>
      <c r="M3132" s="190" t="s">
        <v>59</v>
      </c>
      <c r="N3132" s="190" t="s">
        <v>48</v>
      </c>
      <c r="O3132" s="190" t="s">
        <v>11467</v>
      </c>
      <c r="P3132" s="192" t="s">
        <v>11483</v>
      </c>
      <c r="Q3132" s="190" t="s">
        <v>559</v>
      </c>
      <c r="R3132" s="190" t="s">
        <v>11265</v>
      </c>
      <c r="S3132" s="190" t="s">
        <v>11468</v>
      </c>
      <c r="T3132" s="190">
        <v>-7777</v>
      </c>
      <c r="Y3132" s="190">
        <v>-7777</v>
      </c>
      <c r="Z3132" s="190">
        <v>-7777</v>
      </c>
      <c r="AA3132" s="190">
        <v>-7777</v>
      </c>
      <c r="AB3132" s="190">
        <v>-7777</v>
      </c>
      <c r="AC3132" s="190">
        <v>-7777</v>
      </c>
      <c r="AD3132" s="190">
        <v>-7777</v>
      </c>
      <c r="AE3132" s="190">
        <v>-7777</v>
      </c>
      <c r="AF3132" s="101" t="s">
        <v>11472</v>
      </c>
      <c r="AI3132" s="101">
        <v>596.91</v>
      </c>
      <c r="AJ3132" s="101" t="s">
        <v>11473</v>
      </c>
      <c r="AK3132" s="101" t="s">
        <v>11474</v>
      </c>
      <c r="AL3132" s="101">
        <v>42</v>
      </c>
      <c r="AM3132" s="101">
        <v>40</v>
      </c>
      <c r="AN3132" s="1117">
        <v>12.401999999999999</v>
      </c>
      <c r="AO3132" s="101">
        <v>23</v>
      </c>
      <c r="AP3132" s="101">
        <v>16</v>
      </c>
      <c r="AQ3132" s="101">
        <v>31.436</v>
      </c>
      <c r="AR3132" s="101">
        <f t="shared" si="338"/>
        <v>42.670111666666664</v>
      </c>
      <c r="AS3132" s="101">
        <f t="shared" si="337"/>
        <v>23.275398888888887</v>
      </c>
      <c r="AT3132" s="190" t="s">
        <v>34</v>
      </c>
      <c r="AV3132" s="189"/>
      <c r="AW3132" s="243"/>
      <c r="AX3132" s="189"/>
      <c r="AY3132" s="243"/>
      <c r="AZ3132" s="189"/>
      <c r="BA3132" s="243"/>
      <c r="BB3132" s="189"/>
      <c r="BC3132" s="243"/>
      <c r="BD3132" s="189"/>
      <c r="BE3132" s="243"/>
    </row>
    <row r="3133" spans="1:59" s="101" customFormat="1" ht="42.75" customHeight="1" x14ac:dyDescent="0.25">
      <c r="B3133" s="190" t="s">
        <v>490</v>
      </c>
      <c r="C3133" s="190">
        <v>12170572</v>
      </c>
      <c r="D3133" s="191">
        <v>42429</v>
      </c>
      <c r="E3133" s="191">
        <v>42429</v>
      </c>
      <c r="F3133" s="191">
        <v>43525</v>
      </c>
      <c r="G3133" s="190">
        <v>-7777</v>
      </c>
      <c r="H3133" s="190" t="s">
        <v>1648</v>
      </c>
      <c r="I3133" s="190" t="s">
        <v>1544</v>
      </c>
      <c r="J3133" s="190"/>
      <c r="K3133" s="190" t="s">
        <v>50</v>
      </c>
      <c r="L3133" s="190" t="s">
        <v>11482</v>
      </c>
      <c r="M3133" s="190" t="s">
        <v>59</v>
      </c>
      <c r="N3133" s="190" t="s">
        <v>48</v>
      </c>
      <c r="O3133" s="190" t="s">
        <v>11467</v>
      </c>
      <c r="P3133" s="192" t="s">
        <v>11483</v>
      </c>
      <c r="Q3133" s="190" t="s">
        <v>559</v>
      </c>
      <c r="R3133" s="190" t="s">
        <v>11265</v>
      </c>
      <c r="S3133" s="190" t="s">
        <v>11468</v>
      </c>
      <c r="T3133" s="190">
        <v>-7777</v>
      </c>
      <c r="Y3133" s="190">
        <v>-7777</v>
      </c>
      <c r="Z3133" s="190">
        <v>-7777</v>
      </c>
      <c r="AA3133" s="190">
        <v>-7777</v>
      </c>
      <c r="AB3133" s="190">
        <v>-7777</v>
      </c>
      <c r="AC3133" s="190">
        <v>-7777</v>
      </c>
      <c r="AD3133" s="190">
        <v>-7777</v>
      </c>
      <c r="AE3133" s="190">
        <v>-7777</v>
      </c>
      <c r="AF3133" s="101" t="s">
        <v>11475</v>
      </c>
      <c r="AI3133" s="101">
        <v>593.47</v>
      </c>
      <c r="AJ3133" s="101" t="s">
        <v>11476</v>
      </c>
      <c r="AK3133" s="101" t="s">
        <v>11477</v>
      </c>
      <c r="AL3133" s="101">
        <v>42</v>
      </c>
      <c r="AM3133" s="101">
        <v>40</v>
      </c>
      <c r="AN3133" s="1117">
        <v>13.1</v>
      </c>
      <c r="AO3133" s="101">
        <v>23</v>
      </c>
      <c r="AP3133" s="101">
        <v>16</v>
      </c>
      <c r="AQ3133" s="101">
        <v>31.7</v>
      </c>
      <c r="AR3133" s="101">
        <f t="shared" si="338"/>
        <v>42.670305555555551</v>
      </c>
      <c r="AS3133" s="101">
        <f t="shared" si="337"/>
        <v>23.27547222222222</v>
      </c>
      <c r="AT3133" s="190" t="s">
        <v>34</v>
      </c>
      <c r="AV3133" s="189"/>
      <c r="AW3133" s="243"/>
      <c r="AX3133" s="189"/>
      <c r="AY3133" s="243"/>
      <c r="AZ3133" s="189"/>
      <c r="BA3133" s="243"/>
      <c r="BB3133" s="189"/>
      <c r="BC3133" s="243"/>
      <c r="BD3133" s="189"/>
      <c r="BE3133" s="243"/>
    </row>
    <row r="3134" spans="1:59" s="101" customFormat="1" ht="42.75" customHeight="1" thickBot="1" x14ac:dyDescent="0.3">
      <c r="A3134" s="216"/>
      <c r="B3134" s="213" t="s">
        <v>490</v>
      </c>
      <c r="C3134" s="213">
        <v>12170572</v>
      </c>
      <c r="D3134" s="215">
        <v>42429</v>
      </c>
      <c r="E3134" s="215">
        <v>42429</v>
      </c>
      <c r="F3134" s="215">
        <v>43525</v>
      </c>
      <c r="G3134" s="213">
        <v>-7777</v>
      </c>
      <c r="H3134" s="213" t="s">
        <v>1648</v>
      </c>
      <c r="I3134" s="213" t="s">
        <v>1544</v>
      </c>
      <c r="J3134" s="213"/>
      <c r="K3134" s="213" t="s">
        <v>50</v>
      </c>
      <c r="L3134" s="213" t="s">
        <v>11482</v>
      </c>
      <c r="M3134" s="213" t="s">
        <v>59</v>
      </c>
      <c r="N3134" s="213" t="s">
        <v>48</v>
      </c>
      <c r="O3134" s="213" t="s">
        <v>11467</v>
      </c>
      <c r="P3134" s="214" t="s">
        <v>11483</v>
      </c>
      <c r="Q3134" s="213" t="s">
        <v>559</v>
      </c>
      <c r="R3134" s="213" t="s">
        <v>11265</v>
      </c>
      <c r="S3134" s="213" t="s">
        <v>11468</v>
      </c>
      <c r="T3134" s="213">
        <v>-7777</v>
      </c>
      <c r="U3134" s="216"/>
      <c r="V3134" s="216"/>
      <c r="W3134" s="216"/>
      <c r="X3134" s="216"/>
      <c r="Y3134" s="213">
        <v>-7777</v>
      </c>
      <c r="Z3134" s="213">
        <v>-7777</v>
      </c>
      <c r="AA3134" s="213">
        <v>-7777</v>
      </c>
      <c r="AB3134" s="213">
        <v>-7777</v>
      </c>
      <c r="AC3134" s="213">
        <v>-7777</v>
      </c>
      <c r="AD3134" s="213">
        <v>-7777</v>
      </c>
      <c r="AE3134" s="213">
        <v>-7777</v>
      </c>
      <c r="AF3134" s="216" t="s">
        <v>11478</v>
      </c>
      <c r="AG3134" s="216"/>
      <c r="AH3134" s="216"/>
      <c r="AI3134" s="216">
        <v>596.13</v>
      </c>
      <c r="AJ3134" s="216" t="s">
        <v>11479</v>
      </c>
      <c r="AK3134" s="216" t="s">
        <v>11480</v>
      </c>
      <c r="AL3134" s="216">
        <v>42</v>
      </c>
      <c r="AM3134" s="216">
        <v>40</v>
      </c>
      <c r="AN3134" s="1122">
        <v>11.7</v>
      </c>
      <c r="AO3134" s="216">
        <v>23</v>
      </c>
      <c r="AP3134" s="216">
        <v>16</v>
      </c>
      <c r="AQ3134" s="216">
        <v>31</v>
      </c>
      <c r="AR3134" s="216">
        <f t="shared" si="338"/>
        <v>42.669916666666666</v>
      </c>
      <c r="AS3134" s="216">
        <f t="shared" si="337"/>
        <v>23.275277777777777</v>
      </c>
      <c r="AT3134" s="213" t="s">
        <v>34</v>
      </c>
      <c r="AU3134" s="216"/>
      <c r="AV3134" s="720"/>
      <c r="AW3134" s="721"/>
      <c r="AX3134" s="720"/>
      <c r="AY3134" s="721"/>
      <c r="AZ3134" s="720"/>
      <c r="BA3134" s="721"/>
      <c r="BB3134" s="720"/>
      <c r="BC3134" s="721"/>
      <c r="BD3134" s="720"/>
      <c r="BE3134" s="721"/>
      <c r="BF3134" s="216"/>
      <c r="BG3134" s="216"/>
    </row>
    <row r="3135" spans="1:59" s="101" customFormat="1" ht="42.75" customHeight="1" x14ac:dyDescent="0.25">
      <c r="A3135" s="101">
        <v>1036</v>
      </c>
      <c r="B3135" s="190" t="s">
        <v>616</v>
      </c>
      <c r="C3135" s="190">
        <v>12170571</v>
      </c>
      <c r="D3135" s="191">
        <v>42426</v>
      </c>
      <c r="E3135" s="191">
        <v>42426</v>
      </c>
      <c r="F3135" s="191">
        <v>43522</v>
      </c>
      <c r="G3135" s="190">
        <v>-7777</v>
      </c>
      <c r="H3135" s="190" t="s">
        <v>584</v>
      </c>
      <c r="I3135" s="190" t="s">
        <v>2947</v>
      </c>
      <c r="J3135" s="190"/>
      <c r="K3135" s="190" t="s">
        <v>921</v>
      </c>
      <c r="L3135" s="190" t="s">
        <v>617</v>
      </c>
      <c r="M3135" s="190" t="s">
        <v>217</v>
      </c>
      <c r="N3135" s="190" t="s">
        <v>217</v>
      </c>
      <c r="O3135" s="190"/>
      <c r="P3135" s="192">
        <v>16897</v>
      </c>
      <c r="Q3135" s="190" t="s">
        <v>559</v>
      </c>
      <c r="R3135" s="190" t="s">
        <v>11265</v>
      </c>
      <c r="S3135" s="190" t="s">
        <v>11425</v>
      </c>
      <c r="T3135" s="190">
        <v>-7777</v>
      </c>
      <c r="Y3135" s="190">
        <v>-7777</v>
      </c>
      <c r="Z3135" s="190">
        <v>-7777</v>
      </c>
      <c r="AA3135" s="190">
        <v>-7777</v>
      </c>
      <c r="AB3135" s="190">
        <v>-7777</v>
      </c>
      <c r="AC3135" s="190">
        <v>-7777</v>
      </c>
      <c r="AD3135" s="190">
        <v>-7777</v>
      </c>
      <c r="AE3135" s="190">
        <v>-7777</v>
      </c>
      <c r="AF3135" s="101" t="s">
        <v>3025</v>
      </c>
      <c r="AI3135" s="101">
        <v>248.3</v>
      </c>
      <c r="AJ3135" s="101" t="s">
        <v>11487</v>
      </c>
      <c r="AK3135" s="101" t="s">
        <v>11488</v>
      </c>
      <c r="AL3135" s="101">
        <v>43</v>
      </c>
      <c r="AM3135" s="101">
        <v>16</v>
      </c>
      <c r="AN3135" s="1117">
        <v>36.549999999999997</v>
      </c>
      <c r="AO3135" s="101">
        <v>23</v>
      </c>
      <c r="AP3135" s="101">
        <v>42</v>
      </c>
      <c r="AQ3135" s="101">
        <v>58.63</v>
      </c>
      <c r="AR3135" s="101">
        <f t="shared" si="338"/>
        <v>43.276819444444442</v>
      </c>
      <c r="AS3135" s="101">
        <f t="shared" si="337"/>
        <v>23.71628611111111</v>
      </c>
      <c r="AT3135" s="190" t="s">
        <v>34</v>
      </c>
      <c r="AV3135" s="189"/>
      <c r="AW3135" s="243"/>
      <c r="AX3135" s="189"/>
      <c r="AY3135" s="243"/>
      <c r="AZ3135" s="189"/>
      <c r="BA3135" s="243"/>
      <c r="BB3135" s="189"/>
      <c r="BC3135" s="243"/>
      <c r="BD3135" s="189"/>
      <c r="BE3135" s="243"/>
    </row>
    <row r="3136" spans="1:59" s="101" customFormat="1" ht="42.75" customHeight="1" thickBot="1" x14ac:dyDescent="0.3">
      <c r="A3136" s="216"/>
      <c r="B3136" s="213" t="s">
        <v>616</v>
      </c>
      <c r="C3136" s="213">
        <v>12170571</v>
      </c>
      <c r="D3136" s="215">
        <v>42426</v>
      </c>
      <c r="E3136" s="215">
        <v>42426</v>
      </c>
      <c r="F3136" s="215">
        <v>43522</v>
      </c>
      <c r="G3136" s="213">
        <v>-7777</v>
      </c>
      <c r="H3136" s="213" t="s">
        <v>584</v>
      </c>
      <c r="I3136" s="213" t="s">
        <v>2947</v>
      </c>
      <c r="J3136" s="213"/>
      <c r="K3136" s="213" t="s">
        <v>921</v>
      </c>
      <c r="L3136" s="213" t="s">
        <v>617</v>
      </c>
      <c r="M3136" s="213" t="s">
        <v>217</v>
      </c>
      <c r="N3136" s="213" t="s">
        <v>217</v>
      </c>
      <c r="O3136" s="213"/>
      <c r="P3136" s="214">
        <v>16897</v>
      </c>
      <c r="Q3136" s="213" t="s">
        <v>559</v>
      </c>
      <c r="R3136" s="213" t="s">
        <v>11265</v>
      </c>
      <c r="S3136" s="213" t="s">
        <v>11425</v>
      </c>
      <c r="T3136" s="213"/>
      <c r="U3136" s="216"/>
      <c r="V3136" s="216"/>
      <c r="W3136" s="216"/>
      <c r="X3136" s="216"/>
      <c r="Y3136" s="213"/>
      <c r="Z3136" s="213"/>
      <c r="AA3136" s="213"/>
      <c r="AB3136" s="213"/>
      <c r="AC3136" s="213"/>
      <c r="AD3136" s="213"/>
      <c r="AE3136" s="213"/>
      <c r="AF3136" s="216" t="s">
        <v>3026</v>
      </c>
      <c r="AG3136" s="216"/>
      <c r="AH3136" s="216"/>
      <c r="AI3136" s="216">
        <v>248</v>
      </c>
      <c r="AJ3136" s="216" t="s">
        <v>11489</v>
      </c>
      <c r="AK3136" s="216" t="s">
        <v>11490</v>
      </c>
      <c r="AL3136" s="216">
        <v>43</v>
      </c>
      <c r="AM3136" s="216">
        <v>16</v>
      </c>
      <c r="AN3136" s="1122">
        <v>36.619999999999997</v>
      </c>
      <c r="AO3136" s="216">
        <v>23</v>
      </c>
      <c r="AP3136" s="216">
        <v>42</v>
      </c>
      <c r="AQ3136" s="216">
        <v>58.88</v>
      </c>
      <c r="AR3136" s="216">
        <f t="shared" si="338"/>
        <v>43.276838888888889</v>
      </c>
      <c r="AS3136" s="216">
        <f t="shared" si="337"/>
        <v>23.716355555555555</v>
      </c>
      <c r="AT3136" s="213" t="s">
        <v>34</v>
      </c>
      <c r="AU3136" s="216"/>
      <c r="AV3136" s="720"/>
      <c r="AW3136" s="721"/>
      <c r="AX3136" s="720"/>
      <c r="AY3136" s="721"/>
      <c r="AZ3136" s="720"/>
      <c r="BA3136" s="721"/>
      <c r="BB3136" s="720"/>
      <c r="BC3136" s="721"/>
      <c r="BD3136" s="720"/>
      <c r="BE3136" s="721"/>
      <c r="BF3136" s="216"/>
      <c r="BG3136" s="216"/>
    </row>
    <row r="3137" spans="1:59" s="101" customFormat="1" ht="42.75" customHeight="1" x14ac:dyDescent="0.25">
      <c r="A3137" s="101">
        <v>1037</v>
      </c>
      <c r="B3137" s="190" t="s">
        <v>616</v>
      </c>
      <c r="C3137" s="190">
        <v>12170573</v>
      </c>
      <c r="D3137" s="191">
        <v>42429</v>
      </c>
      <c r="E3137" s="191">
        <v>42429</v>
      </c>
      <c r="F3137" s="191">
        <v>43524</v>
      </c>
      <c r="G3137" s="190">
        <v>-7777</v>
      </c>
      <c r="H3137" s="190" t="s">
        <v>11491</v>
      </c>
      <c r="I3137" s="190" t="s">
        <v>2947</v>
      </c>
      <c r="J3137" s="190"/>
      <c r="K3137" s="190" t="s">
        <v>921</v>
      </c>
      <c r="L3137" s="190" t="s">
        <v>11492</v>
      </c>
      <c r="M3137" s="190" t="s">
        <v>217</v>
      </c>
      <c r="N3137" s="190" t="s">
        <v>217</v>
      </c>
      <c r="O3137" s="190"/>
      <c r="P3137" s="192">
        <v>49223</v>
      </c>
      <c r="Q3137" s="190" t="s">
        <v>559</v>
      </c>
      <c r="R3137" s="190" t="s">
        <v>11265</v>
      </c>
      <c r="S3137" s="190" t="s">
        <v>11493</v>
      </c>
      <c r="T3137" s="190">
        <v>-7777</v>
      </c>
      <c r="Y3137" s="190"/>
      <c r="Z3137" s="190"/>
      <c r="AA3137" s="190"/>
      <c r="AB3137" s="190"/>
      <c r="AC3137" s="190"/>
      <c r="AD3137" s="190"/>
      <c r="AE3137" s="190"/>
      <c r="AF3137" s="101" t="s">
        <v>11499</v>
      </c>
      <c r="AI3137" s="101">
        <v>270.88</v>
      </c>
      <c r="AJ3137" s="101" t="s">
        <v>11494</v>
      </c>
      <c r="AK3137" s="101" t="s">
        <v>11495</v>
      </c>
      <c r="AL3137" s="101">
        <v>43</v>
      </c>
      <c r="AM3137" s="101">
        <v>17</v>
      </c>
      <c r="AN3137" s="1117">
        <v>55.854999999999997</v>
      </c>
      <c r="AO3137" s="101">
        <v>23</v>
      </c>
      <c r="AP3137" s="101">
        <v>39</v>
      </c>
      <c r="AQ3137" s="101">
        <v>55.125999999999998</v>
      </c>
      <c r="AR3137" s="101">
        <f t="shared" si="338"/>
        <v>43.298848611111111</v>
      </c>
      <c r="AS3137" s="101">
        <f t="shared" si="337"/>
        <v>23.665312777777775</v>
      </c>
      <c r="AT3137" s="190" t="s">
        <v>34</v>
      </c>
      <c r="AV3137" s="189"/>
      <c r="AW3137" s="243"/>
      <c r="AX3137" s="189"/>
      <c r="AY3137" s="243"/>
      <c r="AZ3137" s="189"/>
      <c r="BA3137" s="243"/>
      <c r="BB3137" s="189"/>
      <c r="BC3137" s="243"/>
      <c r="BD3137" s="189"/>
      <c r="BE3137" s="243"/>
    </row>
    <row r="3138" spans="1:59" s="101" customFormat="1" ht="42.75" customHeight="1" x14ac:dyDescent="0.25">
      <c r="B3138" s="190" t="s">
        <v>616</v>
      </c>
      <c r="C3138" s="190">
        <v>12170573</v>
      </c>
      <c r="D3138" s="191">
        <v>42429</v>
      </c>
      <c r="E3138" s="191">
        <v>42429</v>
      </c>
      <c r="F3138" s="191">
        <v>43524</v>
      </c>
      <c r="G3138" s="190">
        <v>-7777</v>
      </c>
      <c r="H3138" s="190" t="s">
        <v>11491</v>
      </c>
      <c r="I3138" s="190" t="s">
        <v>2947</v>
      </c>
      <c r="J3138" s="190"/>
      <c r="K3138" s="190" t="s">
        <v>921</v>
      </c>
      <c r="L3138" s="190" t="s">
        <v>11492</v>
      </c>
      <c r="M3138" s="190" t="s">
        <v>217</v>
      </c>
      <c r="N3138" s="190" t="s">
        <v>217</v>
      </c>
      <c r="O3138" s="190"/>
      <c r="P3138" s="192">
        <v>49223</v>
      </c>
      <c r="Q3138" s="190" t="s">
        <v>559</v>
      </c>
      <c r="R3138" s="190" t="s">
        <v>11265</v>
      </c>
      <c r="S3138" s="190" t="s">
        <v>11493</v>
      </c>
      <c r="T3138" s="190">
        <v>-7777</v>
      </c>
      <c r="Y3138" s="190"/>
      <c r="Z3138" s="190"/>
      <c r="AA3138" s="190"/>
      <c r="AB3138" s="190"/>
      <c r="AC3138" s="190"/>
      <c r="AD3138" s="190"/>
      <c r="AE3138" s="190"/>
      <c r="AF3138" s="101" t="s">
        <v>11500</v>
      </c>
      <c r="AI3138" s="101">
        <v>270.88</v>
      </c>
      <c r="AJ3138" s="101" t="s">
        <v>11494</v>
      </c>
      <c r="AK3138" s="101" t="s">
        <v>11495</v>
      </c>
      <c r="AL3138" s="101">
        <v>43</v>
      </c>
      <c r="AM3138" s="101">
        <v>17</v>
      </c>
      <c r="AN3138" s="1117">
        <v>55.854999999999997</v>
      </c>
      <c r="AO3138" s="101">
        <v>23</v>
      </c>
      <c r="AP3138" s="101">
        <v>39</v>
      </c>
      <c r="AQ3138" s="101">
        <v>55.125999999999998</v>
      </c>
      <c r="AR3138" s="101">
        <f t="shared" si="338"/>
        <v>43.298848611111111</v>
      </c>
      <c r="AS3138" s="101">
        <f t="shared" si="337"/>
        <v>23.665312777777775</v>
      </c>
      <c r="AT3138" s="190" t="s">
        <v>34</v>
      </c>
      <c r="AV3138" s="189"/>
      <c r="AW3138" s="243"/>
      <c r="AX3138" s="189"/>
      <c r="AY3138" s="243"/>
      <c r="AZ3138" s="189"/>
      <c r="BA3138" s="243"/>
      <c r="BB3138" s="189"/>
      <c r="BC3138" s="243"/>
      <c r="BD3138" s="189"/>
      <c r="BE3138" s="243"/>
    </row>
    <row r="3139" spans="1:59" s="101" customFormat="1" ht="42.75" customHeight="1" x14ac:dyDescent="0.25">
      <c r="B3139" s="190" t="s">
        <v>616</v>
      </c>
      <c r="C3139" s="190">
        <v>12170573</v>
      </c>
      <c r="D3139" s="191">
        <v>42429</v>
      </c>
      <c r="E3139" s="191">
        <v>42429</v>
      </c>
      <c r="F3139" s="191">
        <v>43524</v>
      </c>
      <c r="G3139" s="190">
        <v>-7777</v>
      </c>
      <c r="H3139" s="190" t="s">
        <v>11491</v>
      </c>
      <c r="I3139" s="190" t="s">
        <v>2947</v>
      </c>
      <c r="J3139" s="190"/>
      <c r="K3139" s="190" t="s">
        <v>921</v>
      </c>
      <c r="L3139" s="190" t="s">
        <v>11492</v>
      </c>
      <c r="M3139" s="190" t="s">
        <v>217</v>
      </c>
      <c r="N3139" s="190" t="s">
        <v>217</v>
      </c>
      <c r="O3139" s="190"/>
      <c r="P3139" s="192">
        <v>49223</v>
      </c>
      <c r="Q3139" s="190" t="s">
        <v>559</v>
      </c>
      <c r="R3139" s="190" t="s">
        <v>11265</v>
      </c>
      <c r="S3139" s="190" t="s">
        <v>11493</v>
      </c>
      <c r="T3139" s="190">
        <v>-7777</v>
      </c>
      <c r="Y3139" s="190"/>
      <c r="Z3139" s="190"/>
      <c r="AA3139" s="190"/>
      <c r="AB3139" s="190"/>
      <c r="AC3139" s="190"/>
      <c r="AD3139" s="190"/>
      <c r="AE3139" s="190"/>
      <c r="AF3139" s="101" t="s">
        <v>11501</v>
      </c>
      <c r="AI3139" s="101">
        <v>270.72000000000003</v>
      </c>
      <c r="AJ3139" s="101" t="s">
        <v>11494</v>
      </c>
      <c r="AK3139" s="101" t="s">
        <v>11496</v>
      </c>
      <c r="AL3139" s="101">
        <v>43</v>
      </c>
      <c r="AM3139" s="101">
        <v>17</v>
      </c>
      <c r="AN3139" s="1117">
        <v>55.85</v>
      </c>
      <c r="AO3139" s="101">
        <v>23</v>
      </c>
      <c r="AP3139" s="101">
        <v>39</v>
      </c>
      <c r="AQ3139" s="101">
        <v>55.375999999999998</v>
      </c>
      <c r="AR3139" s="101">
        <f t="shared" si="338"/>
        <v>43.298847222222221</v>
      </c>
      <c r="AS3139" s="101">
        <f t="shared" si="337"/>
        <v>23.66538222222222</v>
      </c>
      <c r="AT3139" s="190" t="s">
        <v>34</v>
      </c>
      <c r="AV3139" s="189"/>
      <c r="AW3139" s="243"/>
      <c r="AX3139" s="189"/>
      <c r="AY3139" s="243"/>
      <c r="AZ3139" s="189"/>
      <c r="BA3139" s="243"/>
      <c r="BB3139" s="189"/>
      <c r="BC3139" s="243"/>
      <c r="BD3139" s="189"/>
      <c r="BE3139" s="243"/>
    </row>
    <row r="3140" spans="1:59" s="101" customFormat="1" ht="42.75" customHeight="1" thickBot="1" x14ac:dyDescent="0.3">
      <c r="A3140" s="216"/>
      <c r="B3140" s="213" t="s">
        <v>616</v>
      </c>
      <c r="C3140" s="213">
        <v>12170573</v>
      </c>
      <c r="D3140" s="215">
        <v>42429</v>
      </c>
      <c r="E3140" s="215">
        <v>42429</v>
      </c>
      <c r="F3140" s="215">
        <v>43524</v>
      </c>
      <c r="G3140" s="213">
        <v>-7777</v>
      </c>
      <c r="H3140" s="213" t="s">
        <v>11491</v>
      </c>
      <c r="I3140" s="213" t="s">
        <v>2947</v>
      </c>
      <c r="J3140" s="213"/>
      <c r="K3140" s="213" t="s">
        <v>921</v>
      </c>
      <c r="L3140" s="213" t="s">
        <v>11492</v>
      </c>
      <c r="M3140" s="213" t="s">
        <v>217</v>
      </c>
      <c r="N3140" s="213" t="s">
        <v>217</v>
      </c>
      <c r="O3140" s="213"/>
      <c r="P3140" s="214">
        <v>49223</v>
      </c>
      <c r="Q3140" s="213" t="s">
        <v>559</v>
      </c>
      <c r="R3140" s="213" t="s">
        <v>11265</v>
      </c>
      <c r="S3140" s="213" t="s">
        <v>11493</v>
      </c>
      <c r="T3140" s="213">
        <v>-7777</v>
      </c>
      <c r="U3140" s="216"/>
      <c r="V3140" s="216"/>
      <c r="W3140" s="216"/>
      <c r="X3140" s="216"/>
      <c r="Y3140" s="213"/>
      <c r="Z3140" s="213"/>
      <c r="AA3140" s="213"/>
      <c r="AB3140" s="213"/>
      <c r="AC3140" s="213"/>
      <c r="AD3140" s="213"/>
      <c r="AE3140" s="213"/>
      <c r="AF3140" s="216" t="s">
        <v>11502</v>
      </c>
      <c r="AG3140" s="216"/>
      <c r="AH3140" s="216"/>
      <c r="AI3140" s="216">
        <v>270.72000000000003</v>
      </c>
      <c r="AJ3140" s="216" t="s">
        <v>11497</v>
      </c>
      <c r="AK3140" s="216" t="s">
        <v>11498</v>
      </c>
      <c r="AL3140" s="216">
        <v>43</v>
      </c>
      <c r="AM3140" s="216">
        <v>17</v>
      </c>
      <c r="AN3140" s="1122">
        <v>55.72</v>
      </c>
      <c r="AO3140" s="216">
        <v>23</v>
      </c>
      <c r="AP3140" s="216">
        <v>39</v>
      </c>
      <c r="AQ3140" s="216">
        <v>55.453000000000003</v>
      </c>
      <c r="AR3140" s="216">
        <f t="shared" si="338"/>
        <v>43.298811111111107</v>
      </c>
      <c r="AS3140" s="216">
        <f t="shared" si="337"/>
        <v>23.66540361111111</v>
      </c>
      <c r="AT3140" s="213" t="s">
        <v>34</v>
      </c>
      <c r="AU3140" s="216"/>
      <c r="AV3140" s="720"/>
      <c r="AW3140" s="721"/>
      <c r="AX3140" s="720"/>
      <c r="AY3140" s="721"/>
      <c r="AZ3140" s="720"/>
      <c r="BA3140" s="721"/>
      <c r="BB3140" s="720"/>
      <c r="BC3140" s="721"/>
      <c r="BD3140" s="720"/>
      <c r="BE3140" s="721"/>
      <c r="BF3140" s="216"/>
      <c r="BG3140" s="216"/>
    </row>
    <row r="3141" spans="1:59" s="101" customFormat="1" ht="42.75" customHeight="1" x14ac:dyDescent="0.25">
      <c r="A3141" s="101">
        <v>1038</v>
      </c>
      <c r="B3141" s="190" t="s">
        <v>616</v>
      </c>
      <c r="C3141" s="190">
        <v>12170574</v>
      </c>
      <c r="D3141" s="191">
        <v>42429</v>
      </c>
      <c r="E3141" s="191">
        <v>42429</v>
      </c>
      <c r="F3141" s="191">
        <v>43524</v>
      </c>
      <c r="G3141" s="190">
        <v>-7777</v>
      </c>
      <c r="H3141" s="190" t="s">
        <v>11304</v>
      </c>
      <c r="I3141" s="190" t="s">
        <v>1505</v>
      </c>
      <c r="J3141" s="190"/>
      <c r="K3141" s="190" t="s">
        <v>921</v>
      </c>
      <c r="L3141" s="190" t="s">
        <v>395</v>
      </c>
      <c r="M3141" s="190" t="s">
        <v>217</v>
      </c>
      <c r="N3141" s="190" t="s">
        <v>217</v>
      </c>
      <c r="O3141" s="190" t="s">
        <v>11503</v>
      </c>
      <c r="P3141" s="192">
        <v>20376</v>
      </c>
      <c r="Q3141" s="190" t="s">
        <v>559</v>
      </c>
      <c r="R3141" s="190" t="s">
        <v>11265</v>
      </c>
      <c r="S3141" s="190" t="s">
        <v>2641</v>
      </c>
      <c r="T3141" s="190">
        <v>-7777</v>
      </c>
      <c r="V3141" s="101">
        <v>12.5</v>
      </c>
      <c r="Y3141" s="190"/>
      <c r="Z3141" s="190"/>
      <c r="AA3141" s="190"/>
      <c r="AB3141" s="190"/>
      <c r="AC3141" s="190"/>
      <c r="AD3141" s="190"/>
      <c r="AE3141" s="190"/>
      <c r="AF3141" s="101" t="s">
        <v>11504</v>
      </c>
      <c r="AI3141" s="101">
        <v>184.16</v>
      </c>
      <c r="AJ3141" s="101" t="s">
        <v>11505</v>
      </c>
      <c r="AK3141" s="101" t="s">
        <v>11506</v>
      </c>
      <c r="AL3141" s="101">
        <v>43</v>
      </c>
      <c r="AM3141" s="101">
        <v>24</v>
      </c>
      <c r="AN3141" s="1117">
        <v>25.673999999999999</v>
      </c>
      <c r="AO3141" s="101">
        <v>23</v>
      </c>
      <c r="AP3141" s="101">
        <v>36</v>
      </c>
      <c r="AQ3141" s="101">
        <v>48.607999999999997</v>
      </c>
      <c r="AR3141" s="101">
        <f t="shared" si="338"/>
        <v>43.407131666666665</v>
      </c>
      <c r="AS3141" s="101">
        <f t="shared" si="337"/>
        <v>23.613502222222223</v>
      </c>
      <c r="AT3141" s="190" t="s">
        <v>34</v>
      </c>
      <c r="AV3141" s="189"/>
      <c r="AW3141" s="243"/>
      <c r="AX3141" s="189"/>
      <c r="AY3141" s="243"/>
      <c r="AZ3141" s="189"/>
      <c r="BA3141" s="243"/>
      <c r="BB3141" s="189"/>
      <c r="BC3141" s="243"/>
      <c r="BD3141" s="189"/>
      <c r="BE3141" s="243"/>
    </row>
    <row r="3142" spans="1:59" s="101" customFormat="1" ht="42.75" customHeight="1" x14ac:dyDescent="0.25">
      <c r="B3142" s="190" t="s">
        <v>616</v>
      </c>
      <c r="C3142" s="190">
        <v>12170574</v>
      </c>
      <c r="D3142" s="191">
        <v>42429</v>
      </c>
      <c r="E3142" s="191">
        <v>42429</v>
      </c>
      <c r="F3142" s="191">
        <v>43524</v>
      </c>
      <c r="G3142" s="190">
        <v>-7777</v>
      </c>
      <c r="H3142" s="190" t="s">
        <v>11304</v>
      </c>
      <c r="I3142" s="190" t="s">
        <v>1505</v>
      </c>
      <c r="J3142" s="190"/>
      <c r="K3142" s="190" t="s">
        <v>921</v>
      </c>
      <c r="L3142" s="190" t="s">
        <v>395</v>
      </c>
      <c r="M3142" s="190" t="s">
        <v>217</v>
      </c>
      <c r="N3142" s="190" t="s">
        <v>217</v>
      </c>
      <c r="O3142" s="190" t="s">
        <v>11503</v>
      </c>
      <c r="P3142" s="192">
        <v>20376</v>
      </c>
      <c r="Q3142" s="190" t="s">
        <v>559</v>
      </c>
      <c r="R3142" s="190" t="s">
        <v>11265</v>
      </c>
      <c r="S3142" s="190" t="s">
        <v>2641</v>
      </c>
      <c r="T3142" s="190">
        <v>-7777</v>
      </c>
      <c r="V3142" s="101">
        <v>12.5</v>
      </c>
      <c r="Y3142" s="190"/>
      <c r="Z3142" s="190"/>
      <c r="AA3142" s="190"/>
      <c r="AB3142" s="190"/>
      <c r="AC3142" s="190"/>
      <c r="AD3142" s="190"/>
      <c r="AE3142" s="190"/>
      <c r="AF3142" s="101" t="s">
        <v>11507</v>
      </c>
      <c r="AI3142" s="101">
        <v>184.16</v>
      </c>
      <c r="AJ3142" s="101" t="s">
        <v>10366</v>
      </c>
      <c r="AK3142" s="101" t="s">
        <v>11508</v>
      </c>
      <c r="AL3142" s="101">
        <v>43</v>
      </c>
      <c r="AM3142" s="101">
        <v>24</v>
      </c>
      <c r="AN3142" s="1117">
        <v>25.399000000000001</v>
      </c>
      <c r="AO3142" s="101">
        <v>23</v>
      </c>
      <c r="AP3142" s="101">
        <v>36</v>
      </c>
      <c r="AQ3142" s="101">
        <v>48.402999999999999</v>
      </c>
      <c r="AR3142" s="101">
        <f t="shared" si="338"/>
        <v>43.407055277777779</v>
      </c>
      <c r="AS3142" s="101">
        <f t="shared" si="337"/>
        <v>23.613445277777778</v>
      </c>
      <c r="AT3142" s="190" t="s">
        <v>34</v>
      </c>
      <c r="AV3142" s="189"/>
      <c r="AW3142" s="243"/>
      <c r="AX3142" s="189"/>
      <c r="AY3142" s="243"/>
      <c r="AZ3142" s="189"/>
      <c r="BA3142" s="243"/>
      <c r="BB3142" s="189"/>
      <c r="BC3142" s="243"/>
      <c r="BD3142" s="189"/>
      <c r="BE3142" s="243"/>
    </row>
    <row r="3143" spans="1:59" s="101" customFormat="1" ht="42.75" customHeight="1" x14ac:dyDescent="0.25">
      <c r="B3143" s="190" t="s">
        <v>616</v>
      </c>
      <c r="C3143" s="190">
        <v>12170574</v>
      </c>
      <c r="D3143" s="191">
        <v>42429</v>
      </c>
      <c r="E3143" s="191">
        <v>42429</v>
      </c>
      <c r="F3143" s="191">
        <v>43524</v>
      </c>
      <c r="G3143" s="190">
        <v>-7777</v>
      </c>
      <c r="H3143" s="190" t="s">
        <v>11304</v>
      </c>
      <c r="I3143" s="190" t="s">
        <v>1505</v>
      </c>
      <c r="J3143" s="190"/>
      <c r="K3143" s="190" t="s">
        <v>921</v>
      </c>
      <c r="L3143" s="190" t="s">
        <v>395</v>
      </c>
      <c r="M3143" s="190" t="s">
        <v>217</v>
      </c>
      <c r="N3143" s="190" t="s">
        <v>217</v>
      </c>
      <c r="O3143" s="190" t="s">
        <v>11503</v>
      </c>
      <c r="P3143" s="192">
        <v>20376</v>
      </c>
      <c r="Q3143" s="190" t="s">
        <v>559</v>
      </c>
      <c r="R3143" s="190" t="s">
        <v>11265</v>
      </c>
      <c r="S3143" s="190" t="s">
        <v>2641</v>
      </c>
      <c r="T3143" s="190">
        <v>-7777</v>
      </c>
      <c r="V3143" s="101">
        <v>12.5</v>
      </c>
      <c r="Y3143" s="190"/>
      <c r="Z3143" s="190"/>
      <c r="AA3143" s="190"/>
      <c r="AB3143" s="190"/>
      <c r="AC3143" s="190"/>
      <c r="AD3143" s="190"/>
      <c r="AE3143" s="190"/>
      <c r="AF3143" s="101" t="s">
        <v>11509</v>
      </c>
      <c r="AI3143" s="101">
        <v>184.16</v>
      </c>
      <c r="AJ3143" s="101" t="s">
        <v>11510</v>
      </c>
      <c r="AK3143" s="101" t="s">
        <v>11511</v>
      </c>
      <c r="AL3143" s="101">
        <v>43</v>
      </c>
      <c r="AM3143" s="101">
        <v>24</v>
      </c>
      <c r="AN3143" s="1117">
        <v>25.585000000000001</v>
      </c>
      <c r="AO3143" s="101">
        <v>23</v>
      </c>
      <c r="AP3143" s="101">
        <v>36</v>
      </c>
      <c r="AQ3143" s="101">
        <v>48.905000000000001</v>
      </c>
      <c r="AR3143" s="101">
        <f t="shared" si="338"/>
        <v>43.407106944444443</v>
      </c>
      <c r="AS3143" s="101">
        <f t="shared" si="337"/>
        <v>23.613584722222225</v>
      </c>
      <c r="AT3143" s="190" t="s">
        <v>34</v>
      </c>
      <c r="AV3143" s="189"/>
      <c r="AW3143" s="243"/>
      <c r="AX3143" s="189"/>
      <c r="AY3143" s="243"/>
      <c r="AZ3143" s="189"/>
      <c r="BA3143" s="243"/>
      <c r="BB3143" s="189"/>
      <c r="BC3143" s="243"/>
      <c r="BD3143" s="189"/>
      <c r="BE3143" s="243"/>
    </row>
    <row r="3144" spans="1:59" s="101" customFormat="1" ht="42.75" customHeight="1" x14ac:dyDescent="0.25">
      <c r="B3144" s="190" t="s">
        <v>616</v>
      </c>
      <c r="C3144" s="190">
        <v>12170574</v>
      </c>
      <c r="D3144" s="191">
        <v>42429</v>
      </c>
      <c r="E3144" s="191">
        <v>42429</v>
      </c>
      <c r="F3144" s="191">
        <v>43524</v>
      </c>
      <c r="G3144" s="190">
        <v>-7777</v>
      </c>
      <c r="H3144" s="190" t="s">
        <v>11304</v>
      </c>
      <c r="I3144" s="190" t="s">
        <v>1505</v>
      </c>
      <c r="J3144" s="190"/>
      <c r="K3144" s="190" t="s">
        <v>921</v>
      </c>
      <c r="L3144" s="190" t="s">
        <v>395</v>
      </c>
      <c r="M3144" s="190" t="s">
        <v>217</v>
      </c>
      <c r="N3144" s="190" t="s">
        <v>217</v>
      </c>
      <c r="O3144" s="190" t="s">
        <v>11503</v>
      </c>
      <c r="P3144" s="192">
        <v>20376</v>
      </c>
      <c r="Q3144" s="190" t="s">
        <v>559</v>
      </c>
      <c r="R3144" s="190" t="s">
        <v>11265</v>
      </c>
      <c r="S3144" s="190" t="s">
        <v>2641</v>
      </c>
      <c r="T3144" s="190">
        <v>-7777</v>
      </c>
      <c r="V3144" s="101">
        <v>12.5</v>
      </c>
      <c r="Y3144" s="190"/>
      <c r="Z3144" s="190"/>
      <c r="AA3144" s="190"/>
      <c r="AB3144" s="190"/>
      <c r="AC3144" s="190"/>
      <c r="AD3144" s="190"/>
      <c r="AE3144" s="190"/>
      <c r="AF3144" s="101" t="s">
        <v>11512</v>
      </c>
      <c r="AI3144" s="101">
        <v>184.16</v>
      </c>
      <c r="AJ3144" s="101" t="s">
        <v>11513</v>
      </c>
      <c r="AK3144" s="101" t="s">
        <v>11514</v>
      </c>
      <c r="AL3144" s="101">
        <v>43</v>
      </c>
      <c r="AM3144" s="101">
        <v>24</v>
      </c>
      <c r="AN3144" s="1117">
        <v>25.297000000000001</v>
      </c>
      <c r="AO3144" s="101">
        <v>23</v>
      </c>
      <c r="AP3144" s="101">
        <v>36</v>
      </c>
      <c r="AQ3144" s="101">
        <v>48.679000000000002</v>
      </c>
      <c r="AR3144" s="101">
        <f t="shared" si="338"/>
        <v>43.407026944444446</v>
      </c>
      <c r="AS3144" s="101">
        <f t="shared" si="337"/>
        <v>23.613521944444447</v>
      </c>
      <c r="AT3144" s="190" t="s">
        <v>34</v>
      </c>
      <c r="AV3144" s="189"/>
      <c r="AW3144" s="243"/>
      <c r="AX3144" s="189"/>
      <c r="AY3144" s="243"/>
      <c r="AZ3144" s="189"/>
      <c r="BA3144" s="243"/>
      <c r="BB3144" s="189"/>
      <c r="BC3144" s="243"/>
      <c r="BD3144" s="189"/>
      <c r="BE3144" s="243"/>
    </row>
    <row r="3145" spans="1:59" s="101" customFormat="1" ht="42.75" customHeight="1" x14ac:dyDescent="0.25">
      <c r="B3145" s="190" t="s">
        <v>616</v>
      </c>
      <c r="C3145" s="190">
        <v>12170574</v>
      </c>
      <c r="D3145" s="191">
        <v>42429</v>
      </c>
      <c r="E3145" s="191">
        <v>42429</v>
      </c>
      <c r="F3145" s="191">
        <v>43524</v>
      </c>
      <c r="G3145" s="190">
        <v>-7777</v>
      </c>
      <c r="H3145" s="190" t="s">
        <v>11304</v>
      </c>
      <c r="I3145" s="190" t="s">
        <v>1505</v>
      </c>
      <c r="J3145" s="190"/>
      <c r="K3145" s="190" t="s">
        <v>921</v>
      </c>
      <c r="L3145" s="190" t="s">
        <v>395</v>
      </c>
      <c r="M3145" s="190" t="s">
        <v>217</v>
      </c>
      <c r="N3145" s="190" t="s">
        <v>217</v>
      </c>
      <c r="O3145" s="190" t="s">
        <v>11503</v>
      </c>
      <c r="P3145" s="192">
        <v>20376</v>
      </c>
      <c r="Q3145" s="190" t="s">
        <v>559</v>
      </c>
      <c r="R3145" s="190" t="s">
        <v>11265</v>
      </c>
      <c r="S3145" s="190" t="s">
        <v>2641</v>
      </c>
      <c r="T3145" s="190">
        <v>-7777</v>
      </c>
      <c r="V3145" s="101">
        <v>2.5</v>
      </c>
      <c r="Y3145" s="190"/>
      <c r="Z3145" s="190"/>
      <c r="AA3145" s="190"/>
      <c r="AB3145" s="190"/>
      <c r="AC3145" s="190"/>
      <c r="AD3145" s="190"/>
      <c r="AE3145" s="190"/>
      <c r="AF3145" s="101" t="s">
        <v>11518</v>
      </c>
      <c r="AI3145" s="101">
        <v>184.16</v>
      </c>
      <c r="AJ3145" s="101" t="s">
        <v>11515</v>
      </c>
      <c r="AK3145" s="101" t="s">
        <v>11516</v>
      </c>
      <c r="AL3145" s="101">
        <v>43</v>
      </c>
      <c r="AM3145" s="101">
        <v>24</v>
      </c>
      <c r="AN3145" s="1117">
        <v>25.731000000000002</v>
      </c>
      <c r="AO3145" s="101">
        <v>23</v>
      </c>
      <c r="AP3145" s="101">
        <v>36</v>
      </c>
      <c r="AQ3145" s="101">
        <v>48.448999999999998</v>
      </c>
      <c r="AR3145" s="101">
        <f t="shared" si="338"/>
        <v>43.407147500000001</v>
      </c>
      <c r="AS3145" s="101">
        <f t="shared" si="337"/>
        <v>23.613458055555558</v>
      </c>
      <c r="AT3145" s="190" t="s">
        <v>34</v>
      </c>
      <c r="AV3145" s="189"/>
      <c r="AW3145" s="243"/>
      <c r="AX3145" s="189"/>
      <c r="AY3145" s="243"/>
      <c r="AZ3145" s="189"/>
      <c r="BA3145" s="243"/>
      <c r="BB3145" s="189"/>
      <c r="BC3145" s="243"/>
      <c r="BD3145" s="189"/>
      <c r="BE3145" s="243"/>
    </row>
    <row r="3146" spans="1:59" s="101" customFormat="1" ht="42.75" customHeight="1" thickBot="1" x14ac:dyDescent="0.3">
      <c r="A3146" s="216"/>
      <c r="B3146" s="213" t="s">
        <v>616</v>
      </c>
      <c r="C3146" s="213">
        <v>12170574</v>
      </c>
      <c r="D3146" s="215">
        <v>42429</v>
      </c>
      <c r="E3146" s="215">
        <v>42429</v>
      </c>
      <c r="F3146" s="215">
        <v>43524</v>
      </c>
      <c r="G3146" s="213">
        <v>-7777</v>
      </c>
      <c r="H3146" s="213" t="s">
        <v>11304</v>
      </c>
      <c r="I3146" s="213" t="s">
        <v>1505</v>
      </c>
      <c r="J3146" s="213"/>
      <c r="K3146" s="213" t="s">
        <v>921</v>
      </c>
      <c r="L3146" s="213" t="s">
        <v>395</v>
      </c>
      <c r="M3146" s="213" t="s">
        <v>217</v>
      </c>
      <c r="N3146" s="213" t="s">
        <v>217</v>
      </c>
      <c r="O3146" s="213" t="s">
        <v>11503</v>
      </c>
      <c r="P3146" s="214">
        <v>20376</v>
      </c>
      <c r="Q3146" s="213" t="s">
        <v>559</v>
      </c>
      <c r="R3146" s="213" t="s">
        <v>11265</v>
      </c>
      <c r="S3146" s="213" t="s">
        <v>2641</v>
      </c>
      <c r="T3146" s="213">
        <v>-7777</v>
      </c>
      <c r="U3146" s="216"/>
      <c r="V3146" s="216">
        <v>2.5</v>
      </c>
      <c r="W3146" s="216"/>
      <c r="X3146" s="216"/>
      <c r="Y3146" s="213"/>
      <c r="Z3146" s="213"/>
      <c r="AA3146" s="213"/>
      <c r="AB3146" s="213"/>
      <c r="AC3146" s="213"/>
      <c r="AD3146" s="213"/>
      <c r="AE3146" s="213"/>
      <c r="AF3146" s="216" t="s">
        <v>11517</v>
      </c>
      <c r="AG3146" s="216"/>
      <c r="AH3146" s="216"/>
      <c r="AI3146" s="216">
        <v>184.16</v>
      </c>
      <c r="AJ3146" s="216" t="s">
        <v>11505</v>
      </c>
      <c r="AK3146" s="216" t="s">
        <v>11506</v>
      </c>
      <c r="AL3146" s="216">
        <v>43</v>
      </c>
      <c r="AM3146" s="216">
        <v>24</v>
      </c>
      <c r="AN3146" s="1122">
        <v>25.673999999999999</v>
      </c>
      <c r="AO3146" s="216">
        <v>23</v>
      </c>
      <c r="AP3146" s="216">
        <v>36</v>
      </c>
      <c r="AQ3146" s="216">
        <v>48.607999999999997</v>
      </c>
      <c r="AR3146" s="216">
        <f t="shared" si="338"/>
        <v>43.407131666666665</v>
      </c>
      <c r="AS3146" s="216">
        <f t="shared" si="337"/>
        <v>23.613502222222223</v>
      </c>
      <c r="AT3146" s="213" t="s">
        <v>34</v>
      </c>
      <c r="AU3146" s="216"/>
      <c r="AV3146" s="720"/>
      <c r="AW3146" s="721"/>
      <c r="AX3146" s="720"/>
      <c r="AY3146" s="721"/>
      <c r="AZ3146" s="720"/>
      <c r="BA3146" s="721"/>
      <c r="BB3146" s="720"/>
      <c r="BC3146" s="721"/>
      <c r="BD3146" s="720"/>
      <c r="BE3146" s="721"/>
      <c r="BF3146" s="216"/>
      <c r="BG3146" s="216"/>
    </row>
    <row r="3147" spans="1:59" s="101" customFormat="1" ht="42.75" customHeight="1" x14ac:dyDescent="0.25">
      <c r="A3147" s="101">
        <v>1039</v>
      </c>
      <c r="B3147" s="190" t="s">
        <v>616</v>
      </c>
      <c r="C3147" s="190">
        <v>12770072</v>
      </c>
      <c r="D3147" s="191">
        <v>42426</v>
      </c>
      <c r="E3147" s="191">
        <v>42426</v>
      </c>
      <c r="F3147" s="191">
        <v>43157</v>
      </c>
      <c r="G3147" s="190">
        <v>-7777</v>
      </c>
      <c r="H3147" s="190" t="s">
        <v>11519</v>
      </c>
      <c r="I3147" s="190" t="s">
        <v>2947</v>
      </c>
      <c r="J3147" s="190"/>
      <c r="K3147" s="190" t="s">
        <v>921</v>
      </c>
      <c r="L3147" s="190" t="s">
        <v>397</v>
      </c>
      <c r="M3147" s="190" t="s">
        <v>217</v>
      </c>
      <c r="N3147" s="190" t="s">
        <v>217</v>
      </c>
      <c r="O3147" s="190"/>
      <c r="P3147" s="192">
        <v>54482</v>
      </c>
      <c r="Q3147" s="190" t="s">
        <v>559</v>
      </c>
      <c r="R3147" s="190" t="s">
        <v>11265</v>
      </c>
      <c r="S3147" s="190" t="s">
        <v>11520</v>
      </c>
      <c r="T3147" s="190">
        <v>-7777</v>
      </c>
      <c r="V3147" s="101">
        <v>10.3</v>
      </c>
      <c r="Y3147" s="190"/>
      <c r="Z3147" s="190"/>
      <c r="AA3147" s="190"/>
      <c r="AB3147" s="190"/>
      <c r="AC3147" s="190"/>
      <c r="AD3147" s="190"/>
      <c r="AE3147" s="190"/>
      <c r="AF3147" s="101" t="s">
        <v>11499</v>
      </c>
      <c r="AI3147" s="101">
        <v>193.20099999999999</v>
      </c>
      <c r="AJ3147" s="101" t="s">
        <v>11521</v>
      </c>
      <c r="AK3147" s="101" t="s">
        <v>11522</v>
      </c>
      <c r="AL3147" s="101">
        <v>43</v>
      </c>
      <c r="AM3147" s="101">
        <v>21</v>
      </c>
      <c r="AN3147" s="1117">
        <v>57.93</v>
      </c>
      <c r="AO3147" s="101">
        <v>23</v>
      </c>
      <c r="AP3147" s="101">
        <v>43</v>
      </c>
      <c r="AQ3147" s="101">
        <v>1.5660000000000001</v>
      </c>
      <c r="AR3147" s="101">
        <f t="shared" si="338"/>
        <v>43.366091666666669</v>
      </c>
      <c r="AS3147" s="101">
        <f t="shared" si="337"/>
        <v>23.717101666666665</v>
      </c>
      <c r="AT3147" s="190" t="s">
        <v>34</v>
      </c>
      <c r="AV3147" s="189"/>
      <c r="AW3147" s="243"/>
      <c r="AX3147" s="189"/>
      <c r="AY3147" s="243"/>
      <c r="AZ3147" s="189"/>
      <c r="BA3147" s="243"/>
      <c r="BB3147" s="189"/>
      <c r="BC3147" s="243"/>
      <c r="BD3147" s="189"/>
      <c r="BE3147" s="243"/>
    </row>
    <row r="3148" spans="1:59" s="101" customFormat="1" ht="42.75" customHeight="1" x14ac:dyDescent="0.25">
      <c r="B3148" s="190" t="s">
        <v>616</v>
      </c>
      <c r="C3148" s="190">
        <v>12770072</v>
      </c>
      <c r="D3148" s="191">
        <v>42426</v>
      </c>
      <c r="E3148" s="191">
        <v>42426</v>
      </c>
      <c r="F3148" s="191">
        <v>43157</v>
      </c>
      <c r="G3148" s="190">
        <v>-7777</v>
      </c>
      <c r="H3148" s="190" t="s">
        <v>11519</v>
      </c>
      <c r="I3148" s="190" t="s">
        <v>2947</v>
      </c>
      <c r="J3148" s="190"/>
      <c r="K3148" s="190" t="s">
        <v>921</v>
      </c>
      <c r="L3148" s="190" t="s">
        <v>397</v>
      </c>
      <c r="M3148" s="190" t="s">
        <v>217</v>
      </c>
      <c r="N3148" s="190" t="s">
        <v>217</v>
      </c>
      <c r="O3148" s="190"/>
      <c r="P3148" s="192">
        <v>54482</v>
      </c>
      <c r="Q3148" s="190" t="s">
        <v>559</v>
      </c>
      <c r="R3148" s="190" t="s">
        <v>11265</v>
      </c>
      <c r="S3148" s="190" t="s">
        <v>11520</v>
      </c>
      <c r="T3148" s="190">
        <v>-7777</v>
      </c>
      <c r="Y3148" s="190"/>
      <c r="Z3148" s="190"/>
      <c r="AA3148" s="190"/>
      <c r="AB3148" s="190"/>
      <c r="AC3148" s="190"/>
      <c r="AD3148" s="190"/>
      <c r="AE3148" s="190"/>
      <c r="AF3148" s="101" t="s">
        <v>11500</v>
      </c>
      <c r="AI3148" s="101">
        <v>193.006</v>
      </c>
      <c r="AJ3148" s="101" t="s">
        <v>11523</v>
      </c>
      <c r="AK3148" s="101" t="s">
        <v>11522</v>
      </c>
      <c r="AL3148" s="101">
        <v>43</v>
      </c>
      <c r="AM3148" s="101">
        <v>21</v>
      </c>
      <c r="AN3148" s="1117">
        <v>57.316000000000003</v>
      </c>
      <c r="AO3148" s="101">
        <v>23</v>
      </c>
      <c r="AP3148" s="101">
        <v>43</v>
      </c>
      <c r="AQ3148" s="101">
        <v>1.5720000000000001</v>
      </c>
      <c r="AR3148" s="101">
        <f t="shared" si="338"/>
        <v>43.365921111111113</v>
      </c>
      <c r="AS3148" s="101">
        <f t="shared" si="337"/>
        <v>23.717103333333331</v>
      </c>
      <c r="AT3148" s="190" t="s">
        <v>34</v>
      </c>
      <c r="AV3148" s="189"/>
      <c r="AW3148" s="243"/>
      <c r="AX3148" s="189"/>
      <c r="AY3148" s="243"/>
      <c r="AZ3148" s="189"/>
      <c r="BA3148" s="243"/>
      <c r="BB3148" s="189"/>
      <c r="BC3148" s="243"/>
      <c r="BD3148" s="189"/>
      <c r="BE3148" s="243"/>
    </row>
    <row r="3149" spans="1:59" s="101" customFormat="1" ht="42.75" customHeight="1" x14ac:dyDescent="0.25">
      <c r="B3149" s="190" t="s">
        <v>616</v>
      </c>
      <c r="C3149" s="190">
        <v>12770072</v>
      </c>
      <c r="D3149" s="191">
        <v>42426</v>
      </c>
      <c r="E3149" s="191">
        <v>42426</v>
      </c>
      <c r="F3149" s="191">
        <v>43157</v>
      </c>
      <c r="G3149" s="190">
        <v>-7777</v>
      </c>
      <c r="H3149" s="190" t="s">
        <v>11519</v>
      </c>
      <c r="I3149" s="190" t="s">
        <v>2947</v>
      </c>
      <c r="J3149" s="190"/>
      <c r="K3149" s="190" t="s">
        <v>921</v>
      </c>
      <c r="L3149" s="190" t="s">
        <v>397</v>
      </c>
      <c r="M3149" s="190" t="s">
        <v>217</v>
      </c>
      <c r="N3149" s="190" t="s">
        <v>217</v>
      </c>
      <c r="O3149" s="190"/>
      <c r="P3149" s="192">
        <v>54482</v>
      </c>
      <c r="Q3149" s="190" t="s">
        <v>559</v>
      </c>
      <c r="R3149" s="190" t="s">
        <v>11265</v>
      </c>
      <c r="S3149" s="190" t="s">
        <v>11520</v>
      </c>
      <c r="T3149" s="190">
        <v>-7777</v>
      </c>
      <c r="Y3149" s="190"/>
      <c r="Z3149" s="190"/>
      <c r="AA3149" s="190"/>
      <c r="AB3149" s="190"/>
      <c r="AC3149" s="190"/>
      <c r="AD3149" s="190"/>
      <c r="AE3149" s="190"/>
      <c r="AF3149" s="101" t="s">
        <v>11501</v>
      </c>
      <c r="AI3149" s="101">
        <v>192.00399999999999</v>
      </c>
      <c r="AJ3149" s="101" t="s">
        <v>11524</v>
      </c>
      <c r="AK3149" s="101" t="s">
        <v>11525</v>
      </c>
      <c r="AL3149" s="101">
        <v>43</v>
      </c>
      <c r="AM3149" s="101">
        <v>21</v>
      </c>
      <c r="AN3149" s="1117">
        <v>57.423000000000002</v>
      </c>
      <c r="AO3149" s="101">
        <v>23</v>
      </c>
      <c r="AP3149" s="101">
        <v>43</v>
      </c>
      <c r="AQ3149" s="101">
        <v>2.0640000000000001</v>
      </c>
      <c r="AR3149" s="101">
        <f t="shared" si="338"/>
        <v>43.365950833333336</v>
      </c>
      <c r="AS3149" s="101">
        <f t="shared" si="337"/>
        <v>23.717239999999997</v>
      </c>
      <c r="AT3149" s="190" t="s">
        <v>34</v>
      </c>
      <c r="AV3149" s="189"/>
      <c r="AW3149" s="243"/>
      <c r="AX3149" s="189"/>
      <c r="AY3149" s="243"/>
      <c r="AZ3149" s="189"/>
      <c r="BA3149" s="243"/>
      <c r="BB3149" s="189"/>
      <c r="BC3149" s="243"/>
      <c r="BD3149" s="189"/>
      <c r="BE3149" s="243"/>
    </row>
    <row r="3150" spans="1:59" s="101" customFormat="1" ht="42.75" customHeight="1" thickBot="1" x14ac:dyDescent="0.3">
      <c r="A3150" s="216"/>
      <c r="B3150" s="213" t="s">
        <v>616</v>
      </c>
      <c r="C3150" s="213">
        <v>12770072</v>
      </c>
      <c r="D3150" s="215">
        <v>42426</v>
      </c>
      <c r="E3150" s="215">
        <v>42426</v>
      </c>
      <c r="F3150" s="215">
        <v>43157</v>
      </c>
      <c r="G3150" s="213">
        <v>-7777</v>
      </c>
      <c r="H3150" s="213" t="s">
        <v>11519</v>
      </c>
      <c r="I3150" s="213" t="s">
        <v>2947</v>
      </c>
      <c r="J3150" s="213"/>
      <c r="K3150" s="213" t="s">
        <v>921</v>
      </c>
      <c r="L3150" s="213" t="s">
        <v>397</v>
      </c>
      <c r="M3150" s="213" t="s">
        <v>217</v>
      </c>
      <c r="N3150" s="213" t="s">
        <v>217</v>
      </c>
      <c r="O3150" s="213"/>
      <c r="P3150" s="214">
        <v>54482</v>
      </c>
      <c r="Q3150" s="213" t="s">
        <v>559</v>
      </c>
      <c r="R3150" s="213" t="s">
        <v>11265</v>
      </c>
      <c r="S3150" s="213" t="s">
        <v>11520</v>
      </c>
      <c r="T3150" s="213">
        <v>-7777</v>
      </c>
      <c r="U3150" s="216"/>
      <c r="V3150" s="216"/>
      <c r="W3150" s="216"/>
      <c r="X3150" s="216"/>
      <c r="Y3150" s="213"/>
      <c r="Z3150" s="213"/>
      <c r="AA3150" s="213"/>
      <c r="AB3150" s="213"/>
      <c r="AC3150" s="213"/>
      <c r="AD3150" s="213"/>
      <c r="AE3150" s="213"/>
      <c r="AF3150" s="216" t="s">
        <v>11502</v>
      </c>
      <c r="AG3150" s="216"/>
      <c r="AH3150" s="216"/>
      <c r="AI3150" s="216">
        <v>192.58</v>
      </c>
      <c r="AJ3150" s="216" t="s">
        <v>11526</v>
      </c>
      <c r="AK3150" s="216" t="s">
        <v>11527</v>
      </c>
      <c r="AL3150" s="216">
        <v>43</v>
      </c>
      <c r="AM3150" s="216">
        <v>21</v>
      </c>
      <c r="AN3150" s="1122">
        <v>57.350999999999999</v>
      </c>
      <c r="AO3150" s="216">
        <v>23</v>
      </c>
      <c r="AP3150" s="216">
        <v>43</v>
      </c>
      <c r="AQ3150" s="216">
        <v>2.0830000000000002</v>
      </c>
      <c r="AR3150" s="216">
        <f t="shared" si="338"/>
        <v>43.365930833333337</v>
      </c>
      <c r="AS3150" s="216">
        <f t="shared" si="337"/>
        <v>23.717245277777778</v>
      </c>
      <c r="AT3150" s="213" t="s">
        <v>34</v>
      </c>
      <c r="AU3150" s="216"/>
      <c r="AV3150" s="720"/>
      <c r="AW3150" s="721"/>
      <c r="AX3150" s="720"/>
      <c r="AY3150" s="721"/>
      <c r="AZ3150" s="720"/>
      <c r="BA3150" s="721"/>
      <c r="BB3150" s="720"/>
      <c r="BC3150" s="721"/>
      <c r="BD3150" s="720"/>
      <c r="BE3150" s="721"/>
      <c r="BF3150" s="216"/>
      <c r="BG3150" s="216"/>
    </row>
    <row r="3151" spans="1:59" s="101" customFormat="1" ht="42.75" customHeight="1" x14ac:dyDescent="0.25">
      <c r="A3151" s="101">
        <v>1040</v>
      </c>
      <c r="B3151" s="190" t="s">
        <v>616</v>
      </c>
      <c r="C3151" s="190">
        <v>12770073</v>
      </c>
      <c r="D3151" s="191">
        <v>42426</v>
      </c>
      <c r="E3151" s="191">
        <v>42426</v>
      </c>
      <c r="F3151" s="191">
        <v>43522</v>
      </c>
      <c r="G3151" s="190">
        <v>-7777</v>
      </c>
      <c r="H3151" s="190" t="s">
        <v>11528</v>
      </c>
      <c r="I3151" s="190" t="s">
        <v>2947</v>
      </c>
      <c r="J3151" s="190"/>
      <c r="K3151" s="190" t="s">
        <v>921</v>
      </c>
      <c r="L3151" s="190" t="s">
        <v>617</v>
      </c>
      <c r="M3151" s="190" t="s">
        <v>217</v>
      </c>
      <c r="N3151" s="190" t="s">
        <v>217</v>
      </c>
      <c r="O3151" s="190"/>
      <c r="P3151" s="192">
        <v>16897</v>
      </c>
      <c r="Q3151" s="190" t="s">
        <v>559</v>
      </c>
      <c r="R3151" s="190" t="s">
        <v>11265</v>
      </c>
      <c r="S3151" s="190" t="s">
        <v>4593</v>
      </c>
      <c r="T3151" s="190">
        <v>-7777</v>
      </c>
      <c r="V3151" s="101">
        <v>20</v>
      </c>
      <c r="Y3151" s="190"/>
      <c r="Z3151" s="190"/>
      <c r="AA3151" s="190"/>
      <c r="AB3151" s="190"/>
      <c r="AC3151" s="190"/>
      <c r="AD3151" s="190"/>
      <c r="AE3151" s="190"/>
      <c r="AF3151" s="101" t="s">
        <v>3025</v>
      </c>
      <c r="AI3151" s="101">
        <v>242.1</v>
      </c>
      <c r="AJ3151" s="101" t="s">
        <v>11529</v>
      </c>
      <c r="AK3151" s="101" t="s">
        <v>11530</v>
      </c>
      <c r="AL3151" s="101">
        <v>43</v>
      </c>
      <c r="AM3151" s="101">
        <v>16</v>
      </c>
      <c r="AN3151" s="1117">
        <v>36.22</v>
      </c>
      <c r="AO3151" s="101">
        <v>23</v>
      </c>
      <c r="AP3151" s="101">
        <v>42</v>
      </c>
      <c r="AQ3151" s="101">
        <v>58.57</v>
      </c>
      <c r="AR3151" s="101">
        <f t="shared" si="338"/>
        <v>43.276727777777779</v>
      </c>
      <c r="AS3151" s="101">
        <f t="shared" si="337"/>
        <v>23.716269444444443</v>
      </c>
      <c r="AT3151" s="190" t="s">
        <v>34</v>
      </c>
      <c r="AV3151" s="189"/>
      <c r="AW3151" s="243"/>
      <c r="AX3151" s="189"/>
      <c r="AY3151" s="243"/>
      <c r="AZ3151" s="189"/>
      <c r="BA3151" s="243"/>
      <c r="BB3151" s="189"/>
      <c r="BC3151" s="243"/>
      <c r="BD3151" s="189"/>
      <c r="BE3151" s="243"/>
    </row>
    <row r="3152" spans="1:59" s="101" customFormat="1" ht="42.75" customHeight="1" thickBot="1" x14ac:dyDescent="0.3">
      <c r="A3152" s="216"/>
      <c r="B3152" s="213" t="s">
        <v>616</v>
      </c>
      <c r="C3152" s="213">
        <v>12770073</v>
      </c>
      <c r="D3152" s="215">
        <v>42426</v>
      </c>
      <c r="E3152" s="215">
        <v>42426</v>
      </c>
      <c r="F3152" s="215">
        <v>43522</v>
      </c>
      <c r="G3152" s="213">
        <v>-7777</v>
      </c>
      <c r="H3152" s="213" t="s">
        <v>11528</v>
      </c>
      <c r="I3152" s="213" t="s">
        <v>2947</v>
      </c>
      <c r="J3152" s="213"/>
      <c r="K3152" s="213" t="s">
        <v>921</v>
      </c>
      <c r="L3152" s="213" t="s">
        <v>617</v>
      </c>
      <c r="M3152" s="213" t="s">
        <v>217</v>
      </c>
      <c r="N3152" s="213" t="s">
        <v>217</v>
      </c>
      <c r="O3152" s="213"/>
      <c r="P3152" s="214">
        <v>16897</v>
      </c>
      <c r="Q3152" s="213" t="s">
        <v>559</v>
      </c>
      <c r="R3152" s="213" t="s">
        <v>11265</v>
      </c>
      <c r="S3152" s="213" t="s">
        <v>4593</v>
      </c>
      <c r="T3152" s="213">
        <v>-7777</v>
      </c>
      <c r="U3152" s="216"/>
      <c r="V3152" s="216"/>
      <c r="W3152" s="216"/>
      <c r="X3152" s="216"/>
      <c r="Y3152" s="213"/>
      <c r="Z3152" s="213"/>
      <c r="AA3152" s="213"/>
      <c r="AB3152" s="213"/>
      <c r="AC3152" s="213"/>
      <c r="AD3152" s="213"/>
      <c r="AE3152" s="213"/>
      <c r="AF3152" s="216" t="s">
        <v>3026</v>
      </c>
      <c r="AG3152" s="216"/>
      <c r="AH3152" s="216"/>
      <c r="AI3152" s="216">
        <v>242.01</v>
      </c>
      <c r="AJ3152" s="216" t="s">
        <v>11531</v>
      </c>
      <c r="AK3152" s="216" t="s">
        <v>11532</v>
      </c>
      <c r="AL3152" s="216">
        <v>43</v>
      </c>
      <c r="AM3152" s="216">
        <v>16</v>
      </c>
      <c r="AN3152" s="1122">
        <v>36.18</v>
      </c>
      <c r="AO3152" s="216">
        <v>23</v>
      </c>
      <c r="AP3152" s="216">
        <v>42</v>
      </c>
      <c r="AQ3152" s="216">
        <v>58.71</v>
      </c>
      <c r="AR3152" s="216">
        <f t="shared" si="338"/>
        <v>43.276716666666665</v>
      </c>
      <c r="AS3152" s="216">
        <f t="shared" si="337"/>
        <v>23.716308333333334</v>
      </c>
      <c r="AT3152" s="213" t="s">
        <v>34</v>
      </c>
      <c r="AU3152" s="216"/>
      <c r="AV3152" s="720"/>
      <c r="AW3152" s="721"/>
      <c r="AX3152" s="720"/>
      <c r="AY3152" s="721"/>
      <c r="AZ3152" s="720"/>
      <c r="BA3152" s="721"/>
      <c r="BB3152" s="720"/>
      <c r="BC3152" s="721"/>
      <c r="BD3152" s="720"/>
      <c r="BE3152" s="721"/>
      <c r="BF3152" s="216"/>
      <c r="BG3152" s="216"/>
    </row>
    <row r="3153" spans="1:59" s="101" customFormat="1" ht="42.75" customHeight="1" x14ac:dyDescent="0.25">
      <c r="A3153" s="101">
        <v>1041</v>
      </c>
      <c r="B3153" s="190" t="s">
        <v>616</v>
      </c>
      <c r="C3153" s="190">
        <v>12770074</v>
      </c>
      <c r="D3153" s="191">
        <v>42426</v>
      </c>
      <c r="E3153" s="191">
        <v>42426</v>
      </c>
      <c r="F3153" s="191">
        <v>43522</v>
      </c>
      <c r="G3153" s="190">
        <v>-7777</v>
      </c>
      <c r="H3153" s="190" t="s">
        <v>11519</v>
      </c>
      <c r="I3153" s="190" t="s">
        <v>2947</v>
      </c>
      <c r="J3153" s="190"/>
      <c r="K3153" s="190" t="s">
        <v>921</v>
      </c>
      <c r="L3153" s="190" t="s">
        <v>397</v>
      </c>
      <c r="M3153" s="190" t="s">
        <v>217</v>
      </c>
      <c r="N3153" s="190" t="s">
        <v>217</v>
      </c>
      <c r="O3153" s="190"/>
      <c r="P3153" s="192">
        <v>54482</v>
      </c>
      <c r="Q3153" s="190" t="s">
        <v>559</v>
      </c>
      <c r="R3153" s="190" t="s">
        <v>11265</v>
      </c>
      <c r="S3153" s="190" t="s">
        <v>4491</v>
      </c>
      <c r="T3153" s="190">
        <v>-7777</v>
      </c>
      <c r="V3153" s="101">
        <v>32</v>
      </c>
      <c r="Y3153" s="190"/>
      <c r="Z3153" s="190"/>
      <c r="AA3153" s="190"/>
      <c r="AB3153" s="190"/>
      <c r="AC3153" s="190"/>
      <c r="AD3153" s="190"/>
      <c r="AE3153" s="190"/>
      <c r="AF3153" s="101" t="s">
        <v>11499</v>
      </c>
      <c r="AI3153" s="101">
        <v>201.95</v>
      </c>
      <c r="AJ3153" s="101" t="s">
        <v>11533</v>
      </c>
      <c r="AK3153" s="101" t="s">
        <v>11534</v>
      </c>
      <c r="AL3153" s="101">
        <v>43</v>
      </c>
      <c r="AM3153" s="101">
        <v>22</v>
      </c>
      <c r="AN3153" s="1117">
        <v>2.0630000000000002</v>
      </c>
      <c r="AO3153" s="101">
        <v>23</v>
      </c>
      <c r="AP3153" s="101">
        <v>42</v>
      </c>
      <c r="AQ3153" s="101">
        <v>48.350999999999999</v>
      </c>
      <c r="AR3153" s="101">
        <f t="shared" si="338"/>
        <v>43.367239722222223</v>
      </c>
      <c r="AS3153" s="101">
        <f t="shared" si="337"/>
        <v>23.713430833333334</v>
      </c>
      <c r="AT3153" s="190" t="s">
        <v>34</v>
      </c>
      <c r="AV3153" s="189"/>
      <c r="AW3153" s="243"/>
      <c r="AX3153" s="189"/>
      <c r="AY3153" s="243"/>
      <c r="AZ3153" s="189"/>
      <c r="BA3153" s="243"/>
      <c r="BB3153" s="189"/>
      <c r="BC3153" s="243"/>
      <c r="BD3153" s="189"/>
      <c r="BE3153" s="243"/>
    </row>
    <row r="3154" spans="1:59" s="101" customFormat="1" ht="42.75" customHeight="1" x14ac:dyDescent="0.25">
      <c r="B3154" s="190" t="s">
        <v>616</v>
      </c>
      <c r="C3154" s="190">
        <v>12770074</v>
      </c>
      <c r="D3154" s="191">
        <v>42426</v>
      </c>
      <c r="E3154" s="191">
        <v>42426</v>
      </c>
      <c r="F3154" s="191">
        <v>43522</v>
      </c>
      <c r="G3154" s="190">
        <v>-7777</v>
      </c>
      <c r="H3154" s="190" t="s">
        <v>11519</v>
      </c>
      <c r="I3154" s="190" t="s">
        <v>2947</v>
      </c>
      <c r="J3154" s="190"/>
      <c r="K3154" s="190" t="s">
        <v>921</v>
      </c>
      <c r="L3154" s="190" t="s">
        <v>397</v>
      </c>
      <c r="M3154" s="190" t="s">
        <v>217</v>
      </c>
      <c r="N3154" s="190" t="s">
        <v>217</v>
      </c>
      <c r="O3154" s="190"/>
      <c r="P3154" s="192">
        <v>54482</v>
      </c>
      <c r="Q3154" s="190" t="s">
        <v>559</v>
      </c>
      <c r="R3154" s="190" t="s">
        <v>11265</v>
      </c>
      <c r="S3154" s="190" t="s">
        <v>4491</v>
      </c>
      <c r="T3154" s="190">
        <v>-7777</v>
      </c>
      <c r="Y3154" s="190"/>
      <c r="Z3154" s="190"/>
      <c r="AA3154" s="190"/>
      <c r="AB3154" s="190"/>
      <c r="AC3154" s="190"/>
      <c r="AD3154" s="190"/>
      <c r="AE3154" s="190"/>
      <c r="AF3154" s="101" t="s">
        <v>11500</v>
      </c>
      <c r="AI3154" s="101">
        <v>201.95</v>
      </c>
      <c r="AJ3154" s="101" t="s">
        <v>11535</v>
      </c>
      <c r="AK3154" s="101" t="s">
        <v>11536</v>
      </c>
      <c r="AL3154" s="101">
        <v>43</v>
      </c>
      <c r="AM3154" s="101">
        <v>22</v>
      </c>
      <c r="AN3154" s="1117">
        <v>1.9870000000000001</v>
      </c>
      <c r="AO3154" s="101">
        <v>23</v>
      </c>
      <c r="AP3154" s="101">
        <v>42</v>
      </c>
      <c r="AQ3154" s="101">
        <v>48.18</v>
      </c>
      <c r="AR3154" s="101">
        <f t="shared" si="338"/>
        <v>43.367218611111113</v>
      </c>
      <c r="AS3154" s="101">
        <f t="shared" si="337"/>
        <v>23.713383333333333</v>
      </c>
      <c r="AT3154" s="190" t="s">
        <v>34</v>
      </c>
      <c r="AV3154" s="189"/>
      <c r="AW3154" s="243"/>
      <c r="AX3154" s="189"/>
      <c r="AY3154" s="243"/>
      <c r="AZ3154" s="189"/>
      <c r="BA3154" s="243"/>
      <c r="BB3154" s="189"/>
      <c r="BC3154" s="243"/>
      <c r="BD3154" s="189"/>
      <c r="BE3154" s="243"/>
    </row>
    <row r="3155" spans="1:59" s="101" customFormat="1" ht="42.75" customHeight="1" x14ac:dyDescent="0.25">
      <c r="B3155" s="190" t="s">
        <v>616</v>
      </c>
      <c r="C3155" s="190">
        <v>12770074</v>
      </c>
      <c r="D3155" s="191">
        <v>42426</v>
      </c>
      <c r="E3155" s="191">
        <v>42426</v>
      </c>
      <c r="F3155" s="191">
        <v>43522</v>
      </c>
      <c r="G3155" s="190">
        <v>-7777</v>
      </c>
      <c r="H3155" s="190" t="s">
        <v>11519</v>
      </c>
      <c r="I3155" s="190" t="s">
        <v>2947</v>
      </c>
      <c r="J3155" s="190"/>
      <c r="K3155" s="190" t="s">
        <v>921</v>
      </c>
      <c r="L3155" s="190" t="s">
        <v>397</v>
      </c>
      <c r="M3155" s="190" t="s">
        <v>217</v>
      </c>
      <c r="N3155" s="190" t="s">
        <v>217</v>
      </c>
      <c r="O3155" s="190"/>
      <c r="P3155" s="192">
        <v>54482</v>
      </c>
      <c r="Q3155" s="190" t="s">
        <v>559</v>
      </c>
      <c r="R3155" s="190" t="s">
        <v>11265</v>
      </c>
      <c r="S3155" s="190" t="s">
        <v>4491</v>
      </c>
      <c r="T3155" s="190">
        <v>-7777</v>
      </c>
      <c r="Y3155" s="190"/>
      <c r="Z3155" s="190"/>
      <c r="AA3155" s="190"/>
      <c r="AB3155" s="190"/>
      <c r="AC3155" s="190"/>
      <c r="AD3155" s="190"/>
      <c r="AE3155" s="190"/>
      <c r="AF3155" s="101" t="s">
        <v>11501</v>
      </c>
      <c r="AI3155" s="101">
        <v>201.75</v>
      </c>
      <c r="AJ3155" s="101" t="s">
        <v>11537</v>
      </c>
      <c r="AK3155" s="101" t="s">
        <v>11538</v>
      </c>
      <c r="AL3155" s="101">
        <v>43</v>
      </c>
      <c r="AM3155" s="101">
        <v>22</v>
      </c>
      <c r="AN3155" s="1117">
        <v>1.899</v>
      </c>
      <c r="AO3155" s="101">
        <v>23</v>
      </c>
      <c r="AP3155" s="101">
        <v>42</v>
      </c>
      <c r="AQ3155" s="101">
        <v>48.493000000000002</v>
      </c>
      <c r="AR3155" s="101">
        <f t="shared" si="338"/>
        <v>43.367194166666664</v>
      </c>
      <c r="AS3155" s="101">
        <f t="shared" si="337"/>
        <v>23.713470277777777</v>
      </c>
      <c r="AT3155" s="190" t="s">
        <v>34</v>
      </c>
      <c r="AV3155" s="189"/>
      <c r="AW3155" s="243"/>
      <c r="AX3155" s="189"/>
      <c r="AY3155" s="243"/>
      <c r="AZ3155" s="189"/>
      <c r="BA3155" s="243"/>
      <c r="BB3155" s="189"/>
      <c r="BC3155" s="243"/>
      <c r="BD3155" s="189"/>
      <c r="BE3155" s="243"/>
    </row>
    <row r="3156" spans="1:59" s="101" customFormat="1" ht="42.75" customHeight="1" thickBot="1" x14ac:dyDescent="0.3">
      <c r="A3156" s="216"/>
      <c r="B3156" s="213" t="s">
        <v>616</v>
      </c>
      <c r="C3156" s="213">
        <v>12770074</v>
      </c>
      <c r="D3156" s="215">
        <v>42426</v>
      </c>
      <c r="E3156" s="215">
        <v>42426</v>
      </c>
      <c r="F3156" s="215">
        <v>43522</v>
      </c>
      <c r="G3156" s="213">
        <v>-7777</v>
      </c>
      <c r="H3156" s="213" t="s">
        <v>11519</v>
      </c>
      <c r="I3156" s="213" t="s">
        <v>2947</v>
      </c>
      <c r="J3156" s="213"/>
      <c r="K3156" s="213" t="s">
        <v>921</v>
      </c>
      <c r="L3156" s="213" t="s">
        <v>397</v>
      </c>
      <c r="M3156" s="213" t="s">
        <v>217</v>
      </c>
      <c r="N3156" s="213" t="s">
        <v>217</v>
      </c>
      <c r="O3156" s="213"/>
      <c r="P3156" s="214">
        <v>54482</v>
      </c>
      <c r="Q3156" s="213" t="s">
        <v>559</v>
      </c>
      <c r="R3156" s="213" t="s">
        <v>11265</v>
      </c>
      <c r="S3156" s="213" t="s">
        <v>4491</v>
      </c>
      <c r="T3156" s="213">
        <v>-7777</v>
      </c>
      <c r="U3156" s="216"/>
      <c r="V3156" s="216"/>
      <c r="W3156" s="216"/>
      <c r="X3156" s="216"/>
      <c r="Y3156" s="213"/>
      <c r="Z3156" s="213"/>
      <c r="AA3156" s="213"/>
      <c r="AB3156" s="213"/>
      <c r="AC3156" s="213"/>
      <c r="AD3156" s="213"/>
      <c r="AE3156" s="213"/>
      <c r="AF3156" s="216" t="s">
        <v>11502</v>
      </c>
      <c r="AG3156" s="216"/>
      <c r="AH3156" s="216"/>
      <c r="AI3156" s="216">
        <v>201.75</v>
      </c>
      <c r="AJ3156" s="216" t="s">
        <v>11539</v>
      </c>
      <c r="AK3156" s="216" t="s">
        <v>11540</v>
      </c>
      <c r="AL3156" s="216">
        <v>43</v>
      </c>
      <c r="AM3156" s="216">
        <v>22</v>
      </c>
      <c r="AN3156" s="1122">
        <v>1.823</v>
      </c>
      <c r="AO3156" s="216">
        <v>23</v>
      </c>
      <c r="AP3156" s="216">
        <v>42</v>
      </c>
      <c r="AQ3156" s="216">
        <v>48.322000000000003</v>
      </c>
      <c r="AR3156" s="216">
        <f t="shared" si="338"/>
        <v>43.367173055555554</v>
      </c>
      <c r="AS3156" s="216">
        <f t="shared" si="337"/>
        <v>23.713422777777776</v>
      </c>
      <c r="AT3156" s="213" t="s">
        <v>34</v>
      </c>
      <c r="AU3156" s="216"/>
      <c r="AV3156" s="720"/>
      <c r="AW3156" s="721"/>
      <c r="AX3156" s="720"/>
      <c r="AY3156" s="721"/>
      <c r="AZ3156" s="720"/>
      <c r="BA3156" s="721"/>
      <c r="BB3156" s="720"/>
      <c r="BC3156" s="721"/>
      <c r="BD3156" s="720"/>
      <c r="BE3156" s="721"/>
      <c r="BF3156" s="216"/>
      <c r="BG3156" s="216"/>
    </row>
    <row r="3157" spans="1:59" s="101" customFormat="1" ht="42.75" customHeight="1" x14ac:dyDescent="0.25">
      <c r="A3157" s="101">
        <v>1042</v>
      </c>
      <c r="B3157" s="190" t="s">
        <v>616</v>
      </c>
      <c r="C3157" s="190">
        <v>12770075</v>
      </c>
      <c r="D3157" s="191">
        <v>42426</v>
      </c>
      <c r="E3157" s="191">
        <v>42426</v>
      </c>
      <c r="F3157" s="191">
        <v>43522</v>
      </c>
      <c r="G3157" s="190">
        <v>-7777</v>
      </c>
      <c r="H3157" s="190" t="s">
        <v>662</v>
      </c>
      <c r="I3157" s="190" t="s">
        <v>2947</v>
      </c>
      <c r="J3157" s="190"/>
      <c r="K3157" s="190" t="s">
        <v>921</v>
      </c>
      <c r="L3157" s="190" t="s">
        <v>401</v>
      </c>
      <c r="M3157" s="190" t="s">
        <v>217</v>
      </c>
      <c r="N3157" s="190" t="s">
        <v>217</v>
      </c>
      <c r="O3157" s="190"/>
      <c r="P3157" s="192">
        <v>49223</v>
      </c>
      <c r="Q3157" s="190" t="s">
        <v>559</v>
      </c>
      <c r="R3157" s="190" t="s">
        <v>11265</v>
      </c>
      <c r="S3157" s="190" t="s">
        <v>2641</v>
      </c>
      <c r="T3157" s="190">
        <v>-7777</v>
      </c>
      <c r="Y3157" s="190"/>
      <c r="Z3157" s="190"/>
      <c r="AA3157" s="190"/>
      <c r="AB3157" s="190"/>
      <c r="AC3157" s="190"/>
      <c r="AD3157" s="190"/>
      <c r="AE3157" s="190"/>
      <c r="AF3157" s="101" t="s">
        <v>11499</v>
      </c>
      <c r="AI3157" s="101">
        <v>274.65300000000002</v>
      </c>
      <c r="AJ3157" s="101" t="s">
        <v>11541</v>
      </c>
      <c r="AK3157" s="101" t="s">
        <v>11542</v>
      </c>
      <c r="AL3157" s="101">
        <v>43</v>
      </c>
      <c r="AM3157" s="101">
        <v>17</v>
      </c>
      <c r="AN3157" s="1117">
        <v>54.447000000000003</v>
      </c>
      <c r="AO3157" s="101">
        <v>23</v>
      </c>
      <c r="AP3157" s="101">
        <v>39</v>
      </c>
      <c r="AQ3157" s="101">
        <v>49.863999999999997</v>
      </c>
      <c r="AR3157" s="101">
        <f t="shared" si="338"/>
        <v>43.298457499999998</v>
      </c>
      <c r="AS3157" s="101">
        <f t="shared" si="337"/>
        <v>23.663851111111111</v>
      </c>
      <c r="AT3157" s="190" t="s">
        <v>34</v>
      </c>
      <c r="AV3157" s="189"/>
      <c r="AW3157" s="243"/>
      <c r="AX3157" s="189"/>
      <c r="AY3157" s="243"/>
      <c r="AZ3157" s="189"/>
      <c r="BA3157" s="243"/>
      <c r="BB3157" s="189"/>
      <c r="BC3157" s="243"/>
      <c r="BD3157" s="189"/>
      <c r="BE3157" s="243"/>
    </row>
    <row r="3158" spans="1:59" s="101" customFormat="1" ht="42.75" customHeight="1" x14ac:dyDescent="0.25">
      <c r="B3158" s="190" t="s">
        <v>616</v>
      </c>
      <c r="C3158" s="190">
        <v>12770075</v>
      </c>
      <c r="D3158" s="191">
        <v>42426</v>
      </c>
      <c r="E3158" s="191">
        <v>42426</v>
      </c>
      <c r="F3158" s="191">
        <v>43522</v>
      </c>
      <c r="G3158" s="190">
        <v>-7777</v>
      </c>
      <c r="H3158" s="190" t="s">
        <v>662</v>
      </c>
      <c r="I3158" s="190" t="s">
        <v>2947</v>
      </c>
      <c r="J3158" s="190"/>
      <c r="K3158" s="190" t="s">
        <v>921</v>
      </c>
      <c r="L3158" s="190" t="s">
        <v>401</v>
      </c>
      <c r="M3158" s="190" t="s">
        <v>217</v>
      </c>
      <c r="N3158" s="190" t="s">
        <v>217</v>
      </c>
      <c r="O3158" s="190"/>
      <c r="P3158" s="192">
        <v>49223</v>
      </c>
      <c r="Q3158" s="190" t="s">
        <v>559</v>
      </c>
      <c r="R3158" s="190" t="s">
        <v>11265</v>
      </c>
      <c r="S3158" s="190" t="s">
        <v>2641</v>
      </c>
      <c r="T3158" s="190">
        <v>-7777</v>
      </c>
      <c r="Y3158" s="190"/>
      <c r="Z3158" s="190"/>
      <c r="AA3158" s="190"/>
      <c r="AB3158" s="190"/>
      <c r="AC3158" s="190"/>
      <c r="AD3158" s="190"/>
      <c r="AE3158" s="190"/>
      <c r="AF3158" s="101" t="s">
        <v>11500</v>
      </c>
      <c r="AI3158" s="101">
        <v>274.75</v>
      </c>
      <c r="AJ3158" s="101" t="s">
        <v>11543</v>
      </c>
      <c r="AK3158" s="101" t="s">
        <v>11544</v>
      </c>
      <c r="AL3158" s="101">
        <v>43</v>
      </c>
      <c r="AM3158" s="101">
        <v>17</v>
      </c>
      <c r="AN3158" s="1117">
        <v>54.445</v>
      </c>
      <c r="AO3158" s="101">
        <v>23</v>
      </c>
      <c r="AP3158" s="101">
        <v>39</v>
      </c>
      <c r="AQ3158" s="101">
        <v>49.92</v>
      </c>
      <c r="AR3158" s="101">
        <f t="shared" si="338"/>
        <v>43.298456944444446</v>
      </c>
      <c r="AS3158" s="101">
        <f t="shared" si="337"/>
        <v>23.663866666666664</v>
      </c>
      <c r="AT3158" s="190" t="s">
        <v>34</v>
      </c>
      <c r="AV3158" s="189"/>
      <c r="AW3158" s="243"/>
      <c r="AX3158" s="189"/>
      <c r="AY3158" s="243"/>
      <c r="AZ3158" s="189"/>
      <c r="BA3158" s="243"/>
      <c r="BB3158" s="189"/>
      <c r="BC3158" s="243"/>
      <c r="BD3158" s="189"/>
      <c r="BE3158" s="243"/>
    </row>
    <row r="3159" spans="1:59" s="101" customFormat="1" ht="42.75" customHeight="1" x14ac:dyDescent="0.25">
      <c r="B3159" s="190" t="s">
        <v>616</v>
      </c>
      <c r="C3159" s="190">
        <v>12770075</v>
      </c>
      <c r="D3159" s="191">
        <v>42426</v>
      </c>
      <c r="E3159" s="191">
        <v>42426</v>
      </c>
      <c r="F3159" s="191">
        <v>43522</v>
      </c>
      <c r="G3159" s="190">
        <v>-7777</v>
      </c>
      <c r="H3159" s="190" t="s">
        <v>662</v>
      </c>
      <c r="I3159" s="190" t="s">
        <v>2947</v>
      </c>
      <c r="J3159" s="190"/>
      <c r="K3159" s="190" t="s">
        <v>921</v>
      </c>
      <c r="L3159" s="190" t="s">
        <v>401</v>
      </c>
      <c r="M3159" s="190" t="s">
        <v>217</v>
      </c>
      <c r="N3159" s="190" t="s">
        <v>217</v>
      </c>
      <c r="O3159" s="190"/>
      <c r="P3159" s="192">
        <v>49223</v>
      </c>
      <c r="Q3159" s="190" t="s">
        <v>559</v>
      </c>
      <c r="R3159" s="190" t="s">
        <v>11265</v>
      </c>
      <c r="S3159" s="190" t="s">
        <v>2641</v>
      </c>
      <c r="T3159" s="190">
        <v>-7777</v>
      </c>
      <c r="Y3159" s="190"/>
      <c r="Z3159" s="190"/>
      <c r="AA3159" s="190"/>
      <c r="AB3159" s="190"/>
      <c r="AC3159" s="190"/>
      <c r="AD3159" s="190"/>
      <c r="AE3159" s="190"/>
      <c r="AF3159" s="101" t="s">
        <v>11501</v>
      </c>
      <c r="AI3159" s="101">
        <v>274.07600000000002</v>
      </c>
      <c r="AJ3159" s="101" t="s">
        <v>11545</v>
      </c>
      <c r="AK3159" s="101" t="s">
        <v>11546</v>
      </c>
      <c r="AL3159" s="101">
        <v>43</v>
      </c>
      <c r="AM3159" s="101">
        <v>17</v>
      </c>
      <c r="AN3159" s="1117">
        <v>55.112000000000002</v>
      </c>
      <c r="AO3159" s="101">
        <v>23</v>
      </c>
      <c r="AP3159" s="101">
        <v>39</v>
      </c>
      <c r="AQ3159" s="101">
        <v>50.658999999999999</v>
      </c>
      <c r="AR3159" s="101">
        <f t="shared" si="338"/>
        <v>43.29864222222222</v>
      </c>
      <c r="AS3159" s="101">
        <f t="shared" si="337"/>
        <v>23.664071944444444</v>
      </c>
      <c r="AT3159" s="190" t="s">
        <v>34</v>
      </c>
      <c r="AV3159" s="189"/>
      <c r="AW3159" s="243"/>
      <c r="AX3159" s="189"/>
      <c r="AY3159" s="243"/>
      <c r="AZ3159" s="189"/>
      <c r="BA3159" s="243"/>
      <c r="BB3159" s="189"/>
      <c r="BC3159" s="243"/>
      <c r="BD3159" s="189"/>
      <c r="BE3159" s="243"/>
    </row>
    <row r="3160" spans="1:59" s="101" customFormat="1" ht="42.75" customHeight="1" thickBot="1" x14ac:dyDescent="0.3">
      <c r="A3160" s="216"/>
      <c r="B3160" s="213" t="s">
        <v>616</v>
      </c>
      <c r="C3160" s="213">
        <v>12770075</v>
      </c>
      <c r="D3160" s="215">
        <v>42426</v>
      </c>
      <c r="E3160" s="215">
        <v>42426</v>
      </c>
      <c r="F3160" s="215">
        <v>43522</v>
      </c>
      <c r="G3160" s="213">
        <v>-7777</v>
      </c>
      <c r="H3160" s="213" t="s">
        <v>662</v>
      </c>
      <c r="I3160" s="213" t="s">
        <v>2947</v>
      </c>
      <c r="J3160" s="213"/>
      <c r="K3160" s="213" t="s">
        <v>921</v>
      </c>
      <c r="L3160" s="213" t="s">
        <v>401</v>
      </c>
      <c r="M3160" s="213" t="s">
        <v>217</v>
      </c>
      <c r="N3160" s="213" t="s">
        <v>217</v>
      </c>
      <c r="O3160" s="213"/>
      <c r="P3160" s="214">
        <v>49223</v>
      </c>
      <c r="Q3160" s="213" t="s">
        <v>559</v>
      </c>
      <c r="R3160" s="213" t="s">
        <v>11265</v>
      </c>
      <c r="S3160" s="213" t="s">
        <v>2641</v>
      </c>
      <c r="T3160" s="213">
        <v>-7777</v>
      </c>
      <c r="U3160" s="216"/>
      <c r="V3160" s="216"/>
      <c r="W3160" s="216"/>
      <c r="X3160" s="216"/>
      <c r="Y3160" s="213"/>
      <c r="Z3160" s="213"/>
      <c r="AA3160" s="213"/>
      <c r="AB3160" s="213"/>
      <c r="AC3160" s="213"/>
      <c r="AD3160" s="213"/>
      <c r="AE3160" s="213"/>
      <c r="AF3160" s="216" t="s">
        <v>11502</v>
      </c>
      <c r="AG3160" s="216"/>
      <c r="AH3160" s="216"/>
      <c r="AI3160" s="216">
        <v>274.06200000000001</v>
      </c>
      <c r="AJ3160" s="216" t="s">
        <v>11547</v>
      </c>
      <c r="AK3160" s="216" t="s">
        <v>11548</v>
      </c>
      <c r="AL3160" s="216">
        <v>43</v>
      </c>
      <c r="AM3160" s="216">
        <v>17</v>
      </c>
      <c r="AN3160" s="1122">
        <v>55.082999999999998</v>
      </c>
      <c r="AO3160" s="216">
        <v>23</v>
      </c>
      <c r="AP3160" s="216">
        <v>39</v>
      </c>
      <c r="AQ3160" s="216">
        <v>50.7</v>
      </c>
      <c r="AR3160" s="216">
        <f t="shared" si="338"/>
        <v>43.298634166666666</v>
      </c>
      <c r="AS3160" s="216">
        <f t="shared" si="337"/>
        <v>23.66408333333333</v>
      </c>
      <c r="AT3160" s="213" t="s">
        <v>34</v>
      </c>
      <c r="AU3160" s="216"/>
      <c r="AV3160" s="720"/>
      <c r="AW3160" s="721"/>
      <c r="AX3160" s="720"/>
      <c r="AY3160" s="721"/>
      <c r="AZ3160" s="720"/>
      <c r="BA3160" s="721"/>
      <c r="BB3160" s="720"/>
      <c r="BC3160" s="721"/>
      <c r="BD3160" s="720"/>
      <c r="BE3160" s="721"/>
      <c r="BF3160" s="216"/>
      <c r="BG3160" s="216"/>
    </row>
    <row r="3161" spans="1:59" s="101" customFormat="1" ht="42.75" customHeight="1" x14ac:dyDescent="0.25">
      <c r="A3161" s="101">
        <v>1043</v>
      </c>
      <c r="B3161" s="190" t="s">
        <v>616</v>
      </c>
      <c r="C3161" s="190">
        <v>12170575</v>
      </c>
      <c r="D3161" s="191">
        <v>42430</v>
      </c>
      <c r="E3161" s="191">
        <v>42430</v>
      </c>
      <c r="F3161" s="191">
        <v>43525</v>
      </c>
      <c r="G3161" s="190">
        <v>-7777</v>
      </c>
      <c r="H3161" s="190" t="s">
        <v>11549</v>
      </c>
      <c r="I3161" s="190" t="s">
        <v>1498</v>
      </c>
      <c r="J3161" s="190"/>
      <c r="K3161" s="190" t="s">
        <v>921</v>
      </c>
      <c r="L3161" s="190" t="s">
        <v>537</v>
      </c>
      <c r="M3161" s="190" t="s">
        <v>217</v>
      </c>
      <c r="N3161" s="190" t="s">
        <v>217</v>
      </c>
      <c r="O3161" s="190"/>
      <c r="P3161" s="192" t="s">
        <v>11550</v>
      </c>
      <c r="Q3161" s="190" t="s">
        <v>559</v>
      </c>
      <c r="R3161" s="190" t="s">
        <v>11551</v>
      </c>
      <c r="S3161" s="190" t="s">
        <v>1046</v>
      </c>
      <c r="T3161" s="190">
        <v>-7777</v>
      </c>
      <c r="Y3161" s="190"/>
      <c r="Z3161" s="190"/>
      <c r="AA3161" s="190"/>
      <c r="AB3161" s="190"/>
      <c r="AC3161" s="190"/>
      <c r="AD3161" s="190"/>
      <c r="AE3161" s="190"/>
      <c r="AF3161" s="101" t="s">
        <v>11152</v>
      </c>
      <c r="AI3161" s="101">
        <v>211.76</v>
      </c>
      <c r="AJ3161" s="101" t="s">
        <v>11552</v>
      </c>
      <c r="AK3161" s="101" t="s">
        <v>11553</v>
      </c>
      <c r="AL3161" s="101">
        <v>43</v>
      </c>
      <c r="AM3161" s="101">
        <v>16</v>
      </c>
      <c r="AN3161" s="1117">
        <v>31.135999999999999</v>
      </c>
      <c r="AO3161" s="101">
        <v>23</v>
      </c>
      <c r="AP3161" s="101">
        <v>27</v>
      </c>
      <c r="AQ3161" s="101">
        <v>18.591000000000001</v>
      </c>
      <c r="AR3161" s="101">
        <f t="shared" si="338"/>
        <v>43.275315555555558</v>
      </c>
      <c r="AS3161" s="101">
        <f t="shared" si="337"/>
        <v>23.455164166666666</v>
      </c>
      <c r="AT3161" s="190" t="s">
        <v>34</v>
      </c>
      <c r="AV3161" s="189"/>
      <c r="AW3161" s="243"/>
      <c r="AX3161" s="189"/>
      <c r="AY3161" s="243"/>
      <c r="AZ3161" s="189"/>
      <c r="BA3161" s="243"/>
      <c r="BB3161" s="189"/>
      <c r="BC3161" s="243"/>
      <c r="BD3161" s="189"/>
      <c r="BE3161" s="243"/>
    </row>
    <row r="3162" spans="1:59" s="101" customFormat="1" ht="42.75" customHeight="1" x14ac:dyDescent="0.25">
      <c r="B3162" s="190" t="s">
        <v>616</v>
      </c>
      <c r="C3162" s="190">
        <v>12170575</v>
      </c>
      <c r="D3162" s="191">
        <v>42430</v>
      </c>
      <c r="E3162" s="191">
        <v>42430</v>
      </c>
      <c r="F3162" s="191">
        <v>43525</v>
      </c>
      <c r="G3162" s="190">
        <v>-7777</v>
      </c>
      <c r="H3162" s="190" t="s">
        <v>11549</v>
      </c>
      <c r="I3162" s="190" t="s">
        <v>1498</v>
      </c>
      <c r="J3162" s="190"/>
      <c r="K3162" s="190" t="s">
        <v>921</v>
      </c>
      <c r="L3162" s="190" t="s">
        <v>537</v>
      </c>
      <c r="M3162" s="190" t="s">
        <v>217</v>
      </c>
      <c r="N3162" s="190" t="s">
        <v>217</v>
      </c>
      <c r="O3162" s="190"/>
      <c r="P3162" s="192" t="s">
        <v>11550</v>
      </c>
      <c r="Q3162" s="190" t="s">
        <v>559</v>
      </c>
      <c r="R3162" s="190" t="s">
        <v>11551</v>
      </c>
      <c r="S3162" s="190" t="s">
        <v>1046</v>
      </c>
      <c r="T3162" s="190">
        <v>-7777</v>
      </c>
      <c r="Y3162" s="190"/>
      <c r="Z3162" s="190"/>
      <c r="AA3162" s="190"/>
      <c r="AB3162" s="190"/>
      <c r="AC3162" s="190"/>
      <c r="AD3162" s="190"/>
      <c r="AE3162" s="190"/>
      <c r="AF3162" s="101" t="s">
        <v>11153</v>
      </c>
      <c r="AI3162" s="101">
        <v>206</v>
      </c>
      <c r="AJ3162" s="101" t="s">
        <v>11554</v>
      </c>
      <c r="AK3162" s="101" t="s">
        <v>11555</v>
      </c>
      <c r="AL3162" s="101">
        <v>43</v>
      </c>
      <c r="AM3162" s="101">
        <v>16</v>
      </c>
      <c r="AN3162" s="1117">
        <v>27.806999999999999</v>
      </c>
      <c r="AO3162" s="101">
        <v>23</v>
      </c>
      <c r="AP3162" s="101">
        <v>27</v>
      </c>
      <c r="AQ3162" s="101">
        <v>40.481000000000002</v>
      </c>
      <c r="AR3162" s="101">
        <f t="shared" si="338"/>
        <v>43.274390833333335</v>
      </c>
      <c r="AS3162" s="101">
        <f t="shared" si="337"/>
        <v>23.461244722222222</v>
      </c>
      <c r="AT3162" s="190" t="s">
        <v>34</v>
      </c>
      <c r="AV3162" s="189"/>
      <c r="AW3162" s="243"/>
      <c r="AX3162" s="189"/>
      <c r="AY3162" s="243"/>
      <c r="AZ3162" s="189"/>
      <c r="BA3162" s="243"/>
      <c r="BB3162" s="189"/>
      <c r="BC3162" s="243"/>
      <c r="BD3162" s="189"/>
      <c r="BE3162" s="243"/>
    </row>
    <row r="3163" spans="1:59" s="101" customFormat="1" ht="42.75" customHeight="1" x14ac:dyDescent="0.25">
      <c r="B3163" s="190" t="s">
        <v>616</v>
      </c>
      <c r="C3163" s="190">
        <v>12170575</v>
      </c>
      <c r="D3163" s="191">
        <v>42430</v>
      </c>
      <c r="E3163" s="191">
        <v>42430</v>
      </c>
      <c r="F3163" s="191">
        <v>43525</v>
      </c>
      <c r="G3163" s="190">
        <v>-7777</v>
      </c>
      <c r="H3163" s="190" t="s">
        <v>11549</v>
      </c>
      <c r="I3163" s="190" t="s">
        <v>1498</v>
      </c>
      <c r="J3163" s="190"/>
      <c r="K3163" s="190" t="s">
        <v>921</v>
      </c>
      <c r="L3163" s="190" t="s">
        <v>537</v>
      </c>
      <c r="M3163" s="190" t="s">
        <v>217</v>
      </c>
      <c r="N3163" s="190" t="s">
        <v>217</v>
      </c>
      <c r="O3163" s="190"/>
      <c r="P3163" s="192" t="s">
        <v>11550</v>
      </c>
      <c r="Q3163" s="190" t="s">
        <v>559</v>
      </c>
      <c r="R3163" s="190" t="s">
        <v>11551</v>
      </c>
      <c r="S3163" s="190" t="s">
        <v>1046</v>
      </c>
      <c r="T3163" s="190">
        <v>-7777</v>
      </c>
      <c r="Y3163" s="190"/>
      <c r="Z3163" s="190"/>
      <c r="AA3163" s="190"/>
      <c r="AB3163" s="190"/>
      <c r="AC3163" s="190"/>
      <c r="AD3163" s="190"/>
      <c r="AE3163" s="190"/>
      <c r="AF3163" s="101" t="s">
        <v>11154</v>
      </c>
      <c r="AI3163" s="101">
        <v>211.85</v>
      </c>
      <c r="AJ3163" s="101" t="s">
        <v>11556</v>
      </c>
      <c r="AK3163" s="101" t="s">
        <v>11557</v>
      </c>
      <c r="AL3163" s="101">
        <v>43</v>
      </c>
      <c r="AM3163" s="101">
        <v>16</v>
      </c>
      <c r="AN3163" s="1117">
        <v>31.356999999999999</v>
      </c>
      <c r="AO3163" s="101">
        <v>23</v>
      </c>
      <c r="AP3163" s="101">
        <v>27</v>
      </c>
      <c r="AQ3163" s="101">
        <v>18.635000000000002</v>
      </c>
      <c r="AR3163" s="101">
        <f t="shared" si="338"/>
        <v>43.275376944444446</v>
      </c>
      <c r="AS3163" s="101">
        <f t="shared" si="337"/>
        <v>23.455176388888887</v>
      </c>
      <c r="AT3163" s="190" t="s">
        <v>34</v>
      </c>
      <c r="AV3163" s="189"/>
      <c r="AW3163" s="243"/>
      <c r="AX3163" s="189"/>
      <c r="AY3163" s="243"/>
      <c r="AZ3163" s="189"/>
      <c r="BA3163" s="243"/>
      <c r="BB3163" s="189"/>
      <c r="BC3163" s="243"/>
      <c r="BD3163" s="189"/>
      <c r="BE3163" s="243"/>
    </row>
    <row r="3164" spans="1:59" s="101" customFormat="1" ht="42.75" customHeight="1" x14ac:dyDescent="0.25">
      <c r="B3164" s="190" t="s">
        <v>616</v>
      </c>
      <c r="C3164" s="190">
        <v>12170575</v>
      </c>
      <c r="D3164" s="191">
        <v>42430</v>
      </c>
      <c r="E3164" s="191">
        <v>42430</v>
      </c>
      <c r="F3164" s="191">
        <v>43525</v>
      </c>
      <c r="G3164" s="190">
        <v>-7777</v>
      </c>
      <c r="H3164" s="190" t="s">
        <v>11549</v>
      </c>
      <c r="I3164" s="190" t="s">
        <v>1498</v>
      </c>
      <c r="J3164" s="190"/>
      <c r="K3164" s="190" t="s">
        <v>921</v>
      </c>
      <c r="L3164" s="190" t="s">
        <v>537</v>
      </c>
      <c r="M3164" s="190" t="s">
        <v>217</v>
      </c>
      <c r="N3164" s="190" t="s">
        <v>217</v>
      </c>
      <c r="O3164" s="190"/>
      <c r="P3164" s="192" t="s">
        <v>11550</v>
      </c>
      <c r="Q3164" s="190" t="s">
        <v>559</v>
      </c>
      <c r="R3164" s="190" t="s">
        <v>11551</v>
      </c>
      <c r="S3164" s="190" t="s">
        <v>1046</v>
      </c>
      <c r="T3164" s="190">
        <v>-7777</v>
      </c>
      <c r="Y3164" s="190"/>
      <c r="Z3164" s="190"/>
      <c r="AA3164" s="190"/>
      <c r="AB3164" s="190"/>
      <c r="AC3164" s="190"/>
      <c r="AD3164" s="190"/>
      <c r="AE3164" s="190"/>
      <c r="AF3164" s="101" t="s">
        <v>11155</v>
      </c>
      <c r="AI3164" s="101">
        <v>206.85</v>
      </c>
      <c r="AJ3164" s="101" t="s">
        <v>11558</v>
      </c>
      <c r="AK3164" s="101" t="s">
        <v>11559</v>
      </c>
      <c r="AL3164" s="101">
        <v>43</v>
      </c>
      <c r="AM3164" s="101">
        <v>16</v>
      </c>
      <c r="AN3164" s="1117">
        <v>28.09</v>
      </c>
      <c r="AO3164" s="101">
        <v>23</v>
      </c>
      <c r="AP3164" s="101">
        <v>27</v>
      </c>
      <c r="AQ3164" s="101">
        <v>40.618000000000002</v>
      </c>
      <c r="AR3164" s="101">
        <f t="shared" si="338"/>
        <v>43.274469444444442</v>
      </c>
      <c r="AS3164" s="101">
        <f t="shared" si="337"/>
        <v>23.461282777777779</v>
      </c>
      <c r="AT3164" s="190" t="s">
        <v>34</v>
      </c>
      <c r="AV3164" s="189"/>
      <c r="AW3164" s="243"/>
      <c r="AX3164" s="189"/>
      <c r="AY3164" s="243"/>
      <c r="AZ3164" s="189"/>
      <c r="BA3164" s="243"/>
      <c r="BB3164" s="189"/>
      <c r="BC3164" s="243"/>
      <c r="BD3164" s="189"/>
      <c r="BE3164" s="243"/>
    </row>
    <row r="3165" spans="1:59" s="101" customFormat="1" ht="42.75" customHeight="1" x14ac:dyDescent="0.25">
      <c r="B3165" s="190" t="s">
        <v>616</v>
      </c>
      <c r="C3165" s="190">
        <v>12170575</v>
      </c>
      <c r="D3165" s="191">
        <v>42430</v>
      </c>
      <c r="E3165" s="191">
        <v>42430</v>
      </c>
      <c r="F3165" s="191">
        <v>43525</v>
      </c>
      <c r="G3165" s="190">
        <v>-7777</v>
      </c>
      <c r="H3165" s="190" t="s">
        <v>11549</v>
      </c>
      <c r="I3165" s="190" t="s">
        <v>1498</v>
      </c>
      <c r="J3165" s="190"/>
      <c r="K3165" s="190" t="s">
        <v>921</v>
      </c>
      <c r="L3165" s="190" t="s">
        <v>537</v>
      </c>
      <c r="M3165" s="190" t="s">
        <v>217</v>
      </c>
      <c r="N3165" s="190" t="s">
        <v>217</v>
      </c>
      <c r="O3165" s="190"/>
      <c r="P3165" s="192" t="s">
        <v>11550</v>
      </c>
      <c r="Q3165" s="190" t="s">
        <v>559</v>
      </c>
      <c r="R3165" s="190" t="s">
        <v>11551</v>
      </c>
      <c r="S3165" s="190" t="s">
        <v>4491</v>
      </c>
      <c r="T3165" s="190">
        <v>-7777</v>
      </c>
      <c r="Y3165" s="190"/>
      <c r="Z3165" s="190"/>
      <c r="AA3165" s="190"/>
      <c r="AB3165" s="190"/>
      <c r="AC3165" s="190"/>
      <c r="AD3165" s="190"/>
      <c r="AE3165" s="190"/>
      <c r="AF3165" s="101" t="s">
        <v>11152</v>
      </c>
      <c r="AI3165" s="101">
        <v>207.66</v>
      </c>
      <c r="AJ3165" s="101" t="s">
        <v>11560</v>
      </c>
      <c r="AK3165" s="101" t="s">
        <v>11561</v>
      </c>
      <c r="AL3165" s="101">
        <v>43</v>
      </c>
      <c r="AM3165" s="101">
        <v>16</v>
      </c>
      <c r="AN3165" s="1117">
        <v>27.853000000000002</v>
      </c>
      <c r="AO3165" s="101">
        <v>23</v>
      </c>
      <c r="AP3165" s="101">
        <v>27</v>
      </c>
      <c r="AQ3165" s="101">
        <v>40.673000000000002</v>
      </c>
      <c r="AR3165" s="101">
        <f t="shared" si="338"/>
        <v>43.274403611111111</v>
      </c>
      <c r="AS3165" s="101">
        <f t="shared" si="337"/>
        <v>23.461298055555556</v>
      </c>
      <c r="AT3165" s="190" t="s">
        <v>34</v>
      </c>
      <c r="AV3165" s="189"/>
      <c r="AW3165" s="243"/>
      <c r="AX3165" s="189"/>
      <c r="AY3165" s="243"/>
      <c r="AZ3165" s="189"/>
      <c r="BA3165" s="243"/>
      <c r="BB3165" s="189"/>
      <c r="BC3165" s="243"/>
      <c r="BD3165" s="189"/>
      <c r="BE3165" s="243"/>
    </row>
    <row r="3166" spans="1:59" s="101" customFormat="1" ht="42.75" customHeight="1" x14ac:dyDescent="0.25">
      <c r="B3166" s="190" t="s">
        <v>616</v>
      </c>
      <c r="C3166" s="190">
        <v>12170575</v>
      </c>
      <c r="D3166" s="191">
        <v>42430</v>
      </c>
      <c r="E3166" s="191">
        <v>42430</v>
      </c>
      <c r="F3166" s="191">
        <v>43525</v>
      </c>
      <c r="G3166" s="190">
        <v>-7777</v>
      </c>
      <c r="H3166" s="190" t="s">
        <v>11549</v>
      </c>
      <c r="I3166" s="190" t="s">
        <v>1498</v>
      </c>
      <c r="J3166" s="190"/>
      <c r="K3166" s="190" t="s">
        <v>921</v>
      </c>
      <c r="L3166" s="190" t="s">
        <v>537</v>
      </c>
      <c r="M3166" s="190" t="s">
        <v>217</v>
      </c>
      <c r="N3166" s="190" t="s">
        <v>217</v>
      </c>
      <c r="O3166" s="190"/>
      <c r="P3166" s="192" t="s">
        <v>11550</v>
      </c>
      <c r="Q3166" s="190" t="s">
        <v>559</v>
      </c>
      <c r="R3166" s="190" t="s">
        <v>11551</v>
      </c>
      <c r="S3166" s="190" t="s">
        <v>4491</v>
      </c>
      <c r="T3166" s="190">
        <v>-7777</v>
      </c>
      <c r="Y3166" s="190"/>
      <c r="Z3166" s="190"/>
      <c r="AA3166" s="190"/>
      <c r="AB3166" s="190"/>
      <c r="AC3166" s="190"/>
      <c r="AD3166" s="190"/>
      <c r="AE3166" s="190"/>
      <c r="AF3166" s="101" t="s">
        <v>11153</v>
      </c>
      <c r="AI3166" s="101">
        <v>207.56</v>
      </c>
      <c r="AJ3166" s="101" t="s">
        <v>11562</v>
      </c>
      <c r="AK3166" s="101" t="s">
        <v>11563</v>
      </c>
      <c r="AL3166" s="101">
        <v>43</v>
      </c>
      <c r="AM3166" s="101">
        <v>16</v>
      </c>
      <c r="AN3166" s="1117">
        <v>27.72</v>
      </c>
      <c r="AO3166" s="101">
        <v>23</v>
      </c>
      <c r="AP3166" s="101">
        <v>27</v>
      </c>
      <c r="AQ3166" s="101">
        <v>41.542000000000002</v>
      </c>
      <c r="AR3166" s="101">
        <f t="shared" si="338"/>
        <v>43.274366666666666</v>
      </c>
      <c r="AS3166" s="101">
        <f t="shared" si="337"/>
        <v>23.461539444444444</v>
      </c>
      <c r="AT3166" s="190" t="s">
        <v>34</v>
      </c>
      <c r="AV3166" s="189"/>
      <c r="AW3166" s="243"/>
      <c r="AX3166" s="189"/>
      <c r="AY3166" s="243"/>
      <c r="AZ3166" s="189"/>
      <c r="BA3166" s="243"/>
      <c r="BB3166" s="189"/>
      <c r="BC3166" s="243"/>
      <c r="BD3166" s="189"/>
      <c r="BE3166" s="243"/>
    </row>
    <row r="3167" spans="1:59" s="101" customFormat="1" ht="42.75" customHeight="1" x14ac:dyDescent="0.25">
      <c r="B3167" s="190" t="s">
        <v>616</v>
      </c>
      <c r="C3167" s="190">
        <v>12170575</v>
      </c>
      <c r="D3167" s="191">
        <v>42430</v>
      </c>
      <c r="E3167" s="191">
        <v>42430</v>
      </c>
      <c r="F3167" s="191">
        <v>43525</v>
      </c>
      <c r="G3167" s="190">
        <v>-7777</v>
      </c>
      <c r="H3167" s="190" t="s">
        <v>11549</v>
      </c>
      <c r="I3167" s="190" t="s">
        <v>1498</v>
      </c>
      <c r="J3167" s="190"/>
      <c r="K3167" s="190" t="s">
        <v>921</v>
      </c>
      <c r="L3167" s="190" t="s">
        <v>537</v>
      </c>
      <c r="M3167" s="190" t="s">
        <v>217</v>
      </c>
      <c r="N3167" s="190" t="s">
        <v>217</v>
      </c>
      <c r="O3167" s="190"/>
      <c r="P3167" s="192" t="s">
        <v>11550</v>
      </c>
      <c r="Q3167" s="190" t="s">
        <v>559</v>
      </c>
      <c r="R3167" s="190" t="s">
        <v>11551</v>
      </c>
      <c r="S3167" s="190" t="s">
        <v>4491</v>
      </c>
      <c r="T3167" s="190">
        <v>-7777</v>
      </c>
      <c r="Y3167" s="190"/>
      <c r="Z3167" s="190"/>
      <c r="AA3167" s="190"/>
      <c r="AB3167" s="190"/>
      <c r="AC3167" s="190"/>
      <c r="AD3167" s="190"/>
      <c r="AE3167" s="190"/>
      <c r="AF3167" s="101" t="s">
        <v>11154</v>
      </c>
      <c r="AI3167" s="101">
        <v>207.59</v>
      </c>
      <c r="AJ3167" s="101" t="s">
        <v>11564</v>
      </c>
      <c r="AK3167" s="101" t="s">
        <v>11565</v>
      </c>
      <c r="AL3167" s="101">
        <v>43</v>
      </c>
      <c r="AM3167" s="101">
        <v>16</v>
      </c>
      <c r="AN3167" s="1117">
        <v>28.010999999999999</v>
      </c>
      <c r="AO3167" s="101">
        <v>23</v>
      </c>
      <c r="AP3167" s="101">
        <v>27</v>
      </c>
      <c r="AQ3167" s="101">
        <v>40.719000000000001</v>
      </c>
      <c r="AR3167" s="101">
        <f t="shared" si="338"/>
        <v>43.274447500000001</v>
      </c>
      <c r="AS3167" s="101">
        <f t="shared" si="337"/>
        <v>23.461310833333332</v>
      </c>
      <c r="AT3167" s="190" t="s">
        <v>34</v>
      </c>
      <c r="AV3167" s="189"/>
      <c r="AW3167" s="243"/>
      <c r="AX3167" s="189"/>
      <c r="AY3167" s="243"/>
      <c r="AZ3167" s="189"/>
      <c r="BA3167" s="243"/>
      <c r="BB3167" s="189"/>
      <c r="BC3167" s="243"/>
      <c r="BD3167" s="189"/>
      <c r="BE3167" s="243"/>
    </row>
    <row r="3168" spans="1:59" s="101" customFormat="1" ht="42.75" customHeight="1" thickBot="1" x14ac:dyDescent="0.3">
      <c r="A3168" s="216"/>
      <c r="B3168" s="213" t="s">
        <v>616</v>
      </c>
      <c r="C3168" s="213">
        <v>12170575</v>
      </c>
      <c r="D3168" s="215">
        <v>42430</v>
      </c>
      <c r="E3168" s="215">
        <v>42430</v>
      </c>
      <c r="F3168" s="215">
        <v>43525</v>
      </c>
      <c r="G3168" s="213">
        <v>-7777</v>
      </c>
      <c r="H3168" s="213" t="s">
        <v>11549</v>
      </c>
      <c r="I3168" s="213" t="s">
        <v>1498</v>
      </c>
      <c r="J3168" s="213"/>
      <c r="K3168" s="213" t="s">
        <v>921</v>
      </c>
      <c r="L3168" s="213" t="s">
        <v>537</v>
      </c>
      <c r="M3168" s="213" t="s">
        <v>217</v>
      </c>
      <c r="N3168" s="213" t="s">
        <v>217</v>
      </c>
      <c r="O3168" s="213"/>
      <c r="P3168" s="214" t="s">
        <v>11550</v>
      </c>
      <c r="Q3168" s="213" t="s">
        <v>559</v>
      </c>
      <c r="R3168" s="213" t="s">
        <v>11551</v>
      </c>
      <c r="S3168" s="213" t="s">
        <v>4491</v>
      </c>
      <c r="T3168" s="213">
        <v>-7777</v>
      </c>
      <c r="U3168" s="216"/>
      <c r="V3168" s="216"/>
      <c r="W3168" s="216"/>
      <c r="X3168" s="216"/>
      <c r="Y3168" s="213"/>
      <c r="Z3168" s="213"/>
      <c r="AA3168" s="213"/>
      <c r="AB3168" s="213"/>
      <c r="AC3168" s="213"/>
      <c r="AD3168" s="213"/>
      <c r="AE3168" s="213"/>
      <c r="AF3168" s="216" t="s">
        <v>11155</v>
      </c>
      <c r="AG3168" s="216"/>
      <c r="AH3168" s="216"/>
      <c r="AI3168" s="216">
        <v>207.49</v>
      </c>
      <c r="AJ3168" s="216" t="s">
        <v>11566</v>
      </c>
      <c r="AK3168" s="216" t="s">
        <v>11567</v>
      </c>
      <c r="AL3168" s="216">
        <v>43</v>
      </c>
      <c r="AM3168" s="216">
        <v>16</v>
      </c>
      <c r="AN3168" s="1122">
        <v>27.879000000000001</v>
      </c>
      <c r="AO3168" s="216">
        <v>23</v>
      </c>
      <c r="AP3168" s="216">
        <v>27</v>
      </c>
      <c r="AQ3168" s="216">
        <v>41.587000000000003</v>
      </c>
      <c r="AR3168" s="216">
        <f t="shared" si="338"/>
        <v>43.274410833333334</v>
      </c>
      <c r="AS3168" s="216">
        <f t="shared" si="337"/>
        <v>23.461551944444444</v>
      </c>
      <c r="AT3168" s="213" t="s">
        <v>34</v>
      </c>
      <c r="AU3168" s="216"/>
      <c r="AV3168" s="720"/>
      <c r="AW3168" s="721"/>
      <c r="AX3168" s="720"/>
      <c r="AY3168" s="721"/>
      <c r="AZ3168" s="720"/>
      <c r="BA3168" s="721"/>
      <c r="BB3168" s="720"/>
      <c r="BC3168" s="721"/>
      <c r="BD3168" s="720"/>
      <c r="BE3168" s="721"/>
      <c r="BF3168" s="216"/>
      <c r="BG3168" s="216"/>
    </row>
    <row r="3169" spans="1:59" s="101" customFormat="1" ht="42.75" customHeight="1" x14ac:dyDescent="0.25">
      <c r="A3169" s="101">
        <v>1044</v>
      </c>
      <c r="B3169" s="190" t="s">
        <v>616</v>
      </c>
      <c r="C3169" s="190">
        <v>12170567</v>
      </c>
      <c r="D3169" s="191">
        <v>42418</v>
      </c>
      <c r="E3169" s="191">
        <v>42418</v>
      </c>
      <c r="F3169" s="191">
        <v>43514</v>
      </c>
      <c r="G3169" s="190">
        <v>-7777</v>
      </c>
      <c r="H3169" s="190" t="s">
        <v>11424</v>
      </c>
      <c r="I3169" s="190" t="s">
        <v>2947</v>
      </c>
      <c r="J3169" s="190"/>
      <c r="K3169" s="190" t="s">
        <v>921</v>
      </c>
      <c r="L3169" s="190" t="s">
        <v>7031</v>
      </c>
      <c r="M3169" s="190" t="s">
        <v>217</v>
      </c>
      <c r="N3169" s="190" t="s">
        <v>217</v>
      </c>
      <c r="O3169" s="190"/>
      <c r="P3169" s="192" t="s">
        <v>11568</v>
      </c>
      <c r="Q3169" s="190" t="s">
        <v>559</v>
      </c>
      <c r="R3169" s="190" t="s">
        <v>11265</v>
      </c>
      <c r="S3169" s="190" t="s">
        <v>11425</v>
      </c>
      <c r="T3169" s="190">
        <v>-7777</v>
      </c>
      <c r="V3169" s="101">
        <v>10</v>
      </c>
      <c r="Y3169" s="190"/>
      <c r="Z3169" s="190"/>
      <c r="AA3169" s="190"/>
      <c r="AB3169" s="190"/>
      <c r="AC3169" s="190"/>
      <c r="AD3169" s="190"/>
      <c r="AE3169" s="190"/>
      <c r="AF3169" s="101" t="s">
        <v>1768</v>
      </c>
      <c r="AJ3169" s="101" t="s">
        <v>11569</v>
      </c>
      <c r="AK3169" s="101" t="s">
        <v>11570</v>
      </c>
      <c r="AL3169" s="101">
        <v>43</v>
      </c>
      <c r="AM3169" s="101">
        <v>15</v>
      </c>
      <c r="AN3169" s="1117">
        <v>21.73</v>
      </c>
      <c r="AO3169" s="101">
        <v>23</v>
      </c>
      <c r="AP3169" s="101">
        <v>39</v>
      </c>
      <c r="AQ3169" s="101">
        <v>57.76</v>
      </c>
      <c r="AR3169" s="101">
        <f t="shared" si="338"/>
        <v>43.256036111111108</v>
      </c>
      <c r="AS3169" s="101">
        <f t="shared" si="337"/>
        <v>23.666044444444442</v>
      </c>
      <c r="AT3169" s="190" t="s">
        <v>34</v>
      </c>
      <c r="AV3169" s="189"/>
      <c r="AW3169" s="243"/>
      <c r="AX3169" s="189"/>
      <c r="AY3169" s="243"/>
      <c r="AZ3169" s="189"/>
      <c r="BA3169" s="243"/>
      <c r="BB3169" s="189"/>
      <c r="BC3169" s="243"/>
      <c r="BD3169" s="189"/>
      <c r="BE3169" s="243"/>
    </row>
    <row r="3170" spans="1:59" s="101" customFormat="1" ht="42.75" customHeight="1" thickBot="1" x14ac:dyDescent="0.3">
      <c r="A3170" s="216"/>
      <c r="B3170" s="213" t="s">
        <v>616</v>
      </c>
      <c r="C3170" s="213">
        <v>12170567</v>
      </c>
      <c r="D3170" s="215">
        <v>42418</v>
      </c>
      <c r="E3170" s="215">
        <v>42418</v>
      </c>
      <c r="F3170" s="215">
        <v>43514</v>
      </c>
      <c r="G3170" s="213">
        <v>-7777</v>
      </c>
      <c r="H3170" s="213" t="s">
        <v>11424</v>
      </c>
      <c r="I3170" s="213" t="s">
        <v>2947</v>
      </c>
      <c r="J3170" s="213"/>
      <c r="K3170" s="213" t="s">
        <v>921</v>
      </c>
      <c r="L3170" s="213" t="s">
        <v>7031</v>
      </c>
      <c r="M3170" s="213" t="s">
        <v>217</v>
      </c>
      <c r="N3170" s="213" t="s">
        <v>217</v>
      </c>
      <c r="O3170" s="213"/>
      <c r="P3170" s="214" t="s">
        <v>11568</v>
      </c>
      <c r="Q3170" s="213" t="s">
        <v>559</v>
      </c>
      <c r="R3170" s="213" t="s">
        <v>11265</v>
      </c>
      <c r="S3170" s="213" t="s">
        <v>11425</v>
      </c>
      <c r="T3170" s="213">
        <v>-7777</v>
      </c>
      <c r="U3170" s="216"/>
      <c r="V3170" s="216"/>
      <c r="W3170" s="216"/>
      <c r="X3170" s="216"/>
      <c r="Y3170" s="213"/>
      <c r="Z3170" s="213"/>
      <c r="AA3170" s="213"/>
      <c r="AB3170" s="213"/>
      <c r="AC3170" s="213"/>
      <c r="AD3170" s="213"/>
      <c r="AE3170" s="213"/>
      <c r="AF3170" s="216" t="s">
        <v>1765</v>
      </c>
      <c r="AG3170" s="216"/>
      <c r="AH3170" s="216"/>
      <c r="AI3170" s="216"/>
      <c r="AJ3170" s="216" t="s">
        <v>11571</v>
      </c>
      <c r="AK3170" s="216" t="s">
        <v>11572</v>
      </c>
      <c r="AL3170" s="216">
        <v>43</v>
      </c>
      <c r="AM3170" s="216">
        <v>15</v>
      </c>
      <c r="AN3170" s="1122">
        <v>21.87</v>
      </c>
      <c r="AO3170" s="216">
        <v>23</v>
      </c>
      <c r="AP3170" s="216">
        <v>39</v>
      </c>
      <c r="AQ3170" s="216">
        <v>57.74</v>
      </c>
      <c r="AR3170" s="216">
        <f t="shared" si="338"/>
        <v>43.256075000000003</v>
      </c>
      <c r="AS3170" s="216">
        <f t="shared" si="337"/>
        <v>23.666038888888888</v>
      </c>
      <c r="AT3170" s="213" t="s">
        <v>34</v>
      </c>
      <c r="AU3170" s="216"/>
      <c r="AV3170" s="720"/>
      <c r="AW3170" s="721"/>
      <c r="AX3170" s="720"/>
      <c r="AY3170" s="721"/>
      <c r="AZ3170" s="720"/>
      <c r="BA3170" s="721"/>
      <c r="BB3170" s="720"/>
      <c r="BC3170" s="721"/>
      <c r="BD3170" s="720"/>
      <c r="BE3170" s="721"/>
      <c r="BF3170" s="216"/>
      <c r="BG3170" s="216"/>
    </row>
    <row r="3171" spans="1:59" s="101" customFormat="1" ht="42.75" customHeight="1" x14ac:dyDescent="0.25">
      <c r="A3171" s="101">
        <v>1045</v>
      </c>
      <c r="B3171" s="190" t="s">
        <v>616</v>
      </c>
      <c r="C3171" s="190">
        <v>12170576</v>
      </c>
      <c r="D3171" s="191">
        <v>42431</v>
      </c>
      <c r="E3171" s="191">
        <v>42431</v>
      </c>
      <c r="F3171" s="191">
        <v>43526</v>
      </c>
      <c r="G3171" s="190">
        <v>-7777</v>
      </c>
      <c r="H3171" s="190" t="s">
        <v>11304</v>
      </c>
      <c r="I3171" s="190" t="s">
        <v>1505</v>
      </c>
      <c r="J3171" s="190"/>
      <c r="K3171" s="190" t="s">
        <v>921</v>
      </c>
      <c r="L3171" s="190" t="s">
        <v>395</v>
      </c>
      <c r="M3171" s="190" t="s">
        <v>217</v>
      </c>
      <c r="N3171" s="190" t="s">
        <v>217</v>
      </c>
      <c r="O3171" s="190"/>
      <c r="P3171" s="192" t="s">
        <v>11573</v>
      </c>
      <c r="Q3171" s="190" t="s">
        <v>559</v>
      </c>
      <c r="R3171" s="190" t="s">
        <v>11265</v>
      </c>
      <c r="S3171" s="190" t="s">
        <v>2641</v>
      </c>
      <c r="T3171" s="190">
        <v>-7777</v>
      </c>
      <c r="V3171" s="101">
        <v>12.7</v>
      </c>
      <c r="Y3171" s="190"/>
      <c r="Z3171" s="190"/>
      <c r="AA3171" s="190"/>
      <c r="AB3171" s="190"/>
      <c r="AC3171" s="190"/>
      <c r="AD3171" s="190"/>
      <c r="AE3171" s="190"/>
      <c r="AF3171" s="101" t="s">
        <v>11585</v>
      </c>
      <c r="AI3171" s="101">
        <v>180.55500000000001</v>
      </c>
      <c r="AJ3171" s="101" t="s">
        <v>11575</v>
      </c>
      <c r="AK3171" s="101" t="s">
        <v>11576</v>
      </c>
      <c r="AL3171" s="101">
        <v>43</v>
      </c>
      <c r="AM3171" s="101">
        <v>24</v>
      </c>
      <c r="AN3171" s="1117">
        <v>47.847999999999999</v>
      </c>
      <c r="AO3171" s="101">
        <v>23</v>
      </c>
      <c r="AP3171" s="101">
        <v>37</v>
      </c>
      <c r="AQ3171" s="101">
        <v>1.4330000000000001</v>
      </c>
      <c r="AR3171" s="101">
        <f t="shared" si="338"/>
        <v>43.413291111111107</v>
      </c>
      <c r="AS3171" s="101">
        <f t="shared" si="337"/>
        <v>23.617064722222224</v>
      </c>
      <c r="AT3171" s="190" t="s">
        <v>34</v>
      </c>
      <c r="AV3171" s="189"/>
      <c r="AW3171" s="243"/>
      <c r="AX3171" s="189"/>
      <c r="AY3171" s="243"/>
      <c r="AZ3171" s="189"/>
      <c r="BA3171" s="243"/>
      <c r="BB3171" s="189"/>
      <c r="BC3171" s="243"/>
      <c r="BD3171" s="189"/>
      <c r="BE3171" s="243"/>
    </row>
    <row r="3172" spans="1:59" s="101" customFormat="1" ht="42.75" customHeight="1" x14ac:dyDescent="0.25">
      <c r="B3172" s="190" t="s">
        <v>616</v>
      </c>
      <c r="C3172" s="190">
        <v>12170576</v>
      </c>
      <c r="D3172" s="191">
        <v>42431</v>
      </c>
      <c r="E3172" s="191">
        <v>42431</v>
      </c>
      <c r="F3172" s="191">
        <v>43526</v>
      </c>
      <c r="G3172" s="190">
        <v>-7777</v>
      </c>
      <c r="H3172" s="190" t="s">
        <v>11304</v>
      </c>
      <c r="I3172" s="190" t="s">
        <v>1505</v>
      </c>
      <c r="J3172" s="190"/>
      <c r="K3172" s="190" t="s">
        <v>921</v>
      </c>
      <c r="L3172" s="190" t="s">
        <v>395</v>
      </c>
      <c r="M3172" s="190" t="s">
        <v>217</v>
      </c>
      <c r="N3172" s="190" t="s">
        <v>217</v>
      </c>
      <c r="O3172" s="190"/>
      <c r="P3172" s="192" t="s">
        <v>11573</v>
      </c>
      <c r="Q3172" s="190" t="s">
        <v>559</v>
      </c>
      <c r="R3172" s="190" t="s">
        <v>11265</v>
      </c>
      <c r="S3172" s="190" t="s">
        <v>2641</v>
      </c>
      <c r="T3172" s="190">
        <v>-7777</v>
      </c>
      <c r="Y3172" s="190"/>
      <c r="Z3172" s="190"/>
      <c r="AA3172" s="190"/>
      <c r="AB3172" s="190"/>
      <c r="AC3172" s="190"/>
      <c r="AD3172" s="190"/>
      <c r="AE3172" s="190"/>
      <c r="AF3172" s="101" t="s">
        <v>11586</v>
      </c>
      <c r="AI3172" s="101">
        <v>180.64500000000001</v>
      </c>
      <c r="AJ3172" s="101" t="s">
        <v>11578</v>
      </c>
      <c r="AK3172" s="101" t="s">
        <v>11579</v>
      </c>
      <c r="AL3172" s="101">
        <v>43</v>
      </c>
      <c r="AM3172" s="101">
        <v>24</v>
      </c>
      <c r="AN3172" s="1117">
        <v>48.045000000000002</v>
      </c>
      <c r="AO3172" s="101">
        <v>23</v>
      </c>
      <c r="AP3172" s="101">
        <v>37</v>
      </c>
      <c r="AQ3172" s="101">
        <v>1.7869999999999999</v>
      </c>
      <c r="AR3172" s="101">
        <f t="shared" si="338"/>
        <v>43.413345833333331</v>
      </c>
      <c r="AS3172" s="101">
        <f t="shared" si="337"/>
        <v>23.617163055555555</v>
      </c>
      <c r="AT3172" s="190" t="s">
        <v>34</v>
      </c>
      <c r="AV3172" s="189"/>
      <c r="AW3172" s="243"/>
      <c r="AX3172" s="189"/>
      <c r="AY3172" s="243"/>
      <c r="AZ3172" s="189"/>
      <c r="BA3172" s="243"/>
      <c r="BB3172" s="189"/>
      <c r="BC3172" s="243"/>
      <c r="BD3172" s="189"/>
      <c r="BE3172" s="243"/>
    </row>
    <row r="3173" spans="1:59" s="101" customFormat="1" ht="42.75" customHeight="1" x14ac:dyDescent="0.25">
      <c r="B3173" s="190" t="s">
        <v>616</v>
      </c>
      <c r="C3173" s="190">
        <v>12170576</v>
      </c>
      <c r="D3173" s="191">
        <v>42431</v>
      </c>
      <c r="E3173" s="191">
        <v>42431</v>
      </c>
      <c r="F3173" s="191">
        <v>43526</v>
      </c>
      <c r="G3173" s="190">
        <v>-7777</v>
      </c>
      <c r="H3173" s="190" t="s">
        <v>11304</v>
      </c>
      <c r="I3173" s="190" t="s">
        <v>1505</v>
      </c>
      <c r="J3173" s="190"/>
      <c r="K3173" s="190" t="s">
        <v>921</v>
      </c>
      <c r="L3173" s="190" t="s">
        <v>395</v>
      </c>
      <c r="M3173" s="190" t="s">
        <v>217</v>
      </c>
      <c r="N3173" s="190" t="s">
        <v>217</v>
      </c>
      <c r="O3173" s="190"/>
      <c r="P3173" s="192" t="s">
        <v>11573</v>
      </c>
      <c r="Q3173" s="190" t="s">
        <v>559</v>
      </c>
      <c r="R3173" s="190" t="s">
        <v>11265</v>
      </c>
      <c r="S3173" s="190" t="s">
        <v>2641</v>
      </c>
      <c r="T3173" s="190">
        <v>-7777</v>
      </c>
      <c r="Y3173" s="190"/>
      <c r="Z3173" s="190"/>
      <c r="AA3173" s="190"/>
      <c r="AB3173" s="190"/>
      <c r="AC3173" s="190"/>
      <c r="AD3173" s="190"/>
      <c r="AE3173" s="190"/>
      <c r="AF3173" s="101" t="s">
        <v>11587</v>
      </c>
      <c r="AI3173" s="101">
        <v>180.55500000000001</v>
      </c>
      <c r="AJ3173" s="101" t="s">
        <v>11581</v>
      </c>
      <c r="AK3173" s="101" t="s">
        <v>11582</v>
      </c>
      <c r="AL3173" s="101">
        <v>43</v>
      </c>
      <c r="AM3173" s="101">
        <v>24</v>
      </c>
      <c r="AN3173" s="1117">
        <v>48.002000000000002</v>
      </c>
      <c r="AO3173" s="101">
        <v>23</v>
      </c>
      <c r="AP3173" s="101">
        <v>37</v>
      </c>
      <c r="AQ3173" s="101">
        <v>1.2729999999999999</v>
      </c>
      <c r="AR3173" s="101">
        <f t="shared" si="338"/>
        <v>43.413333888888886</v>
      </c>
      <c r="AS3173" s="101">
        <f t="shared" si="337"/>
        <v>23.61702027777778</v>
      </c>
      <c r="AT3173" s="190" t="s">
        <v>34</v>
      </c>
      <c r="AV3173" s="189"/>
      <c r="AW3173" s="243"/>
      <c r="AX3173" s="189"/>
      <c r="AY3173" s="243"/>
      <c r="AZ3173" s="189"/>
      <c r="BA3173" s="243"/>
      <c r="BB3173" s="189"/>
      <c r="BC3173" s="243"/>
      <c r="BD3173" s="189"/>
      <c r="BE3173" s="243"/>
    </row>
    <row r="3174" spans="1:59" s="101" customFormat="1" ht="42.75" customHeight="1" thickBot="1" x14ac:dyDescent="0.3">
      <c r="A3174" s="216"/>
      <c r="B3174" s="213" t="s">
        <v>616</v>
      </c>
      <c r="C3174" s="213">
        <v>12170576</v>
      </c>
      <c r="D3174" s="215">
        <v>42431</v>
      </c>
      <c r="E3174" s="215">
        <v>42431</v>
      </c>
      <c r="F3174" s="215">
        <v>43526</v>
      </c>
      <c r="G3174" s="213">
        <v>-7777</v>
      </c>
      <c r="H3174" s="213" t="s">
        <v>11304</v>
      </c>
      <c r="I3174" s="213" t="s">
        <v>1505</v>
      </c>
      <c r="J3174" s="213"/>
      <c r="K3174" s="213" t="s">
        <v>921</v>
      </c>
      <c r="L3174" s="213" t="s">
        <v>395</v>
      </c>
      <c r="M3174" s="213" t="s">
        <v>217</v>
      </c>
      <c r="N3174" s="213" t="s">
        <v>217</v>
      </c>
      <c r="O3174" s="213"/>
      <c r="P3174" s="214" t="s">
        <v>11573</v>
      </c>
      <c r="Q3174" s="213" t="s">
        <v>559</v>
      </c>
      <c r="R3174" s="213" t="s">
        <v>11265</v>
      </c>
      <c r="S3174" s="213" t="s">
        <v>2641</v>
      </c>
      <c r="T3174" s="213">
        <v>-7777</v>
      </c>
      <c r="U3174" s="216"/>
      <c r="V3174" s="216"/>
      <c r="W3174" s="216"/>
      <c r="X3174" s="216"/>
      <c r="Y3174" s="213"/>
      <c r="Z3174" s="213"/>
      <c r="AA3174" s="213"/>
      <c r="AB3174" s="213"/>
      <c r="AC3174" s="213"/>
      <c r="AD3174" s="213"/>
      <c r="AE3174" s="213"/>
      <c r="AF3174" s="216" t="s">
        <v>11588</v>
      </c>
      <c r="AG3174" s="216"/>
      <c r="AH3174" s="216"/>
      <c r="AI3174" s="216">
        <v>180.64500000000001</v>
      </c>
      <c r="AJ3174" s="216" t="s">
        <v>11583</v>
      </c>
      <c r="AK3174" s="216" t="s">
        <v>11584</v>
      </c>
      <c r="AL3174" s="216">
        <v>43</v>
      </c>
      <c r="AM3174" s="216">
        <v>24</v>
      </c>
      <c r="AN3174" s="1122">
        <v>48.198</v>
      </c>
      <c r="AO3174" s="216">
        <v>23</v>
      </c>
      <c r="AP3174" s="216">
        <v>37</v>
      </c>
      <c r="AQ3174" s="216">
        <v>1.6259999999999999</v>
      </c>
      <c r="AR3174" s="216">
        <f t="shared" si="338"/>
        <v>43.41338833333333</v>
      </c>
      <c r="AS3174" s="216">
        <f t="shared" si="337"/>
        <v>23.617118333333334</v>
      </c>
      <c r="AT3174" s="213" t="s">
        <v>34</v>
      </c>
      <c r="AU3174" s="216"/>
      <c r="AV3174" s="720"/>
      <c r="AW3174" s="721"/>
      <c r="AX3174" s="720"/>
      <c r="AY3174" s="721"/>
      <c r="AZ3174" s="720"/>
      <c r="BA3174" s="721"/>
      <c r="BB3174" s="720"/>
      <c r="BC3174" s="721"/>
      <c r="BD3174" s="720"/>
      <c r="BE3174" s="721"/>
      <c r="BF3174" s="216"/>
      <c r="BG3174" s="216"/>
    </row>
    <row r="3175" spans="1:59" s="101" customFormat="1" ht="42.75" customHeight="1" x14ac:dyDescent="0.25">
      <c r="A3175" s="101">
        <v>1046</v>
      </c>
      <c r="B3175" s="190" t="s">
        <v>616</v>
      </c>
      <c r="C3175" s="190">
        <v>12170577</v>
      </c>
      <c r="D3175" s="191">
        <v>42431</v>
      </c>
      <c r="E3175" s="191">
        <v>42431</v>
      </c>
      <c r="F3175" s="191">
        <v>43526</v>
      </c>
      <c r="G3175" s="190">
        <v>-7777</v>
      </c>
      <c r="H3175" s="190" t="s">
        <v>11304</v>
      </c>
      <c r="I3175" s="190" t="s">
        <v>1505</v>
      </c>
      <c r="J3175" s="190"/>
      <c r="K3175" s="190" t="s">
        <v>921</v>
      </c>
      <c r="L3175" s="190" t="s">
        <v>395</v>
      </c>
      <c r="M3175" s="190" t="s">
        <v>217</v>
      </c>
      <c r="N3175" s="190" t="s">
        <v>217</v>
      </c>
      <c r="O3175" s="190"/>
      <c r="P3175" s="192" t="s">
        <v>11573</v>
      </c>
      <c r="Q3175" s="190" t="s">
        <v>559</v>
      </c>
      <c r="R3175" s="190" t="s">
        <v>11265</v>
      </c>
      <c r="S3175" s="190" t="s">
        <v>2641</v>
      </c>
      <c r="T3175" s="190">
        <v>-7777</v>
      </c>
      <c r="V3175" s="101">
        <v>5.4</v>
      </c>
      <c r="Y3175" s="190"/>
      <c r="Z3175" s="190"/>
      <c r="AA3175" s="190"/>
      <c r="AB3175" s="190"/>
      <c r="AC3175" s="190"/>
      <c r="AD3175" s="190"/>
      <c r="AE3175" s="190"/>
      <c r="AF3175" s="101" t="s">
        <v>11574</v>
      </c>
      <c r="AI3175" s="101">
        <v>182.19</v>
      </c>
      <c r="AJ3175" s="101" t="s">
        <v>11589</v>
      </c>
      <c r="AK3175" s="101" t="s">
        <v>11590</v>
      </c>
      <c r="AL3175" s="101">
        <v>43</v>
      </c>
      <c r="AM3175" s="101">
        <v>24</v>
      </c>
      <c r="AN3175" s="1117">
        <v>26.936</v>
      </c>
      <c r="AO3175" s="101">
        <v>23</v>
      </c>
      <c r="AP3175" s="101">
        <v>36</v>
      </c>
      <c r="AQ3175" s="101">
        <v>51.787999999999997</v>
      </c>
      <c r="AR3175" s="101">
        <f t="shared" si="338"/>
        <v>43.407482222222221</v>
      </c>
      <c r="AS3175" s="101">
        <f t="shared" si="337"/>
        <v>23.614385555555558</v>
      </c>
      <c r="AT3175" s="190" t="s">
        <v>34</v>
      </c>
      <c r="AV3175" s="189"/>
      <c r="AW3175" s="243"/>
      <c r="AX3175" s="189"/>
      <c r="AY3175" s="243"/>
      <c r="AZ3175" s="189"/>
      <c r="BA3175" s="243"/>
      <c r="BB3175" s="189"/>
      <c r="BC3175" s="243"/>
      <c r="BD3175" s="189"/>
      <c r="BE3175" s="243"/>
    </row>
    <row r="3176" spans="1:59" s="101" customFormat="1" ht="42.75" customHeight="1" x14ac:dyDescent="0.25">
      <c r="B3176" s="190" t="s">
        <v>616</v>
      </c>
      <c r="C3176" s="190">
        <v>12170577</v>
      </c>
      <c r="D3176" s="191">
        <v>42431</v>
      </c>
      <c r="E3176" s="191">
        <v>42431</v>
      </c>
      <c r="F3176" s="191">
        <v>43526</v>
      </c>
      <c r="G3176" s="190">
        <v>-7777</v>
      </c>
      <c r="H3176" s="190" t="s">
        <v>11304</v>
      </c>
      <c r="I3176" s="190" t="s">
        <v>1505</v>
      </c>
      <c r="J3176" s="190"/>
      <c r="K3176" s="190" t="s">
        <v>921</v>
      </c>
      <c r="L3176" s="190" t="s">
        <v>395</v>
      </c>
      <c r="M3176" s="190" t="s">
        <v>217</v>
      </c>
      <c r="N3176" s="190" t="s">
        <v>217</v>
      </c>
      <c r="O3176" s="190"/>
      <c r="P3176" s="192" t="s">
        <v>11573</v>
      </c>
      <c r="Q3176" s="190" t="s">
        <v>559</v>
      </c>
      <c r="R3176" s="190" t="s">
        <v>11265</v>
      </c>
      <c r="S3176" s="190" t="s">
        <v>2641</v>
      </c>
      <c r="T3176" s="190">
        <v>-7777</v>
      </c>
      <c r="Y3176" s="190"/>
      <c r="Z3176" s="190"/>
      <c r="AA3176" s="190"/>
      <c r="AB3176" s="190"/>
      <c r="AC3176" s="190"/>
      <c r="AD3176" s="190"/>
      <c r="AE3176" s="190"/>
      <c r="AF3176" s="101" t="s">
        <v>11577</v>
      </c>
      <c r="AI3176" s="101">
        <v>182.19</v>
      </c>
      <c r="AJ3176" s="101" t="s">
        <v>11591</v>
      </c>
      <c r="AK3176" s="101" t="s">
        <v>11592</v>
      </c>
      <c r="AL3176" s="101">
        <v>43</v>
      </c>
      <c r="AM3176" s="101">
        <v>24</v>
      </c>
      <c r="AN3176" s="1117">
        <v>26.783000000000001</v>
      </c>
      <c r="AO3176" s="101">
        <v>23</v>
      </c>
      <c r="AP3176" s="101">
        <v>36</v>
      </c>
      <c r="AQ3176" s="101">
        <v>52.206000000000003</v>
      </c>
      <c r="AR3176" s="101">
        <f t="shared" si="338"/>
        <v>43.407439722222222</v>
      </c>
      <c r="AS3176" s="101">
        <f t="shared" si="337"/>
        <v>23.614501666666669</v>
      </c>
      <c r="AT3176" s="190" t="s">
        <v>34</v>
      </c>
      <c r="AV3176" s="189"/>
      <c r="AW3176" s="243"/>
      <c r="AX3176" s="189"/>
      <c r="AY3176" s="243"/>
      <c r="AZ3176" s="189"/>
      <c r="BA3176" s="243"/>
      <c r="BB3176" s="189"/>
      <c r="BC3176" s="243"/>
      <c r="BD3176" s="189"/>
      <c r="BE3176" s="243"/>
    </row>
    <row r="3177" spans="1:59" s="101" customFormat="1" ht="42.75" customHeight="1" x14ac:dyDescent="0.25">
      <c r="B3177" s="190" t="s">
        <v>616</v>
      </c>
      <c r="C3177" s="190">
        <v>12170577</v>
      </c>
      <c r="D3177" s="191">
        <v>42431</v>
      </c>
      <c r="E3177" s="191">
        <v>42431</v>
      </c>
      <c r="F3177" s="191">
        <v>43526</v>
      </c>
      <c r="G3177" s="190">
        <v>-7777</v>
      </c>
      <c r="H3177" s="190" t="s">
        <v>11304</v>
      </c>
      <c r="I3177" s="190" t="s">
        <v>1505</v>
      </c>
      <c r="J3177" s="190"/>
      <c r="K3177" s="190" t="s">
        <v>921</v>
      </c>
      <c r="L3177" s="190" t="s">
        <v>395</v>
      </c>
      <c r="M3177" s="190" t="s">
        <v>217</v>
      </c>
      <c r="N3177" s="190" t="s">
        <v>217</v>
      </c>
      <c r="O3177" s="190"/>
      <c r="P3177" s="192" t="s">
        <v>11573</v>
      </c>
      <c r="Q3177" s="190" t="s">
        <v>559</v>
      </c>
      <c r="R3177" s="190" t="s">
        <v>11265</v>
      </c>
      <c r="S3177" s="190" t="s">
        <v>2641</v>
      </c>
      <c r="T3177" s="190">
        <v>-7777</v>
      </c>
      <c r="Y3177" s="190"/>
      <c r="Z3177" s="190"/>
      <c r="AA3177" s="190"/>
      <c r="AB3177" s="190"/>
      <c r="AC3177" s="190"/>
      <c r="AD3177" s="190"/>
      <c r="AE3177" s="190"/>
      <c r="AF3177" s="101" t="s">
        <v>11580</v>
      </c>
      <c r="AI3177" s="101">
        <v>182.15</v>
      </c>
      <c r="AJ3177" s="101" t="s">
        <v>11593</v>
      </c>
      <c r="AK3177" s="101" t="s">
        <v>11594</v>
      </c>
      <c r="AL3177" s="101">
        <v>43</v>
      </c>
      <c r="AM3177" s="101">
        <v>24</v>
      </c>
      <c r="AN3177" s="1117">
        <v>26.992999999999999</v>
      </c>
      <c r="AO3177" s="101">
        <v>23</v>
      </c>
      <c r="AP3177" s="101">
        <v>36</v>
      </c>
      <c r="AQ3177" s="101">
        <v>51.832000000000001</v>
      </c>
      <c r="AR3177" s="101">
        <f t="shared" si="338"/>
        <v>43.407498055555557</v>
      </c>
      <c r="AS3177" s="101">
        <f t="shared" si="337"/>
        <v>23.614397777777778</v>
      </c>
      <c r="AT3177" s="190" t="s">
        <v>34</v>
      </c>
      <c r="AV3177" s="189"/>
      <c r="AW3177" s="243"/>
      <c r="AX3177" s="189"/>
      <c r="AY3177" s="243"/>
      <c r="AZ3177" s="189"/>
      <c r="BA3177" s="243"/>
      <c r="BB3177" s="189"/>
      <c r="BC3177" s="243"/>
      <c r="BD3177" s="189"/>
      <c r="BE3177" s="243"/>
    </row>
    <row r="3178" spans="1:59" s="101" customFormat="1" ht="42.75" customHeight="1" thickBot="1" x14ac:dyDescent="0.3">
      <c r="A3178" s="216"/>
      <c r="B3178" s="213" t="s">
        <v>616</v>
      </c>
      <c r="C3178" s="213">
        <v>12170577</v>
      </c>
      <c r="D3178" s="215">
        <v>42431</v>
      </c>
      <c r="E3178" s="215">
        <v>42431</v>
      </c>
      <c r="F3178" s="215">
        <v>43526</v>
      </c>
      <c r="G3178" s="213">
        <v>-7777</v>
      </c>
      <c r="H3178" s="213" t="s">
        <v>11304</v>
      </c>
      <c r="I3178" s="213" t="s">
        <v>1505</v>
      </c>
      <c r="J3178" s="213"/>
      <c r="K3178" s="213" t="s">
        <v>921</v>
      </c>
      <c r="L3178" s="213" t="s">
        <v>395</v>
      </c>
      <c r="M3178" s="213" t="s">
        <v>217</v>
      </c>
      <c r="N3178" s="213" t="s">
        <v>217</v>
      </c>
      <c r="O3178" s="213"/>
      <c r="P3178" s="214" t="s">
        <v>11573</v>
      </c>
      <c r="Q3178" s="213" t="s">
        <v>559</v>
      </c>
      <c r="R3178" s="213" t="s">
        <v>11265</v>
      </c>
      <c r="S3178" s="213" t="s">
        <v>2641</v>
      </c>
      <c r="T3178" s="213">
        <v>-7777</v>
      </c>
      <c r="U3178" s="216"/>
      <c r="V3178" s="216"/>
      <c r="W3178" s="216"/>
      <c r="X3178" s="216"/>
      <c r="Y3178" s="213"/>
      <c r="Z3178" s="213"/>
      <c r="AA3178" s="213"/>
      <c r="AB3178" s="213"/>
      <c r="AC3178" s="213"/>
      <c r="AD3178" s="213"/>
      <c r="AE3178" s="213"/>
      <c r="AF3178" s="216" t="s">
        <v>11588</v>
      </c>
      <c r="AG3178" s="216"/>
      <c r="AH3178" s="216"/>
      <c r="AI3178" s="216">
        <v>182.15</v>
      </c>
      <c r="AJ3178" s="216" t="s">
        <v>11595</v>
      </c>
      <c r="AK3178" s="216" t="s">
        <v>11596</v>
      </c>
      <c r="AL3178" s="216">
        <v>43</v>
      </c>
      <c r="AM3178" s="216">
        <v>24</v>
      </c>
      <c r="AN3178" s="1122">
        <v>26.84</v>
      </c>
      <c r="AO3178" s="216">
        <v>23</v>
      </c>
      <c r="AP3178" s="216">
        <v>36</v>
      </c>
      <c r="AQ3178" s="216">
        <v>52.247999999999998</v>
      </c>
      <c r="AR3178" s="216">
        <f t="shared" si="338"/>
        <v>43.407455555555558</v>
      </c>
      <c r="AS3178" s="216">
        <f t="shared" si="337"/>
        <v>23.614513333333335</v>
      </c>
      <c r="AT3178" s="213" t="s">
        <v>34</v>
      </c>
      <c r="AU3178" s="216"/>
      <c r="AV3178" s="720"/>
      <c r="AW3178" s="721"/>
      <c r="AX3178" s="720"/>
      <c r="AY3178" s="721"/>
      <c r="AZ3178" s="720"/>
      <c r="BA3178" s="721"/>
      <c r="BB3178" s="720"/>
      <c r="BC3178" s="721"/>
      <c r="BD3178" s="720"/>
      <c r="BE3178" s="721"/>
      <c r="BF3178" s="216"/>
      <c r="BG3178" s="216"/>
    </row>
    <row r="3179" spans="1:59" s="101" customFormat="1" ht="42.75" customHeight="1" x14ac:dyDescent="0.25">
      <c r="A3179" s="101">
        <v>1047</v>
      </c>
      <c r="B3179" s="190" t="s">
        <v>616</v>
      </c>
      <c r="C3179" s="190">
        <v>12170578</v>
      </c>
      <c r="D3179" s="191">
        <v>42437</v>
      </c>
      <c r="E3179" s="191">
        <v>42437</v>
      </c>
      <c r="F3179" s="191">
        <v>43532</v>
      </c>
      <c r="G3179" s="190">
        <v>-7777</v>
      </c>
      <c r="H3179" s="190" t="s">
        <v>2546</v>
      </c>
      <c r="I3179" s="190" t="s">
        <v>1498</v>
      </c>
      <c r="J3179" s="190"/>
      <c r="K3179" s="190" t="s">
        <v>921</v>
      </c>
      <c r="L3179" s="190" t="s">
        <v>537</v>
      </c>
      <c r="M3179" s="190" t="s">
        <v>217</v>
      </c>
      <c r="N3179" s="190" t="s">
        <v>217</v>
      </c>
      <c r="O3179" s="190"/>
      <c r="P3179" s="192" t="s">
        <v>11550</v>
      </c>
      <c r="Q3179" s="190" t="s">
        <v>559</v>
      </c>
      <c r="R3179" s="190" t="s">
        <v>11265</v>
      </c>
      <c r="S3179" s="190" t="s">
        <v>4491</v>
      </c>
      <c r="T3179" s="190">
        <v>-7777</v>
      </c>
      <c r="V3179" s="101">
        <v>20</v>
      </c>
      <c r="Y3179" s="190"/>
      <c r="Z3179" s="190"/>
      <c r="AA3179" s="190"/>
      <c r="AB3179" s="190"/>
      <c r="AC3179" s="190"/>
      <c r="AD3179" s="190"/>
      <c r="AE3179" s="190"/>
      <c r="AF3179" s="101" t="s">
        <v>11605</v>
      </c>
      <c r="AI3179" s="101">
        <v>203.69300000000001</v>
      </c>
      <c r="AJ3179" s="101" t="s">
        <v>11597</v>
      </c>
      <c r="AK3179" s="101" t="s">
        <v>11598</v>
      </c>
      <c r="AL3179" s="101">
        <v>43</v>
      </c>
      <c r="AM3179" s="101">
        <v>16</v>
      </c>
      <c r="AN3179" s="1117">
        <v>27.574000000000002</v>
      </c>
      <c r="AO3179" s="101">
        <v>23</v>
      </c>
      <c r="AP3179" s="101">
        <v>27</v>
      </c>
      <c r="AQ3179" s="101">
        <v>52.723999999999997</v>
      </c>
      <c r="AR3179" s="101">
        <f t="shared" si="338"/>
        <v>43.274326111111108</v>
      </c>
      <c r="AS3179" s="101">
        <f t="shared" si="337"/>
        <v>23.464645555555556</v>
      </c>
      <c r="AT3179" s="190" t="s">
        <v>34</v>
      </c>
      <c r="AV3179" s="189"/>
      <c r="AW3179" s="243"/>
      <c r="AX3179" s="189"/>
      <c r="AY3179" s="243"/>
      <c r="AZ3179" s="189"/>
      <c r="BA3179" s="243"/>
      <c r="BB3179" s="189"/>
      <c r="BC3179" s="243"/>
      <c r="BD3179" s="189"/>
      <c r="BE3179" s="243"/>
    </row>
    <row r="3180" spans="1:59" s="101" customFormat="1" ht="42.75" customHeight="1" x14ac:dyDescent="0.25">
      <c r="B3180" s="190" t="s">
        <v>616</v>
      </c>
      <c r="C3180" s="190">
        <v>12170578</v>
      </c>
      <c r="D3180" s="191">
        <v>42437</v>
      </c>
      <c r="E3180" s="191">
        <v>42437</v>
      </c>
      <c r="F3180" s="191">
        <v>43532</v>
      </c>
      <c r="G3180" s="190">
        <v>-7777</v>
      </c>
      <c r="H3180" s="190" t="s">
        <v>2546</v>
      </c>
      <c r="I3180" s="190" t="s">
        <v>1498</v>
      </c>
      <c r="J3180" s="190"/>
      <c r="K3180" s="190" t="s">
        <v>921</v>
      </c>
      <c r="L3180" s="190" t="s">
        <v>537</v>
      </c>
      <c r="M3180" s="190" t="s">
        <v>217</v>
      </c>
      <c r="N3180" s="190" t="s">
        <v>217</v>
      </c>
      <c r="O3180" s="190"/>
      <c r="P3180" s="192" t="s">
        <v>11550</v>
      </c>
      <c r="Q3180" s="190" t="s">
        <v>559</v>
      </c>
      <c r="R3180" s="190" t="s">
        <v>11265</v>
      </c>
      <c r="S3180" s="190" t="s">
        <v>4491</v>
      </c>
      <c r="T3180" s="190">
        <v>-7777</v>
      </c>
      <c r="Y3180" s="190"/>
      <c r="Z3180" s="190"/>
      <c r="AA3180" s="190"/>
      <c r="AB3180" s="190"/>
      <c r="AC3180" s="190"/>
      <c r="AD3180" s="190"/>
      <c r="AE3180" s="190"/>
      <c r="AF3180" s="101" t="s">
        <v>11606</v>
      </c>
      <c r="AI3180" s="101">
        <v>203.69300000000001</v>
      </c>
      <c r="AJ3180" s="101" t="s">
        <v>11599</v>
      </c>
      <c r="AK3180" s="101" t="s">
        <v>11600</v>
      </c>
      <c r="AL3180" s="101">
        <v>43</v>
      </c>
      <c r="AM3180" s="101">
        <v>16</v>
      </c>
      <c r="AN3180" s="1117">
        <v>27.553000000000001</v>
      </c>
      <c r="AO3180" s="101">
        <v>23</v>
      </c>
      <c r="AP3180" s="101">
        <v>27</v>
      </c>
      <c r="AQ3180" s="101">
        <v>52.892000000000003</v>
      </c>
      <c r="AR3180" s="101">
        <f t="shared" si="338"/>
        <v>43.274320277777775</v>
      </c>
      <c r="AS3180" s="101">
        <f t="shared" si="337"/>
        <v>23.464692222222222</v>
      </c>
      <c r="AT3180" s="190" t="s">
        <v>34</v>
      </c>
      <c r="AV3180" s="189"/>
      <c r="AW3180" s="243"/>
      <c r="AX3180" s="189"/>
      <c r="AY3180" s="243"/>
      <c r="AZ3180" s="189"/>
      <c r="BA3180" s="243"/>
      <c r="BB3180" s="189"/>
      <c r="BC3180" s="243"/>
      <c r="BD3180" s="189"/>
      <c r="BE3180" s="243"/>
    </row>
    <row r="3181" spans="1:59" s="101" customFormat="1" ht="42.75" customHeight="1" x14ac:dyDescent="0.25">
      <c r="B3181" s="190" t="s">
        <v>616</v>
      </c>
      <c r="C3181" s="190">
        <v>12170578</v>
      </c>
      <c r="D3181" s="191">
        <v>42437</v>
      </c>
      <c r="E3181" s="191">
        <v>42437</v>
      </c>
      <c r="F3181" s="191">
        <v>43532</v>
      </c>
      <c r="G3181" s="190">
        <v>-7777</v>
      </c>
      <c r="H3181" s="190" t="s">
        <v>2546</v>
      </c>
      <c r="I3181" s="190" t="s">
        <v>1498</v>
      </c>
      <c r="J3181" s="190"/>
      <c r="K3181" s="190" t="s">
        <v>921</v>
      </c>
      <c r="L3181" s="190" t="s">
        <v>537</v>
      </c>
      <c r="M3181" s="190" t="s">
        <v>217</v>
      </c>
      <c r="N3181" s="190" t="s">
        <v>217</v>
      </c>
      <c r="O3181" s="190"/>
      <c r="P3181" s="192" t="s">
        <v>11550</v>
      </c>
      <c r="Q3181" s="190" t="s">
        <v>559</v>
      </c>
      <c r="R3181" s="190" t="s">
        <v>11265</v>
      </c>
      <c r="S3181" s="190" t="s">
        <v>4491</v>
      </c>
      <c r="T3181" s="190">
        <v>-7777</v>
      </c>
      <c r="Y3181" s="190"/>
      <c r="Z3181" s="190"/>
      <c r="AA3181" s="190"/>
      <c r="AB3181" s="190"/>
      <c r="AC3181" s="190"/>
      <c r="AD3181" s="190"/>
      <c r="AE3181" s="190"/>
      <c r="AF3181" s="101" t="s">
        <v>11607</v>
      </c>
      <c r="AI3181" s="101">
        <v>203.69300000000001</v>
      </c>
      <c r="AJ3181" s="101" t="s">
        <v>11601</v>
      </c>
      <c r="AK3181" s="101" t="s">
        <v>11602</v>
      </c>
      <c r="AL3181" s="101">
        <v>43</v>
      </c>
      <c r="AM3181" s="101">
        <v>16</v>
      </c>
      <c r="AN3181" s="1117">
        <v>27.831</v>
      </c>
      <c r="AO3181" s="101">
        <v>23</v>
      </c>
      <c r="AP3181" s="101">
        <v>27</v>
      </c>
      <c r="AQ3181" s="101">
        <v>52.765999999999998</v>
      </c>
      <c r="AR3181" s="101">
        <f t="shared" si="338"/>
        <v>43.274397499999999</v>
      </c>
      <c r="AS3181" s="101">
        <f t="shared" si="337"/>
        <v>23.464657222222222</v>
      </c>
      <c r="AT3181" s="190" t="s">
        <v>34</v>
      </c>
      <c r="AV3181" s="189"/>
      <c r="AW3181" s="243"/>
      <c r="AX3181" s="189"/>
      <c r="AY3181" s="243"/>
      <c r="AZ3181" s="189"/>
      <c r="BA3181" s="243"/>
      <c r="BB3181" s="189"/>
      <c r="BC3181" s="243"/>
      <c r="BD3181" s="189"/>
      <c r="BE3181" s="243"/>
    </row>
    <row r="3182" spans="1:59" s="101" customFormat="1" ht="42.75" customHeight="1" thickBot="1" x14ac:dyDescent="0.3">
      <c r="A3182" s="216"/>
      <c r="B3182" s="213" t="s">
        <v>616</v>
      </c>
      <c r="C3182" s="213">
        <v>12170578</v>
      </c>
      <c r="D3182" s="215">
        <v>42437</v>
      </c>
      <c r="E3182" s="215">
        <v>42437</v>
      </c>
      <c r="F3182" s="215">
        <v>43532</v>
      </c>
      <c r="G3182" s="213">
        <v>-7777</v>
      </c>
      <c r="H3182" s="213" t="s">
        <v>2546</v>
      </c>
      <c r="I3182" s="213" t="s">
        <v>1498</v>
      </c>
      <c r="J3182" s="213"/>
      <c r="K3182" s="213" t="s">
        <v>921</v>
      </c>
      <c r="L3182" s="213" t="s">
        <v>537</v>
      </c>
      <c r="M3182" s="213" t="s">
        <v>217</v>
      </c>
      <c r="N3182" s="213" t="s">
        <v>217</v>
      </c>
      <c r="O3182" s="213"/>
      <c r="P3182" s="214" t="s">
        <v>11550</v>
      </c>
      <c r="Q3182" s="213" t="s">
        <v>559</v>
      </c>
      <c r="R3182" s="213" t="s">
        <v>11265</v>
      </c>
      <c r="S3182" s="213" t="s">
        <v>4491</v>
      </c>
      <c r="T3182" s="213">
        <v>-7777</v>
      </c>
      <c r="U3182" s="216"/>
      <c r="V3182" s="216"/>
      <c r="W3182" s="216"/>
      <c r="X3182" s="216"/>
      <c r="Y3182" s="213"/>
      <c r="Z3182" s="213"/>
      <c r="AA3182" s="213"/>
      <c r="AB3182" s="213"/>
      <c r="AC3182" s="213"/>
      <c r="AD3182" s="213"/>
      <c r="AE3182" s="213"/>
      <c r="AF3182" s="216" t="s">
        <v>11607</v>
      </c>
      <c r="AG3182" s="216"/>
      <c r="AH3182" s="216"/>
      <c r="AI3182" s="216">
        <v>203.69300000000001</v>
      </c>
      <c r="AJ3182" s="216" t="s">
        <v>11603</v>
      </c>
      <c r="AK3182" s="216" t="s">
        <v>11604</v>
      </c>
      <c r="AL3182" s="216">
        <v>43</v>
      </c>
      <c r="AM3182" s="216">
        <v>16</v>
      </c>
      <c r="AN3182" s="1122">
        <v>27.817</v>
      </c>
      <c r="AO3182" s="216">
        <v>23</v>
      </c>
      <c r="AP3182" s="216">
        <v>27</v>
      </c>
      <c r="AQ3182" s="216">
        <v>52.94</v>
      </c>
      <c r="AR3182" s="216">
        <f t="shared" si="338"/>
        <v>43.274393611111108</v>
      </c>
      <c r="AS3182" s="216">
        <f t="shared" si="337"/>
        <v>23.464705555555554</v>
      </c>
      <c r="AT3182" s="213" t="s">
        <v>34</v>
      </c>
      <c r="AU3182" s="216"/>
      <c r="AV3182" s="720"/>
      <c r="AW3182" s="721"/>
      <c r="AX3182" s="720"/>
      <c r="AY3182" s="721"/>
      <c r="AZ3182" s="720"/>
      <c r="BA3182" s="721"/>
      <c r="BB3182" s="720"/>
      <c r="BC3182" s="721"/>
      <c r="BD3182" s="720"/>
      <c r="BE3182" s="721"/>
      <c r="BF3182" s="216"/>
      <c r="BG3182" s="216"/>
    </row>
    <row r="3183" spans="1:59" s="101" customFormat="1" ht="42.75" customHeight="1" x14ac:dyDescent="0.25">
      <c r="A3183" s="101">
        <v>1048</v>
      </c>
      <c r="B3183" s="190" t="s">
        <v>616</v>
      </c>
      <c r="C3183" s="190">
        <v>12770076</v>
      </c>
      <c r="D3183" s="191">
        <v>42431</v>
      </c>
      <c r="E3183" s="191">
        <v>42431</v>
      </c>
      <c r="F3183" s="191">
        <v>43526</v>
      </c>
      <c r="G3183" s="190">
        <v>-7777</v>
      </c>
      <c r="H3183" s="190" t="s">
        <v>11608</v>
      </c>
      <c r="I3183" s="190" t="s">
        <v>2947</v>
      </c>
      <c r="J3183" s="190"/>
      <c r="K3183" s="190" t="s">
        <v>921</v>
      </c>
      <c r="L3183" s="190" t="s">
        <v>401</v>
      </c>
      <c r="M3183" s="190" t="s">
        <v>217</v>
      </c>
      <c r="N3183" s="190" t="s">
        <v>217</v>
      </c>
      <c r="O3183" s="190"/>
      <c r="P3183" s="192" t="s">
        <v>11609</v>
      </c>
      <c r="Q3183" s="190" t="s">
        <v>559</v>
      </c>
      <c r="R3183" s="190" t="s">
        <v>11265</v>
      </c>
      <c r="S3183" s="190" t="s">
        <v>11520</v>
      </c>
      <c r="T3183" s="190">
        <v>-7777</v>
      </c>
      <c r="V3183" s="101">
        <v>11.7</v>
      </c>
      <c r="Y3183" s="190"/>
      <c r="Z3183" s="190"/>
      <c r="AA3183" s="190"/>
      <c r="AB3183" s="190"/>
      <c r="AC3183" s="190"/>
      <c r="AD3183" s="190"/>
      <c r="AE3183" s="190"/>
      <c r="AF3183" s="101" t="s">
        <v>11499</v>
      </c>
      <c r="AI3183" s="101">
        <v>256.83</v>
      </c>
      <c r="AJ3183" s="101" t="s">
        <v>11610</v>
      </c>
      <c r="AK3183" s="101" t="s">
        <v>11611</v>
      </c>
      <c r="AL3183" s="101">
        <v>43</v>
      </c>
      <c r="AM3183" s="101">
        <v>17</v>
      </c>
      <c r="AN3183" s="1117">
        <v>43.387999999999998</v>
      </c>
      <c r="AO3183" s="101">
        <v>23</v>
      </c>
      <c r="AP3183" s="101">
        <v>40</v>
      </c>
      <c r="AQ3183" s="101">
        <v>43.149000000000001</v>
      </c>
      <c r="AR3183" s="101">
        <f t="shared" si="338"/>
        <v>43.295385555555555</v>
      </c>
      <c r="AS3183" s="101">
        <f t="shared" si="337"/>
        <v>23.678652500000002</v>
      </c>
      <c r="AT3183" s="190" t="s">
        <v>34</v>
      </c>
      <c r="AV3183" s="189"/>
      <c r="AW3183" s="243"/>
      <c r="AX3183" s="189"/>
      <c r="AY3183" s="243"/>
      <c r="AZ3183" s="189"/>
      <c r="BA3183" s="243"/>
      <c r="BB3183" s="189"/>
      <c r="BC3183" s="243"/>
      <c r="BD3183" s="189"/>
      <c r="BE3183" s="243"/>
    </row>
    <row r="3184" spans="1:59" s="101" customFormat="1" ht="42.75" customHeight="1" x14ac:dyDescent="0.25">
      <c r="B3184" s="190" t="s">
        <v>616</v>
      </c>
      <c r="C3184" s="190">
        <v>12770076</v>
      </c>
      <c r="D3184" s="191">
        <v>42431</v>
      </c>
      <c r="E3184" s="191">
        <v>42431</v>
      </c>
      <c r="F3184" s="191">
        <v>43526</v>
      </c>
      <c r="G3184" s="190">
        <v>-7777</v>
      </c>
      <c r="H3184" s="190" t="s">
        <v>11608</v>
      </c>
      <c r="I3184" s="190" t="s">
        <v>2947</v>
      </c>
      <c r="J3184" s="190"/>
      <c r="K3184" s="190" t="s">
        <v>921</v>
      </c>
      <c r="L3184" s="190" t="s">
        <v>401</v>
      </c>
      <c r="M3184" s="190" t="s">
        <v>217</v>
      </c>
      <c r="N3184" s="190" t="s">
        <v>217</v>
      </c>
      <c r="O3184" s="190"/>
      <c r="P3184" s="192" t="s">
        <v>11609</v>
      </c>
      <c r="Q3184" s="190" t="s">
        <v>559</v>
      </c>
      <c r="R3184" s="190" t="s">
        <v>11265</v>
      </c>
      <c r="S3184" s="190" t="s">
        <v>11520</v>
      </c>
      <c r="T3184" s="190">
        <v>-7777</v>
      </c>
      <c r="V3184" s="101">
        <v>11.7</v>
      </c>
      <c r="Y3184" s="190"/>
      <c r="Z3184" s="190"/>
      <c r="AA3184" s="190"/>
      <c r="AB3184" s="190"/>
      <c r="AC3184" s="190"/>
      <c r="AD3184" s="190"/>
      <c r="AE3184" s="190"/>
      <c r="AF3184" s="101" t="s">
        <v>11500</v>
      </c>
      <c r="AI3184" s="101">
        <v>256.83</v>
      </c>
      <c r="AJ3184" s="101" t="s">
        <v>11612</v>
      </c>
      <c r="AK3184" s="101" t="s">
        <v>11613</v>
      </c>
      <c r="AL3184" s="101">
        <v>43</v>
      </c>
      <c r="AM3184" s="101">
        <v>17</v>
      </c>
      <c r="AN3184" s="1117">
        <v>43.463000000000001</v>
      </c>
      <c r="AO3184" s="101">
        <v>23</v>
      </c>
      <c r="AP3184" s="101">
        <v>40</v>
      </c>
      <c r="AQ3184" s="101">
        <v>43.210999999999999</v>
      </c>
      <c r="AR3184" s="101">
        <f t="shared" si="338"/>
        <v>43.295406388888885</v>
      </c>
      <c r="AS3184" s="101">
        <f t="shared" si="337"/>
        <v>23.678669722222224</v>
      </c>
      <c r="AT3184" s="190" t="s">
        <v>34</v>
      </c>
      <c r="AV3184" s="189"/>
      <c r="AW3184" s="243"/>
      <c r="AX3184" s="189"/>
      <c r="AY3184" s="243"/>
      <c r="AZ3184" s="189"/>
      <c r="BA3184" s="243"/>
      <c r="BB3184" s="189"/>
      <c r="BC3184" s="243"/>
      <c r="BD3184" s="189"/>
      <c r="BE3184" s="243"/>
    </row>
    <row r="3185" spans="1:59" s="101" customFormat="1" ht="42.75" customHeight="1" x14ac:dyDescent="0.25">
      <c r="B3185" s="190" t="s">
        <v>616</v>
      </c>
      <c r="C3185" s="190">
        <v>12770076</v>
      </c>
      <c r="D3185" s="191">
        <v>42431</v>
      </c>
      <c r="E3185" s="191">
        <v>42431</v>
      </c>
      <c r="F3185" s="191">
        <v>43526</v>
      </c>
      <c r="G3185" s="190">
        <v>-7777</v>
      </c>
      <c r="H3185" s="190" t="s">
        <v>11608</v>
      </c>
      <c r="I3185" s="190" t="s">
        <v>2947</v>
      </c>
      <c r="J3185" s="190"/>
      <c r="K3185" s="190" t="s">
        <v>921</v>
      </c>
      <c r="L3185" s="190" t="s">
        <v>401</v>
      </c>
      <c r="M3185" s="190" t="s">
        <v>217</v>
      </c>
      <c r="N3185" s="190" t="s">
        <v>217</v>
      </c>
      <c r="O3185" s="190"/>
      <c r="P3185" s="192" t="s">
        <v>11609</v>
      </c>
      <c r="Q3185" s="190" t="s">
        <v>559</v>
      </c>
      <c r="R3185" s="190" t="s">
        <v>11265</v>
      </c>
      <c r="S3185" s="190" t="s">
        <v>11520</v>
      </c>
      <c r="T3185" s="190">
        <v>-7777</v>
      </c>
      <c r="V3185" s="101">
        <v>11.7</v>
      </c>
      <c r="Y3185" s="190"/>
      <c r="Z3185" s="190"/>
      <c r="AA3185" s="190"/>
      <c r="AB3185" s="190"/>
      <c r="AC3185" s="190"/>
      <c r="AD3185" s="190"/>
      <c r="AE3185" s="190"/>
      <c r="AF3185" s="101" t="s">
        <v>11501</v>
      </c>
      <c r="AI3185" s="101">
        <v>256.69</v>
      </c>
      <c r="AJ3185" s="101" t="s">
        <v>11610</v>
      </c>
      <c r="AK3185" s="101" t="s">
        <v>11614</v>
      </c>
      <c r="AL3185" s="101">
        <v>43</v>
      </c>
      <c r="AM3185" s="101">
        <v>17</v>
      </c>
      <c r="AN3185" s="1117">
        <v>43.389000000000003</v>
      </c>
      <c r="AO3185" s="101">
        <v>23</v>
      </c>
      <c r="AP3185" s="101">
        <v>40</v>
      </c>
      <c r="AQ3185" s="101">
        <v>43.927999999999997</v>
      </c>
      <c r="AR3185" s="101">
        <f t="shared" si="338"/>
        <v>43.295385833333334</v>
      </c>
      <c r="AS3185" s="101">
        <f t="shared" si="337"/>
        <v>23.678868888888889</v>
      </c>
      <c r="AT3185" s="190" t="s">
        <v>34</v>
      </c>
      <c r="AV3185" s="189"/>
      <c r="AW3185" s="243"/>
      <c r="AX3185" s="189"/>
      <c r="AY3185" s="243"/>
      <c r="AZ3185" s="189"/>
      <c r="BA3185" s="243"/>
      <c r="BB3185" s="189"/>
      <c r="BC3185" s="243"/>
      <c r="BD3185" s="189"/>
      <c r="BE3185" s="243"/>
    </row>
    <row r="3186" spans="1:59" s="101" customFormat="1" ht="42.75" customHeight="1" thickBot="1" x14ac:dyDescent="0.3">
      <c r="A3186" s="216"/>
      <c r="B3186" s="213" t="s">
        <v>616</v>
      </c>
      <c r="C3186" s="213">
        <v>12770076</v>
      </c>
      <c r="D3186" s="215">
        <v>42431</v>
      </c>
      <c r="E3186" s="215">
        <v>42431</v>
      </c>
      <c r="F3186" s="215">
        <v>43526</v>
      </c>
      <c r="G3186" s="213">
        <v>-7777</v>
      </c>
      <c r="H3186" s="213" t="s">
        <v>11608</v>
      </c>
      <c r="I3186" s="213" t="s">
        <v>2947</v>
      </c>
      <c r="J3186" s="213"/>
      <c r="K3186" s="213" t="s">
        <v>921</v>
      </c>
      <c r="L3186" s="213" t="s">
        <v>401</v>
      </c>
      <c r="M3186" s="213" t="s">
        <v>217</v>
      </c>
      <c r="N3186" s="213" t="s">
        <v>217</v>
      </c>
      <c r="O3186" s="213"/>
      <c r="P3186" s="214" t="s">
        <v>11609</v>
      </c>
      <c r="Q3186" s="213" t="s">
        <v>559</v>
      </c>
      <c r="R3186" s="213" t="s">
        <v>11265</v>
      </c>
      <c r="S3186" s="213" t="s">
        <v>11520</v>
      </c>
      <c r="T3186" s="213">
        <v>-7777</v>
      </c>
      <c r="U3186" s="216"/>
      <c r="V3186" s="216">
        <v>11.7</v>
      </c>
      <c r="W3186" s="216"/>
      <c r="X3186" s="216"/>
      <c r="Y3186" s="213"/>
      <c r="Z3186" s="213"/>
      <c r="AA3186" s="213"/>
      <c r="AB3186" s="213"/>
      <c r="AC3186" s="213"/>
      <c r="AD3186" s="213"/>
      <c r="AE3186" s="213"/>
      <c r="AF3186" s="216" t="s">
        <v>11502</v>
      </c>
      <c r="AG3186" s="216"/>
      <c r="AH3186" s="216"/>
      <c r="AI3186" s="216">
        <v>256.69</v>
      </c>
      <c r="AJ3186" s="216" t="s">
        <v>11612</v>
      </c>
      <c r="AK3186" s="216" t="s">
        <v>11615</v>
      </c>
      <c r="AL3186" s="216">
        <v>43</v>
      </c>
      <c r="AM3186" s="216">
        <v>17</v>
      </c>
      <c r="AN3186" s="1122">
        <v>43.463999999999999</v>
      </c>
      <c r="AO3186" s="216">
        <v>23</v>
      </c>
      <c r="AP3186" s="216">
        <v>40</v>
      </c>
      <c r="AQ3186" s="216">
        <v>42.988999999999997</v>
      </c>
      <c r="AR3186" s="216">
        <f t="shared" si="338"/>
        <v>43.295406666666665</v>
      </c>
      <c r="AS3186" s="216">
        <f t="shared" si="337"/>
        <v>23.678608055555557</v>
      </c>
      <c r="AT3186" s="213" t="s">
        <v>34</v>
      </c>
      <c r="AU3186" s="216"/>
      <c r="AV3186" s="720"/>
      <c r="AW3186" s="721"/>
      <c r="AX3186" s="720"/>
      <c r="AY3186" s="721"/>
      <c r="AZ3186" s="720"/>
      <c r="BA3186" s="721"/>
      <c r="BB3186" s="720"/>
      <c r="BC3186" s="721"/>
      <c r="BD3186" s="720"/>
      <c r="BE3186" s="721"/>
      <c r="BF3186" s="216"/>
      <c r="BG3186" s="216"/>
    </row>
    <row r="3187" spans="1:59" s="101" customFormat="1" ht="42.75" customHeight="1" x14ac:dyDescent="0.25">
      <c r="A3187" s="101">
        <v>1047</v>
      </c>
      <c r="B3187" s="190" t="s">
        <v>11617</v>
      </c>
      <c r="C3187" s="190">
        <v>12170579</v>
      </c>
      <c r="D3187" s="191">
        <v>42441</v>
      </c>
      <c r="E3187" s="191">
        <v>42441</v>
      </c>
      <c r="F3187" s="191">
        <v>43536</v>
      </c>
      <c r="G3187" s="190">
        <v>-7777</v>
      </c>
      <c r="H3187" s="190" t="s">
        <v>586</v>
      </c>
      <c r="I3187" s="190" t="s">
        <v>1495</v>
      </c>
      <c r="J3187" s="190"/>
      <c r="K3187" s="190" t="s">
        <v>921</v>
      </c>
      <c r="L3187" s="190" t="s">
        <v>257</v>
      </c>
      <c r="M3187" s="190" t="s">
        <v>257</v>
      </c>
      <c r="N3187" s="190" t="s">
        <v>94</v>
      </c>
      <c r="O3187" s="190"/>
      <c r="P3187" s="192" t="s">
        <v>1542</v>
      </c>
      <c r="Q3187" s="190" t="s">
        <v>559</v>
      </c>
      <c r="R3187" s="190" t="s">
        <v>11618</v>
      </c>
      <c r="S3187" s="190" t="s">
        <v>11619</v>
      </c>
      <c r="T3187" s="190">
        <v>-7777</v>
      </c>
      <c r="Y3187" s="190"/>
      <c r="Z3187" s="190"/>
      <c r="AA3187" s="190"/>
      <c r="AB3187" s="190"/>
      <c r="AC3187" s="190"/>
      <c r="AD3187" s="190"/>
      <c r="AE3187" s="190"/>
      <c r="AF3187" s="101" t="s">
        <v>1603</v>
      </c>
      <c r="AI3187" s="101">
        <v>34.15</v>
      </c>
      <c r="AJ3187" s="101" t="s">
        <v>11620</v>
      </c>
      <c r="AK3187" s="101" t="s">
        <v>11621</v>
      </c>
      <c r="AL3187" s="101">
        <v>43</v>
      </c>
      <c r="AM3187" s="101">
        <v>47</v>
      </c>
      <c r="AN3187" s="1117">
        <v>56.8</v>
      </c>
      <c r="AO3187" s="101">
        <v>23</v>
      </c>
      <c r="AP3187" s="101">
        <v>14</v>
      </c>
      <c r="AQ3187" s="101">
        <v>41</v>
      </c>
      <c r="AR3187" s="101">
        <f t="shared" si="338"/>
        <v>43.79911111111111</v>
      </c>
      <c r="AS3187" s="101">
        <f t="shared" si="337"/>
        <v>23.244722222222222</v>
      </c>
      <c r="AT3187" s="190" t="s">
        <v>34</v>
      </c>
      <c r="AV3187" s="189"/>
      <c r="AW3187" s="243"/>
      <c r="AX3187" s="189"/>
      <c r="AY3187" s="243"/>
      <c r="AZ3187" s="189"/>
      <c r="BA3187" s="243"/>
      <c r="BB3187" s="189"/>
      <c r="BC3187" s="243"/>
      <c r="BD3187" s="189"/>
      <c r="BE3187" s="243"/>
    </row>
    <row r="3188" spans="1:59" s="101" customFormat="1" ht="42.75" customHeight="1" thickBot="1" x14ac:dyDescent="0.3">
      <c r="A3188" s="216"/>
      <c r="B3188" s="213" t="s">
        <v>11617</v>
      </c>
      <c r="C3188" s="213">
        <v>12170579</v>
      </c>
      <c r="D3188" s="215">
        <v>42441</v>
      </c>
      <c r="E3188" s="215">
        <v>42441</v>
      </c>
      <c r="F3188" s="215">
        <v>43536</v>
      </c>
      <c r="G3188" s="213">
        <v>-7777</v>
      </c>
      <c r="H3188" s="213" t="s">
        <v>586</v>
      </c>
      <c r="I3188" s="213" t="s">
        <v>1495</v>
      </c>
      <c r="J3188" s="213"/>
      <c r="K3188" s="213" t="s">
        <v>921</v>
      </c>
      <c r="L3188" s="213" t="s">
        <v>257</v>
      </c>
      <c r="M3188" s="213" t="s">
        <v>257</v>
      </c>
      <c r="N3188" s="213" t="s">
        <v>94</v>
      </c>
      <c r="O3188" s="213"/>
      <c r="P3188" s="214" t="s">
        <v>1542</v>
      </c>
      <c r="Q3188" s="213" t="s">
        <v>559</v>
      </c>
      <c r="R3188" s="213" t="s">
        <v>11618</v>
      </c>
      <c r="S3188" s="213" t="s">
        <v>11619</v>
      </c>
      <c r="T3188" s="213">
        <v>-7777</v>
      </c>
      <c r="U3188" s="216"/>
      <c r="V3188" s="216"/>
      <c r="W3188" s="216"/>
      <c r="X3188" s="216"/>
      <c r="Y3188" s="213"/>
      <c r="Z3188" s="213"/>
      <c r="AA3188" s="213"/>
      <c r="AB3188" s="213"/>
      <c r="AC3188" s="213"/>
      <c r="AD3188" s="213"/>
      <c r="AE3188" s="213"/>
      <c r="AF3188" s="216" t="s">
        <v>1602</v>
      </c>
      <c r="AG3188" s="216"/>
      <c r="AH3188" s="216"/>
      <c r="AI3188" s="216">
        <v>32.950000000000003</v>
      </c>
      <c r="AJ3188" s="216" t="s">
        <v>11622</v>
      </c>
      <c r="AK3188" s="216" t="s">
        <v>11623</v>
      </c>
      <c r="AL3188" s="216">
        <v>43</v>
      </c>
      <c r="AM3188" s="216">
        <v>47</v>
      </c>
      <c r="AN3188" s="1122">
        <v>57.2</v>
      </c>
      <c r="AO3188" s="216">
        <v>23</v>
      </c>
      <c r="AP3188" s="216">
        <v>14</v>
      </c>
      <c r="AQ3188" s="216">
        <v>38.9</v>
      </c>
      <c r="AR3188" s="216">
        <f t="shared" si="338"/>
        <v>43.79922222222222</v>
      </c>
      <c r="AS3188" s="216">
        <f t="shared" si="337"/>
        <v>23.244138888888891</v>
      </c>
      <c r="AT3188" s="213" t="s">
        <v>34</v>
      </c>
      <c r="AU3188" s="216"/>
      <c r="AV3188" s="720"/>
      <c r="AW3188" s="721"/>
      <c r="AX3188" s="720"/>
      <c r="AY3188" s="721"/>
      <c r="AZ3188" s="720"/>
      <c r="BA3188" s="721"/>
      <c r="BB3188" s="720"/>
      <c r="BC3188" s="721"/>
      <c r="BD3188" s="720"/>
      <c r="BE3188" s="721"/>
      <c r="BF3188" s="216"/>
      <c r="BG3188" s="216"/>
    </row>
    <row r="3189" spans="1:59" s="101" customFormat="1" ht="42.75" customHeight="1" x14ac:dyDescent="0.25">
      <c r="A3189" s="101">
        <v>1048</v>
      </c>
      <c r="B3189" s="190" t="s">
        <v>616</v>
      </c>
      <c r="C3189" s="190">
        <v>12170580</v>
      </c>
      <c r="D3189" s="191">
        <v>42441</v>
      </c>
      <c r="E3189" s="191">
        <v>42441</v>
      </c>
      <c r="F3189" s="191">
        <v>43536</v>
      </c>
      <c r="G3189" s="190">
        <v>-7777</v>
      </c>
      <c r="H3189" s="190" t="s">
        <v>11549</v>
      </c>
      <c r="I3189" s="190" t="s">
        <v>1498</v>
      </c>
      <c r="J3189" s="190"/>
      <c r="K3189" s="190" t="s">
        <v>921</v>
      </c>
      <c r="L3189" s="968" t="s">
        <v>537</v>
      </c>
      <c r="M3189" s="190" t="s">
        <v>217</v>
      </c>
      <c r="N3189" s="190" t="s">
        <v>217</v>
      </c>
      <c r="O3189" s="190"/>
      <c r="P3189" s="192" t="s">
        <v>11550</v>
      </c>
      <c r="Q3189" s="190" t="s">
        <v>559</v>
      </c>
      <c r="R3189" s="190" t="s">
        <v>11624</v>
      </c>
      <c r="S3189" s="190" t="s">
        <v>11625</v>
      </c>
      <c r="T3189" s="190">
        <v>-7777</v>
      </c>
      <c r="Y3189" s="190"/>
      <c r="Z3189" s="190"/>
      <c r="AA3189" s="190"/>
      <c r="AB3189" s="190"/>
      <c r="AC3189" s="190"/>
      <c r="AD3189" s="190"/>
      <c r="AE3189" s="190"/>
      <c r="AF3189" s="101" t="s">
        <v>11645</v>
      </c>
      <c r="AI3189" s="101">
        <v>216.56</v>
      </c>
      <c r="AJ3189" s="101" t="s">
        <v>11626</v>
      </c>
      <c r="AK3189" s="101" t="s">
        <v>11627</v>
      </c>
      <c r="AL3189" s="101">
        <v>43</v>
      </c>
      <c r="AM3189" s="101">
        <v>16</v>
      </c>
      <c r="AN3189" s="1117">
        <v>33.726999999999997</v>
      </c>
      <c r="AO3189" s="101">
        <v>23</v>
      </c>
      <c r="AP3189" s="101">
        <v>27</v>
      </c>
      <c r="AQ3189" s="101">
        <v>2.5750000000000002</v>
      </c>
      <c r="AR3189" s="101">
        <f t="shared" si="338"/>
        <v>43.27603527777778</v>
      </c>
      <c r="AS3189" s="101">
        <f t="shared" si="337"/>
        <v>23.450715277777778</v>
      </c>
      <c r="AT3189" s="190" t="s">
        <v>34</v>
      </c>
      <c r="AV3189" s="189"/>
      <c r="AW3189" s="243"/>
      <c r="AX3189" s="189"/>
      <c r="AY3189" s="243"/>
      <c r="AZ3189" s="189"/>
      <c r="BA3189" s="243"/>
      <c r="BB3189" s="189"/>
      <c r="BC3189" s="243"/>
      <c r="BD3189" s="189"/>
      <c r="BE3189" s="243"/>
    </row>
    <row r="3190" spans="1:59" s="101" customFormat="1" ht="42.75" customHeight="1" x14ac:dyDescent="0.25">
      <c r="B3190" s="190" t="s">
        <v>616</v>
      </c>
      <c r="C3190" s="190">
        <v>12170580</v>
      </c>
      <c r="D3190" s="191">
        <v>42441</v>
      </c>
      <c r="E3190" s="191">
        <v>42441</v>
      </c>
      <c r="F3190" s="191">
        <v>43536</v>
      </c>
      <c r="G3190" s="190">
        <v>-7777</v>
      </c>
      <c r="H3190" s="190" t="s">
        <v>11549</v>
      </c>
      <c r="I3190" s="190" t="s">
        <v>1498</v>
      </c>
      <c r="J3190" s="190"/>
      <c r="K3190" s="190" t="s">
        <v>921</v>
      </c>
      <c r="L3190" s="968" t="s">
        <v>537</v>
      </c>
      <c r="M3190" s="190" t="s">
        <v>217</v>
      </c>
      <c r="N3190" s="190" t="s">
        <v>217</v>
      </c>
      <c r="O3190" s="190"/>
      <c r="P3190" s="192" t="s">
        <v>11550</v>
      </c>
      <c r="Q3190" s="190" t="s">
        <v>559</v>
      </c>
      <c r="R3190" s="190" t="s">
        <v>11624</v>
      </c>
      <c r="S3190" s="190" t="s">
        <v>11625</v>
      </c>
      <c r="T3190" s="190">
        <v>-7777</v>
      </c>
      <c r="Y3190" s="190"/>
      <c r="Z3190" s="190"/>
      <c r="AA3190" s="190"/>
      <c r="AB3190" s="190"/>
      <c r="AC3190" s="190"/>
      <c r="AD3190" s="190"/>
      <c r="AE3190" s="190"/>
      <c r="AF3190" s="101" t="s">
        <v>11646</v>
      </c>
      <c r="AI3190" s="101">
        <v>211.76</v>
      </c>
      <c r="AJ3190" s="101" t="s">
        <v>11552</v>
      </c>
      <c r="AK3190" s="101" t="s">
        <v>11553</v>
      </c>
      <c r="AL3190" s="101">
        <v>43</v>
      </c>
      <c r="AM3190" s="101">
        <v>16</v>
      </c>
      <c r="AN3190" s="1117">
        <v>31.135999999999999</v>
      </c>
      <c r="AO3190" s="101">
        <v>23</v>
      </c>
      <c r="AP3190" s="101">
        <v>27</v>
      </c>
      <c r="AQ3190" s="101">
        <v>18.591000000000001</v>
      </c>
      <c r="AR3190" s="101">
        <f t="shared" si="338"/>
        <v>43.275315555555558</v>
      </c>
      <c r="AS3190" s="101">
        <f t="shared" si="337"/>
        <v>23.455164166666666</v>
      </c>
      <c r="AT3190" s="190" t="s">
        <v>34</v>
      </c>
      <c r="AV3190" s="189"/>
      <c r="AW3190" s="243"/>
      <c r="AX3190" s="189"/>
      <c r="AY3190" s="243"/>
      <c r="AZ3190" s="189"/>
      <c r="BA3190" s="243"/>
      <c r="BB3190" s="189"/>
      <c r="BC3190" s="243"/>
      <c r="BD3190" s="189"/>
      <c r="BE3190" s="243"/>
    </row>
    <row r="3191" spans="1:59" s="101" customFormat="1" ht="42.75" customHeight="1" x14ac:dyDescent="0.25">
      <c r="B3191" s="190" t="s">
        <v>616</v>
      </c>
      <c r="C3191" s="190">
        <v>12170580</v>
      </c>
      <c r="D3191" s="191">
        <v>42441</v>
      </c>
      <c r="E3191" s="191">
        <v>42441</v>
      </c>
      <c r="F3191" s="191">
        <v>43536</v>
      </c>
      <c r="G3191" s="190">
        <v>-7777</v>
      </c>
      <c r="H3191" s="190" t="s">
        <v>11549</v>
      </c>
      <c r="I3191" s="190" t="s">
        <v>1498</v>
      </c>
      <c r="J3191" s="190"/>
      <c r="K3191" s="190" t="s">
        <v>921</v>
      </c>
      <c r="L3191" s="968" t="s">
        <v>537</v>
      </c>
      <c r="M3191" s="190" t="s">
        <v>217</v>
      </c>
      <c r="N3191" s="190" t="s">
        <v>217</v>
      </c>
      <c r="O3191" s="190"/>
      <c r="P3191" s="192" t="s">
        <v>11550</v>
      </c>
      <c r="Q3191" s="190" t="s">
        <v>559</v>
      </c>
      <c r="R3191" s="190" t="s">
        <v>11624</v>
      </c>
      <c r="S3191" s="190" t="s">
        <v>11625</v>
      </c>
      <c r="T3191" s="190">
        <v>-7777</v>
      </c>
      <c r="Y3191" s="190"/>
      <c r="Z3191" s="190"/>
      <c r="AA3191" s="190"/>
      <c r="AB3191" s="190"/>
      <c r="AC3191" s="190"/>
      <c r="AD3191" s="190"/>
      <c r="AE3191" s="190"/>
      <c r="AF3191" s="101" t="s">
        <v>11647</v>
      </c>
      <c r="AI3191" s="101">
        <v>216.56</v>
      </c>
      <c r="AJ3191" s="101" t="s">
        <v>11628</v>
      </c>
      <c r="AK3191" s="101" t="s">
        <v>11629</v>
      </c>
      <c r="AL3191" s="101">
        <v>43</v>
      </c>
      <c r="AM3191" s="101">
        <v>16</v>
      </c>
      <c r="AN3191" s="1117">
        <v>33.938000000000002</v>
      </c>
      <c r="AO3191" s="101">
        <v>23</v>
      </c>
      <c r="AP3191" s="101">
        <v>27</v>
      </c>
      <c r="AQ3191" s="101">
        <v>2.6589999999999998</v>
      </c>
      <c r="AR3191" s="101">
        <f t="shared" si="338"/>
        <v>43.276093888888887</v>
      </c>
      <c r="AS3191" s="101">
        <f t="shared" si="337"/>
        <v>23.45073861111111</v>
      </c>
      <c r="AT3191" s="190" t="s">
        <v>34</v>
      </c>
      <c r="AV3191" s="189"/>
      <c r="AW3191" s="243"/>
      <c r="AX3191" s="189"/>
      <c r="AY3191" s="243"/>
      <c r="AZ3191" s="189"/>
      <c r="BA3191" s="243"/>
      <c r="BB3191" s="189"/>
      <c r="BC3191" s="243"/>
      <c r="BD3191" s="189"/>
      <c r="BE3191" s="243"/>
    </row>
    <row r="3192" spans="1:59" s="101" customFormat="1" ht="42.75" customHeight="1" x14ac:dyDescent="0.25">
      <c r="B3192" s="190" t="s">
        <v>616</v>
      </c>
      <c r="C3192" s="190">
        <v>12170580</v>
      </c>
      <c r="D3192" s="191">
        <v>42441</v>
      </c>
      <c r="E3192" s="191">
        <v>42441</v>
      </c>
      <c r="F3192" s="191">
        <v>43536</v>
      </c>
      <c r="G3192" s="190">
        <v>-7777</v>
      </c>
      <c r="H3192" s="190" t="s">
        <v>11549</v>
      </c>
      <c r="I3192" s="190" t="s">
        <v>1498</v>
      </c>
      <c r="J3192" s="190"/>
      <c r="K3192" s="190" t="s">
        <v>921</v>
      </c>
      <c r="L3192" s="968" t="s">
        <v>537</v>
      </c>
      <c r="M3192" s="190" t="s">
        <v>217</v>
      </c>
      <c r="N3192" s="190" t="s">
        <v>217</v>
      </c>
      <c r="O3192" s="190"/>
      <c r="P3192" s="192" t="s">
        <v>11550</v>
      </c>
      <c r="Q3192" s="190" t="s">
        <v>559</v>
      </c>
      <c r="R3192" s="190" t="s">
        <v>11624</v>
      </c>
      <c r="S3192" s="190" t="s">
        <v>11625</v>
      </c>
      <c r="T3192" s="190">
        <v>-7777</v>
      </c>
      <c r="Y3192" s="190"/>
      <c r="Z3192" s="190"/>
      <c r="AA3192" s="190"/>
      <c r="AB3192" s="190"/>
      <c r="AC3192" s="190"/>
      <c r="AD3192" s="190"/>
      <c r="AE3192" s="190"/>
      <c r="AF3192" s="101" t="s">
        <v>11648</v>
      </c>
      <c r="AI3192" s="101">
        <v>211.76</v>
      </c>
      <c r="AJ3192" s="101" t="s">
        <v>11556</v>
      </c>
      <c r="AK3192" s="101" t="s">
        <v>11557</v>
      </c>
      <c r="AL3192" s="101">
        <v>43</v>
      </c>
      <c r="AM3192" s="101">
        <v>16</v>
      </c>
      <c r="AN3192" s="1117">
        <v>31.356999999999999</v>
      </c>
      <c r="AO3192" s="101">
        <v>23</v>
      </c>
      <c r="AP3192" s="101">
        <v>27</v>
      </c>
      <c r="AQ3192" s="101">
        <v>18.635000000000002</v>
      </c>
      <c r="AR3192" s="101">
        <f t="shared" si="338"/>
        <v>43.275376944444446</v>
      </c>
      <c r="AS3192" s="101">
        <f t="shared" si="337"/>
        <v>23.455176388888887</v>
      </c>
      <c r="AT3192" s="190" t="s">
        <v>34</v>
      </c>
      <c r="AV3192" s="189"/>
      <c r="AW3192" s="243"/>
      <c r="AX3192" s="189"/>
      <c r="AY3192" s="243"/>
      <c r="AZ3192" s="189"/>
      <c r="BA3192" s="243"/>
      <c r="BB3192" s="189"/>
      <c r="BC3192" s="243"/>
      <c r="BD3192" s="189"/>
      <c r="BE3192" s="243"/>
    </row>
    <row r="3193" spans="1:59" s="101" customFormat="1" ht="42.75" customHeight="1" x14ac:dyDescent="0.25">
      <c r="B3193" s="190" t="s">
        <v>616</v>
      </c>
      <c r="C3193" s="190">
        <v>12170580</v>
      </c>
      <c r="D3193" s="191">
        <v>42441</v>
      </c>
      <c r="E3193" s="191">
        <v>42441</v>
      </c>
      <c r="F3193" s="191">
        <v>43536</v>
      </c>
      <c r="G3193" s="190">
        <v>-7777</v>
      </c>
      <c r="H3193" s="190" t="s">
        <v>11549</v>
      </c>
      <c r="I3193" s="190" t="s">
        <v>1498</v>
      </c>
      <c r="J3193" s="190"/>
      <c r="K3193" s="190" t="s">
        <v>921</v>
      </c>
      <c r="L3193" s="968" t="s">
        <v>537</v>
      </c>
      <c r="M3193" s="190" t="s">
        <v>217</v>
      </c>
      <c r="N3193" s="190" t="s">
        <v>217</v>
      </c>
      <c r="O3193" s="190"/>
      <c r="P3193" s="192" t="s">
        <v>11550</v>
      </c>
      <c r="Q3193" s="190" t="s">
        <v>559</v>
      </c>
      <c r="R3193" s="190" t="s">
        <v>11624</v>
      </c>
      <c r="S3193" s="190" t="s">
        <v>11625</v>
      </c>
      <c r="T3193" s="190">
        <v>-7777</v>
      </c>
      <c r="Y3193" s="190"/>
      <c r="Z3193" s="190"/>
      <c r="AA3193" s="190"/>
      <c r="AB3193" s="190"/>
      <c r="AC3193" s="190"/>
      <c r="AD3193" s="190"/>
      <c r="AE3193" s="190"/>
      <c r="AF3193" s="101" t="s">
        <v>11649</v>
      </c>
      <c r="AI3193" s="101">
        <v>216.358</v>
      </c>
      <c r="AJ3193" s="101" t="s">
        <v>11630</v>
      </c>
      <c r="AK3193" s="101" t="s">
        <v>11631</v>
      </c>
      <c r="AL3193" s="101">
        <v>43</v>
      </c>
      <c r="AM3193" s="101">
        <v>16</v>
      </c>
      <c r="AN3193" s="1117">
        <v>33.308</v>
      </c>
      <c r="AO3193" s="101">
        <v>23</v>
      </c>
      <c r="AP3193" s="101">
        <v>27</v>
      </c>
      <c r="AQ3193" s="101">
        <v>4.468</v>
      </c>
      <c r="AR3193" s="101">
        <f t="shared" si="338"/>
        <v>43.275918888888889</v>
      </c>
      <c r="AS3193" s="101">
        <f t="shared" si="337"/>
        <v>23.451241111111109</v>
      </c>
      <c r="AT3193" s="190" t="s">
        <v>34</v>
      </c>
      <c r="AV3193" s="189"/>
      <c r="AW3193" s="243"/>
      <c r="AX3193" s="189"/>
      <c r="AY3193" s="243"/>
      <c r="AZ3193" s="189"/>
      <c r="BA3193" s="243"/>
      <c r="BB3193" s="189"/>
      <c r="BC3193" s="243"/>
      <c r="BD3193" s="189"/>
      <c r="BE3193" s="243"/>
    </row>
    <row r="3194" spans="1:59" s="101" customFormat="1" ht="42.75" customHeight="1" x14ac:dyDescent="0.25">
      <c r="B3194" s="190" t="s">
        <v>616</v>
      </c>
      <c r="C3194" s="190">
        <v>12170580</v>
      </c>
      <c r="D3194" s="191">
        <v>42441</v>
      </c>
      <c r="E3194" s="191">
        <v>42441</v>
      </c>
      <c r="F3194" s="191">
        <v>43536</v>
      </c>
      <c r="G3194" s="190">
        <v>-7777</v>
      </c>
      <c r="H3194" s="190" t="s">
        <v>11549</v>
      </c>
      <c r="I3194" s="190" t="s">
        <v>1498</v>
      </c>
      <c r="J3194" s="190"/>
      <c r="K3194" s="190" t="s">
        <v>921</v>
      </c>
      <c r="L3194" s="968" t="s">
        <v>537</v>
      </c>
      <c r="M3194" s="190" t="s">
        <v>217</v>
      </c>
      <c r="N3194" s="190" t="s">
        <v>217</v>
      </c>
      <c r="O3194" s="190"/>
      <c r="P3194" s="192" t="s">
        <v>11550</v>
      </c>
      <c r="Q3194" s="190" t="s">
        <v>559</v>
      </c>
      <c r="R3194" s="190" t="s">
        <v>11624</v>
      </c>
      <c r="S3194" s="190" t="s">
        <v>11625</v>
      </c>
      <c r="T3194" s="190">
        <v>-7777</v>
      </c>
      <c r="Y3194" s="190"/>
      <c r="Z3194" s="190"/>
      <c r="AA3194" s="190"/>
      <c r="AB3194" s="190"/>
      <c r="AC3194" s="190"/>
      <c r="AD3194" s="190"/>
      <c r="AE3194" s="190"/>
      <c r="AF3194" s="101" t="s">
        <v>11650</v>
      </c>
      <c r="AI3194" s="101">
        <v>216.358</v>
      </c>
      <c r="AJ3194" s="101" t="s">
        <v>11632</v>
      </c>
      <c r="AK3194" s="101" t="s">
        <v>11633</v>
      </c>
      <c r="AL3194" s="101">
        <v>43</v>
      </c>
      <c r="AM3194" s="101">
        <v>16</v>
      </c>
      <c r="AN3194" s="1117">
        <v>33.283999999999999</v>
      </c>
      <c r="AO3194" s="101">
        <v>23</v>
      </c>
      <c r="AP3194" s="101">
        <v>27</v>
      </c>
      <c r="AQ3194" s="101">
        <v>4.5830000000000002</v>
      </c>
      <c r="AR3194" s="101">
        <f t="shared" si="338"/>
        <v>43.275912222222225</v>
      </c>
      <c r="AS3194" s="101">
        <f t="shared" si="337"/>
        <v>23.451273055555554</v>
      </c>
      <c r="AT3194" s="190" t="s">
        <v>34</v>
      </c>
      <c r="AV3194" s="189"/>
      <c r="AW3194" s="243"/>
      <c r="AX3194" s="189"/>
      <c r="AY3194" s="243"/>
      <c r="AZ3194" s="189"/>
      <c r="BA3194" s="243"/>
      <c r="BB3194" s="189"/>
      <c r="BC3194" s="243"/>
      <c r="BD3194" s="189"/>
      <c r="BE3194" s="243"/>
    </row>
    <row r="3195" spans="1:59" s="101" customFormat="1" ht="42.75" customHeight="1" x14ac:dyDescent="0.25">
      <c r="B3195" s="190" t="s">
        <v>616</v>
      </c>
      <c r="C3195" s="190">
        <v>12170580</v>
      </c>
      <c r="D3195" s="191">
        <v>42441</v>
      </c>
      <c r="E3195" s="191">
        <v>42441</v>
      </c>
      <c r="F3195" s="191">
        <v>43536</v>
      </c>
      <c r="G3195" s="190">
        <v>-7777</v>
      </c>
      <c r="H3195" s="190" t="s">
        <v>11549</v>
      </c>
      <c r="I3195" s="190" t="s">
        <v>1498</v>
      </c>
      <c r="J3195" s="190"/>
      <c r="K3195" s="190" t="s">
        <v>921</v>
      </c>
      <c r="L3195" s="968" t="s">
        <v>537</v>
      </c>
      <c r="M3195" s="190" t="s">
        <v>217</v>
      </c>
      <c r="N3195" s="190" t="s">
        <v>217</v>
      </c>
      <c r="O3195" s="190"/>
      <c r="P3195" s="192" t="s">
        <v>11550</v>
      </c>
      <c r="Q3195" s="190" t="s">
        <v>559</v>
      </c>
      <c r="R3195" s="190" t="s">
        <v>11624</v>
      </c>
      <c r="S3195" s="190" t="s">
        <v>11625</v>
      </c>
      <c r="T3195" s="190">
        <v>-7777</v>
      </c>
      <c r="Y3195" s="190"/>
      <c r="Z3195" s="190"/>
      <c r="AA3195" s="190"/>
      <c r="AB3195" s="190"/>
      <c r="AC3195" s="190"/>
      <c r="AD3195" s="190"/>
      <c r="AE3195" s="190"/>
      <c r="AF3195" s="101" t="s">
        <v>11651</v>
      </c>
      <c r="AI3195" s="101">
        <v>216.124</v>
      </c>
      <c r="AJ3195" s="101" t="s">
        <v>11634</v>
      </c>
      <c r="AK3195" s="101" t="s">
        <v>11635</v>
      </c>
      <c r="AL3195" s="101">
        <v>43</v>
      </c>
      <c r="AM3195" s="101">
        <v>16</v>
      </c>
      <c r="AN3195" s="1117">
        <v>33.551000000000002</v>
      </c>
      <c r="AO3195" s="101">
        <v>23</v>
      </c>
      <c r="AP3195" s="101">
        <v>27</v>
      </c>
      <c r="AQ3195" s="101">
        <v>4.5629999999999997</v>
      </c>
      <c r="AR3195" s="101">
        <f t="shared" si="338"/>
        <v>43.275986388888889</v>
      </c>
      <c r="AS3195" s="101">
        <f t="shared" si="337"/>
        <v>23.4512675</v>
      </c>
      <c r="AT3195" s="190" t="s">
        <v>34</v>
      </c>
      <c r="AV3195" s="189"/>
      <c r="AW3195" s="243"/>
      <c r="AX3195" s="189"/>
      <c r="AY3195" s="243"/>
      <c r="AZ3195" s="189"/>
      <c r="BA3195" s="243"/>
      <c r="BB3195" s="189"/>
      <c r="BC3195" s="243"/>
      <c r="BD3195" s="189"/>
      <c r="BE3195" s="243"/>
    </row>
    <row r="3196" spans="1:59" s="101" customFormat="1" ht="42.75" customHeight="1" x14ac:dyDescent="0.25">
      <c r="B3196" s="190" t="s">
        <v>616</v>
      </c>
      <c r="C3196" s="190">
        <v>12170580</v>
      </c>
      <c r="D3196" s="191">
        <v>42441</v>
      </c>
      <c r="E3196" s="191">
        <v>42441</v>
      </c>
      <c r="F3196" s="191">
        <v>43536</v>
      </c>
      <c r="G3196" s="190">
        <v>-7777</v>
      </c>
      <c r="H3196" s="190" t="s">
        <v>11549</v>
      </c>
      <c r="I3196" s="190" t="s">
        <v>1498</v>
      </c>
      <c r="J3196" s="190"/>
      <c r="K3196" s="190" t="s">
        <v>921</v>
      </c>
      <c r="L3196" s="968" t="s">
        <v>537</v>
      </c>
      <c r="M3196" s="190" t="s">
        <v>217</v>
      </c>
      <c r="N3196" s="190" t="s">
        <v>217</v>
      </c>
      <c r="O3196" s="190"/>
      <c r="P3196" s="192" t="s">
        <v>11550</v>
      </c>
      <c r="Q3196" s="190" t="s">
        <v>559</v>
      </c>
      <c r="R3196" s="190" t="s">
        <v>11624</v>
      </c>
      <c r="S3196" s="190" t="s">
        <v>11625</v>
      </c>
      <c r="T3196" s="190">
        <v>-7777</v>
      </c>
      <c r="Y3196" s="190"/>
      <c r="Z3196" s="190"/>
      <c r="AA3196" s="190"/>
      <c r="AB3196" s="190"/>
      <c r="AC3196" s="190"/>
      <c r="AD3196" s="190"/>
      <c r="AE3196" s="190"/>
      <c r="AF3196" s="101" t="s">
        <v>11652</v>
      </c>
      <c r="AI3196" s="101">
        <v>216.124</v>
      </c>
      <c r="AJ3196" s="101" t="s">
        <v>11636</v>
      </c>
      <c r="AK3196" s="101" t="s">
        <v>11637</v>
      </c>
      <c r="AL3196" s="101">
        <v>43</v>
      </c>
      <c r="AM3196" s="101">
        <v>16</v>
      </c>
      <c r="AN3196" s="1117">
        <v>33.527000000000001</v>
      </c>
      <c r="AO3196" s="101">
        <v>23</v>
      </c>
      <c r="AP3196" s="101">
        <v>27</v>
      </c>
      <c r="AQ3196" s="101">
        <v>4.6790000000000003</v>
      </c>
      <c r="AR3196" s="101">
        <f t="shared" si="338"/>
        <v>43.275979722222225</v>
      </c>
      <c r="AS3196" s="101">
        <f t="shared" si="337"/>
        <v>23.45129972222222</v>
      </c>
      <c r="AT3196" s="190" t="s">
        <v>34</v>
      </c>
      <c r="AV3196" s="189"/>
      <c r="AW3196" s="243"/>
      <c r="AX3196" s="189"/>
      <c r="AY3196" s="243"/>
      <c r="AZ3196" s="189"/>
      <c r="BA3196" s="243"/>
      <c r="BB3196" s="189"/>
      <c r="BC3196" s="243"/>
      <c r="BD3196" s="189"/>
      <c r="BE3196" s="243"/>
    </row>
    <row r="3197" spans="1:59" s="101" customFormat="1" ht="42.75" customHeight="1" x14ac:dyDescent="0.25">
      <c r="B3197" s="190" t="s">
        <v>616</v>
      </c>
      <c r="C3197" s="190">
        <v>12170580</v>
      </c>
      <c r="D3197" s="191">
        <v>42441</v>
      </c>
      <c r="E3197" s="191">
        <v>42441</v>
      </c>
      <c r="F3197" s="191">
        <v>43536</v>
      </c>
      <c r="G3197" s="190">
        <v>-7777</v>
      </c>
      <c r="H3197" s="190" t="s">
        <v>11549</v>
      </c>
      <c r="I3197" s="190" t="s">
        <v>1498</v>
      </c>
      <c r="J3197" s="190"/>
      <c r="K3197" s="190" t="s">
        <v>921</v>
      </c>
      <c r="L3197" s="968" t="s">
        <v>537</v>
      </c>
      <c r="M3197" s="190" t="s">
        <v>217</v>
      </c>
      <c r="N3197" s="190" t="s">
        <v>217</v>
      </c>
      <c r="O3197" s="190"/>
      <c r="P3197" s="192" t="s">
        <v>11550</v>
      </c>
      <c r="Q3197" s="190" t="s">
        <v>559</v>
      </c>
      <c r="R3197" s="190" t="s">
        <v>11624</v>
      </c>
      <c r="S3197" s="190" t="s">
        <v>11625</v>
      </c>
      <c r="T3197" s="190">
        <v>-7777</v>
      </c>
      <c r="Y3197" s="190"/>
      <c r="Z3197" s="190"/>
      <c r="AA3197" s="190"/>
      <c r="AB3197" s="190"/>
      <c r="AC3197" s="190"/>
      <c r="AD3197" s="190"/>
      <c r="AE3197" s="190"/>
      <c r="AF3197" s="101" t="s">
        <v>11645</v>
      </c>
      <c r="AI3197" s="101">
        <v>216.26</v>
      </c>
      <c r="AJ3197" s="101" t="s">
        <v>11634</v>
      </c>
      <c r="AK3197" s="101" t="s">
        <v>11638</v>
      </c>
      <c r="AL3197" s="101">
        <v>43</v>
      </c>
      <c r="AM3197" s="101">
        <v>16</v>
      </c>
      <c r="AN3197" s="1117">
        <v>33.546999999999997</v>
      </c>
      <c r="AO3197" s="101">
        <v>23</v>
      </c>
      <c r="AP3197" s="101">
        <v>27</v>
      </c>
      <c r="AQ3197" s="101">
        <v>3.4279999999999999</v>
      </c>
      <c r="AR3197" s="101">
        <f t="shared" si="338"/>
        <v>43.275985277777778</v>
      </c>
      <c r="AS3197" s="101">
        <f t="shared" si="337"/>
        <v>23.45095222222222</v>
      </c>
      <c r="AT3197" s="190" t="s">
        <v>34</v>
      </c>
      <c r="AV3197" s="189"/>
      <c r="AW3197" s="243"/>
      <c r="AX3197" s="189"/>
      <c r="AY3197" s="243"/>
      <c r="AZ3197" s="189"/>
      <c r="BA3197" s="243"/>
      <c r="BB3197" s="189"/>
      <c r="BC3197" s="243"/>
      <c r="BD3197" s="189"/>
      <c r="BE3197" s="243"/>
    </row>
    <row r="3198" spans="1:59" s="101" customFormat="1" ht="42.75" customHeight="1" x14ac:dyDescent="0.25">
      <c r="B3198" s="190" t="s">
        <v>616</v>
      </c>
      <c r="C3198" s="190">
        <v>12170580</v>
      </c>
      <c r="D3198" s="191">
        <v>42441</v>
      </c>
      <c r="E3198" s="191">
        <v>42441</v>
      </c>
      <c r="F3198" s="191">
        <v>43536</v>
      </c>
      <c r="G3198" s="190">
        <v>-7777</v>
      </c>
      <c r="H3198" s="190" t="s">
        <v>11549</v>
      </c>
      <c r="I3198" s="190" t="s">
        <v>1498</v>
      </c>
      <c r="J3198" s="190"/>
      <c r="K3198" s="190" t="s">
        <v>921</v>
      </c>
      <c r="L3198" s="968" t="s">
        <v>537</v>
      </c>
      <c r="M3198" s="190" t="s">
        <v>217</v>
      </c>
      <c r="N3198" s="190" t="s">
        <v>217</v>
      </c>
      <c r="O3198" s="190"/>
      <c r="P3198" s="192" t="s">
        <v>11550</v>
      </c>
      <c r="Q3198" s="190" t="s">
        <v>559</v>
      </c>
      <c r="R3198" s="190" t="s">
        <v>11624</v>
      </c>
      <c r="S3198" s="190" t="s">
        <v>11625</v>
      </c>
      <c r="T3198" s="190">
        <v>-7777</v>
      </c>
      <c r="Y3198" s="190"/>
      <c r="Z3198" s="190"/>
      <c r="AA3198" s="190"/>
      <c r="AB3198" s="190"/>
      <c r="AC3198" s="190"/>
      <c r="AD3198" s="190"/>
      <c r="AE3198" s="190"/>
      <c r="AF3198" s="101" t="s">
        <v>11646</v>
      </c>
      <c r="AI3198" s="101">
        <v>215.67</v>
      </c>
      <c r="AJ3198" s="101" t="s">
        <v>11639</v>
      </c>
      <c r="AK3198" s="101" t="s">
        <v>11640</v>
      </c>
      <c r="AL3198" s="101">
        <v>43</v>
      </c>
      <c r="AM3198" s="101">
        <v>16</v>
      </c>
      <c r="AN3198" s="1117">
        <v>33.189</v>
      </c>
      <c r="AO3198" s="101">
        <v>23</v>
      </c>
      <c r="AP3198" s="101">
        <v>27</v>
      </c>
      <c r="AQ3198" s="101">
        <v>5.1319999999999997</v>
      </c>
      <c r="AR3198" s="101">
        <f t="shared" si="338"/>
        <v>43.275885833333334</v>
      </c>
      <c r="AS3198" s="101">
        <f t="shared" si="337"/>
        <v>23.451425555555556</v>
      </c>
      <c r="AT3198" s="190" t="s">
        <v>34</v>
      </c>
      <c r="AV3198" s="189"/>
      <c r="AW3198" s="243"/>
      <c r="AX3198" s="189"/>
      <c r="AY3198" s="243"/>
      <c r="AZ3198" s="189"/>
      <c r="BA3198" s="243"/>
      <c r="BB3198" s="189"/>
      <c r="BC3198" s="243"/>
      <c r="BD3198" s="189"/>
      <c r="BE3198" s="243"/>
    </row>
    <row r="3199" spans="1:59" s="101" customFormat="1" ht="42.75" customHeight="1" x14ac:dyDescent="0.25">
      <c r="B3199" s="190" t="s">
        <v>616</v>
      </c>
      <c r="C3199" s="190">
        <v>12170580</v>
      </c>
      <c r="D3199" s="191">
        <v>42441</v>
      </c>
      <c r="E3199" s="191">
        <v>42441</v>
      </c>
      <c r="F3199" s="191">
        <v>43536</v>
      </c>
      <c r="G3199" s="190">
        <v>-7777</v>
      </c>
      <c r="H3199" s="190" t="s">
        <v>11549</v>
      </c>
      <c r="I3199" s="190" t="s">
        <v>1498</v>
      </c>
      <c r="J3199" s="190"/>
      <c r="K3199" s="190" t="s">
        <v>921</v>
      </c>
      <c r="L3199" s="968" t="s">
        <v>537</v>
      </c>
      <c r="M3199" s="190" t="s">
        <v>217</v>
      </c>
      <c r="N3199" s="190" t="s">
        <v>217</v>
      </c>
      <c r="O3199" s="190"/>
      <c r="P3199" s="192" t="s">
        <v>11550</v>
      </c>
      <c r="Q3199" s="190" t="s">
        <v>559</v>
      </c>
      <c r="R3199" s="190" t="s">
        <v>11624</v>
      </c>
      <c r="S3199" s="190" t="s">
        <v>11625</v>
      </c>
      <c r="T3199" s="190">
        <v>-7777</v>
      </c>
      <c r="Y3199" s="190"/>
      <c r="Z3199" s="190"/>
      <c r="AA3199" s="190"/>
      <c r="AB3199" s="190"/>
      <c r="AC3199" s="190"/>
      <c r="AD3199" s="190"/>
      <c r="AE3199" s="190"/>
      <c r="AF3199" s="101" t="s">
        <v>11647</v>
      </c>
      <c r="AI3199" s="101">
        <v>216.26</v>
      </c>
      <c r="AJ3199" s="101" t="s">
        <v>11641</v>
      </c>
      <c r="AK3199" s="101" t="s">
        <v>11642</v>
      </c>
      <c r="AL3199" s="101">
        <v>43</v>
      </c>
      <c r="AM3199" s="101">
        <v>16</v>
      </c>
      <c r="AN3199" s="1117">
        <v>33.759</v>
      </c>
      <c r="AO3199" s="101">
        <v>23</v>
      </c>
      <c r="AP3199" s="101">
        <v>27</v>
      </c>
      <c r="AQ3199" s="101">
        <v>3.5110000000000001</v>
      </c>
      <c r="AR3199" s="101">
        <f t="shared" si="338"/>
        <v>43.276044166666665</v>
      </c>
      <c r="AS3199" s="101">
        <f t="shared" si="337"/>
        <v>23.450975277777776</v>
      </c>
      <c r="AT3199" s="190" t="s">
        <v>34</v>
      </c>
      <c r="AV3199" s="189"/>
      <c r="AW3199" s="243"/>
      <c r="AX3199" s="189"/>
      <c r="AY3199" s="243"/>
      <c r="AZ3199" s="189"/>
      <c r="BA3199" s="243"/>
      <c r="BB3199" s="189"/>
      <c r="BC3199" s="243"/>
      <c r="BD3199" s="189"/>
      <c r="BE3199" s="243"/>
    </row>
    <row r="3200" spans="1:59" s="101" customFormat="1" ht="42.75" customHeight="1" thickBot="1" x14ac:dyDescent="0.3">
      <c r="A3200" s="216"/>
      <c r="B3200" s="213" t="s">
        <v>616</v>
      </c>
      <c r="C3200" s="213">
        <v>12170580</v>
      </c>
      <c r="D3200" s="215">
        <v>42441</v>
      </c>
      <c r="E3200" s="215">
        <v>42441</v>
      </c>
      <c r="F3200" s="215">
        <v>43536</v>
      </c>
      <c r="G3200" s="213">
        <v>-7777</v>
      </c>
      <c r="H3200" s="213" t="s">
        <v>11549</v>
      </c>
      <c r="I3200" s="213" t="s">
        <v>1498</v>
      </c>
      <c r="J3200" s="213"/>
      <c r="K3200" s="213" t="s">
        <v>921</v>
      </c>
      <c r="L3200" s="969" t="s">
        <v>537</v>
      </c>
      <c r="M3200" s="213" t="s">
        <v>217</v>
      </c>
      <c r="N3200" s="213" t="s">
        <v>217</v>
      </c>
      <c r="O3200" s="213"/>
      <c r="P3200" s="214" t="s">
        <v>11550</v>
      </c>
      <c r="Q3200" s="213" t="s">
        <v>559</v>
      </c>
      <c r="R3200" s="213" t="s">
        <v>11624</v>
      </c>
      <c r="S3200" s="213" t="s">
        <v>11625</v>
      </c>
      <c r="T3200" s="213">
        <v>-7777</v>
      </c>
      <c r="U3200" s="216"/>
      <c r="V3200" s="216"/>
      <c r="W3200" s="216"/>
      <c r="X3200" s="216"/>
      <c r="Y3200" s="213"/>
      <c r="Z3200" s="213"/>
      <c r="AA3200" s="213"/>
      <c r="AB3200" s="213"/>
      <c r="AC3200" s="213"/>
      <c r="AD3200" s="213"/>
      <c r="AE3200" s="213"/>
      <c r="AF3200" s="216" t="s">
        <v>11648</v>
      </c>
      <c r="AG3200" s="216"/>
      <c r="AH3200" s="216"/>
      <c r="AI3200" s="216">
        <v>215.67</v>
      </c>
      <c r="AJ3200" s="216" t="s">
        <v>11643</v>
      </c>
      <c r="AK3200" s="216" t="s">
        <v>11644</v>
      </c>
      <c r="AL3200" s="216">
        <v>43</v>
      </c>
      <c r="AM3200" s="216">
        <v>16</v>
      </c>
      <c r="AN3200" s="1122">
        <v>33.4</v>
      </c>
      <c r="AO3200" s="216">
        <v>23</v>
      </c>
      <c r="AP3200" s="216">
        <v>27</v>
      </c>
      <c r="AQ3200" s="216">
        <v>5.2160000000000002</v>
      </c>
      <c r="AR3200" s="216">
        <f t="shared" si="338"/>
        <v>43.275944444444441</v>
      </c>
      <c r="AS3200" s="216">
        <f t="shared" si="337"/>
        <v>23.451448888888887</v>
      </c>
      <c r="AT3200" s="213" t="s">
        <v>34</v>
      </c>
      <c r="AU3200" s="216"/>
      <c r="AV3200" s="720"/>
      <c r="AW3200" s="721"/>
      <c r="AX3200" s="720"/>
      <c r="AY3200" s="721"/>
      <c r="AZ3200" s="720"/>
      <c r="BA3200" s="721"/>
      <c r="BB3200" s="720"/>
      <c r="BC3200" s="721"/>
      <c r="BD3200" s="720"/>
      <c r="BE3200" s="721"/>
      <c r="BF3200" s="216"/>
      <c r="BG3200" s="216"/>
    </row>
    <row r="3201" spans="1:59" s="101" customFormat="1" ht="42.75" customHeight="1" x14ac:dyDescent="0.25">
      <c r="A3201" s="208">
        <v>1049</v>
      </c>
      <c r="B3201" s="205" t="s">
        <v>1635</v>
      </c>
      <c r="C3201" s="205">
        <v>12140062</v>
      </c>
      <c r="D3201" s="207">
        <v>42465</v>
      </c>
      <c r="E3201" s="207">
        <v>42465</v>
      </c>
      <c r="F3201" s="207">
        <v>44291</v>
      </c>
      <c r="G3201" s="205">
        <v>-7777</v>
      </c>
      <c r="H3201" s="205" t="s">
        <v>587</v>
      </c>
      <c r="I3201" s="205" t="s">
        <v>1210</v>
      </c>
      <c r="J3201" s="205"/>
      <c r="K3201" s="205" t="s">
        <v>50</v>
      </c>
      <c r="L3201" s="205" t="s">
        <v>632</v>
      </c>
      <c r="M3201" s="205" t="s">
        <v>345</v>
      </c>
      <c r="N3201" s="205" t="s">
        <v>74</v>
      </c>
      <c r="O3201" s="205" t="s">
        <v>11656</v>
      </c>
      <c r="P3201" s="206" t="s">
        <v>11653</v>
      </c>
      <c r="Q3201" s="205" t="s">
        <v>559</v>
      </c>
      <c r="R3201" s="205" t="s">
        <v>11654</v>
      </c>
      <c r="S3201" s="205" t="s">
        <v>11655</v>
      </c>
      <c r="T3201" s="205">
        <v>555.9</v>
      </c>
      <c r="U3201" s="208"/>
      <c r="V3201" s="208"/>
      <c r="W3201" s="208"/>
      <c r="X3201" s="208"/>
      <c r="Y3201" s="205"/>
      <c r="Z3201" s="205"/>
      <c r="AA3201" s="205"/>
      <c r="AB3201" s="205"/>
      <c r="AC3201" s="205"/>
      <c r="AD3201" s="205"/>
      <c r="AE3201" s="205"/>
      <c r="AF3201" s="208" t="s">
        <v>647</v>
      </c>
      <c r="AG3201" s="208"/>
      <c r="AH3201" s="208"/>
      <c r="AI3201" s="208">
        <v>90</v>
      </c>
      <c r="AJ3201" s="208" t="s">
        <v>11657</v>
      </c>
      <c r="AK3201" s="208" t="s">
        <v>11658</v>
      </c>
      <c r="AL3201" s="208">
        <v>43</v>
      </c>
      <c r="AM3201" s="208">
        <v>18</v>
      </c>
      <c r="AN3201" s="1202">
        <v>36.520000000000003</v>
      </c>
      <c r="AO3201" s="208">
        <v>24</v>
      </c>
      <c r="AP3201" s="208">
        <v>3</v>
      </c>
      <c r="AQ3201" s="208">
        <v>28.2</v>
      </c>
      <c r="AR3201" s="208">
        <f t="shared" si="338"/>
        <v>43.31014444444444</v>
      </c>
      <c r="AS3201" s="208">
        <f t="shared" si="337"/>
        <v>24.057833333333335</v>
      </c>
      <c r="AT3201" s="205" t="s">
        <v>34</v>
      </c>
      <c r="AU3201" s="208"/>
      <c r="AV3201" s="1073"/>
      <c r="AW3201" s="1326"/>
      <c r="AX3201" s="1073"/>
      <c r="AY3201" s="1326"/>
      <c r="AZ3201" s="1073"/>
      <c r="BA3201" s="1326"/>
      <c r="BB3201" s="1073"/>
      <c r="BC3201" s="1326"/>
      <c r="BD3201" s="1073"/>
      <c r="BE3201" s="1326"/>
      <c r="BF3201" s="208"/>
      <c r="BG3201" s="208"/>
    </row>
    <row r="3202" spans="1:59" s="101" customFormat="1" ht="42.75" customHeight="1" x14ac:dyDescent="0.25">
      <c r="B3202" s="190" t="s">
        <v>1635</v>
      </c>
      <c r="C3202" s="190">
        <v>12140062</v>
      </c>
      <c r="D3202" s="191">
        <v>42465</v>
      </c>
      <c r="E3202" s="191">
        <v>42465</v>
      </c>
      <c r="F3202" s="191">
        <v>44291</v>
      </c>
      <c r="G3202" s="190">
        <v>-7777</v>
      </c>
      <c r="H3202" s="190" t="s">
        <v>587</v>
      </c>
      <c r="I3202" s="190" t="s">
        <v>1210</v>
      </c>
      <c r="J3202" s="190"/>
      <c r="K3202" s="190" t="s">
        <v>50</v>
      </c>
      <c r="L3202" s="190" t="s">
        <v>632</v>
      </c>
      <c r="M3202" s="190" t="s">
        <v>345</v>
      </c>
      <c r="N3202" s="190" t="s">
        <v>74</v>
      </c>
      <c r="O3202" s="190" t="s">
        <v>11656</v>
      </c>
      <c r="P3202" s="192" t="s">
        <v>11653</v>
      </c>
      <c r="Q3202" s="190" t="s">
        <v>559</v>
      </c>
      <c r="R3202" s="190" t="s">
        <v>11654</v>
      </c>
      <c r="S3202" s="190" t="s">
        <v>11655</v>
      </c>
      <c r="T3202" s="190"/>
      <c r="Y3202" s="190"/>
      <c r="Z3202" s="190"/>
      <c r="AA3202" s="190"/>
      <c r="AB3202" s="190"/>
      <c r="AC3202" s="190"/>
      <c r="AD3202" s="190"/>
      <c r="AE3202" s="190"/>
      <c r="AF3202" s="101" t="s">
        <v>11659</v>
      </c>
      <c r="AJ3202" s="101" t="s">
        <v>11660</v>
      </c>
      <c r="AK3202" s="101" t="s">
        <v>11661</v>
      </c>
      <c r="AL3202" s="101">
        <v>43</v>
      </c>
      <c r="AM3202" s="101">
        <v>18</v>
      </c>
      <c r="AN3202" s="1117">
        <v>36.54</v>
      </c>
      <c r="AO3202" s="101">
        <v>24</v>
      </c>
      <c r="AP3202" s="101">
        <v>3</v>
      </c>
      <c r="AQ3202" s="101">
        <v>27.75</v>
      </c>
      <c r="AR3202" s="101">
        <f t="shared" si="338"/>
        <v>43.31015</v>
      </c>
      <c r="AS3202" s="101">
        <f t="shared" si="337"/>
        <v>24.057708333333334</v>
      </c>
      <c r="AT3202" s="190" t="s">
        <v>34</v>
      </c>
      <c r="AV3202" s="189"/>
      <c r="AW3202" s="243"/>
      <c r="AX3202" s="189"/>
      <c r="AY3202" s="243"/>
      <c r="AZ3202" s="189"/>
      <c r="BA3202" s="243"/>
      <c r="BB3202" s="189"/>
      <c r="BC3202" s="243"/>
      <c r="BD3202" s="189"/>
      <c r="BE3202" s="243"/>
    </row>
    <row r="3203" spans="1:59" s="101" customFormat="1" ht="42.75" customHeight="1" x14ac:dyDescent="0.25">
      <c r="B3203" s="190" t="s">
        <v>1635</v>
      </c>
      <c r="C3203" s="190">
        <v>12140062</v>
      </c>
      <c r="D3203" s="191">
        <v>42465</v>
      </c>
      <c r="E3203" s="191">
        <v>42465</v>
      </c>
      <c r="F3203" s="191">
        <v>44291</v>
      </c>
      <c r="G3203" s="190">
        <v>-7777</v>
      </c>
      <c r="H3203" s="190" t="s">
        <v>587</v>
      </c>
      <c r="I3203" s="190" t="s">
        <v>1210</v>
      </c>
      <c r="J3203" s="190"/>
      <c r="K3203" s="190" t="s">
        <v>50</v>
      </c>
      <c r="L3203" s="190" t="s">
        <v>632</v>
      </c>
      <c r="M3203" s="190" t="s">
        <v>345</v>
      </c>
      <c r="N3203" s="190" t="s">
        <v>74</v>
      </c>
      <c r="O3203" s="190" t="s">
        <v>11656</v>
      </c>
      <c r="P3203" s="192" t="s">
        <v>11653</v>
      </c>
      <c r="Q3203" s="190" t="s">
        <v>559</v>
      </c>
      <c r="R3203" s="190" t="s">
        <v>11654</v>
      </c>
      <c r="S3203" s="190" t="s">
        <v>11655</v>
      </c>
      <c r="T3203" s="190"/>
      <c r="Y3203" s="190"/>
      <c r="Z3203" s="190"/>
      <c r="AA3203" s="190"/>
      <c r="AB3203" s="190"/>
      <c r="AC3203" s="190"/>
      <c r="AD3203" s="190"/>
      <c r="AE3203" s="190"/>
      <c r="AF3203" s="101" t="s">
        <v>11659</v>
      </c>
      <c r="AJ3203" s="101" t="s">
        <v>11662</v>
      </c>
      <c r="AK3203" s="101" t="s">
        <v>11663</v>
      </c>
      <c r="AL3203" s="101">
        <v>43</v>
      </c>
      <c r="AM3203" s="101">
        <v>18</v>
      </c>
      <c r="AN3203" s="1117">
        <v>36.65</v>
      </c>
      <c r="AO3203" s="101">
        <v>24</v>
      </c>
      <c r="AP3203" s="101">
        <v>3</v>
      </c>
      <c r="AQ3203" s="101">
        <v>27.81</v>
      </c>
      <c r="AR3203" s="101">
        <f t="shared" si="338"/>
        <v>43.310180555555554</v>
      </c>
      <c r="AS3203" s="101">
        <f t="shared" si="337"/>
        <v>24.057725000000001</v>
      </c>
      <c r="AT3203" s="190" t="s">
        <v>34</v>
      </c>
      <c r="AV3203" s="189"/>
      <c r="AW3203" s="243"/>
      <c r="AX3203" s="189"/>
      <c r="AY3203" s="243"/>
      <c r="AZ3203" s="189"/>
      <c r="BA3203" s="243"/>
      <c r="BB3203" s="189"/>
      <c r="BC3203" s="243"/>
      <c r="BD3203" s="189"/>
      <c r="BE3203" s="243"/>
    </row>
    <row r="3204" spans="1:59" s="101" customFormat="1" ht="42.75" customHeight="1" x14ac:dyDescent="0.25">
      <c r="B3204" s="190" t="s">
        <v>1635</v>
      </c>
      <c r="C3204" s="190">
        <v>12140062</v>
      </c>
      <c r="D3204" s="191">
        <v>42465</v>
      </c>
      <c r="E3204" s="191">
        <v>42465</v>
      </c>
      <c r="F3204" s="191">
        <v>44291</v>
      </c>
      <c r="G3204" s="190">
        <v>-7777</v>
      </c>
      <c r="H3204" s="190" t="s">
        <v>587</v>
      </c>
      <c r="I3204" s="190" t="s">
        <v>1210</v>
      </c>
      <c r="J3204" s="190"/>
      <c r="K3204" s="190" t="s">
        <v>50</v>
      </c>
      <c r="L3204" s="190" t="s">
        <v>632</v>
      </c>
      <c r="M3204" s="190" t="s">
        <v>345</v>
      </c>
      <c r="N3204" s="190" t="s">
        <v>74</v>
      </c>
      <c r="O3204" s="190" t="s">
        <v>11656</v>
      </c>
      <c r="P3204" s="192" t="s">
        <v>11653</v>
      </c>
      <c r="Q3204" s="190" t="s">
        <v>559</v>
      </c>
      <c r="R3204" s="190" t="s">
        <v>11654</v>
      </c>
      <c r="S3204" s="190" t="s">
        <v>11655</v>
      </c>
      <c r="T3204" s="190"/>
      <c r="Y3204" s="190"/>
      <c r="Z3204" s="190"/>
      <c r="AA3204" s="190"/>
      <c r="AB3204" s="190"/>
      <c r="AC3204" s="190"/>
      <c r="AD3204" s="190"/>
      <c r="AE3204" s="190"/>
      <c r="AF3204" s="101" t="s">
        <v>11659</v>
      </c>
      <c r="AJ3204" s="101" t="s">
        <v>11664</v>
      </c>
      <c r="AK3204" s="101" t="s">
        <v>11665</v>
      </c>
      <c r="AL3204" s="101">
        <v>43</v>
      </c>
      <c r="AM3204" s="101">
        <v>18</v>
      </c>
      <c r="AN3204" s="1117">
        <v>37.590000000000003</v>
      </c>
      <c r="AO3204" s="101">
        <v>24</v>
      </c>
      <c r="AP3204" s="101">
        <v>3</v>
      </c>
      <c r="AQ3204" s="101">
        <v>27.88</v>
      </c>
      <c r="AR3204" s="101">
        <f t="shared" si="338"/>
        <v>43.310441666666662</v>
      </c>
      <c r="AS3204" s="101">
        <f t="shared" si="337"/>
        <v>24.057744444444445</v>
      </c>
      <c r="AT3204" s="190" t="s">
        <v>34</v>
      </c>
      <c r="AV3204" s="189"/>
      <c r="AW3204" s="243"/>
      <c r="AX3204" s="189"/>
      <c r="AY3204" s="243"/>
      <c r="AZ3204" s="189"/>
      <c r="BA3204" s="243"/>
      <c r="BB3204" s="189"/>
      <c r="BC3204" s="243"/>
      <c r="BD3204" s="189"/>
      <c r="BE3204" s="243"/>
    </row>
    <row r="3205" spans="1:59" s="101" customFormat="1" ht="42.75" customHeight="1" thickBot="1" x14ac:dyDescent="0.3">
      <c r="A3205" s="216"/>
      <c r="B3205" s="213" t="s">
        <v>1635</v>
      </c>
      <c r="C3205" s="213">
        <v>12140062</v>
      </c>
      <c r="D3205" s="215">
        <v>42465</v>
      </c>
      <c r="E3205" s="215">
        <v>42465</v>
      </c>
      <c r="F3205" s="215">
        <v>44291</v>
      </c>
      <c r="G3205" s="213">
        <v>-7777</v>
      </c>
      <c r="H3205" s="213" t="s">
        <v>587</v>
      </c>
      <c r="I3205" s="213" t="s">
        <v>1210</v>
      </c>
      <c r="J3205" s="213"/>
      <c r="K3205" s="213" t="s">
        <v>50</v>
      </c>
      <c r="L3205" s="213" t="s">
        <v>632</v>
      </c>
      <c r="M3205" s="213" t="s">
        <v>345</v>
      </c>
      <c r="N3205" s="213" t="s">
        <v>74</v>
      </c>
      <c r="O3205" s="213" t="s">
        <v>11656</v>
      </c>
      <c r="P3205" s="214" t="s">
        <v>11653</v>
      </c>
      <c r="Q3205" s="213" t="s">
        <v>559</v>
      </c>
      <c r="R3205" s="213" t="s">
        <v>11654</v>
      </c>
      <c r="S3205" s="213" t="s">
        <v>11655</v>
      </c>
      <c r="T3205" s="213"/>
      <c r="U3205" s="216"/>
      <c r="V3205" s="216"/>
      <c r="W3205" s="216"/>
      <c r="X3205" s="216"/>
      <c r="Y3205" s="213"/>
      <c r="Z3205" s="213"/>
      <c r="AA3205" s="213"/>
      <c r="AB3205" s="213"/>
      <c r="AC3205" s="213"/>
      <c r="AD3205" s="213"/>
      <c r="AE3205" s="213"/>
      <c r="AF3205" s="216" t="s">
        <v>11659</v>
      </c>
      <c r="AG3205" s="216"/>
      <c r="AH3205" s="216"/>
      <c r="AI3205" s="216"/>
      <c r="AJ3205" s="216" t="s">
        <v>11666</v>
      </c>
      <c r="AK3205" s="216" t="s">
        <v>11667</v>
      </c>
      <c r="AL3205" s="216">
        <v>43</v>
      </c>
      <c r="AM3205" s="216">
        <v>18</v>
      </c>
      <c r="AN3205" s="1122">
        <v>37.770000000000003</v>
      </c>
      <c r="AO3205" s="216">
        <v>24</v>
      </c>
      <c r="AP3205" s="216">
        <v>3</v>
      </c>
      <c r="AQ3205" s="216">
        <v>27.58</v>
      </c>
      <c r="AR3205" s="216">
        <f t="shared" si="338"/>
        <v>43.310491666666664</v>
      </c>
      <c r="AS3205" s="216">
        <f t="shared" si="337"/>
        <v>24.057661111111113</v>
      </c>
      <c r="AT3205" s="213" t="s">
        <v>34</v>
      </c>
      <c r="AU3205" s="216"/>
      <c r="AV3205" s="720"/>
      <c r="AW3205" s="721"/>
      <c r="AX3205" s="720"/>
      <c r="AY3205" s="721"/>
      <c r="AZ3205" s="720"/>
      <c r="BA3205" s="721"/>
      <c r="BB3205" s="720"/>
      <c r="BC3205" s="721"/>
      <c r="BD3205" s="720"/>
      <c r="BE3205" s="721"/>
      <c r="BF3205" s="216"/>
      <c r="BG3205" s="216"/>
    </row>
    <row r="3206" spans="1:59" s="101" customFormat="1" ht="42.75" customHeight="1" thickBot="1" x14ac:dyDescent="0.3">
      <c r="A3206" s="246">
        <v>1050</v>
      </c>
      <c r="B3206" s="229" t="s">
        <v>11668</v>
      </c>
      <c r="C3206" s="229">
        <v>12460126</v>
      </c>
      <c r="D3206" s="248">
        <v>42467</v>
      </c>
      <c r="E3206" s="248">
        <v>42467</v>
      </c>
      <c r="F3206" s="248">
        <v>44658</v>
      </c>
      <c r="G3206" s="229">
        <v>-7777</v>
      </c>
      <c r="H3206" s="229" t="s">
        <v>11669</v>
      </c>
      <c r="I3206" s="229" t="s">
        <v>1535</v>
      </c>
      <c r="J3206" s="229"/>
      <c r="K3206" s="246" t="s">
        <v>921</v>
      </c>
      <c r="L3206" s="229" t="s">
        <v>1189</v>
      </c>
      <c r="M3206" s="229" t="s">
        <v>94</v>
      </c>
      <c r="N3206" s="229" t="s">
        <v>94</v>
      </c>
      <c r="O3206" s="229" t="s">
        <v>11670</v>
      </c>
      <c r="P3206" s="247" t="s">
        <v>11671</v>
      </c>
      <c r="Q3206" s="229" t="s">
        <v>559</v>
      </c>
      <c r="R3206" s="229" t="s">
        <v>435</v>
      </c>
      <c r="S3206" s="229" t="s">
        <v>11675</v>
      </c>
      <c r="T3206" s="229"/>
      <c r="U3206" s="246"/>
      <c r="V3206" s="246"/>
      <c r="W3206" s="246"/>
      <c r="X3206" s="246"/>
      <c r="Y3206" s="229"/>
      <c r="Z3206" s="229"/>
      <c r="AA3206" s="229"/>
      <c r="AB3206" s="229"/>
      <c r="AC3206" s="229"/>
      <c r="AD3206" s="229"/>
      <c r="AE3206" s="229"/>
      <c r="AF3206" s="246" t="s">
        <v>11672</v>
      </c>
      <c r="AG3206" s="246"/>
      <c r="AH3206" s="246"/>
      <c r="AI3206" s="246">
        <v>257.5</v>
      </c>
      <c r="AJ3206" s="246" t="s">
        <v>11673</v>
      </c>
      <c r="AK3206" s="246" t="s">
        <v>11674</v>
      </c>
      <c r="AL3206" s="246">
        <v>43</v>
      </c>
      <c r="AM3206" s="246">
        <v>30</v>
      </c>
      <c r="AN3206" s="1209">
        <v>53.04</v>
      </c>
      <c r="AO3206" s="246">
        <v>23</v>
      </c>
      <c r="AP3206" s="246">
        <v>1</v>
      </c>
      <c r="AQ3206" s="246">
        <v>30.6</v>
      </c>
      <c r="AR3206" s="246">
        <f t="shared" si="338"/>
        <v>43.514733333333332</v>
      </c>
      <c r="AS3206" s="246">
        <f t="shared" si="337"/>
        <v>23.025166666666667</v>
      </c>
      <c r="AT3206" s="229" t="s">
        <v>34</v>
      </c>
      <c r="AU3206" s="246"/>
      <c r="AV3206" s="1268"/>
      <c r="AW3206" s="1215"/>
      <c r="AX3206" s="1268"/>
      <c r="AY3206" s="1215"/>
      <c r="AZ3206" s="1268"/>
      <c r="BA3206" s="1215"/>
      <c r="BB3206" s="1268"/>
      <c r="BC3206" s="1215"/>
      <c r="BD3206" s="1268"/>
      <c r="BE3206" s="1215"/>
      <c r="BF3206" s="246"/>
      <c r="BG3206" s="246"/>
    </row>
    <row r="3207" spans="1:59" s="101" customFormat="1" ht="42.75" customHeight="1" x14ac:dyDescent="0.25">
      <c r="A3207" s="101">
        <v>1051</v>
      </c>
      <c r="B3207" s="190" t="s">
        <v>2728</v>
      </c>
      <c r="C3207" s="190">
        <v>12170581</v>
      </c>
      <c r="D3207" s="191">
        <v>42471</v>
      </c>
      <c r="E3207" s="191">
        <v>42471</v>
      </c>
      <c r="F3207" s="191">
        <v>43566</v>
      </c>
      <c r="G3207" s="190">
        <v>-7777</v>
      </c>
      <c r="H3207" s="190" t="s">
        <v>11676</v>
      </c>
      <c r="I3207" s="205" t="s">
        <v>1452</v>
      </c>
      <c r="J3207" s="190"/>
      <c r="K3207" s="190" t="s">
        <v>921</v>
      </c>
      <c r="L3207" s="190" t="s">
        <v>926</v>
      </c>
      <c r="M3207" s="190" t="s">
        <v>189</v>
      </c>
      <c r="N3207" s="190" t="s">
        <v>94</v>
      </c>
      <c r="O3207" s="190"/>
      <c r="P3207" s="192" t="s">
        <v>11677</v>
      </c>
      <c r="Q3207" s="190" t="s">
        <v>559</v>
      </c>
      <c r="R3207" s="205" t="s">
        <v>11678</v>
      </c>
      <c r="S3207" s="190" t="s">
        <v>11679</v>
      </c>
      <c r="T3207" s="190">
        <v>0.123</v>
      </c>
      <c r="Y3207" s="190"/>
      <c r="Z3207" s="190"/>
      <c r="AA3207" s="190"/>
      <c r="AB3207" s="190"/>
      <c r="AC3207" s="190"/>
      <c r="AD3207" s="190"/>
      <c r="AE3207" s="190"/>
      <c r="AF3207" s="101" t="s">
        <v>11684</v>
      </c>
      <c r="AI3207" s="101">
        <v>89.6</v>
      </c>
      <c r="AJ3207" s="101" t="s">
        <v>11680</v>
      </c>
      <c r="AK3207" s="101" t="s">
        <v>11681</v>
      </c>
      <c r="AL3207" s="101">
        <v>43</v>
      </c>
      <c r="AM3207" s="101">
        <v>36</v>
      </c>
      <c r="AN3207" s="1117">
        <v>21</v>
      </c>
      <c r="AO3207" s="101">
        <v>23</v>
      </c>
      <c r="AP3207" s="101">
        <v>31</v>
      </c>
      <c r="AQ3207" s="101">
        <v>30</v>
      </c>
      <c r="AR3207" s="101">
        <f t="shared" si="338"/>
        <v>43.605833333333337</v>
      </c>
      <c r="AS3207" s="101">
        <f t="shared" si="337"/>
        <v>23.524999999999999</v>
      </c>
      <c r="AT3207" s="190" t="s">
        <v>34</v>
      </c>
      <c r="AV3207" s="189"/>
      <c r="AW3207" s="243"/>
      <c r="AX3207" s="189"/>
      <c r="AY3207" s="243"/>
      <c r="AZ3207" s="189"/>
      <c r="BA3207" s="243"/>
      <c r="BB3207" s="189"/>
      <c r="BC3207" s="243"/>
      <c r="BD3207" s="189"/>
      <c r="BE3207" s="243"/>
    </row>
    <row r="3208" spans="1:59" s="101" customFormat="1" ht="42.75" customHeight="1" thickBot="1" x14ac:dyDescent="0.3">
      <c r="A3208" s="216"/>
      <c r="B3208" s="213" t="s">
        <v>2728</v>
      </c>
      <c r="C3208" s="213">
        <v>12170581</v>
      </c>
      <c r="D3208" s="215">
        <v>42471</v>
      </c>
      <c r="E3208" s="215">
        <v>42471</v>
      </c>
      <c r="F3208" s="215">
        <v>43566</v>
      </c>
      <c r="G3208" s="213">
        <v>-7777</v>
      </c>
      <c r="H3208" s="213" t="s">
        <v>11676</v>
      </c>
      <c r="I3208" s="213" t="s">
        <v>1452</v>
      </c>
      <c r="J3208" s="213"/>
      <c r="K3208" s="213" t="s">
        <v>921</v>
      </c>
      <c r="L3208" s="213" t="s">
        <v>926</v>
      </c>
      <c r="M3208" s="213" t="s">
        <v>189</v>
      </c>
      <c r="N3208" s="213" t="s">
        <v>94</v>
      </c>
      <c r="O3208" s="213"/>
      <c r="P3208" s="214" t="s">
        <v>11677</v>
      </c>
      <c r="Q3208" s="213" t="s">
        <v>559</v>
      </c>
      <c r="R3208" s="213" t="s">
        <v>11678</v>
      </c>
      <c r="S3208" s="213" t="s">
        <v>11679</v>
      </c>
      <c r="T3208" s="213"/>
      <c r="U3208" s="216"/>
      <c r="V3208" s="216"/>
      <c r="W3208" s="216"/>
      <c r="X3208" s="216"/>
      <c r="Y3208" s="213"/>
      <c r="Z3208" s="213"/>
      <c r="AA3208" s="213"/>
      <c r="AB3208" s="213"/>
      <c r="AC3208" s="213"/>
      <c r="AD3208" s="213"/>
      <c r="AE3208" s="213"/>
      <c r="AF3208" s="216" t="s">
        <v>11685</v>
      </c>
      <c r="AG3208" s="216"/>
      <c r="AH3208" s="216"/>
      <c r="AI3208" s="216">
        <v>94.3</v>
      </c>
      <c r="AJ3208" s="216" t="s">
        <v>11682</v>
      </c>
      <c r="AK3208" s="216" t="s">
        <v>11683</v>
      </c>
      <c r="AL3208" s="216">
        <v>43</v>
      </c>
      <c r="AM3208" s="216">
        <v>36</v>
      </c>
      <c r="AN3208" s="1122">
        <v>38</v>
      </c>
      <c r="AO3208" s="216">
        <v>23</v>
      </c>
      <c r="AP3208" s="216">
        <v>30</v>
      </c>
      <c r="AQ3208" s="216">
        <v>49</v>
      </c>
      <c r="AR3208" s="216">
        <f t="shared" si="338"/>
        <v>43.610555555555557</v>
      </c>
      <c r="AS3208" s="216">
        <f t="shared" si="337"/>
        <v>23.513611111111111</v>
      </c>
      <c r="AT3208" s="213" t="s">
        <v>34</v>
      </c>
      <c r="AU3208" s="216"/>
      <c r="AV3208" s="720"/>
      <c r="AW3208" s="721"/>
      <c r="AX3208" s="720"/>
      <c r="AY3208" s="721"/>
      <c r="AZ3208" s="720"/>
      <c r="BA3208" s="721"/>
      <c r="BB3208" s="720"/>
      <c r="BC3208" s="721"/>
      <c r="BD3208" s="720"/>
      <c r="BE3208" s="721"/>
      <c r="BF3208" s="216"/>
      <c r="BG3208" s="216"/>
    </row>
    <row r="3209" spans="1:59" s="101" customFormat="1" ht="42.75" customHeight="1" x14ac:dyDescent="0.25">
      <c r="A3209" s="101">
        <v>1052</v>
      </c>
      <c r="B3209" s="190" t="s">
        <v>616</v>
      </c>
      <c r="C3209" s="190">
        <v>12170582</v>
      </c>
      <c r="D3209" s="191">
        <v>42493</v>
      </c>
      <c r="E3209" s="191">
        <v>42493</v>
      </c>
      <c r="F3209" s="191">
        <v>43588</v>
      </c>
      <c r="G3209" s="190">
        <v>-7777</v>
      </c>
      <c r="H3209" s="190" t="s">
        <v>584</v>
      </c>
      <c r="I3209" s="190" t="s">
        <v>2947</v>
      </c>
      <c r="J3209" s="190"/>
      <c r="K3209" s="190" t="s">
        <v>921</v>
      </c>
      <c r="L3209" s="190" t="s">
        <v>397</v>
      </c>
      <c r="M3209" s="190" t="s">
        <v>217</v>
      </c>
      <c r="N3209" s="190" t="s">
        <v>217</v>
      </c>
      <c r="O3209" s="190"/>
      <c r="P3209" s="192" t="s">
        <v>11691</v>
      </c>
      <c r="Q3209" s="190" t="s">
        <v>559</v>
      </c>
      <c r="R3209" s="205" t="s">
        <v>11692</v>
      </c>
      <c r="S3209" s="190" t="s">
        <v>11693</v>
      </c>
      <c r="T3209" s="190">
        <v>-7777</v>
      </c>
      <c r="Y3209" s="190"/>
      <c r="Z3209" s="205"/>
      <c r="AA3209" s="190"/>
      <c r="AB3209" s="190"/>
      <c r="AC3209" s="190"/>
      <c r="AD3209" s="190"/>
      <c r="AE3209" s="190"/>
      <c r="AF3209" s="101" t="s">
        <v>11694</v>
      </c>
      <c r="AI3209" s="101">
        <v>196.4</v>
      </c>
      <c r="AJ3209" s="101" t="s">
        <v>11702</v>
      </c>
      <c r="AK3209" s="101" t="s">
        <v>11703</v>
      </c>
      <c r="AL3209" s="101">
        <v>43</v>
      </c>
      <c r="AM3209" s="101">
        <v>21</v>
      </c>
      <c r="AN3209" s="1117">
        <v>52.640999999999998</v>
      </c>
      <c r="AO3209" s="101">
        <v>23</v>
      </c>
      <c r="AP3209" s="101">
        <v>43</v>
      </c>
      <c r="AQ3209" s="101">
        <v>5.8369999999999997</v>
      </c>
      <c r="AR3209" s="101">
        <f t="shared" si="338"/>
        <v>43.364622500000003</v>
      </c>
      <c r="AS3209" s="101">
        <f t="shared" si="337"/>
        <v>23.718288055555554</v>
      </c>
      <c r="AT3209" s="190" t="s">
        <v>34</v>
      </c>
      <c r="AV3209" s="189"/>
      <c r="AW3209" s="243"/>
      <c r="AX3209" s="189"/>
      <c r="AY3209" s="243"/>
      <c r="AZ3209" s="189"/>
      <c r="BA3209" s="243"/>
      <c r="BB3209" s="189"/>
      <c r="BC3209" s="243"/>
      <c r="BD3209" s="189"/>
      <c r="BE3209" s="243"/>
    </row>
    <row r="3210" spans="1:59" s="101" customFormat="1" ht="42.75" customHeight="1" x14ac:dyDescent="0.25">
      <c r="B3210" s="190" t="s">
        <v>616</v>
      </c>
      <c r="C3210" s="190">
        <v>12170582</v>
      </c>
      <c r="D3210" s="191">
        <v>42493</v>
      </c>
      <c r="E3210" s="191">
        <v>42493</v>
      </c>
      <c r="F3210" s="191">
        <v>43588</v>
      </c>
      <c r="G3210" s="190">
        <v>-7777</v>
      </c>
      <c r="H3210" s="190" t="s">
        <v>584</v>
      </c>
      <c r="I3210" s="190" t="s">
        <v>2947</v>
      </c>
      <c r="J3210" s="190"/>
      <c r="K3210" s="190" t="s">
        <v>921</v>
      </c>
      <c r="L3210" s="190" t="s">
        <v>397</v>
      </c>
      <c r="M3210" s="190" t="s">
        <v>217</v>
      </c>
      <c r="N3210" s="190" t="s">
        <v>217</v>
      </c>
      <c r="O3210" s="190"/>
      <c r="P3210" s="192" t="s">
        <v>11691</v>
      </c>
      <c r="Q3210" s="190" t="s">
        <v>559</v>
      </c>
      <c r="R3210" s="190" t="s">
        <v>11692</v>
      </c>
      <c r="S3210" s="190" t="s">
        <v>11693</v>
      </c>
      <c r="T3210" s="190"/>
      <c r="Y3210" s="190"/>
      <c r="Z3210" s="190"/>
      <c r="AA3210" s="190"/>
      <c r="AB3210" s="190"/>
      <c r="AC3210" s="190"/>
      <c r="AD3210" s="190"/>
      <c r="AE3210" s="190"/>
      <c r="AF3210" s="101" t="s">
        <v>11695</v>
      </c>
      <c r="AI3210" s="101">
        <v>196.4</v>
      </c>
      <c r="AJ3210" s="101" t="s">
        <v>11704</v>
      </c>
      <c r="AK3210" s="101" t="s">
        <v>11705</v>
      </c>
      <c r="AL3210" s="101">
        <v>43</v>
      </c>
      <c r="AM3210" s="101">
        <v>21</v>
      </c>
      <c r="AN3210" s="1117">
        <v>52.595999999999997</v>
      </c>
      <c r="AO3210" s="101">
        <v>23</v>
      </c>
      <c r="AP3210" s="101">
        <v>43</v>
      </c>
      <c r="AQ3210" s="101">
        <v>5.8540000000000001</v>
      </c>
      <c r="AR3210" s="101">
        <f t="shared" si="338"/>
        <v>43.364609999999999</v>
      </c>
      <c r="AS3210" s="101">
        <f t="shared" si="337"/>
        <v>23.718292777777776</v>
      </c>
      <c r="AT3210" s="190" t="s">
        <v>34</v>
      </c>
      <c r="AV3210" s="189"/>
      <c r="AW3210" s="243"/>
      <c r="AX3210" s="189"/>
      <c r="AY3210" s="243"/>
      <c r="AZ3210" s="189"/>
      <c r="BA3210" s="243"/>
      <c r="BB3210" s="189"/>
      <c r="BC3210" s="243"/>
      <c r="BD3210" s="189"/>
      <c r="BE3210" s="243"/>
    </row>
    <row r="3211" spans="1:59" s="101" customFormat="1" ht="42.75" customHeight="1" x14ac:dyDescent="0.25">
      <c r="B3211" s="190" t="s">
        <v>616</v>
      </c>
      <c r="C3211" s="190">
        <v>12170582</v>
      </c>
      <c r="D3211" s="191">
        <v>42493</v>
      </c>
      <c r="E3211" s="191">
        <v>42493</v>
      </c>
      <c r="F3211" s="191">
        <v>43588</v>
      </c>
      <c r="G3211" s="190">
        <v>-7777</v>
      </c>
      <c r="H3211" s="190" t="s">
        <v>584</v>
      </c>
      <c r="I3211" s="190" t="s">
        <v>2947</v>
      </c>
      <c r="J3211" s="190"/>
      <c r="K3211" s="190" t="s">
        <v>921</v>
      </c>
      <c r="L3211" s="190" t="s">
        <v>397</v>
      </c>
      <c r="M3211" s="190" t="s">
        <v>217</v>
      </c>
      <c r="N3211" s="190" t="s">
        <v>217</v>
      </c>
      <c r="O3211" s="190"/>
      <c r="P3211" s="192" t="s">
        <v>11691</v>
      </c>
      <c r="Q3211" s="190" t="s">
        <v>559</v>
      </c>
      <c r="R3211" s="190" t="s">
        <v>11692</v>
      </c>
      <c r="S3211" s="190" t="s">
        <v>11693</v>
      </c>
      <c r="T3211" s="190"/>
      <c r="Y3211" s="190"/>
      <c r="Z3211" s="190"/>
      <c r="AA3211" s="190"/>
      <c r="AB3211" s="190"/>
      <c r="AC3211" s="190"/>
      <c r="AD3211" s="190"/>
      <c r="AE3211" s="190"/>
      <c r="AF3211" s="101" t="s">
        <v>11696</v>
      </c>
      <c r="AI3211" s="101">
        <v>196.38</v>
      </c>
      <c r="AJ3211" s="101" t="s">
        <v>11698</v>
      </c>
      <c r="AK3211" s="101" t="s">
        <v>11699</v>
      </c>
      <c r="AL3211" s="101">
        <v>43</v>
      </c>
      <c r="AM3211" s="101">
        <v>21</v>
      </c>
      <c r="AN3211" s="1117">
        <v>52.892000000000003</v>
      </c>
      <c r="AO3211" s="101">
        <v>23</v>
      </c>
      <c r="AP3211" s="101">
        <v>43</v>
      </c>
      <c r="AQ3211" s="101">
        <v>7.5119999999999996</v>
      </c>
      <c r="AR3211" s="101">
        <f t="shared" si="338"/>
        <v>43.364692222222224</v>
      </c>
      <c r="AS3211" s="101">
        <f t="shared" si="337"/>
        <v>23.718753333333332</v>
      </c>
      <c r="AT3211" s="190" t="s">
        <v>34</v>
      </c>
      <c r="AV3211" s="189"/>
      <c r="AW3211" s="243"/>
      <c r="AX3211" s="189"/>
      <c r="AY3211" s="243"/>
      <c r="AZ3211" s="189"/>
      <c r="BA3211" s="243"/>
      <c r="BB3211" s="189"/>
      <c r="BC3211" s="243"/>
      <c r="BD3211" s="189"/>
      <c r="BE3211" s="243"/>
    </row>
    <row r="3212" spans="1:59" s="101" customFormat="1" ht="42.75" customHeight="1" thickBot="1" x14ac:dyDescent="0.3">
      <c r="A3212" s="216"/>
      <c r="B3212" s="213" t="s">
        <v>616</v>
      </c>
      <c r="C3212" s="213">
        <v>12170582</v>
      </c>
      <c r="D3212" s="215">
        <v>42493</v>
      </c>
      <c r="E3212" s="215">
        <v>42493</v>
      </c>
      <c r="F3212" s="215">
        <v>43588</v>
      </c>
      <c r="G3212" s="213">
        <v>-7777</v>
      </c>
      <c r="H3212" s="213" t="s">
        <v>584</v>
      </c>
      <c r="I3212" s="213" t="s">
        <v>2947</v>
      </c>
      <c r="J3212" s="213"/>
      <c r="K3212" s="213" t="s">
        <v>921</v>
      </c>
      <c r="L3212" s="213" t="s">
        <v>397</v>
      </c>
      <c r="M3212" s="213" t="s">
        <v>217</v>
      </c>
      <c r="N3212" s="213" t="s">
        <v>217</v>
      </c>
      <c r="O3212" s="213"/>
      <c r="P3212" s="214" t="s">
        <v>11691</v>
      </c>
      <c r="Q3212" s="213" t="s">
        <v>559</v>
      </c>
      <c r="R3212" s="213" t="s">
        <v>11692</v>
      </c>
      <c r="S3212" s="213" t="s">
        <v>11693</v>
      </c>
      <c r="T3212" s="213"/>
      <c r="U3212" s="216"/>
      <c r="V3212" s="216"/>
      <c r="W3212" s="216"/>
      <c r="X3212" s="216"/>
      <c r="Y3212" s="213"/>
      <c r="Z3212" s="213"/>
      <c r="AA3212" s="213"/>
      <c r="AB3212" s="213"/>
      <c r="AC3212" s="213"/>
      <c r="AD3212" s="213"/>
      <c r="AE3212" s="213"/>
      <c r="AF3212" s="216" t="s">
        <v>11697</v>
      </c>
      <c r="AG3212" s="216"/>
      <c r="AH3212" s="216"/>
      <c r="AI3212" s="216">
        <v>196.38</v>
      </c>
      <c r="AJ3212" s="216" t="s">
        <v>11700</v>
      </c>
      <c r="AK3212" s="216" t="s">
        <v>11701</v>
      </c>
      <c r="AL3212" s="216">
        <v>43</v>
      </c>
      <c r="AM3212" s="216">
        <v>21</v>
      </c>
      <c r="AN3212" s="1122">
        <v>52.844999999999999</v>
      </c>
      <c r="AO3212" s="216">
        <v>23</v>
      </c>
      <c r="AP3212" s="216">
        <v>43</v>
      </c>
      <c r="AQ3212" s="216">
        <v>7.5330000000000004</v>
      </c>
      <c r="AR3212" s="216">
        <f t="shared" si="338"/>
        <v>43.364679166666669</v>
      </c>
      <c r="AS3212" s="216">
        <f t="shared" si="337"/>
        <v>23.718759166666665</v>
      </c>
      <c r="AT3212" s="213" t="s">
        <v>34</v>
      </c>
      <c r="AU3212" s="216"/>
      <c r="AV3212" s="720"/>
      <c r="AW3212" s="721"/>
      <c r="AX3212" s="720"/>
      <c r="AY3212" s="721"/>
      <c r="AZ3212" s="720"/>
      <c r="BA3212" s="721"/>
      <c r="BB3212" s="720"/>
      <c r="BC3212" s="721"/>
      <c r="BD3212" s="720"/>
      <c r="BE3212" s="721"/>
      <c r="BF3212" s="216"/>
      <c r="BG3212" s="216"/>
    </row>
    <row r="3213" spans="1:59" s="101" customFormat="1" ht="42.75" customHeight="1" x14ac:dyDescent="0.25">
      <c r="A3213" s="101">
        <v>1053</v>
      </c>
      <c r="B3213" s="190" t="s">
        <v>616</v>
      </c>
      <c r="C3213" s="190">
        <v>12170583</v>
      </c>
      <c r="D3213" s="191">
        <v>42493</v>
      </c>
      <c r="E3213" s="191">
        <v>42493</v>
      </c>
      <c r="F3213" s="191">
        <v>43588</v>
      </c>
      <c r="G3213" s="190">
        <v>-7777</v>
      </c>
      <c r="H3213" s="190" t="s">
        <v>11706</v>
      </c>
      <c r="I3213" s="190" t="s">
        <v>1498</v>
      </c>
      <c r="J3213" s="190"/>
      <c r="K3213" s="190" t="s">
        <v>921</v>
      </c>
      <c r="L3213" s="190" t="s">
        <v>1087</v>
      </c>
      <c r="M3213" s="190" t="s">
        <v>217</v>
      </c>
      <c r="N3213" s="190" t="s">
        <v>217</v>
      </c>
      <c r="O3213" s="190"/>
      <c r="P3213" s="192" t="s">
        <v>11707</v>
      </c>
      <c r="Q3213" s="190" t="s">
        <v>559</v>
      </c>
      <c r="R3213" s="205" t="s">
        <v>11708</v>
      </c>
      <c r="S3213" s="190" t="s">
        <v>11709</v>
      </c>
      <c r="T3213" s="190">
        <v>-7777</v>
      </c>
      <c r="V3213" s="190">
        <v>30.6</v>
      </c>
      <c r="Z3213" s="190"/>
      <c r="AA3213" s="190"/>
      <c r="AB3213" s="190"/>
      <c r="AC3213" s="190"/>
      <c r="AD3213" s="190"/>
      <c r="AE3213" s="190"/>
      <c r="AF3213" s="101" t="s">
        <v>9878</v>
      </c>
      <c r="AI3213" s="101">
        <v>171.6</v>
      </c>
      <c r="AJ3213" s="101" t="s">
        <v>11711</v>
      </c>
      <c r="AK3213" s="101" t="s">
        <v>11712</v>
      </c>
      <c r="AL3213" s="101">
        <v>43</v>
      </c>
      <c r="AM3213" s="101">
        <v>19</v>
      </c>
      <c r="AN3213" s="1117">
        <v>12.33</v>
      </c>
      <c r="AO3213" s="101">
        <v>23</v>
      </c>
      <c r="AP3213" s="101">
        <v>31</v>
      </c>
      <c r="AQ3213" s="101">
        <v>15.537000000000001</v>
      </c>
      <c r="AR3213" s="101">
        <f t="shared" si="338"/>
        <v>43.32009166666667</v>
      </c>
      <c r="AS3213" s="101">
        <f t="shared" si="337"/>
        <v>23.520982499999999</v>
      </c>
      <c r="AT3213" s="190" t="s">
        <v>34</v>
      </c>
      <c r="AV3213" s="189"/>
      <c r="AW3213" s="243"/>
      <c r="AX3213" s="189"/>
      <c r="AY3213" s="243"/>
      <c r="AZ3213" s="189"/>
      <c r="BA3213" s="243"/>
      <c r="BB3213" s="189"/>
      <c r="BC3213" s="243"/>
      <c r="BD3213" s="189"/>
      <c r="BE3213" s="243"/>
    </row>
    <row r="3214" spans="1:59" s="101" customFormat="1" ht="42.75" customHeight="1" x14ac:dyDescent="0.25">
      <c r="B3214" s="190" t="s">
        <v>616</v>
      </c>
      <c r="C3214" s="190">
        <v>12170583</v>
      </c>
      <c r="D3214" s="191">
        <v>42493</v>
      </c>
      <c r="E3214" s="191">
        <v>42493</v>
      </c>
      <c r="F3214" s="191">
        <v>43588</v>
      </c>
      <c r="G3214" s="190">
        <v>-7777</v>
      </c>
      <c r="H3214" s="190" t="s">
        <v>11706</v>
      </c>
      <c r="I3214" s="190" t="s">
        <v>1498</v>
      </c>
      <c r="J3214" s="190"/>
      <c r="K3214" s="190" t="s">
        <v>921</v>
      </c>
      <c r="L3214" s="190" t="s">
        <v>1087</v>
      </c>
      <c r="M3214" s="190" t="s">
        <v>217</v>
      </c>
      <c r="N3214" s="190" t="s">
        <v>217</v>
      </c>
      <c r="O3214" s="190"/>
      <c r="P3214" s="192" t="s">
        <v>11707</v>
      </c>
      <c r="Q3214" s="190" t="s">
        <v>559</v>
      </c>
      <c r="R3214" s="190" t="s">
        <v>11708</v>
      </c>
      <c r="S3214" s="190" t="s">
        <v>11709</v>
      </c>
      <c r="T3214" s="190"/>
      <c r="Y3214" s="190"/>
      <c r="Z3214" s="190"/>
      <c r="AA3214" s="190"/>
      <c r="AB3214" s="190"/>
      <c r="AC3214" s="190"/>
      <c r="AD3214" s="190"/>
      <c r="AE3214" s="190"/>
      <c r="AF3214" s="101" t="s">
        <v>9993</v>
      </c>
      <c r="AI3214" s="101">
        <v>171.6</v>
      </c>
      <c r="AJ3214" s="101" t="s">
        <v>11713</v>
      </c>
      <c r="AK3214" s="101" t="s">
        <v>11714</v>
      </c>
      <c r="AL3214" s="101">
        <v>43</v>
      </c>
      <c r="AM3214" s="101">
        <v>19</v>
      </c>
      <c r="AN3214" s="1117">
        <v>12.515000000000001</v>
      </c>
      <c r="AO3214" s="101">
        <v>23</v>
      </c>
      <c r="AP3214" s="101">
        <v>31</v>
      </c>
      <c r="AQ3214" s="101">
        <v>15.221</v>
      </c>
      <c r="AR3214" s="101">
        <f t="shared" si="338"/>
        <v>43.320143055555562</v>
      </c>
      <c r="AS3214" s="101">
        <f t="shared" si="337"/>
        <v>23.52089472222222</v>
      </c>
      <c r="AT3214" s="190" t="s">
        <v>34</v>
      </c>
      <c r="AV3214" s="189"/>
      <c r="AW3214" s="243"/>
      <c r="AX3214" s="189"/>
      <c r="AY3214" s="243"/>
      <c r="AZ3214" s="189"/>
      <c r="BA3214" s="243"/>
      <c r="BB3214" s="189"/>
      <c r="BC3214" s="243"/>
      <c r="BD3214" s="189"/>
      <c r="BE3214" s="243"/>
    </row>
    <row r="3215" spans="1:59" s="101" customFormat="1" ht="42.75" customHeight="1" x14ac:dyDescent="0.25">
      <c r="B3215" s="190" t="s">
        <v>616</v>
      </c>
      <c r="C3215" s="190">
        <v>12170583</v>
      </c>
      <c r="D3215" s="191">
        <v>42493</v>
      </c>
      <c r="E3215" s="191">
        <v>42493</v>
      </c>
      <c r="F3215" s="191">
        <v>43588</v>
      </c>
      <c r="G3215" s="190">
        <v>-7777</v>
      </c>
      <c r="H3215" s="190" t="s">
        <v>11706</v>
      </c>
      <c r="I3215" s="190" t="s">
        <v>1498</v>
      </c>
      <c r="J3215" s="190"/>
      <c r="K3215" s="190" t="s">
        <v>921</v>
      </c>
      <c r="L3215" s="190" t="s">
        <v>1087</v>
      </c>
      <c r="M3215" s="190" t="s">
        <v>217</v>
      </c>
      <c r="N3215" s="190" t="s">
        <v>217</v>
      </c>
      <c r="O3215" s="190"/>
      <c r="P3215" s="192" t="s">
        <v>11707</v>
      </c>
      <c r="Q3215" s="190" t="s">
        <v>559</v>
      </c>
      <c r="R3215" s="190" t="s">
        <v>11708</v>
      </c>
      <c r="S3215" s="190" t="s">
        <v>11709</v>
      </c>
      <c r="T3215" s="190"/>
      <c r="Y3215" s="190"/>
      <c r="Z3215" s="190"/>
      <c r="AA3215" s="190"/>
      <c r="AB3215" s="190"/>
      <c r="AC3215" s="190"/>
      <c r="AD3215" s="190"/>
      <c r="AE3215" s="190"/>
      <c r="AF3215" s="101" t="s">
        <v>10114</v>
      </c>
      <c r="AI3215" s="101">
        <v>171.6</v>
      </c>
      <c r="AJ3215" s="101" t="s">
        <v>11715</v>
      </c>
      <c r="AK3215" s="101" t="s">
        <v>11716</v>
      </c>
      <c r="AL3215" s="101">
        <v>43</v>
      </c>
      <c r="AM3215" s="101">
        <v>19</v>
      </c>
      <c r="AN3215" s="1117">
        <v>12.468</v>
      </c>
      <c r="AO3215" s="101">
        <v>23</v>
      </c>
      <c r="AP3215" s="101">
        <v>31</v>
      </c>
      <c r="AQ3215" s="101">
        <v>15.345000000000001</v>
      </c>
      <c r="AR3215" s="101">
        <f t="shared" si="338"/>
        <v>43.320130000000006</v>
      </c>
      <c r="AS3215" s="101">
        <f t="shared" si="337"/>
        <v>23.520929166666665</v>
      </c>
      <c r="AT3215" s="190" t="s">
        <v>34</v>
      </c>
      <c r="AV3215" s="189"/>
      <c r="AW3215" s="243"/>
      <c r="AX3215" s="189"/>
      <c r="AY3215" s="243"/>
      <c r="AZ3215" s="189"/>
      <c r="BA3215" s="243"/>
      <c r="BB3215" s="189"/>
      <c r="BC3215" s="243"/>
      <c r="BD3215" s="189"/>
      <c r="BE3215" s="243"/>
    </row>
    <row r="3216" spans="1:59" s="101" customFormat="1" ht="42.75" customHeight="1" x14ac:dyDescent="0.25">
      <c r="B3216" s="190" t="s">
        <v>616</v>
      </c>
      <c r="C3216" s="190">
        <v>12170583</v>
      </c>
      <c r="D3216" s="191">
        <v>42493</v>
      </c>
      <c r="E3216" s="191">
        <v>42493</v>
      </c>
      <c r="F3216" s="191">
        <v>43588</v>
      </c>
      <c r="G3216" s="190">
        <v>-7777</v>
      </c>
      <c r="H3216" s="190" t="s">
        <v>11706</v>
      </c>
      <c r="I3216" s="190" t="s">
        <v>1498</v>
      </c>
      <c r="J3216" s="190"/>
      <c r="K3216" s="190" t="s">
        <v>921</v>
      </c>
      <c r="L3216" s="190" t="s">
        <v>1087</v>
      </c>
      <c r="M3216" s="190" t="s">
        <v>217</v>
      </c>
      <c r="N3216" s="190" t="s">
        <v>217</v>
      </c>
      <c r="O3216" s="190"/>
      <c r="P3216" s="192" t="s">
        <v>11707</v>
      </c>
      <c r="Q3216" s="190" t="s">
        <v>559</v>
      </c>
      <c r="R3216" s="190" t="s">
        <v>11708</v>
      </c>
      <c r="S3216" s="190" t="s">
        <v>11709</v>
      </c>
      <c r="T3216" s="190"/>
      <c r="Y3216" s="190"/>
      <c r="Z3216" s="190"/>
      <c r="AA3216" s="190"/>
      <c r="AB3216" s="190"/>
      <c r="AC3216" s="190"/>
      <c r="AD3216" s="190"/>
      <c r="AE3216" s="190"/>
      <c r="AF3216" s="101" t="s">
        <v>10115</v>
      </c>
      <c r="AI3216" s="101">
        <v>171.6</v>
      </c>
      <c r="AJ3216" s="101" t="s">
        <v>11717</v>
      </c>
      <c r="AK3216" s="101" t="s">
        <v>11718</v>
      </c>
      <c r="AL3216" s="101">
        <v>43</v>
      </c>
      <c r="AM3216" s="101">
        <v>19</v>
      </c>
      <c r="AN3216" s="1117">
        <v>11.573</v>
      </c>
      <c r="AO3216" s="101">
        <v>23</v>
      </c>
      <c r="AP3216" s="101">
        <v>31</v>
      </c>
      <c r="AQ3216" s="101">
        <v>15.847</v>
      </c>
      <c r="AR3216" s="101">
        <f t="shared" si="338"/>
        <v>43.319881388888895</v>
      </c>
      <c r="AS3216" s="101">
        <f t="shared" si="337"/>
        <v>23.521068611111112</v>
      </c>
      <c r="AT3216" s="190" t="s">
        <v>34</v>
      </c>
      <c r="AV3216" s="189"/>
      <c r="AW3216" s="243"/>
      <c r="AX3216" s="189"/>
      <c r="AY3216" s="243"/>
      <c r="AZ3216" s="189"/>
      <c r="BA3216" s="243"/>
      <c r="BB3216" s="189"/>
      <c r="BC3216" s="243"/>
      <c r="BD3216" s="189"/>
      <c r="BE3216" s="243"/>
    </row>
    <row r="3217" spans="1:59" s="101" customFormat="1" ht="42.75" customHeight="1" x14ac:dyDescent="0.25">
      <c r="B3217" s="190" t="s">
        <v>616</v>
      </c>
      <c r="C3217" s="190">
        <v>12170583</v>
      </c>
      <c r="D3217" s="191">
        <v>42493</v>
      </c>
      <c r="E3217" s="191">
        <v>42493</v>
      </c>
      <c r="F3217" s="191">
        <v>43588</v>
      </c>
      <c r="G3217" s="190">
        <v>-7777</v>
      </c>
      <c r="H3217" s="190" t="s">
        <v>11706</v>
      </c>
      <c r="I3217" s="190" t="s">
        <v>1498</v>
      </c>
      <c r="J3217" s="190"/>
      <c r="K3217" s="190" t="s">
        <v>921</v>
      </c>
      <c r="L3217" s="190" t="s">
        <v>1087</v>
      </c>
      <c r="M3217" s="190" t="s">
        <v>217</v>
      </c>
      <c r="N3217" s="190" t="s">
        <v>217</v>
      </c>
      <c r="O3217" s="190"/>
      <c r="P3217" s="192" t="s">
        <v>11707</v>
      </c>
      <c r="Q3217" s="190" t="s">
        <v>559</v>
      </c>
      <c r="R3217" s="190" t="s">
        <v>11708</v>
      </c>
      <c r="S3217" s="190" t="s">
        <v>11709</v>
      </c>
      <c r="T3217" s="190"/>
      <c r="Y3217" s="190"/>
      <c r="Z3217" s="190"/>
      <c r="AA3217" s="190"/>
      <c r="AB3217" s="190"/>
      <c r="AC3217" s="190"/>
      <c r="AD3217" s="190"/>
      <c r="AE3217" s="190"/>
      <c r="AF3217" s="101" t="s">
        <v>11710</v>
      </c>
      <c r="AI3217" s="101">
        <v>171.6</v>
      </c>
      <c r="AJ3217" s="101" t="s">
        <v>11719</v>
      </c>
      <c r="AK3217" s="101" t="s">
        <v>11720</v>
      </c>
      <c r="AL3217" s="101">
        <v>43</v>
      </c>
      <c r="AM3217" s="101">
        <v>19</v>
      </c>
      <c r="AN3217" s="1117">
        <v>12.07</v>
      </c>
      <c r="AO3217" s="101">
        <v>23</v>
      </c>
      <c r="AP3217" s="101">
        <v>31</v>
      </c>
      <c r="AQ3217" s="101">
        <v>15.747</v>
      </c>
      <c r="AR3217" s="101">
        <f t="shared" si="338"/>
        <v>43.320019444444448</v>
      </c>
      <c r="AS3217" s="101">
        <f t="shared" si="337"/>
        <v>23.521040833333334</v>
      </c>
      <c r="AT3217" s="190" t="s">
        <v>34</v>
      </c>
      <c r="AV3217" s="189"/>
      <c r="AW3217" s="243"/>
      <c r="AX3217" s="189"/>
      <c r="AY3217" s="243"/>
      <c r="AZ3217" s="189"/>
      <c r="BA3217" s="243"/>
      <c r="BB3217" s="189"/>
      <c r="BC3217" s="243"/>
      <c r="BD3217" s="189"/>
      <c r="BE3217" s="243"/>
    </row>
    <row r="3218" spans="1:59" s="101" customFormat="1" ht="42.75" customHeight="1" thickBot="1" x14ac:dyDescent="0.3">
      <c r="A3218" s="216"/>
      <c r="B3218" s="213" t="s">
        <v>616</v>
      </c>
      <c r="C3218" s="213">
        <v>12170583</v>
      </c>
      <c r="D3218" s="215">
        <v>42493</v>
      </c>
      <c r="E3218" s="215">
        <v>42493</v>
      </c>
      <c r="F3218" s="215">
        <v>43588</v>
      </c>
      <c r="G3218" s="213">
        <v>-7777</v>
      </c>
      <c r="H3218" s="213" t="s">
        <v>11706</v>
      </c>
      <c r="I3218" s="213" t="s">
        <v>1498</v>
      </c>
      <c r="J3218" s="213"/>
      <c r="K3218" s="213" t="s">
        <v>921</v>
      </c>
      <c r="L3218" s="213" t="s">
        <v>1087</v>
      </c>
      <c r="M3218" s="213" t="s">
        <v>217</v>
      </c>
      <c r="N3218" s="213" t="s">
        <v>217</v>
      </c>
      <c r="O3218" s="213"/>
      <c r="P3218" s="214" t="s">
        <v>11707</v>
      </c>
      <c r="Q3218" s="213" t="s">
        <v>559</v>
      </c>
      <c r="R3218" s="213" t="s">
        <v>11708</v>
      </c>
      <c r="S3218" s="213" t="s">
        <v>11709</v>
      </c>
      <c r="T3218" s="213"/>
      <c r="U3218" s="216"/>
      <c r="V3218" s="216"/>
      <c r="W3218" s="216"/>
      <c r="X3218" s="216"/>
      <c r="Y3218" s="213"/>
      <c r="Z3218" s="213"/>
      <c r="AA3218" s="213"/>
      <c r="AB3218" s="213"/>
      <c r="AC3218" s="213"/>
      <c r="AD3218" s="213"/>
      <c r="AE3218" s="213"/>
      <c r="AF3218" s="216" t="s">
        <v>10031</v>
      </c>
      <c r="AG3218" s="216"/>
      <c r="AH3218" s="216"/>
      <c r="AI3218" s="216">
        <v>171.6</v>
      </c>
      <c r="AJ3218" s="216" t="s">
        <v>11721</v>
      </c>
      <c r="AK3218" s="216" t="s">
        <v>11722</v>
      </c>
      <c r="AL3218" s="216">
        <v>43</v>
      </c>
      <c r="AM3218" s="216">
        <v>19</v>
      </c>
      <c r="AN3218" s="1122">
        <v>11.863</v>
      </c>
      <c r="AO3218" s="216">
        <v>23</v>
      </c>
      <c r="AP3218" s="216">
        <v>31</v>
      </c>
      <c r="AQ3218" s="216">
        <v>15.824999999999999</v>
      </c>
      <c r="AR3218" s="216">
        <f t="shared" si="338"/>
        <v>43.319961944444451</v>
      </c>
      <c r="AS3218" s="216">
        <f t="shared" si="337"/>
        <v>23.521062499999999</v>
      </c>
      <c r="AT3218" s="213" t="s">
        <v>34</v>
      </c>
      <c r="AU3218" s="216"/>
      <c r="AV3218" s="720"/>
      <c r="AW3218" s="721"/>
      <c r="AX3218" s="720"/>
      <c r="AY3218" s="721"/>
      <c r="AZ3218" s="720"/>
      <c r="BA3218" s="721"/>
      <c r="BB3218" s="720"/>
      <c r="BC3218" s="721"/>
      <c r="BD3218" s="720"/>
      <c r="BE3218" s="721"/>
      <c r="BF3218" s="216"/>
      <c r="BG3218" s="216"/>
    </row>
    <row r="3219" spans="1:59" s="101" customFormat="1" ht="42.75" customHeight="1" x14ac:dyDescent="0.25">
      <c r="A3219" s="101">
        <v>1054</v>
      </c>
      <c r="B3219" s="190" t="s">
        <v>812</v>
      </c>
      <c r="C3219" s="190">
        <v>12170584</v>
      </c>
      <c r="D3219" s="191">
        <v>42493</v>
      </c>
      <c r="E3219" s="191">
        <v>42493</v>
      </c>
      <c r="F3219" s="191">
        <v>43588</v>
      </c>
      <c r="G3219" s="190">
        <v>-7777</v>
      </c>
      <c r="H3219" s="190" t="s">
        <v>574</v>
      </c>
      <c r="I3219" s="190" t="s">
        <v>696</v>
      </c>
      <c r="J3219" s="190"/>
      <c r="K3219" s="190" t="s">
        <v>38</v>
      </c>
      <c r="L3219" s="190" t="s">
        <v>216</v>
      </c>
      <c r="M3219" s="190" t="s">
        <v>216</v>
      </c>
      <c r="N3219" s="190" t="s">
        <v>217</v>
      </c>
      <c r="O3219" s="190"/>
      <c r="P3219" s="192" t="s">
        <v>669</v>
      </c>
      <c r="Q3219" s="190" t="s">
        <v>559</v>
      </c>
      <c r="R3219" s="205" t="s">
        <v>11723</v>
      </c>
      <c r="S3219" s="190" t="s">
        <v>11724</v>
      </c>
      <c r="T3219" s="190"/>
      <c r="V3219" s="190">
        <v>2471</v>
      </c>
      <c r="Z3219" s="190"/>
      <c r="AA3219" s="190"/>
      <c r="AB3219" s="190"/>
      <c r="AC3219" s="190"/>
      <c r="AD3219" s="190"/>
      <c r="AE3219" s="190"/>
      <c r="AF3219" s="101" t="s">
        <v>4985</v>
      </c>
      <c r="AJ3219" s="101" t="s">
        <v>11725</v>
      </c>
      <c r="AK3219" s="101" t="s">
        <v>11726</v>
      </c>
      <c r="AL3219" s="101">
        <v>43</v>
      </c>
      <c r="AM3219" s="101">
        <v>47</v>
      </c>
      <c r="AN3219" s="1117">
        <v>46.075890000000001</v>
      </c>
      <c r="AO3219" s="101">
        <v>23</v>
      </c>
      <c r="AP3219" s="101">
        <v>41</v>
      </c>
      <c r="AQ3219" s="101">
        <v>24.749479999999998</v>
      </c>
      <c r="AR3219" s="101">
        <f t="shared" si="338"/>
        <v>43.796132191666665</v>
      </c>
      <c r="AS3219" s="101">
        <f t="shared" si="337"/>
        <v>23.690208188888889</v>
      </c>
      <c r="AT3219" s="190" t="s">
        <v>34</v>
      </c>
      <c r="AV3219" s="189"/>
      <c r="AW3219" s="243"/>
      <c r="AX3219" s="189"/>
      <c r="AY3219" s="243"/>
      <c r="AZ3219" s="189"/>
      <c r="BA3219" s="243"/>
      <c r="BB3219" s="189"/>
      <c r="BC3219" s="243"/>
      <c r="BD3219" s="189"/>
      <c r="BE3219" s="243"/>
    </row>
    <row r="3220" spans="1:59" s="101" customFormat="1" ht="42.75" customHeight="1" thickBot="1" x14ac:dyDescent="0.3">
      <c r="A3220" s="216"/>
      <c r="B3220" s="213" t="s">
        <v>812</v>
      </c>
      <c r="C3220" s="213">
        <v>12170584</v>
      </c>
      <c r="D3220" s="215">
        <v>42493</v>
      </c>
      <c r="E3220" s="215">
        <v>42493</v>
      </c>
      <c r="F3220" s="215">
        <v>43588</v>
      </c>
      <c r="G3220" s="213">
        <v>-7777</v>
      </c>
      <c r="H3220" s="213" t="s">
        <v>574</v>
      </c>
      <c r="I3220" s="213" t="s">
        <v>696</v>
      </c>
      <c r="J3220" s="213"/>
      <c r="K3220" s="213" t="s">
        <v>38</v>
      </c>
      <c r="L3220" s="213" t="s">
        <v>216</v>
      </c>
      <c r="M3220" s="213" t="s">
        <v>216</v>
      </c>
      <c r="N3220" s="213" t="s">
        <v>217</v>
      </c>
      <c r="O3220" s="213"/>
      <c r="P3220" s="214" t="s">
        <v>669</v>
      </c>
      <c r="Q3220" s="213" t="s">
        <v>559</v>
      </c>
      <c r="R3220" s="213" t="s">
        <v>11723</v>
      </c>
      <c r="S3220" s="213" t="s">
        <v>11724</v>
      </c>
      <c r="T3220" s="213"/>
      <c r="U3220" s="216"/>
      <c r="V3220" s="213"/>
      <c r="W3220" s="216"/>
      <c r="X3220" s="216"/>
      <c r="Y3220" s="216"/>
      <c r="Z3220" s="213"/>
      <c r="AA3220" s="213"/>
      <c r="AB3220" s="213"/>
      <c r="AC3220" s="213"/>
      <c r="AD3220" s="213"/>
      <c r="AE3220" s="213"/>
      <c r="AF3220" s="216" t="s">
        <v>4985</v>
      </c>
      <c r="AG3220" s="216"/>
      <c r="AH3220" s="216"/>
      <c r="AI3220" s="216"/>
      <c r="AJ3220" s="216" t="s">
        <v>11727</v>
      </c>
      <c r="AK3220" s="216" t="s">
        <v>11728</v>
      </c>
      <c r="AL3220" s="216">
        <v>43</v>
      </c>
      <c r="AM3220" s="216">
        <v>47</v>
      </c>
      <c r="AN3220" s="1122">
        <v>16.823</v>
      </c>
      <c r="AO3220" s="216">
        <v>23</v>
      </c>
      <c r="AP3220" s="216">
        <v>43</v>
      </c>
      <c r="AQ3220" s="216">
        <v>2.6420699999999999</v>
      </c>
      <c r="AR3220" s="216">
        <f t="shared" si="338"/>
        <v>43.788006388888888</v>
      </c>
      <c r="AS3220" s="216">
        <f t="shared" si="337"/>
        <v>23.717400574999999</v>
      </c>
      <c r="AT3220" s="213" t="s">
        <v>34</v>
      </c>
      <c r="AU3220" s="216"/>
      <c r="AV3220" s="720"/>
      <c r="AW3220" s="721"/>
      <c r="AX3220" s="720"/>
      <c r="AY3220" s="721"/>
      <c r="AZ3220" s="720"/>
      <c r="BA3220" s="721"/>
      <c r="BB3220" s="720"/>
      <c r="BC3220" s="721"/>
      <c r="BD3220" s="720"/>
      <c r="BE3220" s="721"/>
      <c r="BF3220" s="216"/>
      <c r="BG3220" s="216"/>
    </row>
    <row r="3221" spans="1:59" s="101" customFormat="1" ht="42.75" customHeight="1" x14ac:dyDescent="0.25">
      <c r="A3221" s="101">
        <v>1055</v>
      </c>
      <c r="B3221" s="190" t="s">
        <v>1690</v>
      </c>
      <c r="C3221" s="190">
        <v>12170585</v>
      </c>
      <c r="D3221" s="191">
        <v>42494</v>
      </c>
      <c r="E3221" s="191">
        <v>42494</v>
      </c>
      <c r="F3221" s="191">
        <v>43589</v>
      </c>
      <c r="G3221" s="190">
        <v>-7777</v>
      </c>
      <c r="H3221" s="190" t="s">
        <v>1363</v>
      </c>
      <c r="I3221" s="190" t="s">
        <v>1463</v>
      </c>
      <c r="J3221" s="190"/>
      <c r="K3221" s="190" t="s">
        <v>921</v>
      </c>
      <c r="L3221" s="190" t="s">
        <v>274</v>
      </c>
      <c r="M3221" s="190" t="s">
        <v>274</v>
      </c>
      <c r="N3221" s="190" t="s">
        <v>94</v>
      </c>
      <c r="O3221" s="190" t="s">
        <v>11729</v>
      </c>
      <c r="P3221" s="192" t="s">
        <v>11730</v>
      </c>
      <c r="Q3221" s="190" t="s">
        <v>559</v>
      </c>
      <c r="R3221" s="205" t="s">
        <v>11731</v>
      </c>
      <c r="S3221" s="190" t="s">
        <v>1046</v>
      </c>
      <c r="T3221" s="190"/>
      <c r="V3221" s="190">
        <v>1432</v>
      </c>
      <c r="Z3221" s="190"/>
      <c r="AA3221" s="190"/>
      <c r="AB3221" s="190"/>
      <c r="AC3221" s="190"/>
      <c r="AD3221" s="190"/>
      <c r="AE3221" s="190"/>
      <c r="AF3221" s="101" t="s">
        <v>2886</v>
      </c>
      <c r="AI3221" s="101">
        <v>493</v>
      </c>
      <c r="AJ3221" s="101" t="s">
        <v>11736</v>
      </c>
      <c r="AK3221" s="101" t="s">
        <v>11737</v>
      </c>
      <c r="AL3221" s="101">
        <v>43</v>
      </c>
      <c r="AM3221" s="101">
        <v>22</v>
      </c>
      <c r="AN3221" s="1117">
        <v>6.3769</v>
      </c>
      <c r="AO3221" s="101">
        <v>22</v>
      </c>
      <c r="AP3221" s="101">
        <v>53</v>
      </c>
      <c r="AQ3221" s="101">
        <v>25.3584</v>
      </c>
      <c r="AR3221" s="101">
        <f t="shared" si="338"/>
        <v>43.368438027777778</v>
      </c>
      <c r="AS3221" s="101">
        <f t="shared" si="337"/>
        <v>22.890377333333333</v>
      </c>
      <c r="AT3221" s="190" t="s">
        <v>34</v>
      </c>
      <c r="AV3221" s="189"/>
      <c r="AW3221" s="243"/>
      <c r="AX3221" s="189"/>
      <c r="AY3221" s="243"/>
      <c r="AZ3221" s="189"/>
      <c r="BA3221" s="243"/>
      <c r="BB3221" s="189"/>
      <c r="BC3221" s="243"/>
      <c r="BD3221" s="189"/>
      <c r="BE3221" s="243"/>
    </row>
    <row r="3222" spans="1:59" s="101" customFormat="1" ht="42.75" customHeight="1" x14ac:dyDescent="0.25">
      <c r="B3222" s="190" t="s">
        <v>1690</v>
      </c>
      <c r="C3222" s="190">
        <v>12170585</v>
      </c>
      <c r="D3222" s="191">
        <v>42494</v>
      </c>
      <c r="E3222" s="191">
        <v>42494</v>
      </c>
      <c r="F3222" s="191">
        <v>43589</v>
      </c>
      <c r="G3222" s="190">
        <v>-7777</v>
      </c>
      <c r="H3222" s="190" t="s">
        <v>1363</v>
      </c>
      <c r="I3222" s="190" t="s">
        <v>1463</v>
      </c>
      <c r="J3222" s="190"/>
      <c r="K3222" s="190" t="s">
        <v>921</v>
      </c>
      <c r="L3222" s="190" t="s">
        <v>274</v>
      </c>
      <c r="M3222" s="190" t="s">
        <v>274</v>
      </c>
      <c r="N3222" s="190" t="s">
        <v>94</v>
      </c>
      <c r="O3222" s="190" t="s">
        <v>11729</v>
      </c>
      <c r="P3222" s="192" t="s">
        <v>11730</v>
      </c>
      <c r="Q3222" s="190" t="s">
        <v>559</v>
      </c>
      <c r="R3222" s="190" t="s">
        <v>11731</v>
      </c>
      <c r="S3222" s="190" t="s">
        <v>1046</v>
      </c>
      <c r="T3222" s="190"/>
      <c r="V3222" s="190"/>
      <c r="Z3222" s="190"/>
      <c r="AA3222" s="190"/>
      <c r="AB3222" s="190"/>
      <c r="AC3222" s="190"/>
      <c r="AD3222" s="190"/>
      <c r="AE3222" s="190"/>
      <c r="AF3222" s="101" t="s">
        <v>2887</v>
      </c>
      <c r="AI3222" s="101">
        <v>445.4</v>
      </c>
      <c r="AJ3222" s="101" t="s">
        <v>11738</v>
      </c>
      <c r="AK3222" s="101" t="s">
        <v>11739</v>
      </c>
      <c r="AL3222" s="101">
        <v>43</v>
      </c>
      <c r="AM3222" s="101">
        <v>22</v>
      </c>
      <c r="AN3222" s="1117">
        <v>38.122</v>
      </c>
      <c r="AO3222" s="101">
        <v>22</v>
      </c>
      <c r="AP3222" s="101">
        <v>54</v>
      </c>
      <c r="AQ3222" s="101">
        <v>2.3325999999999998</v>
      </c>
      <c r="AR3222" s="101">
        <f t="shared" si="338"/>
        <v>43.377256111111109</v>
      </c>
      <c r="AS3222" s="101">
        <f t="shared" si="337"/>
        <v>22.900647944444444</v>
      </c>
      <c r="AT3222" s="190" t="s">
        <v>34</v>
      </c>
      <c r="AV3222" s="189"/>
      <c r="AW3222" s="243"/>
      <c r="AX3222" s="189"/>
      <c r="AY3222" s="243"/>
      <c r="AZ3222" s="189"/>
      <c r="BA3222" s="243"/>
      <c r="BB3222" s="189"/>
      <c r="BC3222" s="243"/>
      <c r="BD3222" s="189"/>
      <c r="BE3222" s="243"/>
    </row>
    <row r="3223" spans="1:59" s="101" customFormat="1" ht="42.75" customHeight="1" x14ac:dyDescent="0.25">
      <c r="B3223" s="190" t="s">
        <v>1690</v>
      </c>
      <c r="C3223" s="190">
        <v>12170585</v>
      </c>
      <c r="D3223" s="191">
        <v>42494</v>
      </c>
      <c r="E3223" s="191">
        <v>42494</v>
      </c>
      <c r="F3223" s="191">
        <v>43589</v>
      </c>
      <c r="G3223" s="190">
        <v>-7777</v>
      </c>
      <c r="H3223" s="190" t="s">
        <v>1363</v>
      </c>
      <c r="I3223" s="190" t="s">
        <v>1463</v>
      </c>
      <c r="J3223" s="190"/>
      <c r="K3223" s="190" t="s">
        <v>921</v>
      </c>
      <c r="L3223" s="190" t="s">
        <v>274</v>
      </c>
      <c r="M3223" s="190" t="s">
        <v>274</v>
      </c>
      <c r="N3223" s="190" t="s">
        <v>94</v>
      </c>
      <c r="O3223" s="190" t="s">
        <v>11729</v>
      </c>
      <c r="P3223" s="192" t="s">
        <v>11730</v>
      </c>
      <c r="Q3223" s="190" t="s">
        <v>559</v>
      </c>
      <c r="R3223" s="190" t="s">
        <v>11731</v>
      </c>
      <c r="S3223" s="190" t="s">
        <v>11732</v>
      </c>
      <c r="T3223" s="190"/>
      <c r="V3223" s="190">
        <v>42.75</v>
      </c>
      <c r="Z3223" s="190"/>
      <c r="AA3223" s="190"/>
      <c r="AB3223" s="190"/>
      <c r="AC3223" s="190"/>
      <c r="AD3223" s="190"/>
      <c r="AE3223" s="190"/>
      <c r="AF3223" s="101" t="s">
        <v>11732</v>
      </c>
      <c r="AJ3223" s="101" t="s">
        <v>11740</v>
      </c>
      <c r="AK3223" s="101" t="s">
        <v>11741</v>
      </c>
      <c r="AL3223" s="101">
        <v>43</v>
      </c>
      <c r="AM3223" s="101">
        <v>22</v>
      </c>
      <c r="AN3223" s="1117">
        <v>21.1</v>
      </c>
      <c r="AO3223" s="101">
        <v>22</v>
      </c>
      <c r="AP3223" s="101">
        <v>53</v>
      </c>
      <c r="AQ3223" s="101">
        <v>35.5</v>
      </c>
      <c r="AR3223" s="101">
        <f t="shared" si="338"/>
        <v>43.372527777777776</v>
      </c>
      <c r="AS3223" s="101">
        <f t="shared" si="337"/>
        <v>22.893194444444443</v>
      </c>
      <c r="AT3223" s="190" t="s">
        <v>34</v>
      </c>
      <c r="AV3223" s="189"/>
      <c r="AW3223" s="243"/>
      <c r="AX3223" s="189"/>
      <c r="AY3223" s="243"/>
      <c r="AZ3223" s="189"/>
      <c r="BA3223" s="243"/>
      <c r="BB3223" s="189"/>
      <c r="BC3223" s="243"/>
      <c r="BD3223" s="189"/>
      <c r="BE3223" s="243"/>
    </row>
    <row r="3224" spans="1:59" s="101" customFormat="1" ht="42.75" customHeight="1" x14ac:dyDescent="0.25">
      <c r="B3224" s="190" t="s">
        <v>1690</v>
      </c>
      <c r="C3224" s="190">
        <v>12170585</v>
      </c>
      <c r="D3224" s="191">
        <v>42494</v>
      </c>
      <c r="E3224" s="191">
        <v>42494</v>
      </c>
      <c r="F3224" s="191">
        <v>43589</v>
      </c>
      <c r="G3224" s="190">
        <v>-7777</v>
      </c>
      <c r="H3224" s="190" t="s">
        <v>1363</v>
      </c>
      <c r="I3224" s="190" t="s">
        <v>1463</v>
      </c>
      <c r="J3224" s="190"/>
      <c r="K3224" s="190" t="s">
        <v>921</v>
      </c>
      <c r="L3224" s="190" t="s">
        <v>274</v>
      </c>
      <c r="M3224" s="190" t="s">
        <v>274</v>
      </c>
      <c r="N3224" s="190" t="s">
        <v>94</v>
      </c>
      <c r="O3224" s="190" t="s">
        <v>11729</v>
      </c>
      <c r="P3224" s="192" t="s">
        <v>11730</v>
      </c>
      <c r="Q3224" s="190" t="s">
        <v>559</v>
      </c>
      <c r="R3224" s="190" t="s">
        <v>11731</v>
      </c>
      <c r="S3224" s="190" t="s">
        <v>11733</v>
      </c>
      <c r="T3224" s="190"/>
      <c r="Z3224" s="190"/>
      <c r="AA3224" s="190"/>
      <c r="AB3224" s="190"/>
      <c r="AC3224" s="190"/>
      <c r="AD3224" s="190"/>
      <c r="AE3224" s="190"/>
      <c r="AF3224" s="101" t="s">
        <v>11733</v>
      </c>
      <c r="AJ3224" s="101" t="s">
        <v>11742</v>
      </c>
      <c r="AK3224" s="101" t="s">
        <v>11743</v>
      </c>
      <c r="AL3224" s="101">
        <v>43</v>
      </c>
      <c r="AM3224" s="101">
        <v>22</v>
      </c>
      <c r="AN3224" s="1117">
        <v>28.3</v>
      </c>
      <c r="AO3224" s="101">
        <v>22</v>
      </c>
      <c r="AP3224" s="101">
        <v>53</v>
      </c>
      <c r="AQ3224" s="101">
        <v>39.200000000000003</v>
      </c>
      <c r="AR3224" s="101">
        <f t="shared" si="338"/>
        <v>43.374527777777779</v>
      </c>
      <c r="AS3224" s="101">
        <f t="shared" si="337"/>
        <v>22.894222222222222</v>
      </c>
      <c r="AT3224" s="190" t="s">
        <v>34</v>
      </c>
      <c r="AV3224" s="189"/>
      <c r="AW3224" s="243"/>
      <c r="AX3224" s="189"/>
      <c r="AY3224" s="243"/>
      <c r="AZ3224" s="189"/>
      <c r="BA3224" s="243"/>
      <c r="BB3224" s="189"/>
      <c r="BC3224" s="243"/>
      <c r="BD3224" s="189"/>
      <c r="BE3224" s="243"/>
    </row>
    <row r="3225" spans="1:59" s="101" customFormat="1" ht="42.75" customHeight="1" x14ac:dyDescent="0.25">
      <c r="B3225" s="190" t="s">
        <v>1690</v>
      </c>
      <c r="C3225" s="190">
        <v>12170585</v>
      </c>
      <c r="D3225" s="191">
        <v>42494</v>
      </c>
      <c r="E3225" s="191">
        <v>42494</v>
      </c>
      <c r="F3225" s="191">
        <v>43589</v>
      </c>
      <c r="G3225" s="190">
        <v>-7777</v>
      </c>
      <c r="H3225" s="190" t="s">
        <v>1363</v>
      </c>
      <c r="I3225" s="190" t="s">
        <v>1463</v>
      </c>
      <c r="J3225" s="190"/>
      <c r="K3225" s="190" t="s">
        <v>921</v>
      </c>
      <c r="L3225" s="190" t="s">
        <v>274</v>
      </c>
      <c r="M3225" s="190" t="s">
        <v>274</v>
      </c>
      <c r="N3225" s="190" t="s">
        <v>94</v>
      </c>
      <c r="O3225" s="190" t="s">
        <v>11729</v>
      </c>
      <c r="P3225" s="192" t="s">
        <v>11730</v>
      </c>
      <c r="Q3225" s="190" t="s">
        <v>559</v>
      </c>
      <c r="R3225" s="190" t="s">
        <v>11731</v>
      </c>
      <c r="S3225" s="190" t="s">
        <v>11734</v>
      </c>
      <c r="T3225" s="190"/>
      <c r="Y3225" s="190"/>
      <c r="Z3225" s="190"/>
      <c r="AA3225" s="190"/>
      <c r="AB3225" s="190"/>
      <c r="AC3225" s="190"/>
      <c r="AD3225" s="190"/>
      <c r="AE3225" s="190"/>
      <c r="AF3225" s="101" t="s">
        <v>11735</v>
      </c>
      <c r="AI3225" s="101">
        <v>491.4</v>
      </c>
      <c r="AJ3225" s="101" t="s">
        <v>11744</v>
      </c>
      <c r="AK3225" s="101" t="s">
        <v>11743</v>
      </c>
      <c r="AL3225" s="101">
        <v>43</v>
      </c>
      <c r="AM3225" s="101">
        <v>22</v>
      </c>
      <c r="AN3225" s="1117">
        <v>38.4</v>
      </c>
      <c r="AO3225" s="101">
        <v>22</v>
      </c>
      <c r="AP3225" s="101">
        <v>53</v>
      </c>
      <c r="AQ3225" s="101">
        <v>52.9</v>
      </c>
      <c r="AR3225" s="101">
        <f t="shared" si="338"/>
        <v>43.377333333333333</v>
      </c>
      <c r="AS3225" s="101">
        <f t="shared" si="337"/>
        <v>22.898027777777777</v>
      </c>
      <c r="AT3225" s="190" t="s">
        <v>34</v>
      </c>
      <c r="AV3225" s="189"/>
      <c r="AW3225" s="243"/>
      <c r="AX3225" s="189"/>
      <c r="AY3225" s="243"/>
      <c r="AZ3225" s="189"/>
      <c r="BA3225" s="243"/>
      <c r="BB3225" s="189"/>
      <c r="BC3225" s="243"/>
      <c r="BD3225" s="189"/>
      <c r="BE3225" s="243"/>
    </row>
    <row r="3226" spans="1:59" s="101" customFormat="1" ht="42.75" customHeight="1" thickBot="1" x14ac:dyDescent="0.3">
      <c r="A3226" s="216"/>
      <c r="B3226" s="213" t="s">
        <v>1690</v>
      </c>
      <c r="C3226" s="213">
        <v>12170585</v>
      </c>
      <c r="D3226" s="215">
        <v>42494</v>
      </c>
      <c r="E3226" s="215">
        <v>42494</v>
      </c>
      <c r="F3226" s="215">
        <v>43589</v>
      </c>
      <c r="G3226" s="213">
        <v>-7777</v>
      </c>
      <c r="H3226" s="213" t="s">
        <v>1363</v>
      </c>
      <c r="I3226" s="213" t="s">
        <v>1463</v>
      </c>
      <c r="J3226" s="213"/>
      <c r="K3226" s="213" t="s">
        <v>921</v>
      </c>
      <c r="L3226" s="213" t="s">
        <v>274</v>
      </c>
      <c r="M3226" s="213" t="s">
        <v>274</v>
      </c>
      <c r="N3226" s="213" t="s">
        <v>94</v>
      </c>
      <c r="O3226" s="213" t="s">
        <v>11729</v>
      </c>
      <c r="P3226" s="214" t="s">
        <v>11730</v>
      </c>
      <c r="Q3226" s="213" t="s">
        <v>559</v>
      </c>
      <c r="R3226" s="213" t="s">
        <v>11731</v>
      </c>
      <c r="S3226" s="213" t="s">
        <v>11734</v>
      </c>
      <c r="T3226" s="213"/>
      <c r="U3226" s="216"/>
      <c r="V3226" s="216"/>
      <c r="W3226" s="216"/>
      <c r="X3226" s="216"/>
      <c r="Y3226" s="213"/>
      <c r="Z3226" s="213"/>
      <c r="AA3226" s="213"/>
      <c r="AB3226" s="213"/>
      <c r="AC3226" s="213"/>
      <c r="AD3226" s="213"/>
      <c r="AE3226" s="213"/>
      <c r="AF3226" s="216" t="s">
        <v>11745</v>
      </c>
      <c r="AG3226" s="216"/>
      <c r="AH3226" s="216"/>
      <c r="AI3226" s="216">
        <v>445.4</v>
      </c>
      <c r="AJ3226" s="216" t="s">
        <v>11746</v>
      </c>
      <c r="AK3226" s="216" t="s">
        <v>11747</v>
      </c>
      <c r="AL3226" s="216">
        <v>43</v>
      </c>
      <c r="AM3226" s="216">
        <v>22</v>
      </c>
      <c r="AN3226" s="1122">
        <v>38</v>
      </c>
      <c r="AO3226" s="216">
        <v>22</v>
      </c>
      <c r="AP3226" s="216">
        <v>54</v>
      </c>
      <c r="AQ3226" s="216">
        <v>1</v>
      </c>
      <c r="AR3226" s="216">
        <f t="shared" si="338"/>
        <v>43.377222222222223</v>
      </c>
      <c r="AS3226" s="216">
        <f t="shared" si="337"/>
        <v>22.900277777777777</v>
      </c>
      <c r="AT3226" s="213" t="s">
        <v>34</v>
      </c>
      <c r="AU3226" s="216"/>
      <c r="AV3226" s="720"/>
      <c r="AW3226" s="721"/>
      <c r="AX3226" s="720"/>
      <c r="AY3226" s="721"/>
      <c r="AZ3226" s="720"/>
      <c r="BA3226" s="721"/>
      <c r="BB3226" s="720"/>
      <c r="BC3226" s="721"/>
      <c r="BD3226" s="720"/>
      <c r="BE3226" s="721"/>
      <c r="BF3226" s="216"/>
      <c r="BG3226" s="216"/>
    </row>
    <row r="3227" spans="1:59" s="101" customFormat="1" ht="42.75" customHeight="1" x14ac:dyDescent="0.25">
      <c r="A3227" s="101">
        <v>1056</v>
      </c>
      <c r="B3227" s="190" t="s">
        <v>616</v>
      </c>
      <c r="C3227" s="190">
        <v>12770077</v>
      </c>
      <c r="D3227" s="191">
        <v>42509</v>
      </c>
      <c r="E3227" s="191">
        <v>42509</v>
      </c>
      <c r="F3227" s="191">
        <v>43604</v>
      </c>
      <c r="G3227" s="190">
        <v>-7777</v>
      </c>
      <c r="H3227" s="190" t="s">
        <v>1426</v>
      </c>
      <c r="I3227" s="190" t="s">
        <v>2947</v>
      </c>
      <c r="J3227" s="190"/>
      <c r="K3227" s="190" t="s">
        <v>921</v>
      </c>
      <c r="L3227" s="190" t="s">
        <v>901</v>
      </c>
      <c r="M3227" s="190" t="s">
        <v>217</v>
      </c>
      <c r="N3227" s="190" t="s">
        <v>217</v>
      </c>
      <c r="O3227" s="190"/>
      <c r="P3227" s="192" t="s">
        <v>11752</v>
      </c>
      <c r="Q3227" s="190" t="s">
        <v>559</v>
      </c>
      <c r="R3227" s="205" t="s">
        <v>11753</v>
      </c>
      <c r="S3227" s="190" t="s">
        <v>4491</v>
      </c>
      <c r="T3227" s="190"/>
      <c r="V3227" s="190">
        <v>8.3740000000000006</v>
      </c>
      <c r="Z3227" s="190"/>
      <c r="AA3227" s="190"/>
      <c r="AB3227" s="190"/>
      <c r="AC3227" s="190"/>
      <c r="AD3227" s="190"/>
      <c r="AE3227" s="190"/>
      <c r="AF3227" s="101" t="s">
        <v>11761</v>
      </c>
      <c r="AJ3227" s="101" t="s">
        <v>11754</v>
      </c>
      <c r="AK3227" s="101" t="s">
        <v>11755</v>
      </c>
      <c r="AL3227" s="101">
        <v>43</v>
      </c>
      <c r="AM3227" s="101">
        <v>17</v>
      </c>
      <c r="AN3227" s="1117">
        <v>43.89</v>
      </c>
      <c r="AO3227" s="101">
        <v>23</v>
      </c>
      <c r="AP3227" s="101">
        <v>47</v>
      </c>
      <c r="AQ3227" s="101">
        <v>22.22</v>
      </c>
      <c r="AR3227" s="101">
        <f t="shared" si="338"/>
        <v>43.295524999999998</v>
      </c>
      <c r="AS3227" s="101">
        <f t="shared" si="337"/>
        <v>23.789505555555557</v>
      </c>
      <c r="AT3227" s="190" t="s">
        <v>34</v>
      </c>
      <c r="AV3227" s="189"/>
      <c r="AW3227" s="243"/>
      <c r="AX3227" s="189"/>
      <c r="AY3227" s="243"/>
      <c r="AZ3227" s="189"/>
      <c r="BA3227" s="243"/>
      <c r="BB3227" s="189"/>
      <c r="BC3227" s="243"/>
      <c r="BD3227" s="189"/>
      <c r="BE3227" s="243"/>
    </row>
    <row r="3228" spans="1:59" s="101" customFormat="1" ht="42.75" customHeight="1" x14ac:dyDescent="0.25">
      <c r="B3228" s="190" t="s">
        <v>616</v>
      </c>
      <c r="C3228" s="190">
        <v>12770077</v>
      </c>
      <c r="D3228" s="191">
        <v>42509</v>
      </c>
      <c r="E3228" s="191">
        <v>42509</v>
      </c>
      <c r="F3228" s="191">
        <v>43604</v>
      </c>
      <c r="G3228" s="190">
        <v>-7777</v>
      </c>
      <c r="H3228" s="190" t="s">
        <v>1426</v>
      </c>
      <c r="I3228" s="190" t="s">
        <v>2947</v>
      </c>
      <c r="J3228" s="190"/>
      <c r="K3228" s="190" t="s">
        <v>921</v>
      </c>
      <c r="L3228" s="190" t="s">
        <v>901</v>
      </c>
      <c r="M3228" s="190" t="s">
        <v>217</v>
      </c>
      <c r="N3228" s="190" t="s">
        <v>217</v>
      </c>
      <c r="O3228" s="190"/>
      <c r="P3228" s="192" t="s">
        <v>11752</v>
      </c>
      <c r="Q3228" s="190" t="s">
        <v>559</v>
      </c>
      <c r="R3228" s="190" t="s">
        <v>11753</v>
      </c>
      <c r="S3228" s="190" t="s">
        <v>4491</v>
      </c>
      <c r="T3228" s="190"/>
      <c r="Y3228" s="190"/>
      <c r="Z3228" s="190"/>
      <c r="AA3228" s="190"/>
      <c r="AB3228" s="190"/>
      <c r="AC3228" s="190"/>
      <c r="AD3228" s="190"/>
      <c r="AE3228" s="190"/>
      <c r="AF3228" s="101" t="s">
        <v>11762</v>
      </c>
      <c r="AJ3228" s="101" t="s">
        <v>11756</v>
      </c>
      <c r="AK3228" s="101" t="s">
        <v>11757</v>
      </c>
      <c r="AL3228" s="101">
        <v>43</v>
      </c>
      <c r="AM3228" s="101">
        <v>17</v>
      </c>
      <c r="AN3228" s="1117">
        <v>44</v>
      </c>
      <c r="AO3228" s="101">
        <v>23</v>
      </c>
      <c r="AP3228" s="101">
        <v>47</v>
      </c>
      <c r="AQ3228" s="101">
        <v>22.15</v>
      </c>
      <c r="AR3228" s="101">
        <f t="shared" si="338"/>
        <v>43.295555555555552</v>
      </c>
      <c r="AS3228" s="101">
        <f t="shared" si="337"/>
        <v>23.789486111111113</v>
      </c>
      <c r="AT3228" s="190" t="s">
        <v>34</v>
      </c>
      <c r="AV3228" s="189"/>
      <c r="AW3228" s="243"/>
      <c r="AX3228" s="189"/>
      <c r="AY3228" s="243"/>
      <c r="AZ3228" s="189"/>
      <c r="BA3228" s="243"/>
      <c r="BB3228" s="189"/>
      <c r="BC3228" s="243"/>
      <c r="BD3228" s="189"/>
      <c r="BE3228" s="243"/>
    </row>
    <row r="3229" spans="1:59" s="101" customFormat="1" ht="42.75" customHeight="1" x14ac:dyDescent="0.25">
      <c r="B3229" s="190" t="s">
        <v>616</v>
      </c>
      <c r="C3229" s="190">
        <v>12770077</v>
      </c>
      <c r="D3229" s="191">
        <v>42509</v>
      </c>
      <c r="E3229" s="191">
        <v>42509</v>
      </c>
      <c r="F3229" s="191">
        <v>43604</v>
      </c>
      <c r="G3229" s="190">
        <v>-7777</v>
      </c>
      <c r="H3229" s="190" t="s">
        <v>1426</v>
      </c>
      <c r="I3229" s="190" t="s">
        <v>2947</v>
      </c>
      <c r="J3229" s="190"/>
      <c r="K3229" s="190" t="s">
        <v>921</v>
      </c>
      <c r="L3229" s="190" t="s">
        <v>901</v>
      </c>
      <c r="M3229" s="190" t="s">
        <v>217</v>
      </c>
      <c r="N3229" s="190" t="s">
        <v>217</v>
      </c>
      <c r="O3229" s="190"/>
      <c r="P3229" s="192" t="s">
        <v>11752</v>
      </c>
      <c r="Q3229" s="190" t="s">
        <v>559</v>
      </c>
      <c r="R3229" s="190" t="s">
        <v>11753</v>
      </c>
      <c r="S3229" s="190" t="s">
        <v>4491</v>
      </c>
      <c r="T3229" s="190"/>
      <c r="Y3229" s="190"/>
      <c r="Z3229" s="190"/>
      <c r="AA3229" s="190"/>
      <c r="AB3229" s="190"/>
      <c r="AC3229" s="190"/>
      <c r="AD3229" s="190"/>
      <c r="AE3229" s="190"/>
      <c r="AF3229" s="101" t="s">
        <v>11763</v>
      </c>
      <c r="AJ3229" s="101" t="s">
        <v>11756</v>
      </c>
      <c r="AK3229" s="101" t="s">
        <v>11758</v>
      </c>
      <c r="AL3229" s="101">
        <v>43</v>
      </c>
      <c r="AM3229" s="101">
        <v>17</v>
      </c>
      <c r="AN3229" s="1117">
        <v>44</v>
      </c>
      <c r="AO3229" s="101">
        <v>23</v>
      </c>
      <c r="AP3229" s="101">
        <v>47</v>
      </c>
      <c r="AQ3229" s="101">
        <v>22.4</v>
      </c>
      <c r="AR3229" s="101">
        <f t="shared" si="338"/>
        <v>43.295555555555552</v>
      </c>
      <c r="AS3229" s="101">
        <f t="shared" si="337"/>
        <v>23.789555555555559</v>
      </c>
      <c r="AT3229" s="190" t="s">
        <v>34</v>
      </c>
      <c r="AV3229" s="189"/>
      <c r="AW3229" s="243"/>
      <c r="AX3229" s="189"/>
      <c r="AY3229" s="243"/>
      <c r="AZ3229" s="189"/>
      <c r="BA3229" s="243"/>
      <c r="BB3229" s="189"/>
      <c r="BC3229" s="243"/>
      <c r="BD3229" s="189"/>
      <c r="BE3229" s="243"/>
    </row>
    <row r="3230" spans="1:59" s="101" customFormat="1" ht="42.75" customHeight="1" thickBot="1" x14ac:dyDescent="0.3">
      <c r="A3230" s="216"/>
      <c r="B3230" s="213" t="s">
        <v>616</v>
      </c>
      <c r="C3230" s="213">
        <v>12770077</v>
      </c>
      <c r="D3230" s="215">
        <v>42509</v>
      </c>
      <c r="E3230" s="215">
        <v>42509</v>
      </c>
      <c r="F3230" s="215">
        <v>43604</v>
      </c>
      <c r="G3230" s="213">
        <v>-7777</v>
      </c>
      <c r="H3230" s="213" t="s">
        <v>1426</v>
      </c>
      <c r="I3230" s="213" t="s">
        <v>2947</v>
      </c>
      <c r="J3230" s="213"/>
      <c r="K3230" s="213" t="s">
        <v>921</v>
      </c>
      <c r="L3230" s="213" t="s">
        <v>901</v>
      </c>
      <c r="M3230" s="213" t="s">
        <v>217</v>
      </c>
      <c r="N3230" s="213" t="s">
        <v>217</v>
      </c>
      <c r="O3230" s="213"/>
      <c r="P3230" s="214" t="s">
        <v>11752</v>
      </c>
      <c r="Q3230" s="213" t="s">
        <v>559</v>
      </c>
      <c r="R3230" s="213" t="s">
        <v>11753</v>
      </c>
      <c r="S3230" s="213" t="s">
        <v>4491</v>
      </c>
      <c r="T3230" s="213"/>
      <c r="U3230" s="216"/>
      <c r="V3230" s="216"/>
      <c r="W3230" s="216"/>
      <c r="X3230" s="216"/>
      <c r="Y3230" s="213"/>
      <c r="Z3230" s="213"/>
      <c r="AA3230" s="213"/>
      <c r="AB3230" s="213"/>
      <c r="AC3230" s="213"/>
      <c r="AD3230" s="213"/>
      <c r="AE3230" s="213"/>
      <c r="AF3230" s="216" t="s">
        <v>11764</v>
      </c>
      <c r="AG3230" s="216"/>
      <c r="AH3230" s="216"/>
      <c r="AI3230" s="216"/>
      <c r="AJ3230" s="216" t="s">
        <v>11759</v>
      </c>
      <c r="AK3230" s="216" t="s">
        <v>11760</v>
      </c>
      <c r="AL3230" s="216">
        <v>43</v>
      </c>
      <c r="AM3230" s="216">
        <v>17</v>
      </c>
      <c r="AN3230" s="1122">
        <v>44.2</v>
      </c>
      <c r="AO3230" s="216">
        <v>23</v>
      </c>
      <c r="AP3230" s="216">
        <v>47</v>
      </c>
      <c r="AQ3230" s="216">
        <v>22.3</v>
      </c>
      <c r="AR3230" s="216">
        <f t="shared" si="338"/>
        <v>43.295611111111107</v>
      </c>
      <c r="AS3230" s="216">
        <f t="shared" si="337"/>
        <v>23.789527777777778</v>
      </c>
      <c r="AT3230" s="213" t="s">
        <v>34</v>
      </c>
      <c r="AU3230" s="216"/>
      <c r="AV3230" s="720"/>
      <c r="AW3230" s="721"/>
      <c r="AX3230" s="720"/>
      <c r="AY3230" s="721"/>
      <c r="AZ3230" s="720"/>
      <c r="BA3230" s="721"/>
      <c r="BB3230" s="720"/>
      <c r="BC3230" s="721"/>
      <c r="BD3230" s="720"/>
      <c r="BE3230" s="721"/>
      <c r="BF3230" s="216"/>
      <c r="BG3230" s="216"/>
    </row>
    <row r="3231" spans="1:59" s="101" customFormat="1" ht="42.75" customHeight="1" x14ac:dyDescent="0.25">
      <c r="A3231" s="101">
        <v>1057</v>
      </c>
      <c r="B3231" s="190" t="s">
        <v>11765</v>
      </c>
      <c r="C3231" s="190">
        <v>12170586</v>
      </c>
      <c r="D3231" s="191">
        <v>42527</v>
      </c>
      <c r="E3231" s="191">
        <v>42527</v>
      </c>
      <c r="F3231" s="191">
        <v>43622</v>
      </c>
      <c r="G3231" s="190">
        <v>-7777</v>
      </c>
      <c r="H3231" s="190" t="s">
        <v>11766</v>
      </c>
      <c r="I3231" s="190" t="s">
        <v>11767</v>
      </c>
      <c r="J3231" s="190"/>
      <c r="K3231" s="190" t="s">
        <v>921</v>
      </c>
      <c r="L3231" s="190" t="s">
        <v>3595</v>
      </c>
      <c r="M3231" s="190" t="s">
        <v>282</v>
      </c>
      <c r="N3231" s="190" t="s">
        <v>217</v>
      </c>
      <c r="O3231" s="190"/>
      <c r="P3231" s="192" t="s">
        <v>11768</v>
      </c>
      <c r="Q3231" s="190" t="s">
        <v>559</v>
      </c>
      <c r="R3231" s="205" t="s">
        <v>11769</v>
      </c>
      <c r="S3231" s="190" t="s">
        <v>2641</v>
      </c>
      <c r="T3231" s="190"/>
      <c r="V3231" s="101">
        <v>40</v>
      </c>
      <c r="Y3231" s="190"/>
      <c r="Z3231" s="190"/>
      <c r="AA3231" s="190"/>
      <c r="AB3231" s="190"/>
      <c r="AC3231" s="190"/>
      <c r="AD3231" s="190"/>
      <c r="AE3231" s="190"/>
      <c r="AF3231" s="101" t="s">
        <v>11770</v>
      </c>
      <c r="AI3231" s="101">
        <v>139.69999999999999</v>
      </c>
      <c r="AJ3231" s="101" t="s">
        <v>11772</v>
      </c>
      <c r="AK3231" s="101" t="s">
        <v>11773</v>
      </c>
      <c r="AL3231" s="101">
        <v>43</v>
      </c>
      <c r="AM3231" s="101">
        <v>29</v>
      </c>
      <c r="AN3231" s="1117">
        <v>32.5</v>
      </c>
      <c r="AO3231" s="101">
        <v>23</v>
      </c>
      <c r="AP3231" s="101">
        <v>41</v>
      </c>
      <c r="AQ3231" s="101">
        <v>19.3</v>
      </c>
      <c r="AR3231" s="101">
        <f t="shared" si="338"/>
        <v>43.492361111111109</v>
      </c>
      <c r="AS3231" s="101">
        <f t="shared" si="337"/>
        <v>23.688694444444444</v>
      </c>
      <c r="AT3231" s="190" t="s">
        <v>34</v>
      </c>
      <c r="AV3231" s="189"/>
      <c r="AW3231" s="243"/>
      <c r="AX3231" s="189"/>
      <c r="AY3231" s="243"/>
      <c r="AZ3231" s="189"/>
      <c r="BA3231" s="243"/>
      <c r="BB3231" s="189"/>
      <c r="BC3231" s="243"/>
      <c r="BD3231" s="189"/>
      <c r="BE3231" s="243"/>
    </row>
    <row r="3232" spans="1:59" s="101" customFormat="1" ht="42.75" customHeight="1" x14ac:dyDescent="0.25">
      <c r="B3232" s="190" t="s">
        <v>11765</v>
      </c>
      <c r="C3232" s="190">
        <v>12170586</v>
      </c>
      <c r="D3232" s="191">
        <v>42527</v>
      </c>
      <c r="E3232" s="191">
        <v>42527</v>
      </c>
      <c r="F3232" s="191">
        <v>43622</v>
      </c>
      <c r="G3232" s="190">
        <v>-7777</v>
      </c>
      <c r="H3232" s="190" t="s">
        <v>11766</v>
      </c>
      <c r="I3232" s="190" t="s">
        <v>11767</v>
      </c>
      <c r="J3232" s="190"/>
      <c r="K3232" s="190" t="s">
        <v>921</v>
      </c>
      <c r="L3232" s="190" t="s">
        <v>3595</v>
      </c>
      <c r="M3232" s="190" t="s">
        <v>282</v>
      </c>
      <c r="N3232" s="190" t="s">
        <v>217</v>
      </c>
      <c r="O3232" s="190"/>
      <c r="P3232" s="192" t="s">
        <v>11768</v>
      </c>
      <c r="Q3232" s="190" t="s">
        <v>559</v>
      </c>
      <c r="R3232" s="190" t="s">
        <v>11769</v>
      </c>
      <c r="S3232" s="190" t="s">
        <v>2641</v>
      </c>
      <c r="T3232" s="190"/>
      <c r="Y3232" s="190"/>
      <c r="Z3232" s="190"/>
      <c r="AA3232" s="190"/>
      <c r="AB3232" s="190"/>
      <c r="AC3232" s="190"/>
      <c r="AD3232" s="190"/>
      <c r="AE3232" s="190"/>
      <c r="AF3232" s="101" t="s">
        <v>11771</v>
      </c>
      <c r="AI3232" s="101">
        <v>139.69999999999999</v>
      </c>
      <c r="AJ3232" s="101" t="s">
        <v>11774</v>
      </c>
      <c r="AK3232" s="101" t="s">
        <v>11775</v>
      </c>
      <c r="AL3232" s="101">
        <v>43</v>
      </c>
      <c r="AM3232" s="101">
        <v>29</v>
      </c>
      <c r="AN3232" s="1117">
        <v>32.799999999999997</v>
      </c>
      <c r="AO3232" s="101">
        <v>23</v>
      </c>
      <c r="AP3232" s="101">
        <v>41</v>
      </c>
      <c r="AQ3232" s="101">
        <v>19</v>
      </c>
      <c r="AR3232" s="101">
        <f t="shared" si="338"/>
        <v>43.492444444444445</v>
      </c>
      <c r="AS3232" s="101">
        <f t="shared" si="337"/>
        <v>23.688611111111111</v>
      </c>
      <c r="AT3232" s="190" t="s">
        <v>34</v>
      </c>
      <c r="AV3232" s="189"/>
      <c r="AW3232" s="243"/>
      <c r="AX3232" s="189"/>
      <c r="AY3232" s="243"/>
      <c r="AZ3232" s="189"/>
      <c r="BA3232" s="243"/>
      <c r="BB3232" s="189"/>
      <c r="BC3232" s="243"/>
      <c r="BD3232" s="189"/>
      <c r="BE3232" s="243"/>
    </row>
    <row r="3233" spans="1:59" s="101" customFormat="1" ht="42.75" customHeight="1" x14ac:dyDescent="0.25">
      <c r="B3233" s="190" t="s">
        <v>11765</v>
      </c>
      <c r="C3233" s="190">
        <v>12170586</v>
      </c>
      <c r="D3233" s="191">
        <v>42527</v>
      </c>
      <c r="E3233" s="191">
        <v>42527</v>
      </c>
      <c r="F3233" s="191">
        <v>43622</v>
      </c>
      <c r="G3233" s="190">
        <v>-7777</v>
      </c>
      <c r="H3233" s="190" t="s">
        <v>11766</v>
      </c>
      <c r="I3233" s="190" t="s">
        <v>11767</v>
      </c>
      <c r="J3233" s="190"/>
      <c r="K3233" s="190" t="s">
        <v>921</v>
      </c>
      <c r="L3233" s="190" t="s">
        <v>3595</v>
      </c>
      <c r="M3233" s="190" t="s">
        <v>282</v>
      </c>
      <c r="N3233" s="190" t="s">
        <v>217</v>
      </c>
      <c r="O3233" s="190"/>
      <c r="P3233" s="192" t="s">
        <v>11768</v>
      </c>
      <c r="Q3233" s="190" t="s">
        <v>559</v>
      </c>
      <c r="R3233" s="190" t="s">
        <v>11769</v>
      </c>
      <c r="S3233" s="190" t="s">
        <v>2641</v>
      </c>
      <c r="T3233" s="190"/>
      <c r="Y3233" s="190"/>
      <c r="Z3233" s="190"/>
      <c r="AA3233" s="190"/>
      <c r="AB3233" s="190"/>
      <c r="AC3233" s="190"/>
      <c r="AD3233" s="190"/>
      <c r="AE3233" s="190"/>
      <c r="AF3233" s="101" t="s">
        <v>11776</v>
      </c>
      <c r="AI3233" s="101">
        <v>140.4</v>
      </c>
      <c r="AJ3233" s="101" t="s">
        <v>11778</v>
      </c>
      <c r="AK3233" s="101" t="s">
        <v>11779</v>
      </c>
      <c r="AL3233" s="101">
        <v>43</v>
      </c>
      <c r="AM3233" s="101">
        <v>29</v>
      </c>
      <c r="AN3233" s="1117">
        <v>30.8</v>
      </c>
      <c r="AO3233" s="101">
        <v>23</v>
      </c>
      <c r="AP3233" s="101">
        <v>41</v>
      </c>
      <c r="AQ3233" s="101">
        <v>15.9</v>
      </c>
      <c r="AR3233" s="101">
        <f t="shared" si="338"/>
        <v>43.491888888888887</v>
      </c>
      <c r="AS3233" s="101">
        <f t="shared" si="337"/>
        <v>23.687750000000001</v>
      </c>
      <c r="AT3233" s="190" t="s">
        <v>34</v>
      </c>
      <c r="AV3233" s="189"/>
      <c r="AW3233" s="243"/>
      <c r="AX3233" s="189"/>
      <c r="AY3233" s="243"/>
      <c r="AZ3233" s="189"/>
      <c r="BA3233" s="243"/>
      <c r="BB3233" s="189"/>
      <c r="BC3233" s="243"/>
      <c r="BD3233" s="189"/>
      <c r="BE3233" s="243"/>
    </row>
    <row r="3234" spans="1:59" s="101" customFormat="1" ht="42.75" customHeight="1" thickBot="1" x14ac:dyDescent="0.3">
      <c r="A3234" s="216"/>
      <c r="B3234" s="213" t="s">
        <v>11765</v>
      </c>
      <c r="C3234" s="213">
        <v>12170586</v>
      </c>
      <c r="D3234" s="215">
        <v>42527</v>
      </c>
      <c r="E3234" s="215">
        <v>42527</v>
      </c>
      <c r="F3234" s="215">
        <v>43622</v>
      </c>
      <c r="G3234" s="213">
        <v>-7777</v>
      </c>
      <c r="H3234" s="213" t="s">
        <v>11766</v>
      </c>
      <c r="I3234" s="213" t="s">
        <v>11767</v>
      </c>
      <c r="J3234" s="213"/>
      <c r="K3234" s="213" t="s">
        <v>921</v>
      </c>
      <c r="L3234" s="213" t="s">
        <v>3595</v>
      </c>
      <c r="M3234" s="213" t="s">
        <v>282</v>
      </c>
      <c r="N3234" s="213" t="s">
        <v>217</v>
      </c>
      <c r="O3234" s="213"/>
      <c r="P3234" s="214" t="s">
        <v>11768</v>
      </c>
      <c r="Q3234" s="213" t="s">
        <v>559</v>
      </c>
      <c r="R3234" s="213" t="s">
        <v>11769</v>
      </c>
      <c r="S3234" s="213" t="s">
        <v>2641</v>
      </c>
      <c r="T3234" s="213"/>
      <c r="U3234" s="216"/>
      <c r="V3234" s="216"/>
      <c r="W3234" s="216"/>
      <c r="X3234" s="216"/>
      <c r="Y3234" s="213"/>
      <c r="Z3234" s="213"/>
      <c r="AA3234" s="213"/>
      <c r="AB3234" s="213"/>
      <c r="AC3234" s="213"/>
      <c r="AD3234" s="213"/>
      <c r="AE3234" s="213"/>
      <c r="AF3234" s="216" t="s">
        <v>11777</v>
      </c>
      <c r="AG3234" s="216"/>
      <c r="AH3234" s="216"/>
      <c r="AI3234" s="216">
        <v>139.74</v>
      </c>
      <c r="AJ3234" s="216" t="s">
        <v>11780</v>
      </c>
      <c r="AK3234" s="216" t="s">
        <v>11781</v>
      </c>
      <c r="AL3234" s="216">
        <v>43</v>
      </c>
      <c r="AM3234" s="216">
        <v>29</v>
      </c>
      <c r="AN3234" s="1122">
        <v>31.7</v>
      </c>
      <c r="AO3234" s="216">
        <v>23</v>
      </c>
      <c r="AP3234" s="216">
        <v>41</v>
      </c>
      <c r="AQ3234" s="216">
        <v>17</v>
      </c>
      <c r="AR3234" s="216">
        <f t="shared" si="338"/>
        <v>43.492138888888888</v>
      </c>
      <c r="AS3234" s="216">
        <f t="shared" si="337"/>
        <v>23.688055555555557</v>
      </c>
      <c r="AT3234" s="213" t="s">
        <v>34</v>
      </c>
      <c r="AU3234" s="216"/>
      <c r="AV3234" s="720"/>
      <c r="AW3234" s="721"/>
      <c r="AX3234" s="720"/>
      <c r="AY3234" s="721"/>
      <c r="AZ3234" s="720"/>
      <c r="BA3234" s="721"/>
      <c r="BB3234" s="720"/>
      <c r="BC3234" s="721"/>
      <c r="BD3234" s="720"/>
      <c r="BE3234" s="721"/>
      <c r="BF3234" s="216"/>
      <c r="BG3234" s="216"/>
    </row>
    <row r="3235" spans="1:59" s="101" customFormat="1" ht="42.75" customHeight="1" thickBot="1" x14ac:dyDescent="0.3">
      <c r="A3235" s="246">
        <v>1058</v>
      </c>
      <c r="B3235" s="229" t="s">
        <v>11782</v>
      </c>
      <c r="C3235" s="229">
        <v>12460127</v>
      </c>
      <c r="D3235" s="248">
        <v>42528</v>
      </c>
      <c r="E3235" s="248">
        <v>42528</v>
      </c>
      <c r="F3235" s="248">
        <v>45943</v>
      </c>
      <c r="G3235" s="229">
        <v>-7777</v>
      </c>
      <c r="H3235" s="229" t="s">
        <v>11105</v>
      </c>
      <c r="I3235" s="229" t="s">
        <v>707</v>
      </c>
      <c r="J3235" s="229"/>
      <c r="K3235" s="229" t="s">
        <v>1546</v>
      </c>
      <c r="L3235" s="229" t="s">
        <v>11783</v>
      </c>
      <c r="M3235" s="229" t="s">
        <v>11784</v>
      </c>
      <c r="N3235" s="229" t="s">
        <v>47</v>
      </c>
      <c r="O3235" s="229" t="s">
        <v>11787</v>
      </c>
      <c r="P3235" s="247" t="s">
        <v>11785</v>
      </c>
      <c r="Q3235" s="229" t="s">
        <v>559</v>
      </c>
      <c r="R3235" s="229" t="s">
        <v>1689</v>
      </c>
      <c r="S3235" s="229" t="s">
        <v>11786</v>
      </c>
      <c r="T3235" s="229"/>
      <c r="U3235" s="246"/>
      <c r="V3235" s="246"/>
      <c r="W3235" s="246"/>
      <c r="X3235" s="246"/>
      <c r="Y3235" s="229"/>
      <c r="Z3235" s="229"/>
      <c r="AA3235" s="229"/>
      <c r="AB3235" s="229"/>
      <c r="AC3235" s="229"/>
      <c r="AD3235" s="229"/>
      <c r="AE3235" s="229"/>
      <c r="AF3235" s="246" t="s">
        <v>11788</v>
      </c>
      <c r="AG3235" s="246"/>
      <c r="AH3235" s="246"/>
      <c r="AI3235" s="246"/>
      <c r="AJ3235" s="246" t="s">
        <v>11789</v>
      </c>
      <c r="AK3235" s="246" t="s">
        <v>11790</v>
      </c>
      <c r="AL3235" s="246">
        <v>43</v>
      </c>
      <c r="AM3235" s="246">
        <v>25</v>
      </c>
      <c r="AN3235" s="1209">
        <v>49.6</v>
      </c>
      <c r="AO3235" s="246">
        <v>25</v>
      </c>
      <c r="AP3235" s="246">
        <v>54</v>
      </c>
      <c r="AQ3235" s="246">
        <v>24.2</v>
      </c>
      <c r="AR3235" s="246">
        <f t="shared" si="338"/>
        <v>43.43044444444444</v>
      </c>
      <c r="AS3235" s="246">
        <f t="shared" si="337"/>
        <v>25.906722222222221</v>
      </c>
      <c r="AT3235" s="229" t="s">
        <v>34</v>
      </c>
      <c r="AU3235" s="246"/>
      <c r="AV3235" s="1268"/>
      <c r="AW3235" s="1215"/>
      <c r="AX3235" s="1268"/>
      <c r="AY3235" s="1215"/>
      <c r="AZ3235" s="1268"/>
      <c r="BA3235" s="1215"/>
      <c r="BB3235" s="1268"/>
      <c r="BC3235" s="1215"/>
      <c r="BD3235" s="1268"/>
      <c r="BE3235" s="1215"/>
      <c r="BF3235" s="246"/>
      <c r="BG3235" s="246"/>
    </row>
    <row r="3236" spans="1:59" s="101" customFormat="1" ht="42.75" customHeight="1" thickBot="1" x14ac:dyDescent="0.3">
      <c r="A3236" s="246">
        <v>1059</v>
      </c>
      <c r="B3236" s="229" t="s">
        <v>3583</v>
      </c>
      <c r="C3236" s="229">
        <v>12170587</v>
      </c>
      <c r="D3236" s="248">
        <v>42541</v>
      </c>
      <c r="E3236" s="248">
        <v>42541</v>
      </c>
      <c r="F3236" s="248">
        <v>43636</v>
      </c>
      <c r="G3236" s="229">
        <v>-7777</v>
      </c>
      <c r="H3236" s="229" t="s">
        <v>2963</v>
      </c>
      <c r="I3236" s="229" t="s">
        <v>1489</v>
      </c>
      <c r="J3236" s="229"/>
      <c r="K3236" s="229" t="s">
        <v>33</v>
      </c>
      <c r="L3236" s="229" t="s">
        <v>11791</v>
      </c>
      <c r="M3236" s="229" t="s">
        <v>32</v>
      </c>
      <c r="N3236" s="229" t="s">
        <v>32</v>
      </c>
      <c r="O3236" s="229"/>
      <c r="P3236" s="247" t="s">
        <v>553</v>
      </c>
      <c r="Q3236" s="229" t="s">
        <v>559</v>
      </c>
      <c r="R3236" s="229" t="s">
        <v>11792</v>
      </c>
      <c r="S3236" s="229" t="s">
        <v>2641</v>
      </c>
      <c r="T3236" s="229"/>
      <c r="U3236" s="246"/>
      <c r="V3236" s="246">
        <v>40</v>
      </c>
      <c r="W3236" s="246"/>
      <c r="X3236" s="246"/>
      <c r="Y3236" s="229"/>
      <c r="Z3236" s="229"/>
      <c r="AA3236" s="229"/>
      <c r="AB3236" s="229"/>
      <c r="AC3236" s="229"/>
      <c r="AD3236" s="229"/>
      <c r="AE3236" s="229"/>
      <c r="AF3236" s="246" t="s">
        <v>1765</v>
      </c>
      <c r="AG3236" s="246">
        <v>4661387</v>
      </c>
      <c r="AH3236" s="246">
        <v>8667183</v>
      </c>
      <c r="AI3236" s="246"/>
      <c r="AJ3236" s="246" t="s">
        <v>11793</v>
      </c>
      <c r="AK3236" s="246" t="s">
        <v>11794</v>
      </c>
      <c r="AL3236" s="246">
        <v>42</v>
      </c>
      <c r="AM3236" s="246">
        <v>52</v>
      </c>
      <c r="AN3236" s="1209">
        <v>10.7</v>
      </c>
      <c r="AO3236" s="246">
        <v>25</v>
      </c>
      <c r="AP3236" s="246">
        <v>16</v>
      </c>
      <c r="AQ3236" s="246">
        <v>54.3</v>
      </c>
      <c r="AR3236" s="246">
        <f t="shared" si="338"/>
        <v>42.869638888888886</v>
      </c>
      <c r="AS3236" s="246">
        <f t="shared" si="337"/>
        <v>25.281749999999999</v>
      </c>
      <c r="AT3236" s="229" t="s">
        <v>34</v>
      </c>
      <c r="AU3236" s="246"/>
      <c r="AV3236" s="1268"/>
      <c r="AW3236" s="1215"/>
      <c r="AX3236" s="1268"/>
      <c r="AY3236" s="1215"/>
      <c r="AZ3236" s="1268"/>
      <c r="BA3236" s="1215"/>
      <c r="BB3236" s="1268"/>
      <c r="BC3236" s="1215"/>
      <c r="BD3236" s="1268"/>
      <c r="BE3236" s="1215"/>
      <c r="BF3236" s="246"/>
      <c r="BG3236" s="246"/>
    </row>
    <row r="3237" spans="1:59" s="101" customFormat="1" ht="42.75" customHeight="1" x14ac:dyDescent="0.25">
      <c r="A3237" s="101">
        <v>1060</v>
      </c>
      <c r="B3237" s="190" t="s">
        <v>116</v>
      </c>
      <c r="C3237" s="190">
        <v>12170588</v>
      </c>
      <c r="D3237" s="191">
        <v>42565</v>
      </c>
      <c r="E3237" s="191">
        <v>42565</v>
      </c>
      <c r="F3237" s="191">
        <v>43660</v>
      </c>
      <c r="G3237" s="190">
        <v>-7777</v>
      </c>
      <c r="H3237" s="190" t="s">
        <v>582</v>
      </c>
      <c r="I3237" s="205" t="s">
        <v>1489</v>
      </c>
      <c r="J3237" s="190"/>
      <c r="K3237" s="190" t="s">
        <v>33</v>
      </c>
      <c r="L3237" s="205" t="s">
        <v>11791</v>
      </c>
      <c r="M3237" s="205" t="s">
        <v>32</v>
      </c>
      <c r="N3237" s="205" t="s">
        <v>32</v>
      </c>
      <c r="O3237" s="190"/>
      <c r="P3237" s="192" t="s">
        <v>553</v>
      </c>
      <c r="Q3237" s="190" t="s">
        <v>559</v>
      </c>
      <c r="R3237" s="205" t="s">
        <v>11792</v>
      </c>
      <c r="S3237" s="205" t="s">
        <v>5334</v>
      </c>
      <c r="T3237" s="190"/>
      <c r="Y3237" s="190"/>
      <c r="Z3237" s="190"/>
      <c r="AA3237" s="190"/>
      <c r="AB3237" s="190"/>
      <c r="AC3237" s="190"/>
      <c r="AD3237" s="190"/>
      <c r="AE3237" s="190"/>
      <c r="AF3237" s="101" t="s">
        <v>11798</v>
      </c>
      <c r="AJ3237" s="101" t="s">
        <v>11800</v>
      </c>
      <c r="AK3237" s="101" t="s">
        <v>11801</v>
      </c>
      <c r="AL3237" s="101">
        <v>42</v>
      </c>
      <c r="AM3237" s="101">
        <v>52</v>
      </c>
      <c r="AN3237" s="1117">
        <v>35.880000000000003</v>
      </c>
      <c r="AO3237" s="101">
        <v>25</v>
      </c>
      <c r="AP3237" s="101">
        <v>19</v>
      </c>
      <c r="AQ3237" s="101">
        <v>8.0399999999999991</v>
      </c>
      <c r="AR3237" s="101">
        <f t="shared" si="338"/>
        <v>42.876633333333331</v>
      </c>
      <c r="AS3237" s="101">
        <f t="shared" si="337"/>
        <v>25.318899999999999</v>
      </c>
      <c r="AT3237" s="190" t="s">
        <v>34</v>
      </c>
      <c r="AV3237" s="189"/>
      <c r="AW3237" s="243"/>
      <c r="AX3237" s="189"/>
      <c r="AY3237" s="243"/>
      <c r="AZ3237" s="189"/>
      <c r="BA3237" s="243"/>
      <c r="BB3237" s="189"/>
      <c r="BC3237" s="243"/>
      <c r="BD3237" s="189"/>
      <c r="BE3237" s="243"/>
    </row>
    <row r="3238" spans="1:59" s="101" customFormat="1" ht="42.75" customHeight="1" thickBot="1" x14ac:dyDescent="0.3">
      <c r="A3238" s="216"/>
      <c r="B3238" s="213" t="s">
        <v>116</v>
      </c>
      <c r="C3238" s="213">
        <v>12170588</v>
      </c>
      <c r="D3238" s="215">
        <v>42565</v>
      </c>
      <c r="E3238" s="215">
        <v>42565</v>
      </c>
      <c r="F3238" s="215">
        <v>43660</v>
      </c>
      <c r="G3238" s="213">
        <v>-7777</v>
      </c>
      <c r="H3238" s="213" t="s">
        <v>582</v>
      </c>
      <c r="I3238" s="213" t="s">
        <v>1489</v>
      </c>
      <c r="J3238" s="213"/>
      <c r="K3238" s="213" t="s">
        <v>33</v>
      </c>
      <c r="L3238" s="213" t="s">
        <v>11791</v>
      </c>
      <c r="M3238" s="213" t="s">
        <v>32</v>
      </c>
      <c r="N3238" s="213" t="s">
        <v>32</v>
      </c>
      <c r="O3238" s="213"/>
      <c r="P3238" s="214" t="s">
        <v>553</v>
      </c>
      <c r="Q3238" s="213" t="s">
        <v>559</v>
      </c>
      <c r="R3238" s="213" t="s">
        <v>11792</v>
      </c>
      <c r="S3238" s="213" t="s">
        <v>5334</v>
      </c>
      <c r="T3238" s="213"/>
      <c r="U3238" s="216"/>
      <c r="V3238" s="216"/>
      <c r="W3238" s="216"/>
      <c r="X3238" s="216"/>
      <c r="Y3238" s="213"/>
      <c r="Z3238" s="213"/>
      <c r="AA3238" s="213"/>
      <c r="AB3238" s="213"/>
      <c r="AC3238" s="213"/>
      <c r="AD3238" s="213"/>
      <c r="AE3238" s="213"/>
      <c r="AF3238" s="216" t="s">
        <v>11799</v>
      </c>
      <c r="AG3238" s="216"/>
      <c r="AH3238" s="216"/>
      <c r="AI3238" s="216"/>
      <c r="AJ3238" s="216" t="s">
        <v>11802</v>
      </c>
      <c r="AK3238" s="216" t="s">
        <v>11803</v>
      </c>
      <c r="AL3238" s="216">
        <v>42</v>
      </c>
      <c r="AM3238" s="216">
        <v>52</v>
      </c>
      <c r="AN3238" s="1122">
        <v>36.11</v>
      </c>
      <c r="AO3238" s="216">
        <v>25</v>
      </c>
      <c r="AP3238" s="216">
        <v>19</v>
      </c>
      <c r="AQ3238" s="216">
        <v>6.65</v>
      </c>
      <c r="AR3238" s="216">
        <f t="shared" si="338"/>
        <v>42.876697222222219</v>
      </c>
      <c r="AS3238" s="216">
        <f t="shared" si="337"/>
        <v>25.318513888888887</v>
      </c>
      <c r="AT3238" s="213" t="s">
        <v>34</v>
      </c>
      <c r="AU3238" s="216"/>
      <c r="AV3238" s="720"/>
      <c r="AW3238" s="721"/>
      <c r="AX3238" s="720"/>
      <c r="AY3238" s="721"/>
      <c r="AZ3238" s="720"/>
      <c r="BA3238" s="721"/>
      <c r="BB3238" s="720"/>
      <c r="BC3238" s="721"/>
      <c r="BD3238" s="720"/>
      <c r="BE3238" s="721"/>
      <c r="BF3238" s="216"/>
      <c r="BG3238" s="216"/>
    </row>
    <row r="3239" spans="1:59" s="101" customFormat="1" ht="42.75" customHeight="1" thickBot="1" x14ac:dyDescent="0.3">
      <c r="A3239" s="246">
        <v>1061</v>
      </c>
      <c r="B3239" s="229" t="s">
        <v>1439</v>
      </c>
      <c r="C3239" s="229" t="s">
        <v>11804</v>
      </c>
      <c r="D3239" s="248">
        <v>42569</v>
      </c>
      <c r="E3239" s="248">
        <v>42569</v>
      </c>
      <c r="F3239" s="248">
        <v>43664</v>
      </c>
      <c r="G3239" s="229">
        <v>-7777</v>
      </c>
      <c r="H3239" s="229" t="s">
        <v>571</v>
      </c>
      <c r="I3239" s="229" t="s">
        <v>1515</v>
      </c>
      <c r="J3239" s="229"/>
      <c r="K3239" s="229" t="s">
        <v>1546</v>
      </c>
      <c r="L3239" s="229" t="s">
        <v>215</v>
      </c>
      <c r="M3239" s="229" t="s">
        <v>196</v>
      </c>
      <c r="N3239" s="229" t="s">
        <v>47</v>
      </c>
      <c r="O3239" s="229" t="s">
        <v>11805</v>
      </c>
      <c r="P3239" s="247" t="s">
        <v>3587</v>
      </c>
      <c r="Q3239" s="229" t="s">
        <v>559</v>
      </c>
      <c r="R3239" s="229" t="s">
        <v>11806</v>
      </c>
      <c r="S3239" s="229" t="s">
        <v>11807</v>
      </c>
      <c r="T3239" s="229"/>
      <c r="U3239" s="246"/>
      <c r="V3239" s="246">
        <v>30</v>
      </c>
      <c r="W3239" s="246"/>
      <c r="X3239" s="246"/>
      <c r="Y3239" s="229"/>
      <c r="Z3239" s="229"/>
      <c r="AA3239" s="229"/>
      <c r="AB3239" s="229"/>
      <c r="AC3239" s="229"/>
      <c r="AD3239" s="229"/>
      <c r="AE3239" s="229"/>
      <c r="AF3239" s="246" t="s">
        <v>11808</v>
      </c>
      <c r="AG3239" s="246"/>
      <c r="AH3239" s="246"/>
      <c r="AI3239" s="246"/>
      <c r="AJ3239" s="246" t="s">
        <v>11809</v>
      </c>
      <c r="AK3239" s="246" t="s">
        <v>11810</v>
      </c>
      <c r="AL3239" s="246">
        <v>43</v>
      </c>
      <c r="AM3239" s="246">
        <v>44</v>
      </c>
      <c r="AN3239" s="1209">
        <v>3.3</v>
      </c>
      <c r="AO3239" s="246">
        <v>25</v>
      </c>
      <c r="AP3239" s="246">
        <v>58</v>
      </c>
      <c r="AQ3239" s="246">
        <v>33</v>
      </c>
      <c r="AR3239" s="246">
        <f t="shared" si="338"/>
        <v>43.734250000000003</v>
      </c>
      <c r="AS3239" s="246">
        <f t="shared" si="337"/>
        <v>25.97583333333333</v>
      </c>
      <c r="AT3239" s="229" t="s">
        <v>34</v>
      </c>
      <c r="AU3239" s="246"/>
      <c r="AV3239" s="1268"/>
      <c r="AW3239" s="1215"/>
      <c r="AX3239" s="1268"/>
      <c r="AY3239" s="1215"/>
      <c r="AZ3239" s="1268"/>
      <c r="BA3239" s="1215"/>
      <c r="BB3239" s="1268"/>
      <c r="BC3239" s="1215"/>
      <c r="BD3239" s="1268"/>
      <c r="BE3239" s="1215"/>
      <c r="BF3239" s="246"/>
      <c r="BG3239" s="246"/>
    </row>
    <row r="3240" spans="1:59" s="101" customFormat="1" ht="42.75" customHeight="1" x14ac:dyDescent="0.25">
      <c r="A3240" s="101">
        <v>1062</v>
      </c>
      <c r="B3240" s="190" t="s">
        <v>11811</v>
      </c>
      <c r="C3240" s="190">
        <v>12140063</v>
      </c>
      <c r="D3240" s="191">
        <v>42556</v>
      </c>
      <c r="E3240" s="191">
        <v>42556</v>
      </c>
      <c r="F3240" s="191">
        <v>44196</v>
      </c>
      <c r="G3240" s="190">
        <v>-7777</v>
      </c>
      <c r="H3240" s="190" t="s">
        <v>587</v>
      </c>
      <c r="I3240" s="205" t="s">
        <v>1210</v>
      </c>
      <c r="J3240" s="205"/>
      <c r="K3240" s="205" t="s">
        <v>50</v>
      </c>
      <c r="L3240" s="190" t="s">
        <v>11812</v>
      </c>
      <c r="M3240" s="190" t="s">
        <v>11813</v>
      </c>
      <c r="N3240" s="190" t="s">
        <v>217</v>
      </c>
      <c r="O3240" s="190"/>
      <c r="P3240" s="192" t="s">
        <v>11814</v>
      </c>
      <c r="Q3240" s="190" t="s">
        <v>559</v>
      </c>
      <c r="R3240" s="205" t="s">
        <v>6931</v>
      </c>
      <c r="S3240" s="205" t="s">
        <v>11815</v>
      </c>
      <c r="T3240" s="190"/>
      <c r="U3240" s="101">
        <v>7.1</v>
      </c>
      <c r="V3240" s="101">
        <v>39</v>
      </c>
      <c r="W3240" s="101" t="s">
        <v>1568</v>
      </c>
      <c r="Y3240" s="190"/>
      <c r="Z3240" s="190"/>
      <c r="AA3240" s="190"/>
      <c r="AB3240" s="190"/>
      <c r="AC3240" s="190"/>
      <c r="AD3240" s="190"/>
      <c r="AE3240" s="190"/>
      <c r="AF3240" s="101" t="s">
        <v>1589</v>
      </c>
      <c r="AI3240" s="101">
        <v>164.5</v>
      </c>
      <c r="AJ3240" s="101" t="s">
        <v>11819</v>
      </c>
      <c r="AK3240" s="101" t="s">
        <v>11820</v>
      </c>
      <c r="AL3240" s="101">
        <v>43</v>
      </c>
      <c r="AM3240" s="101">
        <v>8</v>
      </c>
      <c r="AN3240" s="1117">
        <v>27.04</v>
      </c>
      <c r="AO3240" s="101">
        <v>23</v>
      </c>
      <c r="AP3240" s="101">
        <v>51</v>
      </c>
      <c r="AQ3240" s="101">
        <v>47.23</v>
      </c>
      <c r="AR3240" s="101">
        <f t="shared" si="338"/>
        <v>43.140844444444447</v>
      </c>
      <c r="AS3240" s="101">
        <f t="shared" si="337"/>
        <v>23.863119444444447</v>
      </c>
      <c r="AT3240" s="190" t="s">
        <v>34</v>
      </c>
      <c r="AV3240" s="189"/>
      <c r="AW3240" s="243"/>
      <c r="AX3240" s="189"/>
      <c r="AY3240" s="243"/>
      <c r="AZ3240" s="189"/>
      <c r="BA3240" s="243"/>
      <c r="BB3240" s="189"/>
      <c r="BC3240" s="243"/>
      <c r="BD3240" s="189"/>
      <c r="BE3240" s="243"/>
    </row>
    <row r="3241" spans="1:59" s="101" customFormat="1" ht="42.75" customHeight="1" x14ac:dyDescent="0.25">
      <c r="B3241" s="190" t="s">
        <v>11811</v>
      </c>
      <c r="C3241" s="190">
        <v>12140063</v>
      </c>
      <c r="D3241" s="191">
        <v>42556</v>
      </c>
      <c r="E3241" s="191">
        <v>42556</v>
      </c>
      <c r="F3241" s="191">
        <v>44196</v>
      </c>
      <c r="G3241" s="190">
        <v>-7777</v>
      </c>
      <c r="H3241" s="190" t="s">
        <v>587</v>
      </c>
      <c r="I3241" s="190" t="s">
        <v>1210</v>
      </c>
      <c r="J3241" s="190"/>
      <c r="K3241" s="190" t="s">
        <v>50</v>
      </c>
      <c r="L3241" s="190" t="s">
        <v>11812</v>
      </c>
      <c r="M3241" s="190" t="s">
        <v>11813</v>
      </c>
      <c r="N3241" s="190" t="s">
        <v>217</v>
      </c>
      <c r="O3241" s="190"/>
      <c r="P3241" s="192" t="s">
        <v>11814</v>
      </c>
      <c r="Q3241" s="190" t="s">
        <v>559</v>
      </c>
      <c r="R3241" s="190" t="s">
        <v>6931</v>
      </c>
      <c r="S3241" s="190" t="s">
        <v>11815</v>
      </c>
      <c r="T3241" s="190"/>
      <c r="Y3241" s="190"/>
      <c r="Z3241" s="190"/>
      <c r="AA3241" s="190"/>
      <c r="AB3241" s="190"/>
      <c r="AC3241" s="190"/>
      <c r="AD3241" s="190"/>
      <c r="AE3241" s="190"/>
      <c r="AF3241" s="101" t="s">
        <v>11816</v>
      </c>
      <c r="AI3241" s="101">
        <v>164.5</v>
      </c>
      <c r="AJ3241" s="101" t="s">
        <v>11821</v>
      </c>
      <c r="AK3241" s="101" t="s">
        <v>11822</v>
      </c>
      <c r="AL3241" s="101">
        <v>43</v>
      </c>
      <c r="AM3241" s="101">
        <v>8</v>
      </c>
      <c r="AN3241" s="1117">
        <v>27.68</v>
      </c>
      <c r="AO3241" s="101">
        <v>23</v>
      </c>
      <c r="AP3241" s="101">
        <v>51</v>
      </c>
      <c r="AQ3241" s="101">
        <v>46.93</v>
      </c>
      <c r="AR3241" s="101">
        <f t="shared" si="338"/>
        <v>43.141022222222219</v>
      </c>
      <c r="AS3241" s="101">
        <f t="shared" si="337"/>
        <v>23.863036111111114</v>
      </c>
      <c r="AT3241" s="190" t="s">
        <v>34</v>
      </c>
      <c r="AV3241" s="189"/>
      <c r="AW3241" s="243"/>
      <c r="AX3241" s="189"/>
      <c r="AY3241" s="243"/>
      <c r="AZ3241" s="189"/>
      <c r="BA3241" s="243"/>
      <c r="BB3241" s="189"/>
      <c r="BC3241" s="243"/>
      <c r="BD3241" s="189"/>
      <c r="BE3241" s="243"/>
    </row>
    <row r="3242" spans="1:59" s="101" customFormat="1" ht="42.75" customHeight="1" x14ac:dyDescent="0.25">
      <c r="B3242" s="190" t="s">
        <v>11811</v>
      </c>
      <c r="C3242" s="190">
        <v>12140063</v>
      </c>
      <c r="D3242" s="191">
        <v>42556</v>
      </c>
      <c r="E3242" s="191">
        <v>42556</v>
      </c>
      <c r="F3242" s="191">
        <v>44196</v>
      </c>
      <c r="G3242" s="190">
        <v>-7777</v>
      </c>
      <c r="H3242" s="190" t="s">
        <v>587</v>
      </c>
      <c r="I3242" s="190" t="s">
        <v>1210</v>
      </c>
      <c r="J3242" s="190"/>
      <c r="K3242" s="190" t="s">
        <v>50</v>
      </c>
      <c r="L3242" s="190" t="s">
        <v>11812</v>
      </c>
      <c r="M3242" s="190" t="s">
        <v>11813</v>
      </c>
      <c r="N3242" s="190" t="s">
        <v>217</v>
      </c>
      <c r="O3242" s="190"/>
      <c r="P3242" s="192" t="s">
        <v>11814</v>
      </c>
      <c r="Q3242" s="190" t="s">
        <v>559</v>
      </c>
      <c r="R3242" s="190" t="s">
        <v>6931</v>
      </c>
      <c r="S3242" s="190" t="s">
        <v>11815</v>
      </c>
      <c r="T3242" s="190"/>
      <c r="Y3242" s="190"/>
      <c r="Z3242" s="190"/>
      <c r="AA3242" s="190"/>
      <c r="AB3242" s="190"/>
      <c r="AC3242" s="190"/>
      <c r="AD3242" s="190"/>
      <c r="AE3242" s="190"/>
      <c r="AF3242" s="101" t="s">
        <v>11817</v>
      </c>
      <c r="AI3242" s="101">
        <v>166.1</v>
      </c>
      <c r="AJ3242" s="101" t="s">
        <v>11823</v>
      </c>
      <c r="AK3242" s="101" t="s">
        <v>11824</v>
      </c>
      <c r="AL3242" s="101">
        <v>43</v>
      </c>
      <c r="AM3242" s="101">
        <v>8</v>
      </c>
      <c r="AN3242" s="1117">
        <v>26.06</v>
      </c>
      <c r="AO3242" s="101">
        <v>23</v>
      </c>
      <c r="AP3242" s="101">
        <v>51</v>
      </c>
      <c r="AQ3242" s="101">
        <v>48.36</v>
      </c>
      <c r="AR3242" s="101">
        <f t="shared" si="338"/>
        <v>43.140572222222225</v>
      </c>
      <c r="AS3242" s="101">
        <f t="shared" si="337"/>
        <v>23.863433333333333</v>
      </c>
      <c r="AT3242" s="190" t="s">
        <v>34</v>
      </c>
      <c r="AV3242" s="189"/>
      <c r="AW3242" s="243"/>
      <c r="AX3242" s="189"/>
      <c r="AY3242" s="243"/>
      <c r="AZ3242" s="189"/>
      <c r="BA3242" s="243"/>
      <c r="BB3242" s="189"/>
      <c r="BC3242" s="243"/>
      <c r="BD3242" s="189"/>
      <c r="BE3242" s="243"/>
    </row>
    <row r="3243" spans="1:59" s="101" customFormat="1" ht="42.75" customHeight="1" x14ac:dyDescent="0.25">
      <c r="B3243" s="190" t="s">
        <v>11811</v>
      </c>
      <c r="C3243" s="190">
        <v>12140063</v>
      </c>
      <c r="D3243" s="191">
        <v>42556</v>
      </c>
      <c r="E3243" s="191">
        <v>42556</v>
      </c>
      <c r="F3243" s="191">
        <v>44196</v>
      </c>
      <c r="G3243" s="190">
        <v>-7777</v>
      </c>
      <c r="H3243" s="190" t="s">
        <v>587</v>
      </c>
      <c r="I3243" s="190" t="s">
        <v>1210</v>
      </c>
      <c r="J3243" s="190"/>
      <c r="K3243" s="190" t="s">
        <v>50</v>
      </c>
      <c r="L3243" s="190" t="s">
        <v>11812</v>
      </c>
      <c r="M3243" s="190" t="s">
        <v>11813</v>
      </c>
      <c r="N3243" s="190" t="s">
        <v>217</v>
      </c>
      <c r="O3243" s="190"/>
      <c r="P3243" s="192" t="s">
        <v>11814</v>
      </c>
      <c r="Q3243" s="190" t="s">
        <v>559</v>
      </c>
      <c r="R3243" s="190" t="s">
        <v>6931</v>
      </c>
      <c r="S3243" s="190" t="s">
        <v>11815</v>
      </c>
      <c r="T3243" s="190"/>
      <c r="Y3243" s="190"/>
      <c r="Z3243" s="190"/>
      <c r="AA3243" s="190"/>
      <c r="AB3243" s="190"/>
      <c r="AC3243" s="190"/>
      <c r="AD3243" s="190"/>
      <c r="AE3243" s="190"/>
      <c r="AF3243" s="101" t="s">
        <v>11818</v>
      </c>
      <c r="AI3243" s="101">
        <v>170.96</v>
      </c>
      <c r="AJ3243" s="101" t="s">
        <v>11825</v>
      </c>
      <c r="AK3243" s="101" t="s">
        <v>11826</v>
      </c>
      <c r="AL3243" s="101">
        <v>43</v>
      </c>
      <c r="AM3243" s="101">
        <v>8</v>
      </c>
      <c r="AN3243" s="1117">
        <v>0.5</v>
      </c>
      <c r="AO3243" s="101">
        <v>23</v>
      </c>
      <c r="AP3243" s="101">
        <v>51</v>
      </c>
      <c r="AQ3243" s="101">
        <v>22.3</v>
      </c>
      <c r="AR3243" s="101">
        <f t="shared" si="338"/>
        <v>43.133472222222224</v>
      </c>
      <c r="AS3243" s="101">
        <f t="shared" si="337"/>
        <v>23.856194444444444</v>
      </c>
      <c r="AT3243" s="190" t="s">
        <v>34</v>
      </c>
      <c r="AV3243" s="189"/>
      <c r="AW3243" s="243"/>
      <c r="AX3243" s="189"/>
      <c r="AY3243" s="243"/>
      <c r="AZ3243" s="189"/>
      <c r="BA3243" s="243"/>
      <c r="BB3243" s="189"/>
      <c r="BC3243" s="243"/>
      <c r="BD3243" s="189"/>
      <c r="BE3243" s="243"/>
    </row>
    <row r="3244" spans="1:59" s="101" customFormat="1" ht="42.75" customHeight="1" thickBot="1" x14ac:dyDescent="0.3">
      <c r="A3244" s="216"/>
      <c r="B3244" s="213" t="s">
        <v>11811</v>
      </c>
      <c r="C3244" s="213">
        <v>12140063</v>
      </c>
      <c r="D3244" s="215">
        <v>42556</v>
      </c>
      <c r="E3244" s="215">
        <v>42556</v>
      </c>
      <c r="F3244" s="215">
        <v>44196</v>
      </c>
      <c r="G3244" s="213">
        <v>-7777</v>
      </c>
      <c r="H3244" s="213" t="s">
        <v>587</v>
      </c>
      <c r="I3244" s="213" t="s">
        <v>1210</v>
      </c>
      <c r="J3244" s="213"/>
      <c r="K3244" s="213" t="s">
        <v>50</v>
      </c>
      <c r="L3244" s="213" t="s">
        <v>11812</v>
      </c>
      <c r="M3244" s="213" t="s">
        <v>11813</v>
      </c>
      <c r="N3244" s="213" t="s">
        <v>217</v>
      </c>
      <c r="O3244" s="213"/>
      <c r="P3244" s="214" t="s">
        <v>11814</v>
      </c>
      <c r="Q3244" s="213" t="s">
        <v>559</v>
      </c>
      <c r="R3244" s="213" t="s">
        <v>6931</v>
      </c>
      <c r="S3244" s="213" t="s">
        <v>11815</v>
      </c>
      <c r="T3244" s="213"/>
      <c r="U3244" s="216"/>
      <c r="V3244" s="216"/>
      <c r="W3244" s="216"/>
      <c r="X3244" s="216"/>
      <c r="Y3244" s="213"/>
      <c r="Z3244" s="213"/>
      <c r="AA3244" s="213"/>
      <c r="AB3244" s="213"/>
      <c r="AC3244" s="213"/>
      <c r="AD3244" s="213"/>
      <c r="AE3244" s="213"/>
      <c r="AF3244" s="216" t="s">
        <v>6824</v>
      </c>
      <c r="AG3244" s="216"/>
      <c r="AH3244" s="216"/>
      <c r="AI3244" s="216">
        <v>164.8</v>
      </c>
      <c r="AJ3244" s="216" t="s">
        <v>11827</v>
      </c>
      <c r="AK3244" s="216" t="s">
        <v>11828</v>
      </c>
      <c r="AL3244" s="216">
        <v>43</v>
      </c>
      <c r="AM3244" s="216">
        <v>8</v>
      </c>
      <c r="AN3244" s="1122">
        <v>27.46</v>
      </c>
      <c r="AO3244" s="216">
        <v>23</v>
      </c>
      <c r="AP3244" s="216">
        <v>52</v>
      </c>
      <c r="AQ3244" s="216">
        <v>1.9</v>
      </c>
      <c r="AR3244" s="216">
        <f t="shared" si="338"/>
        <v>43.14096111111111</v>
      </c>
      <c r="AS3244" s="216">
        <f t="shared" si="337"/>
        <v>23.867194444444443</v>
      </c>
      <c r="AT3244" s="213" t="s">
        <v>34</v>
      </c>
      <c r="AU3244" s="216"/>
      <c r="AV3244" s="720"/>
      <c r="AW3244" s="721"/>
      <c r="AX3244" s="720"/>
      <c r="AY3244" s="721"/>
      <c r="AZ3244" s="720"/>
      <c r="BA3244" s="721"/>
      <c r="BB3244" s="720"/>
      <c r="BC3244" s="721"/>
      <c r="BD3244" s="720"/>
      <c r="BE3244" s="721"/>
      <c r="BF3244" s="216"/>
      <c r="BG3244" s="216"/>
    </row>
    <row r="3245" spans="1:59" s="101" customFormat="1" ht="42.75" customHeight="1" x14ac:dyDescent="0.25">
      <c r="A3245" s="101">
        <v>1063</v>
      </c>
      <c r="B3245" s="190" t="s">
        <v>11829</v>
      </c>
      <c r="C3245" s="190">
        <v>12170589</v>
      </c>
      <c r="D3245" s="191">
        <v>42566</v>
      </c>
      <c r="E3245" s="191">
        <v>42566</v>
      </c>
      <c r="F3245" s="191">
        <v>43661</v>
      </c>
      <c r="G3245" s="190">
        <v>-7777</v>
      </c>
      <c r="H3245" s="190" t="s">
        <v>587</v>
      </c>
      <c r="I3245" s="205" t="s">
        <v>1210</v>
      </c>
      <c r="J3245" s="190"/>
      <c r="K3245" s="190" t="s">
        <v>50</v>
      </c>
      <c r="L3245" s="190" t="s">
        <v>48</v>
      </c>
      <c r="M3245" s="190" t="s">
        <v>59</v>
      </c>
      <c r="N3245" s="190" t="s">
        <v>48</v>
      </c>
      <c r="O3245" s="190" t="s">
        <v>11830</v>
      </c>
      <c r="P3245" s="192" t="s">
        <v>473</v>
      </c>
      <c r="Q3245" s="190" t="s">
        <v>559</v>
      </c>
      <c r="R3245" s="205" t="s">
        <v>11831</v>
      </c>
      <c r="S3245" s="205" t="s">
        <v>11832</v>
      </c>
      <c r="T3245" s="190"/>
      <c r="U3245" s="101">
        <v>1.5</v>
      </c>
      <c r="V3245" s="101">
        <v>105</v>
      </c>
      <c r="Y3245" s="190"/>
      <c r="Z3245" s="190"/>
      <c r="AA3245" s="190"/>
      <c r="AB3245" s="190"/>
      <c r="AC3245" s="190"/>
      <c r="AD3245" s="190"/>
      <c r="AE3245" s="190"/>
      <c r="AF3245" s="101" t="s">
        <v>6216</v>
      </c>
      <c r="AJ3245" s="101" t="s">
        <v>11833</v>
      </c>
      <c r="AK3245" s="101" t="s">
        <v>11834</v>
      </c>
      <c r="AL3245" s="101">
        <v>42</v>
      </c>
      <c r="AM3245" s="101">
        <v>39</v>
      </c>
      <c r="AN3245" s="1117">
        <v>8.5299999999999994</v>
      </c>
      <c r="AO3245" s="101">
        <v>23</v>
      </c>
      <c r="AP3245" s="101">
        <v>25</v>
      </c>
      <c r="AQ3245" s="101">
        <v>28.21</v>
      </c>
      <c r="AR3245" s="101">
        <f t="shared" si="338"/>
        <v>42.652369444444446</v>
      </c>
      <c r="AS3245" s="101">
        <f t="shared" si="337"/>
        <v>23.424502777777779</v>
      </c>
      <c r="AT3245" s="190" t="s">
        <v>34</v>
      </c>
      <c r="AV3245" s="189"/>
      <c r="AW3245" s="243"/>
      <c r="AX3245" s="189"/>
      <c r="AY3245" s="243"/>
      <c r="AZ3245" s="189"/>
      <c r="BA3245" s="243"/>
      <c r="BB3245" s="189"/>
      <c r="BC3245" s="243"/>
      <c r="BD3245" s="189"/>
      <c r="BE3245" s="243"/>
    </row>
    <row r="3246" spans="1:59" s="101" customFormat="1" ht="42.75" customHeight="1" thickBot="1" x14ac:dyDescent="0.3">
      <c r="A3246" s="216"/>
      <c r="B3246" s="213" t="s">
        <v>11829</v>
      </c>
      <c r="C3246" s="213">
        <v>12170589</v>
      </c>
      <c r="D3246" s="215">
        <v>42566</v>
      </c>
      <c r="E3246" s="215">
        <v>42566</v>
      </c>
      <c r="F3246" s="215">
        <v>43661</v>
      </c>
      <c r="G3246" s="213">
        <v>-7777</v>
      </c>
      <c r="H3246" s="213" t="s">
        <v>587</v>
      </c>
      <c r="I3246" s="213" t="s">
        <v>1210</v>
      </c>
      <c r="J3246" s="213"/>
      <c r="K3246" s="213" t="s">
        <v>50</v>
      </c>
      <c r="L3246" s="213" t="s">
        <v>48</v>
      </c>
      <c r="M3246" s="213" t="s">
        <v>59</v>
      </c>
      <c r="N3246" s="213" t="s">
        <v>48</v>
      </c>
      <c r="O3246" s="213" t="s">
        <v>11830</v>
      </c>
      <c r="P3246" s="214" t="s">
        <v>473</v>
      </c>
      <c r="Q3246" s="213" t="s">
        <v>559</v>
      </c>
      <c r="R3246" s="213" t="s">
        <v>11831</v>
      </c>
      <c r="S3246" s="213" t="s">
        <v>11832</v>
      </c>
      <c r="T3246" s="213"/>
      <c r="U3246" s="216"/>
      <c r="V3246" s="216"/>
      <c r="W3246" s="216"/>
      <c r="X3246" s="216"/>
      <c r="Y3246" s="213"/>
      <c r="Z3246" s="213"/>
      <c r="AA3246" s="213"/>
      <c r="AB3246" s="213"/>
      <c r="AC3246" s="213"/>
      <c r="AD3246" s="213"/>
      <c r="AE3246" s="213"/>
      <c r="AF3246" s="216" t="s">
        <v>6218</v>
      </c>
      <c r="AG3246" s="216"/>
      <c r="AH3246" s="216"/>
      <c r="AI3246" s="216"/>
      <c r="AJ3246" s="216" t="s">
        <v>11835</v>
      </c>
      <c r="AK3246" s="216" t="s">
        <v>11836</v>
      </c>
      <c r="AL3246" s="216">
        <v>42</v>
      </c>
      <c r="AM3246" s="216">
        <v>39</v>
      </c>
      <c r="AN3246" s="1122">
        <v>4.8499999999999996</v>
      </c>
      <c r="AO3246" s="216">
        <v>23</v>
      </c>
      <c r="AP3246" s="216">
        <v>25</v>
      </c>
      <c r="AQ3246" s="216">
        <v>27.09</v>
      </c>
      <c r="AR3246" s="216">
        <f t="shared" si="338"/>
        <v>42.651347222222221</v>
      </c>
      <c r="AS3246" s="216">
        <f t="shared" si="337"/>
        <v>23.424191666666669</v>
      </c>
      <c r="AT3246" s="213" t="s">
        <v>34</v>
      </c>
      <c r="AU3246" s="216"/>
      <c r="AV3246" s="720"/>
      <c r="AW3246" s="721"/>
      <c r="AX3246" s="720"/>
      <c r="AY3246" s="721"/>
      <c r="AZ3246" s="720"/>
      <c r="BA3246" s="721"/>
      <c r="BB3246" s="720"/>
      <c r="BC3246" s="721"/>
      <c r="BD3246" s="720"/>
      <c r="BE3246" s="721"/>
      <c r="BF3246" s="216"/>
      <c r="BG3246" s="216"/>
    </row>
    <row r="3247" spans="1:59" s="101" customFormat="1" ht="42.75" customHeight="1" x14ac:dyDescent="0.25">
      <c r="A3247" s="101">
        <v>1064</v>
      </c>
      <c r="B3247" s="190" t="s">
        <v>508</v>
      </c>
      <c r="C3247" s="190">
        <v>12170591</v>
      </c>
      <c r="D3247" s="191">
        <v>42590</v>
      </c>
      <c r="E3247" s="191">
        <v>42590</v>
      </c>
      <c r="F3247" s="191">
        <v>43685</v>
      </c>
      <c r="G3247" s="190">
        <v>-7777</v>
      </c>
      <c r="H3247" s="190" t="s">
        <v>1634</v>
      </c>
      <c r="I3247" s="190" t="s">
        <v>1474</v>
      </c>
      <c r="J3247" s="190"/>
      <c r="K3247" s="190" t="s">
        <v>921</v>
      </c>
      <c r="L3247" s="190" t="s">
        <v>251</v>
      </c>
      <c r="M3247" s="190" t="s">
        <v>251</v>
      </c>
      <c r="N3247" s="190" t="s">
        <v>94</v>
      </c>
      <c r="O3247" s="190"/>
      <c r="P3247" s="192" t="s">
        <v>11837</v>
      </c>
      <c r="Q3247" s="190" t="s">
        <v>559</v>
      </c>
      <c r="R3247" s="190" t="s">
        <v>11838</v>
      </c>
      <c r="S3247" s="190" t="s">
        <v>1046</v>
      </c>
      <c r="T3247" s="190"/>
      <c r="V3247" s="101">
        <v>3087.37</v>
      </c>
      <c r="Y3247" s="190"/>
      <c r="Z3247" s="190"/>
      <c r="AA3247" s="190"/>
      <c r="AB3247" s="190"/>
      <c r="AC3247" s="190"/>
      <c r="AD3247" s="190"/>
      <c r="AE3247" s="190"/>
      <c r="AF3247" s="101" t="s">
        <v>2886</v>
      </c>
      <c r="AI3247" s="101">
        <v>104.47</v>
      </c>
      <c r="AJ3247" s="101" t="s">
        <v>11845</v>
      </c>
      <c r="AK3247" s="101" t="s">
        <v>11846</v>
      </c>
      <c r="AL3247" s="101">
        <v>43</v>
      </c>
      <c r="AM3247" s="101">
        <v>43</v>
      </c>
      <c r="AN3247" s="1117">
        <v>7.7</v>
      </c>
      <c r="AO3247" s="101">
        <v>23</v>
      </c>
      <c r="AP3247" s="101">
        <v>19</v>
      </c>
      <c r="AQ3247" s="101">
        <v>43.68</v>
      </c>
      <c r="AR3247" s="101">
        <f t="shared" si="338"/>
        <v>43.718805555555555</v>
      </c>
      <c r="AS3247" s="101">
        <f t="shared" si="337"/>
        <v>23.328800000000001</v>
      </c>
      <c r="AT3247" s="190" t="s">
        <v>34</v>
      </c>
      <c r="AV3247" s="189"/>
      <c r="AW3247" s="243"/>
      <c r="AX3247" s="189"/>
      <c r="AY3247" s="243"/>
      <c r="AZ3247" s="189"/>
      <c r="BA3247" s="243"/>
      <c r="BB3247" s="189"/>
      <c r="BC3247" s="243"/>
      <c r="BD3247" s="189"/>
      <c r="BE3247" s="243"/>
    </row>
    <row r="3248" spans="1:59" s="101" customFormat="1" ht="42.75" customHeight="1" x14ac:dyDescent="0.25">
      <c r="B3248" s="190" t="s">
        <v>508</v>
      </c>
      <c r="C3248" s="190">
        <v>12170591</v>
      </c>
      <c r="D3248" s="191">
        <v>42590</v>
      </c>
      <c r="E3248" s="191">
        <v>42590</v>
      </c>
      <c r="F3248" s="191">
        <v>43685</v>
      </c>
      <c r="G3248" s="190">
        <v>-7777</v>
      </c>
      <c r="H3248" s="190" t="s">
        <v>1634</v>
      </c>
      <c r="I3248" s="190" t="s">
        <v>1474</v>
      </c>
      <c r="J3248" s="190"/>
      <c r="K3248" s="190" t="s">
        <v>921</v>
      </c>
      <c r="L3248" s="190" t="s">
        <v>251</v>
      </c>
      <c r="M3248" s="190" t="s">
        <v>251</v>
      </c>
      <c r="N3248" s="190" t="s">
        <v>94</v>
      </c>
      <c r="O3248" s="190"/>
      <c r="P3248" s="192" t="s">
        <v>11837</v>
      </c>
      <c r="Q3248" s="190" t="s">
        <v>559</v>
      </c>
      <c r="R3248" s="190" t="s">
        <v>11838</v>
      </c>
      <c r="S3248" s="190" t="s">
        <v>1046</v>
      </c>
      <c r="T3248" s="190"/>
      <c r="Y3248" s="190"/>
      <c r="Z3248" s="190"/>
      <c r="AA3248" s="190"/>
      <c r="AB3248" s="190"/>
      <c r="AC3248" s="190"/>
      <c r="AD3248" s="190"/>
      <c r="AE3248" s="190"/>
      <c r="AF3248" s="101" t="s">
        <v>2887</v>
      </c>
      <c r="AI3248" s="101">
        <v>108.18</v>
      </c>
      <c r="AJ3248" s="101" t="s">
        <v>11847</v>
      </c>
      <c r="AK3248" s="101" t="s">
        <v>11848</v>
      </c>
      <c r="AL3248" s="101">
        <v>43</v>
      </c>
      <c r="AM3248" s="101">
        <v>42</v>
      </c>
      <c r="AN3248" s="1117">
        <v>59.31</v>
      </c>
      <c r="AO3248" s="101">
        <v>23</v>
      </c>
      <c r="AP3248" s="101">
        <v>17</v>
      </c>
      <c r="AQ3248" s="101">
        <v>35.380000000000003</v>
      </c>
      <c r="AR3248" s="101">
        <f t="shared" si="338"/>
        <v>43.716475000000003</v>
      </c>
      <c r="AS3248" s="101">
        <f t="shared" si="337"/>
        <v>23.293161111111115</v>
      </c>
      <c r="AT3248" s="190" t="s">
        <v>34</v>
      </c>
      <c r="AV3248" s="189"/>
      <c r="AW3248" s="243"/>
      <c r="AX3248" s="189"/>
      <c r="AY3248" s="243"/>
      <c r="AZ3248" s="189"/>
      <c r="BA3248" s="243"/>
      <c r="BB3248" s="189"/>
      <c r="BC3248" s="243"/>
      <c r="BD3248" s="189"/>
      <c r="BE3248" s="243"/>
    </row>
    <row r="3249" spans="1:59" s="101" customFormat="1" ht="42.75" customHeight="1" x14ac:dyDescent="0.25">
      <c r="B3249" s="190" t="s">
        <v>508</v>
      </c>
      <c r="C3249" s="190">
        <v>12170591</v>
      </c>
      <c r="D3249" s="191">
        <v>42590</v>
      </c>
      <c r="E3249" s="191">
        <v>42590</v>
      </c>
      <c r="F3249" s="191">
        <v>43685</v>
      </c>
      <c r="G3249" s="190">
        <v>-7777</v>
      </c>
      <c r="H3249" s="190" t="s">
        <v>1634</v>
      </c>
      <c r="I3249" s="190" t="s">
        <v>1474</v>
      </c>
      <c r="J3249" s="190"/>
      <c r="K3249" s="190" t="s">
        <v>921</v>
      </c>
      <c r="L3249" s="190" t="s">
        <v>251</v>
      </c>
      <c r="M3249" s="190" t="s">
        <v>251</v>
      </c>
      <c r="N3249" s="190" t="s">
        <v>94</v>
      </c>
      <c r="O3249" s="190"/>
      <c r="P3249" s="192" t="s">
        <v>11837</v>
      </c>
      <c r="Q3249" s="190" t="s">
        <v>559</v>
      </c>
      <c r="R3249" s="190" t="s">
        <v>11838</v>
      </c>
      <c r="S3249" s="190" t="s">
        <v>4428</v>
      </c>
      <c r="T3249" s="190"/>
      <c r="U3249" s="101">
        <v>1</v>
      </c>
      <c r="Y3249" s="190"/>
      <c r="Z3249" s="190"/>
      <c r="AA3249" s="190"/>
      <c r="AB3249" s="190"/>
      <c r="AC3249" s="190"/>
      <c r="AD3249" s="190"/>
      <c r="AE3249" s="190"/>
      <c r="AF3249" s="101" t="s">
        <v>11839</v>
      </c>
      <c r="AI3249" s="101">
        <v>105.65</v>
      </c>
      <c r="AJ3249" s="101" t="s">
        <v>11849</v>
      </c>
      <c r="AK3249" s="101" t="s">
        <v>11850</v>
      </c>
      <c r="AL3249" s="101">
        <v>43</v>
      </c>
      <c r="AM3249" s="101">
        <v>43</v>
      </c>
      <c r="AN3249" s="1117">
        <v>0.25</v>
      </c>
      <c r="AO3249" s="101">
        <v>23</v>
      </c>
      <c r="AP3249" s="101">
        <v>19</v>
      </c>
      <c r="AQ3249" s="101">
        <v>29.15</v>
      </c>
      <c r="AR3249" s="101">
        <f t="shared" si="338"/>
        <v>43.716736111111111</v>
      </c>
      <c r="AS3249" s="101">
        <f t="shared" si="337"/>
        <v>23.324763888888889</v>
      </c>
      <c r="AT3249" s="190" t="s">
        <v>34</v>
      </c>
      <c r="AV3249" s="189"/>
      <c r="AW3249" s="243"/>
      <c r="AX3249" s="189"/>
      <c r="AY3249" s="243"/>
      <c r="AZ3249" s="189"/>
      <c r="BA3249" s="243"/>
      <c r="BB3249" s="189"/>
      <c r="BC3249" s="243"/>
      <c r="BD3249" s="189"/>
      <c r="BE3249" s="243"/>
    </row>
    <row r="3250" spans="1:59" s="101" customFormat="1" ht="42.75" customHeight="1" x14ac:dyDescent="0.25">
      <c r="B3250" s="190" t="s">
        <v>508</v>
      </c>
      <c r="C3250" s="190">
        <v>12170591</v>
      </c>
      <c r="D3250" s="191">
        <v>42590</v>
      </c>
      <c r="E3250" s="191">
        <v>42590</v>
      </c>
      <c r="F3250" s="191">
        <v>43685</v>
      </c>
      <c r="G3250" s="190">
        <v>-7777</v>
      </c>
      <c r="H3250" s="190" t="s">
        <v>1634</v>
      </c>
      <c r="I3250" s="190" t="s">
        <v>1474</v>
      </c>
      <c r="J3250" s="190"/>
      <c r="K3250" s="190" t="s">
        <v>921</v>
      </c>
      <c r="L3250" s="190" t="s">
        <v>251</v>
      </c>
      <c r="M3250" s="190" t="s">
        <v>251</v>
      </c>
      <c r="N3250" s="190" t="s">
        <v>94</v>
      </c>
      <c r="O3250" s="190"/>
      <c r="P3250" s="192" t="s">
        <v>11837</v>
      </c>
      <c r="Q3250" s="190" t="s">
        <v>559</v>
      </c>
      <c r="R3250" s="190" t="s">
        <v>11838</v>
      </c>
      <c r="S3250" s="190" t="s">
        <v>4428</v>
      </c>
      <c r="T3250" s="190"/>
      <c r="U3250" s="101">
        <v>1</v>
      </c>
      <c r="Y3250" s="190"/>
      <c r="Z3250" s="190"/>
      <c r="AA3250" s="190"/>
      <c r="AB3250" s="190"/>
      <c r="AC3250" s="190"/>
      <c r="AD3250" s="190"/>
      <c r="AE3250" s="190"/>
      <c r="AF3250" s="101" t="s">
        <v>11840</v>
      </c>
      <c r="AI3250" s="101">
        <v>105.67</v>
      </c>
      <c r="AJ3250" s="101" t="s">
        <v>11851</v>
      </c>
      <c r="AK3250" s="101" t="s">
        <v>11852</v>
      </c>
      <c r="AL3250" s="101">
        <v>43</v>
      </c>
      <c r="AM3250" s="101">
        <v>43</v>
      </c>
      <c r="AN3250" s="1117">
        <v>0.77</v>
      </c>
      <c r="AO3250" s="101">
        <v>23</v>
      </c>
      <c r="AP3250" s="101">
        <v>19</v>
      </c>
      <c r="AQ3250" s="101">
        <v>29.15</v>
      </c>
      <c r="AR3250" s="101">
        <f t="shared" si="338"/>
        <v>43.716880555555555</v>
      </c>
      <c r="AS3250" s="101">
        <f t="shared" si="337"/>
        <v>23.324763888888889</v>
      </c>
      <c r="AT3250" s="190" t="s">
        <v>34</v>
      </c>
      <c r="AV3250" s="189"/>
      <c r="AW3250" s="243"/>
      <c r="AX3250" s="189"/>
      <c r="AY3250" s="243"/>
      <c r="AZ3250" s="189"/>
      <c r="BA3250" s="243"/>
      <c r="BB3250" s="189"/>
      <c r="BC3250" s="243"/>
      <c r="BD3250" s="189"/>
      <c r="BE3250" s="243"/>
    </row>
    <row r="3251" spans="1:59" s="101" customFormat="1" ht="42.75" customHeight="1" x14ac:dyDescent="0.25">
      <c r="B3251" s="190" t="s">
        <v>508</v>
      </c>
      <c r="C3251" s="190">
        <v>12170591</v>
      </c>
      <c r="D3251" s="191">
        <v>42590</v>
      </c>
      <c r="E3251" s="191">
        <v>42590</v>
      </c>
      <c r="F3251" s="191">
        <v>43685</v>
      </c>
      <c r="G3251" s="190">
        <v>-7777</v>
      </c>
      <c r="H3251" s="190" t="s">
        <v>1634</v>
      </c>
      <c r="I3251" s="190" t="s">
        <v>1474</v>
      </c>
      <c r="J3251" s="190"/>
      <c r="K3251" s="190" t="s">
        <v>921</v>
      </c>
      <c r="L3251" s="190" t="s">
        <v>251</v>
      </c>
      <c r="M3251" s="190" t="s">
        <v>251</v>
      </c>
      <c r="N3251" s="190" t="s">
        <v>94</v>
      </c>
      <c r="O3251" s="190"/>
      <c r="P3251" s="192" t="s">
        <v>11837</v>
      </c>
      <c r="Q3251" s="190" t="s">
        <v>559</v>
      </c>
      <c r="R3251" s="190" t="s">
        <v>11838</v>
      </c>
      <c r="S3251" s="190" t="s">
        <v>4428</v>
      </c>
      <c r="T3251" s="190"/>
      <c r="U3251" s="101">
        <v>1</v>
      </c>
      <c r="Y3251" s="190"/>
      <c r="Z3251" s="190"/>
      <c r="AA3251" s="190"/>
      <c r="AB3251" s="190"/>
      <c r="AC3251" s="190"/>
      <c r="AD3251" s="190"/>
      <c r="AE3251" s="190"/>
      <c r="AF3251" s="101" t="s">
        <v>11841</v>
      </c>
      <c r="AI3251" s="101">
        <v>106.6</v>
      </c>
      <c r="AJ3251" s="101" t="s">
        <v>11853</v>
      </c>
      <c r="AK3251" s="101" t="s">
        <v>11854</v>
      </c>
      <c r="AL3251" s="101">
        <v>43</v>
      </c>
      <c r="AM3251" s="101">
        <v>42</v>
      </c>
      <c r="AN3251" s="1117">
        <v>57.43</v>
      </c>
      <c r="AO3251" s="101">
        <v>23</v>
      </c>
      <c r="AP3251" s="101">
        <v>19</v>
      </c>
      <c r="AQ3251" s="101">
        <v>3.68</v>
      </c>
      <c r="AR3251" s="101">
        <f t="shared" si="338"/>
        <v>43.71595277777778</v>
      </c>
      <c r="AS3251" s="101">
        <f t="shared" si="337"/>
        <v>23.317688888888888</v>
      </c>
      <c r="AT3251" s="190" t="s">
        <v>34</v>
      </c>
      <c r="AV3251" s="189"/>
      <c r="AW3251" s="243"/>
      <c r="AX3251" s="189"/>
      <c r="AY3251" s="243"/>
      <c r="AZ3251" s="189"/>
      <c r="BA3251" s="243"/>
      <c r="BB3251" s="189"/>
      <c r="BC3251" s="243"/>
      <c r="BD3251" s="189"/>
      <c r="BE3251" s="243"/>
    </row>
    <row r="3252" spans="1:59" s="101" customFormat="1" ht="42.75" customHeight="1" x14ac:dyDescent="0.25">
      <c r="B3252" s="190" t="s">
        <v>508</v>
      </c>
      <c r="C3252" s="190">
        <v>12170591</v>
      </c>
      <c r="D3252" s="191">
        <v>42590</v>
      </c>
      <c r="E3252" s="191">
        <v>42590</v>
      </c>
      <c r="F3252" s="191">
        <v>43685</v>
      </c>
      <c r="G3252" s="190">
        <v>-7777</v>
      </c>
      <c r="H3252" s="190" t="s">
        <v>1634</v>
      </c>
      <c r="I3252" s="190" t="s">
        <v>1474</v>
      </c>
      <c r="J3252" s="190"/>
      <c r="K3252" s="190" t="s">
        <v>921</v>
      </c>
      <c r="L3252" s="190" t="s">
        <v>251</v>
      </c>
      <c r="M3252" s="190" t="s">
        <v>251</v>
      </c>
      <c r="N3252" s="190" t="s">
        <v>94</v>
      </c>
      <c r="O3252" s="190"/>
      <c r="P3252" s="192" t="s">
        <v>11837</v>
      </c>
      <c r="Q3252" s="190" t="s">
        <v>559</v>
      </c>
      <c r="R3252" s="190" t="s">
        <v>11838</v>
      </c>
      <c r="S3252" s="190" t="s">
        <v>4428</v>
      </c>
      <c r="T3252" s="190"/>
      <c r="U3252" s="101">
        <v>1</v>
      </c>
      <c r="Y3252" s="190"/>
      <c r="Z3252" s="190"/>
      <c r="AA3252" s="190"/>
      <c r="AB3252" s="190"/>
      <c r="AC3252" s="190"/>
      <c r="AD3252" s="190"/>
      <c r="AE3252" s="190"/>
      <c r="AF3252" s="101" t="s">
        <v>11842</v>
      </c>
      <c r="AI3252" s="101">
        <v>106.65</v>
      </c>
      <c r="AJ3252" s="101" t="s">
        <v>11855</v>
      </c>
      <c r="AK3252" s="101" t="s">
        <v>11856</v>
      </c>
      <c r="AL3252" s="101">
        <v>43</v>
      </c>
      <c r="AM3252" s="101">
        <v>42</v>
      </c>
      <c r="AN3252" s="1117">
        <v>57.24</v>
      </c>
      <c r="AO3252" s="101">
        <v>23</v>
      </c>
      <c r="AP3252" s="101">
        <v>19</v>
      </c>
      <c r="AQ3252" s="101">
        <v>2.83</v>
      </c>
      <c r="AR3252" s="101">
        <f t="shared" si="338"/>
        <v>43.715900000000005</v>
      </c>
      <c r="AS3252" s="101">
        <f t="shared" si="337"/>
        <v>23.317452777777778</v>
      </c>
      <c r="AT3252" s="190" t="s">
        <v>34</v>
      </c>
      <c r="AV3252" s="189"/>
      <c r="AW3252" s="243"/>
      <c r="AX3252" s="189"/>
      <c r="AY3252" s="243"/>
      <c r="AZ3252" s="189"/>
      <c r="BA3252" s="243"/>
      <c r="BB3252" s="189"/>
      <c r="BC3252" s="243"/>
      <c r="BD3252" s="189"/>
      <c r="BE3252" s="243"/>
    </row>
    <row r="3253" spans="1:59" s="101" customFormat="1" ht="42.75" customHeight="1" x14ac:dyDescent="0.25">
      <c r="B3253" s="190" t="s">
        <v>508</v>
      </c>
      <c r="C3253" s="190">
        <v>12170591</v>
      </c>
      <c r="D3253" s="191">
        <v>42590</v>
      </c>
      <c r="E3253" s="191">
        <v>42590</v>
      </c>
      <c r="F3253" s="191">
        <v>43685</v>
      </c>
      <c r="G3253" s="190">
        <v>-7777</v>
      </c>
      <c r="H3253" s="190" t="s">
        <v>1634</v>
      </c>
      <c r="I3253" s="190" t="s">
        <v>1474</v>
      </c>
      <c r="J3253" s="190"/>
      <c r="K3253" s="190" t="s">
        <v>921</v>
      </c>
      <c r="L3253" s="190" t="s">
        <v>251</v>
      </c>
      <c r="M3253" s="190" t="s">
        <v>251</v>
      </c>
      <c r="N3253" s="190" t="s">
        <v>94</v>
      </c>
      <c r="O3253" s="190"/>
      <c r="P3253" s="192" t="s">
        <v>11837</v>
      </c>
      <c r="Q3253" s="190" t="s">
        <v>559</v>
      </c>
      <c r="R3253" s="190" t="s">
        <v>11838</v>
      </c>
      <c r="S3253" s="190" t="s">
        <v>4428</v>
      </c>
      <c r="T3253" s="190"/>
      <c r="U3253" s="101">
        <v>1</v>
      </c>
      <c r="Y3253" s="190"/>
      <c r="Z3253" s="190"/>
      <c r="AA3253" s="190"/>
      <c r="AB3253" s="190"/>
      <c r="AC3253" s="190"/>
      <c r="AD3253" s="190"/>
      <c r="AE3253" s="190"/>
      <c r="AF3253" s="101" t="s">
        <v>11843</v>
      </c>
      <c r="AI3253" s="101">
        <v>107.42</v>
      </c>
      <c r="AJ3253" s="101" t="s">
        <v>11857</v>
      </c>
      <c r="AK3253" s="101" t="s">
        <v>11858</v>
      </c>
      <c r="AL3253" s="101">
        <v>43</v>
      </c>
      <c r="AM3253" s="101">
        <v>42</v>
      </c>
      <c r="AN3253" s="1117">
        <v>56.81</v>
      </c>
      <c r="AO3253" s="101">
        <v>23</v>
      </c>
      <c r="AP3253" s="101">
        <v>18</v>
      </c>
      <c r="AQ3253" s="101">
        <v>40.898000000000003</v>
      </c>
      <c r="AR3253" s="101">
        <f t="shared" si="338"/>
        <v>43.715780555555561</v>
      </c>
      <c r="AS3253" s="101">
        <f t="shared" si="337"/>
        <v>23.311360555555556</v>
      </c>
      <c r="AT3253" s="190" t="s">
        <v>34</v>
      </c>
      <c r="AV3253" s="189"/>
      <c r="AW3253" s="243"/>
      <c r="AX3253" s="189"/>
      <c r="AY3253" s="243"/>
      <c r="AZ3253" s="189"/>
      <c r="BA3253" s="243"/>
      <c r="BB3253" s="189"/>
      <c r="BC3253" s="243"/>
      <c r="BD3253" s="189"/>
      <c r="BE3253" s="243"/>
    </row>
    <row r="3254" spans="1:59" s="101" customFormat="1" ht="42.75" customHeight="1" thickBot="1" x14ac:dyDescent="0.3">
      <c r="A3254" s="216"/>
      <c r="B3254" s="213" t="s">
        <v>508</v>
      </c>
      <c r="C3254" s="213">
        <v>12170591</v>
      </c>
      <c r="D3254" s="215">
        <v>42590</v>
      </c>
      <c r="E3254" s="215">
        <v>42590</v>
      </c>
      <c r="F3254" s="215">
        <v>43685</v>
      </c>
      <c r="G3254" s="213">
        <v>-7777</v>
      </c>
      <c r="H3254" s="213" t="s">
        <v>1634</v>
      </c>
      <c r="I3254" s="213" t="s">
        <v>1474</v>
      </c>
      <c r="J3254" s="213"/>
      <c r="K3254" s="213" t="s">
        <v>921</v>
      </c>
      <c r="L3254" s="213" t="s">
        <v>251</v>
      </c>
      <c r="M3254" s="213" t="s">
        <v>251</v>
      </c>
      <c r="N3254" s="213" t="s">
        <v>94</v>
      </c>
      <c r="O3254" s="213"/>
      <c r="P3254" s="214" t="s">
        <v>11837</v>
      </c>
      <c r="Q3254" s="213" t="s">
        <v>559</v>
      </c>
      <c r="R3254" s="213" t="s">
        <v>11838</v>
      </c>
      <c r="S3254" s="213" t="s">
        <v>4428</v>
      </c>
      <c r="T3254" s="213"/>
      <c r="U3254" s="216">
        <v>1</v>
      </c>
      <c r="V3254" s="216"/>
      <c r="W3254" s="216"/>
      <c r="X3254" s="216"/>
      <c r="Y3254" s="213"/>
      <c r="Z3254" s="213"/>
      <c r="AA3254" s="213"/>
      <c r="AB3254" s="213"/>
      <c r="AC3254" s="213"/>
      <c r="AD3254" s="213"/>
      <c r="AE3254" s="213"/>
      <c r="AF3254" s="216" t="s">
        <v>11844</v>
      </c>
      <c r="AG3254" s="216"/>
      <c r="AH3254" s="216"/>
      <c r="AI3254" s="216">
        <v>107.44</v>
      </c>
      <c r="AJ3254" s="216" t="s">
        <v>11859</v>
      </c>
      <c r="AK3254" s="216" t="s">
        <v>11860</v>
      </c>
      <c r="AL3254" s="216">
        <v>43</v>
      </c>
      <c r="AM3254" s="216">
        <v>42</v>
      </c>
      <c r="AN3254" s="1122">
        <v>56.58</v>
      </c>
      <c r="AO3254" s="216">
        <v>23</v>
      </c>
      <c r="AP3254" s="216">
        <v>18</v>
      </c>
      <c r="AQ3254" s="216">
        <v>40.14</v>
      </c>
      <c r="AR3254" s="216">
        <f t="shared" si="338"/>
        <v>43.715716666666673</v>
      </c>
      <c r="AS3254" s="216">
        <f t="shared" si="337"/>
        <v>23.311150000000001</v>
      </c>
      <c r="AT3254" s="213" t="s">
        <v>34</v>
      </c>
      <c r="AU3254" s="216"/>
      <c r="AV3254" s="720"/>
      <c r="AW3254" s="721"/>
      <c r="AX3254" s="720"/>
      <c r="AY3254" s="721"/>
      <c r="AZ3254" s="720"/>
      <c r="BA3254" s="721"/>
      <c r="BB3254" s="720"/>
      <c r="BC3254" s="721"/>
      <c r="BD3254" s="720"/>
      <c r="BE3254" s="721"/>
      <c r="BF3254" s="216"/>
      <c r="BG3254" s="216"/>
    </row>
    <row r="3255" spans="1:59" s="101" customFormat="1" ht="42.75" customHeight="1" x14ac:dyDescent="0.25">
      <c r="A3255" s="101">
        <v>1065</v>
      </c>
      <c r="B3255" s="190" t="s">
        <v>1246</v>
      </c>
      <c r="C3255" s="190">
        <v>12170592</v>
      </c>
      <c r="D3255" s="191">
        <v>42592</v>
      </c>
      <c r="E3255" s="191">
        <v>42592</v>
      </c>
      <c r="F3255" s="191">
        <v>43687</v>
      </c>
      <c r="G3255" s="190">
        <v>-7777</v>
      </c>
      <c r="H3255" s="190" t="s">
        <v>11861</v>
      </c>
      <c r="I3255" s="190" t="s">
        <v>1452</v>
      </c>
      <c r="J3255" s="190"/>
      <c r="K3255" s="190" t="s">
        <v>921</v>
      </c>
      <c r="L3255" s="190" t="s">
        <v>243</v>
      </c>
      <c r="M3255" s="190" t="s">
        <v>242</v>
      </c>
      <c r="N3255" s="190" t="s">
        <v>94</v>
      </c>
      <c r="O3255" s="190"/>
      <c r="P3255" s="192" t="s">
        <v>11862</v>
      </c>
      <c r="Q3255" s="190" t="s">
        <v>559</v>
      </c>
      <c r="R3255" s="190" t="s">
        <v>6931</v>
      </c>
      <c r="S3255" s="190" t="s">
        <v>11863</v>
      </c>
      <c r="T3255" s="190"/>
      <c r="V3255" s="101">
        <v>600</v>
      </c>
      <c r="Y3255" s="190"/>
      <c r="Z3255" s="190"/>
      <c r="AA3255" s="190"/>
      <c r="AB3255" s="190"/>
      <c r="AC3255" s="190"/>
      <c r="AD3255" s="190"/>
      <c r="AE3255" s="190"/>
      <c r="AF3255" s="101" t="s">
        <v>2886</v>
      </c>
      <c r="AI3255" s="101">
        <v>95.91</v>
      </c>
      <c r="AJ3255" s="101" t="s">
        <v>11864</v>
      </c>
      <c r="AK3255" s="101" t="s">
        <v>11865</v>
      </c>
      <c r="AL3255" s="101">
        <v>43</v>
      </c>
      <c r="AM3255" s="101">
        <v>30</v>
      </c>
      <c r="AN3255" s="1117">
        <v>38</v>
      </c>
      <c r="AO3255" s="101">
        <v>23</v>
      </c>
      <c r="AP3255" s="101">
        <v>21</v>
      </c>
      <c r="AQ3255" s="101">
        <v>6.4</v>
      </c>
      <c r="AR3255" s="101">
        <f t="shared" si="338"/>
        <v>43.510555555555555</v>
      </c>
      <c r="AS3255" s="101">
        <f t="shared" si="337"/>
        <v>23.35177777777778</v>
      </c>
      <c r="AT3255" s="190" t="s">
        <v>34</v>
      </c>
      <c r="AV3255" s="189"/>
      <c r="AW3255" s="243"/>
      <c r="AX3255" s="189"/>
      <c r="AY3255" s="243"/>
      <c r="AZ3255" s="189"/>
      <c r="BA3255" s="243"/>
      <c r="BB3255" s="189"/>
      <c r="BC3255" s="243"/>
      <c r="BD3255" s="189"/>
      <c r="BE3255" s="243"/>
      <c r="BF3255" s="101" t="s">
        <v>11952</v>
      </c>
    </row>
    <row r="3256" spans="1:59" s="101" customFormat="1" ht="42.75" customHeight="1" thickBot="1" x14ac:dyDescent="0.3">
      <c r="A3256" s="216"/>
      <c r="B3256" s="213" t="s">
        <v>1246</v>
      </c>
      <c r="C3256" s="213">
        <v>12170592</v>
      </c>
      <c r="D3256" s="215">
        <v>42592</v>
      </c>
      <c r="E3256" s="215">
        <v>42592</v>
      </c>
      <c r="F3256" s="215">
        <v>43687</v>
      </c>
      <c r="G3256" s="213">
        <v>-7777</v>
      </c>
      <c r="H3256" s="213" t="s">
        <v>11861</v>
      </c>
      <c r="I3256" s="213" t="s">
        <v>1452</v>
      </c>
      <c r="J3256" s="213"/>
      <c r="K3256" s="213" t="s">
        <v>921</v>
      </c>
      <c r="L3256" s="213" t="s">
        <v>243</v>
      </c>
      <c r="M3256" s="213" t="s">
        <v>242</v>
      </c>
      <c r="N3256" s="213" t="s">
        <v>94</v>
      </c>
      <c r="O3256" s="213"/>
      <c r="P3256" s="214" t="s">
        <v>11862</v>
      </c>
      <c r="Q3256" s="213" t="s">
        <v>559</v>
      </c>
      <c r="R3256" s="213" t="s">
        <v>6931</v>
      </c>
      <c r="S3256" s="213" t="s">
        <v>11863</v>
      </c>
      <c r="T3256" s="213"/>
      <c r="U3256" s="216"/>
      <c r="V3256" s="216"/>
      <c r="W3256" s="216"/>
      <c r="X3256" s="216"/>
      <c r="Y3256" s="213"/>
      <c r="Z3256" s="213"/>
      <c r="AA3256" s="213"/>
      <c r="AB3256" s="213"/>
      <c r="AC3256" s="213"/>
      <c r="AD3256" s="213"/>
      <c r="AE3256" s="213"/>
      <c r="AF3256" s="216" t="s">
        <v>2887</v>
      </c>
      <c r="AG3256" s="216"/>
      <c r="AH3256" s="216"/>
      <c r="AI3256" s="216">
        <v>91.43</v>
      </c>
      <c r="AJ3256" s="216" t="s">
        <v>11866</v>
      </c>
      <c r="AK3256" s="216" t="s">
        <v>11867</v>
      </c>
      <c r="AL3256" s="216">
        <v>43</v>
      </c>
      <c r="AM3256" s="216">
        <v>30</v>
      </c>
      <c r="AN3256" s="1122">
        <v>45.1</v>
      </c>
      <c r="AO3256" s="216">
        <v>23</v>
      </c>
      <c r="AP3256" s="216">
        <v>21</v>
      </c>
      <c r="AQ3256" s="216">
        <v>24</v>
      </c>
      <c r="AR3256" s="216">
        <f t="shared" si="338"/>
        <v>43.512527777777777</v>
      </c>
      <c r="AS3256" s="216">
        <f t="shared" si="337"/>
        <v>23.356666666666669</v>
      </c>
      <c r="AT3256" s="213" t="s">
        <v>34</v>
      </c>
      <c r="AU3256" s="216"/>
      <c r="AV3256" s="720"/>
      <c r="AW3256" s="721"/>
      <c r="AX3256" s="720"/>
      <c r="AY3256" s="721"/>
      <c r="AZ3256" s="720"/>
      <c r="BA3256" s="721"/>
      <c r="BB3256" s="720"/>
      <c r="BC3256" s="721"/>
      <c r="BD3256" s="720"/>
      <c r="BE3256" s="721"/>
      <c r="BF3256" s="216"/>
      <c r="BG3256" s="216"/>
    </row>
    <row r="3257" spans="1:59" s="101" customFormat="1" ht="42.75" customHeight="1" x14ac:dyDescent="0.25">
      <c r="A3257" s="101">
        <v>1066</v>
      </c>
      <c r="B3257" s="190" t="s">
        <v>620</v>
      </c>
      <c r="C3257" s="190">
        <v>12170593</v>
      </c>
      <c r="D3257" s="191">
        <v>42593</v>
      </c>
      <c r="E3257" s="191">
        <v>42593</v>
      </c>
      <c r="F3257" s="191">
        <v>43688</v>
      </c>
      <c r="G3257" s="190">
        <v>-7777</v>
      </c>
      <c r="H3257" s="190" t="s">
        <v>1334</v>
      </c>
      <c r="I3257" s="190" t="s">
        <v>707</v>
      </c>
      <c r="J3257" s="190"/>
      <c r="K3257" s="190" t="s">
        <v>1546</v>
      </c>
      <c r="L3257" s="190" t="s">
        <v>152</v>
      </c>
      <c r="M3257" s="190" t="s">
        <v>152</v>
      </c>
      <c r="N3257" s="190" t="s">
        <v>132</v>
      </c>
      <c r="O3257" s="190"/>
      <c r="P3257" s="192" t="s">
        <v>1540</v>
      </c>
      <c r="Q3257" s="190" t="s">
        <v>559</v>
      </c>
      <c r="R3257" s="190" t="s">
        <v>6931</v>
      </c>
      <c r="S3257" s="190" t="s">
        <v>1046</v>
      </c>
      <c r="T3257" s="190"/>
      <c r="V3257" s="101">
        <v>207.15</v>
      </c>
      <c r="Y3257" s="190"/>
      <c r="Z3257" s="190"/>
      <c r="AA3257" s="190"/>
      <c r="AB3257" s="190"/>
      <c r="AC3257" s="190"/>
      <c r="AD3257" s="190"/>
      <c r="AE3257" s="190"/>
      <c r="AF3257" s="101" t="s">
        <v>11872</v>
      </c>
      <c r="AJ3257" s="101" t="s">
        <v>11868</v>
      </c>
      <c r="AK3257" s="101" t="s">
        <v>11869</v>
      </c>
      <c r="AL3257" s="101">
        <v>43</v>
      </c>
      <c r="AM3257" s="101">
        <v>20</v>
      </c>
      <c r="AN3257" s="1117">
        <v>50.1</v>
      </c>
      <c r="AO3257" s="101">
        <v>26</v>
      </c>
      <c r="AP3257" s="101">
        <v>13</v>
      </c>
      <c r="AQ3257" s="101">
        <v>27.91</v>
      </c>
      <c r="AR3257" s="101">
        <f t="shared" si="338"/>
        <v>43.347250000000003</v>
      </c>
      <c r="AS3257" s="101">
        <f t="shared" si="337"/>
        <v>26.224419444444443</v>
      </c>
      <c r="AT3257" s="190" t="s">
        <v>34</v>
      </c>
      <c r="AV3257" s="189"/>
      <c r="AW3257" s="243"/>
      <c r="AX3257" s="189"/>
      <c r="AY3257" s="243"/>
      <c r="AZ3257" s="189"/>
      <c r="BA3257" s="243"/>
      <c r="BB3257" s="189"/>
      <c r="BC3257" s="243"/>
      <c r="BD3257" s="189"/>
      <c r="BE3257" s="243"/>
    </row>
    <row r="3258" spans="1:59" s="101" customFormat="1" ht="42.75" customHeight="1" thickBot="1" x14ac:dyDescent="0.3">
      <c r="A3258" s="216"/>
      <c r="B3258" s="213" t="s">
        <v>620</v>
      </c>
      <c r="C3258" s="213">
        <v>12170593</v>
      </c>
      <c r="D3258" s="215">
        <v>42593</v>
      </c>
      <c r="E3258" s="215">
        <v>42593</v>
      </c>
      <c r="F3258" s="215">
        <v>43688</v>
      </c>
      <c r="G3258" s="213">
        <v>-7777</v>
      </c>
      <c r="H3258" s="213" t="s">
        <v>1334</v>
      </c>
      <c r="I3258" s="213" t="s">
        <v>707</v>
      </c>
      <c r="J3258" s="213"/>
      <c r="K3258" s="213" t="s">
        <v>1546</v>
      </c>
      <c r="L3258" s="213" t="s">
        <v>152</v>
      </c>
      <c r="M3258" s="213" t="s">
        <v>152</v>
      </c>
      <c r="N3258" s="213" t="s">
        <v>132</v>
      </c>
      <c r="O3258" s="213"/>
      <c r="P3258" s="214" t="s">
        <v>1540</v>
      </c>
      <c r="Q3258" s="213" t="s">
        <v>559</v>
      </c>
      <c r="R3258" s="213" t="s">
        <v>6931</v>
      </c>
      <c r="S3258" s="213" t="s">
        <v>1046</v>
      </c>
      <c r="T3258" s="213"/>
      <c r="U3258" s="216"/>
      <c r="V3258" s="216"/>
      <c r="W3258" s="216"/>
      <c r="X3258" s="216"/>
      <c r="Y3258" s="213"/>
      <c r="Z3258" s="213"/>
      <c r="AA3258" s="213"/>
      <c r="AB3258" s="213"/>
      <c r="AC3258" s="213"/>
      <c r="AD3258" s="213"/>
      <c r="AE3258" s="213"/>
      <c r="AF3258" s="216" t="s">
        <v>11872</v>
      </c>
      <c r="AG3258" s="216"/>
      <c r="AH3258" s="216"/>
      <c r="AI3258" s="216"/>
      <c r="AJ3258" s="216" t="s">
        <v>11870</v>
      </c>
      <c r="AK3258" s="216" t="s">
        <v>11871</v>
      </c>
      <c r="AL3258" s="216">
        <v>43</v>
      </c>
      <c r="AM3258" s="216">
        <v>20</v>
      </c>
      <c r="AN3258" s="1122">
        <v>49.67</v>
      </c>
      <c r="AO3258" s="216">
        <v>26</v>
      </c>
      <c r="AP3258" s="216">
        <v>13</v>
      </c>
      <c r="AQ3258" s="216">
        <v>18.77</v>
      </c>
      <c r="AR3258" s="216">
        <f t="shared" si="338"/>
        <v>43.347130555555559</v>
      </c>
      <c r="AS3258" s="216">
        <f t="shared" si="337"/>
        <v>26.221880555555554</v>
      </c>
      <c r="AT3258" s="213" t="s">
        <v>34</v>
      </c>
      <c r="AU3258" s="216"/>
      <c r="AV3258" s="720"/>
      <c r="AW3258" s="721"/>
      <c r="AX3258" s="720"/>
      <c r="AY3258" s="721"/>
      <c r="AZ3258" s="720"/>
      <c r="BA3258" s="721"/>
      <c r="BB3258" s="720"/>
      <c r="BC3258" s="721"/>
      <c r="BD3258" s="720"/>
      <c r="BE3258" s="721"/>
      <c r="BF3258" s="216"/>
      <c r="BG3258" s="216"/>
    </row>
    <row r="3259" spans="1:59" s="101" customFormat="1" ht="42.75" customHeight="1" x14ac:dyDescent="0.25">
      <c r="A3259" s="101">
        <v>1067</v>
      </c>
      <c r="B3259" s="190" t="s">
        <v>11878</v>
      </c>
      <c r="C3259" s="190">
        <v>12140064</v>
      </c>
      <c r="D3259" s="191">
        <v>42601</v>
      </c>
      <c r="E3259" s="191">
        <v>42601</v>
      </c>
      <c r="F3259" s="191">
        <v>44196</v>
      </c>
      <c r="G3259" s="190">
        <v>-7777</v>
      </c>
      <c r="H3259" s="190" t="s">
        <v>10932</v>
      </c>
      <c r="I3259" s="190" t="s">
        <v>1114</v>
      </c>
      <c r="J3259" s="190"/>
      <c r="K3259" s="190" t="s">
        <v>50</v>
      </c>
      <c r="L3259" s="190" t="s">
        <v>136</v>
      </c>
      <c r="M3259" s="190" t="s">
        <v>433</v>
      </c>
      <c r="N3259" s="190" t="s">
        <v>48</v>
      </c>
      <c r="O3259" s="190"/>
      <c r="P3259" s="192" t="s">
        <v>556</v>
      </c>
      <c r="Q3259" s="190" t="s">
        <v>559</v>
      </c>
      <c r="R3259" s="190" t="s">
        <v>6931</v>
      </c>
      <c r="S3259" s="190" t="s">
        <v>11879</v>
      </c>
      <c r="T3259" s="190"/>
      <c r="U3259" s="101">
        <v>2.1</v>
      </c>
      <c r="V3259" s="101">
        <v>8</v>
      </c>
      <c r="W3259" s="101" t="s">
        <v>1568</v>
      </c>
      <c r="Y3259" s="190"/>
      <c r="Z3259" s="190"/>
      <c r="AA3259" s="190"/>
      <c r="AB3259" s="190"/>
      <c r="AC3259" s="190"/>
      <c r="AD3259" s="190"/>
      <c r="AE3259" s="190"/>
      <c r="AF3259" s="101" t="s">
        <v>11880</v>
      </c>
      <c r="AI3259" s="101">
        <v>1584</v>
      </c>
      <c r="AJ3259" s="101" t="s">
        <v>11883</v>
      </c>
      <c r="AK3259" s="101" t="s">
        <v>11884</v>
      </c>
      <c r="AL3259" s="101">
        <v>42</v>
      </c>
      <c r="AM3259" s="101">
        <v>13</v>
      </c>
      <c r="AN3259" s="1117">
        <v>4.96</v>
      </c>
      <c r="AO3259" s="101">
        <v>23</v>
      </c>
      <c r="AP3259" s="101">
        <v>24</v>
      </c>
      <c r="AQ3259" s="101">
        <v>11.9</v>
      </c>
      <c r="AR3259" s="101">
        <f t="shared" si="338"/>
        <v>42.218044444444445</v>
      </c>
      <c r="AS3259" s="101">
        <f t="shared" si="337"/>
        <v>23.403305555555555</v>
      </c>
      <c r="AT3259" s="190" t="s">
        <v>34</v>
      </c>
      <c r="AV3259" s="189"/>
      <c r="AW3259" s="243"/>
      <c r="AX3259" s="189"/>
      <c r="AY3259" s="243"/>
      <c r="AZ3259" s="189"/>
      <c r="BA3259" s="243"/>
      <c r="BB3259" s="189"/>
      <c r="BC3259" s="243"/>
      <c r="BD3259" s="189"/>
      <c r="BE3259" s="243"/>
    </row>
    <row r="3260" spans="1:59" s="101" customFormat="1" ht="42.75" customHeight="1" x14ac:dyDescent="0.25">
      <c r="B3260" s="190" t="s">
        <v>11878</v>
      </c>
      <c r="C3260" s="190">
        <v>12140064</v>
      </c>
      <c r="D3260" s="191">
        <v>42601</v>
      </c>
      <c r="E3260" s="191">
        <v>42601</v>
      </c>
      <c r="F3260" s="191">
        <v>44196</v>
      </c>
      <c r="G3260" s="190">
        <v>-7777</v>
      </c>
      <c r="H3260" s="190" t="s">
        <v>10931</v>
      </c>
      <c r="I3260" s="190" t="s">
        <v>1114</v>
      </c>
      <c r="J3260" s="190"/>
      <c r="K3260" s="190" t="s">
        <v>50</v>
      </c>
      <c r="L3260" s="190" t="s">
        <v>136</v>
      </c>
      <c r="M3260" s="190" t="s">
        <v>433</v>
      </c>
      <c r="N3260" s="190" t="s">
        <v>48</v>
      </c>
      <c r="O3260" s="190"/>
      <c r="P3260" s="192" t="s">
        <v>556</v>
      </c>
      <c r="Q3260" s="190" t="s">
        <v>559</v>
      </c>
      <c r="R3260" s="190" t="s">
        <v>6931</v>
      </c>
      <c r="S3260" s="190" t="s">
        <v>11879</v>
      </c>
      <c r="T3260" s="190"/>
      <c r="U3260" s="101">
        <v>2.35</v>
      </c>
      <c r="V3260" s="101">
        <v>7.55</v>
      </c>
      <c r="W3260" s="101" t="s">
        <v>1568</v>
      </c>
      <c r="Y3260" s="190"/>
      <c r="Z3260" s="190"/>
      <c r="AA3260" s="190"/>
      <c r="AB3260" s="190"/>
      <c r="AC3260" s="190"/>
      <c r="AD3260" s="190"/>
      <c r="AE3260" s="190"/>
      <c r="AF3260" s="101" t="s">
        <v>11881</v>
      </c>
      <c r="AI3260" s="101">
        <v>1583.75</v>
      </c>
      <c r="AJ3260" s="101" t="s">
        <v>11885</v>
      </c>
      <c r="AK3260" s="101" t="s">
        <v>11886</v>
      </c>
      <c r="AL3260" s="101">
        <v>42</v>
      </c>
      <c r="AM3260" s="101">
        <v>13</v>
      </c>
      <c r="AN3260" s="1117">
        <v>2.71</v>
      </c>
      <c r="AO3260" s="101">
        <v>23</v>
      </c>
      <c r="AP3260" s="101">
        <v>23</v>
      </c>
      <c r="AQ3260" s="101">
        <v>0.7</v>
      </c>
      <c r="AR3260" s="101">
        <f t="shared" si="338"/>
        <v>42.217419444444445</v>
      </c>
      <c r="AS3260" s="101">
        <f t="shared" si="337"/>
        <v>23.383527777777779</v>
      </c>
      <c r="AT3260" s="190" t="s">
        <v>34</v>
      </c>
      <c r="AV3260" s="189"/>
      <c r="AW3260" s="243"/>
      <c r="AX3260" s="189"/>
      <c r="AY3260" s="243"/>
      <c r="AZ3260" s="189"/>
      <c r="BA3260" s="243"/>
      <c r="BB3260" s="189"/>
      <c r="BC3260" s="243"/>
      <c r="BD3260" s="189"/>
      <c r="BE3260" s="243"/>
    </row>
    <row r="3261" spans="1:59" s="101" customFormat="1" ht="42.75" customHeight="1" x14ac:dyDescent="0.25">
      <c r="B3261" s="190" t="s">
        <v>11878</v>
      </c>
      <c r="C3261" s="190">
        <v>12140064</v>
      </c>
      <c r="D3261" s="191">
        <v>42601</v>
      </c>
      <c r="E3261" s="191">
        <v>42601</v>
      </c>
      <c r="F3261" s="191">
        <v>44196</v>
      </c>
      <c r="G3261" s="190">
        <v>-7777</v>
      </c>
      <c r="H3261" s="190" t="s">
        <v>9755</v>
      </c>
      <c r="I3261" s="190" t="s">
        <v>1114</v>
      </c>
      <c r="J3261" s="190"/>
      <c r="K3261" s="190" t="s">
        <v>50</v>
      </c>
      <c r="L3261" s="190" t="s">
        <v>136</v>
      </c>
      <c r="M3261" s="190" t="s">
        <v>433</v>
      </c>
      <c r="N3261" s="190" t="s">
        <v>48</v>
      </c>
      <c r="O3261" s="190"/>
      <c r="P3261" s="192" t="s">
        <v>556</v>
      </c>
      <c r="Q3261" s="190" t="s">
        <v>559</v>
      </c>
      <c r="R3261" s="190" t="s">
        <v>6931</v>
      </c>
      <c r="S3261" s="190" t="s">
        <v>11879</v>
      </c>
      <c r="T3261" s="190"/>
      <c r="U3261" s="101">
        <v>3</v>
      </c>
      <c r="V3261" s="101">
        <v>15</v>
      </c>
      <c r="W3261" s="101" t="s">
        <v>1568</v>
      </c>
      <c r="Y3261" s="190"/>
      <c r="Z3261" s="190"/>
      <c r="AA3261" s="190"/>
      <c r="AB3261" s="190"/>
      <c r="AC3261" s="190"/>
      <c r="AD3261" s="190"/>
      <c r="AE3261" s="190"/>
      <c r="AF3261" s="101" t="s">
        <v>11882</v>
      </c>
      <c r="AI3261" s="101">
        <v>1332</v>
      </c>
      <c r="AJ3261" s="101" t="s">
        <v>11887</v>
      </c>
      <c r="AK3261" s="101" t="s">
        <v>11888</v>
      </c>
      <c r="AL3261" s="101">
        <v>42</v>
      </c>
      <c r="AM3261" s="101">
        <v>14</v>
      </c>
      <c r="AN3261" s="1117">
        <v>14.27</v>
      </c>
      <c r="AO3261" s="101">
        <v>23</v>
      </c>
      <c r="AP3261" s="101">
        <v>23</v>
      </c>
      <c r="AQ3261" s="101">
        <v>10.58</v>
      </c>
      <c r="AR3261" s="101">
        <f t="shared" si="338"/>
        <v>42.237297222222224</v>
      </c>
      <c r="AS3261" s="101">
        <f t="shared" si="337"/>
        <v>23.386272222222221</v>
      </c>
      <c r="AT3261" s="190" t="s">
        <v>34</v>
      </c>
      <c r="AV3261" s="189"/>
      <c r="AW3261" s="243"/>
      <c r="AX3261" s="189"/>
      <c r="AY3261" s="243"/>
      <c r="AZ3261" s="189"/>
      <c r="BA3261" s="243"/>
      <c r="BB3261" s="189"/>
      <c r="BC3261" s="243"/>
      <c r="BD3261" s="189"/>
      <c r="BE3261" s="243"/>
    </row>
    <row r="3262" spans="1:59" s="101" customFormat="1" ht="42.75" customHeight="1" thickBot="1" x14ac:dyDescent="0.3">
      <c r="A3262" s="216"/>
      <c r="B3262" s="213" t="s">
        <v>11878</v>
      </c>
      <c r="C3262" s="213">
        <v>12140064</v>
      </c>
      <c r="D3262" s="215">
        <v>42601</v>
      </c>
      <c r="E3262" s="215">
        <v>42601</v>
      </c>
      <c r="F3262" s="215">
        <v>44196</v>
      </c>
      <c r="G3262" s="213">
        <v>-7777</v>
      </c>
      <c r="H3262" s="213"/>
      <c r="I3262" s="213"/>
      <c r="J3262" s="213"/>
      <c r="K3262" s="213"/>
      <c r="L3262" s="213"/>
      <c r="M3262" s="213"/>
      <c r="N3262" s="213"/>
      <c r="O3262" s="213"/>
      <c r="P3262" s="214" t="s">
        <v>556</v>
      </c>
      <c r="Q3262" s="213" t="s">
        <v>559</v>
      </c>
      <c r="R3262" s="213" t="s">
        <v>6931</v>
      </c>
      <c r="S3262" s="213" t="s">
        <v>11879</v>
      </c>
      <c r="T3262" s="213"/>
      <c r="U3262" s="216"/>
      <c r="V3262" s="216"/>
      <c r="W3262" s="216"/>
      <c r="X3262" s="216"/>
      <c r="Y3262" s="213"/>
      <c r="Z3262" s="213"/>
      <c r="AA3262" s="213"/>
      <c r="AB3262" s="213"/>
      <c r="AC3262" s="213"/>
      <c r="AD3262" s="213"/>
      <c r="AE3262" s="213"/>
      <c r="AF3262" s="216" t="s">
        <v>1864</v>
      </c>
      <c r="AG3262" s="216"/>
      <c r="AH3262" s="216"/>
      <c r="AI3262" s="216">
        <v>1285</v>
      </c>
      <c r="AJ3262" s="216" t="s">
        <v>11889</v>
      </c>
      <c r="AK3262" s="216" t="s">
        <v>11890</v>
      </c>
      <c r="AL3262" s="216">
        <v>42</v>
      </c>
      <c r="AM3262" s="216">
        <v>14</v>
      </c>
      <c r="AN3262" s="1122">
        <v>19.57</v>
      </c>
      <c r="AO3262" s="216">
        <v>23</v>
      </c>
      <c r="AP3262" s="216">
        <v>24</v>
      </c>
      <c r="AQ3262" s="216">
        <v>15.06</v>
      </c>
      <c r="AR3262" s="216">
        <f t="shared" si="338"/>
        <v>42.238769444444443</v>
      </c>
      <c r="AS3262" s="216">
        <f t="shared" si="337"/>
        <v>23.404183333333332</v>
      </c>
      <c r="AT3262" s="213" t="s">
        <v>34</v>
      </c>
      <c r="AU3262" s="216"/>
      <c r="AV3262" s="720"/>
      <c r="AW3262" s="721"/>
      <c r="AX3262" s="720"/>
      <c r="AY3262" s="721"/>
      <c r="AZ3262" s="720"/>
      <c r="BA3262" s="721"/>
      <c r="BB3262" s="720"/>
      <c r="BC3262" s="721"/>
      <c r="BD3262" s="720"/>
      <c r="BE3262" s="721"/>
      <c r="BF3262" s="216"/>
      <c r="BG3262" s="216"/>
    </row>
    <row r="3263" spans="1:59" s="101" customFormat="1" ht="42.75" customHeight="1" thickBot="1" x14ac:dyDescent="0.3">
      <c r="A3263" s="216">
        <v>1068</v>
      </c>
      <c r="B3263" s="213" t="s">
        <v>11891</v>
      </c>
      <c r="C3263" s="213">
        <v>12460128</v>
      </c>
      <c r="D3263" s="215">
        <v>42597</v>
      </c>
      <c r="E3263" s="215">
        <v>42597</v>
      </c>
      <c r="F3263" s="215">
        <v>43333</v>
      </c>
      <c r="G3263" s="213">
        <v>-7777</v>
      </c>
      <c r="H3263" s="213" t="s">
        <v>3260</v>
      </c>
      <c r="I3263" s="213" t="s">
        <v>1210</v>
      </c>
      <c r="J3263" s="213"/>
      <c r="K3263" s="213" t="s">
        <v>50</v>
      </c>
      <c r="L3263" s="213" t="s">
        <v>349</v>
      </c>
      <c r="M3263" s="213" t="s">
        <v>301</v>
      </c>
      <c r="N3263" s="213" t="s">
        <v>217</v>
      </c>
      <c r="O3263" s="213" t="s">
        <v>11892</v>
      </c>
      <c r="P3263" s="214" t="s">
        <v>11390</v>
      </c>
      <c r="Q3263" s="213" t="s">
        <v>559</v>
      </c>
      <c r="R3263" s="213" t="s">
        <v>1689</v>
      </c>
      <c r="S3263" s="213" t="s">
        <v>781</v>
      </c>
      <c r="T3263" s="213"/>
      <c r="U3263" s="216"/>
      <c r="V3263" s="216"/>
      <c r="W3263" s="216"/>
      <c r="X3263" s="216"/>
      <c r="Y3263" s="213"/>
      <c r="Z3263" s="213"/>
      <c r="AA3263" s="213"/>
      <c r="AB3263" s="213"/>
      <c r="AC3263" s="213"/>
      <c r="AD3263" s="213"/>
      <c r="AE3263" s="213"/>
      <c r="AF3263" s="216" t="s">
        <v>3260</v>
      </c>
      <c r="AG3263" s="216"/>
      <c r="AH3263" s="216"/>
      <c r="AI3263" s="216">
        <v>286.5</v>
      </c>
      <c r="AJ3263" s="216" t="s">
        <v>11893</v>
      </c>
      <c r="AK3263" s="216" t="s">
        <v>11894</v>
      </c>
      <c r="AL3263" s="216">
        <v>43</v>
      </c>
      <c r="AM3263" s="216">
        <v>10</v>
      </c>
      <c r="AN3263" s="1122">
        <v>56.63</v>
      </c>
      <c r="AO3263" s="216">
        <v>23</v>
      </c>
      <c r="AP3263" s="216">
        <v>41</v>
      </c>
      <c r="AQ3263" s="216">
        <v>19.78</v>
      </c>
      <c r="AR3263" s="216">
        <f t="shared" si="338"/>
        <v>43.182397222222221</v>
      </c>
      <c r="AS3263" s="216">
        <f t="shared" si="337"/>
        <v>23.688827777777778</v>
      </c>
      <c r="AT3263" s="213" t="s">
        <v>34</v>
      </c>
      <c r="AU3263" s="216"/>
      <c r="AV3263" s="720"/>
      <c r="AW3263" s="721"/>
      <c r="AX3263" s="720"/>
      <c r="AY3263" s="721"/>
      <c r="AZ3263" s="720"/>
      <c r="BA3263" s="721"/>
      <c r="BB3263" s="720"/>
      <c r="BC3263" s="721"/>
      <c r="BD3263" s="720"/>
      <c r="BE3263" s="721"/>
      <c r="BF3263" s="216"/>
      <c r="BG3263" s="216"/>
    </row>
    <row r="3264" spans="1:59" s="101" customFormat="1" ht="42.75" customHeight="1" x14ac:dyDescent="0.25">
      <c r="A3264" s="101">
        <v>1069</v>
      </c>
      <c r="B3264" s="190" t="s">
        <v>616</v>
      </c>
      <c r="C3264" s="190">
        <v>12170594</v>
      </c>
      <c r="D3264" s="191">
        <v>42605</v>
      </c>
      <c r="E3264" s="191">
        <v>42605</v>
      </c>
      <c r="F3264" s="191">
        <v>43700</v>
      </c>
      <c r="G3264" s="190">
        <v>-7777</v>
      </c>
      <c r="H3264" s="190" t="s">
        <v>11895</v>
      </c>
      <c r="I3264" s="190" t="s">
        <v>1210</v>
      </c>
      <c r="J3264" s="190"/>
      <c r="K3264" s="190" t="s">
        <v>50</v>
      </c>
      <c r="L3264" s="190" t="s">
        <v>246</v>
      </c>
      <c r="M3264" s="190" t="s">
        <v>217</v>
      </c>
      <c r="N3264" s="190" t="s">
        <v>217</v>
      </c>
      <c r="O3264" s="190"/>
      <c r="P3264" s="192" t="s">
        <v>11896</v>
      </c>
      <c r="Q3264" s="190" t="s">
        <v>559</v>
      </c>
      <c r="R3264" s="190" t="s">
        <v>11897</v>
      </c>
      <c r="S3264" s="190" t="s">
        <v>11910</v>
      </c>
      <c r="T3264" s="190"/>
      <c r="U3264" s="101">
        <v>1.6</v>
      </c>
      <c r="V3264" s="101">
        <v>15</v>
      </c>
      <c r="Y3264" s="190"/>
      <c r="Z3264" s="190"/>
      <c r="AA3264" s="190"/>
      <c r="AB3264" s="190"/>
      <c r="AC3264" s="190"/>
      <c r="AD3264" s="190"/>
      <c r="AE3264" s="190"/>
      <c r="AF3264" s="101" t="s">
        <v>11902</v>
      </c>
      <c r="AI3264" s="101">
        <v>386.5</v>
      </c>
      <c r="AJ3264" s="101" t="s">
        <v>11898</v>
      </c>
      <c r="AK3264" s="101" t="s">
        <v>11899</v>
      </c>
      <c r="AL3264" s="101">
        <v>43</v>
      </c>
      <c r="AM3264" s="101">
        <v>12</v>
      </c>
      <c r="AN3264" s="1117">
        <v>53.57</v>
      </c>
      <c r="AO3264" s="101">
        <v>23</v>
      </c>
      <c r="AP3264" s="101">
        <v>36</v>
      </c>
      <c r="AQ3264" s="101">
        <v>26.35</v>
      </c>
      <c r="AR3264" s="101">
        <f t="shared" si="338"/>
        <v>43.21488055555556</v>
      </c>
      <c r="AS3264" s="101">
        <f t="shared" si="337"/>
        <v>23.607319444444446</v>
      </c>
      <c r="AT3264" s="190" t="s">
        <v>34</v>
      </c>
      <c r="AV3264" s="189"/>
      <c r="AW3264" s="243"/>
      <c r="AX3264" s="189"/>
      <c r="AY3264" s="243"/>
      <c r="AZ3264" s="189"/>
      <c r="BA3264" s="243"/>
      <c r="BB3264" s="189"/>
      <c r="BC3264" s="243"/>
      <c r="BD3264" s="189"/>
      <c r="BE3264" s="243"/>
    </row>
    <row r="3265" spans="1:59" s="101" customFormat="1" ht="42.75" customHeight="1" x14ac:dyDescent="0.25">
      <c r="B3265" s="190" t="s">
        <v>616</v>
      </c>
      <c r="C3265" s="190">
        <v>12170594</v>
      </c>
      <c r="D3265" s="191">
        <v>42605</v>
      </c>
      <c r="E3265" s="191">
        <v>42605</v>
      </c>
      <c r="F3265" s="191">
        <v>43700</v>
      </c>
      <c r="G3265" s="190">
        <v>-7777</v>
      </c>
      <c r="H3265" s="190" t="s">
        <v>11895</v>
      </c>
      <c r="I3265" s="190" t="s">
        <v>1210</v>
      </c>
      <c r="J3265" s="190"/>
      <c r="K3265" s="190" t="s">
        <v>50</v>
      </c>
      <c r="L3265" s="190" t="s">
        <v>246</v>
      </c>
      <c r="M3265" s="190" t="s">
        <v>217</v>
      </c>
      <c r="N3265" s="190" t="s">
        <v>217</v>
      </c>
      <c r="O3265" s="190"/>
      <c r="P3265" s="192" t="s">
        <v>11896</v>
      </c>
      <c r="Q3265" s="190" t="s">
        <v>559</v>
      </c>
      <c r="R3265" s="190" t="s">
        <v>11897</v>
      </c>
      <c r="S3265" s="190" t="s">
        <v>11910</v>
      </c>
      <c r="T3265" s="190"/>
      <c r="Y3265" s="190"/>
      <c r="Z3265" s="190"/>
      <c r="AA3265" s="190"/>
      <c r="AB3265" s="190"/>
      <c r="AC3265" s="190"/>
      <c r="AD3265" s="190"/>
      <c r="AE3265" s="190"/>
      <c r="AF3265" s="101" t="s">
        <v>11903</v>
      </c>
      <c r="AI3265" s="101">
        <v>386</v>
      </c>
      <c r="AJ3265" s="101" t="s">
        <v>11900</v>
      </c>
      <c r="AK3265" s="101" t="s">
        <v>11901</v>
      </c>
      <c r="AL3265" s="101">
        <v>43</v>
      </c>
      <c r="AM3265" s="101">
        <v>12</v>
      </c>
      <c r="AN3265" s="1117">
        <v>52.63</v>
      </c>
      <c r="AO3265" s="101">
        <v>23</v>
      </c>
      <c r="AP3265" s="101">
        <v>36</v>
      </c>
      <c r="AQ3265" s="101">
        <v>26.78</v>
      </c>
      <c r="AR3265" s="101">
        <f t="shared" si="338"/>
        <v>43.214619444444445</v>
      </c>
      <c r="AS3265" s="101">
        <f t="shared" si="337"/>
        <v>23.60743888888889</v>
      </c>
      <c r="AT3265" s="190" t="s">
        <v>34</v>
      </c>
      <c r="AV3265" s="189"/>
      <c r="AW3265" s="243"/>
      <c r="AX3265" s="189"/>
      <c r="AY3265" s="243"/>
      <c r="AZ3265" s="189"/>
      <c r="BA3265" s="243"/>
      <c r="BB3265" s="189"/>
      <c r="BC3265" s="243"/>
      <c r="BD3265" s="189"/>
      <c r="BE3265" s="243"/>
    </row>
    <row r="3266" spans="1:59" s="101" customFormat="1" ht="42.75" customHeight="1" x14ac:dyDescent="0.25">
      <c r="B3266" s="190" t="s">
        <v>616</v>
      </c>
      <c r="C3266" s="190">
        <v>12170594</v>
      </c>
      <c r="D3266" s="191">
        <v>42605</v>
      </c>
      <c r="E3266" s="191">
        <v>42605</v>
      </c>
      <c r="F3266" s="191">
        <v>43700</v>
      </c>
      <c r="G3266" s="190">
        <v>-7777</v>
      </c>
      <c r="H3266" s="190" t="s">
        <v>11895</v>
      </c>
      <c r="I3266" s="190" t="s">
        <v>1210</v>
      </c>
      <c r="J3266" s="190"/>
      <c r="K3266" s="190" t="s">
        <v>50</v>
      </c>
      <c r="L3266" s="190" t="s">
        <v>246</v>
      </c>
      <c r="M3266" s="190" t="s">
        <v>217</v>
      </c>
      <c r="N3266" s="190" t="s">
        <v>217</v>
      </c>
      <c r="O3266" s="190"/>
      <c r="P3266" s="192" t="s">
        <v>11896</v>
      </c>
      <c r="Q3266" s="190" t="s">
        <v>559</v>
      </c>
      <c r="R3266" s="190" t="s">
        <v>11897</v>
      </c>
      <c r="S3266" s="190" t="s">
        <v>11910</v>
      </c>
      <c r="T3266" s="190"/>
      <c r="U3266" s="101">
        <v>2</v>
      </c>
      <c r="V3266" s="101">
        <v>11.5</v>
      </c>
      <c r="Y3266" s="190"/>
      <c r="Z3266" s="190"/>
      <c r="AA3266" s="190"/>
      <c r="AB3266" s="190"/>
      <c r="AC3266" s="190"/>
      <c r="AD3266" s="190"/>
      <c r="AE3266" s="190"/>
      <c r="AF3266" s="101" t="s">
        <v>11904</v>
      </c>
      <c r="AI3266" s="101">
        <v>385.7</v>
      </c>
      <c r="AJ3266" s="101" t="s">
        <v>11906</v>
      </c>
      <c r="AK3266" s="101" t="s">
        <v>11907</v>
      </c>
      <c r="AL3266" s="101">
        <v>43</v>
      </c>
      <c r="AM3266" s="101">
        <v>12</v>
      </c>
      <c r="AN3266" s="1117">
        <v>54.04</v>
      </c>
      <c r="AO3266" s="101">
        <v>23</v>
      </c>
      <c r="AP3266" s="101">
        <v>36</v>
      </c>
      <c r="AQ3266" s="101">
        <v>27.27</v>
      </c>
      <c r="AR3266" s="101">
        <f t="shared" si="338"/>
        <v>43.215011111111117</v>
      </c>
      <c r="AS3266" s="101">
        <f t="shared" ref="AS3266:AS3329" si="339">AO3266+AP3266/60+AQ3266/3600</f>
        <v>23.607575000000001</v>
      </c>
      <c r="AT3266" s="190" t="s">
        <v>34</v>
      </c>
      <c r="AV3266" s="189"/>
      <c r="AW3266" s="243"/>
      <c r="AX3266" s="189"/>
      <c r="AY3266" s="243"/>
      <c r="AZ3266" s="189"/>
      <c r="BA3266" s="243"/>
      <c r="BB3266" s="189"/>
      <c r="BC3266" s="243"/>
      <c r="BD3266" s="189"/>
      <c r="BE3266" s="243"/>
    </row>
    <row r="3267" spans="1:59" s="101" customFormat="1" ht="42.75" customHeight="1" thickBot="1" x14ac:dyDescent="0.3">
      <c r="A3267" s="216"/>
      <c r="B3267" s="213" t="s">
        <v>616</v>
      </c>
      <c r="C3267" s="213">
        <v>12170594</v>
      </c>
      <c r="D3267" s="215">
        <v>42605</v>
      </c>
      <c r="E3267" s="215">
        <v>42605</v>
      </c>
      <c r="F3267" s="215">
        <v>43700</v>
      </c>
      <c r="G3267" s="213">
        <v>-7777</v>
      </c>
      <c r="H3267" s="213" t="s">
        <v>11895</v>
      </c>
      <c r="I3267" s="213" t="s">
        <v>1210</v>
      </c>
      <c r="J3267" s="213"/>
      <c r="K3267" s="213" t="s">
        <v>50</v>
      </c>
      <c r="L3267" s="213" t="s">
        <v>246</v>
      </c>
      <c r="M3267" s="213" t="s">
        <v>217</v>
      </c>
      <c r="N3267" s="213" t="s">
        <v>217</v>
      </c>
      <c r="O3267" s="213"/>
      <c r="P3267" s="214" t="s">
        <v>11896</v>
      </c>
      <c r="Q3267" s="213" t="s">
        <v>559</v>
      </c>
      <c r="R3267" s="213" t="s">
        <v>11897</v>
      </c>
      <c r="S3267" s="213" t="s">
        <v>11910</v>
      </c>
      <c r="T3267" s="213"/>
      <c r="U3267" s="216"/>
      <c r="V3267" s="216"/>
      <c r="W3267" s="216"/>
      <c r="X3267" s="216"/>
      <c r="Y3267" s="213"/>
      <c r="Z3267" s="213"/>
      <c r="AA3267" s="213"/>
      <c r="AB3267" s="213"/>
      <c r="AC3267" s="213"/>
      <c r="AD3267" s="213"/>
      <c r="AE3267" s="213"/>
      <c r="AF3267" s="216" t="s">
        <v>11905</v>
      </c>
      <c r="AG3267" s="216"/>
      <c r="AH3267" s="216"/>
      <c r="AI3267" s="216">
        <v>385</v>
      </c>
      <c r="AJ3267" s="216" t="s">
        <v>11908</v>
      </c>
      <c r="AK3267" s="216" t="s">
        <v>11909</v>
      </c>
      <c r="AL3267" s="216">
        <v>43</v>
      </c>
      <c r="AM3267" s="216">
        <v>12</v>
      </c>
      <c r="AN3267" s="1122">
        <v>52.69</v>
      </c>
      <c r="AO3267" s="216">
        <v>23</v>
      </c>
      <c r="AP3267" s="216">
        <v>36</v>
      </c>
      <c r="AQ3267" s="216">
        <v>27.19</v>
      </c>
      <c r="AR3267" s="216">
        <f t="shared" si="338"/>
        <v>43.214636111111112</v>
      </c>
      <c r="AS3267" s="216">
        <f t="shared" si="339"/>
        <v>23.60755277777778</v>
      </c>
      <c r="AT3267" s="213" t="s">
        <v>34</v>
      </c>
      <c r="AU3267" s="216"/>
      <c r="AV3267" s="720"/>
      <c r="AW3267" s="721"/>
      <c r="AX3267" s="720"/>
      <c r="AY3267" s="721"/>
      <c r="AZ3267" s="720"/>
      <c r="BA3267" s="721"/>
      <c r="BB3267" s="720"/>
      <c r="BC3267" s="721"/>
      <c r="BD3267" s="720"/>
      <c r="BE3267" s="721"/>
      <c r="BF3267" s="216"/>
      <c r="BG3267" s="216"/>
    </row>
    <row r="3268" spans="1:59" s="101" customFormat="1" ht="42.75" customHeight="1" thickBot="1" x14ac:dyDescent="0.3">
      <c r="A3268" s="216">
        <v>1070</v>
      </c>
      <c r="B3268" s="213" t="s">
        <v>616</v>
      </c>
      <c r="C3268" s="213">
        <v>12170595</v>
      </c>
      <c r="D3268" s="215">
        <v>42605</v>
      </c>
      <c r="E3268" s="215">
        <v>42605</v>
      </c>
      <c r="F3268" s="215">
        <v>43700</v>
      </c>
      <c r="G3268" s="213">
        <v>-7777</v>
      </c>
      <c r="H3268" s="213" t="s">
        <v>11895</v>
      </c>
      <c r="I3268" s="213" t="s">
        <v>1210</v>
      </c>
      <c r="J3268" s="213"/>
      <c r="K3268" s="213" t="s">
        <v>50</v>
      </c>
      <c r="L3268" s="213" t="s">
        <v>246</v>
      </c>
      <c r="M3268" s="213" t="s">
        <v>217</v>
      </c>
      <c r="N3268" s="213" t="s">
        <v>217</v>
      </c>
      <c r="O3268" s="213"/>
      <c r="P3268" s="214" t="s">
        <v>11896</v>
      </c>
      <c r="Q3268" s="213" t="s">
        <v>559</v>
      </c>
      <c r="R3268" s="213" t="s">
        <v>11897</v>
      </c>
      <c r="S3268" s="213" t="s">
        <v>5334</v>
      </c>
      <c r="T3268" s="213"/>
      <c r="U3268" s="216"/>
      <c r="V3268" s="216"/>
      <c r="W3268" s="216"/>
      <c r="X3268" s="216"/>
      <c r="Y3268" s="213"/>
      <c r="Z3268" s="213"/>
      <c r="AA3268" s="213"/>
      <c r="AB3268" s="213"/>
      <c r="AC3268" s="213"/>
      <c r="AD3268" s="213"/>
      <c r="AE3268" s="213"/>
      <c r="AF3268" s="216" t="s">
        <v>5334</v>
      </c>
      <c r="AG3268" s="216"/>
      <c r="AH3268" s="216"/>
      <c r="AI3268" s="216">
        <v>375.81</v>
      </c>
      <c r="AJ3268" s="216" t="s">
        <v>11911</v>
      </c>
      <c r="AK3268" s="216" t="s">
        <v>11912</v>
      </c>
      <c r="AL3268" s="216">
        <v>43</v>
      </c>
      <c r="AM3268" s="216">
        <v>12</v>
      </c>
      <c r="AN3268" s="1122">
        <v>51.66</v>
      </c>
      <c r="AO3268" s="216">
        <v>23</v>
      </c>
      <c r="AP3268" s="216">
        <v>36</v>
      </c>
      <c r="AQ3268" s="216">
        <v>33.159999999999997</v>
      </c>
      <c r="AR3268" s="216">
        <f t="shared" si="338"/>
        <v>43.214350000000003</v>
      </c>
      <c r="AS3268" s="216">
        <f t="shared" si="339"/>
        <v>23.609211111111112</v>
      </c>
      <c r="AT3268" s="213" t="s">
        <v>34</v>
      </c>
      <c r="AU3268" s="216"/>
      <c r="AV3268" s="720"/>
      <c r="AW3268" s="721"/>
      <c r="AX3268" s="720"/>
      <c r="AY3268" s="721"/>
      <c r="AZ3268" s="720"/>
      <c r="BA3268" s="721"/>
      <c r="BB3268" s="720"/>
      <c r="BC3268" s="721"/>
      <c r="BD3268" s="720"/>
      <c r="BE3268" s="721"/>
      <c r="BF3268" s="216"/>
      <c r="BG3268" s="216"/>
    </row>
    <row r="3269" spans="1:59" s="101" customFormat="1" ht="42.75" customHeight="1" x14ac:dyDescent="0.25">
      <c r="A3269" s="101">
        <v>1071</v>
      </c>
      <c r="B3269" s="190" t="s">
        <v>11914</v>
      </c>
      <c r="C3269" s="190">
        <v>12140065</v>
      </c>
      <c r="D3269" s="191">
        <v>42620</v>
      </c>
      <c r="E3269" s="191">
        <v>42620</v>
      </c>
      <c r="F3269" s="191">
        <v>43100</v>
      </c>
      <c r="G3269" s="190">
        <v>-7777</v>
      </c>
      <c r="H3269" s="190" t="s">
        <v>594</v>
      </c>
      <c r="I3269" s="190" t="s">
        <v>1466</v>
      </c>
      <c r="J3269" s="190"/>
      <c r="K3269" s="190" t="s">
        <v>921</v>
      </c>
      <c r="L3269" s="190" t="s">
        <v>1159</v>
      </c>
      <c r="M3269" s="190" t="s">
        <v>267</v>
      </c>
      <c r="N3269" s="190" t="s">
        <v>111</v>
      </c>
      <c r="O3269" s="190" t="s">
        <v>955</v>
      </c>
      <c r="P3269" s="192" t="s">
        <v>11915</v>
      </c>
      <c r="Q3269" s="190" t="s">
        <v>559</v>
      </c>
      <c r="R3269" s="190" t="s">
        <v>11916</v>
      </c>
      <c r="S3269" s="190" t="s">
        <v>3246</v>
      </c>
      <c r="T3269" s="190"/>
      <c r="U3269" s="101">
        <v>0.5</v>
      </c>
      <c r="V3269" s="101">
        <v>12.35</v>
      </c>
      <c r="Y3269" s="190"/>
      <c r="Z3269" s="190"/>
      <c r="AA3269" s="190"/>
      <c r="AB3269" s="190"/>
      <c r="AC3269" s="190"/>
      <c r="AD3269" s="190"/>
      <c r="AE3269" s="190"/>
      <c r="AF3269" s="101" t="s">
        <v>1593</v>
      </c>
      <c r="AI3269" s="101">
        <v>742.5</v>
      </c>
      <c r="AJ3269" s="101" t="s">
        <v>11917</v>
      </c>
      <c r="AK3269" s="101" t="s">
        <v>11918</v>
      </c>
      <c r="AL3269" s="101">
        <v>43</v>
      </c>
      <c r="AM3269" s="101">
        <v>29</v>
      </c>
      <c r="AN3269" s="1117">
        <v>38.549999999999997</v>
      </c>
      <c r="AO3269" s="101">
        <v>22</v>
      </c>
      <c r="AP3269" s="101">
        <v>33</v>
      </c>
      <c r="AQ3269" s="101">
        <v>11.23</v>
      </c>
      <c r="AR3269" s="101">
        <f t="shared" si="338"/>
        <v>43.494041666666668</v>
      </c>
      <c r="AS3269" s="101">
        <f t="shared" si="339"/>
        <v>22.553119444444444</v>
      </c>
      <c r="AT3269" s="190" t="s">
        <v>34</v>
      </c>
      <c r="AV3269" s="189"/>
      <c r="AW3269" s="243"/>
      <c r="AX3269" s="189"/>
      <c r="AY3269" s="243"/>
      <c r="AZ3269" s="189"/>
      <c r="BA3269" s="243"/>
      <c r="BB3269" s="189"/>
      <c r="BC3269" s="243"/>
      <c r="BD3269" s="189"/>
      <c r="BE3269" s="243"/>
    </row>
    <row r="3270" spans="1:59" s="101" customFormat="1" ht="42.75" customHeight="1" thickBot="1" x14ac:dyDescent="0.3">
      <c r="A3270" s="216"/>
      <c r="B3270" s="213" t="s">
        <v>11914</v>
      </c>
      <c r="C3270" s="213">
        <v>12140065</v>
      </c>
      <c r="D3270" s="215">
        <v>42620</v>
      </c>
      <c r="E3270" s="215">
        <v>42620</v>
      </c>
      <c r="F3270" s="215">
        <v>43100</v>
      </c>
      <c r="G3270" s="213">
        <v>-7777</v>
      </c>
      <c r="H3270" s="213" t="s">
        <v>11164</v>
      </c>
      <c r="I3270" s="213" t="s">
        <v>1466</v>
      </c>
      <c r="J3270" s="213"/>
      <c r="K3270" s="213" t="s">
        <v>921</v>
      </c>
      <c r="L3270" s="213" t="s">
        <v>1159</v>
      </c>
      <c r="M3270" s="213" t="s">
        <v>267</v>
      </c>
      <c r="N3270" s="213" t="s">
        <v>111</v>
      </c>
      <c r="O3270" s="213"/>
      <c r="P3270" s="214" t="s">
        <v>11915</v>
      </c>
      <c r="Q3270" s="213" t="s">
        <v>559</v>
      </c>
      <c r="R3270" s="213" t="s">
        <v>11916</v>
      </c>
      <c r="S3270" s="213" t="s">
        <v>3246</v>
      </c>
      <c r="T3270" s="213"/>
      <c r="U3270" s="216"/>
      <c r="V3270" s="216">
        <v>16.8</v>
      </c>
      <c r="W3270" s="216"/>
      <c r="X3270" s="216"/>
      <c r="Y3270" s="213"/>
      <c r="Z3270" s="213"/>
      <c r="AA3270" s="213"/>
      <c r="AB3270" s="213"/>
      <c r="AC3270" s="213"/>
      <c r="AD3270" s="213"/>
      <c r="AE3270" s="213"/>
      <c r="AF3270" s="216" t="s">
        <v>1594</v>
      </c>
      <c r="AG3270" s="216"/>
      <c r="AH3270" s="216"/>
      <c r="AI3270" s="216">
        <v>750</v>
      </c>
      <c r="AJ3270" s="216" t="s">
        <v>11919</v>
      </c>
      <c r="AK3270" s="216" t="s">
        <v>11920</v>
      </c>
      <c r="AL3270" s="216">
        <v>43</v>
      </c>
      <c r="AM3270" s="216">
        <v>29</v>
      </c>
      <c r="AN3270" s="1122">
        <v>46.3</v>
      </c>
      <c r="AO3270" s="216">
        <v>22</v>
      </c>
      <c r="AP3270" s="216">
        <v>33</v>
      </c>
      <c r="AQ3270" s="216">
        <v>6.6</v>
      </c>
      <c r="AR3270" s="216">
        <f t="shared" si="338"/>
        <v>43.496194444444448</v>
      </c>
      <c r="AS3270" s="216">
        <f t="shared" si="339"/>
        <v>22.551833333333335</v>
      </c>
      <c r="AT3270" s="213" t="s">
        <v>34</v>
      </c>
      <c r="AU3270" s="216"/>
      <c r="AV3270" s="720"/>
      <c r="AW3270" s="721"/>
      <c r="AX3270" s="720"/>
      <c r="AY3270" s="721"/>
      <c r="AZ3270" s="720"/>
      <c r="BA3270" s="721"/>
      <c r="BB3270" s="720"/>
      <c r="BC3270" s="721"/>
      <c r="BD3270" s="720"/>
      <c r="BE3270" s="721"/>
      <c r="BF3270" s="216"/>
      <c r="BG3270" s="216"/>
    </row>
    <row r="3271" spans="1:59" s="101" customFormat="1" ht="42.75" customHeight="1" thickBot="1" x14ac:dyDescent="0.3">
      <c r="A3271" s="216">
        <v>1072</v>
      </c>
      <c r="B3271" s="213" t="s">
        <v>11921</v>
      </c>
      <c r="C3271" s="213">
        <v>12170596</v>
      </c>
      <c r="D3271" s="215">
        <v>42626</v>
      </c>
      <c r="E3271" s="215">
        <v>42626</v>
      </c>
      <c r="F3271" s="215">
        <v>43721</v>
      </c>
      <c r="G3271" s="213">
        <v>-7777</v>
      </c>
      <c r="H3271" s="213" t="s">
        <v>1449</v>
      </c>
      <c r="I3271" s="213" t="s">
        <v>1455</v>
      </c>
      <c r="J3271" s="213"/>
      <c r="K3271" s="213" t="s">
        <v>50</v>
      </c>
      <c r="L3271" s="213" t="s">
        <v>523</v>
      </c>
      <c r="M3271" s="213" t="s">
        <v>59</v>
      </c>
      <c r="N3271" s="213" t="s">
        <v>48</v>
      </c>
      <c r="O3271" s="213"/>
      <c r="P3271" s="214" t="s">
        <v>11922</v>
      </c>
      <c r="Q3271" s="213" t="s">
        <v>559</v>
      </c>
      <c r="R3271" s="213" t="s">
        <v>11923</v>
      </c>
      <c r="S3271" s="213" t="s">
        <v>11924</v>
      </c>
      <c r="T3271" s="213"/>
      <c r="U3271" s="216"/>
      <c r="V3271" s="216">
        <v>43.8</v>
      </c>
      <c r="W3271" s="216"/>
      <c r="X3271" s="216"/>
      <c r="Y3271" s="213"/>
      <c r="Z3271" s="213"/>
      <c r="AA3271" s="213"/>
      <c r="AB3271" s="213"/>
      <c r="AC3271" s="213"/>
      <c r="AD3271" s="213"/>
      <c r="AE3271" s="213"/>
      <c r="AF3271" s="216" t="s">
        <v>1765</v>
      </c>
      <c r="AG3271" s="216"/>
      <c r="AH3271" s="216"/>
      <c r="AI3271" s="216">
        <v>550.72</v>
      </c>
      <c r="AJ3271" s="216" t="s">
        <v>11925</v>
      </c>
      <c r="AK3271" s="216" t="s">
        <v>11926</v>
      </c>
      <c r="AL3271" s="216">
        <v>42</v>
      </c>
      <c r="AM3271" s="216">
        <v>42</v>
      </c>
      <c r="AN3271" s="1122">
        <v>44.113</v>
      </c>
      <c r="AO3271" s="216">
        <v>23</v>
      </c>
      <c r="AP3271" s="216">
        <v>33</v>
      </c>
      <c r="AQ3271" s="216">
        <v>8.5920000000000005</v>
      </c>
      <c r="AR3271" s="216">
        <f t="shared" si="338"/>
        <v>42.712253611111116</v>
      </c>
      <c r="AS3271" s="216">
        <f t="shared" si="339"/>
        <v>23.552386666666667</v>
      </c>
      <c r="AT3271" s="213" t="s">
        <v>34</v>
      </c>
      <c r="AU3271" s="216"/>
      <c r="AV3271" s="720"/>
      <c r="AW3271" s="721"/>
      <c r="AX3271" s="720"/>
      <c r="AY3271" s="721"/>
      <c r="AZ3271" s="720"/>
      <c r="BA3271" s="721"/>
      <c r="BB3271" s="720"/>
      <c r="BC3271" s="721"/>
      <c r="BD3271" s="720"/>
      <c r="BE3271" s="721"/>
      <c r="BF3271" s="216"/>
      <c r="BG3271" s="216"/>
    </row>
    <row r="3272" spans="1:59" s="101" customFormat="1" ht="42.75" customHeight="1" thickBot="1" x14ac:dyDescent="0.3">
      <c r="A3272" s="216">
        <v>1073</v>
      </c>
      <c r="B3272" s="213" t="s">
        <v>11921</v>
      </c>
      <c r="C3272" s="213">
        <v>12170597</v>
      </c>
      <c r="D3272" s="215">
        <v>42626</v>
      </c>
      <c r="E3272" s="215">
        <v>42626</v>
      </c>
      <c r="F3272" s="215">
        <v>43721</v>
      </c>
      <c r="G3272" s="213">
        <v>-7777</v>
      </c>
      <c r="H3272" s="213" t="s">
        <v>1370</v>
      </c>
      <c r="I3272" s="213" t="s">
        <v>1454</v>
      </c>
      <c r="J3272" s="213"/>
      <c r="K3272" s="213" t="s">
        <v>50</v>
      </c>
      <c r="L3272" s="213" t="s">
        <v>48</v>
      </c>
      <c r="M3272" s="213" t="s">
        <v>59</v>
      </c>
      <c r="N3272" s="213" t="s">
        <v>48</v>
      </c>
      <c r="O3272" s="213" t="s">
        <v>847</v>
      </c>
      <c r="P3272" s="214" t="s">
        <v>481</v>
      </c>
      <c r="Q3272" s="213" t="s">
        <v>559</v>
      </c>
      <c r="R3272" s="213" t="s">
        <v>11923</v>
      </c>
      <c r="S3272" s="213" t="s">
        <v>11924</v>
      </c>
      <c r="T3272" s="213"/>
      <c r="U3272" s="216"/>
      <c r="V3272" s="216"/>
      <c r="W3272" s="216"/>
      <c r="X3272" s="216"/>
      <c r="Y3272" s="213"/>
      <c r="Z3272" s="213"/>
      <c r="AA3272" s="213"/>
      <c r="AB3272" s="213"/>
      <c r="AC3272" s="213"/>
      <c r="AD3272" s="213"/>
      <c r="AE3272" s="213"/>
      <c r="AF3272" s="216" t="s">
        <v>1765</v>
      </c>
      <c r="AG3272" s="216"/>
      <c r="AH3272" s="216"/>
      <c r="AI3272" s="216">
        <v>518.57600000000002</v>
      </c>
      <c r="AJ3272" s="216" t="s">
        <v>11927</v>
      </c>
      <c r="AK3272" s="216" t="s">
        <v>11928</v>
      </c>
      <c r="AL3272" s="216">
        <v>42</v>
      </c>
      <c r="AM3272" s="216">
        <v>43</v>
      </c>
      <c r="AN3272" s="1122">
        <v>59.362000000000002</v>
      </c>
      <c r="AO3272" s="216">
        <v>23</v>
      </c>
      <c r="AP3272" s="216">
        <v>20</v>
      </c>
      <c r="AQ3272" s="216">
        <v>30.449000000000002</v>
      </c>
      <c r="AR3272" s="216">
        <f t="shared" si="338"/>
        <v>42.733156111111114</v>
      </c>
      <c r="AS3272" s="216">
        <f t="shared" si="339"/>
        <v>23.341791388888886</v>
      </c>
      <c r="AT3272" s="213" t="s">
        <v>34</v>
      </c>
      <c r="AU3272" s="216"/>
      <c r="AV3272" s="720"/>
      <c r="AW3272" s="721"/>
      <c r="AX3272" s="720"/>
      <c r="AY3272" s="721"/>
      <c r="AZ3272" s="720"/>
      <c r="BA3272" s="721"/>
      <c r="BB3272" s="720"/>
      <c r="BC3272" s="721"/>
      <c r="BD3272" s="720"/>
      <c r="BE3272" s="721"/>
      <c r="BF3272" s="216"/>
      <c r="BG3272" s="216"/>
    </row>
    <row r="3273" spans="1:59" s="101" customFormat="1" ht="42.75" customHeight="1" thickBot="1" x14ac:dyDescent="0.3">
      <c r="A3273" s="216">
        <v>1074</v>
      </c>
      <c r="B3273" s="213" t="s">
        <v>11921</v>
      </c>
      <c r="C3273" s="213">
        <v>12170598</v>
      </c>
      <c r="D3273" s="215">
        <v>42626</v>
      </c>
      <c r="E3273" s="215">
        <v>42626</v>
      </c>
      <c r="F3273" s="215">
        <v>43721</v>
      </c>
      <c r="G3273" s="213">
        <v>-7777</v>
      </c>
      <c r="H3273" s="213" t="s">
        <v>1186</v>
      </c>
      <c r="I3273" s="213" t="s">
        <v>1457</v>
      </c>
      <c r="J3273" s="213"/>
      <c r="K3273" s="213" t="s">
        <v>50</v>
      </c>
      <c r="L3273" s="213" t="s">
        <v>48</v>
      </c>
      <c r="M3273" s="213" t="s">
        <v>59</v>
      </c>
      <c r="N3273" s="213" t="s">
        <v>48</v>
      </c>
      <c r="O3273" s="213" t="s">
        <v>495</v>
      </c>
      <c r="P3273" s="214" t="s">
        <v>427</v>
      </c>
      <c r="Q3273" s="213" t="s">
        <v>559</v>
      </c>
      <c r="R3273" s="213" t="s">
        <v>11923</v>
      </c>
      <c r="S3273" s="213" t="s">
        <v>11924</v>
      </c>
      <c r="T3273" s="213"/>
      <c r="U3273" s="216"/>
      <c r="V3273" s="216"/>
      <c r="W3273" s="216"/>
      <c r="X3273" s="216"/>
      <c r="Y3273" s="213"/>
      <c r="Z3273" s="213"/>
      <c r="AA3273" s="213"/>
      <c r="AB3273" s="213"/>
      <c r="AC3273" s="213"/>
      <c r="AD3273" s="213"/>
      <c r="AE3273" s="213"/>
      <c r="AF3273" s="216" t="s">
        <v>1765</v>
      </c>
      <c r="AG3273" s="216"/>
      <c r="AH3273" s="216"/>
      <c r="AI3273" s="216">
        <v>524.25699999999995</v>
      </c>
      <c r="AJ3273" s="216" t="s">
        <v>11929</v>
      </c>
      <c r="AK3273" s="216" t="s">
        <v>11930</v>
      </c>
      <c r="AL3273" s="216">
        <v>42</v>
      </c>
      <c r="AM3273" s="216">
        <v>44</v>
      </c>
      <c r="AN3273" s="1122">
        <v>54.500999999999998</v>
      </c>
      <c r="AO3273" s="216">
        <v>23</v>
      </c>
      <c r="AP3273" s="216">
        <v>17</v>
      </c>
      <c r="AQ3273" s="216">
        <v>54.997999999999998</v>
      </c>
      <c r="AR3273" s="216">
        <f t="shared" si="338"/>
        <v>42.748472499999998</v>
      </c>
      <c r="AS3273" s="216">
        <f t="shared" si="339"/>
        <v>23.298610555555559</v>
      </c>
      <c r="AT3273" s="213" t="s">
        <v>34</v>
      </c>
      <c r="AU3273" s="216"/>
      <c r="AV3273" s="720"/>
      <c r="AW3273" s="721"/>
      <c r="AX3273" s="720"/>
      <c r="AY3273" s="721"/>
      <c r="AZ3273" s="720"/>
      <c r="BA3273" s="721"/>
      <c r="BB3273" s="720"/>
      <c r="BC3273" s="721"/>
      <c r="BD3273" s="720"/>
      <c r="BE3273" s="721"/>
      <c r="BF3273" s="216"/>
      <c r="BG3273" s="216"/>
    </row>
    <row r="3274" spans="1:59" s="101" customFormat="1" ht="42.75" customHeight="1" thickBot="1" x14ac:dyDescent="0.3">
      <c r="A3274" s="216">
        <v>1075</v>
      </c>
      <c r="B3274" s="213" t="s">
        <v>11931</v>
      </c>
      <c r="C3274" s="213">
        <v>12460129</v>
      </c>
      <c r="D3274" s="215">
        <v>42627</v>
      </c>
      <c r="E3274" s="215">
        <v>42627</v>
      </c>
      <c r="F3274" s="215">
        <v>44604</v>
      </c>
      <c r="G3274" s="213">
        <v>-7777</v>
      </c>
      <c r="H3274" s="213" t="s">
        <v>11041</v>
      </c>
      <c r="I3274" s="213" t="s">
        <v>702</v>
      </c>
      <c r="J3274" s="213"/>
      <c r="K3274" s="213" t="s">
        <v>71</v>
      </c>
      <c r="L3274" s="213" t="s">
        <v>409</v>
      </c>
      <c r="M3274" s="213" t="s">
        <v>70</v>
      </c>
      <c r="N3274" s="213" t="s">
        <v>70</v>
      </c>
      <c r="O3274" s="213" t="s">
        <v>11932</v>
      </c>
      <c r="P3274" s="214" t="s">
        <v>11933</v>
      </c>
      <c r="Q3274" s="213" t="s">
        <v>559</v>
      </c>
      <c r="R3274" s="213" t="s">
        <v>435</v>
      </c>
      <c r="S3274" s="213" t="s">
        <v>11786</v>
      </c>
      <c r="T3274" s="213"/>
      <c r="U3274" s="216"/>
      <c r="V3274" s="216"/>
      <c r="W3274" s="216"/>
      <c r="X3274" s="216"/>
      <c r="Y3274" s="213"/>
      <c r="Z3274" s="213"/>
      <c r="AA3274" s="213"/>
      <c r="AB3274" s="213"/>
      <c r="AC3274" s="213"/>
      <c r="AD3274" s="213"/>
      <c r="AE3274" s="213"/>
      <c r="AF3274" s="216" t="s">
        <v>9832</v>
      </c>
      <c r="AG3274" s="216"/>
      <c r="AH3274" s="216"/>
      <c r="AI3274" s="216"/>
      <c r="AJ3274" s="216" t="s">
        <v>11934</v>
      </c>
      <c r="AK3274" s="216" t="s">
        <v>11935</v>
      </c>
      <c r="AL3274" s="216">
        <v>43</v>
      </c>
      <c r="AM3274" s="216">
        <v>13</v>
      </c>
      <c r="AN3274" s="1122">
        <v>43.7</v>
      </c>
      <c r="AO3274" s="216">
        <v>24</v>
      </c>
      <c r="AP3274" s="216">
        <v>43</v>
      </c>
      <c r="AQ3274" s="216">
        <v>57.3</v>
      </c>
      <c r="AR3274" s="216">
        <f t="shared" si="338"/>
        <v>43.22880555555556</v>
      </c>
      <c r="AS3274" s="216">
        <f t="shared" si="339"/>
        <v>24.732583333333331</v>
      </c>
      <c r="AT3274" s="213" t="s">
        <v>34</v>
      </c>
      <c r="AU3274" s="216"/>
      <c r="AV3274" s="720"/>
      <c r="AW3274" s="721"/>
      <c r="AX3274" s="720"/>
      <c r="AY3274" s="721"/>
      <c r="AZ3274" s="720"/>
      <c r="BA3274" s="721"/>
      <c r="BB3274" s="720"/>
      <c r="BC3274" s="721"/>
      <c r="BD3274" s="720"/>
      <c r="BE3274" s="721"/>
      <c r="BF3274" s="216"/>
      <c r="BG3274" s="216"/>
    </row>
    <row r="3275" spans="1:59" s="101" customFormat="1" ht="42.75" customHeight="1" x14ac:dyDescent="0.25">
      <c r="A3275" s="101">
        <v>1076</v>
      </c>
      <c r="B3275" s="190" t="s">
        <v>30</v>
      </c>
      <c r="C3275" s="190">
        <v>12770078</v>
      </c>
      <c r="D3275" s="191">
        <v>42626</v>
      </c>
      <c r="E3275" s="191">
        <v>42626</v>
      </c>
      <c r="F3275" s="191">
        <v>43721</v>
      </c>
      <c r="G3275" s="190">
        <v>-7777</v>
      </c>
      <c r="H3275" s="190" t="s">
        <v>1426</v>
      </c>
      <c r="I3275" s="190" t="s">
        <v>713</v>
      </c>
      <c r="J3275" s="190"/>
      <c r="K3275" s="101" t="s">
        <v>33</v>
      </c>
      <c r="L3275" s="190" t="s">
        <v>61</v>
      </c>
      <c r="M3275" s="190" t="s">
        <v>61</v>
      </c>
      <c r="N3275" s="190" t="s">
        <v>32</v>
      </c>
      <c r="O3275" s="190"/>
      <c r="P3275" s="192" t="s">
        <v>550</v>
      </c>
      <c r="Q3275" s="190" t="s">
        <v>559</v>
      </c>
      <c r="R3275" s="190" t="s">
        <v>6931</v>
      </c>
      <c r="S3275" s="190" t="s">
        <v>4014</v>
      </c>
      <c r="T3275" s="190"/>
      <c r="V3275" s="101">
        <v>35</v>
      </c>
      <c r="Y3275" s="190"/>
      <c r="Z3275" s="190"/>
      <c r="AA3275" s="190"/>
      <c r="AB3275" s="190"/>
      <c r="AC3275" s="190"/>
      <c r="AD3275" s="190"/>
      <c r="AE3275" s="190"/>
      <c r="AF3275" s="101" t="s">
        <v>11936</v>
      </c>
      <c r="AG3275" s="101">
        <v>4662424.68</v>
      </c>
      <c r="AH3275" s="101">
        <v>8685366.8399999999</v>
      </c>
      <c r="AJ3275" s="101" t="s">
        <v>11940</v>
      </c>
      <c r="AK3275" s="101" t="s">
        <v>11941</v>
      </c>
      <c r="AL3275" s="101">
        <v>42</v>
      </c>
      <c r="AM3275" s="101">
        <v>52</v>
      </c>
      <c r="AN3275" s="1117">
        <v>28.8</v>
      </c>
      <c r="AO3275" s="101">
        <v>25</v>
      </c>
      <c r="AP3275" s="101">
        <v>30</v>
      </c>
      <c r="AQ3275" s="101">
        <v>16.3</v>
      </c>
      <c r="AR3275" s="101">
        <f t="shared" si="338"/>
        <v>42.87466666666667</v>
      </c>
      <c r="AS3275" s="101">
        <f t="shared" si="339"/>
        <v>25.504527777777778</v>
      </c>
      <c r="AT3275" s="190" t="s">
        <v>34</v>
      </c>
      <c r="AV3275" s="189"/>
      <c r="AW3275" s="243"/>
      <c r="AX3275" s="189"/>
      <c r="AY3275" s="243"/>
      <c r="AZ3275" s="189"/>
      <c r="BA3275" s="243"/>
      <c r="BB3275" s="189"/>
      <c r="BC3275" s="243"/>
      <c r="BD3275" s="189"/>
      <c r="BE3275" s="243"/>
    </row>
    <row r="3276" spans="1:59" s="101" customFormat="1" ht="42.75" customHeight="1" x14ac:dyDescent="0.25">
      <c r="B3276" s="190" t="s">
        <v>30</v>
      </c>
      <c r="C3276" s="190">
        <v>12770078</v>
      </c>
      <c r="D3276" s="191">
        <v>42626</v>
      </c>
      <c r="E3276" s="191">
        <v>42626</v>
      </c>
      <c r="F3276" s="191">
        <v>43721</v>
      </c>
      <c r="G3276" s="190">
        <v>-7777</v>
      </c>
      <c r="H3276" s="190" t="s">
        <v>1426</v>
      </c>
      <c r="I3276" s="190" t="s">
        <v>713</v>
      </c>
      <c r="J3276" s="190"/>
      <c r="K3276" s="101" t="s">
        <v>33</v>
      </c>
      <c r="L3276" s="190" t="s">
        <v>61</v>
      </c>
      <c r="M3276" s="190" t="s">
        <v>61</v>
      </c>
      <c r="N3276" s="190" t="s">
        <v>32</v>
      </c>
      <c r="O3276" s="190"/>
      <c r="P3276" s="192" t="s">
        <v>550</v>
      </c>
      <c r="Q3276" s="190" t="s">
        <v>559</v>
      </c>
      <c r="R3276" s="190" t="s">
        <v>6931</v>
      </c>
      <c r="S3276" s="190" t="s">
        <v>4014</v>
      </c>
      <c r="T3276" s="190"/>
      <c r="V3276" s="101">
        <v>33.79</v>
      </c>
      <c r="Y3276" s="190"/>
      <c r="Z3276" s="190"/>
      <c r="AA3276" s="190"/>
      <c r="AB3276" s="190"/>
      <c r="AC3276" s="190"/>
      <c r="AD3276" s="190"/>
      <c r="AE3276" s="190"/>
      <c r="AF3276" s="101" t="s">
        <v>11937</v>
      </c>
      <c r="AG3276" s="101">
        <v>4662422.62</v>
      </c>
      <c r="AH3276" s="101">
        <v>8685363.5199999996</v>
      </c>
      <c r="AJ3276" s="101" t="s">
        <v>11942</v>
      </c>
      <c r="AK3276" s="101" t="s">
        <v>11943</v>
      </c>
      <c r="AL3276" s="101">
        <v>42</v>
      </c>
      <c r="AM3276" s="101">
        <v>52</v>
      </c>
      <c r="AN3276" s="1117">
        <v>28.7</v>
      </c>
      <c r="AO3276" s="101">
        <v>25</v>
      </c>
      <c r="AP3276" s="101">
        <v>30</v>
      </c>
      <c r="AQ3276" s="101">
        <v>16.2</v>
      </c>
      <c r="AR3276" s="101">
        <f t="shared" si="338"/>
        <v>42.874638888888889</v>
      </c>
      <c r="AS3276" s="101">
        <f t="shared" si="339"/>
        <v>25.5045</v>
      </c>
      <c r="AT3276" s="190" t="s">
        <v>34</v>
      </c>
      <c r="AV3276" s="189"/>
      <c r="AW3276" s="243"/>
      <c r="AX3276" s="189"/>
      <c r="AY3276" s="243"/>
      <c r="AZ3276" s="189"/>
      <c r="BA3276" s="243"/>
      <c r="BB3276" s="189"/>
      <c r="BC3276" s="243"/>
      <c r="BD3276" s="189"/>
      <c r="BE3276" s="243"/>
    </row>
    <row r="3277" spans="1:59" s="101" customFormat="1" ht="42.75" customHeight="1" x14ac:dyDescent="0.25">
      <c r="B3277" s="190" t="s">
        <v>30</v>
      </c>
      <c r="C3277" s="190">
        <v>12770078</v>
      </c>
      <c r="D3277" s="191">
        <v>42626</v>
      </c>
      <c r="E3277" s="191">
        <v>42626</v>
      </c>
      <c r="F3277" s="191">
        <v>43721</v>
      </c>
      <c r="G3277" s="190">
        <v>-7777</v>
      </c>
      <c r="H3277" s="190" t="s">
        <v>1426</v>
      </c>
      <c r="I3277" s="190" t="s">
        <v>713</v>
      </c>
      <c r="J3277" s="190"/>
      <c r="K3277" s="101" t="s">
        <v>33</v>
      </c>
      <c r="L3277" s="190" t="s">
        <v>61</v>
      </c>
      <c r="M3277" s="190" t="s">
        <v>61</v>
      </c>
      <c r="N3277" s="190" t="s">
        <v>32</v>
      </c>
      <c r="O3277" s="190"/>
      <c r="P3277" s="192" t="s">
        <v>550</v>
      </c>
      <c r="Q3277" s="190" t="s">
        <v>559</v>
      </c>
      <c r="R3277" s="190" t="s">
        <v>6931</v>
      </c>
      <c r="S3277" s="190" t="s">
        <v>4014</v>
      </c>
      <c r="T3277" s="190"/>
      <c r="V3277" s="101">
        <v>20</v>
      </c>
      <c r="Y3277" s="190"/>
      <c r="Z3277" s="190"/>
      <c r="AA3277" s="190"/>
      <c r="AB3277" s="190"/>
      <c r="AC3277" s="190"/>
      <c r="AD3277" s="190"/>
      <c r="AE3277" s="190"/>
      <c r="AF3277" s="101" t="s">
        <v>11938</v>
      </c>
      <c r="AG3277" s="101">
        <v>4662385.72</v>
      </c>
      <c r="AH3277" s="101">
        <v>8685393.0600000005</v>
      </c>
      <c r="AJ3277" s="101" t="s">
        <v>11944</v>
      </c>
      <c r="AK3277" s="101" t="s">
        <v>11945</v>
      </c>
      <c r="AL3277" s="101">
        <v>42</v>
      </c>
      <c r="AM3277" s="101">
        <v>52</v>
      </c>
      <c r="AN3277" s="1117">
        <v>27.5</v>
      </c>
      <c r="AO3277" s="101">
        <v>25</v>
      </c>
      <c r="AP3277" s="101">
        <v>30</v>
      </c>
      <c r="AQ3277" s="101">
        <v>17.5</v>
      </c>
      <c r="AR3277" s="101">
        <f t="shared" si="338"/>
        <v>42.874305555555559</v>
      </c>
      <c r="AS3277" s="101">
        <f t="shared" si="339"/>
        <v>25.504861111111111</v>
      </c>
      <c r="AT3277" s="190" t="s">
        <v>34</v>
      </c>
      <c r="AV3277" s="189"/>
      <c r="AW3277" s="243"/>
      <c r="AX3277" s="189"/>
      <c r="AY3277" s="243"/>
      <c r="AZ3277" s="189"/>
      <c r="BA3277" s="243"/>
      <c r="BB3277" s="189"/>
      <c r="BC3277" s="243"/>
      <c r="BD3277" s="189"/>
      <c r="BE3277" s="243"/>
    </row>
    <row r="3278" spans="1:59" s="101" customFormat="1" ht="42.75" customHeight="1" thickBot="1" x14ac:dyDescent="0.3">
      <c r="A3278" s="216"/>
      <c r="B3278" s="213" t="s">
        <v>30</v>
      </c>
      <c r="C3278" s="213">
        <v>12770078</v>
      </c>
      <c r="D3278" s="215">
        <v>42626</v>
      </c>
      <c r="E3278" s="215">
        <v>42626</v>
      </c>
      <c r="F3278" s="215">
        <v>43721</v>
      </c>
      <c r="G3278" s="213">
        <v>-7777</v>
      </c>
      <c r="H3278" s="213" t="s">
        <v>1426</v>
      </c>
      <c r="I3278" s="213" t="s">
        <v>713</v>
      </c>
      <c r="J3278" s="213"/>
      <c r="K3278" s="216" t="s">
        <v>33</v>
      </c>
      <c r="L3278" s="213" t="s">
        <v>61</v>
      </c>
      <c r="M3278" s="213" t="s">
        <v>61</v>
      </c>
      <c r="N3278" s="213" t="s">
        <v>32</v>
      </c>
      <c r="O3278" s="213"/>
      <c r="P3278" s="214" t="s">
        <v>550</v>
      </c>
      <c r="Q3278" s="213" t="s">
        <v>559</v>
      </c>
      <c r="R3278" s="213" t="s">
        <v>6931</v>
      </c>
      <c r="S3278" s="213" t="s">
        <v>4014</v>
      </c>
      <c r="T3278" s="213"/>
      <c r="U3278" s="216"/>
      <c r="V3278" s="216">
        <v>2.2000000000000002</v>
      </c>
      <c r="W3278" s="216"/>
      <c r="X3278" s="216"/>
      <c r="Y3278" s="213"/>
      <c r="Z3278" s="213"/>
      <c r="AA3278" s="213"/>
      <c r="AB3278" s="213"/>
      <c r="AC3278" s="213"/>
      <c r="AD3278" s="213"/>
      <c r="AE3278" s="213"/>
      <c r="AF3278" s="216" t="s">
        <v>11939</v>
      </c>
      <c r="AG3278" s="216">
        <v>4662385.51</v>
      </c>
      <c r="AH3278" s="216">
        <v>8685389.3100000005</v>
      </c>
      <c r="AI3278" s="216"/>
      <c r="AJ3278" s="216" t="s">
        <v>11944</v>
      </c>
      <c r="AK3278" s="216" t="s">
        <v>11946</v>
      </c>
      <c r="AL3278" s="216">
        <v>42</v>
      </c>
      <c r="AM3278" s="216">
        <v>52</v>
      </c>
      <c r="AN3278" s="1122">
        <v>27.5</v>
      </c>
      <c r="AO3278" s="216">
        <v>25</v>
      </c>
      <c r="AP3278" s="216">
        <v>30</v>
      </c>
      <c r="AQ3278" s="216">
        <v>17.3</v>
      </c>
      <c r="AR3278" s="216">
        <f t="shared" si="338"/>
        <v>42.874305555555559</v>
      </c>
      <c r="AS3278" s="216">
        <f t="shared" si="339"/>
        <v>25.504805555555556</v>
      </c>
      <c r="AT3278" s="213" t="s">
        <v>34</v>
      </c>
      <c r="AU3278" s="216"/>
      <c r="AV3278" s="720"/>
      <c r="AW3278" s="721"/>
      <c r="AX3278" s="720"/>
      <c r="AY3278" s="721"/>
      <c r="AZ3278" s="720"/>
      <c r="BA3278" s="721"/>
      <c r="BB3278" s="720"/>
      <c r="BC3278" s="721"/>
      <c r="BD3278" s="720"/>
      <c r="BE3278" s="721"/>
      <c r="BF3278" s="216"/>
      <c r="BG3278" s="216"/>
    </row>
    <row r="3279" spans="1:59" s="101" customFormat="1" ht="42.75" customHeight="1" thickBot="1" x14ac:dyDescent="0.3">
      <c r="A3279" s="246">
        <v>1077</v>
      </c>
      <c r="B3279" s="229" t="s">
        <v>2869</v>
      </c>
      <c r="C3279" s="229">
        <v>12770079</v>
      </c>
      <c r="D3279" s="248">
        <v>42626</v>
      </c>
      <c r="E3279" s="248">
        <v>42626</v>
      </c>
      <c r="F3279" s="248">
        <v>43721</v>
      </c>
      <c r="G3279" s="229">
        <v>-7777</v>
      </c>
      <c r="H3279" s="229" t="s">
        <v>11947</v>
      </c>
      <c r="I3279" s="229" t="s">
        <v>1513</v>
      </c>
      <c r="J3279" s="229"/>
      <c r="K3279" s="229" t="s">
        <v>33</v>
      </c>
      <c r="L3279" s="229" t="s">
        <v>11948</v>
      </c>
      <c r="M3279" s="229" t="s">
        <v>144</v>
      </c>
      <c r="N3279" s="229" t="s">
        <v>132</v>
      </c>
      <c r="O3279" s="229"/>
      <c r="P3279" s="247" t="s">
        <v>11949</v>
      </c>
      <c r="Q3279" s="229" t="s">
        <v>559</v>
      </c>
      <c r="R3279" s="229" t="s">
        <v>11245</v>
      </c>
      <c r="S3279" s="229" t="s">
        <v>4491</v>
      </c>
      <c r="T3279" s="229"/>
      <c r="U3279" s="246"/>
      <c r="V3279" s="246">
        <v>6.9</v>
      </c>
      <c r="W3279" s="246"/>
      <c r="X3279" s="246"/>
      <c r="Y3279" s="229"/>
      <c r="Z3279" s="229"/>
      <c r="AA3279" s="229"/>
      <c r="AB3279" s="229"/>
      <c r="AC3279" s="229"/>
      <c r="AD3279" s="229"/>
      <c r="AE3279" s="229"/>
      <c r="AF3279" s="246" t="s">
        <v>9994</v>
      </c>
      <c r="AG3279" s="246"/>
      <c r="AH3279" s="246"/>
      <c r="AI3279" s="246"/>
      <c r="AJ3279" s="246" t="s">
        <v>11950</v>
      </c>
      <c r="AK3279" s="246" t="s">
        <v>11951</v>
      </c>
      <c r="AL3279" s="246">
        <v>43</v>
      </c>
      <c r="AM3279" s="246">
        <v>4</v>
      </c>
      <c r="AN3279" s="1209">
        <v>41.91</v>
      </c>
      <c r="AO3279" s="246">
        <v>26</v>
      </c>
      <c r="AP3279" s="246">
        <v>5</v>
      </c>
      <c r="AQ3279" s="246">
        <v>5.63</v>
      </c>
      <c r="AR3279" s="246">
        <f t="shared" si="338"/>
        <v>43.078308333333339</v>
      </c>
      <c r="AS3279" s="246">
        <f t="shared" si="339"/>
        <v>26.084897222222221</v>
      </c>
      <c r="AT3279" s="229" t="s">
        <v>34</v>
      </c>
      <c r="AU3279" s="246"/>
      <c r="AV3279" s="1268"/>
      <c r="AW3279" s="1215"/>
      <c r="AX3279" s="1268"/>
      <c r="AY3279" s="1215"/>
      <c r="AZ3279" s="1268"/>
      <c r="BA3279" s="1215"/>
      <c r="BB3279" s="1268"/>
      <c r="BC3279" s="1215"/>
      <c r="BD3279" s="1268"/>
      <c r="BE3279" s="1215"/>
      <c r="BF3279" s="246"/>
      <c r="BG3279" s="246"/>
    </row>
    <row r="3280" spans="1:59" s="101" customFormat="1" ht="42.75" customHeight="1" thickBot="1" x14ac:dyDescent="0.3">
      <c r="A3280" s="246">
        <v>1078</v>
      </c>
      <c r="B3280" s="229" t="s">
        <v>116</v>
      </c>
      <c r="C3280" s="229">
        <v>12170599</v>
      </c>
      <c r="D3280" s="248">
        <v>42629</v>
      </c>
      <c r="E3280" s="248">
        <v>42629</v>
      </c>
      <c r="F3280" s="248">
        <v>43724</v>
      </c>
      <c r="G3280" s="229">
        <v>-7777</v>
      </c>
      <c r="H3280" s="229" t="s">
        <v>10367</v>
      </c>
      <c r="I3280" s="229" t="s">
        <v>1458</v>
      </c>
      <c r="J3280" s="229"/>
      <c r="K3280" s="229" t="s">
        <v>33</v>
      </c>
      <c r="L3280" s="229" t="s">
        <v>11334</v>
      </c>
      <c r="M3280" s="229" t="s">
        <v>32</v>
      </c>
      <c r="N3280" s="229" t="s">
        <v>32</v>
      </c>
      <c r="O3280" s="229"/>
      <c r="P3280" s="247" t="s">
        <v>11953</v>
      </c>
      <c r="Q3280" s="229" t="s">
        <v>559</v>
      </c>
      <c r="R3280" s="229" t="s">
        <v>11954</v>
      </c>
      <c r="S3280" s="229" t="s">
        <v>2637</v>
      </c>
      <c r="T3280" s="229"/>
      <c r="U3280" s="246">
        <v>2.6</v>
      </c>
      <c r="V3280" s="246">
        <v>50</v>
      </c>
      <c r="W3280" s="246"/>
      <c r="X3280" s="246"/>
      <c r="Y3280" s="229"/>
      <c r="Z3280" s="229"/>
      <c r="AA3280" s="229"/>
      <c r="AB3280" s="229"/>
      <c r="AC3280" s="229"/>
      <c r="AD3280" s="229"/>
      <c r="AE3280" s="229"/>
      <c r="AF3280" s="246" t="s">
        <v>11955</v>
      </c>
      <c r="AG3280" s="246"/>
      <c r="AH3280" s="246"/>
      <c r="AI3280" s="246"/>
      <c r="AJ3280" s="246" t="s">
        <v>11956</v>
      </c>
      <c r="AK3280" s="246" t="s">
        <v>11957</v>
      </c>
      <c r="AL3280" s="246">
        <v>42</v>
      </c>
      <c r="AM3280" s="246">
        <v>53</v>
      </c>
      <c r="AN3280" s="1209">
        <v>53.22</v>
      </c>
      <c r="AO3280" s="246">
        <v>25</v>
      </c>
      <c r="AP3280" s="246">
        <v>8</v>
      </c>
      <c r="AQ3280" s="246">
        <v>41.61</v>
      </c>
      <c r="AR3280" s="246">
        <f t="shared" si="338"/>
        <v>42.898116666666667</v>
      </c>
      <c r="AS3280" s="246">
        <f t="shared" si="339"/>
        <v>25.144891666666666</v>
      </c>
      <c r="AT3280" s="229" t="s">
        <v>34</v>
      </c>
      <c r="AU3280" s="246"/>
      <c r="AV3280" s="1268"/>
      <c r="AW3280" s="1215"/>
      <c r="AX3280" s="1268"/>
      <c r="AY3280" s="1215"/>
      <c r="AZ3280" s="1268"/>
      <c r="BA3280" s="1215"/>
      <c r="BB3280" s="1268"/>
      <c r="BC3280" s="1215"/>
      <c r="BD3280" s="1268"/>
      <c r="BE3280" s="1215"/>
      <c r="BF3280" s="246"/>
      <c r="BG3280" s="246"/>
    </row>
    <row r="3281" spans="1:59" s="101" customFormat="1" ht="42.75" customHeight="1" x14ac:dyDescent="0.25">
      <c r="A3281" s="101">
        <v>1079</v>
      </c>
      <c r="B3281" s="190" t="s">
        <v>11958</v>
      </c>
      <c r="C3281" s="190">
        <v>12170602</v>
      </c>
      <c r="D3281" s="191">
        <v>42634</v>
      </c>
      <c r="E3281" s="191">
        <v>42634</v>
      </c>
      <c r="F3281" s="191">
        <v>43729</v>
      </c>
      <c r="G3281" s="190">
        <v>-7777</v>
      </c>
      <c r="H3281" s="190" t="s">
        <v>11959</v>
      </c>
      <c r="I3281" s="205" t="s">
        <v>1454</v>
      </c>
      <c r="J3281" s="190"/>
      <c r="K3281" s="190" t="s">
        <v>50</v>
      </c>
      <c r="L3281" s="190" t="s">
        <v>48</v>
      </c>
      <c r="M3281" s="190" t="s">
        <v>59</v>
      </c>
      <c r="N3281" s="190" t="s">
        <v>48</v>
      </c>
      <c r="O3281" s="190" t="s">
        <v>11960</v>
      </c>
      <c r="P3281" s="192" t="s">
        <v>287</v>
      </c>
      <c r="Q3281" s="190" t="s">
        <v>559</v>
      </c>
      <c r="R3281" s="205" t="s">
        <v>11961</v>
      </c>
      <c r="S3281" s="190" t="s">
        <v>11395</v>
      </c>
      <c r="T3281" s="190"/>
      <c r="V3281" s="101">
        <v>6</v>
      </c>
      <c r="Y3281" s="190"/>
      <c r="Z3281" s="190"/>
      <c r="AA3281" s="190"/>
      <c r="AB3281" s="190"/>
      <c r="AC3281" s="190"/>
      <c r="AD3281" s="190"/>
      <c r="AE3281" s="190"/>
      <c r="AF3281" s="101" t="s">
        <v>11962</v>
      </c>
      <c r="AJ3281" s="101" t="s">
        <v>11963</v>
      </c>
      <c r="AK3281" s="101" t="s">
        <v>11964</v>
      </c>
      <c r="AL3281" s="101">
        <v>42</v>
      </c>
      <c r="AM3281" s="101">
        <v>36</v>
      </c>
      <c r="AN3281" s="1117">
        <v>52.5</v>
      </c>
      <c r="AO3281" s="101">
        <v>23</v>
      </c>
      <c r="AP3281" s="101">
        <v>20</v>
      </c>
      <c r="AQ3281" s="101">
        <v>29.9</v>
      </c>
      <c r="AR3281" s="101">
        <f t="shared" si="338"/>
        <v>42.614583333333336</v>
      </c>
      <c r="AS3281" s="101">
        <f t="shared" si="339"/>
        <v>23.341638888888887</v>
      </c>
      <c r="AT3281" s="190" t="s">
        <v>34</v>
      </c>
      <c r="AV3281" s="189"/>
      <c r="AW3281" s="243"/>
      <c r="AX3281" s="189"/>
      <c r="AY3281" s="243"/>
      <c r="AZ3281" s="189"/>
      <c r="BA3281" s="243"/>
      <c r="BB3281" s="189"/>
      <c r="BC3281" s="243"/>
      <c r="BD3281" s="189"/>
      <c r="BE3281" s="243"/>
    </row>
    <row r="3282" spans="1:59" s="101" customFormat="1" ht="42.75" customHeight="1" x14ac:dyDescent="0.25">
      <c r="B3282" s="190" t="s">
        <v>11958</v>
      </c>
      <c r="C3282" s="190">
        <v>12170602</v>
      </c>
      <c r="D3282" s="191">
        <v>42634</v>
      </c>
      <c r="E3282" s="191">
        <v>42634</v>
      </c>
      <c r="F3282" s="191">
        <v>43729</v>
      </c>
      <c r="G3282" s="190">
        <v>-7777</v>
      </c>
      <c r="H3282" s="190" t="s">
        <v>11959</v>
      </c>
      <c r="I3282" s="190" t="s">
        <v>1454</v>
      </c>
      <c r="J3282" s="190"/>
      <c r="K3282" s="190" t="s">
        <v>50</v>
      </c>
      <c r="L3282" s="190" t="s">
        <v>48</v>
      </c>
      <c r="M3282" s="190" t="s">
        <v>59</v>
      </c>
      <c r="N3282" s="190" t="s">
        <v>48</v>
      </c>
      <c r="O3282" s="190" t="s">
        <v>11960</v>
      </c>
      <c r="P3282" s="192" t="s">
        <v>287</v>
      </c>
      <c r="Q3282" s="190" t="s">
        <v>559</v>
      </c>
      <c r="R3282" s="190" t="s">
        <v>11961</v>
      </c>
      <c r="S3282" s="190" t="s">
        <v>1046</v>
      </c>
      <c r="T3282" s="190"/>
      <c r="V3282" s="101">
        <v>48</v>
      </c>
      <c r="Y3282" s="190"/>
      <c r="Z3282" s="190"/>
      <c r="AA3282" s="190"/>
      <c r="AB3282" s="190"/>
      <c r="AC3282" s="190"/>
      <c r="AD3282" s="190"/>
      <c r="AE3282" s="190"/>
      <c r="AF3282" s="101" t="s">
        <v>2886</v>
      </c>
      <c r="AJ3282" s="101" t="s">
        <v>11965</v>
      </c>
      <c r="AK3282" s="101" t="s">
        <v>11966</v>
      </c>
      <c r="AL3282" s="101">
        <v>42</v>
      </c>
      <c r="AM3282" s="101">
        <v>36</v>
      </c>
      <c r="AN3282" s="1117">
        <v>51.8</v>
      </c>
      <c r="AO3282" s="101">
        <v>23</v>
      </c>
      <c r="AP3282" s="101">
        <v>20</v>
      </c>
      <c r="AQ3282" s="101">
        <v>29</v>
      </c>
      <c r="AR3282" s="101">
        <f t="shared" si="338"/>
        <v>42.61438888888889</v>
      </c>
      <c r="AS3282" s="101">
        <f t="shared" si="339"/>
        <v>23.341388888888886</v>
      </c>
      <c r="AT3282" s="190" t="s">
        <v>34</v>
      </c>
      <c r="AV3282" s="189"/>
      <c r="AW3282" s="243"/>
      <c r="AX3282" s="189"/>
      <c r="AY3282" s="243"/>
      <c r="AZ3282" s="189"/>
      <c r="BA3282" s="243"/>
      <c r="BB3282" s="189"/>
      <c r="BC3282" s="243"/>
      <c r="BD3282" s="189"/>
      <c r="BE3282" s="243"/>
    </row>
    <row r="3283" spans="1:59" s="101" customFormat="1" ht="42.75" customHeight="1" thickBot="1" x14ac:dyDescent="0.3">
      <c r="A3283" s="216"/>
      <c r="B3283" s="213" t="s">
        <v>11958</v>
      </c>
      <c r="C3283" s="213">
        <v>12170602</v>
      </c>
      <c r="D3283" s="215">
        <v>42634</v>
      </c>
      <c r="E3283" s="215">
        <v>42634</v>
      </c>
      <c r="F3283" s="215">
        <v>43729</v>
      </c>
      <c r="G3283" s="213">
        <v>-7777</v>
      </c>
      <c r="H3283" s="213" t="s">
        <v>11959</v>
      </c>
      <c r="I3283" s="213" t="s">
        <v>1454</v>
      </c>
      <c r="J3283" s="213"/>
      <c r="K3283" s="213" t="s">
        <v>50</v>
      </c>
      <c r="L3283" s="213" t="s">
        <v>48</v>
      </c>
      <c r="M3283" s="213" t="s">
        <v>59</v>
      </c>
      <c r="N3283" s="213" t="s">
        <v>48</v>
      </c>
      <c r="O3283" s="213" t="s">
        <v>11960</v>
      </c>
      <c r="P3283" s="214" t="s">
        <v>287</v>
      </c>
      <c r="Q3283" s="213" t="s">
        <v>559</v>
      </c>
      <c r="R3283" s="213" t="s">
        <v>11961</v>
      </c>
      <c r="S3283" s="213" t="s">
        <v>1046</v>
      </c>
      <c r="T3283" s="213"/>
      <c r="U3283" s="216"/>
      <c r="V3283" s="216"/>
      <c r="W3283" s="216"/>
      <c r="X3283" s="216"/>
      <c r="Y3283" s="213"/>
      <c r="Z3283" s="213"/>
      <c r="AA3283" s="213"/>
      <c r="AB3283" s="213"/>
      <c r="AC3283" s="213"/>
      <c r="AD3283" s="213"/>
      <c r="AE3283" s="213"/>
      <c r="AF3283" s="216" t="s">
        <v>2887</v>
      </c>
      <c r="AG3283" s="216"/>
      <c r="AH3283" s="216"/>
      <c r="AI3283" s="216"/>
      <c r="AJ3283" s="216" t="s">
        <v>11967</v>
      </c>
      <c r="AK3283" s="216" t="s">
        <v>11968</v>
      </c>
      <c r="AL3283" s="216">
        <v>42</v>
      </c>
      <c r="AM3283" s="216">
        <v>36</v>
      </c>
      <c r="AN3283" s="1122">
        <v>52.6</v>
      </c>
      <c r="AO3283" s="216">
        <v>23</v>
      </c>
      <c r="AP3283" s="216">
        <v>20</v>
      </c>
      <c r="AQ3283" s="216">
        <v>30.8</v>
      </c>
      <c r="AR3283" s="216">
        <f t="shared" si="338"/>
        <v>42.61461111111111</v>
      </c>
      <c r="AS3283" s="216">
        <f t="shared" si="339"/>
        <v>23.341888888888889</v>
      </c>
      <c r="AT3283" s="213" t="s">
        <v>34</v>
      </c>
      <c r="AU3283" s="216"/>
      <c r="AV3283" s="720"/>
      <c r="AW3283" s="721"/>
      <c r="AX3283" s="720"/>
      <c r="AY3283" s="721"/>
      <c r="AZ3283" s="720"/>
      <c r="BA3283" s="721"/>
      <c r="BB3283" s="720"/>
      <c r="BC3283" s="721"/>
      <c r="BD3283" s="720"/>
      <c r="BE3283" s="721"/>
      <c r="BF3283" s="216"/>
      <c r="BG3283" s="216"/>
    </row>
    <row r="3284" spans="1:59" s="101" customFormat="1" ht="42.75" customHeight="1" thickBot="1" x14ac:dyDescent="0.3">
      <c r="A3284" s="246">
        <v>1080</v>
      </c>
      <c r="B3284" s="229" t="s">
        <v>11921</v>
      </c>
      <c r="C3284" s="229">
        <v>12170600</v>
      </c>
      <c r="D3284" s="248">
        <v>42632</v>
      </c>
      <c r="E3284" s="248">
        <v>42632</v>
      </c>
      <c r="F3284" s="248">
        <v>43727</v>
      </c>
      <c r="G3284" s="229">
        <v>-7777</v>
      </c>
      <c r="H3284" s="229" t="s">
        <v>1289</v>
      </c>
      <c r="I3284" s="229" t="s">
        <v>1455</v>
      </c>
      <c r="J3284" s="229"/>
      <c r="K3284" s="229" t="s">
        <v>50</v>
      </c>
      <c r="L3284" s="229" t="s">
        <v>187</v>
      </c>
      <c r="M3284" s="229" t="s">
        <v>179</v>
      </c>
      <c r="N3284" s="229" t="s">
        <v>48</v>
      </c>
      <c r="O3284" s="229"/>
      <c r="P3284" s="247" t="s">
        <v>3244</v>
      </c>
      <c r="Q3284" s="229" t="s">
        <v>559</v>
      </c>
      <c r="R3284" s="229" t="s">
        <v>11969</v>
      </c>
      <c r="S3284" s="229" t="s">
        <v>11924</v>
      </c>
      <c r="T3284" s="229"/>
      <c r="U3284" s="246"/>
      <c r="V3284" s="246">
        <v>37.549999999999997</v>
      </c>
      <c r="W3284" s="246"/>
      <c r="X3284" s="246"/>
      <c r="Y3284" s="229"/>
      <c r="Z3284" s="229"/>
      <c r="AA3284" s="229"/>
      <c r="AB3284" s="229"/>
      <c r="AC3284" s="229"/>
      <c r="AD3284" s="229"/>
      <c r="AE3284" s="229"/>
      <c r="AF3284" s="246" t="s">
        <v>1765</v>
      </c>
      <c r="AG3284" s="246"/>
      <c r="AH3284" s="246"/>
      <c r="AI3284" s="246" t="s">
        <v>11972</v>
      </c>
      <c r="AJ3284" s="246" t="s">
        <v>11970</v>
      </c>
      <c r="AK3284" s="246" t="s">
        <v>11971</v>
      </c>
      <c r="AL3284" s="246">
        <v>42</v>
      </c>
      <c r="AM3284" s="246">
        <v>40</v>
      </c>
      <c r="AN3284" s="1209">
        <v>50.08</v>
      </c>
      <c r="AO3284" s="246">
        <v>23</v>
      </c>
      <c r="AP3284" s="246">
        <v>31</v>
      </c>
      <c r="AQ3284" s="246">
        <v>22.95</v>
      </c>
      <c r="AR3284" s="246">
        <f t="shared" si="338"/>
        <v>42.680577777777778</v>
      </c>
      <c r="AS3284" s="246">
        <f t="shared" si="339"/>
        <v>23.523041666666664</v>
      </c>
      <c r="AT3284" s="229" t="s">
        <v>34</v>
      </c>
      <c r="AU3284" s="246"/>
      <c r="AV3284" s="1268"/>
      <c r="AW3284" s="1215"/>
      <c r="AX3284" s="1268"/>
      <c r="AY3284" s="1215"/>
      <c r="AZ3284" s="1268"/>
      <c r="BA3284" s="1215"/>
      <c r="BB3284" s="1268"/>
      <c r="BC3284" s="1215"/>
      <c r="BD3284" s="1268"/>
      <c r="BE3284" s="1215"/>
      <c r="BF3284" s="246"/>
      <c r="BG3284" s="246"/>
    </row>
    <row r="3285" spans="1:59" s="101" customFormat="1" ht="42.75" customHeight="1" thickBot="1" x14ac:dyDescent="0.3">
      <c r="A3285" s="246">
        <v>1081</v>
      </c>
      <c r="B3285" s="229" t="s">
        <v>11921</v>
      </c>
      <c r="C3285" s="229">
        <v>12170601</v>
      </c>
      <c r="D3285" s="248">
        <v>42632</v>
      </c>
      <c r="E3285" s="248">
        <v>42632</v>
      </c>
      <c r="F3285" s="248">
        <v>43727</v>
      </c>
      <c r="G3285" s="229">
        <v>-7777</v>
      </c>
      <c r="H3285" s="229" t="s">
        <v>1576</v>
      </c>
      <c r="I3285" s="229" t="s">
        <v>1455</v>
      </c>
      <c r="J3285" s="229"/>
      <c r="K3285" s="229" t="s">
        <v>50</v>
      </c>
      <c r="L3285" s="229" t="s">
        <v>218</v>
      </c>
      <c r="M3285" s="229" t="s">
        <v>179</v>
      </c>
      <c r="N3285" s="229" t="s">
        <v>48</v>
      </c>
      <c r="O3285" s="229"/>
      <c r="P3285" s="247" t="s">
        <v>1472</v>
      </c>
      <c r="Q3285" s="229" t="s">
        <v>559</v>
      </c>
      <c r="R3285" s="229" t="s">
        <v>11969</v>
      </c>
      <c r="S3285" s="229" t="s">
        <v>11924</v>
      </c>
      <c r="T3285" s="229"/>
      <c r="U3285" s="246"/>
      <c r="V3285" s="246">
        <v>52.7</v>
      </c>
      <c r="W3285" s="246"/>
      <c r="X3285" s="246"/>
      <c r="Y3285" s="229"/>
      <c r="Z3285" s="229"/>
      <c r="AA3285" s="229"/>
      <c r="AB3285" s="229"/>
      <c r="AC3285" s="229"/>
      <c r="AD3285" s="229"/>
      <c r="AE3285" s="229"/>
      <c r="AF3285" s="246" t="s">
        <v>1765</v>
      </c>
      <c r="AG3285" s="246"/>
      <c r="AH3285" s="246"/>
      <c r="AI3285" s="246">
        <v>585.173</v>
      </c>
      <c r="AJ3285" s="246" t="s">
        <v>11973</v>
      </c>
      <c r="AK3285" s="246" t="s">
        <v>11974</v>
      </c>
      <c r="AL3285" s="246">
        <v>42</v>
      </c>
      <c r="AM3285" s="246">
        <v>42</v>
      </c>
      <c r="AN3285" s="1209">
        <v>32.488999999999997</v>
      </c>
      <c r="AO3285" s="246">
        <v>23</v>
      </c>
      <c r="AP3285" s="246">
        <v>37</v>
      </c>
      <c r="AQ3285" s="246">
        <v>14.087</v>
      </c>
      <c r="AR3285" s="246">
        <f t="shared" si="338"/>
        <v>42.709024722222225</v>
      </c>
      <c r="AS3285" s="246">
        <f t="shared" si="339"/>
        <v>23.620579722222224</v>
      </c>
      <c r="AT3285" s="229" t="s">
        <v>34</v>
      </c>
      <c r="AU3285" s="246"/>
      <c r="AV3285" s="1268"/>
      <c r="AW3285" s="1215"/>
      <c r="AX3285" s="1268"/>
      <c r="AY3285" s="1215"/>
      <c r="AZ3285" s="1268"/>
      <c r="BA3285" s="1215"/>
      <c r="BB3285" s="1268"/>
      <c r="BC3285" s="1215"/>
      <c r="BD3285" s="1268"/>
      <c r="BE3285" s="1215"/>
      <c r="BF3285" s="246"/>
      <c r="BG3285" s="246"/>
    </row>
    <row r="3286" spans="1:59" s="101" customFormat="1" ht="42.75" customHeight="1" x14ac:dyDescent="0.25">
      <c r="A3286" s="101">
        <v>1082</v>
      </c>
      <c r="B3286" s="190" t="s">
        <v>11975</v>
      </c>
      <c r="C3286" s="190">
        <v>12170603</v>
      </c>
      <c r="D3286" s="191">
        <v>42639</v>
      </c>
      <c r="E3286" s="191">
        <v>42639</v>
      </c>
      <c r="F3286" s="191">
        <v>43734</v>
      </c>
      <c r="G3286" s="205">
        <v>-7777</v>
      </c>
      <c r="H3286" s="190" t="s">
        <v>7145</v>
      </c>
      <c r="I3286" s="190" t="s">
        <v>1479</v>
      </c>
      <c r="J3286" s="190"/>
      <c r="K3286" s="190" t="s">
        <v>33</v>
      </c>
      <c r="L3286" s="190" t="s">
        <v>163</v>
      </c>
      <c r="M3286" s="190" t="s">
        <v>131</v>
      </c>
      <c r="N3286" s="190" t="s">
        <v>32</v>
      </c>
      <c r="O3286" s="190" t="s">
        <v>11976</v>
      </c>
      <c r="P3286" s="192" t="s">
        <v>3243</v>
      </c>
      <c r="Q3286" s="205" t="s">
        <v>559</v>
      </c>
      <c r="R3286" s="190" t="s">
        <v>6931</v>
      </c>
      <c r="S3286" s="190" t="s">
        <v>11977</v>
      </c>
      <c r="T3286" s="190"/>
      <c r="V3286" s="101">
        <v>8</v>
      </c>
      <c r="Y3286" s="190"/>
      <c r="Z3286" s="190"/>
      <c r="AA3286" s="190"/>
      <c r="AB3286" s="190"/>
      <c r="AC3286" s="190"/>
      <c r="AD3286" s="190"/>
      <c r="AE3286" s="190"/>
      <c r="AF3286" s="101" t="s">
        <v>11978</v>
      </c>
      <c r="AJ3286" s="101" t="s">
        <v>11983</v>
      </c>
      <c r="AK3286" s="101" t="s">
        <v>11984</v>
      </c>
      <c r="AL3286" s="101">
        <v>42</v>
      </c>
      <c r="AM3286" s="101">
        <v>49</v>
      </c>
      <c r="AN3286" s="1117">
        <v>27.26</v>
      </c>
      <c r="AO3286" s="101">
        <v>25</v>
      </c>
      <c r="AP3286" s="101">
        <v>9</v>
      </c>
      <c r="AQ3286" s="101">
        <v>1.62</v>
      </c>
      <c r="AR3286" s="101">
        <f t="shared" si="338"/>
        <v>42.824238888888893</v>
      </c>
      <c r="AS3286" s="101">
        <f t="shared" si="339"/>
        <v>25.150449999999999</v>
      </c>
      <c r="AT3286" s="190" t="s">
        <v>34</v>
      </c>
      <c r="AV3286" s="189"/>
      <c r="AW3286" s="243"/>
      <c r="AX3286" s="189"/>
      <c r="AY3286" s="243"/>
      <c r="AZ3286" s="189"/>
      <c r="BA3286" s="243"/>
      <c r="BB3286" s="189"/>
      <c r="BC3286" s="243"/>
      <c r="BD3286" s="189"/>
      <c r="BE3286" s="243"/>
    </row>
    <row r="3287" spans="1:59" s="101" customFormat="1" ht="42.75" customHeight="1" x14ac:dyDescent="0.25">
      <c r="B3287" s="190" t="s">
        <v>11975</v>
      </c>
      <c r="C3287" s="190">
        <v>12170603</v>
      </c>
      <c r="D3287" s="191">
        <v>42639</v>
      </c>
      <c r="E3287" s="191">
        <v>42639</v>
      </c>
      <c r="F3287" s="191">
        <v>43734</v>
      </c>
      <c r="G3287" s="190">
        <v>-7777</v>
      </c>
      <c r="H3287" s="190" t="s">
        <v>7145</v>
      </c>
      <c r="I3287" s="190" t="s">
        <v>1479</v>
      </c>
      <c r="J3287" s="190"/>
      <c r="K3287" s="190" t="s">
        <v>33</v>
      </c>
      <c r="L3287" s="190" t="s">
        <v>163</v>
      </c>
      <c r="M3287" s="190" t="s">
        <v>131</v>
      </c>
      <c r="N3287" s="190" t="s">
        <v>32</v>
      </c>
      <c r="O3287" s="190" t="s">
        <v>11976</v>
      </c>
      <c r="P3287" s="192" t="s">
        <v>3243</v>
      </c>
      <c r="Q3287" s="190" t="s">
        <v>559</v>
      </c>
      <c r="R3287" s="190" t="s">
        <v>6931</v>
      </c>
      <c r="S3287" s="190" t="s">
        <v>3234</v>
      </c>
      <c r="T3287" s="190"/>
      <c r="V3287" s="101">
        <v>6</v>
      </c>
      <c r="Y3287" s="190"/>
      <c r="Z3287" s="190"/>
      <c r="AA3287" s="190"/>
      <c r="AB3287" s="190"/>
      <c r="AC3287" s="190"/>
      <c r="AD3287" s="190"/>
      <c r="AE3287" s="190"/>
      <c r="AF3287" s="101" t="s">
        <v>11979</v>
      </c>
      <c r="AJ3287" s="101" t="s">
        <v>11985</v>
      </c>
      <c r="AK3287" s="101" t="s">
        <v>11986</v>
      </c>
      <c r="AL3287" s="101">
        <v>42</v>
      </c>
      <c r="AM3287" s="101">
        <v>49</v>
      </c>
      <c r="AN3287" s="1117">
        <v>19.18</v>
      </c>
      <c r="AO3287" s="101">
        <v>25</v>
      </c>
      <c r="AP3287" s="101">
        <v>9</v>
      </c>
      <c r="AQ3287" s="101">
        <v>7.08</v>
      </c>
      <c r="AR3287" s="101">
        <f t="shared" si="338"/>
        <v>42.821994444444449</v>
      </c>
      <c r="AS3287" s="101">
        <f t="shared" si="339"/>
        <v>25.151966666666667</v>
      </c>
      <c r="AT3287" s="190" t="s">
        <v>34</v>
      </c>
      <c r="AV3287" s="189"/>
      <c r="AW3287" s="243"/>
      <c r="AX3287" s="189"/>
      <c r="AY3287" s="243"/>
      <c r="AZ3287" s="189"/>
      <c r="BA3287" s="243"/>
      <c r="BB3287" s="189"/>
      <c r="BC3287" s="243"/>
      <c r="BD3287" s="189"/>
      <c r="BE3287" s="243"/>
    </row>
    <row r="3288" spans="1:59" s="101" customFormat="1" ht="42.75" customHeight="1" x14ac:dyDescent="0.25">
      <c r="B3288" s="190" t="s">
        <v>11975</v>
      </c>
      <c r="C3288" s="190">
        <v>12170603</v>
      </c>
      <c r="D3288" s="191">
        <v>42639</v>
      </c>
      <c r="E3288" s="191">
        <v>42639</v>
      </c>
      <c r="F3288" s="191">
        <v>43734</v>
      </c>
      <c r="G3288" s="190">
        <v>-7777</v>
      </c>
      <c r="H3288" s="190" t="s">
        <v>7145</v>
      </c>
      <c r="I3288" s="190" t="s">
        <v>1479</v>
      </c>
      <c r="J3288" s="190"/>
      <c r="K3288" s="190" t="s">
        <v>33</v>
      </c>
      <c r="L3288" s="190" t="s">
        <v>163</v>
      </c>
      <c r="M3288" s="190" t="s">
        <v>131</v>
      </c>
      <c r="N3288" s="190" t="s">
        <v>32</v>
      </c>
      <c r="O3288" s="190" t="s">
        <v>11976</v>
      </c>
      <c r="P3288" s="192" t="s">
        <v>3243</v>
      </c>
      <c r="Q3288" s="190" t="s">
        <v>559</v>
      </c>
      <c r="R3288" s="190" t="s">
        <v>6931</v>
      </c>
      <c r="S3288" s="190" t="s">
        <v>3235</v>
      </c>
      <c r="T3288" s="190"/>
      <c r="V3288" s="101">
        <v>11</v>
      </c>
      <c r="Y3288" s="190"/>
      <c r="Z3288" s="190"/>
      <c r="AA3288" s="190"/>
      <c r="AB3288" s="190"/>
      <c r="AC3288" s="190"/>
      <c r="AD3288" s="190"/>
      <c r="AE3288" s="190"/>
      <c r="AF3288" s="101" t="s">
        <v>11980</v>
      </c>
      <c r="AJ3288" s="101" t="s">
        <v>11987</v>
      </c>
      <c r="AK3288" s="101" t="s">
        <v>11988</v>
      </c>
      <c r="AL3288" s="101">
        <v>42</v>
      </c>
      <c r="AM3288" s="101">
        <v>49</v>
      </c>
      <c r="AN3288" s="1117">
        <v>6.34</v>
      </c>
      <c r="AO3288" s="101">
        <v>25</v>
      </c>
      <c r="AP3288" s="101">
        <v>9</v>
      </c>
      <c r="AQ3288" s="101">
        <v>13.98</v>
      </c>
      <c r="AR3288" s="101">
        <f t="shared" si="338"/>
        <v>42.818427777777778</v>
      </c>
      <c r="AS3288" s="101">
        <f t="shared" si="339"/>
        <v>25.153883333333333</v>
      </c>
      <c r="AT3288" s="190" t="s">
        <v>34</v>
      </c>
      <c r="AV3288" s="189"/>
      <c r="AW3288" s="243"/>
      <c r="AX3288" s="189"/>
      <c r="AY3288" s="243"/>
      <c r="AZ3288" s="189"/>
      <c r="BA3288" s="243"/>
      <c r="BB3288" s="189"/>
      <c r="BC3288" s="243"/>
      <c r="BD3288" s="189"/>
      <c r="BE3288" s="243"/>
    </row>
    <row r="3289" spans="1:59" s="101" customFormat="1" ht="42.75" customHeight="1" x14ac:dyDescent="0.25">
      <c r="B3289" s="190" t="s">
        <v>11975</v>
      </c>
      <c r="C3289" s="190">
        <v>12170603</v>
      </c>
      <c r="D3289" s="191">
        <v>42639</v>
      </c>
      <c r="E3289" s="191">
        <v>42639</v>
      </c>
      <c r="F3289" s="191">
        <v>43734</v>
      </c>
      <c r="G3289" s="190">
        <v>-7777</v>
      </c>
      <c r="H3289" s="190" t="s">
        <v>7145</v>
      </c>
      <c r="I3289" s="190" t="s">
        <v>1479</v>
      </c>
      <c r="J3289" s="190"/>
      <c r="K3289" s="190" t="s">
        <v>33</v>
      </c>
      <c r="L3289" s="190" t="s">
        <v>163</v>
      </c>
      <c r="M3289" s="190" t="s">
        <v>131</v>
      </c>
      <c r="N3289" s="190" t="s">
        <v>32</v>
      </c>
      <c r="O3289" s="190" t="s">
        <v>11976</v>
      </c>
      <c r="P3289" s="192" t="s">
        <v>3243</v>
      </c>
      <c r="Q3289" s="190" t="s">
        <v>559</v>
      </c>
      <c r="R3289" s="190" t="s">
        <v>6931</v>
      </c>
      <c r="S3289" s="190" t="s">
        <v>9768</v>
      </c>
      <c r="T3289" s="190"/>
      <c r="V3289" s="101">
        <v>17</v>
      </c>
      <c r="Y3289" s="190"/>
      <c r="Z3289" s="190"/>
      <c r="AA3289" s="190"/>
      <c r="AB3289" s="190"/>
      <c r="AC3289" s="190"/>
      <c r="AD3289" s="190"/>
      <c r="AE3289" s="190"/>
      <c r="AF3289" s="101" t="s">
        <v>11981</v>
      </c>
      <c r="AJ3289" s="101" t="s">
        <v>11989</v>
      </c>
      <c r="AK3289" s="101" t="s">
        <v>11990</v>
      </c>
      <c r="AL3289" s="101">
        <v>42</v>
      </c>
      <c r="AM3289" s="101">
        <v>49</v>
      </c>
      <c r="AN3289" s="1117">
        <v>19.37</v>
      </c>
      <c r="AO3289" s="101">
        <v>25</v>
      </c>
      <c r="AP3289" s="101">
        <v>9</v>
      </c>
      <c r="AQ3289" s="101">
        <v>7.22</v>
      </c>
      <c r="AR3289" s="101">
        <f t="shared" si="338"/>
        <v>42.822047222222224</v>
      </c>
      <c r="AS3289" s="101">
        <f t="shared" si="339"/>
        <v>25.152005555555554</v>
      </c>
      <c r="AT3289" s="190" t="s">
        <v>34</v>
      </c>
      <c r="AV3289" s="189"/>
      <c r="AW3289" s="243"/>
      <c r="AX3289" s="189"/>
      <c r="AY3289" s="243"/>
      <c r="AZ3289" s="189"/>
      <c r="BA3289" s="243"/>
      <c r="BB3289" s="189"/>
      <c r="BC3289" s="243"/>
      <c r="BD3289" s="189"/>
      <c r="BE3289" s="243"/>
    </row>
    <row r="3290" spans="1:59" s="101" customFormat="1" ht="42.75" customHeight="1" thickBot="1" x14ac:dyDescent="0.3">
      <c r="A3290" s="216"/>
      <c r="B3290" s="213" t="s">
        <v>11975</v>
      </c>
      <c r="C3290" s="213">
        <v>12170603</v>
      </c>
      <c r="D3290" s="215">
        <v>42639</v>
      </c>
      <c r="E3290" s="215">
        <v>42639</v>
      </c>
      <c r="F3290" s="215">
        <v>43734</v>
      </c>
      <c r="G3290" s="213">
        <v>-7777</v>
      </c>
      <c r="H3290" s="213" t="s">
        <v>7145</v>
      </c>
      <c r="I3290" s="213" t="s">
        <v>1479</v>
      </c>
      <c r="J3290" s="213"/>
      <c r="K3290" s="213" t="s">
        <v>33</v>
      </c>
      <c r="L3290" s="213" t="s">
        <v>163</v>
      </c>
      <c r="M3290" s="213" t="s">
        <v>131</v>
      </c>
      <c r="N3290" s="213" t="s">
        <v>32</v>
      </c>
      <c r="O3290" s="213" t="s">
        <v>11976</v>
      </c>
      <c r="P3290" s="214" t="s">
        <v>3243</v>
      </c>
      <c r="Q3290" s="213" t="s">
        <v>559</v>
      </c>
      <c r="R3290" s="213" t="s">
        <v>6931</v>
      </c>
      <c r="S3290" s="213" t="s">
        <v>11371</v>
      </c>
      <c r="T3290" s="213"/>
      <c r="U3290" s="216"/>
      <c r="V3290" s="216">
        <v>30</v>
      </c>
      <c r="W3290" s="216"/>
      <c r="X3290" s="216"/>
      <c r="Y3290" s="213"/>
      <c r="Z3290" s="213"/>
      <c r="AA3290" s="213"/>
      <c r="AB3290" s="213"/>
      <c r="AC3290" s="213"/>
      <c r="AD3290" s="213"/>
      <c r="AE3290" s="213"/>
      <c r="AF3290" s="216" t="s">
        <v>11982</v>
      </c>
      <c r="AG3290" s="216"/>
      <c r="AH3290" s="216"/>
      <c r="AI3290" s="216"/>
      <c r="AJ3290" s="216" t="s">
        <v>11991</v>
      </c>
      <c r="AK3290" s="216" t="s">
        <v>11992</v>
      </c>
      <c r="AL3290" s="216">
        <v>42</v>
      </c>
      <c r="AM3290" s="216">
        <v>49</v>
      </c>
      <c r="AN3290" s="1122">
        <v>20.170000000000002</v>
      </c>
      <c r="AO3290" s="216">
        <v>25</v>
      </c>
      <c r="AP3290" s="216">
        <v>9</v>
      </c>
      <c r="AQ3290" s="216">
        <v>6.17</v>
      </c>
      <c r="AR3290" s="216">
        <f t="shared" si="338"/>
        <v>42.822269444444444</v>
      </c>
      <c r="AS3290" s="216">
        <f t="shared" si="339"/>
        <v>25.151713888888889</v>
      </c>
      <c r="AT3290" s="213" t="s">
        <v>34</v>
      </c>
      <c r="AU3290" s="216"/>
      <c r="AV3290" s="720"/>
      <c r="AW3290" s="721"/>
      <c r="AX3290" s="720"/>
      <c r="AY3290" s="721"/>
      <c r="AZ3290" s="720"/>
      <c r="BA3290" s="721"/>
      <c r="BB3290" s="720"/>
      <c r="BC3290" s="721"/>
      <c r="BD3290" s="720"/>
      <c r="BE3290" s="721"/>
      <c r="BF3290" s="216"/>
      <c r="BG3290" s="216"/>
    </row>
    <row r="3291" spans="1:59" s="101" customFormat="1" ht="42.75" customHeight="1" thickBot="1" x14ac:dyDescent="0.3">
      <c r="A3291" s="246">
        <v>1083</v>
      </c>
      <c r="B3291" s="229" t="s">
        <v>11921</v>
      </c>
      <c r="C3291" s="229">
        <v>12170604</v>
      </c>
      <c r="D3291" s="248">
        <v>42643</v>
      </c>
      <c r="E3291" s="248">
        <v>42643</v>
      </c>
      <c r="F3291" s="248">
        <v>43738</v>
      </c>
      <c r="G3291" s="229">
        <v>-7777</v>
      </c>
      <c r="H3291" s="229" t="s">
        <v>1370</v>
      </c>
      <c r="I3291" s="229" t="s">
        <v>1454</v>
      </c>
      <c r="J3291" s="229"/>
      <c r="K3291" s="229" t="s">
        <v>50</v>
      </c>
      <c r="L3291" s="229" t="s">
        <v>48</v>
      </c>
      <c r="M3291" s="229" t="s">
        <v>59</v>
      </c>
      <c r="N3291" s="229" t="s">
        <v>48</v>
      </c>
      <c r="O3291" s="229" t="s">
        <v>11993</v>
      </c>
      <c r="P3291" s="247" t="s">
        <v>481</v>
      </c>
      <c r="Q3291" s="229" t="s">
        <v>559</v>
      </c>
      <c r="R3291" s="229" t="s">
        <v>11969</v>
      </c>
      <c r="S3291" s="229" t="s">
        <v>11924</v>
      </c>
      <c r="T3291" s="229"/>
      <c r="U3291" s="246"/>
      <c r="V3291" s="246">
        <v>8.8800000000000008</v>
      </c>
      <c r="W3291" s="246"/>
      <c r="X3291" s="246"/>
      <c r="Y3291" s="229"/>
      <c r="Z3291" s="229"/>
      <c r="AA3291" s="229"/>
      <c r="AB3291" s="229"/>
      <c r="AC3291" s="229"/>
      <c r="AD3291" s="229"/>
      <c r="AE3291" s="229"/>
      <c r="AF3291" s="246" t="s">
        <v>11994</v>
      </c>
      <c r="AG3291" s="246"/>
      <c r="AH3291" s="246"/>
      <c r="AI3291" s="246">
        <v>529.94899999999996</v>
      </c>
      <c r="AJ3291" s="246" t="s">
        <v>11995</v>
      </c>
      <c r="AK3291" s="246" t="s">
        <v>11996</v>
      </c>
      <c r="AL3291" s="246">
        <v>42</v>
      </c>
      <c r="AM3291" s="246">
        <v>43</v>
      </c>
      <c r="AN3291" s="1209">
        <v>21.74</v>
      </c>
      <c r="AO3291" s="246">
        <v>23</v>
      </c>
      <c r="AP3291" s="246">
        <v>18</v>
      </c>
      <c r="AQ3291" s="246">
        <v>50.46</v>
      </c>
      <c r="AR3291" s="246">
        <f t="shared" si="338"/>
        <v>42.722705555555557</v>
      </c>
      <c r="AS3291" s="246">
        <f t="shared" si="339"/>
        <v>23.314016666666667</v>
      </c>
      <c r="AT3291" s="229" t="s">
        <v>34</v>
      </c>
      <c r="AU3291" s="246"/>
      <c r="AV3291" s="1268"/>
      <c r="AW3291" s="1215"/>
      <c r="AX3291" s="1268"/>
      <c r="AY3291" s="1215"/>
      <c r="AZ3291" s="1268"/>
      <c r="BA3291" s="1215"/>
      <c r="BB3291" s="1268"/>
      <c r="BC3291" s="1215"/>
      <c r="BD3291" s="1268"/>
      <c r="BE3291" s="1215"/>
      <c r="BF3291" s="246"/>
      <c r="BG3291" s="246"/>
    </row>
    <row r="3292" spans="1:59" s="101" customFormat="1" ht="42.75" customHeight="1" x14ac:dyDescent="0.25">
      <c r="A3292" s="208">
        <v>1084</v>
      </c>
      <c r="B3292" s="205" t="s">
        <v>1439</v>
      </c>
      <c r="C3292" s="205">
        <v>12170605</v>
      </c>
      <c r="D3292" s="207">
        <v>42647</v>
      </c>
      <c r="E3292" s="207">
        <v>42647</v>
      </c>
      <c r="F3292" s="207">
        <v>43742</v>
      </c>
      <c r="G3292" s="205">
        <v>-7777</v>
      </c>
      <c r="H3292" s="205" t="s">
        <v>1427</v>
      </c>
      <c r="I3292" s="205" t="s">
        <v>1515</v>
      </c>
      <c r="J3292" s="205"/>
      <c r="K3292" s="205" t="s">
        <v>1546</v>
      </c>
      <c r="L3292" s="205" t="s">
        <v>915</v>
      </c>
      <c r="M3292" s="205" t="s">
        <v>196</v>
      </c>
      <c r="N3292" s="205" t="s">
        <v>47</v>
      </c>
      <c r="O3292" s="205" t="s">
        <v>11997</v>
      </c>
      <c r="P3292" s="206" t="s">
        <v>11998</v>
      </c>
      <c r="Q3292" s="205" t="s">
        <v>559</v>
      </c>
      <c r="R3292" s="205" t="s">
        <v>11999</v>
      </c>
      <c r="S3292" s="205" t="s">
        <v>2641</v>
      </c>
      <c r="T3292" s="205"/>
      <c r="U3292" s="208"/>
      <c r="V3292" s="208">
        <v>6</v>
      </c>
      <c r="W3292" s="208"/>
      <c r="X3292" s="208"/>
      <c r="Y3292" s="205"/>
      <c r="Z3292" s="205"/>
      <c r="AA3292" s="205"/>
      <c r="AB3292" s="205"/>
      <c r="AC3292" s="205"/>
      <c r="AD3292" s="205"/>
      <c r="AE3292" s="205"/>
      <c r="AF3292" s="208" t="s">
        <v>559</v>
      </c>
      <c r="AG3292" s="208"/>
      <c r="AH3292" s="208"/>
      <c r="AI3292" s="208"/>
      <c r="AJ3292" s="208" t="s">
        <v>12000</v>
      </c>
      <c r="AK3292" s="208" t="s">
        <v>12001</v>
      </c>
      <c r="AL3292" s="208">
        <v>43</v>
      </c>
      <c r="AM3292" s="208">
        <v>39</v>
      </c>
      <c r="AN3292" s="1202">
        <v>54.4</v>
      </c>
      <c r="AO3292" s="208">
        <v>25</v>
      </c>
      <c r="AP3292" s="208">
        <v>59</v>
      </c>
      <c r="AQ3292" s="208">
        <v>19.8</v>
      </c>
      <c r="AR3292" s="208">
        <f t="shared" si="338"/>
        <v>43.665111111111109</v>
      </c>
      <c r="AS3292" s="208">
        <f t="shared" si="339"/>
        <v>25.988833333333336</v>
      </c>
      <c r="AT3292" s="205" t="s">
        <v>34</v>
      </c>
      <c r="AU3292" s="208"/>
      <c r="AV3292" s="1073"/>
      <c r="AW3292" s="1326"/>
      <c r="AX3292" s="1073"/>
      <c r="AY3292" s="1326"/>
      <c r="AZ3292" s="1073"/>
      <c r="BA3292" s="1326"/>
      <c r="BB3292" s="1073"/>
      <c r="BC3292" s="1326"/>
      <c r="BD3292" s="1073"/>
      <c r="BE3292" s="1326"/>
      <c r="BF3292" s="208"/>
      <c r="BG3292" s="208"/>
    </row>
    <row r="3293" spans="1:59" s="101" customFormat="1" ht="42.75" customHeight="1" thickBot="1" x14ac:dyDescent="0.3">
      <c r="A3293" s="216">
        <v>1085</v>
      </c>
      <c r="B3293" s="213" t="s">
        <v>12002</v>
      </c>
      <c r="C3293" s="213">
        <v>12460130</v>
      </c>
      <c r="D3293" s="215">
        <v>42647</v>
      </c>
      <c r="E3293" s="215">
        <v>42647</v>
      </c>
      <c r="F3293" s="215">
        <v>43352</v>
      </c>
      <c r="G3293" s="213">
        <v>-7777</v>
      </c>
      <c r="H3293" s="213" t="s">
        <v>11039</v>
      </c>
      <c r="I3293" s="213" t="s">
        <v>1491</v>
      </c>
      <c r="J3293" s="213"/>
      <c r="K3293" s="213" t="s">
        <v>1546</v>
      </c>
      <c r="L3293" s="213" t="s">
        <v>148</v>
      </c>
      <c r="M3293" s="213" t="s">
        <v>68</v>
      </c>
      <c r="N3293" s="213" t="s">
        <v>37</v>
      </c>
      <c r="O3293" s="213" t="s">
        <v>12004</v>
      </c>
      <c r="P3293" s="214" t="s">
        <v>12003</v>
      </c>
      <c r="Q3293" s="213" t="s">
        <v>559</v>
      </c>
      <c r="R3293" s="213" t="s">
        <v>1689</v>
      </c>
      <c r="S3293" s="213" t="s">
        <v>781</v>
      </c>
      <c r="T3293" s="213"/>
      <c r="U3293" s="216"/>
      <c r="V3293" s="216"/>
      <c r="W3293" s="216"/>
      <c r="X3293" s="216"/>
      <c r="Y3293" s="213"/>
      <c r="Z3293" s="213"/>
      <c r="AA3293" s="213"/>
      <c r="AB3293" s="213"/>
      <c r="AC3293" s="213"/>
      <c r="AD3293" s="213"/>
      <c r="AE3293" s="213"/>
      <c r="AF3293" s="216" t="s">
        <v>559</v>
      </c>
      <c r="AG3293" s="216"/>
      <c r="AH3293" s="216"/>
      <c r="AI3293" s="216"/>
      <c r="AJ3293" s="216" t="s">
        <v>12005</v>
      </c>
      <c r="AK3293" s="216" t="s">
        <v>12006</v>
      </c>
      <c r="AL3293" s="216">
        <v>43</v>
      </c>
      <c r="AM3293" s="216">
        <v>29</v>
      </c>
      <c r="AN3293" s="1122">
        <v>51.17</v>
      </c>
      <c r="AO3293" s="216">
        <v>26</v>
      </c>
      <c r="AP3293" s="216">
        <v>41</v>
      </c>
      <c r="AQ3293" s="216">
        <v>44.78</v>
      </c>
      <c r="AR3293" s="216">
        <f t="shared" si="338"/>
        <v>43.497547222222224</v>
      </c>
      <c r="AS3293" s="216">
        <f t="shared" si="339"/>
        <v>26.695772222222221</v>
      </c>
      <c r="AT3293" s="213" t="s">
        <v>34</v>
      </c>
      <c r="AU3293" s="216"/>
      <c r="AV3293" s="720"/>
      <c r="AW3293" s="721"/>
      <c r="AX3293" s="720"/>
      <c r="AY3293" s="721"/>
      <c r="AZ3293" s="720"/>
      <c r="BA3293" s="721"/>
      <c r="BB3293" s="720"/>
      <c r="BC3293" s="721"/>
      <c r="BD3293" s="720"/>
      <c r="BE3293" s="721"/>
      <c r="BF3293" s="216"/>
      <c r="BG3293" s="216"/>
    </row>
    <row r="3294" spans="1:59" s="101" customFormat="1" ht="42.75" customHeight="1" thickBot="1" x14ac:dyDescent="0.3">
      <c r="A3294" s="216">
        <v>1086</v>
      </c>
      <c r="B3294" s="213" t="s">
        <v>12007</v>
      </c>
      <c r="C3294" s="213">
        <v>12760029</v>
      </c>
      <c r="D3294" s="215">
        <v>42648</v>
      </c>
      <c r="E3294" s="215">
        <v>42648</v>
      </c>
      <c r="F3294" s="215">
        <v>44839</v>
      </c>
      <c r="G3294" s="213">
        <v>-7777</v>
      </c>
      <c r="H3294" s="213" t="s">
        <v>3163</v>
      </c>
      <c r="I3294" s="213" t="s">
        <v>718</v>
      </c>
      <c r="J3294" s="213"/>
      <c r="K3294" s="213" t="s">
        <v>33</v>
      </c>
      <c r="L3294" s="213" t="s">
        <v>297</v>
      </c>
      <c r="M3294" s="213" t="s">
        <v>298</v>
      </c>
      <c r="N3294" s="213" t="s">
        <v>47</v>
      </c>
      <c r="O3294" s="213"/>
      <c r="P3294" s="214" t="s">
        <v>12008</v>
      </c>
      <c r="Q3294" s="213" t="s">
        <v>559</v>
      </c>
      <c r="R3294" s="213" t="s">
        <v>1689</v>
      </c>
      <c r="S3294" s="213" t="s">
        <v>781</v>
      </c>
      <c r="T3294" s="213"/>
      <c r="U3294" s="216"/>
      <c r="V3294" s="216"/>
      <c r="W3294" s="216"/>
      <c r="X3294" s="216"/>
      <c r="Y3294" s="213"/>
      <c r="Z3294" s="213"/>
      <c r="AA3294" s="213"/>
      <c r="AB3294" s="213"/>
      <c r="AC3294" s="213"/>
      <c r="AD3294" s="213"/>
      <c r="AE3294" s="213"/>
      <c r="AF3294" s="216" t="s">
        <v>12009</v>
      </c>
      <c r="AG3294" s="216"/>
      <c r="AH3294" s="216"/>
      <c r="AI3294" s="216">
        <v>28.9</v>
      </c>
      <c r="AJ3294" s="216" t="s">
        <v>12010</v>
      </c>
      <c r="AK3294" s="216" t="s">
        <v>12011</v>
      </c>
      <c r="AL3294" s="216">
        <v>43</v>
      </c>
      <c r="AM3294" s="216">
        <v>30</v>
      </c>
      <c r="AN3294" s="1122">
        <v>43</v>
      </c>
      <c r="AO3294" s="216">
        <v>25</v>
      </c>
      <c r="AP3294" s="216">
        <v>41</v>
      </c>
      <c r="AQ3294" s="216">
        <v>12</v>
      </c>
      <c r="AR3294" s="216">
        <f t="shared" si="338"/>
        <v>43.511944444444445</v>
      </c>
      <c r="AS3294" s="216">
        <f t="shared" si="339"/>
        <v>25.686666666666667</v>
      </c>
      <c r="AT3294" s="213" t="s">
        <v>34</v>
      </c>
      <c r="AU3294" s="216"/>
      <c r="AV3294" s="720"/>
      <c r="AW3294" s="721"/>
      <c r="AX3294" s="720"/>
      <c r="AY3294" s="721"/>
      <c r="AZ3294" s="720"/>
      <c r="BA3294" s="721"/>
      <c r="BB3294" s="720"/>
      <c r="BC3294" s="721"/>
      <c r="BD3294" s="720"/>
      <c r="BE3294" s="721"/>
      <c r="BF3294" s="216"/>
      <c r="BG3294" s="216"/>
    </row>
    <row r="3295" spans="1:59" s="216" customFormat="1" ht="42.75" customHeight="1" thickBot="1" x14ac:dyDescent="0.3">
      <c r="A3295" s="246">
        <v>1087</v>
      </c>
      <c r="B3295" s="229" t="s">
        <v>1439</v>
      </c>
      <c r="C3295" s="229">
        <v>12170607</v>
      </c>
      <c r="D3295" s="248">
        <v>42669</v>
      </c>
      <c r="E3295" s="248">
        <v>42669</v>
      </c>
      <c r="F3295" s="248">
        <v>43764</v>
      </c>
      <c r="G3295" s="229">
        <v>-7777</v>
      </c>
      <c r="H3295" s="229" t="s">
        <v>571</v>
      </c>
      <c r="I3295" s="229" t="s">
        <v>1515</v>
      </c>
      <c r="J3295" s="229"/>
      <c r="K3295" s="229" t="s">
        <v>1546</v>
      </c>
      <c r="L3295" s="229" t="s">
        <v>215</v>
      </c>
      <c r="M3295" s="229" t="s">
        <v>196</v>
      </c>
      <c r="N3295" s="229" t="s">
        <v>47</v>
      </c>
      <c r="O3295" s="229" t="s">
        <v>12012</v>
      </c>
      <c r="P3295" s="247" t="s">
        <v>3587</v>
      </c>
      <c r="Q3295" s="229" t="s">
        <v>559</v>
      </c>
      <c r="R3295" s="229" t="s">
        <v>6931</v>
      </c>
      <c r="S3295" s="229" t="s">
        <v>2641</v>
      </c>
      <c r="T3295" s="229"/>
      <c r="U3295" s="246"/>
      <c r="V3295" s="246"/>
      <c r="W3295" s="246"/>
      <c r="X3295" s="246"/>
      <c r="Y3295" s="229">
        <v>20</v>
      </c>
      <c r="Z3295" s="229">
        <v>27</v>
      </c>
      <c r="AA3295" s="229">
        <v>5400</v>
      </c>
      <c r="AB3295" s="229"/>
      <c r="AC3295" s="229"/>
      <c r="AD3295" s="229"/>
      <c r="AE3295" s="229"/>
      <c r="AF3295" s="246" t="s">
        <v>559</v>
      </c>
      <c r="AG3295" s="246"/>
      <c r="AH3295" s="246"/>
      <c r="AI3295" s="246"/>
      <c r="AJ3295" s="246" t="s">
        <v>12013</v>
      </c>
      <c r="AK3295" s="246" t="s">
        <v>11810</v>
      </c>
      <c r="AL3295" s="246">
        <v>43</v>
      </c>
      <c r="AM3295" s="246">
        <v>44</v>
      </c>
      <c r="AN3295" s="1209">
        <v>3.3</v>
      </c>
      <c r="AO3295" s="246">
        <v>25</v>
      </c>
      <c r="AP3295" s="246">
        <v>58</v>
      </c>
      <c r="AQ3295" s="246">
        <v>33</v>
      </c>
      <c r="AR3295" s="246">
        <f t="shared" si="338"/>
        <v>43.734250000000003</v>
      </c>
      <c r="AS3295" s="246">
        <f t="shared" si="339"/>
        <v>25.97583333333333</v>
      </c>
      <c r="AT3295" s="229" t="s">
        <v>34</v>
      </c>
      <c r="AU3295" s="246"/>
      <c r="AV3295" s="1268"/>
      <c r="AW3295" s="1215"/>
      <c r="AX3295" s="1268"/>
      <c r="AY3295" s="1215"/>
      <c r="AZ3295" s="1268"/>
      <c r="BA3295" s="1215"/>
      <c r="BB3295" s="1268"/>
      <c r="BC3295" s="1215"/>
      <c r="BD3295" s="1268"/>
      <c r="BE3295" s="1215"/>
      <c r="BF3295" s="246"/>
      <c r="BG3295" s="246"/>
    </row>
    <row r="3296" spans="1:59" s="101" customFormat="1" ht="54" customHeight="1" x14ac:dyDescent="0.25">
      <c r="A3296" s="101">
        <v>1088</v>
      </c>
      <c r="B3296" s="190" t="s">
        <v>11975</v>
      </c>
      <c r="C3296" s="190">
        <v>12170606</v>
      </c>
      <c r="D3296" s="191">
        <v>42660</v>
      </c>
      <c r="E3296" s="191">
        <v>42660</v>
      </c>
      <c r="F3296" s="191">
        <v>44851</v>
      </c>
      <c r="G3296" s="190">
        <v>-7777</v>
      </c>
      <c r="H3296" s="190" t="s">
        <v>12014</v>
      </c>
      <c r="I3296" s="190" t="s">
        <v>1479</v>
      </c>
      <c r="J3296" s="190" t="s">
        <v>12666</v>
      </c>
      <c r="K3296" s="190" t="s">
        <v>33</v>
      </c>
      <c r="L3296" s="190" t="s">
        <v>163</v>
      </c>
      <c r="M3296" s="190" t="s">
        <v>131</v>
      </c>
      <c r="N3296" s="190" t="s">
        <v>32</v>
      </c>
      <c r="O3296" s="190"/>
      <c r="P3296" s="192" t="s">
        <v>3243</v>
      </c>
      <c r="Q3296" s="190" t="s">
        <v>559</v>
      </c>
      <c r="R3296" s="190" t="s">
        <v>6931</v>
      </c>
      <c r="S3296" s="190" t="s">
        <v>2641</v>
      </c>
      <c r="T3296" s="190"/>
      <c r="V3296" s="101">
        <v>16</v>
      </c>
      <c r="Y3296" s="190">
        <v>40</v>
      </c>
      <c r="Z3296" s="190">
        <v>16</v>
      </c>
      <c r="AA3296" s="190">
        <v>640</v>
      </c>
      <c r="AB3296" s="190"/>
      <c r="AC3296" s="190"/>
      <c r="AD3296" s="190"/>
      <c r="AE3296" s="190"/>
      <c r="AF3296" s="101" t="s">
        <v>1765</v>
      </c>
      <c r="AJ3296" s="101" t="s">
        <v>12015</v>
      </c>
      <c r="AK3296" s="101" t="s">
        <v>12016</v>
      </c>
      <c r="AL3296" s="101">
        <v>42</v>
      </c>
      <c r="AM3296" s="101">
        <v>47</v>
      </c>
      <c r="AN3296" s="1117">
        <v>45.87</v>
      </c>
      <c r="AO3296" s="101">
        <v>25</v>
      </c>
      <c r="AP3296" s="101">
        <v>4</v>
      </c>
      <c r="AQ3296" s="101">
        <v>22.84</v>
      </c>
      <c r="AR3296" s="101">
        <f t="shared" si="338"/>
        <v>42.796074999999995</v>
      </c>
      <c r="AS3296" s="101">
        <f t="shared" si="339"/>
        <v>25.073011111111111</v>
      </c>
      <c r="AT3296" s="190" t="s">
        <v>43</v>
      </c>
      <c r="AV3296" s="189">
        <v>2729</v>
      </c>
      <c r="AW3296" s="243">
        <v>43705</v>
      </c>
      <c r="AX3296" s="189">
        <v>2729</v>
      </c>
      <c r="AY3296" s="243">
        <v>43705</v>
      </c>
      <c r="AZ3296" s="189"/>
      <c r="BA3296" s="243"/>
      <c r="BB3296" s="189"/>
      <c r="BC3296" s="243"/>
      <c r="BD3296" s="189"/>
      <c r="BE3296" s="243"/>
    </row>
    <row r="3297" spans="1:57" s="216" customFormat="1" ht="42.75" customHeight="1" thickBot="1" x14ac:dyDescent="0.3">
      <c r="B3297" s="213" t="s">
        <v>11975</v>
      </c>
      <c r="C3297" s="213">
        <v>12170606</v>
      </c>
      <c r="D3297" s="215">
        <v>42660</v>
      </c>
      <c r="E3297" s="215">
        <v>42660</v>
      </c>
      <c r="F3297" s="215">
        <v>44851</v>
      </c>
      <c r="G3297" s="213">
        <v>-7777</v>
      </c>
      <c r="H3297" s="213" t="s">
        <v>12014</v>
      </c>
      <c r="I3297" s="213" t="s">
        <v>1479</v>
      </c>
      <c r="J3297" s="190" t="s">
        <v>12666</v>
      </c>
      <c r="K3297" s="213" t="s">
        <v>33</v>
      </c>
      <c r="L3297" s="213" t="s">
        <v>163</v>
      </c>
      <c r="M3297" s="213" t="s">
        <v>131</v>
      </c>
      <c r="N3297" s="213" t="s">
        <v>32</v>
      </c>
      <c r="O3297" s="213"/>
      <c r="P3297" s="214" t="s">
        <v>3243</v>
      </c>
      <c r="Q3297" s="213" t="s">
        <v>559</v>
      </c>
      <c r="R3297" s="213" t="s">
        <v>6931</v>
      </c>
      <c r="S3297" s="213" t="s">
        <v>2641</v>
      </c>
      <c r="T3297" s="213"/>
      <c r="V3297" s="216">
        <v>16</v>
      </c>
      <c r="Y3297" s="213">
        <v>40</v>
      </c>
      <c r="Z3297" s="213">
        <v>16</v>
      </c>
      <c r="AA3297" s="213">
        <v>640</v>
      </c>
      <c r="AB3297" s="213"/>
      <c r="AC3297" s="213"/>
      <c r="AD3297" s="213"/>
      <c r="AE3297" s="213"/>
      <c r="AF3297" s="216" t="s">
        <v>1768</v>
      </c>
      <c r="AJ3297" s="216" t="s">
        <v>12017</v>
      </c>
      <c r="AK3297" s="216" t="s">
        <v>12018</v>
      </c>
      <c r="AL3297" s="216">
        <v>42</v>
      </c>
      <c r="AM3297" s="216">
        <v>47</v>
      </c>
      <c r="AN3297" s="1122">
        <v>45.63</v>
      </c>
      <c r="AO3297" s="216">
        <v>25</v>
      </c>
      <c r="AP3297" s="216">
        <v>4</v>
      </c>
      <c r="AQ3297" s="216">
        <v>23.45</v>
      </c>
      <c r="AR3297" s="216">
        <f t="shared" si="338"/>
        <v>42.796008333333333</v>
      </c>
      <c r="AS3297" s="216">
        <f t="shared" si="339"/>
        <v>25.073180555555556</v>
      </c>
      <c r="AT3297" s="213" t="s">
        <v>43</v>
      </c>
      <c r="AV3297" s="189">
        <v>2729</v>
      </c>
      <c r="AW3297" s="243">
        <v>43705</v>
      </c>
      <c r="AX3297" s="189">
        <v>2729</v>
      </c>
      <c r="AY3297" s="243">
        <v>43705</v>
      </c>
      <c r="AZ3297" s="189"/>
      <c r="BA3297" s="243"/>
      <c r="BB3297" s="189"/>
      <c r="BC3297" s="243"/>
      <c r="BD3297" s="189"/>
      <c r="BE3297" s="243"/>
    </row>
    <row r="3298" spans="1:57" s="246" customFormat="1" ht="42.75" customHeight="1" thickBot="1" x14ac:dyDescent="0.3">
      <c r="A3298" s="246">
        <v>1089</v>
      </c>
      <c r="B3298" s="229" t="s">
        <v>12019</v>
      </c>
      <c r="C3298" s="229">
        <v>12760030</v>
      </c>
      <c r="D3298" s="248">
        <v>42671</v>
      </c>
      <c r="E3298" s="248">
        <v>42671</v>
      </c>
      <c r="F3298" s="248">
        <v>44862</v>
      </c>
      <c r="G3298" s="229">
        <v>-7777</v>
      </c>
      <c r="H3298" s="229" t="s">
        <v>12020</v>
      </c>
      <c r="I3298" s="229" t="s">
        <v>1467</v>
      </c>
      <c r="J3298" s="229"/>
      <c r="K3298" s="229" t="s">
        <v>142</v>
      </c>
      <c r="L3298" s="229" t="s">
        <v>169</v>
      </c>
      <c r="M3298" s="229" t="s">
        <v>170</v>
      </c>
      <c r="N3298" s="229" t="s">
        <v>70</v>
      </c>
      <c r="O3298" s="229" t="s">
        <v>12021</v>
      </c>
      <c r="P3298" s="247" t="s">
        <v>557</v>
      </c>
      <c r="Q3298" s="229" t="s">
        <v>559</v>
      </c>
      <c r="R3298" s="229" t="s">
        <v>1689</v>
      </c>
      <c r="S3298" s="229" t="s">
        <v>781</v>
      </c>
      <c r="T3298" s="229"/>
      <c r="Y3298" s="229"/>
      <c r="Z3298" s="229"/>
      <c r="AA3298" s="229">
        <v>13691</v>
      </c>
      <c r="AB3298" s="229"/>
      <c r="AC3298" s="229"/>
      <c r="AD3298" s="229"/>
      <c r="AE3298" s="229"/>
      <c r="AF3298" s="246" t="s">
        <v>12022</v>
      </c>
      <c r="AJ3298" s="246" t="s">
        <v>12023</v>
      </c>
      <c r="AK3298" s="246" t="s">
        <v>12024</v>
      </c>
      <c r="AL3298" s="246">
        <v>43</v>
      </c>
      <c r="AM3298" s="246">
        <v>11</v>
      </c>
      <c r="AN3298" s="1209">
        <v>37</v>
      </c>
      <c r="AO3298" s="246">
        <v>24</v>
      </c>
      <c r="AP3298" s="246">
        <v>18</v>
      </c>
      <c r="AQ3298" s="246">
        <v>0</v>
      </c>
      <c r="AR3298" s="246">
        <f t="shared" si="338"/>
        <v>43.19361111111111</v>
      </c>
      <c r="AS3298" s="246">
        <f t="shared" si="339"/>
        <v>24.3</v>
      </c>
      <c r="AT3298" s="229" t="s">
        <v>34</v>
      </c>
      <c r="AV3298" s="1268"/>
      <c r="AW3298" s="1215"/>
      <c r="AX3298" s="1268"/>
      <c r="AY3298" s="1215"/>
      <c r="AZ3298" s="1268"/>
      <c r="BA3298" s="1215"/>
      <c r="BB3298" s="1268"/>
      <c r="BC3298" s="1215"/>
      <c r="BD3298" s="1268"/>
      <c r="BE3298" s="1215"/>
    </row>
    <row r="3299" spans="1:57" s="101" customFormat="1" ht="42.75" customHeight="1" x14ac:dyDescent="0.25">
      <c r="A3299" s="101">
        <v>1090</v>
      </c>
      <c r="B3299" s="190" t="s">
        <v>1246</v>
      </c>
      <c r="C3299" s="190">
        <v>12170608</v>
      </c>
      <c r="D3299" s="191">
        <v>42682</v>
      </c>
      <c r="E3299" s="191">
        <v>42682</v>
      </c>
      <c r="F3299" s="191">
        <v>43777</v>
      </c>
      <c r="G3299" s="190">
        <v>-7777</v>
      </c>
      <c r="H3299" s="190" t="s">
        <v>11861</v>
      </c>
      <c r="I3299" s="190" t="s">
        <v>1452</v>
      </c>
      <c r="J3299" s="190"/>
      <c r="K3299" s="190" t="s">
        <v>11690</v>
      </c>
      <c r="L3299" s="190" t="s">
        <v>243</v>
      </c>
      <c r="M3299" s="190" t="s">
        <v>242</v>
      </c>
      <c r="N3299" s="190" t="s">
        <v>94</v>
      </c>
      <c r="O3299" s="190"/>
      <c r="P3299" s="192" t="s">
        <v>3589</v>
      </c>
      <c r="Q3299" s="190" t="s">
        <v>559</v>
      </c>
      <c r="R3299" s="190" t="s">
        <v>6931</v>
      </c>
      <c r="S3299" s="190" t="s">
        <v>1046</v>
      </c>
      <c r="T3299" s="190"/>
      <c r="V3299" s="101">
        <v>150</v>
      </c>
      <c r="Y3299" s="190">
        <v>150</v>
      </c>
      <c r="Z3299" s="190">
        <v>20</v>
      </c>
      <c r="AA3299" s="190">
        <v>3000</v>
      </c>
      <c r="AB3299" s="190"/>
      <c r="AC3299" s="190"/>
      <c r="AD3299" s="190"/>
      <c r="AE3299" s="190"/>
      <c r="AF3299" s="101" t="s">
        <v>12031</v>
      </c>
      <c r="AI3299" s="101">
        <v>96.32</v>
      </c>
      <c r="AJ3299" s="101" t="s">
        <v>12025</v>
      </c>
      <c r="AK3299" s="101" t="s">
        <v>12026</v>
      </c>
      <c r="AL3299" s="101">
        <v>43</v>
      </c>
      <c r="AM3299" s="101">
        <v>30</v>
      </c>
      <c r="AN3299" s="1117">
        <v>39.381</v>
      </c>
      <c r="AO3299" s="101">
        <v>23</v>
      </c>
      <c r="AP3299" s="101">
        <v>21</v>
      </c>
      <c r="AQ3299" s="101">
        <v>1.8779999999999999</v>
      </c>
      <c r="AR3299" s="101">
        <f t="shared" si="338"/>
        <v>43.510939166666667</v>
      </c>
      <c r="AS3299" s="101">
        <f t="shared" si="339"/>
        <v>23.350521666666669</v>
      </c>
      <c r="AT3299" s="190" t="s">
        <v>34</v>
      </c>
      <c r="AV3299" s="189"/>
      <c r="AW3299" s="243"/>
      <c r="AX3299" s="189"/>
      <c r="AY3299" s="243"/>
      <c r="AZ3299" s="189"/>
      <c r="BA3299" s="243"/>
      <c r="BB3299" s="189"/>
      <c r="BC3299" s="243"/>
      <c r="BD3299" s="189"/>
      <c r="BE3299" s="243"/>
    </row>
    <row r="3300" spans="1:57" s="101" customFormat="1" ht="42.75" customHeight="1" x14ac:dyDescent="0.25">
      <c r="B3300" s="190" t="s">
        <v>1246</v>
      </c>
      <c r="C3300" s="190">
        <v>12170608</v>
      </c>
      <c r="D3300" s="191">
        <v>42682</v>
      </c>
      <c r="E3300" s="191">
        <v>42682</v>
      </c>
      <c r="F3300" s="191">
        <v>43777</v>
      </c>
      <c r="G3300" s="190">
        <v>-7777</v>
      </c>
      <c r="H3300" s="190" t="s">
        <v>11861</v>
      </c>
      <c r="I3300" s="190" t="s">
        <v>1452</v>
      </c>
      <c r="J3300" s="190"/>
      <c r="K3300" s="190" t="s">
        <v>11690</v>
      </c>
      <c r="L3300" s="190" t="s">
        <v>243</v>
      </c>
      <c r="M3300" s="190" t="s">
        <v>242</v>
      </c>
      <c r="N3300" s="190" t="s">
        <v>94</v>
      </c>
      <c r="O3300" s="190"/>
      <c r="P3300" s="192" t="s">
        <v>3589</v>
      </c>
      <c r="Q3300" s="190" t="s">
        <v>559</v>
      </c>
      <c r="R3300" s="190" t="s">
        <v>6931</v>
      </c>
      <c r="S3300" s="190" t="s">
        <v>1046</v>
      </c>
      <c r="T3300" s="190"/>
      <c r="V3300" s="101">
        <v>150</v>
      </c>
      <c r="Y3300" s="190">
        <v>150</v>
      </c>
      <c r="Z3300" s="190">
        <v>20</v>
      </c>
      <c r="AA3300" s="190">
        <v>3000</v>
      </c>
      <c r="AB3300" s="190"/>
      <c r="AC3300" s="190"/>
      <c r="AD3300" s="190"/>
      <c r="AE3300" s="190"/>
      <c r="AF3300" s="101" t="s">
        <v>12030</v>
      </c>
      <c r="AI3300" s="101">
        <v>95.91</v>
      </c>
      <c r="AJ3300" s="101" t="s">
        <v>12027</v>
      </c>
      <c r="AK3300" s="101" t="s">
        <v>12028</v>
      </c>
      <c r="AL3300" s="101">
        <v>43</v>
      </c>
      <c r="AM3300" s="101">
        <v>30</v>
      </c>
      <c r="AN3300" s="1117">
        <v>37.982999999999997</v>
      </c>
      <c r="AO3300" s="101">
        <v>23</v>
      </c>
      <c r="AP3300" s="101">
        <v>21</v>
      </c>
      <c r="AQ3300" s="101">
        <v>6.383</v>
      </c>
      <c r="AR3300" s="101">
        <f t="shared" si="338"/>
        <v>43.510550833333333</v>
      </c>
      <c r="AS3300" s="101">
        <f t="shared" si="339"/>
        <v>23.351773055555558</v>
      </c>
      <c r="AT3300" s="190" t="s">
        <v>34</v>
      </c>
      <c r="AV3300" s="189"/>
      <c r="AW3300" s="243"/>
      <c r="AX3300" s="189"/>
      <c r="AY3300" s="243"/>
      <c r="AZ3300" s="189"/>
      <c r="BA3300" s="243"/>
      <c r="BB3300" s="189"/>
      <c r="BC3300" s="243"/>
      <c r="BD3300" s="189"/>
      <c r="BE3300" s="243"/>
    </row>
    <row r="3301" spans="1:57" s="101" customFormat="1" ht="42.75" customHeight="1" x14ac:dyDescent="0.25">
      <c r="B3301" s="190" t="s">
        <v>1246</v>
      </c>
      <c r="C3301" s="190">
        <v>12170608</v>
      </c>
      <c r="D3301" s="191">
        <v>42682</v>
      </c>
      <c r="E3301" s="191">
        <v>42682</v>
      </c>
      <c r="F3301" s="191">
        <v>43777</v>
      </c>
      <c r="G3301" s="190">
        <v>-7777</v>
      </c>
      <c r="H3301" s="190" t="s">
        <v>11861</v>
      </c>
      <c r="I3301" s="190" t="s">
        <v>1452</v>
      </c>
      <c r="J3301" s="190"/>
      <c r="K3301" s="190" t="s">
        <v>11690</v>
      </c>
      <c r="L3301" s="190" t="s">
        <v>243</v>
      </c>
      <c r="M3301" s="190" t="s">
        <v>242</v>
      </c>
      <c r="N3301" s="190" t="s">
        <v>94</v>
      </c>
      <c r="O3301" s="190"/>
      <c r="P3301" s="192" t="s">
        <v>3589</v>
      </c>
      <c r="Q3301" s="190" t="s">
        <v>559</v>
      </c>
      <c r="R3301" s="190" t="s">
        <v>6931</v>
      </c>
      <c r="S3301" s="190" t="s">
        <v>1046</v>
      </c>
      <c r="T3301" s="190"/>
      <c r="V3301" s="101">
        <v>150</v>
      </c>
      <c r="Y3301" s="190">
        <v>150</v>
      </c>
      <c r="Z3301" s="190">
        <v>20</v>
      </c>
      <c r="AA3301" s="190">
        <v>3000</v>
      </c>
      <c r="AB3301" s="190"/>
      <c r="AC3301" s="190"/>
      <c r="AD3301" s="190"/>
      <c r="AE3301" s="190"/>
      <c r="AF3301" s="101" t="s">
        <v>12029</v>
      </c>
      <c r="AI3301" s="101">
        <v>94.22</v>
      </c>
      <c r="AJ3301" s="101" t="s">
        <v>12033</v>
      </c>
      <c r="AK3301" s="101" t="s">
        <v>12034</v>
      </c>
      <c r="AL3301" s="101">
        <v>43</v>
      </c>
      <c r="AM3301" s="101">
        <v>30</v>
      </c>
      <c r="AN3301" s="1117">
        <v>39.523000000000003</v>
      </c>
      <c r="AO3301" s="101">
        <v>23</v>
      </c>
      <c r="AP3301" s="101">
        <v>21</v>
      </c>
      <c r="AQ3301" s="101">
        <v>1.77</v>
      </c>
      <c r="AR3301" s="101">
        <f t="shared" si="338"/>
        <v>43.510978611111113</v>
      </c>
      <c r="AS3301" s="101">
        <f t="shared" si="339"/>
        <v>23.350491666666667</v>
      </c>
      <c r="AT3301" s="190" t="s">
        <v>34</v>
      </c>
      <c r="AV3301" s="189"/>
      <c r="AW3301" s="243"/>
      <c r="AX3301" s="189"/>
      <c r="AY3301" s="243"/>
      <c r="AZ3301" s="189"/>
      <c r="BA3301" s="243"/>
      <c r="BB3301" s="189"/>
      <c r="BC3301" s="243"/>
      <c r="BD3301" s="189"/>
      <c r="BE3301" s="243"/>
    </row>
    <row r="3302" spans="1:57" s="216" customFormat="1" ht="42.75" customHeight="1" thickBot="1" x14ac:dyDescent="0.3">
      <c r="B3302" s="213" t="s">
        <v>1246</v>
      </c>
      <c r="C3302" s="213">
        <v>12170608</v>
      </c>
      <c r="D3302" s="215">
        <v>42682</v>
      </c>
      <c r="E3302" s="215">
        <v>42682</v>
      </c>
      <c r="F3302" s="215">
        <v>43777</v>
      </c>
      <c r="G3302" s="213">
        <v>-7777</v>
      </c>
      <c r="H3302" s="213" t="s">
        <v>11861</v>
      </c>
      <c r="I3302" s="213" t="s">
        <v>1452</v>
      </c>
      <c r="J3302" s="213"/>
      <c r="K3302" s="213" t="s">
        <v>11690</v>
      </c>
      <c r="L3302" s="213" t="s">
        <v>243</v>
      </c>
      <c r="M3302" s="213" t="s">
        <v>242</v>
      </c>
      <c r="N3302" s="213" t="s">
        <v>94</v>
      </c>
      <c r="O3302" s="213"/>
      <c r="P3302" s="214" t="s">
        <v>3589</v>
      </c>
      <c r="Q3302" s="213" t="s">
        <v>559</v>
      </c>
      <c r="R3302" s="213" t="s">
        <v>6931</v>
      </c>
      <c r="S3302" s="213" t="s">
        <v>1046</v>
      </c>
      <c r="T3302" s="213"/>
      <c r="V3302" s="216">
        <v>150</v>
      </c>
      <c r="Y3302" s="213">
        <v>150</v>
      </c>
      <c r="Z3302" s="213">
        <v>20</v>
      </c>
      <c r="AA3302" s="213">
        <v>3000</v>
      </c>
      <c r="AB3302" s="213"/>
      <c r="AC3302" s="213"/>
      <c r="AD3302" s="213"/>
      <c r="AE3302" s="213"/>
      <c r="AF3302" s="216" t="s">
        <v>12032</v>
      </c>
      <c r="AI3302" s="216">
        <v>93.81</v>
      </c>
      <c r="AJ3302" s="216" t="s">
        <v>12035</v>
      </c>
      <c r="AK3302" s="216" t="s">
        <v>12036</v>
      </c>
      <c r="AL3302" s="216">
        <v>43</v>
      </c>
      <c r="AM3302" s="216">
        <v>30</v>
      </c>
      <c r="AN3302" s="1122">
        <v>38.143999999999998</v>
      </c>
      <c r="AO3302" s="216">
        <v>23</v>
      </c>
      <c r="AP3302" s="216">
        <v>21</v>
      </c>
      <c r="AQ3302" s="216">
        <v>6.4059999999999997</v>
      </c>
      <c r="AR3302" s="216">
        <f t="shared" si="338"/>
        <v>43.510595555555554</v>
      </c>
      <c r="AS3302" s="216">
        <f t="shared" si="339"/>
        <v>23.351779444444446</v>
      </c>
      <c r="AT3302" s="213" t="s">
        <v>34</v>
      </c>
      <c r="AV3302" s="720"/>
      <c r="AW3302" s="721"/>
      <c r="AX3302" s="720"/>
      <c r="AY3302" s="721"/>
      <c r="AZ3302" s="720"/>
      <c r="BA3302" s="721"/>
      <c r="BB3302" s="720"/>
      <c r="BC3302" s="721"/>
      <c r="BD3302" s="720"/>
      <c r="BE3302" s="721"/>
    </row>
    <row r="3303" spans="1:57" s="101" customFormat="1" ht="42.75" customHeight="1" x14ac:dyDescent="0.25">
      <c r="A3303" s="101">
        <v>1091</v>
      </c>
      <c r="B3303" s="190" t="s">
        <v>1373</v>
      </c>
      <c r="C3303" s="190">
        <v>12770080</v>
      </c>
      <c r="D3303" s="191">
        <v>42702</v>
      </c>
      <c r="E3303" s="191">
        <v>42702</v>
      </c>
      <c r="F3303" s="191">
        <v>43797</v>
      </c>
      <c r="G3303" s="190">
        <v>-7777</v>
      </c>
      <c r="H3303" s="190" t="s">
        <v>12039</v>
      </c>
      <c r="I3303" s="190" t="s">
        <v>1493</v>
      </c>
      <c r="J3303" s="190"/>
      <c r="K3303" s="190" t="s">
        <v>902</v>
      </c>
      <c r="L3303" s="190" t="s">
        <v>756</v>
      </c>
      <c r="M3303" s="190" t="s">
        <v>185</v>
      </c>
      <c r="N3303" s="190" t="s">
        <v>94</v>
      </c>
      <c r="O3303" s="190" t="s">
        <v>12041</v>
      </c>
      <c r="P3303" s="192" t="s">
        <v>1551</v>
      </c>
      <c r="Q3303" s="190" t="s">
        <v>559</v>
      </c>
      <c r="R3303" s="190" t="s">
        <v>6931</v>
      </c>
      <c r="S3303" s="190" t="s">
        <v>12040</v>
      </c>
      <c r="T3303" s="190"/>
      <c r="V3303" s="101">
        <v>9.6</v>
      </c>
      <c r="Y3303" s="190">
        <v>8265.23</v>
      </c>
      <c r="Z3303" s="190"/>
      <c r="AA3303" s="190"/>
      <c r="AB3303" s="190"/>
      <c r="AC3303" s="190"/>
      <c r="AD3303" s="190"/>
      <c r="AE3303" s="190"/>
      <c r="AF3303" s="101" t="s">
        <v>12054</v>
      </c>
      <c r="AI3303" s="101">
        <v>528.75</v>
      </c>
      <c r="AJ3303" s="101" t="s">
        <v>12055</v>
      </c>
      <c r="AK3303" s="101" t="s">
        <v>12056</v>
      </c>
      <c r="AL3303" s="101">
        <v>43</v>
      </c>
      <c r="AM3303" s="101">
        <v>11</v>
      </c>
      <c r="AN3303" s="1117">
        <v>29.117000000000001</v>
      </c>
      <c r="AO3303" s="101">
        <v>23</v>
      </c>
      <c r="AP3303" s="101">
        <v>9</v>
      </c>
      <c r="AQ3303" s="101">
        <v>18.201000000000001</v>
      </c>
      <c r="AR3303" s="101">
        <f t="shared" si="338"/>
        <v>43.191421388888884</v>
      </c>
      <c r="AS3303" s="101">
        <f t="shared" si="339"/>
        <v>23.155055833333332</v>
      </c>
      <c r="AT3303" s="190"/>
      <c r="AV3303" s="189"/>
      <c r="AW3303" s="243"/>
      <c r="AX3303" s="189"/>
      <c r="AY3303" s="243"/>
      <c r="AZ3303" s="189"/>
      <c r="BA3303" s="243"/>
      <c r="BB3303" s="189"/>
      <c r="BC3303" s="243"/>
      <c r="BD3303" s="189"/>
      <c r="BE3303" s="243"/>
    </row>
    <row r="3304" spans="1:57" s="101" customFormat="1" ht="42.75" customHeight="1" x14ac:dyDescent="0.25">
      <c r="B3304" s="190" t="s">
        <v>1373</v>
      </c>
      <c r="C3304" s="190">
        <v>12770080</v>
      </c>
      <c r="D3304" s="191">
        <v>42702</v>
      </c>
      <c r="E3304" s="191">
        <v>42702</v>
      </c>
      <c r="F3304" s="191">
        <v>43797</v>
      </c>
      <c r="G3304" s="190">
        <v>-7777</v>
      </c>
      <c r="H3304" s="190" t="s">
        <v>12039</v>
      </c>
      <c r="I3304" s="190" t="s">
        <v>1493</v>
      </c>
      <c r="J3304" s="190"/>
      <c r="K3304" s="190" t="s">
        <v>902</v>
      </c>
      <c r="L3304" s="190" t="s">
        <v>756</v>
      </c>
      <c r="M3304" s="190" t="s">
        <v>185</v>
      </c>
      <c r="N3304" s="190" t="s">
        <v>94</v>
      </c>
      <c r="O3304" s="190" t="s">
        <v>12042</v>
      </c>
      <c r="P3304" s="192" t="s">
        <v>1551</v>
      </c>
      <c r="Q3304" s="190" t="s">
        <v>559</v>
      </c>
      <c r="R3304" s="190" t="s">
        <v>6931</v>
      </c>
      <c r="S3304" s="190" t="s">
        <v>12040</v>
      </c>
      <c r="T3304" s="190"/>
      <c r="V3304" s="101">
        <v>8</v>
      </c>
      <c r="Y3304" s="190">
        <v>8265.23</v>
      </c>
      <c r="Z3304" s="190"/>
      <c r="AA3304" s="190"/>
      <c r="AB3304" s="190"/>
      <c r="AC3304" s="190"/>
      <c r="AD3304" s="190"/>
      <c r="AE3304" s="190"/>
      <c r="AF3304" s="101" t="s">
        <v>12054</v>
      </c>
      <c r="AI3304" s="101">
        <v>532.45000000000005</v>
      </c>
      <c r="AJ3304" s="101" t="s">
        <v>12057</v>
      </c>
      <c r="AK3304" s="101" t="s">
        <v>12058</v>
      </c>
      <c r="AL3304" s="101">
        <v>43</v>
      </c>
      <c r="AM3304" s="101">
        <v>11</v>
      </c>
      <c r="AN3304" s="1117">
        <v>43.527999999999999</v>
      </c>
      <c r="AO3304" s="101">
        <v>23</v>
      </c>
      <c r="AP3304" s="101">
        <v>9</v>
      </c>
      <c r="AQ3304" s="101">
        <v>10.099</v>
      </c>
      <c r="AR3304" s="101">
        <f t="shared" si="338"/>
        <v>43.195424444444441</v>
      </c>
      <c r="AS3304" s="101">
        <f t="shared" si="339"/>
        <v>23.152805277777777</v>
      </c>
      <c r="AT3304" s="190"/>
      <c r="AV3304" s="189"/>
      <c r="AW3304" s="243"/>
      <c r="AX3304" s="189"/>
      <c r="AY3304" s="243"/>
      <c r="AZ3304" s="189"/>
      <c r="BA3304" s="243"/>
      <c r="BB3304" s="189"/>
      <c r="BC3304" s="243"/>
      <c r="BD3304" s="189"/>
      <c r="BE3304" s="243"/>
    </row>
    <row r="3305" spans="1:57" s="101" customFormat="1" ht="42.75" customHeight="1" x14ac:dyDescent="0.25">
      <c r="B3305" s="190" t="s">
        <v>1373</v>
      </c>
      <c r="C3305" s="190">
        <v>12770080</v>
      </c>
      <c r="D3305" s="191">
        <v>42702</v>
      </c>
      <c r="E3305" s="191">
        <v>42702</v>
      </c>
      <c r="F3305" s="191">
        <v>43797</v>
      </c>
      <c r="G3305" s="190">
        <v>-7777</v>
      </c>
      <c r="H3305" s="190" t="s">
        <v>12039</v>
      </c>
      <c r="I3305" s="190" t="s">
        <v>1493</v>
      </c>
      <c r="J3305" s="190"/>
      <c r="K3305" s="190" t="s">
        <v>902</v>
      </c>
      <c r="L3305" s="190" t="s">
        <v>756</v>
      </c>
      <c r="M3305" s="190" t="s">
        <v>185</v>
      </c>
      <c r="N3305" s="190" t="s">
        <v>94</v>
      </c>
      <c r="O3305" s="190" t="s">
        <v>12043</v>
      </c>
      <c r="P3305" s="192" t="s">
        <v>1551</v>
      </c>
      <c r="Q3305" s="190" t="s">
        <v>559</v>
      </c>
      <c r="R3305" s="190" t="s">
        <v>6931</v>
      </c>
      <c r="S3305" s="190" t="s">
        <v>12040</v>
      </c>
      <c r="T3305" s="190"/>
      <c r="V3305" s="101">
        <v>8</v>
      </c>
      <c r="Y3305" s="190">
        <v>8265.23</v>
      </c>
      <c r="Z3305" s="190"/>
      <c r="AA3305" s="190"/>
      <c r="AB3305" s="190"/>
      <c r="AC3305" s="190"/>
      <c r="AD3305" s="190"/>
      <c r="AE3305" s="190"/>
      <c r="AF3305" s="101" t="s">
        <v>12054</v>
      </c>
      <c r="AI3305" s="101">
        <v>474.3</v>
      </c>
      <c r="AJ3305" s="101" t="s">
        <v>12059</v>
      </c>
      <c r="AK3305" s="101" t="s">
        <v>12060</v>
      </c>
      <c r="AL3305" s="101">
        <v>43</v>
      </c>
      <c r="AM3305" s="101">
        <v>12</v>
      </c>
      <c r="AN3305" s="1117">
        <v>16.291</v>
      </c>
      <c r="AO3305" s="101">
        <v>23</v>
      </c>
      <c r="AP3305" s="101">
        <v>9</v>
      </c>
      <c r="AQ3305" s="101">
        <v>6.3739999999999997</v>
      </c>
      <c r="AR3305" s="101">
        <f t="shared" si="338"/>
        <v>43.204525277777783</v>
      </c>
      <c r="AS3305" s="101">
        <f t="shared" si="339"/>
        <v>23.151770555555554</v>
      </c>
      <c r="AT3305" s="190"/>
      <c r="AV3305" s="189"/>
      <c r="AW3305" s="243"/>
      <c r="AX3305" s="189"/>
      <c r="AY3305" s="243"/>
      <c r="AZ3305" s="189"/>
      <c r="BA3305" s="243"/>
      <c r="BB3305" s="189"/>
      <c r="BC3305" s="243"/>
      <c r="BD3305" s="189"/>
      <c r="BE3305" s="243"/>
    </row>
    <row r="3306" spans="1:57" s="101" customFormat="1" ht="42.75" customHeight="1" x14ac:dyDescent="0.25">
      <c r="B3306" s="190" t="s">
        <v>1373</v>
      </c>
      <c r="C3306" s="190">
        <v>12770080</v>
      </c>
      <c r="D3306" s="191">
        <v>42702</v>
      </c>
      <c r="E3306" s="191">
        <v>42702</v>
      </c>
      <c r="F3306" s="191">
        <v>43797</v>
      </c>
      <c r="G3306" s="190">
        <v>-7777</v>
      </c>
      <c r="H3306" s="190" t="s">
        <v>12039</v>
      </c>
      <c r="I3306" s="190" t="s">
        <v>1493</v>
      </c>
      <c r="J3306" s="190"/>
      <c r="K3306" s="190" t="s">
        <v>902</v>
      </c>
      <c r="L3306" s="190" t="s">
        <v>756</v>
      </c>
      <c r="M3306" s="190" t="s">
        <v>185</v>
      </c>
      <c r="N3306" s="190" t="s">
        <v>94</v>
      </c>
      <c r="O3306" s="190" t="s">
        <v>12044</v>
      </c>
      <c r="P3306" s="192" t="s">
        <v>1551</v>
      </c>
      <c r="Q3306" s="190" t="s">
        <v>559</v>
      </c>
      <c r="R3306" s="190" t="s">
        <v>6931</v>
      </c>
      <c r="S3306" s="190" t="s">
        <v>12040</v>
      </c>
      <c r="T3306" s="190"/>
      <c r="V3306" s="101">
        <v>5</v>
      </c>
      <c r="Y3306" s="190">
        <v>8265.23</v>
      </c>
      <c r="Z3306" s="190"/>
      <c r="AA3306" s="190"/>
      <c r="AB3306" s="190"/>
      <c r="AC3306" s="190"/>
      <c r="AD3306" s="190"/>
      <c r="AE3306" s="190"/>
      <c r="AF3306" s="101" t="s">
        <v>12054</v>
      </c>
      <c r="AI3306" s="101">
        <v>473.5</v>
      </c>
      <c r="AJ3306" s="101" t="s">
        <v>12061</v>
      </c>
      <c r="AK3306" s="101" t="s">
        <v>12062</v>
      </c>
      <c r="AL3306" s="101">
        <v>43</v>
      </c>
      <c r="AM3306" s="101">
        <v>12</v>
      </c>
      <c r="AN3306" s="1117">
        <v>17.97</v>
      </c>
      <c r="AO3306" s="101">
        <v>23</v>
      </c>
      <c r="AP3306" s="101">
        <v>9</v>
      </c>
      <c r="AQ3306" s="101">
        <v>5.57</v>
      </c>
      <c r="AR3306" s="101">
        <f t="shared" si="338"/>
        <v>43.204991666666672</v>
      </c>
      <c r="AS3306" s="101">
        <f t="shared" si="339"/>
        <v>23.15154722222222</v>
      </c>
      <c r="AT3306" s="190"/>
      <c r="AV3306" s="189"/>
      <c r="AW3306" s="243"/>
      <c r="AX3306" s="189"/>
      <c r="AY3306" s="243"/>
      <c r="AZ3306" s="189"/>
      <c r="BA3306" s="243"/>
      <c r="BB3306" s="189"/>
      <c r="BC3306" s="243"/>
      <c r="BD3306" s="189"/>
      <c r="BE3306" s="243"/>
    </row>
    <row r="3307" spans="1:57" s="101" customFormat="1" ht="42.75" customHeight="1" x14ac:dyDescent="0.25">
      <c r="B3307" s="190" t="s">
        <v>1373</v>
      </c>
      <c r="C3307" s="190">
        <v>12770080</v>
      </c>
      <c r="D3307" s="191">
        <v>42702</v>
      </c>
      <c r="E3307" s="191">
        <v>42702</v>
      </c>
      <c r="F3307" s="191">
        <v>43797</v>
      </c>
      <c r="G3307" s="190">
        <v>-7777</v>
      </c>
      <c r="H3307" s="190" t="s">
        <v>12039</v>
      </c>
      <c r="I3307" s="190" t="s">
        <v>1493</v>
      </c>
      <c r="J3307" s="190"/>
      <c r="K3307" s="190" t="s">
        <v>902</v>
      </c>
      <c r="L3307" s="190" t="s">
        <v>756</v>
      </c>
      <c r="M3307" s="190" t="s">
        <v>185</v>
      </c>
      <c r="N3307" s="190" t="s">
        <v>94</v>
      </c>
      <c r="O3307" s="190" t="s">
        <v>12045</v>
      </c>
      <c r="P3307" s="192" t="s">
        <v>1551</v>
      </c>
      <c r="Q3307" s="190" t="s">
        <v>559</v>
      </c>
      <c r="R3307" s="190" t="s">
        <v>6931</v>
      </c>
      <c r="S3307" s="190" t="s">
        <v>12040</v>
      </c>
      <c r="T3307" s="190"/>
      <c r="V3307" s="101">
        <v>10</v>
      </c>
      <c r="Y3307" s="190">
        <v>8265.23</v>
      </c>
      <c r="Z3307" s="190"/>
      <c r="AA3307" s="190"/>
      <c r="AB3307" s="190"/>
      <c r="AC3307" s="190"/>
      <c r="AD3307" s="190"/>
      <c r="AE3307" s="190"/>
      <c r="AF3307" s="101" t="s">
        <v>12054</v>
      </c>
      <c r="AI3307" s="101">
        <v>475.6</v>
      </c>
      <c r="AJ3307" s="101" t="s">
        <v>12063</v>
      </c>
      <c r="AK3307" s="101" t="s">
        <v>12064</v>
      </c>
      <c r="AL3307" s="101">
        <v>43</v>
      </c>
      <c r="AM3307" s="101">
        <v>12</v>
      </c>
      <c r="AN3307" s="1117">
        <v>26.469000000000001</v>
      </c>
      <c r="AO3307" s="101">
        <v>23</v>
      </c>
      <c r="AP3307" s="101">
        <v>9</v>
      </c>
      <c r="AQ3307" s="101">
        <v>2.7429999999999999</v>
      </c>
      <c r="AR3307" s="101">
        <f t="shared" si="338"/>
        <v>43.207352500000006</v>
      </c>
      <c r="AS3307" s="101">
        <f t="shared" si="339"/>
        <v>23.150761944444444</v>
      </c>
      <c r="AT3307" s="190"/>
      <c r="AV3307" s="189"/>
      <c r="AW3307" s="243"/>
      <c r="AX3307" s="189"/>
      <c r="AY3307" s="243"/>
      <c r="AZ3307" s="189"/>
      <c r="BA3307" s="243"/>
      <c r="BB3307" s="189"/>
      <c r="BC3307" s="243"/>
      <c r="BD3307" s="189"/>
      <c r="BE3307" s="243"/>
    </row>
    <row r="3308" spans="1:57" s="101" customFormat="1" ht="42.75" customHeight="1" x14ac:dyDescent="0.25">
      <c r="B3308" s="190" t="s">
        <v>1373</v>
      </c>
      <c r="C3308" s="190">
        <v>12770080</v>
      </c>
      <c r="D3308" s="191">
        <v>42702</v>
      </c>
      <c r="E3308" s="191">
        <v>42702</v>
      </c>
      <c r="F3308" s="191">
        <v>43797</v>
      </c>
      <c r="G3308" s="190">
        <v>-7777</v>
      </c>
      <c r="H3308" s="190" t="s">
        <v>12039</v>
      </c>
      <c r="I3308" s="190" t="s">
        <v>1493</v>
      </c>
      <c r="J3308" s="190"/>
      <c r="K3308" s="190" t="s">
        <v>902</v>
      </c>
      <c r="L3308" s="190" t="s">
        <v>185</v>
      </c>
      <c r="M3308" s="190" t="s">
        <v>185</v>
      </c>
      <c r="N3308" s="190" t="s">
        <v>94</v>
      </c>
      <c r="O3308" s="190" t="s">
        <v>12046</v>
      </c>
      <c r="P3308" s="192" t="s">
        <v>1514</v>
      </c>
      <c r="Q3308" s="190" t="s">
        <v>559</v>
      </c>
      <c r="R3308" s="190" t="s">
        <v>6931</v>
      </c>
      <c r="S3308" s="190" t="s">
        <v>12040</v>
      </c>
      <c r="T3308" s="190"/>
      <c r="V3308" s="101">
        <v>14</v>
      </c>
      <c r="Y3308" s="190">
        <v>8265.23</v>
      </c>
      <c r="Z3308" s="190"/>
      <c r="AA3308" s="190"/>
      <c r="AB3308" s="190"/>
      <c r="AC3308" s="190"/>
      <c r="AD3308" s="190"/>
      <c r="AE3308" s="190"/>
      <c r="AF3308" s="101" t="s">
        <v>12054</v>
      </c>
      <c r="AI3308" s="101">
        <v>464.75</v>
      </c>
      <c r="AJ3308" s="101" t="s">
        <v>12065</v>
      </c>
      <c r="AK3308" s="101" t="s">
        <v>12066</v>
      </c>
      <c r="AL3308" s="101">
        <v>43</v>
      </c>
      <c r="AM3308" s="101">
        <v>12</v>
      </c>
      <c r="AN3308" s="1117">
        <v>30.02</v>
      </c>
      <c r="AO3308" s="101">
        <v>23</v>
      </c>
      <c r="AP3308" s="101">
        <v>9</v>
      </c>
      <c r="AQ3308" s="101">
        <v>1.302</v>
      </c>
      <c r="AR3308" s="101">
        <f t="shared" si="338"/>
        <v>43.208338888888889</v>
      </c>
      <c r="AS3308" s="101">
        <f t="shared" si="339"/>
        <v>23.150361666666665</v>
      </c>
      <c r="AT3308" s="190"/>
      <c r="AV3308" s="189"/>
      <c r="AW3308" s="243"/>
      <c r="AX3308" s="189"/>
      <c r="AY3308" s="243"/>
      <c r="AZ3308" s="189"/>
      <c r="BA3308" s="243"/>
      <c r="BB3308" s="189"/>
      <c r="BC3308" s="243"/>
      <c r="BD3308" s="189"/>
      <c r="BE3308" s="243"/>
    </row>
    <row r="3309" spans="1:57" s="101" customFormat="1" ht="42.75" customHeight="1" x14ac:dyDescent="0.25">
      <c r="B3309" s="190" t="s">
        <v>1373</v>
      </c>
      <c r="C3309" s="190">
        <v>12770080</v>
      </c>
      <c r="D3309" s="191">
        <v>42702</v>
      </c>
      <c r="E3309" s="191">
        <v>42702</v>
      </c>
      <c r="F3309" s="191">
        <v>43797</v>
      </c>
      <c r="G3309" s="190">
        <v>-7777</v>
      </c>
      <c r="H3309" s="190" t="s">
        <v>12039</v>
      </c>
      <c r="I3309" s="190" t="s">
        <v>1493</v>
      </c>
      <c r="J3309" s="190"/>
      <c r="K3309" s="190" t="s">
        <v>902</v>
      </c>
      <c r="L3309" s="190" t="s">
        <v>185</v>
      </c>
      <c r="M3309" s="190" t="s">
        <v>185</v>
      </c>
      <c r="N3309" s="190" t="s">
        <v>94</v>
      </c>
      <c r="O3309" s="190" t="s">
        <v>12046</v>
      </c>
      <c r="P3309" s="192" t="s">
        <v>1514</v>
      </c>
      <c r="Q3309" s="190" t="s">
        <v>559</v>
      </c>
      <c r="R3309" s="190" t="s">
        <v>6931</v>
      </c>
      <c r="S3309" s="190" t="s">
        <v>12040</v>
      </c>
      <c r="T3309" s="190"/>
      <c r="V3309" s="101">
        <v>10</v>
      </c>
      <c r="Y3309" s="190">
        <v>8265.23</v>
      </c>
      <c r="Z3309" s="190"/>
      <c r="AA3309" s="190"/>
      <c r="AB3309" s="190"/>
      <c r="AC3309" s="190"/>
      <c r="AD3309" s="190"/>
      <c r="AE3309" s="190"/>
      <c r="AF3309" s="101" t="s">
        <v>12054</v>
      </c>
      <c r="AI3309" s="101">
        <v>478.5</v>
      </c>
      <c r="AJ3309" s="101" t="s">
        <v>12067</v>
      </c>
      <c r="AK3309" s="101" t="s">
        <v>12068</v>
      </c>
      <c r="AL3309" s="101">
        <v>43</v>
      </c>
      <c r="AM3309" s="101">
        <v>12</v>
      </c>
      <c r="AN3309" s="1117">
        <v>31.189</v>
      </c>
      <c r="AO3309" s="101">
        <v>23</v>
      </c>
      <c r="AP3309" s="101">
        <v>8</v>
      </c>
      <c r="AQ3309" s="101">
        <v>56.640999999999998</v>
      </c>
      <c r="AR3309" s="101">
        <f t="shared" si="338"/>
        <v>43.208663611111113</v>
      </c>
      <c r="AS3309" s="101">
        <f t="shared" si="339"/>
        <v>23.149066944444446</v>
      </c>
      <c r="AT3309" s="190"/>
      <c r="AV3309" s="189"/>
      <c r="AW3309" s="243"/>
      <c r="AX3309" s="189"/>
      <c r="AY3309" s="243"/>
      <c r="AZ3309" s="189"/>
      <c r="BA3309" s="243"/>
      <c r="BB3309" s="189"/>
      <c r="BC3309" s="243"/>
      <c r="BD3309" s="189"/>
      <c r="BE3309" s="243"/>
    </row>
    <row r="3310" spans="1:57" s="101" customFormat="1" ht="42.75" customHeight="1" x14ac:dyDescent="0.25">
      <c r="B3310" s="190" t="s">
        <v>1373</v>
      </c>
      <c r="C3310" s="190">
        <v>12770080</v>
      </c>
      <c r="D3310" s="191">
        <v>42702</v>
      </c>
      <c r="E3310" s="191">
        <v>42702</v>
      </c>
      <c r="F3310" s="191">
        <v>43797</v>
      </c>
      <c r="G3310" s="190">
        <v>-7777</v>
      </c>
      <c r="H3310" s="190" t="s">
        <v>12039</v>
      </c>
      <c r="I3310" s="190" t="s">
        <v>1493</v>
      </c>
      <c r="J3310" s="190"/>
      <c r="K3310" s="190" t="s">
        <v>902</v>
      </c>
      <c r="L3310" s="190" t="s">
        <v>185</v>
      </c>
      <c r="M3310" s="190" t="s">
        <v>185</v>
      </c>
      <c r="N3310" s="190" t="s">
        <v>94</v>
      </c>
      <c r="O3310" s="190" t="s">
        <v>12047</v>
      </c>
      <c r="P3310" s="192" t="s">
        <v>1514</v>
      </c>
      <c r="Q3310" s="190" t="s">
        <v>559</v>
      </c>
      <c r="R3310" s="190" t="s">
        <v>6931</v>
      </c>
      <c r="S3310" s="190" t="s">
        <v>12040</v>
      </c>
      <c r="T3310" s="190"/>
      <c r="V3310" s="101">
        <v>10</v>
      </c>
      <c r="Y3310" s="190">
        <v>8265.23</v>
      </c>
      <c r="Z3310" s="190"/>
      <c r="AA3310" s="190"/>
      <c r="AB3310" s="190"/>
      <c r="AC3310" s="190"/>
      <c r="AD3310" s="190"/>
      <c r="AE3310" s="190"/>
      <c r="AF3310" s="101" t="s">
        <v>12054</v>
      </c>
      <c r="AI3310" s="101">
        <v>475.9</v>
      </c>
      <c r="AJ3310" s="101" t="s">
        <v>12069</v>
      </c>
      <c r="AK3310" s="101" t="s">
        <v>12070</v>
      </c>
      <c r="AL3310" s="101">
        <v>43</v>
      </c>
      <c r="AM3310" s="101">
        <v>12</v>
      </c>
      <c r="AN3310" s="1117">
        <v>44.561999999999998</v>
      </c>
      <c r="AO3310" s="101">
        <v>23</v>
      </c>
      <c r="AP3310" s="101">
        <v>8</v>
      </c>
      <c r="AQ3310" s="101">
        <v>55.137</v>
      </c>
      <c r="AR3310" s="101">
        <f t="shared" si="338"/>
        <v>43.212378333333334</v>
      </c>
      <c r="AS3310" s="101">
        <f t="shared" si="339"/>
        <v>23.148649166666665</v>
      </c>
      <c r="AT3310" s="190"/>
      <c r="AV3310" s="189"/>
      <c r="AW3310" s="243"/>
      <c r="AX3310" s="189"/>
      <c r="AY3310" s="243"/>
      <c r="AZ3310" s="189"/>
      <c r="BA3310" s="243"/>
      <c r="BB3310" s="189"/>
      <c r="BC3310" s="243"/>
      <c r="BD3310" s="189"/>
      <c r="BE3310" s="243"/>
    </row>
    <row r="3311" spans="1:57" s="101" customFormat="1" ht="42.75" customHeight="1" x14ac:dyDescent="0.25">
      <c r="B3311" s="190" t="s">
        <v>1373</v>
      </c>
      <c r="C3311" s="190">
        <v>12770080</v>
      </c>
      <c r="D3311" s="191">
        <v>42702</v>
      </c>
      <c r="E3311" s="191">
        <v>42702</v>
      </c>
      <c r="F3311" s="191">
        <v>43797</v>
      </c>
      <c r="G3311" s="190">
        <v>-7777</v>
      </c>
      <c r="H3311" s="190" t="s">
        <v>12039</v>
      </c>
      <c r="I3311" s="190" t="s">
        <v>1493</v>
      </c>
      <c r="J3311" s="190"/>
      <c r="K3311" s="190" t="s">
        <v>902</v>
      </c>
      <c r="L3311" s="190" t="s">
        <v>185</v>
      </c>
      <c r="M3311" s="190" t="s">
        <v>185</v>
      </c>
      <c r="N3311" s="190" t="s">
        <v>94</v>
      </c>
      <c r="O3311" s="190" t="s">
        <v>12048</v>
      </c>
      <c r="P3311" s="192" t="s">
        <v>1514</v>
      </c>
      <c r="Q3311" s="190" t="s">
        <v>559</v>
      </c>
      <c r="R3311" s="190" t="s">
        <v>6931</v>
      </c>
      <c r="S3311" s="190" t="s">
        <v>12040</v>
      </c>
      <c r="T3311" s="190"/>
      <c r="V3311" s="101">
        <v>10</v>
      </c>
      <c r="Y3311" s="190">
        <v>8265.23</v>
      </c>
      <c r="Z3311" s="190"/>
      <c r="AA3311" s="190"/>
      <c r="AB3311" s="190"/>
      <c r="AC3311" s="190"/>
      <c r="AD3311" s="190"/>
      <c r="AE3311" s="190"/>
      <c r="AF3311" s="101" t="s">
        <v>12054</v>
      </c>
      <c r="AI3311" s="101">
        <v>457.5</v>
      </c>
      <c r="AJ3311" s="101" t="s">
        <v>12071</v>
      </c>
      <c r="AK3311" s="101" t="s">
        <v>12072</v>
      </c>
      <c r="AL3311" s="101">
        <v>43</v>
      </c>
      <c r="AM3311" s="101">
        <v>12</v>
      </c>
      <c r="AN3311" s="1117">
        <v>48.613</v>
      </c>
      <c r="AO3311" s="101">
        <v>23</v>
      </c>
      <c r="AP3311" s="101">
        <v>8</v>
      </c>
      <c r="AQ3311" s="101">
        <v>52.862000000000002</v>
      </c>
      <c r="AR3311" s="101">
        <f t="shared" si="338"/>
        <v>43.213503611111115</v>
      </c>
      <c r="AS3311" s="101">
        <f t="shared" si="339"/>
        <v>23.148017222222222</v>
      </c>
      <c r="AT3311" s="190"/>
      <c r="AV3311" s="189"/>
      <c r="AW3311" s="243"/>
      <c r="AX3311" s="189"/>
      <c r="AY3311" s="243"/>
      <c r="AZ3311" s="189"/>
      <c r="BA3311" s="243"/>
      <c r="BB3311" s="189"/>
      <c r="BC3311" s="243"/>
      <c r="BD3311" s="189"/>
      <c r="BE3311" s="243"/>
    </row>
    <row r="3312" spans="1:57" s="101" customFormat="1" ht="42.75" customHeight="1" x14ac:dyDescent="0.25">
      <c r="B3312" s="190" t="s">
        <v>1373</v>
      </c>
      <c r="C3312" s="190">
        <v>12770080</v>
      </c>
      <c r="D3312" s="191">
        <v>42702</v>
      </c>
      <c r="E3312" s="191">
        <v>42702</v>
      </c>
      <c r="F3312" s="191">
        <v>43797</v>
      </c>
      <c r="G3312" s="190">
        <v>-7777</v>
      </c>
      <c r="H3312" s="190" t="s">
        <v>12039</v>
      </c>
      <c r="I3312" s="190" t="s">
        <v>1493</v>
      </c>
      <c r="J3312" s="190"/>
      <c r="K3312" s="190" t="s">
        <v>902</v>
      </c>
      <c r="L3312" s="190" t="s">
        <v>185</v>
      </c>
      <c r="M3312" s="190" t="s">
        <v>185</v>
      </c>
      <c r="N3312" s="190" t="s">
        <v>94</v>
      </c>
      <c r="O3312" s="190" t="s">
        <v>12049</v>
      </c>
      <c r="P3312" s="192" t="s">
        <v>1514</v>
      </c>
      <c r="Q3312" s="190" t="s">
        <v>559</v>
      </c>
      <c r="R3312" s="190" t="s">
        <v>6931</v>
      </c>
      <c r="S3312" s="190" t="s">
        <v>12040</v>
      </c>
      <c r="T3312" s="190"/>
      <c r="V3312" s="101">
        <v>12</v>
      </c>
      <c r="Y3312" s="190">
        <v>8265.23</v>
      </c>
      <c r="Z3312" s="190"/>
      <c r="AA3312" s="190"/>
      <c r="AB3312" s="190"/>
      <c r="AC3312" s="190"/>
      <c r="AD3312" s="190"/>
      <c r="AE3312" s="190"/>
      <c r="AF3312" s="101" t="s">
        <v>12054</v>
      </c>
      <c r="AI3312" s="101">
        <v>395.06</v>
      </c>
      <c r="AJ3312" s="101" t="s">
        <v>12073</v>
      </c>
      <c r="AK3312" s="101" t="s">
        <v>12074</v>
      </c>
      <c r="AL3312" s="101">
        <v>43</v>
      </c>
      <c r="AM3312" s="101">
        <v>13</v>
      </c>
      <c r="AN3312" s="1117">
        <v>14.388999999999999</v>
      </c>
      <c r="AO3312" s="101">
        <v>23</v>
      </c>
      <c r="AP3312" s="101">
        <v>8</v>
      </c>
      <c r="AQ3312" s="101">
        <v>52.264000000000003</v>
      </c>
      <c r="AR3312" s="101">
        <f t="shared" ref="AR3312:AR3329" si="340">AL3312+AM3312/60+AN3312/3600</f>
        <v>43.220663611111114</v>
      </c>
      <c r="AS3312" s="101">
        <f t="shared" si="339"/>
        <v>23.147851111111109</v>
      </c>
      <c r="AT3312" s="190"/>
      <c r="AV3312" s="189"/>
      <c r="AW3312" s="243"/>
      <c r="AX3312" s="189"/>
      <c r="AY3312" s="243"/>
      <c r="AZ3312" s="189"/>
      <c r="BA3312" s="243"/>
      <c r="BB3312" s="189"/>
      <c r="BC3312" s="243"/>
      <c r="BD3312" s="189"/>
      <c r="BE3312" s="243"/>
    </row>
    <row r="3313" spans="1:59" s="101" customFormat="1" ht="42.75" customHeight="1" x14ac:dyDescent="0.25">
      <c r="B3313" s="190" t="s">
        <v>1373</v>
      </c>
      <c r="C3313" s="190">
        <v>12770080</v>
      </c>
      <c r="D3313" s="191">
        <v>42702</v>
      </c>
      <c r="E3313" s="191">
        <v>42702</v>
      </c>
      <c r="F3313" s="191">
        <v>43797</v>
      </c>
      <c r="G3313" s="190">
        <v>-7777</v>
      </c>
      <c r="H3313" s="190" t="s">
        <v>12039</v>
      </c>
      <c r="I3313" s="190" t="s">
        <v>1493</v>
      </c>
      <c r="J3313" s="190"/>
      <c r="K3313" s="190" t="s">
        <v>902</v>
      </c>
      <c r="L3313" s="190" t="s">
        <v>185</v>
      </c>
      <c r="M3313" s="190" t="s">
        <v>185</v>
      </c>
      <c r="N3313" s="190" t="s">
        <v>94</v>
      </c>
      <c r="O3313" s="190" t="s">
        <v>12050</v>
      </c>
      <c r="P3313" s="192" t="s">
        <v>1514</v>
      </c>
      <c r="Q3313" s="190" t="s">
        <v>559</v>
      </c>
      <c r="R3313" s="190" t="s">
        <v>6931</v>
      </c>
      <c r="S3313" s="190" t="s">
        <v>12040</v>
      </c>
      <c r="T3313" s="190"/>
      <c r="V3313" s="101">
        <v>10</v>
      </c>
      <c r="Y3313" s="190">
        <v>8265.23</v>
      </c>
      <c r="Z3313" s="190"/>
      <c r="AA3313" s="190"/>
      <c r="AB3313" s="190"/>
      <c r="AC3313" s="190"/>
      <c r="AD3313" s="190"/>
      <c r="AE3313" s="190"/>
      <c r="AF3313" s="101" t="s">
        <v>12054</v>
      </c>
      <c r="AI3313" s="101">
        <v>387.6</v>
      </c>
      <c r="AJ3313" s="101" t="s">
        <v>12075</v>
      </c>
      <c r="AK3313" s="101" t="s">
        <v>12076</v>
      </c>
      <c r="AL3313" s="101">
        <v>43</v>
      </c>
      <c r="AM3313" s="101">
        <v>13</v>
      </c>
      <c r="AN3313" s="1117">
        <v>16.751000000000001</v>
      </c>
      <c r="AO3313" s="101">
        <v>23</v>
      </c>
      <c r="AP3313" s="101">
        <v>8</v>
      </c>
      <c r="AQ3313" s="101">
        <v>38.447000000000003</v>
      </c>
      <c r="AR3313" s="101">
        <f t="shared" si="340"/>
        <v>43.221319722222226</v>
      </c>
      <c r="AS3313" s="101">
        <f t="shared" si="339"/>
        <v>23.144013055555554</v>
      </c>
      <c r="AT3313" s="190"/>
      <c r="AV3313" s="189"/>
      <c r="AW3313" s="243"/>
      <c r="AX3313" s="189"/>
      <c r="AY3313" s="243"/>
      <c r="AZ3313" s="189"/>
      <c r="BA3313" s="243"/>
      <c r="BB3313" s="189"/>
      <c r="BC3313" s="243"/>
      <c r="BD3313" s="189"/>
      <c r="BE3313" s="243"/>
    </row>
    <row r="3314" spans="1:59" s="101" customFormat="1" ht="42.75" customHeight="1" x14ac:dyDescent="0.25">
      <c r="B3314" s="190" t="s">
        <v>1373</v>
      </c>
      <c r="C3314" s="190">
        <v>12770080</v>
      </c>
      <c r="D3314" s="191">
        <v>42702</v>
      </c>
      <c r="E3314" s="191">
        <v>42702</v>
      </c>
      <c r="F3314" s="191">
        <v>43797</v>
      </c>
      <c r="G3314" s="190">
        <v>-7777</v>
      </c>
      <c r="H3314" s="190" t="s">
        <v>12039</v>
      </c>
      <c r="I3314" s="190" t="s">
        <v>1493</v>
      </c>
      <c r="J3314" s="190"/>
      <c r="K3314" s="190" t="s">
        <v>902</v>
      </c>
      <c r="L3314" s="190" t="s">
        <v>185</v>
      </c>
      <c r="M3314" s="190" t="s">
        <v>185</v>
      </c>
      <c r="N3314" s="190" t="s">
        <v>94</v>
      </c>
      <c r="O3314" s="190" t="s">
        <v>12051</v>
      </c>
      <c r="P3314" s="192" t="s">
        <v>1514</v>
      </c>
      <c r="Q3314" s="190" t="s">
        <v>559</v>
      </c>
      <c r="R3314" s="190" t="s">
        <v>6931</v>
      </c>
      <c r="S3314" s="190" t="s">
        <v>12040</v>
      </c>
      <c r="T3314" s="190"/>
      <c r="V3314" s="101">
        <v>12</v>
      </c>
      <c r="Y3314" s="190">
        <v>8265.23</v>
      </c>
      <c r="Z3314" s="190"/>
      <c r="AA3314" s="190"/>
      <c r="AB3314" s="190"/>
      <c r="AC3314" s="190"/>
      <c r="AD3314" s="190"/>
      <c r="AE3314" s="190"/>
      <c r="AF3314" s="101" t="s">
        <v>12054</v>
      </c>
      <c r="AI3314" s="101">
        <v>409.9</v>
      </c>
      <c r="AJ3314" s="101" t="s">
        <v>12077</v>
      </c>
      <c r="AK3314" s="101" t="s">
        <v>12078</v>
      </c>
      <c r="AL3314" s="101">
        <v>43</v>
      </c>
      <c r="AM3314" s="101">
        <v>13</v>
      </c>
      <c r="AN3314" s="1117">
        <v>18.22</v>
      </c>
      <c r="AO3314" s="101">
        <v>23</v>
      </c>
      <c r="AP3314" s="101">
        <v>8</v>
      </c>
      <c r="AQ3314" s="101">
        <v>4.9180000000000001</v>
      </c>
      <c r="AR3314" s="101">
        <f t="shared" si="340"/>
        <v>43.22172777777778</v>
      </c>
      <c r="AS3314" s="101">
        <f t="shared" si="339"/>
        <v>23.134699444444443</v>
      </c>
      <c r="AT3314" s="190"/>
      <c r="AV3314" s="189"/>
      <c r="AW3314" s="243"/>
      <c r="AX3314" s="189"/>
      <c r="AY3314" s="243"/>
      <c r="AZ3314" s="189"/>
      <c r="BA3314" s="243"/>
      <c r="BB3314" s="189"/>
      <c r="BC3314" s="243"/>
      <c r="BD3314" s="189"/>
      <c r="BE3314" s="243"/>
    </row>
    <row r="3315" spans="1:59" s="101" customFormat="1" ht="42.75" customHeight="1" x14ac:dyDescent="0.25">
      <c r="B3315" s="190" t="s">
        <v>1373</v>
      </c>
      <c r="C3315" s="190">
        <v>12770080</v>
      </c>
      <c r="D3315" s="191">
        <v>42702</v>
      </c>
      <c r="E3315" s="191">
        <v>42702</v>
      </c>
      <c r="F3315" s="191">
        <v>43797</v>
      </c>
      <c r="G3315" s="190">
        <v>-7777</v>
      </c>
      <c r="H3315" s="190" t="s">
        <v>12039</v>
      </c>
      <c r="I3315" s="190" t="s">
        <v>1493</v>
      </c>
      <c r="J3315" s="190"/>
      <c r="K3315" s="190" t="s">
        <v>902</v>
      </c>
      <c r="L3315" s="190" t="s">
        <v>185</v>
      </c>
      <c r="M3315" s="190" t="s">
        <v>185</v>
      </c>
      <c r="N3315" s="190" t="s">
        <v>94</v>
      </c>
      <c r="O3315" s="190" t="s">
        <v>12052</v>
      </c>
      <c r="P3315" s="192" t="s">
        <v>1514</v>
      </c>
      <c r="Q3315" s="190" t="s">
        <v>559</v>
      </c>
      <c r="R3315" s="190" t="s">
        <v>6931</v>
      </c>
      <c r="S3315" s="190" t="s">
        <v>12040</v>
      </c>
      <c r="T3315" s="190"/>
      <c r="V3315" s="101">
        <v>12</v>
      </c>
      <c r="Y3315" s="190">
        <v>8265.23</v>
      </c>
      <c r="Z3315" s="190"/>
      <c r="AA3315" s="190"/>
      <c r="AB3315" s="190"/>
      <c r="AC3315" s="190"/>
      <c r="AD3315" s="190"/>
      <c r="AE3315" s="190"/>
      <c r="AF3315" s="101" t="s">
        <v>12054</v>
      </c>
      <c r="AI3315" s="101">
        <v>403</v>
      </c>
      <c r="AJ3315" s="101" t="s">
        <v>12079</v>
      </c>
      <c r="AK3315" s="101" t="s">
        <v>12080</v>
      </c>
      <c r="AL3315" s="101">
        <v>43</v>
      </c>
      <c r="AM3315" s="101">
        <v>13</v>
      </c>
      <c r="AN3315" s="1117">
        <v>20.257999999999999</v>
      </c>
      <c r="AO3315" s="101">
        <v>23</v>
      </c>
      <c r="AP3315" s="101">
        <v>7</v>
      </c>
      <c r="AQ3315" s="101">
        <v>59.706000000000003</v>
      </c>
      <c r="AR3315" s="101">
        <f t="shared" si="340"/>
        <v>43.222293888888892</v>
      </c>
      <c r="AS3315" s="101">
        <f t="shared" si="339"/>
        <v>23.133251666666666</v>
      </c>
      <c r="AT3315" s="190"/>
      <c r="AV3315" s="189"/>
      <c r="AW3315" s="243"/>
      <c r="AX3315" s="189"/>
      <c r="AY3315" s="243"/>
      <c r="AZ3315" s="189"/>
      <c r="BA3315" s="243"/>
      <c r="BB3315" s="189"/>
      <c r="BC3315" s="243"/>
      <c r="BD3315" s="189"/>
      <c r="BE3315" s="243"/>
    </row>
    <row r="3316" spans="1:59" s="216" customFormat="1" ht="42.75" customHeight="1" thickBot="1" x14ac:dyDescent="0.3">
      <c r="B3316" s="213" t="s">
        <v>1373</v>
      </c>
      <c r="C3316" s="213">
        <v>12770080</v>
      </c>
      <c r="D3316" s="215">
        <v>42702</v>
      </c>
      <c r="E3316" s="215">
        <v>42702</v>
      </c>
      <c r="F3316" s="215">
        <v>43797</v>
      </c>
      <c r="G3316" s="213">
        <v>-7777</v>
      </c>
      <c r="H3316" s="213" t="s">
        <v>12039</v>
      </c>
      <c r="I3316" s="213" t="s">
        <v>1493</v>
      </c>
      <c r="J3316" s="213"/>
      <c r="K3316" s="213" t="s">
        <v>902</v>
      </c>
      <c r="L3316" s="213" t="s">
        <v>185</v>
      </c>
      <c r="M3316" s="213" t="s">
        <v>185</v>
      </c>
      <c r="N3316" s="213" t="s">
        <v>94</v>
      </c>
      <c r="O3316" s="213" t="s">
        <v>12053</v>
      </c>
      <c r="P3316" s="214" t="s">
        <v>1514</v>
      </c>
      <c r="Q3316" s="213" t="s">
        <v>559</v>
      </c>
      <c r="R3316" s="213" t="s">
        <v>6931</v>
      </c>
      <c r="S3316" s="213" t="s">
        <v>12040</v>
      </c>
      <c r="T3316" s="213"/>
      <c r="V3316" s="216">
        <v>6</v>
      </c>
      <c r="Y3316" s="213">
        <v>8265.23</v>
      </c>
      <c r="Z3316" s="213"/>
      <c r="AA3316" s="213"/>
      <c r="AB3316" s="213"/>
      <c r="AC3316" s="213"/>
      <c r="AD3316" s="213"/>
      <c r="AE3316" s="213"/>
      <c r="AF3316" s="216" t="s">
        <v>12054</v>
      </c>
      <c r="AI3316" s="216">
        <v>384.8</v>
      </c>
      <c r="AJ3316" s="216" t="s">
        <v>12081</v>
      </c>
      <c r="AK3316" s="216" t="s">
        <v>12082</v>
      </c>
      <c r="AL3316" s="216">
        <v>43</v>
      </c>
      <c r="AM3316" s="216">
        <v>13</v>
      </c>
      <c r="AN3316" s="1122">
        <v>45.359000000000002</v>
      </c>
      <c r="AO3316" s="216">
        <v>23</v>
      </c>
      <c r="AP3316" s="216">
        <v>7</v>
      </c>
      <c r="AQ3316" s="216">
        <v>59.234999999999999</v>
      </c>
      <c r="AR3316" s="216">
        <f t="shared" si="340"/>
        <v>43.229266388888888</v>
      </c>
      <c r="AS3316" s="216">
        <f t="shared" si="339"/>
        <v>23.133120833333333</v>
      </c>
      <c r="AT3316" s="213"/>
      <c r="AV3316" s="720"/>
      <c r="AW3316" s="721"/>
      <c r="AX3316" s="720"/>
      <c r="AY3316" s="721"/>
      <c r="AZ3316" s="720"/>
      <c r="BA3316" s="721"/>
      <c r="BB3316" s="720"/>
      <c r="BC3316" s="721"/>
      <c r="BD3316" s="720"/>
      <c r="BE3316" s="721"/>
    </row>
    <row r="3317" spans="1:59" s="101" customFormat="1" ht="42.75" customHeight="1" x14ac:dyDescent="0.25">
      <c r="A3317" s="101">
        <v>1092</v>
      </c>
      <c r="B3317" s="190" t="s">
        <v>490</v>
      </c>
      <c r="C3317" s="190">
        <v>12170609</v>
      </c>
      <c r="D3317" s="191">
        <v>42709</v>
      </c>
      <c r="E3317" s="191">
        <v>42709</v>
      </c>
      <c r="F3317" s="191">
        <v>45996</v>
      </c>
      <c r="G3317" s="190">
        <v>-7777</v>
      </c>
      <c r="H3317" s="190" t="s">
        <v>1067</v>
      </c>
      <c r="I3317" s="190" t="s">
        <v>1454</v>
      </c>
      <c r="J3317" s="190" t="s">
        <v>12296</v>
      </c>
      <c r="K3317" s="190" t="s">
        <v>50</v>
      </c>
      <c r="L3317" s="190" t="s">
        <v>48</v>
      </c>
      <c r="M3317" s="190" t="s">
        <v>59</v>
      </c>
      <c r="N3317" s="190" t="s">
        <v>48</v>
      </c>
      <c r="O3317" s="190" t="s">
        <v>194</v>
      </c>
      <c r="P3317" s="192" t="s">
        <v>517</v>
      </c>
      <c r="Q3317" s="190" t="s">
        <v>559</v>
      </c>
      <c r="R3317" s="190" t="s">
        <v>6931</v>
      </c>
      <c r="S3317" s="190" t="s">
        <v>1046</v>
      </c>
      <c r="T3317" s="190"/>
      <c r="Y3317" s="101">
        <v>2590.6</v>
      </c>
      <c r="Z3317" s="190"/>
      <c r="AA3317" s="190"/>
      <c r="AB3317" s="190"/>
      <c r="AC3317" s="190"/>
      <c r="AD3317" s="190"/>
      <c r="AE3317" s="190"/>
      <c r="AF3317" s="101" t="s">
        <v>2886</v>
      </c>
      <c r="AJ3317" s="101" t="s">
        <v>12083</v>
      </c>
      <c r="AK3317" s="101" t="s">
        <v>12084</v>
      </c>
      <c r="AL3317" s="101">
        <v>42</v>
      </c>
      <c r="AM3317" s="101">
        <v>41</v>
      </c>
      <c r="AN3317" s="1117">
        <v>49.286000000000001</v>
      </c>
      <c r="AO3317" s="101">
        <v>23</v>
      </c>
      <c r="AP3317" s="101">
        <v>18</v>
      </c>
      <c r="AQ3317" s="101">
        <v>6.1539999999999999</v>
      </c>
      <c r="AR3317" s="101">
        <f t="shared" si="340"/>
        <v>42.697023888888886</v>
      </c>
      <c r="AS3317" s="101">
        <f t="shared" si="339"/>
        <v>23.301709444444445</v>
      </c>
      <c r="AT3317" s="190" t="s">
        <v>43</v>
      </c>
      <c r="AV3317" s="189" t="s">
        <v>17933</v>
      </c>
      <c r="AW3317" s="243">
        <v>44929</v>
      </c>
      <c r="AX3317" s="189" t="s">
        <v>17934</v>
      </c>
      <c r="AY3317" s="243" t="s">
        <v>17935</v>
      </c>
      <c r="AZ3317" s="189"/>
      <c r="BA3317" s="243"/>
      <c r="BB3317" s="189"/>
      <c r="BC3317" s="243"/>
      <c r="BD3317" s="189"/>
      <c r="BE3317" s="243"/>
    </row>
    <row r="3318" spans="1:59" s="216" customFormat="1" ht="42.75" customHeight="1" thickBot="1" x14ac:dyDescent="0.3">
      <c r="B3318" s="213" t="s">
        <v>490</v>
      </c>
      <c r="C3318" s="213">
        <v>12170609</v>
      </c>
      <c r="D3318" s="215">
        <v>42709</v>
      </c>
      <c r="E3318" s="215">
        <v>42709</v>
      </c>
      <c r="F3318" s="215">
        <v>45996</v>
      </c>
      <c r="G3318" s="213">
        <v>-7777</v>
      </c>
      <c r="H3318" s="213" t="s">
        <v>1067</v>
      </c>
      <c r="I3318" s="213" t="s">
        <v>1454</v>
      </c>
      <c r="J3318" s="213" t="s">
        <v>12296</v>
      </c>
      <c r="K3318" s="213" t="s">
        <v>50</v>
      </c>
      <c r="L3318" s="213" t="s">
        <v>48</v>
      </c>
      <c r="M3318" s="213" t="s">
        <v>59</v>
      </c>
      <c r="N3318" s="213" t="s">
        <v>48</v>
      </c>
      <c r="O3318" s="213" t="s">
        <v>194</v>
      </c>
      <c r="P3318" s="214" t="s">
        <v>517</v>
      </c>
      <c r="Q3318" s="213" t="s">
        <v>559</v>
      </c>
      <c r="R3318" s="213" t="s">
        <v>6931</v>
      </c>
      <c r="S3318" s="213" t="s">
        <v>1046</v>
      </c>
      <c r="T3318" s="213"/>
      <c r="Y3318" s="213">
        <v>2590.6</v>
      </c>
      <c r="Z3318" s="213"/>
      <c r="AA3318" s="213"/>
      <c r="AB3318" s="213"/>
      <c r="AC3318" s="213"/>
      <c r="AD3318" s="213"/>
      <c r="AE3318" s="213"/>
      <c r="AF3318" s="216" t="s">
        <v>2887</v>
      </c>
      <c r="AJ3318" s="216" t="s">
        <v>12085</v>
      </c>
      <c r="AK3318" s="216" t="s">
        <v>12086</v>
      </c>
      <c r="AL3318" s="216">
        <v>42</v>
      </c>
      <c r="AM3318" s="216">
        <v>42</v>
      </c>
      <c r="AN3318" s="1122">
        <v>18.003</v>
      </c>
      <c r="AO3318" s="216">
        <v>23</v>
      </c>
      <c r="AP3318" s="216">
        <v>19</v>
      </c>
      <c r="AQ3318" s="216">
        <v>24.899000000000001</v>
      </c>
      <c r="AR3318" s="216">
        <f t="shared" si="340"/>
        <v>42.705000833333337</v>
      </c>
      <c r="AS3318" s="216">
        <f t="shared" si="339"/>
        <v>23.323583055555556</v>
      </c>
      <c r="AT3318" s="213" t="s">
        <v>43</v>
      </c>
      <c r="AV3318" s="720" t="s">
        <v>17933</v>
      </c>
      <c r="AW3318" s="721">
        <v>44929</v>
      </c>
      <c r="AX3318" s="720" t="s">
        <v>17934</v>
      </c>
      <c r="AY3318" s="721" t="s">
        <v>17935</v>
      </c>
      <c r="AZ3318" s="720"/>
      <c r="BA3318" s="721"/>
      <c r="BB3318" s="720"/>
      <c r="BC3318" s="721"/>
      <c r="BD3318" s="720"/>
      <c r="BE3318" s="721"/>
    </row>
    <row r="3319" spans="1:59" s="101" customFormat="1" ht="42.75" customHeight="1" x14ac:dyDescent="0.25">
      <c r="A3319" s="101">
        <v>1093</v>
      </c>
      <c r="B3319" s="190" t="s">
        <v>12037</v>
      </c>
      <c r="C3319" s="190">
        <v>12170610</v>
      </c>
      <c r="D3319" s="191">
        <v>42709</v>
      </c>
      <c r="E3319" s="191">
        <v>42709</v>
      </c>
      <c r="F3319" s="191">
        <v>43743</v>
      </c>
      <c r="G3319" s="190">
        <v>-7777</v>
      </c>
      <c r="H3319" s="190" t="s">
        <v>574</v>
      </c>
      <c r="I3319" s="190" t="s">
        <v>696</v>
      </c>
      <c r="J3319" s="190"/>
      <c r="K3319" s="190" t="s">
        <v>38</v>
      </c>
      <c r="L3319" s="190" t="s">
        <v>247</v>
      </c>
      <c r="M3319" s="190" t="s">
        <v>248</v>
      </c>
      <c r="N3319" s="190" t="s">
        <v>41</v>
      </c>
      <c r="O3319" s="190" t="s">
        <v>12087</v>
      </c>
      <c r="P3319" s="192" t="s">
        <v>12088</v>
      </c>
      <c r="Q3319" s="190" t="s">
        <v>559</v>
      </c>
      <c r="R3319" s="190" t="s">
        <v>6931</v>
      </c>
      <c r="S3319" s="190" t="s">
        <v>12089</v>
      </c>
      <c r="T3319" s="190"/>
      <c r="Y3319" s="190">
        <v>934</v>
      </c>
      <c r="Z3319" s="190">
        <v>6.1</v>
      </c>
      <c r="AA3319" s="190">
        <v>5697.4</v>
      </c>
      <c r="AB3319" s="190"/>
      <c r="AC3319" s="190"/>
      <c r="AD3319" s="997">
        <v>24.3</v>
      </c>
      <c r="AE3319" s="190"/>
      <c r="AF3319" s="101" t="s">
        <v>686</v>
      </c>
      <c r="AJ3319" s="101" t="s">
        <v>12090</v>
      </c>
      <c r="AK3319" s="101" t="s">
        <v>12091</v>
      </c>
      <c r="AL3319" s="101">
        <v>43</v>
      </c>
      <c r="AM3319" s="101">
        <v>36</v>
      </c>
      <c r="AN3319" s="1117">
        <v>51.77</v>
      </c>
      <c r="AO3319" s="101">
        <v>25</v>
      </c>
      <c r="AP3319" s="101">
        <v>27</v>
      </c>
      <c r="AQ3319" s="101">
        <v>53.01</v>
      </c>
      <c r="AR3319" s="101">
        <f t="shared" si="340"/>
        <v>43.614380555555556</v>
      </c>
      <c r="AS3319" s="101">
        <f t="shared" si="339"/>
        <v>25.464724999999998</v>
      </c>
      <c r="AT3319" s="190" t="s">
        <v>34</v>
      </c>
      <c r="AV3319" s="189"/>
      <c r="AW3319" s="243"/>
      <c r="AX3319" s="189"/>
      <c r="AY3319" s="243"/>
      <c r="AZ3319" s="189"/>
      <c r="BA3319" s="243"/>
      <c r="BB3319" s="189"/>
      <c r="BC3319" s="243"/>
      <c r="BD3319" s="189"/>
      <c r="BE3319" s="243"/>
    </row>
    <row r="3320" spans="1:59" s="216" customFormat="1" ht="42.75" customHeight="1" thickBot="1" x14ac:dyDescent="0.3">
      <c r="B3320" s="213" t="s">
        <v>12037</v>
      </c>
      <c r="C3320" s="213">
        <v>12170610</v>
      </c>
      <c r="D3320" s="215">
        <v>42709</v>
      </c>
      <c r="E3320" s="215">
        <v>42709</v>
      </c>
      <c r="F3320" s="215">
        <v>43743</v>
      </c>
      <c r="G3320" s="213">
        <v>-7777</v>
      </c>
      <c r="H3320" s="213" t="s">
        <v>574</v>
      </c>
      <c r="I3320" s="213" t="s">
        <v>696</v>
      </c>
      <c r="J3320" s="213"/>
      <c r="K3320" s="213" t="s">
        <v>38</v>
      </c>
      <c r="L3320" s="213" t="s">
        <v>247</v>
      </c>
      <c r="M3320" s="213" t="s">
        <v>248</v>
      </c>
      <c r="N3320" s="213" t="s">
        <v>41</v>
      </c>
      <c r="O3320" s="213" t="s">
        <v>12087</v>
      </c>
      <c r="P3320" s="214" t="s">
        <v>12088</v>
      </c>
      <c r="Q3320" s="213" t="s">
        <v>559</v>
      </c>
      <c r="R3320" s="213" t="s">
        <v>6931</v>
      </c>
      <c r="S3320" s="213" t="s">
        <v>12089</v>
      </c>
      <c r="T3320" s="213"/>
      <c r="Y3320" s="213">
        <v>934</v>
      </c>
      <c r="Z3320" s="213">
        <v>6.1</v>
      </c>
      <c r="AA3320" s="213">
        <v>5697.4</v>
      </c>
      <c r="AB3320" s="213"/>
      <c r="AC3320" s="213"/>
      <c r="AD3320" s="213">
        <v>24.3</v>
      </c>
      <c r="AE3320" s="213"/>
      <c r="AF3320" s="216" t="s">
        <v>687</v>
      </c>
      <c r="AJ3320" s="216" t="s">
        <v>12092</v>
      </c>
      <c r="AK3320" s="216" t="s">
        <v>12093</v>
      </c>
      <c r="AL3320" s="216">
        <v>43</v>
      </c>
      <c r="AM3320" s="216">
        <v>36</v>
      </c>
      <c r="AN3320" s="1122">
        <v>45.34</v>
      </c>
      <c r="AO3320" s="216">
        <v>25</v>
      </c>
      <c r="AP3320" s="216">
        <v>28</v>
      </c>
      <c r="AQ3320" s="216">
        <v>32.11</v>
      </c>
      <c r="AR3320" s="216">
        <f t="shared" si="340"/>
        <v>43.612594444444447</v>
      </c>
      <c r="AS3320" s="216">
        <f t="shared" si="339"/>
        <v>25.475586111111109</v>
      </c>
      <c r="AT3320" s="213" t="s">
        <v>34</v>
      </c>
      <c r="AV3320" s="720"/>
      <c r="AW3320" s="721"/>
      <c r="AX3320" s="720"/>
      <c r="AY3320" s="721"/>
      <c r="AZ3320" s="720"/>
      <c r="BA3320" s="721"/>
      <c r="BB3320" s="720"/>
      <c r="BC3320" s="721"/>
      <c r="BD3320" s="720"/>
      <c r="BE3320" s="721"/>
    </row>
    <row r="3321" spans="1:59" s="101" customFormat="1" ht="42.75" customHeight="1" x14ac:dyDescent="0.25">
      <c r="A3321" s="101">
        <v>1094</v>
      </c>
      <c r="B3321" s="190" t="s">
        <v>10256</v>
      </c>
      <c r="C3321" s="190">
        <v>12170611</v>
      </c>
      <c r="D3321" s="191">
        <v>42711</v>
      </c>
      <c r="E3321" s="191">
        <v>42711</v>
      </c>
      <c r="F3321" s="191">
        <v>43806</v>
      </c>
      <c r="G3321" s="190">
        <v>-7777</v>
      </c>
      <c r="H3321" s="190" t="s">
        <v>1196</v>
      </c>
      <c r="I3321" s="190" t="s">
        <v>1535</v>
      </c>
      <c r="J3321" s="190"/>
      <c r="K3321" s="190" t="s">
        <v>11690</v>
      </c>
      <c r="L3321" s="190" t="s">
        <v>947</v>
      </c>
      <c r="M3321" s="190" t="s">
        <v>94</v>
      </c>
      <c r="N3321" s="190" t="s">
        <v>94</v>
      </c>
      <c r="O3321" s="190"/>
      <c r="P3321" s="192" t="s">
        <v>668</v>
      </c>
      <c r="Q3321" s="190" t="s">
        <v>559</v>
      </c>
      <c r="R3321" s="190" t="s">
        <v>6931</v>
      </c>
      <c r="S3321" s="190" t="s">
        <v>2641</v>
      </c>
      <c r="T3321" s="190"/>
      <c r="Y3321" s="190">
        <v>18.739999999999998</v>
      </c>
      <c r="Z3321" s="101">
        <v>14.45</v>
      </c>
      <c r="AA3321" s="190">
        <v>272</v>
      </c>
      <c r="AB3321" s="190"/>
      <c r="AC3321" s="190"/>
      <c r="AD3321" s="190" t="s">
        <v>12094</v>
      </c>
      <c r="AE3321" s="190"/>
      <c r="AF3321" s="101" t="s">
        <v>11499</v>
      </c>
      <c r="AJ3321" s="101" t="s">
        <v>12095</v>
      </c>
      <c r="AK3321" s="101" t="s">
        <v>12096</v>
      </c>
      <c r="AL3321" s="101">
        <v>43</v>
      </c>
      <c r="AM3321" s="101">
        <v>30</v>
      </c>
      <c r="AN3321" s="1117">
        <v>24.963999999999999</v>
      </c>
      <c r="AO3321" s="101">
        <v>23</v>
      </c>
      <c r="AP3321" s="101">
        <v>8</v>
      </c>
      <c r="AQ3321" s="101">
        <v>49.832999999999998</v>
      </c>
      <c r="AR3321" s="101">
        <f t="shared" si="340"/>
        <v>43.506934444444447</v>
      </c>
      <c r="AS3321" s="101">
        <f t="shared" si="339"/>
        <v>23.147175833333332</v>
      </c>
      <c r="AT3321" s="190" t="s">
        <v>34</v>
      </c>
      <c r="AV3321" s="189"/>
      <c r="AW3321" s="243"/>
      <c r="AX3321" s="189"/>
      <c r="AY3321" s="243"/>
      <c r="AZ3321" s="189"/>
      <c r="BA3321" s="243"/>
      <c r="BB3321" s="189"/>
      <c r="BC3321" s="243"/>
      <c r="BD3321" s="189"/>
      <c r="BE3321" s="243"/>
    </row>
    <row r="3322" spans="1:59" s="101" customFormat="1" ht="42.75" customHeight="1" x14ac:dyDescent="0.25">
      <c r="B3322" s="190" t="s">
        <v>10256</v>
      </c>
      <c r="C3322" s="190">
        <v>12170611</v>
      </c>
      <c r="D3322" s="191">
        <v>42711</v>
      </c>
      <c r="E3322" s="191">
        <v>42711</v>
      </c>
      <c r="F3322" s="191">
        <v>43806</v>
      </c>
      <c r="G3322" s="190">
        <v>-7777</v>
      </c>
      <c r="H3322" s="190" t="s">
        <v>1196</v>
      </c>
      <c r="I3322" s="190" t="s">
        <v>1535</v>
      </c>
      <c r="J3322" s="190"/>
      <c r="K3322" s="190" t="s">
        <v>11690</v>
      </c>
      <c r="L3322" s="190" t="s">
        <v>947</v>
      </c>
      <c r="M3322" s="190" t="s">
        <v>94</v>
      </c>
      <c r="N3322" s="190" t="s">
        <v>94</v>
      </c>
      <c r="O3322" s="190"/>
      <c r="P3322" s="192" t="s">
        <v>668</v>
      </c>
      <c r="Q3322" s="190" t="s">
        <v>559</v>
      </c>
      <c r="R3322" s="190" t="s">
        <v>6931</v>
      </c>
      <c r="S3322" s="190" t="s">
        <v>2641</v>
      </c>
      <c r="T3322" s="190"/>
      <c r="Y3322" s="190">
        <v>18.739999999999998</v>
      </c>
      <c r="Z3322" s="101">
        <v>14.45</v>
      </c>
      <c r="AA3322" s="190">
        <v>272</v>
      </c>
      <c r="AB3322" s="190"/>
      <c r="AC3322" s="190"/>
      <c r="AD3322" s="190" t="s">
        <v>12094</v>
      </c>
      <c r="AE3322" s="190"/>
      <c r="AF3322" s="101" t="s">
        <v>11501</v>
      </c>
      <c r="AJ3322" s="101" t="s">
        <v>12097</v>
      </c>
      <c r="AK3322" s="101" t="s">
        <v>12098</v>
      </c>
      <c r="AL3322" s="101">
        <v>43</v>
      </c>
      <c r="AM3322" s="101">
        <v>30</v>
      </c>
      <c r="AN3322" s="1117">
        <v>25.382999999999999</v>
      </c>
      <c r="AO3322" s="101">
        <v>23</v>
      </c>
      <c r="AP3322" s="101">
        <v>8</v>
      </c>
      <c r="AQ3322" s="101">
        <v>50.085999999999999</v>
      </c>
      <c r="AR3322" s="101">
        <f t="shared" si="340"/>
        <v>43.507050833333331</v>
      </c>
      <c r="AS3322" s="101">
        <f t="shared" si="339"/>
        <v>23.147246111111112</v>
      </c>
      <c r="AT3322" s="190" t="s">
        <v>34</v>
      </c>
      <c r="AV3322" s="189"/>
      <c r="AW3322" s="243"/>
      <c r="AX3322" s="189"/>
      <c r="AY3322" s="243"/>
      <c r="AZ3322" s="189"/>
      <c r="BA3322" s="243"/>
      <c r="BB3322" s="189"/>
      <c r="BC3322" s="243"/>
      <c r="BD3322" s="189"/>
      <c r="BE3322" s="243"/>
    </row>
    <row r="3323" spans="1:59" s="101" customFormat="1" ht="42.75" customHeight="1" x14ac:dyDescent="0.25">
      <c r="B3323" s="190" t="s">
        <v>10256</v>
      </c>
      <c r="C3323" s="190">
        <v>12170611</v>
      </c>
      <c r="D3323" s="191">
        <v>42711</v>
      </c>
      <c r="E3323" s="191">
        <v>42711</v>
      </c>
      <c r="F3323" s="191">
        <v>43806</v>
      </c>
      <c r="G3323" s="190">
        <v>-7777</v>
      </c>
      <c r="H3323" s="190" t="s">
        <v>1196</v>
      </c>
      <c r="I3323" s="190" t="s">
        <v>1535</v>
      </c>
      <c r="J3323" s="190"/>
      <c r="K3323" s="190" t="s">
        <v>11690</v>
      </c>
      <c r="L3323" s="190" t="s">
        <v>947</v>
      </c>
      <c r="M3323" s="190" t="s">
        <v>94</v>
      </c>
      <c r="N3323" s="190" t="s">
        <v>94</v>
      </c>
      <c r="O3323" s="190"/>
      <c r="P3323" s="192" t="s">
        <v>668</v>
      </c>
      <c r="Q3323" s="190" t="s">
        <v>559</v>
      </c>
      <c r="R3323" s="190" t="s">
        <v>6931</v>
      </c>
      <c r="S3323" s="190" t="s">
        <v>2641</v>
      </c>
      <c r="T3323" s="190"/>
      <c r="Y3323" s="190">
        <v>18.739999999999998</v>
      </c>
      <c r="Z3323" s="101">
        <v>14.45</v>
      </c>
      <c r="AA3323" s="190">
        <v>272</v>
      </c>
      <c r="AB3323" s="190"/>
      <c r="AC3323" s="190"/>
      <c r="AD3323" s="190" t="s">
        <v>12094</v>
      </c>
      <c r="AE3323" s="190"/>
      <c r="AF3323" s="101" t="s">
        <v>11500</v>
      </c>
      <c r="AJ3323" s="101" t="s">
        <v>12099</v>
      </c>
      <c r="AK3323" s="101" t="s">
        <v>12100</v>
      </c>
      <c r="AL3323" s="101">
        <v>43</v>
      </c>
      <c r="AM3323" s="101">
        <v>30</v>
      </c>
      <c r="AN3323" s="1117">
        <v>24.832999999999998</v>
      </c>
      <c r="AO3323" s="101">
        <v>23</v>
      </c>
      <c r="AP3323" s="101">
        <v>8</v>
      </c>
      <c r="AQ3323" s="101">
        <v>50.241999999999997</v>
      </c>
      <c r="AR3323" s="101">
        <f t="shared" si="340"/>
        <v>43.506898055555553</v>
      </c>
      <c r="AS3323" s="101">
        <f t="shared" si="339"/>
        <v>23.147289444444443</v>
      </c>
      <c r="AT3323" s="190" t="s">
        <v>34</v>
      </c>
      <c r="AV3323" s="189"/>
      <c r="AW3323" s="243"/>
      <c r="AX3323" s="189"/>
      <c r="AY3323" s="243"/>
      <c r="AZ3323" s="189"/>
      <c r="BA3323" s="243"/>
      <c r="BB3323" s="189"/>
      <c r="BC3323" s="243"/>
      <c r="BD3323" s="189"/>
      <c r="BE3323" s="243"/>
    </row>
    <row r="3324" spans="1:59" s="216" customFormat="1" ht="42.75" customHeight="1" thickBot="1" x14ac:dyDescent="0.3">
      <c r="B3324" s="213" t="s">
        <v>10256</v>
      </c>
      <c r="C3324" s="213">
        <v>12170611</v>
      </c>
      <c r="D3324" s="215">
        <v>42711</v>
      </c>
      <c r="E3324" s="215">
        <v>42711</v>
      </c>
      <c r="F3324" s="215">
        <v>43806</v>
      </c>
      <c r="G3324" s="213">
        <v>-7777</v>
      </c>
      <c r="H3324" s="213" t="s">
        <v>1196</v>
      </c>
      <c r="I3324" s="213" t="s">
        <v>1535</v>
      </c>
      <c r="J3324" s="213"/>
      <c r="K3324" s="213" t="s">
        <v>11690</v>
      </c>
      <c r="L3324" s="213" t="s">
        <v>947</v>
      </c>
      <c r="M3324" s="213" t="s">
        <v>94</v>
      </c>
      <c r="N3324" s="213" t="s">
        <v>94</v>
      </c>
      <c r="O3324" s="213"/>
      <c r="P3324" s="214" t="s">
        <v>668</v>
      </c>
      <c r="Q3324" s="213" t="s">
        <v>559</v>
      </c>
      <c r="R3324" s="213" t="s">
        <v>6931</v>
      </c>
      <c r="S3324" s="213" t="s">
        <v>2641</v>
      </c>
      <c r="T3324" s="213"/>
      <c r="Y3324" s="213">
        <v>18.739999999999998</v>
      </c>
      <c r="Z3324" s="213">
        <v>14.45</v>
      </c>
      <c r="AA3324" s="213">
        <v>272</v>
      </c>
      <c r="AB3324" s="213"/>
      <c r="AC3324" s="213"/>
      <c r="AD3324" s="213" t="s">
        <v>12094</v>
      </c>
      <c r="AE3324" s="213"/>
      <c r="AF3324" s="216" t="s">
        <v>11502</v>
      </c>
      <c r="AJ3324" s="216" t="s">
        <v>12101</v>
      </c>
      <c r="AK3324" s="216" t="s">
        <v>12102</v>
      </c>
      <c r="AL3324" s="216">
        <v>43</v>
      </c>
      <c r="AM3324" s="216">
        <v>30</v>
      </c>
      <c r="AN3324" s="1122">
        <v>25.253</v>
      </c>
      <c r="AO3324" s="216">
        <v>23</v>
      </c>
      <c r="AP3324" s="216">
        <v>8</v>
      </c>
      <c r="AQ3324" s="216">
        <v>50.494999999999997</v>
      </c>
      <c r="AR3324" s="216">
        <f t="shared" si="340"/>
        <v>43.507014722222223</v>
      </c>
      <c r="AS3324" s="216">
        <f t="shared" si="339"/>
        <v>23.147359722222223</v>
      </c>
      <c r="AT3324" s="213" t="s">
        <v>34</v>
      </c>
      <c r="AV3324" s="720"/>
      <c r="AW3324" s="721"/>
      <c r="AX3324" s="720"/>
      <c r="AY3324" s="721"/>
      <c r="AZ3324" s="720"/>
      <c r="BA3324" s="721"/>
      <c r="BB3324" s="720"/>
      <c r="BC3324" s="721"/>
      <c r="BD3324" s="720"/>
      <c r="BE3324" s="721"/>
    </row>
    <row r="3325" spans="1:59" s="101" customFormat="1" ht="42.75" customHeight="1" x14ac:dyDescent="0.25">
      <c r="A3325" s="101">
        <v>1095</v>
      </c>
      <c r="B3325" s="190" t="s">
        <v>1420</v>
      </c>
      <c r="C3325" s="190">
        <v>12770081</v>
      </c>
      <c r="D3325" s="191">
        <v>42716</v>
      </c>
      <c r="E3325" s="191">
        <v>42716</v>
      </c>
      <c r="F3325" s="191">
        <v>43811</v>
      </c>
      <c r="G3325" s="190">
        <v>-7777</v>
      </c>
      <c r="H3325" s="190" t="s">
        <v>12105</v>
      </c>
      <c r="I3325" s="190" t="s">
        <v>1661</v>
      </c>
      <c r="J3325" s="190"/>
      <c r="K3325" s="190" t="s">
        <v>11690</v>
      </c>
      <c r="L3325" s="190" t="s">
        <v>10599</v>
      </c>
      <c r="M3325" s="190" t="s">
        <v>402</v>
      </c>
      <c r="N3325" s="190" t="s">
        <v>217</v>
      </c>
      <c r="O3325" s="190"/>
      <c r="P3325" s="192" t="s">
        <v>12103</v>
      </c>
      <c r="Q3325" s="190" t="s">
        <v>559</v>
      </c>
      <c r="R3325" s="190" t="s">
        <v>6931</v>
      </c>
      <c r="S3325" s="190" t="s">
        <v>12104</v>
      </c>
      <c r="T3325" s="190"/>
      <c r="Y3325" s="190"/>
      <c r="AB3325" s="190"/>
      <c r="AC3325" s="190"/>
      <c r="AD3325" s="190"/>
      <c r="AE3325" s="190"/>
      <c r="AF3325" s="101" t="s">
        <v>1768</v>
      </c>
      <c r="AI3325" s="101">
        <v>175.7</v>
      </c>
      <c r="AJ3325" s="101" t="s">
        <v>12106</v>
      </c>
      <c r="AK3325" s="101" t="s">
        <v>12107</v>
      </c>
      <c r="AL3325" s="101">
        <v>43</v>
      </c>
      <c r="AM3325" s="101">
        <v>18</v>
      </c>
      <c r="AN3325" s="1117">
        <v>11.339</v>
      </c>
      <c r="AO3325" s="101">
        <v>23</v>
      </c>
      <c r="AP3325" s="101">
        <v>25</v>
      </c>
      <c r="AQ3325" s="101">
        <v>5.5E-2</v>
      </c>
      <c r="AR3325" s="101">
        <f t="shared" si="340"/>
        <v>43.303149722222223</v>
      </c>
      <c r="AS3325" s="101">
        <f t="shared" si="339"/>
        <v>23.416681944444445</v>
      </c>
      <c r="AT3325" s="190" t="s">
        <v>34</v>
      </c>
      <c r="AV3325" s="189"/>
      <c r="AW3325" s="243"/>
      <c r="AX3325" s="189"/>
      <c r="AY3325" s="243"/>
      <c r="AZ3325" s="189"/>
      <c r="BA3325" s="243"/>
      <c r="BB3325" s="189"/>
      <c r="BC3325" s="243"/>
      <c r="BD3325" s="189"/>
      <c r="BE3325" s="243"/>
    </row>
    <row r="3326" spans="1:59" s="216" customFormat="1" ht="42.75" customHeight="1" thickBot="1" x14ac:dyDescent="0.3">
      <c r="B3326" s="213" t="s">
        <v>1420</v>
      </c>
      <c r="C3326" s="213">
        <v>12770081</v>
      </c>
      <c r="D3326" s="215">
        <v>42716</v>
      </c>
      <c r="E3326" s="215">
        <v>42716</v>
      </c>
      <c r="F3326" s="215">
        <v>43811</v>
      </c>
      <c r="G3326" s="213">
        <v>-7777</v>
      </c>
      <c r="H3326" s="213" t="s">
        <v>12105</v>
      </c>
      <c r="I3326" s="213" t="s">
        <v>1661</v>
      </c>
      <c r="J3326" s="213"/>
      <c r="K3326" s="213" t="s">
        <v>11690</v>
      </c>
      <c r="L3326" s="213" t="s">
        <v>10599</v>
      </c>
      <c r="M3326" s="213" t="s">
        <v>402</v>
      </c>
      <c r="N3326" s="213" t="s">
        <v>217</v>
      </c>
      <c r="O3326" s="213"/>
      <c r="P3326" s="214" t="s">
        <v>12103</v>
      </c>
      <c r="Q3326" s="213" t="s">
        <v>559</v>
      </c>
      <c r="R3326" s="213" t="s">
        <v>6931</v>
      </c>
      <c r="S3326" s="213" t="s">
        <v>12104</v>
      </c>
      <c r="T3326" s="213"/>
      <c r="Y3326" s="213"/>
      <c r="AA3326" s="213"/>
      <c r="AB3326" s="213"/>
      <c r="AC3326" s="213"/>
      <c r="AD3326" s="213"/>
      <c r="AE3326" s="213"/>
      <c r="AF3326" s="216" t="s">
        <v>1765</v>
      </c>
      <c r="AI3326" s="216">
        <v>175.87</v>
      </c>
      <c r="AJ3326" s="216" t="s">
        <v>12108</v>
      </c>
      <c r="AK3326" s="216" t="s">
        <v>12109</v>
      </c>
      <c r="AL3326" s="216">
        <v>43</v>
      </c>
      <c r="AM3326" s="216">
        <v>18</v>
      </c>
      <c r="AN3326" s="1122">
        <v>11.343</v>
      </c>
      <c r="AO3326" s="216">
        <v>23</v>
      </c>
      <c r="AP3326" s="216">
        <v>24</v>
      </c>
      <c r="AQ3326" s="216">
        <v>59.744</v>
      </c>
      <c r="AR3326" s="216">
        <f t="shared" si="340"/>
        <v>43.303150833333333</v>
      </c>
      <c r="AS3326" s="216">
        <f t="shared" si="339"/>
        <v>23.416595555555553</v>
      </c>
      <c r="AT3326" s="213" t="s">
        <v>34</v>
      </c>
      <c r="AV3326" s="720"/>
      <c r="AW3326" s="721"/>
      <c r="AX3326" s="720"/>
      <c r="AY3326" s="721"/>
      <c r="AZ3326" s="720"/>
      <c r="BA3326" s="721"/>
      <c r="BB3326" s="720"/>
      <c r="BC3326" s="721"/>
      <c r="BD3326" s="720"/>
      <c r="BE3326" s="721"/>
    </row>
    <row r="3327" spans="1:59" s="101" customFormat="1" ht="42.75" customHeight="1" x14ac:dyDescent="0.25">
      <c r="A3327" s="101">
        <v>1096</v>
      </c>
      <c r="B3327" s="190" t="s">
        <v>12110</v>
      </c>
      <c r="C3327" s="190">
        <v>12170612</v>
      </c>
      <c r="D3327" s="191">
        <v>42726</v>
      </c>
      <c r="E3327" s="191">
        <v>42726</v>
      </c>
      <c r="F3327" s="191">
        <v>43821</v>
      </c>
      <c r="G3327" s="190">
        <v>-7777</v>
      </c>
      <c r="H3327" s="190" t="s">
        <v>571</v>
      </c>
      <c r="I3327" s="190" t="s">
        <v>1515</v>
      </c>
      <c r="J3327" s="190"/>
      <c r="K3327" s="190" t="s">
        <v>58</v>
      </c>
      <c r="L3327" s="190" t="s">
        <v>1005</v>
      </c>
      <c r="M3327" s="190" t="s">
        <v>47</v>
      </c>
      <c r="N3327" s="190" t="s">
        <v>47</v>
      </c>
      <c r="O3327" s="190" t="s">
        <v>12111</v>
      </c>
      <c r="P3327" s="192" t="s">
        <v>1567</v>
      </c>
      <c r="Q3327" s="190" t="s">
        <v>559</v>
      </c>
      <c r="R3327" s="190" t="s">
        <v>6931</v>
      </c>
      <c r="S3327" s="190" t="s">
        <v>11386</v>
      </c>
      <c r="T3327" s="190"/>
      <c r="V3327" s="190">
        <v>7</v>
      </c>
      <c r="AA3327" s="190">
        <v>406</v>
      </c>
      <c r="AB3327" s="190"/>
      <c r="AC3327" s="190"/>
      <c r="AD3327" s="190"/>
      <c r="AE3327" s="190"/>
      <c r="AF3327" s="101" t="s">
        <v>1768</v>
      </c>
      <c r="AJ3327" s="101" t="s">
        <v>12112</v>
      </c>
      <c r="AK3327" s="101" t="s">
        <v>12113</v>
      </c>
      <c r="AL3327" s="101">
        <v>43</v>
      </c>
      <c r="AM3327" s="101">
        <v>44</v>
      </c>
      <c r="AN3327" s="1117">
        <v>47</v>
      </c>
      <c r="AO3327" s="101">
        <v>25</v>
      </c>
      <c r="AP3327" s="101">
        <v>57</v>
      </c>
      <c r="AQ3327" s="101">
        <v>43</v>
      </c>
      <c r="AR3327" s="101">
        <f t="shared" si="340"/>
        <v>43.746388888888887</v>
      </c>
      <c r="AS3327" s="101">
        <f t="shared" si="339"/>
        <v>25.961944444444445</v>
      </c>
      <c r="AT3327" s="190" t="s">
        <v>34</v>
      </c>
      <c r="AV3327" s="189"/>
      <c r="AW3327" s="243"/>
      <c r="AX3327" s="189"/>
      <c r="AY3327" s="243"/>
      <c r="AZ3327" s="189"/>
      <c r="BA3327" s="243"/>
      <c r="BB3327" s="189"/>
      <c r="BC3327" s="243"/>
      <c r="BD3327" s="189"/>
      <c r="BE3327" s="243"/>
    </row>
    <row r="3328" spans="1:59" s="101" customFormat="1" ht="42.75" customHeight="1" thickBot="1" x14ac:dyDescent="0.3">
      <c r="A3328" s="216">
        <v>1097</v>
      </c>
      <c r="B3328" s="213" t="s">
        <v>12114</v>
      </c>
      <c r="C3328" s="213">
        <v>12460131</v>
      </c>
      <c r="D3328" s="215">
        <v>42727</v>
      </c>
      <c r="E3328" s="215">
        <v>42727</v>
      </c>
      <c r="F3328" s="215">
        <v>45951</v>
      </c>
      <c r="G3328" s="213">
        <v>-7777</v>
      </c>
      <c r="H3328" s="213" t="s">
        <v>11103</v>
      </c>
      <c r="I3328" s="213" t="s">
        <v>1491</v>
      </c>
      <c r="J3328" s="213"/>
      <c r="K3328" s="213" t="s">
        <v>58</v>
      </c>
      <c r="L3328" s="213" t="s">
        <v>421</v>
      </c>
      <c r="M3328" s="213" t="s">
        <v>152</v>
      </c>
      <c r="N3328" s="213" t="s">
        <v>132</v>
      </c>
      <c r="O3328" s="213" t="s">
        <v>12115</v>
      </c>
      <c r="P3328" s="214" t="s">
        <v>12116</v>
      </c>
      <c r="Q3328" s="213" t="s">
        <v>559</v>
      </c>
      <c r="R3328" s="213" t="s">
        <v>12117</v>
      </c>
      <c r="S3328" s="213" t="s">
        <v>11103</v>
      </c>
      <c r="T3328" s="213"/>
      <c r="U3328" s="216">
        <v>15.8</v>
      </c>
      <c r="V3328" s="216"/>
      <c r="W3328" s="216"/>
      <c r="X3328" s="216"/>
      <c r="Y3328" s="213"/>
      <c r="Z3328" s="216"/>
      <c r="AA3328" s="213"/>
      <c r="AB3328" s="213"/>
      <c r="AC3328" s="213"/>
      <c r="AD3328" s="213"/>
      <c r="AE3328" s="213"/>
      <c r="AF3328" s="216" t="s">
        <v>11103</v>
      </c>
      <c r="AG3328" s="216"/>
      <c r="AH3328" s="216"/>
      <c r="AI3328" s="216"/>
      <c r="AJ3328" s="216" t="s">
        <v>12118</v>
      </c>
      <c r="AK3328" s="216" t="s">
        <v>12119</v>
      </c>
      <c r="AL3328" s="216">
        <v>43</v>
      </c>
      <c r="AM3328" s="216">
        <v>26</v>
      </c>
      <c r="AN3328" s="1122">
        <v>55.05</v>
      </c>
      <c r="AO3328" s="216">
        <v>26</v>
      </c>
      <c r="AP3328" s="216">
        <v>20</v>
      </c>
      <c r="AQ3328" s="216">
        <v>35.93</v>
      </c>
      <c r="AR3328" s="216">
        <f t="shared" si="340"/>
        <v>43.448625</v>
      </c>
      <c r="AS3328" s="216">
        <f t="shared" si="339"/>
        <v>26.343313888888886</v>
      </c>
      <c r="AT3328" s="213" t="s">
        <v>34</v>
      </c>
      <c r="AU3328" s="216"/>
      <c r="AV3328" s="720"/>
      <c r="AW3328" s="721"/>
      <c r="AX3328" s="720"/>
      <c r="AY3328" s="721"/>
      <c r="AZ3328" s="720"/>
      <c r="BA3328" s="721"/>
      <c r="BB3328" s="720"/>
      <c r="BC3328" s="721"/>
      <c r="BD3328" s="720"/>
      <c r="BE3328" s="721"/>
      <c r="BF3328" s="216"/>
      <c r="BG3328" s="216"/>
    </row>
    <row r="3329" spans="1:59" ht="51" x14ac:dyDescent="0.25">
      <c r="A3329" s="101">
        <v>1098</v>
      </c>
      <c r="B3329" s="190" t="s">
        <v>10256</v>
      </c>
      <c r="C3329" s="190">
        <v>12170613</v>
      </c>
      <c r="D3329" s="191">
        <v>42751</v>
      </c>
      <c r="E3329" s="191">
        <v>42751</v>
      </c>
      <c r="F3329" s="191">
        <v>43846</v>
      </c>
      <c r="G3329" s="190">
        <v>-7777</v>
      </c>
      <c r="H3329" s="190" t="s">
        <v>12127</v>
      </c>
      <c r="J3329" s="190" t="s">
        <v>1485</v>
      </c>
      <c r="K3329" s="190" t="s">
        <v>33</v>
      </c>
      <c r="L3329" s="190" t="s">
        <v>327</v>
      </c>
      <c r="M3329" s="190" t="s">
        <v>326</v>
      </c>
      <c r="N3329" s="190" t="s">
        <v>326</v>
      </c>
      <c r="O3329" s="190"/>
      <c r="P3329" s="192" t="s">
        <v>12128</v>
      </c>
      <c r="Q3329" s="190" t="s">
        <v>559</v>
      </c>
      <c r="R3329" s="190" t="s">
        <v>6931</v>
      </c>
      <c r="S3329" s="190" t="s">
        <v>2641</v>
      </c>
      <c r="T3329" s="190"/>
      <c r="U3329" s="101"/>
      <c r="V3329" s="101"/>
      <c r="W3329" s="101"/>
      <c r="X3329" s="101"/>
      <c r="Y3329" s="190"/>
      <c r="Z3329" s="190"/>
      <c r="AA3329" s="190"/>
      <c r="AB3329" s="190"/>
      <c r="AC3329" s="190"/>
      <c r="AD3329" s="190"/>
      <c r="AE3329" s="190"/>
      <c r="AF3329" s="101" t="s">
        <v>1765</v>
      </c>
      <c r="AG3329" s="101"/>
      <c r="AH3329" s="101"/>
      <c r="AI3329" s="101"/>
      <c r="AJ3329" s="101" t="s">
        <v>12129</v>
      </c>
      <c r="AK3329" s="101" t="s">
        <v>12130</v>
      </c>
      <c r="AL3329" s="101">
        <v>42</v>
      </c>
      <c r="AM3329" s="101">
        <v>54</v>
      </c>
      <c r="AN3329" s="1117">
        <v>48.22</v>
      </c>
      <c r="AO3329" s="101">
        <v>26</v>
      </c>
      <c r="AP3329" s="101">
        <v>9</v>
      </c>
      <c r="AQ3329" s="101">
        <v>47.37</v>
      </c>
      <c r="AR3329" s="101">
        <f t="shared" si="340"/>
        <v>42.913394444444442</v>
      </c>
      <c r="AS3329" s="101">
        <f t="shared" si="339"/>
        <v>26.163158333333332</v>
      </c>
      <c r="AT3329" s="190" t="s">
        <v>34</v>
      </c>
      <c r="AU3329" s="101"/>
      <c r="AV3329" s="189"/>
      <c r="AW3329" s="243"/>
      <c r="AX3329" s="189"/>
      <c r="AY3329" s="243"/>
      <c r="AZ3329" s="189"/>
      <c r="BA3329" s="243"/>
      <c r="BB3329" s="189"/>
      <c r="BC3329" s="243"/>
      <c r="BD3329" s="189"/>
      <c r="BE3329" s="243"/>
      <c r="BF3329" s="101"/>
      <c r="BG3329" s="101"/>
    </row>
    <row r="3330" spans="1:59" s="485" customFormat="1" ht="51.75" thickBot="1" x14ac:dyDescent="0.3">
      <c r="A3330" s="216"/>
      <c r="B3330" s="213" t="s">
        <v>10256</v>
      </c>
      <c r="C3330" s="213">
        <v>12170613</v>
      </c>
      <c r="D3330" s="215">
        <v>42751</v>
      </c>
      <c r="E3330" s="215">
        <v>42751</v>
      </c>
      <c r="F3330" s="215">
        <v>43846</v>
      </c>
      <c r="G3330" s="213">
        <v>-7777</v>
      </c>
      <c r="H3330" s="213" t="s">
        <v>12127</v>
      </c>
      <c r="J3330" s="213" t="s">
        <v>1485</v>
      </c>
      <c r="K3330" s="213" t="s">
        <v>33</v>
      </c>
      <c r="L3330" s="213" t="s">
        <v>327</v>
      </c>
      <c r="M3330" s="213" t="s">
        <v>326</v>
      </c>
      <c r="N3330" s="213" t="s">
        <v>326</v>
      </c>
      <c r="O3330" s="213"/>
      <c r="P3330" s="214" t="s">
        <v>12128</v>
      </c>
      <c r="Q3330" s="213" t="s">
        <v>559</v>
      </c>
      <c r="R3330" s="213" t="s">
        <v>6931</v>
      </c>
      <c r="S3330" s="213" t="s">
        <v>2641</v>
      </c>
      <c r="T3330" s="213"/>
      <c r="U3330" s="216"/>
      <c r="V3330" s="216"/>
      <c r="W3330" s="216"/>
      <c r="X3330" s="216"/>
      <c r="Y3330" s="213"/>
      <c r="Z3330" s="213"/>
      <c r="AA3330" s="213"/>
      <c r="AB3330" s="213"/>
      <c r="AC3330" s="213"/>
      <c r="AD3330" s="213"/>
      <c r="AE3330" s="213"/>
      <c r="AF3330" s="216" t="s">
        <v>1768</v>
      </c>
      <c r="AG3330" s="216"/>
      <c r="AH3330" s="216"/>
      <c r="AI3330" s="216"/>
      <c r="AJ3330" s="216" t="s">
        <v>12131</v>
      </c>
      <c r="AK3330" s="216" t="s">
        <v>12132</v>
      </c>
      <c r="AL3330" s="216">
        <v>42</v>
      </c>
      <c r="AM3330" s="216">
        <v>54</v>
      </c>
      <c r="AN3330" s="1122">
        <v>47.22</v>
      </c>
      <c r="AO3330" s="216">
        <v>26</v>
      </c>
      <c r="AP3330" s="216">
        <v>9</v>
      </c>
      <c r="AQ3330" s="216">
        <v>47.96</v>
      </c>
      <c r="AR3330" s="216">
        <f t="shared" ref="AR3330:AR3331" si="341">AL3330+AM3330/60+AN3330/3600</f>
        <v>42.913116666666667</v>
      </c>
      <c r="AS3330" s="216">
        <f t="shared" ref="AS3330:AS3331" si="342">AO3330+AP3330/60+AQ3330/3600</f>
        <v>26.16332222222222</v>
      </c>
      <c r="AT3330" s="213" t="s">
        <v>34</v>
      </c>
      <c r="AU3330" s="216"/>
      <c r="AV3330" s="720"/>
      <c r="AW3330" s="721"/>
      <c r="AX3330" s="720"/>
      <c r="AY3330" s="721"/>
      <c r="AZ3330" s="720"/>
      <c r="BA3330" s="721"/>
      <c r="BB3330" s="720"/>
      <c r="BC3330" s="721"/>
      <c r="BD3330" s="720"/>
      <c r="BE3330" s="721"/>
      <c r="BF3330" s="216"/>
      <c r="BG3330" s="216"/>
    </row>
    <row r="3331" spans="1:59" ht="51" x14ac:dyDescent="0.25">
      <c r="A3331" s="208">
        <v>1099</v>
      </c>
      <c r="B3331" s="190" t="s">
        <v>10256</v>
      </c>
      <c r="C3331" s="190">
        <v>12170614</v>
      </c>
      <c r="D3331" s="207">
        <v>42779</v>
      </c>
      <c r="E3331" s="207">
        <v>42779</v>
      </c>
      <c r="F3331" s="207">
        <v>43874</v>
      </c>
      <c r="G3331" s="190">
        <v>-7777</v>
      </c>
      <c r="H3331" s="205" t="s">
        <v>12133</v>
      </c>
      <c r="J3331" s="190" t="s">
        <v>12134</v>
      </c>
      <c r="K3331" s="190" t="s">
        <v>33</v>
      </c>
      <c r="L3331" s="190" t="s">
        <v>355</v>
      </c>
      <c r="M3331" s="190" t="s">
        <v>40</v>
      </c>
      <c r="N3331" s="190" t="s">
        <v>41</v>
      </c>
      <c r="O3331" s="190"/>
      <c r="P3331" s="192" t="s">
        <v>12135</v>
      </c>
      <c r="Q3331" s="190" t="s">
        <v>559</v>
      </c>
      <c r="R3331" s="190" t="s">
        <v>6931</v>
      </c>
      <c r="S3331" s="190" t="s">
        <v>2641</v>
      </c>
      <c r="T3331" s="190"/>
      <c r="U3331" s="101"/>
      <c r="V3331" s="101"/>
      <c r="W3331" s="101"/>
      <c r="X3331" s="101"/>
      <c r="Y3331" s="190"/>
      <c r="Z3331" s="190"/>
      <c r="AA3331" s="190"/>
      <c r="AB3331" s="190"/>
      <c r="AC3331" s="190"/>
      <c r="AD3331" s="190"/>
      <c r="AE3331" s="190"/>
      <c r="AF3331" s="101" t="s">
        <v>1765</v>
      </c>
      <c r="AG3331" s="208"/>
      <c r="AH3331" s="208"/>
      <c r="AI3331" s="208"/>
      <c r="AJ3331" s="101" t="s">
        <v>12136</v>
      </c>
      <c r="AK3331" s="101" t="s">
        <v>12137</v>
      </c>
      <c r="AL3331" s="101">
        <v>43</v>
      </c>
      <c r="AM3331" s="101">
        <v>8</v>
      </c>
      <c r="AN3331" s="1117">
        <v>46.37</v>
      </c>
      <c r="AO3331" s="101">
        <v>25</v>
      </c>
      <c r="AP3331" s="101">
        <v>39</v>
      </c>
      <c r="AQ3331" s="101">
        <v>58.27</v>
      </c>
      <c r="AR3331" s="101">
        <f t="shared" si="341"/>
        <v>43.146213888888887</v>
      </c>
      <c r="AS3331" s="101">
        <f t="shared" si="342"/>
        <v>25.666186111111109</v>
      </c>
      <c r="AT3331" s="190" t="s">
        <v>34</v>
      </c>
      <c r="AU3331" s="101"/>
      <c r="AV3331" s="189"/>
      <c r="AW3331" s="243"/>
      <c r="AX3331" s="189"/>
      <c r="AY3331" s="243"/>
      <c r="AZ3331" s="189"/>
      <c r="BA3331" s="243"/>
      <c r="BB3331" s="189"/>
      <c r="BC3331" s="243"/>
      <c r="BD3331" s="189"/>
      <c r="BE3331" s="243"/>
      <c r="BF3331" s="101"/>
      <c r="BG3331" s="101"/>
    </row>
    <row r="3332" spans="1:59" ht="51.75" thickBot="1" x14ac:dyDescent="0.3">
      <c r="A3332" s="216"/>
      <c r="B3332" s="213" t="s">
        <v>10256</v>
      </c>
      <c r="C3332" s="213">
        <v>12170614</v>
      </c>
      <c r="D3332" s="215">
        <v>42779</v>
      </c>
      <c r="E3332" s="215">
        <v>42779</v>
      </c>
      <c r="F3332" s="215">
        <v>43874</v>
      </c>
      <c r="G3332" s="213">
        <v>-7777</v>
      </c>
      <c r="H3332" s="213" t="s">
        <v>12133</v>
      </c>
      <c r="I3332" s="485"/>
      <c r="J3332" s="213" t="s">
        <v>12134</v>
      </c>
      <c r="K3332" s="213" t="s">
        <v>33</v>
      </c>
      <c r="L3332" s="213" t="s">
        <v>355</v>
      </c>
      <c r="M3332" s="213" t="s">
        <v>40</v>
      </c>
      <c r="N3332" s="213" t="s">
        <v>41</v>
      </c>
      <c r="O3332" s="213"/>
      <c r="P3332" s="214" t="s">
        <v>12135</v>
      </c>
      <c r="Q3332" s="213" t="s">
        <v>559</v>
      </c>
      <c r="R3332" s="213" t="s">
        <v>6931</v>
      </c>
      <c r="S3332" s="213" t="s">
        <v>2641</v>
      </c>
      <c r="T3332" s="213"/>
      <c r="U3332" s="216"/>
      <c r="V3332" s="216"/>
      <c r="W3332" s="216"/>
      <c r="X3332" s="216"/>
      <c r="Y3332" s="213"/>
      <c r="Z3332" s="213"/>
      <c r="AA3332" s="213"/>
      <c r="AB3332" s="213"/>
      <c r="AC3332" s="213"/>
      <c r="AD3332" s="213"/>
      <c r="AE3332" s="213"/>
      <c r="AF3332" s="216" t="s">
        <v>1768</v>
      </c>
      <c r="AG3332" s="216"/>
      <c r="AH3332" s="216"/>
      <c r="AI3332" s="216"/>
      <c r="AJ3332" s="216" t="s">
        <v>12138</v>
      </c>
      <c r="AK3332" s="216" t="s">
        <v>12139</v>
      </c>
      <c r="AL3332" s="216">
        <v>43</v>
      </c>
      <c r="AM3332" s="216">
        <v>8</v>
      </c>
      <c r="AN3332" s="1122">
        <v>43.91</v>
      </c>
      <c r="AO3332" s="216">
        <v>25</v>
      </c>
      <c r="AP3332" s="216">
        <v>39</v>
      </c>
      <c r="AQ3332" s="216">
        <v>58.38</v>
      </c>
      <c r="AR3332" s="216">
        <f t="shared" ref="AR3332:AR3342" si="343">AL3332+AM3332/60+AN3332/3600</f>
        <v>43.145530555555553</v>
      </c>
      <c r="AS3332" s="216">
        <f t="shared" ref="AS3332:AS3342" si="344">AO3332+AP3332/60+AQ3332/3600</f>
        <v>25.666216666666664</v>
      </c>
      <c r="AT3332" s="213" t="s">
        <v>34</v>
      </c>
      <c r="AU3332" s="216"/>
      <c r="AV3332" s="720"/>
      <c r="AW3332" s="721"/>
      <c r="AX3332" s="720"/>
      <c r="AY3332" s="721"/>
      <c r="AZ3332" s="720"/>
      <c r="BA3332" s="721"/>
      <c r="BB3332" s="720"/>
      <c r="BC3332" s="721"/>
      <c r="BD3332" s="720"/>
      <c r="BE3332" s="721"/>
      <c r="BF3332" s="101"/>
      <c r="BG3332" s="101"/>
    </row>
    <row r="3333" spans="1:59" ht="51" x14ac:dyDescent="0.25">
      <c r="A3333" s="101">
        <v>1100</v>
      </c>
      <c r="B3333" s="190" t="s">
        <v>10256</v>
      </c>
      <c r="C3333" s="1000">
        <v>12170615</v>
      </c>
      <c r="D3333" s="191">
        <v>42782</v>
      </c>
      <c r="E3333" s="191">
        <v>42782</v>
      </c>
      <c r="F3333" s="191">
        <v>43877</v>
      </c>
      <c r="G3333" s="190">
        <v>-7777</v>
      </c>
      <c r="H3333" s="190" t="s">
        <v>1478</v>
      </c>
      <c r="I3333" s="190"/>
      <c r="J3333" s="190" t="s">
        <v>12140</v>
      </c>
      <c r="K3333" s="190" t="s">
        <v>33</v>
      </c>
      <c r="L3333" s="190" t="s">
        <v>3224</v>
      </c>
      <c r="M3333" s="190" t="s">
        <v>41</v>
      </c>
      <c r="N3333" s="190" t="s">
        <v>41</v>
      </c>
      <c r="O3333" s="190"/>
      <c r="P3333" s="192" t="s">
        <v>12141</v>
      </c>
      <c r="Q3333" s="190" t="s">
        <v>559</v>
      </c>
      <c r="R3333" s="190" t="s">
        <v>6931</v>
      </c>
      <c r="S3333" s="190" t="s">
        <v>2641</v>
      </c>
      <c r="T3333" s="190"/>
      <c r="U3333" s="101"/>
      <c r="V3333" s="101"/>
      <c r="W3333" s="101"/>
      <c r="X3333" s="101"/>
      <c r="Y3333" s="190"/>
      <c r="Z3333" s="190"/>
      <c r="AA3333" s="190"/>
      <c r="AB3333" s="190"/>
      <c r="AC3333" s="190"/>
      <c r="AD3333" s="190"/>
      <c r="AE3333" s="190"/>
      <c r="AF3333" s="101" t="s">
        <v>1765</v>
      </c>
      <c r="AG3333" s="101"/>
      <c r="AH3333" s="101"/>
      <c r="AI3333" s="101"/>
      <c r="AJ3333" s="101" t="s">
        <v>12142</v>
      </c>
      <c r="AK3333" s="101" t="s">
        <v>12143</v>
      </c>
      <c r="AL3333" s="101">
        <v>43</v>
      </c>
      <c r="AM3333" s="101">
        <v>1</v>
      </c>
      <c r="AN3333" s="1117">
        <v>35.42</v>
      </c>
      <c r="AO3333" s="101">
        <v>25</v>
      </c>
      <c r="AP3333" s="101">
        <v>50</v>
      </c>
      <c r="AQ3333" s="101">
        <v>13.38</v>
      </c>
      <c r="AR3333" s="101">
        <f t="shared" si="343"/>
        <v>43.026505555555552</v>
      </c>
      <c r="AS3333" s="101">
        <f t="shared" si="344"/>
        <v>25.837049999999998</v>
      </c>
      <c r="AT3333" s="190" t="s">
        <v>34</v>
      </c>
      <c r="AU3333" s="101"/>
      <c r="AV3333" s="189"/>
      <c r="AW3333" s="243"/>
      <c r="AX3333" s="189"/>
      <c r="AY3333" s="243"/>
      <c r="AZ3333" s="189"/>
      <c r="BA3333" s="243"/>
      <c r="BB3333" s="189"/>
      <c r="BC3333" s="243"/>
      <c r="BD3333" s="189"/>
      <c r="BE3333" s="243"/>
      <c r="BF3333" s="101"/>
      <c r="BG3333" s="101"/>
    </row>
    <row r="3334" spans="1:59" ht="51.75" thickBot="1" x14ac:dyDescent="0.3">
      <c r="A3334" s="216"/>
      <c r="B3334" s="213" t="s">
        <v>10256</v>
      </c>
      <c r="C3334" s="999">
        <v>12170615</v>
      </c>
      <c r="D3334" s="215">
        <v>42782</v>
      </c>
      <c r="E3334" s="215">
        <v>42782</v>
      </c>
      <c r="F3334" s="215">
        <v>43877</v>
      </c>
      <c r="G3334" s="213">
        <v>-7777</v>
      </c>
      <c r="H3334" s="213" t="s">
        <v>1478</v>
      </c>
      <c r="I3334" s="213"/>
      <c r="J3334" s="213" t="s">
        <v>12140</v>
      </c>
      <c r="K3334" s="213" t="s">
        <v>33</v>
      </c>
      <c r="L3334" s="213" t="s">
        <v>3224</v>
      </c>
      <c r="M3334" s="213" t="s">
        <v>41</v>
      </c>
      <c r="N3334" s="213" t="s">
        <v>41</v>
      </c>
      <c r="O3334" s="213"/>
      <c r="P3334" s="214" t="s">
        <v>12141</v>
      </c>
      <c r="Q3334" s="213" t="s">
        <v>559</v>
      </c>
      <c r="R3334" s="213" t="s">
        <v>6931</v>
      </c>
      <c r="S3334" s="213" t="s">
        <v>2641</v>
      </c>
      <c r="T3334" s="213"/>
      <c r="U3334" s="216"/>
      <c r="V3334" s="216"/>
      <c r="W3334" s="216"/>
      <c r="X3334" s="216"/>
      <c r="Y3334" s="213"/>
      <c r="Z3334" s="213"/>
      <c r="AA3334" s="213"/>
      <c r="AB3334" s="213"/>
      <c r="AC3334" s="213"/>
      <c r="AD3334" s="213"/>
      <c r="AE3334" s="213"/>
      <c r="AF3334" s="216" t="s">
        <v>1768</v>
      </c>
      <c r="AG3334" s="216"/>
      <c r="AH3334" s="216"/>
      <c r="AI3334" s="216"/>
      <c r="AJ3334" s="216" t="s">
        <v>12144</v>
      </c>
      <c r="AK3334" s="216" t="s">
        <v>12145</v>
      </c>
      <c r="AL3334" s="216">
        <v>43</v>
      </c>
      <c r="AM3334" s="216">
        <v>1</v>
      </c>
      <c r="AN3334" s="1122">
        <v>33.81</v>
      </c>
      <c r="AO3334" s="216">
        <v>25</v>
      </c>
      <c r="AP3334" s="216">
        <v>50</v>
      </c>
      <c r="AQ3334" s="216">
        <v>14.32</v>
      </c>
      <c r="AR3334" s="216">
        <f t="shared" si="343"/>
        <v>43.026058333333332</v>
      </c>
      <c r="AS3334" s="216">
        <f t="shared" si="344"/>
        <v>25.837311111111109</v>
      </c>
      <c r="AT3334" s="213" t="s">
        <v>34</v>
      </c>
      <c r="AU3334" s="216"/>
      <c r="AV3334" s="720"/>
      <c r="AW3334" s="721"/>
      <c r="AX3334" s="720"/>
      <c r="AY3334" s="721"/>
      <c r="AZ3334" s="720"/>
      <c r="BA3334" s="721"/>
      <c r="BB3334" s="720"/>
      <c r="BC3334" s="721"/>
      <c r="BD3334" s="720"/>
      <c r="BE3334" s="721"/>
      <c r="BF3334" s="216"/>
      <c r="BG3334" s="216"/>
    </row>
    <row r="3335" spans="1:59" ht="26.25" thickBot="1" x14ac:dyDescent="0.3">
      <c r="A3335" s="216">
        <v>1101</v>
      </c>
      <c r="B3335" s="213" t="s">
        <v>12146</v>
      </c>
      <c r="C3335" s="213">
        <v>12460132</v>
      </c>
      <c r="D3335" s="215">
        <v>42789</v>
      </c>
      <c r="E3335" s="215">
        <v>42789</v>
      </c>
      <c r="F3335" s="215">
        <v>42974</v>
      </c>
      <c r="G3335" s="213">
        <v>-7777</v>
      </c>
      <c r="H3335" s="213" t="s">
        <v>12147</v>
      </c>
      <c r="I3335" s="213"/>
      <c r="J3335" s="213" t="s">
        <v>12148</v>
      </c>
      <c r="K3335" s="213" t="s">
        <v>142</v>
      </c>
      <c r="L3335" s="213" t="s">
        <v>424</v>
      </c>
      <c r="M3335" s="213" t="s">
        <v>141</v>
      </c>
      <c r="N3335" s="213" t="s">
        <v>74</v>
      </c>
      <c r="O3335" s="213" t="s">
        <v>12149</v>
      </c>
      <c r="P3335" s="214" t="s">
        <v>12150</v>
      </c>
      <c r="Q3335" s="213" t="s">
        <v>559</v>
      </c>
      <c r="R3335" s="213" t="s">
        <v>12117</v>
      </c>
      <c r="S3335" s="213" t="s">
        <v>12151</v>
      </c>
      <c r="T3335" s="213"/>
      <c r="U3335" s="216">
        <v>13.8</v>
      </c>
      <c r="V3335" s="216">
        <v>465</v>
      </c>
      <c r="W3335" s="216"/>
      <c r="X3335" s="216"/>
      <c r="Y3335" s="213"/>
      <c r="Z3335" s="213"/>
      <c r="AA3335" s="213"/>
      <c r="AB3335" s="213"/>
      <c r="AC3335" s="213"/>
      <c r="AD3335" s="213"/>
      <c r="AE3335" s="213"/>
      <c r="AF3335" s="216" t="s">
        <v>12151</v>
      </c>
      <c r="AG3335" s="216"/>
      <c r="AH3335" s="216"/>
      <c r="AI3335" s="216"/>
      <c r="AJ3335" s="216" t="s">
        <v>12152</v>
      </c>
      <c r="AK3335" s="216" t="s">
        <v>12153</v>
      </c>
      <c r="AL3335" s="216">
        <v>43</v>
      </c>
      <c r="AM3335" s="216">
        <v>21</v>
      </c>
      <c r="AN3335" s="1122">
        <v>33.54</v>
      </c>
      <c r="AO3335" s="216">
        <v>24</v>
      </c>
      <c r="AP3335" s="216">
        <v>24</v>
      </c>
      <c r="AQ3335" s="216">
        <v>20.76</v>
      </c>
      <c r="AR3335" s="216">
        <f t="shared" si="343"/>
        <v>43.359316666666665</v>
      </c>
      <c r="AS3335" s="216">
        <f t="shared" si="344"/>
        <v>24.405766666666665</v>
      </c>
      <c r="AT3335" s="213" t="s">
        <v>34</v>
      </c>
      <c r="AU3335" s="216"/>
      <c r="AV3335" s="720"/>
      <c r="AW3335" s="721"/>
      <c r="AX3335" s="720"/>
      <c r="AY3335" s="721"/>
      <c r="AZ3335" s="720"/>
      <c r="BA3335" s="721"/>
      <c r="BB3335" s="720"/>
      <c r="BC3335" s="721"/>
      <c r="BD3335" s="720"/>
      <c r="BE3335" s="721"/>
      <c r="BF3335" s="216"/>
      <c r="BG3335" s="216"/>
    </row>
    <row r="3336" spans="1:59" ht="51.75" thickBot="1" x14ac:dyDescent="0.3">
      <c r="A3336" s="246">
        <v>1102</v>
      </c>
      <c r="B3336" s="229" t="s">
        <v>12155</v>
      </c>
      <c r="C3336" s="229">
        <v>12460133</v>
      </c>
      <c r="D3336" s="248">
        <v>42802</v>
      </c>
      <c r="E3336" s="248">
        <v>42802</v>
      </c>
      <c r="F3336" s="248">
        <v>46180</v>
      </c>
      <c r="G3336" s="229">
        <v>-7777</v>
      </c>
      <c r="H3336" s="229" t="s">
        <v>12156</v>
      </c>
      <c r="I3336" s="229"/>
      <c r="J3336" s="229" t="s">
        <v>12157</v>
      </c>
      <c r="K3336" s="229" t="s">
        <v>50</v>
      </c>
      <c r="L3336" s="229" t="s">
        <v>10730</v>
      </c>
      <c r="M3336" s="229" t="s">
        <v>301</v>
      </c>
      <c r="N3336" s="229" t="s">
        <v>217</v>
      </c>
      <c r="O3336" s="229" t="s">
        <v>16618</v>
      </c>
      <c r="P3336" s="247" t="s">
        <v>12158</v>
      </c>
      <c r="Q3336" s="229" t="s">
        <v>559</v>
      </c>
      <c r="R3336" s="229" t="s">
        <v>12117</v>
      </c>
      <c r="S3336" s="229" t="s">
        <v>12156</v>
      </c>
      <c r="T3336" s="229"/>
      <c r="U3336" s="246">
        <v>20</v>
      </c>
      <c r="V3336" s="246">
        <v>320</v>
      </c>
      <c r="W3336" s="246"/>
      <c r="X3336" s="246"/>
      <c r="Y3336" s="229"/>
      <c r="Z3336" s="229"/>
      <c r="AA3336" s="229"/>
      <c r="AB3336" s="229"/>
      <c r="AC3336" s="229"/>
      <c r="AD3336" s="229"/>
      <c r="AE3336" s="229"/>
      <c r="AF3336" s="229" t="s">
        <v>12156</v>
      </c>
      <c r="AG3336" s="246"/>
      <c r="AH3336" s="246"/>
      <c r="AI3336" s="246"/>
      <c r="AJ3336" s="246" t="s">
        <v>12159</v>
      </c>
      <c r="AK3336" s="246" t="s">
        <v>12160</v>
      </c>
      <c r="AL3336" s="246">
        <v>43</v>
      </c>
      <c r="AM3336" s="246">
        <v>12</v>
      </c>
      <c r="AN3336" s="1209">
        <v>31.2</v>
      </c>
      <c r="AO3336" s="246">
        <v>23</v>
      </c>
      <c r="AP3336" s="246">
        <v>48</v>
      </c>
      <c r="AQ3336" s="246">
        <v>34.1</v>
      </c>
      <c r="AR3336" s="246">
        <f t="shared" si="343"/>
        <v>43.208666666666673</v>
      </c>
      <c r="AS3336" s="246">
        <f t="shared" si="344"/>
        <v>23.809472222222222</v>
      </c>
      <c r="AT3336" s="229" t="s">
        <v>43</v>
      </c>
      <c r="AU3336" s="246"/>
      <c r="AV3336" s="1268" t="s">
        <v>16619</v>
      </c>
      <c r="AW3336" s="1215">
        <v>45093</v>
      </c>
      <c r="AX3336" s="1268" t="s">
        <v>16619</v>
      </c>
      <c r="AY3336" s="1215">
        <v>45093</v>
      </c>
      <c r="AZ3336" s="1268"/>
      <c r="BA3336" s="1215"/>
      <c r="BB3336" s="1268"/>
      <c r="BC3336" s="1215"/>
      <c r="BD3336" s="1268"/>
      <c r="BE3336" s="1215"/>
      <c r="BF3336" s="246"/>
      <c r="BG3336" s="246"/>
    </row>
    <row r="3337" spans="1:59" ht="51" x14ac:dyDescent="0.25">
      <c r="A3337" s="101">
        <v>1103</v>
      </c>
      <c r="B3337" s="190" t="s">
        <v>1292</v>
      </c>
      <c r="C3337" s="190">
        <v>12170616</v>
      </c>
      <c r="D3337" s="191">
        <v>42804</v>
      </c>
      <c r="E3337" s="191">
        <v>42804</v>
      </c>
      <c r="F3337" s="191">
        <v>43900</v>
      </c>
      <c r="G3337" s="190">
        <v>-7777</v>
      </c>
      <c r="H3337" s="190" t="s">
        <v>2902</v>
      </c>
      <c r="I3337" s="190"/>
      <c r="J3337" s="190" t="s">
        <v>12161</v>
      </c>
      <c r="K3337" s="190" t="s">
        <v>50</v>
      </c>
      <c r="L3337" s="190" t="s">
        <v>50</v>
      </c>
      <c r="M3337" s="190" t="s">
        <v>50</v>
      </c>
      <c r="N3337" s="190" t="s">
        <v>74</v>
      </c>
      <c r="O3337" s="190"/>
      <c r="P3337" s="192" t="s">
        <v>12162</v>
      </c>
      <c r="Q3337" s="190" t="s">
        <v>559</v>
      </c>
      <c r="R3337" s="190" t="s">
        <v>6931</v>
      </c>
      <c r="S3337" s="190" t="s">
        <v>1046</v>
      </c>
      <c r="T3337" s="190"/>
      <c r="U3337" s="101"/>
      <c r="V3337" s="101"/>
      <c r="W3337" s="101"/>
      <c r="X3337" s="101"/>
      <c r="Y3337" s="190"/>
      <c r="Z3337" s="190"/>
      <c r="AA3337" s="190"/>
      <c r="AB3337" s="190"/>
      <c r="AC3337" s="190"/>
      <c r="AD3337" s="190"/>
      <c r="AE3337" s="190"/>
      <c r="AF3337" s="101" t="s">
        <v>5567</v>
      </c>
      <c r="AG3337" s="101"/>
      <c r="AH3337" s="101"/>
      <c r="AI3337" s="101">
        <v>61.81</v>
      </c>
      <c r="AJ3337" s="208" t="s">
        <v>12163</v>
      </c>
      <c r="AK3337" s="208" t="s">
        <v>12168</v>
      </c>
      <c r="AL3337" s="101">
        <v>43</v>
      </c>
      <c r="AM3337" s="101">
        <v>27</v>
      </c>
      <c r="AN3337" s="1117">
        <v>17.97</v>
      </c>
      <c r="AO3337" s="101">
        <v>23</v>
      </c>
      <c r="AP3337" s="101">
        <v>15</v>
      </c>
      <c r="AQ3337" s="101">
        <v>56.61</v>
      </c>
      <c r="AR3337" s="101">
        <f t="shared" si="343"/>
        <v>43.454991666666672</v>
      </c>
      <c r="AS3337" s="101">
        <f t="shared" si="344"/>
        <v>23.265725</v>
      </c>
      <c r="AT3337" s="190" t="s">
        <v>34</v>
      </c>
      <c r="AU3337" s="101"/>
      <c r="AV3337" s="189"/>
      <c r="AW3337" s="243"/>
      <c r="AX3337" s="189"/>
      <c r="AY3337" s="243"/>
      <c r="AZ3337" s="189"/>
      <c r="BA3337" s="243"/>
      <c r="BB3337" s="189"/>
      <c r="BC3337" s="243"/>
      <c r="BD3337" s="189"/>
      <c r="BE3337" s="243"/>
      <c r="BF3337" s="101"/>
      <c r="BG3337" s="101"/>
    </row>
    <row r="3338" spans="1:59" ht="51" x14ac:dyDescent="0.25">
      <c r="A3338" s="101"/>
      <c r="B3338" s="190" t="s">
        <v>1292</v>
      </c>
      <c r="C3338" s="190">
        <v>12170616</v>
      </c>
      <c r="D3338" s="191">
        <v>42804</v>
      </c>
      <c r="E3338" s="191">
        <v>42804</v>
      </c>
      <c r="F3338" s="191">
        <v>43900</v>
      </c>
      <c r="G3338" s="190">
        <v>-7777</v>
      </c>
      <c r="H3338" s="190" t="s">
        <v>2902</v>
      </c>
      <c r="J3338" s="190" t="s">
        <v>12161</v>
      </c>
      <c r="K3338" s="190" t="s">
        <v>50</v>
      </c>
      <c r="L3338" s="190" t="s">
        <v>50</v>
      </c>
      <c r="M3338" s="190" t="s">
        <v>50</v>
      </c>
      <c r="N3338" s="190" t="s">
        <v>74</v>
      </c>
      <c r="P3338" s="192" t="s">
        <v>12162</v>
      </c>
      <c r="Q3338" s="190" t="s">
        <v>559</v>
      </c>
      <c r="R3338" s="190" t="s">
        <v>6931</v>
      </c>
      <c r="S3338" s="190" t="s">
        <v>1046</v>
      </c>
      <c r="AF3338" s="101" t="s">
        <v>5570</v>
      </c>
      <c r="AI3338" s="101">
        <v>56.51</v>
      </c>
      <c r="AJ3338" s="101" t="s">
        <v>12164</v>
      </c>
      <c r="AK3338" s="101" t="s">
        <v>12165</v>
      </c>
      <c r="AL3338" s="101">
        <v>43</v>
      </c>
      <c r="AM3338" s="101">
        <v>27</v>
      </c>
      <c r="AN3338" s="1117">
        <v>30.34</v>
      </c>
      <c r="AO3338" s="101">
        <v>24</v>
      </c>
      <c r="AP3338" s="101">
        <v>15</v>
      </c>
      <c r="AQ3338" s="101">
        <v>38.71</v>
      </c>
      <c r="AR3338" s="101">
        <f t="shared" si="343"/>
        <v>43.458427777777779</v>
      </c>
      <c r="AS3338" s="101">
        <f t="shared" si="344"/>
        <v>24.260752777777778</v>
      </c>
      <c r="AT3338" s="190" t="s">
        <v>34</v>
      </c>
    </row>
    <row r="3339" spans="1:59" ht="51.75" thickBot="1" x14ac:dyDescent="0.3">
      <c r="A3339" s="216"/>
      <c r="B3339" s="213" t="s">
        <v>1292</v>
      </c>
      <c r="C3339" s="213">
        <v>12170616</v>
      </c>
      <c r="D3339" s="215">
        <v>42804</v>
      </c>
      <c r="E3339" s="215">
        <v>42804</v>
      </c>
      <c r="F3339" s="215">
        <v>43900</v>
      </c>
      <c r="G3339" s="213">
        <v>-7777</v>
      </c>
      <c r="H3339" s="213" t="s">
        <v>2902</v>
      </c>
      <c r="I3339" s="485"/>
      <c r="J3339" s="213" t="s">
        <v>12161</v>
      </c>
      <c r="K3339" s="213" t="s">
        <v>50</v>
      </c>
      <c r="L3339" s="213" t="s">
        <v>50</v>
      </c>
      <c r="M3339" s="213" t="s">
        <v>50</v>
      </c>
      <c r="N3339" s="213" t="s">
        <v>74</v>
      </c>
      <c r="O3339" s="485"/>
      <c r="P3339" s="214" t="s">
        <v>12162</v>
      </c>
      <c r="Q3339" s="213" t="s">
        <v>559</v>
      </c>
      <c r="R3339" s="213" t="s">
        <v>6931</v>
      </c>
      <c r="S3339" s="213" t="s">
        <v>1046</v>
      </c>
      <c r="T3339" s="485"/>
      <c r="U3339" s="485"/>
      <c r="V3339" s="485"/>
      <c r="W3339" s="485"/>
      <c r="X3339" s="485"/>
      <c r="Y3339" s="485"/>
      <c r="Z3339" s="485"/>
      <c r="AA3339" s="485"/>
      <c r="AB3339" s="485"/>
      <c r="AC3339" s="485"/>
      <c r="AD3339" s="485"/>
      <c r="AE3339" s="485"/>
      <c r="AF3339" s="216" t="s">
        <v>5573</v>
      </c>
      <c r="AG3339" s="485"/>
      <c r="AH3339" s="485"/>
      <c r="AI3339" s="216">
        <v>55.7</v>
      </c>
      <c r="AJ3339" s="216" t="s">
        <v>12166</v>
      </c>
      <c r="AK3339" s="216" t="s">
        <v>12167</v>
      </c>
      <c r="AL3339" s="216">
        <v>43</v>
      </c>
      <c r="AM3339" s="216">
        <v>27</v>
      </c>
      <c r="AN3339" s="1122">
        <v>36.22</v>
      </c>
      <c r="AO3339" s="216">
        <v>24</v>
      </c>
      <c r="AP3339" s="216">
        <v>15</v>
      </c>
      <c r="AQ3339" s="216">
        <v>28.72</v>
      </c>
      <c r="AR3339" s="216">
        <f t="shared" si="343"/>
        <v>43.460061111111116</v>
      </c>
      <c r="AS3339" s="216">
        <f t="shared" si="344"/>
        <v>24.257977777777779</v>
      </c>
      <c r="AT3339" s="213" t="s">
        <v>34</v>
      </c>
      <c r="AU3339" s="485"/>
      <c r="AV3339" s="1270"/>
      <c r="AW3339" s="1077"/>
      <c r="AX3339" s="1270"/>
      <c r="AY3339" s="1077"/>
      <c r="AZ3339" s="1270"/>
      <c r="BA3339" s="1077"/>
      <c r="BB3339" s="1270"/>
      <c r="BC3339" s="1077"/>
      <c r="BD3339" s="1270"/>
      <c r="BE3339" s="1077"/>
      <c r="BF3339" s="485"/>
      <c r="BG3339" s="1002"/>
    </row>
    <row r="3340" spans="1:59" ht="51" x14ac:dyDescent="0.25">
      <c r="A3340" s="208">
        <v>1104</v>
      </c>
      <c r="B3340" s="205" t="s">
        <v>2952</v>
      </c>
      <c r="C3340" s="205">
        <v>12170617</v>
      </c>
      <c r="D3340" s="207">
        <v>42821</v>
      </c>
      <c r="E3340" s="207">
        <v>42821</v>
      </c>
      <c r="F3340" s="207">
        <v>43917</v>
      </c>
      <c r="G3340" s="205">
        <v>-7777</v>
      </c>
      <c r="H3340" s="205" t="s">
        <v>12170</v>
      </c>
      <c r="I3340" s="133"/>
      <c r="J3340" s="205" t="s">
        <v>12171</v>
      </c>
      <c r="K3340" s="205" t="s">
        <v>50</v>
      </c>
      <c r="L3340" s="205" t="s">
        <v>900</v>
      </c>
      <c r="M3340" s="205" t="s">
        <v>129</v>
      </c>
      <c r="N3340" s="205" t="s">
        <v>48</v>
      </c>
      <c r="O3340" s="133"/>
      <c r="P3340" s="206" t="s">
        <v>12172</v>
      </c>
      <c r="Q3340" s="205" t="s">
        <v>559</v>
      </c>
      <c r="R3340" s="205" t="s">
        <v>6931</v>
      </c>
      <c r="S3340" s="205" t="s">
        <v>2641</v>
      </c>
      <c r="T3340" s="133"/>
      <c r="U3340" s="133"/>
      <c r="V3340" s="133"/>
      <c r="W3340" s="133"/>
      <c r="X3340" s="133"/>
      <c r="Y3340" s="133"/>
      <c r="Z3340" s="133"/>
      <c r="AA3340" s="133"/>
      <c r="AB3340" s="133"/>
      <c r="AC3340" s="133"/>
      <c r="AD3340" s="133"/>
      <c r="AE3340" s="133"/>
      <c r="AF3340" s="208" t="s">
        <v>1765</v>
      </c>
      <c r="AG3340" s="133"/>
      <c r="AH3340" s="133"/>
      <c r="AI3340" s="133"/>
      <c r="AJ3340" s="208" t="s">
        <v>12173</v>
      </c>
      <c r="AK3340" s="208" t="s">
        <v>12174</v>
      </c>
      <c r="AL3340" s="208">
        <v>43</v>
      </c>
      <c r="AM3340" s="208">
        <v>1</v>
      </c>
      <c r="AN3340" s="1202">
        <v>17.600000000000001</v>
      </c>
      <c r="AO3340" s="208">
        <v>23</v>
      </c>
      <c r="AP3340" s="208">
        <v>21</v>
      </c>
      <c r="AQ3340" s="208">
        <v>6.9</v>
      </c>
      <c r="AR3340" s="208">
        <f t="shared" si="343"/>
        <v>43.021555555555551</v>
      </c>
      <c r="AS3340" s="208">
        <f t="shared" si="344"/>
        <v>23.351916666666668</v>
      </c>
      <c r="AT3340" s="205" t="s">
        <v>34</v>
      </c>
      <c r="AU3340" s="133"/>
      <c r="AV3340" s="1271"/>
      <c r="AW3340" s="1328"/>
      <c r="AX3340" s="1271"/>
      <c r="AY3340" s="1328"/>
      <c r="AZ3340" s="1271"/>
      <c r="BA3340" s="1328"/>
      <c r="BB3340" s="1271"/>
      <c r="BC3340" s="1328"/>
      <c r="BD3340" s="1271"/>
      <c r="BE3340" s="1328"/>
      <c r="BF3340" s="133"/>
      <c r="BG3340" s="1003"/>
    </row>
    <row r="3341" spans="1:59" ht="51.75" thickBot="1" x14ac:dyDescent="0.3">
      <c r="A3341" s="1004"/>
      <c r="B3341" s="213" t="s">
        <v>2952</v>
      </c>
      <c r="C3341" s="213">
        <v>12170617</v>
      </c>
      <c r="D3341" s="215">
        <v>42821</v>
      </c>
      <c r="E3341" s="215">
        <v>42821</v>
      </c>
      <c r="F3341" s="215">
        <v>43917</v>
      </c>
      <c r="G3341" s="213">
        <v>-7777</v>
      </c>
      <c r="H3341" s="213" t="s">
        <v>12170</v>
      </c>
      <c r="I3341" s="485"/>
      <c r="J3341" s="213" t="s">
        <v>12171</v>
      </c>
      <c r="K3341" s="213" t="s">
        <v>50</v>
      </c>
      <c r="L3341" s="213" t="s">
        <v>900</v>
      </c>
      <c r="M3341" s="213" t="s">
        <v>129</v>
      </c>
      <c r="N3341" s="213" t="s">
        <v>48</v>
      </c>
      <c r="O3341" s="485"/>
      <c r="P3341" s="214" t="s">
        <v>12172</v>
      </c>
      <c r="Q3341" s="213" t="s">
        <v>559</v>
      </c>
      <c r="R3341" s="213" t="s">
        <v>6931</v>
      </c>
      <c r="S3341" s="213" t="s">
        <v>2641</v>
      </c>
      <c r="T3341" s="485"/>
      <c r="U3341" s="485"/>
      <c r="V3341" s="485"/>
      <c r="W3341" s="485"/>
      <c r="X3341" s="485"/>
      <c r="Y3341" s="485"/>
      <c r="Z3341" s="485"/>
      <c r="AA3341" s="485"/>
      <c r="AB3341" s="485"/>
      <c r="AC3341" s="485"/>
      <c r="AD3341" s="485"/>
      <c r="AE3341" s="485"/>
      <c r="AF3341" s="216" t="s">
        <v>1768</v>
      </c>
      <c r="AG3341" s="485"/>
      <c r="AH3341" s="485"/>
      <c r="AI3341" s="485"/>
      <c r="AJ3341" s="216" t="s">
        <v>12175</v>
      </c>
      <c r="AK3341" s="216" t="s">
        <v>12174</v>
      </c>
      <c r="AL3341" s="216">
        <v>43</v>
      </c>
      <c r="AM3341" s="216">
        <v>1</v>
      </c>
      <c r="AN3341" s="1122">
        <v>18</v>
      </c>
      <c r="AO3341" s="216">
        <v>23</v>
      </c>
      <c r="AP3341" s="216">
        <v>21</v>
      </c>
      <c r="AQ3341" s="216">
        <v>6.9</v>
      </c>
      <c r="AR3341" s="216">
        <f t="shared" si="343"/>
        <v>43.021666666666668</v>
      </c>
      <c r="AS3341" s="216">
        <f t="shared" si="344"/>
        <v>23.351916666666668</v>
      </c>
      <c r="AT3341" s="213" t="s">
        <v>34</v>
      </c>
      <c r="AU3341" s="485"/>
      <c r="AV3341" s="1270"/>
      <c r="AW3341" s="1077"/>
      <c r="AX3341" s="1270"/>
      <c r="AY3341" s="1077"/>
      <c r="AZ3341" s="1270"/>
      <c r="BA3341" s="1077"/>
      <c r="BB3341" s="1270"/>
      <c r="BC3341" s="1077"/>
      <c r="BD3341" s="1270"/>
      <c r="BE3341" s="1077"/>
      <c r="BF3341" s="485"/>
      <c r="BG3341" s="1002"/>
    </row>
    <row r="3342" spans="1:59" ht="51" x14ac:dyDescent="0.25">
      <c r="A3342" s="101">
        <v>1105</v>
      </c>
      <c r="B3342" s="190" t="s">
        <v>1416</v>
      </c>
      <c r="C3342" s="190">
        <v>12170618</v>
      </c>
      <c r="D3342" s="191">
        <v>42830</v>
      </c>
      <c r="E3342" s="191">
        <v>42830</v>
      </c>
      <c r="F3342" s="191">
        <v>45021</v>
      </c>
      <c r="G3342" s="190">
        <v>-7777</v>
      </c>
      <c r="H3342" s="190" t="s">
        <v>1649</v>
      </c>
      <c r="I3342" s="190"/>
      <c r="J3342" s="190" t="s">
        <v>12176</v>
      </c>
      <c r="K3342" s="190" t="s">
        <v>50</v>
      </c>
      <c r="L3342" s="190" t="s">
        <v>53</v>
      </c>
      <c r="M3342" s="190" t="s">
        <v>53</v>
      </c>
      <c r="N3342" s="190" t="s">
        <v>48</v>
      </c>
      <c r="O3342" s="190"/>
      <c r="P3342" s="192" t="s">
        <v>12177</v>
      </c>
      <c r="Q3342" s="190" t="s">
        <v>559</v>
      </c>
      <c r="R3342" s="190" t="s">
        <v>6931</v>
      </c>
      <c r="S3342" s="190" t="s">
        <v>1046</v>
      </c>
      <c r="T3342" s="190"/>
      <c r="U3342" s="101"/>
      <c r="V3342" s="101"/>
      <c r="W3342" s="101"/>
      <c r="X3342" s="101"/>
      <c r="Y3342" s="190"/>
      <c r="Z3342" s="190"/>
      <c r="AA3342" s="190"/>
      <c r="AB3342" s="190"/>
      <c r="AC3342" s="190"/>
      <c r="AD3342" s="190"/>
      <c r="AE3342" s="190"/>
      <c r="AF3342" s="101" t="s">
        <v>14061</v>
      </c>
      <c r="AG3342" s="101"/>
      <c r="AH3342" s="101"/>
      <c r="AI3342" s="101"/>
      <c r="AJ3342" s="208" t="s">
        <v>14062</v>
      </c>
      <c r="AK3342" s="208" t="s">
        <v>14063</v>
      </c>
      <c r="AL3342" s="101">
        <v>42</v>
      </c>
      <c r="AM3342" s="101">
        <v>49</v>
      </c>
      <c r="AN3342" s="1117">
        <v>53.53</v>
      </c>
      <c r="AO3342" s="101">
        <v>23</v>
      </c>
      <c r="AP3342" s="101">
        <v>59</v>
      </c>
      <c r="AQ3342" s="101">
        <v>17.100000000000001</v>
      </c>
      <c r="AR3342" s="101">
        <f t="shared" si="343"/>
        <v>42.831536111111113</v>
      </c>
      <c r="AS3342" s="101">
        <f t="shared" si="344"/>
        <v>23.988083333333336</v>
      </c>
      <c r="AT3342" s="190" t="s">
        <v>43</v>
      </c>
      <c r="AU3342" s="101"/>
      <c r="AV3342" s="189" t="s">
        <v>14080</v>
      </c>
      <c r="AW3342" s="243">
        <v>43931</v>
      </c>
      <c r="AX3342" s="189" t="s">
        <v>14080</v>
      </c>
      <c r="AY3342" s="243">
        <v>43931</v>
      </c>
      <c r="AZ3342" s="189"/>
      <c r="BA3342" s="243"/>
      <c r="BB3342" s="189"/>
      <c r="BC3342" s="243"/>
      <c r="BD3342" s="189"/>
      <c r="BE3342" s="243"/>
      <c r="BF3342" s="101" t="s">
        <v>14097</v>
      </c>
      <c r="BG3342" s="101"/>
    </row>
    <row r="3343" spans="1:59" ht="51" x14ac:dyDescent="0.25">
      <c r="A3343" s="101"/>
      <c r="B3343" s="190" t="s">
        <v>1416</v>
      </c>
      <c r="C3343" s="190">
        <v>12170618</v>
      </c>
      <c r="D3343" s="191">
        <v>42830</v>
      </c>
      <c r="E3343" s="191">
        <v>42830</v>
      </c>
      <c r="F3343" s="191">
        <v>45021</v>
      </c>
      <c r="G3343" s="190">
        <v>-7777</v>
      </c>
      <c r="H3343" s="190" t="s">
        <v>1649</v>
      </c>
      <c r="J3343" s="190" t="s">
        <v>12176</v>
      </c>
      <c r="K3343" s="190" t="s">
        <v>50</v>
      </c>
      <c r="L3343" s="190" t="s">
        <v>53</v>
      </c>
      <c r="M3343" s="190" t="s">
        <v>53</v>
      </c>
      <c r="N3343" s="190" t="s">
        <v>48</v>
      </c>
      <c r="P3343" s="192" t="s">
        <v>12177</v>
      </c>
      <c r="Q3343" s="190" t="s">
        <v>559</v>
      </c>
      <c r="R3343" s="190" t="s">
        <v>6931</v>
      </c>
      <c r="S3343" s="190" t="s">
        <v>1046</v>
      </c>
      <c r="AF3343" s="101" t="s">
        <v>14064</v>
      </c>
      <c r="AI3343" s="101"/>
      <c r="AJ3343" s="101" t="s">
        <v>14065</v>
      </c>
      <c r="AK3343" s="101" t="s">
        <v>14066</v>
      </c>
      <c r="AL3343" s="101">
        <v>42</v>
      </c>
      <c r="AM3343" s="101">
        <v>49</v>
      </c>
      <c r="AN3343" s="1117">
        <v>53.71</v>
      </c>
      <c r="AO3343" s="101">
        <v>23</v>
      </c>
      <c r="AP3343" s="101">
        <v>59</v>
      </c>
      <c r="AQ3343" s="101">
        <v>19.170000000000002</v>
      </c>
      <c r="AR3343" s="101">
        <f t="shared" ref="AR3343:AR3349" si="345">AL3343+AM3343/60+AN3343/3600</f>
        <v>42.831586111111115</v>
      </c>
      <c r="AS3343" s="101">
        <f t="shared" ref="AS3343:AS3349" si="346">AO3343+AP3343/60+AQ3343/3600</f>
        <v>23.988658333333333</v>
      </c>
      <c r="AT3343" s="190" t="s">
        <v>43</v>
      </c>
      <c r="AV3343" s="189" t="s">
        <v>14080</v>
      </c>
      <c r="AW3343" s="243">
        <v>43931</v>
      </c>
      <c r="AX3343" s="189" t="s">
        <v>14080</v>
      </c>
      <c r="AY3343" s="243">
        <v>43931</v>
      </c>
      <c r="BF3343" s="101" t="s">
        <v>14097</v>
      </c>
    </row>
    <row r="3344" spans="1:59" ht="51" x14ac:dyDescent="0.25">
      <c r="A3344" s="101"/>
      <c r="B3344" s="190" t="s">
        <v>1416</v>
      </c>
      <c r="C3344" s="190">
        <v>12170618</v>
      </c>
      <c r="D3344" s="191">
        <v>42830</v>
      </c>
      <c r="E3344" s="191">
        <v>42830</v>
      </c>
      <c r="F3344" s="191">
        <v>45021</v>
      </c>
      <c r="G3344" s="190">
        <v>-7777</v>
      </c>
      <c r="H3344" s="190" t="s">
        <v>1649</v>
      </c>
      <c r="J3344" s="190" t="s">
        <v>12176</v>
      </c>
      <c r="K3344" s="190" t="s">
        <v>50</v>
      </c>
      <c r="L3344" s="190" t="s">
        <v>53</v>
      </c>
      <c r="M3344" s="190" t="s">
        <v>53</v>
      </c>
      <c r="N3344" s="190" t="s">
        <v>48</v>
      </c>
      <c r="P3344" s="192" t="s">
        <v>12177</v>
      </c>
      <c r="Q3344" s="190" t="s">
        <v>559</v>
      </c>
      <c r="R3344" s="190" t="s">
        <v>6931</v>
      </c>
      <c r="S3344" s="190" t="s">
        <v>1046</v>
      </c>
      <c r="AF3344" s="101" t="s">
        <v>14067</v>
      </c>
      <c r="AI3344" s="101"/>
      <c r="AJ3344" s="101" t="s">
        <v>14068</v>
      </c>
      <c r="AK3344" s="101" t="s">
        <v>14069</v>
      </c>
      <c r="AL3344" s="101">
        <v>42</v>
      </c>
      <c r="AM3344" s="101">
        <v>49</v>
      </c>
      <c r="AN3344" s="1117">
        <v>55.54</v>
      </c>
      <c r="AO3344" s="101">
        <v>23</v>
      </c>
      <c r="AP3344" s="101">
        <v>59</v>
      </c>
      <c r="AQ3344" s="101">
        <v>19.809999999999999</v>
      </c>
      <c r="AR3344" s="101">
        <f t="shared" si="345"/>
        <v>42.832094444444451</v>
      </c>
      <c r="AS3344" s="101">
        <f t="shared" si="346"/>
        <v>23.988836111111112</v>
      </c>
      <c r="AT3344" s="190" t="s">
        <v>43</v>
      </c>
      <c r="AV3344" s="189" t="s">
        <v>14080</v>
      </c>
      <c r="AW3344" s="243">
        <v>43931</v>
      </c>
      <c r="AX3344" s="189" t="s">
        <v>14080</v>
      </c>
      <c r="AY3344" s="243">
        <v>43931</v>
      </c>
      <c r="BF3344" s="101" t="s">
        <v>14097</v>
      </c>
    </row>
    <row r="3345" spans="1:59" ht="51" x14ac:dyDescent="0.25">
      <c r="A3345" s="101"/>
      <c r="B3345" s="190" t="s">
        <v>1416</v>
      </c>
      <c r="C3345" s="190">
        <v>12170618</v>
      </c>
      <c r="D3345" s="191">
        <v>42830</v>
      </c>
      <c r="E3345" s="191">
        <v>42830</v>
      </c>
      <c r="F3345" s="191">
        <v>45021</v>
      </c>
      <c r="G3345" s="190">
        <v>-7777</v>
      </c>
      <c r="H3345" s="190" t="s">
        <v>1649</v>
      </c>
      <c r="J3345" s="190" t="s">
        <v>12176</v>
      </c>
      <c r="K3345" s="190" t="s">
        <v>50</v>
      </c>
      <c r="L3345" s="190" t="s">
        <v>53</v>
      </c>
      <c r="M3345" s="190" t="s">
        <v>53</v>
      </c>
      <c r="N3345" s="190" t="s">
        <v>48</v>
      </c>
      <c r="P3345" s="192" t="s">
        <v>12177</v>
      </c>
      <c r="Q3345" s="190" t="s">
        <v>559</v>
      </c>
      <c r="R3345" s="190" t="s">
        <v>6931</v>
      </c>
      <c r="S3345" s="190" t="s">
        <v>1046</v>
      </c>
      <c r="AF3345" s="101" t="s">
        <v>12527</v>
      </c>
      <c r="AI3345" s="101"/>
      <c r="AJ3345" s="101" t="s">
        <v>14070</v>
      </c>
      <c r="AK3345" s="101" t="s">
        <v>14071</v>
      </c>
      <c r="AL3345" s="101">
        <v>42</v>
      </c>
      <c r="AM3345" s="101">
        <v>49</v>
      </c>
      <c r="AN3345" s="1117">
        <v>57.512</v>
      </c>
      <c r="AO3345" s="101">
        <v>23</v>
      </c>
      <c r="AP3345" s="101">
        <v>59</v>
      </c>
      <c r="AQ3345" s="101">
        <v>19.739000000000001</v>
      </c>
      <c r="AR3345" s="101">
        <f t="shared" si="345"/>
        <v>42.832642222222226</v>
      </c>
      <c r="AS3345" s="101">
        <f t="shared" si="346"/>
        <v>23.988816388888889</v>
      </c>
      <c r="AT3345" s="190" t="s">
        <v>43</v>
      </c>
      <c r="AV3345" s="189" t="s">
        <v>14080</v>
      </c>
      <c r="AW3345" s="243">
        <v>43931</v>
      </c>
      <c r="AX3345" s="189" t="s">
        <v>14080</v>
      </c>
      <c r="AY3345" s="243">
        <v>43931</v>
      </c>
      <c r="BF3345" s="101" t="s">
        <v>14097</v>
      </c>
    </row>
    <row r="3346" spans="1:59" ht="51" x14ac:dyDescent="0.25">
      <c r="A3346" s="101"/>
      <c r="B3346" s="190" t="s">
        <v>1416</v>
      </c>
      <c r="C3346" s="190">
        <v>12170618</v>
      </c>
      <c r="D3346" s="191">
        <v>42830</v>
      </c>
      <c r="E3346" s="191">
        <v>42830</v>
      </c>
      <c r="F3346" s="191">
        <v>45021</v>
      </c>
      <c r="G3346" s="190">
        <v>-7777</v>
      </c>
      <c r="H3346" s="190" t="s">
        <v>1649</v>
      </c>
      <c r="J3346" s="190" t="s">
        <v>12176</v>
      </c>
      <c r="K3346" s="190" t="s">
        <v>50</v>
      </c>
      <c r="L3346" s="190" t="s">
        <v>53</v>
      </c>
      <c r="M3346" s="190" t="s">
        <v>53</v>
      </c>
      <c r="N3346" s="190" t="s">
        <v>48</v>
      </c>
      <c r="P3346" s="192" t="s">
        <v>12177</v>
      </c>
      <c r="Q3346" s="190" t="s">
        <v>559</v>
      </c>
      <c r="R3346" s="190" t="s">
        <v>6931</v>
      </c>
      <c r="S3346" s="190" t="s">
        <v>1046</v>
      </c>
      <c r="AF3346" s="101" t="s">
        <v>12526</v>
      </c>
      <c r="AI3346" s="101"/>
      <c r="AJ3346" s="101" t="s">
        <v>14072</v>
      </c>
      <c r="AK3346" s="101" t="s">
        <v>14073</v>
      </c>
      <c r="AL3346" s="101">
        <v>42</v>
      </c>
      <c r="AM3346" s="101">
        <v>50</v>
      </c>
      <c r="AN3346" s="1117">
        <v>10.08</v>
      </c>
      <c r="AO3346" s="101">
        <v>23</v>
      </c>
      <c r="AP3346" s="101">
        <v>59</v>
      </c>
      <c r="AQ3346" s="101">
        <v>29.62</v>
      </c>
      <c r="AR3346" s="101">
        <f t="shared" si="345"/>
        <v>42.836133333333336</v>
      </c>
      <c r="AS3346" s="101">
        <f t="shared" si="346"/>
        <v>23.99156111111111</v>
      </c>
      <c r="AT3346" s="190" t="s">
        <v>43</v>
      </c>
      <c r="AV3346" s="189" t="s">
        <v>14080</v>
      </c>
      <c r="AW3346" s="243">
        <v>43931</v>
      </c>
      <c r="AX3346" s="189" t="s">
        <v>14080</v>
      </c>
      <c r="AY3346" s="243">
        <v>43931</v>
      </c>
      <c r="BF3346" s="101" t="s">
        <v>14097</v>
      </c>
    </row>
    <row r="3347" spans="1:59" ht="51" x14ac:dyDescent="0.25">
      <c r="A3347" s="101"/>
      <c r="B3347" s="190" t="s">
        <v>1416</v>
      </c>
      <c r="C3347" s="190">
        <v>12170618</v>
      </c>
      <c r="D3347" s="191">
        <v>42830</v>
      </c>
      <c r="E3347" s="191">
        <v>42830</v>
      </c>
      <c r="F3347" s="191">
        <v>45021</v>
      </c>
      <c r="G3347" s="190">
        <v>-7777</v>
      </c>
      <c r="H3347" s="190" t="s">
        <v>1649</v>
      </c>
      <c r="J3347" s="190" t="s">
        <v>12176</v>
      </c>
      <c r="K3347" s="190" t="s">
        <v>50</v>
      </c>
      <c r="L3347" s="190" t="s">
        <v>53</v>
      </c>
      <c r="M3347" s="190" t="s">
        <v>53</v>
      </c>
      <c r="N3347" s="190" t="s">
        <v>48</v>
      </c>
      <c r="P3347" s="192" t="s">
        <v>12177</v>
      </c>
      <c r="Q3347" s="190" t="s">
        <v>559</v>
      </c>
      <c r="R3347" s="190" t="s">
        <v>6931</v>
      </c>
      <c r="S3347" s="190" t="s">
        <v>1046</v>
      </c>
      <c r="AF3347" s="101" t="s">
        <v>14074</v>
      </c>
      <c r="AI3347" s="101"/>
      <c r="AJ3347" s="101" t="s">
        <v>14075</v>
      </c>
      <c r="AK3347" s="101" t="s">
        <v>14076</v>
      </c>
      <c r="AL3347" s="101">
        <v>42</v>
      </c>
      <c r="AM3347" s="101">
        <v>49</v>
      </c>
      <c r="AN3347" s="1117">
        <v>54.08</v>
      </c>
      <c r="AO3347" s="101">
        <v>23</v>
      </c>
      <c r="AP3347" s="101">
        <v>59</v>
      </c>
      <c r="AQ3347" s="101">
        <v>15.15</v>
      </c>
      <c r="AR3347" s="101">
        <f t="shared" si="345"/>
        <v>42.831688888888891</v>
      </c>
      <c r="AS3347" s="101">
        <f t="shared" si="346"/>
        <v>23.987541666666669</v>
      </c>
      <c r="AT3347" s="190" t="s">
        <v>43</v>
      </c>
      <c r="AV3347" s="189" t="s">
        <v>14080</v>
      </c>
      <c r="AW3347" s="243">
        <v>43931</v>
      </c>
      <c r="AX3347" s="189" t="s">
        <v>14080</v>
      </c>
      <c r="AY3347" s="243">
        <v>43931</v>
      </c>
      <c r="BF3347" s="101" t="s">
        <v>14097</v>
      </c>
    </row>
    <row r="3348" spans="1:59" ht="51.75" thickBot="1" x14ac:dyDescent="0.3">
      <c r="A3348" s="1004"/>
      <c r="B3348" s="213" t="s">
        <v>1416</v>
      </c>
      <c r="C3348" s="213">
        <v>12170618</v>
      </c>
      <c r="D3348" s="215">
        <v>42830</v>
      </c>
      <c r="E3348" s="215">
        <v>42830</v>
      </c>
      <c r="F3348" s="215">
        <v>45021</v>
      </c>
      <c r="G3348" s="213">
        <v>-7777</v>
      </c>
      <c r="H3348" s="213" t="s">
        <v>1649</v>
      </c>
      <c r="I3348" s="485"/>
      <c r="J3348" s="213" t="s">
        <v>12176</v>
      </c>
      <c r="K3348" s="213" t="s">
        <v>50</v>
      </c>
      <c r="L3348" s="213" t="s">
        <v>53</v>
      </c>
      <c r="M3348" s="213" t="s">
        <v>53</v>
      </c>
      <c r="N3348" s="213" t="s">
        <v>48</v>
      </c>
      <c r="O3348" s="485"/>
      <c r="P3348" s="214" t="s">
        <v>12177</v>
      </c>
      <c r="Q3348" s="213" t="s">
        <v>559</v>
      </c>
      <c r="R3348" s="213" t="s">
        <v>6931</v>
      </c>
      <c r="S3348" s="213" t="s">
        <v>1046</v>
      </c>
      <c r="T3348" s="485"/>
      <c r="U3348" s="485"/>
      <c r="V3348" s="485"/>
      <c r="W3348" s="485"/>
      <c r="X3348" s="485"/>
      <c r="Y3348" s="485"/>
      <c r="Z3348" s="485"/>
      <c r="AA3348" s="485"/>
      <c r="AB3348" s="485"/>
      <c r="AC3348" s="485"/>
      <c r="AD3348" s="485"/>
      <c r="AE3348" s="485"/>
      <c r="AF3348" s="216" t="s">
        <v>14077</v>
      </c>
      <c r="AG3348" s="485"/>
      <c r="AH3348" s="485"/>
      <c r="AI3348" s="485"/>
      <c r="AJ3348" s="216" t="s">
        <v>14078</v>
      </c>
      <c r="AK3348" s="216" t="s">
        <v>14079</v>
      </c>
      <c r="AL3348" s="216">
        <v>42</v>
      </c>
      <c r="AM3348" s="216">
        <v>49</v>
      </c>
      <c r="AN3348" s="1122">
        <v>57.09</v>
      </c>
      <c r="AO3348" s="216">
        <v>23</v>
      </c>
      <c r="AP3348" s="216">
        <v>59</v>
      </c>
      <c r="AQ3348" s="216">
        <v>19.760000000000002</v>
      </c>
      <c r="AR3348" s="216">
        <f t="shared" si="345"/>
        <v>42.832525000000004</v>
      </c>
      <c r="AS3348" s="216">
        <f t="shared" si="346"/>
        <v>23.988822222222222</v>
      </c>
      <c r="AT3348" s="213" t="s">
        <v>43</v>
      </c>
      <c r="AU3348" s="485"/>
      <c r="AV3348" s="720" t="s">
        <v>14080</v>
      </c>
      <c r="AW3348" s="721">
        <v>43931</v>
      </c>
      <c r="AX3348" s="720" t="s">
        <v>14080</v>
      </c>
      <c r="AY3348" s="721">
        <v>43931</v>
      </c>
      <c r="AZ3348" s="1270"/>
      <c r="BA3348" s="1077"/>
      <c r="BB3348" s="1270"/>
      <c r="BC3348" s="1077"/>
      <c r="BD3348" s="1270"/>
      <c r="BE3348" s="1077"/>
      <c r="BF3348" s="216" t="s">
        <v>14097</v>
      </c>
      <c r="BG3348" s="1002"/>
    </row>
    <row r="3349" spans="1:59" ht="51" x14ac:dyDescent="0.25">
      <c r="A3349" s="208">
        <v>1106</v>
      </c>
      <c r="B3349" s="190" t="s">
        <v>229</v>
      </c>
      <c r="C3349" s="190">
        <v>12170619</v>
      </c>
      <c r="D3349" s="191">
        <v>42832</v>
      </c>
      <c r="E3349" s="191">
        <v>42832</v>
      </c>
      <c r="F3349" s="191">
        <v>43928</v>
      </c>
      <c r="G3349" s="190">
        <v>-7777</v>
      </c>
      <c r="H3349" s="190" t="s">
        <v>1442</v>
      </c>
      <c r="J3349" s="190" t="s">
        <v>1533</v>
      </c>
      <c r="K3349" s="190" t="s">
        <v>50</v>
      </c>
      <c r="L3349" s="190" t="s">
        <v>808</v>
      </c>
      <c r="M3349" s="190" t="s">
        <v>232</v>
      </c>
      <c r="N3349" s="190" t="s">
        <v>74</v>
      </c>
      <c r="P3349" s="192" t="s">
        <v>12178</v>
      </c>
      <c r="Q3349" s="190" t="s">
        <v>559</v>
      </c>
      <c r="R3349" s="190" t="s">
        <v>6931</v>
      </c>
      <c r="S3349" s="190" t="s">
        <v>2641</v>
      </c>
      <c r="AF3349" s="101" t="s">
        <v>12179</v>
      </c>
      <c r="AJ3349" s="101" t="s">
        <v>12181</v>
      </c>
      <c r="AK3349" s="101" t="s">
        <v>12182</v>
      </c>
      <c r="AL3349" s="101">
        <v>43</v>
      </c>
      <c r="AM3349" s="101">
        <v>33</v>
      </c>
      <c r="AN3349" s="1117">
        <v>49.08</v>
      </c>
      <c r="AO3349" s="101">
        <v>24</v>
      </c>
      <c r="AP3349" s="101">
        <v>13</v>
      </c>
      <c r="AQ3349" s="101">
        <v>34.880000000000003</v>
      </c>
      <c r="AR3349" s="101">
        <f t="shared" si="345"/>
        <v>43.563633333333328</v>
      </c>
      <c r="AS3349" s="101">
        <f t="shared" si="346"/>
        <v>24.226355555555553</v>
      </c>
      <c r="AT3349" s="190" t="s">
        <v>34</v>
      </c>
    </row>
    <row r="3350" spans="1:59" ht="51.75" thickBot="1" x14ac:dyDescent="0.3">
      <c r="A3350" s="1004"/>
      <c r="B3350" s="213" t="s">
        <v>229</v>
      </c>
      <c r="C3350" s="213">
        <v>12170619</v>
      </c>
      <c r="D3350" s="215">
        <v>42832</v>
      </c>
      <c r="E3350" s="215">
        <v>42832</v>
      </c>
      <c r="F3350" s="215">
        <v>43928</v>
      </c>
      <c r="G3350" s="213">
        <v>-7777</v>
      </c>
      <c r="H3350" s="213" t="s">
        <v>1442</v>
      </c>
      <c r="I3350" s="485"/>
      <c r="J3350" s="213" t="s">
        <v>1533</v>
      </c>
      <c r="K3350" s="213" t="s">
        <v>50</v>
      </c>
      <c r="L3350" s="213" t="s">
        <v>808</v>
      </c>
      <c r="M3350" s="213" t="s">
        <v>232</v>
      </c>
      <c r="N3350" s="213" t="s">
        <v>74</v>
      </c>
      <c r="O3350" s="485"/>
      <c r="P3350" s="214" t="s">
        <v>12178</v>
      </c>
      <c r="Q3350" s="213" t="s">
        <v>559</v>
      </c>
      <c r="R3350" s="213" t="s">
        <v>6931</v>
      </c>
      <c r="S3350" s="213" t="s">
        <v>2641</v>
      </c>
      <c r="T3350" s="485"/>
      <c r="U3350" s="485"/>
      <c r="V3350" s="485"/>
      <c r="W3350" s="485"/>
      <c r="X3350" s="485"/>
      <c r="Y3350" s="485"/>
      <c r="Z3350" s="485"/>
      <c r="AA3350" s="485"/>
      <c r="AB3350" s="485"/>
      <c r="AC3350" s="485"/>
      <c r="AD3350" s="485"/>
      <c r="AE3350" s="485"/>
      <c r="AF3350" s="216" t="s">
        <v>12180</v>
      </c>
      <c r="AG3350" s="485"/>
      <c r="AH3350" s="485"/>
      <c r="AI3350" s="485"/>
      <c r="AJ3350" s="216" t="s">
        <v>12183</v>
      </c>
      <c r="AK3350" s="216" t="s">
        <v>12184</v>
      </c>
      <c r="AL3350" s="216">
        <v>43</v>
      </c>
      <c r="AM3350" s="216">
        <v>33</v>
      </c>
      <c r="AN3350" s="1122">
        <v>48.82</v>
      </c>
      <c r="AO3350" s="216">
        <v>24</v>
      </c>
      <c r="AP3350" s="216">
        <v>13</v>
      </c>
      <c r="AQ3350" s="216">
        <v>34.76</v>
      </c>
      <c r="AR3350" s="216">
        <f t="shared" ref="AR3350:AR3352" si="347">AL3350+AM3350/60+AN3350/3600</f>
        <v>43.563561111111106</v>
      </c>
      <c r="AS3350" s="216">
        <f t="shared" ref="AS3350:AS3352" si="348">AO3350+AP3350/60+AQ3350/3600</f>
        <v>24.226322222222219</v>
      </c>
      <c r="AT3350" s="213" t="s">
        <v>34</v>
      </c>
      <c r="AU3350" s="485"/>
      <c r="AV3350" s="1270"/>
      <c r="AW3350" s="1077"/>
      <c r="AX3350" s="1270"/>
      <c r="AY3350" s="1077"/>
      <c r="AZ3350" s="1270"/>
      <c r="BA3350" s="1077"/>
      <c r="BB3350" s="1270"/>
      <c r="BC3350" s="1077"/>
      <c r="BD3350" s="1270"/>
      <c r="BE3350" s="1077"/>
      <c r="BF3350" s="485"/>
      <c r="BG3350" s="1002"/>
    </row>
    <row r="3351" spans="1:59" ht="51" x14ac:dyDescent="0.25">
      <c r="A3351" s="208">
        <v>1107</v>
      </c>
      <c r="B3351" s="190" t="s">
        <v>1588</v>
      </c>
      <c r="C3351" s="190">
        <v>12170621</v>
      </c>
      <c r="D3351" s="191">
        <v>42843</v>
      </c>
      <c r="E3351" s="191">
        <v>42843</v>
      </c>
      <c r="F3351" s="191">
        <v>43939</v>
      </c>
      <c r="G3351" s="190">
        <v>-7777</v>
      </c>
      <c r="H3351" s="190" t="s">
        <v>1694</v>
      </c>
      <c r="J3351" s="190" t="s">
        <v>12187</v>
      </c>
      <c r="K3351" s="190" t="s">
        <v>50</v>
      </c>
      <c r="L3351" s="190" t="s">
        <v>53</v>
      </c>
      <c r="M3351" s="190" t="s">
        <v>53</v>
      </c>
      <c r="N3351" s="190" t="s">
        <v>48</v>
      </c>
      <c r="P3351" s="192" t="s">
        <v>12177</v>
      </c>
      <c r="Q3351" s="190" t="s">
        <v>559</v>
      </c>
      <c r="R3351" s="192" t="s">
        <v>6931</v>
      </c>
      <c r="S3351" s="190" t="s">
        <v>2641</v>
      </c>
      <c r="AF3351" s="101" t="s">
        <v>12188</v>
      </c>
      <c r="AJ3351" s="101" t="s">
        <v>12196</v>
      </c>
      <c r="AK3351" s="101" t="s">
        <v>12197</v>
      </c>
      <c r="AL3351" s="101">
        <v>42</v>
      </c>
      <c r="AM3351" s="101">
        <v>46</v>
      </c>
      <c r="AN3351" s="1117">
        <v>17.43</v>
      </c>
      <c r="AO3351" s="101">
        <v>24</v>
      </c>
      <c r="AP3351" s="101">
        <v>1</v>
      </c>
      <c r="AQ3351" s="101">
        <v>41.55</v>
      </c>
      <c r="AR3351" s="101">
        <f t="shared" si="347"/>
        <v>42.77150833333333</v>
      </c>
      <c r="AS3351" s="101">
        <f t="shared" si="348"/>
        <v>24.028208333333332</v>
      </c>
      <c r="AT3351" s="190" t="s">
        <v>34</v>
      </c>
    </row>
    <row r="3352" spans="1:59" ht="51" x14ac:dyDescent="0.25">
      <c r="B3352" s="190" t="s">
        <v>1588</v>
      </c>
      <c r="C3352" s="190">
        <v>12170621</v>
      </c>
      <c r="D3352" s="191">
        <v>42843</v>
      </c>
      <c r="E3352" s="191">
        <v>42843</v>
      </c>
      <c r="F3352" s="191">
        <v>43939</v>
      </c>
      <c r="G3352" s="190">
        <v>-7777</v>
      </c>
      <c r="H3352" s="190" t="s">
        <v>1694</v>
      </c>
      <c r="J3352" s="190" t="s">
        <v>12187</v>
      </c>
      <c r="K3352" s="190" t="s">
        <v>50</v>
      </c>
      <c r="L3352" s="190" t="s">
        <v>53</v>
      </c>
      <c r="M3352" s="190" t="s">
        <v>53</v>
      </c>
      <c r="N3352" s="190" t="s">
        <v>48</v>
      </c>
      <c r="P3352" s="192" t="s">
        <v>12177</v>
      </c>
      <c r="Q3352" s="190" t="s">
        <v>559</v>
      </c>
      <c r="R3352" s="192" t="s">
        <v>6931</v>
      </c>
      <c r="S3352" s="190" t="s">
        <v>2641</v>
      </c>
      <c r="AF3352" s="101" t="s">
        <v>12189</v>
      </c>
      <c r="AJ3352" s="101" t="s">
        <v>12198</v>
      </c>
      <c r="AK3352" s="101" t="s">
        <v>12199</v>
      </c>
      <c r="AL3352" s="101">
        <v>42</v>
      </c>
      <c r="AM3352" s="101">
        <v>46</v>
      </c>
      <c r="AN3352" s="1117">
        <v>17.54</v>
      </c>
      <c r="AO3352" s="101">
        <v>24</v>
      </c>
      <c r="AP3352" s="101">
        <v>1</v>
      </c>
      <c r="AQ3352" s="101">
        <v>41.69</v>
      </c>
      <c r="AR3352" s="101">
        <f t="shared" si="347"/>
        <v>42.771538888888891</v>
      </c>
      <c r="AS3352" s="101">
        <f t="shared" si="348"/>
        <v>24.02824722222222</v>
      </c>
      <c r="AT3352" s="190" t="s">
        <v>34</v>
      </c>
    </row>
    <row r="3353" spans="1:59" ht="51" x14ac:dyDescent="0.25">
      <c r="B3353" s="190" t="s">
        <v>1588</v>
      </c>
      <c r="C3353" s="190">
        <v>12170621</v>
      </c>
      <c r="D3353" s="191">
        <v>42843</v>
      </c>
      <c r="E3353" s="191">
        <v>42843</v>
      </c>
      <c r="F3353" s="191">
        <v>43939</v>
      </c>
      <c r="G3353" s="190">
        <v>-7777</v>
      </c>
      <c r="H3353" s="190" t="s">
        <v>1694</v>
      </c>
      <c r="J3353" s="190" t="s">
        <v>12187</v>
      </c>
      <c r="K3353" s="190" t="s">
        <v>50</v>
      </c>
      <c r="L3353" s="190" t="s">
        <v>53</v>
      </c>
      <c r="M3353" s="190" t="s">
        <v>53</v>
      </c>
      <c r="N3353" s="190" t="s">
        <v>48</v>
      </c>
      <c r="P3353" s="192" t="s">
        <v>12177</v>
      </c>
      <c r="Q3353" s="190" t="s">
        <v>559</v>
      </c>
      <c r="R3353" s="192" t="s">
        <v>6931</v>
      </c>
      <c r="S3353" s="190" t="s">
        <v>2641</v>
      </c>
      <c r="AF3353" s="101" t="s">
        <v>12192</v>
      </c>
      <c r="AJ3353" s="101" t="s">
        <v>12200</v>
      </c>
      <c r="AK3353" s="101" t="s">
        <v>12201</v>
      </c>
      <c r="AL3353" s="101">
        <v>42</v>
      </c>
      <c r="AM3353" s="101">
        <v>46</v>
      </c>
      <c r="AN3353" s="1117">
        <v>17.64</v>
      </c>
      <c r="AO3353" s="101">
        <v>24</v>
      </c>
      <c r="AP3353" s="101">
        <v>1</v>
      </c>
      <c r="AQ3353" s="101">
        <v>41.36</v>
      </c>
      <c r="AR3353" s="101">
        <f t="shared" ref="AR3353:AR3360" si="349">AL3353+AM3353/60+AN3353/3600</f>
        <v>42.771566666666665</v>
      </c>
      <c r="AS3353" s="101">
        <f t="shared" ref="AS3353:AS3360" si="350">AO3353+AP3353/60+AQ3353/3600</f>
        <v>24.028155555555553</v>
      </c>
      <c r="AT3353" s="190" t="s">
        <v>34</v>
      </c>
    </row>
    <row r="3354" spans="1:59" ht="51" x14ac:dyDescent="0.25">
      <c r="B3354" s="190" t="s">
        <v>1588</v>
      </c>
      <c r="C3354" s="190">
        <v>12170621</v>
      </c>
      <c r="D3354" s="191">
        <v>42843</v>
      </c>
      <c r="E3354" s="191">
        <v>42843</v>
      </c>
      <c r="F3354" s="191">
        <v>43939</v>
      </c>
      <c r="G3354" s="190">
        <v>-7777</v>
      </c>
      <c r="H3354" s="190" t="s">
        <v>1694</v>
      </c>
      <c r="J3354" s="190" t="s">
        <v>12187</v>
      </c>
      <c r="K3354" s="190" t="s">
        <v>50</v>
      </c>
      <c r="L3354" s="190" t="s">
        <v>53</v>
      </c>
      <c r="M3354" s="190" t="s">
        <v>53</v>
      </c>
      <c r="N3354" s="190" t="s">
        <v>48</v>
      </c>
      <c r="P3354" s="192" t="s">
        <v>12177</v>
      </c>
      <c r="Q3354" s="190" t="s">
        <v>559</v>
      </c>
      <c r="R3354" s="192" t="s">
        <v>6931</v>
      </c>
      <c r="S3354" s="190" t="s">
        <v>2641</v>
      </c>
      <c r="AF3354" s="101" t="s">
        <v>12193</v>
      </c>
      <c r="AJ3354" s="101" t="s">
        <v>12202</v>
      </c>
      <c r="AK3354" s="101" t="s">
        <v>12203</v>
      </c>
      <c r="AL3354" s="101">
        <v>42</v>
      </c>
      <c r="AM3354" s="101">
        <v>46</v>
      </c>
      <c r="AN3354" s="1117">
        <v>17.48</v>
      </c>
      <c r="AO3354" s="101">
        <v>24</v>
      </c>
      <c r="AP3354" s="101">
        <v>1</v>
      </c>
      <c r="AQ3354" s="101">
        <v>41.38</v>
      </c>
      <c r="AR3354" s="101">
        <f t="shared" si="349"/>
        <v>42.771522222222224</v>
      </c>
      <c r="AS3354" s="101">
        <f t="shared" si="350"/>
        <v>24.02816111111111</v>
      </c>
      <c r="AT3354" s="190" t="s">
        <v>34</v>
      </c>
    </row>
    <row r="3355" spans="1:59" ht="51" x14ac:dyDescent="0.25">
      <c r="B3355" s="190" t="s">
        <v>1588</v>
      </c>
      <c r="C3355" s="190">
        <v>12170621</v>
      </c>
      <c r="D3355" s="191">
        <v>42843</v>
      </c>
      <c r="E3355" s="191">
        <v>42843</v>
      </c>
      <c r="F3355" s="191">
        <v>43939</v>
      </c>
      <c r="G3355" s="190">
        <v>-7777</v>
      </c>
      <c r="H3355" s="190" t="s">
        <v>1694</v>
      </c>
      <c r="J3355" s="190" t="s">
        <v>12187</v>
      </c>
      <c r="K3355" s="190" t="s">
        <v>50</v>
      </c>
      <c r="L3355" s="190" t="s">
        <v>53</v>
      </c>
      <c r="M3355" s="190" t="s">
        <v>53</v>
      </c>
      <c r="N3355" s="190" t="s">
        <v>48</v>
      </c>
      <c r="P3355" s="192" t="s">
        <v>12177</v>
      </c>
      <c r="Q3355" s="190" t="s">
        <v>559</v>
      </c>
      <c r="R3355" s="192" t="s">
        <v>6931</v>
      </c>
      <c r="S3355" s="190" t="s">
        <v>2641</v>
      </c>
      <c r="AF3355" s="101" t="s">
        <v>12194</v>
      </c>
      <c r="AJ3355" s="101" t="s">
        <v>12204</v>
      </c>
      <c r="AK3355" s="101" t="s">
        <v>12205</v>
      </c>
      <c r="AL3355" s="101">
        <v>42</v>
      </c>
      <c r="AM3355" s="101">
        <v>46</v>
      </c>
      <c r="AN3355" s="1117">
        <v>17.18</v>
      </c>
      <c r="AO3355" s="101">
        <v>24</v>
      </c>
      <c r="AP3355" s="101">
        <v>1</v>
      </c>
      <c r="AQ3355" s="101">
        <v>41.41</v>
      </c>
      <c r="AR3355" s="101">
        <f t="shared" si="349"/>
        <v>42.771438888888888</v>
      </c>
      <c r="AS3355" s="101">
        <f t="shared" si="350"/>
        <v>24.028169444444444</v>
      </c>
      <c r="AT3355" s="190" t="s">
        <v>34</v>
      </c>
    </row>
    <row r="3356" spans="1:59" ht="51" x14ac:dyDescent="0.25">
      <c r="B3356" s="190" t="s">
        <v>1588</v>
      </c>
      <c r="C3356" s="190">
        <v>12170621</v>
      </c>
      <c r="D3356" s="191">
        <v>42843</v>
      </c>
      <c r="E3356" s="191">
        <v>42843</v>
      </c>
      <c r="F3356" s="191">
        <v>43939</v>
      </c>
      <c r="G3356" s="190">
        <v>-7777</v>
      </c>
      <c r="H3356" s="190" t="s">
        <v>1694</v>
      </c>
      <c r="J3356" s="190" t="s">
        <v>12187</v>
      </c>
      <c r="K3356" s="190" t="s">
        <v>50</v>
      </c>
      <c r="L3356" s="190" t="s">
        <v>53</v>
      </c>
      <c r="M3356" s="190" t="s">
        <v>53</v>
      </c>
      <c r="N3356" s="190" t="s">
        <v>48</v>
      </c>
      <c r="P3356" s="192" t="s">
        <v>12177</v>
      </c>
      <c r="Q3356" s="190" t="s">
        <v>559</v>
      </c>
      <c r="R3356" s="192" t="s">
        <v>6931</v>
      </c>
      <c r="S3356" s="190" t="s">
        <v>2641</v>
      </c>
      <c r="AF3356" s="101" t="s">
        <v>12195</v>
      </c>
      <c r="AJ3356" s="101" t="s">
        <v>12206</v>
      </c>
      <c r="AK3356" s="101" t="s">
        <v>12207</v>
      </c>
      <c r="AL3356" s="101">
        <v>42</v>
      </c>
      <c r="AM3356" s="101">
        <v>46</v>
      </c>
      <c r="AN3356" s="1117">
        <v>15.95</v>
      </c>
      <c r="AO3356" s="101">
        <v>24</v>
      </c>
      <c r="AP3356" s="101">
        <v>1</v>
      </c>
      <c r="AQ3356" s="101">
        <v>41.28</v>
      </c>
      <c r="AR3356" s="101">
        <f t="shared" si="349"/>
        <v>42.771097222222224</v>
      </c>
      <c r="AS3356" s="101">
        <f t="shared" si="350"/>
        <v>24.028133333333333</v>
      </c>
      <c r="AT3356" s="190" t="s">
        <v>34</v>
      </c>
    </row>
    <row r="3357" spans="1:59" ht="51" x14ac:dyDescent="0.25">
      <c r="B3357" s="190" t="s">
        <v>1588</v>
      </c>
      <c r="C3357" s="190">
        <v>12170621</v>
      </c>
      <c r="D3357" s="191">
        <v>42843</v>
      </c>
      <c r="E3357" s="191">
        <v>42843</v>
      </c>
      <c r="F3357" s="191">
        <v>43939</v>
      </c>
      <c r="G3357" s="190">
        <v>-7777</v>
      </c>
      <c r="H3357" s="190" t="s">
        <v>1694</v>
      </c>
      <c r="J3357" s="190" t="s">
        <v>12187</v>
      </c>
      <c r="K3357" s="190" t="s">
        <v>50</v>
      </c>
      <c r="L3357" s="190" t="s">
        <v>53</v>
      </c>
      <c r="M3357" s="190" t="s">
        <v>53</v>
      </c>
      <c r="N3357" s="190" t="s">
        <v>48</v>
      </c>
      <c r="P3357" s="192" t="s">
        <v>12177</v>
      </c>
      <c r="Q3357" s="190" t="s">
        <v>559</v>
      </c>
      <c r="R3357" s="192" t="s">
        <v>6931</v>
      </c>
      <c r="S3357" s="190" t="s">
        <v>2641</v>
      </c>
      <c r="AF3357" s="101" t="s">
        <v>12190</v>
      </c>
      <c r="AJ3357" s="101" t="s">
        <v>12208</v>
      </c>
      <c r="AK3357" s="101" t="s">
        <v>12209</v>
      </c>
      <c r="AL3357" s="101">
        <v>42</v>
      </c>
      <c r="AM3357" s="101">
        <v>46</v>
      </c>
      <c r="AN3357" s="1117">
        <v>17.100000000000001</v>
      </c>
      <c r="AO3357" s="101">
        <v>24</v>
      </c>
      <c r="AP3357" s="101">
        <v>1</v>
      </c>
      <c r="AQ3357" s="101">
        <v>40.97</v>
      </c>
      <c r="AR3357" s="101">
        <f t="shared" si="349"/>
        <v>42.771416666666667</v>
      </c>
      <c r="AS3357" s="101">
        <f t="shared" si="350"/>
        <v>24.02804722222222</v>
      </c>
      <c r="AT3357" s="190" t="s">
        <v>34</v>
      </c>
    </row>
    <row r="3358" spans="1:59" ht="51.75" thickBot="1" x14ac:dyDescent="0.3">
      <c r="A3358" s="1004"/>
      <c r="B3358" s="213" t="s">
        <v>1588</v>
      </c>
      <c r="C3358" s="213">
        <v>12170621</v>
      </c>
      <c r="D3358" s="215">
        <v>42843</v>
      </c>
      <c r="E3358" s="215">
        <v>42843</v>
      </c>
      <c r="F3358" s="215">
        <v>43939</v>
      </c>
      <c r="G3358" s="213">
        <v>-7777</v>
      </c>
      <c r="H3358" s="213" t="s">
        <v>1694</v>
      </c>
      <c r="I3358" s="485"/>
      <c r="J3358" s="213" t="s">
        <v>12187</v>
      </c>
      <c r="K3358" s="213" t="s">
        <v>50</v>
      </c>
      <c r="L3358" s="213" t="s">
        <v>53</v>
      </c>
      <c r="M3358" s="213" t="s">
        <v>53</v>
      </c>
      <c r="N3358" s="213" t="s">
        <v>48</v>
      </c>
      <c r="O3358" s="485"/>
      <c r="P3358" s="214" t="s">
        <v>12177</v>
      </c>
      <c r="Q3358" s="213" t="s">
        <v>559</v>
      </c>
      <c r="R3358" s="214" t="s">
        <v>6931</v>
      </c>
      <c r="S3358" s="213" t="s">
        <v>2641</v>
      </c>
      <c r="T3358" s="485"/>
      <c r="U3358" s="485"/>
      <c r="V3358" s="485"/>
      <c r="W3358" s="485"/>
      <c r="X3358" s="485"/>
      <c r="Y3358" s="485"/>
      <c r="Z3358" s="485"/>
      <c r="AA3358" s="485"/>
      <c r="AB3358" s="485"/>
      <c r="AC3358" s="485"/>
      <c r="AD3358" s="485"/>
      <c r="AE3358" s="485"/>
      <c r="AF3358" s="216" t="s">
        <v>12191</v>
      </c>
      <c r="AG3358" s="485"/>
      <c r="AH3358" s="485"/>
      <c r="AI3358" s="485"/>
      <c r="AJ3358" s="216" t="s">
        <v>12210</v>
      </c>
      <c r="AK3358" s="216" t="s">
        <v>12211</v>
      </c>
      <c r="AL3358" s="216">
        <v>42</v>
      </c>
      <c r="AM3358" s="216">
        <v>46</v>
      </c>
      <c r="AN3358" s="1122">
        <v>17.23</v>
      </c>
      <c r="AO3358" s="216">
        <v>24</v>
      </c>
      <c r="AP3358" s="216">
        <v>1</v>
      </c>
      <c r="AQ3358" s="216">
        <v>41.23</v>
      </c>
      <c r="AR3358" s="216">
        <f t="shared" si="349"/>
        <v>42.771452777777775</v>
      </c>
      <c r="AS3358" s="216">
        <f t="shared" si="350"/>
        <v>24.028119444444442</v>
      </c>
      <c r="AT3358" s="213" t="s">
        <v>34</v>
      </c>
      <c r="AU3358" s="485"/>
      <c r="AV3358" s="1270"/>
      <c r="AW3358" s="1077"/>
      <c r="AX3358" s="1270"/>
      <c r="AY3358" s="1077"/>
      <c r="AZ3358" s="1270"/>
      <c r="BA3358" s="1077"/>
      <c r="BB3358" s="1270"/>
      <c r="BC3358" s="1077"/>
      <c r="BD3358" s="1270"/>
      <c r="BE3358" s="1077"/>
      <c r="BF3358" s="485"/>
      <c r="BG3358" s="1002"/>
    </row>
    <row r="3359" spans="1:59" ht="51" x14ac:dyDescent="0.25">
      <c r="A3359" s="208">
        <v>1108</v>
      </c>
      <c r="B3359" s="205" t="s">
        <v>10256</v>
      </c>
      <c r="C3359" s="205">
        <v>12170620</v>
      </c>
      <c r="D3359" s="207">
        <v>42843</v>
      </c>
      <c r="E3359" s="207">
        <v>42843</v>
      </c>
      <c r="F3359" s="207">
        <v>43939</v>
      </c>
      <c r="G3359" s="205">
        <v>-7777</v>
      </c>
      <c r="H3359" s="205" t="s">
        <v>12212</v>
      </c>
      <c r="I3359" s="133"/>
      <c r="J3359" s="205" t="s">
        <v>12213</v>
      </c>
      <c r="K3359" s="205" t="s">
        <v>33</v>
      </c>
      <c r="L3359" s="205" t="s">
        <v>45</v>
      </c>
      <c r="M3359" s="205" t="s">
        <v>45</v>
      </c>
      <c r="N3359" s="205" t="s">
        <v>41</v>
      </c>
      <c r="O3359" s="133"/>
      <c r="P3359" s="206" t="s">
        <v>12214</v>
      </c>
      <c r="Q3359" s="205" t="s">
        <v>559</v>
      </c>
      <c r="R3359" s="205" t="s">
        <v>6931</v>
      </c>
      <c r="S3359" s="205" t="s">
        <v>2641</v>
      </c>
      <c r="T3359" s="133"/>
      <c r="U3359" s="133"/>
      <c r="V3359" s="133"/>
      <c r="W3359" s="133"/>
      <c r="X3359" s="133"/>
      <c r="Y3359" s="133"/>
      <c r="Z3359" s="133"/>
      <c r="AA3359" s="133"/>
      <c r="AB3359" s="133"/>
      <c r="AC3359" s="133"/>
      <c r="AD3359" s="133"/>
      <c r="AE3359" s="133"/>
      <c r="AF3359" s="101" t="s">
        <v>1765</v>
      </c>
      <c r="AG3359" s="133"/>
      <c r="AH3359" s="133"/>
      <c r="AI3359" s="133"/>
      <c r="AJ3359" s="101" t="s">
        <v>12215</v>
      </c>
      <c r="AK3359" s="101" t="s">
        <v>12216</v>
      </c>
      <c r="AL3359" s="101">
        <v>42</v>
      </c>
      <c r="AM3359" s="101">
        <v>55</v>
      </c>
      <c r="AN3359" s="1117">
        <v>56.62</v>
      </c>
      <c r="AO3359" s="101">
        <v>25</v>
      </c>
      <c r="AP3359" s="101">
        <v>54</v>
      </c>
      <c r="AQ3359" s="101">
        <v>33.409999999999997</v>
      </c>
      <c r="AR3359" s="101">
        <f t="shared" si="349"/>
        <v>42.932394444444441</v>
      </c>
      <c r="AS3359" s="101">
        <f t="shared" si="350"/>
        <v>25.909280555555554</v>
      </c>
      <c r="AT3359" s="190" t="s">
        <v>34</v>
      </c>
      <c r="AU3359" s="133"/>
      <c r="AV3359" s="1271"/>
      <c r="AW3359" s="1328"/>
      <c r="AX3359" s="1271"/>
      <c r="AY3359" s="1328"/>
      <c r="AZ3359" s="1271"/>
      <c r="BA3359" s="1328"/>
      <c r="BB3359" s="1271"/>
      <c r="BC3359" s="1328"/>
      <c r="BD3359" s="1271"/>
      <c r="BE3359" s="1328"/>
      <c r="BF3359" s="133"/>
      <c r="BG3359" s="1003"/>
    </row>
    <row r="3360" spans="1:59" ht="51.75" thickBot="1" x14ac:dyDescent="0.3">
      <c r="A3360" s="1004"/>
      <c r="B3360" s="213" t="s">
        <v>10256</v>
      </c>
      <c r="C3360" s="213">
        <v>12170620</v>
      </c>
      <c r="D3360" s="215">
        <v>42843</v>
      </c>
      <c r="E3360" s="215">
        <v>42843</v>
      </c>
      <c r="F3360" s="215">
        <v>43939</v>
      </c>
      <c r="G3360" s="213">
        <v>-7777</v>
      </c>
      <c r="H3360" s="213" t="s">
        <v>12212</v>
      </c>
      <c r="I3360" s="485"/>
      <c r="J3360" s="213" t="s">
        <v>12213</v>
      </c>
      <c r="K3360" s="213" t="s">
        <v>33</v>
      </c>
      <c r="L3360" s="213" t="s">
        <v>45</v>
      </c>
      <c r="M3360" s="213" t="s">
        <v>45</v>
      </c>
      <c r="N3360" s="213" t="s">
        <v>41</v>
      </c>
      <c r="O3360" s="485"/>
      <c r="P3360" s="214" t="s">
        <v>12214</v>
      </c>
      <c r="Q3360" s="213" t="s">
        <v>559</v>
      </c>
      <c r="R3360" s="213" t="s">
        <v>6931</v>
      </c>
      <c r="S3360" s="213" t="s">
        <v>2641</v>
      </c>
      <c r="T3360" s="485"/>
      <c r="U3360" s="485"/>
      <c r="V3360" s="485"/>
      <c r="W3360" s="485"/>
      <c r="X3360" s="485"/>
      <c r="Y3360" s="485"/>
      <c r="Z3360" s="485"/>
      <c r="AA3360" s="485"/>
      <c r="AB3360" s="485"/>
      <c r="AC3360" s="485"/>
      <c r="AD3360" s="485"/>
      <c r="AE3360" s="485"/>
      <c r="AF3360" s="216" t="s">
        <v>1768</v>
      </c>
      <c r="AG3360" s="485"/>
      <c r="AH3360" s="485"/>
      <c r="AI3360" s="485"/>
      <c r="AJ3360" s="216" t="s">
        <v>12217</v>
      </c>
      <c r="AK3360" s="216" t="s">
        <v>12218</v>
      </c>
      <c r="AL3360" s="216">
        <v>42</v>
      </c>
      <c r="AM3360" s="216">
        <v>55</v>
      </c>
      <c r="AN3360" s="1122">
        <v>57.35</v>
      </c>
      <c r="AO3360" s="216">
        <v>25</v>
      </c>
      <c r="AP3360" s="216">
        <v>54</v>
      </c>
      <c r="AQ3360" s="216">
        <v>35.229999999999997</v>
      </c>
      <c r="AR3360" s="216">
        <f t="shared" si="349"/>
        <v>42.932597222222221</v>
      </c>
      <c r="AS3360" s="216">
        <f t="shared" si="350"/>
        <v>25.90978611111111</v>
      </c>
      <c r="AT3360" s="213" t="s">
        <v>34</v>
      </c>
      <c r="AU3360" s="485"/>
      <c r="AV3360" s="1270"/>
      <c r="AW3360" s="1077"/>
      <c r="AX3360" s="1270"/>
      <c r="AY3360" s="1077"/>
      <c r="AZ3360" s="1270"/>
      <c r="BA3360" s="1077"/>
      <c r="BB3360" s="1270"/>
      <c r="BC3360" s="1077"/>
      <c r="BD3360" s="1270"/>
      <c r="BE3360" s="1077"/>
      <c r="BF3360" s="485"/>
      <c r="BG3360" s="1002"/>
    </row>
    <row r="3361" spans="1:46" ht="51" x14ac:dyDescent="0.25">
      <c r="A3361" s="208">
        <v>1109</v>
      </c>
      <c r="B3361" s="190" t="s">
        <v>580</v>
      </c>
      <c r="C3361" s="269">
        <v>12770082</v>
      </c>
      <c r="D3361" s="191">
        <v>42844</v>
      </c>
      <c r="E3361" s="191">
        <v>42844</v>
      </c>
      <c r="F3361" s="191">
        <v>43940</v>
      </c>
      <c r="G3361" s="205">
        <v>-7777</v>
      </c>
      <c r="H3361" s="101" t="s">
        <v>12232</v>
      </c>
      <c r="J3361" s="205" t="s">
        <v>12233</v>
      </c>
      <c r="K3361" s="205" t="s">
        <v>33</v>
      </c>
      <c r="L3361" s="205" t="s">
        <v>12234</v>
      </c>
      <c r="M3361" s="205" t="s">
        <v>42</v>
      </c>
      <c r="N3361" s="205" t="s">
        <v>41</v>
      </c>
      <c r="P3361" s="206" t="s">
        <v>12235</v>
      </c>
      <c r="Q3361" s="205" t="s">
        <v>559</v>
      </c>
      <c r="R3361" s="205" t="s">
        <v>6931</v>
      </c>
      <c r="S3361" s="205" t="s">
        <v>4491</v>
      </c>
      <c r="V3361" s="101">
        <v>40</v>
      </c>
      <c r="AF3361" s="101" t="s">
        <v>2108</v>
      </c>
      <c r="AJ3361" s="101" t="s">
        <v>12252</v>
      </c>
      <c r="AK3361" s="101" t="s">
        <v>12253</v>
      </c>
      <c r="AL3361" s="101">
        <v>43</v>
      </c>
      <c r="AM3361" s="101">
        <v>16</v>
      </c>
      <c r="AN3361" s="1117">
        <v>4.5199999999999996</v>
      </c>
      <c r="AO3361" s="101">
        <v>25</v>
      </c>
      <c r="AP3361" s="101">
        <v>37</v>
      </c>
      <c r="AQ3361" s="101">
        <v>46.92</v>
      </c>
      <c r="AR3361" s="101">
        <f>AL3361+AM3361/60+AN3361/3600</f>
        <v>43.267922222222218</v>
      </c>
      <c r="AS3361" s="101">
        <f>AO3361+AP3361/60+AQ3361/3600</f>
        <v>25.6297</v>
      </c>
      <c r="AT3361" s="190" t="s">
        <v>34</v>
      </c>
    </row>
    <row r="3362" spans="1:46" ht="51" x14ac:dyDescent="0.25">
      <c r="B3362" s="190" t="s">
        <v>580</v>
      </c>
      <c r="C3362" s="269">
        <v>12770082</v>
      </c>
      <c r="D3362" s="191">
        <v>42844</v>
      </c>
      <c r="E3362" s="191">
        <v>42844</v>
      </c>
      <c r="F3362" s="191">
        <v>43940</v>
      </c>
      <c r="G3362" s="190">
        <v>-7777</v>
      </c>
      <c r="H3362" s="101" t="s">
        <v>12232</v>
      </c>
      <c r="J3362" s="190" t="s">
        <v>12233</v>
      </c>
      <c r="K3362" s="190" t="s">
        <v>33</v>
      </c>
      <c r="L3362" s="190" t="s">
        <v>12234</v>
      </c>
      <c r="M3362" s="190" t="s">
        <v>42</v>
      </c>
      <c r="N3362" s="190" t="s">
        <v>41</v>
      </c>
      <c r="P3362" s="192" t="s">
        <v>12235</v>
      </c>
      <c r="Q3362" s="190" t="s">
        <v>559</v>
      </c>
      <c r="R3362" s="190" t="s">
        <v>6931</v>
      </c>
      <c r="S3362" s="190" t="s">
        <v>4491</v>
      </c>
      <c r="V3362" s="101">
        <v>40</v>
      </c>
      <c r="AF3362" s="101" t="s">
        <v>2114</v>
      </c>
      <c r="AJ3362" s="101" t="s">
        <v>12254</v>
      </c>
      <c r="AK3362" s="101" t="s">
        <v>12255</v>
      </c>
      <c r="AL3362" s="101">
        <v>43</v>
      </c>
      <c r="AM3362" s="101">
        <v>16</v>
      </c>
      <c r="AN3362" s="1117">
        <v>4.25</v>
      </c>
      <c r="AO3362" s="101">
        <v>25</v>
      </c>
      <c r="AP3362" s="101">
        <v>37</v>
      </c>
      <c r="AQ3362" s="101">
        <v>37.51</v>
      </c>
      <c r="AR3362" s="101">
        <f>AL3362+AM3362/60+AN3362/3600</f>
        <v>43.267847222222223</v>
      </c>
      <c r="AS3362" s="101">
        <f>AO3362+AP3362/60+AQ3362/3600</f>
        <v>25.627086111111112</v>
      </c>
      <c r="AT3362" s="190" t="s">
        <v>34</v>
      </c>
    </row>
    <row r="3363" spans="1:46" ht="51" x14ac:dyDescent="0.25">
      <c r="B3363" s="190" t="s">
        <v>580</v>
      </c>
      <c r="C3363" s="269">
        <v>12770082</v>
      </c>
      <c r="D3363" s="191">
        <v>42844</v>
      </c>
      <c r="E3363" s="191">
        <v>42844</v>
      </c>
      <c r="F3363" s="191">
        <v>43940</v>
      </c>
      <c r="G3363" s="190">
        <v>-7777</v>
      </c>
      <c r="H3363" s="101" t="s">
        <v>12232</v>
      </c>
      <c r="J3363" s="190" t="s">
        <v>12233</v>
      </c>
      <c r="K3363" s="190" t="s">
        <v>33</v>
      </c>
      <c r="L3363" s="190" t="s">
        <v>12234</v>
      </c>
      <c r="M3363" s="190" t="s">
        <v>42</v>
      </c>
      <c r="N3363" s="190" t="s">
        <v>41</v>
      </c>
      <c r="P3363" s="192" t="s">
        <v>12235</v>
      </c>
      <c r="Q3363" s="190" t="s">
        <v>559</v>
      </c>
      <c r="R3363" s="190" t="s">
        <v>6931</v>
      </c>
      <c r="S3363" s="190" t="s">
        <v>1046</v>
      </c>
      <c r="V3363" s="101">
        <v>26</v>
      </c>
      <c r="AF3363" s="101" t="s">
        <v>12236</v>
      </c>
      <c r="AJ3363" s="101" t="s">
        <v>12256</v>
      </c>
      <c r="AK3363" s="101" t="s">
        <v>12257</v>
      </c>
      <c r="AL3363" s="101">
        <v>43</v>
      </c>
      <c r="AM3363" s="101">
        <v>16</v>
      </c>
      <c r="AN3363" s="1117">
        <v>4.2</v>
      </c>
      <c r="AO3363" s="101">
        <v>25</v>
      </c>
      <c r="AP3363" s="101">
        <v>37</v>
      </c>
      <c r="AQ3363" s="101">
        <v>47.2</v>
      </c>
      <c r="AR3363" s="101">
        <f t="shared" ref="AR3363" si="351">AL3363+AM3363/60+AN3363/3600</f>
        <v>43.267833333333336</v>
      </c>
      <c r="AS3363" s="101">
        <f t="shared" ref="AS3363" si="352">AO3363+AP3363/60+AQ3363/3600</f>
        <v>25.629777777777779</v>
      </c>
      <c r="AT3363" s="190" t="s">
        <v>34</v>
      </c>
    </row>
    <row r="3364" spans="1:46" ht="51" x14ac:dyDescent="0.25">
      <c r="B3364" s="190" t="s">
        <v>580</v>
      </c>
      <c r="C3364" s="269">
        <v>12770082</v>
      </c>
      <c r="D3364" s="191">
        <v>42844</v>
      </c>
      <c r="E3364" s="191">
        <v>42844</v>
      </c>
      <c r="F3364" s="191">
        <v>43940</v>
      </c>
      <c r="G3364" s="190">
        <v>-7777</v>
      </c>
      <c r="H3364" s="101" t="s">
        <v>12232</v>
      </c>
      <c r="J3364" s="190" t="s">
        <v>12233</v>
      </c>
      <c r="K3364" s="190" t="s">
        <v>33</v>
      </c>
      <c r="L3364" s="190" t="s">
        <v>12234</v>
      </c>
      <c r="M3364" s="190" t="s">
        <v>42</v>
      </c>
      <c r="N3364" s="190" t="s">
        <v>41</v>
      </c>
      <c r="P3364" s="192" t="s">
        <v>12235</v>
      </c>
      <c r="Q3364" s="190" t="s">
        <v>559</v>
      </c>
      <c r="R3364" s="190" t="s">
        <v>6931</v>
      </c>
      <c r="S3364" s="190" t="s">
        <v>1046</v>
      </c>
      <c r="V3364" s="101">
        <v>26</v>
      </c>
      <c r="AF3364" s="101" t="s">
        <v>12237</v>
      </c>
      <c r="AJ3364" s="101" t="s">
        <v>12258</v>
      </c>
      <c r="AK3364" s="101" t="s">
        <v>12259</v>
      </c>
      <c r="AL3364" s="101">
        <v>43</v>
      </c>
      <c r="AM3364" s="101">
        <v>16</v>
      </c>
      <c r="AN3364" s="1117">
        <v>4.5999999999999996</v>
      </c>
      <c r="AO3364" s="101">
        <v>25</v>
      </c>
      <c r="AP3364" s="101">
        <v>37</v>
      </c>
      <c r="AQ3364" s="101">
        <v>36.299999999999997</v>
      </c>
      <c r="AR3364" s="101">
        <f t="shared" ref="AR3364" si="353">AL3364+AM3364/60+AN3364/3600</f>
        <v>43.267944444444446</v>
      </c>
      <c r="AS3364" s="101">
        <f t="shared" ref="AS3364" si="354">AO3364+AP3364/60+AQ3364/3600</f>
        <v>25.626750000000001</v>
      </c>
      <c r="AT3364" s="190" t="s">
        <v>34</v>
      </c>
    </row>
    <row r="3365" spans="1:46" ht="51" x14ac:dyDescent="0.25">
      <c r="B3365" s="190" t="s">
        <v>580</v>
      </c>
      <c r="C3365" s="269">
        <v>12770082</v>
      </c>
      <c r="D3365" s="191">
        <v>42844</v>
      </c>
      <c r="E3365" s="191">
        <v>42844</v>
      </c>
      <c r="F3365" s="191">
        <v>43940</v>
      </c>
      <c r="G3365" s="190">
        <v>-7777</v>
      </c>
      <c r="H3365" s="101" t="s">
        <v>12232</v>
      </c>
      <c r="J3365" s="190" t="s">
        <v>12233</v>
      </c>
      <c r="K3365" s="190" t="s">
        <v>33</v>
      </c>
      <c r="L3365" s="190" t="s">
        <v>12234</v>
      </c>
      <c r="M3365" s="190" t="s">
        <v>42</v>
      </c>
      <c r="N3365" s="190" t="s">
        <v>41</v>
      </c>
      <c r="P3365" s="192" t="s">
        <v>12235</v>
      </c>
      <c r="Q3365" s="190" t="s">
        <v>559</v>
      </c>
      <c r="R3365" s="190" t="s">
        <v>6931</v>
      </c>
      <c r="S3365" s="190" t="s">
        <v>1046</v>
      </c>
      <c r="V3365" s="101">
        <v>21.7</v>
      </c>
      <c r="AF3365" s="101" t="s">
        <v>12239</v>
      </c>
      <c r="AJ3365" s="101" t="s">
        <v>12260</v>
      </c>
      <c r="AK3365" s="101" t="s">
        <v>12261</v>
      </c>
      <c r="AL3365" s="101">
        <v>43</v>
      </c>
      <c r="AM3365" s="101">
        <v>16</v>
      </c>
      <c r="AN3365" s="1117">
        <v>3.6</v>
      </c>
      <c r="AO3365" s="101">
        <v>25</v>
      </c>
      <c r="AP3365" s="101">
        <v>37</v>
      </c>
      <c r="AQ3365" s="101">
        <v>50.4</v>
      </c>
      <c r="AR3365" s="101">
        <f t="shared" ref="AR3365" si="355">AL3365+AM3365/60+AN3365/3600</f>
        <v>43.267666666666663</v>
      </c>
      <c r="AS3365" s="101">
        <f t="shared" ref="AS3365" si="356">AO3365+AP3365/60+AQ3365/3600</f>
        <v>25.630666666666666</v>
      </c>
      <c r="AT3365" s="190" t="s">
        <v>34</v>
      </c>
    </row>
    <row r="3366" spans="1:46" ht="51" x14ac:dyDescent="0.25">
      <c r="B3366" s="190" t="s">
        <v>580</v>
      </c>
      <c r="C3366" s="269">
        <v>12770082</v>
      </c>
      <c r="D3366" s="191">
        <v>42844</v>
      </c>
      <c r="E3366" s="191">
        <v>42844</v>
      </c>
      <c r="F3366" s="191">
        <v>43940</v>
      </c>
      <c r="G3366" s="190">
        <v>-7777</v>
      </c>
      <c r="H3366" s="101" t="s">
        <v>12232</v>
      </c>
      <c r="J3366" s="190" t="s">
        <v>12233</v>
      </c>
      <c r="K3366" s="190" t="s">
        <v>33</v>
      </c>
      <c r="L3366" s="190" t="s">
        <v>12234</v>
      </c>
      <c r="M3366" s="190" t="s">
        <v>42</v>
      </c>
      <c r="N3366" s="190" t="s">
        <v>41</v>
      </c>
      <c r="P3366" s="192" t="s">
        <v>12235</v>
      </c>
      <c r="Q3366" s="190" t="s">
        <v>559</v>
      </c>
      <c r="R3366" s="190" t="s">
        <v>6931</v>
      </c>
      <c r="S3366" s="190" t="s">
        <v>1046</v>
      </c>
      <c r="V3366" s="101">
        <v>21.7</v>
      </c>
      <c r="AF3366" s="101" t="s">
        <v>12240</v>
      </c>
      <c r="AJ3366" s="101" t="s">
        <v>12262</v>
      </c>
      <c r="AK3366" s="101" t="s">
        <v>12263</v>
      </c>
      <c r="AL3366" s="101">
        <v>43</v>
      </c>
      <c r="AM3366" s="101">
        <v>16</v>
      </c>
      <c r="AN3366" s="1117">
        <v>3.7</v>
      </c>
      <c r="AO3366" s="101">
        <v>25</v>
      </c>
      <c r="AP3366" s="101">
        <v>37</v>
      </c>
      <c r="AQ3366" s="101">
        <v>49.3</v>
      </c>
      <c r="AR3366" s="101">
        <f t="shared" ref="AR3366" si="357">AL3366+AM3366/60+AN3366/3600</f>
        <v>43.267694444444444</v>
      </c>
      <c r="AS3366" s="101">
        <f t="shared" ref="AS3366" si="358">AO3366+AP3366/60+AQ3366/3600</f>
        <v>25.63036111111111</v>
      </c>
      <c r="AT3366" s="190" t="s">
        <v>34</v>
      </c>
    </row>
    <row r="3367" spans="1:46" ht="51" x14ac:dyDescent="0.25">
      <c r="B3367" s="190" t="s">
        <v>580</v>
      </c>
      <c r="C3367" s="269">
        <v>12770082</v>
      </c>
      <c r="D3367" s="191">
        <v>42844</v>
      </c>
      <c r="E3367" s="191">
        <v>42844</v>
      </c>
      <c r="F3367" s="191">
        <v>43940</v>
      </c>
      <c r="G3367" s="190">
        <v>-7777</v>
      </c>
      <c r="H3367" s="101" t="s">
        <v>12232</v>
      </c>
      <c r="J3367" s="190" t="s">
        <v>12233</v>
      </c>
      <c r="K3367" s="190" t="s">
        <v>33</v>
      </c>
      <c r="L3367" s="190" t="s">
        <v>12234</v>
      </c>
      <c r="M3367" s="190" t="s">
        <v>42</v>
      </c>
      <c r="N3367" s="190" t="s">
        <v>41</v>
      </c>
      <c r="P3367" s="192" t="s">
        <v>12235</v>
      </c>
      <c r="Q3367" s="190" t="s">
        <v>559</v>
      </c>
      <c r="R3367" s="190" t="s">
        <v>6931</v>
      </c>
      <c r="S3367" s="190" t="s">
        <v>1046</v>
      </c>
      <c r="V3367" s="101">
        <v>26.32</v>
      </c>
      <c r="AF3367" s="101" t="s">
        <v>12238</v>
      </c>
      <c r="AJ3367" s="101" t="s">
        <v>12262</v>
      </c>
      <c r="AK3367" s="101" t="s">
        <v>12263</v>
      </c>
      <c r="AL3367" s="101">
        <v>43</v>
      </c>
      <c r="AM3367" s="101">
        <v>16</v>
      </c>
      <c r="AN3367" s="1117">
        <v>3.7</v>
      </c>
      <c r="AO3367" s="101">
        <v>25</v>
      </c>
      <c r="AP3367" s="101">
        <v>37</v>
      </c>
      <c r="AQ3367" s="101">
        <v>49.3</v>
      </c>
      <c r="AR3367" s="101">
        <f t="shared" ref="AR3367:AR3368" si="359">AL3367+AM3367/60+AN3367/3600</f>
        <v>43.267694444444444</v>
      </c>
      <c r="AS3367" s="101">
        <f t="shared" ref="AS3367:AS3368" si="360">AO3367+AP3367/60+AQ3367/3600</f>
        <v>25.63036111111111</v>
      </c>
      <c r="AT3367" s="190" t="s">
        <v>34</v>
      </c>
    </row>
    <row r="3368" spans="1:46" ht="51" x14ac:dyDescent="0.25">
      <c r="B3368" s="190" t="s">
        <v>580</v>
      </c>
      <c r="C3368" s="269">
        <v>12770082</v>
      </c>
      <c r="D3368" s="191">
        <v>42844</v>
      </c>
      <c r="E3368" s="191">
        <v>42844</v>
      </c>
      <c r="F3368" s="191">
        <v>43940</v>
      </c>
      <c r="G3368" s="190">
        <v>-7777</v>
      </c>
      <c r="H3368" s="101" t="s">
        <v>12232</v>
      </c>
      <c r="J3368" s="190" t="s">
        <v>12233</v>
      </c>
      <c r="K3368" s="190" t="s">
        <v>33</v>
      </c>
      <c r="L3368" s="190" t="s">
        <v>12234</v>
      </c>
      <c r="M3368" s="190" t="s">
        <v>42</v>
      </c>
      <c r="N3368" s="190" t="s">
        <v>41</v>
      </c>
      <c r="P3368" s="192" t="s">
        <v>12235</v>
      </c>
      <c r="Q3368" s="190" t="s">
        <v>559</v>
      </c>
      <c r="R3368" s="190" t="s">
        <v>6931</v>
      </c>
      <c r="S3368" s="190" t="s">
        <v>1046</v>
      </c>
      <c r="V3368" s="101">
        <v>26.32</v>
      </c>
      <c r="AF3368" s="101" t="s">
        <v>12241</v>
      </c>
      <c r="AJ3368" s="101" t="s">
        <v>12264</v>
      </c>
      <c r="AK3368" s="101" t="s">
        <v>12265</v>
      </c>
      <c r="AL3368" s="101">
        <v>43</v>
      </c>
      <c r="AM3368" s="101">
        <v>16</v>
      </c>
      <c r="AN3368" s="1117">
        <v>3.9</v>
      </c>
      <c r="AO3368" s="101">
        <v>25</v>
      </c>
      <c r="AP3368" s="101">
        <v>37</v>
      </c>
      <c r="AQ3368" s="101">
        <v>48.1</v>
      </c>
      <c r="AR3368" s="101">
        <f t="shared" si="359"/>
        <v>43.267749999999999</v>
      </c>
      <c r="AS3368" s="101">
        <f t="shared" si="360"/>
        <v>25.630027777777777</v>
      </c>
      <c r="AT3368" s="190" t="s">
        <v>34</v>
      </c>
    </row>
    <row r="3369" spans="1:46" ht="51" x14ac:dyDescent="0.25">
      <c r="B3369" s="190" t="s">
        <v>580</v>
      </c>
      <c r="C3369" s="269">
        <v>12770082</v>
      </c>
      <c r="D3369" s="191">
        <v>42844</v>
      </c>
      <c r="E3369" s="191">
        <v>42844</v>
      </c>
      <c r="F3369" s="191">
        <v>43940</v>
      </c>
      <c r="G3369" s="190">
        <v>-7777</v>
      </c>
      <c r="H3369" s="101" t="s">
        <v>12232</v>
      </c>
      <c r="J3369" s="190" t="s">
        <v>12233</v>
      </c>
      <c r="K3369" s="190" t="s">
        <v>33</v>
      </c>
      <c r="L3369" s="190" t="s">
        <v>12234</v>
      </c>
      <c r="M3369" s="190" t="s">
        <v>42</v>
      </c>
      <c r="N3369" s="190" t="s">
        <v>41</v>
      </c>
      <c r="P3369" s="192" t="s">
        <v>12235</v>
      </c>
      <c r="Q3369" s="190" t="s">
        <v>559</v>
      </c>
      <c r="R3369" s="190" t="s">
        <v>6931</v>
      </c>
      <c r="S3369" s="190" t="s">
        <v>1046</v>
      </c>
      <c r="V3369" s="101">
        <v>23.13</v>
      </c>
      <c r="AF3369" s="101" t="s">
        <v>12242</v>
      </c>
      <c r="AJ3369" s="101" t="s">
        <v>12264</v>
      </c>
      <c r="AK3369" s="101" t="s">
        <v>12265</v>
      </c>
      <c r="AL3369" s="101">
        <v>43</v>
      </c>
      <c r="AM3369" s="101">
        <v>16</v>
      </c>
      <c r="AN3369" s="1117">
        <v>3.9</v>
      </c>
      <c r="AO3369" s="101">
        <v>25</v>
      </c>
      <c r="AP3369" s="101">
        <v>37</v>
      </c>
      <c r="AQ3369" s="101">
        <v>48.1</v>
      </c>
      <c r="AR3369" s="101">
        <f t="shared" ref="AR3369:AR3370" si="361">AL3369+AM3369/60+AN3369/3600</f>
        <v>43.267749999999999</v>
      </c>
      <c r="AS3369" s="101">
        <f t="shared" ref="AS3369:AS3370" si="362">AO3369+AP3369/60+AQ3369/3600</f>
        <v>25.630027777777777</v>
      </c>
      <c r="AT3369" s="190" t="s">
        <v>34</v>
      </c>
    </row>
    <row r="3370" spans="1:46" ht="51" x14ac:dyDescent="0.25">
      <c r="B3370" s="190" t="s">
        <v>580</v>
      </c>
      <c r="C3370" s="269">
        <v>12770082</v>
      </c>
      <c r="D3370" s="191">
        <v>42844</v>
      </c>
      <c r="E3370" s="191">
        <v>42844</v>
      </c>
      <c r="F3370" s="191">
        <v>43940</v>
      </c>
      <c r="G3370" s="190">
        <v>-7777</v>
      </c>
      <c r="H3370" s="101" t="s">
        <v>12232</v>
      </c>
      <c r="J3370" s="190" t="s">
        <v>12233</v>
      </c>
      <c r="K3370" s="190" t="s">
        <v>33</v>
      </c>
      <c r="L3370" s="190" t="s">
        <v>12234</v>
      </c>
      <c r="M3370" s="190" t="s">
        <v>42</v>
      </c>
      <c r="N3370" s="190" t="s">
        <v>41</v>
      </c>
      <c r="P3370" s="192" t="s">
        <v>12235</v>
      </c>
      <c r="Q3370" s="190" t="s">
        <v>559</v>
      </c>
      <c r="R3370" s="190" t="s">
        <v>6931</v>
      </c>
      <c r="S3370" s="190" t="s">
        <v>1046</v>
      </c>
      <c r="V3370" s="101">
        <v>23.13</v>
      </c>
      <c r="AF3370" s="101" t="s">
        <v>12243</v>
      </c>
      <c r="AJ3370" s="101" t="s">
        <v>12256</v>
      </c>
      <c r="AK3370" s="101" t="s">
        <v>12257</v>
      </c>
      <c r="AL3370" s="101">
        <v>43</v>
      </c>
      <c r="AM3370" s="101">
        <v>16</v>
      </c>
      <c r="AN3370" s="1117">
        <v>4.2</v>
      </c>
      <c r="AO3370" s="101">
        <v>25</v>
      </c>
      <c r="AP3370" s="101">
        <v>37</v>
      </c>
      <c r="AQ3370" s="101">
        <v>47.2</v>
      </c>
      <c r="AR3370" s="101">
        <f t="shared" si="361"/>
        <v>43.267833333333336</v>
      </c>
      <c r="AS3370" s="101">
        <f t="shared" si="362"/>
        <v>25.629777777777779</v>
      </c>
      <c r="AT3370" s="190" t="s">
        <v>34</v>
      </c>
    </row>
    <row r="3371" spans="1:46" ht="51" x14ac:dyDescent="0.25">
      <c r="B3371" s="190" t="s">
        <v>580</v>
      </c>
      <c r="C3371" s="269">
        <v>12770082</v>
      </c>
      <c r="D3371" s="191">
        <v>42844</v>
      </c>
      <c r="E3371" s="191">
        <v>42844</v>
      </c>
      <c r="F3371" s="191">
        <v>43940</v>
      </c>
      <c r="G3371" s="190">
        <v>-7777</v>
      </c>
      <c r="H3371" s="101" t="s">
        <v>12232</v>
      </c>
      <c r="J3371" s="190" t="s">
        <v>12233</v>
      </c>
      <c r="K3371" s="190" t="s">
        <v>33</v>
      </c>
      <c r="L3371" s="190" t="s">
        <v>12234</v>
      </c>
      <c r="M3371" s="190" t="s">
        <v>42</v>
      </c>
      <c r="N3371" s="190" t="s">
        <v>41</v>
      </c>
      <c r="P3371" s="192" t="s">
        <v>12235</v>
      </c>
      <c r="Q3371" s="190" t="s">
        <v>559</v>
      </c>
      <c r="R3371" s="190" t="s">
        <v>6931</v>
      </c>
      <c r="S3371" s="190" t="s">
        <v>1046</v>
      </c>
      <c r="V3371" s="101">
        <v>23.8</v>
      </c>
      <c r="AF3371" s="101" t="s">
        <v>12244</v>
      </c>
      <c r="AJ3371" s="101" t="s">
        <v>12258</v>
      </c>
      <c r="AK3371" s="101" t="s">
        <v>12266</v>
      </c>
      <c r="AL3371" s="101">
        <v>43</v>
      </c>
      <c r="AM3371" s="101">
        <v>16</v>
      </c>
      <c r="AN3371" s="1117">
        <v>4.5999999999999996</v>
      </c>
      <c r="AO3371" s="101">
        <v>25</v>
      </c>
      <c r="AP3371" s="101">
        <v>37</v>
      </c>
      <c r="AQ3371" s="101">
        <v>46.3</v>
      </c>
      <c r="AR3371" s="101">
        <f t="shared" ref="AR3371" si="363">AL3371+AM3371/60+AN3371/3600</f>
        <v>43.267944444444446</v>
      </c>
      <c r="AS3371" s="101">
        <f t="shared" ref="AS3371" si="364">AO3371+AP3371/60+AQ3371/3600</f>
        <v>25.629527777777778</v>
      </c>
      <c r="AT3371" s="190" t="s">
        <v>34</v>
      </c>
    </row>
    <row r="3372" spans="1:46" ht="51" x14ac:dyDescent="0.25">
      <c r="B3372" s="190" t="s">
        <v>580</v>
      </c>
      <c r="C3372" s="269">
        <v>12770082</v>
      </c>
      <c r="D3372" s="191">
        <v>42844</v>
      </c>
      <c r="E3372" s="191">
        <v>42844</v>
      </c>
      <c r="F3372" s="191">
        <v>43940</v>
      </c>
      <c r="G3372" s="190">
        <v>-7777</v>
      </c>
      <c r="H3372" s="101" t="s">
        <v>12232</v>
      </c>
      <c r="J3372" s="190" t="s">
        <v>12233</v>
      </c>
      <c r="K3372" s="190" t="s">
        <v>33</v>
      </c>
      <c r="L3372" s="190" t="s">
        <v>12234</v>
      </c>
      <c r="M3372" s="190" t="s">
        <v>42</v>
      </c>
      <c r="N3372" s="190" t="s">
        <v>41</v>
      </c>
      <c r="P3372" s="192" t="s">
        <v>12235</v>
      </c>
      <c r="Q3372" s="190" t="s">
        <v>559</v>
      </c>
      <c r="R3372" s="190" t="s">
        <v>6931</v>
      </c>
      <c r="S3372" s="190" t="s">
        <v>1046</v>
      </c>
      <c r="V3372" s="101">
        <v>23.8</v>
      </c>
      <c r="AF3372" s="101" t="s">
        <v>12245</v>
      </c>
      <c r="AJ3372" s="101" t="s">
        <v>12267</v>
      </c>
      <c r="AK3372" s="101" t="s">
        <v>12268</v>
      </c>
      <c r="AL3372" s="101">
        <v>43</v>
      </c>
      <c r="AM3372" s="101">
        <v>16</v>
      </c>
      <c r="AN3372" s="1117">
        <v>5</v>
      </c>
      <c r="AO3372" s="101">
        <v>25</v>
      </c>
      <c r="AP3372" s="101">
        <v>37</v>
      </c>
      <c r="AQ3372" s="101">
        <v>45.4</v>
      </c>
      <c r="AR3372" s="101">
        <f t="shared" ref="AR3372" si="365">AL3372+AM3372/60+AN3372/3600</f>
        <v>43.268055555555556</v>
      </c>
      <c r="AS3372" s="101">
        <f t="shared" ref="AS3372" si="366">AO3372+AP3372/60+AQ3372/3600</f>
        <v>25.629277777777776</v>
      </c>
      <c r="AT3372" s="190" t="s">
        <v>34</v>
      </c>
    </row>
    <row r="3373" spans="1:46" ht="51" x14ac:dyDescent="0.25">
      <c r="B3373" s="190" t="s">
        <v>580</v>
      </c>
      <c r="C3373" s="269">
        <v>12770082</v>
      </c>
      <c r="D3373" s="191">
        <v>42844</v>
      </c>
      <c r="E3373" s="191">
        <v>42844</v>
      </c>
      <c r="F3373" s="191">
        <v>43940</v>
      </c>
      <c r="G3373" s="190">
        <v>-7777</v>
      </c>
      <c r="H3373" s="101" t="s">
        <v>12232</v>
      </c>
      <c r="J3373" s="190" t="s">
        <v>12233</v>
      </c>
      <c r="K3373" s="190" t="s">
        <v>33</v>
      </c>
      <c r="L3373" s="190" t="s">
        <v>12234</v>
      </c>
      <c r="M3373" s="190" t="s">
        <v>42</v>
      </c>
      <c r="N3373" s="190" t="s">
        <v>41</v>
      </c>
      <c r="P3373" s="192" t="s">
        <v>12235</v>
      </c>
      <c r="Q3373" s="190" t="s">
        <v>559</v>
      </c>
      <c r="R3373" s="190" t="s">
        <v>6931</v>
      </c>
      <c r="S3373" s="190" t="s">
        <v>1046</v>
      </c>
      <c r="V3373" s="101">
        <v>14.1</v>
      </c>
      <c r="AF3373" s="101" t="s">
        <v>12246</v>
      </c>
      <c r="AJ3373" s="101" t="s">
        <v>12269</v>
      </c>
      <c r="AK3373" s="101" t="s">
        <v>12270</v>
      </c>
      <c r="AL3373" s="101">
        <v>43</v>
      </c>
      <c r="AM3373" s="101">
        <v>16</v>
      </c>
      <c r="AN3373" s="1117">
        <v>5.4</v>
      </c>
      <c r="AO3373" s="101">
        <v>25</v>
      </c>
      <c r="AP3373" s="101">
        <v>37</v>
      </c>
      <c r="AQ3373" s="101">
        <v>39.6</v>
      </c>
      <c r="AR3373" s="101">
        <f t="shared" ref="AR3373" si="367">AL3373+AM3373/60+AN3373/3600</f>
        <v>43.268166666666666</v>
      </c>
      <c r="AS3373" s="101">
        <f t="shared" ref="AS3373" si="368">AO3373+AP3373/60+AQ3373/3600</f>
        <v>25.627666666666666</v>
      </c>
      <c r="AT3373" s="190" t="s">
        <v>34</v>
      </c>
    </row>
    <row r="3374" spans="1:46" ht="51" x14ac:dyDescent="0.25">
      <c r="B3374" s="190" t="s">
        <v>580</v>
      </c>
      <c r="C3374" s="269">
        <v>12770082</v>
      </c>
      <c r="D3374" s="191">
        <v>42844</v>
      </c>
      <c r="E3374" s="191">
        <v>42844</v>
      </c>
      <c r="F3374" s="191">
        <v>43940</v>
      </c>
      <c r="G3374" s="190">
        <v>-7777</v>
      </c>
      <c r="H3374" s="101" t="s">
        <v>12232</v>
      </c>
      <c r="J3374" s="190" t="s">
        <v>12233</v>
      </c>
      <c r="K3374" s="190" t="s">
        <v>33</v>
      </c>
      <c r="L3374" s="190" t="s">
        <v>12234</v>
      </c>
      <c r="M3374" s="190" t="s">
        <v>42</v>
      </c>
      <c r="N3374" s="190" t="s">
        <v>41</v>
      </c>
      <c r="P3374" s="192" t="s">
        <v>12235</v>
      </c>
      <c r="Q3374" s="190" t="s">
        <v>559</v>
      </c>
      <c r="R3374" s="190" t="s">
        <v>6931</v>
      </c>
      <c r="S3374" s="190" t="s">
        <v>1046</v>
      </c>
      <c r="V3374" s="101">
        <v>14.1</v>
      </c>
      <c r="AF3374" s="101" t="s">
        <v>12247</v>
      </c>
      <c r="AJ3374" s="101" t="s">
        <v>12271</v>
      </c>
      <c r="AK3374" s="101" t="s">
        <v>12272</v>
      </c>
      <c r="AL3374" s="101">
        <v>43</v>
      </c>
      <c r="AM3374" s="101">
        <v>16</v>
      </c>
      <c r="AN3374" s="1117">
        <v>5.6</v>
      </c>
      <c r="AO3374" s="101">
        <v>25</v>
      </c>
      <c r="AP3374" s="101">
        <v>37</v>
      </c>
      <c r="AQ3374" s="101">
        <v>39.9</v>
      </c>
      <c r="AR3374" s="101">
        <f t="shared" ref="AR3374" si="369">AL3374+AM3374/60+AN3374/3600</f>
        <v>43.268222222222221</v>
      </c>
      <c r="AS3374" s="101">
        <f t="shared" ref="AS3374" si="370">AO3374+AP3374/60+AQ3374/3600</f>
        <v>25.627749999999999</v>
      </c>
      <c r="AT3374" s="190" t="s">
        <v>34</v>
      </c>
    </row>
    <row r="3375" spans="1:46" ht="51" x14ac:dyDescent="0.25">
      <c r="B3375" s="190" t="s">
        <v>580</v>
      </c>
      <c r="C3375" s="269">
        <v>12770082</v>
      </c>
      <c r="D3375" s="191">
        <v>42844</v>
      </c>
      <c r="E3375" s="191">
        <v>42844</v>
      </c>
      <c r="F3375" s="191">
        <v>43940</v>
      </c>
      <c r="G3375" s="190">
        <v>-7777</v>
      </c>
      <c r="H3375" s="101" t="s">
        <v>12232</v>
      </c>
      <c r="J3375" s="190" t="s">
        <v>12233</v>
      </c>
      <c r="K3375" s="190" t="s">
        <v>33</v>
      </c>
      <c r="L3375" s="190" t="s">
        <v>12234</v>
      </c>
      <c r="M3375" s="190" t="s">
        <v>42</v>
      </c>
      <c r="N3375" s="190" t="s">
        <v>41</v>
      </c>
      <c r="P3375" s="192" t="s">
        <v>12235</v>
      </c>
      <c r="Q3375" s="190" t="s">
        <v>559</v>
      </c>
      <c r="R3375" s="190" t="s">
        <v>6931</v>
      </c>
      <c r="S3375" s="190" t="s">
        <v>1046</v>
      </c>
      <c r="V3375" s="101">
        <v>12.52</v>
      </c>
      <c r="AF3375" s="101" t="s">
        <v>12248</v>
      </c>
      <c r="AJ3375" s="101" t="s">
        <v>12273</v>
      </c>
      <c r="AK3375" s="101" t="s">
        <v>12274</v>
      </c>
      <c r="AL3375" s="101">
        <v>43</v>
      </c>
      <c r="AM3375" s="101">
        <v>16</v>
      </c>
      <c r="AN3375" s="1117">
        <v>4.4000000000000004</v>
      </c>
      <c r="AO3375" s="101">
        <v>25</v>
      </c>
      <c r="AP3375" s="101">
        <v>37</v>
      </c>
      <c r="AQ3375" s="101">
        <v>38.25</v>
      </c>
      <c r="AR3375" s="101">
        <f t="shared" ref="AR3375" si="371">AL3375+AM3375/60+AN3375/3600</f>
        <v>43.267888888888891</v>
      </c>
      <c r="AS3375" s="101">
        <f t="shared" ref="AS3375" si="372">AO3375+AP3375/60+AQ3375/3600</f>
        <v>25.627291666666668</v>
      </c>
      <c r="AT3375" s="190" t="s">
        <v>34</v>
      </c>
    </row>
    <row r="3376" spans="1:46" ht="51" x14ac:dyDescent="0.25">
      <c r="B3376" s="190" t="s">
        <v>580</v>
      </c>
      <c r="C3376" s="269">
        <v>12770082</v>
      </c>
      <c r="D3376" s="191">
        <v>42844</v>
      </c>
      <c r="E3376" s="191">
        <v>42844</v>
      </c>
      <c r="F3376" s="191">
        <v>43940</v>
      </c>
      <c r="G3376" s="190">
        <v>-7777</v>
      </c>
      <c r="H3376" s="101" t="s">
        <v>12232</v>
      </c>
      <c r="J3376" s="190" t="s">
        <v>12233</v>
      </c>
      <c r="K3376" s="190" t="s">
        <v>33</v>
      </c>
      <c r="L3376" s="190" t="s">
        <v>12234</v>
      </c>
      <c r="M3376" s="190" t="s">
        <v>42</v>
      </c>
      <c r="N3376" s="190" t="s">
        <v>41</v>
      </c>
      <c r="P3376" s="192" t="s">
        <v>12235</v>
      </c>
      <c r="Q3376" s="190" t="s">
        <v>559</v>
      </c>
      <c r="R3376" s="190" t="s">
        <v>6931</v>
      </c>
      <c r="S3376" s="190" t="s">
        <v>1046</v>
      </c>
      <c r="V3376" s="101">
        <v>12.52</v>
      </c>
      <c r="AF3376" s="101" t="s">
        <v>12249</v>
      </c>
      <c r="AJ3376" s="101" t="s">
        <v>12275</v>
      </c>
      <c r="AK3376" s="101" t="s">
        <v>12276</v>
      </c>
      <c r="AL3376" s="101">
        <v>43</v>
      </c>
      <c r="AM3376" s="101">
        <v>16</v>
      </c>
      <c r="AN3376" s="1117">
        <v>4.1500000000000004</v>
      </c>
      <c r="AO3376" s="101">
        <v>25</v>
      </c>
      <c r="AP3376" s="101">
        <v>37</v>
      </c>
      <c r="AQ3376" s="101">
        <v>37.85</v>
      </c>
      <c r="AR3376" s="101">
        <f t="shared" ref="AR3376" si="373">AL3376+AM3376/60+AN3376/3600</f>
        <v>43.267819444444442</v>
      </c>
      <c r="AS3376" s="101">
        <f t="shared" ref="AS3376" si="374">AO3376+AP3376/60+AQ3376/3600</f>
        <v>25.627180555555555</v>
      </c>
      <c r="AT3376" s="190" t="s">
        <v>34</v>
      </c>
    </row>
    <row r="3377" spans="1:59" ht="51" x14ac:dyDescent="0.25">
      <c r="B3377" s="190" t="s">
        <v>580</v>
      </c>
      <c r="C3377" s="269">
        <v>12770082</v>
      </c>
      <c r="D3377" s="191">
        <v>42844</v>
      </c>
      <c r="E3377" s="191">
        <v>42844</v>
      </c>
      <c r="F3377" s="191">
        <v>43940</v>
      </c>
      <c r="G3377" s="190">
        <v>-7777</v>
      </c>
      <c r="H3377" s="101" t="s">
        <v>12232</v>
      </c>
      <c r="J3377" s="190" t="s">
        <v>12233</v>
      </c>
      <c r="K3377" s="190" t="s">
        <v>33</v>
      </c>
      <c r="L3377" s="190" t="s">
        <v>12234</v>
      </c>
      <c r="M3377" s="190" t="s">
        <v>42</v>
      </c>
      <c r="N3377" s="190" t="s">
        <v>41</v>
      </c>
      <c r="P3377" s="192" t="s">
        <v>12235</v>
      </c>
      <c r="Q3377" s="190" t="s">
        <v>559</v>
      </c>
      <c r="R3377" s="190" t="s">
        <v>6931</v>
      </c>
      <c r="S3377" s="190" t="s">
        <v>1046</v>
      </c>
      <c r="V3377" s="101">
        <v>19.52</v>
      </c>
      <c r="AF3377" s="101" t="s">
        <v>12250</v>
      </c>
      <c r="AJ3377" s="101" t="s">
        <v>12277</v>
      </c>
      <c r="AK3377" s="101" t="s">
        <v>12278</v>
      </c>
      <c r="AL3377" s="101">
        <v>43</v>
      </c>
      <c r="AM3377" s="101">
        <v>16</v>
      </c>
      <c r="AN3377" s="1117">
        <v>3.98</v>
      </c>
      <c r="AO3377" s="101">
        <v>25</v>
      </c>
      <c r="AP3377" s="101">
        <v>37</v>
      </c>
      <c r="AQ3377" s="101">
        <v>37.619999999999997</v>
      </c>
      <c r="AR3377" s="101">
        <f t="shared" ref="AR3377" si="375">AL3377+AM3377/60+AN3377/3600</f>
        <v>43.26777222222222</v>
      </c>
      <c r="AS3377" s="101">
        <f t="shared" ref="AS3377" si="376">AO3377+AP3377/60+AQ3377/3600</f>
        <v>25.627116666666666</v>
      </c>
      <c r="AT3377" s="190" t="s">
        <v>34</v>
      </c>
    </row>
    <row r="3378" spans="1:59" ht="51.75" thickBot="1" x14ac:dyDescent="0.3">
      <c r="A3378" s="1004"/>
      <c r="B3378" s="213" t="s">
        <v>580</v>
      </c>
      <c r="C3378" s="840">
        <v>12770082</v>
      </c>
      <c r="D3378" s="215">
        <v>42844</v>
      </c>
      <c r="E3378" s="215">
        <v>42844</v>
      </c>
      <c r="F3378" s="215">
        <v>43940</v>
      </c>
      <c r="G3378" s="213">
        <v>-7777</v>
      </c>
      <c r="H3378" s="216" t="s">
        <v>12232</v>
      </c>
      <c r="I3378" s="485"/>
      <c r="J3378" s="213" t="s">
        <v>12233</v>
      </c>
      <c r="K3378" s="213" t="s">
        <v>33</v>
      </c>
      <c r="L3378" s="213" t="s">
        <v>12234</v>
      </c>
      <c r="M3378" s="213" t="s">
        <v>42</v>
      </c>
      <c r="N3378" s="213" t="s">
        <v>41</v>
      </c>
      <c r="O3378" s="485"/>
      <c r="P3378" s="214" t="s">
        <v>12235</v>
      </c>
      <c r="Q3378" s="213" t="s">
        <v>559</v>
      </c>
      <c r="R3378" s="213" t="s">
        <v>6931</v>
      </c>
      <c r="S3378" s="213" t="s">
        <v>1046</v>
      </c>
      <c r="T3378" s="485"/>
      <c r="U3378" s="485"/>
      <c r="V3378" s="216">
        <v>19.52</v>
      </c>
      <c r="W3378" s="485"/>
      <c r="X3378" s="485"/>
      <c r="Y3378" s="485"/>
      <c r="Z3378" s="485"/>
      <c r="AA3378" s="485"/>
      <c r="AB3378" s="485"/>
      <c r="AC3378" s="485"/>
      <c r="AD3378" s="485"/>
      <c r="AE3378" s="485"/>
      <c r="AF3378" s="216" t="s">
        <v>12251</v>
      </c>
      <c r="AG3378" s="485"/>
      <c r="AH3378" s="485"/>
      <c r="AI3378" s="485"/>
      <c r="AJ3378" s="216" t="s">
        <v>12279</v>
      </c>
      <c r="AK3378" s="216" t="s">
        <v>12280</v>
      </c>
      <c r="AL3378" s="216">
        <v>43</v>
      </c>
      <c r="AM3378" s="216">
        <v>16</v>
      </c>
      <c r="AN3378" s="1122">
        <v>3.73</v>
      </c>
      <c r="AO3378" s="216">
        <v>25</v>
      </c>
      <c r="AP3378" s="216">
        <v>37</v>
      </c>
      <c r="AQ3378" s="216">
        <v>36.840000000000003</v>
      </c>
      <c r="AR3378" s="216">
        <f t="shared" ref="AR3378" si="377">AL3378+AM3378/60+AN3378/3600</f>
        <v>43.267702777777778</v>
      </c>
      <c r="AS3378" s="216">
        <f t="shared" ref="AS3378" si="378">AO3378+AP3378/60+AQ3378/3600</f>
        <v>25.626899999999999</v>
      </c>
      <c r="AT3378" s="213" t="s">
        <v>34</v>
      </c>
      <c r="AU3378" s="485"/>
      <c r="AV3378" s="1270"/>
      <c r="AW3378" s="1077"/>
      <c r="AX3378" s="1270"/>
      <c r="AY3378" s="1077"/>
      <c r="AZ3378" s="1270"/>
      <c r="BA3378" s="1077"/>
      <c r="BB3378" s="1270"/>
      <c r="BC3378" s="1077"/>
      <c r="BD3378" s="1270"/>
      <c r="BE3378" s="1077"/>
      <c r="BF3378" s="485"/>
      <c r="BG3378" s="1002"/>
    </row>
    <row r="3379" spans="1:59" ht="51" x14ac:dyDescent="0.25">
      <c r="A3379" s="208">
        <v>1110</v>
      </c>
      <c r="B3379" s="205" t="s">
        <v>12219</v>
      </c>
      <c r="C3379" s="205">
        <v>12770083</v>
      </c>
      <c r="D3379" s="207">
        <v>42846</v>
      </c>
      <c r="E3379" s="207">
        <v>42846</v>
      </c>
      <c r="F3379" s="207">
        <v>43942</v>
      </c>
      <c r="G3379" s="205">
        <v>-7777</v>
      </c>
      <c r="H3379" s="205" t="s">
        <v>12220</v>
      </c>
      <c r="I3379" s="133"/>
      <c r="J3379" s="205" t="s">
        <v>696</v>
      </c>
      <c r="K3379" s="205" t="s">
        <v>38</v>
      </c>
      <c r="L3379" s="205" t="s">
        <v>12221</v>
      </c>
      <c r="M3379" s="205" t="s">
        <v>334</v>
      </c>
      <c r="N3379" s="205" t="s">
        <v>217</v>
      </c>
      <c r="O3379" s="133"/>
      <c r="P3379" s="206" t="s">
        <v>12222</v>
      </c>
      <c r="Q3379" s="205" t="s">
        <v>559</v>
      </c>
      <c r="R3379" s="205" t="s">
        <v>6931</v>
      </c>
      <c r="S3379" s="205" t="s">
        <v>2661</v>
      </c>
      <c r="T3379" s="133"/>
      <c r="U3379" s="133"/>
      <c r="V3379" s="101">
        <v>54</v>
      </c>
      <c r="W3379" s="133"/>
      <c r="X3379" s="133"/>
      <c r="Y3379" s="133"/>
      <c r="Z3379" s="133"/>
      <c r="AA3379" s="133"/>
      <c r="AB3379" s="133"/>
      <c r="AC3379" s="133"/>
      <c r="AD3379" s="133"/>
      <c r="AE3379" s="133"/>
      <c r="AF3379" s="101" t="s">
        <v>12223</v>
      </c>
      <c r="AG3379" s="133"/>
      <c r="AH3379" s="133"/>
      <c r="AI3379" s="101">
        <v>95.04</v>
      </c>
      <c r="AJ3379" s="101" t="s">
        <v>12224</v>
      </c>
      <c r="AK3379" s="101" t="s">
        <v>12225</v>
      </c>
      <c r="AL3379" s="101">
        <v>43</v>
      </c>
      <c r="AM3379" s="101">
        <v>42</v>
      </c>
      <c r="AN3379" s="1117">
        <v>42.316000000000003</v>
      </c>
      <c r="AO3379" s="101">
        <v>24</v>
      </c>
      <c r="AP3379" s="101">
        <v>0</v>
      </c>
      <c r="AQ3379" s="101">
        <v>9.1329999999999991</v>
      </c>
      <c r="AR3379" s="101">
        <f>AL3379+AM3379/60+AN3379/3600</f>
        <v>43.711754444444445</v>
      </c>
      <c r="AS3379" s="101">
        <f>AO3379+AP3379/60+AQ3379/3600</f>
        <v>24.002536944444444</v>
      </c>
      <c r="AT3379" s="190" t="s">
        <v>34</v>
      </c>
      <c r="AU3379" s="133"/>
      <c r="AV3379" s="1271"/>
      <c r="AW3379" s="1328"/>
      <c r="AX3379" s="1271"/>
      <c r="AY3379" s="1328"/>
      <c r="AZ3379" s="1271"/>
      <c r="BA3379" s="1328"/>
      <c r="BB3379" s="1271"/>
      <c r="BC3379" s="1328"/>
      <c r="BD3379" s="1271"/>
      <c r="BE3379" s="1328"/>
      <c r="BF3379" s="133"/>
      <c r="BG3379" s="1003"/>
    </row>
    <row r="3380" spans="1:59" ht="51" x14ac:dyDescent="0.25">
      <c r="A3380" s="101"/>
      <c r="B3380" s="190" t="s">
        <v>12219</v>
      </c>
      <c r="C3380" s="190">
        <v>12770083</v>
      </c>
      <c r="D3380" s="191">
        <v>42846</v>
      </c>
      <c r="E3380" s="191">
        <v>42846</v>
      </c>
      <c r="F3380" s="191">
        <v>43942</v>
      </c>
      <c r="G3380" s="190">
        <v>-7777</v>
      </c>
      <c r="H3380" s="190" t="s">
        <v>12220</v>
      </c>
      <c r="J3380" s="190" t="s">
        <v>696</v>
      </c>
      <c r="K3380" s="190" t="s">
        <v>38</v>
      </c>
      <c r="L3380" s="190" t="s">
        <v>12221</v>
      </c>
      <c r="M3380" s="190" t="s">
        <v>334</v>
      </c>
      <c r="N3380" s="190" t="s">
        <v>217</v>
      </c>
      <c r="P3380" s="192" t="s">
        <v>12222</v>
      </c>
      <c r="Q3380" s="190" t="s">
        <v>559</v>
      </c>
      <c r="R3380" s="190" t="s">
        <v>6931</v>
      </c>
      <c r="S3380" s="190" t="s">
        <v>2661</v>
      </c>
      <c r="V3380" s="101">
        <v>36</v>
      </c>
      <c r="AF3380" s="101" t="s">
        <v>12223</v>
      </c>
      <c r="AI3380" s="101">
        <v>85.1</v>
      </c>
      <c r="AJ3380" s="101" t="s">
        <v>12226</v>
      </c>
      <c r="AK3380" s="101" t="s">
        <v>12227</v>
      </c>
      <c r="AL3380" s="101">
        <v>43</v>
      </c>
      <c r="AM3380" s="101">
        <v>42</v>
      </c>
      <c r="AN3380" s="1117">
        <v>38.600999999999999</v>
      </c>
      <c r="AO3380" s="101">
        <v>24</v>
      </c>
      <c r="AP3380" s="101">
        <v>0</v>
      </c>
      <c r="AQ3380" s="101">
        <v>11.728999999999999</v>
      </c>
      <c r="AR3380" s="101">
        <f t="shared" ref="AR3380" si="379">AL3380+AM3380/60+AN3380/3600</f>
        <v>43.710722500000003</v>
      </c>
      <c r="AS3380" s="101">
        <f t="shared" ref="AS3380" si="380">AO3380+AP3380/60+AQ3380/3600</f>
        <v>24.003258055555555</v>
      </c>
      <c r="AT3380" s="190" t="s">
        <v>34</v>
      </c>
    </row>
    <row r="3381" spans="1:59" ht="51" x14ac:dyDescent="0.25">
      <c r="A3381" s="101"/>
      <c r="B3381" s="190" t="s">
        <v>12219</v>
      </c>
      <c r="C3381" s="190">
        <v>12770083</v>
      </c>
      <c r="D3381" s="191">
        <v>42846</v>
      </c>
      <c r="E3381" s="191">
        <v>42846</v>
      </c>
      <c r="F3381" s="191">
        <v>43942</v>
      </c>
      <c r="G3381" s="190">
        <v>-7777</v>
      </c>
      <c r="H3381" s="190" t="s">
        <v>12220</v>
      </c>
      <c r="J3381" s="190" t="s">
        <v>696</v>
      </c>
      <c r="K3381" s="190" t="s">
        <v>38</v>
      </c>
      <c r="L3381" s="190" t="s">
        <v>12221</v>
      </c>
      <c r="M3381" s="190" t="s">
        <v>334</v>
      </c>
      <c r="N3381" s="190" t="s">
        <v>217</v>
      </c>
      <c r="P3381" s="192" t="s">
        <v>12222</v>
      </c>
      <c r="Q3381" s="190" t="s">
        <v>559</v>
      </c>
      <c r="R3381" s="190" t="s">
        <v>6931</v>
      </c>
      <c r="S3381" s="190" t="s">
        <v>2661</v>
      </c>
      <c r="V3381" s="101">
        <v>41</v>
      </c>
      <c r="AF3381" s="101" t="s">
        <v>12223</v>
      </c>
      <c r="AI3381" s="101">
        <v>53.7</v>
      </c>
      <c r="AJ3381" s="101" t="s">
        <v>12228</v>
      </c>
      <c r="AK3381" s="101" t="s">
        <v>12229</v>
      </c>
      <c r="AL3381" s="101">
        <v>43</v>
      </c>
      <c r="AM3381" s="101">
        <v>40</v>
      </c>
      <c r="AN3381" s="1117">
        <v>25.456</v>
      </c>
      <c r="AO3381" s="101">
        <v>24</v>
      </c>
      <c r="AP3381" s="101">
        <v>7</v>
      </c>
      <c r="AQ3381" s="101">
        <v>29.594999999999999</v>
      </c>
      <c r="AR3381" s="101">
        <f t="shared" ref="AR3381" si="381">AL3381+AM3381/60+AN3381/3600</f>
        <v>43.673737777777774</v>
      </c>
      <c r="AS3381" s="101">
        <f t="shared" ref="AS3381" si="382">AO3381+AP3381/60+AQ3381/3600</f>
        <v>24.1248875</v>
      </c>
      <c r="AT3381" s="190" t="s">
        <v>34</v>
      </c>
    </row>
    <row r="3382" spans="1:59" ht="51.75" thickBot="1" x14ac:dyDescent="0.3">
      <c r="A3382" s="216"/>
      <c r="B3382" s="213" t="s">
        <v>12219</v>
      </c>
      <c r="C3382" s="213">
        <v>12770083</v>
      </c>
      <c r="D3382" s="215">
        <v>42846</v>
      </c>
      <c r="E3382" s="215">
        <v>42846</v>
      </c>
      <c r="F3382" s="215">
        <v>43942</v>
      </c>
      <c r="G3382" s="213">
        <v>-7777</v>
      </c>
      <c r="H3382" s="213" t="s">
        <v>12220</v>
      </c>
      <c r="I3382" s="485"/>
      <c r="J3382" s="213" t="s">
        <v>696</v>
      </c>
      <c r="K3382" s="213" t="s">
        <v>38</v>
      </c>
      <c r="L3382" s="213" t="s">
        <v>12221</v>
      </c>
      <c r="M3382" s="213" t="s">
        <v>334</v>
      </c>
      <c r="N3382" s="213" t="s">
        <v>217</v>
      </c>
      <c r="O3382" s="485"/>
      <c r="P3382" s="214" t="s">
        <v>12222</v>
      </c>
      <c r="Q3382" s="213" t="s">
        <v>559</v>
      </c>
      <c r="R3382" s="213" t="s">
        <v>6931</v>
      </c>
      <c r="S3382" s="213" t="s">
        <v>2661</v>
      </c>
      <c r="T3382" s="485"/>
      <c r="U3382" s="485"/>
      <c r="V3382" s="216">
        <v>58</v>
      </c>
      <c r="W3382" s="485"/>
      <c r="X3382" s="485"/>
      <c r="Y3382" s="485"/>
      <c r="Z3382" s="485"/>
      <c r="AA3382" s="485"/>
      <c r="AB3382" s="485"/>
      <c r="AC3382" s="485"/>
      <c r="AD3382" s="485"/>
      <c r="AE3382" s="485"/>
      <c r="AF3382" s="216" t="s">
        <v>12223</v>
      </c>
      <c r="AG3382" s="485"/>
      <c r="AH3382" s="485"/>
      <c r="AI3382" s="216">
        <v>28.73</v>
      </c>
      <c r="AJ3382" s="216" t="s">
        <v>12230</v>
      </c>
      <c r="AK3382" s="216" t="s">
        <v>12231</v>
      </c>
      <c r="AL3382" s="216">
        <v>43</v>
      </c>
      <c r="AM3382" s="216">
        <v>40</v>
      </c>
      <c r="AN3382" s="1122">
        <v>28.931999999999999</v>
      </c>
      <c r="AO3382" s="216">
        <v>24</v>
      </c>
      <c r="AP3382" s="216">
        <v>7</v>
      </c>
      <c r="AQ3382" s="216">
        <v>25.713000000000001</v>
      </c>
      <c r="AR3382" s="216">
        <f t="shared" ref="AR3382:AR3387" si="383">AL3382+AM3382/60+AN3382/3600</f>
        <v>43.674703333333333</v>
      </c>
      <c r="AS3382" s="216">
        <f t="shared" ref="AS3382:AS3387" si="384">AO3382+AP3382/60+AQ3382/3600</f>
        <v>24.123809166666668</v>
      </c>
      <c r="AT3382" s="213" t="s">
        <v>34</v>
      </c>
      <c r="AU3382" s="485"/>
      <c r="AV3382" s="1270"/>
      <c r="AW3382" s="1077"/>
      <c r="AX3382" s="1270"/>
      <c r="AY3382" s="1077"/>
      <c r="AZ3382" s="1270"/>
      <c r="BA3382" s="1077"/>
      <c r="BB3382" s="1270"/>
      <c r="BC3382" s="1077"/>
      <c r="BD3382" s="1270"/>
      <c r="BE3382" s="1077"/>
      <c r="BF3382" s="485"/>
      <c r="BG3382" s="1002"/>
    </row>
    <row r="3383" spans="1:59" ht="51" x14ac:dyDescent="0.25">
      <c r="A3383" s="208">
        <v>1111</v>
      </c>
      <c r="B3383" s="205" t="s">
        <v>12281</v>
      </c>
      <c r="C3383" s="205">
        <v>12770084</v>
      </c>
      <c r="D3383" s="207">
        <v>42853</v>
      </c>
      <c r="E3383" s="207">
        <v>42853</v>
      </c>
      <c r="F3383" s="207">
        <v>43949</v>
      </c>
      <c r="G3383" s="205">
        <v>-7777</v>
      </c>
      <c r="H3383" s="205" t="s">
        <v>12282</v>
      </c>
      <c r="I3383" s="133"/>
      <c r="J3383" s="205" t="s">
        <v>1493</v>
      </c>
      <c r="K3383" s="205" t="s">
        <v>569</v>
      </c>
      <c r="L3383" s="205" t="s">
        <v>217</v>
      </c>
      <c r="M3383" s="205" t="s">
        <v>217</v>
      </c>
      <c r="N3383" s="205" t="s">
        <v>217</v>
      </c>
      <c r="O3383" s="133"/>
      <c r="P3383" s="206" t="s">
        <v>12283</v>
      </c>
      <c r="Q3383" s="205" t="s">
        <v>559</v>
      </c>
      <c r="R3383" s="205" t="s">
        <v>6931</v>
      </c>
      <c r="S3383" s="205" t="s">
        <v>1046</v>
      </c>
      <c r="T3383" s="133"/>
      <c r="U3383" s="133"/>
      <c r="V3383" s="101"/>
      <c r="W3383" s="133"/>
      <c r="X3383" s="133"/>
      <c r="Y3383" s="133"/>
      <c r="Z3383" s="133"/>
      <c r="AA3383" s="133"/>
      <c r="AB3383" s="133"/>
      <c r="AC3383" s="133"/>
      <c r="AD3383" s="133"/>
      <c r="AE3383" s="133"/>
      <c r="AF3383" s="101" t="s">
        <v>4731</v>
      </c>
      <c r="AG3383" s="133"/>
      <c r="AH3383" s="133"/>
      <c r="AI3383" s="101">
        <v>403.125</v>
      </c>
      <c r="AJ3383" s="101" t="s">
        <v>12284</v>
      </c>
      <c r="AK3383" s="101" t="s">
        <v>12285</v>
      </c>
      <c r="AL3383" s="101">
        <v>43</v>
      </c>
      <c r="AM3383" s="101">
        <v>11</v>
      </c>
      <c r="AN3383" s="1117">
        <v>38.26</v>
      </c>
      <c r="AO3383" s="101">
        <v>23</v>
      </c>
      <c r="AP3383" s="101">
        <v>34</v>
      </c>
      <c r="AQ3383" s="101">
        <v>11.59</v>
      </c>
      <c r="AR3383" s="101">
        <f t="shared" si="383"/>
        <v>43.193961111111108</v>
      </c>
      <c r="AS3383" s="101">
        <f t="shared" si="384"/>
        <v>23.56988611111111</v>
      </c>
      <c r="AT3383" s="190" t="s">
        <v>34</v>
      </c>
      <c r="AU3383" s="133"/>
      <c r="AV3383" s="1271"/>
      <c r="AW3383" s="1328"/>
      <c r="AX3383" s="1271"/>
      <c r="AY3383" s="1328"/>
      <c r="AZ3383" s="1271"/>
      <c r="BA3383" s="1328"/>
      <c r="BB3383" s="1271"/>
      <c r="BC3383" s="1328"/>
      <c r="BD3383" s="1271"/>
      <c r="BE3383" s="1328"/>
      <c r="BF3383" s="133"/>
      <c r="BG3383" s="1003"/>
    </row>
    <row r="3384" spans="1:59" ht="51.75" thickBot="1" x14ac:dyDescent="0.3">
      <c r="A3384" s="216"/>
      <c r="B3384" s="213" t="s">
        <v>12281</v>
      </c>
      <c r="C3384" s="213">
        <v>12770084</v>
      </c>
      <c r="D3384" s="215">
        <v>42853</v>
      </c>
      <c r="E3384" s="215">
        <v>42853</v>
      </c>
      <c r="F3384" s="215">
        <v>43949</v>
      </c>
      <c r="G3384" s="213">
        <v>-7777</v>
      </c>
      <c r="H3384" s="213" t="s">
        <v>12282</v>
      </c>
      <c r="I3384" s="485"/>
      <c r="J3384" s="213" t="s">
        <v>1493</v>
      </c>
      <c r="K3384" s="213" t="s">
        <v>569</v>
      </c>
      <c r="L3384" s="213" t="s">
        <v>217</v>
      </c>
      <c r="M3384" s="213" t="s">
        <v>217</v>
      </c>
      <c r="N3384" s="213" t="s">
        <v>217</v>
      </c>
      <c r="O3384" s="485"/>
      <c r="P3384" s="214" t="s">
        <v>12283</v>
      </c>
      <c r="Q3384" s="213" t="s">
        <v>559</v>
      </c>
      <c r="R3384" s="213" t="s">
        <v>6931</v>
      </c>
      <c r="S3384" s="213" t="s">
        <v>1046</v>
      </c>
      <c r="T3384" s="485"/>
      <c r="U3384" s="485"/>
      <c r="V3384" s="216"/>
      <c r="W3384" s="485"/>
      <c r="X3384" s="485"/>
      <c r="Y3384" s="485"/>
      <c r="Z3384" s="485"/>
      <c r="AA3384" s="485"/>
      <c r="AB3384" s="485"/>
      <c r="AC3384" s="485"/>
      <c r="AD3384" s="485"/>
      <c r="AE3384" s="485"/>
      <c r="AF3384" s="216" t="s">
        <v>4740</v>
      </c>
      <c r="AG3384" s="485"/>
      <c r="AH3384" s="485"/>
      <c r="AI3384" s="216">
        <v>405.11700000000002</v>
      </c>
      <c r="AJ3384" s="216" t="s">
        <v>12286</v>
      </c>
      <c r="AK3384" s="216" t="s">
        <v>12287</v>
      </c>
      <c r="AL3384" s="216">
        <v>43</v>
      </c>
      <c r="AM3384" s="216">
        <v>11</v>
      </c>
      <c r="AN3384" s="1122">
        <v>34.46</v>
      </c>
      <c r="AO3384" s="216">
        <v>23</v>
      </c>
      <c r="AP3384" s="216">
        <v>34</v>
      </c>
      <c r="AQ3384" s="216">
        <v>8.11</v>
      </c>
      <c r="AR3384" s="216">
        <f t="shared" si="383"/>
        <v>43.192905555555555</v>
      </c>
      <c r="AS3384" s="216">
        <f t="shared" si="384"/>
        <v>23.568919444444443</v>
      </c>
      <c r="AT3384" s="213" t="s">
        <v>34</v>
      </c>
      <c r="AU3384" s="485"/>
      <c r="AV3384" s="1270"/>
      <c r="AW3384" s="1077"/>
      <c r="AX3384" s="1270"/>
      <c r="AY3384" s="1077"/>
      <c r="AZ3384" s="1270"/>
      <c r="BA3384" s="1077"/>
      <c r="BB3384" s="1270"/>
      <c r="BC3384" s="1077"/>
      <c r="BD3384" s="1270"/>
      <c r="BE3384" s="1077"/>
      <c r="BF3384" s="485"/>
      <c r="BG3384" s="1002"/>
    </row>
    <row r="3385" spans="1:59" ht="64.5" thickBot="1" x14ac:dyDescent="0.3">
      <c r="A3385" s="246">
        <v>1112</v>
      </c>
      <c r="B3385" s="229" t="s">
        <v>12291</v>
      </c>
      <c r="C3385" s="229">
        <v>12460134</v>
      </c>
      <c r="D3385" s="248">
        <v>42866</v>
      </c>
      <c r="E3385" s="248">
        <v>42866</v>
      </c>
      <c r="F3385" s="248">
        <v>46518</v>
      </c>
      <c r="G3385" s="229">
        <v>-7777</v>
      </c>
      <c r="H3385" s="229" t="s">
        <v>1561</v>
      </c>
      <c r="I3385" s="1009"/>
      <c r="J3385" s="229" t="s">
        <v>12292</v>
      </c>
      <c r="K3385" s="229" t="s">
        <v>71</v>
      </c>
      <c r="L3385" s="229" t="s">
        <v>1562</v>
      </c>
      <c r="M3385" s="229" t="s">
        <v>74</v>
      </c>
      <c r="N3385" s="229" t="s">
        <v>74</v>
      </c>
      <c r="O3385" s="229" t="s">
        <v>12293</v>
      </c>
      <c r="P3385" s="247" t="s">
        <v>1560</v>
      </c>
      <c r="Q3385" s="229" t="s">
        <v>559</v>
      </c>
      <c r="R3385" s="229" t="s">
        <v>12117</v>
      </c>
      <c r="S3385" s="229" t="s">
        <v>1561</v>
      </c>
      <c r="T3385" s="1009"/>
      <c r="U3385" s="246">
        <v>13.8</v>
      </c>
      <c r="V3385" s="246">
        <v>225</v>
      </c>
      <c r="W3385" s="1009"/>
      <c r="X3385" s="1009"/>
      <c r="Y3385" s="1009"/>
      <c r="Z3385" s="1009"/>
      <c r="AA3385" s="1009"/>
      <c r="AB3385" s="1009"/>
      <c r="AC3385" s="1009"/>
      <c r="AD3385" s="1009"/>
      <c r="AE3385" s="1009"/>
      <c r="AF3385" s="246" t="s">
        <v>1561</v>
      </c>
      <c r="AG3385" s="1009"/>
      <c r="AH3385" s="1009"/>
      <c r="AI3385" s="246"/>
      <c r="AJ3385" s="246" t="s">
        <v>12294</v>
      </c>
      <c r="AK3385" s="246" t="s">
        <v>12295</v>
      </c>
      <c r="AL3385" s="246">
        <v>43</v>
      </c>
      <c r="AM3385" s="246">
        <v>30</v>
      </c>
      <c r="AN3385" s="1209">
        <v>11.18</v>
      </c>
      <c r="AO3385" s="246">
        <v>24</v>
      </c>
      <c r="AP3385" s="246">
        <v>46</v>
      </c>
      <c r="AQ3385" s="246">
        <v>32.01</v>
      </c>
      <c r="AR3385" s="246">
        <f t="shared" si="383"/>
        <v>43.503105555555557</v>
      </c>
      <c r="AS3385" s="246">
        <f t="shared" si="384"/>
        <v>24.775558333333333</v>
      </c>
      <c r="AT3385" s="229" t="s">
        <v>34</v>
      </c>
      <c r="AU3385" s="1009"/>
      <c r="AV3385" s="1272"/>
      <c r="AW3385" s="1082"/>
      <c r="AX3385" s="1272"/>
      <c r="AY3385" s="1082"/>
      <c r="AZ3385" s="1272"/>
      <c r="BA3385" s="1082"/>
      <c r="BB3385" s="1272"/>
      <c r="BC3385" s="1082"/>
      <c r="BD3385" s="1272"/>
      <c r="BE3385" s="1082"/>
      <c r="BF3385" s="1009"/>
      <c r="BG3385" s="1010"/>
    </row>
    <row r="3386" spans="1:59" ht="51" x14ac:dyDescent="0.25">
      <c r="A3386" s="208">
        <v>1113</v>
      </c>
      <c r="B3386" s="190" t="s">
        <v>474</v>
      </c>
      <c r="C3386" s="190">
        <v>12170622</v>
      </c>
      <c r="D3386" s="207">
        <v>42866</v>
      </c>
      <c r="E3386" s="207">
        <v>42866</v>
      </c>
      <c r="F3386" s="207">
        <v>43962</v>
      </c>
      <c r="G3386" s="205">
        <v>-7777</v>
      </c>
      <c r="H3386" s="190" t="s">
        <v>1370</v>
      </c>
      <c r="J3386" s="190" t="s">
        <v>12296</v>
      </c>
      <c r="K3386" s="190" t="s">
        <v>50</v>
      </c>
      <c r="L3386" s="190" t="s">
        <v>48</v>
      </c>
      <c r="M3386" s="190" t="s">
        <v>59</v>
      </c>
      <c r="N3386" s="190" t="s">
        <v>48</v>
      </c>
      <c r="P3386" s="206" t="s">
        <v>12297</v>
      </c>
      <c r="Q3386" s="205" t="s">
        <v>559</v>
      </c>
      <c r="R3386" s="205" t="s">
        <v>6931</v>
      </c>
      <c r="S3386" s="190" t="s">
        <v>1046</v>
      </c>
      <c r="AF3386" s="101" t="s">
        <v>12299</v>
      </c>
      <c r="AJ3386" s="101" t="s">
        <v>12300</v>
      </c>
      <c r="AK3386" s="101" t="s">
        <v>12301</v>
      </c>
      <c r="AL3386" s="101">
        <v>42</v>
      </c>
      <c r="AM3386" s="101">
        <v>42</v>
      </c>
      <c r="AN3386" s="1117">
        <v>45.283000000000001</v>
      </c>
      <c r="AO3386" s="101">
        <v>23</v>
      </c>
      <c r="AP3386" s="101">
        <v>16</v>
      </c>
      <c r="AQ3386" s="101">
        <v>33.213999999999999</v>
      </c>
      <c r="AR3386" s="101">
        <f t="shared" si="383"/>
        <v>42.712578611111113</v>
      </c>
      <c r="AS3386" s="101">
        <f t="shared" si="384"/>
        <v>23.275892777777777</v>
      </c>
      <c r="AT3386" s="190" t="s">
        <v>34</v>
      </c>
    </row>
    <row r="3387" spans="1:59" ht="51.75" thickBot="1" x14ac:dyDescent="0.3">
      <c r="A3387" s="216"/>
      <c r="B3387" s="213" t="s">
        <v>474</v>
      </c>
      <c r="C3387" s="213">
        <v>12170622</v>
      </c>
      <c r="D3387" s="215">
        <v>42866</v>
      </c>
      <c r="E3387" s="215">
        <v>42866</v>
      </c>
      <c r="F3387" s="215">
        <v>43962</v>
      </c>
      <c r="G3387" s="213">
        <v>-7777</v>
      </c>
      <c r="H3387" s="213" t="s">
        <v>1370</v>
      </c>
      <c r="I3387" s="485"/>
      <c r="J3387" s="213" t="s">
        <v>12296</v>
      </c>
      <c r="K3387" s="213" t="s">
        <v>50</v>
      </c>
      <c r="L3387" s="213" t="s">
        <v>48</v>
      </c>
      <c r="M3387" s="213" t="s">
        <v>59</v>
      </c>
      <c r="N3387" s="213" t="s">
        <v>48</v>
      </c>
      <c r="O3387" s="485"/>
      <c r="P3387" s="214" t="s">
        <v>12297</v>
      </c>
      <c r="Q3387" s="213" t="s">
        <v>559</v>
      </c>
      <c r="R3387" s="213" t="s">
        <v>6931</v>
      </c>
      <c r="S3387" s="213" t="s">
        <v>1046</v>
      </c>
      <c r="T3387" s="485"/>
      <c r="U3387" s="485"/>
      <c r="V3387" s="485"/>
      <c r="W3387" s="485"/>
      <c r="X3387" s="485"/>
      <c r="Y3387" s="485"/>
      <c r="Z3387" s="485"/>
      <c r="AA3387" s="485"/>
      <c r="AB3387" s="485"/>
      <c r="AC3387" s="485"/>
      <c r="AD3387" s="485"/>
      <c r="AE3387" s="485"/>
      <c r="AF3387" s="216" t="s">
        <v>12298</v>
      </c>
      <c r="AG3387" s="485"/>
      <c r="AH3387" s="485"/>
      <c r="AI3387" s="485"/>
      <c r="AJ3387" s="216" t="s">
        <v>12302</v>
      </c>
      <c r="AK3387" s="216" t="s">
        <v>12303</v>
      </c>
      <c r="AL3387" s="216">
        <v>42</v>
      </c>
      <c r="AM3387" s="216">
        <v>42</v>
      </c>
      <c r="AN3387" s="1122">
        <v>53.448999999999998</v>
      </c>
      <c r="AO3387" s="216">
        <v>23</v>
      </c>
      <c r="AP3387" s="216">
        <v>16</v>
      </c>
      <c r="AQ3387" s="216">
        <v>39.345999999999997</v>
      </c>
      <c r="AR3387" s="216">
        <f t="shared" si="383"/>
        <v>42.714846944444446</v>
      </c>
      <c r="AS3387" s="216">
        <f t="shared" si="384"/>
        <v>23.277596111111109</v>
      </c>
      <c r="AT3387" s="213" t="s">
        <v>34</v>
      </c>
      <c r="AU3387" s="485"/>
      <c r="AV3387" s="1270"/>
      <c r="AW3387" s="1077"/>
      <c r="AX3387" s="1270"/>
      <c r="AY3387" s="1077"/>
      <c r="AZ3387" s="1270"/>
      <c r="BA3387" s="1077"/>
      <c r="BB3387" s="1270"/>
      <c r="BC3387" s="1077"/>
      <c r="BD3387" s="1270"/>
      <c r="BE3387" s="1077"/>
      <c r="BF3387" s="485"/>
      <c r="BG3387" s="1002"/>
    </row>
    <row r="3388" spans="1:59" ht="51" x14ac:dyDescent="0.25">
      <c r="A3388" s="208">
        <v>1114</v>
      </c>
      <c r="B3388" s="101" t="s">
        <v>580</v>
      </c>
      <c r="C3388" s="269">
        <v>12770085</v>
      </c>
      <c r="D3388" s="191">
        <v>42877</v>
      </c>
      <c r="E3388" s="191">
        <v>42880</v>
      </c>
      <c r="F3388" s="191">
        <v>43973</v>
      </c>
      <c r="G3388" s="190">
        <v>-7777</v>
      </c>
      <c r="H3388" s="101" t="s">
        <v>12358</v>
      </c>
      <c r="J3388" s="190" t="s">
        <v>1678</v>
      </c>
      <c r="K3388" s="190" t="s">
        <v>33</v>
      </c>
      <c r="L3388" s="190" t="s">
        <v>12359</v>
      </c>
      <c r="M3388" s="190" t="s">
        <v>42</v>
      </c>
      <c r="N3388" s="190" t="s">
        <v>41</v>
      </c>
      <c r="P3388" s="192" t="s">
        <v>12360</v>
      </c>
      <c r="Q3388" s="190" t="s">
        <v>559</v>
      </c>
      <c r="R3388" s="190" t="s">
        <v>6931</v>
      </c>
      <c r="S3388" s="205" t="s">
        <v>12370</v>
      </c>
      <c r="AF3388" s="101" t="s">
        <v>12371</v>
      </c>
      <c r="AJ3388" s="208" t="s">
        <v>12375</v>
      </c>
      <c r="AK3388" s="208" t="s">
        <v>12376</v>
      </c>
      <c r="AL3388" s="208">
        <v>43</v>
      </c>
      <c r="AM3388" s="208">
        <v>21</v>
      </c>
      <c r="AN3388" s="1202">
        <v>40.85</v>
      </c>
      <c r="AO3388" s="208">
        <v>25</v>
      </c>
      <c r="AP3388" s="208">
        <v>36</v>
      </c>
      <c r="AQ3388" s="208">
        <v>25.03</v>
      </c>
      <c r="AR3388" s="208">
        <f t="shared" ref="AR3388" si="385">AL3388+AM3388/60+AN3388/3600</f>
        <v>43.361347222222221</v>
      </c>
      <c r="AS3388" s="208">
        <f t="shared" ref="AS3388" si="386">AO3388+AP3388/60+AQ3388/3600</f>
        <v>25.606952777777778</v>
      </c>
      <c r="AT3388" s="205" t="s">
        <v>34</v>
      </c>
    </row>
    <row r="3389" spans="1:59" ht="51" x14ac:dyDescent="0.25">
      <c r="B3389" s="101" t="s">
        <v>580</v>
      </c>
      <c r="C3389" s="269">
        <v>12770085</v>
      </c>
      <c r="D3389" s="191">
        <v>42877</v>
      </c>
      <c r="E3389" s="191">
        <v>42880</v>
      </c>
      <c r="F3389" s="191">
        <v>43973</v>
      </c>
      <c r="G3389" s="190">
        <v>-7777</v>
      </c>
      <c r="H3389" s="101" t="s">
        <v>12358</v>
      </c>
      <c r="J3389" s="190" t="s">
        <v>1678</v>
      </c>
      <c r="K3389" s="190" t="s">
        <v>33</v>
      </c>
      <c r="L3389" s="190" t="s">
        <v>12359</v>
      </c>
      <c r="M3389" s="190" t="s">
        <v>42</v>
      </c>
      <c r="N3389" s="190" t="s">
        <v>41</v>
      </c>
      <c r="P3389" s="192" t="s">
        <v>12360</v>
      </c>
      <c r="Q3389" s="190" t="s">
        <v>559</v>
      </c>
      <c r="R3389" s="190" t="s">
        <v>6931</v>
      </c>
      <c r="S3389" s="190" t="s">
        <v>12370</v>
      </c>
      <c r="AF3389" s="101" t="s">
        <v>12372</v>
      </c>
      <c r="AJ3389" s="101" t="s">
        <v>12377</v>
      </c>
      <c r="AK3389" s="101" t="s">
        <v>12378</v>
      </c>
      <c r="AL3389" s="101">
        <v>43</v>
      </c>
      <c r="AM3389" s="101">
        <v>21</v>
      </c>
      <c r="AN3389" s="1117">
        <v>40.79</v>
      </c>
      <c r="AO3389" s="101">
        <v>25</v>
      </c>
      <c r="AP3389" s="101">
        <v>36</v>
      </c>
      <c r="AQ3389" s="101">
        <v>24.97</v>
      </c>
      <c r="AR3389" s="101">
        <f t="shared" ref="AR3389" si="387">AL3389+AM3389/60+AN3389/3600</f>
        <v>43.361330555555554</v>
      </c>
      <c r="AS3389" s="101">
        <f t="shared" ref="AS3389" si="388">AO3389+AP3389/60+AQ3389/3600</f>
        <v>25.606936111111114</v>
      </c>
      <c r="AT3389" s="190" t="s">
        <v>34</v>
      </c>
    </row>
    <row r="3390" spans="1:59" ht="51" x14ac:dyDescent="0.25">
      <c r="B3390" s="101" t="s">
        <v>580</v>
      </c>
      <c r="C3390" s="269">
        <v>12770085</v>
      </c>
      <c r="D3390" s="191">
        <v>42877</v>
      </c>
      <c r="E3390" s="191">
        <v>42880</v>
      </c>
      <c r="F3390" s="191">
        <v>43973</v>
      </c>
      <c r="G3390" s="190">
        <v>-7777</v>
      </c>
      <c r="H3390" s="101" t="s">
        <v>12358</v>
      </c>
      <c r="J3390" s="190" t="s">
        <v>1678</v>
      </c>
      <c r="K3390" s="190" t="s">
        <v>33</v>
      </c>
      <c r="L3390" s="190" t="s">
        <v>12359</v>
      </c>
      <c r="M3390" s="190" t="s">
        <v>42</v>
      </c>
      <c r="N3390" s="190" t="s">
        <v>41</v>
      </c>
      <c r="P3390" s="192" t="s">
        <v>12360</v>
      </c>
      <c r="Q3390" s="190" t="s">
        <v>559</v>
      </c>
      <c r="R3390" s="190" t="s">
        <v>6931</v>
      </c>
      <c r="S3390" s="190" t="s">
        <v>12370</v>
      </c>
      <c r="AF3390" s="101" t="s">
        <v>12373</v>
      </c>
      <c r="AJ3390" s="101" t="s">
        <v>12379</v>
      </c>
      <c r="AK3390" s="101" t="s">
        <v>12380</v>
      </c>
      <c r="AL3390" s="101">
        <v>43</v>
      </c>
      <c r="AM3390" s="101">
        <v>21</v>
      </c>
      <c r="AN3390" s="1117">
        <v>40.44</v>
      </c>
      <c r="AO3390" s="101">
        <v>25</v>
      </c>
      <c r="AP3390" s="101">
        <v>36</v>
      </c>
      <c r="AQ3390" s="101">
        <v>25.73</v>
      </c>
      <c r="AR3390" s="101">
        <f t="shared" ref="AR3390" si="389">AL3390+AM3390/60+AN3390/3600</f>
        <v>43.361233333333338</v>
      </c>
      <c r="AS3390" s="101">
        <f t="shared" ref="AS3390" si="390">AO3390+AP3390/60+AQ3390/3600</f>
        <v>25.607147222222224</v>
      </c>
      <c r="AT3390" s="190" t="s">
        <v>34</v>
      </c>
    </row>
    <row r="3391" spans="1:59" ht="51" x14ac:dyDescent="0.25">
      <c r="B3391" s="101" t="s">
        <v>580</v>
      </c>
      <c r="C3391" s="269">
        <v>12770085</v>
      </c>
      <c r="D3391" s="191">
        <v>42877</v>
      </c>
      <c r="E3391" s="191">
        <v>42880</v>
      </c>
      <c r="F3391" s="191">
        <v>43973</v>
      </c>
      <c r="G3391" s="190">
        <v>-7777</v>
      </c>
      <c r="H3391" s="101" t="s">
        <v>12358</v>
      </c>
      <c r="J3391" s="190" t="s">
        <v>1678</v>
      </c>
      <c r="K3391" s="190" t="s">
        <v>33</v>
      </c>
      <c r="L3391" s="190" t="s">
        <v>12359</v>
      </c>
      <c r="M3391" s="190" t="s">
        <v>42</v>
      </c>
      <c r="N3391" s="190" t="s">
        <v>41</v>
      </c>
      <c r="P3391" s="192" t="s">
        <v>12360</v>
      </c>
      <c r="Q3391" s="190" t="s">
        <v>559</v>
      </c>
      <c r="R3391" s="190" t="s">
        <v>6931</v>
      </c>
      <c r="S3391" s="190" t="s">
        <v>12370</v>
      </c>
      <c r="AF3391" s="101" t="s">
        <v>12374</v>
      </c>
      <c r="AJ3391" s="101" t="s">
        <v>12381</v>
      </c>
      <c r="AK3391" s="101" t="s">
        <v>12382</v>
      </c>
      <c r="AL3391" s="101">
        <v>43</v>
      </c>
      <c r="AM3391" s="101">
        <v>21</v>
      </c>
      <c r="AN3391" s="1117">
        <v>40.33</v>
      </c>
      <c r="AO3391" s="101">
        <v>25</v>
      </c>
      <c r="AP3391" s="101">
        <v>36</v>
      </c>
      <c r="AQ3391" s="101">
        <v>25.63</v>
      </c>
      <c r="AR3391" s="101">
        <f t="shared" ref="AR3391" si="391">AL3391+AM3391/60+AN3391/3600</f>
        <v>43.361202777777777</v>
      </c>
      <c r="AS3391" s="101">
        <f t="shared" ref="AS3391" si="392">AO3391+AP3391/60+AQ3391/3600</f>
        <v>25.607119444444447</v>
      </c>
      <c r="AT3391" s="190" t="s">
        <v>34</v>
      </c>
    </row>
    <row r="3392" spans="1:59" ht="51" x14ac:dyDescent="0.25">
      <c r="B3392" s="101" t="s">
        <v>580</v>
      </c>
      <c r="C3392" s="269">
        <v>12770085</v>
      </c>
      <c r="D3392" s="191">
        <v>42877</v>
      </c>
      <c r="E3392" s="191">
        <v>42880</v>
      </c>
      <c r="F3392" s="191">
        <v>43973</v>
      </c>
      <c r="G3392" s="190">
        <v>-7777</v>
      </c>
      <c r="H3392" s="101" t="s">
        <v>12358</v>
      </c>
      <c r="J3392" s="190" t="s">
        <v>1678</v>
      </c>
      <c r="K3392" s="190" t="s">
        <v>33</v>
      </c>
      <c r="L3392" s="190" t="s">
        <v>12359</v>
      </c>
      <c r="M3392" s="190" t="s">
        <v>42</v>
      </c>
      <c r="N3392" s="190" t="s">
        <v>41</v>
      </c>
      <c r="P3392" s="192" t="s">
        <v>12360</v>
      </c>
      <c r="Q3392" s="190" t="s">
        <v>559</v>
      </c>
      <c r="R3392" s="190" t="s">
        <v>6931</v>
      </c>
      <c r="S3392" s="190" t="s">
        <v>2641</v>
      </c>
      <c r="AF3392" s="101" t="s">
        <v>12383</v>
      </c>
      <c r="AJ3392" s="101" t="s">
        <v>12391</v>
      </c>
      <c r="AK3392" s="101" t="s">
        <v>12392</v>
      </c>
      <c r="AL3392" s="101">
        <v>43</v>
      </c>
      <c r="AM3392" s="101">
        <v>21</v>
      </c>
      <c r="AN3392" s="1117">
        <v>40.17</v>
      </c>
      <c r="AO3392" s="101">
        <v>25</v>
      </c>
      <c r="AP3392" s="101">
        <v>36</v>
      </c>
      <c r="AQ3392" s="101">
        <v>25.75</v>
      </c>
      <c r="AR3392" s="101">
        <f t="shared" ref="AR3392" si="393">AL3392+AM3392/60+AN3392/3600</f>
        <v>43.361158333333336</v>
      </c>
      <c r="AS3392" s="101">
        <f t="shared" ref="AS3392" si="394">AO3392+AP3392/60+AQ3392/3600</f>
        <v>25.607152777777777</v>
      </c>
      <c r="AT3392" s="190" t="s">
        <v>34</v>
      </c>
    </row>
    <row r="3393" spans="1:59" ht="51" x14ac:dyDescent="0.25">
      <c r="B3393" s="101" t="s">
        <v>580</v>
      </c>
      <c r="C3393" s="269">
        <v>12770085</v>
      </c>
      <c r="D3393" s="191">
        <v>42877</v>
      </c>
      <c r="E3393" s="191">
        <v>42880</v>
      </c>
      <c r="F3393" s="191">
        <v>43973</v>
      </c>
      <c r="G3393" s="190">
        <v>-7777</v>
      </c>
      <c r="H3393" s="101" t="s">
        <v>12358</v>
      </c>
      <c r="J3393" s="190" t="s">
        <v>1678</v>
      </c>
      <c r="K3393" s="190" t="s">
        <v>33</v>
      </c>
      <c r="L3393" s="190" t="s">
        <v>12359</v>
      </c>
      <c r="M3393" s="190" t="s">
        <v>42</v>
      </c>
      <c r="N3393" s="190" t="s">
        <v>41</v>
      </c>
      <c r="P3393" s="192" t="s">
        <v>12360</v>
      </c>
      <c r="Q3393" s="190" t="s">
        <v>559</v>
      </c>
      <c r="R3393" s="190" t="s">
        <v>6931</v>
      </c>
      <c r="S3393" s="190" t="s">
        <v>2641</v>
      </c>
      <c r="AF3393" s="101" t="s">
        <v>12384</v>
      </c>
      <c r="AJ3393" s="101" t="s">
        <v>12393</v>
      </c>
      <c r="AK3393" s="101" t="s">
        <v>12394</v>
      </c>
      <c r="AL3393" s="101">
        <v>43</v>
      </c>
      <c r="AM3393" s="101">
        <v>21</v>
      </c>
      <c r="AN3393" s="1117">
        <v>40.29</v>
      </c>
      <c r="AO3393" s="101">
        <v>25</v>
      </c>
      <c r="AP3393" s="101">
        <v>36</v>
      </c>
      <c r="AQ3393" s="101">
        <v>26</v>
      </c>
      <c r="AR3393" s="101">
        <f t="shared" ref="AR3393" si="395">AL3393+AM3393/60+AN3393/3600</f>
        <v>43.36119166666667</v>
      </c>
      <c r="AS3393" s="101">
        <f t="shared" ref="AS3393" si="396">AO3393+AP3393/60+AQ3393/3600</f>
        <v>25.607222222222223</v>
      </c>
      <c r="AT3393" s="190" t="s">
        <v>34</v>
      </c>
    </row>
    <row r="3394" spans="1:59" ht="51" x14ac:dyDescent="0.25">
      <c r="B3394" s="101" t="s">
        <v>580</v>
      </c>
      <c r="C3394" s="269">
        <v>12770085</v>
      </c>
      <c r="D3394" s="191">
        <v>42877</v>
      </c>
      <c r="E3394" s="191">
        <v>42880</v>
      </c>
      <c r="F3394" s="191">
        <v>43973</v>
      </c>
      <c r="G3394" s="190">
        <v>-7777</v>
      </c>
      <c r="H3394" s="101" t="s">
        <v>12358</v>
      </c>
      <c r="J3394" s="190" t="s">
        <v>1678</v>
      </c>
      <c r="K3394" s="190" t="s">
        <v>33</v>
      </c>
      <c r="L3394" s="190" t="s">
        <v>12359</v>
      </c>
      <c r="M3394" s="190" t="s">
        <v>42</v>
      </c>
      <c r="N3394" s="190" t="s">
        <v>41</v>
      </c>
      <c r="P3394" s="192" t="s">
        <v>12360</v>
      </c>
      <c r="Q3394" s="190" t="s">
        <v>559</v>
      </c>
      <c r="R3394" s="190" t="s">
        <v>6931</v>
      </c>
      <c r="S3394" s="190" t="s">
        <v>1046</v>
      </c>
      <c r="AF3394" s="101" t="s">
        <v>12385</v>
      </c>
      <c r="AJ3394" s="101" t="s">
        <v>12393</v>
      </c>
      <c r="AK3394" s="101" t="s">
        <v>12394</v>
      </c>
      <c r="AL3394" s="101">
        <v>43</v>
      </c>
      <c r="AM3394" s="101">
        <v>21</v>
      </c>
      <c r="AN3394" s="1117">
        <v>40.29</v>
      </c>
      <c r="AO3394" s="101">
        <v>25</v>
      </c>
      <c r="AP3394" s="101">
        <v>36</v>
      </c>
      <c r="AQ3394" s="101">
        <v>26</v>
      </c>
      <c r="AR3394" s="101">
        <f t="shared" ref="AR3394" si="397">AL3394+AM3394/60+AN3394/3600</f>
        <v>43.36119166666667</v>
      </c>
      <c r="AS3394" s="101">
        <f t="shared" ref="AS3394" si="398">AO3394+AP3394/60+AQ3394/3600</f>
        <v>25.607222222222223</v>
      </c>
      <c r="AT3394" s="190" t="s">
        <v>34</v>
      </c>
    </row>
    <row r="3395" spans="1:59" ht="51" x14ac:dyDescent="0.25">
      <c r="B3395" s="101" t="s">
        <v>580</v>
      </c>
      <c r="C3395" s="269">
        <v>12770085</v>
      </c>
      <c r="D3395" s="191">
        <v>42877</v>
      </c>
      <c r="E3395" s="191">
        <v>42880</v>
      </c>
      <c r="F3395" s="191">
        <v>43973</v>
      </c>
      <c r="G3395" s="190">
        <v>-7777</v>
      </c>
      <c r="H3395" s="101" t="s">
        <v>12358</v>
      </c>
      <c r="J3395" s="190" t="s">
        <v>1678</v>
      </c>
      <c r="K3395" s="190" t="s">
        <v>33</v>
      </c>
      <c r="L3395" s="190" t="s">
        <v>12359</v>
      </c>
      <c r="M3395" s="190" t="s">
        <v>42</v>
      </c>
      <c r="N3395" s="190" t="s">
        <v>41</v>
      </c>
      <c r="P3395" s="192" t="s">
        <v>12360</v>
      </c>
      <c r="Q3395" s="190" t="s">
        <v>559</v>
      </c>
      <c r="R3395" s="190" t="s">
        <v>6931</v>
      </c>
      <c r="S3395" s="190" t="s">
        <v>1046</v>
      </c>
      <c r="AF3395" s="101" t="s">
        <v>12386</v>
      </c>
      <c r="AJ3395" s="101" t="s">
        <v>12395</v>
      </c>
      <c r="AK3395" s="101" t="s">
        <v>12396</v>
      </c>
      <c r="AL3395" s="101">
        <v>43</v>
      </c>
      <c r="AM3395" s="101">
        <v>21</v>
      </c>
      <c r="AN3395" s="1117">
        <v>40.1</v>
      </c>
      <c r="AO3395" s="101">
        <v>25</v>
      </c>
      <c r="AP3395" s="101">
        <v>36</v>
      </c>
      <c r="AQ3395" s="101">
        <v>26.85</v>
      </c>
      <c r="AR3395" s="101">
        <f t="shared" ref="AR3395" si="399">AL3395+AM3395/60+AN3395/3600</f>
        <v>43.361138888888888</v>
      </c>
      <c r="AS3395" s="101">
        <f t="shared" ref="AS3395" si="400">AO3395+AP3395/60+AQ3395/3600</f>
        <v>25.607458333333334</v>
      </c>
      <c r="AT3395" s="190" t="s">
        <v>34</v>
      </c>
    </row>
    <row r="3396" spans="1:59" ht="51" x14ac:dyDescent="0.25">
      <c r="B3396" s="101" t="s">
        <v>580</v>
      </c>
      <c r="C3396" s="269">
        <v>12770085</v>
      </c>
      <c r="D3396" s="191">
        <v>42877</v>
      </c>
      <c r="E3396" s="191">
        <v>42880</v>
      </c>
      <c r="F3396" s="191">
        <v>43973</v>
      </c>
      <c r="G3396" s="190">
        <v>-7777</v>
      </c>
      <c r="H3396" s="101" t="s">
        <v>12358</v>
      </c>
      <c r="J3396" s="190" t="s">
        <v>1678</v>
      </c>
      <c r="K3396" s="190" t="s">
        <v>33</v>
      </c>
      <c r="L3396" s="190" t="s">
        <v>12359</v>
      </c>
      <c r="M3396" s="190" t="s">
        <v>42</v>
      </c>
      <c r="N3396" s="190" t="s">
        <v>41</v>
      </c>
      <c r="P3396" s="192" t="s">
        <v>12360</v>
      </c>
      <c r="Q3396" s="190" t="s">
        <v>559</v>
      </c>
      <c r="R3396" s="190" t="s">
        <v>6931</v>
      </c>
      <c r="S3396" s="190" t="s">
        <v>1046</v>
      </c>
      <c r="AF3396" s="101" t="s">
        <v>12387</v>
      </c>
      <c r="AJ3396" s="101" t="s">
        <v>12391</v>
      </c>
      <c r="AK3396" s="101" t="s">
        <v>12392</v>
      </c>
      <c r="AL3396" s="101">
        <v>43</v>
      </c>
      <c r="AM3396" s="101">
        <v>21</v>
      </c>
      <c r="AN3396" s="1117">
        <v>40.17</v>
      </c>
      <c r="AO3396" s="101">
        <v>25</v>
      </c>
      <c r="AP3396" s="101">
        <v>36</v>
      </c>
      <c r="AQ3396" s="101">
        <v>25.75</v>
      </c>
      <c r="AR3396" s="101">
        <f t="shared" ref="AR3396" si="401">AL3396+AM3396/60+AN3396/3600</f>
        <v>43.361158333333336</v>
      </c>
      <c r="AS3396" s="101">
        <f t="shared" ref="AS3396" si="402">AO3396+AP3396/60+AQ3396/3600</f>
        <v>25.607152777777777</v>
      </c>
      <c r="AT3396" s="190" t="s">
        <v>34</v>
      </c>
    </row>
    <row r="3397" spans="1:59" ht="51" x14ac:dyDescent="0.25">
      <c r="B3397" s="101" t="s">
        <v>580</v>
      </c>
      <c r="C3397" s="269">
        <v>12770085</v>
      </c>
      <c r="D3397" s="191">
        <v>42877</v>
      </c>
      <c r="E3397" s="191">
        <v>42880</v>
      </c>
      <c r="F3397" s="191">
        <v>43973</v>
      </c>
      <c r="G3397" s="190">
        <v>-7777</v>
      </c>
      <c r="H3397" s="101" t="s">
        <v>12358</v>
      </c>
      <c r="J3397" s="190" t="s">
        <v>1678</v>
      </c>
      <c r="K3397" s="190" t="s">
        <v>33</v>
      </c>
      <c r="L3397" s="190" t="s">
        <v>12359</v>
      </c>
      <c r="M3397" s="190" t="s">
        <v>42</v>
      </c>
      <c r="N3397" s="190" t="s">
        <v>41</v>
      </c>
      <c r="P3397" s="192" t="s">
        <v>12360</v>
      </c>
      <c r="Q3397" s="190" t="s">
        <v>559</v>
      </c>
      <c r="R3397" s="190" t="s">
        <v>6931</v>
      </c>
      <c r="S3397" s="190" t="s">
        <v>1046</v>
      </c>
      <c r="AF3397" s="101" t="s">
        <v>12388</v>
      </c>
      <c r="AJ3397" s="101" t="s">
        <v>12397</v>
      </c>
      <c r="AK3397" s="101" t="s">
        <v>12398</v>
      </c>
      <c r="AL3397" s="101">
        <v>43</v>
      </c>
      <c r="AM3397" s="101">
        <v>21</v>
      </c>
      <c r="AN3397" s="1117">
        <v>39.950000000000003</v>
      </c>
      <c r="AO3397" s="101">
        <v>25</v>
      </c>
      <c r="AP3397" s="101">
        <v>36</v>
      </c>
      <c r="AQ3397" s="101">
        <v>27.72</v>
      </c>
      <c r="AR3397" s="101">
        <f t="shared" ref="AR3397:AR3398" si="403">AL3397+AM3397/60+AN3397/3600</f>
        <v>43.36109722222222</v>
      </c>
      <c r="AS3397" s="101">
        <f t="shared" ref="AS3397:AS3398" si="404">AO3397+AP3397/60+AQ3397/3600</f>
        <v>25.607700000000001</v>
      </c>
      <c r="AT3397" s="190" t="s">
        <v>34</v>
      </c>
    </row>
    <row r="3398" spans="1:59" ht="51" x14ac:dyDescent="0.25">
      <c r="B3398" s="101" t="s">
        <v>580</v>
      </c>
      <c r="C3398" s="269">
        <v>12770085</v>
      </c>
      <c r="D3398" s="191">
        <v>42877</v>
      </c>
      <c r="E3398" s="191">
        <v>42880</v>
      </c>
      <c r="F3398" s="191">
        <v>43973</v>
      </c>
      <c r="G3398" s="190">
        <v>-7777</v>
      </c>
      <c r="H3398" s="101" t="s">
        <v>12358</v>
      </c>
      <c r="J3398" s="190" t="s">
        <v>1678</v>
      </c>
      <c r="K3398" s="190" t="s">
        <v>33</v>
      </c>
      <c r="L3398" s="190" t="s">
        <v>12359</v>
      </c>
      <c r="M3398" s="190" t="s">
        <v>42</v>
      </c>
      <c r="N3398" s="190" t="s">
        <v>41</v>
      </c>
      <c r="P3398" s="192" t="s">
        <v>12360</v>
      </c>
      <c r="Q3398" s="190" t="s">
        <v>559</v>
      </c>
      <c r="R3398" s="190" t="s">
        <v>6931</v>
      </c>
      <c r="S3398" s="190" t="s">
        <v>12369</v>
      </c>
      <c r="AF3398" s="101" t="s">
        <v>12389</v>
      </c>
      <c r="AJ3398" s="101" t="s">
        <v>12391</v>
      </c>
      <c r="AK3398" s="101" t="s">
        <v>12392</v>
      </c>
      <c r="AL3398" s="101">
        <v>43</v>
      </c>
      <c r="AM3398" s="101">
        <v>21</v>
      </c>
      <c r="AN3398" s="1117">
        <v>40.17</v>
      </c>
      <c r="AO3398" s="101">
        <v>25</v>
      </c>
      <c r="AP3398" s="101">
        <v>36</v>
      </c>
      <c r="AQ3398" s="101">
        <v>25.75</v>
      </c>
      <c r="AR3398" s="101">
        <f t="shared" si="403"/>
        <v>43.361158333333336</v>
      </c>
      <c r="AS3398" s="101">
        <f t="shared" si="404"/>
        <v>25.607152777777777</v>
      </c>
      <c r="AT3398" s="190" t="s">
        <v>34</v>
      </c>
    </row>
    <row r="3399" spans="1:59" ht="51.75" thickBot="1" x14ac:dyDescent="0.3">
      <c r="A3399" s="1004"/>
      <c r="B3399" s="216" t="s">
        <v>580</v>
      </c>
      <c r="C3399" s="840">
        <v>12770085</v>
      </c>
      <c r="D3399" s="215">
        <v>42877</v>
      </c>
      <c r="E3399" s="215">
        <v>42880</v>
      </c>
      <c r="F3399" s="215">
        <v>43973</v>
      </c>
      <c r="G3399" s="213">
        <v>-7777</v>
      </c>
      <c r="H3399" s="216" t="s">
        <v>12358</v>
      </c>
      <c r="I3399" s="485"/>
      <c r="J3399" s="213" t="s">
        <v>1678</v>
      </c>
      <c r="K3399" s="213" t="s">
        <v>33</v>
      </c>
      <c r="L3399" s="213" t="s">
        <v>12359</v>
      </c>
      <c r="M3399" s="213" t="s">
        <v>42</v>
      </c>
      <c r="N3399" s="213" t="s">
        <v>41</v>
      </c>
      <c r="O3399" s="485"/>
      <c r="P3399" s="214" t="s">
        <v>12360</v>
      </c>
      <c r="Q3399" s="213" t="s">
        <v>559</v>
      </c>
      <c r="R3399" s="213" t="s">
        <v>6931</v>
      </c>
      <c r="S3399" s="213" t="s">
        <v>12369</v>
      </c>
      <c r="T3399" s="485"/>
      <c r="U3399" s="485"/>
      <c r="V3399" s="485"/>
      <c r="W3399" s="485"/>
      <c r="X3399" s="485"/>
      <c r="Y3399" s="485"/>
      <c r="Z3399" s="485"/>
      <c r="AA3399" s="485"/>
      <c r="AB3399" s="485"/>
      <c r="AC3399" s="485"/>
      <c r="AD3399" s="485"/>
      <c r="AE3399" s="485"/>
      <c r="AF3399" s="216" t="s">
        <v>12390</v>
      </c>
      <c r="AG3399" s="485"/>
      <c r="AH3399" s="485"/>
      <c r="AI3399" s="485"/>
      <c r="AJ3399" s="216" t="s">
        <v>12399</v>
      </c>
      <c r="AK3399" s="216" t="s">
        <v>12400</v>
      </c>
      <c r="AL3399" s="216">
        <v>43</v>
      </c>
      <c r="AM3399" s="216">
        <v>21</v>
      </c>
      <c r="AN3399" s="1122">
        <v>39.99</v>
      </c>
      <c r="AO3399" s="216">
        <v>25</v>
      </c>
      <c r="AP3399" s="216">
        <v>36</v>
      </c>
      <c r="AQ3399" s="216">
        <v>26.22</v>
      </c>
      <c r="AR3399" s="216">
        <f t="shared" ref="AR3399" si="405">AL3399+AM3399/60+AN3399/3600</f>
        <v>43.361108333333334</v>
      </c>
      <c r="AS3399" s="216">
        <f t="shared" ref="AS3399" si="406">AO3399+AP3399/60+AQ3399/3600</f>
        <v>25.607283333333335</v>
      </c>
      <c r="AT3399" s="213" t="s">
        <v>34</v>
      </c>
      <c r="AU3399" s="485"/>
      <c r="AV3399" s="1270"/>
      <c r="AW3399" s="1077"/>
      <c r="AX3399" s="1270"/>
      <c r="AY3399" s="1077"/>
      <c r="AZ3399" s="1270"/>
      <c r="BA3399" s="1077"/>
      <c r="BB3399" s="1270"/>
      <c r="BC3399" s="1077"/>
      <c r="BD3399" s="1270"/>
      <c r="BE3399" s="1077"/>
      <c r="BF3399" s="485"/>
      <c r="BG3399" s="1002"/>
    </row>
    <row r="3400" spans="1:59" ht="51" x14ac:dyDescent="0.25">
      <c r="A3400" s="101">
        <v>1115</v>
      </c>
      <c r="B3400" s="190" t="s">
        <v>12308</v>
      </c>
      <c r="C3400" s="190">
        <v>12170623</v>
      </c>
      <c r="D3400" s="191">
        <v>42881</v>
      </c>
      <c r="E3400" s="191">
        <v>42881</v>
      </c>
      <c r="F3400" s="191">
        <v>43977</v>
      </c>
      <c r="G3400" s="190">
        <v>-7777</v>
      </c>
      <c r="H3400" s="190" t="s">
        <v>589</v>
      </c>
      <c r="J3400" s="190" t="s">
        <v>12309</v>
      </c>
      <c r="K3400" s="190" t="s">
        <v>569</v>
      </c>
      <c r="L3400" s="190" t="s">
        <v>95</v>
      </c>
      <c r="M3400" s="190" t="s">
        <v>95</v>
      </c>
      <c r="N3400" s="190" t="s">
        <v>94</v>
      </c>
      <c r="P3400" s="192" t="s">
        <v>12310</v>
      </c>
      <c r="Q3400" s="190" t="s">
        <v>559</v>
      </c>
      <c r="R3400" s="190" t="s">
        <v>6931</v>
      </c>
      <c r="S3400" s="190" t="s">
        <v>12311</v>
      </c>
      <c r="AF3400" s="101" t="s">
        <v>12314</v>
      </c>
      <c r="AI3400" s="101">
        <v>419.29</v>
      </c>
      <c r="AJ3400" s="101" t="s">
        <v>12312</v>
      </c>
      <c r="AK3400" s="101" t="s">
        <v>12313</v>
      </c>
      <c r="AL3400" s="101">
        <v>43</v>
      </c>
      <c r="AM3400" s="101">
        <v>10</v>
      </c>
      <c r="AN3400" s="1117">
        <v>54.529000000000003</v>
      </c>
      <c r="AO3400" s="101">
        <v>23</v>
      </c>
      <c r="AP3400" s="101">
        <v>16</v>
      </c>
      <c r="AQ3400" s="101">
        <v>46.902999999999999</v>
      </c>
      <c r="AR3400" s="101">
        <f t="shared" ref="AR3400" si="407">AL3400+AM3400/60+AN3400/3600</f>
        <v>43.18181361111111</v>
      </c>
      <c r="AS3400" s="101">
        <f t="shared" ref="AS3400" si="408">AO3400+AP3400/60+AQ3400/3600</f>
        <v>23.279695277777776</v>
      </c>
      <c r="AT3400" s="190" t="s">
        <v>34</v>
      </c>
    </row>
    <row r="3401" spans="1:59" ht="51.75" thickBot="1" x14ac:dyDescent="0.3">
      <c r="A3401" s="216"/>
      <c r="B3401" s="213" t="s">
        <v>12308</v>
      </c>
      <c r="C3401" s="213">
        <v>12170623</v>
      </c>
      <c r="D3401" s="215">
        <v>42881</v>
      </c>
      <c r="E3401" s="215">
        <v>42881</v>
      </c>
      <c r="F3401" s="215">
        <v>43977</v>
      </c>
      <c r="G3401" s="213">
        <v>-7777</v>
      </c>
      <c r="H3401" s="213" t="s">
        <v>589</v>
      </c>
      <c r="I3401" s="485"/>
      <c r="J3401" s="213" t="s">
        <v>12309</v>
      </c>
      <c r="K3401" s="213" t="s">
        <v>569</v>
      </c>
      <c r="L3401" s="213" t="s">
        <v>95</v>
      </c>
      <c r="M3401" s="213" t="s">
        <v>95</v>
      </c>
      <c r="N3401" s="213" t="s">
        <v>94</v>
      </c>
      <c r="O3401" s="485"/>
      <c r="P3401" s="214" t="s">
        <v>12310</v>
      </c>
      <c r="Q3401" s="213" t="s">
        <v>559</v>
      </c>
      <c r="R3401" s="213" t="s">
        <v>6931</v>
      </c>
      <c r="S3401" s="213" t="s">
        <v>12311</v>
      </c>
      <c r="T3401" s="485"/>
      <c r="U3401" s="485"/>
      <c r="V3401" s="485"/>
      <c r="W3401" s="485"/>
      <c r="X3401" s="485"/>
      <c r="Y3401" s="485"/>
      <c r="Z3401" s="485"/>
      <c r="AA3401" s="485"/>
      <c r="AB3401" s="485"/>
      <c r="AC3401" s="485"/>
      <c r="AD3401" s="485"/>
      <c r="AE3401" s="485"/>
      <c r="AF3401" s="216" t="s">
        <v>12315</v>
      </c>
      <c r="AG3401" s="485"/>
      <c r="AH3401" s="485"/>
      <c r="AI3401" s="216">
        <v>419.17</v>
      </c>
      <c r="AJ3401" s="216" t="s">
        <v>12316</v>
      </c>
      <c r="AK3401" s="216" t="s">
        <v>12317</v>
      </c>
      <c r="AL3401" s="216">
        <v>43</v>
      </c>
      <c r="AM3401" s="216">
        <v>10</v>
      </c>
      <c r="AN3401" s="1122">
        <v>54.756</v>
      </c>
      <c r="AO3401" s="216">
        <v>23</v>
      </c>
      <c r="AP3401" s="216">
        <v>16</v>
      </c>
      <c r="AQ3401" s="216">
        <v>46.948</v>
      </c>
      <c r="AR3401" s="216">
        <f t="shared" ref="AR3401:AR3402" si="409">AL3401+AM3401/60+AN3401/3600</f>
        <v>43.181876666666668</v>
      </c>
      <c r="AS3401" s="216">
        <f t="shared" ref="AS3401:AS3402" si="410">AO3401+AP3401/60+AQ3401/3600</f>
        <v>23.279707777777777</v>
      </c>
      <c r="AT3401" s="213" t="s">
        <v>34</v>
      </c>
      <c r="AU3401" s="485"/>
      <c r="AV3401" s="1270"/>
      <c r="AW3401" s="1077"/>
      <c r="AX3401" s="1270"/>
      <c r="AY3401" s="1077"/>
      <c r="AZ3401" s="1270"/>
      <c r="BA3401" s="1077"/>
      <c r="BB3401" s="1270"/>
      <c r="BC3401" s="1077"/>
      <c r="BD3401" s="1270"/>
      <c r="BE3401" s="1077"/>
      <c r="BF3401" s="485"/>
      <c r="BG3401" s="1002"/>
    </row>
    <row r="3402" spans="1:59" s="208" customFormat="1" ht="51" x14ac:dyDescent="0.25">
      <c r="A3402" s="208">
        <v>1116</v>
      </c>
      <c r="B3402" s="208" t="s">
        <v>1130</v>
      </c>
      <c r="C3402" s="208">
        <v>12170624</v>
      </c>
      <c r="D3402" s="191">
        <v>42884</v>
      </c>
      <c r="E3402" s="191">
        <v>42884</v>
      </c>
      <c r="F3402" s="191">
        <v>43980</v>
      </c>
      <c r="G3402" s="190">
        <v>-7777</v>
      </c>
      <c r="H3402" s="208" t="s">
        <v>12306</v>
      </c>
      <c r="J3402" s="208" t="s">
        <v>12307</v>
      </c>
      <c r="K3402" s="208" t="s">
        <v>11690</v>
      </c>
      <c r="L3402" s="208" t="s">
        <v>133</v>
      </c>
      <c r="M3402" s="208" t="s">
        <v>133</v>
      </c>
      <c r="N3402" s="208" t="s">
        <v>111</v>
      </c>
      <c r="P3402" s="1073" t="s">
        <v>1743</v>
      </c>
      <c r="Q3402" s="208" t="s">
        <v>559</v>
      </c>
      <c r="R3402" s="208" t="s">
        <v>6931</v>
      </c>
      <c r="S3402" s="208" t="s">
        <v>1046</v>
      </c>
      <c r="AF3402" s="208" t="s">
        <v>12318</v>
      </c>
      <c r="AI3402" s="208">
        <v>406.85</v>
      </c>
      <c r="AJ3402" s="208" t="s">
        <v>12328</v>
      </c>
      <c r="AK3402" s="208" t="s">
        <v>12329</v>
      </c>
      <c r="AL3402" s="208">
        <v>43</v>
      </c>
      <c r="AM3402" s="208">
        <v>31</v>
      </c>
      <c r="AN3402" s="1202">
        <v>14.3</v>
      </c>
      <c r="AO3402" s="208">
        <v>22</v>
      </c>
      <c r="AP3402" s="208">
        <v>39</v>
      </c>
      <c r="AQ3402" s="208">
        <v>55.3</v>
      </c>
      <c r="AR3402" s="208">
        <f t="shared" si="409"/>
        <v>43.52063888888889</v>
      </c>
      <c r="AS3402" s="208">
        <f t="shared" si="410"/>
        <v>22.66536111111111</v>
      </c>
      <c r="AT3402" s="208" t="s">
        <v>34</v>
      </c>
      <c r="AV3402" s="1073"/>
      <c r="AW3402" s="1326"/>
      <c r="AX3402" s="1073"/>
      <c r="AY3402" s="1326"/>
      <c r="AZ3402" s="1073"/>
      <c r="BA3402" s="1326"/>
      <c r="BB3402" s="1073"/>
      <c r="BC3402" s="1326"/>
      <c r="BD3402" s="1073"/>
      <c r="BE3402" s="1326"/>
    </row>
    <row r="3403" spans="1:59" s="101" customFormat="1" ht="51" x14ac:dyDescent="0.25">
      <c r="B3403" s="101" t="s">
        <v>1130</v>
      </c>
      <c r="C3403" s="101">
        <v>12170624</v>
      </c>
      <c r="D3403" s="191">
        <v>42884</v>
      </c>
      <c r="E3403" s="191">
        <v>42884</v>
      </c>
      <c r="F3403" s="191">
        <v>43980</v>
      </c>
      <c r="G3403" s="190">
        <v>-7777</v>
      </c>
      <c r="H3403" s="101" t="s">
        <v>12306</v>
      </c>
      <c r="J3403" s="101" t="s">
        <v>12307</v>
      </c>
      <c r="K3403" s="101" t="s">
        <v>11690</v>
      </c>
      <c r="L3403" s="101" t="s">
        <v>133</v>
      </c>
      <c r="M3403" s="101" t="s">
        <v>133</v>
      </c>
      <c r="N3403" s="101" t="s">
        <v>111</v>
      </c>
      <c r="P3403" s="189" t="s">
        <v>1743</v>
      </c>
      <c r="Q3403" s="101" t="s">
        <v>559</v>
      </c>
      <c r="R3403" s="101" t="s">
        <v>6931</v>
      </c>
      <c r="S3403" s="101" t="s">
        <v>1046</v>
      </c>
      <c r="AF3403" s="101" t="s">
        <v>12322</v>
      </c>
      <c r="AI3403" s="101">
        <v>400.75</v>
      </c>
      <c r="AJ3403" s="101" t="s">
        <v>12330</v>
      </c>
      <c r="AK3403" s="101" t="s">
        <v>12331</v>
      </c>
      <c r="AL3403" s="101">
        <v>43</v>
      </c>
      <c r="AM3403" s="101">
        <v>31</v>
      </c>
      <c r="AN3403" s="1117">
        <v>13.8</v>
      </c>
      <c r="AO3403" s="101">
        <v>22</v>
      </c>
      <c r="AP3403" s="101">
        <v>39</v>
      </c>
      <c r="AQ3403" s="101">
        <v>55.7</v>
      </c>
      <c r="AR3403" s="101">
        <f t="shared" ref="AR3403" si="411">AL3403+AM3403/60+AN3403/3600</f>
        <v>43.520499999999998</v>
      </c>
      <c r="AS3403" s="101">
        <f t="shared" ref="AS3403" si="412">AO3403+AP3403/60+AQ3403/3600</f>
        <v>22.66547222222222</v>
      </c>
      <c r="AT3403" s="101" t="s">
        <v>34</v>
      </c>
      <c r="AV3403" s="189"/>
      <c r="AW3403" s="243"/>
      <c r="AX3403" s="189"/>
      <c r="AY3403" s="243"/>
      <c r="AZ3403" s="189"/>
      <c r="BA3403" s="243"/>
      <c r="BB3403" s="189"/>
      <c r="BC3403" s="243"/>
      <c r="BD3403" s="189"/>
      <c r="BE3403" s="243"/>
    </row>
    <row r="3404" spans="1:59" s="101" customFormat="1" ht="51" x14ac:dyDescent="0.25">
      <c r="B3404" s="101" t="s">
        <v>1130</v>
      </c>
      <c r="C3404" s="101">
        <v>12170624</v>
      </c>
      <c r="D3404" s="191">
        <v>42884</v>
      </c>
      <c r="E3404" s="191">
        <v>42884</v>
      </c>
      <c r="F3404" s="191">
        <v>43980</v>
      </c>
      <c r="G3404" s="190">
        <v>-7777</v>
      </c>
      <c r="H3404" s="101" t="s">
        <v>12306</v>
      </c>
      <c r="J3404" s="101" t="s">
        <v>12307</v>
      </c>
      <c r="K3404" s="101" t="s">
        <v>11690</v>
      </c>
      <c r="L3404" s="101" t="s">
        <v>133</v>
      </c>
      <c r="M3404" s="101" t="s">
        <v>133</v>
      </c>
      <c r="N3404" s="101" t="s">
        <v>111</v>
      </c>
      <c r="P3404" s="189" t="s">
        <v>1743</v>
      </c>
      <c r="Q3404" s="101" t="s">
        <v>559</v>
      </c>
      <c r="R3404" s="101" t="s">
        <v>6931</v>
      </c>
      <c r="S3404" s="101" t="s">
        <v>1046</v>
      </c>
      <c r="AF3404" s="101" t="s">
        <v>12323</v>
      </c>
      <c r="AI3404" s="101">
        <v>406.85</v>
      </c>
      <c r="AJ3404" s="101" t="s">
        <v>12332</v>
      </c>
      <c r="AK3404" s="101" t="s">
        <v>12333</v>
      </c>
      <c r="AL3404" s="101">
        <v>43</v>
      </c>
      <c r="AM3404" s="101">
        <v>31</v>
      </c>
      <c r="AN3404" s="1117">
        <v>20.7</v>
      </c>
      <c r="AO3404" s="101">
        <v>22</v>
      </c>
      <c r="AP3404" s="101">
        <v>40</v>
      </c>
      <c r="AQ3404" s="101">
        <v>3.7</v>
      </c>
      <c r="AR3404" s="101">
        <f t="shared" ref="AR3404" si="413">AL3404+AM3404/60+AN3404/3600</f>
        <v>43.522416666666665</v>
      </c>
      <c r="AS3404" s="101">
        <f t="shared" ref="AS3404" si="414">AO3404+AP3404/60+AQ3404/3600</f>
        <v>22.667694444444447</v>
      </c>
      <c r="AT3404" s="101" t="s">
        <v>34</v>
      </c>
      <c r="AV3404" s="189"/>
      <c r="AW3404" s="243"/>
      <c r="AX3404" s="189"/>
      <c r="AY3404" s="243"/>
      <c r="AZ3404" s="189"/>
      <c r="BA3404" s="243"/>
      <c r="BB3404" s="189"/>
      <c r="BC3404" s="243"/>
      <c r="BD3404" s="189"/>
      <c r="BE3404" s="243"/>
    </row>
    <row r="3405" spans="1:59" s="101" customFormat="1" ht="51" x14ac:dyDescent="0.25">
      <c r="B3405" s="101" t="s">
        <v>1130</v>
      </c>
      <c r="C3405" s="101">
        <v>12170624</v>
      </c>
      <c r="D3405" s="191">
        <v>42884</v>
      </c>
      <c r="E3405" s="191">
        <v>42884</v>
      </c>
      <c r="F3405" s="191">
        <v>43980</v>
      </c>
      <c r="G3405" s="190">
        <v>-7777</v>
      </c>
      <c r="H3405" s="101" t="s">
        <v>12306</v>
      </c>
      <c r="J3405" s="101" t="s">
        <v>12307</v>
      </c>
      <c r="K3405" s="101" t="s">
        <v>11690</v>
      </c>
      <c r="L3405" s="101" t="s">
        <v>133</v>
      </c>
      <c r="M3405" s="101" t="s">
        <v>133</v>
      </c>
      <c r="N3405" s="101" t="s">
        <v>111</v>
      </c>
      <c r="P3405" s="189" t="s">
        <v>1743</v>
      </c>
      <c r="Q3405" s="101" t="s">
        <v>559</v>
      </c>
      <c r="R3405" s="101" t="s">
        <v>6931</v>
      </c>
      <c r="S3405" s="101" t="s">
        <v>1046</v>
      </c>
      <c r="AF3405" s="101" t="s">
        <v>12324</v>
      </c>
      <c r="AI3405" s="101">
        <v>400.75</v>
      </c>
      <c r="AJ3405" s="101" t="s">
        <v>12334</v>
      </c>
      <c r="AK3405" s="101" t="s">
        <v>12335</v>
      </c>
      <c r="AL3405" s="101">
        <v>43</v>
      </c>
      <c r="AM3405" s="101">
        <v>31</v>
      </c>
      <c r="AN3405" s="1117">
        <v>20.399999999999999</v>
      </c>
      <c r="AO3405" s="101">
        <v>22</v>
      </c>
      <c r="AP3405" s="101">
        <v>40</v>
      </c>
      <c r="AQ3405" s="101">
        <v>4</v>
      </c>
      <c r="AR3405" s="101">
        <f t="shared" ref="AR3405" si="415">AL3405+AM3405/60+AN3405/3600</f>
        <v>43.522333333333336</v>
      </c>
      <c r="AS3405" s="101">
        <f t="shared" ref="AS3405" si="416">AO3405+AP3405/60+AQ3405/3600</f>
        <v>22.667777777777779</v>
      </c>
      <c r="AT3405" s="101" t="s">
        <v>34</v>
      </c>
      <c r="AV3405" s="189"/>
      <c r="AW3405" s="243"/>
      <c r="AX3405" s="189"/>
      <c r="AY3405" s="243"/>
      <c r="AZ3405" s="189"/>
      <c r="BA3405" s="243"/>
      <c r="BB3405" s="189"/>
      <c r="BC3405" s="243"/>
      <c r="BD3405" s="189"/>
      <c r="BE3405" s="243"/>
    </row>
    <row r="3406" spans="1:59" s="101" customFormat="1" ht="51" x14ac:dyDescent="0.25">
      <c r="B3406" s="101" t="s">
        <v>1130</v>
      </c>
      <c r="C3406" s="101">
        <v>12170624</v>
      </c>
      <c r="D3406" s="191">
        <v>42884</v>
      </c>
      <c r="E3406" s="191">
        <v>42884</v>
      </c>
      <c r="F3406" s="191">
        <v>43980</v>
      </c>
      <c r="G3406" s="190">
        <v>-7777</v>
      </c>
      <c r="H3406" s="101" t="s">
        <v>12306</v>
      </c>
      <c r="J3406" s="101" t="s">
        <v>12307</v>
      </c>
      <c r="K3406" s="101" t="s">
        <v>11690</v>
      </c>
      <c r="L3406" s="101" t="s">
        <v>133</v>
      </c>
      <c r="M3406" s="101" t="s">
        <v>133</v>
      </c>
      <c r="N3406" s="101" t="s">
        <v>111</v>
      </c>
      <c r="P3406" s="189" t="s">
        <v>1743</v>
      </c>
      <c r="Q3406" s="101" t="s">
        <v>559</v>
      </c>
      <c r="R3406" s="101" t="s">
        <v>6931</v>
      </c>
      <c r="S3406" s="101" t="s">
        <v>12327</v>
      </c>
      <c r="AF3406" s="101" t="s">
        <v>12325</v>
      </c>
      <c r="AI3406" s="101">
        <v>405.7</v>
      </c>
      <c r="AJ3406" s="101" t="s">
        <v>12336</v>
      </c>
      <c r="AK3406" s="101" t="s">
        <v>12337</v>
      </c>
      <c r="AL3406" s="101">
        <v>43</v>
      </c>
      <c r="AM3406" s="101">
        <v>31</v>
      </c>
      <c r="AN3406" s="1117">
        <v>15</v>
      </c>
      <c r="AO3406" s="101">
        <v>22</v>
      </c>
      <c r="AP3406" s="101">
        <v>39</v>
      </c>
      <c r="AQ3406" s="101">
        <v>56.9</v>
      </c>
      <c r="AR3406" s="101">
        <f t="shared" ref="AR3406" si="417">AL3406+AM3406/60+AN3406/3600</f>
        <v>43.520833333333336</v>
      </c>
      <c r="AS3406" s="101">
        <f t="shared" ref="AS3406" si="418">AO3406+AP3406/60+AQ3406/3600</f>
        <v>22.665805555555554</v>
      </c>
      <c r="AT3406" s="101" t="s">
        <v>34</v>
      </c>
      <c r="AV3406" s="189"/>
      <c r="AW3406" s="243"/>
      <c r="AX3406" s="189"/>
      <c r="AY3406" s="243"/>
      <c r="AZ3406" s="189"/>
      <c r="BA3406" s="243"/>
      <c r="BB3406" s="189"/>
      <c r="BC3406" s="243"/>
      <c r="BD3406" s="189"/>
      <c r="BE3406" s="243"/>
    </row>
    <row r="3407" spans="1:59" s="101" customFormat="1" ht="51.75" thickBot="1" x14ac:dyDescent="0.3">
      <c r="A3407" s="216"/>
      <c r="B3407" s="216" t="s">
        <v>1130</v>
      </c>
      <c r="C3407" s="216">
        <v>12170624</v>
      </c>
      <c r="D3407" s="215">
        <v>42884</v>
      </c>
      <c r="E3407" s="215">
        <v>42884</v>
      </c>
      <c r="F3407" s="215">
        <v>43980</v>
      </c>
      <c r="G3407" s="213">
        <v>-7777</v>
      </c>
      <c r="H3407" s="216" t="s">
        <v>12306</v>
      </c>
      <c r="I3407" s="216"/>
      <c r="J3407" s="216" t="s">
        <v>12307</v>
      </c>
      <c r="K3407" s="216" t="s">
        <v>11690</v>
      </c>
      <c r="L3407" s="216" t="s">
        <v>133</v>
      </c>
      <c r="M3407" s="216" t="s">
        <v>133</v>
      </c>
      <c r="N3407" s="216" t="s">
        <v>111</v>
      </c>
      <c r="O3407" s="216"/>
      <c r="P3407" s="720" t="s">
        <v>1743</v>
      </c>
      <c r="Q3407" s="216" t="s">
        <v>559</v>
      </c>
      <c r="R3407" s="216" t="s">
        <v>6931</v>
      </c>
      <c r="S3407" s="216" t="s">
        <v>12327</v>
      </c>
      <c r="T3407" s="216"/>
      <c r="U3407" s="216"/>
      <c r="V3407" s="216"/>
      <c r="W3407" s="216"/>
      <c r="X3407" s="216"/>
      <c r="Y3407" s="216"/>
      <c r="Z3407" s="216"/>
      <c r="AA3407" s="216"/>
      <c r="AB3407" s="216"/>
      <c r="AC3407" s="216"/>
      <c r="AD3407" s="216"/>
      <c r="AE3407" s="216"/>
      <c r="AF3407" s="216" t="s">
        <v>12326</v>
      </c>
      <c r="AG3407" s="216"/>
      <c r="AH3407" s="216"/>
      <c r="AI3407" s="216">
        <v>405.7</v>
      </c>
      <c r="AJ3407" s="216" t="s">
        <v>12338</v>
      </c>
      <c r="AK3407" s="216" t="s">
        <v>12337</v>
      </c>
      <c r="AL3407" s="216">
        <v>43</v>
      </c>
      <c r="AM3407" s="216">
        <v>31</v>
      </c>
      <c r="AN3407" s="1122">
        <v>15.1</v>
      </c>
      <c r="AO3407" s="216">
        <v>22</v>
      </c>
      <c r="AP3407" s="216">
        <v>39</v>
      </c>
      <c r="AQ3407" s="216">
        <v>56.9</v>
      </c>
      <c r="AR3407" s="216">
        <f t="shared" ref="AR3407:AR3408" si="419">AL3407+AM3407/60+AN3407/3600</f>
        <v>43.52086111111111</v>
      </c>
      <c r="AS3407" s="216">
        <f t="shared" ref="AS3407:AS3408" si="420">AO3407+AP3407/60+AQ3407/3600</f>
        <v>22.665805555555554</v>
      </c>
      <c r="AT3407" s="216" t="s">
        <v>34</v>
      </c>
      <c r="AU3407" s="216"/>
      <c r="AV3407" s="720"/>
      <c r="AW3407" s="721"/>
      <c r="AX3407" s="720"/>
      <c r="AY3407" s="721"/>
      <c r="AZ3407" s="720"/>
      <c r="BA3407" s="721"/>
      <c r="BB3407" s="720"/>
      <c r="BC3407" s="721"/>
      <c r="BD3407" s="720"/>
      <c r="BE3407" s="721"/>
      <c r="BF3407" s="216"/>
      <c r="BG3407" s="216"/>
    </row>
    <row r="3408" spans="1:59" s="208" customFormat="1" ht="51" x14ac:dyDescent="0.25">
      <c r="A3408" s="208">
        <v>1117</v>
      </c>
      <c r="B3408" s="208" t="s">
        <v>1130</v>
      </c>
      <c r="C3408" s="208">
        <v>12170625</v>
      </c>
      <c r="D3408" s="191">
        <v>42886</v>
      </c>
      <c r="E3408" s="191">
        <v>42886</v>
      </c>
      <c r="F3408" s="191">
        <v>43982</v>
      </c>
      <c r="G3408" s="190">
        <v>-7777</v>
      </c>
      <c r="H3408" s="208" t="s">
        <v>586</v>
      </c>
      <c r="J3408" s="208" t="s">
        <v>12304</v>
      </c>
      <c r="K3408" s="208" t="s">
        <v>11690</v>
      </c>
      <c r="L3408" s="208" t="s">
        <v>768</v>
      </c>
      <c r="M3408" s="208" t="s">
        <v>133</v>
      </c>
      <c r="N3408" s="208" t="s">
        <v>111</v>
      </c>
      <c r="P3408" s="1073" t="s">
        <v>1773</v>
      </c>
      <c r="Q3408" s="208" t="s">
        <v>559</v>
      </c>
      <c r="R3408" s="208" t="s">
        <v>6931</v>
      </c>
      <c r="S3408" s="208" t="s">
        <v>1046</v>
      </c>
      <c r="AF3408" s="208" t="s">
        <v>12318</v>
      </c>
      <c r="AI3408" s="208">
        <v>405.5</v>
      </c>
      <c r="AJ3408" s="208" t="s">
        <v>12343</v>
      </c>
      <c r="AK3408" s="208" t="s">
        <v>12344</v>
      </c>
      <c r="AL3408" s="208">
        <v>43</v>
      </c>
      <c r="AM3408" s="208">
        <v>29</v>
      </c>
      <c r="AN3408" s="1202">
        <v>3.7</v>
      </c>
      <c r="AO3408" s="208">
        <v>22</v>
      </c>
      <c r="AP3408" s="208">
        <v>45</v>
      </c>
      <c r="AQ3408" s="208">
        <v>6.1</v>
      </c>
      <c r="AR3408" s="208">
        <f t="shared" si="419"/>
        <v>43.484361111111113</v>
      </c>
      <c r="AS3408" s="208">
        <f t="shared" si="420"/>
        <v>22.751694444444446</v>
      </c>
      <c r="AT3408" s="208" t="s">
        <v>34</v>
      </c>
      <c r="AV3408" s="1073"/>
      <c r="AW3408" s="1326"/>
      <c r="AX3408" s="1073"/>
      <c r="AY3408" s="1326"/>
      <c r="AZ3408" s="1073"/>
      <c r="BA3408" s="1326"/>
      <c r="BB3408" s="1073"/>
      <c r="BC3408" s="1326"/>
      <c r="BD3408" s="1073"/>
      <c r="BE3408" s="1326"/>
    </row>
    <row r="3409" spans="1:59" s="101" customFormat="1" ht="51" x14ac:dyDescent="0.25">
      <c r="B3409" s="101" t="s">
        <v>1130</v>
      </c>
      <c r="C3409" s="101">
        <v>12170625</v>
      </c>
      <c r="D3409" s="191">
        <v>42886</v>
      </c>
      <c r="E3409" s="191">
        <v>42886</v>
      </c>
      <c r="F3409" s="191">
        <v>43982</v>
      </c>
      <c r="G3409" s="190">
        <v>-7777</v>
      </c>
      <c r="H3409" s="101" t="s">
        <v>586</v>
      </c>
      <c r="J3409" s="101" t="s">
        <v>12304</v>
      </c>
      <c r="K3409" s="101" t="s">
        <v>11690</v>
      </c>
      <c r="L3409" s="101" t="s">
        <v>768</v>
      </c>
      <c r="M3409" s="101" t="s">
        <v>133</v>
      </c>
      <c r="N3409" s="101" t="s">
        <v>111</v>
      </c>
      <c r="P3409" s="189" t="s">
        <v>1773</v>
      </c>
      <c r="Q3409" s="101" t="s">
        <v>559</v>
      </c>
      <c r="R3409" s="101" t="s">
        <v>6931</v>
      </c>
      <c r="S3409" s="101" t="s">
        <v>1046</v>
      </c>
      <c r="AF3409" s="101" t="s">
        <v>12319</v>
      </c>
      <c r="AI3409" s="101">
        <v>405.5</v>
      </c>
      <c r="AJ3409" s="101" t="s">
        <v>12345</v>
      </c>
      <c r="AK3409" s="101" t="s">
        <v>12346</v>
      </c>
      <c r="AL3409" s="101">
        <v>43</v>
      </c>
      <c r="AM3409" s="101">
        <v>29</v>
      </c>
      <c r="AN3409" s="1117">
        <v>3.3</v>
      </c>
      <c r="AO3409" s="101">
        <v>22</v>
      </c>
      <c r="AP3409" s="101">
        <v>45</v>
      </c>
      <c r="AQ3409" s="101">
        <v>6.7</v>
      </c>
      <c r="AR3409" s="101">
        <f t="shared" ref="AR3409" si="421">AL3409+AM3409/60+AN3409/3600</f>
        <v>43.484250000000003</v>
      </c>
      <c r="AS3409" s="101">
        <f t="shared" ref="AS3409" si="422">AO3409+AP3409/60+AQ3409/3600</f>
        <v>22.751861111111111</v>
      </c>
      <c r="AT3409" s="101" t="s">
        <v>34</v>
      </c>
      <c r="AV3409" s="189"/>
      <c r="AW3409" s="243"/>
      <c r="AX3409" s="189"/>
      <c r="AY3409" s="243"/>
      <c r="AZ3409" s="189"/>
      <c r="BA3409" s="243"/>
      <c r="BB3409" s="189"/>
      <c r="BC3409" s="243"/>
      <c r="BD3409" s="189"/>
      <c r="BE3409" s="243"/>
    </row>
    <row r="3410" spans="1:59" s="101" customFormat="1" ht="51" x14ac:dyDescent="0.25">
      <c r="B3410" s="101" t="s">
        <v>1130</v>
      </c>
      <c r="C3410" s="101">
        <v>12170625</v>
      </c>
      <c r="D3410" s="191">
        <v>42886</v>
      </c>
      <c r="E3410" s="191">
        <v>42886</v>
      </c>
      <c r="F3410" s="191">
        <v>43982</v>
      </c>
      <c r="G3410" s="190">
        <v>-7777</v>
      </c>
      <c r="H3410" s="101" t="s">
        <v>586</v>
      </c>
      <c r="J3410" s="101" t="s">
        <v>12304</v>
      </c>
      <c r="K3410" s="101" t="s">
        <v>11690</v>
      </c>
      <c r="L3410" s="101" t="s">
        <v>768</v>
      </c>
      <c r="M3410" s="101" t="s">
        <v>133</v>
      </c>
      <c r="N3410" s="101" t="s">
        <v>111</v>
      </c>
      <c r="P3410" s="189" t="s">
        <v>1773</v>
      </c>
      <c r="Q3410" s="101" t="s">
        <v>559</v>
      </c>
      <c r="R3410" s="101" t="s">
        <v>6931</v>
      </c>
      <c r="S3410" s="101" t="s">
        <v>1046</v>
      </c>
      <c r="AF3410" s="101" t="s">
        <v>12320</v>
      </c>
      <c r="AI3410" s="101">
        <v>400.4</v>
      </c>
      <c r="AJ3410" s="101" t="s">
        <v>12347</v>
      </c>
      <c r="AK3410" s="101" t="s">
        <v>12348</v>
      </c>
      <c r="AL3410" s="101">
        <v>43</v>
      </c>
      <c r="AM3410" s="101">
        <v>29</v>
      </c>
      <c r="AN3410" s="1117">
        <v>4.9000000000000004</v>
      </c>
      <c r="AO3410" s="101">
        <v>22</v>
      </c>
      <c r="AP3410" s="101">
        <v>45</v>
      </c>
      <c r="AQ3410" s="101">
        <v>20.100000000000001</v>
      </c>
      <c r="AR3410" s="101">
        <f t="shared" ref="AR3410" si="423">AL3410+AM3410/60+AN3410/3600</f>
        <v>43.484694444444443</v>
      </c>
      <c r="AS3410" s="101">
        <f t="shared" ref="AS3410" si="424">AO3410+AP3410/60+AQ3410/3600</f>
        <v>22.755583333333334</v>
      </c>
      <c r="AT3410" s="101" t="s">
        <v>34</v>
      </c>
      <c r="AV3410" s="189"/>
      <c r="AW3410" s="243"/>
      <c r="AX3410" s="189"/>
      <c r="AY3410" s="243"/>
      <c r="AZ3410" s="189"/>
      <c r="BA3410" s="243"/>
      <c r="BB3410" s="189"/>
      <c r="BC3410" s="243"/>
      <c r="BD3410" s="189"/>
      <c r="BE3410" s="243"/>
    </row>
    <row r="3411" spans="1:59" s="101" customFormat="1" ht="51" x14ac:dyDescent="0.25">
      <c r="B3411" s="101" t="s">
        <v>1130</v>
      </c>
      <c r="C3411" s="101">
        <v>12170625</v>
      </c>
      <c r="D3411" s="191">
        <v>42886</v>
      </c>
      <c r="E3411" s="191">
        <v>42886</v>
      </c>
      <c r="F3411" s="191">
        <v>43982</v>
      </c>
      <c r="G3411" s="190">
        <v>-7777</v>
      </c>
      <c r="H3411" s="101" t="s">
        <v>586</v>
      </c>
      <c r="J3411" s="101" t="s">
        <v>12304</v>
      </c>
      <c r="K3411" s="101" t="s">
        <v>11690</v>
      </c>
      <c r="L3411" s="101" t="s">
        <v>768</v>
      </c>
      <c r="M3411" s="101" t="s">
        <v>133</v>
      </c>
      <c r="N3411" s="101" t="s">
        <v>111</v>
      </c>
      <c r="P3411" s="189" t="s">
        <v>1773</v>
      </c>
      <c r="Q3411" s="101" t="s">
        <v>559</v>
      </c>
      <c r="R3411" s="101" t="s">
        <v>6931</v>
      </c>
      <c r="S3411" s="101" t="s">
        <v>1046</v>
      </c>
      <c r="AF3411" s="101" t="s">
        <v>12321</v>
      </c>
      <c r="AI3411" s="101">
        <v>400.4</v>
      </c>
      <c r="AJ3411" s="101" t="s">
        <v>12349</v>
      </c>
      <c r="AK3411" s="101" t="s">
        <v>12350</v>
      </c>
      <c r="AL3411" s="101">
        <v>43</v>
      </c>
      <c r="AM3411" s="101">
        <v>29</v>
      </c>
      <c r="AN3411" s="1117">
        <v>4.3</v>
      </c>
      <c r="AO3411" s="101">
        <v>22</v>
      </c>
      <c r="AP3411" s="101">
        <v>45</v>
      </c>
      <c r="AQ3411" s="101">
        <v>19.8</v>
      </c>
      <c r="AR3411" s="101">
        <f t="shared" ref="AR3411" si="425">AL3411+AM3411/60+AN3411/3600</f>
        <v>43.484527777777778</v>
      </c>
      <c r="AS3411" s="101">
        <f t="shared" ref="AS3411" si="426">AO3411+AP3411/60+AQ3411/3600</f>
        <v>22.755500000000001</v>
      </c>
      <c r="AT3411" s="101" t="s">
        <v>34</v>
      </c>
      <c r="AV3411" s="189"/>
      <c r="AW3411" s="243"/>
      <c r="AX3411" s="189"/>
      <c r="AY3411" s="243"/>
      <c r="AZ3411" s="189"/>
      <c r="BA3411" s="243"/>
      <c r="BB3411" s="189"/>
      <c r="BC3411" s="243"/>
      <c r="BD3411" s="189"/>
      <c r="BE3411" s="243"/>
    </row>
    <row r="3412" spans="1:59" s="101" customFormat="1" ht="51" x14ac:dyDescent="0.25">
      <c r="B3412" s="101" t="s">
        <v>1130</v>
      </c>
      <c r="C3412" s="101">
        <v>12170625</v>
      </c>
      <c r="D3412" s="191">
        <v>42886</v>
      </c>
      <c r="E3412" s="191">
        <v>42886</v>
      </c>
      <c r="F3412" s="191">
        <v>43982</v>
      </c>
      <c r="G3412" s="190">
        <v>-7777</v>
      </c>
      <c r="H3412" s="101" t="s">
        <v>586</v>
      </c>
      <c r="J3412" s="101" t="s">
        <v>12304</v>
      </c>
      <c r="K3412" s="101" t="s">
        <v>11690</v>
      </c>
      <c r="L3412" s="101" t="s">
        <v>768</v>
      </c>
      <c r="M3412" s="101" t="s">
        <v>133</v>
      </c>
      <c r="N3412" s="101" t="s">
        <v>111</v>
      </c>
      <c r="P3412" s="189" t="s">
        <v>1773</v>
      </c>
      <c r="Q3412" s="101" t="s">
        <v>559</v>
      </c>
      <c r="R3412" s="101" t="s">
        <v>6931</v>
      </c>
      <c r="S3412" s="101" t="s">
        <v>12305</v>
      </c>
      <c r="AF3412" s="101" t="s">
        <v>12339</v>
      </c>
      <c r="AI3412" s="101">
        <v>404.6</v>
      </c>
      <c r="AJ3412" s="101" t="s">
        <v>12351</v>
      </c>
      <c r="AK3412" s="101" t="s">
        <v>12352</v>
      </c>
      <c r="AL3412" s="101">
        <v>43</v>
      </c>
      <c r="AM3412" s="101">
        <v>29</v>
      </c>
      <c r="AN3412" s="1117">
        <v>4.2</v>
      </c>
      <c r="AO3412" s="101">
        <v>22</v>
      </c>
      <c r="AP3412" s="101">
        <v>45</v>
      </c>
      <c r="AQ3412" s="101">
        <v>8.1</v>
      </c>
      <c r="AR3412" s="101">
        <f t="shared" ref="AR3412" si="427">AL3412+AM3412/60+AN3412/3600</f>
        <v>43.484500000000004</v>
      </c>
      <c r="AS3412" s="101">
        <f t="shared" ref="AS3412" si="428">AO3412+AP3412/60+AQ3412/3600</f>
        <v>22.75225</v>
      </c>
      <c r="AT3412" s="101" t="s">
        <v>34</v>
      </c>
      <c r="AV3412" s="189"/>
      <c r="AW3412" s="243"/>
      <c r="AX3412" s="189"/>
      <c r="AY3412" s="243"/>
      <c r="AZ3412" s="189"/>
      <c r="BA3412" s="243"/>
      <c r="BB3412" s="189"/>
      <c r="BC3412" s="243"/>
      <c r="BD3412" s="189"/>
      <c r="BE3412" s="243"/>
    </row>
    <row r="3413" spans="1:59" s="101" customFormat="1" ht="51" x14ac:dyDescent="0.25">
      <c r="B3413" s="101" t="s">
        <v>1130</v>
      </c>
      <c r="C3413" s="101">
        <v>12170625</v>
      </c>
      <c r="D3413" s="191">
        <v>42886</v>
      </c>
      <c r="E3413" s="191">
        <v>42886</v>
      </c>
      <c r="F3413" s="191">
        <v>43982</v>
      </c>
      <c r="G3413" s="190">
        <v>-7777</v>
      </c>
      <c r="H3413" s="101" t="s">
        <v>586</v>
      </c>
      <c r="J3413" s="101" t="s">
        <v>12304</v>
      </c>
      <c r="K3413" s="101" t="s">
        <v>11690</v>
      </c>
      <c r="L3413" s="101" t="s">
        <v>768</v>
      </c>
      <c r="M3413" s="101" t="s">
        <v>133</v>
      </c>
      <c r="N3413" s="101" t="s">
        <v>111</v>
      </c>
      <c r="P3413" s="189" t="s">
        <v>1773</v>
      </c>
      <c r="Q3413" s="101" t="s">
        <v>559</v>
      </c>
      <c r="R3413" s="101" t="s">
        <v>6931</v>
      </c>
      <c r="S3413" s="101" t="s">
        <v>12305</v>
      </c>
      <c r="AF3413" s="101" t="s">
        <v>12340</v>
      </c>
      <c r="AI3413" s="101">
        <v>404.44</v>
      </c>
      <c r="AJ3413" s="101" t="s">
        <v>12353</v>
      </c>
      <c r="AK3413" s="101" t="s">
        <v>12354</v>
      </c>
      <c r="AL3413" s="101">
        <v>43</v>
      </c>
      <c r="AM3413" s="101">
        <v>29</v>
      </c>
      <c r="AN3413" s="1117">
        <v>3.6</v>
      </c>
      <c r="AO3413" s="101">
        <v>22</v>
      </c>
      <c r="AP3413" s="101">
        <v>45</v>
      </c>
      <c r="AQ3413" s="101">
        <v>8.4</v>
      </c>
      <c r="AR3413" s="101">
        <f t="shared" ref="AR3413" si="429">AL3413+AM3413/60+AN3413/3600</f>
        <v>43.484333333333332</v>
      </c>
      <c r="AS3413" s="101">
        <f t="shared" ref="AS3413" si="430">AO3413+AP3413/60+AQ3413/3600</f>
        <v>22.752333333333333</v>
      </c>
      <c r="AT3413" s="101" t="s">
        <v>34</v>
      </c>
      <c r="AV3413" s="189"/>
      <c r="AW3413" s="243"/>
      <c r="AX3413" s="189"/>
      <c r="AY3413" s="243"/>
      <c r="AZ3413" s="189"/>
      <c r="BA3413" s="243"/>
      <c r="BB3413" s="189"/>
      <c r="BC3413" s="243"/>
      <c r="BD3413" s="189"/>
      <c r="BE3413" s="243"/>
    </row>
    <row r="3414" spans="1:59" s="101" customFormat="1" ht="51" x14ac:dyDescent="0.25">
      <c r="B3414" s="101" t="s">
        <v>1130</v>
      </c>
      <c r="C3414" s="101">
        <v>12170625</v>
      </c>
      <c r="D3414" s="191">
        <v>42886</v>
      </c>
      <c r="E3414" s="191">
        <v>42886</v>
      </c>
      <c r="F3414" s="191">
        <v>43982</v>
      </c>
      <c r="G3414" s="190">
        <v>-7777</v>
      </c>
      <c r="H3414" s="101" t="s">
        <v>586</v>
      </c>
      <c r="J3414" s="101" t="s">
        <v>12304</v>
      </c>
      <c r="K3414" s="101" t="s">
        <v>11690</v>
      </c>
      <c r="L3414" s="101" t="s">
        <v>768</v>
      </c>
      <c r="M3414" s="101" t="s">
        <v>133</v>
      </c>
      <c r="N3414" s="101" t="s">
        <v>111</v>
      </c>
      <c r="P3414" s="189" t="s">
        <v>1773</v>
      </c>
      <c r="Q3414" s="101" t="s">
        <v>559</v>
      </c>
      <c r="R3414" s="101" t="s">
        <v>6931</v>
      </c>
      <c r="S3414" s="101" t="s">
        <v>1426</v>
      </c>
      <c r="AF3414" s="101" t="s">
        <v>12341</v>
      </c>
      <c r="AI3414" s="101">
        <v>402.25</v>
      </c>
      <c r="AJ3414" s="101" t="s">
        <v>12355</v>
      </c>
      <c r="AK3414" s="101" t="s">
        <v>12356</v>
      </c>
      <c r="AL3414" s="101">
        <v>43</v>
      </c>
      <c r="AM3414" s="101">
        <v>29</v>
      </c>
      <c r="AN3414" s="1117">
        <v>3.8</v>
      </c>
      <c r="AO3414" s="101">
        <v>22</v>
      </c>
      <c r="AP3414" s="101">
        <v>45</v>
      </c>
      <c r="AQ3414" s="101">
        <v>13</v>
      </c>
      <c r="AR3414" s="101">
        <f t="shared" ref="AR3414" si="431">AL3414+AM3414/60+AN3414/3600</f>
        <v>43.484388888888887</v>
      </c>
      <c r="AS3414" s="101">
        <f t="shared" ref="AS3414" si="432">AO3414+AP3414/60+AQ3414/3600</f>
        <v>22.753611111111113</v>
      </c>
      <c r="AT3414" s="101" t="s">
        <v>34</v>
      </c>
      <c r="AV3414" s="189"/>
      <c r="AW3414" s="243"/>
      <c r="AX3414" s="189"/>
      <c r="AY3414" s="243"/>
      <c r="AZ3414" s="189"/>
      <c r="BA3414" s="243"/>
      <c r="BB3414" s="189"/>
      <c r="BC3414" s="243"/>
      <c r="BD3414" s="189"/>
      <c r="BE3414" s="243"/>
    </row>
    <row r="3415" spans="1:59" s="101" customFormat="1" ht="51.75" thickBot="1" x14ac:dyDescent="0.3">
      <c r="A3415" s="216"/>
      <c r="B3415" s="216" t="s">
        <v>1130</v>
      </c>
      <c r="C3415" s="216">
        <v>12170625</v>
      </c>
      <c r="D3415" s="215">
        <v>42886</v>
      </c>
      <c r="E3415" s="215">
        <v>42886</v>
      </c>
      <c r="F3415" s="215">
        <v>43982</v>
      </c>
      <c r="G3415" s="213">
        <v>-7777</v>
      </c>
      <c r="H3415" s="216" t="s">
        <v>586</v>
      </c>
      <c r="I3415" s="216"/>
      <c r="J3415" s="216" t="s">
        <v>12304</v>
      </c>
      <c r="K3415" s="216" t="s">
        <v>11690</v>
      </c>
      <c r="L3415" s="216" t="s">
        <v>768</v>
      </c>
      <c r="M3415" s="216" t="s">
        <v>133</v>
      </c>
      <c r="N3415" s="216" t="s">
        <v>111</v>
      </c>
      <c r="O3415" s="216"/>
      <c r="P3415" s="720" t="s">
        <v>1773</v>
      </c>
      <c r="Q3415" s="216" t="s">
        <v>559</v>
      </c>
      <c r="R3415" s="216" t="s">
        <v>6931</v>
      </c>
      <c r="S3415" s="216" t="s">
        <v>1426</v>
      </c>
      <c r="T3415" s="216"/>
      <c r="U3415" s="216"/>
      <c r="V3415" s="216"/>
      <c r="W3415" s="216"/>
      <c r="X3415" s="216"/>
      <c r="Y3415" s="216"/>
      <c r="Z3415" s="216"/>
      <c r="AA3415" s="216"/>
      <c r="AB3415" s="216"/>
      <c r="AC3415" s="216"/>
      <c r="AD3415" s="216"/>
      <c r="AE3415" s="216"/>
      <c r="AF3415" s="216" t="s">
        <v>12342</v>
      </c>
      <c r="AG3415" s="216"/>
      <c r="AH3415" s="216"/>
      <c r="AI3415" s="216">
        <v>402.25</v>
      </c>
      <c r="AJ3415" s="216" t="s">
        <v>12355</v>
      </c>
      <c r="AK3415" s="216" t="s">
        <v>12357</v>
      </c>
      <c r="AL3415" s="216">
        <v>43</v>
      </c>
      <c r="AM3415" s="216">
        <v>29</v>
      </c>
      <c r="AN3415" s="1122">
        <v>3.8</v>
      </c>
      <c r="AO3415" s="216">
        <v>22</v>
      </c>
      <c r="AP3415" s="216">
        <v>45</v>
      </c>
      <c r="AQ3415" s="216">
        <v>13.3</v>
      </c>
      <c r="AR3415" s="216">
        <f t="shared" ref="AR3415" si="433">AL3415+AM3415/60+AN3415/3600</f>
        <v>43.484388888888887</v>
      </c>
      <c r="AS3415" s="216">
        <f t="shared" ref="AS3415" si="434">AO3415+AP3415/60+AQ3415/3600</f>
        <v>22.753694444444445</v>
      </c>
      <c r="AT3415" s="216" t="s">
        <v>34</v>
      </c>
      <c r="AU3415" s="216"/>
      <c r="AV3415" s="720"/>
      <c r="AW3415" s="721"/>
      <c r="AX3415" s="720"/>
      <c r="AY3415" s="721"/>
      <c r="AZ3415" s="720"/>
      <c r="BA3415" s="721"/>
      <c r="BB3415" s="720"/>
      <c r="BC3415" s="721"/>
      <c r="BD3415" s="720"/>
      <c r="BE3415" s="721"/>
      <c r="BF3415" s="216"/>
      <c r="BG3415" s="216"/>
    </row>
    <row r="3416" spans="1:59" ht="25.5" x14ac:dyDescent="0.25">
      <c r="A3416" s="208">
        <v>1118</v>
      </c>
      <c r="B3416" s="190" t="s">
        <v>598</v>
      </c>
      <c r="C3416" s="190">
        <v>12190007</v>
      </c>
      <c r="D3416" s="207">
        <v>42891</v>
      </c>
      <c r="E3416" s="207">
        <v>42891</v>
      </c>
      <c r="F3416" s="207">
        <v>43987</v>
      </c>
      <c r="G3416" s="205">
        <v>-7777</v>
      </c>
      <c r="H3416" s="190" t="s">
        <v>656</v>
      </c>
      <c r="J3416" s="190" t="s">
        <v>12361</v>
      </c>
      <c r="K3416" s="190" t="s">
        <v>33</v>
      </c>
      <c r="L3416" s="190" t="s">
        <v>12362</v>
      </c>
      <c r="M3416" s="190" t="s">
        <v>86</v>
      </c>
      <c r="N3416" s="190" t="s">
        <v>41</v>
      </c>
      <c r="P3416" s="206" t="s">
        <v>12363</v>
      </c>
      <c r="Q3416" s="205" t="s">
        <v>559</v>
      </c>
      <c r="R3416" s="205" t="s">
        <v>11442</v>
      </c>
      <c r="S3416" s="190" t="s">
        <v>12364</v>
      </c>
      <c r="AF3416" s="101" t="s">
        <v>686</v>
      </c>
      <c r="AI3416" s="101"/>
      <c r="AJ3416" s="101" t="s">
        <v>12365</v>
      </c>
      <c r="AK3416" s="101" t="s">
        <v>12366</v>
      </c>
      <c r="AL3416" s="101">
        <v>43</v>
      </c>
      <c r="AM3416" s="101">
        <v>9</v>
      </c>
      <c r="AN3416" s="1117">
        <v>0.6</v>
      </c>
      <c r="AO3416" s="101">
        <v>25</v>
      </c>
      <c r="AP3416" s="101">
        <v>58</v>
      </c>
      <c r="AQ3416" s="101">
        <v>23.2</v>
      </c>
      <c r="AR3416" s="101">
        <f t="shared" ref="AR3416" si="435">AL3416+AM3416/60+AN3416/3600</f>
        <v>43.150166666666664</v>
      </c>
      <c r="AS3416" s="101">
        <f t="shared" ref="AS3416" si="436">AO3416+AP3416/60+AQ3416/3600</f>
        <v>25.973111111111109</v>
      </c>
      <c r="AT3416" s="190" t="s">
        <v>34</v>
      </c>
    </row>
    <row r="3417" spans="1:59" ht="26.25" thickBot="1" x14ac:dyDescent="0.3">
      <c r="A3417" s="216"/>
      <c r="B3417" s="213" t="s">
        <v>598</v>
      </c>
      <c r="C3417" s="213">
        <v>12190007</v>
      </c>
      <c r="D3417" s="215">
        <v>42891</v>
      </c>
      <c r="E3417" s="215">
        <v>42891</v>
      </c>
      <c r="F3417" s="215">
        <v>43987</v>
      </c>
      <c r="G3417" s="213">
        <v>-7777</v>
      </c>
      <c r="H3417" s="213" t="s">
        <v>656</v>
      </c>
      <c r="I3417" s="485"/>
      <c r="J3417" s="213" t="s">
        <v>12361</v>
      </c>
      <c r="K3417" s="213" t="s">
        <v>33</v>
      </c>
      <c r="L3417" s="213" t="s">
        <v>12362</v>
      </c>
      <c r="M3417" s="213" t="s">
        <v>86</v>
      </c>
      <c r="N3417" s="213" t="s">
        <v>41</v>
      </c>
      <c r="O3417" s="485"/>
      <c r="P3417" s="214" t="s">
        <v>12363</v>
      </c>
      <c r="Q3417" s="213" t="s">
        <v>559</v>
      </c>
      <c r="R3417" s="213" t="s">
        <v>11442</v>
      </c>
      <c r="S3417" s="213" t="s">
        <v>12364</v>
      </c>
      <c r="T3417" s="485"/>
      <c r="U3417" s="485"/>
      <c r="V3417" s="485"/>
      <c r="W3417" s="485"/>
      <c r="X3417" s="485"/>
      <c r="Y3417" s="485"/>
      <c r="Z3417" s="485"/>
      <c r="AA3417" s="485"/>
      <c r="AB3417" s="485"/>
      <c r="AC3417" s="485"/>
      <c r="AD3417" s="485"/>
      <c r="AE3417" s="485"/>
      <c r="AF3417" s="216" t="s">
        <v>687</v>
      </c>
      <c r="AG3417" s="485"/>
      <c r="AH3417" s="485"/>
      <c r="AI3417" s="216"/>
      <c r="AJ3417" s="216" t="s">
        <v>12367</v>
      </c>
      <c r="AK3417" s="216" t="s">
        <v>12368</v>
      </c>
      <c r="AL3417" s="216">
        <v>43</v>
      </c>
      <c r="AM3417" s="216">
        <v>9</v>
      </c>
      <c r="AN3417" s="1122">
        <v>0.6</v>
      </c>
      <c r="AO3417" s="216">
        <v>25</v>
      </c>
      <c r="AP3417" s="216">
        <v>58</v>
      </c>
      <c r="AQ3417" s="216">
        <v>23.2</v>
      </c>
      <c r="AR3417" s="216">
        <f t="shared" ref="AR3417:AR3418" si="437">AL3417+AM3417/60+AN3417/3600</f>
        <v>43.150166666666664</v>
      </c>
      <c r="AS3417" s="216">
        <f t="shared" ref="AS3417:AS3418" si="438">AO3417+AP3417/60+AQ3417/3600</f>
        <v>25.973111111111109</v>
      </c>
      <c r="AT3417" s="213" t="s">
        <v>34</v>
      </c>
      <c r="AU3417" s="485"/>
      <c r="AV3417" s="1270"/>
      <c r="AW3417" s="1077"/>
      <c r="AX3417" s="1270"/>
      <c r="AY3417" s="1077"/>
      <c r="AZ3417" s="1270"/>
      <c r="BA3417" s="1077"/>
      <c r="BB3417" s="1270"/>
      <c r="BC3417" s="1077"/>
      <c r="BD3417" s="1270"/>
      <c r="BE3417" s="1077"/>
      <c r="BF3417" s="485"/>
      <c r="BG3417" s="1002"/>
    </row>
    <row r="3418" spans="1:59" ht="51" x14ac:dyDescent="0.25">
      <c r="A3418" s="208">
        <v>1119</v>
      </c>
      <c r="B3418" s="101" t="s">
        <v>643</v>
      </c>
      <c r="C3418" s="190">
        <v>12770086</v>
      </c>
      <c r="D3418" s="191">
        <v>42895</v>
      </c>
      <c r="E3418" s="191">
        <v>42895</v>
      </c>
      <c r="F3418" s="191">
        <v>43991</v>
      </c>
      <c r="G3418" s="190">
        <v>-7777</v>
      </c>
      <c r="H3418" s="190" t="s">
        <v>12401</v>
      </c>
      <c r="J3418" s="190" t="s">
        <v>12403</v>
      </c>
      <c r="K3418" s="190" t="s">
        <v>50</v>
      </c>
      <c r="L3418" s="190" t="s">
        <v>12404</v>
      </c>
      <c r="M3418" s="190" t="s">
        <v>129</v>
      </c>
      <c r="N3418" s="190" t="s">
        <v>48</v>
      </c>
      <c r="P3418" s="192" t="s">
        <v>12405</v>
      </c>
      <c r="Q3418" s="190" t="s">
        <v>559</v>
      </c>
      <c r="R3418" s="190" t="s">
        <v>6931</v>
      </c>
      <c r="S3418" s="190" t="s">
        <v>12406</v>
      </c>
      <c r="AF3418" s="101" t="s">
        <v>9882</v>
      </c>
      <c r="AI3418" s="101">
        <v>524.29</v>
      </c>
      <c r="AJ3418" s="101" t="s">
        <v>12407</v>
      </c>
      <c r="AK3418" s="101" t="s">
        <v>12408</v>
      </c>
      <c r="AL3418" s="101">
        <v>42</v>
      </c>
      <c r="AM3418" s="101">
        <v>59</v>
      </c>
      <c r="AN3418" s="1117">
        <v>1.946</v>
      </c>
      <c r="AO3418" s="101">
        <v>23</v>
      </c>
      <c r="AP3418" s="101">
        <v>15</v>
      </c>
      <c r="AQ3418" s="101">
        <v>59.555</v>
      </c>
      <c r="AR3418" s="101">
        <f t="shared" si="437"/>
        <v>42.983873888888887</v>
      </c>
      <c r="AS3418" s="101">
        <f t="shared" si="438"/>
        <v>23.266543055555555</v>
      </c>
      <c r="AT3418" s="190" t="s">
        <v>34</v>
      </c>
    </row>
    <row r="3419" spans="1:59" ht="51" x14ac:dyDescent="0.25">
      <c r="A3419" s="101"/>
      <c r="B3419" s="101" t="s">
        <v>643</v>
      </c>
      <c r="C3419" s="190">
        <v>12770086</v>
      </c>
      <c r="D3419" s="191">
        <v>42895</v>
      </c>
      <c r="E3419" s="191">
        <v>42895</v>
      </c>
      <c r="F3419" s="191">
        <v>43991</v>
      </c>
      <c r="G3419" s="190">
        <v>-7777</v>
      </c>
      <c r="H3419" s="190" t="s">
        <v>12401</v>
      </c>
      <c r="J3419" s="190" t="s">
        <v>12403</v>
      </c>
      <c r="K3419" s="190" t="s">
        <v>50</v>
      </c>
      <c r="L3419" s="190" t="s">
        <v>12404</v>
      </c>
      <c r="M3419" s="190" t="s">
        <v>129</v>
      </c>
      <c r="N3419" s="190" t="s">
        <v>48</v>
      </c>
      <c r="P3419" s="192" t="s">
        <v>12405</v>
      </c>
      <c r="Q3419" s="190" t="s">
        <v>559</v>
      </c>
      <c r="R3419" s="190" t="s">
        <v>6931</v>
      </c>
      <c r="S3419" s="190" t="s">
        <v>12406</v>
      </c>
      <c r="AF3419" s="101" t="s">
        <v>9990</v>
      </c>
      <c r="AI3419" s="101">
        <v>524.29</v>
      </c>
      <c r="AJ3419" s="101" t="s">
        <v>12409</v>
      </c>
      <c r="AK3419" s="101" t="s">
        <v>12408</v>
      </c>
      <c r="AL3419" s="101">
        <v>42</v>
      </c>
      <c r="AM3419" s="101">
        <v>59</v>
      </c>
      <c r="AN3419" s="1117">
        <v>1.9119999999999999</v>
      </c>
      <c r="AO3419" s="101">
        <v>23</v>
      </c>
      <c r="AP3419" s="101">
        <v>15</v>
      </c>
      <c r="AQ3419" s="101">
        <v>59.773000000000003</v>
      </c>
      <c r="AR3419" s="101">
        <f t="shared" ref="AR3419" si="439">AL3419+AM3419/60+AN3419/3600</f>
        <v>42.983864444444443</v>
      </c>
      <c r="AS3419" s="101">
        <f t="shared" ref="AS3419" si="440">AO3419+AP3419/60+AQ3419/3600</f>
        <v>23.266603611111112</v>
      </c>
      <c r="AT3419" s="190" t="s">
        <v>34</v>
      </c>
    </row>
    <row r="3420" spans="1:59" ht="51" x14ac:dyDescent="0.25">
      <c r="A3420" s="101"/>
      <c r="B3420" s="101" t="s">
        <v>643</v>
      </c>
      <c r="C3420" s="190">
        <v>12770086</v>
      </c>
      <c r="D3420" s="191">
        <v>42895</v>
      </c>
      <c r="E3420" s="191">
        <v>42895</v>
      </c>
      <c r="F3420" s="191">
        <v>43991</v>
      </c>
      <c r="G3420" s="190">
        <v>-7777</v>
      </c>
      <c r="H3420" s="190" t="s">
        <v>12402</v>
      </c>
      <c r="J3420" s="190" t="s">
        <v>12403</v>
      </c>
      <c r="K3420" s="190" t="s">
        <v>50</v>
      </c>
      <c r="L3420" s="190" t="s">
        <v>12404</v>
      </c>
      <c r="M3420" s="190" t="s">
        <v>129</v>
      </c>
      <c r="N3420" s="190" t="s">
        <v>48</v>
      </c>
      <c r="P3420" s="192" t="s">
        <v>12405</v>
      </c>
      <c r="Q3420" s="190" t="s">
        <v>559</v>
      </c>
      <c r="R3420" s="190" t="s">
        <v>6931</v>
      </c>
      <c r="S3420" s="190" t="s">
        <v>12406</v>
      </c>
      <c r="AF3420" s="101" t="s">
        <v>9989</v>
      </c>
      <c r="AI3420" s="101">
        <v>522.6</v>
      </c>
      <c r="AJ3420" s="101" t="s">
        <v>12410</v>
      </c>
      <c r="AK3420" s="101" t="s">
        <v>12411</v>
      </c>
      <c r="AL3420" s="101">
        <v>42</v>
      </c>
      <c r="AM3420" s="101">
        <v>58</v>
      </c>
      <c r="AN3420" s="1117">
        <v>59.488999999999997</v>
      </c>
      <c r="AO3420" s="101">
        <v>23</v>
      </c>
      <c r="AP3420" s="101">
        <v>16</v>
      </c>
      <c r="AQ3420" s="101">
        <v>11.304</v>
      </c>
      <c r="AR3420" s="101">
        <f t="shared" ref="AR3420" si="441">AL3420+AM3420/60+AN3420/3600</f>
        <v>42.983191388888891</v>
      </c>
      <c r="AS3420" s="101">
        <f t="shared" ref="AS3420" si="442">AO3420+AP3420/60+AQ3420/3600</f>
        <v>23.269806666666664</v>
      </c>
      <c r="AT3420" s="190" t="s">
        <v>34</v>
      </c>
    </row>
    <row r="3421" spans="1:59" ht="51.75" thickBot="1" x14ac:dyDescent="0.3">
      <c r="A3421" s="216"/>
      <c r="B3421" s="216" t="s">
        <v>643</v>
      </c>
      <c r="C3421" s="213">
        <v>12770086</v>
      </c>
      <c r="D3421" s="215">
        <v>42895</v>
      </c>
      <c r="E3421" s="215">
        <v>42895</v>
      </c>
      <c r="F3421" s="215">
        <v>43991</v>
      </c>
      <c r="G3421" s="213">
        <v>-7777</v>
      </c>
      <c r="H3421" s="213" t="s">
        <v>12402</v>
      </c>
      <c r="I3421" s="485"/>
      <c r="J3421" s="213" t="s">
        <v>12403</v>
      </c>
      <c r="K3421" s="213" t="s">
        <v>50</v>
      </c>
      <c r="L3421" s="213" t="s">
        <v>12404</v>
      </c>
      <c r="M3421" s="213" t="s">
        <v>129</v>
      </c>
      <c r="N3421" s="213" t="s">
        <v>48</v>
      </c>
      <c r="O3421" s="485"/>
      <c r="P3421" s="214" t="s">
        <v>12405</v>
      </c>
      <c r="Q3421" s="213" t="s">
        <v>559</v>
      </c>
      <c r="R3421" s="213" t="s">
        <v>6931</v>
      </c>
      <c r="S3421" s="213" t="s">
        <v>12406</v>
      </c>
      <c r="T3421" s="485"/>
      <c r="U3421" s="485"/>
      <c r="V3421" s="485"/>
      <c r="W3421" s="485"/>
      <c r="X3421" s="485"/>
      <c r="Y3421" s="485"/>
      <c r="Z3421" s="485"/>
      <c r="AA3421" s="485"/>
      <c r="AB3421" s="485"/>
      <c r="AC3421" s="485"/>
      <c r="AD3421" s="485"/>
      <c r="AE3421" s="485"/>
      <c r="AF3421" s="216" t="s">
        <v>9796</v>
      </c>
      <c r="AG3421" s="485"/>
      <c r="AH3421" s="485"/>
      <c r="AI3421" s="216">
        <v>522.6</v>
      </c>
      <c r="AJ3421" s="216" t="s">
        <v>12412</v>
      </c>
      <c r="AK3421" s="216" t="s">
        <v>12413</v>
      </c>
      <c r="AL3421" s="216">
        <v>42</v>
      </c>
      <c r="AM3421" s="216">
        <v>48</v>
      </c>
      <c r="AN3421" s="1122">
        <v>59.475000000000001</v>
      </c>
      <c r="AO3421" s="216">
        <v>23</v>
      </c>
      <c r="AP3421" s="216">
        <v>16</v>
      </c>
      <c r="AQ3421" s="216">
        <v>11.638999999999999</v>
      </c>
      <c r="AR3421" s="216">
        <f t="shared" ref="AR3421" si="443">AL3421+AM3421/60+AN3421/3600</f>
        <v>42.816520833333328</v>
      </c>
      <c r="AS3421" s="216">
        <f t="shared" ref="AS3421" si="444">AO3421+AP3421/60+AQ3421/3600</f>
        <v>23.26989972222222</v>
      </c>
      <c r="AT3421" s="213" t="s">
        <v>34</v>
      </c>
      <c r="AU3421" s="485"/>
      <c r="AV3421" s="1270"/>
      <c r="AW3421" s="1077"/>
      <c r="AX3421" s="1270"/>
      <c r="AY3421" s="1077"/>
      <c r="AZ3421" s="1270"/>
      <c r="BA3421" s="1077"/>
      <c r="BB3421" s="1270"/>
      <c r="BC3421" s="1077"/>
      <c r="BD3421" s="1270"/>
      <c r="BE3421" s="1077"/>
      <c r="BF3421" s="485"/>
      <c r="BG3421" s="1002"/>
    </row>
    <row r="3422" spans="1:59" ht="51" x14ac:dyDescent="0.25">
      <c r="A3422" s="208">
        <v>1120</v>
      </c>
      <c r="B3422" s="190" t="s">
        <v>10256</v>
      </c>
      <c r="C3422" s="190">
        <v>12170626</v>
      </c>
      <c r="D3422" s="207">
        <v>42940</v>
      </c>
      <c r="E3422" s="207">
        <v>42940</v>
      </c>
      <c r="F3422" s="207">
        <v>44036</v>
      </c>
      <c r="G3422" s="205">
        <v>-7777</v>
      </c>
      <c r="H3422" s="190" t="s">
        <v>587</v>
      </c>
      <c r="J3422" s="190" t="s">
        <v>12161</v>
      </c>
      <c r="K3422" s="190" t="s">
        <v>50</v>
      </c>
      <c r="L3422" s="190" t="s">
        <v>632</v>
      </c>
      <c r="M3422" s="190" t="s">
        <v>345</v>
      </c>
      <c r="N3422" s="190" t="s">
        <v>74</v>
      </c>
      <c r="O3422" s="205" t="s">
        <v>12437</v>
      </c>
      <c r="P3422" s="206" t="s">
        <v>11653</v>
      </c>
      <c r="Q3422" s="205" t="s">
        <v>559</v>
      </c>
      <c r="R3422" s="205" t="s">
        <v>6931</v>
      </c>
      <c r="S3422" s="190" t="s">
        <v>2641</v>
      </c>
      <c r="AF3422" s="101" t="s">
        <v>1765</v>
      </c>
      <c r="AI3422" s="101"/>
      <c r="AJ3422" s="101" t="s">
        <v>12438</v>
      </c>
      <c r="AK3422" s="101" t="s">
        <v>12439</v>
      </c>
      <c r="AL3422" s="101">
        <v>43</v>
      </c>
      <c r="AM3422" s="101">
        <v>19</v>
      </c>
      <c r="AN3422" s="1117">
        <v>23.97</v>
      </c>
      <c r="AO3422" s="101">
        <v>24</v>
      </c>
      <c r="AP3422" s="101">
        <v>4</v>
      </c>
      <c r="AQ3422" s="101">
        <v>13.7</v>
      </c>
      <c r="AR3422" s="101">
        <f>AL3422+AM3422/60+AN3422/3600</f>
        <v>43.323325000000004</v>
      </c>
      <c r="AS3422" s="101">
        <f>AO3422+AP3422/60+AQ3422/3600</f>
        <v>24.070472222222222</v>
      </c>
      <c r="AT3422" s="190" t="s">
        <v>34</v>
      </c>
    </row>
    <row r="3423" spans="1:59" ht="51.75" thickBot="1" x14ac:dyDescent="0.3">
      <c r="A3423" s="216"/>
      <c r="B3423" s="213" t="s">
        <v>10256</v>
      </c>
      <c r="C3423" s="213">
        <v>12170626</v>
      </c>
      <c r="D3423" s="215">
        <v>42940</v>
      </c>
      <c r="E3423" s="215">
        <v>42940</v>
      </c>
      <c r="F3423" s="215">
        <v>44036</v>
      </c>
      <c r="G3423" s="213">
        <v>-7777</v>
      </c>
      <c r="H3423" s="213" t="s">
        <v>587</v>
      </c>
      <c r="I3423" s="485"/>
      <c r="J3423" s="213" t="s">
        <v>12161</v>
      </c>
      <c r="K3423" s="213" t="s">
        <v>50</v>
      </c>
      <c r="L3423" s="213" t="s">
        <v>632</v>
      </c>
      <c r="M3423" s="213" t="s">
        <v>345</v>
      </c>
      <c r="N3423" s="213" t="s">
        <v>74</v>
      </c>
      <c r="O3423" s="213" t="s">
        <v>12437</v>
      </c>
      <c r="P3423" s="214" t="s">
        <v>11653</v>
      </c>
      <c r="Q3423" s="213" t="s">
        <v>559</v>
      </c>
      <c r="R3423" s="213" t="s">
        <v>6931</v>
      </c>
      <c r="S3423" s="213" t="s">
        <v>2641</v>
      </c>
      <c r="T3423" s="485"/>
      <c r="U3423" s="485"/>
      <c r="V3423" s="485"/>
      <c r="W3423" s="485"/>
      <c r="X3423" s="485"/>
      <c r="Y3423" s="485"/>
      <c r="Z3423" s="485"/>
      <c r="AA3423" s="485"/>
      <c r="AB3423" s="485"/>
      <c r="AC3423" s="485"/>
      <c r="AD3423" s="485"/>
      <c r="AE3423" s="485"/>
      <c r="AF3423" s="216" t="s">
        <v>1768</v>
      </c>
      <c r="AG3423" s="485"/>
      <c r="AH3423" s="485"/>
      <c r="AI3423" s="216"/>
      <c r="AJ3423" s="216" t="s">
        <v>12440</v>
      </c>
      <c r="AK3423" s="216" t="s">
        <v>12441</v>
      </c>
      <c r="AL3423" s="216">
        <v>43</v>
      </c>
      <c r="AM3423" s="216">
        <v>19</v>
      </c>
      <c r="AN3423" s="1122">
        <v>20.52</v>
      </c>
      <c r="AO3423" s="216">
        <v>24</v>
      </c>
      <c r="AP3423" s="216">
        <v>4</v>
      </c>
      <c r="AQ3423" s="216">
        <v>13</v>
      </c>
      <c r="AR3423" s="216">
        <f>AL3423+AM3423/60+AN3423/3600</f>
        <v>43.322366666666667</v>
      </c>
      <c r="AS3423" s="216">
        <f>AO3423+AP3423/60+AQ3423/3600</f>
        <v>24.070277777777779</v>
      </c>
      <c r="AT3423" s="213" t="s">
        <v>34</v>
      </c>
      <c r="AU3423" s="485"/>
      <c r="AV3423" s="1270"/>
      <c r="AW3423" s="1077"/>
      <c r="AX3423" s="1270"/>
      <c r="AY3423" s="1077"/>
      <c r="AZ3423" s="1270"/>
      <c r="BA3423" s="1077"/>
      <c r="BB3423" s="1270"/>
      <c r="BC3423" s="1077"/>
      <c r="BD3423" s="1270"/>
      <c r="BE3423" s="1077"/>
      <c r="BF3423" s="485"/>
      <c r="BG3423" s="1002"/>
    </row>
    <row r="3424" spans="1:59" s="208" customFormat="1" ht="51" x14ac:dyDescent="0.25">
      <c r="A3424" s="208">
        <v>1121</v>
      </c>
      <c r="B3424" s="208" t="s">
        <v>229</v>
      </c>
      <c r="C3424" s="208">
        <v>12170627</v>
      </c>
      <c r="D3424" s="191">
        <v>42944</v>
      </c>
      <c r="E3424" s="191">
        <v>42944</v>
      </c>
      <c r="F3424" s="191">
        <v>44040</v>
      </c>
      <c r="G3424" s="190">
        <v>-7777</v>
      </c>
      <c r="H3424" s="208" t="s">
        <v>1581</v>
      </c>
      <c r="J3424" s="208" t="s">
        <v>1496</v>
      </c>
      <c r="K3424" s="208" t="s">
        <v>142</v>
      </c>
      <c r="L3424" s="208" t="s">
        <v>232</v>
      </c>
      <c r="M3424" s="208" t="s">
        <v>232</v>
      </c>
      <c r="N3424" s="208" t="s">
        <v>74</v>
      </c>
      <c r="P3424" s="1073" t="s">
        <v>12414</v>
      </c>
      <c r="Q3424" s="208" t="s">
        <v>559</v>
      </c>
      <c r="R3424" s="208" t="s">
        <v>6931</v>
      </c>
      <c r="S3424" s="208" t="s">
        <v>1426</v>
      </c>
      <c r="AF3424" s="208" t="s">
        <v>12415</v>
      </c>
      <c r="AJ3424" s="208" t="s">
        <v>12421</v>
      </c>
      <c r="AK3424" s="208" t="s">
        <v>12422</v>
      </c>
      <c r="AL3424" s="208">
        <v>43</v>
      </c>
      <c r="AM3424" s="208">
        <v>27</v>
      </c>
      <c r="AN3424" s="1202">
        <v>58.63</v>
      </c>
      <c r="AO3424" s="208">
        <v>24</v>
      </c>
      <c r="AP3424" s="208">
        <v>31</v>
      </c>
      <c r="AQ3424" s="208">
        <v>36.21</v>
      </c>
      <c r="AR3424" s="208">
        <f t="shared" ref="AR3424" si="445">AL3424+AM3424/60+AN3424/3600</f>
        <v>43.466286111111117</v>
      </c>
      <c r="AS3424" s="208">
        <f t="shared" ref="AS3424" si="446">AO3424+AP3424/60+AQ3424/3600</f>
        <v>24.526724999999999</v>
      </c>
      <c r="AT3424" s="208" t="s">
        <v>34</v>
      </c>
      <c r="AV3424" s="1073"/>
      <c r="AW3424" s="1326"/>
      <c r="AX3424" s="1073"/>
      <c r="AY3424" s="1326"/>
      <c r="AZ3424" s="1073"/>
      <c r="BA3424" s="1326"/>
      <c r="BB3424" s="1073"/>
      <c r="BC3424" s="1326"/>
      <c r="BD3424" s="1073"/>
      <c r="BE3424" s="1326"/>
    </row>
    <row r="3425" spans="1:59" s="101" customFormat="1" ht="51" x14ac:dyDescent="0.25">
      <c r="B3425" s="101" t="s">
        <v>229</v>
      </c>
      <c r="C3425" s="101">
        <v>12170627</v>
      </c>
      <c r="D3425" s="191">
        <v>42944</v>
      </c>
      <c r="E3425" s="191">
        <v>42944</v>
      </c>
      <c r="F3425" s="191">
        <v>44040</v>
      </c>
      <c r="G3425" s="190">
        <v>-7777</v>
      </c>
      <c r="H3425" s="101" t="s">
        <v>1581</v>
      </c>
      <c r="J3425" s="101" t="s">
        <v>1496</v>
      </c>
      <c r="K3425" s="101" t="s">
        <v>142</v>
      </c>
      <c r="L3425" s="101" t="s">
        <v>232</v>
      </c>
      <c r="M3425" s="101" t="s">
        <v>232</v>
      </c>
      <c r="N3425" s="101" t="s">
        <v>74</v>
      </c>
      <c r="P3425" s="189" t="s">
        <v>12414</v>
      </c>
      <c r="Q3425" s="101" t="s">
        <v>559</v>
      </c>
      <c r="R3425" s="101" t="s">
        <v>6931</v>
      </c>
      <c r="S3425" s="101" t="s">
        <v>1426</v>
      </c>
      <c r="AF3425" s="101" t="s">
        <v>12416</v>
      </c>
      <c r="AJ3425" s="101" t="s">
        <v>12423</v>
      </c>
      <c r="AK3425" s="101" t="s">
        <v>12424</v>
      </c>
      <c r="AL3425" s="101">
        <v>43</v>
      </c>
      <c r="AM3425" s="101">
        <v>27</v>
      </c>
      <c r="AN3425" s="1117">
        <v>58.46</v>
      </c>
      <c r="AO3425" s="101">
        <v>24</v>
      </c>
      <c r="AP3425" s="101">
        <v>31</v>
      </c>
      <c r="AQ3425" s="101">
        <v>36.44</v>
      </c>
      <c r="AR3425" s="101">
        <f t="shared" ref="AR3425" si="447">AL3425+AM3425/60+AN3425/3600</f>
        <v>43.466238888888888</v>
      </c>
      <c r="AS3425" s="101">
        <f t="shared" ref="AS3425" si="448">AO3425+AP3425/60+AQ3425/3600</f>
        <v>24.526788888888888</v>
      </c>
      <c r="AT3425" s="101" t="s">
        <v>34</v>
      </c>
      <c r="AV3425" s="189"/>
      <c r="AW3425" s="243"/>
      <c r="AX3425" s="189"/>
      <c r="AY3425" s="243"/>
      <c r="AZ3425" s="189"/>
      <c r="BA3425" s="243"/>
      <c r="BB3425" s="189"/>
      <c r="BC3425" s="243"/>
      <c r="BD3425" s="189"/>
      <c r="BE3425" s="243"/>
    </row>
    <row r="3426" spans="1:59" s="101" customFormat="1" ht="51" x14ac:dyDescent="0.25">
      <c r="B3426" s="101" t="s">
        <v>229</v>
      </c>
      <c r="C3426" s="101">
        <v>12170627</v>
      </c>
      <c r="D3426" s="191">
        <v>42944</v>
      </c>
      <c r="E3426" s="191">
        <v>42944</v>
      </c>
      <c r="F3426" s="191">
        <v>44040</v>
      </c>
      <c r="G3426" s="190">
        <v>-7777</v>
      </c>
      <c r="H3426" s="101" t="s">
        <v>1581</v>
      </c>
      <c r="J3426" s="101" t="s">
        <v>1496</v>
      </c>
      <c r="K3426" s="101" t="s">
        <v>142</v>
      </c>
      <c r="L3426" s="101" t="s">
        <v>232</v>
      </c>
      <c r="M3426" s="101" t="s">
        <v>232</v>
      </c>
      <c r="N3426" s="101" t="s">
        <v>74</v>
      </c>
      <c r="P3426" s="189" t="s">
        <v>12414</v>
      </c>
      <c r="Q3426" s="101" t="s">
        <v>559</v>
      </c>
      <c r="R3426" s="101" t="s">
        <v>6931</v>
      </c>
      <c r="S3426" s="101" t="s">
        <v>1426</v>
      </c>
      <c r="AF3426" s="101" t="s">
        <v>12417</v>
      </c>
      <c r="AJ3426" s="101" t="s">
        <v>12425</v>
      </c>
      <c r="AK3426" s="101" t="s">
        <v>12426</v>
      </c>
      <c r="AL3426" s="101">
        <v>43</v>
      </c>
      <c r="AM3426" s="101">
        <v>28</v>
      </c>
      <c r="AN3426" s="1117">
        <v>0.38</v>
      </c>
      <c r="AO3426" s="101">
        <v>24</v>
      </c>
      <c r="AP3426" s="101">
        <v>31</v>
      </c>
      <c r="AQ3426" s="101">
        <v>42.35</v>
      </c>
      <c r="AR3426" s="101">
        <f t="shared" ref="AR3426" si="449">AL3426+AM3426/60+AN3426/3600</f>
        <v>43.466772222222225</v>
      </c>
      <c r="AS3426" s="101">
        <f t="shared" ref="AS3426" si="450">AO3426+AP3426/60+AQ3426/3600</f>
        <v>24.528430555555556</v>
      </c>
      <c r="AT3426" s="101" t="s">
        <v>34</v>
      </c>
      <c r="AV3426" s="189"/>
      <c r="AW3426" s="243"/>
      <c r="AX3426" s="189"/>
      <c r="AY3426" s="243"/>
      <c r="AZ3426" s="189"/>
      <c r="BA3426" s="243"/>
      <c r="BB3426" s="189"/>
      <c r="BC3426" s="243"/>
      <c r="BD3426" s="189"/>
      <c r="BE3426" s="243"/>
    </row>
    <row r="3427" spans="1:59" s="101" customFormat="1" ht="51" x14ac:dyDescent="0.25">
      <c r="B3427" s="101" t="s">
        <v>229</v>
      </c>
      <c r="C3427" s="101">
        <v>12170627</v>
      </c>
      <c r="D3427" s="191">
        <v>42944</v>
      </c>
      <c r="E3427" s="191">
        <v>42944</v>
      </c>
      <c r="F3427" s="191">
        <v>44040</v>
      </c>
      <c r="G3427" s="190">
        <v>-7777</v>
      </c>
      <c r="H3427" s="101" t="s">
        <v>1581</v>
      </c>
      <c r="J3427" s="101" t="s">
        <v>1496</v>
      </c>
      <c r="K3427" s="101" t="s">
        <v>142</v>
      </c>
      <c r="L3427" s="101" t="s">
        <v>232</v>
      </c>
      <c r="M3427" s="101" t="s">
        <v>232</v>
      </c>
      <c r="N3427" s="101" t="s">
        <v>74</v>
      </c>
      <c r="P3427" s="189" t="s">
        <v>12414</v>
      </c>
      <c r="Q3427" s="101" t="s">
        <v>559</v>
      </c>
      <c r="R3427" s="101" t="s">
        <v>6931</v>
      </c>
      <c r="S3427" s="101" t="s">
        <v>1426</v>
      </c>
      <c r="AF3427" s="101" t="s">
        <v>12418</v>
      </c>
      <c r="AJ3427" s="101" t="s">
        <v>12427</v>
      </c>
      <c r="AK3427" s="101" t="s">
        <v>12428</v>
      </c>
      <c r="AL3427" s="101">
        <v>43</v>
      </c>
      <c r="AM3427" s="101">
        <v>28</v>
      </c>
      <c r="AN3427" s="1117">
        <v>0.31</v>
      </c>
      <c r="AO3427" s="101">
        <v>24</v>
      </c>
      <c r="AP3427" s="101">
        <v>31</v>
      </c>
      <c r="AQ3427" s="101">
        <v>42.36</v>
      </c>
      <c r="AR3427" s="101">
        <f t="shared" ref="AR3427" si="451">AL3427+AM3427/60+AN3427/3600</f>
        <v>43.466752777777778</v>
      </c>
      <c r="AS3427" s="101">
        <f t="shared" ref="AS3427" si="452">AO3427+AP3427/60+AQ3427/3600</f>
        <v>24.528433333333332</v>
      </c>
      <c r="AT3427" s="101" t="s">
        <v>34</v>
      </c>
      <c r="AV3427" s="189"/>
      <c r="AW3427" s="243"/>
      <c r="AX3427" s="189"/>
      <c r="AY3427" s="243"/>
      <c r="AZ3427" s="189"/>
      <c r="BA3427" s="243"/>
      <c r="BB3427" s="189"/>
      <c r="BC3427" s="243"/>
      <c r="BD3427" s="189"/>
      <c r="BE3427" s="243"/>
    </row>
    <row r="3428" spans="1:59" s="101" customFormat="1" ht="51" x14ac:dyDescent="0.25">
      <c r="B3428" s="101" t="s">
        <v>229</v>
      </c>
      <c r="C3428" s="101">
        <v>12170627</v>
      </c>
      <c r="D3428" s="191">
        <v>42944</v>
      </c>
      <c r="E3428" s="191">
        <v>42944</v>
      </c>
      <c r="F3428" s="191">
        <v>44040</v>
      </c>
      <c r="G3428" s="190">
        <v>-7777</v>
      </c>
      <c r="H3428" s="101" t="s">
        <v>1581</v>
      </c>
      <c r="J3428" s="101" t="s">
        <v>1496</v>
      </c>
      <c r="K3428" s="101" t="s">
        <v>142</v>
      </c>
      <c r="L3428" s="101" t="s">
        <v>232</v>
      </c>
      <c r="M3428" s="101" t="s">
        <v>232</v>
      </c>
      <c r="N3428" s="101" t="s">
        <v>74</v>
      </c>
      <c r="P3428" s="189" t="s">
        <v>12414</v>
      </c>
      <c r="Q3428" s="101" t="s">
        <v>559</v>
      </c>
      <c r="R3428" s="101" t="s">
        <v>6931</v>
      </c>
      <c r="S3428" s="101" t="s">
        <v>1426</v>
      </c>
      <c r="AF3428" s="101" t="s">
        <v>12419</v>
      </c>
      <c r="AJ3428" s="101" t="s">
        <v>12429</v>
      </c>
      <c r="AK3428" s="101" t="s">
        <v>12430</v>
      </c>
      <c r="AL3428" s="101">
        <v>43</v>
      </c>
      <c r="AM3428" s="101">
        <v>28</v>
      </c>
      <c r="AN3428" s="1117">
        <v>1.01</v>
      </c>
      <c r="AO3428" s="101">
        <v>24</v>
      </c>
      <c r="AP3428" s="101">
        <v>31</v>
      </c>
      <c r="AQ3428" s="101">
        <v>51.81</v>
      </c>
      <c r="AR3428" s="101">
        <f t="shared" ref="AR3428" si="453">AL3428+AM3428/60+AN3428/3600</f>
        <v>43.466947222222224</v>
      </c>
      <c r="AS3428" s="101">
        <f t="shared" ref="AS3428" si="454">AO3428+AP3428/60+AQ3428/3600</f>
        <v>24.531058333333334</v>
      </c>
      <c r="AT3428" s="101" t="s">
        <v>34</v>
      </c>
      <c r="AV3428" s="189"/>
      <c r="AW3428" s="243"/>
      <c r="AX3428" s="189"/>
      <c r="AY3428" s="243"/>
      <c r="AZ3428" s="189"/>
      <c r="BA3428" s="243"/>
      <c r="BB3428" s="189"/>
      <c r="BC3428" s="243"/>
      <c r="BD3428" s="189"/>
      <c r="BE3428" s="243"/>
    </row>
    <row r="3429" spans="1:59" s="101" customFormat="1" ht="51" x14ac:dyDescent="0.25">
      <c r="B3429" s="101" t="s">
        <v>229</v>
      </c>
      <c r="C3429" s="101">
        <v>12170627</v>
      </c>
      <c r="D3429" s="191">
        <v>42944</v>
      </c>
      <c r="E3429" s="191">
        <v>42944</v>
      </c>
      <c r="F3429" s="191">
        <v>44040</v>
      </c>
      <c r="G3429" s="190">
        <v>-7777</v>
      </c>
      <c r="H3429" s="101" t="s">
        <v>1581</v>
      </c>
      <c r="J3429" s="101" t="s">
        <v>1496</v>
      </c>
      <c r="K3429" s="101" t="s">
        <v>142</v>
      </c>
      <c r="L3429" s="101" t="s">
        <v>232</v>
      </c>
      <c r="M3429" s="101" t="s">
        <v>232</v>
      </c>
      <c r="N3429" s="101" t="s">
        <v>74</v>
      </c>
      <c r="P3429" s="189" t="s">
        <v>12414</v>
      </c>
      <c r="Q3429" s="101" t="s">
        <v>559</v>
      </c>
      <c r="R3429" s="101" t="s">
        <v>6931</v>
      </c>
      <c r="S3429" s="101" t="s">
        <v>1426</v>
      </c>
      <c r="AF3429" s="101" t="s">
        <v>12420</v>
      </c>
      <c r="AJ3429" s="101" t="s">
        <v>12431</v>
      </c>
      <c r="AK3429" s="101" t="s">
        <v>12432</v>
      </c>
      <c r="AL3429" s="101">
        <v>43</v>
      </c>
      <c r="AM3429" s="101">
        <v>28</v>
      </c>
      <c r="AN3429" s="1117">
        <v>0.89</v>
      </c>
      <c r="AO3429" s="101">
        <v>24</v>
      </c>
      <c r="AP3429" s="101">
        <v>31</v>
      </c>
      <c r="AQ3429" s="101">
        <v>51.84</v>
      </c>
      <c r="AR3429" s="101">
        <f t="shared" ref="AR3429" si="455">AL3429+AM3429/60+AN3429/3600</f>
        <v>43.46691388888889</v>
      </c>
      <c r="AS3429" s="101">
        <f t="shared" ref="AS3429" si="456">AO3429+AP3429/60+AQ3429/3600</f>
        <v>24.531066666666664</v>
      </c>
      <c r="AT3429" s="101" t="s">
        <v>34</v>
      </c>
      <c r="AV3429" s="189"/>
      <c r="AW3429" s="243"/>
      <c r="AX3429" s="189"/>
      <c r="AY3429" s="243"/>
      <c r="AZ3429" s="189"/>
      <c r="BA3429" s="243"/>
      <c r="BB3429" s="189"/>
      <c r="BC3429" s="243"/>
      <c r="BD3429" s="189"/>
      <c r="BE3429" s="243"/>
    </row>
    <row r="3430" spans="1:59" s="101" customFormat="1" ht="51" x14ac:dyDescent="0.25">
      <c r="B3430" s="101" t="s">
        <v>229</v>
      </c>
      <c r="C3430" s="101">
        <v>12170627</v>
      </c>
      <c r="D3430" s="191">
        <v>42944</v>
      </c>
      <c r="E3430" s="191">
        <v>42944</v>
      </c>
      <c r="F3430" s="191">
        <v>44040</v>
      </c>
      <c r="G3430" s="190">
        <v>-7777</v>
      </c>
      <c r="H3430" s="101" t="s">
        <v>1581</v>
      </c>
      <c r="J3430" s="101" t="s">
        <v>1496</v>
      </c>
      <c r="K3430" s="101" t="s">
        <v>142</v>
      </c>
      <c r="L3430" s="101" t="s">
        <v>232</v>
      </c>
      <c r="M3430" s="101" t="s">
        <v>232</v>
      </c>
      <c r="N3430" s="101" t="s">
        <v>74</v>
      </c>
      <c r="P3430" s="189" t="s">
        <v>12414</v>
      </c>
      <c r="Q3430" s="101" t="s">
        <v>559</v>
      </c>
      <c r="R3430" s="101" t="s">
        <v>6931</v>
      </c>
      <c r="S3430" s="101" t="s">
        <v>1426</v>
      </c>
      <c r="AF3430" s="101" t="s">
        <v>12415</v>
      </c>
      <c r="AJ3430" s="101" t="s">
        <v>12433</v>
      </c>
      <c r="AK3430" s="101" t="s">
        <v>12434</v>
      </c>
      <c r="AL3430" s="101">
        <v>43</v>
      </c>
      <c r="AM3430" s="101">
        <v>28</v>
      </c>
      <c r="AN3430" s="1117">
        <v>1.72</v>
      </c>
      <c r="AO3430" s="101">
        <v>24</v>
      </c>
      <c r="AP3430" s="101">
        <v>32</v>
      </c>
      <c r="AQ3430" s="101">
        <v>7.99</v>
      </c>
      <c r="AR3430" s="101">
        <f t="shared" ref="AR3430" si="457">AL3430+AM3430/60+AN3430/3600</f>
        <v>43.467144444444443</v>
      </c>
      <c r="AS3430" s="101">
        <f t="shared" ref="AS3430" si="458">AO3430+AP3430/60+AQ3430/3600</f>
        <v>24.535552777777781</v>
      </c>
      <c r="AT3430" s="101" t="s">
        <v>34</v>
      </c>
      <c r="AV3430" s="189"/>
      <c r="AW3430" s="243"/>
      <c r="AX3430" s="189"/>
      <c r="AY3430" s="243"/>
      <c r="AZ3430" s="189"/>
      <c r="BA3430" s="243"/>
      <c r="BB3430" s="189"/>
      <c r="BC3430" s="243"/>
      <c r="BD3430" s="189"/>
      <c r="BE3430" s="243"/>
    </row>
    <row r="3431" spans="1:59" s="101" customFormat="1" ht="51.75" thickBot="1" x14ac:dyDescent="0.3">
      <c r="A3431" s="216"/>
      <c r="B3431" s="216" t="s">
        <v>229</v>
      </c>
      <c r="C3431" s="216">
        <v>12170627</v>
      </c>
      <c r="D3431" s="215">
        <v>42944</v>
      </c>
      <c r="E3431" s="215">
        <v>42944</v>
      </c>
      <c r="F3431" s="215">
        <v>44040</v>
      </c>
      <c r="G3431" s="213">
        <v>-7777</v>
      </c>
      <c r="H3431" s="216" t="s">
        <v>1581</v>
      </c>
      <c r="I3431" s="216"/>
      <c r="J3431" s="216" t="s">
        <v>1496</v>
      </c>
      <c r="K3431" s="216" t="s">
        <v>142</v>
      </c>
      <c r="L3431" s="216" t="s">
        <v>232</v>
      </c>
      <c r="M3431" s="216" t="s">
        <v>232</v>
      </c>
      <c r="N3431" s="216" t="s">
        <v>74</v>
      </c>
      <c r="O3431" s="216"/>
      <c r="P3431" s="720" t="s">
        <v>12414</v>
      </c>
      <c r="Q3431" s="216" t="s">
        <v>559</v>
      </c>
      <c r="R3431" s="216" t="s">
        <v>6931</v>
      </c>
      <c r="S3431" s="216" t="s">
        <v>1426</v>
      </c>
      <c r="T3431" s="216"/>
      <c r="U3431" s="216"/>
      <c r="V3431" s="216"/>
      <c r="W3431" s="216"/>
      <c r="X3431" s="216"/>
      <c r="Y3431" s="216"/>
      <c r="Z3431" s="216"/>
      <c r="AA3431" s="216"/>
      <c r="AB3431" s="216"/>
      <c r="AC3431" s="216"/>
      <c r="AD3431" s="216"/>
      <c r="AE3431" s="216"/>
      <c r="AF3431" s="216" t="s">
        <v>12416</v>
      </c>
      <c r="AG3431" s="216"/>
      <c r="AH3431" s="216"/>
      <c r="AI3431" s="216"/>
      <c r="AJ3431" s="216" t="s">
        <v>12435</v>
      </c>
      <c r="AK3431" s="216" t="s">
        <v>12436</v>
      </c>
      <c r="AL3431" s="216">
        <v>43</v>
      </c>
      <c r="AM3431" s="216">
        <v>28</v>
      </c>
      <c r="AN3431" s="1122">
        <v>1.98</v>
      </c>
      <c r="AO3431" s="216">
        <v>24</v>
      </c>
      <c r="AP3431" s="216">
        <v>32</v>
      </c>
      <c r="AQ3431" s="216">
        <v>8.0299999999999994</v>
      </c>
      <c r="AR3431" s="216">
        <f t="shared" ref="AR3431:AR3432" si="459">AL3431+AM3431/60+AN3431/3600</f>
        <v>43.467216666666666</v>
      </c>
      <c r="AS3431" s="216">
        <f t="shared" ref="AS3431:AS3432" si="460">AO3431+AP3431/60+AQ3431/3600</f>
        <v>24.535563888888891</v>
      </c>
      <c r="AT3431" s="216" t="s">
        <v>34</v>
      </c>
      <c r="AU3431" s="216"/>
      <c r="AV3431" s="720"/>
      <c r="AW3431" s="721"/>
      <c r="AX3431" s="720"/>
      <c r="AY3431" s="721"/>
      <c r="AZ3431" s="720"/>
      <c r="BA3431" s="721"/>
      <c r="BB3431" s="720"/>
      <c r="BC3431" s="721"/>
      <c r="BD3431" s="720"/>
      <c r="BE3431" s="721"/>
      <c r="BF3431" s="216"/>
      <c r="BG3431" s="216"/>
    </row>
    <row r="3432" spans="1:59" ht="26.25" thickBot="1" x14ac:dyDescent="0.3">
      <c r="A3432" s="246">
        <v>1122</v>
      </c>
      <c r="B3432" s="229" t="s">
        <v>12442</v>
      </c>
      <c r="C3432" s="229">
        <v>12760031</v>
      </c>
      <c r="D3432" s="248">
        <v>42951</v>
      </c>
      <c r="E3432" s="248">
        <v>42951</v>
      </c>
      <c r="F3432" s="248">
        <v>46603</v>
      </c>
      <c r="G3432" s="229">
        <v>-7777</v>
      </c>
      <c r="H3432" s="229" t="s">
        <v>10629</v>
      </c>
      <c r="I3432" s="1009"/>
      <c r="J3432" s="229" t="s">
        <v>12443</v>
      </c>
      <c r="K3432" s="229" t="s">
        <v>50</v>
      </c>
      <c r="L3432" s="229" t="s">
        <v>612</v>
      </c>
      <c r="M3432" s="229" t="s">
        <v>48</v>
      </c>
      <c r="N3432" s="229" t="s">
        <v>48</v>
      </c>
      <c r="O3432" s="229"/>
      <c r="P3432" s="247" t="s">
        <v>12444</v>
      </c>
      <c r="Q3432" s="229" t="s">
        <v>559</v>
      </c>
      <c r="R3432" s="229" t="s">
        <v>435</v>
      </c>
      <c r="S3432" s="229" t="s">
        <v>12445</v>
      </c>
      <c r="T3432" s="1009"/>
      <c r="U3432" s="246"/>
      <c r="V3432" s="246"/>
      <c r="W3432" s="1009"/>
      <c r="X3432" s="1009"/>
      <c r="Y3432" s="1009"/>
      <c r="Z3432" s="1009"/>
      <c r="AA3432" s="1009"/>
      <c r="AB3432" s="1009"/>
      <c r="AC3432" s="1009"/>
      <c r="AD3432" s="1009"/>
      <c r="AE3432" s="1009"/>
      <c r="AF3432" s="246" t="s">
        <v>12446</v>
      </c>
      <c r="AG3432" s="1009"/>
      <c r="AH3432" s="1009"/>
      <c r="AI3432" s="246"/>
      <c r="AJ3432" s="246" t="s">
        <v>12447</v>
      </c>
      <c r="AK3432" s="246" t="s">
        <v>12448</v>
      </c>
      <c r="AL3432" s="246">
        <v>42</v>
      </c>
      <c r="AM3432" s="246">
        <v>42</v>
      </c>
      <c r="AN3432" s="1209">
        <v>17.739999999999998</v>
      </c>
      <c r="AO3432" s="246">
        <v>23</v>
      </c>
      <c r="AP3432" s="246">
        <v>27</v>
      </c>
      <c r="AQ3432" s="246">
        <v>50</v>
      </c>
      <c r="AR3432" s="246">
        <f t="shared" si="459"/>
        <v>42.704927777777783</v>
      </c>
      <c r="AS3432" s="246">
        <f t="shared" si="460"/>
        <v>23.463888888888889</v>
      </c>
      <c r="AT3432" s="229" t="s">
        <v>34</v>
      </c>
      <c r="AU3432" s="1009"/>
      <c r="AV3432" s="1272"/>
      <c r="AW3432" s="1082"/>
      <c r="AX3432" s="1272"/>
      <c r="AY3432" s="1082"/>
      <c r="AZ3432" s="1272"/>
      <c r="BA3432" s="1082"/>
      <c r="BB3432" s="1272"/>
      <c r="BC3432" s="1082"/>
      <c r="BD3432" s="1272"/>
      <c r="BE3432" s="1082"/>
      <c r="BF3432" s="1009"/>
      <c r="BG3432" s="1010"/>
    </row>
    <row r="3433" spans="1:59" ht="51" x14ac:dyDescent="0.25">
      <c r="A3433" s="208">
        <v>1123</v>
      </c>
      <c r="B3433" s="190" t="s">
        <v>201</v>
      </c>
      <c r="C3433" s="190">
        <v>12170628</v>
      </c>
      <c r="D3433" s="207">
        <v>42954</v>
      </c>
      <c r="E3433" s="207">
        <v>42954</v>
      </c>
      <c r="F3433" s="207">
        <v>44050</v>
      </c>
      <c r="G3433" s="205">
        <v>-7777</v>
      </c>
      <c r="H3433" s="190" t="s">
        <v>12449</v>
      </c>
      <c r="J3433" s="190" t="s">
        <v>12450</v>
      </c>
      <c r="K3433" s="190" t="s">
        <v>50</v>
      </c>
      <c r="L3433" s="190" t="s">
        <v>12451</v>
      </c>
      <c r="M3433" s="190" t="s">
        <v>49</v>
      </c>
      <c r="N3433" s="190" t="s">
        <v>48</v>
      </c>
      <c r="P3433" s="206" t="s">
        <v>12452</v>
      </c>
      <c r="Q3433" s="205" t="s">
        <v>559</v>
      </c>
      <c r="R3433" s="205" t="s">
        <v>6931</v>
      </c>
      <c r="S3433" s="190" t="s">
        <v>12453</v>
      </c>
      <c r="U3433" s="88">
        <v>2.1</v>
      </c>
      <c r="V3433" s="88">
        <v>2.6</v>
      </c>
      <c r="W3433" s="1011"/>
      <c r="AF3433" s="101" t="s">
        <v>12454</v>
      </c>
      <c r="AI3433" s="101"/>
      <c r="AJ3433" s="101" t="s">
        <v>12456</v>
      </c>
      <c r="AK3433" s="101" t="s">
        <v>12457</v>
      </c>
      <c r="AL3433" s="101">
        <v>42</v>
      </c>
      <c r="AM3433" s="101">
        <v>45</v>
      </c>
      <c r="AN3433" s="1117">
        <v>32.61</v>
      </c>
      <c r="AO3433" s="101">
        <v>23</v>
      </c>
      <c r="AP3433" s="101">
        <v>51</v>
      </c>
      <c r="AQ3433" s="101">
        <v>58.76</v>
      </c>
      <c r="AR3433" s="101">
        <f>AL3433+AM3433/60+AN3433/3600</f>
        <v>42.759058333333336</v>
      </c>
      <c r="AS3433" s="101">
        <f>AO3433+AP3433/60+AQ3433/3600</f>
        <v>23.866322222222223</v>
      </c>
      <c r="AT3433" s="190" t="s">
        <v>34</v>
      </c>
    </row>
    <row r="3434" spans="1:59" ht="51.75" thickBot="1" x14ac:dyDescent="0.3">
      <c r="A3434" s="216"/>
      <c r="B3434" s="213" t="s">
        <v>201</v>
      </c>
      <c r="C3434" s="213">
        <v>12170628</v>
      </c>
      <c r="D3434" s="215">
        <v>42954</v>
      </c>
      <c r="E3434" s="215">
        <v>42954</v>
      </c>
      <c r="F3434" s="215">
        <v>44050</v>
      </c>
      <c r="G3434" s="213">
        <v>-7777</v>
      </c>
      <c r="H3434" s="213" t="s">
        <v>12449</v>
      </c>
      <c r="I3434" s="485"/>
      <c r="J3434" s="213" t="s">
        <v>12450</v>
      </c>
      <c r="K3434" s="213" t="s">
        <v>50</v>
      </c>
      <c r="L3434" s="213" t="s">
        <v>12451</v>
      </c>
      <c r="M3434" s="213" t="s">
        <v>49</v>
      </c>
      <c r="N3434" s="213" t="s">
        <v>48</v>
      </c>
      <c r="O3434" s="485"/>
      <c r="P3434" s="214" t="s">
        <v>12452</v>
      </c>
      <c r="Q3434" s="213" t="s">
        <v>559</v>
      </c>
      <c r="R3434" s="213" t="s">
        <v>6931</v>
      </c>
      <c r="S3434" s="213" t="s">
        <v>12453</v>
      </c>
      <c r="T3434" s="485"/>
      <c r="U3434" s="846">
        <v>2.1</v>
      </c>
      <c r="V3434" s="846">
        <v>2.6</v>
      </c>
      <c r="W3434" s="1012"/>
      <c r="X3434" s="485"/>
      <c r="Y3434" s="485"/>
      <c r="Z3434" s="485"/>
      <c r="AA3434" s="485"/>
      <c r="AB3434" s="485"/>
      <c r="AC3434" s="485"/>
      <c r="AD3434" s="485"/>
      <c r="AE3434" s="485"/>
      <c r="AF3434" s="216" t="s">
        <v>12455</v>
      </c>
      <c r="AG3434" s="485"/>
      <c r="AH3434" s="485"/>
      <c r="AI3434" s="216"/>
      <c r="AJ3434" s="216" t="s">
        <v>12458</v>
      </c>
      <c r="AK3434" s="216" t="s">
        <v>12459</v>
      </c>
      <c r="AL3434" s="216">
        <v>42</v>
      </c>
      <c r="AM3434" s="216">
        <v>45</v>
      </c>
      <c r="AN3434" s="1122">
        <v>32.409999999999997</v>
      </c>
      <c r="AO3434" s="216">
        <v>23</v>
      </c>
      <c r="AP3434" s="216">
        <v>51</v>
      </c>
      <c r="AQ3434" s="216">
        <v>59.31</v>
      </c>
      <c r="AR3434" s="216">
        <f>AL3434+AM3434/60+AN3434/3600</f>
        <v>42.759002777777781</v>
      </c>
      <c r="AS3434" s="216">
        <f>AO3434+AP3434/60+AQ3434/3600</f>
        <v>23.866475000000001</v>
      </c>
      <c r="AT3434" s="213" t="s">
        <v>34</v>
      </c>
      <c r="AU3434" s="485"/>
      <c r="AV3434" s="1270"/>
      <c r="AW3434" s="1077"/>
      <c r="AX3434" s="1270"/>
      <c r="AY3434" s="1077"/>
      <c r="AZ3434" s="1270"/>
      <c r="BA3434" s="1077"/>
      <c r="BB3434" s="1270"/>
      <c r="BC3434" s="1077"/>
      <c r="BD3434" s="1270"/>
      <c r="BE3434" s="1077"/>
      <c r="BF3434" s="485"/>
      <c r="BG3434" s="1002"/>
    </row>
    <row r="3435" spans="1:59" ht="51.75" thickBot="1" x14ac:dyDescent="0.3">
      <c r="A3435" s="246">
        <v>1124</v>
      </c>
      <c r="B3435" s="229" t="s">
        <v>286</v>
      </c>
      <c r="C3435" s="229">
        <v>12170629</v>
      </c>
      <c r="D3435" s="248">
        <v>42969</v>
      </c>
      <c r="E3435" s="248">
        <v>42969</v>
      </c>
      <c r="F3435" s="248">
        <v>45141</v>
      </c>
      <c r="G3435" s="229">
        <v>-7777</v>
      </c>
      <c r="H3435" s="229" t="s">
        <v>1342</v>
      </c>
      <c r="I3435" s="1009"/>
      <c r="J3435" s="229" t="s">
        <v>12460</v>
      </c>
      <c r="K3435" s="229" t="s">
        <v>71</v>
      </c>
      <c r="L3435" s="229" t="s">
        <v>105</v>
      </c>
      <c r="M3435" s="229" t="s">
        <v>105</v>
      </c>
      <c r="N3435" s="229" t="s">
        <v>70</v>
      </c>
      <c r="O3435" s="229" t="s">
        <v>12461</v>
      </c>
      <c r="P3435" s="247" t="s">
        <v>12462</v>
      </c>
      <c r="Q3435" s="229" t="s">
        <v>559</v>
      </c>
      <c r="R3435" s="229" t="s">
        <v>6931</v>
      </c>
      <c r="S3435" s="229" t="s">
        <v>2641</v>
      </c>
      <c r="T3435" s="1009"/>
      <c r="U3435" s="246"/>
      <c r="V3435" s="246"/>
      <c r="W3435" s="1009"/>
      <c r="X3435" s="1009"/>
      <c r="Y3435" s="1009"/>
      <c r="Z3435" s="1009"/>
      <c r="AA3435" s="1009"/>
      <c r="AB3435" s="1009"/>
      <c r="AC3435" s="1009"/>
      <c r="AD3435" s="1009"/>
      <c r="AE3435" s="1009"/>
      <c r="AF3435" s="246" t="s">
        <v>12463</v>
      </c>
      <c r="AG3435" s="216">
        <v>4752053.926</v>
      </c>
      <c r="AH3435" s="216">
        <v>435939.42</v>
      </c>
      <c r="AI3435" s="246"/>
      <c r="AJ3435" s="246"/>
      <c r="AK3435" s="246"/>
      <c r="AL3435" s="246"/>
      <c r="AM3435" s="246"/>
      <c r="AN3435" s="1209"/>
      <c r="AO3435" s="246"/>
      <c r="AP3435" s="246"/>
      <c r="AQ3435" s="246"/>
      <c r="AR3435" s="246"/>
      <c r="AS3435" s="246"/>
      <c r="AT3435" s="229" t="s">
        <v>43</v>
      </c>
      <c r="AU3435" s="1009"/>
      <c r="AV3435" s="229" t="s">
        <v>14264</v>
      </c>
      <c r="AW3435" s="248">
        <v>44095</v>
      </c>
      <c r="AX3435" s="229" t="s">
        <v>14264</v>
      </c>
      <c r="AY3435" s="248">
        <v>44095</v>
      </c>
      <c r="AZ3435" s="1272"/>
      <c r="BA3435" s="1082"/>
      <c r="BB3435" s="1272"/>
      <c r="BC3435" s="1082"/>
      <c r="BD3435" s="1272"/>
      <c r="BE3435" s="1082"/>
      <c r="BF3435" s="1009"/>
      <c r="BG3435" s="1010"/>
    </row>
    <row r="3436" spans="1:59" ht="45.75" thickBot="1" x14ac:dyDescent="0.3">
      <c r="A3436" s="1336">
        <v>1125</v>
      </c>
      <c r="B3436" s="1337" t="s">
        <v>12498</v>
      </c>
      <c r="C3436" s="1337">
        <v>12460135</v>
      </c>
      <c r="D3436" s="1339">
        <v>42975</v>
      </c>
      <c r="E3436" s="1339">
        <v>42975</v>
      </c>
      <c r="F3436" s="1339">
        <v>45166</v>
      </c>
      <c r="G3436" s="1337">
        <v>-7777</v>
      </c>
      <c r="H3436" s="1337" t="s">
        <v>12499</v>
      </c>
      <c r="I3436" s="1340"/>
      <c r="J3436" s="1337" t="s">
        <v>12307</v>
      </c>
      <c r="K3436" s="1337" t="s">
        <v>12500</v>
      </c>
      <c r="L3436" s="1337" t="s">
        <v>1215</v>
      </c>
      <c r="M3436" s="1337" t="s">
        <v>210</v>
      </c>
      <c r="N3436" s="1337" t="s">
        <v>111</v>
      </c>
      <c r="O3436" s="1337" t="s">
        <v>12501</v>
      </c>
      <c r="P3436" s="1338" t="s">
        <v>12502</v>
      </c>
      <c r="Q3436" s="1337" t="s">
        <v>559</v>
      </c>
      <c r="R3436" s="1337" t="s">
        <v>12117</v>
      </c>
      <c r="S3436" s="1337" t="s">
        <v>12499</v>
      </c>
      <c r="T3436" s="1340"/>
      <c r="U3436" s="1336"/>
      <c r="V3436" s="1336"/>
      <c r="W3436" s="1340"/>
      <c r="X3436" s="1340"/>
      <c r="Y3436" s="1340"/>
      <c r="Z3436" s="1340"/>
      <c r="AA3436" s="1342">
        <v>113692</v>
      </c>
      <c r="AB3436" s="1340"/>
      <c r="AC3436" s="1340"/>
      <c r="AD3436" s="1340"/>
      <c r="AE3436" s="1340"/>
      <c r="AF3436" s="1336" t="s">
        <v>12503</v>
      </c>
      <c r="AG3436" s="1018"/>
      <c r="AH3436" s="1018"/>
      <c r="AI3436" s="1336"/>
      <c r="AJ3436" s="1336" t="s">
        <v>12504</v>
      </c>
      <c r="AK3436" s="1336" t="s">
        <v>12505</v>
      </c>
      <c r="AL3436" s="1336">
        <v>43</v>
      </c>
      <c r="AM3436" s="1336">
        <v>40</v>
      </c>
      <c r="AN3436" s="1343">
        <v>25.68</v>
      </c>
      <c r="AO3436" s="1336">
        <v>22</v>
      </c>
      <c r="AP3436" s="1336">
        <v>44</v>
      </c>
      <c r="AQ3436" s="1336">
        <v>44.433</v>
      </c>
      <c r="AR3436" s="1336">
        <f t="shared" ref="AR3436" si="461">AL3436+AM3436/60+AN3436/3600</f>
        <v>43.6738</v>
      </c>
      <c r="AS3436" s="1336">
        <f t="shared" ref="AS3436" si="462">AO3436+AP3436/60+AQ3436/3600</f>
        <v>22.745675833333333</v>
      </c>
      <c r="AT3436" s="1337" t="s">
        <v>34</v>
      </c>
      <c r="AU3436" s="1340"/>
      <c r="AV3436" s="1344"/>
      <c r="AW3436" s="1345"/>
      <c r="AX3436" s="1344"/>
      <c r="AY3436" s="1345"/>
      <c r="AZ3436" s="1346" t="s">
        <v>15085</v>
      </c>
      <c r="BA3436" s="1347">
        <v>44232</v>
      </c>
      <c r="BB3436" s="1344"/>
      <c r="BC3436" s="1345"/>
      <c r="BD3436" s="1344"/>
      <c r="BE3436" s="1345"/>
      <c r="BF3436" s="1348" t="s">
        <v>15086</v>
      </c>
      <c r="BG3436" s="1010"/>
    </row>
    <row r="3437" spans="1:59" ht="39" thickBot="1" x14ac:dyDescent="0.3">
      <c r="A3437" s="208">
        <v>1126</v>
      </c>
      <c r="B3437" s="229" t="s">
        <v>12472</v>
      </c>
      <c r="C3437" s="229">
        <v>12460136</v>
      </c>
      <c r="D3437" s="248">
        <v>42975</v>
      </c>
      <c r="E3437" s="248">
        <v>42975</v>
      </c>
      <c r="F3437" s="248">
        <v>45166</v>
      </c>
      <c r="G3437" s="229">
        <v>-7777</v>
      </c>
      <c r="H3437" s="229" t="s">
        <v>11094</v>
      </c>
      <c r="I3437" s="1009"/>
      <c r="J3437" s="229" t="s">
        <v>12473</v>
      </c>
      <c r="K3437" s="229" t="s">
        <v>33</v>
      </c>
      <c r="L3437" s="229" t="s">
        <v>6521</v>
      </c>
      <c r="M3437" s="229" t="s">
        <v>41</v>
      </c>
      <c r="N3437" s="229" t="s">
        <v>41</v>
      </c>
      <c r="O3437" s="229" t="s">
        <v>12475</v>
      </c>
      <c r="P3437" s="247" t="s">
        <v>12474</v>
      </c>
      <c r="Q3437" s="229" t="s">
        <v>559</v>
      </c>
      <c r="R3437" s="229" t="s">
        <v>12117</v>
      </c>
      <c r="S3437" s="229" t="s">
        <v>11094</v>
      </c>
      <c r="T3437" s="1009"/>
      <c r="U3437" s="246"/>
      <c r="V3437" s="246"/>
      <c r="W3437" s="1009"/>
      <c r="X3437" s="1009"/>
      <c r="Y3437" s="1009"/>
      <c r="Z3437" s="1009"/>
      <c r="AA3437" s="1013">
        <v>36910</v>
      </c>
      <c r="AB3437" s="1009"/>
      <c r="AC3437" s="1009"/>
      <c r="AD3437" s="1009"/>
      <c r="AE3437" s="1009"/>
      <c r="AF3437" s="246" t="s">
        <v>12476</v>
      </c>
      <c r="AG3437" s="216"/>
      <c r="AH3437" s="216"/>
      <c r="AI3437" s="246"/>
      <c r="AJ3437" s="246" t="s">
        <v>12477</v>
      </c>
      <c r="AK3437" s="246" t="s">
        <v>12478</v>
      </c>
      <c r="AL3437" s="246">
        <v>43</v>
      </c>
      <c r="AM3437" s="246">
        <v>10</v>
      </c>
      <c r="AN3437" s="1209">
        <v>47.36</v>
      </c>
      <c r="AO3437" s="246">
        <v>25</v>
      </c>
      <c r="AP3437" s="246">
        <v>26</v>
      </c>
      <c r="AQ3437" s="246">
        <v>27.93</v>
      </c>
      <c r="AR3437" s="246">
        <f t="shared" ref="AR3437:AR3441" si="463">AL3437+AM3437/60+AN3437/3600</f>
        <v>43.179822222222221</v>
      </c>
      <c r="AS3437" s="246">
        <f t="shared" ref="AS3437:AS3441" si="464">AO3437+AP3437/60+AQ3437/3600</f>
        <v>25.441091666666669</v>
      </c>
      <c r="AT3437" s="229" t="s">
        <v>34</v>
      </c>
      <c r="AU3437" s="1009"/>
      <c r="AV3437" s="1272"/>
      <c r="AW3437" s="1082"/>
      <c r="AX3437" s="1272"/>
      <c r="AY3437" s="1082"/>
      <c r="AZ3437" s="1272"/>
      <c r="BA3437" s="1082"/>
      <c r="BB3437" s="1272"/>
      <c r="BC3437" s="1082"/>
      <c r="BD3437" s="1272"/>
      <c r="BE3437" s="1082"/>
      <c r="BF3437" s="1009"/>
      <c r="BG3437" s="1010"/>
    </row>
    <row r="3438" spans="1:59" ht="51" x14ac:dyDescent="0.25">
      <c r="A3438" s="208">
        <v>1127</v>
      </c>
      <c r="B3438" s="190" t="s">
        <v>643</v>
      </c>
      <c r="C3438" s="190">
        <v>12170631</v>
      </c>
      <c r="D3438" s="207">
        <v>42982</v>
      </c>
      <c r="E3438" s="207">
        <v>42982</v>
      </c>
      <c r="F3438" s="207">
        <v>44078</v>
      </c>
      <c r="G3438" s="205">
        <v>-7777</v>
      </c>
      <c r="H3438" s="190" t="s">
        <v>587</v>
      </c>
      <c r="J3438" s="190" t="s">
        <v>12171</v>
      </c>
      <c r="K3438" s="190" t="s">
        <v>50</v>
      </c>
      <c r="L3438" s="190" t="s">
        <v>129</v>
      </c>
      <c r="M3438" s="190" t="s">
        <v>129</v>
      </c>
      <c r="N3438" s="190" t="s">
        <v>48</v>
      </c>
      <c r="P3438" s="206" t="s">
        <v>12479</v>
      </c>
      <c r="Q3438" s="205" t="s">
        <v>559</v>
      </c>
      <c r="R3438" s="205" t="s">
        <v>6931</v>
      </c>
      <c r="S3438" s="190" t="s">
        <v>2641</v>
      </c>
      <c r="U3438" s="88"/>
      <c r="V3438" s="88"/>
      <c r="W3438" s="1011"/>
      <c r="AF3438" s="101" t="s">
        <v>7103</v>
      </c>
      <c r="AI3438" s="101">
        <v>458.48399999999998</v>
      </c>
      <c r="AJ3438" s="101" t="s">
        <v>12480</v>
      </c>
      <c r="AK3438" s="101" t="s">
        <v>12481</v>
      </c>
      <c r="AL3438" s="101">
        <v>42</v>
      </c>
      <c r="AM3438" s="101">
        <v>57</v>
      </c>
      <c r="AN3438" s="1117">
        <v>45.57</v>
      </c>
      <c r="AO3438" s="101">
        <v>23</v>
      </c>
      <c r="AP3438" s="101">
        <v>20</v>
      </c>
      <c r="AQ3438" s="101">
        <v>50.75</v>
      </c>
      <c r="AR3438" s="101">
        <f t="shared" si="463"/>
        <v>42.962658333333337</v>
      </c>
      <c r="AS3438" s="101">
        <f t="shared" si="464"/>
        <v>23.347430555555555</v>
      </c>
      <c r="AT3438" s="190" t="s">
        <v>34</v>
      </c>
    </row>
    <row r="3439" spans="1:59" ht="51" customHeight="1" thickBot="1" x14ac:dyDescent="0.3">
      <c r="A3439" s="216"/>
      <c r="B3439" s="213" t="s">
        <v>643</v>
      </c>
      <c r="C3439" s="213">
        <v>12170631</v>
      </c>
      <c r="D3439" s="215">
        <v>42982</v>
      </c>
      <c r="E3439" s="215">
        <v>42982</v>
      </c>
      <c r="F3439" s="215">
        <v>44078</v>
      </c>
      <c r="G3439" s="213">
        <v>-7777</v>
      </c>
      <c r="H3439" s="213" t="s">
        <v>587</v>
      </c>
      <c r="I3439" s="485"/>
      <c r="J3439" s="213" t="s">
        <v>12171</v>
      </c>
      <c r="K3439" s="213" t="s">
        <v>50</v>
      </c>
      <c r="L3439" s="213" t="s">
        <v>129</v>
      </c>
      <c r="M3439" s="213" t="s">
        <v>129</v>
      </c>
      <c r="N3439" s="213" t="s">
        <v>48</v>
      </c>
      <c r="O3439" s="485"/>
      <c r="P3439" s="214" t="s">
        <v>12479</v>
      </c>
      <c r="Q3439" s="213" t="s">
        <v>559</v>
      </c>
      <c r="R3439" s="213" t="s">
        <v>6931</v>
      </c>
      <c r="S3439" s="213" t="s">
        <v>2641</v>
      </c>
      <c r="T3439" s="485"/>
      <c r="U3439" s="846"/>
      <c r="V3439" s="846"/>
      <c r="W3439" s="1012"/>
      <c r="X3439" s="485"/>
      <c r="Y3439" s="485"/>
      <c r="Z3439" s="485"/>
      <c r="AA3439" s="485"/>
      <c r="AB3439" s="485"/>
      <c r="AC3439" s="485"/>
      <c r="AD3439" s="485"/>
      <c r="AE3439" s="485"/>
      <c r="AF3439" s="216" t="s">
        <v>10853</v>
      </c>
      <c r="AG3439" s="485"/>
      <c r="AH3439" s="485"/>
      <c r="AI3439" s="216">
        <v>457.96100000000001</v>
      </c>
      <c r="AJ3439" s="216" t="s">
        <v>12482</v>
      </c>
      <c r="AK3439" s="216" t="s">
        <v>12483</v>
      </c>
      <c r="AL3439" s="216">
        <v>42</v>
      </c>
      <c r="AM3439" s="216">
        <v>57</v>
      </c>
      <c r="AN3439" s="1122">
        <v>48.4</v>
      </c>
      <c r="AO3439" s="216">
        <v>23</v>
      </c>
      <c r="AP3439" s="216">
        <v>20</v>
      </c>
      <c r="AQ3439" s="216">
        <v>52.54</v>
      </c>
      <c r="AR3439" s="216">
        <f t="shared" si="463"/>
        <v>42.963444444444448</v>
      </c>
      <c r="AS3439" s="216">
        <f t="shared" si="464"/>
        <v>23.347927777777777</v>
      </c>
      <c r="AT3439" s="213" t="s">
        <v>34</v>
      </c>
      <c r="AU3439" s="485"/>
      <c r="AV3439" s="1270"/>
      <c r="AW3439" s="1077"/>
      <c r="AX3439" s="1270"/>
      <c r="AY3439" s="1077"/>
      <c r="AZ3439" s="1270"/>
      <c r="BA3439" s="1077"/>
      <c r="BB3439" s="1270"/>
      <c r="BC3439" s="1077"/>
      <c r="BD3439" s="1270"/>
      <c r="BE3439" s="1077"/>
      <c r="BF3439" s="485"/>
      <c r="BG3439" s="1002"/>
    </row>
    <row r="3440" spans="1:59" ht="51" x14ac:dyDescent="0.25">
      <c r="A3440" s="208">
        <v>1128</v>
      </c>
      <c r="B3440" s="190" t="s">
        <v>1263</v>
      </c>
      <c r="C3440" s="190">
        <v>12770087</v>
      </c>
      <c r="D3440" s="207">
        <v>42982</v>
      </c>
      <c r="E3440" s="207">
        <v>42982</v>
      </c>
      <c r="F3440" s="207">
        <v>46269</v>
      </c>
      <c r="G3440" s="205">
        <v>-7777</v>
      </c>
      <c r="H3440" s="190" t="s">
        <v>593</v>
      </c>
      <c r="J3440" s="190" t="s">
        <v>12484</v>
      </c>
      <c r="K3440" s="190" t="s">
        <v>50</v>
      </c>
      <c r="L3440" s="190" t="s">
        <v>12485</v>
      </c>
      <c r="M3440" s="190" t="s">
        <v>66</v>
      </c>
      <c r="N3440" s="190" t="s">
        <v>48</v>
      </c>
      <c r="P3440" s="206" t="s">
        <v>12486</v>
      </c>
      <c r="Q3440" s="205" t="s">
        <v>559</v>
      </c>
      <c r="R3440" s="205" t="s">
        <v>6931</v>
      </c>
      <c r="S3440" s="190" t="s">
        <v>12487</v>
      </c>
      <c r="U3440" s="88"/>
      <c r="V3440" s="88"/>
      <c r="W3440" s="1011"/>
      <c r="AF3440" s="101" t="s">
        <v>9878</v>
      </c>
      <c r="AI3440" s="101"/>
      <c r="AJ3440" s="101" t="s">
        <v>12488</v>
      </c>
      <c r="AK3440" s="101" t="s">
        <v>12489</v>
      </c>
      <c r="AL3440" s="101">
        <v>42</v>
      </c>
      <c r="AM3440" s="101">
        <v>57</v>
      </c>
      <c r="AN3440" s="1117">
        <v>47.76</v>
      </c>
      <c r="AO3440" s="101">
        <v>24</v>
      </c>
      <c r="AP3440" s="101">
        <v>2</v>
      </c>
      <c r="AQ3440" s="101">
        <v>46.069000000000003</v>
      </c>
      <c r="AR3440" s="101">
        <f t="shared" si="463"/>
        <v>42.963266666666669</v>
      </c>
      <c r="AS3440" s="101">
        <f t="shared" si="464"/>
        <v>24.046130277777781</v>
      </c>
      <c r="AT3440" s="190" t="s">
        <v>43</v>
      </c>
      <c r="AV3440" s="1073" t="s">
        <v>14262</v>
      </c>
      <c r="AW3440" s="1326">
        <v>44075</v>
      </c>
      <c r="AX3440" s="1073" t="s">
        <v>16768</v>
      </c>
      <c r="AY3440" s="1326" t="s">
        <v>16769</v>
      </c>
    </row>
    <row r="3441" spans="1:59" ht="51.75" thickBot="1" x14ac:dyDescent="0.3">
      <c r="A3441" s="216"/>
      <c r="B3441" s="213" t="s">
        <v>1263</v>
      </c>
      <c r="C3441" s="213">
        <v>12770087</v>
      </c>
      <c r="D3441" s="215">
        <v>42982</v>
      </c>
      <c r="E3441" s="215">
        <v>42982</v>
      </c>
      <c r="F3441" s="215">
        <v>46269</v>
      </c>
      <c r="G3441" s="213">
        <v>-7777</v>
      </c>
      <c r="H3441" s="213" t="s">
        <v>593</v>
      </c>
      <c r="I3441" s="485"/>
      <c r="J3441" s="213" t="s">
        <v>12484</v>
      </c>
      <c r="K3441" s="213" t="s">
        <v>50</v>
      </c>
      <c r="L3441" s="213" t="s">
        <v>12485</v>
      </c>
      <c r="M3441" s="213" t="s">
        <v>66</v>
      </c>
      <c r="N3441" s="213" t="s">
        <v>48</v>
      </c>
      <c r="O3441" s="485"/>
      <c r="P3441" s="214" t="s">
        <v>12486</v>
      </c>
      <c r="Q3441" s="213" t="s">
        <v>559</v>
      </c>
      <c r="R3441" s="213" t="s">
        <v>6931</v>
      </c>
      <c r="S3441" s="213" t="s">
        <v>12487</v>
      </c>
      <c r="T3441" s="485"/>
      <c r="U3441" s="846"/>
      <c r="V3441" s="846"/>
      <c r="W3441" s="1012"/>
      <c r="X3441" s="485"/>
      <c r="Y3441" s="485"/>
      <c r="Z3441" s="485"/>
      <c r="AA3441" s="485"/>
      <c r="AB3441" s="485"/>
      <c r="AC3441" s="485"/>
      <c r="AD3441" s="485"/>
      <c r="AE3441" s="485"/>
      <c r="AF3441" s="216" t="s">
        <v>9879</v>
      </c>
      <c r="AG3441" s="485"/>
      <c r="AH3441" s="485"/>
      <c r="AI3441" s="216"/>
      <c r="AJ3441" s="216" t="s">
        <v>12490</v>
      </c>
      <c r="AK3441" s="216" t="s">
        <v>12491</v>
      </c>
      <c r="AL3441" s="216">
        <v>42</v>
      </c>
      <c r="AM3441" s="216">
        <v>57</v>
      </c>
      <c r="AN3441" s="1122">
        <v>47.628999999999998</v>
      </c>
      <c r="AO3441" s="216">
        <v>24</v>
      </c>
      <c r="AP3441" s="216">
        <v>2</v>
      </c>
      <c r="AQ3441" s="216">
        <v>46.332999999999998</v>
      </c>
      <c r="AR3441" s="216">
        <f t="shared" si="463"/>
        <v>42.963230277777782</v>
      </c>
      <c r="AS3441" s="216">
        <f t="shared" si="464"/>
        <v>24.046203611111114</v>
      </c>
      <c r="AT3441" s="213" t="s">
        <v>43</v>
      </c>
      <c r="AU3441" s="485"/>
      <c r="AV3441" s="720" t="s">
        <v>14262</v>
      </c>
      <c r="AW3441" s="721">
        <v>44075</v>
      </c>
      <c r="AX3441" s="720" t="s">
        <v>16768</v>
      </c>
      <c r="AY3441" s="721" t="s">
        <v>16769</v>
      </c>
      <c r="AZ3441" s="1270"/>
      <c r="BA3441" s="1077"/>
      <c r="BB3441" s="1270"/>
      <c r="BC3441" s="1077"/>
      <c r="BD3441" s="1270"/>
      <c r="BE3441" s="1077"/>
      <c r="BF3441" s="485"/>
      <c r="BG3441" s="1002"/>
    </row>
    <row r="3442" spans="1:59" s="208" customFormat="1" ht="51" x14ac:dyDescent="0.25">
      <c r="A3442" s="208">
        <v>1129</v>
      </c>
      <c r="B3442" s="208" t="s">
        <v>1263</v>
      </c>
      <c r="C3442" s="208">
        <v>12170630</v>
      </c>
      <c r="D3442" s="191">
        <v>42982</v>
      </c>
      <c r="E3442" s="191">
        <v>42982</v>
      </c>
      <c r="F3442" s="191">
        <v>47365</v>
      </c>
      <c r="G3442" s="190">
        <v>-7777</v>
      </c>
      <c r="H3442" s="1372" t="s">
        <v>18448</v>
      </c>
      <c r="J3442" s="208" t="s">
        <v>12484</v>
      </c>
      <c r="K3442" s="208" t="s">
        <v>50</v>
      </c>
      <c r="L3442" s="208" t="s">
        <v>12506</v>
      </c>
      <c r="M3442" s="208" t="s">
        <v>66</v>
      </c>
      <c r="N3442" s="208" t="s">
        <v>48</v>
      </c>
      <c r="P3442" s="1073">
        <v>54170</v>
      </c>
      <c r="Q3442" s="208" t="s">
        <v>559</v>
      </c>
      <c r="R3442" s="208" t="s">
        <v>6931</v>
      </c>
      <c r="S3442" s="1372" t="s">
        <v>18452</v>
      </c>
      <c r="AF3442" s="208" t="s">
        <v>18468</v>
      </c>
      <c r="AI3442" s="208">
        <v>390.1</v>
      </c>
      <c r="AJ3442" s="208" t="s">
        <v>18453</v>
      </c>
      <c r="AK3442" s="208" t="s">
        <v>18454</v>
      </c>
      <c r="AL3442" s="208">
        <v>42</v>
      </c>
      <c r="AM3442" s="208">
        <v>56</v>
      </c>
      <c r="AN3442" s="1202">
        <v>21.791</v>
      </c>
      <c r="AO3442" s="208">
        <v>24</v>
      </c>
      <c r="AP3442" s="208">
        <v>0</v>
      </c>
      <c r="AQ3442" s="208">
        <v>22.643000000000001</v>
      </c>
      <c r="AR3442" s="208">
        <f t="shared" ref="AR3442" si="465">AL3442+AM3442/60+AN3442/3600</f>
        <v>42.939386388888884</v>
      </c>
      <c r="AS3442" s="208">
        <f t="shared" ref="AS3442" si="466">AO3442+AP3442/60+AQ3442/3600</f>
        <v>24.00628972222222</v>
      </c>
      <c r="AT3442" s="208" t="s">
        <v>43</v>
      </c>
      <c r="AV3442" s="1395" t="s">
        <v>18476</v>
      </c>
      <c r="AW3442" s="1396" t="s">
        <v>18477</v>
      </c>
      <c r="AX3442" s="1395" t="s">
        <v>18478</v>
      </c>
      <c r="AY3442" s="1396" t="s">
        <v>18479</v>
      </c>
      <c r="AZ3442" s="1073"/>
      <c r="BA3442" s="1326"/>
      <c r="BB3442" s="1073"/>
      <c r="BC3442" s="1326"/>
      <c r="BD3442" s="1073"/>
      <c r="BE3442" s="1326"/>
    </row>
    <row r="3443" spans="1:59" s="101" customFormat="1" ht="51" x14ac:dyDescent="0.25">
      <c r="B3443" s="101" t="s">
        <v>1263</v>
      </c>
      <c r="C3443" s="101">
        <v>12170630</v>
      </c>
      <c r="D3443" s="191">
        <v>42982</v>
      </c>
      <c r="E3443" s="191">
        <v>42982</v>
      </c>
      <c r="F3443" s="191">
        <v>47365</v>
      </c>
      <c r="G3443" s="190">
        <v>-7777</v>
      </c>
      <c r="H3443" s="1372" t="s">
        <v>18448</v>
      </c>
      <c r="J3443" s="101" t="s">
        <v>12484</v>
      </c>
      <c r="K3443" s="101" t="s">
        <v>50</v>
      </c>
      <c r="L3443" s="101" t="s">
        <v>12506</v>
      </c>
      <c r="M3443" s="101" t="s">
        <v>66</v>
      </c>
      <c r="N3443" s="101" t="s">
        <v>48</v>
      </c>
      <c r="P3443" s="189">
        <v>54170</v>
      </c>
      <c r="Q3443" s="101" t="s">
        <v>559</v>
      </c>
      <c r="R3443" s="101" t="s">
        <v>6931</v>
      </c>
      <c r="S3443" s="1372" t="s">
        <v>18452</v>
      </c>
      <c r="AF3443" s="1372" t="s">
        <v>18469</v>
      </c>
      <c r="AI3443" s="101">
        <v>389.76</v>
      </c>
      <c r="AJ3443" s="101" t="s">
        <v>18455</v>
      </c>
      <c r="AK3443" s="101" t="s">
        <v>18456</v>
      </c>
      <c r="AL3443" s="101">
        <v>42</v>
      </c>
      <c r="AM3443" s="101">
        <v>56</v>
      </c>
      <c r="AN3443" s="1117">
        <v>21.745999999999999</v>
      </c>
      <c r="AO3443" s="101">
        <v>24</v>
      </c>
      <c r="AP3443" s="101">
        <v>0</v>
      </c>
      <c r="AQ3443" s="101">
        <v>22.206</v>
      </c>
      <c r="AR3443" s="101">
        <f t="shared" ref="AR3443" si="467">AL3443+AM3443/60+AN3443/3600</f>
        <v>42.939373888888888</v>
      </c>
      <c r="AS3443" s="101">
        <f t="shared" ref="AS3443" si="468">AO3443+AP3443/60+AQ3443/3600</f>
        <v>24.006168333333335</v>
      </c>
      <c r="AT3443" s="101" t="s">
        <v>43</v>
      </c>
      <c r="AV3443" s="1395" t="s">
        <v>18476</v>
      </c>
      <c r="AW3443" s="1396" t="s">
        <v>18477</v>
      </c>
      <c r="AX3443" s="1395" t="s">
        <v>18478</v>
      </c>
      <c r="AY3443" s="1396" t="s">
        <v>18479</v>
      </c>
      <c r="AZ3443" s="189"/>
      <c r="BA3443" s="243"/>
      <c r="BB3443" s="189"/>
      <c r="BC3443" s="243"/>
      <c r="BD3443" s="189"/>
      <c r="BE3443" s="243"/>
    </row>
    <row r="3444" spans="1:59" s="101" customFormat="1" ht="51" x14ac:dyDescent="0.25">
      <c r="B3444" s="101" t="s">
        <v>1263</v>
      </c>
      <c r="C3444" s="101">
        <v>12170630</v>
      </c>
      <c r="D3444" s="191">
        <v>42982</v>
      </c>
      <c r="E3444" s="191">
        <v>42982</v>
      </c>
      <c r="F3444" s="191">
        <v>47365</v>
      </c>
      <c r="G3444" s="190">
        <v>-7777</v>
      </c>
      <c r="H3444" s="1372" t="s">
        <v>18449</v>
      </c>
      <c r="J3444" s="101" t="s">
        <v>12484</v>
      </c>
      <c r="K3444" s="101" t="s">
        <v>50</v>
      </c>
      <c r="L3444" s="101" t="s">
        <v>12506</v>
      </c>
      <c r="M3444" s="101" t="s">
        <v>66</v>
      </c>
      <c r="N3444" s="101" t="s">
        <v>48</v>
      </c>
      <c r="P3444" s="189">
        <v>54170</v>
      </c>
      <c r="Q3444" s="101" t="s">
        <v>559</v>
      </c>
      <c r="R3444" s="101" t="s">
        <v>6931</v>
      </c>
      <c r="S3444" s="1372" t="s">
        <v>18452</v>
      </c>
      <c r="AF3444" s="101" t="s">
        <v>18470</v>
      </c>
      <c r="AI3444" s="101">
        <v>392.9</v>
      </c>
      <c r="AJ3444" s="101" t="s">
        <v>18457</v>
      </c>
      <c r="AK3444" s="101" t="s">
        <v>18458</v>
      </c>
      <c r="AL3444" s="101">
        <v>42</v>
      </c>
      <c r="AM3444" s="101">
        <v>56</v>
      </c>
      <c r="AN3444" s="1117">
        <v>9.5579999999999998</v>
      </c>
      <c r="AO3444" s="101">
        <v>24</v>
      </c>
      <c r="AP3444" s="101">
        <v>0</v>
      </c>
      <c r="AQ3444" s="101">
        <v>28.454999999999998</v>
      </c>
      <c r="AR3444" s="101">
        <f t="shared" ref="AR3444" si="469">AL3444+AM3444/60+AN3444/3600</f>
        <v>42.935988333333327</v>
      </c>
      <c r="AS3444" s="101">
        <f t="shared" ref="AS3444" si="470">AO3444+AP3444/60+AQ3444/3600</f>
        <v>24.007904166666666</v>
      </c>
      <c r="AT3444" s="101" t="s">
        <v>43</v>
      </c>
      <c r="AV3444" s="1395" t="s">
        <v>18476</v>
      </c>
      <c r="AW3444" s="1396" t="s">
        <v>18477</v>
      </c>
      <c r="AX3444" s="1395" t="s">
        <v>18478</v>
      </c>
      <c r="AY3444" s="1396" t="s">
        <v>18479</v>
      </c>
      <c r="AZ3444" s="189"/>
      <c r="BA3444" s="243"/>
      <c r="BB3444" s="189"/>
      <c r="BC3444" s="243"/>
      <c r="BD3444" s="189"/>
      <c r="BE3444" s="243"/>
    </row>
    <row r="3445" spans="1:59" s="101" customFormat="1" ht="51" x14ac:dyDescent="0.25">
      <c r="B3445" s="101" t="s">
        <v>1263</v>
      </c>
      <c r="C3445" s="101">
        <v>12170630</v>
      </c>
      <c r="D3445" s="191">
        <v>42982</v>
      </c>
      <c r="E3445" s="191">
        <v>42982</v>
      </c>
      <c r="F3445" s="191">
        <v>47365</v>
      </c>
      <c r="G3445" s="190">
        <v>-7777</v>
      </c>
      <c r="H3445" s="1372" t="s">
        <v>18449</v>
      </c>
      <c r="J3445" s="101" t="s">
        <v>12484</v>
      </c>
      <c r="K3445" s="101" t="s">
        <v>50</v>
      </c>
      <c r="L3445" s="101" t="s">
        <v>12506</v>
      </c>
      <c r="M3445" s="101" t="s">
        <v>66</v>
      </c>
      <c r="N3445" s="101" t="s">
        <v>48</v>
      </c>
      <c r="P3445" s="189">
        <v>54170</v>
      </c>
      <c r="Q3445" s="101" t="s">
        <v>559</v>
      </c>
      <c r="R3445" s="101" t="s">
        <v>6931</v>
      </c>
      <c r="S3445" s="1372" t="s">
        <v>18452</v>
      </c>
      <c r="AF3445" s="101" t="s">
        <v>18471</v>
      </c>
      <c r="AI3445" s="101">
        <v>392.6</v>
      </c>
      <c r="AJ3445" s="101" t="s">
        <v>18459</v>
      </c>
      <c r="AK3445" s="101" t="s">
        <v>18460</v>
      </c>
      <c r="AL3445" s="101">
        <v>42</v>
      </c>
      <c r="AM3445" s="101">
        <v>56</v>
      </c>
      <c r="AN3445" s="1117">
        <v>9.4489999999999998</v>
      </c>
      <c r="AO3445" s="101">
        <v>24</v>
      </c>
      <c r="AP3445" s="101">
        <v>0</v>
      </c>
      <c r="AQ3445" s="101">
        <v>27.901</v>
      </c>
      <c r="AR3445" s="101">
        <f t="shared" ref="AR3445" si="471">AL3445+AM3445/60+AN3445/3600</f>
        <v>42.935958055555552</v>
      </c>
      <c r="AS3445" s="101">
        <f t="shared" ref="AS3445" si="472">AO3445+AP3445/60+AQ3445/3600</f>
        <v>24.007750277777777</v>
      </c>
      <c r="AT3445" s="101" t="s">
        <v>43</v>
      </c>
      <c r="AV3445" s="1395" t="s">
        <v>18476</v>
      </c>
      <c r="AW3445" s="1396" t="s">
        <v>18477</v>
      </c>
      <c r="AX3445" s="1395" t="s">
        <v>18478</v>
      </c>
      <c r="AY3445" s="1396" t="s">
        <v>18479</v>
      </c>
      <c r="AZ3445" s="189"/>
      <c r="BA3445" s="243"/>
      <c r="BB3445" s="189"/>
      <c r="BC3445" s="243"/>
      <c r="BD3445" s="189"/>
      <c r="BE3445" s="243"/>
    </row>
    <row r="3446" spans="1:59" s="101" customFormat="1" ht="51" x14ac:dyDescent="0.25">
      <c r="B3446" s="101" t="s">
        <v>1263</v>
      </c>
      <c r="C3446" s="101">
        <v>12170630</v>
      </c>
      <c r="D3446" s="191">
        <v>42982</v>
      </c>
      <c r="E3446" s="191">
        <v>42982</v>
      </c>
      <c r="F3446" s="191">
        <v>47365</v>
      </c>
      <c r="G3446" s="190">
        <v>-7777</v>
      </c>
      <c r="H3446" s="1372" t="s">
        <v>18450</v>
      </c>
      <c r="J3446" s="101" t="s">
        <v>12484</v>
      </c>
      <c r="K3446" s="101" t="s">
        <v>50</v>
      </c>
      <c r="L3446" s="101" t="s">
        <v>12506</v>
      </c>
      <c r="M3446" s="101" t="s">
        <v>66</v>
      </c>
      <c r="N3446" s="101" t="s">
        <v>48</v>
      </c>
      <c r="P3446" s="189">
        <v>54170</v>
      </c>
      <c r="Q3446" s="101" t="s">
        <v>559</v>
      </c>
      <c r="R3446" s="101" t="s">
        <v>6931</v>
      </c>
      <c r="S3446" s="1372" t="s">
        <v>18452</v>
      </c>
      <c r="AF3446" s="101" t="s">
        <v>18472</v>
      </c>
      <c r="AI3446" s="101">
        <v>385.4</v>
      </c>
      <c r="AJ3446" s="101" t="s">
        <v>18461</v>
      </c>
      <c r="AK3446" s="101" t="s">
        <v>18462</v>
      </c>
      <c r="AL3446" s="101">
        <v>42</v>
      </c>
      <c r="AM3446" s="101">
        <v>56</v>
      </c>
      <c r="AN3446" s="1117">
        <v>17.757999999999999</v>
      </c>
      <c r="AO3446" s="101">
        <v>24</v>
      </c>
      <c r="AP3446" s="101">
        <v>0</v>
      </c>
      <c r="AQ3446" s="101">
        <v>29.422000000000001</v>
      </c>
      <c r="AR3446" s="101">
        <f t="shared" ref="AR3446" si="473">AL3446+AM3446/60+AN3446/3600</f>
        <v>42.938266111111105</v>
      </c>
      <c r="AS3446" s="101">
        <f t="shared" ref="AS3446" si="474">AO3446+AP3446/60+AQ3446/3600</f>
        <v>24.008172777777776</v>
      </c>
      <c r="AT3446" s="101" t="s">
        <v>43</v>
      </c>
      <c r="AV3446" s="1395" t="s">
        <v>18476</v>
      </c>
      <c r="AW3446" s="1396" t="s">
        <v>18477</v>
      </c>
      <c r="AX3446" s="1395" t="s">
        <v>18478</v>
      </c>
      <c r="AY3446" s="1396" t="s">
        <v>18479</v>
      </c>
      <c r="AZ3446" s="189"/>
      <c r="BA3446" s="243"/>
      <c r="BB3446" s="189"/>
      <c r="BC3446" s="243"/>
      <c r="BD3446" s="189"/>
      <c r="BE3446" s="243"/>
    </row>
    <row r="3447" spans="1:59" s="101" customFormat="1" ht="51" x14ac:dyDescent="0.25">
      <c r="B3447" s="101" t="s">
        <v>1263</v>
      </c>
      <c r="C3447" s="101">
        <v>12170630</v>
      </c>
      <c r="D3447" s="191">
        <v>42982</v>
      </c>
      <c r="E3447" s="191">
        <v>42982</v>
      </c>
      <c r="F3447" s="191">
        <v>47365</v>
      </c>
      <c r="G3447" s="190">
        <v>-7777</v>
      </c>
      <c r="H3447" s="1372" t="s">
        <v>18450</v>
      </c>
      <c r="J3447" s="101" t="s">
        <v>12484</v>
      </c>
      <c r="K3447" s="101" t="s">
        <v>50</v>
      </c>
      <c r="L3447" s="101" t="s">
        <v>12506</v>
      </c>
      <c r="M3447" s="101" t="s">
        <v>66</v>
      </c>
      <c r="N3447" s="101" t="s">
        <v>48</v>
      </c>
      <c r="P3447" s="189">
        <v>54170</v>
      </c>
      <c r="Q3447" s="101" t="s">
        <v>559</v>
      </c>
      <c r="R3447" s="101" t="s">
        <v>6931</v>
      </c>
      <c r="S3447" s="1372" t="s">
        <v>18452</v>
      </c>
      <c r="AF3447" s="101" t="s">
        <v>18473</v>
      </c>
      <c r="AI3447" s="101">
        <v>385.64</v>
      </c>
      <c r="AJ3447" s="101" t="s">
        <v>18463</v>
      </c>
      <c r="AK3447" s="101" t="s">
        <v>18462</v>
      </c>
      <c r="AL3447" s="101">
        <v>42</v>
      </c>
      <c r="AM3447" s="101">
        <v>56</v>
      </c>
      <c r="AN3447" s="1117">
        <v>18.123000000000001</v>
      </c>
      <c r="AO3447" s="101">
        <v>24</v>
      </c>
      <c r="AP3447" s="101">
        <v>0</v>
      </c>
      <c r="AQ3447" s="101">
        <v>29.422000000000001</v>
      </c>
      <c r="AR3447" s="101">
        <f t="shared" ref="AR3447" si="475">AL3447+AM3447/60+AN3447/3600</f>
        <v>42.938367499999998</v>
      </c>
      <c r="AS3447" s="101">
        <f t="shared" ref="AS3447" si="476">AO3447+AP3447/60+AQ3447/3600</f>
        <v>24.008172777777776</v>
      </c>
      <c r="AT3447" s="101" t="s">
        <v>43</v>
      </c>
      <c r="AV3447" s="1395" t="s">
        <v>18476</v>
      </c>
      <c r="AW3447" s="1396" t="s">
        <v>18477</v>
      </c>
      <c r="AX3447" s="1395" t="s">
        <v>18478</v>
      </c>
      <c r="AY3447" s="1396" t="s">
        <v>18479</v>
      </c>
      <c r="AZ3447" s="189"/>
      <c r="BA3447" s="243"/>
      <c r="BB3447" s="189"/>
      <c r="BC3447" s="243"/>
      <c r="BD3447" s="189"/>
      <c r="BE3447" s="243"/>
    </row>
    <row r="3448" spans="1:59" s="101" customFormat="1" ht="51" x14ac:dyDescent="0.25">
      <c r="B3448" s="101" t="s">
        <v>1263</v>
      </c>
      <c r="C3448" s="101">
        <v>12170630</v>
      </c>
      <c r="D3448" s="191">
        <v>42982</v>
      </c>
      <c r="E3448" s="191">
        <v>42982</v>
      </c>
      <c r="F3448" s="191">
        <v>47365</v>
      </c>
      <c r="G3448" s="190">
        <v>-7777</v>
      </c>
      <c r="H3448" s="1372" t="s">
        <v>18451</v>
      </c>
      <c r="J3448" s="101" t="s">
        <v>12484</v>
      </c>
      <c r="K3448" s="101" t="s">
        <v>50</v>
      </c>
      <c r="L3448" s="101" t="s">
        <v>12506</v>
      </c>
      <c r="M3448" s="101" t="s">
        <v>66</v>
      </c>
      <c r="N3448" s="101" t="s">
        <v>48</v>
      </c>
      <c r="P3448" s="189">
        <v>54170</v>
      </c>
      <c r="Q3448" s="101" t="s">
        <v>559</v>
      </c>
      <c r="R3448" s="101" t="s">
        <v>6931</v>
      </c>
      <c r="S3448" s="1372" t="s">
        <v>18452</v>
      </c>
      <c r="AF3448" s="101" t="s">
        <v>18474</v>
      </c>
      <c r="AI3448" s="101">
        <v>381.6</v>
      </c>
      <c r="AJ3448" s="101" t="s">
        <v>18464</v>
      </c>
      <c r="AK3448" s="101" t="s">
        <v>18465</v>
      </c>
      <c r="AL3448" s="101">
        <v>42</v>
      </c>
      <c r="AM3448" s="101">
        <v>56</v>
      </c>
      <c r="AN3448" s="1117">
        <v>12.564</v>
      </c>
      <c r="AO3448" s="101">
        <v>24</v>
      </c>
      <c r="AP3448" s="101">
        <v>0</v>
      </c>
      <c r="AQ3448" s="101">
        <v>59.457000000000001</v>
      </c>
      <c r="AR3448" s="101">
        <f t="shared" ref="AR3448" si="477">AL3448+AM3448/60+AN3448/3600</f>
        <v>42.936823333333329</v>
      </c>
      <c r="AS3448" s="101">
        <f t="shared" ref="AS3448" si="478">AO3448+AP3448/60+AQ3448/3600</f>
        <v>24.016515833333333</v>
      </c>
      <c r="AT3448" s="101" t="s">
        <v>43</v>
      </c>
      <c r="AV3448" s="1395" t="s">
        <v>18476</v>
      </c>
      <c r="AW3448" s="1396" t="s">
        <v>18477</v>
      </c>
      <c r="AX3448" s="1395" t="s">
        <v>18478</v>
      </c>
      <c r="AY3448" s="1396" t="s">
        <v>18479</v>
      </c>
      <c r="AZ3448" s="189"/>
      <c r="BA3448" s="243"/>
      <c r="BB3448" s="189"/>
      <c r="BC3448" s="243"/>
      <c r="BD3448" s="189"/>
      <c r="BE3448" s="243"/>
    </row>
    <row r="3449" spans="1:59" s="101" customFormat="1" ht="51.75" thickBot="1" x14ac:dyDescent="0.3">
      <c r="A3449" s="216"/>
      <c r="B3449" s="216" t="s">
        <v>1263</v>
      </c>
      <c r="C3449" s="216">
        <v>12170630</v>
      </c>
      <c r="D3449" s="215">
        <v>42982</v>
      </c>
      <c r="E3449" s="215">
        <v>42982</v>
      </c>
      <c r="F3449" s="191">
        <v>47365</v>
      </c>
      <c r="G3449" s="213">
        <v>-7777</v>
      </c>
      <c r="H3449" s="216" t="s">
        <v>18451</v>
      </c>
      <c r="I3449" s="216"/>
      <c r="J3449" s="216" t="s">
        <v>12484</v>
      </c>
      <c r="K3449" s="216" t="s">
        <v>50</v>
      </c>
      <c r="L3449" s="216" t="s">
        <v>12506</v>
      </c>
      <c r="M3449" s="216" t="s">
        <v>66</v>
      </c>
      <c r="N3449" s="216" t="s">
        <v>48</v>
      </c>
      <c r="O3449" s="216"/>
      <c r="P3449" s="720">
        <v>54170</v>
      </c>
      <c r="Q3449" s="216" t="s">
        <v>559</v>
      </c>
      <c r="R3449" s="216" t="s">
        <v>6931</v>
      </c>
      <c r="S3449" s="216" t="s">
        <v>18452</v>
      </c>
      <c r="T3449" s="216"/>
      <c r="U3449" s="216"/>
      <c r="V3449" s="216"/>
      <c r="W3449" s="216"/>
      <c r="X3449" s="216"/>
      <c r="Y3449" s="216"/>
      <c r="Z3449" s="216"/>
      <c r="AA3449" s="216"/>
      <c r="AB3449" s="216"/>
      <c r="AC3449" s="216"/>
      <c r="AD3449" s="216"/>
      <c r="AE3449" s="216"/>
      <c r="AF3449" s="101" t="s">
        <v>18475</v>
      </c>
      <c r="AG3449" s="216"/>
      <c r="AH3449" s="216"/>
      <c r="AI3449" s="216">
        <v>381.78</v>
      </c>
      <c r="AJ3449" s="216" t="s">
        <v>18466</v>
      </c>
      <c r="AK3449" s="216" t="s">
        <v>18467</v>
      </c>
      <c r="AL3449" s="216">
        <v>42</v>
      </c>
      <c r="AM3449" s="216">
        <v>56</v>
      </c>
      <c r="AN3449" s="1122">
        <v>12.507</v>
      </c>
      <c r="AO3449" s="216">
        <v>24</v>
      </c>
      <c r="AP3449" s="216">
        <v>0</v>
      </c>
      <c r="AQ3449" s="216">
        <v>59.801000000000002</v>
      </c>
      <c r="AR3449" s="216">
        <f t="shared" ref="AR3449" si="479">AL3449+AM3449/60+AN3449/3600</f>
        <v>42.936807499999993</v>
      </c>
      <c r="AS3449" s="216">
        <f t="shared" ref="AS3449" si="480">AO3449+AP3449/60+AQ3449/3600</f>
        <v>24.01661138888889</v>
      </c>
      <c r="AT3449" s="216" t="s">
        <v>43</v>
      </c>
      <c r="AU3449" s="216"/>
      <c r="AV3449" s="1395" t="s">
        <v>18476</v>
      </c>
      <c r="AW3449" s="1396" t="s">
        <v>18477</v>
      </c>
      <c r="AX3449" s="1395" t="s">
        <v>18478</v>
      </c>
      <c r="AY3449" s="1396" t="s">
        <v>18479</v>
      </c>
      <c r="AZ3449" s="720"/>
      <c r="BA3449" s="721"/>
      <c r="BB3449" s="720"/>
      <c r="BC3449" s="721"/>
      <c r="BD3449" s="720"/>
      <c r="BE3449" s="721"/>
      <c r="BF3449" s="216"/>
      <c r="BG3449" s="216"/>
    </row>
    <row r="3450" spans="1:59" ht="51.75" thickBot="1" x14ac:dyDescent="0.3">
      <c r="A3450" s="208">
        <v>1130</v>
      </c>
      <c r="B3450" s="229" t="s">
        <v>17591</v>
      </c>
      <c r="C3450" s="229">
        <v>12170632</v>
      </c>
      <c r="D3450" s="248">
        <v>42992</v>
      </c>
      <c r="E3450" s="248">
        <v>42992</v>
      </c>
      <c r="F3450" s="248">
        <v>46279</v>
      </c>
      <c r="G3450" s="229">
        <v>-7777</v>
      </c>
      <c r="H3450" s="213" t="s">
        <v>585</v>
      </c>
      <c r="I3450" s="1009"/>
      <c r="J3450" s="229" t="s">
        <v>12492</v>
      </c>
      <c r="K3450" s="229" t="s">
        <v>71</v>
      </c>
      <c r="L3450" s="229" t="s">
        <v>70</v>
      </c>
      <c r="M3450" s="229" t="s">
        <v>70</v>
      </c>
      <c r="N3450" s="229" t="s">
        <v>70</v>
      </c>
      <c r="O3450" s="229" t="s">
        <v>12493</v>
      </c>
      <c r="P3450" s="247" t="s">
        <v>12494</v>
      </c>
      <c r="Q3450" s="229" t="s">
        <v>559</v>
      </c>
      <c r="R3450" s="229" t="s">
        <v>6931</v>
      </c>
      <c r="S3450" s="213" t="s">
        <v>12495</v>
      </c>
      <c r="T3450" s="1009"/>
      <c r="U3450" s="246"/>
      <c r="V3450" s="246"/>
      <c r="W3450" s="1009"/>
      <c r="X3450" s="1009"/>
      <c r="Y3450" s="1009"/>
      <c r="Z3450" s="1009"/>
      <c r="AA3450" s="1013">
        <v>49.2</v>
      </c>
      <c r="AB3450" s="1009"/>
      <c r="AC3450" s="1009"/>
      <c r="AD3450" s="1009"/>
      <c r="AE3450" s="1009"/>
      <c r="AF3450" s="246" t="s">
        <v>647</v>
      </c>
      <c r="AG3450" s="216"/>
      <c r="AH3450" s="216"/>
      <c r="AI3450" s="246">
        <v>183.98</v>
      </c>
      <c r="AJ3450" s="246" t="s">
        <v>12496</v>
      </c>
      <c r="AK3450" s="246" t="s">
        <v>12497</v>
      </c>
      <c r="AL3450" s="246">
        <v>43</v>
      </c>
      <c r="AM3450" s="246">
        <v>7</v>
      </c>
      <c r="AN3450" s="1209">
        <v>5</v>
      </c>
      <c r="AO3450" s="246">
        <v>24</v>
      </c>
      <c r="AP3450" s="246">
        <v>43</v>
      </c>
      <c r="AQ3450" s="246">
        <v>23</v>
      </c>
      <c r="AR3450" s="246">
        <f t="shared" ref="AR3450:AR3456" si="481">AL3450+AM3450/60+AN3450/3600</f>
        <v>43.118055555555557</v>
      </c>
      <c r="AS3450" s="246">
        <f t="shared" ref="AS3450:AS3456" si="482">AO3450+AP3450/60+AQ3450/3600</f>
        <v>24.723055555555554</v>
      </c>
      <c r="AT3450" s="229" t="s">
        <v>43</v>
      </c>
      <c r="AU3450" s="1009"/>
      <c r="AV3450" s="1447" t="s">
        <v>17592</v>
      </c>
      <c r="AW3450" s="1448">
        <v>45560</v>
      </c>
      <c r="AX3450" s="1447" t="s">
        <v>17592</v>
      </c>
      <c r="AY3450" s="1448">
        <v>45560</v>
      </c>
      <c r="AZ3450" s="1272"/>
      <c r="BA3450" s="1082"/>
      <c r="BB3450" s="1272"/>
      <c r="BC3450" s="1082"/>
      <c r="BD3450" s="1272"/>
      <c r="BE3450" s="1082"/>
      <c r="BF3450" s="1009"/>
      <c r="BG3450" s="1010"/>
    </row>
    <row r="3451" spans="1:59" ht="51" x14ac:dyDescent="0.25">
      <c r="A3451" s="208">
        <v>1131</v>
      </c>
      <c r="B3451" s="190" t="s">
        <v>10256</v>
      </c>
      <c r="C3451" s="190">
        <v>12170633</v>
      </c>
      <c r="D3451" s="207">
        <v>42997</v>
      </c>
      <c r="E3451" s="207">
        <v>42997</v>
      </c>
      <c r="F3451" s="207">
        <v>44093</v>
      </c>
      <c r="G3451" s="205">
        <v>-7777</v>
      </c>
      <c r="H3451" s="190" t="s">
        <v>589</v>
      </c>
      <c r="J3451" s="190" t="s">
        <v>12464</v>
      </c>
      <c r="K3451" s="190" t="s">
        <v>569</v>
      </c>
      <c r="L3451" s="190" t="s">
        <v>10599</v>
      </c>
      <c r="M3451" s="190" t="s">
        <v>402</v>
      </c>
      <c r="N3451" s="190" t="s">
        <v>217</v>
      </c>
      <c r="P3451" s="206" t="s">
        <v>12103</v>
      </c>
      <c r="Q3451" s="205" t="s">
        <v>559</v>
      </c>
      <c r="R3451" s="205" t="s">
        <v>6931</v>
      </c>
      <c r="S3451" s="190" t="s">
        <v>12465</v>
      </c>
      <c r="U3451" s="88"/>
      <c r="V3451" s="88"/>
      <c r="W3451" s="1011"/>
      <c r="AF3451" s="101" t="s">
        <v>12466</v>
      </c>
      <c r="AI3451" s="101">
        <v>188.40899999999999</v>
      </c>
      <c r="AJ3451" s="101" t="s">
        <v>12468</v>
      </c>
      <c r="AK3451" s="101" t="s">
        <v>12469</v>
      </c>
      <c r="AL3451" s="101">
        <v>43</v>
      </c>
      <c r="AM3451" s="101">
        <v>17</v>
      </c>
      <c r="AN3451" s="1117">
        <v>57.6</v>
      </c>
      <c r="AO3451" s="101">
        <v>23</v>
      </c>
      <c r="AP3451" s="101">
        <v>23</v>
      </c>
      <c r="AQ3451" s="101">
        <v>52.7</v>
      </c>
      <c r="AR3451" s="101">
        <f t="shared" si="481"/>
        <v>43.29933333333333</v>
      </c>
      <c r="AS3451" s="101">
        <f t="shared" si="482"/>
        <v>23.397972222222222</v>
      </c>
      <c r="AT3451" s="190" t="s">
        <v>34</v>
      </c>
    </row>
    <row r="3452" spans="1:59" ht="51.75" thickBot="1" x14ac:dyDescent="0.3">
      <c r="A3452" s="216"/>
      <c r="B3452" s="213" t="s">
        <v>10256</v>
      </c>
      <c r="C3452" s="213">
        <v>12170633</v>
      </c>
      <c r="D3452" s="215">
        <v>42997</v>
      </c>
      <c r="E3452" s="215">
        <v>42997</v>
      </c>
      <c r="F3452" s="215">
        <v>44093</v>
      </c>
      <c r="G3452" s="213">
        <v>-7777</v>
      </c>
      <c r="H3452" s="213" t="s">
        <v>589</v>
      </c>
      <c r="I3452" s="485"/>
      <c r="J3452" s="213" t="s">
        <v>12464</v>
      </c>
      <c r="K3452" s="213" t="s">
        <v>569</v>
      </c>
      <c r="L3452" s="213" t="s">
        <v>10599</v>
      </c>
      <c r="M3452" s="213" t="s">
        <v>402</v>
      </c>
      <c r="N3452" s="213" t="s">
        <v>217</v>
      </c>
      <c r="O3452" s="485"/>
      <c r="P3452" s="214" t="s">
        <v>12103</v>
      </c>
      <c r="Q3452" s="213" t="s">
        <v>559</v>
      </c>
      <c r="R3452" s="213" t="s">
        <v>6931</v>
      </c>
      <c r="S3452" s="213" t="s">
        <v>12465</v>
      </c>
      <c r="T3452" s="485"/>
      <c r="U3452" s="846"/>
      <c r="V3452" s="846"/>
      <c r="W3452" s="1012"/>
      <c r="X3452" s="485"/>
      <c r="Y3452" s="485"/>
      <c r="Z3452" s="485"/>
      <c r="AA3452" s="485"/>
      <c r="AB3452" s="485"/>
      <c r="AC3452" s="485"/>
      <c r="AD3452" s="485"/>
      <c r="AE3452" s="485"/>
      <c r="AF3452" s="216" t="s">
        <v>12467</v>
      </c>
      <c r="AG3452" s="485"/>
      <c r="AH3452" s="485"/>
      <c r="AI3452" s="216">
        <v>187.929</v>
      </c>
      <c r="AJ3452" s="216" t="s">
        <v>12470</v>
      </c>
      <c r="AK3452" s="216" t="s">
        <v>12471</v>
      </c>
      <c r="AL3452" s="216">
        <v>43</v>
      </c>
      <c r="AM3452" s="216">
        <v>17</v>
      </c>
      <c r="AN3452" s="1122">
        <v>55.8</v>
      </c>
      <c r="AO3452" s="216">
        <v>23</v>
      </c>
      <c r="AP3452" s="216">
        <v>23</v>
      </c>
      <c r="AQ3452" s="216">
        <v>54.5</v>
      </c>
      <c r="AR3452" s="216">
        <f t="shared" si="481"/>
        <v>43.298833333333334</v>
      </c>
      <c r="AS3452" s="216">
        <f t="shared" si="482"/>
        <v>23.398472222222221</v>
      </c>
      <c r="AT3452" s="213" t="s">
        <v>34</v>
      </c>
      <c r="AU3452" s="485"/>
      <c r="AV3452" s="1270"/>
      <c r="AW3452" s="1077"/>
      <c r="AX3452" s="1270"/>
      <c r="AY3452" s="1077"/>
      <c r="AZ3452" s="1270"/>
      <c r="BA3452" s="1077"/>
      <c r="BB3452" s="1270"/>
      <c r="BC3452" s="1077"/>
      <c r="BD3452" s="1270"/>
      <c r="BE3452" s="1077"/>
      <c r="BF3452" s="485"/>
      <c r="BG3452" s="1002"/>
    </row>
    <row r="3453" spans="1:59" ht="51" x14ac:dyDescent="0.25">
      <c r="A3453" s="208">
        <v>1132</v>
      </c>
      <c r="B3453" s="101" t="s">
        <v>12510</v>
      </c>
      <c r="C3453" s="190">
        <v>12170634</v>
      </c>
      <c r="D3453" s="191">
        <v>43017</v>
      </c>
      <c r="E3453" s="191">
        <v>43017</v>
      </c>
      <c r="F3453" s="191">
        <v>44113</v>
      </c>
      <c r="G3453" s="190">
        <v>-7777</v>
      </c>
      <c r="H3453" s="190" t="s">
        <v>582</v>
      </c>
      <c r="J3453" s="190" t="s">
        <v>12511</v>
      </c>
      <c r="K3453" s="190" t="s">
        <v>33</v>
      </c>
      <c r="L3453" s="190" t="s">
        <v>12512</v>
      </c>
      <c r="M3453" s="190" t="s">
        <v>41</v>
      </c>
      <c r="N3453" s="190" t="s">
        <v>41</v>
      </c>
      <c r="P3453" s="192" t="s">
        <v>12513</v>
      </c>
      <c r="Q3453" s="190" t="s">
        <v>559</v>
      </c>
      <c r="R3453" s="190" t="s">
        <v>6931</v>
      </c>
      <c r="S3453" s="190" t="s">
        <v>12514</v>
      </c>
      <c r="AF3453" s="101" t="s">
        <v>9878</v>
      </c>
      <c r="AI3453" s="101"/>
      <c r="AJ3453" s="101" t="s">
        <v>12515</v>
      </c>
      <c r="AK3453" s="101" t="s">
        <v>12516</v>
      </c>
      <c r="AL3453" s="101">
        <v>43</v>
      </c>
      <c r="AM3453" s="101">
        <v>4</v>
      </c>
      <c r="AN3453" s="1117">
        <v>15.82</v>
      </c>
      <c r="AO3453" s="101">
        <v>25</v>
      </c>
      <c r="AP3453" s="101">
        <v>34</v>
      </c>
      <c r="AQ3453" s="101">
        <v>8.99</v>
      </c>
      <c r="AR3453" s="101">
        <f t="shared" si="481"/>
        <v>43.071061111111113</v>
      </c>
      <c r="AS3453" s="101">
        <f t="shared" si="482"/>
        <v>25.569163888888887</v>
      </c>
      <c r="AT3453" s="190" t="s">
        <v>34</v>
      </c>
    </row>
    <row r="3454" spans="1:59" ht="51" x14ac:dyDescent="0.25">
      <c r="A3454" s="101"/>
      <c r="B3454" s="101" t="s">
        <v>12510</v>
      </c>
      <c r="C3454" s="190">
        <v>12170634</v>
      </c>
      <c r="D3454" s="191">
        <v>43017</v>
      </c>
      <c r="E3454" s="191">
        <v>43017</v>
      </c>
      <c r="F3454" s="191">
        <v>44113</v>
      </c>
      <c r="G3454" s="190">
        <v>-7777</v>
      </c>
      <c r="H3454" s="190" t="s">
        <v>582</v>
      </c>
      <c r="J3454" s="190" t="s">
        <v>12511</v>
      </c>
      <c r="K3454" s="190" t="s">
        <v>33</v>
      </c>
      <c r="L3454" s="190" t="s">
        <v>12512</v>
      </c>
      <c r="M3454" s="190" t="s">
        <v>41</v>
      </c>
      <c r="N3454" s="190" t="s">
        <v>41</v>
      </c>
      <c r="P3454" s="192" t="s">
        <v>12513</v>
      </c>
      <c r="Q3454" s="190" t="s">
        <v>559</v>
      </c>
      <c r="R3454" s="190" t="s">
        <v>6931</v>
      </c>
      <c r="S3454" s="190" t="s">
        <v>12514</v>
      </c>
      <c r="AF3454" s="101" t="s">
        <v>9993</v>
      </c>
      <c r="AI3454" s="101"/>
      <c r="AJ3454" s="101" t="s">
        <v>12517</v>
      </c>
      <c r="AK3454" s="101" t="s">
        <v>12518</v>
      </c>
      <c r="AL3454" s="101">
        <v>43</v>
      </c>
      <c r="AM3454" s="101">
        <v>4</v>
      </c>
      <c r="AN3454" s="1117">
        <v>14.1</v>
      </c>
      <c r="AO3454" s="101">
        <v>25</v>
      </c>
      <c r="AP3454" s="101">
        <v>34</v>
      </c>
      <c r="AQ3454" s="101">
        <v>9.6300000000000008</v>
      </c>
      <c r="AR3454" s="101">
        <f t="shared" si="481"/>
        <v>43.070583333333339</v>
      </c>
      <c r="AS3454" s="101">
        <f t="shared" si="482"/>
        <v>25.569341666666666</v>
      </c>
      <c r="AT3454" s="190" t="s">
        <v>34</v>
      </c>
    </row>
    <row r="3455" spans="1:59" ht="51" x14ac:dyDescent="0.25">
      <c r="A3455" s="101"/>
      <c r="B3455" s="101" t="s">
        <v>12510</v>
      </c>
      <c r="C3455" s="190">
        <v>12170634</v>
      </c>
      <c r="D3455" s="191">
        <v>43017</v>
      </c>
      <c r="E3455" s="191">
        <v>43017</v>
      </c>
      <c r="F3455" s="191">
        <v>44113</v>
      </c>
      <c r="G3455" s="190">
        <v>-7777</v>
      </c>
      <c r="H3455" s="190" t="s">
        <v>582</v>
      </c>
      <c r="J3455" s="190" t="s">
        <v>12511</v>
      </c>
      <c r="K3455" s="190" t="s">
        <v>33</v>
      </c>
      <c r="L3455" s="190" t="s">
        <v>12512</v>
      </c>
      <c r="M3455" s="190" t="s">
        <v>41</v>
      </c>
      <c r="N3455" s="190" t="s">
        <v>41</v>
      </c>
      <c r="P3455" s="192" t="s">
        <v>12513</v>
      </c>
      <c r="Q3455" s="190" t="s">
        <v>559</v>
      </c>
      <c r="R3455" s="190" t="s">
        <v>6931</v>
      </c>
      <c r="S3455" s="190" t="s">
        <v>12514</v>
      </c>
      <c r="AF3455" s="101" t="s">
        <v>10114</v>
      </c>
      <c r="AI3455" s="101"/>
      <c r="AJ3455" s="101" t="s">
        <v>12519</v>
      </c>
      <c r="AK3455" s="101" t="s">
        <v>12520</v>
      </c>
      <c r="AL3455" s="101">
        <v>43</v>
      </c>
      <c r="AM3455" s="101">
        <v>4</v>
      </c>
      <c r="AN3455" s="1117">
        <v>13.99</v>
      </c>
      <c r="AO3455" s="101">
        <v>25</v>
      </c>
      <c r="AP3455" s="101">
        <v>34</v>
      </c>
      <c r="AQ3455" s="101">
        <v>9.42</v>
      </c>
      <c r="AR3455" s="101">
        <f t="shared" si="481"/>
        <v>43.070552777777785</v>
      </c>
      <c r="AS3455" s="101">
        <f t="shared" si="482"/>
        <v>25.569283333333335</v>
      </c>
      <c r="AT3455" s="190" t="s">
        <v>34</v>
      </c>
    </row>
    <row r="3456" spans="1:59" ht="51.75" thickBot="1" x14ac:dyDescent="0.3">
      <c r="A3456" s="216"/>
      <c r="B3456" s="216" t="s">
        <v>12510</v>
      </c>
      <c r="C3456" s="213">
        <v>12170634</v>
      </c>
      <c r="D3456" s="215">
        <v>43017</v>
      </c>
      <c r="E3456" s="215">
        <v>43017</v>
      </c>
      <c r="F3456" s="215">
        <v>44113</v>
      </c>
      <c r="G3456" s="213">
        <v>-7777</v>
      </c>
      <c r="H3456" s="213" t="s">
        <v>582</v>
      </c>
      <c r="I3456" s="485"/>
      <c r="J3456" s="213" t="s">
        <v>12511</v>
      </c>
      <c r="K3456" s="213" t="s">
        <v>33</v>
      </c>
      <c r="L3456" s="213" t="s">
        <v>12512</v>
      </c>
      <c r="M3456" s="213" t="s">
        <v>41</v>
      </c>
      <c r="N3456" s="213" t="s">
        <v>41</v>
      </c>
      <c r="O3456" s="485"/>
      <c r="P3456" s="214" t="s">
        <v>12513</v>
      </c>
      <c r="Q3456" s="213" t="s">
        <v>559</v>
      </c>
      <c r="R3456" s="213" t="s">
        <v>6931</v>
      </c>
      <c r="S3456" s="213" t="s">
        <v>12514</v>
      </c>
      <c r="T3456" s="485"/>
      <c r="U3456" s="485"/>
      <c r="V3456" s="485"/>
      <c r="W3456" s="485"/>
      <c r="X3456" s="485"/>
      <c r="Y3456" s="485"/>
      <c r="Z3456" s="485"/>
      <c r="AA3456" s="485"/>
      <c r="AB3456" s="485"/>
      <c r="AC3456" s="485"/>
      <c r="AD3456" s="485"/>
      <c r="AE3456" s="485"/>
      <c r="AF3456" s="216" t="s">
        <v>10115</v>
      </c>
      <c r="AG3456" s="485"/>
      <c r="AH3456" s="485"/>
      <c r="AI3456" s="216"/>
      <c r="AJ3456" s="216" t="s">
        <v>12521</v>
      </c>
      <c r="AK3456" s="216" t="s">
        <v>12522</v>
      </c>
      <c r="AL3456" s="216">
        <v>43</v>
      </c>
      <c r="AM3456" s="216">
        <v>4</v>
      </c>
      <c r="AN3456" s="1122">
        <v>14.85</v>
      </c>
      <c r="AO3456" s="216">
        <v>25</v>
      </c>
      <c r="AP3456" s="216">
        <v>34</v>
      </c>
      <c r="AQ3456" s="216">
        <v>8.44</v>
      </c>
      <c r="AR3456" s="216">
        <f t="shared" si="481"/>
        <v>43.070791666666672</v>
      </c>
      <c r="AS3456" s="216">
        <f t="shared" si="482"/>
        <v>25.569011111111109</v>
      </c>
      <c r="AT3456" s="213" t="s">
        <v>34</v>
      </c>
      <c r="AU3456" s="485"/>
      <c r="AV3456" s="1270"/>
      <c r="AW3456" s="1077"/>
      <c r="AX3456" s="1270"/>
      <c r="AY3456" s="1077"/>
      <c r="AZ3456" s="1270"/>
      <c r="BA3456" s="1077"/>
      <c r="BB3456" s="1270"/>
      <c r="BC3456" s="1077"/>
      <c r="BD3456" s="1270"/>
      <c r="BE3456" s="1077"/>
      <c r="BF3456" s="485"/>
      <c r="BG3456" s="1002"/>
    </row>
    <row r="3457" spans="1:59" s="208" customFormat="1" ht="51" x14ac:dyDescent="0.25">
      <c r="A3457" s="208">
        <v>1133</v>
      </c>
      <c r="B3457" s="208" t="s">
        <v>474</v>
      </c>
      <c r="C3457" s="208">
        <v>12170635</v>
      </c>
      <c r="D3457" s="191">
        <v>43017</v>
      </c>
      <c r="E3457" s="191">
        <v>43017</v>
      </c>
      <c r="F3457" s="191">
        <v>44113</v>
      </c>
      <c r="G3457" s="190">
        <v>-7777</v>
      </c>
      <c r="H3457" s="208" t="s">
        <v>1289</v>
      </c>
      <c r="J3457" s="208" t="s">
        <v>12443</v>
      </c>
      <c r="K3457" s="208" t="s">
        <v>50</v>
      </c>
      <c r="L3457" s="208" t="s">
        <v>612</v>
      </c>
      <c r="M3457" s="208" t="s">
        <v>59</v>
      </c>
      <c r="N3457" s="208" t="s">
        <v>48</v>
      </c>
      <c r="P3457" s="1073" t="s">
        <v>12444</v>
      </c>
      <c r="Q3457" s="208" t="s">
        <v>559</v>
      </c>
      <c r="R3457" s="208" t="s">
        <v>6931</v>
      </c>
      <c r="S3457" s="208" t="s">
        <v>12523</v>
      </c>
      <c r="AF3457" s="208" t="s">
        <v>12524</v>
      </c>
      <c r="AJ3457" s="208" t="s">
        <v>12530</v>
      </c>
      <c r="AK3457" s="208" t="s">
        <v>12531</v>
      </c>
      <c r="AL3457" s="208">
        <v>42</v>
      </c>
      <c r="AM3457" s="208">
        <v>41</v>
      </c>
      <c r="AN3457" s="1202">
        <v>38.770000000000003</v>
      </c>
      <c r="AO3457" s="208">
        <v>23</v>
      </c>
      <c r="AP3457" s="208">
        <v>30</v>
      </c>
      <c r="AQ3457" s="208">
        <v>27.01</v>
      </c>
      <c r="AR3457" s="208">
        <f t="shared" ref="AR3457" si="483">AL3457+AM3457/60+AN3457/3600</f>
        <v>42.694102777777772</v>
      </c>
      <c r="AS3457" s="208">
        <f t="shared" ref="AS3457" si="484">AO3457+AP3457/60+AQ3457/3600</f>
        <v>23.507502777777777</v>
      </c>
      <c r="AT3457" s="208" t="s">
        <v>34</v>
      </c>
      <c r="AV3457" s="1073"/>
      <c r="AW3457" s="1326"/>
      <c r="AX3457" s="1073"/>
      <c r="AY3457" s="1326"/>
      <c r="AZ3457" s="1073"/>
      <c r="BA3457" s="1326"/>
      <c r="BB3457" s="1073"/>
      <c r="BC3457" s="1326"/>
      <c r="BD3457" s="1073"/>
      <c r="BE3457" s="1326"/>
    </row>
    <row r="3458" spans="1:59" s="101" customFormat="1" ht="51" x14ac:dyDescent="0.25">
      <c r="B3458" s="101" t="s">
        <v>474</v>
      </c>
      <c r="C3458" s="101">
        <v>12170635</v>
      </c>
      <c r="D3458" s="191">
        <v>43017</v>
      </c>
      <c r="E3458" s="191">
        <v>43017</v>
      </c>
      <c r="F3458" s="191">
        <v>44113</v>
      </c>
      <c r="G3458" s="190">
        <v>-7777</v>
      </c>
      <c r="H3458" s="101" t="s">
        <v>1289</v>
      </c>
      <c r="J3458" s="101" t="s">
        <v>12443</v>
      </c>
      <c r="K3458" s="101" t="s">
        <v>50</v>
      </c>
      <c r="L3458" s="101" t="s">
        <v>612</v>
      </c>
      <c r="M3458" s="101" t="s">
        <v>59</v>
      </c>
      <c r="N3458" s="101" t="s">
        <v>48</v>
      </c>
      <c r="P3458" s="189" t="s">
        <v>12444</v>
      </c>
      <c r="Q3458" s="101" t="s">
        <v>559</v>
      </c>
      <c r="R3458" s="101" t="s">
        <v>6931</v>
      </c>
      <c r="S3458" s="101" t="s">
        <v>12523</v>
      </c>
      <c r="AF3458" s="101" t="s">
        <v>12525</v>
      </c>
      <c r="AJ3458" s="101" t="s">
        <v>12532</v>
      </c>
      <c r="AK3458" s="101" t="s">
        <v>12533</v>
      </c>
      <c r="AL3458" s="101">
        <v>42</v>
      </c>
      <c r="AM3458" s="101">
        <v>40</v>
      </c>
      <c r="AN3458" s="1117">
        <v>46.86</v>
      </c>
      <c r="AO3458" s="101">
        <v>23</v>
      </c>
      <c r="AP3458" s="101">
        <v>31</v>
      </c>
      <c r="AQ3458" s="101">
        <v>17.079999999999998</v>
      </c>
      <c r="AR3458" s="101">
        <f t="shared" ref="AR3458" si="485">AL3458+AM3458/60+AN3458/3600</f>
        <v>42.67968333333333</v>
      </c>
      <c r="AS3458" s="101">
        <f t="shared" ref="AS3458" si="486">AO3458+AP3458/60+AQ3458/3600</f>
        <v>23.52141111111111</v>
      </c>
      <c r="AT3458" s="101" t="s">
        <v>34</v>
      </c>
      <c r="AV3458" s="189"/>
      <c r="AW3458" s="243"/>
      <c r="AX3458" s="189"/>
      <c r="AY3458" s="243"/>
      <c r="AZ3458" s="189"/>
      <c r="BA3458" s="243"/>
      <c r="BB3458" s="189"/>
      <c r="BC3458" s="243"/>
      <c r="BD3458" s="189"/>
      <c r="BE3458" s="243"/>
    </row>
    <row r="3459" spans="1:59" s="101" customFormat="1" ht="51" x14ac:dyDescent="0.25">
      <c r="B3459" s="101" t="s">
        <v>474</v>
      </c>
      <c r="C3459" s="101">
        <v>12170635</v>
      </c>
      <c r="D3459" s="191">
        <v>43017</v>
      </c>
      <c r="E3459" s="191">
        <v>43017</v>
      </c>
      <c r="F3459" s="191">
        <v>44113</v>
      </c>
      <c r="G3459" s="190">
        <v>-7777</v>
      </c>
      <c r="H3459" s="101" t="s">
        <v>1289</v>
      </c>
      <c r="J3459" s="101" t="s">
        <v>12443</v>
      </c>
      <c r="K3459" s="101" t="s">
        <v>50</v>
      </c>
      <c r="L3459" s="101" t="s">
        <v>612</v>
      </c>
      <c r="M3459" s="101" t="s">
        <v>59</v>
      </c>
      <c r="N3459" s="101" t="s">
        <v>48</v>
      </c>
      <c r="P3459" s="189" t="s">
        <v>12444</v>
      </c>
      <c r="Q3459" s="101" t="s">
        <v>559</v>
      </c>
      <c r="R3459" s="101" t="s">
        <v>6931</v>
      </c>
      <c r="S3459" s="101" t="s">
        <v>12523</v>
      </c>
      <c r="AF3459" s="101" t="s">
        <v>12526</v>
      </c>
      <c r="AJ3459" s="101" t="s">
        <v>12534</v>
      </c>
      <c r="AK3459" s="101" t="s">
        <v>12535</v>
      </c>
      <c r="AL3459" s="101">
        <v>42</v>
      </c>
      <c r="AM3459" s="101">
        <v>41</v>
      </c>
      <c r="AN3459" s="1117">
        <v>39.200000000000003</v>
      </c>
      <c r="AO3459" s="101">
        <v>23</v>
      </c>
      <c r="AP3459" s="101">
        <v>30</v>
      </c>
      <c r="AQ3459" s="101">
        <v>26.35</v>
      </c>
      <c r="AR3459" s="101">
        <f t="shared" ref="AR3459" si="487">AL3459+AM3459/60+AN3459/3600</f>
        <v>42.694222222222216</v>
      </c>
      <c r="AS3459" s="101">
        <f t="shared" ref="AS3459" si="488">AO3459+AP3459/60+AQ3459/3600</f>
        <v>23.507319444444445</v>
      </c>
      <c r="AT3459" s="101" t="s">
        <v>34</v>
      </c>
      <c r="AV3459" s="189"/>
      <c r="AW3459" s="243"/>
      <c r="AX3459" s="189"/>
      <c r="AY3459" s="243"/>
      <c r="AZ3459" s="189"/>
      <c r="BA3459" s="243"/>
      <c r="BB3459" s="189"/>
      <c r="BC3459" s="243"/>
      <c r="BD3459" s="189"/>
      <c r="BE3459" s="243"/>
    </row>
    <row r="3460" spans="1:59" s="101" customFormat="1" ht="51" x14ac:dyDescent="0.25">
      <c r="B3460" s="101" t="s">
        <v>474</v>
      </c>
      <c r="C3460" s="101">
        <v>12170635</v>
      </c>
      <c r="D3460" s="191">
        <v>43017</v>
      </c>
      <c r="E3460" s="191">
        <v>43017</v>
      </c>
      <c r="F3460" s="191">
        <v>44113</v>
      </c>
      <c r="G3460" s="190">
        <v>-7777</v>
      </c>
      <c r="H3460" s="101" t="s">
        <v>1289</v>
      </c>
      <c r="J3460" s="101" t="s">
        <v>12443</v>
      </c>
      <c r="K3460" s="101" t="s">
        <v>50</v>
      </c>
      <c r="L3460" s="101" t="s">
        <v>612</v>
      </c>
      <c r="M3460" s="101" t="s">
        <v>59</v>
      </c>
      <c r="N3460" s="101" t="s">
        <v>48</v>
      </c>
      <c r="P3460" s="189" t="s">
        <v>12444</v>
      </c>
      <c r="Q3460" s="101" t="s">
        <v>559</v>
      </c>
      <c r="R3460" s="101" t="s">
        <v>6931</v>
      </c>
      <c r="S3460" s="101" t="s">
        <v>12523</v>
      </c>
      <c r="AF3460" s="101" t="s">
        <v>12527</v>
      </c>
      <c r="AJ3460" s="101" t="s">
        <v>12536</v>
      </c>
      <c r="AK3460" s="101" t="s">
        <v>12537</v>
      </c>
      <c r="AL3460" s="101">
        <v>42</v>
      </c>
      <c r="AM3460" s="101">
        <v>41</v>
      </c>
      <c r="AN3460" s="1117">
        <v>19.850000000000001</v>
      </c>
      <c r="AO3460" s="101">
        <v>23</v>
      </c>
      <c r="AP3460" s="101">
        <v>30</v>
      </c>
      <c r="AQ3460" s="101">
        <v>12.33</v>
      </c>
      <c r="AR3460" s="101">
        <f t="shared" ref="AR3460" si="489">AL3460+AM3460/60+AN3460/3600</f>
        <v>42.688847222222222</v>
      </c>
      <c r="AS3460" s="101">
        <f t="shared" ref="AS3460" si="490">AO3460+AP3460/60+AQ3460/3600</f>
        <v>23.503425</v>
      </c>
      <c r="AT3460" s="101" t="s">
        <v>34</v>
      </c>
      <c r="AV3460" s="189"/>
      <c r="AW3460" s="243"/>
      <c r="AX3460" s="189"/>
      <c r="AY3460" s="243"/>
      <c r="AZ3460" s="189"/>
      <c r="BA3460" s="243"/>
      <c r="BB3460" s="189"/>
      <c r="BC3460" s="243"/>
      <c r="BD3460" s="189"/>
      <c r="BE3460" s="243"/>
    </row>
    <row r="3461" spans="1:59" s="101" customFormat="1" ht="51" x14ac:dyDescent="0.25">
      <c r="B3461" s="101" t="s">
        <v>474</v>
      </c>
      <c r="C3461" s="101">
        <v>12170635</v>
      </c>
      <c r="D3461" s="191">
        <v>43017</v>
      </c>
      <c r="E3461" s="191">
        <v>43017</v>
      </c>
      <c r="F3461" s="191">
        <v>44113</v>
      </c>
      <c r="G3461" s="190">
        <v>-7777</v>
      </c>
      <c r="H3461" s="101" t="s">
        <v>1289</v>
      </c>
      <c r="J3461" s="101" t="s">
        <v>12443</v>
      </c>
      <c r="K3461" s="101" t="s">
        <v>50</v>
      </c>
      <c r="L3461" s="101" t="s">
        <v>612</v>
      </c>
      <c r="M3461" s="101" t="s">
        <v>59</v>
      </c>
      <c r="N3461" s="101" t="s">
        <v>48</v>
      </c>
      <c r="P3461" s="189" t="s">
        <v>12444</v>
      </c>
      <c r="Q3461" s="101" t="s">
        <v>559</v>
      </c>
      <c r="R3461" s="101" t="s">
        <v>6931</v>
      </c>
      <c r="S3461" s="101" t="s">
        <v>12523</v>
      </c>
      <c r="Z3461" s="243"/>
      <c r="AF3461" s="101" t="s">
        <v>12528</v>
      </c>
      <c r="AJ3461" s="101" t="s">
        <v>12538</v>
      </c>
      <c r="AK3461" s="101" t="s">
        <v>12539</v>
      </c>
      <c r="AL3461" s="101">
        <v>42</v>
      </c>
      <c r="AM3461" s="101">
        <v>41</v>
      </c>
      <c r="AN3461" s="1117">
        <v>19.43</v>
      </c>
      <c r="AO3461" s="101">
        <v>23</v>
      </c>
      <c r="AP3461" s="101">
        <v>30</v>
      </c>
      <c r="AQ3461" s="101">
        <v>13.02</v>
      </c>
      <c r="AR3461" s="101">
        <f t="shared" ref="AR3461" si="491">AL3461+AM3461/60+AN3461/3600</f>
        <v>42.688730555555551</v>
      </c>
      <c r="AS3461" s="101">
        <f t="shared" ref="AS3461" si="492">AO3461+AP3461/60+AQ3461/3600</f>
        <v>23.503616666666666</v>
      </c>
      <c r="AT3461" s="101" t="s">
        <v>34</v>
      </c>
      <c r="AV3461" s="189"/>
      <c r="AW3461" s="243"/>
      <c r="AX3461" s="189"/>
      <c r="AY3461" s="243"/>
      <c r="AZ3461" s="189"/>
      <c r="BA3461" s="243"/>
      <c r="BB3461" s="189"/>
      <c r="BC3461" s="243"/>
      <c r="BD3461" s="189"/>
      <c r="BE3461" s="243"/>
    </row>
    <row r="3462" spans="1:59" s="101" customFormat="1" ht="51.75" thickBot="1" x14ac:dyDescent="0.3">
      <c r="A3462" s="216"/>
      <c r="B3462" s="216" t="s">
        <v>474</v>
      </c>
      <c r="C3462" s="216">
        <v>12170635</v>
      </c>
      <c r="D3462" s="215">
        <v>43017</v>
      </c>
      <c r="E3462" s="215">
        <v>43017</v>
      </c>
      <c r="F3462" s="215">
        <v>44113</v>
      </c>
      <c r="G3462" s="213">
        <v>-7777</v>
      </c>
      <c r="H3462" s="216" t="s">
        <v>1289</v>
      </c>
      <c r="I3462" s="216"/>
      <c r="J3462" s="216" t="s">
        <v>12443</v>
      </c>
      <c r="K3462" s="216" t="s">
        <v>50</v>
      </c>
      <c r="L3462" s="216" t="s">
        <v>612</v>
      </c>
      <c r="M3462" s="216" t="s">
        <v>59</v>
      </c>
      <c r="N3462" s="216" t="s">
        <v>48</v>
      </c>
      <c r="O3462" s="216"/>
      <c r="P3462" s="720" t="s">
        <v>12444</v>
      </c>
      <c r="Q3462" s="216" t="s">
        <v>559</v>
      </c>
      <c r="R3462" s="216" t="s">
        <v>6931</v>
      </c>
      <c r="S3462" s="216" t="s">
        <v>12523</v>
      </c>
      <c r="T3462" s="216"/>
      <c r="U3462" s="216"/>
      <c r="V3462" s="216"/>
      <c r="W3462" s="216"/>
      <c r="X3462" s="216"/>
      <c r="Y3462" s="216"/>
      <c r="Z3462" s="216"/>
      <c r="AA3462" s="216"/>
      <c r="AB3462" s="216"/>
      <c r="AC3462" s="216"/>
      <c r="AD3462" s="216"/>
      <c r="AE3462" s="216"/>
      <c r="AF3462" s="216" t="s">
        <v>12529</v>
      </c>
      <c r="AG3462" s="216"/>
      <c r="AH3462" s="216"/>
      <c r="AI3462" s="216"/>
      <c r="AJ3462" s="216" t="s">
        <v>12540</v>
      </c>
      <c r="AK3462" s="216" t="s">
        <v>12531</v>
      </c>
      <c r="AL3462" s="216">
        <v>42</v>
      </c>
      <c r="AM3462" s="216">
        <v>41</v>
      </c>
      <c r="AN3462" s="1122">
        <v>38.770000000000003</v>
      </c>
      <c r="AO3462" s="216">
        <v>23</v>
      </c>
      <c r="AP3462" s="216">
        <v>30</v>
      </c>
      <c r="AQ3462" s="216">
        <v>27.01</v>
      </c>
      <c r="AR3462" s="216">
        <f t="shared" ref="AR3462" si="493">AL3462+AM3462/60+AN3462/3600</f>
        <v>42.694102777777772</v>
      </c>
      <c r="AS3462" s="216">
        <f t="shared" ref="AS3462" si="494">AO3462+AP3462/60+AQ3462/3600</f>
        <v>23.507502777777777</v>
      </c>
      <c r="AT3462" s="216" t="s">
        <v>34</v>
      </c>
      <c r="AU3462" s="216"/>
      <c r="AV3462" s="720"/>
      <c r="AW3462" s="721"/>
      <c r="AX3462" s="720"/>
      <c r="AY3462" s="721"/>
      <c r="AZ3462" s="720"/>
      <c r="BA3462" s="721"/>
      <c r="BB3462" s="720"/>
      <c r="BC3462" s="721"/>
      <c r="BD3462" s="720"/>
      <c r="BE3462" s="721"/>
      <c r="BF3462" s="216"/>
      <c r="BG3462" s="216"/>
    </row>
    <row r="3463" spans="1:59" ht="51" x14ac:dyDescent="0.25">
      <c r="A3463" s="208">
        <v>1134</v>
      </c>
      <c r="B3463" s="190" t="s">
        <v>333</v>
      </c>
      <c r="C3463" s="190">
        <v>12170636</v>
      </c>
      <c r="D3463" s="207">
        <v>43039</v>
      </c>
      <c r="E3463" s="207">
        <v>43039</v>
      </c>
      <c r="F3463" s="207">
        <v>44135</v>
      </c>
      <c r="G3463" s="205">
        <v>-7777</v>
      </c>
      <c r="H3463" s="190" t="s">
        <v>12543</v>
      </c>
      <c r="J3463" s="190" t="s">
        <v>696</v>
      </c>
      <c r="K3463" s="190" t="s">
        <v>38</v>
      </c>
      <c r="L3463" s="190" t="s">
        <v>12544</v>
      </c>
      <c r="M3463" s="190" t="s">
        <v>334</v>
      </c>
      <c r="N3463" s="190" t="s">
        <v>217</v>
      </c>
      <c r="P3463" s="206" t="s">
        <v>12545</v>
      </c>
      <c r="Q3463" s="205" t="s">
        <v>559</v>
      </c>
      <c r="R3463" s="205" t="s">
        <v>6931</v>
      </c>
      <c r="S3463" s="190" t="s">
        <v>12546</v>
      </c>
      <c r="U3463" s="88"/>
      <c r="V3463" s="88"/>
      <c r="W3463" s="1011"/>
      <c r="Y3463" s="88">
        <v>942.04</v>
      </c>
      <c r="Z3463" s="88">
        <v>5.5</v>
      </c>
      <c r="AA3463" s="88">
        <v>5118</v>
      </c>
      <c r="AB3463" s="88"/>
      <c r="AC3463" s="88"/>
      <c r="AD3463" s="88">
        <v>60.09</v>
      </c>
      <c r="AF3463" s="101" t="s">
        <v>4731</v>
      </c>
      <c r="AI3463" s="101"/>
      <c r="AJ3463" s="101" t="s">
        <v>12547</v>
      </c>
      <c r="AK3463" s="101" t="s">
        <v>12548</v>
      </c>
      <c r="AL3463" s="101">
        <v>43</v>
      </c>
      <c r="AM3463" s="101">
        <v>42</v>
      </c>
      <c r="AN3463" s="1117">
        <v>28.6</v>
      </c>
      <c r="AO3463" s="101">
        <v>24</v>
      </c>
      <c r="AP3463" s="101">
        <v>1</v>
      </c>
      <c r="AQ3463" s="101">
        <v>6.3</v>
      </c>
      <c r="AR3463" s="101">
        <f t="shared" ref="AR3463" si="495">AL3463+AM3463/60+AN3463/3600</f>
        <v>43.70794444444445</v>
      </c>
      <c r="AS3463" s="101">
        <f t="shared" ref="AS3463" si="496">AO3463+AP3463/60+AQ3463/3600</f>
        <v>24.018416666666667</v>
      </c>
      <c r="AT3463" s="190" t="s">
        <v>34</v>
      </c>
    </row>
    <row r="3464" spans="1:59" ht="51.75" thickBot="1" x14ac:dyDescent="0.3">
      <c r="A3464" s="216"/>
      <c r="B3464" s="213" t="s">
        <v>333</v>
      </c>
      <c r="C3464" s="213">
        <v>12170636</v>
      </c>
      <c r="D3464" s="215">
        <v>43039</v>
      </c>
      <c r="E3464" s="215">
        <v>43039</v>
      </c>
      <c r="F3464" s="215">
        <v>44135</v>
      </c>
      <c r="G3464" s="213">
        <v>-7777</v>
      </c>
      <c r="H3464" s="213" t="s">
        <v>12543</v>
      </c>
      <c r="I3464" s="485"/>
      <c r="J3464" s="213" t="s">
        <v>696</v>
      </c>
      <c r="K3464" s="213" t="s">
        <v>38</v>
      </c>
      <c r="L3464" s="213" t="s">
        <v>12544</v>
      </c>
      <c r="M3464" s="213" t="s">
        <v>334</v>
      </c>
      <c r="N3464" s="213" t="s">
        <v>217</v>
      </c>
      <c r="O3464" s="485"/>
      <c r="P3464" s="214" t="s">
        <v>12545</v>
      </c>
      <c r="Q3464" s="213" t="s">
        <v>559</v>
      </c>
      <c r="R3464" s="213" t="s">
        <v>6931</v>
      </c>
      <c r="S3464" s="213" t="s">
        <v>12546</v>
      </c>
      <c r="T3464" s="485"/>
      <c r="U3464" s="846"/>
      <c r="V3464" s="846"/>
      <c r="W3464" s="1012"/>
      <c r="X3464" s="485"/>
      <c r="Y3464" s="846">
        <v>942.04</v>
      </c>
      <c r="Z3464" s="846">
        <v>5.5</v>
      </c>
      <c r="AA3464" s="846">
        <v>5118</v>
      </c>
      <c r="AB3464" s="846"/>
      <c r="AC3464" s="846"/>
      <c r="AD3464" s="846">
        <v>60.09</v>
      </c>
      <c r="AE3464" s="485"/>
      <c r="AF3464" s="216" t="s">
        <v>4740</v>
      </c>
      <c r="AG3464" s="485"/>
      <c r="AH3464" s="485"/>
      <c r="AI3464" s="216"/>
      <c r="AJ3464" s="216" t="s">
        <v>12549</v>
      </c>
      <c r="AK3464" s="216" t="s">
        <v>12550</v>
      </c>
      <c r="AL3464" s="216">
        <v>43</v>
      </c>
      <c r="AM3464" s="216">
        <v>42</v>
      </c>
      <c r="AN3464" s="1122">
        <v>29.2</v>
      </c>
      <c r="AO3464" s="216">
        <v>24</v>
      </c>
      <c r="AP3464" s="216">
        <v>0</v>
      </c>
      <c r="AQ3464" s="216">
        <v>24.7</v>
      </c>
      <c r="AR3464" s="216">
        <f t="shared" ref="AR3464:AR3465" si="497">AL3464+AM3464/60+AN3464/3600</f>
        <v>43.708111111111116</v>
      </c>
      <c r="AS3464" s="216">
        <f t="shared" ref="AS3464:AS3465" si="498">AO3464+AP3464/60+AQ3464/3600</f>
        <v>24.00686111111111</v>
      </c>
      <c r="AT3464" s="213" t="s">
        <v>34</v>
      </c>
      <c r="AU3464" s="485"/>
      <c r="AV3464" s="1270"/>
      <c r="AW3464" s="1077"/>
      <c r="AX3464" s="1270"/>
      <c r="AY3464" s="1077"/>
      <c r="AZ3464" s="1270"/>
      <c r="BA3464" s="1077"/>
      <c r="BB3464" s="1270"/>
      <c r="BC3464" s="1077"/>
      <c r="BD3464" s="1270"/>
      <c r="BE3464" s="1077"/>
      <c r="BF3464" s="485"/>
      <c r="BG3464" s="1002"/>
    </row>
    <row r="3465" spans="1:59" s="208" customFormat="1" ht="76.5" x14ac:dyDescent="0.25">
      <c r="A3465" s="208">
        <v>1135</v>
      </c>
      <c r="B3465" s="208" t="s">
        <v>10256</v>
      </c>
      <c r="C3465" s="208">
        <v>12170637</v>
      </c>
      <c r="D3465" s="191">
        <v>43045</v>
      </c>
      <c r="E3465" s="191">
        <v>43045</v>
      </c>
      <c r="F3465" s="191">
        <v>44141</v>
      </c>
      <c r="G3465" s="190">
        <v>-7777</v>
      </c>
      <c r="H3465" s="208" t="s">
        <v>1508</v>
      </c>
      <c r="J3465" s="208" t="s">
        <v>12551</v>
      </c>
      <c r="K3465" s="208" t="s">
        <v>33</v>
      </c>
      <c r="L3465" s="208" t="s">
        <v>32</v>
      </c>
      <c r="M3465" s="208" t="s">
        <v>32</v>
      </c>
      <c r="N3465" s="208" t="s">
        <v>32</v>
      </c>
      <c r="P3465" s="1073" t="s">
        <v>553</v>
      </c>
      <c r="Q3465" s="208" t="s">
        <v>559</v>
      </c>
      <c r="R3465" s="208" t="s">
        <v>6931</v>
      </c>
      <c r="S3465" s="208" t="s">
        <v>12552</v>
      </c>
      <c r="AA3465" s="208">
        <v>250</v>
      </c>
      <c r="AF3465" s="208" t="s">
        <v>12553</v>
      </c>
      <c r="AJ3465" s="208" t="s">
        <v>12554</v>
      </c>
      <c r="AK3465" s="208" t="s">
        <v>12570</v>
      </c>
      <c r="AL3465" s="208">
        <v>42</v>
      </c>
      <c r="AM3465" s="208">
        <v>49</v>
      </c>
      <c r="AN3465" s="1202">
        <v>42.48</v>
      </c>
      <c r="AO3465" s="208">
        <v>25</v>
      </c>
      <c r="AP3465" s="208">
        <v>17</v>
      </c>
      <c r="AQ3465" s="208">
        <v>56.82</v>
      </c>
      <c r="AR3465" s="208">
        <f t="shared" si="497"/>
        <v>42.828466666666671</v>
      </c>
      <c r="AS3465" s="208">
        <f t="shared" si="498"/>
        <v>25.29911666666667</v>
      </c>
      <c r="AT3465" s="208" t="s">
        <v>34</v>
      </c>
      <c r="AV3465" s="1073"/>
      <c r="AW3465" s="1326"/>
      <c r="AX3465" s="1073"/>
      <c r="AY3465" s="1326"/>
      <c r="AZ3465" s="1073"/>
      <c r="BA3465" s="1326"/>
      <c r="BB3465" s="1073"/>
      <c r="BC3465" s="1326"/>
      <c r="BD3465" s="1073"/>
      <c r="BE3465" s="1326"/>
    </row>
    <row r="3466" spans="1:59" s="101" customFormat="1" ht="76.5" x14ac:dyDescent="0.25">
      <c r="B3466" s="101" t="s">
        <v>10256</v>
      </c>
      <c r="C3466" s="101">
        <v>12170637</v>
      </c>
      <c r="D3466" s="191">
        <v>43045</v>
      </c>
      <c r="E3466" s="191">
        <v>43045</v>
      </c>
      <c r="F3466" s="191">
        <v>44141</v>
      </c>
      <c r="G3466" s="190">
        <v>-7777</v>
      </c>
      <c r="H3466" s="101" t="s">
        <v>1508</v>
      </c>
      <c r="J3466" s="101" t="s">
        <v>12551</v>
      </c>
      <c r="K3466" s="101" t="s">
        <v>33</v>
      </c>
      <c r="L3466" s="101" t="s">
        <v>32</v>
      </c>
      <c r="M3466" s="101" t="s">
        <v>32</v>
      </c>
      <c r="N3466" s="101" t="s">
        <v>32</v>
      </c>
      <c r="P3466" s="189" t="s">
        <v>12103</v>
      </c>
      <c r="Q3466" s="101" t="s">
        <v>559</v>
      </c>
      <c r="R3466" s="101" t="s">
        <v>6931</v>
      </c>
      <c r="S3466" s="101" t="s">
        <v>12552</v>
      </c>
      <c r="AA3466" s="101">
        <v>250</v>
      </c>
      <c r="AF3466" s="101" t="s">
        <v>12555</v>
      </c>
      <c r="AJ3466" s="101" t="s">
        <v>12556</v>
      </c>
      <c r="AK3466" s="101" t="s">
        <v>12569</v>
      </c>
      <c r="AL3466" s="101">
        <v>42</v>
      </c>
      <c r="AM3466" s="101">
        <v>49</v>
      </c>
      <c r="AN3466" s="1117">
        <v>41.77</v>
      </c>
      <c r="AO3466" s="101">
        <v>25</v>
      </c>
      <c r="AP3466" s="101">
        <v>17</v>
      </c>
      <c r="AQ3466" s="101">
        <v>56.34</v>
      </c>
      <c r="AR3466" s="101">
        <f t="shared" ref="AR3466" si="499">AL3466+AM3466/60+AN3466/3600</f>
        <v>42.828269444444445</v>
      </c>
      <c r="AS3466" s="101">
        <f t="shared" ref="AS3466" si="500">AO3466+AP3466/60+AQ3466/3600</f>
        <v>25.298983333333336</v>
      </c>
      <c r="AT3466" s="101" t="s">
        <v>34</v>
      </c>
      <c r="AV3466" s="189"/>
      <c r="AW3466" s="243"/>
      <c r="AX3466" s="189"/>
      <c r="AY3466" s="243"/>
      <c r="AZ3466" s="189"/>
      <c r="BA3466" s="243"/>
      <c r="BB3466" s="189"/>
      <c r="BC3466" s="243"/>
      <c r="BD3466" s="189"/>
      <c r="BE3466" s="243"/>
    </row>
    <row r="3467" spans="1:59" s="101" customFormat="1" ht="76.5" x14ac:dyDescent="0.25">
      <c r="B3467" s="101" t="s">
        <v>10256</v>
      </c>
      <c r="C3467" s="101">
        <v>12170637</v>
      </c>
      <c r="D3467" s="191">
        <v>43045</v>
      </c>
      <c r="E3467" s="191">
        <v>43045</v>
      </c>
      <c r="F3467" s="191">
        <v>44141</v>
      </c>
      <c r="G3467" s="190">
        <v>-7777</v>
      </c>
      <c r="H3467" s="101" t="s">
        <v>1508</v>
      </c>
      <c r="J3467" s="101" t="s">
        <v>12551</v>
      </c>
      <c r="K3467" s="101" t="s">
        <v>33</v>
      </c>
      <c r="L3467" s="101" t="s">
        <v>32</v>
      </c>
      <c r="M3467" s="101" t="s">
        <v>32</v>
      </c>
      <c r="N3467" s="101" t="s">
        <v>32</v>
      </c>
      <c r="P3467" s="189" t="s">
        <v>12103</v>
      </c>
      <c r="Q3467" s="101" t="s">
        <v>559</v>
      </c>
      <c r="R3467" s="101" t="s">
        <v>6931</v>
      </c>
      <c r="S3467" s="101" t="s">
        <v>12552</v>
      </c>
      <c r="AA3467" s="101">
        <v>250</v>
      </c>
      <c r="AF3467" s="101" t="s">
        <v>12557</v>
      </c>
      <c r="AJ3467" s="101" t="s">
        <v>12561</v>
      </c>
      <c r="AK3467" s="101" t="s">
        <v>12562</v>
      </c>
      <c r="AL3467" s="101">
        <v>42</v>
      </c>
      <c r="AM3467" s="101">
        <v>49</v>
      </c>
      <c r="AN3467" s="1117">
        <v>42.5</v>
      </c>
      <c r="AO3467" s="101">
        <v>25</v>
      </c>
      <c r="AP3467" s="101">
        <v>17</v>
      </c>
      <c r="AQ3467" s="101">
        <v>56.86</v>
      </c>
      <c r="AR3467" s="101">
        <f t="shared" ref="AR3467" si="501">AL3467+AM3467/60+AN3467/3600</f>
        <v>42.828472222222224</v>
      </c>
      <c r="AS3467" s="101">
        <f t="shared" ref="AS3467" si="502">AO3467+AP3467/60+AQ3467/3600</f>
        <v>25.29912777777778</v>
      </c>
      <c r="AT3467" s="101" t="s">
        <v>34</v>
      </c>
      <c r="AV3467" s="189"/>
      <c r="AW3467" s="243"/>
      <c r="AX3467" s="189"/>
      <c r="AY3467" s="243"/>
      <c r="AZ3467" s="189"/>
      <c r="BA3467" s="243"/>
      <c r="BB3467" s="189"/>
      <c r="BC3467" s="243"/>
      <c r="BD3467" s="189"/>
      <c r="BE3467" s="243"/>
    </row>
    <row r="3468" spans="1:59" s="101" customFormat="1" ht="76.5" x14ac:dyDescent="0.25">
      <c r="B3468" s="101" t="s">
        <v>10256</v>
      </c>
      <c r="C3468" s="101">
        <v>12170637</v>
      </c>
      <c r="D3468" s="191">
        <v>43045</v>
      </c>
      <c r="E3468" s="191">
        <v>43045</v>
      </c>
      <c r="F3468" s="191">
        <v>44141</v>
      </c>
      <c r="G3468" s="190">
        <v>-7777</v>
      </c>
      <c r="H3468" s="101" t="s">
        <v>1508</v>
      </c>
      <c r="J3468" s="101" t="s">
        <v>12551</v>
      </c>
      <c r="K3468" s="101" t="s">
        <v>33</v>
      </c>
      <c r="L3468" s="101" t="s">
        <v>32</v>
      </c>
      <c r="M3468" s="101" t="s">
        <v>32</v>
      </c>
      <c r="N3468" s="101" t="s">
        <v>32</v>
      </c>
      <c r="P3468" s="189" t="s">
        <v>12103</v>
      </c>
      <c r="Q3468" s="101" t="s">
        <v>559</v>
      </c>
      <c r="R3468" s="101" t="s">
        <v>6931</v>
      </c>
      <c r="S3468" s="101" t="s">
        <v>12552</v>
      </c>
      <c r="AA3468" s="101">
        <v>250</v>
      </c>
      <c r="AF3468" s="101" t="s">
        <v>12558</v>
      </c>
      <c r="AJ3468" s="101" t="s">
        <v>12563</v>
      </c>
      <c r="AK3468" s="101" t="s">
        <v>12564</v>
      </c>
      <c r="AL3468" s="101">
        <v>42</v>
      </c>
      <c r="AM3468" s="101">
        <v>49</v>
      </c>
      <c r="AN3468" s="1117">
        <v>42.61</v>
      </c>
      <c r="AO3468" s="101">
        <v>25</v>
      </c>
      <c r="AP3468" s="101">
        <v>17</v>
      </c>
      <c r="AQ3468" s="101">
        <v>56.93</v>
      </c>
      <c r="AR3468" s="101">
        <f t="shared" ref="AR3468" si="503">AL3468+AM3468/60+AN3468/3600</f>
        <v>42.828502777777778</v>
      </c>
      <c r="AS3468" s="101">
        <f t="shared" ref="AS3468" si="504">AO3468+AP3468/60+AQ3468/3600</f>
        <v>25.299147222222224</v>
      </c>
      <c r="AT3468" s="101" t="s">
        <v>34</v>
      </c>
      <c r="AV3468" s="189"/>
      <c r="AW3468" s="243"/>
      <c r="AX3468" s="189"/>
      <c r="AY3468" s="243"/>
      <c r="AZ3468" s="189"/>
      <c r="BA3468" s="243"/>
      <c r="BB3468" s="189"/>
      <c r="BC3468" s="243"/>
      <c r="BD3468" s="189"/>
      <c r="BE3468" s="243"/>
    </row>
    <row r="3469" spans="1:59" s="101" customFormat="1" ht="76.5" x14ac:dyDescent="0.25">
      <c r="B3469" s="101" t="s">
        <v>10256</v>
      </c>
      <c r="C3469" s="101">
        <v>12170637</v>
      </c>
      <c r="D3469" s="191">
        <v>43045</v>
      </c>
      <c r="E3469" s="191">
        <v>43045</v>
      </c>
      <c r="F3469" s="191">
        <v>44141</v>
      </c>
      <c r="G3469" s="190">
        <v>-7777</v>
      </c>
      <c r="H3469" s="101" t="s">
        <v>1508</v>
      </c>
      <c r="J3469" s="101" t="s">
        <v>12551</v>
      </c>
      <c r="K3469" s="101" t="s">
        <v>33</v>
      </c>
      <c r="L3469" s="101" t="s">
        <v>32</v>
      </c>
      <c r="M3469" s="101" t="s">
        <v>32</v>
      </c>
      <c r="N3469" s="101" t="s">
        <v>32</v>
      </c>
      <c r="P3469" s="189" t="s">
        <v>12103</v>
      </c>
      <c r="Q3469" s="101" t="s">
        <v>559</v>
      </c>
      <c r="R3469" s="101" t="s">
        <v>6931</v>
      </c>
      <c r="S3469" s="101" t="s">
        <v>12552</v>
      </c>
      <c r="Z3469" s="243"/>
      <c r="AA3469" s="101">
        <v>250</v>
      </c>
      <c r="AF3469" s="101" t="s">
        <v>12559</v>
      </c>
      <c r="AJ3469" s="101" t="s">
        <v>12565</v>
      </c>
      <c r="AK3469" s="101" t="s">
        <v>12566</v>
      </c>
      <c r="AL3469" s="101">
        <v>42</v>
      </c>
      <c r="AM3469" s="101">
        <v>49</v>
      </c>
      <c r="AN3469" s="1117">
        <v>42.64</v>
      </c>
      <c r="AO3469" s="101">
        <v>25</v>
      </c>
      <c r="AP3469" s="101">
        <v>17</v>
      </c>
      <c r="AQ3469" s="101">
        <v>56.28</v>
      </c>
      <c r="AR3469" s="101">
        <f t="shared" ref="AR3469" si="505">AL3469+AM3469/60+AN3469/3600</f>
        <v>42.828511111111112</v>
      </c>
      <c r="AS3469" s="101">
        <f t="shared" ref="AS3469" si="506">AO3469+AP3469/60+AQ3469/3600</f>
        <v>25.298966666666669</v>
      </c>
      <c r="AT3469" s="101" t="s">
        <v>34</v>
      </c>
      <c r="AV3469" s="189"/>
      <c r="AW3469" s="243"/>
      <c r="AX3469" s="189"/>
      <c r="AY3469" s="243"/>
      <c r="AZ3469" s="189"/>
      <c r="BA3469" s="243"/>
      <c r="BB3469" s="189"/>
      <c r="BC3469" s="243"/>
      <c r="BD3469" s="189"/>
      <c r="BE3469" s="243"/>
    </row>
    <row r="3470" spans="1:59" s="101" customFormat="1" ht="77.25" thickBot="1" x14ac:dyDescent="0.3">
      <c r="A3470" s="216"/>
      <c r="B3470" s="216" t="s">
        <v>10256</v>
      </c>
      <c r="C3470" s="216">
        <v>12170637</v>
      </c>
      <c r="D3470" s="215">
        <v>43045</v>
      </c>
      <c r="E3470" s="215">
        <v>43045</v>
      </c>
      <c r="F3470" s="215">
        <v>44141</v>
      </c>
      <c r="G3470" s="213">
        <v>-7777</v>
      </c>
      <c r="H3470" s="216" t="s">
        <v>1508</v>
      </c>
      <c r="I3470" s="216"/>
      <c r="J3470" s="216" t="s">
        <v>12551</v>
      </c>
      <c r="K3470" s="216" t="s">
        <v>33</v>
      </c>
      <c r="L3470" s="216" t="s">
        <v>32</v>
      </c>
      <c r="M3470" s="216" t="s">
        <v>32</v>
      </c>
      <c r="N3470" s="216" t="s">
        <v>32</v>
      </c>
      <c r="O3470" s="216"/>
      <c r="P3470" s="720" t="s">
        <v>12103</v>
      </c>
      <c r="Q3470" s="216" t="s">
        <v>559</v>
      </c>
      <c r="R3470" s="216" t="s">
        <v>6931</v>
      </c>
      <c r="S3470" s="216" t="s">
        <v>12552</v>
      </c>
      <c r="T3470" s="216"/>
      <c r="U3470" s="216"/>
      <c r="V3470" s="216"/>
      <c r="W3470" s="216"/>
      <c r="X3470" s="216"/>
      <c r="Y3470" s="216"/>
      <c r="Z3470" s="216"/>
      <c r="AA3470" s="216">
        <v>250</v>
      </c>
      <c r="AB3470" s="216"/>
      <c r="AC3470" s="216"/>
      <c r="AD3470" s="216"/>
      <c r="AE3470" s="216"/>
      <c r="AF3470" s="216" t="s">
        <v>12560</v>
      </c>
      <c r="AG3470" s="216"/>
      <c r="AH3470" s="216"/>
      <c r="AI3470" s="216"/>
      <c r="AJ3470" s="216" t="s">
        <v>12567</v>
      </c>
      <c r="AK3470" s="216" t="s">
        <v>12568</v>
      </c>
      <c r="AL3470" s="216">
        <v>42</v>
      </c>
      <c r="AM3470" s="216">
        <v>49</v>
      </c>
      <c r="AN3470" s="1122">
        <v>41.26</v>
      </c>
      <c r="AO3470" s="216">
        <v>25</v>
      </c>
      <c r="AP3470" s="216">
        <v>17</v>
      </c>
      <c r="AQ3470" s="216">
        <v>56.03</v>
      </c>
      <c r="AR3470" s="216">
        <f t="shared" ref="AR3470:AR3471" si="507">AL3470+AM3470/60+AN3470/3600</f>
        <v>42.82812777777778</v>
      </c>
      <c r="AS3470" s="216">
        <f t="shared" ref="AS3470:AS3471" si="508">AO3470+AP3470/60+AQ3470/3600</f>
        <v>25.298897222222223</v>
      </c>
      <c r="AT3470" s="216" t="s">
        <v>34</v>
      </c>
      <c r="AU3470" s="216"/>
      <c r="AV3470" s="720"/>
      <c r="AW3470" s="721"/>
      <c r="AX3470" s="720"/>
      <c r="AY3470" s="721"/>
      <c r="AZ3470" s="720"/>
      <c r="BA3470" s="721"/>
      <c r="BB3470" s="720"/>
      <c r="BC3470" s="721"/>
      <c r="BD3470" s="720"/>
      <c r="BE3470" s="721"/>
      <c r="BF3470" s="216"/>
      <c r="BG3470" s="216"/>
    </row>
    <row r="3471" spans="1:59" ht="51" x14ac:dyDescent="0.25">
      <c r="A3471" s="208">
        <v>1136</v>
      </c>
      <c r="B3471" s="190" t="s">
        <v>10256</v>
      </c>
      <c r="C3471" s="190">
        <v>12170638</v>
      </c>
      <c r="D3471" s="207">
        <v>43047</v>
      </c>
      <c r="E3471" s="207">
        <v>43047</v>
      </c>
      <c r="F3471" s="207">
        <v>44143</v>
      </c>
      <c r="G3471" s="205">
        <v>-7777</v>
      </c>
      <c r="H3471" s="190" t="s">
        <v>12572</v>
      </c>
      <c r="J3471" s="190" t="s">
        <v>12492</v>
      </c>
      <c r="K3471" s="190" t="s">
        <v>71</v>
      </c>
      <c r="L3471" s="190" t="s">
        <v>70</v>
      </c>
      <c r="M3471" s="190" t="s">
        <v>70</v>
      </c>
      <c r="N3471" s="190" t="s">
        <v>70</v>
      </c>
      <c r="P3471" s="206">
        <v>43952</v>
      </c>
      <c r="Q3471" s="205" t="s">
        <v>559</v>
      </c>
      <c r="R3471" s="205" t="s">
        <v>6931</v>
      </c>
      <c r="S3471" s="190" t="s">
        <v>12573</v>
      </c>
      <c r="U3471" s="88"/>
      <c r="V3471" s="88"/>
      <c r="W3471" s="1011"/>
      <c r="Y3471" s="88">
        <v>40</v>
      </c>
      <c r="Z3471" s="88">
        <v>8.6</v>
      </c>
      <c r="AA3471" s="88">
        <v>344</v>
      </c>
      <c r="AB3471" s="88"/>
      <c r="AC3471" s="88"/>
      <c r="AD3471" s="88">
        <v>178.1</v>
      </c>
      <c r="AF3471" s="101" t="s">
        <v>11936</v>
      </c>
      <c r="AI3471" s="101">
        <v>178</v>
      </c>
      <c r="AJ3471" s="101" t="s">
        <v>12574</v>
      </c>
      <c r="AK3471" s="101" t="s">
        <v>12575</v>
      </c>
      <c r="AL3471" s="101">
        <v>43</v>
      </c>
      <c r="AM3471" s="101">
        <v>9</v>
      </c>
      <c r="AN3471" s="1117">
        <v>15.34</v>
      </c>
      <c r="AO3471" s="101">
        <v>24</v>
      </c>
      <c r="AP3471" s="101">
        <v>42</v>
      </c>
      <c r="AQ3471" s="101">
        <v>27.8</v>
      </c>
      <c r="AR3471" s="101">
        <f t="shared" si="507"/>
        <v>43.154261111111111</v>
      </c>
      <c r="AS3471" s="101">
        <f t="shared" si="508"/>
        <v>24.707722222222223</v>
      </c>
      <c r="AT3471" s="190" t="s">
        <v>34</v>
      </c>
      <c r="BF3471" s="2" t="s">
        <v>12600</v>
      </c>
    </row>
    <row r="3472" spans="1:59" ht="51.75" thickBot="1" x14ac:dyDescent="0.3">
      <c r="A3472" s="216"/>
      <c r="B3472" s="213" t="s">
        <v>10256</v>
      </c>
      <c r="C3472" s="213">
        <v>12170638</v>
      </c>
      <c r="D3472" s="215">
        <v>43047</v>
      </c>
      <c r="E3472" s="215">
        <v>43047</v>
      </c>
      <c r="F3472" s="215">
        <v>44143</v>
      </c>
      <c r="G3472" s="213">
        <v>-7777</v>
      </c>
      <c r="H3472" s="213" t="s">
        <v>12572</v>
      </c>
      <c r="I3472" s="485"/>
      <c r="J3472" s="213" t="s">
        <v>12492</v>
      </c>
      <c r="K3472" s="213" t="s">
        <v>71</v>
      </c>
      <c r="L3472" s="213" t="s">
        <v>70</v>
      </c>
      <c r="M3472" s="213" t="s">
        <v>70</v>
      </c>
      <c r="N3472" s="213" t="s">
        <v>70</v>
      </c>
      <c r="O3472" s="485"/>
      <c r="P3472" s="214">
        <v>43952</v>
      </c>
      <c r="Q3472" s="213" t="s">
        <v>559</v>
      </c>
      <c r="R3472" s="213" t="s">
        <v>6931</v>
      </c>
      <c r="S3472" s="213" t="s">
        <v>12573</v>
      </c>
      <c r="T3472" s="485"/>
      <c r="U3472" s="846"/>
      <c r="V3472" s="846"/>
      <c r="W3472" s="1012"/>
      <c r="X3472" s="485"/>
      <c r="Y3472" s="846">
        <v>40</v>
      </c>
      <c r="Z3472" s="846">
        <v>8.6</v>
      </c>
      <c r="AA3472" s="846">
        <v>344</v>
      </c>
      <c r="AB3472" s="846"/>
      <c r="AC3472" s="846"/>
      <c r="AD3472" s="846">
        <v>178.1</v>
      </c>
      <c r="AE3472" s="485"/>
      <c r="AF3472" s="216" t="s">
        <v>11937</v>
      </c>
      <c r="AG3472" s="485"/>
      <c r="AH3472" s="485"/>
      <c r="AI3472" s="216">
        <v>178</v>
      </c>
      <c r="AJ3472" s="216" t="s">
        <v>12576</v>
      </c>
      <c r="AK3472" s="216" t="s">
        <v>12577</v>
      </c>
      <c r="AL3472" s="216">
        <v>43</v>
      </c>
      <c r="AM3472" s="216">
        <v>9</v>
      </c>
      <c r="AN3472" s="1122">
        <v>16.399999999999999</v>
      </c>
      <c r="AO3472" s="216">
        <v>24</v>
      </c>
      <c r="AP3472" s="216">
        <v>42</v>
      </c>
      <c r="AQ3472" s="216">
        <v>29.2</v>
      </c>
      <c r="AR3472" s="216">
        <f t="shared" ref="AR3472:AR3473" si="509">AL3472+AM3472/60+AN3472/3600</f>
        <v>43.154555555555554</v>
      </c>
      <c r="AS3472" s="216">
        <f t="shared" ref="AS3472:AS3473" si="510">AO3472+AP3472/60+AQ3472/3600</f>
        <v>24.708111111111112</v>
      </c>
      <c r="AT3472" s="213" t="s">
        <v>34</v>
      </c>
      <c r="AU3472" s="485"/>
      <c r="AV3472" s="1270"/>
      <c r="AW3472" s="1077"/>
      <c r="AX3472" s="1270"/>
      <c r="AY3472" s="1077"/>
      <c r="AZ3472" s="1270"/>
      <c r="BA3472" s="1077"/>
      <c r="BB3472" s="1270"/>
      <c r="BC3472" s="1077"/>
      <c r="BD3472" s="1270"/>
      <c r="BE3472" s="1077"/>
      <c r="BF3472" s="1022" t="s">
        <v>12600</v>
      </c>
      <c r="BG3472" s="1002"/>
    </row>
    <row r="3473" spans="1:59" ht="75" x14ac:dyDescent="0.25">
      <c r="A3473" s="370">
        <v>1137</v>
      </c>
      <c r="B3473" s="402" t="s">
        <v>12578</v>
      </c>
      <c r="C3473" s="402">
        <v>12460137</v>
      </c>
      <c r="D3473" s="369">
        <v>43047</v>
      </c>
      <c r="E3473" s="369">
        <v>43047</v>
      </c>
      <c r="F3473" s="369">
        <v>45238</v>
      </c>
      <c r="G3473" s="367">
        <v>-7777</v>
      </c>
      <c r="H3473" s="402" t="s">
        <v>11123</v>
      </c>
      <c r="I3473" s="30"/>
      <c r="J3473" s="402" t="s">
        <v>12296</v>
      </c>
      <c r="K3473" s="402" t="s">
        <v>50</v>
      </c>
      <c r="L3473" s="402" t="s">
        <v>48</v>
      </c>
      <c r="M3473" s="402" t="s">
        <v>48</v>
      </c>
      <c r="N3473" s="402" t="s">
        <v>48</v>
      </c>
      <c r="O3473" s="1057" t="s">
        <v>12579</v>
      </c>
      <c r="P3473" s="368" t="s">
        <v>302</v>
      </c>
      <c r="Q3473" s="367" t="s">
        <v>559</v>
      </c>
      <c r="R3473" s="367" t="s">
        <v>1689</v>
      </c>
      <c r="S3473" s="402" t="s">
        <v>11123</v>
      </c>
      <c r="T3473" s="30"/>
      <c r="U3473" s="386"/>
      <c r="V3473" s="386"/>
      <c r="W3473" s="1329"/>
      <c r="X3473" s="30"/>
      <c r="Y3473" s="386"/>
      <c r="Z3473" s="386"/>
      <c r="AA3473" s="386">
        <v>186248</v>
      </c>
      <c r="AB3473" s="386"/>
      <c r="AC3473" s="386"/>
      <c r="AD3473" s="386"/>
      <c r="AE3473" s="30"/>
      <c r="AF3473" s="381" t="s">
        <v>12580</v>
      </c>
      <c r="AG3473" s="30"/>
      <c r="AH3473" s="30"/>
      <c r="AI3473" s="381"/>
      <c r="AJ3473" s="381" t="s">
        <v>12582</v>
      </c>
      <c r="AK3473" s="381" t="s">
        <v>12583</v>
      </c>
      <c r="AL3473" s="381">
        <v>42</v>
      </c>
      <c r="AM3473" s="381">
        <v>42</v>
      </c>
      <c r="AN3473" s="1115">
        <v>30.74</v>
      </c>
      <c r="AO3473" s="381">
        <v>23</v>
      </c>
      <c r="AP3473" s="381">
        <v>13</v>
      </c>
      <c r="AQ3473" s="381">
        <v>49.28</v>
      </c>
      <c r="AR3473" s="381">
        <f t="shared" si="509"/>
        <v>42.708538888888889</v>
      </c>
      <c r="AS3473" s="381">
        <f t="shared" si="510"/>
        <v>23.230355555555555</v>
      </c>
      <c r="AT3473" s="402" t="s">
        <v>34</v>
      </c>
      <c r="AU3473" s="30"/>
      <c r="AV3473" s="1330"/>
      <c r="AW3473" s="1331"/>
      <c r="AX3473" s="1330"/>
      <c r="AY3473" s="1331"/>
      <c r="AZ3473" s="1330"/>
      <c r="BA3473" s="1331"/>
      <c r="BB3473" s="1330"/>
      <c r="BC3473" s="1331"/>
      <c r="BD3473" s="402" t="s">
        <v>17721</v>
      </c>
      <c r="BE3473" s="385">
        <v>45590</v>
      </c>
      <c r="BF3473" s="30"/>
    </row>
    <row r="3474" spans="1:59" ht="75.75" thickBot="1" x14ac:dyDescent="0.3">
      <c r="A3474" s="1018"/>
      <c r="B3474" s="1015" t="s">
        <v>12578</v>
      </c>
      <c r="C3474" s="1015">
        <v>12460137</v>
      </c>
      <c r="D3474" s="1017">
        <v>43047</v>
      </c>
      <c r="E3474" s="1017">
        <v>43047</v>
      </c>
      <c r="F3474" s="1017">
        <v>45238</v>
      </c>
      <c r="G3474" s="1015">
        <v>-7777</v>
      </c>
      <c r="H3474" s="1015" t="s">
        <v>11123</v>
      </c>
      <c r="I3474" s="1044"/>
      <c r="J3474" s="1015" t="s">
        <v>12296</v>
      </c>
      <c r="K3474" s="1015" t="s">
        <v>50</v>
      </c>
      <c r="L3474" s="1015" t="s">
        <v>48</v>
      </c>
      <c r="M3474" s="1015" t="s">
        <v>48</v>
      </c>
      <c r="N3474" s="1015" t="s">
        <v>48</v>
      </c>
      <c r="O3474" s="1078" t="s">
        <v>12579</v>
      </c>
      <c r="P3474" s="1016" t="s">
        <v>302</v>
      </c>
      <c r="Q3474" s="1015" t="s">
        <v>559</v>
      </c>
      <c r="R3474" s="1015" t="s">
        <v>1689</v>
      </c>
      <c r="S3474" s="1015" t="s">
        <v>11123</v>
      </c>
      <c r="T3474" s="1044"/>
      <c r="U3474" s="1079"/>
      <c r="V3474" s="1079"/>
      <c r="W3474" s="1080"/>
      <c r="X3474" s="1044"/>
      <c r="Y3474" s="1079"/>
      <c r="Z3474" s="1079"/>
      <c r="AA3474" s="1079">
        <v>186248</v>
      </c>
      <c r="AB3474" s="1079"/>
      <c r="AC3474" s="1079"/>
      <c r="AD3474" s="1079"/>
      <c r="AE3474" s="1044"/>
      <c r="AF3474" s="1018" t="s">
        <v>12581</v>
      </c>
      <c r="AG3474" s="1044"/>
      <c r="AH3474" s="1044"/>
      <c r="AI3474" s="1018"/>
      <c r="AJ3474" s="1018" t="s">
        <v>12584</v>
      </c>
      <c r="AK3474" s="1018" t="s">
        <v>12585</v>
      </c>
      <c r="AL3474" s="1018">
        <v>42</v>
      </c>
      <c r="AM3474" s="1018">
        <v>42</v>
      </c>
      <c r="AN3474" s="1210">
        <v>23.98</v>
      </c>
      <c r="AO3474" s="1018">
        <v>23</v>
      </c>
      <c r="AP3474" s="1018">
        <v>13</v>
      </c>
      <c r="AQ3474" s="1018">
        <v>49.22</v>
      </c>
      <c r="AR3474" s="1018">
        <f t="shared" ref="AR3474:AR3476" si="511">AL3474+AM3474/60+AN3474/3600</f>
        <v>42.706661111111117</v>
      </c>
      <c r="AS3474" s="1018">
        <f t="shared" ref="AS3474:AS3476" si="512">AO3474+AP3474/60+AQ3474/3600</f>
        <v>23.230338888888888</v>
      </c>
      <c r="AT3474" s="1015" t="s">
        <v>34</v>
      </c>
      <c r="AU3474" s="1044"/>
      <c r="AV3474" s="1275"/>
      <c r="AW3474" s="1081"/>
      <c r="AX3474" s="1275"/>
      <c r="AY3474" s="1081"/>
      <c r="AZ3474" s="1275"/>
      <c r="BA3474" s="1081"/>
      <c r="BB3474" s="1275"/>
      <c r="BC3474" s="1081"/>
      <c r="BD3474" s="1015" t="s">
        <v>17721</v>
      </c>
      <c r="BE3474" s="1017">
        <v>45590</v>
      </c>
      <c r="BF3474" s="1044"/>
      <c r="BG3474" s="1002"/>
    </row>
    <row r="3475" spans="1:59" ht="51" x14ac:dyDescent="0.25">
      <c r="A3475" s="208">
        <v>1138</v>
      </c>
      <c r="B3475" s="190" t="s">
        <v>598</v>
      </c>
      <c r="C3475" s="190">
        <v>12170639</v>
      </c>
      <c r="D3475" s="207">
        <v>43066</v>
      </c>
      <c r="E3475" s="207">
        <v>43066</v>
      </c>
      <c r="F3475" s="207">
        <v>44162</v>
      </c>
      <c r="G3475" s="205">
        <v>-7777</v>
      </c>
      <c r="H3475" s="190" t="s">
        <v>12593</v>
      </c>
      <c r="J3475" s="190" t="s">
        <v>12361</v>
      </c>
      <c r="K3475" s="190" t="s">
        <v>33</v>
      </c>
      <c r="L3475" s="190" t="s">
        <v>12362</v>
      </c>
      <c r="M3475" s="190" t="s">
        <v>86</v>
      </c>
      <c r="N3475" s="190" t="s">
        <v>41</v>
      </c>
      <c r="P3475" s="206" t="s">
        <v>12363</v>
      </c>
      <c r="Q3475" s="205" t="s">
        <v>559</v>
      </c>
      <c r="R3475" s="205" t="s">
        <v>6931</v>
      </c>
      <c r="S3475" s="190" t="s">
        <v>12588</v>
      </c>
      <c r="U3475" s="88"/>
      <c r="V3475" s="88"/>
      <c r="W3475" s="1011"/>
      <c r="Y3475" s="88"/>
      <c r="Z3475" s="88"/>
      <c r="AA3475" s="88"/>
      <c r="AB3475" s="88"/>
      <c r="AC3475" s="88"/>
      <c r="AD3475" s="88"/>
      <c r="AF3475" s="101" t="s">
        <v>686</v>
      </c>
      <c r="AI3475" s="101"/>
      <c r="AJ3475" s="101" t="s">
        <v>12589</v>
      </c>
      <c r="AK3475" s="101" t="s">
        <v>12590</v>
      </c>
      <c r="AL3475" s="101">
        <v>43</v>
      </c>
      <c r="AM3475" s="101">
        <v>9</v>
      </c>
      <c r="AN3475" s="1117">
        <v>9.3000000000000007</v>
      </c>
      <c r="AO3475" s="101">
        <v>25</v>
      </c>
      <c r="AP3475" s="101">
        <v>58</v>
      </c>
      <c r="AQ3475" s="101">
        <v>25.1</v>
      </c>
      <c r="AR3475" s="101">
        <f t="shared" si="511"/>
        <v>43.152583333333332</v>
      </c>
      <c r="AS3475" s="101">
        <f t="shared" si="512"/>
        <v>25.973638888888889</v>
      </c>
      <c r="AT3475" s="190" t="s">
        <v>34</v>
      </c>
    </row>
    <row r="3476" spans="1:59" ht="51.75" thickBot="1" x14ac:dyDescent="0.3">
      <c r="A3476" s="216"/>
      <c r="B3476" s="213" t="s">
        <v>598</v>
      </c>
      <c r="C3476" s="213">
        <v>12170639</v>
      </c>
      <c r="D3476" s="215">
        <v>43066</v>
      </c>
      <c r="E3476" s="215">
        <v>43066</v>
      </c>
      <c r="F3476" s="215">
        <v>44162</v>
      </c>
      <c r="G3476" s="213">
        <v>-7777</v>
      </c>
      <c r="H3476" s="213" t="s">
        <v>12593</v>
      </c>
      <c r="I3476" s="485"/>
      <c r="J3476" s="213" t="s">
        <v>12361</v>
      </c>
      <c r="K3476" s="213" t="s">
        <v>33</v>
      </c>
      <c r="L3476" s="213" t="s">
        <v>12362</v>
      </c>
      <c r="M3476" s="213" t="s">
        <v>86</v>
      </c>
      <c r="N3476" s="213" t="s">
        <v>41</v>
      </c>
      <c r="O3476" s="485"/>
      <c r="P3476" s="214" t="s">
        <v>12363</v>
      </c>
      <c r="Q3476" s="213" t="s">
        <v>559</v>
      </c>
      <c r="R3476" s="213" t="s">
        <v>6931</v>
      </c>
      <c r="S3476" s="213" t="s">
        <v>12588</v>
      </c>
      <c r="T3476" s="485"/>
      <c r="U3476" s="846"/>
      <c r="V3476" s="846"/>
      <c r="W3476" s="1012"/>
      <c r="X3476" s="485"/>
      <c r="Y3476" s="846"/>
      <c r="Z3476" s="846"/>
      <c r="AA3476" s="846"/>
      <c r="AB3476" s="846"/>
      <c r="AC3476" s="846"/>
      <c r="AD3476" s="846"/>
      <c r="AE3476" s="485"/>
      <c r="AF3476" s="216" t="s">
        <v>687</v>
      </c>
      <c r="AG3476" s="485"/>
      <c r="AH3476" s="485"/>
      <c r="AI3476" s="216"/>
      <c r="AJ3476" s="216" t="s">
        <v>12591</v>
      </c>
      <c r="AK3476" s="216" t="s">
        <v>12592</v>
      </c>
      <c r="AL3476" s="216">
        <v>43</v>
      </c>
      <c r="AM3476" s="216">
        <v>9</v>
      </c>
      <c r="AN3476" s="1122">
        <v>1.3</v>
      </c>
      <c r="AO3476" s="216">
        <v>25</v>
      </c>
      <c r="AP3476" s="216">
        <v>58</v>
      </c>
      <c r="AQ3476" s="216">
        <v>20.9</v>
      </c>
      <c r="AR3476" s="216">
        <f t="shared" si="511"/>
        <v>43.15036111111111</v>
      </c>
      <c r="AS3476" s="216">
        <f t="shared" si="512"/>
        <v>25.972472222222219</v>
      </c>
      <c r="AT3476" s="213" t="s">
        <v>34</v>
      </c>
      <c r="AU3476" s="485"/>
      <c r="AV3476" s="1270"/>
      <c r="AW3476" s="1077"/>
      <c r="AX3476" s="1270"/>
      <c r="AY3476" s="1077"/>
      <c r="AZ3476" s="1270"/>
      <c r="BA3476" s="1077"/>
      <c r="BB3476" s="1270"/>
      <c r="BC3476" s="1077"/>
      <c r="BD3476" s="1270"/>
      <c r="BE3476" s="1077"/>
      <c r="BF3476" s="485"/>
      <c r="BG3476" s="1002"/>
    </row>
    <row r="3477" spans="1:59" ht="51" x14ac:dyDescent="0.25">
      <c r="A3477" s="208">
        <v>1139</v>
      </c>
      <c r="B3477" s="1376" t="s">
        <v>16910</v>
      </c>
      <c r="C3477" s="205">
        <v>12170640</v>
      </c>
      <c r="D3477" s="207">
        <v>43075</v>
      </c>
      <c r="E3477" s="207">
        <v>43075</v>
      </c>
      <c r="F3477" s="1377">
        <v>46362</v>
      </c>
      <c r="G3477" s="205">
        <v>-7777</v>
      </c>
      <c r="H3477" s="205" t="s">
        <v>12665</v>
      </c>
      <c r="J3477" s="190" t="s">
        <v>12666</v>
      </c>
      <c r="K3477" s="205" t="s">
        <v>33</v>
      </c>
      <c r="L3477" s="205" t="s">
        <v>163</v>
      </c>
      <c r="M3477" s="205" t="s">
        <v>131</v>
      </c>
      <c r="N3477" s="205" t="s">
        <v>32</v>
      </c>
      <c r="O3477" s="205"/>
      <c r="P3477" s="206" t="s">
        <v>3243</v>
      </c>
      <c r="Q3477" s="205" t="s">
        <v>559</v>
      </c>
      <c r="R3477" s="205" t="s">
        <v>6931</v>
      </c>
      <c r="S3477" s="205" t="s">
        <v>2641</v>
      </c>
      <c r="T3477" s="133"/>
      <c r="U3477" s="208"/>
      <c r="V3477" s="208"/>
      <c r="W3477" s="133"/>
      <c r="X3477" s="133"/>
      <c r="Y3477" s="133"/>
      <c r="Z3477" s="133"/>
      <c r="AA3477" s="1031"/>
      <c r="AB3477" s="133"/>
      <c r="AC3477" s="133"/>
      <c r="AD3477" s="133"/>
      <c r="AE3477" s="133"/>
      <c r="AF3477" s="208" t="s">
        <v>12667</v>
      </c>
      <c r="AG3477" s="101"/>
      <c r="AH3477" s="101"/>
      <c r="AI3477" s="208"/>
      <c r="AJ3477" s="208" t="s">
        <v>12669</v>
      </c>
      <c r="AK3477" s="208" t="s">
        <v>12670</v>
      </c>
      <c r="AL3477" s="208">
        <v>42</v>
      </c>
      <c r="AM3477" s="208">
        <v>47</v>
      </c>
      <c r="AN3477" s="1202">
        <v>16.18</v>
      </c>
      <c r="AO3477" s="208">
        <v>25</v>
      </c>
      <c r="AP3477" s="208">
        <v>8</v>
      </c>
      <c r="AQ3477" s="208">
        <v>20.98</v>
      </c>
      <c r="AR3477" s="208">
        <f t="shared" ref="AR3477:AR3504" si="513">AL3477+AM3477/60+AN3477/3600</f>
        <v>42.787827777777778</v>
      </c>
      <c r="AS3477" s="208">
        <f t="shared" ref="AS3477:AS3504" si="514">AO3477+AP3477/60+AQ3477/3600</f>
        <v>25.139161111111111</v>
      </c>
      <c r="AT3477" s="205" t="s">
        <v>43</v>
      </c>
      <c r="AU3477" s="133"/>
      <c r="AV3477" s="205" t="s">
        <v>14263</v>
      </c>
      <c r="AW3477" s="207">
        <v>44076</v>
      </c>
      <c r="AX3477" s="1376" t="s">
        <v>16911</v>
      </c>
      <c r="AY3477" s="1377" t="s">
        <v>16912</v>
      </c>
      <c r="AZ3477" s="1381"/>
      <c r="BA3477" s="1382"/>
      <c r="BB3477" s="1381"/>
      <c r="BC3477" s="1382"/>
      <c r="BD3477" s="1381"/>
      <c r="BE3477" s="1382"/>
      <c r="BF3477" s="1397" t="s">
        <v>16913</v>
      </c>
      <c r="BG3477" s="1003"/>
    </row>
    <row r="3478" spans="1:59" ht="51" x14ac:dyDescent="0.25">
      <c r="A3478" s="101"/>
      <c r="B3478" s="1376" t="s">
        <v>16910</v>
      </c>
      <c r="C3478" s="190">
        <v>12170640</v>
      </c>
      <c r="D3478" s="191">
        <v>43075</v>
      </c>
      <c r="E3478" s="191">
        <v>43075</v>
      </c>
      <c r="F3478" s="1377">
        <v>46362</v>
      </c>
      <c r="G3478" s="190">
        <v>-7777</v>
      </c>
      <c r="H3478" s="190" t="s">
        <v>12665</v>
      </c>
      <c r="J3478" s="190" t="s">
        <v>12666</v>
      </c>
      <c r="K3478" s="190" t="s">
        <v>33</v>
      </c>
      <c r="L3478" s="190" t="s">
        <v>163</v>
      </c>
      <c r="M3478" s="190" t="s">
        <v>131</v>
      </c>
      <c r="N3478" s="190" t="s">
        <v>32</v>
      </c>
      <c r="O3478" s="190"/>
      <c r="P3478" s="192" t="s">
        <v>3243</v>
      </c>
      <c r="Q3478" s="190" t="s">
        <v>559</v>
      </c>
      <c r="R3478" s="190" t="s">
        <v>6931</v>
      </c>
      <c r="S3478" s="190" t="s">
        <v>1046</v>
      </c>
      <c r="U3478" s="101"/>
      <c r="V3478" s="101"/>
      <c r="AA3478" s="88"/>
      <c r="AF3478" s="101" t="s">
        <v>12668</v>
      </c>
      <c r="AG3478" s="101"/>
      <c r="AH3478" s="101"/>
      <c r="AI3478" s="101"/>
      <c r="AJ3478" s="101" t="s">
        <v>12671</v>
      </c>
      <c r="AK3478" s="101" t="s">
        <v>12672</v>
      </c>
      <c r="AL3478" s="101">
        <v>42</v>
      </c>
      <c r="AM3478" s="101">
        <v>47</v>
      </c>
      <c r="AN3478" s="1117">
        <v>16.43</v>
      </c>
      <c r="AO3478" s="101">
        <v>25</v>
      </c>
      <c r="AP3478" s="101">
        <v>8</v>
      </c>
      <c r="AQ3478" s="101">
        <v>20.81</v>
      </c>
      <c r="AR3478" s="101">
        <f t="shared" si="513"/>
        <v>42.78789722222222</v>
      </c>
      <c r="AS3478" s="101">
        <f t="shared" si="514"/>
        <v>25.13911388888889</v>
      </c>
      <c r="AT3478" s="190" t="s">
        <v>43</v>
      </c>
      <c r="AV3478" s="190" t="s">
        <v>14263</v>
      </c>
      <c r="AW3478" s="191">
        <v>44076</v>
      </c>
      <c r="AX3478" s="1376" t="s">
        <v>16911</v>
      </c>
      <c r="AY3478" s="1377" t="s">
        <v>16912</v>
      </c>
      <c r="AZ3478" s="1381"/>
      <c r="BA3478" s="1382"/>
      <c r="BB3478" s="1381"/>
      <c r="BC3478" s="1382"/>
      <c r="BD3478" s="1381"/>
      <c r="BE3478" s="1382"/>
      <c r="BF3478" s="1397" t="s">
        <v>16913</v>
      </c>
    </row>
    <row r="3479" spans="1:59" ht="51" x14ac:dyDescent="0.25">
      <c r="A3479" s="101"/>
      <c r="B3479" s="1376" t="s">
        <v>16910</v>
      </c>
      <c r="C3479" s="190">
        <v>12170640</v>
      </c>
      <c r="D3479" s="191">
        <v>43075</v>
      </c>
      <c r="E3479" s="191">
        <v>43075</v>
      </c>
      <c r="F3479" s="1377">
        <v>46362</v>
      </c>
      <c r="G3479" s="190">
        <v>-7777</v>
      </c>
      <c r="H3479" s="190" t="s">
        <v>12665</v>
      </c>
      <c r="J3479" s="190" t="s">
        <v>12666</v>
      </c>
      <c r="K3479" s="190" t="s">
        <v>33</v>
      </c>
      <c r="L3479" s="190" t="s">
        <v>163</v>
      </c>
      <c r="M3479" s="190" t="s">
        <v>131</v>
      </c>
      <c r="N3479" s="190" t="s">
        <v>32</v>
      </c>
      <c r="O3479" s="190"/>
      <c r="P3479" s="192" t="s">
        <v>3243</v>
      </c>
      <c r="Q3479" s="190" t="s">
        <v>559</v>
      </c>
      <c r="R3479" s="190" t="s">
        <v>6931</v>
      </c>
      <c r="S3479" s="190" t="s">
        <v>1046</v>
      </c>
      <c r="U3479" s="101"/>
      <c r="V3479" s="101"/>
      <c r="AA3479" s="88"/>
      <c r="AF3479" s="101" t="s">
        <v>12673</v>
      </c>
      <c r="AG3479" s="101"/>
      <c r="AH3479" s="101"/>
      <c r="AI3479" s="101"/>
      <c r="AJ3479" s="101" t="s">
        <v>12698</v>
      </c>
      <c r="AK3479" s="101" t="s">
        <v>12699</v>
      </c>
      <c r="AL3479" s="101">
        <v>42</v>
      </c>
      <c r="AM3479" s="101">
        <v>47</v>
      </c>
      <c r="AN3479" s="1117">
        <v>43.88</v>
      </c>
      <c r="AO3479" s="101">
        <v>25</v>
      </c>
      <c r="AP3479" s="101">
        <v>7</v>
      </c>
      <c r="AQ3479" s="101">
        <v>23.09</v>
      </c>
      <c r="AR3479" s="101">
        <f t="shared" si="513"/>
        <v>42.795522222222218</v>
      </c>
      <c r="AS3479" s="101">
        <f t="shared" si="514"/>
        <v>25.123080555555557</v>
      </c>
      <c r="AT3479" s="190" t="s">
        <v>43</v>
      </c>
      <c r="AV3479" s="190" t="s">
        <v>14263</v>
      </c>
      <c r="AW3479" s="191">
        <v>44076</v>
      </c>
      <c r="AX3479" s="1376" t="s">
        <v>16911</v>
      </c>
      <c r="AY3479" s="1377" t="s">
        <v>16912</v>
      </c>
      <c r="AZ3479" s="1381"/>
      <c r="BA3479" s="1382"/>
      <c r="BB3479" s="1381"/>
      <c r="BC3479" s="1382"/>
      <c r="BD3479" s="1381"/>
      <c r="BE3479" s="1382"/>
      <c r="BF3479" s="1397" t="s">
        <v>16913</v>
      </c>
    </row>
    <row r="3480" spans="1:59" ht="51" x14ac:dyDescent="0.25">
      <c r="A3480" s="101"/>
      <c r="B3480" s="1376" t="s">
        <v>16910</v>
      </c>
      <c r="C3480" s="190">
        <v>12170640</v>
      </c>
      <c r="D3480" s="191">
        <v>43075</v>
      </c>
      <c r="E3480" s="191">
        <v>43075</v>
      </c>
      <c r="F3480" s="1377">
        <v>46362</v>
      </c>
      <c r="G3480" s="190">
        <v>-7777</v>
      </c>
      <c r="H3480" s="190" t="s">
        <v>12665</v>
      </c>
      <c r="J3480" s="190" t="s">
        <v>12666</v>
      </c>
      <c r="K3480" s="190" t="s">
        <v>33</v>
      </c>
      <c r="L3480" s="190" t="s">
        <v>163</v>
      </c>
      <c r="M3480" s="190" t="s">
        <v>131</v>
      </c>
      <c r="N3480" s="190" t="s">
        <v>32</v>
      </c>
      <c r="O3480" s="190"/>
      <c r="P3480" s="192" t="s">
        <v>3243</v>
      </c>
      <c r="Q3480" s="190" t="s">
        <v>559</v>
      </c>
      <c r="R3480" s="190" t="s">
        <v>6931</v>
      </c>
      <c r="S3480" s="190" t="s">
        <v>1046</v>
      </c>
      <c r="U3480" s="101"/>
      <c r="V3480" s="101"/>
      <c r="AA3480" s="88"/>
      <c r="AF3480" s="101" t="s">
        <v>12674</v>
      </c>
      <c r="AG3480" s="101"/>
      <c r="AH3480" s="101"/>
      <c r="AI3480" s="101"/>
      <c r="AJ3480" s="101" t="s">
        <v>12700</v>
      </c>
      <c r="AK3480" s="101" t="s">
        <v>12701</v>
      </c>
      <c r="AL3480" s="101">
        <v>42</v>
      </c>
      <c r="AM3480" s="101">
        <v>47</v>
      </c>
      <c r="AN3480" s="1117">
        <v>43.55</v>
      </c>
      <c r="AO3480" s="101">
        <v>25</v>
      </c>
      <c r="AP3480" s="101">
        <v>7</v>
      </c>
      <c r="AQ3480" s="101">
        <v>25.27</v>
      </c>
      <c r="AR3480" s="101">
        <f t="shared" si="513"/>
        <v>42.795430555555555</v>
      </c>
      <c r="AS3480" s="101">
        <f t="shared" si="514"/>
        <v>25.123686111111112</v>
      </c>
      <c r="AT3480" s="190" t="s">
        <v>43</v>
      </c>
      <c r="AV3480" s="190" t="s">
        <v>14263</v>
      </c>
      <c r="AW3480" s="191">
        <v>44076</v>
      </c>
      <c r="AX3480" s="1376" t="s">
        <v>16911</v>
      </c>
      <c r="AY3480" s="1377" t="s">
        <v>16912</v>
      </c>
      <c r="AZ3480" s="1381"/>
      <c r="BA3480" s="1382"/>
      <c r="BB3480" s="1381"/>
      <c r="BC3480" s="1382"/>
      <c r="BD3480" s="1381"/>
      <c r="BE3480" s="1382"/>
      <c r="BF3480" s="1397" t="s">
        <v>16913</v>
      </c>
    </row>
    <row r="3481" spans="1:59" ht="51" x14ac:dyDescent="0.25">
      <c r="A3481" s="101"/>
      <c r="B3481" s="1376" t="s">
        <v>16910</v>
      </c>
      <c r="C3481" s="190">
        <v>12170640</v>
      </c>
      <c r="D3481" s="191">
        <v>43075</v>
      </c>
      <c r="E3481" s="191">
        <v>43075</v>
      </c>
      <c r="F3481" s="1377">
        <v>46362</v>
      </c>
      <c r="G3481" s="190">
        <v>-7777</v>
      </c>
      <c r="H3481" s="190" t="s">
        <v>12665</v>
      </c>
      <c r="J3481" s="190" t="s">
        <v>12666</v>
      </c>
      <c r="K3481" s="190" t="s">
        <v>33</v>
      </c>
      <c r="L3481" s="190" t="s">
        <v>163</v>
      </c>
      <c r="M3481" s="190" t="s">
        <v>131</v>
      </c>
      <c r="N3481" s="190" t="s">
        <v>32</v>
      </c>
      <c r="O3481" s="190"/>
      <c r="P3481" s="192" t="s">
        <v>3243</v>
      </c>
      <c r="Q3481" s="190" t="s">
        <v>559</v>
      </c>
      <c r="R3481" s="190" t="s">
        <v>6931</v>
      </c>
      <c r="S3481" s="190" t="s">
        <v>1046</v>
      </c>
      <c r="U3481" s="101"/>
      <c r="V3481" s="101"/>
      <c r="AA3481" s="88"/>
      <c r="AF3481" s="101" t="s">
        <v>12675</v>
      </c>
      <c r="AG3481" s="101"/>
      <c r="AH3481" s="101"/>
      <c r="AI3481" s="101"/>
      <c r="AJ3481" s="101" t="s">
        <v>12702</v>
      </c>
      <c r="AK3481" s="101" t="s">
        <v>12703</v>
      </c>
      <c r="AL3481" s="101">
        <v>42</v>
      </c>
      <c r="AM3481" s="101">
        <v>47</v>
      </c>
      <c r="AN3481" s="1117">
        <v>42.99</v>
      </c>
      <c r="AO3481" s="101">
        <v>25</v>
      </c>
      <c r="AP3481" s="101">
        <v>7</v>
      </c>
      <c r="AQ3481" s="101">
        <v>26.58</v>
      </c>
      <c r="AR3481" s="101">
        <f t="shared" si="513"/>
        <v>42.795274999999997</v>
      </c>
      <c r="AS3481" s="101">
        <f t="shared" si="514"/>
        <v>25.12405</v>
      </c>
      <c r="AT3481" s="190" t="s">
        <v>43</v>
      </c>
      <c r="AV3481" s="190" t="s">
        <v>14263</v>
      </c>
      <c r="AW3481" s="191">
        <v>44076</v>
      </c>
      <c r="AX3481" s="1376" t="s">
        <v>16911</v>
      </c>
      <c r="AY3481" s="1377" t="s">
        <v>16912</v>
      </c>
      <c r="AZ3481" s="1381"/>
      <c r="BA3481" s="1382"/>
      <c r="BB3481" s="1381"/>
      <c r="BC3481" s="1382"/>
      <c r="BD3481" s="1381"/>
      <c r="BE3481" s="1382"/>
      <c r="BF3481" s="1397" t="s">
        <v>16913</v>
      </c>
    </row>
    <row r="3482" spans="1:59" ht="51" x14ac:dyDescent="0.25">
      <c r="A3482" s="101"/>
      <c r="B3482" s="1376" t="s">
        <v>16910</v>
      </c>
      <c r="C3482" s="190">
        <v>12170640</v>
      </c>
      <c r="D3482" s="191">
        <v>43075</v>
      </c>
      <c r="E3482" s="191">
        <v>43075</v>
      </c>
      <c r="F3482" s="1377">
        <v>46362</v>
      </c>
      <c r="G3482" s="190">
        <v>-7777</v>
      </c>
      <c r="H3482" s="190" t="s">
        <v>12665</v>
      </c>
      <c r="J3482" s="190" t="s">
        <v>12666</v>
      </c>
      <c r="K3482" s="190" t="s">
        <v>33</v>
      </c>
      <c r="L3482" s="190" t="s">
        <v>163</v>
      </c>
      <c r="M3482" s="190" t="s">
        <v>131</v>
      </c>
      <c r="N3482" s="190" t="s">
        <v>32</v>
      </c>
      <c r="O3482" s="190"/>
      <c r="P3482" s="192" t="s">
        <v>3243</v>
      </c>
      <c r="Q3482" s="190" t="s">
        <v>559</v>
      </c>
      <c r="R3482" s="190" t="s">
        <v>6931</v>
      </c>
      <c r="S3482" s="190" t="s">
        <v>1046</v>
      </c>
      <c r="U3482" s="101"/>
      <c r="V3482" s="101"/>
      <c r="AA3482" s="88"/>
      <c r="AF3482" s="101" t="s">
        <v>12676</v>
      </c>
      <c r="AG3482" s="101"/>
      <c r="AH3482" s="101"/>
      <c r="AI3482" s="101"/>
      <c r="AJ3482" s="101" t="s">
        <v>12704</v>
      </c>
      <c r="AK3482" s="101" t="s">
        <v>12707</v>
      </c>
      <c r="AL3482" s="101">
        <v>42</v>
      </c>
      <c r="AM3482" s="101">
        <v>47</v>
      </c>
      <c r="AN3482" s="1117">
        <v>42.08</v>
      </c>
      <c r="AO3482" s="101">
        <v>25</v>
      </c>
      <c r="AP3482" s="101">
        <v>7</v>
      </c>
      <c r="AQ3482" s="101">
        <v>33.9</v>
      </c>
      <c r="AR3482" s="101">
        <f t="shared" si="513"/>
        <v>42.795022222222222</v>
      </c>
      <c r="AS3482" s="101">
        <f t="shared" si="514"/>
        <v>25.126083333333334</v>
      </c>
      <c r="AT3482" s="190" t="s">
        <v>43</v>
      </c>
      <c r="AV3482" s="190" t="s">
        <v>14263</v>
      </c>
      <c r="AW3482" s="191">
        <v>44076</v>
      </c>
      <c r="AX3482" s="1376" t="s">
        <v>16911</v>
      </c>
      <c r="AY3482" s="1377" t="s">
        <v>16912</v>
      </c>
      <c r="AZ3482" s="1381"/>
      <c r="BA3482" s="1382"/>
      <c r="BB3482" s="1381"/>
      <c r="BC3482" s="1382"/>
      <c r="BD3482" s="1381"/>
      <c r="BE3482" s="1382"/>
      <c r="BF3482" s="1397" t="s">
        <v>16913</v>
      </c>
    </row>
    <row r="3483" spans="1:59" ht="51" x14ac:dyDescent="0.25">
      <c r="A3483" s="101"/>
      <c r="B3483" s="1376" t="s">
        <v>16910</v>
      </c>
      <c r="C3483" s="190">
        <v>12170640</v>
      </c>
      <c r="D3483" s="191">
        <v>43075</v>
      </c>
      <c r="E3483" s="191">
        <v>43075</v>
      </c>
      <c r="F3483" s="1377">
        <v>46362</v>
      </c>
      <c r="G3483" s="190">
        <v>-7777</v>
      </c>
      <c r="H3483" s="190" t="s">
        <v>12665</v>
      </c>
      <c r="J3483" s="190" t="s">
        <v>12666</v>
      </c>
      <c r="K3483" s="190" t="s">
        <v>33</v>
      </c>
      <c r="L3483" s="190" t="s">
        <v>163</v>
      </c>
      <c r="M3483" s="190" t="s">
        <v>131</v>
      </c>
      <c r="N3483" s="190" t="s">
        <v>32</v>
      </c>
      <c r="O3483" s="190"/>
      <c r="P3483" s="192" t="s">
        <v>3243</v>
      </c>
      <c r="Q3483" s="190" t="s">
        <v>559</v>
      </c>
      <c r="R3483" s="190" t="s">
        <v>6931</v>
      </c>
      <c r="S3483" s="190" t="s">
        <v>1046</v>
      </c>
      <c r="U3483" s="101"/>
      <c r="V3483" s="101"/>
      <c r="AA3483" s="88"/>
      <c r="AF3483" s="101" t="s">
        <v>12677</v>
      </c>
      <c r="AG3483" s="101"/>
      <c r="AH3483" s="101"/>
      <c r="AI3483" s="101"/>
      <c r="AJ3483" s="101" t="s">
        <v>12705</v>
      </c>
      <c r="AK3483" s="101" t="s">
        <v>12706</v>
      </c>
      <c r="AL3483" s="101">
        <v>42</v>
      </c>
      <c r="AM3483" s="101">
        <v>47</v>
      </c>
      <c r="AN3483" s="1117">
        <v>42.08</v>
      </c>
      <c r="AO3483" s="101">
        <v>25</v>
      </c>
      <c r="AP3483" s="101">
        <v>7</v>
      </c>
      <c r="AQ3483" s="101">
        <v>37.29</v>
      </c>
      <c r="AR3483" s="101">
        <f t="shared" si="513"/>
        <v>42.795022222222222</v>
      </c>
      <c r="AS3483" s="101">
        <f t="shared" si="514"/>
        <v>25.127025</v>
      </c>
      <c r="AT3483" s="190" t="s">
        <v>43</v>
      </c>
      <c r="AV3483" s="190" t="s">
        <v>14263</v>
      </c>
      <c r="AW3483" s="191">
        <v>44076</v>
      </c>
      <c r="AX3483" s="1376" t="s">
        <v>16911</v>
      </c>
      <c r="AY3483" s="1377" t="s">
        <v>16912</v>
      </c>
      <c r="AZ3483" s="1381"/>
      <c r="BA3483" s="1382"/>
      <c r="BB3483" s="1381"/>
      <c r="BC3483" s="1382"/>
      <c r="BD3483" s="1381"/>
      <c r="BE3483" s="1382"/>
      <c r="BF3483" s="1397" t="s">
        <v>16913</v>
      </c>
    </row>
    <row r="3484" spans="1:59" ht="51" x14ac:dyDescent="0.25">
      <c r="A3484" s="101"/>
      <c r="B3484" s="1376" t="s">
        <v>16910</v>
      </c>
      <c r="C3484" s="190">
        <v>12170640</v>
      </c>
      <c r="D3484" s="191">
        <v>43075</v>
      </c>
      <c r="E3484" s="191">
        <v>43075</v>
      </c>
      <c r="F3484" s="1377">
        <v>46362</v>
      </c>
      <c r="G3484" s="190">
        <v>-7777</v>
      </c>
      <c r="H3484" s="190" t="s">
        <v>12665</v>
      </c>
      <c r="J3484" s="190" t="s">
        <v>12666</v>
      </c>
      <c r="K3484" s="190" t="s">
        <v>33</v>
      </c>
      <c r="L3484" s="190" t="s">
        <v>163</v>
      </c>
      <c r="M3484" s="190" t="s">
        <v>131</v>
      </c>
      <c r="N3484" s="190" t="s">
        <v>32</v>
      </c>
      <c r="O3484" s="190"/>
      <c r="P3484" s="192" t="s">
        <v>3243</v>
      </c>
      <c r="Q3484" s="190" t="s">
        <v>559</v>
      </c>
      <c r="R3484" s="190" t="s">
        <v>6931</v>
      </c>
      <c r="S3484" s="190" t="s">
        <v>1046</v>
      </c>
      <c r="U3484" s="101"/>
      <c r="V3484" s="101"/>
      <c r="AA3484" s="88"/>
      <c r="AF3484" s="101" t="s">
        <v>12678</v>
      </c>
      <c r="AG3484" s="101"/>
      <c r="AH3484" s="101"/>
      <c r="AI3484" s="101"/>
      <c r="AJ3484" s="101" t="s">
        <v>12708</v>
      </c>
      <c r="AK3484" s="101" t="s">
        <v>12709</v>
      </c>
      <c r="AL3484" s="101">
        <v>42</v>
      </c>
      <c r="AM3484" s="101">
        <v>47</v>
      </c>
      <c r="AN3484" s="1117">
        <v>39.729999999999997</v>
      </c>
      <c r="AO3484" s="101">
        <v>25</v>
      </c>
      <c r="AP3484" s="101">
        <v>7</v>
      </c>
      <c r="AQ3484" s="101">
        <v>35.33</v>
      </c>
      <c r="AR3484" s="101">
        <f t="shared" si="513"/>
        <v>42.794369444444442</v>
      </c>
      <c r="AS3484" s="101">
        <f t="shared" si="514"/>
        <v>25.126480555555556</v>
      </c>
      <c r="AT3484" s="190" t="s">
        <v>43</v>
      </c>
      <c r="AV3484" s="190" t="s">
        <v>14263</v>
      </c>
      <c r="AW3484" s="191">
        <v>44076</v>
      </c>
      <c r="AX3484" s="1376" t="s">
        <v>16911</v>
      </c>
      <c r="AY3484" s="1377" t="s">
        <v>16912</v>
      </c>
      <c r="AZ3484" s="1381"/>
      <c r="BA3484" s="1382"/>
      <c r="BB3484" s="1381"/>
      <c r="BC3484" s="1382"/>
      <c r="BD3484" s="1381"/>
      <c r="BE3484" s="1382"/>
      <c r="BF3484" s="1397" t="s">
        <v>16913</v>
      </c>
    </row>
    <row r="3485" spans="1:59" ht="51" x14ac:dyDescent="0.25">
      <c r="A3485" s="101"/>
      <c r="B3485" s="1376" t="s">
        <v>16910</v>
      </c>
      <c r="C3485" s="190">
        <v>12170640</v>
      </c>
      <c r="D3485" s="191">
        <v>43075</v>
      </c>
      <c r="E3485" s="191">
        <v>43075</v>
      </c>
      <c r="F3485" s="1377">
        <v>46362</v>
      </c>
      <c r="G3485" s="190">
        <v>-7777</v>
      </c>
      <c r="H3485" s="190" t="s">
        <v>12665</v>
      </c>
      <c r="J3485" s="190" t="s">
        <v>12666</v>
      </c>
      <c r="K3485" s="190" t="s">
        <v>33</v>
      </c>
      <c r="L3485" s="190" t="s">
        <v>163</v>
      </c>
      <c r="M3485" s="190" t="s">
        <v>131</v>
      </c>
      <c r="N3485" s="190" t="s">
        <v>32</v>
      </c>
      <c r="O3485" s="190"/>
      <c r="P3485" s="192" t="s">
        <v>3243</v>
      </c>
      <c r="Q3485" s="190" t="s">
        <v>559</v>
      </c>
      <c r="R3485" s="190" t="s">
        <v>6931</v>
      </c>
      <c r="S3485" s="190" t="s">
        <v>1046</v>
      </c>
      <c r="U3485" s="101"/>
      <c r="V3485" s="101"/>
      <c r="AA3485" s="88"/>
      <c r="AF3485" s="101" t="s">
        <v>12679</v>
      </c>
      <c r="AG3485" s="101"/>
      <c r="AH3485" s="101"/>
      <c r="AI3485" s="101"/>
      <c r="AJ3485" s="101" t="s">
        <v>12710</v>
      </c>
      <c r="AK3485" s="101" t="s">
        <v>12706</v>
      </c>
      <c r="AL3485" s="101">
        <v>42</v>
      </c>
      <c r="AM3485" s="101">
        <v>47</v>
      </c>
      <c r="AN3485" s="1117">
        <v>39.36</v>
      </c>
      <c r="AO3485" s="101">
        <v>25</v>
      </c>
      <c r="AP3485" s="101">
        <v>7</v>
      </c>
      <c r="AQ3485" s="101">
        <v>37.29</v>
      </c>
      <c r="AR3485" s="101">
        <f t="shared" si="513"/>
        <v>42.794266666666665</v>
      </c>
      <c r="AS3485" s="101">
        <f t="shared" si="514"/>
        <v>25.127025</v>
      </c>
      <c r="AT3485" s="190" t="s">
        <v>43</v>
      </c>
      <c r="AV3485" s="190" t="s">
        <v>14263</v>
      </c>
      <c r="AW3485" s="191">
        <v>44076</v>
      </c>
      <c r="AX3485" s="1376" t="s">
        <v>16911</v>
      </c>
      <c r="AY3485" s="1377" t="s">
        <v>16912</v>
      </c>
      <c r="AZ3485" s="1381"/>
      <c r="BA3485" s="1382"/>
      <c r="BB3485" s="1381"/>
      <c r="BC3485" s="1382"/>
      <c r="BD3485" s="1381"/>
      <c r="BE3485" s="1382"/>
      <c r="BF3485" s="1397" t="s">
        <v>16913</v>
      </c>
    </row>
    <row r="3486" spans="1:59" ht="51" x14ac:dyDescent="0.25">
      <c r="A3486" s="101"/>
      <c r="B3486" s="1376" t="s">
        <v>16910</v>
      </c>
      <c r="C3486" s="190">
        <v>12170640</v>
      </c>
      <c r="D3486" s="191">
        <v>43075</v>
      </c>
      <c r="E3486" s="191">
        <v>43075</v>
      </c>
      <c r="F3486" s="1377">
        <v>46362</v>
      </c>
      <c r="G3486" s="190">
        <v>-7777</v>
      </c>
      <c r="H3486" s="190" t="s">
        <v>12665</v>
      </c>
      <c r="J3486" s="190" t="s">
        <v>12666</v>
      </c>
      <c r="K3486" s="190" t="s">
        <v>33</v>
      </c>
      <c r="L3486" s="190" t="s">
        <v>163</v>
      </c>
      <c r="M3486" s="190" t="s">
        <v>131</v>
      </c>
      <c r="N3486" s="190" t="s">
        <v>32</v>
      </c>
      <c r="O3486" s="190"/>
      <c r="P3486" s="192" t="s">
        <v>3243</v>
      </c>
      <c r="Q3486" s="190" t="s">
        <v>559</v>
      </c>
      <c r="R3486" s="190" t="s">
        <v>6931</v>
      </c>
      <c r="S3486" s="190" t="s">
        <v>1046</v>
      </c>
      <c r="U3486" s="101"/>
      <c r="V3486" s="101"/>
      <c r="AA3486" s="88"/>
      <c r="AF3486" s="101" t="s">
        <v>12680</v>
      </c>
      <c r="AG3486" s="101"/>
      <c r="AH3486" s="101"/>
      <c r="AI3486" s="101"/>
      <c r="AJ3486" s="101" t="s">
        <v>12711</v>
      </c>
      <c r="AK3486" s="101" t="s">
        <v>12712</v>
      </c>
      <c r="AL3486" s="101">
        <v>42</v>
      </c>
      <c r="AM3486" s="101">
        <v>47</v>
      </c>
      <c r="AN3486" s="1117">
        <v>38.78</v>
      </c>
      <c r="AO3486" s="101">
        <v>25</v>
      </c>
      <c r="AP3486" s="101">
        <v>7</v>
      </c>
      <c r="AQ3486" s="101">
        <v>43.08</v>
      </c>
      <c r="AR3486" s="101">
        <f t="shared" si="513"/>
        <v>42.794105555555554</v>
      </c>
      <c r="AS3486" s="101">
        <f t="shared" si="514"/>
        <v>25.128633333333333</v>
      </c>
      <c r="AT3486" s="190" t="s">
        <v>43</v>
      </c>
      <c r="AV3486" s="190" t="s">
        <v>14263</v>
      </c>
      <c r="AW3486" s="191">
        <v>44076</v>
      </c>
      <c r="AX3486" s="1376" t="s">
        <v>16911</v>
      </c>
      <c r="AY3486" s="1377" t="s">
        <v>16912</v>
      </c>
      <c r="AZ3486" s="1381"/>
      <c r="BA3486" s="1382"/>
      <c r="BB3486" s="1381"/>
      <c r="BC3486" s="1382"/>
      <c r="BD3486" s="1381"/>
      <c r="BE3486" s="1382"/>
      <c r="BF3486" s="1397" t="s">
        <v>16913</v>
      </c>
    </row>
    <row r="3487" spans="1:59" ht="51" x14ac:dyDescent="0.25">
      <c r="A3487" s="101"/>
      <c r="B3487" s="1376" t="s">
        <v>16910</v>
      </c>
      <c r="C3487" s="190">
        <v>12170640</v>
      </c>
      <c r="D3487" s="191">
        <v>43075</v>
      </c>
      <c r="E3487" s="191">
        <v>43075</v>
      </c>
      <c r="F3487" s="1377">
        <v>46362</v>
      </c>
      <c r="G3487" s="190">
        <v>-7777</v>
      </c>
      <c r="H3487" s="190" t="s">
        <v>12665</v>
      </c>
      <c r="J3487" s="190" t="s">
        <v>12666</v>
      </c>
      <c r="K3487" s="190" t="s">
        <v>33</v>
      </c>
      <c r="L3487" s="190" t="s">
        <v>163</v>
      </c>
      <c r="M3487" s="190" t="s">
        <v>131</v>
      </c>
      <c r="N3487" s="190" t="s">
        <v>32</v>
      </c>
      <c r="O3487" s="190"/>
      <c r="P3487" s="192" t="s">
        <v>3243</v>
      </c>
      <c r="Q3487" s="190" t="s">
        <v>559</v>
      </c>
      <c r="R3487" s="190" t="s">
        <v>6931</v>
      </c>
      <c r="S3487" s="190" t="s">
        <v>1046</v>
      </c>
      <c r="U3487" s="101"/>
      <c r="V3487" s="101"/>
      <c r="AA3487" s="88"/>
      <c r="AF3487" s="101" t="s">
        <v>12681</v>
      </c>
      <c r="AG3487" s="101"/>
      <c r="AH3487" s="101"/>
      <c r="AI3487" s="101"/>
      <c r="AJ3487" s="101" t="s">
        <v>12713</v>
      </c>
      <c r="AK3487" s="101" t="s">
        <v>12714</v>
      </c>
      <c r="AL3487" s="101">
        <v>42</v>
      </c>
      <c r="AM3487" s="101">
        <v>47</v>
      </c>
      <c r="AN3487" s="1117">
        <v>38.950000000000003</v>
      </c>
      <c r="AO3487" s="101">
        <v>25</v>
      </c>
      <c r="AP3487" s="101">
        <v>7</v>
      </c>
      <c r="AQ3487" s="101">
        <v>44.85</v>
      </c>
      <c r="AR3487" s="101">
        <f t="shared" si="513"/>
        <v>42.794152777777775</v>
      </c>
      <c r="AS3487" s="101">
        <f t="shared" si="514"/>
        <v>25.129125000000002</v>
      </c>
      <c r="AT3487" s="190" t="s">
        <v>43</v>
      </c>
      <c r="AV3487" s="190" t="s">
        <v>14263</v>
      </c>
      <c r="AW3487" s="191">
        <v>44076</v>
      </c>
      <c r="AX3487" s="1376" t="s">
        <v>16911</v>
      </c>
      <c r="AY3487" s="1377" t="s">
        <v>16912</v>
      </c>
      <c r="AZ3487" s="1381"/>
      <c r="BA3487" s="1382"/>
      <c r="BB3487" s="1381"/>
      <c r="BC3487" s="1382"/>
      <c r="BD3487" s="1381"/>
      <c r="BE3487" s="1382"/>
      <c r="BF3487" s="1397" t="s">
        <v>16913</v>
      </c>
    </row>
    <row r="3488" spans="1:59" ht="51" x14ac:dyDescent="0.25">
      <c r="A3488" s="101"/>
      <c r="B3488" s="1376" t="s">
        <v>16910</v>
      </c>
      <c r="C3488" s="190">
        <v>12170640</v>
      </c>
      <c r="D3488" s="191">
        <v>43075</v>
      </c>
      <c r="E3488" s="191">
        <v>43075</v>
      </c>
      <c r="F3488" s="1377">
        <v>46362</v>
      </c>
      <c r="G3488" s="190">
        <v>-7777</v>
      </c>
      <c r="H3488" s="190" t="s">
        <v>12665</v>
      </c>
      <c r="J3488" s="190" t="s">
        <v>12666</v>
      </c>
      <c r="K3488" s="190" t="s">
        <v>33</v>
      </c>
      <c r="L3488" s="190" t="s">
        <v>163</v>
      </c>
      <c r="M3488" s="190" t="s">
        <v>131</v>
      </c>
      <c r="N3488" s="190" t="s">
        <v>32</v>
      </c>
      <c r="O3488" s="190"/>
      <c r="P3488" s="192" t="s">
        <v>3243</v>
      </c>
      <c r="Q3488" s="190" t="s">
        <v>559</v>
      </c>
      <c r="R3488" s="190" t="s">
        <v>6931</v>
      </c>
      <c r="S3488" s="190" t="s">
        <v>1046</v>
      </c>
      <c r="U3488" s="101"/>
      <c r="V3488" s="101"/>
      <c r="AA3488" s="88"/>
      <c r="AF3488" s="101" t="s">
        <v>12682</v>
      </c>
      <c r="AG3488" s="101"/>
      <c r="AH3488" s="101"/>
      <c r="AI3488" s="101"/>
      <c r="AJ3488" s="101" t="s">
        <v>12715</v>
      </c>
      <c r="AK3488" s="101" t="s">
        <v>12716</v>
      </c>
      <c r="AL3488" s="101">
        <v>42</v>
      </c>
      <c r="AM3488" s="101">
        <v>47</v>
      </c>
      <c r="AN3488" s="1117">
        <v>39.18</v>
      </c>
      <c r="AO3488" s="101">
        <v>25</v>
      </c>
      <c r="AP3488" s="101">
        <v>7</v>
      </c>
      <c r="AQ3488" s="101">
        <v>46.36</v>
      </c>
      <c r="AR3488" s="101">
        <f t="shared" si="513"/>
        <v>42.794216666666664</v>
      </c>
      <c r="AS3488" s="101">
        <f t="shared" si="514"/>
        <v>25.129544444444445</v>
      </c>
      <c r="AT3488" s="190" t="s">
        <v>43</v>
      </c>
      <c r="AV3488" s="190" t="s">
        <v>14263</v>
      </c>
      <c r="AW3488" s="191">
        <v>44076</v>
      </c>
      <c r="AX3488" s="1376" t="s">
        <v>16911</v>
      </c>
      <c r="AY3488" s="1377" t="s">
        <v>16912</v>
      </c>
      <c r="AZ3488" s="1381"/>
      <c r="BA3488" s="1382"/>
      <c r="BB3488" s="1381"/>
      <c r="BC3488" s="1382"/>
      <c r="BD3488" s="1381"/>
      <c r="BE3488" s="1382"/>
      <c r="BF3488" s="1397" t="s">
        <v>16913</v>
      </c>
    </row>
    <row r="3489" spans="1:59" ht="51" x14ac:dyDescent="0.25">
      <c r="A3489" s="101"/>
      <c r="B3489" s="1376" t="s">
        <v>16910</v>
      </c>
      <c r="C3489" s="190">
        <v>12170640</v>
      </c>
      <c r="D3489" s="191">
        <v>43075</v>
      </c>
      <c r="E3489" s="191">
        <v>43075</v>
      </c>
      <c r="F3489" s="1377">
        <v>46362</v>
      </c>
      <c r="G3489" s="190">
        <v>-7777</v>
      </c>
      <c r="H3489" s="190" t="s">
        <v>12665</v>
      </c>
      <c r="J3489" s="190" t="s">
        <v>12666</v>
      </c>
      <c r="K3489" s="190" t="s">
        <v>33</v>
      </c>
      <c r="L3489" s="190" t="s">
        <v>163</v>
      </c>
      <c r="M3489" s="190" t="s">
        <v>131</v>
      </c>
      <c r="N3489" s="190" t="s">
        <v>32</v>
      </c>
      <c r="O3489" s="190"/>
      <c r="P3489" s="192" t="s">
        <v>3243</v>
      </c>
      <c r="Q3489" s="190" t="s">
        <v>559</v>
      </c>
      <c r="R3489" s="190" t="s">
        <v>6931</v>
      </c>
      <c r="S3489" s="190" t="s">
        <v>1046</v>
      </c>
      <c r="U3489" s="101"/>
      <c r="V3489" s="101"/>
      <c r="AA3489" s="88"/>
      <c r="AF3489" s="101" t="s">
        <v>12683</v>
      </c>
      <c r="AG3489" s="101"/>
      <c r="AH3489" s="101"/>
      <c r="AI3489" s="101"/>
      <c r="AJ3489" s="101" t="s">
        <v>12717</v>
      </c>
      <c r="AK3489" s="101" t="s">
        <v>12718</v>
      </c>
      <c r="AL3489" s="101">
        <v>42</v>
      </c>
      <c r="AM3489" s="101">
        <v>47</v>
      </c>
      <c r="AN3489" s="1117">
        <v>38.11</v>
      </c>
      <c r="AO3489" s="101">
        <v>25</v>
      </c>
      <c r="AP3489" s="101">
        <v>7</v>
      </c>
      <c r="AQ3489" s="101">
        <v>51.61</v>
      </c>
      <c r="AR3489" s="101">
        <f t="shared" si="513"/>
        <v>42.793919444444441</v>
      </c>
      <c r="AS3489" s="101">
        <f t="shared" si="514"/>
        <v>25.131002777777777</v>
      </c>
      <c r="AT3489" s="190" t="s">
        <v>43</v>
      </c>
      <c r="AV3489" s="190" t="s">
        <v>14263</v>
      </c>
      <c r="AW3489" s="191">
        <v>44076</v>
      </c>
      <c r="AX3489" s="1376" t="s">
        <v>16911</v>
      </c>
      <c r="AY3489" s="1377" t="s">
        <v>16912</v>
      </c>
      <c r="AZ3489" s="1381"/>
      <c r="BA3489" s="1382"/>
      <c r="BB3489" s="1381"/>
      <c r="BC3489" s="1382"/>
      <c r="BD3489" s="1381"/>
      <c r="BE3489" s="1382"/>
      <c r="BF3489" s="1397" t="s">
        <v>16913</v>
      </c>
    </row>
    <row r="3490" spans="1:59" ht="51" x14ac:dyDescent="0.25">
      <c r="A3490" s="101"/>
      <c r="B3490" s="1376" t="s">
        <v>16910</v>
      </c>
      <c r="C3490" s="190">
        <v>12170640</v>
      </c>
      <c r="D3490" s="191">
        <v>43075</v>
      </c>
      <c r="E3490" s="191">
        <v>43075</v>
      </c>
      <c r="F3490" s="1377">
        <v>46362</v>
      </c>
      <c r="G3490" s="190">
        <v>-7777</v>
      </c>
      <c r="H3490" s="190" t="s">
        <v>12665</v>
      </c>
      <c r="J3490" s="190" t="s">
        <v>12666</v>
      </c>
      <c r="K3490" s="190" t="s">
        <v>33</v>
      </c>
      <c r="L3490" s="190" t="s">
        <v>163</v>
      </c>
      <c r="M3490" s="190" t="s">
        <v>131</v>
      </c>
      <c r="N3490" s="190" t="s">
        <v>32</v>
      </c>
      <c r="O3490" s="190"/>
      <c r="P3490" s="192" t="s">
        <v>3243</v>
      </c>
      <c r="Q3490" s="190" t="s">
        <v>559</v>
      </c>
      <c r="R3490" s="190" t="s">
        <v>6931</v>
      </c>
      <c r="S3490" s="190" t="s">
        <v>1046</v>
      </c>
      <c r="U3490" s="101"/>
      <c r="V3490" s="101"/>
      <c r="AA3490" s="88"/>
      <c r="AF3490" s="101" t="s">
        <v>12684</v>
      </c>
      <c r="AG3490" s="101"/>
      <c r="AH3490" s="101"/>
      <c r="AI3490" s="101"/>
      <c r="AJ3490" s="101" t="s">
        <v>12719</v>
      </c>
      <c r="AK3490" s="101" t="s">
        <v>12720</v>
      </c>
      <c r="AL3490" s="101">
        <v>42</v>
      </c>
      <c r="AM3490" s="101">
        <v>47</v>
      </c>
      <c r="AN3490" s="1117">
        <v>37.229999999999997</v>
      </c>
      <c r="AO3490" s="101">
        <v>25</v>
      </c>
      <c r="AP3490" s="101">
        <v>7</v>
      </c>
      <c r="AQ3490" s="101">
        <v>52.25</v>
      </c>
      <c r="AR3490" s="101">
        <f t="shared" si="513"/>
        <v>42.793675</v>
      </c>
      <c r="AS3490" s="101">
        <f t="shared" si="514"/>
        <v>25.131180555555556</v>
      </c>
      <c r="AT3490" s="190" t="s">
        <v>43</v>
      </c>
      <c r="AV3490" s="190" t="s">
        <v>14263</v>
      </c>
      <c r="AW3490" s="191">
        <v>44076</v>
      </c>
      <c r="AX3490" s="1376" t="s">
        <v>16911</v>
      </c>
      <c r="AY3490" s="1377" t="s">
        <v>16912</v>
      </c>
      <c r="AZ3490" s="1381"/>
      <c r="BA3490" s="1382"/>
      <c r="BB3490" s="1381"/>
      <c r="BC3490" s="1382"/>
      <c r="BD3490" s="1381"/>
      <c r="BE3490" s="1382"/>
      <c r="BF3490" s="1397" t="s">
        <v>16913</v>
      </c>
    </row>
    <row r="3491" spans="1:59" ht="51" x14ac:dyDescent="0.25">
      <c r="A3491" s="101"/>
      <c r="B3491" s="1376" t="s">
        <v>16910</v>
      </c>
      <c r="C3491" s="190">
        <v>12170640</v>
      </c>
      <c r="D3491" s="191">
        <v>43075</v>
      </c>
      <c r="E3491" s="191">
        <v>43075</v>
      </c>
      <c r="F3491" s="1377">
        <v>46362</v>
      </c>
      <c r="G3491" s="190">
        <v>-7777</v>
      </c>
      <c r="H3491" s="190" t="s">
        <v>12665</v>
      </c>
      <c r="J3491" s="190" t="s">
        <v>12666</v>
      </c>
      <c r="K3491" s="190" t="s">
        <v>33</v>
      </c>
      <c r="L3491" s="190" t="s">
        <v>163</v>
      </c>
      <c r="M3491" s="190" t="s">
        <v>131</v>
      </c>
      <c r="N3491" s="190" t="s">
        <v>32</v>
      </c>
      <c r="O3491" s="190"/>
      <c r="P3491" s="192" t="s">
        <v>3243</v>
      </c>
      <c r="Q3491" s="190" t="s">
        <v>559</v>
      </c>
      <c r="R3491" s="190" t="s">
        <v>6931</v>
      </c>
      <c r="S3491" s="190" t="s">
        <v>1046</v>
      </c>
      <c r="U3491" s="101"/>
      <c r="V3491" s="101"/>
      <c r="AA3491" s="88"/>
      <c r="AF3491" s="101" t="s">
        <v>12685</v>
      </c>
      <c r="AG3491" s="101"/>
      <c r="AH3491" s="101"/>
      <c r="AI3491" s="101"/>
      <c r="AJ3491" s="101" t="s">
        <v>12721</v>
      </c>
      <c r="AK3491" s="101" t="s">
        <v>12722</v>
      </c>
      <c r="AL3491" s="101">
        <v>42</v>
      </c>
      <c r="AM3491" s="101">
        <v>47</v>
      </c>
      <c r="AN3491" s="1117">
        <v>33.42</v>
      </c>
      <c r="AO3491" s="101">
        <v>25</v>
      </c>
      <c r="AP3491" s="101">
        <v>7</v>
      </c>
      <c r="AQ3491" s="101">
        <v>52.57</v>
      </c>
      <c r="AR3491" s="101">
        <f t="shared" si="513"/>
        <v>42.792616666666667</v>
      </c>
      <c r="AS3491" s="101">
        <f t="shared" si="514"/>
        <v>25.131269444444445</v>
      </c>
      <c r="AT3491" s="190" t="s">
        <v>43</v>
      </c>
      <c r="AV3491" s="190" t="s">
        <v>14263</v>
      </c>
      <c r="AW3491" s="191">
        <v>44076</v>
      </c>
      <c r="AX3491" s="1376" t="s">
        <v>16911</v>
      </c>
      <c r="AY3491" s="1377" t="s">
        <v>16912</v>
      </c>
      <c r="AZ3491" s="1381"/>
      <c r="BA3491" s="1382"/>
      <c r="BB3491" s="1381"/>
      <c r="BC3491" s="1382"/>
      <c r="BD3491" s="1381"/>
      <c r="BE3491" s="1382"/>
      <c r="BF3491" s="1397" t="s">
        <v>16913</v>
      </c>
    </row>
    <row r="3492" spans="1:59" ht="51" x14ac:dyDescent="0.25">
      <c r="A3492" s="101"/>
      <c r="B3492" s="1376" t="s">
        <v>16910</v>
      </c>
      <c r="C3492" s="190">
        <v>12170640</v>
      </c>
      <c r="D3492" s="191">
        <v>43075</v>
      </c>
      <c r="E3492" s="191">
        <v>43075</v>
      </c>
      <c r="F3492" s="1377">
        <v>46362</v>
      </c>
      <c r="G3492" s="190">
        <v>-7777</v>
      </c>
      <c r="H3492" s="190" t="s">
        <v>12665</v>
      </c>
      <c r="J3492" s="190" t="s">
        <v>12666</v>
      </c>
      <c r="K3492" s="190" t="s">
        <v>33</v>
      </c>
      <c r="L3492" s="190" t="s">
        <v>163</v>
      </c>
      <c r="M3492" s="190" t="s">
        <v>131</v>
      </c>
      <c r="N3492" s="190" t="s">
        <v>32</v>
      </c>
      <c r="O3492" s="190"/>
      <c r="P3492" s="192" t="s">
        <v>3243</v>
      </c>
      <c r="Q3492" s="190" t="s">
        <v>559</v>
      </c>
      <c r="R3492" s="190" t="s">
        <v>6931</v>
      </c>
      <c r="S3492" s="190" t="s">
        <v>1046</v>
      </c>
      <c r="U3492" s="101"/>
      <c r="V3492" s="101"/>
      <c r="AA3492" s="88"/>
      <c r="AF3492" s="101" t="s">
        <v>12686</v>
      </c>
      <c r="AG3492" s="101"/>
      <c r="AH3492" s="101"/>
      <c r="AI3492" s="101"/>
      <c r="AJ3492" s="101" t="s">
        <v>12723</v>
      </c>
      <c r="AK3492" s="101" t="s">
        <v>12724</v>
      </c>
      <c r="AL3492" s="101">
        <v>42</v>
      </c>
      <c r="AM3492" s="101">
        <v>47</v>
      </c>
      <c r="AN3492" s="1117">
        <v>34.619999999999997</v>
      </c>
      <c r="AO3492" s="101">
        <v>25</v>
      </c>
      <c r="AP3492" s="101">
        <v>7</v>
      </c>
      <c r="AQ3492" s="101">
        <v>53.99</v>
      </c>
      <c r="AR3492" s="101">
        <f t="shared" si="513"/>
        <v>42.792949999999998</v>
      </c>
      <c r="AS3492" s="101">
        <f t="shared" si="514"/>
        <v>25.131663888888891</v>
      </c>
      <c r="AT3492" s="190" t="s">
        <v>43</v>
      </c>
      <c r="AV3492" s="190" t="s">
        <v>14263</v>
      </c>
      <c r="AW3492" s="191">
        <v>44076</v>
      </c>
      <c r="AX3492" s="1376" t="s">
        <v>16911</v>
      </c>
      <c r="AY3492" s="1377" t="s">
        <v>16912</v>
      </c>
      <c r="AZ3492" s="1381"/>
      <c r="BA3492" s="1382"/>
      <c r="BB3492" s="1381"/>
      <c r="BC3492" s="1382"/>
      <c r="BD3492" s="1381"/>
      <c r="BE3492" s="1382"/>
      <c r="BF3492" s="1397" t="s">
        <v>16913</v>
      </c>
    </row>
    <row r="3493" spans="1:59" ht="51" x14ac:dyDescent="0.25">
      <c r="A3493" s="101"/>
      <c r="B3493" s="1376" t="s">
        <v>16910</v>
      </c>
      <c r="C3493" s="190">
        <v>12170640</v>
      </c>
      <c r="D3493" s="191">
        <v>43075</v>
      </c>
      <c r="E3493" s="191">
        <v>43075</v>
      </c>
      <c r="F3493" s="1377">
        <v>46362</v>
      </c>
      <c r="G3493" s="190">
        <v>-7777</v>
      </c>
      <c r="H3493" s="190" t="s">
        <v>12665</v>
      </c>
      <c r="J3493" s="190" t="s">
        <v>12666</v>
      </c>
      <c r="K3493" s="190" t="s">
        <v>33</v>
      </c>
      <c r="L3493" s="190" t="s">
        <v>163</v>
      </c>
      <c r="M3493" s="190" t="s">
        <v>131</v>
      </c>
      <c r="N3493" s="190" t="s">
        <v>32</v>
      </c>
      <c r="O3493" s="190"/>
      <c r="P3493" s="192" t="s">
        <v>3243</v>
      </c>
      <c r="Q3493" s="190" t="s">
        <v>559</v>
      </c>
      <c r="R3493" s="190" t="s">
        <v>6931</v>
      </c>
      <c r="S3493" s="190" t="s">
        <v>1046</v>
      </c>
      <c r="U3493" s="101"/>
      <c r="V3493" s="101"/>
      <c r="AA3493" s="88"/>
      <c r="AF3493" s="101" t="s">
        <v>12687</v>
      </c>
      <c r="AG3493" s="101"/>
      <c r="AH3493" s="101"/>
      <c r="AI3493" s="101"/>
      <c r="AJ3493" s="101" t="s">
        <v>12726</v>
      </c>
      <c r="AK3493" s="101" t="s">
        <v>12725</v>
      </c>
      <c r="AL3493" s="101">
        <v>42</v>
      </c>
      <c r="AM3493" s="101">
        <v>47</v>
      </c>
      <c r="AN3493" s="1117">
        <v>34.26</v>
      </c>
      <c r="AO3493" s="101">
        <v>25</v>
      </c>
      <c r="AP3493" s="101">
        <v>7</v>
      </c>
      <c r="AQ3493" s="101">
        <v>54.78</v>
      </c>
      <c r="AR3493" s="101">
        <f t="shared" si="513"/>
        <v>42.792850000000001</v>
      </c>
      <c r="AS3493" s="101">
        <f t="shared" si="514"/>
        <v>25.131883333333334</v>
      </c>
      <c r="AT3493" s="190" t="s">
        <v>43</v>
      </c>
      <c r="AV3493" s="190" t="s">
        <v>14263</v>
      </c>
      <c r="AW3493" s="191">
        <v>44076</v>
      </c>
      <c r="AX3493" s="1376" t="s">
        <v>16911</v>
      </c>
      <c r="AY3493" s="1377" t="s">
        <v>16912</v>
      </c>
      <c r="AZ3493" s="1381"/>
      <c r="BA3493" s="1382"/>
      <c r="BB3493" s="1381"/>
      <c r="BC3493" s="1382"/>
      <c r="BD3493" s="1381"/>
      <c r="BE3493" s="1382"/>
      <c r="BF3493" s="1397" t="s">
        <v>16913</v>
      </c>
    </row>
    <row r="3494" spans="1:59" ht="51" x14ac:dyDescent="0.25">
      <c r="A3494" s="101"/>
      <c r="B3494" s="1376" t="s">
        <v>16910</v>
      </c>
      <c r="C3494" s="190">
        <v>12170640</v>
      </c>
      <c r="D3494" s="191">
        <v>43075</v>
      </c>
      <c r="E3494" s="191">
        <v>43075</v>
      </c>
      <c r="F3494" s="1377">
        <v>46362</v>
      </c>
      <c r="G3494" s="190">
        <v>-7777</v>
      </c>
      <c r="H3494" s="190" t="s">
        <v>12665</v>
      </c>
      <c r="J3494" s="190" t="s">
        <v>12666</v>
      </c>
      <c r="K3494" s="190" t="s">
        <v>33</v>
      </c>
      <c r="L3494" s="190" t="s">
        <v>163</v>
      </c>
      <c r="M3494" s="190" t="s">
        <v>131</v>
      </c>
      <c r="N3494" s="190" t="s">
        <v>32</v>
      </c>
      <c r="O3494" s="190"/>
      <c r="P3494" s="192" t="s">
        <v>3243</v>
      </c>
      <c r="Q3494" s="190" t="s">
        <v>559</v>
      </c>
      <c r="R3494" s="190" t="s">
        <v>6931</v>
      </c>
      <c r="S3494" s="190" t="s">
        <v>1046</v>
      </c>
      <c r="U3494" s="101"/>
      <c r="V3494" s="101"/>
      <c r="AA3494" s="88"/>
      <c r="AF3494" s="101" t="s">
        <v>12688</v>
      </c>
      <c r="AG3494" s="101"/>
      <c r="AH3494" s="101"/>
      <c r="AI3494" s="101"/>
      <c r="AJ3494" s="101" t="s">
        <v>12727</v>
      </c>
      <c r="AK3494" s="101" t="s">
        <v>12728</v>
      </c>
      <c r="AL3494" s="101">
        <v>42</v>
      </c>
      <c r="AM3494" s="101">
        <v>47</v>
      </c>
      <c r="AN3494" s="1117">
        <v>33.94</v>
      </c>
      <c r="AO3494" s="101">
        <v>25</v>
      </c>
      <c r="AP3494" s="101">
        <v>7</v>
      </c>
      <c r="AQ3494" s="101">
        <v>55.68</v>
      </c>
      <c r="AR3494" s="101">
        <f t="shared" si="513"/>
        <v>42.792761111111112</v>
      </c>
      <c r="AS3494" s="101">
        <f t="shared" si="514"/>
        <v>25.132133333333332</v>
      </c>
      <c r="AT3494" s="190" t="s">
        <v>43</v>
      </c>
      <c r="AV3494" s="190" t="s">
        <v>14263</v>
      </c>
      <c r="AW3494" s="191">
        <v>44076</v>
      </c>
      <c r="AX3494" s="1376" t="s">
        <v>16911</v>
      </c>
      <c r="AY3494" s="1377" t="s">
        <v>16912</v>
      </c>
      <c r="AZ3494" s="1381"/>
      <c r="BA3494" s="1382"/>
      <c r="BB3494" s="1381"/>
      <c r="BC3494" s="1382"/>
      <c r="BD3494" s="1381"/>
      <c r="BE3494" s="1382"/>
      <c r="BF3494" s="1397" t="s">
        <v>16913</v>
      </c>
    </row>
    <row r="3495" spans="1:59" ht="51" x14ac:dyDescent="0.25">
      <c r="A3495" s="101"/>
      <c r="B3495" s="1376" t="s">
        <v>16910</v>
      </c>
      <c r="C3495" s="190">
        <v>12170640</v>
      </c>
      <c r="D3495" s="191">
        <v>43075</v>
      </c>
      <c r="E3495" s="191">
        <v>43075</v>
      </c>
      <c r="F3495" s="1377">
        <v>46362</v>
      </c>
      <c r="G3495" s="190">
        <v>-7777</v>
      </c>
      <c r="H3495" s="190" t="s">
        <v>12665</v>
      </c>
      <c r="J3495" s="190" t="s">
        <v>12666</v>
      </c>
      <c r="K3495" s="190" t="s">
        <v>33</v>
      </c>
      <c r="L3495" s="190" t="s">
        <v>163</v>
      </c>
      <c r="M3495" s="190" t="s">
        <v>131</v>
      </c>
      <c r="N3495" s="190" t="s">
        <v>32</v>
      </c>
      <c r="O3495" s="190"/>
      <c r="P3495" s="192" t="s">
        <v>3243</v>
      </c>
      <c r="Q3495" s="190" t="s">
        <v>559</v>
      </c>
      <c r="R3495" s="190" t="s">
        <v>6931</v>
      </c>
      <c r="S3495" s="190" t="s">
        <v>1046</v>
      </c>
      <c r="U3495" s="101"/>
      <c r="V3495" s="101"/>
      <c r="AA3495" s="88"/>
      <c r="AF3495" s="101" t="s">
        <v>12690</v>
      </c>
      <c r="AG3495" s="101"/>
      <c r="AH3495" s="101"/>
      <c r="AI3495" s="101"/>
      <c r="AJ3495" s="101" t="s">
        <v>12729</v>
      </c>
      <c r="AK3495" s="101" t="s">
        <v>12730</v>
      </c>
      <c r="AL3495" s="101">
        <v>42</v>
      </c>
      <c r="AM3495" s="101">
        <v>47</v>
      </c>
      <c r="AN3495" s="1117">
        <v>31.57</v>
      </c>
      <c r="AO3495" s="101">
        <v>25</v>
      </c>
      <c r="AP3495" s="101">
        <v>7</v>
      </c>
      <c r="AQ3495" s="101">
        <v>59.36</v>
      </c>
      <c r="AR3495" s="101">
        <f t="shared" si="513"/>
        <v>42.792102777777778</v>
      </c>
      <c r="AS3495" s="101">
        <f t="shared" si="514"/>
        <v>25.133155555555557</v>
      </c>
      <c r="AT3495" s="190" t="s">
        <v>43</v>
      </c>
      <c r="AV3495" s="190" t="s">
        <v>14263</v>
      </c>
      <c r="AW3495" s="191">
        <v>44076</v>
      </c>
      <c r="AX3495" s="1376" t="s">
        <v>16911</v>
      </c>
      <c r="AY3495" s="1377" t="s">
        <v>16912</v>
      </c>
      <c r="AZ3495" s="1381"/>
      <c r="BA3495" s="1382"/>
      <c r="BB3495" s="1381"/>
      <c r="BC3495" s="1382"/>
      <c r="BD3495" s="1381"/>
      <c r="BE3495" s="1382"/>
      <c r="BF3495" s="1397" t="s">
        <v>16913</v>
      </c>
    </row>
    <row r="3496" spans="1:59" ht="51" x14ac:dyDescent="0.25">
      <c r="A3496" s="101"/>
      <c r="B3496" s="1376" t="s">
        <v>16910</v>
      </c>
      <c r="C3496" s="190">
        <v>12170640</v>
      </c>
      <c r="D3496" s="191">
        <v>43075</v>
      </c>
      <c r="E3496" s="191">
        <v>43075</v>
      </c>
      <c r="F3496" s="1377">
        <v>46362</v>
      </c>
      <c r="G3496" s="190">
        <v>-7777</v>
      </c>
      <c r="H3496" s="190" t="s">
        <v>12665</v>
      </c>
      <c r="J3496" s="190" t="s">
        <v>12666</v>
      </c>
      <c r="K3496" s="190" t="s">
        <v>33</v>
      </c>
      <c r="L3496" s="190" t="s">
        <v>163</v>
      </c>
      <c r="M3496" s="190" t="s">
        <v>131</v>
      </c>
      <c r="N3496" s="190" t="s">
        <v>32</v>
      </c>
      <c r="O3496" s="190"/>
      <c r="P3496" s="192" t="s">
        <v>3243</v>
      </c>
      <c r="Q3496" s="190" t="s">
        <v>559</v>
      </c>
      <c r="R3496" s="190" t="s">
        <v>6931</v>
      </c>
      <c r="S3496" s="190" t="s">
        <v>1046</v>
      </c>
      <c r="U3496" s="101"/>
      <c r="V3496" s="101"/>
      <c r="AA3496" s="88"/>
      <c r="AF3496" s="101" t="s">
        <v>12691</v>
      </c>
      <c r="AG3496" s="101"/>
      <c r="AH3496" s="101"/>
      <c r="AI3496" s="101"/>
      <c r="AJ3496" s="101" t="s">
        <v>12731</v>
      </c>
      <c r="AK3496" s="101" t="s">
        <v>12732</v>
      </c>
      <c r="AL3496" s="101">
        <v>42</v>
      </c>
      <c r="AM3496" s="101">
        <v>47</v>
      </c>
      <c r="AN3496" s="1117">
        <v>30.4</v>
      </c>
      <c r="AO3496" s="101">
        <v>25</v>
      </c>
      <c r="AP3496" s="101">
        <v>8</v>
      </c>
      <c r="AQ3496" s="101">
        <v>1.93</v>
      </c>
      <c r="AR3496" s="101">
        <f t="shared" si="513"/>
        <v>42.791777777777774</v>
      </c>
      <c r="AS3496" s="101">
        <f t="shared" si="514"/>
        <v>25.133869444444443</v>
      </c>
      <c r="AT3496" s="190" t="s">
        <v>43</v>
      </c>
      <c r="AV3496" s="190" t="s">
        <v>14263</v>
      </c>
      <c r="AW3496" s="191">
        <v>44076</v>
      </c>
      <c r="AX3496" s="1376" t="s">
        <v>16911</v>
      </c>
      <c r="AY3496" s="1377" t="s">
        <v>16912</v>
      </c>
      <c r="AZ3496" s="1381"/>
      <c r="BA3496" s="1382"/>
      <c r="BB3496" s="1381"/>
      <c r="BC3496" s="1382"/>
      <c r="BD3496" s="1381"/>
      <c r="BE3496" s="1382"/>
      <c r="BF3496" s="1397" t="s">
        <v>16913</v>
      </c>
    </row>
    <row r="3497" spans="1:59" ht="51" x14ac:dyDescent="0.25">
      <c r="A3497" s="101"/>
      <c r="B3497" s="1376" t="s">
        <v>16910</v>
      </c>
      <c r="C3497" s="190">
        <v>12170640</v>
      </c>
      <c r="D3497" s="191">
        <v>43075</v>
      </c>
      <c r="E3497" s="191">
        <v>43075</v>
      </c>
      <c r="F3497" s="1377">
        <v>46362</v>
      </c>
      <c r="G3497" s="190">
        <v>-7777</v>
      </c>
      <c r="H3497" s="190" t="s">
        <v>12665</v>
      </c>
      <c r="J3497" s="190" t="s">
        <v>12666</v>
      </c>
      <c r="K3497" s="190" t="s">
        <v>33</v>
      </c>
      <c r="L3497" s="190" t="s">
        <v>163</v>
      </c>
      <c r="M3497" s="190" t="s">
        <v>131</v>
      </c>
      <c r="N3497" s="190" t="s">
        <v>32</v>
      </c>
      <c r="O3497" s="190"/>
      <c r="P3497" s="192" t="s">
        <v>3243</v>
      </c>
      <c r="Q3497" s="190" t="s">
        <v>559</v>
      </c>
      <c r="R3497" s="190" t="s">
        <v>6931</v>
      </c>
      <c r="S3497" s="190" t="s">
        <v>1046</v>
      </c>
      <c r="U3497" s="101"/>
      <c r="V3497" s="101"/>
      <c r="AA3497" s="88"/>
      <c r="AF3497" s="101" t="s">
        <v>12692</v>
      </c>
      <c r="AG3497" s="101"/>
      <c r="AH3497" s="101"/>
      <c r="AI3497" s="101"/>
      <c r="AJ3497" s="101" t="s">
        <v>12733</v>
      </c>
      <c r="AK3497" s="101" t="s">
        <v>12734</v>
      </c>
      <c r="AL3497" s="101">
        <v>42</v>
      </c>
      <c r="AM3497" s="101">
        <v>47</v>
      </c>
      <c r="AN3497" s="1117">
        <v>29.91</v>
      </c>
      <c r="AO3497" s="101">
        <v>25</v>
      </c>
      <c r="AP3497" s="101">
        <v>8</v>
      </c>
      <c r="AQ3497" s="101">
        <v>3.27</v>
      </c>
      <c r="AR3497" s="101">
        <f t="shared" si="513"/>
        <v>42.791641666666663</v>
      </c>
      <c r="AS3497" s="101">
        <f t="shared" si="514"/>
        <v>25.134241666666668</v>
      </c>
      <c r="AT3497" s="190" t="s">
        <v>43</v>
      </c>
      <c r="AV3497" s="190" t="s">
        <v>14263</v>
      </c>
      <c r="AW3497" s="191">
        <v>44076</v>
      </c>
      <c r="AX3497" s="1376" t="s">
        <v>16911</v>
      </c>
      <c r="AY3497" s="1377" t="s">
        <v>16912</v>
      </c>
      <c r="AZ3497" s="1381"/>
      <c r="BA3497" s="1382"/>
      <c r="BB3497" s="1381"/>
      <c r="BC3497" s="1382"/>
      <c r="BD3497" s="1381"/>
      <c r="BE3497" s="1382"/>
      <c r="BF3497" s="1397" t="s">
        <v>16913</v>
      </c>
    </row>
    <row r="3498" spans="1:59" ht="51" x14ac:dyDescent="0.25">
      <c r="A3498" s="101"/>
      <c r="B3498" s="1376" t="s">
        <v>16910</v>
      </c>
      <c r="C3498" s="190">
        <v>12170640</v>
      </c>
      <c r="D3498" s="191">
        <v>43075</v>
      </c>
      <c r="E3498" s="191">
        <v>43075</v>
      </c>
      <c r="F3498" s="1377">
        <v>46362</v>
      </c>
      <c r="G3498" s="190">
        <v>-7777</v>
      </c>
      <c r="H3498" s="190" t="s">
        <v>12665</v>
      </c>
      <c r="J3498" s="190" t="s">
        <v>12666</v>
      </c>
      <c r="K3498" s="190" t="s">
        <v>33</v>
      </c>
      <c r="L3498" s="190" t="s">
        <v>163</v>
      </c>
      <c r="M3498" s="190" t="s">
        <v>131</v>
      </c>
      <c r="N3498" s="190" t="s">
        <v>32</v>
      </c>
      <c r="O3498" s="190"/>
      <c r="P3498" s="192" t="s">
        <v>3243</v>
      </c>
      <c r="Q3498" s="190" t="s">
        <v>559</v>
      </c>
      <c r="R3498" s="190" t="s">
        <v>6931</v>
      </c>
      <c r="S3498" s="190" t="s">
        <v>1046</v>
      </c>
      <c r="U3498" s="101"/>
      <c r="V3498" s="101"/>
      <c r="AA3498" s="88"/>
      <c r="AF3498" s="101" t="s">
        <v>12689</v>
      </c>
      <c r="AG3498" s="101"/>
      <c r="AH3498" s="101"/>
      <c r="AI3498" s="101"/>
      <c r="AJ3498" s="101" t="s">
        <v>12735</v>
      </c>
      <c r="AK3498" s="101" t="s">
        <v>12736</v>
      </c>
      <c r="AL3498" s="101">
        <v>42</v>
      </c>
      <c r="AM3498" s="101">
        <v>47</v>
      </c>
      <c r="AN3498" s="1117">
        <v>29.24</v>
      </c>
      <c r="AO3498" s="101">
        <v>25</v>
      </c>
      <c r="AP3498" s="101">
        <v>8</v>
      </c>
      <c r="AQ3498" s="101">
        <v>3.99</v>
      </c>
      <c r="AR3498" s="101">
        <f t="shared" si="513"/>
        <v>42.791455555555551</v>
      </c>
      <c r="AS3498" s="101">
        <f t="shared" si="514"/>
        <v>25.134441666666667</v>
      </c>
      <c r="AT3498" s="190" t="s">
        <v>43</v>
      </c>
      <c r="AV3498" s="190" t="s">
        <v>14263</v>
      </c>
      <c r="AW3498" s="191">
        <v>44076</v>
      </c>
      <c r="AX3498" s="1376" t="s">
        <v>16911</v>
      </c>
      <c r="AY3498" s="1377" t="s">
        <v>16912</v>
      </c>
      <c r="AZ3498" s="1381"/>
      <c r="BA3498" s="1382"/>
      <c r="BB3498" s="1381"/>
      <c r="BC3498" s="1382"/>
      <c r="BD3498" s="1381"/>
      <c r="BE3498" s="1382"/>
      <c r="BF3498" s="1397" t="s">
        <v>16913</v>
      </c>
    </row>
    <row r="3499" spans="1:59" ht="51" x14ac:dyDescent="0.25">
      <c r="A3499" s="101"/>
      <c r="B3499" s="1376" t="s">
        <v>16910</v>
      </c>
      <c r="C3499" s="190">
        <v>12170640</v>
      </c>
      <c r="D3499" s="191">
        <v>43075</v>
      </c>
      <c r="E3499" s="191">
        <v>43075</v>
      </c>
      <c r="F3499" s="1377">
        <v>46362</v>
      </c>
      <c r="G3499" s="190">
        <v>-7777</v>
      </c>
      <c r="H3499" s="190" t="s">
        <v>12665</v>
      </c>
      <c r="J3499" s="190" t="s">
        <v>12666</v>
      </c>
      <c r="K3499" s="190" t="s">
        <v>33</v>
      </c>
      <c r="L3499" s="190" t="s">
        <v>163</v>
      </c>
      <c r="M3499" s="190" t="s">
        <v>131</v>
      </c>
      <c r="N3499" s="190" t="s">
        <v>32</v>
      </c>
      <c r="O3499" s="190"/>
      <c r="P3499" s="192" t="s">
        <v>3243</v>
      </c>
      <c r="Q3499" s="190" t="s">
        <v>559</v>
      </c>
      <c r="R3499" s="190" t="s">
        <v>6931</v>
      </c>
      <c r="S3499" s="190" t="s">
        <v>1046</v>
      </c>
      <c r="U3499" s="101"/>
      <c r="V3499" s="101"/>
      <c r="AA3499" s="88"/>
      <c r="AF3499" s="101" t="s">
        <v>12693</v>
      </c>
      <c r="AG3499" s="101"/>
      <c r="AH3499" s="101"/>
      <c r="AI3499" s="101"/>
      <c r="AJ3499" s="101" t="s">
        <v>12737</v>
      </c>
      <c r="AK3499" s="101" t="s">
        <v>12738</v>
      </c>
      <c r="AL3499" s="101">
        <v>42</v>
      </c>
      <c r="AM3499" s="101">
        <v>47</v>
      </c>
      <c r="AN3499" s="1117">
        <v>24.85</v>
      </c>
      <c r="AO3499" s="101">
        <v>25</v>
      </c>
      <c r="AP3499" s="101">
        <v>8</v>
      </c>
      <c r="AQ3499" s="101">
        <v>11.8</v>
      </c>
      <c r="AR3499" s="101">
        <f t="shared" si="513"/>
        <v>42.790236111111106</v>
      </c>
      <c r="AS3499" s="101">
        <f t="shared" si="514"/>
        <v>25.136611111111112</v>
      </c>
      <c r="AT3499" s="190" t="s">
        <v>43</v>
      </c>
      <c r="AV3499" s="190" t="s">
        <v>14263</v>
      </c>
      <c r="AW3499" s="191">
        <v>44076</v>
      </c>
      <c r="AX3499" s="1376" t="s">
        <v>16911</v>
      </c>
      <c r="AY3499" s="1377" t="s">
        <v>16912</v>
      </c>
      <c r="AZ3499" s="1381"/>
      <c r="BA3499" s="1382"/>
      <c r="BB3499" s="1381"/>
      <c r="BC3499" s="1382"/>
      <c r="BD3499" s="1381"/>
      <c r="BE3499" s="1382"/>
      <c r="BF3499" s="1397" t="s">
        <v>16913</v>
      </c>
    </row>
    <row r="3500" spans="1:59" ht="51" x14ac:dyDescent="0.25">
      <c r="A3500" s="101"/>
      <c r="B3500" s="1376" t="s">
        <v>16910</v>
      </c>
      <c r="C3500" s="190">
        <v>12170640</v>
      </c>
      <c r="D3500" s="191">
        <v>43075</v>
      </c>
      <c r="E3500" s="191">
        <v>43075</v>
      </c>
      <c r="F3500" s="1377">
        <v>46362</v>
      </c>
      <c r="G3500" s="190">
        <v>-7777</v>
      </c>
      <c r="H3500" s="190" t="s">
        <v>12665</v>
      </c>
      <c r="J3500" s="190" t="s">
        <v>12666</v>
      </c>
      <c r="K3500" s="190" t="s">
        <v>33</v>
      </c>
      <c r="L3500" s="190" t="s">
        <v>163</v>
      </c>
      <c r="M3500" s="190" t="s">
        <v>131</v>
      </c>
      <c r="N3500" s="190" t="s">
        <v>32</v>
      </c>
      <c r="O3500" s="190"/>
      <c r="P3500" s="192" t="s">
        <v>3243</v>
      </c>
      <c r="Q3500" s="190" t="s">
        <v>559</v>
      </c>
      <c r="R3500" s="190" t="s">
        <v>6931</v>
      </c>
      <c r="S3500" s="190" t="s">
        <v>1046</v>
      </c>
      <c r="U3500" s="101"/>
      <c r="V3500" s="101"/>
      <c r="AA3500" s="88"/>
      <c r="AF3500" s="101" t="s">
        <v>12694</v>
      </c>
      <c r="AG3500" s="101"/>
      <c r="AH3500" s="101"/>
      <c r="AI3500" s="101"/>
      <c r="AJ3500" s="101" t="s">
        <v>12739</v>
      </c>
      <c r="AK3500" s="101" t="s">
        <v>12740</v>
      </c>
      <c r="AL3500" s="101">
        <v>42</v>
      </c>
      <c r="AM3500" s="101">
        <v>47</v>
      </c>
      <c r="AN3500" s="1117">
        <v>24.45</v>
      </c>
      <c r="AO3500" s="101">
        <v>25</v>
      </c>
      <c r="AP3500" s="101">
        <v>8</v>
      </c>
      <c r="AQ3500" s="101">
        <v>12.26</v>
      </c>
      <c r="AR3500" s="101">
        <f t="shared" si="513"/>
        <v>42.790124999999996</v>
      </c>
      <c r="AS3500" s="101">
        <f t="shared" si="514"/>
        <v>25.136738888888889</v>
      </c>
      <c r="AT3500" s="190" t="s">
        <v>43</v>
      </c>
      <c r="AV3500" s="190" t="s">
        <v>14263</v>
      </c>
      <c r="AW3500" s="191">
        <v>44076</v>
      </c>
      <c r="AX3500" s="1376" t="s">
        <v>16911</v>
      </c>
      <c r="AY3500" s="1377" t="s">
        <v>16912</v>
      </c>
      <c r="AZ3500" s="1381"/>
      <c r="BA3500" s="1382"/>
      <c r="BB3500" s="1381"/>
      <c r="BC3500" s="1382"/>
      <c r="BD3500" s="1381"/>
      <c r="BE3500" s="1382"/>
      <c r="BF3500" s="1397" t="s">
        <v>16913</v>
      </c>
    </row>
    <row r="3501" spans="1:59" ht="51" x14ac:dyDescent="0.25">
      <c r="A3501" s="101"/>
      <c r="B3501" s="1376" t="s">
        <v>16910</v>
      </c>
      <c r="C3501" s="190">
        <v>12170640</v>
      </c>
      <c r="D3501" s="191">
        <v>43075</v>
      </c>
      <c r="E3501" s="191">
        <v>43075</v>
      </c>
      <c r="F3501" s="1377">
        <v>46362</v>
      </c>
      <c r="G3501" s="190">
        <v>-7777</v>
      </c>
      <c r="H3501" s="190" t="s">
        <v>12665</v>
      </c>
      <c r="J3501" s="190" t="s">
        <v>12666</v>
      </c>
      <c r="K3501" s="190" t="s">
        <v>33</v>
      </c>
      <c r="L3501" s="190" t="s">
        <v>163</v>
      </c>
      <c r="M3501" s="190" t="s">
        <v>131</v>
      </c>
      <c r="N3501" s="190" t="s">
        <v>32</v>
      </c>
      <c r="O3501" s="190"/>
      <c r="P3501" s="192" t="s">
        <v>3243</v>
      </c>
      <c r="Q3501" s="190" t="s">
        <v>559</v>
      </c>
      <c r="R3501" s="190" t="s">
        <v>6931</v>
      </c>
      <c r="S3501" s="190" t="s">
        <v>1046</v>
      </c>
      <c r="U3501" s="101"/>
      <c r="V3501" s="101"/>
      <c r="AA3501" s="88"/>
      <c r="AF3501" s="101" t="s">
        <v>12695</v>
      </c>
      <c r="AG3501" s="101"/>
      <c r="AH3501" s="101"/>
      <c r="AI3501" s="101"/>
      <c r="AJ3501" s="101" t="s">
        <v>12741</v>
      </c>
      <c r="AK3501" s="101" t="s">
        <v>12742</v>
      </c>
      <c r="AL3501" s="101">
        <v>42</v>
      </c>
      <c r="AM3501" s="101">
        <v>47</v>
      </c>
      <c r="AN3501" s="1117">
        <v>24.15</v>
      </c>
      <c r="AO3501" s="101">
        <v>25</v>
      </c>
      <c r="AP3501" s="101">
        <v>8</v>
      </c>
      <c r="AQ3501" s="101">
        <v>12.86</v>
      </c>
      <c r="AR3501" s="101">
        <f t="shared" si="513"/>
        <v>42.790041666666667</v>
      </c>
      <c r="AS3501" s="101">
        <f t="shared" si="514"/>
        <v>25.136905555555554</v>
      </c>
      <c r="AT3501" s="190" t="s">
        <v>43</v>
      </c>
      <c r="AV3501" s="190" t="s">
        <v>14263</v>
      </c>
      <c r="AW3501" s="191">
        <v>44076</v>
      </c>
      <c r="AX3501" s="1376" t="s">
        <v>16911</v>
      </c>
      <c r="AY3501" s="1377" t="s">
        <v>16912</v>
      </c>
      <c r="AZ3501" s="1381"/>
      <c r="BA3501" s="1382"/>
      <c r="BB3501" s="1381"/>
      <c r="BC3501" s="1382"/>
      <c r="BD3501" s="1381"/>
      <c r="BE3501" s="1382"/>
      <c r="BF3501" s="1397" t="s">
        <v>16913</v>
      </c>
    </row>
    <row r="3502" spans="1:59" ht="51" x14ac:dyDescent="0.25">
      <c r="A3502" s="101"/>
      <c r="B3502" s="1376" t="s">
        <v>16910</v>
      </c>
      <c r="C3502" s="190">
        <v>12170640</v>
      </c>
      <c r="D3502" s="191">
        <v>43075</v>
      </c>
      <c r="E3502" s="191">
        <v>43075</v>
      </c>
      <c r="F3502" s="1377">
        <v>46362</v>
      </c>
      <c r="G3502" s="190">
        <v>-7777</v>
      </c>
      <c r="H3502" s="190" t="s">
        <v>12665</v>
      </c>
      <c r="J3502" s="190" t="s">
        <v>12666</v>
      </c>
      <c r="K3502" s="190" t="s">
        <v>33</v>
      </c>
      <c r="L3502" s="190" t="s">
        <v>163</v>
      </c>
      <c r="M3502" s="190" t="s">
        <v>131</v>
      </c>
      <c r="N3502" s="190" t="s">
        <v>32</v>
      </c>
      <c r="O3502" s="190"/>
      <c r="P3502" s="192" t="s">
        <v>3243</v>
      </c>
      <c r="Q3502" s="190" t="s">
        <v>559</v>
      </c>
      <c r="R3502" s="190" t="s">
        <v>6931</v>
      </c>
      <c r="S3502" s="190" t="s">
        <v>12747</v>
      </c>
      <c r="U3502" s="101"/>
      <c r="V3502" s="101"/>
      <c r="AA3502" s="88"/>
      <c r="AF3502" s="101" t="s">
        <v>12696</v>
      </c>
      <c r="AG3502" s="101"/>
      <c r="AH3502" s="101"/>
      <c r="AI3502" s="101"/>
      <c r="AJ3502" s="101" t="s">
        <v>12743</v>
      </c>
      <c r="AK3502" s="101" t="s">
        <v>12744</v>
      </c>
      <c r="AL3502" s="101">
        <v>42</v>
      </c>
      <c r="AM3502" s="101">
        <v>47</v>
      </c>
      <c r="AN3502" s="1117">
        <v>47.48</v>
      </c>
      <c r="AO3502" s="101">
        <v>25</v>
      </c>
      <c r="AP3502" s="101">
        <v>8</v>
      </c>
      <c r="AQ3502" s="101">
        <v>15.92</v>
      </c>
      <c r="AR3502" s="101">
        <f t="shared" si="513"/>
        <v>42.796522222222222</v>
      </c>
      <c r="AS3502" s="101">
        <f t="shared" si="514"/>
        <v>25.137755555555554</v>
      </c>
      <c r="AT3502" s="190" t="s">
        <v>43</v>
      </c>
      <c r="AV3502" s="190" t="s">
        <v>14263</v>
      </c>
      <c r="AW3502" s="191">
        <v>44076</v>
      </c>
      <c r="AX3502" s="1376" t="s">
        <v>16911</v>
      </c>
      <c r="AY3502" s="1377" t="s">
        <v>16912</v>
      </c>
      <c r="AZ3502" s="1381"/>
      <c r="BA3502" s="1382"/>
      <c r="BB3502" s="1381"/>
      <c r="BC3502" s="1382"/>
      <c r="BD3502" s="1381"/>
      <c r="BE3502" s="1382"/>
      <c r="BF3502" s="1397" t="s">
        <v>16913</v>
      </c>
    </row>
    <row r="3503" spans="1:59" ht="51.75" thickBot="1" x14ac:dyDescent="0.3">
      <c r="A3503" s="216"/>
      <c r="B3503" s="213" t="s">
        <v>16910</v>
      </c>
      <c r="C3503" s="213">
        <v>12170640</v>
      </c>
      <c r="D3503" s="215">
        <v>43075</v>
      </c>
      <c r="E3503" s="215">
        <v>43075</v>
      </c>
      <c r="F3503" s="215">
        <v>46362</v>
      </c>
      <c r="G3503" s="213">
        <v>-7777</v>
      </c>
      <c r="H3503" s="213" t="s">
        <v>12665</v>
      </c>
      <c r="I3503" s="485"/>
      <c r="J3503" s="213" t="s">
        <v>12666</v>
      </c>
      <c r="K3503" s="213" t="s">
        <v>33</v>
      </c>
      <c r="L3503" s="213" t="s">
        <v>163</v>
      </c>
      <c r="M3503" s="213" t="s">
        <v>131</v>
      </c>
      <c r="N3503" s="213" t="s">
        <v>32</v>
      </c>
      <c r="O3503" s="213"/>
      <c r="P3503" s="214" t="s">
        <v>3243</v>
      </c>
      <c r="Q3503" s="213" t="s">
        <v>559</v>
      </c>
      <c r="R3503" s="213" t="s">
        <v>6931</v>
      </c>
      <c r="S3503" s="190" t="s">
        <v>12747</v>
      </c>
      <c r="T3503" s="485"/>
      <c r="U3503" s="216"/>
      <c r="V3503" s="216"/>
      <c r="W3503" s="485"/>
      <c r="X3503" s="485"/>
      <c r="Y3503" s="485"/>
      <c r="Z3503" s="485"/>
      <c r="AA3503" s="846"/>
      <c r="AB3503" s="485"/>
      <c r="AC3503" s="485"/>
      <c r="AD3503" s="485"/>
      <c r="AE3503" s="485"/>
      <c r="AF3503" s="216" t="s">
        <v>12697</v>
      </c>
      <c r="AG3503" s="216"/>
      <c r="AH3503" s="216"/>
      <c r="AI3503" s="216"/>
      <c r="AJ3503" s="216" t="s">
        <v>12746</v>
      </c>
      <c r="AK3503" s="216" t="s">
        <v>12745</v>
      </c>
      <c r="AL3503" s="216">
        <v>42</v>
      </c>
      <c r="AM3503" s="216">
        <v>47</v>
      </c>
      <c r="AN3503" s="1122">
        <v>4.2699999999999996</v>
      </c>
      <c r="AO3503" s="216">
        <v>25</v>
      </c>
      <c r="AP3503" s="216">
        <v>8</v>
      </c>
      <c r="AQ3503" s="216">
        <v>34.14</v>
      </c>
      <c r="AR3503" s="216">
        <f t="shared" si="513"/>
        <v>42.784519444444442</v>
      </c>
      <c r="AS3503" s="216">
        <f t="shared" si="514"/>
        <v>25.142816666666665</v>
      </c>
      <c r="AT3503" s="213" t="s">
        <v>43</v>
      </c>
      <c r="AU3503" s="485"/>
      <c r="AV3503" s="213" t="s">
        <v>14263</v>
      </c>
      <c r="AW3503" s="215">
        <v>44076</v>
      </c>
      <c r="AX3503" s="213" t="s">
        <v>16911</v>
      </c>
      <c r="AY3503" s="215" t="s">
        <v>16912</v>
      </c>
      <c r="AZ3503" s="1270"/>
      <c r="BA3503" s="1077"/>
      <c r="BB3503" s="1270"/>
      <c r="BC3503" s="1077"/>
      <c r="BD3503" s="1270"/>
      <c r="BE3503" s="1077"/>
      <c r="BF3503" s="1022" t="s">
        <v>16913</v>
      </c>
      <c r="BG3503" s="1002"/>
    </row>
    <row r="3504" spans="1:59" ht="77.25" thickBot="1" x14ac:dyDescent="0.3">
      <c r="A3504" s="101">
        <v>1140</v>
      </c>
      <c r="B3504" s="213" t="s">
        <v>116</v>
      </c>
      <c r="C3504" s="213">
        <v>12170641</v>
      </c>
      <c r="D3504" s="215">
        <v>43076</v>
      </c>
      <c r="E3504" s="215">
        <v>43076</v>
      </c>
      <c r="F3504" s="215">
        <v>44172</v>
      </c>
      <c r="G3504" s="213">
        <v>-7777</v>
      </c>
      <c r="H3504" s="213" t="s">
        <v>12659</v>
      </c>
      <c r="I3504" s="485"/>
      <c r="J3504" s="213" t="s">
        <v>12660</v>
      </c>
      <c r="K3504" s="213" t="s">
        <v>33</v>
      </c>
      <c r="L3504" s="213" t="s">
        <v>1028</v>
      </c>
      <c r="M3504" s="213" t="s">
        <v>32</v>
      </c>
      <c r="N3504" s="213" t="s">
        <v>32</v>
      </c>
      <c r="O3504" s="213" t="s">
        <v>2641</v>
      </c>
      <c r="P3504" s="214" t="s">
        <v>12661</v>
      </c>
      <c r="Q3504" s="213" t="s">
        <v>559</v>
      </c>
      <c r="R3504" s="213" t="s">
        <v>11954</v>
      </c>
      <c r="S3504" s="213" t="s">
        <v>2641</v>
      </c>
      <c r="T3504" s="485"/>
      <c r="U3504" s="846"/>
      <c r="V3504" s="846"/>
      <c r="W3504" s="1012"/>
      <c r="X3504" s="485"/>
      <c r="Y3504" s="846"/>
      <c r="Z3504" s="846"/>
      <c r="AA3504" s="846">
        <v>128</v>
      </c>
      <c r="AB3504" s="846"/>
      <c r="AC3504" s="846"/>
      <c r="AD3504" s="846"/>
      <c r="AE3504" s="485"/>
      <c r="AF3504" s="216" t="s">
        <v>12662</v>
      </c>
      <c r="AG3504" s="485"/>
      <c r="AH3504" s="485"/>
      <c r="AI3504" s="216"/>
      <c r="AJ3504" s="216" t="s">
        <v>12663</v>
      </c>
      <c r="AK3504" s="216" t="s">
        <v>12664</v>
      </c>
      <c r="AL3504" s="216">
        <v>42</v>
      </c>
      <c r="AM3504" s="216">
        <v>57</v>
      </c>
      <c r="AN3504" s="1122">
        <v>32.159999999999997</v>
      </c>
      <c r="AO3504" s="216">
        <v>25</v>
      </c>
      <c r="AP3504" s="216">
        <v>9</v>
      </c>
      <c r="AQ3504" s="216">
        <v>43.33</v>
      </c>
      <c r="AR3504" s="216">
        <f t="shared" si="513"/>
        <v>42.958933333333334</v>
      </c>
      <c r="AS3504" s="216">
        <f t="shared" si="514"/>
        <v>25.16203611111111</v>
      </c>
      <c r="AT3504" s="213" t="s">
        <v>34</v>
      </c>
      <c r="AU3504" s="485"/>
      <c r="AV3504" s="1270"/>
      <c r="AW3504" s="1077"/>
      <c r="AX3504" s="1270"/>
      <c r="AY3504" s="1077"/>
      <c r="AZ3504" s="1270"/>
      <c r="BA3504" s="1077"/>
      <c r="BB3504" s="1270"/>
      <c r="BC3504" s="1077"/>
      <c r="BD3504" s="1270"/>
      <c r="BE3504" s="1077"/>
      <c r="BF3504" s="485"/>
      <c r="BG3504" s="1002"/>
    </row>
    <row r="3505" spans="1:59" ht="45" customHeight="1" x14ac:dyDescent="0.25">
      <c r="A3505" s="370">
        <v>1141</v>
      </c>
      <c r="B3505" s="381" t="s">
        <v>12281</v>
      </c>
      <c r="C3505" s="383">
        <v>12170642</v>
      </c>
      <c r="D3505" s="385">
        <v>43077</v>
      </c>
      <c r="E3505" s="385">
        <v>43077</v>
      </c>
      <c r="F3505" s="385">
        <v>44173</v>
      </c>
      <c r="G3505" s="402">
        <v>-7777</v>
      </c>
      <c r="H3505" s="381" t="s">
        <v>12601</v>
      </c>
      <c r="I3505" s="30"/>
      <c r="J3505" s="402" t="s">
        <v>1498</v>
      </c>
      <c r="K3505" s="402" t="s">
        <v>11690</v>
      </c>
      <c r="L3505" s="402" t="s">
        <v>217</v>
      </c>
      <c r="M3505" s="402" t="s">
        <v>217</v>
      </c>
      <c r="N3505" s="402" t="s">
        <v>217</v>
      </c>
      <c r="O3505" s="30"/>
      <c r="P3505" s="943" t="s">
        <v>12283</v>
      </c>
      <c r="Q3505" s="402" t="s">
        <v>559</v>
      </c>
      <c r="R3505" s="402" t="s">
        <v>6931</v>
      </c>
      <c r="S3505" s="367" t="s">
        <v>1046</v>
      </c>
      <c r="T3505" s="30"/>
      <c r="U3505" s="30"/>
      <c r="V3505" s="30"/>
      <c r="W3505" s="30"/>
      <c r="X3505" s="30"/>
      <c r="Y3505" s="30"/>
      <c r="Z3505" s="30"/>
      <c r="AA3505" s="30"/>
      <c r="AB3505" s="30"/>
      <c r="AC3505" s="30"/>
      <c r="AD3505" s="30"/>
      <c r="AE3505" s="30"/>
      <c r="AF3505" s="381" t="s">
        <v>12621</v>
      </c>
      <c r="AG3505" s="30"/>
      <c r="AH3505" s="30"/>
      <c r="AI3505" s="1048">
        <v>296.36</v>
      </c>
      <c r="AJ3505" s="370" t="s">
        <v>12602</v>
      </c>
      <c r="AK3505" s="370" t="s">
        <v>12603</v>
      </c>
      <c r="AL3505" s="370">
        <v>43</v>
      </c>
      <c r="AM3505" s="370">
        <v>13</v>
      </c>
      <c r="AN3505" s="1205">
        <v>25.1</v>
      </c>
      <c r="AO3505" s="370">
        <v>23</v>
      </c>
      <c r="AP3505" s="370">
        <v>30</v>
      </c>
      <c r="AQ3505" s="370">
        <v>44.9</v>
      </c>
      <c r="AR3505" s="370">
        <f t="shared" ref="AR3505" si="515">AL3505+AM3505/60+AN3505/3600</f>
        <v>43.223638888888892</v>
      </c>
      <c r="AS3505" s="370">
        <f t="shared" ref="AS3505" si="516">AO3505+AP3505/60+AQ3505/3600</f>
        <v>23.512472222222222</v>
      </c>
      <c r="AT3505" s="367" t="s">
        <v>43</v>
      </c>
      <c r="AU3505" s="30"/>
      <c r="AV3505" s="1273">
        <v>2388</v>
      </c>
      <c r="AW3505" s="1055">
        <v>43172</v>
      </c>
      <c r="AX3505" s="1273"/>
      <c r="AY3505" s="1055"/>
      <c r="AZ3505" s="1273"/>
      <c r="BA3505" s="1055"/>
      <c r="BB3505" s="1273"/>
      <c r="BC3505" s="1055"/>
      <c r="BD3505" s="1273"/>
      <c r="BE3505" s="1055"/>
      <c r="BF3505" s="1057" t="s">
        <v>12792</v>
      </c>
      <c r="BG3505" s="1049"/>
    </row>
    <row r="3506" spans="1:59" ht="45" customHeight="1" x14ac:dyDescent="0.25">
      <c r="A3506" s="1050"/>
      <c r="B3506" s="381" t="s">
        <v>12281</v>
      </c>
      <c r="C3506" s="383">
        <v>12170642</v>
      </c>
      <c r="D3506" s="385">
        <v>43077</v>
      </c>
      <c r="E3506" s="385">
        <v>43077</v>
      </c>
      <c r="F3506" s="385">
        <v>44173</v>
      </c>
      <c r="G3506" s="402">
        <v>-7777</v>
      </c>
      <c r="H3506" s="381" t="s">
        <v>12601</v>
      </c>
      <c r="I3506" s="30"/>
      <c r="J3506" s="402" t="s">
        <v>1498</v>
      </c>
      <c r="K3506" s="402" t="s">
        <v>11690</v>
      </c>
      <c r="L3506" s="402" t="s">
        <v>217</v>
      </c>
      <c r="M3506" s="402" t="s">
        <v>217</v>
      </c>
      <c r="N3506" s="402" t="s">
        <v>217</v>
      </c>
      <c r="O3506" s="30"/>
      <c r="P3506" s="943" t="s">
        <v>12283</v>
      </c>
      <c r="Q3506" s="402" t="s">
        <v>559</v>
      </c>
      <c r="R3506" s="402" t="s">
        <v>6931</v>
      </c>
      <c r="S3506" s="402" t="s">
        <v>1046</v>
      </c>
      <c r="T3506" s="30"/>
      <c r="U3506" s="30"/>
      <c r="V3506" s="30"/>
      <c r="W3506" s="30"/>
      <c r="X3506" s="30"/>
      <c r="Y3506" s="30"/>
      <c r="Z3506" s="30"/>
      <c r="AA3506" s="30"/>
      <c r="AB3506" s="30"/>
      <c r="AC3506" s="30"/>
      <c r="AD3506" s="30"/>
      <c r="AE3506" s="30"/>
      <c r="AF3506" s="381" t="s">
        <v>12622</v>
      </c>
      <c r="AG3506" s="30"/>
      <c r="AH3506" s="30"/>
      <c r="AI3506" s="1048">
        <v>296.3</v>
      </c>
      <c r="AJ3506" s="381" t="s">
        <v>12602</v>
      </c>
      <c r="AK3506" s="381" t="s">
        <v>12604</v>
      </c>
      <c r="AL3506" s="381">
        <v>43</v>
      </c>
      <c r="AM3506" s="381">
        <v>13</v>
      </c>
      <c r="AN3506" s="1115">
        <v>25.1</v>
      </c>
      <c r="AO3506" s="381">
        <v>23</v>
      </c>
      <c r="AP3506" s="381">
        <v>30</v>
      </c>
      <c r="AQ3506" s="381">
        <v>44.6</v>
      </c>
      <c r="AR3506" s="381">
        <f t="shared" ref="AR3506" si="517">AL3506+AM3506/60+AN3506/3600</f>
        <v>43.223638888888892</v>
      </c>
      <c r="AS3506" s="381">
        <f t="shared" ref="AS3506" si="518">AO3506+AP3506/60+AQ3506/3600</f>
        <v>23.512388888888889</v>
      </c>
      <c r="AT3506" s="402" t="s">
        <v>43</v>
      </c>
      <c r="AU3506" s="30"/>
      <c r="AV3506" s="1273">
        <v>2388</v>
      </c>
      <c r="AW3506" s="1055">
        <v>43172</v>
      </c>
      <c r="AX3506" s="1273"/>
      <c r="AY3506" s="1055"/>
      <c r="AZ3506" s="1273"/>
      <c r="BA3506" s="1055"/>
      <c r="BB3506" s="1273"/>
      <c r="BC3506" s="1055"/>
      <c r="BD3506" s="1273"/>
      <c r="BE3506" s="1055"/>
      <c r="BF3506" s="1057" t="s">
        <v>12792</v>
      </c>
      <c r="BG3506" s="1049"/>
    </row>
    <row r="3507" spans="1:59" ht="45" customHeight="1" x14ac:dyDescent="0.25">
      <c r="A3507" s="1050"/>
      <c r="B3507" s="381" t="s">
        <v>12281</v>
      </c>
      <c r="C3507" s="383">
        <v>12170642</v>
      </c>
      <c r="D3507" s="385">
        <v>43077</v>
      </c>
      <c r="E3507" s="385">
        <v>43077</v>
      </c>
      <c r="F3507" s="385">
        <v>44173</v>
      </c>
      <c r="G3507" s="402">
        <v>-7777</v>
      </c>
      <c r="H3507" s="381" t="s">
        <v>12601</v>
      </c>
      <c r="I3507" s="30"/>
      <c r="J3507" s="402" t="s">
        <v>1498</v>
      </c>
      <c r="K3507" s="402" t="s">
        <v>11690</v>
      </c>
      <c r="L3507" s="402" t="s">
        <v>217</v>
      </c>
      <c r="M3507" s="402" t="s">
        <v>217</v>
      </c>
      <c r="N3507" s="402" t="s">
        <v>217</v>
      </c>
      <c r="O3507" s="30"/>
      <c r="P3507" s="943" t="s">
        <v>12283</v>
      </c>
      <c r="Q3507" s="402" t="s">
        <v>559</v>
      </c>
      <c r="R3507" s="402" t="s">
        <v>6931</v>
      </c>
      <c r="S3507" s="402" t="s">
        <v>1046</v>
      </c>
      <c r="T3507" s="30"/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F3507" s="381" t="s">
        <v>12623</v>
      </c>
      <c r="AG3507" s="30"/>
      <c r="AH3507" s="30"/>
      <c r="AI3507" s="1048">
        <v>377</v>
      </c>
      <c r="AJ3507" s="381" t="s">
        <v>12605</v>
      </c>
      <c r="AK3507" s="381" t="s">
        <v>12606</v>
      </c>
      <c r="AL3507" s="381">
        <v>43</v>
      </c>
      <c r="AM3507" s="381">
        <v>13</v>
      </c>
      <c r="AN3507" s="1115">
        <v>55</v>
      </c>
      <c r="AO3507" s="381">
        <v>23</v>
      </c>
      <c r="AP3507" s="381">
        <v>32</v>
      </c>
      <c r="AQ3507" s="381">
        <v>42.4</v>
      </c>
      <c r="AR3507" s="381">
        <f t="shared" ref="AR3507" si="519">AL3507+AM3507/60+AN3507/3600</f>
        <v>43.231944444444444</v>
      </c>
      <c r="AS3507" s="381">
        <f t="shared" ref="AS3507" si="520">AO3507+AP3507/60+AQ3507/3600</f>
        <v>23.545111111111112</v>
      </c>
      <c r="AT3507" s="402" t="s">
        <v>43</v>
      </c>
      <c r="AU3507" s="30"/>
      <c r="AV3507" s="1273">
        <v>2388</v>
      </c>
      <c r="AW3507" s="1055">
        <v>43172</v>
      </c>
      <c r="AX3507" s="1273"/>
      <c r="AY3507" s="1055"/>
      <c r="AZ3507" s="1273"/>
      <c r="BA3507" s="1055"/>
      <c r="BB3507" s="1273"/>
      <c r="BC3507" s="1055"/>
      <c r="BD3507" s="1273"/>
      <c r="BE3507" s="1055"/>
      <c r="BF3507" s="1057" t="s">
        <v>12792</v>
      </c>
      <c r="BG3507" s="1049"/>
    </row>
    <row r="3508" spans="1:59" ht="45" customHeight="1" x14ac:dyDescent="0.25">
      <c r="A3508" s="1050"/>
      <c r="B3508" s="381" t="s">
        <v>12281</v>
      </c>
      <c r="C3508" s="383">
        <v>12170642</v>
      </c>
      <c r="D3508" s="385">
        <v>43077</v>
      </c>
      <c r="E3508" s="385">
        <v>43077</v>
      </c>
      <c r="F3508" s="385">
        <v>44173</v>
      </c>
      <c r="G3508" s="402">
        <v>-7777</v>
      </c>
      <c r="H3508" s="381" t="s">
        <v>12601</v>
      </c>
      <c r="I3508" s="30"/>
      <c r="J3508" s="402" t="s">
        <v>1498</v>
      </c>
      <c r="K3508" s="402" t="s">
        <v>11690</v>
      </c>
      <c r="L3508" s="402" t="s">
        <v>217</v>
      </c>
      <c r="M3508" s="402" t="s">
        <v>217</v>
      </c>
      <c r="N3508" s="402" t="s">
        <v>217</v>
      </c>
      <c r="O3508" s="30"/>
      <c r="P3508" s="943" t="s">
        <v>12283</v>
      </c>
      <c r="Q3508" s="402" t="s">
        <v>559</v>
      </c>
      <c r="R3508" s="402" t="s">
        <v>6931</v>
      </c>
      <c r="S3508" s="402" t="s">
        <v>1046</v>
      </c>
      <c r="T3508" s="30"/>
      <c r="U3508" s="30"/>
      <c r="V3508" s="30"/>
      <c r="W3508" s="30"/>
      <c r="X3508" s="30"/>
      <c r="Y3508" s="30"/>
      <c r="Z3508" s="30"/>
      <c r="AA3508" s="30"/>
      <c r="AB3508" s="30"/>
      <c r="AC3508" s="30"/>
      <c r="AD3508" s="30"/>
      <c r="AE3508" s="30"/>
      <c r="AF3508" s="381" t="s">
        <v>12624</v>
      </c>
      <c r="AG3508" s="30"/>
      <c r="AH3508" s="30"/>
      <c r="AI3508" s="1048">
        <v>377.21</v>
      </c>
      <c r="AJ3508" s="381" t="s">
        <v>12607</v>
      </c>
      <c r="AK3508" s="381" t="s">
        <v>12608</v>
      </c>
      <c r="AL3508" s="381">
        <v>43</v>
      </c>
      <c r="AM3508" s="381">
        <v>13</v>
      </c>
      <c r="AN3508" s="1115">
        <v>55</v>
      </c>
      <c r="AO3508" s="381">
        <v>23</v>
      </c>
      <c r="AP3508" s="381">
        <v>32</v>
      </c>
      <c r="AQ3508" s="381">
        <v>42.4</v>
      </c>
      <c r="AR3508" s="381">
        <f t="shared" ref="AR3508" si="521">AL3508+AM3508/60+AN3508/3600</f>
        <v>43.231944444444444</v>
      </c>
      <c r="AS3508" s="381">
        <f t="shared" ref="AS3508" si="522">AO3508+AP3508/60+AQ3508/3600</f>
        <v>23.545111111111112</v>
      </c>
      <c r="AT3508" s="402" t="s">
        <v>43</v>
      </c>
      <c r="AU3508" s="30"/>
      <c r="AV3508" s="1273">
        <v>2388</v>
      </c>
      <c r="AW3508" s="1055">
        <v>43172</v>
      </c>
      <c r="AX3508" s="1273"/>
      <c r="AY3508" s="1055"/>
      <c r="AZ3508" s="1273"/>
      <c r="BA3508" s="1055"/>
      <c r="BB3508" s="1273"/>
      <c r="BC3508" s="1055"/>
      <c r="BD3508" s="1273"/>
      <c r="BE3508" s="1055"/>
      <c r="BF3508" s="1057" t="s">
        <v>12792</v>
      </c>
      <c r="BG3508" s="1049"/>
    </row>
    <row r="3509" spans="1:59" ht="45" customHeight="1" x14ac:dyDescent="0.25">
      <c r="A3509" s="1050"/>
      <c r="B3509" s="381" t="s">
        <v>12281</v>
      </c>
      <c r="C3509" s="383">
        <v>12170642</v>
      </c>
      <c r="D3509" s="385">
        <v>43077</v>
      </c>
      <c r="E3509" s="385">
        <v>43077</v>
      </c>
      <c r="F3509" s="385">
        <v>44173</v>
      </c>
      <c r="G3509" s="402">
        <v>-7777</v>
      </c>
      <c r="H3509" s="381" t="s">
        <v>12601</v>
      </c>
      <c r="I3509" s="30"/>
      <c r="J3509" s="402" t="s">
        <v>1498</v>
      </c>
      <c r="K3509" s="402" t="s">
        <v>11690</v>
      </c>
      <c r="L3509" s="402" t="s">
        <v>217</v>
      </c>
      <c r="M3509" s="402" t="s">
        <v>217</v>
      </c>
      <c r="N3509" s="402" t="s">
        <v>217</v>
      </c>
      <c r="O3509" s="30"/>
      <c r="P3509" s="943" t="s">
        <v>12283</v>
      </c>
      <c r="Q3509" s="402" t="s">
        <v>559</v>
      </c>
      <c r="R3509" s="402" t="s">
        <v>6931</v>
      </c>
      <c r="S3509" s="402" t="s">
        <v>1046</v>
      </c>
      <c r="T3509" s="30"/>
      <c r="U3509" s="30"/>
      <c r="V3509" s="30"/>
      <c r="W3509" s="30"/>
      <c r="X3509" s="30"/>
      <c r="Y3509" s="30"/>
      <c r="Z3509" s="30"/>
      <c r="AA3509" s="30"/>
      <c r="AB3509" s="30"/>
      <c r="AC3509" s="30"/>
      <c r="AD3509" s="30"/>
      <c r="AE3509" s="30"/>
      <c r="AF3509" s="381" t="s">
        <v>12625</v>
      </c>
      <c r="AG3509" s="30"/>
      <c r="AH3509" s="30"/>
      <c r="AI3509" s="1048">
        <v>364.41</v>
      </c>
      <c r="AJ3509" s="381" t="s">
        <v>12609</v>
      </c>
      <c r="AK3509" s="381" t="s">
        <v>12610</v>
      </c>
      <c r="AL3509" s="381">
        <v>43</v>
      </c>
      <c r="AM3509" s="381">
        <v>12</v>
      </c>
      <c r="AN3509" s="1115">
        <v>12.5</v>
      </c>
      <c r="AO3509" s="381">
        <v>23</v>
      </c>
      <c r="AP3509" s="381">
        <v>32</v>
      </c>
      <c r="AQ3509" s="381">
        <v>44.3</v>
      </c>
      <c r="AR3509" s="381">
        <f t="shared" ref="AR3509" si="523">AL3509+AM3509/60+AN3509/3600</f>
        <v>43.203472222222224</v>
      </c>
      <c r="AS3509" s="381">
        <f t="shared" ref="AS3509" si="524">AO3509+AP3509/60+AQ3509/3600</f>
        <v>23.545638888888892</v>
      </c>
      <c r="AT3509" s="402" t="s">
        <v>43</v>
      </c>
      <c r="AU3509" s="30"/>
      <c r="AV3509" s="1273">
        <v>2388</v>
      </c>
      <c r="AW3509" s="1055">
        <v>43172</v>
      </c>
      <c r="AX3509" s="1273"/>
      <c r="AY3509" s="1055"/>
      <c r="AZ3509" s="1273"/>
      <c r="BA3509" s="1055"/>
      <c r="BB3509" s="1273"/>
      <c r="BC3509" s="1055"/>
      <c r="BD3509" s="1273"/>
      <c r="BE3509" s="1055"/>
      <c r="BF3509" s="1057" t="s">
        <v>12792</v>
      </c>
      <c r="BG3509" s="1049"/>
    </row>
    <row r="3510" spans="1:59" ht="45" customHeight="1" x14ac:dyDescent="0.25">
      <c r="A3510" s="1050"/>
      <c r="B3510" s="381" t="s">
        <v>12281</v>
      </c>
      <c r="C3510" s="383">
        <v>12170642</v>
      </c>
      <c r="D3510" s="385">
        <v>43077</v>
      </c>
      <c r="E3510" s="385">
        <v>43077</v>
      </c>
      <c r="F3510" s="385">
        <v>44173</v>
      </c>
      <c r="G3510" s="402">
        <v>-7777</v>
      </c>
      <c r="H3510" s="381" t="s">
        <v>12601</v>
      </c>
      <c r="I3510" s="30"/>
      <c r="J3510" s="402" t="s">
        <v>1498</v>
      </c>
      <c r="K3510" s="402" t="s">
        <v>11690</v>
      </c>
      <c r="L3510" s="402" t="s">
        <v>217</v>
      </c>
      <c r="M3510" s="402" t="s">
        <v>217</v>
      </c>
      <c r="N3510" s="402" t="s">
        <v>217</v>
      </c>
      <c r="O3510" s="30"/>
      <c r="P3510" s="943" t="s">
        <v>12283</v>
      </c>
      <c r="Q3510" s="402" t="s">
        <v>559</v>
      </c>
      <c r="R3510" s="402" t="s">
        <v>6931</v>
      </c>
      <c r="S3510" s="402" t="s">
        <v>1046</v>
      </c>
      <c r="T3510" s="30"/>
      <c r="U3510" s="30"/>
      <c r="V3510" s="30"/>
      <c r="W3510" s="30"/>
      <c r="X3510" s="30"/>
      <c r="Y3510" s="30"/>
      <c r="Z3510" s="30"/>
      <c r="AA3510" s="30"/>
      <c r="AB3510" s="30"/>
      <c r="AC3510" s="30"/>
      <c r="AD3510" s="30"/>
      <c r="AE3510" s="30"/>
      <c r="AF3510" s="381" t="s">
        <v>12626</v>
      </c>
      <c r="AG3510" s="30"/>
      <c r="AH3510" s="30"/>
      <c r="AI3510" s="1048">
        <v>353.51</v>
      </c>
      <c r="AJ3510" s="381" t="s">
        <v>12611</v>
      </c>
      <c r="AK3510" s="381" t="s">
        <v>12612</v>
      </c>
      <c r="AL3510" s="381">
        <v>43</v>
      </c>
      <c r="AM3510" s="381">
        <v>12</v>
      </c>
      <c r="AN3510" s="1115">
        <v>31.7</v>
      </c>
      <c r="AO3510" s="381">
        <v>23</v>
      </c>
      <c r="AP3510" s="381">
        <v>32</v>
      </c>
      <c r="AQ3510" s="381">
        <v>37.200000000000003</v>
      </c>
      <c r="AR3510" s="381">
        <f t="shared" ref="AR3510" si="525">AL3510+AM3510/60+AN3510/3600</f>
        <v>43.208805555555557</v>
      </c>
      <c r="AS3510" s="381">
        <f t="shared" ref="AS3510" si="526">AO3510+AP3510/60+AQ3510/3600</f>
        <v>23.543666666666667</v>
      </c>
      <c r="AT3510" s="402" t="s">
        <v>43</v>
      </c>
      <c r="AU3510" s="30"/>
      <c r="AV3510" s="1273">
        <v>2388</v>
      </c>
      <c r="AW3510" s="1055">
        <v>43172</v>
      </c>
      <c r="AX3510" s="1273"/>
      <c r="AY3510" s="1055"/>
      <c r="AZ3510" s="1273"/>
      <c r="BA3510" s="1055"/>
      <c r="BB3510" s="1273"/>
      <c r="BC3510" s="1055"/>
      <c r="BD3510" s="1273"/>
      <c r="BE3510" s="1055"/>
      <c r="BF3510" s="1057" t="s">
        <v>12792</v>
      </c>
      <c r="BG3510" s="1049"/>
    </row>
    <row r="3511" spans="1:59" ht="45" customHeight="1" x14ac:dyDescent="0.25">
      <c r="A3511" s="1050"/>
      <c r="B3511" s="381" t="s">
        <v>12281</v>
      </c>
      <c r="C3511" s="383">
        <v>12170642</v>
      </c>
      <c r="D3511" s="385">
        <v>43077</v>
      </c>
      <c r="E3511" s="385">
        <v>43077</v>
      </c>
      <c r="F3511" s="385">
        <v>44173</v>
      </c>
      <c r="G3511" s="402">
        <v>-7777</v>
      </c>
      <c r="H3511" s="381" t="s">
        <v>12601</v>
      </c>
      <c r="I3511" s="30"/>
      <c r="J3511" s="402" t="s">
        <v>1498</v>
      </c>
      <c r="K3511" s="402" t="s">
        <v>11690</v>
      </c>
      <c r="L3511" s="402" t="s">
        <v>217</v>
      </c>
      <c r="M3511" s="402" t="s">
        <v>217</v>
      </c>
      <c r="N3511" s="402" t="s">
        <v>217</v>
      </c>
      <c r="O3511" s="30"/>
      <c r="P3511" s="943" t="s">
        <v>12283</v>
      </c>
      <c r="Q3511" s="402" t="s">
        <v>559</v>
      </c>
      <c r="R3511" s="402" t="s">
        <v>6931</v>
      </c>
      <c r="S3511" s="402" t="s">
        <v>1046</v>
      </c>
      <c r="T3511" s="30"/>
      <c r="U3511" s="30"/>
      <c r="V3511" s="30"/>
      <c r="W3511" s="30"/>
      <c r="X3511" s="30"/>
      <c r="Y3511" s="30"/>
      <c r="Z3511" s="30"/>
      <c r="AA3511" s="30"/>
      <c r="AB3511" s="30"/>
      <c r="AC3511" s="30"/>
      <c r="AD3511" s="30"/>
      <c r="AE3511" s="30"/>
      <c r="AF3511" s="381" t="s">
        <v>12627</v>
      </c>
      <c r="AG3511" s="30"/>
      <c r="AH3511" s="30"/>
      <c r="AI3511" s="1048">
        <v>354.13</v>
      </c>
      <c r="AJ3511" s="381" t="s">
        <v>12613</v>
      </c>
      <c r="AK3511" s="381" t="s">
        <v>12614</v>
      </c>
      <c r="AL3511" s="381">
        <v>43</v>
      </c>
      <c r="AM3511" s="381">
        <v>12</v>
      </c>
      <c r="AN3511" s="1115">
        <v>31.4</v>
      </c>
      <c r="AO3511" s="381">
        <v>23</v>
      </c>
      <c r="AP3511" s="381">
        <v>32</v>
      </c>
      <c r="AQ3511" s="381">
        <v>36.6</v>
      </c>
      <c r="AR3511" s="381">
        <f t="shared" ref="AR3511" si="527">AL3511+AM3511/60+AN3511/3600</f>
        <v>43.208722222222228</v>
      </c>
      <c r="AS3511" s="381">
        <f t="shared" ref="AS3511" si="528">AO3511+AP3511/60+AQ3511/3600</f>
        <v>23.543500000000002</v>
      </c>
      <c r="AT3511" s="402" t="s">
        <v>43</v>
      </c>
      <c r="AU3511" s="30"/>
      <c r="AV3511" s="1273">
        <v>2388</v>
      </c>
      <c r="AW3511" s="1055">
        <v>43172</v>
      </c>
      <c r="AX3511" s="1273"/>
      <c r="AY3511" s="1055"/>
      <c r="AZ3511" s="1273"/>
      <c r="BA3511" s="1055"/>
      <c r="BB3511" s="1273"/>
      <c r="BC3511" s="1055"/>
      <c r="BD3511" s="1273"/>
      <c r="BE3511" s="1055"/>
      <c r="BF3511" s="1057" t="s">
        <v>12792</v>
      </c>
      <c r="BG3511" s="1049"/>
    </row>
    <row r="3512" spans="1:59" ht="45" customHeight="1" x14ac:dyDescent="0.25">
      <c r="A3512" s="1050"/>
      <c r="B3512" s="381" t="s">
        <v>12281</v>
      </c>
      <c r="C3512" s="383">
        <v>12170642</v>
      </c>
      <c r="D3512" s="385">
        <v>43077</v>
      </c>
      <c r="E3512" s="385">
        <v>43077</v>
      </c>
      <c r="F3512" s="385">
        <v>44173</v>
      </c>
      <c r="G3512" s="402">
        <v>-7777</v>
      </c>
      <c r="H3512" s="381" t="s">
        <v>12601</v>
      </c>
      <c r="I3512" s="30"/>
      <c r="J3512" s="402" t="s">
        <v>1498</v>
      </c>
      <c r="K3512" s="402" t="s">
        <v>11690</v>
      </c>
      <c r="L3512" s="402" t="s">
        <v>217</v>
      </c>
      <c r="M3512" s="402" t="s">
        <v>217</v>
      </c>
      <c r="N3512" s="402" t="s">
        <v>217</v>
      </c>
      <c r="O3512" s="30"/>
      <c r="P3512" s="943" t="s">
        <v>12283</v>
      </c>
      <c r="Q3512" s="402" t="s">
        <v>559</v>
      </c>
      <c r="R3512" s="402" t="s">
        <v>6931</v>
      </c>
      <c r="S3512" s="402" t="s">
        <v>1046</v>
      </c>
      <c r="T3512" s="30"/>
      <c r="U3512" s="30"/>
      <c r="V3512" s="30"/>
      <c r="W3512" s="30"/>
      <c r="X3512" s="30"/>
      <c r="Y3512" s="30"/>
      <c r="Z3512" s="30"/>
      <c r="AA3512" s="30"/>
      <c r="AB3512" s="30"/>
      <c r="AC3512" s="30"/>
      <c r="AD3512" s="30"/>
      <c r="AE3512" s="30"/>
      <c r="AF3512" s="381" t="s">
        <v>12628</v>
      </c>
      <c r="AG3512" s="30"/>
      <c r="AH3512" s="30"/>
      <c r="AI3512" s="1048">
        <v>357.13</v>
      </c>
      <c r="AJ3512" s="381" t="s">
        <v>12615</v>
      </c>
      <c r="AK3512" s="381" t="s">
        <v>12616</v>
      </c>
      <c r="AL3512" s="381">
        <v>43</v>
      </c>
      <c r="AM3512" s="381">
        <v>12</v>
      </c>
      <c r="AN3512" s="1115">
        <v>20.6</v>
      </c>
      <c r="AO3512" s="381">
        <v>23</v>
      </c>
      <c r="AP3512" s="381">
        <v>32</v>
      </c>
      <c r="AQ3512" s="381">
        <v>41.7</v>
      </c>
      <c r="AR3512" s="381">
        <f t="shared" ref="AR3512" si="529">AL3512+AM3512/60+AN3512/3600</f>
        <v>43.205722222222228</v>
      </c>
      <c r="AS3512" s="381">
        <f t="shared" ref="AS3512" si="530">AO3512+AP3512/60+AQ3512/3600</f>
        <v>23.544916666666669</v>
      </c>
      <c r="AT3512" s="402" t="s">
        <v>43</v>
      </c>
      <c r="AU3512" s="30"/>
      <c r="AV3512" s="1273">
        <v>2388</v>
      </c>
      <c r="AW3512" s="1055">
        <v>43172</v>
      </c>
      <c r="AX3512" s="1273"/>
      <c r="AY3512" s="1055"/>
      <c r="AZ3512" s="1273"/>
      <c r="BA3512" s="1055"/>
      <c r="BB3512" s="1273"/>
      <c r="BC3512" s="1055"/>
      <c r="BD3512" s="1273"/>
      <c r="BE3512" s="1055"/>
      <c r="BF3512" s="1057" t="s">
        <v>12792</v>
      </c>
      <c r="BG3512" s="1049"/>
    </row>
    <row r="3513" spans="1:59" ht="45" customHeight="1" x14ac:dyDescent="0.25">
      <c r="A3513" s="1050"/>
      <c r="B3513" s="381" t="s">
        <v>12281</v>
      </c>
      <c r="C3513" s="383">
        <v>12170642</v>
      </c>
      <c r="D3513" s="385">
        <v>43077</v>
      </c>
      <c r="E3513" s="385">
        <v>43077</v>
      </c>
      <c r="F3513" s="385">
        <v>44173</v>
      </c>
      <c r="G3513" s="402">
        <v>-7777</v>
      </c>
      <c r="H3513" s="381" t="s">
        <v>12601</v>
      </c>
      <c r="I3513" s="30"/>
      <c r="J3513" s="402" t="s">
        <v>1498</v>
      </c>
      <c r="K3513" s="402" t="s">
        <v>11690</v>
      </c>
      <c r="L3513" s="402" t="s">
        <v>217</v>
      </c>
      <c r="M3513" s="402" t="s">
        <v>217</v>
      </c>
      <c r="N3513" s="402" t="s">
        <v>217</v>
      </c>
      <c r="O3513" s="30"/>
      <c r="P3513" s="943" t="s">
        <v>12283</v>
      </c>
      <c r="Q3513" s="402" t="s">
        <v>559</v>
      </c>
      <c r="R3513" s="402" t="s">
        <v>6931</v>
      </c>
      <c r="S3513" s="402" t="s">
        <v>1046</v>
      </c>
      <c r="T3513" s="30"/>
      <c r="U3513" s="30"/>
      <c r="V3513" s="30"/>
      <c r="W3513" s="30"/>
      <c r="X3513" s="30"/>
      <c r="Y3513" s="30"/>
      <c r="Z3513" s="30"/>
      <c r="AA3513" s="30"/>
      <c r="AB3513" s="30"/>
      <c r="AC3513" s="30"/>
      <c r="AD3513" s="30"/>
      <c r="AE3513" s="30"/>
      <c r="AF3513" s="381" t="s">
        <v>12629</v>
      </c>
      <c r="AG3513" s="30"/>
      <c r="AH3513" s="30"/>
      <c r="AI3513" s="1048">
        <v>358.13</v>
      </c>
      <c r="AJ3513" s="381" t="s">
        <v>12615</v>
      </c>
      <c r="AK3513" s="381" t="s">
        <v>12616</v>
      </c>
      <c r="AL3513" s="381">
        <v>43</v>
      </c>
      <c r="AM3513" s="381">
        <v>12</v>
      </c>
      <c r="AN3513" s="1115">
        <v>20.6</v>
      </c>
      <c r="AO3513" s="381">
        <v>23</v>
      </c>
      <c r="AP3513" s="381">
        <v>32</v>
      </c>
      <c r="AQ3513" s="381">
        <v>41.7</v>
      </c>
      <c r="AR3513" s="381">
        <f t="shared" ref="AR3513" si="531">AL3513+AM3513/60+AN3513/3600</f>
        <v>43.205722222222228</v>
      </c>
      <c r="AS3513" s="381">
        <f t="shared" ref="AS3513" si="532">AO3513+AP3513/60+AQ3513/3600</f>
        <v>23.544916666666669</v>
      </c>
      <c r="AT3513" s="402" t="s">
        <v>43</v>
      </c>
      <c r="AU3513" s="30"/>
      <c r="AV3513" s="1273">
        <v>2388</v>
      </c>
      <c r="AW3513" s="1055">
        <v>43172</v>
      </c>
      <c r="AX3513" s="1273"/>
      <c r="AY3513" s="1055"/>
      <c r="AZ3513" s="1273"/>
      <c r="BA3513" s="1055"/>
      <c r="BB3513" s="1273"/>
      <c r="BC3513" s="1055"/>
      <c r="BD3513" s="1273"/>
      <c r="BE3513" s="1055"/>
      <c r="BF3513" s="1057" t="s">
        <v>12792</v>
      </c>
      <c r="BG3513" s="1049"/>
    </row>
    <row r="3514" spans="1:59" ht="45" customHeight="1" x14ac:dyDescent="0.25">
      <c r="A3514" s="1050"/>
      <c r="B3514" s="381" t="s">
        <v>12281</v>
      </c>
      <c r="C3514" s="383">
        <v>12170642</v>
      </c>
      <c r="D3514" s="385">
        <v>43077</v>
      </c>
      <c r="E3514" s="385">
        <v>43077</v>
      </c>
      <c r="F3514" s="385">
        <v>44173</v>
      </c>
      <c r="G3514" s="402">
        <v>-7777</v>
      </c>
      <c r="H3514" s="381" t="s">
        <v>12601</v>
      </c>
      <c r="I3514" s="30"/>
      <c r="J3514" s="402" t="s">
        <v>1498</v>
      </c>
      <c r="K3514" s="402" t="s">
        <v>11690</v>
      </c>
      <c r="L3514" s="402" t="s">
        <v>217</v>
      </c>
      <c r="M3514" s="402" t="s">
        <v>217</v>
      </c>
      <c r="N3514" s="402" t="s">
        <v>217</v>
      </c>
      <c r="O3514" s="30"/>
      <c r="P3514" s="943" t="s">
        <v>12283</v>
      </c>
      <c r="Q3514" s="402" t="s">
        <v>559</v>
      </c>
      <c r="R3514" s="402" t="s">
        <v>6931</v>
      </c>
      <c r="S3514" s="402" t="s">
        <v>1046</v>
      </c>
      <c r="T3514" s="30"/>
      <c r="U3514" s="30"/>
      <c r="V3514" s="30"/>
      <c r="W3514" s="30"/>
      <c r="X3514" s="30"/>
      <c r="Y3514" s="30"/>
      <c r="Z3514" s="30"/>
      <c r="AA3514" s="30"/>
      <c r="AB3514" s="30"/>
      <c r="AC3514" s="30"/>
      <c r="AD3514" s="30"/>
      <c r="AE3514" s="30"/>
      <c r="AF3514" s="381" t="s">
        <v>12630</v>
      </c>
      <c r="AG3514" s="30"/>
      <c r="AH3514" s="30"/>
      <c r="AI3514" s="1048">
        <v>332</v>
      </c>
      <c r="AJ3514" s="381" t="s">
        <v>12617</v>
      </c>
      <c r="AK3514" s="381" t="s">
        <v>12618</v>
      </c>
      <c r="AL3514" s="381">
        <v>43</v>
      </c>
      <c r="AM3514" s="381">
        <v>12</v>
      </c>
      <c r="AN3514" s="1115">
        <v>58</v>
      </c>
      <c r="AO3514" s="381">
        <v>23</v>
      </c>
      <c r="AP3514" s="381">
        <v>32</v>
      </c>
      <c r="AQ3514" s="381">
        <v>1.6</v>
      </c>
      <c r="AR3514" s="381">
        <f t="shared" ref="AR3514" si="533">AL3514+AM3514/60+AN3514/3600</f>
        <v>43.216111111111111</v>
      </c>
      <c r="AS3514" s="381">
        <f t="shared" ref="AS3514" si="534">AO3514+AP3514/60+AQ3514/3600</f>
        <v>23.533777777777779</v>
      </c>
      <c r="AT3514" s="402" t="s">
        <v>43</v>
      </c>
      <c r="AU3514" s="30"/>
      <c r="AV3514" s="1273">
        <v>2388</v>
      </c>
      <c r="AW3514" s="1055">
        <v>43172</v>
      </c>
      <c r="AX3514" s="1273"/>
      <c r="AY3514" s="1055"/>
      <c r="AZ3514" s="1273"/>
      <c r="BA3514" s="1055"/>
      <c r="BB3514" s="1273"/>
      <c r="BC3514" s="1055"/>
      <c r="BD3514" s="1273"/>
      <c r="BE3514" s="1055"/>
      <c r="BF3514" s="1057" t="s">
        <v>12792</v>
      </c>
      <c r="BG3514" s="1049"/>
    </row>
    <row r="3515" spans="1:59" ht="45" customHeight="1" thickBot="1" x14ac:dyDescent="0.3">
      <c r="A3515" s="1051"/>
      <c r="B3515" s="1018" t="s">
        <v>12281</v>
      </c>
      <c r="C3515" s="1052">
        <v>12170642</v>
      </c>
      <c r="D3515" s="1017">
        <v>43077</v>
      </c>
      <c r="E3515" s="1017">
        <v>43077</v>
      </c>
      <c r="F3515" s="1017">
        <v>44173</v>
      </c>
      <c r="G3515" s="1015">
        <v>-7777</v>
      </c>
      <c r="H3515" s="1018" t="s">
        <v>12601</v>
      </c>
      <c r="I3515" s="1044"/>
      <c r="J3515" s="1015" t="s">
        <v>1498</v>
      </c>
      <c r="K3515" s="1015" t="s">
        <v>11690</v>
      </c>
      <c r="L3515" s="1015" t="s">
        <v>217</v>
      </c>
      <c r="M3515" s="1015" t="s">
        <v>217</v>
      </c>
      <c r="N3515" s="1015" t="s">
        <v>217</v>
      </c>
      <c r="O3515" s="1044"/>
      <c r="P3515" s="1016" t="s">
        <v>12283</v>
      </c>
      <c r="Q3515" s="1015" t="s">
        <v>559</v>
      </c>
      <c r="R3515" s="1015" t="s">
        <v>6931</v>
      </c>
      <c r="S3515" s="1015" t="s">
        <v>1046</v>
      </c>
      <c r="T3515" s="1044"/>
      <c r="U3515" s="1044"/>
      <c r="V3515" s="1044"/>
      <c r="W3515" s="1044"/>
      <c r="X3515" s="1044"/>
      <c r="Y3515" s="1044"/>
      <c r="Z3515" s="1044"/>
      <c r="AA3515" s="1044"/>
      <c r="AB3515" s="1044"/>
      <c r="AC3515" s="1044"/>
      <c r="AD3515" s="1044"/>
      <c r="AE3515" s="1044"/>
      <c r="AF3515" s="1018" t="s">
        <v>12631</v>
      </c>
      <c r="AG3515" s="1044"/>
      <c r="AH3515" s="1044"/>
      <c r="AI3515" s="1053">
        <v>331</v>
      </c>
      <c r="AJ3515" s="1018" t="s">
        <v>12619</v>
      </c>
      <c r="AK3515" s="1018" t="s">
        <v>12620</v>
      </c>
      <c r="AL3515" s="1018">
        <v>43</v>
      </c>
      <c r="AM3515" s="1018">
        <v>12</v>
      </c>
      <c r="AN3515" s="1210">
        <v>57.8</v>
      </c>
      <c r="AO3515" s="1018">
        <v>23</v>
      </c>
      <c r="AP3515" s="1018">
        <v>32</v>
      </c>
      <c r="AQ3515" s="1018">
        <v>1.5</v>
      </c>
      <c r="AR3515" s="1018">
        <f t="shared" ref="AR3515:AR3525" si="535">AL3515+AM3515/60+AN3515/3600</f>
        <v>43.216055555555556</v>
      </c>
      <c r="AS3515" s="1018">
        <f t="shared" ref="AS3515:AS3525" si="536">AO3515+AP3515/60+AQ3515/3600</f>
        <v>23.533750000000001</v>
      </c>
      <c r="AT3515" s="402" t="s">
        <v>43</v>
      </c>
      <c r="AU3515" s="1044"/>
      <c r="AV3515" s="1274">
        <v>2388</v>
      </c>
      <c r="AW3515" s="1056">
        <v>43172</v>
      </c>
      <c r="AX3515" s="1274"/>
      <c r="AY3515" s="1056"/>
      <c r="AZ3515" s="1274"/>
      <c r="BA3515" s="1056"/>
      <c r="BB3515" s="1274"/>
      <c r="BC3515" s="1056"/>
      <c r="BD3515" s="1274"/>
      <c r="BE3515" s="1056"/>
      <c r="BF3515" s="1057" t="s">
        <v>12792</v>
      </c>
      <c r="BG3515" s="1054"/>
    </row>
    <row r="3516" spans="1:59" ht="45" customHeight="1" x14ac:dyDescent="0.25">
      <c r="A3516" s="208"/>
      <c r="B3516" s="101" t="s">
        <v>12281</v>
      </c>
      <c r="C3516" s="269">
        <v>12170642</v>
      </c>
      <c r="D3516" s="191">
        <v>43077</v>
      </c>
      <c r="E3516" s="191">
        <v>43077</v>
      </c>
      <c r="F3516" s="191">
        <v>45268</v>
      </c>
      <c r="G3516" s="190">
        <v>-7777</v>
      </c>
      <c r="H3516" s="101" t="s">
        <v>12601</v>
      </c>
      <c r="J3516" s="190" t="s">
        <v>1498</v>
      </c>
      <c r="K3516" s="190" t="s">
        <v>11690</v>
      </c>
      <c r="L3516" s="190" t="s">
        <v>217</v>
      </c>
      <c r="M3516" s="190" t="s">
        <v>217</v>
      </c>
      <c r="N3516" s="190" t="s">
        <v>217</v>
      </c>
      <c r="P3516" s="192" t="s">
        <v>12283</v>
      </c>
      <c r="Q3516" s="190" t="s">
        <v>559</v>
      </c>
      <c r="R3516" s="190" t="s">
        <v>6931</v>
      </c>
      <c r="S3516" s="205" t="s">
        <v>1046</v>
      </c>
      <c r="AF3516" s="101" t="s">
        <v>12621</v>
      </c>
      <c r="AI3516" s="46">
        <v>296.36</v>
      </c>
      <c r="AJ3516" s="208" t="s">
        <v>12602</v>
      </c>
      <c r="AK3516" s="208" t="s">
        <v>12603</v>
      </c>
      <c r="AL3516" s="208">
        <v>43</v>
      </c>
      <c r="AM3516" s="208">
        <v>13</v>
      </c>
      <c r="AN3516" s="1202">
        <v>25.1</v>
      </c>
      <c r="AO3516" s="208">
        <v>23</v>
      </c>
      <c r="AP3516" s="208">
        <v>30</v>
      </c>
      <c r="AQ3516" s="208">
        <v>44.9</v>
      </c>
      <c r="AR3516" s="208">
        <f t="shared" si="535"/>
        <v>43.223638888888892</v>
      </c>
      <c r="AS3516" s="208">
        <f t="shared" si="536"/>
        <v>23.512472222222222</v>
      </c>
      <c r="AT3516" s="205" t="s">
        <v>43</v>
      </c>
      <c r="AV3516" s="1334" t="s">
        <v>14859</v>
      </c>
      <c r="AW3516" s="1335">
        <v>44179</v>
      </c>
      <c r="AX3516" s="1334" t="s">
        <v>14859</v>
      </c>
      <c r="AY3516" s="1335">
        <v>44179</v>
      </c>
    </row>
    <row r="3517" spans="1:59" ht="45" customHeight="1" x14ac:dyDescent="0.25">
      <c r="B3517" s="101" t="s">
        <v>12281</v>
      </c>
      <c r="C3517" s="269">
        <v>12170642</v>
      </c>
      <c r="D3517" s="191">
        <v>43077</v>
      </c>
      <c r="E3517" s="191">
        <v>43077</v>
      </c>
      <c r="F3517" s="191">
        <v>45268</v>
      </c>
      <c r="G3517" s="190">
        <v>-7777</v>
      </c>
      <c r="H3517" s="101" t="s">
        <v>12601</v>
      </c>
      <c r="J3517" s="190" t="s">
        <v>1498</v>
      </c>
      <c r="K3517" s="190" t="s">
        <v>11690</v>
      </c>
      <c r="L3517" s="190" t="s">
        <v>217</v>
      </c>
      <c r="M3517" s="190" t="s">
        <v>217</v>
      </c>
      <c r="N3517" s="190" t="s">
        <v>217</v>
      </c>
      <c r="P3517" s="192" t="s">
        <v>12283</v>
      </c>
      <c r="Q3517" s="190" t="s">
        <v>559</v>
      </c>
      <c r="R3517" s="190" t="s">
        <v>6931</v>
      </c>
      <c r="S3517" s="190" t="s">
        <v>1046</v>
      </c>
      <c r="AF3517" s="101" t="s">
        <v>12622</v>
      </c>
      <c r="AI3517" s="46">
        <v>296.3</v>
      </c>
      <c r="AJ3517" s="101" t="s">
        <v>12602</v>
      </c>
      <c r="AK3517" s="101" t="s">
        <v>12604</v>
      </c>
      <c r="AL3517" s="101">
        <v>43</v>
      </c>
      <c r="AM3517" s="101">
        <v>13</v>
      </c>
      <c r="AN3517" s="1117">
        <v>25.1</v>
      </c>
      <c r="AO3517" s="101">
        <v>23</v>
      </c>
      <c r="AP3517" s="101">
        <v>30</v>
      </c>
      <c r="AQ3517" s="101">
        <v>44.6</v>
      </c>
      <c r="AR3517" s="101">
        <f t="shared" si="535"/>
        <v>43.223638888888892</v>
      </c>
      <c r="AS3517" s="101">
        <f t="shared" si="536"/>
        <v>23.512388888888889</v>
      </c>
      <c r="AT3517" s="190" t="s">
        <v>43</v>
      </c>
      <c r="AV3517" s="1334" t="s">
        <v>14859</v>
      </c>
      <c r="AW3517" s="1335">
        <v>44179</v>
      </c>
      <c r="AX3517" s="1334" t="s">
        <v>14859</v>
      </c>
      <c r="AY3517" s="1335">
        <v>44179</v>
      </c>
    </row>
    <row r="3518" spans="1:59" ht="45" customHeight="1" x14ac:dyDescent="0.25">
      <c r="B3518" s="101" t="s">
        <v>12281</v>
      </c>
      <c r="C3518" s="269">
        <v>12170642</v>
      </c>
      <c r="D3518" s="191">
        <v>43077</v>
      </c>
      <c r="E3518" s="191">
        <v>43077</v>
      </c>
      <c r="F3518" s="191">
        <v>45268</v>
      </c>
      <c r="G3518" s="190">
        <v>-7777</v>
      </c>
      <c r="H3518" s="101" t="s">
        <v>12601</v>
      </c>
      <c r="J3518" s="190" t="s">
        <v>1498</v>
      </c>
      <c r="K3518" s="190" t="s">
        <v>11690</v>
      </c>
      <c r="L3518" s="190" t="s">
        <v>217</v>
      </c>
      <c r="M3518" s="190" t="s">
        <v>217</v>
      </c>
      <c r="N3518" s="190" t="s">
        <v>217</v>
      </c>
      <c r="P3518" s="192" t="s">
        <v>12283</v>
      </c>
      <c r="Q3518" s="190" t="s">
        <v>559</v>
      </c>
      <c r="R3518" s="190" t="s">
        <v>6931</v>
      </c>
      <c r="S3518" s="190" t="s">
        <v>1046</v>
      </c>
      <c r="AF3518" s="101" t="s">
        <v>12623</v>
      </c>
      <c r="AI3518" s="46">
        <v>377</v>
      </c>
      <c r="AJ3518" s="101" t="s">
        <v>12605</v>
      </c>
      <c r="AK3518" s="101" t="s">
        <v>12606</v>
      </c>
      <c r="AL3518" s="101">
        <v>43</v>
      </c>
      <c r="AM3518" s="101">
        <v>13</v>
      </c>
      <c r="AN3518" s="1117">
        <v>55</v>
      </c>
      <c r="AO3518" s="101">
        <v>23</v>
      </c>
      <c r="AP3518" s="101">
        <v>32</v>
      </c>
      <c r="AQ3518" s="101">
        <v>42.4</v>
      </c>
      <c r="AR3518" s="101">
        <f t="shared" si="535"/>
        <v>43.231944444444444</v>
      </c>
      <c r="AS3518" s="101">
        <f t="shared" si="536"/>
        <v>23.545111111111112</v>
      </c>
      <c r="AT3518" s="190" t="s">
        <v>43</v>
      </c>
      <c r="AV3518" s="1334" t="s">
        <v>14859</v>
      </c>
      <c r="AW3518" s="1335">
        <v>44179</v>
      </c>
      <c r="AX3518" s="1334" t="s">
        <v>14859</v>
      </c>
      <c r="AY3518" s="1335">
        <v>44179</v>
      </c>
    </row>
    <row r="3519" spans="1:59" ht="45" customHeight="1" x14ac:dyDescent="0.25">
      <c r="B3519" s="101" t="s">
        <v>12281</v>
      </c>
      <c r="C3519" s="269">
        <v>12170642</v>
      </c>
      <c r="D3519" s="191">
        <v>43077</v>
      </c>
      <c r="E3519" s="191">
        <v>43077</v>
      </c>
      <c r="F3519" s="191">
        <v>45268</v>
      </c>
      <c r="G3519" s="190">
        <v>-7777</v>
      </c>
      <c r="H3519" s="101" t="s">
        <v>12601</v>
      </c>
      <c r="J3519" s="190" t="s">
        <v>1498</v>
      </c>
      <c r="K3519" s="190" t="s">
        <v>11690</v>
      </c>
      <c r="L3519" s="190" t="s">
        <v>217</v>
      </c>
      <c r="M3519" s="190" t="s">
        <v>217</v>
      </c>
      <c r="N3519" s="190" t="s">
        <v>217</v>
      </c>
      <c r="P3519" s="192" t="s">
        <v>12283</v>
      </c>
      <c r="Q3519" s="190" t="s">
        <v>559</v>
      </c>
      <c r="R3519" s="190" t="s">
        <v>6931</v>
      </c>
      <c r="S3519" s="190" t="s">
        <v>1046</v>
      </c>
      <c r="AF3519" s="101" t="s">
        <v>12624</v>
      </c>
      <c r="AI3519" s="46">
        <v>377.21</v>
      </c>
      <c r="AJ3519" s="101" t="s">
        <v>12607</v>
      </c>
      <c r="AK3519" s="101" t="s">
        <v>12608</v>
      </c>
      <c r="AL3519" s="101">
        <v>43</v>
      </c>
      <c r="AM3519" s="101">
        <v>13</v>
      </c>
      <c r="AN3519" s="1117">
        <v>55</v>
      </c>
      <c r="AO3519" s="101">
        <v>23</v>
      </c>
      <c r="AP3519" s="101">
        <v>32</v>
      </c>
      <c r="AQ3519" s="101">
        <v>42.4</v>
      </c>
      <c r="AR3519" s="101">
        <f t="shared" si="535"/>
        <v>43.231944444444444</v>
      </c>
      <c r="AS3519" s="101">
        <f t="shared" si="536"/>
        <v>23.545111111111112</v>
      </c>
      <c r="AT3519" s="190" t="s">
        <v>43</v>
      </c>
      <c r="AV3519" s="1334" t="s">
        <v>14859</v>
      </c>
      <c r="AW3519" s="1335">
        <v>44179</v>
      </c>
      <c r="AX3519" s="1334" t="s">
        <v>14859</v>
      </c>
      <c r="AY3519" s="1335">
        <v>44179</v>
      </c>
    </row>
    <row r="3520" spans="1:59" ht="45" customHeight="1" x14ac:dyDescent="0.25">
      <c r="B3520" s="101" t="s">
        <v>12281</v>
      </c>
      <c r="C3520" s="269">
        <v>12170642</v>
      </c>
      <c r="D3520" s="191">
        <v>43077</v>
      </c>
      <c r="E3520" s="191">
        <v>43077</v>
      </c>
      <c r="F3520" s="191">
        <v>45268</v>
      </c>
      <c r="G3520" s="190">
        <v>-7777</v>
      </c>
      <c r="H3520" s="101" t="s">
        <v>12601</v>
      </c>
      <c r="J3520" s="190" t="s">
        <v>1498</v>
      </c>
      <c r="K3520" s="190" t="s">
        <v>11690</v>
      </c>
      <c r="L3520" s="190" t="s">
        <v>217</v>
      </c>
      <c r="M3520" s="190" t="s">
        <v>217</v>
      </c>
      <c r="N3520" s="190" t="s">
        <v>217</v>
      </c>
      <c r="P3520" s="192" t="s">
        <v>12283</v>
      </c>
      <c r="Q3520" s="190" t="s">
        <v>559</v>
      </c>
      <c r="R3520" s="190" t="s">
        <v>6931</v>
      </c>
      <c r="S3520" s="190" t="s">
        <v>1046</v>
      </c>
      <c r="AF3520" s="101" t="s">
        <v>12625</v>
      </c>
      <c r="AI3520" s="46">
        <v>364.41</v>
      </c>
      <c r="AJ3520" s="101" t="s">
        <v>12609</v>
      </c>
      <c r="AK3520" s="101" t="s">
        <v>12610</v>
      </c>
      <c r="AL3520" s="101">
        <v>43</v>
      </c>
      <c r="AM3520" s="101">
        <v>12</v>
      </c>
      <c r="AN3520" s="1117">
        <v>12.5</v>
      </c>
      <c r="AO3520" s="101">
        <v>23</v>
      </c>
      <c r="AP3520" s="101">
        <v>32</v>
      </c>
      <c r="AQ3520" s="101">
        <v>44.3</v>
      </c>
      <c r="AR3520" s="101">
        <f t="shared" si="535"/>
        <v>43.203472222222224</v>
      </c>
      <c r="AS3520" s="101">
        <f t="shared" si="536"/>
        <v>23.545638888888892</v>
      </c>
      <c r="AT3520" s="190" t="s">
        <v>43</v>
      </c>
      <c r="AV3520" s="1334" t="s">
        <v>14859</v>
      </c>
      <c r="AW3520" s="1335">
        <v>44179</v>
      </c>
      <c r="AX3520" s="1334" t="s">
        <v>14859</v>
      </c>
      <c r="AY3520" s="1335">
        <v>44179</v>
      </c>
    </row>
    <row r="3521" spans="1:59" ht="45" customHeight="1" x14ac:dyDescent="0.25">
      <c r="B3521" s="101" t="s">
        <v>12281</v>
      </c>
      <c r="C3521" s="269">
        <v>12170642</v>
      </c>
      <c r="D3521" s="191">
        <v>43077</v>
      </c>
      <c r="E3521" s="191">
        <v>43077</v>
      </c>
      <c r="F3521" s="191">
        <v>45268</v>
      </c>
      <c r="G3521" s="190">
        <v>-7777</v>
      </c>
      <c r="H3521" s="101" t="s">
        <v>12601</v>
      </c>
      <c r="J3521" s="190" t="s">
        <v>1498</v>
      </c>
      <c r="K3521" s="190" t="s">
        <v>11690</v>
      </c>
      <c r="L3521" s="190" t="s">
        <v>217</v>
      </c>
      <c r="M3521" s="190" t="s">
        <v>217</v>
      </c>
      <c r="N3521" s="190" t="s">
        <v>217</v>
      </c>
      <c r="P3521" s="192" t="s">
        <v>12283</v>
      </c>
      <c r="Q3521" s="190" t="s">
        <v>559</v>
      </c>
      <c r="R3521" s="190" t="s">
        <v>6931</v>
      </c>
      <c r="S3521" s="190" t="s">
        <v>1046</v>
      </c>
      <c r="AF3521" s="101" t="s">
        <v>12626</v>
      </c>
      <c r="AI3521" s="46">
        <v>353.51</v>
      </c>
      <c r="AJ3521" s="101" t="s">
        <v>12611</v>
      </c>
      <c r="AK3521" s="101" t="s">
        <v>12612</v>
      </c>
      <c r="AL3521" s="101">
        <v>43</v>
      </c>
      <c r="AM3521" s="101">
        <v>12</v>
      </c>
      <c r="AN3521" s="1117">
        <v>31.7</v>
      </c>
      <c r="AO3521" s="101">
        <v>23</v>
      </c>
      <c r="AP3521" s="101">
        <v>32</v>
      </c>
      <c r="AQ3521" s="101">
        <v>37.200000000000003</v>
      </c>
      <c r="AR3521" s="101">
        <f t="shared" si="535"/>
        <v>43.208805555555557</v>
      </c>
      <c r="AS3521" s="101">
        <f t="shared" si="536"/>
        <v>23.543666666666667</v>
      </c>
      <c r="AT3521" s="190" t="s">
        <v>43</v>
      </c>
      <c r="AV3521" s="1334" t="s">
        <v>14859</v>
      </c>
      <c r="AW3521" s="1335">
        <v>44179</v>
      </c>
      <c r="AX3521" s="1334" t="s">
        <v>14859</v>
      </c>
      <c r="AY3521" s="1335">
        <v>44179</v>
      </c>
    </row>
    <row r="3522" spans="1:59" ht="45" customHeight="1" x14ac:dyDescent="0.25">
      <c r="B3522" s="101" t="s">
        <v>12281</v>
      </c>
      <c r="C3522" s="269">
        <v>12170642</v>
      </c>
      <c r="D3522" s="191">
        <v>43077</v>
      </c>
      <c r="E3522" s="191">
        <v>43077</v>
      </c>
      <c r="F3522" s="191">
        <v>45268</v>
      </c>
      <c r="G3522" s="190">
        <v>-7777</v>
      </c>
      <c r="H3522" s="101" t="s">
        <v>12601</v>
      </c>
      <c r="J3522" s="190" t="s">
        <v>1498</v>
      </c>
      <c r="K3522" s="190" t="s">
        <v>11690</v>
      </c>
      <c r="L3522" s="190" t="s">
        <v>217</v>
      </c>
      <c r="M3522" s="190" t="s">
        <v>217</v>
      </c>
      <c r="N3522" s="190" t="s">
        <v>217</v>
      </c>
      <c r="P3522" s="192" t="s">
        <v>12283</v>
      </c>
      <c r="Q3522" s="190" t="s">
        <v>559</v>
      </c>
      <c r="R3522" s="190" t="s">
        <v>6931</v>
      </c>
      <c r="S3522" s="190" t="s">
        <v>1046</v>
      </c>
      <c r="AF3522" s="101" t="s">
        <v>12627</v>
      </c>
      <c r="AI3522" s="46">
        <v>354.13</v>
      </c>
      <c r="AJ3522" s="101" t="s">
        <v>12613</v>
      </c>
      <c r="AK3522" s="101" t="s">
        <v>12614</v>
      </c>
      <c r="AL3522" s="101">
        <v>43</v>
      </c>
      <c r="AM3522" s="101">
        <v>12</v>
      </c>
      <c r="AN3522" s="1117">
        <v>31.4</v>
      </c>
      <c r="AO3522" s="101">
        <v>23</v>
      </c>
      <c r="AP3522" s="101">
        <v>32</v>
      </c>
      <c r="AQ3522" s="101">
        <v>36.6</v>
      </c>
      <c r="AR3522" s="101">
        <f t="shared" si="535"/>
        <v>43.208722222222228</v>
      </c>
      <c r="AS3522" s="101">
        <f t="shared" si="536"/>
        <v>23.543500000000002</v>
      </c>
      <c r="AT3522" s="190" t="s">
        <v>43</v>
      </c>
      <c r="AV3522" s="1334" t="s">
        <v>14859</v>
      </c>
      <c r="AW3522" s="1335">
        <v>44179</v>
      </c>
      <c r="AX3522" s="1334" t="s">
        <v>14859</v>
      </c>
      <c r="AY3522" s="1335">
        <v>44179</v>
      </c>
    </row>
    <row r="3523" spans="1:59" ht="45" customHeight="1" x14ac:dyDescent="0.25">
      <c r="B3523" s="101" t="s">
        <v>12281</v>
      </c>
      <c r="C3523" s="269">
        <v>12170642</v>
      </c>
      <c r="D3523" s="191">
        <v>43077</v>
      </c>
      <c r="E3523" s="191">
        <v>43077</v>
      </c>
      <c r="F3523" s="191">
        <v>45268</v>
      </c>
      <c r="G3523" s="190">
        <v>-7777</v>
      </c>
      <c r="H3523" s="101" t="s">
        <v>12601</v>
      </c>
      <c r="J3523" s="190" t="s">
        <v>1498</v>
      </c>
      <c r="K3523" s="190" t="s">
        <v>11690</v>
      </c>
      <c r="L3523" s="190" t="s">
        <v>217</v>
      </c>
      <c r="M3523" s="190" t="s">
        <v>217</v>
      </c>
      <c r="N3523" s="190" t="s">
        <v>217</v>
      </c>
      <c r="P3523" s="192" t="s">
        <v>12283</v>
      </c>
      <c r="Q3523" s="190" t="s">
        <v>559</v>
      </c>
      <c r="R3523" s="190" t="s">
        <v>6931</v>
      </c>
      <c r="S3523" s="190" t="s">
        <v>1046</v>
      </c>
      <c r="AF3523" s="101" t="s">
        <v>12628</v>
      </c>
      <c r="AI3523" s="46">
        <v>357.13</v>
      </c>
      <c r="AJ3523" s="101" t="s">
        <v>12615</v>
      </c>
      <c r="AK3523" s="101" t="s">
        <v>12616</v>
      </c>
      <c r="AL3523" s="101">
        <v>43</v>
      </c>
      <c r="AM3523" s="101">
        <v>12</v>
      </c>
      <c r="AN3523" s="1117">
        <v>20.6</v>
      </c>
      <c r="AO3523" s="101">
        <v>23</v>
      </c>
      <c r="AP3523" s="101">
        <v>32</v>
      </c>
      <c r="AQ3523" s="101">
        <v>41.7</v>
      </c>
      <c r="AR3523" s="101">
        <f t="shared" si="535"/>
        <v>43.205722222222228</v>
      </c>
      <c r="AS3523" s="101">
        <f t="shared" si="536"/>
        <v>23.544916666666669</v>
      </c>
      <c r="AT3523" s="190" t="s">
        <v>43</v>
      </c>
      <c r="AV3523" s="1334" t="s">
        <v>14859</v>
      </c>
      <c r="AW3523" s="1335">
        <v>44179</v>
      </c>
      <c r="AX3523" s="1334" t="s">
        <v>14859</v>
      </c>
      <c r="AY3523" s="1335">
        <v>44179</v>
      </c>
    </row>
    <row r="3524" spans="1:59" ht="45" customHeight="1" x14ac:dyDescent="0.25">
      <c r="B3524" s="101" t="s">
        <v>12281</v>
      </c>
      <c r="C3524" s="269">
        <v>12170642</v>
      </c>
      <c r="D3524" s="191">
        <v>43077</v>
      </c>
      <c r="E3524" s="191">
        <v>43077</v>
      </c>
      <c r="F3524" s="191">
        <v>45268</v>
      </c>
      <c r="G3524" s="190">
        <v>-7777</v>
      </c>
      <c r="H3524" s="101" t="s">
        <v>12601</v>
      </c>
      <c r="J3524" s="190" t="s">
        <v>1498</v>
      </c>
      <c r="K3524" s="190" t="s">
        <v>11690</v>
      </c>
      <c r="L3524" s="190" t="s">
        <v>217</v>
      </c>
      <c r="M3524" s="190" t="s">
        <v>217</v>
      </c>
      <c r="N3524" s="190" t="s">
        <v>217</v>
      </c>
      <c r="P3524" s="192" t="s">
        <v>12283</v>
      </c>
      <c r="Q3524" s="190" t="s">
        <v>559</v>
      </c>
      <c r="R3524" s="190" t="s">
        <v>6931</v>
      </c>
      <c r="S3524" s="190" t="s">
        <v>1046</v>
      </c>
      <c r="AF3524" s="101" t="s">
        <v>12629</v>
      </c>
      <c r="AI3524" s="46">
        <v>358.13</v>
      </c>
      <c r="AJ3524" s="101" t="s">
        <v>12615</v>
      </c>
      <c r="AK3524" s="101" t="s">
        <v>12616</v>
      </c>
      <c r="AL3524" s="101">
        <v>43</v>
      </c>
      <c r="AM3524" s="101">
        <v>12</v>
      </c>
      <c r="AN3524" s="1117">
        <v>20.6</v>
      </c>
      <c r="AO3524" s="101">
        <v>23</v>
      </c>
      <c r="AP3524" s="101">
        <v>32</v>
      </c>
      <c r="AQ3524" s="101">
        <v>41.7</v>
      </c>
      <c r="AR3524" s="101">
        <f t="shared" si="535"/>
        <v>43.205722222222228</v>
      </c>
      <c r="AS3524" s="101">
        <f t="shared" si="536"/>
        <v>23.544916666666669</v>
      </c>
      <c r="AT3524" s="190" t="s">
        <v>43</v>
      </c>
      <c r="AV3524" s="1334" t="s">
        <v>14859</v>
      </c>
      <c r="AW3524" s="1335">
        <v>44179</v>
      </c>
      <c r="AX3524" s="1334" t="s">
        <v>14859</v>
      </c>
      <c r="AY3524" s="1335">
        <v>44179</v>
      </c>
    </row>
    <row r="3525" spans="1:59" ht="45" customHeight="1" x14ac:dyDescent="0.25">
      <c r="B3525" s="101" t="s">
        <v>12281</v>
      </c>
      <c r="C3525" s="269">
        <v>12170642</v>
      </c>
      <c r="D3525" s="191">
        <v>43077</v>
      </c>
      <c r="E3525" s="191">
        <v>43077</v>
      </c>
      <c r="F3525" s="191">
        <v>45268</v>
      </c>
      <c r="G3525" s="190">
        <v>-7777</v>
      </c>
      <c r="H3525" s="101" t="s">
        <v>12601</v>
      </c>
      <c r="J3525" s="190" t="s">
        <v>1498</v>
      </c>
      <c r="K3525" s="190" t="s">
        <v>11690</v>
      </c>
      <c r="L3525" s="190" t="s">
        <v>217</v>
      </c>
      <c r="M3525" s="190" t="s">
        <v>217</v>
      </c>
      <c r="N3525" s="190" t="s">
        <v>217</v>
      </c>
      <c r="P3525" s="192" t="s">
        <v>12283</v>
      </c>
      <c r="Q3525" s="190" t="s">
        <v>559</v>
      </c>
      <c r="R3525" s="190" t="s">
        <v>6931</v>
      </c>
      <c r="S3525" s="190" t="s">
        <v>1046</v>
      </c>
      <c r="AF3525" s="101" t="s">
        <v>12630</v>
      </c>
      <c r="AI3525" s="46">
        <v>332</v>
      </c>
      <c r="AJ3525" s="101" t="s">
        <v>12617</v>
      </c>
      <c r="AK3525" s="101" t="s">
        <v>12618</v>
      </c>
      <c r="AL3525" s="101">
        <v>43</v>
      </c>
      <c r="AM3525" s="101">
        <v>12</v>
      </c>
      <c r="AN3525" s="1117">
        <v>58</v>
      </c>
      <c r="AO3525" s="101">
        <v>23</v>
      </c>
      <c r="AP3525" s="101">
        <v>32</v>
      </c>
      <c r="AQ3525" s="101">
        <v>1.6</v>
      </c>
      <c r="AR3525" s="101">
        <f t="shared" si="535"/>
        <v>43.216111111111111</v>
      </c>
      <c r="AS3525" s="101">
        <f t="shared" si="536"/>
        <v>23.533777777777779</v>
      </c>
      <c r="AT3525" s="190" t="s">
        <v>43</v>
      </c>
      <c r="AV3525" s="1334" t="s">
        <v>14859</v>
      </c>
      <c r="AW3525" s="1335">
        <v>44179</v>
      </c>
      <c r="AX3525" s="1334" t="s">
        <v>14859</v>
      </c>
      <c r="AY3525" s="1335">
        <v>44179</v>
      </c>
    </row>
    <row r="3526" spans="1:59" ht="45" customHeight="1" x14ac:dyDescent="0.25">
      <c r="B3526" s="101" t="s">
        <v>12281</v>
      </c>
      <c r="C3526" s="269">
        <v>12170642</v>
      </c>
      <c r="D3526" s="191">
        <v>43077</v>
      </c>
      <c r="E3526" s="191">
        <v>43077</v>
      </c>
      <c r="F3526" s="191">
        <v>45268</v>
      </c>
      <c r="G3526" s="190">
        <v>-7777</v>
      </c>
      <c r="H3526" s="101" t="s">
        <v>12601</v>
      </c>
      <c r="J3526" s="190" t="s">
        <v>1498</v>
      </c>
      <c r="K3526" s="190" t="s">
        <v>11690</v>
      </c>
      <c r="L3526" s="190" t="s">
        <v>217</v>
      </c>
      <c r="M3526" s="190" t="s">
        <v>217</v>
      </c>
      <c r="N3526" s="190" t="s">
        <v>217</v>
      </c>
      <c r="P3526" s="192" t="s">
        <v>12283</v>
      </c>
      <c r="Q3526" s="190" t="s">
        <v>559</v>
      </c>
      <c r="R3526" s="190" t="s">
        <v>6931</v>
      </c>
      <c r="S3526" s="190" t="s">
        <v>1046</v>
      </c>
      <c r="AF3526" s="101" t="s">
        <v>12631</v>
      </c>
      <c r="AI3526" s="46">
        <v>331</v>
      </c>
      <c r="AJ3526" s="101" t="s">
        <v>12619</v>
      </c>
      <c r="AK3526" s="101" t="s">
        <v>12620</v>
      </c>
      <c r="AL3526" s="101">
        <v>43</v>
      </c>
      <c r="AM3526" s="101">
        <v>12</v>
      </c>
      <c r="AN3526" s="1117">
        <v>57.8</v>
      </c>
      <c r="AO3526" s="101">
        <v>23</v>
      </c>
      <c r="AP3526" s="101">
        <v>32</v>
      </c>
      <c r="AQ3526" s="101">
        <v>1.5</v>
      </c>
      <c r="AR3526" s="101">
        <f t="shared" ref="AR3526:AR3527" si="537">AL3526+AM3526/60+AN3526/3600</f>
        <v>43.216055555555556</v>
      </c>
      <c r="AS3526" s="101">
        <f t="shared" ref="AS3526:AS3527" si="538">AO3526+AP3526/60+AQ3526/3600</f>
        <v>23.533750000000001</v>
      </c>
      <c r="AT3526" s="190" t="s">
        <v>43</v>
      </c>
      <c r="AV3526" s="1334" t="s">
        <v>14859</v>
      </c>
      <c r="AW3526" s="1335">
        <v>44179</v>
      </c>
      <c r="AX3526" s="1334" t="s">
        <v>14859</v>
      </c>
      <c r="AY3526" s="1335">
        <v>44179</v>
      </c>
    </row>
    <row r="3527" spans="1:59" ht="45" customHeight="1" x14ac:dyDescent="0.25">
      <c r="B3527" s="101" t="s">
        <v>12281</v>
      </c>
      <c r="C3527" s="269">
        <v>12170642</v>
      </c>
      <c r="D3527" s="191">
        <v>43077</v>
      </c>
      <c r="E3527" s="191">
        <v>43077</v>
      </c>
      <c r="F3527" s="191">
        <v>45268</v>
      </c>
      <c r="G3527" s="190">
        <v>-7777</v>
      </c>
      <c r="H3527" s="101" t="s">
        <v>12601</v>
      </c>
      <c r="J3527" s="190" t="s">
        <v>1498</v>
      </c>
      <c r="K3527" s="190" t="s">
        <v>11690</v>
      </c>
      <c r="L3527" s="190" t="s">
        <v>217</v>
      </c>
      <c r="M3527" s="190" t="s">
        <v>217</v>
      </c>
      <c r="N3527" s="190" t="s">
        <v>217</v>
      </c>
      <c r="P3527" s="192" t="s">
        <v>12283</v>
      </c>
      <c r="Q3527" s="190" t="s">
        <v>559</v>
      </c>
      <c r="R3527" s="190" t="s">
        <v>6931</v>
      </c>
      <c r="S3527" s="190" t="s">
        <v>1046</v>
      </c>
      <c r="AF3527" s="101" t="s">
        <v>12793</v>
      </c>
      <c r="AI3527" s="46">
        <v>294.04000000000002</v>
      </c>
      <c r="AJ3527" s="101" t="s">
        <v>12602</v>
      </c>
      <c r="AK3527" s="101" t="s">
        <v>12795</v>
      </c>
      <c r="AL3527" s="101">
        <v>43</v>
      </c>
      <c r="AM3527" s="101">
        <v>13</v>
      </c>
      <c r="AN3527" s="1117">
        <v>25.1</v>
      </c>
      <c r="AO3527" s="101">
        <v>23</v>
      </c>
      <c r="AP3527" s="101">
        <v>30</v>
      </c>
      <c r="AQ3527" s="101">
        <v>47.4</v>
      </c>
      <c r="AR3527" s="101">
        <f t="shared" si="537"/>
        <v>43.223638888888892</v>
      </c>
      <c r="AS3527" s="101">
        <f t="shared" si="538"/>
        <v>23.513166666666667</v>
      </c>
      <c r="AT3527" s="190" t="s">
        <v>43</v>
      </c>
      <c r="AV3527" s="1334" t="s">
        <v>14859</v>
      </c>
      <c r="AW3527" s="1335">
        <v>44179</v>
      </c>
      <c r="AX3527" s="1334" t="s">
        <v>14859</v>
      </c>
      <c r="AY3527" s="1335">
        <v>44179</v>
      </c>
    </row>
    <row r="3528" spans="1:59" ht="45" customHeight="1" thickBot="1" x14ac:dyDescent="0.3">
      <c r="A3528" s="1004"/>
      <c r="B3528" s="101" t="s">
        <v>12281</v>
      </c>
      <c r="C3528" s="269">
        <v>12170642</v>
      </c>
      <c r="D3528" s="191">
        <v>43077</v>
      </c>
      <c r="E3528" s="191">
        <v>43077</v>
      </c>
      <c r="F3528" s="215">
        <v>45268</v>
      </c>
      <c r="G3528" s="190">
        <v>-7777</v>
      </c>
      <c r="H3528" s="101" t="s">
        <v>12601</v>
      </c>
      <c r="J3528" s="190" t="s">
        <v>1498</v>
      </c>
      <c r="K3528" s="190" t="s">
        <v>11690</v>
      </c>
      <c r="L3528" s="190" t="s">
        <v>217</v>
      </c>
      <c r="M3528" s="190" t="s">
        <v>217</v>
      </c>
      <c r="N3528" s="190" t="s">
        <v>217</v>
      </c>
      <c r="P3528" s="192" t="s">
        <v>12283</v>
      </c>
      <c r="Q3528" s="190" t="s">
        <v>559</v>
      </c>
      <c r="R3528" s="190" t="s">
        <v>6931</v>
      </c>
      <c r="S3528" s="190" t="s">
        <v>1046</v>
      </c>
      <c r="AF3528" s="101" t="s">
        <v>12794</v>
      </c>
      <c r="AG3528" s="485"/>
      <c r="AH3528" s="485"/>
      <c r="AI3528" s="1024">
        <v>294.04000000000002</v>
      </c>
      <c r="AJ3528" s="101" t="s">
        <v>12796</v>
      </c>
      <c r="AK3528" s="101" t="s">
        <v>12797</v>
      </c>
      <c r="AL3528" s="101">
        <v>43</v>
      </c>
      <c r="AM3528" s="101">
        <v>13</v>
      </c>
      <c r="AN3528" s="1117">
        <v>25.2</v>
      </c>
      <c r="AO3528" s="101">
        <v>23</v>
      </c>
      <c r="AP3528" s="101">
        <v>30</v>
      </c>
      <c r="AQ3528" s="101">
        <v>44.1</v>
      </c>
      <c r="AR3528" s="101">
        <f t="shared" ref="AR3528" si="539">AL3528+AM3528/60+AN3528/3600</f>
        <v>43.223666666666666</v>
      </c>
      <c r="AS3528" s="101">
        <f t="shared" ref="AS3528" si="540">AO3528+AP3528/60+AQ3528/3600</f>
        <v>23.512250000000002</v>
      </c>
      <c r="AT3528" s="190" t="s">
        <v>43</v>
      </c>
      <c r="AV3528" s="1334" t="s">
        <v>14859</v>
      </c>
      <c r="AW3528" s="1335">
        <v>44179</v>
      </c>
      <c r="AX3528" s="1334" t="s">
        <v>14859</v>
      </c>
      <c r="AY3528" s="1335">
        <v>44179</v>
      </c>
      <c r="BF3528" s="485"/>
      <c r="BG3528" s="1002"/>
    </row>
    <row r="3529" spans="1:59" ht="51.75" thickBot="1" x14ac:dyDescent="0.3">
      <c r="A3529" s="246">
        <v>1142</v>
      </c>
      <c r="B3529" s="229" t="s">
        <v>3052</v>
      </c>
      <c r="C3529" s="229">
        <v>12170643</v>
      </c>
      <c r="D3529" s="248">
        <v>43103</v>
      </c>
      <c r="E3529" s="248">
        <v>43103</v>
      </c>
      <c r="F3529" s="248">
        <v>45225</v>
      </c>
      <c r="G3529" s="229">
        <v>-7777</v>
      </c>
      <c r="H3529" s="229" t="s">
        <v>12632</v>
      </c>
      <c r="I3529" s="1009"/>
      <c r="J3529" s="229" t="s">
        <v>1496</v>
      </c>
      <c r="K3529" s="229" t="s">
        <v>142</v>
      </c>
      <c r="L3529" s="229" t="s">
        <v>232</v>
      </c>
      <c r="M3529" s="229" t="s">
        <v>232</v>
      </c>
      <c r="N3529" s="229" t="s">
        <v>74</v>
      </c>
      <c r="O3529" s="229"/>
      <c r="P3529" s="247" t="s">
        <v>12414</v>
      </c>
      <c r="Q3529" s="229" t="s">
        <v>559</v>
      </c>
      <c r="R3529" s="229" t="s">
        <v>6931</v>
      </c>
      <c r="S3529" s="229" t="s">
        <v>2641</v>
      </c>
      <c r="T3529" s="1009"/>
      <c r="U3529" s="246"/>
      <c r="V3529" s="246"/>
      <c r="W3529" s="1009"/>
      <c r="X3529" s="1009"/>
      <c r="Y3529" s="1009"/>
      <c r="Z3529" s="1009"/>
      <c r="AA3529" s="1013">
        <v>170</v>
      </c>
      <c r="AB3529" s="1009"/>
      <c r="AC3529" s="1009"/>
      <c r="AD3529" s="1025">
        <v>51.65</v>
      </c>
      <c r="AE3529" s="1009"/>
      <c r="AF3529" s="246" t="s">
        <v>2641</v>
      </c>
      <c r="AG3529" s="216"/>
      <c r="AH3529" s="216"/>
      <c r="AI3529" s="216"/>
      <c r="AJ3529" s="246" t="s">
        <v>12633</v>
      </c>
      <c r="AK3529" s="246" t="s">
        <v>12634</v>
      </c>
      <c r="AL3529" s="246">
        <v>43</v>
      </c>
      <c r="AM3529" s="246">
        <v>28</v>
      </c>
      <c r="AN3529" s="1209">
        <v>3.14</v>
      </c>
      <c r="AO3529" s="246">
        <v>24</v>
      </c>
      <c r="AP3529" s="246">
        <v>32</v>
      </c>
      <c r="AQ3529" s="246">
        <v>9.91</v>
      </c>
      <c r="AR3529" s="246">
        <f t="shared" ref="AR3529:AR3530" si="541">AL3529+AM3529/60+AN3529/3600</f>
        <v>43.467538888888889</v>
      </c>
      <c r="AS3529" s="246">
        <f t="shared" ref="AS3529:AS3530" si="542">AO3529+AP3529/60+AQ3529/3600</f>
        <v>24.536086111111114</v>
      </c>
      <c r="AT3529" s="229" t="s">
        <v>43</v>
      </c>
      <c r="AU3529" s="1009"/>
      <c r="AV3529" s="1332" t="s">
        <v>14323</v>
      </c>
      <c r="AW3529" s="1333">
        <v>44131</v>
      </c>
      <c r="AX3529" s="1332" t="s">
        <v>14323</v>
      </c>
      <c r="AY3529" s="1333">
        <v>44131</v>
      </c>
      <c r="AZ3529" s="1272"/>
      <c r="BA3529" s="1082"/>
      <c r="BB3529" s="1272"/>
      <c r="BC3529" s="1082"/>
      <c r="BD3529" s="1272"/>
      <c r="BE3529" s="1082"/>
      <c r="BF3529" s="1009"/>
      <c r="BG3529" s="1010"/>
    </row>
    <row r="3530" spans="1:59" ht="51" x14ac:dyDescent="0.25">
      <c r="A3530" s="208">
        <v>1143</v>
      </c>
      <c r="B3530" s="190" t="s">
        <v>10256</v>
      </c>
      <c r="C3530" s="190">
        <v>12170646</v>
      </c>
      <c r="D3530" s="207">
        <v>43103</v>
      </c>
      <c r="E3530" s="207">
        <v>43103</v>
      </c>
      <c r="F3530" s="207">
        <v>44199</v>
      </c>
      <c r="G3530" s="205">
        <v>-7777</v>
      </c>
      <c r="H3530" s="190" t="s">
        <v>1411</v>
      </c>
      <c r="J3530" s="190" t="s">
        <v>12635</v>
      </c>
      <c r="K3530" s="190" t="s">
        <v>50</v>
      </c>
      <c r="L3530" s="190" t="s">
        <v>351</v>
      </c>
      <c r="M3530" s="190" t="s">
        <v>76</v>
      </c>
      <c r="N3530" s="190" t="s">
        <v>48</v>
      </c>
      <c r="O3530" s="46" t="s">
        <v>12636</v>
      </c>
      <c r="P3530" s="206">
        <v>12283</v>
      </c>
      <c r="Q3530" s="205" t="s">
        <v>559</v>
      </c>
      <c r="R3530" s="205" t="s">
        <v>6931</v>
      </c>
      <c r="S3530" s="190" t="s">
        <v>2641</v>
      </c>
      <c r="U3530" s="88"/>
      <c r="V3530" s="88"/>
      <c r="W3530" s="1011"/>
      <c r="Y3530" s="88"/>
      <c r="Z3530" s="88"/>
      <c r="AA3530" s="88"/>
      <c r="AB3530" s="88"/>
      <c r="AC3530" s="88"/>
      <c r="AD3530" s="88"/>
      <c r="AF3530" s="101" t="s">
        <v>12637</v>
      </c>
      <c r="AI3530" s="101"/>
      <c r="AJ3530" s="101" t="s">
        <v>12638</v>
      </c>
      <c r="AK3530" s="101" t="s">
        <v>12639</v>
      </c>
      <c r="AL3530" s="101">
        <v>42</v>
      </c>
      <c r="AM3530" s="101">
        <v>53</v>
      </c>
      <c r="AN3530" s="1117">
        <v>36.305</v>
      </c>
      <c r="AO3530" s="101">
        <v>23</v>
      </c>
      <c r="AP3530" s="101">
        <v>45</v>
      </c>
      <c r="AQ3530" s="101">
        <v>40.162999999999997</v>
      </c>
      <c r="AR3530" s="101">
        <f t="shared" si="541"/>
        <v>42.893418055555557</v>
      </c>
      <c r="AS3530" s="101">
        <f t="shared" si="542"/>
        <v>23.761156388888889</v>
      </c>
      <c r="AT3530" s="190" t="s">
        <v>34</v>
      </c>
    </row>
    <row r="3531" spans="1:59" ht="51.75" thickBot="1" x14ac:dyDescent="0.3">
      <c r="A3531" s="216"/>
      <c r="B3531" s="213" t="s">
        <v>10256</v>
      </c>
      <c r="C3531" s="213">
        <v>12170646</v>
      </c>
      <c r="D3531" s="215">
        <v>43103</v>
      </c>
      <c r="E3531" s="215">
        <v>43103</v>
      </c>
      <c r="F3531" s="215">
        <v>44199</v>
      </c>
      <c r="G3531" s="213">
        <v>-7777</v>
      </c>
      <c r="H3531" s="213" t="s">
        <v>1411</v>
      </c>
      <c r="I3531" s="485"/>
      <c r="J3531" s="213" t="s">
        <v>12635</v>
      </c>
      <c r="K3531" s="213" t="s">
        <v>50</v>
      </c>
      <c r="L3531" s="213" t="s">
        <v>351</v>
      </c>
      <c r="M3531" s="213" t="s">
        <v>76</v>
      </c>
      <c r="N3531" s="213" t="s">
        <v>48</v>
      </c>
      <c r="O3531" s="1024" t="s">
        <v>12636</v>
      </c>
      <c r="P3531" s="214">
        <v>12283</v>
      </c>
      <c r="Q3531" s="213" t="s">
        <v>559</v>
      </c>
      <c r="R3531" s="213" t="s">
        <v>6931</v>
      </c>
      <c r="S3531" s="213" t="s">
        <v>2641</v>
      </c>
      <c r="T3531" s="485"/>
      <c r="U3531" s="846"/>
      <c r="V3531" s="846"/>
      <c r="W3531" s="1012"/>
      <c r="X3531" s="485"/>
      <c r="Y3531" s="846"/>
      <c r="Z3531" s="846"/>
      <c r="AA3531" s="846"/>
      <c r="AB3531" s="846"/>
      <c r="AC3531" s="846"/>
      <c r="AD3531" s="846"/>
      <c r="AE3531" s="485"/>
      <c r="AF3531" s="216" t="s">
        <v>10533</v>
      </c>
      <c r="AG3531" s="485"/>
      <c r="AH3531" s="485"/>
      <c r="AI3531" s="216"/>
      <c r="AJ3531" s="216" t="s">
        <v>12647</v>
      </c>
      <c r="AK3531" s="216" t="s">
        <v>12648</v>
      </c>
      <c r="AL3531" s="216">
        <v>42</v>
      </c>
      <c r="AM3531" s="216">
        <v>53</v>
      </c>
      <c r="AN3531" s="1122">
        <v>35.985999999999997</v>
      </c>
      <c r="AO3531" s="216">
        <v>23</v>
      </c>
      <c r="AP3531" s="216">
        <v>45</v>
      </c>
      <c r="AQ3531" s="216">
        <v>40.511000000000003</v>
      </c>
      <c r="AR3531" s="216">
        <f t="shared" ref="AR3531" si="543">AL3531+AM3531/60+AN3531/3600</f>
        <v>42.893329444444447</v>
      </c>
      <c r="AS3531" s="216">
        <f t="shared" ref="AS3531" si="544">AO3531+AP3531/60+AQ3531/3600</f>
        <v>23.761253055555557</v>
      </c>
      <c r="AT3531" s="213" t="s">
        <v>34</v>
      </c>
      <c r="AU3531" s="485"/>
      <c r="AV3531" s="1270"/>
      <c r="AW3531" s="1077"/>
      <c r="AX3531" s="1270"/>
      <c r="AY3531" s="1077"/>
      <c r="AZ3531" s="1270"/>
      <c r="BA3531" s="1077"/>
      <c r="BB3531" s="1270"/>
      <c r="BC3531" s="1077"/>
      <c r="BD3531" s="1270"/>
      <c r="BE3531" s="1077"/>
      <c r="BF3531" s="485"/>
      <c r="BG3531" s="1002"/>
    </row>
    <row r="3532" spans="1:59" ht="51" x14ac:dyDescent="0.25">
      <c r="A3532" s="208">
        <v>1144</v>
      </c>
      <c r="B3532" s="190" t="s">
        <v>10256</v>
      </c>
      <c r="C3532" s="190">
        <v>12170645</v>
      </c>
      <c r="D3532" s="207">
        <v>43103</v>
      </c>
      <c r="E3532" s="207">
        <v>43103</v>
      </c>
      <c r="F3532" s="207">
        <v>44199</v>
      </c>
      <c r="G3532" s="205">
        <v>-7777</v>
      </c>
      <c r="H3532" s="190" t="s">
        <v>1411</v>
      </c>
      <c r="J3532" s="190" t="s">
        <v>12635</v>
      </c>
      <c r="K3532" s="190" t="s">
        <v>50</v>
      </c>
      <c r="L3532" s="190" t="s">
        <v>351</v>
      </c>
      <c r="M3532" s="190" t="s">
        <v>76</v>
      </c>
      <c r="N3532" s="190" t="s">
        <v>48</v>
      </c>
      <c r="O3532" s="46" t="s">
        <v>12640</v>
      </c>
      <c r="P3532" s="206" t="s">
        <v>12641</v>
      </c>
      <c r="Q3532" s="205" t="s">
        <v>559</v>
      </c>
      <c r="R3532" s="205" t="s">
        <v>6931</v>
      </c>
      <c r="S3532" s="190" t="s">
        <v>2641</v>
      </c>
      <c r="U3532" s="88"/>
      <c r="V3532" s="88"/>
      <c r="W3532" s="1011"/>
      <c r="Y3532" s="88"/>
      <c r="Z3532" s="88"/>
      <c r="AA3532" s="88"/>
      <c r="AB3532" s="88"/>
      <c r="AC3532" s="88"/>
      <c r="AD3532" s="88"/>
      <c r="AF3532" s="101" t="s">
        <v>12637</v>
      </c>
      <c r="AI3532" s="101"/>
      <c r="AJ3532" s="101" t="s">
        <v>12643</v>
      </c>
      <c r="AK3532" s="101" t="s">
        <v>12644</v>
      </c>
      <c r="AL3532" s="101">
        <v>42</v>
      </c>
      <c r="AM3532" s="101">
        <v>51</v>
      </c>
      <c r="AN3532" s="1117">
        <v>27.457000000000001</v>
      </c>
      <c r="AO3532" s="101">
        <v>23</v>
      </c>
      <c r="AP3532" s="101">
        <v>46</v>
      </c>
      <c r="AQ3532" s="101">
        <v>44.962000000000003</v>
      </c>
      <c r="AR3532" s="101">
        <f t="shared" ref="AR3532" si="545">AL3532+AM3532/60+AN3532/3600</f>
        <v>42.857626944444448</v>
      </c>
      <c r="AS3532" s="101">
        <f t="shared" ref="AS3532" si="546">AO3532+AP3532/60+AQ3532/3600</f>
        <v>23.77915611111111</v>
      </c>
      <c r="AT3532" s="190" t="s">
        <v>34</v>
      </c>
    </row>
    <row r="3533" spans="1:59" ht="51.75" thickBot="1" x14ac:dyDescent="0.3">
      <c r="A3533" s="216"/>
      <c r="B3533" s="213" t="s">
        <v>10256</v>
      </c>
      <c r="C3533" s="213">
        <v>12170645</v>
      </c>
      <c r="D3533" s="215">
        <v>43103</v>
      </c>
      <c r="E3533" s="215">
        <v>43103</v>
      </c>
      <c r="F3533" s="215">
        <v>44199</v>
      </c>
      <c r="G3533" s="213">
        <v>-7777</v>
      </c>
      <c r="H3533" s="213" t="s">
        <v>1411</v>
      </c>
      <c r="I3533" s="485"/>
      <c r="J3533" s="213" t="s">
        <v>12635</v>
      </c>
      <c r="K3533" s="213" t="s">
        <v>50</v>
      </c>
      <c r="L3533" s="213" t="s">
        <v>351</v>
      </c>
      <c r="M3533" s="213" t="s">
        <v>76</v>
      </c>
      <c r="N3533" s="213" t="s">
        <v>48</v>
      </c>
      <c r="O3533" s="1024" t="s">
        <v>12640</v>
      </c>
      <c r="P3533" s="214" t="s">
        <v>12641</v>
      </c>
      <c r="Q3533" s="213" t="s">
        <v>559</v>
      </c>
      <c r="R3533" s="213" t="s">
        <v>6931</v>
      </c>
      <c r="S3533" s="213" t="s">
        <v>2641</v>
      </c>
      <c r="T3533" s="485"/>
      <c r="U3533" s="846"/>
      <c r="V3533" s="846"/>
      <c r="W3533" s="1012"/>
      <c r="X3533" s="485"/>
      <c r="Y3533" s="846"/>
      <c r="Z3533" s="846"/>
      <c r="AA3533" s="846"/>
      <c r="AB3533" s="846"/>
      <c r="AC3533" s="846"/>
      <c r="AD3533" s="846"/>
      <c r="AE3533" s="485"/>
      <c r="AF3533" s="216" t="s">
        <v>12642</v>
      </c>
      <c r="AG3533" s="485"/>
      <c r="AH3533" s="485"/>
      <c r="AI3533" s="216"/>
      <c r="AJ3533" s="216" t="s">
        <v>12645</v>
      </c>
      <c r="AK3533" s="216" t="s">
        <v>12646</v>
      </c>
      <c r="AL3533" s="216">
        <v>42</v>
      </c>
      <c r="AM3533" s="216">
        <v>51</v>
      </c>
      <c r="AN3533" s="1122">
        <v>26.788</v>
      </c>
      <c r="AO3533" s="216">
        <v>23</v>
      </c>
      <c r="AP3533" s="216">
        <v>46</v>
      </c>
      <c r="AQ3533" s="216">
        <v>45.720999999999997</v>
      </c>
      <c r="AR3533" s="216">
        <f t="shared" ref="AR3533:AR3534" si="547">AL3533+AM3533/60+AN3533/3600</f>
        <v>42.857441111111115</v>
      </c>
      <c r="AS3533" s="216">
        <f t="shared" ref="AS3533:AS3534" si="548">AO3533+AP3533/60+AQ3533/3600</f>
        <v>23.779366944444444</v>
      </c>
      <c r="AT3533" s="213" t="s">
        <v>34</v>
      </c>
      <c r="AU3533" s="485"/>
      <c r="AV3533" s="1270"/>
      <c r="AW3533" s="1077"/>
      <c r="AX3533" s="1270"/>
      <c r="AY3533" s="1077"/>
      <c r="AZ3533" s="1270"/>
      <c r="BA3533" s="1077"/>
      <c r="BB3533" s="1270"/>
      <c r="BC3533" s="1077"/>
      <c r="BD3533" s="1270"/>
      <c r="BE3533" s="1077"/>
      <c r="BF3533" s="485"/>
      <c r="BG3533" s="1002"/>
    </row>
    <row r="3534" spans="1:59" ht="51" x14ac:dyDescent="0.25">
      <c r="A3534" s="208">
        <v>1145</v>
      </c>
      <c r="B3534" s="190" t="s">
        <v>10256</v>
      </c>
      <c r="C3534" s="190">
        <v>12170644</v>
      </c>
      <c r="D3534" s="207">
        <v>43103</v>
      </c>
      <c r="E3534" s="207">
        <v>43103</v>
      </c>
      <c r="F3534" s="207">
        <v>44199</v>
      </c>
      <c r="G3534" s="205">
        <v>-7777</v>
      </c>
      <c r="H3534" s="190" t="s">
        <v>1411</v>
      </c>
      <c r="J3534" s="190" t="s">
        <v>12649</v>
      </c>
      <c r="K3534" s="190" t="s">
        <v>50</v>
      </c>
      <c r="L3534" s="190" t="s">
        <v>351</v>
      </c>
      <c r="M3534" s="190" t="s">
        <v>76</v>
      </c>
      <c r="N3534" s="190" t="s">
        <v>48</v>
      </c>
      <c r="O3534" s="46" t="s">
        <v>12650</v>
      </c>
      <c r="P3534" s="206" t="s">
        <v>12641</v>
      </c>
      <c r="Q3534" s="205" t="s">
        <v>559</v>
      </c>
      <c r="R3534" s="205" t="s">
        <v>6931</v>
      </c>
      <c r="S3534" s="190" t="s">
        <v>2641</v>
      </c>
      <c r="U3534" s="88"/>
      <c r="V3534" s="88"/>
      <c r="W3534" s="1011"/>
      <c r="Y3534" s="88"/>
      <c r="Z3534" s="88"/>
      <c r="AA3534" s="88"/>
      <c r="AB3534" s="88"/>
      <c r="AC3534" s="88"/>
      <c r="AD3534" s="88"/>
      <c r="AF3534" s="101" t="s">
        <v>12637</v>
      </c>
      <c r="AI3534" s="101"/>
      <c r="AJ3534" s="101" t="s">
        <v>12651</v>
      </c>
      <c r="AK3534" s="101" t="s">
        <v>12652</v>
      </c>
      <c r="AL3534" s="101">
        <v>42</v>
      </c>
      <c r="AM3534" s="101">
        <v>49</v>
      </c>
      <c r="AN3534" s="1117">
        <v>35.753</v>
      </c>
      <c r="AO3534" s="101">
        <v>23</v>
      </c>
      <c r="AP3534" s="101">
        <v>47</v>
      </c>
      <c r="AQ3534" s="101">
        <v>33.335000000000001</v>
      </c>
      <c r="AR3534" s="101">
        <f t="shared" si="547"/>
        <v>42.826598055555557</v>
      </c>
      <c r="AS3534" s="101">
        <f t="shared" si="548"/>
        <v>23.792593055555557</v>
      </c>
      <c r="AT3534" s="190" t="s">
        <v>34</v>
      </c>
    </row>
    <row r="3535" spans="1:59" ht="90.75" thickBot="1" x14ac:dyDescent="0.3">
      <c r="A3535" s="216"/>
      <c r="B3535" s="213" t="s">
        <v>10256</v>
      </c>
      <c r="C3535" s="213">
        <v>12170644</v>
      </c>
      <c r="D3535" s="215">
        <v>43103</v>
      </c>
      <c r="E3535" s="215">
        <v>43103</v>
      </c>
      <c r="F3535" s="215">
        <v>44199</v>
      </c>
      <c r="G3535" s="213">
        <v>-7777</v>
      </c>
      <c r="H3535" s="213" t="s">
        <v>1411</v>
      </c>
      <c r="I3535" s="485"/>
      <c r="J3535" s="213" t="s">
        <v>12649</v>
      </c>
      <c r="K3535" s="213" t="s">
        <v>50</v>
      </c>
      <c r="L3535" s="213" t="s">
        <v>351</v>
      </c>
      <c r="M3535" s="213" t="s">
        <v>76</v>
      </c>
      <c r="N3535" s="213" t="s">
        <v>48</v>
      </c>
      <c r="O3535" s="1023" t="s">
        <v>12650</v>
      </c>
      <c r="P3535" s="214" t="s">
        <v>12641</v>
      </c>
      <c r="Q3535" s="213" t="s">
        <v>559</v>
      </c>
      <c r="R3535" s="213" t="s">
        <v>6931</v>
      </c>
      <c r="S3535" s="213" t="s">
        <v>2641</v>
      </c>
      <c r="T3535" s="485"/>
      <c r="U3535" s="846"/>
      <c r="V3535" s="846"/>
      <c r="W3535" s="1012"/>
      <c r="X3535" s="485"/>
      <c r="Y3535" s="846"/>
      <c r="Z3535" s="846"/>
      <c r="AA3535" s="846"/>
      <c r="AB3535" s="846"/>
      <c r="AC3535" s="846"/>
      <c r="AD3535" s="846"/>
      <c r="AE3535" s="485"/>
      <c r="AF3535" s="216" t="s">
        <v>12642</v>
      </c>
      <c r="AG3535" s="485"/>
      <c r="AH3535" s="485"/>
      <c r="AI3535" s="216"/>
      <c r="AJ3535" s="216" t="s">
        <v>12653</v>
      </c>
      <c r="AK3535" s="216" t="s">
        <v>12654</v>
      </c>
      <c r="AL3535" s="216">
        <v>42</v>
      </c>
      <c r="AM3535" s="216">
        <v>49</v>
      </c>
      <c r="AN3535" s="1122">
        <v>36.106999999999999</v>
      </c>
      <c r="AO3535" s="216">
        <v>23</v>
      </c>
      <c r="AP3535" s="216">
        <v>47</v>
      </c>
      <c r="AQ3535" s="216">
        <v>39.915999999999997</v>
      </c>
      <c r="AR3535" s="216">
        <f t="shared" ref="AR3535:AR3536" si="549">AL3535+AM3535/60+AN3535/3600</f>
        <v>42.826696388888891</v>
      </c>
      <c r="AS3535" s="216">
        <f t="shared" ref="AS3535:AS3536" si="550">AO3535+AP3535/60+AQ3535/3600</f>
        <v>23.794421111111113</v>
      </c>
      <c r="AT3535" s="213" t="s">
        <v>34</v>
      </c>
      <c r="AU3535" s="485"/>
      <c r="AV3535" s="1270"/>
      <c r="AW3535" s="1077"/>
      <c r="AX3535" s="1270"/>
      <c r="AY3535" s="1077"/>
      <c r="AZ3535" s="1270"/>
      <c r="BA3535" s="1077"/>
      <c r="BB3535" s="1270"/>
      <c r="BC3535" s="1077"/>
      <c r="BD3535" s="1270"/>
      <c r="BE3535" s="1077"/>
      <c r="BF3535" s="485"/>
      <c r="BG3535" s="1002"/>
    </row>
    <row r="3536" spans="1:59" ht="90" x14ac:dyDescent="0.25">
      <c r="A3536" s="208">
        <v>1146</v>
      </c>
      <c r="B3536" s="190" t="s">
        <v>10256</v>
      </c>
      <c r="C3536" s="190">
        <v>12170647</v>
      </c>
      <c r="D3536" s="207">
        <v>43108</v>
      </c>
      <c r="E3536" s="207">
        <v>43108</v>
      </c>
      <c r="F3536" s="207">
        <v>44204</v>
      </c>
      <c r="G3536" s="205">
        <v>-7777</v>
      </c>
      <c r="H3536" s="190" t="s">
        <v>12748</v>
      </c>
      <c r="J3536" s="190" t="s">
        <v>12749</v>
      </c>
      <c r="K3536" s="190" t="s">
        <v>50</v>
      </c>
      <c r="L3536" s="190" t="s">
        <v>523</v>
      </c>
      <c r="M3536" s="190" t="s">
        <v>59</v>
      </c>
      <c r="N3536" s="190" t="s">
        <v>48</v>
      </c>
      <c r="O3536" s="167" t="s">
        <v>12750</v>
      </c>
      <c r="P3536" s="206" t="s">
        <v>11922</v>
      </c>
      <c r="Q3536" s="205" t="s">
        <v>559</v>
      </c>
      <c r="R3536" s="205" t="s">
        <v>6931</v>
      </c>
      <c r="S3536" s="190" t="s">
        <v>2641</v>
      </c>
      <c r="U3536" s="88"/>
      <c r="V3536" s="88"/>
      <c r="W3536" s="1011"/>
      <c r="Y3536" s="88"/>
      <c r="Z3536" s="88"/>
      <c r="AA3536" s="88"/>
      <c r="AB3536" s="88"/>
      <c r="AC3536" s="88"/>
      <c r="AD3536" s="88"/>
      <c r="AF3536" s="101" t="s">
        <v>12637</v>
      </c>
      <c r="AI3536" s="101"/>
      <c r="AJ3536" s="101" t="s">
        <v>12751</v>
      </c>
      <c r="AK3536" s="101" t="s">
        <v>12752</v>
      </c>
      <c r="AL3536" s="101">
        <v>42</v>
      </c>
      <c r="AM3536" s="101">
        <v>43</v>
      </c>
      <c r="AN3536" s="1117">
        <v>44.737000000000002</v>
      </c>
      <c r="AO3536" s="101">
        <v>23</v>
      </c>
      <c r="AP3536" s="101">
        <v>33</v>
      </c>
      <c r="AQ3536" s="101">
        <v>46.042999999999999</v>
      </c>
      <c r="AR3536" s="101">
        <f t="shared" si="549"/>
        <v>42.729093611111111</v>
      </c>
      <c r="AS3536" s="101">
        <f t="shared" si="550"/>
        <v>23.562789722222224</v>
      </c>
      <c r="AT3536" s="190" t="s">
        <v>34</v>
      </c>
    </row>
    <row r="3537" spans="1:59" ht="90.75" thickBot="1" x14ac:dyDescent="0.3">
      <c r="A3537" s="1004"/>
      <c r="B3537" s="213" t="s">
        <v>10256</v>
      </c>
      <c r="C3537" s="213">
        <v>12170647</v>
      </c>
      <c r="D3537" s="215">
        <v>43108</v>
      </c>
      <c r="E3537" s="215">
        <v>43108</v>
      </c>
      <c r="F3537" s="215">
        <v>44204</v>
      </c>
      <c r="G3537" s="213">
        <v>-7777</v>
      </c>
      <c r="H3537" s="213" t="s">
        <v>12748</v>
      </c>
      <c r="I3537" s="485"/>
      <c r="J3537" s="213" t="s">
        <v>12749</v>
      </c>
      <c r="K3537" s="213" t="s">
        <v>50</v>
      </c>
      <c r="L3537" s="213" t="s">
        <v>523</v>
      </c>
      <c r="M3537" s="213" t="s">
        <v>59</v>
      </c>
      <c r="N3537" s="213" t="s">
        <v>48</v>
      </c>
      <c r="O3537" s="1023" t="s">
        <v>12750</v>
      </c>
      <c r="P3537" s="214" t="s">
        <v>11922</v>
      </c>
      <c r="Q3537" s="213" t="s">
        <v>559</v>
      </c>
      <c r="R3537" s="213" t="s">
        <v>6931</v>
      </c>
      <c r="S3537" s="213" t="s">
        <v>2641</v>
      </c>
      <c r="T3537" s="485"/>
      <c r="U3537" s="846"/>
      <c r="V3537" s="846"/>
      <c r="W3537" s="1012"/>
      <c r="X3537" s="485"/>
      <c r="Y3537" s="846"/>
      <c r="Z3537" s="846"/>
      <c r="AA3537" s="846"/>
      <c r="AB3537" s="846"/>
      <c r="AC3537" s="846"/>
      <c r="AD3537" s="846"/>
      <c r="AE3537" s="485"/>
      <c r="AF3537" s="216" t="s">
        <v>12642</v>
      </c>
      <c r="AG3537" s="485"/>
      <c r="AH3537" s="485"/>
      <c r="AI3537" s="216"/>
      <c r="AJ3537" s="216" t="s">
        <v>12753</v>
      </c>
      <c r="AK3537" s="216" t="s">
        <v>12754</v>
      </c>
      <c r="AL3537" s="216">
        <v>42</v>
      </c>
      <c r="AM3537" s="216">
        <v>43</v>
      </c>
      <c r="AN3537" s="1122">
        <v>44.298999999999999</v>
      </c>
      <c r="AO3537" s="216">
        <v>23</v>
      </c>
      <c r="AP3537" s="216">
        <v>33</v>
      </c>
      <c r="AQ3537" s="216">
        <v>46.04</v>
      </c>
      <c r="AR3537" s="216">
        <f t="shared" ref="AR3537:AR3538" si="551">AL3537+AM3537/60+AN3537/3600</f>
        <v>42.728971944444446</v>
      </c>
      <c r="AS3537" s="216">
        <f t="shared" ref="AS3537:AS3538" si="552">AO3537+AP3537/60+AQ3537/3600</f>
        <v>23.562788888888889</v>
      </c>
      <c r="AT3537" s="213" t="s">
        <v>34</v>
      </c>
      <c r="AU3537" s="485"/>
      <c r="AV3537" s="1270"/>
      <c r="AW3537" s="1077"/>
      <c r="AX3537" s="1270"/>
      <c r="AY3537" s="1077"/>
      <c r="AZ3537" s="1270"/>
      <c r="BA3537" s="1077"/>
      <c r="BB3537" s="1270"/>
      <c r="BC3537" s="1077"/>
      <c r="BD3537" s="1270"/>
      <c r="BE3537" s="1077"/>
      <c r="BF3537" s="485"/>
      <c r="BG3537" s="1002"/>
    </row>
    <row r="3538" spans="1:59" ht="90" x14ac:dyDescent="0.25">
      <c r="A3538" s="208">
        <v>1147</v>
      </c>
      <c r="B3538" s="190" t="s">
        <v>10256</v>
      </c>
      <c r="C3538" s="190">
        <v>12170648</v>
      </c>
      <c r="D3538" s="207">
        <v>43108</v>
      </c>
      <c r="E3538" s="207">
        <v>43108</v>
      </c>
      <c r="F3538" s="207">
        <v>44204</v>
      </c>
      <c r="G3538" s="205">
        <v>-7777</v>
      </c>
      <c r="H3538" s="190" t="s">
        <v>2639</v>
      </c>
      <c r="J3538" s="190" t="s">
        <v>12755</v>
      </c>
      <c r="K3538" s="190" t="s">
        <v>50</v>
      </c>
      <c r="L3538" s="190" t="s">
        <v>12757</v>
      </c>
      <c r="M3538" s="190" t="s">
        <v>12758</v>
      </c>
      <c r="N3538" s="190" t="s">
        <v>48</v>
      </c>
      <c r="O3538" s="167" t="s">
        <v>12756</v>
      </c>
      <c r="P3538" s="206" t="s">
        <v>12759</v>
      </c>
      <c r="Q3538" s="205" t="s">
        <v>559</v>
      </c>
      <c r="R3538" s="205" t="s">
        <v>6931</v>
      </c>
      <c r="S3538" s="190" t="s">
        <v>2641</v>
      </c>
      <c r="U3538" s="88"/>
      <c r="V3538" s="88"/>
      <c r="W3538" s="1011"/>
      <c r="Y3538" s="88"/>
      <c r="Z3538" s="88"/>
      <c r="AA3538" s="88"/>
      <c r="AB3538" s="88"/>
      <c r="AC3538" s="88"/>
      <c r="AD3538" s="88"/>
      <c r="AF3538" s="101" t="s">
        <v>12637</v>
      </c>
      <c r="AI3538" s="101"/>
      <c r="AJ3538" s="101" t="s">
        <v>12760</v>
      </c>
      <c r="AK3538" s="101" t="s">
        <v>12761</v>
      </c>
      <c r="AL3538" s="101">
        <v>42</v>
      </c>
      <c r="AM3538" s="101">
        <v>43</v>
      </c>
      <c r="AN3538" s="1117">
        <v>56.436</v>
      </c>
      <c r="AO3538" s="101">
        <v>23</v>
      </c>
      <c r="AP3538" s="101">
        <v>36</v>
      </c>
      <c r="AQ3538" s="101">
        <v>32.097000000000001</v>
      </c>
      <c r="AR3538" s="101">
        <f t="shared" si="551"/>
        <v>42.732343333333333</v>
      </c>
      <c r="AS3538" s="101">
        <f t="shared" si="552"/>
        <v>23.608915833333334</v>
      </c>
      <c r="AT3538" s="190" t="s">
        <v>34</v>
      </c>
    </row>
    <row r="3539" spans="1:59" ht="90.75" thickBot="1" x14ac:dyDescent="0.3">
      <c r="A3539" s="1004"/>
      <c r="B3539" s="213" t="s">
        <v>10256</v>
      </c>
      <c r="C3539" s="213">
        <v>12170648</v>
      </c>
      <c r="D3539" s="215">
        <v>43108</v>
      </c>
      <c r="E3539" s="215">
        <v>43108</v>
      </c>
      <c r="F3539" s="215">
        <v>44204</v>
      </c>
      <c r="G3539" s="213">
        <v>-7777</v>
      </c>
      <c r="H3539" s="213" t="s">
        <v>2639</v>
      </c>
      <c r="I3539" s="485"/>
      <c r="J3539" s="213" t="s">
        <v>12755</v>
      </c>
      <c r="K3539" s="213" t="s">
        <v>50</v>
      </c>
      <c r="L3539" s="213" t="s">
        <v>12757</v>
      </c>
      <c r="M3539" s="213" t="s">
        <v>12758</v>
      </c>
      <c r="N3539" s="213" t="s">
        <v>48</v>
      </c>
      <c r="O3539" s="1023" t="s">
        <v>12756</v>
      </c>
      <c r="P3539" s="214" t="s">
        <v>12759</v>
      </c>
      <c r="Q3539" s="213" t="s">
        <v>559</v>
      </c>
      <c r="R3539" s="213" t="s">
        <v>6931</v>
      </c>
      <c r="S3539" s="213" t="s">
        <v>2641</v>
      </c>
      <c r="T3539" s="485"/>
      <c r="U3539" s="846"/>
      <c r="V3539" s="846"/>
      <c r="W3539" s="1012"/>
      <c r="X3539" s="485"/>
      <c r="Y3539" s="846"/>
      <c r="Z3539" s="846"/>
      <c r="AA3539" s="846"/>
      <c r="AB3539" s="846"/>
      <c r="AC3539" s="846"/>
      <c r="AD3539" s="846"/>
      <c r="AE3539" s="485"/>
      <c r="AF3539" s="216" t="s">
        <v>12642</v>
      </c>
      <c r="AG3539" s="485"/>
      <c r="AH3539" s="485"/>
      <c r="AI3539" s="216"/>
      <c r="AJ3539" s="216" t="s">
        <v>12762</v>
      </c>
      <c r="AK3539" s="216" t="s">
        <v>12763</v>
      </c>
      <c r="AL3539" s="216">
        <v>42</v>
      </c>
      <c r="AM3539" s="216">
        <v>43</v>
      </c>
      <c r="AN3539" s="1122">
        <v>56.47</v>
      </c>
      <c r="AO3539" s="216">
        <v>23</v>
      </c>
      <c r="AP3539" s="216">
        <v>36</v>
      </c>
      <c r="AQ3539" s="216">
        <v>32.359000000000002</v>
      </c>
      <c r="AR3539" s="216">
        <f t="shared" ref="AR3539" si="553">AL3539+AM3539/60+AN3539/3600</f>
        <v>42.732352777777777</v>
      </c>
      <c r="AS3539" s="216">
        <f t="shared" ref="AS3539" si="554">AO3539+AP3539/60+AQ3539/3600</f>
        <v>23.608988611111112</v>
      </c>
      <c r="AT3539" s="213" t="s">
        <v>34</v>
      </c>
      <c r="AU3539" s="485"/>
      <c r="AV3539" s="1270"/>
      <c r="AW3539" s="1077"/>
      <c r="AX3539" s="1270"/>
      <c r="AY3539" s="1077"/>
      <c r="AZ3539" s="1270"/>
      <c r="BA3539" s="1077"/>
      <c r="BB3539" s="1270"/>
      <c r="BC3539" s="1077"/>
      <c r="BD3539" s="1270"/>
      <c r="BE3539" s="1077"/>
      <c r="BF3539" s="485"/>
      <c r="BG3539" s="1002"/>
    </row>
    <row r="3540" spans="1:59" ht="51" x14ac:dyDescent="0.25">
      <c r="A3540" s="208">
        <v>1148</v>
      </c>
      <c r="B3540" s="190" t="s">
        <v>12767</v>
      </c>
      <c r="C3540" s="190">
        <v>12170649</v>
      </c>
      <c r="D3540" s="207">
        <v>43151</v>
      </c>
      <c r="E3540" s="207">
        <v>43151</v>
      </c>
      <c r="F3540" s="207">
        <v>44247</v>
      </c>
      <c r="G3540" s="205">
        <v>-7777</v>
      </c>
      <c r="H3540" s="190" t="s">
        <v>2772</v>
      </c>
      <c r="J3540" s="190" t="s">
        <v>12296</v>
      </c>
      <c r="K3540" s="190" t="s">
        <v>50</v>
      </c>
      <c r="L3540" s="190" t="s">
        <v>48</v>
      </c>
      <c r="M3540" s="190" t="s">
        <v>48</v>
      </c>
      <c r="N3540" s="190" t="s">
        <v>48</v>
      </c>
      <c r="O3540" s="167" t="s">
        <v>5334</v>
      </c>
      <c r="P3540" s="206" t="s">
        <v>483</v>
      </c>
      <c r="Q3540" s="205" t="s">
        <v>559</v>
      </c>
      <c r="R3540" s="205" t="s">
        <v>6931</v>
      </c>
      <c r="S3540" s="190" t="s">
        <v>2641</v>
      </c>
      <c r="U3540" s="88"/>
      <c r="V3540" s="88"/>
      <c r="W3540" s="1011"/>
      <c r="Y3540" s="88"/>
      <c r="Z3540" s="88"/>
      <c r="AA3540" s="88"/>
      <c r="AB3540" s="88"/>
      <c r="AC3540" s="88"/>
      <c r="AD3540" s="88"/>
      <c r="AF3540" s="101" t="s">
        <v>7103</v>
      </c>
      <c r="AI3540" s="101"/>
      <c r="AJ3540" s="101" t="s">
        <v>12768</v>
      </c>
      <c r="AK3540" s="101" t="s">
        <v>12769</v>
      </c>
      <c r="AL3540" s="101">
        <v>42</v>
      </c>
      <c r="AM3540" s="101">
        <v>41</v>
      </c>
      <c r="AN3540" s="1117">
        <v>7.6</v>
      </c>
      <c r="AO3540" s="101">
        <v>23</v>
      </c>
      <c r="AP3540" s="101">
        <v>22</v>
      </c>
      <c r="AQ3540" s="101">
        <v>35.9</v>
      </c>
      <c r="AR3540" s="101">
        <f t="shared" ref="AR3540" si="555">AL3540+AM3540/60+AN3540/3600</f>
        <v>42.685444444444443</v>
      </c>
      <c r="AS3540" s="101">
        <f t="shared" ref="AS3540" si="556">AO3540+AP3540/60+AQ3540/3600</f>
        <v>23.376638888888888</v>
      </c>
      <c r="AT3540" s="190" t="s">
        <v>34</v>
      </c>
    </row>
    <row r="3541" spans="1:59" ht="51.75" thickBot="1" x14ac:dyDescent="0.3">
      <c r="A3541" s="1004"/>
      <c r="B3541" s="213" t="s">
        <v>12767</v>
      </c>
      <c r="C3541" s="213">
        <v>12170649</v>
      </c>
      <c r="D3541" s="215">
        <v>43151</v>
      </c>
      <c r="E3541" s="215">
        <v>43151</v>
      </c>
      <c r="F3541" s="215">
        <v>44247</v>
      </c>
      <c r="G3541" s="213">
        <v>-7777</v>
      </c>
      <c r="H3541" s="213" t="s">
        <v>2772</v>
      </c>
      <c r="I3541" s="485"/>
      <c r="J3541" s="213" t="s">
        <v>12296</v>
      </c>
      <c r="K3541" s="213" t="s">
        <v>50</v>
      </c>
      <c r="L3541" s="213" t="s">
        <v>48</v>
      </c>
      <c r="M3541" s="213" t="s">
        <v>48</v>
      </c>
      <c r="N3541" s="213" t="s">
        <v>48</v>
      </c>
      <c r="O3541" s="1023" t="s">
        <v>5334</v>
      </c>
      <c r="P3541" s="214" t="s">
        <v>483</v>
      </c>
      <c r="Q3541" s="213" t="s">
        <v>559</v>
      </c>
      <c r="R3541" s="213" t="s">
        <v>6931</v>
      </c>
      <c r="S3541" s="213" t="s">
        <v>2641</v>
      </c>
      <c r="T3541" s="485"/>
      <c r="U3541" s="846"/>
      <c r="V3541" s="846"/>
      <c r="W3541" s="1012"/>
      <c r="X3541" s="485"/>
      <c r="Y3541" s="846"/>
      <c r="Z3541" s="846"/>
      <c r="AA3541" s="846"/>
      <c r="AB3541" s="846"/>
      <c r="AC3541" s="846"/>
      <c r="AD3541" s="846"/>
      <c r="AE3541" s="485"/>
      <c r="AF3541" s="216" t="s">
        <v>10853</v>
      </c>
      <c r="AG3541" s="485"/>
      <c r="AH3541" s="485"/>
      <c r="AI3541" s="216"/>
      <c r="AJ3541" s="216" t="s">
        <v>12770</v>
      </c>
      <c r="AK3541" s="216" t="s">
        <v>12771</v>
      </c>
      <c r="AL3541" s="216">
        <v>42</v>
      </c>
      <c r="AM3541" s="216">
        <v>41</v>
      </c>
      <c r="AN3541" s="1122">
        <v>7.3</v>
      </c>
      <c r="AO3541" s="216">
        <v>23</v>
      </c>
      <c r="AP3541" s="216">
        <v>22</v>
      </c>
      <c r="AQ3541" s="216">
        <v>36.799999999999997</v>
      </c>
      <c r="AR3541" s="216">
        <f t="shared" ref="AR3541" si="557">AL3541+AM3541/60+AN3541/3600</f>
        <v>42.685361111111106</v>
      </c>
      <c r="AS3541" s="216">
        <f t="shared" ref="AS3541" si="558">AO3541+AP3541/60+AQ3541/3600</f>
        <v>23.376888888888889</v>
      </c>
      <c r="AT3541" s="213" t="s">
        <v>34</v>
      </c>
      <c r="AU3541" s="485"/>
      <c r="AV3541" s="1270"/>
      <c r="AW3541" s="1077"/>
      <c r="AX3541" s="1270"/>
      <c r="AY3541" s="1077"/>
      <c r="AZ3541" s="1270"/>
      <c r="BA3541" s="1077"/>
      <c r="BB3541" s="1270"/>
      <c r="BC3541" s="1077"/>
      <c r="BD3541" s="1270"/>
      <c r="BE3541" s="1077"/>
      <c r="BF3541" s="485"/>
      <c r="BG3541" s="1002"/>
    </row>
    <row r="3542" spans="1:59" ht="105" x14ac:dyDescent="0.25">
      <c r="A3542" s="208">
        <v>1149</v>
      </c>
      <c r="B3542" s="101" t="s">
        <v>12776</v>
      </c>
      <c r="C3542" s="190">
        <v>12170650</v>
      </c>
      <c r="D3542" s="191">
        <v>43174</v>
      </c>
      <c r="E3542" s="191">
        <v>43174</v>
      </c>
      <c r="F3542" s="191">
        <v>44270</v>
      </c>
      <c r="G3542" s="190">
        <v>-7777</v>
      </c>
      <c r="H3542" s="190" t="s">
        <v>574</v>
      </c>
      <c r="J3542" s="190" t="s">
        <v>696</v>
      </c>
      <c r="K3542" s="190" t="s">
        <v>38</v>
      </c>
      <c r="L3542" s="190" t="s">
        <v>12777</v>
      </c>
      <c r="M3542" s="190" t="s">
        <v>196</v>
      </c>
      <c r="N3542" s="190" t="s">
        <v>47</v>
      </c>
      <c r="O3542" s="167" t="s">
        <v>12780</v>
      </c>
      <c r="P3542" s="192" t="s">
        <v>12778</v>
      </c>
      <c r="Q3542" s="190" t="s">
        <v>559</v>
      </c>
      <c r="R3542" s="190" t="s">
        <v>12779</v>
      </c>
      <c r="S3542" s="190" t="s">
        <v>12089</v>
      </c>
      <c r="Y3542">
        <v>35.770000000000003</v>
      </c>
      <c r="AF3542" s="101" t="s">
        <v>12782</v>
      </c>
      <c r="AG3542" s="46">
        <v>4844788.8130000001</v>
      </c>
      <c r="AH3542" s="46">
        <v>524819.152</v>
      </c>
      <c r="AI3542" s="101">
        <v>21.6</v>
      </c>
      <c r="AJ3542" s="101" t="s">
        <v>12786</v>
      </c>
      <c r="AK3542" s="101" t="s">
        <v>12787</v>
      </c>
      <c r="AL3542" s="101">
        <v>43</v>
      </c>
      <c r="AM3542" s="101">
        <v>44</v>
      </c>
      <c r="AN3542" s="1117">
        <v>17.87</v>
      </c>
      <c r="AO3542" s="101">
        <v>25</v>
      </c>
      <c r="AP3542" s="101">
        <v>48</v>
      </c>
      <c r="AQ3542" s="101">
        <v>29.01</v>
      </c>
      <c r="AR3542" s="101">
        <f t="shared" ref="AR3542" si="559">AL3542+AM3542/60+AN3542/3600</f>
        <v>43.738297222222222</v>
      </c>
      <c r="AS3542" s="101">
        <f t="shared" ref="AS3542" si="560">AO3542+AP3542/60+AQ3542/3600</f>
        <v>25.808058333333335</v>
      </c>
      <c r="AT3542" s="190" t="s">
        <v>34</v>
      </c>
    </row>
    <row r="3543" spans="1:59" ht="105" x14ac:dyDescent="0.25">
      <c r="A3543" s="101"/>
      <c r="B3543" s="101" t="s">
        <v>12776</v>
      </c>
      <c r="C3543" s="190">
        <v>12170650</v>
      </c>
      <c r="D3543" s="191">
        <v>43174</v>
      </c>
      <c r="E3543" s="191">
        <v>43174</v>
      </c>
      <c r="F3543" s="191">
        <v>44270</v>
      </c>
      <c r="G3543" s="190">
        <v>-7777</v>
      </c>
      <c r="H3543" s="190" t="s">
        <v>574</v>
      </c>
      <c r="J3543" s="190" t="s">
        <v>696</v>
      </c>
      <c r="K3543" s="190" t="s">
        <v>38</v>
      </c>
      <c r="L3543" s="190" t="s">
        <v>12777</v>
      </c>
      <c r="M3543" s="190" t="s">
        <v>196</v>
      </c>
      <c r="N3543" s="190" t="s">
        <v>47</v>
      </c>
      <c r="O3543" s="167" t="s">
        <v>12780</v>
      </c>
      <c r="P3543" s="192" t="s">
        <v>12778</v>
      </c>
      <c r="Q3543" s="190" t="s">
        <v>559</v>
      </c>
      <c r="R3543" s="190" t="s">
        <v>12779</v>
      </c>
      <c r="S3543" s="190" t="s">
        <v>12089</v>
      </c>
      <c r="AF3543" s="101" t="s">
        <v>12783</v>
      </c>
      <c r="AG3543" s="46">
        <v>4844813.5630000001</v>
      </c>
      <c r="AH3543" s="46">
        <v>524812.79099999997</v>
      </c>
      <c r="AI3543" s="101">
        <v>21.6</v>
      </c>
      <c r="AJ3543" s="101" t="s">
        <v>12788</v>
      </c>
      <c r="AK3543" s="101" t="s">
        <v>12789</v>
      </c>
      <c r="AL3543" s="101">
        <v>43</v>
      </c>
      <c r="AM3543" s="101">
        <v>44</v>
      </c>
      <c r="AN3543" s="1117">
        <v>18.68</v>
      </c>
      <c r="AO3543" s="101">
        <v>25</v>
      </c>
      <c r="AP3543" s="101">
        <v>48</v>
      </c>
      <c r="AQ3543" s="101">
        <v>28.73</v>
      </c>
      <c r="AR3543" s="101">
        <f t="shared" ref="AR3543" si="561">AL3543+AM3543/60+AN3543/3600</f>
        <v>43.738522222222223</v>
      </c>
      <c r="AS3543" s="101">
        <f t="shared" ref="AS3543" si="562">AO3543+AP3543/60+AQ3543/3600</f>
        <v>25.807980555555556</v>
      </c>
      <c r="AT3543" s="190" t="s">
        <v>34</v>
      </c>
    </row>
    <row r="3544" spans="1:59" ht="105" x14ac:dyDescent="0.25">
      <c r="A3544" s="101"/>
      <c r="B3544" s="101" t="s">
        <v>12776</v>
      </c>
      <c r="C3544" s="190">
        <v>12170650</v>
      </c>
      <c r="D3544" s="191">
        <v>43174</v>
      </c>
      <c r="E3544" s="191">
        <v>43174</v>
      </c>
      <c r="F3544" s="191">
        <v>44270</v>
      </c>
      <c r="G3544" s="190">
        <v>-7777</v>
      </c>
      <c r="H3544" s="190" t="s">
        <v>574</v>
      </c>
      <c r="J3544" s="190" t="s">
        <v>696</v>
      </c>
      <c r="K3544" s="190" t="s">
        <v>38</v>
      </c>
      <c r="L3544" s="190" t="s">
        <v>12777</v>
      </c>
      <c r="M3544" s="190" t="s">
        <v>196</v>
      </c>
      <c r="N3544" s="190" t="s">
        <v>47</v>
      </c>
      <c r="O3544" s="167" t="s">
        <v>12781</v>
      </c>
      <c r="P3544" s="192" t="s">
        <v>12778</v>
      </c>
      <c r="Q3544" s="190" t="s">
        <v>559</v>
      </c>
      <c r="R3544" s="190" t="s">
        <v>12779</v>
      </c>
      <c r="S3544" s="190" t="s">
        <v>12089</v>
      </c>
      <c r="Y3544">
        <v>29.69</v>
      </c>
      <c r="Z3544">
        <v>3</v>
      </c>
      <c r="AF3544" s="101" t="s">
        <v>12784</v>
      </c>
      <c r="AG3544" s="46">
        <v>4844813.5820000004</v>
      </c>
      <c r="AH3544" s="46">
        <v>524842.81299999997</v>
      </c>
      <c r="AI3544" s="101">
        <v>21.6</v>
      </c>
      <c r="AJ3544" s="101" t="s">
        <v>12790</v>
      </c>
      <c r="AK3544" s="101" t="s">
        <v>12791</v>
      </c>
      <c r="AL3544" s="101">
        <v>43</v>
      </c>
      <c r="AM3544" s="101">
        <v>44</v>
      </c>
      <c r="AN3544" s="1117">
        <v>18.670000000000002</v>
      </c>
      <c r="AO3544" s="101">
        <v>25</v>
      </c>
      <c r="AP3544" s="101">
        <v>48</v>
      </c>
      <c r="AQ3544" s="101">
        <v>30.07</v>
      </c>
      <c r="AR3544" s="101">
        <f t="shared" ref="AR3544" si="563">AL3544+AM3544/60+AN3544/3600</f>
        <v>43.738519444444442</v>
      </c>
      <c r="AS3544" s="101">
        <f t="shared" ref="AS3544" si="564">AO3544+AP3544/60+AQ3544/3600</f>
        <v>25.808352777777777</v>
      </c>
      <c r="AT3544" s="190" t="s">
        <v>34</v>
      </c>
    </row>
    <row r="3545" spans="1:59" ht="105.75" thickBot="1" x14ac:dyDescent="0.3">
      <c r="A3545" s="216"/>
      <c r="B3545" s="216" t="s">
        <v>12776</v>
      </c>
      <c r="C3545" s="213">
        <v>12170650</v>
      </c>
      <c r="D3545" s="215">
        <v>43174</v>
      </c>
      <c r="E3545" s="215">
        <v>43174</v>
      </c>
      <c r="F3545" s="215">
        <v>44270</v>
      </c>
      <c r="G3545" s="213">
        <v>-7777</v>
      </c>
      <c r="H3545" s="213" t="s">
        <v>574</v>
      </c>
      <c r="I3545" s="485"/>
      <c r="J3545" s="213" t="s">
        <v>696</v>
      </c>
      <c r="K3545" s="213" t="s">
        <v>38</v>
      </c>
      <c r="L3545" s="213" t="s">
        <v>12777</v>
      </c>
      <c r="M3545" s="213" t="s">
        <v>196</v>
      </c>
      <c r="N3545" s="213" t="s">
        <v>47</v>
      </c>
      <c r="O3545" s="1023" t="s">
        <v>12781</v>
      </c>
      <c r="P3545" s="214" t="s">
        <v>12778</v>
      </c>
      <c r="Q3545" s="213" t="s">
        <v>559</v>
      </c>
      <c r="R3545" s="213" t="s">
        <v>12779</v>
      </c>
      <c r="S3545" s="213" t="s">
        <v>12089</v>
      </c>
      <c r="T3545" s="485"/>
      <c r="U3545" s="485"/>
      <c r="V3545" s="485"/>
      <c r="W3545" s="485"/>
      <c r="X3545" s="485"/>
      <c r="Y3545" s="485"/>
      <c r="Z3545" s="485"/>
      <c r="AA3545" s="485"/>
      <c r="AB3545" s="485"/>
      <c r="AC3545" s="485"/>
      <c r="AD3545" s="485"/>
      <c r="AE3545" s="485"/>
      <c r="AF3545" s="216" t="s">
        <v>12785</v>
      </c>
      <c r="AG3545" s="1024">
        <v>4844831.0350000001</v>
      </c>
      <c r="AH3545" s="1024">
        <v>524858.33600000001</v>
      </c>
      <c r="AI3545" s="216">
        <v>21.6</v>
      </c>
      <c r="AJ3545" s="216" t="s">
        <v>12790</v>
      </c>
      <c r="AK3545" s="216" t="s">
        <v>12791</v>
      </c>
      <c r="AL3545" s="216">
        <v>43</v>
      </c>
      <c r="AM3545" s="216">
        <v>44</v>
      </c>
      <c r="AN3545" s="1122">
        <v>18.670000000000002</v>
      </c>
      <c r="AO3545" s="216">
        <v>25</v>
      </c>
      <c r="AP3545" s="216">
        <v>48</v>
      </c>
      <c r="AQ3545" s="216">
        <v>30.07</v>
      </c>
      <c r="AR3545" s="216">
        <f t="shared" ref="AR3545:AR3546" si="565">AL3545+AM3545/60+AN3545/3600</f>
        <v>43.738519444444442</v>
      </c>
      <c r="AS3545" s="216">
        <f t="shared" ref="AS3545:AS3546" si="566">AO3545+AP3545/60+AQ3545/3600</f>
        <v>25.808352777777777</v>
      </c>
      <c r="AT3545" s="213" t="s">
        <v>34</v>
      </c>
      <c r="AU3545" s="485"/>
      <c r="AV3545" s="1270"/>
      <c r="AW3545" s="1077"/>
      <c r="AX3545" s="1270"/>
      <c r="AY3545" s="1077"/>
      <c r="AZ3545" s="1270"/>
      <c r="BA3545" s="1077"/>
      <c r="BB3545" s="1270"/>
      <c r="BC3545" s="1077"/>
      <c r="BD3545" s="1270"/>
      <c r="BE3545" s="1077"/>
      <c r="BF3545" s="485"/>
      <c r="BG3545" s="1002"/>
    </row>
    <row r="3546" spans="1:59" ht="51" x14ac:dyDescent="0.25">
      <c r="A3546" s="101">
        <v>1150</v>
      </c>
      <c r="B3546" s="190" t="s">
        <v>12798</v>
      </c>
      <c r="C3546" s="190">
        <v>12170651</v>
      </c>
      <c r="D3546" s="191">
        <v>43180</v>
      </c>
      <c r="E3546" s="191">
        <v>43180</v>
      </c>
      <c r="F3546" s="191">
        <v>43180</v>
      </c>
      <c r="G3546" s="190">
        <v>-7777</v>
      </c>
      <c r="H3546" s="190" t="s">
        <v>1067</v>
      </c>
      <c r="J3546" s="190" t="s">
        <v>12296</v>
      </c>
      <c r="K3546" s="190" t="s">
        <v>50</v>
      </c>
      <c r="L3546" s="190" t="s">
        <v>48</v>
      </c>
      <c r="M3546" s="190" t="s">
        <v>48</v>
      </c>
      <c r="N3546" s="190" t="s">
        <v>48</v>
      </c>
      <c r="O3546" s="167"/>
      <c r="P3546" s="192" t="s">
        <v>12799</v>
      </c>
      <c r="Q3546" s="190" t="s">
        <v>559</v>
      </c>
      <c r="R3546" s="190" t="s">
        <v>6931</v>
      </c>
      <c r="S3546" s="190" t="s">
        <v>2641</v>
      </c>
      <c r="U3546" s="88"/>
      <c r="V3546" s="88"/>
      <c r="W3546" s="1011"/>
      <c r="Y3546" s="88"/>
      <c r="Z3546" s="88"/>
      <c r="AA3546" s="88"/>
      <c r="AB3546" s="88"/>
      <c r="AC3546" s="88"/>
      <c r="AD3546" s="88"/>
      <c r="AF3546" s="101" t="s">
        <v>9831</v>
      </c>
      <c r="AI3546" s="101"/>
      <c r="AJ3546" s="101" t="s">
        <v>12800</v>
      </c>
      <c r="AK3546" s="101" t="s">
        <v>12801</v>
      </c>
      <c r="AL3546" s="101">
        <v>42</v>
      </c>
      <c r="AM3546" s="101">
        <v>40</v>
      </c>
      <c r="AN3546" s="1117">
        <v>55.1</v>
      </c>
      <c r="AO3546" s="101">
        <v>23</v>
      </c>
      <c r="AP3546" s="101">
        <v>16</v>
      </c>
      <c r="AQ3546" s="101">
        <v>29.7</v>
      </c>
      <c r="AR3546" s="101">
        <f t="shared" si="565"/>
        <v>42.681972222222221</v>
      </c>
      <c r="AS3546" s="101">
        <f t="shared" si="566"/>
        <v>23.274916666666666</v>
      </c>
      <c r="AT3546" s="190" t="s">
        <v>34</v>
      </c>
    </row>
    <row r="3547" spans="1:59" ht="51.75" thickBot="1" x14ac:dyDescent="0.3">
      <c r="A3547" s="1004"/>
      <c r="B3547" s="213" t="s">
        <v>12798</v>
      </c>
      <c r="C3547" s="213">
        <v>12170651</v>
      </c>
      <c r="D3547" s="215">
        <v>43180</v>
      </c>
      <c r="E3547" s="215">
        <v>43180</v>
      </c>
      <c r="F3547" s="215">
        <v>43180</v>
      </c>
      <c r="G3547" s="213">
        <v>-7777</v>
      </c>
      <c r="H3547" s="213" t="s">
        <v>1067</v>
      </c>
      <c r="I3547" s="485"/>
      <c r="J3547" s="213" t="s">
        <v>12296</v>
      </c>
      <c r="K3547" s="213" t="s">
        <v>50</v>
      </c>
      <c r="L3547" s="213" t="s">
        <v>48</v>
      </c>
      <c r="M3547" s="213" t="s">
        <v>48</v>
      </c>
      <c r="N3547" s="213" t="s">
        <v>48</v>
      </c>
      <c r="O3547" s="1023"/>
      <c r="P3547" s="214" t="s">
        <v>12799</v>
      </c>
      <c r="Q3547" s="213" t="s">
        <v>559</v>
      </c>
      <c r="R3547" s="213" t="s">
        <v>6931</v>
      </c>
      <c r="S3547" s="213" t="s">
        <v>2641</v>
      </c>
      <c r="T3547" s="485"/>
      <c r="U3547" s="846"/>
      <c r="V3547" s="846"/>
      <c r="W3547" s="1012"/>
      <c r="X3547" s="485"/>
      <c r="Y3547" s="846"/>
      <c r="Z3547" s="846"/>
      <c r="AA3547" s="846"/>
      <c r="AB3547" s="846"/>
      <c r="AC3547" s="846"/>
      <c r="AD3547" s="846"/>
      <c r="AE3547" s="485"/>
      <c r="AF3547" s="216" t="s">
        <v>9879</v>
      </c>
      <c r="AG3547" s="485"/>
      <c r="AH3547" s="485"/>
      <c r="AI3547" s="216"/>
      <c r="AJ3547" s="216" t="s">
        <v>12802</v>
      </c>
      <c r="AK3547" s="216" t="s">
        <v>12803</v>
      </c>
      <c r="AL3547" s="216">
        <v>42</v>
      </c>
      <c r="AM3547" s="216">
        <v>40</v>
      </c>
      <c r="AN3547" s="1122">
        <v>54</v>
      </c>
      <c r="AO3547" s="216">
        <v>23</v>
      </c>
      <c r="AP3547" s="216">
        <v>16</v>
      </c>
      <c r="AQ3547" s="216">
        <v>28</v>
      </c>
      <c r="AR3547" s="216">
        <f t="shared" ref="AR3547:AR3548" si="567">AL3547+AM3547/60+AN3547/3600</f>
        <v>42.681666666666665</v>
      </c>
      <c r="AS3547" s="216">
        <f t="shared" ref="AS3547:AS3548" si="568">AO3547+AP3547/60+AQ3547/3600</f>
        <v>23.274444444444445</v>
      </c>
      <c r="AT3547" s="213" t="s">
        <v>34</v>
      </c>
      <c r="AU3547" s="485"/>
      <c r="AV3547" s="1270"/>
      <c r="AW3547" s="1077"/>
      <c r="AX3547" s="1270"/>
      <c r="AY3547" s="1077"/>
      <c r="AZ3547" s="1270"/>
      <c r="BA3547" s="1077"/>
      <c r="BB3547" s="1270"/>
      <c r="BC3547" s="1077"/>
      <c r="BD3547" s="1270"/>
      <c r="BE3547" s="1077"/>
      <c r="BF3547" s="485"/>
      <c r="BG3547" s="1002"/>
    </row>
    <row r="3548" spans="1:59" ht="45" x14ac:dyDescent="0.25">
      <c r="A3548" s="101">
        <v>1151</v>
      </c>
      <c r="B3548" s="190" t="s">
        <v>12804</v>
      </c>
      <c r="C3548" s="190">
        <v>12460138</v>
      </c>
      <c r="D3548" s="191">
        <v>43193</v>
      </c>
      <c r="E3548" s="191">
        <v>43193</v>
      </c>
      <c r="F3548" s="191">
        <v>44059</v>
      </c>
      <c r="G3548" s="190">
        <v>-7777</v>
      </c>
      <c r="H3548" s="190" t="s">
        <v>12805</v>
      </c>
      <c r="J3548" s="190" t="s">
        <v>1608</v>
      </c>
      <c r="K3548" s="190" t="s">
        <v>921</v>
      </c>
      <c r="L3548" s="190" t="s">
        <v>786</v>
      </c>
      <c r="M3548" s="190" t="s">
        <v>111</v>
      </c>
      <c r="N3548" s="190" t="s">
        <v>111</v>
      </c>
      <c r="O3548" s="167" t="s">
        <v>8545</v>
      </c>
      <c r="P3548" s="192" t="s">
        <v>12806</v>
      </c>
      <c r="Q3548" s="190" t="s">
        <v>559</v>
      </c>
      <c r="R3548" s="190" t="s">
        <v>1651</v>
      </c>
      <c r="S3548" s="190" t="s">
        <v>12807</v>
      </c>
      <c r="T3548" t="s">
        <v>1861</v>
      </c>
      <c r="U3548" s="88" t="s">
        <v>1861</v>
      </c>
      <c r="V3548" s="88" t="s">
        <v>1861</v>
      </c>
      <c r="W3548" s="1011" t="s">
        <v>1861</v>
      </c>
      <c r="X3548" t="s">
        <v>1861</v>
      </c>
      <c r="Y3548" s="88" t="s">
        <v>1861</v>
      </c>
      <c r="Z3548" s="88" t="s">
        <v>1861</v>
      </c>
      <c r="AA3548" s="88" t="s">
        <v>1861</v>
      </c>
      <c r="AB3548" s="88" t="s">
        <v>1861</v>
      </c>
      <c r="AC3548" s="88" t="s">
        <v>1861</v>
      </c>
      <c r="AD3548" s="88" t="s">
        <v>1861</v>
      </c>
      <c r="AE3548" t="s">
        <v>1861</v>
      </c>
      <c r="AF3548" s="101" t="s">
        <v>6528</v>
      </c>
      <c r="AI3548" s="101"/>
      <c r="AJ3548" s="101" t="s">
        <v>12815</v>
      </c>
      <c r="AK3548" s="101" t="s">
        <v>12817</v>
      </c>
      <c r="AL3548" s="101">
        <v>43</v>
      </c>
      <c r="AM3548" s="101">
        <v>57</v>
      </c>
      <c r="AN3548" s="1117">
        <v>39</v>
      </c>
      <c r="AO3548" s="101">
        <v>22</v>
      </c>
      <c r="AP3548" s="101">
        <v>44</v>
      </c>
      <c r="AQ3548" s="101">
        <v>42.02</v>
      </c>
      <c r="AR3548" s="101">
        <f t="shared" si="567"/>
        <v>43.960833333333333</v>
      </c>
      <c r="AS3548" s="101">
        <f t="shared" si="568"/>
        <v>22.745005555555558</v>
      </c>
      <c r="AT3548" s="190" t="s">
        <v>34</v>
      </c>
    </row>
    <row r="3549" spans="1:59" ht="45.75" thickBot="1" x14ac:dyDescent="0.3">
      <c r="A3549" s="1004"/>
      <c r="B3549" s="213" t="s">
        <v>12804</v>
      </c>
      <c r="C3549" s="213">
        <v>12460138</v>
      </c>
      <c r="D3549" s="215">
        <v>43193</v>
      </c>
      <c r="E3549" s="215">
        <v>43193</v>
      </c>
      <c r="F3549" s="215">
        <v>44059</v>
      </c>
      <c r="G3549" s="213">
        <v>-7777</v>
      </c>
      <c r="H3549" s="213" t="s">
        <v>12805</v>
      </c>
      <c r="I3549" s="485"/>
      <c r="J3549" s="213" t="s">
        <v>1608</v>
      </c>
      <c r="K3549" s="213" t="s">
        <v>921</v>
      </c>
      <c r="L3549" s="213" t="s">
        <v>786</v>
      </c>
      <c r="M3549" s="213" t="s">
        <v>111</v>
      </c>
      <c r="N3549" s="213" t="s">
        <v>111</v>
      </c>
      <c r="O3549" s="1023" t="s">
        <v>8545</v>
      </c>
      <c r="P3549" s="214" t="s">
        <v>12806</v>
      </c>
      <c r="Q3549" s="213" t="s">
        <v>559</v>
      </c>
      <c r="R3549" s="213" t="s">
        <v>1651</v>
      </c>
      <c r="S3549" s="213" t="s">
        <v>12807</v>
      </c>
      <c r="T3549" s="485"/>
      <c r="U3549" s="846"/>
      <c r="V3549" s="846"/>
      <c r="W3549" s="1012"/>
      <c r="X3549" s="485"/>
      <c r="Y3549" s="846"/>
      <c r="Z3549" s="846"/>
      <c r="AA3549" s="846"/>
      <c r="AB3549" s="846"/>
      <c r="AC3549" s="846"/>
      <c r="AD3549" s="846"/>
      <c r="AE3549" s="485"/>
      <c r="AF3549" s="216" t="s">
        <v>6530</v>
      </c>
      <c r="AG3549" s="485"/>
      <c r="AH3549" s="485"/>
      <c r="AI3549" s="216"/>
      <c r="AJ3549" s="101" t="s">
        <v>12816</v>
      </c>
      <c r="AK3549" s="101" t="s">
        <v>12818</v>
      </c>
      <c r="AL3549" s="216">
        <v>43</v>
      </c>
      <c r="AM3549" s="216">
        <v>57</v>
      </c>
      <c r="AN3549" s="1122">
        <v>29.55</v>
      </c>
      <c r="AO3549" s="216">
        <v>22</v>
      </c>
      <c r="AP3549" s="216">
        <v>44</v>
      </c>
      <c r="AQ3549" s="216">
        <v>46.38</v>
      </c>
      <c r="AR3549" s="216">
        <f t="shared" ref="AR3549:AR3554" si="569">AL3549+AM3549/60+AN3549/3600</f>
        <v>43.958208333333339</v>
      </c>
      <c r="AS3549" s="216">
        <f t="shared" ref="AS3549" si="570">AO3549+AP3549/60+AQ3549/3600</f>
        <v>22.746216666666669</v>
      </c>
      <c r="AT3549" s="213" t="s">
        <v>34</v>
      </c>
      <c r="AU3549" s="485"/>
      <c r="AV3549" s="1270"/>
      <c r="AW3549" s="1077"/>
      <c r="AX3549" s="1270"/>
      <c r="AY3549" s="1077"/>
      <c r="AZ3549" s="1270"/>
      <c r="BA3549" s="1077"/>
      <c r="BB3549" s="1270"/>
      <c r="BC3549" s="1077"/>
      <c r="BD3549" s="1270"/>
      <c r="BE3549" s="1077"/>
      <c r="BF3549" s="485"/>
      <c r="BG3549" s="1002"/>
    </row>
    <row r="3550" spans="1:59" ht="26.25" thickBot="1" x14ac:dyDescent="0.3">
      <c r="A3550" s="1018">
        <v>1152</v>
      </c>
      <c r="B3550" s="1015" t="s">
        <v>12808</v>
      </c>
      <c r="C3550" s="1015">
        <v>12460139</v>
      </c>
      <c r="D3550" s="1017">
        <v>43202</v>
      </c>
      <c r="E3550" s="1017">
        <v>43202</v>
      </c>
      <c r="F3550" s="1017">
        <v>44155</v>
      </c>
      <c r="G3550" s="1015">
        <v>-7777</v>
      </c>
      <c r="H3550" s="1015" t="s">
        <v>11065</v>
      </c>
      <c r="I3550" s="1015"/>
      <c r="J3550" s="1015" t="s">
        <v>3085</v>
      </c>
      <c r="K3550" s="1015" t="s">
        <v>33</v>
      </c>
      <c r="L3550" s="1015" t="s">
        <v>958</v>
      </c>
      <c r="M3550" s="1015" t="s">
        <v>131</v>
      </c>
      <c r="N3550" s="1015" t="s">
        <v>32</v>
      </c>
      <c r="O3550" s="1015" t="s">
        <v>12809</v>
      </c>
      <c r="P3550" s="1016" t="s">
        <v>12810</v>
      </c>
      <c r="Q3550" s="1015" t="s">
        <v>559</v>
      </c>
      <c r="R3550" s="1015" t="s">
        <v>1651</v>
      </c>
      <c r="S3550" s="1015" t="s">
        <v>12811</v>
      </c>
      <c r="T3550" s="1015"/>
      <c r="U3550" s="1018"/>
      <c r="V3550" s="1018"/>
      <c r="W3550" s="1018"/>
      <c r="X3550" s="1018"/>
      <c r="Y3550" s="1015"/>
      <c r="Z3550" s="1015"/>
      <c r="AA3550" s="1015">
        <v>215711</v>
      </c>
      <c r="AB3550" s="1015"/>
      <c r="AC3550" s="1015">
        <v>1956000</v>
      </c>
      <c r="AD3550" s="1015">
        <v>409.5</v>
      </c>
      <c r="AE3550" s="1015"/>
      <c r="AF3550" s="1018" t="s">
        <v>12812</v>
      </c>
      <c r="AG3550" s="1018"/>
      <c r="AH3550" s="1018"/>
      <c r="AI3550" s="1018"/>
      <c r="AJ3550" s="1018" t="s">
        <v>12813</v>
      </c>
      <c r="AK3550" s="1018" t="s">
        <v>12814</v>
      </c>
      <c r="AL3550" s="1018">
        <v>43</v>
      </c>
      <c r="AM3550" s="1018">
        <v>8</v>
      </c>
      <c r="AN3550" s="1210">
        <v>55.12</v>
      </c>
      <c r="AO3550" s="1018">
        <v>25</v>
      </c>
      <c r="AP3550" s="1018">
        <v>2</v>
      </c>
      <c r="AQ3550" s="1018">
        <v>41.64</v>
      </c>
      <c r="AR3550" s="1018">
        <f t="shared" si="569"/>
        <v>43.148644444444443</v>
      </c>
      <c r="AS3550" s="1018">
        <f>AO3550+AP3550/60+AQ3550/3600</f>
        <v>25.044900000000002</v>
      </c>
      <c r="AT3550" s="1015" t="s">
        <v>34</v>
      </c>
      <c r="AU3550" s="1018"/>
      <c r="AV3550" s="1223"/>
      <c r="AW3550" s="1020"/>
      <c r="AX3550" s="1223"/>
      <c r="AY3550" s="1020"/>
      <c r="AZ3550" s="1223"/>
      <c r="BA3550" s="1020"/>
      <c r="BB3550" s="1223"/>
      <c r="BC3550" s="1020"/>
      <c r="BD3550" s="1223" t="s">
        <v>15133</v>
      </c>
      <c r="BE3550" s="1020">
        <v>44278</v>
      </c>
      <c r="BF3550" s="1018"/>
      <c r="BG3550" s="216"/>
    </row>
    <row r="3551" spans="1:59" ht="64.5" thickBot="1" x14ac:dyDescent="0.3">
      <c r="A3551" s="216">
        <v>1153</v>
      </c>
      <c r="B3551" s="213" t="s">
        <v>12819</v>
      </c>
      <c r="C3551" s="213">
        <v>12170652</v>
      </c>
      <c r="D3551" s="215">
        <v>43209</v>
      </c>
      <c r="E3551" s="215">
        <v>43209</v>
      </c>
      <c r="F3551" s="215">
        <v>44305</v>
      </c>
      <c r="G3551" s="213">
        <v>-7777</v>
      </c>
      <c r="H3551" s="213" t="s">
        <v>1361</v>
      </c>
      <c r="I3551" s="213"/>
      <c r="J3551" s="213" t="s">
        <v>12820</v>
      </c>
      <c r="K3551" s="213" t="s">
        <v>921</v>
      </c>
      <c r="L3551" s="213" t="s">
        <v>274</v>
      </c>
      <c r="M3551" s="213" t="s">
        <v>274</v>
      </c>
      <c r="N3551" s="213" t="s">
        <v>94</v>
      </c>
      <c r="O3551" s="213" t="s">
        <v>12821</v>
      </c>
      <c r="P3551" s="214" t="s">
        <v>11730</v>
      </c>
      <c r="Q3551" s="213" t="s">
        <v>559</v>
      </c>
      <c r="R3551" s="213" t="s">
        <v>12822</v>
      </c>
      <c r="S3551" s="213" t="s">
        <v>11386</v>
      </c>
      <c r="T3551" s="213">
        <v>0.75700000000000001</v>
      </c>
      <c r="U3551" s="216"/>
      <c r="V3551" s="216"/>
      <c r="W3551" s="216" t="s">
        <v>43</v>
      </c>
      <c r="X3551" s="216"/>
      <c r="Y3551" s="213"/>
      <c r="Z3551" s="213"/>
      <c r="AA3551" s="213"/>
      <c r="AB3551" s="213"/>
      <c r="AC3551" s="213"/>
      <c r="AD3551" s="213"/>
      <c r="AE3551" s="213"/>
      <c r="AF3551" s="216" t="s">
        <v>11386</v>
      </c>
      <c r="AG3551" s="216"/>
      <c r="AH3551" s="216"/>
      <c r="AI3551" s="216">
        <v>468</v>
      </c>
      <c r="AJ3551" s="216" t="s">
        <v>12823</v>
      </c>
      <c r="AK3551" s="216" t="s">
        <v>12824</v>
      </c>
      <c r="AL3551" s="216">
        <v>43</v>
      </c>
      <c r="AM3551" s="216">
        <v>23</v>
      </c>
      <c r="AN3551" s="1122">
        <v>12.4</v>
      </c>
      <c r="AO3551" s="216">
        <v>22</v>
      </c>
      <c r="AP3551" s="216">
        <v>52</v>
      </c>
      <c r="AQ3551" s="216">
        <v>56.1</v>
      </c>
      <c r="AR3551" s="216">
        <f t="shared" si="569"/>
        <v>43.38677777777778</v>
      </c>
      <c r="AS3551" s="216">
        <f>AO3551+AP3551/60+AQ3551/3600</f>
        <v>22.882249999999999</v>
      </c>
      <c r="AT3551" s="213" t="s">
        <v>34</v>
      </c>
      <c r="AU3551" s="216"/>
      <c r="AV3551" s="720"/>
      <c r="AW3551" s="721"/>
      <c r="AX3551" s="720"/>
      <c r="AY3551" s="721"/>
      <c r="AZ3551" s="720"/>
      <c r="BA3551" s="721"/>
      <c r="BB3551" s="720"/>
      <c r="BC3551" s="721"/>
      <c r="BD3551" s="720"/>
      <c r="BE3551" s="721"/>
      <c r="BF3551" s="216"/>
      <c r="BG3551" s="216"/>
    </row>
    <row r="3552" spans="1:59" ht="26.25" thickBot="1" x14ac:dyDescent="0.3">
      <c r="A3552" s="216">
        <v>1154</v>
      </c>
      <c r="B3552" s="213" t="s">
        <v>12825</v>
      </c>
      <c r="C3552" s="213">
        <v>12760032</v>
      </c>
      <c r="D3552" s="215">
        <v>43228</v>
      </c>
      <c r="E3552" s="215">
        <v>43228</v>
      </c>
      <c r="F3552" s="215">
        <v>45420</v>
      </c>
      <c r="G3552" s="213">
        <v>-7777</v>
      </c>
      <c r="H3552" s="213" t="s">
        <v>781</v>
      </c>
      <c r="I3552" s="213"/>
      <c r="J3552" s="229" t="s">
        <v>12148</v>
      </c>
      <c r="K3552" s="213" t="s">
        <v>142</v>
      </c>
      <c r="L3552" s="213" t="s">
        <v>12826</v>
      </c>
      <c r="M3552" s="213" t="s">
        <v>74</v>
      </c>
      <c r="N3552" s="213" t="s">
        <v>74</v>
      </c>
      <c r="O3552" s="213" t="s">
        <v>12827</v>
      </c>
      <c r="P3552" s="214" t="s">
        <v>12828</v>
      </c>
      <c r="Q3552" s="213" t="s">
        <v>559</v>
      </c>
      <c r="R3552" s="213" t="s">
        <v>1651</v>
      </c>
      <c r="S3552" s="213" t="s">
        <v>781</v>
      </c>
      <c r="T3552" s="213"/>
      <c r="U3552" s="216"/>
      <c r="V3552" s="216"/>
      <c r="W3552" s="216"/>
      <c r="X3552" s="216"/>
      <c r="Y3552" s="213"/>
      <c r="Z3552" s="213"/>
      <c r="AA3552" s="213">
        <v>27002</v>
      </c>
      <c r="AB3552" s="213"/>
      <c r="AC3552" s="213"/>
      <c r="AD3552" s="213"/>
      <c r="AE3552" s="213"/>
      <c r="AF3552" s="216" t="s">
        <v>781</v>
      </c>
      <c r="AG3552" s="216"/>
      <c r="AH3552" s="216"/>
      <c r="AI3552" s="216"/>
      <c r="AJ3552" s="216" t="s">
        <v>12829</v>
      </c>
      <c r="AK3552" s="216" t="s">
        <v>12830</v>
      </c>
      <c r="AL3552" s="216">
        <v>43</v>
      </c>
      <c r="AM3552" s="216">
        <v>24</v>
      </c>
      <c r="AN3552" s="1122">
        <v>40</v>
      </c>
      <c r="AO3552" s="216">
        <v>24</v>
      </c>
      <c r="AP3552" s="216">
        <v>30</v>
      </c>
      <c r="AQ3552" s="216">
        <v>41</v>
      </c>
      <c r="AR3552" s="216">
        <f t="shared" si="569"/>
        <v>43.411111111111111</v>
      </c>
      <c r="AS3552" s="216">
        <f>AO3552+AP3552/60+AQ3552/3600</f>
        <v>24.511388888888888</v>
      </c>
      <c r="AT3552" s="213" t="s">
        <v>34</v>
      </c>
      <c r="AU3552" s="216"/>
      <c r="AV3552" s="720"/>
      <c r="AW3552" s="721"/>
      <c r="AX3552" s="720"/>
      <c r="AY3552" s="721"/>
      <c r="AZ3552" s="720"/>
      <c r="BA3552" s="721"/>
      <c r="BB3552" s="720"/>
      <c r="BC3552" s="721"/>
      <c r="BD3552" s="720"/>
      <c r="BE3552" s="721"/>
      <c r="BF3552" s="216" t="s">
        <v>12916</v>
      </c>
      <c r="BG3552" s="216"/>
    </row>
    <row r="3553" spans="1:59" ht="46.5" customHeight="1" thickBot="1" x14ac:dyDescent="0.3">
      <c r="A3553" s="216">
        <v>1155</v>
      </c>
      <c r="B3553" s="213" t="s">
        <v>12834</v>
      </c>
      <c r="C3553" s="213">
        <v>12460140</v>
      </c>
      <c r="D3553" s="215">
        <v>43255</v>
      </c>
      <c r="E3553" s="215">
        <v>43255</v>
      </c>
      <c r="F3553" s="215">
        <v>45131</v>
      </c>
      <c r="G3553" s="213">
        <v>-7777</v>
      </c>
      <c r="H3553" s="213" t="s">
        <v>12835</v>
      </c>
      <c r="I3553" s="213"/>
      <c r="J3553" s="229" t="s">
        <v>720</v>
      </c>
      <c r="K3553" s="213" t="s">
        <v>142</v>
      </c>
      <c r="L3553" s="213" t="s">
        <v>74</v>
      </c>
      <c r="M3553" s="213" t="s">
        <v>74</v>
      </c>
      <c r="N3553" s="213" t="s">
        <v>74</v>
      </c>
      <c r="O3553" s="213" t="s">
        <v>12836</v>
      </c>
      <c r="P3553" s="214" t="s">
        <v>12837</v>
      </c>
      <c r="Q3553" s="213" t="s">
        <v>559</v>
      </c>
      <c r="R3553" s="213" t="s">
        <v>1651</v>
      </c>
      <c r="S3553" s="213" t="s">
        <v>12838</v>
      </c>
      <c r="T3553" s="213"/>
      <c r="U3553" s="216"/>
      <c r="V3553" s="216"/>
      <c r="W3553" s="216"/>
      <c r="X3553" s="216"/>
      <c r="Y3553" s="213"/>
      <c r="Z3553" s="213"/>
      <c r="AA3553" s="213"/>
      <c r="AB3553" s="213"/>
      <c r="AC3553" s="213"/>
      <c r="AD3553" s="213"/>
      <c r="AE3553" s="213"/>
      <c r="AF3553" s="216" t="s">
        <v>6429</v>
      </c>
      <c r="AG3553" s="216"/>
      <c r="AH3553" s="216"/>
      <c r="AI3553" s="216"/>
      <c r="AJ3553" s="216" t="s">
        <v>12839</v>
      </c>
      <c r="AK3553" s="216" t="s">
        <v>12840</v>
      </c>
      <c r="AL3553" s="216">
        <v>43</v>
      </c>
      <c r="AM3553" s="216">
        <v>23</v>
      </c>
      <c r="AN3553" s="1122">
        <v>44</v>
      </c>
      <c r="AO3553" s="216">
        <v>24</v>
      </c>
      <c r="AP3553" s="216">
        <v>36</v>
      </c>
      <c r="AQ3553" s="216">
        <v>23</v>
      </c>
      <c r="AR3553" s="216">
        <f t="shared" si="569"/>
        <v>43.395555555555553</v>
      </c>
      <c r="AS3553" s="216">
        <f>AO3553+AP3553/60+AQ3553/3600</f>
        <v>24.60638888888889</v>
      </c>
      <c r="AT3553" s="213" t="s">
        <v>34</v>
      </c>
      <c r="AU3553" s="216"/>
      <c r="AV3553" s="720"/>
      <c r="AW3553" s="721"/>
      <c r="AX3553" s="720"/>
      <c r="AY3553" s="721"/>
      <c r="AZ3553" s="720"/>
      <c r="BA3553" s="721"/>
      <c r="BB3553" s="720"/>
      <c r="BC3553" s="721"/>
      <c r="BD3553" s="720"/>
      <c r="BE3553" s="721"/>
      <c r="BF3553" s="216"/>
      <c r="BG3553" s="216"/>
    </row>
    <row r="3554" spans="1:59" s="208" customFormat="1" ht="51" x14ac:dyDescent="0.25">
      <c r="A3554" s="208">
        <v>1156</v>
      </c>
      <c r="B3554" s="208" t="s">
        <v>10256</v>
      </c>
      <c r="C3554" s="208">
        <v>12170653</v>
      </c>
      <c r="D3554" s="191">
        <v>43262</v>
      </c>
      <c r="E3554" s="191">
        <v>43262</v>
      </c>
      <c r="F3554" s="191">
        <v>44358</v>
      </c>
      <c r="G3554" s="190">
        <v>-7777</v>
      </c>
      <c r="H3554" s="208" t="s">
        <v>12841</v>
      </c>
      <c r="J3554" s="208" t="s">
        <v>12842</v>
      </c>
      <c r="K3554" s="208" t="s">
        <v>50</v>
      </c>
      <c r="L3554" s="208" t="s">
        <v>12843</v>
      </c>
      <c r="M3554" s="208" t="s">
        <v>179</v>
      </c>
      <c r="N3554" s="208" t="s">
        <v>48</v>
      </c>
      <c r="O3554" s="208" t="s">
        <v>12844</v>
      </c>
      <c r="P3554" s="1073">
        <v>81760</v>
      </c>
      <c r="Q3554" s="208" t="s">
        <v>559</v>
      </c>
      <c r="R3554" s="208" t="s">
        <v>11394</v>
      </c>
      <c r="S3554" s="208" t="s">
        <v>2641</v>
      </c>
      <c r="AF3554" s="208" t="s">
        <v>9831</v>
      </c>
      <c r="AJ3554" s="208" t="s">
        <v>12845</v>
      </c>
      <c r="AK3554" s="208" t="s">
        <v>12846</v>
      </c>
      <c r="AL3554" s="208">
        <v>42</v>
      </c>
      <c r="AM3554" s="208">
        <v>46</v>
      </c>
      <c r="AN3554" s="1202">
        <v>28.446999999999999</v>
      </c>
      <c r="AO3554" s="208">
        <v>23</v>
      </c>
      <c r="AP3554" s="208">
        <v>43</v>
      </c>
      <c r="AQ3554" s="208">
        <v>5.8140000000000001</v>
      </c>
      <c r="AR3554" s="208">
        <f t="shared" si="569"/>
        <v>42.774568611111107</v>
      </c>
      <c r="AS3554" s="208">
        <f>AO3554+AP3554/60+AQ3554/3600</f>
        <v>23.718281666666666</v>
      </c>
      <c r="AT3554" s="208" t="s">
        <v>34</v>
      </c>
      <c r="AV3554" s="1073"/>
      <c r="AW3554" s="1326"/>
      <c r="AX3554" s="1073"/>
      <c r="AY3554" s="1326"/>
      <c r="AZ3554" s="1073"/>
      <c r="BA3554" s="1326"/>
      <c r="BB3554" s="1073"/>
      <c r="BC3554" s="1326"/>
      <c r="BD3554" s="1073"/>
      <c r="BE3554" s="1326"/>
    </row>
    <row r="3555" spans="1:59" s="101" customFormat="1" ht="51" x14ac:dyDescent="0.25">
      <c r="B3555" s="101" t="s">
        <v>10256</v>
      </c>
      <c r="C3555" s="101">
        <v>12170653</v>
      </c>
      <c r="D3555" s="191">
        <v>43262</v>
      </c>
      <c r="E3555" s="191">
        <v>43262</v>
      </c>
      <c r="F3555" s="191">
        <v>44358</v>
      </c>
      <c r="G3555" s="190">
        <v>-7777</v>
      </c>
      <c r="H3555" s="101" t="s">
        <v>12841</v>
      </c>
      <c r="J3555" s="101" t="s">
        <v>12842</v>
      </c>
      <c r="K3555" s="101" t="s">
        <v>50</v>
      </c>
      <c r="L3555" s="101" t="s">
        <v>12843</v>
      </c>
      <c r="M3555" s="101" t="s">
        <v>179</v>
      </c>
      <c r="N3555" s="101" t="s">
        <v>48</v>
      </c>
      <c r="O3555" s="101" t="s">
        <v>12844</v>
      </c>
      <c r="P3555" s="189">
        <v>81760</v>
      </c>
      <c r="Q3555" s="101" t="s">
        <v>559</v>
      </c>
      <c r="R3555" s="101" t="s">
        <v>11394</v>
      </c>
      <c r="S3555" s="101" t="s">
        <v>2641</v>
      </c>
      <c r="AF3555" s="101" t="s">
        <v>9879</v>
      </c>
      <c r="AJ3555" s="101" t="s">
        <v>12847</v>
      </c>
      <c r="AK3555" s="101" t="s">
        <v>12850</v>
      </c>
      <c r="AL3555" s="101">
        <v>42</v>
      </c>
      <c r="AM3555" s="101">
        <v>46</v>
      </c>
      <c r="AN3555" s="1117">
        <v>28.649000000000001</v>
      </c>
      <c r="AO3555" s="101">
        <v>23</v>
      </c>
      <c r="AP3555" s="101">
        <v>43</v>
      </c>
      <c r="AQ3555" s="101">
        <v>5.9550000000000001</v>
      </c>
      <c r="AR3555" s="101">
        <f t="shared" ref="AR3555:AR3558" si="571">AL3555+AM3555/60+AN3555/3600</f>
        <v>42.774624722222221</v>
      </c>
      <c r="AS3555" s="101">
        <f t="shared" ref="AS3555:AS3557" si="572">AO3555+AP3555/60+AQ3555/3600</f>
        <v>23.718320833333333</v>
      </c>
      <c r="AT3555" s="101" t="s">
        <v>34</v>
      </c>
      <c r="AV3555" s="189"/>
      <c r="AW3555" s="243"/>
      <c r="AX3555" s="189"/>
      <c r="AY3555" s="243"/>
      <c r="AZ3555" s="189"/>
      <c r="BA3555" s="243"/>
      <c r="BB3555" s="189"/>
      <c r="BC3555" s="243"/>
      <c r="BD3555" s="189"/>
      <c r="BE3555" s="243"/>
    </row>
    <row r="3556" spans="1:59" s="101" customFormat="1" ht="51" x14ac:dyDescent="0.25">
      <c r="B3556" s="101" t="s">
        <v>10256</v>
      </c>
      <c r="C3556" s="101">
        <v>12170653</v>
      </c>
      <c r="D3556" s="191">
        <v>43262</v>
      </c>
      <c r="E3556" s="191">
        <v>43262</v>
      </c>
      <c r="F3556" s="191">
        <v>44358</v>
      </c>
      <c r="G3556" s="190">
        <v>-7777</v>
      </c>
      <c r="H3556" s="101" t="s">
        <v>12841</v>
      </c>
      <c r="J3556" s="101" t="s">
        <v>12842</v>
      </c>
      <c r="K3556" s="101" t="s">
        <v>50</v>
      </c>
      <c r="L3556" s="101" t="s">
        <v>12843</v>
      </c>
      <c r="M3556" s="101" t="s">
        <v>179</v>
      </c>
      <c r="N3556" s="101" t="s">
        <v>48</v>
      </c>
      <c r="O3556" s="101" t="s">
        <v>12844</v>
      </c>
      <c r="P3556" s="189">
        <v>81760</v>
      </c>
      <c r="Q3556" s="101" t="s">
        <v>559</v>
      </c>
      <c r="R3556" s="101" t="s">
        <v>11394</v>
      </c>
      <c r="S3556" s="101" t="s">
        <v>2641</v>
      </c>
      <c r="AF3556" s="101" t="s">
        <v>9880</v>
      </c>
      <c r="AJ3556" s="101" t="s">
        <v>12848</v>
      </c>
      <c r="AK3556" s="101" t="s">
        <v>12851</v>
      </c>
      <c r="AL3556" s="101">
        <v>42</v>
      </c>
      <c r="AM3556" s="101">
        <v>46</v>
      </c>
      <c r="AN3556" s="1117">
        <v>28.484999999999999</v>
      </c>
      <c r="AO3556" s="101">
        <v>23</v>
      </c>
      <c r="AP3556" s="101">
        <v>43</v>
      </c>
      <c r="AQ3556" s="101">
        <v>5.3849999999999998</v>
      </c>
      <c r="AR3556" s="101">
        <f t="shared" si="571"/>
        <v>42.774579166666669</v>
      </c>
      <c r="AS3556" s="101">
        <f t="shared" si="572"/>
        <v>23.718162499999998</v>
      </c>
      <c r="AT3556" s="101" t="s">
        <v>34</v>
      </c>
      <c r="AV3556" s="189"/>
      <c r="AW3556" s="243"/>
      <c r="AX3556" s="189"/>
      <c r="AY3556" s="243"/>
      <c r="AZ3556" s="189"/>
      <c r="BA3556" s="243"/>
      <c r="BB3556" s="189"/>
      <c r="BC3556" s="243"/>
      <c r="BD3556" s="189"/>
      <c r="BE3556" s="243"/>
    </row>
    <row r="3557" spans="1:59" ht="45" customHeight="1" thickBot="1" x14ac:dyDescent="0.3">
      <c r="A3557" s="1004"/>
      <c r="B3557" s="213" t="s">
        <v>10256</v>
      </c>
      <c r="C3557" s="213">
        <v>12170653</v>
      </c>
      <c r="D3557" s="215">
        <v>43262</v>
      </c>
      <c r="E3557" s="215">
        <v>43262</v>
      </c>
      <c r="F3557" s="215">
        <v>44358</v>
      </c>
      <c r="G3557" s="213">
        <v>-7777</v>
      </c>
      <c r="H3557" s="213" t="s">
        <v>12841</v>
      </c>
      <c r="I3557" s="485"/>
      <c r="J3557" s="213" t="s">
        <v>12842</v>
      </c>
      <c r="K3557" s="213" t="s">
        <v>50</v>
      </c>
      <c r="L3557" s="213" t="s">
        <v>12843</v>
      </c>
      <c r="M3557" s="213" t="s">
        <v>179</v>
      </c>
      <c r="N3557" s="213" t="s">
        <v>48</v>
      </c>
      <c r="O3557" s="1023" t="s">
        <v>12844</v>
      </c>
      <c r="P3557" s="214">
        <v>81760</v>
      </c>
      <c r="Q3557" s="213" t="s">
        <v>559</v>
      </c>
      <c r="R3557" s="213" t="s">
        <v>11394</v>
      </c>
      <c r="S3557" s="213" t="s">
        <v>2641</v>
      </c>
      <c r="T3557" s="485"/>
      <c r="U3557" s="846"/>
      <c r="V3557" s="846"/>
      <c r="W3557" s="1012"/>
      <c r="X3557" s="485"/>
      <c r="Y3557" s="846"/>
      <c r="Z3557" s="846"/>
      <c r="AA3557" s="846"/>
      <c r="AB3557" s="846"/>
      <c r="AC3557" s="846"/>
      <c r="AD3557" s="846"/>
      <c r="AE3557" s="485"/>
      <c r="AF3557" s="216" t="s">
        <v>9881</v>
      </c>
      <c r="AG3557" s="485"/>
      <c r="AH3557" s="485"/>
      <c r="AI3557" s="216"/>
      <c r="AJ3557" s="216" t="s">
        <v>12849</v>
      </c>
      <c r="AK3557" s="216" t="s">
        <v>12852</v>
      </c>
      <c r="AL3557" s="216">
        <v>42</v>
      </c>
      <c r="AM3557" s="216">
        <v>46</v>
      </c>
      <c r="AN3557" s="1122">
        <v>28.283999999999999</v>
      </c>
      <c r="AO3557" s="216">
        <v>23</v>
      </c>
      <c r="AP3557" s="216">
        <v>43</v>
      </c>
      <c r="AQ3557" s="216">
        <v>5.2430000000000003</v>
      </c>
      <c r="AR3557" s="216">
        <f t="shared" si="571"/>
        <v>42.774523333333335</v>
      </c>
      <c r="AS3557" s="216">
        <f t="shared" si="572"/>
        <v>23.718123055555555</v>
      </c>
      <c r="AT3557" s="213" t="s">
        <v>34</v>
      </c>
      <c r="AU3557" s="485"/>
      <c r="AV3557" s="1270"/>
      <c r="AW3557" s="1077"/>
      <c r="AX3557" s="1270"/>
      <c r="AY3557" s="1077"/>
      <c r="AZ3557" s="1270"/>
      <c r="BA3557" s="1077"/>
      <c r="BB3557" s="1270"/>
      <c r="BC3557" s="1077"/>
      <c r="BD3557" s="1270"/>
      <c r="BE3557" s="1077"/>
      <c r="BF3557" s="485"/>
      <c r="BG3557" s="1002"/>
    </row>
    <row r="3558" spans="1:59" s="208" customFormat="1" ht="51" x14ac:dyDescent="0.25">
      <c r="A3558" s="208">
        <v>1157</v>
      </c>
      <c r="B3558" s="208" t="s">
        <v>10256</v>
      </c>
      <c r="C3558" s="208">
        <v>12170654</v>
      </c>
      <c r="D3558" s="191">
        <v>43262</v>
      </c>
      <c r="E3558" s="191">
        <v>43262</v>
      </c>
      <c r="F3558" s="191">
        <v>44358</v>
      </c>
      <c r="G3558" s="190">
        <v>-7777</v>
      </c>
      <c r="H3558" s="208" t="s">
        <v>591</v>
      </c>
      <c r="J3558" s="208" t="s">
        <v>12853</v>
      </c>
      <c r="K3558" s="208" t="s">
        <v>50</v>
      </c>
      <c r="L3558" s="208" t="s">
        <v>12854</v>
      </c>
      <c r="M3558" s="208" t="s">
        <v>179</v>
      </c>
      <c r="N3558" s="208" t="s">
        <v>48</v>
      </c>
      <c r="O3558" s="208" t="s">
        <v>12855</v>
      </c>
      <c r="P3558" s="1073">
        <v>34120</v>
      </c>
      <c r="Q3558" s="208" t="s">
        <v>559</v>
      </c>
      <c r="R3558" s="208" t="s">
        <v>6931</v>
      </c>
      <c r="S3558" s="208" t="s">
        <v>2641</v>
      </c>
      <c r="AF3558" s="208" t="s">
        <v>9831</v>
      </c>
      <c r="AJ3558" s="208" t="s">
        <v>12857</v>
      </c>
      <c r="AK3558" s="208" t="s">
        <v>12860</v>
      </c>
      <c r="AL3558" s="208">
        <v>42</v>
      </c>
      <c r="AM3558" s="208">
        <v>45</v>
      </c>
      <c r="AN3558" s="1202">
        <v>11.244</v>
      </c>
      <c r="AO3558" s="208">
        <v>23</v>
      </c>
      <c r="AP3558" s="208">
        <v>38</v>
      </c>
      <c r="AQ3558" s="208">
        <v>49.268999999999998</v>
      </c>
      <c r="AR3558" s="208">
        <f t="shared" si="571"/>
        <v>42.753123333333335</v>
      </c>
      <c r="AS3558" s="208">
        <f>AO3558+AP3558/60+AQ3558/3600</f>
        <v>23.647019166666666</v>
      </c>
      <c r="AT3558" s="208" t="s">
        <v>34</v>
      </c>
      <c r="AV3558" s="1073"/>
      <c r="AW3558" s="1326"/>
      <c r="AX3558" s="1073"/>
      <c r="AY3558" s="1326"/>
      <c r="AZ3558" s="1073"/>
      <c r="BA3558" s="1326"/>
      <c r="BB3558" s="1073"/>
      <c r="BC3558" s="1326"/>
      <c r="BD3558" s="1073"/>
      <c r="BE3558" s="1326"/>
    </row>
    <row r="3559" spans="1:59" s="101" customFormat="1" ht="51" x14ac:dyDescent="0.25">
      <c r="B3559" s="101" t="s">
        <v>10256</v>
      </c>
      <c r="C3559" s="101">
        <v>12170654</v>
      </c>
      <c r="D3559" s="191">
        <v>43262</v>
      </c>
      <c r="E3559" s="191">
        <v>43262</v>
      </c>
      <c r="F3559" s="191">
        <v>44358</v>
      </c>
      <c r="G3559" s="190">
        <v>-7777</v>
      </c>
      <c r="H3559" s="101" t="s">
        <v>591</v>
      </c>
      <c r="J3559" s="101" t="s">
        <v>12853</v>
      </c>
      <c r="K3559" s="101" t="s">
        <v>50</v>
      </c>
      <c r="L3559" s="101" t="s">
        <v>12854</v>
      </c>
      <c r="M3559" s="101" t="s">
        <v>179</v>
      </c>
      <c r="N3559" s="101" t="s">
        <v>48</v>
      </c>
      <c r="O3559" s="101" t="s">
        <v>12855</v>
      </c>
      <c r="P3559" s="189">
        <v>34120</v>
      </c>
      <c r="Q3559" s="101" t="s">
        <v>559</v>
      </c>
      <c r="R3559" s="101" t="s">
        <v>6931</v>
      </c>
      <c r="S3559" s="101" t="s">
        <v>2641</v>
      </c>
      <c r="AF3559" s="101" t="s">
        <v>9879</v>
      </c>
      <c r="AJ3559" s="101" t="s">
        <v>12858</v>
      </c>
      <c r="AK3559" s="101" t="s">
        <v>12861</v>
      </c>
      <c r="AL3559" s="101">
        <v>42</v>
      </c>
      <c r="AM3559" s="101">
        <v>45</v>
      </c>
      <c r="AN3559" s="1117">
        <v>11.532999999999999</v>
      </c>
      <c r="AO3559" s="101">
        <v>23</v>
      </c>
      <c r="AP3559" s="101">
        <v>32</v>
      </c>
      <c r="AQ3559" s="101">
        <v>49.429000000000002</v>
      </c>
      <c r="AR3559" s="101">
        <f t="shared" ref="AR3559:AR3563" si="573">AL3559+AM3559/60+AN3559/3600</f>
        <v>42.753203611111111</v>
      </c>
      <c r="AS3559" s="101">
        <f t="shared" ref="AS3559:AS3563" si="574">AO3559+AP3559/60+AQ3559/3600</f>
        <v>23.547063611111113</v>
      </c>
      <c r="AT3559" s="101" t="s">
        <v>34</v>
      </c>
      <c r="AV3559" s="189"/>
      <c r="AW3559" s="243"/>
      <c r="AX3559" s="189"/>
      <c r="AY3559" s="243"/>
      <c r="AZ3559" s="189"/>
      <c r="BA3559" s="243"/>
      <c r="BB3559" s="189"/>
      <c r="BC3559" s="243"/>
      <c r="BD3559" s="189"/>
      <c r="BE3559" s="243"/>
    </row>
    <row r="3560" spans="1:59" s="101" customFormat="1" ht="51" x14ac:dyDescent="0.25">
      <c r="B3560" s="101" t="s">
        <v>10256</v>
      </c>
      <c r="C3560" s="101">
        <v>12170654</v>
      </c>
      <c r="D3560" s="191">
        <v>43262</v>
      </c>
      <c r="E3560" s="191">
        <v>43262</v>
      </c>
      <c r="F3560" s="191">
        <v>44358</v>
      </c>
      <c r="G3560" s="190">
        <v>-7777</v>
      </c>
      <c r="H3560" s="101" t="s">
        <v>591</v>
      </c>
      <c r="J3560" s="101" t="s">
        <v>12853</v>
      </c>
      <c r="K3560" s="101" t="s">
        <v>50</v>
      </c>
      <c r="L3560" s="101" t="s">
        <v>12854</v>
      </c>
      <c r="M3560" s="101" t="s">
        <v>179</v>
      </c>
      <c r="N3560" s="101" t="s">
        <v>48</v>
      </c>
      <c r="O3560" s="101" t="s">
        <v>12855</v>
      </c>
      <c r="P3560" s="189">
        <v>34120</v>
      </c>
      <c r="Q3560" s="101" t="s">
        <v>559</v>
      </c>
      <c r="R3560" s="101" t="s">
        <v>6931</v>
      </c>
      <c r="S3560" s="101" t="s">
        <v>2641</v>
      </c>
      <c r="AF3560" s="101" t="s">
        <v>9880</v>
      </c>
      <c r="AJ3560" s="101" t="s">
        <v>12864</v>
      </c>
      <c r="AK3560" s="101" t="s">
        <v>12862</v>
      </c>
      <c r="AL3560" s="101">
        <v>42</v>
      </c>
      <c r="AM3560" s="101">
        <v>45</v>
      </c>
      <c r="AN3560" s="1117">
        <v>11.37</v>
      </c>
      <c r="AO3560" s="101">
        <v>23</v>
      </c>
      <c r="AP3560" s="101">
        <v>38</v>
      </c>
      <c r="AQ3560" s="101">
        <v>49.917000000000002</v>
      </c>
      <c r="AR3560" s="101">
        <f t="shared" si="573"/>
        <v>42.753158333333332</v>
      </c>
      <c r="AS3560" s="101">
        <f t="shared" si="574"/>
        <v>23.647199166666667</v>
      </c>
      <c r="AT3560" s="101" t="s">
        <v>34</v>
      </c>
      <c r="AV3560" s="189"/>
      <c r="AW3560" s="243"/>
      <c r="AX3560" s="189"/>
      <c r="AY3560" s="243"/>
      <c r="AZ3560" s="189"/>
      <c r="BA3560" s="243"/>
      <c r="BB3560" s="189"/>
      <c r="BC3560" s="243"/>
      <c r="BD3560" s="189"/>
      <c r="BE3560" s="243"/>
    </row>
    <row r="3561" spans="1:59" ht="45" customHeight="1" thickBot="1" x14ac:dyDescent="0.3">
      <c r="A3561" s="1004"/>
      <c r="B3561" s="213" t="s">
        <v>10256</v>
      </c>
      <c r="C3561" s="213">
        <v>12170654</v>
      </c>
      <c r="D3561" s="215">
        <v>43262</v>
      </c>
      <c r="E3561" s="215">
        <v>43262</v>
      </c>
      <c r="F3561" s="215">
        <v>44358</v>
      </c>
      <c r="G3561" s="213">
        <v>-7777</v>
      </c>
      <c r="H3561" s="213" t="s">
        <v>591</v>
      </c>
      <c r="I3561" s="485"/>
      <c r="J3561" s="213" t="s">
        <v>12853</v>
      </c>
      <c r="K3561" s="213" t="s">
        <v>50</v>
      </c>
      <c r="L3561" s="213" t="s">
        <v>12854</v>
      </c>
      <c r="M3561" s="213" t="s">
        <v>179</v>
      </c>
      <c r="N3561" s="213" t="s">
        <v>48</v>
      </c>
      <c r="O3561" s="1023" t="s">
        <v>12855</v>
      </c>
      <c r="P3561" s="214" t="s">
        <v>12856</v>
      </c>
      <c r="Q3561" s="213" t="s">
        <v>559</v>
      </c>
      <c r="R3561" s="213" t="s">
        <v>6931</v>
      </c>
      <c r="S3561" s="213" t="s">
        <v>2641</v>
      </c>
      <c r="T3561" s="485"/>
      <c r="U3561" s="846"/>
      <c r="V3561" s="846"/>
      <c r="W3561" s="1012"/>
      <c r="X3561" s="485"/>
      <c r="Y3561" s="846"/>
      <c r="Z3561" s="846"/>
      <c r="AA3561" s="846"/>
      <c r="AB3561" s="846"/>
      <c r="AC3561" s="846"/>
      <c r="AD3561" s="846"/>
      <c r="AE3561" s="485"/>
      <c r="AF3561" s="216" t="s">
        <v>9881</v>
      </c>
      <c r="AG3561" s="485"/>
      <c r="AH3561" s="485"/>
      <c r="AI3561" s="216"/>
      <c r="AJ3561" s="216" t="s">
        <v>12859</v>
      </c>
      <c r="AK3561" s="216" t="s">
        <v>12863</v>
      </c>
      <c r="AL3561" s="216">
        <v>42</v>
      </c>
      <c r="AM3561" s="216">
        <v>45</v>
      </c>
      <c r="AN3561" s="1122">
        <v>11.09</v>
      </c>
      <c r="AO3561" s="216">
        <v>23</v>
      </c>
      <c r="AP3561" s="216">
        <v>38</v>
      </c>
      <c r="AQ3561" s="216">
        <v>49.741</v>
      </c>
      <c r="AR3561" s="216">
        <f t="shared" si="573"/>
        <v>42.753080555555556</v>
      </c>
      <c r="AS3561" s="216">
        <f t="shared" si="574"/>
        <v>23.647150277777776</v>
      </c>
      <c r="AT3561" s="213" t="s">
        <v>34</v>
      </c>
      <c r="AU3561" s="485"/>
      <c r="AV3561" s="1270"/>
      <c r="AW3561" s="1077"/>
      <c r="AX3561" s="1270"/>
      <c r="AY3561" s="1077"/>
      <c r="AZ3561" s="1270"/>
      <c r="BA3561" s="1077"/>
      <c r="BB3561" s="1270"/>
      <c r="BC3561" s="1077"/>
      <c r="BD3561" s="1270"/>
      <c r="BE3561" s="1077"/>
      <c r="BF3561" s="485"/>
      <c r="BG3561" s="1002"/>
    </row>
    <row r="3562" spans="1:59" ht="51" x14ac:dyDescent="0.25">
      <c r="A3562" s="101">
        <v>1158</v>
      </c>
      <c r="B3562" s="190" t="s">
        <v>12873</v>
      </c>
      <c r="C3562" s="190">
        <v>12170655</v>
      </c>
      <c r="D3562" s="191">
        <v>43266</v>
      </c>
      <c r="E3562" s="191">
        <v>43266</v>
      </c>
      <c r="F3562" s="191">
        <v>44362</v>
      </c>
      <c r="G3562" s="190">
        <v>-7777</v>
      </c>
      <c r="H3562" s="190" t="s">
        <v>12874</v>
      </c>
      <c r="J3562" s="190" t="s">
        <v>1476</v>
      </c>
      <c r="K3562" s="190" t="s">
        <v>50</v>
      </c>
      <c r="L3562" s="190" t="s">
        <v>12875</v>
      </c>
      <c r="M3562" s="190" t="s">
        <v>167</v>
      </c>
      <c r="N3562" s="190" t="s">
        <v>48</v>
      </c>
      <c r="O3562" s="167"/>
      <c r="P3562" s="192" t="s">
        <v>12876</v>
      </c>
      <c r="Q3562" s="190" t="s">
        <v>559</v>
      </c>
      <c r="R3562" s="190" t="s">
        <v>6931</v>
      </c>
      <c r="S3562" s="190" t="s">
        <v>12877</v>
      </c>
      <c r="U3562" s="88"/>
      <c r="V3562" s="88">
        <v>22.6</v>
      </c>
      <c r="W3562" s="1011"/>
      <c r="Y3562" s="88"/>
      <c r="Z3562" s="88"/>
      <c r="AA3562" s="88"/>
      <c r="AB3562" s="88"/>
      <c r="AC3562" s="88"/>
      <c r="AD3562" s="88"/>
      <c r="AF3562" s="101" t="s">
        <v>1768</v>
      </c>
      <c r="AI3562" s="101"/>
      <c r="AJ3562" s="101" t="s">
        <v>12878</v>
      </c>
      <c r="AK3562" s="101" t="s">
        <v>12881</v>
      </c>
      <c r="AL3562" s="101">
        <v>42</v>
      </c>
      <c r="AM3562" s="101">
        <v>49</v>
      </c>
      <c r="AN3562" s="1117">
        <v>16.055</v>
      </c>
      <c r="AO3562" s="101">
        <v>23</v>
      </c>
      <c r="AP3562" s="101">
        <v>14</v>
      </c>
      <c r="AQ3562" s="101">
        <v>26.62</v>
      </c>
      <c r="AR3562" s="101">
        <f t="shared" si="573"/>
        <v>42.821126388888892</v>
      </c>
      <c r="AS3562" s="101">
        <f t="shared" si="574"/>
        <v>23.240727777777778</v>
      </c>
      <c r="AT3562" s="190" t="s">
        <v>34</v>
      </c>
    </row>
    <row r="3563" spans="1:59" ht="51.75" thickBot="1" x14ac:dyDescent="0.3">
      <c r="A3563" s="1004"/>
      <c r="B3563" s="213" t="s">
        <v>12873</v>
      </c>
      <c r="C3563" s="213">
        <v>12170655</v>
      </c>
      <c r="D3563" s="215">
        <v>43266</v>
      </c>
      <c r="E3563" s="215">
        <v>43266</v>
      </c>
      <c r="F3563" s="215">
        <v>44362</v>
      </c>
      <c r="G3563" s="213">
        <v>-7777</v>
      </c>
      <c r="H3563" s="213" t="s">
        <v>12874</v>
      </c>
      <c r="I3563" s="485"/>
      <c r="J3563" s="213" t="s">
        <v>1476</v>
      </c>
      <c r="K3563" s="213" t="s">
        <v>50</v>
      </c>
      <c r="L3563" s="213" t="s">
        <v>12875</v>
      </c>
      <c r="M3563" s="213" t="s">
        <v>167</v>
      </c>
      <c r="N3563" s="213" t="s">
        <v>48</v>
      </c>
      <c r="O3563" s="1023"/>
      <c r="P3563" s="214" t="s">
        <v>12876</v>
      </c>
      <c r="Q3563" s="213" t="s">
        <v>559</v>
      </c>
      <c r="R3563" s="213" t="s">
        <v>6931</v>
      </c>
      <c r="S3563" s="213" t="s">
        <v>12877</v>
      </c>
      <c r="T3563" s="485"/>
      <c r="U3563" s="846"/>
      <c r="V3563" s="846">
        <v>22.6</v>
      </c>
      <c r="W3563" s="1012"/>
      <c r="X3563" s="485"/>
      <c r="Y3563" s="846"/>
      <c r="Z3563" s="846"/>
      <c r="AA3563" s="846"/>
      <c r="AB3563" s="846"/>
      <c r="AC3563" s="846"/>
      <c r="AD3563" s="846"/>
      <c r="AE3563" s="485"/>
      <c r="AF3563" s="216" t="s">
        <v>1765</v>
      </c>
      <c r="AG3563" s="485"/>
      <c r="AH3563" s="485"/>
      <c r="AI3563" s="216"/>
      <c r="AJ3563" s="216" t="s">
        <v>12880</v>
      </c>
      <c r="AK3563" s="216" t="s">
        <v>12879</v>
      </c>
      <c r="AL3563" s="216">
        <v>42</v>
      </c>
      <c r="AM3563" s="216">
        <v>49</v>
      </c>
      <c r="AN3563" s="1122">
        <v>16.559000000000001</v>
      </c>
      <c r="AO3563" s="216">
        <v>23</v>
      </c>
      <c r="AP3563" s="216">
        <v>14</v>
      </c>
      <c r="AQ3563" s="216">
        <v>27.306000000000001</v>
      </c>
      <c r="AR3563" s="216">
        <f t="shared" si="573"/>
        <v>42.821266388888894</v>
      </c>
      <c r="AS3563" s="216">
        <f t="shared" si="574"/>
        <v>23.240918333333333</v>
      </c>
      <c r="AT3563" s="213" t="s">
        <v>34</v>
      </c>
      <c r="AU3563" s="485"/>
      <c r="AV3563" s="1270"/>
      <c r="AW3563" s="1077"/>
      <c r="AX3563" s="1270"/>
      <c r="AY3563" s="1077"/>
      <c r="AZ3563" s="1270"/>
      <c r="BA3563" s="1077"/>
      <c r="BB3563" s="1270"/>
      <c r="BC3563" s="1077"/>
      <c r="BD3563" s="1270"/>
      <c r="BE3563" s="1077"/>
      <c r="BF3563" s="485"/>
      <c r="BG3563" s="1002"/>
    </row>
    <row r="3564" spans="1:59" s="101" customFormat="1" ht="42.75" customHeight="1" thickBot="1" x14ac:dyDescent="0.3">
      <c r="A3564" s="246">
        <v>1159</v>
      </c>
      <c r="B3564" s="229" t="s">
        <v>10328</v>
      </c>
      <c r="C3564" s="229">
        <v>12460141</v>
      </c>
      <c r="D3564" s="248">
        <v>43272</v>
      </c>
      <c r="E3564" s="248">
        <v>43272</v>
      </c>
      <c r="F3564" s="248">
        <v>43814</v>
      </c>
      <c r="G3564" s="229">
        <v>-7777</v>
      </c>
      <c r="H3564" s="229" t="s">
        <v>10552</v>
      </c>
      <c r="I3564" s="229"/>
      <c r="J3564" s="229" t="s">
        <v>12865</v>
      </c>
      <c r="K3564" s="229" t="s">
        <v>11690</v>
      </c>
      <c r="L3564" s="229" t="s">
        <v>12866</v>
      </c>
      <c r="M3564" s="229" t="s">
        <v>12867</v>
      </c>
      <c r="N3564" s="229" t="s">
        <v>94</v>
      </c>
      <c r="O3564" s="229" t="s">
        <v>12868</v>
      </c>
      <c r="P3564" s="247" t="s">
        <v>12869</v>
      </c>
      <c r="Q3564" s="229" t="s">
        <v>559</v>
      </c>
      <c r="R3564" s="229" t="s">
        <v>12870</v>
      </c>
      <c r="S3564" s="229" t="s">
        <v>6429</v>
      </c>
      <c r="T3564" s="229"/>
      <c r="U3564" s="246"/>
      <c r="V3564" s="246"/>
      <c r="W3564" s="246"/>
      <c r="X3564" s="246"/>
      <c r="Y3564" s="229"/>
      <c r="Z3564" s="229"/>
      <c r="AA3564" s="229"/>
      <c r="AB3564" s="229"/>
      <c r="AC3564" s="229"/>
      <c r="AD3564" s="229"/>
      <c r="AE3564" s="229"/>
      <c r="AF3564" s="246" t="s">
        <v>3117</v>
      </c>
      <c r="AG3564" s="246"/>
      <c r="AH3564" s="246"/>
      <c r="AI3564" s="246"/>
      <c r="AJ3564" s="246" t="s">
        <v>12871</v>
      </c>
      <c r="AK3564" s="246" t="s">
        <v>12872</v>
      </c>
      <c r="AL3564" s="246">
        <v>43</v>
      </c>
      <c r="AM3564" s="246">
        <v>47</v>
      </c>
      <c r="AN3564" s="1209">
        <v>22.06</v>
      </c>
      <c r="AO3564" s="246">
        <v>23</v>
      </c>
      <c r="AP3564" s="246">
        <v>26</v>
      </c>
      <c r="AQ3564" s="246">
        <v>57.24</v>
      </c>
      <c r="AR3564" s="246">
        <f t="shared" ref="AR3564:AR3571" si="575">AL3564+AM3564/60+AN3564/3600</f>
        <v>43.789461111111109</v>
      </c>
      <c r="AS3564" s="246">
        <f t="shared" ref="AS3564:AS3571" si="576">AO3564+AP3564/60+AQ3564/3600</f>
        <v>23.449233333333332</v>
      </c>
      <c r="AT3564" s="229" t="s">
        <v>34</v>
      </c>
      <c r="AU3564" s="246"/>
      <c r="AV3564" s="1268"/>
      <c r="AW3564" s="1215"/>
      <c r="AX3564" s="1268"/>
      <c r="AY3564" s="1215"/>
      <c r="AZ3564" s="1268"/>
      <c r="BA3564" s="1215"/>
      <c r="BB3564" s="1268"/>
      <c r="BC3564" s="1215"/>
      <c r="BD3564" s="1268"/>
      <c r="BE3564" s="1215"/>
      <c r="BF3564" s="246"/>
      <c r="BG3564" s="246"/>
    </row>
    <row r="3565" spans="1:59" s="101" customFormat="1" ht="42.75" customHeight="1" thickBot="1" x14ac:dyDescent="0.3">
      <c r="A3565" s="246">
        <v>1160</v>
      </c>
      <c r="B3565" s="229" t="s">
        <v>12882</v>
      </c>
      <c r="C3565" s="229">
        <v>12460142</v>
      </c>
      <c r="D3565" s="248">
        <v>43276</v>
      </c>
      <c r="E3565" s="248">
        <v>43276</v>
      </c>
      <c r="F3565" s="248">
        <v>44148</v>
      </c>
      <c r="G3565" s="229">
        <v>-7777</v>
      </c>
      <c r="H3565" s="229" t="s">
        <v>12883</v>
      </c>
      <c r="I3565" s="229"/>
      <c r="J3565" s="229" t="s">
        <v>3151</v>
      </c>
      <c r="K3565" s="229" t="s">
        <v>11690</v>
      </c>
      <c r="L3565" s="229" t="s">
        <v>1280</v>
      </c>
      <c r="M3565" s="229" t="s">
        <v>257</v>
      </c>
      <c r="N3565" s="229" t="s">
        <v>94</v>
      </c>
      <c r="O3565" s="229" t="s">
        <v>12884</v>
      </c>
      <c r="P3565" s="247" t="s">
        <v>12885</v>
      </c>
      <c r="Q3565" s="229" t="s">
        <v>559</v>
      </c>
      <c r="R3565" s="229" t="s">
        <v>12870</v>
      </c>
      <c r="S3565" s="229" t="s">
        <v>6429</v>
      </c>
      <c r="T3565" s="229"/>
      <c r="U3565" s="246">
        <v>25.52</v>
      </c>
      <c r="V3565" s="246">
        <v>465.23</v>
      </c>
      <c r="W3565" s="246"/>
      <c r="X3565" s="246"/>
      <c r="Y3565" s="229"/>
      <c r="Z3565" s="229"/>
      <c r="AA3565" s="229">
        <v>1330.7190000000001</v>
      </c>
      <c r="AB3565" s="229"/>
      <c r="AC3565" s="229"/>
      <c r="AD3565" s="229"/>
      <c r="AE3565" s="229"/>
      <c r="AF3565" s="246" t="s">
        <v>647</v>
      </c>
      <c r="AG3565" s="246"/>
      <c r="AH3565" s="246"/>
      <c r="AI3565" s="246"/>
      <c r="AJ3565" s="246" t="s">
        <v>12886</v>
      </c>
      <c r="AK3565" s="246" t="s">
        <v>12887</v>
      </c>
      <c r="AL3565" s="246">
        <v>43</v>
      </c>
      <c r="AM3565" s="246">
        <v>47</v>
      </c>
      <c r="AN3565" s="1209">
        <v>27</v>
      </c>
      <c r="AO3565" s="246">
        <v>23</v>
      </c>
      <c r="AP3565" s="246">
        <v>20</v>
      </c>
      <c r="AQ3565" s="246">
        <v>46.6</v>
      </c>
      <c r="AR3565" s="246">
        <f t="shared" si="575"/>
        <v>43.790833333333332</v>
      </c>
      <c r="AS3565" s="246">
        <f t="shared" si="576"/>
        <v>23.346277777777775</v>
      </c>
      <c r="AT3565" s="229" t="s">
        <v>34</v>
      </c>
      <c r="AU3565" s="246"/>
      <c r="AV3565" s="1268"/>
      <c r="AW3565" s="1215"/>
      <c r="AX3565" s="1268"/>
      <c r="AY3565" s="1215"/>
      <c r="AZ3565" s="1268"/>
      <c r="BA3565" s="1215"/>
      <c r="BB3565" s="1268"/>
      <c r="BC3565" s="1215"/>
      <c r="BD3565" s="1268"/>
      <c r="BE3565" s="1215"/>
      <c r="BF3565" s="246"/>
      <c r="BG3565" s="246"/>
    </row>
    <row r="3566" spans="1:59" ht="51" x14ac:dyDescent="0.25">
      <c r="A3566" s="101">
        <v>1161</v>
      </c>
      <c r="B3566" s="190" t="s">
        <v>146</v>
      </c>
      <c r="C3566" s="190">
        <v>12170656</v>
      </c>
      <c r="D3566" s="191">
        <v>43285</v>
      </c>
      <c r="E3566" s="191">
        <v>43285</v>
      </c>
      <c r="F3566" s="191">
        <v>44381</v>
      </c>
      <c r="G3566" s="190">
        <v>-7777</v>
      </c>
      <c r="H3566" s="190" t="s">
        <v>587</v>
      </c>
      <c r="J3566" s="190" t="s">
        <v>12888</v>
      </c>
      <c r="K3566" s="190" t="s">
        <v>50</v>
      </c>
      <c r="L3566" s="190" t="s">
        <v>12889</v>
      </c>
      <c r="M3566" s="190" t="s">
        <v>433</v>
      </c>
      <c r="N3566" s="190" t="s">
        <v>48</v>
      </c>
      <c r="O3566" s="167" t="s">
        <v>12890</v>
      </c>
      <c r="P3566" s="192" t="s">
        <v>12891</v>
      </c>
      <c r="Q3566" s="190" t="s">
        <v>559</v>
      </c>
      <c r="R3566" s="190" t="s">
        <v>6931</v>
      </c>
      <c r="S3566" s="190" t="s">
        <v>2641</v>
      </c>
      <c r="U3566" s="88"/>
      <c r="V3566" s="88">
        <v>60</v>
      </c>
      <c r="W3566" s="1011"/>
      <c r="Y3566" s="88"/>
      <c r="Z3566" s="88"/>
      <c r="AA3566" s="88"/>
      <c r="AB3566" s="88"/>
      <c r="AC3566" s="88"/>
      <c r="AD3566" s="88"/>
      <c r="AF3566" s="101" t="s">
        <v>1765</v>
      </c>
      <c r="AI3566" s="101"/>
      <c r="AJ3566" s="101" t="s">
        <v>12892</v>
      </c>
      <c r="AK3566" s="101" t="s">
        <v>12893</v>
      </c>
      <c r="AL3566" s="101">
        <v>42</v>
      </c>
      <c r="AM3566" s="101">
        <v>23</v>
      </c>
      <c r="AN3566" s="1117">
        <v>28.323</v>
      </c>
      <c r="AO3566" s="101">
        <v>23</v>
      </c>
      <c r="AP3566" s="101">
        <v>33</v>
      </c>
      <c r="AQ3566" s="101">
        <v>15.724</v>
      </c>
      <c r="AR3566" s="101">
        <f t="shared" si="575"/>
        <v>42.391200833333336</v>
      </c>
      <c r="AS3566" s="101">
        <f t="shared" si="576"/>
        <v>23.554367777777777</v>
      </c>
      <c r="AT3566" s="190" t="s">
        <v>34</v>
      </c>
    </row>
    <row r="3567" spans="1:59" ht="51.75" thickBot="1" x14ac:dyDescent="0.3">
      <c r="A3567" s="1004"/>
      <c r="B3567" s="213" t="s">
        <v>146</v>
      </c>
      <c r="C3567" s="213">
        <v>12170656</v>
      </c>
      <c r="D3567" s="215">
        <v>43285</v>
      </c>
      <c r="E3567" s="215">
        <v>43285</v>
      </c>
      <c r="F3567" s="215">
        <v>44381</v>
      </c>
      <c r="G3567" s="213">
        <v>-7777</v>
      </c>
      <c r="H3567" s="213" t="s">
        <v>587</v>
      </c>
      <c r="I3567" s="485"/>
      <c r="J3567" s="213" t="s">
        <v>12888</v>
      </c>
      <c r="K3567" s="213" t="s">
        <v>50</v>
      </c>
      <c r="L3567" s="213" t="s">
        <v>12889</v>
      </c>
      <c r="M3567" s="213" t="s">
        <v>433</v>
      </c>
      <c r="N3567" s="213" t="s">
        <v>48</v>
      </c>
      <c r="O3567" s="1023" t="s">
        <v>12890</v>
      </c>
      <c r="P3567" s="214" t="s">
        <v>12891</v>
      </c>
      <c r="Q3567" s="213" t="s">
        <v>559</v>
      </c>
      <c r="R3567" s="213" t="s">
        <v>6931</v>
      </c>
      <c r="S3567" s="213" t="s">
        <v>2641</v>
      </c>
      <c r="T3567" s="485"/>
      <c r="U3567" s="846"/>
      <c r="V3567" s="846">
        <v>60</v>
      </c>
      <c r="W3567" s="1012"/>
      <c r="X3567" s="485"/>
      <c r="Y3567" s="846"/>
      <c r="Z3567" s="846"/>
      <c r="AA3567" s="846"/>
      <c r="AB3567" s="846"/>
      <c r="AC3567" s="846"/>
      <c r="AD3567" s="846"/>
      <c r="AE3567" s="485"/>
      <c r="AF3567" s="216" t="s">
        <v>1768</v>
      </c>
      <c r="AG3567" s="485"/>
      <c r="AH3567" s="485"/>
      <c r="AI3567" s="216"/>
      <c r="AJ3567" s="216" t="s">
        <v>12894</v>
      </c>
      <c r="AK3567" s="216" t="s">
        <v>12895</v>
      </c>
      <c r="AL3567" s="216">
        <v>42</v>
      </c>
      <c r="AM3567" s="216">
        <v>23</v>
      </c>
      <c r="AN3567" s="1122">
        <v>29.736000000000001</v>
      </c>
      <c r="AO3567" s="216">
        <v>23</v>
      </c>
      <c r="AP3567" s="216">
        <v>33</v>
      </c>
      <c r="AQ3567" s="216">
        <v>17.562999999999999</v>
      </c>
      <c r="AR3567" s="216">
        <f t="shared" si="575"/>
        <v>42.391593333333333</v>
      </c>
      <c r="AS3567" s="216">
        <f t="shared" si="576"/>
        <v>23.554878611111111</v>
      </c>
      <c r="AT3567" s="213" t="s">
        <v>34</v>
      </c>
      <c r="AU3567" s="485"/>
      <c r="AV3567" s="1270"/>
      <c r="AW3567" s="1077"/>
      <c r="AX3567" s="1270"/>
      <c r="AY3567" s="1077"/>
      <c r="AZ3567" s="1270"/>
      <c r="BA3567" s="1077"/>
      <c r="BB3567" s="1270"/>
      <c r="BC3567" s="1077"/>
      <c r="BD3567" s="1270"/>
      <c r="BE3567" s="1077"/>
      <c r="BF3567" s="485"/>
      <c r="BG3567" s="1002"/>
    </row>
    <row r="3568" spans="1:59" s="208" customFormat="1" ht="51" x14ac:dyDescent="0.25">
      <c r="A3568" s="208">
        <v>1162</v>
      </c>
      <c r="B3568" s="208" t="s">
        <v>600</v>
      </c>
      <c r="C3568" s="208">
        <v>12170657</v>
      </c>
      <c r="D3568" s="191">
        <v>43290</v>
      </c>
      <c r="E3568" s="191">
        <v>43290</v>
      </c>
      <c r="F3568" s="191">
        <v>44386</v>
      </c>
      <c r="G3568" s="190">
        <v>-7777</v>
      </c>
      <c r="H3568" s="208" t="s">
        <v>12896</v>
      </c>
      <c r="J3568" s="208" t="s">
        <v>12897</v>
      </c>
      <c r="K3568" s="208" t="s">
        <v>50</v>
      </c>
      <c r="L3568" s="208" t="s">
        <v>170</v>
      </c>
      <c r="M3568" s="208" t="s">
        <v>170</v>
      </c>
      <c r="N3568" s="208" t="s">
        <v>70</v>
      </c>
      <c r="P3568" s="1073"/>
      <c r="Q3568" s="208" t="s">
        <v>559</v>
      </c>
      <c r="R3568" s="208" t="s">
        <v>6931</v>
      </c>
      <c r="S3568" s="208" t="s">
        <v>12898</v>
      </c>
      <c r="Y3568" s="208">
        <v>6.32</v>
      </c>
      <c r="Z3568" s="208">
        <v>8.61</v>
      </c>
      <c r="AA3568" s="208">
        <v>55</v>
      </c>
      <c r="AF3568" s="208" t="s">
        <v>647</v>
      </c>
      <c r="AJ3568" s="208" t="s">
        <v>12899</v>
      </c>
      <c r="AK3568" s="208" t="s">
        <v>12900</v>
      </c>
      <c r="AL3568" s="208">
        <v>43</v>
      </c>
      <c r="AM3568" s="208">
        <v>12</v>
      </c>
      <c r="AN3568" s="1202">
        <v>35.700000000000003</v>
      </c>
      <c r="AO3568" s="208">
        <v>24</v>
      </c>
      <c r="AP3568" s="208">
        <v>9</v>
      </c>
      <c r="AQ3568" s="208">
        <v>40.9</v>
      </c>
      <c r="AR3568" s="208">
        <f t="shared" si="575"/>
        <v>43.209916666666672</v>
      </c>
      <c r="AS3568" s="208">
        <f t="shared" si="576"/>
        <v>24.161361111111109</v>
      </c>
      <c r="AT3568" s="208" t="s">
        <v>34</v>
      </c>
      <c r="AV3568" s="1073"/>
      <c r="AW3568" s="1326"/>
      <c r="AX3568" s="1073"/>
      <c r="AY3568" s="1326"/>
      <c r="AZ3568" s="1073"/>
      <c r="BA3568" s="1326"/>
      <c r="BB3568" s="1073"/>
      <c r="BC3568" s="1326"/>
      <c r="BD3568" s="1073"/>
      <c r="BE3568" s="1326"/>
    </row>
    <row r="3569" spans="1:59" s="101" customFormat="1" ht="51" x14ac:dyDescent="0.25">
      <c r="B3569" s="101" t="s">
        <v>600</v>
      </c>
      <c r="C3569" s="101">
        <v>12170657</v>
      </c>
      <c r="D3569" s="191">
        <v>43290</v>
      </c>
      <c r="E3569" s="191">
        <v>43290</v>
      </c>
      <c r="F3569" s="191">
        <v>44386</v>
      </c>
      <c r="G3569" s="190">
        <v>-7777</v>
      </c>
      <c r="H3569" s="101" t="s">
        <v>12896</v>
      </c>
      <c r="J3569" s="101" t="s">
        <v>12897</v>
      </c>
      <c r="K3569" s="101" t="s">
        <v>50</v>
      </c>
      <c r="L3569" s="101" t="s">
        <v>170</v>
      </c>
      <c r="M3569" s="101" t="s">
        <v>170</v>
      </c>
      <c r="N3569" s="101" t="s">
        <v>70</v>
      </c>
      <c r="P3569" s="189"/>
      <c r="Q3569" s="101" t="s">
        <v>559</v>
      </c>
      <c r="R3569" s="101" t="s">
        <v>6931</v>
      </c>
      <c r="S3569" s="101" t="s">
        <v>12898</v>
      </c>
      <c r="Y3569" s="101">
        <v>7</v>
      </c>
      <c r="Z3569" s="101">
        <v>12</v>
      </c>
      <c r="AA3569" s="101">
        <v>84</v>
      </c>
      <c r="AF3569" s="101" t="s">
        <v>647</v>
      </c>
      <c r="AJ3569" s="101" t="s">
        <v>12901</v>
      </c>
      <c r="AK3569" s="101" t="s">
        <v>12902</v>
      </c>
      <c r="AL3569" s="101">
        <v>43</v>
      </c>
      <c r="AM3569" s="101">
        <v>12</v>
      </c>
      <c r="AN3569" s="1117">
        <v>34.299999999999997</v>
      </c>
      <c r="AO3569" s="101">
        <v>24</v>
      </c>
      <c r="AP3569" s="101">
        <v>9</v>
      </c>
      <c r="AQ3569" s="101">
        <v>40.6</v>
      </c>
      <c r="AR3569" s="101">
        <f t="shared" si="575"/>
        <v>43.20952777777778</v>
      </c>
      <c r="AS3569" s="101">
        <f t="shared" si="576"/>
        <v>24.161277777777777</v>
      </c>
      <c r="AT3569" s="101" t="s">
        <v>34</v>
      </c>
      <c r="AV3569" s="189"/>
      <c r="AW3569" s="243"/>
      <c r="AX3569" s="189"/>
      <c r="AY3569" s="243"/>
      <c r="AZ3569" s="189"/>
      <c r="BA3569" s="243"/>
      <c r="BB3569" s="189"/>
      <c r="BC3569" s="243"/>
      <c r="BD3569" s="189"/>
      <c r="BE3569" s="243"/>
    </row>
    <row r="3570" spans="1:59" s="101" customFormat="1" ht="51.75" thickBot="1" x14ac:dyDescent="0.3">
      <c r="B3570" s="101" t="s">
        <v>600</v>
      </c>
      <c r="C3570" s="101">
        <v>12170657</v>
      </c>
      <c r="D3570" s="191">
        <v>43290</v>
      </c>
      <c r="E3570" s="191">
        <v>43290</v>
      </c>
      <c r="F3570" s="191">
        <v>44386</v>
      </c>
      <c r="G3570" s="190">
        <v>-7777</v>
      </c>
      <c r="H3570" s="101" t="s">
        <v>12896</v>
      </c>
      <c r="J3570" s="101" t="s">
        <v>12897</v>
      </c>
      <c r="K3570" s="101" t="s">
        <v>50</v>
      </c>
      <c r="L3570" s="101" t="s">
        <v>170</v>
      </c>
      <c r="M3570" s="101" t="s">
        <v>170</v>
      </c>
      <c r="N3570" s="101" t="s">
        <v>70</v>
      </c>
      <c r="P3570" s="189"/>
      <c r="Q3570" s="101" t="s">
        <v>559</v>
      </c>
      <c r="R3570" s="101" t="s">
        <v>6931</v>
      </c>
      <c r="S3570" s="101" t="s">
        <v>12898</v>
      </c>
      <c r="AF3570" s="101" t="s">
        <v>647</v>
      </c>
      <c r="AJ3570" s="101" t="s">
        <v>12903</v>
      </c>
      <c r="AK3570" s="101" t="s">
        <v>12904</v>
      </c>
      <c r="AL3570" s="101">
        <v>43</v>
      </c>
      <c r="AM3570" s="101">
        <v>12</v>
      </c>
      <c r="AN3570" s="1117">
        <v>24.5</v>
      </c>
      <c r="AO3570" s="101">
        <v>24</v>
      </c>
      <c r="AP3570" s="101">
        <v>10</v>
      </c>
      <c r="AQ3570" s="101">
        <v>0</v>
      </c>
      <c r="AR3570" s="101">
        <f t="shared" si="575"/>
        <v>43.206805555555562</v>
      </c>
      <c r="AS3570" s="101">
        <f t="shared" si="576"/>
        <v>24.166666666666668</v>
      </c>
      <c r="AT3570" s="101" t="s">
        <v>34</v>
      </c>
      <c r="AV3570" s="189"/>
      <c r="AW3570" s="243"/>
      <c r="AX3570" s="189"/>
      <c r="AY3570" s="243"/>
      <c r="AZ3570" s="189"/>
      <c r="BA3570" s="243"/>
      <c r="BB3570" s="189"/>
      <c r="BC3570" s="243"/>
      <c r="BD3570" s="189"/>
      <c r="BE3570" s="243"/>
    </row>
    <row r="3571" spans="1:59" s="101" customFormat="1" ht="42.75" customHeight="1" thickBot="1" x14ac:dyDescent="0.3">
      <c r="A3571" s="246">
        <v>1163</v>
      </c>
      <c r="B3571" s="229" t="s">
        <v>12905</v>
      </c>
      <c r="C3571" s="229">
        <v>12170658</v>
      </c>
      <c r="D3571" s="248">
        <v>43318</v>
      </c>
      <c r="E3571" s="248">
        <v>43318</v>
      </c>
      <c r="F3571" s="248">
        <v>44414</v>
      </c>
      <c r="G3571" s="229">
        <v>-7777</v>
      </c>
      <c r="H3571" s="229" t="s">
        <v>2772</v>
      </c>
      <c r="I3571" s="229"/>
      <c r="J3571" s="229" t="s">
        <v>12296</v>
      </c>
      <c r="K3571" s="229" t="s">
        <v>50</v>
      </c>
      <c r="L3571" s="229" t="s">
        <v>48</v>
      </c>
      <c r="M3571" s="229" t="s">
        <v>59</v>
      </c>
      <c r="N3571" s="229" t="s">
        <v>48</v>
      </c>
      <c r="O3571" s="229" t="s">
        <v>12906</v>
      </c>
      <c r="P3571" s="247" t="s">
        <v>12297</v>
      </c>
      <c r="Q3571" s="229" t="s">
        <v>559</v>
      </c>
      <c r="R3571" s="229" t="s">
        <v>6931</v>
      </c>
      <c r="S3571" s="229" t="s">
        <v>12907</v>
      </c>
      <c r="T3571" s="229"/>
      <c r="U3571" s="246"/>
      <c r="V3571" s="246">
        <v>9.65</v>
      </c>
      <c r="W3571" s="246"/>
      <c r="X3571" s="246"/>
      <c r="Y3571" s="229"/>
      <c r="Z3571" s="229"/>
      <c r="AA3571" s="229"/>
      <c r="AB3571" s="229"/>
      <c r="AC3571" s="229"/>
      <c r="AD3571" s="229"/>
      <c r="AE3571" s="229"/>
      <c r="AF3571" s="246" t="s">
        <v>647</v>
      </c>
      <c r="AG3571" s="246"/>
      <c r="AH3571" s="246"/>
      <c r="AI3571" s="246"/>
      <c r="AJ3571" s="246" t="s">
        <v>12908</v>
      </c>
      <c r="AK3571" s="246" t="s">
        <v>12909</v>
      </c>
      <c r="AL3571" s="246">
        <v>42</v>
      </c>
      <c r="AM3571" s="246">
        <v>41</v>
      </c>
      <c r="AN3571" s="1209">
        <v>12.7</v>
      </c>
      <c r="AO3571" s="246">
        <v>23</v>
      </c>
      <c r="AP3571" s="246">
        <v>22</v>
      </c>
      <c r="AQ3571" s="246">
        <v>39.700000000000003</v>
      </c>
      <c r="AR3571" s="246">
        <f t="shared" si="575"/>
        <v>42.686861111111106</v>
      </c>
      <c r="AS3571" s="246">
        <f t="shared" si="576"/>
        <v>23.377694444444444</v>
      </c>
      <c r="AT3571" s="229" t="s">
        <v>43</v>
      </c>
      <c r="AU3571" s="246"/>
      <c r="AV3571" s="1268">
        <v>2904</v>
      </c>
      <c r="AW3571" s="1215">
        <v>43887</v>
      </c>
      <c r="AX3571" s="1268"/>
      <c r="AY3571" s="1215"/>
      <c r="AZ3571" s="1268"/>
      <c r="BA3571" s="1215"/>
      <c r="BB3571" s="1268"/>
      <c r="BC3571" s="1215"/>
      <c r="BD3571" s="1268"/>
      <c r="BE3571" s="1215"/>
      <c r="BF3571" s="246"/>
      <c r="BG3571" s="246"/>
    </row>
    <row r="3572" spans="1:59" s="101" customFormat="1" ht="42.75" customHeight="1" thickBot="1" x14ac:dyDescent="0.3">
      <c r="A3572" s="246">
        <v>1164</v>
      </c>
      <c r="B3572" s="229" t="s">
        <v>12905</v>
      </c>
      <c r="C3572" s="229">
        <v>12170659</v>
      </c>
      <c r="D3572" s="248">
        <v>43319</v>
      </c>
      <c r="E3572" s="248">
        <v>43319</v>
      </c>
      <c r="F3572" s="248">
        <v>44415</v>
      </c>
      <c r="G3572" s="229">
        <v>-7777</v>
      </c>
      <c r="H3572" s="229" t="s">
        <v>1157</v>
      </c>
      <c r="I3572" s="229"/>
      <c r="J3572" s="229" t="s">
        <v>12296</v>
      </c>
      <c r="K3572" s="229" t="s">
        <v>50</v>
      </c>
      <c r="L3572" s="229" t="s">
        <v>48</v>
      </c>
      <c r="M3572" s="229" t="s">
        <v>59</v>
      </c>
      <c r="N3572" s="229" t="s">
        <v>48</v>
      </c>
      <c r="O3572" s="229" t="s">
        <v>12910</v>
      </c>
      <c r="P3572" s="247" t="s">
        <v>12297</v>
      </c>
      <c r="Q3572" s="229" t="s">
        <v>559</v>
      </c>
      <c r="R3572" s="229" t="s">
        <v>6931</v>
      </c>
      <c r="S3572" s="229" t="s">
        <v>12907</v>
      </c>
      <c r="T3572" s="229"/>
      <c r="U3572" s="246"/>
      <c r="V3572" s="246"/>
      <c r="W3572" s="246"/>
      <c r="X3572" s="246"/>
      <c r="Y3572" s="229"/>
      <c r="Z3572" s="229"/>
      <c r="AA3572" s="229"/>
      <c r="AB3572" s="229"/>
      <c r="AC3572" s="229"/>
      <c r="AD3572" s="229"/>
      <c r="AE3572" s="229"/>
      <c r="AF3572" s="246" t="s">
        <v>647</v>
      </c>
      <c r="AG3572" s="246"/>
      <c r="AH3572" s="246"/>
      <c r="AI3572" s="246"/>
      <c r="AJ3572" s="246" t="s">
        <v>12911</v>
      </c>
      <c r="AK3572" s="246" t="s">
        <v>12912</v>
      </c>
      <c r="AL3572" s="246">
        <v>42</v>
      </c>
      <c r="AM3572" s="246">
        <v>41</v>
      </c>
      <c r="AN3572" s="1209">
        <v>57.2</v>
      </c>
      <c r="AO3572" s="246">
        <v>23</v>
      </c>
      <c r="AP3572" s="246">
        <v>20</v>
      </c>
      <c r="AQ3572" s="246">
        <v>58.2</v>
      </c>
      <c r="AR3572" s="246">
        <f t="shared" ref="AR3572" si="577">AL3572+AM3572/60+AN3572/3600</f>
        <v>42.699222222222218</v>
      </c>
      <c r="AS3572" s="246">
        <f t="shared" ref="AS3572" si="578">AO3572+AP3572/60+AQ3572/3600</f>
        <v>23.349499999999999</v>
      </c>
      <c r="AT3572" s="229" t="s">
        <v>34</v>
      </c>
      <c r="AU3572" s="246"/>
      <c r="AV3572" s="1268"/>
      <c r="AW3572" s="1215"/>
      <c r="AX3572" s="1268"/>
      <c r="AY3572" s="1215"/>
      <c r="AZ3572" s="1268"/>
      <c r="BA3572" s="1215"/>
      <c r="BB3572" s="1268"/>
      <c r="BC3572" s="1215"/>
      <c r="BD3572" s="1268"/>
      <c r="BE3572" s="1215"/>
      <c r="BF3572" s="246"/>
      <c r="BG3572" s="246"/>
    </row>
    <row r="3573" spans="1:59" s="101" customFormat="1" ht="42.75" customHeight="1" thickBot="1" x14ac:dyDescent="0.3">
      <c r="A3573" s="246">
        <v>1165</v>
      </c>
      <c r="B3573" s="229" t="s">
        <v>12905</v>
      </c>
      <c r="C3573" s="229">
        <v>12170661</v>
      </c>
      <c r="D3573" s="248">
        <v>43322</v>
      </c>
      <c r="E3573" s="248">
        <v>43322</v>
      </c>
      <c r="F3573" s="248">
        <v>44418</v>
      </c>
      <c r="G3573" s="229">
        <v>-7777</v>
      </c>
      <c r="H3573" s="229" t="s">
        <v>1067</v>
      </c>
      <c r="I3573" s="229"/>
      <c r="J3573" s="229" t="s">
        <v>12296</v>
      </c>
      <c r="K3573" s="229" t="s">
        <v>50</v>
      </c>
      <c r="L3573" s="229" t="s">
        <v>48</v>
      </c>
      <c r="M3573" s="229" t="s">
        <v>59</v>
      </c>
      <c r="N3573" s="229" t="s">
        <v>48</v>
      </c>
      <c r="O3573" s="229" t="s">
        <v>12913</v>
      </c>
      <c r="P3573" s="247" t="s">
        <v>12297</v>
      </c>
      <c r="Q3573" s="229" t="s">
        <v>559</v>
      </c>
      <c r="R3573" s="229" t="s">
        <v>6931</v>
      </c>
      <c r="S3573" s="229" t="s">
        <v>12907</v>
      </c>
      <c r="T3573" s="229"/>
      <c r="U3573" s="246"/>
      <c r="V3573" s="246"/>
      <c r="W3573" s="246"/>
      <c r="X3573" s="246"/>
      <c r="Y3573" s="229"/>
      <c r="Z3573" s="229"/>
      <c r="AA3573" s="229"/>
      <c r="AB3573" s="229"/>
      <c r="AC3573" s="229"/>
      <c r="AD3573" s="229"/>
      <c r="AE3573" s="229"/>
      <c r="AF3573" s="246" t="s">
        <v>647</v>
      </c>
      <c r="AG3573" s="246"/>
      <c r="AH3573" s="246"/>
      <c r="AI3573" s="246">
        <v>529</v>
      </c>
      <c r="AJ3573" s="246" t="s">
        <v>12914</v>
      </c>
      <c r="AK3573" s="246" t="s">
        <v>12915</v>
      </c>
      <c r="AL3573" s="246">
        <v>42</v>
      </c>
      <c r="AM3573" s="246">
        <v>42</v>
      </c>
      <c r="AN3573" s="1209">
        <v>24</v>
      </c>
      <c r="AO3573" s="246">
        <v>23</v>
      </c>
      <c r="AP3573" s="246">
        <v>20</v>
      </c>
      <c r="AQ3573" s="246">
        <v>4.0999999999999996</v>
      </c>
      <c r="AR3573" s="246">
        <f t="shared" ref="AR3573:AR3589" si="579">AL3573+AM3573/60+AN3573/3600</f>
        <v>42.706666666666671</v>
      </c>
      <c r="AS3573" s="246">
        <f t="shared" ref="AS3573:AS3589" si="580">AO3573+AP3573/60+AQ3573/3600</f>
        <v>23.334472222222221</v>
      </c>
      <c r="AT3573" s="229" t="s">
        <v>34</v>
      </c>
      <c r="AU3573" s="246"/>
      <c r="AV3573" s="1268"/>
      <c r="AW3573" s="1215"/>
      <c r="AX3573" s="1268"/>
      <c r="AY3573" s="1215"/>
      <c r="AZ3573" s="1268"/>
      <c r="BA3573" s="1215"/>
      <c r="BB3573" s="1268"/>
      <c r="BC3573" s="1215"/>
      <c r="BD3573" s="1268"/>
      <c r="BE3573" s="1215"/>
      <c r="BF3573" s="246"/>
      <c r="BG3573" s="246"/>
    </row>
    <row r="3574" spans="1:59" s="208" customFormat="1" ht="63.75" x14ac:dyDescent="0.25">
      <c r="A3574" s="208">
        <v>1166</v>
      </c>
      <c r="B3574" s="208" t="s">
        <v>10256</v>
      </c>
      <c r="C3574" s="208">
        <v>12170660</v>
      </c>
      <c r="D3574" s="191">
        <v>43320</v>
      </c>
      <c r="E3574" s="191">
        <v>43320</v>
      </c>
      <c r="F3574" s="191">
        <v>44416</v>
      </c>
      <c r="G3574" s="190">
        <v>-7777</v>
      </c>
      <c r="H3574" s="208" t="s">
        <v>12917</v>
      </c>
      <c r="J3574" s="208" t="s">
        <v>12918</v>
      </c>
      <c r="K3574" s="208" t="s">
        <v>50</v>
      </c>
      <c r="L3574" s="208" t="s">
        <v>12919</v>
      </c>
      <c r="M3574" s="208" t="s">
        <v>137</v>
      </c>
      <c r="N3574" s="208" t="s">
        <v>48</v>
      </c>
      <c r="O3574" s="208" t="s">
        <v>12920</v>
      </c>
      <c r="P3574" s="1073" t="s">
        <v>12921</v>
      </c>
      <c r="Q3574" s="208" t="s">
        <v>559</v>
      </c>
      <c r="R3574" s="208" t="s">
        <v>6931</v>
      </c>
      <c r="S3574" s="208" t="s">
        <v>2641</v>
      </c>
      <c r="AF3574" s="208" t="s">
        <v>9831</v>
      </c>
      <c r="AI3574" s="208">
        <v>922.4</v>
      </c>
      <c r="AJ3574" s="208" t="s">
        <v>12922</v>
      </c>
      <c r="AK3574" s="208" t="s">
        <v>12923</v>
      </c>
      <c r="AL3574" s="208">
        <v>42</v>
      </c>
      <c r="AM3574" s="208">
        <v>20</v>
      </c>
      <c r="AN3574" s="1202">
        <v>48.694000000000003</v>
      </c>
      <c r="AO3574" s="208">
        <v>23</v>
      </c>
      <c r="AP3574" s="208">
        <v>24</v>
      </c>
      <c r="AQ3574" s="208">
        <v>17.675000000000001</v>
      </c>
      <c r="AR3574" s="208">
        <f t="shared" si="579"/>
        <v>42.346859444444448</v>
      </c>
      <c r="AS3574" s="208">
        <f t="shared" si="580"/>
        <v>23.404909722222222</v>
      </c>
      <c r="AT3574" s="208" t="s">
        <v>34</v>
      </c>
      <c r="AV3574" s="1073"/>
      <c r="AW3574" s="1326"/>
      <c r="AX3574" s="1073"/>
      <c r="AY3574" s="1326"/>
      <c r="AZ3574" s="1073"/>
      <c r="BA3574" s="1326"/>
      <c r="BB3574" s="1073"/>
      <c r="BC3574" s="1326"/>
      <c r="BD3574" s="1073"/>
      <c r="BE3574" s="1326"/>
    </row>
    <row r="3575" spans="1:59" s="101" customFormat="1" ht="63.75" x14ac:dyDescent="0.25">
      <c r="B3575" s="101" t="s">
        <v>10256</v>
      </c>
      <c r="C3575" s="101">
        <v>12170660</v>
      </c>
      <c r="D3575" s="191">
        <v>43320</v>
      </c>
      <c r="E3575" s="191">
        <v>43320</v>
      </c>
      <c r="F3575" s="191">
        <v>44416</v>
      </c>
      <c r="G3575" s="190">
        <v>-7777</v>
      </c>
      <c r="H3575" s="101" t="s">
        <v>12917</v>
      </c>
      <c r="J3575" s="101" t="s">
        <v>12918</v>
      </c>
      <c r="K3575" s="101" t="s">
        <v>50</v>
      </c>
      <c r="L3575" s="101" t="s">
        <v>12919</v>
      </c>
      <c r="M3575" s="101" t="s">
        <v>137</v>
      </c>
      <c r="N3575" s="101" t="s">
        <v>48</v>
      </c>
      <c r="O3575" s="101" t="s">
        <v>12920</v>
      </c>
      <c r="P3575" s="189" t="s">
        <v>12921</v>
      </c>
      <c r="Q3575" s="101" t="s">
        <v>559</v>
      </c>
      <c r="R3575" s="101" t="s">
        <v>6931</v>
      </c>
      <c r="S3575" s="101" t="s">
        <v>2641</v>
      </c>
      <c r="AF3575" s="101" t="s">
        <v>9879</v>
      </c>
      <c r="AI3575" s="101">
        <v>922.4</v>
      </c>
      <c r="AJ3575" s="101" t="s">
        <v>12924</v>
      </c>
      <c r="AK3575" s="101" t="s">
        <v>12925</v>
      </c>
      <c r="AL3575" s="101">
        <v>42</v>
      </c>
      <c r="AM3575" s="101">
        <v>20</v>
      </c>
      <c r="AN3575" s="1117">
        <v>48.643999999999998</v>
      </c>
      <c r="AO3575" s="101">
        <v>23</v>
      </c>
      <c r="AP3575" s="101">
        <v>24</v>
      </c>
      <c r="AQ3575" s="101">
        <v>17.890999999999998</v>
      </c>
      <c r="AR3575" s="101">
        <f t="shared" si="579"/>
        <v>42.346845555555561</v>
      </c>
      <c r="AS3575" s="101">
        <f t="shared" si="580"/>
        <v>23.404969722222219</v>
      </c>
      <c r="AT3575" s="101" t="s">
        <v>34</v>
      </c>
      <c r="AV3575" s="189"/>
      <c r="AW3575" s="243"/>
      <c r="AX3575" s="189"/>
      <c r="AY3575" s="243"/>
      <c r="AZ3575" s="189"/>
      <c r="BA3575" s="243"/>
      <c r="BB3575" s="189"/>
      <c r="BC3575" s="243"/>
      <c r="BD3575" s="189"/>
      <c r="BE3575" s="243"/>
    </row>
    <row r="3576" spans="1:59" s="101" customFormat="1" ht="63.75" x14ac:dyDescent="0.25">
      <c r="B3576" s="101" t="s">
        <v>10256</v>
      </c>
      <c r="C3576" s="101">
        <v>12170660</v>
      </c>
      <c r="D3576" s="191">
        <v>43320</v>
      </c>
      <c r="E3576" s="191">
        <v>43320</v>
      </c>
      <c r="F3576" s="191">
        <v>44416</v>
      </c>
      <c r="G3576" s="190">
        <v>-7777</v>
      </c>
      <c r="H3576" s="101" t="s">
        <v>12917</v>
      </c>
      <c r="J3576" s="101" t="s">
        <v>12918</v>
      </c>
      <c r="K3576" s="101" t="s">
        <v>50</v>
      </c>
      <c r="L3576" s="101" t="s">
        <v>12919</v>
      </c>
      <c r="M3576" s="101" t="s">
        <v>137</v>
      </c>
      <c r="N3576" s="101" t="s">
        <v>48</v>
      </c>
      <c r="O3576" s="101" t="s">
        <v>12920</v>
      </c>
      <c r="P3576" s="189" t="s">
        <v>12921</v>
      </c>
      <c r="Q3576" s="101" t="s">
        <v>559</v>
      </c>
      <c r="R3576" s="101" t="s">
        <v>6931</v>
      </c>
      <c r="S3576" s="101" t="s">
        <v>2641</v>
      </c>
      <c r="AF3576" s="101" t="s">
        <v>9880</v>
      </c>
      <c r="AI3576" s="101">
        <v>922.4</v>
      </c>
      <c r="AJ3576" s="101" t="s">
        <v>12926</v>
      </c>
      <c r="AK3576" s="101" t="s">
        <v>12927</v>
      </c>
      <c r="AL3576" s="101">
        <v>42</v>
      </c>
      <c r="AM3576" s="101">
        <v>20</v>
      </c>
      <c r="AN3576" s="1117">
        <v>49.192</v>
      </c>
      <c r="AO3576" s="101">
        <v>23</v>
      </c>
      <c r="AP3576" s="101">
        <v>24</v>
      </c>
      <c r="AQ3576" s="101">
        <v>17.445</v>
      </c>
      <c r="AR3576" s="101">
        <f t="shared" si="579"/>
        <v>42.34699777777778</v>
      </c>
      <c r="AS3576" s="101">
        <f t="shared" si="580"/>
        <v>23.404845833333333</v>
      </c>
      <c r="AT3576" s="101" t="s">
        <v>34</v>
      </c>
      <c r="AV3576" s="189"/>
      <c r="AW3576" s="243"/>
      <c r="AX3576" s="189"/>
      <c r="AY3576" s="243"/>
      <c r="AZ3576" s="189"/>
      <c r="BA3576" s="243"/>
      <c r="BB3576" s="189"/>
      <c r="BC3576" s="243"/>
      <c r="BD3576" s="189"/>
      <c r="BE3576" s="243"/>
    </row>
    <row r="3577" spans="1:59" ht="45" customHeight="1" thickBot="1" x14ac:dyDescent="0.3">
      <c r="A3577" s="1004"/>
      <c r="B3577" s="213" t="s">
        <v>10256</v>
      </c>
      <c r="C3577" s="213">
        <v>12170660</v>
      </c>
      <c r="D3577" s="215">
        <v>43320</v>
      </c>
      <c r="E3577" s="215">
        <v>43320</v>
      </c>
      <c r="F3577" s="215">
        <v>44416</v>
      </c>
      <c r="G3577" s="213">
        <v>-7777</v>
      </c>
      <c r="H3577" s="213" t="s">
        <v>12917</v>
      </c>
      <c r="I3577" s="485"/>
      <c r="J3577" s="213" t="s">
        <v>12918</v>
      </c>
      <c r="K3577" s="213" t="s">
        <v>50</v>
      </c>
      <c r="L3577" s="213" t="s">
        <v>12919</v>
      </c>
      <c r="M3577" s="213" t="s">
        <v>137</v>
      </c>
      <c r="N3577" s="213" t="s">
        <v>48</v>
      </c>
      <c r="O3577" s="1023" t="s">
        <v>12920</v>
      </c>
      <c r="P3577" s="214" t="s">
        <v>12921</v>
      </c>
      <c r="Q3577" s="213" t="s">
        <v>559</v>
      </c>
      <c r="R3577" s="213" t="s">
        <v>6931</v>
      </c>
      <c r="S3577" s="213" t="s">
        <v>2641</v>
      </c>
      <c r="T3577" s="485"/>
      <c r="U3577" s="846"/>
      <c r="V3577" s="846"/>
      <c r="W3577" s="1012"/>
      <c r="X3577" s="485"/>
      <c r="Y3577" s="846"/>
      <c r="Z3577" s="846"/>
      <c r="AA3577" s="846"/>
      <c r="AB3577" s="846"/>
      <c r="AC3577" s="846"/>
      <c r="AD3577" s="846"/>
      <c r="AE3577" s="485"/>
      <c r="AF3577" s="216" t="s">
        <v>9881</v>
      </c>
      <c r="AG3577" s="485"/>
      <c r="AH3577" s="485"/>
      <c r="AI3577" s="216">
        <v>922.4</v>
      </c>
      <c r="AJ3577" s="216" t="s">
        <v>12928</v>
      </c>
      <c r="AK3577" s="216" t="s">
        <v>12929</v>
      </c>
      <c r="AL3577" s="216">
        <v>42</v>
      </c>
      <c r="AM3577" s="216">
        <v>20</v>
      </c>
      <c r="AN3577" s="1122">
        <v>49.289000000000001</v>
      </c>
      <c r="AO3577" s="216">
        <v>23</v>
      </c>
      <c r="AP3577" s="216">
        <v>24</v>
      </c>
      <c r="AQ3577" s="216">
        <v>17.672999999999998</v>
      </c>
      <c r="AR3577" s="216">
        <f t="shared" si="579"/>
        <v>42.347024722222223</v>
      </c>
      <c r="AS3577" s="216">
        <f t="shared" si="580"/>
        <v>23.404909166666666</v>
      </c>
      <c r="AT3577" s="213" t="s">
        <v>34</v>
      </c>
      <c r="AU3577" s="485"/>
      <c r="AV3577" s="1270"/>
      <c r="AW3577" s="1077"/>
      <c r="AX3577" s="1270"/>
      <c r="AY3577" s="1077"/>
      <c r="AZ3577" s="1270"/>
      <c r="BA3577" s="1077"/>
      <c r="BB3577" s="1270"/>
      <c r="BC3577" s="1077"/>
      <c r="BD3577" s="1270"/>
      <c r="BE3577" s="1077"/>
      <c r="BF3577" s="485"/>
      <c r="BG3577" s="1002"/>
    </row>
    <row r="3578" spans="1:59" ht="45" x14ac:dyDescent="0.25">
      <c r="A3578" s="101">
        <v>1167</v>
      </c>
      <c r="B3578" s="190" t="s">
        <v>12930</v>
      </c>
      <c r="C3578" s="190">
        <v>12170662</v>
      </c>
      <c r="D3578" s="191">
        <v>43325</v>
      </c>
      <c r="E3578" s="191">
        <v>43325</v>
      </c>
      <c r="F3578" s="191">
        <v>44786</v>
      </c>
      <c r="G3578" s="190">
        <v>-7777</v>
      </c>
      <c r="H3578" s="190" t="s">
        <v>574</v>
      </c>
      <c r="J3578" s="190" t="s">
        <v>696</v>
      </c>
      <c r="K3578" s="190" t="s">
        <v>38</v>
      </c>
      <c r="L3578" s="190" t="s">
        <v>47</v>
      </c>
      <c r="M3578" s="190" t="s">
        <v>47</v>
      </c>
      <c r="N3578" s="190" t="s">
        <v>47</v>
      </c>
      <c r="O3578" s="167" t="s">
        <v>12931</v>
      </c>
      <c r="P3578" s="192" t="s">
        <v>12932</v>
      </c>
      <c r="Q3578" s="190" t="s">
        <v>559</v>
      </c>
      <c r="R3578" s="190" t="s">
        <v>12933</v>
      </c>
      <c r="S3578" s="190" t="s">
        <v>12934</v>
      </c>
      <c r="U3578" s="88"/>
      <c r="V3578" s="88"/>
      <c r="W3578" s="1011"/>
      <c r="Y3578" s="88"/>
      <c r="Z3578" s="88"/>
      <c r="AA3578" s="88"/>
      <c r="AB3578" s="88"/>
      <c r="AC3578" s="88"/>
      <c r="AD3578" s="88"/>
      <c r="AF3578" s="101" t="s">
        <v>12935</v>
      </c>
      <c r="AI3578" s="101">
        <v>21.4</v>
      </c>
      <c r="AJ3578" s="101" t="s">
        <v>12937</v>
      </c>
      <c r="AK3578" s="101" t="s">
        <v>12938</v>
      </c>
      <c r="AL3578" s="101">
        <v>43</v>
      </c>
      <c r="AM3578" s="101">
        <v>50</v>
      </c>
      <c r="AN3578" s="1117">
        <v>59.52</v>
      </c>
      <c r="AO3578" s="101">
        <v>25</v>
      </c>
      <c r="AP3578" s="101">
        <v>56</v>
      </c>
      <c r="AQ3578" s="101">
        <v>49.08</v>
      </c>
      <c r="AR3578" s="101">
        <f t="shared" si="579"/>
        <v>43.849866666666671</v>
      </c>
      <c r="AS3578" s="101">
        <f t="shared" si="580"/>
        <v>25.946966666666668</v>
      </c>
      <c r="AT3578" s="190" t="s">
        <v>34</v>
      </c>
    </row>
    <row r="3579" spans="1:59" ht="45.75" thickBot="1" x14ac:dyDescent="0.3">
      <c r="A3579" s="1004"/>
      <c r="B3579" s="213" t="s">
        <v>12930</v>
      </c>
      <c r="C3579" s="213">
        <v>12170662</v>
      </c>
      <c r="D3579" s="215">
        <v>43325</v>
      </c>
      <c r="E3579" s="215">
        <v>43325</v>
      </c>
      <c r="F3579" s="215">
        <v>44786</v>
      </c>
      <c r="G3579" s="213">
        <v>-7777</v>
      </c>
      <c r="H3579" s="213" t="s">
        <v>574</v>
      </c>
      <c r="I3579" s="485"/>
      <c r="J3579" s="213" t="s">
        <v>696</v>
      </c>
      <c r="K3579" s="213" t="s">
        <v>38</v>
      </c>
      <c r="L3579" s="213" t="s">
        <v>47</v>
      </c>
      <c r="M3579" s="213" t="s">
        <v>47</v>
      </c>
      <c r="N3579" s="213" t="s">
        <v>47</v>
      </c>
      <c r="O3579" s="1023" t="s">
        <v>12931</v>
      </c>
      <c r="P3579" s="214" t="s">
        <v>12932</v>
      </c>
      <c r="Q3579" s="213" t="s">
        <v>559</v>
      </c>
      <c r="R3579" s="213" t="s">
        <v>12933</v>
      </c>
      <c r="S3579" s="213" t="s">
        <v>12934</v>
      </c>
      <c r="T3579" s="485"/>
      <c r="U3579" s="846"/>
      <c r="V3579" s="846"/>
      <c r="W3579" s="1012"/>
      <c r="X3579" s="485"/>
      <c r="Y3579" s="846"/>
      <c r="Z3579" s="846"/>
      <c r="AA3579" s="846"/>
      <c r="AB3579" s="846"/>
      <c r="AC3579" s="846"/>
      <c r="AD3579" s="846"/>
      <c r="AE3579" s="485"/>
      <c r="AF3579" s="216" t="s">
        <v>12936</v>
      </c>
      <c r="AG3579" s="485"/>
      <c r="AH3579" s="485"/>
      <c r="AI3579" s="216">
        <v>21.4</v>
      </c>
      <c r="AJ3579" s="216" t="s">
        <v>12939</v>
      </c>
      <c r="AK3579" s="216" t="s">
        <v>12940</v>
      </c>
      <c r="AL3579" s="216">
        <v>43</v>
      </c>
      <c r="AM3579" s="216">
        <v>51</v>
      </c>
      <c r="AN3579" s="1122">
        <v>10.88</v>
      </c>
      <c r="AO3579" s="216">
        <v>25</v>
      </c>
      <c r="AP3579" s="216">
        <v>56</v>
      </c>
      <c r="AQ3579" s="216">
        <v>59.42</v>
      </c>
      <c r="AR3579" s="216">
        <f t="shared" si="579"/>
        <v>43.853022222222222</v>
      </c>
      <c r="AS3579" s="216">
        <f t="shared" si="580"/>
        <v>25.949838888888888</v>
      </c>
      <c r="AT3579" s="213" t="s">
        <v>34</v>
      </c>
      <c r="AU3579" s="485"/>
      <c r="AV3579" s="1270"/>
      <c r="AW3579" s="1077"/>
      <c r="AX3579" s="1270"/>
      <c r="AY3579" s="1077"/>
      <c r="AZ3579" s="1270"/>
      <c r="BA3579" s="1077"/>
      <c r="BB3579" s="1270"/>
      <c r="BC3579" s="1077"/>
      <c r="BD3579" s="1270"/>
      <c r="BE3579" s="1077"/>
      <c r="BF3579" s="485"/>
      <c r="BG3579" s="1002"/>
    </row>
    <row r="3580" spans="1:59" ht="51" x14ac:dyDescent="0.25">
      <c r="A3580" s="101">
        <v>1168</v>
      </c>
      <c r="B3580" s="190" t="s">
        <v>995</v>
      </c>
      <c r="C3580" s="190">
        <v>12170663</v>
      </c>
      <c r="D3580" s="191">
        <v>43332</v>
      </c>
      <c r="E3580" s="191">
        <v>43332</v>
      </c>
      <c r="F3580" s="191">
        <v>44428</v>
      </c>
      <c r="G3580" s="190">
        <v>-7777</v>
      </c>
      <c r="H3580" s="190" t="s">
        <v>1442</v>
      </c>
      <c r="J3580" s="190" t="s">
        <v>1533</v>
      </c>
      <c r="K3580" s="190" t="s">
        <v>50</v>
      </c>
      <c r="L3580" s="190" t="s">
        <v>114</v>
      </c>
      <c r="M3580" s="190" t="s">
        <v>114</v>
      </c>
      <c r="N3580" s="190" t="s">
        <v>74</v>
      </c>
      <c r="O3580" s="167"/>
      <c r="P3580" s="192" t="s">
        <v>12942</v>
      </c>
      <c r="Q3580" s="190" t="s">
        <v>559</v>
      </c>
      <c r="R3580" s="190" t="s">
        <v>6931</v>
      </c>
      <c r="S3580" s="190" t="s">
        <v>12943</v>
      </c>
      <c r="U3580" s="88"/>
      <c r="V3580" s="88"/>
      <c r="W3580" s="1011"/>
      <c r="Y3580" s="88">
        <v>1600</v>
      </c>
      <c r="Z3580" s="88">
        <v>15</v>
      </c>
      <c r="AA3580" s="88">
        <v>24000</v>
      </c>
      <c r="AB3580" s="88"/>
      <c r="AC3580" s="88"/>
      <c r="AD3580" s="88"/>
      <c r="AF3580" s="101" t="s">
        <v>12944</v>
      </c>
      <c r="AI3580" s="101"/>
      <c r="AJ3580" s="101" t="s">
        <v>12953</v>
      </c>
      <c r="AK3580" s="101" t="s">
        <v>12954</v>
      </c>
      <c r="AL3580" s="101">
        <v>43</v>
      </c>
      <c r="AM3580" s="101">
        <v>30</v>
      </c>
      <c r="AN3580" s="1117">
        <v>8.35</v>
      </c>
      <c r="AO3580" s="101">
        <v>24</v>
      </c>
      <c r="AP3580" s="101">
        <v>5</v>
      </c>
      <c r="AQ3580" s="101">
        <v>50.17</v>
      </c>
      <c r="AR3580" s="101">
        <f t="shared" si="579"/>
        <v>43.502319444444446</v>
      </c>
      <c r="AS3580" s="101">
        <f t="shared" si="580"/>
        <v>24.097269444444443</v>
      </c>
      <c r="AT3580" s="190" t="s">
        <v>34</v>
      </c>
    </row>
    <row r="3581" spans="1:59" ht="51" x14ac:dyDescent="0.25">
      <c r="A3581" s="101">
        <v>1168</v>
      </c>
      <c r="B3581" s="190" t="s">
        <v>995</v>
      </c>
      <c r="C3581" s="190">
        <v>12170663</v>
      </c>
      <c r="D3581" s="191">
        <v>43332</v>
      </c>
      <c r="E3581" s="191">
        <v>43332</v>
      </c>
      <c r="F3581" s="191">
        <v>44428</v>
      </c>
      <c r="G3581" s="190">
        <v>-7777</v>
      </c>
      <c r="H3581" s="190" t="s">
        <v>1442</v>
      </c>
      <c r="J3581" s="190" t="s">
        <v>1533</v>
      </c>
      <c r="K3581" s="190" t="s">
        <v>50</v>
      </c>
      <c r="L3581" s="190" t="s">
        <v>114</v>
      </c>
      <c r="M3581" s="190" t="s">
        <v>114</v>
      </c>
      <c r="N3581" s="190" t="s">
        <v>74</v>
      </c>
      <c r="O3581" s="167"/>
      <c r="P3581" s="192" t="s">
        <v>12942</v>
      </c>
      <c r="Q3581" s="190" t="s">
        <v>559</v>
      </c>
      <c r="R3581" s="190" t="s">
        <v>6931</v>
      </c>
      <c r="S3581" s="190" t="s">
        <v>12943</v>
      </c>
      <c r="U3581" s="88"/>
      <c r="V3581" s="88"/>
      <c r="W3581" s="1011"/>
      <c r="Y3581" s="88">
        <v>1600</v>
      </c>
      <c r="Z3581" s="88">
        <v>15</v>
      </c>
      <c r="AA3581" s="88">
        <v>24000</v>
      </c>
      <c r="AB3581" s="88"/>
      <c r="AC3581" s="88"/>
      <c r="AD3581" s="88"/>
      <c r="AF3581" s="101" t="s">
        <v>12945</v>
      </c>
      <c r="AI3581" s="101"/>
      <c r="AJ3581" s="101" t="s">
        <v>12955</v>
      </c>
      <c r="AK3581" s="101" t="s">
        <v>12956</v>
      </c>
      <c r="AL3581" s="101">
        <v>43</v>
      </c>
      <c r="AM3581" s="101">
        <v>30</v>
      </c>
      <c r="AN3581" s="1117">
        <v>7.41</v>
      </c>
      <c r="AO3581" s="101">
        <v>24</v>
      </c>
      <c r="AP3581" s="101">
        <v>5</v>
      </c>
      <c r="AQ3581" s="101">
        <v>47.83</v>
      </c>
      <c r="AR3581" s="101">
        <f t="shared" si="579"/>
        <v>43.502058333333331</v>
      </c>
      <c r="AS3581" s="101">
        <f t="shared" si="580"/>
        <v>24.096619444444443</v>
      </c>
      <c r="AT3581" s="190" t="s">
        <v>34</v>
      </c>
    </row>
    <row r="3582" spans="1:59" ht="51" x14ac:dyDescent="0.25">
      <c r="A3582" s="101">
        <v>1168</v>
      </c>
      <c r="B3582" s="190" t="s">
        <v>995</v>
      </c>
      <c r="C3582" s="190">
        <v>12170663</v>
      </c>
      <c r="D3582" s="191">
        <v>43332</v>
      </c>
      <c r="E3582" s="191">
        <v>43332</v>
      </c>
      <c r="F3582" s="191">
        <v>44428</v>
      </c>
      <c r="G3582" s="190">
        <v>-7777</v>
      </c>
      <c r="H3582" s="190" t="s">
        <v>1442</v>
      </c>
      <c r="J3582" s="190" t="s">
        <v>1533</v>
      </c>
      <c r="K3582" s="190" t="s">
        <v>50</v>
      </c>
      <c r="L3582" s="190" t="s">
        <v>114</v>
      </c>
      <c r="M3582" s="190" t="s">
        <v>114</v>
      </c>
      <c r="N3582" s="190" t="s">
        <v>74</v>
      </c>
      <c r="O3582" s="167"/>
      <c r="P3582" s="192" t="s">
        <v>12942</v>
      </c>
      <c r="Q3582" s="190" t="s">
        <v>559</v>
      </c>
      <c r="R3582" s="190" t="s">
        <v>6931</v>
      </c>
      <c r="S3582" s="190" t="s">
        <v>12943</v>
      </c>
      <c r="U3582" s="88"/>
      <c r="V3582" s="88"/>
      <c r="W3582" s="1011"/>
      <c r="Y3582" s="88">
        <v>1600</v>
      </c>
      <c r="Z3582" s="88">
        <v>15</v>
      </c>
      <c r="AA3582" s="88">
        <v>24000</v>
      </c>
      <c r="AB3582" s="88"/>
      <c r="AC3582" s="88"/>
      <c r="AD3582" s="88"/>
      <c r="AF3582" s="101" t="s">
        <v>12946</v>
      </c>
      <c r="AI3582" s="101"/>
      <c r="AJ3582" s="101" t="s">
        <v>12957</v>
      </c>
      <c r="AK3582" s="101" t="s">
        <v>12958</v>
      </c>
      <c r="AL3582" s="101">
        <v>43</v>
      </c>
      <c r="AM3582" s="101">
        <v>30</v>
      </c>
      <c r="AN3582" s="1117">
        <v>3.67</v>
      </c>
      <c r="AO3582" s="101">
        <v>24</v>
      </c>
      <c r="AP3582" s="101">
        <v>5</v>
      </c>
      <c r="AQ3582" s="101">
        <v>40.57</v>
      </c>
      <c r="AR3582" s="101">
        <f t="shared" si="579"/>
        <v>43.501019444444445</v>
      </c>
      <c r="AS3582" s="101">
        <f t="shared" si="580"/>
        <v>24.094602777777776</v>
      </c>
      <c r="AT3582" s="190" t="s">
        <v>34</v>
      </c>
    </row>
    <row r="3583" spans="1:59" ht="51" x14ac:dyDescent="0.25">
      <c r="A3583" s="101">
        <v>1168</v>
      </c>
      <c r="B3583" s="190" t="s">
        <v>995</v>
      </c>
      <c r="C3583" s="190">
        <v>12170663</v>
      </c>
      <c r="D3583" s="191">
        <v>43332</v>
      </c>
      <c r="E3583" s="191">
        <v>43332</v>
      </c>
      <c r="F3583" s="191">
        <v>44428</v>
      </c>
      <c r="G3583" s="190">
        <v>-7777</v>
      </c>
      <c r="H3583" s="190" t="s">
        <v>1442</v>
      </c>
      <c r="J3583" s="190" t="s">
        <v>1533</v>
      </c>
      <c r="K3583" s="190" t="s">
        <v>50</v>
      </c>
      <c r="L3583" s="190" t="s">
        <v>114</v>
      </c>
      <c r="M3583" s="190" t="s">
        <v>114</v>
      </c>
      <c r="N3583" s="190" t="s">
        <v>74</v>
      </c>
      <c r="O3583" s="167"/>
      <c r="P3583" s="192" t="s">
        <v>12942</v>
      </c>
      <c r="Q3583" s="190" t="s">
        <v>559</v>
      </c>
      <c r="R3583" s="190" t="s">
        <v>6931</v>
      </c>
      <c r="S3583" s="190" t="s">
        <v>12943</v>
      </c>
      <c r="U3583" s="88"/>
      <c r="V3583" s="88"/>
      <c r="W3583" s="1011"/>
      <c r="Y3583" s="88">
        <v>1600</v>
      </c>
      <c r="Z3583" s="88">
        <v>15</v>
      </c>
      <c r="AA3583" s="88">
        <v>24000</v>
      </c>
      <c r="AB3583" s="88"/>
      <c r="AC3583" s="88"/>
      <c r="AD3583" s="88"/>
      <c r="AF3583" s="101" t="s">
        <v>12947</v>
      </c>
      <c r="AI3583" s="101"/>
      <c r="AJ3583" s="101" t="s">
        <v>12959</v>
      </c>
      <c r="AK3583" s="101" t="s">
        <v>12960</v>
      </c>
      <c r="AL3583" s="101">
        <v>43</v>
      </c>
      <c r="AM3583" s="101">
        <v>29</v>
      </c>
      <c r="AN3583" s="1117">
        <v>59.85</v>
      </c>
      <c r="AO3583" s="101">
        <v>24</v>
      </c>
      <c r="AP3583" s="101">
        <v>5</v>
      </c>
      <c r="AQ3583" s="101">
        <v>33.380000000000003</v>
      </c>
      <c r="AR3583" s="101">
        <f t="shared" si="579"/>
        <v>43.499958333333332</v>
      </c>
      <c r="AS3583" s="101">
        <f t="shared" si="580"/>
        <v>24.092605555555554</v>
      </c>
      <c r="AT3583" s="190" t="s">
        <v>34</v>
      </c>
    </row>
    <row r="3584" spans="1:59" ht="51" x14ac:dyDescent="0.25">
      <c r="A3584" s="101">
        <v>1168</v>
      </c>
      <c r="B3584" s="190" t="s">
        <v>995</v>
      </c>
      <c r="C3584" s="190">
        <v>12170663</v>
      </c>
      <c r="D3584" s="191">
        <v>43332</v>
      </c>
      <c r="E3584" s="191">
        <v>43332</v>
      </c>
      <c r="F3584" s="191">
        <v>44428</v>
      </c>
      <c r="G3584" s="190">
        <v>-7777</v>
      </c>
      <c r="H3584" s="190" t="s">
        <v>1442</v>
      </c>
      <c r="J3584" s="190" t="s">
        <v>1533</v>
      </c>
      <c r="K3584" s="190" t="s">
        <v>50</v>
      </c>
      <c r="L3584" s="190" t="s">
        <v>114</v>
      </c>
      <c r="M3584" s="190" t="s">
        <v>114</v>
      </c>
      <c r="N3584" s="190" t="s">
        <v>74</v>
      </c>
      <c r="O3584" s="167"/>
      <c r="P3584" s="192" t="s">
        <v>12942</v>
      </c>
      <c r="Q3584" s="190" t="s">
        <v>559</v>
      </c>
      <c r="R3584" s="190" t="s">
        <v>6931</v>
      </c>
      <c r="S3584" s="190" t="s">
        <v>12943</v>
      </c>
      <c r="U3584" s="88"/>
      <c r="V3584" s="88"/>
      <c r="W3584" s="1011"/>
      <c r="Y3584" s="88">
        <v>1600</v>
      </c>
      <c r="Z3584" s="88">
        <v>15</v>
      </c>
      <c r="AA3584" s="88">
        <v>24000</v>
      </c>
      <c r="AB3584" s="88"/>
      <c r="AC3584" s="88"/>
      <c r="AD3584" s="88"/>
      <c r="AF3584" s="101" t="s">
        <v>12948</v>
      </c>
      <c r="AI3584" s="101"/>
      <c r="AJ3584" s="101" t="s">
        <v>12961</v>
      </c>
      <c r="AK3584" s="101" t="s">
        <v>12962</v>
      </c>
      <c r="AL3584" s="101">
        <v>43</v>
      </c>
      <c r="AM3584" s="101">
        <v>29</v>
      </c>
      <c r="AN3584" s="1117">
        <v>56.55</v>
      </c>
      <c r="AO3584" s="101">
        <v>24</v>
      </c>
      <c r="AP3584" s="101">
        <v>5</v>
      </c>
      <c r="AQ3584" s="101">
        <v>25.76</v>
      </c>
      <c r="AR3584" s="101">
        <f t="shared" si="579"/>
        <v>43.49904166666667</v>
      </c>
      <c r="AS3584" s="101">
        <f t="shared" si="580"/>
        <v>24.090488888888888</v>
      </c>
      <c r="AT3584" s="190" t="s">
        <v>34</v>
      </c>
    </row>
    <row r="3585" spans="1:59" ht="51" x14ac:dyDescent="0.25">
      <c r="A3585" s="101">
        <v>1168</v>
      </c>
      <c r="B3585" s="190" t="s">
        <v>995</v>
      </c>
      <c r="C3585" s="190">
        <v>12170663</v>
      </c>
      <c r="D3585" s="191">
        <v>43332</v>
      </c>
      <c r="E3585" s="191">
        <v>43332</v>
      </c>
      <c r="F3585" s="191">
        <v>44428</v>
      </c>
      <c r="G3585" s="190">
        <v>-7777</v>
      </c>
      <c r="H3585" s="190" t="s">
        <v>1442</v>
      </c>
      <c r="J3585" s="190" t="s">
        <v>1533</v>
      </c>
      <c r="K3585" s="190" t="s">
        <v>50</v>
      </c>
      <c r="L3585" s="190" t="s">
        <v>114</v>
      </c>
      <c r="M3585" s="190" t="s">
        <v>114</v>
      </c>
      <c r="N3585" s="190" t="s">
        <v>74</v>
      </c>
      <c r="O3585" s="167"/>
      <c r="P3585" s="192" t="s">
        <v>12942</v>
      </c>
      <c r="Q3585" s="190" t="s">
        <v>559</v>
      </c>
      <c r="R3585" s="190" t="s">
        <v>6931</v>
      </c>
      <c r="S3585" s="190" t="s">
        <v>12943</v>
      </c>
      <c r="U3585" s="88"/>
      <c r="V3585" s="88"/>
      <c r="W3585" s="1011"/>
      <c r="Y3585" s="88">
        <v>1600</v>
      </c>
      <c r="Z3585" s="88">
        <v>15</v>
      </c>
      <c r="AA3585" s="88">
        <v>24000</v>
      </c>
      <c r="AB3585" s="88"/>
      <c r="AC3585" s="88"/>
      <c r="AD3585" s="88"/>
      <c r="AF3585" s="101" t="s">
        <v>12949</v>
      </c>
      <c r="AI3585" s="101"/>
      <c r="AJ3585" s="101" t="s">
        <v>12963</v>
      </c>
      <c r="AK3585" s="101" t="s">
        <v>12964</v>
      </c>
      <c r="AL3585" s="101">
        <v>43</v>
      </c>
      <c r="AM3585" s="101">
        <v>30</v>
      </c>
      <c r="AN3585" s="1117">
        <v>14.15</v>
      </c>
      <c r="AO3585" s="101">
        <v>24</v>
      </c>
      <c r="AP3585" s="101">
        <v>6</v>
      </c>
      <c r="AQ3585" s="101">
        <v>20.54</v>
      </c>
      <c r="AR3585" s="101">
        <f t="shared" si="579"/>
        <v>43.503930555555556</v>
      </c>
      <c r="AS3585" s="101">
        <f t="shared" si="580"/>
        <v>24.105705555555556</v>
      </c>
      <c r="AT3585" s="190" t="s">
        <v>34</v>
      </c>
    </row>
    <row r="3586" spans="1:59" ht="51" x14ac:dyDescent="0.25">
      <c r="A3586" s="101">
        <v>1168</v>
      </c>
      <c r="B3586" s="190" t="s">
        <v>995</v>
      </c>
      <c r="C3586" s="190">
        <v>12170663</v>
      </c>
      <c r="D3586" s="191">
        <v>43332</v>
      </c>
      <c r="E3586" s="191">
        <v>43332</v>
      </c>
      <c r="F3586" s="191">
        <v>44428</v>
      </c>
      <c r="G3586" s="190">
        <v>-7777</v>
      </c>
      <c r="H3586" s="190" t="s">
        <v>1442</v>
      </c>
      <c r="J3586" s="190" t="s">
        <v>1533</v>
      </c>
      <c r="K3586" s="190" t="s">
        <v>50</v>
      </c>
      <c r="L3586" s="190" t="s">
        <v>114</v>
      </c>
      <c r="M3586" s="190" t="s">
        <v>114</v>
      </c>
      <c r="N3586" s="190" t="s">
        <v>74</v>
      </c>
      <c r="O3586" s="167"/>
      <c r="P3586" s="192" t="s">
        <v>12942</v>
      </c>
      <c r="Q3586" s="190" t="s">
        <v>559</v>
      </c>
      <c r="R3586" s="190" t="s">
        <v>6931</v>
      </c>
      <c r="S3586" s="190" t="s">
        <v>12943</v>
      </c>
      <c r="U3586" s="88"/>
      <c r="V3586" s="88"/>
      <c r="W3586" s="1011"/>
      <c r="Y3586" s="88">
        <v>1600</v>
      </c>
      <c r="Z3586" s="88">
        <v>15</v>
      </c>
      <c r="AA3586" s="88">
        <v>24000</v>
      </c>
      <c r="AB3586" s="88"/>
      <c r="AC3586" s="88"/>
      <c r="AD3586" s="88"/>
      <c r="AF3586" s="101" t="s">
        <v>12950</v>
      </c>
      <c r="AI3586" s="101"/>
      <c r="AJ3586" s="101" t="s">
        <v>12965</v>
      </c>
      <c r="AK3586" s="101" t="s">
        <v>12966</v>
      </c>
      <c r="AL3586" s="101">
        <v>43</v>
      </c>
      <c r="AM3586" s="101">
        <v>30</v>
      </c>
      <c r="AN3586" s="1117">
        <v>11.02</v>
      </c>
      <c r="AO3586" s="101">
        <v>24</v>
      </c>
      <c r="AP3586" s="101">
        <v>6</v>
      </c>
      <c r="AQ3586" s="101">
        <v>12.75</v>
      </c>
      <c r="AR3586" s="101">
        <f t="shared" si="579"/>
        <v>43.503061111111109</v>
      </c>
      <c r="AS3586" s="101">
        <f t="shared" si="580"/>
        <v>24.103541666666668</v>
      </c>
      <c r="AT3586" s="190" t="s">
        <v>34</v>
      </c>
    </row>
    <row r="3587" spans="1:59" ht="51" x14ac:dyDescent="0.25">
      <c r="A3587" s="101">
        <v>1168</v>
      </c>
      <c r="B3587" s="190" t="s">
        <v>995</v>
      </c>
      <c r="C3587" s="190">
        <v>12170663</v>
      </c>
      <c r="D3587" s="191">
        <v>43332</v>
      </c>
      <c r="E3587" s="191">
        <v>43332</v>
      </c>
      <c r="F3587" s="191">
        <v>44428</v>
      </c>
      <c r="G3587" s="190">
        <v>-7777</v>
      </c>
      <c r="H3587" s="190" t="s">
        <v>1442</v>
      </c>
      <c r="J3587" s="190" t="s">
        <v>1533</v>
      </c>
      <c r="K3587" s="190" t="s">
        <v>50</v>
      </c>
      <c r="L3587" s="190" t="s">
        <v>114</v>
      </c>
      <c r="M3587" s="190" t="s">
        <v>114</v>
      </c>
      <c r="N3587" s="190" t="s">
        <v>74</v>
      </c>
      <c r="O3587" s="167"/>
      <c r="P3587" s="192" t="s">
        <v>12942</v>
      </c>
      <c r="Q3587" s="190" t="s">
        <v>559</v>
      </c>
      <c r="R3587" s="190" t="s">
        <v>6931</v>
      </c>
      <c r="S3587" s="190" t="s">
        <v>12943</v>
      </c>
      <c r="U3587" s="88"/>
      <c r="V3587" s="88"/>
      <c r="W3587" s="1011"/>
      <c r="Y3587" s="88">
        <v>1600</v>
      </c>
      <c r="Z3587" s="88">
        <v>15</v>
      </c>
      <c r="AA3587" s="88">
        <v>24000</v>
      </c>
      <c r="AB3587" s="88"/>
      <c r="AC3587" s="88"/>
      <c r="AD3587" s="88"/>
      <c r="AF3587" s="101" t="s">
        <v>12951</v>
      </c>
      <c r="AI3587" s="101"/>
      <c r="AJ3587" s="101" t="s">
        <v>12967</v>
      </c>
      <c r="AK3587" s="101" t="s">
        <v>12968</v>
      </c>
      <c r="AL3587" s="101">
        <v>43</v>
      </c>
      <c r="AM3587" s="101">
        <v>30</v>
      </c>
      <c r="AN3587" s="1117">
        <v>8.4600000000000009</v>
      </c>
      <c r="AO3587" s="101">
        <v>24</v>
      </c>
      <c r="AP3587" s="101">
        <v>6</v>
      </c>
      <c r="AQ3587" s="101">
        <v>4.8899999999999997</v>
      </c>
      <c r="AR3587" s="101">
        <f t="shared" si="579"/>
        <v>43.50235</v>
      </c>
      <c r="AS3587" s="101">
        <f t="shared" si="580"/>
        <v>24.101358333333334</v>
      </c>
      <c r="AT3587" s="190" t="s">
        <v>34</v>
      </c>
    </row>
    <row r="3588" spans="1:59" ht="51.75" thickBot="1" x14ac:dyDescent="0.3">
      <c r="A3588" s="846">
        <v>1168</v>
      </c>
      <c r="B3588" s="213" t="s">
        <v>995</v>
      </c>
      <c r="C3588" s="213">
        <v>12170663</v>
      </c>
      <c r="D3588" s="215">
        <v>43332</v>
      </c>
      <c r="E3588" s="215">
        <v>43332</v>
      </c>
      <c r="F3588" s="215">
        <v>44428</v>
      </c>
      <c r="G3588" s="213">
        <v>-7777</v>
      </c>
      <c r="H3588" s="213" t="s">
        <v>1442</v>
      </c>
      <c r="I3588" s="485"/>
      <c r="J3588" s="213" t="s">
        <v>1533</v>
      </c>
      <c r="K3588" s="213" t="s">
        <v>50</v>
      </c>
      <c r="L3588" s="213" t="s">
        <v>114</v>
      </c>
      <c r="M3588" s="213" t="s">
        <v>114</v>
      </c>
      <c r="N3588" s="213" t="s">
        <v>74</v>
      </c>
      <c r="O3588" s="1023"/>
      <c r="P3588" s="214" t="s">
        <v>12942</v>
      </c>
      <c r="Q3588" s="213" t="s">
        <v>559</v>
      </c>
      <c r="R3588" s="213" t="s">
        <v>6931</v>
      </c>
      <c r="S3588" s="213" t="s">
        <v>12943</v>
      </c>
      <c r="T3588" s="485"/>
      <c r="U3588" s="846"/>
      <c r="V3588" s="846"/>
      <c r="W3588" s="1012"/>
      <c r="X3588" s="485"/>
      <c r="Y3588" s="846">
        <v>1600</v>
      </c>
      <c r="Z3588" s="846">
        <v>15</v>
      </c>
      <c r="AA3588" s="846">
        <v>24000</v>
      </c>
      <c r="AB3588" s="846"/>
      <c r="AC3588" s="846"/>
      <c r="AD3588" s="846"/>
      <c r="AE3588" s="485"/>
      <c r="AF3588" s="216" t="s">
        <v>12952</v>
      </c>
      <c r="AG3588" s="485"/>
      <c r="AH3588" s="485"/>
      <c r="AI3588" s="216"/>
      <c r="AJ3588" s="216" t="s">
        <v>12969</v>
      </c>
      <c r="AK3588" s="216" t="s">
        <v>12970</v>
      </c>
      <c r="AL3588" s="216">
        <v>43</v>
      </c>
      <c r="AM3588" s="216">
        <v>30</v>
      </c>
      <c r="AN3588" s="1122">
        <v>9.35</v>
      </c>
      <c r="AO3588" s="216">
        <v>24</v>
      </c>
      <c r="AP3588" s="216">
        <v>5</v>
      </c>
      <c r="AQ3588" s="216">
        <v>56.08</v>
      </c>
      <c r="AR3588" s="216">
        <f t="shared" si="579"/>
        <v>43.502597222222221</v>
      </c>
      <c r="AS3588" s="216">
        <f t="shared" si="580"/>
        <v>24.098911111111111</v>
      </c>
      <c r="AT3588" s="213" t="s">
        <v>34</v>
      </c>
      <c r="AU3588" s="485"/>
      <c r="AV3588" s="1270"/>
      <c r="AW3588" s="1077"/>
      <c r="AX3588" s="1270"/>
      <c r="AY3588" s="1077"/>
      <c r="AZ3588" s="1270"/>
      <c r="BA3588" s="1077"/>
      <c r="BB3588" s="1270"/>
      <c r="BC3588" s="1077"/>
      <c r="BD3588" s="1270"/>
      <c r="BE3588" s="1077"/>
      <c r="BF3588" s="485"/>
      <c r="BG3588" s="1002"/>
    </row>
    <row r="3589" spans="1:59" ht="61.5" customHeight="1" x14ac:dyDescent="0.25">
      <c r="A3589" s="101">
        <v>1169</v>
      </c>
      <c r="B3589" s="190" t="s">
        <v>643</v>
      </c>
      <c r="C3589" s="190">
        <v>12170665</v>
      </c>
      <c r="D3589" s="191">
        <v>43334</v>
      </c>
      <c r="E3589" s="191">
        <v>43334</v>
      </c>
      <c r="F3589" s="191">
        <v>46621</v>
      </c>
      <c r="G3589" s="190">
        <v>-7777</v>
      </c>
      <c r="H3589" s="190" t="s">
        <v>587</v>
      </c>
      <c r="J3589" s="190" t="s">
        <v>12171</v>
      </c>
      <c r="K3589" s="190" t="s">
        <v>50</v>
      </c>
      <c r="L3589" s="190" t="s">
        <v>129</v>
      </c>
      <c r="M3589" s="190" t="s">
        <v>129</v>
      </c>
      <c r="N3589" s="190" t="s">
        <v>48</v>
      </c>
      <c r="O3589" s="106" t="s">
        <v>15573</v>
      </c>
      <c r="P3589" s="192" t="s">
        <v>12479</v>
      </c>
      <c r="Q3589" s="190" t="s">
        <v>559</v>
      </c>
      <c r="R3589" s="190" t="s">
        <v>11831</v>
      </c>
      <c r="S3589" s="190" t="s">
        <v>15572</v>
      </c>
      <c r="U3589" s="88"/>
      <c r="V3589" s="88"/>
      <c r="W3589" s="1011"/>
      <c r="Y3589" s="88">
        <v>1086.27</v>
      </c>
      <c r="Z3589" s="88"/>
      <c r="AA3589" s="88">
        <v>1600</v>
      </c>
      <c r="AB3589" s="88"/>
      <c r="AC3589" s="88"/>
      <c r="AD3589" s="88"/>
      <c r="AF3589" s="101" t="s">
        <v>12971</v>
      </c>
      <c r="AI3589" s="101">
        <v>448.39</v>
      </c>
      <c r="AJ3589" s="101" t="s">
        <v>12973</v>
      </c>
      <c r="AK3589" s="101" t="s">
        <v>12974</v>
      </c>
      <c r="AL3589" s="101">
        <v>42</v>
      </c>
      <c r="AM3589" s="101">
        <v>57</v>
      </c>
      <c r="AN3589" s="1117">
        <v>46.898000000000003</v>
      </c>
      <c r="AO3589" s="101">
        <v>23</v>
      </c>
      <c r="AP3589" s="101">
        <v>20</v>
      </c>
      <c r="AQ3589" s="101">
        <v>52.113999999999997</v>
      </c>
      <c r="AR3589" s="101">
        <f t="shared" si="579"/>
        <v>42.963027222222223</v>
      </c>
      <c r="AS3589" s="101">
        <f t="shared" si="580"/>
        <v>23.347809444444444</v>
      </c>
      <c r="AT3589" s="190" t="s">
        <v>43</v>
      </c>
      <c r="AV3589" s="1423" t="s">
        <v>15501</v>
      </c>
      <c r="AW3589" s="1424">
        <v>44524</v>
      </c>
      <c r="AX3589" s="1074" t="s">
        <v>17565</v>
      </c>
      <c r="AY3589" s="1425" t="s">
        <v>17566</v>
      </c>
    </row>
    <row r="3590" spans="1:59" ht="47.25" customHeight="1" thickBot="1" x14ac:dyDescent="0.3">
      <c r="A3590" s="1004"/>
      <c r="B3590" s="213" t="s">
        <v>643</v>
      </c>
      <c r="C3590" s="213">
        <v>12170665</v>
      </c>
      <c r="D3590" s="215">
        <v>43334</v>
      </c>
      <c r="E3590" s="215">
        <v>43334</v>
      </c>
      <c r="F3590" s="215">
        <v>46621</v>
      </c>
      <c r="G3590" s="213">
        <v>-7777</v>
      </c>
      <c r="H3590" s="213" t="s">
        <v>587</v>
      </c>
      <c r="I3590" s="485"/>
      <c r="J3590" s="213" t="s">
        <v>12171</v>
      </c>
      <c r="K3590" s="213" t="s">
        <v>50</v>
      </c>
      <c r="L3590" s="213" t="s">
        <v>129</v>
      </c>
      <c r="M3590" s="213" t="s">
        <v>129</v>
      </c>
      <c r="N3590" s="213" t="s">
        <v>48</v>
      </c>
      <c r="O3590" s="1058" t="s">
        <v>15573</v>
      </c>
      <c r="P3590" s="214" t="s">
        <v>12479</v>
      </c>
      <c r="Q3590" s="213" t="s">
        <v>559</v>
      </c>
      <c r="R3590" s="213" t="s">
        <v>11831</v>
      </c>
      <c r="S3590" s="213" t="s">
        <v>15572</v>
      </c>
      <c r="T3590" s="485"/>
      <c r="U3590" s="846"/>
      <c r="V3590" s="846"/>
      <c r="W3590" s="1012"/>
      <c r="X3590" s="485"/>
      <c r="Y3590" s="846"/>
      <c r="Z3590" s="846"/>
      <c r="AA3590" s="846"/>
      <c r="AB3590" s="846"/>
      <c r="AC3590" s="846"/>
      <c r="AD3590" s="846"/>
      <c r="AE3590" s="485"/>
      <c r="AF3590" s="216" t="s">
        <v>12972</v>
      </c>
      <c r="AG3590" s="485"/>
      <c r="AH3590" s="485"/>
      <c r="AI3590" s="216">
        <v>452</v>
      </c>
      <c r="AJ3590" s="216" t="s">
        <v>12975</v>
      </c>
      <c r="AK3590" s="216" t="s">
        <v>12976</v>
      </c>
      <c r="AL3590" s="216">
        <v>42</v>
      </c>
      <c r="AM3590" s="216">
        <v>57</v>
      </c>
      <c r="AN3590" s="1122">
        <v>51.652000000000001</v>
      </c>
      <c r="AO3590" s="216">
        <v>23</v>
      </c>
      <c r="AP3590" s="216">
        <v>20</v>
      </c>
      <c r="AQ3590" s="216">
        <v>49.679000000000002</v>
      </c>
      <c r="AR3590" s="216">
        <f t="shared" ref="AR3590:AR3598" si="581">AL3590+AM3590/60+AN3590/3600</f>
        <v>42.964347777777782</v>
      </c>
      <c r="AS3590" s="216">
        <f t="shared" ref="AS3590:AS3598" si="582">AO3590+AP3590/60+AQ3590/3600</f>
        <v>23.347133055555556</v>
      </c>
      <c r="AT3590" s="213" t="s">
        <v>43</v>
      </c>
      <c r="AU3590" s="485"/>
      <c r="AV3590" s="1426" t="s">
        <v>15501</v>
      </c>
      <c r="AW3590" s="1427">
        <v>44524</v>
      </c>
      <c r="AX3590" s="1075" t="s">
        <v>17565</v>
      </c>
      <c r="AY3590" s="1428" t="s">
        <v>17566</v>
      </c>
      <c r="AZ3590" s="1270"/>
      <c r="BA3590" s="1077"/>
      <c r="BB3590" s="1270"/>
      <c r="BC3590" s="1077"/>
      <c r="BD3590" s="1270"/>
      <c r="BE3590" s="1077"/>
      <c r="BF3590" s="485"/>
      <c r="BG3590" s="1002"/>
    </row>
    <row r="3591" spans="1:59" ht="51" x14ac:dyDescent="0.25">
      <c r="A3591" s="101">
        <v>1170</v>
      </c>
      <c r="B3591" s="190" t="s">
        <v>12905</v>
      </c>
      <c r="C3591" s="190">
        <v>12170664</v>
      </c>
      <c r="D3591" s="191">
        <v>43333</v>
      </c>
      <c r="E3591" s="191">
        <v>43333</v>
      </c>
      <c r="F3591" s="191">
        <v>44429</v>
      </c>
      <c r="G3591" s="190">
        <v>-7777</v>
      </c>
      <c r="H3591" s="190" t="s">
        <v>586</v>
      </c>
      <c r="J3591" s="190" t="s">
        <v>1495</v>
      </c>
      <c r="K3591" s="190" t="s">
        <v>11690</v>
      </c>
      <c r="L3591" s="190" t="s">
        <v>12977</v>
      </c>
      <c r="M3591" s="190" t="s">
        <v>102</v>
      </c>
      <c r="N3591" s="190" t="s">
        <v>94</v>
      </c>
      <c r="O3591" s="167" t="s">
        <v>12978</v>
      </c>
      <c r="P3591" s="192" t="s">
        <v>12979</v>
      </c>
      <c r="Q3591" s="190" t="s">
        <v>559</v>
      </c>
      <c r="R3591" s="190" t="s">
        <v>6931</v>
      </c>
      <c r="S3591" s="190" t="s">
        <v>2641</v>
      </c>
      <c r="U3591" s="88"/>
      <c r="V3591" s="88"/>
      <c r="W3591" s="1011"/>
      <c r="Y3591" s="88">
        <v>104</v>
      </c>
      <c r="Z3591" s="88">
        <v>6</v>
      </c>
      <c r="AA3591" s="88">
        <v>624</v>
      </c>
      <c r="AB3591" s="88"/>
      <c r="AC3591" s="88"/>
      <c r="AD3591" s="88"/>
      <c r="AF3591" s="101" t="s">
        <v>12971</v>
      </c>
      <c r="AI3591" s="101">
        <v>69.587000000000003</v>
      </c>
      <c r="AJ3591" s="101" t="s">
        <v>12980</v>
      </c>
      <c r="AK3591" s="101" t="s">
        <v>12981</v>
      </c>
      <c r="AL3591" s="101">
        <v>43</v>
      </c>
      <c r="AM3591" s="101">
        <v>42</v>
      </c>
      <c r="AN3591" s="1117">
        <v>21.51</v>
      </c>
      <c r="AO3591" s="101">
        <v>23</v>
      </c>
      <c r="AP3591" s="101">
        <v>7</v>
      </c>
      <c r="AQ3591" s="101">
        <v>35.26</v>
      </c>
      <c r="AR3591" s="101">
        <f t="shared" si="581"/>
        <v>43.705975000000002</v>
      </c>
      <c r="AS3591" s="101">
        <f t="shared" si="582"/>
        <v>23.126461111111112</v>
      </c>
      <c r="AT3591" s="190" t="s">
        <v>34</v>
      </c>
    </row>
    <row r="3592" spans="1:59" ht="51.75" thickBot="1" x14ac:dyDescent="0.3">
      <c r="A3592" s="1004"/>
      <c r="B3592" s="213" t="s">
        <v>12905</v>
      </c>
      <c r="C3592" s="213">
        <v>12170664</v>
      </c>
      <c r="D3592" s="215">
        <v>43333</v>
      </c>
      <c r="E3592" s="215">
        <v>43333</v>
      </c>
      <c r="F3592" s="215">
        <v>44429</v>
      </c>
      <c r="G3592" s="213">
        <v>-7777</v>
      </c>
      <c r="H3592" s="213" t="s">
        <v>586</v>
      </c>
      <c r="I3592" s="485"/>
      <c r="J3592" s="213" t="s">
        <v>1495</v>
      </c>
      <c r="K3592" s="213" t="s">
        <v>11690</v>
      </c>
      <c r="L3592" s="213" t="s">
        <v>12977</v>
      </c>
      <c r="M3592" s="213" t="s">
        <v>102</v>
      </c>
      <c r="N3592" s="213" t="s">
        <v>94</v>
      </c>
      <c r="O3592" s="1023" t="s">
        <v>12978</v>
      </c>
      <c r="P3592" s="214" t="s">
        <v>12979</v>
      </c>
      <c r="Q3592" s="213" t="s">
        <v>559</v>
      </c>
      <c r="R3592" s="213" t="s">
        <v>6931</v>
      </c>
      <c r="S3592" s="213" t="s">
        <v>2641</v>
      </c>
      <c r="T3592" s="485"/>
      <c r="U3592" s="846"/>
      <c r="V3592" s="846"/>
      <c r="W3592" s="1012"/>
      <c r="X3592" s="485"/>
      <c r="Y3592" s="846">
        <v>104</v>
      </c>
      <c r="Z3592" s="846">
        <v>6</v>
      </c>
      <c r="AA3592" s="846">
        <v>624</v>
      </c>
      <c r="AB3592" s="846"/>
      <c r="AC3592" s="846"/>
      <c r="AD3592" s="846"/>
      <c r="AE3592" s="485"/>
      <c r="AF3592" s="216" t="s">
        <v>12972</v>
      </c>
      <c r="AG3592" s="485"/>
      <c r="AH3592" s="485"/>
      <c r="AI3592" s="216">
        <v>71.037999999999997</v>
      </c>
      <c r="AJ3592" s="216" t="s">
        <v>12982</v>
      </c>
      <c r="AK3592" s="216" t="s">
        <v>12983</v>
      </c>
      <c r="AL3592" s="216">
        <v>43</v>
      </c>
      <c r="AM3592" s="216">
        <v>42</v>
      </c>
      <c r="AN3592" s="1122">
        <v>24.92</v>
      </c>
      <c r="AO3592" s="216">
        <v>23</v>
      </c>
      <c r="AP3592" s="216">
        <v>7</v>
      </c>
      <c r="AQ3592" s="216">
        <v>36.880000000000003</v>
      </c>
      <c r="AR3592" s="216">
        <f t="shared" si="581"/>
        <v>43.706922222222225</v>
      </c>
      <c r="AS3592" s="216">
        <f t="shared" si="582"/>
        <v>23.126911111111113</v>
      </c>
      <c r="AT3592" s="213" t="s">
        <v>34</v>
      </c>
      <c r="AU3592" s="485"/>
      <c r="AV3592" s="1270"/>
      <c r="AW3592" s="1077"/>
      <c r="AX3592" s="1270"/>
      <c r="AY3592" s="1077"/>
      <c r="AZ3592" s="1270"/>
      <c r="BA3592" s="1077"/>
      <c r="BB3592" s="1270"/>
      <c r="BC3592" s="1077"/>
      <c r="BD3592" s="1270"/>
      <c r="BE3592" s="1077"/>
      <c r="BF3592" s="485"/>
      <c r="BG3592" s="1002"/>
    </row>
    <row r="3593" spans="1:59" ht="51" x14ac:dyDescent="0.25">
      <c r="A3593" s="101">
        <v>1171</v>
      </c>
      <c r="B3593" s="190" t="s">
        <v>1416</v>
      </c>
      <c r="C3593" s="190">
        <v>12170666</v>
      </c>
      <c r="D3593" s="191">
        <v>43339</v>
      </c>
      <c r="E3593" s="191">
        <v>43339</v>
      </c>
      <c r="F3593" s="191">
        <v>44429</v>
      </c>
      <c r="G3593" s="190">
        <v>-7777</v>
      </c>
      <c r="H3593" s="190" t="s">
        <v>593</v>
      </c>
      <c r="J3593" s="190" t="s">
        <v>12176</v>
      </c>
      <c r="K3593" s="190" t="s">
        <v>50</v>
      </c>
      <c r="L3593" s="190" t="s">
        <v>53</v>
      </c>
      <c r="M3593" s="190" t="s">
        <v>53</v>
      </c>
      <c r="N3593" s="190" t="s">
        <v>48</v>
      </c>
      <c r="O3593" s="167"/>
      <c r="P3593" s="192" t="s">
        <v>12177</v>
      </c>
      <c r="Q3593" s="190" t="s">
        <v>559</v>
      </c>
      <c r="R3593" s="190" t="s">
        <v>6931</v>
      </c>
      <c r="S3593" s="190" t="s">
        <v>12089</v>
      </c>
      <c r="U3593" s="88"/>
      <c r="V3593" s="88"/>
      <c r="W3593" s="1011"/>
      <c r="Y3593" s="88">
        <v>70</v>
      </c>
      <c r="Z3593" s="88">
        <v>21.43</v>
      </c>
      <c r="AA3593" s="88">
        <v>1500</v>
      </c>
      <c r="AB3593" s="88"/>
      <c r="AC3593" s="88"/>
      <c r="AD3593" s="88"/>
      <c r="AF3593" s="101" t="s">
        <v>12984</v>
      </c>
      <c r="AI3593" s="101"/>
      <c r="AJ3593" s="101" t="s">
        <v>12985</v>
      </c>
      <c r="AK3593" s="101" t="s">
        <v>12986</v>
      </c>
      <c r="AL3593" s="101">
        <v>42</v>
      </c>
      <c r="AM3593" s="101">
        <v>50</v>
      </c>
      <c r="AN3593" s="1117">
        <v>35.78</v>
      </c>
      <c r="AO3593" s="101">
        <v>24</v>
      </c>
      <c r="AP3593" s="101">
        <v>0</v>
      </c>
      <c r="AQ3593" s="101">
        <v>5.1100000000000003</v>
      </c>
      <c r="AR3593" s="101">
        <f t="shared" si="581"/>
        <v>42.843272222222225</v>
      </c>
      <c r="AS3593" s="101">
        <f t="shared" si="582"/>
        <v>24.001419444444444</v>
      </c>
      <c r="AT3593" s="190" t="s">
        <v>34</v>
      </c>
    </row>
    <row r="3594" spans="1:59" ht="51.75" thickBot="1" x14ac:dyDescent="0.3">
      <c r="A3594" s="1004"/>
      <c r="B3594" s="213" t="s">
        <v>1416</v>
      </c>
      <c r="C3594" s="213">
        <v>12170666</v>
      </c>
      <c r="D3594" s="215">
        <v>43339</v>
      </c>
      <c r="E3594" s="215">
        <v>43339</v>
      </c>
      <c r="F3594" s="215">
        <v>44429</v>
      </c>
      <c r="G3594" s="213">
        <v>-7777</v>
      </c>
      <c r="H3594" s="213" t="s">
        <v>593</v>
      </c>
      <c r="I3594" s="485"/>
      <c r="J3594" s="213" t="s">
        <v>12176</v>
      </c>
      <c r="K3594" s="213" t="s">
        <v>50</v>
      </c>
      <c r="L3594" s="213" t="s">
        <v>53</v>
      </c>
      <c r="M3594" s="213" t="s">
        <v>53</v>
      </c>
      <c r="N3594" s="213" t="s">
        <v>48</v>
      </c>
      <c r="O3594" s="1023"/>
      <c r="P3594" s="214" t="s">
        <v>12177</v>
      </c>
      <c r="Q3594" s="213" t="s">
        <v>559</v>
      </c>
      <c r="R3594" s="213" t="s">
        <v>6931</v>
      </c>
      <c r="S3594" s="213" t="s">
        <v>12089</v>
      </c>
      <c r="T3594" s="485"/>
      <c r="U3594" s="846"/>
      <c r="V3594" s="846"/>
      <c r="W3594" s="1012"/>
      <c r="X3594" s="485"/>
      <c r="Y3594" s="846">
        <v>70</v>
      </c>
      <c r="Z3594" s="846">
        <v>21.43</v>
      </c>
      <c r="AA3594" s="846">
        <v>1500</v>
      </c>
      <c r="AB3594" s="846"/>
      <c r="AC3594" s="846"/>
      <c r="AD3594" s="846"/>
      <c r="AE3594" s="485"/>
      <c r="AF3594" s="216" t="s">
        <v>12984</v>
      </c>
      <c r="AG3594" s="485"/>
      <c r="AH3594" s="485"/>
      <c r="AI3594" s="216"/>
      <c r="AJ3594" s="216" t="s">
        <v>12987</v>
      </c>
      <c r="AK3594" s="216" t="s">
        <v>12988</v>
      </c>
      <c r="AL3594" s="216">
        <v>42</v>
      </c>
      <c r="AM3594" s="216">
        <v>50</v>
      </c>
      <c r="AN3594" s="1122">
        <v>34.11</v>
      </c>
      <c r="AO3594" s="216">
        <v>24</v>
      </c>
      <c r="AP3594" s="216">
        <v>0</v>
      </c>
      <c r="AQ3594" s="216">
        <v>3.1</v>
      </c>
      <c r="AR3594" s="216">
        <f t="shared" si="581"/>
        <v>42.842808333333338</v>
      </c>
      <c r="AS3594" s="216">
        <f t="shared" si="582"/>
        <v>24.00086111111111</v>
      </c>
      <c r="AT3594" s="213" t="s">
        <v>34</v>
      </c>
      <c r="AU3594" s="485"/>
      <c r="AV3594" s="1270"/>
      <c r="AW3594" s="1077"/>
      <c r="AX3594" s="1270"/>
      <c r="AY3594" s="1077"/>
      <c r="AZ3594" s="1270"/>
      <c r="BA3594" s="1077"/>
      <c r="BB3594" s="1270"/>
      <c r="BC3594" s="1077"/>
      <c r="BD3594" s="1270"/>
      <c r="BE3594" s="1077"/>
      <c r="BF3594" s="485"/>
      <c r="BG3594" s="1002"/>
    </row>
    <row r="3595" spans="1:59" ht="45" x14ac:dyDescent="0.25">
      <c r="A3595" s="381">
        <v>1172</v>
      </c>
      <c r="B3595" s="402" t="s">
        <v>12989</v>
      </c>
      <c r="C3595" s="402">
        <v>12460143</v>
      </c>
      <c r="D3595" s="385">
        <v>43340</v>
      </c>
      <c r="E3595" s="385">
        <v>43340</v>
      </c>
      <c r="F3595" s="385">
        <v>46181</v>
      </c>
      <c r="G3595" s="402">
        <v>-7777</v>
      </c>
      <c r="H3595" s="402" t="s">
        <v>12990</v>
      </c>
      <c r="I3595" s="30"/>
      <c r="J3595" s="402" t="s">
        <v>12991</v>
      </c>
      <c r="K3595" s="402" t="s">
        <v>33</v>
      </c>
      <c r="L3595" s="402" t="s">
        <v>1066</v>
      </c>
      <c r="M3595" s="402" t="s">
        <v>70</v>
      </c>
      <c r="N3595" s="402" t="s">
        <v>70</v>
      </c>
      <c r="O3595" s="1057" t="s">
        <v>12993</v>
      </c>
      <c r="P3595" s="943" t="s">
        <v>12992</v>
      </c>
      <c r="Q3595" s="402" t="s">
        <v>559</v>
      </c>
      <c r="R3595" s="402" t="s">
        <v>12870</v>
      </c>
      <c r="S3595" s="402" t="s">
        <v>6429</v>
      </c>
      <c r="T3595" s="30"/>
      <c r="U3595" s="386"/>
      <c r="V3595" s="386"/>
      <c r="W3595" s="1329"/>
      <c r="X3595" s="30"/>
      <c r="Y3595" s="386"/>
      <c r="Z3595" s="386"/>
      <c r="AA3595" s="386">
        <v>200000</v>
      </c>
      <c r="AB3595" s="386"/>
      <c r="AC3595" s="386"/>
      <c r="AD3595" s="386"/>
      <c r="AE3595" s="30"/>
      <c r="AF3595" s="381" t="s">
        <v>12984</v>
      </c>
      <c r="AG3595" s="30"/>
      <c r="AH3595" s="30"/>
      <c r="AI3595" s="381"/>
      <c r="AJ3595" s="381" t="s">
        <v>12994</v>
      </c>
      <c r="AK3595" s="381" t="s">
        <v>12995</v>
      </c>
      <c r="AL3595" s="381">
        <v>43</v>
      </c>
      <c r="AM3595" s="381">
        <v>3</v>
      </c>
      <c r="AN3595" s="1115">
        <v>53.13</v>
      </c>
      <c r="AO3595" s="381">
        <v>24</v>
      </c>
      <c r="AP3595" s="381">
        <v>54</v>
      </c>
      <c r="AQ3595" s="381">
        <v>4.51</v>
      </c>
      <c r="AR3595" s="381">
        <f t="shared" si="581"/>
        <v>43.06475833333333</v>
      </c>
      <c r="AS3595" s="381">
        <f t="shared" si="582"/>
        <v>24.901252777777778</v>
      </c>
      <c r="AT3595" s="402" t="s">
        <v>34</v>
      </c>
      <c r="AU3595" s="30"/>
      <c r="AV3595" s="1330"/>
      <c r="AW3595" s="1331"/>
      <c r="AX3595" s="1330"/>
      <c r="AY3595" s="1331"/>
      <c r="AZ3595" s="1330" t="s">
        <v>14096</v>
      </c>
      <c r="BA3595" s="1331">
        <v>43955</v>
      </c>
      <c r="BB3595" s="1330"/>
      <c r="BC3595" s="1331"/>
      <c r="BD3595" s="1330"/>
      <c r="BE3595" s="1331"/>
      <c r="BF3595" s="30"/>
    </row>
    <row r="3596" spans="1:59" ht="45" x14ac:dyDescent="0.25">
      <c r="A3596" s="381"/>
      <c r="B3596" s="402" t="s">
        <v>12989</v>
      </c>
      <c r="C3596" s="402">
        <v>12460143</v>
      </c>
      <c r="D3596" s="385">
        <v>43340</v>
      </c>
      <c r="E3596" s="385">
        <v>43340</v>
      </c>
      <c r="F3596" s="385">
        <v>46181</v>
      </c>
      <c r="G3596" s="402">
        <v>-7777</v>
      </c>
      <c r="H3596" s="402" t="s">
        <v>12990</v>
      </c>
      <c r="I3596" s="30"/>
      <c r="J3596" s="402" t="s">
        <v>12991</v>
      </c>
      <c r="K3596" s="402" t="s">
        <v>33</v>
      </c>
      <c r="L3596" s="402" t="s">
        <v>1066</v>
      </c>
      <c r="M3596" s="402" t="s">
        <v>70</v>
      </c>
      <c r="N3596" s="402" t="s">
        <v>70</v>
      </c>
      <c r="O3596" s="1057" t="s">
        <v>12993</v>
      </c>
      <c r="P3596" s="943" t="s">
        <v>12992</v>
      </c>
      <c r="Q3596" s="402" t="s">
        <v>559</v>
      </c>
      <c r="R3596" s="402" t="s">
        <v>12870</v>
      </c>
      <c r="S3596" s="402" t="s">
        <v>6429</v>
      </c>
      <c r="T3596" s="30"/>
      <c r="U3596" s="386"/>
      <c r="V3596" s="386"/>
      <c r="W3596" s="1329"/>
      <c r="X3596" s="30"/>
      <c r="Y3596" s="386"/>
      <c r="Z3596" s="386"/>
      <c r="AA3596" s="386">
        <v>200000</v>
      </c>
      <c r="AB3596" s="386"/>
      <c r="AC3596" s="386"/>
      <c r="AD3596" s="386"/>
      <c r="AE3596" s="30"/>
      <c r="AF3596" s="381" t="s">
        <v>12984</v>
      </c>
      <c r="AG3596" s="30"/>
      <c r="AH3596" s="30"/>
      <c r="AI3596" s="381"/>
      <c r="AJ3596" s="381" t="s">
        <v>12996</v>
      </c>
      <c r="AK3596" s="381" t="s">
        <v>12997</v>
      </c>
      <c r="AL3596" s="381">
        <v>43</v>
      </c>
      <c r="AM3596" s="381">
        <v>4</v>
      </c>
      <c r="AN3596" s="1115">
        <v>4.88</v>
      </c>
      <c r="AO3596" s="381">
        <v>24</v>
      </c>
      <c r="AP3596" s="381">
        <v>53</v>
      </c>
      <c r="AQ3596" s="381">
        <v>53.55</v>
      </c>
      <c r="AR3596" s="381">
        <f t="shared" si="581"/>
        <v>43.068022222222226</v>
      </c>
      <c r="AS3596" s="381">
        <f t="shared" si="582"/>
        <v>24.898208333333333</v>
      </c>
      <c r="AT3596" s="402" t="s">
        <v>34</v>
      </c>
      <c r="AU3596" s="30"/>
      <c r="AV3596" s="1330"/>
      <c r="AW3596" s="1331"/>
      <c r="AX3596" s="1330"/>
      <c r="AY3596" s="1331"/>
      <c r="AZ3596" s="1330" t="s">
        <v>14096</v>
      </c>
      <c r="BA3596" s="1331">
        <v>43955</v>
      </c>
      <c r="BB3596" s="1330"/>
      <c r="BC3596" s="1331"/>
      <c r="BD3596" s="1330"/>
      <c r="BE3596" s="1331"/>
      <c r="BF3596" s="30"/>
    </row>
    <row r="3597" spans="1:59" ht="45" x14ac:dyDescent="0.25">
      <c r="A3597" s="381"/>
      <c r="B3597" s="402" t="s">
        <v>12989</v>
      </c>
      <c r="C3597" s="402">
        <v>12460143</v>
      </c>
      <c r="D3597" s="385">
        <v>43340</v>
      </c>
      <c r="E3597" s="385">
        <v>43340</v>
      </c>
      <c r="F3597" s="385">
        <v>46181</v>
      </c>
      <c r="G3597" s="402">
        <v>-7777</v>
      </c>
      <c r="H3597" s="402" t="s">
        <v>12990</v>
      </c>
      <c r="I3597" s="30"/>
      <c r="J3597" s="402" t="s">
        <v>12991</v>
      </c>
      <c r="K3597" s="402" t="s">
        <v>33</v>
      </c>
      <c r="L3597" s="402" t="s">
        <v>1066</v>
      </c>
      <c r="M3597" s="402" t="s">
        <v>70</v>
      </c>
      <c r="N3597" s="402" t="s">
        <v>70</v>
      </c>
      <c r="O3597" s="1057" t="s">
        <v>12993</v>
      </c>
      <c r="P3597" s="943" t="s">
        <v>12992</v>
      </c>
      <c r="Q3597" s="402" t="s">
        <v>559</v>
      </c>
      <c r="R3597" s="402" t="s">
        <v>12870</v>
      </c>
      <c r="S3597" s="402" t="s">
        <v>6429</v>
      </c>
      <c r="T3597" s="30"/>
      <c r="U3597" s="386"/>
      <c r="V3597" s="386"/>
      <c r="W3597" s="1329"/>
      <c r="X3597" s="30"/>
      <c r="Y3597" s="386"/>
      <c r="Z3597" s="386"/>
      <c r="AA3597" s="386">
        <v>200000</v>
      </c>
      <c r="AB3597" s="386"/>
      <c r="AC3597" s="386"/>
      <c r="AD3597" s="386"/>
      <c r="AE3597" s="30"/>
      <c r="AF3597" s="381" t="s">
        <v>12984</v>
      </c>
      <c r="AG3597" s="30"/>
      <c r="AH3597" s="30"/>
      <c r="AI3597" s="381"/>
      <c r="AJ3597" s="381" t="s">
        <v>12998</v>
      </c>
      <c r="AK3597" s="381" t="s">
        <v>12999</v>
      </c>
      <c r="AL3597" s="381">
        <v>43</v>
      </c>
      <c r="AM3597" s="381">
        <v>3</v>
      </c>
      <c r="AN3597" s="1115">
        <v>55.51</v>
      </c>
      <c r="AO3597" s="381">
        <v>24</v>
      </c>
      <c r="AP3597" s="381">
        <v>53</v>
      </c>
      <c r="AQ3597" s="381">
        <v>36.68</v>
      </c>
      <c r="AR3597" s="381">
        <f t="shared" si="581"/>
        <v>43.065419444444444</v>
      </c>
      <c r="AS3597" s="381">
        <f t="shared" si="582"/>
        <v>24.89352222222222</v>
      </c>
      <c r="AT3597" s="402" t="s">
        <v>34</v>
      </c>
      <c r="AU3597" s="30"/>
      <c r="AV3597" s="1330"/>
      <c r="AW3597" s="1331"/>
      <c r="AX3597" s="1330"/>
      <c r="AY3597" s="1331"/>
      <c r="AZ3597" s="1330" t="s">
        <v>14096</v>
      </c>
      <c r="BA3597" s="1331">
        <v>43955</v>
      </c>
      <c r="BB3597" s="1330"/>
      <c r="BC3597" s="1331"/>
      <c r="BD3597" s="1330"/>
      <c r="BE3597" s="1331"/>
      <c r="BF3597" s="30"/>
    </row>
    <row r="3598" spans="1:59" ht="45.75" thickBot="1" x14ac:dyDescent="0.3">
      <c r="A3598" s="1051"/>
      <c r="B3598" s="1015" t="s">
        <v>12989</v>
      </c>
      <c r="C3598" s="1015">
        <v>12460143</v>
      </c>
      <c r="D3598" s="1017">
        <v>43340</v>
      </c>
      <c r="E3598" s="1017">
        <v>43340</v>
      </c>
      <c r="F3598" s="1017">
        <v>46181</v>
      </c>
      <c r="G3598" s="1015">
        <v>-7777</v>
      </c>
      <c r="H3598" s="1015" t="s">
        <v>12990</v>
      </c>
      <c r="I3598" s="1044"/>
      <c r="J3598" s="1015" t="s">
        <v>12991</v>
      </c>
      <c r="K3598" s="1015" t="s">
        <v>33</v>
      </c>
      <c r="L3598" s="1015" t="s">
        <v>1066</v>
      </c>
      <c r="M3598" s="1015" t="s">
        <v>70</v>
      </c>
      <c r="N3598" s="1015" t="s">
        <v>70</v>
      </c>
      <c r="O3598" s="1078" t="s">
        <v>12993</v>
      </c>
      <c r="P3598" s="1016" t="s">
        <v>12992</v>
      </c>
      <c r="Q3598" s="1015" t="s">
        <v>559</v>
      </c>
      <c r="R3598" s="1015" t="s">
        <v>12870</v>
      </c>
      <c r="S3598" s="1015" t="s">
        <v>6429</v>
      </c>
      <c r="T3598" s="1044"/>
      <c r="U3598" s="1079"/>
      <c r="V3598" s="1079"/>
      <c r="W3598" s="1080"/>
      <c r="X3598" s="1044"/>
      <c r="Y3598" s="1079"/>
      <c r="Z3598" s="1079"/>
      <c r="AA3598" s="1079">
        <v>200000</v>
      </c>
      <c r="AB3598" s="1079"/>
      <c r="AC3598" s="1079"/>
      <c r="AD3598" s="1079"/>
      <c r="AE3598" s="1044"/>
      <c r="AF3598" s="1018" t="s">
        <v>12984</v>
      </c>
      <c r="AG3598" s="1044"/>
      <c r="AH3598" s="1044"/>
      <c r="AI3598" s="1018"/>
      <c r="AJ3598" s="1018" t="s">
        <v>13000</v>
      </c>
      <c r="AK3598" s="1018" t="s">
        <v>13001</v>
      </c>
      <c r="AL3598" s="1018">
        <v>43</v>
      </c>
      <c r="AM3598" s="1018">
        <v>3</v>
      </c>
      <c r="AN3598" s="1210">
        <v>44.79</v>
      </c>
      <c r="AO3598" s="1018">
        <v>24</v>
      </c>
      <c r="AP3598" s="1018">
        <v>53</v>
      </c>
      <c r="AQ3598" s="1018">
        <v>47.75</v>
      </c>
      <c r="AR3598" s="1018">
        <f t="shared" si="581"/>
        <v>43.062441666666665</v>
      </c>
      <c r="AS3598" s="1018">
        <f t="shared" si="582"/>
        <v>24.896597222222223</v>
      </c>
      <c r="AT3598" s="1015" t="s">
        <v>34</v>
      </c>
      <c r="AU3598" s="1044"/>
      <c r="AV3598" s="1275"/>
      <c r="AW3598" s="1081"/>
      <c r="AX3598" s="1275"/>
      <c r="AY3598" s="1081"/>
      <c r="AZ3598" s="1275" t="s">
        <v>14096</v>
      </c>
      <c r="BA3598" s="1081">
        <v>43955</v>
      </c>
      <c r="BB3598" s="1275"/>
      <c r="BC3598" s="1081"/>
      <c r="BD3598" s="1275"/>
      <c r="BE3598" s="1081"/>
      <c r="BF3598" s="1044"/>
      <c r="BG3598" s="1002"/>
    </row>
    <row r="3599" spans="1:59" ht="45" x14ac:dyDescent="0.25">
      <c r="A3599" s="381">
        <v>1173</v>
      </c>
      <c r="B3599" s="402" t="s">
        <v>13002</v>
      </c>
      <c r="C3599" s="402">
        <v>12460144</v>
      </c>
      <c r="D3599" s="385">
        <v>43340</v>
      </c>
      <c r="E3599" s="385">
        <v>43340</v>
      </c>
      <c r="F3599" s="385">
        <v>46181</v>
      </c>
      <c r="G3599" s="402">
        <v>-7777</v>
      </c>
      <c r="H3599" s="402" t="s">
        <v>12990</v>
      </c>
      <c r="I3599" s="30"/>
      <c r="J3599" s="402" t="s">
        <v>12991</v>
      </c>
      <c r="K3599" s="402" t="s">
        <v>33</v>
      </c>
      <c r="L3599" s="402" t="s">
        <v>1066</v>
      </c>
      <c r="M3599" s="402" t="s">
        <v>70</v>
      </c>
      <c r="N3599" s="402" t="s">
        <v>70</v>
      </c>
      <c r="O3599" s="1057" t="s">
        <v>12993</v>
      </c>
      <c r="P3599" s="943" t="s">
        <v>12992</v>
      </c>
      <c r="Q3599" s="402" t="s">
        <v>559</v>
      </c>
      <c r="R3599" s="402" t="s">
        <v>12870</v>
      </c>
      <c r="S3599" s="402" t="s">
        <v>6429</v>
      </c>
      <c r="T3599" s="30"/>
      <c r="U3599" s="386"/>
      <c r="V3599" s="386"/>
      <c r="W3599" s="1329"/>
      <c r="X3599" s="30"/>
      <c r="Y3599" s="386"/>
      <c r="Z3599" s="386"/>
      <c r="AA3599" s="386">
        <v>200000</v>
      </c>
      <c r="AB3599" s="386"/>
      <c r="AC3599" s="386"/>
      <c r="AD3599" s="386"/>
      <c r="AE3599" s="30"/>
      <c r="AF3599" s="381" t="s">
        <v>12984</v>
      </c>
      <c r="AG3599" s="30"/>
      <c r="AH3599" s="30"/>
      <c r="AI3599" s="381"/>
      <c r="AJ3599" s="381" t="s">
        <v>13003</v>
      </c>
      <c r="AK3599" s="381" t="s">
        <v>13004</v>
      </c>
      <c r="AL3599" s="381">
        <v>43</v>
      </c>
      <c r="AM3599" s="381">
        <v>3</v>
      </c>
      <c r="AN3599" s="1115">
        <v>44.39</v>
      </c>
      <c r="AO3599" s="381">
        <v>24</v>
      </c>
      <c r="AP3599" s="381">
        <v>53</v>
      </c>
      <c r="AQ3599" s="381">
        <v>16.649999999999999</v>
      </c>
      <c r="AR3599" s="381">
        <f t="shared" ref="AR3599:AR3610" si="583">AL3599+AM3599/60+AN3599/3600</f>
        <v>43.062330555555555</v>
      </c>
      <c r="AS3599" s="381">
        <f t="shared" ref="AS3599:AS3610" si="584">AO3599+AP3599/60+AQ3599/3600</f>
        <v>24.887958333333334</v>
      </c>
      <c r="AT3599" s="402" t="s">
        <v>34</v>
      </c>
      <c r="AU3599" s="30"/>
      <c r="AV3599" s="1330"/>
      <c r="AW3599" s="1331"/>
      <c r="AX3599" s="1330"/>
      <c r="AY3599" s="1331"/>
      <c r="AZ3599" s="1330"/>
      <c r="BA3599" s="1331"/>
      <c r="BB3599" s="1429" t="s">
        <v>17567</v>
      </c>
      <c r="BC3599" s="1430">
        <v>45510</v>
      </c>
      <c r="BD3599" s="1330"/>
      <c r="BE3599" s="1331"/>
      <c r="BF3599" s="30"/>
    </row>
    <row r="3600" spans="1:59" ht="45" x14ac:dyDescent="0.25">
      <c r="A3600" s="381"/>
      <c r="B3600" s="402" t="s">
        <v>13002</v>
      </c>
      <c r="C3600" s="402">
        <v>12460144</v>
      </c>
      <c r="D3600" s="385">
        <v>43340</v>
      </c>
      <c r="E3600" s="385">
        <v>43340</v>
      </c>
      <c r="F3600" s="385">
        <v>46181</v>
      </c>
      <c r="G3600" s="402">
        <v>-7777</v>
      </c>
      <c r="H3600" s="402" t="s">
        <v>12990</v>
      </c>
      <c r="I3600" s="30"/>
      <c r="J3600" s="402" t="s">
        <v>12991</v>
      </c>
      <c r="K3600" s="402" t="s">
        <v>33</v>
      </c>
      <c r="L3600" s="402" t="s">
        <v>1066</v>
      </c>
      <c r="M3600" s="402" t="s">
        <v>70</v>
      </c>
      <c r="N3600" s="402" t="s">
        <v>70</v>
      </c>
      <c r="O3600" s="1057" t="s">
        <v>12993</v>
      </c>
      <c r="P3600" s="943" t="s">
        <v>12992</v>
      </c>
      <c r="Q3600" s="402" t="s">
        <v>559</v>
      </c>
      <c r="R3600" s="402" t="s">
        <v>12870</v>
      </c>
      <c r="S3600" s="402" t="s">
        <v>6429</v>
      </c>
      <c r="T3600" s="30"/>
      <c r="U3600" s="386"/>
      <c r="V3600" s="386"/>
      <c r="W3600" s="1329"/>
      <c r="X3600" s="30"/>
      <c r="Y3600" s="386"/>
      <c r="Z3600" s="386"/>
      <c r="AA3600" s="386">
        <v>200000</v>
      </c>
      <c r="AB3600" s="386"/>
      <c r="AC3600" s="386"/>
      <c r="AD3600" s="386"/>
      <c r="AE3600" s="30"/>
      <c r="AF3600" s="381" t="s">
        <v>12984</v>
      </c>
      <c r="AG3600" s="30"/>
      <c r="AH3600" s="30"/>
      <c r="AI3600" s="381"/>
      <c r="AJ3600" s="381" t="s">
        <v>13005</v>
      </c>
      <c r="AK3600" s="381" t="s">
        <v>13006</v>
      </c>
      <c r="AL3600" s="381">
        <v>43</v>
      </c>
      <c r="AM3600" s="381">
        <v>3</v>
      </c>
      <c r="AN3600" s="1115">
        <v>32.97</v>
      </c>
      <c r="AO3600" s="381">
        <v>24</v>
      </c>
      <c r="AP3600" s="381">
        <v>53</v>
      </c>
      <c r="AQ3600" s="381">
        <v>24.02</v>
      </c>
      <c r="AR3600" s="381">
        <f t="shared" si="583"/>
        <v>43.059158333333329</v>
      </c>
      <c r="AS3600" s="381">
        <f t="shared" si="584"/>
        <v>24.890005555555554</v>
      </c>
      <c r="AT3600" s="402" t="s">
        <v>34</v>
      </c>
      <c r="AU3600" s="30"/>
      <c r="AV3600" s="1330"/>
      <c r="AW3600" s="1331"/>
      <c r="AX3600" s="1330"/>
      <c r="AY3600" s="1331"/>
      <c r="AZ3600" s="1330"/>
      <c r="BA3600" s="1331"/>
      <c r="BB3600" s="1429" t="s">
        <v>17567</v>
      </c>
      <c r="BC3600" s="1430">
        <v>45510</v>
      </c>
      <c r="BD3600" s="1330"/>
      <c r="BE3600" s="1331"/>
      <c r="BF3600" s="30"/>
    </row>
    <row r="3601" spans="1:59" ht="45" x14ac:dyDescent="0.25">
      <c r="A3601" s="381"/>
      <c r="B3601" s="402" t="s">
        <v>13002</v>
      </c>
      <c r="C3601" s="402">
        <v>12460144</v>
      </c>
      <c r="D3601" s="385">
        <v>43340</v>
      </c>
      <c r="E3601" s="385">
        <v>43340</v>
      </c>
      <c r="F3601" s="385">
        <v>46181</v>
      </c>
      <c r="G3601" s="402">
        <v>-7777</v>
      </c>
      <c r="H3601" s="402" t="s">
        <v>12990</v>
      </c>
      <c r="I3601" s="30"/>
      <c r="J3601" s="402" t="s">
        <v>12991</v>
      </c>
      <c r="K3601" s="402" t="s">
        <v>33</v>
      </c>
      <c r="L3601" s="402" t="s">
        <v>1066</v>
      </c>
      <c r="M3601" s="402" t="s">
        <v>70</v>
      </c>
      <c r="N3601" s="402" t="s">
        <v>70</v>
      </c>
      <c r="O3601" s="1057" t="s">
        <v>12993</v>
      </c>
      <c r="P3601" s="943" t="s">
        <v>12992</v>
      </c>
      <c r="Q3601" s="402" t="s">
        <v>559</v>
      </c>
      <c r="R3601" s="402" t="s">
        <v>12870</v>
      </c>
      <c r="S3601" s="402" t="s">
        <v>6429</v>
      </c>
      <c r="T3601" s="30"/>
      <c r="U3601" s="386"/>
      <c r="V3601" s="386"/>
      <c r="W3601" s="1329"/>
      <c r="X3601" s="30"/>
      <c r="Y3601" s="386"/>
      <c r="Z3601" s="386"/>
      <c r="AA3601" s="386">
        <v>200000</v>
      </c>
      <c r="AB3601" s="386"/>
      <c r="AC3601" s="386"/>
      <c r="AD3601" s="386"/>
      <c r="AE3601" s="30"/>
      <c r="AF3601" s="381" t="s">
        <v>12984</v>
      </c>
      <c r="AG3601" s="30"/>
      <c r="AH3601" s="30"/>
      <c r="AI3601" s="381"/>
      <c r="AJ3601" s="381" t="s">
        <v>13007</v>
      </c>
      <c r="AK3601" s="381" t="s">
        <v>13008</v>
      </c>
      <c r="AL3601" s="381">
        <v>43</v>
      </c>
      <c r="AM3601" s="381">
        <v>3</v>
      </c>
      <c r="AN3601" s="1115">
        <v>42.89</v>
      </c>
      <c r="AO3601" s="381">
        <v>24</v>
      </c>
      <c r="AP3601" s="381">
        <v>53</v>
      </c>
      <c r="AQ3601" s="381">
        <v>43.94</v>
      </c>
      <c r="AR3601" s="381">
        <f t="shared" si="583"/>
        <v>43.061913888888888</v>
      </c>
      <c r="AS3601" s="381">
        <f t="shared" si="584"/>
        <v>24.89553888888889</v>
      </c>
      <c r="AT3601" s="402" t="s">
        <v>34</v>
      </c>
      <c r="AU3601" s="30"/>
      <c r="AV3601" s="1330"/>
      <c r="AW3601" s="1331"/>
      <c r="AX3601" s="1330"/>
      <c r="AY3601" s="1331"/>
      <c r="AZ3601" s="1330"/>
      <c r="BA3601" s="1331"/>
      <c r="BB3601" s="1429" t="s">
        <v>17567</v>
      </c>
      <c r="BC3601" s="1430">
        <v>45510</v>
      </c>
      <c r="BD3601" s="1330"/>
      <c r="BE3601" s="1331"/>
      <c r="BF3601" s="30"/>
    </row>
    <row r="3602" spans="1:59" ht="45.75" thickBot="1" x14ac:dyDescent="0.3">
      <c r="A3602" s="1051"/>
      <c r="B3602" s="1015" t="s">
        <v>13002</v>
      </c>
      <c r="C3602" s="1015">
        <v>12460144</v>
      </c>
      <c r="D3602" s="1017">
        <v>43340</v>
      </c>
      <c r="E3602" s="1017">
        <v>43340</v>
      </c>
      <c r="F3602" s="1017">
        <v>46181</v>
      </c>
      <c r="G3602" s="1015">
        <v>-7777</v>
      </c>
      <c r="H3602" s="1015" t="s">
        <v>12990</v>
      </c>
      <c r="I3602" s="1044"/>
      <c r="J3602" s="1015" t="s">
        <v>12991</v>
      </c>
      <c r="K3602" s="1015" t="s">
        <v>33</v>
      </c>
      <c r="L3602" s="1015" t="s">
        <v>1066</v>
      </c>
      <c r="M3602" s="1015" t="s">
        <v>70</v>
      </c>
      <c r="N3602" s="1015" t="s">
        <v>70</v>
      </c>
      <c r="O3602" s="1078" t="s">
        <v>12993</v>
      </c>
      <c r="P3602" s="1016" t="s">
        <v>12992</v>
      </c>
      <c r="Q3602" s="1015" t="s">
        <v>559</v>
      </c>
      <c r="R3602" s="1015" t="s">
        <v>12870</v>
      </c>
      <c r="S3602" s="1015" t="s">
        <v>6429</v>
      </c>
      <c r="T3602" s="1044"/>
      <c r="U3602" s="1079"/>
      <c r="V3602" s="1079"/>
      <c r="W3602" s="1080"/>
      <c r="X3602" s="1044"/>
      <c r="Y3602" s="1079"/>
      <c r="Z3602" s="1079"/>
      <c r="AA3602" s="1079">
        <v>200000</v>
      </c>
      <c r="AB3602" s="1079"/>
      <c r="AC3602" s="1079"/>
      <c r="AD3602" s="1079"/>
      <c r="AE3602" s="1044"/>
      <c r="AF3602" s="1018" t="s">
        <v>12984</v>
      </c>
      <c r="AG3602" s="1044"/>
      <c r="AH3602" s="1044"/>
      <c r="AI3602" s="1018"/>
      <c r="AJ3602" s="1018" t="s">
        <v>13009</v>
      </c>
      <c r="AK3602" s="1018" t="s">
        <v>13010</v>
      </c>
      <c r="AL3602" s="1018">
        <v>43</v>
      </c>
      <c r="AM3602" s="1018">
        <v>3</v>
      </c>
      <c r="AN3602" s="1210">
        <v>53.47</v>
      </c>
      <c r="AO3602" s="1018">
        <v>24</v>
      </c>
      <c r="AP3602" s="1018">
        <v>53</v>
      </c>
      <c r="AQ3602" s="1018">
        <v>33.01</v>
      </c>
      <c r="AR3602" s="1018">
        <f t="shared" si="583"/>
        <v>43.064852777777773</v>
      </c>
      <c r="AS3602" s="1018">
        <f t="shared" si="584"/>
        <v>24.892502777777779</v>
      </c>
      <c r="AT3602" s="1015" t="s">
        <v>34</v>
      </c>
      <c r="AU3602" s="1044"/>
      <c r="AV3602" s="1275"/>
      <c r="AW3602" s="1081"/>
      <c r="AX3602" s="1275"/>
      <c r="AY3602" s="1081"/>
      <c r="AZ3602" s="1275"/>
      <c r="BA3602" s="1081"/>
      <c r="BB3602" s="1431" t="s">
        <v>17567</v>
      </c>
      <c r="BC3602" s="1432">
        <v>45510</v>
      </c>
      <c r="BD3602" s="1275"/>
      <c r="BE3602" s="1081"/>
      <c r="BF3602" s="1044"/>
      <c r="BG3602" s="1002"/>
    </row>
    <row r="3603" spans="1:59" ht="51" x14ac:dyDescent="0.25">
      <c r="A3603" s="101">
        <v>1174</v>
      </c>
      <c r="B3603" s="190" t="s">
        <v>544</v>
      </c>
      <c r="C3603" s="190">
        <v>12770088</v>
      </c>
      <c r="D3603" s="191">
        <v>43353</v>
      </c>
      <c r="E3603" s="191">
        <v>43353</v>
      </c>
      <c r="F3603" s="191">
        <v>44449</v>
      </c>
      <c r="G3603" s="190">
        <v>-7777</v>
      </c>
      <c r="H3603" s="190" t="s">
        <v>10518</v>
      </c>
      <c r="J3603" s="190" t="s">
        <v>12918</v>
      </c>
      <c r="K3603" s="190" t="s">
        <v>50</v>
      </c>
      <c r="L3603" s="190" t="s">
        <v>10497</v>
      </c>
      <c r="M3603" s="190" t="s">
        <v>433</v>
      </c>
      <c r="N3603" s="190" t="s">
        <v>48</v>
      </c>
      <c r="O3603" s="167"/>
      <c r="P3603" s="192">
        <v>61922</v>
      </c>
      <c r="Q3603" s="190" t="s">
        <v>559</v>
      </c>
      <c r="R3603" s="190" t="s">
        <v>6931</v>
      </c>
      <c r="S3603" s="190" t="s">
        <v>4507</v>
      </c>
      <c r="U3603" s="88"/>
      <c r="V3603" s="88"/>
      <c r="W3603" s="1011"/>
      <c r="Y3603" s="88"/>
      <c r="Z3603" s="88"/>
      <c r="AA3603" s="88"/>
      <c r="AB3603" s="88"/>
      <c r="AC3603" s="88"/>
      <c r="AD3603" s="88"/>
      <c r="AF3603" s="101" t="s">
        <v>1765</v>
      </c>
      <c r="AI3603" s="101">
        <v>899</v>
      </c>
      <c r="AJ3603" s="101" t="s">
        <v>10519</v>
      </c>
      <c r="AK3603" s="101" t="s">
        <v>10520</v>
      </c>
      <c r="AL3603" s="101">
        <v>42</v>
      </c>
      <c r="AM3603" s="101">
        <v>21</v>
      </c>
      <c r="AN3603" s="1117">
        <v>47.4</v>
      </c>
      <c r="AO3603" s="101">
        <v>23</v>
      </c>
      <c r="AP3603" s="101">
        <v>30</v>
      </c>
      <c r="AQ3603" s="101">
        <v>38.700000000000003</v>
      </c>
      <c r="AR3603" s="101">
        <f t="shared" si="583"/>
        <v>42.363166666666665</v>
      </c>
      <c r="AS3603" s="101">
        <f t="shared" si="584"/>
        <v>23.510750000000002</v>
      </c>
      <c r="AT3603" s="190" t="s">
        <v>34</v>
      </c>
    </row>
    <row r="3604" spans="1:59" ht="51.75" thickBot="1" x14ac:dyDescent="0.3">
      <c r="A3604" s="1004"/>
      <c r="B3604" s="213" t="s">
        <v>544</v>
      </c>
      <c r="C3604" s="213">
        <v>12770088</v>
      </c>
      <c r="D3604" s="215">
        <v>43353</v>
      </c>
      <c r="E3604" s="215">
        <v>43353</v>
      </c>
      <c r="F3604" s="215">
        <v>44449</v>
      </c>
      <c r="G3604" s="213">
        <v>-7777</v>
      </c>
      <c r="H3604" s="213" t="s">
        <v>10518</v>
      </c>
      <c r="I3604" s="485"/>
      <c r="J3604" s="213" t="s">
        <v>12918</v>
      </c>
      <c r="K3604" s="213" t="s">
        <v>50</v>
      </c>
      <c r="L3604" s="213" t="s">
        <v>10497</v>
      </c>
      <c r="M3604" s="213" t="s">
        <v>433</v>
      </c>
      <c r="N3604" s="213" t="s">
        <v>48</v>
      </c>
      <c r="O3604" s="1023"/>
      <c r="P3604" s="214">
        <v>61922</v>
      </c>
      <c r="Q3604" s="213" t="s">
        <v>559</v>
      </c>
      <c r="R3604" s="213" t="s">
        <v>6931</v>
      </c>
      <c r="S3604" s="213" t="s">
        <v>4507</v>
      </c>
      <c r="T3604" s="485"/>
      <c r="U3604" s="846"/>
      <c r="V3604" s="846"/>
      <c r="W3604" s="1012"/>
      <c r="X3604" s="485"/>
      <c r="Y3604" s="846"/>
      <c r="Z3604" s="846"/>
      <c r="AA3604" s="846"/>
      <c r="AB3604" s="846"/>
      <c r="AC3604" s="846"/>
      <c r="AD3604" s="846"/>
      <c r="AE3604" s="485"/>
      <c r="AF3604" s="216" t="s">
        <v>1768</v>
      </c>
      <c r="AG3604" s="485"/>
      <c r="AH3604" s="485"/>
      <c r="AI3604" s="216">
        <v>899</v>
      </c>
      <c r="AJ3604" s="216" t="s">
        <v>10521</v>
      </c>
      <c r="AK3604" s="216" t="s">
        <v>10522</v>
      </c>
      <c r="AL3604" s="216">
        <v>42</v>
      </c>
      <c r="AM3604" s="216">
        <v>21</v>
      </c>
      <c r="AN3604" s="1122">
        <v>47.37</v>
      </c>
      <c r="AO3604" s="216">
        <v>23</v>
      </c>
      <c r="AP3604" s="216">
        <v>30</v>
      </c>
      <c r="AQ3604" s="216">
        <v>38.86</v>
      </c>
      <c r="AR3604" s="216">
        <f t="shared" si="583"/>
        <v>42.363158333333338</v>
      </c>
      <c r="AS3604" s="216">
        <f t="shared" si="584"/>
        <v>23.510794444444443</v>
      </c>
      <c r="AT3604" s="213" t="s">
        <v>34</v>
      </c>
      <c r="AU3604" s="485"/>
      <c r="AV3604" s="1270"/>
      <c r="AW3604" s="1077"/>
      <c r="AX3604" s="1270"/>
      <c r="AY3604" s="1077"/>
      <c r="AZ3604" s="1270"/>
      <c r="BA3604" s="1077"/>
      <c r="BB3604" s="1270"/>
      <c r="BC3604" s="1077"/>
      <c r="BD3604" s="1270"/>
      <c r="BE3604" s="1077"/>
      <c r="BF3604" s="485"/>
      <c r="BG3604" s="1002"/>
    </row>
    <row r="3605" spans="1:59" ht="51" x14ac:dyDescent="0.25">
      <c r="A3605" s="101">
        <v>1175</v>
      </c>
      <c r="B3605" s="190" t="s">
        <v>544</v>
      </c>
      <c r="C3605" s="190">
        <v>12170667</v>
      </c>
      <c r="D3605" s="191">
        <v>43353</v>
      </c>
      <c r="E3605" s="191">
        <v>43353</v>
      </c>
      <c r="F3605" s="191">
        <v>44449</v>
      </c>
      <c r="G3605" s="190">
        <v>-7777</v>
      </c>
      <c r="H3605" s="190" t="s">
        <v>2639</v>
      </c>
      <c r="J3605" s="190" t="s">
        <v>12888</v>
      </c>
      <c r="K3605" s="190" t="s">
        <v>50</v>
      </c>
      <c r="L3605" s="190" t="s">
        <v>16639</v>
      </c>
      <c r="M3605" s="190" t="s">
        <v>433</v>
      </c>
      <c r="N3605" s="190" t="s">
        <v>48</v>
      </c>
      <c r="O3605" s="167"/>
      <c r="P3605" s="192">
        <v>23491</v>
      </c>
      <c r="Q3605" s="190" t="s">
        <v>559</v>
      </c>
      <c r="R3605" s="190" t="s">
        <v>6931</v>
      </c>
      <c r="S3605" s="190" t="s">
        <v>4507</v>
      </c>
      <c r="U3605" s="88"/>
      <c r="V3605" s="88"/>
      <c r="W3605" s="1011"/>
      <c r="Y3605" s="88"/>
      <c r="Z3605" s="88"/>
      <c r="AA3605" s="88"/>
      <c r="AB3605" s="88"/>
      <c r="AC3605" s="88"/>
      <c r="AD3605" s="88"/>
      <c r="AF3605" s="101" t="s">
        <v>1765</v>
      </c>
      <c r="AI3605" s="101">
        <v>930</v>
      </c>
      <c r="AJ3605" s="101" t="s">
        <v>10487</v>
      </c>
      <c r="AK3605" s="101" t="s">
        <v>10488</v>
      </c>
      <c r="AL3605" s="101">
        <v>42</v>
      </c>
      <c r="AM3605" s="101">
        <v>22</v>
      </c>
      <c r="AN3605" s="1117">
        <v>52.35</v>
      </c>
      <c r="AO3605" s="101">
        <v>23</v>
      </c>
      <c r="AP3605" s="101">
        <v>34</v>
      </c>
      <c r="AQ3605" s="101">
        <v>47.84</v>
      </c>
      <c r="AR3605" s="101">
        <f t="shared" si="583"/>
        <v>42.381208333333333</v>
      </c>
      <c r="AS3605" s="101">
        <f t="shared" si="584"/>
        <v>23.579955555555554</v>
      </c>
      <c r="AT3605" s="190" t="s">
        <v>34</v>
      </c>
    </row>
    <row r="3606" spans="1:59" ht="51.75" thickBot="1" x14ac:dyDescent="0.3">
      <c r="A3606" s="1004"/>
      <c r="B3606" s="213" t="s">
        <v>544</v>
      </c>
      <c r="C3606" s="213">
        <v>12170667</v>
      </c>
      <c r="D3606" s="215">
        <v>43353</v>
      </c>
      <c r="E3606" s="215">
        <v>43353</v>
      </c>
      <c r="F3606" s="215">
        <v>44449</v>
      </c>
      <c r="G3606" s="213">
        <v>-7777</v>
      </c>
      <c r="H3606" s="213" t="s">
        <v>2639</v>
      </c>
      <c r="I3606" s="485"/>
      <c r="J3606" s="213" t="s">
        <v>12888</v>
      </c>
      <c r="K3606" s="213" t="s">
        <v>50</v>
      </c>
      <c r="L3606" s="213" t="s">
        <v>16639</v>
      </c>
      <c r="M3606" s="213" t="s">
        <v>433</v>
      </c>
      <c r="N3606" s="213" t="s">
        <v>48</v>
      </c>
      <c r="O3606" s="1023"/>
      <c r="P3606" s="214">
        <v>23491</v>
      </c>
      <c r="Q3606" s="213" t="s">
        <v>559</v>
      </c>
      <c r="R3606" s="213" t="s">
        <v>6931</v>
      </c>
      <c r="S3606" s="213" t="s">
        <v>4507</v>
      </c>
      <c r="T3606" s="485"/>
      <c r="U3606" s="846"/>
      <c r="V3606" s="846"/>
      <c r="W3606" s="1012"/>
      <c r="X3606" s="485"/>
      <c r="Y3606" s="846"/>
      <c r="Z3606" s="846"/>
      <c r="AA3606" s="846"/>
      <c r="AB3606" s="846"/>
      <c r="AC3606" s="846"/>
      <c r="AD3606" s="846"/>
      <c r="AE3606" s="485"/>
      <c r="AF3606" s="216" t="s">
        <v>1768</v>
      </c>
      <c r="AG3606" s="485"/>
      <c r="AH3606" s="485"/>
      <c r="AI3606" s="216">
        <v>930</v>
      </c>
      <c r="AJ3606" s="216" t="s">
        <v>10489</v>
      </c>
      <c r="AK3606" s="216" t="s">
        <v>10490</v>
      </c>
      <c r="AL3606" s="216">
        <v>42</v>
      </c>
      <c r="AM3606" s="216">
        <v>22</v>
      </c>
      <c r="AN3606" s="1122">
        <v>52.33</v>
      </c>
      <c r="AO3606" s="216">
        <v>23</v>
      </c>
      <c r="AP3606" s="216">
        <v>34</v>
      </c>
      <c r="AQ3606" s="216">
        <v>47.73</v>
      </c>
      <c r="AR3606" s="216">
        <f t="shared" si="583"/>
        <v>42.38120277777778</v>
      </c>
      <c r="AS3606" s="216">
        <f t="shared" si="584"/>
        <v>23.579924999999999</v>
      </c>
      <c r="AT3606" s="213" t="s">
        <v>34</v>
      </c>
      <c r="AU3606" s="485"/>
      <c r="AV3606" s="1270"/>
      <c r="AW3606" s="1077"/>
      <c r="AX3606" s="1270"/>
      <c r="AY3606" s="1077"/>
      <c r="AZ3606" s="1270"/>
      <c r="BA3606" s="1077"/>
      <c r="BB3606" s="1270"/>
      <c r="BC3606" s="1077"/>
      <c r="BD3606" s="1270"/>
      <c r="BE3606" s="1077"/>
      <c r="BF3606" s="485"/>
      <c r="BG3606" s="1002"/>
    </row>
    <row r="3607" spans="1:59" ht="51" x14ac:dyDescent="0.25">
      <c r="A3607" s="101">
        <v>1176</v>
      </c>
      <c r="B3607" s="190" t="s">
        <v>544</v>
      </c>
      <c r="C3607" s="190">
        <v>12170668</v>
      </c>
      <c r="D3607" s="191">
        <v>43353</v>
      </c>
      <c r="E3607" s="191">
        <v>43353</v>
      </c>
      <c r="F3607" s="191">
        <v>44449</v>
      </c>
      <c r="G3607" s="190">
        <v>-7777</v>
      </c>
      <c r="H3607" s="190" t="s">
        <v>10496</v>
      </c>
      <c r="J3607" s="190" t="s">
        <v>12918</v>
      </c>
      <c r="K3607" s="190" t="s">
        <v>50</v>
      </c>
      <c r="L3607" s="190" t="s">
        <v>10497</v>
      </c>
      <c r="M3607" s="190" t="s">
        <v>433</v>
      </c>
      <c r="N3607" s="190" t="s">
        <v>48</v>
      </c>
      <c r="O3607" s="167"/>
      <c r="P3607" s="192">
        <v>61922</v>
      </c>
      <c r="Q3607" s="190" t="s">
        <v>559</v>
      </c>
      <c r="R3607" s="190" t="s">
        <v>6931</v>
      </c>
      <c r="S3607" s="190" t="s">
        <v>4507</v>
      </c>
      <c r="U3607" s="88"/>
      <c r="V3607" s="88"/>
      <c r="W3607" s="1011"/>
      <c r="Y3607" s="88"/>
      <c r="Z3607" s="88"/>
      <c r="AA3607" s="88"/>
      <c r="AB3607" s="88"/>
      <c r="AC3607" s="88"/>
      <c r="AD3607" s="88"/>
      <c r="AF3607" s="101" t="s">
        <v>1765</v>
      </c>
      <c r="AI3607" s="101">
        <v>899</v>
      </c>
      <c r="AJ3607" s="101" t="s">
        <v>10499</v>
      </c>
      <c r="AK3607" s="101" t="s">
        <v>10500</v>
      </c>
      <c r="AL3607" s="101">
        <v>42</v>
      </c>
      <c r="AM3607" s="101">
        <v>21</v>
      </c>
      <c r="AN3607" s="1117">
        <v>40.520000000000003</v>
      </c>
      <c r="AO3607" s="101">
        <v>23</v>
      </c>
      <c r="AP3607" s="101">
        <v>29</v>
      </c>
      <c r="AQ3607" s="101">
        <v>8.4700000000000006</v>
      </c>
      <c r="AR3607" s="101">
        <f t="shared" si="583"/>
        <v>42.361255555555559</v>
      </c>
      <c r="AS3607" s="101">
        <f t="shared" si="584"/>
        <v>23.485686111111111</v>
      </c>
      <c r="AT3607" s="190" t="s">
        <v>34</v>
      </c>
    </row>
    <row r="3608" spans="1:59" ht="51.75" thickBot="1" x14ac:dyDescent="0.3">
      <c r="A3608" s="1004"/>
      <c r="B3608" s="213" t="s">
        <v>544</v>
      </c>
      <c r="C3608" s="213">
        <v>12170668</v>
      </c>
      <c r="D3608" s="215">
        <v>43353</v>
      </c>
      <c r="E3608" s="215">
        <v>43353</v>
      </c>
      <c r="F3608" s="215">
        <v>44449</v>
      </c>
      <c r="G3608" s="213">
        <v>-7777</v>
      </c>
      <c r="H3608" s="213" t="s">
        <v>10496</v>
      </c>
      <c r="I3608" s="485"/>
      <c r="J3608" s="213" t="s">
        <v>12918</v>
      </c>
      <c r="K3608" s="213" t="s">
        <v>50</v>
      </c>
      <c r="L3608" s="213" t="s">
        <v>10497</v>
      </c>
      <c r="M3608" s="213" t="s">
        <v>433</v>
      </c>
      <c r="N3608" s="213" t="s">
        <v>48</v>
      </c>
      <c r="O3608" s="1023"/>
      <c r="P3608" s="214">
        <v>61922</v>
      </c>
      <c r="Q3608" s="213" t="s">
        <v>559</v>
      </c>
      <c r="R3608" s="213" t="s">
        <v>6931</v>
      </c>
      <c r="S3608" s="213" t="s">
        <v>4507</v>
      </c>
      <c r="T3608" s="485"/>
      <c r="U3608" s="846"/>
      <c r="V3608" s="846"/>
      <c r="W3608" s="1012"/>
      <c r="X3608" s="485"/>
      <c r="Y3608" s="846"/>
      <c r="Z3608" s="846"/>
      <c r="AA3608" s="846"/>
      <c r="AB3608" s="846"/>
      <c r="AC3608" s="846"/>
      <c r="AD3608" s="846"/>
      <c r="AE3608" s="485"/>
      <c r="AF3608" s="216" t="s">
        <v>1768</v>
      </c>
      <c r="AG3608" s="485"/>
      <c r="AH3608" s="485"/>
      <c r="AI3608" s="216">
        <v>899</v>
      </c>
      <c r="AJ3608" s="216" t="s">
        <v>10501</v>
      </c>
      <c r="AK3608" s="216" t="s">
        <v>10502</v>
      </c>
      <c r="AL3608" s="216">
        <v>42</v>
      </c>
      <c r="AM3608" s="216">
        <v>21</v>
      </c>
      <c r="AN3608" s="1122">
        <v>40.64</v>
      </c>
      <c r="AO3608" s="216">
        <v>23</v>
      </c>
      <c r="AP3608" s="216">
        <v>29</v>
      </c>
      <c r="AQ3608" s="216">
        <v>8.58</v>
      </c>
      <c r="AR3608" s="216">
        <f t="shared" si="583"/>
        <v>42.361288888888893</v>
      </c>
      <c r="AS3608" s="216">
        <f t="shared" si="584"/>
        <v>23.485716666666669</v>
      </c>
      <c r="AT3608" s="213" t="s">
        <v>34</v>
      </c>
      <c r="AU3608" s="485"/>
      <c r="AV3608" s="1270"/>
      <c r="AW3608" s="1077"/>
      <c r="AX3608" s="1270"/>
      <c r="AY3608" s="1077"/>
      <c r="AZ3608" s="1270"/>
      <c r="BA3608" s="1077"/>
      <c r="BB3608" s="1270"/>
      <c r="BC3608" s="1077"/>
      <c r="BD3608" s="1270"/>
      <c r="BE3608" s="1077"/>
      <c r="BF3608" s="485"/>
      <c r="BG3608" s="1002"/>
    </row>
    <row r="3609" spans="1:59" ht="51" x14ac:dyDescent="0.25">
      <c r="A3609" s="101">
        <v>1177</v>
      </c>
      <c r="B3609" s="190" t="s">
        <v>544</v>
      </c>
      <c r="C3609" s="190">
        <v>12170669</v>
      </c>
      <c r="D3609" s="191">
        <v>43353</v>
      </c>
      <c r="E3609" s="191">
        <v>43353</v>
      </c>
      <c r="F3609" s="191">
        <v>44449</v>
      </c>
      <c r="G3609" s="190">
        <v>-7777</v>
      </c>
      <c r="H3609" s="190" t="s">
        <v>1451</v>
      </c>
      <c r="J3609" s="190" t="s">
        <v>13011</v>
      </c>
      <c r="K3609" s="190" t="s">
        <v>50</v>
      </c>
      <c r="L3609" s="190" t="s">
        <v>320</v>
      </c>
      <c r="M3609" s="190" t="s">
        <v>433</v>
      </c>
      <c r="N3609" s="190" t="s">
        <v>48</v>
      </c>
      <c r="O3609" s="167"/>
      <c r="P3609" s="192">
        <v>52249</v>
      </c>
      <c r="Q3609" s="190" t="s">
        <v>559</v>
      </c>
      <c r="R3609" s="190" t="s">
        <v>6931</v>
      </c>
      <c r="S3609" s="190" t="s">
        <v>4507</v>
      </c>
      <c r="U3609" s="88"/>
      <c r="V3609" s="88"/>
      <c r="W3609" s="1011"/>
      <c r="Y3609" s="88"/>
      <c r="Z3609" s="88"/>
      <c r="AA3609" s="88"/>
      <c r="AB3609" s="88"/>
      <c r="AC3609" s="88"/>
      <c r="AD3609" s="88"/>
      <c r="AF3609" s="101" t="s">
        <v>1765</v>
      </c>
      <c r="AI3609" s="101">
        <v>824</v>
      </c>
      <c r="AJ3609" s="101" t="s">
        <v>10494</v>
      </c>
      <c r="AK3609" s="101" t="s">
        <v>10495</v>
      </c>
      <c r="AL3609" s="101">
        <v>42</v>
      </c>
      <c r="AM3609" s="101">
        <v>24</v>
      </c>
      <c r="AN3609" s="1117">
        <v>20.58</v>
      </c>
      <c r="AO3609" s="101">
        <v>23</v>
      </c>
      <c r="AP3609" s="101">
        <v>37</v>
      </c>
      <c r="AQ3609" s="101">
        <v>50.38</v>
      </c>
      <c r="AR3609" s="101">
        <f t="shared" si="583"/>
        <v>42.405716666666663</v>
      </c>
      <c r="AS3609" s="101">
        <f t="shared" si="584"/>
        <v>23.630661111111113</v>
      </c>
      <c r="AT3609" s="190" t="s">
        <v>34</v>
      </c>
    </row>
    <row r="3610" spans="1:59" ht="51.75" thickBot="1" x14ac:dyDescent="0.3">
      <c r="A3610" s="1004"/>
      <c r="B3610" s="213" t="s">
        <v>544</v>
      </c>
      <c r="C3610" s="213">
        <v>12170669</v>
      </c>
      <c r="D3610" s="215">
        <v>43353</v>
      </c>
      <c r="E3610" s="215">
        <v>43353</v>
      </c>
      <c r="F3610" s="215">
        <v>44449</v>
      </c>
      <c r="G3610" s="213">
        <v>-7777</v>
      </c>
      <c r="H3610" s="213" t="s">
        <v>1451</v>
      </c>
      <c r="I3610" s="485"/>
      <c r="J3610" s="213" t="s">
        <v>13011</v>
      </c>
      <c r="K3610" s="213" t="s">
        <v>50</v>
      </c>
      <c r="L3610" s="213" t="s">
        <v>320</v>
      </c>
      <c r="M3610" s="213" t="s">
        <v>433</v>
      </c>
      <c r="N3610" s="213" t="s">
        <v>48</v>
      </c>
      <c r="O3610" s="1023"/>
      <c r="P3610" s="214">
        <v>52249</v>
      </c>
      <c r="Q3610" s="213" t="s">
        <v>559</v>
      </c>
      <c r="R3610" s="213" t="s">
        <v>6931</v>
      </c>
      <c r="S3610" s="213" t="s">
        <v>4507</v>
      </c>
      <c r="T3610" s="485"/>
      <c r="U3610" s="846"/>
      <c r="V3610" s="846"/>
      <c r="W3610" s="1012"/>
      <c r="X3610" s="485"/>
      <c r="Y3610" s="846"/>
      <c r="Z3610" s="846"/>
      <c r="AA3610" s="846"/>
      <c r="AB3610" s="846"/>
      <c r="AC3610" s="846"/>
      <c r="AD3610" s="846"/>
      <c r="AE3610" s="485"/>
      <c r="AF3610" s="216" t="s">
        <v>1768</v>
      </c>
      <c r="AG3610" s="485"/>
      <c r="AH3610" s="485"/>
      <c r="AI3610" s="216">
        <v>824</v>
      </c>
      <c r="AJ3610" s="216" t="s">
        <v>10492</v>
      </c>
      <c r="AK3610" s="216" t="s">
        <v>10493</v>
      </c>
      <c r="AL3610" s="216">
        <v>42</v>
      </c>
      <c r="AM3610" s="216">
        <v>24</v>
      </c>
      <c r="AN3610" s="1122">
        <v>20.65</v>
      </c>
      <c r="AO3610" s="216">
        <v>23</v>
      </c>
      <c r="AP3610" s="216">
        <v>37</v>
      </c>
      <c r="AQ3610" s="216">
        <v>50.43</v>
      </c>
      <c r="AR3610" s="216">
        <f t="shared" si="583"/>
        <v>42.405736111111111</v>
      </c>
      <c r="AS3610" s="216">
        <f t="shared" si="584"/>
        <v>23.630675</v>
      </c>
      <c r="AT3610" s="213" t="s">
        <v>34</v>
      </c>
      <c r="AU3610" s="485"/>
      <c r="AV3610" s="1270"/>
      <c r="AW3610" s="1077"/>
      <c r="AX3610" s="1270"/>
      <c r="AY3610" s="1077"/>
      <c r="AZ3610" s="1270"/>
      <c r="BA3610" s="1077"/>
      <c r="BB3610" s="1270"/>
      <c r="BC3610" s="1077"/>
      <c r="BD3610" s="1270"/>
      <c r="BE3610" s="1077"/>
      <c r="BF3610" s="485"/>
      <c r="BG3610" s="1002"/>
    </row>
    <row r="3611" spans="1:59" ht="51" x14ac:dyDescent="0.25">
      <c r="A3611" s="101">
        <v>1178</v>
      </c>
      <c r="B3611" s="190" t="s">
        <v>75</v>
      </c>
      <c r="C3611" s="190">
        <v>12170670</v>
      </c>
      <c r="D3611" s="191">
        <v>43353</v>
      </c>
      <c r="E3611" s="191">
        <v>43353</v>
      </c>
      <c r="F3611" s="191">
        <v>44449</v>
      </c>
      <c r="G3611" s="190">
        <v>-7777</v>
      </c>
      <c r="H3611" s="190" t="s">
        <v>1426</v>
      </c>
      <c r="J3611" s="190" t="s">
        <v>12148</v>
      </c>
      <c r="K3611" s="190" t="s">
        <v>142</v>
      </c>
      <c r="L3611" s="190" t="s">
        <v>485</v>
      </c>
      <c r="M3611" s="190" t="s">
        <v>74</v>
      </c>
      <c r="N3611" s="190" t="s">
        <v>74</v>
      </c>
      <c r="O3611" s="167"/>
      <c r="P3611" s="192">
        <v>87597</v>
      </c>
      <c r="Q3611" s="190" t="s">
        <v>559</v>
      </c>
      <c r="R3611" s="190" t="s">
        <v>6931</v>
      </c>
      <c r="S3611" s="190" t="s">
        <v>13012</v>
      </c>
      <c r="U3611" s="88"/>
      <c r="V3611" s="88"/>
      <c r="W3611" s="1011"/>
      <c r="Y3611" s="88"/>
      <c r="Z3611" s="88"/>
      <c r="AA3611" s="88"/>
      <c r="AB3611" s="88"/>
      <c r="AC3611" s="88"/>
      <c r="AD3611" s="88"/>
      <c r="AF3611" s="101" t="s">
        <v>13013</v>
      </c>
      <c r="AG3611" s="101">
        <v>4721413.83</v>
      </c>
      <c r="AH3611" s="101">
        <v>8603886.8900000006</v>
      </c>
      <c r="AI3611" s="101">
        <v>61.14</v>
      </c>
      <c r="AJ3611" s="101"/>
      <c r="AK3611" s="101"/>
      <c r="AL3611" s="101"/>
      <c r="AM3611" s="101"/>
      <c r="AN3611" s="1117"/>
      <c r="AO3611" s="101"/>
      <c r="AP3611" s="101"/>
      <c r="AQ3611" s="101"/>
      <c r="AR3611" s="101"/>
      <c r="AS3611" s="101"/>
      <c r="AT3611" s="190" t="s">
        <v>34</v>
      </c>
    </row>
    <row r="3612" spans="1:59" ht="51.75" thickBot="1" x14ac:dyDescent="0.3">
      <c r="A3612" s="1004"/>
      <c r="B3612" s="213" t="s">
        <v>75</v>
      </c>
      <c r="C3612" s="213">
        <v>12170670</v>
      </c>
      <c r="D3612" s="215">
        <v>43353</v>
      </c>
      <c r="E3612" s="215">
        <v>43353</v>
      </c>
      <c r="F3612" s="215">
        <v>44449</v>
      </c>
      <c r="G3612" s="213">
        <v>-7777</v>
      </c>
      <c r="H3612" s="213" t="s">
        <v>1426</v>
      </c>
      <c r="I3612" s="485"/>
      <c r="J3612" s="213" t="s">
        <v>12148</v>
      </c>
      <c r="K3612" s="213" t="s">
        <v>142</v>
      </c>
      <c r="L3612" s="213" t="s">
        <v>485</v>
      </c>
      <c r="M3612" s="213" t="s">
        <v>74</v>
      </c>
      <c r="N3612" s="213" t="s">
        <v>74</v>
      </c>
      <c r="O3612" s="1023"/>
      <c r="P3612" s="214">
        <v>87597</v>
      </c>
      <c r="Q3612" s="213" t="s">
        <v>559</v>
      </c>
      <c r="R3612" s="213" t="s">
        <v>6931</v>
      </c>
      <c r="S3612" s="213" t="s">
        <v>13012</v>
      </c>
      <c r="T3612" s="485"/>
      <c r="U3612" s="846"/>
      <c r="V3612" s="846"/>
      <c r="W3612" s="1012"/>
      <c r="X3612" s="485"/>
      <c r="Y3612" s="846"/>
      <c r="Z3612" s="846"/>
      <c r="AA3612" s="846"/>
      <c r="AB3612" s="846"/>
      <c r="AC3612" s="846"/>
      <c r="AD3612" s="846"/>
      <c r="AE3612" s="485"/>
      <c r="AF3612" s="216" t="s">
        <v>13013</v>
      </c>
      <c r="AG3612" s="216">
        <v>4721428.2699999996</v>
      </c>
      <c r="AH3612" s="216">
        <v>8603895.8499999996</v>
      </c>
      <c r="AI3612" s="216">
        <v>61.01</v>
      </c>
      <c r="AJ3612" s="216"/>
      <c r="AK3612" s="216"/>
      <c r="AL3612" s="216"/>
      <c r="AM3612" s="216"/>
      <c r="AN3612" s="1122"/>
      <c r="AO3612" s="216"/>
      <c r="AP3612" s="216"/>
      <c r="AQ3612" s="216"/>
      <c r="AR3612" s="216"/>
      <c r="AS3612" s="216"/>
      <c r="AT3612" s="213" t="s">
        <v>34</v>
      </c>
      <c r="AU3612" s="485"/>
      <c r="AV3612" s="1270"/>
      <c r="AW3612" s="1077"/>
      <c r="AX3612" s="1270"/>
      <c r="AY3612" s="1077"/>
      <c r="AZ3612" s="1270"/>
      <c r="BA3612" s="1077"/>
      <c r="BB3612" s="1270"/>
      <c r="BC3612" s="1077"/>
      <c r="BD3612" s="1270"/>
      <c r="BE3612" s="1077"/>
      <c r="BF3612" s="485"/>
      <c r="BG3612" s="1002"/>
    </row>
    <row r="3613" spans="1:59" ht="51" x14ac:dyDescent="0.25">
      <c r="A3613" s="101">
        <v>1179</v>
      </c>
      <c r="B3613" s="190" t="s">
        <v>13014</v>
      </c>
      <c r="C3613" s="190">
        <v>12170672</v>
      </c>
      <c r="D3613" s="191">
        <v>43354</v>
      </c>
      <c r="E3613" s="191">
        <v>43354</v>
      </c>
      <c r="F3613" s="191">
        <v>44450</v>
      </c>
      <c r="G3613" s="190">
        <v>-7777</v>
      </c>
      <c r="H3613" s="190" t="s">
        <v>582</v>
      </c>
      <c r="J3613" s="190" t="s">
        <v>12511</v>
      </c>
      <c r="K3613" s="190" t="s">
        <v>33</v>
      </c>
      <c r="L3613" s="190" t="s">
        <v>13015</v>
      </c>
      <c r="M3613" s="190" t="s">
        <v>32</v>
      </c>
      <c r="N3613" s="190" t="s">
        <v>32</v>
      </c>
      <c r="O3613" s="167"/>
      <c r="P3613" s="192" t="s">
        <v>13016</v>
      </c>
      <c r="Q3613" s="190" t="s">
        <v>559</v>
      </c>
      <c r="R3613" s="190" t="s">
        <v>6931</v>
      </c>
      <c r="S3613" s="190" t="s">
        <v>11386</v>
      </c>
      <c r="U3613" s="88"/>
      <c r="V3613" s="88"/>
      <c r="W3613" s="1011"/>
      <c r="Y3613" s="88">
        <v>15.34</v>
      </c>
      <c r="Z3613" s="88">
        <v>0.8</v>
      </c>
      <c r="AA3613" s="88">
        <v>50</v>
      </c>
      <c r="AB3613" s="88"/>
      <c r="AC3613" s="88"/>
      <c r="AD3613" s="88">
        <v>345.5</v>
      </c>
      <c r="AF3613" s="101" t="s">
        <v>13017</v>
      </c>
      <c r="AG3613" s="101">
        <v>4668564.3</v>
      </c>
      <c r="AH3613" s="101">
        <v>8671535.5</v>
      </c>
      <c r="AI3613" s="101"/>
      <c r="AJ3613" s="101"/>
      <c r="AK3613" s="101"/>
      <c r="AL3613" s="101"/>
      <c r="AM3613" s="101"/>
      <c r="AN3613" s="1117"/>
      <c r="AO3613" s="101"/>
      <c r="AP3613" s="101"/>
      <c r="AQ3613" s="101"/>
      <c r="AR3613" s="101"/>
      <c r="AS3613" s="101"/>
      <c r="AT3613" s="190" t="s">
        <v>34</v>
      </c>
    </row>
    <row r="3614" spans="1:59" ht="51" x14ac:dyDescent="0.25">
      <c r="A3614" s="101"/>
      <c r="B3614" s="190" t="s">
        <v>13014</v>
      </c>
      <c r="C3614" s="190">
        <v>12170672</v>
      </c>
      <c r="D3614" s="191">
        <v>43354</v>
      </c>
      <c r="E3614" s="191">
        <v>43354</v>
      </c>
      <c r="F3614" s="191">
        <v>44450</v>
      </c>
      <c r="G3614" s="190">
        <v>-7777</v>
      </c>
      <c r="H3614" s="190" t="s">
        <v>582</v>
      </c>
      <c r="J3614" s="190" t="s">
        <v>12511</v>
      </c>
      <c r="K3614" s="190" t="s">
        <v>33</v>
      </c>
      <c r="L3614" s="190" t="s">
        <v>13015</v>
      </c>
      <c r="M3614" s="190" t="s">
        <v>32</v>
      </c>
      <c r="N3614" s="190" t="s">
        <v>32</v>
      </c>
      <c r="O3614" s="167"/>
      <c r="P3614" s="192" t="s">
        <v>13016</v>
      </c>
      <c r="Q3614" s="190" t="s">
        <v>559</v>
      </c>
      <c r="R3614" s="190" t="s">
        <v>6931</v>
      </c>
      <c r="S3614" s="190" t="s">
        <v>11386</v>
      </c>
      <c r="U3614" s="88"/>
      <c r="V3614" s="88"/>
      <c r="W3614" s="1011"/>
      <c r="Y3614" s="88">
        <v>15.34</v>
      </c>
      <c r="Z3614" s="88">
        <v>0.8</v>
      </c>
      <c r="AA3614" s="88">
        <v>50</v>
      </c>
      <c r="AB3614" s="88"/>
      <c r="AC3614" s="88"/>
      <c r="AD3614" s="88">
        <v>345.5</v>
      </c>
      <c r="AF3614" s="101" t="s">
        <v>13018</v>
      </c>
      <c r="AG3614" s="101">
        <v>4668564.68</v>
      </c>
      <c r="AH3614" s="101">
        <v>8671533.9399999995</v>
      </c>
      <c r="AI3614" s="101"/>
      <c r="AJ3614" s="101"/>
      <c r="AK3614" s="101"/>
      <c r="AL3614" s="101"/>
      <c r="AM3614" s="101"/>
      <c r="AN3614" s="1117"/>
      <c r="AO3614" s="101"/>
      <c r="AP3614" s="101"/>
      <c r="AQ3614" s="101"/>
      <c r="AR3614" s="101"/>
      <c r="AS3614" s="101"/>
      <c r="AT3614" s="190" t="s">
        <v>34</v>
      </c>
    </row>
    <row r="3615" spans="1:59" ht="51" x14ac:dyDescent="0.25">
      <c r="A3615" s="101"/>
      <c r="B3615" s="190" t="s">
        <v>13014</v>
      </c>
      <c r="C3615" s="190">
        <v>12170672</v>
      </c>
      <c r="D3615" s="191">
        <v>43354</v>
      </c>
      <c r="E3615" s="191">
        <v>43354</v>
      </c>
      <c r="F3615" s="191">
        <v>44450</v>
      </c>
      <c r="G3615" s="190">
        <v>-7777</v>
      </c>
      <c r="H3615" s="190" t="s">
        <v>582</v>
      </c>
      <c r="J3615" s="190" t="s">
        <v>12511</v>
      </c>
      <c r="K3615" s="190" t="s">
        <v>33</v>
      </c>
      <c r="L3615" s="190" t="s">
        <v>13015</v>
      </c>
      <c r="M3615" s="190" t="s">
        <v>32</v>
      </c>
      <c r="N3615" s="190" t="s">
        <v>32</v>
      </c>
      <c r="O3615" s="167"/>
      <c r="P3615" s="192" t="s">
        <v>13016</v>
      </c>
      <c r="Q3615" s="190" t="s">
        <v>559</v>
      </c>
      <c r="R3615" s="190" t="s">
        <v>6931</v>
      </c>
      <c r="S3615" s="190" t="s">
        <v>11386</v>
      </c>
      <c r="U3615" s="88"/>
      <c r="V3615" s="88"/>
      <c r="W3615" s="1011"/>
      <c r="Y3615" s="88">
        <v>15.34</v>
      </c>
      <c r="Z3615" s="88">
        <v>0.8</v>
      </c>
      <c r="AA3615" s="88">
        <v>50</v>
      </c>
      <c r="AB3615" s="88"/>
      <c r="AC3615" s="88"/>
      <c r="AD3615" s="88">
        <v>345.5</v>
      </c>
      <c r="AF3615" s="101" t="s">
        <v>13019</v>
      </c>
      <c r="AG3615" s="101">
        <v>4668565.88</v>
      </c>
      <c r="AH3615" s="101">
        <v>8671535.9000000004</v>
      </c>
      <c r="AI3615" s="101"/>
      <c r="AJ3615" s="101"/>
      <c r="AK3615" s="101"/>
      <c r="AL3615" s="101"/>
      <c r="AM3615" s="101"/>
      <c r="AN3615" s="1117"/>
      <c r="AO3615" s="101"/>
      <c r="AP3615" s="101"/>
      <c r="AQ3615" s="101"/>
      <c r="AR3615" s="101"/>
      <c r="AS3615" s="101"/>
      <c r="AT3615" s="190" t="s">
        <v>34</v>
      </c>
    </row>
    <row r="3616" spans="1:59" ht="51" x14ac:dyDescent="0.25">
      <c r="A3616" s="101"/>
      <c r="B3616" s="190" t="s">
        <v>13014</v>
      </c>
      <c r="C3616" s="190">
        <v>12170672</v>
      </c>
      <c r="D3616" s="191">
        <v>43354</v>
      </c>
      <c r="E3616" s="191">
        <v>43354</v>
      </c>
      <c r="F3616" s="191">
        <v>44450</v>
      </c>
      <c r="G3616" s="190">
        <v>-7777</v>
      </c>
      <c r="H3616" s="190" t="s">
        <v>582</v>
      </c>
      <c r="J3616" s="190" t="s">
        <v>12511</v>
      </c>
      <c r="K3616" s="190" t="s">
        <v>33</v>
      </c>
      <c r="L3616" s="190" t="s">
        <v>13015</v>
      </c>
      <c r="M3616" s="190" t="s">
        <v>32</v>
      </c>
      <c r="N3616" s="190" t="s">
        <v>32</v>
      </c>
      <c r="O3616" s="167"/>
      <c r="P3616" s="192" t="s">
        <v>13016</v>
      </c>
      <c r="Q3616" s="190" t="s">
        <v>559</v>
      </c>
      <c r="R3616" s="190" t="s">
        <v>6931</v>
      </c>
      <c r="S3616" s="190" t="s">
        <v>11386</v>
      </c>
      <c r="U3616" s="88"/>
      <c r="V3616" s="88"/>
      <c r="W3616" s="1011"/>
      <c r="Y3616" s="88">
        <v>15.34</v>
      </c>
      <c r="Z3616" s="88">
        <v>0.8</v>
      </c>
      <c r="AA3616" s="88">
        <v>50</v>
      </c>
      <c r="AB3616" s="88"/>
      <c r="AC3616" s="88"/>
      <c r="AD3616" s="88">
        <v>345.5</v>
      </c>
      <c r="AF3616" s="101" t="s">
        <v>13020</v>
      </c>
      <c r="AG3616" s="101">
        <v>4668566.2699999996</v>
      </c>
      <c r="AH3616" s="101">
        <v>8671534.3399999999</v>
      </c>
      <c r="AI3616" s="101"/>
      <c r="AJ3616" s="101"/>
      <c r="AK3616" s="101"/>
      <c r="AL3616" s="101"/>
      <c r="AM3616" s="101"/>
      <c r="AN3616" s="1117"/>
      <c r="AO3616" s="101"/>
      <c r="AP3616" s="101"/>
      <c r="AQ3616" s="101"/>
      <c r="AR3616" s="101"/>
      <c r="AS3616" s="101"/>
      <c r="AT3616" s="190" t="s">
        <v>34</v>
      </c>
    </row>
    <row r="3617" spans="1:59" ht="51" x14ac:dyDescent="0.25">
      <c r="A3617" s="101"/>
      <c r="B3617" s="190" t="s">
        <v>13014</v>
      </c>
      <c r="C3617" s="190">
        <v>12170672</v>
      </c>
      <c r="D3617" s="191">
        <v>43354</v>
      </c>
      <c r="E3617" s="191">
        <v>43354</v>
      </c>
      <c r="F3617" s="191">
        <v>44450</v>
      </c>
      <c r="G3617" s="190">
        <v>-7777</v>
      </c>
      <c r="H3617" s="190" t="s">
        <v>582</v>
      </c>
      <c r="J3617" s="190" t="s">
        <v>12511</v>
      </c>
      <c r="K3617" s="190" t="s">
        <v>33</v>
      </c>
      <c r="L3617" s="190" t="s">
        <v>13015</v>
      </c>
      <c r="M3617" s="190" t="s">
        <v>32</v>
      </c>
      <c r="N3617" s="190" t="s">
        <v>32</v>
      </c>
      <c r="O3617" s="167"/>
      <c r="P3617" s="192" t="s">
        <v>13016</v>
      </c>
      <c r="Q3617" s="190" t="s">
        <v>559</v>
      </c>
      <c r="R3617" s="190" t="s">
        <v>6931</v>
      </c>
      <c r="S3617" s="190" t="s">
        <v>11386</v>
      </c>
      <c r="U3617" s="88"/>
      <c r="V3617" s="88"/>
      <c r="W3617" s="1011"/>
      <c r="Y3617" s="88">
        <v>15.34</v>
      </c>
      <c r="Z3617" s="88">
        <v>0.8</v>
      </c>
      <c r="AA3617" s="88">
        <v>50</v>
      </c>
      <c r="AB3617" s="88"/>
      <c r="AC3617" s="88"/>
      <c r="AD3617" s="88">
        <v>345.5</v>
      </c>
      <c r="AF3617" s="101" t="s">
        <v>13021</v>
      </c>
      <c r="AG3617" s="101">
        <v>4668577.22</v>
      </c>
      <c r="AH3617" s="101">
        <v>8671549.3599999994</v>
      </c>
      <c r="AI3617" s="101"/>
      <c r="AJ3617" s="101"/>
      <c r="AK3617" s="101"/>
      <c r="AL3617" s="101"/>
      <c r="AM3617" s="101"/>
      <c r="AN3617" s="1117"/>
      <c r="AO3617" s="101"/>
      <c r="AP3617" s="101"/>
      <c r="AQ3617" s="101"/>
      <c r="AR3617" s="101"/>
      <c r="AS3617" s="101"/>
      <c r="AT3617" s="190" t="s">
        <v>34</v>
      </c>
    </row>
    <row r="3618" spans="1:59" ht="51.75" thickBot="1" x14ac:dyDescent="0.3">
      <c r="A3618" s="1004"/>
      <c r="B3618" s="213" t="s">
        <v>13014</v>
      </c>
      <c r="C3618" s="213">
        <v>12170672</v>
      </c>
      <c r="D3618" s="215">
        <v>43354</v>
      </c>
      <c r="E3618" s="215">
        <v>43354</v>
      </c>
      <c r="F3618" s="215">
        <v>44450</v>
      </c>
      <c r="G3618" s="213">
        <v>-7777</v>
      </c>
      <c r="H3618" s="213" t="s">
        <v>582</v>
      </c>
      <c r="I3618" s="485"/>
      <c r="J3618" s="213" t="s">
        <v>12511</v>
      </c>
      <c r="K3618" s="213" t="s">
        <v>33</v>
      </c>
      <c r="L3618" s="213" t="s">
        <v>13015</v>
      </c>
      <c r="M3618" s="213" t="s">
        <v>32</v>
      </c>
      <c r="N3618" s="213" t="s">
        <v>32</v>
      </c>
      <c r="O3618" s="1023"/>
      <c r="P3618" s="214" t="s">
        <v>13016</v>
      </c>
      <c r="Q3618" s="213" t="s">
        <v>559</v>
      </c>
      <c r="R3618" s="213" t="s">
        <v>6931</v>
      </c>
      <c r="S3618" s="213" t="s">
        <v>11386</v>
      </c>
      <c r="T3618" s="485"/>
      <c r="U3618" s="846"/>
      <c r="V3618" s="846"/>
      <c r="W3618" s="1012"/>
      <c r="X3618" s="485"/>
      <c r="Y3618" s="846">
        <v>15.34</v>
      </c>
      <c r="Z3618" s="846">
        <v>0.8</v>
      </c>
      <c r="AA3618" s="846">
        <v>50</v>
      </c>
      <c r="AB3618" s="846"/>
      <c r="AC3618" s="846"/>
      <c r="AD3618" s="846">
        <v>345.5</v>
      </c>
      <c r="AE3618" s="485"/>
      <c r="AF3618" s="216" t="s">
        <v>13022</v>
      </c>
      <c r="AG3618" s="216">
        <v>4668578.22</v>
      </c>
      <c r="AH3618" s="216">
        <v>8671548.5299999993</v>
      </c>
      <c r="AI3618" s="216"/>
      <c r="AJ3618" s="216"/>
      <c r="AK3618" s="216"/>
      <c r="AL3618" s="216"/>
      <c r="AM3618" s="216"/>
      <c r="AN3618" s="1122"/>
      <c r="AO3618" s="216"/>
      <c r="AP3618" s="216"/>
      <c r="AQ3618" s="216"/>
      <c r="AR3618" s="216"/>
      <c r="AS3618" s="216"/>
      <c r="AT3618" s="213" t="s">
        <v>34</v>
      </c>
      <c r="AU3618" s="485"/>
      <c r="AV3618" s="1270"/>
      <c r="AW3618" s="1077"/>
      <c r="AX3618" s="1270"/>
      <c r="AY3618" s="1077"/>
      <c r="AZ3618" s="1270"/>
      <c r="BA3618" s="1077"/>
      <c r="BB3618" s="1270"/>
      <c r="BC3618" s="1077"/>
      <c r="BD3618" s="1270"/>
      <c r="BE3618" s="1077"/>
      <c r="BF3618" s="485"/>
      <c r="BG3618" s="1002"/>
    </row>
    <row r="3619" spans="1:59" ht="51" x14ac:dyDescent="0.25">
      <c r="A3619" s="101">
        <v>1180</v>
      </c>
      <c r="B3619" s="190" t="s">
        <v>580</v>
      </c>
      <c r="C3619" s="190">
        <v>12170673</v>
      </c>
      <c r="D3619" s="191">
        <v>43354</v>
      </c>
      <c r="E3619" s="191">
        <v>43354</v>
      </c>
      <c r="F3619" s="191">
        <v>44450</v>
      </c>
      <c r="G3619" s="190">
        <v>-7777</v>
      </c>
      <c r="H3619" s="190" t="s">
        <v>1595</v>
      </c>
      <c r="J3619" s="190" t="s">
        <v>1678</v>
      </c>
      <c r="K3619" s="190" t="s">
        <v>33</v>
      </c>
      <c r="L3619" s="190" t="s">
        <v>42</v>
      </c>
      <c r="M3619" s="190" t="s">
        <v>42</v>
      </c>
      <c r="N3619" s="190" t="s">
        <v>41</v>
      </c>
      <c r="O3619" s="167"/>
      <c r="P3619" s="192">
        <v>57354</v>
      </c>
      <c r="Q3619" s="190" t="s">
        <v>559</v>
      </c>
      <c r="R3619" s="190" t="s">
        <v>6832</v>
      </c>
      <c r="S3619" s="190" t="s">
        <v>10950</v>
      </c>
      <c r="U3619" s="88"/>
      <c r="V3619" s="88"/>
      <c r="W3619" s="1011"/>
      <c r="Y3619" s="88">
        <v>1250</v>
      </c>
      <c r="Z3619" s="88"/>
      <c r="AA3619" s="88">
        <v>36838</v>
      </c>
      <c r="AB3619" s="88"/>
      <c r="AC3619" s="88"/>
      <c r="AD3619" s="88"/>
      <c r="AF3619" s="101" t="s">
        <v>1765</v>
      </c>
      <c r="AI3619" s="101"/>
      <c r="AJ3619" s="101" t="s">
        <v>10953</v>
      </c>
      <c r="AK3619" s="101" t="s">
        <v>10954</v>
      </c>
      <c r="AL3619" s="101">
        <v>43</v>
      </c>
      <c r="AM3619" s="101">
        <v>21</v>
      </c>
      <c r="AN3619" s="1117">
        <v>56</v>
      </c>
      <c r="AO3619" s="101">
        <v>25</v>
      </c>
      <c r="AP3619" s="101">
        <v>38</v>
      </c>
      <c r="AQ3619" s="101">
        <v>28</v>
      </c>
      <c r="AR3619" s="101">
        <f t="shared" ref="AR3619:AR3622" si="585">AL3619+AM3619/60+AN3619/3600</f>
        <v>43.365555555555559</v>
      </c>
      <c r="AS3619" s="101">
        <f t="shared" ref="AS3619:AS3622" si="586">AO3619+AP3619/60+AQ3619/3600</f>
        <v>25.641111111111112</v>
      </c>
      <c r="AT3619" s="190" t="s">
        <v>34</v>
      </c>
    </row>
    <row r="3620" spans="1:59" ht="51.75" thickBot="1" x14ac:dyDescent="0.3">
      <c r="A3620" s="1004"/>
      <c r="B3620" s="213" t="s">
        <v>580</v>
      </c>
      <c r="C3620" s="213">
        <v>12170673</v>
      </c>
      <c r="D3620" s="215">
        <v>43354</v>
      </c>
      <c r="E3620" s="215">
        <v>43354</v>
      </c>
      <c r="F3620" s="215">
        <v>44450</v>
      </c>
      <c r="G3620" s="213">
        <v>-7777</v>
      </c>
      <c r="H3620" s="213" t="s">
        <v>1595</v>
      </c>
      <c r="I3620" s="485"/>
      <c r="J3620" s="213" t="s">
        <v>1678</v>
      </c>
      <c r="K3620" s="213" t="s">
        <v>33</v>
      </c>
      <c r="L3620" s="213" t="s">
        <v>42</v>
      </c>
      <c r="M3620" s="213" t="s">
        <v>42</v>
      </c>
      <c r="N3620" s="213" t="s">
        <v>41</v>
      </c>
      <c r="O3620" s="1023"/>
      <c r="P3620" s="214">
        <v>57354</v>
      </c>
      <c r="Q3620" s="213" t="s">
        <v>559</v>
      </c>
      <c r="R3620" s="213" t="s">
        <v>6832</v>
      </c>
      <c r="S3620" s="213" t="s">
        <v>10950</v>
      </c>
      <c r="T3620" s="485"/>
      <c r="U3620" s="846"/>
      <c r="V3620" s="846"/>
      <c r="W3620" s="1012"/>
      <c r="X3620" s="485"/>
      <c r="Y3620" s="846">
        <v>1250</v>
      </c>
      <c r="Z3620" s="846"/>
      <c r="AA3620" s="846">
        <v>36838</v>
      </c>
      <c r="AB3620" s="846"/>
      <c r="AC3620" s="846"/>
      <c r="AD3620" s="846"/>
      <c r="AE3620" s="485"/>
      <c r="AF3620" s="216" t="s">
        <v>1768</v>
      </c>
      <c r="AG3620" s="485"/>
      <c r="AH3620" s="485"/>
      <c r="AI3620" s="216"/>
      <c r="AJ3620" s="216" t="s">
        <v>10955</v>
      </c>
      <c r="AK3620" s="216" t="s">
        <v>10956</v>
      </c>
      <c r="AL3620" s="216">
        <v>43</v>
      </c>
      <c r="AM3620" s="216">
        <v>21</v>
      </c>
      <c r="AN3620" s="1122">
        <v>49</v>
      </c>
      <c r="AO3620" s="216">
        <v>25</v>
      </c>
      <c r="AP3620" s="216">
        <v>37</v>
      </c>
      <c r="AQ3620" s="216">
        <v>36</v>
      </c>
      <c r="AR3620" s="216">
        <f t="shared" si="585"/>
        <v>43.363611111111112</v>
      </c>
      <c r="AS3620" s="216">
        <f t="shared" si="586"/>
        <v>25.626666666666669</v>
      </c>
      <c r="AT3620" s="213" t="s">
        <v>34</v>
      </c>
      <c r="AU3620" s="485"/>
      <c r="AV3620" s="1270"/>
      <c r="AW3620" s="1077"/>
      <c r="AX3620" s="1270"/>
      <c r="AY3620" s="1077"/>
      <c r="AZ3620" s="1270"/>
      <c r="BA3620" s="1077"/>
      <c r="BB3620" s="1270"/>
      <c r="BC3620" s="1077"/>
      <c r="BD3620" s="1270"/>
      <c r="BE3620" s="1077"/>
      <c r="BF3620" s="485"/>
      <c r="BG3620" s="1002"/>
    </row>
    <row r="3621" spans="1:59" ht="51" x14ac:dyDescent="0.25">
      <c r="A3621" s="101">
        <v>1181</v>
      </c>
      <c r="B3621" s="190" t="s">
        <v>490</v>
      </c>
      <c r="C3621" s="190">
        <v>12170676</v>
      </c>
      <c r="D3621" s="191">
        <v>43355</v>
      </c>
      <c r="E3621" s="191">
        <v>43355</v>
      </c>
      <c r="F3621" s="191">
        <v>44451</v>
      </c>
      <c r="G3621" s="190">
        <v>-7777</v>
      </c>
      <c r="H3621" s="190" t="s">
        <v>1067</v>
      </c>
      <c r="J3621" s="190" t="s">
        <v>12296</v>
      </c>
      <c r="K3621" s="190" t="s">
        <v>50</v>
      </c>
      <c r="L3621" s="190" t="s">
        <v>48</v>
      </c>
      <c r="M3621" s="190" t="s">
        <v>59</v>
      </c>
      <c r="N3621" s="190" t="s">
        <v>48</v>
      </c>
      <c r="O3621" s="167" t="s">
        <v>507</v>
      </c>
      <c r="P3621" s="192" t="s">
        <v>302</v>
      </c>
      <c r="Q3621" s="190" t="s">
        <v>559</v>
      </c>
      <c r="R3621" s="190" t="s">
        <v>6931</v>
      </c>
      <c r="S3621" s="190" t="s">
        <v>1046</v>
      </c>
      <c r="U3621" s="88"/>
      <c r="V3621" s="88"/>
      <c r="W3621" s="1011"/>
      <c r="Y3621" s="88">
        <v>381</v>
      </c>
      <c r="Z3621" s="88">
        <v>15.5</v>
      </c>
      <c r="AA3621" s="88">
        <v>5905</v>
      </c>
      <c r="AB3621" s="88"/>
      <c r="AC3621" s="88"/>
      <c r="AD3621" s="88"/>
      <c r="AF3621" s="101" t="s">
        <v>2886</v>
      </c>
      <c r="AI3621" s="101"/>
      <c r="AJ3621" s="101" t="s">
        <v>13023</v>
      </c>
      <c r="AK3621" s="101" t="s">
        <v>13024</v>
      </c>
      <c r="AL3621" s="101">
        <v>42</v>
      </c>
      <c r="AM3621" s="101">
        <v>40</v>
      </c>
      <c r="AN3621" s="1117">
        <v>20.3</v>
      </c>
      <c r="AO3621" s="101">
        <v>23</v>
      </c>
      <c r="AP3621" s="101">
        <v>15</v>
      </c>
      <c r="AQ3621" s="101">
        <v>59.02</v>
      </c>
      <c r="AR3621" s="101">
        <f t="shared" si="585"/>
        <v>42.672305555555553</v>
      </c>
      <c r="AS3621" s="101">
        <f t="shared" si="586"/>
        <v>23.266394444444444</v>
      </c>
      <c r="AT3621" s="190" t="s">
        <v>34</v>
      </c>
    </row>
    <row r="3622" spans="1:59" ht="51.75" thickBot="1" x14ac:dyDescent="0.3">
      <c r="A3622" s="1004"/>
      <c r="B3622" s="213" t="s">
        <v>490</v>
      </c>
      <c r="C3622" s="213">
        <v>12170676</v>
      </c>
      <c r="D3622" s="215">
        <v>43355</v>
      </c>
      <c r="E3622" s="215">
        <v>43355</v>
      </c>
      <c r="F3622" s="215">
        <v>44451</v>
      </c>
      <c r="G3622" s="213">
        <v>-7777</v>
      </c>
      <c r="H3622" s="213" t="s">
        <v>1067</v>
      </c>
      <c r="I3622" s="485"/>
      <c r="J3622" s="213" t="s">
        <v>12296</v>
      </c>
      <c r="K3622" s="213" t="s">
        <v>50</v>
      </c>
      <c r="L3622" s="213" t="s">
        <v>48</v>
      </c>
      <c r="M3622" s="213" t="s">
        <v>59</v>
      </c>
      <c r="N3622" s="213" t="s">
        <v>48</v>
      </c>
      <c r="O3622" s="1023" t="s">
        <v>507</v>
      </c>
      <c r="P3622" s="214" t="s">
        <v>302</v>
      </c>
      <c r="Q3622" s="213" t="s">
        <v>559</v>
      </c>
      <c r="R3622" s="213" t="s">
        <v>6931</v>
      </c>
      <c r="S3622" s="213" t="s">
        <v>1046</v>
      </c>
      <c r="T3622" s="485"/>
      <c r="U3622" s="846"/>
      <c r="V3622" s="846"/>
      <c r="W3622" s="1012"/>
      <c r="X3622" s="485"/>
      <c r="Y3622" s="846">
        <v>381</v>
      </c>
      <c r="Z3622" s="846">
        <v>15.5</v>
      </c>
      <c r="AA3622" s="846">
        <v>5905</v>
      </c>
      <c r="AB3622" s="846"/>
      <c r="AC3622" s="846"/>
      <c r="AD3622" s="846"/>
      <c r="AE3622" s="485"/>
      <c r="AF3622" s="216" t="s">
        <v>2887</v>
      </c>
      <c r="AG3622" s="485"/>
      <c r="AH3622" s="485"/>
      <c r="AI3622" s="216"/>
      <c r="AJ3622" s="216" t="s">
        <v>13025</v>
      </c>
      <c r="AK3622" s="216" t="s">
        <v>13026</v>
      </c>
      <c r="AL3622" s="216">
        <v>42</v>
      </c>
      <c r="AM3622" s="216">
        <v>40</v>
      </c>
      <c r="AN3622" s="1122">
        <v>10.9</v>
      </c>
      <c r="AO3622" s="216">
        <v>23</v>
      </c>
      <c r="AP3622" s="216">
        <v>15</v>
      </c>
      <c r="AQ3622" s="216">
        <v>48.4</v>
      </c>
      <c r="AR3622" s="216">
        <f t="shared" si="585"/>
        <v>42.669694444444445</v>
      </c>
      <c r="AS3622" s="216">
        <f t="shared" si="586"/>
        <v>23.263444444444445</v>
      </c>
      <c r="AT3622" s="213" t="s">
        <v>34</v>
      </c>
      <c r="AU3622" s="485"/>
      <c r="AV3622" s="1270"/>
      <c r="AW3622" s="1077"/>
      <c r="AX3622" s="1270"/>
      <c r="AY3622" s="1077"/>
      <c r="AZ3622" s="1270"/>
      <c r="BA3622" s="1077"/>
      <c r="BB3622" s="1270"/>
      <c r="BC3622" s="1077"/>
      <c r="BD3622" s="1270"/>
      <c r="BE3622" s="1077"/>
      <c r="BF3622" s="485"/>
      <c r="BG3622" s="1002"/>
    </row>
    <row r="3623" spans="1:59" ht="51" x14ac:dyDescent="0.25">
      <c r="A3623" s="101">
        <v>1182</v>
      </c>
      <c r="B3623" s="190" t="s">
        <v>13027</v>
      </c>
      <c r="C3623" s="190">
        <v>12170671</v>
      </c>
      <c r="D3623" s="191">
        <v>43353</v>
      </c>
      <c r="E3623" s="191">
        <v>43353</v>
      </c>
      <c r="F3623" s="191">
        <v>44449</v>
      </c>
      <c r="G3623" s="190">
        <v>-7777</v>
      </c>
      <c r="H3623" s="190" t="s">
        <v>582</v>
      </c>
      <c r="J3623" s="190" t="s">
        <v>12511</v>
      </c>
      <c r="K3623" s="190" t="s">
        <v>33</v>
      </c>
      <c r="L3623" s="190" t="s">
        <v>13028</v>
      </c>
      <c r="M3623" s="190" t="s">
        <v>123</v>
      </c>
      <c r="N3623" s="190" t="s">
        <v>32</v>
      </c>
      <c r="O3623" s="167"/>
      <c r="P3623" s="192" t="s">
        <v>13029</v>
      </c>
      <c r="Q3623" s="190" t="s">
        <v>559</v>
      </c>
      <c r="R3623" s="190" t="s">
        <v>6931</v>
      </c>
      <c r="S3623" s="190" t="s">
        <v>11386</v>
      </c>
      <c r="U3623" s="88"/>
      <c r="V3623" s="88"/>
      <c r="W3623" s="1011"/>
      <c r="Y3623" s="88">
        <v>45.5</v>
      </c>
      <c r="Z3623" s="88">
        <v>0.8</v>
      </c>
      <c r="AA3623" s="88">
        <v>120</v>
      </c>
      <c r="AB3623" s="88"/>
      <c r="AC3623" s="88"/>
      <c r="AD3623" s="88">
        <v>229.15</v>
      </c>
      <c r="AF3623" s="101" t="s">
        <v>13017</v>
      </c>
      <c r="AG3623" s="101">
        <v>4679191.8099999996</v>
      </c>
      <c r="AH3623" s="101">
        <v>8676867.1199999992</v>
      </c>
      <c r="AI3623" s="101"/>
      <c r="AJ3623" s="101"/>
      <c r="AK3623" s="101"/>
      <c r="AL3623" s="101"/>
      <c r="AM3623" s="101"/>
      <c r="AN3623" s="1117"/>
      <c r="AO3623" s="101"/>
      <c r="AP3623" s="101"/>
      <c r="AQ3623" s="101"/>
      <c r="AR3623" s="101"/>
      <c r="AS3623" s="101"/>
      <c r="AT3623" s="190" t="s">
        <v>34</v>
      </c>
    </row>
    <row r="3624" spans="1:59" ht="51" x14ac:dyDescent="0.25">
      <c r="A3624" s="101"/>
      <c r="B3624" s="190" t="s">
        <v>13027</v>
      </c>
      <c r="C3624" s="190">
        <v>12170671</v>
      </c>
      <c r="D3624" s="191">
        <v>43353</v>
      </c>
      <c r="E3624" s="191">
        <v>43353</v>
      </c>
      <c r="F3624" s="191">
        <v>44449</v>
      </c>
      <c r="G3624" s="190">
        <v>-7777</v>
      </c>
      <c r="H3624" s="190" t="s">
        <v>582</v>
      </c>
      <c r="J3624" s="190" t="s">
        <v>12511</v>
      </c>
      <c r="K3624" s="190" t="s">
        <v>33</v>
      </c>
      <c r="L3624" s="190" t="s">
        <v>13028</v>
      </c>
      <c r="M3624" s="190" t="s">
        <v>123</v>
      </c>
      <c r="N3624" s="190" t="s">
        <v>32</v>
      </c>
      <c r="O3624" s="167"/>
      <c r="P3624" s="192" t="s">
        <v>13029</v>
      </c>
      <c r="Q3624" s="190" t="s">
        <v>559</v>
      </c>
      <c r="R3624" s="190" t="s">
        <v>6931</v>
      </c>
      <c r="S3624" s="190" t="s">
        <v>11386</v>
      </c>
      <c r="U3624" s="88"/>
      <c r="V3624" s="88"/>
      <c r="W3624" s="1011"/>
      <c r="Y3624" s="88">
        <v>45.5</v>
      </c>
      <c r="Z3624" s="88">
        <v>0.8</v>
      </c>
      <c r="AA3624" s="88">
        <v>120</v>
      </c>
      <c r="AB3624" s="88"/>
      <c r="AC3624" s="88"/>
      <c r="AD3624" s="88">
        <v>229.15</v>
      </c>
      <c r="AF3624" s="101" t="s">
        <v>13018</v>
      </c>
      <c r="AG3624" s="101">
        <v>4679195.87</v>
      </c>
      <c r="AH3624" s="101">
        <v>8676853.2699999996</v>
      </c>
      <c r="AI3624" s="101"/>
      <c r="AJ3624" s="101"/>
      <c r="AK3624" s="101"/>
      <c r="AL3624" s="101"/>
      <c r="AM3624" s="101"/>
      <c r="AN3624" s="1117"/>
      <c r="AO3624" s="101"/>
      <c r="AP3624" s="101"/>
      <c r="AQ3624" s="101"/>
      <c r="AR3624" s="101"/>
      <c r="AS3624" s="101"/>
      <c r="AT3624" s="190" t="s">
        <v>34</v>
      </c>
    </row>
    <row r="3625" spans="1:59" ht="51" x14ac:dyDescent="0.25">
      <c r="A3625" s="101"/>
      <c r="B3625" s="190" t="s">
        <v>13027</v>
      </c>
      <c r="C3625" s="190">
        <v>12170671</v>
      </c>
      <c r="D3625" s="191">
        <v>43353</v>
      </c>
      <c r="E3625" s="191">
        <v>43353</v>
      </c>
      <c r="F3625" s="191">
        <v>44449</v>
      </c>
      <c r="G3625" s="190">
        <v>-7777</v>
      </c>
      <c r="H3625" s="190" t="s">
        <v>582</v>
      </c>
      <c r="J3625" s="190" t="s">
        <v>12511</v>
      </c>
      <c r="K3625" s="190" t="s">
        <v>33</v>
      </c>
      <c r="L3625" s="190" t="s">
        <v>13028</v>
      </c>
      <c r="M3625" s="190" t="s">
        <v>123</v>
      </c>
      <c r="N3625" s="190" t="s">
        <v>32</v>
      </c>
      <c r="O3625" s="167"/>
      <c r="P3625" s="192" t="s">
        <v>13029</v>
      </c>
      <c r="Q3625" s="190" t="s">
        <v>559</v>
      </c>
      <c r="R3625" s="190" t="s">
        <v>6931</v>
      </c>
      <c r="S3625" s="190" t="s">
        <v>11386</v>
      </c>
      <c r="U3625" s="88"/>
      <c r="V3625" s="88"/>
      <c r="W3625" s="1011"/>
      <c r="Y3625" s="88">
        <v>45.5</v>
      </c>
      <c r="Z3625" s="88">
        <v>0.8</v>
      </c>
      <c r="AA3625" s="88">
        <v>120</v>
      </c>
      <c r="AB3625" s="88"/>
      <c r="AC3625" s="88"/>
      <c r="AD3625" s="88">
        <v>229.15</v>
      </c>
      <c r="AF3625" s="101" t="s">
        <v>13019</v>
      </c>
      <c r="AG3625" s="101">
        <v>4679196.92</v>
      </c>
      <c r="AH3625" s="101">
        <v>8676850.2200000007</v>
      </c>
      <c r="AI3625" s="101"/>
      <c r="AJ3625" s="101"/>
      <c r="AK3625" s="101"/>
      <c r="AL3625" s="101"/>
      <c r="AM3625" s="101"/>
      <c r="AN3625" s="1117"/>
      <c r="AO3625" s="101"/>
      <c r="AP3625" s="101"/>
      <c r="AQ3625" s="101"/>
      <c r="AR3625" s="101"/>
      <c r="AS3625" s="101"/>
      <c r="AT3625" s="190" t="s">
        <v>34</v>
      </c>
    </row>
    <row r="3626" spans="1:59" ht="51" x14ac:dyDescent="0.25">
      <c r="A3626" s="101"/>
      <c r="B3626" s="190" t="s">
        <v>13027</v>
      </c>
      <c r="C3626" s="190">
        <v>12170671</v>
      </c>
      <c r="D3626" s="191">
        <v>43353</v>
      </c>
      <c r="E3626" s="191">
        <v>43353</v>
      </c>
      <c r="F3626" s="191">
        <v>44449</v>
      </c>
      <c r="G3626" s="190">
        <v>-7777</v>
      </c>
      <c r="H3626" s="190" t="s">
        <v>582</v>
      </c>
      <c r="J3626" s="190" t="s">
        <v>12511</v>
      </c>
      <c r="K3626" s="190" t="s">
        <v>33</v>
      </c>
      <c r="L3626" s="190" t="s">
        <v>13028</v>
      </c>
      <c r="M3626" s="190" t="s">
        <v>123</v>
      </c>
      <c r="N3626" s="190" t="s">
        <v>32</v>
      </c>
      <c r="O3626" s="167"/>
      <c r="P3626" s="192" t="s">
        <v>13029</v>
      </c>
      <c r="Q3626" s="190" t="s">
        <v>559</v>
      </c>
      <c r="R3626" s="190" t="s">
        <v>6931</v>
      </c>
      <c r="S3626" s="190" t="s">
        <v>11386</v>
      </c>
      <c r="U3626" s="88"/>
      <c r="V3626" s="88"/>
      <c r="W3626" s="1011"/>
      <c r="Y3626" s="88">
        <v>45.5</v>
      </c>
      <c r="Z3626" s="88">
        <v>0.8</v>
      </c>
      <c r="AA3626" s="88">
        <v>120</v>
      </c>
      <c r="AB3626" s="88"/>
      <c r="AC3626" s="88"/>
      <c r="AD3626" s="88">
        <v>229.15</v>
      </c>
      <c r="AF3626" s="101" t="s">
        <v>13020</v>
      </c>
      <c r="AG3626" s="101">
        <v>4679206.1100000003</v>
      </c>
      <c r="AH3626" s="101">
        <v>8676842.8900000006</v>
      </c>
      <c r="AI3626" s="101"/>
      <c r="AJ3626" s="101"/>
      <c r="AK3626" s="101"/>
      <c r="AL3626" s="101"/>
      <c r="AM3626" s="101"/>
      <c r="AN3626" s="1117"/>
      <c r="AO3626" s="101"/>
      <c r="AP3626" s="101"/>
      <c r="AQ3626" s="101"/>
      <c r="AR3626" s="101"/>
      <c r="AS3626" s="101"/>
      <c r="AT3626" s="190" t="s">
        <v>34</v>
      </c>
    </row>
    <row r="3627" spans="1:59" ht="51" x14ac:dyDescent="0.25">
      <c r="A3627" s="101"/>
      <c r="B3627" s="190" t="s">
        <v>13027</v>
      </c>
      <c r="C3627" s="190">
        <v>12170671</v>
      </c>
      <c r="D3627" s="191">
        <v>43353</v>
      </c>
      <c r="E3627" s="191">
        <v>43353</v>
      </c>
      <c r="F3627" s="191">
        <v>44449</v>
      </c>
      <c r="G3627" s="190">
        <v>-7777</v>
      </c>
      <c r="H3627" s="190" t="s">
        <v>582</v>
      </c>
      <c r="J3627" s="190" t="s">
        <v>12511</v>
      </c>
      <c r="K3627" s="190" t="s">
        <v>33</v>
      </c>
      <c r="L3627" s="190" t="s">
        <v>13028</v>
      </c>
      <c r="M3627" s="190" t="s">
        <v>123</v>
      </c>
      <c r="N3627" s="190" t="s">
        <v>32</v>
      </c>
      <c r="O3627" s="167"/>
      <c r="P3627" s="192" t="s">
        <v>13029</v>
      </c>
      <c r="Q3627" s="190" t="s">
        <v>559</v>
      </c>
      <c r="R3627" s="190" t="s">
        <v>6931</v>
      </c>
      <c r="S3627" s="190" t="s">
        <v>11386</v>
      </c>
      <c r="U3627" s="88"/>
      <c r="V3627" s="88"/>
      <c r="W3627" s="1011"/>
      <c r="Y3627" s="88">
        <v>45.5</v>
      </c>
      <c r="Z3627" s="88">
        <v>0.8</v>
      </c>
      <c r="AA3627" s="88">
        <v>120</v>
      </c>
      <c r="AB3627" s="88"/>
      <c r="AC3627" s="88"/>
      <c r="AD3627" s="88">
        <v>229.15</v>
      </c>
      <c r="AF3627" s="101" t="s">
        <v>13021</v>
      </c>
      <c r="AG3627" s="101">
        <v>4679210.3099999996</v>
      </c>
      <c r="AH3627" s="101">
        <v>8676842.6699999999</v>
      </c>
      <c r="AI3627" s="101"/>
      <c r="AJ3627" s="101"/>
      <c r="AK3627" s="101"/>
      <c r="AL3627" s="101"/>
      <c r="AM3627" s="101"/>
      <c r="AN3627" s="1117"/>
      <c r="AO3627" s="101"/>
      <c r="AP3627" s="101"/>
      <c r="AQ3627" s="101"/>
      <c r="AR3627" s="101"/>
      <c r="AS3627" s="101"/>
      <c r="AT3627" s="190" t="s">
        <v>34</v>
      </c>
    </row>
    <row r="3628" spans="1:59" ht="51" x14ac:dyDescent="0.25">
      <c r="A3628" s="101"/>
      <c r="B3628" s="190" t="s">
        <v>13027</v>
      </c>
      <c r="C3628" s="190">
        <v>12170671</v>
      </c>
      <c r="D3628" s="191">
        <v>43353</v>
      </c>
      <c r="E3628" s="191">
        <v>43353</v>
      </c>
      <c r="F3628" s="191">
        <v>44449</v>
      </c>
      <c r="G3628" s="190">
        <v>-7777</v>
      </c>
      <c r="H3628" s="190" t="s">
        <v>582</v>
      </c>
      <c r="J3628" s="190" t="s">
        <v>12511</v>
      </c>
      <c r="K3628" s="190" t="s">
        <v>33</v>
      </c>
      <c r="L3628" s="190" t="s">
        <v>13028</v>
      </c>
      <c r="M3628" s="190" t="s">
        <v>123</v>
      </c>
      <c r="N3628" s="190" t="s">
        <v>32</v>
      </c>
      <c r="O3628" s="167"/>
      <c r="P3628" s="192" t="s">
        <v>13029</v>
      </c>
      <c r="Q3628" s="190" t="s">
        <v>559</v>
      </c>
      <c r="R3628" s="190" t="s">
        <v>6931</v>
      </c>
      <c r="S3628" s="190" t="s">
        <v>11386</v>
      </c>
      <c r="U3628" s="88"/>
      <c r="V3628" s="88"/>
      <c r="W3628" s="1011"/>
      <c r="Y3628" s="88">
        <v>45.5</v>
      </c>
      <c r="Z3628" s="88">
        <v>0.8</v>
      </c>
      <c r="AA3628" s="88">
        <v>120</v>
      </c>
      <c r="AB3628" s="88"/>
      <c r="AC3628" s="88"/>
      <c r="AD3628" s="88">
        <v>229.15</v>
      </c>
      <c r="AF3628" s="101" t="s">
        <v>13022</v>
      </c>
      <c r="AG3628" s="101">
        <v>4679221.9000000004</v>
      </c>
      <c r="AH3628" s="101">
        <v>8676839.8599999994</v>
      </c>
      <c r="AI3628" s="101"/>
      <c r="AJ3628" s="101"/>
      <c r="AK3628" s="101"/>
      <c r="AL3628" s="101"/>
      <c r="AM3628" s="101"/>
      <c r="AN3628" s="1117"/>
      <c r="AO3628" s="101"/>
      <c r="AP3628" s="101"/>
      <c r="AQ3628" s="101"/>
      <c r="AR3628" s="101"/>
      <c r="AS3628" s="101"/>
      <c r="AT3628" s="190" t="s">
        <v>34</v>
      </c>
    </row>
    <row r="3629" spans="1:59" ht="51.75" thickBot="1" x14ac:dyDescent="0.3">
      <c r="A3629" s="1004"/>
      <c r="B3629" s="213" t="s">
        <v>13027</v>
      </c>
      <c r="C3629" s="213">
        <v>12170671</v>
      </c>
      <c r="D3629" s="215">
        <v>43353</v>
      </c>
      <c r="E3629" s="215">
        <v>43353</v>
      </c>
      <c r="F3629" s="215">
        <v>44449</v>
      </c>
      <c r="G3629" s="213">
        <v>-7777</v>
      </c>
      <c r="H3629" s="213" t="s">
        <v>582</v>
      </c>
      <c r="I3629" s="485"/>
      <c r="J3629" s="213" t="s">
        <v>12511</v>
      </c>
      <c r="K3629" s="213" t="s">
        <v>33</v>
      </c>
      <c r="L3629" s="213" t="s">
        <v>13028</v>
      </c>
      <c r="M3629" s="213" t="s">
        <v>123</v>
      </c>
      <c r="N3629" s="213" t="s">
        <v>32</v>
      </c>
      <c r="O3629" s="1023"/>
      <c r="P3629" s="214" t="s">
        <v>13029</v>
      </c>
      <c r="Q3629" s="213" t="s">
        <v>559</v>
      </c>
      <c r="R3629" s="213" t="s">
        <v>6931</v>
      </c>
      <c r="S3629" s="213" t="s">
        <v>11386</v>
      </c>
      <c r="T3629" s="485"/>
      <c r="U3629" s="846"/>
      <c r="V3629" s="846"/>
      <c r="W3629" s="1012"/>
      <c r="X3629" s="485"/>
      <c r="Y3629" s="846">
        <v>45.5</v>
      </c>
      <c r="Z3629" s="846">
        <v>0.8</v>
      </c>
      <c r="AA3629" s="846">
        <v>120</v>
      </c>
      <c r="AB3629" s="846"/>
      <c r="AC3629" s="846"/>
      <c r="AD3629" s="846">
        <v>229.15</v>
      </c>
      <c r="AE3629" s="485"/>
      <c r="AF3629" s="216" t="s">
        <v>13030</v>
      </c>
      <c r="AG3629" s="846">
        <v>4679224.32</v>
      </c>
      <c r="AH3629" s="846">
        <v>8676839.2699999996</v>
      </c>
      <c r="AI3629" s="216"/>
      <c r="AJ3629" s="216"/>
      <c r="AK3629" s="216"/>
      <c r="AL3629" s="216"/>
      <c r="AM3629" s="216"/>
      <c r="AN3629" s="1122"/>
      <c r="AO3629" s="216"/>
      <c r="AP3629" s="216"/>
      <c r="AQ3629" s="216"/>
      <c r="AR3629" s="216"/>
      <c r="AS3629" s="216"/>
      <c r="AT3629" s="213" t="s">
        <v>34</v>
      </c>
      <c r="AU3629" s="485"/>
      <c r="AV3629" s="1270"/>
      <c r="AW3629" s="1077"/>
      <c r="AX3629" s="1270"/>
      <c r="AY3629" s="1077"/>
      <c r="AZ3629" s="1270"/>
      <c r="BA3629" s="1077"/>
      <c r="BB3629" s="1270"/>
      <c r="BC3629" s="1077"/>
      <c r="BD3629" s="1270"/>
      <c r="BE3629" s="1077"/>
      <c r="BF3629" s="485"/>
      <c r="BG3629" s="1002"/>
    </row>
    <row r="3630" spans="1:59" ht="51" x14ac:dyDescent="0.25">
      <c r="A3630" s="101">
        <v>1183</v>
      </c>
      <c r="B3630" s="190" t="s">
        <v>13031</v>
      </c>
      <c r="C3630" s="190" t="s">
        <v>13032</v>
      </c>
      <c r="D3630" s="191">
        <v>43354</v>
      </c>
      <c r="E3630" s="191">
        <v>43354</v>
      </c>
      <c r="F3630" s="191">
        <v>44450</v>
      </c>
      <c r="G3630" s="190">
        <v>-7777</v>
      </c>
      <c r="H3630" s="190" t="s">
        <v>587</v>
      </c>
      <c r="J3630" s="190" t="s">
        <v>13033</v>
      </c>
      <c r="K3630" s="190" t="s">
        <v>50</v>
      </c>
      <c r="L3630" s="190" t="s">
        <v>50</v>
      </c>
      <c r="M3630" s="190" t="s">
        <v>539</v>
      </c>
      <c r="N3630" s="190" t="s">
        <v>74</v>
      </c>
      <c r="O3630" s="167"/>
      <c r="P3630" s="192" t="s">
        <v>13034</v>
      </c>
      <c r="Q3630" s="190" t="s">
        <v>559</v>
      </c>
      <c r="R3630" s="190" t="s">
        <v>6931</v>
      </c>
      <c r="S3630" s="190" t="s">
        <v>2641</v>
      </c>
      <c r="U3630" s="88"/>
      <c r="V3630" s="88"/>
      <c r="W3630" s="1011"/>
      <c r="Y3630" s="88">
        <v>4.5</v>
      </c>
      <c r="Z3630" s="88">
        <v>40</v>
      </c>
      <c r="AA3630" s="88">
        <v>180</v>
      </c>
      <c r="AB3630" s="88"/>
      <c r="AC3630" s="88"/>
      <c r="AD3630" s="88"/>
      <c r="AF3630" s="101" t="s">
        <v>12984</v>
      </c>
      <c r="AG3630" s="101">
        <v>4748936.97</v>
      </c>
      <c r="AH3630" s="101">
        <v>8597034.1999999993</v>
      </c>
      <c r="AI3630" s="101">
        <v>23.63</v>
      </c>
      <c r="AJ3630" s="101"/>
      <c r="AK3630" s="101"/>
      <c r="AL3630" s="101"/>
      <c r="AM3630" s="101"/>
      <c r="AN3630" s="1117"/>
      <c r="AO3630" s="101"/>
      <c r="AP3630" s="101"/>
      <c r="AQ3630" s="101"/>
      <c r="AR3630" s="101"/>
      <c r="AS3630" s="101"/>
      <c r="AT3630" s="190" t="s">
        <v>34</v>
      </c>
    </row>
    <row r="3631" spans="1:59" ht="51.75" thickBot="1" x14ac:dyDescent="0.3">
      <c r="A3631" s="1004"/>
      <c r="B3631" s="213" t="s">
        <v>13031</v>
      </c>
      <c r="C3631" s="213" t="s">
        <v>13032</v>
      </c>
      <c r="D3631" s="215">
        <v>43354</v>
      </c>
      <c r="E3631" s="215">
        <v>43354</v>
      </c>
      <c r="F3631" s="215">
        <v>44450</v>
      </c>
      <c r="G3631" s="213">
        <v>-7777</v>
      </c>
      <c r="H3631" s="213" t="s">
        <v>587</v>
      </c>
      <c r="I3631" s="485"/>
      <c r="J3631" s="213" t="s">
        <v>13033</v>
      </c>
      <c r="K3631" s="213" t="s">
        <v>50</v>
      </c>
      <c r="L3631" s="213" t="s">
        <v>50</v>
      </c>
      <c r="M3631" s="213" t="s">
        <v>539</v>
      </c>
      <c r="N3631" s="213" t="s">
        <v>74</v>
      </c>
      <c r="O3631" s="1023"/>
      <c r="P3631" s="214" t="s">
        <v>13034</v>
      </c>
      <c r="Q3631" s="213" t="s">
        <v>559</v>
      </c>
      <c r="R3631" s="213" t="s">
        <v>6931</v>
      </c>
      <c r="S3631" s="213" t="s">
        <v>2641</v>
      </c>
      <c r="T3631" s="485"/>
      <c r="U3631" s="846"/>
      <c r="V3631" s="846"/>
      <c r="W3631" s="1012"/>
      <c r="X3631" s="485"/>
      <c r="Y3631" s="846">
        <v>4.5</v>
      </c>
      <c r="Z3631" s="846">
        <v>40</v>
      </c>
      <c r="AA3631" s="846">
        <v>180</v>
      </c>
      <c r="AB3631" s="846"/>
      <c r="AC3631" s="846"/>
      <c r="AD3631" s="846"/>
      <c r="AE3631" s="485"/>
      <c r="AF3631" s="216" t="s">
        <v>12984</v>
      </c>
      <c r="AG3631" s="216">
        <v>4748960.9901999999</v>
      </c>
      <c r="AH3631" s="216">
        <v>8597072.1400000006</v>
      </c>
      <c r="AI3631" s="216">
        <v>23.6</v>
      </c>
      <c r="AJ3631" s="216"/>
      <c r="AK3631" s="216"/>
      <c r="AL3631" s="216"/>
      <c r="AM3631" s="216"/>
      <c r="AN3631" s="1122"/>
      <c r="AO3631" s="216"/>
      <c r="AP3631" s="216"/>
      <c r="AQ3631" s="216"/>
      <c r="AR3631" s="216"/>
      <c r="AS3631" s="216"/>
      <c r="AT3631" s="213" t="s">
        <v>34</v>
      </c>
      <c r="AU3631" s="485"/>
      <c r="AV3631" s="1270"/>
      <c r="AW3631" s="1077"/>
      <c r="AX3631" s="1270"/>
      <c r="AY3631" s="1077"/>
      <c r="AZ3631" s="1270"/>
      <c r="BA3631" s="1077"/>
      <c r="BB3631" s="1270"/>
      <c r="BC3631" s="1077"/>
      <c r="BD3631" s="1270"/>
      <c r="BE3631" s="1077"/>
      <c r="BF3631" s="485"/>
      <c r="BG3631" s="1002"/>
    </row>
    <row r="3632" spans="1:59" ht="30" x14ac:dyDescent="0.25">
      <c r="A3632" s="101">
        <v>1184</v>
      </c>
      <c r="B3632" s="190" t="s">
        <v>631</v>
      </c>
      <c r="C3632" s="190">
        <v>12170675</v>
      </c>
      <c r="D3632" s="191">
        <v>43354</v>
      </c>
      <c r="E3632" s="191">
        <v>43354</v>
      </c>
      <c r="F3632" s="191">
        <v>44450</v>
      </c>
      <c r="G3632" s="190">
        <v>-7777</v>
      </c>
      <c r="H3632" s="190" t="s">
        <v>695</v>
      </c>
      <c r="J3632" s="190" t="s">
        <v>696</v>
      </c>
      <c r="K3632" s="190" t="s">
        <v>38</v>
      </c>
      <c r="L3632" s="190" t="s">
        <v>159</v>
      </c>
      <c r="M3632" s="190" t="s">
        <v>159</v>
      </c>
      <c r="N3632" s="190" t="s">
        <v>74</v>
      </c>
      <c r="O3632" s="167" t="s">
        <v>13035</v>
      </c>
      <c r="P3632" s="192">
        <v>3366</v>
      </c>
      <c r="Q3632" s="190" t="s">
        <v>559</v>
      </c>
      <c r="R3632" s="190" t="s">
        <v>2643</v>
      </c>
      <c r="S3632" s="190" t="s">
        <v>6240</v>
      </c>
      <c r="U3632" s="88"/>
      <c r="V3632" s="88"/>
      <c r="W3632" s="1011"/>
      <c r="Y3632" s="88">
        <v>98</v>
      </c>
      <c r="Z3632" s="88">
        <v>7</v>
      </c>
      <c r="AA3632" s="88">
        <v>686</v>
      </c>
      <c r="AB3632" s="88"/>
      <c r="AC3632" s="88"/>
      <c r="AD3632" s="88"/>
      <c r="AF3632" s="101" t="s">
        <v>12984</v>
      </c>
      <c r="AG3632" s="101"/>
      <c r="AH3632" s="101"/>
      <c r="AI3632" s="101"/>
      <c r="AJ3632" s="101" t="s">
        <v>13036</v>
      </c>
      <c r="AK3632" s="101" t="s">
        <v>13037</v>
      </c>
      <c r="AL3632" s="101">
        <v>43</v>
      </c>
      <c r="AM3632" s="101">
        <v>39</v>
      </c>
      <c r="AN3632" s="1117">
        <v>10.7</v>
      </c>
      <c r="AO3632" s="101">
        <v>25</v>
      </c>
      <c r="AP3632" s="101">
        <v>7</v>
      </c>
      <c r="AQ3632" s="101">
        <v>39.549999999999997</v>
      </c>
      <c r="AR3632" s="101">
        <f t="shared" ref="AR3632" si="587">AL3632+AM3632/60+AN3632/3600</f>
        <v>43.652972222222218</v>
      </c>
      <c r="AS3632" s="101">
        <f t="shared" ref="AS3632" si="588">AO3632+AP3632/60+AQ3632/3600</f>
        <v>25.127652777777779</v>
      </c>
      <c r="AT3632" s="190" t="s">
        <v>34</v>
      </c>
    </row>
    <row r="3633" spans="1:59" ht="30.75" thickBot="1" x14ac:dyDescent="0.3">
      <c r="A3633" s="1004"/>
      <c r="B3633" s="213" t="s">
        <v>631</v>
      </c>
      <c r="C3633" s="213">
        <v>12170675</v>
      </c>
      <c r="D3633" s="215">
        <v>43354</v>
      </c>
      <c r="E3633" s="215">
        <v>43354</v>
      </c>
      <c r="F3633" s="215">
        <v>44450</v>
      </c>
      <c r="G3633" s="213">
        <v>-7777</v>
      </c>
      <c r="H3633" s="213" t="s">
        <v>695</v>
      </c>
      <c r="I3633" s="485"/>
      <c r="J3633" s="213" t="s">
        <v>696</v>
      </c>
      <c r="K3633" s="213" t="s">
        <v>38</v>
      </c>
      <c r="L3633" s="213" t="s">
        <v>159</v>
      </c>
      <c r="M3633" s="213" t="s">
        <v>159</v>
      </c>
      <c r="N3633" s="213" t="s">
        <v>74</v>
      </c>
      <c r="O3633" s="1023" t="s">
        <v>13035</v>
      </c>
      <c r="P3633" s="214">
        <v>3366</v>
      </c>
      <c r="Q3633" s="213" t="s">
        <v>559</v>
      </c>
      <c r="R3633" s="213" t="s">
        <v>2643</v>
      </c>
      <c r="S3633" s="213" t="s">
        <v>6240</v>
      </c>
      <c r="T3633" s="485" t="s">
        <v>1861</v>
      </c>
      <c r="U3633" s="846"/>
      <c r="V3633" s="846"/>
      <c r="W3633" s="1012"/>
      <c r="X3633" s="485"/>
      <c r="Y3633" s="846">
        <v>98</v>
      </c>
      <c r="Z3633" s="846">
        <v>7</v>
      </c>
      <c r="AA3633" s="846">
        <v>686</v>
      </c>
      <c r="AB3633" s="846"/>
      <c r="AC3633" s="846"/>
      <c r="AD3633" s="846"/>
      <c r="AE3633" s="485"/>
      <c r="AF3633" s="216" t="s">
        <v>12984</v>
      </c>
      <c r="AG3633" s="216"/>
      <c r="AH3633" s="216"/>
      <c r="AI3633" s="216"/>
      <c r="AJ3633" s="216" t="s">
        <v>13038</v>
      </c>
      <c r="AK3633" s="216" t="s">
        <v>13039</v>
      </c>
      <c r="AL3633" s="216">
        <v>43</v>
      </c>
      <c r="AM3633" s="216">
        <v>39</v>
      </c>
      <c r="AN3633" s="1122">
        <v>9.9600000000000009</v>
      </c>
      <c r="AO3633" s="216">
        <v>25</v>
      </c>
      <c r="AP3633" s="216">
        <v>7</v>
      </c>
      <c r="AQ3633" s="216">
        <v>43.84</v>
      </c>
      <c r="AR3633" s="216">
        <f t="shared" ref="AR3633:AR3646" si="589">AL3633+AM3633/60+AN3633/3600</f>
        <v>43.652766666666665</v>
      </c>
      <c r="AS3633" s="216">
        <f t="shared" ref="AS3633:AS3646" si="590">AO3633+AP3633/60+AQ3633/3600</f>
        <v>25.128844444444447</v>
      </c>
      <c r="AT3633" s="213" t="s">
        <v>34</v>
      </c>
      <c r="AU3633" s="485"/>
      <c r="AV3633" s="1270"/>
      <c r="AW3633" s="1077"/>
      <c r="AX3633" s="1270"/>
      <c r="AY3633" s="1077"/>
      <c r="AZ3633" s="1270"/>
      <c r="BA3633" s="1077"/>
      <c r="BB3633" s="1270"/>
      <c r="BC3633" s="1077"/>
      <c r="BD3633" s="1270"/>
      <c r="BE3633" s="1077"/>
      <c r="BF3633" s="485"/>
      <c r="BG3633" s="1002"/>
    </row>
    <row r="3634" spans="1:59" ht="51" x14ac:dyDescent="0.25">
      <c r="A3634" s="101">
        <v>1185</v>
      </c>
      <c r="B3634" s="190" t="s">
        <v>2669</v>
      </c>
      <c r="C3634" s="190">
        <v>12770089</v>
      </c>
      <c r="D3634" s="191">
        <v>43361</v>
      </c>
      <c r="E3634" s="191">
        <v>43361</v>
      </c>
      <c r="F3634" s="191">
        <v>44457</v>
      </c>
      <c r="G3634" s="190">
        <v>-7777</v>
      </c>
      <c r="H3634" s="190" t="s">
        <v>13040</v>
      </c>
      <c r="J3634" s="190" t="s">
        <v>1668</v>
      </c>
      <c r="K3634" s="190" t="s">
        <v>33</v>
      </c>
      <c r="L3634" s="190" t="s">
        <v>320</v>
      </c>
      <c r="M3634" s="190" t="s">
        <v>41</v>
      </c>
      <c r="N3634" s="190" t="s">
        <v>41</v>
      </c>
      <c r="O3634" s="167"/>
      <c r="P3634" s="192" t="s">
        <v>13041</v>
      </c>
      <c r="Q3634" s="190" t="s">
        <v>559</v>
      </c>
      <c r="R3634" s="190" t="s">
        <v>6931</v>
      </c>
      <c r="S3634" s="190" t="s">
        <v>13042</v>
      </c>
      <c r="U3634" s="88"/>
      <c r="V3634" s="88"/>
      <c r="W3634" s="1011"/>
      <c r="Y3634" s="88">
        <v>7</v>
      </c>
      <c r="Z3634" s="88">
        <v>1.5</v>
      </c>
      <c r="AA3634" s="88">
        <v>10.5</v>
      </c>
      <c r="AB3634" s="88"/>
      <c r="AC3634" s="88"/>
      <c r="AD3634" s="88"/>
      <c r="AF3634" s="101" t="s">
        <v>13043</v>
      </c>
      <c r="AG3634" s="101"/>
      <c r="AH3634" s="101"/>
      <c r="AI3634" s="101"/>
      <c r="AJ3634" s="101" t="s">
        <v>13044</v>
      </c>
      <c r="AK3634" s="101" t="s">
        <v>13051</v>
      </c>
      <c r="AL3634" s="101">
        <v>43</v>
      </c>
      <c r="AM3634" s="101">
        <v>4</v>
      </c>
      <c r="AN3634" s="1117">
        <v>45.5</v>
      </c>
      <c r="AO3634" s="101">
        <v>25</v>
      </c>
      <c r="AP3634" s="101">
        <v>21</v>
      </c>
      <c r="AQ3634" s="101">
        <v>55.9</v>
      </c>
      <c r="AR3634" s="101">
        <f t="shared" si="589"/>
        <v>43.079305555555557</v>
      </c>
      <c r="AS3634" s="101">
        <f t="shared" si="590"/>
        <v>25.365527777777778</v>
      </c>
      <c r="AT3634" s="190" t="s">
        <v>34</v>
      </c>
    </row>
    <row r="3635" spans="1:59" ht="51" x14ac:dyDescent="0.25">
      <c r="A3635" s="101"/>
      <c r="B3635" s="190" t="s">
        <v>2669</v>
      </c>
      <c r="C3635" s="190">
        <v>12770089</v>
      </c>
      <c r="D3635" s="191">
        <v>43361</v>
      </c>
      <c r="E3635" s="191">
        <v>43361</v>
      </c>
      <c r="F3635" s="191">
        <v>44457</v>
      </c>
      <c r="G3635" s="190">
        <v>-7777</v>
      </c>
      <c r="H3635" s="190" t="s">
        <v>13040</v>
      </c>
      <c r="J3635" s="190" t="s">
        <v>1668</v>
      </c>
      <c r="K3635" s="190" t="s">
        <v>33</v>
      </c>
      <c r="L3635" s="190" t="s">
        <v>320</v>
      </c>
      <c r="M3635" s="190" t="s">
        <v>41</v>
      </c>
      <c r="N3635" s="190" t="s">
        <v>41</v>
      </c>
      <c r="O3635" s="167"/>
      <c r="P3635" s="192" t="s">
        <v>13041</v>
      </c>
      <c r="Q3635" s="190" t="s">
        <v>559</v>
      </c>
      <c r="R3635" s="190" t="s">
        <v>6931</v>
      </c>
      <c r="S3635" s="190" t="s">
        <v>13042</v>
      </c>
      <c r="U3635" s="88"/>
      <c r="V3635" s="88"/>
      <c r="W3635" s="1011"/>
      <c r="Y3635" s="88">
        <v>7</v>
      </c>
      <c r="Z3635" s="88">
        <v>1.5</v>
      </c>
      <c r="AA3635" s="88">
        <v>10.5</v>
      </c>
      <c r="AB3635" s="88"/>
      <c r="AC3635" s="88"/>
      <c r="AD3635" s="88"/>
      <c r="AF3635" s="101" t="s">
        <v>13045</v>
      </c>
      <c r="AG3635" s="101"/>
      <c r="AH3635" s="101"/>
      <c r="AI3635" s="101"/>
      <c r="AJ3635" s="101" t="s">
        <v>13048</v>
      </c>
      <c r="AK3635" s="101" t="s">
        <v>13050</v>
      </c>
      <c r="AL3635" s="101">
        <v>43</v>
      </c>
      <c r="AM3635" s="101">
        <v>4</v>
      </c>
      <c r="AN3635" s="1117">
        <v>45.2</v>
      </c>
      <c r="AO3635" s="101">
        <v>25</v>
      </c>
      <c r="AP3635" s="101">
        <v>21</v>
      </c>
      <c r="AQ3635" s="101">
        <v>55.8</v>
      </c>
      <c r="AR3635" s="101">
        <f t="shared" si="589"/>
        <v>43.079222222222228</v>
      </c>
      <c r="AS3635" s="101">
        <f t="shared" si="590"/>
        <v>25.365500000000001</v>
      </c>
      <c r="AT3635" s="190" t="s">
        <v>34</v>
      </c>
    </row>
    <row r="3636" spans="1:59" ht="51" x14ac:dyDescent="0.25">
      <c r="A3636" s="101"/>
      <c r="B3636" s="190" t="s">
        <v>2669</v>
      </c>
      <c r="C3636" s="190">
        <v>12770089</v>
      </c>
      <c r="D3636" s="191">
        <v>43361</v>
      </c>
      <c r="E3636" s="191">
        <v>43361</v>
      </c>
      <c r="F3636" s="191">
        <v>44457</v>
      </c>
      <c r="G3636" s="190">
        <v>-7777</v>
      </c>
      <c r="H3636" s="190" t="s">
        <v>13040</v>
      </c>
      <c r="J3636" s="190" t="s">
        <v>1668</v>
      </c>
      <c r="K3636" s="190" t="s">
        <v>33</v>
      </c>
      <c r="L3636" s="190" t="s">
        <v>320</v>
      </c>
      <c r="M3636" s="190" t="s">
        <v>41</v>
      </c>
      <c r="N3636" s="190" t="s">
        <v>41</v>
      </c>
      <c r="O3636" s="167"/>
      <c r="P3636" s="192" t="s">
        <v>13041</v>
      </c>
      <c r="Q3636" s="190" t="s">
        <v>559</v>
      </c>
      <c r="R3636" s="190" t="s">
        <v>6931</v>
      </c>
      <c r="S3636" s="190" t="s">
        <v>13042</v>
      </c>
      <c r="U3636" s="88"/>
      <c r="V3636" s="88"/>
      <c r="W3636" s="1011"/>
      <c r="Y3636" s="88">
        <v>55</v>
      </c>
      <c r="Z3636" s="88">
        <v>2</v>
      </c>
      <c r="AA3636" s="88">
        <v>110</v>
      </c>
      <c r="AB3636" s="88"/>
      <c r="AC3636" s="88"/>
      <c r="AD3636" s="88"/>
      <c r="AF3636" s="101" t="s">
        <v>13046</v>
      </c>
      <c r="AG3636" s="101"/>
      <c r="AH3636" s="101"/>
      <c r="AI3636" s="101"/>
      <c r="AJ3636" s="101" t="s">
        <v>13049</v>
      </c>
      <c r="AK3636" s="101" t="s">
        <v>13052</v>
      </c>
      <c r="AL3636" s="101">
        <v>43</v>
      </c>
      <c r="AM3636" s="101">
        <v>4</v>
      </c>
      <c r="AN3636" s="1117">
        <v>47.6</v>
      </c>
      <c r="AO3636" s="101">
        <v>25</v>
      </c>
      <c r="AP3636" s="101">
        <v>21</v>
      </c>
      <c r="AQ3636" s="101">
        <v>46.7</v>
      </c>
      <c r="AR3636" s="101">
        <f t="shared" si="589"/>
        <v>43.079888888888895</v>
      </c>
      <c r="AS3636" s="101">
        <f t="shared" si="590"/>
        <v>25.362972222222222</v>
      </c>
      <c r="AT3636" s="190" t="s">
        <v>34</v>
      </c>
    </row>
    <row r="3637" spans="1:59" ht="51.75" thickBot="1" x14ac:dyDescent="0.3">
      <c r="A3637" s="1004"/>
      <c r="B3637" s="213" t="s">
        <v>2669</v>
      </c>
      <c r="C3637" s="213">
        <v>12770089</v>
      </c>
      <c r="D3637" s="215">
        <v>43361</v>
      </c>
      <c r="E3637" s="215">
        <v>43361</v>
      </c>
      <c r="F3637" s="215">
        <v>44457</v>
      </c>
      <c r="G3637" s="213">
        <v>-7777</v>
      </c>
      <c r="H3637" s="213" t="s">
        <v>13040</v>
      </c>
      <c r="I3637" s="485"/>
      <c r="J3637" s="213" t="s">
        <v>1668</v>
      </c>
      <c r="K3637" s="213" t="s">
        <v>33</v>
      </c>
      <c r="L3637" s="213" t="s">
        <v>320</v>
      </c>
      <c r="M3637" s="213" t="s">
        <v>41</v>
      </c>
      <c r="N3637" s="213" t="s">
        <v>41</v>
      </c>
      <c r="O3637" s="1023"/>
      <c r="P3637" s="214" t="s">
        <v>13041</v>
      </c>
      <c r="Q3637" s="213" t="s">
        <v>559</v>
      </c>
      <c r="R3637" s="213" t="s">
        <v>6931</v>
      </c>
      <c r="S3637" s="213" t="s">
        <v>13042</v>
      </c>
      <c r="T3637" s="485"/>
      <c r="U3637" s="846"/>
      <c r="V3637" s="846"/>
      <c r="W3637" s="1012"/>
      <c r="X3637" s="485"/>
      <c r="Y3637" s="846">
        <v>55</v>
      </c>
      <c r="Z3637" s="846">
        <v>2</v>
      </c>
      <c r="AA3637" s="846">
        <v>110</v>
      </c>
      <c r="AB3637" s="846"/>
      <c r="AC3637" s="846"/>
      <c r="AD3637" s="846"/>
      <c r="AE3637" s="485"/>
      <c r="AF3637" s="216" t="s">
        <v>13047</v>
      </c>
      <c r="AG3637" s="216"/>
      <c r="AH3637" s="216"/>
      <c r="AI3637" s="216"/>
      <c r="AJ3637" s="216" t="s">
        <v>13053</v>
      </c>
      <c r="AK3637" s="216" t="s">
        <v>13054</v>
      </c>
      <c r="AL3637" s="216">
        <v>43</v>
      </c>
      <c r="AM3637" s="216">
        <v>4</v>
      </c>
      <c r="AN3637" s="1122">
        <v>47.59</v>
      </c>
      <c r="AO3637" s="216">
        <v>25</v>
      </c>
      <c r="AP3637" s="216">
        <v>21</v>
      </c>
      <c r="AQ3637" s="216">
        <v>46.76</v>
      </c>
      <c r="AR3637" s="216">
        <f t="shared" si="589"/>
        <v>43.079886111111115</v>
      </c>
      <c r="AS3637" s="216">
        <f t="shared" si="590"/>
        <v>25.362988888888889</v>
      </c>
      <c r="AT3637" s="213" t="s">
        <v>34</v>
      </c>
      <c r="AU3637" s="485"/>
      <c r="AV3637" s="1270"/>
      <c r="AW3637" s="1077"/>
      <c r="AX3637" s="1270"/>
      <c r="AY3637" s="1077"/>
      <c r="AZ3637" s="1270"/>
      <c r="BA3637" s="1077"/>
      <c r="BB3637" s="1270"/>
      <c r="BC3637" s="1077"/>
      <c r="BD3637" s="1270"/>
      <c r="BE3637" s="1077"/>
      <c r="BF3637" s="485"/>
      <c r="BG3637" s="1002"/>
    </row>
    <row r="3638" spans="1:59" ht="51" x14ac:dyDescent="0.25">
      <c r="A3638" s="101">
        <v>1186</v>
      </c>
      <c r="B3638" s="190" t="s">
        <v>2669</v>
      </c>
      <c r="C3638" s="190">
        <v>12770090</v>
      </c>
      <c r="D3638" s="191">
        <v>43361</v>
      </c>
      <c r="E3638" s="191">
        <v>43361</v>
      </c>
      <c r="F3638" s="191">
        <v>44457</v>
      </c>
      <c r="G3638" s="190">
        <v>-7777</v>
      </c>
      <c r="H3638" s="190" t="s">
        <v>1426</v>
      </c>
      <c r="J3638" s="190" t="s">
        <v>13055</v>
      </c>
      <c r="K3638" s="190" t="s">
        <v>33</v>
      </c>
      <c r="L3638" s="190" t="s">
        <v>320</v>
      </c>
      <c r="M3638" s="190" t="s">
        <v>41</v>
      </c>
      <c r="N3638" s="190" t="s">
        <v>41</v>
      </c>
      <c r="O3638" s="167"/>
      <c r="P3638" s="192" t="s">
        <v>13041</v>
      </c>
      <c r="Q3638" s="190" t="s">
        <v>559</v>
      </c>
      <c r="R3638" s="190" t="s">
        <v>6931</v>
      </c>
      <c r="S3638" s="190" t="s">
        <v>13056</v>
      </c>
      <c r="U3638" s="88"/>
      <c r="V3638" s="88"/>
      <c r="W3638" s="1011"/>
      <c r="Y3638" s="88">
        <v>9</v>
      </c>
      <c r="Z3638" s="88">
        <v>1.8</v>
      </c>
      <c r="AA3638" s="88">
        <v>16.2</v>
      </c>
      <c r="AB3638" s="88"/>
      <c r="AC3638" s="88"/>
      <c r="AD3638" s="88"/>
      <c r="AF3638" s="101" t="s">
        <v>13043</v>
      </c>
      <c r="AG3638" s="101"/>
      <c r="AH3638" s="101"/>
      <c r="AI3638" s="101"/>
      <c r="AJ3638" s="101" t="s">
        <v>13057</v>
      </c>
      <c r="AK3638" s="101" t="s">
        <v>13058</v>
      </c>
      <c r="AL3638" s="101">
        <v>43</v>
      </c>
      <c r="AM3638" s="101">
        <v>4</v>
      </c>
      <c r="AN3638" s="1117">
        <v>27.2</v>
      </c>
      <c r="AO3638" s="101">
        <v>25</v>
      </c>
      <c r="AP3638" s="101">
        <v>22</v>
      </c>
      <c r="AQ3638" s="101">
        <v>4.5</v>
      </c>
      <c r="AR3638" s="101">
        <f t="shared" si="589"/>
        <v>43.074222222222225</v>
      </c>
      <c r="AS3638" s="101">
        <f t="shared" si="590"/>
        <v>25.367916666666666</v>
      </c>
      <c r="AT3638" s="190" t="s">
        <v>34</v>
      </c>
    </row>
    <row r="3639" spans="1:59" ht="51" x14ac:dyDescent="0.25">
      <c r="A3639" s="101"/>
      <c r="B3639" s="190" t="s">
        <v>2669</v>
      </c>
      <c r="C3639" s="190">
        <v>12770090</v>
      </c>
      <c r="D3639" s="191">
        <v>43361</v>
      </c>
      <c r="E3639" s="191">
        <v>43361</v>
      </c>
      <c r="F3639" s="191">
        <v>44457</v>
      </c>
      <c r="G3639" s="190">
        <v>-7777</v>
      </c>
      <c r="H3639" s="190" t="s">
        <v>1426</v>
      </c>
      <c r="J3639" s="190" t="s">
        <v>13055</v>
      </c>
      <c r="K3639" s="190" t="s">
        <v>33</v>
      </c>
      <c r="L3639" s="190" t="s">
        <v>320</v>
      </c>
      <c r="M3639" s="190" t="s">
        <v>41</v>
      </c>
      <c r="N3639" s="190" t="s">
        <v>41</v>
      </c>
      <c r="O3639" s="167"/>
      <c r="P3639" s="192" t="s">
        <v>13041</v>
      </c>
      <c r="Q3639" s="190" t="s">
        <v>559</v>
      </c>
      <c r="R3639" s="190" t="s">
        <v>6931</v>
      </c>
      <c r="S3639" s="190" t="s">
        <v>13056</v>
      </c>
      <c r="U3639" s="88"/>
      <c r="V3639" s="88"/>
      <c r="W3639" s="1011"/>
      <c r="Y3639" s="88">
        <v>9</v>
      </c>
      <c r="Z3639" s="88">
        <v>1.8</v>
      </c>
      <c r="AA3639" s="88">
        <v>16.2</v>
      </c>
      <c r="AB3639" s="88"/>
      <c r="AC3639" s="88"/>
      <c r="AD3639" s="88"/>
      <c r="AF3639" s="101" t="s">
        <v>13045</v>
      </c>
      <c r="AG3639" s="101"/>
      <c r="AH3639" s="101"/>
      <c r="AI3639" s="101"/>
      <c r="AJ3639" s="101" t="s">
        <v>13059</v>
      </c>
      <c r="AK3639" s="101" t="s">
        <v>13060</v>
      </c>
      <c r="AL3639" s="101">
        <v>43</v>
      </c>
      <c r="AM3639" s="101">
        <v>4</v>
      </c>
      <c r="AN3639" s="1117">
        <v>27</v>
      </c>
      <c r="AO3639" s="101">
        <v>25</v>
      </c>
      <c r="AP3639" s="101">
        <v>22</v>
      </c>
      <c r="AQ3639" s="101">
        <v>4.9000000000000004</v>
      </c>
      <c r="AR3639" s="101">
        <f t="shared" si="589"/>
        <v>43.07416666666667</v>
      </c>
      <c r="AS3639" s="101">
        <f t="shared" si="590"/>
        <v>25.36802777777778</v>
      </c>
      <c r="AT3639" s="190" t="s">
        <v>34</v>
      </c>
    </row>
    <row r="3640" spans="1:59" ht="51" x14ac:dyDescent="0.25">
      <c r="A3640" s="101"/>
      <c r="B3640" s="190" t="s">
        <v>2669</v>
      </c>
      <c r="C3640" s="190">
        <v>12770090</v>
      </c>
      <c r="D3640" s="191">
        <v>43361</v>
      </c>
      <c r="E3640" s="191">
        <v>43361</v>
      </c>
      <c r="F3640" s="191">
        <v>44457</v>
      </c>
      <c r="G3640" s="190">
        <v>-7777</v>
      </c>
      <c r="H3640" s="190" t="s">
        <v>1426</v>
      </c>
      <c r="J3640" s="190" t="s">
        <v>13055</v>
      </c>
      <c r="K3640" s="190" t="s">
        <v>33</v>
      </c>
      <c r="L3640" s="190" t="s">
        <v>320</v>
      </c>
      <c r="M3640" s="190" t="s">
        <v>41</v>
      </c>
      <c r="N3640" s="190" t="s">
        <v>41</v>
      </c>
      <c r="O3640" s="167"/>
      <c r="P3640" s="192" t="s">
        <v>13041</v>
      </c>
      <c r="Q3640" s="190" t="s">
        <v>559</v>
      </c>
      <c r="R3640" s="190" t="s">
        <v>6931</v>
      </c>
      <c r="S3640" s="190" t="s">
        <v>13056</v>
      </c>
      <c r="U3640" s="88"/>
      <c r="V3640" s="88"/>
      <c r="W3640" s="1011"/>
      <c r="Y3640" s="88">
        <v>10</v>
      </c>
      <c r="Z3640" s="88">
        <v>2.25</v>
      </c>
      <c r="AA3640" s="88">
        <v>22.5</v>
      </c>
      <c r="AB3640" s="88"/>
      <c r="AC3640" s="88"/>
      <c r="AD3640" s="88"/>
      <c r="AF3640" s="101" t="s">
        <v>13046</v>
      </c>
      <c r="AG3640" s="101"/>
      <c r="AH3640" s="101"/>
      <c r="AI3640" s="101"/>
      <c r="AJ3640" s="101" t="s">
        <v>13061</v>
      </c>
      <c r="AK3640" s="101" t="s">
        <v>13062</v>
      </c>
      <c r="AL3640" s="101">
        <v>43</v>
      </c>
      <c r="AM3640" s="101">
        <v>4</v>
      </c>
      <c r="AN3640" s="1117">
        <v>27.7</v>
      </c>
      <c r="AO3640" s="101">
        <v>25</v>
      </c>
      <c r="AP3640" s="101">
        <v>22</v>
      </c>
      <c r="AQ3640" s="101">
        <v>18.100000000000001</v>
      </c>
      <c r="AR3640" s="101">
        <f t="shared" si="589"/>
        <v>43.074361111111116</v>
      </c>
      <c r="AS3640" s="101">
        <f t="shared" si="590"/>
        <v>25.371694444444444</v>
      </c>
      <c r="AT3640" s="190" t="s">
        <v>34</v>
      </c>
    </row>
    <row r="3641" spans="1:59" ht="51.75" thickBot="1" x14ac:dyDescent="0.3">
      <c r="A3641" s="1004"/>
      <c r="B3641" s="213" t="s">
        <v>2669</v>
      </c>
      <c r="C3641" s="213">
        <v>12770090</v>
      </c>
      <c r="D3641" s="215">
        <v>43361</v>
      </c>
      <c r="E3641" s="215">
        <v>43361</v>
      </c>
      <c r="F3641" s="215">
        <v>44457</v>
      </c>
      <c r="G3641" s="213">
        <v>-7777</v>
      </c>
      <c r="H3641" s="213" t="s">
        <v>1426</v>
      </c>
      <c r="I3641" s="485"/>
      <c r="J3641" s="213" t="s">
        <v>13055</v>
      </c>
      <c r="K3641" s="213" t="s">
        <v>33</v>
      </c>
      <c r="L3641" s="213" t="s">
        <v>320</v>
      </c>
      <c r="M3641" s="213" t="s">
        <v>41</v>
      </c>
      <c r="N3641" s="213" t="s">
        <v>41</v>
      </c>
      <c r="O3641" s="1023"/>
      <c r="P3641" s="214" t="s">
        <v>13041</v>
      </c>
      <c r="Q3641" s="213" t="s">
        <v>559</v>
      </c>
      <c r="R3641" s="213" t="s">
        <v>6931</v>
      </c>
      <c r="S3641" s="213" t="s">
        <v>13056</v>
      </c>
      <c r="T3641" s="485"/>
      <c r="U3641" s="846"/>
      <c r="V3641" s="846"/>
      <c r="W3641" s="1012"/>
      <c r="X3641" s="485"/>
      <c r="Y3641" s="846">
        <v>10</v>
      </c>
      <c r="Z3641" s="846">
        <v>2.25</v>
      </c>
      <c r="AA3641" s="846">
        <v>22.5</v>
      </c>
      <c r="AB3641" s="846"/>
      <c r="AC3641" s="846"/>
      <c r="AD3641" s="846"/>
      <c r="AE3641" s="485"/>
      <c r="AF3641" s="216" t="s">
        <v>13047</v>
      </c>
      <c r="AG3641" s="216"/>
      <c r="AH3641" s="216"/>
      <c r="AI3641" s="216"/>
      <c r="AJ3641" s="216" t="s">
        <v>13063</v>
      </c>
      <c r="AK3641" s="216" t="s">
        <v>13064</v>
      </c>
      <c r="AL3641" s="216">
        <v>43</v>
      </c>
      <c r="AM3641" s="216">
        <v>4</v>
      </c>
      <c r="AN3641" s="1122">
        <v>27.6</v>
      </c>
      <c r="AO3641" s="216">
        <v>25</v>
      </c>
      <c r="AP3641" s="216">
        <v>22</v>
      </c>
      <c r="AQ3641" s="216">
        <v>18.5</v>
      </c>
      <c r="AR3641" s="216">
        <f t="shared" si="589"/>
        <v>43.074333333333335</v>
      </c>
      <c r="AS3641" s="216">
        <f t="shared" si="590"/>
        <v>25.371805555555557</v>
      </c>
      <c r="AT3641" s="213" t="s">
        <v>34</v>
      </c>
      <c r="AU3641" s="485"/>
      <c r="AV3641" s="1270"/>
      <c r="AW3641" s="1077"/>
      <c r="AX3641" s="1270"/>
      <c r="AY3641" s="1077"/>
      <c r="AZ3641" s="1270"/>
      <c r="BA3641" s="1077"/>
      <c r="BB3641" s="1270"/>
      <c r="BC3641" s="1077"/>
      <c r="BD3641" s="1270"/>
      <c r="BE3641" s="1077"/>
      <c r="BF3641" s="485"/>
      <c r="BG3641" s="1002"/>
    </row>
    <row r="3642" spans="1:59" ht="51" x14ac:dyDescent="0.25">
      <c r="A3642" s="101">
        <v>1187</v>
      </c>
      <c r="B3642" s="190" t="s">
        <v>2669</v>
      </c>
      <c r="C3642" s="190">
        <v>12770091</v>
      </c>
      <c r="D3642" s="191">
        <v>43361</v>
      </c>
      <c r="E3642" s="191">
        <v>43361</v>
      </c>
      <c r="F3642" s="191">
        <v>44457</v>
      </c>
      <c r="G3642" s="190">
        <v>-7777</v>
      </c>
      <c r="H3642" s="190" t="s">
        <v>1426</v>
      </c>
      <c r="J3642" s="190" t="s">
        <v>12140</v>
      </c>
      <c r="K3642" s="190" t="s">
        <v>33</v>
      </c>
      <c r="L3642" s="190" t="s">
        <v>13065</v>
      </c>
      <c r="M3642" s="190" t="s">
        <v>41</v>
      </c>
      <c r="N3642" s="190" t="s">
        <v>41</v>
      </c>
      <c r="O3642" s="167"/>
      <c r="P3642" s="192" t="s">
        <v>13066</v>
      </c>
      <c r="Q3642" s="190" t="s">
        <v>559</v>
      </c>
      <c r="R3642" s="190" t="s">
        <v>6931</v>
      </c>
      <c r="S3642" s="190" t="s">
        <v>13056</v>
      </c>
      <c r="U3642" s="88"/>
      <c r="V3642" s="88"/>
      <c r="W3642" s="1011"/>
      <c r="Y3642" s="88">
        <v>17</v>
      </c>
      <c r="Z3642" s="88">
        <v>7.5</v>
      </c>
      <c r="AA3642" s="88">
        <v>127.5</v>
      </c>
      <c r="AB3642" s="88"/>
      <c r="AC3642" s="88"/>
      <c r="AD3642" s="88"/>
      <c r="AF3642" s="101" t="s">
        <v>13068</v>
      </c>
      <c r="AG3642" s="101"/>
      <c r="AH3642" s="101"/>
      <c r="AI3642" s="101"/>
      <c r="AJ3642" s="101" t="s">
        <v>13069</v>
      </c>
      <c r="AK3642" s="101" t="s">
        <v>13070</v>
      </c>
      <c r="AL3642" s="101">
        <v>42</v>
      </c>
      <c r="AM3642" s="101">
        <v>59</v>
      </c>
      <c r="AN3642" s="1117">
        <v>52.3</v>
      </c>
      <c r="AO3642" s="101">
        <v>25</v>
      </c>
      <c r="AP3642" s="101">
        <v>42</v>
      </c>
      <c r="AQ3642" s="101">
        <v>54.1</v>
      </c>
      <c r="AR3642" s="101">
        <f t="shared" si="589"/>
        <v>42.997861111111114</v>
      </c>
      <c r="AS3642" s="101">
        <f t="shared" si="590"/>
        <v>25.715027777777777</v>
      </c>
      <c r="AT3642" s="190" t="s">
        <v>34</v>
      </c>
    </row>
    <row r="3643" spans="1:59" ht="51.75" thickBot="1" x14ac:dyDescent="0.3">
      <c r="A3643" s="1004"/>
      <c r="B3643" s="213" t="s">
        <v>2669</v>
      </c>
      <c r="C3643" s="213">
        <v>12770091</v>
      </c>
      <c r="D3643" s="215">
        <v>43361</v>
      </c>
      <c r="E3643" s="215">
        <v>43361</v>
      </c>
      <c r="F3643" s="215">
        <v>44457</v>
      </c>
      <c r="G3643" s="213">
        <v>-7777</v>
      </c>
      <c r="H3643" s="213" t="s">
        <v>1426</v>
      </c>
      <c r="I3643" s="485"/>
      <c r="J3643" s="213" t="s">
        <v>12140</v>
      </c>
      <c r="K3643" s="213" t="s">
        <v>33</v>
      </c>
      <c r="L3643" s="213" t="s">
        <v>13065</v>
      </c>
      <c r="M3643" s="213" t="s">
        <v>41</v>
      </c>
      <c r="N3643" s="213" t="s">
        <v>41</v>
      </c>
      <c r="O3643" s="1023"/>
      <c r="P3643" s="214" t="s">
        <v>13066</v>
      </c>
      <c r="Q3643" s="213" t="s">
        <v>559</v>
      </c>
      <c r="R3643" s="213" t="s">
        <v>6931</v>
      </c>
      <c r="S3643" s="213" t="s">
        <v>13056</v>
      </c>
      <c r="T3643" s="485"/>
      <c r="U3643" s="846"/>
      <c r="V3643" s="846"/>
      <c r="W3643" s="1012"/>
      <c r="X3643" s="485"/>
      <c r="Y3643" s="846">
        <v>17</v>
      </c>
      <c r="Z3643" s="846">
        <v>7.5</v>
      </c>
      <c r="AA3643" s="846">
        <v>127.5</v>
      </c>
      <c r="AB3643" s="846"/>
      <c r="AC3643" s="846"/>
      <c r="AD3643" s="846"/>
      <c r="AE3643" s="485"/>
      <c r="AF3643" s="216" t="s">
        <v>13067</v>
      </c>
      <c r="AG3643" s="216"/>
      <c r="AH3643" s="216"/>
      <c r="AI3643" s="216"/>
      <c r="AJ3643" s="216" t="s">
        <v>13071</v>
      </c>
      <c r="AK3643" s="216" t="s">
        <v>13072</v>
      </c>
      <c r="AL3643" s="216">
        <v>42</v>
      </c>
      <c r="AM3643" s="216">
        <v>59</v>
      </c>
      <c r="AN3643" s="1122">
        <v>52</v>
      </c>
      <c r="AO3643" s="216">
        <v>25</v>
      </c>
      <c r="AP3643" s="216">
        <v>42</v>
      </c>
      <c r="AQ3643" s="216">
        <v>54.8</v>
      </c>
      <c r="AR3643" s="216">
        <f t="shared" si="589"/>
        <v>42.997777777777777</v>
      </c>
      <c r="AS3643" s="216">
        <f t="shared" si="590"/>
        <v>25.71522222222222</v>
      </c>
      <c r="AT3643" s="213" t="s">
        <v>34</v>
      </c>
      <c r="AU3643" s="485"/>
      <c r="AV3643" s="1270"/>
      <c r="AW3643" s="1077"/>
      <c r="AX3643" s="1270"/>
      <c r="AY3643" s="1077"/>
      <c r="AZ3643" s="1270"/>
      <c r="BA3643" s="1077"/>
      <c r="BB3643" s="1270"/>
      <c r="BC3643" s="1077"/>
      <c r="BD3643" s="1270"/>
      <c r="BE3643" s="1077"/>
      <c r="BF3643" s="485"/>
      <c r="BG3643" s="1002"/>
    </row>
    <row r="3644" spans="1:59" ht="51.75" thickBot="1" x14ac:dyDescent="0.3">
      <c r="A3644" s="213">
        <v>1188</v>
      </c>
      <c r="B3644" s="213" t="s">
        <v>13073</v>
      </c>
      <c r="C3644" s="229">
        <v>12170678</v>
      </c>
      <c r="D3644" s="215">
        <v>43368</v>
      </c>
      <c r="E3644" s="215">
        <v>43368</v>
      </c>
      <c r="F3644" s="215">
        <v>44464</v>
      </c>
      <c r="G3644" s="213">
        <v>-7777</v>
      </c>
      <c r="H3644" s="213" t="s">
        <v>1649</v>
      </c>
      <c r="I3644" s="485"/>
      <c r="J3644" s="213" t="s">
        <v>1522</v>
      </c>
      <c r="K3644" s="213" t="s">
        <v>3588</v>
      </c>
      <c r="L3644" s="213" t="s">
        <v>13074</v>
      </c>
      <c r="M3644" s="213" t="s">
        <v>160</v>
      </c>
      <c r="N3644" s="213" t="s">
        <v>161</v>
      </c>
      <c r="O3644" s="1023"/>
      <c r="P3644" s="214" t="s">
        <v>13075</v>
      </c>
      <c r="Q3644" s="213" t="s">
        <v>559</v>
      </c>
      <c r="R3644" s="213" t="s">
        <v>6931</v>
      </c>
      <c r="S3644" s="213" t="s">
        <v>2641</v>
      </c>
      <c r="T3644" s="485"/>
      <c r="U3644" s="846"/>
      <c r="V3644" s="846"/>
      <c r="W3644" s="1012"/>
      <c r="X3644" s="485"/>
      <c r="Y3644" s="846">
        <v>40</v>
      </c>
      <c r="Z3644" s="846">
        <v>27</v>
      </c>
      <c r="AA3644" s="846">
        <v>1080</v>
      </c>
      <c r="AB3644" s="846"/>
      <c r="AC3644" s="846"/>
      <c r="AD3644" s="846"/>
      <c r="AE3644" s="485"/>
      <c r="AF3644" s="216" t="s">
        <v>647</v>
      </c>
      <c r="AG3644" s="216"/>
      <c r="AH3644" s="216"/>
      <c r="AI3644" s="216">
        <v>740</v>
      </c>
      <c r="AJ3644" s="216" t="s">
        <v>13076</v>
      </c>
      <c r="AK3644" s="216" t="s">
        <v>13077</v>
      </c>
      <c r="AL3644" s="216">
        <v>42</v>
      </c>
      <c r="AM3644" s="216">
        <v>50</v>
      </c>
      <c r="AN3644" s="1122">
        <v>11.98</v>
      </c>
      <c r="AO3644" s="216">
        <v>22</v>
      </c>
      <c r="AP3644" s="216">
        <v>41</v>
      </c>
      <c r="AQ3644" s="216">
        <v>48.07</v>
      </c>
      <c r="AR3644" s="216">
        <f t="shared" si="589"/>
        <v>42.836661111111113</v>
      </c>
      <c r="AS3644" s="216">
        <f t="shared" si="590"/>
        <v>22.696686111111113</v>
      </c>
      <c r="AT3644" s="213" t="s">
        <v>43</v>
      </c>
      <c r="AU3644" s="485"/>
      <c r="AV3644" s="1270">
        <v>2663</v>
      </c>
      <c r="AW3644" s="1077">
        <v>43630</v>
      </c>
      <c r="AX3644" s="1270"/>
      <c r="AY3644" s="1077"/>
      <c r="AZ3644" s="1270"/>
      <c r="BA3644" s="1077"/>
      <c r="BB3644" s="1270"/>
      <c r="BC3644" s="1077"/>
      <c r="BD3644" s="1270"/>
      <c r="BE3644" s="1077"/>
      <c r="BF3644" s="485"/>
      <c r="BG3644" s="1002"/>
    </row>
    <row r="3645" spans="1:59" ht="51" x14ac:dyDescent="0.25">
      <c r="A3645" s="101">
        <v>1189</v>
      </c>
      <c r="B3645" s="190" t="s">
        <v>2669</v>
      </c>
      <c r="C3645" s="190">
        <v>12170677</v>
      </c>
      <c r="D3645" s="191">
        <v>43368</v>
      </c>
      <c r="E3645" s="191">
        <v>43368</v>
      </c>
      <c r="F3645" s="191">
        <v>44464</v>
      </c>
      <c r="G3645" s="190">
        <v>-7777</v>
      </c>
      <c r="H3645" s="190" t="s">
        <v>13078</v>
      </c>
      <c r="J3645" s="190" t="s">
        <v>13079</v>
      </c>
      <c r="K3645" s="190" t="s">
        <v>33</v>
      </c>
      <c r="L3645" s="190" t="s">
        <v>13065</v>
      </c>
      <c r="M3645" s="190" t="s">
        <v>41</v>
      </c>
      <c r="N3645" s="190" t="s">
        <v>41</v>
      </c>
      <c r="O3645" s="167"/>
      <c r="P3645" s="192" t="s">
        <v>13066</v>
      </c>
      <c r="Q3645" s="190" t="s">
        <v>559</v>
      </c>
      <c r="R3645" s="190" t="s">
        <v>6931</v>
      </c>
      <c r="S3645" s="190" t="s">
        <v>2641</v>
      </c>
      <c r="U3645" s="88"/>
      <c r="V3645" s="88"/>
      <c r="W3645" s="1011"/>
      <c r="Y3645" s="88">
        <v>14</v>
      </c>
      <c r="Z3645" s="88">
        <v>11</v>
      </c>
      <c r="AA3645" s="88">
        <v>154</v>
      </c>
      <c r="AB3645" s="88"/>
      <c r="AC3645" s="88"/>
      <c r="AD3645" s="88"/>
      <c r="AF3645" s="101" t="s">
        <v>13068</v>
      </c>
      <c r="AG3645" s="101"/>
      <c r="AH3645" s="101"/>
      <c r="AI3645" s="101"/>
      <c r="AJ3645" s="101" t="s">
        <v>13080</v>
      </c>
      <c r="AK3645" s="101" t="s">
        <v>13081</v>
      </c>
      <c r="AL3645" s="101">
        <v>43</v>
      </c>
      <c r="AM3645" s="101">
        <v>0</v>
      </c>
      <c r="AN3645" s="1117">
        <v>16.18</v>
      </c>
      <c r="AO3645" s="101">
        <v>25</v>
      </c>
      <c r="AP3645" s="101">
        <v>41</v>
      </c>
      <c r="AQ3645" s="101">
        <v>25.11</v>
      </c>
      <c r="AR3645" s="101">
        <f t="shared" si="589"/>
        <v>43.004494444444447</v>
      </c>
      <c r="AS3645" s="101">
        <f t="shared" si="590"/>
        <v>25.690308333333334</v>
      </c>
      <c r="AT3645" s="190" t="s">
        <v>34</v>
      </c>
    </row>
    <row r="3646" spans="1:59" ht="51.75" thickBot="1" x14ac:dyDescent="0.3">
      <c r="A3646" s="1004"/>
      <c r="B3646" s="213" t="s">
        <v>2669</v>
      </c>
      <c r="C3646" s="213">
        <v>12170677</v>
      </c>
      <c r="D3646" s="215">
        <v>43368</v>
      </c>
      <c r="E3646" s="215">
        <v>43368</v>
      </c>
      <c r="F3646" s="215">
        <v>44464</v>
      </c>
      <c r="G3646" s="213">
        <v>-7777</v>
      </c>
      <c r="H3646" s="213" t="s">
        <v>13078</v>
      </c>
      <c r="I3646" s="485"/>
      <c r="J3646" s="213" t="s">
        <v>13079</v>
      </c>
      <c r="K3646" s="213" t="s">
        <v>33</v>
      </c>
      <c r="L3646" s="213" t="s">
        <v>13065</v>
      </c>
      <c r="M3646" s="213" t="s">
        <v>41</v>
      </c>
      <c r="N3646" s="213" t="s">
        <v>41</v>
      </c>
      <c r="O3646" s="1023"/>
      <c r="P3646" s="214" t="s">
        <v>13066</v>
      </c>
      <c r="Q3646" s="213" t="s">
        <v>559</v>
      </c>
      <c r="R3646" s="213" t="s">
        <v>6931</v>
      </c>
      <c r="S3646" s="213" t="s">
        <v>2641</v>
      </c>
      <c r="T3646" s="485"/>
      <c r="U3646" s="846"/>
      <c r="V3646" s="846"/>
      <c r="W3646" s="1012"/>
      <c r="X3646" s="485"/>
      <c r="Y3646" s="846">
        <v>14</v>
      </c>
      <c r="Z3646" s="846">
        <v>11</v>
      </c>
      <c r="AA3646" s="846">
        <v>154</v>
      </c>
      <c r="AB3646" s="846"/>
      <c r="AC3646" s="846"/>
      <c r="AD3646" s="846"/>
      <c r="AE3646" s="485"/>
      <c r="AF3646" s="216" t="s">
        <v>13067</v>
      </c>
      <c r="AG3646" s="216"/>
      <c r="AH3646" s="216"/>
      <c r="AI3646" s="216"/>
      <c r="AJ3646" s="216" t="s">
        <v>13082</v>
      </c>
      <c r="AK3646" s="216" t="s">
        <v>13083</v>
      </c>
      <c r="AL3646" s="216">
        <v>43</v>
      </c>
      <c r="AM3646" s="216">
        <v>0</v>
      </c>
      <c r="AN3646" s="1122">
        <v>16.29</v>
      </c>
      <c r="AO3646" s="216">
        <v>25</v>
      </c>
      <c r="AP3646" s="216">
        <v>41</v>
      </c>
      <c r="AQ3646" s="216">
        <v>24.47</v>
      </c>
      <c r="AR3646" s="216">
        <f t="shared" si="589"/>
        <v>43.004525000000001</v>
      </c>
      <c r="AS3646" s="216">
        <f t="shared" si="590"/>
        <v>25.690130555555555</v>
      </c>
      <c r="AT3646" s="213" t="s">
        <v>34</v>
      </c>
      <c r="AU3646" s="485"/>
      <c r="AV3646" s="1270"/>
      <c r="AW3646" s="1077"/>
      <c r="AX3646" s="1270"/>
      <c r="AY3646" s="1077"/>
      <c r="AZ3646" s="1270"/>
      <c r="BA3646" s="1077"/>
      <c r="BB3646" s="1270"/>
      <c r="BC3646" s="1077"/>
      <c r="BD3646" s="1270"/>
      <c r="BE3646" s="1077"/>
      <c r="BF3646" s="485"/>
      <c r="BG3646" s="1002"/>
    </row>
    <row r="3647" spans="1:59" ht="51" x14ac:dyDescent="0.25">
      <c r="A3647" s="101">
        <v>1190</v>
      </c>
      <c r="B3647" s="190" t="s">
        <v>2669</v>
      </c>
      <c r="C3647" s="190">
        <v>12770092</v>
      </c>
      <c r="D3647" s="191">
        <v>43368</v>
      </c>
      <c r="E3647" s="191">
        <v>43368</v>
      </c>
      <c r="F3647" s="191">
        <v>44464</v>
      </c>
      <c r="G3647" s="190">
        <v>-7777</v>
      </c>
      <c r="H3647" s="190" t="s">
        <v>13084</v>
      </c>
      <c r="J3647" s="190" t="s">
        <v>13079</v>
      </c>
      <c r="K3647" s="190" t="s">
        <v>33</v>
      </c>
      <c r="L3647" s="190" t="s">
        <v>13065</v>
      </c>
      <c r="M3647" s="190" t="s">
        <v>41</v>
      </c>
      <c r="N3647" s="190" t="s">
        <v>41</v>
      </c>
      <c r="O3647" s="167"/>
      <c r="P3647" s="192" t="s">
        <v>13066</v>
      </c>
      <c r="Q3647" s="190" t="s">
        <v>559</v>
      </c>
      <c r="R3647" s="190" t="s">
        <v>6931</v>
      </c>
      <c r="S3647" s="190" t="s">
        <v>4491</v>
      </c>
      <c r="U3647" s="88"/>
      <c r="V3647" s="88"/>
      <c r="W3647" s="1011"/>
      <c r="Y3647" s="88"/>
      <c r="Z3647" s="88">
        <v>5</v>
      </c>
      <c r="AA3647" s="88">
        <v>110</v>
      </c>
      <c r="AB3647" s="88"/>
      <c r="AC3647" s="88"/>
      <c r="AD3647" s="88"/>
      <c r="AF3647" s="101" t="s">
        <v>13068</v>
      </c>
      <c r="AG3647" s="101"/>
      <c r="AH3647" s="101"/>
      <c r="AI3647" s="101"/>
      <c r="AJ3647" s="101" t="s">
        <v>13085</v>
      </c>
      <c r="AK3647" s="101" t="s">
        <v>13086</v>
      </c>
      <c r="AL3647" s="101">
        <v>43</v>
      </c>
      <c r="AM3647" s="101">
        <v>0</v>
      </c>
      <c r="AN3647" s="1117">
        <v>46.69</v>
      </c>
      <c r="AO3647" s="101">
        <v>25</v>
      </c>
      <c r="AP3647" s="101">
        <v>41</v>
      </c>
      <c r="AQ3647" s="101">
        <v>34.36</v>
      </c>
      <c r="AR3647" s="101">
        <f t="shared" ref="AR3647:AR3651" si="591">AL3647+AM3647/60+AN3647/3600</f>
        <v>43.012969444444444</v>
      </c>
      <c r="AS3647" s="101">
        <f t="shared" ref="AS3647:AS3651" si="592">AO3647+AP3647/60+AQ3647/3600</f>
        <v>25.692877777777777</v>
      </c>
      <c r="AT3647" s="190" t="s">
        <v>34</v>
      </c>
    </row>
    <row r="3648" spans="1:59" ht="51.75" thickBot="1" x14ac:dyDescent="0.3">
      <c r="A3648" s="1004"/>
      <c r="B3648" s="213" t="s">
        <v>2669</v>
      </c>
      <c r="C3648" s="213">
        <v>12770092</v>
      </c>
      <c r="D3648" s="215">
        <v>43368</v>
      </c>
      <c r="E3648" s="215">
        <v>43368</v>
      </c>
      <c r="F3648" s="215">
        <v>44464</v>
      </c>
      <c r="G3648" s="213">
        <v>-7777</v>
      </c>
      <c r="H3648" s="213" t="s">
        <v>13084</v>
      </c>
      <c r="I3648" s="485"/>
      <c r="J3648" s="213" t="s">
        <v>13079</v>
      </c>
      <c r="K3648" s="213" t="s">
        <v>33</v>
      </c>
      <c r="L3648" s="213" t="s">
        <v>13065</v>
      </c>
      <c r="M3648" s="213" t="s">
        <v>41</v>
      </c>
      <c r="N3648" s="213" t="s">
        <v>41</v>
      </c>
      <c r="O3648" s="1023"/>
      <c r="P3648" s="214" t="s">
        <v>13066</v>
      </c>
      <c r="Q3648" s="213" t="s">
        <v>559</v>
      </c>
      <c r="R3648" s="213" t="s">
        <v>6931</v>
      </c>
      <c r="S3648" s="213" t="s">
        <v>4491</v>
      </c>
      <c r="T3648" s="485"/>
      <c r="U3648" s="846"/>
      <c r="V3648" s="846"/>
      <c r="W3648" s="1012"/>
      <c r="X3648" s="485"/>
      <c r="Y3648" s="846"/>
      <c r="Z3648" s="846">
        <v>5</v>
      </c>
      <c r="AA3648" s="846">
        <v>110</v>
      </c>
      <c r="AB3648" s="846"/>
      <c r="AC3648" s="846"/>
      <c r="AD3648" s="846"/>
      <c r="AE3648" s="485"/>
      <c r="AF3648" s="216" t="s">
        <v>13067</v>
      </c>
      <c r="AG3648" s="216"/>
      <c r="AH3648" s="216"/>
      <c r="AI3648" s="216"/>
      <c r="AJ3648" s="216" t="s">
        <v>13087</v>
      </c>
      <c r="AK3648" s="216" t="s">
        <v>13088</v>
      </c>
      <c r="AL3648" s="216">
        <v>43</v>
      </c>
      <c r="AM3648" s="216">
        <v>0</v>
      </c>
      <c r="AN3648" s="1122">
        <v>46.76</v>
      </c>
      <c r="AO3648" s="216">
        <v>25</v>
      </c>
      <c r="AP3648" s="216">
        <v>41</v>
      </c>
      <c r="AQ3648" s="216">
        <v>33.869999999999997</v>
      </c>
      <c r="AR3648" s="216">
        <f t="shared" si="591"/>
        <v>43.012988888888891</v>
      </c>
      <c r="AS3648" s="216">
        <f t="shared" si="592"/>
        <v>25.692741666666667</v>
      </c>
      <c r="AT3648" s="213" t="s">
        <v>34</v>
      </c>
      <c r="AU3648" s="485"/>
      <c r="AV3648" s="1270"/>
      <c r="AW3648" s="1077"/>
      <c r="AX3648" s="1270"/>
      <c r="AY3648" s="1077"/>
      <c r="AZ3648" s="1270"/>
      <c r="BA3648" s="1077"/>
      <c r="BB3648" s="1270"/>
      <c r="BC3648" s="1077"/>
      <c r="BD3648" s="1270"/>
      <c r="BE3648" s="1077"/>
      <c r="BF3648" s="485"/>
      <c r="BG3648" s="1002"/>
    </row>
    <row r="3649" spans="1:59" ht="26.25" thickBot="1" x14ac:dyDescent="0.3">
      <c r="A3649" s="1015">
        <v>1191</v>
      </c>
      <c r="B3649" s="1015" t="s">
        <v>13089</v>
      </c>
      <c r="C3649" s="1015">
        <v>12460145</v>
      </c>
      <c r="D3649" s="1017">
        <v>43371</v>
      </c>
      <c r="E3649" s="1017">
        <v>43371</v>
      </c>
      <c r="F3649" s="1017">
        <v>46235</v>
      </c>
      <c r="G3649" s="1015">
        <v>-7777</v>
      </c>
      <c r="H3649" s="1015" t="s">
        <v>13090</v>
      </c>
      <c r="I3649" s="1044"/>
      <c r="J3649" s="1015" t="s">
        <v>13091</v>
      </c>
      <c r="K3649" s="1015" t="s">
        <v>58</v>
      </c>
      <c r="L3649" s="1015" t="s">
        <v>13092</v>
      </c>
      <c r="M3649" s="1015" t="s">
        <v>132</v>
      </c>
      <c r="N3649" s="1015" t="s">
        <v>132</v>
      </c>
      <c r="O3649" s="1078"/>
      <c r="P3649" s="1016" t="s">
        <v>13093</v>
      </c>
      <c r="Q3649" s="1015" t="s">
        <v>559</v>
      </c>
      <c r="R3649" s="1015" t="s">
        <v>12870</v>
      </c>
      <c r="S3649" s="1015" t="s">
        <v>6429</v>
      </c>
      <c r="T3649" s="1044"/>
      <c r="U3649" s="1079"/>
      <c r="V3649" s="1079"/>
      <c r="W3649" s="1080"/>
      <c r="X3649" s="1044"/>
      <c r="Y3649" s="1079"/>
      <c r="Z3649" s="1079"/>
      <c r="AA3649" s="1079"/>
      <c r="AB3649" s="1079"/>
      <c r="AC3649" s="1079"/>
      <c r="AD3649" s="1079"/>
      <c r="AE3649" s="1044"/>
      <c r="AF3649" s="1018" t="s">
        <v>647</v>
      </c>
      <c r="AG3649" s="1018"/>
      <c r="AH3649" s="1018"/>
      <c r="AI3649" s="1018"/>
      <c r="AJ3649" s="1018" t="s">
        <v>13094</v>
      </c>
      <c r="AK3649" s="1018" t="s">
        <v>13095</v>
      </c>
      <c r="AL3649" s="1018">
        <v>43</v>
      </c>
      <c r="AM3649" s="1018">
        <v>22</v>
      </c>
      <c r="AN3649" s="1210">
        <v>28</v>
      </c>
      <c r="AO3649" s="1018">
        <v>26</v>
      </c>
      <c r="AP3649" s="1018">
        <v>43</v>
      </c>
      <c r="AQ3649" s="1018">
        <v>34</v>
      </c>
      <c r="AR3649" s="1018">
        <f t="shared" si="591"/>
        <v>43.374444444444443</v>
      </c>
      <c r="AS3649" s="1018">
        <f t="shared" si="592"/>
        <v>26.726111111111109</v>
      </c>
      <c r="AT3649" s="1015" t="s">
        <v>34</v>
      </c>
      <c r="AU3649" s="1044"/>
      <c r="AV3649" s="1275"/>
      <c r="AW3649" s="1081"/>
      <c r="AX3649" s="1275"/>
      <c r="AY3649" s="1081"/>
      <c r="AZ3649" s="1275">
        <v>640</v>
      </c>
      <c r="BA3649" s="1081">
        <v>43647</v>
      </c>
      <c r="BB3649" s="1275"/>
      <c r="BC3649" s="1081"/>
      <c r="BD3649" s="1275"/>
      <c r="BE3649" s="1081"/>
      <c r="BF3649" s="1044"/>
      <c r="BG3649" s="1002"/>
    </row>
    <row r="3650" spans="1:59" ht="54.75" customHeight="1" x14ac:dyDescent="0.25">
      <c r="A3650" s="101">
        <v>1192</v>
      </c>
      <c r="B3650" s="190" t="s">
        <v>116</v>
      </c>
      <c r="C3650" s="190">
        <v>12170679</v>
      </c>
      <c r="D3650" s="191">
        <v>43371</v>
      </c>
      <c r="E3650" s="191">
        <v>43371</v>
      </c>
      <c r="F3650" s="191">
        <v>44467</v>
      </c>
      <c r="G3650" s="190">
        <v>-7777</v>
      </c>
      <c r="H3650" s="190" t="s">
        <v>582</v>
      </c>
      <c r="J3650" s="190" t="s">
        <v>12511</v>
      </c>
      <c r="K3650" s="190" t="s">
        <v>33</v>
      </c>
      <c r="L3650" s="190" t="s">
        <v>32</v>
      </c>
      <c r="M3650" s="190" t="s">
        <v>32</v>
      </c>
      <c r="N3650" s="190" t="s">
        <v>32</v>
      </c>
      <c r="O3650" s="167"/>
      <c r="P3650" s="192" t="s">
        <v>553</v>
      </c>
      <c r="Q3650" s="190" t="s">
        <v>559</v>
      </c>
      <c r="R3650" s="190" t="s">
        <v>11954</v>
      </c>
      <c r="S3650" s="190" t="s">
        <v>2637</v>
      </c>
      <c r="U3650" s="88"/>
      <c r="V3650" s="88"/>
      <c r="W3650" s="1011"/>
      <c r="Y3650" s="88">
        <v>50</v>
      </c>
      <c r="Z3650" s="88"/>
      <c r="AA3650" s="88">
        <v>22.5</v>
      </c>
      <c r="AB3650" s="88"/>
      <c r="AC3650" s="88"/>
      <c r="AD3650" s="88"/>
      <c r="AF3650" s="101" t="s">
        <v>4731</v>
      </c>
      <c r="AG3650" s="101"/>
      <c r="AH3650" s="101"/>
      <c r="AI3650" s="101"/>
      <c r="AJ3650" s="101" t="s">
        <v>13096</v>
      </c>
      <c r="AK3650" s="101" t="s">
        <v>13097</v>
      </c>
      <c r="AL3650" s="101">
        <v>42</v>
      </c>
      <c r="AM3650" s="101">
        <v>51</v>
      </c>
      <c r="AN3650" s="1117">
        <v>59.62</v>
      </c>
      <c r="AO3650" s="101">
        <v>25</v>
      </c>
      <c r="AP3650" s="101">
        <v>18</v>
      </c>
      <c r="AQ3650" s="101">
        <v>30.31</v>
      </c>
      <c r="AR3650" s="101">
        <f t="shared" si="591"/>
        <v>42.86656111111111</v>
      </c>
      <c r="AS3650" s="101">
        <f t="shared" si="592"/>
        <v>25.308419444444446</v>
      </c>
      <c r="AT3650" s="190" t="s">
        <v>34</v>
      </c>
    </row>
    <row r="3651" spans="1:59" ht="54.75" customHeight="1" thickBot="1" x14ac:dyDescent="0.3">
      <c r="A3651" s="1004"/>
      <c r="B3651" s="213" t="s">
        <v>116</v>
      </c>
      <c r="C3651" s="213">
        <v>12170679</v>
      </c>
      <c r="D3651" s="215">
        <v>43371</v>
      </c>
      <c r="E3651" s="215">
        <v>43371</v>
      </c>
      <c r="F3651" s="215">
        <v>44467</v>
      </c>
      <c r="G3651" s="213">
        <v>-7777</v>
      </c>
      <c r="H3651" s="213" t="s">
        <v>582</v>
      </c>
      <c r="I3651" s="485"/>
      <c r="J3651" s="213" t="s">
        <v>12511</v>
      </c>
      <c r="K3651" s="213" t="s">
        <v>33</v>
      </c>
      <c r="L3651" s="213" t="s">
        <v>32</v>
      </c>
      <c r="M3651" s="213" t="s">
        <v>32</v>
      </c>
      <c r="N3651" s="213" t="s">
        <v>32</v>
      </c>
      <c r="O3651" s="1023"/>
      <c r="P3651" s="214" t="s">
        <v>553</v>
      </c>
      <c r="Q3651" s="213" t="s">
        <v>559</v>
      </c>
      <c r="R3651" s="213" t="s">
        <v>11954</v>
      </c>
      <c r="S3651" s="213" t="s">
        <v>2637</v>
      </c>
      <c r="T3651" s="485"/>
      <c r="U3651" s="846"/>
      <c r="V3651" s="846"/>
      <c r="W3651" s="1012"/>
      <c r="X3651" s="485"/>
      <c r="Y3651" s="846"/>
      <c r="Z3651" s="846"/>
      <c r="AA3651" s="846"/>
      <c r="AB3651" s="846"/>
      <c r="AC3651" s="846"/>
      <c r="AD3651" s="846"/>
      <c r="AE3651" s="485"/>
      <c r="AF3651" s="216" t="s">
        <v>4740</v>
      </c>
      <c r="AG3651" s="216"/>
      <c r="AH3651" s="216"/>
      <c r="AI3651" s="216"/>
      <c r="AJ3651" s="216" t="s">
        <v>13098</v>
      </c>
      <c r="AK3651" s="216" t="s">
        <v>13099</v>
      </c>
      <c r="AL3651" s="216">
        <v>42</v>
      </c>
      <c r="AM3651" s="216">
        <v>51</v>
      </c>
      <c r="AN3651" s="1122">
        <v>59.87</v>
      </c>
      <c r="AO3651" s="216">
        <v>25</v>
      </c>
      <c r="AP3651" s="216">
        <v>18</v>
      </c>
      <c r="AQ3651" s="216">
        <v>32.47</v>
      </c>
      <c r="AR3651" s="216">
        <f t="shared" si="591"/>
        <v>42.86663055555556</v>
      </c>
      <c r="AS3651" s="216">
        <f t="shared" si="592"/>
        <v>25.309019444444445</v>
      </c>
      <c r="AT3651" s="213" t="s">
        <v>34</v>
      </c>
      <c r="AU3651" s="485"/>
      <c r="AV3651" s="1270"/>
      <c r="AW3651" s="1077"/>
      <c r="AX3651" s="1270"/>
      <c r="AY3651" s="1077"/>
      <c r="AZ3651" s="1270"/>
      <c r="BA3651" s="1077"/>
      <c r="BB3651" s="1270"/>
      <c r="BC3651" s="1077"/>
      <c r="BD3651" s="1270"/>
      <c r="BE3651" s="1077"/>
      <c r="BF3651" s="485"/>
      <c r="BG3651" s="1002"/>
    </row>
    <row r="3652" spans="1:59" ht="54.75" customHeight="1" x14ac:dyDescent="0.25">
      <c r="A3652" s="101">
        <v>1193</v>
      </c>
      <c r="B3652" s="190" t="s">
        <v>116</v>
      </c>
      <c r="C3652" s="190">
        <v>12170680</v>
      </c>
      <c r="D3652" s="191">
        <v>43371</v>
      </c>
      <c r="E3652" s="191">
        <v>43371</v>
      </c>
      <c r="F3652" s="191">
        <v>44467</v>
      </c>
      <c r="G3652" s="190">
        <v>-7777</v>
      </c>
      <c r="H3652" s="190" t="s">
        <v>582</v>
      </c>
      <c r="J3652" s="190" t="s">
        <v>12511</v>
      </c>
      <c r="K3652" s="190" t="s">
        <v>33</v>
      </c>
      <c r="L3652" s="190" t="s">
        <v>32</v>
      </c>
      <c r="M3652" s="190" t="s">
        <v>32</v>
      </c>
      <c r="N3652" s="190" t="s">
        <v>32</v>
      </c>
      <c r="O3652" s="167"/>
      <c r="P3652" s="192" t="s">
        <v>553</v>
      </c>
      <c r="Q3652" s="190" t="s">
        <v>559</v>
      </c>
      <c r="R3652" s="190" t="s">
        <v>11954</v>
      </c>
      <c r="S3652" s="190" t="s">
        <v>2637</v>
      </c>
      <c r="U3652" s="88"/>
      <c r="V3652" s="88"/>
      <c r="W3652" s="1011"/>
      <c r="Y3652" s="88">
        <v>40</v>
      </c>
      <c r="Z3652" s="88"/>
      <c r="AA3652" s="88">
        <v>60</v>
      </c>
      <c r="AB3652" s="88"/>
      <c r="AC3652" s="88"/>
      <c r="AD3652" s="88"/>
      <c r="AF3652" s="101" t="s">
        <v>4731</v>
      </c>
      <c r="AG3652" s="101"/>
      <c r="AH3652" s="101"/>
      <c r="AI3652" s="101"/>
      <c r="AJ3652" s="101" t="s">
        <v>13100</v>
      </c>
      <c r="AK3652" s="101" t="s">
        <v>13101</v>
      </c>
      <c r="AL3652" s="101">
        <v>42</v>
      </c>
      <c r="AM3652" s="101">
        <v>48</v>
      </c>
      <c r="AN3652" s="1117">
        <v>4.6399999999999997</v>
      </c>
      <c r="AO3652" s="101">
        <v>25</v>
      </c>
      <c r="AP3652" s="101">
        <v>21</v>
      </c>
      <c r="AQ3652" s="101">
        <v>0.56999999999999995</v>
      </c>
      <c r="AR3652" s="101">
        <f t="shared" ref="AR3652:AR3657" si="593">AL3652+AM3652/60+AN3652/3600</f>
        <v>42.801288888888884</v>
      </c>
      <c r="AS3652" s="101">
        <f t="shared" ref="AS3652:AS3657" si="594">AO3652+AP3652/60+AQ3652/3600</f>
        <v>25.350158333333336</v>
      </c>
      <c r="AT3652" s="190" t="s">
        <v>34</v>
      </c>
    </row>
    <row r="3653" spans="1:59" ht="54.75" customHeight="1" thickBot="1" x14ac:dyDescent="0.3">
      <c r="A3653" s="1004"/>
      <c r="B3653" s="213" t="s">
        <v>116</v>
      </c>
      <c r="C3653" s="213">
        <v>12170680</v>
      </c>
      <c r="D3653" s="215">
        <v>43371</v>
      </c>
      <c r="E3653" s="215">
        <v>43371</v>
      </c>
      <c r="F3653" s="215">
        <v>44467</v>
      </c>
      <c r="G3653" s="213">
        <v>-7777</v>
      </c>
      <c r="H3653" s="213" t="s">
        <v>582</v>
      </c>
      <c r="I3653" s="485"/>
      <c r="J3653" s="213" t="s">
        <v>12511</v>
      </c>
      <c r="K3653" s="213" t="s">
        <v>33</v>
      </c>
      <c r="L3653" s="213" t="s">
        <v>32</v>
      </c>
      <c r="M3653" s="213" t="s">
        <v>32</v>
      </c>
      <c r="N3653" s="213" t="s">
        <v>32</v>
      </c>
      <c r="O3653" s="1023"/>
      <c r="P3653" s="214" t="s">
        <v>553</v>
      </c>
      <c r="Q3653" s="213" t="s">
        <v>559</v>
      </c>
      <c r="R3653" s="213" t="s">
        <v>11954</v>
      </c>
      <c r="S3653" s="213" t="s">
        <v>2637</v>
      </c>
      <c r="T3653" s="485"/>
      <c r="U3653" s="846"/>
      <c r="V3653" s="846"/>
      <c r="W3653" s="1012"/>
      <c r="X3653" s="485"/>
      <c r="Y3653" s="846"/>
      <c r="Z3653" s="846"/>
      <c r="AA3653" s="846"/>
      <c r="AB3653" s="846"/>
      <c r="AC3653" s="846"/>
      <c r="AD3653" s="846"/>
      <c r="AE3653" s="485"/>
      <c r="AF3653" s="216" t="s">
        <v>4740</v>
      </c>
      <c r="AG3653" s="216"/>
      <c r="AH3653" s="216"/>
      <c r="AI3653" s="216"/>
      <c r="AJ3653" s="216" t="s">
        <v>13102</v>
      </c>
      <c r="AK3653" s="216" t="s">
        <v>13103</v>
      </c>
      <c r="AL3653" s="216">
        <v>42</v>
      </c>
      <c r="AM3653" s="216">
        <v>48</v>
      </c>
      <c r="AN3653" s="1122">
        <v>4.8499999999999996</v>
      </c>
      <c r="AO3653" s="216">
        <v>25</v>
      </c>
      <c r="AP3653" s="216">
        <v>21</v>
      </c>
      <c r="AQ3653" s="216">
        <v>2.2799999999999998</v>
      </c>
      <c r="AR3653" s="216">
        <f t="shared" si="593"/>
        <v>42.801347222222219</v>
      </c>
      <c r="AS3653" s="216">
        <f t="shared" si="594"/>
        <v>25.350633333333334</v>
      </c>
      <c r="AT3653" s="213" t="s">
        <v>34</v>
      </c>
      <c r="AU3653" s="485"/>
      <c r="AV3653" s="1270"/>
      <c r="AW3653" s="1077"/>
      <c r="AX3653" s="1270"/>
      <c r="AY3653" s="1077"/>
      <c r="AZ3653" s="1270"/>
      <c r="BA3653" s="1077"/>
      <c r="BB3653" s="1270"/>
      <c r="BC3653" s="1077"/>
      <c r="BD3653" s="1270"/>
      <c r="BE3653" s="1077"/>
      <c r="BF3653" s="485"/>
      <c r="BG3653" s="1002"/>
    </row>
    <row r="3654" spans="1:59" ht="30" x14ac:dyDescent="0.25">
      <c r="A3654" s="101">
        <v>1194</v>
      </c>
      <c r="B3654" s="190" t="s">
        <v>2812</v>
      </c>
      <c r="C3654" s="190">
        <v>12170682</v>
      </c>
      <c r="D3654" s="191">
        <v>43378</v>
      </c>
      <c r="E3654" s="191">
        <v>43378</v>
      </c>
      <c r="F3654" s="191">
        <v>44474</v>
      </c>
      <c r="G3654" s="190">
        <v>-7777</v>
      </c>
      <c r="H3654" s="190" t="s">
        <v>13104</v>
      </c>
      <c r="J3654" s="190" t="s">
        <v>13105</v>
      </c>
      <c r="K3654" s="190" t="s">
        <v>921</v>
      </c>
      <c r="L3654" s="190" t="s">
        <v>13108</v>
      </c>
      <c r="M3654" s="190" t="s">
        <v>2904</v>
      </c>
      <c r="N3654" s="190" t="s">
        <v>94</v>
      </c>
      <c r="O3654" s="167"/>
      <c r="P3654" s="192" t="s">
        <v>13109</v>
      </c>
      <c r="Q3654" s="190" t="s">
        <v>559</v>
      </c>
      <c r="R3654" s="190" t="s">
        <v>2643</v>
      </c>
      <c r="S3654" s="190" t="s">
        <v>13112</v>
      </c>
      <c r="T3654">
        <v>-7777</v>
      </c>
      <c r="U3654" s="88">
        <v>2.5</v>
      </c>
      <c r="V3654" s="88">
        <v>120</v>
      </c>
      <c r="W3654" s="1011">
        <v>-7777</v>
      </c>
      <c r="X3654">
        <v>-7777</v>
      </c>
      <c r="Y3654" s="88">
        <v>-7777</v>
      </c>
      <c r="Z3654" s="88">
        <v>-7777</v>
      </c>
      <c r="AA3654" s="88">
        <v>-7777</v>
      </c>
      <c r="AB3654" s="88">
        <v>-7777</v>
      </c>
      <c r="AC3654" s="88">
        <v>-7777</v>
      </c>
      <c r="AD3654" s="88">
        <v>-7777</v>
      </c>
      <c r="AE3654">
        <v>-7777</v>
      </c>
      <c r="AF3654" s="101" t="s">
        <v>4765</v>
      </c>
      <c r="AG3654" s="101"/>
      <c r="AH3654" s="101"/>
      <c r="AI3654" s="101">
        <v>213.542</v>
      </c>
      <c r="AJ3654" s="101" t="s">
        <v>13115</v>
      </c>
      <c r="AK3654" s="101" t="s">
        <v>13116</v>
      </c>
      <c r="AL3654" s="101">
        <v>43</v>
      </c>
      <c r="AM3654" s="101">
        <v>23</v>
      </c>
      <c r="AN3654" s="1117">
        <v>46.317999999999998</v>
      </c>
      <c r="AO3654" s="101">
        <v>23</v>
      </c>
      <c r="AP3654" s="101">
        <v>3</v>
      </c>
      <c r="AQ3654" s="101">
        <v>29.67</v>
      </c>
      <c r="AR3654" s="101">
        <f t="shared" si="593"/>
        <v>43.396199444444441</v>
      </c>
      <c r="AS3654" s="101">
        <f t="shared" si="594"/>
        <v>23.058241666666667</v>
      </c>
      <c r="AT3654" s="190" t="s">
        <v>43</v>
      </c>
      <c r="AV3654" s="3">
        <v>2658</v>
      </c>
      <c r="AW3654" s="1">
        <v>43616</v>
      </c>
      <c r="BF3654" s="2" t="s">
        <v>13481</v>
      </c>
    </row>
    <row r="3655" spans="1:59" ht="25.5" x14ac:dyDescent="0.25">
      <c r="A3655" s="101"/>
      <c r="B3655" s="190" t="s">
        <v>2812</v>
      </c>
      <c r="C3655" s="190">
        <v>12170682</v>
      </c>
      <c r="D3655" s="191">
        <v>43378</v>
      </c>
      <c r="E3655" s="191">
        <v>43378</v>
      </c>
      <c r="F3655" s="191">
        <v>44474</v>
      </c>
      <c r="G3655" s="190">
        <v>-7777</v>
      </c>
      <c r="H3655" s="190" t="s">
        <v>13104</v>
      </c>
      <c r="J3655" s="190" t="s">
        <v>13105</v>
      </c>
      <c r="K3655" s="190" t="s">
        <v>921</v>
      </c>
      <c r="L3655" s="190" t="s">
        <v>13108</v>
      </c>
      <c r="M3655" s="190" t="s">
        <v>2904</v>
      </c>
      <c r="N3655" s="190" t="s">
        <v>94</v>
      </c>
      <c r="O3655" s="167"/>
      <c r="P3655" s="192" t="s">
        <v>13109</v>
      </c>
      <c r="Q3655" s="190" t="s">
        <v>559</v>
      </c>
      <c r="R3655" s="190" t="s">
        <v>2643</v>
      </c>
      <c r="S3655" s="190" t="s">
        <v>13112</v>
      </c>
      <c r="U3655" s="88"/>
      <c r="V3655" s="88"/>
      <c r="W3655" s="1011"/>
      <c r="Y3655" s="88"/>
      <c r="Z3655" s="88"/>
      <c r="AA3655" s="88"/>
      <c r="AB3655" s="88"/>
      <c r="AC3655" s="88"/>
      <c r="AD3655" s="88"/>
      <c r="AF3655" s="101" t="s">
        <v>687</v>
      </c>
      <c r="AG3655" s="101"/>
      <c r="AH3655" s="101"/>
      <c r="AI3655" s="101">
        <v>212.721</v>
      </c>
      <c r="AJ3655" s="101" t="s">
        <v>13117</v>
      </c>
      <c r="AK3655" s="101" t="s">
        <v>13118</v>
      </c>
      <c r="AL3655" s="101">
        <v>43</v>
      </c>
      <c r="AM3655" s="101">
        <v>23</v>
      </c>
      <c r="AN3655" s="1117">
        <v>49.298000000000002</v>
      </c>
      <c r="AO3655" s="101">
        <v>23</v>
      </c>
      <c r="AP3655" s="101">
        <v>3</v>
      </c>
      <c r="AQ3655" s="101">
        <v>32.906999999999996</v>
      </c>
      <c r="AR3655" s="101">
        <f t="shared" si="593"/>
        <v>43.397027222222221</v>
      </c>
      <c r="AS3655" s="101">
        <f t="shared" si="594"/>
        <v>23.059140833333334</v>
      </c>
      <c r="AT3655" s="190" t="s">
        <v>43</v>
      </c>
      <c r="AV3655" s="3">
        <v>2658</v>
      </c>
      <c r="AW3655" s="1">
        <v>43616</v>
      </c>
    </row>
    <row r="3656" spans="1:59" ht="25.5" x14ac:dyDescent="0.25">
      <c r="A3656" s="101"/>
      <c r="B3656" s="190" t="s">
        <v>2812</v>
      </c>
      <c r="C3656" s="190">
        <v>12170682</v>
      </c>
      <c r="D3656" s="191">
        <v>43378</v>
      </c>
      <c r="E3656" s="191">
        <v>43378</v>
      </c>
      <c r="F3656" s="191">
        <v>44474</v>
      </c>
      <c r="G3656" s="190">
        <v>-7777</v>
      </c>
      <c r="H3656" s="190" t="s">
        <v>13104</v>
      </c>
      <c r="J3656" s="190" t="s">
        <v>13105</v>
      </c>
      <c r="K3656" s="190" t="s">
        <v>921</v>
      </c>
      <c r="L3656" s="190" t="s">
        <v>13106</v>
      </c>
      <c r="M3656" s="190" t="s">
        <v>2904</v>
      </c>
      <c r="N3656" s="190" t="s">
        <v>94</v>
      </c>
      <c r="O3656" s="167"/>
      <c r="P3656" s="192" t="s">
        <v>13110</v>
      </c>
      <c r="Q3656" s="190" t="s">
        <v>559</v>
      </c>
      <c r="R3656" s="190" t="s">
        <v>2643</v>
      </c>
      <c r="S3656" s="190" t="s">
        <v>13113</v>
      </c>
      <c r="U3656" s="88">
        <v>2</v>
      </c>
      <c r="V3656" s="88">
        <v>400</v>
      </c>
      <c r="W3656" s="1011"/>
      <c r="Y3656" s="88"/>
      <c r="Z3656" s="88"/>
      <c r="AA3656" s="88"/>
      <c r="AB3656" s="88"/>
      <c r="AC3656" s="88"/>
      <c r="AD3656" s="88"/>
      <c r="AF3656" s="101" t="s">
        <v>4765</v>
      </c>
      <c r="AG3656" s="101"/>
      <c r="AH3656" s="101"/>
      <c r="AI3656" s="101">
        <v>267</v>
      </c>
      <c r="AJ3656" s="101" t="s">
        <v>13119</v>
      </c>
      <c r="AK3656" s="101" t="s">
        <v>13120</v>
      </c>
      <c r="AL3656" s="101">
        <v>43</v>
      </c>
      <c r="AM3656" s="101">
        <v>21</v>
      </c>
      <c r="AN3656" s="1117">
        <v>26.393000000000001</v>
      </c>
      <c r="AO3656" s="101">
        <v>23</v>
      </c>
      <c r="AP3656" s="101">
        <v>1</v>
      </c>
      <c r="AQ3656" s="101">
        <v>7.6379999999999999</v>
      </c>
      <c r="AR3656" s="101">
        <f t="shared" si="593"/>
        <v>43.357331388888888</v>
      </c>
      <c r="AS3656" s="101">
        <f t="shared" si="594"/>
        <v>23.018788333333333</v>
      </c>
      <c r="AT3656" s="190" t="s">
        <v>43</v>
      </c>
      <c r="AV3656" s="3">
        <v>2658</v>
      </c>
      <c r="AW3656" s="1">
        <v>43616</v>
      </c>
    </row>
    <row r="3657" spans="1:59" ht="25.5" x14ac:dyDescent="0.25">
      <c r="A3657" s="101"/>
      <c r="B3657" s="190" t="s">
        <v>2812</v>
      </c>
      <c r="C3657" s="190">
        <v>12170682</v>
      </c>
      <c r="D3657" s="191">
        <v>43378</v>
      </c>
      <c r="E3657" s="191">
        <v>43378</v>
      </c>
      <c r="F3657" s="191">
        <v>44474</v>
      </c>
      <c r="G3657" s="190">
        <v>-7777</v>
      </c>
      <c r="H3657" s="190" t="s">
        <v>13104</v>
      </c>
      <c r="J3657" s="190" t="s">
        <v>13105</v>
      </c>
      <c r="K3657" s="190" t="s">
        <v>921</v>
      </c>
      <c r="L3657" s="190" t="s">
        <v>13106</v>
      </c>
      <c r="M3657" s="190" t="s">
        <v>2904</v>
      </c>
      <c r="N3657" s="190" t="s">
        <v>94</v>
      </c>
      <c r="O3657" s="167"/>
      <c r="P3657" s="192" t="s">
        <v>13110</v>
      </c>
      <c r="Q3657" s="190" t="s">
        <v>559</v>
      </c>
      <c r="R3657" s="190" t="s">
        <v>2643</v>
      </c>
      <c r="S3657" s="190" t="s">
        <v>13113</v>
      </c>
      <c r="U3657" s="88"/>
      <c r="V3657" s="88"/>
      <c r="W3657" s="1011"/>
      <c r="Y3657" s="88"/>
      <c r="Z3657" s="88"/>
      <c r="AA3657" s="88"/>
      <c r="AB3657" s="88"/>
      <c r="AC3657" s="88"/>
      <c r="AD3657" s="88"/>
      <c r="AF3657" s="101" t="s">
        <v>687</v>
      </c>
      <c r="AG3657" s="101"/>
      <c r="AH3657" s="101"/>
      <c r="AI3657" s="101">
        <v>263.64299999999997</v>
      </c>
      <c r="AJ3657" s="101" t="s">
        <v>13121</v>
      </c>
      <c r="AK3657" s="101" t="s">
        <v>13122</v>
      </c>
      <c r="AL3657" s="101">
        <v>43</v>
      </c>
      <c r="AM3657" s="101">
        <v>21</v>
      </c>
      <c r="AN3657" s="1117">
        <v>38.734000000000002</v>
      </c>
      <c r="AO3657" s="101">
        <v>23</v>
      </c>
      <c r="AP3657" s="101">
        <v>1</v>
      </c>
      <c r="AQ3657" s="101">
        <v>12.016</v>
      </c>
      <c r="AR3657" s="101">
        <f t="shared" si="593"/>
        <v>43.360759444444447</v>
      </c>
      <c r="AS3657" s="101">
        <f t="shared" si="594"/>
        <v>23.020004444444442</v>
      </c>
      <c r="AT3657" s="190" t="s">
        <v>43</v>
      </c>
      <c r="AV3657" s="3">
        <v>2658</v>
      </c>
      <c r="AW3657" s="1">
        <v>43616</v>
      </c>
    </row>
    <row r="3658" spans="1:59" ht="25.5" x14ac:dyDescent="0.25">
      <c r="A3658" s="101"/>
      <c r="B3658" s="190" t="s">
        <v>2812</v>
      </c>
      <c r="C3658" s="190">
        <v>12170682</v>
      </c>
      <c r="D3658" s="191">
        <v>43378</v>
      </c>
      <c r="E3658" s="191">
        <v>43378</v>
      </c>
      <c r="F3658" s="191">
        <v>44474</v>
      </c>
      <c r="G3658" s="190">
        <v>-7777</v>
      </c>
      <c r="H3658" s="190" t="s">
        <v>13104</v>
      </c>
      <c r="J3658" s="190" t="s">
        <v>13105</v>
      </c>
      <c r="K3658" s="190" t="s">
        <v>921</v>
      </c>
      <c r="L3658" s="190" t="s">
        <v>13107</v>
      </c>
      <c r="M3658" s="190" t="s">
        <v>2904</v>
      </c>
      <c r="N3658" s="190" t="s">
        <v>94</v>
      </c>
      <c r="O3658" s="167"/>
      <c r="P3658" s="192" t="s">
        <v>13111</v>
      </c>
      <c r="Q3658" s="190" t="s">
        <v>559</v>
      </c>
      <c r="R3658" s="190" t="s">
        <v>2643</v>
      </c>
      <c r="S3658" s="190" t="s">
        <v>13114</v>
      </c>
      <c r="U3658" s="88">
        <v>4.5</v>
      </c>
      <c r="V3658" s="88">
        <v>50</v>
      </c>
      <c r="W3658" s="1011"/>
      <c r="Y3658" s="88"/>
      <c r="Z3658" s="88"/>
      <c r="AA3658" s="88"/>
      <c r="AB3658" s="88"/>
      <c r="AC3658" s="88"/>
      <c r="AD3658" s="88"/>
      <c r="AF3658" s="101" t="s">
        <v>13478</v>
      </c>
      <c r="AG3658" s="101"/>
      <c r="AH3658" s="101"/>
      <c r="AI3658" s="101">
        <v>495.089</v>
      </c>
      <c r="AJ3658" s="101" t="s">
        <v>13123</v>
      </c>
      <c r="AK3658" s="101" t="s">
        <v>13124</v>
      </c>
      <c r="AL3658" s="101">
        <v>43</v>
      </c>
      <c r="AM3658" s="101">
        <v>17</v>
      </c>
      <c r="AN3658" s="1117">
        <v>7.484</v>
      </c>
      <c r="AO3658" s="101">
        <v>22</v>
      </c>
      <c r="AP3658" s="101">
        <v>54</v>
      </c>
      <c r="AQ3658" s="101">
        <v>46.872999999999998</v>
      </c>
      <c r="AR3658" s="101">
        <f t="shared" ref="AR3658:AR3671" si="595">AL3658+AM3658/60+AN3658/3600</f>
        <v>43.28541222222222</v>
      </c>
      <c r="AS3658" s="101">
        <f t="shared" ref="AS3658:AS3671" si="596">AO3658+AP3658/60+AQ3658/3600</f>
        <v>22.913020277777775</v>
      </c>
      <c r="AT3658" s="190" t="s">
        <v>43</v>
      </c>
      <c r="AV3658" s="3">
        <v>2658</v>
      </c>
      <c r="AW3658" s="1">
        <v>43616</v>
      </c>
    </row>
    <row r="3659" spans="1:59" ht="30.75" customHeight="1" thickBot="1" x14ac:dyDescent="0.3">
      <c r="A3659" s="1004"/>
      <c r="B3659" s="213" t="s">
        <v>2812</v>
      </c>
      <c r="C3659" s="213">
        <v>12170682</v>
      </c>
      <c r="D3659" s="215">
        <v>43378</v>
      </c>
      <c r="E3659" s="215">
        <v>43378</v>
      </c>
      <c r="F3659" s="215">
        <v>44474</v>
      </c>
      <c r="G3659" s="213">
        <v>-7777</v>
      </c>
      <c r="H3659" s="213" t="s">
        <v>13104</v>
      </c>
      <c r="I3659" s="485"/>
      <c r="J3659" s="213" t="s">
        <v>13105</v>
      </c>
      <c r="K3659" s="213" t="s">
        <v>921</v>
      </c>
      <c r="L3659" s="213" t="s">
        <v>13107</v>
      </c>
      <c r="M3659" s="213" t="s">
        <v>2904</v>
      </c>
      <c r="N3659" s="213" t="s">
        <v>94</v>
      </c>
      <c r="O3659" s="1023"/>
      <c r="P3659" s="214" t="s">
        <v>13111</v>
      </c>
      <c r="Q3659" s="213" t="s">
        <v>559</v>
      </c>
      <c r="R3659" s="213" t="s">
        <v>2643</v>
      </c>
      <c r="S3659" s="213" t="s">
        <v>13114</v>
      </c>
      <c r="T3659" s="485"/>
      <c r="U3659" s="846"/>
      <c r="V3659" s="846"/>
      <c r="W3659" s="1012"/>
      <c r="X3659" s="485"/>
      <c r="Y3659" s="846"/>
      <c r="Z3659" s="846"/>
      <c r="AA3659" s="846"/>
      <c r="AB3659" s="846"/>
      <c r="AC3659" s="846"/>
      <c r="AD3659" s="846"/>
      <c r="AE3659" s="485"/>
      <c r="AF3659" s="216" t="s">
        <v>3970</v>
      </c>
      <c r="AG3659" s="216"/>
      <c r="AH3659" s="216"/>
      <c r="AI3659" s="216">
        <v>494.089</v>
      </c>
      <c r="AJ3659" s="216" t="s">
        <v>13479</v>
      </c>
      <c r="AK3659" s="216" t="s">
        <v>13480</v>
      </c>
      <c r="AL3659" s="216">
        <v>43</v>
      </c>
      <c r="AM3659" s="216">
        <v>17</v>
      </c>
      <c r="AN3659" s="1122">
        <v>7.601</v>
      </c>
      <c r="AO3659" s="216">
        <v>22</v>
      </c>
      <c r="AP3659" s="216">
        <v>54</v>
      </c>
      <c r="AQ3659" s="216">
        <v>49.067999999999998</v>
      </c>
      <c r="AR3659" s="216">
        <f t="shared" si="595"/>
        <v>43.285444722222223</v>
      </c>
      <c r="AS3659" s="216">
        <f t="shared" si="596"/>
        <v>22.913629999999998</v>
      </c>
      <c r="AT3659" s="213" t="s">
        <v>43</v>
      </c>
      <c r="AU3659" s="485"/>
      <c r="AV3659" s="1270">
        <v>2658</v>
      </c>
      <c r="AW3659" s="1077">
        <v>43616</v>
      </c>
      <c r="AX3659" s="1270"/>
      <c r="AY3659" s="1077"/>
      <c r="AZ3659" s="1270"/>
      <c r="BA3659" s="1077"/>
      <c r="BB3659" s="1270"/>
      <c r="BC3659" s="1077"/>
      <c r="BD3659" s="1270"/>
      <c r="BE3659" s="1077"/>
      <c r="BF3659" s="485"/>
      <c r="BG3659" s="1002"/>
    </row>
    <row r="3660" spans="1:59" ht="62.25" customHeight="1" x14ac:dyDescent="0.25">
      <c r="A3660" s="101">
        <v>1195</v>
      </c>
      <c r="B3660" s="190" t="s">
        <v>116</v>
      </c>
      <c r="C3660" s="190">
        <v>12170681</v>
      </c>
      <c r="D3660" s="191">
        <v>43377</v>
      </c>
      <c r="E3660" s="191">
        <v>43377</v>
      </c>
      <c r="F3660" s="191">
        <v>44473</v>
      </c>
      <c r="G3660" s="190">
        <v>-7777</v>
      </c>
      <c r="H3660" s="190" t="s">
        <v>582</v>
      </c>
      <c r="J3660" s="190" t="s">
        <v>12511</v>
      </c>
      <c r="K3660" s="190" t="s">
        <v>33</v>
      </c>
      <c r="L3660" s="190" t="s">
        <v>32</v>
      </c>
      <c r="M3660" s="190" t="s">
        <v>32</v>
      </c>
      <c r="N3660" s="190" t="s">
        <v>32</v>
      </c>
      <c r="O3660" s="167"/>
      <c r="P3660" s="192" t="s">
        <v>553</v>
      </c>
      <c r="Q3660" s="190" t="s">
        <v>559</v>
      </c>
      <c r="R3660" s="190" t="s">
        <v>11954</v>
      </c>
      <c r="S3660" s="190" t="s">
        <v>2637</v>
      </c>
      <c r="U3660" s="88"/>
      <c r="V3660" s="88"/>
      <c r="W3660" s="1011"/>
      <c r="Y3660" s="88">
        <v>60</v>
      </c>
      <c r="Z3660" s="88"/>
      <c r="AA3660" s="88">
        <v>30</v>
      </c>
      <c r="AB3660" s="88"/>
      <c r="AC3660" s="88"/>
      <c r="AD3660" s="88"/>
      <c r="AF3660" s="101" t="s">
        <v>13125</v>
      </c>
      <c r="AG3660" s="101"/>
      <c r="AH3660" s="101"/>
      <c r="AI3660" s="101"/>
      <c r="AJ3660" s="101" t="s">
        <v>13129</v>
      </c>
      <c r="AK3660" s="101" t="s">
        <v>13130</v>
      </c>
      <c r="AL3660" s="101">
        <v>42</v>
      </c>
      <c r="AM3660" s="101">
        <v>53</v>
      </c>
      <c r="AN3660" s="1117">
        <v>7.33</v>
      </c>
      <c r="AO3660" s="101">
        <v>25</v>
      </c>
      <c r="AP3660" s="101">
        <v>19</v>
      </c>
      <c r="AQ3660" s="101">
        <v>24.03</v>
      </c>
      <c r="AR3660" s="101">
        <f t="shared" si="595"/>
        <v>42.885369444444443</v>
      </c>
      <c r="AS3660" s="101">
        <f t="shared" si="596"/>
        <v>25.323341666666668</v>
      </c>
      <c r="AT3660" s="190" t="s">
        <v>34</v>
      </c>
    </row>
    <row r="3661" spans="1:59" ht="38.25" customHeight="1" x14ac:dyDescent="0.25">
      <c r="A3661" s="101"/>
      <c r="B3661" s="190" t="s">
        <v>116</v>
      </c>
      <c r="C3661" s="190">
        <v>12170681</v>
      </c>
      <c r="D3661" s="191">
        <v>43377</v>
      </c>
      <c r="E3661" s="191">
        <v>43377</v>
      </c>
      <c r="F3661" s="191">
        <v>44473</v>
      </c>
      <c r="G3661" s="190">
        <v>-7777</v>
      </c>
      <c r="H3661" s="190" t="s">
        <v>582</v>
      </c>
      <c r="J3661" s="190" t="s">
        <v>12511</v>
      </c>
      <c r="K3661" s="190" t="s">
        <v>33</v>
      </c>
      <c r="L3661" s="190" t="s">
        <v>32</v>
      </c>
      <c r="M3661" s="190" t="s">
        <v>32</v>
      </c>
      <c r="N3661" s="190" t="s">
        <v>32</v>
      </c>
      <c r="O3661" s="167"/>
      <c r="P3661" s="192" t="s">
        <v>553</v>
      </c>
      <c r="Q3661" s="190" t="s">
        <v>559</v>
      </c>
      <c r="R3661" s="190" t="s">
        <v>11954</v>
      </c>
      <c r="S3661" s="190" t="s">
        <v>2637</v>
      </c>
      <c r="U3661" s="88"/>
      <c r="V3661" s="88"/>
      <c r="W3661" s="1011"/>
      <c r="Y3661" s="88"/>
      <c r="Z3661" s="88"/>
      <c r="AA3661" s="88"/>
      <c r="AB3661" s="88"/>
      <c r="AC3661" s="88"/>
      <c r="AD3661" s="88"/>
      <c r="AF3661" s="101" t="s">
        <v>13126</v>
      </c>
      <c r="AG3661" s="101"/>
      <c r="AH3661" s="101"/>
      <c r="AI3661" s="101"/>
      <c r="AJ3661" s="101" t="s">
        <v>13129</v>
      </c>
      <c r="AK3661" s="101" t="s">
        <v>13131</v>
      </c>
      <c r="AL3661" s="101">
        <v>42</v>
      </c>
      <c r="AM3661" s="101">
        <v>53</v>
      </c>
      <c r="AN3661" s="1117">
        <v>7.33</v>
      </c>
      <c r="AO3661" s="101">
        <v>25</v>
      </c>
      <c r="AP3661" s="101">
        <v>19</v>
      </c>
      <c r="AQ3661" s="101">
        <v>24.12</v>
      </c>
      <c r="AR3661" s="101">
        <f t="shared" si="595"/>
        <v>42.885369444444443</v>
      </c>
      <c r="AS3661" s="101">
        <f t="shared" si="596"/>
        <v>25.323366666666665</v>
      </c>
      <c r="AT3661" s="190" t="s">
        <v>34</v>
      </c>
    </row>
    <row r="3662" spans="1:59" ht="30" customHeight="1" x14ac:dyDescent="0.25">
      <c r="A3662" s="101"/>
      <c r="B3662" s="190" t="s">
        <v>116</v>
      </c>
      <c r="C3662" s="190">
        <v>12170681</v>
      </c>
      <c r="D3662" s="191">
        <v>43377</v>
      </c>
      <c r="E3662" s="191">
        <v>43377</v>
      </c>
      <c r="F3662" s="191">
        <v>44473</v>
      </c>
      <c r="G3662" s="190">
        <v>-7777</v>
      </c>
      <c r="H3662" s="190" t="s">
        <v>582</v>
      </c>
      <c r="J3662" s="190" t="s">
        <v>12511</v>
      </c>
      <c r="K3662" s="190" t="s">
        <v>33</v>
      </c>
      <c r="L3662" s="190" t="s">
        <v>32</v>
      </c>
      <c r="M3662" s="190" t="s">
        <v>32</v>
      </c>
      <c r="N3662" s="190" t="s">
        <v>32</v>
      </c>
      <c r="O3662" s="167"/>
      <c r="P3662" s="192" t="s">
        <v>553</v>
      </c>
      <c r="Q3662" s="190" t="s">
        <v>559</v>
      </c>
      <c r="R3662" s="190" t="s">
        <v>11954</v>
      </c>
      <c r="S3662" s="190" t="s">
        <v>2637</v>
      </c>
      <c r="U3662" s="88"/>
      <c r="V3662" s="88"/>
      <c r="W3662" s="1011"/>
      <c r="Y3662" s="88"/>
      <c r="Z3662" s="88"/>
      <c r="AA3662" s="88"/>
      <c r="AB3662" s="88"/>
      <c r="AC3662" s="88"/>
      <c r="AD3662" s="88"/>
      <c r="AF3662" s="101" t="s">
        <v>13127</v>
      </c>
      <c r="AG3662" s="101"/>
      <c r="AH3662" s="101"/>
      <c r="AI3662" s="101"/>
      <c r="AJ3662" s="101" t="s">
        <v>10359</v>
      </c>
      <c r="AK3662" s="101" t="s">
        <v>13132</v>
      </c>
      <c r="AL3662" s="101">
        <v>42</v>
      </c>
      <c r="AM3662" s="101">
        <v>53</v>
      </c>
      <c r="AN3662" s="1117">
        <v>5.39</v>
      </c>
      <c r="AO3662" s="101">
        <v>25</v>
      </c>
      <c r="AP3662" s="101">
        <v>19</v>
      </c>
      <c r="AQ3662" s="101">
        <v>24.18</v>
      </c>
      <c r="AR3662" s="101">
        <f t="shared" si="595"/>
        <v>42.884830555555553</v>
      </c>
      <c r="AS3662" s="101">
        <f t="shared" si="596"/>
        <v>25.323383333333332</v>
      </c>
      <c r="AT3662" s="190" t="s">
        <v>34</v>
      </c>
    </row>
    <row r="3663" spans="1:59" ht="40.5" customHeight="1" thickBot="1" x14ac:dyDescent="0.3">
      <c r="A3663" s="1004"/>
      <c r="B3663" s="213" t="s">
        <v>116</v>
      </c>
      <c r="C3663" s="213">
        <v>12170681</v>
      </c>
      <c r="D3663" s="215">
        <v>43377</v>
      </c>
      <c r="E3663" s="215">
        <v>43377</v>
      </c>
      <c r="F3663" s="215">
        <v>44473</v>
      </c>
      <c r="G3663" s="213">
        <v>-7777</v>
      </c>
      <c r="H3663" s="213" t="s">
        <v>582</v>
      </c>
      <c r="I3663" s="485"/>
      <c r="J3663" s="213" t="s">
        <v>12511</v>
      </c>
      <c r="K3663" s="213" t="s">
        <v>33</v>
      </c>
      <c r="L3663" s="213" t="s">
        <v>32</v>
      </c>
      <c r="M3663" s="213" t="s">
        <v>32</v>
      </c>
      <c r="N3663" s="213" t="s">
        <v>32</v>
      </c>
      <c r="O3663" s="1023"/>
      <c r="P3663" s="214" t="s">
        <v>553</v>
      </c>
      <c r="Q3663" s="213" t="s">
        <v>559</v>
      </c>
      <c r="R3663" s="213" t="s">
        <v>11954</v>
      </c>
      <c r="S3663" s="213" t="s">
        <v>2637</v>
      </c>
      <c r="T3663" s="485"/>
      <c r="U3663" s="846"/>
      <c r="V3663" s="846"/>
      <c r="W3663" s="1012"/>
      <c r="X3663" s="485"/>
      <c r="Y3663" s="846"/>
      <c r="Z3663" s="846"/>
      <c r="AA3663" s="846"/>
      <c r="AB3663" s="846"/>
      <c r="AC3663" s="846"/>
      <c r="AD3663" s="846"/>
      <c r="AE3663" s="485"/>
      <c r="AF3663" s="216" t="s">
        <v>13128</v>
      </c>
      <c r="AG3663" s="216"/>
      <c r="AH3663" s="216"/>
      <c r="AI3663" s="216"/>
      <c r="AJ3663" s="216" t="s">
        <v>10359</v>
      </c>
      <c r="AK3663" s="216" t="s">
        <v>13133</v>
      </c>
      <c r="AL3663" s="216">
        <v>42</v>
      </c>
      <c r="AM3663" s="216">
        <v>53</v>
      </c>
      <c r="AN3663" s="1122">
        <v>5.39</v>
      </c>
      <c r="AO3663" s="216">
        <v>25</v>
      </c>
      <c r="AP3663" s="216">
        <v>19</v>
      </c>
      <c r="AQ3663" s="216">
        <v>24.28</v>
      </c>
      <c r="AR3663" s="216">
        <f t="shared" si="595"/>
        <v>42.884830555555553</v>
      </c>
      <c r="AS3663" s="216">
        <f t="shared" si="596"/>
        <v>25.32341111111111</v>
      </c>
      <c r="AT3663" s="213" t="s">
        <v>34</v>
      </c>
      <c r="AU3663" s="485"/>
      <c r="AV3663" s="1270"/>
      <c r="AW3663" s="1077"/>
      <c r="AX3663" s="1270"/>
      <c r="AY3663" s="1077"/>
      <c r="AZ3663" s="1270"/>
      <c r="BA3663" s="1077"/>
      <c r="BB3663" s="1270"/>
      <c r="BC3663" s="1077"/>
      <c r="BD3663" s="1270"/>
      <c r="BE3663" s="1077"/>
      <c r="BF3663" s="485"/>
      <c r="BG3663" s="1002"/>
    </row>
    <row r="3664" spans="1:59" ht="62.25" customHeight="1" x14ac:dyDescent="0.25">
      <c r="A3664" s="101">
        <v>1196</v>
      </c>
      <c r="B3664" s="190" t="s">
        <v>116</v>
      </c>
      <c r="C3664" s="190">
        <v>12770093</v>
      </c>
      <c r="D3664" s="191">
        <v>43377</v>
      </c>
      <c r="E3664" s="191">
        <v>43377</v>
      </c>
      <c r="F3664" s="191">
        <v>44473</v>
      </c>
      <c r="G3664" s="190">
        <v>-7777</v>
      </c>
      <c r="H3664" s="190" t="s">
        <v>1426</v>
      </c>
      <c r="J3664" s="190" t="s">
        <v>12660</v>
      </c>
      <c r="K3664" s="190" t="s">
        <v>33</v>
      </c>
      <c r="L3664" s="190" t="s">
        <v>11350</v>
      </c>
      <c r="M3664" s="190" t="s">
        <v>32</v>
      </c>
      <c r="N3664" s="190" t="s">
        <v>32</v>
      </c>
      <c r="O3664" s="167"/>
      <c r="P3664" s="192" t="s">
        <v>13134</v>
      </c>
      <c r="Q3664" s="190" t="s">
        <v>559</v>
      </c>
      <c r="R3664" s="190" t="s">
        <v>11954</v>
      </c>
      <c r="S3664" s="190" t="s">
        <v>2637</v>
      </c>
      <c r="U3664" s="88"/>
      <c r="V3664" s="88"/>
      <c r="W3664" s="1011"/>
      <c r="Y3664" s="88">
        <v>50</v>
      </c>
      <c r="Z3664" s="88"/>
      <c r="AA3664" s="88"/>
      <c r="AB3664" s="88"/>
      <c r="AC3664" s="88"/>
      <c r="AD3664" s="88"/>
      <c r="AF3664" s="101" t="s">
        <v>13135</v>
      </c>
      <c r="AG3664" s="101"/>
      <c r="AH3664" s="101"/>
      <c r="AI3664" s="101"/>
      <c r="AJ3664" s="101" t="s">
        <v>13139</v>
      </c>
      <c r="AK3664" s="101" t="s">
        <v>13140</v>
      </c>
      <c r="AL3664" s="101">
        <v>42</v>
      </c>
      <c r="AM3664" s="101">
        <v>54</v>
      </c>
      <c r="AN3664" s="1117">
        <v>32.28</v>
      </c>
      <c r="AO3664" s="101">
        <v>25</v>
      </c>
      <c r="AP3664" s="101">
        <v>12</v>
      </c>
      <c r="AQ3664" s="101">
        <v>24.89</v>
      </c>
      <c r="AR3664" s="101">
        <f t="shared" si="595"/>
        <v>42.908966666666664</v>
      </c>
      <c r="AS3664" s="101">
        <f t="shared" si="596"/>
        <v>25.206913888888888</v>
      </c>
      <c r="AT3664" s="190" t="s">
        <v>34</v>
      </c>
    </row>
    <row r="3665" spans="1:61" ht="38.25" customHeight="1" x14ac:dyDescent="0.25">
      <c r="A3665" s="101"/>
      <c r="B3665" s="190" t="s">
        <v>116</v>
      </c>
      <c r="C3665" s="190">
        <v>12770093</v>
      </c>
      <c r="D3665" s="191">
        <v>43377</v>
      </c>
      <c r="E3665" s="191">
        <v>43377</v>
      </c>
      <c r="F3665" s="191">
        <v>44473</v>
      </c>
      <c r="G3665" s="190">
        <v>-7777</v>
      </c>
      <c r="H3665" s="190" t="s">
        <v>1426</v>
      </c>
      <c r="J3665" s="190" t="s">
        <v>12660</v>
      </c>
      <c r="K3665" s="190" t="s">
        <v>33</v>
      </c>
      <c r="L3665" s="190" t="s">
        <v>11350</v>
      </c>
      <c r="M3665" s="190" t="s">
        <v>32</v>
      </c>
      <c r="N3665" s="190" t="s">
        <v>32</v>
      </c>
      <c r="O3665" s="167"/>
      <c r="P3665" s="192" t="s">
        <v>13134</v>
      </c>
      <c r="Q3665" s="190" t="s">
        <v>559</v>
      </c>
      <c r="R3665" s="190" t="s">
        <v>11954</v>
      </c>
      <c r="S3665" s="190" t="s">
        <v>2637</v>
      </c>
      <c r="U3665" s="88"/>
      <c r="V3665" s="88"/>
      <c r="W3665" s="1011"/>
      <c r="Y3665" s="88"/>
      <c r="Z3665" s="88"/>
      <c r="AA3665" s="88"/>
      <c r="AB3665" s="88"/>
      <c r="AC3665" s="88"/>
      <c r="AD3665" s="88"/>
      <c r="AF3665" s="101" t="s">
        <v>13137</v>
      </c>
      <c r="AG3665" s="101"/>
      <c r="AH3665" s="101"/>
      <c r="AI3665" s="101"/>
      <c r="AJ3665" s="101" t="s">
        <v>13141</v>
      </c>
      <c r="AK3665" s="101" t="s">
        <v>13142</v>
      </c>
      <c r="AL3665" s="101">
        <v>42</v>
      </c>
      <c r="AM3665" s="101">
        <v>54</v>
      </c>
      <c r="AN3665" s="1117">
        <v>33.06</v>
      </c>
      <c r="AO3665" s="101">
        <v>25</v>
      </c>
      <c r="AP3665" s="101">
        <v>12</v>
      </c>
      <c r="AQ3665" s="101">
        <v>26.83</v>
      </c>
      <c r="AR3665" s="101">
        <f t="shared" si="595"/>
        <v>42.909183333333331</v>
      </c>
      <c r="AS3665" s="101">
        <f t="shared" si="596"/>
        <v>25.207452777777778</v>
      </c>
      <c r="AT3665" s="190" t="s">
        <v>34</v>
      </c>
    </row>
    <row r="3666" spans="1:61" ht="30" customHeight="1" x14ac:dyDescent="0.25">
      <c r="A3666" s="101"/>
      <c r="B3666" s="190" t="s">
        <v>116</v>
      </c>
      <c r="C3666" s="190">
        <v>12770093</v>
      </c>
      <c r="D3666" s="191">
        <v>43377</v>
      </c>
      <c r="E3666" s="191">
        <v>43377</v>
      </c>
      <c r="F3666" s="191">
        <v>44473</v>
      </c>
      <c r="G3666" s="190">
        <v>-7777</v>
      </c>
      <c r="H3666" s="190" t="s">
        <v>1426</v>
      </c>
      <c r="J3666" s="190" t="s">
        <v>12660</v>
      </c>
      <c r="K3666" s="190" t="s">
        <v>33</v>
      </c>
      <c r="L3666" s="190" t="s">
        <v>11350</v>
      </c>
      <c r="M3666" s="190" t="s">
        <v>32</v>
      </c>
      <c r="N3666" s="190" t="s">
        <v>32</v>
      </c>
      <c r="O3666" s="167"/>
      <c r="P3666" s="192" t="s">
        <v>13134</v>
      </c>
      <c r="Q3666" s="190" t="s">
        <v>559</v>
      </c>
      <c r="R3666" s="190" t="s">
        <v>11954</v>
      </c>
      <c r="S3666" s="190" t="s">
        <v>2637</v>
      </c>
      <c r="U3666" s="88"/>
      <c r="V3666" s="88"/>
      <c r="W3666" s="1011"/>
      <c r="Y3666" s="88">
        <v>70</v>
      </c>
      <c r="Z3666" s="88"/>
      <c r="AA3666" s="88"/>
      <c r="AB3666" s="88"/>
      <c r="AC3666" s="88"/>
      <c r="AD3666" s="88"/>
      <c r="AF3666" s="101" t="s">
        <v>13136</v>
      </c>
      <c r="AG3666" s="101"/>
      <c r="AH3666" s="101"/>
      <c r="AI3666" s="101"/>
      <c r="AJ3666" s="101" t="s">
        <v>13143</v>
      </c>
      <c r="AK3666" s="101" t="s">
        <v>13144</v>
      </c>
      <c r="AL3666" s="101">
        <v>42</v>
      </c>
      <c r="AM3666" s="101">
        <v>54</v>
      </c>
      <c r="AN3666" s="1117">
        <v>37.99</v>
      </c>
      <c r="AO3666" s="101">
        <v>25</v>
      </c>
      <c r="AP3666" s="101">
        <v>12</v>
      </c>
      <c r="AQ3666" s="101">
        <v>32.380000000000003</v>
      </c>
      <c r="AR3666" s="101">
        <f t="shared" si="595"/>
        <v>42.910552777777774</v>
      </c>
      <c r="AS3666" s="101">
        <f t="shared" si="596"/>
        <v>25.208994444444443</v>
      </c>
      <c r="AT3666" s="190" t="s">
        <v>34</v>
      </c>
    </row>
    <row r="3667" spans="1:61" ht="40.5" customHeight="1" thickBot="1" x14ac:dyDescent="0.3">
      <c r="A3667" s="1004"/>
      <c r="B3667" s="213" t="s">
        <v>116</v>
      </c>
      <c r="C3667" s="213">
        <v>12770093</v>
      </c>
      <c r="D3667" s="215">
        <v>43377</v>
      </c>
      <c r="E3667" s="215">
        <v>43377</v>
      </c>
      <c r="F3667" s="215">
        <v>44473</v>
      </c>
      <c r="G3667" s="213">
        <v>-7777</v>
      </c>
      <c r="H3667" s="213" t="s">
        <v>1426</v>
      </c>
      <c r="I3667" s="485"/>
      <c r="J3667" s="213" t="s">
        <v>12660</v>
      </c>
      <c r="K3667" s="213" t="s">
        <v>33</v>
      </c>
      <c r="L3667" s="213" t="s">
        <v>11350</v>
      </c>
      <c r="M3667" s="213" t="s">
        <v>32</v>
      </c>
      <c r="N3667" s="213" t="s">
        <v>32</v>
      </c>
      <c r="O3667" s="1023"/>
      <c r="P3667" s="214" t="s">
        <v>13134</v>
      </c>
      <c r="Q3667" s="213" t="s">
        <v>559</v>
      </c>
      <c r="R3667" s="213" t="s">
        <v>11954</v>
      </c>
      <c r="S3667" s="213" t="s">
        <v>2637</v>
      </c>
      <c r="T3667" s="485"/>
      <c r="U3667" s="846"/>
      <c r="V3667" s="846"/>
      <c r="W3667" s="1012"/>
      <c r="X3667" s="485"/>
      <c r="Y3667" s="846"/>
      <c r="Z3667" s="846"/>
      <c r="AA3667" s="846"/>
      <c r="AB3667" s="846"/>
      <c r="AC3667" s="846"/>
      <c r="AD3667" s="846"/>
      <c r="AE3667" s="485"/>
      <c r="AF3667" s="216" t="s">
        <v>13138</v>
      </c>
      <c r="AG3667" s="216"/>
      <c r="AH3667" s="216"/>
      <c r="AI3667" s="216"/>
      <c r="AJ3667" s="216" t="s">
        <v>13145</v>
      </c>
      <c r="AK3667" s="216" t="s">
        <v>13146</v>
      </c>
      <c r="AL3667" s="216">
        <v>42</v>
      </c>
      <c r="AM3667" s="216">
        <v>54</v>
      </c>
      <c r="AN3667" s="1122">
        <v>38.520000000000003</v>
      </c>
      <c r="AO3667" s="216">
        <v>25</v>
      </c>
      <c r="AP3667" s="216">
        <v>12</v>
      </c>
      <c r="AQ3667" s="216">
        <v>35.5</v>
      </c>
      <c r="AR3667" s="216">
        <f t="shared" si="595"/>
        <v>42.910699999999999</v>
      </c>
      <c r="AS3667" s="216">
        <f t="shared" si="596"/>
        <v>25.20986111111111</v>
      </c>
      <c r="AT3667" s="213" t="s">
        <v>34</v>
      </c>
      <c r="AU3667" s="485"/>
      <c r="AV3667" s="1270"/>
      <c r="AW3667" s="1077"/>
      <c r="AX3667" s="1270"/>
      <c r="AY3667" s="1077"/>
      <c r="AZ3667" s="1270"/>
      <c r="BA3667" s="1077"/>
      <c r="BB3667" s="1270"/>
      <c r="BC3667" s="1077"/>
      <c r="BD3667" s="1270"/>
      <c r="BE3667" s="1077"/>
      <c r="BF3667" s="485"/>
      <c r="BG3667" s="1002"/>
    </row>
    <row r="3668" spans="1:61" ht="54.75" customHeight="1" x14ac:dyDescent="0.25">
      <c r="A3668" s="101">
        <v>1197</v>
      </c>
      <c r="B3668" s="190" t="s">
        <v>13147</v>
      </c>
      <c r="C3668" s="190">
        <v>12170683</v>
      </c>
      <c r="D3668" s="191">
        <v>43383</v>
      </c>
      <c r="E3668" s="191">
        <v>43383</v>
      </c>
      <c r="F3668" s="191">
        <v>44479</v>
      </c>
      <c r="G3668" s="190">
        <v>-7777</v>
      </c>
      <c r="H3668" s="190" t="s">
        <v>13148</v>
      </c>
      <c r="J3668" s="190" t="s">
        <v>12296</v>
      </c>
      <c r="K3668" s="190" t="s">
        <v>50</v>
      </c>
      <c r="L3668" s="190" t="s">
        <v>48</v>
      </c>
      <c r="M3668" s="190" t="s">
        <v>59</v>
      </c>
      <c r="N3668" s="190" t="s">
        <v>48</v>
      </c>
      <c r="O3668" s="167"/>
      <c r="P3668" s="192" t="s">
        <v>515</v>
      </c>
      <c r="Q3668" s="190" t="s">
        <v>559</v>
      </c>
      <c r="R3668" s="190" t="s">
        <v>11954</v>
      </c>
      <c r="S3668" s="190" t="s">
        <v>13149</v>
      </c>
      <c r="U3668" s="88"/>
      <c r="V3668" s="88"/>
      <c r="W3668" s="1011"/>
      <c r="Y3668" s="88">
        <v>27.77</v>
      </c>
      <c r="Z3668" s="88"/>
      <c r="AA3668" s="88"/>
      <c r="AB3668" s="88"/>
      <c r="AC3668" s="88"/>
      <c r="AD3668" s="88"/>
      <c r="AF3668" s="101" t="s">
        <v>1768</v>
      </c>
      <c r="AG3668" s="101"/>
      <c r="AH3668" s="101"/>
      <c r="AI3668" s="101">
        <v>568</v>
      </c>
      <c r="AJ3668" s="101" t="s">
        <v>13150</v>
      </c>
      <c r="AK3668" s="101" t="s">
        <v>13151</v>
      </c>
      <c r="AL3668" s="101">
        <v>42</v>
      </c>
      <c r="AM3668" s="101">
        <v>39</v>
      </c>
      <c r="AN3668" s="1117">
        <v>39.700000000000003</v>
      </c>
      <c r="AO3668" s="101">
        <v>23</v>
      </c>
      <c r="AP3668" s="101">
        <v>20</v>
      </c>
      <c r="AQ3668" s="101">
        <v>28.5</v>
      </c>
      <c r="AR3668" s="101">
        <f t="shared" si="595"/>
        <v>42.661027777777775</v>
      </c>
      <c r="AS3668" s="101">
        <f t="shared" si="596"/>
        <v>23.341249999999999</v>
      </c>
      <c r="AT3668" s="190" t="s">
        <v>34</v>
      </c>
    </row>
    <row r="3669" spans="1:61" ht="54.75" customHeight="1" thickBot="1" x14ac:dyDescent="0.3">
      <c r="A3669" s="1004"/>
      <c r="B3669" s="213" t="s">
        <v>13147</v>
      </c>
      <c r="C3669" s="213">
        <v>12170683</v>
      </c>
      <c r="D3669" s="215">
        <v>43383</v>
      </c>
      <c r="E3669" s="215">
        <v>43383</v>
      </c>
      <c r="F3669" s="215">
        <v>44479</v>
      </c>
      <c r="G3669" s="213">
        <v>-7777</v>
      </c>
      <c r="H3669" s="213" t="s">
        <v>13148</v>
      </c>
      <c r="I3669" s="485"/>
      <c r="J3669" s="213" t="s">
        <v>12296</v>
      </c>
      <c r="K3669" s="213" t="s">
        <v>50</v>
      </c>
      <c r="L3669" s="213" t="s">
        <v>48</v>
      </c>
      <c r="M3669" s="213" t="s">
        <v>59</v>
      </c>
      <c r="N3669" s="213" t="s">
        <v>48</v>
      </c>
      <c r="O3669" s="1023"/>
      <c r="P3669" s="214" t="s">
        <v>515</v>
      </c>
      <c r="Q3669" s="213" t="s">
        <v>559</v>
      </c>
      <c r="R3669" s="213" t="s">
        <v>11954</v>
      </c>
      <c r="S3669" s="213" t="s">
        <v>13149</v>
      </c>
      <c r="T3669" s="485"/>
      <c r="U3669" s="846"/>
      <c r="V3669" s="846"/>
      <c r="W3669" s="1012"/>
      <c r="X3669" s="485"/>
      <c r="Y3669" s="846"/>
      <c r="Z3669" s="846"/>
      <c r="AA3669" s="846"/>
      <c r="AB3669" s="846"/>
      <c r="AC3669" s="846"/>
      <c r="AD3669" s="846"/>
      <c r="AE3669" s="485"/>
      <c r="AF3669" s="216" t="s">
        <v>1765</v>
      </c>
      <c r="AG3669" s="216"/>
      <c r="AH3669" s="216"/>
      <c r="AI3669" s="216">
        <v>569</v>
      </c>
      <c r="AJ3669" s="216" t="s">
        <v>13152</v>
      </c>
      <c r="AK3669" s="216" t="s">
        <v>13153</v>
      </c>
      <c r="AL3669" s="216">
        <v>42</v>
      </c>
      <c r="AM3669" s="216">
        <v>39</v>
      </c>
      <c r="AN3669" s="1122">
        <v>40.200000000000003</v>
      </c>
      <c r="AO3669" s="216">
        <v>23</v>
      </c>
      <c r="AP3669" s="216">
        <v>20</v>
      </c>
      <c r="AQ3669" s="216">
        <v>27.5</v>
      </c>
      <c r="AR3669" s="216">
        <f t="shared" si="595"/>
        <v>42.661166666666666</v>
      </c>
      <c r="AS3669" s="216">
        <f t="shared" si="596"/>
        <v>23.34097222222222</v>
      </c>
      <c r="AT3669" s="213" t="s">
        <v>34</v>
      </c>
      <c r="AU3669" s="485"/>
      <c r="AV3669" s="1270"/>
      <c r="AW3669" s="1077"/>
      <c r="AX3669" s="1270"/>
      <c r="AY3669" s="1077"/>
      <c r="AZ3669" s="1270"/>
      <c r="BA3669" s="1077"/>
      <c r="BB3669" s="1270"/>
      <c r="BC3669" s="1077"/>
      <c r="BD3669" s="1270"/>
      <c r="BE3669" s="1077"/>
      <c r="BF3669" s="485"/>
      <c r="BG3669" s="1002"/>
    </row>
    <row r="3670" spans="1:61" ht="54.75" customHeight="1" x14ac:dyDescent="0.25">
      <c r="A3670" s="101">
        <v>1198</v>
      </c>
      <c r="B3670" s="190" t="s">
        <v>13154</v>
      </c>
      <c r="C3670" s="190">
        <v>12170684</v>
      </c>
      <c r="D3670" s="191">
        <v>43392</v>
      </c>
      <c r="E3670" s="191">
        <v>43392</v>
      </c>
      <c r="F3670" s="191">
        <v>44488</v>
      </c>
      <c r="G3670" s="190"/>
      <c r="H3670" s="190" t="s">
        <v>13155</v>
      </c>
      <c r="J3670" s="190" t="s">
        <v>12296</v>
      </c>
      <c r="K3670" s="190" t="s">
        <v>50</v>
      </c>
      <c r="L3670" s="190" t="s">
        <v>48</v>
      </c>
      <c r="M3670" s="190" t="s">
        <v>59</v>
      </c>
      <c r="N3670" s="190" t="s">
        <v>48</v>
      </c>
      <c r="O3670" s="167"/>
      <c r="P3670" s="192" t="s">
        <v>12297</v>
      </c>
      <c r="Q3670" s="190" t="s">
        <v>559</v>
      </c>
      <c r="R3670" s="190" t="s">
        <v>13156</v>
      </c>
      <c r="S3670" s="190" t="s">
        <v>13157</v>
      </c>
      <c r="U3670" s="88"/>
      <c r="V3670" s="88"/>
      <c r="W3670" s="1011"/>
      <c r="Y3670" s="88">
        <v>430</v>
      </c>
      <c r="Z3670" s="88"/>
      <c r="AA3670" s="88">
        <v>2800</v>
      </c>
      <c r="AB3670" s="88">
        <v>2.4</v>
      </c>
      <c r="AC3670" s="88"/>
      <c r="AD3670" s="88"/>
      <c r="AF3670" s="101" t="s">
        <v>13158</v>
      </c>
      <c r="AG3670" s="101"/>
      <c r="AH3670" s="101"/>
      <c r="AI3670" s="101">
        <v>599.75</v>
      </c>
      <c r="AJ3670" s="101" t="s">
        <v>13160</v>
      </c>
      <c r="AK3670" s="101" t="s">
        <v>13161</v>
      </c>
      <c r="AL3670" s="101">
        <v>42</v>
      </c>
      <c r="AM3670" s="101">
        <v>39</v>
      </c>
      <c r="AN3670" s="1117">
        <v>32.545999999999999</v>
      </c>
      <c r="AO3670" s="101">
        <v>23</v>
      </c>
      <c r="AP3670" s="101">
        <v>17</v>
      </c>
      <c r="AQ3670" s="101">
        <v>34.503999999999998</v>
      </c>
      <c r="AR3670" s="101">
        <f t="shared" si="595"/>
        <v>42.659040555555556</v>
      </c>
      <c r="AS3670" s="101">
        <f t="shared" si="596"/>
        <v>23.292917777777781</v>
      </c>
      <c r="AT3670" s="190" t="s">
        <v>34</v>
      </c>
    </row>
    <row r="3671" spans="1:61" ht="54.75" customHeight="1" thickBot="1" x14ac:dyDescent="0.3">
      <c r="A3671" s="1004"/>
      <c r="B3671" s="213" t="s">
        <v>13154</v>
      </c>
      <c r="C3671" s="213">
        <v>12170684</v>
      </c>
      <c r="D3671" s="215">
        <v>43392</v>
      </c>
      <c r="E3671" s="215">
        <v>43392</v>
      </c>
      <c r="F3671" s="215">
        <v>44488</v>
      </c>
      <c r="G3671" s="213"/>
      <c r="H3671" s="213" t="s">
        <v>13155</v>
      </c>
      <c r="I3671" s="485"/>
      <c r="J3671" s="213" t="s">
        <v>12296</v>
      </c>
      <c r="K3671" s="213" t="s">
        <v>50</v>
      </c>
      <c r="L3671" s="213" t="s">
        <v>48</v>
      </c>
      <c r="M3671" s="213" t="s">
        <v>59</v>
      </c>
      <c r="N3671" s="213" t="s">
        <v>48</v>
      </c>
      <c r="O3671" s="1023"/>
      <c r="P3671" s="214" t="s">
        <v>12297</v>
      </c>
      <c r="Q3671" s="213" t="s">
        <v>559</v>
      </c>
      <c r="R3671" s="213" t="s">
        <v>13156</v>
      </c>
      <c r="S3671" s="213" t="s">
        <v>13157</v>
      </c>
      <c r="T3671" s="485"/>
      <c r="U3671" s="846"/>
      <c r="V3671" s="846"/>
      <c r="W3671" s="1012"/>
      <c r="X3671" s="485"/>
      <c r="Y3671" s="846"/>
      <c r="Z3671" s="846"/>
      <c r="AA3671" s="846"/>
      <c r="AB3671" s="846"/>
      <c r="AC3671" s="846"/>
      <c r="AD3671" s="846"/>
      <c r="AE3671" s="485"/>
      <c r="AF3671" s="216" t="s">
        <v>13159</v>
      </c>
      <c r="AG3671" s="216"/>
      <c r="AH3671" s="216"/>
      <c r="AI3671" s="216">
        <v>607.02</v>
      </c>
      <c r="AJ3671" s="216" t="s">
        <v>13162</v>
      </c>
      <c r="AK3671" s="216" t="s">
        <v>13163</v>
      </c>
      <c r="AL3671" s="216">
        <v>42</v>
      </c>
      <c r="AM3671" s="216">
        <v>39</v>
      </c>
      <c r="AN3671" s="1122">
        <v>33.374000000000002</v>
      </c>
      <c r="AO3671" s="216">
        <v>23</v>
      </c>
      <c r="AP3671" s="216">
        <v>17</v>
      </c>
      <c r="AQ3671" s="216">
        <v>34.982999999999997</v>
      </c>
      <c r="AR3671" s="216">
        <f t="shared" si="595"/>
        <v>42.659270555555551</v>
      </c>
      <c r="AS3671" s="216">
        <f t="shared" si="596"/>
        <v>23.293050833333336</v>
      </c>
      <c r="AT3671" s="213" t="s">
        <v>34</v>
      </c>
      <c r="AU3671" s="485"/>
      <c r="AV3671" s="1270"/>
      <c r="AW3671" s="1077"/>
      <c r="AX3671" s="1270"/>
      <c r="AY3671" s="1077"/>
      <c r="AZ3671" s="1270"/>
      <c r="BA3671" s="1077"/>
      <c r="BB3671" s="1270"/>
      <c r="BC3671" s="1077"/>
      <c r="BD3671" s="1270"/>
      <c r="BE3671" s="1077"/>
      <c r="BF3671" s="485"/>
      <c r="BG3671" s="1002"/>
    </row>
    <row r="3672" spans="1:61" ht="40.5" customHeight="1" x14ac:dyDescent="0.25">
      <c r="A3672" s="101">
        <v>1199</v>
      </c>
      <c r="B3672" s="190" t="s">
        <v>2669</v>
      </c>
      <c r="C3672" s="190">
        <v>12170685</v>
      </c>
      <c r="D3672" s="191">
        <v>43397</v>
      </c>
      <c r="E3672" s="191">
        <v>43397</v>
      </c>
      <c r="F3672" s="191">
        <v>44493</v>
      </c>
      <c r="G3672" s="190"/>
      <c r="H3672" s="190" t="s">
        <v>13165</v>
      </c>
      <c r="J3672" s="190" t="s">
        <v>13079</v>
      </c>
      <c r="K3672" s="190" t="s">
        <v>33</v>
      </c>
      <c r="L3672" s="190" t="s">
        <v>13166</v>
      </c>
      <c r="M3672" s="190" t="s">
        <v>41</v>
      </c>
      <c r="N3672" s="190" t="s">
        <v>41</v>
      </c>
      <c r="O3672" s="167"/>
      <c r="P3672" s="192" t="s">
        <v>13167</v>
      </c>
      <c r="Q3672" s="190" t="s">
        <v>559</v>
      </c>
      <c r="R3672" s="190" t="s">
        <v>13178</v>
      </c>
      <c r="S3672" s="190" t="s">
        <v>13168</v>
      </c>
      <c r="U3672" s="88"/>
      <c r="V3672" s="88"/>
      <c r="W3672" s="1011"/>
      <c r="Y3672" s="88">
        <v>21</v>
      </c>
      <c r="Z3672" s="88">
        <v>34</v>
      </c>
      <c r="AA3672" s="88">
        <v>714</v>
      </c>
      <c r="AB3672" s="88"/>
      <c r="AC3672" s="88"/>
      <c r="AD3672" s="88"/>
      <c r="AF3672" s="101" t="s">
        <v>9878</v>
      </c>
      <c r="AG3672" s="101">
        <v>4660698.1720000003</v>
      </c>
      <c r="AH3672" s="101">
        <v>9455415.2770000007</v>
      </c>
      <c r="AI3672" s="101">
        <v>177.43</v>
      </c>
      <c r="AJ3672" s="101"/>
      <c r="AK3672" s="101"/>
      <c r="AL3672" s="101"/>
      <c r="AM3672" s="101"/>
      <c r="AN3672" s="1117"/>
      <c r="AO3672" s="101"/>
      <c r="AP3672" s="101"/>
      <c r="AQ3672" s="101"/>
      <c r="AR3672" s="101"/>
      <c r="AS3672" s="101"/>
      <c r="AT3672" s="190" t="s">
        <v>34</v>
      </c>
    </row>
    <row r="3673" spans="1:61" ht="27.75" customHeight="1" x14ac:dyDescent="0.25">
      <c r="B3673" s="190" t="s">
        <v>2669</v>
      </c>
      <c r="C3673" s="190">
        <v>12170685</v>
      </c>
      <c r="D3673" s="191">
        <v>43397</v>
      </c>
      <c r="E3673" s="191">
        <v>43397</v>
      </c>
      <c r="F3673" s="191">
        <v>44493</v>
      </c>
      <c r="G3673" s="190"/>
      <c r="H3673" s="190" t="s">
        <v>13165</v>
      </c>
      <c r="J3673" s="190" t="s">
        <v>13079</v>
      </c>
      <c r="K3673" s="190" t="s">
        <v>33</v>
      </c>
      <c r="L3673" s="190" t="s">
        <v>13166</v>
      </c>
      <c r="M3673" s="190" t="s">
        <v>41</v>
      </c>
      <c r="N3673" s="190" t="s">
        <v>41</v>
      </c>
      <c r="O3673" s="167"/>
      <c r="P3673" s="192" t="s">
        <v>13167</v>
      </c>
      <c r="Q3673" s="190" t="s">
        <v>559</v>
      </c>
      <c r="R3673" s="190" t="s">
        <v>13178</v>
      </c>
      <c r="S3673" s="190" t="s">
        <v>13168</v>
      </c>
      <c r="AF3673" s="101" t="s">
        <v>9993</v>
      </c>
      <c r="AG3673" s="101">
        <v>4660694.1639999999</v>
      </c>
      <c r="AH3673" s="101">
        <v>9455414.5659999996</v>
      </c>
      <c r="AI3673" s="101">
        <v>177.43</v>
      </c>
      <c r="AT3673" s="190" t="s">
        <v>34</v>
      </c>
    </row>
    <row r="3674" spans="1:61" ht="38.25" customHeight="1" x14ac:dyDescent="0.25">
      <c r="B3674" s="190" t="s">
        <v>2669</v>
      </c>
      <c r="C3674" s="190">
        <v>12170685</v>
      </c>
      <c r="D3674" s="191">
        <v>43397</v>
      </c>
      <c r="E3674" s="191">
        <v>43397</v>
      </c>
      <c r="F3674" s="191">
        <v>44493</v>
      </c>
      <c r="G3674" s="190"/>
      <c r="H3674" s="190" t="s">
        <v>13165</v>
      </c>
      <c r="J3674" s="190" t="s">
        <v>13079</v>
      </c>
      <c r="K3674" s="190" t="s">
        <v>33</v>
      </c>
      <c r="L3674" s="190" t="s">
        <v>13166</v>
      </c>
      <c r="M3674" s="190" t="s">
        <v>41</v>
      </c>
      <c r="N3674" s="190" t="s">
        <v>41</v>
      </c>
      <c r="O3674" s="167"/>
      <c r="P3674" s="192" t="s">
        <v>13167</v>
      </c>
      <c r="Q3674" s="190" t="s">
        <v>559</v>
      </c>
      <c r="R3674" s="190" t="s">
        <v>13178</v>
      </c>
      <c r="S3674" s="190" t="s">
        <v>13168</v>
      </c>
      <c r="AF3674" s="101" t="s">
        <v>10114</v>
      </c>
      <c r="AG3674" s="101">
        <v>4660689.7910000002</v>
      </c>
      <c r="AH3674" s="101">
        <v>9455462.3000000007</v>
      </c>
      <c r="AI3674" s="101">
        <v>177.33</v>
      </c>
      <c r="AT3674" s="190" t="s">
        <v>34</v>
      </c>
    </row>
    <row r="3675" spans="1:61" ht="27.75" customHeight="1" thickBot="1" x14ac:dyDescent="0.3">
      <c r="A3675" s="1004"/>
      <c r="B3675" s="213" t="s">
        <v>2669</v>
      </c>
      <c r="C3675" s="213">
        <v>12170685</v>
      </c>
      <c r="D3675" s="215">
        <v>43397</v>
      </c>
      <c r="E3675" s="215">
        <v>43397</v>
      </c>
      <c r="F3675" s="215">
        <v>44493</v>
      </c>
      <c r="G3675" s="213"/>
      <c r="H3675" s="213" t="s">
        <v>13165</v>
      </c>
      <c r="I3675" s="485"/>
      <c r="J3675" s="213" t="s">
        <v>13079</v>
      </c>
      <c r="K3675" s="213" t="s">
        <v>33</v>
      </c>
      <c r="L3675" s="213" t="s">
        <v>13166</v>
      </c>
      <c r="M3675" s="213" t="s">
        <v>41</v>
      </c>
      <c r="N3675" s="213" t="s">
        <v>41</v>
      </c>
      <c r="O3675" s="1023"/>
      <c r="P3675" s="214" t="s">
        <v>13167</v>
      </c>
      <c r="Q3675" s="213" t="s">
        <v>559</v>
      </c>
      <c r="R3675" s="213" t="s">
        <v>13178</v>
      </c>
      <c r="S3675" s="213" t="s">
        <v>13168</v>
      </c>
      <c r="T3675" s="485"/>
      <c r="U3675" s="846"/>
      <c r="V3675" s="846"/>
      <c r="W3675" s="1012"/>
      <c r="X3675" s="485"/>
      <c r="Y3675" s="846"/>
      <c r="Z3675" s="846"/>
      <c r="AA3675" s="846"/>
      <c r="AB3675" s="846"/>
      <c r="AC3675" s="846"/>
      <c r="AD3675" s="846"/>
      <c r="AE3675" s="485"/>
      <c r="AF3675" s="216" t="s">
        <v>10115</v>
      </c>
      <c r="AG3675" s="216">
        <v>4660685.8530000001</v>
      </c>
      <c r="AH3675" s="216">
        <v>9455461.6009999998</v>
      </c>
      <c r="AI3675" s="216">
        <v>177.33</v>
      </c>
      <c r="AJ3675" s="216"/>
      <c r="AK3675" s="216"/>
      <c r="AL3675" s="216"/>
      <c r="AM3675" s="216"/>
      <c r="AN3675" s="1122"/>
      <c r="AO3675" s="216"/>
      <c r="AP3675" s="216"/>
      <c r="AQ3675" s="216"/>
      <c r="AR3675" s="216"/>
      <c r="AS3675" s="216"/>
      <c r="AT3675" s="213" t="s">
        <v>34</v>
      </c>
      <c r="AU3675" s="485"/>
      <c r="AV3675" s="1270"/>
      <c r="AW3675" s="1077"/>
      <c r="AX3675" s="1270"/>
      <c r="AY3675" s="1077"/>
      <c r="AZ3675" s="1270"/>
      <c r="BA3675" s="1077"/>
      <c r="BB3675" s="1270"/>
      <c r="BC3675" s="1077"/>
      <c r="BD3675" s="1270"/>
      <c r="BE3675" s="1077"/>
      <c r="BF3675" s="485"/>
      <c r="BG3675" s="1002"/>
    </row>
    <row r="3676" spans="1:61" ht="40.5" customHeight="1" x14ac:dyDescent="0.25">
      <c r="A3676" s="101">
        <v>1200</v>
      </c>
      <c r="B3676" s="190" t="s">
        <v>619</v>
      </c>
      <c r="C3676" s="190">
        <v>12170686</v>
      </c>
      <c r="D3676" s="191">
        <v>43404</v>
      </c>
      <c r="E3676" s="191">
        <v>43404</v>
      </c>
      <c r="F3676" s="191">
        <v>44500</v>
      </c>
      <c r="G3676" s="190"/>
      <c r="H3676" s="190" t="s">
        <v>13169</v>
      </c>
      <c r="J3676" s="190" t="s">
        <v>696</v>
      </c>
      <c r="K3676" s="190" t="s">
        <v>38</v>
      </c>
      <c r="L3676" s="190" t="s">
        <v>165</v>
      </c>
      <c r="M3676" s="190" t="s">
        <v>165</v>
      </c>
      <c r="N3676" s="190" t="s">
        <v>74</v>
      </c>
      <c r="O3676" s="167"/>
      <c r="P3676" s="192" t="s">
        <v>13170</v>
      </c>
      <c r="Q3676" s="190" t="s">
        <v>559</v>
      </c>
      <c r="R3676" s="190" t="s">
        <v>13179</v>
      </c>
      <c r="S3676" s="190" t="s">
        <v>13171</v>
      </c>
      <c r="U3676" s="88"/>
      <c r="V3676" s="88"/>
      <c r="W3676" s="1011"/>
      <c r="Y3676" s="88"/>
      <c r="Z3676" s="88"/>
      <c r="AA3676" s="88"/>
      <c r="AB3676" s="88"/>
      <c r="AC3676" s="88"/>
      <c r="AD3676" s="88"/>
      <c r="AF3676" s="101" t="s">
        <v>13172</v>
      </c>
      <c r="AG3676" s="101">
        <v>4753516.3899999997</v>
      </c>
      <c r="AH3676" s="101">
        <v>8633738.1799999997</v>
      </c>
      <c r="AI3676" s="101"/>
      <c r="AJ3676" s="101"/>
      <c r="AK3676" s="101"/>
      <c r="AL3676" s="101"/>
      <c r="AM3676" s="101"/>
      <c r="AN3676" s="1117"/>
      <c r="AO3676" s="101"/>
      <c r="AP3676" s="101"/>
      <c r="AQ3676" s="101"/>
      <c r="AR3676" s="101"/>
      <c r="AS3676" s="101"/>
      <c r="AT3676" s="190" t="s">
        <v>43</v>
      </c>
      <c r="AV3676" s="190" t="s">
        <v>14006</v>
      </c>
      <c r="AW3676" s="191">
        <v>43920</v>
      </c>
      <c r="BH3676" s="1011"/>
      <c r="BI3676" s="1011"/>
    </row>
    <row r="3677" spans="1:61" ht="63.75" x14ac:dyDescent="0.25">
      <c r="B3677" s="190" t="s">
        <v>619</v>
      </c>
      <c r="C3677" s="190">
        <v>12170686</v>
      </c>
      <c r="D3677" s="191">
        <v>43404</v>
      </c>
      <c r="E3677" s="191">
        <v>43404</v>
      </c>
      <c r="F3677" s="191">
        <v>44500</v>
      </c>
      <c r="H3677" s="88" t="s">
        <v>13169</v>
      </c>
      <c r="J3677" s="190" t="s">
        <v>696</v>
      </c>
      <c r="K3677" s="190" t="s">
        <v>38</v>
      </c>
      <c r="L3677" s="190" t="s">
        <v>165</v>
      </c>
      <c r="M3677" s="190" t="s">
        <v>165</v>
      </c>
      <c r="N3677" s="190" t="s">
        <v>74</v>
      </c>
      <c r="O3677" s="167"/>
      <c r="P3677" s="192" t="s">
        <v>13170</v>
      </c>
      <c r="Q3677" s="190" t="s">
        <v>559</v>
      </c>
      <c r="R3677" s="190" t="s">
        <v>13179</v>
      </c>
      <c r="S3677" s="190" t="s">
        <v>13171</v>
      </c>
      <c r="AF3677" s="101" t="s">
        <v>13173</v>
      </c>
      <c r="AG3677" s="101">
        <v>4753552.2300000004</v>
      </c>
      <c r="AH3677" s="101">
        <v>8663730.5199999996</v>
      </c>
      <c r="AR3677" s="101"/>
      <c r="AS3677" s="101"/>
      <c r="AT3677" s="190" t="s">
        <v>43</v>
      </c>
      <c r="AV3677" s="190" t="s">
        <v>14006</v>
      </c>
      <c r="AW3677" s="191">
        <v>43920</v>
      </c>
    </row>
    <row r="3678" spans="1:61" ht="27.75" customHeight="1" thickBot="1" x14ac:dyDescent="0.3">
      <c r="A3678" s="1004"/>
      <c r="B3678" s="213" t="s">
        <v>619</v>
      </c>
      <c r="C3678" s="213">
        <v>12170686</v>
      </c>
      <c r="D3678" s="215">
        <v>43404</v>
      </c>
      <c r="E3678" s="215">
        <v>43404</v>
      </c>
      <c r="F3678" s="215">
        <v>44500</v>
      </c>
      <c r="G3678" s="213"/>
      <c r="H3678" s="213" t="s">
        <v>13169</v>
      </c>
      <c r="I3678" s="485"/>
      <c r="J3678" s="213" t="s">
        <v>696</v>
      </c>
      <c r="K3678" s="213" t="s">
        <v>38</v>
      </c>
      <c r="L3678" s="213" t="s">
        <v>165</v>
      </c>
      <c r="M3678" s="213" t="s">
        <v>165</v>
      </c>
      <c r="N3678" s="213" t="s">
        <v>74</v>
      </c>
      <c r="O3678" s="1023"/>
      <c r="P3678" s="214" t="s">
        <v>13170</v>
      </c>
      <c r="Q3678" s="213" t="s">
        <v>559</v>
      </c>
      <c r="R3678" s="213" t="s">
        <v>13179</v>
      </c>
      <c r="S3678" s="213" t="s">
        <v>13171</v>
      </c>
      <c r="T3678" s="485"/>
      <c r="U3678" s="846"/>
      <c r="V3678" s="846"/>
      <c r="W3678" s="1012"/>
      <c r="X3678" s="485"/>
      <c r="Y3678" s="846"/>
      <c r="Z3678" s="846"/>
      <c r="AA3678" s="846"/>
      <c r="AB3678" s="846"/>
      <c r="AC3678" s="846"/>
      <c r="AD3678" s="846"/>
      <c r="AE3678" s="485"/>
      <c r="AF3678" s="216" t="s">
        <v>13174</v>
      </c>
      <c r="AG3678" s="216">
        <v>4753582.83</v>
      </c>
      <c r="AH3678" s="216">
        <v>8633715.1500000004</v>
      </c>
      <c r="AI3678" s="216"/>
      <c r="AJ3678" s="216"/>
      <c r="AK3678" s="216"/>
      <c r="AL3678" s="216"/>
      <c r="AM3678" s="216"/>
      <c r="AN3678" s="1122"/>
      <c r="AO3678" s="216"/>
      <c r="AP3678" s="216"/>
      <c r="AQ3678" s="216"/>
      <c r="AR3678" s="216"/>
      <c r="AS3678" s="216"/>
      <c r="AT3678" s="213" t="s">
        <v>43</v>
      </c>
      <c r="AU3678" s="485"/>
      <c r="AV3678" s="213" t="s">
        <v>14006</v>
      </c>
      <c r="AW3678" s="215">
        <v>43920</v>
      </c>
      <c r="AX3678" s="1270"/>
      <c r="AY3678" s="1077"/>
      <c r="AZ3678" s="1270"/>
      <c r="BA3678" s="1077"/>
      <c r="BB3678" s="1270"/>
      <c r="BC3678" s="1077"/>
      <c r="BD3678" s="1270"/>
      <c r="BE3678" s="1077"/>
      <c r="BF3678" s="485"/>
      <c r="BG3678" s="1002"/>
      <c r="BH3678" s="1011"/>
      <c r="BI3678" s="1011"/>
    </row>
    <row r="3679" spans="1:61" ht="40.5" customHeight="1" x14ac:dyDescent="0.25">
      <c r="A3679" s="101">
        <v>1201</v>
      </c>
      <c r="B3679" s="190" t="s">
        <v>13175</v>
      </c>
      <c r="C3679" s="190">
        <v>12770094</v>
      </c>
      <c r="D3679" s="191">
        <v>43405</v>
      </c>
      <c r="E3679" s="191">
        <v>43405</v>
      </c>
      <c r="F3679" s="191">
        <v>44501</v>
      </c>
      <c r="G3679" s="190"/>
      <c r="H3679" s="190" t="s">
        <v>13176</v>
      </c>
      <c r="J3679" s="190" t="s">
        <v>12134</v>
      </c>
      <c r="K3679" s="190" t="s">
        <v>33</v>
      </c>
      <c r="L3679" s="190" t="s">
        <v>405</v>
      </c>
      <c r="M3679" s="190" t="s">
        <v>405</v>
      </c>
      <c r="N3679" s="190" t="s">
        <v>41</v>
      </c>
      <c r="O3679" s="167"/>
      <c r="P3679" s="192" t="s">
        <v>13177</v>
      </c>
      <c r="Q3679" s="190" t="s">
        <v>559</v>
      </c>
      <c r="R3679" s="190" t="s">
        <v>13180</v>
      </c>
      <c r="S3679" s="190" t="s">
        <v>13181</v>
      </c>
      <c r="U3679" s="88"/>
      <c r="V3679" s="88"/>
      <c r="W3679" s="1011"/>
      <c r="Y3679" s="88"/>
      <c r="Z3679" s="88"/>
      <c r="AA3679" s="88"/>
      <c r="AB3679" s="88"/>
      <c r="AC3679" s="88"/>
      <c r="AD3679" s="88"/>
      <c r="AF3679" s="101" t="s">
        <v>1765</v>
      </c>
      <c r="AG3679" s="101"/>
      <c r="AH3679" s="101"/>
      <c r="AI3679" s="101"/>
      <c r="AJ3679" s="101" t="s">
        <v>13182</v>
      </c>
      <c r="AK3679" s="101" t="s">
        <v>13183</v>
      </c>
      <c r="AL3679" s="101">
        <v>43</v>
      </c>
      <c r="AM3679" s="101">
        <v>8</v>
      </c>
      <c r="AN3679" s="1117">
        <v>25.7</v>
      </c>
      <c r="AO3679" s="101">
        <v>25</v>
      </c>
      <c r="AP3679" s="101">
        <v>43</v>
      </c>
      <c r="AQ3679" s="101">
        <v>35.28</v>
      </c>
      <c r="AR3679" s="101">
        <f t="shared" ref="AR3679" si="597">AL3679+AM3679/60+AN3679/3600</f>
        <v>43.140472222222222</v>
      </c>
      <c r="AS3679" s="101">
        <f t="shared" ref="AS3679" si="598">AO3679+AP3679/60+AQ3679/3600</f>
        <v>25.726466666666663</v>
      </c>
      <c r="AT3679" s="190" t="s">
        <v>34</v>
      </c>
      <c r="BH3679" s="1011"/>
      <c r="BI3679" s="1011"/>
    </row>
    <row r="3680" spans="1:61" ht="27.75" customHeight="1" thickBot="1" x14ac:dyDescent="0.3">
      <c r="A3680" s="1004"/>
      <c r="B3680" s="213" t="s">
        <v>13175</v>
      </c>
      <c r="C3680" s="213">
        <v>12770094</v>
      </c>
      <c r="D3680" s="215">
        <v>43405</v>
      </c>
      <c r="E3680" s="215">
        <v>43405</v>
      </c>
      <c r="F3680" s="215">
        <v>44501</v>
      </c>
      <c r="G3680" s="213"/>
      <c r="H3680" s="213" t="s">
        <v>13176</v>
      </c>
      <c r="I3680" s="485"/>
      <c r="J3680" s="213" t="s">
        <v>12134</v>
      </c>
      <c r="K3680" s="213" t="s">
        <v>33</v>
      </c>
      <c r="L3680" s="213" t="s">
        <v>405</v>
      </c>
      <c r="M3680" s="213" t="s">
        <v>405</v>
      </c>
      <c r="N3680" s="213" t="s">
        <v>41</v>
      </c>
      <c r="O3680" s="1023"/>
      <c r="P3680" s="214" t="s">
        <v>13177</v>
      </c>
      <c r="Q3680" s="213" t="s">
        <v>559</v>
      </c>
      <c r="R3680" s="213" t="s">
        <v>13180</v>
      </c>
      <c r="S3680" s="213" t="s">
        <v>13181</v>
      </c>
      <c r="T3680" s="485"/>
      <c r="U3680" s="846"/>
      <c r="V3680" s="846"/>
      <c r="W3680" s="1012"/>
      <c r="X3680" s="485"/>
      <c r="Y3680" s="846"/>
      <c r="Z3680" s="846"/>
      <c r="AA3680" s="846"/>
      <c r="AB3680" s="846"/>
      <c r="AC3680" s="846"/>
      <c r="AD3680" s="846"/>
      <c r="AE3680" s="485"/>
      <c r="AF3680" s="216" t="s">
        <v>1768</v>
      </c>
      <c r="AG3680" s="216"/>
      <c r="AH3680" s="216"/>
      <c r="AI3680" s="216"/>
      <c r="AJ3680" s="216" t="s">
        <v>13184</v>
      </c>
      <c r="AK3680" s="216" t="s">
        <v>13185</v>
      </c>
      <c r="AL3680" s="216">
        <v>43</v>
      </c>
      <c r="AM3680" s="216">
        <v>8</v>
      </c>
      <c r="AN3680" s="1122">
        <v>25.69</v>
      </c>
      <c r="AO3680" s="216">
        <v>25</v>
      </c>
      <c r="AP3680" s="216">
        <v>43</v>
      </c>
      <c r="AQ3680" s="216">
        <v>35.549999999999997</v>
      </c>
      <c r="AR3680" s="216">
        <f t="shared" ref="AR3680" si="599">AL3680+AM3680/60+AN3680/3600</f>
        <v>43.140469444444442</v>
      </c>
      <c r="AS3680" s="216">
        <f t="shared" ref="AS3680" si="600">AO3680+AP3680/60+AQ3680/3600</f>
        <v>25.726541666666666</v>
      </c>
      <c r="AT3680" s="213" t="s">
        <v>34</v>
      </c>
      <c r="AU3680" s="485"/>
      <c r="AV3680" s="1270"/>
      <c r="AW3680" s="1077"/>
      <c r="AX3680" s="1270"/>
      <c r="AY3680" s="1077"/>
      <c r="AZ3680" s="1270"/>
      <c r="BA3680" s="1077"/>
      <c r="BB3680" s="1270"/>
      <c r="BC3680" s="1077"/>
      <c r="BD3680" s="1270"/>
      <c r="BE3680" s="1077"/>
      <c r="BF3680" s="485"/>
      <c r="BG3680" s="1002"/>
      <c r="BH3680" s="1011"/>
      <c r="BI3680" s="1011"/>
    </row>
    <row r="3681" spans="1:61" ht="40.5" customHeight="1" x14ac:dyDescent="0.25">
      <c r="A3681" s="101">
        <v>1202</v>
      </c>
      <c r="B3681" s="190" t="s">
        <v>13186</v>
      </c>
      <c r="C3681" s="190">
        <v>12150137</v>
      </c>
      <c r="D3681" s="191">
        <v>43446</v>
      </c>
      <c r="E3681" s="191">
        <v>43446</v>
      </c>
      <c r="F3681" s="191">
        <v>43456</v>
      </c>
      <c r="G3681" s="190"/>
      <c r="H3681" s="190" t="s">
        <v>589</v>
      </c>
      <c r="J3681" s="190" t="s">
        <v>12464</v>
      </c>
      <c r="K3681" s="190" t="s">
        <v>921</v>
      </c>
      <c r="L3681" s="190" t="s">
        <v>3029</v>
      </c>
      <c r="M3681" s="190" t="s">
        <v>95</v>
      </c>
      <c r="N3681" s="190" t="s">
        <v>94</v>
      </c>
      <c r="O3681" s="106" t="s">
        <v>13187</v>
      </c>
      <c r="P3681" s="192" t="s">
        <v>13188</v>
      </c>
      <c r="Q3681" s="190" t="s">
        <v>559</v>
      </c>
      <c r="R3681" s="190" t="s">
        <v>658</v>
      </c>
      <c r="S3681" s="190" t="s">
        <v>13189</v>
      </c>
      <c r="U3681" s="88"/>
      <c r="V3681" s="88"/>
      <c r="W3681" s="1011"/>
      <c r="Y3681" s="88">
        <v>120</v>
      </c>
      <c r="Z3681" s="88">
        <v>19.78</v>
      </c>
      <c r="AA3681" s="88">
        <v>2374</v>
      </c>
      <c r="AB3681" s="88">
        <v>2.2000000000000002</v>
      </c>
      <c r="AC3681" s="88">
        <v>4357</v>
      </c>
      <c r="AD3681" s="88">
        <v>256.60000000000002</v>
      </c>
      <c r="AF3681" s="101" t="s">
        <v>13205</v>
      </c>
      <c r="AG3681" s="101"/>
      <c r="AH3681" s="101"/>
      <c r="AI3681" s="101">
        <v>258.98500000000001</v>
      </c>
      <c r="AJ3681" s="101" t="s">
        <v>13191</v>
      </c>
      <c r="AK3681" s="101" t="s">
        <v>13192</v>
      </c>
      <c r="AL3681" s="101">
        <v>43</v>
      </c>
      <c r="AM3681" s="101">
        <v>14</v>
      </c>
      <c r="AN3681" s="1117">
        <v>56.4</v>
      </c>
      <c r="AO3681" s="101">
        <v>23</v>
      </c>
      <c r="AP3681" s="101">
        <v>20</v>
      </c>
      <c r="AQ3681" s="101">
        <v>48.4</v>
      </c>
      <c r="AR3681" s="101">
        <f t="shared" ref="AR3681:AR3684" si="601">AL3681+AM3681/60+AN3681/3600</f>
        <v>43.249000000000002</v>
      </c>
      <c r="AS3681" s="101">
        <f t="shared" ref="AS3681:AS3684" si="602">AO3681+AP3681/60+AQ3681/3600</f>
        <v>23.346777777777778</v>
      </c>
      <c r="AT3681" s="190" t="s">
        <v>34</v>
      </c>
      <c r="BH3681" s="1011"/>
      <c r="BI3681" s="1011"/>
    </row>
    <row r="3682" spans="1:61" ht="40.5" customHeight="1" x14ac:dyDescent="0.25">
      <c r="A3682" s="101"/>
      <c r="B3682" s="190" t="s">
        <v>13186</v>
      </c>
      <c r="C3682" s="190">
        <v>12150137</v>
      </c>
      <c r="D3682" s="191">
        <v>43446</v>
      </c>
      <c r="E3682" s="191">
        <v>43446</v>
      </c>
      <c r="F3682" s="191">
        <v>43456</v>
      </c>
      <c r="G3682" s="190"/>
      <c r="H3682" s="190" t="s">
        <v>589</v>
      </c>
      <c r="J3682" s="190" t="s">
        <v>12464</v>
      </c>
      <c r="K3682" s="190" t="s">
        <v>921</v>
      </c>
      <c r="L3682" s="190" t="s">
        <v>3029</v>
      </c>
      <c r="M3682" s="190" t="s">
        <v>95</v>
      </c>
      <c r="N3682" s="190" t="s">
        <v>94</v>
      </c>
      <c r="O3682" s="106" t="s">
        <v>13187</v>
      </c>
      <c r="P3682" s="192" t="s">
        <v>13188</v>
      </c>
      <c r="Q3682" s="190" t="s">
        <v>559</v>
      </c>
      <c r="R3682" s="190" t="s">
        <v>658</v>
      </c>
      <c r="S3682" s="190" t="s">
        <v>13189</v>
      </c>
      <c r="U3682" s="88"/>
      <c r="V3682" s="88"/>
      <c r="W3682" s="1011"/>
      <c r="Y3682" s="88"/>
      <c r="Z3682" s="88"/>
      <c r="AA3682" s="88"/>
      <c r="AB3682" s="88"/>
      <c r="AC3682" s="88"/>
      <c r="AD3682" s="88"/>
      <c r="AF3682" s="101" t="s">
        <v>687</v>
      </c>
      <c r="AG3682" s="101"/>
      <c r="AH3682" s="101"/>
      <c r="AI3682" s="101">
        <v>257.56400000000002</v>
      </c>
      <c r="AJ3682" s="101" t="s">
        <v>13201</v>
      </c>
      <c r="AK3682" s="101" t="s">
        <v>13202</v>
      </c>
      <c r="AL3682" s="101">
        <v>43</v>
      </c>
      <c r="AM3682" s="101">
        <v>14</v>
      </c>
      <c r="AN3682" s="1117">
        <v>59.3</v>
      </c>
      <c r="AO3682" s="101">
        <v>23</v>
      </c>
      <c r="AP3682" s="101">
        <v>20</v>
      </c>
      <c r="AQ3682" s="101">
        <v>43.9</v>
      </c>
      <c r="AR3682" s="101">
        <f t="shared" ref="AR3682" si="603">AL3682+AM3682/60+AN3682/3600</f>
        <v>43.249805555555554</v>
      </c>
      <c r="AS3682" s="101">
        <f t="shared" ref="AS3682" si="604">AO3682+AP3682/60+AQ3682/3600</f>
        <v>23.345527777777775</v>
      </c>
      <c r="AT3682" s="190" t="s">
        <v>34</v>
      </c>
      <c r="BH3682" s="1011"/>
      <c r="BI3682" s="1011"/>
    </row>
    <row r="3683" spans="1:61" ht="27.75" customHeight="1" x14ac:dyDescent="0.25">
      <c r="B3683" s="190" t="s">
        <v>13186</v>
      </c>
      <c r="C3683" s="190">
        <v>12150137</v>
      </c>
      <c r="D3683" s="191">
        <v>43446</v>
      </c>
      <c r="E3683" s="191">
        <v>43446</v>
      </c>
      <c r="F3683" s="191">
        <v>43456</v>
      </c>
      <c r="G3683" s="190"/>
      <c r="H3683" s="190" t="s">
        <v>589</v>
      </c>
      <c r="J3683" s="190" t="s">
        <v>12464</v>
      </c>
      <c r="K3683" s="190" t="s">
        <v>921</v>
      </c>
      <c r="L3683" s="190" t="s">
        <v>3029</v>
      </c>
      <c r="M3683" s="190" t="s">
        <v>95</v>
      </c>
      <c r="N3683" s="190" t="s">
        <v>94</v>
      </c>
      <c r="O3683" s="106" t="s">
        <v>13187</v>
      </c>
      <c r="P3683" s="192" t="s">
        <v>13188</v>
      </c>
      <c r="Q3683" s="190" t="s">
        <v>559</v>
      </c>
      <c r="R3683" s="190" t="s">
        <v>658</v>
      </c>
      <c r="S3683" s="190" t="s">
        <v>13190</v>
      </c>
      <c r="U3683" s="88"/>
      <c r="V3683" s="88"/>
      <c r="W3683" s="1011"/>
      <c r="Y3683" s="88"/>
      <c r="Z3683" s="88"/>
      <c r="AA3683" s="88"/>
      <c r="AB3683" s="88"/>
      <c r="AC3683" s="88"/>
      <c r="AD3683" s="88"/>
      <c r="AF3683" s="101" t="s">
        <v>13206</v>
      </c>
      <c r="AG3683" s="101"/>
      <c r="AH3683" s="101"/>
      <c r="AI3683" s="101">
        <v>259.07499999999999</v>
      </c>
      <c r="AJ3683" s="101" t="s">
        <v>13193</v>
      </c>
      <c r="AK3683" s="101" t="s">
        <v>13194</v>
      </c>
      <c r="AL3683" s="101">
        <v>43</v>
      </c>
      <c r="AM3683" s="101">
        <v>14</v>
      </c>
      <c r="AN3683" s="1117">
        <v>56.1</v>
      </c>
      <c r="AO3683" s="101">
        <v>23</v>
      </c>
      <c r="AP3683" s="101">
        <v>20</v>
      </c>
      <c r="AQ3683" s="101">
        <v>47.7</v>
      </c>
      <c r="AR3683" s="101">
        <f t="shared" si="601"/>
        <v>43.248916666666666</v>
      </c>
      <c r="AS3683" s="101">
        <f t="shared" si="602"/>
        <v>23.346583333333331</v>
      </c>
      <c r="AT3683" s="190" t="s">
        <v>34</v>
      </c>
      <c r="BH3683" s="1011"/>
      <c r="BI3683" s="1011"/>
    </row>
    <row r="3684" spans="1:61" ht="27.75" customHeight="1" thickBot="1" x14ac:dyDescent="0.3">
      <c r="A3684" s="1004"/>
      <c r="B3684" s="213" t="s">
        <v>13186</v>
      </c>
      <c r="C3684" s="213">
        <v>12150137</v>
      </c>
      <c r="D3684" s="215">
        <v>43446</v>
      </c>
      <c r="E3684" s="215">
        <v>43446</v>
      </c>
      <c r="F3684" s="215">
        <v>43456</v>
      </c>
      <c r="G3684" s="213"/>
      <c r="H3684" s="213" t="s">
        <v>589</v>
      </c>
      <c r="I3684" s="485"/>
      <c r="J3684" s="213" t="s">
        <v>12464</v>
      </c>
      <c r="K3684" s="213" t="s">
        <v>921</v>
      </c>
      <c r="L3684" s="213" t="s">
        <v>3029</v>
      </c>
      <c r="M3684" s="213" t="s">
        <v>95</v>
      </c>
      <c r="N3684" s="213" t="s">
        <v>94</v>
      </c>
      <c r="O3684" s="1058" t="s">
        <v>13187</v>
      </c>
      <c r="P3684" s="214" t="s">
        <v>13188</v>
      </c>
      <c r="Q3684" s="213" t="s">
        <v>559</v>
      </c>
      <c r="R3684" s="213" t="s">
        <v>658</v>
      </c>
      <c r="S3684" s="213" t="s">
        <v>13190</v>
      </c>
      <c r="T3684" s="485"/>
      <c r="U3684" s="846"/>
      <c r="V3684" s="846"/>
      <c r="W3684" s="1012"/>
      <c r="X3684" s="485"/>
      <c r="Y3684" s="846"/>
      <c r="Z3684" s="846"/>
      <c r="AA3684" s="846"/>
      <c r="AB3684" s="846"/>
      <c r="AC3684" s="846"/>
      <c r="AD3684" s="846"/>
      <c r="AE3684" s="485"/>
      <c r="AF3684" s="216" t="s">
        <v>687</v>
      </c>
      <c r="AG3684" s="216"/>
      <c r="AH3684" s="216"/>
      <c r="AI3684" s="216">
        <v>257.8</v>
      </c>
      <c r="AJ3684" s="216" t="s">
        <v>13203</v>
      </c>
      <c r="AK3684" s="216" t="s">
        <v>13204</v>
      </c>
      <c r="AL3684" s="216">
        <v>43</v>
      </c>
      <c r="AM3684" s="216">
        <v>14</v>
      </c>
      <c r="AN3684" s="1122">
        <v>57.2</v>
      </c>
      <c r="AO3684" s="216">
        <v>23</v>
      </c>
      <c r="AP3684" s="216">
        <v>20</v>
      </c>
      <c r="AQ3684" s="216">
        <v>44.8</v>
      </c>
      <c r="AR3684" s="216">
        <f t="shared" si="601"/>
        <v>43.249222222222222</v>
      </c>
      <c r="AS3684" s="216">
        <f t="shared" si="602"/>
        <v>23.345777777777776</v>
      </c>
      <c r="AT3684" s="213" t="s">
        <v>34</v>
      </c>
      <c r="AU3684" s="485"/>
      <c r="AV3684" s="1270"/>
      <c r="AW3684" s="1077"/>
      <c r="AX3684" s="1270"/>
      <c r="AY3684" s="1077"/>
      <c r="AZ3684" s="1270"/>
      <c r="BA3684" s="1077"/>
      <c r="BB3684" s="1270"/>
      <c r="BC3684" s="1077"/>
      <c r="BD3684" s="1270"/>
      <c r="BE3684" s="1077"/>
      <c r="BF3684" s="485"/>
      <c r="BG3684" s="1002"/>
      <c r="BH3684" s="1011"/>
      <c r="BI3684" s="1011"/>
    </row>
    <row r="3685" spans="1:61" ht="40.5" customHeight="1" x14ac:dyDescent="0.25">
      <c r="A3685" s="101">
        <v>1203</v>
      </c>
      <c r="B3685" s="190" t="s">
        <v>13195</v>
      </c>
      <c r="C3685" s="190">
        <v>12150138</v>
      </c>
      <c r="D3685" s="191">
        <v>43447</v>
      </c>
      <c r="E3685" s="191">
        <v>43447</v>
      </c>
      <c r="F3685" s="191">
        <v>43454</v>
      </c>
      <c r="G3685" s="190"/>
      <c r="H3685" s="190" t="s">
        <v>2546</v>
      </c>
      <c r="J3685" s="190" t="s">
        <v>1498</v>
      </c>
      <c r="K3685" s="190" t="s">
        <v>569</v>
      </c>
      <c r="L3685" s="190" t="s">
        <v>537</v>
      </c>
      <c r="M3685" s="190" t="s">
        <v>217</v>
      </c>
      <c r="N3685" s="190" t="s">
        <v>217</v>
      </c>
      <c r="O3685" s="167"/>
      <c r="P3685" s="192" t="s">
        <v>11550</v>
      </c>
      <c r="Q3685" s="190" t="s">
        <v>559</v>
      </c>
      <c r="R3685" s="190" t="s">
        <v>658</v>
      </c>
      <c r="S3685" s="190" t="s">
        <v>13196</v>
      </c>
      <c r="U3685" s="88"/>
      <c r="V3685" s="88"/>
      <c r="W3685" s="1011"/>
      <c r="Y3685" s="88">
        <v>120</v>
      </c>
      <c r="Z3685" s="88">
        <v>19.3</v>
      </c>
      <c r="AA3685" s="88">
        <v>2316</v>
      </c>
      <c r="AB3685" s="88">
        <v>0.56000000000000005</v>
      </c>
      <c r="AC3685" s="88">
        <v>1091.17</v>
      </c>
      <c r="AD3685" s="88">
        <v>204.97</v>
      </c>
      <c r="AF3685" s="101" t="s">
        <v>686</v>
      </c>
      <c r="AG3685" s="101"/>
      <c r="AH3685" s="101"/>
      <c r="AI3685" s="101">
        <v>204.74</v>
      </c>
      <c r="AJ3685" s="101" t="s">
        <v>13197</v>
      </c>
      <c r="AK3685" s="101" t="s">
        <v>13198</v>
      </c>
      <c r="AL3685" s="101">
        <v>43</v>
      </c>
      <c r="AM3685" s="101">
        <v>16</v>
      </c>
      <c r="AN3685" s="1117">
        <v>22.16</v>
      </c>
      <c r="AO3685" s="101">
        <v>23</v>
      </c>
      <c r="AP3685" s="101">
        <v>27</v>
      </c>
      <c r="AQ3685" s="101">
        <v>36.729999999999997</v>
      </c>
      <c r="AR3685" s="101">
        <f t="shared" ref="AR3685:AR3709" si="605">AL3685+AM3685/60+AN3685/3600</f>
        <v>43.272822222222224</v>
      </c>
      <c r="AS3685" s="101">
        <f t="shared" ref="AS3685:AS3709" si="606">AO3685+AP3685/60+AQ3685/3600</f>
        <v>23.460202777777777</v>
      </c>
      <c r="AT3685" s="190" t="s">
        <v>34</v>
      </c>
      <c r="BH3685" s="1011"/>
      <c r="BI3685" s="1011"/>
    </row>
    <row r="3686" spans="1:61" ht="40.5" customHeight="1" thickBot="1" x14ac:dyDescent="0.3">
      <c r="A3686" s="216"/>
      <c r="B3686" s="213" t="s">
        <v>13195</v>
      </c>
      <c r="C3686" s="213">
        <v>12150138</v>
      </c>
      <c r="D3686" s="215">
        <v>43447</v>
      </c>
      <c r="E3686" s="215">
        <v>43447</v>
      </c>
      <c r="F3686" s="215">
        <v>43454</v>
      </c>
      <c r="G3686" s="213"/>
      <c r="H3686" s="213" t="s">
        <v>2546</v>
      </c>
      <c r="I3686" s="485"/>
      <c r="J3686" s="213" t="s">
        <v>1498</v>
      </c>
      <c r="K3686" s="213" t="s">
        <v>569</v>
      </c>
      <c r="L3686" s="213" t="s">
        <v>537</v>
      </c>
      <c r="M3686" s="213" t="s">
        <v>217</v>
      </c>
      <c r="N3686" s="213" t="s">
        <v>217</v>
      </c>
      <c r="O3686" s="1023"/>
      <c r="P3686" s="214" t="s">
        <v>11550</v>
      </c>
      <c r="Q3686" s="213" t="s">
        <v>559</v>
      </c>
      <c r="R3686" s="213" t="s">
        <v>658</v>
      </c>
      <c r="S3686" s="213" t="s">
        <v>13196</v>
      </c>
      <c r="T3686" s="485"/>
      <c r="U3686" s="846"/>
      <c r="V3686" s="846"/>
      <c r="W3686" s="1012"/>
      <c r="X3686" s="485"/>
      <c r="Y3686" s="846"/>
      <c r="Z3686" s="846"/>
      <c r="AA3686" s="846"/>
      <c r="AB3686" s="846"/>
      <c r="AC3686" s="846"/>
      <c r="AD3686" s="846"/>
      <c r="AE3686" s="485"/>
      <c r="AF3686" s="216" t="s">
        <v>687</v>
      </c>
      <c r="AG3686" s="216"/>
      <c r="AH3686" s="216"/>
      <c r="AI3686" s="216">
        <v>207.91</v>
      </c>
      <c r="AJ3686" s="216" t="s">
        <v>13199</v>
      </c>
      <c r="AK3686" s="216" t="s">
        <v>13200</v>
      </c>
      <c r="AL3686" s="216">
        <v>43</v>
      </c>
      <c r="AM3686" s="216">
        <v>16</v>
      </c>
      <c r="AN3686" s="1122">
        <v>18.96</v>
      </c>
      <c r="AO3686" s="216">
        <v>23</v>
      </c>
      <c r="AP3686" s="216">
        <v>27</v>
      </c>
      <c r="AQ3686" s="216">
        <v>33.65</v>
      </c>
      <c r="AR3686" s="216">
        <f t="shared" si="605"/>
        <v>43.27193333333333</v>
      </c>
      <c r="AS3686" s="216">
        <f t="shared" si="606"/>
        <v>23.45934722222222</v>
      </c>
      <c r="AT3686" s="213" t="s">
        <v>34</v>
      </c>
      <c r="AU3686" s="485"/>
      <c r="AV3686" s="1270"/>
      <c r="AW3686" s="1077"/>
      <c r="AX3686" s="1270"/>
      <c r="AY3686" s="1077"/>
      <c r="AZ3686" s="1270"/>
      <c r="BA3686" s="1077"/>
      <c r="BB3686" s="1270"/>
      <c r="BC3686" s="1077"/>
      <c r="BD3686" s="1270"/>
      <c r="BE3686" s="1077"/>
      <c r="BF3686" s="485"/>
      <c r="BG3686" s="1002"/>
      <c r="BH3686" s="1011"/>
      <c r="BI3686" s="1011"/>
    </row>
    <row r="3687" spans="1:61" ht="40.5" customHeight="1" x14ac:dyDescent="0.25">
      <c r="A3687" s="101">
        <v>1204</v>
      </c>
      <c r="B3687" s="190" t="s">
        <v>13195</v>
      </c>
      <c r="C3687" s="190">
        <v>12150139</v>
      </c>
      <c r="D3687" s="191">
        <v>43447</v>
      </c>
      <c r="E3687" s="191">
        <v>43447</v>
      </c>
      <c r="F3687" s="191">
        <v>43454</v>
      </c>
      <c r="G3687" s="190"/>
      <c r="H3687" s="190" t="s">
        <v>2546</v>
      </c>
      <c r="J3687" s="190" t="s">
        <v>1498</v>
      </c>
      <c r="K3687" s="190" t="s">
        <v>569</v>
      </c>
      <c r="L3687" s="190" t="s">
        <v>2547</v>
      </c>
      <c r="M3687" s="190" t="s">
        <v>217</v>
      </c>
      <c r="N3687" s="190" t="s">
        <v>217</v>
      </c>
      <c r="O3687" s="167"/>
      <c r="P3687" s="192" t="s">
        <v>13207</v>
      </c>
      <c r="Q3687" s="190" t="s">
        <v>559</v>
      </c>
      <c r="R3687" s="190" t="s">
        <v>658</v>
      </c>
      <c r="S3687" s="190" t="s">
        <v>13208</v>
      </c>
      <c r="U3687" s="88"/>
      <c r="V3687" s="88"/>
      <c r="W3687" s="1011"/>
      <c r="Y3687" s="88">
        <v>1108.5</v>
      </c>
      <c r="Z3687" s="88">
        <v>20</v>
      </c>
      <c r="AA3687" s="88">
        <v>30630</v>
      </c>
      <c r="AB3687" s="88">
        <v>1.06</v>
      </c>
      <c r="AC3687" s="88">
        <v>32466</v>
      </c>
      <c r="AD3687" s="88">
        <v>178.43</v>
      </c>
      <c r="AF3687" s="101" t="s">
        <v>686</v>
      </c>
      <c r="AG3687" s="101"/>
      <c r="AH3687" s="101"/>
      <c r="AI3687" s="101">
        <v>175.7</v>
      </c>
      <c r="AJ3687" s="101" t="s">
        <v>13209</v>
      </c>
      <c r="AK3687" s="101" t="s">
        <v>13210</v>
      </c>
      <c r="AL3687" s="101">
        <v>43</v>
      </c>
      <c r="AM3687" s="101">
        <v>18</v>
      </c>
      <c r="AN3687" s="1117">
        <v>22.63</v>
      </c>
      <c r="AO3687" s="101">
        <v>23</v>
      </c>
      <c r="AP3687" s="101">
        <v>28</v>
      </c>
      <c r="AQ3687" s="101">
        <v>15.2</v>
      </c>
      <c r="AR3687" s="101">
        <f t="shared" si="605"/>
        <v>43.306286111111106</v>
      </c>
      <c r="AS3687" s="101">
        <f t="shared" si="606"/>
        <v>23.470888888888886</v>
      </c>
      <c r="AT3687" s="190" t="s">
        <v>34</v>
      </c>
      <c r="BH3687" s="1011"/>
      <c r="BI3687" s="1011"/>
    </row>
    <row r="3688" spans="1:61" ht="40.5" customHeight="1" thickBot="1" x14ac:dyDescent="0.3">
      <c r="A3688" s="216"/>
      <c r="B3688" s="213" t="s">
        <v>13195</v>
      </c>
      <c r="C3688" s="213">
        <v>12150139</v>
      </c>
      <c r="D3688" s="215">
        <v>43447</v>
      </c>
      <c r="E3688" s="215">
        <v>43447</v>
      </c>
      <c r="F3688" s="215">
        <v>43454</v>
      </c>
      <c r="G3688" s="213"/>
      <c r="H3688" s="213" t="s">
        <v>2546</v>
      </c>
      <c r="I3688" s="485"/>
      <c r="J3688" s="213" t="s">
        <v>1498</v>
      </c>
      <c r="K3688" s="213" t="s">
        <v>569</v>
      </c>
      <c r="L3688" s="213" t="s">
        <v>2547</v>
      </c>
      <c r="M3688" s="213" t="s">
        <v>217</v>
      </c>
      <c r="N3688" s="213" t="s">
        <v>217</v>
      </c>
      <c r="O3688" s="1023"/>
      <c r="P3688" s="214" t="s">
        <v>13207</v>
      </c>
      <c r="Q3688" s="213" t="s">
        <v>559</v>
      </c>
      <c r="R3688" s="213" t="s">
        <v>658</v>
      </c>
      <c r="S3688" s="213" t="s">
        <v>13208</v>
      </c>
      <c r="T3688" s="485"/>
      <c r="U3688" s="846"/>
      <c r="V3688" s="846"/>
      <c r="W3688" s="1012"/>
      <c r="X3688" s="485"/>
      <c r="Y3688" s="846"/>
      <c r="Z3688" s="846"/>
      <c r="AA3688" s="846"/>
      <c r="AB3688" s="846"/>
      <c r="AC3688" s="846"/>
      <c r="AD3688" s="846"/>
      <c r="AE3688" s="485"/>
      <c r="AF3688" s="216" t="s">
        <v>687</v>
      </c>
      <c r="AG3688" s="216"/>
      <c r="AH3688" s="216"/>
      <c r="AI3688" s="216">
        <v>179.5</v>
      </c>
      <c r="AJ3688" s="216" t="s">
        <v>13211</v>
      </c>
      <c r="AK3688" s="216" t="s">
        <v>13212</v>
      </c>
      <c r="AL3688" s="216">
        <v>43</v>
      </c>
      <c r="AM3688" s="216">
        <v>17</v>
      </c>
      <c r="AN3688" s="1122">
        <v>54.73</v>
      </c>
      <c r="AO3688" s="216">
        <v>23</v>
      </c>
      <c r="AP3688" s="216">
        <v>28</v>
      </c>
      <c r="AQ3688" s="216">
        <v>34.71</v>
      </c>
      <c r="AR3688" s="216">
        <f t="shared" si="605"/>
        <v>43.298536111111112</v>
      </c>
      <c r="AS3688" s="216">
        <f t="shared" si="606"/>
        <v>23.476308333333332</v>
      </c>
      <c r="AT3688" s="213" t="s">
        <v>34</v>
      </c>
      <c r="AU3688" s="485"/>
      <c r="AV3688" s="1270"/>
      <c r="AW3688" s="1077"/>
      <c r="AX3688" s="1270"/>
      <c r="AY3688" s="1077"/>
      <c r="AZ3688" s="1270"/>
      <c r="BA3688" s="1077"/>
      <c r="BB3688" s="1270"/>
      <c r="BC3688" s="1077"/>
      <c r="BD3688" s="1270"/>
      <c r="BE3688" s="1077"/>
      <c r="BF3688" s="485"/>
      <c r="BG3688" s="1002"/>
      <c r="BH3688" s="1011"/>
      <c r="BI3688" s="1011"/>
    </row>
    <row r="3689" spans="1:61" ht="40.5" customHeight="1" x14ac:dyDescent="0.25">
      <c r="A3689" s="101">
        <v>1205</v>
      </c>
      <c r="B3689" s="190" t="s">
        <v>13195</v>
      </c>
      <c r="C3689" s="190">
        <v>12150140</v>
      </c>
      <c r="D3689" s="191">
        <v>43448</v>
      </c>
      <c r="E3689" s="191">
        <v>43448</v>
      </c>
      <c r="F3689" s="191">
        <v>43454</v>
      </c>
      <c r="G3689" s="190"/>
      <c r="H3689" s="190" t="s">
        <v>589</v>
      </c>
      <c r="J3689" s="190" t="s">
        <v>13213</v>
      </c>
      <c r="K3689" s="190" t="s">
        <v>569</v>
      </c>
      <c r="L3689" s="190" t="s">
        <v>402</v>
      </c>
      <c r="M3689" s="190" t="s">
        <v>402</v>
      </c>
      <c r="N3689" s="190" t="s">
        <v>217</v>
      </c>
      <c r="O3689" s="106" t="s">
        <v>13214</v>
      </c>
      <c r="P3689" s="192" t="s">
        <v>13215</v>
      </c>
      <c r="Q3689" s="190" t="s">
        <v>559</v>
      </c>
      <c r="R3689" s="190" t="s">
        <v>658</v>
      </c>
      <c r="S3689" s="190" t="s">
        <v>13208</v>
      </c>
      <c r="U3689" s="88"/>
      <c r="V3689" s="88"/>
      <c r="W3689" s="1011"/>
      <c r="Y3689" s="88">
        <v>163.5</v>
      </c>
      <c r="Z3689" s="88">
        <v>30</v>
      </c>
      <c r="AA3689" s="88">
        <v>4905</v>
      </c>
      <c r="AB3689" s="88">
        <v>0.38</v>
      </c>
      <c r="AC3689" s="88">
        <v>3065</v>
      </c>
      <c r="AD3689" s="88">
        <v>127.13</v>
      </c>
      <c r="AF3689" s="101" t="s">
        <v>686</v>
      </c>
      <c r="AG3689" s="101"/>
      <c r="AH3689" s="101"/>
      <c r="AI3689" s="101">
        <v>126.6</v>
      </c>
      <c r="AJ3689" s="101" t="s">
        <v>13216</v>
      </c>
      <c r="AK3689" s="101" t="s">
        <v>13217</v>
      </c>
      <c r="AL3689" s="101">
        <v>43</v>
      </c>
      <c r="AM3689" s="101">
        <v>22</v>
      </c>
      <c r="AN3689" s="1117">
        <v>57.83</v>
      </c>
      <c r="AO3689" s="101">
        <v>23</v>
      </c>
      <c r="AP3689" s="101">
        <v>28</v>
      </c>
      <c r="AQ3689" s="101">
        <v>35.9</v>
      </c>
      <c r="AR3689" s="101">
        <f t="shared" si="605"/>
        <v>43.382730555555554</v>
      </c>
      <c r="AS3689" s="101">
        <f t="shared" si="606"/>
        <v>23.476638888888886</v>
      </c>
      <c r="AT3689" s="190" t="s">
        <v>34</v>
      </c>
      <c r="BH3689" s="1011"/>
      <c r="BI3689" s="1011"/>
    </row>
    <row r="3690" spans="1:61" ht="40.5" customHeight="1" thickBot="1" x14ac:dyDescent="0.3">
      <c r="A3690" s="216"/>
      <c r="B3690" s="213" t="s">
        <v>13195</v>
      </c>
      <c r="C3690" s="213">
        <v>12150140</v>
      </c>
      <c r="D3690" s="215">
        <v>43448</v>
      </c>
      <c r="E3690" s="215">
        <v>43448</v>
      </c>
      <c r="F3690" s="215">
        <v>43454</v>
      </c>
      <c r="G3690" s="213"/>
      <c r="H3690" s="213" t="s">
        <v>589</v>
      </c>
      <c r="I3690" s="485"/>
      <c r="J3690" s="213" t="s">
        <v>13213</v>
      </c>
      <c r="K3690" s="213" t="s">
        <v>569</v>
      </c>
      <c r="L3690" s="213" t="s">
        <v>402</v>
      </c>
      <c r="M3690" s="213" t="s">
        <v>402</v>
      </c>
      <c r="N3690" s="213" t="s">
        <v>217</v>
      </c>
      <c r="O3690" s="1058" t="s">
        <v>13214</v>
      </c>
      <c r="P3690" s="214" t="s">
        <v>13215</v>
      </c>
      <c r="Q3690" s="213" t="s">
        <v>559</v>
      </c>
      <c r="R3690" s="213" t="s">
        <v>658</v>
      </c>
      <c r="S3690" s="213" t="s">
        <v>13208</v>
      </c>
      <c r="T3690" s="485"/>
      <c r="U3690" s="846"/>
      <c r="V3690" s="846"/>
      <c r="W3690" s="1012"/>
      <c r="X3690" s="485"/>
      <c r="Y3690" s="846"/>
      <c r="Z3690" s="846"/>
      <c r="AA3690" s="846"/>
      <c r="AB3690" s="846"/>
      <c r="AC3690" s="846"/>
      <c r="AD3690" s="846"/>
      <c r="AE3690" s="485"/>
      <c r="AF3690" s="216" t="s">
        <v>687</v>
      </c>
      <c r="AG3690" s="216"/>
      <c r="AH3690" s="216"/>
      <c r="AI3690" s="216">
        <v>127.1</v>
      </c>
      <c r="AJ3690" s="216" t="s">
        <v>13218</v>
      </c>
      <c r="AK3690" s="216" t="s">
        <v>13219</v>
      </c>
      <c r="AL3690" s="216">
        <v>43</v>
      </c>
      <c r="AM3690" s="216">
        <v>22</v>
      </c>
      <c r="AN3690" s="1122">
        <v>53.71</v>
      </c>
      <c r="AO3690" s="216">
        <v>23</v>
      </c>
      <c r="AP3690" s="216">
        <v>28</v>
      </c>
      <c r="AQ3690" s="216">
        <v>31.44</v>
      </c>
      <c r="AR3690" s="216">
        <f t="shared" si="605"/>
        <v>43.381586111111112</v>
      </c>
      <c r="AS3690" s="216">
        <f t="shared" si="606"/>
        <v>23.475399999999997</v>
      </c>
      <c r="AT3690" s="213" t="s">
        <v>34</v>
      </c>
      <c r="AU3690" s="485"/>
      <c r="AV3690" s="1270"/>
      <c r="AW3690" s="1077"/>
      <c r="AX3690" s="1270"/>
      <c r="AY3690" s="1077"/>
      <c r="AZ3690" s="1270"/>
      <c r="BA3690" s="1077"/>
      <c r="BB3690" s="1270"/>
      <c r="BC3690" s="1077"/>
      <c r="BD3690" s="1270"/>
      <c r="BE3690" s="1077"/>
      <c r="BF3690" s="485"/>
      <c r="BG3690" s="1002"/>
      <c r="BH3690" s="1011"/>
      <c r="BI3690" s="1011"/>
    </row>
    <row r="3691" spans="1:61" ht="40.5" customHeight="1" x14ac:dyDescent="0.25">
      <c r="A3691" s="101">
        <v>1206</v>
      </c>
      <c r="B3691" s="190" t="s">
        <v>13195</v>
      </c>
      <c r="C3691" s="190">
        <v>12150141</v>
      </c>
      <c r="D3691" s="191">
        <v>43448</v>
      </c>
      <c r="E3691" s="191">
        <v>43448</v>
      </c>
      <c r="F3691" s="191">
        <v>43454</v>
      </c>
      <c r="G3691" s="190"/>
      <c r="H3691" s="190" t="s">
        <v>13220</v>
      </c>
      <c r="J3691" s="190" t="s">
        <v>12775</v>
      </c>
      <c r="K3691" s="190" t="s">
        <v>50</v>
      </c>
      <c r="L3691" s="190" t="s">
        <v>13221</v>
      </c>
      <c r="M3691" s="190" t="s">
        <v>294</v>
      </c>
      <c r="N3691" s="190" t="s">
        <v>217</v>
      </c>
      <c r="O3691" s="106" t="s">
        <v>13222</v>
      </c>
      <c r="P3691" s="192" t="s">
        <v>13223</v>
      </c>
      <c r="Q3691" s="190" t="s">
        <v>559</v>
      </c>
      <c r="R3691" s="190" t="s">
        <v>658</v>
      </c>
      <c r="S3691" s="190" t="s">
        <v>13208</v>
      </c>
      <c r="U3691" s="88"/>
      <c r="V3691" s="88"/>
      <c r="W3691" s="1011"/>
      <c r="Y3691" s="88">
        <v>96.5</v>
      </c>
      <c r="Z3691" s="88">
        <v>18</v>
      </c>
      <c r="AA3691" s="88">
        <v>1737</v>
      </c>
      <c r="AB3691" s="88">
        <v>7.1999999999999995E-2</v>
      </c>
      <c r="AC3691" s="88">
        <v>2462</v>
      </c>
      <c r="AD3691" s="88">
        <v>166.78</v>
      </c>
      <c r="AF3691" s="101" t="s">
        <v>686</v>
      </c>
      <c r="AG3691" s="101"/>
      <c r="AH3691" s="101"/>
      <c r="AI3691" s="101">
        <v>167.3</v>
      </c>
      <c r="AJ3691" s="101" t="s">
        <v>13224</v>
      </c>
      <c r="AK3691" s="101" t="s">
        <v>13225</v>
      </c>
      <c r="AL3691" s="101">
        <v>43</v>
      </c>
      <c r="AM3691" s="101">
        <v>7</v>
      </c>
      <c r="AN3691" s="1117">
        <v>59.69</v>
      </c>
      <c r="AO3691" s="101">
        <v>23</v>
      </c>
      <c r="AP3691" s="101">
        <v>51</v>
      </c>
      <c r="AQ3691" s="101">
        <v>18.760000000000002</v>
      </c>
      <c r="AR3691" s="101">
        <f t="shared" si="605"/>
        <v>43.133247222222224</v>
      </c>
      <c r="AS3691" s="101">
        <f t="shared" si="606"/>
        <v>23.855211111111114</v>
      </c>
      <c r="AT3691" s="190" t="s">
        <v>34</v>
      </c>
      <c r="BH3691" s="1011"/>
      <c r="BI3691" s="1011"/>
    </row>
    <row r="3692" spans="1:61" ht="40.5" customHeight="1" thickBot="1" x14ac:dyDescent="0.3">
      <c r="A3692" s="216"/>
      <c r="B3692" s="213" t="s">
        <v>13195</v>
      </c>
      <c r="C3692" s="213">
        <v>12150141</v>
      </c>
      <c r="D3692" s="215">
        <v>43448</v>
      </c>
      <c r="E3692" s="215">
        <v>43448</v>
      </c>
      <c r="F3692" s="215">
        <v>43454</v>
      </c>
      <c r="G3692" s="213"/>
      <c r="H3692" s="213" t="s">
        <v>13220</v>
      </c>
      <c r="I3692" s="485"/>
      <c r="J3692" s="213" t="s">
        <v>12775</v>
      </c>
      <c r="K3692" s="213" t="s">
        <v>50</v>
      </c>
      <c r="L3692" s="213" t="s">
        <v>13221</v>
      </c>
      <c r="M3692" s="213" t="s">
        <v>294</v>
      </c>
      <c r="N3692" s="213" t="s">
        <v>217</v>
      </c>
      <c r="O3692" s="1058" t="s">
        <v>13222</v>
      </c>
      <c r="P3692" s="214" t="s">
        <v>13223</v>
      </c>
      <c r="Q3692" s="213" t="s">
        <v>559</v>
      </c>
      <c r="R3692" s="213" t="s">
        <v>658</v>
      </c>
      <c r="S3692" s="213" t="s">
        <v>13208</v>
      </c>
      <c r="T3692" s="485"/>
      <c r="U3692" s="846"/>
      <c r="V3692" s="846"/>
      <c r="W3692" s="1012"/>
      <c r="X3692" s="485"/>
      <c r="Y3692" s="846"/>
      <c r="Z3692" s="846"/>
      <c r="AA3692" s="846"/>
      <c r="AB3692" s="846"/>
      <c r="AC3692" s="846"/>
      <c r="AD3692" s="846"/>
      <c r="AE3692" s="485"/>
      <c r="AF3692" s="216" t="s">
        <v>687</v>
      </c>
      <c r="AG3692" s="216"/>
      <c r="AH3692" s="216"/>
      <c r="AI3692" s="216">
        <v>167.4</v>
      </c>
      <c r="AJ3692" s="216" t="s">
        <v>13226</v>
      </c>
      <c r="AK3692" s="216" t="s">
        <v>13227</v>
      </c>
      <c r="AL3692" s="216">
        <v>43</v>
      </c>
      <c r="AM3692" s="216">
        <v>7</v>
      </c>
      <c r="AN3692" s="1122">
        <v>56.69</v>
      </c>
      <c r="AO3692" s="216">
        <v>23</v>
      </c>
      <c r="AP3692" s="216">
        <v>51</v>
      </c>
      <c r="AQ3692" s="216">
        <v>19.420000000000002</v>
      </c>
      <c r="AR3692" s="216">
        <f t="shared" si="605"/>
        <v>43.132413888888891</v>
      </c>
      <c r="AS3692" s="216">
        <f t="shared" si="606"/>
        <v>23.855394444444446</v>
      </c>
      <c r="AT3692" s="213" t="s">
        <v>34</v>
      </c>
      <c r="AU3692" s="485"/>
      <c r="AV3692" s="1270"/>
      <c r="AW3692" s="1077"/>
      <c r="AX3692" s="1270"/>
      <c r="AY3692" s="1077"/>
      <c r="AZ3692" s="1270"/>
      <c r="BA3692" s="1077"/>
      <c r="BB3692" s="1270"/>
      <c r="BC3692" s="1077"/>
      <c r="BD3692" s="1270"/>
      <c r="BE3692" s="1077"/>
      <c r="BF3692" s="485"/>
      <c r="BG3692" s="1002"/>
      <c r="BH3692" s="1011"/>
      <c r="BI3692" s="1011"/>
    </row>
    <row r="3693" spans="1:61" ht="40.5" customHeight="1" x14ac:dyDescent="0.25">
      <c r="A3693" s="101">
        <v>1207</v>
      </c>
      <c r="B3693" s="190" t="s">
        <v>1366</v>
      </c>
      <c r="C3693" s="190">
        <v>12170687</v>
      </c>
      <c r="D3693" s="191">
        <v>43426</v>
      </c>
      <c r="E3693" s="191">
        <v>43426</v>
      </c>
      <c r="F3693" s="191">
        <v>43791</v>
      </c>
      <c r="G3693" s="190"/>
      <c r="H3693" s="190" t="s">
        <v>587</v>
      </c>
      <c r="J3693" s="190" t="s">
        <v>12157</v>
      </c>
      <c r="K3693" s="190" t="s">
        <v>50</v>
      </c>
      <c r="L3693" s="190" t="s">
        <v>13228</v>
      </c>
      <c r="M3693" s="190" t="s">
        <v>345</v>
      </c>
      <c r="N3693" s="190" t="s">
        <v>74</v>
      </c>
      <c r="O3693" s="106" t="s">
        <v>13230</v>
      </c>
      <c r="P3693" s="192" t="s">
        <v>13229</v>
      </c>
      <c r="Q3693" s="190" t="s">
        <v>559</v>
      </c>
      <c r="R3693" s="190" t="s">
        <v>6931</v>
      </c>
      <c r="S3693" s="190" t="s">
        <v>13231</v>
      </c>
      <c r="U3693" s="88"/>
      <c r="V3693" s="88"/>
      <c r="W3693" s="1011"/>
      <c r="Y3693" s="88"/>
      <c r="Z3693" s="88"/>
      <c r="AA3693" s="88"/>
      <c r="AB3693" s="88"/>
      <c r="AC3693" s="88"/>
      <c r="AD3693" s="88"/>
      <c r="AF3693" s="101" t="s">
        <v>1765</v>
      </c>
      <c r="AG3693" s="101"/>
      <c r="AH3693" s="101"/>
      <c r="AI3693" s="101">
        <v>92</v>
      </c>
      <c r="AJ3693" s="101" t="s">
        <v>13232</v>
      </c>
      <c r="AK3693" s="101" t="s">
        <v>13233</v>
      </c>
      <c r="AL3693" s="101">
        <v>43</v>
      </c>
      <c r="AM3693" s="101">
        <v>16</v>
      </c>
      <c r="AN3693" s="1117">
        <v>42.52</v>
      </c>
      <c r="AO3693" s="101">
        <v>24</v>
      </c>
      <c r="AP3693" s="101">
        <v>4</v>
      </c>
      <c r="AQ3693" s="101">
        <v>11.2</v>
      </c>
      <c r="AR3693" s="101">
        <f t="shared" si="605"/>
        <v>43.278477777777773</v>
      </c>
      <c r="AS3693" s="101">
        <f t="shared" si="606"/>
        <v>24.069777777777777</v>
      </c>
      <c r="AT3693" s="190" t="s">
        <v>34</v>
      </c>
      <c r="BH3693" s="1011"/>
      <c r="BI3693" s="1011"/>
    </row>
    <row r="3694" spans="1:61" ht="40.5" customHeight="1" thickBot="1" x14ac:dyDescent="0.3">
      <c r="A3694" s="216"/>
      <c r="B3694" s="213" t="s">
        <v>1366</v>
      </c>
      <c r="C3694" s="213">
        <v>12170687</v>
      </c>
      <c r="D3694" s="215">
        <v>43426</v>
      </c>
      <c r="E3694" s="215">
        <v>43426</v>
      </c>
      <c r="F3694" s="215">
        <v>43791</v>
      </c>
      <c r="G3694" s="213"/>
      <c r="H3694" s="213" t="s">
        <v>587</v>
      </c>
      <c r="I3694" s="485"/>
      <c r="J3694" s="213" t="s">
        <v>12157</v>
      </c>
      <c r="K3694" s="213" t="s">
        <v>50</v>
      </c>
      <c r="L3694" s="213" t="s">
        <v>13228</v>
      </c>
      <c r="M3694" s="213" t="s">
        <v>345</v>
      </c>
      <c r="N3694" s="213" t="s">
        <v>74</v>
      </c>
      <c r="O3694" s="1058" t="s">
        <v>13230</v>
      </c>
      <c r="P3694" s="214" t="s">
        <v>13229</v>
      </c>
      <c r="Q3694" s="213" t="s">
        <v>559</v>
      </c>
      <c r="R3694" s="213" t="s">
        <v>6931</v>
      </c>
      <c r="S3694" s="213" t="s">
        <v>13231</v>
      </c>
      <c r="T3694" s="485"/>
      <c r="U3694" s="846"/>
      <c r="V3694" s="846"/>
      <c r="W3694" s="1012"/>
      <c r="X3694" s="485"/>
      <c r="Y3694" s="846"/>
      <c r="Z3694" s="846"/>
      <c r="AA3694" s="846"/>
      <c r="AB3694" s="846"/>
      <c r="AC3694" s="846"/>
      <c r="AD3694" s="846"/>
      <c r="AE3694" s="485"/>
      <c r="AF3694" s="216" t="s">
        <v>1768</v>
      </c>
      <c r="AG3694" s="216"/>
      <c r="AH3694" s="216"/>
      <c r="AI3694" s="216"/>
      <c r="AJ3694" s="216" t="s">
        <v>13234</v>
      </c>
      <c r="AK3694" s="216" t="s">
        <v>13235</v>
      </c>
      <c r="AL3694" s="216">
        <v>43</v>
      </c>
      <c r="AM3694" s="216">
        <v>16</v>
      </c>
      <c r="AN3694" s="1122">
        <v>42.8</v>
      </c>
      <c r="AO3694" s="216">
        <v>24</v>
      </c>
      <c r="AP3694" s="216">
        <v>4</v>
      </c>
      <c r="AQ3694" s="216">
        <v>16.45</v>
      </c>
      <c r="AR3694" s="216">
        <f t="shared" si="605"/>
        <v>43.278555555555556</v>
      </c>
      <c r="AS3694" s="216">
        <f t="shared" si="606"/>
        <v>24.071236111111112</v>
      </c>
      <c r="AT3694" s="213" t="s">
        <v>34</v>
      </c>
      <c r="AU3694" s="485"/>
      <c r="AV3694" s="1270"/>
      <c r="AW3694" s="1077"/>
      <c r="AX3694" s="1270"/>
      <c r="AY3694" s="1077"/>
      <c r="AZ3694" s="1270"/>
      <c r="BA3694" s="1077"/>
      <c r="BB3694" s="1270"/>
      <c r="BC3694" s="1077"/>
      <c r="BD3694" s="1270"/>
      <c r="BE3694" s="1077"/>
      <c r="BF3694" s="485"/>
      <c r="BG3694" s="1002"/>
      <c r="BH3694" s="1011"/>
      <c r="BI3694" s="1011"/>
    </row>
    <row r="3695" spans="1:61" ht="40.5" customHeight="1" x14ac:dyDescent="0.25">
      <c r="A3695" s="101">
        <v>1208</v>
      </c>
      <c r="B3695" s="190" t="s">
        <v>13236</v>
      </c>
      <c r="C3695" s="190">
        <v>12170688</v>
      </c>
      <c r="D3695" s="191">
        <v>43430</v>
      </c>
      <c r="E3695" s="191">
        <v>43430</v>
      </c>
      <c r="F3695" s="191">
        <v>44526</v>
      </c>
      <c r="G3695" s="190"/>
      <c r="H3695" s="190" t="s">
        <v>1318</v>
      </c>
      <c r="J3695" s="190" t="s">
        <v>12296</v>
      </c>
      <c r="K3695" s="190" t="s">
        <v>50</v>
      </c>
      <c r="L3695" s="190" t="s">
        <v>48</v>
      </c>
      <c r="M3695" s="190" t="s">
        <v>59</v>
      </c>
      <c r="N3695" s="190" t="s">
        <v>48</v>
      </c>
      <c r="O3695" s="106"/>
      <c r="P3695" s="192" t="s">
        <v>514</v>
      </c>
      <c r="Q3695" s="190" t="s">
        <v>559</v>
      </c>
      <c r="R3695" s="190" t="s">
        <v>6931</v>
      </c>
      <c r="S3695" s="190" t="s">
        <v>13237</v>
      </c>
      <c r="U3695" s="88"/>
      <c r="V3695" s="88">
        <v>20.149999999999999</v>
      </c>
      <c r="W3695" s="1011"/>
      <c r="Y3695" s="88"/>
      <c r="Z3695" s="88"/>
      <c r="AA3695" s="88"/>
      <c r="AB3695" s="88"/>
      <c r="AC3695" s="88"/>
      <c r="AD3695" s="88"/>
      <c r="AF3695" s="101" t="s">
        <v>1768</v>
      </c>
      <c r="AG3695" s="101"/>
      <c r="AH3695" s="101"/>
      <c r="AI3695" s="101">
        <v>597.4</v>
      </c>
      <c r="AJ3695" s="101" t="s">
        <v>13238</v>
      </c>
      <c r="AK3695" s="101" t="s">
        <v>13239</v>
      </c>
      <c r="AL3695" s="101">
        <v>42</v>
      </c>
      <c r="AM3695" s="101">
        <v>39</v>
      </c>
      <c r="AN3695" s="1117">
        <v>22.971</v>
      </c>
      <c r="AO3695" s="101">
        <v>23</v>
      </c>
      <c r="AP3695" s="101">
        <v>19</v>
      </c>
      <c r="AQ3695" s="101">
        <v>20.257999999999999</v>
      </c>
      <c r="AR3695" s="101">
        <f t="shared" si="605"/>
        <v>42.65638083333333</v>
      </c>
      <c r="AS3695" s="101">
        <f t="shared" si="606"/>
        <v>23.32229388888889</v>
      </c>
      <c r="AT3695" s="190" t="s">
        <v>34</v>
      </c>
      <c r="BH3695" s="1011"/>
      <c r="BI3695" s="1011"/>
    </row>
    <row r="3696" spans="1:61" ht="40.5" customHeight="1" thickBot="1" x14ac:dyDescent="0.3">
      <c r="A3696" s="216"/>
      <c r="B3696" s="213" t="s">
        <v>13236</v>
      </c>
      <c r="C3696" s="213">
        <v>12170688</v>
      </c>
      <c r="D3696" s="215">
        <v>43430</v>
      </c>
      <c r="E3696" s="215">
        <v>43430</v>
      </c>
      <c r="F3696" s="215">
        <v>44526</v>
      </c>
      <c r="G3696" s="213"/>
      <c r="H3696" s="213" t="s">
        <v>1318</v>
      </c>
      <c r="I3696" s="485"/>
      <c r="J3696" s="213" t="s">
        <v>12296</v>
      </c>
      <c r="K3696" s="213" t="s">
        <v>50</v>
      </c>
      <c r="L3696" s="213" t="s">
        <v>48</v>
      </c>
      <c r="M3696" s="213" t="s">
        <v>59</v>
      </c>
      <c r="N3696" s="213" t="s">
        <v>48</v>
      </c>
      <c r="O3696" s="1058"/>
      <c r="P3696" s="214" t="s">
        <v>514</v>
      </c>
      <c r="Q3696" s="213" t="s">
        <v>559</v>
      </c>
      <c r="R3696" s="213" t="s">
        <v>6931</v>
      </c>
      <c r="S3696" s="213" t="s">
        <v>13237</v>
      </c>
      <c r="T3696" s="485"/>
      <c r="U3696" s="846"/>
      <c r="V3696" s="846"/>
      <c r="W3696" s="1012"/>
      <c r="X3696" s="485"/>
      <c r="Y3696" s="846"/>
      <c r="Z3696" s="846"/>
      <c r="AA3696" s="846"/>
      <c r="AB3696" s="846"/>
      <c r="AC3696" s="846"/>
      <c r="AD3696" s="846"/>
      <c r="AE3696" s="485"/>
      <c r="AF3696" s="216" t="s">
        <v>1765</v>
      </c>
      <c r="AG3696" s="216"/>
      <c r="AH3696" s="216"/>
      <c r="AI3696" s="216">
        <v>597.29999999999995</v>
      </c>
      <c r="AJ3696" s="216" t="s">
        <v>13240</v>
      </c>
      <c r="AK3696" s="216" t="s">
        <v>13241</v>
      </c>
      <c r="AL3696" s="216">
        <v>42</v>
      </c>
      <c r="AM3696" s="216">
        <v>39</v>
      </c>
      <c r="AN3696" s="1122">
        <v>23.024000000000001</v>
      </c>
      <c r="AO3696" s="216">
        <v>23</v>
      </c>
      <c r="AP3696" s="216">
        <v>19</v>
      </c>
      <c r="AQ3696" s="216">
        <v>19.86</v>
      </c>
      <c r="AR3696" s="216">
        <f t="shared" si="605"/>
        <v>42.656395555555555</v>
      </c>
      <c r="AS3696" s="216">
        <f t="shared" si="606"/>
        <v>23.322183333333331</v>
      </c>
      <c r="AT3696" s="213" t="s">
        <v>34</v>
      </c>
      <c r="AU3696" s="485"/>
      <c r="AV3696" s="1270"/>
      <c r="AW3696" s="1077"/>
      <c r="AX3696" s="1270"/>
      <c r="AY3696" s="1077"/>
      <c r="AZ3696" s="1270"/>
      <c r="BA3696" s="1077"/>
      <c r="BB3696" s="1270"/>
      <c r="BC3696" s="1077"/>
      <c r="BD3696" s="1270"/>
      <c r="BE3696" s="1077"/>
      <c r="BF3696" s="485"/>
      <c r="BG3696" s="1002"/>
      <c r="BH3696" s="1011"/>
      <c r="BI3696" s="1011"/>
    </row>
    <row r="3697" spans="1:61" ht="40.5" customHeight="1" x14ac:dyDescent="0.25">
      <c r="A3697" s="101">
        <v>1209</v>
      </c>
      <c r="B3697" s="190" t="s">
        <v>13242</v>
      </c>
      <c r="C3697" s="190">
        <v>12170689</v>
      </c>
      <c r="D3697" s="191">
        <v>43441</v>
      </c>
      <c r="E3697" s="191">
        <v>43441</v>
      </c>
      <c r="F3697" s="191">
        <v>44537</v>
      </c>
      <c r="G3697" s="190"/>
      <c r="H3697" s="190" t="s">
        <v>13243</v>
      </c>
      <c r="J3697" s="190" t="s">
        <v>12296</v>
      </c>
      <c r="K3697" s="190" t="s">
        <v>50</v>
      </c>
      <c r="L3697" s="190" t="s">
        <v>48</v>
      </c>
      <c r="M3697" s="190" t="s">
        <v>13244</v>
      </c>
      <c r="N3697" s="190" t="s">
        <v>48</v>
      </c>
      <c r="O3697" s="106" t="s">
        <v>13245</v>
      </c>
      <c r="P3697" s="192" t="s">
        <v>302</v>
      </c>
      <c r="Q3697" s="190" t="s">
        <v>559</v>
      </c>
      <c r="R3697" s="190" t="s">
        <v>13246</v>
      </c>
      <c r="S3697" s="190" t="s">
        <v>13247</v>
      </c>
      <c r="U3697" s="88"/>
      <c r="V3697" s="88"/>
      <c r="W3697" s="1011"/>
      <c r="Y3697" s="88"/>
      <c r="Z3697" s="88"/>
      <c r="AA3697" s="88"/>
      <c r="AB3697" s="88"/>
      <c r="AC3697" s="88"/>
      <c r="AD3697" s="88"/>
      <c r="AF3697" s="101" t="s">
        <v>13248</v>
      </c>
      <c r="AG3697" s="101"/>
      <c r="AH3697" s="101"/>
      <c r="AI3697" s="101">
        <v>605</v>
      </c>
      <c r="AJ3697" s="101" t="s">
        <v>13250</v>
      </c>
      <c r="AK3697" s="101" t="s">
        <v>13251</v>
      </c>
      <c r="AL3697" s="101">
        <v>42</v>
      </c>
      <c r="AM3697" s="101">
        <v>40</v>
      </c>
      <c r="AN3697" s="1117">
        <v>22.600999999999999</v>
      </c>
      <c r="AO3697" s="101">
        <v>23</v>
      </c>
      <c r="AP3697" s="101">
        <v>15</v>
      </c>
      <c r="AQ3697" s="101">
        <v>34.630000000000003</v>
      </c>
      <c r="AR3697" s="101">
        <f t="shared" si="605"/>
        <v>42.672944722222219</v>
      </c>
      <c r="AS3697" s="101">
        <f t="shared" si="606"/>
        <v>23.259619444444443</v>
      </c>
      <c r="AT3697" s="190" t="s">
        <v>34</v>
      </c>
      <c r="BH3697" s="1011"/>
      <c r="BI3697" s="1011"/>
    </row>
    <row r="3698" spans="1:61" ht="40.5" customHeight="1" thickBot="1" x14ac:dyDescent="0.3">
      <c r="A3698" s="216"/>
      <c r="B3698" s="213" t="s">
        <v>13242</v>
      </c>
      <c r="C3698" s="213">
        <v>12170689</v>
      </c>
      <c r="D3698" s="215">
        <v>43441</v>
      </c>
      <c r="E3698" s="215">
        <v>43441</v>
      </c>
      <c r="F3698" s="215">
        <v>44537</v>
      </c>
      <c r="G3698" s="213"/>
      <c r="H3698" s="213" t="s">
        <v>13243</v>
      </c>
      <c r="I3698" s="485"/>
      <c r="J3698" s="213" t="s">
        <v>12296</v>
      </c>
      <c r="K3698" s="213" t="s">
        <v>50</v>
      </c>
      <c r="L3698" s="213" t="s">
        <v>48</v>
      </c>
      <c r="M3698" s="213" t="s">
        <v>13244</v>
      </c>
      <c r="N3698" s="213" t="s">
        <v>48</v>
      </c>
      <c r="O3698" s="1058" t="s">
        <v>13245</v>
      </c>
      <c r="P3698" s="214" t="s">
        <v>302</v>
      </c>
      <c r="Q3698" s="213" t="s">
        <v>559</v>
      </c>
      <c r="R3698" s="213" t="s">
        <v>13246</v>
      </c>
      <c r="S3698" s="213" t="s">
        <v>13247</v>
      </c>
      <c r="T3698" s="485"/>
      <c r="U3698" s="846"/>
      <c r="V3698" s="846"/>
      <c r="W3698" s="1012"/>
      <c r="X3698" s="485"/>
      <c r="Y3698" s="846"/>
      <c r="Z3698" s="846"/>
      <c r="AA3698" s="846"/>
      <c r="AB3698" s="846"/>
      <c r="AC3698" s="846"/>
      <c r="AD3698" s="846"/>
      <c r="AE3698" s="485"/>
      <c r="AF3698" s="216" t="s">
        <v>13249</v>
      </c>
      <c r="AG3698" s="216"/>
      <c r="AH3698" s="216"/>
      <c r="AI3698" s="216">
        <v>605</v>
      </c>
      <c r="AJ3698" s="216" t="s">
        <v>13252</v>
      </c>
      <c r="AK3698" s="216" t="s">
        <v>13253</v>
      </c>
      <c r="AL3698" s="216">
        <v>42</v>
      </c>
      <c r="AM3698" s="216">
        <v>40</v>
      </c>
      <c r="AN3698" s="1122">
        <v>22.975999999999999</v>
      </c>
      <c r="AO3698" s="216">
        <v>23</v>
      </c>
      <c r="AP3698" s="216">
        <v>15</v>
      </c>
      <c r="AQ3698" s="216">
        <v>34.405999999999999</v>
      </c>
      <c r="AR3698" s="216">
        <f t="shared" si="605"/>
        <v>42.673048888888886</v>
      </c>
      <c r="AS3698" s="216">
        <f t="shared" si="606"/>
        <v>23.259557222222224</v>
      </c>
      <c r="AT3698" s="213" t="s">
        <v>34</v>
      </c>
      <c r="AU3698" s="485"/>
      <c r="AV3698" s="1270"/>
      <c r="AW3698" s="1077"/>
      <c r="AX3698" s="1270"/>
      <c r="AY3698" s="1077"/>
      <c r="AZ3698" s="1270"/>
      <c r="BA3698" s="1077"/>
      <c r="BB3698" s="1270"/>
      <c r="BC3698" s="1077"/>
      <c r="BD3698" s="1270"/>
      <c r="BE3698" s="1077"/>
      <c r="BF3698" s="485"/>
      <c r="BG3698" s="1002"/>
      <c r="BH3698" s="1011"/>
      <c r="BI3698" s="1011"/>
    </row>
    <row r="3699" spans="1:61" ht="40.5" customHeight="1" thickBot="1" x14ac:dyDescent="0.3">
      <c r="A3699" s="246">
        <v>1210</v>
      </c>
      <c r="B3699" s="229" t="s">
        <v>13254</v>
      </c>
      <c r="C3699" s="229">
        <v>12460146</v>
      </c>
      <c r="D3699" s="248">
        <v>43430</v>
      </c>
      <c r="E3699" s="248">
        <v>43430</v>
      </c>
      <c r="F3699" s="248">
        <v>44596</v>
      </c>
      <c r="G3699" s="229"/>
      <c r="H3699" s="229" t="s">
        <v>10715</v>
      </c>
      <c r="I3699" s="1009"/>
      <c r="J3699" s="229" t="s">
        <v>13255</v>
      </c>
      <c r="K3699" s="229" t="s">
        <v>11690</v>
      </c>
      <c r="L3699" s="229" t="s">
        <v>13256</v>
      </c>
      <c r="M3699" s="229" t="s">
        <v>102</v>
      </c>
      <c r="N3699" s="229" t="s">
        <v>94</v>
      </c>
      <c r="O3699" s="1059" t="s">
        <v>11409</v>
      </c>
      <c r="P3699" s="247" t="s">
        <v>13257</v>
      </c>
      <c r="Q3699" s="229" t="s">
        <v>559</v>
      </c>
      <c r="R3699" s="229" t="s">
        <v>1651</v>
      </c>
      <c r="S3699" s="229" t="s">
        <v>13258</v>
      </c>
      <c r="T3699" s="1009"/>
      <c r="U3699" s="1013"/>
      <c r="V3699" s="1013">
        <v>6</v>
      </c>
      <c r="W3699" s="1060"/>
      <c r="X3699" s="1009"/>
      <c r="Y3699" s="1013"/>
      <c r="Z3699" s="1013"/>
      <c r="AA3699" s="1013"/>
      <c r="AB3699" s="1013"/>
      <c r="AC3699" s="1013"/>
      <c r="AD3699" s="1013"/>
      <c r="AE3699" s="1009"/>
      <c r="AF3699" s="246" t="s">
        <v>13259</v>
      </c>
      <c r="AG3699" s="246"/>
      <c r="AH3699" s="246"/>
      <c r="AI3699" s="246"/>
      <c r="AJ3699" s="246" t="s">
        <v>11411</v>
      </c>
      <c r="AK3699" s="246" t="s">
        <v>11412</v>
      </c>
      <c r="AL3699" s="246">
        <v>43</v>
      </c>
      <c r="AM3699" s="246">
        <v>36</v>
      </c>
      <c r="AN3699" s="1209">
        <v>56.46</v>
      </c>
      <c r="AO3699" s="246">
        <v>23</v>
      </c>
      <c r="AP3699" s="246">
        <v>0</v>
      </c>
      <c r="AQ3699" s="246">
        <v>43.08</v>
      </c>
      <c r="AR3699" s="246">
        <f t="shared" si="605"/>
        <v>43.615683333333337</v>
      </c>
      <c r="AS3699" s="246">
        <f t="shared" si="606"/>
        <v>23.011966666666666</v>
      </c>
      <c r="AT3699" s="229" t="s">
        <v>34</v>
      </c>
      <c r="AU3699" s="1009"/>
      <c r="AV3699" s="1272"/>
      <c r="AW3699" s="1082"/>
      <c r="AX3699" s="1272"/>
      <c r="AY3699" s="1082"/>
      <c r="AZ3699" s="1272"/>
      <c r="BA3699" s="1082"/>
      <c r="BB3699" s="1272"/>
      <c r="BC3699" s="1082"/>
      <c r="BD3699" s="1272"/>
      <c r="BE3699" s="1082"/>
      <c r="BF3699" s="1009"/>
      <c r="BG3699" s="1010"/>
      <c r="BH3699" s="1011"/>
      <c r="BI3699" s="1011"/>
    </row>
    <row r="3700" spans="1:61" ht="40.5" customHeight="1" x14ac:dyDescent="0.25">
      <c r="A3700" s="101">
        <v>1211</v>
      </c>
      <c r="B3700" s="190" t="s">
        <v>13175</v>
      </c>
      <c r="C3700" s="190">
        <v>12770095</v>
      </c>
      <c r="D3700" s="191">
        <v>43416</v>
      </c>
      <c r="E3700" s="191">
        <v>43416</v>
      </c>
      <c r="F3700" s="191">
        <v>45608</v>
      </c>
      <c r="G3700" s="190"/>
      <c r="H3700" s="190" t="s">
        <v>13260</v>
      </c>
      <c r="J3700" s="190" t="s">
        <v>12134</v>
      </c>
      <c r="K3700" s="190" t="s">
        <v>33</v>
      </c>
      <c r="L3700" s="190" t="s">
        <v>3232</v>
      </c>
      <c r="M3700" s="190" t="s">
        <v>405</v>
      </c>
      <c r="N3700" s="190" t="s">
        <v>41</v>
      </c>
      <c r="O3700" s="106" t="s">
        <v>13268</v>
      </c>
      <c r="P3700" s="192" t="s">
        <v>13261</v>
      </c>
      <c r="Q3700" s="190" t="s">
        <v>559</v>
      </c>
      <c r="R3700" s="190" t="s">
        <v>6931</v>
      </c>
      <c r="S3700" s="190" t="s">
        <v>13262</v>
      </c>
      <c r="U3700" s="88"/>
      <c r="V3700" s="88">
        <v>6</v>
      </c>
      <c r="W3700" s="1011"/>
      <c r="Y3700" s="88"/>
      <c r="Z3700" s="88"/>
      <c r="AA3700" s="88"/>
      <c r="AB3700" s="88"/>
      <c r="AC3700" s="88"/>
      <c r="AD3700" s="88"/>
      <c r="AF3700" s="101" t="s">
        <v>1765</v>
      </c>
      <c r="AG3700" s="101"/>
      <c r="AH3700" s="101"/>
      <c r="AI3700" s="101"/>
      <c r="AJ3700" s="101" t="s">
        <v>13263</v>
      </c>
      <c r="AK3700" s="101" t="s">
        <v>13264</v>
      </c>
      <c r="AL3700" s="101">
        <v>43</v>
      </c>
      <c r="AM3700" s="101">
        <v>6</v>
      </c>
      <c r="AN3700" s="1117">
        <v>49.47</v>
      </c>
      <c r="AO3700" s="101">
        <v>25</v>
      </c>
      <c r="AP3700" s="101">
        <v>49</v>
      </c>
      <c r="AQ3700" s="101">
        <v>38.159999999999997</v>
      </c>
      <c r="AR3700" s="101">
        <f t="shared" si="605"/>
        <v>43.11374166666667</v>
      </c>
      <c r="AS3700" s="101">
        <f t="shared" si="606"/>
        <v>25.827266666666667</v>
      </c>
      <c r="AT3700" s="190" t="s">
        <v>43</v>
      </c>
      <c r="AV3700" s="101" t="s">
        <v>15470</v>
      </c>
      <c r="AW3700" s="243">
        <v>44519</v>
      </c>
      <c r="AX3700" s="101" t="s">
        <v>15470</v>
      </c>
      <c r="AY3700" s="243">
        <v>44519</v>
      </c>
      <c r="BH3700" s="1011"/>
      <c r="BI3700" s="1011"/>
    </row>
    <row r="3701" spans="1:61" ht="40.5" customHeight="1" thickBot="1" x14ac:dyDescent="0.3">
      <c r="A3701" s="216"/>
      <c r="B3701" s="213" t="s">
        <v>13175</v>
      </c>
      <c r="C3701" s="213">
        <v>12770095</v>
      </c>
      <c r="D3701" s="215">
        <v>43416</v>
      </c>
      <c r="E3701" s="215">
        <v>43416</v>
      </c>
      <c r="F3701" s="215">
        <v>45608</v>
      </c>
      <c r="G3701" s="213"/>
      <c r="H3701" s="213" t="s">
        <v>13260</v>
      </c>
      <c r="I3701" s="485"/>
      <c r="J3701" s="213" t="s">
        <v>12134</v>
      </c>
      <c r="K3701" s="213" t="s">
        <v>33</v>
      </c>
      <c r="L3701" s="213" t="s">
        <v>3232</v>
      </c>
      <c r="M3701" s="213" t="s">
        <v>405</v>
      </c>
      <c r="N3701" s="213" t="s">
        <v>41</v>
      </c>
      <c r="O3701" s="1058" t="s">
        <v>13268</v>
      </c>
      <c r="P3701" s="214" t="s">
        <v>13261</v>
      </c>
      <c r="Q3701" s="213" t="s">
        <v>559</v>
      </c>
      <c r="R3701" s="213" t="s">
        <v>6931</v>
      </c>
      <c r="S3701" s="213" t="s">
        <v>13262</v>
      </c>
      <c r="T3701" s="485"/>
      <c r="U3701" s="846"/>
      <c r="V3701" s="846"/>
      <c r="W3701" s="1012"/>
      <c r="X3701" s="485"/>
      <c r="Y3701" s="846"/>
      <c r="Z3701" s="846"/>
      <c r="AA3701" s="846"/>
      <c r="AB3701" s="846"/>
      <c r="AC3701" s="846"/>
      <c r="AD3701" s="846"/>
      <c r="AE3701" s="485"/>
      <c r="AF3701" s="216" t="s">
        <v>1768</v>
      </c>
      <c r="AG3701" s="216"/>
      <c r="AH3701" s="216"/>
      <c r="AI3701" s="216"/>
      <c r="AJ3701" s="216" t="s">
        <v>13265</v>
      </c>
      <c r="AK3701" s="216" t="s">
        <v>13266</v>
      </c>
      <c r="AL3701" s="216">
        <v>43</v>
      </c>
      <c r="AM3701" s="216">
        <v>6</v>
      </c>
      <c r="AN3701" s="1122">
        <v>49.62</v>
      </c>
      <c r="AO3701" s="216">
        <v>25</v>
      </c>
      <c r="AP3701" s="216">
        <v>49</v>
      </c>
      <c r="AQ3701" s="216">
        <v>38.229999999999997</v>
      </c>
      <c r="AR3701" s="216">
        <f t="shared" si="605"/>
        <v>43.113783333333338</v>
      </c>
      <c r="AS3701" s="216">
        <f t="shared" si="606"/>
        <v>25.827286111111111</v>
      </c>
      <c r="AT3701" s="213" t="s">
        <v>43</v>
      </c>
      <c r="AU3701" s="485"/>
      <c r="AV3701" s="216" t="s">
        <v>15470</v>
      </c>
      <c r="AW3701" s="721">
        <v>44519</v>
      </c>
      <c r="AX3701" s="216" t="s">
        <v>15470</v>
      </c>
      <c r="AY3701" s="721">
        <v>44519</v>
      </c>
      <c r="AZ3701" s="1270"/>
      <c r="BA3701" s="1077"/>
      <c r="BB3701" s="1270"/>
      <c r="BC3701" s="1077"/>
      <c r="BD3701" s="1270"/>
      <c r="BE3701" s="1077"/>
      <c r="BF3701" s="485"/>
      <c r="BG3701" s="1002"/>
      <c r="BH3701" s="1011"/>
      <c r="BI3701" s="1011"/>
    </row>
    <row r="3702" spans="1:61" ht="40.5" customHeight="1" x14ac:dyDescent="0.25">
      <c r="A3702" s="101">
        <v>1212</v>
      </c>
      <c r="B3702" s="190" t="s">
        <v>13175</v>
      </c>
      <c r="C3702" s="190">
        <v>12770096</v>
      </c>
      <c r="D3702" s="191">
        <v>43416</v>
      </c>
      <c r="E3702" s="191">
        <v>43416</v>
      </c>
      <c r="F3702" s="191">
        <v>44512</v>
      </c>
      <c r="G3702" s="190"/>
      <c r="H3702" s="190" t="s">
        <v>13260</v>
      </c>
      <c r="J3702" s="190" t="s">
        <v>12134</v>
      </c>
      <c r="K3702" s="190" t="s">
        <v>33</v>
      </c>
      <c r="L3702" s="190" t="s">
        <v>3232</v>
      </c>
      <c r="M3702" s="190" t="s">
        <v>405</v>
      </c>
      <c r="N3702" s="190" t="s">
        <v>41</v>
      </c>
      <c r="O3702" s="106" t="s">
        <v>13267</v>
      </c>
      <c r="P3702" s="192" t="s">
        <v>13261</v>
      </c>
      <c r="Q3702" s="190" t="s">
        <v>559</v>
      </c>
      <c r="R3702" s="190" t="s">
        <v>6931</v>
      </c>
      <c r="S3702" s="190" t="s">
        <v>13269</v>
      </c>
      <c r="U3702" s="88"/>
      <c r="V3702" s="88">
        <v>7.5</v>
      </c>
      <c r="W3702" s="1011"/>
      <c r="Y3702" s="88"/>
      <c r="Z3702" s="88"/>
      <c r="AA3702" s="88"/>
      <c r="AB3702" s="88"/>
      <c r="AC3702" s="88"/>
      <c r="AD3702" s="88"/>
      <c r="AF3702" s="101" t="s">
        <v>1765</v>
      </c>
      <c r="AG3702" s="101"/>
      <c r="AH3702" s="101"/>
      <c r="AI3702" s="101"/>
      <c r="AJ3702" s="101" t="s">
        <v>13270</v>
      </c>
      <c r="AK3702" s="101" t="s">
        <v>13271</v>
      </c>
      <c r="AL3702" s="101">
        <v>43</v>
      </c>
      <c r="AM3702" s="101">
        <v>6</v>
      </c>
      <c r="AN3702" s="1117">
        <v>36.11</v>
      </c>
      <c r="AO3702" s="101">
        <v>25</v>
      </c>
      <c r="AP3702" s="101">
        <v>50</v>
      </c>
      <c r="AQ3702" s="101">
        <v>11.82</v>
      </c>
      <c r="AR3702" s="101">
        <f t="shared" si="605"/>
        <v>43.110030555555554</v>
      </c>
      <c r="AS3702" s="101">
        <f t="shared" si="606"/>
        <v>25.836616666666664</v>
      </c>
      <c r="AT3702" s="190" t="s">
        <v>34</v>
      </c>
      <c r="BH3702" s="1011"/>
      <c r="BI3702" s="1011"/>
    </row>
    <row r="3703" spans="1:61" ht="40.5" customHeight="1" thickBot="1" x14ac:dyDescent="0.3">
      <c r="A3703" s="216"/>
      <c r="B3703" s="213" t="s">
        <v>13175</v>
      </c>
      <c r="C3703" s="213">
        <v>12770096</v>
      </c>
      <c r="D3703" s="215">
        <v>43416</v>
      </c>
      <c r="E3703" s="215">
        <v>43416</v>
      </c>
      <c r="F3703" s="215">
        <v>44512</v>
      </c>
      <c r="G3703" s="213"/>
      <c r="H3703" s="213" t="s">
        <v>13260</v>
      </c>
      <c r="I3703" s="485"/>
      <c r="J3703" s="213" t="s">
        <v>12134</v>
      </c>
      <c r="K3703" s="213" t="s">
        <v>33</v>
      </c>
      <c r="L3703" s="213" t="s">
        <v>3232</v>
      </c>
      <c r="M3703" s="213" t="s">
        <v>405</v>
      </c>
      <c r="N3703" s="213" t="s">
        <v>41</v>
      </c>
      <c r="O3703" s="1058" t="s">
        <v>13267</v>
      </c>
      <c r="P3703" s="214" t="s">
        <v>13261</v>
      </c>
      <c r="Q3703" s="213" t="s">
        <v>559</v>
      </c>
      <c r="R3703" s="213" t="s">
        <v>6931</v>
      </c>
      <c r="S3703" s="213" t="s">
        <v>13269</v>
      </c>
      <c r="T3703" s="485"/>
      <c r="U3703" s="846"/>
      <c r="V3703" s="846"/>
      <c r="W3703" s="1012"/>
      <c r="X3703" s="485"/>
      <c r="Y3703" s="846"/>
      <c r="Z3703" s="846"/>
      <c r="AA3703" s="846"/>
      <c r="AB3703" s="846"/>
      <c r="AC3703" s="846"/>
      <c r="AD3703" s="846"/>
      <c r="AE3703" s="485"/>
      <c r="AF3703" s="216" t="s">
        <v>1768</v>
      </c>
      <c r="AG3703" s="216"/>
      <c r="AH3703" s="216"/>
      <c r="AI3703" s="216"/>
      <c r="AJ3703" s="216" t="s">
        <v>13272</v>
      </c>
      <c r="AK3703" s="216" t="s">
        <v>13273</v>
      </c>
      <c r="AL3703" s="216">
        <v>43</v>
      </c>
      <c r="AM3703" s="216">
        <v>6</v>
      </c>
      <c r="AN3703" s="1122">
        <v>36.130000000000003</v>
      </c>
      <c r="AO3703" s="216">
        <v>25</v>
      </c>
      <c r="AP3703" s="216">
        <v>50</v>
      </c>
      <c r="AQ3703" s="216">
        <v>11.95</v>
      </c>
      <c r="AR3703" s="216">
        <f t="shared" si="605"/>
        <v>43.110036111111114</v>
      </c>
      <c r="AS3703" s="216">
        <f t="shared" si="606"/>
        <v>25.836652777777775</v>
      </c>
      <c r="AT3703" s="213" t="s">
        <v>34</v>
      </c>
      <c r="AU3703" s="485"/>
      <c r="AV3703" s="1270"/>
      <c r="AW3703" s="1077"/>
      <c r="AX3703" s="1270"/>
      <c r="AY3703" s="1077"/>
      <c r="AZ3703" s="1270"/>
      <c r="BA3703" s="1077"/>
      <c r="BB3703" s="1270"/>
      <c r="BC3703" s="1077"/>
      <c r="BD3703" s="1270"/>
      <c r="BE3703" s="1077"/>
      <c r="BF3703" s="485"/>
      <c r="BG3703" s="1002"/>
      <c r="BH3703" s="1011"/>
      <c r="BI3703" s="1011"/>
    </row>
    <row r="3704" spans="1:61" ht="40.5" customHeight="1" x14ac:dyDescent="0.25">
      <c r="A3704" s="101">
        <v>1213</v>
      </c>
      <c r="B3704" s="190" t="s">
        <v>13275</v>
      </c>
      <c r="C3704" s="190">
        <v>12170690</v>
      </c>
      <c r="D3704" s="191">
        <v>43465</v>
      </c>
      <c r="E3704" s="191">
        <v>43465</v>
      </c>
      <c r="F3704" s="191">
        <v>45657</v>
      </c>
      <c r="G3704" s="190"/>
      <c r="H3704" s="190" t="s">
        <v>574</v>
      </c>
      <c r="J3704" s="190" t="s">
        <v>696</v>
      </c>
      <c r="K3704" s="190" t="s">
        <v>38</v>
      </c>
      <c r="L3704" s="190" t="s">
        <v>47</v>
      </c>
      <c r="M3704" s="190" t="s">
        <v>47</v>
      </c>
      <c r="N3704" s="190" t="s">
        <v>47</v>
      </c>
      <c r="O3704" s="106" t="s">
        <v>13276</v>
      </c>
      <c r="P3704" s="192" t="s">
        <v>12932</v>
      </c>
      <c r="Q3704" s="190" t="s">
        <v>559</v>
      </c>
      <c r="R3704" s="190" t="s">
        <v>6931</v>
      </c>
      <c r="S3704" s="190" t="s">
        <v>13277</v>
      </c>
      <c r="U3704" s="88"/>
      <c r="V3704" s="88"/>
      <c r="W3704" s="1011"/>
      <c r="Y3704" s="88"/>
      <c r="Z3704" s="88"/>
      <c r="AA3704" s="88"/>
      <c r="AB3704" s="88"/>
      <c r="AC3704" s="88"/>
      <c r="AD3704" s="88"/>
      <c r="AF3704" s="101" t="s">
        <v>9878</v>
      </c>
      <c r="AG3704" s="101"/>
      <c r="AH3704" s="101"/>
      <c r="AI3704" s="101"/>
      <c r="AJ3704" s="101" t="s">
        <v>13278</v>
      </c>
      <c r="AK3704" s="101" t="s">
        <v>13279</v>
      </c>
      <c r="AL3704" s="101">
        <v>43</v>
      </c>
      <c r="AM3704" s="101">
        <v>50</v>
      </c>
      <c r="AN3704" s="1117">
        <v>42.026000000000003</v>
      </c>
      <c r="AO3704" s="101">
        <v>25</v>
      </c>
      <c r="AP3704" s="101">
        <v>56</v>
      </c>
      <c r="AQ3704" s="101">
        <v>34.514000000000003</v>
      </c>
      <c r="AR3704" s="101">
        <f t="shared" si="605"/>
        <v>43.845007222222222</v>
      </c>
      <c r="AS3704" s="101">
        <f t="shared" si="606"/>
        <v>25.942920555555556</v>
      </c>
      <c r="AT3704" s="190" t="s">
        <v>34</v>
      </c>
      <c r="BH3704" s="1011"/>
      <c r="BI3704" s="1011"/>
    </row>
    <row r="3705" spans="1:61" ht="40.5" customHeight="1" thickBot="1" x14ac:dyDescent="0.3">
      <c r="A3705" s="216"/>
      <c r="B3705" s="213" t="s">
        <v>13275</v>
      </c>
      <c r="C3705" s="213">
        <v>12170690</v>
      </c>
      <c r="D3705" s="215">
        <v>43465</v>
      </c>
      <c r="E3705" s="215">
        <v>43465</v>
      </c>
      <c r="F3705" s="215">
        <v>45657</v>
      </c>
      <c r="G3705" s="213"/>
      <c r="H3705" s="213" t="s">
        <v>574</v>
      </c>
      <c r="I3705" s="485"/>
      <c r="J3705" s="213" t="s">
        <v>696</v>
      </c>
      <c r="K3705" s="213" t="s">
        <v>38</v>
      </c>
      <c r="L3705" s="213" t="s">
        <v>47</v>
      </c>
      <c r="M3705" s="213" t="s">
        <v>47</v>
      </c>
      <c r="N3705" s="213" t="s">
        <v>47</v>
      </c>
      <c r="O3705" s="1058" t="s">
        <v>13276</v>
      </c>
      <c r="P3705" s="214" t="s">
        <v>12932</v>
      </c>
      <c r="Q3705" s="213" t="s">
        <v>559</v>
      </c>
      <c r="R3705" s="213" t="s">
        <v>6931</v>
      </c>
      <c r="S3705" s="213" t="s">
        <v>13277</v>
      </c>
      <c r="T3705" s="485"/>
      <c r="U3705" s="846"/>
      <c r="V3705" s="846"/>
      <c r="W3705" s="1012"/>
      <c r="X3705" s="485"/>
      <c r="Y3705" s="846"/>
      <c r="Z3705" s="846"/>
      <c r="AA3705" s="846"/>
      <c r="AB3705" s="846"/>
      <c r="AC3705" s="846"/>
      <c r="AD3705" s="846"/>
      <c r="AE3705" s="485"/>
      <c r="AF3705" s="216" t="s">
        <v>10115</v>
      </c>
      <c r="AG3705" s="216"/>
      <c r="AH3705" s="216"/>
      <c r="AI3705" s="216"/>
      <c r="AJ3705" s="216" t="s">
        <v>13280</v>
      </c>
      <c r="AK3705" s="216" t="s">
        <v>13281</v>
      </c>
      <c r="AL3705" s="216">
        <v>43</v>
      </c>
      <c r="AM3705" s="216">
        <v>50</v>
      </c>
      <c r="AN3705" s="1122">
        <v>40.777999999999999</v>
      </c>
      <c r="AO3705" s="216">
        <v>25</v>
      </c>
      <c r="AP3705" s="216">
        <v>56</v>
      </c>
      <c r="AQ3705" s="216">
        <v>34.436</v>
      </c>
      <c r="AR3705" s="216">
        <f t="shared" si="605"/>
        <v>43.844660555555556</v>
      </c>
      <c r="AS3705" s="216">
        <f t="shared" si="606"/>
        <v>25.942898888888887</v>
      </c>
      <c r="AT3705" s="213" t="s">
        <v>34</v>
      </c>
      <c r="AU3705" s="485"/>
      <c r="AV3705" s="1270"/>
      <c r="AW3705" s="1077"/>
      <c r="AX3705" s="1270"/>
      <c r="AY3705" s="1077"/>
      <c r="AZ3705" s="1270"/>
      <c r="BA3705" s="1077"/>
      <c r="BB3705" s="1270"/>
      <c r="BC3705" s="1077"/>
      <c r="BD3705" s="1270"/>
      <c r="BE3705" s="1077"/>
      <c r="BF3705" s="485"/>
      <c r="BG3705" s="1002"/>
      <c r="BH3705" s="1011"/>
      <c r="BI3705" s="1011"/>
    </row>
    <row r="3706" spans="1:61" ht="40.5" customHeight="1" thickBot="1" x14ac:dyDescent="0.3">
      <c r="A3706" s="246">
        <v>1214</v>
      </c>
      <c r="B3706" s="229" t="s">
        <v>12905</v>
      </c>
      <c r="C3706" s="229">
        <v>12170691</v>
      </c>
      <c r="D3706" s="248">
        <v>43486</v>
      </c>
      <c r="E3706" s="248">
        <v>43486</v>
      </c>
      <c r="F3706" s="248">
        <v>44582</v>
      </c>
      <c r="G3706" s="229"/>
      <c r="H3706" s="229" t="s">
        <v>587</v>
      </c>
      <c r="I3706" s="1009"/>
      <c r="J3706" s="229" t="s">
        <v>12775</v>
      </c>
      <c r="K3706" s="229" t="s">
        <v>50</v>
      </c>
      <c r="L3706" s="229" t="s">
        <v>13282</v>
      </c>
      <c r="M3706" s="229" t="s">
        <v>301</v>
      </c>
      <c r="N3706" s="229" t="s">
        <v>217</v>
      </c>
      <c r="O3706" s="1059" t="s">
        <v>13283</v>
      </c>
      <c r="P3706" s="247" t="s">
        <v>13284</v>
      </c>
      <c r="Q3706" s="229" t="s">
        <v>559</v>
      </c>
      <c r="R3706" s="229" t="s">
        <v>6931</v>
      </c>
      <c r="S3706" s="229" t="s">
        <v>13285</v>
      </c>
      <c r="T3706" s="1009"/>
      <c r="U3706" s="1013"/>
      <c r="V3706" s="1013">
        <v>48</v>
      </c>
      <c r="W3706" s="1060"/>
      <c r="X3706" s="1009"/>
      <c r="Y3706" s="1013"/>
      <c r="Z3706" s="1013"/>
      <c r="AA3706" s="1013"/>
      <c r="AB3706" s="1013"/>
      <c r="AC3706" s="1013"/>
      <c r="AD3706" s="1013"/>
      <c r="AE3706" s="1009"/>
      <c r="AF3706" s="246" t="s">
        <v>647</v>
      </c>
      <c r="AG3706" s="246"/>
      <c r="AH3706" s="246"/>
      <c r="AI3706" s="246">
        <v>290.57</v>
      </c>
      <c r="AJ3706" s="246" t="s">
        <v>13286</v>
      </c>
      <c r="AK3706" s="246" t="s">
        <v>13287</v>
      </c>
      <c r="AL3706" s="246">
        <v>43</v>
      </c>
      <c r="AM3706" s="246">
        <v>6</v>
      </c>
      <c r="AN3706" s="1209">
        <v>2.58</v>
      </c>
      <c r="AO3706" s="246">
        <v>23</v>
      </c>
      <c r="AP3706" s="246">
        <v>37</v>
      </c>
      <c r="AQ3706" s="246">
        <v>4.84</v>
      </c>
      <c r="AR3706" s="246">
        <f t="shared" si="605"/>
        <v>43.100716666666671</v>
      </c>
      <c r="AS3706" s="246">
        <f t="shared" si="606"/>
        <v>23.618011111111112</v>
      </c>
      <c r="AT3706" s="229" t="s">
        <v>34</v>
      </c>
      <c r="AU3706" s="1009"/>
      <c r="AV3706" s="1272"/>
      <c r="AW3706" s="1082"/>
      <c r="AX3706" s="1272"/>
      <c r="AY3706" s="1082"/>
      <c r="AZ3706" s="1272"/>
      <c r="BA3706" s="1082"/>
      <c r="BB3706" s="1272"/>
      <c r="BC3706" s="1082"/>
      <c r="BD3706" s="1272"/>
      <c r="BE3706" s="1082"/>
      <c r="BF3706" s="1009"/>
      <c r="BG3706" s="1010"/>
      <c r="BH3706" s="1011"/>
      <c r="BI3706" s="1011"/>
    </row>
    <row r="3707" spans="1:61" ht="40.5" customHeight="1" thickBot="1" x14ac:dyDescent="0.3">
      <c r="A3707" s="246">
        <v>1215</v>
      </c>
      <c r="B3707" s="229" t="s">
        <v>13288</v>
      </c>
      <c r="C3707" s="229">
        <v>12170693</v>
      </c>
      <c r="D3707" s="248">
        <v>43514</v>
      </c>
      <c r="E3707" s="248">
        <v>43514</v>
      </c>
      <c r="F3707" s="248">
        <v>44610</v>
      </c>
      <c r="G3707" s="229"/>
      <c r="H3707" s="229" t="s">
        <v>586</v>
      </c>
      <c r="I3707" s="1009"/>
      <c r="J3707" s="229" t="s">
        <v>12304</v>
      </c>
      <c r="K3707" s="229" t="s">
        <v>569</v>
      </c>
      <c r="L3707" s="229" t="s">
        <v>771</v>
      </c>
      <c r="M3707" s="229" t="s">
        <v>210</v>
      </c>
      <c r="N3707" s="229" t="s">
        <v>111</v>
      </c>
      <c r="O3707" s="1059" t="s">
        <v>13289</v>
      </c>
      <c r="P3707" s="247" t="s">
        <v>13290</v>
      </c>
      <c r="Q3707" s="229" t="s">
        <v>559</v>
      </c>
      <c r="R3707" s="229" t="s">
        <v>6931</v>
      </c>
      <c r="S3707" s="229" t="s">
        <v>13291</v>
      </c>
      <c r="T3707" s="1009"/>
      <c r="U3707" s="1013"/>
      <c r="V3707" s="1013">
        <v>13.85</v>
      </c>
      <c r="W3707" s="229" t="s">
        <v>13292</v>
      </c>
      <c r="X3707" s="1009"/>
      <c r="Y3707" s="1013"/>
      <c r="Z3707" s="1013"/>
      <c r="AA3707" s="1013"/>
      <c r="AB3707" s="1013"/>
      <c r="AC3707" s="1013"/>
      <c r="AD3707" s="1013"/>
      <c r="AE3707" s="1009"/>
      <c r="AF3707" s="246" t="s">
        <v>647</v>
      </c>
      <c r="AG3707" s="246"/>
      <c r="AH3707" s="246"/>
      <c r="AI3707" s="246">
        <v>236.09</v>
      </c>
      <c r="AJ3707" s="246" t="s">
        <v>13293</v>
      </c>
      <c r="AK3707" s="246" t="s">
        <v>13294</v>
      </c>
      <c r="AL3707" s="246">
        <v>43</v>
      </c>
      <c r="AM3707" s="246">
        <v>35</v>
      </c>
      <c r="AN3707" s="1209">
        <v>11.1</v>
      </c>
      <c r="AO3707" s="246">
        <v>22</v>
      </c>
      <c r="AP3707" s="246">
        <v>47</v>
      </c>
      <c r="AQ3707" s="246">
        <v>2.1</v>
      </c>
      <c r="AR3707" s="246">
        <f t="shared" si="605"/>
        <v>43.586416666666672</v>
      </c>
      <c r="AS3707" s="246">
        <f t="shared" si="606"/>
        <v>22.78391666666667</v>
      </c>
      <c r="AT3707" s="229" t="s">
        <v>34</v>
      </c>
      <c r="AU3707" s="1009"/>
      <c r="AV3707" s="1272"/>
      <c r="AW3707" s="1082"/>
      <c r="AX3707" s="1272"/>
      <c r="AY3707" s="1082"/>
      <c r="AZ3707" s="1272"/>
      <c r="BA3707" s="1082"/>
      <c r="BB3707" s="1272"/>
      <c r="BC3707" s="1082"/>
      <c r="BD3707" s="1272"/>
      <c r="BE3707" s="1082"/>
      <c r="BF3707" s="1009"/>
      <c r="BG3707" s="1010"/>
      <c r="BH3707" s="1011"/>
      <c r="BI3707" s="1011"/>
    </row>
    <row r="3708" spans="1:61" ht="40.5" customHeight="1" thickBot="1" x14ac:dyDescent="0.3">
      <c r="A3708" s="246">
        <v>1216</v>
      </c>
      <c r="B3708" s="229" t="s">
        <v>13295</v>
      </c>
      <c r="C3708" s="229">
        <v>12460147</v>
      </c>
      <c r="D3708" s="248">
        <v>43529</v>
      </c>
      <c r="E3708" s="248">
        <v>43529</v>
      </c>
      <c r="F3708" s="248">
        <v>46828</v>
      </c>
      <c r="G3708" s="229"/>
      <c r="H3708" s="229" t="s">
        <v>3251</v>
      </c>
      <c r="I3708" s="1009"/>
      <c r="J3708" s="229" t="s">
        <v>12492</v>
      </c>
      <c r="K3708" s="229" t="s">
        <v>71</v>
      </c>
      <c r="L3708" s="229" t="s">
        <v>92</v>
      </c>
      <c r="M3708" s="229" t="s">
        <v>70</v>
      </c>
      <c r="N3708" s="229" t="s">
        <v>70</v>
      </c>
      <c r="O3708" s="1059" t="s">
        <v>13296</v>
      </c>
      <c r="P3708" s="247" t="s">
        <v>552</v>
      </c>
      <c r="Q3708" s="229" t="s">
        <v>559</v>
      </c>
      <c r="R3708" s="229" t="s">
        <v>1689</v>
      </c>
      <c r="S3708" s="229" t="s">
        <v>13730</v>
      </c>
      <c r="T3708" s="1009"/>
      <c r="U3708" s="1013"/>
      <c r="V3708" s="1013"/>
      <c r="W3708" s="229"/>
      <c r="X3708" s="1009"/>
      <c r="Y3708" s="1013"/>
      <c r="Z3708" s="1013"/>
      <c r="AA3708" s="1013"/>
      <c r="AB3708" s="1013"/>
      <c r="AC3708" s="1013"/>
      <c r="AD3708" s="1013"/>
      <c r="AE3708" s="1009"/>
      <c r="AF3708" s="246" t="s">
        <v>647</v>
      </c>
      <c r="AG3708" s="246"/>
      <c r="AH3708" s="246"/>
      <c r="AI3708" s="246"/>
      <c r="AJ3708" s="246" t="s">
        <v>13297</v>
      </c>
      <c r="AK3708" s="246" t="s">
        <v>13298</v>
      </c>
      <c r="AL3708" s="246">
        <v>43</v>
      </c>
      <c r="AM3708" s="246">
        <v>16</v>
      </c>
      <c r="AN3708" s="1209">
        <v>22.5</v>
      </c>
      <c r="AO3708" s="246">
        <v>24</v>
      </c>
      <c r="AP3708" s="246">
        <v>55</v>
      </c>
      <c r="AQ3708" s="246">
        <v>31.2</v>
      </c>
      <c r="AR3708" s="246">
        <f t="shared" si="605"/>
        <v>43.272916666666667</v>
      </c>
      <c r="AS3708" s="246">
        <f t="shared" si="606"/>
        <v>24.925333333333334</v>
      </c>
      <c r="AT3708" s="229" t="s">
        <v>43</v>
      </c>
      <c r="AU3708" s="1009"/>
      <c r="AV3708" s="1272">
        <v>2709</v>
      </c>
      <c r="AW3708" s="1082">
        <v>43677</v>
      </c>
      <c r="AX3708" s="1272"/>
      <c r="AY3708" s="1082"/>
      <c r="AZ3708" s="1272"/>
      <c r="BA3708" s="1082"/>
      <c r="BB3708" s="1272"/>
      <c r="BC3708" s="1082"/>
      <c r="BD3708" s="1272"/>
      <c r="BE3708" s="1082"/>
      <c r="BF3708" s="1009"/>
      <c r="BG3708" s="1010"/>
      <c r="BH3708" s="1011"/>
      <c r="BI3708" s="1011"/>
    </row>
    <row r="3709" spans="1:61" ht="40.5" customHeight="1" thickBot="1" x14ac:dyDescent="0.3">
      <c r="A3709" s="246">
        <v>1217</v>
      </c>
      <c r="B3709" s="229" t="s">
        <v>13288</v>
      </c>
      <c r="C3709" s="229">
        <v>12170694</v>
      </c>
      <c r="D3709" s="248">
        <v>43529</v>
      </c>
      <c r="E3709" s="248">
        <v>43529</v>
      </c>
      <c r="F3709" s="248">
        <v>44625</v>
      </c>
      <c r="G3709" s="229"/>
      <c r="H3709" s="229" t="s">
        <v>13299</v>
      </c>
      <c r="I3709" s="1009"/>
      <c r="J3709" s="229" t="s">
        <v>13300</v>
      </c>
      <c r="K3709" s="229" t="s">
        <v>569</v>
      </c>
      <c r="L3709" s="229" t="s">
        <v>768</v>
      </c>
      <c r="M3709" s="229" t="s">
        <v>133</v>
      </c>
      <c r="N3709" s="229" t="s">
        <v>111</v>
      </c>
      <c r="O3709" s="1059" t="s">
        <v>13301</v>
      </c>
      <c r="P3709" s="247" t="s">
        <v>1773</v>
      </c>
      <c r="Q3709" s="229" t="s">
        <v>559</v>
      </c>
      <c r="R3709" s="229" t="s">
        <v>6931</v>
      </c>
      <c r="S3709" s="229" t="s">
        <v>13302</v>
      </c>
      <c r="T3709" s="1009"/>
      <c r="U3709" s="1013"/>
      <c r="V3709" s="1013"/>
      <c r="W3709" s="229" t="s">
        <v>13303</v>
      </c>
      <c r="X3709" s="1009"/>
      <c r="Y3709" s="1013"/>
      <c r="Z3709" s="1013"/>
      <c r="AA3709" s="1013"/>
      <c r="AB3709" s="1013"/>
      <c r="AC3709" s="1013"/>
      <c r="AD3709" s="1013"/>
      <c r="AE3709" s="1009"/>
      <c r="AF3709" s="246" t="s">
        <v>647</v>
      </c>
      <c r="AG3709" s="246"/>
      <c r="AH3709" s="246"/>
      <c r="AI3709" s="246">
        <v>702.73</v>
      </c>
      <c r="AJ3709" s="246" t="s">
        <v>13304</v>
      </c>
      <c r="AK3709" s="246" t="s">
        <v>13305</v>
      </c>
      <c r="AL3709" s="246">
        <v>43</v>
      </c>
      <c r="AM3709" s="246">
        <v>26</v>
      </c>
      <c r="AN3709" s="1209">
        <v>10.6</v>
      </c>
      <c r="AO3709" s="246">
        <v>22</v>
      </c>
      <c r="AP3709" s="246">
        <v>43</v>
      </c>
      <c r="AQ3709" s="246">
        <v>11.7</v>
      </c>
      <c r="AR3709" s="246">
        <f t="shared" si="605"/>
        <v>43.436277777777775</v>
      </c>
      <c r="AS3709" s="246">
        <f t="shared" si="606"/>
        <v>22.719916666666666</v>
      </c>
      <c r="AT3709" s="229" t="s">
        <v>34</v>
      </c>
      <c r="AU3709" s="1009"/>
      <c r="AV3709" s="1272"/>
      <c r="AW3709" s="1082"/>
      <c r="AX3709" s="1272"/>
      <c r="AY3709" s="1082"/>
      <c r="AZ3709" s="1272"/>
      <c r="BA3709" s="1082"/>
      <c r="BB3709" s="1272"/>
      <c r="BC3709" s="1082"/>
      <c r="BD3709" s="1272"/>
      <c r="BE3709" s="1082"/>
      <c r="BF3709" s="1009"/>
      <c r="BG3709" s="1010"/>
      <c r="BH3709" s="1011"/>
      <c r="BI3709" s="1011"/>
    </row>
    <row r="3710" spans="1:61" ht="40.5" customHeight="1" thickBot="1" x14ac:dyDescent="0.3">
      <c r="A3710" s="246">
        <v>1218</v>
      </c>
      <c r="B3710" s="229" t="s">
        <v>1684</v>
      </c>
      <c r="C3710" s="229">
        <v>12170695</v>
      </c>
      <c r="D3710" s="248">
        <v>43536</v>
      </c>
      <c r="E3710" s="248">
        <v>43536</v>
      </c>
      <c r="F3710" s="248">
        <v>44632</v>
      </c>
      <c r="G3710" s="229"/>
      <c r="H3710" s="229" t="s">
        <v>1506</v>
      </c>
      <c r="I3710" s="1009"/>
      <c r="J3710" s="229" t="s">
        <v>13306</v>
      </c>
      <c r="K3710" s="229" t="s">
        <v>50</v>
      </c>
      <c r="L3710" s="229" t="s">
        <v>66</v>
      </c>
      <c r="M3710" s="229" t="s">
        <v>66</v>
      </c>
      <c r="N3710" s="229" t="s">
        <v>48</v>
      </c>
      <c r="O3710" s="1059" t="s">
        <v>13307</v>
      </c>
      <c r="P3710" s="247" t="s">
        <v>13308</v>
      </c>
      <c r="Q3710" s="229" t="s">
        <v>559</v>
      </c>
      <c r="R3710" s="229" t="s">
        <v>6931</v>
      </c>
      <c r="S3710" s="229" t="s">
        <v>13309</v>
      </c>
      <c r="T3710" s="1009"/>
      <c r="U3710" s="1013"/>
      <c r="V3710" s="1013">
        <v>20</v>
      </c>
      <c r="W3710" s="229"/>
      <c r="X3710" s="1009"/>
      <c r="Y3710" s="1013"/>
      <c r="Z3710" s="1013"/>
      <c r="AA3710" s="1013"/>
      <c r="AB3710" s="1013"/>
      <c r="AC3710" s="1013"/>
      <c r="AD3710" s="1013"/>
      <c r="AE3710" s="1009"/>
      <c r="AF3710" s="246" t="s">
        <v>647</v>
      </c>
      <c r="AG3710" s="246">
        <v>4754567.9800000004</v>
      </c>
      <c r="AH3710" s="246">
        <v>736985.35100000002</v>
      </c>
      <c r="AI3710" s="246">
        <v>403</v>
      </c>
      <c r="AJ3710" s="246"/>
      <c r="AK3710" s="246"/>
      <c r="AL3710" s="246"/>
      <c r="AM3710" s="246"/>
      <c r="AN3710" s="1209"/>
      <c r="AO3710" s="246"/>
      <c r="AP3710" s="246"/>
      <c r="AQ3710" s="246"/>
      <c r="AR3710" s="246"/>
      <c r="AS3710" s="246"/>
      <c r="AT3710" s="229" t="s">
        <v>34</v>
      </c>
      <c r="AU3710" s="1009"/>
      <c r="AV3710" s="1272"/>
      <c r="AW3710" s="1082"/>
      <c r="AX3710" s="1272"/>
      <c r="AY3710" s="1082"/>
      <c r="AZ3710" s="1272"/>
      <c r="BA3710" s="1082"/>
      <c r="BB3710" s="1272"/>
      <c r="BC3710" s="1082"/>
      <c r="BD3710" s="1272"/>
      <c r="BE3710" s="1082"/>
      <c r="BF3710" s="1009"/>
      <c r="BG3710" s="1010"/>
      <c r="BH3710" s="1011"/>
      <c r="BI3710" s="1011"/>
    </row>
    <row r="3711" spans="1:61" ht="40.5" customHeight="1" thickBot="1" x14ac:dyDescent="0.3">
      <c r="A3711" s="1336">
        <v>1219</v>
      </c>
      <c r="B3711" s="1337" t="s">
        <v>10305</v>
      </c>
      <c r="C3711" s="1337">
        <v>12460148</v>
      </c>
      <c r="D3711" s="1339">
        <v>43542</v>
      </c>
      <c r="E3711" s="1339">
        <v>43542</v>
      </c>
      <c r="F3711" s="1339">
        <v>45181</v>
      </c>
      <c r="G3711" s="1337"/>
      <c r="H3711" s="1337" t="s">
        <v>13310</v>
      </c>
      <c r="I3711" s="1340"/>
      <c r="J3711" s="1337" t="s">
        <v>12660</v>
      </c>
      <c r="K3711" s="1337" t="s">
        <v>33</v>
      </c>
      <c r="L3711" s="1337" t="s">
        <v>32</v>
      </c>
      <c r="M3711" s="1337" t="s">
        <v>32</v>
      </c>
      <c r="N3711" s="1337" t="s">
        <v>32</v>
      </c>
      <c r="O3711" s="1341" t="s">
        <v>13311</v>
      </c>
      <c r="P3711" s="1338" t="s">
        <v>553</v>
      </c>
      <c r="Q3711" s="1337" t="s">
        <v>559</v>
      </c>
      <c r="R3711" s="1337" t="s">
        <v>1651</v>
      </c>
      <c r="S3711" s="1337"/>
      <c r="T3711" s="1340"/>
      <c r="U3711" s="1342"/>
      <c r="V3711" s="1342"/>
      <c r="W3711" s="1337"/>
      <c r="X3711" s="1340"/>
      <c r="Y3711" s="1342"/>
      <c r="Z3711" s="1342"/>
      <c r="AA3711" s="1342"/>
      <c r="AB3711" s="1342"/>
      <c r="AC3711" s="1342"/>
      <c r="AD3711" s="1342"/>
      <c r="AE3711" s="1340"/>
      <c r="AF3711" s="1336" t="s">
        <v>647</v>
      </c>
      <c r="AG3711" s="1336"/>
      <c r="AH3711" s="1336"/>
      <c r="AI3711" s="1336"/>
      <c r="AJ3711" s="1336" t="s">
        <v>13312</v>
      </c>
      <c r="AK3711" s="1336" t="s">
        <v>13313</v>
      </c>
      <c r="AL3711" s="1336">
        <v>42</v>
      </c>
      <c r="AM3711" s="1336">
        <v>53</v>
      </c>
      <c r="AN3711" s="1343">
        <v>6.17</v>
      </c>
      <c r="AO3711" s="1336">
        <v>25</v>
      </c>
      <c r="AP3711" s="1336">
        <v>17</v>
      </c>
      <c r="AQ3711" s="1336">
        <v>9.4</v>
      </c>
      <c r="AR3711" s="1336">
        <f t="shared" ref="AR3711:AR3741" si="607">AL3711+AM3711/60+AN3711/3600</f>
        <v>42.885047222222219</v>
      </c>
      <c r="AS3711" s="1336">
        <f t="shared" ref="AS3711:AS3741" si="608">AO3711+AP3711/60+AQ3711/3600</f>
        <v>25.285944444444446</v>
      </c>
      <c r="AT3711" s="1337" t="s">
        <v>34</v>
      </c>
      <c r="AU3711" s="1340"/>
      <c r="AV3711" s="1344"/>
      <c r="AW3711" s="1345"/>
      <c r="AX3711" s="1344"/>
      <c r="AY3711" s="1345"/>
      <c r="AZ3711" s="1344" t="s">
        <v>14860</v>
      </c>
      <c r="BA3711" s="1345">
        <v>44159</v>
      </c>
      <c r="BB3711" s="1344"/>
      <c r="BC3711" s="1345"/>
      <c r="BD3711" s="1344"/>
      <c r="BE3711" s="1345"/>
      <c r="BF3711" s="1340"/>
      <c r="BG3711" s="1010"/>
      <c r="BH3711" s="1011"/>
      <c r="BI3711" s="1011"/>
    </row>
    <row r="3712" spans="1:61" ht="40.5" customHeight="1" thickBot="1" x14ac:dyDescent="0.3">
      <c r="A3712" s="246">
        <v>1220</v>
      </c>
      <c r="B3712" s="229" t="s">
        <v>493</v>
      </c>
      <c r="C3712" s="229">
        <v>12170696</v>
      </c>
      <c r="D3712" s="248">
        <v>43557</v>
      </c>
      <c r="E3712" s="248">
        <v>43557</v>
      </c>
      <c r="F3712" s="248">
        <v>44653</v>
      </c>
      <c r="G3712" s="229"/>
      <c r="H3712" s="229" t="s">
        <v>1289</v>
      </c>
      <c r="I3712" s="1009"/>
      <c r="J3712" s="229" t="s">
        <v>13314</v>
      </c>
      <c r="K3712" s="229" t="s">
        <v>50</v>
      </c>
      <c r="L3712" s="229" t="s">
        <v>13315</v>
      </c>
      <c r="M3712" s="229" t="s">
        <v>179</v>
      </c>
      <c r="N3712" s="229" t="s">
        <v>48</v>
      </c>
      <c r="O3712" s="1059"/>
      <c r="P3712" s="247" t="s">
        <v>13316</v>
      </c>
      <c r="Q3712" s="229" t="s">
        <v>559</v>
      </c>
      <c r="R3712" s="229" t="s">
        <v>6931</v>
      </c>
      <c r="S3712" s="229" t="s">
        <v>13317</v>
      </c>
      <c r="T3712" s="1009"/>
      <c r="U3712" s="1013"/>
      <c r="V3712" s="1013">
        <v>51</v>
      </c>
      <c r="W3712" s="229"/>
      <c r="X3712" s="1009"/>
      <c r="Y3712" s="1013"/>
      <c r="Z3712" s="1013"/>
      <c r="AA3712" s="1013"/>
      <c r="AB3712" s="1013"/>
      <c r="AC3712" s="1013"/>
      <c r="AD3712" s="1013"/>
      <c r="AE3712" s="1009"/>
      <c r="AF3712" s="246" t="s">
        <v>647</v>
      </c>
      <c r="AG3712" s="246"/>
      <c r="AH3712" s="246"/>
      <c r="AI3712" s="246">
        <v>589</v>
      </c>
      <c r="AJ3712" s="246" t="s">
        <v>13318</v>
      </c>
      <c r="AK3712" s="246" t="s">
        <v>13319</v>
      </c>
      <c r="AL3712" s="246">
        <v>42</v>
      </c>
      <c r="AM3712" s="246">
        <v>39</v>
      </c>
      <c r="AN3712" s="1209">
        <v>30.4</v>
      </c>
      <c r="AO3712" s="246">
        <v>23</v>
      </c>
      <c r="AP3712" s="246">
        <v>38</v>
      </c>
      <c r="AQ3712" s="246">
        <v>20.5</v>
      </c>
      <c r="AR3712" s="246">
        <f t="shared" si="607"/>
        <v>42.658444444444442</v>
      </c>
      <c r="AS3712" s="246">
        <f t="shared" si="608"/>
        <v>23.639027777777777</v>
      </c>
      <c r="AT3712" s="229" t="s">
        <v>34</v>
      </c>
      <c r="AU3712" s="1009"/>
      <c r="AV3712" s="1272"/>
      <c r="AW3712" s="1082"/>
      <c r="AX3712" s="1272"/>
      <c r="AY3712" s="1082"/>
      <c r="AZ3712" s="1272"/>
      <c r="BA3712" s="1082"/>
      <c r="BB3712" s="1272"/>
      <c r="BC3712" s="1082"/>
      <c r="BD3712" s="1272"/>
      <c r="BE3712" s="1082"/>
      <c r="BF3712" s="1009"/>
      <c r="BG3712" s="1010"/>
      <c r="BH3712" s="1011"/>
      <c r="BI3712" s="1011"/>
    </row>
    <row r="3713" spans="1:61" ht="40.5" customHeight="1" thickBot="1" x14ac:dyDescent="0.3">
      <c r="A3713" s="1336">
        <v>1221</v>
      </c>
      <c r="B3713" s="1337" t="s">
        <v>13320</v>
      </c>
      <c r="C3713" s="1337">
        <v>12460149</v>
      </c>
      <c r="D3713" s="1339">
        <v>43564</v>
      </c>
      <c r="E3713" s="1339">
        <v>43564</v>
      </c>
      <c r="F3713" s="1339">
        <v>45756</v>
      </c>
      <c r="G3713" s="1337"/>
      <c r="H3713" s="1337" t="s">
        <v>13322</v>
      </c>
      <c r="I3713" s="1340"/>
      <c r="J3713" s="1337" t="s">
        <v>13323</v>
      </c>
      <c r="K3713" s="1337" t="s">
        <v>67</v>
      </c>
      <c r="L3713" s="1337" t="s">
        <v>13321</v>
      </c>
      <c r="M3713" s="1337" t="s">
        <v>383</v>
      </c>
      <c r="N3713" s="1337" t="s">
        <v>384</v>
      </c>
      <c r="O3713" s="1341" t="s">
        <v>13324</v>
      </c>
      <c r="P3713" s="1338" t="s">
        <v>13325</v>
      </c>
      <c r="Q3713" s="1337" t="s">
        <v>559</v>
      </c>
      <c r="R3713" s="1337" t="s">
        <v>1651</v>
      </c>
      <c r="S3713" s="1337"/>
      <c r="T3713" s="1340"/>
      <c r="U3713" s="1342">
        <v>8</v>
      </c>
      <c r="V3713" s="1342">
        <v>190</v>
      </c>
      <c r="W3713" s="1337"/>
      <c r="X3713" s="1340"/>
      <c r="Y3713" s="1342"/>
      <c r="Z3713" s="1342"/>
      <c r="AA3713" s="1342"/>
      <c r="AB3713" s="1342"/>
      <c r="AC3713" s="1342"/>
      <c r="AD3713" s="1342"/>
      <c r="AE3713" s="1340"/>
      <c r="AF3713" s="1336" t="s">
        <v>647</v>
      </c>
      <c r="AG3713" s="1336"/>
      <c r="AH3713" s="1336"/>
      <c r="AI3713" s="1336">
        <v>237.6</v>
      </c>
      <c r="AJ3713" s="1336" t="s">
        <v>13326</v>
      </c>
      <c r="AK3713" s="1336" t="s">
        <v>13327</v>
      </c>
      <c r="AL3713" s="1336">
        <v>43</v>
      </c>
      <c r="AM3713" s="1336">
        <v>27</v>
      </c>
      <c r="AN3713" s="1343">
        <v>0.12</v>
      </c>
      <c r="AO3713" s="1336">
        <v>27</v>
      </c>
      <c r="AP3713" s="1336">
        <v>32</v>
      </c>
      <c r="AQ3713" s="1336">
        <v>18.850000000000001</v>
      </c>
      <c r="AR3713" s="1336">
        <f t="shared" si="607"/>
        <v>43.450033333333337</v>
      </c>
      <c r="AS3713" s="1336">
        <f t="shared" si="608"/>
        <v>27.538569444444445</v>
      </c>
      <c r="AT3713" s="1337" t="s">
        <v>34</v>
      </c>
      <c r="AU3713" s="1340"/>
      <c r="AV3713" s="1344"/>
      <c r="AW3713" s="1345"/>
      <c r="AX3713" s="1344"/>
      <c r="AY3713" s="1345"/>
      <c r="AZ3713" s="1344"/>
      <c r="BA3713" s="1345"/>
      <c r="BB3713" s="1344"/>
      <c r="BC3713" s="1345"/>
      <c r="BD3713" s="1405" t="s">
        <v>18012</v>
      </c>
      <c r="BE3713" s="1406">
        <v>45821</v>
      </c>
      <c r="BF3713" s="1340"/>
      <c r="BG3713" s="1010"/>
      <c r="BH3713" s="1011"/>
      <c r="BI3713" s="1011"/>
    </row>
    <row r="3714" spans="1:61" ht="40.5" customHeight="1" thickBot="1" x14ac:dyDescent="0.3">
      <c r="A3714" s="246">
        <v>1222</v>
      </c>
      <c r="B3714" s="229" t="s">
        <v>635</v>
      </c>
      <c r="C3714" s="229">
        <v>12170697</v>
      </c>
      <c r="D3714" s="248">
        <v>43570</v>
      </c>
      <c r="E3714" s="248">
        <v>43570</v>
      </c>
      <c r="F3714" s="248">
        <v>45762</v>
      </c>
      <c r="G3714" s="229"/>
      <c r="H3714" s="229" t="s">
        <v>586</v>
      </c>
      <c r="I3714" s="1009"/>
      <c r="J3714" s="229" t="s">
        <v>1495</v>
      </c>
      <c r="K3714" s="229" t="s">
        <v>569</v>
      </c>
      <c r="L3714" s="229" t="s">
        <v>12977</v>
      </c>
      <c r="M3714" s="229" t="s">
        <v>102</v>
      </c>
      <c r="N3714" s="229" t="s">
        <v>94</v>
      </c>
      <c r="O3714" s="1059"/>
      <c r="P3714" s="247" t="s">
        <v>12979</v>
      </c>
      <c r="Q3714" s="229" t="s">
        <v>559</v>
      </c>
      <c r="R3714" s="229" t="s">
        <v>6931</v>
      </c>
      <c r="S3714" s="229" t="s">
        <v>13328</v>
      </c>
      <c r="T3714" s="1009"/>
      <c r="U3714" s="1013"/>
      <c r="V3714" s="1013"/>
      <c r="W3714" s="229"/>
      <c r="X3714" s="1009"/>
      <c r="Y3714" s="1013"/>
      <c r="Z3714" s="1013"/>
      <c r="AA3714" s="1013"/>
      <c r="AB3714" s="1013"/>
      <c r="AC3714" s="1013"/>
      <c r="AD3714" s="1013"/>
      <c r="AE3714" s="1009"/>
      <c r="AF3714" s="246" t="s">
        <v>7103</v>
      </c>
      <c r="AG3714" s="246"/>
      <c r="AH3714" s="246"/>
      <c r="AI3714" s="246">
        <v>71.197000000000003</v>
      </c>
      <c r="AJ3714" s="246" t="s">
        <v>13329</v>
      </c>
      <c r="AK3714" s="246" t="s">
        <v>13330</v>
      </c>
      <c r="AL3714" s="246">
        <v>43</v>
      </c>
      <c r="AM3714" s="246">
        <v>42</v>
      </c>
      <c r="AN3714" s="1209">
        <v>31.06</v>
      </c>
      <c r="AO3714" s="246">
        <v>23</v>
      </c>
      <c r="AP3714" s="246">
        <v>7</v>
      </c>
      <c r="AQ3714" s="246">
        <v>56.22</v>
      </c>
      <c r="AR3714" s="246">
        <f t="shared" si="607"/>
        <v>43.708627777777778</v>
      </c>
      <c r="AS3714" s="246">
        <f t="shared" si="608"/>
        <v>23.132283333333334</v>
      </c>
      <c r="AT3714" s="229" t="s">
        <v>43</v>
      </c>
      <c r="AU3714" s="1009"/>
      <c r="AV3714" s="1272"/>
      <c r="AW3714" s="1082"/>
      <c r="AX3714" s="1332" t="s">
        <v>15705</v>
      </c>
      <c r="AY3714" s="1333">
        <v>44669</v>
      </c>
      <c r="AZ3714" s="1272"/>
      <c r="BA3714" s="1082"/>
      <c r="BB3714" s="1272"/>
      <c r="BC3714" s="1082"/>
      <c r="BD3714" s="1272"/>
      <c r="BE3714" s="1082"/>
      <c r="BF3714" s="1009"/>
      <c r="BG3714" s="1010"/>
      <c r="BH3714" s="1011"/>
      <c r="BI3714" s="1011"/>
    </row>
    <row r="3715" spans="1:61" ht="40.5" customHeight="1" x14ac:dyDescent="0.25">
      <c r="A3715" s="101">
        <v>1223</v>
      </c>
      <c r="B3715" s="190" t="s">
        <v>1580</v>
      </c>
      <c r="C3715" s="190">
        <v>12170700</v>
      </c>
      <c r="D3715" s="191">
        <v>43595</v>
      </c>
      <c r="E3715" s="191">
        <v>43595</v>
      </c>
      <c r="F3715" s="191">
        <v>44691</v>
      </c>
      <c r="G3715" s="190"/>
      <c r="H3715" s="190" t="s">
        <v>13331</v>
      </c>
      <c r="J3715" s="190" t="s">
        <v>12148</v>
      </c>
      <c r="K3715" s="190" t="s">
        <v>142</v>
      </c>
      <c r="L3715" s="190" t="s">
        <v>280</v>
      </c>
      <c r="M3715" s="190" t="s">
        <v>141</v>
      </c>
      <c r="N3715" s="190" t="s">
        <v>74</v>
      </c>
      <c r="O3715" s="106" t="s">
        <v>13333</v>
      </c>
      <c r="P3715" s="192" t="s">
        <v>13332</v>
      </c>
      <c r="Q3715" s="190" t="s">
        <v>559</v>
      </c>
      <c r="R3715" s="190" t="s">
        <v>13246</v>
      </c>
      <c r="S3715" s="190" t="s">
        <v>13334</v>
      </c>
      <c r="U3715" s="88"/>
      <c r="V3715" s="88"/>
      <c r="W3715" s="190"/>
      <c r="Y3715" s="88"/>
      <c r="Z3715" s="88"/>
      <c r="AA3715" s="88"/>
      <c r="AB3715" s="88"/>
      <c r="AC3715" s="88"/>
      <c r="AD3715" s="88"/>
      <c r="AF3715" s="101" t="s">
        <v>13335</v>
      </c>
      <c r="AG3715" s="101"/>
      <c r="AH3715" s="101"/>
      <c r="AI3715" s="101">
        <v>116.44</v>
      </c>
      <c r="AJ3715" s="101" t="s">
        <v>13336</v>
      </c>
      <c r="AK3715" s="101" t="s">
        <v>13337</v>
      </c>
      <c r="AL3715" s="101">
        <v>43</v>
      </c>
      <c r="AM3715" s="101">
        <v>23</v>
      </c>
      <c r="AN3715" s="1117">
        <v>16.105</v>
      </c>
      <c r="AO3715" s="101">
        <v>24</v>
      </c>
      <c r="AP3715" s="101">
        <v>22</v>
      </c>
      <c r="AQ3715" s="101">
        <v>16.105</v>
      </c>
      <c r="AR3715" s="101">
        <f t="shared" si="607"/>
        <v>43.387806944444442</v>
      </c>
      <c r="AS3715" s="101">
        <f t="shared" si="608"/>
        <v>24.37114027777778</v>
      </c>
      <c r="AT3715" s="190" t="s">
        <v>34</v>
      </c>
      <c r="BH3715" s="1011"/>
      <c r="BI3715" s="1011"/>
    </row>
    <row r="3716" spans="1:61" ht="40.5" customHeight="1" thickBot="1" x14ac:dyDescent="0.3">
      <c r="A3716" s="216"/>
      <c r="B3716" s="213" t="s">
        <v>1580</v>
      </c>
      <c r="C3716" s="213">
        <v>12170700</v>
      </c>
      <c r="D3716" s="215">
        <v>43595</v>
      </c>
      <c r="E3716" s="215">
        <v>43595</v>
      </c>
      <c r="F3716" s="215">
        <v>44691</v>
      </c>
      <c r="G3716" s="213"/>
      <c r="H3716" s="213" t="s">
        <v>13331</v>
      </c>
      <c r="I3716" s="485"/>
      <c r="J3716" s="213" t="s">
        <v>12148</v>
      </c>
      <c r="K3716" s="213" t="s">
        <v>142</v>
      </c>
      <c r="L3716" s="213" t="s">
        <v>280</v>
      </c>
      <c r="M3716" s="213" t="s">
        <v>141</v>
      </c>
      <c r="N3716" s="213" t="s">
        <v>74</v>
      </c>
      <c r="O3716" s="1058" t="s">
        <v>13333</v>
      </c>
      <c r="P3716" s="214" t="s">
        <v>13332</v>
      </c>
      <c r="Q3716" s="213" t="s">
        <v>559</v>
      </c>
      <c r="R3716" s="213" t="s">
        <v>13246</v>
      </c>
      <c r="S3716" s="213" t="s">
        <v>13334</v>
      </c>
      <c r="T3716" s="485"/>
      <c r="U3716" s="846"/>
      <c r="V3716" s="846"/>
      <c r="W3716" s="213"/>
      <c r="X3716" s="485"/>
      <c r="Y3716" s="846"/>
      <c r="Z3716" s="846"/>
      <c r="AA3716" s="846"/>
      <c r="AB3716" s="846"/>
      <c r="AC3716" s="846"/>
      <c r="AD3716" s="846"/>
      <c r="AE3716" s="485"/>
      <c r="AF3716" s="216" t="s">
        <v>13339</v>
      </c>
      <c r="AG3716" s="216"/>
      <c r="AH3716" s="216"/>
      <c r="AI3716" s="216">
        <v>125.76</v>
      </c>
      <c r="AJ3716" s="216" t="s">
        <v>13340</v>
      </c>
      <c r="AK3716" s="216" t="s">
        <v>13341</v>
      </c>
      <c r="AL3716" s="216">
        <v>43</v>
      </c>
      <c r="AM3716" s="216">
        <v>22</v>
      </c>
      <c r="AN3716" s="1122">
        <v>2.1419999999999999</v>
      </c>
      <c r="AO3716" s="216">
        <v>24</v>
      </c>
      <c r="AP3716" s="216">
        <v>22</v>
      </c>
      <c r="AQ3716" s="216">
        <v>42.1</v>
      </c>
      <c r="AR3716" s="216">
        <f t="shared" si="607"/>
        <v>43.367261666666664</v>
      </c>
      <c r="AS3716" s="216">
        <f t="shared" si="608"/>
        <v>24.378361111111111</v>
      </c>
      <c r="AT3716" s="213" t="s">
        <v>34</v>
      </c>
      <c r="AU3716" s="485"/>
      <c r="AV3716" s="1270"/>
      <c r="AW3716" s="1077"/>
      <c r="AX3716" s="1270"/>
      <c r="AY3716" s="1077"/>
      <c r="AZ3716" s="1270"/>
      <c r="BA3716" s="1077"/>
      <c r="BB3716" s="1270"/>
      <c r="BC3716" s="1077"/>
      <c r="BD3716" s="1270"/>
      <c r="BE3716" s="1077"/>
      <c r="BF3716" s="485"/>
      <c r="BG3716" s="1002"/>
      <c r="BH3716" s="1011"/>
      <c r="BI3716" s="1011"/>
    </row>
    <row r="3717" spans="1:61" ht="40.5" customHeight="1" thickBot="1" x14ac:dyDescent="0.3">
      <c r="A3717" s="216">
        <v>1224</v>
      </c>
      <c r="B3717" s="213" t="s">
        <v>1580</v>
      </c>
      <c r="C3717" s="213">
        <v>12170701</v>
      </c>
      <c r="D3717" s="215">
        <v>43595</v>
      </c>
      <c r="E3717" s="215">
        <v>43595</v>
      </c>
      <c r="F3717" s="215">
        <v>44691</v>
      </c>
      <c r="G3717" s="213"/>
      <c r="H3717" s="213" t="s">
        <v>1442</v>
      </c>
      <c r="I3717" s="485"/>
      <c r="J3717" s="213" t="s">
        <v>1533</v>
      </c>
      <c r="K3717" s="213" t="s">
        <v>50</v>
      </c>
      <c r="L3717" s="213" t="s">
        <v>808</v>
      </c>
      <c r="M3717" s="213" t="s">
        <v>232</v>
      </c>
      <c r="N3717" s="213" t="s">
        <v>74</v>
      </c>
      <c r="O3717" s="1058" t="s">
        <v>13338</v>
      </c>
      <c r="P3717" s="214" t="s">
        <v>12178</v>
      </c>
      <c r="Q3717" s="213" t="s">
        <v>559</v>
      </c>
      <c r="R3717" s="213" t="s">
        <v>13246</v>
      </c>
      <c r="S3717" s="213" t="s">
        <v>13334</v>
      </c>
      <c r="T3717" s="485"/>
      <c r="U3717" s="846"/>
      <c r="V3717" s="846"/>
      <c r="W3717" s="213"/>
      <c r="X3717" s="485"/>
      <c r="Y3717" s="846"/>
      <c r="Z3717" s="846"/>
      <c r="AA3717" s="846"/>
      <c r="AB3717" s="846"/>
      <c r="AC3717" s="846"/>
      <c r="AD3717" s="846"/>
      <c r="AE3717" s="485"/>
      <c r="AF3717" s="216" t="s">
        <v>1768</v>
      </c>
      <c r="AG3717" s="216"/>
      <c r="AH3717" s="216"/>
      <c r="AI3717" s="216">
        <v>58.29</v>
      </c>
      <c r="AJ3717" s="246" t="s">
        <v>13342</v>
      </c>
      <c r="AK3717" s="246" t="s">
        <v>15818</v>
      </c>
      <c r="AL3717" s="216">
        <v>43</v>
      </c>
      <c r="AM3717" s="216">
        <v>33</v>
      </c>
      <c r="AN3717" s="1122">
        <v>35.115000000000002</v>
      </c>
      <c r="AO3717" s="216">
        <v>24</v>
      </c>
      <c r="AP3717" s="216">
        <v>12</v>
      </c>
      <c r="AQ3717" s="216">
        <v>3.4729999999999999</v>
      </c>
      <c r="AR3717" s="216">
        <f t="shared" si="607"/>
        <v>43.559754166666664</v>
      </c>
      <c r="AS3717" s="216">
        <f t="shared" si="608"/>
        <v>24.200964722222221</v>
      </c>
      <c r="AT3717" s="213" t="s">
        <v>43</v>
      </c>
      <c r="AU3717" s="485"/>
      <c r="AV3717" s="1270"/>
      <c r="AW3717" s="1077"/>
      <c r="AX3717" s="1270"/>
      <c r="AY3717" s="1077"/>
      <c r="AZ3717" s="1270"/>
      <c r="BA3717" s="1077"/>
      <c r="BB3717" s="1270"/>
      <c r="BC3717" s="1077"/>
      <c r="BD3717" s="1270"/>
      <c r="BE3717" s="1077"/>
      <c r="BF3717" s="1002" t="s">
        <v>15693</v>
      </c>
      <c r="BG3717" s="1002"/>
      <c r="BH3717" s="1011"/>
      <c r="BI3717" s="1011"/>
    </row>
    <row r="3718" spans="1:61" ht="40.5" customHeight="1" x14ac:dyDescent="0.25">
      <c r="A3718" s="101">
        <v>1225</v>
      </c>
      <c r="B3718" s="190" t="s">
        <v>1580</v>
      </c>
      <c r="C3718" s="190">
        <v>12170702</v>
      </c>
      <c r="D3718" s="191">
        <v>43595</v>
      </c>
      <c r="E3718" s="191">
        <v>43595</v>
      </c>
      <c r="F3718" s="191">
        <v>44691</v>
      </c>
      <c r="G3718" s="190"/>
      <c r="H3718" s="190" t="s">
        <v>584</v>
      </c>
      <c r="J3718" s="190" t="s">
        <v>13344</v>
      </c>
      <c r="K3718" s="190" t="s">
        <v>569</v>
      </c>
      <c r="L3718" s="190" t="s">
        <v>338</v>
      </c>
      <c r="M3718" s="190" t="s">
        <v>338</v>
      </c>
      <c r="N3718" s="190" t="s">
        <v>217</v>
      </c>
      <c r="P3718" s="1074">
        <v>48043</v>
      </c>
      <c r="Q3718" s="190" t="s">
        <v>559</v>
      </c>
      <c r="R3718" s="190" t="s">
        <v>13246</v>
      </c>
      <c r="S3718" s="190" t="s">
        <v>13334</v>
      </c>
      <c r="U3718" s="88"/>
      <c r="V3718" s="88"/>
      <c r="W3718" s="190"/>
      <c r="Y3718" s="88"/>
      <c r="Z3718" s="88"/>
      <c r="AA3718" s="88"/>
      <c r="AB3718" s="88"/>
      <c r="AC3718" s="88"/>
      <c r="AD3718" s="88"/>
      <c r="AF3718" s="101" t="s">
        <v>13345</v>
      </c>
      <c r="AG3718" s="101"/>
      <c r="AH3718" s="101"/>
      <c r="AI3718" s="101">
        <v>38.18</v>
      </c>
      <c r="AJ3718" s="101" t="s">
        <v>13347</v>
      </c>
      <c r="AK3718" s="101" t="s">
        <v>13348</v>
      </c>
      <c r="AL3718" s="101">
        <v>43</v>
      </c>
      <c r="AM3718" s="101">
        <v>39</v>
      </c>
      <c r="AN3718" s="1117">
        <v>26.356999999999999</v>
      </c>
      <c r="AO3718" s="101">
        <v>23</v>
      </c>
      <c r="AP3718" s="101">
        <v>51</v>
      </c>
      <c r="AQ3718" s="101">
        <v>51.795999999999999</v>
      </c>
      <c r="AR3718" s="101">
        <f t="shared" si="607"/>
        <v>43.657321388888889</v>
      </c>
      <c r="AS3718" s="101">
        <f t="shared" si="608"/>
        <v>23.864387777777779</v>
      </c>
      <c r="AT3718" s="190" t="s">
        <v>34</v>
      </c>
      <c r="BH3718" s="1011"/>
      <c r="BI3718" s="1011"/>
    </row>
    <row r="3719" spans="1:61" ht="40.5" customHeight="1" thickBot="1" x14ac:dyDescent="0.3">
      <c r="A3719" s="216"/>
      <c r="B3719" s="213" t="s">
        <v>1580</v>
      </c>
      <c r="C3719" s="213">
        <v>12170702</v>
      </c>
      <c r="D3719" s="215">
        <v>43595</v>
      </c>
      <c r="E3719" s="215">
        <v>43595</v>
      </c>
      <c r="F3719" s="215">
        <v>44691</v>
      </c>
      <c r="G3719" s="213"/>
      <c r="H3719" s="213" t="s">
        <v>13343</v>
      </c>
      <c r="I3719" s="485"/>
      <c r="J3719" s="213" t="s">
        <v>13344</v>
      </c>
      <c r="K3719" s="213" t="s">
        <v>569</v>
      </c>
      <c r="L3719" s="213" t="s">
        <v>338</v>
      </c>
      <c r="M3719" s="213" t="s">
        <v>338</v>
      </c>
      <c r="N3719" s="213" t="s">
        <v>217</v>
      </c>
      <c r="O3719" s="485"/>
      <c r="P3719" s="1075">
        <v>48043</v>
      </c>
      <c r="Q3719" s="213" t="s">
        <v>559</v>
      </c>
      <c r="R3719" s="213" t="s">
        <v>13246</v>
      </c>
      <c r="S3719" s="213" t="s">
        <v>13334</v>
      </c>
      <c r="T3719" s="485"/>
      <c r="U3719" s="846"/>
      <c r="V3719" s="846"/>
      <c r="W3719" s="213"/>
      <c r="X3719" s="485"/>
      <c r="Y3719" s="846"/>
      <c r="Z3719" s="846"/>
      <c r="AA3719" s="846"/>
      <c r="AB3719" s="846"/>
      <c r="AC3719" s="846"/>
      <c r="AD3719" s="846"/>
      <c r="AE3719" s="485"/>
      <c r="AF3719" s="216" t="s">
        <v>13346</v>
      </c>
      <c r="AG3719" s="216"/>
      <c r="AH3719" s="216"/>
      <c r="AI3719" s="216">
        <v>78.48</v>
      </c>
      <c r="AJ3719" s="216" t="s">
        <v>13349</v>
      </c>
      <c r="AK3719" s="216" t="s">
        <v>13350</v>
      </c>
      <c r="AL3719" s="216">
        <v>43</v>
      </c>
      <c r="AM3719" s="216">
        <v>39</v>
      </c>
      <c r="AN3719" s="1122">
        <v>22.099</v>
      </c>
      <c r="AO3719" s="216">
        <v>23</v>
      </c>
      <c r="AP3719" s="216">
        <v>53</v>
      </c>
      <c r="AQ3719" s="216">
        <v>4.0149999999999997</v>
      </c>
      <c r="AR3719" s="216">
        <f t="shared" si="607"/>
        <v>43.65613861111111</v>
      </c>
      <c r="AS3719" s="216">
        <f t="shared" si="608"/>
        <v>23.884448611111111</v>
      </c>
      <c r="AT3719" s="213" t="s">
        <v>34</v>
      </c>
      <c r="AU3719" s="485"/>
      <c r="AV3719" s="1270"/>
      <c r="AW3719" s="1077"/>
      <c r="AX3719" s="1270"/>
      <c r="AY3719" s="1077"/>
      <c r="AZ3719" s="1270"/>
      <c r="BA3719" s="1077"/>
      <c r="BB3719" s="1270"/>
      <c r="BC3719" s="1077"/>
      <c r="BD3719" s="1270"/>
      <c r="BE3719" s="1077"/>
      <c r="BF3719" s="485"/>
      <c r="BG3719" s="1002"/>
      <c r="BH3719" s="1011"/>
      <c r="BI3719" s="1011"/>
    </row>
    <row r="3720" spans="1:61" ht="40.5" customHeight="1" thickBot="1" x14ac:dyDescent="0.3">
      <c r="A3720" s="216">
        <v>1226</v>
      </c>
      <c r="B3720" s="213" t="s">
        <v>1580</v>
      </c>
      <c r="C3720" s="213">
        <v>12170703</v>
      </c>
      <c r="D3720" s="215">
        <v>43595</v>
      </c>
      <c r="E3720" s="215">
        <v>43595</v>
      </c>
      <c r="F3720" s="215">
        <v>44691</v>
      </c>
      <c r="G3720" s="213"/>
      <c r="H3720" s="213" t="s">
        <v>1058</v>
      </c>
      <c r="I3720" s="485"/>
      <c r="J3720" s="213" t="s">
        <v>13351</v>
      </c>
      <c r="K3720" s="213" t="s">
        <v>569</v>
      </c>
      <c r="L3720" s="213" t="s">
        <v>237</v>
      </c>
      <c r="M3720" s="213" t="s">
        <v>216</v>
      </c>
      <c r="N3720" s="213" t="s">
        <v>217</v>
      </c>
      <c r="O3720" s="1058"/>
      <c r="P3720" s="214" t="s">
        <v>13352</v>
      </c>
      <c r="Q3720" s="213" t="s">
        <v>559</v>
      </c>
      <c r="R3720" s="213" t="s">
        <v>13246</v>
      </c>
      <c r="S3720" s="213" t="s">
        <v>13334</v>
      </c>
      <c r="T3720" s="485"/>
      <c r="U3720" s="846"/>
      <c r="V3720" s="846"/>
      <c r="W3720" s="213"/>
      <c r="X3720" s="485"/>
      <c r="Y3720" s="846"/>
      <c r="Z3720" s="846"/>
      <c r="AA3720" s="846"/>
      <c r="AB3720" s="846"/>
      <c r="AC3720" s="846"/>
      <c r="AD3720" s="846"/>
      <c r="AE3720" s="485"/>
      <c r="AF3720" s="216" t="s">
        <v>1768</v>
      </c>
      <c r="AG3720" s="216"/>
      <c r="AH3720" s="216"/>
      <c r="AI3720" s="216">
        <v>28.93</v>
      </c>
      <c r="AJ3720" s="246" t="s">
        <v>13353</v>
      </c>
      <c r="AK3720" s="246" t="s">
        <v>13354</v>
      </c>
      <c r="AL3720" s="216">
        <v>43</v>
      </c>
      <c r="AM3720" s="216">
        <v>39</v>
      </c>
      <c r="AN3720" s="1122">
        <v>51.238</v>
      </c>
      <c r="AO3720" s="216">
        <v>23</v>
      </c>
      <c r="AP3720" s="216">
        <v>48</v>
      </c>
      <c r="AQ3720" s="216">
        <v>26.15</v>
      </c>
      <c r="AR3720" s="216">
        <f t="shared" si="607"/>
        <v>43.664232777777777</v>
      </c>
      <c r="AS3720" s="216">
        <f t="shared" si="608"/>
        <v>23.80726388888889</v>
      </c>
      <c r="AT3720" s="213" t="s">
        <v>34</v>
      </c>
      <c r="AU3720" s="485"/>
      <c r="AV3720" s="1270"/>
      <c r="AW3720" s="1077"/>
      <c r="AX3720" s="1270"/>
      <c r="AY3720" s="1077"/>
      <c r="AZ3720" s="1270"/>
      <c r="BA3720" s="1077"/>
      <c r="BB3720" s="1270"/>
      <c r="BC3720" s="1077"/>
      <c r="BD3720" s="1270"/>
      <c r="BE3720" s="1077"/>
      <c r="BF3720" s="485"/>
      <c r="BG3720" s="1002"/>
      <c r="BH3720" s="1011"/>
      <c r="BI3720" s="1011"/>
    </row>
    <row r="3721" spans="1:61" ht="40.5" customHeight="1" x14ac:dyDescent="0.25">
      <c r="A3721" s="101">
        <v>1227</v>
      </c>
      <c r="B3721" s="190" t="s">
        <v>1580</v>
      </c>
      <c r="C3721" s="190">
        <v>12170704</v>
      </c>
      <c r="D3721" s="191">
        <v>43595</v>
      </c>
      <c r="E3721" s="191">
        <v>43595</v>
      </c>
      <c r="F3721" s="191">
        <v>44691</v>
      </c>
      <c r="G3721" s="190"/>
      <c r="H3721" s="190" t="s">
        <v>13355</v>
      </c>
      <c r="J3721" s="190" t="s">
        <v>12148</v>
      </c>
      <c r="K3721" s="190" t="s">
        <v>142</v>
      </c>
      <c r="L3721" s="190" t="s">
        <v>424</v>
      </c>
      <c r="M3721" s="190" t="s">
        <v>141</v>
      </c>
      <c r="N3721" s="190" t="s">
        <v>74</v>
      </c>
      <c r="O3721" s="190" t="s">
        <v>13364</v>
      </c>
      <c r="P3721" s="1074">
        <v>40213</v>
      </c>
      <c r="Q3721" s="190" t="s">
        <v>559</v>
      </c>
      <c r="R3721" s="190" t="s">
        <v>13246</v>
      </c>
      <c r="S3721" s="190" t="s">
        <v>13334</v>
      </c>
      <c r="U3721" s="88"/>
      <c r="V3721" s="88"/>
      <c r="W3721" s="190"/>
      <c r="Y3721" s="88"/>
      <c r="Z3721" s="88"/>
      <c r="AA3721" s="88"/>
      <c r="AB3721" s="88"/>
      <c r="AC3721" s="88"/>
      <c r="AD3721" s="88"/>
      <c r="AF3721" s="101" t="s">
        <v>13356</v>
      </c>
      <c r="AG3721" s="101"/>
      <c r="AH3721" s="101"/>
      <c r="AI3721" s="101">
        <v>118.2</v>
      </c>
      <c r="AJ3721" s="101" t="s">
        <v>13358</v>
      </c>
      <c r="AK3721" s="101" t="s">
        <v>13359</v>
      </c>
      <c r="AL3721" s="101">
        <v>43</v>
      </c>
      <c r="AM3721" s="101">
        <v>20</v>
      </c>
      <c r="AN3721" s="1117">
        <v>10.99</v>
      </c>
      <c r="AO3721" s="101">
        <v>24</v>
      </c>
      <c r="AP3721" s="101">
        <v>22</v>
      </c>
      <c r="AQ3721" s="101">
        <v>46.222000000000001</v>
      </c>
      <c r="AR3721" s="101">
        <f t="shared" si="607"/>
        <v>43.336386111111111</v>
      </c>
      <c r="AS3721" s="101">
        <f t="shared" si="608"/>
        <v>24.379506111111112</v>
      </c>
      <c r="AT3721" s="190" t="s">
        <v>34</v>
      </c>
      <c r="BH3721" s="1011"/>
      <c r="BI3721" s="1011"/>
    </row>
    <row r="3722" spans="1:61" ht="40.5" customHeight="1" thickBot="1" x14ac:dyDescent="0.3">
      <c r="A3722" s="216"/>
      <c r="B3722" s="213" t="s">
        <v>1580</v>
      </c>
      <c r="C3722" s="213">
        <v>12170704</v>
      </c>
      <c r="D3722" s="215">
        <v>43595</v>
      </c>
      <c r="E3722" s="215">
        <v>43595</v>
      </c>
      <c r="F3722" s="215">
        <v>44691</v>
      </c>
      <c r="G3722" s="213"/>
      <c r="H3722" s="213" t="s">
        <v>13355</v>
      </c>
      <c r="I3722" s="485"/>
      <c r="J3722" s="213" t="s">
        <v>12148</v>
      </c>
      <c r="K3722" s="213" t="s">
        <v>142</v>
      </c>
      <c r="L3722" s="213" t="s">
        <v>424</v>
      </c>
      <c r="M3722" s="213" t="s">
        <v>141</v>
      </c>
      <c r="N3722" s="213" t="s">
        <v>74</v>
      </c>
      <c r="O3722" s="213" t="s">
        <v>13365</v>
      </c>
      <c r="P3722" s="1075">
        <v>40213</v>
      </c>
      <c r="Q3722" s="213" t="s">
        <v>559</v>
      </c>
      <c r="R3722" s="213" t="s">
        <v>13246</v>
      </c>
      <c r="S3722" s="213" t="s">
        <v>13334</v>
      </c>
      <c r="T3722" s="485"/>
      <c r="U3722" s="846"/>
      <c r="V3722" s="846"/>
      <c r="W3722" s="213"/>
      <c r="X3722" s="485"/>
      <c r="Y3722" s="846"/>
      <c r="Z3722" s="846"/>
      <c r="AA3722" s="846"/>
      <c r="AB3722" s="846"/>
      <c r="AC3722" s="846"/>
      <c r="AD3722" s="846"/>
      <c r="AE3722" s="485"/>
      <c r="AF3722" s="216" t="s">
        <v>13357</v>
      </c>
      <c r="AG3722" s="216"/>
      <c r="AH3722" s="216"/>
      <c r="AI3722" s="216">
        <v>128.91999999999999</v>
      </c>
      <c r="AJ3722" s="216" t="s">
        <v>13360</v>
      </c>
      <c r="AK3722" s="216" t="s">
        <v>13361</v>
      </c>
      <c r="AL3722" s="216">
        <v>43</v>
      </c>
      <c r="AM3722" s="216">
        <v>21</v>
      </c>
      <c r="AN3722" s="1122">
        <v>37.893999999999998</v>
      </c>
      <c r="AO3722" s="216">
        <v>24</v>
      </c>
      <c r="AP3722" s="216">
        <v>22</v>
      </c>
      <c r="AQ3722" s="216">
        <v>42.006999999999998</v>
      </c>
      <c r="AR3722" s="216">
        <f t="shared" si="607"/>
        <v>43.360526111111113</v>
      </c>
      <c r="AS3722" s="216">
        <f t="shared" si="608"/>
        <v>24.378335277777779</v>
      </c>
      <c r="AT3722" s="213" t="s">
        <v>34</v>
      </c>
      <c r="AU3722" s="485"/>
      <c r="AV3722" s="1270"/>
      <c r="AW3722" s="1077"/>
      <c r="AX3722" s="1270"/>
      <c r="AY3722" s="1077"/>
      <c r="AZ3722" s="1270"/>
      <c r="BA3722" s="1077"/>
      <c r="BB3722" s="1270"/>
      <c r="BC3722" s="1077"/>
      <c r="BD3722" s="1270"/>
      <c r="BE3722" s="1077"/>
      <c r="BF3722" s="485"/>
      <c r="BG3722" s="1002"/>
      <c r="BH3722" s="1011"/>
      <c r="BI3722" s="1011"/>
    </row>
    <row r="3723" spans="1:61" ht="40.5" customHeight="1" x14ac:dyDescent="0.25">
      <c r="A3723" s="101">
        <v>1228</v>
      </c>
      <c r="B3723" s="190" t="s">
        <v>1580</v>
      </c>
      <c r="C3723" s="190">
        <v>12170705</v>
      </c>
      <c r="D3723" s="191">
        <v>43595</v>
      </c>
      <c r="E3723" s="191">
        <v>43595</v>
      </c>
      <c r="F3723" s="191">
        <v>44691</v>
      </c>
      <c r="G3723" s="190"/>
      <c r="H3723" s="190" t="s">
        <v>13362</v>
      </c>
      <c r="J3723" s="190" t="s">
        <v>12148</v>
      </c>
      <c r="K3723" s="190" t="s">
        <v>142</v>
      </c>
      <c r="L3723" s="205" t="s">
        <v>6917</v>
      </c>
      <c r="M3723" s="205" t="s">
        <v>74</v>
      </c>
      <c r="N3723" s="205" t="s">
        <v>74</v>
      </c>
      <c r="O3723" s="190" t="s">
        <v>13366</v>
      </c>
      <c r="P3723" s="1076" t="s">
        <v>13369</v>
      </c>
      <c r="Q3723" s="190" t="s">
        <v>559</v>
      </c>
      <c r="R3723" s="205" t="s">
        <v>13246</v>
      </c>
      <c r="S3723" s="205" t="s">
        <v>13334</v>
      </c>
      <c r="U3723" s="88"/>
      <c r="V3723" s="88"/>
      <c r="W3723" s="190"/>
      <c r="Y3723" s="88"/>
      <c r="Z3723" s="88"/>
      <c r="AA3723" s="88"/>
      <c r="AB3723" s="88"/>
      <c r="AC3723" s="88"/>
      <c r="AD3723" s="88"/>
      <c r="AF3723" s="101" t="s">
        <v>13370</v>
      </c>
      <c r="AG3723" s="101"/>
      <c r="AH3723" s="101"/>
      <c r="AI3723" s="101">
        <v>326.76</v>
      </c>
      <c r="AJ3723" s="101" t="s">
        <v>13373</v>
      </c>
      <c r="AK3723" s="101" t="s">
        <v>13374</v>
      </c>
      <c r="AL3723" s="101">
        <v>43</v>
      </c>
      <c r="AM3723" s="101">
        <v>17</v>
      </c>
      <c r="AN3723" s="1117">
        <v>5.8920000000000003</v>
      </c>
      <c r="AO3723" s="101">
        <v>24</v>
      </c>
      <c r="AP3723" s="101">
        <v>40</v>
      </c>
      <c r="AQ3723" s="101">
        <v>56.991999999999997</v>
      </c>
      <c r="AR3723" s="101">
        <f t="shared" si="607"/>
        <v>43.284970000000001</v>
      </c>
      <c r="AS3723" s="101">
        <f t="shared" si="608"/>
        <v>24.68249777777778</v>
      </c>
      <c r="AT3723" s="190" t="s">
        <v>34</v>
      </c>
      <c r="BH3723" s="1011"/>
      <c r="BI3723" s="1011"/>
    </row>
    <row r="3724" spans="1:61" ht="40.5" customHeight="1" x14ac:dyDescent="0.25">
      <c r="A3724" s="101"/>
      <c r="B3724" s="190" t="s">
        <v>1580</v>
      </c>
      <c r="C3724" s="190">
        <v>12170705</v>
      </c>
      <c r="D3724" s="191">
        <v>43595</v>
      </c>
      <c r="E3724" s="191">
        <v>43595</v>
      </c>
      <c r="F3724" s="191">
        <v>44691</v>
      </c>
      <c r="G3724" s="190"/>
      <c r="H3724" s="190" t="s">
        <v>1426</v>
      </c>
      <c r="J3724" s="190" t="s">
        <v>12148</v>
      </c>
      <c r="K3724" s="190" t="s">
        <v>142</v>
      </c>
      <c r="L3724" s="190" t="s">
        <v>6917</v>
      </c>
      <c r="M3724" s="190" t="s">
        <v>74</v>
      </c>
      <c r="N3724" s="190" t="s">
        <v>74</v>
      </c>
      <c r="O3724" s="190" t="s">
        <v>13367</v>
      </c>
      <c r="P3724" s="1074" t="s">
        <v>13369</v>
      </c>
      <c r="Q3724" s="190" t="s">
        <v>559</v>
      </c>
      <c r="R3724" s="190" t="s">
        <v>13246</v>
      </c>
      <c r="S3724" s="190" t="s">
        <v>13334</v>
      </c>
      <c r="U3724" s="88"/>
      <c r="V3724" s="88"/>
      <c r="W3724" s="190"/>
      <c r="Y3724" s="88"/>
      <c r="Z3724" s="88"/>
      <c r="AA3724" s="88"/>
      <c r="AB3724" s="88"/>
      <c r="AC3724" s="88"/>
      <c r="AD3724" s="88"/>
      <c r="AF3724" s="101" t="s">
        <v>13371</v>
      </c>
      <c r="AG3724" s="101"/>
      <c r="AH3724" s="101"/>
      <c r="AI3724" s="101">
        <v>314.5</v>
      </c>
      <c r="AJ3724" s="101" t="s">
        <v>13378</v>
      </c>
      <c r="AK3724" s="101" t="s">
        <v>13375</v>
      </c>
      <c r="AL3724" s="101">
        <v>43</v>
      </c>
      <c r="AM3724" s="101">
        <v>17</v>
      </c>
      <c r="AN3724" s="1117">
        <v>6.5670000000000002</v>
      </c>
      <c r="AO3724" s="101">
        <v>24</v>
      </c>
      <c r="AP3724" s="101">
        <v>40</v>
      </c>
      <c r="AQ3724" s="101">
        <v>24.39</v>
      </c>
      <c r="AR3724" s="101">
        <f t="shared" si="607"/>
        <v>43.285157499999997</v>
      </c>
      <c r="AS3724" s="101">
        <f t="shared" si="608"/>
        <v>24.673441666666669</v>
      </c>
      <c r="AT3724" s="190" t="s">
        <v>34</v>
      </c>
      <c r="BH3724" s="1011"/>
      <c r="BI3724" s="1011"/>
    </row>
    <row r="3725" spans="1:61" ht="40.5" customHeight="1" thickBot="1" x14ac:dyDescent="0.3">
      <c r="A3725" s="216"/>
      <c r="B3725" s="213" t="s">
        <v>1580</v>
      </c>
      <c r="C3725" s="213">
        <v>12170705</v>
      </c>
      <c r="D3725" s="215">
        <v>43595</v>
      </c>
      <c r="E3725" s="215">
        <v>43595</v>
      </c>
      <c r="F3725" s="215">
        <v>44691</v>
      </c>
      <c r="G3725" s="213"/>
      <c r="H3725" s="213" t="s">
        <v>13363</v>
      </c>
      <c r="I3725" s="485"/>
      <c r="J3725" s="213" t="s">
        <v>12148</v>
      </c>
      <c r="K3725" s="213" t="s">
        <v>142</v>
      </c>
      <c r="L3725" s="213" t="s">
        <v>6917</v>
      </c>
      <c r="M3725" s="213" t="s">
        <v>74</v>
      </c>
      <c r="N3725" s="213" t="s">
        <v>74</v>
      </c>
      <c r="O3725" s="213" t="s">
        <v>13368</v>
      </c>
      <c r="P3725" s="1075" t="s">
        <v>13369</v>
      </c>
      <c r="Q3725" s="213" t="s">
        <v>559</v>
      </c>
      <c r="R3725" s="213" t="s">
        <v>13246</v>
      </c>
      <c r="S3725" s="213" t="s">
        <v>13334</v>
      </c>
      <c r="T3725" s="485"/>
      <c r="U3725" s="846"/>
      <c r="V3725" s="846"/>
      <c r="W3725" s="213"/>
      <c r="X3725" s="485"/>
      <c r="Y3725" s="846"/>
      <c r="Z3725" s="846"/>
      <c r="AA3725" s="846"/>
      <c r="AB3725" s="846"/>
      <c r="AC3725" s="846"/>
      <c r="AD3725" s="846"/>
      <c r="AE3725" s="485"/>
      <c r="AF3725" s="216" t="s">
        <v>13372</v>
      </c>
      <c r="AG3725" s="216"/>
      <c r="AH3725" s="216"/>
      <c r="AI3725" s="216">
        <v>237.15</v>
      </c>
      <c r="AJ3725" s="216" t="s">
        <v>13376</v>
      </c>
      <c r="AK3725" s="216" t="s">
        <v>13377</v>
      </c>
      <c r="AL3725" s="216">
        <v>43</v>
      </c>
      <c r="AM3725" s="216">
        <v>17</v>
      </c>
      <c r="AN3725" s="1122">
        <v>30.167000000000002</v>
      </c>
      <c r="AO3725" s="216">
        <v>24</v>
      </c>
      <c r="AP3725" s="216">
        <v>38</v>
      </c>
      <c r="AQ3725" s="216">
        <v>46.997</v>
      </c>
      <c r="AR3725" s="216">
        <f t="shared" si="607"/>
        <v>43.291713055555554</v>
      </c>
      <c r="AS3725" s="216">
        <f t="shared" si="608"/>
        <v>24.646388055555555</v>
      </c>
      <c r="AT3725" s="213" t="s">
        <v>34</v>
      </c>
      <c r="AU3725" s="485"/>
      <c r="AV3725" s="1270"/>
      <c r="AW3725" s="1077"/>
      <c r="AX3725" s="1270"/>
      <c r="AY3725" s="1077"/>
      <c r="AZ3725" s="1270"/>
      <c r="BA3725" s="1077"/>
      <c r="BB3725" s="1270"/>
      <c r="BC3725" s="1077"/>
      <c r="BD3725" s="1270"/>
      <c r="BE3725" s="1077"/>
      <c r="BF3725" s="485"/>
      <c r="BG3725" s="1002"/>
      <c r="BH3725" s="1011"/>
      <c r="BI3725" s="1011"/>
    </row>
    <row r="3726" spans="1:61" ht="40.5" customHeight="1" x14ac:dyDescent="0.25">
      <c r="A3726" s="101">
        <v>1229</v>
      </c>
      <c r="B3726" s="190" t="s">
        <v>1580</v>
      </c>
      <c r="C3726" s="190">
        <v>12170706</v>
      </c>
      <c r="D3726" s="191">
        <v>43595</v>
      </c>
      <c r="E3726" s="191">
        <v>43595</v>
      </c>
      <c r="F3726" s="191">
        <v>44691</v>
      </c>
      <c r="G3726" s="190"/>
      <c r="H3726" s="190" t="s">
        <v>13379</v>
      </c>
      <c r="J3726" s="190" t="s">
        <v>12148</v>
      </c>
      <c r="K3726" s="190" t="s">
        <v>142</v>
      </c>
      <c r="L3726" s="205" t="s">
        <v>6940</v>
      </c>
      <c r="M3726" s="205" t="s">
        <v>74</v>
      </c>
      <c r="N3726" s="205" t="s">
        <v>74</v>
      </c>
      <c r="O3726" s="190" t="s">
        <v>13382</v>
      </c>
      <c r="P3726" s="1076" t="s">
        <v>13385</v>
      </c>
      <c r="Q3726" s="190" t="s">
        <v>559</v>
      </c>
      <c r="R3726" s="205" t="s">
        <v>13246</v>
      </c>
      <c r="S3726" s="205" t="s">
        <v>13334</v>
      </c>
      <c r="U3726" s="88"/>
      <c r="V3726" s="88"/>
      <c r="W3726" s="190"/>
      <c r="Y3726" s="88"/>
      <c r="Z3726" s="88"/>
      <c r="AA3726" s="88"/>
      <c r="AB3726" s="88"/>
      <c r="AC3726" s="88"/>
      <c r="AD3726" s="88"/>
      <c r="AF3726" s="190" t="s">
        <v>13388</v>
      </c>
      <c r="AG3726" s="101"/>
      <c r="AH3726" s="101"/>
      <c r="AI3726" s="101">
        <v>184.27</v>
      </c>
      <c r="AJ3726" s="101" t="s">
        <v>13391</v>
      </c>
      <c r="AK3726" s="101" t="s">
        <v>13392</v>
      </c>
      <c r="AL3726" s="101">
        <v>43</v>
      </c>
      <c r="AM3726" s="101">
        <v>18</v>
      </c>
      <c r="AN3726" s="1117">
        <v>29.52</v>
      </c>
      <c r="AO3726" s="101">
        <v>24</v>
      </c>
      <c r="AP3726" s="101">
        <v>35</v>
      </c>
      <c r="AQ3726" s="101">
        <v>16.797000000000001</v>
      </c>
      <c r="AR3726" s="101">
        <f t="shared" si="607"/>
        <v>43.308199999999999</v>
      </c>
      <c r="AS3726" s="101">
        <f t="shared" si="608"/>
        <v>24.587999166666666</v>
      </c>
      <c r="AT3726" s="190" t="s">
        <v>34</v>
      </c>
      <c r="BH3726" s="1011"/>
      <c r="BI3726" s="1011"/>
    </row>
    <row r="3727" spans="1:61" ht="40.5" customHeight="1" x14ac:dyDescent="0.25">
      <c r="A3727" s="101"/>
      <c r="B3727" s="190" t="s">
        <v>1580</v>
      </c>
      <c r="C3727" s="190">
        <v>12170706</v>
      </c>
      <c r="D3727" s="191">
        <v>43595</v>
      </c>
      <c r="E3727" s="191">
        <v>43595</v>
      </c>
      <c r="F3727" s="191">
        <v>44691</v>
      </c>
      <c r="G3727" s="190"/>
      <c r="H3727" s="190" t="s">
        <v>13380</v>
      </c>
      <c r="J3727" s="190" t="s">
        <v>12148</v>
      </c>
      <c r="K3727" s="190" t="s">
        <v>142</v>
      </c>
      <c r="L3727" s="190" t="s">
        <v>6941</v>
      </c>
      <c r="M3727" s="190" t="s">
        <v>74</v>
      </c>
      <c r="N3727" s="190" t="s">
        <v>74</v>
      </c>
      <c r="O3727" s="190" t="s">
        <v>13383</v>
      </c>
      <c r="P3727" s="1074" t="s">
        <v>13386</v>
      </c>
      <c r="Q3727" s="190" t="s">
        <v>559</v>
      </c>
      <c r="R3727" s="190" t="s">
        <v>13246</v>
      </c>
      <c r="S3727" s="190" t="s">
        <v>13334</v>
      </c>
      <c r="U3727" s="88"/>
      <c r="V3727" s="88"/>
      <c r="W3727" s="190"/>
      <c r="Y3727" s="88"/>
      <c r="Z3727" s="88"/>
      <c r="AA3727" s="88"/>
      <c r="AB3727" s="88"/>
      <c r="AC3727" s="88"/>
      <c r="AD3727" s="88"/>
      <c r="AF3727" s="190" t="s">
        <v>13389</v>
      </c>
      <c r="AG3727" s="101"/>
      <c r="AH3727" s="101"/>
      <c r="AI3727" s="101">
        <v>186.63</v>
      </c>
      <c r="AJ3727" s="101" t="s">
        <v>13393</v>
      </c>
      <c r="AK3727" s="101" t="s">
        <v>13394</v>
      </c>
      <c r="AL3727" s="101">
        <v>43</v>
      </c>
      <c r="AM3727" s="101">
        <v>18</v>
      </c>
      <c r="AN3727" s="1117">
        <v>10.336</v>
      </c>
      <c r="AO3727" s="101">
        <v>24</v>
      </c>
      <c r="AP3727" s="101">
        <v>33</v>
      </c>
      <c r="AQ3727" s="101">
        <v>51.723999999999997</v>
      </c>
      <c r="AR3727" s="101">
        <f t="shared" si="607"/>
        <v>43.302871111111109</v>
      </c>
      <c r="AS3727" s="101">
        <f t="shared" si="608"/>
        <v>24.564367777777779</v>
      </c>
      <c r="AT3727" s="190" t="s">
        <v>34</v>
      </c>
      <c r="BH3727" s="1011"/>
      <c r="BI3727" s="1011"/>
    </row>
    <row r="3728" spans="1:61" ht="40.5" customHeight="1" thickBot="1" x14ac:dyDescent="0.3">
      <c r="A3728" s="216"/>
      <c r="B3728" s="213" t="s">
        <v>1580</v>
      </c>
      <c r="C3728" s="213">
        <v>12170706</v>
      </c>
      <c r="D3728" s="215">
        <v>43595</v>
      </c>
      <c r="E3728" s="215">
        <v>43595</v>
      </c>
      <c r="F3728" s="215">
        <v>44691</v>
      </c>
      <c r="G3728" s="213"/>
      <c r="H3728" s="213" t="s">
        <v>13381</v>
      </c>
      <c r="I3728" s="485"/>
      <c r="J3728" s="213" t="s">
        <v>12148</v>
      </c>
      <c r="K3728" s="213" t="s">
        <v>142</v>
      </c>
      <c r="L3728" s="213" t="s">
        <v>547</v>
      </c>
      <c r="M3728" s="213" t="s">
        <v>74</v>
      </c>
      <c r="N3728" s="213" t="s">
        <v>74</v>
      </c>
      <c r="O3728" s="213" t="s">
        <v>13384</v>
      </c>
      <c r="P3728" s="1075" t="s">
        <v>13387</v>
      </c>
      <c r="Q3728" s="213" t="s">
        <v>559</v>
      </c>
      <c r="R3728" s="213" t="s">
        <v>13246</v>
      </c>
      <c r="S3728" s="213" t="s">
        <v>13334</v>
      </c>
      <c r="T3728" s="485"/>
      <c r="U3728" s="846"/>
      <c r="V3728" s="846"/>
      <c r="W3728" s="213"/>
      <c r="X3728" s="485"/>
      <c r="Y3728" s="846"/>
      <c r="Z3728" s="846"/>
      <c r="AA3728" s="846"/>
      <c r="AB3728" s="846"/>
      <c r="AC3728" s="846"/>
      <c r="AD3728" s="846"/>
      <c r="AE3728" s="485"/>
      <c r="AF3728" s="213" t="s">
        <v>13390</v>
      </c>
      <c r="AG3728" s="216"/>
      <c r="AH3728" s="216"/>
      <c r="AI3728" s="216">
        <v>251.14</v>
      </c>
      <c r="AJ3728" s="216" t="s">
        <v>13395</v>
      </c>
      <c r="AK3728" s="216" t="s">
        <v>13396</v>
      </c>
      <c r="AL3728" s="216">
        <v>43</v>
      </c>
      <c r="AM3728" s="216">
        <v>17</v>
      </c>
      <c r="AN3728" s="1122">
        <v>30.053000000000001</v>
      </c>
      <c r="AO3728" s="216">
        <v>24</v>
      </c>
      <c r="AP3728" s="216">
        <v>31</v>
      </c>
      <c r="AQ3728" s="216">
        <v>34.707999999999998</v>
      </c>
      <c r="AR3728" s="216">
        <f t="shared" si="607"/>
        <v>43.29168138888889</v>
      </c>
      <c r="AS3728" s="216">
        <f t="shared" si="608"/>
        <v>24.526307777777777</v>
      </c>
      <c r="AT3728" s="213" t="s">
        <v>34</v>
      </c>
      <c r="AU3728" s="485"/>
      <c r="AV3728" s="1270"/>
      <c r="AW3728" s="1077"/>
      <c r="AX3728" s="1270"/>
      <c r="AY3728" s="1077"/>
      <c r="AZ3728" s="1270"/>
      <c r="BA3728" s="1077"/>
      <c r="BB3728" s="1270"/>
      <c r="BC3728" s="1077"/>
      <c r="BD3728" s="1270"/>
      <c r="BE3728" s="1077"/>
      <c r="BF3728" s="485"/>
      <c r="BG3728" s="1002"/>
      <c r="BH3728" s="1011"/>
      <c r="BI3728" s="1011"/>
    </row>
    <row r="3729" spans="1:61" ht="40.5" customHeight="1" thickBot="1" x14ac:dyDescent="0.3">
      <c r="A3729" s="216">
        <v>1230</v>
      </c>
      <c r="B3729" s="213" t="s">
        <v>1580</v>
      </c>
      <c r="C3729" s="213">
        <v>12170707</v>
      </c>
      <c r="D3729" s="215">
        <v>43595</v>
      </c>
      <c r="E3729" s="215">
        <v>43595</v>
      </c>
      <c r="F3729" s="215">
        <v>44691</v>
      </c>
      <c r="G3729" s="213"/>
      <c r="H3729" s="213" t="s">
        <v>13397</v>
      </c>
      <c r="I3729" s="485"/>
      <c r="J3729" s="213" t="s">
        <v>720</v>
      </c>
      <c r="K3729" s="213" t="s">
        <v>142</v>
      </c>
      <c r="L3729" s="213" t="s">
        <v>6917</v>
      </c>
      <c r="M3729" s="213" t="s">
        <v>74</v>
      </c>
      <c r="N3729" s="213" t="s">
        <v>74</v>
      </c>
      <c r="O3729" s="1058" t="s">
        <v>13398</v>
      </c>
      <c r="P3729" s="214" t="s">
        <v>13369</v>
      </c>
      <c r="Q3729" s="213" t="s">
        <v>559</v>
      </c>
      <c r="R3729" s="213" t="s">
        <v>13246</v>
      </c>
      <c r="S3729" s="213" t="s">
        <v>13334</v>
      </c>
      <c r="T3729" s="485"/>
      <c r="U3729" s="846"/>
      <c r="V3729" s="846"/>
      <c r="W3729" s="213"/>
      <c r="X3729" s="485"/>
      <c r="Y3729" s="846"/>
      <c r="Z3729" s="846"/>
      <c r="AA3729" s="846"/>
      <c r="AB3729" s="846"/>
      <c r="AC3729" s="846"/>
      <c r="AD3729" s="846"/>
      <c r="AE3729" s="485"/>
      <c r="AF3729" s="216" t="s">
        <v>13399</v>
      </c>
      <c r="AG3729" s="216"/>
      <c r="AH3729" s="216"/>
      <c r="AI3729" s="216">
        <v>319.91000000000003</v>
      </c>
      <c r="AJ3729" s="246" t="s">
        <v>13400</v>
      </c>
      <c r="AK3729" s="246" t="s">
        <v>13401</v>
      </c>
      <c r="AL3729" s="216">
        <v>43</v>
      </c>
      <c r="AM3729" s="216">
        <v>17</v>
      </c>
      <c r="AN3729" s="1122">
        <v>26.524000000000001</v>
      </c>
      <c r="AO3729" s="216">
        <v>24</v>
      </c>
      <c r="AP3729" s="216">
        <v>42</v>
      </c>
      <c r="AQ3729" s="216">
        <v>49.055999999999997</v>
      </c>
      <c r="AR3729" s="216">
        <f t="shared" si="607"/>
        <v>43.290701111111112</v>
      </c>
      <c r="AS3729" s="216">
        <f t="shared" si="608"/>
        <v>24.713626666666666</v>
      </c>
      <c r="AT3729" s="213" t="s">
        <v>34</v>
      </c>
      <c r="AU3729" s="485"/>
      <c r="AV3729" s="1270"/>
      <c r="AW3729" s="1077"/>
      <c r="AX3729" s="1270"/>
      <c r="AY3729" s="1077"/>
      <c r="AZ3729" s="1270"/>
      <c r="BA3729" s="1077"/>
      <c r="BB3729" s="1270"/>
      <c r="BC3729" s="1077"/>
      <c r="BD3729" s="1270"/>
      <c r="BE3729" s="1077"/>
      <c r="BF3729" s="485"/>
      <c r="BG3729" s="1002"/>
      <c r="BH3729" s="1011"/>
      <c r="BI3729" s="1011"/>
    </row>
    <row r="3730" spans="1:61" ht="40.5" customHeight="1" thickBot="1" x14ac:dyDescent="0.3">
      <c r="A3730" s="216">
        <v>1231</v>
      </c>
      <c r="B3730" s="213" t="s">
        <v>1580</v>
      </c>
      <c r="C3730" s="213">
        <v>12170708</v>
      </c>
      <c r="D3730" s="215">
        <v>43595</v>
      </c>
      <c r="E3730" s="215">
        <v>43595</v>
      </c>
      <c r="F3730" s="215">
        <v>44691</v>
      </c>
      <c r="G3730" s="213"/>
      <c r="H3730" s="213" t="s">
        <v>1417</v>
      </c>
      <c r="I3730" s="485"/>
      <c r="J3730" s="213" t="s">
        <v>720</v>
      </c>
      <c r="K3730" s="213" t="s">
        <v>142</v>
      </c>
      <c r="L3730" s="213" t="s">
        <v>409</v>
      </c>
      <c r="M3730" s="213" t="s">
        <v>70</v>
      </c>
      <c r="N3730" s="213" t="s">
        <v>70</v>
      </c>
      <c r="O3730" s="1058" t="s">
        <v>13402</v>
      </c>
      <c r="P3730" s="214" t="s">
        <v>11933</v>
      </c>
      <c r="Q3730" s="213" t="s">
        <v>559</v>
      </c>
      <c r="R3730" s="213" t="s">
        <v>13246</v>
      </c>
      <c r="S3730" s="213" t="s">
        <v>13334</v>
      </c>
      <c r="T3730" s="485"/>
      <c r="U3730" s="846"/>
      <c r="V3730" s="846"/>
      <c r="W3730" s="213"/>
      <c r="X3730" s="485"/>
      <c r="Y3730" s="846"/>
      <c r="Z3730" s="846"/>
      <c r="AA3730" s="846"/>
      <c r="AB3730" s="846"/>
      <c r="AC3730" s="846"/>
      <c r="AD3730" s="846"/>
      <c r="AE3730" s="485"/>
      <c r="AF3730" s="216" t="s">
        <v>13403</v>
      </c>
      <c r="AG3730" s="216"/>
      <c r="AH3730" s="216"/>
      <c r="AI3730" s="216">
        <v>314.89</v>
      </c>
      <c r="AJ3730" s="246" t="s">
        <v>13404</v>
      </c>
      <c r="AK3730" s="246" t="s">
        <v>13405</v>
      </c>
      <c r="AL3730" s="216">
        <v>43</v>
      </c>
      <c r="AM3730" s="216">
        <v>17</v>
      </c>
      <c r="AN3730" s="1122">
        <v>45.387</v>
      </c>
      <c r="AO3730" s="216">
        <v>24</v>
      </c>
      <c r="AP3730" s="216">
        <v>44</v>
      </c>
      <c r="AQ3730" s="216">
        <v>46.863999999999997</v>
      </c>
      <c r="AR3730" s="216">
        <f t="shared" si="607"/>
        <v>43.295940833333333</v>
      </c>
      <c r="AS3730" s="216">
        <f t="shared" si="608"/>
        <v>24.74635111111111</v>
      </c>
      <c r="AT3730" s="213" t="s">
        <v>34</v>
      </c>
      <c r="AU3730" s="485"/>
      <c r="AV3730" s="1270"/>
      <c r="AW3730" s="1077"/>
      <c r="AX3730" s="1270"/>
      <c r="AY3730" s="1077"/>
      <c r="AZ3730" s="1270"/>
      <c r="BA3730" s="1077"/>
      <c r="BB3730" s="1270"/>
      <c r="BC3730" s="1077"/>
      <c r="BD3730" s="1270"/>
      <c r="BE3730" s="1077"/>
      <c r="BF3730" s="485"/>
      <c r="BG3730" s="1002"/>
      <c r="BH3730" s="1011"/>
      <c r="BI3730" s="1011"/>
    </row>
    <row r="3731" spans="1:61" ht="40.5" customHeight="1" thickBot="1" x14ac:dyDescent="0.3">
      <c r="A3731" s="216">
        <v>1232</v>
      </c>
      <c r="B3731" s="213" t="s">
        <v>1580</v>
      </c>
      <c r="C3731" s="213">
        <v>12170709</v>
      </c>
      <c r="D3731" s="215">
        <v>43595</v>
      </c>
      <c r="E3731" s="215">
        <v>43595</v>
      </c>
      <c r="F3731" s="215">
        <v>44691</v>
      </c>
      <c r="G3731" s="213"/>
      <c r="H3731" s="213" t="s">
        <v>6930</v>
      </c>
      <c r="I3731" s="485"/>
      <c r="J3731" s="213" t="s">
        <v>12161</v>
      </c>
      <c r="K3731" s="213" t="s">
        <v>50</v>
      </c>
      <c r="L3731" s="213" t="s">
        <v>50</v>
      </c>
      <c r="M3731" s="213" t="s">
        <v>50</v>
      </c>
      <c r="N3731" s="213" t="s">
        <v>74</v>
      </c>
      <c r="O3731" s="1058" t="s">
        <v>13406</v>
      </c>
      <c r="P3731" s="214" t="s">
        <v>12162</v>
      </c>
      <c r="Q3731" s="213" t="s">
        <v>559</v>
      </c>
      <c r="R3731" s="213" t="s">
        <v>13246</v>
      </c>
      <c r="S3731" s="213" t="s">
        <v>13334</v>
      </c>
      <c r="T3731" s="485"/>
      <c r="U3731" s="846"/>
      <c r="V3731" s="846"/>
      <c r="W3731" s="213"/>
      <c r="X3731" s="485"/>
      <c r="Y3731" s="846"/>
      <c r="Z3731" s="846"/>
      <c r="AA3731" s="846"/>
      <c r="AB3731" s="846"/>
      <c r="AC3731" s="846"/>
      <c r="AD3731" s="846"/>
      <c r="AE3731" s="485"/>
      <c r="AF3731" s="216" t="s">
        <v>13346</v>
      </c>
      <c r="AG3731" s="216"/>
      <c r="AH3731" s="216"/>
      <c r="AI3731" s="216">
        <v>84.69</v>
      </c>
      <c r="AJ3731" s="246" t="s">
        <v>13407</v>
      </c>
      <c r="AK3731" s="246" t="s">
        <v>13408</v>
      </c>
      <c r="AL3731" s="216">
        <v>43</v>
      </c>
      <c r="AM3731" s="216">
        <v>30</v>
      </c>
      <c r="AN3731" s="1122">
        <v>18.736000000000001</v>
      </c>
      <c r="AO3731" s="216">
        <v>24</v>
      </c>
      <c r="AP3731" s="216">
        <v>17</v>
      </c>
      <c r="AQ3731" s="216">
        <v>36.936</v>
      </c>
      <c r="AR3731" s="216">
        <f t="shared" si="607"/>
        <v>43.505204444444445</v>
      </c>
      <c r="AS3731" s="216">
        <f t="shared" si="608"/>
        <v>24.293593333333334</v>
      </c>
      <c r="AT3731" s="213" t="s">
        <v>34</v>
      </c>
      <c r="AU3731" s="485"/>
      <c r="AV3731" s="1270"/>
      <c r="AW3731" s="1077"/>
      <c r="AX3731" s="1270"/>
      <c r="AY3731" s="1077"/>
      <c r="AZ3731" s="1270"/>
      <c r="BA3731" s="1077"/>
      <c r="BB3731" s="1270"/>
      <c r="BC3731" s="1077"/>
      <c r="BD3731" s="1270"/>
      <c r="BE3731" s="1077"/>
      <c r="BF3731" s="485"/>
      <c r="BG3731" s="1002"/>
      <c r="BH3731" s="1011"/>
      <c r="BI3731" s="1011"/>
    </row>
    <row r="3732" spans="1:61" ht="40.5" customHeight="1" x14ac:dyDescent="0.25">
      <c r="A3732" s="101">
        <v>1233</v>
      </c>
      <c r="B3732" s="190" t="s">
        <v>490</v>
      </c>
      <c r="C3732" s="190">
        <v>12170698</v>
      </c>
      <c r="D3732" s="191">
        <v>43571</v>
      </c>
      <c r="E3732" s="191">
        <v>43497</v>
      </c>
      <c r="F3732" s="191">
        <v>45689</v>
      </c>
      <c r="G3732" s="190"/>
      <c r="H3732" s="190" t="s">
        <v>1067</v>
      </c>
      <c r="J3732" s="190" t="s">
        <v>1454</v>
      </c>
      <c r="K3732" s="190" t="s">
        <v>50</v>
      </c>
      <c r="L3732" s="205" t="s">
        <v>48</v>
      </c>
      <c r="M3732" s="205" t="s">
        <v>59</v>
      </c>
      <c r="N3732" s="205" t="s">
        <v>48</v>
      </c>
      <c r="O3732" s="190" t="s">
        <v>13410</v>
      </c>
      <c r="P3732" s="1076" t="s">
        <v>13409</v>
      </c>
      <c r="Q3732" s="190" t="s">
        <v>559</v>
      </c>
      <c r="R3732" s="205" t="s">
        <v>6931</v>
      </c>
      <c r="S3732" s="205" t="s">
        <v>13411</v>
      </c>
      <c r="U3732" s="88"/>
      <c r="V3732" s="88">
        <v>93</v>
      </c>
      <c r="W3732" s="190"/>
      <c r="Y3732" s="88"/>
      <c r="Z3732" s="88"/>
      <c r="AA3732" s="88"/>
      <c r="AB3732" s="88"/>
      <c r="AC3732" s="88"/>
      <c r="AD3732" s="88"/>
      <c r="AF3732" s="190" t="s">
        <v>13412</v>
      </c>
      <c r="AG3732" s="101"/>
      <c r="AH3732" s="101"/>
      <c r="AI3732" s="101"/>
      <c r="AJ3732" s="101" t="s">
        <v>13413</v>
      </c>
      <c r="AK3732" s="101" t="s">
        <v>13414</v>
      </c>
      <c r="AL3732" s="101">
        <v>42</v>
      </c>
      <c r="AM3732" s="101">
        <v>40</v>
      </c>
      <c r="AN3732" s="1117">
        <v>35.130000000000003</v>
      </c>
      <c r="AO3732" s="101">
        <v>23</v>
      </c>
      <c r="AP3732" s="101">
        <v>16</v>
      </c>
      <c r="AQ3732" s="101">
        <v>13.41</v>
      </c>
      <c r="AR3732" s="101">
        <f t="shared" si="607"/>
        <v>42.676424999999995</v>
      </c>
      <c r="AS3732" s="101">
        <f t="shared" si="608"/>
        <v>23.270391666666665</v>
      </c>
      <c r="AT3732" s="190" t="s">
        <v>43</v>
      </c>
      <c r="AX3732" s="190" t="s">
        <v>15690</v>
      </c>
      <c r="AY3732" s="191">
        <v>44627</v>
      </c>
      <c r="BH3732" s="1011"/>
      <c r="BI3732" s="1011"/>
    </row>
    <row r="3733" spans="1:61" ht="40.5" customHeight="1" x14ac:dyDescent="0.25">
      <c r="A3733" s="101"/>
      <c r="B3733" s="190" t="s">
        <v>490</v>
      </c>
      <c r="C3733" s="190">
        <v>12170698</v>
      </c>
      <c r="D3733" s="191">
        <v>43571</v>
      </c>
      <c r="E3733" s="191">
        <v>43497</v>
      </c>
      <c r="F3733" s="191">
        <v>45689</v>
      </c>
      <c r="G3733" s="190"/>
      <c r="H3733" s="190" t="s">
        <v>1067</v>
      </c>
      <c r="J3733" s="190" t="s">
        <v>1454</v>
      </c>
      <c r="K3733" s="190" t="s">
        <v>50</v>
      </c>
      <c r="L3733" s="190" t="s">
        <v>48</v>
      </c>
      <c r="M3733" s="190" t="s">
        <v>59</v>
      </c>
      <c r="N3733" s="190" t="s">
        <v>48</v>
      </c>
      <c r="O3733" s="190" t="s">
        <v>13410</v>
      </c>
      <c r="P3733" s="1074" t="s">
        <v>13409</v>
      </c>
      <c r="Q3733" s="190" t="s">
        <v>559</v>
      </c>
      <c r="R3733" s="190" t="s">
        <v>6931</v>
      </c>
      <c r="S3733" s="190" t="s">
        <v>13411</v>
      </c>
      <c r="U3733" s="88"/>
      <c r="V3733" s="88">
        <v>80</v>
      </c>
      <c r="W3733" s="190"/>
      <c r="Y3733" s="88"/>
      <c r="Z3733" s="88"/>
      <c r="AA3733" s="88"/>
      <c r="AB3733" s="88"/>
      <c r="AC3733" s="88"/>
      <c r="AD3733" s="88"/>
      <c r="AF3733" s="190" t="s">
        <v>13415</v>
      </c>
      <c r="AI3733" s="101"/>
      <c r="AJ3733" s="101" t="s">
        <v>13416</v>
      </c>
      <c r="AK3733" s="101" t="s">
        <v>13417</v>
      </c>
      <c r="AL3733" s="101">
        <v>42</v>
      </c>
      <c r="AM3733" s="101">
        <v>40</v>
      </c>
      <c r="AN3733" s="1117">
        <v>28.52</v>
      </c>
      <c r="AO3733" s="101">
        <v>23</v>
      </c>
      <c r="AP3733" s="101">
        <v>16</v>
      </c>
      <c r="AQ3733" s="101">
        <v>10.26</v>
      </c>
      <c r="AR3733" s="101">
        <f t="shared" si="607"/>
        <v>42.674588888888884</v>
      </c>
      <c r="AS3733" s="101">
        <f t="shared" si="608"/>
        <v>23.269516666666664</v>
      </c>
      <c r="AT3733" s="190" t="s">
        <v>43</v>
      </c>
      <c r="AX3733" s="190" t="s">
        <v>15690</v>
      </c>
      <c r="AY3733" s="191">
        <v>44627</v>
      </c>
      <c r="BH3733" s="1011"/>
      <c r="BI3733" s="1011"/>
    </row>
    <row r="3734" spans="1:61" ht="40.5" customHeight="1" thickBot="1" x14ac:dyDescent="0.3">
      <c r="A3734" s="216"/>
      <c r="B3734" s="213" t="s">
        <v>490</v>
      </c>
      <c r="C3734" s="213">
        <v>12170698</v>
      </c>
      <c r="D3734" s="215">
        <v>43571</v>
      </c>
      <c r="E3734" s="215">
        <v>43497</v>
      </c>
      <c r="F3734" s="215">
        <v>45689</v>
      </c>
      <c r="G3734" s="213"/>
      <c r="H3734" s="213" t="s">
        <v>1067</v>
      </c>
      <c r="I3734" s="485"/>
      <c r="J3734" s="213" t="s">
        <v>1454</v>
      </c>
      <c r="K3734" s="213" t="s">
        <v>50</v>
      </c>
      <c r="L3734" s="213" t="s">
        <v>48</v>
      </c>
      <c r="M3734" s="213" t="s">
        <v>59</v>
      </c>
      <c r="N3734" s="213" t="s">
        <v>48</v>
      </c>
      <c r="O3734" s="213" t="s">
        <v>13410</v>
      </c>
      <c r="P3734" s="1075" t="s">
        <v>13409</v>
      </c>
      <c r="Q3734" s="213" t="s">
        <v>559</v>
      </c>
      <c r="R3734" s="213" t="s">
        <v>6931</v>
      </c>
      <c r="S3734" s="213" t="s">
        <v>13411</v>
      </c>
      <c r="T3734" s="485"/>
      <c r="U3734" s="846"/>
      <c r="V3734" s="846">
        <v>93</v>
      </c>
      <c r="W3734" s="213"/>
      <c r="X3734" s="485"/>
      <c r="Y3734" s="846"/>
      <c r="Z3734" s="846"/>
      <c r="AA3734" s="846"/>
      <c r="AB3734" s="846"/>
      <c r="AC3734" s="846"/>
      <c r="AD3734" s="846"/>
      <c r="AE3734" s="485"/>
      <c r="AF3734" s="213" t="s">
        <v>13418</v>
      </c>
      <c r="AG3734" s="485"/>
      <c r="AH3734" s="485"/>
      <c r="AI3734" s="216"/>
      <c r="AJ3734" s="216" t="s">
        <v>13419</v>
      </c>
      <c r="AK3734" s="216" t="s">
        <v>13420</v>
      </c>
      <c r="AL3734" s="216">
        <v>42</v>
      </c>
      <c r="AM3734" s="216">
        <v>40</v>
      </c>
      <c r="AN3734" s="1122">
        <v>27.44</v>
      </c>
      <c r="AO3734" s="216">
        <v>23</v>
      </c>
      <c r="AP3734" s="216">
        <v>16</v>
      </c>
      <c r="AQ3734" s="216">
        <v>9.31</v>
      </c>
      <c r="AR3734" s="216">
        <f t="shared" si="607"/>
        <v>42.674288888888888</v>
      </c>
      <c r="AS3734" s="216">
        <f t="shared" si="608"/>
        <v>23.269252777777776</v>
      </c>
      <c r="AT3734" s="213" t="s">
        <v>43</v>
      </c>
      <c r="AU3734" s="485"/>
      <c r="AV3734" s="1270"/>
      <c r="AW3734" s="1077"/>
      <c r="AX3734" s="213" t="s">
        <v>15690</v>
      </c>
      <c r="AY3734" s="215">
        <v>44627</v>
      </c>
      <c r="AZ3734" s="1270"/>
      <c r="BA3734" s="1077"/>
      <c r="BB3734" s="1270"/>
      <c r="BC3734" s="1077"/>
      <c r="BD3734" s="1270"/>
      <c r="BE3734" s="1077"/>
      <c r="BF3734" s="485"/>
      <c r="BG3734" s="1002"/>
      <c r="BH3734" s="1011"/>
      <c r="BI3734" s="1011"/>
    </row>
    <row r="3735" spans="1:61" ht="40.5" customHeight="1" thickBot="1" x14ac:dyDescent="0.3">
      <c r="A3735" s="216">
        <v>1234</v>
      </c>
      <c r="B3735" s="213" t="s">
        <v>1666</v>
      </c>
      <c r="C3735" s="213">
        <v>12170699</v>
      </c>
      <c r="D3735" s="215">
        <v>43592</v>
      </c>
      <c r="E3735" s="215">
        <v>43592</v>
      </c>
      <c r="F3735" s="215">
        <v>44688</v>
      </c>
      <c r="G3735" s="213"/>
      <c r="H3735" s="213" t="s">
        <v>1067</v>
      </c>
      <c r="I3735" s="485"/>
      <c r="J3735" s="213" t="s">
        <v>12296</v>
      </c>
      <c r="K3735" s="213" t="s">
        <v>50</v>
      </c>
      <c r="L3735" s="213" t="s">
        <v>48</v>
      </c>
      <c r="M3735" s="213" t="s">
        <v>59</v>
      </c>
      <c r="N3735" s="213" t="s">
        <v>48</v>
      </c>
      <c r="O3735" s="1058" t="s">
        <v>451</v>
      </c>
      <c r="P3735" s="214" t="s">
        <v>481</v>
      </c>
      <c r="Q3735" s="213" t="s">
        <v>559</v>
      </c>
      <c r="R3735" s="213" t="s">
        <v>6931</v>
      </c>
      <c r="S3735" s="213" t="s">
        <v>13247</v>
      </c>
      <c r="T3735" s="485"/>
      <c r="U3735" s="846"/>
      <c r="V3735" s="846"/>
      <c r="W3735" s="213"/>
      <c r="X3735" s="485"/>
      <c r="Y3735" s="846"/>
      <c r="Z3735" s="846"/>
      <c r="AA3735" s="846"/>
      <c r="AB3735" s="846"/>
      <c r="AC3735" s="846"/>
      <c r="AD3735" s="846"/>
      <c r="AE3735" s="485"/>
      <c r="AF3735" s="216" t="s">
        <v>10371</v>
      </c>
      <c r="AG3735" s="216"/>
      <c r="AH3735" s="216"/>
      <c r="AI3735" s="216">
        <v>526.44000000000005</v>
      </c>
      <c r="AJ3735" s="246" t="s">
        <v>13421</v>
      </c>
      <c r="AK3735" s="246" t="s">
        <v>13422</v>
      </c>
      <c r="AL3735" s="216">
        <v>42</v>
      </c>
      <c r="AM3735" s="216">
        <v>42</v>
      </c>
      <c r="AN3735" s="1122">
        <v>26.49</v>
      </c>
      <c r="AO3735" s="216">
        <v>23</v>
      </c>
      <c r="AP3735" s="216">
        <v>20</v>
      </c>
      <c r="AQ3735" s="216">
        <v>10.119999999999999</v>
      </c>
      <c r="AR3735" s="216">
        <f t="shared" si="607"/>
        <v>42.707358333333339</v>
      </c>
      <c r="AS3735" s="216">
        <f t="shared" si="608"/>
        <v>23.336144444444443</v>
      </c>
      <c r="AT3735" s="213" t="s">
        <v>34</v>
      </c>
      <c r="AU3735" s="485"/>
      <c r="AV3735" s="1270"/>
      <c r="AW3735" s="1077"/>
      <c r="AX3735" s="1270"/>
      <c r="AY3735" s="1077"/>
      <c r="AZ3735" s="1270"/>
      <c r="BA3735" s="1077"/>
      <c r="BB3735" s="1270"/>
      <c r="BC3735" s="1077"/>
      <c r="BD3735" s="1270"/>
      <c r="BE3735" s="1077"/>
      <c r="BF3735" s="485"/>
      <c r="BG3735" s="1002"/>
      <c r="BH3735" s="1011"/>
      <c r="BI3735" s="1011"/>
    </row>
    <row r="3736" spans="1:61" ht="40.5" customHeight="1" thickBot="1" x14ac:dyDescent="0.3">
      <c r="A3736" s="216">
        <v>1235</v>
      </c>
      <c r="B3736" s="229" t="s">
        <v>490</v>
      </c>
      <c r="C3736" s="213">
        <v>12170710</v>
      </c>
      <c r="D3736" s="215">
        <v>43602</v>
      </c>
      <c r="E3736" s="215">
        <v>43602</v>
      </c>
      <c r="F3736" s="215">
        <v>46890</v>
      </c>
      <c r="G3736" s="213"/>
      <c r="H3736" s="213" t="s">
        <v>1067</v>
      </c>
      <c r="I3736" s="485"/>
      <c r="J3736" s="213" t="s">
        <v>12296</v>
      </c>
      <c r="K3736" s="213" t="s">
        <v>50</v>
      </c>
      <c r="L3736" s="213" t="s">
        <v>48</v>
      </c>
      <c r="M3736" s="213" t="s">
        <v>59</v>
      </c>
      <c r="N3736" s="213" t="s">
        <v>48</v>
      </c>
      <c r="O3736" s="1058" t="s">
        <v>56</v>
      </c>
      <c r="P3736" s="214" t="s">
        <v>287</v>
      </c>
      <c r="Q3736" s="213" t="s">
        <v>559</v>
      </c>
      <c r="R3736" s="213" t="s">
        <v>6931</v>
      </c>
      <c r="S3736" s="213" t="s">
        <v>13423</v>
      </c>
      <c r="T3736" s="485"/>
      <c r="U3736" s="846"/>
      <c r="V3736" s="846">
        <v>139</v>
      </c>
      <c r="W3736" s="213"/>
      <c r="X3736" s="485"/>
      <c r="Y3736" s="846"/>
      <c r="Z3736" s="846"/>
      <c r="AA3736" s="846"/>
      <c r="AB3736" s="846"/>
      <c r="AC3736" s="846"/>
      <c r="AD3736" s="846"/>
      <c r="AE3736" s="485"/>
      <c r="AF3736" s="216" t="s">
        <v>13424</v>
      </c>
      <c r="AG3736" s="216"/>
      <c r="AH3736" s="216"/>
      <c r="AI3736" s="216">
        <v>614.07000000000005</v>
      </c>
      <c r="AJ3736" s="246" t="s">
        <v>13425</v>
      </c>
      <c r="AK3736" s="246" t="s">
        <v>13426</v>
      </c>
      <c r="AL3736" s="216">
        <v>42</v>
      </c>
      <c r="AM3736" s="216">
        <v>39</v>
      </c>
      <c r="AN3736" s="1122">
        <v>50.4</v>
      </c>
      <c r="AO3736" s="216">
        <v>23</v>
      </c>
      <c r="AP3736" s="216">
        <v>15</v>
      </c>
      <c r="AQ3736" s="216">
        <v>11.66</v>
      </c>
      <c r="AR3736" s="216">
        <f t="shared" si="607"/>
        <v>42.664000000000001</v>
      </c>
      <c r="AS3736" s="216">
        <f t="shared" si="608"/>
        <v>23.253238888888887</v>
      </c>
      <c r="AT3736" s="213" t="s">
        <v>43</v>
      </c>
      <c r="AU3736" s="485"/>
      <c r="AV3736" s="1270"/>
      <c r="AW3736" s="1077"/>
      <c r="AX3736" s="213" t="s">
        <v>18005</v>
      </c>
      <c r="AY3736" s="215" t="s">
        <v>18006</v>
      </c>
      <c r="AZ3736" s="1270"/>
      <c r="BA3736" s="1077"/>
      <c r="BB3736" s="1270"/>
      <c r="BC3736" s="1077"/>
      <c r="BD3736" s="1270"/>
      <c r="BE3736" s="1077"/>
      <c r="BF3736" s="485"/>
      <c r="BG3736" s="1002"/>
      <c r="BH3736" s="1011"/>
      <c r="BI3736" s="1011"/>
    </row>
    <row r="3737" spans="1:61" ht="40.5" customHeight="1" thickBot="1" x14ac:dyDescent="0.3">
      <c r="A3737" s="216">
        <v>1236</v>
      </c>
      <c r="B3737" s="229" t="s">
        <v>13427</v>
      </c>
      <c r="C3737" s="213">
        <v>12460150</v>
      </c>
      <c r="D3737" s="215">
        <v>43592</v>
      </c>
      <c r="E3737" s="215">
        <v>43592</v>
      </c>
      <c r="F3737" s="215">
        <v>45784</v>
      </c>
      <c r="G3737" s="213"/>
      <c r="H3737" s="213" t="s">
        <v>13428</v>
      </c>
      <c r="I3737" s="485"/>
      <c r="J3737" s="213" t="s">
        <v>711</v>
      </c>
      <c r="K3737" s="213" t="s">
        <v>58</v>
      </c>
      <c r="L3737" s="213" t="s">
        <v>13429</v>
      </c>
      <c r="M3737" s="213" t="s">
        <v>40</v>
      </c>
      <c r="N3737" s="213" t="s">
        <v>41</v>
      </c>
      <c r="O3737" s="1058" t="s">
        <v>13432</v>
      </c>
      <c r="P3737" s="214" t="s">
        <v>13430</v>
      </c>
      <c r="Q3737" s="213" t="s">
        <v>559</v>
      </c>
      <c r="R3737" s="213" t="s">
        <v>1689</v>
      </c>
      <c r="S3737" s="213"/>
      <c r="T3737" s="485"/>
      <c r="U3737" s="846">
        <v>16.899999999999999</v>
      </c>
      <c r="V3737" s="846">
        <v>170</v>
      </c>
      <c r="W3737" s="213"/>
      <c r="X3737" s="485"/>
      <c r="Y3737" s="846"/>
      <c r="Z3737" s="846"/>
      <c r="AA3737" s="846"/>
      <c r="AB3737" s="846"/>
      <c r="AC3737" s="846"/>
      <c r="AD3737" s="846"/>
      <c r="AE3737" s="485"/>
      <c r="AF3737" s="216" t="s">
        <v>13431</v>
      </c>
      <c r="AG3737" s="216"/>
      <c r="AH3737" s="216"/>
      <c r="AI3737" s="216"/>
      <c r="AJ3737" s="246" t="s">
        <v>13433</v>
      </c>
      <c r="AK3737" s="246" t="s">
        <v>13434</v>
      </c>
      <c r="AL3737" s="216">
        <v>43</v>
      </c>
      <c r="AM3737" s="216">
        <v>18</v>
      </c>
      <c r="AN3737" s="1122">
        <v>12.71</v>
      </c>
      <c r="AO3737" s="216">
        <v>25</v>
      </c>
      <c r="AP3737" s="216">
        <v>47</v>
      </c>
      <c r="AQ3737" s="216">
        <v>17.420000000000002</v>
      </c>
      <c r="AR3737" s="216">
        <f t="shared" si="607"/>
        <v>43.303530555555554</v>
      </c>
      <c r="AS3737" s="216">
        <f t="shared" si="608"/>
        <v>25.788172222222222</v>
      </c>
      <c r="AT3737" s="213" t="s">
        <v>34</v>
      </c>
      <c r="AU3737" s="485"/>
      <c r="AV3737" s="1270"/>
      <c r="AW3737" s="1077"/>
      <c r="AX3737" s="1270"/>
      <c r="AY3737" s="1077"/>
      <c r="AZ3737" s="1270"/>
      <c r="BA3737" s="1077"/>
      <c r="BB3737" s="1270"/>
      <c r="BC3737" s="1077"/>
      <c r="BD3737" s="1270"/>
      <c r="BE3737" s="1077"/>
      <c r="BF3737" s="485"/>
      <c r="BG3737" s="1002"/>
      <c r="BH3737" s="1011"/>
      <c r="BI3737" s="1011"/>
    </row>
    <row r="3738" spans="1:61" ht="40.5" customHeight="1" x14ac:dyDescent="0.25">
      <c r="A3738" s="101">
        <v>1237</v>
      </c>
      <c r="B3738" s="190" t="s">
        <v>1580</v>
      </c>
      <c r="C3738" s="190">
        <v>12170711</v>
      </c>
      <c r="D3738" s="191">
        <v>43615</v>
      </c>
      <c r="E3738" s="191">
        <v>43615</v>
      </c>
      <c r="F3738" s="191">
        <v>44711</v>
      </c>
      <c r="G3738" s="190"/>
      <c r="H3738" s="190" t="s">
        <v>1697</v>
      </c>
      <c r="J3738" s="190" t="s">
        <v>1614</v>
      </c>
      <c r="K3738" s="190" t="s">
        <v>71</v>
      </c>
      <c r="L3738" s="190" t="s">
        <v>404</v>
      </c>
      <c r="M3738" s="190" t="s">
        <v>78</v>
      </c>
      <c r="N3738" s="190" t="s">
        <v>41</v>
      </c>
      <c r="O3738" s="190" t="s">
        <v>13436</v>
      </c>
      <c r="P3738" s="1074" t="s">
        <v>13438</v>
      </c>
      <c r="Q3738" s="190" t="s">
        <v>559</v>
      </c>
      <c r="R3738" s="190" t="s">
        <v>13246</v>
      </c>
      <c r="S3738" s="190" t="s">
        <v>13334</v>
      </c>
      <c r="U3738" s="88"/>
      <c r="V3738" s="88">
        <v>30</v>
      </c>
      <c r="W3738" s="190"/>
      <c r="Y3738" s="88"/>
      <c r="Z3738" s="88"/>
      <c r="AA3738" s="88"/>
      <c r="AB3738" s="88"/>
      <c r="AC3738" s="88"/>
      <c r="AD3738" s="88"/>
      <c r="AF3738" s="101" t="s">
        <v>13440</v>
      </c>
      <c r="AG3738" s="101"/>
      <c r="AH3738" s="101"/>
      <c r="AI3738" s="101">
        <v>80</v>
      </c>
      <c r="AJ3738" s="101" t="s">
        <v>13441</v>
      </c>
      <c r="AK3738" s="101" t="s">
        <v>13442</v>
      </c>
      <c r="AL3738" s="101">
        <v>43</v>
      </c>
      <c r="AM3738" s="101">
        <v>18</v>
      </c>
      <c r="AN3738" s="1117">
        <v>57.85</v>
      </c>
      <c r="AO3738" s="101">
        <v>25</v>
      </c>
      <c r="AP3738" s="101">
        <v>14</v>
      </c>
      <c r="AQ3738" s="101">
        <v>51.66</v>
      </c>
      <c r="AR3738" s="101">
        <f t="shared" si="607"/>
        <v>43.316069444444445</v>
      </c>
      <c r="AS3738" s="101">
        <f t="shared" si="608"/>
        <v>25.247683333333335</v>
      </c>
      <c r="AT3738" s="190" t="s">
        <v>34</v>
      </c>
      <c r="BH3738" s="1011"/>
      <c r="BI3738" s="1011"/>
    </row>
    <row r="3739" spans="1:61" ht="40.5" customHeight="1" thickBot="1" x14ac:dyDescent="0.3">
      <c r="A3739" s="216"/>
      <c r="B3739" s="213" t="s">
        <v>1580</v>
      </c>
      <c r="C3739" s="213">
        <v>12170711</v>
      </c>
      <c r="D3739" s="215">
        <v>43615</v>
      </c>
      <c r="E3739" s="215">
        <v>43615</v>
      </c>
      <c r="F3739" s="215">
        <v>44711</v>
      </c>
      <c r="G3739" s="213"/>
      <c r="H3739" s="213" t="s">
        <v>13435</v>
      </c>
      <c r="I3739" s="485"/>
      <c r="J3739" s="213" t="s">
        <v>1614</v>
      </c>
      <c r="K3739" s="213" t="s">
        <v>71</v>
      </c>
      <c r="L3739" s="213" t="s">
        <v>373</v>
      </c>
      <c r="M3739" s="213" t="s">
        <v>78</v>
      </c>
      <c r="N3739" s="213" t="s">
        <v>41</v>
      </c>
      <c r="O3739" s="213" t="s">
        <v>13437</v>
      </c>
      <c r="P3739" s="1075" t="s">
        <v>13439</v>
      </c>
      <c r="Q3739" s="213" t="s">
        <v>559</v>
      </c>
      <c r="R3739" s="213" t="s">
        <v>13246</v>
      </c>
      <c r="S3739" s="213" t="s">
        <v>13334</v>
      </c>
      <c r="T3739" s="485"/>
      <c r="U3739" s="846"/>
      <c r="V3739" s="846">
        <v>25</v>
      </c>
      <c r="W3739" s="213"/>
      <c r="X3739" s="485"/>
      <c r="Y3739" s="846"/>
      <c r="Z3739" s="846"/>
      <c r="AA3739" s="846"/>
      <c r="AB3739" s="846"/>
      <c r="AC3739" s="846"/>
      <c r="AD3739" s="846"/>
      <c r="AE3739" s="485"/>
      <c r="AF3739" s="216" t="s">
        <v>13346</v>
      </c>
      <c r="AG3739" s="216"/>
      <c r="AH3739" s="216"/>
      <c r="AI3739" s="216">
        <v>88</v>
      </c>
      <c r="AJ3739" s="216" t="s">
        <v>13443</v>
      </c>
      <c r="AK3739" s="216" t="s">
        <v>13444</v>
      </c>
      <c r="AL3739" s="216">
        <v>43</v>
      </c>
      <c r="AM3739" s="216">
        <v>18</v>
      </c>
      <c r="AN3739" s="1122">
        <v>48.14</v>
      </c>
      <c r="AO3739" s="216">
        <v>25</v>
      </c>
      <c r="AP3739" s="216">
        <v>13</v>
      </c>
      <c r="AQ3739" s="216">
        <v>47.62</v>
      </c>
      <c r="AR3739" s="216">
        <f t="shared" si="607"/>
        <v>43.31337222222222</v>
      </c>
      <c r="AS3739" s="216">
        <f t="shared" si="608"/>
        <v>25.229894444444444</v>
      </c>
      <c r="AT3739" s="213" t="s">
        <v>34</v>
      </c>
      <c r="AU3739" s="485"/>
      <c r="AV3739" s="1270"/>
      <c r="AW3739" s="1077"/>
      <c r="AX3739" s="1270"/>
      <c r="AY3739" s="1077"/>
      <c r="AZ3739" s="1270"/>
      <c r="BA3739" s="1077"/>
      <c r="BB3739" s="1270"/>
      <c r="BC3739" s="1077"/>
      <c r="BD3739" s="1270"/>
      <c r="BE3739" s="1077"/>
      <c r="BF3739" s="485"/>
      <c r="BG3739" s="1002"/>
      <c r="BH3739" s="1011"/>
      <c r="BI3739" s="1011"/>
    </row>
    <row r="3740" spans="1:61" ht="40.5" customHeight="1" thickBot="1" x14ac:dyDescent="0.3">
      <c r="A3740" s="216">
        <v>1238</v>
      </c>
      <c r="B3740" s="213" t="s">
        <v>1580</v>
      </c>
      <c r="C3740" s="213">
        <v>12170712</v>
      </c>
      <c r="D3740" s="215">
        <v>43615</v>
      </c>
      <c r="E3740" s="215">
        <v>43615</v>
      </c>
      <c r="F3740" s="215">
        <v>44711</v>
      </c>
      <c r="G3740" s="213"/>
      <c r="H3740" s="213" t="s">
        <v>6878</v>
      </c>
      <c r="I3740" s="485"/>
      <c r="J3740" s="213" t="s">
        <v>1678</v>
      </c>
      <c r="K3740" s="213" t="s">
        <v>33</v>
      </c>
      <c r="L3740" s="213" t="s">
        <v>3156</v>
      </c>
      <c r="M3740" s="229" t="s">
        <v>78</v>
      </c>
      <c r="N3740" s="229" t="s">
        <v>41</v>
      </c>
      <c r="O3740" s="1058"/>
      <c r="P3740" s="214" t="s">
        <v>13445</v>
      </c>
      <c r="Q3740" s="213" t="s">
        <v>559</v>
      </c>
      <c r="R3740" s="229" t="s">
        <v>13246</v>
      </c>
      <c r="S3740" s="229" t="s">
        <v>13334</v>
      </c>
      <c r="T3740" s="485"/>
      <c r="U3740" s="846"/>
      <c r="V3740" s="846">
        <v>20</v>
      </c>
      <c r="W3740" s="213"/>
      <c r="X3740" s="485"/>
      <c r="Y3740" s="846"/>
      <c r="Z3740" s="846"/>
      <c r="AA3740" s="846"/>
      <c r="AB3740" s="846"/>
      <c r="AC3740" s="846"/>
      <c r="AD3740" s="846"/>
      <c r="AE3740" s="485"/>
      <c r="AF3740" s="216" t="s">
        <v>1768</v>
      </c>
      <c r="AG3740" s="216"/>
      <c r="AH3740" s="216"/>
      <c r="AI3740" s="216">
        <v>97.01</v>
      </c>
      <c r="AJ3740" s="246" t="s">
        <v>13446</v>
      </c>
      <c r="AK3740" s="246" t="s">
        <v>13447</v>
      </c>
      <c r="AL3740" s="216">
        <v>43</v>
      </c>
      <c r="AM3740" s="216">
        <v>18</v>
      </c>
      <c r="AN3740" s="1122">
        <v>18.62</v>
      </c>
      <c r="AO3740" s="216">
        <v>25</v>
      </c>
      <c r="AP3740" s="216">
        <v>26</v>
      </c>
      <c r="AQ3740" s="216">
        <v>46.27</v>
      </c>
      <c r="AR3740" s="216">
        <f t="shared" si="607"/>
        <v>43.305172222222218</v>
      </c>
      <c r="AS3740" s="216">
        <f t="shared" si="608"/>
        <v>25.446186111111111</v>
      </c>
      <c r="AT3740" s="213" t="s">
        <v>34</v>
      </c>
      <c r="AU3740" s="485"/>
      <c r="AV3740" s="1270"/>
      <c r="AW3740" s="1077"/>
      <c r="AX3740" s="1270"/>
      <c r="AY3740" s="1077"/>
      <c r="AZ3740" s="1270"/>
      <c r="BA3740" s="1077"/>
      <c r="BB3740" s="1270"/>
      <c r="BC3740" s="1077"/>
      <c r="BD3740" s="1270"/>
      <c r="BE3740" s="1077"/>
      <c r="BF3740" s="485"/>
      <c r="BG3740" s="1002"/>
      <c r="BH3740" s="1011"/>
      <c r="BI3740" s="1011"/>
    </row>
    <row r="3741" spans="1:61" ht="40.5" customHeight="1" thickBot="1" x14ac:dyDescent="0.3">
      <c r="A3741" s="216">
        <v>1239</v>
      </c>
      <c r="B3741" s="213" t="s">
        <v>1580</v>
      </c>
      <c r="C3741" s="213">
        <v>12170713</v>
      </c>
      <c r="D3741" s="215">
        <v>43615</v>
      </c>
      <c r="E3741" s="215">
        <v>43615</v>
      </c>
      <c r="F3741" s="215">
        <v>44711</v>
      </c>
      <c r="G3741" s="213"/>
      <c r="H3741" s="213" t="s">
        <v>6858</v>
      </c>
      <c r="I3741" s="485"/>
      <c r="J3741" s="213" t="s">
        <v>13448</v>
      </c>
      <c r="K3741" s="213" t="s">
        <v>71</v>
      </c>
      <c r="L3741" s="213" t="s">
        <v>171</v>
      </c>
      <c r="M3741" s="229" t="s">
        <v>82</v>
      </c>
      <c r="N3741" s="229" t="s">
        <v>74</v>
      </c>
      <c r="O3741" s="1058" t="s">
        <v>13449</v>
      </c>
      <c r="P3741" s="214" t="s">
        <v>13450</v>
      </c>
      <c r="Q3741" s="213" t="s">
        <v>559</v>
      </c>
      <c r="R3741" s="229" t="s">
        <v>13246</v>
      </c>
      <c r="S3741" s="229" t="s">
        <v>13334</v>
      </c>
      <c r="T3741" s="485"/>
      <c r="U3741" s="846"/>
      <c r="V3741" s="846">
        <v>100</v>
      </c>
      <c r="W3741" s="213"/>
      <c r="X3741" s="485"/>
      <c r="Y3741" s="846"/>
      <c r="Z3741" s="846"/>
      <c r="AA3741" s="846"/>
      <c r="AB3741" s="846"/>
      <c r="AC3741" s="846"/>
      <c r="AD3741" s="846"/>
      <c r="AE3741" s="485"/>
      <c r="AF3741" s="216" t="s">
        <v>1768</v>
      </c>
      <c r="AG3741" s="216"/>
      <c r="AH3741" s="216"/>
      <c r="AI3741" s="216">
        <v>131.93</v>
      </c>
      <c r="AJ3741" s="246" t="s">
        <v>13451</v>
      </c>
      <c r="AK3741" s="246" t="s">
        <v>13452</v>
      </c>
      <c r="AL3741" s="216">
        <v>43</v>
      </c>
      <c r="AM3741" s="216">
        <v>17</v>
      </c>
      <c r="AN3741" s="1122">
        <v>52.54</v>
      </c>
      <c r="AO3741" s="216">
        <v>25</v>
      </c>
      <c r="AP3741" s="216">
        <v>9</v>
      </c>
      <c r="AQ3741" s="216">
        <v>47.94</v>
      </c>
      <c r="AR3741" s="216">
        <f t="shared" si="607"/>
        <v>43.297927777777772</v>
      </c>
      <c r="AS3741" s="216">
        <f t="shared" si="608"/>
        <v>25.163316666666667</v>
      </c>
      <c r="AT3741" s="213" t="s">
        <v>34</v>
      </c>
      <c r="AU3741" s="485"/>
      <c r="AV3741" s="1270"/>
      <c r="AW3741" s="1077"/>
      <c r="AX3741" s="1270"/>
      <c r="AY3741" s="1077"/>
      <c r="AZ3741" s="1270"/>
      <c r="BA3741" s="1077"/>
      <c r="BB3741" s="1270"/>
      <c r="BC3741" s="1077"/>
      <c r="BD3741" s="1270"/>
      <c r="BE3741" s="1077"/>
      <c r="BF3741" s="485"/>
      <c r="BG3741" s="1002"/>
      <c r="BH3741" s="1011"/>
      <c r="BI3741" s="1011"/>
    </row>
    <row r="3742" spans="1:61" ht="40.5" customHeight="1" thickBot="1" x14ac:dyDescent="0.3">
      <c r="A3742" s="216">
        <v>1240</v>
      </c>
      <c r="B3742" s="213" t="s">
        <v>1580</v>
      </c>
      <c r="C3742" s="213">
        <v>12170714</v>
      </c>
      <c r="D3742" s="215">
        <v>43616</v>
      </c>
      <c r="E3742" s="215">
        <v>43616</v>
      </c>
      <c r="F3742" s="215">
        <v>44712</v>
      </c>
      <c r="G3742" s="213"/>
      <c r="H3742" s="213" t="s">
        <v>13467</v>
      </c>
      <c r="I3742" s="485"/>
      <c r="J3742" s="213" t="s">
        <v>13448</v>
      </c>
      <c r="K3742" s="213" t="s">
        <v>71</v>
      </c>
      <c r="L3742" s="213" t="s">
        <v>91</v>
      </c>
      <c r="M3742" s="213" t="s">
        <v>91</v>
      </c>
      <c r="N3742" s="229" t="s">
        <v>70</v>
      </c>
      <c r="O3742" s="1058" t="s">
        <v>13469</v>
      </c>
      <c r="P3742" s="214" t="s">
        <v>13468</v>
      </c>
      <c r="Q3742" s="213" t="s">
        <v>559</v>
      </c>
      <c r="R3742" s="229" t="s">
        <v>13246</v>
      </c>
      <c r="S3742" s="229" t="s">
        <v>13334</v>
      </c>
      <c r="T3742" s="485"/>
      <c r="U3742" s="846"/>
      <c r="V3742" s="846">
        <v>40</v>
      </c>
      <c r="W3742" s="213"/>
      <c r="X3742" s="485"/>
      <c r="Y3742" s="846"/>
      <c r="Z3742" s="846"/>
      <c r="AA3742" s="846"/>
      <c r="AB3742" s="846"/>
      <c r="AC3742" s="846"/>
      <c r="AD3742" s="846"/>
      <c r="AE3742" s="485"/>
      <c r="AF3742" s="216" t="s">
        <v>1768</v>
      </c>
      <c r="AG3742" s="216"/>
      <c r="AH3742" s="216"/>
      <c r="AI3742" s="216">
        <v>89.38</v>
      </c>
      <c r="AJ3742" s="246" t="s">
        <v>13470</v>
      </c>
      <c r="AK3742" s="246" t="s">
        <v>13471</v>
      </c>
      <c r="AL3742" s="216">
        <v>43</v>
      </c>
      <c r="AM3742" s="216">
        <v>18</v>
      </c>
      <c r="AN3742" s="1122">
        <v>41.94</v>
      </c>
      <c r="AO3742" s="216">
        <v>25</v>
      </c>
      <c r="AP3742" s="216">
        <v>1</v>
      </c>
      <c r="AQ3742" s="216">
        <v>13.1</v>
      </c>
      <c r="AR3742" s="216">
        <f t="shared" ref="AR3742:AR3921" si="609">AL3742+AM3742/60+AN3742/3600</f>
        <v>43.31165</v>
      </c>
      <c r="AS3742" s="216">
        <f t="shared" ref="AS3742:AS3921" si="610">AO3742+AP3742/60+AQ3742/3600</f>
        <v>25.020305555555556</v>
      </c>
      <c r="AT3742" s="213" t="s">
        <v>34</v>
      </c>
      <c r="AU3742" s="485"/>
      <c r="AV3742" s="1270"/>
      <c r="AW3742" s="1077"/>
      <c r="AX3742" s="1270"/>
      <c r="AY3742" s="1077"/>
      <c r="AZ3742" s="1270"/>
      <c r="BA3742" s="1077"/>
      <c r="BB3742" s="1270"/>
      <c r="BC3742" s="1077"/>
      <c r="BD3742" s="1270"/>
      <c r="BE3742" s="1077"/>
      <c r="BF3742" s="485"/>
      <c r="BG3742" s="1002"/>
      <c r="BH3742" s="1011"/>
      <c r="BI3742" s="1011"/>
    </row>
    <row r="3743" spans="1:61" ht="40.5" customHeight="1" thickBot="1" x14ac:dyDescent="0.3">
      <c r="A3743" s="216">
        <v>1241</v>
      </c>
      <c r="B3743" s="213" t="s">
        <v>1580</v>
      </c>
      <c r="C3743" s="213">
        <v>12170715</v>
      </c>
      <c r="D3743" s="215">
        <v>43616</v>
      </c>
      <c r="E3743" s="215">
        <v>43616</v>
      </c>
      <c r="F3743" s="215">
        <v>44712</v>
      </c>
      <c r="G3743" s="213"/>
      <c r="H3743" s="213" t="s">
        <v>585</v>
      </c>
      <c r="I3743" s="485"/>
      <c r="J3743" s="213" t="s">
        <v>13448</v>
      </c>
      <c r="K3743" s="213" t="s">
        <v>71</v>
      </c>
      <c r="L3743" s="213" t="s">
        <v>83</v>
      </c>
      <c r="M3743" s="229" t="s">
        <v>82</v>
      </c>
      <c r="N3743" s="229" t="s">
        <v>74</v>
      </c>
      <c r="O3743" s="1058" t="s">
        <v>13453</v>
      </c>
      <c r="P3743" s="214" t="s">
        <v>84</v>
      </c>
      <c r="Q3743" s="213" t="s">
        <v>559</v>
      </c>
      <c r="R3743" s="229" t="s">
        <v>13246</v>
      </c>
      <c r="S3743" s="229" t="s">
        <v>13334</v>
      </c>
      <c r="T3743" s="485"/>
      <c r="U3743" s="846"/>
      <c r="V3743" s="846">
        <v>35</v>
      </c>
      <c r="W3743" s="213"/>
      <c r="X3743" s="485"/>
      <c r="Y3743" s="846"/>
      <c r="Z3743" s="846"/>
      <c r="AA3743" s="846"/>
      <c r="AB3743" s="846"/>
      <c r="AC3743" s="846"/>
      <c r="AD3743" s="846"/>
      <c r="AE3743" s="485"/>
      <c r="AF3743" s="216" t="s">
        <v>1768</v>
      </c>
      <c r="AG3743" s="216"/>
      <c r="AH3743" s="216"/>
      <c r="AI3743" s="216">
        <v>64.34</v>
      </c>
      <c r="AJ3743" s="246" t="s">
        <v>13454</v>
      </c>
      <c r="AK3743" s="246" t="s">
        <v>13455</v>
      </c>
      <c r="AL3743" s="216">
        <v>43</v>
      </c>
      <c r="AM3743" s="216">
        <v>18</v>
      </c>
      <c r="AN3743" s="1122">
        <v>46.72</v>
      </c>
      <c r="AO3743" s="216">
        <v>25</v>
      </c>
      <c r="AP3743" s="216">
        <v>5</v>
      </c>
      <c r="AQ3743" s="216">
        <v>48.42</v>
      </c>
      <c r="AR3743" s="216">
        <f t="shared" si="609"/>
        <v>43.312977777777775</v>
      </c>
      <c r="AS3743" s="216">
        <f t="shared" si="610"/>
        <v>25.096783333333331</v>
      </c>
      <c r="AT3743" s="213" t="s">
        <v>34</v>
      </c>
      <c r="AU3743" s="485"/>
      <c r="AV3743" s="1270"/>
      <c r="AW3743" s="1077"/>
      <c r="AX3743" s="1270"/>
      <c r="AY3743" s="1077"/>
      <c r="AZ3743" s="1270"/>
      <c r="BA3743" s="1077"/>
      <c r="BB3743" s="1270"/>
      <c r="BC3743" s="1077"/>
      <c r="BD3743" s="1270"/>
      <c r="BE3743" s="1077"/>
      <c r="BF3743" s="485"/>
      <c r="BG3743" s="1002"/>
      <c r="BH3743" s="1011"/>
      <c r="BI3743" s="1011"/>
    </row>
    <row r="3744" spans="1:61" ht="40.5" customHeight="1" x14ac:dyDescent="0.25">
      <c r="A3744" s="101">
        <v>1242</v>
      </c>
      <c r="B3744" s="190" t="s">
        <v>1580</v>
      </c>
      <c r="C3744" s="190">
        <v>12770097</v>
      </c>
      <c r="D3744" s="191">
        <v>43615</v>
      </c>
      <c r="E3744" s="191">
        <v>43615</v>
      </c>
      <c r="F3744" s="191">
        <v>44711</v>
      </c>
      <c r="G3744" s="190"/>
      <c r="H3744" s="190" t="s">
        <v>13456</v>
      </c>
      <c r="J3744" s="190" t="s">
        <v>1678</v>
      </c>
      <c r="K3744" s="190" t="s">
        <v>33</v>
      </c>
      <c r="L3744" s="205" t="s">
        <v>1679</v>
      </c>
      <c r="M3744" s="205" t="s">
        <v>42</v>
      </c>
      <c r="N3744" s="205" t="s">
        <v>41</v>
      </c>
      <c r="O3744" s="190"/>
      <c r="P3744" s="1076" t="s">
        <v>13459</v>
      </c>
      <c r="Q3744" s="190" t="s">
        <v>559</v>
      </c>
      <c r="R3744" s="205" t="s">
        <v>13246</v>
      </c>
      <c r="S3744" s="205" t="s">
        <v>13334</v>
      </c>
      <c r="U3744" s="88"/>
      <c r="V3744" s="88">
        <v>40</v>
      </c>
      <c r="W3744" s="190"/>
      <c r="Y3744" s="88"/>
      <c r="Z3744" s="88"/>
      <c r="AA3744" s="88"/>
      <c r="AB3744" s="88"/>
      <c r="AC3744" s="88"/>
      <c r="AD3744" s="88"/>
      <c r="AF3744" s="101" t="s">
        <v>1768</v>
      </c>
      <c r="AG3744" s="101"/>
      <c r="AH3744" s="101"/>
      <c r="AI3744" s="101">
        <v>103.16</v>
      </c>
      <c r="AJ3744" s="208" t="s">
        <v>13461</v>
      </c>
      <c r="AK3744" s="208" t="s">
        <v>13462</v>
      </c>
      <c r="AL3744" s="101">
        <v>43</v>
      </c>
      <c r="AM3744" s="101">
        <v>19</v>
      </c>
      <c r="AN3744" s="1117">
        <v>30.38</v>
      </c>
      <c r="AO3744" s="101">
        <v>25</v>
      </c>
      <c r="AP3744" s="101">
        <v>33</v>
      </c>
      <c r="AQ3744" s="101">
        <v>32.369999999999997</v>
      </c>
      <c r="AR3744" s="101">
        <f t="shared" si="609"/>
        <v>43.32510555555556</v>
      </c>
      <c r="AS3744" s="101">
        <f t="shared" si="610"/>
        <v>25.558991666666667</v>
      </c>
      <c r="AT3744" s="190" t="s">
        <v>34</v>
      </c>
      <c r="BH3744" s="1011"/>
      <c r="BI3744" s="1011"/>
    </row>
    <row r="3745" spans="1:61" ht="40.5" customHeight="1" x14ac:dyDescent="0.25">
      <c r="A3745" s="101"/>
      <c r="B3745" s="190" t="s">
        <v>1580</v>
      </c>
      <c r="C3745" s="190">
        <v>12770097</v>
      </c>
      <c r="D3745" s="191">
        <v>43615</v>
      </c>
      <c r="E3745" s="191">
        <v>43615</v>
      </c>
      <c r="F3745" s="191">
        <v>44711</v>
      </c>
      <c r="G3745" s="190"/>
      <c r="H3745" s="190" t="s">
        <v>13457</v>
      </c>
      <c r="J3745" s="190" t="s">
        <v>1678</v>
      </c>
      <c r="K3745" s="190" t="s">
        <v>33</v>
      </c>
      <c r="L3745" s="190" t="s">
        <v>6488</v>
      </c>
      <c r="M3745" s="190" t="s">
        <v>42</v>
      </c>
      <c r="N3745" s="190" t="s">
        <v>41</v>
      </c>
      <c r="O3745" s="190"/>
      <c r="P3745" s="1074" t="s">
        <v>13460</v>
      </c>
      <c r="Q3745" s="190" t="s">
        <v>559</v>
      </c>
      <c r="R3745" s="190" t="s">
        <v>13246</v>
      </c>
      <c r="S3745" s="190" t="s">
        <v>13334</v>
      </c>
      <c r="U3745" s="88"/>
      <c r="V3745" s="88">
        <v>20</v>
      </c>
      <c r="W3745" s="190"/>
      <c r="Y3745" s="88"/>
      <c r="Z3745" s="88"/>
      <c r="AA3745" s="88"/>
      <c r="AB3745" s="88"/>
      <c r="AC3745" s="88"/>
      <c r="AD3745" s="88"/>
      <c r="AF3745" s="101" t="s">
        <v>1768</v>
      </c>
      <c r="AI3745" s="101">
        <v>155.47999999999999</v>
      </c>
      <c r="AJ3745" s="101" t="s">
        <v>13463</v>
      </c>
      <c r="AK3745" s="101" t="s">
        <v>13464</v>
      </c>
      <c r="AL3745" s="101">
        <v>43</v>
      </c>
      <c r="AM3745" s="101">
        <v>18</v>
      </c>
      <c r="AN3745" s="1117">
        <v>51.56</v>
      </c>
      <c r="AO3745" s="101">
        <v>25</v>
      </c>
      <c r="AP3745" s="101">
        <v>31</v>
      </c>
      <c r="AQ3745" s="101">
        <v>16.149999999999999</v>
      </c>
      <c r="AR3745" s="101">
        <f t="shared" si="609"/>
        <v>43.314322222222216</v>
      </c>
      <c r="AS3745" s="101">
        <f t="shared" si="610"/>
        <v>25.521152777777775</v>
      </c>
      <c r="AT3745" s="190" t="s">
        <v>34</v>
      </c>
      <c r="BH3745" s="1011"/>
      <c r="BI3745" s="1011"/>
    </row>
    <row r="3746" spans="1:61" ht="40.5" customHeight="1" thickBot="1" x14ac:dyDescent="0.3">
      <c r="A3746" s="216"/>
      <c r="B3746" s="213" t="s">
        <v>1580</v>
      </c>
      <c r="C3746" s="213">
        <v>12770097</v>
      </c>
      <c r="D3746" s="215">
        <v>43615</v>
      </c>
      <c r="E3746" s="215">
        <v>43615</v>
      </c>
      <c r="F3746" s="215">
        <v>44711</v>
      </c>
      <c r="G3746" s="213"/>
      <c r="H3746" s="213" t="s">
        <v>13458</v>
      </c>
      <c r="I3746" s="485"/>
      <c r="J3746" s="213" t="s">
        <v>1678</v>
      </c>
      <c r="K3746" s="213" t="s">
        <v>33</v>
      </c>
      <c r="L3746" s="213" t="s">
        <v>6488</v>
      </c>
      <c r="M3746" s="213" t="s">
        <v>42</v>
      </c>
      <c r="N3746" s="213" t="s">
        <v>41</v>
      </c>
      <c r="O3746" s="213"/>
      <c r="P3746" s="1075" t="s">
        <v>13460</v>
      </c>
      <c r="Q3746" s="213" t="s">
        <v>559</v>
      </c>
      <c r="R3746" s="213" t="s">
        <v>13246</v>
      </c>
      <c r="S3746" s="213" t="s">
        <v>13334</v>
      </c>
      <c r="T3746" s="485"/>
      <c r="U3746" s="846"/>
      <c r="V3746" s="846">
        <v>124</v>
      </c>
      <c r="W3746" s="213"/>
      <c r="X3746" s="485"/>
      <c r="Y3746" s="846"/>
      <c r="Z3746" s="846"/>
      <c r="AA3746" s="846"/>
      <c r="AB3746" s="846"/>
      <c r="AC3746" s="846"/>
      <c r="AD3746" s="846"/>
      <c r="AE3746" s="485"/>
      <c r="AF3746" s="216" t="s">
        <v>1768</v>
      </c>
      <c r="AG3746" s="485"/>
      <c r="AH3746" s="485"/>
      <c r="AI3746" s="216">
        <v>95.11</v>
      </c>
      <c r="AJ3746" s="216" t="s">
        <v>13465</v>
      </c>
      <c r="AK3746" s="216" t="s">
        <v>13466</v>
      </c>
      <c r="AL3746" s="216">
        <v>43</v>
      </c>
      <c r="AM3746" s="216">
        <v>18</v>
      </c>
      <c r="AN3746" s="1122">
        <v>43.8</v>
      </c>
      <c r="AO3746" s="216">
        <v>25</v>
      </c>
      <c r="AP3746" s="216">
        <v>29</v>
      </c>
      <c r="AQ3746" s="216">
        <v>36.42</v>
      </c>
      <c r="AR3746" s="216">
        <f t="shared" si="609"/>
        <v>43.312166666666663</v>
      </c>
      <c r="AS3746" s="216">
        <f t="shared" si="610"/>
        <v>25.493449999999999</v>
      </c>
      <c r="AT3746" s="213" t="s">
        <v>34</v>
      </c>
      <c r="AU3746" s="485"/>
      <c r="AV3746" s="1270"/>
      <c r="AW3746" s="1077"/>
      <c r="AX3746" s="1270"/>
      <c r="AY3746" s="1077"/>
      <c r="AZ3746" s="1270"/>
      <c r="BA3746" s="1077"/>
      <c r="BB3746" s="1270"/>
      <c r="BC3746" s="1077"/>
      <c r="BD3746" s="1270"/>
      <c r="BE3746" s="1077"/>
      <c r="BF3746" s="485"/>
      <c r="BG3746" s="1002"/>
      <c r="BH3746" s="1011"/>
      <c r="BI3746" s="1011"/>
    </row>
    <row r="3747" spans="1:61" ht="40.5" customHeight="1" thickBot="1" x14ac:dyDescent="0.3">
      <c r="A3747" s="216">
        <v>1243</v>
      </c>
      <c r="B3747" s="213" t="s">
        <v>636</v>
      </c>
      <c r="C3747" s="213">
        <v>12170716</v>
      </c>
      <c r="D3747" s="215">
        <v>43626</v>
      </c>
      <c r="E3747" s="215">
        <v>43626</v>
      </c>
      <c r="F3747" s="215">
        <v>44722</v>
      </c>
      <c r="G3747" s="213"/>
      <c r="H3747" s="213" t="s">
        <v>13472</v>
      </c>
      <c r="I3747" s="485"/>
      <c r="J3747" s="213" t="s">
        <v>13344</v>
      </c>
      <c r="K3747" s="213" t="s">
        <v>569</v>
      </c>
      <c r="L3747" s="213" t="s">
        <v>338</v>
      </c>
      <c r="M3747" s="213" t="s">
        <v>338</v>
      </c>
      <c r="N3747" s="229" t="s">
        <v>217</v>
      </c>
      <c r="O3747" s="1058"/>
      <c r="P3747" s="214" t="s">
        <v>13473</v>
      </c>
      <c r="Q3747" s="213" t="s">
        <v>559</v>
      </c>
      <c r="R3747" s="229" t="s">
        <v>13474</v>
      </c>
      <c r="S3747" s="229" t="s">
        <v>13475</v>
      </c>
      <c r="T3747" s="485"/>
      <c r="U3747" s="846"/>
      <c r="V3747" s="846"/>
      <c r="W3747" s="213"/>
      <c r="X3747" s="485"/>
      <c r="Y3747" s="846"/>
      <c r="Z3747" s="846"/>
      <c r="AA3747" s="846"/>
      <c r="AB3747" s="846"/>
      <c r="AC3747" s="846"/>
      <c r="AD3747" s="846"/>
      <c r="AE3747" s="485"/>
      <c r="AF3747" s="216" t="s">
        <v>686</v>
      </c>
      <c r="AG3747" s="216"/>
      <c r="AH3747" s="216"/>
      <c r="AI3747" s="216">
        <v>31.1</v>
      </c>
      <c r="AJ3747" s="246" t="s">
        <v>13476</v>
      </c>
      <c r="AK3747" s="246" t="s">
        <v>13477</v>
      </c>
      <c r="AL3747" s="216">
        <v>43</v>
      </c>
      <c r="AM3747" s="216">
        <v>40</v>
      </c>
      <c r="AN3747" s="1122">
        <v>43.2</v>
      </c>
      <c r="AO3747" s="216">
        <v>23</v>
      </c>
      <c r="AP3747" s="216">
        <v>51</v>
      </c>
      <c r="AQ3747" s="216">
        <v>5.4</v>
      </c>
      <c r="AR3747" s="216">
        <f t="shared" si="609"/>
        <v>43.678666666666665</v>
      </c>
      <c r="AS3747" s="216">
        <f t="shared" si="610"/>
        <v>23.851500000000001</v>
      </c>
      <c r="AT3747" s="213" t="s">
        <v>34</v>
      </c>
      <c r="AU3747" s="485"/>
      <c r="AV3747" s="1270"/>
      <c r="AW3747" s="1077"/>
      <c r="AX3747" s="1270"/>
      <c r="AY3747" s="1077"/>
      <c r="AZ3747" s="1270"/>
      <c r="BA3747" s="1077"/>
      <c r="BB3747" s="1270"/>
      <c r="BC3747" s="1077"/>
      <c r="BD3747" s="1270"/>
      <c r="BE3747" s="1077"/>
      <c r="BF3747" s="485"/>
      <c r="BG3747" s="1002"/>
      <c r="BH3747" s="1011"/>
      <c r="BI3747" s="1011"/>
    </row>
    <row r="3748" spans="1:61" ht="40.5" customHeight="1" thickBot="1" x14ac:dyDescent="0.3">
      <c r="A3748" s="216">
        <v>1244</v>
      </c>
      <c r="B3748" s="213" t="s">
        <v>1580</v>
      </c>
      <c r="C3748" s="213">
        <v>12170717</v>
      </c>
      <c r="D3748" s="215">
        <v>43634</v>
      </c>
      <c r="E3748" s="215">
        <v>43634</v>
      </c>
      <c r="F3748" s="215">
        <v>44730</v>
      </c>
      <c r="G3748" s="213"/>
      <c r="H3748" s="213" t="s">
        <v>13482</v>
      </c>
      <c r="I3748" s="485"/>
      <c r="J3748" s="213" t="s">
        <v>13483</v>
      </c>
      <c r="K3748" s="213" t="s">
        <v>569</v>
      </c>
      <c r="L3748" s="213" t="s">
        <v>284</v>
      </c>
      <c r="M3748" s="213" t="s">
        <v>102</v>
      </c>
      <c r="N3748" s="229" t="s">
        <v>94</v>
      </c>
      <c r="O3748" s="1058" t="s">
        <v>13484</v>
      </c>
      <c r="P3748" s="214" t="s">
        <v>13485</v>
      </c>
      <c r="Q3748" s="213" t="s">
        <v>559</v>
      </c>
      <c r="R3748" s="229" t="s">
        <v>13246</v>
      </c>
      <c r="S3748" s="229" t="s">
        <v>13334</v>
      </c>
      <c r="T3748" s="485"/>
      <c r="U3748" s="846"/>
      <c r="V3748" s="846">
        <v>75</v>
      </c>
      <c r="W3748" s="213"/>
      <c r="X3748" s="485"/>
      <c r="Y3748" s="846"/>
      <c r="Z3748" s="846"/>
      <c r="AA3748" s="846"/>
      <c r="AB3748" s="846"/>
      <c r="AC3748" s="846"/>
      <c r="AD3748" s="846"/>
      <c r="AE3748" s="485"/>
      <c r="AF3748" s="216" t="s">
        <v>10371</v>
      </c>
      <c r="AG3748" s="216"/>
      <c r="AH3748" s="216"/>
      <c r="AI3748" s="216">
        <v>77.89</v>
      </c>
      <c r="AJ3748" s="246" t="s">
        <v>13486</v>
      </c>
      <c r="AK3748" s="246" t="s">
        <v>13487</v>
      </c>
      <c r="AL3748" s="216">
        <v>43</v>
      </c>
      <c r="AM3748" s="216">
        <v>41</v>
      </c>
      <c r="AN3748" s="1122">
        <v>38.39</v>
      </c>
      <c r="AO3748" s="216">
        <v>23</v>
      </c>
      <c r="AP3748" s="216">
        <v>5</v>
      </c>
      <c r="AQ3748" s="216">
        <v>50.69</v>
      </c>
      <c r="AR3748" s="216">
        <f t="shared" si="609"/>
        <v>43.693997222222222</v>
      </c>
      <c r="AS3748" s="216">
        <f t="shared" si="610"/>
        <v>23.097413888888887</v>
      </c>
      <c r="AT3748" s="213" t="s">
        <v>34</v>
      </c>
      <c r="AU3748" s="485"/>
      <c r="AV3748" s="1270"/>
      <c r="AW3748" s="1077"/>
      <c r="AX3748" s="1270"/>
      <c r="AY3748" s="1077"/>
      <c r="AZ3748" s="1270"/>
      <c r="BA3748" s="1077"/>
      <c r="BB3748" s="1270"/>
      <c r="BC3748" s="1077"/>
      <c r="BD3748" s="1270"/>
      <c r="BE3748" s="1077"/>
      <c r="BF3748" s="485"/>
      <c r="BG3748" s="1002"/>
      <c r="BH3748" s="1011"/>
      <c r="BI3748" s="1011"/>
    </row>
    <row r="3749" spans="1:61" ht="40.5" customHeight="1" thickBot="1" x14ac:dyDescent="0.3">
      <c r="A3749" s="216">
        <v>1245</v>
      </c>
      <c r="B3749" s="213" t="s">
        <v>1580</v>
      </c>
      <c r="C3749" s="213">
        <v>12170718</v>
      </c>
      <c r="D3749" s="215">
        <v>43637</v>
      </c>
      <c r="E3749" s="215">
        <v>43637</v>
      </c>
      <c r="F3749" s="215">
        <v>44733</v>
      </c>
      <c r="G3749" s="213"/>
      <c r="H3749" s="213" t="s">
        <v>1392</v>
      </c>
      <c r="I3749" s="485"/>
      <c r="J3749" s="213" t="s">
        <v>13488</v>
      </c>
      <c r="K3749" s="213" t="s">
        <v>569</v>
      </c>
      <c r="L3749" s="213" t="s">
        <v>6148</v>
      </c>
      <c r="M3749" s="213" t="s">
        <v>210</v>
      </c>
      <c r="N3749" s="229" t="s">
        <v>111</v>
      </c>
      <c r="O3749" s="1058" t="s">
        <v>13490</v>
      </c>
      <c r="P3749" s="214" t="s">
        <v>13489</v>
      </c>
      <c r="Q3749" s="213" t="s">
        <v>559</v>
      </c>
      <c r="R3749" s="229" t="s">
        <v>13246</v>
      </c>
      <c r="S3749" s="229" t="s">
        <v>13334</v>
      </c>
      <c r="T3749" s="485"/>
      <c r="U3749" s="846"/>
      <c r="V3749" s="846">
        <v>150</v>
      </c>
      <c r="W3749" s="213"/>
      <c r="X3749" s="485"/>
      <c r="Y3749" s="846"/>
      <c r="Z3749" s="846"/>
      <c r="AA3749" s="846"/>
      <c r="AB3749" s="846"/>
      <c r="AC3749" s="846"/>
      <c r="AD3749" s="846"/>
      <c r="AE3749" s="485"/>
      <c r="AF3749" s="216" t="s">
        <v>10371</v>
      </c>
      <c r="AG3749" s="216"/>
      <c r="AH3749" s="216"/>
      <c r="AI3749" s="216">
        <v>99.61</v>
      </c>
      <c r="AJ3749" s="246" t="s">
        <v>13491</v>
      </c>
      <c r="AK3749" s="246" t="s">
        <v>13492</v>
      </c>
      <c r="AL3749" s="216">
        <v>43</v>
      </c>
      <c r="AM3749" s="216">
        <v>46</v>
      </c>
      <c r="AN3749" s="1122">
        <v>23.72</v>
      </c>
      <c r="AO3749" s="216">
        <v>22</v>
      </c>
      <c r="AP3749" s="216">
        <v>45</v>
      </c>
      <c r="AQ3749" s="216">
        <v>18.02</v>
      </c>
      <c r="AR3749" s="216">
        <f t="shared" si="609"/>
        <v>43.773255555555558</v>
      </c>
      <c r="AS3749" s="216">
        <f t="shared" si="610"/>
        <v>22.755005555555556</v>
      </c>
      <c r="AT3749" s="213" t="s">
        <v>34</v>
      </c>
      <c r="AU3749" s="485"/>
      <c r="AV3749" s="1270"/>
      <c r="AW3749" s="1077"/>
      <c r="AX3749" s="1270"/>
      <c r="AY3749" s="1077"/>
      <c r="AZ3749" s="1270"/>
      <c r="BA3749" s="1077"/>
      <c r="BB3749" s="1270"/>
      <c r="BC3749" s="1077"/>
      <c r="BD3749" s="1270"/>
      <c r="BE3749" s="1077"/>
      <c r="BF3749" s="485"/>
      <c r="BG3749" s="1002"/>
      <c r="BH3749" s="1011"/>
      <c r="BI3749" s="1011"/>
    </row>
    <row r="3750" spans="1:61" ht="40.5" customHeight="1" x14ac:dyDescent="0.25">
      <c r="A3750" s="101">
        <v>1246</v>
      </c>
      <c r="B3750" s="190" t="s">
        <v>1580</v>
      </c>
      <c r="C3750" s="190">
        <v>12170719</v>
      </c>
      <c r="D3750" s="191">
        <v>43637</v>
      </c>
      <c r="E3750" s="191">
        <v>43637</v>
      </c>
      <c r="F3750" s="191">
        <v>44733</v>
      </c>
      <c r="G3750" s="190"/>
      <c r="H3750" s="190" t="s">
        <v>6914</v>
      </c>
      <c r="J3750" s="190" t="s">
        <v>13494</v>
      </c>
      <c r="K3750" s="190" t="s">
        <v>569</v>
      </c>
      <c r="L3750" s="190" t="s">
        <v>6915</v>
      </c>
      <c r="M3750" s="190" t="s">
        <v>134</v>
      </c>
      <c r="N3750" s="205" t="s">
        <v>111</v>
      </c>
      <c r="O3750" s="106" t="s">
        <v>13495</v>
      </c>
      <c r="P3750" s="192" t="s">
        <v>13496</v>
      </c>
      <c r="Q3750" s="190" t="s">
        <v>559</v>
      </c>
      <c r="R3750" s="205" t="s">
        <v>13246</v>
      </c>
      <c r="S3750" s="205" t="s">
        <v>13334</v>
      </c>
      <c r="U3750" s="88"/>
      <c r="V3750" s="88">
        <v>45</v>
      </c>
      <c r="W3750" s="190"/>
      <c r="Y3750" s="88"/>
      <c r="Z3750" s="88"/>
      <c r="AA3750" s="88"/>
      <c r="AB3750" s="88"/>
      <c r="AC3750" s="88"/>
      <c r="AD3750" s="88"/>
      <c r="AF3750" s="101" t="s">
        <v>13497</v>
      </c>
      <c r="AG3750" s="101"/>
      <c r="AH3750" s="101"/>
      <c r="AI3750" s="101">
        <v>177.35</v>
      </c>
      <c r="AJ3750" s="208" t="s">
        <v>13499</v>
      </c>
      <c r="AK3750" s="208" t="s">
        <v>13500</v>
      </c>
      <c r="AL3750" s="101">
        <v>43</v>
      </c>
      <c r="AM3750" s="101">
        <v>50</v>
      </c>
      <c r="AN3750" s="1117">
        <v>6.8630000000000004</v>
      </c>
      <c r="AO3750" s="101">
        <v>22</v>
      </c>
      <c r="AP3750" s="101">
        <v>34</v>
      </c>
      <c r="AQ3750" s="101">
        <v>19.736000000000001</v>
      </c>
      <c r="AR3750" s="101">
        <f t="shared" si="609"/>
        <v>43.835239722222227</v>
      </c>
      <c r="AS3750" s="101">
        <f t="shared" si="610"/>
        <v>22.57214888888889</v>
      </c>
      <c r="AT3750" s="190" t="s">
        <v>34</v>
      </c>
      <c r="BH3750" s="1011"/>
      <c r="BI3750" s="1011"/>
    </row>
    <row r="3751" spans="1:61" ht="51.75" thickBot="1" x14ac:dyDescent="0.3">
      <c r="A3751" s="1004"/>
      <c r="B3751" s="213" t="s">
        <v>1580</v>
      </c>
      <c r="C3751" s="213">
        <v>12170719</v>
      </c>
      <c r="D3751" s="215">
        <v>43637</v>
      </c>
      <c r="E3751" s="215">
        <v>43637</v>
      </c>
      <c r="F3751" s="215">
        <v>44733</v>
      </c>
      <c r="G3751" s="485"/>
      <c r="H3751" s="213" t="s">
        <v>13493</v>
      </c>
      <c r="I3751" s="485"/>
      <c r="J3751" s="213" t="s">
        <v>13494</v>
      </c>
      <c r="K3751" s="213" t="s">
        <v>569</v>
      </c>
      <c r="L3751" s="213" t="s">
        <v>6915</v>
      </c>
      <c r="M3751" s="213" t="s">
        <v>134</v>
      </c>
      <c r="N3751" s="213" t="s">
        <v>111</v>
      </c>
      <c r="O3751" s="1058" t="s">
        <v>13495</v>
      </c>
      <c r="P3751" s="214" t="s">
        <v>13496</v>
      </c>
      <c r="Q3751" s="213" t="s">
        <v>559</v>
      </c>
      <c r="R3751" s="213" t="s">
        <v>13246</v>
      </c>
      <c r="S3751" s="213" t="s">
        <v>13334</v>
      </c>
      <c r="T3751" s="485"/>
      <c r="U3751" s="485"/>
      <c r="V3751" s="846">
        <v>50</v>
      </c>
      <c r="W3751" s="485"/>
      <c r="X3751" s="485"/>
      <c r="Y3751" s="485"/>
      <c r="Z3751" s="485"/>
      <c r="AA3751" s="485"/>
      <c r="AB3751" s="485"/>
      <c r="AC3751" s="485"/>
      <c r="AD3751" s="485"/>
      <c r="AE3751" s="485"/>
      <c r="AF3751" s="216" t="s">
        <v>13498</v>
      </c>
      <c r="AG3751" s="485"/>
      <c r="AH3751" s="485"/>
      <c r="AI3751" s="216">
        <v>172.23</v>
      </c>
      <c r="AJ3751" s="216" t="s">
        <v>13501</v>
      </c>
      <c r="AK3751" s="216" t="s">
        <v>13502</v>
      </c>
      <c r="AL3751" s="216">
        <v>43</v>
      </c>
      <c r="AM3751" s="216">
        <v>50</v>
      </c>
      <c r="AN3751" s="1122">
        <v>33.256</v>
      </c>
      <c r="AO3751" s="216">
        <v>22</v>
      </c>
      <c r="AP3751" s="216">
        <v>34</v>
      </c>
      <c r="AQ3751" s="216">
        <v>11.308999999999999</v>
      </c>
      <c r="AR3751" s="216">
        <f t="shared" si="609"/>
        <v>43.842571111111113</v>
      </c>
      <c r="AS3751" s="216">
        <f t="shared" si="610"/>
        <v>22.569808055555555</v>
      </c>
      <c r="AT3751" s="213" t="s">
        <v>34</v>
      </c>
      <c r="AU3751" s="485"/>
      <c r="AV3751" s="1270"/>
      <c r="AW3751" s="1077"/>
      <c r="AX3751" s="1270"/>
      <c r="AY3751" s="1077"/>
      <c r="AZ3751" s="1270"/>
      <c r="BA3751" s="1077"/>
      <c r="BB3751" s="1270"/>
      <c r="BC3751" s="1077"/>
      <c r="BD3751" s="1270"/>
      <c r="BE3751" s="1077"/>
      <c r="BF3751" s="485"/>
    </row>
    <row r="3752" spans="1:61" ht="40.5" customHeight="1" x14ac:dyDescent="0.25">
      <c r="A3752" s="101">
        <v>1247</v>
      </c>
      <c r="B3752" s="190" t="s">
        <v>1580</v>
      </c>
      <c r="C3752" s="190">
        <v>12170720</v>
      </c>
      <c r="D3752" s="191">
        <v>43637</v>
      </c>
      <c r="E3752" s="191">
        <v>43637</v>
      </c>
      <c r="F3752" s="191">
        <v>44733</v>
      </c>
      <c r="G3752" s="190"/>
      <c r="H3752" s="190" t="s">
        <v>1483</v>
      </c>
      <c r="J3752" s="190" t="s">
        <v>13505</v>
      </c>
      <c r="K3752" s="190" t="s">
        <v>569</v>
      </c>
      <c r="L3752" s="190" t="s">
        <v>134</v>
      </c>
      <c r="M3752" s="190" t="s">
        <v>134</v>
      </c>
      <c r="N3752" s="205" t="s">
        <v>111</v>
      </c>
      <c r="O3752" s="106" t="s">
        <v>13506</v>
      </c>
      <c r="P3752" s="192" t="s">
        <v>13509</v>
      </c>
      <c r="Q3752" s="190" t="s">
        <v>559</v>
      </c>
      <c r="R3752" s="205" t="s">
        <v>13246</v>
      </c>
      <c r="S3752" s="205" t="s">
        <v>13334</v>
      </c>
      <c r="U3752" s="88"/>
      <c r="V3752" s="88">
        <v>150</v>
      </c>
      <c r="W3752" s="190"/>
      <c r="Y3752" s="88"/>
      <c r="Z3752" s="88"/>
      <c r="AA3752" s="88"/>
      <c r="AB3752" s="88"/>
      <c r="AC3752" s="88"/>
      <c r="AD3752" s="88"/>
      <c r="AF3752" s="101" t="s">
        <v>13511</v>
      </c>
      <c r="AG3752" s="101"/>
      <c r="AH3752" s="101"/>
      <c r="AI3752" s="101">
        <v>118.12</v>
      </c>
      <c r="AJ3752" s="208" t="s">
        <v>13515</v>
      </c>
      <c r="AK3752" s="208" t="s">
        <v>13516</v>
      </c>
      <c r="AL3752" s="101">
        <v>43</v>
      </c>
      <c r="AM3752" s="101">
        <v>48</v>
      </c>
      <c r="AN3752" s="1117">
        <v>9.8689999999999998</v>
      </c>
      <c r="AO3752" s="101">
        <v>22</v>
      </c>
      <c r="AP3752" s="101">
        <v>43</v>
      </c>
      <c r="AQ3752" s="101">
        <v>13.118</v>
      </c>
      <c r="AR3752" s="101">
        <f t="shared" si="609"/>
        <v>43.802741388888883</v>
      </c>
      <c r="AS3752" s="101">
        <f t="shared" si="610"/>
        <v>22.720310555555553</v>
      </c>
      <c r="AT3752" s="190" t="s">
        <v>34</v>
      </c>
      <c r="BH3752" s="1011"/>
      <c r="BI3752" s="1011"/>
    </row>
    <row r="3753" spans="1:61" ht="51" x14ac:dyDescent="0.25">
      <c r="B3753" s="190" t="s">
        <v>1580</v>
      </c>
      <c r="C3753" s="190">
        <v>12170720</v>
      </c>
      <c r="D3753" s="191">
        <v>43637</v>
      </c>
      <c r="E3753" s="191">
        <v>43637</v>
      </c>
      <c r="F3753" s="191">
        <v>44733</v>
      </c>
      <c r="H3753" s="190" t="s">
        <v>7055</v>
      </c>
      <c r="J3753" s="190" t="s">
        <v>13505</v>
      </c>
      <c r="K3753" s="190" t="s">
        <v>569</v>
      </c>
      <c r="L3753" s="190" t="s">
        <v>134</v>
      </c>
      <c r="M3753" s="190" t="s">
        <v>134</v>
      </c>
      <c r="N3753" s="190" t="s">
        <v>111</v>
      </c>
      <c r="O3753" s="106" t="s">
        <v>13507</v>
      </c>
      <c r="P3753" s="192" t="s">
        <v>13509</v>
      </c>
      <c r="Q3753" s="190" t="s">
        <v>559</v>
      </c>
      <c r="R3753" s="190" t="s">
        <v>13246</v>
      </c>
      <c r="S3753" s="190" t="s">
        <v>13334</v>
      </c>
      <c r="V3753" s="88">
        <v>60</v>
      </c>
      <c r="AF3753" s="101" t="s">
        <v>13512</v>
      </c>
      <c r="AI3753" s="101">
        <v>234.54</v>
      </c>
      <c r="AJ3753" s="101" t="s">
        <v>13517</v>
      </c>
      <c r="AK3753" s="101" t="s">
        <v>13518</v>
      </c>
      <c r="AL3753" s="101">
        <v>43</v>
      </c>
      <c r="AM3753" s="101">
        <v>48</v>
      </c>
      <c r="AN3753" s="1117">
        <v>53.307000000000002</v>
      </c>
      <c r="AO3753" s="101">
        <v>22</v>
      </c>
      <c r="AP3753" s="101">
        <v>40</v>
      </c>
      <c r="AQ3753" s="101">
        <v>18.45</v>
      </c>
      <c r="AR3753" s="101">
        <f t="shared" si="609"/>
        <v>43.814807500000001</v>
      </c>
      <c r="AS3753" s="101">
        <f t="shared" si="610"/>
        <v>22.671791666666667</v>
      </c>
      <c r="AT3753" s="190" t="s">
        <v>34</v>
      </c>
    </row>
    <row r="3754" spans="1:61" ht="51" x14ac:dyDescent="0.25">
      <c r="B3754" s="190" t="s">
        <v>1580</v>
      </c>
      <c r="C3754" s="190">
        <v>12170720</v>
      </c>
      <c r="D3754" s="191">
        <v>43637</v>
      </c>
      <c r="E3754" s="191">
        <v>43637</v>
      </c>
      <c r="F3754" s="191">
        <v>44733</v>
      </c>
      <c r="H3754" s="190" t="s">
        <v>13503</v>
      </c>
      <c r="J3754" s="190" t="s">
        <v>13505</v>
      </c>
      <c r="K3754" s="190" t="s">
        <v>569</v>
      </c>
      <c r="L3754" s="190" t="s">
        <v>134</v>
      </c>
      <c r="M3754" s="190" t="s">
        <v>134</v>
      </c>
      <c r="N3754" s="190" t="s">
        <v>111</v>
      </c>
      <c r="O3754" s="106" t="s">
        <v>13508</v>
      </c>
      <c r="P3754" s="192" t="s">
        <v>13509</v>
      </c>
      <c r="Q3754" s="190" t="s">
        <v>559</v>
      </c>
      <c r="R3754" s="190" t="s">
        <v>13246</v>
      </c>
      <c r="S3754" s="190" t="s">
        <v>13334</v>
      </c>
      <c r="V3754" s="88">
        <v>50</v>
      </c>
      <c r="AF3754" s="101" t="s">
        <v>13513</v>
      </c>
      <c r="AI3754" s="101">
        <v>200.6</v>
      </c>
      <c r="AJ3754" s="101" t="s">
        <v>13519</v>
      </c>
      <c r="AK3754" s="101" t="s">
        <v>13520</v>
      </c>
      <c r="AL3754" s="101">
        <v>43</v>
      </c>
      <c r="AM3754" s="101">
        <v>49</v>
      </c>
      <c r="AN3754" s="1117">
        <v>34.835999999999999</v>
      </c>
      <c r="AO3754" s="101">
        <v>22</v>
      </c>
      <c r="AP3754" s="101">
        <v>38</v>
      </c>
      <c r="AQ3754" s="101">
        <v>7.0679999999999996</v>
      </c>
      <c r="AR3754" s="101">
        <f t="shared" si="609"/>
        <v>43.826343333333334</v>
      </c>
      <c r="AS3754" s="101">
        <f t="shared" si="610"/>
        <v>22.635296666666665</v>
      </c>
      <c r="AT3754" s="190" t="s">
        <v>34</v>
      </c>
    </row>
    <row r="3755" spans="1:61" ht="51.75" thickBot="1" x14ac:dyDescent="0.3">
      <c r="A3755" s="1004"/>
      <c r="B3755" s="213" t="s">
        <v>1580</v>
      </c>
      <c r="C3755" s="213">
        <v>12170720</v>
      </c>
      <c r="D3755" s="215">
        <v>43637</v>
      </c>
      <c r="E3755" s="215">
        <v>43637</v>
      </c>
      <c r="F3755" s="215">
        <v>44733</v>
      </c>
      <c r="G3755" s="485"/>
      <c r="H3755" s="213" t="s">
        <v>13504</v>
      </c>
      <c r="I3755" s="485"/>
      <c r="J3755" s="213" t="s">
        <v>13505</v>
      </c>
      <c r="K3755" s="213" t="s">
        <v>569</v>
      </c>
      <c r="L3755" s="213" t="s">
        <v>365</v>
      </c>
      <c r="M3755" s="213" t="s">
        <v>134</v>
      </c>
      <c r="N3755" s="213" t="s">
        <v>111</v>
      </c>
      <c r="O3755" s="1058" t="s">
        <v>7060</v>
      </c>
      <c r="P3755" s="214" t="s">
        <v>13510</v>
      </c>
      <c r="Q3755" s="213" t="s">
        <v>559</v>
      </c>
      <c r="R3755" s="213" t="s">
        <v>13246</v>
      </c>
      <c r="S3755" s="213" t="s">
        <v>13334</v>
      </c>
      <c r="T3755" s="485"/>
      <c r="U3755" s="485"/>
      <c r="V3755" s="846">
        <v>70</v>
      </c>
      <c r="W3755" s="485"/>
      <c r="X3755" s="485"/>
      <c r="Y3755" s="485"/>
      <c r="Z3755" s="485"/>
      <c r="AA3755" s="485"/>
      <c r="AB3755" s="485"/>
      <c r="AC3755" s="485"/>
      <c r="AD3755" s="485"/>
      <c r="AE3755" s="485"/>
      <c r="AF3755" s="216" t="s">
        <v>13514</v>
      </c>
      <c r="AG3755" s="485"/>
      <c r="AH3755" s="485"/>
      <c r="AI3755" s="216">
        <v>222.03</v>
      </c>
      <c r="AJ3755" s="216" t="s">
        <v>13521</v>
      </c>
      <c r="AK3755" s="216" t="s">
        <v>13522</v>
      </c>
      <c r="AL3755" s="216">
        <v>43</v>
      </c>
      <c r="AM3755" s="216">
        <v>49</v>
      </c>
      <c r="AN3755" s="1122">
        <v>35.055999999999997</v>
      </c>
      <c r="AO3755" s="216">
        <v>22</v>
      </c>
      <c r="AP3755" s="216">
        <v>36</v>
      </c>
      <c r="AQ3755" s="216">
        <v>19.414999999999999</v>
      </c>
      <c r="AR3755" s="216">
        <f t="shared" si="609"/>
        <v>43.826404444444449</v>
      </c>
      <c r="AS3755" s="216">
        <f t="shared" si="610"/>
        <v>22.605393055555556</v>
      </c>
      <c r="AT3755" s="213" t="s">
        <v>34</v>
      </c>
      <c r="AU3755" s="485"/>
      <c r="AV3755" s="1270"/>
      <c r="AW3755" s="1077"/>
      <c r="AX3755" s="1270"/>
      <c r="AY3755" s="1077"/>
      <c r="AZ3755" s="1270"/>
      <c r="BA3755" s="1077"/>
      <c r="BB3755" s="1270"/>
      <c r="BC3755" s="1077"/>
      <c r="BD3755" s="1270"/>
      <c r="BE3755" s="1077"/>
      <c r="BF3755" s="485"/>
    </row>
    <row r="3756" spans="1:61" ht="40.5" customHeight="1" thickBot="1" x14ac:dyDescent="0.3">
      <c r="A3756" s="216">
        <v>1248</v>
      </c>
      <c r="B3756" s="213" t="s">
        <v>1580</v>
      </c>
      <c r="C3756" s="213">
        <v>12170721</v>
      </c>
      <c r="D3756" s="215">
        <v>43640</v>
      </c>
      <c r="E3756" s="215">
        <v>43640</v>
      </c>
      <c r="F3756" s="215">
        <v>44736</v>
      </c>
      <c r="G3756" s="213"/>
      <c r="H3756" s="213" t="s">
        <v>1468</v>
      </c>
      <c r="I3756" s="485"/>
      <c r="J3756" s="229" t="s">
        <v>13494</v>
      </c>
      <c r="K3756" s="213" t="s">
        <v>569</v>
      </c>
      <c r="L3756" s="213" t="s">
        <v>458</v>
      </c>
      <c r="M3756" s="213" t="s">
        <v>458</v>
      </c>
      <c r="N3756" s="229" t="s">
        <v>111</v>
      </c>
      <c r="O3756" s="1058" t="s">
        <v>13524</v>
      </c>
      <c r="P3756" s="214" t="s">
        <v>13523</v>
      </c>
      <c r="Q3756" s="213" t="s">
        <v>559</v>
      </c>
      <c r="R3756" s="229" t="s">
        <v>13246</v>
      </c>
      <c r="S3756" s="229" t="s">
        <v>13334</v>
      </c>
      <c r="T3756" s="485"/>
      <c r="U3756" s="846"/>
      <c r="V3756" s="846">
        <v>35</v>
      </c>
      <c r="W3756" s="213"/>
      <c r="X3756" s="485"/>
      <c r="Y3756" s="846"/>
      <c r="Z3756" s="846"/>
      <c r="AA3756" s="846"/>
      <c r="AB3756" s="846"/>
      <c r="AC3756" s="846"/>
      <c r="AD3756" s="846"/>
      <c r="AE3756" s="485"/>
      <c r="AF3756" s="216" t="s">
        <v>1768</v>
      </c>
      <c r="AG3756" s="216"/>
      <c r="AH3756" s="216"/>
      <c r="AI3756" s="216">
        <v>160.49</v>
      </c>
      <c r="AJ3756" s="246" t="s">
        <v>13525</v>
      </c>
      <c r="AK3756" s="246" t="s">
        <v>13526</v>
      </c>
      <c r="AL3756" s="216">
        <v>43</v>
      </c>
      <c r="AM3756" s="216">
        <v>52</v>
      </c>
      <c r="AN3756" s="1122">
        <v>27.766999999999999</v>
      </c>
      <c r="AO3756" s="216">
        <v>22</v>
      </c>
      <c r="AP3756" s="216">
        <v>31</v>
      </c>
      <c r="AQ3756" s="216">
        <v>53.4</v>
      </c>
      <c r="AR3756" s="216">
        <f t="shared" si="609"/>
        <v>43.874379722222223</v>
      </c>
      <c r="AS3756" s="216">
        <f t="shared" si="610"/>
        <v>22.531499999999998</v>
      </c>
      <c r="AT3756" s="213" t="s">
        <v>34</v>
      </c>
      <c r="AU3756" s="485"/>
      <c r="AV3756" s="1270"/>
      <c r="AW3756" s="1077"/>
      <c r="AX3756" s="1270"/>
      <c r="AY3756" s="1077"/>
      <c r="AZ3756" s="1270"/>
      <c r="BA3756" s="1077"/>
      <c r="BB3756" s="1270"/>
      <c r="BC3756" s="1077"/>
      <c r="BD3756" s="1270"/>
      <c r="BE3756" s="1077"/>
      <c r="BF3756" s="485"/>
      <c r="BG3756" s="1002"/>
      <c r="BH3756" s="1011"/>
      <c r="BI3756" s="1011"/>
    </row>
    <row r="3757" spans="1:61" ht="40.5" customHeight="1" x14ac:dyDescent="0.25">
      <c r="A3757" s="101">
        <v>1249</v>
      </c>
      <c r="B3757" s="190" t="s">
        <v>1580</v>
      </c>
      <c r="C3757" s="190">
        <v>12170722</v>
      </c>
      <c r="D3757" s="191">
        <v>43641</v>
      </c>
      <c r="E3757" s="191">
        <v>43641</v>
      </c>
      <c r="F3757" s="191">
        <v>44737</v>
      </c>
      <c r="G3757" s="190"/>
      <c r="H3757" s="190" t="s">
        <v>13527</v>
      </c>
      <c r="J3757" s="190" t="s">
        <v>7041</v>
      </c>
      <c r="K3757" s="190" t="s">
        <v>569</v>
      </c>
      <c r="L3757" s="190" t="s">
        <v>364</v>
      </c>
      <c r="M3757" s="190" t="s">
        <v>210</v>
      </c>
      <c r="N3757" s="205" t="s">
        <v>111</v>
      </c>
      <c r="O3757" s="106" t="s">
        <v>13529</v>
      </c>
      <c r="P3757" s="192" t="s">
        <v>13530</v>
      </c>
      <c r="Q3757" s="190" t="s">
        <v>559</v>
      </c>
      <c r="R3757" s="205" t="s">
        <v>13246</v>
      </c>
      <c r="S3757" s="205" t="s">
        <v>13334</v>
      </c>
      <c r="U3757" s="88"/>
      <c r="V3757" s="88">
        <v>95</v>
      </c>
      <c r="W3757" s="190"/>
      <c r="Y3757" s="88"/>
      <c r="Z3757" s="88"/>
      <c r="AA3757" s="88"/>
      <c r="AB3757" s="88"/>
      <c r="AC3757" s="88"/>
      <c r="AD3757" s="88"/>
      <c r="AF3757" s="101" t="s">
        <v>13533</v>
      </c>
      <c r="AG3757" s="101"/>
      <c r="AH3757" s="101"/>
      <c r="AI3757" s="101">
        <v>188.41</v>
      </c>
      <c r="AJ3757" s="208" t="s">
        <v>13534</v>
      </c>
      <c r="AK3757" s="208" t="s">
        <v>13535</v>
      </c>
      <c r="AL3757" s="101">
        <v>43</v>
      </c>
      <c r="AM3757" s="101">
        <v>43</v>
      </c>
      <c r="AN3757" s="1117">
        <v>38.456000000000003</v>
      </c>
      <c r="AO3757" s="101">
        <v>22</v>
      </c>
      <c r="AP3757" s="101">
        <v>52</v>
      </c>
      <c r="AQ3757" s="101">
        <v>14.323</v>
      </c>
      <c r="AR3757" s="101">
        <f t="shared" si="609"/>
        <v>43.727348888888891</v>
      </c>
      <c r="AS3757" s="101">
        <f t="shared" si="610"/>
        <v>22.870645277777779</v>
      </c>
      <c r="AT3757" s="190" t="s">
        <v>34</v>
      </c>
      <c r="BH3757" s="1011"/>
      <c r="BI3757" s="1011"/>
    </row>
    <row r="3758" spans="1:61" ht="51" x14ac:dyDescent="0.25">
      <c r="B3758" s="190" t="s">
        <v>1580</v>
      </c>
      <c r="C3758" s="190">
        <v>12170722</v>
      </c>
      <c r="D3758" s="191">
        <v>43641</v>
      </c>
      <c r="E3758" s="191">
        <v>43641</v>
      </c>
      <c r="F3758" s="191">
        <v>44737</v>
      </c>
      <c r="H3758" s="190" t="s">
        <v>7039</v>
      </c>
      <c r="J3758" s="190" t="s">
        <v>7041</v>
      </c>
      <c r="K3758" s="190" t="s">
        <v>569</v>
      </c>
      <c r="L3758" s="190" t="s">
        <v>258</v>
      </c>
      <c r="M3758" s="190" t="s">
        <v>210</v>
      </c>
      <c r="N3758" s="190" t="s">
        <v>111</v>
      </c>
      <c r="O3758" s="106" t="s">
        <v>13531</v>
      </c>
      <c r="P3758" s="192" t="s">
        <v>13532</v>
      </c>
      <c r="Q3758" s="190" t="s">
        <v>559</v>
      </c>
      <c r="R3758" s="190" t="s">
        <v>13246</v>
      </c>
      <c r="S3758" s="190" t="s">
        <v>13334</v>
      </c>
      <c r="V3758" s="88">
        <v>75</v>
      </c>
      <c r="AF3758" s="101" t="s">
        <v>13536</v>
      </c>
      <c r="AI3758" s="101">
        <v>113.25</v>
      </c>
      <c r="AJ3758" s="101" t="s">
        <v>13537</v>
      </c>
      <c r="AK3758" s="101" t="s">
        <v>13538</v>
      </c>
      <c r="AL3758" s="101">
        <v>43</v>
      </c>
      <c r="AM3758" s="101">
        <v>45</v>
      </c>
      <c r="AN3758" s="1117">
        <v>1.8169999999999999</v>
      </c>
      <c r="AO3758" s="101">
        <v>22</v>
      </c>
      <c r="AP3758" s="101">
        <v>51</v>
      </c>
      <c r="AQ3758" s="101">
        <v>3.7109999999999999</v>
      </c>
      <c r="AR3758" s="101">
        <f t="shared" si="609"/>
        <v>43.750504722222225</v>
      </c>
      <c r="AS3758" s="101">
        <f t="shared" si="610"/>
        <v>22.851030833333336</v>
      </c>
      <c r="AT3758" s="190" t="s">
        <v>34</v>
      </c>
    </row>
    <row r="3759" spans="1:61" ht="51.75" thickBot="1" x14ac:dyDescent="0.3">
      <c r="A3759" s="1004"/>
      <c r="B3759" s="213" t="s">
        <v>1580</v>
      </c>
      <c r="C3759" s="213">
        <v>12170722</v>
      </c>
      <c r="D3759" s="215">
        <v>43641</v>
      </c>
      <c r="E3759" s="215">
        <v>43641</v>
      </c>
      <c r="F3759" s="215">
        <v>44737</v>
      </c>
      <c r="G3759" s="485"/>
      <c r="H3759" s="213" t="s">
        <v>13528</v>
      </c>
      <c r="I3759" s="485"/>
      <c r="J3759" s="213" t="s">
        <v>7041</v>
      </c>
      <c r="K3759" s="213" t="s">
        <v>569</v>
      </c>
      <c r="L3759" s="213" t="s">
        <v>258</v>
      </c>
      <c r="M3759" s="213" t="s">
        <v>210</v>
      </c>
      <c r="N3759" s="213" t="s">
        <v>111</v>
      </c>
      <c r="O3759" s="1058" t="s">
        <v>13531</v>
      </c>
      <c r="P3759" s="214" t="s">
        <v>13532</v>
      </c>
      <c r="Q3759" s="213" t="s">
        <v>559</v>
      </c>
      <c r="R3759" s="213" t="s">
        <v>13246</v>
      </c>
      <c r="S3759" s="213" t="s">
        <v>13334</v>
      </c>
      <c r="T3759" s="485"/>
      <c r="U3759" s="485"/>
      <c r="V3759" s="846">
        <v>55</v>
      </c>
      <c r="W3759" s="485"/>
      <c r="X3759" s="485"/>
      <c r="Y3759" s="485"/>
      <c r="Z3759" s="485"/>
      <c r="AA3759" s="485"/>
      <c r="AB3759" s="485"/>
      <c r="AC3759" s="485"/>
      <c r="AD3759" s="485"/>
      <c r="AE3759" s="485"/>
      <c r="AF3759" s="216" t="s">
        <v>13539</v>
      </c>
      <c r="AG3759" s="485"/>
      <c r="AH3759" s="485"/>
      <c r="AI3759" s="216">
        <v>111.26</v>
      </c>
      <c r="AJ3759" s="216" t="s">
        <v>13540</v>
      </c>
      <c r="AK3759" s="216" t="s">
        <v>13541</v>
      </c>
      <c r="AL3759" s="216">
        <v>43</v>
      </c>
      <c r="AM3759" s="216">
        <v>45</v>
      </c>
      <c r="AN3759" s="1122">
        <v>6.7809999999999997</v>
      </c>
      <c r="AO3759" s="216">
        <v>22</v>
      </c>
      <c r="AP3759" s="216">
        <v>51</v>
      </c>
      <c r="AQ3759" s="216">
        <v>5.6440000000000001</v>
      </c>
      <c r="AR3759" s="216">
        <f t="shared" si="609"/>
        <v>43.751883611111111</v>
      </c>
      <c r="AS3759" s="216">
        <f t="shared" si="610"/>
        <v>22.851567777777777</v>
      </c>
      <c r="AT3759" s="213" t="s">
        <v>34</v>
      </c>
      <c r="AU3759" s="485"/>
      <c r="AV3759" s="1270"/>
      <c r="AW3759" s="1077"/>
      <c r="AX3759" s="1270"/>
      <c r="AY3759" s="1077"/>
      <c r="AZ3759" s="1270"/>
      <c r="BA3759" s="1077"/>
      <c r="BB3759" s="1270"/>
      <c r="BC3759" s="1077"/>
      <c r="BD3759" s="1270"/>
      <c r="BE3759" s="1077"/>
      <c r="BF3759" s="485"/>
    </row>
    <row r="3760" spans="1:61" ht="40.5" customHeight="1" thickBot="1" x14ac:dyDescent="0.3">
      <c r="A3760" s="216">
        <v>1250</v>
      </c>
      <c r="B3760" s="213" t="s">
        <v>1580</v>
      </c>
      <c r="C3760" s="213">
        <v>12170723</v>
      </c>
      <c r="D3760" s="248">
        <v>43641</v>
      </c>
      <c r="E3760" s="248">
        <v>43641</v>
      </c>
      <c r="F3760" s="248">
        <v>44737</v>
      </c>
      <c r="G3760" s="213"/>
      <c r="H3760" s="213" t="s">
        <v>7101</v>
      </c>
      <c r="I3760" s="485"/>
      <c r="J3760" s="229" t="s">
        <v>696</v>
      </c>
      <c r="K3760" s="213" t="s">
        <v>569</v>
      </c>
      <c r="L3760" s="213" t="s">
        <v>7102</v>
      </c>
      <c r="M3760" s="213" t="s">
        <v>210</v>
      </c>
      <c r="N3760" s="229" t="s">
        <v>111</v>
      </c>
      <c r="O3760" s="1058" t="s">
        <v>13542</v>
      </c>
      <c r="P3760" s="214" t="s">
        <v>13543</v>
      </c>
      <c r="Q3760" s="213" t="s">
        <v>559</v>
      </c>
      <c r="R3760" s="229" t="s">
        <v>13246</v>
      </c>
      <c r="S3760" s="229" t="s">
        <v>13334</v>
      </c>
      <c r="T3760" s="485"/>
      <c r="U3760" s="846"/>
      <c r="V3760" s="846">
        <v>55</v>
      </c>
      <c r="W3760" s="213"/>
      <c r="X3760" s="485"/>
      <c r="Y3760" s="846"/>
      <c r="Z3760" s="846"/>
      <c r="AA3760" s="846"/>
      <c r="AB3760" s="846"/>
      <c r="AC3760" s="846"/>
      <c r="AD3760" s="846"/>
      <c r="AE3760" s="485"/>
      <c r="AF3760" s="216" t="s">
        <v>1768</v>
      </c>
      <c r="AG3760" s="216"/>
      <c r="AH3760" s="216"/>
      <c r="AI3760" s="216">
        <v>189.59</v>
      </c>
      <c r="AJ3760" s="246" t="s">
        <v>13544</v>
      </c>
      <c r="AK3760" s="246" t="s">
        <v>13545</v>
      </c>
      <c r="AL3760" s="216">
        <v>43</v>
      </c>
      <c r="AM3760" s="216">
        <v>43</v>
      </c>
      <c r="AN3760" s="1122">
        <v>2.6669999999999998</v>
      </c>
      <c r="AO3760" s="216">
        <v>22</v>
      </c>
      <c r="AP3760" s="216">
        <v>54</v>
      </c>
      <c r="AQ3760" s="216">
        <v>3.9929999999999999</v>
      </c>
      <c r="AR3760" s="216">
        <f t="shared" si="609"/>
        <v>43.7174075</v>
      </c>
      <c r="AS3760" s="216">
        <f t="shared" si="610"/>
        <v>22.901109166666664</v>
      </c>
      <c r="AT3760" s="213" t="s">
        <v>34</v>
      </c>
      <c r="AU3760" s="485"/>
      <c r="AV3760" s="1270"/>
      <c r="AW3760" s="1077"/>
      <c r="AX3760" s="1270"/>
      <c r="AY3760" s="1077"/>
      <c r="AZ3760" s="1270"/>
      <c r="BA3760" s="1077"/>
      <c r="BB3760" s="1270"/>
      <c r="BC3760" s="1077"/>
      <c r="BD3760" s="1270"/>
      <c r="BE3760" s="1077"/>
      <c r="BF3760" s="485"/>
      <c r="BG3760" s="1002"/>
      <c r="BH3760" s="1011"/>
      <c r="BI3760" s="1011"/>
    </row>
    <row r="3761" spans="1:61" ht="40.5" customHeight="1" thickBot="1" x14ac:dyDescent="0.3">
      <c r="A3761" s="216">
        <v>1251</v>
      </c>
      <c r="B3761" s="213" t="s">
        <v>636</v>
      </c>
      <c r="C3761" s="213">
        <v>12770098</v>
      </c>
      <c r="D3761" s="248">
        <v>43648</v>
      </c>
      <c r="E3761" s="248">
        <v>43648</v>
      </c>
      <c r="F3761" s="248">
        <v>44744</v>
      </c>
      <c r="G3761" s="213"/>
      <c r="H3761" s="213" t="s">
        <v>11225</v>
      </c>
      <c r="I3761" s="485"/>
      <c r="J3761" s="229" t="s">
        <v>13344</v>
      </c>
      <c r="K3761" s="213" t="s">
        <v>569</v>
      </c>
      <c r="L3761" s="213" t="s">
        <v>338</v>
      </c>
      <c r="M3761" s="213" t="s">
        <v>338</v>
      </c>
      <c r="N3761" s="229" t="s">
        <v>217</v>
      </c>
      <c r="O3761" s="1058"/>
      <c r="P3761" s="214" t="s">
        <v>13473</v>
      </c>
      <c r="Q3761" s="213" t="s">
        <v>559</v>
      </c>
      <c r="R3761" s="229" t="s">
        <v>6931</v>
      </c>
      <c r="S3761" s="229" t="s">
        <v>13546</v>
      </c>
      <c r="T3761" s="485"/>
      <c r="U3761" s="846"/>
      <c r="V3761" s="846">
        <v>890.6</v>
      </c>
      <c r="W3761" s="213"/>
      <c r="X3761" s="485"/>
      <c r="Y3761" s="846"/>
      <c r="Z3761" s="846"/>
      <c r="AA3761" s="846"/>
      <c r="AB3761" s="846"/>
      <c r="AC3761" s="846"/>
      <c r="AD3761" s="846"/>
      <c r="AE3761" s="485"/>
      <c r="AF3761" s="216" t="s">
        <v>13547</v>
      </c>
      <c r="AG3761" s="216"/>
      <c r="AH3761" s="216"/>
      <c r="AI3761" s="216">
        <v>33.6</v>
      </c>
      <c r="AJ3761" s="246" t="s">
        <v>11241</v>
      </c>
      <c r="AK3761" s="246" t="s">
        <v>11242</v>
      </c>
      <c r="AL3761" s="216">
        <v>43</v>
      </c>
      <c r="AM3761" s="216">
        <v>41</v>
      </c>
      <c r="AN3761" s="1122">
        <v>30.5</v>
      </c>
      <c r="AO3761" s="216">
        <v>23</v>
      </c>
      <c r="AP3761" s="216">
        <v>51</v>
      </c>
      <c r="AQ3761" s="216">
        <v>16</v>
      </c>
      <c r="AR3761" s="216">
        <f t="shared" si="609"/>
        <v>43.691805555555554</v>
      </c>
      <c r="AS3761" s="216">
        <f t="shared" si="610"/>
        <v>23.854444444444447</v>
      </c>
      <c r="AT3761" s="213" t="s">
        <v>34</v>
      </c>
      <c r="AU3761" s="485"/>
      <c r="AV3761" s="1270"/>
      <c r="AW3761" s="1077"/>
      <c r="AX3761" s="1270"/>
      <c r="AY3761" s="1077"/>
      <c r="AZ3761" s="1270"/>
      <c r="BA3761" s="1077"/>
      <c r="BB3761" s="1270"/>
      <c r="BC3761" s="1077"/>
      <c r="BD3761" s="1270"/>
      <c r="BE3761" s="1077"/>
      <c r="BF3761" s="485"/>
      <c r="BG3761" s="1002"/>
      <c r="BH3761" s="1011"/>
      <c r="BI3761" s="1011"/>
    </row>
    <row r="3762" spans="1:61" ht="40.5" customHeight="1" thickBot="1" x14ac:dyDescent="0.3">
      <c r="A3762" s="216">
        <v>1252</v>
      </c>
      <c r="B3762" s="213" t="s">
        <v>13548</v>
      </c>
      <c r="C3762" s="213">
        <v>12460151</v>
      </c>
      <c r="D3762" s="248">
        <v>43644</v>
      </c>
      <c r="E3762" s="248">
        <v>43644</v>
      </c>
      <c r="F3762" s="248">
        <v>47028</v>
      </c>
      <c r="G3762" s="213"/>
      <c r="H3762" s="213" t="s">
        <v>13549</v>
      </c>
      <c r="I3762" s="485"/>
      <c r="J3762" s="229" t="s">
        <v>12148</v>
      </c>
      <c r="K3762" s="213" t="s">
        <v>142</v>
      </c>
      <c r="L3762" s="213" t="s">
        <v>141</v>
      </c>
      <c r="M3762" s="213" t="s">
        <v>141</v>
      </c>
      <c r="N3762" s="229" t="s">
        <v>74</v>
      </c>
      <c r="O3762" s="1058" t="s">
        <v>13552</v>
      </c>
      <c r="P3762" s="214" t="s">
        <v>13550</v>
      </c>
      <c r="Q3762" s="213" t="s">
        <v>559</v>
      </c>
      <c r="R3762" s="229" t="s">
        <v>1689</v>
      </c>
      <c r="S3762" s="229" t="s">
        <v>13551</v>
      </c>
      <c r="T3762" s="485"/>
      <c r="U3762" s="846"/>
      <c r="V3762" s="846"/>
      <c r="W3762" s="213"/>
      <c r="X3762" s="485"/>
      <c r="Y3762" s="846"/>
      <c r="Z3762" s="846"/>
      <c r="AA3762" s="846"/>
      <c r="AB3762" s="846"/>
      <c r="AC3762" s="846"/>
      <c r="AD3762" s="846"/>
      <c r="AE3762" s="485"/>
      <c r="AF3762" s="216" t="s">
        <v>9878</v>
      </c>
      <c r="AG3762" s="216"/>
      <c r="AH3762" s="216"/>
      <c r="AI3762" s="216"/>
      <c r="AJ3762" s="246" t="s">
        <v>13553</v>
      </c>
      <c r="AK3762" s="246" t="s">
        <v>13554</v>
      </c>
      <c r="AL3762" s="216">
        <v>43</v>
      </c>
      <c r="AM3762" s="216">
        <v>25</v>
      </c>
      <c r="AN3762" s="1122">
        <v>41.62</v>
      </c>
      <c r="AO3762" s="216">
        <v>24</v>
      </c>
      <c r="AP3762" s="216">
        <v>27</v>
      </c>
      <c r="AQ3762" s="216">
        <v>20.420000000000002</v>
      </c>
      <c r="AR3762" s="216">
        <f t="shared" si="609"/>
        <v>43.428227777777778</v>
      </c>
      <c r="AS3762" s="216">
        <f t="shared" si="610"/>
        <v>24.455672222222223</v>
      </c>
      <c r="AT3762" s="213" t="s">
        <v>34</v>
      </c>
      <c r="AU3762" s="485"/>
      <c r="AV3762" s="1270"/>
      <c r="AW3762" s="1077"/>
      <c r="AX3762" s="1270"/>
      <c r="AY3762" s="1077"/>
      <c r="AZ3762" s="1270"/>
      <c r="BA3762" s="1077"/>
      <c r="BB3762" s="1270"/>
      <c r="BC3762" s="1077"/>
      <c r="BD3762" s="1270"/>
      <c r="BE3762" s="1077"/>
      <c r="BF3762" s="485"/>
      <c r="BG3762" s="1002"/>
      <c r="BH3762" s="1011"/>
      <c r="BI3762" s="1011"/>
    </row>
    <row r="3763" spans="1:61" ht="40.5" customHeight="1" thickBot="1" x14ac:dyDescent="0.3">
      <c r="A3763" s="216">
        <v>1253</v>
      </c>
      <c r="B3763" s="213" t="s">
        <v>13555</v>
      </c>
      <c r="C3763" s="213">
        <v>12450152</v>
      </c>
      <c r="D3763" s="248">
        <v>43655</v>
      </c>
      <c r="E3763" s="248">
        <v>43655</v>
      </c>
      <c r="F3763" s="248">
        <v>44404</v>
      </c>
      <c r="G3763" s="213"/>
      <c r="H3763" s="213" t="s">
        <v>13556</v>
      </c>
      <c r="I3763" s="485"/>
      <c r="J3763" s="229" t="s">
        <v>1476</v>
      </c>
      <c r="K3763" s="213" t="s">
        <v>50</v>
      </c>
      <c r="L3763" s="213" t="s">
        <v>13557</v>
      </c>
      <c r="M3763" s="213" t="s">
        <v>139</v>
      </c>
      <c r="N3763" s="229" t="s">
        <v>48</v>
      </c>
      <c r="O3763" s="1058" t="s">
        <v>13558</v>
      </c>
      <c r="P3763" s="214" t="s">
        <v>13559</v>
      </c>
      <c r="Q3763" s="213" t="s">
        <v>559</v>
      </c>
      <c r="R3763" s="229" t="s">
        <v>1689</v>
      </c>
      <c r="S3763" s="229" t="s">
        <v>7005</v>
      </c>
      <c r="T3763" s="485"/>
      <c r="U3763" s="846"/>
      <c r="V3763" s="846"/>
      <c r="W3763" s="213"/>
      <c r="X3763" s="485"/>
      <c r="Y3763" s="846"/>
      <c r="Z3763" s="846"/>
      <c r="AA3763" s="846"/>
      <c r="AB3763" s="846"/>
      <c r="AC3763" s="846"/>
      <c r="AD3763" s="846"/>
      <c r="AE3763" s="485"/>
      <c r="AF3763" s="216" t="s">
        <v>13556</v>
      </c>
      <c r="AG3763" s="216"/>
      <c r="AH3763" s="216"/>
      <c r="AI3763" s="216"/>
      <c r="AJ3763" s="246" t="s">
        <v>13560</v>
      </c>
      <c r="AK3763" s="246" t="s">
        <v>13561</v>
      </c>
      <c r="AL3763" s="216">
        <v>42</v>
      </c>
      <c r="AM3763" s="216">
        <v>47</v>
      </c>
      <c r="AN3763" s="1122">
        <v>22</v>
      </c>
      <c r="AO3763" s="216">
        <v>23</v>
      </c>
      <c r="AP3763" s="216">
        <v>8</v>
      </c>
      <c r="AQ3763" s="216">
        <v>50</v>
      </c>
      <c r="AR3763" s="216">
        <f t="shared" si="609"/>
        <v>42.789444444444442</v>
      </c>
      <c r="AS3763" s="216">
        <f t="shared" si="610"/>
        <v>23.147222222222222</v>
      </c>
      <c r="AT3763" s="213" t="s">
        <v>34</v>
      </c>
      <c r="AU3763" s="485"/>
      <c r="AV3763" s="1270"/>
      <c r="AW3763" s="1077"/>
      <c r="AX3763" s="1270"/>
      <c r="AY3763" s="1077"/>
      <c r="AZ3763" s="1270"/>
      <c r="BA3763" s="1077"/>
      <c r="BB3763" s="1270"/>
      <c r="BC3763" s="1077"/>
      <c r="BD3763" s="1270"/>
      <c r="BE3763" s="1077"/>
      <c r="BF3763" s="485"/>
      <c r="BG3763" s="1002"/>
      <c r="BH3763" s="1011"/>
      <c r="BI3763" s="1011"/>
    </row>
    <row r="3764" spans="1:61" ht="40.5" customHeight="1" thickBot="1" x14ac:dyDescent="0.3">
      <c r="A3764" s="216">
        <v>1254</v>
      </c>
      <c r="B3764" s="213" t="s">
        <v>635</v>
      </c>
      <c r="C3764" s="213">
        <v>12170724</v>
      </c>
      <c r="D3764" s="248">
        <v>43654</v>
      </c>
      <c r="E3764" s="248">
        <v>43654</v>
      </c>
      <c r="F3764" s="248">
        <v>44750</v>
      </c>
      <c r="G3764" s="213"/>
      <c r="H3764" s="213" t="s">
        <v>7130</v>
      </c>
      <c r="I3764" s="485"/>
      <c r="J3764" s="229" t="s">
        <v>13483</v>
      </c>
      <c r="K3764" s="213" t="s">
        <v>569</v>
      </c>
      <c r="L3764" s="213" t="s">
        <v>7132</v>
      </c>
      <c r="M3764" s="213" t="s">
        <v>102</v>
      </c>
      <c r="N3764" s="229" t="s">
        <v>94</v>
      </c>
      <c r="O3764" s="1058" t="s">
        <v>13562</v>
      </c>
      <c r="P3764" s="214" t="s">
        <v>13563</v>
      </c>
      <c r="Q3764" s="213" t="s">
        <v>559</v>
      </c>
      <c r="R3764" s="229" t="s">
        <v>6931</v>
      </c>
      <c r="S3764" s="229" t="s">
        <v>13564</v>
      </c>
      <c r="T3764" s="485"/>
      <c r="U3764" s="846"/>
      <c r="V3764" s="846">
        <v>28</v>
      </c>
      <c r="W3764" s="213"/>
      <c r="X3764" s="485"/>
      <c r="Y3764" s="846"/>
      <c r="Z3764" s="846"/>
      <c r="AA3764" s="846"/>
      <c r="AB3764" s="846"/>
      <c r="AC3764" s="846"/>
      <c r="AD3764" s="846"/>
      <c r="AE3764" s="485"/>
      <c r="AF3764" s="216" t="s">
        <v>1768</v>
      </c>
      <c r="AG3764" s="216"/>
      <c r="AH3764" s="216"/>
      <c r="AI3764" s="216">
        <v>118.244</v>
      </c>
      <c r="AJ3764" s="246" t="s">
        <v>13565</v>
      </c>
      <c r="AK3764" s="246" t="s">
        <v>13566</v>
      </c>
      <c r="AL3764" s="216">
        <v>43</v>
      </c>
      <c r="AM3764" s="216">
        <v>39</v>
      </c>
      <c r="AN3764" s="1122">
        <v>58.4</v>
      </c>
      <c r="AO3764" s="216">
        <v>23</v>
      </c>
      <c r="AP3764" s="216">
        <v>1</v>
      </c>
      <c r="AQ3764" s="216">
        <v>28.3</v>
      </c>
      <c r="AR3764" s="216">
        <f t="shared" si="609"/>
        <v>43.666222222222224</v>
      </c>
      <c r="AS3764" s="216">
        <f t="shared" si="610"/>
        <v>23.024527777777777</v>
      </c>
      <c r="AT3764" s="213" t="s">
        <v>34</v>
      </c>
      <c r="AU3764" s="485"/>
      <c r="AV3764" s="1270"/>
      <c r="AW3764" s="1077"/>
      <c r="AX3764" s="1270"/>
      <c r="AY3764" s="1077"/>
      <c r="AZ3764" s="1270"/>
      <c r="BA3764" s="1077"/>
      <c r="BB3764" s="1270"/>
      <c r="BC3764" s="1077"/>
      <c r="BD3764" s="1270"/>
      <c r="BE3764" s="1077"/>
      <c r="BF3764" s="485"/>
      <c r="BG3764" s="1002"/>
      <c r="BH3764" s="1011"/>
      <c r="BI3764" s="1011"/>
    </row>
    <row r="3765" spans="1:61" ht="40.5" customHeight="1" thickBot="1" x14ac:dyDescent="0.3">
      <c r="A3765" s="1018">
        <v>1255</v>
      </c>
      <c r="B3765" s="1015" t="s">
        <v>1580</v>
      </c>
      <c r="C3765" s="1015">
        <v>12170725</v>
      </c>
      <c r="D3765" s="1339">
        <v>43661</v>
      </c>
      <c r="E3765" s="1339">
        <v>43661</v>
      </c>
      <c r="F3765" s="1339">
        <v>44757</v>
      </c>
      <c r="G3765" s="1015"/>
      <c r="H3765" s="1015" t="s">
        <v>1426</v>
      </c>
      <c r="I3765" s="1044"/>
      <c r="J3765" s="1337" t="s">
        <v>12157</v>
      </c>
      <c r="K3765" s="1015" t="s">
        <v>50</v>
      </c>
      <c r="L3765" s="1015" t="s">
        <v>13567</v>
      </c>
      <c r="M3765" s="1015" t="s">
        <v>170</v>
      </c>
      <c r="N3765" s="1337" t="s">
        <v>70</v>
      </c>
      <c r="O3765" s="1349" t="s">
        <v>13568</v>
      </c>
      <c r="P3765" s="1016" t="s">
        <v>13569</v>
      </c>
      <c r="Q3765" s="1015" t="s">
        <v>559</v>
      </c>
      <c r="R3765" s="1337" t="s">
        <v>6931</v>
      </c>
      <c r="S3765" s="1337" t="s">
        <v>13334</v>
      </c>
      <c r="T3765" s="1044"/>
      <c r="U3765" s="1079"/>
      <c r="V3765" s="1079">
        <v>52</v>
      </c>
      <c r="W3765" s="1015"/>
      <c r="X3765" s="1044"/>
      <c r="Y3765" s="1079"/>
      <c r="Z3765" s="1079"/>
      <c r="AA3765" s="1079"/>
      <c r="AB3765" s="1079"/>
      <c r="AC3765" s="1079"/>
      <c r="AD3765" s="1079"/>
      <c r="AE3765" s="1044"/>
      <c r="AF3765" s="1018" t="s">
        <v>1768</v>
      </c>
      <c r="AG3765" s="1018"/>
      <c r="AH3765" s="1018"/>
      <c r="AI3765" s="1018">
        <v>383.3</v>
      </c>
      <c r="AJ3765" s="1336" t="s">
        <v>13570</v>
      </c>
      <c r="AK3765" s="1336" t="s">
        <v>13571</v>
      </c>
      <c r="AL3765" s="1018">
        <v>43</v>
      </c>
      <c r="AM3765" s="1018">
        <v>6</v>
      </c>
      <c r="AN3765" s="1210">
        <v>35.83</v>
      </c>
      <c r="AO3765" s="1018">
        <v>24</v>
      </c>
      <c r="AP3765" s="1018">
        <v>4</v>
      </c>
      <c r="AQ3765" s="1018">
        <v>4.01</v>
      </c>
      <c r="AR3765" s="1018">
        <f t="shared" si="609"/>
        <v>43.109952777777778</v>
      </c>
      <c r="AS3765" s="1018">
        <f t="shared" si="610"/>
        <v>24.067780555555554</v>
      </c>
      <c r="AT3765" s="1015" t="s">
        <v>34</v>
      </c>
      <c r="AU3765" s="1044"/>
      <c r="AV3765" s="1275"/>
      <c r="AW3765" s="1081"/>
      <c r="AX3765" s="1275"/>
      <c r="AY3765" s="1081"/>
      <c r="AZ3765" s="1350" t="s">
        <v>15186</v>
      </c>
      <c r="BA3765" s="1351">
        <v>44287</v>
      </c>
      <c r="BB3765" s="1275"/>
      <c r="BC3765" s="1081"/>
      <c r="BD3765" s="1275"/>
      <c r="BE3765" s="1081"/>
      <c r="BF3765" s="1044"/>
      <c r="BG3765" s="1002"/>
      <c r="BH3765" s="1011"/>
      <c r="BI3765" s="1011"/>
    </row>
    <row r="3766" spans="1:61" ht="40.5" customHeight="1" x14ac:dyDescent="0.25">
      <c r="A3766" s="101">
        <v>1256</v>
      </c>
      <c r="B3766" s="190" t="s">
        <v>1580</v>
      </c>
      <c r="C3766" s="190">
        <v>12170726</v>
      </c>
      <c r="D3766" s="191">
        <v>43662</v>
      </c>
      <c r="E3766" s="191">
        <v>43662</v>
      </c>
      <c r="F3766" s="191">
        <v>44758</v>
      </c>
      <c r="G3766" s="190"/>
      <c r="H3766" s="190" t="s">
        <v>1426</v>
      </c>
      <c r="J3766" s="205" t="s">
        <v>1519</v>
      </c>
      <c r="K3766" s="190" t="s">
        <v>58</v>
      </c>
      <c r="L3766" s="190" t="s">
        <v>376</v>
      </c>
      <c r="M3766" s="190" t="s">
        <v>350</v>
      </c>
      <c r="N3766" s="205" t="s">
        <v>37</v>
      </c>
      <c r="O3766" s="106"/>
      <c r="P3766" s="192" t="s">
        <v>13572</v>
      </c>
      <c r="Q3766" s="190" t="s">
        <v>559</v>
      </c>
      <c r="R3766" s="205" t="s">
        <v>6931</v>
      </c>
      <c r="S3766" s="205" t="s">
        <v>13334</v>
      </c>
      <c r="U3766" s="88"/>
      <c r="V3766" s="88"/>
      <c r="W3766" s="190"/>
      <c r="Y3766" s="88"/>
      <c r="Z3766" s="88"/>
      <c r="AA3766" s="88"/>
      <c r="AB3766" s="88"/>
      <c r="AC3766" s="88"/>
      <c r="AD3766" s="88"/>
      <c r="AF3766" s="101" t="s">
        <v>13346</v>
      </c>
      <c r="AG3766" s="101"/>
      <c r="AH3766" s="101"/>
      <c r="AI3766" s="101"/>
      <c r="AJ3766" s="208" t="s">
        <v>13575</v>
      </c>
      <c r="AK3766" s="208" t="s">
        <v>13576</v>
      </c>
      <c r="AL3766" s="101">
        <v>43</v>
      </c>
      <c r="AM3766" s="101">
        <v>25</v>
      </c>
      <c r="AN3766" s="1117">
        <v>5.61</v>
      </c>
      <c r="AO3766" s="101">
        <v>26</v>
      </c>
      <c r="AP3766" s="101">
        <v>37</v>
      </c>
      <c r="AQ3766" s="101">
        <v>20.07</v>
      </c>
      <c r="AR3766" s="101">
        <f t="shared" si="609"/>
        <v>43.418225</v>
      </c>
      <c r="AS3766" s="101">
        <f t="shared" si="610"/>
        <v>26.622241666666667</v>
      </c>
      <c r="AT3766" s="190" t="s">
        <v>34</v>
      </c>
      <c r="BH3766" s="1011"/>
      <c r="BI3766" s="1011"/>
    </row>
    <row r="3767" spans="1:61" ht="38.25" customHeight="1" thickBot="1" x14ac:dyDescent="0.3">
      <c r="A3767" s="1004"/>
      <c r="B3767" s="213" t="s">
        <v>1580</v>
      </c>
      <c r="C3767" s="213">
        <v>12170726</v>
      </c>
      <c r="D3767" s="215">
        <v>43662</v>
      </c>
      <c r="E3767" s="215">
        <v>43662</v>
      </c>
      <c r="F3767" s="215">
        <v>44758</v>
      </c>
      <c r="G3767" s="485"/>
      <c r="H3767" s="213" t="s">
        <v>1504</v>
      </c>
      <c r="I3767" s="485"/>
      <c r="J3767" s="213" t="s">
        <v>1519</v>
      </c>
      <c r="K3767" s="213" t="s">
        <v>58</v>
      </c>
      <c r="L3767" s="213" t="s">
        <v>1150</v>
      </c>
      <c r="M3767" s="213" t="s">
        <v>350</v>
      </c>
      <c r="N3767" s="213" t="s">
        <v>37</v>
      </c>
      <c r="O3767" s="1058"/>
      <c r="P3767" s="214" t="s">
        <v>13573</v>
      </c>
      <c r="Q3767" s="213" t="s">
        <v>559</v>
      </c>
      <c r="R3767" s="213" t="s">
        <v>6931</v>
      </c>
      <c r="S3767" s="213" t="s">
        <v>13334</v>
      </c>
      <c r="T3767" s="485"/>
      <c r="U3767" s="485"/>
      <c r="V3767" s="846"/>
      <c r="W3767" s="485"/>
      <c r="X3767" s="485"/>
      <c r="Y3767" s="485"/>
      <c r="Z3767" s="485"/>
      <c r="AA3767" s="485"/>
      <c r="AB3767" s="485"/>
      <c r="AC3767" s="485"/>
      <c r="AD3767" s="485"/>
      <c r="AE3767" s="485"/>
      <c r="AF3767" s="216" t="s">
        <v>13574</v>
      </c>
      <c r="AG3767" s="485"/>
      <c r="AH3767" s="485"/>
      <c r="AI3767" s="216"/>
      <c r="AJ3767" s="216" t="s">
        <v>13577</v>
      </c>
      <c r="AK3767" s="216" t="s">
        <v>13578</v>
      </c>
      <c r="AL3767" s="216">
        <v>43</v>
      </c>
      <c r="AM3767" s="216">
        <v>25</v>
      </c>
      <c r="AN3767" s="1122">
        <v>5.47</v>
      </c>
      <c r="AO3767" s="216">
        <v>26</v>
      </c>
      <c r="AP3767" s="216">
        <v>37</v>
      </c>
      <c r="AQ3767" s="216">
        <v>19.27</v>
      </c>
      <c r="AR3767" s="216">
        <f t="shared" si="609"/>
        <v>43.418186111111112</v>
      </c>
      <c r="AS3767" s="216">
        <f t="shared" si="610"/>
        <v>26.622019444444444</v>
      </c>
      <c r="AT3767" s="213" t="s">
        <v>34</v>
      </c>
      <c r="AU3767" s="485"/>
      <c r="AV3767" s="1270"/>
      <c r="AW3767" s="1077"/>
      <c r="AX3767" s="1270"/>
      <c r="AY3767" s="1077"/>
      <c r="AZ3767" s="1270"/>
      <c r="BA3767" s="1077"/>
      <c r="BB3767" s="1270"/>
      <c r="BC3767" s="1077"/>
      <c r="BD3767" s="1270"/>
      <c r="BE3767" s="1077"/>
      <c r="BF3767" s="485"/>
    </row>
    <row r="3768" spans="1:61" ht="40.5" customHeight="1" x14ac:dyDescent="0.25">
      <c r="A3768" s="101">
        <v>1257</v>
      </c>
      <c r="B3768" s="190" t="s">
        <v>1580</v>
      </c>
      <c r="C3768" s="190">
        <v>12170727</v>
      </c>
      <c r="D3768" s="191">
        <v>43662</v>
      </c>
      <c r="E3768" s="191">
        <v>43662</v>
      </c>
      <c r="F3768" s="191">
        <v>44758</v>
      </c>
      <c r="G3768" s="190"/>
      <c r="H3768" s="190" t="s">
        <v>1426</v>
      </c>
      <c r="J3768" s="205" t="s">
        <v>1519</v>
      </c>
      <c r="K3768" s="190" t="s">
        <v>58</v>
      </c>
      <c r="L3768" s="190" t="s">
        <v>1106</v>
      </c>
      <c r="M3768" s="190" t="s">
        <v>350</v>
      </c>
      <c r="N3768" s="205" t="s">
        <v>37</v>
      </c>
      <c r="O3768" s="106"/>
      <c r="P3768" s="192" t="s">
        <v>13579</v>
      </c>
      <c r="Q3768" s="190" t="s">
        <v>559</v>
      </c>
      <c r="R3768" s="205" t="s">
        <v>6931</v>
      </c>
      <c r="S3768" s="205" t="s">
        <v>13334</v>
      </c>
      <c r="U3768" s="88"/>
      <c r="V3768" s="88"/>
      <c r="W3768" s="190"/>
      <c r="Y3768" s="88"/>
      <c r="Z3768" s="88"/>
      <c r="AA3768" s="88"/>
      <c r="AB3768" s="88"/>
      <c r="AC3768" s="88"/>
      <c r="AD3768" s="88"/>
      <c r="AF3768" s="101" t="s">
        <v>13346</v>
      </c>
      <c r="AG3768" s="101"/>
      <c r="AH3768" s="101"/>
      <c r="AI3768" s="101"/>
      <c r="AJ3768" s="208" t="s">
        <v>13581</v>
      </c>
      <c r="AK3768" s="208" t="s">
        <v>13582</v>
      </c>
      <c r="AL3768" s="101">
        <v>43</v>
      </c>
      <c r="AM3768" s="101">
        <v>25</v>
      </c>
      <c r="AN3768" s="1117">
        <v>0.92</v>
      </c>
      <c r="AO3768" s="101">
        <v>26</v>
      </c>
      <c r="AP3768" s="101">
        <v>42</v>
      </c>
      <c r="AQ3768" s="101">
        <v>27.92</v>
      </c>
      <c r="AR3768" s="101">
        <f t="shared" si="609"/>
        <v>43.416922222222219</v>
      </c>
      <c r="AS3768" s="101">
        <f t="shared" si="610"/>
        <v>26.707755555555554</v>
      </c>
      <c r="AT3768" s="190" t="s">
        <v>34</v>
      </c>
      <c r="BH3768" s="1011"/>
      <c r="BI3768" s="1011"/>
    </row>
    <row r="3769" spans="1:61" ht="38.25" customHeight="1" thickBot="1" x14ac:dyDescent="0.3">
      <c r="A3769" s="1004"/>
      <c r="B3769" s="213" t="s">
        <v>1580</v>
      </c>
      <c r="C3769" s="213">
        <v>12170727</v>
      </c>
      <c r="D3769" s="215">
        <v>43662</v>
      </c>
      <c r="E3769" s="215">
        <v>43662</v>
      </c>
      <c r="F3769" s="215">
        <v>44758</v>
      </c>
      <c r="G3769" s="485"/>
      <c r="H3769" s="213" t="s">
        <v>1504</v>
      </c>
      <c r="I3769" s="485"/>
      <c r="J3769" s="213" t="s">
        <v>1519</v>
      </c>
      <c r="K3769" s="213" t="s">
        <v>58</v>
      </c>
      <c r="L3769" s="213" t="s">
        <v>177</v>
      </c>
      <c r="M3769" s="213" t="s">
        <v>350</v>
      </c>
      <c r="N3769" s="213" t="s">
        <v>37</v>
      </c>
      <c r="O3769" s="1058"/>
      <c r="P3769" s="214" t="s">
        <v>13580</v>
      </c>
      <c r="Q3769" s="213" t="s">
        <v>559</v>
      </c>
      <c r="R3769" s="213" t="s">
        <v>6931</v>
      </c>
      <c r="S3769" s="213" t="s">
        <v>13334</v>
      </c>
      <c r="T3769" s="485"/>
      <c r="U3769" s="485"/>
      <c r="V3769" s="846"/>
      <c r="W3769" s="485"/>
      <c r="X3769" s="485"/>
      <c r="Y3769" s="485"/>
      <c r="Z3769" s="485"/>
      <c r="AA3769" s="485"/>
      <c r="AB3769" s="485"/>
      <c r="AC3769" s="485"/>
      <c r="AD3769" s="485"/>
      <c r="AE3769" s="485"/>
      <c r="AF3769" s="216" t="s">
        <v>13574</v>
      </c>
      <c r="AG3769" s="485"/>
      <c r="AH3769" s="485"/>
      <c r="AI3769" s="216"/>
      <c r="AJ3769" s="216" t="s">
        <v>13583</v>
      </c>
      <c r="AK3769" s="216" t="s">
        <v>13584</v>
      </c>
      <c r="AL3769" s="216">
        <v>43</v>
      </c>
      <c r="AM3769" s="216">
        <v>24</v>
      </c>
      <c r="AN3769" s="1122">
        <v>56.99</v>
      </c>
      <c r="AO3769" s="216">
        <v>26</v>
      </c>
      <c r="AP3769" s="216">
        <v>40</v>
      </c>
      <c r="AQ3769" s="216">
        <v>48</v>
      </c>
      <c r="AR3769" s="216">
        <f t="shared" si="609"/>
        <v>43.415830555555551</v>
      </c>
      <c r="AS3769" s="216">
        <f t="shared" si="610"/>
        <v>26.68</v>
      </c>
      <c r="AT3769" s="213" t="s">
        <v>34</v>
      </c>
      <c r="AU3769" s="485"/>
      <c r="AV3769" s="1270"/>
      <c r="AW3769" s="1077"/>
      <c r="AX3769" s="1270"/>
      <c r="AY3769" s="1077"/>
      <c r="AZ3769" s="1270"/>
      <c r="BA3769" s="1077"/>
      <c r="BB3769" s="1270"/>
      <c r="BC3769" s="1077"/>
      <c r="BD3769" s="1270"/>
      <c r="BE3769" s="1077"/>
      <c r="BF3769" s="485"/>
    </row>
    <row r="3770" spans="1:61" ht="40.5" customHeight="1" thickBot="1" x14ac:dyDescent="0.3">
      <c r="A3770" s="216">
        <v>1258</v>
      </c>
      <c r="B3770" s="213" t="s">
        <v>1580</v>
      </c>
      <c r="C3770" s="213">
        <v>12170728</v>
      </c>
      <c r="D3770" s="248">
        <v>43662</v>
      </c>
      <c r="E3770" s="248">
        <v>43662</v>
      </c>
      <c r="F3770" s="248">
        <v>44758</v>
      </c>
      <c r="G3770" s="213"/>
      <c r="H3770" s="213" t="s">
        <v>13585</v>
      </c>
      <c r="I3770" s="485"/>
      <c r="J3770" s="229" t="s">
        <v>1502</v>
      </c>
      <c r="K3770" s="213" t="s">
        <v>142</v>
      </c>
      <c r="L3770" s="213" t="s">
        <v>13586</v>
      </c>
      <c r="M3770" s="213" t="s">
        <v>372</v>
      </c>
      <c r="N3770" s="229" t="s">
        <v>70</v>
      </c>
      <c r="O3770" s="1058" t="s">
        <v>13588</v>
      </c>
      <c r="P3770" s="214" t="s">
        <v>13587</v>
      </c>
      <c r="Q3770" s="213" t="s">
        <v>559</v>
      </c>
      <c r="R3770" s="229" t="s">
        <v>6931</v>
      </c>
      <c r="S3770" s="229" t="s">
        <v>13334</v>
      </c>
      <c r="T3770" s="485"/>
      <c r="U3770" s="846"/>
      <c r="V3770" s="846"/>
      <c r="W3770" s="213"/>
      <c r="X3770" s="485"/>
      <c r="Y3770" s="846"/>
      <c r="Z3770" s="846"/>
      <c r="AA3770" s="846"/>
      <c r="AB3770" s="846"/>
      <c r="AC3770" s="846"/>
      <c r="AD3770" s="846"/>
      <c r="AE3770" s="485"/>
      <c r="AF3770" s="216" t="s">
        <v>1768</v>
      </c>
      <c r="AG3770" s="216"/>
      <c r="AH3770" s="216"/>
      <c r="AI3770" s="216"/>
      <c r="AJ3770" s="246" t="s">
        <v>13589</v>
      </c>
      <c r="AK3770" s="246" t="s">
        <v>13590</v>
      </c>
      <c r="AL3770" s="216">
        <v>43</v>
      </c>
      <c r="AM3770" s="216">
        <v>13</v>
      </c>
      <c r="AN3770" s="1122">
        <v>22.79</v>
      </c>
      <c r="AO3770" s="216">
        <v>24</v>
      </c>
      <c r="AP3770" s="216">
        <v>27</v>
      </c>
      <c r="AQ3770" s="216">
        <v>58.92</v>
      </c>
      <c r="AR3770" s="216">
        <f t="shared" si="609"/>
        <v>43.222997222222226</v>
      </c>
      <c r="AS3770" s="216">
        <f t="shared" si="610"/>
        <v>24.466366666666666</v>
      </c>
      <c r="AT3770" s="213" t="s">
        <v>34</v>
      </c>
      <c r="AU3770" s="485"/>
      <c r="AV3770" s="1270"/>
      <c r="AW3770" s="1077"/>
      <c r="AX3770" s="1270"/>
      <c r="AY3770" s="1077"/>
      <c r="AZ3770" s="1270"/>
      <c r="BA3770" s="1077"/>
      <c r="BB3770" s="1270"/>
      <c r="BC3770" s="1077"/>
      <c r="BD3770" s="1270"/>
      <c r="BE3770" s="1077"/>
      <c r="BF3770" s="485"/>
      <c r="BG3770" s="1002"/>
      <c r="BH3770" s="1011"/>
      <c r="BI3770" s="1011"/>
    </row>
    <row r="3771" spans="1:61" ht="46.5" customHeight="1" thickBot="1" x14ac:dyDescent="0.3">
      <c r="A3771" s="1018">
        <v>1259</v>
      </c>
      <c r="B3771" s="1015" t="s">
        <v>1580</v>
      </c>
      <c r="C3771" s="1015">
        <v>12170732</v>
      </c>
      <c r="D3771" s="1339">
        <v>43665</v>
      </c>
      <c r="E3771" s="1339">
        <v>43665</v>
      </c>
      <c r="F3771" s="1339">
        <v>44761</v>
      </c>
      <c r="G3771" s="1015"/>
      <c r="H3771" s="1015" t="s">
        <v>13591</v>
      </c>
      <c r="I3771" s="1044"/>
      <c r="J3771" s="1337" t="s">
        <v>13592</v>
      </c>
      <c r="K3771" s="1015" t="s">
        <v>50</v>
      </c>
      <c r="L3771" s="1015" t="s">
        <v>13593</v>
      </c>
      <c r="M3771" s="1015" t="s">
        <v>239</v>
      </c>
      <c r="N3771" s="1337" t="s">
        <v>70</v>
      </c>
      <c r="O3771" s="1349" t="s">
        <v>13594</v>
      </c>
      <c r="P3771" s="1016" t="s">
        <v>13595</v>
      </c>
      <c r="Q3771" s="1015" t="s">
        <v>559</v>
      </c>
      <c r="R3771" s="1337" t="s">
        <v>6931</v>
      </c>
      <c r="S3771" s="1337" t="s">
        <v>13334</v>
      </c>
      <c r="T3771" s="1044"/>
      <c r="U3771" s="1079"/>
      <c r="V3771" s="1079"/>
      <c r="W3771" s="1015"/>
      <c r="X3771" s="1044"/>
      <c r="Y3771" s="1079"/>
      <c r="Z3771" s="1079"/>
      <c r="AA3771" s="1079"/>
      <c r="AB3771" s="1079"/>
      <c r="AC3771" s="1079"/>
      <c r="AD3771" s="1079"/>
      <c r="AE3771" s="1044"/>
      <c r="AF3771" s="1018" t="s">
        <v>1768</v>
      </c>
      <c r="AG3771" s="1018"/>
      <c r="AH3771" s="1018"/>
      <c r="AI3771" s="1018"/>
      <c r="AJ3771" s="1336" t="s">
        <v>13596</v>
      </c>
      <c r="AK3771" s="1336" t="s">
        <v>13597</v>
      </c>
      <c r="AL3771" s="1018">
        <v>43</v>
      </c>
      <c r="AM3771" s="1018">
        <v>5</v>
      </c>
      <c r="AN3771" s="1210">
        <v>24</v>
      </c>
      <c r="AO3771" s="1018">
        <v>23</v>
      </c>
      <c r="AP3771" s="1018">
        <v>59</v>
      </c>
      <c r="AQ3771" s="1018">
        <v>32.89</v>
      </c>
      <c r="AR3771" s="1018">
        <f t="shared" si="609"/>
        <v>43.09</v>
      </c>
      <c r="AS3771" s="1018">
        <f t="shared" si="610"/>
        <v>23.992469444444446</v>
      </c>
      <c r="AT3771" s="1015" t="s">
        <v>34</v>
      </c>
      <c r="AU3771" s="1044"/>
      <c r="AV3771" s="1275"/>
      <c r="AW3771" s="1081"/>
      <c r="AX3771" s="1275"/>
      <c r="AY3771" s="1081"/>
      <c r="AZ3771" s="1350" t="s">
        <v>15187</v>
      </c>
      <c r="BA3771" s="1351">
        <v>44287</v>
      </c>
      <c r="BB3771" s="1275"/>
      <c r="BC3771" s="1081"/>
      <c r="BD3771" s="1275"/>
      <c r="BE3771" s="1081"/>
      <c r="BF3771" s="1044"/>
      <c r="BG3771" s="1002"/>
      <c r="BH3771" s="1011"/>
      <c r="BI3771" s="1011"/>
    </row>
    <row r="3772" spans="1:61" ht="40.5" customHeight="1" x14ac:dyDescent="0.25">
      <c r="A3772" s="381">
        <v>1260</v>
      </c>
      <c r="B3772" s="402" t="s">
        <v>1580</v>
      </c>
      <c r="C3772" s="402">
        <v>12170734</v>
      </c>
      <c r="D3772" s="369">
        <v>43665</v>
      </c>
      <c r="E3772" s="369">
        <v>43665</v>
      </c>
      <c r="F3772" s="369">
        <v>44761</v>
      </c>
      <c r="G3772" s="402"/>
      <c r="H3772" s="402" t="s">
        <v>13598</v>
      </c>
      <c r="I3772" s="30"/>
      <c r="J3772" s="367" t="s">
        <v>12897</v>
      </c>
      <c r="K3772" s="402" t="s">
        <v>50</v>
      </c>
      <c r="L3772" s="402" t="s">
        <v>614</v>
      </c>
      <c r="M3772" s="402" t="s">
        <v>170</v>
      </c>
      <c r="N3772" s="367" t="s">
        <v>70</v>
      </c>
      <c r="O3772" s="1352" t="s">
        <v>13607</v>
      </c>
      <c r="P3772" s="943" t="s">
        <v>13602</v>
      </c>
      <c r="Q3772" s="402" t="s">
        <v>559</v>
      </c>
      <c r="R3772" s="367" t="s">
        <v>6931</v>
      </c>
      <c r="S3772" s="367" t="s">
        <v>13334</v>
      </c>
      <c r="T3772" s="30"/>
      <c r="U3772" s="386"/>
      <c r="V3772" s="386"/>
      <c r="W3772" s="402"/>
      <c r="X3772" s="30"/>
      <c r="Y3772" s="386"/>
      <c r="Z3772" s="386"/>
      <c r="AA3772" s="386"/>
      <c r="AB3772" s="386"/>
      <c r="AC3772" s="386"/>
      <c r="AD3772" s="386"/>
      <c r="AE3772" s="30"/>
      <c r="AF3772" s="381" t="s">
        <v>13609</v>
      </c>
      <c r="AG3772" s="381"/>
      <c r="AH3772" s="381"/>
      <c r="AI3772" s="381">
        <v>200.5</v>
      </c>
      <c r="AJ3772" s="370" t="s">
        <v>13614</v>
      </c>
      <c r="AK3772" s="370" t="s">
        <v>13615</v>
      </c>
      <c r="AL3772" s="381">
        <v>43</v>
      </c>
      <c r="AM3772" s="381">
        <v>9</v>
      </c>
      <c r="AN3772" s="1115">
        <v>14.73</v>
      </c>
      <c r="AO3772" s="381">
        <v>24</v>
      </c>
      <c r="AP3772" s="381">
        <v>12</v>
      </c>
      <c r="AQ3772" s="381">
        <v>5.04</v>
      </c>
      <c r="AR3772" s="381">
        <f t="shared" si="609"/>
        <v>43.154091666666666</v>
      </c>
      <c r="AS3772" s="381">
        <f t="shared" si="610"/>
        <v>24.2014</v>
      </c>
      <c r="AT3772" s="402" t="s">
        <v>34</v>
      </c>
      <c r="AU3772" s="30"/>
      <c r="AV3772" s="1330"/>
      <c r="AW3772" s="1331"/>
      <c r="AX3772" s="1330"/>
      <c r="AY3772" s="1331"/>
      <c r="AZ3772" s="1353" t="s">
        <v>15188</v>
      </c>
      <c r="BA3772" s="1354">
        <v>44287</v>
      </c>
      <c r="BB3772" s="1330"/>
      <c r="BC3772" s="1331"/>
      <c r="BD3772" s="1330"/>
      <c r="BE3772" s="1331"/>
      <c r="BF3772" s="30"/>
      <c r="BH3772" s="1011"/>
      <c r="BI3772" s="1011"/>
    </row>
    <row r="3773" spans="1:61" ht="51" x14ac:dyDescent="0.25">
      <c r="A3773" s="1050"/>
      <c r="B3773" s="402" t="s">
        <v>1580</v>
      </c>
      <c r="C3773" s="402">
        <v>12170734</v>
      </c>
      <c r="D3773" s="385">
        <v>43665</v>
      </c>
      <c r="E3773" s="385">
        <v>43665</v>
      </c>
      <c r="F3773" s="385">
        <v>44761</v>
      </c>
      <c r="G3773" s="30"/>
      <c r="H3773" s="402" t="s">
        <v>13599</v>
      </c>
      <c r="I3773" s="30"/>
      <c r="J3773" s="402" t="s">
        <v>12897</v>
      </c>
      <c r="K3773" s="402" t="s">
        <v>50</v>
      </c>
      <c r="L3773" s="402" t="s">
        <v>960</v>
      </c>
      <c r="M3773" s="402" t="s">
        <v>170</v>
      </c>
      <c r="N3773" s="402" t="s">
        <v>70</v>
      </c>
      <c r="O3773" s="1352" t="s">
        <v>13603</v>
      </c>
      <c r="P3773" s="943" t="s">
        <v>13604</v>
      </c>
      <c r="Q3773" s="402" t="s">
        <v>559</v>
      </c>
      <c r="R3773" s="402" t="s">
        <v>6931</v>
      </c>
      <c r="S3773" s="402" t="s">
        <v>13334</v>
      </c>
      <c r="T3773" s="30"/>
      <c r="U3773" s="30"/>
      <c r="V3773" s="30"/>
      <c r="W3773" s="30"/>
      <c r="X3773" s="30"/>
      <c r="Y3773" s="30"/>
      <c r="Z3773" s="30"/>
      <c r="AA3773" s="30"/>
      <c r="AB3773" s="30"/>
      <c r="AC3773" s="30"/>
      <c r="AD3773" s="30"/>
      <c r="AE3773" s="30"/>
      <c r="AF3773" s="381" t="s">
        <v>13610</v>
      </c>
      <c r="AG3773" s="30"/>
      <c r="AH3773" s="30"/>
      <c r="AI3773" s="381">
        <v>157.69999999999999</v>
      </c>
      <c r="AJ3773" s="381" t="s">
        <v>13616</v>
      </c>
      <c r="AK3773" s="381" t="s">
        <v>13617</v>
      </c>
      <c r="AL3773" s="381">
        <v>43</v>
      </c>
      <c r="AM3773" s="381">
        <v>8</v>
      </c>
      <c r="AN3773" s="1115">
        <v>48.56</v>
      </c>
      <c r="AO3773" s="381">
        <v>24</v>
      </c>
      <c r="AP3773" s="381">
        <v>9</v>
      </c>
      <c r="AQ3773" s="381">
        <v>48.05</v>
      </c>
      <c r="AR3773" s="381">
        <f t="shared" si="609"/>
        <v>43.14682222222222</v>
      </c>
      <c r="AS3773" s="381">
        <f t="shared" si="610"/>
        <v>24.163347222222221</v>
      </c>
      <c r="AT3773" s="402" t="s">
        <v>34</v>
      </c>
      <c r="AU3773" s="30"/>
      <c r="AV3773" s="1330"/>
      <c r="AW3773" s="1331"/>
      <c r="AX3773" s="1330"/>
      <c r="AY3773" s="1331"/>
      <c r="AZ3773" s="1353" t="s">
        <v>15188</v>
      </c>
      <c r="BA3773" s="1354">
        <v>44287</v>
      </c>
      <c r="BB3773" s="1330"/>
      <c r="BC3773" s="1331"/>
      <c r="BD3773" s="1330"/>
      <c r="BE3773" s="1331"/>
      <c r="BF3773" s="30"/>
    </row>
    <row r="3774" spans="1:61" ht="51" x14ac:dyDescent="0.25">
      <c r="A3774" s="1050"/>
      <c r="B3774" s="402" t="s">
        <v>1580</v>
      </c>
      <c r="C3774" s="402">
        <v>12170734</v>
      </c>
      <c r="D3774" s="385">
        <v>43665</v>
      </c>
      <c r="E3774" s="385">
        <v>43665</v>
      </c>
      <c r="F3774" s="385">
        <v>44761</v>
      </c>
      <c r="G3774" s="30"/>
      <c r="H3774" s="402" t="s">
        <v>565</v>
      </c>
      <c r="I3774" s="30"/>
      <c r="J3774" s="402" t="s">
        <v>12897</v>
      </c>
      <c r="K3774" s="402" t="s">
        <v>50</v>
      </c>
      <c r="L3774" s="402" t="s">
        <v>960</v>
      </c>
      <c r="M3774" s="402" t="s">
        <v>170</v>
      </c>
      <c r="N3774" s="402" t="s">
        <v>70</v>
      </c>
      <c r="O3774" s="1352" t="s">
        <v>13605</v>
      </c>
      <c r="P3774" s="943" t="s">
        <v>13604</v>
      </c>
      <c r="Q3774" s="402" t="s">
        <v>559</v>
      </c>
      <c r="R3774" s="402" t="s">
        <v>6931</v>
      </c>
      <c r="S3774" s="402" t="s">
        <v>13334</v>
      </c>
      <c r="T3774" s="30"/>
      <c r="U3774" s="30"/>
      <c r="V3774" s="30"/>
      <c r="W3774" s="30"/>
      <c r="X3774" s="30"/>
      <c r="Y3774" s="30"/>
      <c r="Z3774" s="30"/>
      <c r="AA3774" s="30"/>
      <c r="AB3774" s="30"/>
      <c r="AC3774" s="30"/>
      <c r="AD3774" s="30"/>
      <c r="AE3774" s="30"/>
      <c r="AF3774" s="381" t="s">
        <v>13611</v>
      </c>
      <c r="AG3774" s="30"/>
      <c r="AH3774" s="30"/>
      <c r="AI3774" s="381">
        <v>155</v>
      </c>
      <c r="AJ3774" s="381" t="s">
        <v>13618</v>
      </c>
      <c r="AK3774" s="381" t="s">
        <v>13619</v>
      </c>
      <c r="AL3774" s="381">
        <v>43</v>
      </c>
      <c r="AM3774" s="381">
        <v>8</v>
      </c>
      <c r="AN3774" s="1115">
        <v>48.72</v>
      </c>
      <c r="AO3774" s="381">
        <v>24</v>
      </c>
      <c r="AP3774" s="381">
        <v>9</v>
      </c>
      <c r="AQ3774" s="381">
        <v>38.4</v>
      </c>
      <c r="AR3774" s="381">
        <f t="shared" si="609"/>
        <v>43.146866666666668</v>
      </c>
      <c r="AS3774" s="381">
        <f t="shared" si="610"/>
        <v>24.160666666666664</v>
      </c>
      <c r="AT3774" s="402" t="s">
        <v>34</v>
      </c>
      <c r="AU3774" s="30"/>
      <c r="AV3774" s="1330"/>
      <c r="AW3774" s="1331"/>
      <c r="AX3774" s="1330"/>
      <c r="AY3774" s="1331"/>
      <c r="AZ3774" s="1353" t="s">
        <v>15188</v>
      </c>
      <c r="BA3774" s="1354">
        <v>44287</v>
      </c>
      <c r="BB3774" s="1330"/>
      <c r="BC3774" s="1331"/>
      <c r="BD3774" s="1330"/>
      <c r="BE3774" s="1331"/>
      <c r="BF3774" s="30"/>
    </row>
    <row r="3775" spans="1:61" ht="51" x14ac:dyDescent="0.25">
      <c r="A3775" s="1050"/>
      <c r="B3775" s="402" t="s">
        <v>1580</v>
      </c>
      <c r="C3775" s="402">
        <v>12170734</v>
      </c>
      <c r="D3775" s="385">
        <v>43665</v>
      </c>
      <c r="E3775" s="385">
        <v>43665</v>
      </c>
      <c r="F3775" s="385">
        <v>44761</v>
      </c>
      <c r="G3775" s="30"/>
      <c r="H3775" s="402" t="s">
        <v>13600</v>
      </c>
      <c r="I3775" s="30"/>
      <c r="J3775" s="402" t="s">
        <v>12897</v>
      </c>
      <c r="K3775" s="402" t="s">
        <v>50</v>
      </c>
      <c r="L3775" s="402" t="s">
        <v>960</v>
      </c>
      <c r="M3775" s="402" t="s">
        <v>170</v>
      </c>
      <c r="N3775" s="402" t="s">
        <v>70</v>
      </c>
      <c r="O3775" s="1352" t="s">
        <v>13608</v>
      </c>
      <c r="P3775" s="943" t="s">
        <v>13604</v>
      </c>
      <c r="Q3775" s="402" t="s">
        <v>559</v>
      </c>
      <c r="R3775" s="402" t="s">
        <v>6931</v>
      </c>
      <c r="S3775" s="402" t="s">
        <v>13334</v>
      </c>
      <c r="T3775" s="30"/>
      <c r="U3775" s="30"/>
      <c r="V3775" s="30"/>
      <c r="W3775" s="30"/>
      <c r="X3775" s="30"/>
      <c r="Y3775" s="30"/>
      <c r="Z3775" s="30"/>
      <c r="AA3775" s="30"/>
      <c r="AB3775" s="30"/>
      <c r="AC3775" s="30"/>
      <c r="AD3775" s="30"/>
      <c r="AE3775" s="30"/>
      <c r="AF3775" s="381" t="s">
        <v>13612</v>
      </c>
      <c r="AG3775" s="30"/>
      <c r="AH3775" s="30"/>
      <c r="AI3775" s="381">
        <v>262.2</v>
      </c>
      <c r="AJ3775" s="381" t="s">
        <v>13620</v>
      </c>
      <c r="AK3775" s="381" t="s">
        <v>13621</v>
      </c>
      <c r="AL3775" s="381">
        <v>43</v>
      </c>
      <c r="AM3775" s="381">
        <v>7</v>
      </c>
      <c r="AN3775" s="1115">
        <v>37.1</v>
      </c>
      <c r="AO3775" s="381">
        <v>24</v>
      </c>
      <c r="AP3775" s="381">
        <v>6</v>
      </c>
      <c r="AQ3775" s="381">
        <v>32.42</v>
      </c>
      <c r="AR3775" s="381">
        <f t="shared" si="609"/>
        <v>43.126972222222221</v>
      </c>
      <c r="AS3775" s="381">
        <f t="shared" si="610"/>
        <v>24.109005555555559</v>
      </c>
      <c r="AT3775" s="402" t="s">
        <v>34</v>
      </c>
      <c r="AU3775" s="30"/>
      <c r="AV3775" s="1330"/>
      <c r="AW3775" s="1331"/>
      <c r="AX3775" s="1330"/>
      <c r="AY3775" s="1331"/>
      <c r="AZ3775" s="1353" t="s">
        <v>15188</v>
      </c>
      <c r="BA3775" s="1354">
        <v>44287</v>
      </c>
      <c r="BB3775" s="1330"/>
      <c r="BC3775" s="1331"/>
      <c r="BD3775" s="1330"/>
      <c r="BE3775" s="1331"/>
      <c r="BF3775" s="30"/>
    </row>
    <row r="3776" spans="1:61" ht="51.75" thickBot="1" x14ac:dyDescent="0.3">
      <c r="A3776" s="1051"/>
      <c r="B3776" s="1015" t="s">
        <v>1580</v>
      </c>
      <c r="C3776" s="1015">
        <v>12170734</v>
      </c>
      <c r="D3776" s="1017">
        <v>43665</v>
      </c>
      <c r="E3776" s="1017">
        <v>43665</v>
      </c>
      <c r="F3776" s="1017">
        <v>44761</v>
      </c>
      <c r="G3776" s="1044"/>
      <c r="H3776" s="1015" t="s">
        <v>13601</v>
      </c>
      <c r="I3776" s="1044"/>
      <c r="J3776" s="1015" t="s">
        <v>12897</v>
      </c>
      <c r="K3776" s="1015" t="s">
        <v>50</v>
      </c>
      <c r="L3776" s="1015" t="s">
        <v>13567</v>
      </c>
      <c r="M3776" s="1015" t="s">
        <v>170</v>
      </c>
      <c r="N3776" s="1015" t="s">
        <v>70</v>
      </c>
      <c r="O3776" s="1349" t="s">
        <v>13606</v>
      </c>
      <c r="P3776" s="1016" t="s">
        <v>13569</v>
      </c>
      <c r="Q3776" s="1015" t="s">
        <v>559</v>
      </c>
      <c r="R3776" s="1015" t="s">
        <v>6931</v>
      </c>
      <c r="S3776" s="1015" t="s">
        <v>13334</v>
      </c>
      <c r="T3776" s="1044"/>
      <c r="U3776" s="1044"/>
      <c r="V3776" s="1044"/>
      <c r="W3776" s="1044"/>
      <c r="X3776" s="1044"/>
      <c r="Y3776" s="1044"/>
      <c r="Z3776" s="1044"/>
      <c r="AA3776" s="1044"/>
      <c r="AB3776" s="1044"/>
      <c r="AC3776" s="1044"/>
      <c r="AD3776" s="1044"/>
      <c r="AE3776" s="1044"/>
      <c r="AF3776" s="1018" t="s">
        <v>13613</v>
      </c>
      <c r="AG3776" s="1044"/>
      <c r="AH3776" s="1044"/>
      <c r="AI3776" s="1018">
        <v>285.5</v>
      </c>
      <c r="AJ3776" s="1018" t="s">
        <v>13622</v>
      </c>
      <c r="AK3776" s="1018" t="s">
        <v>13623</v>
      </c>
      <c r="AL3776" s="1018">
        <v>43</v>
      </c>
      <c r="AM3776" s="1018">
        <v>7</v>
      </c>
      <c r="AN3776" s="1210">
        <v>21.49</v>
      </c>
      <c r="AO3776" s="1018">
        <v>24</v>
      </c>
      <c r="AP3776" s="1018">
        <v>5</v>
      </c>
      <c r="AQ3776" s="1018">
        <v>49.22</v>
      </c>
      <c r="AR3776" s="1018">
        <f t="shared" si="609"/>
        <v>43.122636111111113</v>
      </c>
      <c r="AS3776" s="1018">
        <f t="shared" si="610"/>
        <v>24.097005555555555</v>
      </c>
      <c r="AT3776" s="1015" t="s">
        <v>34</v>
      </c>
      <c r="AU3776" s="1044"/>
      <c r="AV3776" s="1275"/>
      <c r="AW3776" s="1081"/>
      <c r="AX3776" s="1275"/>
      <c r="AY3776" s="1081"/>
      <c r="AZ3776" s="1350" t="s">
        <v>15188</v>
      </c>
      <c r="BA3776" s="1351">
        <v>44287</v>
      </c>
      <c r="BB3776" s="1275"/>
      <c r="BC3776" s="1081"/>
      <c r="BD3776" s="1275"/>
      <c r="BE3776" s="1081"/>
      <c r="BF3776" s="1044"/>
    </row>
    <row r="3777" spans="1:61" ht="40.5" customHeight="1" thickBot="1" x14ac:dyDescent="0.3">
      <c r="A3777" s="216">
        <v>1261</v>
      </c>
      <c r="B3777" s="213" t="s">
        <v>1580</v>
      </c>
      <c r="C3777" s="213">
        <v>12170729</v>
      </c>
      <c r="D3777" s="248">
        <v>43663</v>
      </c>
      <c r="E3777" s="248">
        <v>43663</v>
      </c>
      <c r="F3777" s="248">
        <v>44759</v>
      </c>
      <c r="G3777" s="213"/>
      <c r="H3777" s="213" t="s">
        <v>13624</v>
      </c>
      <c r="I3777" s="485"/>
      <c r="J3777" s="229" t="s">
        <v>1502</v>
      </c>
      <c r="K3777" s="213" t="s">
        <v>142</v>
      </c>
      <c r="L3777" s="213" t="s">
        <v>547</v>
      </c>
      <c r="M3777" s="213" t="s">
        <v>74</v>
      </c>
      <c r="N3777" s="229" t="s">
        <v>74</v>
      </c>
      <c r="O3777" s="1058" t="s">
        <v>13625</v>
      </c>
      <c r="P3777" s="214" t="s">
        <v>13387</v>
      </c>
      <c r="Q3777" s="213" t="s">
        <v>559</v>
      </c>
      <c r="R3777" s="229" t="s">
        <v>6931</v>
      </c>
      <c r="S3777" s="229" t="s">
        <v>13334</v>
      </c>
      <c r="T3777" s="485"/>
      <c r="U3777" s="846"/>
      <c r="V3777" s="846"/>
      <c r="W3777" s="213"/>
      <c r="X3777" s="485"/>
      <c r="Y3777" s="846"/>
      <c r="Z3777" s="846"/>
      <c r="AA3777" s="846"/>
      <c r="AB3777" s="846"/>
      <c r="AC3777" s="846"/>
      <c r="AD3777" s="846"/>
      <c r="AE3777" s="485"/>
      <c r="AF3777" s="216" t="s">
        <v>1768</v>
      </c>
      <c r="AG3777" s="216"/>
      <c r="AH3777" s="216"/>
      <c r="AI3777" s="216">
        <v>186</v>
      </c>
      <c r="AJ3777" s="246" t="s">
        <v>13626</v>
      </c>
      <c r="AK3777" s="246" t="s">
        <v>13627</v>
      </c>
      <c r="AL3777" s="216">
        <v>43</v>
      </c>
      <c r="AM3777" s="216">
        <v>13</v>
      </c>
      <c r="AN3777" s="1122">
        <v>6.58</v>
      </c>
      <c r="AO3777" s="216">
        <v>24</v>
      </c>
      <c r="AP3777" s="216">
        <v>27</v>
      </c>
      <c r="AQ3777" s="216">
        <v>15.24</v>
      </c>
      <c r="AR3777" s="216">
        <f t="shared" si="609"/>
        <v>43.218494444444445</v>
      </c>
      <c r="AS3777" s="216">
        <f t="shared" si="610"/>
        <v>24.454233333333331</v>
      </c>
      <c r="AT3777" s="213" t="s">
        <v>34</v>
      </c>
      <c r="AU3777" s="485"/>
      <c r="AV3777" s="1270"/>
      <c r="AW3777" s="1077"/>
      <c r="AX3777" s="1270"/>
      <c r="AY3777" s="1077"/>
      <c r="AZ3777" s="1270"/>
      <c r="BA3777" s="1077"/>
      <c r="BB3777" s="1270"/>
      <c r="BC3777" s="1077"/>
      <c r="BD3777" s="1270"/>
      <c r="BE3777" s="1077"/>
      <c r="BF3777" s="485"/>
      <c r="BG3777" s="1002"/>
      <c r="BH3777" s="1011"/>
      <c r="BI3777" s="1011"/>
    </row>
    <row r="3778" spans="1:61" ht="40.5" customHeight="1" x14ac:dyDescent="0.25">
      <c r="A3778" s="101">
        <v>1262</v>
      </c>
      <c r="B3778" s="190" t="s">
        <v>1580</v>
      </c>
      <c r="C3778" s="190">
        <v>12170731</v>
      </c>
      <c r="D3778" s="207">
        <v>43663</v>
      </c>
      <c r="E3778" s="207">
        <v>43663</v>
      </c>
      <c r="F3778" s="207">
        <v>44759</v>
      </c>
      <c r="G3778" s="190"/>
      <c r="H3778" s="190" t="s">
        <v>13381</v>
      </c>
      <c r="J3778" s="205" t="s">
        <v>13631</v>
      </c>
      <c r="K3778" s="190" t="s">
        <v>142</v>
      </c>
      <c r="L3778" s="190" t="s">
        <v>169</v>
      </c>
      <c r="M3778" s="190" t="s">
        <v>170</v>
      </c>
      <c r="N3778" s="190" t="s">
        <v>70</v>
      </c>
      <c r="O3778" s="106" t="s">
        <v>13632</v>
      </c>
      <c r="P3778" s="106">
        <v>85010</v>
      </c>
      <c r="Q3778" s="190" t="s">
        <v>559</v>
      </c>
      <c r="R3778" s="205" t="s">
        <v>6931</v>
      </c>
      <c r="S3778" s="205" t="s">
        <v>13334</v>
      </c>
      <c r="U3778" s="88"/>
      <c r="V3778" s="88"/>
      <c r="W3778" s="190"/>
      <c r="Y3778" s="88"/>
      <c r="Z3778" s="88"/>
      <c r="AA3778" s="88"/>
      <c r="AB3778" s="88"/>
      <c r="AC3778" s="88"/>
      <c r="AD3778" s="88"/>
      <c r="AF3778" s="190" t="s">
        <v>13637</v>
      </c>
      <c r="AG3778" s="101"/>
      <c r="AH3778" s="101"/>
      <c r="AI3778" s="101">
        <v>194.6</v>
      </c>
      <c r="AJ3778" s="208" t="s">
        <v>13642</v>
      </c>
      <c r="AK3778" s="208" t="s">
        <v>13643</v>
      </c>
      <c r="AL3778" s="101">
        <v>43</v>
      </c>
      <c r="AM3778" s="101">
        <v>11</v>
      </c>
      <c r="AN3778" s="1117">
        <v>18.28</v>
      </c>
      <c r="AO3778" s="101">
        <v>24</v>
      </c>
      <c r="AP3778" s="101">
        <v>19</v>
      </c>
      <c r="AQ3778" s="101">
        <v>7.35</v>
      </c>
      <c r="AR3778" s="101">
        <f t="shared" si="609"/>
        <v>43.188411111111108</v>
      </c>
      <c r="AS3778" s="101">
        <f t="shared" si="610"/>
        <v>24.318708333333333</v>
      </c>
      <c r="AT3778" s="190" t="s">
        <v>34</v>
      </c>
      <c r="BH3778" s="1011"/>
      <c r="BI3778" s="1011"/>
    </row>
    <row r="3779" spans="1:61" ht="51" x14ac:dyDescent="0.25">
      <c r="B3779" s="190" t="s">
        <v>1580</v>
      </c>
      <c r="C3779" s="190">
        <v>12170731</v>
      </c>
      <c r="D3779" s="191">
        <v>43663</v>
      </c>
      <c r="E3779" s="191">
        <v>43663</v>
      </c>
      <c r="F3779" s="191">
        <v>44759</v>
      </c>
      <c r="H3779" s="190" t="s">
        <v>13355</v>
      </c>
      <c r="J3779" s="190" t="s">
        <v>13631</v>
      </c>
      <c r="K3779" s="190" t="s">
        <v>142</v>
      </c>
      <c r="L3779" s="190" t="s">
        <v>169</v>
      </c>
      <c r="M3779" s="190" t="s">
        <v>170</v>
      </c>
      <c r="N3779" s="190" t="s">
        <v>70</v>
      </c>
      <c r="O3779" s="106" t="s">
        <v>13633</v>
      </c>
      <c r="P3779" s="106">
        <v>85010</v>
      </c>
      <c r="Q3779" s="190" t="s">
        <v>559</v>
      </c>
      <c r="R3779" s="190" t="s">
        <v>6931</v>
      </c>
      <c r="S3779" s="190" t="s">
        <v>13334</v>
      </c>
      <c r="AF3779" s="190" t="s">
        <v>13638</v>
      </c>
      <c r="AI3779" s="101">
        <v>170</v>
      </c>
      <c r="AJ3779" s="101" t="s">
        <v>13644</v>
      </c>
      <c r="AK3779" s="101" t="s">
        <v>13645</v>
      </c>
      <c r="AL3779" s="101">
        <v>43</v>
      </c>
      <c r="AM3779" s="101">
        <v>11</v>
      </c>
      <c r="AN3779" s="1117">
        <v>19.190000000000001</v>
      </c>
      <c r="AO3779" s="101">
        <v>24</v>
      </c>
      <c r="AP3779" s="101">
        <v>18</v>
      </c>
      <c r="AQ3779" s="101">
        <v>31.38</v>
      </c>
      <c r="AR3779" s="101">
        <f t="shared" si="609"/>
        <v>43.188663888888883</v>
      </c>
      <c r="AS3779" s="101">
        <f t="shared" si="610"/>
        <v>24.308716666666669</v>
      </c>
      <c r="AT3779" s="190" t="s">
        <v>34</v>
      </c>
    </row>
    <row r="3780" spans="1:61" ht="51" x14ac:dyDescent="0.25">
      <c r="B3780" s="190" t="s">
        <v>1580</v>
      </c>
      <c r="C3780" s="190">
        <v>12170731</v>
      </c>
      <c r="D3780" s="191">
        <v>43663</v>
      </c>
      <c r="E3780" s="191">
        <v>43663</v>
      </c>
      <c r="F3780" s="191">
        <v>44759</v>
      </c>
      <c r="H3780" s="190" t="s">
        <v>13628</v>
      </c>
      <c r="J3780" s="190" t="s">
        <v>13631</v>
      </c>
      <c r="K3780" s="190" t="s">
        <v>142</v>
      </c>
      <c r="L3780" s="190" t="s">
        <v>172</v>
      </c>
      <c r="M3780" s="190" t="s">
        <v>170</v>
      </c>
      <c r="N3780" s="190" t="s">
        <v>70</v>
      </c>
      <c r="O3780" s="106" t="s">
        <v>13634</v>
      </c>
      <c r="P3780" s="106">
        <v>20688</v>
      </c>
      <c r="Q3780" s="190" t="s">
        <v>559</v>
      </c>
      <c r="R3780" s="190" t="s">
        <v>6931</v>
      </c>
      <c r="S3780" s="190" t="s">
        <v>13334</v>
      </c>
      <c r="AF3780" s="190" t="s">
        <v>13639</v>
      </c>
      <c r="AI3780" s="101">
        <v>178.4</v>
      </c>
      <c r="AJ3780" s="101" t="s">
        <v>13646</v>
      </c>
      <c r="AK3780" s="101" t="s">
        <v>13647</v>
      </c>
      <c r="AL3780" s="101">
        <v>43</v>
      </c>
      <c r="AM3780" s="101">
        <v>11</v>
      </c>
      <c r="AN3780" s="1117">
        <v>16.57</v>
      </c>
      <c r="AO3780" s="101">
        <v>24</v>
      </c>
      <c r="AP3780" s="101">
        <v>17</v>
      </c>
      <c r="AQ3780" s="101">
        <v>46.05</v>
      </c>
      <c r="AR3780" s="101">
        <f t="shared" si="609"/>
        <v>43.187936111111107</v>
      </c>
      <c r="AS3780" s="101">
        <f t="shared" si="610"/>
        <v>24.296125</v>
      </c>
      <c r="AT3780" s="190" t="s">
        <v>34</v>
      </c>
    </row>
    <row r="3781" spans="1:61" ht="51" x14ac:dyDescent="0.25">
      <c r="B3781" s="190" t="s">
        <v>1580</v>
      </c>
      <c r="C3781" s="190">
        <v>12170731</v>
      </c>
      <c r="D3781" s="191">
        <v>43663</v>
      </c>
      <c r="E3781" s="191">
        <v>43663</v>
      </c>
      <c r="F3781" s="191">
        <v>44759</v>
      </c>
      <c r="H3781" s="190" t="s">
        <v>13629</v>
      </c>
      <c r="J3781" s="190" t="s">
        <v>13631</v>
      </c>
      <c r="K3781" s="190" t="s">
        <v>142</v>
      </c>
      <c r="L3781" s="190" t="s">
        <v>172</v>
      </c>
      <c r="M3781" s="190" t="s">
        <v>170</v>
      </c>
      <c r="N3781" s="190" t="s">
        <v>70</v>
      </c>
      <c r="O3781" s="106" t="s">
        <v>13635</v>
      </c>
      <c r="P3781" s="106">
        <v>20688</v>
      </c>
      <c r="Q3781" s="190" t="s">
        <v>559</v>
      </c>
      <c r="R3781" s="190" t="s">
        <v>6931</v>
      </c>
      <c r="S3781" s="190" t="s">
        <v>13334</v>
      </c>
      <c r="AF3781" s="190" t="s">
        <v>13640</v>
      </c>
      <c r="AI3781" s="101">
        <v>179.1</v>
      </c>
      <c r="AJ3781" s="101" t="s">
        <v>13648</v>
      </c>
      <c r="AK3781" s="101" t="s">
        <v>13649</v>
      </c>
      <c r="AL3781" s="101">
        <v>43</v>
      </c>
      <c r="AM3781" s="101">
        <v>11</v>
      </c>
      <c r="AN3781" s="1117">
        <v>14.44</v>
      </c>
      <c r="AO3781" s="101">
        <v>24</v>
      </c>
      <c r="AP3781" s="101">
        <v>17</v>
      </c>
      <c r="AQ3781" s="101">
        <v>33.03</v>
      </c>
      <c r="AR3781" s="101">
        <f t="shared" si="609"/>
        <v>43.187344444444442</v>
      </c>
      <c r="AS3781" s="101">
        <f t="shared" si="610"/>
        <v>24.292508333333334</v>
      </c>
      <c r="AT3781" s="190" t="s">
        <v>34</v>
      </c>
    </row>
    <row r="3782" spans="1:61" ht="51.75" thickBot="1" x14ac:dyDescent="0.3">
      <c r="A3782" s="1004"/>
      <c r="B3782" s="213" t="s">
        <v>1580</v>
      </c>
      <c r="C3782" s="213">
        <v>12170731</v>
      </c>
      <c r="D3782" s="215">
        <v>43663</v>
      </c>
      <c r="E3782" s="215">
        <v>43663</v>
      </c>
      <c r="F3782" s="215">
        <v>44759</v>
      </c>
      <c r="G3782" s="485"/>
      <c r="H3782" s="213" t="s">
        <v>13630</v>
      </c>
      <c r="I3782" s="485"/>
      <c r="J3782" s="213" t="s">
        <v>13631</v>
      </c>
      <c r="K3782" s="213" t="s">
        <v>142</v>
      </c>
      <c r="L3782" s="213" t="s">
        <v>172</v>
      </c>
      <c r="M3782" s="213" t="s">
        <v>170</v>
      </c>
      <c r="N3782" s="213" t="s">
        <v>70</v>
      </c>
      <c r="O3782" s="106" t="s">
        <v>13636</v>
      </c>
      <c r="P3782" s="1058">
        <v>20688</v>
      </c>
      <c r="Q3782" s="213" t="s">
        <v>559</v>
      </c>
      <c r="R3782" s="213" t="s">
        <v>6931</v>
      </c>
      <c r="S3782" s="213" t="s">
        <v>13334</v>
      </c>
      <c r="T3782" s="485"/>
      <c r="U3782" s="485"/>
      <c r="V3782" s="485"/>
      <c r="W3782" s="485"/>
      <c r="X3782" s="485"/>
      <c r="Y3782" s="485"/>
      <c r="Z3782" s="485"/>
      <c r="AA3782" s="485"/>
      <c r="AB3782" s="485"/>
      <c r="AC3782" s="485"/>
      <c r="AD3782" s="485"/>
      <c r="AE3782" s="485"/>
      <c r="AF3782" s="213" t="s">
        <v>13641</v>
      </c>
      <c r="AG3782" s="485"/>
      <c r="AH3782" s="485"/>
      <c r="AI3782" s="216">
        <v>206</v>
      </c>
      <c r="AJ3782" s="216" t="s">
        <v>13650</v>
      </c>
      <c r="AK3782" s="216" t="s">
        <v>13651</v>
      </c>
      <c r="AL3782" s="216">
        <v>43</v>
      </c>
      <c r="AM3782" s="216">
        <v>10</v>
      </c>
      <c r="AN3782" s="1122">
        <v>52.66</v>
      </c>
      <c r="AO3782" s="216">
        <v>24</v>
      </c>
      <c r="AP3782" s="216">
        <v>16</v>
      </c>
      <c r="AQ3782" s="216">
        <v>34.69</v>
      </c>
      <c r="AR3782" s="216">
        <f t="shared" si="609"/>
        <v>43.18129444444444</v>
      </c>
      <c r="AS3782" s="216">
        <f t="shared" si="610"/>
        <v>24.276302777777776</v>
      </c>
      <c r="AT3782" s="213" t="s">
        <v>34</v>
      </c>
      <c r="AU3782" s="485"/>
      <c r="AV3782" s="1270"/>
      <c r="AW3782" s="1077"/>
      <c r="AX3782" s="1270"/>
      <c r="AY3782" s="1077"/>
      <c r="AZ3782" s="1270"/>
      <c r="BA3782" s="1077"/>
      <c r="BB3782" s="1270"/>
      <c r="BC3782" s="1077"/>
      <c r="BD3782" s="1270"/>
      <c r="BE3782" s="1077"/>
      <c r="BF3782" s="485"/>
    </row>
    <row r="3783" spans="1:61" ht="40.5" customHeight="1" thickBot="1" x14ac:dyDescent="0.3">
      <c r="A3783" s="216">
        <v>1263</v>
      </c>
      <c r="B3783" s="213" t="s">
        <v>1580</v>
      </c>
      <c r="C3783" s="213">
        <v>12170730</v>
      </c>
      <c r="D3783" s="248">
        <v>43663</v>
      </c>
      <c r="E3783" s="248">
        <v>43663</v>
      </c>
      <c r="F3783" s="248">
        <v>44759</v>
      </c>
      <c r="G3783" s="213"/>
      <c r="H3783" s="213" t="s">
        <v>13652</v>
      </c>
      <c r="I3783" s="485"/>
      <c r="J3783" s="229" t="s">
        <v>1502</v>
      </c>
      <c r="K3783" s="213" t="s">
        <v>142</v>
      </c>
      <c r="L3783" s="213" t="s">
        <v>13653</v>
      </c>
      <c r="M3783" s="213" t="s">
        <v>170</v>
      </c>
      <c r="N3783" s="229" t="s">
        <v>70</v>
      </c>
      <c r="O3783" s="1058" t="s">
        <v>13654</v>
      </c>
      <c r="P3783" s="214" t="s">
        <v>13655</v>
      </c>
      <c r="Q3783" s="213" t="s">
        <v>559</v>
      </c>
      <c r="R3783" s="229" t="s">
        <v>6931</v>
      </c>
      <c r="S3783" s="229" t="s">
        <v>13334</v>
      </c>
      <c r="T3783" s="485"/>
      <c r="U3783" s="846"/>
      <c r="V3783" s="846"/>
      <c r="W3783" s="213"/>
      <c r="X3783" s="485"/>
      <c r="Y3783" s="846"/>
      <c r="Z3783" s="846"/>
      <c r="AA3783" s="846"/>
      <c r="AB3783" s="846"/>
      <c r="AC3783" s="846"/>
      <c r="AD3783" s="846"/>
      <c r="AE3783" s="485"/>
      <c r="AF3783" s="216" t="s">
        <v>1768</v>
      </c>
      <c r="AG3783" s="216"/>
      <c r="AH3783" s="216"/>
      <c r="AI3783" s="216">
        <v>216.7</v>
      </c>
      <c r="AJ3783" s="246" t="s">
        <v>13656</v>
      </c>
      <c r="AK3783" s="246" t="s">
        <v>13657</v>
      </c>
      <c r="AL3783" s="216">
        <v>43</v>
      </c>
      <c r="AM3783" s="216">
        <v>12</v>
      </c>
      <c r="AN3783" s="1122">
        <v>52.09</v>
      </c>
      <c r="AO3783" s="216">
        <v>24</v>
      </c>
      <c r="AP3783" s="216">
        <v>26</v>
      </c>
      <c r="AQ3783" s="216">
        <v>24.86</v>
      </c>
      <c r="AR3783" s="216">
        <f t="shared" si="609"/>
        <v>43.214469444444447</v>
      </c>
      <c r="AS3783" s="216">
        <f t="shared" si="610"/>
        <v>24.440238888888889</v>
      </c>
      <c r="AT3783" s="213" t="s">
        <v>34</v>
      </c>
      <c r="AU3783" s="485"/>
      <c r="AV3783" s="1270"/>
      <c r="AW3783" s="1077"/>
      <c r="AX3783" s="1270"/>
      <c r="AY3783" s="1077"/>
      <c r="AZ3783" s="1270"/>
      <c r="BA3783" s="1077"/>
      <c r="BB3783" s="1270"/>
      <c r="BC3783" s="1077"/>
      <c r="BD3783" s="1270"/>
      <c r="BE3783" s="1077"/>
      <c r="BF3783" s="485"/>
      <c r="BG3783" s="1002"/>
      <c r="BH3783" s="1011"/>
      <c r="BI3783" s="1011"/>
    </row>
    <row r="3784" spans="1:61" ht="40.5" customHeight="1" x14ac:dyDescent="0.25">
      <c r="A3784" s="101">
        <v>1264</v>
      </c>
      <c r="B3784" s="190" t="s">
        <v>1580</v>
      </c>
      <c r="C3784" s="190">
        <v>12170733</v>
      </c>
      <c r="D3784" s="207">
        <v>43665</v>
      </c>
      <c r="E3784" s="207">
        <v>43665</v>
      </c>
      <c r="F3784" s="207">
        <v>44761</v>
      </c>
      <c r="G3784" s="190"/>
      <c r="H3784" s="190" t="s">
        <v>1427</v>
      </c>
      <c r="J3784" s="205" t="s">
        <v>707</v>
      </c>
      <c r="K3784" s="190" t="s">
        <v>58</v>
      </c>
      <c r="L3784" s="190" t="s">
        <v>407</v>
      </c>
      <c r="M3784" s="190" t="s">
        <v>152</v>
      </c>
      <c r="N3784" s="190" t="s">
        <v>132</v>
      </c>
      <c r="O3784" s="106"/>
      <c r="P3784" s="106">
        <v>36470</v>
      </c>
      <c r="Q3784" s="190" t="s">
        <v>559</v>
      </c>
      <c r="R3784" s="205" t="s">
        <v>6931</v>
      </c>
      <c r="S3784" s="205" t="s">
        <v>13334</v>
      </c>
      <c r="U3784" s="88"/>
      <c r="V3784" s="88"/>
      <c r="W3784" s="190"/>
      <c r="Y3784" s="88"/>
      <c r="Z3784" s="88"/>
      <c r="AA3784" s="88"/>
      <c r="AB3784" s="88"/>
      <c r="AC3784" s="88"/>
      <c r="AD3784" s="88"/>
      <c r="AF3784" s="190" t="s">
        <v>13660</v>
      </c>
      <c r="AG3784" s="101"/>
      <c r="AH3784" s="101"/>
      <c r="AI3784" s="101"/>
      <c r="AJ3784" s="208" t="s">
        <v>13663</v>
      </c>
      <c r="AK3784" s="208" t="s">
        <v>13664</v>
      </c>
      <c r="AL3784" s="101">
        <v>43</v>
      </c>
      <c r="AM3784" s="101">
        <v>23</v>
      </c>
      <c r="AN3784" s="1117">
        <v>27.53</v>
      </c>
      <c r="AO3784" s="101">
        <v>26</v>
      </c>
      <c r="AP3784" s="101">
        <v>16</v>
      </c>
      <c r="AQ3784" s="101">
        <v>42.71</v>
      </c>
      <c r="AR3784" s="101">
        <f t="shared" si="609"/>
        <v>43.390980555555558</v>
      </c>
      <c r="AS3784" s="101">
        <f t="shared" si="610"/>
        <v>26.278530555555555</v>
      </c>
      <c r="AT3784" s="190" t="s">
        <v>34</v>
      </c>
      <c r="BH3784" s="1011"/>
      <c r="BI3784" s="1011"/>
    </row>
    <row r="3785" spans="1:61" ht="51" x14ac:dyDescent="0.25">
      <c r="B3785" s="190" t="s">
        <v>1580</v>
      </c>
      <c r="C3785" s="190">
        <v>12170733</v>
      </c>
      <c r="D3785" s="191">
        <v>43665</v>
      </c>
      <c r="E3785" s="191">
        <v>43665</v>
      </c>
      <c r="F3785" s="191">
        <v>44761</v>
      </c>
      <c r="H3785" s="190" t="s">
        <v>1426</v>
      </c>
      <c r="J3785" s="190" t="s">
        <v>707</v>
      </c>
      <c r="K3785" s="190" t="s">
        <v>58</v>
      </c>
      <c r="L3785" s="190" t="s">
        <v>407</v>
      </c>
      <c r="M3785" s="190" t="s">
        <v>152</v>
      </c>
      <c r="N3785" s="190" t="s">
        <v>132</v>
      </c>
      <c r="O3785" s="106"/>
      <c r="P3785" s="106">
        <v>36470</v>
      </c>
      <c r="Q3785" s="190" t="s">
        <v>559</v>
      </c>
      <c r="R3785" s="190" t="s">
        <v>6931</v>
      </c>
      <c r="S3785" s="190" t="s">
        <v>13334</v>
      </c>
      <c r="AF3785" s="190" t="s">
        <v>13661</v>
      </c>
      <c r="AI3785" s="101"/>
      <c r="AJ3785" s="101" t="s">
        <v>13665</v>
      </c>
      <c r="AK3785" s="101" t="s">
        <v>13666</v>
      </c>
      <c r="AL3785" s="101">
        <v>43</v>
      </c>
      <c r="AM3785" s="101">
        <v>23</v>
      </c>
      <c r="AN3785" s="1117">
        <v>19.850000000000001</v>
      </c>
      <c r="AO3785" s="101">
        <v>26</v>
      </c>
      <c r="AP3785" s="101">
        <v>15</v>
      </c>
      <c r="AQ3785" s="101">
        <v>45.9</v>
      </c>
      <c r="AR3785" s="101">
        <f t="shared" si="609"/>
        <v>43.388847222222225</v>
      </c>
      <c r="AS3785" s="101">
        <f t="shared" si="610"/>
        <v>26.26275</v>
      </c>
      <c r="AT3785" s="190" t="s">
        <v>34</v>
      </c>
    </row>
    <row r="3786" spans="1:61" ht="51" x14ac:dyDescent="0.25">
      <c r="B3786" s="190" t="s">
        <v>1580</v>
      </c>
      <c r="C3786" s="190">
        <v>12170733</v>
      </c>
      <c r="D3786" s="191">
        <v>43665</v>
      </c>
      <c r="E3786" s="191">
        <v>43665</v>
      </c>
      <c r="F3786" s="191">
        <v>44761</v>
      </c>
      <c r="H3786" s="190" t="s">
        <v>13658</v>
      </c>
      <c r="J3786" s="190" t="s">
        <v>707</v>
      </c>
      <c r="K3786" s="190" t="s">
        <v>58</v>
      </c>
      <c r="L3786" s="190" t="s">
        <v>13659</v>
      </c>
      <c r="M3786" s="190" t="s">
        <v>152</v>
      </c>
      <c r="N3786" s="190" t="s">
        <v>132</v>
      </c>
      <c r="O3786" s="106"/>
      <c r="P3786" s="106">
        <v>55213</v>
      </c>
      <c r="Q3786" s="190" t="s">
        <v>559</v>
      </c>
      <c r="R3786" s="190" t="s">
        <v>6931</v>
      </c>
      <c r="S3786" s="190" t="s">
        <v>13334</v>
      </c>
      <c r="AF3786" s="190" t="s">
        <v>13662</v>
      </c>
      <c r="AI3786" s="101"/>
      <c r="AJ3786" s="101" t="s">
        <v>13667</v>
      </c>
      <c r="AK3786" s="101" t="s">
        <v>13668</v>
      </c>
      <c r="AL3786" s="101">
        <v>43</v>
      </c>
      <c r="AM3786" s="101">
        <v>22</v>
      </c>
      <c r="AN3786" s="1117">
        <v>33.799999999999997</v>
      </c>
      <c r="AO3786" s="101">
        <v>26</v>
      </c>
      <c r="AP3786" s="101">
        <v>8</v>
      </c>
      <c r="AQ3786" s="101">
        <v>14.05</v>
      </c>
      <c r="AR3786" s="101">
        <f t="shared" si="609"/>
        <v>43.376055555555553</v>
      </c>
      <c r="AS3786" s="101">
        <f t="shared" si="610"/>
        <v>26.137236111111111</v>
      </c>
      <c r="AT3786" s="190" t="s">
        <v>34</v>
      </c>
    </row>
    <row r="3787" spans="1:61" ht="51.75" thickBot="1" x14ac:dyDescent="0.3">
      <c r="A3787" s="1004"/>
      <c r="B3787" s="213" t="s">
        <v>1580</v>
      </c>
      <c r="C3787" s="213">
        <v>12170733</v>
      </c>
      <c r="D3787" s="215">
        <v>43665</v>
      </c>
      <c r="E3787" s="215">
        <v>43665</v>
      </c>
      <c r="F3787" s="215">
        <v>44761</v>
      </c>
      <c r="G3787" s="485"/>
      <c r="H3787" s="213" t="s">
        <v>1426</v>
      </c>
      <c r="I3787" s="485"/>
      <c r="J3787" s="213" t="s">
        <v>707</v>
      </c>
      <c r="K3787" s="213" t="s">
        <v>58</v>
      </c>
      <c r="L3787" s="213" t="s">
        <v>151</v>
      </c>
      <c r="M3787" s="213" t="s">
        <v>152</v>
      </c>
      <c r="N3787" s="213" t="s">
        <v>132</v>
      </c>
      <c r="O3787" s="106"/>
      <c r="P3787" s="1058">
        <v>37469</v>
      </c>
      <c r="Q3787" s="213" t="s">
        <v>559</v>
      </c>
      <c r="R3787" s="213" t="s">
        <v>6931</v>
      </c>
      <c r="S3787" s="213" t="s">
        <v>13334</v>
      </c>
      <c r="T3787" s="485"/>
      <c r="U3787" s="485"/>
      <c r="V3787" s="485"/>
      <c r="W3787" s="485"/>
      <c r="X3787" s="485"/>
      <c r="Y3787" s="485"/>
      <c r="Z3787" s="485"/>
      <c r="AA3787" s="485"/>
      <c r="AB3787" s="485"/>
      <c r="AC3787" s="485"/>
      <c r="AD3787" s="485"/>
      <c r="AE3787" s="485"/>
      <c r="AF3787" s="213" t="s">
        <v>13661</v>
      </c>
      <c r="AG3787" s="485"/>
      <c r="AH3787" s="485"/>
      <c r="AI3787" s="216"/>
      <c r="AJ3787" s="216" t="s">
        <v>13669</v>
      </c>
      <c r="AK3787" s="216" t="s">
        <v>13670</v>
      </c>
      <c r="AL3787" s="216">
        <v>43</v>
      </c>
      <c r="AM3787" s="216">
        <v>23</v>
      </c>
      <c r="AN3787" s="1122">
        <v>12.26</v>
      </c>
      <c r="AO3787" s="216">
        <v>26</v>
      </c>
      <c r="AP3787" s="216">
        <v>5</v>
      </c>
      <c r="AQ3787" s="216">
        <v>19.93</v>
      </c>
      <c r="AR3787" s="216">
        <f t="shared" si="609"/>
        <v>43.386738888888885</v>
      </c>
      <c r="AS3787" s="216">
        <f t="shared" si="610"/>
        <v>26.088869444444445</v>
      </c>
      <c r="AT3787" s="213" t="s">
        <v>34</v>
      </c>
      <c r="AU3787" s="485"/>
      <c r="AV3787" s="1270"/>
      <c r="AW3787" s="1077"/>
      <c r="AX3787" s="1270"/>
      <c r="AY3787" s="1077"/>
      <c r="AZ3787" s="1270"/>
      <c r="BA3787" s="1077"/>
      <c r="BB3787" s="1270"/>
      <c r="BC3787" s="1077"/>
      <c r="BD3787" s="1270"/>
      <c r="BE3787" s="1077"/>
      <c r="BF3787" s="485"/>
    </row>
    <row r="3788" spans="1:61" ht="40.5" customHeight="1" x14ac:dyDescent="0.25">
      <c r="A3788" s="101">
        <v>1265</v>
      </c>
      <c r="B3788" s="190" t="s">
        <v>1580</v>
      </c>
      <c r="C3788" s="190">
        <v>12170735</v>
      </c>
      <c r="D3788" s="191">
        <v>43665</v>
      </c>
      <c r="E3788" s="191">
        <v>43665</v>
      </c>
      <c r="F3788" s="191">
        <v>44761</v>
      </c>
      <c r="G3788" s="190"/>
      <c r="H3788" s="190" t="s">
        <v>1426</v>
      </c>
      <c r="J3788" s="205" t="s">
        <v>3088</v>
      </c>
      <c r="K3788" s="190" t="s">
        <v>58</v>
      </c>
      <c r="L3788" s="190" t="s">
        <v>1247</v>
      </c>
      <c r="M3788" s="190" t="s">
        <v>152</v>
      </c>
      <c r="N3788" s="205" t="s">
        <v>132</v>
      </c>
      <c r="O3788" s="106"/>
      <c r="P3788" s="192" t="s">
        <v>13672</v>
      </c>
      <c r="Q3788" s="190" t="s">
        <v>559</v>
      </c>
      <c r="R3788" s="205" t="s">
        <v>6931</v>
      </c>
      <c r="S3788" s="205" t="s">
        <v>13334</v>
      </c>
      <c r="U3788" s="88"/>
      <c r="V3788" s="88"/>
      <c r="W3788" s="190"/>
      <c r="Y3788" s="88"/>
      <c r="Z3788" s="88"/>
      <c r="AA3788" s="88"/>
      <c r="AB3788" s="88"/>
      <c r="AC3788" s="88"/>
      <c r="AD3788" s="88"/>
      <c r="AF3788" s="101" t="s">
        <v>13661</v>
      </c>
      <c r="AG3788" s="101"/>
      <c r="AH3788" s="101"/>
      <c r="AI3788" s="101"/>
      <c r="AJ3788" s="208" t="s">
        <v>13674</v>
      </c>
      <c r="AK3788" s="208" t="s">
        <v>13675</v>
      </c>
      <c r="AL3788" s="101">
        <v>43</v>
      </c>
      <c r="AM3788" s="101">
        <v>24</v>
      </c>
      <c r="AN3788" s="1117">
        <v>15.64</v>
      </c>
      <c r="AO3788" s="101">
        <v>26</v>
      </c>
      <c r="AP3788" s="101">
        <v>23</v>
      </c>
      <c r="AQ3788" s="101">
        <v>16.399999999999999</v>
      </c>
      <c r="AR3788" s="101">
        <f t="shared" si="609"/>
        <v>43.40434444444444</v>
      </c>
      <c r="AS3788" s="101">
        <f t="shared" si="610"/>
        <v>26.387888888888888</v>
      </c>
      <c r="AT3788" s="190" t="s">
        <v>34</v>
      </c>
      <c r="BH3788" s="1011"/>
      <c r="BI3788" s="1011"/>
    </row>
    <row r="3789" spans="1:61" ht="38.25" customHeight="1" thickBot="1" x14ac:dyDescent="0.3">
      <c r="A3789" s="1004"/>
      <c r="B3789" s="213" t="s">
        <v>1580</v>
      </c>
      <c r="C3789" s="213">
        <v>12170735</v>
      </c>
      <c r="D3789" s="215">
        <v>43665</v>
      </c>
      <c r="E3789" s="215">
        <v>43665</v>
      </c>
      <c r="F3789" s="215">
        <v>44761</v>
      </c>
      <c r="G3789" s="485"/>
      <c r="H3789" s="213" t="s">
        <v>13671</v>
      </c>
      <c r="I3789" s="485"/>
      <c r="J3789" s="213" t="s">
        <v>3088</v>
      </c>
      <c r="K3789" s="213" t="s">
        <v>58</v>
      </c>
      <c r="L3789" s="213" t="s">
        <v>421</v>
      </c>
      <c r="M3789" s="213" t="s">
        <v>152</v>
      </c>
      <c r="N3789" s="213" t="s">
        <v>132</v>
      </c>
      <c r="O3789" s="1058"/>
      <c r="P3789" s="214" t="s">
        <v>12116</v>
      </c>
      <c r="Q3789" s="213" t="s">
        <v>559</v>
      </c>
      <c r="R3789" s="213" t="s">
        <v>6931</v>
      </c>
      <c r="S3789" s="213" t="s">
        <v>13334</v>
      </c>
      <c r="T3789" s="485"/>
      <c r="U3789" s="485"/>
      <c r="V3789" s="846"/>
      <c r="W3789" s="485"/>
      <c r="X3789" s="485"/>
      <c r="Y3789" s="485"/>
      <c r="Z3789" s="485"/>
      <c r="AA3789" s="485"/>
      <c r="AB3789" s="485"/>
      <c r="AC3789" s="485"/>
      <c r="AD3789" s="485"/>
      <c r="AE3789" s="485"/>
      <c r="AF3789" s="216" t="s">
        <v>13673</v>
      </c>
      <c r="AG3789" s="485"/>
      <c r="AH3789" s="485"/>
      <c r="AI3789" s="216"/>
      <c r="AJ3789" s="216" t="s">
        <v>13676</v>
      </c>
      <c r="AK3789" s="216" t="s">
        <v>13677</v>
      </c>
      <c r="AL3789" s="216">
        <v>43</v>
      </c>
      <c r="AM3789" s="216">
        <v>24</v>
      </c>
      <c r="AN3789" s="1122">
        <v>11.05</v>
      </c>
      <c r="AO3789" s="216">
        <v>26</v>
      </c>
      <c r="AP3789" s="216">
        <v>22</v>
      </c>
      <c r="AQ3789" s="216">
        <v>19.2</v>
      </c>
      <c r="AR3789" s="216">
        <f t="shared" si="609"/>
        <v>43.403069444444441</v>
      </c>
      <c r="AS3789" s="216">
        <f t="shared" si="610"/>
        <v>26.372</v>
      </c>
      <c r="AT3789" s="213" t="s">
        <v>34</v>
      </c>
      <c r="AU3789" s="485"/>
      <c r="AV3789" s="1270"/>
      <c r="AW3789" s="1077"/>
      <c r="AX3789" s="1270"/>
      <c r="AY3789" s="1077"/>
      <c r="AZ3789" s="1270"/>
      <c r="BA3789" s="1077"/>
      <c r="BB3789" s="1270"/>
      <c r="BC3789" s="1077"/>
      <c r="BD3789" s="1270"/>
      <c r="BE3789" s="1077"/>
      <c r="BF3789" s="485"/>
    </row>
    <row r="3790" spans="1:61" ht="40.5" customHeight="1" thickBot="1" x14ac:dyDescent="0.3">
      <c r="A3790" s="216">
        <v>1266</v>
      </c>
      <c r="B3790" s="213" t="s">
        <v>1580</v>
      </c>
      <c r="C3790" s="213">
        <v>12170736</v>
      </c>
      <c r="D3790" s="248">
        <v>43668</v>
      </c>
      <c r="E3790" s="248">
        <v>43668</v>
      </c>
      <c r="F3790" s="248">
        <v>44764</v>
      </c>
      <c r="G3790" s="213"/>
      <c r="H3790" s="213" t="s">
        <v>13678</v>
      </c>
      <c r="I3790" s="485"/>
      <c r="J3790" s="229" t="s">
        <v>711</v>
      </c>
      <c r="K3790" s="213" t="s">
        <v>58</v>
      </c>
      <c r="L3790" s="213" t="s">
        <v>154</v>
      </c>
      <c r="M3790" s="213" t="s">
        <v>86</v>
      </c>
      <c r="N3790" s="229" t="s">
        <v>41</v>
      </c>
      <c r="O3790" s="1058" t="s">
        <v>13679</v>
      </c>
      <c r="P3790" s="214" t="s">
        <v>13680</v>
      </c>
      <c r="Q3790" s="213" t="s">
        <v>559</v>
      </c>
      <c r="R3790" s="229" t="s">
        <v>6931</v>
      </c>
      <c r="S3790" s="229" t="s">
        <v>13334</v>
      </c>
      <c r="T3790" s="485"/>
      <c r="U3790" s="846"/>
      <c r="V3790" s="846"/>
      <c r="W3790" s="213"/>
      <c r="X3790" s="485"/>
      <c r="Y3790" s="846"/>
      <c r="Z3790" s="846"/>
      <c r="AA3790" s="846"/>
      <c r="AB3790" s="846"/>
      <c r="AC3790" s="846"/>
      <c r="AD3790" s="846"/>
      <c r="AE3790" s="485"/>
      <c r="AF3790" s="216" t="s">
        <v>1768</v>
      </c>
      <c r="AG3790" s="216"/>
      <c r="AH3790" s="216"/>
      <c r="AI3790" s="216">
        <v>185.89</v>
      </c>
      <c r="AJ3790" s="246" t="s">
        <v>13681</v>
      </c>
      <c r="AK3790" s="246" t="s">
        <v>13682</v>
      </c>
      <c r="AL3790" s="216">
        <v>43</v>
      </c>
      <c r="AM3790" s="216">
        <v>20</v>
      </c>
      <c r="AN3790" s="1122">
        <v>18.21</v>
      </c>
      <c r="AO3790" s="216">
        <v>25</v>
      </c>
      <c r="AP3790" s="216">
        <v>51</v>
      </c>
      <c r="AQ3790" s="216">
        <v>59.67</v>
      </c>
      <c r="AR3790" s="216">
        <f t="shared" si="609"/>
        <v>43.338391666666666</v>
      </c>
      <c r="AS3790" s="216">
        <f t="shared" si="610"/>
        <v>25.866575000000001</v>
      </c>
      <c r="AT3790" s="213" t="s">
        <v>34</v>
      </c>
      <c r="AU3790" s="485"/>
      <c r="AV3790" s="1270"/>
      <c r="AW3790" s="1077"/>
      <c r="AX3790" s="1270"/>
      <c r="AY3790" s="1077"/>
      <c r="AZ3790" s="1270"/>
      <c r="BA3790" s="1077"/>
      <c r="BB3790" s="1270"/>
      <c r="BC3790" s="1077"/>
      <c r="BD3790" s="1270"/>
      <c r="BE3790" s="1077"/>
      <c r="BF3790" s="485"/>
      <c r="BG3790" s="1002"/>
      <c r="BH3790" s="1011"/>
      <c r="BI3790" s="1011"/>
    </row>
    <row r="3791" spans="1:61" ht="40.5" customHeight="1" thickBot="1" x14ac:dyDescent="0.3">
      <c r="A3791" s="216">
        <v>1267</v>
      </c>
      <c r="B3791" s="213" t="s">
        <v>1580</v>
      </c>
      <c r="C3791" s="213">
        <v>12170737</v>
      </c>
      <c r="D3791" s="248">
        <v>43668</v>
      </c>
      <c r="E3791" s="248">
        <v>43668</v>
      </c>
      <c r="F3791" s="248">
        <v>44764</v>
      </c>
      <c r="G3791" s="213"/>
      <c r="H3791" s="213" t="s">
        <v>6801</v>
      </c>
      <c r="I3791" s="485"/>
      <c r="J3791" s="229" t="s">
        <v>13323</v>
      </c>
      <c r="K3791" s="213" t="s">
        <v>67</v>
      </c>
      <c r="L3791" s="213" t="s">
        <v>6802</v>
      </c>
      <c r="M3791" s="213" t="s">
        <v>381</v>
      </c>
      <c r="N3791" s="229" t="s">
        <v>313</v>
      </c>
      <c r="O3791" s="1058" t="s">
        <v>13683</v>
      </c>
      <c r="P3791" s="214" t="s">
        <v>13684</v>
      </c>
      <c r="Q3791" s="213" t="s">
        <v>559</v>
      </c>
      <c r="R3791" s="229" t="s">
        <v>6931</v>
      </c>
      <c r="S3791" s="229" t="s">
        <v>13334</v>
      </c>
      <c r="T3791" s="485"/>
      <c r="U3791" s="846"/>
      <c r="V3791" s="846"/>
      <c r="W3791" s="213"/>
      <c r="X3791" s="485"/>
      <c r="Y3791" s="846"/>
      <c r="Z3791" s="846"/>
      <c r="AA3791" s="846"/>
      <c r="AB3791" s="846"/>
      <c r="AC3791" s="846"/>
      <c r="AD3791" s="846"/>
      <c r="AE3791" s="485"/>
      <c r="AF3791" s="216" t="s">
        <v>1768</v>
      </c>
      <c r="AG3791" s="216"/>
      <c r="AH3791" s="216"/>
      <c r="AI3791" s="216">
        <v>302.64999999999998</v>
      </c>
      <c r="AJ3791" s="246" t="s">
        <v>13685</v>
      </c>
      <c r="AK3791" s="246" t="s">
        <v>13686</v>
      </c>
      <c r="AL3791" s="216">
        <v>43</v>
      </c>
      <c r="AM3791" s="216">
        <v>24</v>
      </c>
      <c r="AN3791" s="1122">
        <v>0.92</v>
      </c>
      <c r="AO3791" s="216">
        <v>27</v>
      </c>
      <c r="AP3791" s="216">
        <v>15</v>
      </c>
      <c r="AQ3791" s="216">
        <v>38.31</v>
      </c>
      <c r="AR3791" s="216">
        <f t="shared" si="609"/>
        <v>43.400255555555553</v>
      </c>
      <c r="AS3791" s="216">
        <f t="shared" si="610"/>
        <v>27.260641666666668</v>
      </c>
      <c r="AT3791" s="213" t="s">
        <v>34</v>
      </c>
      <c r="AU3791" s="485"/>
      <c r="AV3791" s="1270"/>
      <c r="AW3791" s="1077"/>
      <c r="AX3791" s="1270"/>
      <c r="AY3791" s="1077"/>
      <c r="AZ3791" s="1270"/>
      <c r="BA3791" s="1077"/>
      <c r="BB3791" s="1270"/>
      <c r="BC3791" s="1077"/>
      <c r="BD3791" s="1270"/>
      <c r="BE3791" s="1077"/>
      <c r="BF3791" s="485"/>
      <c r="BG3791" s="1002"/>
      <c r="BH3791" s="1011"/>
      <c r="BI3791" s="1011"/>
    </row>
    <row r="3792" spans="1:61" ht="40.5" customHeight="1" thickBot="1" x14ac:dyDescent="0.3">
      <c r="A3792" s="216">
        <v>1268</v>
      </c>
      <c r="B3792" s="213" t="s">
        <v>10256</v>
      </c>
      <c r="C3792" s="213">
        <v>12170738</v>
      </c>
      <c r="D3792" s="248">
        <v>43669</v>
      </c>
      <c r="E3792" s="248">
        <v>43669</v>
      </c>
      <c r="F3792" s="248">
        <v>44765</v>
      </c>
      <c r="G3792" s="213"/>
      <c r="H3792" s="213" t="s">
        <v>656</v>
      </c>
      <c r="I3792" s="485"/>
      <c r="J3792" s="229" t="s">
        <v>1485</v>
      </c>
      <c r="K3792" s="213" t="s">
        <v>33</v>
      </c>
      <c r="L3792" s="213" t="s">
        <v>325</v>
      </c>
      <c r="M3792" s="213" t="s">
        <v>326</v>
      </c>
      <c r="N3792" s="229" t="s">
        <v>326</v>
      </c>
      <c r="O3792" s="1058"/>
      <c r="P3792" s="214" t="s">
        <v>13687</v>
      </c>
      <c r="Q3792" s="213" t="s">
        <v>559</v>
      </c>
      <c r="R3792" s="229" t="s">
        <v>6931</v>
      </c>
      <c r="S3792" s="229" t="s">
        <v>13688</v>
      </c>
      <c r="T3792" s="485"/>
      <c r="U3792" s="846"/>
      <c r="V3792" s="846"/>
      <c r="W3792" s="213"/>
      <c r="X3792" s="485"/>
      <c r="Y3792" s="846"/>
      <c r="Z3792" s="846"/>
      <c r="AA3792" s="846"/>
      <c r="AB3792" s="846"/>
      <c r="AC3792" s="846"/>
      <c r="AD3792" s="846"/>
      <c r="AE3792" s="485"/>
      <c r="AF3792" s="216" t="s">
        <v>1768</v>
      </c>
      <c r="AG3792" s="216"/>
      <c r="AH3792" s="216"/>
      <c r="AI3792" s="216">
        <v>402.7</v>
      </c>
      <c r="AJ3792" s="246" t="s">
        <v>13689</v>
      </c>
      <c r="AK3792" s="246" t="s">
        <v>13690</v>
      </c>
      <c r="AL3792" s="216">
        <v>42</v>
      </c>
      <c r="AM3792" s="216">
        <v>54</v>
      </c>
      <c r="AN3792" s="1122">
        <v>1.78</v>
      </c>
      <c r="AO3792" s="216">
        <v>26</v>
      </c>
      <c r="AP3792" s="216">
        <v>10</v>
      </c>
      <c r="AQ3792" s="216">
        <v>35.42</v>
      </c>
      <c r="AR3792" s="216">
        <f t="shared" si="609"/>
        <v>42.90049444444444</v>
      </c>
      <c r="AS3792" s="216">
        <f t="shared" si="610"/>
        <v>26.176505555555558</v>
      </c>
      <c r="AT3792" s="213" t="s">
        <v>34</v>
      </c>
      <c r="AU3792" s="485"/>
      <c r="AV3792" s="1270"/>
      <c r="AW3792" s="1077"/>
      <c r="AX3792" s="1270"/>
      <c r="AY3792" s="1077"/>
      <c r="AZ3792" s="1270"/>
      <c r="BA3792" s="1077"/>
      <c r="BB3792" s="1270"/>
      <c r="BC3792" s="1077"/>
      <c r="BD3792" s="1270"/>
      <c r="BE3792" s="1077"/>
      <c r="BF3792" s="485"/>
      <c r="BG3792" s="1002"/>
      <c r="BH3792" s="1011"/>
      <c r="BI3792" s="1011"/>
    </row>
    <row r="3793" spans="1:61" ht="40.5" customHeight="1" thickBot="1" x14ac:dyDescent="0.3">
      <c r="A3793" s="216">
        <v>1269</v>
      </c>
      <c r="B3793" s="213" t="s">
        <v>10256</v>
      </c>
      <c r="C3793" s="213">
        <v>12170739</v>
      </c>
      <c r="D3793" s="248">
        <v>43669</v>
      </c>
      <c r="E3793" s="248">
        <v>43669</v>
      </c>
      <c r="F3793" s="248">
        <v>44765</v>
      </c>
      <c r="G3793" s="213"/>
      <c r="H3793" s="213" t="s">
        <v>13691</v>
      </c>
      <c r="I3793" s="485"/>
      <c r="J3793" s="229" t="s">
        <v>1476</v>
      </c>
      <c r="K3793" s="213" t="s">
        <v>50</v>
      </c>
      <c r="L3793" s="213" t="s">
        <v>252</v>
      </c>
      <c r="M3793" s="213" t="s">
        <v>252</v>
      </c>
      <c r="N3793" s="229" t="s">
        <v>48</v>
      </c>
      <c r="O3793" s="1058" t="s">
        <v>13692</v>
      </c>
      <c r="P3793" s="1058">
        <v>67372</v>
      </c>
      <c r="Q3793" s="213" t="s">
        <v>559</v>
      </c>
      <c r="R3793" s="229" t="s">
        <v>6931</v>
      </c>
      <c r="S3793" s="229" t="s">
        <v>13693</v>
      </c>
      <c r="T3793" s="485"/>
      <c r="U3793" s="846"/>
      <c r="V3793" s="846"/>
      <c r="W3793" s="213"/>
      <c r="X3793" s="485"/>
      <c r="Y3793" s="846"/>
      <c r="Z3793" s="846"/>
      <c r="AA3793" s="846"/>
      <c r="AB3793" s="846"/>
      <c r="AC3793" s="846"/>
      <c r="AD3793" s="846"/>
      <c r="AE3793" s="485"/>
      <c r="AF3793" s="216" t="s">
        <v>13694</v>
      </c>
      <c r="AG3793" s="216"/>
      <c r="AH3793" s="216"/>
      <c r="AI3793" s="216"/>
      <c r="AJ3793" s="246" t="s">
        <v>13695</v>
      </c>
      <c r="AK3793" s="246" t="s">
        <v>13696</v>
      </c>
      <c r="AL3793" s="216">
        <v>42</v>
      </c>
      <c r="AM3793" s="216">
        <v>50</v>
      </c>
      <c r="AN3793" s="1122">
        <v>27.1</v>
      </c>
      <c r="AO3793" s="216">
        <v>23</v>
      </c>
      <c r="AP3793" s="216">
        <v>5</v>
      </c>
      <c r="AQ3793" s="216">
        <v>8.09</v>
      </c>
      <c r="AR3793" s="216">
        <f t="shared" si="609"/>
        <v>42.84086111111111</v>
      </c>
      <c r="AS3793" s="216">
        <f t="shared" si="610"/>
        <v>23.085580555555556</v>
      </c>
      <c r="AT3793" s="213" t="s">
        <v>34</v>
      </c>
      <c r="AU3793" s="485"/>
      <c r="AV3793" s="1270"/>
      <c r="AW3793" s="1077"/>
      <c r="AX3793" s="1270"/>
      <c r="AY3793" s="1077"/>
      <c r="AZ3793" s="1270"/>
      <c r="BA3793" s="1077"/>
      <c r="BB3793" s="1270"/>
      <c r="BC3793" s="1077"/>
      <c r="BD3793" s="1270"/>
      <c r="BE3793" s="1077"/>
      <c r="BF3793" s="485"/>
      <c r="BG3793" s="1002"/>
      <c r="BH3793" s="1011"/>
      <c r="BI3793" s="1011"/>
    </row>
    <row r="3794" spans="1:61" ht="51.75" thickBot="1" x14ac:dyDescent="0.3">
      <c r="A3794" s="216">
        <v>1270</v>
      </c>
      <c r="B3794" s="213" t="s">
        <v>1580</v>
      </c>
      <c r="C3794" s="213">
        <v>12170740</v>
      </c>
      <c r="D3794" s="248">
        <v>43670</v>
      </c>
      <c r="E3794" s="248">
        <v>43670</v>
      </c>
      <c r="F3794" s="248">
        <v>44766</v>
      </c>
      <c r="G3794" s="213"/>
      <c r="H3794" s="213" t="s">
        <v>576</v>
      </c>
      <c r="I3794" s="485"/>
      <c r="J3794" s="229" t="s">
        <v>13631</v>
      </c>
      <c r="K3794" s="213" t="s">
        <v>142</v>
      </c>
      <c r="L3794" s="213" t="s">
        <v>13697</v>
      </c>
      <c r="M3794" s="213" t="s">
        <v>170</v>
      </c>
      <c r="N3794" s="229" t="s">
        <v>70</v>
      </c>
      <c r="O3794" s="1058" t="s">
        <v>13698</v>
      </c>
      <c r="P3794" s="1058" t="s">
        <v>13699</v>
      </c>
      <c r="Q3794" s="213" t="s">
        <v>559</v>
      </c>
      <c r="R3794" s="229" t="s">
        <v>6931</v>
      </c>
      <c r="S3794" s="229" t="s">
        <v>13703</v>
      </c>
      <c r="T3794" s="485"/>
      <c r="U3794" s="846"/>
      <c r="V3794" s="846"/>
      <c r="W3794" s="213"/>
      <c r="X3794" s="485"/>
      <c r="Y3794" s="846"/>
      <c r="Z3794" s="846"/>
      <c r="AA3794" s="846"/>
      <c r="AB3794" s="846"/>
      <c r="AC3794" s="846"/>
      <c r="AD3794" s="846"/>
      <c r="AE3794" s="485"/>
      <c r="AF3794" s="216" t="s">
        <v>1768</v>
      </c>
      <c r="AG3794" s="216"/>
      <c r="AH3794" s="216"/>
      <c r="AI3794" s="216">
        <v>166.4</v>
      </c>
      <c r="AJ3794" s="246" t="s">
        <v>13700</v>
      </c>
      <c r="AK3794" s="246" t="s">
        <v>13701</v>
      </c>
      <c r="AL3794" s="216">
        <v>43</v>
      </c>
      <c r="AM3794" s="216">
        <v>11</v>
      </c>
      <c r="AN3794" s="1122">
        <v>17.239999999999998</v>
      </c>
      <c r="AO3794" s="216">
        <v>24</v>
      </c>
      <c r="AP3794" s="216">
        <v>18</v>
      </c>
      <c r="AQ3794" s="216">
        <v>41.61</v>
      </c>
      <c r="AR3794" s="216">
        <f t="shared" si="609"/>
        <v>43.188122222222219</v>
      </c>
      <c r="AS3794" s="216">
        <f t="shared" si="610"/>
        <v>24.311558333333334</v>
      </c>
      <c r="AT3794" s="213" t="s">
        <v>34</v>
      </c>
      <c r="AU3794" s="485"/>
      <c r="AV3794" s="1270"/>
      <c r="AW3794" s="1077"/>
      <c r="AX3794" s="1270"/>
      <c r="AY3794" s="1077"/>
      <c r="AZ3794" s="1270"/>
      <c r="BA3794" s="1077"/>
      <c r="BB3794" s="1270"/>
      <c r="BC3794" s="1077"/>
      <c r="BD3794" s="1270"/>
      <c r="BE3794" s="1077"/>
      <c r="BF3794" s="485"/>
      <c r="BG3794" s="1002"/>
      <c r="BH3794" s="1011"/>
      <c r="BI3794" s="1011"/>
    </row>
    <row r="3795" spans="1:61" ht="51.75" thickBot="1" x14ac:dyDescent="0.3">
      <c r="A3795" s="216">
        <v>1271</v>
      </c>
      <c r="B3795" s="213" t="s">
        <v>1580</v>
      </c>
      <c r="C3795" s="213">
        <v>12170741</v>
      </c>
      <c r="D3795" s="248">
        <v>43670</v>
      </c>
      <c r="E3795" s="248">
        <v>43670</v>
      </c>
      <c r="F3795" s="248">
        <v>44766</v>
      </c>
      <c r="G3795" s="213"/>
      <c r="H3795" s="213" t="s">
        <v>13702</v>
      </c>
      <c r="I3795" s="485"/>
      <c r="J3795" s="229" t="s">
        <v>13631</v>
      </c>
      <c r="K3795" s="213" t="s">
        <v>142</v>
      </c>
      <c r="L3795" s="213" t="s">
        <v>172</v>
      </c>
      <c r="M3795" s="213" t="s">
        <v>170</v>
      </c>
      <c r="N3795" s="229" t="s">
        <v>70</v>
      </c>
      <c r="O3795" s="1058" t="s">
        <v>13698</v>
      </c>
      <c r="P3795" s="1058">
        <v>20688</v>
      </c>
      <c r="Q3795" s="213" t="s">
        <v>559</v>
      </c>
      <c r="R3795" s="229" t="s">
        <v>6931</v>
      </c>
      <c r="S3795" s="229" t="s">
        <v>13703</v>
      </c>
      <c r="T3795" s="485"/>
      <c r="U3795" s="846"/>
      <c r="V3795" s="846"/>
      <c r="W3795" s="213"/>
      <c r="X3795" s="485"/>
      <c r="Y3795" s="846"/>
      <c r="Z3795" s="846"/>
      <c r="AA3795" s="846"/>
      <c r="AB3795" s="846"/>
      <c r="AC3795" s="846"/>
      <c r="AD3795" s="846"/>
      <c r="AE3795" s="485"/>
      <c r="AF3795" s="216" t="s">
        <v>1768</v>
      </c>
      <c r="AG3795" s="216"/>
      <c r="AH3795" s="216"/>
      <c r="AI3795" s="216">
        <v>165.6</v>
      </c>
      <c r="AJ3795" s="246" t="s">
        <v>13704</v>
      </c>
      <c r="AK3795" s="246" t="s">
        <v>13705</v>
      </c>
      <c r="AL3795" s="216">
        <v>43</v>
      </c>
      <c r="AM3795" s="216">
        <v>11</v>
      </c>
      <c r="AN3795" s="1122">
        <v>17.2</v>
      </c>
      <c r="AO3795" s="216">
        <v>24</v>
      </c>
      <c r="AP3795" s="216">
        <v>18</v>
      </c>
      <c r="AQ3795" s="216">
        <v>39.979999999999997</v>
      </c>
      <c r="AR3795" s="216">
        <f t="shared" si="609"/>
        <v>43.188111111111105</v>
      </c>
      <c r="AS3795" s="216">
        <f t="shared" si="610"/>
        <v>24.311105555555557</v>
      </c>
      <c r="AT3795" s="213" t="s">
        <v>34</v>
      </c>
      <c r="AU3795" s="485"/>
      <c r="AV3795" s="1270"/>
      <c r="AW3795" s="1077"/>
      <c r="AX3795" s="1270"/>
      <c r="AY3795" s="1077"/>
      <c r="AZ3795" s="1270"/>
      <c r="BA3795" s="1077"/>
      <c r="BB3795" s="1270"/>
      <c r="BC3795" s="1077"/>
      <c r="BD3795" s="1270"/>
      <c r="BE3795" s="1077"/>
      <c r="BF3795" s="485"/>
      <c r="BG3795" s="1002"/>
      <c r="BH3795" s="1011"/>
      <c r="BI3795" s="1011"/>
    </row>
    <row r="3796" spans="1:61" ht="51.75" thickBot="1" x14ac:dyDescent="0.3">
      <c r="A3796" s="216">
        <v>1272</v>
      </c>
      <c r="B3796" s="213" t="s">
        <v>10256</v>
      </c>
      <c r="C3796" s="213">
        <v>12770099</v>
      </c>
      <c r="D3796" s="248">
        <v>43665</v>
      </c>
      <c r="E3796" s="248">
        <v>43665</v>
      </c>
      <c r="F3796" s="248">
        <v>44761</v>
      </c>
      <c r="G3796" s="213"/>
      <c r="H3796" s="213" t="s">
        <v>13706</v>
      </c>
      <c r="I3796" s="485"/>
      <c r="J3796" s="229" t="s">
        <v>12213</v>
      </c>
      <c r="K3796" s="213" t="s">
        <v>33</v>
      </c>
      <c r="L3796" s="213" t="s">
        <v>45</v>
      </c>
      <c r="M3796" s="213" t="s">
        <v>45</v>
      </c>
      <c r="N3796" s="229" t="s">
        <v>41</v>
      </c>
      <c r="O3796" s="1058"/>
      <c r="P3796" s="1058">
        <v>27190</v>
      </c>
      <c r="Q3796" s="213" t="s">
        <v>559</v>
      </c>
      <c r="R3796" s="229" t="s">
        <v>6931</v>
      </c>
      <c r="S3796" s="229" t="s">
        <v>13688</v>
      </c>
      <c r="T3796" s="485"/>
      <c r="U3796" s="846"/>
      <c r="V3796" s="846"/>
      <c r="W3796" s="213"/>
      <c r="X3796" s="485"/>
      <c r="Y3796" s="846"/>
      <c r="Z3796" s="846"/>
      <c r="AA3796" s="846"/>
      <c r="AB3796" s="846"/>
      <c r="AC3796" s="846"/>
      <c r="AD3796" s="846"/>
      <c r="AE3796" s="485"/>
      <c r="AF3796" s="216" t="s">
        <v>1768</v>
      </c>
      <c r="AG3796" s="216"/>
      <c r="AH3796" s="216"/>
      <c r="AI3796" s="216">
        <v>196</v>
      </c>
      <c r="AJ3796" s="246" t="s">
        <v>13707</v>
      </c>
      <c r="AK3796" s="246" t="s">
        <v>13708</v>
      </c>
      <c r="AL3796" s="216">
        <v>42</v>
      </c>
      <c r="AM3796" s="216">
        <v>58</v>
      </c>
      <c r="AN3796" s="1122">
        <v>18.62</v>
      </c>
      <c r="AO3796" s="216">
        <v>25</v>
      </c>
      <c r="AP3796" s="216">
        <v>53</v>
      </c>
      <c r="AQ3796" s="216">
        <v>46.65</v>
      </c>
      <c r="AR3796" s="216">
        <f t="shared" si="609"/>
        <v>42.97183888888889</v>
      </c>
      <c r="AS3796" s="216">
        <f t="shared" si="610"/>
        <v>25.896291666666666</v>
      </c>
      <c r="AT3796" s="213" t="s">
        <v>34</v>
      </c>
      <c r="AU3796" s="485"/>
      <c r="AV3796" s="1270"/>
      <c r="AW3796" s="1077"/>
      <c r="AX3796" s="1270"/>
      <c r="AY3796" s="1077"/>
      <c r="AZ3796" s="1270"/>
      <c r="BA3796" s="1077"/>
      <c r="BB3796" s="1270"/>
      <c r="BC3796" s="1077"/>
      <c r="BD3796" s="1270"/>
      <c r="BE3796" s="1077"/>
      <c r="BF3796" s="485"/>
      <c r="BG3796" s="1002"/>
      <c r="BH3796" s="1011"/>
      <c r="BI3796" s="1011"/>
    </row>
    <row r="3797" spans="1:61" ht="45.75" thickBot="1" x14ac:dyDescent="0.3">
      <c r="A3797" s="216">
        <v>1273</v>
      </c>
      <c r="B3797" s="213" t="s">
        <v>13709</v>
      </c>
      <c r="C3797" s="213">
        <v>12150142</v>
      </c>
      <c r="D3797" s="248">
        <v>43670</v>
      </c>
      <c r="E3797" s="248">
        <v>43670</v>
      </c>
      <c r="F3797" s="248">
        <v>44907</v>
      </c>
      <c r="G3797" s="213"/>
      <c r="H3797" s="213" t="s">
        <v>582</v>
      </c>
      <c r="I3797" s="485"/>
      <c r="J3797" s="229" t="s">
        <v>12134</v>
      </c>
      <c r="K3797" s="213" t="s">
        <v>33</v>
      </c>
      <c r="L3797" s="213" t="s">
        <v>41</v>
      </c>
      <c r="M3797" s="213" t="s">
        <v>41</v>
      </c>
      <c r="N3797" s="213" t="s">
        <v>41</v>
      </c>
      <c r="O3797" s="1058" t="s">
        <v>13710</v>
      </c>
      <c r="P3797" s="1058">
        <v>10447</v>
      </c>
      <c r="Q3797" s="213" t="s">
        <v>559</v>
      </c>
      <c r="R3797" s="229" t="s">
        <v>660</v>
      </c>
      <c r="S3797" s="229" t="s">
        <v>2321</v>
      </c>
      <c r="T3797" s="485"/>
      <c r="U3797" s="846"/>
      <c r="V3797" s="846"/>
      <c r="W3797" s="213"/>
      <c r="X3797" s="485"/>
      <c r="Y3797" s="846">
        <v>277.17</v>
      </c>
      <c r="Z3797" s="846"/>
      <c r="AA3797" s="846">
        <v>581.98</v>
      </c>
      <c r="AB3797" s="1058" t="s">
        <v>13711</v>
      </c>
      <c r="AC3797" s="846">
        <v>12398.6</v>
      </c>
      <c r="AD3797" s="846"/>
      <c r="AE3797" s="846">
        <v>12398.6</v>
      </c>
      <c r="AF3797" s="216" t="s">
        <v>686</v>
      </c>
      <c r="AG3797" s="216"/>
      <c r="AH3797" s="216"/>
      <c r="AI3797" s="216">
        <v>118.4</v>
      </c>
      <c r="AJ3797" s="246" t="s">
        <v>13712</v>
      </c>
      <c r="AK3797" s="246" t="s">
        <v>13713</v>
      </c>
      <c r="AL3797" s="216">
        <v>43</v>
      </c>
      <c r="AM3797" s="216">
        <v>5</v>
      </c>
      <c r="AN3797" s="1122">
        <v>7.33</v>
      </c>
      <c r="AO3797" s="216">
        <v>25</v>
      </c>
      <c r="AP3797" s="216">
        <v>38</v>
      </c>
      <c r="AQ3797" s="216">
        <v>32.76</v>
      </c>
      <c r="AR3797" s="216">
        <f t="shared" si="609"/>
        <v>43.085369444444446</v>
      </c>
      <c r="AS3797" s="216">
        <f t="shared" si="610"/>
        <v>25.642433333333333</v>
      </c>
      <c r="AT3797" s="213" t="s">
        <v>34</v>
      </c>
      <c r="AU3797" s="485"/>
      <c r="AV3797" s="1270"/>
      <c r="AW3797" s="1077"/>
      <c r="AX3797" s="1270"/>
      <c r="AY3797" s="1077"/>
      <c r="AZ3797" s="1270"/>
      <c r="BA3797" s="1077"/>
      <c r="BB3797" s="1270"/>
      <c r="BC3797" s="1077"/>
      <c r="BD3797" s="1270"/>
      <c r="BE3797" s="1077"/>
      <c r="BF3797" s="1012" t="s">
        <v>15922</v>
      </c>
      <c r="BG3797" s="1002"/>
      <c r="BH3797" s="1011"/>
      <c r="BI3797" s="1011"/>
    </row>
    <row r="3798" spans="1:61" ht="60.75" thickBot="1" x14ac:dyDescent="0.3">
      <c r="A3798" s="1018">
        <v>1274</v>
      </c>
      <c r="B3798" s="1015" t="s">
        <v>13714</v>
      </c>
      <c r="C3798" s="1015">
        <v>12460153</v>
      </c>
      <c r="D3798" s="1339">
        <v>43670</v>
      </c>
      <c r="E3798" s="1339">
        <v>43670</v>
      </c>
      <c r="F3798" s="1339">
        <v>47091</v>
      </c>
      <c r="G3798" s="1015"/>
      <c r="H3798" s="1015" t="s">
        <v>11109</v>
      </c>
      <c r="I3798" s="1044"/>
      <c r="J3798" s="1337" t="s">
        <v>1502</v>
      </c>
      <c r="K3798" s="1015" t="s">
        <v>142</v>
      </c>
      <c r="L3798" s="1015" t="s">
        <v>372</v>
      </c>
      <c r="M3798" s="1015" t="s">
        <v>372</v>
      </c>
      <c r="N3798" s="1015" t="s">
        <v>70</v>
      </c>
      <c r="O3798" s="1349" t="s">
        <v>13715</v>
      </c>
      <c r="P3798" s="1349">
        <v>75054</v>
      </c>
      <c r="Q3798" s="1015" t="s">
        <v>559</v>
      </c>
      <c r="R3798" s="1337" t="s">
        <v>1651</v>
      </c>
      <c r="S3798" s="1337" t="s">
        <v>435</v>
      </c>
      <c r="T3798" s="1044"/>
      <c r="U3798" s="1079"/>
      <c r="V3798" s="1079"/>
      <c r="W3798" s="1015"/>
      <c r="X3798" s="1044"/>
      <c r="Y3798" s="1079"/>
      <c r="Z3798" s="1079"/>
      <c r="AA3798" s="1079"/>
      <c r="AB3798" s="1349"/>
      <c r="AC3798" s="1079"/>
      <c r="AD3798" s="1079"/>
      <c r="AE3798" s="1079"/>
      <c r="AF3798" s="1018" t="s">
        <v>11109</v>
      </c>
      <c r="AG3798" s="1018"/>
      <c r="AH3798" s="1018"/>
      <c r="AI3798" s="1018"/>
      <c r="AJ3798" s="1336" t="s">
        <v>13716</v>
      </c>
      <c r="AK3798" s="1336" t="s">
        <v>13717</v>
      </c>
      <c r="AL3798" s="1018">
        <v>42</v>
      </c>
      <c r="AM3798" s="1018">
        <v>4</v>
      </c>
      <c r="AN3798" s="1210">
        <v>8</v>
      </c>
      <c r="AO3798" s="1018">
        <v>24</v>
      </c>
      <c r="AP3798" s="1018">
        <v>28</v>
      </c>
      <c r="AQ3798" s="1018">
        <v>53</v>
      </c>
      <c r="AR3798" s="1018">
        <f t="shared" si="609"/>
        <v>42.068888888888893</v>
      </c>
      <c r="AS3798" s="1018">
        <f t="shared" si="610"/>
        <v>24.481388888888887</v>
      </c>
      <c r="AT3798" s="1015" t="s">
        <v>34</v>
      </c>
      <c r="AU3798" s="1044"/>
      <c r="AV3798" s="1275"/>
      <c r="AW3798" s="1081"/>
      <c r="AX3798" s="1275"/>
      <c r="AY3798" s="1081"/>
      <c r="AZ3798" s="1275"/>
      <c r="BA3798" s="1081"/>
      <c r="BB3798" s="1350" t="s">
        <v>17474</v>
      </c>
      <c r="BC3798" s="1351">
        <v>45462</v>
      </c>
      <c r="BD3798" s="1275"/>
      <c r="BE3798" s="1081"/>
      <c r="BF3798" s="1044"/>
      <c r="BG3798" s="1002"/>
      <c r="BH3798" s="1011"/>
      <c r="BI3798" s="1011"/>
    </row>
    <row r="3799" spans="1:61" ht="60" customHeight="1" x14ac:dyDescent="0.25">
      <c r="A3799" s="101">
        <v>1275</v>
      </c>
      <c r="B3799" s="190" t="s">
        <v>13718</v>
      </c>
      <c r="C3799" s="190">
        <v>12170742</v>
      </c>
      <c r="D3799" s="207">
        <v>43671</v>
      </c>
      <c r="E3799" s="207">
        <v>43671</v>
      </c>
      <c r="F3799" s="207">
        <v>46228</v>
      </c>
      <c r="G3799" s="190"/>
      <c r="H3799" s="190" t="s">
        <v>13691</v>
      </c>
      <c r="J3799" s="205" t="s">
        <v>1476</v>
      </c>
      <c r="K3799" s="190" t="s">
        <v>50</v>
      </c>
      <c r="L3799" s="190" t="s">
        <v>252</v>
      </c>
      <c r="M3799" s="190" t="s">
        <v>252</v>
      </c>
      <c r="N3799" s="190" t="s">
        <v>48</v>
      </c>
      <c r="O3799" s="106" t="s">
        <v>13720</v>
      </c>
      <c r="P3799" s="106">
        <v>67372</v>
      </c>
      <c r="Q3799" s="190" t="s">
        <v>559</v>
      </c>
      <c r="R3799" s="205" t="s">
        <v>6931</v>
      </c>
      <c r="S3799" s="205" t="s">
        <v>16614</v>
      </c>
      <c r="U3799" s="88"/>
      <c r="V3799" s="88"/>
      <c r="W3799" s="190"/>
      <c r="Y3799" s="88"/>
      <c r="Z3799" s="88"/>
      <c r="AA3799" s="88"/>
      <c r="AB3799" s="88"/>
      <c r="AC3799" s="88"/>
      <c r="AD3799" s="88"/>
      <c r="AF3799" s="190" t="s">
        <v>13722</v>
      </c>
      <c r="AG3799" s="101"/>
      <c r="AH3799" s="101"/>
      <c r="AI3799" s="101">
        <v>563.36</v>
      </c>
      <c r="AJ3799" s="208" t="s">
        <v>13724</v>
      </c>
      <c r="AK3799" s="208" t="s">
        <v>13725</v>
      </c>
      <c r="AL3799" s="101">
        <v>42</v>
      </c>
      <c r="AM3799" s="101">
        <v>50</v>
      </c>
      <c r="AN3799" s="1117">
        <v>31.91</v>
      </c>
      <c r="AO3799" s="101">
        <v>23</v>
      </c>
      <c r="AP3799" s="101">
        <v>4</v>
      </c>
      <c r="AQ3799" s="101">
        <v>44.92</v>
      </c>
      <c r="AR3799" s="101">
        <f t="shared" si="609"/>
        <v>42.842197222222225</v>
      </c>
      <c r="AS3799" s="101">
        <f t="shared" si="610"/>
        <v>23.079144444444445</v>
      </c>
      <c r="AT3799" s="190" t="s">
        <v>43</v>
      </c>
      <c r="AV3799" s="1355" t="s">
        <v>16617</v>
      </c>
      <c r="AW3799" s="1356">
        <v>45093</v>
      </c>
      <c r="AX3799" s="1355" t="s">
        <v>16617</v>
      </c>
      <c r="AY3799" s="1356">
        <v>45093</v>
      </c>
      <c r="BH3799" s="1011"/>
      <c r="BI3799" s="1011"/>
    </row>
    <row r="3800" spans="1:61" ht="63.75" customHeight="1" x14ac:dyDescent="0.25">
      <c r="B3800" s="190" t="s">
        <v>13718</v>
      </c>
      <c r="C3800" s="190">
        <v>12170742</v>
      </c>
      <c r="D3800" s="191">
        <v>43671</v>
      </c>
      <c r="E3800" s="191">
        <v>43671</v>
      </c>
      <c r="F3800" s="1377">
        <v>46228</v>
      </c>
      <c r="H3800" s="190" t="s">
        <v>13719</v>
      </c>
      <c r="J3800" s="190" t="s">
        <v>1476</v>
      </c>
      <c r="K3800" s="190" t="s">
        <v>50</v>
      </c>
      <c r="L3800" s="190" t="s">
        <v>197</v>
      </c>
      <c r="M3800" s="190" t="s">
        <v>167</v>
      </c>
      <c r="N3800" s="190" t="s">
        <v>48</v>
      </c>
      <c r="O3800" s="106" t="s">
        <v>16615</v>
      </c>
      <c r="P3800" s="106">
        <v>56215</v>
      </c>
      <c r="Q3800" s="190" t="s">
        <v>559</v>
      </c>
      <c r="R3800" s="190" t="s">
        <v>6931</v>
      </c>
      <c r="S3800" s="1376" t="s">
        <v>16614</v>
      </c>
      <c r="AF3800" s="190" t="s">
        <v>13723</v>
      </c>
      <c r="AI3800" s="101">
        <v>560.39</v>
      </c>
      <c r="AJ3800" s="101" t="s">
        <v>13728</v>
      </c>
      <c r="AK3800" s="101" t="s">
        <v>13729</v>
      </c>
      <c r="AL3800" s="101">
        <v>42</v>
      </c>
      <c r="AM3800" s="101">
        <v>49</v>
      </c>
      <c r="AN3800" s="1117">
        <v>36.03</v>
      </c>
      <c r="AO3800" s="101">
        <v>23</v>
      </c>
      <c r="AP3800" s="101">
        <v>7</v>
      </c>
      <c r="AQ3800" s="101">
        <v>32.78</v>
      </c>
      <c r="AR3800" s="101">
        <f t="shared" si="609"/>
        <v>42.826675000000002</v>
      </c>
      <c r="AS3800" s="101">
        <f t="shared" si="610"/>
        <v>23.125772222222224</v>
      </c>
      <c r="AT3800" s="190" t="s">
        <v>43</v>
      </c>
      <c r="AV3800" s="1355" t="s">
        <v>16617</v>
      </c>
      <c r="AW3800" s="1356">
        <v>45093</v>
      </c>
      <c r="AX3800" s="1355" t="s">
        <v>16617</v>
      </c>
      <c r="AY3800" s="1356">
        <v>45093</v>
      </c>
    </row>
    <row r="3801" spans="1:61" ht="48.75" customHeight="1" thickBot="1" x14ac:dyDescent="0.3">
      <c r="A3801" s="1004"/>
      <c r="B3801" s="213" t="s">
        <v>13718</v>
      </c>
      <c r="C3801" s="213">
        <v>12170742</v>
      </c>
      <c r="D3801" s="215">
        <v>43671</v>
      </c>
      <c r="E3801" s="215">
        <v>43671</v>
      </c>
      <c r="F3801" s="215">
        <v>46228</v>
      </c>
      <c r="G3801" s="485"/>
      <c r="H3801" s="213" t="s">
        <v>13719</v>
      </c>
      <c r="I3801" s="485"/>
      <c r="J3801" s="213" t="s">
        <v>1476</v>
      </c>
      <c r="K3801" s="213" t="s">
        <v>50</v>
      </c>
      <c r="L3801" s="213" t="s">
        <v>13721</v>
      </c>
      <c r="M3801" s="213" t="s">
        <v>139</v>
      </c>
      <c r="N3801" s="213" t="s">
        <v>48</v>
      </c>
      <c r="O3801" s="1058" t="s">
        <v>16616</v>
      </c>
      <c r="P3801" s="1058">
        <v>77400</v>
      </c>
      <c r="Q3801" s="213" t="s">
        <v>559</v>
      </c>
      <c r="R3801" s="213" t="s">
        <v>6931</v>
      </c>
      <c r="S3801" s="1376" t="s">
        <v>16614</v>
      </c>
      <c r="T3801" s="485"/>
      <c r="U3801" s="485"/>
      <c r="V3801" s="485"/>
      <c r="W3801" s="485"/>
      <c r="X3801" s="485"/>
      <c r="Y3801" s="485"/>
      <c r="Z3801" s="485"/>
      <c r="AA3801" s="485"/>
      <c r="AB3801" s="485"/>
      <c r="AC3801" s="485"/>
      <c r="AD3801" s="485"/>
      <c r="AE3801" s="485"/>
      <c r="AF3801" s="213" t="s">
        <v>13723</v>
      </c>
      <c r="AG3801" s="485"/>
      <c r="AH3801" s="485"/>
      <c r="AI3801" s="216">
        <v>559.28</v>
      </c>
      <c r="AJ3801" s="216" t="s">
        <v>13726</v>
      </c>
      <c r="AK3801" s="216" t="s">
        <v>13727</v>
      </c>
      <c r="AL3801" s="216">
        <v>42</v>
      </c>
      <c r="AM3801" s="216">
        <v>49</v>
      </c>
      <c r="AN3801" s="1122">
        <v>51.17</v>
      </c>
      <c r="AO3801" s="216">
        <v>23</v>
      </c>
      <c r="AP3801" s="216">
        <v>6</v>
      </c>
      <c r="AQ3801" s="216">
        <v>19.46</v>
      </c>
      <c r="AR3801" s="216">
        <f t="shared" si="609"/>
        <v>42.830880555555559</v>
      </c>
      <c r="AS3801" s="216">
        <f t="shared" si="610"/>
        <v>23.105405555555556</v>
      </c>
      <c r="AT3801" s="213" t="s">
        <v>43</v>
      </c>
      <c r="AU3801" s="485"/>
      <c r="AV3801" s="1357" t="s">
        <v>16617</v>
      </c>
      <c r="AW3801" s="1358">
        <v>45093</v>
      </c>
      <c r="AX3801" s="1357" t="s">
        <v>16617</v>
      </c>
      <c r="AY3801" s="1358">
        <v>45093</v>
      </c>
      <c r="AZ3801" s="1270"/>
      <c r="BA3801" s="1077"/>
      <c r="BB3801" s="1270"/>
      <c r="BC3801" s="1077"/>
      <c r="BD3801" s="1270"/>
      <c r="BE3801" s="1077"/>
      <c r="BF3801" s="485"/>
    </row>
    <row r="3802" spans="1:61" ht="51.75" thickBot="1" x14ac:dyDescent="0.3">
      <c r="A3802" s="216">
        <v>1276</v>
      </c>
      <c r="B3802" s="213" t="s">
        <v>2952</v>
      </c>
      <c r="C3802" s="213">
        <v>12170743</v>
      </c>
      <c r="D3802" s="248">
        <v>43678</v>
      </c>
      <c r="E3802" s="248">
        <v>43678</v>
      </c>
      <c r="F3802" s="248">
        <v>45870</v>
      </c>
      <c r="G3802" s="213"/>
      <c r="H3802" s="213" t="s">
        <v>587</v>
      </c>
      <c r="I3802" s="485"/>
      <c r="J3802" s="229" t="s">
        <v>1210</v>
      </c>
      <c r="K3802" s="213" t="s">
        <v>50</v>
      </c>
      <c r="L3802" s="213" t="s">
        <v>129</v>
      </c>
      <c r="M3802" s="213" t="s">
        <v>129</v>
      </c>
      <c r="N3802" s="213" t="s">
        <v>48</v>
      </c>
      <c r="O3802" s="1058" t="s">
        <v>13732</v>
      </c>
      <c r="P3802" s="1058">
        <v>65869</v>
      </c>
      <c r="Q3802" s="213" t="s">
        <v>559</v>
      </c>
      <c r="R3802" s="229" t="s">
        <v>6931</v>
      </c>
      <c r="S3802" s="229" t="s">
        <v>13731</v>
      </c>
      <c r="T3802" s="485"/>
      <c r="U3802" s="846"/>
      <c r="V3802" s="846"/>
      <c r="W3802" s="213"/>
      <c r="X3802" s="485"/>
      <c r="Y3802" s="846"/>
      <c r="Z3802" s="846"/>
      <c r="AA3802" s="846"/>
      <c r="AB3802" s="1058"/>
      <c r="AC3802" s="846"/>
      <c r="AD3802" s="846"/>
      <c r="AE3802" s="846"/>
      <c r="AF3802" s="216" t="s">
        <v>13733</v>
      </c>
      <c r="AG3802" s="216"/>
      <c r="AH3802" s="216"/>
      <c r="AI3802" s="216"/>
      <c r="AJ3802" s="246" t="s">
        <v>13734</v>
      </c>
      <c r="AK3802" s="246" t="s">
        <v>13735</v>
      </c>
      <c r="AL3802" s="216">
        <v>42</v>
      </c>
      <c r="AM3802" s="216">
        <v>57</v>
      </c>
      <c r="AN3802" s="1122">
        <v>38.86</v>
      </c>
      <c r="AO3802" s="216">
        <v>23</v>
      </c>
      <c r="AP3802" s="216">
        <v>21</v>
      </c>
      <c r="AQ3802" s="216">
        <v>0.21</v>
      </c>
      <c r="AR3802" s="216">
        <f t="shared" si="609"/>
        <v>42.960794444444446</v>
      </c>
      <c r="AS3802" s="216">
        <f t="shared" si="610"/>
        <v>23.350058333333333</v>
      </c>
      <c r="AT3802" s="213" t="s">
        <v>43</v>
      </c>
      <c r="AU3802" s="485"/>
      <c r="AV3802" s="1270"/>
      <c r="AW3802" s="1077"/>
      <c r="AX3802" s="1270" t="s">
        <v>15950</v>
      </c>
      <c r="AY3802" s="1077">
        <v>44795</v>
      </c>
      <c r="AZ3802" s="1270"/>
      <c r="BA3802" s="1077"/>
      <c r="BB3802" s="1270"/>
      <c r="BC3802" s="1077"/>
      <c r="BD3802" s="1270"/>
      <c r="BE3802" s="1077"/>
      <c r="BF3802" s="485"/>
      <c r="BG3802" s="1002"/>
      <c r="BH3802" s="1011"/>
      <c r="BI3802" s="1011"/>
    </row>
    <row r="3803" spans="1:61" ht="51.75" thickBot="1" x14ac:dyDescent="0.3">
      <c r="A3803" s="216">
        <v>1277</v>
      </c>
      <c r="B3803" s="213" t="s">
        <v>1580</v>
      </c>
      <c r="C3803" s="213">
        <v>12170746</v>
      </c>
      <c r="D3803" s="248">
        <v>43684</v>
      </c>
      <c r="E3803" s="248">
        <v>43684</v>
      </c>
      <c r="F3803" s="248">
        <v>44780</v>
      </c>
      <c r="G3803" s="213"/>
      <c r="H3803" s="213" t="s">
        <v>13736</v>
      </c>
      <c r="I3803" s="485"/>
      <c r="J3803" s="229" t="s">
        <v>711</v>
      </c>
      <c r="K3803" s="213" t="s">
        <v>58</v>
      </c>
      <c r="L3803" s="213" t="s">
        <v>363</v>
      </c>
      <c r="M3803" s="213" t="s">
        <v>199</v>
      </c>
      <c r="N3803" s="213" t="s">
        <v>47</v>
      </c>
      <c r="O3803" s="1058" t="s">
        <v>13737</v>
      </c>
      <c r="P3803" s="1058">
        <v>5133</v>
      </c>
      <c r="Q3803" s="213" t="s">
        <v>559</v>
      </c>
      <c r="R3803" s="229" t="s">
        <v>6931</v>
      </c>
      <c r="S3803" s="229" t="s">
        <v>13738</v>
      </c>
      <c r="T3803" s="485"/>
      <c r="U3803" s="846"/>
      <c r="V3803" s="846"/>
      <c r="W3803" s="213"/>
      <c r="X3803" s="485"/>
      <c r="Y3803" s="846"/>
      <c r="Z3803" s="846"/>
      <c r="AA3803" s="846"/>
      <c r="AB3803" s="1058"/>
      <c r="AC3803" s="846"/>
      <c r="AD3803" s="846"/>
      <c r="AE3803" s="846"/>
      <c r="AF3803" s="216" t="s">
        <v>1768</v>
      </c>
      <c r="AG3803" s="216"/>
      <c r="AH3803" s="216"/>
      <c r="AI3803" s="216">
        <v>206.26</v>
      </c>
      <c r="AJ3803" s="246" t="s">
        <v>13739</v>
      </c>
      <c r="AK3803" s="246" t="s">
        <v>13740</v>
      </c>
      <c r="AL3803" s="216">
        <v>43</v>
      </c>
      <c r="AM3803" s="216">
        <v>21</v>
      </c>
      <c r="AN3803" s="1122">
        <v>24.95</v>
      </c>
      <c r="AO3803" s="216">
        <v>25</v>
      </c>
      <c r="AP3803" s="216">
        <v>56</v>
      </c>
      <c r="AQ3803" s="216">
        <v>33.03</v>
      </c>
      <c r="AR3803" s="216">
        <f t="shared" si="609"/>
        <v>43.356930555555557</v>
      </c>
      <c r="AS3803" s="216">
        <f t="shared" si="610"/>
        <v>25.942508333333333</v>
      </c>
      <c r="AT3803" s="213" t="s">
        <v>34</v>
      </c>
      <c r="AU3803" s="485"/>
      <c r="AV3803" s="1270"/>
      <c r="AW3803" s="1077"/>
      <c r="AX3803" s="1270"/>
      <c r="AY3803" s="1077"/>
      <c r="AZ3803" s="1270"/>
      <c r="BA3803" s="1077"/>
      <c r="BB3803" s="1270"/>
      <c r="BC3803" s="1077"/>
      <c r="BD3803" s="1270"/>
      <c r="BE3803" s="1077"/>
      <c r="BF3803" s="485"/>
      <c r="BG3803" s="1002"/>
      <c r="BH3803" s="1011"/>
      <c r="BI3803" s="1011"/>
    </row>
    <row r="3804" spans="1:61" ht="51.75" thickBot="1" x14ac:dyDescent="0.3">
      <c r="A3804" s="216">
        <v>1278</v>
      </c>
      <c r="B3804" s="213" t="s">
        <v>2669</v>
      </c>
      <c r="C3804" s="213">
        <v>12170744</v>
      </c>
      <c r="D3804" s="248">
        <v>43684</v>
      </c>
      <c r="E3804" s="248">
        <v>43684</v>
      </c>
      <c r="F3804" s="248">
        <v>44780</v>
      </c>
      <c r="G3804" s="213"/>
      <c r="H3804" s="213" t="s">
        <v>13741</v>
      </c>
      <c r="I3804" s="485"/>
      <c r="J3804" s="229" t="s">
        <v>13079</v>
      </c>
      <c r="K3804" s="213" t="s">
        <v>33</v>
      </c>
      <c r="L3804" s="213" t="s">
        <v>1145</v>
      </c>
      <c r="M3804" s="213" t="s">
        <v>41</v>
      </c>
      <c r="N3804" s="213" t="s">
        <v>41</v>
      </c>
      <c r="O3804" s="1058"/>
      <c r="P3804" s="1058">
        <v>14235</v>
      </c>
      <c r="Q3804" s="213" t="s">
        <v>559</v>
      </c>
      <c r="R3804" s="229" t="s">
        <v>6931</v>
      </c>
      <c r="S3804" s="229" t="s">
        <v>13742</v>
      </c>
      <c r="T3804" s="485"/>
      <c r="U3804" s="846"/>
      <c r="V3804" s="846"/>
      <c r="W3804" s="213"/>
      <c r="X3804" s="485"/>
      <c r="Y3804" s="846"/>
      <c r="Z3804" s="846"/>
      <c r="AA3804" s="846"/>
      <c r="AB3804" s="1058"/>
      <c r="AC3804" s="846"/>
      <c r="AD3804" s="846"/>
      <c r="AE3804" s="846"/>
      <c r="AF3804" s="216" t="s">
        <v>1768</v>
      </c>
      <c r="AG3804" s="216"/>
      <c r="AH3804" s="216"/>
      <c r="AI3804" s="216">
        <v>303.25</v>
      </c>
      <c r="AJ3804" s="246" t="s">
        <v>13743</v>
      </c>
      <c r="AK3804" s="246" t="s">
        <v>13744</v>
      </c>
      <c r="AL3804" s="216">
        <v>42</v>
      </c>
      <c r="AM3804" s="216">
        <v>56</v>
      </c>
      <c r="AN3804" s="1122">
        <v>54.06</v>
      </c>
      <c r="AO3804" s="216">
        <v>25</v>
      </c>
      <c r="AP3804" s="216">
        <v>35</v>
      </c>
      <c r="AQ3804" s="216">
        <v>45.86</v>
      </c>
      <c r="AR3804" s="216">
        <f t="shared" si="609"/>
        <v>42.948349999999998</v>
      </c>
      <c r="AS3804" s="216">
        <f t="shared" si="610"/>
        <v>25.596072222222222</v>
      </c>
      <c r="AT3804" s="213" t="s">
        <v>34</v>
      </c>
      <c r="AU3804" s="485"/>
      <c r="AV3804" s="1270"/>
      <c r="AW3804" s="1077"/>
      <c r="AX3804" s="1270"/>
      <c r="AY3804" s="1077"/>
      <c r="AZ3804" s="1270"/>
      <c r="BA3804" s="1077"/>
      <c r="BB3804" s="1270"/>
      <c r="BC3804" s="1077"/>
      <c r="BD3804" s="1270"/>
      <c r="BE3804" s="1077"/>
      <c r="BF3804" s="485"/>
      <c r="BG3804" s="1002"/>
      <c r="BH3804" s="1011"/>
      <c r="BI3804" s="1011"/>
    </row>
    <row r="3805" spans="1:61" ht="51.75" thickBot="1" x14ac:dyDescent="0.3">
      <c r="A3805" s="216">
        <v>1279</v>
      </c>
      <c r="B3805" s="213" t="s">
        <v>2669</v>
      </c>
      <c r="C3805" s="213">
        <v>12170745</v>
      </c>
      <c r="D3805" s="248">
        <v>43684</v>
      </c>
      <c r="E3805" s="248">
        <v>43684</v>
      </c>
      <c r="F3805" s="248">
        <v>44780</v>
      </c>
      <c r="G3805" s="213"/>
      <c r="H3805" s="213" t="s">
        <v>13741</v>
      </c>
      <c r="I3805" s="485"/>
      <c r="J3805" s="229" t="s">
        <v>13079</v>
      </c>
      <c r="K3805" s="213" t="s">
        <v>33</v>
      </c>
      <c r="L3805" s="213" t="s">
        <v>1145</v>
      </c>
      <c r="M3805" s="213" t="s">
        <v>41</v>
      </c>
      <c r="N3805" s="213" t="s">
        <v>41</v>
      </c>
      <c r="O3805" s="1058"/>
      <c r="P3805" s="1058">
        <v>14235</v>
      </c>
      <c r="Q3805" s="213" t="s">
        <v>559</v>
      </c>
      <c r="R3805" s="229" t="s">
        <v>6931</v>
      </c>
      <c r="S3805" s="229" t="s">
        <v>13742</v>
      </c>
      <c r="T3805" s="485"/>
      <c r="U3805" s="846"/>
      <c r="V3805" s="846"/>
      <c r="W3805" s="213"/>
      <c r="X3805" s="485"/>
      <c r="Y3805" s="846"/>
      <c r="Z3805" s="846"/>
      <c r="AA3805" s="846"/>
      <c r="AB3805" s="1058"/>
      <c r="AC3805" s="846"/>
      <c r="AD3805" s="846"/>
      <c r="AE3805" s="846"/>
      <c r="AF3805" s="216" t="s">
        <v>1768</v>
      </c>
      <c r="AG3805" s="216"/>
      <c r="AH3805" s="216"/>
      <c r="AI3805" s="216">
        <v>250.6</v>
      </c>
      <c r="AJ3805" s="246" t="s">
        <v>13745</v>
      </c>
      <c r="AK3805" s="246" t="s">
        <v>13746</v>
      </c>
      <c r="AL3805" s="216">
        <v>42</v>
      </c>
      <c r="AM3805" s="216">
        <v>57</v>
      </c>
      <c r="AN3805" s="1122">
        <v>9.9700000000000006</v>
      </c>
      <c r="AO3805" s="216">
        <v>25</v>
      </c>
      <c r="AP3805" s="216">
        <v>36</v>
      </c>
      <c r="AQ3805" s="216">
        <v>2.39</v>
      </c>
      <c r="AR3805" s="216">
        <f t="shared" si="609"/>
        <v>42.952769444444449</v>
      </c>
      <c r="AS3805" s="216">
        <f t="shared" si="610"/>
        <v>25.600663888888889</v>
      </c>
      <c r="AT3805" s="213" t="s">
        <v>34</v>
      </c>
      <c r="AU3805" s="485"/>
      <c r="AV3805" s="1270"/>
      <c r="AW3805" s="1077"/>
      <c r="AX3805" s="1270"/>
      <c r="AY3805" s="1077"/>
      <c r="AZ3805" s="1270"/>
      <c r="BA3805" s="1077"/>
      <c r="BB3805" s="1270"/>
      <c r="BC3805" s="1077"/>
      <c r="BD3805" s="1270"/>
      <c r="BE3805" s="1077"/>
      <c r="BF3805" s="485"/>
      <c r="BG3805" s="1002"/>
      <c r="BH3805" s="1011"/>
      <c r="BI3805" s="1011"/>
    </row>
    <row r="3806" spans="1:61" ht="60.75" thickBot="1" x14ac:dyDescent="0.3">
      <c r="A3806" s="216">
        <v>1280</v>
      </c>
      <c r="B3806" s="213" t="s">
        <v>13748</v>
      </c>
      <c r="C3806" s="213">
        <v>12460154</v>
      </c>
      <c r="D3806" s="248">
        <v>43689</v>
      </c>
      <c r="E3806" s="248">
        <v>43689</v>
      </c>
      <c r="F3806" s="248">
        <v>46235</v>
      </c>
      <c r="G3806" s="213"/>
      <c r="H3806" s="213" t="s">
        <v>13090</v>
      </c>
      <c r="I3806" s="485"/>
      <c r="J3806" s="229" t="s">
        <v>1491</v>
      </c>
      <c r="K3806" s="213" t="s">
        <v>58</v>
      </c>
      <c r="L3806" s="213" t="s">
        <v>13092</v>
      </c>
      <c r="M3806" s="213" t="s">
        <v>132</v>
      </c>
      <c r="N3806" s="213" t="s">
        <v>132</v>
      </c>
      <c r="O3806" s="1058" t="s">
        <v>13749</v>
      </c>
      <c r="P3806" s="1075" t="s">
        <v>13093</v>
      </c>
      <c r="Q3806" s="213" t="s">
        <v>559</v>
      </c>
      <c r="R3806" s="229" t="s">
        <v>1689</v>
      </c>
      <c r="S3806" s="229" t="s">
        <v>781</v>
      </c>
      <c r="T3806" s="485"/>
      <c r="U3806" s="846"/>
      <c r="V3806" s="846"/>
      <c r="W3806" s="213"/>
      <c r="X3806" s="485"/>
      <c r="Y3806" s="846"/>
      <c r="Z3806" s="846"/>
      <c r="AA3806" s="846"/>
      <c r="AB3806" s="1058"/>
      <c r="AC3806" s="846"/>
      <c r="AD3806" s="846"/>
      <c r="AE3806" s="846"/>
      <c r="AF3806" s="216" t="s">
        <v>13750</v>
      </c>
      <c r="AG3806" s="216"/>
      <c r="AH3806" s="216"/>
      <c r="AI3806" s="216"/>
      <c r="AJ3806" s="246" t="s">
        <v>13751</v>
      </c>
      <c r="AK3806" s="246" t="s">
        <v>13752</v>
      </c>
      <c r="AL3806" s="216">
        <v>43</v>
      </c>
      <c r="AM3806" s="216">
        <v>22</v>
      </c>
      <c r="AN3806" s="1122">
        <v>28</v>
      </c>
      <c r="AO3806" s="216">
        <v>26</v>
      </c>
      <c r="AP3806" s="216">
        <v>43</v>
      </c>
      <c r="AQ3806" s="216">
        <v>34</v>
      </c>
      <c r="AR3806" s="216">
        <f t="shared" si="609"/>
        <v>43.374444444444443</v>
      </c>
      <c r="AS3806" s="216">
        <f t="shared" si="610"/>
        <v>26.726111111111109</v>
      </c>
      <c r="AT3806" s="213" t="s">
        <v>34</v>
      </c>
      <c r="AU3806" s="485"/>
      <c r="AV3806" s="1270"/>
      <c r="AW3806" s="1077"/>
      <c r="AX3806" s="1270"/>
      <c r="AY3806" s="1077"/>
      <c r="AZ3806" s="1270"/>
      <c r="BA3806" s="1077"/>
      <c r="BB3806" s="1270"/>
      <c r="BC3806" s="1077"/>
      <c r="BD3806" s="1270"/>
      <c r="BE3806" s="1077"/>
      <c r="BF3806" s="485"/>
      <c r="BG3806" s="1002"/>
      <c r="BH3806" s="1011"/>
      <c r="BI3806" s="1011"/>
    </row>
    <row r="3807" spans="1:61" ht="51.75" thickBot="1" x14ac:dyDescent="0.3">
      <c r="A3807" s="216">
        <v>1281</v>
      </c>
      <c r="B3807" s="213" t="s">
        <v>2669</v>
      </c>
      <c r="C3807" s="213">
        <v>12170747</v>
      </c>
      <c r="D3807" s="248">
        <v>43696</v>
      </c>
      <c r="E3807" s="248">
        <v>43696</v>
      </c>
      <c r="F3807" s="248">
        <v>44792</v>
      </c>
      <c r="G3807" s="213"/>
      <c r="H3807" s="213" t="s">
        <v>13165</v>
      </c>
      <c r="I3807" s="485"/>
      <c r="J3807" s="229" t="s">
        <v>13079</v>
      </c>
      <c r="K3807" s="213" t="s">
        <v>33</v>
      </c>
      <c r="L3807" s="213" t="s">
        <v>13754</v>
      </c>
      <c r="M3807" s="213" t="s">
        <v>41</v>
      </c>
      <c r="N3807" s="213" t="s">
        <v>41</v>
      </c>
      <c r="O3807" s="1058"/>
      <c r="P3807" s="1075" t="s">
        <v>13755</v>
      </c>
      <c r="Q3807" s="213" t="s">
        <v>559</v>
      </c>
      <c r="R3807" s="229" t="s">
        <v>6931</v>
      </c>
      <c r="S3807" s="229" t="s">
        <v>13756</v>
      </c>
      <c r="T3807" s="485"/>
      <c r="U3807" s="846"/>
      <c r="V3807" s="846"/>
      <c r="W3807" s="213"/>
      <c r="X3807" s="485"/>
      <c r="Y3807" s="846"/>
      <c r="Z3807" s="846"/>
      <c r="AA3807" s="846"/>
      <c r="AB3807" s="1058"/>
      <c r="AC3807" s="846"/>
      <c r="AD3807" s="846"/>
      <c r="AE3807" s="846"/>
      <c r="AF3807" s="216" t="s">
        <v>1768</v>
      </c>
      <c r="AG3807" s="216"/>
      <c r="AH3807" s="216"/>
      <c r="AI3807" s="216">
        <v>154</v>
      </c>
      <c r="AJ3807" s="246" t="s">
        <v>13757</v>
      </c>
      <c r="AK3807" s="246" t="s">
        <v>13758</v>
      </c>
      <c r="AL3807" s="216">
        <v>43</v>
      </c>
      <c r="AM3807" s="216">
        <v>2</v>
      </c>
      <c r="AN3807" s="1122">
        <v>20.010000000000002</v>
      </c>
      <c r="AO3807" s="216">
        <v>25</v>
      </c>
      <c r="AP3807" s="216">
        <v>36</v>
      </c>
      <c r="AQ3807" s="216">
        <v>59.06</v>
      </c>
      <c r="AR3807" s="216">
        <f t="shared" si="609"/>
        <v>43.038891666666665</v>
      </c>
      <c r="AS3807" s="216">
        <f t="shared" si="610"/>
        <v>25.616405555555556</v>
      </c>
      <c r="AT3807" s="213" t="s">
        <v>34</v>
      </c>
      <c r="AU3807" s="485"/>
      <c r="AV3807" s="1270"/>
      <c r="AW3807" s="1077"/>
      <c r="AX3807" s="1270"/>
      <c r="AY3807" s="1077"/>
      <c r="AZ3807" s="1270"/>
      <c r="BA3807" s="1077"/>
      <c r="BB3807" s="1270"/>
      <c r="BC3807" s="1077"/>
      <c r="BD3807" s="1270"/>
      <c r="BE3807" s="1077"/>
      <c r="BF3807" s="485"/>
      <c r="BG3807" s="1002"/>
      <c r="BH3807" s="1011"/>
      <c r="BI3807" s="1011"/>
    </row>
    <row r="3808" spans="1:61" ht="77.25" thickBot="1" x14ac:dyDescent="0.3">
      <c r="A3808" s="216">
        <v>1282</v>
      </c>
      <c r="B3808" s="213" t="s">
        <v>13759</v>
      </c>
      <c r="C3808" s="213">
        <v>12190008</v>
      </c>
      <c r="D3808" s="248">
        <v>43703</v>
      </c>
      <c r="E3808" s="248">
        <v>43703</v>
      </c>
      <c r="F3808" s="248">
        <v>44907</v>
      </c>
      <c r="G3808" s="213"/>
      <c r="H3808" s="213" t="s">
        <v>582</v>
      </c>
      <c r="I3808" s="485"/>
      <c r="J3808" s="229" t="s">
        <v>12134</v>
      </c>
      <c r="K3808" s="213" t="s">
        <v>33</v>
      </c>
      <c r="L3808" s="213" t="s">
        <v>41</v>
      </c>
      <c r="M3808" s="213" t="s">
        <v>41</v>
      </c>
      <c r="N3808" s="213" t="s">
        <v>41</v>
      </c>
      <c r="O3808" s="1058" t="s">
        <v>13760</v>
      </c>
      <c r="P3808" s="1075" t="s">
        <v>13761</v>
      </c>
      <c r="Q3808" s="213" t="s">
        <v>559</v>
      </c>
      <c r="R3808" s="229" t="s">
        <v>13762</v>
      </c>
      <c r="S3808" s="229" t="s">
        <v>13763</v>
      </c>
      <c r="T3808" s="485"/>
      <c r="U3808" s="846"/>
      <c r="V3808" s="846"/>
      <c r="W3808" s="213"/>
      <c r="X3808" s="485"/>
      <c r="Y3808" s="846"/>
      <c r="Z3808" s="846"/>
      <c r="AA3808" s="846"/>
      <c r="AB3808" s="1058"/>
      <c r="AC3808" s="846"/>
      <c r="AD3808" s="846"/>
      <c r="AE3808" s="846"/>
      <c r="AF3808" s="216" t="s">
        <v>13764</v>
      </c>
      <c r="AG3808" s="216"/>
      <c r="AH3808" s="216"/>
      <c r="AI3808" s="216"/>
      <c r="AJ3808" s="246" t="s">
        <v>13712</v>
      </c>
      <c r="AK3808" s="246" t="s">
        <v>13713</v>
      </c>
      <c r="AL3808" s="216">
        <v>43</v>
      </c>
      <c r="AM3808" s="216">
        <v>5</v>
      </c>
      <c r="AN3808" s="1122">
        <v>7.33</v>
      </c>
      <c r="AO3808" s="216">
        <v>25</v>
      </c>
      <c r="AP3808" s="216">
        <v>38</v>
      </c>
      <c r="AQ3808" s="216">
        <v>32.76</v>
      </c>
      <c r="AR3808" s="216">
        <f t="shared" si="609"/>
        <v>43.085369444444446</v>
      </c>
      <c r="AS3808" s="216">
        <f t="shared" si="610"/>
        <v>25.642433333333333</v>
      </c>
      <c r="AT3808" s="213" t="s">
        <v>34</v>
      </c>
      <c r="AU3808" s="485"/>
      <c r="AV3808" s="1270"/>
      <c r="AW3808" s="1077"/>
      <c r="AX3808" s="1270"/>
      <c r="AY3808" s="1077"/>
      <c r="AZ3808" s="1270"/>
      <c r="BA3808" s="1077"/>
      <c r="BB3808" s="1270"/>
      <c r="BC3808" s="1077"/>
      <c r="BD3808" s="1270"/>
      <c r="BE3808" s="1077"/>
      <c r="BF3808" s="1012" t="s">
        <v>15922</v>
      </c>
      <c r="BG3808" s="1002"/>
      <c r="BH3808" s="1011"/>
      <c r="BI3808" s="1011"/>
    </row>
    <row r="3809" spans="1:61" ht="51.75" thickBot="1" x14ac:dyDescent="0.3">
      <c r="A3809" s="216">
        <v>1283</v>
      </c>
      <c r="B3809" s="213" t="s">
        <v>10256</v>
      </c>
      <c r="C3809" s="213">
        <v>12770100</v>
      </c>
      <c r="D3809" s="248">
        <v>43668</v>
      </c>
      <c r="E3809" s="248">
        <v>43668</v>
      </c>
      <c r="F3809" s="248">
        <v>44764</v>
      </c>
      <c r="G3809" s="213"/>
      <c r="H3809" s="213" t="s">
        <v>13765</v>
      </c>
      <c r="I3809" s="485"/>
      <c r="J3809" s="229" t="s">
        <v>12213</v>
      </c>
      <c r="K3809" s="213" t="s">
        <v>33</v>
      </c>
      <c r="L3809" s="213" t="s">
        <v>45</v>
      </c>
      <c r="M3809" s="213" t="s">
        <v>45</v>
      </c>
      <c r="N3809" s="213" t="s">
        <v>41</v>
      </c>
      <c r="O3809" s="1058"/>
      <c r="P3809" s="1075" t="s">
        <v>12214</v>
      </c>
      <c r="Q3809" s="213" t="s">
        <v>559</v>
      </c>
      <c r="R3809" s="229" t="s">
        <v>6931</v>
      </c>
      <c r="S3809" s="229" t="s">
        <v>13766</v>
      </c>
      <c r="T3809" s="485"/>
      <c r="U3809" s="846"/>
      <c r="V3809" s="846">
        <v>19</v>
      </c>
      <c r="W3809" s="213"/>
      <c r="X3809" s="485"/>
      <c r="Y3809" s="846"/>
      <c r="Z3809" s="846"/>
      <c r="AA3809" s="846"/>
      <c r="AB3809" s="1058"/>
      <c r="AC3809" s="846"/>
      <c r="AD3809" s="846"/>
      <c r="AE3809" s="846"/>
      <c r="AF3809" s="216" t="s">
        <v>1768</v>
      </c>
      <c r="AG3809" s="216"/>
      <c r="AH3809" s="216"/>
      <c r="AI3809" s="216">
        <v>252</v>
      </c>
      <c r="AJ3809" s="246" t="s">
        <v>13767</v>
      </c>
      <c r="AK3809" s="246" t="s">
        <v>13768</v>
      </c>
      <c r="AL3809" s="216">
        <v>42</v>
      </c>
      <c r="AM3809" s="216">
        <v>56</v>
      </c>
      <c r="AN3809" s="1122">
        <v>23.29</v>
      </c>
      <c r="AO3809" s="216">
        <v>25</v>
      </c>
      <c r="AP3809" s="216">
        <v>54</v>
      </c>
      <c r="AQ3809" s="216">
        <v>33.01</v>
      </c>
      <c r="AR3809" s="216">
        <f t="shared" si="609"/>
        <v>42.939802777777771</v>
      </c>
      <c r="AS3809" s="216">
        <f t="shared" si="610"/>
        <v>25.909169444444444</v>
      </c>
      <c r="AT3809" s="213" t="s">
        <v>34</v>
      </c>
      <c r="AU3809" s="485"/>
      <c r="AV3809" s="1270"/>
      <c r="AW3809" s="1077"/>
      <c r="AX3809" s="1270"/>
      <c r="AY3809" s="1077"/>
      <c r="AZ3809" s="1270"/>
      <c r="BA3809" s="1077"/>
      <c r="BB3809" s="1270"/>
      <c r="BC3809" s="1077"/>
      <c r="BD3809" s="1270"/>
      <c r="BE3809" s="1077"/>
      <c r="BF3809" s="485"/>
      <c r="BG3809" s="1002"/>
      <c r="BH3809" s="1011"/>
      <c r="BI3809" s="1011"/>
    </row>
    <row r="3810" spans="1:61" ht="63.75" x14ac:dyDescent="0.25">
      <c r="A3810" s="101">
        <v>1284</v>
      </c>
      <c r="B3810" s="190" t="s">
        <v>1580</v>
      </c>
      <c r="C3810" s="190">
        <v>12170748</v>
      </c>
      <c r="D3810" s="207">
        <v>43727</v>
      </c>
      <c r="E3810" s="207">
        <v>43727</v>
      </c>
      <c r="F3810" s="207">
        <v>44823</v>
      </c>
      <c r="G3810" s="190"/>
      <c r="H3810" s="190" t="s">
        <v>12401</v>
      </c>
      <c r="J3810" s="205" t="s">
        <v>13323</v>
      </c>
      <c r="K3810" s="190" t="s">
        <v>67</v>
      </c>
      <c r="L3810" s="190" t="s">
        <v>13321</v>
      </c>
      <c r="M3810" s="190" t="s">
        <v>383</v>
      </c>
      <c r="N3810" s="190" t="s">
        <v>384</v>
      </c>
      <c r="O3810" s="106" t="s">
        <v>13772</v>
      </c>
      <c r="P3810" s="1074" t="s">
        <v>13325</v>
      </c>
      <c r="Q3810" s="190" t="s">
        <v>559</v>
      </c>
      <c r="R3810" s="205" t="s">
        <v>13777</v>
      </c>
      <c r="S3810" s="205" t="s">
        <v>13778</v>
      </c>
      <c r="U3810" s="88"/>
      <c r="V3810" s="88"/>
      <c r="W3810" s="190"/>
      <c r="Y3810" s="88"/>
      <c r="Z3810" s="88"/>
      <c r="AA3810" s="88"/>
      <c r="AB3810" s="106"/>
      <c r="AC3810" s="88"/>
      <c r="AD3810" s="88"/>
      <c r="AE3810" s="88"/>
      <c r="AF3810" s="101" t="s">
        <v>13779</v>
      </c>
      <c r="AG3810" s="101"/>
      <c r="AH3810" s="101"/>
      <c r="AI3810" s="101">
        <v>241.6</v>
      </c>
      <c r="AJ3810" s="208" t="s">
        <v>13783</v>
      </c>
      <c r="AK3810" s="208" t="s">
        <v>13784</v>
      </c>
      <c r="AL3810" s="101">
        <v>42</v>
      </c>
      <c r="AM3810" s="101">
        <v>27</v>
      </c>
      <c r="AN3810" s="1117">
        <v>1.5747</v>
      </c>
      <c r="AO3810" s="101">
        <v>27</v>
      </c>
      <c r="AP3810" s="101">
        <v>33</v>
      </c>
      <c r="AQ3810" s="101">
        <v>4.7409999999999997</v>
      </c>
      <c r="AR3810" s="101">
        <f t="shared" si="609"/>
        <v>42.450437416666666</v>
      </c>
      <c r="AS3810" s="101">
        <f t="shared" si="610"/>
        <v>27.551316944444444</v>
      </c>
      <c r="AT3810" s="190" t="s">
        <v>34</v>
      </c>
      <c r="BH3810" s="1011"/>
      <c r="BI3810" s="1011"/>
    </row>
    <row r="3811" spans="1:61" ht="63.75" x14ac:dyDescent="0.25">
      <c r="B3811" s="190" t="s">
        <v>1580</v>
      </c>
      <c r="C3811" s="190">
        <v>12170748</v>
      </c>
      <c r="D3811" s="191">
        <v>43727</v>
      </c>
      <c r="E3811" s="191">
        <v>43727</v>
      </c>
      <c r="F3811" s="191">
        <v>44823</v>
      </c>
      <c r="H3811" s="190" t="s">
        <v>12402</v>
      </c>
      <c r="J3811" s="190" t="s">
        <v>13323</v>
      </c>
      <c r="K3811" s="190" t="s">
        <v>67</v>
      </c>
      <c r="L3811" s="190" t="s">
        <v>13321</v>
      </c>
      <c r="M3811" s="190" t="s">
        <v>383</v>
      </c>
      <c r="N3811" s="190" t="s">
        <v>384</v>
      </c>
      <c r="O3811" s="106" t="s">
        <v>13773</v>
      </c>
      <c r="P3811" s="1074" t="s">
        <v>13325</v>
      </c>
      <c r="Q3811" s="190" t="s">
        <v>559</v>
      </c>
      <c r="R3811" s="190" t="s">
        <v>13777</v>
      </c>
      <c r="S3811" s="190" t="s">
        <v>13778</v>
      </c>
      <c r="AF3811" s="101" t="s">
        <v>13780</v>
      </c>
      <c r="AI3811" s="101">
        <v>230.3</v>
      </c>
      <c r="AJ3811" s="101" t="s">
        <v>13785</v>
      </c>
      <c r="AK3811" s="101" t="s">
        <v>13786</v>
      </c>
      <c r="AL3811" s="101">
        <v>43</v>
      </c>
      <c r="AM3811" s="101">
        <v>27</v>
      </c>
      <c r="AN3811" s="1117">
        <v>3.8698000000000001</v>
      </c>
      <c r="AO3811" s="101">
        <v>27</v>
      </c>
      <c r="AP3811" s="101">
        <v>32</v>
      </c>
      <c r="AQ3811" s="101">
        <v>4.8524000000000003</v>
      </c>
      <c r="AR3811" s="101">
        <f t="shared" si="609"/>
        <v>43.45107494444445</v>
      </c>
      <c r="AS3811" s="101">
        <f t="shared" si="610"/>
        <v>27.534681222222225</v>
      </c>
      <c r="AT3811" s="190" t="s">
        <v>34</v>
      </c>
    </row>
    <row r="3812" spans="1:61" ht="63.75" x14ac:dyDescent="0.25">
      <c r="B3812" s="190" t="s">
        <v>1580</v>
      </c>
      <c r="C3812" s="190">
        <v>12170748</v>
      </c>
      <c r="D3812" s="191">
        <v>43727</v>
      </c>
      <c r="E3812" s="191">
        <v>43727</v>
      </c>
      <c r="F3812" s="191">
        <v>44823</v>
      </c>
      <c r="H3812" s="190" t="s">
        <v>13770</v>
      </c>
      <c r="J3812" s="190" t="s">
        <v>13323</v>
      </c>
      <c r="K3812" s="190" t="s">
        <v>67</v>
      </c>
      <c r="L3812" s="190" t="s">
        <v>13321</v>
      </c>
      <c r="M3812" s="190" t="s">
        <v>383</v>
      </c>
      <c r="N3812" s="190" t="s">
        <v>384</v>
      </c>
      <c r="O3812" s="106" t="s">
        <v>13774</v>
      </c>
      <c r="P3812" s="1074" t="s">
        <v>13325</v>
      </c>
      <c r="Q3812" s="190" t="s">
        <v>559</v>
      </c>
      <c r="R3812" s="190" t="s">
        <v>13777</v>
      </c>
      <c r="S3812" s="190" t="s">
        <v>13778</v>
      </c>
      <c r="AF3812" s="101" t="s">
        <v>13781</v>
      </c>
      <c r="AI3812" s="101">
        <v>200.3</v>
      </c>
      <c r="AJ3812" s="101" t="s">
        <v>13787</v>
      </c>
      <c r="AK3812" s="101" t="s">
        <v>13788</v>
      </c>
      <c r="AL3812" s="101">
        <v>43</v>
      </c>
      <c r="AM3812" s="101">
        <v>27</v>
      </c>
      <c r="AN3812" s="1117">
        <v>3.5041000000000002</v>
      </c>
      <c r="AO3812" s="101">
        <v>27</v>
      </c>
      <c r="AP3812" s="101">
        <v>31</v>
      </c>
      <c r="AQ3812" s="101">
        <v>36.246099999999998</v>
      </c>
      <c r="AR3812" s="101">
        <f t="shared" si="609"/>
        <v>43.450973361111117</v>
      </c>
      <c r="AS3812" s="101">
        <f t="shared" si="610"/>
        <v>27.526735027777775</v>
      </c>
      <c r="AT3812" s="190" t="s">
        <v>34</v>
      </c>
    </row>
    <row r="3813" spans="1:61" ht="64.5" thickBot="1" x14ac:dyDescent="0.3">
      <c r="A3813" s="1004"/>
      <c r="B3813" s="213" t="s">
        <v>1580</v>
      </c>
      <c r="C3813" s="213">
        <v>12170748</v>
      </c>
      <c r="D3813" s="215">
        <v>43727</v>
      </c>
      <c r="E3813" s="215">
        <v>43727</v>
      </c>
      <c r="F3813" s="215">
        <v>44823</v>
      </c>
      <c r="G3813" s="485"/>
      <c r="H3813" s="213" t="s">
        <v>13769</v>
      </c>
      <c r="I3813" s="485"/>
      <c r="J3813" s="213" t="s">
        <v>13323</v>
      </c>
      <c r="K3813" s="213" t="s">
        <v>67</v>
      </c>
      <c r="L3813" s="213" t="s">
        <v>13771</v>
      </c>
      <c r="M3813" s="213" t="s">
        <v>383</v>
      </c>
      <c r="N3813" s="213" t="s">
        <v>384</v>
      </c>
      <c r="O3813" s="1058" t="s">
        <v>13775</v>
      </c>
      <c r="P3813" s="1075" t="s">
        <v>13776</v>
      </c>
      <c r="Q3813" s="213" t="s">
        <v>559</v>
      </c>
      <c r="R3813" s="213" t="s">
        <v>13777</v>
      </c>
      <c r="S3813" s="213" t="s">
        <v>13778</v>
      </c>
      <c r="T3813" s="485"/>
      <c r="U3813" s="485"/>
      <c r="V3813" s="485"/>
      <c r="W3813" s="485"/>
      <c r="X3813" s="485"/>
      <c r="Y3813" s="485"/>
      <c r="Z3813" s="485"/>
      <c r="AA3813" s="485"/>
      <c r="AB3813" s="485"/>
      <c r="AC3813" s="485"/>
      <c r="AD3813" s="485"/>
      <c r="AE3813" s="485"/>
      <c r="AF3813" s="216" t="s">
        <v>13782</v>
      </c>
      <c r="AG3813" s="485"/>
      <c r="AH3813" s="485"/>
      <c r="AI3813" s="216">
        <v>238.8</v>
      </c>
      <c r="AJ3813" s="216" t="s">
        <v>13789</v>
      </c>
      <c r="AK3813" s="216" t="s">
        <v>13790</v>
      </c>
      <c r="AL3813" s="216">
        <v>43</v>
      </c>
      <c r="AM3813" s="216">
        <v>26</v>
      </c>
      <c r="AN3813" s="1122">
        <v>45.3279</v>
      </c>
      <c r="AO3813" s="216">
        <v>27</v>
      </c>
      <c r="AP3813" s="216">
        <v>25</v>
      </c>
      <c r="AQ3813" s="216">
        <v>6.1356999999999999</v>
      </c>
      <c r="AR3813" s="216">
        <f t="shared" si="609"/>
        <v>43.445924416666664</v>
      </c>
      <c r="AS3813" s="216">
        <f t="shared" si="610"/>
        <v>27.418371027777781</v>
      </c>
      <c r="AT3813" s="213" t="s">
        <v>34</v>
      </c>
      <c r="AU3813" s="485"/>
      <c r="AV3813" s="1270"/>
      <c r="AW3813" s="1077"/>
      <c r="AX3813" s="1270"/>
      <c r="AY3813" s="1077"/>
      <c r="AZ3813" s="1270"/>
      <c r="BA3813" s="1077"/>
      <c r="BB3813" s="1270"/>
      <c r="BC3813" s="1077"/>
      <c r="BD3813" s="1270"/>
      <c r="BE3813" s="1077"/>
      <c r="BF3813" s="485"/>
    </row>
    <row r="3814" spans="1:61" ht="64.5" thickBot="1" x14ac:dyDescent="0.3">
      <c r="A3814" s="246">
        <v>1285</v>
      </c>
      <c r="B3814" s="229" t="s">
        <v>1580</v>
      </c>
      <c r="C3814" s="229">
        <v>12170749</v>
      </c>
      <c r="D3814" s="248">
        <v>43727</v>
      </c>
      <c r="E3814" s="248">
        <v>43727</v>
      </c>
      <c r="F3814" s="248">
        <v>44823</v>
      </c>
      <c r="G3814" s="1009"/>
      <c r="H3814" s="229" t="s">
        <v>13791</v>
      </c>
      <c r="I3814" s="1009"/>
      <c r="J3814" s="229" t="s">
        <v>13323</v>
      </c>
      <c r="K3814" s="229" t="s">
        <v>67</v>
      </c>
      <c r="L3814" s="229" t="s">
        <v>13792</v>
      </c>
      <c r="M3814" s="229" t="s">
        <v>381</v>
      </c>
      <c r="N3814" s="229" t="s">
        <v>313</v>
      </c>
      <c r="O3814" s="1059" t="s">
        <v>13793</v>
      </c>
      <c r="P3814" s="1083" t="s">
        <v>13794</v>
      </c>
      <c r="Q3814" s="229" t="s">
        <v>559</v>
      </c>
      <c r="R3814" s="229" t="s">
        <v>13777</v>
      </c>
      <c r="S3814" s="229" t="s">
        <v>13778</v>
      </c>
      <c r="T3814" s="1009"/>
      <c r="U3814" s="1009"/>
      <c r="V3814" s="1009"/>
      <c r="W3814" s="1009"/>
      <c r="X3814" s="1009"/>
      <c r="Y3814" s="1009"/>
      <c r="Z3814" s="1009"/>
      <c r="AA3814" s="1009"/>
      <c r="AB3814" s="1009"/>
      <c r="AC3814" s="1009"/>
      <c r="AD3814" s="1009"/>
      <c r="AE3814" s="1009"/>
      <c r="AF3814" s="246" t="s">
        <v>1768</v>
      </c>
      <c r="AG3814" s="1009"/>
      <c r="AH3814" s="1009"/>
      <c r="AI3814" s="246">
        <v>306</v>
      </c>
      <c r="AJ3814" s="246" t="s">
        <v>13795</v>
      </c>
      <c r="AK3814" s="246" t="s">
        <v>13796</v>
      </c>
      <c r="AL3814" s="246">
        <v>43</v>
      </c>
      <c r="AM3814" s="246">
        <v>26</v>
      </c>
      <c r="AN3814" s="1209">
        <v>44.101399999999998</v>
      </c>
      <c r="AO3814" s="246">
        <v>27</v>
      </c>
      <c r="AP3814" s="246">
        <v>18</v>
      </c>
      <c r="AQ3814" s="246">
        <v>3.7622</v>
      </c>
      <c r="AR3814" s="246">
        <f t="shared" si="609"/>
        <v>43.445583722222217</v>
      </c>
      <c r="AS3814" s="246">
        <f t="shared" si="610"/>
        <v>27.301045055555555</v>
      </c>
      <c r="AT3814" s="229" t="s">
        <v>34</v>
      </c>
      <c r="AU3814" s="1009"/>
      <c r="AV3814" s="1272"/>
      <c r="AW3814" s="1082"/>
      <c r="AX3814" s="1272"/>
      <c r="AY3814" s="1082"/>
      <c r="AZ3814" s="1272"/>
      <c r="BA3814" s="1082"/>
      <c r="BB3814" s="1272"/>
      <c r="BC3814" s="1082"/>
      <c r="BD3814" s="1272"/>
      <c r="BE3814" s="1082"/>
      <c r="BF3814" s="1009"/>
    </row>
    <row r="3815" spans="1:61" ht="90.75" thickBot="1" x14ac:dyDescent="0.3">
      <c r="A3815" s="1336">
        <v>1286</v>
      </c>
      <c r="B3815" s="1337" t="s">
        <v>13797</v>
      </c>
      <c r="C3815" s="1337">
        <v>12460155</v>
      </c>
      <c r="D3815" s="1339">
        <v>43706</v>
      </c>
      <c r="E3815" s="1339">
        <v>43706</v>
      </c>
      <c r="F3815" s="1339">
        <v>47359</v>
      </c>
      <c r="G3815" s="1340"/>
      <c r="H3815" s="1337" t="s">
        <v>13798</v>
      </c>
      <c r="I3815" s="1340"/>
      <c r="J3815" s="1337" t="s">
        <v>13799</v>
      </c>
      <c r="K3815" s="1337" t="s">
        <v>38</v>
      </c>
      <c r="L3815" s="1337" t="s">
        <v>13800</v>
      </c>
      <c r="M3815" s="1337" t="s">
        <v>13801</v>
      </c>
      <c r="N3815" s="1337" t="s">
        <v>13802</v>
      </c>
      <c r="O3815" s="1341" t="s">
        <v>13803</v>
      </c>
      <c r="P3815" s="1404" t="s">
        <v>13804</v>
      </c>
      <c r="Q3815" s="1337" t="s">
        <v>559</v>
      </c>
      <c r="R3815" s="1337" t="s">
        <v>1689</v>
      </c>
      <c r="S3815" s="1337"/>
      <c r="T3815" s="1340"/>
      <c r="U3815" s="1340"/>
      <c r="V3815" s="1340"/>
      <c r="W3815" s="1340"/>
      <c r="X3815" s="1340"/>
      <c r="Y3815" s="1340"/>
      <c r="Z3815" s="1340"/>
      <c r="AA3815" s="1340"/>
      <c r="AB3815" s="1340"/>
      <c r="AC3815" s="1340"/>
      <c r="AD3815" s="1340"/>
      <c r="AE3815" s="1340"/>
      <c r="AF3815" s="1336" t="s">
        <v>13805</v>
      </c>
      <c r="AG3815" s="1340"/>
      <c r="AH3815" s="1340"/>
      <c r="AI3815" s="1336"/>
      <c r="AJ3815" s="1336" t="s">
        <v>13806</v>
      </c>
      <c r="AK3815" s="1336" t="s">
        <v>13807</v>
      </c>
      <c r="AL3815" s="1336">
        <v>43</v>
      </c>
      <c r="AM3815" s="1336">
        <v>44</v>
      </c>
      <c r="AN3815" s="1343">
        <v>51.518000000000001</v>
      </c>
      <c r="AO3815" s="1336">
        <v>23</v>
      </c>
      <c r="AP3815" s="1336">
        <v>38</v>
      </c>
      <c r="AQ3815" s="1336">
        <v>4.5110000000000001</v>
      </c>
      <c r="AR3815" s="1336">
        <f t="shared" si="609"/>
        <v>43.747643888888888</v>
      </c>
      <c r="AS3815" s="1336">
        <f t="shared" si="610"/>
        <v>23.634586388888888</v>
      </c>
      <c r="AT3815" s="1337" t="s">
        <v>34</v>
      </c>
      <c r="AU3815" s="1340"/>
      <c r="AV3815" s="1344"/>
      <c r="AW3815" s="1345"/>
      <c r="AX3815" s="1344"/>
      <c r="AY3815" s="1345"/>
      <c r="AZ3815" s="1346" t="s">
        <v>17750</v>
      </c>
      <c r="BA3815" s="1347">
        <v>45610</v>
      </c>
      <c r="BB3815" s="1344"/>
      <c r="BC3815" s="1345"/>
      <c r="BD3815" s="1344"/>
      <c r="BE3815" s="1345"/>
      <c r="BF3815" s="1340"/>
    </row>
    <row r="3816" spans="1:61" ht="51.75" thickBot="1" x14ac:dyDescent="0.3">
      <c r="A3816" s="246">
        <v>1287</v>
      </c>
      <c r="B3816" s="229" t="s">
        <v>1263</v>
      </c>
      <c r="C3816" s="229">
        <v>12170750</v>
      </c>
      <c r="D3816" s="248">
        <v>43733</v>
      </c>
      <c r="E3816" s="248">
        <v>43733</v>
      </c>
      <c r="F3816" s="248">
        <v>44829</v>
      </c>
      <c r="G3816" s="1009"/>
      <c r="H3816" s="229" t="s">
        <v>1511</v>
      </c>
      <c r="I3816" s="1009"/>
      <c r="J3816" s="229" t="s">
        <v>13306</v>
      </c>
      <c r="K3816" s="229" t="s">
        <v>50</v>
      </c>
      <c r="L3816" s="229" t="s">
        <v>66</v>
      </c>
      <c r="M3816" s="229" t="s">
        <v>66</v>
      </c>
      <c r="N3816" s="229" t="s">
        <v>48</v>
      </c>
      <c r="O3816" s="1059" t="s">
        <v>13808</v>
      </c>
      <c r="P3816" s="1083" t="s">
        <v>13308</v>
      </c>
      <c r="Q3816" s="229" t="s">
        <v>559</v>
      </c>
      <c r="R3816" s="229" t="s">
        <v>6931</v>
      </c>
      <c r="S3816" s="229" t="s">
        <v>13809</v>
      </c>
      <c r="T3816" s="1009"/>
      <c r="U3816" s="1009"/>
      <c r="V3816" s="1009"/>
      <c r="W3816" s="1009"/>
      <c r="X3816" s="1009"/>
      <c r="Y3816" s="1009"/>
      <c r="Z3816" s="1009"/>
      <c r="AA3816" s="1009"/>
      <c r="AB3816" s="1009"/>
      <c r="AC3816" s="1009"/>
      <c r="AD3816" s="1009"/>
      <c r="AE3816" s="1009"/>
      <c r="AF3816" s="246" t="s">
        <v>10853</v>
      </c>
      <c r="AG3816" s="1009"/>
      <c r="AH3816" s="1009"/>
      <c r="AI3816" s="246">
        <v>430.875</v>
      </c>
      <c r="AJ3816" s="246" t="s">
        <v>13810</v>
      </c>
      <c r="AK3816" s="246" t="s">
        <v>13811</v>
      </c>
      <c r="AL3816" s="246">
        <v>42</v>
      </c>
      <c r="AM3816" s="246">
        <v>53</v>
      </c>
      <c r="AN3816" s="1209">
        <v>31.6</v>
      </c>
      <c r="AO3816" s="246">
        <v>23</v>
      </c>
      <c r="AP3816" s="246">
        <v>56</v>
      </c>
      <c r="AQ3816" s="246">
        <v>47.6</v>
      </c>
      <c r="AR3816" s="246">
        <f t="shared" si="609"/>
        <v>42.892111111111113</v>
      </c>
      <c r="AS3816" s="246">
        <f t="shared" si="610"/>
        <v>23.946555555555555</v>
      </c>
      <c r="AT3816" s="229" t="s">
        <v>34</v>
      </c>
      <c r="AU3816" s="1009"/>
      <c r="AV3816" s="1272"/>
      <c r="AW3816" s="1082"/>
      <c r="AX3816" s="1272"/>
      <c r="AY3816" s="1082"/>
      <c r="AZ3816" s="1272"/>
      <c r="BA3816" s="1082"/>
      <c r="BB3816" s="1272"/>
      <c r="BC3816" s="1082"/>
      <c r="BD3816" s="1272"/>
      <c r="BE3816" s="1082"/>
      <c r="BF3816" s="1009"/>
    </row>
    <row r="3817" spans="1:61" ht="26.25" thickBot="1" x14ac:dyDescent="0.3">
      <c r="A3817" s="246">
        <v>1288</v>
      </c>
      <c r="B3817" s="229" t="s">
        <v>13812</v>
      </c>
      <c r="C3817" s="229">
        <v>12460156</v>
      </c>
      <c r="D3817" s="248">
        <v>43733</v>
      </c>
      <c r="E3817" s="248">
        <v>43733</v>
      </c>
      <c r="F3817" s="248">
        <v>44596</v>
      </c>
      <c r="G3817" s="1009"/>
      <c r="H3817" s="229" t="s">
        <v>11110</v>
      </c>
      <c r="I3817" s="1009"/>
      <c r="J3817" s="229" t="s">
        <v>13813</v>
      </c>
      <c r="K3817" s="229" t="s">
        <v>67</v>
      </c>
      <c r="L3817" s="229" t="s">
        <v>3048</v>
      </c>
      <c r="M3817" s="229" t="s">
        <v>328</v>
      </c>
      <c r="N3817" s="229" t="s">
        <v>328</v>
      </c>
      <c r="O3817" s="1059"/>
      <c r="P3817" s="1083" t="s">
        <v>13814</v>
      </c>
      <c r="Q3817" s="229" t="s">
        <v>559</v>
      </c>
      <c r="R3817" s="229" t="s">
        <v>1689</v>
      </c>
      <c r="S3817" s="229"/>
      <c r="T3817" s="1009"/>
      <c r="U3817" s="1009"/>
      <c r="V3817" s="1009"/>
      <c r="W3817" s="1009"/>
      <c r="X3817" s="1009"/>
      <c r="Y3817" s="1009"/>
      <c r="Z3817" s="1009"/>
      <c r="AA3817" s="1009"/>
      <c r="AB3817" s="1009"/>
      <c r="AC3817" s="1009"/>
      <c r="AD3817" s="1009"/>
      <c r="AE3817" s="1009"/>
      <c r="AF3817" s="246" t="s">
        <v>9831</v>
      </c>
      <c r="AG3817" s="1009"/>
      <c r="AH3817" s="1009"/>
      <c r="AI3817" s="246"/>
      <c r="AJ3817" s="246" t="s">
        <v>13815</v>
      </c>
      <c r="AK3817" s="246" t="s">
        <v>13816</v>
      </c>
      <c r="AL3817" s="246">
        <v>43</v>
      </c>
      <c r="AM3817" s="246">
        <v>31</v>
      </c>
      <c r="AN3817" s="1209">
        <v>17.03</v>
      </c>
      <c r="AO3817" s="246">
        <v>27</v>
      </c>
      <c r="AP3817" s="246">
        <v>42</v>
      </c>
      <c r="AQ3817" s="246">
        <v>17.7</v>
      </c>
      <c r="AR3817" s="246">
        <f t="shared" si="609"/>
        <v>43.52139722222222</v>
      </c>
      <c r="AS3817" s="246">
        <f t="shared" si="610"/>
        <v>27.704916666666666</v>
      </c>
      <c r="AT3817" s="229" t="s">
        <v>34</v>
      </c>
      <c r="AU3817" s="1009"/>
      <c r="AV3817" s="1272"/>
      <c r="AW3817" s="1082"/>
      <c r="AX3817" s="1272"/>
      <c r="AY3817" s="1082"/>
      <c r="AZ3817" s="1272"/>
      <c r="BA3817" s="1082"/>
      <c r="BB3817" s="1272"/>
      <c r="BC3817" s="1082"/>
      <c r="BD3817" s="1272"/>
      <c r="BE3817" s="1082"/>
      <c r="BF3817" s="1009"/>
    </row>
    <row r="3818" spans="1:61" ht="51" x14ac:dyDescent="0.25">
      <c r="A3818" s="101">
        <v>1289</v>
      </c>
      <c r="B3818" s="190" t="s">
        <v>13817</v>
      </c>
      <c r="C3818" s="190">
        <v>12170751</v>
      </c>
      <c r="D3818" s="207">
        <v>43746</v>
      </c>
      <c r="E3818" s="207">
        <v>43746</v>
      </c>
      <c r="F3818" s="207">
        <v>44842</v>
      </c>
      <c r="G3818" s="190"/>
      <c r="H3818" s="190" t="s">
        <v>13818</v>
      </c>
      <c r="J3818" s="205" t="s">
        <v>13105</v>
      </c>
      <c r="K3818" s="190" t="s">
        <v>569</v>
      </c>
      <c r="L3818" s="190" t="s">
        <v>310</v>
      </c>
      <c r="M3818" s="190" t="s">
        <v>100</v>
      </c>
      <c r="N3818" s="190" t="s">
        <v>94</v>
      </c>
      <c r="O3818" s="106" t="s">
        <v>13820</v>
      </c>
      <c r="P3818" s="1074" t="s">
        <v>13819</v>
      </c>
      <c r="Q3818" s="190" t="s">
        <v>559</v>
      </c>
      <c r="R3818" s="190" t="s">
        <v>6931</v>
      </c>
      <c r="S3818" s="190" t="s">
        <v>13823</v>
      </c>
      <c r="U3818" s="88"/>
      <c r="V3818" s="88"/>
      <c r="W3818" s="190"/>
      <c r="Y3818" s="88"/>
      <c r="Z3818" s="88"/>
      <c r="AA3818" s="88"/>
      <c r="AB3818" s="106"/>
      <c r="AC3818" s="88"/>
      <c r="AD3818" s="88"/>
      <c r="AE3818" s="88"/>
      <c r="AF3818" s="101" t="s">
        <v>13824</v>
      </c>
      <c r="AG3818" s="101"/>
      <c r="AH3818" s="101"/>
      <c r="AI3818" s="101">
        <v>574.91600000000005</v>
      </c>
      <c r="AJ3818" s="208" t="s">
        <v>13829</v>
      </c>
      <c r="AK3818" s="208" t="s">
        <v>13830</v>
      </c>
      <c r="AL3818" s="101">
        <v>43</v>
      </c>
      <c r="AM3818" s="101">
        <v>12</v>
      </c>
      <c r="AN3818" s="1117">
        <v>52.3</v>
      </c>
      <c r="AO3818" s="101">
        <v>22</v>
      </c>
      <c r="AP3818" s="101">
        <v>54</v>
      </c>
      <c r="AQ3818" s="101">
        <v>38.200000000000003</v>
      </c>
      <c r="AR3818" s="101">
        <f t="shared" si="609"/>
        <v>43.214527777777782</v>
      </c>
      <c r="AS3818" s="101">
        <f t="shared" si="610"/>
        <v>22.910611111111109</v>
      </c>
      <c r="AT3818" s="190" t="s">
        <v>34</v>
      </c>
      <c r="BH3818" s="1011"/>
      <c r="BI3818" s="1011"/>
    </row>
    <row r="3819" spans="1:61" ht="51" x14ac:dyDescent="0.25">
      <c r="B3819" s="190" t="s">
        <v>13817</v>
      </c>
      <c r="C3819" s="190">
        <v>12170751</v>
      </c>
      <c r="D3819" s="191">
        <v>43746</v>
      </c>
      <c r="E3819" s="191">
        <v>43746</v>
      </c>
      <c r="F3819" s="191">
        <v>44842</v>
      </c>
      <c r="G3819" s="190"/>
      <c r="H3819" s="190" t="s">
        <v>13818</v>
      </c>
      <c r="J3819" s="190" t="s">
        <v>13105</v>
      </c>
      <c r="K3819" s="190" t="s">
        <v>569</v>
      </c>
      <c r="L3819" s="190" t="s">
        <v>310</v>
      </c>
      <c r="M3819" s="190" t="s">
        <v>100</v>
      </c>
      <c r="N3819" s="190" t="s">
        <v>94</v>
      </c>
      <c r="O3819" s="106" t="s">
        <v>13821</v>
      </c>
      <c r="P3819" s="1074" t="s">
        <v>13819</v>
      </c>
      <c r="Q3819" s="190" t="s">
        <v>559</v>
      </c>
      <c r="R3819" s="190" t="s">
        <v>6931</v>
      </c>
      <c r="S3819" s="190" t="s">
        <v>13823</v>
      </c>
      <c r="AF3819" s="101" t="s">
        <v>13825</v>
      </c>
      <c r="AI3819" s="101">
        <v>573.08600000000001</v>
      </c>
      <c r="AJ3819" s="101" t="s">
        <v>13831</v>
      </c>
      <c r="AK3819" s="101" t="s">
        <v>13832</v>
      </c>
      <c r="AL3819" s="101">
        <v>43</v>
      </c>
      <c r="AM3819" s="101">
        <v>12</v>
      </c>
      <c r="AN3819" s="1117">
        <v>52.6</v>
      </c>
      <c r="AO3819" s="101">
        <v>22</v>
      </c>
      <c r="AP3819" s="101">
        <v>54</v>
      </c>
      <c r="AQ3819" s="101">
        <v>40.700000000000003</v>
      </c>
      <c r="AR3819" s="101">
        <f t="shared" si="609"/>
        <v>43.214611111111111</v>
      </c>
      <c r="AS3819" s="101">
        <f t="shared" si="610"/>
        <v>22.911305555555554</v>
      </c>
      <c r="AT3819" s="190" t="s">
        <v>34</v>
      </c>
    </row>
    <row r="3820" spans="1:61" ht="51" x14ac:dyDescent="0.25">
      <c r="B3820" s="190" t="s">
        <v>13817</v>
      </c>
      <c r="C3820" s="190">
        <v>12170751</v>
      </c>
      <c r="D3820" s="191">
        <v>43746</v>
      </c>
      <c r="E3820" s="191">
        <v>43746</v>
      </c>
      <c r="F3820" s="191">
        <v>44842</v>
      </c>
      <c r="G3820" s="190"/>
      <c r="H3820" s="190" t="s">
        <v>13818</v>
      </c>
      <c r="J3820" s="190" t="s">
        <v>13105</v>
      </c>
      <c r="K3820" s="190" t="s">
        <v>569</v>
      </c>
      <c r="L3820" s="190" t="s">
        <v>310</v>
      </c>
      <c r="M3820" s="190" t="s">
        <v>100</v>
      </c>
      <c r="N3820" s="190" t="s">
        <v>94</v>
      </c>
      <c r="O3820" s="106" t="s">
        <v>13822</v>
      </c>
      <c r="P3820" s="1074" t="s">
        <v>13819</v>
      </c>
      <c r="Q3820" s="190" t="s">
        <v>559</v>
      </c>
      <c r="R3820" s="190" t="s">
        <v>6931</v>
      </c>
      <c r="S3820" s="190" t="s">
        <v>13823</v>
      </c>
      <c r="AF3820" s="101" t="s">
        <v>13826</v>
      </c>
      <c r="AI3820" s="101">
        <v>574.91600000000005</v>
      </c>
      <c r="AJ3820" s="101" t="s">
        <v>13833</v>
      </c>
      <c r="AK3820" s="101" t="s">
        <v>13834</v>
      </c>
      <c r="AL3820" s="101">
        <v>43</v>
      </c>
      <c r="AM3820" s="101">
        <v>12</v>
      </c>
      <c r="AN3820" s="1117">
        <v>57.4</v>
      </c>
      <c r="AO3820" s="101">
        <v>22</v>
      </c>
      <c r="AP3820" s="101">
        <v>54</v>
      </c>
      <c r="AQ3820" s="101">
        <v>32.700000000000003</v>
      </c>
      <c r="AR3820" s="101">
        <f t="shared" si="609"/>
        <v>43.215944444444446</v>
      </c>
      <c r="AS3820" s="101">
        <f t="shared" si="610"/>
        <v>22.909083333333331</v>
      </c>
      <c r="AT3820" s="190" t="s">
        <v>34</v>
      </c>
    </row>
    <row r="3821" spans="1:61" ht="51.75" thickBot="1" x14ac:dyDescent="0.3">
      <c r="A3821" s="1004"/>
      <c r="B3821" s="213" t="s">
        <v>13817</v>
      </c>
      <c r="C3821" s="213">
        <v>12170751</v>
      </c>
      <c r="D3821" s="215">
        <v>43746</v>
      </c>
      <c r="E3821" s="215">
        <v>43746</v>
      </c>
      <c r="F3821" s="215">
        <v>44842</v>
      </c>
      <c r="G3821" s="213"/>
      <c r="H3821" s="213" t="s">
        <v>13818</v>
      </c>
      <c r="I3821" s="485"/>
      <c r="J3821" s="213" t="s">
        <v>13105</v>
      </c>
      <c r="K3821" s="213" t="s">
        <v>569</v>
      </c>
      <c r="L3821" s="213" t="s">
        <v>310</v>
      </c>
      <c r="M3821" s="213" t="s">
        <v>100</v>
      </c>
      <c r="N3821" s="213" t="s">
        <v>94</v>
      </c>
      <c r="O3821" s="1058" t="s">
        <v>13828</v>
      </c>
      <c r="P3821" s="1075" t="s">
        <v>13819</v>
      </c>
      <c r="Q3821" s="213" t="s">
        <v>559</v>
      </c>
      <c r="R3821" s="213" t="s">
        <v>6931</v>
      </c>
      <c r="S3821" s="213" t="s">
        <v>13823</v>
      </c>
      <c r="T3821" s="485"/>
      <c r="U3821" s="485"/>
      <c r="V3821" s="485"/>
      <c r="W3821" s="485"/>
      <c r="X3821" s="485"/>
      <c r="Y3821" s="485"/>
      <c r="Z3821" s="485"/>
      <c r="AA3821" s="485"/>
      <c r="AB3821" s="485"/>
      <c r="AC3821" s="485"/>
      <c r="AD3821" s="485"/>
      <c r="AE3821" s="485"/>
      <c r="AF3821" s="216" t="s">
        <v>13827</v>
      </c>
      <c r="AG3821" s="485"/>
      <c r="AH3821" s="485"/>
      <c r="AI3821" s="216">
        <v>574.91600000000005</v>
      </c>
      <c r="AJ3821" s="216" t="s">
        <v>13835</v>
      </c>
      <c r="AK3821" s="216" t="s">
        <v>13836</v>
      </c>
      <c r="AL3821" s="216">
        <v>43</v>
      </c>
      <c r="AM3821" s="216">
        <v>12</v>
      </c>
      <c r="AN3821" s="1122">
        <v>57.2</v>
      </c>
      <c r="AO3821" s="216">
        <v>22</v>
      </c>
      <c r="AP3821" s="216">
        <v>54</v>
      </c>
      <c r="AQ3821" s="216">
        <v>32.299999999999997</v>
      </c>
      <c r="AR3821" s="216">
        <f t="shared" si="609"/>
        <v>43.215888888888891</v>
      </c>
      <c r="AS3821" s="216">
        <f t="shared" si="610"/>
        <v>22.908972222222221</v>
      </c>
      <c r="AT3821" s="213" t="s">
        <v>34</v>
      </c>
      <c r="AU3821" s="485"/>
      <c r="AV3821" s="1270"/>
      <c r="AW3821" s="1077"/>
      <c r="AX3821" s="1270"/>
      <c r="AY3821" s="1077"/>
      <c r="AZ3821" s="1270"/>
      <c r="BA3821" s="1077"/>
      <c r="BB3821" s="1270"/>
      <c r="BC3821" s="1077"/>
      <c r="BD3821" s="1270"/>
      <c r="BE3821" s="1077"/>
      <c r="BF3821" s="485"/>
    </row>
    <row r="3822" spans="1:61" ht="51.75" thickBot="1" x14ac:dyDescent="0.3">
      <c r="A3822" s="246">
        <v>1290</v>
      </c>
      <c r="B3822" s="229" t="s">
        <v>643</v>
      </c>
      <c r="C3822" s="229">
        <v>12170752</v>
      </c>
      <c r="D3822" s="248">
        <v>43760</v>
      </c>
      <c r="E3822" s="248">
        <v>43760</v>
      </c>
      <c r="F3822" s="248">
        <v>44856</v>
      </c>
      <c r="G3822" s="229"/>
      <c r="H3822" s="229" t="s">
        <v>13837</v>
      </c>
      <c r="I3822" s="1009"/>
      <c r="J3822" s="229" t="s">
        <v>12171</v>
      </c>
      <c r="K3822" s="229" t="s">
        <v>50</v>
      </c>
      <c r="L3822" s="229" t="s">
        <v>129</v>
      </c>
      <c r="M3822" s="229" t="s">
        <v>129</v>
      </c>
      <c r="N3822" s="229" t="s">
        <v>48</v>
      </c>
      <c r="O3822" s="1059" t="s">
        <v>13838</v>
      </c>
      <c r="P3822" s="1083" t="s">
        <v>12479</v>
      </c>
      <c r="Q3822" s="229" t="s">
        <v>559</v>
      </c>
      <c r="R3822" s="229" t="s">
        <v>6931</v>
      </c>
      <c r="S3822" s="229" t="s">
        <v>13839</v>
      </c>
      <c r="T3822" s="1009"/>
      <c r="U3822" s="1013"/>
      <c r="V3822" s="1013"/>
      <c r="W3822" s="229"/>
      <c r="X3822" s="1009"/>
      <c r="Y3822" s="1013"/>
      <c r="Z3822" s="1013"/>
      <c r="AA3822" s="1013"/>
      <c r="AB3822" s="1059"/>
      <c r="AC3822" s="1013"/>
      <c r="AD3822" s="1013"/>
      <c r="AE3822" s="1013"/>
      <c r="AF3822" s="246" t="s">
        <v>13840</v>
      </c>
      <c r="AG3822" s="246"/>
      <c r="AH3822" s="246"/>
      <c r="AI3822" s="246">
        <v>488.66</v>
      </c>
      <c r="AJ3822" s="246" t="s">
        <v>13841</v>
      </c>
      <c r="AK3822" s="246" t="s">
        <v>13842</v>
      </c>
      <c r="AL3822" s="246">
        <v>42</v>
      </c>
      <c r="AM3822" s="246">
        <v>57</v>
      </c>
      <c r="AN3822" s="1209">
        <v>14.31</v>
      </c>
      <c r="AO3822" s="246">
        <v>23</v>
      </c>
      <c r="AP3822" s="246">
        <v>21</v>
      </c>
      <c r="AQ3822" s="246">
        <v>46.31</v>
      </c>
      <c r="AR3822" s="246">
        <f t="shared" si="609"/>
        <v>42.953975</v>
      </c>
      <c r="AS3822" s="246">
        <f t="shared" si="610"/>
        <v>23.362863888888889</v>
      </c>
      <c r="AT3822" s="229" t="s">
        <v>34</v>
      </c>
      <c r="AU3822" s="1009"/>
      <c r="AV3822" s="1272"/>
      <c r="AW3822" s="1082"/>
      <c r="AX3822" s="1272"/>
      <c r="AY3822" s="1082"/>
      <c r="AZ3822" s="1272"/>
      <c r="BA3822" s="1082"/>
      <c r="BB3822" s="1272"/>
      <c r="BC3822" s="1082"/>
      <c r="BD3822" s="1272"/>
      <c r="BE3822" s="1082"/>
      <c r="BF3822" s="1009"/>
      <c r="BH3822" s="1011"/>
      <c r="BI3822" s="1011"/>
    </row>
    <row r="3823" spans="1:61" ht="48.75" customHeight="1" thickBot="1" x14ac:dyDescent="0.3">
      <c r="A3823" s="246">
        <v>1291</v>
      </c>
      <c r="B3823" s="229" t="s">
        <v>13844</v>
      </c>
      <c r="C3823" s="229">
        <v>12170753</v>
      </c>
      <c r="D3823" s="248">
        <v>43797</v>
      </c>
      <c r="E3823" s="248">
        <v>43797</v>
      </c>
      <c r="F3823" s="248">
        <v>44893</v>
      </c>
      <c r="G3823" s="229"/>
      <c r="H3823" s="229" t="s">
        <v>576</v>
      </c>
      <c r="I3823" s="1009"/>
      <c r="J3823" s="229" t="s">
        <v>13631</v>
      </c>
      <c r="K3823" s="229" t="s">
        <v>142</v>
      </c>
      <c r="L3823" s="229" t="s">
        <v>13845</v>
      </c>
      <c r="M3823" s="229" t="s">
        <v>170</v>
      </c>
      <c r="N3823" s="229" t="s">
        <v>70</v>
      </c>
      <c r="O3823" s="1059" t="s">
        <v>14025</v>
      </c>
      <c r="P3823" s="1083" t="s">
        <v>13846</v>
      </c>
      <c r="Q3823" s="229" t="s">
        <v>559</v>
      </c>
      <c r="R3823" s="229" t="s">
        <v>6931</v>
      </c>
      <c r="S3823" s="229" t="s">
        <v>13847</v>
      </c>
      <c r="T3823" s="1009"/>
      <c r="U3823" s="1013"/>
      <c r="V3823" s="1013"/>
      <c r="W3823" s="229"/>
      <c r="X3823" s="1009"/>
      <c r="Y3823" s="1013"/>
      <c r="Z3823" s="1013"/>
      <c r="AA3823" s="1013"/>
      <c r="AB3823" s="1059"/>
      <c r="AC3823" s="1013"/>
      <c r="AD3823" s="1013"/>
      <c r="AE3823" s="1013"/>
      <c r="AF3823" s="246" t="s">
        <v>13861</v>
      </c>
      <c r="AG3823" s="246"/>
      <c r="AH3823" s="246"/>
      <c r="AI3823" s="246"/>
      <c r="AJ3823" s="246" t="s">
        <v>13852</v>
      </c>
      <c r="AK3823" s="246" t="s">
        <v>13853</v>
      </c>
      <c r="AL3823" s="246">
        <v>43</v>
      </c>
      <c r="AM3823" s="246">
        <v>7</v>
      </c>
      <c r="AN3823" s="1209">
        <v>4.16</v>
      </c>
      <c r="AO3823" s="246">
        <v>24</v>
      </c>
      <c r="AP3823" s="246">
        <v>17</v>
      </c>
      <c r="AQ3823" s="246">
        <v>26.96</v>
      </c>
      <c r="AR3823" s="246">
        <f t="shared" si="609"/>
        <v>43.117822222222223</v>
      </c>
      <c r="AS3823" s="246">
        <f t="shared" si="610"/>
        <v>24.290822222222225</v>
      </c>
      <c r="AT3823" s="229" t="s">
        <v>43</v>
      </c>
      <c r="AU3823" s="1009"/>
      <c r="AV3823" s="1268" t="s">
        <v>14026</v>
      </c>
      <c r="AW3823" s="1215">
        <v>43923</v>
      </c>
      <c r="AX3823" s="1272"/>
      <c r="AY3823" s="1082"/>
      <c r="AZ3823" s="1272"/>
      <c r="BA3823" s="1082"/>
      <c r="BB3823" s="1272"/>
      <c r="BC3823" s="1082"/>
      <c r="BD3823" s="1272"/>
      <c r="BE3823" s="1082"/>
      <c r="BF3823" s="229" t="s">
        <v>13854</v>
      </c>
      <c r="BH3823" s="1011"/>
      <c r="BI3823" s="1011"/>
    </row>
    <row r="3824" spans="1:61" ht="48.75" customHeight="1" thickBot="1" x14ac:dyDescent="0.3">
      <c r="A3824" s="246">
        <v>1292</v>
      </c>
      <c r="B3824" s="229" t="s">
        <v>13844</v>
      </c>
      <c r="C3824" s="229">
        <v>12170754</v>
      </c>
      <c r="D3824" s="248">
        <v>43797</v>
      </c>
      <c r="E3824" s="248">
        <v>43797</v>
      </c>
      <c r="F3824" s="248">
        <v>44893</v>
      </c>
      <c r="G3824" s="229"/>
      <c r="H3824" s="229" t="s">
        <v>576</v>
      </c>
      <c r="I3824" s="1009"/>
      <c r="J3824" s="229" t="s">
        <v>13631</v>
      </c>
      <c r="K3824" s="229" t="s">
        <v>142</v>
      </c>
      <c r="L3824" s="229" t="s">
        <v>13848</v>
      </c>
      <c r="M3824" s="229" t="s">
        <v>170</v>
      </c>
      <c r="N3824" s="229" t="s">
        <v>70</v>
      </c>
      <c r="O3824" s="1059" t="s">
        <v>13850</v>
      </c>
      <c r="P3824" s="1083" t="s">
        <v>13849</v>
      </c>
      <c r="Q3824" s="229" t="s">
        <v>559</v>
      </c>
      <c r="R3824" s="229" t="s">
        <v>6931</v>
      </c>
      <c r="S3824" s="229" t="s">
        <v>13851</v>
      </c>
      <c r="T3824" s="1009"/>
      <c r="U3824" s="1013"/>
      <c r="V3824" s="1013"/>
      <c r="W3824" s="229"/>
      <c r="X3824" s="1009"/>
      <c r="Y3824" s="1013"/>
      <c r="Z3824" s="1013"/>
      <c r="AA3824" s="1013"/>
      <c r="AB3824" s="1059"/>
      <c r="AC3824" s="1013"/>
      <c r="AD3824" s="1013"/>
      <c r="AE3824" s="1013"/>
      <c r="AF3824" s="246" t="s">
        <v>13861</v>
      </c>
      <c r="AG3824" s="246"/>
      <c r="AH3824" s="246"/>
      <c r="AI3824" s="246"/>
      <c r="AJ3824" s="246" t="s">
        <v>13855</v>
      </c>
      <c r="AK3824" s="246" t="s">
        <v>13856</v>
      </c>
      <c r="AL3824" s="246">
        <v>43</v>
      </c>
      <c r="AM3824" s="246">
        <v>4</v>
      </c>
      <c r="AN3824" s="1209">
        <v>9.26</v>
      </c>
      <c r="AO3824" s="246">
        <v>24</v>
      </c>
      <c r="AP3824" s="246">
        <v>15</v>
      </c>
      <c r="AQ3824" s="246">
        <v>30.74</v>
      </c>
      <c r="AR3824" s="246">
        <f t="shared" si="609"/>
        <v>43.06923888888889</v>
      </c>
      <c r="AS3824" s="246">
        <f t="shared" si="610"/>
        <v>24.258538888888889</v>
      </c>
      <c r="AT3824" s="229" t="s">
        <v>34</v>
      </c>
      <c r="AU3824" s="1009"/>
      <c r="AV3824" s="1272"/>
      <c r="AW3824" s="1082"/>
      <c r="AX3824" s="1272"/>
      <c r="AY3824" s="1082"/>
      <c r="AZ3824" s="1272"/>
      <c r="BA3824" s="1082"/>
      <c r="BB3824" s="1272"/>
      <c r="BC3824" s="1082"/>
      <c r="BD3824" s="1272"/>
      <c r="BE3824" s="1082"/>
      <c r="BF3824" s="229" t="s">
        <v>13857</v>
      </c>
      <c r="BH3824" s="1011"/>
      <c r="BI3824" s="1011"/>
    </row>
    <row r="3825" spans="1:61" ht="48.75" customHeight="1" thickBot="1" x14ac:dyDescent="0.3">
      <c r="A3825" s="246">
        <v>1293</v>
      </c>
      <c r="B3825" s="229" t="s">
        <v>13844</v>
      </c>
      <c r="C3825" s="229">
        <v>12170755</v>
      </c>
      <c r="D3825" s="248">
        <v>43801</v>
      </c>
      <c r="E3825" s="248">
        <v>43801</v>
      </c>
      <c r="F3825" s="248">
        <v>44897</v>
      </c>
      <c r="G3825" s="229"/>
      <c r="H3825" s="229" t="s">
        <v>576</v>
      </c>
      <c r="I3825" s="1009"/>
      <c r="J3825" s="229" t="s">
        <v>13631</v>
      </c>
      <c r="K3825" s="229" t="s">
        <v>142</v>
      </c>
      <c r="L3825" s="229" t="s">
        <v>13993</v>
      </c>
      <c r="M3825" s="229" t="s">
        <v>13994</v>
      </c>
      <c r="N3825" s="229" t="s">
        <v>70</v>
      </c>
      <c r="O3825" s="1059" t="s">
        <v>13992</v>
      </c>
      <c r="P3825" s="1083" t="s">
        <v>13995</v>
      </c>
      <c r="Q3825" s="229" t="s">
        <v>559</v>
      </c>
      <c r="R3825" s="229" t="s">
        <v>6931</v>
      </c>
      <c r="S3825" s="229" t="s">
        <v>13858</v>
      </c>
      <c r="T3825" s="1009"/>
      <c r="U3825" s="1013"/>
      <c r="V3825" s="1013"/>
      <c r="W3825" s="229"/>
      <c r="X3825" s="1009"/>
      <c r="Y3825" s="1013"/>
      <c r="Z3825" s="1013"/>
      <c r="AA3825" s="1013"/>
      <c r="AB3825" s="1059"/>
      <c r="AC3825" s="1013"/>
      <c r="AD3825" s="1013"/>
      <c r="AE3825" s="1013"/>
      <c r="AF3825" s="246" t="s">
        <v>13861</v>
      </c>
      <c r="AG3825" s="246"/>
      <c r="AH3825" s="246"/>
      <c r="AI3825" s="246"/>
      <c r="AJ3825" s="246" t="s">
        <v>13859</v>
      </c>
      <c r="AK3825" s="246" t="s">
        <v>13860</v>
      </c>
      <c r="AL3825" s="246">
        <v>43</v>
      </c>
      <c r="AM3825" s="246">
        <v>3</v>
      </c>
      <c r="AN3825" s="1209">
        <v>19.309999999999999</v>
      </c>
      <c r="AO3825" s="246">
        <v>24</v>
      </c>
      <c r="AP3825" s="246">
        <v>14</v>
      </c>
      <c r="AQ3825" s="246">
        <v>26.89</v>
      </c>
      <c r="AR3825" s="246">
        <f t="shared" si="609"/>
        <v>43.055363888888884</v>
      </c>
      <c r="AS3825" s="246">
        <f t="shared" si="610"/>
        <v>24.24080277777778</v>
      </c>
      <c r="AT3825" s="229" t="s">
        <v>43</v>
      </c>
      <c r="AU3825" s="1009"/>
      <c r="AV3825" s="1268">
        <v>2911</v>
      </c>
      <c r="AW3825" s="1215">
        <v>43902</v>
      </c>
      <c r="AX3825" s="1268"/>
      <c r="AY3825" s="1215"/>
      <c r="AZ3825" s="1268"/>
      <c r="BA3825" s="1215"/>
      <c r="BB3825" s="1268"/>
      <c r="BC3825" s="1215"/>
      <c r="BD3825" s="1268"/>
      <c r="BE3825" s="1215"/>
      <c r="BF3825" s="229" t="s">
        <v>13868</v>
      </c>
      <c r="BH3825" s="1011"/>
      <c r="BI3825" s="1011"/>
    </row>
    <row r="3826" spans="1:61" ht="48.75" customHeight="1" thickBot="1" x14ac:dyDescent="0.3">
      <c r="A3826" s="246">
        <v>1294</v>
      </c>
      <c r="B3826" s="229" t="s">
        <v>13844</v>
      </c>
      <c r="C3826" s="229">
        <v>12170756</v>
      </c>
      <c r="D3826" s="248">
        <v>43801</v>
      </c>
      <c r="E3826" s="248">
        <v>43801</v>
      </c>
      <c r="F3826" s="248">
        <v>44897</v>
      </c>
      <c r="G3826" s="229"/>
      <c r="H3826" s="229" t="s">
        <v>576</v>
      </c>
      <c r="I3826" s="1009"/>
      <c r="J3826" s="229" t="s">
        <v>13631</v>
      </c>
      <c r="K3826" s="229" t="s">
        <v>142</v>
      </c>
      <c r="L3826" s="229" t="s">
        <v>13862</v>
      </c>
      <c r="M3826" s="229" t="s">
        <v>13863</v>
      </c>
      <c r="N3826" s="229" t="s">
        <v>70</v>
      </c>
      <c r="O3826" s="1059" t="s">
        <v>14027</v>
      </c>
      <c r="P3826" s="1083" t="s">
        <v>13864</v>
      </c>
      <c r="Q3826" s="229" t="s">
        <v>559</v>
      </c>
      <c r="R3826" s="229" t="s">
        <v>6931</v>
      </c>
      <c r="S3826" s="229" t="s">
        <v>13865</v>
      </c>
      <c r="T3826" s="1009"/>
      <c r="U3826" s="1013"/>
      <c r="V3826" s="1013"/>
      <c r="W3826" s="229"/>
      <c r="X3826" s="1009"/>
      <c r="Y3826" s="1013"/>
      <c r="Z3826" s="1013"/>
      <c r="AA3826" s="1013"/>
      <c r="AB3826" s="1059"/>
      <c r="AC3826" s="1013"/>
      <c r="AD3826" s="1013"/>
      <c r="AE3826" s="1013"/>
      <c r="AF3826" s="246" t="s">
        <v>13861</v>
      </c>
      <c r="AG3826" s="246"/>
      <c r="AH3826" s="246"/>
      <c r="AI3826" s="246"/>
      <c r="AJ3826" s="246" t="s">
        <v>13866</v>
      </c>
      <c r="AK3826" s="246" t="s">
        <v>13867</v>
      </c>
      <c r="AL3826" s="246">
        <v>43</v>
      </c>
      <c r="AM3826" s="246">
        <v>3</v>
      </c>
      <c r="AN3826" s="1209">
        <v>39.051000000000002</v>
      </c>
      <c r="AO3826" s="246">
        <v>24</v>
      </c>
      <c r="AP3826" s="246">
        <v>15</v>
      </c>
      <c r="AQ3826" s="246">
        <v>19.829999999999998</v>
      </c>
      <c r="AR3826" s="246">
        <f t="shared" si="609"/>
        <v>43.060847499999994</v>
      </c>
      <c r="AS3826" s="246">
        <f t="shared" si="610"/>
        <v>24.255508333333335</v>
      </c>
      <c r="AT3826" s="229" t="s">
        <v>43</v>
      </c>
      <c r="AU3826" s="1009"/>
      <c r="AV3826" s="1268" t="s">
        <v>14028</v>
      </c>
      <c r="AW3826" s="1215">
        <v>43900</v>
      </c>
      <c r="AX3826" s="1272"/>
      <c r="AY3826" s="1082"/>
      <c r="AZ3826" s="1272"/>
      <c r="BA3826" s="1082"/>
      <c r="BB3826" s="1272"/>
      <c r="BC3826" s="1082"/>
      <c r="BD3826" s="1272"/>
      <c r="BE3826" s="1082"/>
      <c r="BF3826" s="229" t="s">
        <v>13869</v>
      </c>
      <c r="BH3826" s="1011"/>
      <c r="BI3826" s="1011"/>
    </row>
    <row r="3827" spans="1:61" ht="48.75" customHeight="1" x14ac:dyDescent="0.25">
      <c r="A3827" s="208">
        <v>1295</v>
      </c>
      <c r="B3827" s="205" t="s">
        <v>75</v>
      </c>
      <c r="C3827" s="205">
        <v>12170757</v>
      </c>
      <c r="D3827" s="207">
        <v>43801</v>
      </c>
      <c r="E3827" s="207">
        <v>43801</v>
      </c>
      <c r="F3827" s="207">
        <v>44897</v>
      </c>
      <c r="G3827" s="205"/>
      <c r="H3827" s="205" t="s">
        <v>13870</v>
      </c>
      <c r="I3827" s="133"/>
      <c r="J3827" s="205" t="s">
        <v>12148</v>
      </c>
      <c r="K3827" s="205" t="s">
        <v>142</v>
      </c>
      <c r="L3827" s="205" t="s">
        <v>547</v>
      </c>
      <c r="M3827" s="205" t="s">
        <v>74</v>
      </c>
      <c r="N3827" s="205" t="s">
        <v>74</v>
      </c>
      <c r="O3827" s="1084" t="s">
        <v>13871</v>
      </c>
      <c r="P3827" s="1076" t="s">
        <v>13387</v>
      </c>
      <c r="Q3827" s="205" t="s">
        <v>559</v>
      </c>
      <c r="R3827" s="205" t="s">
        <v>6931</v>
      </c>
      <c r="S3827" s="205" t="s">
        <v>13872</v>
      </c>
      <c r="T3827" s="133"/>
      <c r="U3827" s="1031"/>
      <c r="V3827" s="1031"/>
      <c r="W3827" s="205"/>
      <c r="X3827" s="133"/>
      <c r="Y3827" s="1031"/>
      <c r="Z3827" s="1031"/>
      <c r="AA3827" s="1031"/>
      <c r="AB3827" s="1084"/>
      <c r="AC3827" s="1031"/>
      <c r="AD3827" s="1031"/>
      <c r="AE3827" s="1031"/>
      <c r="AF3827" s="208" t="s">
        <v>13873</v>
      </c>
      <c r="AG3827" s="208"/>
      <c r="AH3827" s="208"/>
      <c r="AI3827" s="208">
        <v>202.94</v>
      </c>
      <c r="AJ3827" s="208" t="s">
        <v>13875</v>
      </c>
      <c r="AK3827" s="208" t="s">
        <v>13876</v>
      </c>
      <c r="AL3827" s="208">
        <v>43</v>
      </c>
      <c r="AM3827" s="208">
        <v>14</v>
      </c>
      <c r="AN3827" s="1202">
        <v>56.48</v>
      </c>
      <c r="AO3827" s="208">
        <v>24</v>
      </c>
      <c r="AP3827" s="208">
        <v>28</v>
      </c>
      <c r="AQ3827" s="208">
        <v>40.86</v>
      </c>
      <c r="AR3827" s="208">
        <f t="shared" si="609"/>
        <v>43.249022222222223</v>
      </c>
      <c r="AS3827" s="208">
        <f t="shared" si="610"/>
        <v>24.478016666666665</v>
      </c>
      <c r="AT3827" s="205" t="s">
        <v>34</v>
      </c>
      <c r="AU3827" s="133"/>
      <c r="AV3827" s="1271"/>
      <c r="AW3827" s="1328"/>
      <c r="AX3827" s="1271"/>
      <c r="AY3827" s="1328"/>
      <c r="AZ3827" s="1271"/>
      <c r="BA3827" s="1328"/>
      <c r="BB3827" s="1271"/>
      <c r="BC3827" s="1328"/>
      <c r="BD3827" s="1271"/>
      <c r="BE3827" s="1328"/>
      <c r="BF3827" s="205"/>
      <c r="BH3827" s="1011"/>
      <c r="BI3827" s="1011"/>
    </row>
    <row r="3828" spans="1:61" ht="48.75" customHeight="1" thickBot="1" x14ac:dyDescent="0.3">
      <c r="A3828" s="216"/>
      <c r="B3828" s="213" t="s">
        <v>75</v>
      </c>
      <c r="C3828" s="213">
        <v>12170757</v>
      </c>
      <c r="D3828" s="215">
        <v>43801</v>
      </c>
      <c r="E3828" s="215">
        <v>43801</v>
      </c>
      <c r="F3828" s="215">
        <v>44897</v>
      </c>
      <c r="G3828" s="213"/>
      <c r="H3828" s="213" t="s">
        <v>13870</v>
      </c>
      <c r="I3828" s="485"/>
      <c r="J3828" s="213" t="s">
        <v>12148</v>
      </c>
      <c r="K3828" s="213" t="s">
        <v>142</v>
      </c>
      <c r="L3828" s="213" t="s">
        <v>547</v>
      </c>
      <c r="M3828" s="213" t="s">
        <v>74</v>
      </c>
      <c r="N3828" s="213" t="s">
        <v>74</v>
      </c>
      <c r="O3828" s="1058" t="s">
        <v>13871</v>
      </c>
      <c r="P3828" s="1075" t="s">
        <v>13387</v>
      </c>
      <c r="Q3828" s="213" t="s">
        <v>559</v>
      </c>
      <c r="R3828" s="213" t="s">
        <v>6931</v>
      </c>
      <c r="S3828" s="213" t="s">
        <v>13872</v>
      </c>
      <c r="T3828" s="485"/>
      <c r="U3828" s="846"/>
      <c r="V3828" s="846"/>
      <c r="W3828" s="213"/>
      <c r="X3828" s="485"/>
      <c r="Y3828" s="846"/>
      <c r="Z3828" s="846"/>
      <c r="AA3828" s="846"/>
      <c r="AB3828" s="1058"/>
      <c r="AC3828" s="846"/>
      <c r="AD3828" s="846"/>
      <c r="AE3828" s="846"/>
      <c r="AF3828" s="216" t="s">
        <v>13874</v>
      </c>
      <c r="AG3828" s="216"/>
      <c r="AH3828" s="216"/>
      <c r="AI3828" s="216">
        <v>200.95</v>
      </c>
      <c r="AJ3828" s="216" t="s">
        <v>13877</v>
      </c>
      <c r="AK3828" s="216" t="s">
        <v>13878</v>
      </c>
      <c r="AL3828" s="216">
        <v>43</v>
      </c>
      <c r="AM3828" s="216">
        <v>14</v>
      </c>
      <c r="AN3828" s="1122">
        <v>58.87</v>
      </c>
      <c r="AO3828" s="216">
        <v>24</v>
      </c>
      <c r="AP3828" s="216">
        <v>28</v>
      </c>
      <c r="AQ3828" s="216">
        <v>41.89</v>
      </c>
      <c r="AR3828" s="216">
        <f t="shared" si="609"/>
        <v>43.24968611111111</v>
      </c>
      <c r="AS3828" s="216">
        <f t="shared" si="610"/>
        <v>24.478302777777778</v>
      </c>
      <c r="AT3828" s="213" t="s">
        <v>34</v>
      </c>
      <c r="AU3828" s="485"/>
      <c r="AV3828" s="1270"/>
      <c r="AW3828" s="1077"/>
      <c r="AX3828" s="1270"/>
      <c r="AY3828" s="1077"/>
      <c r="AZ3828" s="1270"/>
      <c r="BA3828" s="1077"/>
      <c r="BB3828" s="1270"/>
      <c r="BC3828" s="1077"/>
      <c r="BD3828" s="1270"/>
      <c r="BE3828" s="1077"/>
      <c r="BF3828" s="213"/>
      <c r="BH3828" s="1011"/>
      <c r="BI3828" s="1011"/>
    </row>
    <row r="3829" spans="1:61" ht="48.75" customHeight="1" x14ac:dyDescent="0.25">
      <c r="A3829" s="208">
        <v>1296</v>
      </c>
      <c r="B3829" s="205" t="s">
        <v>13844</v>
      </c>
      <c r="C3829" s="205">
        <v>12170758</v>
      </c>
      <c r="D3829" s="207">
        <v>43802</v>
      </c>
      <c r="E3829" s="207">
        <v>43802</v>
      </c>
      <c r="F3829" s="207">
        <v>44898</v>
      </c>
      <c r="G3829" s="205"/>
      <c r="H3829" s="205" t="s">
        <v>13879</v>
      </c>
      <c r="I3829" s="133"/>
      <c r="J3829" s="205" t="s">
        <v>1494</v>
      </c>
      <c r="K3829" s="205" t="s">
        <v>183</v>
      </c>
      <c r="L3829" s="205" t="s">
        <v>13880</v>
      </c>
      <c r="M3829" s="205" t="s">
        <v>193</v>
      </c>
      <c r="N3829" s="205" t="s">
        <v>48</v>
      </c>
      <c r="O3829" s="1084" t="s">
        <v>13882</v>
      </c>
      <c r="P3829" s="1076" t="s">
        <v>13881</v>
      </c>
      <c r="Q3829" s="205" t="s">
        <v>559</v>
      </c>
      <c r="R3829" s="205" t="s">
        <v>6931</v>
      </c>
      <c r="S3829" s="205" t="s">
        <v>13886</v>
      </c>
      <c r="T3829" s="133"/>
      <c r="U3829" s="1031"/>
      <c r="V3829" s="1031"/>
      <c r="W3829" s="205"/>
      <c r="X3829" s="133"/>
      <c r="Y3829" s="1031"/>
      <c r="Z3829" s="1031"/>
      <c r="AA3829" s="1031"/>
      <c r="AB3829" s="1084"/>
      <c r="AC3829" s="1031"/>
      <c r="AD3829" s="1031"/>
      <c r="AE3829" s="1031"/>
      <c r="AF3829" s="208" t="s">
        <v>13888</v>
      </c>
      <c r="AG3829" s="208"/>
      <c r="AH3829" s="208"/>
      <c r="AI3829" s="208">
        <v>543.16999999999996</v>
      </c>
      <c r="AJ3829" s="208" t="s">
        <v>13890</v>
      </c>
      <c r="AK3829" s="208" t="s">
        <v>13891</v>
      </c>
      <c r="AL3829" s="208">
        <v>42</v>
      </c>
      <c r="AM3829" s="208">
        <v>58</v>
      </c>
      <c r="AN3829" s="1202">
        <v>21.98</v>
      </c>
      <c r="AO3829" s="208">
        <v>22</v>
      </c>
      <c r="AP3829" s="208">
        <v>51</v>
      </c>
      <c r="AQ3829" s="208">
        <v>10.11</v>
      </c>
      <c r="AR3829" s="208">
        <f t="shared" si="609"/>
        <v>42.972772222222225</v>
      </c>
      <c r="AS3829" s="208">
        <f t="shared" si="610"/>
        <v>22.852808333333336</v>
      </c>
      <c r="AT3829" s="205" t="s">
        <v>34</v>
      </c>
      <c r="AU3829" s="133"/>
      <c r="AV3829" s="1271"/>
      <c r="AW3829" s="1328"/>
      <c r="AX3829" s="1271"/>
      <c r="AY3829" s="1328"/>
      <c r="AZ3829" s="1271"/>
      <c r="BA3829" s="1328"/>
      <c r="BB3829" s="1271"/>
      <c r="BC3829" s="1328"/>
      <c r="BD3829" s="1271"/>
      <c r="BE3829" s="1328"/>
      <c r="BF3829" s="205"/>
      <c r="BH3829" s="1011"/>
      <c r="BI3829" s="1011"/>
    </row>
    <row r="3830" spans="1:61" ht="48.75" customHeight="1" thickBot="1" x14ac:dyDescent="0.3">
      <c r="A3830" s="216"/>
      <c r="B3830" s="213" t="s">
        <v>13844</v>
      </c>
      <c r="C3830" s="213">
        <v>12170758</v>
      </c>
      <c r="D3830" s="215">
        <v>43802</v>
      </c>
      <c r="E3830" s="215">
        <v>43802</v>
      </c>
      <c r="F3830" s="215">
        <v>44898</v>
      </c>
      <c r="G3830" s="213"/>
      <c r="H3830" s="213" t="s">
        <v>13879</v>
      </c>
      <c r="I3830" s="485"/>
      <c r="J3830" s="213" t="s">
        <v>1494</v>
      </c>
      <c r="K3830" s="213" t="s">
        <v>183</v>
      </c>
      <c r="L3830" s="213" t="s">
        <v>13884</v>
      </c>
      <c r="M3830" s="213" t="s">
        <v>193</v>
      </c>
      <c r="N3830" s="213" t="s">
        <v>48</v>
      </c>
      <c r="O3830" s="1058" t="s">
        <v>13883</v>
      </c>
      <c r="P3830" s="1075" t="s">
        <v>13885</v>
      </c>
      <c r="Q3830" s="213" t="s">
        <v>559</v>
      </c>
      <c r="R3830" s="213" t="s">
        <v>6931</v>
      </c>
      <c r="S3830" s="213" t="s">
        <v>13887</v>
      </c>
      <c r="T3830" s="485"/>
      <c r="U3830" s="846"/>
      <c r="V3830" s="846"/>
      <c r="W3830" s="213"/>
      <c r="X3830" s="485"/>
      <c r="Y3830" s="846"/>
      <c r="Z3830" s="846"/>
      <c r="AA3830" s="846"/>
      <c r="AB3830" s="1058"/>
      <c r="AC3830" s="846"/>
      <c r="AD3830" s="846"/>
      <c r="AE3830" s="846"/>
      <c r="AF3830" s="216" t="s">
        <v>13889</v>
      </c>
      <c r="AG3830" s="216"/>
      <c r="AH3830" s="216"/>
      <c r="AI3830" s="216">
        <v>521.58000000000004</v>
      </c>
      <c r="AJ3830" s="216" t="s">
        <v>13892</v>
      </c>
      <c r="AK3830" s="216" t="s">
        <v>13893</v>
      </c>
      <c r="AL3830" s="216">
        <v>42</v>
      </c>
      <c r="AM3830" s="216">
        <v>58</v>
      </c>
      <c r="AN3830" s="1122">
        <v>45.22</v>
      </c>
      <c r="AO3830" s="216">
        <v>22</v>
      </c>
      <c r="AP3830" s="216">
        <v>51</v>
      </c>
      <c r="AQ3830" s="216">
        <v>0.03</v>
      </c>
      <c r="AR3830" s="216">
        <f t="shared" si="609"/>
        <v>42.97922777777778</v>
      </c>
      <c r="AS3830" s="216">
        <f t="shared" si="610"/>
        <v>22.850008333333335</v>
      </c>
      <c r="AT3830" s="213" t="s">
        <v>34</v>
      </c>
      <c r="AU3830" s="485"/>
      <c r="AV3830" s="1270"/>
      <c r="AW3830" s="1077"/>
      <c r="AX3830" s="1270"/>
      <c r="AY3830" s="1077"/>
      <c r="AZ3830" s="1270"/>
      <c r="BA3830" s="1077"/>
      <c r="BB3830" s="1270"/>
      <c r="BC3830" s="1077"/>
      <c r="BD3830" s="1270"/>
      <c r="BE3830" s="1077"/>
      <c r="BF3830" s="213"/>
      <c r="BH3830" s="1011"/>
      <c r="BI3830" s="1011"/>
    </row>
    <row r="3831" spans="1:61" ht="48.75" customHeight="1" thickBot="1" x14ac:dyDescent="0.3">
      <c r="A3831" s="246">
        <v>1297</v>
      </c>
      <c r="B3831" s="229" t="s">
        <v>490</v>
      </c>
      <c r="C3831" s="229">
        <v>12170759</v>
      </c>
      <c r="D3831" s="248">
        <v>43802</v>
      </c>
      <c r="E3831" s="248">
        <v>43802</v>
      </c>
      <c r="F3831" s="248">
        <v>45994</v>
      </c>
      <c r="G3831" s="229"/>
      <c r="H3831" s="229" t="s">
        <v>1067</v>
      </c>
      <c r="I3831" s="1009"/>
      <c r="J3831" s="229" t="s">
        <v>12296</v>
      </c>
      <c r="K3831" s="229" t="s">
        <v>50</v>
      </c>
      <c r="L3831" s="229" t="s">
        <v>48</v>
      </c>
      <c r="M3831" s="229" t="s">
        <v>59</v>
      </c>
      <c r="N3831" s="229" t="s">
        <v>48</v>
      </c>
      <c r="O3831" s="1059"/>
      <c r="P3831" s="1083" t="s">
        <v>481</v>
      </c>
      <c r="Q3831" s="229" t="s">
        <v>559</v>
      </c>
      <c r="R3831" s="229" t="s">
        <v>6931</v>
      </c>
      <c r="S3831" s="229" t="s">
        <v>13894</v>
      </c>
      <c r="T3831" s="1083">
        <v>0.85760000000000003</v>
      </c>
      <c r="U3831" s="1013"/>
      <c r="V3831" s="1013"/>
      <c r="W3831" s="229"/>
      <c r="X3831" s="1009"/>
      <c r="Y3831" s="1013"/>
      <c r="Z3831" s="1013"/>
      <c r="AA3831" s="1013"/>
      <c r="AB3831" s="1059"/>
      <c r="AC3831" s="1013"/>
      <c r="AD3831" s="1013"/>
      <c r="AE3831" s="1013"/>
      <c r="AF3831" s="246" t="s">
        <v>13895</v>
      </c>
      <c r="AG3831" s="246"/>
      <c r="AH3831" s="246"/>
      <c r="AI3831" s="246">
        <v>524.1</v>
      </c>
      <c r="AJ3831" s="246" t="s">
        <v>13896</v>
      </c>
      <c r="AK3831" s="246" t="s">
        <v>13897</v>
      </c>
      <c r="AL3831" s="246">
        <v>42</v>
      </c>
      <c r="AM3831" s="246">
        <v>42</v>
      </c>
      <c r="AN3831" s="1209">
        <v>46.6</v>
      </c>
      <c r="AO3831" s="246">
        <v>23</v>
      </c>
      <c r="AP3831" s="246">
        <v>20</v>
      </c>
      <c r="AQ3831" s="246">
        <v>54.9</v>
      </c>
      <c r="AR3831" s="246">
        <f t="shared" si="609"/>
        <v>42.712944444444446</v>
      </c>
      <c r="AS3831" s="246">
        <f t="shared" si="610"/>
        <v>23.348583333333334</v>
      </c>
      <c r="AT3831" s="229" t="s">
        <v>43</v>
      </c>
      <c r="AU3831" s="1009"/>
      <c r="AV3831" s="1272"/>
      <c r="AW3831" s="1082"/>
      <c r="AX3831" s="229" t="s">
        <v>16186</v>
      </c>
      <c r="AY3831" s="248">
        <v>44929</v>
      </c>
      <c r="AZ3831" s="1272"/>
      <c r="BA3831" s="1082"/>
      <c r="BB3831" s="1272"/>
      <c r="BC3831" s="1082"/>
      <c r="BD3831" s="1272"/>
      <c r="BE3831" s="1082"/>
      <c r="BF3831" s="229"/>
      <c r="BH3831" s="1011"/>
      <c r="BI3831" s="1011"/>
    </row>
    <row r="3832" spans="1:61" ht="48.75" customHeight="1" thickBot="1" x14ac:dyDescent="0.3">
      <c r="A3832" s="246">
        <v>1298</v>
      </c>
      <c r="B3832" s="229" t="s">
        <v>13844</v>
      </c>
      <c r="C3832" s="229">
        <v>12170760</v>
      </c>
      <c r="D3832" s="248">
        <v>43830</v>
      </c>
      <c r="E3832" s="248">
        <v>43830</v>
      </c>
      <c r="F3832" s="248">
        <v>44926</v>
      </c>
      <c r="G3832" s="229"/>
      <c r="H3832" s="229" t="s">
        <v>587</v>
      </c>
      <c r="I3832" s="1009"/>
      <c r="J3832" s="229" t="s">
        <v>13898</v>
      </c>
      <c r="K3832" s="229" t="s">
        <v>50</v>
      </c>
      <c r="L3832" s="229" t="s">
        <v>48</v>
      </c>
      <c r="M3832" s="229" t="s">
        <v>59</v>
      </c>
      <c r="N3832" s="229" t="s">
        <v>48</v>
      </c>
      <c r="O3832" s="1059" t="s">
        <v>13899</v>
      </c>
      <c r="P3832" s="1083" t="s">
        <v>12297</v>
      </c>
      <c r="Q3832" s="229" t="s">
        <v>559</v>
      </c>
      <c r="R3832" s="229" t="s">
        <v>6931</v>
      </c>
      <c r="S3832" s="229" t="s">
        <v>13900</v>
      </c>
      <c r="T3832" s="1083"/>
      <c r="U3832" s="1013"/>
      <c r="V3832" s="1013"/>
      <c r="W3832" s="229"/>
      <c r="X3832" s="1009"/>
      <c r="Y3832" s="1013"/>
      <c r="Z3832" s="1013"/>
      <c r="AA3832" s="1013"/>
      <c r="AB3832" s="1059"/>
      <c r="AC3832" s="1013"/>
      <c r="AD3832" s="1013"/>
      <c r="AE3832" s="1013"/>
      <c r="AF3832" s="246" t="s">
        <v>9831</v>
      </c>
      <c r="AG3832" s="246"/>
      <c r="AH3832" s="246"/>
      <c r="AI3832" s="246">
        <v>570.57000000000005</v>
      </c>
      <c r="AJ3832" s="246" t="s">
        <v>13901</v>
      </c>
      <c r="AK3832" s="246" t="s">
        <v>13902</v>
      </c>
      <c r="AL3832" s="246">
        <v>42</v>
      </c>
      <c r="AM3832" s="246">
        <v>37</v>
      </c>
      <c r="AN3832" s="1209">
        <v>19.32</v>
      </c>
      <c r="AO3832" s="246">
        <v>23</v>
      </c>
      <c r="AP3832" s="246">
        <v>24</v>
      </c>
      <c r="AQ3832" s="246">
        <v>48.71</v>
      </c>
      <c r="AR3832" s="246">
        <f t="shared" si="609"/>
        <v>42.622033333333334</v>
      </c>
      <c r="AS3832" s="246">
        <f t="shared" si="610"/>
        <v>23.413530555555553</v>
      </c>
      <c r="AT3832" s="229" t="s">
        <v>34</v>
      </c>
      <c r="AU3832" s="1009"/>
      <c r="AV3832" s="1272"/>
      <c r="AW3832" s="1082"/>
      <c r="AX3832" s="1272"/>
      <c r="AY3832" s="1082"/>
      <c r="AZ3832" s="1272"/>
      <c r="BA3832" s="1082"/>
      <c r="BB3832" s="1272"/>
      <c r="BC3832" s="1082"/>
      <c r="BD3832" s="1272"/>
      <c r="BE3832" s="1082"/>
      <c r="BF3832" s="229"/>
      <c r="BH3832" s="1011"/>
      <c r="BI3832" s="1011"/>
    </row>
    <row r="3833" spans="1:61" ht="48.75" customHeight="1" thickBot="1" x14ac:dyDescent="0.3">
      <c r="A3833" s="246">
        <v>1299</v>
      </c>
      <c r="B3833" s="229" t="s">
        <v>13844</v>
      </c>
      <c r="C3833" s="229">
        <v>12170761</v>
      </c>
      <c r="D3833" s="248">
        <v>43836</v>
      </c>
      <c r="E3833" s="248">
        <v>43836</v>
      </c>
      <c r="F3833" s="248">
        <v>44932</v>
      </c>
      <c r="G3833" s="229"/>
      <c r="H3833" s="229" t="s">
        <v>1453</v>
      </c>
      <c r="I3833" s="1009"/>
      <c r="J3833" s="229" t="s">
        <v>13898</v>
      </c>
      <c r="K3833" s="229" t="s">
        <v>50</v>
      </c>
      <c r="L3833" s="229" t="s">
        <v>48</v>
      </c>
      <c r="M3833" s="229" t="s">
        <v>59</v>
      </c>
      <c r="N3833" s="229" t="s">
        <v>48</v>
      </c>
      <c r="O3833" s="1059" t="s">
        <v>13906</v>
      </c>
      <c r="P3833" s="1083" t="s">
        <v>13907</v>
      </c>
      <c r="Q3833" s="229" t="s">
        <v>559</v>
      </c>
      <c r="R3833" s="229" t="s">
        <v>13903</v>
      </c>
      <c r="S3833" s="229" t="s">
        <v>13904</v>
      </c>
      <c r="T3833" s="1083"/>
      <c r="U3833" s="1013"/>
      <c r="V3833" s="1013"/>
      <c r="W3833" s="229"/>
      <c r="X3833" s="1009"/>
      <c r="Y3833" s="1013"/>
      <c r="Z3833" s="1013"/>
      <c r="AA3833" s="1013"/>
      <c r="AB3833" s="1059"/>
      <c r="AC3833" s="1013"/>
      <c r="AD3833" s="1013"/>
      <c r="AE3833" s="1013"/>
      <c r="AF3833" s="246" t="s">
        <v>13905</v>
      </c>
      <c r="AG3833" s="246"/>
      <c r="AH3833" s="246"/>
      <c r="AI3833" s="246">
        <v>613.30799999999999</v>
      </c>
      <c r="AJ3833" s="246" t="s">
        <v>13908</v>
      </c>
      <c r="AK3833" s="246" t="s">
        <v>13909</v>
      </c>
      <c r="AL3833" s="246">
        <v>42</v>
      </c>
      <c r="AM3833" s="246">
        <v>37</v>
      </c>
      <c r="AN3833" s="1209">
        <v>22</v>
      </c>
      <c r="AO3833" s="246">
        <v>23</v>
      </c>
      <c r="AP3833" s="246">
        <v>23</v>
      </c>
      <c r="AQ3833" s="246">
        <v>16.88</v>
      </c>
      <c r="AR3833" s="246">
        <f t="shared" si="609"/>
        <v>42.622777777777777</v>
      </c>
      <c r="AS3833" s="246">
        <f t="shared" si="610"/>
        <v>23.388022222222222</v>
      </c>
      <c r="AT3833" s="229" t="s">
        <v>34</v>
      </c>
      <c r="AU3833" s="1009"/>
      <c r="AV3833" s="1272"/>
      <c r="AW3833" s="1082"/>
      <c r="AX3833" s="1272"/>
      <c r="AY3833" s="1082"/>
      <c r="AZ3833" s="1272"/>
      <c r="BA3833" s="1082"/>
      <c r="BB3833" s="1272"/>
      <c r="BC3833" s="1082"/>
      <c r="BD3833" s="1272"/>
      <c r="BE3833" s="1082"/>
      <c r="BF3833" s="229"/>
      <c r="BH3833" s="1011"/>
      <c r="BI3833" s="1011"/>
    </row>
    <row r="3834" spans="1:61" ht="48.75" customHeight="1" thickBot="1" x14ac:dyDescent="0.3">
      <c r="A3834" s="246">
        <v>1300</v>
      </c>
      <c r="B3834" s="229" t="s">
        <v>2669</v>
      </c>
      <c r="C3834" s="229">
        <v>12170762</v>
      </c>
      <c r="D3834" s="248">
        <v>43844</v>
      </c>
      <c r="E3834" s="248">
        <v>43844</v>
      </c>
      <c r="F3834" s="248">
        <v>44940</v>
      </c>
      <c r="G3834" s="229"/>
      <c r="H3834" s="229" t="s">
        <v>13165</v>
      </c>
      <c r="I3834" s="1009"/>
      <c r="J3834" s="229" t="s">
        <v>13079</v>
      </c>
      <c r="K3834" s="229" t="s">
        <v>33</v>
      </c>
      <c r="L3834" s="229" t="s">
        <v>13754</v>
      </c>
      <c r="M3834" s="229" t="s">
        <v>41</v>
      </c>
      <c r="N3834" s="229" t="s">
        <v>41</v>
      </c>
      <c r="O3834" s="1059"/>
      <c r="P3834" s="1083" t="s">
        <v>13755</v>
      </c>
      <c r="Q3834" s="229" t="s">
        <v>559</v>
      </c>
      <c r="R3834" s="229" t="s">
        <v>6931</v>
      </c>
      <c r="S3834" s="229" t="s">
        <v>13910</v>
      </c>
      <c r="T3834" s="1083"/>
      <c r="U3834" s="1013"/>
      <c r="V3834" s="1013"/>
      <c r="W3834" s="229"/>
      <c r="X3834" s="1009"/>
      <c r="Y3834" s="1013"/>
      <c r="Z3834" s="1013"/>
      <c r="AA3834" s="1013"/>
      <c r="AB3834" s="1059"/>
      <c r="AC3834" s="1013"/>
      <c r="AD3834" s="1013"/>
      <c r="AE3834" s="1013"/>
      <c r="AF3834" s="246" t="s">
        <v>1765</v>
      </c>
      <c r="AG3834" s="246"/>
      <c r="AH3834" s="246"/>
      <c r="AI3834" s="246">
        <v>145</v>
      </c>
      <c r="AJ3834" s="246" t="s">
        <v>13911</v>
      </c>
      <c r="AK3834" s="246" t="s">
        <v>13912</v>
      </c>
      <c r="AL3834" s="246">
        <v>43</v>
      </c>
      <c r="AM3834" s="246">
        <v>2</v>
      </c>
      <c r="AN3834" s="1209">
        <v>57.4</v>
      </c>
      <c r="AO3834" s="246">
        <v>25</v>
      </c>
      <c r="AP3834" s="246">
        <v>36</v>
      </c>
      <c r="AQ3834" s="246">
        <v>23.5</v>
      </c>
      <c r="AR3834" s="246">
        <f t="shared" si="609"/>
        <v>43.049277777777775</v>
      </c>
      <c r="AS3834" s="246">
        <f t="shared" si="610"/>
        <v>25.606527777777778</v>
      </c>
      <c r="AT3834" s="229" t="s">
        <v>34</v>
      </c>
      <c r="AU3834" s="1009"/>
      <c r="AV3834" s="1272"/>
      <c r="AW3834" s="1082"/>
      <c r="AX3834" s="1272"/>
      <c r="AY3834" s="1082"/>
      <c r="AZ3834" s="1272"/>
      <c r="BA3834" s="1082"/>
      <c r="BB3834" s="1272"/>
      <c r="BC3834" s="1082"/>
      <c r="BD3834" s="1272"/>
      <c r="BE3834" s="1082"/>
      <c r="BF3834" s="229"/>
      <c r="BH3834" s="1011"/>
      <c r="BI3834" s="1011"/>
    </row>
    <row r="3835" spans="1:61" ht="48.75" customHeight="1" thickBot="1" x14ac:dyDescent="0.3">
      <c r="A3835" s="246">
        <v>1301</v>
      </c>
      <c r="B3835" s="229" t="s">
        <v>13913</v>
      </c>
      <c r="C3835" s="229">
        <v>12170763</v>
      </c>
      <c r="D3835" s="248">
        <v>43851</v>
      </c>
      <c r="E3835" s="248">
        <v>43851</v>
      </c>
      <c r="F3835" s="248">
        <v>44947</v>
      </c>
      <c r="G3835" s="229"/>
      <c r="H3835" s="229" t="s">
        <v>1459</v>
      </c>
      <c r="I3835" s="1009"/>
      <c r="J3835" s="229" t="s">
        <v>13914</v>
      </c>
      <c r="K3835" s="229" t="s">
        <v>71</v>
      </c>
      <c r="L3835" s="229" t="s">
        <v>104</v>
      </c>
      <c r="M3835" s="229" t="s">
        <v>105</v>
      </c>
      <c r="N3835" s="229" t="s">
        <v>70</v>
      </c>
      <c r="O3835" s="1059" t="s">
        <v>13915</v>
      </c>
      <c r="P3835" s="1083" t="s">
        <v>13916</v>
      </c>
      <c r="Q3835" s="229" t="s">
        <v>559</v>
      </c>
      <c r="R3835" s="229" t="s">
        <v>6931</v>
      </c>
      <c r="S3835" s="229" t="s">
        <v>13917</v>
      </c>
      <c r="T3835" s="1083"/>
      <c r="U3835" s="1013"/>
      <c r="V3835" s="1013"/>
      <c r="W3835" s="229"/>
      <c r="X3835" s="1009"/>
      <c r="Y3835" s="1013"/>
      <c r="Z3835" s="1013"/>
      <c r="AA3835" s="1013"/>
      <c r="AB3835" s="1059"/>
      <c r="AC3835" s="1013"/>
      <c r="AD3835" s="1013"/>
      <c r="AE3835" s="1013"/>
      <c r="AF3835" s="246" t="s">
        <v>13905</v>
      </c>
      <c r="AG3835" s="246"/>
      <c r="AH3835" s="246"/>
      <c r="AI3835" s="246"/>
      <c r="AJ3835" s="246" t="s">
        <v>13918</v>
      </c>
      <c r="AK3835" s="246" t="s">
        <v>13919</v>
      </c>
      <c r="AL3835" s="246">
        <v>42</v>
      </c>
      <c r="AM3835" s="246">
        <v>49</v>
      </c>
      <c r="AN3835" s="1209">
        <v>54.02</v>
      </c>
      <c r="AO3835" s="246">
        <v>24</v>
      </c>
      <c r="AP3835" s="246">
        <v>34</v>
      </c>
      <c r="AQ3835" s="246">
        <v>37.94</v>
      </c>
      <c r="AR3835" s="246">
        <f t="shared" si="609"/>
        <v>42.831672222222224</v>
      </c>
      <c r="AS3835" s="246">
        <f t="shared" si="610"/>
        <v>24.577205555555555</v>
      </c>
      <c r="AT3835" s="229" t="s">
        <v>34</v>
      </c>
      <c r="AU3835" s="1009"/>
      <c r="AV3835" s="1272"/>
      <c r="AW3835" s="1082"/>
      <c r="AX3835" s="1272"/>
      <c r="AY3835" s="1082"/>
      <c r="AZ3835" s="1272"/>
      <c r="BA3835" s="1082"/>
      <c r="BB3835" s="1272"/>
      <c r="BC3835" s="1082"/>
      <c r="BD3835" s="1272"/>
      <c r="BE3835" s="1082"/>
      <c r="BF3835" s="229"/>
      <c r="BH3835" s="1011"/>
      <c r="BI3835" s="1011"/>
    </row>
    <row r="3836" spans="1:61" ht="48.75" customHeight="1" thickBot="1" x14ac:dyDescent="0.3">
      <c r="A3836" s="246">
        <v>1302</v>
      </c>
      <c r="B3836" s="229" t="s">
        <v>13844</v>
      </c>
      <c r="C3836" s="229">
        <v>12170764</v>
      </c>
      <c r="D3836" s="248">
        <v>43852</v>
      </c>
      <c r="E3836" s="248">
        <v>43852</v>
      </c>
      <c r="F3836" s="248">
        <v>44948</v>
      </c>
      <c r="G3836" s="229"/>
      <c r="H3836" s="229" t="s">
        <v>13920</v>
      </c>
      <c r="I3836" s="1009"/>
      <c r="J3836" s="229" t="s">
        <v>13898</v>
      </c>
      <c r="K3836" s="229" t="s">
        <v>50</v>
      </c>
      <c r="L3836" s="229" t="s">
        <v>48</v>
      </c>
      <c r="M3836" s="229" t="s">
        <v>59</v>
      </c>
      <c r="N3836" s="229" t="s">
        <v>48</v>
      </c>
      <c r="O3836" s="1059" t="s">
        <v>13921</v>
      </c>
      <c r="P3836" s="1083" t="s">
        <v>342</v>
      </c>
      <c r="Q3836" s="229" t="s">
        <v>559</v>
      </c>
      <c r="R3836" s="229" t="s">
        <v>6931</v>
      </c>
      <c r="S3836" s="229" t="s">
        <v>13922</v>
      </c>
      <c r="T3836" s="1083"/>
      <c r="U3836" s="1013"/>
      <c r="V3836" s="1013"/>
      <c r="W3836" s="229"/>
      <c r="X3836" s="1009"/>
      <c r="Y3836" s="1013"/>
      <c r="Z3836" s="1013"/>
      <c r="AA3836" s="1013"/>
      <c r="AB3836" s="1059"/>
      <c r="AC3836" s="1013"/>
      <c r="AD3836" s="1013"/>
      <c r="AE3836" s="1013"/>
      <c r="AF3836" s="246" t="s">
        <v>9831</v>
      </c>
      <c r="AG3836" s="246"/>
      <c r="AH3836" s="246"/>
      <c r="AI3836" s="246">
        <v>569.1</v>
      </c>
      <c r="AJ3836" s="246" t="s">
        <v>13923</v>
      </c>
      <c r="AK3836" s="246" t="s">
        <v>13924</v>
      </c>
      <c r="AL3836" s="246">
        <v>42</v>
      </c>
      <c r="AM3836" s="246">
        <v>37</v>
      </c>
      <c r="AN3836" s="1209">
        <v>19.239999999999998</v>
      </c>
      <c r="AO3836" s="246">
        <v>23</v>
      </c>
      <c r="AP3836" s="246">
        <v>24</v>
      </c>
      <c r="AQ3836" s="246">
        <v>39.369999999999997</v>
      </c>
      <c r="AR3836" s="246">
        <f t="shared" si="609"/>
        <v>42.622011111111114</v>
      </c>
      <c r="AS3836" s="246">
        <f t="shared" si="610"/>
        <v>23.410936111111109</v>
      </c>
      <c r="AT3836" s="229" t="s">
        <v>34</v>
      </c>
      <c r="AU3836" s="1009"/>
      <c r="AV3836" s="1272"/>
      <c r="AW3836" s="1082"/>
      <c r="AX3836" s="1272"/>
      <c r="AY3836" s="1082"/>
      <c r="AZ3836" s="1272"/>
      <c r="BA3836" s="1082"/>
      <c r="BB3836" s="1272"/>
      <c r="BC3836" s="1082"/>
      <c r="BD3836" s="1272"/>
      <c r="BE3836" s="1082"/>
      <c r="BF3836" s="229"/>
      <c r="BH3836" s="1011"/>
      <c r="BI3836" s="1011"/>
    </row>
    <row r="3837" spans="1:61" ht="48.75" customHeight="1" thickBot="1" x14ac:dyDescent="0.3">
      <c r="A3837" s="246">
        <v>1303</v>
      </c>
      <c r="B3837" s="229" t="s">
        <v>13844</v>
      </c>
      <c r="C3837" s="229">
        <v>12170765</v>
      </c>
      <c r="D3837" s="248">
        <v>43853</v>
      </c>
      <c r="E3837" s="248">
        <v>43853</v>
      </c>
      <c r="F3837" s="248">
        <v>44949</v>
      </c>
      <c r="G3837" s="229"/>
      <c r="H3837" s="229" t="s">
        <v>13925</v>
      </c>
      <c r="I3837" s="1009"/>
      <c r="J3837" s="229" t="s">
        <v>13898</v>
      </c>
      <c r="K3837" s="229" t="s">
        <v>50</v>
      </c>
      <c r="L3837" s="229" t="s">
        <v>13926</v>
      </c>
      <c r="M3837" s="229" t="s">
        <v>59</v>
      </c>
      <c r="N3837" s="229" t="s">
        <v>48</v>
      </c>
      <c r="O3837" s="1059" t="s">
        <v>13927</v>
      </c>
      <c r="P3837" s="1083" t="s">
        <v>13928</v>
      </c>
      <c r="Q3837" s="229" t="s">
        <v>559</v>
      </c>
      <c r="R3837" s="229" t="s">
        <v>6931</v>
      </c>
      <c r="S3837" s="229" t="s">
        <v>13929</v>
      </c>
      <c r="T3837" s="1083"/>
      <c r="U3837" s="1013"/>
      <c r="V3837" s="1013"/>
      <c r="W3837" s="229"/>
      <c r="X3837" s="1009"/>
      <c r="Y3837" s="1013"/>
      <c r="Z3837" s="1013"/>
      <c r="AA3837" s="1013"/>
      <c r="AB3837" s="1059"/>
      <c r="AC3837" s="1013"/>
      <c r="AD3837" s="1013"/>
      <c r="AE3837" s="1013"/>
      <c r="AF3837" s="246" t="s">
        <v>9831</v>
      </c>
      <c r="AG3837" s="246"/>
      <c r="AH3837" s="246"/>
      <c r="AI3837" s="246">
        <v>584.74</v>
      </c>
      <c r="AJ3837" s="246" t="s">
        <v>13930</v>
      </c>
      <c r="AK3837" s="246" t="s">
        <v>13931</v>
      </c>
      <c r="AL3837" s="246">
        <v>42</v>
      </c>
      <c r="AM3837" s="246">
        <v>37</v>
      </c>
      <c r="AN3837" s="1209">
        <v>16.940000000000001</v>
      </c>
      <c r="AO3837" s="246">
        <v>23</v>
      </c>
      <c r="AP3837" s="246">
        <v>26</v>
      </c>
      <c r="AQ3837" s="246">
        <v>16.68</v>
      </c>
      <c r="AR3837" s="246">
        <f t="shared" si="609"/>
        <v>42.62137222222222</v>
      </c>
      <c r="AS3837" s="246">
        <f t="shared" si="610"/>
        <v>23.437966666666668</v>
      </c>
      <c r="AT3837" s="229" t="s">
        <v>34</v>
      </c>
      <c r="AU3837" s="1009"/>
      <c r="AV3837" s="1272"/>
      <c r="AW3837" s="1082"/>
      <c r="AX3837" s="1272"/>
      <c r="AY3837" s="1082"/>
      <c r="AZ3837" s="1272"/>
      <c r="BA3837" s="1082"/>
      <c r="BB3837" s="1272"/>
      <c r="BC3837" s="1082"/>
      <c r="BD3837" s="1272"/>
      <c r="BE3837" s="1082"/>
      <c r="BF3837" s="229"/>
      <c r="BH3837" s="1011"/>
      <c r="BI3837" s="1011"/>
    </row>
    <row r="3838" spans="1:61" ht="48.75" customHeight="1" thickBot="1" x14ac:dyDescent="0.3">
      <c r="A3838" s="246">
        <v>1304</v>
      </c>
      <c r="B3838" s="229" t="s">
        <v>13932</v>
      </c>
      <c r="C3838" s="229">
        <v>12770101</v>
      </c>
      <c r="D3838" s="248">
        <v>43837</v>
      </c>
      <c r="E3838" s="248">
        <v>43837</v>
      </c>
      <c r="F3838" s="248">
        <v>44933</v>
      </c>
      <c r="G3838" s="229"/>
      <c r="H3838" s="229" t="s">
        <v>13934</v>
      </c>
      <c r="I3838" s="1009"/>
      <c r="J3838" s="229" t="s">
        <v>13935</v>
      </c>
      <c r="K3838" s="229" t="s">
        <v>58</v>
      </c>
      <c r="L3838" s="229" t="s">
        <v>13933</v>
      </c>
      <c r="M3838" s="229" t="s">
        <v>432</v>
      </c>
      <c r="N3838" s="229" t="s">
        <v>47</v>
      </c>
      <c r="O3838" s="1059"/>
      <c r="P3838" s="1083" t="s">
        <v>13936</v>
      </c>
      <c r="Q3838" s="229" t="s">
        <v>559</v>
      </c>
      <c r="R3838" s="229" t="s">
        <v>6931</v>
      </c>
      <c r="S3838" s="229" t="s">
        <v>13937</v>
      </c>
      <c r="T3838" s="1083"/>
      <c r="U3838" s="1013"/>
      <c r="V3838" s="1013"/>
      <c r="W3838" s="229"/>
      <c r="X3838" s="1009"/>
      <c r="Y3838" s="1013"/>
      <c r="Z3838" s="1013"/>
      <c r="AA3838" s="1013"/>
      <c r="AB3838" s="1059"/>
      <c r="AC3838" s="1013"/>
      <c r="AD3838" s="1013"/>
      <c r="AE3838" s="1013"/>
      <c r="AF3838" s="246" t="s">
        <v>13938</v>
      </c>
      <c r="AG3838" s="246"/>
      <c r="AH3838" s="246"/>
      <c r="AI3838" s="246">
        <v>237.71299999999999</v>
      </c>
      <c r="AJ3838" s="246" t="s">
        <v>13939</v>
      </c>
      <c r="AK3838" s="246" t="s">
        <v>13940</v>
      </c>
      <c r="AL3838" s="246">
        <v>43</v>
      </c>
      <c r="AM3838" s="246">
        <v>28</v>
      </c>
      <c r="AN3838" s="1209">
        <v>5.26</v>
      </c>
      <c r="AO3838" s="246">
        <v>25</v>
      </c>
      <c r="AP3838" s="246">
        <v>58</v>
      </c>
      <c r="AQ3838" s="246">
        <v>21.27</v>
      </c>
      <c r="AR3838" s="246">
        <f t="shared" si="609"/>
        <v>43.468127777777781</v>
      </c>
      <c r="AS3838" s="246">
        <f t="shared" si="610"/>
        <v>25.972574999999999</v>
      </c>
      <c r="AT3838" s="229" t="s">
        <v>34</v>
      </c>
      <c r="AU3838" s="1009"/>
      <c r="AV3838" s="1272"/>
      <c r="AW3838" s="1082"/>
      <c r="AX3838" s="1272"/>
      <c r="AY3838" s="1082"/>
      <c r="AZ3838" s="1272"/>
      <c r="BA3838" s="1082"/>
      <c r="BB3838" s="1272"/>
      <c r="BC3838" s="1082"/>
      <c r="BD3838" s="1272"/>
      <c r="BE3838" s="1082"/>
      <c r="BF3838" s="229"/>
      <c r="BH3838" s="1011"/>
      <c r="BI3838" s="1011"/>
    </row>
    <row r="3839" spans="1:61" ht="48.75" customHeight="1" x14ac:dyDescent="0.25">
      <c r="A3839" s="208">
        <v>1305</v>
      </c>
      <c r="B3839" s="205" t="s">
        <v>13941</v>
      </c>
      <c r="C3839" s="205">
        <v>12770102</v>
      </c>
      <c r="D3839" s="207">
        <v>43875</v>
      </c>
      <c r="E3839" s="207">
        <v>43875</v>
      </c>
      <c r="F3839" s="207">
        <v>44971</v>
      </c>
      <c r="G3839" s="205"/>
      <c r="H3839" s="205" t="s">
        <v>13942</v>
      </c>
      <c r="I3839" s="133"/>
      <c r="J3839" s="205" t="s">
        <v>13943</v>
      </c>
      <c r="K3839" s="205" t="s">
        <v>11690</v>
      </c>
      <c r="L3839" s="205" t="s">
        <v>13944</v>
      </c>
      <c r="M3839" s="205" t="s">
        <v>110</v>
      </c>
      <c r="N3839" s="205" t="s">
        <v>111</v>
      </c>
      <c r="O3839" s="1084"/>
      <c r="P3839" s="1076" t="s">
        <v>13945</v>
      </c>
      <c r="Q3839" s="205" t="s">
        <v>559</v>
      </c>
      <c r="R3839" s="205" t="s">
        <v>6931</v>
      </c>
      <c r="S3839" s="205" t="s">
        <v>13946</v>
      </c>
      <c r="T3839" s="1076"/>
      <c r="U3839" s="1031"/>
      <c r="V3839" s="1031"/>
      <c r="W3839" s="205"/>
      <c r="X3839" s="133"/>
      <c r="Y3839" s="1031"/>
      <c r="Z3839" s="1031"/>
      <c r="AA3839" s="1031"/>
      <c r="AB3839" s="1084"/>
      <c r="AC3839" s="1031"/>
      <c r="AD3839" s="1031"/>
      <c r="AE3839" s="1031"/>
      <c r="AF3839" s="208" t="s">
        <v>13947</v>
      </c>
      <c r="AG3839" s="208"/>
      <c r="AH3839" s="208"/>
      <c r="AI3839" s="208">
        <v>389.85899999999998</v>
      </c>
      <c r="AJ3839" s="208" t="s">
        <v>13948</v>
      </c>
      <c r="AK3839" s="208" t="s">
        <v>13949</v>
      </c>
      <c r="AL3839" s="208">
        <v>43</v>
      </c>
      <c r="AM3839" s="208">
        <v>45</v>
      </c>
      <c r="AN3839" s="1202">
        <v>36.299999999999997</v>
      </c>
      <c r="AO3839" s="208">
        <v>22</v>
      </c>
      <c r="AP3839" s="208">
        <v>27</v>
      </c>
      <c r="AQ3839" s="208">
        <v>13</v>
      </c>
      <c r="AR3839" s="208">
        <f t="shared" si="609"/>
        <v>43.760083333333334</v>
      </c>
      <c r="AS3839" s="208">
        <f t="shared" si="610"/>
        <v>22.453611111111112</v>
      </c>
      <c r="AT3839" s="205" t="s">
        <v>34</v>
      </c>
      <c r="AU3839" s="133"/>
      <c r="AV3839" s="1271"/>
      <c r="AW3839" s="1328"/>
      <c r="AX3839" s="1271"/>
      <c r="AY3839" s="1328"/>
      <c r="AZ3839" s="1271"/>
      <c r="BA3839" s="1328"/>
      <c r="BB3839" s="1271"/>
      <c r="BC3839" s="1328"/>
      <c r="BD3839" s="1271"/>
      <c r="BE3839" s="1328"/>
      <c r="BF3839" s="205"/>
      <c r="BH3839" s="1011"/>
      <c r="BI3839" s="1011"/>
    </row>
    <row r="3840" spans="1:61" ht="48.75" customHeight="1" x14ac:dyDescent="0.25">
      <c r="A3840" s="101"/>
      <c r="B3840" s="190" t="s">
        <v>13941</v>
      </c>
      <c r="C3840" s="190">
        <v>12770102</v>
      </c>
      <c r="D3840" s="191">
        <v>43875</v>
      </c>
      <c r="E3840" s="191">
        <v>43875</v>
      </c>
      <c r="F3840" s="191">
        <v>44971</v>
      </c>
      <c r="G3840" s="190"/>
      <c r="H3840" s="190" t="s">
        <v>13942</v>
      </c>
      <c r="J3840" s="190" t="s">
        <v>13943</v>
      </c>
      <c r="K3840" s="190" t="s">
        <v>11690</v>
      </c>
      <c r="L3840" s="190" t="s">
        <v>13944</v>
      </c>
      <c r="M3840" s="190" t="s">
        <v>110</v>
      </c>
      <c r="N3840" s="190" t="s">
        <v>111</v>
      </c>
      <c r="O3840" s="106"/>
      <c r="P3840" s="1074" t="s">
        <v>13945</v>
      </c>
      <c r="Q3840" s="190" t="s">
        <v>559</v>
      </c>
      <c r="R3840" s="190" t="s">
        <v>6931</v>
      </c>
      <c r="S3840" s="190" t="s">
        <v>13946</v>
      </c>
      <c r="T3840" s="1074"/>
      <c r="U3840" s="88"/>
      <c r="V3840" s="88"/>
      <c r="W3840" s="190"/>
      <c r="Y3840" s="88"/>
      <c r="Z3840" s="88"/>
      <c r="AA3840" s="88"/>
      <c r="AB3840" s="106"/>
      <c r="AC3840" s="88"/>
      <c r="AD3840" s="88"/>
      <c r="AE3840" s="88"/>
      <c r="AF3840" s="101" t="s">
        <v>13950</v>
      </c>
      <c r="AG3840" s="101"/>
      <c r="AH3840" s="101"/>
      <c r="AI3840" s="101">
        <v>391.71100000000001</v>
      </c>
      <c r="AJ3840" s="101" t="s">
        <v>13953</v>
      </c>
      <c r="AK3840" s="101" t="s">
        <v>13954</v>
      </c>
      <c r="AL3840" s="101">
        <v>43</v>
      </c>
      <c r="AM3840" s="101">
        <v>45</v>
      </c>
      <c r="AN3840" s="1117">
        <v>27.6</v>
      </c>
      <c r="AO3840" s="101">
        <v>22</v>
      </c>
      <c r="AP3840" s="101">
        <v>26</v>
      </c>
      <c r="AQ3840" s="101">
        <v>57.9</v>
      </c>
      <c r="AR3840" s="101">
        <f t="shared" si="609"/>
        <v>43.757666666666665</v>
      </c>
      <c r="AS3840" s="101">
        <f t="shared" si="610"/>
        <v>22.449416666666668</v>
      </c>
      <c r="AT3840" s="190" t="s">
        <v>34</v>
      </c>
      <c r="BF3840" s="190"/>
      <c r="BH3840" s="1011"/>
      <c r="BI3840" s="1011"/>
    </row>
    <row r="3841" spans="1:61" ht="48.75" customHeight="1" x14ac:dyDescent="0.25">
      <c r="A3841" s="101"/>
      <c r="B3841" s="190" t="s">
        <v>13941</v>
      </c>
      <c r="C3841" s="190">
        <v>12770102</v>
      </c>
      <c r="D3841" s="191">
        <v>43875</v>
      </c>
      <c r="E3841" s="191">
        <v>43875</v>
      </c>
      <c r="F3841" s="191">
        <v>44971</v>
      </c>
      <c r="G3841" s="190"/>
      <c r="H3841" s="190" t="s">
        <v>13942</v>
      </c>
      <c r="J3841" s="190" t="s">
        <v>13943</v>
      </c>
      <c r="K3841" s="190" t="s">
        <v>11690</v>
      </c>
      <c r="L3841" s="190" t="s">
        <v>13944</v>
      </c>
      <c r="M3841" s="190" t="s">
        <v>110</v>
      </c>
      <c r="N3841" s="190" t="s">
        <v>111</v>
      </c>
      <c r="O3841" s="106"/>
      <c r="P3841" s="1074" t="s">
        <v>13945</v>
      </c>
      <c r="Q3841" s="190" t="s">
        <v>559</v>
      </c>
      <c r="R3841" s="190" t="s">
        <v>6931</v>
      </c>
      <c r="S3841" s="190" t="s">
        <v>13946</v>
      </c>
      <c r="T3841" s="1074"/>
      <c r="U3841" s="88"/>
      <c r="V3841" s="88"/>
      <c r="W3841" s="190"/>
      <c r="Y3841" s="88"/>
      <c r="Z3841" s="88"/>
      <c r="AA3841" s="88"/>
      <c r="AB3841" s="106"/>
      <c r="AC3841" s="88"/>
      <c r="AD3841" s="88"/>
      <c r="AE3841" s="88"/>
      <c r="AF3841" s="101" t="s">
        <v>13951</v>
      </c>
      <c r="AG3841" s="101"/>
      <c r="AH3841" s="101"/>
      <c r="AI3841" s="101">
        <v>394.69799999999998</v>
      </c>
      <c r="AJ3841" s="101" t="s">
        <v>13955</v>
      </c>
      <c r="AK3841" s="101" t="s">
        <v>13956</v>
      </c>
      <c r="AL3841" s="101">
        <v>43</v>
      </c>
      <c r="AM3841" s="101">
        <v>45</v>
      </c>
      <c r="AN3841" s="1117">
        <v>15.1</v>
      </c>
      <c r="AO3841" s="101">
        <v>22</v>
      </c>
      <c r="AP3841" s="101">
        <v>26</v>
      </c>
      <c r="AQ3841" s="101">
        <v>30.9</v>
      </c>
      <c r="AR3841" s="101">
        <f t="shared" si="609"/>
        <v>43.754194444444444</v>
      </c>
      <c r="AS3841" s="101">
        <f t="shared" si="610"/>
        <v>22.441916666666668</v>
      </c>
      <c r="AT3841" s="190" t="s">
        <v>34</v>
      </c>
      <c r="BF3841" s="190"/>
      <c r="BH3841" s="1011"/>
      <c r="BI3841" s="1011"/>
    </row>
    <row r="3842" spans="1:61" ht="48.75" customHeight="1" thickBot="1" x14ac:dyDescent="0.3">
      <c r="A3842" s="216"/>
      <c r="B3842" s="213" t="s">
        <v>13941</v>
      </c>
      <c r="C3842" s="213">
        <v>12770102</v>
      </c>
      <c r="D3842" s="215">
        <v>43875</v>
      </c>
      <c r="E3842" s="215">
        <v>43875</v>
      </c>
      <c r="F3842" s="215">
        <v>44971</v>
      </c>
      <c r="G3842" s="213"/>
      <c r="H3842" s="213" t="s">
        <v>13942</v>
      </c>
      <c r="I3842" s="485"/>
      <c r="J3842" s="213" t="s">
        <v>13943</v>
      </c>
      <c r="K3842" s="213" t="s">
        <v>11690</v>
      </c>
      <c r="L3842" s="213" t="s">
        <v>13944</v>
      </c>
      <c r="M3842" s="213" t="s">
        <v>110</v>
      </c>
      <c r="N3842" s="213" t="s">
        <v>111</v>
      </c>
      <c r="O3842" s="1058"/>
      <c r="P3842" s="1075" t="s">
        <v>13945</v>
      </c>
      <c r="Q3842" s="213" t="s">
        <v>559</v>
      </c>
      <c r="R3842" s="213" t="s">
        <v>6931</v>
      </c>
      <c r="S3842" s="213" t="s">
        <v>13946</v>
      </c>
      <c r="T3842" s="1075"/>
      <c r="U3842" s="846"/>
      <c r="V3842" s="846"/>
      <c r="W3842" s="213"/>
      <c r="X3842" s="485"/>
      <c r="Y3842" s="846"/>
      <c r="Z3842" s="846"/>
      <c r="AA3842" s="846"/>
      <c r="AB3842" s="1058"/>
      <c r="AC3842" s="846"/>
      <c r="AD3842" s="846"/>
      <c r="AE3842" s="846"/>
      <c r="AF3842" s="216" t="s">
        <v>13952</v>
      </c>
      <c r="AG3842" s="216"/>
      <c r="AH3842" s="216"/>
      <c r="AI3842" s="216">
        <v>408.75</v>
      </c>
      <c r="AJ3842" s="216" t="s">
        <v>13957</v>
      </c>
      <c r="AK3842" s="216" t="s">
        <v>13958</v>
      </c>
      <c r="AL3842" s="216">
        <v>43</v>
      </c>
      <c r="AM3842" s="216">
        <v>44</v>
      </c>
      <c r="AN3842" s="1122">
        <v>58.2</v>
      </c>
      <c r="AO3842" s="216">
        <v>22</v>
      </c>
      <c r="AP3842" s="216">
        <v>26</v>
      </c>
      <c r="AQ3842" s="216">
        <v>0.6</v>
      </c>
      <c r="AR3842" s="216">
        <f t="shared" si="609"/>
        <v>43.749499999999998</v>
      </c>
      <c r="AS3842" s="216">
        <f t="shared" si="610"/>
        <v>22.433499999999999</v>
      </c>
      <c r="AT3842" s="213" t="s">
        <v>34</v>
      </c>
      <c r="AU3842" s="485"/>
      <c r="AV3842" s="1270"/>
      <c r="AW3842" s="1077"/>
      <c r="AX3842" s="1270"/>
      <c r="AY3842" s="1077"/>
      <c r="AZ3842" s="1270"/>
      <c r="BA3842" s="1077"/>
      <c r="BB3842" s="1270"/>
      <c r="BC3842" s="1077"/>
      <c r="BD3842" s="1270"/>
      <c r="BE3842" s="1077"/>
      <c r="BF3842" s="213"/>
      <c r="BH3842" s="1011"/>
      <c r="BI3842" s="1011"/>
    </row>
    <row r="3843" spans="1:61" ht="48.75" customHeight="1" x14ac:dyDescent="0.25">
      <c r="A3843" s="208">
        <v>1306</v>
      </c>
      <c r="B3843" s="205" t="s">
        <v>13844</v>
      </c>
      <c r="C3843" s="205">
        <v>12170766</v>
      </c>
      <c r="D3843" s="207">
        <v>43894</v>
      </c>
      <c r="E3843" s="207">
        <v>43894</v>
      </c>
      <c r="F3843" s="207">
        <v>46085</v>
      </c>
      <c r="G3843" s="205"/>
      <c r="H3843" s="205" t="s">
        <v>13959</v>
      </c>
      <c r="I3843" s="133"/>
      <c r="J3843" s="205" t="s">
        <v>13960</v>
      </c>
      <c r="K3843" s="205" t="s">
        <v>142</v>
      </c>
      <c r="L3843" s="205" t="s">
        <v>13961</v>
      </c>
      <c r="M3843" s="205" t="s">
        <v>70</v>
      </c>
      <c r="N3843" s="205" t="s">
        <v>70</v>
      </c>
      <c r="O3843" s="1084" t="s">
        <v>13963</v>
      </c>
      <c r="P3843" s="1076" t="s">
        <v>13964</v>
      </c>
      <c r="Q3843" s="205" t="s">
        <v>559</v>
      </c>
      <c r="R3843" s="205" t="s">
        <v>13777</v>
      </c>
      <c r="S3843" s="205" t="s">
        <v>13965</v>
      </c>
      <c r="T3843" s="1076"/>
      <c r="U3843" s="1031"/>
      <c r="V3843" s="1031"/>
      <c r="W3843" s="205"/>
      <c r="X3843" s="133"/>
      <c r="Y3843" s="1031"/>
      <c r="Z3843" s="1031"/>
      <c r="AA3843" s="1031"/>
      <c r="AB3843" s="1084"/>
      <c r="AC3843" s="1031"/>
      <c r="AD3843" s="1031"/>
      <c r="AE3843" s="1031"/>
      <c r="AF3843" s="208" t="s">
        <v>13966</v>
      </c>
      <c r="AG3843" s="208"/>
      <c r="AH3843" s="208"/>
      <c r="AI3843" s="208"/>
      <c r="AJ3843" s="208" t="s">
        <v>13967</v>
      </c>
      <c r="AK3843" s="208" t="s">
        <v>13968</v>
      </c>
      <c r="AL3843" s="208">
        <v>43</v>
      </c>
      <c r="AM3843" s="208">
        <v>10</v>
      </c>
      <c r="AN3843" s="1202">
        <v>5.9</v>
      </c>
      <c r="AO3843" s="208">
        <v>24</v>
      </c>
      <c r="AP3843" s="208">
        <v>33</v>
      </c>
      <c r="AQ3843" s="208">
        <v>14.3</v>
      </c>
      <c r="AR3843" s="208">
        <f t="shared" si="609"/>
        <v>43.168305555555555</v>
      </c>
      <c r="AS3843" s="208">
        <f t="shared" si="610"/>
        <v>24.553972222222225</v>
      </c>
      <c r="AT3843" s="205" t="s">
        <v>43</v>
      </c>
      <c r="AU3843" s="133"/>
      <c r="AV3843" s="1271"/>
      <c r="AW3843" s="1328"/>
      <c r="AX3843" s="101" t="s">
        <v>16367</v>
      </c>
      <c r="AY3843" s="243">
        <v>44992</v>
      </c>
      <c r="AZ3843" s="1271"/>
      <c r="BA3843" s="1328"/>
      <c r="BB3843" s="1271"/>
      <c r="BC3843" s="1328"/>
      <c r="BD3843" s="1271"/>
      <c r="BE3843" s="1328"/>
      <c r="BF3843" s="205"/>
      <c r="BH3843" s="1011"/>
      <c r="BI3843" s="1011"/>
    </row>
    <row r="3844" spans="1:61" ht="48.75" customHeight="1" thickBot="1" x14ac:dyDescent="0.3">
      <c r="A3844" s="216"/>
      <c r="B3844" s="213" t="s">
        <v>13844</v>
      </c>
      <c r="C3844" s="213">
        <v>12170766</v>
      </c>
      <c r="D3844" s="215">
        <v>43894</v>
      </c>
      <c r="E3844" s="215">
        <v>43894</v>
      </c>
      <c r="F3844" s="215">
        <v>46085</v>
      </c>
      <c r="G3844" s="213"/>
      <c r="H3844" s="213" t="s">
        <v>13962</v>
      </c>
      <c r="I3844" s="485"/>
      <c r="J3844" s="213" t="s">
        <v>13960</v>
      </c>
      <c r="K3844" s="213" t="s">
        <v>142</v>
      </c>
      <c r="L3844" s="213" t="s">
        <v>13961</v>
      </c>
      <c r="M3844" s="213" t="s">
        <v>70</v>
      </c>
      <c r="N3844" s="213" t="s">
        <v>70</v>
      </c>
      <c r="O3844" s="1058" t="s">
        <v>13963</v>
      </c>
      <c r="P3844" s="1075" t="s">
        <v>13964</v>
      </c>
      <c r="Q3844" s="213" t="s">
        <v>559</v>
      </c>
      <c r="R3844" s="213" t="s">
        <v>13777</v>
      </c>
      <c r="S3844" s="213" t="s">
        <v>13965</v>
      </c>
      <c r="T3844" s="1075"/>
      <c r="U3844" s="846"/>
      <c r="V3844" s="846"/>
      <c r="W3844" s="213"/>
      <c r="X3844" s="485"/>
      <c r="Y3844" s="846"/>
      <c r="Z3844" s="846"/>
      <c r="AA3844" s="846"/>
      <c r="AB3844" s="1058"/>
      <c r="AC3844" s="846"/>
      <c r="AD3844" s="846"/>
      <c r="AE3844" s="846"/>
      <c r="AF3844" s="216" t="s">
        <v>13969</v>
      </c>
      <c r="AG3844" s="216"/>
      <c r="AH3844" s="216"/>
      <c r="AI3844" s="216"/>
      <c r="AJ3844" s="216" t="s">
        <v>13970</v>
      </c>
      <c r="AK3844" s="216" t="s">
        <v>13971</v>
      </c>
      <c r="AL3844" s="216">
        <v>43</v>
      </c>
      <c r="AM3844" s="216">
        <v>10</v>
      </c>
      <c r="AN3844" s="1122">
        <v>5.56</v>
      </c>
      <c r="AO3844" s="216">
        <v>24</v>
      </c>
      <c r="AP3844" s="216">
        <v>33</v>
      </c>
      <c r="AQ3844" s="216">
        <v>9.58</v>
      </c>
      <c r="AR3844" s="216">
        <f t="shared" si="609"/>
        <v>43.168211111111106</v>
      </c>
      <c r="AS3844" s="216">
        <f t="shared" si="610"/>
        <v>24.55266111111111</v>
      </c>
      <c r="AT3844" s="213" t="s">
        <v>43</v>
      </c>
      <c r="AU3844" s="485"/>
      <c r="AV3844" s="1270"/>
      <c r="AW3844" s="1077"/>
      <c r="AX3844" s="216" t="s">
        <v>16367</v>
      </c>
      <c r="AY3844" s="721">
        <v>44992</v>
      </c>
      <c r="AZ3844" s="1270"/>
      <c r="BA3844" s="1077"/>
      <c r="BB3844" s="1270"/>
      <c r="BC3844" s="1077"/>
      <c r="BD3844" s="1270"/>
      <c r="BE3844" s="1077"/>
      <c r="BF3844" s="213"/>
      <c r="BH3844" s="1011"/>
      <c r="BI3844" s="1011"/>
    </row>
    <row r="3845" spans="1:61" ht="48.75" customHeight="1" x14ac:dyDescent="0.25">
      <c r="A3845" s="101">
        <v>1307</v>
      </c>
      <c r="B3845" s="190" t="s">
        <v>1416</v>
      </c>
      <c r="C3845" s="190">
        <v>12170767</v>
      </c>
      <c r="D3845" s="191">
        <v>43894</v>
      </c>
      <c r="E3845" s="191">
        <v>43894</v>
      </c>
      <c r="F3845" s="191">
        <v>44989</v>
      </c>
      <c r="G3845" s="190"/>
      <c r="H3845" s="190" t="s">
        <v>13972</v>
      </c>
      <c r="J3845" s="190" t="s">
        <v>13973</v>
      </c>
      <c r="K3845" s="190" t="s">
        <v>50</v>
      </c>
      <c r="L3845" s="190" t="s">
        <v>385</v>
      </c>
      <c r="M3845" s="190" t="s">
        <v>53</v>
      </c>
      <c r="N3845" s="190" t="s">
        <v>48</v>
      </c>
      <c r="O3845" s="106" t="s">
        <v>13974</v>
      </c>
      <c r="P3845" s="1074" t="s">
        <v>13975</v>
      </c>
      <c r="Q3845" s="190" t="s">
        <v>559</v>
      </c>
      <c r="R3845" s="190" t="s">
        <v>13474</v>
      </c>
      <c r="S3845" s="190" t="s">
        <v>15010</v>
      </c>
      <c r="T3845" s="1074"/>
      <c r="U3845" s="88">
        <v>1.5</v>
      </c>
      <c r="V3845" s="88"/>
      <c r="W3845" s="190"/>
      <c r="Y3845" s="88"/>
      <c r="Z3845" s="88"/>
      <c r="AA3845" s="88"/>
      <c r="AB3845" s="106"/>
      <c r="AC3845" s="88"/>
      <c r="AD3845" s="88"/>
      <c r="AE3845" s="88"/>
      <c r="AF3845" s="101" t="s">
        <v>6820</v>
      </c>
      <c r="AG3845" s="101"/>
      <c r="AH3845" s="101"/>
      <c r="AI3845" s="101">
        <v>497.34</v>
      </c>
      <c r="AJ3845" s="101" t="s">
        <v>13976</v>
      </c>
      <c r="AK3845" s="101" t="s">
        <v>13977</v>
      </c>
      <c r="AL3845" s="101">
        <v>42</v>
      </c>
      <c r="AM3845" s="101">
        <v>52</v>
      </c>
      <c r="AN3845" s="1117">
        <v>9.44</v>
      </c>
      <c r="AO3845" s="101">
        <v>24</v>
      </c>
      <c r="AP3845" s="101">
        <v>4</v>
      </c>
      <c r="AQ3845" s="101">
        <v>43.68</v>
      </c>
      <c r="AR3845" s="101">
        <f t="shared" si="609"/>
        <v>42.869288888888889</v>
      </c>
      <c r="AS3845" s="101">
        <f t="shared" si="610"/>
        <v>24.078800000000001</v>
      </c>
      <c r="AT3845" s="190" t="s">
        <v>43</v>
      </c>
      <c r="AV3845" s="101" t="s">
        <v>15015</v>
      </c>
      <c r="AW3845" s="243">
        <v>44203</v>
      </c>
      <c r="BF3845" s="190"/>
      <c r="BH3845" s="1011"/>
      <c r="BI3845" s="1011"/>
    </row>
    <row r="3846" spans="1:61" ht="48.75" customHeight="1" x14ac:dyDescent="0.25">
      <c r="A3846" s="101"/>
      <c r="B3846" s="190" t="s">
        <v>1416</v>
      </c>
      <c r="C3846" s="190">
        <v>12170767</v>
      </c>
      <c r="D3846" s="191">
        <v>43894</v>
      </c>
      <c r="E3846" s="191">
        <v>43894</v>
      </c>
      <c r="F3846" s="191">
        <v>44989</v>
      </c>
      <c r="G3846" s="190"/>
      <c r="H3846" s="190" t="s">
        <v>15011</v>
      </c>
      <c r="J3846" s="190" t="s">
        <v>13973</v>
      </c>
      <c r="K3846" s="190" t="s">
        <v>50</v>
      </c>
      <c r="L3846" s="190" t="s">
        <v>385</v>
      </c>
      <c r="M3846" s="190" t="s">
        <v>53</v>
      </c>
      <c r="N3846" s="190" t="s">
        <v>48</v>
      </c>
      <c r="O3846" s="106" t="s">
        <v>13974</v>
      </c>
      <c r="P3846" s="1074" t="s">
        <v>13975</v>
      </c>
      <c r="Q3846" s="190" t="s">
        <v>559</v>
      </c>
      <c r="R3846" s="190" t="s">
        <v>13474</v>
      </c>
      <c r="S3846" s="190" t="s">
        <v>15010</v>
      </c>
      <c r="T3846" s="1074"/>
      <c r="U3846" s="88"/>
      <c r="V3846" s="88"/>
      <c r="W3846" s="190"/>
      <c r="Y3846" s="88"/>
      <c r="Z3846" s="88"/>
      <c r="AA3846" s="88"/>
      <c r="AB3846" s="106"/>
      <c r="AC3846" s="88"/>
      <c r="AD3846" s="88"/>
      <c r="AE3846" s="88"/>
      <c r="AF3846" s="101" t="s">
        <v>15012</v>
      </c>
      <c r="AG3846" s="101"/>
      <c r="AH3846" s="101"/>
      <c r="AI3846" s="101">
        <v>499.98</v>
      </c>
      <c r="AJ3846" s="101" t="s">
        <v>15013</v>
      </c>
      <c r="AK3846" s="101" t="s">
        <v>15014</v>
      </c>
      <c r="AL3846" s="101">
        <v>42</v>
      </c>
      <c r="AM3846" s="101">
        <v>52</v>
      </c>
      <c r="AN3846" s="1117">
        <v>8.1</v>
      </c>
      <c r="AO3846" s="101">
        <v>24</v>
      </c>
      <c r="AP3846" s="101">
        <v>4</v>
      </c>
      <c r="AQ3846" s="101">
        <v>44.8</v>
      </c>
      <c r="AR3846" s="101">
        <f t="shared" si="609"/>
        <v>42.868916666666664</v>
      </c>
      <c r="AS3846" s="101">
        <f t="shared" si="610"/>
        <v>24.079111111111111</v>
      </c>
      <c r="AT3846" s="190" t="s">
        <v>43</v>
      </c>
      <c r="AV3846" s="101" t="s">
        <v>15015</v>
      </c>
      <c r="AW3846" s="243">
        <v>44203</v>
      </c>
      <c r="BF3846" s="190"/>
      <c r="BH3846" s="1011"/>
      <c r="BI3846" s="1011"/>
    </row>
    <row r="3847" spans="1:61" ht="48.75" customHeight="1" x14ac:dyDescent="0.25">
      <c r="A3847" s="101"/>
      <c r="B3847" s="190" t="s">
        <v>1416</v>
      </c>
      <c r="C3847" s="190">
        <v>12170767</v>
      </c>
      <c r="D3847" s="191">
        <v>43894</v>
      </c>
      <c r="E3847" s="191">
        <v>43894</v>
      </c>
      <c r="F3847" s="191">
        <v>44989</v>
      </c>
      <c r="G3847" s="190"/>
      <c r="H3847" s="190" t="s">
        <v>15011</v>
      </c>
      <c r="J3847" s="190" t="s">
        <v>13973</v>
      </c>
      <c r="K3847" s="190" t="s">
        <v>50</v>
      </c>
      <c r="L3847" s="190" t="s">
        <v>385</v>
      </c>
      <c r="M3847" s="190" t="s">
        <v>53</v>
      </c>
      <c r="N3847" s="190" t="s">
        <v>48</v>
      </c>
      <c r="O3847" s="106" t="s">
        <v>13974</v>
      </c>
      <c r="P3847" s="1074" t="s">
        <v>13975</v>
      </c>
      <c r="Q3847" s="190" t="s">
        <v>559</v>
      </c>
      <c r="R3847" s="190" t="s">
        <v>13474</v>
      </c>
      <c r="S3847" s="190" t="s">
        <v>15010</v>
      </c>
      <c r="T3847" s="1074"/>
      <c r="U3847" s="88"/>
      <c r="V3847" s="88"/>
      <c r="W3847" s="190"/>
      <c r="Y3847" s="88"/>
      <c r="Z3847" s="88"/>
      <c r="AA3847" s="88"/>
      <c r="AB3847" s="106"/>
      <c r="AC3847" s="88"/>
      <c r="AD3847" s="88"/>
      <c r="AE3847" s="88"/>
      <c r="AF3847" s="101" t="s">
        <v>15016</v>
      </c>
      <c r="AG3847" s="101"/>
      <c r="AH3847" s="101"/>
      <c r="AI3847" s="101">
        <v>499.98</v>
      </c>
      <c r="AJ3847" s="101" t="s">
        <v>15017</v>
      </c>
      <c r="AK3847" s="101" t="s">
        <v>15018</v>
      </c>
      <c r="AL3847" s="101">
        <v>42</v>
      </c>
      <c r="AM3847" s="101">
        <v>52</v>
      </c>
      <c r="AN3847" s="1117">
        <v>8.06</v>
      </c>
      <c r="AO3847" s="101">
        <v>24</v>
      </c>
      <c r="AP3847" s="101">
        <v>4</v>
      </c>
      <c r="AQ3847" s="101">
        <v>44.798000000000002</v>
      </c>
      <c r="AR3847" s="101">
        <f t="shared" si="609"/>
        <v>42.868905555555557</v>
      </c>
      <c r="AS3847" s="101">
        <f t="shared" si="610"/>
        <v>24.079110555555555</v>
      </c>
      <c r="AT3847" s="190" t="s">
        <v>43</v>
      </c>
      <c r="AV3847" s="101" t="s">
        <v>15015</v>
      </c>
      <c r="AW3847" s="243">
        <v>44203</v>
      </c>
      <c r="BF3847" s="190"/>
      <c r="BH3847" s="1011"/>
      <c r="BI3847" s="1011"/>
    </row>
    <row r="3848" spans="1:61" ht="48.75" customHeight="1" x14ac:dyDescent="0.25">
      <c r="A3848" s="101"/>
      <c r="B3848" s="190" t="s">
        <v>1416</v>
      </c>
      <c r="C3848" s="190">
        <v>12170767</v>
      </c>
      <c r="D3848" s="191">
        <v>43894</v>
      </c>
      <c r="E3848" s="191">
        <v>43894</v>
      </c>
      <c r="F3848" s="191">
        <v>44989</v>
      </c>
      <c r="G3848" s="190"/>
      <c r="H3848" s="190" t="s">
        <v>15011</v>
      </c>
      <c r="J3848" s="190" t="s">
        <v>13973</v>
      </c>
      <c r="K3848" s="190" t="s">
        <v>50</v>
      </c>
      <c r="L3848" s="190" t="s">
        <v>385</v>
      </c>
      <c r="M3848" s="190" t="s">
        <v>53</v>
      </c>
      <c r="N3848" s="190" t="s">
        <v>48</v>
      </c>
      <c r="O3848" s="106" t="s">
        <v>13974</v>
      </c>
      <c r="P3848" s="1074" t="s">
        <v>13975</v>
      </c>
      <c r="Q3848" s="190" t="s">
        <v>559</v>
      </c>
      <c r="R3848" s="190" t="s">
        <v>13474</v>
      </c>
      <c r="S3848" s="190" t="s">
        <v>15010</v>
      </c>
      <c r="T3848" s="1074"/>
      <c r="U3848" s="88"/>
      <c r="V3848" s="88"/>
      <c r="W3848" s="190"/>
      <c r="Y3848" s="88"/>
      <c r="Z3848" s="88"/>
      <c r="AA3848" s="88"/>
      <c r="AB3848" s="106"/>
      <c r="AC3848" s="88"/>
      <c r="AD3848" s="88"/>
      <c r="AE3848" s="88"/>
      <c r="AF3848" s="101" t="s">
        <v>15019</v>
      </c>
      <c r="AG3848" s="101"/>
      <c r="AH3848" s="101"/>
      <c r="AI3848" s="101">
        <v>499.09</v>
      </c>
      <c r="AJ3848" s="101" t="s">
        <v>15020</v>
      </c>
      <c r="AK3848" s="101" t="s">
        <v>15021</v>
      </c>
      <c r="AL3848" s="101">
        <v>42</v>
      </c>
      <c r="AM3848" s="101">
        <v>52</v>
      </c>
      <c r="AN3848" s="1117">
        <v>8.1999999999999993</v>
      </c>
      <c r="AO3848" s="101">
        <v>24</v>
      </c>
      <c r="AP3848" s="101">
        <v>4</v>
      </c>
      <c r="AQ3848" s="101">
        <v>44.9</v>
      </c>
      <c r="AR3848" s="101">
        <f t="shared" si="609"/>
        <v>42.868944444444445</v>
      </c>
      <c r="AS3848" s="101">
        <f t="shared" si="610"/>
        <v>24.079138888888888</v>
      </c>
      <c r="AT3848" s="190" t="s">
        <v>43</v>
      </c>
      <c r="AV3848" s="101" t="s">
        <v>15015</v>
      </c>
      <c r="AW3848" s="243">
        <v>44203</v>
      </c>
      <c r="BF3848" s="190"/>
      <c r="BH3848" s="1011"/>
      <c r="BI3848" s="1011"/>
    </row>
    <row r="3849" spans="1:61" ht="48.75" customHeight="1" thickBot="1" x14ac:dyDescent="0.3">
      <c r="A3849" s="216"/>
      <c r="B3849" s="213" t="s">
        <v>1416</v>
      </c>
      <c r="C3849" s="213">
        <v>12170767</v>
      </c>
      <c r="D3849" s="215">
        <v>43894</v>
      </c>
      <c r="E3849" s="215">
        <v>43894</v>
      </c>
      <c r="F3849" s="215">
        <v>44989</v>
      </c>
      <c r="G3849" s="213"/>
      <c r="H3849" s="213" t="s">
        <v>15011</v>
      </c>
      <c r="I3849" s="485"/>
      <c r="J3849" s="213" t="s">
        <v>13973</v>
      </c>
      <c r="K3849" s="213" t="s">
        <v>50</v>
      </c>
      <c r="L3849" s="213" t="s">
        <v>385</v>
      </c>
      <c r="M3849" s="213" t="s">
        <v>53</v>
      </c>
      <c r="N3849" s="213" t="s">
        <v>48</v>
      </c>
      <c r="O3849" s="1058" t="s">
        <v>13974</v>
      </c>
      <c r="P3849" s="1075" t="s">
        <v>13975</v>
      </c>
      <c r="Q3849" s="213" t="s">
        <v>559</v>
      </c>
      <c r="R3849" s="213" t="s">
        <v>13474</v>
      </c>
      <c r="S3849" s="213" t="s">
        <v>15010</v>
      </c>
      <c r="T3849" s="1075"/>
      <c r="U3849" s="846"/>
      <c r="V3849" s="846"/>
      <c r="W3849" s="213"/>
      <c r="X3849" s="485"/>
      <c r="Y3849" s="846"/>
      <c r="Z3849" s="846"/>
      <c r="AA3849" s="846"/>
      <c r="AB3849" s="1058"/>
      <c r="AC3849" s="846"/>
      <c r="AD3849" s="846"/>
      <c r="AE3849" s="846"/>
      <c r="AF3849" s="216" t="s">
        <v>15022</v>
      </c>
      <c r="AG3849" s="216"/>
      <c r="AH3849" s="216"/>
      <c r="AI3849" s="216">
        <v>499.09</v>
      </c>
      <c r="AJ3849" s="216" t="s">
        <v>15023</v>
      </c>
      <c r="AK3849" s="216" t="s">
        <v>15024</v>
      </c>
      <c r="AL3849" s="216">
        <v>42</v>
      </c>
      <c r="AM3849" s="216">
        <v>52</v>
      </c>
      <c r="AN3849" s="1122">
        <v>8.2360000000000007</v>
      </c>
      <c r="AO3849" s="216">
        <v>24</v>
      </c>
      <c r="AP3849" s="216">
        <v>4</v>
      </c>
      <c r="AQ3849" s="216">
        <v>44.981999999999999</v>
      </c>
      <c r="AR3849" s="216">
        <f t="shared" si="609"/>
        <v>42.868954444444448</v>
      </c>
      <c r="AS3849" s="216">
        <f t="shared" si="610"/>
        <v>24.079161666666668</v>
      </c>
      <c r="AT3849" s="213" t="s">
        <v>43</v>
      </c>
      <c r="AU3849" s="485"/>
      <c r="AV3849" s="216" t="s">
        <v>15015</v>
      </c>
      <c r="AW3849" s="721">
        <v>44203</v>
      </c>
      <c r="AX3849" s="1270"/>
      <c r="AY3849" s="1077"/>
      <c r="AZ3849" s="1270"/>
      <c r="BA3849" s="1077"/>
      <c r="BB3849" s="1270"/>
      <c r="BC3849" s="1077"/>
      <c r="BD3849" s="1270"/>
      <c r="BE3849" s="1077"/>
      <c r="BF3849" s="213"/>
      <c r="BH3849" s="1011"/>
      <c r="BI3849" s="1011"/>
    </row>
    <row r="3850" spans="1:61" ht="48.75" customHeight="1" thickBot="1" x14ac:dyDescent="0.3">
      <c r="A3850" s="216">
        <v>1308</v>
      </c>
      <c r="B3850" s="213" t="s">
        <v>13844</v>
      </c>
      <c r="C3850" s="213">
        <v>12170768</v>
      </c>
      <c r="D3850" s="215">
        <v>43894</v>
      </c>
      <c r="E3850" s="215">
        <v>43894</v>
      </c>
      <c r="F3850" s="215">
        <v>46085</v>
      </c>
      <c r="G3850" s="213"/>
      <c r="H3850" s="213" t="s">
        <v>13978</v>
      </c>
      <c r="I3850" s="485"/>
      <c r="J3850" s="213" t="s">
        <v>12148</v>
      </c>
      <c r="K3850" s="213" t="s">
        <v>142</v>
      </c>
      <c r="L3850" s="213" t="s">
        <v>1264</v>
      </c>
      <c r="M3850" s="213" t="s">
        <v>70</v>
      </c>
      <c r="N3850" s="213" t="s">
        <v>70</v>
      </c>
      <c r="O3850" s="1058" t="s">
        <v>13980</v>
      </c>
      <c r="P3850" s="1075" t="s">
        <v>13979</v>
      </c>
      <c r="Q3850" s="213" t="s">
        <v>559</v>
      </c>
      <c r="R3850" s="213" t="s">
        <v>13777</v>
      </c>
      <c r="S3850" s="213" t="s">
        <v>13981</v>
      </c>
      <c r="T3850" s="1075"/>
      <c r="U3850" s="846"/>
      <c r="V3850" s="846">
        <v>62.8</v>
      </c>
      <c r="W3850" s="213"/>
      <c r="X3850" s="485"/>
      <c r="Y3850" s="846"/>
      <c r="Z3850" s="846"/>
      <c r="AA3850" s="846"/>
      <c r="AB3850" s="1058"/>
      <c r="AC3850" s="846"/>
      <c r="AD3850" s="846"/>
      <c r="AE3850" s="846"/>
      <c r="AF3850" s="216" t="s">
        <v>13982</v>
      </c>
      <c r="AG3850" s="216"/>
      <c r="AH3850" s="216"/>
      <c r="AI3850" s="216"/>
      <c r="AJ3850" s="216" t="s">
        <v>13983</v>
      </c>
      <c r="AK3850" s="216" t="s">
        <v>13984</v>
      </c>
      <c r="AL3850" s="216">
        <v>43</v>
      </c>
      <c r="AM3850" s="216">
        <v>13</v>
      </c>
      <c r="AN3850" s="1122">
        <v>21.22</v>
      </c>
      <c r="AO3850" s="216">
        <v>24</v>
      </c>
      <c r="AP3850" s="216">
        <v>38</v>
      </c>
      <c r="AQ3850" s="216">
        <v>40.700000000000003</v>
      </c>
      <c r="AR3850" s="216">
        <f t="shared" si="609"/>
        <v>43.222561111111112</v>
      </c>
      <c r="AS3850" s="216">
        <f t="shared" si="610"/>
        <v>24.644638888888888</v>
      </c>
      <c r="AT3850" s="213" t="s">
        <v>43</v>
      </c>
      <c r="AU3850" s="485"/>
      <c r="AV3850" s="1270"/>
      <c r="AW3850" s="1077"/>
      <c r="AX3850" s="246" t="s">
        <v>16369</v>
      </c>
      <c r="AY3850" s="1215">
        <v>44992</v>
      </c>
      <c r="AZ3850" s="1270"/>
      <c r="BA3850" s="1077"/>
      <c r="BB3850" s="1270"/>
      <c r="BC3850" s="1077"/>
      <c r="BD3850" s="1270"/>
      <c r="BE3850" s="1077"/>
      <c r="BF3850" s="213"/>
      <c r="BH3850" s="1011"/>
      <c r="BI3850" s="1011"/>
    </row>
    <row r="3851" spans="1:61" ht="48.75" customHeight="1" thickBot="1" x14ac:dyDescent="0.3">
      <c r="A3851" s="216">
        <v>1309</v>
      </c>
      <c r="B3851" s="213" t="s">
        <v>13844</v>
      </c>
      <c r="C3851" s="213">
        <v>12170769</v>
      </c>
      <c r="D3851" s="215">
        <v>43901</v>
      </c>
      <c r="E3851" s="215">
        <v>43901</v>
      </c>
      <c r="F3851" s="215">
        <v>46092</v>
      </c>
      <c r="G3851" s="213"/>
      <c r="H3851" s="213" t="s">
        <v>13985</v>
      </c>
      <c r="I3851" s="485"/>
      <c r="J3851" s="213" t="s">
        <v>12148</v>
      </c>
      <c r="K3851" s="213" t="s">
        <v>142</v>
      </c>
      <c r="L3851" s="213" t="s">
        <v>13986</v>
      </c>
      <c r="M3851" s="213" t="s">
        <v>70</v>
      </c>
      <c r="N3851" s="213" t="s">
        <v>70</v>
      </c>
      <c r="O3851" s="1058" t="s">
        <v>13987</v>
      </c>
      <c r="P3851" s="1075" t="s">
        <v>13988</v>
      </c>
      <c r="Q3851" s="213" t="s">
        <v>559</v>
      </c>
      <c r="R3851" s="213" t="s">
        <v>13777</v>
      </c>
      <c r="S3851" s="213" t="s">
        <v>13989</v>
      </c>
      <c r="T3851" s="1075"/>
      <c r="U3851" s="846"/>
      <c r="V3851" s="846">
        <v>116.9</v>
      </c>
      <c r="W3851" s="213"/>
      <c r="X3851" s="485"/>
      <c r="Y3851" s="846"/>
      <c r="Z3851" s="846"/>
      <c r="AA3851" s="846"/>
      <c r="AB3851" s="1058"/>
      <c r="AC3851" s="846"/>
      <c r="AD3851" s="846"/>
      <c r="AE3851" s="846"/>
      <c r="AF3851" s="216" t="s">
        <v>13982</v>
      </c>
      <c r="AG3851" s="216"/>
      <c r="AH3851" s="216"/>
      <c r="AI3851" s="216"/>
      <c r="AJ3851" s="216" t="s">
        <v>13990</v>
      </c>
      <c r="AK3851" s="216" t="s">
        <v>13991</v>
      </c>
      <c r="AL3851" s="216">
        <v>43</v>
      </c>
      <c r="AM3851" s="216">
        <v>12</v>
      </c>
      <c r="AN3851" s="1122">
        <v>40.299999999999997</v>
      </c>
      <c r="AO3851" s="216">
        <v>24</v>
      </c>
      <c r="AP3851" s="216">
        <v>36</v>
      </c>
      <c r="AQ3851" s="216">
        <v>42.08</v>
      </c>
      <c r="AR3851" s="216">
        <f t="shared" si="609"/>
        <v>43.211194444444445</v>
      </c>
      <c r="AS3851" s="216">
        <f t="shared" si="610"/>
        <v>24.611688888888889</v>
      </c>
      <c r="AT3851" s="213" t="s">
        <v>43</v>
      </c>
      <c r="AU3851" s="485"/>
      <c r="AV3851" s="1270"/>
      <c r="AW3851" s="1077"/>
      <c r="AX3851" s="246" t="s">
        <v>16368</v>
      </c>
      <c r="AY3851" s="1215">
        <v>44992</v>
      </c>
      <c r="AZ3851" s="1270"/>
      <c r="BA3851" s="1077"/>
      <c r="BB3851" s="1270"/>
      <c r="BC3851" s="1077"/>
      <c r="BD3851" s="1270"/>
      <c r="BE3851" s="1077"/>
      <c r="BF3851" s="213"/>
      <c r="BH3851" s="1011"/>
      <c r="BI3851" s="1011"/>
    </row>
    <row r="3852" spans="1:61" ht="48.75" customHeight="1" thickBot="1" x14ac:dyDescent="0.3">
      <c r="A3852" s="216">
        <v>1310</v>
      </c>
      <c r="B3852" s="213" t="s">
        <v>13996</v>
      </c>
      <c r="C3852" s="213">
        <v>12460157</v>
      </c>
      <c r="D3852" s="215">
        <v>43906</v>
      </c>
      <c r="E3852" s="215">
        <v>43906</v>
      </c>
      <c r="F3852" s="215">
        <v>47350</v>
      </c>
      <c r="G3852" s="213"/>
      <c r="H3852" s="213" t="s">
        <v>11102</v>
      </c>
      <c r="I3852" s="485"/>
      <c r="J3852" s="213" t="s">
        <v>696</v>
      </c>
      <c r="K3852" s="213" t="s">
        <v>38</v>
      </c>
      <c r="L3852" s="213" t="s">
        <v>6541</v>
      </c>
      <c r="M3852" s="213" t="s">
        <v>81</v>
      </c>
      <c r="N3852" s="213" t="s">
        <v>37</v>
      </c>
      <c r="O3852" s="1058" t="s">
        <v>13997</v>
      </c>
      <c r="P3852" s="1075" t="s">
        <v>13998</v>
      </c>
      <c r="Q3852" s="213" t="s">
        <v>559</v>
      </c>
      <c r="R3852" s="213" t="s">
        <v>1689</v>
      </c>
      <c r="S3852" s="213"/>
      <c r="T3852" s="1075"/>
      <c r="U3852" s="846"/>
      <c r="V3852" s="846"/>
      <c r="W3852" s="213"/>
      <c r="X3852" s="485"/>
      <c r="Y3852" s="846"/>
      <c r="Z3852" s="846"/>
      <c r="AA3852" s="846"/>
      <c r="AB3852" s="1058"/>
      <c r="AC3852" s="846"/>
      <c r="AD3852" s="846"/>
      <c r="AE3852" s="846"/>
      <c r="AF3852" s="216" t="s">
        <v>13999</v>
      </c>
      <c r="AG3852" s="216"/>
      <c r="AH3852" s="216"/>
      <c r="AI3852" s="216"/>
      <c r="AJ3852" s="216" t="s">
        <v>14000</v>
      </c>
      <c r="AK3852" s="216" t="s">
        <v>14001</v>
      </c>
      <c r="AL3852" s="216">
        <v>43</v>
      </c>
      <c r="AM3852" s="216">
        <v>55</v>
      </c>
      <c r="AN3852" s="1122">
        <v>19.100000000000001</v>
      </c>
      <c r="AO3852" s="216">
        <v>26</v>
      </c>
      <c r="AP3852" s="216">
        <v>27</v>
      </c>
      <c r="AQ3852" s="216">
        <v>16.8</v>
      </c>
      <c r="AR3852" s="216">
        <f t="shared" si="609"/>
        <v>43.921972222222223</v>
      </c>
      <c r="AS3852" s="216">
        <f t="shared" si="610"/>
        <v>26.454666666666665</v>
      </c>
      <c r="AT3852" s="213" t="s">
        <v>43</v>
      </c>
      <c r="AU3852" s="485"/>
      <c r="AV3852" s="1270"/>
      <c r="AW3852" s="1077"/>
      <c r="AX3852" s="246" t="s">
        <v>18552</v>
      </c>
      <c r="AY3852" s="1215">
        <v>46209</v>
      </c>
      <c r="AZ3852" s="1270"/>
      <c r="BA3852" s="1077"/>
      <c r="BB3852" s="1270"/>
      <c r="BC3852" s="1077"/>
      <c r="BD3852" s="1270"/>
      <c r="BE3852" s="1077"/>
      <c r="BF3852" s="213"/>
      <c r="BH3852" s="1011"/>
      <c r="BI3852" s="1011"/>
    </row>
    <row r="3853" spans="1:61" ht="48.75" customHeight="1" x14ac:dyDescent="0.25">
      <c r="A3853" s="101">
        <v>1311</v>
      </c>
      <c r="B3853" s="190" t="s">
        <v>13844</v>
      </c>
      <c r="C3853" s="190">
        <v>12170770</v>
      </c>
      <c r="D3853" s="191">
        <v>43908</v>
      </c>
      <c r="E3853" s="191">
        <v>43908</v>
      </c>
      <c r="F3853" s="191">
        <v>46099</v>
      </c>
      <c r="G3853" s="190"/>
      <c r="H3853" s="190" t="s">
        <v>14002</v>
      </c>
      <c r="J3853" s="190" t="s">
        <v>1502</v>
      </c>
      <c r="K3853" s="190" t="s">
        <v>142</v>
      </c>
      <c r="L3853" s="190" t="s">
        <v>372</v>
      </c>
      <c r="M3853" s="190" t="s">
        <v>372</v>
      </c>
      <c r="N3853" s="190" t="s">
        <v>70</v>
      </c>
      <c r="O3853" s="106" t="s">
        <v>14003</v>
      </c>
      <c r="P3853" s="1074" t="s">
        <v>14004</v>
      </c>
      <c r="Q3853" s="190" t="s">
        <v>559</v>
      </c>
      <c r="R3853" s="190" t="s">
        <v>6931</v>
      </c>
      <c r="S3853" s="190" t="s">
        <v>14005</v>
      </c>
      <c r="T3853" s="1074"/>
      <c r="U3853" s="88"/>
      <c r="V3853" s="88">
        <v>204.6</v>
      </c>
      <c r="W3853" s="190"/>
      <c r="Y3853" s="88"/>
      <c r="Z3853" s="88"/>
      <c r="AA3853" s="88"/>
      <c r="AB3853" s="106"/>
      <c r="AC3853" s="88"/>
      <c r="AD3853" s="88"/>
      <c r="AE3853" s="88"/>
      <c r="AF3853" s="101" t="s">
        <v>15513</v>
      </c>
      <c r="AG3853" s="101"/>
      <c r="AH3853" s="101"/>
      <c r="AI3853" s="101">
        <v>252.34</v>
      </c>
      <c r="AJ3853" s="101" t="s">
        <v>15504</v>
      </c>
      <c r="AK3853" s="101" t="s">
        <v>15505</v>
      </c>
      <c r="AL3853" s="101">
        <v>43</v>
      </c>
      <c r="AM3853" s="101">
        <v>8</v>
      </c>
      <c r="AN3853" s="1117">
        <v>19.27</v>
      </c>
      <c r="AO3853" s="101">
        <v>24</v>
      </c>
      <c r="AP3853" s="101">
        <v>23</v>
      </c>
      <c r="AQ3853" s="101">
        <v>8.18</v>
      </c>
      <c r="AR3853" s="101">
        <f t="shared" ref="AR3853:AR3856" si="611">AL3853+AM3853/60+AN3853/3600</f>
        <v>43.138686111111113</v>
      </c>
      <c r="AS3853" s="101">
        <f t="shared" ref="AS3853:AS3856" si="612">AO3853+AP3853/60+AQ3853/3600</f>
        <v>24.385605555555554</v>
      </c>
      <c r="AT3853" s="190" t="s">
        <v>43</v>
      </c>
      <c r="AV3853" s="101" t="s">
        <v>15512</v>
      </c>
      <c r="AW3853" s="243">
        <v>44531</v>
      </c>
      <c r="AX3853" s="101" t="s">
        <v>16370</v>
      </c>
      <c r="AY3853" s="243">
        <v>45013</v>
      </c>
      <c r="BF3853" s="190"/>
      <c r="BH3853" s="1011"/>
      <c r="BI3853" s="1011"/>
    </row>
    <row r="3854" spans="1:61" ht="48.75" customHeight="1" x14ac:dyDescent="0.25">
      <c r="A3854" s="101"/>
      <c r="B3854" s="190" t="s">
        <v>13844</v>
      </c>
      <c r="C3854" s="190">
        <v>12170770</v>
      </c>
      <c r="D3854" s="191">
        <v>43908</v>
      </c>
      <c r="E3854" s="191">
        <v>43908</v>
      </c>
      <c r="F3854" s="191">
        <v>46099</v>
      </c>
      <c r="G3854" s="190"/>
      <c r="H3854" s="190" t="s">
        <v>14002</v>
      </c>
      <c r="J3854" s="190" t="s">
        <v>1502</v>
      </c>
      <c r="K3854" s="190" t="s">
        <v>142</v>
      </c>
      <c r="L3854" s="190" t="s">
        <v>372</v>
      </c>
      <c r="M3854" s="190" t="s">
        <v>372</v>
      </c>
      <c r="N3854" s="190" t="s">
        <v>70</v>
      </c>
      <c r="O3854" s="106" t="s">
        <v>14003</v>
      </c>
      <c r="P3854" s="1074" t="s">
        <v>14004</v>
      </c>
      <c r="Q3854" s="190" t="s">
        <v>559</v>
      </c>
      <c r="R3854" s="190" t="s">
        <v>6931</v>
      </c>
      <c r="S3854" s="190" t="s">
        <v>14005</v>
      </c>
      <c r="T3854" s="1074"/>
      <c r="U3854" s="88"/>
      <c r="V3854" s="88"/>
      <c r="W3854" s="190"/>
      <c r="Y3854" s="88"/>
      <c r="Z3854" s="88"/>
      <c r="AA3854" s="88"/>
      <c r="AB3854" s="106"/>
      <c r="AC3854" s="88"/>
      <c r="AD3854" s="88"/>
      <c r="AE3854" s="88"/>
      <c r="AF3854" s="101" t="s">
        <v>15514</v>
      </c>
      <c r="AG3854" s="101"/>
      <c r="AH3854" s="101"/>
      <c r="AI3854" s="101">
        <v>252.35</v>
      </c>
      <c r="AJ3854" s="101" t="s">
        <v>15506</v>
      </c>
      <c r="AK3854" s="101" t="s">
        <v>15507</v>
      </c>
      <c r="AL3854" s="101">
        <v>43</v>
      </c>
      <c r="AM3854" s="101">
        <v>8</v>
      </c>
      <c r="AN3854" s="1117">
        <v>18.89</v>
      </c>
      <c r="AO3854" s="101">
        <v>24</v>
      </c>
      <c r="AP3854" s="101">
        <v>23</v>
      </c>
      <c r="AQ3854" s="101">
        <v>8.4600000000000009</v>
      </c>
      <c r="AR3854" s="101">
        <f t="shared" si="611"/>
        <v>43.138580555555556</v>
      </c>
      <c r="AS3854" s="101">
        <f t="shared" si="612"/>
        <v>24.385683333333333</v>
      </c>
      <c r="AT3854" s="190" t="s">
        <v>43</v>
      </c>
      <c r="AV3854" s="101" t="s">
        <v>15512</v>
      </c>
      <c r="AW3854" s="243">
        <v>44531</v>
      </c>
      <c r="AX3854" s="101" t="s">
        <v>16370</v>
      </c>
      <c r="AY3854" s="243">
        <v>45013</v>
      </c>
      <c r="BF3854" s="190"/>
      <c r="BH3854" s="1011"/>
      <c r="BI3854" s="1011"/>
    </row>
    <row r="3855" spans="1:61" ht="48.75" customHeight="1" x14ac:dyDescent="0.25">
      <c r="A3855" s="101"/>
      <c r="B3855" s="190" t="s">
        <v>13844</v>
      </c>
      <c r="C3855" s="190">
        <v>12170770</v>
      </c>
      <c r="D3855" s="191">
        <v>43908</v>
      </c>
      <c r="E3855" s="191">
        <v>43908</v>
      </c>
      <c r="F3855" s="191">
        <v>46099</v>
      </c>
      <c r="G3855" s="190"/>
      <c r="H3855" s="190" t="s">
        <v>14002</v>
      </c>
      <c r="J3855" s="190" t="s">
        <v>1502</v>
      </c>
      <c r="K3855" s="190" t="s">
        <v>142</v>
      </c>
      <c r="L3855" s="190" t="s">
        <v>372</v>
      </c>
      <c r="M3855" s="190" t="s">
        <v>372</v>
      </c>
      <c r="N3855" s="190" t="s">
        <v>70</v>
      </c>
      <c r="O3855" s="106" t="s">
        <v>14003</v>
      </c>
      <c r="P3855" s="1074" t="s">
        <v>14004</v>
      </c>
      <c r="Q3855" s="190" t="s">
        <v>559</v>
      </c>
      <c r="R3855" s="190" t="s">
        <v>6931</v>
      </c>
      <c r="S3855" s="190" t="s">
        <v>14005</v>
      </c>
      <c r="T3855" s="1074"/>
      <c r="U3855" s="88"/>
      <c r="V3855" s="88"/>
      <c r="W3855" s="190"/>
      <c r="Y3855" s="88"/>
      <c r="Z3855" s="88"/>
      <c r="AA3855" s="88"/>
      <c r="AB3855" s="106"/>
      <c r="AC3855" s="88"/>
      <c r="AD3855" s="88"/>
      <c r="AE3855" s="88"/>
      <c r="AF3855" s="101" t="s">
        <v>15502</v>
      </c>
      <c r="AG3855" s="101"/>
      <c r="AH3855" s="101"/>
      <c r="AI3855" s="101">
        <v>254.62</v>
      </c>
      <c r="AJ3855" s="101" t="s">
        <v>15508</v>
      </c>
      <c r="AK3855" s="101" t="s">
        <v>15509</v>
      </c>
      <c r="AL3855" s="101">
        <v>43</v>
      </c>
      <c r="AM3855" s="101">
        <v>8</v>
      </c>
      <c r="AN3855" s="1117">
        <v>20.78</v>
      </c>
      <c r="AO3855" s="101">
        <v>24</v>
      </c>
      <c r="AP3855" s="101">
        <v>23</v>
      </c>
      <c r="AQ3855" s="101">
        <v>16.13</v>
      </c>
      <c r="AR3855" s="101">
        <f t="shared" si="611"/>
        <v>43.139105555555552</v>
      </c>
      <c r="AS3855" s="101">
        <f t="shared" si="612"/>
        <v>24.387813888888889</v>
      </c>
      <c r="AT3855" s="190" t="s">
        <v>43</v>
      </c>
      <c r="AV3855" s="101" t="s">
        <v>15512</v>
      </c>
      <c r="AW3855" s="243">
        <v>44531</v>
      </c>
      <c r="AX3855" s="101" t="s">
        <v>16370</v>
      </c>
      <c r="AY3855" s="243">
        <v>45013</v>
      </c>
      <c r="BF3855" s="190"/>
      <c r="BH3855" s="1011"/>
      <c r="BI3855" s="1011"/>
    </row>
    <row r="3856" spans="1:61" ht="48.75" customHeight="1" thickBot="1" x14ac:dyDescent="0.3">
      <c r="A3856" s="216"/>
      <c r="B3856" s="213" t="s">
        <v>13844</v>
      </c>
      <c r="C3856" s="213">
        <v>12170770</v>
      </c>
      <c r="D3856" s="215">
        <v>43908</v>
      </c>
      <c r="E3856" s="215">
        <v>43908</v>
      </c>
      <c r="F3856" s="215">
        <v>46099</v>
      </c>
      <c r="G3856" s="213"/>
      <c r="H3856" s="213" t="s">
        <v>14002</v>
      </c>
      <c r="I3856" s="485"/>
      <c r="J3856" s="213" t="s">
        <v>1502</v>
      </c>
      <c r="K3856" s="213" t="s">
        <v>142</v>
      </c>
      <c r="L3856" s="213" t="s">
        <v>372</v>
      </c>
      <c r="M3856" s="213" t="s">
        <v>372</v>
      </c>
      <c r="N3856" s="213" t="s">
        <v>70</v>
      </c>
      <c r="O3856" s="1058" t="s">
        <v>14003</v>
      </c>
      <c r="P3856" s="1075" t="s">
        <v>14004</v>
      </c>
      <c r="Q3856" s="213" t="s">
        <v>559</v>
      </c>
      <c r="R3856" s="213" t="s">
        <v>6931</v>
      </c>
      <c r="S3856" s="213" t="s">
        <v>14005</v>
      </c>
      <c r="T3856" s="1075"/>
      <c r="U3856" s="846"/>
      <c r="V3856" s="846"/>
      <c r="W3856" s="213"/>
      <c r="X3856" s="485"/>
      <c r="Y3856" s="846"/>
      <c r="Z3856" s="846"/>
      <c r="AA3856" s="846"/>
      <c r="AB3856" s="1058"/>
      <c r="AC3856" s="846"/>
      <c r="AD3856" s="846"/>
      <c r="AE3856" s="846"/>
      <c r="AF3856" s="216" t="s">
        <v>15503</v>
      </c>
      <c r="AG3856" s="216"/>
      <c r="AH3856" s="216"/>
      <c r="AI3856" s="216">
        <v>254.62</v>
      </c>
      <c r="AJ3856" s="216" t="s">
        <v>15510</v>
      </c>
      <c r="AK3856" s="216" t="s">
        <v>15511</v>
      </c>
      <c r="AL3856" s="216">
        <v>43</v>
      </c>
      <c r="AM3856" s="216">
        <v>8</v>
      </c>
      <c r="AN3856" s="1122">
        <v>20.14</v>
      </c>
      <c r="AO3856" s="216">
        <v>24</v>
      </c>
      <c r="AP3856" s="216">
        <v>23</v>
      </c>
      <c r="AQ3856" s="216">
        <v>16.329999999999998</v>
      </c>
      <c r="AR3856" s="216">
        <f t="shared" si="611"/>
        <v>43.138927777777781</v>
      </c>
      <c r="AS3856" s="216">
        <f t="shared" si="612"/>
        <v>24.387869444444444</v>
      </c>
      <c r="AT3856" s="213" t="s">
        <v>43</v>
      </c>
      <c r="AU3856" s="485"/>
      <c r="AV3856" s="216" t="s">
        <v>15512</v>
      </c>
      <c r="AW3856" s="721">
        <v>44531</v>
      </c>
      <c r="AX3856" s="216" t="s">
        <v>16370</v>
      </c>
      <c r="AY3856" s="721">
        <v>45013</v>
      </c>
      <c r="AZ3856" s="1270"/>
      <c r="BA3856" s="1077"/>
      <c r="BB3856" s="1270"/>
      <c r="BC3856" s="1077"/>
      <c r="BD3856" s="1270"/>
      <c r="BE3856" s="1077"/>
      <c r="BF3856" s="213"/>
      <c r="BH3856" s="1011"/>
      <c r="BI3856" s="1011"/>
    </row>
    <row r="3857" spans="1:61" ht="48.75" customHeight="1" thickBot="1" x14ac:dyDescent="0.3">
      <c r="A3857" s="216">
        <v>1312</v>
      </c>
      <c r="B3857" s="213" t="s">
        <v>1580</v>
      </c>
      <c r="C3857" s="213">
        <v>12170771</v>
      </c>
      <c r="D3857" s="215">
        <v>43921</v>
      </c>
      <c r="E3857" s="215">
        <v>43921</v>
      </c>
      <c r="F3857" s="215">
        <v>45016</v>
      </c>
      <c r="G3857" s="213"/>
      <c r="H3857" s="213" t="s">
        <v>14007</v>
      </c>
      <c r="I3857" s="485"/>
      <c r="J3857" s="213" t="s">
        <v>696</v>
      </c>
      <c r="K3857" s="213" t="s">
        <v>38</v>
      </c>
      <c r="L3857" s="213" t="s">
        <v>14008</v>
      </c>
      <c r="M3857" s="213" t="s">
        <v>248</v>
      </c>
      <c r="N3857" s="213" t="s">
        <v>41</v>
      </c>
      <c r="O3857" s="1058"/>
      <c r="P3857" s="1075" t="s">
        <v>14009</v>
      </c>
      <c r="Q3857" s="213" t="s">
        <v>559</v>
      </c>
      <c r="R3857" s="213" t="s">
        <v>6931</v>
      </c>
      <c r="S3857" s="213" t="s">
        <v>14010</v>
      </c>
      <c r="T3857" s="1075"/>
      <c r="U3857" s="846"/>
      <c r="V3857" s="846">
        <v>20.54</v>
      </c>
      <c r="W3857" s="213"/>
      <c r="X3857" s="485"/>
      <c r="Y3857" s="846"/>
      <c r="Z3857" s="846"/>
      <c r="AA3857" s="846"/>
      <c r="AB3857" s="1058"/>
      <c r="AC3857" s="846"/>
      <c r="AD3857" s="846"/>
      <c r="AE3857" s="846"/>
      <c r="AF3857" s="216" t="s">
        <v>14011</v>
      </c>
      <c r="AG3857" s="216"/>
      <c r="AH3857" s="216"/>
      <c r="AI3857" s="216"/>
      <c r="AJ3857" s="216" t="s">
        <v>14012</v>
      </c>
      <c r="AK3857" s="216" t="s">
        <v>14013</v>
      </c>
      <c r="AL3857" s="216">
        <v>43</v>
      </c>
      <c r="AM3857" s="216">
        <v>35</v>
      </c>
      <c r="AN3857" s="1122">
        <v>5.43</v>
      </c>
      <c r="AO3857" s="216">
        <v>25</v>
      </c>
      <c r="AP3857" s="216">
        <v>20</v>
      </c>
      <c r="AQ3857" s="216">
        <v>58.55</v>
      </c>
      <c r="AR3857" s="216">
        <f t="shared" si="609"/>
        <v>43.584841666666669</v>
      </c>
      <c r="AS3857" s="216">
        <f t="shared" si="610"/>
        <v>25.349597222222222</v>
      </c>
      <c r="AT3857" s="213" t="s">
        <v>34</v>
      </c>
      <c r="AU3857" s="485"/>
      <c r="AV3857" s="1270"/>
      <c r="AW3857" s="1077"/>
      <c r="AX3857" s="1270"/>
      <c r="AY3857" s="1077"/>
      <c r="AZ3857" s="1270"/>
      <c r="BA3857" s="1077"/>
      <c r="BB3857" s="1270"/>
      <c r="BC3857" s="1077"/>
      <c r="BD3857" s="1270"/>
      <c r="BE3857" s="1077"/>
      <c r="BF3857" s="213"/>
      <c r="BH3857" s="1011"/>
      <c r="BI3857" s="1011"/>
    </row>
    <row r="3858" spans="1:61" ht="48.75" customHeight="1" thickBot="1" x14ac:dyDescent="0.3">
      <c r="A3858" s="216">
        <v>1313</v>
      </c>
      <c r="B3858" s="213" t="s">
        <v>1580</v>
      </c>
      <c r="C3858" s="213">
        <v>12770103</v>
      </c>
      <c r="D3858" s="215">
        <v>43917</v>
      </c>
      <c r="E3858" s="215">
        <v>43917</v>
      </c>
      <c r="F3858" s="215">
        <v>45012</v>
      </c>
      <c r="G3858" s="213"/>
      <c r="H3858" s="213" t="s">
        <v>1426</v>
      </c>
      <c r="I3858" s="485"/>
      <c r="J3858" s="213" t="s">
        <v>696</v>
      </c>
      <c r="K3858" s="213" t="s">
        <v>38</v>
      </c>
      <c r="L3858" s="213" t="s">
        <v>6525</v>
      </c>
      <c r="M3858" s="213" t="s">
        <v>248</v>
      </c>
      <c r="N3858" s="213" t="s">
        <v>41</v>
      </c>
      <c r="O3858" s="1058"/>
      <c r="P3858" s="1075" t="s">
        <v>14014</v>
      </c>
      <c r="Q3858" s="213" t="s">
        <v>559</v>
      </c>
      <c r="R3858" s="213" t="s">
        <v>6931</v>
      </c>
      <c r="S3858" s="213" t="s">
        <v>14015</v>
      </c>
      <c r="T3858" s="1075"/>
      <c r="U3858" s="846"/>
      <c r="V3858" s="846">
        <v>21.21</v>
      </c>
      <c r="W3858" s="213"/>
      <c r="X3858" s="485"/>
      <c r="Y3858" s="846"/>
      <c r="Z3858" s="846"/>
      <c r="AA3858" s="846"/>
      <c r="AB3858" s="1058"/>
      <c r="AC3858" s="846"/>
      <c r="AD3858" s="846"/>
      <c r="AE3858" s="846"/>
      <c r="AF3858" s="216" t="s">
        <v>14011</v>
      </c>
      <c r="AG3858" s="216"/>
      <c r="AH3858" s="216"/>
      <c r="AI3858" s="216"/>
      <c r="AJ3858" s="216" t="s">
        <v>14016</v>
      </c>
      <c r="AK3858" s="216" t="s">
        <v>14017</v>
      </c>
      <c r="AL3858" s="216">
        <v>43</v>
      </c>
      <c r="AM3858" s="216">
        <v>27</v>
      </c>
      <c r="AN3858" s="1122">
        <v>28.49</v>
      </c>
      <c r="AO3858" s="216">
        <v>25</v>
      </c>
      <c r="AP3858" s="216">
        <v>17</v>
      </c>
      <c r="AQ3858" s="216">
        <v>53.22</v>
      </c>
      <c r="AR3858" s="216">
        <f t="shared" si="609"/>
        <v>43.457913888888889</v>
      </c>
      <c r="AS3858" s="216">
        <f t="shared" si="610"/>
        <v>25.298116666666669</v>
      </c>
      <c r="AT3858" s="213" t="s">
        <v>34</v>
      </c>
      <c r="AU3858" s="485"/>
      <c r="AV3858" s="1270"/>
      <c r="AW3858" s="1077"/>
      <c r="AX3858" s="1270"/>
      <c r="AY3858" s="1077"/>
      <c r="AZ3858" s="1270"/>
      <c r="BA3858" s="1077"/>
      <c r="BB3858" s="1270"/>
      <c r="BC3858" s="1077"/>
      <c r="BD3858" s="1270"/>
      <c r="BE3858" s="1077"/>
      <c r="BF3858" s="213"/>
      <c r="BH3858" s="1011"/>
      <c r="BI3858" s="1011"/>
    </row>
    <row r="3859" spans="1:61" ht="48.75" customHeight="1" thickBot="1" x14ac:dyDescent="0.3">
      <c r="A3859" s="216">
        <v>1314</v>
      </c>
      <c r="B3859" s="213" t="s">
        <v>1580</v>
      </c>
      <c r="C3859" s="213">
        <v>12770104</v>
      </c>
      <c r="D3859" s="215">
        <v>43920</v>
      </c>
      <c r="E3859" s="215">
        <v>43920</v>
      </c>
      <c r="F3859" s="215">
        <v>45015</v>
      </c>
      <c r="G3859" s="213"/>
      <c r="H3859" s="213" t="s">
        <v>1426</v>
      </c>
      <c r="I3859" s="485"/>
      <c r="J3859" s="213" t="s">
        <v>696</v>
      </c>
      <c r="K3859" s="213" t="s">
        <v>38</v>
      </c>
      <c r="L3859" s="213" t="s">
        <v>6525</v>
      </c>
      <c r="M3859" s="213" t="s">
        <v>248</v>
      </c>
      <c r="N3859" s="213" t="s">
        <v>41</v>
      </c>
      <c r="O3859" s="1058"/>
      <c r="P3859" s="1075" t="s">
        <v>14014</v>
      </c>
      <c r="Q3859" s="213" t="s">
        <v>559</v>
      </c>
      <c r="R3859" s="213" t="s">
        <v>6931</v>
      </c>
      <c r="S3859" s="213" t="s">
        <v>14018</v>
      </c>
      <c r="T3859" s="1075"/>
      <c r="U3859" s="846"/>
      <c r="V3859" s="846">
        <v>20.079999999999998</v>
      </c>
      <c r="W3859" s="213"/>
      <c r="X3859" s="485"/>
      <c r="Y3859" s="846"/>
      <c r="Z3859" s="846"/>
      <c r="AA3859" s="846"/>
      <c r="AB3859" s="1058"/>
      <c r="AC3859" s="846"/>
      <c r="AD3859" s="846"/>
      <c r="AE3859" s="846"/>
      <c r="AF3859" s="216" t="s">
        <v>14011</v>
      </c>
      <c r="AG3859" s="216"/>
      <c r="AH3859" s="216"/>
      <c r="AI3859" s="216"/>
      <c r="AJ3859" s="216" t="s">
        <v>14019</v>
      </c>
      <c r="AK3859" s="216" t="s">
        <v>14020</v>
      </c>
      <c r="AL3859" s="216">
        <v>43</v>
      </c>
      <c r="AM3859" s="216">
        <v>28</v>
      </c>
      <c r="AN3859" s="1122">
        <v>4.21</v>
      </c>
      <c r="AO3859" s="216">
        <v>25</v>
      </c>
      <c r="AP3859" s="216">
        <v>18</v>
      </c>
      <c r="AQ3859" s="216">
        <v>0.04</v>
      </c>
      <c r="AR3859" s="216">
        <f t="shared" si="609"/>
        <v>43.467836111111112</v>
      </c>
      <c r="AS3859" s="216">
        <f t="shared" si="610"/>
        <v>25.300011111111111</v>
      </c>
      <c r="AT3859" s="213" t="s">
        <v>34</v>
      </c>
      <c r="AU3859" s="485"/>
      <c r="AV3859" s="1270"/>
      <c r="AW3859" s="1077"/>
      <c r="AX3859" s="1270"/>
      <c r="AY3859" s="1077"/>
      <c r="AZ3859" s="1270"/>
      <c r="BA3859" s="1077"/>
      <c r="BB3859" s="1270"/>
      <c r="BC3859" s="1077"/>
      <c r="BD3859" s="1270"/>
      <c r="BE3859" s="1077"/>
      <c r="BF3859" s="213"/>
      <c r="BH3859" s="1011"/>
      <c r="BI3859" s="1011"/>
    </row>
    <row r="3860" spans="1:61" ht="48.75" customHeight="1" thickBot="1" x14ac:dyDescent="0.3">
      <c r="A3860" s="216">
        <v>1315</v>
      </c>
      <c r="B3860" s="213" t="s">
        <v>1580</v>
      </c>
      <c r="C3860" s="213">
        <v>12770105</v>
      </c>
      <c r="D3860" s="215">
        <v>43920</v>
      </c>
      <c r="E3860" s="215">
        <v>43920</v>
      </c>
      <c r="F3860" s="215">
        <v>45015</v>
      </c>
      <c r="G3860" s="213"/>
      <c r="H3860" s="213" t="s">
        <v>14021</v>
      </c>
      <c r="I3860" s="485"/>
      <c r="J3860" s="213" t="s">
        <v>1623</v>
      </c>
      <c r="K3860" s="213" t="s">
        <v>33</v>
      </c>
      <c r="L3860" s="213" t="s">
        <v>422</v>
      </c>
      <c r="M3860" s="213" t="s">
        <v>248</v>
      </c>
      <c r="N3860" s="213" t="s">
        <v>41</v>
      </c>
      <c r="O3860" s="1058"/>
      <c r="P3860" s="1075" t="s">
        <v>6670</v>
      </c>
      <c r="Q3860" s="213" t="s">
        <v>559</v>
      </c>
      <c r="R3860" s="213" t="s">
        <v>6931</v>
      </c>
      <c r="S3860" s="213" t="s">
        <v>14022</v>
      </c>
      <c r="T3860" s="1075"/>
      <c r="U3860" s="846"/>
      <c r="V3860" s="846">
        <v>20.83</v>
      </c>
      <c r="W3860" s="213"/>
      <c r="X3860" s="485"/>
      <c r="Y3860" s="846"/>
      <c r="Z3860" s="846"/>
      <c r="AA3860" s="846"/>
      <c r="AB3860" s="1058"/>
      <c r="AC3860" s="846"/>
      <c r="AD3860" s="846"/>
      <c r="AE3860" s="846"/>
      <c r="AF3860" s="216" t="s">
        <v>14011</v>
      </c>
      <c r="AG3860" s="216"/>
      <c r="AH3860" s="216"/>
      <c r="AI3860" s="216"/>
      <c r="AJ3860" s="216" t="s">
        <v>14023</v>
      </c>
      <c r="AK3860" s="216" t="s">
        <v>14024</v>
      </c>
      <c r="AL3860" s="216">
        <v>43</v>
      </c>
      <c r="AM3860" s="216">
        <v>32</v>
      </c>
      <c r="AN3860" s="1122">
        <v>48.26</v>
      </c>
      <c r="AO3860" s="216">
        <v>25</v>
      </c>
      <c r="AP3860" s="216">
        <v>19</v>
      </c>
      <c r="AQ3860" s="216">
        <v>39.229999999999997</v>
      </c>
      <c r="AR3860" s="216">
        <f t="shared" si="609"/>
        <v>43.546738888888889</v>
      </c>
      <c r="AS3860" s="216">
        <f t="shared" si="610"/>
        <v>25.327563888888889</v>
      </c>
      <c r="AT3860" s="213" t="s">
        <v>34</v>
      </c>
      <c r="AU3860" s="485"/>
      <c r="AV3860" s="1270"/>
      <c r="AW3860" s="1077"/>
      <c r="AX3860" s="1270"/>
      <c r="AY3860" s="1077"/>
      <c r="AZ3860" s="1270"/>
      <c r="BA3860" s="1077"/>
      <c r="BB3860" s="1270"/>
      <c r="BC3860" s="1077"/>
      <c r="BD3860" s="1270"/>
      <c r="BE3860" s="1077"/>
      <c r="BF3860" s="213"/>
      <c r="BH3860" s="1011"/>
      <c r="BI3860" s="1011"/>
    </row>
    <row r="3861" spans="1:61" ht="48.75" customHeight="1" thickBot="1" x14ac:dyDescent="0.3">
      <c r="A3861" s="216">
        <v>1316</v>
      </c>
      <c r="B3861" s="213" t="s">
        <v>13844</v>
      </c>
      <c r="C3861" s="213">
        <v>12170772</v>
      </c>
      <c r="D3861" s="215">
        <v>43927</v>
      </c>
      <c r="E3861" s="215">
        <v>43927</v>
      </c>
      <c r="F3861" s="215">
        <v>46118</v>
      </c>
      <c r="G3861" s="213"/>
      <c r="H3861" s="213" t="s">
        <v>14029</v>
      </c>
      <c r="I3861" s="485"/>
      <c r="J3861" s="213" t="s">
        <v>12148</v>
      </c>
      <c r="K3861" s="213" t="s">
        <v>142</v>
      </c>
      <c r="L3861" s="213" t="s">
        <v>1264</v>
      </c>
      <c r="M3861" s="213" t="s">
        <v>70</v>
      </c>
      <c r="N3861" s="213" t="s">
        <v>70</v>
      </c>
      <c r="O3861" s="1058" t="s">
        <v>14031</v>
      </c>
      <c r="P3861" s="1075" t="s">
        <v>13979</v>
      </c>
      <c r="Q3861" s="213" t="s">
        <v>559</v>
      </c>
      <c r="R3861" s="213" t="s">
        <v>6931</v>
      </c>
      <c r="S3861" s="213" t="s">
        <v>14030</v>
      </c>
      <c r="T3861" s="1075"/>
      <c r="U3861" s="846"/>
      <c r="V3861" s="846">
        <v>20.5</v>
      </c>
      <c r="W3861" s="213"/>
      <c r="X3861" s="485"/>
      <c r="Y3861" s="846"/>
      <c r="Z3861" s="846"/>
      <c r="AA3861" s="846"/>
      <c r="AB3861" s="1058"/>
      <c r="AC3861" s="846"/>
      <c r="AD3861" s="846"/>
      <c r="AE3861" s="846"/>
      <c r="AF3861" s="216" t="s">
        <v>13982</v>
      </c>
      <c r="AG3861" s="216"/>
      <c r="AH3861" s="216"/>
      <c r="AI3861" s="216"/>
      <c r="AJ3861" s="216" t="s">
        <v>14032</v>
      </c>
      <c r="AK3861" s="216" t="s">
        <v>14033</v>
      </c>
      <c r="AL3861" s="216">
        <v>43</v>
      </c>
      <c r="AM3861" s="216">
        <v>16</v>
      </c>
      <c r="AN3861" s="1122">
        <v>11.17</v>
      </c>
      <c r="AO3861" s="216">
        <v>24</v>
      </c>
      <c r="AP3861" s="216">
        <v>39</v>
      </c>
      <c r="AQ3861" s="216">
        <v>32.17</v>
      </c>
      <c r="AR3861" s="216">
        <f t="shared" si="609"/>
        <v>43.269769444444442</v>
      </c>
      <c r="AS3861" s="216">
        <f t="shared" si="610"/>
        <v>24.65893611111111</v>
      </c>
      <c r="AT3861" s="213" t="s">
        <v>43</v>
      </c>
      <c r="AU3861" s="485"/>
      <c r="AV3861" s="1270"/>
      <c r="AW3861" s="1077"/>
      <c r="AX3861" s="246" t="s">
        <v>16371</v>
      </c>
      <c r="AY3861" s="1215">
        <v>45013</v>
      </c>
      <c r="AZ3861" s="1270"/>
      <c r="BA3861" s="1077"/>
      <c r="BB3861" s="1270"/>
      <c r="BC3861" s="1077"/>
      <c r="BD3861" s="1270"/>
      <c r="BE3861" s="1077"/>
      <c r="BF3861" s="213"/>
      <c r="BH3861" s="1011"/>
      <c r="BI3861" s="1011"/>
    </row>
    <row r="3862" spans="1:61" ht="48.75" customHeight="1" thickBot="1" x14ac:dyDescent="0.3">
      <c r="A3862" s="216">
        <v>1317</v>
      </c>
      <c r="B3862" s="213" t="s">
        <v>13844</v>
      </c>
      <c r="C3862" s="213">
        <v>12170773</v>
      </c>
      <c r="D3862" s="215">
        <v>43937</v>
      </c>
      <c r="E3862" s="215">
        <v>43937</v>
      </c>
      <c r="F3862" s="215">
        <v>45032</v>
      </c>
      <c r="G3862" s="213"/>
      <c r="H3862" s="213" t="s">
        <v>14034</v>
      </c>
      <c r="I3862" s="485"/>
      <c r="J3862" s="213" t="s">
        <v>1494</v>
      </c>
      <c r="K3862" s="213" t="s">
        <v>183</v>
      </c>
      <c r="L3862" s="213" t="s">
        <v>14035</v>
      </c>
      <c r="M3862" s="213" t="s">
        <v>193</v>
      </c>
      <c r="N3862" s="213" t="s">
        <v>48</v>
      </c>
      <c r="O3862" s="1058" t="s">
        <v>14037</v>
      </c>
      <c r="P3862" s="1058" t="s">
        <v>14036</v>
      </c>
      <c r="Q3862" s="213" t="s">
        <v>559</v>
      </c>
      <c r="R3862" s="213" t="s">
        <v>6931</v>
      </c>
      <c r="S3862" s="213" t="s">
        <v>14038</v>
      </c>
      <c r="T3862" s="1075"/>
      <c r="U3862" s="846"/>
      <c r="V3862" s="846">
        <v>47.16</v>
      </c>
      <c r="W3862" s="213"/>
      <c r="X3862" s="485"/>
      <c r="Y3862" s="846"/>
      <c r="Z3862" s="846"/>
      <c r="AA3862" s="846"/>
      <c r="AB3862" s="1058"/>
      <c r="AC3862" s="846"/>
      <c r="AD3862" s="846"/>
      <c r="AE3862" s="846"/>
      <c r="AF3862" s="216" t="s">
        <v>14039</v>
      </c>
      <c r="AG3862" s="216"/>
      <c r="AH3862" s="216"/>
      <c r="AI3862" s="216">
        <v>632</v>
      </c>
      <c r="AJ3862" s="216" t="s">
        <v>14040</v>
      </c>
      <c r="AK3862" s="216" t="s">
        <v>14041</v>
      </c>
      <c r="AL3862" s="216">
        <v>42</v>
      </c>
      <c r="AM3862" s="216">
        <v>57</v>
      </c>
      <c r="AN3862" s="1122">
        <v>24.99</v>
      </c>
      <c r="AO3862" s="216">
        <v>22</v>
      </c>
      <c r="AP3862" s="216">
        <v>54</v>
      </c>
      <c r="AQ3862" s="216">
        <v>19.899999999999999</v>
      </c>
      <c r="AR3862" s="216">
        <f t="shared" si="609"/>
        <v>42.956941666666673</v>
      </c>
      <c r="AS3862" s="216">
        <f t="shared" si="610"/>
        <v>22.905527777777777</v>
      </c>
      <c r="AT3862" s="213" t="s">
        <v>34</v>
      </c>
      <c r="AU3862" s="485"/>
      <c r="AV3862" s="1270"/>
      <c r="AW3862" s="1077"/>
      <c r="AX3862" s="1270"/>
      <c r="AY3862" s="1077"/>
      <c r="AZ3862" s="1270"/>
      <c r="BA3862" s="1077"/>
      <c r="BB3862" s="1270"/>
      <c r="BC3862" s="1077"/>
      <c r="BD3862" s="1270"/>
      <c r="BE3862" s="1077"/>
      <c r="BF3862" s="213"/>
      <c r="BH3862" s="1011"/>
      <c r="BI3862" s="1011"/>
    </row>
    <row r="3863" spans="1:61" ht="48.75" customHeight="1" thickBot="1" x14ac:dyDescent="0.3">
      <c r="A3863" s="216">
        <v>1318</v>
      </c>
      <c r="B3863" s="213" t="s">
        <v>13844</v>
      </c>
      <c r="C3863" s="213">
        <v>12170774</v>
      </c>
      <c r="D3863" s="215">
        <v>43942</v>
      </c>
      <c r="E3863" s="215">
        <v>43942</v>
      </c>
      <c r="F3863" s="215">
        <v>45037</v>
      </c>
      <c r="G3863" s="213"/>
      <c r="H3863" s="213" t="s">
        <v>14042</v>
      </c>
      <c r="I3863" s="485"/>
      <c r="J3863" s="213" t="s">
        <v>12148</v>
      </c>
      <c r="K3863" s="213" t="s">
        <v>142</v>
      </c>
      <c r="L3863" s="213" t="s">
        <v>1017</v>
      </c>
      <c r="M3863" s="213" t="s">
        <v>74</v>
      </c>
      <c r="N3863" s="213" t="s">
        <v>74</v>
      </c>
      <c r="O3863" s="1058" t="s">
        <v>14043</v>
      </c>
      <c r="P3863" s="1058">
        <v>51620</v>
      </c>
      <c r="Q3863" s="213" t="s">
        <v>559</v>
      </c>
      <c r="R3863" s="213" t="s">
        <v>6931</v>
      </c>
      <c r="S3863" s="213" t="s">
        <v>14044</v>
      </c>
      <c r="T3863" s="1075"/>
      <c r="U3863" s="846"/>
      <c r="V3863" s="846"/>
      <c r="W3863" s="213"/>
      <c r="X3863" s="485"/>
      <c r="Y3863" s="846"/>
      <c r="Z3863" s="846"/>
      <c r="AA3863" s="846"/>
      <c r="AB3863" s="1058"/>
      <c r="AC3863" s="846"/>
      <c r="AD3863" s="846"/>
      <c r="AE3863" s="846"/>
      <c r="AF3863" s="216" t="s">
        <v>14045</v>
      </c>
      <c r="AG3863" s="216"/>
      <c r="AH3863" s="216"/>
      <c r="AI3863" s="216">
        <v>340</v>
      </c>
      <c r="AJ3863" s="216" t="s">
        <v>14046</v>
      </c>
      <c r="AK3863" s="216" t="s">
        <v>14047</v>
      </c>
      <c r="AL3863" s="216">
        <v>43</v>
      </c>
      <c r="AM3863" s="216">
        <v>15</v>
      </c>
      <c r="AN3863" s="1122">
        <v>32.78</v>
      </c>
      <c r="AO3863" s="216">
        <v>24</v>
      </c>
      <c r="AP3863" s="216">
        <v>38</v>
      </c>
      <c r="AQ3863" s="216">
        <v>46.04</v>
      </c>
      <c r="AR3863" s="216">
        <f t="shared" si="609"/>
        <v>43.259105555555557</v>
      </c>
      <c r="AS3863" s="216">
        <f t="shared" si="610"/>
        <v>24.646122222222221</v>
      </c>
      <c r="AT3863" s="213" t="s">
        <v>34</v>
      </c>
      <c r="AU3863" s="485"/>
      <c r="AV3863" s="1270"/>
      <c r="AW3863" s="1077"/>
      <c r="AX3863" s="1270"/>
      <c r="AY3863" s="1077"/>
      <c r="AZ3863" s="1270"/>
      <c r="BA3863" s="1077"/>
      <c r="BB3863" s="1270"/>
      <c r="BC3863" s="1077"/>
      <c r="BD3863" s="1270"/>
      <c r="BE3863" s="1077"/>
      <c r="BF3863" s="213"/>
      <c r="BH3863" s="1011"/>
      <c r="BI3863" s="1011"/>
    </row>
    <row r="3864" spans="1:61" ht="48.75" customHeight="1" thickBot="1" x14ac:dyDescent="0.3">
      <c r="A3864" s="216">
        <v>1319</v>
      </c>
      <c r="B3864" s="213" t="s">
        <v>146</v>
      </c>
      <c r="C3864" s="213">
        <v>12170775</v>
      </c>
      <c r="D3864" s="215">
        <v>43943</v>
      </c>
      <c r="E3864" s="215">
        <v>43943</v>
      </c>
      <c r="F3864" s="215">
        <v>45038</v>
      </c>
      <c r="G3864" s="213"/>
      <c r="H3864" s="213" t="s">
        <v>14048</v>
      </c>
      <c r="I3864" s="485"/>
      <c r="J3864" s="213" t="s">
        <v>14049</v>
      </c>
      <c r="K3864" s="213" t="s">
        <v>50</v>
      </c>
      <c r="L3864" s="213" t="s">
        <v>14050</v>
      </c>
      <c r="M3864" s="213" t="s">
        <v>137</v>
      </c>
      <c r="N3864" s="213" t="s">
        <v>48</v>
      </c>
      <c r="O3864" s="1058"/>
      <c r="P3864" s="1058">
        <v>16599</v>
      </c>
      <c r="Q3864" s="213" t="s">
        <v>559</v>
      </c>
      <c r="R3864" s="213" t="s">
        <v>6931</v>
      </c>
      <c r="S3864" s="213" t="s">
        <v>14051</v>
      </c>
      <c r="T3864" s="1075"/>
      <c r="U3864" s="846"/>
      <c r="V3864" s="846">
        <v>140</v>
      </c>
      <c r="W3864" s="213"/>
      <c r="X3864" s="485"/>
      <c r="Y3864" s="846"/>
      <c r="Z3864" s="846"/>
      <c r="AA3864" s="846"/>
      <c r="AB3864" s="1058"/>
      <c r="AC3864" s="846"/>
      <c r="AD3864" s="846"/>
      <c r="AE3864" s="846"/>
      <c r="AF3864" s="216" t="s">
        <v>14052</v>
      </c>
      <c r="AG3864" s="216" t="s">
        <v>14055</v>
      </c>
      <c r="AH3864" s="216" t="s">
        <v>14056</v>
      </c>
      <c r="AI3864" s="216"/>
      <c r="AJ3864" s="216" t="s">
        <v>14053</v>
      </c>
      <c r="AK3864" s="216" t="s">
        <v>14054</v>
      </c>
      <c r="AL3864" s="216">
        <v>42</v>
      </c>
      <c r="AM3864" s="216">
        <v>27</v>
      </c>
      <c r="AN3864" s="1122">
        <v>59.8</v>
      </c>
      <c r="AO3864" s="216">
        <v>23</v>
      </c>
      <c r="AP3864" s="216">
        <v>30</v>
      </c>
      <c r="AQ3864" s="216">
        <v>47.6</v>
      </c>
      <c r="AR3864" s="216">
        <f t="shared" si="609"/>
        <v>42.466611111111114</v>
      </c>
      <c r="AS3864" s="216">
        <f t="shared" si="610"/>
        <v>23.513222222222222</v>
      </c>
      <c r="AT3864" s="213" t="s">
        <v>34</v>
      </c>
      <c r="AU3864" s="485"/>
      <c r="AV3864" s="1270"/>
      <c r="AW3864" s="1077"/>
      <c r="AX3864" s="1270"/>
      <c r="AY3864" s="1077"/>
      <c r="AZ3864" s="1270"/>
      <c r="BA3864" s="1077"/>
      <c r="BB3864" s="1270"/>
      <c r="BC3864" s="1077"/>
      <c r="BD3864" s="1270"/>
      <c r="BE3864" s="1077"/>
      <c r="BF3864" s="213"/>
      <c r="BH3864" s="1011"/>
      <c r="BI3864" s="1011"/>
    </row>
    <row r="3865" spans="1:61" ht="48.75" customHeight="1" thickBot="1" x14ac:dyDescent="0.3">
      <c r="A3865" s="216">
        <v>1320</v>
      </c>
      <c r="B3865" s="213" t="s">
        <v>1580</v>
      </c>
      <c r="C3865" s="213">
        <v>12770106</v>
      </c>
      <c r="D3865" s="215">
        <v>43931</v>
      </c>
      <c r="E3865" s="215">
        <v>43931</v>
      </c>
      <c r="F3865" s="215">
        <v>45026</v>
      </c>
      <c r="G3865" s="213"/>
      <c r="H3865" s="213" t="s">
        <v>14057</v>
      </c>
      <c r="I3865" s="485"/>
      <c r="J3865" s="213" t="s">
        <v>1623</v>
      </c>
      <c r="K3865" s="213" t="s">
        <v>33</v>
      </c>
      <c r="L3865" s="213" t="s">
        <v>422</v>
      </c>
      <c r="M3865" s="213" t="s">
        <v>248</v>
      </c>
      <c r="N3865" s="213" t="s">
        <v>41</v>
      </c>
      <c r="O3865" s="1058"/>
      <c r="P3865" s="1058">
        <v>7363</v>
      </c>
      <c r="Q3865" s="213" t="s">
        <v>559</v>
      </c>
      <c r="R3865" s="213" t="s">
        <v>6931</v>
      </c>
      <c r="S3865" s="213" t="s">
        <v>14058</v>
      </c>
      <c r="T3865" s="1075"/>
      <c r="U3865" s="846"/>
      <c r="V3865" s="846">
        <v>33.44</v>
      </c>
      <c r="W3865" s="213"/>
      <c r="X3865" s="485"/>
      <c r="Y3865" s="846"/>
      <c r="Z3865" s="846"/>
      <c r="AA3865" s="846"/>
      <c r="AB3865" s="1058"/>
      <c r="AC3865" s="846"/>
      <c r="AD3865" s="846"/>
      <c r="AE3865" s="846"/>
      <c r="AF3865" s="216" t="s">
        <v>1768</v>
      </c>
      <c r="AG3865" s="216"/>
      <c r="AH3865" s="216"/>
      <c r="AI3865" s="216"/>
      <c r="AJ3865" s="216" t="s">
        <v>14059</v>
      </c>
      <c r="AK3865" s="216" t="s">
        <v>14060</v>
      </c>
      <c r="AL3865" s="216">
        <v>43</v>
      </c>
      <c r="AM3865" s="216">
        <v>32</v>
      </c>
      <c r="AN3865" s="1122">
        <v>43.9</v>
      </c>
      <c r="AO3865" s="216">
        <v>25</v>
      </c>
      <c r="AP3865" s="216">
        <v>19</v>
      </c>
      <c r="AQ3865" s="216">
        <v>31.24</v>
      </c>
      <c r="AR3865" s="216">
        <f t="shared" si="609"/>
        <v>43.545527777777778</v>
      </c>
      <c r="AS3865" s="216">
        <f t="shared" si="610"/>
        <v>25.325344444444443</v>
      </c>
      <c r="AT3865" s="213" t="s">
        <v>34</v>
      </c>
      <c r="AU3865" s="485"/>
      <c r="AV3865" s="1270"/>
      <c r="AW3865" s="1077"/>
      <c r="AX3865" s="1270"/>
      <c r="AY3865" s="1077"/>
      <c r="AZ3865" s="1270"/>
      <c r="BA3865" s="1077"/>
      <c r="BB3865" s="1270"/>
      <c r="BC3865" s="1077"/>
      <c r="BD3865" s="1270"/>
      <c r="BE3865" s="1077"/>
      <c r="BF3865" s="213"/>
      <c r="BH3865" s="1011"/>
      <c r="BI3865" s="1011"/>
    </row>
    <row r="3866" spans="1:61" ht="48.75" customHeight="1" thickBot="1" x14ac:dyDescent="0.3">
      <c r="A3866" s="216">
        <v>1321</v>
      </c>
      <c r="B3866" s="213" t="s">
        <v>14081</v>
      </c>
      <c r="C3866" s="213">
        <v>12170776</v>
      </c>
      <c r="D3866" s="215">
        <v>43959</v>
      </c>
      <c r="E3866" s="215">
        <v>43959</v>
      </c>
      <c r="F3866" s="215">
        <v>45054</v>
      </c>
      <c r="G3866" s="213"/>
      <c r="H3866" s="213" t="s">
        <v>587</v>
      </c>
      <c r="I3866" s="485"/>
      <c r="J3866" s="213" t="s">
        <v>14082</v>
      </c>
      <c r="K3866" s="213" t="s">
        <v>50</v>
      </c>
      <c r="L3866" s="213" t="s">
        <v>525</v>
      </c>
      <c r="M3866" s="213" t="s">
        <v>59</v>
      </c>
      <c r="N3866" s="213" t="s">
        <v>48</v>
      </c>
      <c r="O3866" s="1058"/>
      <c r="P3866" s="1075" t="s">
        <v>14083</v>
      </c>
      <c r="Q3866" s="213" t="s">
        <v>559</v>
      </c>
      <c r="R3866" s="213" t="s">
        <v>6931</v>
      </c>
      <c r="S3866" s="213" t="s">
        <v>14084</v>
      </c>
      <c r="T3866" s="1075"/>
      <c r="U3866" s="846"/>
      <c r="V3866" s="846">
        <v>190</v>
      </c>
      <c r="W3866" s="213"/>
      <c r="X3866" s="485"/>
      <c r="Y3866" s="846"/>
      <c r="Z3866" s="846"/>
      <c r="AA3866" s="846"/>
      <c r="AB3866" s="1058"/>
      <c r="AC3866" s="846"/>
      <c r="AD3866" s="846"/>
      <c r="AE3866" s="846"/>
      <c r="AF3866" s="216" t="s">
        <v>14085</v>
      </c>
      <c r="AG3866" s="216"/>
      <c r="AH3866" s="216"/>
      <c r="AI3866" s="216"/>
      <c r="AJ3866" s="216" t="s">
        <v>14086</v>
      </c>
      <c r="AK3866" s="216" t="s">
        <v>14087</v>
      </c>
      <c r="AL3866" s="216">
        <v>42</v>
      </c>
      <c r="AM3866" s="216">
        <v>48</v>
      </c>
      <c r="AN3866" s="1122">
        <v>8.77</v>
      </c>
      <c r="AO3866" s="216">
        <v>23</v>
      </c>
      <c r="AP3866" s="216">
        <v>21</v>
      </c>
      <c r="AQ3866" s="216">
        <v>52.92</v>
      </c>
      <c r="AR3866" s="216">
        <f t="shared" si="609"/>
        <v>42.802436111111106</v>
      </c>
      <c r="AS3866" s="216">
        <f t="shared" si="610"/>
        <v>23.364700000000003</v>
      </c>
      <c r="AT3866" s="213" t="s">
        <v>34</v>
      </c>
      <c r="AU3866" s="485"/>
      <c r="AV3866" s="1270"/>
      <c r="AW3866" s="1077"/>
      <c r="AX3866" s="1270"/>
      <c r="AY3866" s="1077"/>
      <c r="AZ3866" s="1270"/>
      <c r="BA3866" s="1077"/>
      <c r="BB3866" s="1270"/>
      <c r="BC3866" s="1077"/>
      <c r="BD3866" s="1270"/>
      <c r="BE3866" s="1077"/>
      <c r="BF3866" s="213"/>
      <c r="BH3866" s="1011"/>
      <c r="BI3866" s="1011"/>
    </row>
    <row r="3867" spans="1:61" ht="48.75" customHeight="1" thickBot="1" x14ac:dyDescent="0.3">
      <c r="A3867" s="1018">
        <v>1322</v>
      </c>
      <c r="B3867" s="1015" t="s">
        <v>14081</v>
      </c>
      <c r="C3867" s="1015">
        <v>12460158</v>
      </c>
      <c r="D3867" s="1017">
        <v>43956</v>
      </c>
      <c r="E3867" s="1017">
        <v>43956</v>
      </c>
      <c r="F3867" s="1017">
        <v>46147</v>
      </c>
      <c r="G3867" s="1015"/>
      <c r="H3867" s="1015" t="s">
        <v>3253</v>
      </c>
      <c r="I3867" s="1044"/>
      <c r="J3867" s="1015" t="s">
        <v>1531</v>
      </c>
      <c r="K3867" s="1015" t="s">
        <v>67</v>
      </c>
      <c r="L3867" s="1015" t="s">
        <v>3149</v>
      </c>
      <c r="M3867" s="1015" t="s">
        <v>328</v>
      </c>
      <c r="N3867" s="1015" t="s">
        <v>328</v>
      </c>
      <c r="O3867" s="1349"/>
      <c r="P3867" s="1360" t="s">
        <v>14088</v>
      </c>
      <c r="Q3867" s="1015" t="s">
        <v>559</v>
      </c>
      <c r="R3867" s="1015" t="s">
        <v>1689</v>
      </c>
      <c r="S3867" s="1015" t="s">
        <v>14089</v>
      </c>
      <c r="T3867" s="1360"/>
      <c r="U3867" s="1079">
        <v>8</v>
      </c>
      <c r="V3867" s="1079">
        <v>340</v>
      </c>
      <c r="W3867" s="1015"/>
      <c r="X3867" s="1044"/>
      <c r="Y3867" s="1079"/>
      <c r="Z3867" s="1079"/>
      <c r="AA3867" s="1079"/>
      <c r="AB3867" s="1349"/>
      <c r="AC3867" s="1079"/>
      <c r="AD3867" s="1079"/>
      <c r="AE3867" s="1079"/>
      <c r="AF3867" s="1018" t="s">
        <v>1768</v>
      </c>
      <c r="AG3867" s="1018"/>
      <c r="AH3867" s="1018"/>
      <c r="AI3867" s="1018"/>
      <c r="AJ3867" s="1018" t="s">
        <v>14090</v>
      </c>
      <c r="AK3867" s="1018" t="s">
        <v>14091</v>
      </c>
      <c r="AL3867" s="1018">
        <v>43</v>
      </c>
      <c r="AM3867" s="1018">
        <v>36</v>
      </c>
      <c r="AN3867" s="1210">
        <v>32.340000000000003</v>
      </c>
      <c r="AO3867" s="1018">
        <v>27</v>
      </c>
      <c r="AP3867" s="1018">
        <v>44</v>
      </c>
      <c r="AQ3867" s="1018">
        <v>29.75</v>
      </c>
      <c r="AR3867" s="1018">
        <f t="shared" si="609"/>
        <v>43.608983333333335</v>
      </c>
      <c r="AS3867" s="1018">
        <f t="shared" si="610"/>
        <v>27.741597222222222</v>
      </c>
      <c r="AT3867" s="1015" t="s">
        <v>34</v>
      </c>
      <c r="AU3867" s="1044"/>
      <c r="AV3867" s="1275"/>
      <c r="AW3867" s="1081"/>
      <c r="AX3867" s="1275"/>
      <c r="AY3867" s="1081"/>
      <c r="AZ3867" s="1350" t="s">
        <v>16025</v>
      </c>
      <c r="BA3867" s="1351">
        <v>44824</v>
      </c>
      <c r="BB3867" s="1275"/>
      <c r="BC3867" s="1081"/>
      <c r="BD3867" s="1275"/>
      <c r="BE3867" s="1081"/>
      <c r="BF3867" s="1015" t="s">
        <v>14111</v>
      </c>
      <c r="BH3867" s="1011"/>
      <c r="BI3867" s="1011"/>
    </row>
    <row r="3868" spans="1:61" ht="48.75" customHeight="1" thickBot="1" x14ac:dyDescent="0.3">
      <c r="A3868" s="216">
        <v>1323</v>
      </c>
      <c r="B3868" s="213" t="s">
        <v>2669</v>
      </c>
      <c r="C3868" s="213">
        <v>12770107</v>
      </c>
      <c r="D3868" s="215">
        <v>43944</v>
      </c>
      <c r="E3868" s="215">
        <v>43944</v>
      </c>
      <c r="F3868" s="215">
        <v>45039</v>
      </c>
      <c r="G3868" s="213"/>
      <c r="H3868" s="213" t="s">
        <v>12232</v>
      </c>
      <c r="I3868" s="485"/>
      <c r="J3868" s="213" t="s">
        <v>12511</v>
      </c>
      <c r="K3868" s="213" t="s">
        <v>33</v>
      </c>
      <c r="L3868" s="213" t="s">
        <v>41</v>
      </c>
      <c r="M3868" s="213" t="s">
        <v>41</v>
      </c>
      <c r="N3868" s="213" t="s">
        <v>41</v>
      </c>
      <c r="O3868" s="1058"/>
      <c r="P3868" s="1075" t="s">
        <v>13761</v>
      </c>
      <c r="Q3868" s="213" t="s">
        <v>559</v>
      </c>
      <c r="R3868" s="213" t="s">
        <v>6931</v>
      </c>
      <c r="S3868" s="213" t="s">
        <v>14092</v>
      </c>
      <c r="T3868" s="1075"/>
      <c r="U3868" s="846"/>
      <c r="V3868" s="846">
        <v>20</v>
      </c>
      <c r="W3868" s="213"/>
      <c r="X3868" s="485"/>
      <c r="Y3868" s="846"/>
      <c r="Z3868" s="846"/>
      <c r="AA3868" s="846"/>
      <c r="AB3868" s="1058"/>
      <c r="AC3868" s="846"/>
      <c r="AD3868" s="846"/>
      <c r="AE3868" s="846"/>
      <c r="AF3868" s="216" t="s">
        <v>14093</v>
      </c>
      <c r="AG3868" s="216"/>
      <c r="AH3868" s="216"/>
      <c r="AI3868" s="216">
        <v>170</v>
      </c>
      <c r="AJ3868" s="216" t="s">
        <v>14094</v>
      </c>
      <c r="AK3868" s="216" t="s">
        <v>14095</v>
      </c>
      <c r="AL3868" s="216">
        <v>43</v>
      </c>
      <c r="AM3868" s="216">
        <v>4</v>
      </c>
      <c r="AN3868" s="1122">
        <v>14.78</v>
      </c>
      <c r="AO3868" s="216">
        <v>23</v>
      </c>
      <c r="AP3868" s="216">
        <v>34</v>
      </c>
      <c r="AQ3868" s="216">
        <v>25.07</v>
      </c>
      <c r="AR3868" s="216">
        <f t="shared" si="609"/>
        <v>43.070772222222224</v>
      </c>
      <c r="AS3868" s="216">
        <f t="shared" si="610"/>
        <v>23.573630555555557</v>
      </c>
      <c r="AT3868" s="213" t="s">
        <v>34</v>
      </c>
      <c r="AU3868" s="485"/>
      <c r="AV3868" s="1270"/>
      <c r="AW3868" s="1077"/>
      <c r="AX3868" s="1270"/>
      <c r="AY3868" s="1077"/>
      <c r="AZ3868" s="1270"/>
      <c r="BA3868" s="1077"/>
      <c r="BB3868" s="1270"/>
      <c r="BC3868" s="1077"/>
      <c r="BD3868" s="1270"/>
      <c r="BE3868" s="1077"/>
      <c r="BF3868" s="213"/>
      <c r="BH3868" s="1011"/>
      <c r="BI3868" s="1011"/>
    </row>
    <row r="3869" spans="1:61" ht="48.75" customHeight="1" thickBot="1" x14ac:dyDescent="0.3">
      <c r="A3869" s="216">
        <v>1324</v>
      </c>
      <c r="B3869" s="213" t="s">
        <v>14098</v>
      </c>
      <c r="C3869" s="213">
        <v>12170777</v>
      </c>
      <c r="D3869" s="215">
        <v>43963</v>
      </c>
      <c r="E3869" s="215">
        <v>43963</v>
      </c>
      <c r="F3869" s="215">
        <v>45058</v>
      </c>
      <c r="G3869" s="213"/>
      <c r="H3869" s="213" t="s">
        <v>7145</v>
      </c>
      <c r="I3869" s="485"/>
      <c r="J3869" s="213" t="s">
        <v>14099</v>
      </c>
      <c r="K3869" s="213" t="s">
        <v>33</v>
      </c>
      <c r="L3869" s="213" t="s">
        <v>163</v>
      </c>
      <c r="M3869" s="213" t="s">
        <v>131</v>
      </c>
      <c r="N3869" s="213" t="s">
        <v>32</v>
      </c>
      <c r="O3869" s="1058"/>
      <c r="P3869" s="1075" t="s">
        <v>3243</v>
      </c>
      <c r="Q3869" s="213" t="s">
        <v>559</v>
      </c>
      <c r="R3869" s="213" t="s">
        <v>6931</v>
      </c>
      <c r="S3869" s="213" t="s">
        <v>14100</v>
      </c>
      <c r="T3869" s="1075"/>
      <c r="U3869" s="846"/>
      <c r="V3869" s="846">
        <v>20</v>
      </c>
      <c r="W3869" s="213"/>
      <c r="X3869" s="485"/>
      <c r="Y3869" s="846"/>
      <c r="Z3869" s="846"/>
      <c r="AA3869" s="846"/>
      <c r="AB3869" s="1058"/>
      <c r="AC3869" s="846"/>
      <c r="AD3869" s="846"/>
      <c r="AE3869" s="846"/>
      <c r="AF3869" s="216" t="s">
        <v>14101</v>
      </c>
      <c r="AG3869" s="216"/>
      <c r="AH3869" s="216"/>
      <c r="AI3869" s="216"/>
      <c r="AJ3869" s="216" t="s">
        <v>14102</v>
      </c>
      <c r="AK3869" s="216" t="s">
        <v>14103</v>
      </c>
      <c r="AL3869" s="216">
        <v>42</v>
      </c>
      <c r="AM3869" s="216">
        <v>49</v>
      </c>
      <c r="AN3869" s="1122">
        <v>6.23</v>
      </c>
      <c r="AO3869" s="216">
        <v>24</v>
      </c>
      <c r="AP3869" s="216">
        <v>9</v>
      </c>
      <c r="AQ3869" s="216">
        <v>14.1</v>
      </c>
      <c r="AR3869" s="216">
        <f t="shared" si="609"/>
        <v>42.818397222222224</v>
      </c>
      <c r="AS3869" s="216">
        <f t="shared" si="610"/>
        <v>24.153916666666664</v>
      </c>
      <c r="AT3869" s="213" t="s">
        <v>34</v>
      </c>
      <c r="AU3869" s="485"/>
      <c r="AV3869" s="1270"/>
      <c r="AW3869" s="1077"/>
      <c r="AX3869" s="1270"/>
      <c r="AY3869" s="1077"/>
      <c r="AZ3869" s="1270"/>
      <c r="BA3869" s="1077"/>
      <c r="BB3869" s="1270"/>
      <c r="BC3869" s="1077"/>
      <c r="BD3869" s="1270"/>
      <c r="BE3869" s="1077"/>
      <c r="BF3869" s="213"/>
      <c r="BH3869" s="1011"/>
      <c r="BI3869" s="1011"/>
    </row>
    <row r="3870" spans="1:61" ht="48.75" customHeight="1" x14ac:dyDescent="0.25">
      <c r="A3870" s="101">
        <v>1325</v>
      </c>
      <c r="B3870" s="190" t="s">
        <v>10256</v>
      </c>
      <c r="C3870" s="190">
        <v>12170778</v>
      </c>
      <c r="D3870" s="191">
        <v>43973</v>
      </c>
      <c r="E3870" s="191">
        <v>43973</v>
      </c>
      <c r="F3870" s="191">
        <v>46164</v>
      </c>
      <c r="G3870" s="190"/>
      <c r="H3870" s="190" t="s">
        <v>13381</v>
      </c>
      <c r="J3870" s="190" t="s">
        <v>13631</v>
      </c>
      <c r="K3870" s="190" t="s">
        <v>142</v>
      </c>
      <c r="L3870" s="190" t="s">
        <v>172</v>
      </c>
      <c r="M3870" s="190" t="s">
        <v>170</v>
      </c>
      <c r="N3870" s="190" t="s">
        <v>70</v>
      </c>
      <c r="O3870" s="106" t="s">
        <v>14108</v>
      </c>
      <c r="P3870" s="1074" t="s">
        <v>14104</v>
      </c>
      <c r="Q3870" s="190" t="s">
        <v>559</v>
      </c>
      <c r="R3870" s="190" t="s">
        <v>6931</v>
      </c>
      <c r="S3870" s="190" t="s">
        <v>14105</v>
      </c>
      <c r="T3870" s="1074"/>
      <c r="U3870" s="88"/>
      <c r="V3870" s="88">
        <v>30</v>
      </c>
      <c r="W3870" s="190"/>
      <c r="Y3870" s="88"/>
      <c r="Z3870" s="88"/>
      <c r="AA3870" s="88"/>
      <c r="AB3870" s="106"/>
      <c r="AC3870" s="88"/>
      <c r="AD3870" s="88"/>
      <c r="AE3870" s="88"/>
      <c r="AF3870" s="101" t="s">
        <v>14106</v>
      </c>
      <c r="AG3870" s="101"/>
      <c r="AH3870" s="101"/>
      <c r="AI3870" s="101">
        <v>298</v>
      </c>
      <c r="AJ3870" s="101" t="s">
        <v>15444</v>
      </c>
      <c r="AK3870" s="101" t="s">
        <v>15445</v>
      </c>
      <c r="AL3870" s="101">
        <v>43</v>
      </c>
      <c r="AM3870" s="101">
        <v>7</v>
      </c>
      <c r="AN3870" s="1117">
        <v>49.551000000000002</v>
      </c>
      <c r="AO3870" s="101">
        <v>24</v>
      </c>
      <c r="AP3870" s="101">
        <v>19</v>
      </c>
      <c r="AQ3870" s="101">
        <v>10.083</v>
      </c>
      <c r="AR3870" s="101">
        <f t="shared" si="609"/>
        <v>43.130430833333335</v>
      </c>
      <c r="AS3870" s="101">
        <f t="shared" si="610"/>
        <v>24.319467499999998</v>
      </c>
      <c r="AT3870" s="190" t="s">
        <v>43</v>
      </c>
      <c r="AV3870" s="190" t="s">
        <v>15449</v>
      </c>
      <c r="AW3870" s="190" t="s">
        <v>15433</v>
      </c>
      <c r="AX3870" s="190" t="s">
        <v>16567</v>
      </c>
      <c r="AY3870" s="191">
        <v>45071</v>
      </c>
      <c r="BF3870" s="190"/>
      <c r="BH3870" s="1011"/>
      <c r="BI3870" s="1011"/>
    </row>
    <row r="3871" spans="1:61" ht="48.75" customHeight="1" thickBot="1" x14ac:dyDescent="0.3">
      <c r="A3871" s="216"/>
      <c r="B3871" s="213" t="s">
        <v>10256</v>
      </c>
      <c r="C3871" s="213">
        <v>12170778</v>
      </c>
      <c r="D3871" s="215">
        <v>43973</v>
      </c>
      <c r="E3871" s="215">
        <v>43973</v>
      </c>
      <c r="F3871" s="215">
        <v>46164</v>
      </c>
      <c r="G3871" s="213"/>
      <c r="H3871" s="213" t="s">
        <v>13381</v>
      </c>
      <c r="I3871" s="485"/>
      <c r="J3871" s="213" t="s">
        <v>13631</v>
      </c>
      <c r="K3871" s="213" t="s">
        <v>142</v>
      </c>
      <c r="L3871" s="213" t="s">
        <v>172</v>
      </c>
      <c r="M3871" s="213" t="s">
        <v>170</v>
      </c>
      <c r="N3871" s="213" t="s">
        <v>70</v>
      </c>
      <c r="O3871" s="1058" t="s">
        <v>14108</v>
      </c>
      <c r="P3871" s="1075" t="s">
        <v>14104</v>
      </c>
      <c r="Q3871" s="213" t="s">
        <v>559</v>
      </c>
      <c r="R3871" s="213" t="s">
        <v>6931</v>
      </c>
      <c r="S3871" s="213" t="s">
        <v>14105</v>
      </c>
      <c r="T3871" s="1075"/>
      <c r="U3871" s="846"/>
      <c r="V3871" s="846"/>
      <c r="W3871" s="213"/>
      <c r="X3871" s="485"/>
      <c r="Y3871" s="846"/>
      <c r="Z3871" s="846"/>
      <c r="AA3871" s="846"/>
      <c r="AB3871" s="1058"/>
      <c r="AC3871" s="846"/>
      <c r="AD3871" s="846"/>
      <c r="AE3871" s="846"/>
      <c r="AF3871" s="216" t="s">
        <v>15446</v>
      </c>
      <c r="AG3871" s="216"/>
      <c r="AH3871" s="216"/>
      <c r="AI3871" s="216"/>
      <c r="AJ3871" s="216" t="s">
        <v>15447</v>
      </c>
      <c r="AK3871" s="216" t="s">
        <v>15448</v>
      </c>
      <c r="AL3871" s="216">
        <v>43</v>
      </c>
      <c r="AM3871" s="216">
        <v>7</v>
      </c>
      <c r="AN3871" s="1122">
        <v>52.844000000000001</v>
      </c>
      <c r="AO3871" s="216">
        <v>24</v>
      </c>
      <c r="AP3871" s="216">
        <v>19</v>
      </c>
      <c r="AQ3871" s="216">
        <v>25.126999999999999</v>
      </c>
      <c r="AR3871" s="216">
        <f t="shared" si="609"/>
        <v>43.131345555555555</v>
      </c>
      <c r="AS3871" s="216">
        <f t="shared" si="610"/>
        <v>24.323646388888889</v>
      </c>
      <c r="AT3871" s="213" t="s">
        <v>43</v>
      </c>
      <c r="AU3871" s="485"/>
      <c r="AV3871" s="213" t="s">
        <v>15449</v>
      </c>
      <c r="AW3871" s="213" t="s">
        <v>15433</v>
      </c>
      <c r="AX3871" s="213" t="s">
        <v>16567</v>
      </c>
      <c r="AY3871" s="215">
        <v>45071</v>
      </c>
      <c r="AZ3871" s="1270"/>
      <c r="BA3871" s="1077"/>
      <c r="BB3871" s="1270"/>
      <c r="BC3871" s="1077"/>
      <c r="BD3871" s="1270"/>
      <c r="BE3871" s="1077"/>
      <c r="BF3871" s="213"/>
      <c r="BH3871" s="1011"/>
      <c r="BI3871" s="1011"/>
    </row>
    <row r="3872" spans="1:61" ht="48.75" customHeight="1" x14ac:dyDescent="0.25">
      <c r="A3872" s="101">
        <v>1326</v>
      </c>
      <c r="B3872" s="190" t="s">
        <v>10256</v>
      </c>
      <c r="C3872" s="190">
        <v>12170779</v>
      </c>
      <c r="D3872" s="191">
        <v>43977</v>
      </c>
      <c r="E3872" s="191">
        <v>43977</v>
      </c>
      <c r="F3872" s="191">
        <v>46168</v>
      </c>
      <c r="G3872" s="190"/>
      <c r="H3872" s="190" t="s">
        <v>14107</v>
      </c>
      <c r="J3872" s="190" t="s">
        <v>13631</v>
      </c>
      <c r="K3872" s="190" t="s">
        <v>142</v>
      </c>
      <c r="L3872" s="190" t="s">
        <v>172</v>
      </c>
      <c r="M3872" s="190" t="s">
        <v>170</v>
      </c>
      <c r="N3872" s="190" t="s">
        <v>70</v>
      </c>
      <c r="O3872" s="106" t="s">
        <v>14109</v>
      </c>
      <c r="P3872" s="1074" t="s">
        <v>14104</v>
      </c>
      <c r="Q3872" s="190" t="s">
        <v>559</v>
      </c>
      <c r="R3872" s="190" t="s">
        <v>6931</v>
      </c>
      <c r="S3872" s="190" t="s">
        <v>14110</v>
      </c>
      <c r="T3872" s="1074"/>
      <c r="U3872" s="88"/>
      <c r="V3872" s="88">
        <v>30</v>
      </c>
      <c r="W3872" s="190"/>
      <c r="Y3872" s="88"/>
      <c r="Z3872" s="88"/>
      <c r="AA3872" s="88"/>
      <c r="AB3872" s="106"/>
      <c r="AC3872" s="88"/>
      <c r="AD3872" s="88"/>
      <c r="AE3872" s="88"/>
      <c r="AF3872" s="101" t="s">
        <v>14106</v>
      </c>
      <c r="AG3872" s="101"/>
      <c r="AH3872" s="101"/>
      <c r="AI3872" s="101">
        <v>300</v>
      </c>
      <c r="AJ3872" s="101" t="s">
        <v>15450</v>
      </c>
      <c r="AK3872" s="101" t="s">
        <v>15451</v>
      </c>
      <c r="AL3872" s="101">
        <v>43</v>
      </c>
      <c r="AM3872" s="101">
        <v>7</v>
      </c>
      <c r="AN3872" s="1117">
        <v>36.44</v>
      </c>
      <c r="AO3872" s="101">
        <v>24</v>
      </c>
      <c r="AP3872" s="101">
        <v>18</v>
      </c>
      <c r="AQ3872" s="101">
        <v>36.744</v>
      </c>
      <c r="AR3872" s="101">
        <f t="shared" si="609"/>
        <v>43.126788888888889</v>
      </c>
      <c r="AS3872" s="101">
        <f t="shared" si="610"/>
        <v>24.310206666666666</v>
      </c>
      <c r="AT3872" s="190" t="s">
        <v>43</v>
      </c>
      <c r="AV3872" s="190" t="s">
        <v>15454</v>
      </c>
      <c r="AW3872" s="190" t="s">
        <v>15433</v>
      </c>
      <c r="AX3872" s="190" t="s">
        <v>16566</v>
      </c>
      <c r="AY3872" s="191">
        <v>45071</v>
      </c>
      <c r="BF3872" s="190"/>
      <c r="BH3872" s="1011"/>
      <c r="BI3872" s="1011"/>
    </row>
    <row r="3873" spans="1:61" ht="48.75" customHeight="1" thickBot="1" x14ac:dyDescent="0.3">
      <c r="A3873" s="216"/>
      <c r="B3873" s="213" t="s">
        <v>10256</v>
      </c>
      <c r="C3873" s="213">
        <v>12170779</v>
      </c>
      <c r="D3873" s="215">
        <v>43977</v>
      </c>
      <c r="E3873" s="215">
        <v>43977</v>
      </c>
      <c r="F3873" s="215">
        <v>46168</v>
      </c>
      <c r="G3873" s="213"/>
      <c r="H3873" s="213" t="s">
        <v>14107</v>
      </c>
      <c r="I3873" s="485"/>
      <c r="J3873" s="213" t="s">
        <v>13631</v>
      </c>
      <c r="K3873" s="213" t="s">
        <v>142</v>
      </c>
      <c r="L3873" s="213" t="s">
        <v>172</v>
      </c>
      <c r="M3873" s="213" t="s">
        <v>170</v>
      </c>
      <c r="N3873" s="213" t="s">
        <v>70</v>
      </c>
      <c r="O3873" s="1058" t="s">
        <v>14109</v>
      </c>
      <c r="P3873" s="1075" t="s">
        <v>14104</v>
      </c>
      <c r="Q3873" s="213" t="s">
        <v>559</v>
      </c>
      <c r="R3873" s="213" t="s">
        <v>6931</v>
      </c>
      <c r="S3873" s="213" t="s">
        <v>14110</v>
      </c>
      <c r="T3873" s="1075"/>
      <c r="U3873" s="846"/>
      <c r="V3873" s="846"/>
      <c r="W3873" s="213"/>
      <c r="X3873" s="485"/>
      <c r="Y3873" s="846"/>
      <c r="Z3873" s="846"/>
      <c r="AA3873" s="846"/>
      <c r="AB3873" s="1058"/>
      <c r="AC3873" s="846"/>
      <c r="AD3873" s="846"/>
      <c r="AE3873" s="846"/>
      <c r="AF3873" s="216" t="s">
        <v>15446</v>
      </c>
      <c r="AG3873" s="216"/>
      <c r="AH3873" s="216"/>
      <c r="AI3873" s="216"/>
      <c r="AJ3873" s="216" t="s">
        <v>15452</v>
      </c>
      <c r="AK3873" s="216" t="s">
        <v>15453</v>
      </c>
      <c r="AL3873" s="216">
        <v>43</v>
      </c>
      <c r="AM3873" s="216">
        <v>7</v>
      </c>
      <c r="AN3873" s="1122">
        <v>42.698</v>
      </c>
      <c r="AO3873" s="216">
        <v>24</v>
      </c>
      <c r="AP3873" s="216">
        <v>18</v>
      </c>
      <c r="AQ3873" s="216">
        <v>49.917000000000002</v>
      </c>
      <c r="AR3873" s="216">
        <f t="shared" si="609"/>
        <v>43.128527222222225</v>
      </c>
      <c r="AS3873" s="216">
        <f t="shared" si="610"/>
        <v>24.313865833333335</v>
      </c>
      <c r="AT3873" s="213" t="s">
        <v>43</v>
      </c>
      <c r="AU3873" s="485"/>
      <c r="AV3873" s="213">
        <v>3397</v>
      </c>
      <c r="AW3873" s="213" t="s">
        <v>15433</v>
      </c>
      <c r="AX3873" s="213" t="s">
        <v>16566</v>
      </c>
      <c r="AY3873" s="215">
        <v>45071</v>
      </c>
      <c r="AZ3873" s="1270"/>
      <c r="BA3873" s="1077"/>
      <c r="BB3873" s="1270"/>
      <c r="BC3873" s="1077"/>
      <c r="BD3873" s="1270"/>
      <c r="BE3873" s="1077"/>
      <c r="BF3873" s="213"/>
      <c r="BH3873" s="1011"/>
      <c r="BI3873" s="1011"/>
    </row>
    <row r="3874" spans="1:61" ht="48.75" customHeight="1" thickBot="1" x14ac:dyDescent="0.3">
      <c r="A3874" s="1018">
        <v>1327</v>
      </c>
      <c r="B3874" s="1015" t="s">
        <v>14112</v>
      </c>
      <c r="C3874" s="1015">
        <v>12460159</v>
      </c>
      <c r="D3874" s="1017">
        <v>43984</v>
      </c>
      <c r="E3874" s="1017">
        <v>43984</v>
      </c>
      <c r="F3874" s="1017">
        <v>46181</v>
      </c>
      <c r="G3874" s="1015"/>
      <c r="H3874" s="1015" t="s">
        <v>11080</v>
      </c>
      <c r="I3874" s="1044"/>
      <c r="J3874" s="1015" t="s">
        <v>12991</v>
      </c>
      <c r="K3874" s="1015" t="s">
        <v>33</v>
      </c>
      <c r="L3874" s="1015" t="s">
        <v>1066</v>
      </c>
      <c r="M3874" s="1015" t="s">
        <v>70</v>
      </c>
      <c r="N3874" s="1015" t="s">
        <v>70</v>
      </c>
      <c r="O3874" s="1349" t="s">
        <v>14115</v>
      </c>
      <c r="P3874" s="1360" t="s">
        <v>12992</v>
      </c>
      <c r="Q3874" s="1015" t="s">
        <v>559</v>
      </c>
      <c r="R3874" s="1015" t="s">
        <v>1689</v>
      </c>
      <c r="S3874" s="1015" t="s">
        <v>14113</v>
      </c>
      <c r="T3874" s="1360"/>
      <c r="U3874" s="1079"/>
      <c r="V3874" s="1079"/>
      <c r="W3874" s="1015"/>
      <c r="X3874" s="1044"/>
      <c r="Y3874" s="1079"/>
      <c r="Z3874" s="1079"/>
      <c r="AA3874" s="1079"/>
      <c r="AB3874" s="1349"/>
      <c r="AC3874" s="1079"/>
      <c r="AD3874" s="1079"/>
      <c r="AE3874" s="1079"/>
      <c r="AF3874" s="1018" t="s">
        <v>14114</v>
      </c>
      <c r="AG3874" s="1018"/>
      <c r="AH3874" s="1018"/>
      <c r="AI3874" s="1018"/>
      <c r="AJ3874" s="1018" t="s">
        <v>12994</v>
      </c>
      <c r="AK3874" s="1018" t="s">
        <v>12995</v>
      </c>
      <c r="AL3874" s="1018">
        <v>43</v>
      </c>
      <c r="AM3874" s="1018">
        <v>35</v>
      </c>
      <c r="AN3874" s="1210">
        <v>53.13</v>
      </c>
      <c r="AO3874" s="1018">
        <v>24</v>
      </c>
      <c r="AP3874" s="1018">
        <v>54</v>
      </c>
      <c r="AQ3874" s="1018">
        <v>4.51</v>
      </c>
      <c r="AR3874" s="1018">
        <f t="shared" si="609"/>
        <v>43.598091666666669</v>
      </c>
      <c r="AS3874" s="1018">
        <f t="shared" si="610"/>
        <v>24.901252777777778</v>
      </c>
      <c r="AT3874" s="1015" t="s">
        <v>34</v>
      </c>
      <c r="AU3874" s="1044"/>
      <c r="AV3874" s="1275"/>
      <c r="AW3874" s="1081"/>
      <c r="AX3874" s="1275"/>
      <c r="AY3874" s="1081"/>
      <c r="AZ3874" s="1275"/>
      <c r="BA3874" s="1081"/>
      <c r="BB3874" s="1431" t="s">
        <v>17593</v>
      </c>
      <c r="BC3874" s="1432">
        <v>45540</v>
      </c>
      <c r="BD3874" s="1275"/>
      <c r="BE3874" s="1081"/>
      <c r="BF3874" s="1015"/>
      <c r="BH3874" s="1011"/>
      <c r="BI3874" s="1011"/>
    </row>
    <row r="3875" spans="1:61" ht="48.75" customHeight="1" thickBot="1" x14ac:dyDescent="0.3">
      <c r="A3875" s="216">
        <v>1328</v>
      </c>
      <c r="B3875" s="213" t="s">
        <v>7078</v>
      </c>
      <c r="C3875" s="213">
        <v>12460160</v>
      </c>
      <c r="D3875" s="215">
        <v>44005</v>
      </c>
      <c r="E3875" s="215">
        <v>44005</v>
      </c>
      <c r="F3875" s="215">
        <v>45550</v>
      </c>
      <c r="G3875" s="213"/>
      <c r="H3875" s="213" t="s">
        <v>14116</v>
      </c>
      <c r="I3875" s="485"/>
      <c r="J3875" s="213" t="s">
        <v>12492</v>
      </c>
      <c r="K3875" s="213" t="s">
        <v>71</v>
      </c>
      <c r="L3875" s="213" t="s">
        <v>105</v>
      </c>
      <c r="M3875" s="213" t="s">
        <v>105</v>
      </c>
      <c r="N3875" s="213" t="s">
        <v>70</v>
      </c>
      <c r="O3875" s="1058" t="s">
        <v>14119</v>
      </c>
      <c r="P3875" s="1075" t="s">
        <v>12462</v>
      </c>
      <c r="Q3875" s="213" t="s">
        <v>559</v>
      </c>
      <c r="R3875" s="213" t="s">
        <v>14117</v>
      </c>
      <c r="S3875" s="213" t="s">
        <v>14118</v>
      </c>
      <c r="T3875" s="1075"/>
      <c r="U3875" s="846"/>
      <c r="V3875" s="846"/>
      <c r="W3875" s="213"/>
      <c r="X3875" s="485"/>
      <c r="Y3875" s="846"/>
      <c r="Z3875" s="846"/>
      <c r="AA3875" s="846"/>
      <c r="AB3875" s="1058"/>
      <c r="AC3875" s="846"/>
      <c r="AD3875" s="846"/>
      <c r="AE3875" s="846"/>
      <c r="AF3875" s="216" t="s">
        <v>6429</v>
      </c>
      <c r="AG3875" s="216"/>
      <c r="AH3875" s="216"/>
      <c r="AI3875" s="216"/>
      <c r="AJ3875" s="216" t="s">
        <v>14120</v>
      </c>
      <c r="AK3875" s="216" t="s">
        <v>14121</v>
      </c>
      <c r="AL3875" s="216">
        <v>42</v>
      </c>
      <c r="AM3875" s="216">
        <v>55</v>
      </c>
      <c r="AN3875" s="1122">
        <v>4.5199999999999996</v>
      </c>
      <c r="AO3875" s="216">
        <v>24</v>
      </c>
      <c r="AP3875" s="216">
        <v>42</v>
      </c>
      <c r="AQ3875" s="216">
        <v>12.32</v>
      </c>
      <c r="AR3875" s="216">
        <f t="shared" si="609"/>
        <v>42.917922222222217</v>
      </c>
      <c r="AS3875" s="216">
        <f t="shared" si="610"/>
        <v>24.703422222222223</v>
      </c>
      <c r="AT3875" s="213" t="s">
        <v>34</v>
      </c>
      <c r="AU3875" s="485"/>
      <c r="AV3875" s="1270"/>
      <c r="AW3875" s="1077"/>
      <c r="AX3875" s="1270"/>
      <c r="AY3875" s="1077"/>
      <c r="AZ3875" s="1270"/>
      <c r="BA3875" s="1077"/>
      <c r="BB3875" s="1270"/>
      <c r="BC3875" s="1077"/>
      <c r="BD3875" s="1270"/>
      <c r="BE3875" s="1077"/>
      <c r="BF3875" s="213"/>
      <c r="BH3875" s="1011"/>
      <c r="BI3875" s="1011"/>
    </row>
    <row r="3876" spans="1:61" ht="48.75" customHeight="1" thickBot="1" x14ac:dyDescent="0.3">
      <c r="A3876" s="216">
        <v>1329</v>
      </c>
      <c r="B3876" s="213" t="s">
        <v>2693</v>
      </c>
      <c r="C3876" s="213">
        <v>12170780</v>
      </c>
      <c r="D3876" s="215">
        <v>44018</v>
      </c>
      <c r="E3876" s="215">
        <v>44018</v>
      </c>
      <c r="F3876" s="215">
        <v>45113</v>
      </c>
      <c r="G3876" s="213"/>
      <c r="H3876" s="213" t="s">
        <v>592</v>
      </c>
      <c r="I3876" s="485"/>
      <c r="J3876" s="213" t="s">
        <v>14123</v>
      </c>
      <c r="K3876" s="213" t="s">
        <v>33</v>
      </c>
      <c r="L3876" s="213" t="s">
        <v>123</v>
      </c>
      <c r="M3876" s="213" t="s">
        <v>123</v>
      </c>
      <c r="N3876" s="213" t="s">
        <v>32</v>
      </c>
      <c r="O3876" s="1058" t="s">
        <v>14124</v>
      </c>
      <c r="P3876" s="1058">
        <v>23947</v>
      </c>
      <c r="Q3876" s="213" t="s">
        <v>559</v>
      </c>
      <c r="R3876" s="213" t="s">
        <v>6931</v>
      </c>
      <c r="S3876" s="213" t="s">
        <v>14125</v>
      </c>
      <c r="T3876" s="1075"/>
      <c r="U3876" s="846"/>
      <c r="V3876" s="846"/>
      <c r="W3876" s="213"/>
      <c r="X3876" s="485"/>
      <c r="Y3876" s="846"/>
      <c r="Z3876" s="846"/>
      <c r="AA3876" s="846"/>
      <c r="AB3876" s="1058"/>
      <c r="AC3876" s="846"/>
      <c r="AD3876" s="846"/>
      <c r="AE3876" s="846"/>
      <c r="AF3876" s="216" t="s">
        <v>1768</v>
      </c>
      <c r="AG3876" s="216"/>
      <c r="AH3876" s="216"/>
      <c r="AI3876" s="216"/>
      <c r="AJ3876" s="216" t="s">
        <v>14126</v>
      </c>
      <c r="AK3876" s="216" t="s">
        <v>14127</v>
      </c>
      <c r="AL3876" s="216">
        <v>42</v>
      </c>
      <c r="AM3876" s="216">
        <v>56</v>
      </c>
      <c r="AN3876" s="1122">
        <v>58.79</v>
      </c>
      <c r="AO3876" s="216">
        <v>25</v>
      </c>
      <c r="AP3876" s="216">
        <v>25</v>
      </c>
      <c r="AQ3876" s="216">
        <v>56.93</v>
      </c>
      <c r="AR3876" s="216">
        <f t="shared" si="609"/>
        <v>42.949663888888885</v>
      </c>
      <c r="AS3876" s="216">
        <f t="shared" si="610"/>
        <v>25.432480555555557</v>
      </c>
      <c r="AT3876" s="213" t="s">
        <v>34</v>
      </c>
      <c r="AU3876" s="485"/>
      <c r="AV3876" s="1270"/>
      <c r="AW3876" s="1077"/>
      <c r="AX3876" s="1270"/>
      <c r="AY3876" s="1077"/>
      <c r="AZ3876" s="1270"/>
      <c r="BA3876" s="1077"/>
      <c r="BB3876" s="1270"/>
      <c r="BC3876" s="1077"/>
      <c r="BD3876" s="1270"/>
      <c r="BE3876" s="1077"/>
      <c r="BF3876" s="213"/>
      <c r="BH3876" s="1011"/>
      <c r="BI3876" s="1011"/>
    </row>
    <row r="3877" spans="1:61" ht="48.75" customHeight="1" thickBot="1" x14ac:dyDescent="0.3">
      <c r="A3877" s="216">
        <v>1330</v>
      </c>
      <c r="B3877" s="213" t="s">
        <v>10256</v>
      </c>
      <c r="C3877" s="213">
        <v>12170781</v>
      </c>
      <c r="D3877" s="215">
        <v>44019</v>
      </c>
      <c r="E3877" s="215">
        <v>44019</v>
      </c>
      <c r="F3877" s="215">
        <v>45114</v>
      </c>
      <c r="G3877" s="213"/>
      <c r="H3877" s="213" t="s">
        <v>1576</v>
      </c>
      <c r="I3877" s="485"/>
      <c r="J3877" s="213" t="s">
        <v>1502</v>
      </c>
      <c r="K3877" s="213" t="s">
        <v>142</v>
      </c>
      <c r="L3877" s="213" t="s">
        <v>782</v>
      </c>
      <c r="M3877" s="213" t="s">
        <v>372</v>
      </c>
      <c r="N3877" s="213" t="s">
        <v>70</v>
      </c>
      <c r="O3877" s="1058" t="s">
        <v>14128</v>
      </c>
      <c r="P3877" s="1058">
        <v>35331</v>
      </c>
      <c r="Q3877" s="213" t="s">
        <v>559</v>
      </c>
      <c r="R3877" s="213" t="s">
        <v>6931</v>
      </c>
      <c r="S3877" s="213" t="s">
        <v>14129</v>
      </c>
      <c r="T3877" s="1075"/>
      <c r="U3877" s="846"/>
      <c r="V3877" s="846"/>
      <c r="W3877" s="213"/>
      <c r="X3877" s="485"/>
      <c r="Y3877" s="846"/>
      <c r="Z3877" s="846"/>
      <c r="AA3877" s="846"/>
      <c r="AB3877" s="1058"/>
      <c r="AC3877" s="846"/>
      <c r="AD3877" s="846"/>
      <c r="AE3877" s="846"/>
      <c r="AF3877" s="216" t="s">
        <v>14132</v>
      </c>
      <c r="AG3877" s="216"/>
      <c r="AH3877" s="216"/>
      <c r="AI3877" s="216"/>
      <c r="AJ3877" s="216" t="s">
        <v>14130</v>
      </c>
      <c r="AK3877" s="216" t="s">
        <v>14131</v>
      </c>
      <c r="AL3877" s="216">
        <v>43</v>
      </c>
      <c r="AM3877" s="216">
        <v>9</v>
      </c>
      <c r="AN3877" s="1122">
        <v>0.96</v>
      </c>
      <c r="AO3877" s="216">
        <v>24</v>
      </c>
      <c r="AP3877" s="216">
        <v>30</v>
      </c>
      <c r="AQ3877" s="216">
        <v>33.53</v>
      </c>
      <c r="AR3877" s="216">
        <f t="shared" si="609"/>
        <v>43.150266666666667</v>
      </c>
      <c r="AS3877" s="216">
        <f t="shared" si="610"/>
        <v>24.50931388888889</v>
      </c>
      <c r="AT3877" s="213" t="s">
        <v>34</v>
      </c>
      <c r="AU3877" s="485"/>
      <c r="AV3877" s="1270"/>
      <c r="AW3877" s="1077"/>
      <c r="AX3877" s="1270"/>
      <c r="AY3877" s="1077"/>
      <c r="AZ3877" s="1270"/>
      <c r="BA3877" s="1077"/>
      <c r="BB3877" s="1270"/>
      <c r="BC3877" s="1077"/>
      <c r="BD3877" s="1270"/>
      <c r="BE3877" s="1077"/>
      <c r="BF3877" s="213" t="s">
        <v>14133</v>
      </c>
      <c r="BH3877" s="1011"/>
      <c r="BI3877" s="1011"/>
    </row>
    <row r="3878" spans="1:61" ht="48.75" customHeight="1" thickBot="1" x14ac:dyDescent="0.3">
      <c r="A3878" s="216">
        <v>1331</v>
      </c>
      <c r="B3878" s="213" t="s">
        <v>2693</v>
      </c>
      <c r="C3878" s="213">
        <v>12170782</v>
      </c>
      <c r="D3878" s="215">
        <v>44020</v>
      </c>
      <c r="E3878" s="215">
        <v>44020</v>
      </c>
      <c r="F3878" s="215">
        <v>45115</v>
      </c>
      <c r="G3878" s="213"/>
      <c r="H3878" s="213" t="s">
        <v>592</v>
      </c>
      <c r="I3878" s="485"/>
      <c r="J3878" s="213" t="s">
        <v>14123</v>
      </c>
      <c r="K3878" s="213" t="s">
        <v>33</v>
      </c>
      <c r="L3878" s="213" t="s">
        <v>123</v>
      </c>
      <c r="M3878" s="213" t="s">
        <v>123</v>
      </c>
      <c r="N3878" s="213" t="s">
        <v>32</v>
      </c>
      <c r="O3878" s="1058" t="s">
        <v>14134</v>
      </c>
      <c r="P3878" s="1058">
        <v>23947</v>
      </c>
      <c r="Q3878" s="213" t="s">
        <v>559</v>
      </c>
      <c r="R3878" s="213" t="s">
        <v>6931</v>
      </c>
      <c r="S3878" s="213" t="s">
        <v>14135</v>
      </c>
      <c r="T3878" s="1075"/>
      <c r="U3878" s="846"/>
      <c r="V3878" s="846"/>
      <c r="W3878" s="213"/>
      <c r="X3878" s="485"/>
      <c r="Y3878" s="846"/>
      <c r="Z3878" s="846"/>
      <c r="AA3878" s="846"/>
      <c r="AB3878" s="1058"/>
      <c r="AC3878" s="846"/>
      <c r="AD3878" s="846"/>
      <c r="AE3878" s="846"/>
      <c r="AF3878" s="216" t="s">
        <v>14136</v>
      </c>
      <c r="AG3878" s="216"/>
      <c r="AH3878" s="216"/>
      <c r="AI3878" s="216"/>
      <c r="AJ3878" s="216" t="s">
        <v>14137</v>
      </c>
      <c r="AK3878" s="216" t="s">
        <v>14138</v>
      </c>
      <c r="AL3878" s="216">
        <v>42</v>
      </c>
      <c r="AM3878" s="216">
        <v>58</v>
      </c>
      <c r="AN3878" s="1122">
        <v>6.94</v>
      </c>
      <c r="AO3878" s="216">
        <v>25</v>
      </c>
      <c r="AP3878" s="216">
        <v>27</v>
      </c>
      <c r="AQ3878" s="216">
        <v>37.01</v>
      </c>
      <c r="AR3878" s="216">
        <f t="shared" si="609"/>
        <v>42.968594444444449</v>
      </c>
      <c r="AS3878" s="216">
        <f t="shared" si="610"/>
        <v>25.460280555555556</v>
      </c>
      <c r="AT3878" s="213" t="s">
        <v>34</v>
      </c>
      <c r="AU3878" s="485"/>
      <c r="AV3878" s="1270"/>
      <c r="AW3878" s="1077"/>
      <c r="AX3878" s="1270"/>
      <c r="AY3878" s="1077"/>
      <c r="AZ3878" s="1270"/>
      <c r="BA3878" s="1077"/>
      <c r="BB3878" s="1270"/>
      <c r="BC3878" s="1077"/>
      <c r="BD3878" s="1270"/>
      <c r="BE3878" s="1077"/>
      <c r="BF3878" s="213"/>
      <c r="BH3878" s="1011"/>
      <c r="BI3878" s="1011"/>
    </row>
    <row r="3879" spans="1:61" ht="48.75" customHeight="1" thickBot="1" x14ac:dyDescent="0.3">
      <c r="A3879" s="216">
        <v>1332</v>
      </c>
      <c r="B3879" s="213" t="s">
        <v>10256</v>
      </c>
      <c r="C3879" s="213">
        <v>12170783</v>
      </c>
      <c r="D3879" s="215">
        <v>44025</v>
      </c>
      <c r="E3879" s="215">
        <v>44025</v>
      </c>
      <c r="F3879" s="215">
        <v>46216</v>
      </c>
      <c r="G3879" s="213"/>
      <c r="H3879" s="213" t="s">
        <v>14139</v>
      </c>
      <c r="I3879" s="485"/>
      <c r="J3879" s="213" t="s">
        <v>13494</v>
      </c>
      <c r="K3879" s="213" t="s">
        <v>11690</v>
      </c>
      <c r="L3879" s="213" t="s">
        <v>14140</v>
      </c>
      <c r="M3879" s="213" t="s">
        <v>111</v>
      </c>
      <c r="N3879" s="213" t="s">
        <v>111</v>
      </c>
      <c r="O3879" s="1058" t="s">
        <v>14142</v>
      </c>
      <c r="P3879" s="1058" t="s">
        <v>14141</v>
      </c>
      <c r="Q3879" s="213" t="s">
        <v>559</v>
      </c>
      <c r="R3879" s="213" t="s">
        <v>6931</v>
      </c>
      <c r="S3879" s="213" t="s">
        <v>14143</v>
      </c>
      <c r="T3879" s="1075"/>
      <c r="U3879" s="846"/>
      <c r="V3879" s="846"/>
      <c r="W3879" s="213"/>
      <c r="X3879" s="485"/>
      <c r="Y3879" s="846"/>
      <c r="Z3879" s="846"/>
      <c r="AA3879" s="846"/>
      <c r="AB3879" s="1058"/>
      <c r="AC3879" s="846"/>
      <c r="AD3879" s="846"/>
      <c r="AE3879" s="846"/>
      <c r="AF3879" s="216" t="s">
        <v>14144</v>
      </c>
      <c r="AG3879" s="216"/>
      <c r="AH3879" s="216"/>
      <c r="AI3879" s="216">
        <v>37.341999999999999</v>
      </c>
      <c r="AJ3879" s="216" t="s">
        <v>14145</v>
      </c>
      <c r="AK3879" s="216" t="s">
        <v>14146</v>
      </c>
      <c r="AL3879" s="216">
        <v>43</v>
      </c>
      <c r="AM3879" s="216">
        <v>55</v>
      </c>
      <c r="AN3879" s="1122">
        <v>33.54</v>
      </c>
      <c r="AO3879" s="216">
        <v>22</v>
      </c>
      <c r="AP3879" s="216">
        <v>48</v>
      </c>
      <c r="AQ3879" s="216">
        <v>24.1</v>
      </c>
      <c r="AR3879" s="216">
        <f t="shared" si="609"/>
        <v>43.925983333333328</v>
      </c>
      <c r="AS3879" s="216">
        <f t="shared" si="610"/>
        <v>22.806694444444446</v>
      </c>
      <c r="AT3879" s="213" t="s">
        <v>43</v>
      </c>
      <c r="AU3879" s="485"/>
      <c r="AV3879" s="1270"/>
      <c r="AW3879" s="1077"/>
      <c r="AX3879" s="1357" t="s">
        <v>16770</v>
      </c>
      <c r="AY3879" s="1358">
        <v>45224</v>
      </c>
      <c r="AZ3879" s="1270"/>
      <c r="BA3879" s="1077"/>
      <c r="BB3879" s="1270"/>
      <c r="BC3879" s="1077"/>
      <c r="BD3879" s="1270"/>
      <c r="BE3879" s="1077"/>
      <c r="BF3879" s="213"/>
      <c r="BH3879" s="1011"/>
      <c r="BI3879" s="1011"/>
    </row>
    <row r="3880" spans="1:61" ht="48.75" customHeight="1" thickBot="1" x14ac:dyDescent="0.3">
      <c r="A3880" s="216">
        <v>1333</v>
      </c>
      <c r="B3880" s="213" t="s">
        <v>10256</v>
      </c>
      <c r="C3880" s="213">
        <v>12170784</v>
      </c>
      <c r="D3880" s="215">
        <v>44027</v>
      </c>
      <c r="E3880" s="215">
        <v>44027</v>
      </c>
      <c r="F3880" s="215">
        <v>45122</v>
      </c>
      <c r="G3880" s="213"/>
      <c r="H3880" s="213" t="s">
        <v>14147</v>
      </c>
      <c r="I3880" s="485"/>
      <c r="J3880" s="213" t="s">
        <v>1608</v>
      </c>
      <c r="K3880" s="213" t="s">
        <v>11690</v>
      </c>
      <c r="L3880" s="213" t="s">
        <v>14148</v>
      </c>
      <c r="M3880" s="213" t="s">
        <v>111</v>
      </c>
      <c r="N3880" s="213" t="s">
        <v>111</v>
      </c>
      <c r="O3880" s="1058" t="s">
        <v>14150</v>
      </c>
      <c r="P3880" s="1058" t="s">
        <v>14149</v>
      </c>
      <c r="Q3880" s="213" t="s">
        <v>559</v>
      </c>
      <c r="R3880" s="213" t="s">
        <v>6931</v>
      </c>
      <c r="S3880" s="213" t="s">
        <v>14143</v>
      </c>
      <c r="T3880" s="1075"/>
      <c r="U3880" s="846"/>
      <c r="V3880" s="846"/>
      <c r="W3880" s="213"/>
      <c r="X3880" s="485"/>
      <c r="Y3880" s="846"/>
      <c r="Z3880" s="846"/>
      <c r="AA3880" s="846"/>
      <c r="AB3880" s="1058"/>
      <c r="AC3880" s="846"/>
      <c r="AD3880" s="846"/>
      <c r="AE3880" s="846"/>
      <c r="AF3880" s="216" t="s">
        <v>14144</v>
      </c>
      <c r="AG3880" s="216"/>
      <c r="AH3880" s="216"/>
      <c r="AI3880" s="216">
        <v>35.253</v>
      </c>
      <c r="AJ3880" s="216" t="s">
        <v>14151</v>
      </c>
      <c r="AK3880" s="216" t="s">
        <v>14152</v>
      </c>
      <c r="AL3880" s="216">
        <v>43</v>
      </c>
      <c r="AM3880" s="216">
        <v>58</v>
      </c>
      <c r="AN3880" s="1122">
        <v>1.5</v>
      </c>
      <c r="AO3880" s="216">
        <v>22</v>
      </c>
      <c r="AP3880" s="216">
        <v>49</v>
      </c>
      <c r="AQ3880" s="216">
        <v>40.299999999999997</v>
      </c>
      <c r="AR3880" s="216">
        <f t="shared" si="609"/>
        <v>43.967083333333335</v>
      </c>
      <c r="AS3880" s="216">
        <f t="shared" si="610"/>
        <v>22.827861111111112</v>
      </c>
      <c r="AT3880" s="213" t="s">
        <v>34</v>
      </c>
      <c r="AU3880" s="485"/>
      <c r="AV3880" s="1270"/>
      <c r="AW3880" s="1077"/>
      <c r="AX3880" s="1357" t="s">
        <v>16771</v>
      </c>
      <c r="AY3880" s="1358">
        <v>45225</v>
      </c>
      <c r="AZ3880" s="1270"/>
      <c r="BA3880" s="1077"/>
      <c r="BB3880" s="1270"/>
      <c r="BC3880" s="1077"/>
      <c r="BD3880" s="1270"/>
      <c r="BE3880" s="1077"/>
      <c r="BF3880" s="213"/>
      <c r="BH3880" s="1011"/>
      <c r="BI3880" s="1011"/>
    </row>
    <row r="3881" spans="1:61" ht="48.75" customHeight="1" x14ac:dyDescent="0.25">
      <c r="A3881" s="101">
        <v>1334</v>
      </c>
      <c r="B3881" s="190" t="s">
        <v>10256</v>
      </c>
      <c r="C3881" s="190">
        <v>12170785</v>
      </c>
      <c r="D3881" s="191">
        <v>44039</v>
      </c>
      <c r="E3881" s="191">
        <v>44039</v>
      </c>
      <c r="F3881" s="191">
        <v>45134</v>
      </c>
      <c r="G3881" s="190"/>
      <c r="H3881" s="190" t="s">
        <v>13381</v>
      </c>
      <c r="J3881" s="190" t="s">
        <v>13631</v>
      </c>
      <c r="K3881" s="190" t="s">
        <v>142</v>
      </c>
      <c r="L3881" s="190" t="s">
        <v>372</v>
      </c>
      <c r="M3881" s="190" t="s">
        <v>372</v>
      </c>
      <c r="N3881" s="190" t="s">
        <v>70</v>
      </c>
      <c r="O3881" s="106" t="s">
        <v>14153</v>
      </c>
      <c r="P3881" s="106">
        <v>75054</v>
      </c>
      <c r="Q3881" s="190" t="s">
        <v>559</v>
      </c>
      <c r="R3881" s="190" t="s">
        <v>6931</v>
      </c>
      <c r="S3881" s="190" t="s">
        <v>14154</v>
      </c>
      <c r="T3881" s="1074"/>
      <c r="U3881" s="88"/>
      <c r="V3881" s="88"/>
      <c r="W3881" s="190"/>
      <c r="Y3881" s="88"/>
      <c r="Z3881" s="88"/>
      <c r="AA3881" s="88"/>
      <c r="AB3881" s="106"/>
      <c r="AC3881" s="88"/>
      <c r="AD3881" s="88"/>
      <c r="AE3881" s="88"/>
      <c r="AF3881" s="101" t="s">
        <v>15513</v>
      </c>
      <c r="AG3881" s="101"/>
      <c r="AH3881" s="101"/>
      <c r="AI3881" s="101"/>
      <c r="AJ3881" s="101" t="s">
        <v>15515</v>
      </c>
      <c r="AK3881" s="101" t="s">
        <v>15516</v>
      </c>
      <c r="AL3881" s="101">
        <v>43</v>
      </c>
      <c r="AM3881" s="101">
        <v>7</v>
      </c>
      <c r="AN3881" s="1117">
        <v>55.16</v>
      </c>
      <c r="AO3881" s="101">
        <v>24</v>
      </c>
      <c r="AP3881" s="101">
        <v>20</v>
      </c>
      <c r="AQ3881" s="101">
        <v>40.54</v>
      </c>
      <c r="AR3881" s="101">
        <f t="shared" si="609"/>
        <v>43.131988888888891</v>
      </c>
      <c r="AS3881" s="101">
        <f t="shared" si="610"/>
        <v>24.344594444444443</v>
      </c>
      <c r="AT3881" s="190" t="s">
        <v>43</v>
      </c>
      <c r="AV3881" s="1355" t="s">
        <v>15523</v>
      </c>
      <c r="AW3881" s="1356">
        <v>44553</v>
      </c>
      <c r="BF3881" s="190"/>
      <c r="BH3881" s="1011"/>
      <c r="BI3881" s="1011"/>
    </row>
    <row r="3882" spans="1:61" ht="48.75" customHeight="1" x14ac:dyDescent="0.25">
      <c r="A3882" s="101"/>
      <c r="B3882" s="190" t="s">
        <v>10256</v>
      </c>
      <c r="C3882" s="190">
        <v>12170785</v>
      </c>
      <c r="D3882" s="191">
        <v>44039</v>
      </c>
      <c r="E3882" s="191">
        <v>44039</v>
      </c>
      <c r="F3882" s="191">
        <v>45134</v>
      </c>
      <c r="G3882" s="190"/>
      <c r="H3882" s="190" t="s">
        <v>13381</v>
      </c>
      <c r="J3882" s="190" t="s">
        <v>13631</v>
      </c>
      <c r="K3882" s="190" t="s">
        <v>142</v>
      </c>
      <c r="L3882" s="190" t="s">
        <v>372</v>
      </c>
      <c r="M3882" s="190" t="s">
        <v>372</v>
      </c>
      <c r="N3882" s="190" t="s">
        <v>70</v>
      </c>
      <c r="O3882" s="106" t="s">
        <v>14153</v>
      </c>
      <c r="P3882" s="106">
        <v>75054</v>
      </c>
      <c r="Q3882" s="190" t="s">
        <v>559</v>
      </c>
      <c r="R3882" s="190" t="s">
        <v>6931</v>
      </c>
      <c r="S3882" s="190" t="s">
        <v>14154</v>
      </c>
      <c r="T3882" s="1074"/>
      <c r="U3882" s="88"/>
      <c r="V3882" s="88"/>
      <c r="W3882" s="190"/>
      <c r="Y3882" s="88"/>
      <c r="Z3882" s="88"/>
      <c r="AA3882" s="88"/>
      <c r="AB3882" s="106"/>
      <c r="AC3882" s="88"/>
      <c r="AD3882" s="88"/>
      <c r="AE3882" s="88"/>
      <c r="AF3882" s="101" t="s">
        <v>15514</v>
      </c>
      <c r="AG3882" s="101"/>
      <c r="AH3882" s="101"/>
      <c r="AI3882" s="101"/>
      <c r="AJ3882" s="101" t="s">
        <v>15517</v>
      </c>
      <c r="AK3882" s="101" t="s">
        <v>15518</v>
      </c>
      <c r="AL3882" s="101">
        <v>43</v>
      </c>
      <c r="AM3882" s="101">
        <v>7</v>
      </c>
      <c r="AN3882" s="1117">
        <v>54.7</v>
      </c>
      <c r="AO3882" s="101">
        <v>24</v>
      </c>
      <c r="AP3882" s="101">
        <v>20</v>
      </c>
      <c r="AQ3882" s="101">
        <v>40.56</v>
      </c>
      <c r="AR3882" s="101">
        <f t="shared" si="609"/>
        <v>43.131861111111114</v>
      </c>
      <c r="AS3882" s="101">
        <f t="shared" si="610"/>
        <v>24.3446</v>
      </c>
      <c r="AT3882" s="190" t="s">
        <v>43</v>
      </c>
      <c r="AV3882" s="1355" t="s">
        <v>15523</v>
      </c>
      <c r="AW3882" s="1356">
        <v>44553</v>
      </c>
      <c r="BF3882" s="190"/>
      <c r="BH3882" s="1011"/>
      <c r="BI3882" s="1011"/>
    </row>
    <row r="3883" spans="1:61" ht="48.75" customHeight="1" x14ac:dyDescent="0.25">
      <c r="A3883" s="101"/>
      <c r="B3883" s="190" t="s">
        <v>10256</v>
      </c>
      <c r="C3883" s="190">
        <v>12170785</v>
      </c>
      <c r="D3883" s="191">
        <v>44039</v>
      </c>
      <c r="E3883" s="191">
        <v>44039</v>
      </c>
      <c r="F3883" s="191">
        <v>45134</v>
      </c>
      <c r="G3883" s="190"/>
      <c r="H3883" s="190" t="s">
        <v>13381</v>
      </c>
      <c r="J3883" s="190" t="s">
        <v>13631</v>
      </c>
      <c r="K3883" s="190" t="s">
        <v>142</v>
      </c>
      <c r="L3883" s="190" t="s">
        <v>372</v>
      </c>
      <c r="M3883" s="190" t="s">
        <v>372</v>
      </c>
      <c r="N3883" s="190" t="s">
        <v>70</v>
      </c>
      <c r="O3883" s="106" t="s">
        <v>14153</v>
      </c>
      <c r="P3883" s="106">
        <v>75054</v>
      </c>
      <c r="Q3883" s="190" t="s">
        <v>559</v>
      </c>
      <c r="R3883" s="190" t="s">
        <v>6931</v>
      </c>
      <c r="S3883" s="190" t="s">
        <v>14154</v>
      </c>
      <c r="T3883" s="1074"/>
      <c r="U3883" s="88"/>
      <c r="V3883" s="88"/>
      <c r="W3883" s="190"/>
      <c r="Y3883" s="88"/>
      <c r="Z3883" s="88"/>
      <c r="AA3883" s="88"/>
      <c r="AB3883" s="106"/>
      <c r="AC3883" s="88"/>
      <c r="AD3883" s="88"/>
      <c r="AE3883" s="88"/>
      <c r="AF3883" s="101" t="s">
        <v>15502</v>
      </c>
      <c r="AG3883" s="101"/>
      <c r="AH3883" s="101"/>
      <c r="AI3883" s="101"/>
      <c r="AJ3883" s="101" t="s">
        <v>15519</v>
      </c>
      <c r="AK3883" s="101" t="s">
        <v>15520</v>
      </c>
      <c r="AL3883" s="101">
        <v>43</v>
      </c>
      <c r="AM3883" s="101">
        <v>7</v>
      </c>
      <c r="AN3883" s="1117">
        <v>56.13</v>
      </c>
      <c r="AO3883" s="101">
        <v>24</v>
      </c>
      <c r="AP3883" s="101">
        <v>20</v>
      </c>
      <c r="AQ3883" s="101">
        <v>51.7</v>
      </c>
      <c r="AR3883" s="101">
        <f t="shared" si="609"/>
        <v>43.132258333333333</v>
      </c>
      <c r="AS3883" s="101">
        <f t="shared" si="610"/>
        <v>24.347694444444443</v>
      </c>
      <c r="AT3883" s="190" t="s">
        <v>43</v>
      </c>
      <c r="AV3883" s="1355" t="s">
        <v>15523</v>
      </c>
      <c r="AW3883" s="1356">
        <v>44553</v>
      </c>
      <c r="BF3883" s="190"/>
      <c r="BH3883" s="1011"/>
      <c r="BI3883" s="1011"/>
    </row>
    <row r="3884" spans="1:61" ht="48.75" customHeight="1" thickBot="1" x14ac:dyDescent="0.3">
      <c r="A3884" s="216"/>
      <c r="B3884" s="213" t="s">
        <v>10256</v>
      </c>
      <c r="C3884" s="213">
        <v>12170785</v>
      </c>
      <c r="D3884" s="215">
        <v>44039</v>
      </c>
      <c r="E3884" s="215">
        <v>44039</v>
      </c>
      <c r="F3884" s="215">
        <v>45134</v>
      </c>
      <c r="G3884" s="213"/>
      <c r="H3884" s="213" t="s">
        <v>13381</v>
      </c>
      <c r="I3884" s="485"/>
      <c r="J3884" s="213" t="s">
        <v>13631</v>
      </c>
      <c r="K3884" s="213" t="s">
        <v>142</v>
      </c>
      <c r="L3884" s="213" t="s">
        <v>372</v>
      </c>
      <c r="M3884" s="213" t="s">
        <v>372</v>
      </c>
      <c r="N3884" s="213" t="s">
        <v>70</v>
      </c>
      <c r="O3884" s="1058" t="s">
        <v>14153</v>
      </c>
      <c r="P3884" s="1058">
        <v>75054</v>
      </c>
      <c r="Q3884" s="213" t="s">
        <v>559</v>
      </c>
      <c r="R3884" s="213" t="s">
        <v>6931</v>
      </c>
      <c r="S3884" s="213" t="s">
        <v>14154</v>
      </c>
      <c r="T3884" s="1075"/>
      <c r="U3884" s="846"/>
      <c r="V3884" s="846"/>
      <c r="W3884" s="213"/>
      <c r="X3884" s="485"/>
      <c r="Y3884" s="846"/>
      <c r="Z3884" s="846"/>
      <c r="AA3884" s="846"/>
      <c r="AB3884" s="1058"/>
      <c r="AC3884" s="846"/>
      <c r="AD3884" s="846"/>
      <c r="AE3884" s="846"/>
      <c r="AF3884" s="216" t="s">
        <v>15503</v>
      </c>
      <c r="AG3884" s="216"/>
      <c r="AH3884" s="216"/>
      <c r="AI3884" s="216"/>
      <c r="AJ3884" s="216" t="s">
        <v>15521</v>
      </c>
      <c r="AK3884" s="216" t="s">
        <v>15522</v>
      </c>
      <c r="AL3884" s="216">
        <v>43</v>
      </c>
      <c r="AM3884" s="216">
        <v>7</v>
      </c>
      <c r="AN3884" s="1122">
        <v>55.45</v>
      </c>
      <c r="AO3884" s="216">
        <v>24</v>
      </c>
      <c r="AP3884" s="216">
        <v>20</v>
      </c>
      <c r="AQ3884" s="216">
        <v>51.82</v>
      </c>
      <c r="AR3884" s="216">
        <f t="shared" si="609"/>
        <v>43.132069444444447</v>
      </c>
      <c r="AS3884" s="216">
        <f t="shared" si="610"/>
        <v>24.347727777777777</v>
      </c>
      <c r="AT3884" s="213" t="s">
        <v>43</v>
      </c>
      <c r="AU3884" s="485"/>
      <c r="AV3884" s="1357" t="s">
        <v>15523</v>
      </c>
      <c r="AW3884" s="1358">
        <v>44553</v>
      </c>
      <c r="AX3884" s="1270"/>
      <c r="AY3884" s="1077"/>
      <c r="AZ3884" s="1270"/>
      <c r="BA3884" s="1077"/>
      <c r="BB3884" s="1270"/>
      <c r="BC3884" s="1077"/>
      <c r="BD3884" s="1270"/>
      <c r="BE3884" s="1077"/>
      <c r="BF3884" s="213"/>
      <c r="BH3884" s="1011"/>
      <c r="BI3884" s="1011"/>
    </row>
    <row r="3885" spans="1:61" ht="48.75" customHeight="1" x14ac:dyDescent="0.25">
      <c r="A3885" s="101">
        <v>1335</v>
      </c>
      <c r="B3885" s="190" t="s">
        <v>10256</v>
      </c>
      <c r="C3885" s="190">
        <v>12170786</v>
      </c>
      <c r="D3885" s="191">
        <v>44039</v>
      </c>
      <c r="E3885" s="191">
        <v>44039</v>
      </c>
      <c r="F3885" s="191">
        <v>45134</v>
      </c>
      <c r="G3885" s="190"/>
      <c r="H3885" s="190" t="s">
        <v>13381</v>
      </c>
      <c r="J3885" s="190" t="s">
        <v>13631</v>
      </c>
      <c r="K3885" s="190" t="s">
        <v>142</v>
      </c>
      <c r="L3885" s="190" t="s">
        <v>372</v>
      </c>
      <c r="M3885" s="190" t="s">
        <v>372</v>
      </c>
      <c r="N3885" s="190" t="s">
        <v>70</v>
      </c>
      <c r="O3885" s="106" t="s">
        <v>14155</v>
      </c>
      <c r="P3885" s="106">
        <v>75054</v>
      </c>
      <c r="Q3885" s="190" t="s">
        <v>559</v>
      </c>
      <c r="R3885" s="190" t="s">
        <v>14156</v>
      </c>
      <c r="S3885" s="190" t="s">
        <v>14157</v>
      </c>
      <c r="T3885" s="1074"/>
      <c r="U3885" s="88"/>
      <c r="V3885" s="88"/>
      <c r="W3885" s="190"/>
      <c r="Y3885" s="88"/>
      <c r="Z3885" s="88"/>
      <c r="AA3885" s="88"/>
      <c r="AB3885" s="106"/>
      <c r="AC3885" s="88"/>
      <c r="AD3885" s="88"/>
      <c r="AE3885" s="88"/>
      <c r="AF3885" s="101" t="s">
        <v>15513</v>
      </c>
      <c r="AG3885" s="101"/>
      <c r="AH3885" s="101"/>
      <c r="AI3885" s="101"/>
      <c r="AJ3885" s="101" t="s">
        <v>15525</v>
      </c>
      <c r="AK3885" s="101" t="s">
        <v>15526</v>
      </c>
      <c r="AL3885" s="101">
        <v>43</v>
      </c>
      <c r="AM3885" s="101">
        <v>8</v>
      </c>
      <c r="AN3885" s="1117">
        <v>1.76</v>
      </c>
      <c r="AO3885" s="101">
        <v>24</v>
      </c>
      <c r="AP3885" s="101">
        <v>21</v>
      </c>
      <c r="AQ3885" s="101">
        <v>12.3</v>
      </c>
      <c r="AR3885" s="101">
        <f t="shared" si="609"/>
        <v>43.133822222222221</v>
      </c>
      <c r="AS3885" s="101">
        <f t="shared" si="610"/>
        <v>24.353416666666668</v>
      </c>
      <c r="AT3885" s="190" t="s">
        <v>43</v>
      </c>
      <c r="AV3885" s="1355" t="s">
        <v>15524</v>
      </c>
      <c r="AW3885" s="1356">
        <v>44553</v>
      </c>
      <c r="BF3885" s="190"/>
      <c r="BH3885" s="1011"/>
      <c r="BI3885" s="1011"/>
    </row>
    <row r="3886" spans="1:61" ht="48.75" customHeight="1" x14ac:dyDescent="0.25">
      <c r="A3886" s="101"/>
      <c r="B3886" s="190" t="s">
        <v>10256</v>
      </c>
      <c r="C3886" s="190">
        <v>12170786</v>
      </c>
      <c r="D3886" s="191">
        <v>44039</v>
      </c>
      <c r="E3886" s="191">
        <v>44039</v>
      </c>
      <c r="F3886" s="191">
        <v>45134</v>
      </c>
      <c r="G3886" s="190"/>
      <c r="H3886" s="190" t="s">
        <v>13381</v>
      </c>
      <c r="J3886" s="190" t="s">
        <v>13631</v>
      </c>
      <c r="K3886" s="190" t="s">
        <v>142</v>
      </c>
      <c r="L3886" s="190" t="s">
        <v>372</v>
      </c>
      <c r="M3886" s="190" t="s">
        <v>372</v>
      </c>
      <c r="N3886" s="190" t="s">
        <v>70</v>
      </c>
      <c r="O3886" s="106" t="s">
        <v>14155</v>
      </c>
      <c r="P3886" s="106">
        <v>75054</v>
      </c>
      <c r="Q3886" s="190" t="s">
        <v>559</v>
      </c>
      <c r="R3886" s="190" t="s">
        <v>14156</v>
      </c>
      <c r="S3886" s="190" t="s">
        <v>14157</v>
      </c>
      <c r="T3886" s="1074"/>
      <c r="U3886" s="88"/>
      <c r="V3886" s="88"/>
      <c r="W3886" s="190"/>
      <c r="Y3886" s="88"/>
      <c r="Z3886" s="88"/>
      <c r="AA3886" s="88"/>
      <c r="AB3886" s="106"/>
      <c r="AC3886" s="88"/>
      <c r="AD3886" s="88"/>
      <c r="AE3886" s="88"/>
      <c r="AF3886" s="101" t="s">
        <v>15514</v>
      </c>
      <c r="AG3886" s="101"/>
      <c r="AH3886" s="101"/>
      <c r="AI3886" s="101"/>
      <c r="AJ3886" s="101" t="s">
        <v>15527</v>
      </c>
      <c r="AK3886" s="101" t="s">
        <v>15528</v>
      </c>
      <c r="AL3886" s="101">
        <v>43</v>
      </c>
      <c r="AM3886" s="101">
        <v>8</v>
      </c>
      <c r="AN3886" s="1117">
        <v>1.35</v>
      </c>
      <c r="AO3886" s="101">
        <v>24</v>
      </c>
      <c r="AP3886" s="101">
        <v>21</v>
      </c>
      <c r="AQ3886" s="101">
        <v>12.58</v>
      </c>
      <c r="AR3886" s="101">
        <f t="shared" si="609"/>
        <v>43.133708333333331</v>
      </c>
      <c r="AS3886" s="101">
        <f t="shared" si="610"/>
        <v>24.353494444444447</v>
      </c>
      <c r="AT3886" s="190" t="s">
        <v>43</v>
      </c>
      <c r="AV3886" s="1355" t="s">
        <v>15524</v>
      </c>
      <c r="AW3886" s="1356">
        <v>44553</v>
      </c>
      <c r="BF3886" s="190"/>
      <c r="BH3886" s="1011"/>
      <c r="BI3886" s="1011"/>
    </row>
    <row r="3887" spans="1:61" ht="48.75" customHeight="1" x14ac:dyDescent="0.25">
      <c r="A3887" s="101"/>
      <c r="B3887" s="190" t="s">
        <v>10256</v>
      </c>
      <c r="C3887" s="190">
        <v>12170786</v>
      </c>
      <c r="D3887" s="191">
        <v>44039</v>
      </c>
      <c r="E3887" s="191">
        <v>44039</v>
      </c>
      <c r="F3887" s="191">
        <v>45134</v>
      </c>
      <c r="G3887" s="190"/>
      <c r="H3887" s="190" t="s">
        <v>13381</v>
      </c>
      <c r="J3887" s="190" t="s">
        <v>13631</v>
      </c>
      <c r="K3887" s="190" t="s">
        <v>142</v>
      </c>
      <c r="L3887" s="190" t="s">
        <v>372</v>
      </c>
      <c r="M3887" s="190" t="s">
        <v>372</v>
      </c>
      <c r="N3887" s="190" t="s">
        <v>70</v>
      </c>
      <c r="O3887" s="106" t="s">
        <v>14155</v>
      </c>
      <c r="P3887" s="106">
        <v>75054</v>
      </c>
      <c r="Q3887" s="190" t="s">
        <v>559</v>
      </c>
      <c r="R3887" s="190" t="s">
        <v>14156</v>
      </c>
      <c r="S3887" s="190" t="s">
        <v>14157</v>
      </c>
      <c r="T3887" s="1074"/>
      <c r="U3887" s="88"/>
      <c r="V3887" s="88"/>
      <c r="W3887" s="190"/>
      <c r="Y3887" s="88"/>
      <c r="Z3887" s="88"/>
      <c r="AA3887" s="88"/>
      <c r="AB3887" s="106"/>
      <c r="AC3887" s="88"/>
      <c r="AD3887" s="88"/>
      <c r="AE3887" s="88"/>
      <c r="AF3887" s="101" t="s">
        <v>15502</v>
      </c>
      <c r="AG3887" s="101"/>
      <c r="AH3887" s="101"/>
      <c r="AI3887" s="101"/>
      <c r="AJ3887" s="101" t="s">
        <v>15529</v>
      </c>
      <c r="AK3887" s="101" t="s">
        <v>15530</v>
      </c>
      <c r="AL3887" s="101">
        <v>43</v>
      </c>
      <c r="AM3887" s="101">
        <v>8</v>
      </c>
      <c r="AN3887" s="1117">
        <v>3.29</v>
      </c>
      <c r="AO3887" s="101">
        <v>24</v>
      </c>
      <c r="AP3887" s="101">
        <v>21</v>
      </c>
      <c r="AQ3887" s="101">
        <v>16.75</v>
      </c>
      <c r="AR3887" s="101">
        <f t="shared" si="609"/>
        <v>43.134247222222221</v>
      </c>
      <c r="AS3887" s="101">
        <f t="shared" si="610"/>
        <v>24.35465277777778</v>
      </c>
      <c r="AT3887" s="190" t="s">
        <v>43</v>
      </c>
      <c r="AV3887" s="1355" t="s">
        <v>15524</v>
      </c>
      <c r="AW3887" s="1356">
        <v>44553</v>
      </c>
      <c r="BF3887" s="190"/>
      <c r="BH3887" s="1011"/>
      <c r="BI3887" s="1011"/>
    </row>
    <row r="3888" spans="1:61" ht="48.75" customHeight="1" thickBot="1" x14ac:dyDescent="0.3">
      <c r="A3888" s="216"/>
      <c r="B3888" s="213" t="s">
        <v>10256</v>
      </c>
      <c r="C3888" s="213">
        <v>12170786</v>
      </c>
      <c r="D3888" s="215">
        <v>44039</v>
      </c>
      <c r="E3888" s="215">
        <v>44039</v>
      </c>
      <c r="F3888" s="215">
        <v>45134</v>
      </c>
      <c r="G3888" s="213"/>
      <c r="H3888" s="213" t="s">
        <v>13381</v>
      </c>
      <c r="I3888" s="485"/>
      <c r="J3888" s="213" t="s">
        <v>13631</v>
      </c>
      <c r="K3888" s="213" t="s">
        <v>142</v>
      </c>
      <c r="L3888" s="213" t="s">
        <v>372</v>
      </c>
      <c r="M3888" s="213" t="s">
        <v>372</v>
      </c>
      <c r="N3888" s="213" t="s">
        <v>70</v>
      </c>
      <c r="O3888" s="1058" t="s">
        <v>14155</v>
      </c>
      <c r="P3888" s="1058">
        <v>75054</v>
      </c>
      <c r="Q3888" s="213" t="s">
        <v>559</v>
      </c>
      <c r="R3888" s="213" t="s">
        <v>14156</v>
      </c>
      <c r="S3888" s="213" t="s">
        <v>14157</v>
      </c>
      <c r="T3888" s="1075"/>
      <c r="U3888" s="846"/>
      <c r="V3888" s="846"/>
      <c r="W3888" s="213"/>
      <c r="X3888" s="485"/>
      <c r="Y3888" s="846"/>
      <c r="Z3888" s="846"/>
      <c r="AA3888" s="846"/>
      <c r="AB3888" s="1058"/>
      <c r="AC3888" s="846"/>
      <c r="AD3888" s="846"/>
      <c r="AE3888" s="846"/>
      <c r="AF3888" s="216" t="s">
        <v>15503</v>
      </c>
      <c r="AG3888" s="216"/>
      <c r="AH3888" s="216"/>
      <c r="AI3888" s="216"/>
      <c r="AJ3888" s="216" t="s">
        <v>15531</v>
      </c>
      <c r="AK3888" s="216" t="s">
        <v>15532</v>
      </c>
      <c r="AL3888" s="216">
        <v>43</v>
      </c>
      <c r="AM3888" s="216">
        <v>82</v>
      </c>
      <c r="AN3888" s="1122">
        <v>2.68</v>
      </c>
      <c r="AO3888" s="216">
        <v>24</v>
      </c>
      <c r="AP3888" s="216">
        <v>21</v>
      </c>
      <c r="AQ3888" s="216">
        <v>17.13</v>
      </c>
      <c r="AR3888" s="216">
        <f t="shared" si="609"/>
        <v>44.36741111111111</v>
      </c>
      <c r="AS3888" s="216">
        <f t="shared" si="610"/>
        <v>24.354758333333336</v>
      </c>
      <c r="AT3888" s="213" t="s">
        <v>43</v>
      </c>
      <c r="AU3888" s="485"/>
      <c r="AV3888" s="1357" t="s">
        <v>15524</v>
      </c>
      <c r="AW3888" s="1358">
        <v>44553</v>
      </c>
      <c r="AX3888" s="1270"/>
      <c r="AY3888" s="1077"/>
      <c r="AZ3888" s="1270"/>
      <c r="BA3888" s="1077"/>
      <c r="BB3888" s="1270"/>
      <c r="BC3888" s="1077"/>
      <c r="BD3888" s="1270"/>
      <c r="BE3888" s="1077"/>
      <c r="BF3888" s="213"/>
      <c r="BH3888" s="1011"/>
      <c r="BI3888" s="1011"/>
    </row>
    <row r="3889" spans="1:61" ht="48.75" customHeight="1" x14ac:dyDescent="0.25">
      <c r="A3889" s="101">
        <v>1336</v>
      </c>
      <c r="B3889" s="190" t="s">
        <v>10256</v>
      </c>
      <c r="C3889" s="190">
        <v>12170787</v>
      </c>
      <c r="D3889" s="191">
        <v>44041</v>
      </c>
      <c r="E3889" s="191">
        <v>44041</v>
      </c>
      <c r="F3889" s="191">
        <v>45136</v>
      </c>
      <c r="G3889" s="190"/>
      <c r="H3889" s="190" t="s">
        <v>14158</v>
      </c>
      <c r="J3889" s="190" t="s">
        <v>1502</v>
      </c>
      <c r="K3889" s="190" t="s">
        <v>142</v>
      </c>
      <c r="L3889" s="190" t="s">
        <v>372</v>
      </c>
      <c r="M3889" s="190" t="s">
        <v>372</v>
      </c>
      <c r="N3889" s="190" t="s">
        <v>70</v>
      </c>
      <c r="O3889" s="106" t="s">
        <v>14159</v>
      </c>
      <c r="P3889" s="106">
        <v>75054</v>
      </c>
      <c r="Q3889" s="190" t="s">
        <v>559</v>
      </c>
      <c r="R3889" s="190" t="s">
        <v>6931</v>
      </c>
      <c r="S3889" s="190" t="s">
        <v>14160</v>
      </c>
      <c r="T3889" s="1074"/>
      <c r="U3889" s="88"/>
      <c r="V3889" s="88"/>
      <c r="W3889" s="190"/>
      <c r="Y3889" s="88"/>
      <c r="Z3889" s="88"/>
      <c r="AA3889" s="88"/>
      <c r="AB3889" s="106"/>
      <c r="AC3889" s="88"/>
      <c r="AD3889" s="88"/>
      <c r="AE3889" s="88"/>
      <c r="AF3889" s="101" t="s">
        <v>15513</v>
      </c>
      <c r="AG3889" s="101"/>
      <c r="AH3889" s="101"/>
      <c r="AI3889" s="101">
        <v>377</v>
      </c>
      <c r="AJ3889" s="101" t="s">
        <v>15533</v>
      </c>
      <c r="AK3889" s="101" t="s">
        <v>15534</v>
      </c>
      <c r="AL3889" s="101">
        <v>43</v>
      </c>
      <c r="AM3889" s="101">
        <v>9</v>
      </c>
      <c r="AN3889" s="1117">
        <v>7.29</v>
      </c>
      <c r="AO3889" s="101">
        <v>24</v>
      </c>
      <c r="AP3889" s="101">
        <v>26</v>
      </c>
      <c r="AQ3889" s="101">
        <v>59.9</v>
      </c>
      <c r="AR3889" s="101">
        <f t="shared" si="609"/>
        <v>43.152025000000002</v>
      </c>
      <c r="AS3889" s="101">
        <f t="shared" si="610"/>
        <v>24.449972222222222</v>
      </c>
      <c r="AT3889" s="190" t="s">
        <v>34</v>
      </c>
      <c r="BF3889" s="190"/>
      <c r="BH3889" s="1011"/>
      <c r="BI3889" s="1011"/>
    </row>
    <row r="3890" spans="1:61" ht="48.75" customHeight="1" x14ac:dyDescent="0.25">
      <c r="A3890" s="101"/>
      <c r="B3890" s="190" t="s">
        <v>10256</v>
      </c>
      <c r="C3890" s="190">
        <v>12170787</v>
      </c>
      <c r="D3890" s="191">
        <v>44041</v>
      </c>
      <c r="E3890" s="191">
        <v>44041</v>
      </c>
      <c r="F3890" s="191">
        <v>45136</v>
      </c>
      <c r="G3890" s="190"/>
      <c r="H3890" s="190" t="s">
        <v>14158</v>
      </c>
      <c r="J3890" s="190" t="s">
        <v>1502</v>
      </c>
      <c r="K3890" s="190" t="s">
        <v>142</v>
      </c>
      <c r="L3890" s="190" t="s">
        <v>372</v>
      </c>
      <c r="M3890" s="190" t="s">
        <v>372</v>
      </c>
      <c r="N3890" s="190" t="s">
        <v>70</v>
      </c>
      <c r="O3890" s="106" t="s">
        <v>14159</v>
      </c>
      <c r="P3890" s="106">
        <v>75054</v>
      </c>
      <c r="Q3890" s="190" t="s">
        <v>559</v>
      </c>
      <c r="R3890" s="190" t="s">
        <v>6931</v>
      </c>
      <c r="S3890" s="190" t="s">
        <v>14160</v>
      </c>
      <c r="T3890" s="1074"/>
      <c r="U3890" s="88"/>
      <c r="V3890" s="88"/>
      <c r="W3890" s="190"/>
      <c r="Y3890" s="88"/>
      <c r="Z3890" s="88"/>
      <c r="AA3890" s="88"/>
      <c r="AB3890" s="106"/>
      <c r="AC3890" s="88"/>
      <c r="AD3890" s="88"/>
      <c r="AE3890" s="88"/>
      <c r="AF3890" s="101" t="s">
        <v>15514</v>
      </c>
      <c r="AG3890" s="101"/>
      <c r="AH3890" s="101"/>
      <c r="AI3890" s="101">
        <v>377</v>
      </c>
      <c r="AJ3890" s="101" t="s">
        <v>15535</v>
      </c>
      <c r="AK3890" s="101" t="s">
        <v>15536</v>
      </c>
      <c r="AL3890" s="101">
        <v>43</v>
      </c>
      <c r="AM3890" s="101">
        <v>9</v>
      </c>
      <c r="AN3890" s="1117">
        <v>6.87</v>
      </c>
      <c r="AO3890" s="101">
        <v>24</v>
      </c>
      <c r="AP3890" s="101">
        <v>26</v>
      </c>
      <c r="AQ3890" s="101">
        <v>59.96</v>
      </c>
      <c r="AR3890" s="101">
        <f t="shared" si="609"/>
        <v>43.151908333333331</v>
      </c>
      <c r="AS3890" s="101">
        <f t="shared" si="610"/>
        <v>24.449988888888889</v>
      </c>
      <c r="AT3890" s="190" t="s">
        <v>34</v>
      </c>
      <c r="BF3890" s="190"/>
      <c r="BH3890" s="1011"/>
      <c r="BI3890" s="1011"/>
    </row>
    <row r="3891" spans="1:61" ht="48.75" customHeight="1" x14ac:dyDescent="0.25">
      <c r="A3891" s="101"/>
      <c r="B3891" s="190" t="s">
        <v>10256</v>
      </c>
      <c r="C3891" s="190">
        <v>12170787</v>
      </c>
      <c r="D3891" s="191">
        <v>44041</v>
      </c>
      <c r="E3891" s="191">
        <v>44041</v>
      </c>
      <c r="F3891" s="191">
        <v>45136</v>
      </c>
      <c r="G3891" s="190"/>
      <c r="H3891" s="190" t="s">
        <v>14158</v>
      </c>
      <c r="J3891" s="190" t="s">
        <v>1502</v>
      </c>
      <c r="K3891" s="190" t="s">
        <v>142</v>
      </c>
      <c r="L3891" s="190" t="s">
        <v>372</v>
      </c>
      <c r="M3891" s="190" t="s">
        <v>372</v>
      </c>
      <c r="N3891" s="190" t="s">
        <v>70</v>
      </c>
      <c r="O3891" s="106" t="s">
        <v>14159</v>
      </c>
      <c r="P3891" s="106">
        <v>75054</v>
      </c>
      <c r="Q3891" s="190" t="s">
        <v>559</v>
      </c>
      <c r="R3891" s="190" t="s">
        <v>6931</v>
      </c>
      <c r="S3891" s="190" t="s">
        <v>14160</v>
      </c>
      <c r="T3891" s="1074"/>
      <c r="U3891" s="88"/>
      <c r="V3891" s="88"/>
      <c r="W3891" s="190"/>
      <c r="Y3891" s="88"/>
      <c r="Z3891" s="88"/>
      <c r="AA3891" s="88"/>
      <c r="AB3891" s="106"/>
      <c r="AC3891" s="88"/>
      <c r="AD3891" s="88"/>
      <c r="AE3891" s="88"/>
      <c r="AF3891" s="101" t="s">
        <v>15502</v>
      </c>
      <c r="AG3891" s="101"/>
      <c r="AH3891" s="101"/>
      <c r="AI3891" s="101">
        <v>380</v>
      </c>
      <c r="AJ3891" s="101" t="s">
        <v>15537</v>
      </c>
      <c r="AK3891" s="101" t="s">
        <v>15538</v>
      </c>
      <c r="AL3891" s="101">
        <v>43</v>
      </c>
      <c r="AM3891" s="101">
        <v>9</v>
      </c>
      <c r="AN3891" s="1117">
        <v>7.71</v>
      </c>
      <c r="AO3891" s="101">
        <v>24</v>
      </c>
      <c r="AP3891" s="101">
        <v>27</v>
      </c>
      <c r="AQ3891" s="101">
        <v>6.92</v>
      </c>
      <c r="AR3891" s="101">
        <f t="shared" si="609"/>
        <v>43.152141666666665</v>
      </c>
      <c r="AS3891" s="101">
        <f t="shared" si="610"/>
        <v>24.451922222222223</v>
      </c>
      <c r="AT3891" s="190" t="s">
        <v>34</v>
      </c>
      <c r="BF3891" s="190"/>
      <c r="BH3891" s="1011"/>
      <c r="BI3891" s="1011"/>
    </row>
    <row r="3892" spans="1:61" ht="48.75" customHeight="1" thickBot="1" x14ac:dyDescent="0.3">
      <c r="A3892" s="216"/>
      <c r="B3892" s="213" t="s">
        <v>10256</v>
      </c>
      <c r="C3892" s="213">
        <v>12170787</v>
      </c>
      <c r="D3892" s="215">
        <v>44041</v>
      </c>
      <c r="E3892" s="215">
        <v>44041</v>
      </c>
      <c r="F3892" s="215">
        <v>45136</v>
      </c>
      <c r="G3892" s="213"/>
      <c r="H3892" s="213" t="s">
        <v>14158</v>
      </c>
      <c r="I3892" s="485"/>
      <c r="J3892" s="213" t="s">
        <v>1502</v>
      </c>
      <c r="K3892" s="213" t="s">
        <v>142</v>
      </c>
      <c r="L3892" s="213" t="s">
        <v>372</v>
      </c>
      <c r="M3892" s="213" t="s">
        <v>372</v>
      </c>
      <c r="N3892" s="213" t="s">
        <v>70</v>
      </c>
      <c r="O3892" s="1058" t="s">
        <v>14159</v>
      </c>
      <c r="P3892" s="1058">
        <v>75054</v>
      </c>
      <c r="Q3892" s="213" t="s">
        <v>559</v>
      </c>
      <c r="R3892" s="213" t="s">
        <v>6931</v>
      </c>
      <c r="S3892" s="213" t="s">
        <v>14160</v>
      </c>
      <c r="T3892" s="1075"/>
      <c r="U3892" s="846"/>
      <c r="V3892" s="846"/>
      <c r="W3892" s="213"/>
      <c r="X3892" s="485"/>
      <c r="Y3892" s="846"/>
      <c r="Z3892" s="846"/>
      <c r="AA3892" s="846"/>
      <c r="AB3892" s="1058"/>
      <c r="AC3892" s="846"/>
      <c r="AD3892" s="846"/>
      <c r="AE3892" s="846"/>
      <c r="AF3892" s="216" t="s">
        <v>15503</v>
      </c>
      <c r="AG3892" s="216"/>
      <c r="AH3892" s="216"/>
      <c r="AI3892" s="216">
        <v>380</v>
      </c>
      <c r="AJ3892" s="216" t="s">
        <v>15539</v>
      </c>
      <c r="AK3892" s="216" t="s">
        <v>15540</v>
      </c>
      <c r="AL3892" s="216">
        <v>43</v>
      </c>
      <c r="AM3892" s="216">
        <v>9</v>
      </c>
      <c r="AN3892" s="1122">
        <v>7</v>
      </c>
      <c r="AO3892" s="216">
        <v>24</v>
      </c>
      <c r="AP3892" s="216">
        <v>27</v>
      </c>
      <c r="AQ3892" s="216">
        <v>6.99</v>
      </c>
      <c r="AR3892" s="216">
        <f t="shared" si="609"/>
        <v>43.151944444444446</v>
      </c>
      <c r="AS3892" s="216">
        <f t="shared" si="610"/>
        <v>24.451941666666666</v>
      </c>
      <c r="AT3892" s="213" t="s">
        <v>34</v>
      </c>
      <c r="AU3892" s="485"/>
      <c r="AV3892" s="1270"/>
      <c r="AW3892" s="1077"/>
      <c r="AX3892" s="1270"/>
      <c r="AY3892" s="1077"/>
      <c r="AZ3892" s="1270"/>
      <c r="BA3892" s="1077"/>
      <c r="BB3892" s="1270"/>
      <c r="BC3892" s="1077"/>
      <c r="BD3892" s="1270"/>
      <c r="BE3892" s="1077"/>
      <c r="BF3892" s="213"/>
      <c r="BH3892" s="1011"/>
      <c r="BI3892" s="1011"/>
    </row>
    <row r="3893" spans="1:61" ht="48.75" customHeight="1" thickBot="1" x14ac:dyDescent="0.3">
      <c r="A3893" s="216">
        <v>1337</v>
      </c>
      <c r="B3893" s="213" t="s">
        <v>10256</v>
      </c>
      <c r="C3893" s="213">
        <v>12170788</v>
      </c>
      <c r="D3893" s="215">
        <v>44041</v>
      </c>
      <c r="E3893" s="215">
        <v>44041</v>
      </c>
      <c r="F3893" s="215">
        <v>45136</v>
      </c>
      <c r="G3893" s="213"/>
      <c r="H3893" s="213" t="s">
        <v>14161</v>
      </c>
      <c r="I3893" s="485"/>
      <c r="J3893" s="213" t="s">
        <v>14162</v>
      </c>
      <c r="K3893" s="213" t="s">
        <v>33</v>
      </c>
      <c r="L3893" s="213" t="s">
        <v>131</v>
      </c>
      <c r="M3893" s="213" t="s">
        <v>131</v>
      </c>
      <c r="N3893" s="213" t="s">
        <v>32</v>
      </c>
      <c r="O3893" s="1058" t="s">
        <v>14163</v>
      </c>
      <c r="P3893" s="1058">
        <v>65927</v>
      </c>
      <c r="Q3893" s="213" t="s">
        <v>559</v>
      </c>
      <c r="R3893" s="213" t="s">
        <v>6931</v>
      </c>
      <c r="S3893" s="213" t="s">
        <v>14164</v>
      </c>
      <c r="T3893" s="1075"/>
      <c r="U3893" s="846"/>
      <c r="V3893" s="846"/>
      <c r="W3893" s="213"/>
      <c r="X3893" s="485"/>
      <c r="Y3893" s="846"/>
      <c r="Z3893" s="846"/>
      <c r="AA3893" s="846"/>
      <c r="AB3893" s="1058"/>
      <c r="AC3893" s="846"/>
      <c r="AD3893" s="846"/>
      <c r="AE3893" s="846"/>
      <c r="AF3893" s="216" t="s">
        <v>14165</v>
      </c>
      <c r="AG3893" s="216"/>
      <c r="AH3893" s="216"/>
      <c r="AI3893" s="216">
        <v>188.5</v>
      </c>
      <c r="AJ3893" s="216" t="s">
        <v>14166</v>
      </c>
      <c r="AK3893" s="216" t="s">
        <v>14167</v>
      </c>
      <c r="AL3893" s="216">
        <v>43</v>
      </c>
      <c r="AM3893" s="216">
        <v>2</v>
      </c>
      <c r="AN3893" s="1122">
        <v>2.5499999999999998</v>
      </c>
      <c r="AO3893" s="216">
        <v>25</v>
      </c>
      <c r="AP3893" s="216">
        <v>6</v>
      </c>
      <c r="AQ3893" s="216">
        <v>59.89</v>
      </c>
      <c r="AR3893" s="216">
        <f t="shared" si="609"/>
        <v>43.034041666666667</v>
      </c>
      <c r="AS3893" s="216">
        <f t="shared" si="610"/>
        <v>25.116636111111113</v>
      </c>
      <c r="AT3893" s="213" t="s">
        <v>34</v>
      </c>
      <c r="AU3893" s="485"/>
      <c r="AV3893" s="1270"/>
      <c r="AW3893" s="1077"/>
      <c r="AX3893" s="1270"/>
      <c r="AY3893" s="1077"/>
      <c r="AZ3893" s="1270"/>
      <c r="BA3893" s="1077"/>
      <c r="BB3893" s="1270"/>
      <c r="BC3893" s="1077"/>
      <c r="BD3893" s="1270"/>
      <c r="BE3893" s="1077"/>
      <c r="BF3893" s="213"/>
      <c r="BH3893" s="1011"/>
      <c r="BI3893" s="1011"/>
    </row>
    <row r="3894" spans="1:61" ht="48.75" customHeight="1" thickBot="1" x14ac:dyDescent="0.3">
      <c r="A3894" s="216">
        <v>1338</v>
      </c>
      <c r="B3894" s="213" t="s">
        <v>10256</v>
      </c>
      <c r="C3894" s="213">
        <v>12170789</v>
      </c>
      <c r="D3894" s="215">
        <v>44048</v>
      </c>
      <c r="E3894" s="215">
        <v>44048</v>
      </c>
      <c r="F3894" s="215">
        <v>46239</v>
      </c>
      <c r="G3894" s="213"/>
      <c r="H3894" s="213" t="s">
        <v>1483</v>
      </c>
      <c r="I3894" s="485"/>
      <c r="J3894" s="213" t="s">
        <v>13505</v>
      </c>
      <c r="K3894" s="213" t="s">
        <v>11690</v>
      </c>
      <c r="L3894" s="213" t="s">
        <v>14168</v>
      </c>
      <c r="M3894" s="213" t="s">
        <v>111</v>
      </c>
      <c r="N3894" s="213" t="s">
        <v>111</v>
      </c>
      <c r="O3894" s="1058" t="s">
        <v>14170</v>
      </c>
      <c r="P3894" s="1058" t="s">
        <v>14169</v>
      </c>
      <c r="Q3894" s="213" t="s">
        <v>559</v>
      </c>
      <c r="R3894" s="213" t="s">
        <v>6931</v>
      </c>
      <c r="S3894" s="213" t="s">
        <v>14171</v>
      </c>
      <c r="T3894" s="1075"/>
      <c r="U3894" s="846"/>
      <c r="V3894" s="846"/>
      <c r="W3894" s="213"/>
      <c r="X3894" s="485"/>
      <c r="Y3894" s="846"/>
      <c r="Z3894" s="846"/>
      <c r="AA3894" s="846"/>
      <c r="AB3894" s="1058"/>
      <c r="AC3894" s="846"/>
      <c r="AD3894" s="846"/>
      <c r="AE3894" s="846"/>
      <c r="AF3894" s="216" t="s">
        <v>14172</v>
      </c>
      <c r="AG3894" s="216"/>
      <c r="AH3894" s="216"/>
      <c r="AI3894" s="216">
        <v>56.701000000000001</v>
      </c>
      <c r="AJ3894" s="216" t="s">
        <v>14173</v>
      </c>
      <c r="AK3894" s="216" t="s">
        <v>14174</v>
      </c>
      <c r="AL3894" s="216">
        <v>43</v>
      </c>
      <c r="AM3894" s="216">
        <v>54</v>
      </c>
      <c r="AN3894" s="1122">
        <v>15</v>
      </c>
      <c r="AO3894" s="216">
        <v>22</v>
      </c>
      <c r="AP3894" s="216">
        <v>46</v>
      </c>
      <c r="AQ3894" s="216">
        <v>53.7</v>
      </c>
      <c r="AR3894" s="216">
        <f t="shared" si="609"/>
        <v>43.904166666666669</v>
      </c>
      <c r="AS3894" s="216">
        <f t="shared" si="610"/>
        <v>22.781583333333334</v>
      </c>
      <c r="AT3894" s="213" t="s">
        <v>43</v>
      </c>
      <c r="AU3894" s="485"/>
      <c r="AV3894" s="1270"/>
      <c r="AW3894" s="1077"/>
      <c r="AX3894" s="1357" t="s">
        <v>16772</v>
      </c>
      <c r="AY3894" s="1358">
        <v>45225</v>
      </c>
      <c r="AZ3894" s="1270"/>
      <c r="BA3894" s="1077"/>
      <c r="BB3894" s="1270"/>
      <c r="BC3894" s="1077"/>
      <c r="BD3894" s="1270"/>
      <c r="BE3894" s="1077"/>
      <c r="BF3894" s="213"/>
      <c r="BH3894" s="1011"/>
      <c r="BI3894" s="1011"/>
    </row>
    <row r="3895" spans="1:61" ht="48.75" customHeight="1" thickBot="1" x14ac:dyDescent="0.3">
      <c r="A3895" s="216">
        <v>1339</v>
      </c>
      <c r="B3895" s="213" t="s">
        <v>10256</v>
      </c>
      <c r="C3895" s="213">
        <v>12170790</v>
      </c>
      <c r="D3895" s="215">
        <v>44055</v>
      </c>
      <c r="E3895" s="215">
        <v>44055</v>
      </c>
      <c r="F3895" s="215">
        <v>45150</v>
      </c>
      <c r="G3895" s="213"/>
      <c r="H3895" s="213" t="s">
        <v>14175</v>
      </c>
      <c r="I3895" s="485"/>
      <c r="J3895" s="213" t="s">
        <v>12658</v>
      </c>
      <c r="K3895" s="213" t="s">
        <v>50</v>
      </c>
      <c r="L3895" s="213" t="s">
        <v>854</v>
      </c>
      <c r="M3895" s="213" t="s">
        <v>76</v>
      </c>
      <c r="N3895" s="213" t="s">
        <v>48</v>
      </c>
      <c r="O3895" s="1058" t="s">
        <v>14176</v>
      </c>
      <c r="P3895" s="1058">
        <v>51946</v>
      </c>
      <c r="Q3895" s="213" t="s">
        <v>559</v>
      </c>
      <c r="R3895" s="213" t="s">
        <v>6931</v>
      </c>
      <c r="S3895" s="213" t="s">
        <v>14177</v>
      </c>
      <c r="T3895" s="1075"/>
      <c r="U3895" s="846"/>
      <c r="V3895" s="846"/>
      <c r="W3895" s="213"/>
      <c r="X3895" s="485"/>
      <c r="Y3895" s="846"/>
      <c r="Z3895" s="846"/>
      <c r="AA3895" s="846"/>
      <c r="AB3895" s="1058"/>
      <c r="AC3895" s="846"/>
      <c r="AD3895" s="846"/>
      <c r="AE3895" s="846"/>
      <c r="AF3895" s="216" t="s">
        <v>14172</v>
      </c>
      <c r="AG3895" s="216"/>
      <c r="AH3895" s="216"/>
      <c r="AI3895" s="216">
        <v>305.71800000000002</v>
      </c>
      <c r="AJ3895" s="216" t="s">
        <v>14178</v>
      </c>
      <c r="AK3895" s="216" t="s">
        <v>14179</v>
      </c>
      <c r="AL3895" s="216">
        <v>42</v>
      </c>
      <c r="AM3895" s="216">
        <v>58</v>
      </c>
      <c r="AN3895" s="1122">
        <v>43.13</v>
      </c>
      <c r="AO3895" s="216">
        <v>23</v>
      </c>
      <c r="AP3895" s="216">
        <v>45</v>
      </c>
      <c r="AQ3895" s="216">
        <v>9.1300000000000008</v>
      </c>
      <c r="AR3895" s="216">
        <f t="shared" si="609"/>
        <v>42.978647222222222</v>
      </c>
      <c r="AS3895" s="216">
        <f t="shared" si="610"/>
        <v>23.752536111111112</v>
      </c>
      <c r="AT3895" s="213" t="s">
        <v>34</v>
      </c>
      <c r="AU3895" s="485"/>
      <c r="AV3895" s="1270"/>
      <c r="AW3895" s="1077"/>
      <c r="AX3895" s="1270"/>
      <c r="AY3895" s="1077"/>
      <c r="AZ3895" s="1270"/>
      <c r="BA3895" s="1077"/>
      <c r="BB3895" s="1270"/>
      <c r="BC3895" s="1077"/>
      <c r="BD3895" s="1270"/>
      <c r="BE3895" s="1077"/>
      <c r="BF3895" s="213"/>
      <c r="BH3895" s="1011"/>
      <c r="BI3895" s="1011"/>
    </row>
    <row r="3896" spans="1:61" ht="48.75" customHeight="1" thickBot="1" x14ac:dyDescent="0.3">
      <c r="A3896" s="216">
        <v>1340</v>
      </c>
      <c r="B3896" s="213" t="s">
        <v>14180</v>
      </c>
      <c r="C3896" s="213">
        <v>12170791</v>
      </c>
      <c r="D3896" s="215">
        <v>44064</v>
      </c>
      <c r="E3896" s="215">
        <v>44064</v>
      </c>
      <c r="F3896" s="215">
        <v>45159</v>
      </c>
      <c r="G3896" s="213"/>
      <c r="H3896" s="213" t="s">
        <v>14181</v>
      </c>
      <c r="I3896" s="485"/>
      <c r="J3896" s="213" t="s">
        <v>12551</v>
      </c>
      <c r="K3896" s="213" t="s">
        <v>33</v>
      </c>
      <c r="L3896" s="213" t="s">
        <v>32</v>
      </c>
      <c r="M3896" s="213" t="s">
        <v>32</v>
      </c>
      <c r="N3896" s="213" t="s">
        <v>32</v>
      </c>
      <c r="O3896" s="1058" t="s">
        <v>14182</v>
      </c>
      <c r="P3896" s="1058">
        <v>14218</v>
      </c>
      <c r="Q3896" s="213" t="s">
        <v>559</v>
      </c>
      <c r="R3896" s="213" t="s">
        <v>6931</v>
      </c>
      <c r="S3896" s="213" t="s">
        <v>14183</v>
      </c>
      <c r="T3896" s="1075"/>
      <c r="U3896" s="846"/>
      <c r="V3896" s="846"/>
      <c r="W3896" s="213"/>
      <c r="X3896" s="485"/>
      <c r="Y3896" s="846"/>
      <c r="Z3896" s="846"/>
      <c r="AA3896" s="846"/>
      <c r="AB3896" s="1058"/>
      <c r="AC3896" s="846"/>
      <c r="AD3896" s="846"/>
      <c r="AE3896" s="846"/>
      <c r="AF3896" s="216" t="s">
        <v>14184</v>
      </c>
      <c r="AG3896" s="216"/>
      <c r="AH3896" s="216"/>
      <c r="AI3896" s="216"/>
      <c r="AJ3896" s="216" t="s">
        <v>14185</v>
      </c>
      <c r="AK3896" s="216" t="s">
        <v>14186</v>
      </c>
      <c r="AL3896" s="216">
        <v>42</v>
      </c>
      <c r="AM3896" s="216">
        <v>50</v>
      </c>
      <c r="AN3896" s="1122">
        <v>56.6</v>
      </c>
      <c r="AO3896" s="216">
        <v>25</v>
      </c>
      <c r="AP3896" s="216">
        <v>19</v>
      </c>
      <c r="AQ3896" s="216">
        <v>19.63</v>
      </c>
      <c r="AR3896" s="216">
        <f t="shared" si="609"/>
        <v>42.849055555555559</v>
      </c>
      <c r="AS3896" s="216">
        <f t="shared" si="610"/>
        <v>25.322119444444443</v>
      </c>
      <c r="AT3896" s="213" t="s">
        <v>34</v>
      </c>
      <c r="AU3896" s="485"/>
      <c r="AV3896" s="1270"/>
      <c r="AW3896" s="1077"/>
      <c r="AX3896" s="1270"/>
      <c r="AY3896" s="1077"/>
      <c r="AZ3896" s="1270"/>
      <c r="BA3896" s="1077"/>
      <c r="BB3896" s="1270"/>
      <c r="BC3896" s="1077"/>
      <c r="BD3896" s="1270"/>
      <c r="BE3896" s="1077"/>
      <c r="BF3896" s="213"/>
      <c r="BH3896" s="1011"/>
      <c r="BI3896" s="1011"/>
    </row>
    <row r="3897" spans="1:61" ht="48.75" customHeight="1" thickBot="1" x14ac:dyDescent="0.3">
      <c r="A3897" s="216">
        <v>1341</v>
      </c>
      <c r="B3897" s="213" t="s">
        <v>13718</v>
      </c>
      <c r="C3897" s="213">
        <v>12170792</v>
      </c>
      <c r="D3897" s="215">
        <v>44075</v>
      </c>
      <c r="E3897" s="215">
        <v>44075</v>
      </c>
      <c r="F3897" s="215">
        <v>45170</v>
      </c>
      <c r="G3897" s="213"/>
      <c r="H3897" s="213" t="s">
        <v>14187</v>
      </c>
      <c r="I3897" s="485"/>
      <c r="J3897" s="213" t="s">
        <v>13314</v>
      </c>
      <c r="K3897" s="213" t="s">
        <v>50</v>
      </c>
      <c r="L3897" s="213" t="s">
        <v>214</v>
      </c>
      <c r="M3897" s="213" t="s">
        <v>179</v>
      </c>
      <c r="N3897" s="213" t="s">
        <v>48</v>
      </c>
      <c r="O3897" s="1058" t="s">
        <v>14188</v>
      </c>
      <c r="P3897" s="1058">
        <v>52012</v>
      </c>
      <c r="Q3897" s="213" t="s">
        <v>559</v>
      </c>
      <c r="R3897" s="213" t="s">
        <v>6931</v>
      </c>
      <c r="S3897" s="213" t="s">
        <v>14189</v>
      </c>
      <c r="T3897" s="1075"/>
      <c r="U3897" s="846"/>
      <c r="V3897" s="846"/>
      <c r="W3897" s="213"/>
      <c r="X3897" s="485"/>
      <c r="Y3897" s="846"/>
      <c r="Z3897" s="846"/>
      <c r="AA3897" s="846"/>
      <c r="AB3897" s="1058"/>
      <c r="AC3897" s="846"/>
      <c r="AD3897" s="846"/>
      <c r="AE3897" s="846"/>
      <c r="AF3897" s="216" t="s">
        <v>14190</v>
      </c>
      <c r="AG3897" s="216"/>
      <c r="AH3897" s="216"/>
      <c r="AI3897" s="216"/>
      <c r="AJ3897" s="216" t="s">
        <v>14191</v>
      </c>
      <c r="AK3897" s="216" t="s">
        <v>14192</v>
      </c>
      <c r="AL3897" s="216">
        <v>42</v>
      </c>
      <c r="AM3897" s="216">
        <v>35</v>
      </c>
      <c r="AN3897" s="1122">
        <v>46.21</v>
      </c>
      <c r="AO3897" s="216">
        <v>23</v>
      </c>
      <c r="AP3897" s="216">
        <v>38</v>
      </c>
      <c r="AQ3897" s="216">
        <v>5.95</v>
      </c>
      <c r="AR3897" s="216">
        <f t="shared" si="609"/>
        <v>42.596169444444449</v>
      </c>
      <c r="AS3897" s="216">
        <f t="shared" si="610"/>
        <v>23.634986111111111</v>
      </c>
      <c r="AT3897" s="213" t="s">
        <v>34</v>
      </c>
      <c r="AU3897" s="485"/>
      <c r="AV3897" s="1270"/>
      <c r="AW3897" s="1077"/>
      <c r="AX3897" s="1270"/>
      <c r="AY3897" s="1077"/>
      <c r="AZ3897" s="1270"/>
      <c r="BA3897" s="1077"/>
      <c r="BB3897" s="1270"/>
      <c r="BC3897" s="1077"/>
      <c r="BD3897" s="1270"/>
      <c r="BE3897" s="1077"/>
      <c r="BF3897" s="213"/>
      <c r="BH3897" s="1011"/>
      <c r="BI3897" s="1011"/>
    </row>
    <row r="3898" spans="1:61" ht="48.75" customHeight="1" x14ac:dyDescent="0.25">
      <c r="A3898" s="101">
        <v>1342</v>
      </c>
      <c r="B3898" s="190" t="s">
        <v>10256</v>
      </c>
      <c r="C3898" s="190">
        <v>12170793</v>
      </c>
      <c r="D3898" s="191">
        <v>44077</v>
      </c>
      <c r="E3898" s="191">
        <v>44077</v>
      </c>
      <c r="F3898" s="191">
        <v>45172</v>
      </c>
      <c r="G3898" s="190"/>
      <c r="H3898" s="190" t="s">
        <v>1506</v>
      </c>
      <c r="J3898" s="190" t="s">
        <v>14193</v>
      </c>
      <c r="K3898" s="190" t="s">
        <v>50</v>
      </c>
      <c r="L3898" s="190" t="s">
        <v>488</v>
      </c>
      <c r="M3898" s="190" t="s">
        <v>76</v>
      </c>
      <c r="N3898" s="190" t="s">
        <v>48</v>
      </c>
      <c r="O3898" s="106" t="s">
        <v>14194</v>
      </c>
      <c r="P3898" s="106">
        <v>66860</v>
      </c>
      <c r="Q3898" s="190" t="s">
        <v>559</v>
      </c>
      <c r="R3898" s="190" t="s">
        <v>6931</v>
      </c>
      <c r="S3898" s="190" t="s">
        <v>14195</v>
      </c>
      <c r="T3898" s="1074"/>
      <c r="U3898" s="88"/>
      <c r="V3898" s="88"/>
      <c r="W3898" s="190"/>
      <c r="Y3898" s="88"/>
      <c r="Z3898" s="88"/>
      <c r="AA3898" s="88"/>
      <c r="AB3898" s="106"/>
      <c r="AC3898" s="88"/>
      <c r="AD3898" s="88"/>
      <c r="AE3898" s="88"/>
      <c r="AF3898" s="101" t="s">
        <v>14196</v>
      </c>
      <c r="AG3898" s="101"/>
      <c r="AH3898" s="101"/>
      <c r="AI3898" s="101">
        <v>313.26600000000002</v>
      </c>
      <c r="AJ3898" s="101" t="s">
        <v>14197</v>
      </c>
      <c r="AK3898" s="101" t="s">
        <v>14198</v>
      </c>
      <c r="AL3898" s="101">
        <v>42</v>
      </c>
      <c r="AM3898" s="101">
        <v>57</v>
      </c>
      <c r="AN3898" s="1117">
        <v>26.79</v>
      </c>
      <c r="AO3898" s="101">
        <v>23</v>
      </c>
      <c r="AP3898" s="101">
        <v>46</v>
      </c>
      <c r="AQ3898" s="101">
        <v>56.35</v>
      </c>
      <c r="AR3898" s="101">
        <f t="shared" si="609"/>
        <v>42.957441666666668</v>
      </c>
      <c r="AS3898" s="101">
        <f t="shared" si="610"/>
        <v>23.782319444444443</v>
      </c>
      <c r="AT3898" s="190" t="s">
        <v>34</v>
      </c>
      <c r="BF3898" s="190"/>
      <c r="BH3898" s="1011"/>
      <c r="BI3898" s="1011"/>
    </row>
    <row r="3899" spans="1:61" ht="48.75" customHeight="1" thickBot="1" x14ac:dyDescent="0.3">
      <c r="A3899" s="216"/>
      <c r="B3899" s="213" t="s">
        <v>10256</v>
      </c>
      <c r="C3899" s="213">
        <v>12170793</v>
      </c>
      <c r="D3899" s="215">
        <v>44077</v>
      </c>
      <c r="E3899" s="215">
        <v>44077</v>
      </c>
      <c r="F3899" s="215">
        <v>45172</v>
      </c>
      <c r="G3899" s="213"/>
      <c r="H3899" s="213" t="s">
        <v>1506</v>
      </c>
      <c r="I3899" s="485"/>
      <c r="J3899" s="213" t="s">
        <v>14193</v>
      </c>
      <c r="K3899" s="213" t="s">
        <v>50</v>
      </c>
      <c r="L3899" s="213" t="s">
        <v>488</v>
      </c>
      <c r="M3899" s="213" t="s">
        <v>76</v>
      </c>
      <c r="N3899" s="213" t="s">
        <v>48</v>
      </c>
      <c r="O3899" s="1058" t="s">
        <v>14194</v>
      </c>
      <c r="P3899" s="1058">
        <v>66860</v>
      </c>
      <c r="Q3899" s="213" t="s">
        <v>559</v>
      </c>
      <c r="R3899" s="213" t="s">
        <v>6931</v>
      </c>
      <c r="S3899" s="213" t="s">
        <v>14195</v>
      </c>
      <c r="T3899" s="1075"/>
      <c r="U3899" s="846"/>
      <c r="V3899" s="846"/>
      <c r="W3899" s="213"/>
      <c r="X3899" s="485"/>
      <c r="Y3899" s="846"/>
      <c r="Z3899" s="846"/>
      <c r="AA3899" s="846"/>
      <c r="AB3899" s="1058"/>
      <c r="AC3899" s="846"/>
      <c r="AD3899" s="846"/>
      <c r="AE3899" s="846"/>
      <c r="AF3899" s="216" t="s">
        <v>14201</v>
      </c>
      <c r="AG3899" s="216"/>
      <c r="AH3899" s="216"/>
      <c r="AI3899" s="216">
        <v>313.26100000000002</v>
      </c>
      <c r="AJ3899" s="216" t="s">
        <v>14202</v>
      </c>
      <c r="AK3899" s="216" t="s">
        <v>14203</v>
      </c>
      <c r="AL3899" s="216">
        <v>42</v>
      </c>
      <c r="AM3899" s="216">
        <v>57</v>
      </c>
      <c r="AN3899" s="1122">
        <v>25.396000000000001</v>
      </c>
      <c r="AO3899" s="216">
        <v>23</v>
      </c>
      <c r="AP3899" s="216">
        <v>46</v>
      </c>
      <c r="AQ3899" s="216">
        <v>56.476999999999997</v>
      </c>
      <c r="AR3899" s="216">
        <f t="shared" si="609"/>
        <v>42.957054444444445</v>
      </c>
      <c r="AS3899" s="216">
        <f t="shared" si="610"/>
        <v>23.78235472222222</v>
      </c>
      <c r="AT3899" s="213" t="s">
        <v>34</v>
      </c>
      <c r="AU3899" s="485"/>
      <c r="AV3899" s="1270"/>
      <c r="AW3899" s="1077"/>
      <c r="AX3899" s="1270"/>
      <c r="AY3899" s="1077"/>
      <c r="AZ3899" s="1270"/>
      <c r="BA3899" s="1077"/>
      <c r="BB3899" s="1270"/>
      <c r="BC3899" s="1077"/>
      <c r="BD3899" s="1270"/>
      <c r="BE3899" s="1077"/>
      <c r="BF3899" s="213"/>
      <c r="BH3899" s="1011"/>
      <c r="BI3899" s="1011"/>
    </row>
    <row r="3900" spans="1:61" ht="48.75" customHeight="1" x14ac:dyDescent="0.25">
      <c r="A3900" s="101">
        <v>1343</v>
      </c>
      <c r="B3900" s="190" t="s">
        <v>10256</v>
      </c>
      <c r="C3900" s="190">
        <v>12170794</v>
      </c>
      <c r="D3900" s="191">
        <v>44078</v>
      </c>
      <c r="E3900" s="191">
        <v>44078</v>
      </c>
      <c r="F3900" s="191">
        <v>45173</v>
      </c>
      <c r="G3900" s="190"/>
      <c r="H3900" s="190" t="s">
        <v>1411</v>
      </c>
      <c r="J3900" s="190" t="s">
        <v>14199</v>
      </c>
      <c r="K3900" s="190" t="s">
        <v>50</v>
      </c>
      <c r="L3900" s="190" t="s">
        <v>14200</v>
      </c>
      <c r="M3900" s="190" t="s">
        <v>76</v>
      </c>
      <c r="N3900" s="190" t="s">
        <v>48</v>
      </c>
      <c r="O3900" s="106" t="s">
        <v>14204</v>
      </c>
      <c r="P3900" s="106" t="s">
        <v>14205</v>
      </c>
      <c r="Q3900" s="190" t="s">
        <v>559</v>
      </c>
      <c r="R3900" s="190" t="s">
        <v>6931</v>
      </c>
      <c r="S3900" s="190" t="s">
        <v>14206</v>
      </c>
      <c r="T3900" s="1074"/>
      <c r="U3900" s="88"/>
      <c r="V3900" s="88"/>
      <c r="W3900" s="190"/>
      <c r="Y3900" s="88"/>
      <c r="Z3900" s="88"/>
      <c r="AA3900" s="88"/>
      <c r="AB3900" s="106"/>
      <c r="AC3900" s="88"/>
      <c r="AD3900" s="88"/>
      <c r="AE3900" s="88"/>
      <c r="AF3900" s="101" t="s">
        <v>14207</v>
      </c>
      <c r="AG3900" s="101"/>
      <c r="AH3900" s="101"/>
      <c r="AI3900" s="101">
        <v>304.46800000000002</v>
      </c>
      <c r="AJ3900" s="101" t="s">
        <v>14208</v>
      </c>
      <c r="AK3900" s="101" t="s">
        <v>14209</v>
      </c>
      <c r="AL3900" s="101">
        <v>42</v>
      </c>
      <c r="AM3900" s="101">
        <v>58</v>
      </c>
      <c r="AN3900" s="1117">
        <v>34.075000000000003</v>
      </c>
      <c r="AO3900" s="101">
        <v>23</v>
      </c>
      <c r="AP3900" s="101">
        <v>45</v>
      </c>
      <c r="AQ3900" s="101">
        <v>36.365000000000002</v>
      </c>
      <c r="AR3900" s="101">
        <f t="shared" si="609"/>
        <v>42.976131944444447</v>
      </c>
      <c r="AS3900" s="101">
        <f t="shared" si="610"/>
        <v>23.760101388888888</v>
      </c>
      <c r="AT3900" s="190" t="s">
        <v>34</v>
      </c>
      <c r="BF3900" s="190"/>
      <c r="BH3900" s="1011"/>
      <c r="BI3900" s="1011"/>
    </row>
    <row r="3901" spans="1:61" ht="39.75" customHeight="1" thickBot="1" x14ac:dyDescent="0.3">
      <c r="A3901" s="1004"/>
      <c r="B3901" s="213" t="s">
        <v>10256</v>
      </c>
      <c r="C3901" s="213">
        <v>12170794</v>
      </c>
      <c r="D3901" s="215">
        <v>44078</v>
      </c>
      <c r="E3901" s="215">
        <v>44078</v>
      </c>
      <c r="F3901" s="215">
        <v>45173</v>
      </c>
      <c r="G3901" s="213"/>
      <c r="H3901" s="213" t="s">
        <v>1411</v>
      </c>
      <c r="I3901" s="485"/>
      <c r="J3901" s="213" t="s">
        <v>14199</v>
      </c>
      <c r="K3901" s="213" t="s">
        <v>50</v>
      </c>
      <c r="L3901" s="213" t="s">
        <v>14200</v>
      </c>
      <c r="M3901" s="213" t="s">
        <v>76</v>
      </c>
      <c r="N3901" s="213" t="s">
        <v>48</v>
      </c>
      <c r="O3901" s="1058" t="s">
        <v>14204</v>
      </c>
      <c r="P3901" s="1058" t="s">
        <v>14205</v>
      </c>
      <c r="Q3901" s="213" t="s">
        <v>559</v>
      </c>
      <c r="R3901" s="213" t="s">
        <v>6931</v>
      </c>
      <c r="S3901" s="213" t="s">
        <v>14206</v>
      </c>
      <c r="T3901" s="485"/>
      <c r="U3901" s="485"/>
      <c r="V3901" s="485"/>
      <c r="W3901" s="485"/>
      <c r="X3901" s="485"/>
      <c r="Y3901" s="485"/>
      <c r="Z3901" s="485"/>
      <c r="AA3901" s="485"/>
      <c r="AB3901" s="485"/>
      <c r="AC3901" s="485"/>
      <c r="AD3901" s="485"/>
      <c r="AE3901" s="485"/>
      <c r="AF3901" s="216" t="s">
        <v>14210</v>
      </c>
      <c r="AG3901" s="485"/>
      <c r="AH3901" s="485"/>
      <c r="AI3901" s="216">
        <v>304.66699999999997</v>
      </c>
      <c r="AJ3901" s="216" t="s">
        <v>14211</v>
      </c>
      <c r="AK3901" s="216" t="s">
        <v>14212</v>
      </c>
      <c r="AL3901" s="216">
        <v>42</v>
      </c>
      <c r="AM3901" s="216">
        <v>58</v>
      </c>
      <c r="AN3901" s="216">
        <v>33.164000000000001</v>
      </c>
      <c r="AO3901" s="216">
        <v>23</v>
      </c>
      <c r="AP3901" s="216">
        <v>45</v>
      </c>
      <c r="AQ3901" s="216">
        <v>38.289000000000001</v>
      </c>
      <c r="AR3901" s="216">
        <f t="shared" si="609"/>
        <v>42.975878888888893</v>
      </c>
      <c r="AS3901" s="216">
        <f t="shared" si="610"/>
        <v>23.760635833333332</v>
      </c>
      <c r="AT3901" s="213" t="s">
        <v>34</v>
      </c>
      <c r="AU3901" s="485"/>
      <c r="AV3901" s="1270"/>
      <c r="AW3901" s="1077"/>
      <c r="AX3901" s="1270"/>
      <c r="AY3901" s="1077"/>
      <c r="AZ3901" s="1270"/>
      <c r="BA3901" s="1077"/>
      <c r="BB3901" s="1270"/>
      <c r="BC3901" s="1077"/>
      <c r="BD3901" s="1270"/>
      <c r="BE3901" s="1077"/>
      <c r="BF3901" s="485"/>
    </row>
    <row r="3902" spans="1:61" ht="48.75" customHeight="1" thickBot="1" x14ac:dyDescent="0.3">
      <c r="A3902" s="216">
        <v>1344</v>
      </c>
      <c r="B3902" s="213" t="s">
        <v>1373</v>
      </c>
      <c r="C3902" s="213">
        <v>12170795</v>
      </c>
      <c r="D3902" s="215">
        <v>44083</v>
      </c>
      <c r="E3902" s="215">
        <v>44083</v>
      </c>
      <c r="F3902" s="215">
        <v>45178</v>
      </c>
      <c r="G3902" s="213"/>
      <c r="H3902" s="213" t="s">
        <v>1374</v>
      </c>
      <c r="I3902" s="485"/>
      <c r="J3902" s="213" t="s">
        <v>14213</v>
      </c>
      <c r="K3902" s="213" t="s">
        <v>11690</v>
      </c>
      <c r="L3902" s="213" t="s">
        <v>185</v>
      </c>
      <c r="M3902" s="213" t="s">
        <v>185</v>
      </c>
      <c r="N3902" s="213" t="s">
        <v>94</v>
      </c>
      <c r="O3902" s="1058"/>
      <c r="P3902" s="1058" t="s">
        <v>1514</v>
      </c>
      <c r="Q3902" s="213" t="s">
        <v>559</v>
      </c>
      <c r="R3902" s="213" t="s">
        <v>6931</v>
      </c>
      <c r="S3902" s="213" t="s">
        <v>14214</v>
      </c>
      <c r="T3902" s="1075"/>
      <c r="U3902" s="846"/>
      <c r="V3902" s="846">
        <v>12.8</v>
      </c>
      <c r="W3902" s="213"/>
      <c r="X3902" s="485"/>
      <c r="Y3902" s="846"/>
      <c r="Z3902" s="846"/>
      <c r="AA3902" s="846"/>
      <c r="AB3902" s="1058"/>
      <c r="AC3902" s="846"/>
      <c r="AD3902" s="846"/>
      <c r="AE3902" s="846"/>
      <c r="AF3902" s="216" t="s">
        <v>14215</v>
      </c>
      <c r="AG3902" s="216"/>
      <c r="AH3902" s="216"/>
      <c r="AI3902" s="216">
        <v>412.05</v>
      </c>
      <c r="AJ3902" s="216" t="s">
        <v>10536</v>
      </c>
      <c r="AK3902" s="216" t="s">
        <v>10537</v>
      </c>
      <c r="AL3902" s="216">
        <v>43</v>
      </c>
      <c r="AM3902" s="216">
        <v>14</v>
      </c>
      <c r="AN3902" s="1122">
        <v>17.88</v>
      </c>
      <c r="AO3902" s="216">
        <v>23</v>
      </c>
      <c r="AP3902" s="216">
        <v>7</v>
      </c>
      <c r="AQ3902" s="216">
        <v>1.75</v>
      </c>
      <c r="AR3902" s="216">
        <f t="shared" si="609"/>
        <v>43.238300000000002</v>
      </c>
      <c r="AS3902" s="216">
        <f t="shared" si="610"/>
        <v>23.117152777777779</v>
      </c>
      <c r="AT3902" s="213" t="s">
        <v>34</v>
      </c>
      <c r="AU3902" s="485"/>
      <c r="AV3902" s="1270"/>
      <c r="AW3902" s="1077"/>
      <c r="AX3902" s="1270"/>
      <c r="AY3902" s="1077"/>
      <c r="AZ3902" s="1270"/>
      <c r="BA3902" s="1077"/>
      <c r="BB3902" s="1270"/>
      <c r="BC3902" s="1077"/>
      <c r="BD3902" s="1270"/>
      <c r="BE3902" s="1077"/>
      <c r="BF3902" s="213"/>
      <c r="BH3902" s="1011"/>
      <c r="BI3902" s="1011"/>
    </row>
    <row r="3903" spans="1:61" ht="48.75" customHeight="1" x14ac:dyDescent="0.25">
      <c r="A3903" s="101">
        <v>1345</v>
      </c>
      <c r="B3903" s="190" t="s">
        <v>13718</v>
      </c>
      <c r="C3903" s="190">
        <v>12170796</v>
      </c>
      <c r="D3903" s="191">
        <v>44095</v>
      </c>
      <c r="E3903" s="191">
        <v>44095</v>
      </c>
      <c r="F3903" s="191">
        <v>45190</v>
      </c>
      <c r="G3903" s="190"/>
      <c r="H3903" s="190" t="s">
        <v>1115</v>
      </c>
      <c r="J3903" s="190" t="s">
        <v>14216</v>
      </c>
      <c r="K3903" s="190" t="s">
        <v>50</v>
      </c>
      <c r="L3903" s="190" t="s">
        <v>14217</v>
      </c>
      <c r="M3903" s="190" t="s">
        <v>14218</v>
      </c>
      <c r="N3903" s="190" t="s">
        <v>48</v>
      </c>
      <c r="O3903" s="106" t="s">
        <v>14220</v>
      </c>
      <c r="P3903" s="106" t="s">
        <v>14219</v>
      </c>
      <c r="Q3903" s="190" t="s">
        <v>559</v>
      </c>
      <c r="R3903" s="190" t="s">
        <v>6931</v>
      </c>
      <c r="S3903" s="190" t="s">
        <v>14221</v>
      </c>
      <c r="T3903" s="1074"/>
      <c r="U3903" s="88"/>
      <c r="V3903" s="88"/>
      <c r="W3903" s="190"/>
      <c r="Y3903" s="88"/>
      <c r="Z3903" s="88"/>
      <c r="AA3903" s="88"/>
      <c r="AB3903" s="106"/>
      <c r="AC3903" s="88"/>
      <c r="AD3903" s="88"/>
      <c r="AE3903" s="88"/>
      <c r="AF3903" s="101" t="s">
        <v>14222</v>
      </c>
      <c r="AG3903" s="101"/>
      <c r="AH3903" s="101"/>
      <c r="AI3903" s="101">
        <v>669.1</v>
      </c>
      <c r="AJ3903" s="101" t="s">
        <v>14223</v>
      </c>
      <c r="AK3903" s="101" t="s">
        <v>14224</v>
      </c>
      <c r="AL3903" s="101">
        <v>42</v>
      </c>
      <c r="AM3903" s="101">
        <v>35</v>
      </c>
      <c r="AN3903" s="1117">
        <v>11.1</v>
      </c>
      <c r="AO3903" s="101">
        <v>23</v>
      </c>
      <c r="AP3903" s="101">
        <v>39</v>
      </c>
      <c r="AQ3903" s="101">
        <v>26.52</v>
      </c>
      <c r="AR3903" s="101">
        <f t="shared" si="609"/>
        <v>42.586416666666672</v>
      </c>
      <c r="AS3903" s="101">
        <f t="shared" si="610"/>
        <v>23.657366666666665</v>
      </c>
      <c r="AT3903" s="190" t="s">
        <v>34</v>
      </c>
      <c r="BF3903" s="190"/>
      <c r="BH3903" s="1011"/>
      <c r="BI3903" s="1011"/>
    </row>
    <row r="3904" spans="1:61" ht="44.25" customHeight="1" thickBot="1" x14ac:dyDescent="0.3">
      <c r="A3904" s="1004"/>
      <c r="B3904" s="213" t="s">
        <v>13718</v>
      </c>
      <c r="C3904" s="213">
        <v>12170796</v>
      </c>
      <c r="D3904" s="215">
        <v>44095</v>
      </c>
      <c r="E3904" s="215">
        <v>44095</v>
      </c>
      <c r="F3904" s="215">
        <v>45190</v>
      </c>
      <c r="G3904" s="213"/>
      <c r="H3904" s="213" t="s">
        <v>1115</v>
      </c>
      <c r="I3904" s="485"/>
      <c r="J3904" s="213" t="s">
        <v>14216</v>
      </c>
      <c r="K3904" s="213" t="s">
        <v>50</v>
      </c>
      <c r="L3904" s="213" t="s">
        <v>14217</v>
      </c>
      <c r="M3904" s="213" t="s">
        <v>14218</v>
      </c>
      <c r="N3904" s="213" t="s">
        <v>48</v>
      </c>
      <c r="O3904" s="1058" t="s">
        <v>14220</v>
      </c>
      <c r="P3904" s="1058" t="s">
        <v>14219</v>
      </c>
      <c r="Q3904" s="213" t="s">
        <v>559</v>
      </c>
      <c r="R3904" s="213" t="s">
        <v>6931</v>
      </c>
      <c r="S3904" s="213" t="s">
        <v>14221</v>
      </c>
      <c r="T3904" s="485"/>
      <c r="U3904" s="485"/>
      <c r="V3904" s="485"/>
      <c r="W3904" s="485"/>
      <c r="X3904" s="485"/>
      <c r="Y3904" s="485"/>
      <c r="Z3904" s="485"/>
      <c r="AA3904" s="485"/>
      <c r="AB3904" s="485"/>
      <c r="AC3904" s="485"/>
      <c r="AD3904" s="485"/>
      <c r="AE3904" s="485"/>
      <c r="AF3904" s="216" t="s">
        <v>14225</v>
      </c>
      <c r="AG3904" s="485"/>
      <c r="AH3904" s="485"/>
      <c r="AI3904" s="485"/>
      <c r="AJ3904" s="216" t="s">
        <v>14226</v>
      </c>
      <c r="AK3904" s="216" t="s">
        <v>14227</v>
      </c>
      <c r="AL3904" s="216">
        <v>42</v>
      </c>
      <c r="AM3904" s="216">
        <v>35</v>
      </c>
      <c r="AN3904" s="216">
        <v>12.31</v>
      </c>
      <c r="AO3904" s="216">
        <v>23</v>
      </c>
      <c r="AP3904" s="216">
        <v>39</v>
      </c>
      <c r="AQ3904" s="216">
        <v>29.07</v>
      </c>
      <c r="AR3904" s="216">
        <f t="shared" si="609"/>
        <v>42.586752777777782</v>
      </c>
      <c r="AS3904" s="216">
        <f t="shared" si="610"/>
        <v>23.658075</v>
      </c>
      <c r="AT3904" s="213" t="s">
        <v>34</v>
      </c>
      <c r="AU3904" s="485"/>
      <c r="AV3904" s="1270"/>
      <c r="AW3904" s="1077"/>
      <c r="AX3904" s="1270"/>
      <c r="AY3904" s="1077"/>
      <c r="AZ3904" s="1270"/>
      <c r="BA3904" s="1077"/>
      <c r="BB3904" s="1270"/>
      <c r="BC3904" s="1077"/>
      <c r="BD3904" s="1270"/>
      <c r="BE3904" s="1077"/>
      <c r="BF3904" s="485"/>
    </row>
    <row r="3905" spans="1:61" ht="48.75" customHeight="1" thickBot="1" x14ac:dyDescent="0.3">
      <c r="A3905" s="216">
        <v>1346</v>
      </c>
      <c r="B3905" s="213" t="s">
        <v>10256</v>
      </c>
      <c r="C3905" s="213">
        <v>12170797</v>
      </c>
      <c r="D3905" s="215">
        <v>44097</v>
      </c>
      <c r="E3905" s="215">
        <v>44097</v>
      </c>
      <c r="F3905" s="215">
        <v>45192</v>
      </c>
      <c r="G3905" s="213"/>
      <c r="H3905" s="213" t="s">
        <v>582</v>
      </c>
      <c r="I3905" s="485"/>
      <c r="J3905" s="213" t="s">
        <v>12134</v>
      </c>
      <c r="K3905" s="213" t="s">
        <v>33</v>
      </c>
      <c r="L3905" s="213" t="s">
        <v>355</v>
      </c>
      <c r="M3905" s="213" t="s">
        <v>40</v>
      </c>
      <c r="N3905" s="213" t="s">
        <v>41</v>
      </c>
      <c r="O3905" s="1058" t="s">
        <v>14228</v>
      </c>
      <c r="P3905" s="1058">
        <v>59094</v>
      </c>
      <c r="Q3905" s="213" t="s">
        <v>559</v>
      </c>
      <c r="R3905" s="213" t="s">
        <v>6931</v>
      </c>
      <c r="S3905" s="213" t="s">
        <v>14229</v>
      </c>
      <c r="T3905" s="1075"/>
      <c r="U3905" s="846"/>
      <c r="V3905" s="846"/>
      <c r="W3905" s="213"/>
      <c r="X3905" s="485"/>
      <c r="Y3905" s="846"/>
      <c r="Z3905" s="846"/>
      <c r="AA3905" s="846"/>
      <c r="AB3905" s="1058"/>
      <c r="AC3905" s="846"/>
      <c r="AD3905" s="846"/>
      <c r="AE3905" s="846"/>
      <c r="AF3905" s="216" t="s">
        <v>10532</v>
      </c>
      <c r="AG3905" s="216"/>
      <c r="AH3905" s="216"/>
      <c r="AI3905" s="216">
        <v>93.77</v>
      </c>
      <c r="AJ3905" s="216" t="s">
        <v>12136</v>
      </c>
      <c r="AK3905" s="216" t="s">
        <v>12137</v>
      </c>
      <c r="AL3905" s="216">
        <v>43</v>
      </c>
      <c r="AM3905" s="216">
        <v>8</v>
      </c>
      <c r="AN3905" s="1122">
        <v>46.37</v>
      </c>
      <c r="AO3905" s="216">
        <v>25</v>
      </c>
      <c r="AP3905" s="216">
        <v>39</v>
      </c>
      <c r="AQ3905" s="216">
        <v>58.27</v>
      </c>
      <c r="AR3905" s="216">
        <f t="shared" si="609"/>
        <v>43.146213888888887</v>
      </c>
      <c r="AS3905" s="216">
        <f t="shared" si="610"/>
        <v>25.666186111111109</v>
      </c>
      <c r="AT3905" s="213" t="s">
        <v>34</v>
      </c>
      <c r="AU3905" s="485"/>
      <c r="AV3905" s="1270"/>
      <c r="AW3905" s="1077"/>
      <c r="AX3905" s="1270"/>
      <c r="AY3905" s="1077"/>
      <c r="AZ3905" s="1270"/>
      <c r="BA3905" s="1077"/>
      <c r="BB3905" s="1270"/>
      <c r="BC3905" s="1077"/>
      <c r="BD3905" s="1270"/>
      <c r="BE3905" s="1077"/>
      <c r="BF3905" s="213"/>
      <c r="BH3905" s="1011"/>
      <c r="BI3905" s="1011"/>
    </row>
    <row r="3906" spans="1:61" ht="48.75" customHeight="1" thickBot="1" x14ac:dyDescent="0.3">
      <c r="A3906" s="216">
        <v>1347</v>
      </c>
      <c r="B3906" s="213" t="s">
        <v>10256</v>
      </c>
      <c r="C3906" s="213">
        <v>12170798</v>
      </c>
      <c r="D3906" s="215">
        <v>44098</v>
      </c>
      <c r="E3906" s="215">
        <v>44098</v>
      </c>
      <c r="F3906" s="215">
        <v>46289</v>
      </c>
      <c r="G3906" s="213"/>
      <c r="H3906" s="213" t="s">
        <v>12212</v>
      </c>
      <c r="I3906" s="485"/>
      <c r="J3906" s="213" t="s">
        <v>12213</v>
      </c>
      <c r="K3906" s="213" t="s">
        <v>33</v>
      </c>
      <c r="L3906" s="213" t="s">
        <v>45</v>
      </c>
      <c r="M3906" s="213" t="s">
        <v>45</v>
      </c>
      <c r="N3906" s="213" t="s">
        <v>41</v>
      </c>
      <c r="O3906" s="1058" t="s">
        <v>14231</v>
      </c>
      <c r="P3906" s="1058">
        <v>27190</v>
      </c>
      <c r="Q3906" s="213" t="s">
        <v>559</v>
      </c>
      <c r="R3906" s="213" t="s">
        <v>6931</v>
      </c>
      <c r="S3906" s="213" t="s">
        <v>14230</v>
      </c>
      <c r="T3906" s="1075"/>
      <c r="U3906" s="846"/>
      <c r="V3906" s="846"/>
      <c r="W3906" s="213"/>
      <c r="X3906" s="485"/>
      <c r="Y3906" s="846"/>
      <c r="Z3906" s="846"/>
      <c r="AA3906" s="846"/>
      <c r="AB3906" s="1058"/>
      <c r="AC3906" s="846"/>
      <c r="AD3906" s="846"/>
      <c r="AE3906" s="846"/>
      <c r="AF3906" s="216" t="s">
        <v>10532</v>
      </c>
      <c r="AG3906" s="216"/>
      <c r="AH3906" s="216"/>
      <c r="AI3906" s="216">
        <v>252.68</v>
      </c>
      <c r="AJ3906" s="216" t="s">
        <v>12215</v>
      </c>
      <c r="AK3906" s="216" t="s">
        <v>12216</v>
      </c>
      <c r="AL3906" s="216">
        <v>42</v>
      </c>
      <c r="AM3906" s="216">
        <v>55</v>
      </c>
      <c r="AN3906" s="1122">
        <v>56.62</v>
      </c>
      <c r="AO3906" s="216">
        <v>25</v>
      </c>
      <c r="AP3906" s="216">
        <v>54</v>
      </c>
      <c r="AQ3906" s="216">
        <v>33.409999999999997</v>
      </c>
      <c r="AR3906" s="216">
        <f t="shared" si="609"/>
        <v>42.932394444444441</v>
      </c>
      <c r="AS3906" s="216">
        <f t="shared" si="610"/>
        <v>25.909280555555554</v>
      </c>
      <c r="AT3906" s="213" t="s">
        <v>34</v>
      </c>
      <c r="AU3906" s="485"/>
      <c r="AV3906" s="1270"/>
      <c r="AW3906" s="1077"/>
      <c r="AX3906" s="1357" t="s">
        <v>16721</v>
      </c>
      <c r="AY3906" s="1358">
        <v>45181</v>
      </c>
      <c r="AZ3906" s="1270"/>
      <c r="BA3906" s="1077"/>
      <c r="BB3906" s="1270"/>
      <c r="BC3906" s="1077"/>
      <c r="BD3906" s="1270"/>
      <c r="BE3906" s="1077"/>
      <c r="BF3906" s="213"/>
      <c r="BH3906" s="1011"/>
      <c r="BI3906" s="1011"/>
    </row>
    <row r="3907" spans="1:61" ht="48.75" customHeight="1" thickBot="1" x14ac:dyDescent="0.3">
      <c r="A3907" s="216">
        <v>1348</v>
      </c>
      <c r="B3907" s="213" t="s">
        <v>10256</v>
      </c>
      <c r="C3907" s="213">
        <v>12770108</v>
      </c>
      <c r="D3907" s="215">
        <v>44077</v>
      </c>
      <c r="E3907" s="215">
        <v>44077</v>
      </c>
      <c r="F3907" s="215">
        <v>45172</v>
      </c>
      <c r="G3907" s="213"/>
      <c r="H3907" s="213" t="s">
        <v>14232</v>
      </c>
      <c r="I3907" s="485"/>
      <c r="J3907" s="213" t="s">
        <v>12658</v>
      </c>
      <c r="K3907" s="213" t="s">
        <v>50</v>
      </c>
      <c r="L3907" s="213" t="s">
        <v>854</v>
      </c>
      <c r="M3907" s="213" t="s">
        <v>76</v>
      </c>
      <c r="N3907" s="213" t="s">
        <v>48</v>
      </c>
      <c r="O3907" s="1058" t="s">
        <v>14233</v>
      </c>
      <c r="P3907" s="1058">
        <v>51946</v>
      </c>
      <c r="Q3907" s="213" t="s">
        <v>559</v>
      </c>
      <c r="R3907" s="213" t="s">
        <v>6931</v>
      </c>
      <c r="S3907" s="213" t="s">
        <v>14234</v>
      </c>
      <c r="T3907" s="1075"/>
      <c r="U3907" s="846"/>
      <c r="V3907" s="846"/>
      <c r="W3907" s="213"/>
      <c r="X3907" s="485"/>
      <c r="Y3907" s="846"/>
      <c r="Z3907" s="846"/>
      <c r="AA3907" s="846"/>
      <c r="AB3907" s="1058"/>
      <c r="AC3907" s="846"/>
      <c r="AD3907" s="846"/>
      <c r="AE3907" s="846"/>
      <c r="AF3907" s="216" t="s">
        <v>14235</v>
      </c>
      <c r="AG3907" s="216"/>
      <c r="AH3907" s="216"/>
      <c r="AI3907" s="216">
        <v>417.29</v>
      </c>
      <c r="AJ3907" s="216" t="s">
        <v>14236</v>
      </c>
      <c r="AK3907" s="216" t="s">
        <v>14237</v>
      </c>
      <c r="AL3907" s="216">
        <v>43</v>
      </c>
      <c r="AM3907" s="216">
        <v>0</v>
      </c>
      <c r="AN3907" s="1122">
        <v>20.7</v>
      </c>
      <c r="AO3907" s="216">
        <v>23</v>
      </c>
      <c r="AP3907" s="216">
        <v>42</v>
      </c>
      <c r="AQ3907" s="216">
        <v>11.88</v>
      </c>
      <c r="AR3907" s="216">
        <f t="shared" si="609"/>
        <v>43.005749999999999</v>
      </c>
      <c r="AS3907" s="216">
        <f t="shared" si="610"/>
        <v>23.703299999999999</v>
      </c>
      <c r="AT3907" s="213" t="s">
        <v>34</v>
      </c>
      <c r="AU3907" s="485"/>
      <c r="AV3907" s="1270"/>
      <c r="AW3907" s="1077"/>
      <c r="AX3907" s="1270"/>
      <c r="AY3907" s="1077"/>
      <c r="AZ3907" s="1270"/>
      <c r="BA3907" s="1077"/>
      <c r="BB3907" s="1270"/>
      <c r="BC3907" s="1077"/>
      <c r="BD3907" s="1270"/>
      <c r="BE3907" s="1077"/>
      <c r="BF3907" s="213"/>
      <c r="BH3907" s="1011"/>
      <c r="BI3907" s="1011"/>
    </row>
    <row r="3908" spans="1:61" ht="48.75" customHeight="1" thickBot="1" x14ac:dyDescent="0.3">
      <c r="A3908" s="216">
        <v>1349</v>
      </c>
      <c r="B3908" s="213" t="s">
        <v>10256</v>
      </c>
      <c r="C3908" s="213">
        <v>12770109</v>
      </c>
      <c r="D3908" s="215">
        <v>44078</v>
      </c>
      <c r="E3908" s="215">
        <v>44078</v>
      </c>
      <c r="F3908" s="215">
        <v>45173</v>
      </c>
      <c r="G3908" s="213"/>
      <c r="H3908" s="213" t="s">
        <v>14232</v>
      </c>
      <c r="I3908" s="485"/>
      <c r="J3908" s="213" t="s">
        <v>12658</v>
      </c>
      <c r="K3908" s="213" t="s">
        <v>50</v>
      </c>
      <c r="L3908" s="213" t="s">
        <v>854</v>
      </c>
      <c r="M3908" s="213" t="s">
        <v>76</v>
      </c>
      <c r="N3908" s="213" t="s">
        <v>48</v>
      </c>
      <c r="O3908" s="1058" t="s">
        <v>14238</v>
      </c>
      <c r="P3908" s="1058">
        <v>51946</v>
      </c>
      <c r="Q3908" s="213" t="s">
        <v>559</v>
      </c>
      <c r="R3908" s="213" t="s">
        <v>6931</v>
      </c>
      <c r="S3908" s="213" t="s">
        <v>14239</v>
      </c>
      <c r="T3908" s="1075"/>
      <c r="U3908" s="846"/>
      <c r="V3908" s="846"/>
      <c r="W3908" s="213"/>
      <c r="X3908" s="485"/>
      <c r="Y3908" s="846"/>
      <c r="Z3908" s="846"/>
      <c r="AA3908" s="846"/>
      <c r="AB3908" s="1058"/>
      <c r="AC3908" s="846"/>
      <c r="AD3908" s="846"/>
      <c r="AE3908" s="846"/>
      <c r="AF3908" s="216" t="s">
        <v>14235</v>
      </c>
      <c r="AG3908" s="216"/>
      <c r="AH3908" s="216"/>
      <c r="AI3908" s="216">
        <v>387.97399999999999</v>
      </c>
      <c r="AJ3908" s="216" t="s">
        <v>14240</v>
      </c>
      <c r="AK3908" s="216" t="s">
        <v>14241</v>
      </c>
      <c r="AL3908" s="216">
        <v>42</v>
      </c>
      <c r="AM3908" s="216">
        <v>59</v>
      </c>
      <c r="AN3908" s="1122">
        <v>58.99</v>
      </c>
      <c r="AO3908" s="216">
        <v>23</v>
      </c>
      <c r="AP3908" s="216">
        <v>42</v>
      </c>
      <c r="AQ3908" s="216">
        <v>37.33</v>
      </c>
      <c r="AR3908" s="216">
        <f t="shared" si="609"/>
        <v>42.999719444444445</v>
      </c>
      <c r="AS3908" s="216">
        <f t="shared" si="610"/>
        <v>23.710369444444442</v>
      </c>
      <c r="AT3908" s="213" t="s">
        <v>34</v>
      </c>
      <c r="AU3908" s="485"/>
      <c r="AV3908" s="1270"/>
      <c r="AW3908" s="1077"/>
      <c r="AX3908" s="1270"/>
      <c r="AY3908" s="1077"/>
      <c r="AZ3908" s="1270"/>
      <c r="BA3908" s="1077"/>
      <c r="BB3908" s="1270"/>
      <c r="BC3908" s="1077"/>
      <c r="BD3908" s="1270"/>
      <c r="BE3908" s="1077"/>
      <c r="BF3908" s="213"/>
      <c r="BH3908" s="1011"/>
      <c r="BI3908" s="1011"/>
    </row>
    <row r="3909" spans="1:61" ht="48.75" customHeight="1" x14ac:dyDescent="0.25">
      <c r="A3909" s="101">
        <v>1350</v>
      </c>
      <c r="B3909" s="190" t="s">
        <v>10256</v>
      </c>
      <c r="C3909" s="190">
        <v>12770110</v>
      </c>
      <c r="D3909" s="191">
        <v>44098</v>
      </c>
      <c r="E3909" s="191">
        <v>44098</v>
      </c>
      <c r="F3909" s="191">
        <v>45193</v>
      </c>
      <c r="G3909" s="190"/>
      <c r="H3909" s="190" t="s">
        <v>1426</v>
      </c>
      <c r="J3909" s="190" t="s">
        <v>12658</v>
      </c>
      <c r="K3909" s="190" t="s">
        <v>50</v>
      </c>
      <c r="L3909" s="190" t="s">
        <v>854</v>
      </c>
      <c r="M3909" s="190" t="s">
        <v>76</v>
      </c>
      <c r="N3909" s="190" t="s">
        <v>48</v>
      </c>
      <c r="O3909" s="106" t="s">
        <v>14242</v>
      </c>
      <c r="P3909" s="106">
        <v>51946</v>
      </c>
      <c r="Q3909" s="190" t="s">
        <v>559</v>
      </c>
      <c r="R3909" s="190" t="s">
        <v>6931</v>
      </c>
      <c r="S3909" s="190" t="s">
        <v>14243</v>
      </c>
      <c r="T3909" s="1074"/>
      <c r="U3909" s="88"/>
      <c r="V3909" s="88"/>
      <c r="W3909" s="190"/>
      <c r="Y3909" s="88"/>
      <c r="Z3909" s="88"/>
      <c r="AA3909" s="88"/>
      <c r="AB3909" s="106"/>
      <c r="AC3909" s="88"/>
      <c r="AD3909" s="88"/>
      <c r="AE3909" s="88"/>
      <c r="AF3909" s="101" t="s">
        <v>14244</v>
      </c>
      <c r="AG3909" s="101"/>
      <c r="AH3909" s="101"/>
      <c r="AI3909" s="101">
        <v>365.976</v>
      </c>
      <c r="AJ3909" s="101" t="s">
        <v>14246</v>
      </c>
      <c r="AK3909" s="101" t="s">
        <v>14247</v>
      </c>
      <c r="AL3909" s="101">
        <v>42</v>
      </c>
      <c r="AM3909" s="101">
        <v>59</v>
      </c>
      <c r="AN3909" s="1117">
        <v>44.83</v>
      </c>
      <c r="AO3909" s="101">
        <v>23</v>
      </c>
      <c r="AP3909" s="101">
        <v>43</v>
      </c>
      <c r="AQ3909" s="101">
        <v>1.92</v>
      </c>
      <c r="AR3909" s="101">
        <f t="shared" si="609"/>
        <v>42.995786111111109</v>
      </c>
      <c r="AS3909" s="101">
        <f t="shared" si="610"/>
        <v>23.717199999999998</v>
      </c>
      <c r="AT3909" s="190" t="s">
        <v>34</v>
      </c>
      <c r="BF3909" s="190"/>
      <c r="BH3909" s="1011"/>
      <c r="BI3909" s="1011"/>
    </row>
    <row r="3910" spans="1:61" ht="46.5" customHeight="1" thickBot="1" x14ac:dyDescent="0.3">
      <c r="A3910" s="1004"/>
      <c r="B3910" s="213" t="s">
        <v>10256</v>
      </c>
      <c r="C3910" s="213">
        <v>12770110</v>
      </c>
      <c r="D3910" s="215">
        <v>44098</v>
      </c>
      <c r="E3910" s="215">
        <v>44098</v>
      </c>
      <c r="F3910" s="215">
        <v>45193</v>
      </c>
      <c r="G3910" s="213"/>
      <c r="H3910" s="213" t="s">
        <v>1426</v>
      </c>
      <c r="I3910" s="485"/>
      <c r="J3910" s="213" t="s">
        <v>12658</v>
      </c>
      <c r="K3910" s="213" t="s">
        <v>50</v>
      </c>
      <c r="L3910" s="213" t="s">
        <v>854</v>
      </c>
      <c r="M3910" s="213" t="s">
        <v>76</v>
      </c>
      <c r="N3910" s="213" t="s">
        <v>48</v>
      </c>
      <c r="O3910" s="1058" t="s">
        <v>14242</v>
      </c>
      <c r="P3910" s="1058">
        <v>51946</v>
      </c>
      <c r="Q3910" s="213" t="s">
        <v>559</v>
      </c>
      <c r="R3910" s="213" t="s">
        <v>6931</v>
      </c>
      <c r="S3910" s="213" t="s">
        <v>14243</v>
      </c>
      <c r="T3910" s="485"/>
      <c r="U3910" s="485"/>
      <c r="V3910" s="485"/>
      <c r="W3910" s="485"/>
      <c r="X3910" s="485"/>
      <c r="Y3910" s="485"/>
      <c r="Z3910" s="485"/>
      <c r="AA3910" s="485"/>
      <c r="AB3910" s="485"/>
      <c r="AC3910" s="485"/>
      <c r="AD3910" s="485"/>
      <c r="AE3910" s="485"/>
      <c r="AF3910" s="216" t="s">
        <v>14245</v>
      </c>
      <c r="AG3910" s="485"/>
      <c r="AH3910" s="485"/>
      <c r="AI3910" s="216">
        <v>365.91199999999998</v>
      </c>
      <c r="AJ3910" s="216" t="s">
        <v>14248</v>
      </c>
      <c r="AK3910" s="216" t="s">
        <v>14249</v>
      </c>
      <c r="AL3910" s="216">
        <v>42</v>
      </c>
      <c r="AM3910" s="216">
        <v>59</v>
      </c>
      <c r="AN3910" s="216">
        <v>44.14</v>
      </c>
      <c r="AO3910" s="216">
        <v>23</v>
      </c>
      <c r="AP3910" s="216">
        <v>43</v>
      </c>
      <c r="AQ3910" s="216">
        <v>1.45</v>
      </c>
      <c r="AR3910" s="216">
        <f t="shared" si="609"/>
        <v>42.995594444444443</v>
      </c>
      <c r="AS3910" s="216">
        <f t="shared" si="610"/>
        <v>23.717069444444444</v>
      </c>
      <c r="AT3910" s="213" t="s">
        <v>34</v>
      </c>
      <c r="AU3910" s="485"/>
      <c r="AV3910" s="1270"/>
      <c r="AW3910" s="1077"/>
      <c r="AX3910" s="1270"/>
      <c r="AY3910" s="1077"/>
      <c r="AZ3910" s="1270"/>
      <c r="BA3910" s="1077"/>
      <c r="BB3910" s="1270"/>
      <c r="BC3910" s="1077"/>
      <c r="BD3910" s="1270"/>
      <c r="BE3910" s="1077"/>
      <c r="BF3910" s="485"/>
    </row>
    <row r="3911" spans="1:61" ht="48.75" customHeight="1" x14ac:dyDescent="0.25">
      <c r="A3911" s="101">
        <v>1351</v>
      </c>
      <c r="B3911" s="190" t="s">
        <v>10256</v>
      </c>
      <c r="C3911" s="190">
        <v>12770111</v>
      </c>
      <c r="D3911" s="191">
        <v>44098</v>
      </c>
      <c r="E3911" s="191">
        <v>44098</v>
      </c>
      <c r="F3911" s="191">
        <v>45193</v>
      </c>
      <c r="G3911" s="190"/>
      <c r="H3911" s="190" t="s">
        <v>1426</v>
      </c>
      <c r="J3911" s="190" t="s">
        <v>12658</v>
      </c>
      <c r="K3911" s="190" t="s">
        <v>50</v>
      </c>
      <c r="L3911" s="190" t="s">
        <v>854</v>
      </c>
      <c r="M3911" s="190" t="s">
        <v>76</v>
      </c>
      <c r="N3911" s="190" t="s">
        <v>48</v>
      </c>
      <c r="O3911" s="106" t="s">
        <v>14250</v>
      </c>
      <c r="P3911" s="106">
        <v>51946</v>
      </c>
      <c r="Q3911" s="190" t="s">
        <v>559</v>
      </c>
      <c r="R3911" s="190" t="s">
        <v>6931</v>
      </c>
      <c r="S3911" s="190" t="s">
        <v>14251</v>
      </c>
      <c r="T3911" s="1074"/>
      <c r="U3911" s="88"/>
      <c r="V3911" s="88"/>
      <c r="W3911" s="190"/>
      <c r="Y3911" s="88"/>
      <c r="Z3911" s="88"/>
      <c r="AA3911" s="88"/>
      <c r="AB3911" s="106"/>
      <c r="AC3911" s="88"/>
      <c r="AD3911" s="88"/>
      <c r="AE3911" s="88"/>
      <c r="AF3911" s="101" t="s">
        <v>14244</v>
      </c>
      <c r="AG3911" s="101"/>
      <c r="AH3911" s="101"/>
      <c r="AI3911" s="101">
        <v>376.46800000000002</v>
      </c>
      <c r="AJ3911" s="101" t="s">
        <v>14252</v>
      </c>
      <c r="AK3911" s="101" t="s">
        <v>14253</v>
      </c>
      <c r="AL3911" s="101">
        <v>43</v>
      </c>
      <c r="AM3911" s="101">
        <v>59</v>
      </c>
      <c r="AN3911" s="1117">
        <v>53.65</v>
      </c>
      <c r="AO3911" s="101">
        <v>23</v>
      </c>
      <c r="AP3911" s="101">
        <v>42</v>
      </c>
      <c r="AQ3911" s="101">
        <v>48.11</v>
      </c>
      <c r="AR3911" s="101">
        <f t="shared" si="609"/>
        <v>43.998236111111112</v>
      </c>
      <c r="AS3911" s="101">
        <f t="shared" si="610"/>
        <v>23.713363888888889</v>
      </c>
      <c r="AT3911" s="190" t="s">
        <v>34</v>
      </c>
      <c r="BF3911" s="190"/>
      <c r="BH3911" s="1011"/>
      <c r="BI3911" s="1011"/>
    </row>
    <row r="3912" spans="1:61" ht="46.5" customHeight="1" thickBot="1" x14ac:dyDescent="0.3">
      <c r="A3912" s="1004"/>
      <c r="B3912" s="213" t="s">
        <v>10256</v>
      </c>
      <c r="C3912" s="213">
        <v>12770111</v>
      </c>
      <c r="D3912" s="215">
        <v>44098</v>
      </c>
      <c r="E3912" s="215">
        <v>44098</v>
      </c>
      <c r="F3912" s="215">
        <v>45193</v>
      </c>
      <c r="G3912" s="213"/>
      <c r="H3912" s="213" t="s">
        <v>1426</v>
      </c>
      <c r="I3912" s="485"/>
      <c r="J3912" s="213" t="s">
        <v>12658</v>
      </c>
      <c r="K3912" s="213" t="s">
        <v>50</v>
      </c>
      <c r="L3912" s="213" t="s">
        <v>854</v>
      </c>
      <c r="M3912" s="213" t="s">
        <v>76</v>
      </c>
      <c r="N3912" s="213" t="s">
        <v>48</v>
      </c>
      <c r="O3912" s="1058" t="s">
        <v>14250</v>
      </c>
      <c r="P3912" s="1058">
        <v>51946</v>
      </c>
      <c r="Q3912" s="213" t="s">
        <v>559</v>
      </c>
      <c r="R3912" s="213" t="s">
        <v>6931</v>
      </c>
      <c r="S3912" s="213" t="s">
        <v>14251</v>
      </c>
      <c r="T3912" s="485"/>
      <c r="U3912" s="485"/>
      <c r="V3912" s="485"/>
      <c r="W3912" s="485"/>
      <c r="X3912" s="485"/>
      <c r="Y3912" s="485"/>
      <c r="Z3912" s="485"/>
      <c r="AA3912" s="485"/>
      <c r="AB3912" s="485"/>
      <c r="AC3912" s="485"/>
      <c r="AD3912" s="485"/>
      <c r="AE3912" s="485"/>
      <c r="AF3912" s="216" t="s">
        <v>14245</v>
      </c>
      <c r="AG3912" s="485"/>
      <c r="AH3912" s="485"/>
      <c r="AI3912" s="216">
        <v>374.43900000000002</v>
      </c>
      <c r="AJ3912" s="216" t="s">
        <v>14254</v>
      </c>
      <c r="AK3912" s="216" t="s">
        <v>14255</v>
      </c>
      <c r="AL3912" s="216">
        <v>42</v>
      </c>
      <c r="AM3912" s="216">
        <v>59</v>
      </c>
      <c r="AN3912" s="216">
        <v>52.54</v>
      </c>
      <c r="AO3912" s="216">
        <v>23</v>
      </c>
      <c r="AP3912" s="216">
        <v>42</v>
      </c>
      <c r="AQ3912" s="216">
        <v>47.89</v>
      </c>
      <c r="AR3912" s="216">
        <f t="shared" si="609"/>
        <v>42.997927777777775</v>
      </c>
      <c r="AS3912" s="216">
        <f t="shared" si="610"/>
        <v>23.713302777777777</v>
      </c>
      <c r="AT3912" s="213" t="s">
        <v>34</v>
      </c>
      <c r="AU3912" s="485"/>
      <c r="AV3912" s="1270"/>
      <c r="AW3912" s="1077"/>
      <c r="AX3912" s="1270"/>
      <c r="AY3912" s="1077"/>
      <c r="AZ3912" s="1270"/>
      <c r="BA3912" s="1077"/>
      <c r="BB3912" s="1270"/>
      <c r="BC3912" s="1077"/>
      <c r="BD3912" s="1270"/>
      <c r="BE3912" s="1077"/>
      <c r="BF3912" s="485"/>
    </row>
    <row r="3913" spans="1:61" ht="48.75" customHeight="1" x14ac:dyDescent="0.25">
      <c r="A3913" s="101">
        <v>1352</v>
      </c>
      <c r="B3913" s="190" t="s">
        <v>10256</v>
      </c>
      <c r="C3913" s="190">
        <v>12770112</v>
      </c>
      <c r="D3913" s="191">
        <v>44098</v>
      </c>
      <c r="E3913" s="191">
        <v>44098</v>
      </c>
      <c r="F3913" s="191">
        <v>45193</v>
      </c>
      <c r="G3913" s="190"/>
      <c r="H3913" s="190" t="s">
        <v>1426</v>
      </c>
      <c r="J3913" s="190" t="s">
        <v>12658</v>
      </c>
      <c r="K3913" s="190" t="s">
        <v>50</v>
      </c>
      <c r="L3913" s="190" t="s">
        <v>854</v>
      </c>
      <c r="M3913" s="190" t="s">
        <v>76</v>
      </c>
      <c r="N3913" s="190" t="s">
        <v>48</v>
      </c>
      <c r="O3913" s="106" t="s">
        <v>14256</v>
      </c>
      <c r="P3913" s="106">
        <v>51946</v>
      </c>
      <c r="Q3913" s="190" t="s">
        <v>559</v>
      </c>
      <c r="R3913" s="190" t="s">
        <v>6931</v>
      </c>
      <c r="S3913" s="190" t="s">
        <v>14257</v>
      </c>
      <c r="T3913" s="1074"/>
      <c r="U3913" s="88"/>
      <c r="V3913" s="88"/>
      <c r="W3913" s="190"/>
      <c r="Y3913" s="88"/>
      <c r="Z3913" s="88"/>
      <c r="AA3913" s="88"/>
      <c r="AB3913" s="106"/>
      <c r="AC3913" s="88"/>
      <c r="AD3913" s="88"/>
      <c r="AE3913" s="88"/>
      <c r="AF3913" s="101" t="s">
        <v>14244</v>
      </c>
      <c r="AG3913" s="101"/>
      <c r="AH3913" s="101"/>
      <c r="AI3913" s="101">
        <v>507.64100000000002</v>
      </c>
      <c r="AJ3913" s="101" t="s">
        <v>14258</v>
      </c>
      <c r="AK3913" s="101" t="s">
        <v>14259</v>
      </c>
      <c r="AL3913" s="101">
        <v>43</v>
      </c>
      <c r="AM3913" s="101">
        <v>1</v>
      </c>
      <c r="AN3913" s="1117">
        <v>4.7</v>
      </c>
      <c r="AO3913" s="101">
        <v>23</v>
      </c>
      <c r="AP3913" s="101">
        <v>41</v>
      </c>
      <c r="AQ3913" s="101">
        <v>20.09</v>
      </c>
      <c r="AR3913" s="101">
        <f t="shared" si="609"/>
        <v>43.01797222222222</v>
      </c>
      <c r="AS3913" s="101">
        <f t="shared" si="610"/>
        <v>23.688913888888891</v>
      </c>
      <c r="AT3913" s="190" t="s">
        <v>34</v>
      </c>
      <c r="BF3913" s="190"/>
      <c r="BH3913" s="1011"/>
      <c r="BI3913" s="1011"/>
    </row>
    <row r="3914" spans="1:61" ht="46.5" customHeight="1" thickBot="1" x14ac:dyDescent="0.3">
      <c r="A3914" s="1004"/>
      <c r="B3914" s="213" t="s">
        <v>10256</v>
      </c>
      <c r="C3914" s="213">
        <v>12770112</v>
      </c>
      <c r="D3914" s="215">
        <v>44098</v>
      </c>
      <c r="E3914" s="215">
        <v>44098</v>
      </c>
      <c r="F3914" s="215">
        <v>45193</v>
      </c>
      <c r="G3914" s="213"/>
      <c r="H3914" s="213" t="s">
        <v>1426</v>
      </c>
      <c r="I3914" s="485"/>
      <c r="J3914" s="213" t="s">
        <v>12658</v>
      </c>
      <c r="K3914" s="213" t="s">
        <v>50</v>
      </c>
      <c r="L3914" s="213" t="s">
        <v>854</v>
      </c>
      <c r="M3914" s="213" t="s">
        <v>76</v>
      </c>
      <c r="N3914" s="213" t="s">
        <v>48</v>
      </c>
      <c r="O3914" s="1058" t="s">
        <v>14256</v>
      </c>
      <c r="P3914" s="1058">
        <v>51946</v>
      </c>
      <c r="Q3914" s="213" t="s">
        <v>559</v>
      </c>
      <c r="R3914" s="213" t="s">
        <v>6931</v>
      </c>
      <c r="S3914" s="213" t="s">
        <v>14257</v>
      </c>
      <c r="T3914" s="485"/>
      <c r="U3914" s="485"/>
      <c r="V3914" s="485"/>
      <c r="W3914" s="485"/>
      <c r="X3914" s="485"/>
      <c r="Y3914" s="485"/>
      <c r="Z3914" s="485"/>
      <c r="AA3914" s="485"/>
      <c r="AB3914" s="485"/>
      <c r="AC3914" s="485"/>
      <c r="AD3914" s="485"/>
      <c r="AE3914" s="485"/>
      <c r="AF3914" s="216" t="s">
        <v>14245</v>
      </c>
      <c r="AG3914" s="485"/>
      <c r="AH3914" s="485"/>
      <c r="AI3914" s="216">
        <v>504.43</v>
      </c>
      <c r="AJ3914" s="216" t="s">
        <v>14260</v>
      </c>
      <c r="AK3914" s="216" t="s">
        <v>14261</v>
      </c>
      <c r="AL3914" s="216">
        <v>43</v>
      </c>
      <c r="AM3914" s="216">
        <v>1</v>
      </c>
      <c r="AN3914" s="216">
        <v>3.45</v>
      </c>
      <c r="AO3914" s="216">
        <v>23</v>
      </c>
      <c r="AP3914" s="216">
        <v>41</v>
      </c>
      <c r="AQ3914" s="216">
        <v>19.27</v>
      </c>
      <c r="AR3914" s="216">
        <f t="shared" si="609"/>
        <v>43.017625000000002</v>
      </c>
      <c r="AS3914" s="216">
        <f t="shared" si="610"/>
        <v>23.68868611111111</v>
      </c>
      <c r="AT3914" s="213" t="s">
        <v>34</v>
      </c>
      <c r="AU3914" s="485"/>
      <c r="AV3914" s="1270"/>
      <c r="AW3914" s="1077"/>
      <c r="AX3914" s="1270"/>
      <c r="AY3914" s="1077"/>
      <c r="AZ3914" s="1270"/>
      <c r="BA3914" s="1077"/>
      <c r="BB3914" s="1270"/>
      <c r="BC3914" s="1077"/>
      <c r="BD3914" s="1270"/>
      <c r="BE3914" s="1077"/>
      <c r="BF3914" s="485"/>
    </row>
    <row r="3915" spans="1:61" ht="48.75" customHeight="1" thickBot="1" x14ac:dyDescent="0.3">
      <c r="A3915" s="246">
        <v>1353</v>
      </c>
      <c r="B3915" s="229" t="s">
        <v>1580</v>
      </c>
      <c r="C3915" s="229">
        <v>12170799</v>
      </c>
      <c r="D3915" s="248">
        <v>44106</v>
      </c>
      <c r="E3915" s="248">
        <v>44106</v>
      </c>
      <c r="F3915" s="248">
        <v>45201</v>
      </c>
      <c r="G3915" s="229"/>
      <c r="H3915" s="229" t="s">
        <v>576</v>
      </c>
      <c r="I3915" s="1009"/>
      <c r="J3915" s="229" t="s">
        <v>12148</v>
      </c>
      <c r="K3915" s="229" t="s">
        <v>142</v>
      </c>
      <c r="L3915" s="229" t="s">
        <v>14265</v>
      </c>
      <c r="M3915" s="229" t="s">
        <v>141</v>
      </c>
      <c r="N3915" s="229" t="s">
        <v>74</v>
      </c>
      <c r="O3915" s="1059" t="s">
        <v>14267</v>
      </c>
      <c r="P3915" s="1059" t="s">
        <v>14266</v>
      </c>
      <c r="Q3915" s="229" t="s">
        <v>559</v>
      </c>
      <c r="R3915" s="229" t="s">
        <v>6931</v>
      </c>
      <c r="S3915" s="229" t="s">
        <v>14268</v>
      </c>
      <c r="T3915" s="1083"/>
      <c r="U3915" s="1013"/>
      <c r="V3915" s="1013"/>
      <c r="W3915" s="229"/>
      <c r="X3915" s="1009"/>
      <c r="Y3915" s="1013"/>
      <c r="Z3915" s="1013"/>
      <c r="AA3915" s="1013"/>
      <c r="AB3915" s="1059"/>
      <c r="AC3915" s="1013"/>
      <c r="AD3915" s="1013"/>
      <c r="AE3915" s="1013"/>
      <c r="AF3915" s="246" t="s">
        <v>1768</v>
      </c>
      <c r="AG3915" s="246"/>
      <c r="AH3915" s="246"/>
      <c r="AI3915" s="246">
        <v>100</v>
      </c>
      <c r="AJ3915" s="246" t="s">
        <v>14269</v>
      </c>
      <c r="AK3915" s="246" t="s">
        <v>14270</v>
      </c>
      <c r="AL3915" s="246">
        <v>43</v>
      </c>
      <c r="AM3915" s="246">
        <v>18</v>
      </c>
      <c r="AN3915" s="1209">
        <v>59.83</v>
      </c>
      <c r="AO3915" s="246">
        <v>24</v>
      </c>
      <c r="AP3915" s="246">
        <v>23</v>
      </c>
      <c r="AQ3915" s="246">
        <v>50.51</v>
      </c>
      <c r="AR3915" s="246">
        <f t="shared" si="609"/>
        <v>43.316619444444441</v>
      </c>
      <c r="AS3915" s="246">
        <f t="shared" si="610"/>
        <v>24.39736388888889</v>
      </c>
      <c r="AT3915" s="229" t="s">
        <v>34</v>
      </c>
      <c r="AU3915" s="1009"/>
      <c r="AV3915" s="1272"/>
      <c r="AW3915" s="1082"/>
      <c r="AX3915" s="1272"/>
      <c r="AY3915" s="1082"/>
      <c r="AZ3915" s="1272"/>
      <c r="BA3915" s="1082"/>
      <c r="BB3915" s="1272"/>
      <c r="BC3915" s="1082"/>
      <c r="BD3915" s="1272"/>
      <c r="BE3915" s="1082"/>
      <c r="BF3915" s="229"/>
      <c r="BH3915" s="1011"/>
      <c r="BI3915" s="1011"/>
    </row>
    <row r="3916" spans="1:61" ht="48.75" customHeight="1" thickBot="1" x14ac:dyDescent="0.3">
      <c r="A3916" s="246">
        <v>1354</v>
      </c>
      <c r="B3916" s="229" t="s">
        <v>1580</v>
      </c>
      <c r="C3916" s="229">
        <v>12170800</v>
      </c>
      <c r="D3916" s="248">
        <v>44109</v>
      </c>
      <c r="E3916" s="248">
        <v>44109</v>
      </c>
      <c r="F3916" s="248">
        <v>45204</v>
      </c>
      <c r="G3916" s="229"/>
      <c r="H3916" s="229" t="s">
        <v>1536</v>
      </c>
      <c r="I3916" s="1009"/>
      <c r="J3916" s="229" t="s">
        <v>12865</v>
      </c>
      <c r="K3916" s="229" t="s">
        <v>11690</v>
      </c>
      <c r="L3916" s="229" t="s">
        <v>189</v>
      </c>
      <c r="M3916" s="229" t="s">
        <v>189</v>
      </c>
      <c r="N3916" s="229" t="s">
        <v>94</v>
      </c>
      <c r="O3916" s="1059" t="s">
        <v>14271</v>
      </c>
      <c r="P3916" s="1059" t="s">
        <v>14272</v>
      </c>
      <c r="Q3916" s="229" t="s">
        <v>559</v>
      </c>
      <c r="R3916" s="229" t="s">
        <v>6931</v>
      </c>
      <c r="S3916" s="229" t="s">
        <v>14273</v>
      </c>
      <c r="T3916" s="1083"/>
      <c r="U3916" s="1013"/>
      <c r="V3916" s="1013"/>
      <c r="W3916" s="229"/>
      <c r="X3916" s="1009"/>
      <c r="Y3916" s="1013"/>
      <c r="Z3916" s="1013"/>
      <c r="AA3916" s="1013"/>
      <c r="AB3916" s="1059"/>
      <c r="AC3916" s="1013"/>
      <c r="AD3916" s="1013"/>
      <c r="AE3916" s="1013"/>
      <c r="AF3916" s="246" t="s">
        <v>1768</v>
      </c>
      <c r="AG3916" s="246"/>
      <c r="AH3916" s="246"/>
      <c r="AI3916" s="246">
        <v>54</v>
      </c>
      <c r="AJ3916" s="246" t="s">
        <v>14274</v>
      </c>
      <c r="AK3916" s="246" t="s">
        <v>14275</v>
      </c>
      <c r="AL3916" s="246">
        <v>43</v>
      </c>
      <c r="AM3916" s="246">
        <v>43</v>
      </c>
      <c r="AN3916" s="1209">
        <v>25.79</v>
      </c>
      <c r="AO3916" s="246">
        <v>23</v>
      </c>
      <c r="AP3916" s="246">
        <v>28</v>
      </c>
      <c r="AQ3916" s="246">
        <v>27.78</v>
      </c>
      <c r="AR3916" s="246">
        <f t="shared" si="609"/>
        <v>43.723830555555558</v>
      </c>
      <c r="AS3916" s="246">
        <f t="shared" si="610"/>
        <v>23.474383333333332</v>
      </c>
      <c r="AT3916" s="229" t="s">
        <v>34</v>
      </c>
      <c r="AU3916" s="1009"/>
      <c r="AV3916" s="1272"/>
      <c r="AW3916" s="1082"/>
      <c r="AX3916" s="1272"/>
      <c r="AY3916" s="1082"/>
      <c r="AZ3916" s="1272"/>
      <c r="BA3916" s="1082"/>
      <c r="BB3916" s="1272"/>
      <c r="BC3916" s="1082"/>
      <c r="BD3916" s="1272"/>
      <c r="BE3916" s="1082"/>
      <c r="BF3916" s="229"/>
      <c r="BH3916" s="1011"/>
      <c r="BI3916" s="1011"/>
    </row>
    <row r="3917" spans="1:61" ht="48.75" customHeight="1" thickBot="1" x14ac:dyDescent="0.3">
      <c r="A3917" s="246">
        <v>1355</v>
      </c>
      <c r="B3917" s="229" t="s">
        <v>10256</v>
      </c>
      <c r="C3917" s="229">
        <v>12170801</v>
      </c>
      <c r="D3917" s="248">
        <v>44118</v>
      </c>
      <c r="E3917" s="248">
        <v>44118</v>
      </c>
      <c r="F3917" s="248">
        <v>46309</v>
      </c>
      <c r="G3917" s="229"/>
      <c r="H3917" s="229" t="s">
        <v>656</v>
      </c>
      <c r="I3917" s="1009"/>
      <c r="J3917" s="229" t="s">
        <v>1485</v>
      </c>
      <c r="K3917" s="229" t="s">
        <v>33</v>
      </c>
      <c r="L3917" s="229" t="s">
        <v>14276</v>
      </c>
      <c r="M3917" s="229" t="s">
        <v>326</v>
      </c>
      <c r="N3917" s="229" t="s">
        <v>326</v>
      </c>
      <c r="O3917" s="1059" t="s">
        <v>14277</v>
      </c>
      <c r="P3917" s="1059" t="s">
        <v>14278</v>
      </c>
      <c r="Q3917" s="229" t="s">
        <v>559</v>
      </c>
      <c r="R3917" s="229" t="s">
        <v>6931</v>
      </c>
      <c r="S3917" s="229" t="s">
        <v>14279</v>
      </c>
      <c r="T3917" s="1083"/>
      <c r="U3917" s="1013"/>
      <c r="V3917" s="1013"/>
      <c r="W3917" s="229"/>
      <c r="X3917" s="1009"/>
      <c r="Y3917" s="1013"/>
      <c r="Z3917" s="1013"/>
      <c r="AA3917" s="1013"/>
      <c r="AB3917" s="1059"/>
      <c r="AC3917" s="1013"/>
      <c r="AD3917" s="1013"/>
      <c r="AE3917" s="1013"/>
      <c r="AF3917" s="246" t="s">
        <v>1765</v>
      </c>
      <c r="AG3917" s="246"/>
      <c r="AH3917" s="246"/>
      <c r="AI3917" s="246">
        <v>390.83</v>
      </c>
      <c r="AJ3917" s="246" t="s">
        <v>12129</v>
      </c>
      <c r="AK3917" s="246" t="s">
        <v>12130</v>
      </c>
      <c r="AL3917" s="246">
        <v>42</v>
      </c>
      <c r="AM3917" s="246">
        <v>54</v>
      </c>
      <c r="AN3917" s="1209">
        <v>48.22</v>
      </c>
      <c r="AO3917" s="246">
        <v>26</v>
      </c>
      <c r="AP3917" s="246">
        <v>9</v>
      </c>
      <c r="AQ3917" s="246">
        <v>47.37</v>
      </c>
      <c r="AR3917" s="246">
        <f t="shared" si="609"/>
        <v>42.913394444444442</v>
      </c>
      <c r="AS3917" s="246">
        <f t="shared" si="610"/>
        <v>26.163158333333332</v>
      </c>
      <c r="AT3917" s="229" t="s">
        <v>34</v>
      </c>
      <c r="AU3917" s="1009"/>
      <c r="AV3917" s="1272"/>
      <c r="AW3917" s="1082"/>
      <c r="AX3917" s="1332" t="s">
        <v>16722</v>
      </c>
      <c r="AY3917" s="1333">
        <v>45181</v>
      </c>
      <c r="AZ3917" s="1272"/>
      <c r="BA3917" s="1082"/>
      <c r="BB3917" s="1272"/>
      <c r="BC3917" s="1082"/>
      <c r="BD3917" s="1272"/>
      <c r="BE3917" s="1082"/>
      <c r="BF3917" s="229"/>
      <c r="BH3917" s="1011"/>
      <c r="BI3917" s="1011"/>
    </row>
    <row r="3918" spans="1:61" ht="48.75" customHeight="1" thickBot="1" x14ac:dyDescent="0.3">
      <c r="A3918" s="246">
        <v>1356</v>
      </c>
      <c r="B3918" s="229" t="s">
        <v>1260</v>
      </c>
      <c r="C3918" s="229">
        <v>12170802</v>
      </c>
      <c r="D3918" s="248">
        <v>44126</v>
      </c>
      <c r="E3918" s="248">
        <v>44126</v>
      </c>
      <c r="F3918" s="248">
        <v>45221</v>
      </c>
      <c r="G3918" s="229"/>
      <c r="H3918" s="229" t="s">
        <v>14280</v>
      </c>
      <c r="I3918" s="1009"/>
      <c r="J3918" s="229" t="s">
        <v>12473</v>
      </c>
      <c r="K3918" s="229" t="s">
        <v>33</v>
      </c>
      <c r="L3918" s="229" t="s">
        <v>948</v>
      </c>
      <c r="M3918" s="229" t="s">
        <v>78</v>
      </c>
      <c r="N3918" s="229" t="s">
        <v>41</v>
      </c>
      <c r="O3918" s="1059"/>
      <c r="P3918" s="1059" t="s">
        <v>14281</v>
      </c>
      <c r="Q3918" s="229" t="s">
        <v>559</v>
      </c>
      <c r="R3918" s="229" t="s">
        <v>6931</v>
      </c>
      <c r="S3918" s="229" t="s">
        <v>14282</v>
      </c>
      <c r="T3918" s="1083"/>
      <c r="U3918" s="1013"/>
      <c r="V3918" s="1013"/>
      <c r="W3918" s="229"/>
      <c r="X3918" s="1009"/>
      <c r="Y3918" s="1013"/>
      <c r="Z3918" s="1013"/>
      <c r="AA3918" s="1013"/>
      <c r="AB3918" s="1059"/>
      <c r="AC3918" s="1013"/>
      <c r="AD3918" s="1013"/>
      <c r="AE3918" s="1013"/>
      <c r="AF3918" s="246" t="s">
        <v>4731</v>
      </c>
      <c r="AG3918" s="246"/>
      <c r="AH3918" s="246"/>
      <c r="AI3918" s="246">
        <v>113</v>
      </c>
      <c r="AJ3918" s="246" t="s">
        <v>14283</v>
      </c>
      <c r="AK3918" s="246" t="s">
        <v>14284</v>
      </c>
      <c r="AL3918" s="246">
        <v>43</v>
      </c>
      <c r="AM3918" s="246">
        <v>11</v>
      </c>
      <c r="AN3918" s="1209">
        <v>56</v>
      </c>
      <c r="AO3918" s="246">
        <v>25</v>
      </c>
      <c r="AP3918" s="246">
        <v>21</v>
      </c>
      <c r="AQ3918" s="246">
        <v>3.1</v>
      </c>
      <c r="AR3918" s="246">
        <f t="shared" si="609"/>
        <v>43.198888888888888</v>
      </c>
      <c r="AS3918" s="246">
        <f t="shared" si="610"/>
        <v>25.350861111111112</v>
      </c>
      <c r="AT3918" s="229" t="s">
        <v>34</v>
      </c>
      <c r="AU3918" s="1009"/>
      <c r="AV3918" s="1272"/>
      <c r="AW3918" s="1082"/>
      <c r="AX3918" s="1272"/>
      <c r="AY3918" s="1082"/>
      <c r="AZ3918" s="1272"/>
      <c r="BA3918" s="1082"/>
      <c r="BB3918" s="1272"/>
      <c r="BC3918" s="1082"/>
      <c r="BD3918" s="1272"/>
      <c r="BE3918" s="1082"/>
      <c r="BF3918" s="229"/>
      <c r="BH3918" s="1011"/>
      <c r="BI3918" s="1011"/>
    </row>
    <row r="3919" spans="1:61" ht="48.75" customHeight="1" thickBot="1" x14ac:dyDescent="0.3">
      <c r="A3919" s="246">
        <v>1357</v>
      </c>
      <c r="B3919" s="229" t="s">
        <v>1260</v>
      </c>
      <c r="C3919" s="229">
        <v>121700803</v>
      </c>
      <c r="D3919" s="248">
        <v>44126</v>
      </c>
      <c r="E3919" s="248">
        <v>44126</v>
      </c>
      <c r="F3919" s="248">
        <v>45221</v>
      </c>
      <c r="G3919" s="229"/>
      <c r="H3919" s="229" t="s">
        <v>1697</v>
      </c>
      <c r="I3919" s="1009"/>
      <c r="J3919" s="229" t="s">
        <v>1614</v>
      </c>
      <c r="K3919" s="229" t="s">
        <v>71</v>
      </c>
      <c r="L3919" s="229" t="s">
        <v>373</v>
      </c>
      <c r="M3919" s="229" t="s">
        <v>78</v>
      </c>
      <c r="N3919" s="229" t="s">
        <v>41</v>
      </c>
      <c r="O3919" s="1059"/>
      <c r="P3919" s="1059">
        <v>7123</v>
      </c>
      <c r="Q3919" s="229" t="s">
        <v>559</v>
      </c>
      <c r="R3919" s="229" t="s">
        <v>6931</v>
      </c>
      <c r="S3919" s="229" t="s">
        <v>14285</v>
      </c>
      <c r="T3919" s="1083"/>
      <c r="U3919" s="1013"/>
      <c r="V3919" s="1013"/>
      <c r="W3919" s="229"/>
      <c r="X3919" s="1009"/>
      <c r="Y3919" s="1013"/>
      <c r="Z3919" s="1013"/>
      <c r="AA3919" s="1013"/>
      <c r="AB3919" s="1059"/>
      <c r="AC3919" s="1013"/>
      <c r="AD3919" s="1013"/>
      <c r="AE3919" s="1013"/>
      <c r="AF3919" s="246" t="s">
        <v>4731</v>
      </c>
      <c r="AG3919" s="246"/>
      <c r="AH3919" s="246"/>
      <c r="AI3919" s="246"/>
      <c r="AJ3919" s="246" t="s">
        <v>14286</v>
      </c>
      <c r="AK3919" s="246" t="s">
        <v>14287</v>
      </c>
      <c r="AL3919" s="246">
        <v>43</v>
      </c>
      <c r="AM3919" s="246">
        <v>17</v>
      </c>
      <c r="AN3919" s="1209">
        <v>52</v>
      </c>
      <c r="AO3919" s="246">
        <v>25</v>
      </c>
      <c r="AP3919" s="246">
        <v>12</v>
      </c>
      <c r="AQ3919" s="246">
        <v>57.5</v>
      </c>
      <c r="AR3919" s="246">
        <f t="shared" si="609"/>
        <v>43.297777777777775</v>
      </c>
      <c r="AS3919" s="246">
        <f t="shared" si="610"/>
        <v>25.21597222222222</v>
      </c>
      <c r="AT3919" s="229" t="s">
        <v>34</v>
      </c>
      <c r="AU3919" s="1009"/>
      <c r="AV3919" s="1272"/>
      <c r="AW3919" s="1082"/>
      <c r="AX3919" s="1272"/>
      <c r="AY3919" s="1082"/>
      <c r="AZ3919" s="1272"/>
      <c r="BA3919" s="1082"/>
      <c r="BB3919" s="1272"/>
      <c r="BC3919" s="1082"/>
      <c r="BD3919" s="1272"/>
      <c r="BE3919" s="1082"/>
      <c r="BF3919" s="229"/>
      <c r="BH3919" s="1011"/>
      <c r="BI3919" s="1011"/>
    </row>
    <row r="3920" spans="1:61" ht="48.75" customHeight="1" x14ac:dyDescent="0.25">
      <c r="A3920" s="208">
        <v>1358</v>
      </c>
      <c r="B3920" s="205" t="s">
        <v>13718</v>
      </c>
      <c r="C3920" s="205">
        <v>12170804</v>
      </c>
      <c r="D3920" s="207">
        <v>44130</v>
      </c>
      <c r="E3920" s="207">
        <v>44130</v>
      </c>
      <c r="F3920" s="207">
        <v>46321</v>
      </c>
      <c r="G3920" s="205"/>
      <c r="H3920" s="205" t="s">
        <v>587</v>
      </c>
      <c r="I3920" s="133"/>
      <c r="J3920" s="205" t="s">
        <v>13898</v>
      </c>
      <c r="K3920" s="205" t="s">
        <v>50</v>
      </c>
      <c r="L3920" s="205" t="s">
        <v>14288</v>
      </c>
      <c r="M3920" s="205" t="s">
        <v>59</v>
      </c>
      <c r="N3920" s="205" t="s">
        <v>48</v>
      </c>
      <c r="O3920" s="1084" t="s">
        <v>14290</v>
      </c>
      <c r="P3920" s="1084" t="s">
        <v>14289</v>
      </c>
      <c r="Q3920" s="205" t="s">
        <v>559</v>
      </c>
      <c r="R3920" s="205" t="s">
        <v>6931</v>
      </c>
      <c r="S3920" s="205" t="s">
        <v>14291</v>
      </c>
      <c r="T3920" s="1076"/>
      <c r="U3920" s="1031"/>
      <c r="V3920" s="1031"/>
      <c r="W3920" s="205"/>
      <c r="X3920" s="133"/>
      <c r="Y3920" s="1031"/>
      <c r="Z3920" s="1031"/>
      <c r="AA3920" s="1031"/>
      <c r="AB3920" s="1084"/>
      <c r="AC3920" s="1031"/>
      <c r="AD3920" s="1031"/>
      <c r="AE3920" s="1031"/>
      <c r="AF3920" s="208" t="s">
        <v>14292</v>
      </c>
      <c r="AG3920" s="208"/>
      <c r="AH3920" s="208"/>
      <c r="AI3920" s="208"/>
      <c r="AJ3920" s="208" t="s">
        <v>14293</v>
      </c>
      <c r="AK3920" s="208" t="s">
        <v>14294</v>
      </c>
      <c r="AL3920" s="208">
        <v>42</v>
      </c>
      <c r="AM3920" s="208">
        <v>39</v>
      </c>
      <c r="AN3920" s="1202">
        <v>47.1</v>
      </c>
      <c r="AO3920" s="208">
        <v>23</v>
      </c>
      <c r="AP3920" s="208">
        <v>25</v>
      </c>
      <c r="AQ3920" s="208">
        <v>12.59</v>
      </c>
      <c r="AR3920" s="208">
        <f t="shared" si="609"/>
        <v>42.663083333333333</v>
      </c>
      <c r="AS3920" s="208">
        <f t="shared" si="610"/>
        <v>23.42016388888889</v>
      </c>
      <c r="AT3920" s="205" t="s">
        <v>43</v>
      </c>
      <c r="AU3920" s="133"/>
      <c r="AV3920" s="1271"/>
      <c r="AW3920" s="1328"/>
      <c r="AX3920" s="1369" t="s">
        <v>16914</v>
      </c>
      <c r="AY3920" s="1370">
        <v>45281</v>
      </c>
      <c r="AZ3920" s="1271"/>
      <c r="BA3920" s="1328"/>
      <c r="BB3920" s="1271"/>
      <c r="BC3920" s="1328"/>
      <c r="BD3920" s="1271"/>
      <c r="BE3920" s="1328"/>
      <c r="BF3920" s="205"/>
      <c r="BH3920" s="1011"/>
      <c r="BI3920" s="1011"/>
    </row>
    <row r="3921" spans="1:61" ht="45" customHeight="1" thickBot="1" x14ac:dyDescent="0.3">
      <c r="A3921" s="1004"/>
      <c r="B3921" s="213" t="s">
        <v>13718</v>
      </c>
      <c r="C3921" s="213">
        <v>12170804</v>
      </c>
      <c r="D3921" s="215">
        <v>44130</v>
      </c>
      <c r="E3921" s="215">
        <v>44130</v>
      </c>
      <c r="F3921" s="215">
        <v>46321</v>
      </c>
      <c r="G3921" s="213"/>
      <c r="H3921" s="213" t="s">
        <v>587</v>
      </c>
      <c r="I3921" s="485"/>
      <c r="J3921" s="213" t="s">
        <v>13898</v>
      </c>
      <c r="K3921" s="213" t="s">
        <v>50</v>
      </c>
      <c r="L3921" s="213" t="s">
        <v>14288</v>
      </c>
      <c r="M3921" s="213" t="s">
        <v>59</v>
      </c>
      <c r="N3921" s="213" t="s">
        <v>48</v>
      </c>
      <c r="O3921" s="1058" t="s">
        <v>14290</v>
      </c>
      <c r="P3921" s="1058" t="s">
        <v>14289</v>
      </c>
      <c r="Q3921" s="213" t="s">
        <v>559</v>
      </c>
      <c r="R3921" s="213" t="s">
        <v>6931</v>
      </c>
      <c r="S3921" s="213" t="s">
        <v>14291</v>
      </c>
      <c r="T3921" s="485"/>
      <c r="U3921" s="485"/>
      <c r="V3921" s="485"/>
      <c r="W3921" s="485"/>
      <c r="X3921" s="485"/>
      <c r="Y3921" s="485"/>
      <c r="Z3921" s="485"/>
      <c r="AA3921" s="485"/>
      <c r="AB3921" s="485"/>
      <c r="AC3921" s="485"/>
      <c r="AD3921" s="485"/>
      <c r="AE3921" s="485"/>
      <c r="AF3921" s="216" t="s">
        <v>14295</v>
      </c>
      <c r="AG3921" s="485"/>
      <c r="AH3921" s="485"/>
      <c r="AI3921" s="485"/>
      <c r="AJ3921" s="216" t="s">
        <v>14296</v>
      </c>
      <c r="AK3921" s="216" t="s">
        <v>14297</v>
      </c>
      <c r="AL3921" s="216">
        <v>42</v>
      </c>
      <c r="AM3921" s="216">
        <v>39</v>
      </c>
      <c r="AN3921" s="216">
        <v>46.69</v>
      </c>
      <c r="AO3921" s="216">
        <v>23</v>
      </c>
      <c r="AP3921" s="216">
        <v>25</v>
      </c>
      <c r="AQ3921" s="216">
        <v>12.42</v>
      </c>
      <c r="AR3921" s="216">
        <f t="shared" si="609"/>
        <v>42.662969444444443</v>
      </c>
      <c r="AS3921" s="216">
        <f t="shared" si="610"/>
        <v>23.420116666666669</v>
      </c>
      <c r="AT3921" s="213" t="s">
        <v>43</v>
      </c>
      <c r="AU3921" s="485"/>
      <c r="AV3921" s="1270"/>
      <c r="AW3921" s="1077"/>
      <c r="AX3921" s="1357" t="s">
        <v>16914</v>
      </c>
      <c r="AY3921" s="1358">
        <v>45281</v>
      </c>
      <c r="AZ3921" s="1270"/>
      <c r="BA3921" s="1077"/>
      <c r="BB3921" s="1270"/>
      <c r="BC3921" s="1077"/>
      <c r="BD3921" s="1270"/>
      <c r="BE3921" s="1077"/>
      <c r="BF3921" s="485"/>
    </row>
    <row r="3922" spans="1:61" ht="48.75" customHeight="1" thickBot="1" x14ac:dyDescent="0.3">
      <c r="A3922" s="246">
        <v>1359</v>
      </c>
      <c r="B3922" s="229" t="s">
        <v>10300</v>
      </c>
      <c r="C3922" s="229">
        <v>12460161</v>
      </c>
      <c r="D3922" s="248">
        <v>44127</v>
      </c>
      <c r="E3922" s="248">
        <v>44127</v>
      </c>
      <c r="F3922" s="248">
        <v>46318</v>
      </c>
      <c r="G3922" s="229"/>
      <c r="H3922" s="229" t="s">
        <v>14298</v>
      </c>
      <c r="I3922" s="1009"/>
      <c r="J3922" s="229" t="s">
        <v>1614</v>
      </c>
      <c r="K3922" s="229" t="s">
        <v>71</v>
      </c>
      <c r="L3922" s="229" t="s">
        <v>404</v>
      </c>
      <c r="M3922" s="229" t="s">
        <v>78</v>
      </c>
      <c r="N3922" s="229" t="s">
        <v>41</v>
      </c>
      <c r="O3922" s="1059" t="s">
        <v>14299</v>
      </c>
      <c r="P3922" s="1059" t="s">
        <v>13438</v>
      </c>
      <c r="Q3922" s="229" t="s">
        <v>559</v>
      </c>
      <c r="R3922" s="229" t="s">
        <v>14300</v>
      </c>
      <c r="S3922" s="229" t="s">
        <v>435</v>
      </c>
      <c r="T3922" s="1083"/>
      <c r="U3922" s="1013"/>
      <c r="V3922" s="1013"/>
      <c r="W3922" s="229"/>
      <c r="X3922" s="1009"/>
      <c r="Y3922" s="1013"/>
      <c r="Z3922" s="1013"/>
      <c r="AA3922" s="1013"/>
      <c r="AB3922" s="1059"/>
      <c r="AC3922" s="1013"/>
      <c r="AD3922" s="1013"/>
      <c r="AE3922" s="1013"/>
      <c r="AF3922" s="246" t="s">
        <v>6429</v>
      </c>
      <c r="AG3922" s="246">
        <v>4695575.9309999999</v>
      </c>
      <c r="AH3922" s="246">
        <v>9424369.9900000002</v>
      </c>
      <c r="AI3922" s="246">
        <v>96.063999999999993</v>
      </c>
      <c r="AJ3922" s="246"/>
      <c r="AK3922" s="246"/>
      <c r="AL3922" s="246"/>
      <c r="AM3922" s="246"/>
      <c r="AN3922" s="1209"/>
      <c r="AO3922" s="246"/>
      <c r="AP3922" s="246"/>
      <c r="AQ3922" s="246"/>
      <c r="AR3922" s="216"/>
      <c r="AS3922" s="216"/>
      <c r="AT3922" s="229" t="s">
        <v>34</v>
      </c>
      <c r="AU3922" s="1009"/>
      <c r="AV3922" s="1272"/>
      <c r="AW3922" s="1082"/>
      <c r="AX3922" s="1270"/>
      <c r="AY3922" s="1077"/>
      <c r="AZ3922" s="1272"/>
      <c r="BA3922" s="1082"/>
      <c r="BB3922" s="1272"/>
      <c r="BC3922" s="1082"/>
      <c r="BD3922" s="1272"/>
      <c r="BE3922" s="1082"/>
      <c r="BF3922" s="229"/>
      <c r="BH3922" s="1011"/>
      <c r="BI3922" s="1011"/>
    </row>
    <row r="3923" spans="1:61" ht="48.75" customHeight="1" x14ac:dyDescent="0.25">
      <c r="A3923" s="208">
        <v>1360</v>
      </c>
      <c r="B3923" s="205" t="s">
        <v>10256</v>
      </c>
      <c r="C3923" s="205">
        <v>12770113</v>
      </c>
      <c r="D3923" s="207">
        <v>44103</v>
      </c>
      <c r="E3923" s="207">
        <v>44103</v>
      </c>
      <c r="F3923" s="207">
        <v>45198</v>
      </c>
      <c r="G3923" s="205"/>
      <c r="H3923" s="205" t="s">
        <v>14301</v>
      </c>
      <c r="I3923" s="133"/>
      <c r="J3923" s="205" t="s">
        <v>14193</v>
      </c>
      <c r="K3923" s="205" t="s">
        <v>50</v>
      </c>
      <c r="L3923" s="205" t="s">
        <v>488</v>
      </c>
      <c r="M3923" s="205" t="s">
        <v>76</v>
      </c>
      <c r="N3923" s="205" t="s">
        <v>48</v>
      </c>
      <c r="O3923" s="1084" t="s">
        <v>14302</v>
      </c>
      <c r="P3923" s="1084" t="s">
        <v>14303</v>
      </c>
      <c r="Q3923" s="205" t="s">
        <v>559</v>
      </c>
      <c r="R3923" s="205" t="s">
        <v>6931</v>
      </c>
      <c r="S3923" s="205" t="s">
        <v>14304</v>
      </c>
      <c r="T3923" s="1076"/>
      <c r="U3923" s="1031"/>
      <c r="V3923" s="1031"/>
      <c r="W3923" s="205"/>
      <c r="X3923" s="133"/>
      <c r="Y3923" s="1031"/>
      <c r="Z3923" s="1031"/>
      <c r="AA3923" s="1031"/>
      <c r="AB3923" s="1084"/>
      <c r="AC3923" s="1031"/>
      <c r="AD3923" s="1031"/>
      <c r="AE3923" s="1031"/>
      <c r="AF3923" s="208" t="s">
        <v>14244</v>
      </c>
      <c r="AG3923" s="208"/>
      <c r="AH3923" s="208"/>
      <c r="AI3923" s="208">
        <v>315.11</v>
      </c>
      <c r="AJ3923" s="208" t="s">
        <v>14305</v>
      </c>
      <c r="AK3923" s="208" t="s">
        <v>14306</v>
      </c>
      <c r="AL3923" s="208">
        <v>42</v>
      </c>
      <c r="AM3923" s="208">
        <v>56</v>
      </c>
      <c r="AN3923" s="1202">
        <v>50.09</v>
      </c>
      <c r="AO3923" s="208">
        <v>23</v>
      </c>
      <c r="AP3923" s="208">
        <v>46</v>
      </c>
      <c r="AQ3923" s="208">
        <v>55.02</v>
      </c>
      <c r="AR3923" s="101">
        <f t="shared" ref="AR3923:AR3985" si="613">AL3923+AM3923/60+AN3923/3600</f>
        <v>42.947247222222217</v>
      </c>
      <c r="AS3923" s="101">
        <f t="shared" ref="AS3923:AS3985" si="614">AO3923+AP3923/60+AQ3923/3600</f>
        <v>23.781949999999998</v>
      </c>
      <c r="AT3923" s="205" t="s">
        <v>34</v>
      </c>
      <c r="AU3923" s="133"/>
      <c r="AV3923" s="1271"/>
      <c r="AW3923" s="1328"/>
      <c r="AX3923" s="1271"/>
      <c r="AY3923" s="1328"/>
      <c r="AZ3923" s="1271"/>
      <c r="BA3923" s="1328"/>
      <c r="BB3923" s="1271"/>
      <c r="BC3923" s="1328"/>
      <c r="BD3923" s="1271"/>
      <c r="BE3923" s="1328"/>
      <c r="BF3923" s="205"/>
      <c r="BH3923" s="1011"/>
      <c r="BI3923" s="1011"/>
    </row>
    <row r="3924" spans="1:61" ht="48.75" customHeight="1" thickBot="1" x14ac:dyDescent="0.3">
      <c r="A3924" s="216"/>
      <c r="B3924" s="213" t="s">
        <v>10256</v>
      </c>
      <c r="C3924" s="213">
        <v>12770113</v>
      </c>
      <c r="D3924" s="215">
        <v>44103</v>
      </c>
      <c r="E3924" s="215">
        <v>44103</v>
      </c>
      <c r="F3924" s="215">
        <v>45198</v>
      </c>
      <c r="G3924" s="213"/>
      <c r="H3924" s="213" t="s">
        <v>14301</v>
      </c>
      <c r="I3924" s="485"/>
      <c r="J3924" s="213" t="s">
        <v>14193</v>
      </c>
      <c r="K3924" s="213" t="s">
        <v>50</v>
      </c>
      <c r="L3924" s="213" t="s">
        <v>488</v>
      </c>
      <c r="M3924" s="213" t="s">
        <v>76</v>
      </c>
      <c r="N3924" s="213" t="s">
        <v>48</v>
      </c>
      <c r="O3924" s="1058" t="s">
        <v>14302</v>
      </c>
      <c r="P3924" s="1058" t="s">
        <v>14303</v>
      </c>
      <c r="Q3924" s="213" t="s">
        <v>559</v>
      </c>
      <c r="R3924" s="213" t="s">
        <v>6931</v>
      </c>
      <c r="S3924" s="213" t="s">
        <v>14304</v>
      </c>
      <c r="T3924" s="1075"/>
      <c r="U3924" s="846"/>
      <c r="V3924" s="846"/>
      <c r="W3924" s="213"/>
      <c r="X3924" s="485"/>
      <c r="Y3924" s="846"/>
      <c r="Z3924" s="846"/>
      <c r="AA3924" s="846"/>
      <c r="AB3924" s="1058"/>
      <c r="AC3924" s="846"/>
      <c r="AD3924" s="846"/>
      <c r="AE3924" s="846"/>
      <c r="AF3924" s="216" t="s">
        <v>14245</v>
      </c>
      <c r="AG3924" s="216"/>
      <c r="AH3924" s="216"/>
      <c r="AI3924" s="216">
        <v>313.83</v>
      </c>
      <c r="AJ3924" s="216" t="s">
        <v>14307</v>
      </c>
      <c r="AK3924" s="216" t="s">
        <v>14308</v>
      </c>
      <c r="AL3924" s="216">
        <v>42</v>
      </c>
      <c r="AM3924" s="216">
        <v>56</v>
      </c>
      <c r="AN3924" s="1122">
        <v>53.84</v>
      </c>
      <c r="AO3924" s="216">
        <v>23</v>
      </c>
      <c r="AP3924" s="216">
        <v>46</v>
      </c>
      <c r="AQ3924" s="216">
        <v>53.74</v>
      </c>
      <c r="AR3924" s="216">
        <f t="shared" si="613"/>
        <v>42.948288888888882</v>
      </c>
      <c r="AS3924" s="216">
        <f t="shared" si="614"/>
        <v>23.781594444444444</v>
      </c>
      <c r="AT3924" s="213" t="s">
        <v>34</v>
      </c>
      <c r="AU3924" s="485"/>
      <c r="AV3924" s="1270"/>
      <c r="AW3924" s="1077"/>
      <c r="AX3924" s="1270"/>
      <c r="AY3924" s="1077"/>
      <c r="AZ3924" s="1270"/>
      <c r="BA3924" s="1077"/>
      <c r="BB3924" s="1270"/>
      <c r="BC3924" s="1077"/>
      <c r="BD3924" s="1270"/>
      <c r="BE3924" s="1077"/>
      <c r="BF3924" s="213"/>
      <c r="BH3924" s="1011"/>
      <c r="BI3924" s="1011"/>
    </row>
    <row r="3925" spans="1:61" ht="48.75" customHeight="1" x14ac:dyDescent="0.25">
      <c r="A3925" s="208">
        <v>1361</v>
      </c>
      <c r="B3925" s="205" t="s">
        <v>10256</v>
      </c>
      <c r="C3925" s="205">
        <v>12770114</v>
      </c>
      <c r="D3925" s="207">
        <v>44105</v>
      </c>
      <c r="E3925" s="207">
        <v>44105</v>
      </c>
      <c r="F3925" s="207">
        <v>45200</v>
      </c>
      <c r="G3925" s="205"/>
      <c r="H3925" s="205" t="s">
        <v>14309</v>
      </c>
      <c r="I3925" s="133"/>
      <c r="J3925" s="205" t="s">
        <v>12658</v>
      </c>
      <c r="K3925" s="205" t="s">
        <v>50</v>
      </c>
      <c r="L3925" s="205" t="s">
        <v>854</v>
      </c>
      <c r="M3925" s="205" t="s">
        <v>76</v>
      </c>
      <c r="N3925" s="205" t="s">
        <v>48</v>
      </c>
      <c r="O3925" s="1084" t="s">
        <v>14310</v>
      </c>
      <c r="P3925" s="1084" t="s">
        <v>14311</v>
      </c>
      <c r="Q3925" s="205" t="s">
        <v>559</v>
      </c>
      <c r="R3925" s="205" t="s">
        <v>6931</v>
      </c>
      <c r="S3925" s="205" t="s">
        <v>14312</v>
      </c>
      <c r="T3925" s="1076"/>
      <c r="U3925" s="1031"/>
      <c r="V3925" s="1031"/>
      <c r="W3925" s="205"/>
      <c r="X3925" s="133"/>
      <c r="Y3925" s="1031"/>
      <c r="Z3925" s="1031"/>
      <c r="AA3925" s="1031"/>
      <c r="AB3925" s="1084"/>
      <c r="AC3925" s="1031"/>
      <c r="AD3925" s="1031"/>
      <c r="AE3925" s="1031"/>
      <c r="AF3925" s="208" t="s">
        <v>14244</v>
      </c>
      <c r="AG3925" s="208"/>
      <c r="AH3925" s="208"/>
      <c r="AI3925" s="208">
        <v>310.12</v>
      </c>
      <c r="AJ3925" s="208" t="s">
        <v>14313</v>
      </c>
      <c r="AK3925" s="208" t="s">
        <v>14314</v>
      </c>
      <c r="AL3925" s="208">
        <v>42</v>
      </c>
      <c r="AM3925" s="208">
        <v>58</v>
      </c>
      <c r="AN3925" s="1202">
        <v>49.18</v>
      </c>
      <c r="AO3925" s="208">
        <v>23</v>
      </c>
      <c r="AP3925" s="208">
        <v>44</v>
      </c>
      <c r="AQ3925" s="208">
        <v>50.47</v>
      </c>
      <c r="AR3925" s="101">
        <f t="shared" si="613"/>
        <v>42.980327777777781</v>
      </c>
      <c r="AS3925" s="101">
        <f t="shared" si="614"/>
        <v>23.747352777777778</v>
      </c>
      <c r="AT3925" s="205" t="s">
        <v>34</v>
      </c>
      <c r="AU3925" s="133"/>
      <c r="AV3925" s="1271"/>
      <c r="AW3925" s="1328"/>
      <c r="AX3925" s="1271"/>
      <c r="AY3925" s="1328"/>
      <c r="AZ3925" s="1271"/>
      <c r="BA3925" s="1328"/>
      <c r="BB3925" s="1271"/>
      <c r="BC3925" s="1328"/>
      <c r="BD3925" s="1271"/>
      <c r="BE3925" s="1328"/>
      <c r="BF3925" s="205"/>
      <c r="BH3925" s="1011"/>
      <c r="BI3925" s="1011"/>
    </row>
    <row r="3926" spans="1:61" ht="42.75" customHeight="1" thickBot="1" x14ac:dyDescent="0.3">
      <c r="A3926" s="1004"/>
      <c r="B3926" s="213" t="s">
        <v>10256</v>
      </c>
      <c r="C3926" s="213">
        <v>12770114</v>
      </c>
      <c r="D3926" s="215">
        <v>44105</v>
      </c>
      <c r="E3926" s="215">
        <v>44105</v>
      </c>
      <c r="F3926" s="215">
        <v>45200</v>
      </c>
      <c r="G3926" s="213"/>
      <c r="H3926" s="213" t="s">
        <v>14309</v>
      </c>
      <c r="I3926" s="485"/>
      <c r="J3926" s="213" t="s">
        <v>12658</v>
      </c>
      <c r="K3926" s="213" t="s">
        <v>50</v>
      </c>
      <c r="L3926" s="213" t="s">
        <v>854</v>
      </c>
      <c r="M3926" s="213" t="s">
        <v>76</v>
      </c>
      <c r="N3926" s="213" t="s">
        <v>48</v>
      </c>
      <c r="O3926" s="1058" t="s">
        <v>14310</v>
      </c>
      <c r="P3926" s="1058" t="s">
        <v>14311</v>
      </c>
      <c r="Q3926" s="213" t="s">
        <v>559</v>
      </c>
      <c r="R3926" s="213" t="s">
        <v>6931</v>
      </c>
      <c r="S3926" s="213" t="s">
        <v>14312</v>
      </c>
      <c r="T3926" s="485"/>
      <c r="U3926" s="485"/>
      <c r="V3926" s="485"/>
      <c r="W3926" s="485"/>
      <c r="X3926" s="485"/>
      <c r="Y3926" s="485"/>
      <c r="Z3926" s="485"/>
      <c r="AA3926" s="485"/>
      <c r="AB3926" s="485"/>
      <c r="AC3926" s="485"/>
      <c r="AD3926" s="485"/>
      <c r="AE3926" s="485"/>
      <c r="AF3926" s="216" t="s">
        <v>14245</v>
      </c>
      <c r="AG3926" s="485"/>
      <c r="AH3926" s="485"/>
      <c r="AI3926" s="216">
        <v>309.67</v>
      </c>
      <c r="AJ3926" s="216" t="s">
        <v>14315</v>
      </c>
      <c r="AK3926" s="216" t="s">
        <v>14316</v>
      </c>
      <c r="AL3926" s="216">
        <v>42</v>
      </c>
      <c r="AM3926" s="216">
        <v>58</v>
      </c>
      <c r="AN3926" s="216">
        <v>50.03</v>
      </c>
      <c r="AO3926" s="216">
        <v>23</v>
      </c>
      <c r="AP3926" s="216">
        <v>44</v>
      </c>
      <c r="AQ3926" s="216">
        <v>52.53</v>
      </c>
      <c r="AR3926" s="216">
        <f t="shared" si="613"/>
        <v>42.980563888888888</v>
      </c>
      <c r="AS3926" s="216">
        <f t="shared" si="614"/>
        <v>23.747925000000002</v>
      </c>
      <c r="AT3926" s="213" t="s">
        <v>34</v>
      </c>
      <c r="AU3926" s="485"/>
      <c r="AV3926" s="1270"/>
      <c r="AW3926" s="1077"/>
      <c r="AX3926" s="1270"/>
      <c r="AY3926" s="1077"/>
      <c r="AZ3926" s="1270"/>
      <c r="BA3926" s="1077"/>
      <c r="BB3926" s="1270"/>
      <c r="BC3926" s="1077"/>
      <c r="BD3926" s="1270"/>
      <c r="BE3926" s="1077"/>
      <c r="BF3926" s="485"/>
    </row>
    <row r="3927" spans="1:61" ht="48.75" customHeight="1" x14ac:dyDescent="0.25">
      <c r="A3927" s="208">
        <v>1362</v>
      </c>
      <c r="B3927" s="205" t="s">
        <v>10256</v>
      </c>
      <c r="C3927" s="205">
        <v>12770115</v>
      </c>
      <c r="D3927" s="207">
        <v>44112</v>
      </c>
      <c r="E3927" s="207">
        <v>44112</v>
      </c>
      <c r="F3927" s="207">
        <v>45207</v>
      </c>
      <c r="G3927" s="205"/>
      <c r="H3927" s="205" t="s">
        <v>1426</v>
      </c>
      <c r="I3927" s="133"/>
      <c r="J3927" s="205" t="s">
        <v>14193</v>
      </c>
      <c r="K3927" s="205" t="s">
        <v>50</v>
      </c>
      <c r="L3927" s="205" t="s">
        <v>488</v>
      </c>
      <c r="M3927" s="205" t="s">
        <v>76</v>
      </c>
      <c r="N3927" s="205" t="s">
        <v>48</v>
      </c>
      <c r="O3927" s="1084" t="s">
        <v>14317</v>
      </c>
      <c r="P3927" s="1084" t="s">
        <v>14303</v>
      </c>
      <c r="Q3927" s="205" t="s">
        <v>559</v>
      </c>
      <c r="R3927" s="205" t="s">
        <v>6931</v>
      </c>
      <c r="S3927" s="205" t="s">
        <v>14318</v>
      </c>
      <c r="T3927" s="1076"/>
      <c r="U3927" s="1031"/>
      <c r="V3927" s="1031"/>
      <c r="W3927" s="205"/>
      <c r="X3927" s="133"/>
      <c r="Y3927" s="1031"/>
      <c r="Z3927" s="1031"/>
      <c r="AA3927" s="1031"/>
      <c r="AB3927" s="1084"/>
      <c r="AC3927" s="1031"/>
      <c r="AD3927" s="1031"/>
      <c r="AE3927" s="1031"/>
      <c r="AF3927" s="208" t="s">
        <v>14244</v>
      </c>
      <c r="AG3927" s="208"/>
      <c r="AH3927" s="208"/>
      <c r="AI3927" s="208">
        <v>315.29000000000002</v>
      </c>
      <c r="AJ3927" s="208" t="s">
        <v>14319</v>
      </c>
      <c r="AK3927" s="208" t="s">
        <v>14320</v>
      </c>
      <c r="AL3927" s="208">
        <v>42</v>
      </c>
      <c r="AM3927" s="208">
        <v>56</v>
      </c>
      <c r="AN3927" s="1202">
        <v>49.3</v>
      </c>
      <c r="AO3927" s="208">
        <v>23</v>
      </c>
      <c r="AP3927" s="208">
        <v>46</v>
      </c>
      <c r="AQ3927" s="208">
        <v>51.72</v>
      </c>
      <c r="AR3927" s="101">
        <f t="shared" si="613"/>
        <v>42.947027777777777</v>
      </c>
      <c r="AS3927" s="101">
        <f t="shared" si="614"/>
        <v>23.781033333333333</v>
      </c>
      <c r="AT3927" s="205" t="s">
        <v>34</v>
      </c>
      <c r="AU3927" s="133"/>
      <c r="AV3927" s="1271"/>
      <c r="AW3927" s="1328"/>
      <c r="AX3927" s="1271"/>
      <c r="AY3927" s="1328"/>
      <c r="AZ3927" s="1271"/>
      <c r="BA3927" s="1328"/>
      <c r="BB3927" s="1271"/>
      <c r="BC3927" s="1328"/>
      <c r="BD3927" s="1271"/>
      <c r="BE3927" s="1328"/>
      <c r="BF3927" s="205"/>
      <c r="BH3927" s="1011"/>
      <c r="BI3927" s="1011"/>
    </row>
    <row r="3928" spans="1:61" ht="42.75" customHeight="1" thickBot="1" x14ac:dyDescent="0.3">
      <c r="A3928" s="1004"/>
      <c r="B3928" s="213" t="s">
        <v>10256</v>
      </c>
      <c r="C3928" s="213">
        <v>12770115</v>
      </c>
      <c r="D3928" s="215">
        <v>44112</v>
      </c>
      <c r="E3928" s="215">
        <v>44112</v>
      </c>
      <c r="F3928" s="215">
        <v>45207</v>
      </c>
      <c r="G3928" s="213"/>
      <c r="H3928" s="213" t="s">
        <v>1426</v>
      </c>
      <c r="I3928" s="485"/>
      <c r="J3928" s="213" t="s">
        <v>14193</v>
      </c>
      <c r="K3928" s="213" t="s">
        <v>50</v>
      </c>
      <c r="L3928" s="213" t="s">
        <v>488</v>
      </c>
      <c r="M3928" s="213" t="s">
        <v>76</v>
      </c>
      <c r="N3928" s="213" t="s">
        <v>48</v>
      </c>
      <c r="O3928" s="1058" t="s">
        <v>14317</v>
      </c>
      <c r="P3928" s="1058" t="s">
        <v>14303</v>
      </c>
      <c r="Q3928" s="213" t="s">
        <v>559</v>
      </c>
      <c r="R3928" s="213" t="s">
        <v>6931</v>
      </c>
      <c r="S3928" s="213" t="s">
        <v>14318</v>
      </c>
      <c r="T3928" s="485"/>
      <c r="U3928" s="485"/>
      <c r="V3928" s="485"/>
      <c r="W3928" s="485"/>
      <c r="X3928" s="485"/>
      <c r="Y3928" s="485"/>
      <c r="Z3928" s="485"/>
      <c r="AA3928" s="485"/>
      <c r="AB3928" s="485"/>
      <c r="AC3928" s="485"/>
      <c r="AD3928" s="485"/>
      <c r="AE3928" s="485"/>
      <c r="AF3928" s="216" t="s">
        <v>14245</v>
      </c>
      <c r="AG3928" s="485"/>
      <c r="AH3928" s="485"/>
      <c r="AI3928" s="216">
        <v>315.2</v>
      </c>
      <c r="AJ3928" s="216" t="s">
        <v>14321</v>
      </c>
      <c r="AK3928" s="216" t="s">
        <v>14322</v>
      </c>
      <c r="AL3928" s="216">
        <v>42</v>
      </c>
      <c r="AM3928" s="216">
        <v>56</v>
      </c>
      <c r="AN3928" s="216">
        <v>49.52</v>
      </c>
      <c r="AO3928" s="216">
        <v>23</v>
      </c>
      <c r="AP3928" s="216">
        <v>46</v>
      </c>
      <c r="AQ3928" s="216">
        <v>53.05</v>
      </c>
      <c r="AR3928" s="216">
        <f t="shared" si="613"/>
        <v>42.947088888888885</v>
      </c>
      <c r="AS3928" s="216">
        <f t="shared" si="614"/>
        <v>23.781402777777778</v>
      </c>
      <c r="AT3928" s="213" t="s">
        <v>34</v>
      </c>
      <c r="AU3928" s="485"/>
      <c r="AV3928" s="1270"/>
      <c r="AW3928" s="1077"/>
      <c r="AX3928" s="1270"/>
      <c r="AY3928" s="1077"/>
      <c r="AZ3928" s="1270"/>
      <c r="BA3928" s="1077"/>
      <c r="BB3928" s="1270"/>
      <c r="BC3928" s="1077"/>
      <c r="BD3928" s="1270"/>
      <c r="BE3928" s="1077"/>
      <c r="BF3928" s="485"/>
    </row>
    <row r="3929" spans="1:61" ht="48.75" customHeight="1" x14ac:dyDescent="0.25">
      <c r="A3929" s="208">
        <v>1363</v>
      </c>
      <c r="B3929" s="205" t="s">
        <v>542</v>
      </c>
      <c r="C3929" s="205">
        <v>12170805</v>
      </c>
      <c r="D3929" s="207" t="s">
        <v>14325</v>
      </c>
      <c r="E3929" s="207" t="s">
        <v>14325</v>
      </c>
      <c r="F3929" s="207" t="s">
        <v>14326</v>
      </c>
      <c r="G3929" s="205"/>
      <c r="H3929" s="205" t="s">
        <v>14328</v>
      </c>
      <c r="I3929" s="133"/>
      <c r="J3929" s="205" t="s">
        <v>14329</v>
      </c>
      <c r="K3929" s="205" t="s">
        <v>33</v>
      </c>
      <c r="L3929" s="205" t="s">
        <v>61</v>
      </c>
      <c r="M3929" s="205" t="s">
        <v>61</v>
      </c>
      <c r="N3929" s="205" t="s">
        <v>32</v>
      </c>
      <c r="O3929" s="1084" t="s">
        <v>14330</v>
      </c>
      <c r="P3929" s="1084">
        <v>73403</v>
      </c>
      <c r="Q3929" s="205" t="s">
        <v>559</v>
      </c>
      <c r="R3929" s="205" t="s">
        <v>6931</v>
      </c>
      <c r="S3929" s="205" t="s">
        <v>14331</v>
      </c>
      <c r="T3929" s="1076"/>
      <c r="U3929" s="1031"/>
      <c r="V3929" s="1031">
        <v>93.83</v>
      </c>
      <c r="W3929" s="205"/>
      <c r="X3929" s="133"/>
      <c r="Y3929" s="1031"/>
      <c r="Z3929" s="1031"/>
      <c r="AA3929" s="1031"/>
      <c r="AB3929" s="1084"/>
      <c r="AC3929" s="1031"/>
      <c r="AD3929" s="1031"/>
      <c r="AE3929" s="1031"/>
      <c r="AF3929" s="208" t="s">
        <v>6820</v>
      </c>
      <c r="AG3929" s="208"/>
      <c r="AH3929" s="208"/>
      <c r="AI3929" s="208">
        <v>424.36</v>
      </c>
      <c r="AJ3929" s="208" t="s">
        <v>14334</v>
      </c>
      <c r="AK3929" s="208" t="s">
        <v>14335</v>
      </c>
      <c r="AL3929" s="208">
        <v>42</v>
      </c>
      <c r="AM3929" s="208">
        <v>52</v>
      </c>
      <c r="AN3929" s="1202">
        <v>27.3</v>
      </c>
      <c r="AO3929" s="208">
        <v>25</v>
      </c>
      <c r="AP3929" s="208">
        <v>30</v>
      </c>
      <c r="AQ3929" s="208">
        <v>8.7200000000000006</v>
      </c>
      <c r="AR3929" s="101">
        <f t="shared" si="613"/>
        <v>42.874250000000004</v>
      </c>
      <c r="AS3929" s="101">
        <f t="shared" si="614"/>
        <v>25.502422222222222</v>
      </c>
      <c r="AT3929" s="205" t="s">
        <v>34</v>
      </c>
      <c r="AU3929" s="133"/>
      <c r="AV3929" s="1271"/>
      <c r="AW3929" s="1328"/>
      <c r="AX3929" s="1271"/>
      <c r="AY3929" s="1328"/>
      <c r="AZ3929" s="1271"/>
      <c r="BA3929" s="1328"/>
      <c r="BB3929" s="1271"/>
      <c r="BC3929" s="1328"/>
      <c r="BD3929" s="1271"/>
      <c r="BE3929" s="1328"/>
      <c r="BF3929" s="205"/>
      <c r="BH3929" s="1011"/>
      <c r="BI3929" s="1011"/>
    </row>
    <row r="3930" spans="1:61" ht="48.75" customHeight="1" x14ac:dyDescent="0.25">
      <c r="A3930" s="101"/>
      <c r="B3930" s="190" t="s">
        <v>542</v>
      </c>
      <c r="C3930" s="190">
        <v>12170805</v>
      </c>
      <c r="D3930" s="191" t="s">
        <v>14325</v>
      </c>
      <c r="E3930" s="191" t="s">
        <v>14325</v>
      </c>
      <c r="F3930" s="191" t="s">
        <v>14326</v>
      </c>
      <c r="G3930" s="190"/>
      <c r="H3930" s="190" t="s">
        <v>14327</v>
      </c>
      <c r="J3930" s="190" t="s">
        <v>14123</v>
      </c>
      <c r="K3930" s="190" t="s">
        <v>33</v>
      </c>
      <c r="L3930" s="190" t="s">
        <v>61</v>
      </c>
      <c r="M3930" s="190" t="s">
        <v>61</v>
      </c>
      <c r="N3930" s="190" t="s">
        <v>32</v>
      </c>
      <c r="O3930" s="106" t="s">
        <v>14330</v>
      </c>
      <c r="P3930" s="106">
        <v>73403</v>
      </c>
      <c r="Q3930" s="190" t="s">
        <v>559</v>
      </c>
      <c r="R3930" s="190" t="s">
        <v>6931</v>
      </c>
      <c r="S3930" s="190" t="s">
        <v>14331</v>
      </c>
      <c r="T3930" s="1074"/>
      <c r="U3930" s="88"/>
      <c r="V3930" s="88">
        <v>212.73</v>
      </c>
      <c r="W3930" s="190"/>
      <c r="Y3930" s="88"/>
      <c r="Z3930" s="88"/>
      <c r="AA3930" s="88"/>
      <c r="AB3930" s="106"/>
      <c r="AC3930" s="88"/>
      <c r="AD3930" s="88"/>
      <c r="AE3930" s="88"/>
      <c r="AF3930" s="101" t="s">
        <v>14332</v>
      </c>
      <c r="AG3930" s="101"/>
      <c r="AH3930" s="101"/>
      <c r="AI3930" s="101"/>
      <c r="AJ3930" s="101" t="s">
        <v>14336</v>
      </c>
      <c r="AK3930" s="101" t="s">
        <v>14337</v>
      </c>
      <c r="AL3930" s="101">
        <v>42</v>
      </c>
      <c r="AM3930" s="101">
        <v>52</v>
      </c>
      <c r="AN3930" s="1117">
        <v>32.21</v>
      </c>
      <c r="AO3930" s="101">
        <v>25</v>
      </c>
      <c r="AP3930" s="101">
        <v>30</v>
      </c>
      <c r="AQ3930" s="101">
        <v>8.02</v>
      </c>
      <c r="AR3930" s="101">
        <f t="shared" si="613"/>
        <v>42.875613888888893</v>
      </c>
      <c r="AS3930" s="101">
        <f t="shared" si="614"/>
        <v>25.502227777777779</v>
      </c>
      <c r="AT3930" s="190" t="s">
        <v>34</v>
      </c>
      <c r="BF3930" s="190"/>
      <c r="BH3930" s="1011"/>
      <c r="BI3930" s="1011"/>
    </row>
    <row r="3931" spans="1:61" ht="48.75" customHeight="1" thickBot="1" x14ac:dyDescent="0.3">
      <c r="A3931" s="216"/>
      <c r="B3931" s="213" t="s">
        <v>542</v>
      </c>
      <c r="C3931" s="213">
        <v>12170805</v>
      </c>
      <c r="D3931" s="215" t="s">
        <v>14325</v>
      </c>
      <c r="E3931" s="215" t="s">
        <v>14325</v>
      </c>
      <c r="F3931" s="215" t="s">
        <v>14326</v>
      </c>
      <c r="G3931" s="213"/>
      <c r="H3931" s="213" t="s">
        <v>592</v>
      </c>
      <c r="I3931" s="485"/>
      <c r="J3931" s="213" t="s">
        <v>14123</v>
      </c>
      <c r="K3931" s="213" t="s">
        <v>33</v>
      </c>
      <c r="L3931" s="213" t="s">
        <v>61</v>
      </c>
      <c r="M3931" s="213" t="s">
        <v>61</v>
      </c>
      <c r="N3931" s="213" t="s">
        <v>32</v>
      </c>
      <c r="O3931" s="1058" t="s">
        <v>14330</v>
      </c>
      <c r="P3931" s="1058">
        <v>73403</v>
      </c>
      <c r="Q3931" s="213" t="s">
        <v>559</v>
      </c>
      <c r="R3931" s="213" t="s">
        <v>6931</v>
      </c>
      <c r="S3931" s="213" t="s">
        <v>14331</v>
      </c>
      <c r="T3931" s="1075"/>
      <c r="U3931" s="846"/>
      <c r="V3931" s="846"/>
      <c r="W3931" s="213"/>
      <c r="X3931" s="485"/>
      <c r="Y3931" s="846"/>
      <c r="Z3931" s="846"/>
      <c r="AA3931" s="846"/>
      <c r="AB3931" s="1058"/>
      <c r="AC3931" s="846"/>
      <c r="AD3931" s="846"/>
      <c r="AE3931" s="846"/>
      <c r="AF3931" s="216" t="s">
        <v>14333</v>
      </c>
      <c r="AG3931" s="216"/>
      <c r="AH3931" s="216"/>
      <c r="AI3931" s="216"/>
      <c r="AJ3931" s="216" t="s">
        <v>14338</v>
      </c>
      <c r="AK3931" s="216" t="s">
        <v>14339</v>
      </c>
      <c r="AL3931" s="216">
        <v>42</v>
      </c>
      <c r="AM3931" s="216">
        <v>52</v>
      </c>
      <c r="AN3931" s="1122">
        <v>36.049999999999997</v>
      </c>
      <c r="AO3931" s="216">
        <v>25</v>
      </c>
      <c r="AP3931" s="216">
        <v>30</v>
      </c>
      <c r="AQ3931" s="216">
        <v>1.87</v>
      </c>
      <c r="AR3931" s="216">
        <f t="shared" si="613"/>
        <v>42.876680555555559</v>
      </c>
      <c r="AS3931" s="216">
        <f t="shared" si="614"/>
        <v>25.500519444444443</v>
      </c>
      <c r="AT3931" s="213" t="s">
        <v>34</v>
      </c>
      <c r="AU3931" s="485"/>
      <c r="AV3931" s="1270"/>
      <c r="AW3931" s="1077"/>
      <c r="AX3931" s="1270"/>
      <c r="AY3931" s="1077"/>
      <c r="AZ3931" s="1270"/>
      <c r="BA3931" s="1077"/>
      <c r="BB3931" s="1270"/>
      <c r="BC3931" s="1077"/>
      <c r="BD3931" s="1270"/>
      <c r="BE3931" s="1077"/>
      <c r="BF3931" s="213"/>
      <c r="BH3931" s="1011"/>
      <c r="BI3931" s="1011"/>
    </row>
    <row r="3932" spans="1:61" ht="48.75" customHeight="1" x14ac:dyDescent="0.25">
      <c r="A3932" s="208">
        <v>1364</v>
      </c>
      <c r="B3932" s="205" t="s">
        <v>10256</v>
      </c>
      <c r="C3932" s="205">
        <v>12170806</v>
      </c>
      <c r="D3932" s="207" t="s">
        <v>14325</v>
      </c>
      <c r="E3932" s="207" t="s">
        <v>14325</v>
      </c>
      <c r="F3932" s="207">
        <v>46342</v>
      </c>
      <c r="G3932" s="205"/>
      <c r="H3932" s="205" t="s">
        <v>587</v>
      </c>
      <c r="I3932" s="133"/>
      <c r="J3932" s="205" t="s">
        <v>12775</v>
      </c>
      <c r="K3932" s="205" t="s">
        <v>50</v>
      </c>
      <c r="L3932" s="190" t="s">
        <v>1154</v>
      </c>
      <c r="M3932" s="205" t="s">
        <v>301</v>
      </c>
      <c r="N3932" s="205" t="s">
        <v>217</v>
      </c>
      <c r="O3932" s="1084" t="s">
        <v>14340</v>
      </c>
      <c r="P3932" s="1084">
        <v>39709</v>
      </c>
      <c r="Q3932" s="205" t="s">
        <v>559</v>
      </c>
      <c r="R3932" s="205" t="s">
        <v>6931</v>
      </c>
      <c r="S3932" s="205" t="s">
        <v>14342</v>
      </c>
      <c r="T3932" s="1076"/>
      <c r="U3932" s="1031"/>
      <c r="V3932" s="1031"/>
      <c r="W3932" s="205"/>
      <c r="X3932" s="133"/>
      <c r="Y3932" s="1031"/>
      <c r="Z3932" s="1031"/>
      <c r="AA3932" s="1031"/>
      <c r="AB3932" s="1084"/>
      <c r="AC3932" s="1031"/>
      <c r="AD3932" s="1031"/>
      <c r="AE3932" s="1031"/>
      <c r="AF3932" s="208" t="s">
        <v>14343</v>
      </c>
      <c r="AG3932" s="208"/>
      <c r="AH3932" s="208"/>
      <c r="AI3932" s="208">
        <v>202.62</v>
      </c>
      <c r="AJ3932" s="101" t="s">
        <v>14344</v>
      </c>
      <c r="AK3932" s="101" t="s">
        <v>14345</v>
      </c>
      <c r="AL3932" s="208">
        <v>43</v>
      </c>
      <c r="AM3932" s="208">
        <v>8</v>
      </c>
      <c r="AN3932" s="1202">
        <v>19.602</v>
      </c>
      <c r="AO3932" s="208">
        <v>23</v>
      </c>
      <c r="AP3932" s="208">
        <v>42</v>
      </c>
      <c r="AQ3932" s="208">
        <v>9.0389999999999997</v>
      </c>
      <c r="AR3932" s="101">
        <f t="shared" si="613"/>
        <v>43.138778333333335</v>
      </c>
      <c r="AS3932" s="101">
        <f t="shared" si="614"/>
        <v>23.702510833333331</v>
      </c>
      <c r="AT3932" s="205" t="s">
        <v>43</v>
      </c>
      <c r="AU3932" s="133"/>
      <c r="AV3932" s="1271"/>
      <c r="AW3932" s="1328"/>
      <c r="AX3932" s="208" t="s">
        <v>16857</v>
      </c>
      <c r="AY3932" s="1326">
        <v>45254</v>
      </c>
      <c r="AZ3932" s="1271"/>
      <c r="BA3932" s="1328"/>
      <c r="BB3932" s="1271"/>
      <c r="BC3932" s="1328"/>
      <c r="BD3932" s="1271"/>
      <c r="BE3932" s="1328"/>
      <c r="BF3932" s="205"/>
      <c r="BH3932" s="1011"/>
      <c r="BI3932" s="1011"/>
    </row>
    <row r="3933" spans="1:61" ht="48.75" customHeight="1" thickBot="1" x14ac:dyDescent="0.3">
      <c r="A3933" s="216"/>
      <c r="B3933" s="213" t="s">
        <v>10256</v>
      </c>
      <c r="C3933" s="213">
        <v>12170806</v>
      </c>
      <c r="D3933" s="215" t="s">
        <v>14325</v>
      </c>
      <c r="E3933" s="215" t="s">
        <v>14325</v>
      </c>
      <c r="F3933" s="215">
        <v>46342</v>
      </c>
      <c r="G3933" s="213"/>
      <c r="H3933" s="213" t="s">
        <v>587</v>
      </c>
      <c r="I3933" s="485"/>
      <c r="J3933" s="213" t="s">
        <v>12775</v>
      </c>
      <c r="K3933" s="213" t="s">
        <v>50</v>
      </c>
      <c r="L3933" s="213" t="s">
        <v>382</v>
      </c>
      <c r="M3933" s="213" t="s">
        <v>301</v>
      </c>
      <c r="N3933" s="213" t="s">
        <v>217</v>
      </c>
      <c r="O3933" s="1058" t="s">
        <v>14341</v>
      </c>
      <c r="P3933" s="1058">
        <v>24668</v>
      </c>
      <c r="Q3933" s="213" t="s">
        <v>559</v>
      </c>
      <c r="R3933" s="213" t="s">
        <v>6931</v>
      </c>
      <c r="S3933" s="213" t="s">
        <v>14342</v>
      </c>
      <c r="T3933" s="1075"/>
      <c r="U3933" s="846"/>
      <c r="V3933" s="846"/>
      <c r="W3933" s="213"/>
      <c r="X3933" s="485"/>
      <c r="Y3933" s="846"/>
      <c r="Z3933" s="846"/>
      <c r="AA3933" s="846"/>
      <c r="AB3933" s="1058"/>
      <c r="AC3933" s="846"/>
      <c r="AD3933" s="846"/>
      <c r="AE3933" s="846"/>
      <c r="AF3933" s="216" t="s">
        <v>14343</v>
      </c>
      <c r="AG3933" s="216"/>
      <c r="AH3933" s="216"/>
      <c r="AI3933" s="216">
        <v>203.06</v>
      </c>
      <c r="AJ3933" s="216" t="s">
        <v>14346</v>
      </c>
      <c r="AK3933" s="216" t="s">
        <v>14347</v>
      </c>
      <c r="AL3933" s="216">
        <v>43</v>
      </c>
      <c r="AM3933" s="216">
        <v>8</v>
      </c>
      <c r="AN3933" s="1122">
        <v>17.643000000000001</v>
      </c>
      <c r="AO3933" s="216">
        <v>23</v>
      </c>
      <c r="AP3933" s="216">
        <v>42</v>
      </c>
      <c r="AQ3933" s="216">
        <v>11.926</v>
      </c>
      <c r="AR3933" s="216">
        <f t="shared" si="613"/>
        <v>43.138234166666663</v>
      </c>
      <c r="AS3933" s="216">
        <f t="shared" si="614"/>
        <v>23.703312777777779</v>
      </c>
      <c r="AT3933" s="213" t="s">
        <v>43</v>
      </c>
      <c r="AU3933" s="485"/>
      <c r="AV3933" s="1270"/>
      <c r="AW3933" s="1077"/>
      <c r="AX3933" s="216" t="s">
        <v>16857</v>
      </c>
      <c r="AY3933" s="721">
        <v>45254</v>
      </c>
      <c r="AZ3933" s="1270"/>
      <c r="BA3933" s="1077"/>
      <c r="BB3933" s="1270"/>
      <c r="BC3933" s="1077"/>
      <c r="BD3933" s="1270"/>
      <c r="BE3933" s="1077"/>
      <c r="BF3933" s="213"/>
      <c r="BH3933" s="1011"/>
      <c r="BI3933" s="1011"/>
    </row>
    <row r="3934" spans="1:61" ht="48.75" customHeight="1" x14ac:dyDescent="0.25">
      <c r="A3934" s="208">
        <v>1365</v>
      </c>
      <c r="B3934" s="205" t="s">
        <v>10256</v>
      </c>
      <c r="C3934" s="205">
        <v>12170807</v>
      </c>
      <c r="D3934" s="207" t="s">
        <v>14325</v>
      </c>
      <c r="E3934" s="207" t="s">
        <v>14325</v>
      </c>
      <c r="F3934" s="207" t="s">
        <v>14326</v>
      </c>
      <c r="G3934" s="205"/>
      <c r="H3934" s="205" t="s">
        <v>14348</v>
      </c>
      <c r="I3934" s="133"/>
      <c r="J3934" s="205" t="s">
        <v>12775</v>
      </c>
      <c r="K3934" s="205" t="s">
        <v>50</v>
      </c>
      <c r="L3934" s="190" t="s">
        <v>396</v>
      </c>
      <c r="M3934" s="205" t="s">
        <v>301</v>
      </c>
      <c r="N3934" s="205" t="s">
        <v>217</v>
      </c>
      <c r="O3934" s="1084" t="s">
        <v>14349</v>
      </c>
      <c r="P3934" s="1084">
        <v>44759</v>
      </c>
      <c r="Q3934" s="205" t="s">
        <v>559</v>
      </c>
      <c r="R3934" s="205" t="s">
        <v>6931</v>
      </c>
      <c r="S3934" s="205" t="s">
        <v>14342</v>
      </c>
      <c r="T3934" s="1076"/>
      <c r="U3934" s="1031"/>
      <c r="V3934" s="1031"/>
      <c r="W3934" s="205"/>
      <c r="X3934" s="133"/>
      <c r="Y3934" s="1031"/>
      <c r="Z3934" s="1031"/>
      <c r="AA3934" s="1031"/>
      <c r="AB3934" s="1084"/>
      <c r="AC3934" s="1031"/>
      <c r="AD3934" s="1031"/>
      <c r="AE3934" s="1031"/>
      <c r="AF3934" s="208" t="s">
        <v>14350</v>
      </c>
      <c r="AG3934" s="208"/>
      <c r="AH3934" s="208"/>
      <c r="AI3934" s="208">
        <v>302.93</v>
      </c>
      <c r="AJ3934" s="101" t="s">
        <v>14351</v>
      </c>
      <c r="AK3934" s="101" t="s">
        <v>14352</v>
      </c>
      <c r="AL3934" s="208">
        <v>43</v>
      </c>
      <c r="AM3934" s="208">
        <v>4</v>
      </c>
      <c r="AN3934" s="1202">
        <v>59.295000000000002</v>
      </c>
      <c r="AO3934" s="208">
        <v>23</v>
      </c>
      <c r="AP3934" s="208">
        <v>41</v>
      </c>
      <c r="AQ3934" s="208">
        <v>8.1751000000000005</v>
      </c>
      <c r="AR3934" s="101">
        <f t="shared" si="613"/>
        <v>43.083137500000007</v>
      </c>
      <c r="AS3934" s="101">
        <f t="shared" si="614"/>
        <v>23.685604194444444</v>
      </c>
      <c r="AT3934" s="205" t="s">
        <v>34</v>
      </c>
      <c r="AU3934" s="133"/>
      <c r="AV3934" s="1271"/>
      <c r="AW3934" s="1328"/>
      <c r="AX3934" s="1381"/>
      <c r="AY3934" s="1382"/>
      <c r="AZ3934" s="1271"/>
      <c r="BA3934" s="1328"/>
      <c r="BB3934" s="1271"/>
      <c r="BC3934" s="1328"/>
      <c r="BD3934" s="1271"/>
      <c r="BE3934" s="1328"/>
      <c r="BF3934" s="205"/>
      <c r="BH3934" s="1011"/>
      <c r="BI3934" s="1011"/>
    </row>
    <row r="3935" spans="1:61" ht="48.75" customHeight="1" thickBot="1" x14ac:dyDescent="0.3">
      <c r="A3935" s="216"/>
      <c r="B3935" s="213" t="s">
        <v>10256</v>
      </c>
      <c r="C3935" s="213">
        <v>12170807</v>
      </c>
      <c r="D3935" s="215" t="s">
        <v>14325</v>
      </c>
      <c r="E3935" s="215" t="s">
        <v>14325</v>
      </c>
      <c r="F3935" s="215" t="s">
        <v>14326</v>
      </c>
      <c r="G3935" s="213"/>
      <c r="H3935" s="213" t="s">
        <v>14348</v>
      </c>
      <c r="I3935" s="485"/>
      <c r="J3935" s="213" t="s">
        <v>12775</v>
      </c>
      <c r="K3935" s="213" t="s">
        <v>50</v>
      </c>
      <c r="L3935" s="213" t="s">
        <v>396</v>
      </c>
      <c r="M3935" s="213" t="s">
        <v>301</v>
      </c>
      <c r="N3935" s="213" t="s">
        <v>217</v>
      </c>
      <c r="O3935" s="1058"/>
      <c r="P3935" s="1058">
        <v>44759</v>
      </c>
      <c r="Q3935" s="213" t="s">
        <v>559</v>
      </c>
      <c r="R3935" s="213" t="s">
        <v>6931</v>
      </c>
      <c r="S3935" s="213" t="s">
        <v>14342</v>
      </c>
      <c r="T3935" s="1075"/>
      <c r="U3935" s="846"/>
      <c r="V3935" s="846"/>
      <c r="W3935" s="213"/>
      <c r="X3935" s="485"/>
      <c r="Y3935" s="846"/>
      <c r="Z3935" s="846"/>
      <c r="AA3935" s="846"/>
      <c r="AB3935" s="1058"/>
      <c r="AC3935" s="846"/>
      <c r="AD3935" s="846"/>
      <c r="AE3935" s="846"/>
      <c r="AF3935" s="216" t="s">
        <v>14353</v>
      </c>
      <c r="AG3935" s="216"/>
      <c r="AH3935" s="216"/>
      <c r="AI3935" s="216">
        <v>302.66000000000003</v>
      </c>
      <c r="AJ3935" s="216" t="s">
        <v>14354</v>
      </c>
      <c r="AK3935" s="216" t="s">
        <v>14355</v>
      </c>
      <c r="AL3935" s="216">
        <v>43</v>
      </c>
      <c r="AM3935" s="216">
        <v>4</v>
      </c>
      <c r="AN3935" s="1122">
        <v>59.834299999999999</v>
      </c>
      <c r="AO3935" s="216">
        <v>23</v>
      </c>
      <c r="AP3935" s="216">
        <v>41</v>
      </c>
      <c r="AQ3935" s="216">
        <v>9.1853999999999996</v>
      </c>
      <c r="AR3935" s="216">
        <f t="shared" si="613"/>
        <v>43.083287305555558</v>
      </c>
      <c r="AS3935" s="216">
        <f t="shared" si="614"/>
        <v>23.685884833333333</v>
      </c>
      <c r="AT3935" s="213" t="s">
        <v>34</v>
      </c>
      <c r="AU3935" s="485"/>
      <c r="AV3935" s="1270"/>
      <c r="AW3935" s="1077"/>
      <c r="AX3935" s="1270"/>
      <c r="AY3935" s="1077"/>
      <c r="AZ3935" s="1270"/>
      <c r="BA3935" s="1077"/>
      <c r="BB3935" s="1270"/>
      <c r="BC3935" s="1077"/>
      <c r="BD3935" s="1270"/>
      <c r="BE3935" s="1077"/>
      <c r="BF3935" s="213"/>
      <c r="BH3935" s="1011"/>
      <c r="BI3935" s="1011"/>
    </row>
    <row r="3936" spans="1:61" ht="48.75" customHeight="1" x14ac:dyDescent="0.25">
      <c r="A3936" s="208">
        <v>1366</v>
      </c>
      <c r="B3936" s="205" t="s">
        <v>1580</v>
      </c>
      <c r="C3936" s="205">
        <v>12170808</v>
      </c>
      <c r="D3936" s="207" t="s">
        <v>14356</v>
      </c>
      <c r="E3936" s="207" t="s">
        <v>14356</v>
      </c>
      <c r="F3936" s="207" t="s">
        <v>14357</v>
      </c>
      <c r="G3936" s="205"/>
      <c r="H3936" s="205" t="s">
        <v>12401</v>
      </c>
      <c r="I3936" s="133"/>
      <c r="J3936" s="205" t="s">
        <v>1498</v>
      </c>
      <c r="K3936" s="205" t="s">
        <v>11690</v>
      </c>
      <c r="L3936" s="190" t="s">
        <v>217</v>
      </c>
      <c r="M3936" s="205" t="s">
        <v>217</v>
      </c>
      <c r="N3936" s="205" t="s">
        <v>217</v>
      </c>
      <c r="O3936" s="1084" t="s">
        <v>14361</v>
      </c>
      <c r="P3936" s="1084">
        <v>12259</v>
      </c>
      <c r="Q3936" s="205" t="s">
        <v>559</v>
      </c>
      <c r="R3936" s="205" t="s">
        <v>14367</v>
      </c>
      <c r="S3936" s="205" t="s">
        <v>14368</v>
      </c>
      <c r="T3936" s="1076"/>
      <c r="U3936" s="1031"/>
      <c r="V3936" s="1031"/>
      <c r="W3936" s="205"/>
      <c r="X3936" s="133"/>
      <c r="Y3936" s="1031"/>
      <c r="Z3936" s="1031"/>
      <c r="AA3936" s="1031"/>
      <c r="AB3936" s="1084"/>
      <c r="AC3936" s="1031"/>
      <c r="AD3936" s="1031"/>
      <c r="AE3936" s="1031"/>
      <c r="AF3936" s="208" t="s">
        <v>14371</v>
      </c>
      <c r="AG3936" s="208"/>
      <c r="AH3936" s="208"/>
      <c r="AI3936" s="208">
        <v>312.27</v>
      </c>
      <c r="AJ3936" s="101" t="s">
        <v>14369</v>
      </c>
      <c r="AK3936" s="101" t="s">
        <v>14370</v>
      </c>
      <c r="AL3936" s="208">
        <v>43</v>
      </c>
      <c r="AM3936" s="208">
        <v>13</v>
      </c>
      <c r="AN3936" s="1202">
        <v>46.002499999999998</v>
      </c>
      <c r="AO3936" s="208">
        <v>23</v>
      </c>
      <c r="AP3936" s="208">
        <v>34</v>
      </c>
      <c r="AQ3936" s="208">
        <v>22.094200000000001</v>
      </c>
      <c r="AR3936" s="101">
        <f t="shared" si="613"/>
        <v>43.229445138888892</v>
      </c>
      <c r="AS3936" s="101">
        <f t="shared" si="614"/>
        <v>23.572803944444445</v>
      </c>
      <c r="AT3936" s="205" t="s">
        <v>34</v>
      </c>
      <c r="AU3936" s="133"/>
      <c r="AV3936" s="1271"/>
      <c r="AW3936" s="1328"/>
      <c r="AX3936" s="1271"/>
      <c r="AY3936" s="1328"/>
      <c r="AZ3936" s="1271"/>
      <c r="BA3936" s="1328"/>
      <c r="BB3936" s="1271"/>
      <c r="BC3936" s="1328"/>
      <c r="BD3936" s="1271"/>
      <c r="BE3936" s="1328"/>
      <c r="BF3936" s="205"/>
      <c r="BH3936" s="1011"/>
      <c r="BI3936" s="1011"/>
    </row>
    <row r="3937" spans="1:61" ht="48.75" customHeight="1" x14ac:dyDescent="0.25">
      <c r="A3937" s="101"/>
      <c r="B3937" s="190" t="s">
        <v>1580</v>
      </c>
      <c r="C3937" s="190">
        <v>12170808</v>
      </c>
      <c r="D3937" s="191" t="s">
        <v>14356</v>
      </c>
      <c r="E3937" s="191" t="s">
        <v>14356</v>
      </c>
      <c r="F3937" s="191" t="s">
        <v>14357</v>
      </c>
      <c r="G3937" s="190"/>
      <c r="H3937" s="190" t="s">
        <v>12401</v>
      </c>
      <c r="J3937" s="190" t="s">
        <v>1498</v>
      </c>
      <c r="K3937" s="190" t="s">
        <v>11690</v>
      </c>
      <c r="L3937" s="190" t="s">
        <v>217</v>
      </c>
      <c r="M3937" s="190" t="s">
        <v>217</v>
      </c>
      <c r="N3937" s="190" t="s">
        <v>217</v>
      </c>
      <c r="O3937" s="106" t="s">
        <v>14361</v>
      </c>
      <c r="P3937" s="106">
        <v>12259</v>
      </c>
      <c r="Q3937" s="190" t="s">
        <v>559</v>
      </c>
      <c r="R3937" s="190" t="s">
        <v>14367</v>
      </c>
      <c r="S3937" s="190" t="s">
        <v>14368</v>
      </c>
      <c r="T3937" s="1074"/>
      <c r="U3937" s="88"/>
      <c r="V3937" s="88"/>
      <c r="W3937" s="190"/>
      <c r="Y3937" s="88"/>
      <c r="Z3937" s="88"/>
      <c r="AA3937" s="88"/>
      <c r="AB3937" s="106"/>
      <c r="AC3937" s="88"/>
      <c r="AD3937" s="88"/>
      <c r="AE3937" s="88"/>
      <c r="AF3937" s="101" t="s">
        <v>14372</v>
      </c>
      <c r="AG3937" s="101"/>
      <c r="AH3937" s="101"/>
      <c r="AI3937" s="101">
        <v>314.60700000000003</v>
      </c>
      <c r="AJ3937" s="101" t="s">
        <v>14373</v>
      </c>
      <c r="AK3937" s="101" t="s">
        <v>14374</v>
      </c>
      <c r="AL3937" s="101">
        <v>43</v>
      </c>
      <c r="AM3937" s="101">
        <v>13</v>
      </c>
      <c r="AN3937" s="1117">
        <v>42.662100000000002</v>
      </c>
      <c r="AO3937" s="101">
        <v>23</v>
      </c>
      <c r="AP3937" s="101">
        <v>34</v>
      </c>
      <c r="AQ3937" s="101">
        <v>20.053000000000001</v>
      </c>
      <c r="AR3937" s="101">
        <f t="shared" si="613"/>
        <v>43.228517250000003</v>
      </c>
      <c r="AS3937" s="101">
        <f t="shared" si="614"/>
        <v>23.572236944444445</v>
      </c>
      <c r="AT3937" s="190" t="s">
        <v>34</v>
      </c>
      <c r="BF3937" s="190"/>
      <c r="BH3937" s="1011"/>
      <c r="BI3937" s="1011"/>
    </row>
    <row r="3938" spans="1:61" ht="48.75" customHeight="1" x14ac:dyDescent="0.25">
      <c r="A3938" s="101"/>
      <c r="B3938" s="190" t="s">
        <v>1580</v>
      </c>
      <c r="C3938" s="190">
        <v>12170808</v>
      </c>
      <c r="D3938" s="191" t="s">
        <v>14356</v>
      </c>
      <c r="E3938" s="191" t="s">
        <v>14356</v>
      </c>
      <c r="F3938" s="191" t="s">
        <v>14357</v>
      </c>
      <c r="G3938" s="190"/>
      <c r="H3938" s="190" t="s">
        <v>12402</v>
      </c>
      <c r="J3938" s="190" t="s">
        <v>1498</v>
      </c>
      <c r="K3938" s="190" t="s">
        <v>11690</v>
      </c>
      <c r="L3938" s="190" t="s">
        <v>217</v>
      </c>
      <c r="M3938" s="190" t="s">
        <v>217</v>
      </c>
      <c r="N3938" s="190" t="s">
        <v>217</v>
      </c>
      <c r="O3938" s="106" t="s">
        <v>14362</v>
      </c>
      <c r="P3938" s="106">
        <v>12259</v>
      </c>
      <c r="Q3938" s="190" t="s">
        <v>559</v>
      </c>
      <c r="R3938" s="190" t="s">
        <v>14367</v>
      </c>
      <c r="S3938" s="190" t="s">
        <v>14368</v>
      </c>
      <c r="T3938" s="1074"/>
      <c r="U3938" s="88"/>
      <c r="V3938" s="88"/>
      <c r="W3938" s="190"/>
      <c r="Y3938" s="88"/>
      <c r="Z3938" s="88"/>
      <c r="AA3938" s="88"/>
      <c r="AB3938" s="106"/>
      <c r="AC3938" s="88"/>
      <c r="AD3938" s="88"/>
      <c r="AE3938" s="88"/>
      <c r="AF3938" s="101" t="s">
        <v>14375</v>
      </c>
      <c r="AG3938" s="101"/>
      <c r="AH3938" s="101"/>
      <c r="AI3938" s="101">
        <v>298.22399999999999</v>
      </c>
      <c r="AJ3938" s="101" t="s">
        <v>14376</v>
      </c>
      <c r="AK3938" s="101" t="s">
        <v>14377</v>
      </c>
      <c r="AL3938" s="101">
        <v>43</v>
      </c>
      <c r="AM3938" s="101">
        <v>14</v>
      </c>
      <c r="AN3938" s="1117">
        <v>19.721800000000002</v>
      </c>
      <c r="AO3938" s="101">
        <v>23</v>
      </c>
      <c r="AP3938" s="101">
        <v>34</v>
      </c>
      <c r="AQ3938" s="101">
        <v>29.938700000000001</v>
      </c>
      <c r="AR3938" s="101">
        <f t="shared" si="613"/>
        <v>43.23881161111111</v>
      </c>
      <c r="AS3938" s="101">
        <f t="shared" si="614"/>
        <v>23.574982972222223</v>
      </c>
      <c r="AT3938" s="190" t="s">
        <v>34</v>
      </c>
      <c r="BF3938" s="190"/>
      <c r="BH3938" s="1011"/>
      <c r="BI3938" s="1011"/>
    </row>
    <row r="3939" spans="1:61" ht="48.75" customHeight="1" x14ac:dyDescent="0.25">
      <c r="A3939" s="101"/>
      <c r="B3939" s="190" t="s">
        <v>1580</v>
      </c>
      <c r="C3939" s="190">
        <v>12170808</v>
      </c>
      <c r="D3939" s="191" t="s">
        <v>14356</v>
      </c>
      <c r="E3939" s="191" t="s">
        <v>14356</v>
      </c>
      <c r="F3939" s="191" t="s">
        <v>14357</v>
      </c>
      <c r="G3939" s="190"/>
      <c r="H3939" s="190" t="s">
        <v>13770</v>
      </c>
      <c r="J3939" s="190" t="s">
        <v>1498</v>
      </c>
      <c r="K3939" s="190" t="s">
        <v>11690</v>
      </c>
      <c r="L3939" s="190" t="s">
        <v>217</v>
      </c>
      <c r="M3939" s="190" t="s">
        <v>217</v>
      </c>
      <c r="N3939" s="190" t="s">
        <v>217</v>
      </c>
      <c r="O3939" s="106" t="s">
        <v>14363</v>
      </c>
      <c r="P3939" s="106">
        <v>12259</v>
      </c>
      <c r="Q3939" s="190" t="s">
        <v>559</v>
      </c>
      <c r="R3939" s="190" t="s">
        <v>14367</v>
      </c>
      <c r="S3939" s="190" t="s">
        <v>14368</v>
      </c>
      <c r="T3939" s="1074"/>
      <c r="U3939" s="88"/>
      <c r="V3939" s="88"/>
      <c r="W3939" s="190"/>
      <c r="Y3939" s="88"/>
      <c r="Z3939" s="88"/>
      <c r="AA3939" s="88"/>
      <c r="AB3939" s="106"/>
      <c r="AC3939" s="88"/>
      <c r="AD3939" s="88"/>
      <c r="AE3939" s="88"/>
      <c r="AF3939" s="101" t="s">
        <v>14378</v>
      </c>
      <c r="AG3939" s="101"/>
      <c r="AH3939" s="101"/>
      <c r="AI3939" s="101" t="s">
        <v>14379</v>
      </c>
      <c r="AJ3939" s="101" t="s">
        <v>14380</v>
      </c>
      <c r="AK3939" s="101" t="s">
        <v>14381</v>
      </c>
      <c r="AL3939" s="101">
        <v>43</v>
      </c>
      <c r="AM3939" s="101">
        <v>14</v>
      </c>
      <c r="AN3939" s="1117">
        <v>30.0029</v>
      </c>
      <c r="AO3939" s="101">
        <v>23</v>
      </c>
      <c r="AP3939" s="101">
        <v>33</v>
      </c>
      <c r="AQ3939" s="101">
        <v>47.869700000000002</v>
      </c>
      <c r="AR3939" s="101">
        <f t="shared" si="613"/>
        <v>43.241667472222225</v>
      </c>
      <c r="AS3939" s="101">
        <f t="shared" si="614"/>
        <v>23.563297138888888</v>
      </c>
      <c r="AT3939" s="190" t="s">
        <v>34</v>
      </c>
      <c r="BF3939" s="190"/>
      <c r="BH3939" s="1011"/>
      <c r="BI3939" s="1011"/>
    </row>
    <row r="3940" spans="1:61" ht="48.75" customHeight="1" x14ac:dyDescent="0.25">
      <c r="A3940" s="101"/>
      <c r="B3940" s="190" t="s">
        <v>1580</v>
      </c>
      <c r="C3940" s="190">
        <v>12170808</v>
      </c>
      <c r="D3940" s="191" t="s">
        <v>14356</v>
      </c>
      <c r="E3940" s="191" t="s">
        <v>14356</v>
      </c>
      <c r="F3940" s="191" t="s">
        <v>14357</v>
      </c>
      <c r="G3940" s="190"/>
      <c r="H3940" s="190" t="s">
        <v>13770</v>
      </c>
      <c r="J3940" s="190" t="s">
        <v>1498</v>
      </c>
      <c r="K3940" s="190" t="s">
        <v>11690</v>
      </c>
      <c r="L3940" s="190" t="s">
        <v>217</v>
      </c>
      <c r="M3940" s="190" t="s">
        <v>217</v>
      </c>
      <c r="N3940" s="190" t="s">
        <v>217</v>
      </c>
      <c r="O3940" s="106" t="s">
        <v>14363</v>
      </c>
      <c r="P3940" s="106">
        <v>12259</v>
      </c>
      <c r="Q3940" s="190" t="s">
        <v>559</v>
      </c>
      <c r="R3940" s="190" t="s">
        <v>14367</v>
      </c>
      <c r="S3940" s="190" t="s">
        <v>14368</v>
      </c>
      <c r="T3940" s="1074"/>
      <c r="U3940" s="88"/>
      <c r="V3940" s="88"/>
      <c r="W3940" s="190"/>
      <c r="Y3940" s="88"/>
      <c r="Z3940" s="88"/>
      <c r="AA3940" s="88"/>
      <c r="AB3940" s="106"/>
      <c r="AC3940" s="88"/>
      <c r="AD3940" s="88"/>
      <c r="AE3940" s="88"/>
      <c r="AF3940" s="101" t="s">
        <v>14382</v>
      </c>
      <c r="AG3940" s="101"/>
      <c r="AH3940" s="101"/>
      <c r="AI3940" s="101">
        <v>298.827</v>
      </c>
      <c r="AJ3940" s="101" t="s">
        <v>14383</v>
      </c>
      <c r="AK3940" s="101" t="s">
        <v>14384</v>
      </c>
      <c r="AL3940" s="101">
        <v>43</v>
      </c>
      <c r="AM3940" s="101">
        <v>14</v>
      </c>
      <c r="AN3940" s="1117">
        <v>29.593599999999999</v>
      </c>
      <c r="AO3940" s="101">
        <v>23</v>
      </c>
      <c r="AP3940" s="101">
        <v>33</v>
      </c>
      <c r="AQ3940" s="101">
        <v>47.451500000000003</v>
      </c>
      <c r="AR3940" s="101">
        <f t="shared" si="613"/>
        <v>43.241553777777781</v>
      </c>
      <c r="AS3940" s="101">
        <f t="shared" si="614"/>
        <v>23.563180972222224</v>
      </c>
      <c r="AT3940" s="190" t="s">
        <v>34</v>
      </c>
      <c r="BF3940" s="190"/>
      <c r="BH3940" s="1011"/>
      <c r="BI3940" s="1011"/>
    </row>
    <row r="3941" spans="1:61" ht="48.75" customHeight="1" x14ac:dyDescent="0.25">
      <c r="A3941" s="101"/>
      <c r="B3941" s="190" t="s">
        <v>1580</v>
      </c>
      <c r="C3941" s="190">
        <v>12170808</v>
      </c>
      <c r="D3941" s="191" t="s">
        <v>14356</v>
      </c>
      <c r="E3941" s="191" t="s">
        <v>14356</v>
      </c>
      <c r="F3941" s="191" t="s">
        <v>14357</v>
      </c>
      <c r="G3941" s="190"/>
      <c r="H3941" s="190" t="s">
        <v>14358</v>
      </c>
      <c r="J3941" s="190" t="s">
        <v>1498</v>
      </c>
      <c r="K3941" s="190" t="s">
        <v>11690</v>
      </c>
      <c r="L3941" s="190" t="s">
        <v>217</v>
      </c>
      <c r="M3941" s="190" t="s">
        <v>217</v>
      </c>
      <c r="N3941" s="190" t="s">
        <v>217</v>
      </c>
      <c r="O3941" s="106" t="s">
        <v>14364</v>
      </c>
      <c r="P3941" s="106">
        <v>12259</v>
      </c>
      <c r="Q3941" s="190" t="s">
        <v>559</v>
      </c>
      <c r="R3941" s="190" t="s">
        <v>14367</v>
      </c>
      <c r="S3941" s="190" t="s">
        <v>14368</v>
      </c>
      <c r="T3941" s="1074"/>
      <c r="U3941" s="88"/>
      <c r="V3941" s="88"/>
      <c r="W3941" s="190"/>
      <c r="Y3941" s="88"/>
      <c r="Z3941" s="88"/>
      <c r="AA3941" s="88"/>
      <c r="AB3941" s="106"/>
      <c r="AC3941" s="88"/>
      <c r="AD3941" s="88"/>
      <c r="AE3941" s="88"/>
      <c r="AF3941" s="101" t="s">
        <v>14385</v>
      </c>
      <c r="AG3941" s="101"/>
      <c r="AH3941" s="101"/>
      <c r="AI3941" s="101">
        <v>268.01100000000002</v>
      </c>
      <c r="AJ3941" s="101" t="s">
        <v>14386</v>
      </c>
      <c r="AK3941" s="101" t="s">
        <v>14387</v>
      </c>
      <c r="AL3941" s="101">
        <v>43</v>
      </c>
      <c r="AM3941" s="101">
        <v>15</v>
      </c>
      <c r="AN3941" s="1117">
        <v>41.197099999999999</v>
      </c>
      <c r="AO3941" s="101">
        <v>23</v>
      </c>
      <c r="AP3941" s="101">
        <v>33</v>
      </c>
      <c r="AQ3941" s="101">
        <v>41.2271</v>
      </c>
      <c r="AR3941" s="101">
        <f t="shared" si="613"/>
        <v>43.261443638888892</v>
      </c>
      <c r="AS3941" s="101">
        <f t="shared" si="614"/>
        <v>23.561451972222223</v>
      </c>
      <c r="AT3941" s="190" t="s">
        <v>34</v>
      </c>
      <c r="BF3941" s="190"/>
      <c r="BH3941" s="1011"/>
      <c r="BI3941" s="1011"/>
    </row>
    <row r="3942" spans="1:61" ht="48.75" customHeight="1" x14ac:dyDescent="0.25">
      <c r="A3942" s="101"/>
      <c r="B3942" s="190" t="s">
        <v>1580</v>
      </c>
      <c r="C3942" s="190">
        <v>12170808</v>
      </c>
      <c r="D3942" s="191" t="s">
        <v>14356</v>
      </c>
      <c r="E3942" s="191" t="s">
        <v>14356</v>
      </c>
      <c r="F3942" s="191" t="s">
        <v>14357</v>
      </c>
      <c r="G3942" s="190"/>
      <c r="H3942" s="190" t="s">
        <v>14358</v>
      </c>
      <c r="J3942" s="190" t="s">
        <v>1498</v>
      </c>
      <c r="K3942" s="190" t="s">
        <v>11690</v>
      </c>
      <c r="L3942" s="190" t="s">
        <v>217</v>
      </c>
      <c r="M3942" s="190" t="s">
        <v>217</v>
      </c>
      <c r="N3942" s="190" t="s">
        <v>217</v>
      </c>
      <c r="O3942" s="106" t="s">
        <v>14364</v>
      </c>
      <c r="P3942" s="106">
        <v>12259</v>
      </c>
      <c r="Q3942" s="190" t="s">
        <v>559</v>
      </c>
      <c r="R3942" s="190" t="s">
        <v>14367</v>
      </c>
      <c r="S3942" s="190" t="s">
        <v>14368</v>
      </c>
      <c r="T3942" s="1074"/>
      <c r="U3942" s="88"/>
      <c r="V3942" s="88"/>
      <c r="W3942" s="190"/>
      <c r="Y3942" s="88"/>
      <c r="Z3942" s="88"/>
      <c r="AA3942" s="88"/>
      <c r="AB3942" s="106"/>
      <c r="AC3942" s="88"/>
      <c r="AD3942" s="88"/>
      <c r="AE3942" s="88"/>
      <c r="AF3942" s="101" t="s">
        <v>14388</v>
      </c>
      <c r="AG3942" s="101"/>
      <c r="AH3942" s="101"/>
      <c r="AI3942" s="101">
        <v>267.185</v>
      </c>
      <c r="AJ3942" s="101" t="s">
        <v>14389</v>
      </c>
      <c r="AK3942" s="101" t="s">
        <v>14390</v>
      </c>
      <c r="AL3942" s="101">
        <v>43</v>
      </c>
      <c r="AM3942" s="101">
        <v>15</v>
      </c>
      <c r="AN3942" s="1117">
        <v>41.2761</v>
      </c>
      <c r="AO3942" s="101">
        <v>23</v>
      </c>
      <c r="AP3942" s="101">
        <v>33</v>
      </c>
      <c r="AQ3942" s="101">
        <v>40.5901</v>
      </c>
      <c r="AR3942" s="101">
        <f t="shared" si="613"/>
        <v>43.261465583333333</v>
      </c>
      <c r="AS3942" s="101">
        <f t="shared" si="614"/>
        <v>23.561275027777778</v>
      </c>
      <c r="AT3942" s="190" t="s">
        <v>34</v>
      </c>
      <c r="BF3942" s="190"/>
      <c r="BH3942" s="1011"/>
      <c r="BI3942" s="1011"/>
    </row>
    <row r="3943" spans="1:61" ht="48.75" customHeight="1" x14ac:dyDescent="0.25">
      <c r="A3943" s="101"/>
      <c r="B3943" s="190" t="s">
        <v>1580</v>
      </c>
      <c r="C3943" s="190">
        <v>12170808</v>
      </c>
      <c r="D3943" s="191" t="s">
        <v>14356</v>
      </c>
      <c r="E3943" s="191" t="s">
        <v>14356</v>
      </c>
      <c r="F3943" s="191" t="s">
        <v>14357</v>
      </c>
      <c r="G3943" s="190"/>
      <c r="H3943" s="190" t="s">
        <v>14359</v>
      </c>
      <c r="J3943" s="190" t="s">
        <v>1498</v>
      </c>
      <c r="K3943" s="190" t="s">
        <v>11690</v>
      </c>
      <c r="L3943" s="190" t="s">
        <v>217</v>
      </c>
      <c r="M3943" s="190" t="s">
        <v>217</v>
      </c>
      <c r="N3943" s="190" t="s">
        <v>217</v>
      </c>
      <c r="O3943" s="106" t="s">
        <v>14365</v>
      </c>
      <c r="P3943" s="106">
        <v>12259</v>
      </c>
      <c r="Q3943" s="190" t="s">
        <v>559</v>
      </c>
      <c r="R3943" s="190" t="s">
        <v>14367</v>
      </c>
      <c r="S3943" s="190" t="s">
        <v>14368</v>
      </c>
      <c r="T3943" s="1074"/>
      <c r="U3943" s="88"/>
      <c r="V3943" s="88"/>
      <c r="W3943" s="190"/>
      <c r="Y3943" s="88"/>
      <c r="Z3943" s="88"/>
      <c r="AA3943" s="88"/>
      <c r="AB3943" s="106"/>
      <c r="AC3943" s="88"/>
      <c r="AD3943" s="88"/>
      <c r="AE3943" s="88"/>
      <c r="AF3943" s="101" t="s">
        <v>14391</v>
      </c>
      <c r="AG3943" s="101"/>
      <c r="AH3943" s="101"/>
      <c r="AI3943" s="101">
        <v>270.76</v>
      </c>
      <c r="AJ3943" s="101" t="s">
        <v>14392</v>
      </c>
      <c r="AK3943" s="101" t="s">
        <v>14393</v>
      </c>
      <c r="AL3943" s="101">
        <v>43</v>
      </c>
      <c r="AM3943" s="101">
        <v>17</v>
      </c>
      <c r="AN3943" s="1117">
        <v>1.3312999999999999</v>
      </c>
      <c r="AO3943" s="101">
        <v>23</v>
      </c>
      <c r="AP3943" s="101">
        <v>34</v>
      </c>
      <c r="AQ3943" s="101">
        <v>11.033200000000001</v>
      </c>
      <c r="AR3943" s="101">
        <f t="shared" si="613"/>
        <v>43.283703138888889</v>
      </c>
      <c r="AS3943" s="101">
        <f t="shared" si="614"/>
        <v>23.569731444444443</v>
      </c>
      <c r="AT3943" s="190" t="s">
        <v>34</v>
      </c>
      <c r="BF3943" s="190"/>
      <c r="BH3943" s="1011"/>
      <c r="BI3943" s="1011"/>
    </row>
    <row r="3944" spans="1:61" ht="48.75" customHeight="1" x14ac:dyDescent="0.25">
      <c r="A3944" s="101"/>
      <c r="B3944" s="190" t="s">
        <v>1580</v>
      </c>
      <c r="C3944" s="190">
        <v>12170808</v>
      </c>
      <c r="D3944" s="191" t="s">
        <v>14356</v>
      </c>
      <c r="E3944" s="191" t="s">
        <v>14356</v>
      </c>
      <c r="F3944" s="191" t="s">
        <v>14357</v>
      </c>
      <c r="G3944" s="190"/>
      <c r="H3944" s="190" t="s">
        <v>14359</v>
      </c>
      <c r="J3944" s="190" t="s">
        <v>1498</v>
      </c>
      <c r="K3944" s="190" t="s">
        <v>11690</v>
      </c>
      <c r="L3944" s="190" t="s">
        <v>217</v>
      </c>
      <c r="M3944" s="190" t="s">
        <v>217</v>
      </c>
      <c r="N3944" s="190" t="s">
        <v>217</v>
      </c>
      <c r="O3944" s="106" t="s">
        <v>14365</v>
      </c>
      <c r="P3944" s="106">
        <v>12259</v>
      </c>
      <c r="Q3944" s="190" t="s">
        <v>559</v>
      </c>
      <c r="R3944" s="190" t="s">
        <v>14367</v>
      </c>
      <c r="S3944" s="190" t="s">
        <v>14368</v>
      </c>
      <c r="T3944" s="1074"/>
      <c r="U3944" s="88"/>
      <c r="V3944" s="88"/>
      <c r="W3944" s="190"/>
      <c r="Y3944" s="88"/>
      <c r="Z3944" s="88"/>
      <c r="AA3944" s="88"/>
      <c r="AB3944" s="106"/>
      <c r="AC3944" s="88"/>
      <c r="AD3944" s="88"/>
      <c r="AE3944" s="88"/>
      <c r="AF3944" s="101" t="s">
        <v>14394</v>
      </c>
      <c r="AG3944" s="101"/>
      <c r="AH3944" s="101"/>
      <c r="AI3944" s="101">
        <v>271.74799999999999</v>
      </c>
      <c r="AJ3944" s="101" t="s">
        <v>14395</v>
      </c>
      <c r="AK3944" s="101" t="s">
        <v>14396</v>
      </c>
      <c r="AL3944" s="101">
        <v>43</v>
      </c>
      <c r="AM3944" s="101">
        <v>17</v>
      </c>
      <c r="AN3944" s="1117">
        <v>1.3902000000000001</v>
      </c>
      <c r="AO3944" s="101">
        <v>23</v>
      </c>
      <c r="AP3944" s="101">
        <v>34</v>
      </c>
      <c r="AQ3944" s="101">
        <v>10.459099999999999</v>
      </c>
      <c r="AR3944" s="101">
        <f t="shared" si="613"/>
        <v>43.283719499999997</v>
      </c>
      <c r="AS3944" s="101">
        <f t="shared" si="614"/>
        <v>23.569571972222221</v>
      </c>
      <c r="AT3944" s="190" t="s">
        <v>34</v>
      </c>
      <c r="BF3944" s="190"/>
      <c r="BH3944" s="1011"/>
      <c r="BI3944" s="1011"/>
    </row>
    <row r="3945" spans="1:61" ht="48.75" customHeight="1" thickBot="1" x14ac:dyDescent="0.3">
      <c r="A3945" s="216"/>
      <c r="B3945" s="213" t="s">
        <v>1580</v>
      </c>
      <c r="C3945" s="213">
        <v>12170808</v>
      </c>
      <c r="D3945" s="215" t="s">
        <v>14356</v>
      </c>
      <c r="E3945" s="215" t="s">
        <v>14356</v>
      </c>
      <c r="F3945" s="215" t="s">
        <v>14357</v>
      </c>
      <c r="G3945" s="213"/>
      <c r="H3945" s="213" t="s">
        <v>1581</v>
      </c>
      <c r="I3945" s="485"/>
      <c r="J3945" s="213" t="s">
        <v>1498</v>
      </c>
      <c r="K3945" s="213" t="s">
        <v>11690</v>
      </c>
      <c r="L3945" s="213" t="s">
        <v>633</v>
      </c>
      <c r="M3945" s="213" t="s">
        <v>217</v>
      </c>
      <c r="N3945" s="213" t="s">
        <v>217</v>
      </c>
      <c r="O3945" s="1058" t="s">
        <v>14366</v>
      </c>
      <c r="P3945" s="1058" t="s">
        <v>14360</v>
      </c>
      <c r="Q3945" s="213" t="s">
        <v>559</v>
      </c>
      <c r="R3945" s="213" t="s">
        <v>14367</v>
      </c>
      <c r="S3945" s="213" t="s">
        <v>14368</v>
      </c>
      <c r="T3945" s="1075"/>
      <c r="U3945" s="846"/>
      <c r="V3945" s="846"/>
      <c r="W3945" s="213"/>
      <c r="X3945" s="485"/>
      <c r="Y3945" s="846"/>
      <c r="Z3945" s="846"/>
      <c r="AA3945" s="846"/>
      <c r="AB3945" s="1058"/>
      <c r="AC3945" s="846"/>
      <c r="AD3945" s="846"/>
      <c r="AE3945" s="846"/>
      <c r="AF3945" s="216" t="s">
        <v>14397</v>
      </c>
      <c r="AG3945" s="216"/>
      <c r="AH3945" s="216"/>
      <c r="AI3945" s="216">
        <v>258.45499999999998</v>
      </c>
      <c r="AJ3945" s="216" t="s">
        <v>14398</v>
      </c>
      <c r="AK3945" s="216" t="s">
        <v>14399</v>
      </c>
      <c r="AL3945" s="216">
        <v>43</v>
      </c>
      <c r="AM3945" s="216">
        <v>19</v>
      </c>
      <c r="AN3945" s="1122">
        <v>29.1876</v>
      </c>
      <c r="AO3945" s="216">
        <v>23</v>
      </c>
      <c r="AP3945" s="216">
        <v>33</v>
      </c>
      <c r="AQ3945" s="216">
        <v>55.683700000000002</v>
      </c>
      <c r="AR3945" s="216">
        <f t="shared" si="613"/>
        <v>43.324774333333337</v>
      </c>
      <c r="AS3945" s="216">
        <f t="shared" si="614"/>
        <v>23.565467694444447</v>
      </c>
      <c r="AT3945" s="213" t="s">
        <v>34</v>
      </c>
      <c r="AU3945" s="485"/>
      <c r="AV3945" s="1270"/>
      <c r="AW3945" s="1077"/>
      <c r="AX3945" s="1270"/>
      <c r="AY3945" s="1077"/>
      <c r="AZ3945" s="1270"/>
      <c r="BA3945" s="1077"/>
      <c r="BB3945" s="1270"/>
      <c r="BC3945" s="1077"/>
      <c r="BD3945" s="1270"/>
      <c r="BE3945" s="1077"/>
      <c r="BF3945" s="213"/>
      <c r="BH3945" s="1011"/>
      <c r="BI3945" s="1011"/>
    </row>
    <row r="3946" spans="1:61" ht="48.75" customHeight="1" x14ac:dyDescent="0.25">
      <c r="A3946" s="208">
        <v>1367</v>
      </c>
      <c r="B3946" s="205" t="s">
        <v>10256</v>
      </c>
      <c r="C3946" s="205">
        <v>12170809</v>
      </c>
      <c r="D3946" s="207" t="s">
        <v>14400</v>
      </c>
      <c r="E3946" s="207" t="s">
        <v>14400</v>
      </c>
      <c r="F3946" s="207" t="s">
        <v>14401</v>
      </c>
      <c r="G3946" s="205"/>
      <c r="H3946" s="205" t="s">
        <v>14402</v>
      </c>
      <c r="I3946" s="133"/>
      <c r="J3946" s="205" t="s">
        <v>12775</v>
      </c>
      <c r="K3946" s="205" t="s">
        <v>50</v>
      </c>
      <c r="L3946" s="190" t="s">
        <v>396</v>
      </c>
      <c r="M3946" s="205" t="s">
        <v>301</v>
      </c>
      <c r="N3946" s="205" t="s">
        <v>217</v>
      </c>
      <c r="O3946" s="1084" t="s">
        <v>14404</v>
      </c>
      <c r="P3946" s="1084" t="s">
        <v>14403</v>
      </c>
      <c r="Q3946" s="205" t="s">
        <v>559</v>
      </c>
      <c r="R3946" s="205" t="s">
        <v>6931</v>
      </c>
      <c r="S3946" s="205" t="s">
        <v>14405</v>
      </c>
      <c r="T3946" s="1076"/>
      <c r="U3946" s="1031"/>
      <c r="V3946" s="1031"/>
      <c r="W3946" s="205"/>
      <c r="X3946" s="133"/>
      <c r="Y3946" s="1031"/>
      <c r="Z3946" s="1031"/>
      <c r="AA3946" s="1031"/>
      <c r="AB3946" s="1084"/>
      <c r="AC3946" s="1031"/>
      <c r="AD3946" s="1031"/>
      <c r="AE3946" s="1031"/>
      <c r="AF3946" s="208" t="s">
        <v>14406</v>
      </c>
      <c r="AG3946" s="208"/>
      <c r="AH3946" s="208"/>
      <c r="AI3946" s="208">
        <v>351.38</v>
      </c>
      <c r="AJ3946" s="101" t="s">
        <v>14407</v>
      </c>
      <c r="AK3946" s="101" t="s">
        <v>14408</v>
      </c>
      <c r="AL3946" s="208">
        <v>43</v>
      </c>
      <c r="AM3946" s="208">
        <v>3</v>
      </c>
      <c r="AN3946" s="1202">
        <v>57.085999999999999</v>
      </c>
      <c r="AO3946" s="208">
        <v>23</v>
      </c>
      <c r="AP3946" s="208">
        <v>41</v>
      </c>
      <c r="AQ3946" s="208">
        <v>7.1429999999999998</v>
      </c>
      <c r="AR3946" s="101">
        <f t="shared" si="613"/>
        <v>43.06585722222222</v>
      </c>
      <c r="AS3946" s="101">
        <f t="shared" si="614"/>
        <v>23.6853175</v>
      </c>
      <c r="AT3946" s="205" t="s">
        <v>34</v>
      </c>
      <c r="AU3946" s="133"/>
      <c r="AV3946" s="1271"/>
      <c r="AW3946" s="1328"/>
      <c r="AX3946" s="1271"/>
      <c r="AY3946" s="1328"/>
      <c r="AZ3946" s="1271"/>
      <c r="BA3946" s="1328"/>
      <c r="BB3946" s="1271"/>
      <c r="BC3946" s="1328"/>
      <c r="BD3946" s="1271"/>
      <c r="BE3946" s="1328"/>
      <c r="BF3946" s="205"/>
      <c r="BH3946" s="1011"/>
      <c r="BI3946" s="1011"/>
    </row>
    <row r="3947" spans="1:61" ht="48.75" customHeight="1" x14ac:dyDescent="0.25">
      <c r="A3947" s="101"/>
      <c r="B3947" s="190" t="s">
        <v>10256</v>
      </c>
      <c r="C3947" s="190">
        <v>12170809</v>
      </c>
      <c r="D3947" s="191" t="s">
        <v>14400</v>
      </c>
      <c r="E3947" s="191" t="s">
        <v>14400</v>
      </c>
      <c r="F3947" s="191" t="s">
        <v>14401</v>
      </c>
      <c r="G3947" s="190"/>
      <c r="H3947" s="190" t="s">
        <v>14402</v>
      </c>
      <c r="J3947" s="190" t="s">
        <v>12775</v>
      </c>
      <c r="K3947" s="190" t="s">
        <v>50</v>
      </c>
      <c r="L3947" s="190" t="s">
        <v>396</v>
      </c>
      <c r="M3947" s="190" t="s">
        <v>301</v>
      </c>
      <c r="N3947" s="190" t="s">
        <v>217</v>
      </c>
      <c r="O3947" s="106" t="s">
        <v>14404</v>
      </c>
      <c r="P3947" s="106" t="s">
        <v>14403</v>
      </c>
      <c r="Q3947" s="190" t="s">
        <v>559</v>
      </c>
      <c r="R3947" s="190" t="s">
        <v>6931</v>
      </c>
      <c r="S3947" s="190" t="s">
        <v>14405</v>
      </c>
      <c r="T3947" s="1074"/>
      <c r="U3947" s="88"/>
      <c r="V3947" s="88"/>
      <c r="W3947" s="190"/>
      <c r="Y3947" s="88"/>
      <c r="Z3947" s="88"/>
      <c r="AA3947" s="88"/>
      <c r="AB3947" s="106"/>
      <c r="AC3947" s="88"/>
      <c r="AD3947" s="88"/>
      <c r="AE3947" s="88"/>
      <c r="AF3947" s="101" t="s">
        <v>14409</v>
      </c>
      <c r="AG3947" s="101"/>
      <c r="AH3947" s="101"/>
      <c r="AI3947" s="101">
        <v>348.65</v>
      </c>
      <c r="AJ3947" s="101" t="s">
        <v>14410</v>
      </c>
      <c r="AK3947" s="101" t="s">
        <v>14411</v>
      </c>
      <c r="AL3947" s="101">
        <v>43</v>
      </c>
      <c r="AM3947" s="101">
        <v>3</v>
      </c>
      <c r="AN3947" s="1117">
        <v>58.871000000000002</v>
      </c>
      <c r="AO3947" s="101">
        <v>23</v>
      </c>
      <c r="AP3947" s="101">
        <v>41</v>
      </c>
      <c r="AQ3947" s="101">
        <v>5.8650000000000002</v>
      </c>
      <c r="AR3947" s="101">
        <f t="shared" si="613"/>
        <v>43.066353055555552</v>
      </c>
      <c r="AS3947" s="101">
        <f t="shared" si="614"/>
        <v>23.684962500000001</v>
      </c>
      <c r="AT3947" s="190" t="s">
        <v>34</v>
      </c>
      <c r="BF3947" s="190"/>
      <c r="BH3947" s="1011"/>
      <c r="BI3947" s="1011"/>
    </row>
    <row r="3948" spans="1:61" ht="48.75" customHeight="1" x14ac:dyDescent="0.25">
      <c r="A3948" s="101"/>
      <c r="B3948" s="190" t="s">
        <v>10256</v>
      </c>
      <c r="C3948" s="190">
        <v>12170809</v>
      </c>
      <c r="D3948" s="191" t="s">
        <v>14400</v>
      </c>
      <c r="E3948" s="191" t="s">
        <v>14400</v>
      </c>
      <c r="F3948" s="191" t="s">
        <v>14401</v>
      </c>
      <c r="G3948" s="190"/>
      <c r="H3948" s="190" t="s">
        <v>14402</v>
      </c>
      <c r="J3948" s="190" t="s">
        <v>12775</v>
      </c>
      <c r="K3948" s="190" t="s">
        <v>50</v>
      </c>
      <c r="L3948" s="190" t="s">
        <v>396</v>
      </c>
      <c r="M3948" s="190" t="s">
        <v>301</v>
      </c>
      <c r="N3948" s="190" t="s">
        <v>217</v>
      </c>
      <c r="O3948" s="106" t="s">
        <v>14404</v>
      </c>
      <c r="P3948" s="106" t="s">
        <v>14403</v>
      </c>
      <c r="Q3948" s="190" t="s">
        <v>559</v>
      </c>
      <c r="R3948" s="190" t="s">
        <v>6931</v>
      </c>
      <c r="S3948" s="190" t="s">
        <v>14405</v>
      </c>
      <c r="T3948" s="1074"/>
      <c r="U3948" s="88"/>
      <c r="V3948" s="88" t="s">
        <v>14418</v>
      </c>
      <c r="W3948" s="190"/>
      <c r="Y3948" s="88"/>
      <c r="Z3948" s="88"/>
      <c r="AA3948" s="88"/>
      <c r="AB3948" s="106"/>
      <c r="AC3948" s="88"/>
      <c r="AD3948" s="88"/>
      <c r="AE3948" s="88"/>
      <c r="AF3948" s="101" t="s">
        <v>14412</v>
      </c>
      <c r="AG3948" s="101"/>
      <c r="AH3948" s="101"/>
      <c r="AI3948" s="101">
        <v>351</v>
      </c>
      <c r="AJ3948" s="101" t="s">
        <v>14413</v>
      </c>
      <c r="AK3948" s="101" t="s">
        <v>14414</v>
      </c>
      <c r="AL3948" s="101">
        <v>43</v>
      </c>
      <c r="AM3948" s="101">
        <v>3</v>
      </c>
      <c r="AN3948" s="1117">
        <v>56.651000000000003</v>
      </c>
      <c r="AO3948" s="101">
        <v>23</v>
      </c>
      <c r="AP3948" s="101">
        <v>41</v>
      </c>
      <c r="AQ3948" s="101">
        <v>7.577</v>
      </c>
      <c r="AR3948" s="101">
        <f t="shared" si="613"/>
        <v>43.065736388888887</v>
      </c>
      <c r="AS3948" s="101">
        <f t="shared" si="614"/>
        <v>23.685438055555554</v>
      </c>
      <c r="AT3948" s="190" t="s">
        <v>34</v>
      </c>
      <c r="BF3948" s="190"/>
      <c r="BH3948" s="1011"/>
      <c r="BI3948" s="1011"/>
    </row>
    <row r="3949" spans="1:61" ht="48.75" customHeight="1" thickBot="1" x14ac:dyDescent="0.3">
      <c r="A3949" s="216"/>
      <c r="B3949" s="213" t="s">
        <v>10256</v>
      </c>
      <c r="C3949" s="213">
        <v>12170809</v>
      </c>
      <c r="D3949" s="215" t="s">
        <v>14400</v>
      </c>
      <c r="E3949" s="215" t="s">
        <v>14400</v>
      </c>
      <c r="F3949" s="215" t="s">
        <v>14401</v>
      </c>
      <c r="G3949" s="213"/>
      <c r="H3949" s="213" t="s">
        <v>14402</v>
      </c>
      <c r="I3949" s="485"/>
      <c r="J3949" s="213" t="s">
        <v>12775</v>
      </c>
      <c r="K3949" s="213" t="s">
        <v>50</v>
      </c>
      <c r="L3949" s="213" t="s">
        <v>396</v>
      </c>
      <c r="M3949" s="213" t="s">
        <v>301</v>
      </c>
      <c r="N3949" s="213" t="s">
        <v>217</v>
      </c>
      <c r="O3949" s="1058" t="s">
        <v>14404</v>
      </c>
      <c r="P3949" s="1058" t="s">
        <v>14403</v>
      </c>
      <c r="Q3949" s="213" t="s">
        <v>559</v>
      </c>
      <c r="R3949" s="213" t="s">
        <v>6931</v>
      </c>
      <c r="S3949" s="213" t="s">
        <v>14405</v>
      </c>
      <c r="T3949" s="1075"/>
      <c r="U3949" s="846"/>
      <c r="V3949" s="846" t="s">
        <v>14419</v>
      </c>
      <c r="W3949" s="213"/>
      <c r="X3949" s="485"/>
      <c r="Y3949" s="846"/>
      <c r="Z3949" s="846"/>
      <c r="AA3949" s="846"/>
      <c r="AB3949" s="1058"/>
      <c r="AC3949" s="846"/>
      <c r="AD3949" s="846"/>
      <c r="AE3949" s="846"/>
      <c r="AF3949" s="216" t="s">
        <v>14415</v>
      </c>
      <c r="AG3949" s="216"/>
      <c r="AH3949" s="216"/>
      <c r="AI3949" s="216">
        <v>351.75</v>
      </c>
      <c r="AJ3949" s="216" t="s">
        <v>14416</v>
      </c>
      <c r="AK3949" s="216" t="s">
        <v>14417</v>
      </c>
      <c r="AL3949" s="216">
        <v>43</v>
      </c>
      <c r="AM3949" s="216">
        <v>4</v>
      </c>
      <c r="AN3949" s="1122">
        <v>0.24099999999999999</v>
      </c>
      <c r="AO3949" s="216">
        <v>23</v>
      </c>
      <c r="AP3949" s="216">
        <v>41</v>
      </c>
      <c r="AQ3949" s="216">
        <v>5.008</v>
      </c>
      <c r="AR3949" s="216">
        <f t="shared" si="613"/>
        <v>43.066733611111111</v>
      </c>
      <c r="AS3949" s="216">
        <f t="shared" si="614"/>
        <v>23.684724444444445</v>
      </c>
      <c r="AT3949" s="213" t="s">
        <v>34</v>
      </c>
      <c r="AU3949" s="485"/>
      <c r="AV3949" s="1270"/>
      <c r="AW3949" s="1077"/>
      <c r="AX3949" s="1270"/>
      <c r="AY3949" s="1077"/>
      <c r="AZ3949" s="1270"/>
      <c r="BA3949" s="1077"/>
      <c r="BB3949" s="1270"/>
      <c r="BC3949" s="1077"/>
      <c r="BD3949" s="1270"/>
      <c r="BE3949" s="1077"/>
      <c r="BF3949" s="213"/>
      <c r="BH3949" s="1011"/>
      <c r="BI3949" s="1011"/>
    </row>
    <row r="3950" spans="1:61" ht="48.75" customHeight="1" thickBot="1" x14ac:dyDescent="0.3">
      <c r="A3950" s="246">
        <v>1368</v>
      </c>
      <c r="B3950" s="229" t="s">
        <v>490</v>
      </c>
      <c r="C3950" s="229">
        <v>12170810</v>
      </c>
      <c r="D3950" s="248" t="s">
        <v>14420</v>
      </c>
      <c r="E3950" s="248" t="s">
        <v>14420</v>
      </c>
      <c r="F3950" s="248" t="s">
        <v>14421</v>
      </c>
      <c r="G3950" s="229"/>
      <c r="H3950" s="229" t="s">
        <v>14422</v>
      </c>
      <c r="I3950" s="1009"/>
      <c r="J3950" s="229" t="s">
        <v>12296</v>
      </c>
      <c r="K3950" s="229" t="s">
        <v>50</v>
      </c>
      <c r="L3950" s="229" t="s">
        <v>48</v>
      </c>
      <c r="M3950" s="229" t="s">
        <v>59</v>
      </c>
      <c r="N3950" s="229" t="s">
        <v>48</v>
      </c>
      <c r="O3950" s="1059" t="s">
        <v>14423</v>
      </c>
      <c r="P3950" s="1059" t="s">
        <v>12297</v>
      </c>
      <c r="Q3950" s="229" t="s">
        <v>559</v>
      </c>
      <c r="R3950" s="229" t="s">
        <v>6931</v>
      </c>
      <c r="S3950" s="229" t="s">
        <v>14424</v>
      </c>
      <c r="T3950" s="1083"/>
      <c r="U3950" s="1013"/>
      <c r="V3950" s="1013"/>
      <c r="W3950" s="229"/>
      <c r="X3950" s="1009"/>
      <c r="Y3950" s="1013"/>
      <c r="Z3950" s="1013"/>
      <c r="AA3950" s="1013"/>
      <c r="AB3950" s="1059"/>
      <c r="AC3950" s="1013"/>
      <c r="AD3950" s="1013"/>
      <c r="AE3950" s="1013"/>
      <c r="AF3950" s="246" t="s">
        <v>2641</v>
      </c>
      <c r="AG3950" s="246"/>
      <c r="AH3950" s="246"/>
      <c r="AI3950" s="246"/>
      <c r="AJ3950" s="246" t="s">
        <v>14425</v>
      </c>
      <c r="AK3950" s="246" t="s">
        <v>14426</v>
      </c>
      <c r="AL3950" s="246">
        <v>42</v>
      </c>
      <c r="AM3950" s="246">
        <v>39</v>
      </c>
      <c r="AN3950" s="1209">
        <v>54.56</v>
      </c>
      <c r="AO3950" s="246">
        <v>23</v>
      </c>
      <c r="AP3950" s="246">
        <v>20</v>
      </c>
      <c r="AQ3950" s="246">
        <v>51.99</v>
      </c>
      <c r="AR3950" s="216">
        <f t="shared" si="613"/>
        <v>42.665155555555557</v>
      </c>
      <c r="AS3950" s="216">
        <f t="shared" si="614"/>
        <v>23.347774999999999</v>
      </c>
      <c r="AT3950" s="229" t="s">
        <v>34</v>
      </c>
      <c r="AU3950" s="1009"/>
      <c r="AV3950" s="1272"/>
      <c r="AW3950" s="1082"/>
      <c r="AX3950" s="1272"/>
      <c r="AY3950" s="1082"/>
      <c r="AZ3950" s="1272"/>
      <c r="BA3950" s="1082"/>
      <c r="BB3950" s="1272"/>
      <c r="BC3950" s="1082"/>
      <c r="BD3950" s="1272"/>
      <c r="BE3950" s="1082"/>
      <c r="BF3950" s="229"/>
      <c r="BH3950" s="1011"/>
      <c r="BI3950" s="1011"/>
    </row>
    <row r="3951" spans="1:61" ht="48.75" customHeight="1" thickBot="1" x14ac:dyDescent="0.3">
      <c r="A3951" s="246">
        <v>1369</v>
      </c>
      <c r="B3951" s="229" t="s">
        <v>10256</v>
      </c>
      <c r="C3951" s="229">
        <v>12170811</v>
      </c>
      <c r="D3951" s="248" t="s">
        <v>14427</v>
      </c>
      <c r="E3951" s="248" t="s">
        <v>14427</v>
      </c>
      <c r="F3951" s="248" t="s">
        <v>14428</v>
      </c>
      <c r="G3951" s="229"/>
      <c r="H3951" s="229" t="s">
        <v>1478</v>
      </c>
      <c r="I3951" s="1009"/>
      <c r="J3951" s="229" t="s">
        <v>12140</v>
      </c>
      <c r="K3951" s="229" t="s">
        <v>33</v>
      </c>
      <c r="L3951" s="229" t="s">
        <v>3224</v>
      </c>
      <c r="M3951" s="229" t="s">
        <v>41</v>
      </c>
      <c r="N3951" s="229" t="s">
        <v>41</v>
      </c>
      <c r="O3951" s="1059" t="s">
        <v>14429</v>
      </c>
      <c r="P3951" s="1059" t="s">
        <v>12141</v>
      </c>
      <c r="Q3951" s="229" t="s">
        <v>559</v>
      </c>
      <c r="R3951" s="229" t="s">
        <v>6931</v>
      </c>
      <c r="S3951" s="229" t="s">
        <v>14430</v>
      </c>
      <c r="T3951" s="1083"/>
      <c r="U3951" s="1013"/>
      <c r="V3951" s="1013">
        <v>21</v>
      </c>
      <c r="W3951" s="229"/>
      <c r="X3951" s="1009"/>
      <c r="Y3951" s="1013"/>
      <c r="Z3951" s="1013"/>
      <c r="AA3951" s="1013"/>
      <c r="AB3951" s="1059"/>
      <c r="AC3951" s="1013"/>
      <c r="AD3951" s="1013"/>
      <c r="AE3951" s="1013"/>
      <c r="AF3951" s="246" t="s">
        <v>7013</v>
      </c>
      <c r="AG3951" s="246"/>
      <c r="AH3951" s="246"/>
      <c r="AI3951" s="246">
        <v>103.22</v>
      </c>
      <c r="AJ3951" s="246" t="s">
        <v>12142</v>
      </c>
      <c r="AK3951" s="246" t="s">
        <v>12143</v>
      </c>
      <c r="AL3951" s="246">
        <v>43</v>
      </c>
      <c r="AM3951" s="246">
        <v>1</v>
      </c>
      <c r="AN3951" s="1209">
        <v>35.42</v>
      </c>
      <c r="AO3951" s="246">
        <v>25</v>
      </c>
      <c r="AP3951" s="246">
        <v>50</v>
      </c>
      <c r="AQ3951" s="246">
        <v>13.38</v>
      </c>
      <c r="AR3951" s="216">
        <f t="shared" si="613"/>
        <v>43.026505555555552</v>
      </c>
      <c r="AS3951" s="216">
        <f t="shared" si="614"/>
        <v>25.837049999999998</v>
      </c>
      <c r="AT3951" s="229" t="s">
        <v>34</v>
      </c>
      <c r="AU3951" s="1009"/>
      <c r="AV3951" s="1272"/>
      <c r="AW3951" s="1082"/>
      <c r="AX3951" s="1272"/>
      <c r="AY3951" s="1082"/>
      <c r="AZ3951" s="1272"/>
      <c r="BA3951" s="1082"/>
      <c r="BB3951" s="1272"/>
      <c r="BC3951" s="1082"/>
      <c r="BD3951" s="1272"/>
      <c r="BE3951" s="1082"/>
      <c r="BF3951" s="229"/>
      <c r="BH3951" s="1011"/>
      <c r="BI3951" s="1011"/>
    </row>
    <row r="3952" spans="1:61" ht="48.75" customHeight="1" thickBot="1" x14ac:dyDescent="0.3">
      <c r="A3952" s="246">
        <v>1370</v>
      </c>
      <c r="B3952" s="229" t="s">
        <v>14431</v>
      </c>
      <c r="C3952" s="229">
        <v>12460162</v>
      </c>
      <c r="D3952" s="248" t="s">
        <v>14325</v>
      </c>
      <c r="E3952" s="248" t="s">
        <v>14325</v>
      </c>
      <c r="F3952" s="248" t="s">
        <v>14432</v>
      </c>
      <c r="G3952" s="229"/>
      <c r="H3952" s="229" t="s">
        <v>11054</v>
      </c>
      <c r="I3952" s="1009"/>
      <c r="J3952" s="229" t="s">
        <v>1496</v>
      </c>
      <c r="K3952" s="229" t="s">
        <v>142</v>
      </c>
      <c r="L3952" s="229" t="s">
        <v>232</v>
      </c>
      <c r="M3952" s="229" t="s">
        <v>232</v>
      </c>
      <c r="N3952" s="229" t="s">
        <v>74</v>
      </c>
      <c r="O3952" s="1059" t="s">
        <v>14433</v>
      </c>
      <c r="P3952" s="1059" t="s">
        <v>12414</v>
      </c>
      <c r="Q3952" s="229" t="s">
        <v>559</v>
      </c>
      <c r="R3952" s="229" t="s">
        <v>1689</v>
      </c>
      <c r="S3952" s="229" t="s">
        <v>14434</v>
      </c>
      <c r="T3952" s="1083"/>
      <c r="U3952" s="1013"/>
      <c r="V3952" s="1013"/>
      <c r="W3952" s="229"/>
      <c r="X3952" s="1009"/>
      <c r="Y3952" s="1013"/>
      <c r="Z3952" s="1013"/>
      <c r="AA3952" s="1013"/>
      <c r="AB3952" s="1059"/>
      <c r="AC3952" s="1013"/>
      <c r="AD3952" s="1013"/>
      <c r="AE3952" s="1013"/>
      <c r="AF3952" s="246"/>
      <c r="AG3952" s="246"/>
      <c r="AH3952" s="246"/>
      <c r="AI3952" s="246"/>
      <c r="AJ3952" s="246" t="s">
        <v>14435</v>
      </c>
      <c r="AK3952" s="246" t="s">
        <v>14436</v>
      </c>
      <c r="AL3952" s="246">
        <v>43</v>
      </c>
      <c r="AM3952" s="246">
        <v>27</v>
      </c>
      <c r="AN3952" s="1209">
        <v>44.9</v>
      </c>
      <c r="AO3952" s="246">
        <v>24</v>
      </c>
      <c r="AP3952" s="246">
        <v>30</v>
      </c>
      <c r="AQ3952" s="246">
        <v>23.3</v>
      </c>
      <c r="AR3952" s="216">
        <f t="shared" si="613"/>
        <v>43.462472222222225</v>
      </c>
      <c r="AS3952" s="216">
        <f t="shared" si="614"/>
        <v>24.506472222222222</v>
      </c>
      <c r="AT3952" s="229" t="s">
        <v>34</v>
      </c>
      <c r="AU3952" s="1009"/>
      <c r="AV3952" s="1272"/>
      <c r="AW3952" s="1082"/>
      <c r="AX3952" s="1272"/>
      <c r="AY3952" s="1082"/>
      <c r="AZ3952" s="1272"/>
      <c r="BA3952" s="1082"/>
      <c r="BB3952" s="1272"/>
      <c r="BC3952" s="1082"/>
      <c r="BD3952" s="1272"/>
      <c r="BE3952" s="1082"/>
      <c r="BF3952" s="229"/>
      <c r="BH3952" s="1011"/>
      <c r="BI3952" s="1011"/>
    </row>
    <row r="3953" spans="1:61" ht="45" customHeight="1" x14ac:dyDescent="0.25">
      <c r="A3953" s="208">
        <v>1371</v>
      </c>
      <c r="B3953" s="205" t="s">
        <v>10256</v>
      </c>
      <c r="C3953" s="205">
        <v>12770116</v>
      </c>
      <c r="D3953" s="207" t="s">
        <v>14325</v>
      </c>
      <c r="E3953" s="207" t="s">
        <v>14325</v>
      </c>
      <c r="F3953" s="207">
        <v>46342</v>
      </c>
      <c r="G3953" s="205"/>
      <c r="H3953" s="205" t="s">
        <v>1426</v>
      </c>
      <c r="I3953" s="133"/>
      <c r="J3953" s="205" t="s">
        <v>13505</v>
      </c>
      <c r="K3953" s="205" t="s">
        <v>11690</v>
      </c>
      <c r="L3953" s="205" t="s">
        <v>873</v>
      </c>
      <c r="M3953" s="205" t="s">
        <v>111</v>
      </c>
      <c r="N3953" s="205" t="s">
        <v>111</v>
      </c>
      <c r="O3953" s="1084" t="s">
        <v>14438</v>
      </c>
      <c r="P3953" s="1084" t="s">
        <v>14437</v>
      </c>
      <c r="Q3953" s="205" t="s">
        <v>559</v>
      </c>
      <c r="R3953" s="205" t="s">
        <v>14439</v>
      </c>
      <c r="S3953" s="205" t="s">
        <v>14440</v>
      </c>
      <c r="T3953" s="1076"/>
      <c r="U3953" s="1031"/>
      <c r="V3953" s="1031"/>
      <c r="W3953" s="205"/>
      <c r="X3953" s="133"/>
      <c r="Y3953" s="1031"/>
      <c r="Z3953" s="1031"/>
      <c r="AA3953" s="1031"/>
      <c r="AB3953" s="1084"/>
      <c r="AC3953" s="1031"/>
      <c r="AD3953" s="1031"/>
      <c r="AE3953" s="1031"/>
      <c r="AF3953" s="208" t="s">
        <v>14441</v>
      </c>
      <c r="AG3953" s="208"/>
      <c r="AH3953" s="208"/>
      <c r="AI3953" s="208">
        <v>74.040000000000006</v>
      </c>
      <c r="AJ3953" s="208" t="s">
        <v>14445</v>
      </c>
      <c r="AK3953" s="208" t="s">
        <v>14446</v>
      </c>
      <c r="AL3953" s="208">
        <v>43</v>
      </c>
      <c r="AM3953" s="208">
        <v>54</v>
      </c>
      <c r="AN3953" s="1202">
        <v>26.018999999999998</v>
      </c>
      <c r="AO3953" s="208">
        <v>22</v>
      </c>
      <c r="AP3953" s="208">
        <v>47</v>
      </c>
      <c r="AQ3953" s="208">
        <v>8.14</v>
      </c>
      <c r="AR3953" s="101">
        <f t="shared" si="613"/>
        <v>43.907227499999998</v>
      </c>
      <c r="AS3953" s="101">
        <f t="shared" si="614"/>
        <v>22.785594444444445</v>
      </c>
      <c r="AT3953" s="205" t="s">
        <v>43</v>
      </c>
      <c r="AU3953" s="133"/>
      <c r="AV3953" s="1271"/>
      <c r="AW3953" s="1328"/>
      <c r="AX3953" s="208" t="s">
        <v>16855</v>
      </c>
      <c r="AY3953" s="1326">
        <v>45246</v>
      </c>
      <c r="AZ3953" s="1271"/>
      <c r="BA3953" s="1328"/>
      <c r="BB3953" s="1271"/>
      <c r="BC3953" s="1328"/>
      <c r="BD3953" s="1271"/>
      <c r="BE3953" s="1328"/>
      <c r="BF3953" s="205"/>
      <c r="BH3953" s="1011"/>
      <c r="BI3953" s="1011"/>
    </row>
    <row r="3954" spans="1:61" ht="45" customHeight="1" x14ac:dyDescent="0.25">
      <c r="B3954" s="190" t="s">
        <v>10256</v>
      </c>
      <c r="C3954" s="190">
        <v>12770116</v>
      </c>
      <c r="D3954" s="191" t="s">
        <v>14325</v>
      </c>
      <c r="E3954" s="191" t="s">
        <v>14325</v>
      </c>
      <c r="F3954" s="191">
        <v>46342</v>
      </c>
      <c r="G3954" s="190"/>
      <c r="H3954" s="190" t="s">
        <v>1426</v>
      </c>
      <c r="J3954" s="190" t="s">
        <v>13505</v>
      </c>
      <c r="K3954" s="190" t="s">
        <v>11690</v>
      </c>
      <c r="L3954" s="190" t="s">
        <v>873</v>
      </c>
      <c r="M3954" s="190" t="s">
        <v>111</v>
      </c>
      <c r="N3954" s="190" t="s">
        <v>111</v>
      </c>
      <c r="O3954" s="106" t="s">
        <v>14438</v>
      </c>
      <c r="P3954" s="106" t="s">
        <v>14437</v>
      </c>
      <c r="Q3954" s="190" t="s">
        <v>559</v>
      </c>
      <c r="R3954" s="190" t="s">
        <v>14439</v>
      </c>
      <c r="S3954" s="190" t="s">
        <v>14440</v>
      </c>
      <c r="AF3954" s="101" t="s">
        <v>14442</v>
      </c>
      <c r="AI3954" s="101">
        <v>71.239999999999995</v>
      </c>
      <c r="AJ3954" s="101" t="s">
        <v>14447</v>
      </c>
      <c r="AK3954" s="101" t="s">
        <v>14448</v>
      </c>
      <c r="AL3954" s="101">
        <v>43</v>
      </c>
      <c r="AM3954" s="101">
        <v>54</v>
      </c>
      <c r="AN3954" s="101">
        <v>24.305</v>
      </c>
      <c r="AO3954" s="101">
        <v>22</v>
      </c>
      <c r="AP3954" s="101">
        <v>47</v>
      </c>
      <c r="AQ3954" s="101">
        <v>9.6050000000000004</v>
      </c>
      <c r="AR3954" s="101">
        <f t="shared" si="613"/>
        <v>43.906751388888885</v>
      </c>
      <c r="AS3954" s="101">
        <f t="shared" si="614"/>
        <v>22.786001388888891</v>
      </c>
      <c r="AT3954" s="190" t="s">
        <v>43</v>
      </c>
      <c r="AX3954" s="1372" t="s">
        <v>16855</v>
      </c>
      <c r="AY3954" s="1396">
        <v>45246</v>
      </c>
    </row>
    <row r="3955" spans="1:61" ht="45" customHeight="1" x14ac:dyDescent="0.25">
      <c r="B3955" s="190" t="s">
        <v>10256</v>
      </c>
      <c r="C3955" s="190">
        <v>12770116</v>
      </c>
      <c r="D3955" s="191" t="s">
        <v>14325</v>
      </c>
      <c r="E3955" s="191" t="s">
        <v>14325</v>
      </c>
      <c r="F3955" s="191">
        <v>46342</v>
      </c>
      <c r="G3955" s="190"/>
      <c r="H3955" s="190" t="s">
        <v>1426</v>
      </c>
      <c r="J3955" s="190" t="s">
        <v>13505</v>
      </c>
      <c r="K3955" s="190" t="s">
        <v>11690</v>
      </c>
      <c r="L3955" s="190" t="s">
        <v>873</v>
      </c>
      <c r="M3955" s="190" t="s">
        <v>111</v>
      </c>
      <c r="N3955" s="190" t="s">
        <v>111</v>
      </c>
      <c r="O3955" s="106" t="s">
        <v>14438</v>
      </c>
      <c r="P3955" s="106" t="s">
        <v>14437</v>
      </c>
      <c r="Q3955" s="190" t="s">
        <v>559</v>
      </c>
      <c r="R3955" s="190" t="s">
        <v>14439</v>
      </c>
      <c r="S3955" s="190" t="s">
        <v>14440</v>
      </c>
      <c r="AF3955" s="101" t="s">
        <v>14443</v>
      </c>
      <c r="AI3955" s="101">
        <v>74.040000000000006</v>
      </c>
      <c r="AJ3955" s="101" t="s">
        <v>14449</v>
      </c>
      <c r="AK3955" s="101" t="s">
        <v>14450</v>
      </c>
      <c r="AL3955" s="101">
        <v>43</v>
      </c>
      <c r="AM3955" s="101">
        <v>54</v>
      </c>
      <c r="AN3955" s="101">
        <v>26.222000000000001</v>
      </c>
      <c r="AO3955" s="101">
        <v>22</v>
      </c>
      <c r="AP3955" s="101">
        <v>47</v>
      </c>
      <c r="AQ3955" s="101">
        <v>8.5879999999999992</v>
      </c>
      <c r="AR3955" s="101">
        <f t="shared" si="613"/>
        <v>43.907283888888891</v>
      </c>
      <c r="AS3955" s="101">
        <f t="shared" si="614"/>
        <v>22.785718888888891</v>
      </c>
      <c r="AT3955" s="190" t="s">
        <v>43</v>
      </c>
      <c r="AX3955" s="1372" t="s">
        <v>16855</v>
      </c>
      <c r="AY3955" s="1396">
        <v>45246</v>
      </c>
    </row>
    <row r="3956" spans="1:61" ht="45" customHeight="1" thickBot="1" x14ac:dyDescent="0.3">
      <c r="A3956" s="1004"/>
      <c r="B3956" s="213" t="s">
        <v>10256</v>
      </c>
      <c r="C3956" s="213">
        <v>12770116</v>
      </c>
      <c r="D3956" s="215" t="s">
        <v>14325</v>
      </c>
      <c r="E3956" s="215" t="s">
        <v>14325</v>
      </c>
      <c r="F3956" s="215">
        <v>46342</v>
      </c>
      <c r="G3956" s="213"/>
      <c r="H3956" s="213" t="s">
        <v>1426</v>
      </c>
      <c r="I3956" s="485"/>
      <c r="J3956" s="213" t="s">
        <v>13505</v>
      </c>
      <c r="K3956" s="213" t="s">
        <v>11690</v>
      </c>
      <c r="L3956" s="213" t="s">
        <v>873</v>
      </c>
      <c r="M3956" s="213" t="s">
        <v>111</v>
      </c>
      <c r="N3956" s="213" t="s">
        <v>111</v>
      </c>
      <c r="O3956" s="1058" t="s">
        <v>14438</v>
      </c>
      <c r="P3956" s="1058" t="s">
        <v>14437</v>
      </c>
      <c r="Q3956" s="213" t="s">
        <v>559</v>
      </c>
      <c r="R3956" s="213" t="s">
        <v>14439</v>
      </c>
      <c r="S3956" s="213" t="s">
        <v>14440</v>
      </c>
      <c r="T3956" s="485"/>
      <c r="U3956" s="485"/>
      <c r="V3956" s="485"/>
      <c r="W3956" s="485"/>
      <c r="X3956" s="485"/>
      <c r="Y3956" s="485"/>
      <c r="Z3956" s="485"/>
      <c r="AA3956" s="485"/>
      <c r="AB3956" s="485"/>
      <c r="AC3956" s="485"/>
      <c r="AD3956" s="485"/>
      <c r="AE3956" s="485"/>
      <c r="AF3956" s="216" t="s">
        <v>14444</v>
      </c>
      <c r="AG3956" s="485"/>
      <c r="AH3956" s="485"/>
      <c r="AI3956" s="216">
        <v>71.239999999999995</v>
      </c>
      <c r="AJ3956" s="216" t="s">
        <v>14451</v>
      </c>
      <c r="AK3956" s="216" t="s">
        <v>14452</v>
      </c>
      <c r="AL3956" s="216">
        <v>43</v>
      </c>
      <c r="AM3956" s="216">
        <v>54</v>
      </c>
      <c r="AN3956" s="216">
        <v>24.52</v>
      </c>
      <c r="AO3956" s="216">
        <v>22</v>
      </c>
      <c r="AP3956" s="216">
        <v>47</v>
      </c>
      <c r="AQ3956" s="216">
        <v>10.081</v>
      </c>
      <c r="AR3956" s="216">
        <f t="shared" si="613"/>
        <v>43.906811111111111</v>
      </c>
      <c r="AS3956" s="216">
        <f t="shared" si="614"/>
        <v>22.786133611111111</v>
      </c>
      <c r="AT3956" s="213" t="s">
        <v>43</v>
      </c>
      <c r="AU3956" s="485"/>
      <c r="AV3956" s="1270"/>
      <c r="AW3956" s="1077"/>
      <c r="AX3956" s="216" t="s">
        <v>16855</v>
      </c>
      <c r="AY3956" s="721">
        <v>45246</v>
      </c>
      <c r="AZ3956" s="1270"/>
      <c r="BA3956" s="1077"/>
      <c r="BB3956" s="1270"/>
      <c r="BC3956" s="1077"/>
      <c r="BD3956" s="1270"/>
      <c r="BE3956" s="1077"/>
      <c r="BF3956" s="485"/>
    </row>
    <row r="3957" spans="1:61" ht="45" customHeight="1" x14ac:dyDescent="0.25">
      <c r="A3957" s="208">
        <v>1372</v>
      </c>
      <c r="B3957" s="205" t="s">
        <v>10256</v>
      </c>
      <c r="C3957" s="205">
        <v>12770117</v>
      </c>
      <c r="D3957" s="207" t="s">
        <v>14325</v>
      </c>
      <c r="E3957" s="207" t="s">
        <v>14325</v>
      </c>
      <c r="F3957" s="207">
        <v>46342</v>
      </c>
      <c r="G3957" s="205"/>
      <c r="H3957" s="205" t="s">
        <v>1426</v>
      </c>
      <c r="I3957" s="133"/>
      <c r="J3957" s="205" t="s">
        <v>13505</v>
      </c>
      <c r="K3957" s="205" t="s">
        <v>11690</v>
      </c>
      <c r="L3957" s="205" t="s">
        <v>14453</v>
      </c>
      <c r="M3957" s="205" t="s">
        <v>111</v>
      </c>
      <c r="N3957" s="205" t="s">
        <v>111</v>
      </c>
      <c r="O3957" s="1084" t="s">
        <v>14455</v>
      </c>
      <c r="P3957" s="1084" t="s">
        <v>14454</v>
      </c>
      <c r="Q3957" s="205" t="s">
        <v>559</v>
      </c>
      <c r="R3957" s="205" t="s">
        <v>14439</v>
      </c>
      <c r="S3957" s="205" t="s">
        <v>14456</v>
      </c>
      <c r="T3957" s="1076"/>
      <c r="U3957" s="1031"/>
      <c r="V3957" s="1031"/>
      <c r="W3957" s="205"/>
      <c r="X3957" s="133"/>
      <c r="Y3957" s="1031"/>
      <c r="Z3957" s="1031"/>
      <c r="AA3957" s="1031"/>
      <c r="AB3957" s="1084"/>
      <c r="AC3957" s="1031"/>
      <c r="AD3957" s="1031"/>
      <c r="AE3957" s="1031"/>
      <c r="AF3957" s="208" t="s">
        <v>14441</v>
      </c>
      <c r="AG3957" s="208"/>
      <c r="AH3957" s="208"/>
      <c r="AI3957" s="208">
        <v>218.07</v>
      </c>
      <c r="AJ3957" s="101" t="s">
        <v>14457</v>
      </c>
      <c r="AK3957" s="101" t="s">
        <v>14458</v>
      </c>
      <c r="AL3957" s="208">
        <v>43</v>
      </c>
      <c r="AM3957" s="208">
        <v>50</v>
      </c>
      <c r="AN3957" s="1202">
        <v>23.748999999999999</v>
      </c>
      <c r="AO3957" s="208">
        <v>22</v>
      </c>
      <c r="AP3957" s="208">
        <v>46</v>
      </c>
      <c r="AQ3957" s="208">
        <v>37.947000000000003</v>
      </c>
      <c r="AR3957" s="101">
        <f t="shared" si="613"/>
        <v>43.839930277777782</v>
      </c>
      <c r="AS3957" s="101">
        <f t="shared" si="614"/>
        <v>22.777207499999999</v>
      </c>
      <c r="AT3957" s="205" t="s">
        <v>43</v>
      </c>
      <c r="AU3957" s="133"/>
      <c r="AV3957" s="1271"/>
      <c r="AW3957" s="1328"/>
      <c r="AX3957" s="208" t="s">
        <v>16856</v>
      </c>
      <c r="AY3957" s="1326">
        <v>45246</v>
      </c>
      <c r="AZ3957" s="1271"/>
      <c r="BA3957" s="1328"/>
      <c r="BB3957" s="1271"/>
      <c r="BC3957" s="1328"/>
      <c r="BD3957" s="1271"/>
      <c r="BE3957" s="1328"/>
      <c r="BF3957" s="205"/>
      <c r="BH3957" s="1011"/>
      <c r="BI3957" s="1011"/>
    </row>
    <row r="3958" spans="1:61" ht="45" customHeight="1" x14ac:dyDescent="0.25">
      <c r="A3958" s="101"/>
      <c r="B3958" s="190" t="s">
        <v>10256</v>
      </c>
      <c r="C3958" s="190">
        <v>12770117</v>
      </c>
      <c r="D3958" s="191" t="s">
        <v>14325</v>
      </c>
      <c r="E3958" s="191" t="s">
        <v>14325</v>
      </c>
      <c r="F3958" s="1377">
        <v>46342</v>
      </c>
      <c r="G3958" s="190"/>
      <c r="H3958" s="190" t="s">
        <v>1426</v>
      </c>
      <c r="J3958" s="190" t="s">
        <v>13505</v>
      </c>
      <c r="K3958" s="190" t="s">
        <v>11690</v>
      </c>
      <c r="L3958" s="190" t="s">
        <v>14453</v>
      </c>
      <c r="M3958" s="190" t="s">
        <v>111</v>
      </c>
      <c r="N3958" s="190" t="s">
        <v>111</v>
      </c>
      <c r="O3958" s="106" t="s">
        <v>14455</v>
      </c>
      <c r="P3958" s="106" t="s">
        <v>14454</v>
      </c>
      <c r="Q3958" s="190" t="s">
        <v>559</v>
      </c>
      <c r="R3958" s="190" t="s">
        <v>14439</v>
      </c>
      <c r="S3958" s="190" t="s">
        <v>14456</v>
      </c>
      <c r="T3958" s="1074"/>
      <c r="U3958" s="88"/>
      <c r="V3958" s="88"/>
      <c r="W3958" s="190"/>
      <c r="Y3958" s="88"/>
      <c r="Z3958" s="88"/>
      <c r="AA3958" s="88"/>
      <c r="AB3958" s="106"/>
      <c r="AC3958" s="88"/>
      <c r="AD3958" s="88"/>
      <c r="AE3958" s="88"/>
      <c r="AF3958" s="101" t="s">
        <v>14442</v>
      </c>
      <c r="AG3958" s="101"/>
      <c r="AH3958" s="101"/>
      <c r="AI3958" s="101">
        <v>217.77</v>
      </c>
      <c r="AJ3958" s="101" t="s">
        <v>14459</v>
      </c>
      <c r="AK3958" s="101" t="s">
        <v>14460</v>
      </c>
      <c r="AL3958" s="101">
        <v>43</v>
      </c>
      <c r="AM3958" s="101">
        <v>50</v>
      </c>
      <c r="AN3958" s="1117">
        <v>24.853999999999999</v>
      </c>
      <c r="AO3958" s="101">
        <v>22</v>
      </c>
      <c r="AP3958" s="101">
        <v>46</v>
      </c>
      <c r="AQ3958" s="101">
        <v>35.718000000000004</v>
      </c>
      <c r="AR3958" s="101">
        <f t="shared" si="613"/>
        <v>43.840237222222221</v>
      </c>
      <c r="AS3958" s="101">
        <f t="shared" si="614"/>
        <v>22.776588333333333</v>
      </c>
      <c r="AT3958" s="190" t="s">
        <v>43</v>
      </c>
      <c r="AX3958" s="1372" t="s">
        <v>16856</v>
      </c>
      <c r="AY3958" s="1396">
        <v>45246</v>
      </c>
      <c r="BF3958" s="190"/>
      <c r="BH3958" s="1011"/>
      <c r="BI3958" s="1011"/>
    </row>
    <row r="3959" spans="1:61" ht="45" customHeight="1" x14ac:dyDescent="0.25">
      <c r="A3959" s="101"/>
      <c r="B3959" s="190" t="s">
        <v>10256</v>
      </c>
      <c r="C3959" s="190">
        <v>12770117</v>
      </c>
      <c r="D3959" s="191" t="s">
        <v>14325</v>
      </c>
      <c r="E3959" s="191" t="s">
        <v>14325</v>
      </c>
      <c r="F3959" s="1377">
        <v>46342</v>
      </c>
      <c r="G3959" s="190"/>
      <c r="H3959" s="190" t="s">
        <v>1426</v>
      </c>
      <c r="J3959" s="190" t="s">
        <v>13505</v>
      </c>
      <c r="K3959" s="190" t="s">
        <v>11690</v>
      </c>
      <c r="L3959" s="190" t="s">
        <v>14453</v>
      </c>
      <c r="M3959" s="190" t="s">
        <v>111</v>
      </c>
      <c r="N3959" s="190" t="s">
        <v>111</v>
      </c>
      <c r="O3959" s="106" t="s">
        <v>14455</v>
      </c>
      <c r="P3959" s="106" t="s">
        <v>14454</v>
      </c>
      <c r="Q3959" s="190" t="s">
        <v>559</v>
      </c>
      <c r="R3959" s="190" t="s">
        <v>14439</v>
      </c>
      <c r="S3959" s="190" t="s">
        <v>14456</v>
      </c>
      <c r="T3959" s="1074"/>
      <c r="U3959" s="88"/>
      <c r="V3959" s="88"/>
      <c r="W3959" s="190"/>
      <c r="Y3959" s="88"/>
      <c r="Z3959" s="88"/>
      <c r="AA3959" s="88"/>
      <c r="AB3959" s="106"/>
      <c r="AC3959" s="88"/>
      <c r="AD3959" s="88"/>
      <c r="AE3959" s="88"/>
      <c r="AF3959" s="101" t="s">
        <v>14443</v>
      </c>
      <c r="AG3959" s="101"/>
      <c r="AH3959" s="101"/>
      <c r="AI3959" s="101">
        <v>218.07</v>
      </c>
      <c r="AJ3959" s="101" t="s">
        <v>14461</v>
      </c>
      <c r="AK3959" s="101" t="s">
        <v>14462</v>
      </c>
      <c r="AL3959" s="101">
        <v>43</v>
      </c>
      <c r="AM3959" s="101">
        <v>50</v>
      </c>
      <c r="AN3959" s="1117">
        <v>23.471</v>
      </c>
      <c r="AO3959" s="101">
        <v>22</v>
      </c>
      <c r="AP3959" s="101">
        <v>46</v>
      </c>
      <c r="AQ3959" s="101">
        <v>37.683999999999997</v>
      </c>
      <c r="AR3959" s="101">
        <f t="shared" si="613"/>
        <v>43.839853055555558</v>
      </c>
      <c r="AS3959" s="101">
        <f t="shared" si="614"/>
        <v>22.777134444444442</v>
      </c>
      <c r="AT3959" s="190" t="s">
        <v>43</v>
      </c>
      <c r="AX3959" s="1372" t="s">
        <v>16856</v>
      </c>
      <c r="AY3959" s="1396">
        <v>45246</v>
      </c>
      <c r="BF3959" s="190"/>
      <c r="BH3959" s="1011"/>
      <c r="BI3959" s="1011"/>
    </row>
    <row r="3960" spans="1:61" ht="45" customHeight="1" thickBot="1" x14ac:dyDescent="0.3">
      <c r="A3960" s="1004"/>
      <c r="B3960" s="213" t="s">
        <v>10256</v>
      </c>
      <c r="C3960" s="213">
        <v>12770117</v>
      </c>
      <c r="D3960" s="215" t="s">
        <v>14325</v>
      </c>
      <c r="E3960" s="215" t="s">
        <v>14325</v>
      </c>
      <c r="F3960" s="215">
        <v>46342</v>
      </c>
      <c r="G3960" s="213"/>
      <c r="H3960" s="213" t="s">
        <v>1426</v>
      </c>
      <c r="I3960" s="485"/>
      <c r="J3960" s="213" t="s">
        <v>13505</v>
      </c>
      <c r="K3960" s="213" t="s">
        <v>11690</v>
      </c>
      <c r="L3960" s="213" t="s">
        <v>14453</v>
      </c>
      <c r="M3960" s="213" t="s">
        <v>111</v>
      </c>
      <c r="N3960" s="213" t="s">
        <v>111</v>
      </c>
      <c r="O3960" s="1058" t="s">
        <v>14455</v>
      </c>
      <c r="P3960" s="1058" t="s">
        <v>14454</v>
      </c>
      <c r="Q3960" s="213" t="s">
        <v>559</v>
      </c>
      <c r="R3960" s="213" t="s">
        <v>14439</v>
      </c>
      <c r="S3960" s="213" t="s">
        <v>14456</v>
      </c>
      <c r="T3960" s="485"/>
      <c r="U3960" s="485"/>
      <c r="V3960" s="485"/>
      <c r="W3960" s="485"/>
      <c r="X3960" s="485"/>
      <c r="Y3960" s="485"/>
      <c r="Z3960" s="485"/>
      <c r="AA3960" s="485"/>
      <c r="AB3960" s="485"/>
      <c r="AC3960" s="485"/>
      <c r="AD3960" s="485"/>
      <c r="AE3960" s="485"/>
      <c r="AF3960" s="216" t="s">
        <v>14444</v>
      </c>
      <c r="AG3960" s="485"/>
      <c r="AH3960" s="485"/>
      <c r="AI3960" s="216">
        <v>217.77</v>
      </c>
      <c r="AJ3960" s="216" t="s">
        <v>14463</v>
      </c>
      <c r="AK3960" s="216" t="s">
        <v>14464</v>
      </c>
      <c r="AL3960" s="216">
        <v>43</v>
      </c>
      <c r="AM3960" s="216">
        <v>50</v>
      </c>
      <c r="AN3960" s="216">
        <v>24.573</v>
      </c>
      <c r="AO3960" s="216">
        <v>22</v>
      </c>
      <c r="AP3960" s="216">
        <v>46</v>
      </c>
      <c r="AQ3960" s="216">
        <v>35.453000000000003</v>
      </c>
      <c r="AR3960" s="216">
        <f t="shared" si="613"/>
        <v>43.840159166666666</v>
      </c>
      <c r="AS3960" s="216">
        <f t="shared" si="614"/>
        <v>22.77651472222222</v>
      </c>
      <c r="AT3960" s="213" t="s">
        <v>43</v>
      </c>
      <c r="AU3960" s="485"/>
      <c r="AV3960" s="1270"/>
      <c r="AW3960" s="1077"/>
      <c r="AX3960" s="216" t="s">
        <v>16856</v>
      </c>
      <c r="AY3960" s="721">
        <v>45246</v>
      </c>
      <c r="AZ3960" s="1270"/>
      <c r="BA3960" s="1077"/>
      <c r="BB3960" s="1270"/>
      <c r="BC3960" s="1077"/>
      <c r="BD3960" s="1270"/>
      <c r="BE3960" s="1077"/>
      <c r="BF3960" s="485"/>
    </row>
    <row r="3961" spans="1:61" ht="45" customHeight="1" x14ac:dyDescent="0.25">
      <c r="A3961" s="208">
        <v>1373</v>
      </c>
      <c r="B3961" s="205" t="s">
        <v>10256</v>
      </c>
      <c r="C3961" s="205">
        <v>12770118</v>
      </c>
      <c r="D3961" s="207" t="s">
        <v>14356</v>
      </c>
      <c r="E3961" s="207" t="s">
        <v>14356</v>
      </c>
      <c r="F3961" s="1377" t="s">
        <v>14357</v>
      </c>
      <c r="G3961" s="205"/>
      <c r="H3961" s="205" t="s">
        <v>1426</v>
      </c>
      <c r="I3961" s="133"/>
      <c r="J3961" s="205" t="s">
        <v>12775</v>
      </c>
      <c r="K3961" s="205" t="s">
        <v>50</v>
      </c>
      <c r="L3961" s="205" t="s">
        <v>14465</v>
      </c>
      <c r="M3961" s="205" t="s">
        <v>301</v>
      </c>
      <c r="N3961" s="205" t="s">
        <v>217</v>
      </c>
      <c r="O3961" s="1084" t="s">
        <v>14466</v>
      </c>
      <c r="P3961" s="1084">
        <v>72432</v>
      </c>
      <c r="Q3961" s="205" t="s">
        <v>559</v>
      </c>
      <c r="R3961" s="205" t="s">
        <v>14439</v>
      </c>
      <c r="S3961" s="205" t="s">
        <v>14467</v>
      </c>
      <c r="T3961" s="1076"/>
      <c r="U3961" s="1031"/>
      <c r="V3961" s="1031"/>
      <c r="W3961" s="205"/>
      <c r="X3961" s="133"/>
      <c r="Y3961" s="1031"/>
      <c r="Z3961" s="1031"/>
      <c r="AA3961" s="1031"/>
      <c r="AB3961" s="1084"/>
      <c r="AC3961" s="1031"/>
      <c r="AD3961" s="1031"/>
      <c r="AE3961" s="1031"/>
      <c r="AF3961" s="208" t="s">
        <v>14441</v>
      </c>
      <c r="AG3961" s="208"/>
      <c r="AH3961" s="208"/>
      <c r="AI3961" s="208">
        <v>297.82</v>
      </c>
      <c r="AJ3961" s="101" t="s">
        <v>14468</v>
      </c>
      <c r="AK3961" s="101" t="s">
        <v>14469</v>
      </c>
      <c r="AL3961" s="208">
        <v>43</v>
      </c>
      <c r="AM3961" s="208">
        <v>5</v>
      </c>
      <c r="AN3961" s="1202">
        <v>16.716000000000001</v>
      </c>
      <c r="AO3961" s="208">
        <v>23</v>
      </c>
      <c r="AP3961" s="208">
        <v>41</v>
      </c>
      <c r="AQ3961" s="208">
        <v>11.273</v>
      </c>
      <c r="AR3961" s="101">
        <f t="shared" si="613"/>
        <v>43.08797666666667</v>
      </c>
      <c r="AS3961" s="101">
        <f t="shared" si="614"/>
        <v>23.686464722222222</v>
      </c>
      <c r="AT3961" s="205" t="s">
        <v>34</v>
      </c>
      <c r="AU3961" s="133"/>
      <c r="AV3961" s="1271"/>
      <c r="AW3961" s="1328"/>
      <c r="AX3961" s="1381"/>
      <c r="AY3961" s="1382"/>
      <c r="AZ3961" s="1271"/>
      <c r="BA3961" s="1328"/>
      <c r="BB3961" s="1271"/>
      <c r="BC3961" s="1328"/>
      <c r="BD3961" s="1271"/>
      <c r="BE3961" s="1328"/>
      <c r="BF3961" s="205"/>
      <c r="BH3961" s="1011"/>
      <c r="BI3961" s="1011"/>
    </row>
    <row r="3962" spans="1:61" ht="45" customHeight="1" x14ac:dyDescent="0.25">
      <c r="A3962" s="101"/>
      <c r="B3962" s="190" t="s">
        <v>10256</v>
      </c>
      <c r="C3962" s="190">
        <v>12770118</v>
      </c>
      <c r="D3962" s="191" t="s">
        <v>14356</v>
      </c>
      <c r="E3962" s="191" t="s">
        <v>14356</v>
      </c>
      <c r="F3962" s="191" t="s">
        <v>14357</v>
      </c>
      <c r="G3962" s="190"/>
      <c r="H3962" s="190" t="s">
        <v>1426</v>
      </c>
      <c r="J3962" s="190" t="s">
        <v>12775</v>
      </c>
      <c r="K3962" s="190" t="s">
        <v>50</v>
      </c>
      <c r="L3962" s="190" t="s">
        <v>14465</v>
      </c>
      <c r="M3962" s="190" t="s">
        <v>301</v>
      </c>
      <c r="N3962" s="190" t="s">
        <v>217</v>
      </c>
      <c r="O3962" s="106" t="s">
        <v>14466</v>
      </c>
      <c r="P3962" s="106">
        <v>72432</v>
      </c>
      <c r="Q3962" s="190" t="s">
        <v>559</v>
      </c>
      <c r="R3962" s="190" t="s">
        <v>14439</v>
      </c>
      <c r="S3962" s="190" t="s">
        <v>14467</v>
      </c>
      <c r="T3962" s="1074"/>
      <c r="U3962" s="88"/>
      <c r="V3962" s="88"/>
      <c r="W3962" s="190"/>
      <c r="Y3962" s="88"/>
      <c r="Z3962" s="88"/>
      <c r="AA3962" s="88"/>
      <c r="AB3962" s="106"/>
      <c r="AC3962" s="88"/>
      <c r="AD3962" s="88"/>
      <c r="AE3962" s="88"/>
      <c r="AF3962" s="101" t="s">
        <v>14442</v>
      </c>
      <c r="AG3962" s="101"/>
      <c r="AH3962" s="101"/>
      <c r="AI3962" s="101">
        <v>292.58999999999997</v>
      </c>
      <c r="AJ3962" s="101" t="s">
        <v>14470</v>
      </c>
      <c r="AK3962" s="101" t="s">
        <v>14471</v>
      </c>
      <c r="AL3962" s="101">
        <v>43</v>
      </c>
      <c r="AM3962" s="101">
        <v>5</v>
      </c>
      <c r="AN3962" s="1117">
        <v>15.987</v>
      </c>
      <c r="AO3962" s="101">
        <v>23</v>
      </c>
      <c r="AP3962" s="101">
        <v>41</v>
      </c>
      <c r="AQ3962" s="101">
        <v>10.031000000000001</v>
      </c>
      <c r="AR3962" s="101">
        <f t="shared" si="613"/>
        <v>43.087774166666669</v>
      </c>
      <c r="AS3962" s="101">
        <f t="shared" si="614"/>
        <v>23.686119722222223</v>
      </c>
      <c r="AT3962" s="190" t="s">
        <v>34</v>
      </c>
      <c r="BF3962" s="190"/>
      <c r="BH3962" s="1011"/>
      <c r="BI3962" s="1011"/>
    </row>
    <row r="3963" spans="1:61" ht="45" customHeight="1" x14ac:dyDescent="0.25">
      <c r="A3963" s="101"/>
      <c r="B3963" s="190" t="s">
        <v>10256</v>
      </c>
      <c r="C3963" s="190">
        <v>12770118</v>
      </c>
      <c r="D3963" s="191" t="s">
        <v>14356</v>
      </c>
      <c r="E3963" s="191" t="s">
        <v>14356</v>
      </c>
      <c r="F3963" s="191" t="s">
        <v>14357</v>
      </c>
      <c r="G3963" s="190"/>
      <c r="H3963" s="190" t="s">
        <v>1426</v>
      </c>
      <c r="J3963" s="190" t="s">
        <v>12775</v>
      </c>
      <c r="K3963" s="190" t="s">
        <v>50</v>
      </c>
      <c r="L3963" s="190" t="s">
        <v>14465</v>
      </c>
      <c r="M3963" s="190" t="s">
        <v>301</v>
      </c>
      <c r="N3963" s="190" t="s">
        <v>217</v>
      </c>
      <c r="O3963" s="106" t="s">
        <v>14466</v>
      </c>
      <c r="P3963" s="106">
        <v>72432</v>
      </c>
      <c r="Q3963" s="190" t="s">
        <v>559</v>
      </c>
      <c r="R3963" s="190" t="s">
        <v>14439</v>
      </c>
      <c r="S3963" s="190" t="s">
        <v>14467</v>
      </c>
      <c r="T3963" s="1074"/>
      <c r="U3963" s="88"/>
      <c r="V3963" s="88"/>
      <c r="W3963" s="190"/>
      <c r="Y3963" s="88"/>
      <c r="Z3963" s="88"/>
      <c r="AA3963" s="88"/>
      <c r="AB3963" s="106"/>
      <c r="AC3963" s="88"/>
      <c r="AD3963" s="88"/>
      <c r="AE3963" s="88"/>
      <c r="AF3963" s="101" t="s">
        <v>14443</v>
      </c>
      <c r="AG3963" s="101"/>
      <c r="AH3963" s="101"/>
      <c r="AI3963" s="101">
        <v>297.82</v>
      </c>
      <c r="AJ3963" s="101" t="s">
        <v>14472</v>
      </c>
      <c r="AK3963" s="101" t="s">
        <v>14473</v>
      </c>
      <c r="AL3963" s="101">
        <v>43</v>
      </c>
      <c r="AM3963" s="101">
        <v>5</v>
      </c>
      <c r="AN3963" s="1117">
        <v>16.401</v>
      </c>
      <c r="AO3963" s="101">
        <v>23</v>
      </c>
      <c r="AP3963" s="101">
        <v>41</v>
      </c>
      <c r="AQ3963" s="101">
        <v>11.363</v>
      </c>
      <c r="AR3963" s="101">
        <f t="shared" si="613"/>
        <v>43.08788916666667</v>
      </c>
      <c r="AS3963" s="101">
        <f t="shared" si="614"/>
        <v>23.686489722222223</v>
      </c>
      <c r="AT3963" s="190" t="s">
        <v>34</v>
      </c>
      <c r="BF3963" s="190"/>
      <c r="BH3963" s="1011"/>
      <c r="BI3963" s="1011"/>
    </row>
    <row r="3964" spans="1:61" ht="45" customHeight="1" thickBot="1" x14ac:dyDescent="0.3">
      <c r="A3964" s="1004"/>
      <c r="B3964" s="213" t="s">
        <v>10256</v>
      </c>
      <c r="C3964" s="213">
        <v>12770118</v>
      </c>
      <c r="D3964" s="215" t="s">
        <v>14356</v>
      </c>
      <c r="E3964" s="215" t="s">
        <v>14356</v>
      </c>
      <c r="F3964" s="215" t="s">
        <v>14357</v>
      </c>
      <c r="G3964" s="213"/>
      <c r="H3964" s="213" t="s">
        <v>1426</v>
      </c>
      <c r="I3964" s="485"/>
      <c r="J3964" s="213" t="s">
        <v>12775</v>
      </c>
      <c r="K3964" s="213" t="s">
        <v>50</v>
      </c>
      <c r="L3964" s="213" t="s">
        <v>14465</v>
      </c>
      <c r="M3964" s="213" t="s">
        <v>301</v>
      </c>
      <c r="N3964" s="213" t="s">
        <v>217</v>
      </c>
      <c r="O3964" s="1058" t="s">
        <v>14466</v>
      </c>
      <c r="P3964" s="1058">
        <v>72432</v>
      </c>
      <c r="Q3964" s="213" t="s">
        <v>559</v>
      </c>
      <c r="R3964" s="213" t="s">
        <v>14439</v>
      </c>
      <c r="S3964" s="213" t="s">
        <v>14467</v>
      </c>
      <c r="T3964" s="485"/>
      <c r="U3964" s="485"/>
      <c r="V3964" s="485"/>
      <c r="W3964" s="485"/>
      <c r="X3964" s="485"/>
      <c r="Y3964" s="485"/>
      <c r="Z3964" s="485"/>
      <c r="AA3964" s="485"/>
      <c r="AB3964" s="485"/>
      <c r="AC3964" s="485"/>
      <c r="AD3964" s="485"/>
      <c r="AE3964" s="485"/>
      <c r="AF3964" s="216" t="s">
        <v>14444</v>
      </c>
      <c r="AG3964" s="485"/>
      <c r="AH3964" s="485"/>
      <c r="AI3964" s="216">
        <v>292.58999999999997</v>
      </c>
      <c r="AJ3964" s="216" t="s">
        <v>14474</v>
      </c>
      <c r="AK3964" s="216" t="s">
        <v>14475</v>
      </c>
      <c r="AL3964" s="216">
        <v>43</v>
      </c>
      <c r="AM3964" s="216">
        <v>5</v>
      </c>
      <c r="AN3964" s="216">
        <v>15.731</v>
      </c>
      <c r="AO3964" s="216">
        <v>23</v>
      </c>
      <c r="AP3964" s="216">
        <v>41</v>
      </c>
      <c r="AQ3964" s="216">
        <v>10.339</v>
      </c>
      <c r="AR3964" s="216">
        <f t="shared" si="613"/>
        <v>43.087703055555558</v>
      </c>
      <c r="AS3964" s="216">
        <f t="shared" si="614"/>
        <v>23.686205277777777</v>
      </c>
      <c r="AT3964" s="213" t="s">
        <v>34</v>
      </c>
      <c r="AU3964" s="485"/>
      <c r="AV3964" s="1270"/>
      <c r="AW3964" s="1077"/>
      <c r="AX3964" s="1270"/>
      <c r="AY3964" s="1077"/>
      <c r="AZ3964" s="1270"/>
      <c r="BA3964" s="1077"/>
      <c r="BB3964" s="1270"/>
      <c r="BC3964" s="1077"/>
      <c r="BD3964" s="1270"/>
      <c r="BE3964" s="1077"/>
      <c r="BF3964" s="485"/>
    </row>
    <row r="3965" spans="1:61" ht="45" customHeight="1" x14ac:dyDescent="0.25">
      <c r="A3965" s="208">
        <v>1374</v>
      </c>
      <c r="B3965" s="205" t="s">
        <v>10256</v>
      </c>
      <c r="C3965" s="205">
        <v>12770119</v>
      </c>
      <c r="D3965" s="207" t="s">
        <v>14356</v>
      </c>
      <c r="E3965" s="207" t="s">
        <v>14356</v>
      </c>
      <c r="F3965" s="207" t="s">
        <v>14357</v>
      </c>
      <c r="G3965" s="205"/>
      <c r="H3965" s="205" t="s">
        <v>11028</v>
      </c>
      <c r="I3965" s="133"/>
      <c r="J3965" s="205" t="s">
        <v>12775</v>
      </c>
      <c r="K3965" s="205" t="s">
        <v>50</v>
      </c>
      <c r="L3965" s="205" t="s">
        <v>14476</v>
      </c>
      <c r="M3965" s="205" t="s">
        <v>301</v>
      </c>
      <c r="N3965" s="205" t="s">
        <v>217</v>
      </c>
      <c r="O3965" s="1084" t="s">
        <v>14478</v>
      </c>
      <c r="P3965" s="1084" t="s">
        <v>14477</v>
      </c>
      <c r="Q3965" s="205" t="s">
        <v>559</v>
      </c>
      <c r="R3965" s="205" t="s">
        <v>14439</v>
      </c>
      <c r="S3965" s="205" t="s">
        <v>14479</v>
      </c>
      <c r="T3965" s="1076"/>
      <c r="U3965" s="1031"/>
      <c r="V3965" s="1031"/>
      <c r="W3965" s="205"/>
      <c r="X3965" s="133"/>
      <c r="Y3965" s="1031"/>
      <c r="Z3965" s="1031"/>
      <c r="AA3965" s="1031"/>
      <c r="AB3965" s="1084"/>
      <c r="AC3965" s="1031"/>
      <c r="AD3965" s="1031"/>
      <c r="AE3965" s="1031"/>
      <c r="AF3965" s="208" t="s">
        <v>14484</v>
      </c>
      <c r="AG3965" s="208"/>
      <c r="AH3965" s="208"/>
      <c r="AI3965" s="208">
        <v>219.45</v>
      </c>
      <c r="AJ3965" s="101" t="s">
        <v>14480</v>
      </c>
      <c r="AK3965" s="101" t="s">
        <v>14481</v>
      </c>
      <c r="AL3965" s="208">
        <v>43</v>
      </c>
      <c r="AM3965" s="208">
        <v>6</v>
      </c>
      <c r="AN3965" s="1202">
        <v>52.2455</v>
      </c>
      <c r="AO3965" s="208">
        <v>23</v>
      </c>
      <c r="AP3965" s="208">
        <v>41</v>
      </c>
      <c r="AQ3965" s="208">
        <v>43.538800000000002</v>
      </c>
      <c r="AR3965" s="101">
        <f t="shared" si="613"/>
        <v>43.11451263888889</v>
      </c>
      <c r="AS3965" s="101">
        <f t="shared" si="614"/>
        <v>23.695427444444444</v>
      </c>
      <c r="AT3965" s="205" t="s">
        <v>34</v>
      </c>
      <c r="AU3965" s="133"/>
      <c r="AV3965" s="1271"/>
      <c r="AW3965" s="1328"/>
      <c r="AX3965" s="1271"/>
      <c r="AY3965" s="1328"/>
      <c r="AZ3965" s="1271"/>
      <c r="BA3965" s="1328"/>
      <c r="BB3965" s="1271"/>
      <c r="BC3965" s="1328"/>
      <c r="BD3965" s="1271"/>
      <c r="BE3965" s="1328"/>
      <c r="BF3965" s="205"/>
      <c r="BH3965" s="1011"/>
      <c r="BI3965" s="1011"/>
    </row>
    <row r="3966" spans="1:61" ht="45" customHeight="1" x14ac:dyDescent="0.25">
      <c r="A3966" s="101"/>
      <c r="B3966" s="190" t="s">
        <v>10256</v>
      </c>
      <c r="C3966" s="190">
        <v>12770119</v>
      </c>
      <c r="D3966" s="191" t="s">
        <v>14356</v>
      </c>
      <c r="E3966" s="191" t="s">
        <v>14356</v>
      </c>
      <c r="F3966" s="191" t="s">
        <v>14357</v>
      </c>
      <c r="G3966" s="190"/>
      <c r="H3966" s="190" t="s">
        <v>11028</v>
      </c>
      <c r="J3966" s="190" t="s">
        <v>12775</v>
      </c>
      <c r="K3966" s="190" t="s">
        <v>50</v>
      </c>
      <c r="L3966" s="190" t="s">
        <v>14476</v>
      </c>
      <c r="M3966" s="190" t="s">
        <v>301</v>
      </c>
      <c r="N3966" s="190" t="s">
        <v>217</v>
      </c>
      <c r="O3966" s="106" t="s">
        <v>14478</v>
      </c>
      <c r="P3966" s="106" t="s">
        <v>14477</v>
      </c>
      <c r="Q3966" s="190" t="s">
        <v>559</v>
      </c>
      <c r="R3966" s="190" t="s">
        <v>14439</v>
      </c>
      <c r="S3966" s="190" t="s">
        <v>14479</v>
      </c>
      <c r="T3966" s="1074"/>
      <c r="U3966" s="88"/>
      <c r="V3966" s="88"/>
      <c r="W3966" s="190"/>
      <c r="Y3966" s="88"/>
      <c r="Z3966" s="88"/>
      <c r="AA3966" s="88"/>
      <c r="AB3966" s="106"/>
      <c r="AC3966" s="88"/>
      <c r="AD3966" s="88"/>
      <c r="AE3966" s="88"/>
      <c r="AF3966" s="101" t="s">
        <v>14485</v>
      </c>
      <c r="AG3966" s="101"/>
      <c r="AH3966" s="101"/>
      <c r="AI3966" s="101">
        <v>218.6</v>
      </c>
      <c r="AJ3966" s="101" t="s">
        <v>14482</v>
      </c>
      <c r="AK3966" s="101" t="s">
        <v>14483</v>
      </c>
      <c r="AL3966" s="101">
        <v>43</v>
      </c>
      <c r="AM3966" s="101">
        <v>6</v>
      </c>
      <c r="AN3966" s="1117">
        <v>52.5989</v>
      </c>
      <c r="AO3966" s="101">
        <v>23</v>
      </c>
      <c r="AP3966" s="101">
        <v>41</v>
      </c>
      <c r="AQ3966" s="101">
        <v>43.287100000000002</v>
      </c>
      <c r="AR3966" s="101">
        <f t="shared" si="613"/>
        <v>43.114610805555557</v>
      </c>
      <c r="AS3966" s="101">
        <f t="shared" si="614"/>
        <v>23.695357527777777</v>
      </c>
      <c r="AT3966" s="190" t="s">
        <v>34</v>
      </c>
      <c r="BF3966" s="190"/>
      <c r="BH3966" s="1011"/>
      <c r="BI3966" s="1011"/>
    </row>
    <row r="3967" spans="1:61" ht="45" customHeight="1" x14ac:dyDescent="0.25">
      <c r="A3967" s="101"/>
      <c r="B3967" s="190" t="s">
        <v>10256</v>
      </c>
      <c r="C3967" s="190">
        <v>12770119</v>
      </c>
      <c r="D3967" s="191" t="s">
        <v>14356</v>
      </c>
      <c r="E3967" s="191" t="s">
        <v>14356</v>
      </c>
      <c r="F3967" s="191" t="s">
        <v>14357</v>
      </c>
      <c r="G3967" s="190"/>
      <c r="H3967" s="190" t="s">
        <v>11028</v>
      </c>
      <c r="J3967" s="190" t="s">
        <v>12775</v>
      </c>
      <c r="K3967" s="190" t="s">
        <v>50</v>
      </c>
      <c r="L3967" s="190" t="s">
        <v>14476</v>
      </c>
      <c r="M3967" s="190" t="s">
        <v>301</v>
      </c>
      <c r="N3967" s="190" t="s">
        <v>217</v>
      </c>
      <c r="O3967" s="106" t="s">
        <v>14478</v>
      </c>
      <c r="P3967" s="106" t="s">
        <v>14477</v>
      </c>
      <c r="Q3967" s="190" t="s">
        <v>559</v>
      </c>
      <c r="R3967" s="190" t="s">
        <v>14439</v>
      </c>
      <c r="S3967" s="190" t="s">
        <v>14479</v>
      </c>
      <c r="T3967" s="1074"/>
      <c r="U3967" s="88"/>
      <c r="V3967" s="88"/>
      <c r="W3967" s="190"/>
      <c r="Y3967" s="88"/>
      <c r="Z3967" s="88"/>
      <c r="AA3967" s="88"/>
      <c r="AB3967" s="106"/>
      <c r="AC3967" s="88"/>
      <c r="AD3967" s="88"/>
      <c r="AE3967" s="88"/>
      <c r="AF3967" s="101" t="s">
        <v>14486</v>
      </c>
      <c r="AG3967" s="101"/>
      <c r="AH3967" s="101"/>
      <c r="AI3967" s="101">
        <v>217.16</v>
      </c>
      <c r="AJ3967" s="101" t="s">
        <v>14488</v>
      </c>
      <c r="AK3967" s="101" t="s">
        <v>14489</v>
      </c>
      <c r="AL3967" s="101">
        <v>43</v>
      </c>
      <c r="AM3967" s="101">
        <v>6</v>
      </c>
      <c r="AN3967" s="1117">
        <v>52.049199999999999</v>
      </c>
      <c r="AO3967" s="101">
        <v>23</v>
      </c>
      <c r="AP3967" s="101">
        <v>41</v>
      </c>
      <c r="AQ3967" s="101">
        <v>44.026699999999998</v>
      </c>
      <c r="AR3967" s="101">
        <f t="shared" si="613"/>
        <v>43.114458111111112</v>
      </c>
      <c r="AS3967" s="101">
        <f t="shared" si="614"/>
        <v>23.695562972222223</v>
      </c>
      <c r="AT3967" s="190" t="s">
        <v>34</v>
      </c>
      <c r="BF3967" s="190"/>
      <c r="BH3967" s="1011"/>
      <c r="BI3967" s="1011"/>
    </row>
    <row r="3968" spans="1:61" ht="45" customHeight="1" thickBot="1" x14ac:dyDescent="0.3">
      <c r="A3968" s="1004"/>
      <c r="B3968" s="213" t="s">
        <v>10256</v>
      </c>
      <c r="C3968" s="213">
        <v>12770119</v>
      </c>
      <c r="D3968" s="215" t="s">
        <v>14356</v>
      </c>
      <c r="E3968" s="215" t="s">
        <v>14356</v>
      </c>
      <c r="F3968" s="215" t="s">
        <v>14357</v>
      </c>
      <c r="G3968" s="213"/>
      <c r="H3968" s="213" t="s">
        <v>11028</v>
      </c>
      <c r="I3968" s="485"/>
      <c r="J3968" s="213" t="s">
        <v>12775</v>
      </c>
      <c r="K3968" s="213" t="s">
        <v>50</v>
      </c>
      <c r="L3968" s="213" t="s">
        <v>14476</v>
      </c>
      <c r="M3968" s="213" t="s">
        <v>301</v>
      </c>
      <c r="N3968" s="213" t="s">
        <v>217</v>
      </c>
      <c r="O3968" s="1058" t="s">
        <v>14478</v>
      </c>
      <c r="P3968" s="1058" t="s">
        <v>14477</v>
      </c>
      <c r="Q3968" s="213" t="s">
        <v>559</v>
      </c>
      <c r="R3968" s="213" t="s">
        <v>14439</v>
      </c>
      <c r="S3968" s="213" t="s">
        <v>14479</v>
      </c>
      <c r="T3968" s="485"/>
      <c r="U3968" s="485"/>
      <c r="V3968" s="485"/>
      <c r="W3968" s="485"/>
      <c r="X3968" s="485"/>
      <c r="Y3968" s="485"/>
      <c r="Z3968" s="485"/>
      <c r="AA3968" s="485"/>
      <c r="AB3968" s="485"/>
      <c r="AC3968" s="485"/>
      <c r="AD3968" s="485"/>
      <c r="AE3968" s="485"/>
      <c r="AF3968" s="216" t="s">
        <v>14487</v>
      </c>
      <c r="AG3968" s="485"/>
      <c r="AH3968" s="485"/>
      <c r="AI3968" s="216">
        <v>217.12</v>
      </c>
      <c r="AJ3968" s="216" t="s">
        <v>14490</v>
      </c>
      <c r="AK3968" s="216" t="s">
        <v>14491</v>
      </c>
      <c r="AL3968" s="216">
        <v>43</v>
      </c>
      <c r="AM3968" s="216">
        <v>6</v>
      </c>
      <c r="AN3968" s="216">
        <v>52.254100000000001</v>
      </c>
      <c r="AO3968" s="216">
        <v>23</v>
      </c>
      <c r="AP3968" s="216">
        <v>41</v>
      </c>
      <c r="AQ3968" s="216">
        <v>43.557699999999997</v>
      </c>
      <c r="AR3968" s="216">
        <f t="shared" si="613"/>
        <v>43.114515027777777</v>
      </c>
      <c r="AS3968" s="216">
        <f t="shared" si="614"/>
        <v>23.695432694444445</v>
      </c>
      <c r="AT3968" s="213" t="s">
        <v>34</v>
      </c>
      <c r="AU3968" s="485"/>
      <c r="AV3968" s="1270"/>
      <c r="AW3968" s="1077"/>
      <c r="AX3968" s="1270"/>
      <c r="AY3968" s="1077"/>
      <c r="AZ3968" s="1270"/>
      <c r="BA3968" s="1077"/>
      <c r="BB3968" s="1270"/>
      <c r="BC3968" s="1077"/>
      <c r="BD3968" s="1270"/>
      <c r="BE3968" s="1077"/>
      <c r="BF3968" s="485"/>
    </row>
    <row r="3969" spans="1:61" ht="45" customHeight="1" x14ac:dyDescent="0.25">
      <c r="A3969" s="208">
        <v>1375</v>
      </c>
      <c r="B3969" s="205" t="s">
        <v>10256</v>
      </c>
      <c r="C3969" s="205">
        <v>12770120</v>
      </c>
      <c r="D3969" s="207" t="s">
        <v>14356</v>
      </c>
      <c r="E3969" s="207" t="s">
        <v>14356</v>
      </c>
      <c r="F3969" s="207" t="s">
        <v>14357</v>
      </c>
      <c r="G3969" s="205"/>
      <c r="H3969" s="205" t="s">
        <v>1426</v>
      </c>
      <c r="I3969" s="133"/>
      <c r="J3969" s="205" t="s">
        <v>12775</v>
      </c>
      <c r="K3969" s="205" t="s">
        <v>50</v>
      </c>
      <c r="L3969" s="205" t="s">
        <v>382</v>
      </c>
      <c r="M3969" s="205" t="s">
        <v>301</v>
      </c>
      <c r="N3969" s="205" t="s">
        <v>217</v>
      </c>
      <c r="O3969" s="1084" t="s">
        <v>14493</v>
      </c>
      <c r="P3969" s="1084" t="s">
        <v>14492</v>
      </c>
      <c r="Q3969" s="205" t="s">
        <v>559</v>
      </c>
      <c r="R3969" s="205" t="s">
        <v>14439</v>
      </c>
      <c r="S3969" s="205" t="s">
        <v>14494</v>
      </c>
      <c r="T3969" s="1076"/>
      <c r="U3969" s="1031"/>
      <c r="V3969" s="1031"/>
      <c r="W3969" s="205"/>
      <c r="X3969" s="133"/>
      <c r="Y3969" s="1031"/>
      <c r="Z3969" s="1031"/>
      <c r="AA3969" s="1031"/>
      <c r="AB3969" s="1084"/>
      <c r="AC3969" s="1031"/>
      <c r="AD3969" s="1031"/>
      <c r="AE3969" s="1031"/>
      <c r="AF3969" s="208" t="s">
        <v>14495</v>
      </c>
      <c r="AG3969" s="208"/>
      <c r="AH3969" s="208"/>
      <c r="AI3969" s="208">
        <v>214.86</v>
      </c>
      <c r="AJ3969" s="101" t="s">
        <v>14496</v>
      </c>
      <c r="AK3969" s="101" t="s">
        <v>14497</v>
      </c>
      <c r="AL3969" s="208">
        <v>43</v>
      </c>
      <c r="AM3969" s="208">
        <v>7</v>
      </c>
      <c r="AN3969" s="1202">
        <v>7.0069999999999997</v>
      </c>
      <c r="AO3969" s="208">
        <v>23</v>
      </c>
      <c r="AP3969" s="208">
        <v>42</v>
      </c>
      <c r="AQ3969" s="208">
        <v>8.4879999999999995</v>
      </c>
      <c r="AR3969" s="101">
        <f t="shared" si="613"/>
        <v>43.118613055555556</v>
      </c>
      <c r="AS3969" s="101">
        <f t="shared" si="614"/>
        <v>23.702357777777777</v>
      </c>
      <c r="AT3969" s="205" t="s">
        <v>34</v>
      </c>
      <c r="AU3969" s="133"/>
      <c r="AV3969" s="1271"/>
      <c r="AW3969" s="1328"/>
      <c r="AX3969" s="1271"/>
      <c r="AY3969" s="1328"/>
      <c r="AZ3969" s="1271"/>
      <c r="BA3969" s="1328"/>
      <c r="BB3969" s="1271"/>
      <c r="BC3969" s="1328"/>
      <c r="BD3969" s="1271"/>
      <c r="BE3969" s="1328"/>
      <c r="BF3969" s="205"/>
      <c r="BH3969" s="1011"/>
      <c r="BI3969" s="1011"/>
    </row>
    <row r="3970" spans="1:61" ht="45" customHeight="1" x14ac:dyDescent="0.25">
      <c r="A3970" s="101"/>
      <c r="B3970" s="190" t="s">
        <v>10256</v>
      </c>
      <c r="C3970" s="190">
        <v>12770120</v>
      </c>
      <c r="D3970" s="191" t="s">
        <v>14356</v>
      </c>
      <c r="E3970" s="191" t="s">
        <v>14356</v>
      </c>
      <c r="F3970" s="191" t="s">
        <v>14357</v>
      </c>
      <c r="G3970" s="190"/>
      <c r="H3970" s="190" t="s">
        <v>1426</v>
      </c>
      <c r="J3970" s="190" t="s">
        <v>12775</v>
      </c>
      <c r="K3970" s="190" t="s">
        <v>50</v>
      </c>
      <c r="L3970" s="190" t="s">
        <v>382</v>
      </c>
      <c r="M3970" s="190" t="s">
        <v>301</v>
      </c>
      <c r="N3970" s="190" t="s">
        <v>217</v>
      </c>
      <c r="O3970" s="106" t="s">
        <v>14493</v>
      </c>
      <c r="P3970" s="106" t="s">
        <v>14492</v>
      </c>
      <c r="Q3970" s="190" t="s">
        <v>559</v>
      </c>
      <c r="R3970" s="190" t="s">
        <v>14439</v>
      </c>
      <c r="S3970" s="190" t="s">
        <v>14494</v>
      </c>
      <c r="T3970" s="1074"/>
      <c r="U3970" s="88"/>
      <c r="V3970" s="88"/>
      <c r="W3970" s="190"/>
      <c r="Y3970" s="88"/>
      <c r="Z3970" s="88"/>
      <c r="AA3970" s="88"/>
      <c r="AB3970" s="106"/>
      <c r="AC3970" s="88"/>
      <c r="AD3970" s="88"/>
      <c r="AE3970" s="88"/>
      <c r="AF3970" s="101" t="s">
        <v>14498</v>
      </c>
      <c r="AG3970" s="101"/>
      <c r="AH3970" s="101"/>
      <c r="AI3970" s="101">
        <v>214.69</v>
      </c>
      <c r="AJ3970" s="101" t="s">
        <v>14499</v>
      </c>
      <c r="AK3970" s="101" t="s">
        <v>14500</v>
      </c>
      <c r="AL3970" s="101">
        <v>43</v>
      </c>
      <c r="AM3970" s="101">
        <v>7</v>
      </c>
      <c r="AN3970" s="1117">
        <v>7.4009999999999998</v>
      </c>
      <c r="AO3970" s="101">
        <v>23</v>
      </c>
      <c r="AP3970" s="101">
        <v>42</v>
      </c>
      <c r="AQ3970" s="101">
        <v>7.2530000000000001</v>
      </c>
      <c r="AR3970" s="101">
        <f t="shared" si="613"/>
        <v>43.118722499999997</v>
      </c>
      <c r="AS3970" s="101">
        <f t="shared" si="614"/>
        <v>23.70201472222222</v>
      </c>
      <c r="AT3970" s="190" t="s">
        <v>34</v>
      </c>
      <c r="BF3970" s="190"/>
      <c r="BH3970" s="1011"/>
      <c r="BI3970" s="1011"/>
    </row>
    <row r="3971" spans="1:61" ht="45" customHeight="1" x14ac:dyDescent="0.25">
      <c r="A3971" s="101"/>
      <c r="B3971" s="190" t="s">
        <v>10256</v>
      </c>
      <c r="C3971" s="190">
        <v>12770120</v>
      </c>
      <c r="D3971" s="191" t="s">
        <v>14356</v>
      </c>
      <c r="E3971" s="191" t="s">
        <v>14356</v>
      </c>
      <c r="F3971" s="191" t="s">
        <v>14357</v>
      </c>
      <c r="G3971" s="190"/>
      <c r="H3971" s="190" t="s">
        <v>1426</v>
      </c>
      <c r="J3971" s="190" t="s">
        <v>12775</v>
      </c>
      <c r="K3971" s="190" t="s">
        <v>50</v>
      </c>
      <c r="L3971" s="190" t="s">
        <v>382</v>
      </c>
      <c r="M3971" s="190" t="s">
        <v>301</v>
      </c>
      <c r="N3971" s="190" t="s">
        <v>217</v>
      </c>
      <c r="O3971" s="106" t="s">
        <v>14493</v>
      </c>
      <c r="P3971" s="106" t="s">
        <v>14492</v>
      </c>
      <c r="Q3971" s="190" t="s">
        <v>559</v>
      </c>
      <c r="R3971" s="190" t="s">
        <v>14439</v>
      </c>
      <c r="S3971" s="190" t="s">
        <v>14494</v>
      </c>
      <c r="T3971" s="1074"/>
      <c r="U3971" s="88"/>
      <c r="V3971" s="88"/>
      <c r="W3971" s="190"/>
      <c r="Y3971" s="88"/>
      <c r="Z3971" s="88"/>
      <c r="AA3971" s="88"/>
      <c r="AB3971" s="106"/>
      <c r="AC3971" s="88"/>
      <c r="AD3971" s="88"/>
      <c r="AE3971" s="88"/>
      <c r="AF3971" s="101" t="s">
        <v>14501</v>
      </c>
      <c r="AG3971" s="101"/>
      <c r="AH3971" s="101"/>
      <c r="AI3971" s="101">
        <v>214.86</v>
      </c>
      <c r="AJ3971" s="101" t="s">
        <v>14503</v>
      </c>
      <c r="AK3971" s="101" t="s">
        <v>14504</v>
      </c>
      <c r="AL3971" s="101">
        <v>43</v>
      </c>
      <c r="AM3971" s="101">
        <v>7</v>
      </c>
      <c r="AN3971" s="1117">
        <v>6.8319999999999999</v>
      </c>
      <c r="AO3971" s="101">
        <v>23</v>
      </c>
      <c r="AP3971" s="101">
        <v>42</v>
      </c>
      <c r="AQ3971" s="101">
        <v>8.3539999999999992</v>
      </c>
      <c r="AR3971" s="101">
        <f t="shared" si="613"/>
        <v>43.118564444444445</v>
      </c>
      <c r="AS3971" s="101">
        <f t="shared" si="614"/>
        <v>23.702320555555556</v>
      </c>
      <c r="AT3971" s="190" t="s">
        <v>34</v>
      </c>
      <c r="BF3971" s="190"/>
      <c r="BH3971" s="1011"/>
      <c r="BI3971" s="1011"/>
    </row>
    <row r="3972" spans="1:61" ht="45" customHeight="1" thickBot="1" x14ac:dyDescent="0.3">
      <c r="A3972" s="1004"/>
      <c r="B3972" s="213" t="s">
        <v>10256</v>
      </c>
      <c r="C3972" s="213">
        <v>12770120</v>
      </c>
      <c r="D3972" s="215" t="s">
        <v>14356</v>
      </c>
      <c r="E3972" s="215" t="s">
        <v>14356</v>
      </c>
      <c r="F3972" s="215" t="s">
        <v>14357</v>
      </c>
      <c r="G3972" s="213"/>
      <c r="H3972" s="213" t="s">
        <v>1426</v>
      </c>
      <c r="I3972" s="485"/>
      <c r="J3972" s="213" t="s">
        <v>12775</v>
      </c>
      <c r="K3972" s="213" t="s">
        <v>50</v>
      </c>
      <c r="L3972" s="213" t="s">
        <v>382</v>
      </c>
      <c r="M3972" s="213" t="s">
        <v>301</v>
      </c>
      <c r="N3972" s="213" t="s">
        <v>217</v>
      </c>
      <c r="O3972" s="1058" t="s">
        <v>14493</v>
      </c>
      <c r="P3972" s="1058" t="s">
        <v>14492</v>
      </c>
      <c r="Q3972" s="213" t="s">
        <v>559</v>
      </c>
      <c r="R3972" s="213" t="s">
        <v>14439</v>
      </c>
      <c r="S3972" s="213" t="s">
        <v>14494</v>
      </c>
      <c r="T3972" s="485"/>
      <c r="U3972" s="485"/>
      <c r="V3972" s="485"/>
      <c r="W3972" s="485"/>
      <c r="X3972" s="485"/>
      <c r="Y3972" s="485"/>
      <c r="Z3972" s="485"/>
      <c r="AA3972" s="485"/>
      <c r="AB3972" s="485"/>
      <c r="AC3972" s="485"/>
      <c r="AD3972" s="485"/>
      <c r="AE3972" s="485"/>
      <c r="AF3972" s="216" t="s">
        <v>14502</v>
      </c>
      <c r="AG3972" s="485"/>
      <c r="AH3972" s="485"/>
      <c r="AI3972" s="216">
        <v>214.69</v>
      </c>
      <c r="AJ3972" s="216" t="s">
        <v>14505</v>
      </c>
      <c r="AK3972" s="216" t="s">
        <v>14506</v>
      </c>
      <c r="AL3972" s="216">
        <v>43</v>
      </c>
      <c r="AM3972" s="216">
        <v>7</v>
      </c>
      <c r="AN3972" s="216">
        <v>7.1449999999999996</v>
      </c>
      <c r="AO3972" s="216">
        <v>23</v>
      </c>
      <c r="AP3972" s="216">
        <v>42</v>
      </c>
      <c r="AQ3972" s="216">
        <v>7.0140000000000002</v>
      </c>
      <c r="AR3972" s="216">
        <f t="shared" si="613"/>
        <v>43.118651388888892</v>
      </c>
      <c r="AS3972" s="216">
        <f t="shared" si="614"/>
        <v>23.701948333333334</v>
      </c>
      <c r="AT3972" s="213" t="s">
        <v>34</v>
      </c>
      <c r="AU3972" s="485"/>
      <c r="AV3972" s="1270"/>
      <c r="AW3972" s="1077"/>
      <c r="AX3972" s="1270"/>
      <c r="AY3972" s="1077"/>
      <c r="AZ3972" s="1270"/>
      <c r="BA3972" s="1077"/>
      <c r="BB3972" s="1270"/>
      <c r="BC3972" s="1077"/>
      <c r="BD3972" s="1270"/>
      <c r="BE3972" s="1077"/>
      <c r="BF3972" s="485"/>
    </row>
    <row r="3973" spans="1:61" ht="45" customHeight="1" x14ac:dyDescent="0.25">
      <c r="A3973" s="208">
        <v>1376</v>
      </c>
      <c r="B3973" s="205" t="s">
        <v>10256</v>
      </c>
      <c r="C3973" s="205">
        <v>12770121</v>
      </c>
      <c r="D3973" s="207" t="s">
        <v>14356</v>
      </c>
      <c r="E3973" s="207" t="s">
        <v>14356</v>
      </c>
      <c r="F3973" s="207" t="s">
        <v>14357</v>
      </c>
      <c r="G3973" s="205"/>
      <c r="H3973" s="205" t="s">
        <v>1426</v>
      </c>
      <c r="I3973" s="133"/>
      <c r="J3973" s="205" t="s">
        <v>12775</v>
      </c>
      <c r="K3973" s="205" t="s">
        <v>50</v>
      </c>
      <c r="L3973" s="205" t="s">
        <v>14465</v>
      </c>
      <c r="M3973" s="205" t="s">
        <v>301</v>
      </c>
      <c r="N3973" s="205" t="s">
        <v>217</v>
      </c>
      <c r="O3973" s="1084" t="s">
        <v>14508</v>
      </c>
      <c r="P3973" s="1084" t="s">
        <v>14507</v>
      </c>
      <c r="Q3973" s="205" t="s">
        <v>559</v>
      </c>
      <c r="R3973" s="205" t="s">
        <v>14439</v>
      </c>
      <c r="S3973" s="205" t="s">
        <v>14509</v>
      </c>
      <c r="T3973" s="1076"/>
      <c r="U3973" s="1031"/>
      <c r="V3973" s="1031"/>
      <c r="W3973" s="205"/>
      <c r="X3973" s="133"/>
      <c r="Y3973" s="1031"/>
      <c r="Z3973" s="1031"/>
      <c r="AA3973" s="1031"/>
      <c r="AB3973" s="1084"/>
      <c r="AC3973" s="1031"/>
      <c r="AD3973" s="1031"/>
      <c r="AE3973" s="1031"/>
      <c r="AF3973" s="208" t="s">
        <v>14510</v>
      </c>
      <c r="AG3973" s="208"/>
      <c r="AH3973" s="208"/>
      <c r="AI3973" s="208">
        <v>297.67</v>
      </c>
      <c r="AJ3973" s="101" t="s">
        <v>14511</v>
      </c>
      <c r="AK3973" s="101" t="s">
        <v>14512</v>
      </c>
      <c r="AL3973" s="208">
        <v>43</v>
      </c>
      <c r="AM3973" s="208">
        <v>5</v>
      </c>
      <c r="AN3973" s="1202">
        <v>21.103000000000002</v>
      </c>
      <c r="AO3973" s="208">
        <v>23</v>
      </c>
      <c r="AP3973" s="208">
        <v>41</v>
      </c>
      <c r="AQ3973" s="208">
        <v>10.782</v>
      </c>
      <c r="AR3973" s="101">
        <f t="shared" si="613"/>
        <v>43.089195277777783</v>
      </c>
      <c r="AS3973" s="101">
        <f t="shared" si="614"/>
        <v>23.686328333333332</v>
      </c>
      <c r="AT3973" s="205" t="s">
        <v>34</v>
      </c>
      <c r="AU3973" s="133"/>
      <c r="AV3973" s="1271"/>
      <c r="AW3973" s="1328"/>
      <c r="AX3973" s="1271"/>
      <c r="AY3973" s="1328"/>
      <c r="AZ3973" s="1271"/>
      <c r="BA3973" s="1328"/>
      <c r="BB3973" s="1271"/>
      <c r="BC3973" s="1328"/>
      <c r="BD3973" s="1271"/>
      <c r="BE3973" s="1328"/>
      <c r="BF3973" s="205"/>
      <c r="BH3973" s="1011"/>
      <c r="BI3973" s="1011"/>
    </row>
    <row r="3974" spans="1:61" ht="45" customHeight="1" thickBot="1" x14ac:dyDescent="0.3">
      <c r="A3974" s="1004"/>
      <c r="B3974" s="213" t="s">
        <v>10256</v>
      </c>
      <c r="C3974" s="213">
        <v>12770121</v>
      </c>
      <c r="D3974" s="215" t="s">
        <v>14356</v>
      </c>
      <c r="E3974" s="215" t="s">
        <v>14356</v>
      </c>
      <c r="F3974" s="215" t="s">
        <v>14357</v>
      </c>
      <c r="G3974" s="213"/>
      <c r="H3974" s="213" t="s">
        <v>1426</v>
      </c>
      <c r="I3974" s="485"/>
      <c r="J3974" s="213" t="s">
        <v>12775</v>
      </c>
      <c r="K3974" s="213" t="s">
        <v>50</v>
      </c>
      <c r="L3974" s="213" t="s">
        <v>14465</v>
      </c>
      <c r="M3974" s="213" t="s">
        <v>301</v>
      </c>
      <c r="N3974" s="213" t="s">
        <v>217</v>
      </c>
      <c r="O3974" s="1058" t="s">
        <v>14508</v>
      </c>
      <c r="P3974" s="1058" t="s">
        <v>14507</v>
      </c>
      <c r="Q3974" s="213" t="s">
        <v>559</v>
      </c>
      <c r="R3974" s="213" t="s">
        <v>14439</v>
      </c>
      <c r="S3974" s="213" t="s">
        <v>14509</v>
      </c>
      <c r="T3974" s="485"/>
      <c r="U3974" s="485"/>
      <c r="V3974" s="485"/>
      <c r="W3974" s="485"/>
      <c r="X3974" s="485"/>
      <c r="Y3974" s="485"/>
      <c r="Z3974" s="485"/>
      <c r="AA3974" s="485"/>
      <c r="AB3974" s="485"/>
      <c r="AC3974" s="485"/>
      <c r="AD3974" s="485"/>
      <c r="AE3974" s="485"/>
      <c r="AF3974" s="216" t="s">
        <v>14498</v>
      </c>
      <c r="AG3974" s="485"/>
      <c r="AH3974" s="485"/>
      <c r="AI3974" s="216">
        <v>297.55</v>
      </c>
      <c r="AJ3974" s="216" t="s">
        <v>14513</v>
      </c>
      <c r="AK3974" s="216" t="s">
        <v>14514</v>
      </c>
      <c r="AL3974" s="216">
        <v>43</v>
      </c>
      <c r="AM3974" s="216">
        <v>5</v>
      </c>
      <c r="AN3974" s="216">
        <v>21.137</v>
      </c>
      <c r="AO3974" s="216">
        <v>23</v>
      </c>
      <c r="AP3974" s="216">
        <v>41</v>
      </c>
      <c r="AQ3974" s="216">
        <v>9.702</v>
      </c>
      <c r="AR3974" s="216">
        <f t="shared" si="613"/>
        <v>43.089204722222227</v>
      </c>
      <c r="AS3974" s="216">
        <f t="shared" si="614"/>
        <v>23.686028333333333</v>
      </c>
      <c r="AT3974" s="213" t="s">
        <v>34</v>
      </c>
      <c r="AU3974" s="485"/>
      <c r="AV3974" s="1270"/>
      <c r="AW3974" s="1077"/>
      <c r="AX3974" s="1270"/>
      <c r="AY3974" s="1077"/>
      <c r="AZ3974" s="1270"/>
      <c r="BA3974" s="1077"/>
      <c r="BB3974" s="1270"/>
      <c r="BC3974" s="1077"/>
      <c r="BD3974" s="1270"/>
      <c r="BE3974" s="1077"/>
      <c r="BF3974" s="485"/>
    </row>
    <row r="3975" spans="1:61" ht="45" customHeight="1" x14ac:dyDescent="0.25">
      <c r="A3975" s="208">
        <v>1377</v>
      </c>
      <c r="B3975" s="205" t="s">
        <v>10256</v>
      </c>
      <c r="C3975" s="205">
        <v>12770122</v>
      </c>
      <c r="D3975" s="207" t="s">
        <v>14400</v>
      </c>
      <c r="E3975" s="207" t="s">
        <v>14400</v>
      </c>
      <c r="F3975" s="207">
        <v>46344</v>
      </c>
      <c r="G3975" s="205"/>
      <c r="H3975" s="205" t="s">
        <v>1426</v>
      </c>
      <c r="I3975" s="133"/>
      <c r="J3975" s="205" t="s">
        <v>12775</v>
      </c>
      <c r="K3975" s="205" t="s">
        <v>50</v>
      </c>
      <c r="L3975" s="205" t="s">
        <v>396</v>
      </c>
      <c r="M3975" s="205" t="s">
        <v>301</v>
      </c>
      <c r="N3975" s="205" t="s">
        <v>217</v>
      </c>
      <c r="O3975" s="1084" t="s">
        <v>14515</v>
      </c>
      <c r="P3975" s="1084" t="s">
        <v>14403</v>
      </c>
      <c r="Q3975" s="205" t="s">
        <v>559</v>
      </c>
      <c r="R3975" s="205" t="s">
        <v>14439</v>
      </c>
      <c r="S3975" s="205" t="s">
        <v>14516</v>
      </c>
      <c r="T3975" s="1076"/>
      <c r="U3975" s="1031"/>
      <c r="V3975" s="1031"/>
      <c r="W3975" s="205"/>
      <c r="X3975" s="133"/>
      <c r="Y3975" s="1031"/>
      <c r="Z3975" s="1031"/>
      <c r="AA3975" s="1031"/>
      <c r="AB3975" s="1084"/>
      <c r="AC3975" s="1031"/>
      <c r="AD3975" s="1031"/>
      <c r="AE3975" s="1031"/>
      <c r="AF3975" s="208" t="s">
        <v>14510</v>
      </c>
      <c r="AG3975" s="208"/>
      <c r="AH3975" s="208"/>
      <c r="AI3975" s="208">
        <v>419.33</v>
      </c>
      <c r="AJ3975" s="101" t="s">
        <v>14517</v>
      </c>
      <c r="AK3975" s="101" t="s">
        <v>14518</v>
      </c>
      <c r="AL3975" s="208">
        <v>43</v>
      </c>
      <c r="AM3975" s="208">
        <v>2</v>
      </c>
      <c r="AN3975" s="1202">
        <v>40.494999999999997</v>
      </c>
      <c r="AO3975" s="208">
        <v>23</v>
      </c>
      <c r="AP3975" s="208">
        <v>40</v>
      </c>
      <c r="AQ3975" s="208">
        <v>34.640999999999998</v>
      </c>
      <c r="AR3975" s="101">
        <f t="shared" si="613"/>
        <v>43.044581944444445</v>
      </c>
      <c r="AS3975" s="101">
        <f t="shared" si="614"/>
        <v>23.676289166666667</v>
      </c>
      <c r="AT3975" s="205" t="s">
        <v>43</v>
      </c>
      <c r="AU3975" s="133"/>
      <c r="AV3975" s="1271"/>
      <c r="AW3975" s="1328"/>
      <c r="AX3975" s="208" t="s">
        <v>16858</v>
      </c>
      <c r="AY3975" s="1326">
        <v>45254</v>
      </c>
      <c r="AZ3975" s="1271"/>
      <c r="BA3975" s="1328"/>
      <c r="BB3975" s="1271"/>
      <c r="BC3975" s="1328"/>
      <c r="BD3975" s="1271"/>
      <c r="BE3975" s="1328"/>
      <c r="BF3975" s="205"/>
      <c r="BH3975" s="1011"/>
      <c r="BI3975" s="1011"/>
    </row>
    <row r="3976" spans="1:61" ht="45" customHeight="1" thickBot="1" x14ac:dyDescent="0.3">
      <c r="A3976" s="1004"/>
      <c r="B3976" s="213" t="s">
        <v>10256</v>
      </c>
      <c r="C3976" s="213">
        <v>12770122</v>
      </c>
      <c r="D3976" s="215" t="s">
        <v>14400</v>
      </c>
      <c r="E3976" s="215" t="s">
        <v>14400</v>
      </c>
      <c r="F3976" s="215">
        <v>46344</v>
      </c>
      <c r="G3976" s="213"/>
      <c r="H3976" s="213" t="s">
        <v>1426</v>
      </c>
      <c r="I3976" s="485"/>
      <c r="J3976" s="213" t="s">
        <v>12775</v>
      </c>
      <c r="K3976" s="213" t="s">
        <v>50</v>
      </c>
      <c r="L3976" s="213" t="s">
        <v>396</v>
      </c>
      <c r="M3976" s="213" t="s">
        <v>301</v>
      </c>
      <c r="N3976" s="213" t="s">
        <v>217</v>
      </c>
      <c r="O3976" s="1058" t="s">
        <v>14515</v>
      </c>
      <c r="P3976" s="1058" t="s">
        <v>14403</v>
      </c>
      <c r="Q3976" s="213" t="s">
        <v>559</v>
      </c>
      <c r="R3976" s="213" t="s">
        <v>14439</v>
      </c>
      <c r="S3976" s="213" t="s">
        <v>14516</v>
      </c>
      <c r="T3976" s="485"/>
      <c r="U3976" s="485"/>
      <c r="V3976" s="485"/>
      <c r="W3976" s="485"/>
      <c r="X3976" s="485"/>
      <c r="Y3976" s="485"/>
      <c r="Z3976" s="485"/>
      <c r="AA3976" s="485"/>
      <c r="AB3976" s="485"/>
      <c r="AC3976" s="485"/>
      <c r="AD3976" s="485"/>
      <c r="AE3976" s="485"/>
      <c r="AF3976" s="216" t="s">
        <v>14498</v>
      </c>
      <c r="AG3976" s="485"/>
      <c r="AH3976" s="485"/>
      <c r="AI3976" s="216">
        <v>418.24</v>
      </c>
      <c r="AJ3976" s="216" t="s">
        <v>14519</v>
      </c>
      <c r="AK3976" s="216" t="s">
        <v>14520</v>
      </c>
      <c r="AL3976" s="216">
        <v>43</v>
      </c>
      <c r="AM3976" s="216">
        <v>2</v>
      </c>
      <c r="AN3976" s="216">
        <v>41.290999999999997</v>
      </c>
      <c r="AO3976" s="216">
        <v>23</v>
      </c>
      <c r="AP3976" s="216">
        <v>40</v>
      </c>
      <c r="AQ3976" s="216">
        <v>34.286000000000001</v>
      </c>
      <c r="AR3976" s="216">
        <f t="shared" si="613"/>
        <v>43.044803055555555</v>
      </c>
      <c r="AS3976" s="216">
        <f t="shared" si="614"/>
        <v>23.676190555555557</v>
      </c>
      <c r="AT3976" s="213" t="s">
        <v>43</v>
      </c>
      <c r="AU3976" s="485"/>
      <c r="AV3976" s="1270"/>
      <c r="AW3976" s="1077"/>
      <c r="AX3976" s="216" t="s">
        <v>16858</v>
      </c>
      <c r="AY3976" s="721">
        <v>45254</v>
      </c>
      <c r="AZ3976" s="1270"/>
      <c r="BA3976" s="1077"/>
      <c r="BB3976" s="1270"/>
      <c r="BC3976" s="1077"/>
      <c r="BD3976" s="1270"/>
      <c r="BE3976" s="1077"/>
      <c r="BF3976" s="485"/>
    </row>
    <row r="3977" spans="1:61" ht="45" customHeight="1" x14ac:dyDescent="0.25">
      <c r="A3977" s="208">
        <v>1378</v>
      </c>
      <c r="B3977" s="205" t="s">
        <v>10256</v>
      </c>
      <c r="C3977" s="205">
        <v>12770123</v>
      </c>
      <c r="D3977" s="207" t="s">
        <v>14400</v>
      </c>
      <c r="E3977" s="207" t="s">
        <v>14400</v>
      </c>
      <c r="F3977" s="207">
        <v>46344</v>
      </c>
      <c r="G3977" s="205"/>
      <c r="H3977" s="205" t="s">
        <v>1426</v>
      </c>
      <c r="I3977" s="133"/>
      <c r="J3977" s="205" t="s">
        <v>12775</v>
      </c>
      <c r="K3977" s="205" t="s">
        <v>50</v>
      </c>
      <c r="L3977" s="205" t="s">
        <v>396</v>
      </c>
      <c r="M3977" s="205" t="s">
        <v>301</v>
      </c>
      <c r="N3977" s="205" t="s">
        <v>217</v>
      </c>
      <c r="O3977" s="1084" t="s">
        <v>14521</v>
      </c>
      <c r="P3977" s="1084" t="s">
        <v>14403</v>
      </c>
      <c r="Q3977" s="205" t="s">
        <v>559</v>
      </c>
      <c r="R3977" s="205" t="s">
        <v>14439</v>
      </c>
      <c r="S3977" s="205" t="s">
        <v>14522</v>
      </c>
      <c r="T3977" s="1076"/>
      <c r="U3977" s="1031"/>
      <c r="V3977" s="1031"/>
      <c r="W3977" s="205"/>
      <c r="X3977" s="133"/>
      <c r="Y3977" s="1031"/>
      <c r="Z3977" s="1031"/>
      <c r="AA3977" s="1031"/>
      <c r="AB3977" s="1084"/>
      <c r="AC3977" s="1031"/>
      <c r="AD3977" s="1031"/>
      <c r="AE3977" s="1031"/>
      <c r="AF3977" s="208" t="s">
        <v>14495</v>
      </c>
      <c r="AG3977" s="208"/>
      <c r="AH3977" s="208"/>
      <c r="AI3977" s="208">
        <v>413.23</v>
      </c>
      <c r="AJ3977" s="101" t="s">
        <v>14523</v>
      </c>
      <c r="AK3977" s="101" t="s">
        <v>14524</v>
      </c>
      <c r="AL3977" s="208">
        <v>43</v>
      </c>
      <c r="AM3977" s="208">
        <v>2</v>
      </c>
      <c r="AN3977" s="1202">
        <v>46.036999999999999</v>
      </c>
      <c r="AO3977" s="208">
        <v>23</v>
      </c>
      <c r="AP3977" s="208">
        <v>40</v>
      </c>
      <c r="AQ3977" s="208">
        <v>43.962000000000003</v>
      </c>
      <c r="AR3977" s="101">
        <f t="shared" si="613"/>
        <v>43.046121388888885</v>
      </c>
      <c r="AS3977" s="101">
        <f t="shared" si="614"/>
        <v>23.678878333333333</v>
      </c>
      <c r="AT3977" s="205" t="s">
        <v>43</v>
      </c>
      <c r="AU3977" s="133"/>
      <c r="AV3977" s="1271"/>
      <c r="AW3977" s="1328"/>
      <c r="AX3977" s="208" t="s">
        <v>16859</v>
      </c>
      <c r="AY3977" s="1326">
        <v>45254</v>
      </c>
      <c r="AZ3977" s="1271"/>
      <c r="BA3977" s="1328"/>
      <c r="BB3977" s="1271"/>
      <c r="BC3977" s="1328"/>
      <c r="BD3977" s="1271"/>
      <c r="BE3977" s="1328"/>
      <c r="BF3977" s="205"/>
      <c r="BH3977" s="1011"/>
      <c r="BI3977" s="1011"/>
    </row>
    <row r="3978" spans="1:61" ht="45" customHeight="1" thickBot="1" x14ac:dyDescent="0.3">
      <c r="A3978" s="1004"/>
      <c r="B3978" s="213" t="s">
        <v>10256</v>
      </c>
      <c r="C3978" s="213">
        <v>12770123</v>
      </c>
      <c r="D3978" s="215" t="s">
        <v>14400</v>
      </c>
      <c r="E3978" s="215" t="s">
        <v>14400</v>
      </c>
      <c r="F3978" s="215">
        <v>46344</v>
      </c>
      <c r="G3978" s="213"/>
      <c r="H3978" s="213" t="s">
        <v>1426</v>
      </c>
      <c r="I3978" s="485"/>
      <c r="J3978" s="213" t="s">
        <v>12775</v>
      </c>
      <c r="K3978" s="213" t="s">
        <v>50</v>
      </c>
      <c r="L3978" s="213" t="s">
        <v>396</v>
      </c>
      <c r="M3978" s="213" t="s">
        <v>301</v>
      </c>
      <c r="N3978" s="213" t="s">
        <v>217</v>
      </c>
      <c r="O3978" s="1058" t="s">
        <v>14521</v>
      </c>
      <c r="P3978" s="1058" t="s">
        <v>14403</v>
      </c>
      <c r="Q3978" s="213" t="s">
        <v>559</v>
      </c>
      <c r="R3978" s="213" t="s">
        <v>14439</v>
      </c>
      <c r="S3978" s="213" t="s">
        <v>14522</v>
      </c>
      <c r="T3978" s="485"/>
      <c r="U3978" s="485"/>
      <c r="V3978" s="485"/>
      <c r="W3978" s="485"/>
      <c r="X3978" s="485"/>
      <c r="Y3978" s="485"/>
      <c r="Z3978" s="485"/>
      <c r="AA3978" s="485"/>
      <c r="AB3978" s="485"/>
      <c r="AC3978" s="485"/>
      <c r="AD3978" s="485"/>
      <c r="AE3978" s="485"/>
      <c r="AF3978" s="216" t="s">
        <v>14525</v>
      </c>
      <c r="AG3978" s="485"/>
      <c r="AH3978" s="485"/>
      <c r="AI3978" s="216">
        <v>405.63</v>
      </c>
      <c r="AJ3978" s="216" t="s">
        <v>14526</v>
      </c>
      <c r="AK3978" s="216" t="s">
        <v>14527</v>
      </c>
      <c r="AL3978" s="216">
        <v>43</v>
      </c>
      <c r="AM3978" s="216">
        <v>2</v>
      </c>
      <c r="AN3978" s="216">
        <v>46.857999999999997</v>
      </c>
      <c r="AO3978" s="216">
        <v>23</v>
      </c>
      <c r="AP3978" s="216">
        <v>40</v>
      </c>
      <c r="AQ3978" s="216">
        <v>42.896999999999998</v>
      </c>
      <c r="AR3978" s="216">
        <f t="shared" si="613"/>
        <v>43.046349444444445</v>
      </c>
      <c r="AS3978" s="216">
        <f t="shared" si="614"/>
        <v>23.678582500000001</v>
      </c>
      <c r="AT3978" s="213" t="s">
        <v>43</v>
      </c>
      <c r="AU3978" s="485"/>
      <c r="AV3978" s="1270"/>
      <c r="AW3978" s="1077"/>
      <c r="AX3978" s="216" t="s">
        <v>16859</v>
      </c>
      <c r="AY3978" s="721">
        <v>45254</v>
      </c>
      <c r="AZ3978" s="1270"/>
      <c r="BA3978" s="1077"/>
      <c r="BB3978" s="1270"/>
      <c r="BC3978" s="1077"/>
      <c r="BD3978" s="1270"/>
      <c r="BE3978" s="1077"/>
      <c r="BF3978" s="485"/>
    </row>
    <row r="3979" spans="1:61" ht="45" customHeight="1" x14ac:dyDescent="0.25">
      <c r="A3979" s="208">
        <v>1379</v>
      </c>
      <c r="B3979" s="205" t="s">
        <v>10256</v>
      </c>
      <c r="C3979" s="205">
        <v>12770124</v>
      </c>
      <c r="D3979" s="207" t="s">
        <v>14400</v>
      </c>
      <c r="E3979" s="207" t="s">
        <v>14400</v>
      </c>
      <c r="F3979" s="207" t="s">
        <v>14401</v>
      </c>
      <c r="G3979" s="205"/>
      <c r="H3979" s="205" t="s">
        <v>11029</v>
      </c>
      <c r="I3979" s="133"/>
      <c r="J3979" s="205" t="s">
        <v>12775</v>
      </c>
      <c r="K3979" s="205" t="s">
        <v>50</v>
      </c>
      <c r="L3979" s="205" t="s">
        <v>382</v>
      </c>
      <c r="M3979" s="205" t="s">
        <v>301</v>
      </c>
      <c r="N3979" s="205" t="s">
        <v>217</v>
      </c>
      <c r="O3979" s="1084" t="s">
        <v>14528</v>
      </c>
      <c r="P3979" s="1084" t="s">
        <v>14492</v>
      </c>
      <c r="Q3979" s="205" t="s">
        <v>559</v>
      </c>
      <c r="R3979" s="205" t="s">
        <v>14439</v>
      </c>
      <c r="S3979" s="205" t="s">
        <v>14529</v>
      </c>
      <c r="T3979" s="1076"/>
      <c r="U3979" s="1031"/>
      <c r="V3979" s="1031"/>
      <c r="W3979" s="205"/>
      <c r="X3979" s="133"/>
      <c r="Y3979" s="1031"/>
      <c r="Z3979" s="1031"/>
      <c r="AA3979" s="1031"/>
      <c r="AB3979" s="1084"/>
      <c r="AC3979" s="1031"/>
      <c r="AD3979" s="1031"/>
      <c r="AE3979" s="1031"/>
      <c r="AF3979" s="208" t="s">
        <v>14530</v>
      </c>
      <c r="AG3979" s="208"/>
      <c r="AH3979" s="208"/>
      <c r="AI3979" s="208">
        <v>216.02</v>
      </c>
      <c r="AJ3979" s="101" t="s">
        <v>14531</v>
      </c>
      <c r="AK3979" s="101" t="s">
        <v>14532</v>
      </c>
      <c r="AL3979" s="208">
        <v>43</v>
      </c>
      <c r="AM3979" s="208">
        <v>7</v>
      </c>
      <c r="AN3979" s="1202">
        <v>24.934999999999999</v>
      </c>
      <c r="AO3979" s="208">
        <v>23</v>
      </c>
      <c r="AP3979" s="208">
        <v>42</v>
      </c>
      <c r="AQ3979" s="208">
        <v>29.4</v>
      </c>
      <c r="AR3979" s="101">
        <f t="shared" si="613"/>
        <v>43.123593055555553</v>
      </c>
      <c r="AS3979" s="101">
        <f t="shared" si="614"/>
        <v>23.708166666666667</v>
      </c>
      <c r="AT3979" s="205" t="s">
        <v>34</v>
      </c>
      <c r="AU3979" s="133"/>
      <c r="AV3979" s="1271"/>
      <c r="AW3979" s="1328"/>
      <c r="AX3979" s="1271"/>
      <c r="AY3979" s="1328"/>
      <c r="AZ3979" s="1271"/>
      <c r="BA3979" s="1328"/>
      <c r="BB3979" s="1271"/>
      <c r="BC3979" s="1328"/>
      <c r="BD3979" s="1271"/>
      <c r="BE3979" s="1328"/>
      <c r="BF3979" s="205"/>
      <c r="BH3979" s="1011"/>
      <c r="BI3979" s="1011"/>
    </row>
    <row r="3980" spans="1:61" ht="45" customHeight="1" thickBot="1" x14ac:dyDescent="0.3">
      <c r="A3980" s="1004"/>
      <c r="B3980" s="213" t="s">
        <v>10256</v>
      </c>
      <c r="C3980" s="213">
        <v>12770124</v>
      </c>
      <c r="D3980" s="215" t="s">
        <v>14400</v>
      </c>
      <c r="E3980" s="215" t="s">
        <v>14400</v>
      </c>
      <c r="F3980" s="215" t="s">
        <v>14401</v>
      </c>
      <c r="G3980" s="213"/>
      <c r="H3980" s="213" t="s">
        <v>11029</v>
      </c>
      <c r="I3980" s="485"/>
      <c r="J3980" s="213" t="s">
        <v>12775</v>
      </c>
      <c r="K3980" s="213" t="s">
        <v>50</v>
      </c>
      <c r="L3980" s="213" t="s">
        <v>382</v>
      </c>
      <c r="M3980" s="213" t="s">
        <v>301</v>
      </c>
      <c r="N3980" s="213" t="s">
        <v>217</v>
      </c>
      <c r="O3980" s="1058" t="s">
        <v>14528</v>
      </c>
      <c r="P3980" s="1058" t="s">
        <v>14492</v>
      </c>
      <c r="Q3980" s="213" t="s">
        <v>559</v>
      </c>
      <c r="R3980" s="213" t="s">
        <v>14439</v>
      </c>
      <c r="S3980" s="213" t="s">
        <v>14529</v>
      </c>
      <c r="T3980" s="485"/>
      <c r="U3980" s="485"/>
      <c r="V3980" s="485"/>
      <c r="W3980" s="485"/>
      <c r="X3980" s="485"/>
      <c r="Y3980" s="485"/>
      <c r="Z3980" s="485"/>
      <c r="AA3980" s="485"/>
      <c r="AB3980" s="485"/>
      <c r="AC3980" s="485"/>
      <c r="AD3980" s="485"/>
      <c r="AE3980" s="485"/>
      <c r="AF3980" s="216" t="s">
        <v>14525</v>
      </c>
      <c r="AG3980" s="485"/>
      <c r="AH3980" s="485"/>
      <c r="AI3980" s="216">
        <v>215</v>
      </c>
      <c r="AJ3980" s="216" t="s">
        <v>14533</v>
      </c>
      <c r="AK3980" s="216" t="s">
        <v>14534</v>
      </c>
      <c r="AL3980" s="216">
        <v>43</v>
      </c>
      <c r="AM3980" s="216">
        <v>7</v>
      </c>
      <c r="AN3980" s="216">
        <v>25.417999999999999</v>
      </c>
      <c r="AO3980" s="216">
        <v>23</v>
      </c>
      <c r="AP3980" s="216">
        <v>42</v>
      </c>
      <c r="AQ3980" s="216">
        <v>27.190999999999999</v>
      </c>
      <c r="AR3980" s="216">
        <f t="shared" si="613"/>
        <v>43.123727222222222</v>
      </c>
      <c r="AS3980" s="216">
        <f t="shared" si="614"/>
        <v>23.707553055555554</v>
      </c>
      <c r="AT3980" s="213" t="s">
        <v>34</v>
      </c>
      <c r="AU3980" s="485"/>
      <c r="AV3980" s="1270"/>
      <c r="AW3980" s="1077"/>
      <c r="AX3980" s="1270"/>
      <c r="AY3980" s="1077"/>
      <c r="AZ3980" s="1270"/>
      <c r="BA3980" s="1077"/>
      <c r="BB3980" s="1270"/>
      <c r="BC3980" s="1077"/>
      <c r="BD3980" s="1270"/>
      <c r="BE3980" s="1077"/>
      <c r="BF3980" s="485"/>
    </row>
    <row r="3981" spans="1:61" ht="45" customHeight="1" x14ac:dyDescent="0.25">
      <c r="A3981" s="208">
        <v>1380</v>
      </c>
      <c r="B3981" s="205" t="s">
        <v>10256</v>
      </c>
      <c r="C3981" s="205">
        <v>12770125</v>
      </c>
      <c r="D3981" s="207" t="s">
        <v>14400</v>
      </c>
      <c r="E3981" s="207" t="s">
        <v>14400</v>
      </c>
      <c r="F3981" s="207">
        <v>46344</v>
      </c>
      <c r="G3981" s="205"/>
      <c r="H3981" s="205" t="s">
        <v>1426</v>
      </c>
      <c r="I3981" s="133"/>
      <c r="J3981" s="205" t="s">
        <v>12775</v>
      </c>
      <c r="K3981" s="205" t="s">
        <v>50</v>
      </c>
      <c r="L3981" s="205" t="s">
        <v>396</v>
      </c>
      <c r="M3981" s="205" t="s">
        <v>301</v>
      </c>
      <c r="N3981" s="205" t="s">
        <v>217</v>
      </c>
      <c r="O3981" s="1084" t="s">
        <v>14535</v>
      </c>
      <c r="P3981" s="1084" t="s">
        <v>14403</v>
      </c>
      <c r="Q3981" s="205" t="s">
        <v>559</v>
      </c>
      <c r="R3981" s="205" t="s">
        <v>14439</v>
      </c>
      <c r="S3981" s="205" t="s">
        <v>14536</v>
      </c>
      <c r="T3981" s="1076"/>
      <c r="U3981" s="1031"/>
      <c r="V3981" s="1031"/>
      <c r="W3981" s="205"/>
      <c r="X3981" s="133"/>
      <c r="Y3981" s="1031"/>
      <c r="Z3981" s="1031"/>
      <c r="AA3981" s="1031"/>
      <c r="AB3981" s="1084"/>
      <c r="AC3981" s="1031"/>
      <c r="AD3981" s="1031"/>
      <c r="AE3981" s="1031"/>
      <c r="AF3981" s="208" t="s">
        <v>14495</v>
      </c>
      <c r="AG3981" s="208"/>
      <c r="AH3981" s="208"/>
      <c r="AI3981" s="208">
        <v>395.48</v>
      </c>
      <c r="AJ3981" s="101" t="s">
        <v>14537</v>
      </c>
      <c r="AK3981" s="101" t="s">
        <v>14538</v>
      </c>
      <c r="AL3981" s="208">
        <v>43</v>
      </c>
      <c r="AM3981" s="208">
        <v>2</v>
      </c>
      <c r="AN3981" s="1202">
        <v>57.11</v>
      </c>
      <c r="AO3981" s="208">
        <v>23</v>
      </c>
      <c r="AP3981" s="208">
        <v>41</v>
      </c>
      <c r="AQ3981" s="208">
        <v>0.44600000000000001</v>
      </c>
      <c r="AR3981" s="101">
        <f t="shared" si="613"/>
        <v>43.049197222222219</v>
      </c>
      <c r="AS3981" s="101">
        <f t="shared" si="614"/>
        <v>23.683457222222223</v>
      </c>
      <c r="AT3981" s="205" t="s">
        <v>43</v>
      </c>
      <c r="AU3981" s="133"/>
      <c r="AV3981" s="1271"/>
      <c r="AW3981" s="1328"/>
      <c r="AX3981" s="208" t="s">
        <v>16860</v>
      </c>
      <c r="AY3981" s="1326">
        <v>45254</v>
      </c>
      <c r="AZ3981" s="1271"/>
      <c r="BA3981" s="1328"/>
      <c r="BB3981" s="1271"/>
      <c r="BC3981" s="1328"/>
      <c r="BD3981" s="1271"/>
      <c r="BE3981" s="1328"/>
      <c r="BF3981" s="205"/>
      <c r="BH3981" s="1011"/>
      <c r="BI3981" s="1011"/>
    </row>
    <row r="3982" spans="1:61" ht="45" customHeight="1" thickBot="1" x14ac:dyDescent="0.3">
      <c r="A3982" s="1004"/>
      <c r="B3982" s="213" t="s">
        <v>10256</v>
      </c>
      <c r="C3982" s="213">
        <v>12770125</v>
      </c>
      <c r="D3982" s="215" t="s">
        <v>14400</v>
      </c>
      <c r="E3982" s="215" t="s">
        <v>14400</v>
      </c>
      <c r="F3982" s="215">
        <v>46344</v>
      </c>
      <c r="G3982" s="213"/>
      <c r="H3982" s="213" t="s">
        <v>1426</v>
      </c>
      <c r="I3982" s="485"/>
      <c r="J3982" s="213" t="s">
        <v>12775</v>
      </c>
      <c r="K3982" s="213" t="s">
        <v>50</v>
      </c>
      <c r="L3982" s="213" t="s">
        <v>396</v>
      </c>
      <c r="M3982" s="213" t="s">
        <v>301</v>
      </c>
      <c r="N3982" s="213" t="s">
        <v>217</v>
      </c>
      <c r="O3982" s="1058" t="s">
        <v>14535</v>
      </c>
      <c r="P3982" s="1058" t="s">
        <v>14403</v>
      </c>
      <c r="Q3982" s="213" t="s">
        <v>559</v>
      </c>
      <c r="R3982" s="213" t="s">
        <v>14439</v>
      </c>
      <c r="S3982" s="213" t="s">
        <v>14536</v>
      </c>
      <c r="T3982" s="485"/>
      <c r="U3982" s="485"/>
      <c r="V3982" s="485"/>
      <c r="W3982" s="485"/>
      <c r="X3982" s="485"/>
      <c r="Y3982" s="485"/>
      <c r="Z3982" s="485"/>
      <c r="AA3982" s="485"/>
      <c r="AB3982" s="485"/>
      <c r="AC3982" s="485"/>
      <c r="AD3982" s="485"/>
      <c r="AE3982" s="485"/>
      <c r="AF3982" s="216" t="s">
        <v>14525</v>
      </c>
      <c r="AG3982" s="485"/>
      <c r="AH3982" s="485"/>
      <c r="AI3982" s="216">
        <v>392.64</v>
      </c>
      <c r="AJ3982" s="216" t="s">
        <v>14539</v>
      </c>
      <c r="AK3982" s="216" t="s">
        <v>14540</v>
      </c>
      <c r="AL3982" s="216">
        <v>43</v>
      </c>
      <c r="AM3982" s="216">
        <v>2</v>
      </c>
      <c r="AN3982" s="216">
        <v>58.054000000000002</v>
      </c>
      <c r="AO3982" s="216">
        <v>23</v>
      </c>
      <c r="AP3982" s="216">
        <v>40</v>
      </c>
      <c r="AQ3982" s="216">
        <v>58.152000000000001</v>
      </c>
      <c r="AR3982" s="216">
        <f t="shared" si="613"/>
        <v>43.049459444444445</v>
      </c>
      <c r="AS3982" s="216">
        <f t="shared" si="614"/>
        <v>23.68282</v>
      </c>
      <c r="AT3982" s="213" t="s">
        <v>43</v>
      </c>
      <c r="AU3982" s="485"/>
      <c r="AV3982" s="1270"/>
      <c r="AW3982" s="1077"/>
      <c r="AX3982" s="216" t="s">
        <v>16860</v>
      </c>
      <c r="AY3982" s="721">
        <v>45254</v>
      </c>
      <c r="AZ3982" s="1270"/>
      <c r="BA3982" s="1077"/>
      <c r="BB3982" s="1270"/>
      <c r="BC3982" s="1077"/>
      <c r="BD3982" s="1270"/>
      <c r="BE3982" s="1077"/>
      <c r="BF3982" s="485"/>
    </row>
    <row r="3983" spans="1:61" ht="45" customHeight="1" x14ac:dyDescent="0.25">
      <c r="A3983" s="208">
        <v>1381</v>
      </c>
      <c r="B3983" s="205" t="s">
        <v>10256</v>
      </c>
      <c r="C3983" s="205">
        <v>12770126</v>
      </c>
      <c r="D3983" s="207" t="s">
        <v>14400</v>
      </c>
      <c r="E3983" s="207" t="s">
        <v>14400</v>
      </c>
      <c r="F3983" s="207" t="s">
        <v>14401</v>
      </c>
      <c r="G3983" s="205"/>
      <c r="H3983" s="205" t="s">
        <v>1426</v>
      </c>
      <c r="I3983" s="133"/>
      <c r="J3983" s="205" t="s">
        <v>12775</v>
      </c>
      <c r="K3983" s="205" t="s">
        <v>50</v>
      </c>
      <c r="L3983" s="205" t="s">
        <v>396</v>
      </c>
      <c r="M3983" s="205" t="s">
        <v>301</v>
      </c>
      <c r="N3983" s="205" t="s">
        <v>217</v>
      </c>
      <c r="O3983" s="1084" t="s">
        <v>14541</v>
      </c>
      <c r="P3983" s="1084" t="s">
        <v>14403</v>
      </c>
      <c r="Q3983" s="205" t="s">
        <v>559</v>
      </c>
      <c r="R3983" s="205" t="s">
        <v>14439</v>
      </c>
      <c r="S3983" s="205" t="s">
        <v>14542</v>
      </c>
      <c r="T3983" s="1076"/>
      <c r="U3983" s="1031"/>
      <c r="V3983" s="1031"/>
      <c r="W3983" s="205"/>
      <c r="X3983" s="133"/>
      <c r="Y3983" s="1031"/>
      <c r="Z3983" s="1031"/>
      <c r="AA3983" s="1031"/>
      <c r="AB3983" s="1084"/>
      <c r="AC3983" s="1031"/>
      <c r="AD3983" s="1031"/>
      <c r="AE3983" s="1031"/>
      <c r="AF3983" s="208" t="s">
        <v>14495</v>
      </c>
      <c r="AG3983" s="208"/>
      <c r="AH3983" s="208"/>
      <c r="AI3983" s="208">
        <v>370.4</v>
      </c>
      <c r="AJ3983" s="101" t="s">
        <v>14543</v>
      </c>
      <c r="AK3983" s="101" t="s">
        <v>14544</v>
      </c>
      <c r="AL3983" s="208">
        <v>43</v>
      </c>
      <c r="AM3983" s="208">
        <v>3</v>
      </c>
      <c r="AN3983" s="1202">
        <v>52.741</v>
      </c>
      <c r="AO3983" s="208">
        <v>23</v>
      </c>
      <c r="AP3983" s="208">
        <v>41</v>
      </c>
      <c r="AQ3983" s="208">
        <v>0.86799999999999999</v>
      </c>
      <c r="AR3983" s="101">
        <f t="shared" si="613"/>
        <v>43.064650277777773</v>
      </c>
      <c r="AS3983" s="101">
        <f t="shared" si="614"/>
        <v>23.683574444444446</v>
      </c>
      <c r="AT3983" s="205" t="s">
        <v>34</v>
      </c>
      <c r="AU3983" s="133"/>
      <c r="AV3983" s="1271"/>
      <c r="AW3983" s="1328"/>
      <c r="AX3983" s="1271"/>
      <c r="AY3983" s="1328"/>
      <c r="AZ3983" s="1271"/>
      <c r="BA3983" s="1328"/>
      <c r="BB3983" s="1271"/>
      <c r="BC3983" s="1328"/>
      <c r="BD3983" s="1271"/>
      <c r="BE3983" s="1328"/>
      <c r="BF3983" s="205"/>
      <c r="BH3983" s="1011"/>
      <c r="BI3983" s="1011"/>
    </row>
    <row r="3984" spans="1:61" ht="45" customHeight="1" thickBot="1" x14ac:dyDescent="0.3">
      <c r="A3984" s="1004"/>
      <c r="B3984" s="213" t="s">
        <v>10256</v>
      </c>
      <c r="C3984" s="213">
        <v>12770126</v>
      </c>
      <c r="D3984" s="215" t="s">
        <v>14400</v>
      </c>
      <c r="E3984" s="215" t="s">
        <v>14400</v>
      </c>
      <c r="F3984" s="215" t="s">
        <v>14401</v>
      </c>
      <c r="G3984" s="213"/>
      <c r="H3984" s="213" t="s">
        <v>1426</v>
      </c>
      <c r="I3984" s="485"/>
      <c r="J3984" s="213" t="s">
        <v>12775</v>
      </c>
      <c r="K3984" s="213" t="s">
        <v>50</v>
      </c>
      <c r="L3984" s="213" t="s">
        <v>396</v>
      </c>
      <c r="M3984" s="213" t="s">
        <v>301</v>
      </c>
      <c r="N3984" s="213" t="s">
        <v>217</v>
      </c>
      <c r="O3984" s="1058" t="s">
        <v>14541</v>
      </c>
      <c r="P3984" s="1058" t="s">
        <v>14403</v>
      </c>
      <c r="Q3984" s="213" t="s">
        <v>559</v>
      </c>
      <c r="R3984" s="213" t="s">
        <v>14439</v>
      </c>
      <c r="S3984" s="213" t="s">
        <v>14542</v>
      </c>
      <c r="T3984" s="485"/>
      <c r="U3984" s="485"/>
      <c r="V3984" s="485"/>
      <c r="W3984" s="485"/>
      <c r="X3984" s="485"/>
      <c r="Y3984" s="485"/>
      <c r="Z3984" s="485"/>
      <c r="AA3984" s="485"/>
      <c r="AB3984" s="485"/>
      <c r="AC3984" s="485"/>
      <c r="AD3984" s="485"/>
      <c r="AE3984" s="485"/>
      <c r="AF3984" s="216" t="s">
        <v>14525</v>
      </c>
      <c r="AG3984" s="485"/>
      <c r="AH3984" s="485"/>
      <c r="AI3984" s="216">
        <v>365.26</v>
      </c>
      <c r="AJ3984" s="216" t="s">
        <v>14545</v>
      </c>
      <c r="AK3984" s="216" t="s">
        <v>14546</v>
      </c>
      <c r="AL3984" s="216">
        <v>43</v>
      </c>
      <c r="AM3984" s="216">
        <v>3</v>
      </c>
      <c r="AN3984" s="216">
        <v>52.113</v>
      </c>
      <c r="AO3984" s="216">
        <v>23</v>
      </c>
      <c r="AP3984" s="216">
        <v>41</v>
      </c>
      <c r="AQ3984" s="216">
        <v>9.1920000000000002</v>
      </c>
      <c r="AR3984" s="216">
        <f t="shared" si="613"/>
        <v>43.064475833333333</v>
      </c>
      <c r="AS3984" s="216">
        <f t="shared" si="614"/>
        <v>23.685886666666669</v>
      </c>
      <c r="AT3984" s="213" t="s">
        <v>34</v>
      </c>
      <c r="AU3984" s="485"/>
      <c r="AV3984" s="1270"/>
      <c r="AW3984" s="1077"/>
      <c r="AX3984" s="1270"/>
      <c r="AY3984" s="1077"/>
      <c r="AZ3984" s="1270"/>
      <c r="BA3984" s="1077"/>
      <c r="BB3984" s="1270"/>
      <c r="BC3984" s="1077"/>
      <c r="BD3984" s="1270"/>
      <c r="BE3984" s="1077"/>
      <c r="BF3984" s="485"/>
    </row>
    <row r="3985" spans="1:61" ht="45" customHeight="1" x14ac:dyDescent="0.25">
      <c r="A3985" s="208">
        <v>1382</v>
      </c>
      <c r="B3985" s="205" t="s">
        <v>10256</v>
      </c>
      <c r="C3985" s="205">
        <v>12770127</v>
      </c>
      <c r="D3985" s="207" t="s">
        <v>14547</v>
      </c>
      <c r="E3985" s="207" t="s">
        <v>14547</v>
      </c>
      <c r="F3985" s="207" t="s">
        <v>14548</v>
      </c>
      <c r="G3985" s="205"/>
      <c r="H3985" s="205" t="s">
        <v>1426</v>
      </c>
      <c r="I3985" s="133"/>
      <c r="J3985" s="205" t="s">
        <v>12775</v>
      </c>
      <c r="K3985" s="205" t="s">
        <v>50</v>
      </c>
      <c r="L3985" s="205" t="s">
        <v>396</v>
      </c>
      <c r="M3985" s="205" t="s">
        <v>301</v>
      </c>
      <c r="N3985" s="205" t="s">
        <v>217</v>
      </c>
      <c r="O3985" s="1084" t="s">
        <v>14549</v>
      </c>
      <c r="P3985" s="1084" t="s">
        <v>14403</v>
      </c>
      <c r="Q3985" s="205" t="s">
        <v>559</v>
      </c>
      <c r="R3985" s="205" t="s">
        <v>14439</v>
      </c>
      <c r="S3985" s="205" t="s">
        <v>14550</v>
      </c>
      <c r="T3985" s="1076"/>
      <c r="U3985" s="1031"/>
      <c r="V3985" s="1031"/>
      <c r="W3985" s="205"/>
      <c r="X3985" s="133"/>
      <c r="Y3985" s="1031"/>
      <c r="Z3985" s="1031"/>
      <c r="AA3985" s="1031"/>
      <c r="AB3985" s="1084"/>
      <c r="AC3985" s="1031"/>
      <c r="AD3985" s="1031"/>
      <c r="AE3985" s="1031"/>
      <c r="AF3985" s="208" t="s">
        <v>14510</v>
      </c>
      <c r="AG3985" s="208"/>
      <c r="AH3985" s="208"/>
      <c r="AI3985" s="208">
        <v>423.73</v>
      </c>
      <c r="AJ3985" s="101" t="s">
        <v>14551</v>
      </c>
      <c r="AK3985" s="101" t="s">
        <v>14552</v>
      </c>
      <c r="AL3985" s="208">
        <v>43</v>
      </c>
      <c r="AM3985" s="208">
        <v>3</v>
      </c>
      <c r="AN3985" s="1202">
        <v>9.7040000000000006</v>
      </c>
      <c r="AO3985" s="208">
        <v>23</v>
      </c>
      <c r="AP3985" s="208">
        <v>41</v>
      </c>
      <c r="AQ3985" s="208">
        <v>3.823</v>
      </c>
      <c r="AR3985" s="101">
        <f t="shared" si="613"/>
        <v>43.052695555555552</v>
      </c>
      <c r="AS3985" s="101">
        <f t="shared" si="614"/>
        <v>23.684395277777778</v>
      </c>
      <c r="AT3985" s="205" t="s">
        <v>34</v>
      </c>
      <c r="AU3985" s="133"/>
      <c r="AV3985" s="1271"/>
      <c r="AW3985" s="1328"/>
      <c r="AX3985" s="1271"/>
      <c r="AY3985" s="1328"/>
      <c r="AZ3985" s="1271"/>
      <c r="BA3985" s="1328"/>
      <c r="BB3985" s="1271"/>
      <c r="BC3985" s="1328"/>
      <c r="BD3985" s="1271"/>
      <c r="BE3985" s="1328"/>
      <c r="BF3985" s="205"/>
      <c r="BH3985" s="1011"/>
      <c r="BI3985" s="1011"/>
    </row>
    <row r="3986" spans="1:61" ht="45" customHeight="1" thickBot="1" x14ac:dyDescent="0.3">
      <c r="A3986" s="1004"/>
      <c r="B3986" s="213" t="s">
        <v>10256</v>
      </c>
      <c r="C3986" s="213">
        <v>12770127</v>
      </c>
      <c r="D3986" s="215" t="s">
        <v>14547</v>
      </c>
      <c r="E3986" s="215" t="s">
        <v>14547</v>
      </c>
      <c r="F3986" s="215" t="s">
        <v>14548</v>
      </c>
      <c r="G3986" s="213"/>
      <c r="H3986" s="213" t="s">
        <v>1426</v>
      </c>
      <c r="I3986" s="485"/>
      <c r="J3986" s="213" t="s">
        <v>12775</v>
      </c>
      <c r="K3986" s="213" t="s">
        <v>50</v>
      </c>
      <c r="L3986" s="213" t="s">
        <v>396</v>
      </c>
      <c r="M3986" s="213" t="s">
        <v>301</v>
      </c>
      <c r="N3986" s="213" t="s">
        <v>217</v>
      </c>
      <c r="O3986" s="1058" t="s">
        <v>14549</v>
      </c>
      <c r="P3986" s="1058" t="s">
        <v>14403</v>
      </c>
      <c r="Q3986" s="213" t="s">
        <v>559</v>
      </c>
      <c r="R3986" s="213" t="s">
        <v>14439</v>
      </c>
      <c r="S3986" s="213" t="s">
        <v>14550</v>
      </c>
      <c r="T3986" s="485"/>
      <c r="U3986" s="485"/>
      <c r="V3986" s="485"/>
      <c r="W3986" s="485"/>
      <c r="X3986" s="485"/>
      <c r="Y3986" s="485"/>
      <c r="Z3986" s="485"/>
      <c r="AA3986" s="485"/>
      <c r="AB3986" s="485"/>
      <c r="AC3986" s="485"/>
      <c r="AD3986" s="485"/>
      <c r="AE3986" s="485"/>
      <c r="AF3986" s="216" t="s">
        <v>14498</v>
      </c>
      <c r="AG3986" s="485"/>
      <c r="AH3986" s="485"/>
      <c r="AI3986" s="216">
        <v>419.7</v>
      </c>
      <c r="AJ3986" s="216" t="s">
        <v>14553</v>
      </c>
      <c r="AK3986" s="216" t="s">
        <v>14554</v>
      </c>
      <c r="AL3986" s="216">
        <v>43</v>
      </c>
      <c r="AM3986" s="216">
        <v>3</v>
      </c>
      <c r="AN3986" s="216">
        <v>9.7260000000000009</v>
      </c>
      <c r="AO3986" s="216">
        <v>23</v>
      </c>
      <c r="AP3986" s="216">
        <v>41</v>
      </c>
      <c r="AQ3986" s="216">
        <v>2.2519999999999998</v>
      </c>
      <c r="AR3986" s="216">
        <f t="shared" ref="AR3986:AR4080" si="615">AL3986+AM3986/60+AN3986/3600</f>
        <v>43.052701666666664</v>
      </c>
      <c r="AS3986" s="216">
        <f t="shared" ref="AS3986:AS4080" si="616">AO3986+AP3986/60+AQ3986/3600</f>
        <v>23.683958888888888</v>
      </c>
      <c r="AT3986" s="213" t="s">
        <v>34</v>
      </c>
      <c r="AU3986" s="485"/>
      <c r="AV3986" s="1270"/>
      <c r="AW3986" s="1077"/>
      <c r="AX3986" s="1270"/>
      <c r="AY3986" s="1077"/>
      <c r="AZ3986" s="1270"/>
      <c r="BA3986" s="1077"/>
      <c r="BB3986" s="1270"/>
      <c r="BC3986" s="1077"/>
      <c r="BD3986" s="1270"/>
      <c r="BE3986" s="1077"/>
      <c r="BF3986" s="485"/>
    </row>
    <row r="3987" spans="1:61" ht="45" customHeight="1" x14ac:dyDescent="0.25">
      <c r="A3987" s="208">
        <v>1383</v>
      </c>
      <c r="B3987" s="205" t="s">
        <v>14626</v>
      </c>
      <c r="C3987" s="205">
        <v>12170812</v>
      </c>
      <c r="D3987" s="207">
        <v>44173</v>
      </c>
      <c r="E3987" s="207">
        <v>44173</v>
      </c>
      <c r="F3987" s="207">
        <v>46364</v>
      </c>
      <c r="G3987" s="205">
        <v>-7777</v>
      </c>
      <c r="H3987" s="205" t="s">
        <v>574</v>
      </c>
      <c r="I3987" s="133"/>
      <c r="J3987" s="205" t="s">
        <v>696</v>
      </c>
      <c r="K3987" s="205" t="s">
        <v>38</v>
      </c>
      <c r="L3987" s="205" t="s">
        <v>257</v>
      </c>
      <c r="M3987" s="205" t="s">
        <v>257</v>
      </c>
      <c r="N3987" s="205" t="s">
        <v>94</v>
      </c>
      <c r="O3987" s="1084" t="s">
        <v>14627</v>
      </c>
      <c r="P3987" s="1084">
        <v>44313</v>
      </c>
      <c r="Q3987" s="205" t="s">
        <v>559</v>
      </c>
      <c r="R3987" s="205" t="s">
        <v>6931</v>
      </c>
      <c r="S3987" s="205" t="s">
        <v>14628</v>
      </c>
      <c r="T3987" s="1076"/>
      <c r="U3987" s="1031"/>
      <c r="V3987" s="1031"/>
      <c r="W3987" s="205"/>
      <c r="X3987" s="133"/>
      <c r="Y3987" s="1031"/>
      <c r="Z3987" s="1031"/>
      <c r="AA3987" s="1031"/>
      <c r="AB3987" s="1084"/>
      <c r="AC3987" s="1031"/>
      <c r="AD3987" s="1031"/>
      <c r="AE3987" s="1031"/>
      <c r="AF3987" s="208" t="s">
        <v>686</v>
      </c>
      <c r="AG3987" s="208"/>
      <c r="AH3987" s="208"/>
      <c r="AI3987" s="208">
        <v>34.25</v>
      </c>
      <c r="AJ3987" s="101" t="s">
        <v>14629</v>
      </c>
      <c r="AK3987" s="101" t="s">
        <v>14630</v>
      </c>
      <c r="AL3987" s="208">
        <v>43</v>
      </c>
      <c r="AM3987" s="208">
        <v>49</v>
      </c>
      <c r="AN3987" s="1202">
        <v>42.2</v>
      </c>
      <c r="AO3987" s="208">
        <v>23</v>
      </c>
      <c r="AP3987" s="208">
        <v>14</v>
      </c>
      <c r="AQ3987" s="208">
        <v>39.200000000000003</v>
      </c>
      <c r="AR3987" s="101">
        <f t="shared" si="615"/>
        <v>43.828388888888895</v>
      </c>
      <c r="AS3987" s="101">
        <f t="shared" si="616"/>
        <v>23.244222222222223</v>
      </c>
      <c r="AT3987" s="205" t="s">
        <v>43</v>
      </c>
      <c r="AU3987" s="133"/>
      <c r="AV3987" s="1271"/>
      <c r="AW3987" s="1328"/>
      <c r="AX3987" s="1369" t="s">
        <v>17350</v>
      </c>
      <c r="AY3987" s="1370">
        <v>45384</v>
      </c>
      <c r="AZ3987" s="1271"/>
      <c r="BA3987" s="1328"/>
      <c r="BB3987" s="1271"/>
      <c r="BC3987" s="1328"/>
      <c r="BD3987" s="1271"/>
      <c r="BE3987" s="1328"/>
      <c r="BF3987" s="205"/>
      <c r="BH3987" s="1011"/>
      <c r="BI3987" s="1011"/>
    </row>
    <row r="3988" spans="1:61" ht="45" customHeight="1" thickBot="1" x14ac:dyDescent="0.3">
      <c r="A3988" s="1004"/>
      <c r="B3988" s="213" t="s">
        <v>14626</v>
      </c>
      <c r="C3988" s="213">
        <v>12170812</v>
      </c>
      <c r="D3988" s="215">
        <v>44173</v>
      </c>
      <c r="E3988" s="215">
        <v>44173</v>
      </c>
      <c r="F3988" s="215">
        <v>46364</v>
      </c>
      <c r="G3988" s="213">
        <v>-7777</v>
      </c>
      <c r="H3988" s="213" t="s">
        <v>574</v>
      </c>
      <c r="I3988" s="485"/>
      <c r="J3988" s="213" t="s">
        <v>696</v>
      </c>
      <c r="K3988" s="213" t="s">
        <v>38</v>
      </c>
      <c r="L3988" s="213" t="s">
        <v>257</v>
      </c>
      <c r="M3988" s="213" t="s">
        <v>257</v>
      </c>
      <c r="N3988" s="213" t="s">
        <v>94</v>
      </c>
      <c r="O3988" s="1058" t="s">
        <v>14627</v>
      </c>
      <c r="P3988" s="1058">
        <v>44313</v>
      </c>
      <c r="Q3988" s="213" t="s">
        <v>559</v>
      </c>
      <c r="R3988" s="213" t="s">
        <v>6931</v>
      </c>
      <c r="S3988" s="213" t="s">
        <v>14628</v>
      </c>
      <c r="T3988" s="485"/>
      <c r="U3988" s="485"/>
      <c r="V3988" s="485"/>
      <c r="W3988" s="485"/>
      <c r="X3988" s="485"/>
      <c r="Y3988" s="485"/>
      <c r="Z3988" s="485"/>
      <c r="AA3988" s="485"/>
      <c r="AB3988" s="485"/>
      <c r="AC3988" s="485"/>
      <c r="AD3988" s="485"/>
      <c r="AE3988" s="485"/>
      <c r="AF3988" s="216" t="s">
        <v>687</v>
      </c>
      <c r="AG3988" s="485"/>
      <c r="AH3988" s="485"/>
      <c r="AI3988" s="216">
        <v>34.25</v>
      </c>
      <c r="AJ3988" s="216" t="s">
        <v>14631</v>
      </c>
      <c r="AK3988" s="216" t="s">
        <v>14632</v>
      </c>
      <c r="AL3988" s="216">
        <v>43</v>
      </c>
      <c r="AM3988" s="216">
        <v>49</v>
      </c>
      <c r="AN3988" s="216">
        <v>51.7</v>
      </c>
      <c r="AO3988" s="216">
        <v>23</v>
      </c>
      <c r="AP3988" s="216">
        <v>14</v>
      </c>
      <c r="AQ3988" s="216">
        <v>36.200000000000003</v>
      </c>
      <c r="AR3988" s="216">
        <f t="shared" si="615"/>
        <v>43.831027777777784</v>
      </c>
      <c r="AS3988" s="216">
        <f t="shared" si="616"/>
        <v>23.243388888888891</v>
      </c>
      <c r="AT3988" s="213" t="s">
        <v>43</v>
      </c>
      <c r="AU3988" s="485"/>
      <c r="AV3988" s="1270"/>
      <c r="AW3988" s="1077"/>
      <c r="AX3988" s="1357" t="s">
        <v>17350</v>
      </c>
      <c r="AY3988" s="1358">
        <v>45384</v>
      </c>
      <c r="AZ3988" s="1270"/>
      <c r="BA3988" s="1077"/>
      <c r="BB3988" s="1270"/>
      <c r="BC3988" s="1077"/>
      <c r="BD3988" s="1270"/>
      <c r="BE3988" s="1077"/>
      <c r="BF3988" s="485"/>
    </row>
    <row r="3989" spans="1:61" ht="45" customHeight="1" x14ac:dyDescent="0.25">
      <c r="A3989" s="208">
        <v>1384</v>
      </c>
      <c r="B3989" s="205" t="s">
        <v>1373</v>
      </c>
      <c r="C3989" s="205">
        <v>12170813</v>
      </c>
      <c r="D3989" s="207">
        <v>44174</v>
      </c>
      <c r="E3989" s="207">
        <v>44174</v>
      </c>
      <c r="F3989" s="207">
        <v>46365</v>
      </c>
      <c r="G3989" s="205">
        <v>-7777</v>
      </c>
      <c r="H3989" s="205" t="s">
        <v>1426</v>
      </c>
      <c r="I3989" s="133"/>
      <c r="J3989" s="205" t="s">
        <v>14213</v>
      </c>
      <c r="K3989" s="205" t="s">
        <v>569</v>
      </c>
      <c r="L3989" s="205" t="s">
        <v>185</v>
      </c>
      <c r="M3989" s="205" t="s">
        <v>185</v>
      </c>
      <c r="N3989" s="205" t="s">
        <v>94</v>
      </c>
      <c r="O3989" s="1084" t="s">
        <v>14633</v>
      </c>
      <c r="P3989" s="1076" t="s">
        <v>1514</v>
      </c>
      <c r="Q3989" s="205" t="s">
        <v>559</v>
      </c>
      <c r="R3989" s="205" t="s">
        <v>6931</v>
      </c>
      <c r="S3989" s="205" t="s">
        <v>14635</v>
      </c>
      <c r="T3989" s="1076"/>
      <c r="U3989" s="1031"/>
      <c r="V3989" s="1031"/>
      <c r="W3989" s="205"/>
      <c r="X3989" s="133"/>
      <c r="Y3989" s="1031"/>
      <c r="Z3989" s="1031"/>
      <c r="AA3989" s="1031"/>
      <c r="AB3989" s="1084"/>
      <c r="AC3989" s="1031"/>
      <c r="AD3989" s="1031"/>
      <c r="AE3989" s="1031"/>
      <c r="AF3989" s="208" t="s">
        <v>14636</v>
      </c>
      <c r="AG3989" s="208"/>
      <c r="AH3989" s="208"/>
      <c r="AI3989" s="208"/>
      <c r="AJ3989" s="101" t="s">
        <v>14638</v>
      </c>
      <c r="AK3989" s="101" t="s">
        <v>14639</v>
      </c>
      <c r="AL3989" s="208">
        <v>43</v>
      </c>
      <c r="AM3989" s="208">
        <v>13</v>
      </c>
      <c r="AN3989" s="1202">
        <v>9.1199999999999992</v>
      </c>
      <c r="AO3989" s="208">
        <v>23</v>
      </c>
      <c r="AP3989" s="208">
        <v>9</v>
      </c>
      <c r="AQ3989" s="208">
        <v>16.27</v>
      </c>
      <c r="AR3989" s="101">
        <f t="shared" si="615"/>
        <v>43.219200000000001</v>
      </c>
      <c r="AS3989" s="101">
        <f t="shared" si="616"/>
        <v>23.154519444444443</v>
      </c>
      <c r="AT3989" s="205" t="s">
        <v>43</v>
      </c>
      <c r="AU3989" s="133"/>
      <c r="AV3989" s="1271"/>
      <c r="AW3989" s="1328"/>
      <c r="AX3989" s="1400" t="s">
        <v>16906</v>
      </c>
      <c r="AY3989" s="1401">
        <v>45266</v>
      </c>
      <c r="AZ3989" s="1271"/>
      <c r="BA3989" s="1328"/>
      <c r="BB3989" s="1271"/>
      <c r="BC3989" s="1328"/>
      <c r="BD3989" s="1271"/>
      <c r="BE3989" s="1328"/>
      <c r="BF3989" s="205" t="s">
        <v>16907</v>
      </c>
      <c r="BH3989" s="1011"/>
      <c r="BI3989" s="1011"/>
    </row>
    <row r="3990" spans="1:61" ht="45" customHeight="1" thickBot="1" x14ac:dyDescent="0.3">
      <c r="A3990" s="1004"/>
      <c r="B3990" s="213" t="s">
        <v>1373</v>
      </c>
      <c r="C3990" s="213">
        <v>12170813</v>
      </c>
      <c r="D3990" s="215">
        <v>44174</v>
      </c>
      <c r="E3990" s="215">
        <v>44174</v>
      </c>
      <c r="F3990" s="215">
        <v>46365</v>
      </c>
      <c r="G3990" s="213">
        <v>-7777</v>
      </c>
      <c r="H3990" s="213" t="s">
        <v>1413</v>
      </c>
      <c r="I3990" s="485"/>
      <c r="J3990" s="213" t="s">
        <v>14213</v>
      </c>
      <c r="K3990" s="213" t="s">
        <v>569</v>
      </c>
      <c r="L3990" s="213" t="s">
        <v>185</v>
      </c>
      <c r="M3990" s="213" t="s">
        <v>185</v>
      </c>
      <c r="N3990" s="213" t="s">
        <v>94</v>
      </c>
      <c r="O3990" s="1058" t="s">
        <v>14634</v>
      </c>
      <c r="P3990" s="1058" t="s">
        <v>1514</v>
      </c>
      <c r="Q3990" s="213" t="s">
        <v>559</v>
      </c>
      <c r="R3990" s="213" t="s">
        <v>6931</v>
      </c>
      <c r="S3990" s="213" t="s">
        <v>14635</v>
      </c>
      <c r="T3990" s="485"/>
      <c r="U3990" s="485"/>
      <c r="V3990" s="485"/>
      <c r="W3990" s="485"/>
      <c r="X3990" s="485"/>
      <c r="Y3990" s="485"/>
      <c r="Z3990" s="485"/>
      <c r="AA3990" s="485"/>
      <c r="AB3990" s="485"/>
      <c r="AC3990" s="485"/>
      <c r="AD3990" s="485"/>
      <c r="AE3990" s="485"/>
      <c r="AF3990" s="216" t="s">
        <v>14637</v>
      </c>
      <c r="AG3990" s="485"/>
      <c r="AH3990" s="485"/>
      <c r="AI3990" s="216"/>
      <c r="AJ3990" s="216" t="s">
        <v>14640</v>
      </c>
      <c r="AK3990" s="216" t="s">
        <v>14641</v>
      </c>
      <c r="AL3990" s="216">
        <v>43</v>
      </c>
      <c r="AM3990" s="216">
        <v>13</v>
      </c>
      <c r="AN3990" s="216">
        <v>11.72</v>
      </c>
      <c r="AO3990" s="216">
        <v>23</v>
      </c>
      <c r="AP3990" s="216">
        <v>9</v>
      </c>
      <c r="AQ3990" s="216">
        <v>22.25</v>
      </c>
      <c r="AR3990" s="216">
        <f t="shared" si="615"/>
        <v>43.219922222222223</v>
      </c>
      <c r="AS3990" s="216">
        <f t="shared" si="616"/>
        <v>23.156180555555554</v>
      </c>
      <c r="AT3990" s="213" t="s">
        <v>43</v>
      </c>
      <c r="AU3990" s="485"/>
      <c r="AV3990" s="1270"/>
      <c r="AW3990" s="1077"/>
      <c r="AX3990" s="1357" t="s">
        <v>16906</v>
      </c>
      <c r="AY3990" s="1358">
        <v>45266</v>
      </c>
      <c r="AZ3990" s="1270"/>
      <c r="BA3990" s="1077"/>
      <c r="BB3990" s="1270"/>
      <c r="BC3990" s="1077"/>
      <c r="BD3990" s="1270"/>
      <c r="BE3990" s="1077"/>
      <c r="BF3990" s="485"/>
    </row>
    <row r="3991" spans="1:61" ht="45" customHeight="1" x14ac:dyDescent="0.25">
      <c r="A3991" s="208">
        <v>1385</v>
      </c>
      <c r="B3991" s="205" t="s">
        <v>146</v>
      </c>
      <c r="C3991" s="205">
        <v>12170814</v>
      </c>
      <c r="D3991" s="207">
        <v>44175</v>
      </c>
      <c r="E3991" s="207">
        <v>44175</v>
      </c>
      <c r="F3991" s="207">
        <v>45270</v>
      </c>
      <c r="G3991" s="205">
        <v>-7777</v>
      </c>
      <c r="H3991" s="205" t="s">
        <v>1451</v>
      </c>
      <c r="I3991" s="133"/>
      <c r="J3991" s="205" t="s">
        <v>13011</v>
      </c>
      <c r="K3991" s="205" t="s">
        <v>50</v>
      </c>
      <c r="L3991" s="205" t="s">
        <v>2919</v>
      </c>
      <c r="M3991" s="205" t="s">
        <v>137</v>
      </c>
      <c r="N3991" s="205" t="s">
        <v>48</v>
      </c>
      <c r="O3991" s="1084" t="s">
        <v>14646</v>
      </c>
      <c r="P3991" s="1076" t="s">
        <v>14643</v>
      </c>
      <c r="Q3991" s="205" t="s">
        <v>559</v>
      </c>
      <c r="R3991" s="205" t="s">
        <v>6931</v>
      </c>
      <c r="S3991" s="205" t="s">
        <v>14644</v>
      </c>
      <c r="T3991" s="1076"/>
      <c r="U3991" s="1031"/>
      <c r="V3991" s="1031"/>
      <c r="W3991" s="205"/>
      <c r="X3991" s="133"/>
      <c r="Y3991" s="1031"/>
      <c r="Z3991" s="1031"/>
      <c r="AA3991" s="1031"/>
      <c r="AB3991" s="1084"/>
      <c r="AC3991" s="1031"/>
      <c r="AD3991" s="1031"/>
      <c r="AE3991" s="1031"/>
      <c r="AF3991" s="208" t="s">
        <v>14645</v>
      </c>
      <c r="AG3991" s="208"/>
      <c r="AH3991" s="208"/>
      <c r="AI3991" s="208"/>
      <c r="AJ3991" s="101" t="s">
        <v>14649</v>
      </c>
      <c r="AK3991" s="101" t="s">
        <v>14650</v>
      </c>
      <c r="AL3991" s="208">
        <v>42</v>
      </c>
      <c r="AM3991" s="208">
        <v>20</v>
      </c>
      <c r="AN3991" s="1202">
        <v>29.07</v>
      </c>
      <c r="AO3991" s="208">
        <v>23</v>
      </c>
      <c r="AP3991" s="208">
        <v>36</v>
      </c>
      <c r="AQ3991" s="208">
        <v>25.06</v>
      </c>
      <c r="AR3991" s="101">
        <f t="shared" si="615"/>
        <v>42.341408333333334</v>
      </c>
      <c r="AS3991" s="101">
        <f t="shared" si="616"/>
        <v>23.606961111111112</v>
      </c>
      <c r="AT3991" s="205" t="s">
        <v>34</v>
      </c>
      <c r="AU3991" s="133"/>
      <c r="AV3991" s="1271"/>
      <c r="AW3991" s="1328"/>
      <c r="AX3991" s="1381"/>
      <c r="AY3991" s="1382"/>
      <c r="AZ3991" s="1271"/>
      <c r="BA3991" s="1328"/>
      <c r="BB3991" s="1271"/>
      <c r="BC3991" s="1328"/>
      <c r="BD3991" s="1271"/>
      <c r="BE3991" s="1328"/>
      <c r="BF3991" s="205"/>
      <c r="BH3991" s="1011"/>
      <c r="BI3991" s="1011"/>
    </row>
    <row r="3992" spans="1:61" ht="45" customHeight="1" x14ac:dyDescent="0.25">
      <c r="A3992" s="101"/>
      <c r="B3992" s="190" t="s">
        <v>146</v>
      </c>
      <c r="C3992" s="190">
        <v>12170814</v>
      </c>
      <c r="D3992" s="191">
        <v>44175</v>
      </c>
      <c r="E3992" s="191">
        <v>44175</v>
      </c>
      <c r="F3992" s="191">
        <v>45270</v>
      </c>
      <c r="G3992" s="190">
        <v>-7777</v>
      </c>
      <c r="H3992" s="190" t="s">
        <v>1451</v>
      </c>
      <c r="J3992" s="190" t="s">
        <v>13011</v>
      </c>
      <c r="K3992" s="190" t="s">
        <v>50</v>
      </c>
      <c r="L3992" s="190" t="s">
        <v>2919</v>
      </c>
      <c r="M3992" s="190" t="s">
        <v>137</v>
      </c>
      <c r="N3992" s="190" t="s">
        <v>48</v>
      </c>
      <c r="O3992" s="106" t="s">
        <v>14646</v>
      </c>
      <c r="P3992" s="1074" t="s">
        <v>14643</v>
      </c>
      <c r="Q3992" s="190" t="s">
        <v>559</v>
      </c>
      <c r="R3992" s="190" t="s">
        <v>6931</v>
      </c>
      <c r="S3992" s="190" t="s">
        <v>14644</v>
      </c>
      <c r="T3992" s="1074"/>
      <c r="U3992" s="88"/>
      <c r="V3992" s="88"/>
      <c r="W3992" s="190"/>
      <c r="Y3992" s="88"/>
      <c r="Z3992" s="88"/>
      <c r="AA3992" s="88"/>
      <c r="AB3992" s="106"/>
      <c r="AC3992" s="88"/>
      <c r="AD3992" s="88"/>
      <c r="AE3992" s="88"/>
      <c r="AF3992" s="101" t="s">
        <v>14651</v>
      </c>
      <c r="AG3992" s="101"/>
      <c r="AH3992" s="101"/>
      <c r="AI3992" s="101"/>
      <c r="AJ3992" s="101" t="s">
        <v>14652</v>
      </c>
      <c r="AK3992" s="101" t="s">
        <v>14653</v>
      </c>
      <c r="AL3992" s="101">
        <v>42</v>
      </c>
      <c r="AM3992" s="101">
        <v>20</v>
      </c>
      <c r="AN3992" s="1117">
        <v>46.55</v>
      </c>
      <c r="AO3992" s="101">
        <v>23</v>
      </c>
      <c r="AP3992" s="101">
        <v>36</v>
      </c>
      <c r="AQ3992" s="101">
        <v>47.99</v>
      </c>
      <c r="AR3992" s="101">
        <f t="shared" si="615"/>
        <v>42.346263888888892</v>
      </c>
      <c r="AS3992" s="101">
        <f t="shared" si="616"/>
        <v>23.613330555555557</v>
      </c>
      <c r="AT3992" s="190" t="s">
        <v>34</v>
      </c>
      <c r="BF3992" s="190"/>
      <c r="BH3992" s="1011"/>
      <c r="BI3992" s="1011"/>
    </row>
    <row r="3993" spans="1:61" ht="45" customHeight="1" x14ac:dyDescent="0.25">
      <c r="A3993" s="101"/>
      <c r="B3993" s="190" t="s">
        <v>146</v>
      </c>
      <c r="C3993" s="190">
        <v>12170814</v>
      </c>
      <c r="D3993" s="191">
        <v>44175</v>
      </c>
      <c r="E3993" s="191">
        <v>44175</v>
      </c>
      <c r="F3993" s="191">
        <v>45270</v>
      </c>
      <c r="G3993" s="190">
        <v>-7777</v>
      </c>
      <c r="H3993" s="190" t="s">
        <v>1451</v>
      </c>
      <c r="J3993" s="190" t="s">
        <v>13011</v>
      </c>
      <c r="K3993" s="190" t="s">
        <v>50</v>
      </c>
      <c r="L3993" s="190" t="s">
        <v>2919</v>
      </c>
      <c r="M3993" s="190" t="s">
        <v>137</v>
      </c>
      <c r="N3993" s="190" t="s">
        <v>48</v>
      </c>
      <c r="O3993" s="106" t="s">
        <v>14646</v>
      </c>
      <c r="P3993" s="1074" t="s">
        <v>14643</v>
      </c>
      <c r="Q3993" s="190" t="s">
        <v>559</v>
      </c>
      <c r="R3993" s="190" t="s">
        <v>6931</v>
      </c>
      <c r="S3993" s="190" t="s">
        <v>14644</v>
      </c>
      <c r="T3993" s="1074"/>
      <c r="U3993" s="88"/>
      <c r="V3993" s="88"/>
      <c r="W3993" s="190"/>
      <c r="Y3993" s="88"/>
      <c r="Z3993" s="88"/>
      <c r="AA3993" s="88"/>
      <c r="AB3993" s="106"/>
      <c r="AC3993" s="88"/>
      <c r="AD3993" s="88"/>
      <c r="AE3993" s="88"/>
      <c r="AF3993" s="101" t="s">
        <v>14654</v>
      </c>
      <c r="AG3993" s="101"/>
      <c r="AH3993" s="101"/>
      <c r="AI3993" s="101"/>
      <c r="AJ3993" s="101" t="s">
        <v>14655</v>
      </c>
      <c r="AK3993" s="101" t="s">
        <v>14656</v>
      </c>
      <c r="AL3993" s="101">
        <v>42</v>
      </c>
      <c r="AM3993" s="101">
        <v>20</v>
      </c>
      <c r="AN3993" s="1117">
        <v>50.2</v>
      </c>
      <c r="AO3993" s="101">
        <v>23</v>
      </c>
      <c r="AP3993" s="101">
        <v>36</v>
      </c>
      <c r="AQ3993" s="101">
        <v>56.43</v>
      </c>
      <c r="AR3993" s="101">
        <f t="shared" si="615"/>
        <v>42.347277777777784</v>
      </c>
      <c r="AS3993" s="101">
        <f t="shared" si="616"/>
        <v>23.615675000000003</v>
      </c>
      <c r="AT3993" s="190" t="s">
        <v>34</v>
      </c>
      <c r="BF3993" s="190"/>
      <c r="BH3993" s="1011"/>
      <c r="BI3993" s="1011"/>
    </row>
    <row r="3994" spans="1:61" ht="45" customHeight="1" x14ac:dyDescent="0.25">
      <c r="A3994" s="101"/>
      <c r="B3994" s="190" t="s">
        <v>146</v>
      </c>
      <c r="C3994" s="190">
        <v>12170814</v>
      </c>
      <c r="D3994" s="191">
        <v>44175</v>
      </c>
      <c r="E3994" s="191">
        <v>44175</v>
      </c>
      <c r="F3994" s="191">
        <v>45270</v>
      </c>
      <c r="G3994" s="190">
        <v>-7777</v>
      </c>
      <c r="H3994" s="190" t="s">
        <v>1451</v>
      </c>
      <c r="J3994" s="190" t="s">
        <v>13011</v>
      </c>
      <c r="K3994" s="190" t="s">
        <v>50</v>
      </c>
      <c r="L3994" s="190" t="s">
        <v>2919</v>
      </c>
      <c r="M3994" s="190" t="s">
        <v>137</v>
      </c>
      <c r="N3994" s="190" t="s">
        <v>48</v>
      </c>
      <c r="O3994" s="106" t="s">
        <v>14647</v>
      </c>
      <c r="P3994" s="1074" t="s">
        <v>14643</v>
      </c>
      <c r="Q3994" s="190" t="s">
        <v>559</v>
      </c>
      <c r="R3994" s="190" t="s">
        <v>6931</v>
      </c>
      <c r="S3994" s="190" t="s">
        <v>14644</v>
      </c>
      <c r="T3994" s="1074"/>
      <c r="U3994" s="88"/>
      <c r="V3994" s="88"/>
      <c r="W3994" s="190"/>
      <c r="Y3994" s="88"/>
      <c r="Z3994" s="88"/>
      <c r="AA3994" s="88"/>
      <c r="AB3994" s="106"/>
      <c r="AC3994" s="88"/>
      <c r="AD3994" s="88"/>
      <c r="AE3994" s="88"/>
      <c r="AF3994" s="101" t="s">
        <v>14657</v>
      </c>
      <c r="AG3994" s="101"/>
      <c r="AH3994" s="101"/>
      <c r="AI3994" s="101"/>
      <c r="AJ3994" s="101" t="s">
        <v>14658</v>
      </c>
      <c r="AK3994" s="101" t="s">
        <v>14659</v>
      </c>
      <c r="AL3994" s="101">
        <v>42</v>
      </c>
      <c r="AM3994" s="101">
        <v>20</v>
      </c>
      <c r="AN3994" s="1117">
        <v>52.71</v>
      </c>
      <c r="AO3994" s="101">
        <v>23</v>
      </c>
      <c r="AP3994" s="101">
        <v>37</v>
      </c>
      <c r="AQ3994" s="101">
        <v>1.44</v>
      </c>
      <c r="AR3994" s="101">
        <f t="shared" si="615"/>
        <v>42.347975000000005</v>
      </c>
      <c r="AS3994" s="101">
        <f t="shared" si="616"/>
        <v>23.617066666666666</v>
      </c>
      <c r="AT3994" s="190" t="s">
        <v>34</v>
      </c>
      <c r="BF3994" s="190"/>
      <c r="BH3994" s="1011"/>
      <c r="BI3994" s="1011"/>
    </row>
    <row r="3995" spans="1:61" ht="45" customHeight="1" x14ac:dyDescent="0.25">
      <c r="A3995" s="101"/>
      <c r="B3995" s="190" t="s">
        <v>146</v>
      </c>
      <c r="C3995" s="190">
        <v>12170814</v>
      </c>
      <c r="D3995" s="191">
        <v>44175</v>
      </c>
      <c r="E3995" s="191">
        <v>44175</v>
      </c>
      <c r="F3995" s="191">
        <v>45270</v>
      </c>
      <c r="G3995" s="190">
        <v>-7777</v>
      </c>
      <c r="H3995" s="190" t="s">
        <v>1451</v>
      </c>
      <c r="J3995" s="190" t="s">
        <v>13011</v>
      </c>
      <c r="K3995" s="190" t="s">
        <v>50</v>
      </c>
      <c r="L3995" s="190" t="s">
        <v>2919</v>
      </c>
      <c r="M3995" s="190" t="s">
        <v>137</v>
      </c>
      <c r="N3995" s="190" t="s">
        <v>48</v>
      </c>
      <c r="O3995" s="106" t="s">
        <v>14648</v>
      </c>
      <c r="P3995" s="1074" t="s">
        <v>14643</v>
      </c>
      <c r="Q3995" s="190" t="s">
        <v>559</v>
      </c>
      <c r="R3995" s="190" t="s">
        <v>6931</v>
      </c>
      <c r="S3995" s="190" t="s">
        <v>14644</v>
      </c>
      <c r="T3995" s="1074"/>
      <c r="U3995" s="88"/>
      <c r="V3995" s="88"/>
      <c r="W3995" s="190"/>
      <c r="Y3995" s="88"/>
      <c r="Z3995" s="88"/>
      <c r="AA3995" s="88"/>
      <c r="AB3995" s="106"/>
      <c r="AC3995" s="88"/>
      <c r="AD3995" s="88"/>
      <c r="AE3995" s="88"/>
      <c r="AF3995" s="101" t="s">
        <v>14660</v>
      </c>
      <c r="AG3995" s="101"/>
      <c r="AH3995" s="101"/>
      <c r="AI3995" s="101"/>
      <c r="AJ3995" s="101" t="s">
        <v>14661</v>
      </c>
      <c r="AK3995" s="101" t="s">
        <v>14662</v>
      </c>
      <c r="AL3995" s="101">
        <v>42</v>
      </c>
      <c r="AM3995" s="101">
        <v>21</v>
      </c>
      <c r="AN3995" s="1117">
        <v>6.88</v>
      </c>
      <c r="AO3995" s="101">
        <v>23</v>
      </c>
      <c r="AP3995" s="101">
        <v>37</v>
      </c>
      <c r="AQ3995" s="101">
        <v>9.6</v>
      </c>
      <c r="AR3995" s="101">
        <f t="shared" si="615"/>
        <v>42.351911111111114</v>
      </c>
      <c r="AS3995" s="101">
        <f t="shared" si="616"/>
        <v>23.619333333333334</v>
      </c>
      <c r="AT3995" s="190" t="s">
        <v>34</v>
      </c>
      <c r="BF3995" s="190"/>
      <c r="BH3995" s="1011"/>
      <c r="BI3995" s="1011"/>
    </row>
    <row r="3996" spans="1:61" ht="45" customHeight="1" x14ac:dyDescent="0.25">
      <c r="A3996" s="101"/>
      <c r="B3996" s="190" t="s">
        <v>146</v>
      </c>
      <c r="C3996" s="190">
        <v>12170814</v>
      </c>
      <c r="D3996" s="191">
        <v>44175</v>
      </c>
      <c r="E3996" s="191">
        <v>44175</v>
      </c>
      <c r="F3996" s="191">
        <v>45270</v>
      </c>
      <c r="G3996" s="190">
        <v>-7777</v>
      </c>
      <c r="H3996" s="190" t="s">
        <v>1451</v>
      </c>
      <c r="J3996" s="190" t="s">
        <v>13011</v>
      </c>
      <c r="K3996" s="190" t="s">
        <v>50</v>
      </c>
      <c r="L3996" s="190" t="s">
        <v>2919</v>
      </c>
      <c r="M3996" s="190" t="s">
        <v>137</v>
      </c>
      <c r="N3996" s="190" t="s">
        <v>48</v>
      </c>
      <c r="O3996" s="106" t="s">
        <v>14646</v>
      </c>
      <c r="P3996" s="1074" t="s">
        <v>14643</v>
      </c>
      <c r="Q3996" s="190" t="s">
        <v>559</v>
      </c>
      <c r="R3996" s="190" t="s">
        <v>6931</v>
      </c>
      <c r="S3996" s="190" t="s">
        <v>14644</v>
      </c>
      <c r="T3996" s="1074"/>
      <c r="U3996" s="88"/>
      <c r="V3996" s="88"/>
      <c r="W3996" s="190"/>
      <c r="Y3996" s="88"/>
      <c r="Z3996" s="88"/>
      <c r="AA3996" s="88"/>
      <c r="AB3996" s="106"/>
      <c r="AC3996" s="88"/>
      <c r="AD3996" s="88"/>
      <c r="AE3996" s="88"/>
      <c r="AF3996" s="101" t="s">
        <v>14665</v>
      </c>
      <c r="AG3996" s="101"/>
      <c r="AH3996" s="101"/>
      <c r="AI3996" s="101"/>
      <c r="AJ3996" s="101" t="s">
        <v>14663</v>
      </c>
      <c r="AK3996" s="101" t="s">
        <v>14664</v>
      </c>
      <c r="AL3996" s="101">
        <v>42</v>
      </c>
      <c r="AM3996" s="101">
        <v>20</v>
      </c>
      <c r="AN3996" s="1117">
        <v>41.72</v>
      </c>
      <c r="AO3996" s="101">
        <v>23</v>
      </c>
      <c r="AP3996" s="101">
        <v>36</v>
      </c>
      <c r="AQ3996" s="101">
        <v>32.46</v>
      </c>
      <c r="AR3996" s="101">
        <f t="shared" si="615"/>
        <v>42.344922222222223</v>
      </c>
      <c r="AS3996" s="101">
        <f t="shared" si="616"/>
        <v>23.609016666666669</v>
      </c>
      <c r="AT3996" s="190" t="s">
        <v>34</v>
      </c>
      <c r="BF3996" s="190"/>
      <c r="BH3996" s="1011"/>
      <c r="BI3996" s="1011"/>
    </row>
    <row r="3997" spans="1:61" ht="45" customHeight="1" x14ac:dyDescent="0.25">
      <c r="A3997" s="101"/>
      <c r="B3997" s="190" t="s">
        <v>146</v>
      </c>
      <c r="C3997" s="190">
        <v>12170814</v>
      </c>
      <c r="D3997" s="191">
        <v>44175</v>
      </c>
      <c r="E3997" s="191">
        <v>44175</v>
      </c>
      <c r="F3997" s="191">
        <v>45270</v>
      </c>
      <c r="G3997" s="190">
        <v>-7777</v>
      </c>
      <c r="H3997" s="190" t="s">
        <v>1451</v>
      </c>
      <c r="J3997" s="190" t="s">
        <v>13011</v>
      </c>
      <c r="K3997" s="190" t="s">
        <v>50</v>
      </c>
      <c r="L3997" s="190" t="s">
        <v>2919</v>
      </c>
      <c r="M3997" s="190" t="s">
        <v>137</v>
      </c>
      <c r="N3997" s="190" t="s">
        <v>48</v>
      </c>
      <c r="O3997" s="106" t="s">
        <v>14646</v>
      </c>
      <c r="P3997" s="1074" t="s">
        <v>14643</v>
      </c>
      <c r="Q3997" s="190" t="s">
        <v>559</v>
      </c>
      <c r="R3997" s="190" t="s">
        <v>6931</v>
      </c>
      <c r="S3997" s="190" t="s">
        <v>14644</v>
      </c>
      <c r="T3997" s="1074"/>
      <c r="U3997" s="88"/>
      <c r="V3997" s="88"/>
      <c r="W3997" s="190"/>
      <c r="Y3997" s="88"/>
      <c r="Z3997" s="88"/>
      <c r="AA3997" s="88"/>
      <c r="AB3997" s="106"/>
      <c r="AC3997" s="88"/>
      <c r="AD3997" s="88"/>
      <c r="AE3997" s="88"/>
      <c r="AF3997" s="101" t="s">
        <v>14666</v>
      </c>
      <c r="AG3997" s="101"/>
      <c r="AH3997" s="101"/>
      <c r="AI3997" s="101"/>
      <c r="AJ3997" s="101" t="s">
        <v>14667</v>
      </c>
      <c r="AK3997" s="101" t="s">
        <v>14668</v>
      </c>
      <c r="AL3997" s="101">
        <v>42</v>
      </c>
      <c r="AM3997" s="101">
        <v>20</v>
      </c>
      <c r="AN3997" s="1117">
        <v>48.02</v>
      </c>
      <c r="AO3997" s="101">
        <v>23</v>
      </c>
      <c r="AP3997" s="101">
        <v>36</v>
      </c>
      <c r="AQ3997" s="101">
        <v>54.55</v>
      </c>
      <c r="AR3997" s="101">
        <f t="shared" si="615"/>
        <v>42.346672222222224</v>
      </c>
      <c r="AS3997" s="101">
        <f t="shared" si="616"/>
        <v>23.61515277777778</v>
      </c>
      <c r="AT3997" s="190" t="s">
        <v>34</v>
      </c>
      <c r="BF3997" s="190"/>
      <c r="BH3997" s="1011"/>
      <c r="BI3997" s="1011"/>
    </row>
    <row r="3998" spans="1:61" ht="45" customHeight="1" x14ac:dyDescent="0.25">
      <c r="A3998" s="101"/>
      <c r="B3998" s="190" t="s">
        <v>146</v>
      </c>
      <c r="C3998" s="190">
        <v>12170814</v>
      </c>
      <c r="D3998" s="191">
        <v>44175</v>
      </c>
      <c r="E3998" s="191">
        <v>44175</v>
      </c>
      <c r="F3998" s="191">
        <v>45270</v>
      </c>
      <c r="G3998" s="190">
        <v>-7777</v>
      </c>
      <c r="H3998" s="190" t="s">
        <v>1451</v>
      </c>
      <c r="J3998" s="190" t="s">
        <v>13011</v>
      </c>
      <c r="K3998" s="190" t="s">
        <v>50</v>
      </c>
      <c r="L3998" s="190" t="s">
        <v>2919</v>
      </c>
      <c r="M3998" s="190" t="s">
        <v>137</v>
      </c>
      <c r="N3998" s="190" t="s">
        <v>48</v>
      </c>
      <c r="O3998" s="106" t="s">
        <v>14647</v>
      </c>
      <c r="P3998" s="1074" t="s">
        <v>14643</v>
      </c>
      <c r="Q3998" s="190" t="s">
        <v>559</v>
      </c>
      <c r="R3998" s="190" t="s">
        <v>6931</v>
      </c>
      <c r="S3998" s="190" t="s">
        <v>14644</v>
      </c>
      <c r="T3998" s="1074"/>
      <c r="U3998" s="88"/>
      <c r="V3998" s="88"/>
      <c r="W3998" s="190"/>
      <c r="Y3998" s="88"/>
      <c r="Z3998" s="88"/>
      <c r="AA3998" s="88"/>
      <c r="AB3998" s="106"/>
      <c r="AC3998" s="88"/>
      <c r="AD3998" s="88"/>
      <c r="AE3998" s="88"/>
      <c r="AF3998" s="101" t="s">
        <v>14666</v>
      </c>
      <c r="AG3998" s="101"/>
      <c r="AH3998" s="101"/>
      <c r="AI3998" s="101"/>
      <c r="AJ3998" s="101" t="s">
        <v>14669</v>
      </c>
      <c r="AK3998" s="101" t="s">
        <v>14670</v>
      </c>
      <c r="AL3998" s="101">
        <v>42</v>
      </c>
      <c r="AM3998" s="101">
        <v>20</v>
      </c>
      <c r="AN3998" s="1117">
        <v>51.98</v>
      </c>
      <c r="AO3998" s="101">
        <v>23</v>
      </c>
      <c r="AP3998" s="101">
        <v>36</v>
      </c>
      <c r="AQ3998" s="101">
        <v>58.87</v>
      </c>
      <c r="AR3998" s="101">
        <f t="shared" si="615"/>
        <v>42.347772222222225</v>
      </c>
      <c r="AS3998" s="101">
        <f t="shared" si="616"/>
        <v>23.616352777777781</v>
      </c>
      <c r="AT3998" s="190" t="s">
        <v>34</v>
      </c>
      <c r="BF3998" s="190"/>
      <c r="BH3998" s="1011"/>
      <c r="BI3998" s="1011"/>
    </row>
    <row r="3999" spans="1:61" ht="45" customHeight="1" thickBot="1" x14ac:dyDescent="0.3">
      <c r="A3999" s="216"/>
      <c r="B3999" s="213" t="s">
        <v>146</v>
      </c>
      <c r="C3999" s="213">
        <v>12170814</v>
      </c>
      <c r="D3999" s="215">
        <v>44175</v>
      </c>
      <c r="E3999" s="215">
        <v>44175</v>
      </c>
      <c r="F3999" s="215">
        <v>45270</v>
      </c>
      <c r="G3999" s="213">
        <v>-7777</v>
      </c>
      <c r="H3999" s="213" t="s">
        <v>14642</v>
      </c>
      <c r="I3999" s="485"/>
      <c r="J3999" s="213" t="s">
        <v>13011</v>
      </c>
      <c r="K3999" s="213" t="s">
        <v>50</v>
      </c>
      <c r="L3999" s="213" t="s">
        <v>2919</v>
      </c>
      <c r="M3999" s="213" t="s">
        <v>137</v>
      </c>
      <c r="N3999" s="213" t="s">
        <v>48</v>
      </c>
      <c r="O3999" s="1058" t="s">
        <v>14646</v>
      </c>
      <c r="P3999" s="1075" t="s">
        <v>14643</v>
      </c>
      <c r="Q3999" s="213" t="s">
        <v>559</v>
      </c>
      <c r="R3999" s="213" t="s">
        <v>6931</v>
      </c>
      <c r="S3999" s="213" t="s">
        <v>14644</v>
      </c>
      <c r="T3999" s="1075"/>
      <c r="U3999" s="846"/>
      <c r="V3999" s="846"/>
      <c r="W3999" s="213"/>
      <c r="X3999" s="485"/>
      <c r="Y3999" s="846"/>
      <c r="Z3999" s="846"/>
      <c r="AA3999" s="846"/>
      <c r="AB3999" s="1058"/>
      <c r="AC3999" s="846"/>
      <c r="AD3999" s="846"/>
      <c r="AE3999" s="846"/>
      <c r="AF3999" s="216" t="s">
        <v>14671</v>
      </c>
      <c r="AG3999" s="216"/>
      <c r="AH3999" s="216"/>
      <c r="AI3999" s="216"/>
      <c r="AJ3999" s="216" t="s">
        <v>14672</v>
      </c>
      <c r="AK3999" s="216" t="s">
        <v>14673</v>
      </c>
      <c r="AL3999" s="216">
        <v>42</v>
      </c>
      <c r="AM3999" s="216">
        <v>20</v>
      </c>
      <c r="AN3999" s="1122">
        <v>36.78</v>
      </c>
      <c r="AO3999" s="216">
        <v>23</v>
      </c>
      <c r="AP3999" s="216">
        <v>36</v>
      </c>
      <c r="AQ3999" s="216">
        <v>26.71</v>
      </c>
      <c r="AR3999" s="216">
        <f t="shared" si="615"/>
        <v>42.34355</v>
      </c>
      <c r="AS3999" s="216">
        <f t="shared" si="616"/>
        <v>23.607419444444446</v>
      </c>
      <c r="AT3999" s="213" t="s">
        <v>34</v>
      </c>
      <c r="AU3999" s="485"/>
      <c r="AV3999" s="1270"/>
      <c r="AW3999" s="1077"/>
      <c r="AX3999" s="1270"/>
      <c r="AY3999" s="1077"/>
      <c r="AZ3999" s="1270"/>
      <c r="BA3999" s="1077"/>
      <c r="BB3999" s="1270"/>
      <c r="BC3999" s="1077"/>
      <c r="BD3999" s="1270"/>
      <c r="BE3999" s="1077"/>
      <c r="BF3999" s="213"/>
      <c r="BH3999" s="1011"/>
      <c r="BI3999" s="1011"/>
    </row>
    <row r="4000" spans="1:61" ht="45" customHeight="1" x14ac:dyDescent="0.25">
      <c r="A4000" s="208">
        <v>1386</v>
      </c>
      <c r="B4000" s="205" t="s">
        <v>14674</v>
      </c>
      <c r="C4000" s="205">
        <v>12170815</v>
      </c>
      <c r="D4000" s="207">
        <v>44180</v>
      </c>
      <c r="E4000" s="207">
        <v>44180</v>
      </c>
      <c r="F4000" s="207">
        <v>45275</v>
      </c>
      <c r="G4000" s="205">
        <v>-7777</v>
      </c>
      <c r="H4000" s="205" t="s">
        <v>14675</v>
      </c>
      <c r="I4000" s="133"/>
      <c r="J4000" s="205" t="s">
        <v>14676</v>
      </c>
      <c r="K4000" s="205" t="s">
        <v>50</v>
      </c>
      <c r="L4000" s="205" t="s">
        <v>260</v>
      </c>
      <c r="M4000" s="205" t="s">
        <v>179</v>
      </c>
      <c r="N4000" s="205" t="s">
        <v>48</v>
      </c>
      <c r="O4000" s="1084"/>
      <c r="P4000" s="1076" t="s">
        <v>14677</v>
      </c>
      <c r="Q4000" s="205" t="s">
        <v>559</v>
      </c>
      <c r="R4000" s="205" t="s">
        <v>6931</v>
      </c>
      <c r="S4000" s="205" t="s">
        <v>14678</v>
      </c>
      <c r="T4000" s="1076"/>
      <c r="U4000" s="1031"/>
      <c r="V4000" s="1031"/>
      <c r="W4000" s="205"/>
      <c r="X4000" s="133"/>
      <c r="Y4000" s="1031"/>
      <c r="Z4000" s="1031"/>
      <c r="AA4000" s="1031"/>
      <c r="AB4000" s="1084"/>
      <c r="AC4000" s="1031"/>
      <c r="AD4000" s="1031"/>
      <c r="AE4000" s="1031"/>
      <c r="AF4000" s="208" t="s">
        <v>686</v>
      </c>
      <c r="AG4000" s="208"/>
      <c r="AH4000" s="208"/>
      <c r="AI4000" s="208"/>
      <c r="AJ4000" s="101" t="s">
        <v>14679</v>
      </c>
      <c r="AK4000" s="101" t="s">
        <v>14680</v>
      </c>
      <c r="AL4000" s="208">
        <v>42</v>
      </c>
      <c r="AM4000" s="208">
        <v>37</v>
      </c>
      <c r="AN4000" s="1202">
        <v>14.5</v>
      </c>
      <c r="AO4000" s="208">
        <v>23</v>
      </c>
      <c r="AP4000" s="208">
        <v>47</v>
      </c>
      <c r="AQ4000" s="208">
        <v>56.8</v>
      </c>
      <c r="AR4000" s="101">
        <f t="shared" si="615"/>
        <v>42.620694444444446</v>
      </c>
      <c r="AS4000" s="101">
        <f t="shared" si="616"/>
        <v>23.799111111111113</v>
      </c>
      <c r="AT4000" s="205" t="s">
        <v>34</v>
      </c>
      <c r="AU4000" s="133"/>
      <c r="AV4000" s="1271"/>
      <c r="AW4000" s="1328"/>
      <c r="AX4000" s="1271"/>
      <c r="AY4000" s="1328"/>
      <c r="AZ4000" s="1271"/>
      <c r="BA4000" s="1328"/>
      <c r="BB4000" s="1271"/>
      <c r="BC4000" s="1328"/>
      <c r="BD4000" s="1271"/>
      <c r="BE4000" s="1328"/>
      <c r="BF4000" s="205"/>
      <c r="BH4000" s="1011"/>
      <c r="BI4000" s="1011"/>
    </row>
    <row r="4001" spans="1:61" ht="45" customHeight="1" thickBot="1" x14ac:dyDescent="0.3">
      <c r="A4001" s="216"/>
      <c r="B4001" s="213" t="s">
        <v>14674</v>
      </c>
      <c r="C4001" s="213">
        <v>12170815</v>
      </c>
      <c r="D4001" s="215">
        <v>44180</v>
      </c>
      <c r="E4001" s="215">
        <v>44180</v>
      </c>
      <c r="F4001" s="215">
        <v>45275</v>
      </c>
      <c r="G4001" s="213">
        <v>-7777</v>
      </c>
      <c r="H4001" s="213" t="s">
        <v>14675</v>
      </c>
      <c r="I4001" s="485"/>
      <c r="J4001" s="213" t="s">
        <v>14676</v>
      </c>
      <c r="K4001" s="213" t="s">
        <v>50</v>
      </c>
      <c r="L4001" s="213" t="s">
        <v>260</v>
      </c>
      <c r="M4001" s="213" t="s">
        <v>179</v>
      </c>
      <c r="N4001" s="213" t="s">
        <v>48</v>
      </c>
      <c r="O4001" s="1058"/>
      <c r="P4001" s="1075" t="s">
        <v>14677</v>
      </c>
      <c r="Q4001" s="213" t="s">
        <v>559</v>
      </c>
      <c r="R4001" s="213" t="s">
        <v>6931</v>
      </c>
      <c r="S4001" s="213" t="s">
        <v>14678</v>
      </c>
      <c r="T4001" s="1075"/>
      <c r="U4001" s="846"/>
      <c r="V4001" s="846"/>
      <c r="W4001" s="213"/>
      <c r="X4001" s="485"/>
      <c r="Y4001" s="846"/>
      <c r="Z4001" s="846"/>
      <c r="AA4001" s="846"/>
      <c r="AB4001" s="1058"/>
      <c r="AC4001" s="846"/>
      <c r="AD4001" s="846"/>
      <c r="AE4001" s="846"/>
      <c r="AF4001" s="216" t="s">
        <v>687</v>
      </c>
      <c r="AG4001" s="216"/>
      <c r="AH4001" s="216"/>
      <c r="AI4001" s="216"/>
      <c r="AJ4001" s="216" t="s">
        <v>14681</v>
      </c>
      <c r="AK4001" s="216" t="s">
        <v>14682</v>
      </c>
      <c r="AL4001" s="216">
        <v>42</v>
      </c>
      <c r="AM4001" s="216">
        <v>37</v>
      </c>
      <c r="AN4001" s="1122">
        <v>6.3</v>
      </c>
      <c r="AO4001" s="216">
        <v>23</v>
      </c>
      <c r="AP4001" s="216">
        <v>48</v>
      </c>
      <c r="AQ4001" s="216">
        <v>12.7</v>
      </c>
      <c r="AR4001" s="216">
        <f t="shared" si="615"/>
        <v>42.618416666666668</v>
      </c>
      <c r="AS4001" s="216">
        <f t="shared" si="616"/>
        <v>23.803527777777777</v>
      </c>
      <c r="AT4001" s="213" t="s">
        <v>34</v>
      </c>
      <c r="AU4001" s="485"/>
      <c r="AV4001" s="1270"/>
      <c r="AW4001" s="1077"/>
      <c r="AX4001" s="1270"/>
      <c r="AY4001" s="1077"/>
      <c r="AZ4001" s="1270"/>
      <c r="BA4001" s="1077"/>
      <c r="BB4001" s="1270"/>
      <c r="BC4001" s="1077"/>
      <c r="BD4001" s="1270"/>
      <c r="BE4001" s="1077"/>
      <c r="BF4001" s="213"/>
      <c r="BH4001" s="1011"/>
      <c r="BI4001" s="1011"/>
    </row>
    <row r="4002" spans="1:61" ht="45" customHeight="1" x14ac:dyDescent="0.25">
      <c r="A4002" s="208">
        <v>1387</v>
      </c>
      <c r="B4002" s="205" t="s">
        <v>14683</v>
      </c>
      <c r="C4002" s="205">
        <v>12170816</v>
      </c>
      <c r="D4002" s="207">
        <v>44179</v>
      </c>
      <c r="E4002" s="207">
        <v>44179</v>
      </c>
      <c r="F4002" s="207">
        <v>45274</v>
      </c>
      <c r="G4002" s="205">
        <v>-7777</v>
      </c>
      <c r="H4002" s="205" t="s">
        <v>13691</v>
      </c>
      <c r="I4002" s="133"/>
      <c r="J4002" s="205" t="s">
        <v>1476</v>
      </c>
      <c r="K4002" s="205" t="s">
        <v>50</v>
      </c>
      <c r="L4002" s="205" t="s">
        <v>252</v>
      </c>
      <c r="M4002" s="205" t="s">
        <v>252</v>
      </c>
      <c r="N4002" s="205" t="s">
        <v>48</v>
      </c>
      <c r="O4002" s="1084" t="s">
        <v>15382</v>
      </c>
      <c r="P4002" s="1076" t="s">
        <v>14684</v>
      </c>
      <c r="Q4002" s="205" t="s">
        <v>559</v>
      </c>
      <c r="R4002" s="205" t="s">
        <v>6931</v>
      </c>
      <c r="S4002" s="205"/>
      <c r="T4002" s="1076"/>
      <c r="U4002" s="1031"/>
      <c r="V4002" s="1031"/>
      <c r="W4002" s="205"/>
      <c r="X4002" s="133"/>
      <c r="Y4002" s="1031"/>
      <c r="Z4002" s="1031"/>
      <c r="AA4002" s="1031"/>
      <c r="AB4002" s="1084"/>
      <c r="AC4002" s="1031"/>
      <c r="AD4002" s="1031"/>
      <c r="AE4002" s="1031"/>
      <c r="AF4002" s="208" t="s">
        <v>9831</v>
      </c>
      <c r="AG4002" s="208"/>
      <c r="AH4002" s="208"/>
      <c r="AI4002" s="208"/>
      <c r="AJ4002" s="101" t="s">
        <v>14685</v>
      </c>
      <c r="AK4002" s="101" t="s">
        <v>14686</v>
      </c>
      <c r="AL4002" s="208">
        <v>42</v>
      </c>
      <c r="AM4002" s="208">
        <v>50</v>
      </c>
      <c r="AN4002" s="1202">
        <v>41.26</v>
      </c>
      <c r="AO4002" s="208">
        <v>23</v>
      </c>
      <c r="AP4002" s="208">
        <v>2</v>
      </c>
      <c r="AQ4002" s="208">
        <v>7.95</v>
      </c>
      <c r="AR4002" s="101">
        <f t="shared" si="615"/>
        <v>42.844794444444446</v>
      </c>
      <c r="AS4002" s="101">
        <f t="shared" si="616"/>
        <v>23.035541666666667</v>
      </c>
      <c r="AT4002" s="205" t="s">
        <v>43</v>
      </c>
      <c r="AU4002" s="133"/>
      <c r="AV4002" s="1271" t="s">
        <v>15383</v>
      </c>
      <c r="AW4002" s="1328">
        <v>44469</v>
      </c>
      <c r="AX4002" s="1271"/>
      <c r="AY4002" s="1328"/>
      <c r="AZ4002" s="1271"/>
      <c r="BA4002" s="1328"/>
      <c r="BB4002" s="1271"/>
      <c r="BC4002" s="1328"/>
      <c r="BD4002" s="1271"/>
      <c r="BE4002" s="1328"/>
      <c r="BF4002" s="205" t="s">
        <v>15245</v>
      </c>
      <c r="BH4002" s="1011"/>
      <c r="BI4002" s="1011"/>
    </row>
    <row r="4003" spans="1:61" ht="45" customHeight="1" thickBot="1" x14ac:dyDescent="0.3">
      <c r="A4003" s="216"/>
      <c r="B4003" s="213" t="s">
        <v>14683</v>
      </c>
      <c r="C4003" s="213">
        <v>12170816</v>
      </c>
      <c r="D4003" s="215">
        <v>44179</v>
      </c>
      <c r="E4003" s="215">
        <v>44179</v>
      </c>
      <c r="F4003" s="215">
        <v>45274</v>
      </c>
      <c r="G4003" s="213">
        <v>-7777</v>
      </c>
      <c r="H4003" s="213" t="s">
        <v>13691</v>
      </c>
      <c r="I4003" s="485"/>
      <c r="J4003" s="213" t="s">
        <v>1476</v>
      </c>
      <c r="K4003" s="213" t="s">
        <v>50</v>
      </c>
      <c r="L4003" s="213" t="s">
        <v>252</v>
      </c>
      <c r="M4003" s="213" t="s">
        <v>252</v>
      </c>
      <c r="N4003" s="213" t="s">
        <v>48</v>
      </c>
      <c r="O4003" s="1058" t="s">
        <v>15382</v>
      </c>
      <c r="P4003" s="1075" t="s">
        <v>14684</v>
      </c>
      <c r="Q4003" s="213" t="s">
        <v>559</v>
      </c>
      <c r="R4003" s="213" t="s">
        <v>6931</v>
      </c>
      <c r="S4003" s="213"/>
      <c r="T4003" s="1075"/>
      <c r="U4003" s="846"/>
      <c r="V4003" s="846"/>
      <c r="W4003" s="213"/>
      <c r="X4003" s="485"/>
      <c r="Y4003" s="846"/>
      <c r="Z4003" s="846"/>
      <c r="AA4003" s="846"/>
      <c r="AB4003" s="1058"/>
      <c r="AC4003" s="846"/>
      <c r="AD4003" s="846"/>
      <c r="AE4003" s="846"/>
      <c r="AF4003" s="216" t="s">
        <v>15381</v>
      </c>
      <c r="AG4003" s="216"/>
      <c r="AH4003" s="216"/>
      <c r="AI4003" s="216"/>
      <c r="AJ4003" s="216" t="s">
        <v>14687</v>
      </c>
      <c r="AK4003" s="216" t="s">
        <v>14688</v>
      </c>
      <c r="AL4003" s="216">
        <v>42</v>
      </c>
      <c r="AM4003" s="216">
        <v>50</v>
      </c>
      <c r="AN4003" s="1122">
        <v>30.3</v>
      </c>
      <c r="AO4003" s="216">
        <v>23</v>
      </c>
      <c r="AP4003" s="216">
        <v>1</v>
      </c>
      <c r="AQ4003" s="216">
        <v>49.64</v>
      </c>
      <c r="AR4003" s="216">
        <f t="shared" si="615"/>
        <v>42.841750000000005</v>
      </c>
      <c r="AS4003" s="216">
        <f t="shared" si="616"/>
        <v>23.030455555555555</v>
      </c>
      <c r="AT4003" s="213" t="s">
        <v>43</v>
      </c>
      <c r="AU4003" s="485"/>
      <c r="AV4003" s="1270" t="s">
        <v>15383</v>
      </c>
      <c r="AW4003" s="1077">
        <v>44469</v>
      </c>
      <c r="AX4003" s="1270"/>
      <c r="AY4003" s="1077"/>
      <c r="AZ4003" s="1270"/>
      <c r="BA4003" s="1077"/>
      <c r="BB4003" s="1270"/>
      <c r="BC4003" s="1077"/>
      <c r="BD4003" s="1270"/>
      <c r="BE4003" s="1077"/>
      <c r="BF4003" s="213"/>
      <c r="BH4003" s="1011"/>
      <c r="BI4003" s="1011"/>
    </row>
    <row r="4004" spans="1:61" ht="45" customHeight="1" x14ac:dyDescent="0.25">
      <c r="A4004" s="208">
        <v>1388</v>
      </c>
      <c r="B4004" s="205" t="s">
        <v>1266</v>
      </c>
      <c r="C4004" s="205">
        <v>12170817</v>
      </c>
      <c r="D4004" s="207">
        <v>44181</v>
      </c>
      <c r="E4004" s="207">
        <v>44181</v>
      </c>
      <c r="F4004" s="207">
        <v>45276</v>
      </c>
      <c r="G4004" s="205">
        <v>-7777</v>
      </c>
      <c r="H4004" s="205" t="s">
        <v>14689</v>
      </c>
      <c r="I4004" s="133"/>
      <c r="J4004" s="205" t="s">
        <v>14676</v>
      </c>
      <c r="K4004" s="205" t="s">
        <v>50</v>
      </c>
      <c r="L4004" s="205" t="s">
        <v>260</v>
      </c>
      <c r="M4004" s="205" t="s">
        <v>179</v>
      </c>
      <c r="N4004" s="205" t="s">
        <v>48</v>
      </c>
      <c r="O4004" s="1084"/>
      <c r="P4004" s="1076" t="s">
        <v>14677</v>
      </c>
      <c r="Q4004" s="205" t="s">
        <v>559</v>
      </c>
      <c r="R4004" s="205" t="s">
        <v>6931</v>
      </c>
      <c r="S4004" s="205" t="s">
        <v>14690</v>
      </c>
      <c r="T4004" s="1076"/>
      <c r="U4004" s="1031"/>
      <c r="V4004" s="1031"/>
      <c r="W4004" s="205"/>
      <c r="X4004" s="133"/>
      <c r="Y4004" s="1031"/>
      <c r="Z4004" s="1031"/>
      <c r="AA4004" s="1031"/>
      <c r="AB4004" s="1084"/>
      <c r="AC4004" s="1031"/>
      <c r="AD4004" s="1031"/>
      <c r="AE4004" s="1031"/>
      <c r="AF4004" s="208" t="s">
        <v>686</v>
      </c>
      <c r="AG4004" s="208"/>
      <c r="AH4004" s="208"/>
      <c r="AI4004" s="208"/>
      <c r="AJ4004" s="101" t="s">
        <v>14691</v>
      </c>
      <c r="AK4004" s="101" t="s">
        <v>14692</v>
      </c>
      <c r="AL4004" s="208">
        <v>42</v>
      </c>
      <c r="AM4004" s="208">
        <v>37</v>
      </c>
      <c r="AN4004" s="1202">
        <v>19.5</v>
      </c>
      <c r="AO4004" s="208">
        <v>23</v>
      </c>
      <c r="AP4004" s="208">
        <v>48</v>
      </c>
      <c r="AQ4004" s="208">
        <v>9.1</v>
      </c>
      <c r="AR4004" s="101">
        <f t="shared" si="615"/>
        <v>42.622083333333336</v>
      </c>
      <c r="AS4004" s="101">
        <f t="shared" si="616"/>
        <v>23.80252777777778</v>
      </c>
      <c r="AT4004" s="205" t="s">
        <v>34</v>
      </c>
      <c r="AU4004" s="133"/>
      <c r="AV4004" s="1271"/>
      <c r="AW4004" s="1328"/>
      <c r="AX4004" s="1271"/>
      <c r="AY4004" s="1328"/>
      <c r="AZ4004" s="1271"/>
      <c r="BA4004" s="1328"/>
      <c r="BB4004" s="1271"/>
      <c r="BC4004" s="1328"/>
      <c r="BD4004" s="1271"/>
      <c r="BE4004" s="1328"/>
      <c r="BF4004" s="205"/>
      <c r="BH4004" s="1011"/>
      <c r="BI4004" s="1011"/>
    </row>
    <row r="4005" spans="1:61" ht="45" customHeight="1" thickBot="1" x14ac:dyDescent="0.3">
      <c r="A4005" s="216"/>
      <c r="B4005" s="213" t="s">
        <v>1266</v>
      </c>
      <c r="C4005" s="213">
        <v>12170817</v>
      </c>
      <c r="D4005" s="215">
        <v>44181</v>
      </c>
      <c r="E4005" s="215">
        <v>44181</v>
      </c>
      <c r="F4005" s="215">
        <v>45276</v>
      </c>
      <c r="G4005" s="213">
        <v>-7777</v>
      </c>
      <c r="H4005" s="213" t="s">
        <v>14689</v>
      </c>
      <c r="I4005" s="485"/>
      <c r="J4005" s="213" t="s">
        <v>14676</v>
      </c>
      <c r="K4005" s="213" t="s">
        <v>50</v>
      </c>
      <c r="L4005" s="213" t="s">
        <v>260</v>
      </c>
      <c r="M4005" s="213" t="s">
        <v>179</v>
      </c>
      <c r="N4005" s="213" t="s">
        <v>48</v>
      </c>
      <c r="O4005" s="1058"/>
      <c r="P4005" s="1075" t="s">
        <v>14677</v>
      </c>
      <c r="Q4005" s="213" t="s">
        <v>559</v>
      </c>
      <c r="R4005" s="213" t="s">
        <v>6931</v>
      </c>
      <c r="S4005" s="213" t="s">
        <v>14690</v>
      </c>
      <c r="T4005" s="1075"/>
      <c r="U4005" s="846"/>
      <c r="V4005" s="846"/>
      <c r="W4005" s="213"/>
      <c r="X4005" s="485"/>
      <c r="Y4005" s="846"/>
      <c r="Z4005" s="846"/>
      <c r="AA4005" s="846"/>
      <c r="AB4005" s="1058"/>
      <c r="AC4005" s="846"/>
      <c r="AD4005" s="846"/>
      <c r="AE4005" s="846"/>
      <c r="AF4005" s="216" t="s">
        <v>687</v>
      </c>
      <c r="AG4005" s="216"/>
      <c r="AH4005" s="216"/>
      <c r="AI4005" s="216"/>
      <c r="AJ4005" s="216" t="s">
        <v>14693</v>
      </c>
      <c r="AK4005" s="216" t="s">
        <v>14694</v>
      </c>
      <c r="AL4005" s="216">
        <v>42</v>
      </c>
      <c r="AM4005" s="216">
        <v>37</v>
      </c>
      <c r="AN4005" s="1122">
        <v>17.7</v>
      </c>
      <c r="AO4005" s="216">
        <v>23</v>
      </c>
      <c r="AP4005" s="216">
        <v>47</v>
      </c>
      <c r="AQ4005" s="216">
        <v>55.9</v>
      </c>
      <c r="AR4005" s="216">
        <f t="shared" si="615"/>
        <v>42.621583333333334</v>
      </c>
      <c r="AS4005" s="216">
        <f t="shared" si="616"/>
        <v>23.798861111111112</v>
      </c>
      <c r="AT4005" s="213" t="s">
        <v>34</v>
      </c>
      <c r="AU4005" s="485"/>
      <c r="AV4005" s="1270"/>
      <c r="AW4005" s="1077"/>
      <c r="AX4005" s="1270"/>
      <c r="AY4005" s="1077"/>
      <c r="AZ4005" s="1270"/>
      <c r="BA4005" s="1077"/>
      <c r="BB4005" s="1270"/>
      <c r="BC4005" s="1077"/>
      <c r="BD4005" s="1270"/>
      <c r="BE4005" s="1077"/>
      <c r="BF4005" s="213"/>
      <c r="BH4005" s="1011"/>
      <c r="BI4005" s="1011"/>
    </row>
    <row r="4006" spans="1:61" ht="45" customHeight="1" x14ac:dyDescent="0.25">
      <c r="A4006" s="208">
        <v>1389</v>
      </c>
      <c r="B4006" s="205" t="s">
        <v>13718</v>
      </c>
      <c r="C4006" s="205">
        <v>12170818</v>
      </c>
      <c r="D4006" s="207">
        <v>44183</v>
      </c>
      <c r="E4006" s="207">
        <v>44183</v>
      </c>
      <c r="F4006" s="207">
        <v>46374</v>
      </c>
      <c r="G4006" s="205">
        <v>-7777</v>
      </c>
      <c r="H4006" s="205" t="s">
        <v>14695</v>
      </c>
      <c r="I4006" s="133"/>
      <c r="J4006" s="205" t="s">
        <v>13314</v>
      </c>
      <c r="K4006" s="205" t="s">
        <v>50</v>
      </c>
      <c r="L4006" s="205" t="s">
        <v>214</v>
      </c>
      <c r="M4006" s="205" t="s">
        <v>179</v>
      </c>
      <c r="N4006" s="205" t="s">
        <v>48</v>
      </c>
      <c r="O4006" s="1084" t="s">
        <v>14697</v>
      </c>
      <c r="P4006" s="1076" t="s">
        <v>14696</v>
      </c>
      <c r="Q4006" s="205" t="s">
        <v>559</v>
      </c>
      <c r="R4006" s="205" t="s">
        <v>6931</v>
      </c>
      <c r="S4006" s="205" t="s">
        <v>14698</v>
      </c>
      <c r="T4006" s="1076"/>
      <c r="U4006" s="1031"/>
      <c r="V4006" s="1031"/>
      <c r="W4006" s="205"/>
      <c r="X4006" s="133"/>
      <c r="Y4006" s="1031"/>
      <c r="Z4006" s="1031"/>
      <c r="AA4006" s="1031"/>
      <c r="AB4006" s="1084"/>
      <c r="AC4006" s="1031"/>
      <c r="AD4006" s="1031"/>
      <c r="AE4006" s="1031"/>
      <c r="AF4006" s="208" t="s">
        <v>14699</v>
      </c>
      <c r="AG4006" s="208"/>
      <c r="AH4006" s="208"/>
      <c r="AI4006" s="208"/>
      <c r="AJ4006" s="101" t="s">
        <v>14701</v>
      </c>
      <c r="AK4006" s="101" t="s">
        <v>14702</v>
      </c>
      <c r="AL4006" s="208">
        <v>42</v>
      </c>
      <c r="AM4006" s="208">
        <v>37</v>
      </c>
      <c r="AN4006" s="1202">
        <v>20.059999999999999</v>
      </c>
      <c r="AO4006" s="208">
        <v>23</v>
      </c>
      <c r="AP4006" s="208">
        <v>36</v>
      </c>
      <c r="AQ4006" s="208">
        <v>27.13</v>
      </c>
      <c r="AR4006" s="101">
        <f t="shared" si="615"/>
        <v>42.622238888888887</v>
      </c>
      <c r="AS4006" s="101">
        <f t="shared" si="616"/>
        <v>23.607536111111113</v>
      </c>
      <c r="AT4006" s="205" t="s">
        <v>43</v>
      </c>
      <c r="AU4006" s="133"/>
      <c r="AV4006" s="1271"/>
      <c r="AW4006" s="1328"/>
      <c r="AX4006" s="1369" t="s">
        <v>16915</v>
      </c>
      <c r="AY4006" s="1370">
        <v>45281</v>
      </c>
      <c r="AZ4006" s="1271"/>
      <c r="BA4006" s="1328"/>
      <c r="BB4006" s="1271"/>
      <c r="BC4006" s="1328"/>
      <c r="BD4006" s="1271"/>
      <c r="BE4006" s="1328"/>
      <c r="BF4006" s="205"/>
      <c r="BH4006" s="1011"/>
      <c r="BI4006" s="1011"/>
    </row>
    <row r="4007" spans="1:61" ht="45" customHeight="1" thickBot="1" x14ac:dyDescent="0.3">
      <c r="A4007" s="216"/>
      <c r="B4007" s="213" t="s">
        <v>13718</v>
      </c>
      <c r="C4007" s="213">
        <v>12170818</v>
      </c>
      <c r="D4007" s="215">
        <v>44183</v>
      </c>
      <c r="E4007" s="215">
        <v>44183</v>
      </c>
      <c r="F4007" s="215">
        <v>46374</v>
      </c>
      <c r="G4007" s="213">
        <v>-7777</v>
      </c>
      <c r="H4007" s="213" t="s">
        <v>14695</v>
      </c>
      <c r="I4007" s="485"/>
      <c r="J4007" s="213" t="s">
        <v>13314</v>
      </c>
      <c r="K4007" s="213" t="s">
        <v>50</v>
      </c>
      <c r="L4007" s="213" t="s">
        <v>214</v>
      </c>
      <c r="M4007" s="213" t="s">
        <v>179</v>
      </c>
      <c r="N4007" s="213" t="s">
        <v>48</v>
      </c>
      <c r="O4007" s="1058" t="s">
        <v>14697</v>
      </c>
      <c r="P4007" s="1075" t="s">
        <v>14696</v>
      </c>
      <c r="Q4007" s="213" t="s">
        <v>559</v>
      </c>
      <c r="R4007" s="213" t="s">
        <v>6931</v>
      </c>
      <c r="S4007" s="213" t="s">
        <v>14698</v>
      </c>
      <c r="T4007" s="1075"/>
      <c r="U4007" s="846"/>
      <c r="V4007" s="846"/>
      <c r="W4007" s="213"/>
      <c r="X4007" s="485"/>
      <c r="Y4007" s="846"/>
      <c r="Z4007" s="846"/>
      <c r="AA4007" s="846"/>
      <c r="AB4007" s="1058"/>
      <c r="AC4007" s="846"/>
      <c r="AD4007" s="846"/>
      <c r="AE4007" s="846"/>
      <c r="AF4007" s="216" t="s">
        <v>14700</v>
      </c>
      <c r="AG4007" s="216"/>
      <c r="AH4007" s="216"/>
      <c r="AI4007" s="216"/>
      <c r="AJ4007" s="216" t="s">
        <v>14703</v>
      </c>
      <c r="AK4007" s="216" t="s">
        <v>14704</v>
      </c>
      <c r="AL4007" s="216">
        <v>42</v>
      </c>
      <c r="AM4007" s="216">
        <v>37</v>
      </c>
      <c r="AN4007" s="1122">
        <v>18.739999999999998</v>
      </c>
      <c r="AO4007" s="216">
        <v>23</v>
      </c>
      <c r="AP4007" s="216">
        <v>36</v>
      </c>
      <c r="AQ4007" s="216">
        <v>29.54</v>
      </c>
      <c r="AR4007" s="216">
        <f t="shared" si="615"/>
        <v>42.621872222222223</v>
      </c>
      <c r="AS4007" s="216">
        <f t="shared" si="616"/>
        <v>23.608205555555557</v>
      </c>
      <c r="AT4007" s="213" t="s">
        <v>43</v>
      </c>
      <c r="AU4007" s="485"/>
      <c r="AV4007" s="1270"/>
      <c r="AW4007" s="1077"/>
      <c r="AX4007" s="1357" t="s">
        <v>16915</v>
      </c>
      <c r="AY4007" s="1358">
        <v>45281</v>
      </c>
      <c r="AZ4007" s="1270"/>
      <c r="BA4007" s="1077"/>
      <c r="BB4007" s="1270"/>
      <c r="BC4007" s="1077"/>
      <c r="BD4007" s="1270"/>
      <c r="BE4007" s="1077"/>
      <c r="BF4007" s="213"/>
      <c r="BH4007" s="1011"/>
      <c r="BI4007" s="1011"/>
    </row>
    <row r="4008" spans="1:61" ht="45" customHeight="1" x14ac:dyDescent="0.25">
      <c r="A4008" s="208">
        <v>1390</v>
      </c>
      <c r="B4008" s="205" t="s">
        <v>10256</v>
      </c>
      <c r="C4008" s="205">
        <v>12170819</v>
      </c>
      <c r="D4008" s="207">
        <v>44187</v>
      </c>
      <c r="E4008" s="207">
        <v>44187</v>
      </c>
      <c r="F4008" s="207">
        <v>45282</v>
      </c>
      <c r="G4008" s="205">
        <v>-7777</v>
      </c>
      <c r="H4008" s="205" t="s">
        <v>582</v>
      </c>
      <c r="I4008" s="133"/>
      <c r="J4008" s="205" t="s">
        <v>13747</v>
      </c>
      <c r="K4008" s="205" t="s">
        <v>33</v>
      </c>
      <c r="L4008" s="205" t="s">
        <v>42</v>
      </c>
      <c r="M4008" s="205" t="s">
        <v>42</v>
      </c>
      <c r="N4008" s="205" t="s">
        <v>41</v>
      </c>
      <c r="O4008" s="1084" t="s">
        <v>14725</v>
      </c>
      <c r="P4008" s="1076" t="s">
        <v>14705</v>
      </c>
      <c r="Q4008" s="205" t="s">
        <v>559</v>
      </c>
      <c r="R4008" s="205" t="s">
        <v>6931</v>
      </c>
      <c r="S4008" s="205" t="s">
        <v>14706</v>
      </c>
      <c r="T4008" s="1076"/>
      <c r="U4008" s="1031"/>
      <c r="V4008" s="1031"/>
      <c r="W4008" s="205"/>
      <c r="X4008" s="133"/>
      <c r="Y4008" s="1031"/>
      <c r="Z4008" s="1031"/>
      <c r="AA4008" s="1031"/>
      <c r="AB4008" s="1084"/>
      <c r="AC4008" s="1031"/>
      <c r="AD4008" s="1031"/>
      <c r="AE4008" s="1031"/>
      <c r="AF4008" s="208" t="s">
        <v>14707</v>
      </c>
      <c r="AG4008" s="208"/>
      <c r="AH4008" s="208"/>
      <c r="AI4008" s="208"/>
      <c r="AJ4008" s="101" t="s">
        <v>14708</v>
      </c>
      <c r="AK4008" s="101" t="s">
        <v>14709</v>
      </c>
      <c r="AL4008" s="208">
        <v>43</v>
      </c>
      <c r="AM4008" s="208">
        <v>22</v>
      </c>
      <c r="AN4008" s="1202">
        <v>57.25</v>
      </c>
      <c r="AO4008" s="208">
        <v>25</v>
      </c>
      <c r="AP4008" s="208">
        <v>40</v>
      </c>
      <c r="AQ4008" s="208">
        <v>5.54</v>
      </c>
      <c r="AR4008" s="101">
        <f t="shared" si="615"/>
        <v>43.382569444444442</v>
      </c>
      <c r="AS4008" s="101">
        <f t="shared" si="616"/>
        <v>25.668205555555556</v>
      </c>
      <c r="AT4008" s="205" t="s">
        <v>34</v>
      </c>
      <c r="AU4008" s="133"/>
      <c r="AV4008" s="1271"/>
      <c r="AW4008" s="1328"/>
      <c r="AX4008" s="1381"/>
      <c r="AY4008" s="1382"/>
      <c r="AZ4008" s="1271"/>
      <c r="BA4008" s="1328"/>
      <c r="BB4008" s="1271"/>
      <c r="BC4008" s="1328"/>
      <c r="BD4008" s="1271"/>
      <c r="BE4008" s="1328"/>
      <c r="BF4008" s="205"/>
      <c r="BH4008" s="1011"/>
      <c r="BI4008" s="1011"/>
    </row>
    <row r="4009" spans="1:61" ht="45" customHeight="1" x14ac:dyDescent="0.25">
      <c r="A4009" s="101"/>
      <c r="B4009" s="190" t="s">
        <v>10256</v>
      </c>
      <c r="C4009" s="190">
        <v>12170819</v>
      </c>
      <c r="D4009" s="191">
        <v>44187</v>
      </c>
      <c r="E4009" s="191">
        <v>44187</v>
      </c>
      <c r="F4009" s="191">
        <v>45282</v>
      </c>
      <c r="G4009" s="190">
        <v>-7777</v>
      </c>
      <c r="H4009" s="190" t="s">
        <v>582</v>
      </c>
      <c r="J4009" s="190" t="s">
        <v>13747</v>
      </c>
      <c r="K4009" s="190" t="s">
        <v>33</v>
      </c>
      <c r="L4009" s="190" t="s">
        <v>42</v>
      </c>
      <c r="M4009" s="190" t="s">
        <v>42</v>
      </c>
      <c r="N4009" s="190" t="s">
        <v>41</v>
      </c>
      <c r="O4009" s="106" t="s">
        <v>14725</v>
      </c>
      <c r="P4009" s="1074" t="s">
        <v>14705</v>
      </c>
      <c r="Q4009" s="190" t="s">
        <v>559</v>
      </c>
      <c r="R4009" s="190" t="s">
        <v>6931</v>
      </c>
      <c r="S4009" s="190" t="s">
        <v>14706</v>
      </c>
      <c r="T4009" s="1074"/>
      <c r="U4009" s="88"/>
      <c r="V4009" s="88"/>
      <c r="W4009" s="190"/>
      <c r="Y4009" s="88"/>
      <c r="Z4009" s="88"/>
      <c r="AA4009" s="88"/>
      <c r="AB4009" s="106"/>
      <c r="AC4009" s="88"/>
      <c r="AD4009" s="88"/>
      <c r="AE4009" s="88"/>
      <c r="AF4009" s="101" t="s">
        <v>14710</v>
      </c>
      <c r="AG4009" s="101"/>
      <c r="AH4009" s="101"/>
      <c r="AI4009" s="101"/>
      <c r="AJ4009" s="101" t="s">
        <v>14711</v>
      </c>
      <c r="AK4009" s="101" t="s">
        <v>14712</v>
      </c>
      <c r="AL4009" s="101">
        <v>43</v>
      </c>
      <c r="AM4009" s="101">
        <v>22</v>
      </c>
      <c r="AN4009" s="1117">
        <v>56.99</v>
      </c>
      <c r="AO4009" s="101">
        <v>25</v>
      </c>
      <c r="AP4009" s="101">
        <v>40</v>
      </c>
      <c r="AQ4009" s="101">
        <v>4.88</v>
      </c>
      <c r="AR4009" s="101">
        <f t="shared" si="615"/>
        <v>43.38249722222222</v>
      </c>
      <c r="AS4009" s="101">
        <f t="shared" si="616"/>
        <v>25.668022222222223</v>
      </c>
      <c r="AT4009" s="190" t="s">
        <v>34</v>
      </c>
      <c r="BF4009" s="190"/>
      <c r="BH4009" s="1011"/>
      <c r="BI4009" s="1011"/>
    </row>
    <row r="4010" spans="1:61" ht="45" customHeight="1" x14ac:dyDescent="0.25">
      <c r="A4010" s="101"/>
      <c r="B4010" s="190" t="s">
        <v>10256</v>
      </c>
      <c r="C4010" s="190">
        <v>12170819</v>
      </c>
      <c r="D4010" s="191">
        <v>44187</v>
      </c>
      <c r="E4010" s="191">
        <v>44187</v>
      </c>
      <c r="F4010" s="191">
        <v>45282</v>
      </c>
      <c r="G4010" s="190">
        <v>-7777</v>
      </c>
      <c r="H4010" s="190" t="s">
        <v>582</v>
      </c>
      <c r="J4010" s="190" t="s">
        <v>13747</v>
      </c>
      <c r="K4010" s="190" t="s">
        <v>33</v>
      </c>
      <c r="L4010" s="190" t="s">
        <v>42</v>
      </c>
      <c r="M4010" s="190" t="s">
        <v>42</v>
      </c>
      <c r="N4010" s="190" t="s">
        <v>41</v>
      </c>
      <c r="O4010" s="106" t="s">
        <v>14725</v>
      </c>
      <c r="P4010" s="1074" t="s">
        <v>14705</v>
      </c>
      <c r="Q4010" s="190" t="s">
        <v>559</v>
      </c>
      <c r="R4010" s="190" t="s">
        <v>6931</v>
      </c>
      <c r="S4010" s="190" t="s">
        <v>14706</v>
      </c>
      <c r="T4010" s="1074"/>
      <c r="U4010" s="88"/>
      <c r="V4010" s="88"/>
      <c r="W4010" s="190"/>
      <c r="Y4010" s="88"/>
      <c r="Z4010" s="88"/>
      <c r="AA4010" s="88"/>
      <c r="AB4010" s="106"/>
      <c r="AC4010" s="88"/>
      <c r="AD4010" s="88"/>
      <c r="AE4010" s="88"/>
      <c r="AF4010" s="101" t="s">
        <v>14713</v>
      </c>
      <c r="AG4010" s="101"/>
      <c r="AH4010" s="101"/>
      <c r="AI4010" s="101"/>
      <c r="AJ4010" s="101" t="s">
        <v>14714</v>
      </c>
      <c r="AK4010" s="101" t="s">
        <v>14715</v>
      </c>
      <c r="AL4010" s="101">
        <v>43</v>
      </c>
      <c r="AM4010" s="101">
        <v>22</v>
      </c>
      <c r="AN4010" s="1117">
        <v>56.72</v>
      </c>
      <c r="AO4010" s="101">
        <v>25</v>
      </c>
      <c r="AP4010" s="101">
        <v>40</v>
      </c>
      <c r="AQ4010" s="101">
        <v>4.22</v>
      </c>
      <c r="AR4010" s="101">
        <f t="shared" si="615"/>
        <v>43.382422222222225</v>
      </c>
      <c r="AS4010" s="101">
        <f t="shared" si="616"/>
        <v>25.667838888888891</v>
      </c>
      <c r="AT4010" s="190" t="s">
        <v>34</v>
      </c>
      <c r="BF4010" s="190"/>
      <c r="BH4010" s="1011"/>
      <c r="BI4010" s="1011"/>
    </row>
    <row r="4011" spans="1:61" ht="45" customHeight="1" x14ac:dyDescent="0.25">
      <c r="A4011" s="101"/>
      <c r="B4011" s="190" t="s">
        <v>10256</v>
      </c>
      <c r="C4011" s="190">
        <v>12170819</v>
      </c>
      <c r="D4011" s="191">
        <v>44187</v>
      </c>
      <c r="E4011" s="191">
        <v>44187</v>
      </c>
      <c r="F4011" s="191">
        <v>45282</v>
      </c>
      <c r="G4011" s="190">
        <v>-7777</v>
      </c>
      <c r="H4011" s="190" t="s">
        <v>582</v>
      </c>
      <c r="J4011" s="190" t="s">
        <v>13747</v>
      </c>
      <c r="K4011" s="190" t="s">
        <v>33</v>
      </c>
      <c r="L4011" s="190" t="s">
        <v>42</v>
      </c>
      <c r="M4011" s="190" t="s">
        <v>42</v>
      </c>
      <c r="N4011" s="190" t="s">
        <v>41</v>
      </c>
      <c r="O4011" s="106" t="s">
        <v>14725</v>
      </c>
      <c r="P4011" s="1074" t="s">
        <v>14705</v>
      </c>
      <c r="Q4011" s="190" t="s">
        <v>559</v>
      </c>
      <c r="R4011" s="190" t="s">
        <v>6931</v>
      </c>
      <c r="S4011" s="190" t="s">
        <v>14706</v>
      </c>
      <c r="T4011" s="1074"/>
      <c r="U4011" s="88"/>
      <c r="V4011" s="88"/>
      <c r="W4011" s="190"/>
      <c r="Y4011" s="88"/>
      <c r="Z4011" s="88"/>
      <c r="AA4011" s="88"/>
      <c r="AB4011" s="106"/>
      <c r="AC4011" s="88"/>
      <c r="AD4011" s="88"/>
      <c r="AE4011" s="88"/>
      <c r="AF4011" s="101" t="s">
        <v>14716</v>
      </c>
      <c r="AG4011" s="101"/>
      <c r="AH4011" s="101"/>
      <c r="AI4011" s="101"/>
      <c r="AJ4011" s="101" t="s">
        <v>14717</v>
      </c>
      <c r="AK4011" s="101" t="s">
        <v>14718</v>
      </c>
      <c r="AL4011" s="101">
        <v>43</v>
      </c>
      <c r="AM4011" s="101">
        <v>22</v>
      </c>
      <c r="AN4011" s="1117">
        <v>56.45</v>
      </c>
      <c r="AO4011" s="101">
        <v>25</v>
      </c>
      <c r="AP4011" s="101">
        <v>40</v>
      </c>
      <c r="AQ4011" s="101">
        <v>3.55</v>
      </c>
      <c r="AR4011" s="101">
        <f t="shared" si="615"/>
        <v>43.382347222222222</v>
      </c>
      <c r="AS4011" s="101">
        <f t="shared" si="616"/>
        <v>25.667652777777779</v>
      </c>
      <c r="AT4011" s="190" t="s">
        <v>34</v>
      </c>
      <c r="BF4011" s="190"/>
      <c r="BH4011" s="1011"/>
      <c r="BI4011" s="1011"/>
    </row>
    <row r="4012" spans="1:61" ht="45" customHeight="1" x14ac:dyDescent="0.25">
      <c r="A4012" s="101"/>
      <c r="B4012" s="190" t="s">
        <v>10256</v>
      </c>
      <c r="C4012" s="190">
        <v>12170819</v>
      </c>
      <c r="D4012" s="191">
        <v>44187</v>
      </c>
      <c r="E4012" s="191">
        <v>44187</v>
      </c>
      <c r="F4012" s="191">
        <v>45282</v>
      </c>
      <c r="G4012" s="190">
        <v>-7777</v>
      </c>
      <c r="H4012" s="190" t="s">
        <v>582</v>
      </c>
      <c r="J4012" s="190" t="s">
        <v>13747</v>
      </c>
      <c r="K4012" s="190" t="s">
        <v>33</v>
      </c>
      <c r="L4012" s="190" t="s">
        <v>42</v>
      </c>
      <c r="M4012" s="190" t="s">
        <v>42</v>
      </c>
      <c r="N4012" s="190" t="s">
        <v>41</v>
      </c>
      <c r="O4012" s="106" t="s">
        <v>14725</v>
      </c>
      <c r="P4012" s="1074" t="s">
        <v>14705</v>
      </c>
      <c r="Q4012" s="190" t="s">
        <v>559</v>
      </c>
      <c r="R4012" s="190" t="s">
        <v>6931</v>
      </c>
      <c r="S4012" s="190" t="s">
        <v>14706</v>
      </c>
      <c r="T4012" s="1074"/>
      <c r="U4012" s="88"/>
      <c r="V4012" s="88"/>
      <c r="W4012" s="190"/>
      <c r="Y4012" s="88"/>
      <c r="Z4012" s="88"/>
      <c r="AA4012" s="88"/>
      <c r="AB4012" s="106"/>
      <c r="AC4012" s="88"/>
      <c r="AD4012" s="88"/>
      <c r="AE4012" s="88"/>
      <c r="AF4012" s="101" t="s">
        <v>14719</v>
      </c>
      <c r="AG4012" s="101"/>
      <c r="AH4012" s="101"/>
      <c r="AI4012" s="101"/>
      <c r="AJ4012" s="101" t="s">
        <v>14720</v>
      </c>
      <c r="AK4012" s="101" t="s">
        <v>14721</v>
      </c>
      <c r="AL4012" s="101">
        <v>43</v>
      </c>
      <c r="AM4012" s="101">
        <v>22</v>
      </c>
      <c r="AN4012" s="1117">
        <v>57.15</v>
      </c>
      <c r="AO4012" s="101">
        <v>25</v>
      </c>
      <c r="AP4012" s="101">
        <v>40</v>
      </c>
      <c r="AQ4012" s="101">
        <v>6.27</v>
      </c>
      <c r="AR4012" s="101">
        <f t="shared" si="615"/>
        <v>43.382541666666668</v>
      </c>
      <c r="AS4012" s="101">
        <f t="shared" si="616"/>
        <v>25.668408333333335</v>
      </c>
      <c r="AT4012" s="190" t="s">
        <v>34</v>
      </c>
      <c r="BF4012" s="190"/>
      <c r="BH4012" s="1011"/>
      <c r="BI4012" s="1011"/>
    </row>
    <row r="4013" spans="1:61" ht="45" customHeight="1" thickBot="1" x14ac:dyDescent="0.3">
      <c r="A4013" s="216"/>
      <c r="B4013" s="213" t="s">
        <v>10256</v>
      </c>
      <c r="C4013" s="213">
        <v>12170819</v>
      </c>
      <c r="D4013" s="215">
        <v>44187</v>
      </c>
      <c r="E4013" s="215">
        <v>44187</v>
      </c>
      <c r="F4013" s="215">
        <v>45282</v>
      </c>
      <c r="G4013" s="213">
        <v>-7777</v>
      </c>
      <c r="H4013" s="213" t="s">
        <v>582</v>
      </c>
      <c r="I4013" s="485"/>
      <c r="J4013" s="213" t="s">
        <v>13747</v>
      </c>
      <c r="K4013" s="213" t="s">
        <v>33</v>
      </c>
      <c r="L4013" s="213" t="s">
        <v>42</v>
      </c>
      <c r="M4013" s="213" t="s">
        <v>42</v>
      </c>
      <c r="N4013" s="213" t="s">
        <v>41</v>
      </c>
      <c r="O4013" s="1058" t="s">
        <v>14725</v>
      </c>
      <c r="P4013" s="1075" t="s">
        <v>14705</v>
      </c>
      <c r="Q4013" s="213" t="s">
        <v>559</v>
      </c>
      <c r="R4013" s="213" t="s">
        <v>6931</v>
      </c>
      <c r="S4013" s="213" t="s">
        <v>14706</v>
      </c>
      <c r="T4013" s="1075"/>
      <c r="U4013" s="846"/>
      <c r="V4013" s="846"/>
      <c r="W4013" s="213"/>
      <c r="X4013" s="485"/>
      <c r="Y4013" s="846"/>
      <c r="Z4013" s="846"/>
      <c r="AA4013" s="846"/>
      <c r="AB4013" s="1058"/>
      <c r="AC4013" s="846"/>
      <c r="AD4013" s="846"/>
      <c r="AE4013" s="846"/>
      <c r="AF4013" s="216" t="s">
        <v>14722</v>
      </c>
      <c r="AG4013" s="216"/>
      <c r="AH4013" s="216"/>
      <c r="AI4013" s="216"/>
      <c r="AJ4013" s="216" t="s">
        <v>14723</v>
      </c>
      <c r="AK4013" s="216" t="s">
        <v>14724</v>
      </c>
      <c r="AL4013" s="216">
        <v>43</v>
      </c>
      <c r="AM4013" s="216">
        <v>22</v>
      </c>
      <c r="AN4013" s="1122">
        <v>55.39</v>
      </c>
      <c r="AO4013" s="216">
        <v>25</v>
      </c>
      <c r="AP4013" s="216">
        <v>40</v>
      </c>
      <c r="AQ4013" s="216">
        <v>1.01</v>
      </c>
      <c r="AR4013" s="216">
        <f t="shared" si="615"/>
        <v>43.38205277777778</v>
      </c>
      <c r="AS4013" s="216">
        <f t="shared" si="616"/>
        <v>25.666947222222223</v>
      </c>
      <c r="AT4013" s="213" t="s">
        <v>34</v>
      </c>
      <c r="AU4013" s="485"/>
      <c r="AV4013" s="1270"/>
      <c r="AW4013" s="1077"/>
      <c r="AX4013" s="1270"/>
      <c r="AY4013" s="1077"/>
      <c r="AZ4013" s="1270"/>
      <c r="BA4013" s="1077"/>
      <c r="BB4013" s="1270"/>
      <c r="BC4013" s="1077"/>
      <c r="BD4013" s="1270"/>
      <c r="BE4013" s="1077"/>
      <c r="BF4013" s="213"/>
      <c r="BH4013" s="1011"/>
      <c r="BI4013" s="1011"/>
    </row>
    <row r="4014" spans="1:61" ht="45" customHeight="1" x14ac:dyDescent="0.25">
      <c r="A4014" s="208">
        <v>1391</v>
      </c>
      <c r="B4014" s="205" t="s">
        <v>2669</v>
      </c>
      <c r="C4014" s="205">
        <v>12190009</v>
      </c>
      <c r="D4014" s="207">
        <v>44182</v>
      </c>
      <c r="E4014" s="207">
        <v>44182</v>
      </c>
      <c r="F4014" s="207">
        <v>45277</v>
      </c>
      <c r="G4014" s="205">
        <v>-7777</v>
      </c>
      <c r="H4014" s="205" t="s">
        <v>582</v>
      </c>
      <c r="I4014" s="133"/>
      <c r="J4014" s="205" t="s">
        <v>12134</v>
      </c>
      <c r="K4014" s="205" t="s">
        <v>33</v>
      </c>
      <c r="L4014" s="205" t="s">
        <v>41</v>
      </c>
      <c r="M4014" s="205" t="s">
        <v>41</v>
      </c>
      <c r="N4014" s="205" t="s">
        <v>41</v>
      </c>
      <c r="O4014" s="1084" t="s">
        <v>14726</v>
      </c>
      <c r="P4014" s="1076" t="s">
        <v>13761</v>
      </c>
      <c r="Q4014" s="205" t="s">
        <v>559</v>
      </c>
      <c r="R4014" s="205" t="s">
        <v>13762</v>
      </c>
      <c r="S4014" s="205" t="s">
        <v>14727</v>
      </c>
      <c r="T4014" s="1076"/>
      <c r="U4014" s="1031"/>
      <c r="V4014" s="1031"/>
      <c r="W4014" s="205"/>
      <c r="X4014" s="133"/>
      <c r="Y4014" s="1031"/>
      <c r="Z4014" s="1031"/>
      <c r="AA4014" s="1031"/>
      <c r="AB4014" s="1084"/>
      <c r="AC4014" s="1031"/>
      <c r="AD4014" s="1031"/>
      <c r="AE4014" s="1031"/>
      <c r="AF4014" s="208" t="s">
        <v>686</v>
      </c>
      <c r="AG4014" s="208"/>
      <c r="AH4014" s="208"/>
      <c r="AI4014" s="208"/>
      <c r="AJ4014" s="101" t="s">
        <v>14728</v>
      </c>
      <c r="AK4014" s="101" t="s">
        <v>14729</v>
      </c>
      <c r="AL4014" s="208">
        <v>43</v>
      </c>
      <c r="AM4014" s="208">
        <v>4</v>
      </c>
      <c r="AN4014" s="1202">
        <v>16.21</v>
      </c>
      <c r="AO4014" s="208">
        <v>25</v>
      </c>
      <c r="AP4014" s="208">
        <v>38</v>
      </c>
      <c r="AQ4014" s="208">
        <v>3.12</v>
      </c>
      <c r="AR4014" s="101">
        <f t="shared" si="615"/>
        <v>43.07116944444445</v>
      </c>
      <c r="AS4014" s="101">
        <f t="shared" si="616"/>
        <v>25.6342</v>
      </c>
      <c r="AT4014" s="205" t="s">
        <v>34</v>
      </c>
      <c r="AU4014" s="133"/>
      <c r="AV4014" s="1271"/>
      <c r="AW4014" s="1328"/>
      <c r="AX4014" s="1271"/>
      <c r="AY4014" s="1328"/>
      <c r="AZ4014" s="1271"/>
      <c r="BA4014" s="1328"/>
      <c r="BB4014" s="1271"/>
      <c r="BC4014" s="1328"/>
      <c r="BD4014" s="1271"/>
      <c r="BE4014" s="1328"/>
      <c r="BF4014" s="205"/>
      <c r="BH4014" s="1011"/>
      <c r="BI4014" s="1011"/>
    </row>
    <row r="4015" spans="1:61" ht="45" customHeight="1" thickBot="1" x14ac:dyDescent="0.3">
      <c r="A4015" s="216"/>
      <c r="B4015" s="213" t="s">
        <v>2669</v>
      </c>
      <c r="C4015" s="213">
        <v>12190009</v>
      </c>
      <c r="D4015" s="215">
        <v>44182</v>
      </c>
      <c r="E4015" s="215">
        <v>44182</v>
      </c>
      <c r="F4015" s="215">
        <v>45277</v>
      </c>
      <c r="G4015" s="213">
        <v>-7777</v>
      </c>
      <c r="H4015" s="213" t="s">
        <v>582</v>
      </c>
      <c r="I4015" s="485"/>
      <c r="J4015" s="213" t="s">
        <v>12134</v>
      </c>
      <c r="K4015" s="213" t="s">
        <v>33</v>
      </c>
      <c r="L4015" s="213" t="s">
        <v>41</v>
      </c>
      <c r="M4015" s="213" t="s">
        <v>41</v>
      </c>
      <c r="N4015" s="213" t="s">
        <v>41</v>
      </c>
      <c r="O4015" s="1058" t="s">
        <v>14726</v>
      </c>
      <c r="P4015" s="1075" t="s">
        <v>13761</v>
      </c>
      <c r="Q4015" s="213" t="s">
        <v>559</v>
      </c>
      <c r="R4015" s="213" t="s">
        <v>13762</v>
      </c>
      <c r="S4015" s="213" t="s">
        <v>14727</v>
      </c>
      <c r="T4015" s="1075"/>
      <c r="U4015" s="846"/>
      <c r="V4015" s="846"/>
      <c r="W4015" s="213"/>
      <c r="X4015" s="485"/>
      <c r="Y4015" s="846"/>
      <c r="Z4015" s="846"/>
      <c r="AA4015" s="846"/>
      <c r="AB4015" s="1058"/>
      <c r="AC4015" s="846"/>
      <c r="AD4015" s="846"/>
      <c r="AE4015" s="846"/>
      <c r="AF4015" s="216" t="s">
        <v>687</v>
      </c>
      <c r="AG4015" s="216"/>
      <c r="AH4015" s="216"/>
      <c r="AI4015" s="216"/>
      <c r="AJ4015" s="216" t="s">
        <v>14730</v>
      </c>
      <c r="AK4015" s="216" t="s">
        <v>14731</v>
      </c>
      <c r="AL4015" s="216">
        <v>43</v>
      </c>
      <c r="AM4015" s="216">
        <v>4</v>
      </c>
      <c r="AN4015" s="1122">
        <v>30.27</v>
      </c>
      <c r="AO4015" s="216">
        <v>25</v>
      </c>
      <c r="AP4015" s="216">
        <v>38</v>
      </c>
      <c r="AQ4015" s="216">
        <v>10.78</v>
      </c>
      <c r="AR4015" s="216">
        <f t="shared" si="615"/>
        <v>43.075075000000005</v>
      </c>
      <c r="AS4015" s="216">
        <f t="shared" si="616"/>
        <v>25.636327777777776</v>
      </c>
      <c r="AT4015" s="213" t="s">
        <v>34</v>
      </c>
      <c r="AU4015" s="485"/>
      <c r="AV4015" s="1270"/>
      <c r="AW4015" s="1077"/>
      <c r="AX4015" s="1270"/>
      <c r="AY4015" s="1077"/>
      <c r="AZ4015" s="1270"/>
      <c r="BA4015" s="1077"/>
      <c r="BB4015" s="1270"/>
      <c r="BC4015" s="1077"/>
      <c r="BD4015" s="1270"/>
      <c r="BE4015" s="1077"/>
      <c r="BF4015" s="213"/>
      <c r="BH4015" s="1011"/>
      <c r="BI4015" s="1011"/>
    </row>
    <row r="4016" spans="1:61" ht="45" customHeight="1" thickBot="1" x14ac:dyDescent="0.3">
      <c r="A4016" s="246">
        <v>1392</v>
      </c>
      <c r="B4016" s="229" t="s">
        <v>10288</v>
      </c>
      <c r="C4016" s="229">
        <v>12460163</v>
      </c>
      <c r="D4016" s="248">
        <v>44172</v>
      </c>
      <c r="E4016" s="248">
        <v>44172</v>
      </c>
      <c r="F4016" s="248">
        <v>47824</v>
      </c>
      <c r="G4016" s="229">
        <v>-7777</v>
      </c>
      <c r="H4016" s="229" t="s">
        <v>11044</v>
      </c>
      <c r="I4016" s="1009"/>
      <c r="J4016" s="229" t="s">
        <v>12660</v>
      </c>
      <c r="K4016" s="229" t="s">
        <v>33</v>
      </c>
      <c r="L4016" s="229" t="s">
        <v>880</v>
      </c>
      <c r="M4016" s="229" t="s">
        <v>131</v>
      </c>
      <c r="N4016" s="229" t="s">
        <v>32</v>
      </c>
      <c r="O4016" s="1059" t="s">
        <v>14733</v>
      </c>
      <c r="P4016" s="1083" t="s">
        <v>14732</v>
      </c>
      <c r="Q4016" s="229" t="s">
        <v>559</v>
      </c>
      <c r="R4016" s="229" t="s">
        <v>1689</v>
      </c>
      <c r="S4016" s="229"/>
      <c r="T4016" s="1083"/>
      <c r="U4016" s="1013"/>
      <c r="V4016" s="1013"/>
      <c r="W4016" s="229"/>
      <c r="X4016" s="1009"/>
      <c r="Y4016" s="1013"/>
      <c r="Z4016" s="1013"/>
      <c r="AA4016" s="1013"/>
      <c r="AB4016" s="1059"/>
      <c r="AC4016" s="1013"/>
      <c r="AD4016" s="1013"/>
      <c r="AE4016" s="1013"/>
      <c r="AF4016" s="246" t="s">
        <v>14734</v>
      </c>
      <c r="AG4016" s="246"/>
      <c r="AH4016" s="246"/>
      <c r="AI4016" s="246">
        <v>291.14</v>
      </c>
      <c r="AJ4016" s="246" t="s">
        <v>14735</v>
      </c>
      <c r="AK4016" s="246" t="s">
        <v>14736</v>
      </c>
      <c r="AL4016" s="246">
        <v>42</v>
      </c>
      <c r="AM4016" s="246">
        <v>54</v>
      </c>
      <c r="AN4016" s="1209">
        <v>29.98</v>
      </c>
      <c r="AO4016" s="246">
        <v>25</v>
      </c>
      <c r="AP4016" s="246">
        <v>6</v>
      </c>
      <c r="AQ4016" s="246">
        <v>14.15</v>
      </c>
      <c r="AR4016" s="246">
        <f t="shared" si="615"/>
        <v>42.908327777777778</v>
      </c>
      <c r="AS4016" s="246">
        <f t="shared" si="616"/>
        <v>25.103930555555557</v>
      </c>
      <c r="AT4016" s="229" t="s">
        <v>34</v>
      </c>
      <c r="AU4016" s="1009"/>
      <c r="AV4016" s="1272"/>
      <c r="AW4016" s="1082"/>
      <c r="AX4016" s="1272"/>
      <c r="AY4016" s="1082"/>
      <c r="AZ4016" s="1272"/>
      <c r="BA4016" s="1082"/>
      <c r="BB4016" s="1272"/>
      <c r="BC4016" s="1082"/>
      <c r="BD4016" s="1272"/>
      <c r="BE4016" s="1082"/>
      <c r="BF4016" s="229"/>
      <c r="BH4016" s="1011"/>
      <c r="BI4016" s="1011"/>
    </row>
    <row r="4017" spans="1:61" ht="45" customHeight="1" thickBot="1" x14ac:dyDescent="0.3">
      <c r="A4017" s="246">
        <v>1393</v>
      </c>
      <c r="B4017" s="229" t="s">
        <v>14737</v>
      </c>
      <c r="C4017" s="229">
        <v>12460164</v>
      </c>
      <c r="D4017" s="248">
        <v>44175</v>
      </c>
      <c r="E4017" s="248">
        <v>44175</v>
      </c>
      <c r="F4017" s="248">
        <v>47486</v>
      </c>
      <c r="G4017" s="229">
        <v>-7777</v>
      </c>
      <c r="H4017" s="229" t="s">
        <v>10745</v>
      </c>
      <c r="I4017" s="1009"/>
      <c r="J4017" s="229" t="s">
        <v>1683</v>
      </c>
      <c r="K4017" s="229" t="s">
        <v>58</v>
      </c>
      <c r="L4017" s="229" t="s">
        <v>14738</v>
      </c>
      <c r="M4017" s="229" t="s">
        <v>14739</v>
      </c>
      <c r="N4017" s="229" t="s">
        <v>132</v>
      </c>
      <c r="O4017" s="1059" t="s">
        <v>14741</v>
      </c>
      <c r="P4017" s="1083" t="s">
        <v>14740</v>
      </c>
      <c r="Q4017" s="229" t="s">
        <v>559</v>
      </c>
      <c r="R4017" s="229" t="s">
        <v>14300</v>
      </c>
      <c r="S4017" s="229"/>
      <c r="T4017" s="1083"/>
      <c r="U4017" s="1013"/>
      <c r="V4017" s="1013"/>
      <c r="W4017" s="229"/>
      <c r="X4017" s="1009"/>
      <c r="Y4017" s="1013"/>
      <c r="Z4017" s="1013"/>
      <c r="AA4017" s="1013"/>
      <c r="AB4017" s="1059"/>
      <c r="AC4017" s="1013"/>
      <c r="AD4017" s="1013"/>
      <c r="AE4017" s="1013"/>
      <c r="AF4017" s="246" t="s">
        <v>14742</v>
      </c>
      <c r="AG4017" s="246"/>
      <c r="AH4017" s="246"/>
      <c r="AI4017" s="246"/>
      <c r="AJ4017" s="246" t="s">
        <v>14743</v>
      </c>
      <c r="AK4017" s="246" t="s">
        <v>14744</v>
      </c>
      <c r="AL4017" s="246">
        <v>43</v>
      </c>
      <c r="AM4017" s="246">
        <v>17</v>
      </c>
      <c r="AN4017" s="1209">
        <v>42</v>
      </c>
      <c r="AO4017" s="246">
        <v>26</v>
      </c>
      <c r="AP4017" s="246">
        <v>24</v>
      </c>
      <c r="AQ4017" s="246">
        <v>14</v>
      </c>
      <c r="AR4017" s="246">
        <f t="shared" si="615"/>
        <v>43.294999999999995</v>
      </c>
      <c r="AS4017" s="246">
        <f t="shared" si="616"/>
        <v>26.403888888888886</v>
      </c>
      <c r="AT4017" s="229" t="s">
        <v>34</v>
      </c>
      <c r="AU4017" s="1009"/>
      <c r="AV4017" s="1272"/>
      <c r="AW4017" s="1082"/>
      <c r="AX4017" s="1272"/>
      <c r="AY4017" s="1082"/>
      <c r="AZ4017" s="1272"/>
      <c r="BA4017" s="1082"/>
      <c r="BB4017" s="1272"/>
      <c r="BC4017" s="1082"/>
      <c r="BD4017" s="1272"/>
      <c r="BE4017" s="1082"/>
      <c r="BF4017" s="229"/>
      <c r="BH4017" s="1011"/>
      <c r="BI4017" s="1011"/>
    </row>
    <row r="4018" spans="1:61" ht="45" customHeight="1" thickBot="1" x14ac:dyDescent="0.3">
      <c r="A4018" s="246">
        <v>1394</v>
      </c>
      <c r="B4018" s="229" t="s">
        <v>14745</v>
      </c>
      <c r="C4018" s="229">
        <v>12460165</v>
      </c>
      <c r="D4018" s="248">
        <v>44194</v>
      </c>
      <c r="E4018" s="248">
        <v>44194</v>
      </c>
      <c r="F4018" s="248">
        <v>45018</v>
      </c>
      <c r="G4018" s="229">
        <v>-7777</v>
      </c>
      <c r="H4018" s="229" t="s">
        <v>3119</v>
      </c>
      <c r="I4018" s="1009"/>
      <c r="J4018" s="229" t="s">
        <v>1502</v>
      </c>
      <c r="K4018" s="229" t="s">
        <v>142</v>
      </c>
      <c r="L4018" s="229" t="s">
        <v>372</v>
      </c>
      <c r="M4018" s="229" t="s">
        <v>372</v>
      </c>
      <c r="N4018" s="229" t="s">
        <v>70</v>
      </c>
      <c r="O4018" s="1059" t="s">
        <v>14746</v>
      </c>
      <c r="P4018" s="1083" t="s">
        <v>14004</v>
      </c>
      <c r="Q4018" s="229" t="s">
        <v>559</v>
      </c>
      <c r="R4018" s="229" t="s">
        <v>1689</v>
      </c>
      <c r="S4018" s="229"/>
      <c r="T4018" s="1083"/>
      <c r="U4018" s="1013"/>
      <c r="V4018" s="1013"/>
      <c r="W4018" s="229"/>
      <c r="X4018" s="1009"/>
      <c r="Y4018" s="1013"/>
      <c r="Z4018" s="1013"/>
      <c r="AA4018" s="1013"/>
      <c r="AB4018" s="1059"/>
      <c r="AC4018" s="1013"/>
      <c r="AD4018" s="1013"/>
      <c r="AE4018" s="1013"/>
      <c r="AF4018" s="246" t="s">
        <v>9831</v>
      </c>
      <c r="AG4018" s="246"/>
      <c r="AH4018" s="246"/>
      <c r="AI4018" s="246"/>
      <c r="AJ4018" s="246" t="s">
        <v>14747</v>
      </c>
      <c r="AK4018" s="246" t="s">
        <v>14748</v>
      </c>
      <c r="AL4018" s="246">
        <v>43</v>
      </c>
      <c r="AM4018" s="246">
        <v>6</v>
      </c>
      <c r="AN4018" s="1209">
        <v>56.25</v>
      </c>
      <c r="AO4018" s="246">
        <v>24</v>
      </c>
      <c r="AP4018" s="246">
        <v>25</v>
      </c>
      <c r="AQ4018" s="246">
        <v>21.19</v>
      </c>
      <c r="AR4018" s="246">
        <f t="shared" si="615"/>
        <v>43.115625000000001</v>
      </c>
      <c r="AS4018" s="246">
        <f t="shared" si="616"/>
        <v>24.422552777777778</v>
      </c>
      <c r="AT4018" s="229" t="s">
        <v>34</v>
      </c>
      <c r="AU4018" s="1009"/>
      <c r="AV4018" s="1272"/>
      <c r="AW4018" s="1082"/>
      <c r="AX4018" s="1272"/>
      <c r="AY4018" s="1082"/>
      <c r="AZ4018" s="1272"/>
      <c r="BA4018" s="1082"/>
      <c r="BB4018" s="1272"/>
      <c r="BC4018" s="1082"/>
      <c r="BD4018" s="1272"/>
      <c r="BE4018" s="1082"/>
      <c r="BF4018" s="229"/>
      <c r="BH4018" s="1011"/>
      <c r="BI4018" s="1011"/>
    </row>
    <row r="4019" spans="1:61" ht="45" customHeight="1" x14ac:dyDescent="0.25">
      <c r="A4019" s="208">
        <v>1395</v>
      </c>
      <c r="B4019" s="205" t="s">
        <v>10256</v>
      </c>
      <c r="C4019" s="205">
        <v>12770128</v>
      </c>
      <c r="D4019" s="207">
        <v>44167</v>
      </c>
      <c r="E4019" s="207">
        <v>44167</v>
      </c>
      <c r="F4019" s="207">
        <v>45262</v>
      </c>
      <c r="G4019" s="205">
        <v>-7777</v>
      </c>
      <c r="H4019" s="205" t="s">
        <v>1426</v>
      </c>
      <c r="I4019" s="133"/>
      <c r="J4019" s="205" t="s">
        <v>12775</v>
      </c>
      <c r="K4019" s="205" t="s">
        <v>50</v>
      </c>
      <c r="L4019" s="205" t="s">
        <v>396</v>
      </c>
      <c r="M4019" s="205" t="s">
        <v>301</v>
      </c>
      <c r="N4019" s="205" t="s">
        <v>217</v>
      </c>
      <c r="O4019" s="1084" t="s">
        <v>14749</v>
      </c>
      <c r="P4019" s="1076" t="s">
        <v>14403</v>
      </c>
      <c r="Q4019" s="205" t="s">
        <v>559</v>
      </c>
      <c r="R4019" s="205" t="s">
        <v>6931</v>
      </c>
      <c r="S4019" s="205" t="s">
        <v>14750</v>
      </c>
      <c r="T4019" s="1076"/>
      <c r="U4019" s="1031"/>
      <c r="V4019" s="1031"/>
      <c r="W4019" s="205"/>
      <c r="X4019" s="133"/>
      <c r="Y4019" s="1031"/>
      <c r="Z4019" s="1031"/>
      <c r="AA4019" s="1031"/>
      <c r="AB4019" s="1084"/>
      <c r="AC4019" s="1031"/>
      <c r="AD4019" s="1031"/>
      <c r="AE4019" s="1031"/>
      <c r="AF4019" s="208" t="s">
        <v>14244</v>
      </c>
      <c r="AG4019" s="208"/>
      <c r="AH4019" s="208"/>
      <c r="AI4019" s="208"/>
      <c r="AJ4019" s="101" t="s">
        <v>14754</v>
      </c>
      <c r="AK4019" s="101" t="s">
        <v>14755</v>
      </c>
      <c r="AL4019" s="208">
        <v>43</v>
      </c>
      <c r="AM4019" s="208">
        <v>3</v>
      </c>
      <c r="AN4019" s="1202">
        <v>43.682000000000002</v>
      </c>
      <c r="AO4019" s="208">
        <v>23</v>
      </c>
      <c r="AP4019" s="208">
        <v>41</v>
      </c>
      <c r="AQ4019" s="208">
        <v>17.065000000000001</v>
      </c>
      <c r="AR4019" s="101">
        <f t="shared" si="615"/>
        <v>43.062133888888887</v>
      </c>
      <c r="AS4019" s="101">
        <f t="shared" si="616"/>
        <v>23.688073611111111</v>
      </c>
      <c r="AT4019" s="205" t="s">
        <v>34</v>
      </c>
      <c r="AU4019" s="133"/>
      <c r="AV4019" s="1271"/>
      <c r="AW4019" s="1328"/>
      <c r="AX4019" s="1271"/>
      <c r="AY4019" s="1328"/>
      <c r="AZ4019" s="1271"/>
      <c r="BA4019" s="1328"/>
      <c r="BB4019" s="1271"/>
      <c r="BC4019" s="1328"/>
      <c r="BD4019" s="1271"/>
      <c r="BE4019" s="1328"/>
      <c r="BF4019" s="205"/>
      <c r="BH4019" s="1011"/>
      <c r="BI4019" s="1011"/>
    </row>
    <row r="4020" spans="1:61" ht="60" x14ac:dyDescent="0.25">
      <c r="B4020" s="190" t="s">
        <v>10256</v>
      </c>
      <c r="C4020" s="190">
        <v>12770128</v>
      </c>
      <c r="D4020" s="191">
        <v>44167</v>
      </c>
      <c r="E4020" s="191">
        <v>44167</v>
      </c>
      <c r="F4020" s="191">
        <v>45262</v>
      </c>
      <c r="G4020" s="190">
        <v>-7777</v>
      </c>
      <c r="H4020" s="190" t="s">
        <v>1426</v>
      </c>
      <c r="J4020" s="190" t="s">
        <v>12775</v>
      </c>
      <c r="K4020" s="190" t="s">
        <v>50</v>
      </c>
      <c r="L4020" s="190" t="s">
        <v>396</v>
      </c>
      <c r="M4020" s="190" t="s">
        <v>301</v>
      </c>
      <c r="N4020" s="190" t="s">
        <v>217</v>
      </c>
      <c r="O4020" s="106" t="s">
        <v>14749</v>
      </c>
      <c r="P4020" s="1074" t="s">
        <v>14403</v>
      </c>
      <c r="Q4020" s="190" t="s">
        <v>559</v>
      </c>
      <c r="R4020" s="190" t="s">
        <v>6931</v>
      </c>
      <c r="S4020" s="190" t="s">
        <v>14750</v>
      </c>
      <c r="AF4020" s="101" t="s">
        <v>14751</v>
      </c>
      <c r="AJ4020" s="101" t="s">
        <v>14756</v>
      </c>
      <c r="AK4020" s="101" t="s">
        <v>14757</v>
      </c>
      <c r="AL4020" s="101">
        <v>43</v>
      </c>
      <c r="AM4020" s="101">
        <v>3</v>
      </c>
      <c r="AN4020" s="1117">
        <v>43.325000000000003</v>
      </c>
      <c r="AO4020" s="101">
        <v>23</v>
      </c>
      <c r="AP4020" s="101">
        <v>41</v>
      </c>
      <c r="AQ4020" s="101">
        <v>14.75</v>
      </c>
      <c r="AR4020" s="101">
        <f t="shared" si="615"/>
        <v>43.062034722222222</v>
      </c>
      <c r="AS4020" s="101">
        <f t="shared" si="616"/>
        <v>23.687430555555554</v>
      </c>
      <c r="AT4020" s="190" t="s">
        <v>34</v>
      </c>
    </row>
    <row r="4021" spans="1:61" ht="60" x14ac:dyDescent="0.25">
      <c r="B4021" s="190" t="s">
        <v>10256</v>
      </c>
      <c r="C4021" s="190">
        <v>12770128</v>
      </c>
      <c r="D4021" s="191">
        <v>44167</v>
      </c>
      <c r="E4021" s="191">
        <v>44167</v>
      </c>
      <c r="F4021" s="191">
        <v>45262</v>
      </c>
      <c r="G4021" s="190">
        <v>-7777</v>
      </c>
      <c r="H4021" s="190" t="s">
        <v>1426</v>
      </c>
      <c r="J4021" s="190" t="s">
        <v>12775</v>
      </c>
      <c r="K4021" s="190" t="s">
        <v>50</v>
      </c>
      <c r="L4021" s="190" t="s">
        <v>396</v>
      </c>
      <c r="M4021" s="190" t="s">
        <v>301</v>
      </c>
      <c r="N4021" s="190" t="s">
        <v>217</v>
      </c>
      <c r="O4021" s="106" t="s">
        <v>14749</v>
      </c>
      <c r="P4021" s="1074" t="s">
        <v>14403</v>
      </c>
      <c r="Q4021" s="190" t="s">
        <v>559</v>
      </c>
      <c r="R4021" s="190" t="s">
        <v>6931</v>
      </c>
      <c r="S4021" s="190" t="s">
        <v>14750</v>
      </c>
      <c r="AF4021" s="101" t="s">
        <v>14752</v>
      </c>
      <c r="AJ4021" s="101" t="s">
        <v>14758</v>
      </c>
      <c r="AK4021" s="101" t="s">
        <v>14759</v>
      </c>
      <c r="AL4021" s="101">
        <v>43</v>
      </c>
      <c r="AM4021" s="101">
        <v>3</v>
      </c>
      <c r="AN4021" s="1117">
        <v>43.457999999999998</v>
      </c>
      <c r="AO4021" s="101">
        <v>23</v>
      </c>
      <c r="AP4021" s="101">
        <v>41</v>
      </c>
      <c r="AQ4021" s="101">
        <v>17.132000000000001</v>
      </c>
      <c r="AR4021" s="101">
        <f t="shared" si="615"/>
        <v>43.062071666666661</v>
      </c>
      <c r="AS4021" s="101">
        <f t="shared" si="616"/>
        <v>23.688092222222224</v>
      </c>
      <c r="AT4021" s="190" t="s">
        <v>34</v>
      </c>
    </row>
    <row r="4022" spans="1:61" ht="45" customHeight="1" thickBot="1" x14ac:dyDescent="0.3">
      <c r="A4022" s="216"/>
      <c r="B4022" s="213" t="s">
        <v>10256</v>
      </c>
      <c r="C4022" s="213">
        <v>12770128</v>
      </c>
      <c r="D4022" s="215">
        <v>44167</v>
      </c>
      <c r="E4022" s="215">
        <v>44167</v>
      </c>
      <c r="F4022" s="215">
        <v>45262</v>
      </c>
      <c r="G4022" s="213">
        <v>-7777</v>
      </c>
      <c r="H4022" s="213" t="s">
        <v>1426</v>
      </c>
      <c r="I4022" s="485"/>
      <c r="J4022" s="213" t="s">
        <v>12775</v>
      </c>
      <c r="K4022" s="213" t="s">
        <v>50</v>
      </c>
      <c r="L4022" s="213" t="s">
        <v>396</v>
      </c>
      <c r="M4022" s="213" t="s">
        <v>301</v>
      </c>
      <c r="N4022" s="213" t="s">
        <v>217</v>
      </c>
      <c r="O4022" s="1058" t="s">
        <v>14749</v>
      </c>
      <c r="P4022" s="1075" t="s">
        <v>14403</v>
      </c>
      <c r="Q4022" s="213" t="s">
        <v>559</v>
      </c>
      <c r="R4022" s="213" t="s">
        <v>6931</v>
      </c>
      <c r="S4022" s="213" t="s">
        <v>14750</v>
      </c>
      <c r="T4022" s="1075"/>
      <c r="U4022" s="846"/>
      <c r="V4022" s="846"/>
      <c r="W4022" s="213"/>
      <c r="X4022" s="485"/>
      <c r="Y4022" s="846"/>
      <c r="Z4022" s="846"/>
      <c r="AA4022" s="846"/>
      <c r="AB4022" s="1058"/>
      <c r="AC4022" s="846"/>
      <c r="AD4022" s="846"/>
      <c r="AE4022" s="846"/>
      <c r="AF4022" s="216" t="s">
        <v>14753</v>
      </c>
      <c r="AG4022" s="216"/>
      <c r="AH4022" s="216"/>
      <c r="AI4022" s="216"/>
      <c r="AJ4022" s="216" t="s">
        <v>14760</v>
      </c>
      <c r="AK4022" s="216" t="s">
        <v>14761</v>
      </c>
      <c r="AL4022" s="216">
        <v>43</v>
      </c>
      <c r="AM4022" s="216">
        <v>3</v>
      </c>
      <c r="AN4022" s="1122">
        <v>43.07</v>
      </c>
      <c r="AO4022" s="216">
        <v>23</v>
      </c>
      <c r="AP4022" s="216">
        <v>41</v>
      </c>
      <c r="AQ4022" s="216">
        <v>14.826000000000001</v>
      </c>
      <c r="AR4022" s="216">
        <f t="shared" si="615"/>
        <v>43.061963888888883</v>
      </c>
      <c r="AS4022" s="216">
        <f t="shared" si="616"/>
        <v>23.687451666666668</v>
      </c>
      <c r="AT4022" s="213" t="s">
        <v>34</v>
      </c>
      <c r="AU4022" s="485"/>
      <c r="AV4022" s="1270"/>
      <c r="AW4022" s="1077"/>
      <c r="AX4022" s="1270"/>
      <c r="AY4022" s="1077"/>
      <c r="AZ4022" s="1270"/>
      <c r="BA4022" s="1077"/>
      <c r="BB4022" s="1270"/>
      <c r="BC4022" s="1077"/>
      <c r="BD4022" s="1270"/>
      <c r="BE4022" s="1077"/>
      <c r="BF4022" s="213"/>
      <c r="BH4022" s="1011"/>
      <c r="BI4022" s="1011"/>
    </row>
    <row r="4023" spans="1:61" ht="45" customHeight="1" x14ac:dyDescent="0.25">
      <c r="A4023" s="208">
        <v>1396</v>
      </c>
      <c r="B4023" s="205" t="s">
        <v>10256</v>
      </c>
      <c r="C4023" s="205">
        <v>12770129</v>
      </c>
      <c r="D4023" s="207">
        <v>44167</v>
      </c>
      <c r="E4023" s="207">
        <v>44167</v>
      </c>
      <c r="F4023" s="207">
        <v>45262</v>
      </c>
      <c r="G4023" s="205">
        <v>-7777</v>
      </c>
      <c r="H4023" s="205" t="s">
        <v>1426</v>
      </c>
      <c r="I4023" s="133"/>
      <c r="J4023" s="205" t="s">
        <v>12775</v>
      </c>
      <c r="K4023" s="205" t="s">
        <v>50</v>
      </c>
      <c r="L4023" s="205" t="s">
        <v>396</v>
      </c>
      <c r="M4023" s="205" t="s">
        <v>301</v>
      </c>
      <c r="N4023" s="205" t="s">
        <v>217</v>
      </c>
      <c r="O4023" s="1084" t="s">
        <v>14762</v>
      </c>
      <c r="P4023" s="1076" t="s">
        <v>14403</v>
      </c>
      <c r="Q4023" s="205" t="s">
        <v>559</v>
      </c>
      <c r="R4023" s="205" t="s">
        <v>6931</v>
      </c>
      <c r="S4023" s="205" t="s">
        <v>14763</v>
      </c>
      <c r="T4023" s="1076"/>
      <c r="U4023" s="1031"/>
      <c r="V4023" s="1031"/>
      <c r="W4023" s="205"/>
      <c r="X4023" s="133"/>
      <c r="Y4023" s="1031"/>
      <c r="Z4023" s="1031"/>
      <c r="AA4023" s="1031"/>
      <c r="AB4023" s="1084"/>
      <c r="AC4023" s="1031"/>
      <c r="AD4023" s="1031"/>
      <c r="AE4023" s="1031"/>
      <c r="AF4023" s="208" t="s">
        <v>14244</v>
      </c>
      <c r="AG4023" s="208"/>
      <c r="AH4023" s="208"/>
      <c r="AI4023" s="208">
        <v>388.08</v>
      </c>
      <c r="AJ4023" s="101" t="s">
        <v>14765</v>
      </c>
      <c r="AK4023" s="101" t="s">
        <v>14766</v>
      </c>
      <c r="AL4023" s="208">
        <v>43</v>
      </c>
      <c r="AM4023" s="208">
        <v>3</v>
      </c>
      <c r="AN4023" s="1202">
        <v>41.81</v>
      </c>
      <c r="AO4023" s="208">
        <v>23</v>
      </c>
      <c r="AP4023" s="208">
        <v>41</v>
      </c>
      <c r="AQ4023" s="208">
        <v>17.905999999999999</v>
      </c>
      <c r="AR4023" s="101">
        <f t="shared" si="615"/>
        <v>43.061613888888886</v>
      </c>
      <c r="AS4023" s="101">
        <f t="shared" si="616"/>
        <v>23.688307222222221</v>
      </c>
      <c r="AT4023" s="205" t="s">
        <v>34</v>
      </c>
      <c r="AU4023" s="133"/>
      <c r="AV4023" s="1271"/>
      <c r="AW4023" s="1328"/>
      <c r="AX4023" s="1271"/>
      <c r="AY4023" s="1328"/>
      <c r="AZ4023" s="1271"/>
      <c r="BA4023" s="1328"/>
      <c r="BB4023" s="1271"/>
      <c r="BC4023" s="1328"/>
      <c r="BD4023" s="1271"/>
      <c r="BE4023" s="1328"/>
      <c r="BF4023" s="205"/>
      <c r="BH4023" s="1011"/>
      <c r="BI4023" s="1011"/>
    </row>
    <row r="4024" spans="1:61" ht="51" x14ac:dyDescent="0.25">
      <c r="B4024" s="190" t="s">
        <v>10256</v>
      </c>
      <c r="C4024" s="190">
        <v>12770129</v>
      </c>
      <c r="D4024" s="191">
        <v>44167</v>
      </c>
      <c r="E4024" s="191">
        <v>44167</v>
      </c>
      <c r="F4024" s="191">
        <v>45262</v>
      </c>
      <c r="G4024" s="190">
        <v>-7777</v>
      </c>
      <c r="H4024" s="190" t="s">
        <v>1426</v>
      </c>
      <c r="J4024" s="190" t="s">
        <v>12775</v>
      </c>
      <c r="K4024" s="190" t="s">
        <v>50</v>
      </c>
      <c r="L4024" s="190" t="s">
        <v>396</v>
      </c>
      <c r="M4024" s="190" t="s">
        <v>301</v>
      </c>
      <c r="N4024" s="190" t="s">
        <v>217</v>
      </c>
      <c r="O4024" s="106" t="s">
        <v>14762</v>
      </c>
      <c r="P4024" s="1074" t="s">
        <v>14403</v>
      </c>
      <c r="Q4024" s="190" t="s">
        <v>559</v>
      </c>
      <c r="R4024" s="190" t="s">
        <v>6931</v>
      </c>
      <c r="S4024" s="190" t="s">
        <v>14763</v>
      </c>
      <c r="AF4024" s="101" t="s">
        <v>14245</v>
      </c>
      <c r="AI4024" s="101">
        <v>382.21</v>
      </c>
      <c r="AJ4024" s="101" t="s">
        <v>14767</v>
      </c>
      <c r="AK4024" s="101" t="s">
        <v>14768</v>
      </c>
      <c r="AL4024" s="101">
        <v>43</v>
      </c>
      <c r="AM4024" s="101">
        <v>3</v>
      </c>
      <c r="AN4024" s="1117">
        <v>42.83</v>
      </c>
      <c r="AO4024" s="101">
        <v>23</v>
      </c>
      <c r="AP4024" s="101">
        <v>41</v>
      </c>
      <c r="AQ4024" s="101">
        <v>14.911</v>
      </c>
      <c r="AR4024" s="101">
        <f t="shared" si="615"/>
        <v>43.061897222222221</v>
      </c>
      <c r="AS4024" s="101">
        <f t="shared" si="616"/>
        <v>23.687475277777779</v>
      </c>
      <c r="AT4024" s="190" t="s">
        <v>34</v>
      </c>
    </row>
    <row r="4025" spans="1:61" ht="51" x14ac:dyDescent="0.25">
      <c r="B4025" s="190" t="s">
        <v>10256</v>
      </c>
      <c r="C4025" s="190">
        <v>12770129</v>
      </c>
      <c r="D4025" s="191">
        <v>44167</v>
      </c>
      <c r="E4025" s="191">
        <v>44167</v>
      </c>
      <c r="F4025" s="191">
        <v>45262</v>
      </c>
      <c r="G4025" s="190">
        <v>-7777</v>
      </c>
      <c r="H4025" s="190" t="s">
        <v>1426</v>
      </c>
      <c r="J4025" s="190" t="s">
        <v>12775</v>
      </c>
      <c r="K4025" s="190" t="s">
        <v>50</v>
      </c>
      <c r="L4025" s="190" t="s">
        <v>396</v>
      </c>
      <c r="M4025" s="190" t="s">
        <v>301</v>
      </c>
      <c r="N4025" s="190" t="s">
        <v>217</v>
      </c>
      <c r="O4025" s="106" t="s">
        <v>14762</v>
      </c>
      <c r="P4025" s="1074" t="s">
        <v>14403</v>
      </c>
      <c r="Q4025" s="190" t="s">
        <v>559</v>
      </c>
      <c r="R4025" s="190" t="s">
        <v>6931</v>
      </c>
      <c r="S4025" s="190" t="s">
        <v>14763</v>
      </c>
      <c r="AF4025" s="101" t="s">
        <v>14752</v>
      </c>
      <c r="AI4025" s="101">
        <v>388.08</v>
      </c>
      <c r="AJ4025" s="101" t="s">
        <v>14769</v>
      </c>
      <c r="AK4025" s="101" t="s">
        <v>14770</v>
      </c>
      <c r="AL4025" s="101">
        <v>43</v>
      </c>
      <c r="AM4025" s="101">
        <v>3</v>
      </c>
      <c r="AN4025" s="1117">
        <v>41.497</v>
      </c>
      <c r="AO4025" s="101">
        <v>23</v>
      </c>
      <c r="AP4025" s="101">
        <v>41</v>
      </c>
      <c r="AQ4025" s="101">
        <v>18.023</v>
      </c>
      <c r="AR4025" s="101">
        <f t="shared" si="615"/>
        <v>43.061526944444445</v>
      </c>
      <c r="AS4025" s="101">
        <f t="shared" si="616"/>
        <v>23.688339722222221</v>
      </c>
      <c r="AT4025" s="190" t="s">
        <v>34</v>
      </c>
    </row>
    <row r="4026" spans="1:61" ht="45" customHeight="1" thickBot="1" x14ac:dyDescent="0.3">
      <c r="A4026" s="216"/>
      <c r="B4026" s="213" t="s">
        <v>10256</v>
      </c>
      <c r="C4026" s="213">
        <v>12770129</v>
      </c>
      <c r="D4026" s="215">
        <v>44167</v>
      </c>
      <c r="E4026" s="215">
        <v>44167</v>
      </c>
      <c r="F4026" s="215">
        <v>45262</v>
      </c>
      <c r="G4026" s="213">
        <v>-7777</v>
      </c>
      <c r="H4026" s="213" t="s">
        <v>1426</v>
      </c>
      <c r="I4026" s="485"/>
      <c r="J4026" s="213" t="s">
        <v>12775</v>
      </c>
      <c r="K4026" s="213" t="s">
        <v>50</v>
      </c>
      <c r="L4026" s="213" t="s">
        <v>396</v>
      </c>
      <c r="M4026" s="213" t="s">
        <v>301</v>
      </c>
      <c r="N4026" s="213" t="s">
        <v>217</v>
      </c>
      <c r="O4026" s="1058" t="s">
        <v>14762</v>
      </c>
      <c r="P4026" s="1075" t="s">
        <v>14403</v>
      </c>
      <c r="Q4026" s="213" t="s">
        <v>559</v>
      </c>
      <c r="R4026" s="213" t="s">
        <v>6931</v>
      </c>
      <c r="S4026" s="213" t="s">
        <v>14763</v>
      </c>
      <c r="T4026" s="1075"/>
      <c r="U4026" s="846"/>
      <c r="V4026" s="846"/>
      <c r="W4026" s="213"/>
      <c r="X4026" s="485"/>
      <c r="Y4026" s="846"/>
      <c r="Z4026" s="846"/>
      <c r="AA4026" s="846"/>
      <c r="AB4026" s="1058"/>
      <c r="AC4026" s="846"/>
      <c r="AD4026" s="846"/>
      <c r="AE4026" s="846"/>
      <c r="AF4026" s="216" t="s">
        <v>14764</v>
      </c>
      <c r="AG4026" s="216"/>
      <c r="AH4026" s="216"/>
      <c r="AI4026" s="216">
        <v>382.21</v>
      </c>
      <c r="AJ4026" s="216" t="s">
        <v>14771</v>
      </c>
      <c r="AK4026" s="216" t="s">
        <v>14772</v>
      </c>
      <c r="AL4026" s="216">
        <v>43</v>
      </c>
      <c r="AM4026" s="216">
        <v>3</v>
      </c>
      <c r="AN4026" s="1122">
        <v>42.523000000000003</v>
      </c>
      <c r="AO4026" s="216">
        <v>23</v>
      </c>
      <c r="AP4026" s="216">
        <v>41</v>
      </c>
      <c r="AQ4026" s="216">
        <v>15.053000000000001</v>
      </c>
      <c r="AR4026" s="216">
        <f t="shared" si="615"/>
        <v>43.061811944444443</v>
      </c>
      <c r="AS4026" s="216">
        <f t="shared" si="616"/>
        <v>23.687514722222222</v>
      </c>
      <c r="AT4026" s="213" t="s">
        <v>34</v>
      </c>
      <c r="AU4026" s="485"/>
      <c r="AV4026" s="1270"/>
      <c r="AW4026" s="1077"/>
      <c r="AX4026" s="1270"/>
      <c r="AY4026" s="1077"/>
      <c r="AZ4026" s="1270"/>
      <c r="BA4026" s="1077"/>
      <c r="BB4026" s="1270"/>
      <c r="BC4026" s="1077"/>
      <c r="BD4026" s="1270"/>
      <c r="BE4026" s="1077"/>
      <c r="BF4026" s="213"/>
      <c r="BH4026" s="1011"/>
      <c r="BI4026" s="1011"/>
    </row>
    <row r="4027" spans="1:61" ht="45" customHeight="1" x14ac:dyDescent="0.25">
      <c r="A4027" s="101">
        <v>1397</v>
      </c>
      <c r="B4027" s="205" t="s">
        <v>10256</v>
      </c>
      <c r="C4027" s="190">
        <v>12770130</v>
      </c>
      <c r="D4027" s="191">
        <v>44167</v>
      </c>
      <c r="E4027" s="191">
        <v>44167</v>
      </c>
      <c r="F4027" s="191">
        <v>45262</v>
      </c>
      <c r="G4027" s="190">
        <v>-7777</v>
      </c>
      <c r="H4027" s="190" t="s">
        <v>1426</v>
      </c>
      <c r="J4027" s="190" t="s">
        <v>12775</v>
      </c>
      <c r="K4027" s="190" t="s">
        <v>50</v>
      </c>
      <c r="L4027" s="205" t="s">
        <v>396</v>
      </c>
      <c r="M4027" s="205" t="s">
        <v>301</v>
      </c>
      <c r="N4027" s="205" t="s">
        <v>217</v>
      </c>
      <c r="O4027" s="1084" t="s">
        <v>14773</v>
      </c>
      <c r="P4027" s="1076" t="s">
        <v>14403</v>
      </c>
      <c r="Q4027" s="205" t="s">
        <v>559</v>
      </c>
      <c r="R4027" s="190" t="s">
        <v>6931</v>
      </c>
      <c r="S4027" s="190" t="s">
        <v>14763</v>
      </c>
      <c r="T4027" s="1074"/>
      <c r="U4027" s="88"/>
      <c r="V4027" s="88"/>
      <c r="W4027" s="190"/>
      <c r="Y4027" s="88"/>
      <c r="Z4027" s="88"/>
      <c r="AA4027" s="88"/>
      <c r="AB4027" s="106"/>
      <c r="AC4027" s="88"/>
      <c r="AD4027" s="88"/>
      <c r="AE4027" s="88"/>
      <c r="AF4027" s="101" t="s">
        <v>14244</v>
      </c>
      <c r="AG4027" s="101"/>
      <c r="AH4027" s="101"/>
      <c r="AI4027" s="101">
        <v>411.44</v>
      </c>
      <c r="AJ4027" s="101" t="s">
        <v>14777</v>
      </c>
      <c r="AK4027" s="101" t="s">
        <v>14778</v>
      </c>
      <c r="AL4027" s="101">
        <v>43</v>
      </c>
      <c r="AM4027" s="101">
        <v>3</v>
      </c>
      <c r="AN4027" s="1117">
        <v>23.533000000000001</v>
      </c>
      <c r="AO4027" s="101">
        <v>23</v>
      </c>
      <c r="AP4027" s="101">
        <v>41</v>
      </c>
      <c r="AQ4027" s="101">
        <v>16.166</v>
      </c>
      <c r="AR4027" s="101">
        <f t="shared" si="615"/>
        <v>43.056536944444439</v>
      </c>
      <c r="AS4027" s="101">
        <f t="shared" si="616"/>
        <v>23.687823888888889</v>
      </c>
      <c r="AT4027" s="190" t="s">
        <v>34</v>
      </c>
      <c r="BF4027" s="190"/>
      <c r="BH4027" s="1011"/>
      <c r="BI4027" s="1011"/>
    </row>
    <row r="4028" spans="1:61" ht="60" x14ac:dyDescent="0.25">
      <c r="B4028" s="190" t="s">
        <v>10256</v>
      </c>
      <c r="C4028" s="190">
        <v>12770130</v>
      </c>
      <c r="D4028" s="191">
        <v>44167</v>
      </c>
      <c r="E4028" s="191">
        <v>44167</v>
      </c>
      <c r="F4028" s="191">
        <v>45262</v>
      </c>
      <c r="G4028" s="190">
        <v>-7777</v>
      </c>
      <c r="H4028" s="190" t="s">
        <v>1426</v>
      </c>
      <c r="J4028" s="190" t="s">
        <v>12775</v>
      </c>
      <c r="K4028" s="190" t="s">
        <v>50</v>
      </c>
      <c r="L4028" s="190" t="s">
        <v>396</v>
      </c>
      <c r="M4028" s="190" t="s">
        <v>301</v>
      </c>
      <c r="N4028" s="190" t="s">
        <v>217</v>
      </c>
      <c r="O4028" s="106" t="s">
        <v>14773</v>
      </c>
      <c r="P4028" s="1074" t="s">
        <v>14403</v>
      </c>
      <c r="Q4028" s="190" t="s">
        <v>559</v>
      </c>
      <c r="R4028" s="190" t="s">
        <v>6931</v>
      </c>
      <c r="S4028" s="190" t="s">
        <v>14763</v>
      </c>
      <c r="AF4028" s="101" t="s">
        <v>14774</v>
      </c>
      <c r="AI4028" s="101">
        <v>400.98</v>
      </c>
      <c r="AJ4028" s="101" t="s">
        <v>14779</v>
      </c>
      <c r="AK4028" s="101" t="s">
        <v>14780</v>
      </c>
      <c r="AL4028" s="101">
        <v>43</v>
      </c>
      <c r="AM4028" s="101">
        <v>3</v>
      </c>
      <c r="AN4028" s="1117">
        <v>24.068000000000001</v>
      </c>
      <c r="AO4028" s="101">
        <v>23</v>
      </c>
      <c r="AP4028" s="101">
        <v>41</v>
      </c>
      <c r="AQ4028" s="101">
        <v>14.177</v>
      </c>
      <c r="AR4028" s="101">
        <f t="shared" si="615"/>
        <v>43.056685555555553</v>
      </c>
      <c r="AS4028" s="101">
        <f t="shared" si="616"/>
        <v>23.687271388888888</v>
      </c>
      <c r="AT4028" s="190" t="s">
        <v>34</v>
      </c>
    </row>
    <row r="4029" spans="1:61" ht="60" x14ac:dyDescent="0.25">
      <c r="B4029" s="190" t="s">
        <v>10256</v>
      </c>
      <c r="C4029" s="190">
        <v>12770130</v>
      </c>
      <c r="D4029" s="191">
        <v>44167</v>
      </c>
      <c r="E4029" s="191">
        <v>44167</v>
      </c>
      <c r="F4029" s="191">
        <v>45262</v>
      </c>
      <c r="G4029" s="190">
        <v>-7777</v>
      </c>
      <c r="H4029" s="190" t="s">
        <v>1426</v>
      </c>
      <c r="J4029" s="190" t="s">
        <v>12775</v>
      </c>
      <c r="K4029" s="190" t="s">
        <v>50</v>
      </c>
      <c r="L4029" s="190" t="s">
        <v>396</v>
      </c>
      <c r="M4029" s="190" t="s">
        <v>301</v>
      </c>
      <c r="N4029" s="190" t="s">
        <v>217</v>
      </c>
      <c r="O4029" s="106" t="s">
        <v>14773</v>
      </c>
      <c r="P4029" s="1074" t="s">
        <v>14403</v>
      </c>
      <c r="Q4029" s="190" t="s">
        <v>559</v>
      </c>
      <c r="R4029" s="190" t="s">
        <v>6931</v>
      </c>
      <c r="S4029" s="190" t="s">
        <v>14763</v>
      </c>
      <c r="AF4029" s="101" t="s">
        <v>14752</v>
      </c>
      <c r="AI4029" s="101">
        <v>411.44</v>
      </c>
      <c r="AJ4029" s="101" t="s">
        <v>14781</v>
      </c>
      <c r="AK4029" s="101" t="s">
        <v>14782</v>
      </c>
      <c r="AL4029" s="101">
        <v>43</v>
      </c>
      <c r="AM4029" s="101">
        <v>3</v>
      </c>
      <c r="AN4029" s="1117">
        <v>23.338999999999999</v>
      </c>
      <c r="AO4029" s="101">
        <v>23</v>
      </c>
      <c r="AP4029" s="101">
        <v>41</v>
      </c>
      <c r="AQ4029" s="101">
        <v>16.052</v>
      </c>
      <c r="AR4029" s="101">
        <f t="shared" si="615"/>
        <v>43.056483055555553</v>
      </c>
      <c r="AS4029" s="101">
        <f t="shared" si="616"/>
        <v>23.687792222222221</v>
      </c>
      <c r="AT4029" s="190" t="s">
        <v>34</v>
      </c>
    </row>
    <row r="4030" spans="1:61" ht="60" x14ac:dyDescent="0.25">
      <c r="B4030" s="190" t="s">
        <v>10256</v>
      </c>
      <c r="C4030" s="190">
        <v>12770130</v>
      </c>
      <c r="D4030" s="191">
        <v>44167</v>
      </c>
      <c r="E4030" s="191">
        <v>44167</v>
      </c>
      <c r="F4030" s="191">
        <v>45262</v>
      </c>
      <c r="G4030" s="190">
        <v>-7777</v>
      </c>
      <c r="H4030" s="190" t="s">
        <v>1426</v>
      </c>
      <c r="J4030" s="190" t="s">
        <v>12775</v>
      </c>
      <c r="K4030" s="190" t="s">
        <v>50</v>
      </c>
      <c r="L4030" s="190" t="s">
        <v>396</v>
      </c>
      <c r="M4030" s="190" t="s">
        <v>301</v>
      </c>
      <c r="N4030" s="190" t="s">
        <v>217</v>
      </c>
      <c r="O4030" s="106" t="s">
        <v>14773</v>
      </c>
      <c r="P4030" s="1074" t="s">
        <v>14403</v>
      </c>
      <c r="Q4030" s="190" t="s">
        <v>559</v>
      </c>
      <c r="R4030" s="190" t="s">
        <v>6931</v>
      </c>
      <c r="S4030" s="190" t="s">
        <v>14763</v>
      </c>
      <c r="AF4030" s="101" t="s">
        <v>14775</v>
      </c>
      <c r="AI4030" s="101">
        <v>400.98</v>
      </c>
      <c r="AJ4030" s="101" t="s">
        <v>14783</v>
      </c>
      <c r="AK4030" s="101" t="s">
        <v>14784</v>
      </c>
      <c r="AL4030" s="101">
        <v>43</v>
      </c>
      <c r="AM4030" s="101">
        <v>3</v>
      </c>
      <c r="AN4030" s="1117">
        <v>24.024000000000001</v>
      </c>
      <c r="AO4030" s="101">
        <v>23</v>
      </c>
      <c r="AP4030" s="101">
        <v>41</v>
      </c>
      <c r="AQ4030" s="101">
        <v>14.151</v>
      </c>
      <c r="AR4030" s="101">
        <f t="shared" si="615"/>
        <v>43.056673333333329</v>
      </c>
      <c r="AS4030" s="101">
        <f t="shared" si="616"/>
        <v>23.687264166666665</v>
      </c>
      <c r="AT4030" s="190" t="s">
        <v>34</v>
      </c>
    </row>
    <row r="4031" spans="1:61" ht="45" customHeight="1" thickBot="1" x14ac:dyDescent="0.3">
      <c r="A4031" s="216"/>
      <c r="B4031" s="213" t="s">
        <v>10256</v>
      </c>
      <c r="C4031" s="213">
        <v>12770130</v>
      </c>
      <c r="D4031" s="215">
        <v>44167</v>
      </c>
      <c r="E4031" s="215">
        <v>44167</v>
      </c>
      <c r="F4031" s="215">
        <v>45262</v>
      </c>
      <c r="G4031" s="213">
        <v>-7777</v>
      </c>
      <c r="H4031" s="213" t="s">
        <v>1426</v>
      </c>
      <c r="I4031" s="485"/>
      <c r="J4031" s="213" t="s">
        <v>12775</v>
      </c>
      <c r="K4031" s="213" t="s">
        <v>50</v>
      </c>
      <c r="L4031" s="213" t="s">
        <v>396</v>
      </c>
      <c r="M4031" s="213" t="s">
        <v>301</v>
      </c>
      <c r="N4031" s="213" t="s">
        <v>217</v>
      </c>
      <c r="O4031" s="1058" t="s">
        <v>14773</v>
      </c>
      <c r="P4031" s="1075" t="s">
        <v>14403</v>
      </c>
      <c r="Q4031" s="213" t="s">
        <v>559</v>
      </c>
      <c r="R4031" s="213" t="s">
        <v>6931</v>
      </c>
      <c r="S4031" s="213" t="s">
        <v>14763</v>
      </c>
      <c r="T4031" s="1075"/>
      <c r="U4031" s="846"/>
      <c r="V4031" s="846"/>
      <c r="W4031" s="213"/>
      <c r="X4031" s="485"/>
      <c r="Y4031" s="846"/>
      <c r="Z4031" s="846"/>
      <c r="AA4031" s="846"/>
      <c r="AB4031" s="1058"/>
      <c r="AC4031" s="846"/>
      <c r="AD4031" s="846"/>
      <c r="AE4031" s="846"/>
      <c r="AF4031" s="216" t="s">
        <v>14776</v>
      </c>
      <c r="AG4031" s="216"/>
      <c r="AH4031" s="216"/>
      <c r="AI4031" s="216">
        <v>400.98</v>
      </c>
      <c r="AJ4031" s="216" t="s">
        <v>14785</v>
      </c>
      <c r="AK4031" s="216" t="s">
        <v>14786</v>
      </c>
      <c r="AL4031" s="216">
        <v>43</v>
      </c>
      <c r="AM4031" s="216">
        <v>3</v>
      </c>
      <c r="AN4031" s="1122">
        <v>24.161999999999999</v>
      </c>
      <c r="AO4031" s="216">
        <v>23</v>
      </c>
      <c r="AP4031" s="216">
        <v>41</v>
      </c>
      <c r="AQ4031" s="216">
        <v>14.231999999999999</v>
      </c>
      <c r="AR4031" s="216">
        <f t="shared" si="615"/>
        <v>43.056711666666665</v>
      </c>
      <c r="AS4031" s="216">
        <f t="shared" si="616"/>
        <v>23.687286666666665</v>
      </c>
      <c r="AT4031" s="213" t="s">
        <v>34</v>
      </c>
      <c r="AU4031" s="485"/>
      <c r="AV4031" s="1270"/>
      <c r="AW4031" s="1077"/>
      <c r="AX4031" s="1270"/>
      <c r="AY4031" s="1077"/>
      <c r="AZ4031" s="1270"/>
      <c r="BA4031" s="1077"/>
      <c r="BB4031" s="1270"/>
      <c r="BC4031" s="1077"/>
      <c r="BD4031" s="1270"/>
      <c r="BE4031" s="1077"/>
      <c r="BF4031" s="213"/>
      <c r="BH4031" s="1011"/>
      <c r="BI4031" s="1011"/>
    </row>
    <row r="4032" spans="1:61" ht="45" customHeight="1" x14ac:dyDescent="0.25">
      <c r="A4032" s="101">
        <v>1398</v>
      </c>
      <c r="B4032" s="205" t="s">
        <v>10256</v>
      </c>
      <c r="C4032" s="190">
        <v>12770131</v>
      </c>
      <c r="D4032" s="191">
        <v>44168</v>
      </c>
      <c r="E4032" s="191">
        <v>44168</v>
      </c>
      <c r="F4032" s="191">
        <v>46359</v>
      </c>
      <c r="G4032" s="190">
        <v>-7777</v>
      </c>
      <c r="H4032" s="190" t="s">
        <v>1426</v>
      </c>
      <c r="J4032" s="190" t="s">
        <v>13505</v>
      </c>
      <c r="K4032" s="190" t="s">
        <v>11690</v>
      </c>
      <c r="L4032" s="205" t="s">
        <v>14787</v>
      </c>
      <c r="M4032" s="205" t="s">
        <v>111</v>
      </c>
      <c r="N4032" s="205" t="s">
        <v>111</v>
      </c>
      <c r="O4032" s="1084" t="s">
        <v>14789</v>
      </c>
      <c r="P4032" s="1076" t="s">
        <v>14788</v>
      </c>
      <c r="Q4032" s="205" t="s">
        <v>559</v>
      </c>
      <c r="R4032" s="190" t="s">
        <v>6931</v>
      </c>
      <c r="S4032" s="190" t="s">
        <v>14790</v>
      </c>
      <c r="T4032" s="1074"/>
      <c r="U4032" s="88"/>
      <c r="V4032" s="88"/>
      <c r="W4032" s="190"/>
      <c r="Y4032" s="88"/>
      <c r="Z4032" s="88"/>
      <c r="AA4032" s="88"/>
      <c r="AB4032" s="106"/>
      <c r="AC4032" s="88"/>
      <c r="AD4032" s="88"/>
      <c r="AE4032" s="88"/>
      <c r="AF4032" s="101" t="s">
        <v>14244</v>
      </c>
      <c r="AG4032" s="101"/>
      <c r="AH4032" s="101"/>
      <c r="AI4032" s="101">
        <v>103.18</v>
      </c>
      <c r="AJ4032" s="101" t="s">
        <v>14791</v>
      </c>
      <c r="AK4032" s="101" t="s">
        <v>14792</v>
      </c>
      <c r="AL4032" s="101">
        <v>43</v>
      </c>
      <c r="AM4032" s="101">
        <v>53</v>
      </c>
      <c r="AN4032" s="1117">
        <v>24.318000000000001</v>
      </c>
      <c r="AO4032" s="101">
        <v>22</v>
      </c>
      <c r="AP4032" s="101">
        <v>46</v>
      </c>
      <c r="AQ4032" s="101">
        <v>45.085999999999999</v>
      </c>
      <c r="AR4032" s="101">
        <f t="shared" si="615"/>
        <v>43.890088333333331</v>
      </c>
      <c r="AS4032" s="101">
        <f t="shared" si="616"/>
        <v>22.779190555555555</v>
      </c>
      <c r="AT4032" s="190" t="s">
        <v>43</v>
      </c>
      <c r="AX4032" s="1355" t="s">
        <v>16905</v>
      </c>
      <c r="AY4032" s="1356">
        <v>45265</v>
      </c>
      <c r="BF4032" s="190"/>
      <c r="BH4032" s="1011"/>
      <c r="BI4032" s="1011"/>
    </row>
    <row r="4033" spans="1:61" ht="51" x14ac:dyDescent="0.25">
      <c r="B4033" s="190" t="s">
        <v>10256</v>
      </c>
      <c r="C4033" s="190">
        <v>12770131</v>
      </c>
      <c r="D4033" s="191">
        <v>44168</v>
      </c>
      <c r="E4033" s="191">
        <v>44168</v>
      </c>
      <c r="F4033" s="191">
        <v>46359</v>
      </c>
      <c r="G4033" s="190">
        <v>-7777</v>
      </c>
      <c r="H4033" s="190" t="s">
        <v>1426</v>
      </c>
      <c r="J4033" s="190" t="s">
        <v>13505</v>
      </c>
      <c r="K4033" s="190" t="s">
        <v>11690</v>
      </c>
      <c r="L4033" s="190" t="s">
        <v>14787</v>
      </c>
      <c r="M4033" s="190" t="s">
        <v>111</v>
      </c>
      <c r="N4033" s="190" t="s">
        <v>111</v>
      </c>
      <c r="O4033" s="106" t="s">
        <v>14789</v>
      </c>
      <c r="P4033" s="1074" t="s">
        <v>14788</v>
      </c>
      <c r="Q4033" s="190" t="s">
        <v>559</v>
      </c>
      <c r="R4033" s="190" t="s">
        <v>6931</v>
      </c>
      <c r="S4033" s="190" t="s">
        <v>14790</v>
      </c>
      <c r="AF4033" s="101" t="s">
        <v>14245</v>
      </c>
      <c r="AI4033" s="101">
        <v>98.05</v>
      </c>
      <c r="AJ4033" s="101" t="s">
        <v>14793</v>
      </c>
      <c r="AK4033" s="101" t="s">
        <v>14794</v>
      </c>
      <c r="AL4033" s="101">
        <v>43</v>
      </c>
      <c r="AM4033" s="101">
        <v>53</v>
      </c>
      <c r="AN4033" s="1117">
        <v>26.277000000000001</v>
      </c>
      <c r="AO4033" s="101">
        <v>22</v>
      </c>
      <c r="AP4033" s="101">
        <v>46</v>
      </c>
      <c r="AQ4033" s="101">
        <v>47.225000000000001</v>
      </c>
      <c r="AR4033" s="101">
        <f t="shared" si="615"/>
        <v>43.890632500000002</v>
      </c>
      <c r="AS4033" s="101">
        <f t="shared" si="616"/>
        <v>22.779784722222221</v>
      </c>
      <c r="AT4033" s="190" t="s">
        <v>43</v>
      </c>
      <c r="AX4033" s="1355" t="s">
        <v>16905</v>
      </c>
      <c r="AY4033" s="1356">
        <v>45265</v>
      </c>
    </row>
    <row r="4034" spans="1:61" ht="51" x14ac:dyDescent="0.25">
      <c r="B4034" s="190" t="s">
        <v>10256</v>
      </c>
      <c r="C4034" s="190">
        <v>12770131</v>
      </c>
      <c r="D4034" s="191">
        <v>44168</v>
      </c>
      <c r="E4034" s="191">
        <v>44168</v>
      </c>
      <c r="F4034" s="191">
        <v>46359</v>
      </c>
      <c r="G4034" s="190">
        <v>-7777</v>
      </c>
      <c r="H4034" s="190" t="s">
        <v>1426</v>
      </c>
      <c r="J4034" s="190" t="s">
        <v>13505</v>
      </c>
      <c r="K4034" s="190" t="s">
        <v>11690</v>
      </c>
      <c r="L4034" s="190" t="s">
        <v>14787</v>
      </c>
      <c r="M4034" s="190" t="s">
        <v>111</v>
      </c>
      <c r="N4034" s="190" t="s">
        <v>111</v>
      </c>
      <c r="O4034" s="106" t="s">
        <v>14789</v>
      </c>
      <c r="P4034" s="1074" t="s">
        <v>14788</v>
      </c>
      <c r="Q4034" s="190" t="s">
        <v>559</v>
      </c>
      <c r="R4034" s="190" t="s">
        <v>6931</v>
      </c>
      <c r="S4034" s="190" t="s">
        <v>14790</v>
      </c>
      <c r="AF4034" s="101" t="s">
        <v>14752</v>
      </c>
      <c r="AI4034" s="101">
        <v>103.18</v>
      </c>
      <c r="AJ4034" s="101" t="s">
        <v>14795</v>
      </c>
      <c r="AK4034" s="101" t="s">
        <v>14796</v>
      </c>
      <c r="AL4034" s="101">
        <v>43</v>
      </c>
      <c r="AM4034" s="101">
        <v>53</v>
      </c>
      <c r="AN4034" s="1117">
        <v>24.504000000000001</v>
      </c>
      <c r="AO4034" s="101">
        <v>22</v>
      </c>
      <c r="AP4034" s="101">
        <v>46</v>
      </c>
      <c r="AQ4034" s="101">
        <v>44.756999999999998</v>
      </c>
      <c r="AR4034" s="101">
        <f t="shared" si="615"/>
        <v>43.890140000000002</v>
      </c>
      <c r="AS4034" s="101">
        <f t="shared" si="616"/>
        <v>22.779099166666665</v>
      </c>
      <c r="AT4034" s="190" t="s">
        <v>43</v>
      </c>
      <c r="AX4034" s="1355" t="s">
        <v>16905</v>
      </c>
      <c r="AY4034" s="1356">
        <v>45265</v>
      </c>
    </row>
    <row r="4035" spans="1:61" ht="51.75" thickBot="1" x14ac:dyDescent="0.3">
      <c r="A4035" s="1004"/>
      <c r="B4035" s="213" t="s">
        <v>10256</v>
      </c>
      <c r="C4035" s="213">
        <v>12770131</v>
      </c>
      <c r="D4035" s="215">
        <v>44168</v>
      </c>
      <c r="E4035" s="215">
        <v>44168</v>
      </c>
      <c r="F4035" s="215">
        <v>46359</v>
      </c>
      <c r="G4035" s="213">
        <v>-7777</v>
      </c>
      <c r="H4035" s="213" t="s">
        <v>1426</v>
      </c>
      <c r="I4035" s="485"/>
      <c r="J4035" s="213" t="s">
        <v>13505</v>
      </c>
      <c r="K4035" s="213" t="s">
        <v>11690</v>
      </c>
      <c r="L4035" s="213" t="s">
        <v>14787</v>
      </c>
      <c r="M4035" s="213" t="s">
        <v>111</v>
      </c>
      <c r="N4035" s="213" t="s">
        <v>111</v>
      </c>
      <c r="O4035" s="1058" t="s">
        <v>14789</v>
      </c>
      <c r="P4035" s="1075" t="s">
        <v>14788</v>
      </c>
      <c r="Q4035" s="213" t="s">
        <v>559</v>
      </c>
      <c r="R4035" s="213" t="s">
        <v>6931</v>
      </c>
      <c r="S4035" s="213" t="s">
        <v>14790</v>
      </c>
      <c r="T4035" s="485"/>
      <c r="U4035" s="485"/>
      <c r="V4035" s="485"/>
      <c r="W4035" s="485"/>
      <c r="X4035" s="485"/>
      <c r="Y4035" s="485"/>
      <c r="Z4035" s="485"/>
      <c r="AA4035" s="485"/>
      <c r="AB4035" s="485"/>
      <c r="AC4035" s="485"/>
      <c r="AD4035" s="485"/>
      <c r="AE4035" s="485"/>
      <c r="AF4035" s="216" t="s">
        <v>14764</v>
      </c>
      <c r="AG4035" s="485"/>
      <c r="AH4035" s="485"/>
      <c r="AI4035" s="216">
        <v>98.05</v>
      </c>
      <c r="AJ4035" s="216" t="s">
        <v>14797</v>
      </c>
      <c r="AK4035" s="216" t="s">
        <v>14798</v>
      </c>
      <c r="AL4035" s="216">
        <v>43</v>
      </c>
      <c r="AM4035" s="216">
        <v>53</v>
      </c>
      <c r="AN4035" s="1122">
        <v>26.478000000000002</v>
      </c>
      <c r="AO4035" s="216">
        <v>22</v>
      </c>
      <c r="AP4035" s="216">
        <v>46</v>
      </c>
      <c r="AQ4035" s="216">
        <v>46.87</v>
      </c>
      <c r="AR4035" s="216">
        <f t="shared" si="615"/>
        <v>43.89068833333333</v>
      </c>
      <c r="AS4035" s="216">
        <f t="shared" si="616"/>
        <v>22.779686111111111</v>
      </c>
      <c r="AT4035" s="213" t="s">
        <v>43</v>
      </c>
      <c r="AU4035" s="485"/>
      <c r="AV4035" s="1270"/>
      <c r="AW4035" s="1077"/>
      <c r="AX4035" s="1357" t="s">
        <v>16905</v>
      </c>
      <c r="AY4035" s="1358">
        <v>45265</v>
      </c>
      <c r="AZ4035" s="1270"/>
      <c r="BA4035" s="1077"/>
      <c r="BB4035" s="1270"/>
      <c r="BC4035" s="1077"/>
      <c r="BD4035" s="1270"/>
      <c r="BE4035" s="1077"/>
      <c r="BF4035" s="485"/>
    </row>
    <row r="4036" spans="1:61" ht="45" customHeight="1" x14ac:dyDescent="0.25">
      <c r="A4036" s="101">
        <v>1399</v>
      </c>
      <c r="B4036" s="205" t="s">
        <v>10256</v>
      </c>
      <c r="C4036" s="190">
        <v>12770132</v>
      </c>
      <c r="D4036" s="191">
        <v>44168</v>
      </c>
      <c r="E4036" s="191">
        <v>44168</v>
      </c>
      <c r="F4036" s="191">
        <v>46359</v>
      </c>
      <c r="G4036" s="190">
        <v>-7777</v>
      </c>
      <c r="H4036" s="190" t="s">
        <v>1426</v>
      </c>
      <c r="J4036" s="190" t="s">
        <v>13505</v>
      </c>
      <c r="K4036" s="190" t="s">
        <v>11690</v>
      </c>
      <c r="L4036" s="205" t="s">
        <v>14787</v>
      </c>
      <c r="M4036" s="205" t="s">
        <v>111</v>
      </c>
      <c r="N4036" s="205" t="s">
        <v>111</v>
      </c>
      <c r="O4036" s="1084" t="s">
        <v>14799</v>
      </c>
      <c r="P4036" s="1076" t="s">
        <v>14788</v>
      </c>
      <c r="Q4036" s="205" t="s">
        <v>559</v>
      </c>
      <c r="R4036" s="190" t="s">
        <v>6931</v>
      </c>
      <c r="S4036" s="190" t="s">
        <v>14800</v>
      </c>
      <c r="T4036" s="1074"/>
      <c r="U4036" s="88"/>
      <c r="V4036" s="88"/>
      <c r="W4036" s="190"/>
      <c r="Y4036" s="88"/>
      <c r="Z4036" s="88"/>
      <c r="AA4036" s="88"/>
      <c r="AB4036" s="106"/>
      <c r="AC4036" s="88"/>
      <c r="AD4036" s="88"/>
      <c r="AE4036" s="88"/>
      <c r="AF4036" s="101" t="s">
        <v>14801</v>
      </c>
      <c r="AG4036" s="101"/>
      <c r="AH4036" s="101"/>
      <c r="AI4036" s="101">
        <v>181.363</v>
      </c>
      <c r="AJ4036" s="101" t="s">
        <v>14805</v>
      </c>
      <c r="AK4036" s="101" t="s">
        <v>14806</v>
      </c>
      <c r="AL4036" s="101">
        <v>43</v>
      </c>
      <c r="AM4036" s="101">
        <v>52</v>
      </c>
      <c r="AN4036" s="1117">
        <v>31.02</v>
      </c>
      <c r="AO4036" s="101">
        <v>22</v>
      </c>
      <c r="AP4036" s="101">
        <v>47</v>
      </c>
      <c r="AQ4036" s="101">
        <v>5.4029999999999996</v>
      </c>
      <c r="AR4036" s="101">
        <f t="shared" si="615"/>
        <v>43.875283333333336</v>
      </c>
      <c r="AS4036" s="101">
        <f>AO4036+AP4036/60+AQ4036/3600</f>
        <v>22.78483416666667</v>
      </c>
      <c r="AT4036" s="190" t="s">
        <v>43</v>
      </c>
      <c r="AX4036" s="1355" t="s">
        <v>16908</v>
      </c>
      <c r="AY4036" s="1356">
        <v>45268</v>
      </c>
      <c r="BF4036" s="190"/>
      <c r="BH4036" s="1011"/>
      <c r="BI4036" s="1011"/>
    </row>
    <row r="4037" spans="1:61" ht="51" x14ac:dyDescent="0.25">
      <c r="B4037" s="190" t="s">
        <v>10256</v>
      </c>
      <c r="C4037" s="190">
        <v>12770132</v>
      </c>
      <c r="D4037" s="191">
        <v>44168</v>
      </c>
      <c r="E4037" s="191">
        <v>44168</v>
      </c>
      <c r="F4037" s="191">
        <v>46359</v>
      </c>
      <c r="G4037" s="190">
        <v>-7777</v>
      </c>
      <c r="H4037" s="190" t="s">
        <v>1426</v>
      </c>
      <c r="J4037" s="190" t="s">
        <v>13505</v>
      </c>
      <c r="K4037" s="190" t="s">
        <v>11690</v>
      </c>
      <c r="L4037" s="190" t="s">
        <v>14787</v>
      </c>
      <c r="M4037" s="190" t="s">
        <v>111</v>
      </c>
      <c r="N4037" s="190" t="s">
        <v>111</v>
      </c>
      <c r="O4037" s="106" t="s">
        <v>14799</v>
      </c>
      <c r="P4037" s="1074" t="s">
        <v>14788</v>
      </c>
      <c r="Q4037" s="190" t="s">
        <v>559</v>
      </c>
      <c r="R4037" s="190" t="s">
        <v>6931</v>
      </c>
      <c r="S4037" s="190" t="s">
        <v>14800</v>
      </c>
      <c r="AF4037" s="101" t="s">
        <v>14802</v>
      </c>
      <c r="AI4037" s="101">
        <v>181.78399999999999</v>
      </c>
      <c r="AJ4037" s="101" t="s">
        <v>14807</v>
      </c>
      <c r="AK4037" s="101" t="s">
        <v>14808</v>
      </c>
      <c r="AL4037" s="101">
        <v>43</v>
      </c>
      <c r="AM4037" s="101">
        <v>52</v>
      </c>
      <c r="AN4037" s="1117">
        <v>28.827999999999999</v>
      </c>
      <c r="AO4037" s="101">
        <v>22</v>
      </c>
      <c r="AP4037" s="101">
        <v>47</v>
      </c>
      <c r="AQ4037" s="101">
        <v>3.1840000000000002</v>
      </c>
      <c r="AR4037" s="101">
        <f t="shared" si="615"/>
        <v>43.874674444444445</v>
      </c>
      <c r="AS4037" s="101">
        <f t="shared" si="616"/>
        <v>22.78421777777778</v>
      </c>
      <c r="AT4037" s="190" t="s">
        <v>43</v>
      </c>
      <c r="AX4037" s="1355" t="s">
        <v>16908</v>
      </c>
      <c r="AY4037" s="1356">
        <v>45268</v>
      </c>
    </row>
    <row r="4038" spans="1:61" ht="51" x14ac:dyDescent="0.25">
      <c r="B4038" s="190" t="s">
        <v>10256</v>
      </c>
      <c r="C4038" s="190">
        <v>12770132</v>
      </c>
      <c r="D4038" s="191">
        <v>44168</v>
      </c>
      <c r="E4038" s="191">
        <v>44168</v>
      </c>
      <c r="F4038" s="191">
        <v>46359</v>
      </c>
      <c r="G4038" s="190">
        <v>-7777</v>
      </c>
      <c r="H4038" s="190" t="s">
        <v>1426</v>
      </c>
      <c r="J4038" s="190" t="s">
        <v>13505</v>
      </c>
      <c r="K4038" s="190" t="s">
        <v>11690</v>
      </c>
      <c r="L4038" s="190" t="s">
        <v>14787</v>
      </c>
      <c r="M4038" s="190" t="s">
        <v>111</v>
      </c>
      <c r="N4038" s="190" t="s">
        <v>111</v>
      </c>
      <c r="O4038" s="106" t="s">
        <v>14799</v>
      </c>
      <c r="P4038" s="1074" t="s">
        <v>14788</v>
      </c>
      <c r="Q4038" s="190" t="s">
        <v>559</v>
      </c>
      <c r="R4038" s="190" t="s">
        <v>6931</v>
      </c>
      <c r="S4038" s="190" t="s">
        <v>14800</v>
      </c>
      <c r="AF4038" s="101" t="s">
        <v>14803</v>
      </c>
      <c r="AI4038" s="101">
        <v>183.59</v>
      </c>
      <c r="AJ4038" s="101" t="s">
        <v>14809</v>
      </c>
      <c r="AK4038" s="101" t="s">
        <v>14810</v>
      </c>
      <c r="AL4038" s="101">
        <v>43</v>
      </c>
      <c r="AM4038" s="101">
        <v>52</v>
      </c>
      <c r="AN4038" s="1117">
        <v>25.210999999999999</v>
      </c>
      <c r="AO4038" s="101">
        <v>22</v>
      </c>
      <c r="AP4038" s="101">
        <v>46</v>
      </c>
      <c r="AQ4038" s="101">
        <v>59.395000000000003</v>
      </c>
      <c r="AR4038" s="101">
        <f t="shared" si="615"/>
        <v>43.873669722222225</v>
      </c>
      <c r="AS4038" s="101">
        <f t="shared" si="616"/>
        <v>22.783165277777776</v>
      </c>
      <c r="AT4038" s="190" t="s">
        <v>43</v>
      </c>
      <c r="AX4038" s="1355" t="s">
        <v>16908</v>
      </c>
      <c r="AY4038" s="1356">
        <v>45268</v>
      </c>
    </row>
    <row r="4039" spans="1:61" ht="51.75" thickBot="1" x14ac:dyDescent="0.3">
      <c r="A4039" s="1004"/>
      <c r="B4039" s="213" t="s">
        <v>10256</v>
      </c>
      <c r="C4039" s="213">
        <v>12770132</v>
      </c>
      <c r="D4039" s="215">
        <v>44168</v>
      </c>
      <c r="E4039" s="215">
        <v>44168</v>
      </c>
      <c r="F4039" s="215">
        <v>46359</v>
      </c>
      <c r="G4039" s="213">
        <v>-7777</v>
      </c>
      <c r="H4039" s="213" t="s">
        <v>1426</v>
      </c>
      <c r="I4039" s="485"/>
      <c r="J4039" s="213" t="s">
        <v>13505</v>
      </c>
      <c r="K4039" s="213" t="s">
        <v>11690</v>
      </c>
      <c r="L4039" s="213" t="s">
        <v>14787</v>
      </c>
      <c r="M4039" s="213" t="s">
        <v>111</v>
      </c>
      <c r="N4039" s="213" t="s">
        <v>111</v>
      </c>
      <c r="O4039" s="1058" t="s">
        <v>14799</v>
      </c>
      <c r="P4039" s="1075" t="s">
        <v>14788</v>
      </c>
      <c r="Q4039" s="213" t="s">
        <v>559</v>
      </c>
      <c r="R4039" s="213" t="s">
        <v>6931</v>
      </c>
      <c r="S4039" s="213" t="s">
        <v>14800</v>
      </c>
      <c r="T4039" s="485"/>
      <c r="U4039" s="485"/>
      <c r="V4039" s="485"/>
      <c r="W4039" s="485"/>
      <c r="X4039" s="485"/>
      <c r="Y4039" s="485"/>
      <c r="Z4039" s="485"/>
      <c r="AA4039" s="485"/>
      <c r="AB4039" s="485"/>
      <c r="AC4039" s="485"/>
      <c r="AD4039" s="485"/>
      <c r="AE4039" s="485"/>
      <c r="AF4039" s="216" t="s">
        <v>14804</v>
      </c>
      <c r="AG4039" s="485"/>
      <c r="AH4039" s="485"/>
      <c r="AI4039" s="216">
        <v>182.96600000000001</v>
      </c>
      <c r="AJ4039" s="216" t="s">
        <v>14811</v>
      </c>
      <c r="AK4039" s="216" t="s">
        <v>14812</v>
      </c>
      <c r="AL4039" s="216">
        <v>43</v>
      </c>
      <c r="AM4039" s="216">
        <v>52</v>
      </c>
      <c r="AN4039" s="1122">
        <v>28.099</v>
      </c>
      <c r="AO4039" s="216">
        <v>22</v>
      </c>
      <c r="AP4039" s="216">
        <v>47</v>
      </c>
      <c r="AQ4039" s="216">
        <v>2.4300000000000002</v>
      </c>
      <c r="AR4039" s="216">
        <f t="shared" si="615"/>
        <v>43.874471944444444</v>
      </c>
      <c r="AS4039" s="216">
        <f t="shared" si="616"/>
        <v>22.784008333333336</v>
      </c>
      <c r="AT4039" s="213" t="s">
        <v>43</v>
      </c>
      <c r="AU4039" s="485"/>
      <c r="AV4039" s="1270"/>
      <c r="AW4039" s="1077"/>
      <c r="AX4039" s="1357" t="s">
        <v>16908</v>
      </c>
      <c r="AY4039" s="1358">
        <v>45268</v>
      </c>
      <c r="AZ4039" s="1270"/>
      <c r="BA4039" s="1077"/>
      <c r="BB4039" s="1270"/>
      <c r="BC4039" s="1077"/>
      <c r="BD4039" s="1270"/>
      <c r="BE4039" s="1077"/>
      <c r="BF4039" s="485"/>
    </row>
    <row r="4040" spans="1:61" ht="45" customHeight="1" x14ac:dyDescent="0.25">
      <c r="A4040" s="101">
        <v>1400</v>
      </c>
      <c r="B4040" s="205" t="s">
        <v>10256</v>
      </c>
      <c r="C4040" s="190">
        <v>12770133</v>
      </c>
      <c r="D4040" s="191">
        <v>44168</v>
      </c>
      <c r="E4040" s="191">
        <v>44168</v>
      </c>
      <c r="F4040" s="191">
        <v>46359</v>
      </c>
      <c r="G4040" s="190">
        <v>-7777</v>
      </c>
      <c r="H4040" s="190" t="s">
        <v>1426</v>
      </c>
      <c r="J4040" s="190" t="s">
        <v>13505</v>
      </c>
      <c r="K4040" s="190" t="s">
        <v>11690</v>
      </c>
      <c r="L4040" s="205" t="s">
        <v>14813</v>
      </c>
      <c r="M4040" s="205" t="s">
        <v>134</v>
      </c>
      <c r="N4040" s="205" t="s">
        <v>111</v>
      </c>
      <c r="O4040" s="1084" t="s">
        <v>14815</v>
      </c>
      <c r="P4040" s="1076" t="s">
        <v>14814</v>
      </c>
      <c r="Q4040" s="205" t="s">
        <v>559</v>
      </c>
      <c r="R4040" s="190" t="s">
        <v>6931</v>
      </c>
      <c r="S4040" s="190" t="s">
        <v>14816</v>
      </c>
      <c r="T4040" s="1074"/>
      <c r="U4040" s="88"/>
      <c r="V4040" s="88"/>
      <c r="W4040" s="190"/>
      <c r="Y4040" s="88"/>
      <c r="Z4040" s="88"/>
      <c r="AA4040" s="88"/>
      <c r="AB4040" s="106"/>
      <c r="AC4040" s="88"/>
      <c r="AD4040" s="88"/>
      <c r="AE4040" s="88"/>
      <c r="AF4040" s="101" t="s">
        <v>14244</v>
      </c>
      <c r="AG4040" s="101"/>
      <c r="AH4040" s="101"/>
      <c r="AI4040" s="101">
        <v>225.2</v>
      </c>
      <c r="AJ4040" s="101" t="s">
        <v>14817</v>
      </c>
      <c r="AK4040" s="101" t="s">
        <v>14818</v>
      </c>
      <c r="AL4040" s="101">
        <v>43</v>
      </c>
      <c r="AM4040" s="101">
        <v>49</v>
      </c>
      <c r="AN4040" s="1117">
        <v>14.659000000000001</v>
      </c>
      <c r="AO4040" s="101">
        <v>22</v>
      </c>
      <c r="AP4040" s="101">
        <v>44</v>
      </c>
      <c r="AQ4040" s="101">
        <v>46.883000000000003</v>
      </c>
      <c r="AR4040" s="101">
        <f t="shared" si="615"/>
        <v>43.820738611111118</v>
      </c>
      <c r="AS4040" s="101">
        <f t="shared" si="616"/>
        <v>22.746356388888891</v>
      </c>
      <c r="AT4040" s="190" t="s">
        <v>34</v>
      </c>
      <c r="AX4040" s="1355" t="s">
        <v>2012</v>
      </c>
      <c r="AY4040" s="1356">
        <v>45265</v>
      </c>
      <c r="BF4040" s="190"/>
      <c r="BH4040" s="1011"/>
      <c r="BI4040" s="1011"/>
    </row>
    <row r="4041" spans="1:61" ht="45" customHeight="1" x14ac:dyDescent="0.25">
      <c r="A4041" s="101"/>
      <c r="B4041" s="190" t="s">
        <v>10256</v>
      </c>
      <c r="C4041" s="190">
        <v>12770133</v>
      </c>
      <c r="D4041" s="191">
        <v>44168</v>
      </c>
      <c r="E4041" s="191">
        <v>44168</v>
      </c>
      <c r="F4041" s="191">
        <v>46359</v>
      </c>
      <c r="G4041" s="190">
        <v>-7777</v>
      </c>
      <c r="H4041" s="190" t="s">
        <v>1426</v>
      </c>
      <c r="J4041" s="190" t="s">
        <v>13505</v>
      </c>
      <c r="K4041" s="190" t="s">
        <v>11690</v>
      </c>
      <c r="L4041" s="190" t="s">
        <v>14813</v>
      </c>
      <c r="M4041" s="190" t="s">
        <v>134</v>
      </c>
      <c r="N4041" s="190" t="s">
        <v>111</v>
      </c>
      <c r="O4041" s="106" t="s">
        <v>14815</v>
      </c>
      <c r="P4041" s="1074" t="s">
        <v>14814</v>
      </c>
      <c r="Q4041" s="190" t="s">
        <v>559</v>
      </c>
      <c r="R4041" s="190" t="s">
        <v>6931</v>
      </c>
      <c r="S4041" s="190" t="s">
        <v>14816</v>
      </c>
      <c r="T4041" s="1074"/>
      <c r="U4041" s="88"/>
      <c r="V4041" s="88"/>
      <c r="W4041" s="190"/>
      <c r="Y4041" s="88"/>
      <c r="Z4041" s="88"/>
      <c r="AA4041" s="88"/>
      <c r="AB4041" s="106"/>
      <c r="AC4041" s="88"/>
      <c r="AD4041" s="88"/>
      <c r="AE4041" s="88"/>
      <c r="AF4041" s="101" t="s">
        <v>14245</v>
      </c>
      <c r="AG4041" s="101"/>
      <c r="AH4041" s="101"/>
      <c r="AI4041" s="101" t="s">
        <v>14821</v>
      </c>
      <c r="AJ4041" s="101" t="s">
        <v>14819</v>
      </c>
      <c r="AK4041" s="101" t="s">
        <v>14820</v>
      </c>
      <c r="AL4041" s="101">
        <v>43</v>
      </c>
      <c r="AM4041" s="101">
        <v>49</v>
      </c>
      <c r="AN4041" s="1117">
        <v>14.904</v>
      </c>
      <c r="AO4041" s="101">
        <v>22</v>
      </c>
      <c r="AP4041" s="101">
        <v>44</v>
      </c>
      <c r="AQ4041" s="101">
        <v>44.671999999999997</v>
      </c>
      <c r="AR4041" s="101">
        <f t="shared" si="615"/>
        <v>43.82080666666667</v>
      </c>
      <c r="AS4041" s="101">
        <f t="shared" si="616"/>
        <v>22.745742222222223</v>
      </c>
      <c r="AT4041" s="190" t="s">
        <v>34</v>
      </c>
      <c r="AX4041" s="1355" t="s">
        <v>2012</v>
      </c>
      <c r="AY4041" s="1356">
        <v>45265</v>
      </c>
      <c r="BF4041" s="190"/>
      <c r="BH4041" s="1011"/>
      <c r="BI4041" s="1011"/>
    </row>
    <row r="4042" spans="1:61" ht="45" customHeight="1" x14ac:dyDescent="0.25">
      <c r="A4042" s="101"/>
      <c r="B4042" s="190" t="s">
        <v>10256</v>
      </c>
      <c r="C4042" s="190">
        <v>12770133</v>
      </c>
      <c r="D4042" s="191">
        <v>44168</v>
      </c>
      <c r="E4042" s="191">
        <v>44168</v>
      </c>
      <c r="F4042" s="191">
        <v>46359</v>
      </c>
      <c r="G4042" s="190">
        <v>-7777</v>
      </c>
      <c r="H4042" s="190" t="s">
        <v>1426</v>
      </c>
      <c r="J4042" s="190" t="s">
        <v>13505</v>
      </c>
      <c r="K4042" s="190" t="s">
        <v>11690</v>
      </c>
      <c r="L4042" s="190" t="s">
        <v>14813</v>
      </c>
      <c r="M4042" s="190" t="s">
        <v>134</v>
      </c>
      <c r="N4042" s="190" t="s">
        <v>111</v>
      </c>
      <c r="O4042" s="106" t="s">
        <v>14815</v>
      </c>
      <c r="P4042" s="1074" t="s">
        <v>14814</v>
      </c>
      <c r="Q4042" s="190" t="s">
        <v>559</v>
      </c>
      <c r="R4042" s="190" t="s">
        <v>6931</v>
      </c>
      <c r="S4042" s="190" t="s">
        <v>14816</v>
      </c>
      <c r="T4042" s="1074"/>
      <c r="U4042" s="88"/>
      <c r="V4042" s="88"/>
      <c r="W4042" s="190"/>
      <c r="Y4042" s="88"/>
      <c r="Z4042" s="88"/>
      <c r="AA4042" s="88"/>
      <c r="AB4042" s="106"/>
      <c r="AC4042" s="88"/>
      <c r="AD4042" s="88"/>
      <c r="AE4042" s="88"/>
      <c r="AF4042" s="101" t="s">
        <v>14752</v>
      </c>
      <c r="AG4042" s="101"/>
      <c r="AH4042" s="101"/>
      <c r="AI4042" s="101" t="s">
        <v>14822</v>
      </c>
      <c r="AJ4042" s="101" t="s">
        <v>14823</v>
      </c>
      <c r="AK4042" s="101" t="s">
        <v>14824</v>
      </c>
      <c r="AL4042" s="101">
        <v>43</v>
      </c>
      <c r="AM4042" s="101">
        <v>49</v>
      </c>
      <c r="AN4042" s="1117">
        <v>14.468999999999999</v>
      </c>
      <c r="AO4042" s="101">
        <v>22</v>
      </c>
      <c r="AP4042" s="101">
        <v>44</v>
      </c>
      <c r="AQ4042" s="101">
        <v>46.834000000000003</v>
      </c>
      <c r="AR4042" s="101">
        <f t="shared" si="615"/>
        <v>43.820685833333336</v>
      </c>
      <c r="AS4042" s="101">
        <f t="shared" si="616"/>
        <v>22.74634277777778</v>
      </c>
      <c r="AT4042" s="190" t="s">
        <v>34</v>
      </c>
      <c r="AX4042" s="1355" t="s">
        <v>2012</v>
      </c>
      <c r="AY4042" s="1356">
        <v>45265</v>
      </c>
      <c r="BF4042" s="190"/>
      <c r="BH4042" s="1011"/>
      <c r="BI4042" s="1011"/>
    </row>
    <row r="4043" spans="1:61" ht="45" customHeight="1" thickBot="1" x14ac:dyDescent="0.3">
      <c r="A4043" s="216"/>
      <c r="B4043" s="213" t="s">
        <v>10256</v>
      </c>
      <c r="C4043" s="213">
        <v>12770133</v>
      </c>
      <c r="D4043" s="215">
        <v>44168</v>
      </c>
      <c r="E4043" s="215">
        <v>44168</v>
      </c>
      <c r="F4043" s="215">
        <v>46359</v>
      </c>
      <c r="G4043" s="213">
        <v>-7777</v>
      </c>
      <c r="H4043" s="213" t="s">
        <v>1426</v>
      </c>
      <c r="I4043" s="485"/>
      <c r="J4043" s="213" t="s">
        <v>13505</v>
      </c>
      <c r="K4043" s="213" t="s">
        <v>11690</v>
      </c>
      <c r="L4043" s="213" t="s">
        <v>14813</v>
      </c>
      <c r="M4043" s="213" t="s">
        <v>134</v>
      </c>
      <c r="N4043" s="213" t="s">
        <v>111</v>
      </c>
      <c r="O4043" s="1058" t="s">
        <v>14815</v>
      </c>
      <c r="P4043" s="1075" t="s">
        <v>14814</v>
      </c>
      <c r="Q4043" s="213" t="s">
        <v>559</v>
      </c>
      <c r="R4043" s="213" t="s">
        <v>6931</v>
      </c>
      <c r="S4043" s="213" t="s">
        <v>14816</v>
      </c>
      <c r="T4043" s="1075"/>
      <c r="U4043" s="846"/>
      <c r="V4043" s="846"/>
      <c r="W4043" s="213"/>
      <c r="X4043" s="485"/>
      <c r="Y4043" s="846"/>
      <c r="Z4043" s="846"/>
      <c r="AA4043" s="846"/>
      <c r="AB4043" s="1058"/>
      <c r="AC4043" s="846"/>
      <c r="AD4043" s="846"/>
      <c r="AE4043" s="846"/>
      <c r="AF4043" s="216" t="s">
        <v>14764</v>
      </c>
      <c r="AG4043" s="216"/>
      <c r="AH4043" s="216"/>
      <c r="AI4043" s="216" t="s">
        <v>14821</v>
      </c>
      <c r="AJ4043" s="216" t="s">
        <v>14825</v>
      </c>
      <c r="AK4043" s="216" t="s">
        <v>14826</v>
      </c>
      <c r="AL4043" s="216">
        <v>43</v>
      </c>
      <c r="AM4043" s="216">
        <v>49</v>
      </c>
      <c r="AN4043" s="1122">
        <v>14.821</v>
      </c>
      <c r="AO4043" s="216">
        <v>22</v>
      </c>
      <c r="AP4043" s="216">
        <v>44</v>
      </c>
      <c r="AQ4043" s="216">
        <v>44.65</v>
      </c>
      <c r="AR4043" s="216">
        <f t="shared" si="615"/>
        <v>43.820783611111118</v>
      </c>
      <c r="AS4043" s="216">
        <f t="shared" si="616"/>
        <v>22.74573611111111</v>
      </c>
      <c r="AT4043" s="213" t="s">
        <v>34</v>
      </c>
      <c r="AU4043" s="485"/>
      <c r="AV4043" s="1270"/>
      <c r="AW4043" s="1077"/>
      <c r="AX4043" s="1357" t="s">
        <v>2012</v>
      </c>
      <c r="AY4043" s="1358">
        <v>45265</v>
      </c>
      <c r="AZ4043" s="1270"/>
      <c r="BA4043" s="1077"/>
      <c r="BB4043" s="1270"/>
      <c r="BC4043" s="1077"/>
      <c r="BD4043" s="1270"/>
      <c r="BE4043" s="1077"/>
      <c r="BF4043" s="213"/>
      <c r="BH4043" s="1011"/>
      <c r="BI4043" s="1011"/>
    </row>
    <row r="4044" spans="1:61" ht="45" customHeight="1" x14ac:dyDescent="0.25">
      <c r="A4044" s="101">
        <v>1401</v>
      </c>
      <c r="B4044" s="205" t="s">
        <v>2932</v>
      </c>
      <c r="C4044" s="190">
        <v>12770134</v>
      </c>
      <c r="D4044" s="191">
        <v>44173</v>
      </c>
      <c r="E4044" s="191">
        <v>44173</v>
      </c>
      <c r="F4044" s="191">
        <v>45268</v>
      </c>
      <c r="G4044" s="190">
        <v>-7777</v>
      </c>
      <c r="H4044" s="190" t="s">
        <v>14827</v>
      </c>
      <c r="J4044" s="190" t="s">
        <v>696</v>
      </c>
      <c r="K4044" s="190" t="s">
        <v>38</v>
      </c>
      <c r="L4044" s="205" t="s">
        <v>334</v>
      </c>
      <c r="M4044" s="205" t="s">
        <v>334</v>
      </c>
      <c r="N4044" s="205" t="s">
        <v>217</v>
      </c>
      <c r="O4044" s="1084"/>
      <c r="P4044" s="1076" t="s">
        <v>13975</v>
      </c>
      <c r="Q4044" s="205" t="s">
        <v>559</v>
      </c>
      <c r="R4044" s="190" t="s">
        <v>6931</v>
      </c>
      <c r="S4044" s="190" t="s">
        <v>14828</v>
      </c>
      <c r="T4044" s="1074"/>
      <c r="U4044" s="88"/>
      <c r="V4044" s="88"/>
      <c r="W4044" s="190"/>
      <c r="Y4044" s="88"/>
      <c r="Z4044" s="88"/>
      <c r="AA4044" s="88"/>
      <c r="AB4044" s="106"/>
      <c r="AC4044" s="88"/>
      <c r="AD4044" s="88"/>
      <c r="AE4044" s="88"/>
      <c r="AF4044" s="101" t="s">
        <v>14830</v>
      </c>
      <c r="AG4044" s="101"/>
      <c r="AH4044" s="101"/>
      <c r="AI4044" s="101" t="s">
        <v>14834</v>
      </c>
      <c r="AJ4044" s="101" t="s">
        <v>14835</v>
      </c>
      <c r="AK4044" s="101" t="s">
        <v>14836</v>
      </c>
      <c r="AL4044" s="101">
        <v>43</v>
      </c>
      <c r="AM4044" s="101">
        <v>44</v>
      </c>
      <c r="AN4044" s="1117">
        <v>17.703779999999998</v>
      </c>
      <c r="AO4044" s="101">
        <v>23</v>
      </c>
      <c r="AP4044" s="101">
        <v>58</v>
      </c>
      <c r="AQ4044" s="101">
        <v>3.6669900000000002</v>
      </c>
      <c r="AR4044" s="101">
        <f t="shared" si="615"/>
        <v>43.738251050000002</v>
      </c>
      <c r="AS4044" s="101">
        <f t="shared" si="616"/>
        <v>23.967685274999997</v>
      </c>
      <c r="AT4044" s="190" t="s">
        <v>34</v>
      </c>
      <c r="BF4044" s="190"/>
      <c r="BH4044" s="1011"/>
      <c r="BI4044" s="1011"/>
    </row>
    <row r="4045" spans="1:61" ht="45" customHeight="1" x14ac:dyDescent="0.25">
      <c r="A4045" s="101"/>
      <c r="B4045" s="190" t="s">
        <v>2932</v>
      </c>
      <c r="C4045" s="1376">
        <v>12770134</v>
      </c>
      <c r="D4045" s="191">
        <v>44173</v>
      </c>
      <c r="E4045" s="191">
        <v>44173</v>
      </c>
      <c r="F4045" s="191">
        <v>45268</v>
      </c>
      <c r="G4045" s="190">
        <v>-7777</v>
      </c>
      <c r="H4045" s="190" t="s">
        <v>14827</v>
      </c>
      <c r="J4045" s="190" t="s">
        <v>696</v>
      </c>
      <c r="K4045" s="190" t="s">
        <v>38</v>
      </c>
      <c r="L4045" s="190" t="s">
        <v>334</v>
      </c>
      <c r="M4045" s="190" t="s">
        <v>334</v>
      </c>
      <c r="N4045" s="190" t="s">
        <v>217</v>
      </c>
      <c r="O4045" s="106"/>
      <c r="P4045" s="1380" t="s">
        <v>13975</v>
      </c>
      <c r="Q4045" s="190" t="s">
        <v>559</v>
      </c>
      <c r="R4045" s="190" t="s">
        <v>6931</v>
      </c>
      <c r="S4045" s="190" t="s">
        <v>14828</v>
      </c>
      <c r="T4045" s="1074"/>
      <c r="U4045" s="88"/>
      <c r="V4045" s="88"/>
      <c r="W4045" s="190"/>
      <c r="Y4045" s="88"/>
      <c r="Z4045" s="88"/>
      <c r="AA4045" s="88"/>
      <c r="AB4045" s="106"/>
      <c r="AC4045" s="88"/>
      <c r="AD4045" s="88"/>
      <c r="AE4045" s="88"/>
      <c r="AF4045" s="101" t="s">
        <v>14831</v>
      </c>
      <c r="AG4045" s="101"/>
      <c r="AH4045" s="101"/>
      <c r="AI4045" s="101" t="s">
        <v>14837</v>
      </c>
      <c r="AJ4045" s="101" t="s">
        <v>14838</v>
      </c>
      <c r="AK4045" s="101" t="s">
        <v>14839</v>
      </c>
      <c r="AL4045" s="101">
        <v>43</v>
      </c>
      <c r="AM4045" s="101">
        <v>44</v>
      </c>
      <c r="AN4045" s="1117">
        <v>18.532350000000001</v>
      </c>
      <c r="AO4045" s="101">
        <v>23</v>
      </c>
      <c r="AP4045" s="101">
        <v>58</v>
      </c>
      <c r="AQ4045" s="101">
        <v>5.63713</v>
      </c>
      <c r="AR4045" s="101">
        <f t="shared" si="615"/>
        <v>43.738481208333333</v>
      </c>
      <c r="AS4045" s="101">
        <f t="shared" si="616"/>
        <v>23.96823253611111</v>
      </c>
      <c r="AT4045" s="190" t="s">
        <v>34</v>
      </c>
      <c r="BF4045" s="190"/>
      <c r="BH4045" s="1011"/>
      <c r="BI4045" s="1011"/>
    </row>
    <row r="4046" spans="1:61" ht="45" customHeight="1" x14ac:dyDescent="0.25">
      <c r="A4046" s="101"/>
      <c r="B4046" s="190" t="s">
        <v>2932</v>
      </c>
      <c r="C4046" s="1376">
        <v>12770134</v>
      </c>
      <c r="D4046" s="191">
        <v>44173</v>
      </c>
      <c r="E4046" s="191">
        <v>44173</v>
      </c>
      <c r="F4046" s="191">
        <v>45268</v>
      </c>
      <c r="G4046" s="190">
        <v>-7777</v>
      </c>
      <c r="H4046" s="190" t="s">
        <v>14829</v>
      </c>
      <c r="J4046" s="190" t="s">
        <v>696</v>
      </c>
      <c r="K4046" s="190" t="s">
        <v>38</v>
      </c>
      <c r="L4046" s="190" t="s">
        <v>334</v>
      </c>
      <c r="M4046" s="190" t="s">
        <v>334</v>
      </c>
      <c r="N4046" s="190" t="s">
        <v>217</v>
      </c>
      <c r="O4046" s="106"/>
      <c r="P4046" s="1380" t="s">
        <v>13975</v>
      </c>
      <c r="Q4046" s="190" t="s">
        <v>559</v>
      </c>
      <c r="R4046" s="190" t="s">
        <v>6931</v>
      </c>
      <c r="S4046" s="190" t="s">
        <v>14828</v>
      </c>
      <c r="T4046" s="1074"/>
      <c r="U4046" s="88"/>
      <c r="V4046" s="88"/>
      <c r="W4046" s="190"/>
      <c r="Y4046" s="88"/>
      <c r="Z4046" s="88"/>
      <c r="AA4046" s="88"/>
      <c r="AB4046" s="106"/>
      <c r="AC4046" s="88"/>
      <c r="AD4046" s="88"/>
      <c r="AE4046" s="88"/>
      <c r="AF4046" s="101" t="s">
        <v>14832</v>
      </c>
      <c r="AG4046" s="101"/>
      <c r="AH4046" s="101"/>
      <c r="AI4046" s="101" t="s">
        <v>14840</v>
      </c>
      <c r="AJ4046" s="101" t="s">
        <v>14841</v>
      </c>
      <c r="AK4046" s="101" t="s">
        <v>14842</v>
      </c>
      <c r="AL4046" s="101">
        <v>43</v>
      </c>
      <c r="AM4046" s="101">
        <v>44</v>
      </c>
      <c r="AN4046" s="1117">
        <v>12.540609999999999</v>
      </c>
      <c r="AO4046" s="101">
        <v>23</v>
      </c>
      <c r="AP4046" s="101">
        <v>58</v>
      </c>
      <c r="AQ4046" s="101">
        <v>1.38185</v>
      </c>
      <c r="AR4046" s="101">
        <f t="shared" si="615"/>
        <v>43.73681683611111</v>
      </c>
      <c r="AS4046" s="101">
        <f t="shared" si="616"/>
        <v>23.967050513888886</v>
      </c>
      <c r="AT4046" s="190" t="s">
        <v>34</v>
      </c>
      <c r="BF4046" s="190"/>
      <c r="BH4046" s="1011"/>
      <c r="BI4046" s="1011"/>
    </row>
    <row r="4047" spans="1:61" ht="45" customHeight="1" thickBot="1" x14ac:dyDescent="0.3">
      <c r="A4047" s="216"/>
      <c r="B4047" s="213" t="s">
        <v>2932</v>
      </c>
      <c r="C4047" s="213">
        <v>12770134</v>
      </c>
      <c r="D4047" s="215">
        <v>44173</v>
      </c>
      <c r="E4047" s="215">
        <v>44173</v>
      </c>
      <c r="F4047" s="215">
        <v>45268</v>
      </c>
      <c r="G4047" s="213">
        <v>-7777</v>
      </c>
      <c r="H4047" s="213" t="s">
        <v>14829</v>
      </c>
      <c r="I4047" s="485"/>
      <c r="J4047" s="213" t="s">
        <v>696</v>
      </c>
      <c r="K4047" s="213" t="s">
        <v>38</v>
      </c>
      <c r="L4047" s="213" t="s">
        <v>334</v>
      </c>
      <c r="M4047" s="213" t="s">
        <v>334</v>
      </c>
      <c r="N4047" s="213" t="s">
        <v>217</v>
      </c>
      <c r="O4047" s="1058"/>
      <c r="P4047" s="1075" t="s">
        <v>13975</v>
      </c>
      <c r="Q4047" s="213" t="s">
        <v>559</v>
      </c>
      <c r="R4047" s="213" t="s">
        <v>6931</v>
      </c>
      <c r="S4047" s="213" t="s">
        <v>14828</v>
      </c>
      <c r="T4047" s="1075"/>
      <c r="U4047" s="846"/>
      <c r="V4047" s="846"/>
      <c r="W4047" s="213"/>
      <c r="X4047" s="485"/>
      <c r="Y4047" s="846"/>
      <c r="Z4047" s="846"/>
      <c r="AA4047" s="846"/>
      <c r="AB4047" s="1058"/>
      <c r="AC4047" s="846"/>
      <c r="AD4047" s="846"/>
      <c r="AE4047" s="846"/>
      <c r="AF4047" s="216" t="s">
        <v>14833</v>
      </c>
      <c r="AG4047" s="216"/>
      <c r="AH4047" s="216"/>
      <c r="AI4047" s="216" t="s">
        <v>14843</v>
      </c>
      <c r="AJ4047" s="216" t="s">
        <v>14844</v>
      </c>
      <c r="AK4047" s="216" t="s">
        <v>14845</v>
      </c>
      <c r="AL4047" s="216">
        <v>43</v>
      </c>
      <c r="AM4047" s="216">
        <v>44</v>
      </c>
      <c r="AN4047" s="1122">
        <v>14.815160000000001</v>
      </c>
      <c r="AO4047" s="216">
        <v>23</v>
      </c>
      <c r="AP4047" s="216">
        <v>58</v>
      </c>
      <c r="AQ4047" s="216">
        <v>3.4489899999999998</v>
      </c>
      <c r="AR4047" s="216">
        <f t="shared" si="615"/>
        <v>43.737448655555554</v>
      </c>
      <c r="AS4047" s="216">
        <f t="shared" si="616"/>
        <v>23.967624719444444</v>
      </c>
      <c r="AT4047" s="213" t="s">
        <v>34</v>
      </c>
      <c r="AU4047" s="485"/>
      <c r="AV4047" s="1270"/>
      <c r="AW4047" s="1077"/>
      <c r="AX4047" s="1270"/>
      <c r="AY4047" s="1077"/>
      <c r="AZ4047" s="1270"/>
      <c r="BA4047" s="1077"/>
      <c r="BB4047" s="1270"/>
      <c r="BC4047" s="1077"/>
      <c r="BD4047" s="1270"/>
      <c r="BE4047" s="1077"/>
      <c r="BF4047" s="213"/>
      <c r="BH4047" s="1011"/>
      <c r="BI4047" s="1011"/>
    </row>
    <row r="4048" spans="1:61" ht="45" customHeight="1" x14ac:dyDescent="0.25">
      <c r="A4048" s="101">
        <v>1402</v>
      </c>
      <c r="B4048" s="190" t="s">
        <v>10256</v>
      </c>
      <c r="C4048" s="190">
        <v>12770135</v>
      </c>
      <c r="D4048" s="191">
        <v>44175</v>
      </c>
      <c r="E4048" s="191">
        <v>44175</v>
      </c>
      <c r="F4048" s="191">
        <v>46366</v>
      </c>
      <c r="G4048" s="190">
        <v>-7777</v>
      </c>
      <c r="H4048" s="190" t="s">
        <v>1426</v>
      </c>
      <c r="J4048" s="190" t="s">
        <v>13505</v>
      </c>
      <c r="K4048" s="190" t="s">
        <v>11690</v>
      </c>
      <c r="L4048" s="190" t="s">
        <v>14813</v>
      </c>
      <c r="M4048" s="190" t="s">
        <v>134</v>
      </c>
      <c r="N4048" s="190" t="s">
        <v>111</v>
      </c>
      <c r="O4048" s="106" t="s">
        <v>14846</v>
      </c>
      <c r="P4048" s="1074" t="s">
        <v>14814</v>
      </c>
      <c r="Q4048" s="190" t="s">
        <v>559</v>
      </c>
      <c r="R4048" s="190" t="s">
        <v>6931</v>
      </c>
      <c r="S4048" s="190" t="s">
        <v>14847</v>
      </c>
      <c r="T4048" s="1074"/>
      <c r="U4048" s="88"/>
      <c r="V4048" s="88"/>
      <c r="W4048" s="190"/>
      <c r="Y4048" s="88"/>
      <c r="Z4048" s="88"/>
      <c r="AA4048" s="88"/>
      <c r="AB4048" s="106"/>
      <c r="AC4048" s="88"/>
      <c r="AD4048" s="88"/>
      <c r="AE4048" s="88"/>
      <c r="AF4048" s="101" t="s">
        <v>14244</v>
      </c>
      <c r="AG4048" s="101"/>
      <c r="AH4048" s="101"/>
      <c r="AI4048" s="101">
        <v>212.08</v>
      </c>
      <c r="AJ4048" s="101" t="s">
        <v>14848</v>
      </c>
      <c r="AK4048" s="101" t="s">
        <v>14849</v>
      </c>
      <c r="AL4048" s="101">
        <v>43</v>
      </c>
      <c r="AM4048" s="101">
        <v>49</v>
      </c>
      <c r="AN4048" s="1117">
        <v>28.03</v>
      </c>
      <c r="AO4048" s="101">
        <v>22</v>
      </c>
      <c r="AP4048" s="101">
        <v>44</v>
      </c>
      <c r="AQ4048" s="101">
        <v>52.816000000000003</v>
      </c>
      <c r="AR4048" s="101">
        <f t="shared" si="615"/>
        <v>43.824452777777779</v>
      </c>
      <c r="AS4048" s="101">
        <f t="shared" si="616"/>
        <v>22.748004444444444</v>
      </c>
      <c r="AT4048" s="190" t="s">
        <v>43</v>
      </c>
      <c r="AX4048" s="1355" t="s">
        <v>16904</v>
      </c>
      <c r="AY4048" s="1356">
        <v>45265</v>
      </c>
      <c r="BF4048" s="190"/>
      <c r="BH4048" s="1011"/>
      <c r="BI4048" s="1011"/>
    </row>
    <row r="4049" spans="1:61" ht="45" customHeight="1" x14ac:dyDescent="0.25">
      <c r="A4049" s="101"/>
      <c r="B4049" s="190" t="s">
        <v>10256</v>
      </c>
      <c r="C4049" s="190">
        <v>12770135</v>
      </c>
      <c r="D4049" s="191">
        <v>44175</v>
      </c>
      <c r="E4049" s="191">
        <v>44175</v>
      </c>
      <c r="F4049" s="191">
        <v>46366</v>
      </c>
      <c r="G4049" s="190">
        <v>-7777</v>
      </c>
      <c r="H4049" s="190" t="s">
        <v>1426</v>
      </c>
      <c r="J4049" s="190" t="s">
        <v>13505</v>
      </c>
      <c r="K4049" s="190" t="s">
        <v>11690</v>
      </c>
      <c r="L4049" s="190" t="s">
        <v>14813</v>
      </c>
      <c r="M4049" s="190" t="s">
        <v>134</v>
      </c>
      <c r="N4049" s="190" t="s">
        <v>111</v>
      </c>
      <c r="O4049" s="106" t="s">
        <v>14846</v>
      </c>
      <c r="P4049" s="1074" t="s">
        <v>14814</v>
      </c>
      <c r="Q4049" s="190" t="s">
        <v>559</v>
      </c>
      <c r="R4049" s="190" t="s">
        <v>6931</v>
      </c>
      <c r="S4049" s="190" t="s">
        <v>14847</v>
      </c>
      <c r="T4049" s="1074"/>
      <c r="U4049" s="88"/>
      <c r="V4049" s="88"/>
      <c r="W4049" s="190"/>
      <c r="Y4049" s="88"/>
      <c r="Z4049" s="88"/>
      <c r="AA4049" s="88"/>
      <c r="AB4049" s="106"/>
      <c r="AC4049" s="88"/>
      <c r="AD4049" s="88"/>
      <c r="AE4049" s="88"/>
      <c r="AF4049" s="101" t="s">
        <v>14245</v>
      </c>
      <c r="AG4049" s="101"/>
      <c r="AH4049" s="101"/>
      <c r="AI4049" s="101" t="s">
        <v>14850</v>
      </c>
      <c r="AJ4049" s="101" t="s">
        <v>14851</v>
      </c>
      <c r="AK4049" s="101" t="s">
        <v>14852</v>
      </c>
      <c r="AL4049" s="101">
        <v>43</v>
      </c>
      <c r="AM4049" s="101">
        <v>49</v>
      </c>
      <c r="AN4049" s="1117">
        <v>28.358000000000001</v>
      </c>
      <c r="AO4049" s="101">
        <v>22</v>
      </c>
      <c r="AP4049" s="101">
        <v>44</v>
      </c>
      <c r="AQ4049" s="101">
        <v>49.52</v>
      </c>
      <c r="AR4049" s="101">
        <f t="shared" si="615"/>
        <v>43.82454388888889</v>
      </c>
      <c r="AS4049" s="101">
        <f t="shared" si="616"/>
        <v>22.747088888888889</v>
      </c>
      <c r="AT4049" s="190" t="s">
        <v>43</v>
      </c>
      <c r="AX4049" s="1355" t="s">
        <v>16904</v>
      </c>
      <c r="AY4049" s="1356">
        <v>45265</v>
      </c>
      <c r="BF4049" s="190"/>
      <c r="BH4049" s="1011"/>
      <c r="BI4049" s="1011"/>
    </row>
    <row r="4050" spans="1:61" ht="45" customHeight="1" x14ac:dyDescent="0.25">
      <c r="A4050" s="101"/>
      <c r="B4050" s="190" t="s">
        <v>10256</v>
      </c>
      <c r="C4050" s="190">
        <v>12770135</v>
      </c>
      <c r="D4050" s="191">
        <v>44175</v>
      </c>
      <c r="E4050" s="191">
        <v>44175</v>
      </c>
      <c r="F4050" s="191">
        <v>46366</v>
      </c>
      <c r="G4050" s="190">
        <v>-7777</v>
      </c>
      <c r="H4050" s="190" t="s">
        <v>1426</v>
      </c>
      <c r="J4050" s="190" t="s">
        <v>13505</v>
      </c>
      <c r="K4050" s="190" t="s">
        <v>11690</v>
      </c>
      <c r="L4050" s="190" t="s">
        <v>14813</v>
      </c>
      <c r="M4050" s="190" t="s">
        <v>134</v>
      </c>
      <c r="N4050" s="190" t="s">
        <v>111</v>
      </c>
      <c r="O4050" s="106" t="s">
        <v>14846</v>
      </c>
      <c r="P4050" s="1074" t="s">
        <v>14814</v>
      </c>
      <c r="Q4050" s="190" t="s">
        <v>559</v>
      </c>
      <c r="R4050" s="190" t="s">
        <v>6931</v>
      </c>
      <c r="S4050" s="190" t="s">
        <v>14847</v>
      </c>
      <c r="T4050" s="1074"/>
      <c r="U4050" s="88"/>
      <c r="V4050" s="88"/>
      <c r="W4050" s="190"/>
      <c r="Y4050" s="88"/>
      <c r="Z4050" s="88"/>
      <c r="AA4050" s="88"/>
      <c r="AB4050" s="106"/>
      <c r="AC4050" s="88"/>
      <c r="AD4050" s="88"/>
      <c r="AE4050" s="88"/>
      <c r="AF4050" s="101" t="s">
        <v>14752</v>
      </c>
      <c r="AG4050" s="101"/>
      <c r="AH4050" s="101"/>
      <c r="AI4050" s="101" t="s">
        <v>14853</v>
      </c>
      <c r="AJ4050" s="101" t="s">
        <v>14854</v>
      </c>
      <c r="AK4050" s="101" t="s">
        <v>14855</v>
      </c>
      <c r="AL4050" s="101">
        <v>43</v>
      </c>
      <c r="AM4050" s="101">
        <v>49</v>
      </c>
      <c r="AN4050" s="1117">
        <v>27.702000000000002</v>
      </c>
      <c r="AO4050" s="101">
        <v>22</v>
      </c>
      <c r="AP4050" s="101">
        <v>44</v>
      </c>
      <c r="AQ4050" s="101">
        <v>52.756</v>
      </c>
      <c r="AR4050" s="101">
        <f t="shared" si="615"/>
        <v>43.824361666666668</v>
      </c>
      <c r="AS4050" s="101">
        <f t="shared" si="616"/>
        <v>22.74798777777778</v>
      </c>
      <c r="AT4050" s="190" t="s">
        <v>43</v>
      </c>
      <c r="AX4050" s="1355" t="s">
        <v>16904</v>
      </c>
      <c r="AY4050" s="1356">
        <v>45265</v>
      </c>
      <c r="BF4050" s="190"/>
      <c r="BH4050" s="1011"/>
      <c r="BI4050" s="1011"/>
    </row>
    <row r="4051" spans="1:61" ht="45" customHeight="1" thickBot="1" x14ac:dyDescent="0.3">
      <c r="A4051" s="216"/>
      <c r="B4051" s="213" t="s">
        <v>10256</v>
      </c>
      <c r="C4051" s="213">
        <v>12770135</v>
      </c>
      <c r="D4051" s="215">
        <v>44175</v>
      </c>
      <c r="E4051" s="215">
        <v>44175</v>
      </c>
      <c r="F4051" s="215">
        <v>46366</v>
      </c>
      <c r="G4051" s="213">
        <v>-7777</v>
      </c>
      <c r="H4051" s="213" t="s">
        <v>1426</v>
      </c>
      <c r="I4051" s="485"/>
      <c r="J4051" s="213" t="s">
        <v>13505</v>
      </c>
      <c r="K4051" s="213" t="s">
        <v>11690</v>
      </c>
      <c r="L4051" s="213" t="s">
        <v>14813</v>
      </c>
      <c r="M4051" s="213" t="s">
        <v>134</v>
      </c>
      <c r="N4051" s="213" t="s">
        <v>111</v>
      </c>
      <c r="O4051" s="1058" t="s">
        <v>14846</v>
      </c>
      <c r="P4051" s="1075" t="s">
        <v>14814</v>
      </c>
      <c r="Q4051" s="213" t="s">
        <v>559</v>
      </c>
      <c r="R4051" s="213" t="s">
        <v>6931</v>
      </c>
      <c r="S4051" s="213" t="s">
        <v>14847</v>
      </c>
      <c r="T4051" s="1075"/>
      <c r="U4051" s="846"/>
      <c r="V4051" s="846"/>
      <c r="W4051" s="213"/>
      <c r="X4051" s="485"/>
      <c r="Y4051" s="846"/>
      <c r="Z4051" s="846"/>
      <c r="AA4051" s="846"/>
      <c r="AB4051" s="1058"/>
      <c r="AC4051" s="846"/>
      <c r="AD4051" s="846"/>
      <c r="AE4051" s="846"/>
      <c r="AF4051" s="216" t="s">
        <v>14764</v>
      </c>
      <c r="AG4051" s="216"/>
      <c r="AH4051" s="216"/>
      <c r="AI4051" s="216" t="s">
        <v>14850</v>
      </c>
      <c r="AJ4051" s="216" t="s">
        <v>14856</v>
      </c>
      <c r="AK4051" s="216" t="s">
        <v>14857</v>
      </c>
      <c r="AL4051" s="216">
        <v>43</v>
      </c>
      <c r="AM4051" s="216">
        <v>49</v>
      </c>
      <c r="AN4051" s="1122">
        <v>28.010999999999999</v>
      </c>
      <c r="AO4051" s="216">
        <v>22</v>
      </c>
      <c r="AP4051" s="216">
        <v>44</v>
      </c>
      <c r="AQ4051" s="216">
        <v>49.456000000000003</v>
      </c>
      <c r="AR4051" s="216">
        <f t="shared" si="615"/>
        <v>43.824447500000005</v>
      </c>
      <c r="AS4051" s="216">
        <f t="shared" si="616"/>
        <v>22.747071111111111</v>
      </c>
      <c r="AT4051" s="213" t="s">
        <v>43</v>
      </c>
      <c r="AU4051" s="485"/>
      <c r="AV4051" s="1270"/>
      <c r="AW4051" s="1077"/>
      <c r="AX4051" s="1357" t="s">
        <v>16904</v>
      </c>
      <c r="AY4051" s="1358">
        <v>45265</v>
      </c>
      <c r="AZ4051" s="1270"/>
      <c r="BA4051" s="1077"/>
      <c r="BB4051" s="1270"/>
      <c r="BC4051" s="1077"/>
      <c r="BD4051" s="1270"/>
      <c r="BE4051" s="1077"/>
      <c r="BF4051" s="213"/>
      <c r="BH4051" s="1011"/>
      <c r="BI4051" s="1011"/>
    </row>
    <row r="4052" spans="1:61" ht="45" customHeight="1" x14ac:dyDescent="0.25">
      <c r="A4052" s="101">
        <v>1403</v>
      </c>
      <c r="B4052" s="190" t="s">
        <v>14861</v>
      </c>
      <c r="C4052" s="190">
        <v>12170820</v>
      </c>
      <c r="D4052" s="191">
        <v>44216</v>
      </c>
      <c r="E4052" s="191">
        <v>44216</v>
      </c>
      <c r="F4052" s="191">
        <v>46407</v>
      </c>
      <c r="G4052" s="190">
        <v>-7777</v>
      </c>
      <c r="H4052" s="190" t="s">
        <v>14862</v>
      </c>
      <c r="J4052" s="190" t="s">
        <v>12918</v>
      </c>
      <c r="K4052" s="190" t="s">
        <v>50</v>
      </c>
      <c r="L4052" s="190" t="s">
        <v>14869</v>
      </c>
      <c r="M4052" s="190" t="s">
        <v>137</v>
      </c>
      <c r="N4052" s="190" t="s">
        <v>48</v>
      </c>
      <c r="O4052" s="106"/>
      <c r="P4052" s="1074" t="s">
        <v>14870</v>
      </c>
      <c r="Q4052" s="190" t="s">
        <v>559</v>
      </c>
      <c r="R4052" s="190" t="s">
        <v>6931</v>
      </c>
      <c r="S4052" s="190" t="s">
        <v>14872</v>
      </c>
      <c r="T4052" s="1074"/>
      <c r="U4052" s="88"/>
      <c r="V4052" s="88"/>
      <c r="W4052" s="190"/>
      <c r="Y4052" s="88"/>
      <c r="Z4052" s="88"/>
      <c r="AA4052" s="88"/>
      <c r="AB4052" s="106"/>
      <c r="AC4052" s="88"/>
      <c r="AD4052" s="88"/>
      <c r="AE4052" s="88"/>
      <c r="AF4052" s="101" t="s">
        <v>14896</v>
      </c>
      <c r="AG4052" s="101" t="s">
        <v>14873</v>
      </c>
      <c r="AH4052" s="101" t="s">
        <v>14874</v>
      </c>
      <c r="AI4052" s="101" t="s">
        <v>14875</v>
      </c>
      <c r="AJ4052" s="101" t="s">
        <v>14876</v>
      </c>
      <c r="AK4052" s="101" t="s">
        <v>14877</v>
      </c>
      <c r="AL4052" s="101">
        <v>42</v>
      </c>
      <c r="AM4052" s="101">
        <v>25</v>
      </c>
      <c r="AN4052" s="1117">
        <v>30.6</v>
      </c>
      <c r="AO4052" s="101">
        <v>23</v>
      </c>
      <c r="AP4052" s="101">
        <v>18</v>
      </c>
      <c r="AQ4052" s="101">
        <v>0.8</v>
      </c>
      <c r="AR4052" s="101">
        <f t="shared" si="615"/>
        <v>42.425166666666662</v>
      </c>
      <c r="AS4052" s="101">
        <f t="shared" si="616"/>
        <v>23.300222222222224</v>
      </c>
      <c r="AT4052" s="190" t="s">
        <v>43</v>
      </c>
      <c r="AX4052" s="1355" t="s">
        <v>17381</v>
      </c>
      <c r="AY4052" s="1356">
        <v>45400</v>
      </c>
      <c r="BF4052" s="190"/>
      <c r="BH4052" s="1011"/>
      <c r="BI4052" s="1011"/>
    </row>
    <row r="4053" spans="1:61" ht="45" customHeight="1" x14ac:dyDescent="0.25">
      <c r="A4053" s="101"/>
      <c r="B4053" s="190" t="s">
        <v>14861</v>
      </c>
      <c r="C4053" s="190">
        <v>12170820</v>
      </c>
      <c r="D4053" s="191">
        <v>44216</v>
      </c>
      <c r="E4053" s="191">
        <v>44216</v>
      </c>
      <c r="F4053" s="191">
        <v>46407</v>
      </c>
      <c r="G4053" s="190">
        <v>-7777</v>
      </c>
      <c r="H4053" s="190" t="s">
        <v>14862</v>
      </c>
      <c r="J4053" s="190" t="s">
        <v>12918</v>
      </c>
      <c r="K4053" s="190" t="s">
        <v>50</v>
      </c>
      <c r="L4053" s="190" t="s">
        <v>14869</v>
      </c>
      <c r="M4053" s="190" t="s">
        <v>137</v>
      </c>
      <c r="N4053" s="190" t="s">
        <v>48</v>
      </c>
      <c r="O4053" s="106"/>
      <c r="P4053" s="1074" t="s">
        <v>14870</v>
      </c>
      <c r="Q4053" s="190" t="s">
        <v>559</v>
      </c>
      <c r="R4053" s="190" t="s">
        <v>6931</v>
      </c>
      <c r="S4053" s="190" t="s">
        <v>14872</v>
      </c>
      <c r="T4053" s="1074"/>
      <c r="U4053" s="88"/>
      <c r="V4053" s="88"/>
      <c r="W4053" s="190"/>
      <c r="Y4053" s="88"/>
      <c r="Z4053" s="88"/>
      <c r="AA4053" s="88"/>
      <c r="AB4053" s="106"/>
      <c r="AC4053" s="88"/>
      <c r="AD4053" s="88"/>
      <c r="AE4053" s="88"/>
      <c r="AF4053" s="101" t="s">
        <v>14883</v>
      </c>
      <c r="AG4053" s="101" t="s">
        <v>14878</v>
      </c>
      <c r="AH4053" s="101" t="s">
        <v>14879</v>
      </c>
      <c r="AI4053" s="101" t="s">
        <v>14880</v>
      </c>
      <c r="AJ4053" s="101" t="s">
        <v>14881</v>
      </c>
      <c r="AK4053" s="101" t="s">
        <v>14882</v>
      </c>
      <c r="AL4053" s="101">
        <v>42</v>
      </c>
      <c r="AM4053" s="101">
        <v>25</v>
      </c>
      <c r="AN4053" s="1117">
        <v>32</v>
      </c>
      <c r="AO4053" s="101">
        <v>23</v>
      </c>
      <c r="AP4053" s="101">
        <v>18</v>
      </c>
      <c r="AQ4053" s="101">
        <v>1.6</v>
      </c>
      <c r="AR4053" s="101">
        <f t="shared" si="615"/>
        <v>42.425555555555555</v>
      </c>
      <c r="AS4053" s="101">
        <f t="shared" si="616"/>
        <v>23.300444444444445</v>
      </c>
      <c r="AT4053" s="190" t="s">
        <v>43</v>
      </c>
      <c r="AX4053" s="1355" t="s">
        <v>17381</v>
      </c>
      <c r="AY4053" s="1356">
        <v>45400</v>
      </c>
      <c r="BF4053" s="190"/>
      <c r="BH4053" s="1011"/>
      <c r="BI4053" s="1011"/>
    </row>
    <row r="4054" spans="1:61" ht="45" customHeight="1" x14ac:dyDescent="0.25">
      <c r="B4054" s="190" t="s">
        <v>14861</v>
      </c>
      <c r="C4054" s="190">
        <v>12170820</v>
      </c>
      <c r="D4054" s="191">
        <v>44216</v>
      </c>
      <c r="E4054" s="191">
        <v>44216</v>
      </c>
      <c r="F4054" s="191">
        <v>46407</v>
      </c>
      <c r="G4054" s="190">
        <v>-7777</v>
      </c>
      <c r="H4054" s="190" t="s">
        <v>14863</v>
      </c>
      <c r="J4054" s="190" t="s">
        <v>12918</v>
      </c>
      <c r="K4054" s="190" t="s">
        <v>50</v>
      </c>
      <c r="L4054" s="190" t="s">
        <v>14869</v>
      </c>
      <c r="M4054" s="190" t="s">
        <v>137</v>
      </c>
      <c r="N4054" s="190" t="s">
        <v>48</v>
      </c>
      <c r="P4054" s="1074" t="s">
        <v>14870</v>
      </c>
      <c r="Q4054" s="190" t="s">
        <v>559</v>
      </c>
      <c r="R4054" s="190" t="s">
        <v>6931</v>
      </c>
      <c r="S4054" s="190" t="s">
        <v>14872</v>
      </c>
      <c r="AF4054" s="101" t="s">
        <v>14897</v>
      </c>
      <c r="AG4054" s="101" t="s">
        <v>14884</v>
      </c>
      <c r="AH4054" s="101" t="s">
        <v>14885</v>
      </c>
      <c r="AI4054" s="101" t="s">
        <v>14886</v>
      </c>
      <c r="AJ4054" s="101" t="s">
        <v>14887</v>
      </c>
      <c r="AK4054" s="101" t="s">
        <v>14888</v>
      </c>
      <c r="AL4054" s="101">
        <v>42</v>
      </c>
      <c r="AM4054" s="101">
        <v>25</v>
      </c>
      <c r="AN4054" s="1117">
        <v>21</v>
      </c>
      <c r="AO4054" s="101">
        <v>23</v>
      </c>
      <c r="AP4054" s="101">
        <v>18</v>
      </c>
      <c r="AQ4054" s="101">
        <v>4.5999999999999996</v>
      </c>
      <c r="AR4054" s="101">
        <f t="shared" si="615"/>
        <v>42.422499999999999</v>
      </c>
      <c r="AS4054" s="101">
        <f t="shared" si="616"/>
        <v>23.301277777777777</v>
      </c>
      <c r="AT4054" s="190" t="s">
        <v>43</v>
      </c>
      <c r="AX4054" s="1355" t="s">
        <v>17381</v>
      </c>
      <c r="AY4054" s="1356">
        <v>45400</v>
      </c>
    </row>
    <row r="4055" spans="1:61" ht="45" customHeight="1" x14ac:dyDescent="0.25">
      <c r="B4055" s="190" t="s">
        <v>14861</v>
      </c>
      <c r="C4055" s="190">
        <v>12170820</v>
      </c>
      <c r="D4055" s="191">
        <v>44216</v>
      </c>
      <c r="E4055" s="191">
        <v>44216</v>
      </c>
      <c r="F4055" s="191">
        <v>46407</v>
      </c>
      <c r="G4055" s="190">
        <v>-7777</v>
      </c>
      <c r="H4055" s="190" t="s">
        <v>14862</v>
      </c>
      <c r="J4055" s="190" t="s">
        <v>12918</v>
      </c>
      <c r="K4055" s="190" t="s">
        <v>50</v>
      </c>
      <c r="L4055" s="190" t="s">
        <v>14869</v>
      </c>
      <c r="M4055" s="190" t="s">
        <v>137</v>
      </c>
      <c r="N4055" s="190" t="s">
        <v>48</v>
      </c>
      <c r="P4055" s="1074" t="s">
        <v>14870</v>
      </c>
      <c r="Q4055" s="190" t="s">
        <v>559</v>
      </c>
      <c r="R4055" s="190" t="s">
        <v>6931</v>
      </c>
      <c r="S4055" s="190" t="s">
        <v>14872</v>
      </c>
      <c r="AF4055" s="101" t="s">
        <v>14895</v>
      </c>
      <c r="AG4055" s="101" t="s">
        <v>14889</v>
      </c>
      <c r="AH4055" s="101" t="s">
        <v>14890</v>
      </c>
      <c r="AI4055" s="101" t="s">
        <v>14891</v>
      </c>
      <c r="AJ4055" s="101" t="s">
        <v>14892</v>
      </c>
      <c r="AK4055" s="101" t="s">
        <v>14893</v>
      </c>
      <c r="AL4055" s="101">
        <v>42</v>
      </c>
      <c r="AM4055" s="101">
        <v>24</v>
      </c>
      <c r="AN4055" s="1117">
        <v>39.5</v>
      </c>
      <c r="AO4055" s="101">
        <v>23</v>
      </c>
      <c r="AP4055" s="101">
        <v>18</v>
      </c>
      <c r="AQ4055" s="101">
        <v>56.3</v>
      </c>
      <c r="AR4055" s="101">
        <f t="shared" si="615"/>
        <v>42.41097222222222</v>
      </c>
      <c r="AS4055" s="101">
        <f t="shared" si="616"/>
        <v>23.315638888888891</v>
      </c>
      <c r="AT4055" s="190" t="s">
        <v>43</v>
      </c>
      <c r="AX4055" s="1355" t="s">
        <v>17381</v>
      </c>
      <c r="AY4055" s="1356">
        <v>45400</v>
      </c>
    </row>
    <row r="4056" spans="1:61" ht="45" customHeight="1" x14ac:dyDescent="0.25">
      <c r="B4056" s="190" t="s">
        <v>14861</v>
      </c>
      <c r="C4056" s="190">
        <v>12170820</v>
      </c>
      <c r="D4056" s="191">
        <v>44216</v>
      </c>
      <c r="E4056" s="191">
        <v>44216</v>
      </c>
      <c r="F4056" s="191">
        <v>46407</v>
      </c>
      <c r="G4056" s="190">
        <v>-7777</v>
      </c>
      <c r="H4056" s="190" t="s">
        <v>14864</v>
      </c>
      <c r="J4056" s="190" t="s">
        <v>12918</v>
      </c>
      <c r="K4056" s="190" t="s">
        <v>50</v>
      </c>
      <c r="L4056" s="190" t="s">
        <v>14869</v>
      </c>
      <c r="M4056" s="190" t="s">
        <v>137</v>
      </c>
      <c r="N4056" s="190" t="s">
        <v>48</v>
      </c>
      <c r="P4056" s="1074" t="s">
        <v>14870</v>
      </c>
      <c r="Q4056" s="190" t="s">
        <v>559</v>
      </c>
      <c r="R4056" s="190" t="s">
        <v>6931</v>
      </c>
      <c r="S4056" s="190" t="s">
        <v>14872</v>
      </c>
      <c r="AF4056" s="101" t="s">
        <v>14894</v>
      </c>
      <c r="AG4056" s="101" t="s">
        <v>14898</v>
      </c>
      <c r="AH4056" s="101" t="s">
        <v>14899</v>
      </c>
      <c r="AI4056" s="101" t="s">
        <v>14900</v>
      </c>
      <c r="AJ4056" s="101" t="s">
        <v>14901</v>
      </c>
      <c r="AK4056" s="101" t="s">
        <v>14902</v>
      </c>
      <c r="AL4056" s="101">
        <v>42</v>
      </c>
      <c r="AM4056" s="101">
        <v>25</v>
      </c>
      <c r="AN4056" s="1117">
        <v>16.399999999999999</v>
      </c>
      <c r="AO4056" s="101">
        <v>23</v>
      </c>
      <c r="AP4056" s="101">
        <v>18</v>
      </c>
      <c r="AQ4056" s="101">
        <v>40.1</v>
      </c>
      <c r="AR4056" s="101">
        <f t="shared" si="615"/>
        <v>42.42122222222222</v>
      </c>
      <c r="AS4056" s="101">
        <f t="shared" si="616"/>
        <v>23.311138888888891</v>
      </c>
      <c r="AT4056" s="190" t="s">
        <v>43</v>
      </c>
      <c r="AX4056" s="1355" t="s">
        <v>17381</v>
      </c>
      <c r="AY4056" s="1356">
        <v>45400</v>
      </c>
    </row>
    <row r="4057" spans="1:61" ht="45" customHeight="1" x14ac:dyDescent="0.25">
      <c r="B4057" s="190" t="s">
        <v>14861</v>
      </c>
      <c r="C4057" s="190">
        <v>12170820</v>
      </c>
      <c r="D4057" s="191">
        <v>44216</v>
      </c>
      <c r="E4057" s="191">
        <v>44216</v>
      </c>
      <c r="F4057" s="191">
        <v>46407</v>
      </c>
      <c r="G4057" s="190">
        <v>-7777</v>
      </c>
      <c r="H4057" s="190" t="s">
        <v>14865</v>
      </c>
      <c r="J4057" s="190" t="s">
        <v>12918</v>
      </c>
      <c r="K4057" s="190" t="s">
        <v>50</v>
      </c>
      <c r="L4057" s="190" t="s">
        <v>14869</v>
      </c>
      <c r="M4057" s="190" t="s">
        <v>137</v>
      </c>
      <c r="N4057" s="190" t="s">
        <v>48</v>
      </c>
      <c r="P4057" s="1074" t="s">
        <v>14870</v>
      </c>
      <c r="Q4057" s="190" t="s">
        <v>559</v>
      </c>
      <c r="R4057" s="190" t="s">
        <v>6931</v>
      </c>
      <c r="S4057" s="190" t="s">
        <v>14872</v>
      </c>
      <c r="AF4057" s="101" t="s">
        <v>14903</v>
      </c>
      <c r="AG4057" s="101" t="s">
        <v>14898</v>
      </c>
      <c r="AH4057" s="101" t="s">
        <v>14899</v>
      </c>
      <c r="AI4057" s="101" t="s">
        <v>14900</v>
      </c>
      <c r="AJ4057" s="101" t="s">
        <v>14901</v>
      </c>
      <c r="AK4057" s="101" t="s">
        <v>14902</v>
      </c>
      <c r="AL4057" s="101">
        <v>42</v>
      </c>
      <c r="AM4057" s="101">
        <v>25</v>
      </c>
      <c r="AN4057" s="1117">
        <v>16.399999999999999</v>
      </c>
      <c r="AO4057" s="101">
        <v>23</v>
      </c>
      <c r="AP4057" s="101">
        <v>18</v>
      </c>
      <c r="AQ4057" s="101">
        <v>40.1</v>
      </c>
      <c r="AR4057" s="101">
        <f t="shared" si="615"/>
        <v>42.42122222222222</v>
      </c>
      <c r="AS4057" s="101">
        <f t="shared" si="616"/>
        <v>23.311138888888891</v>
      </c>
      <c r="AT4057" s="190" t="s">
        <v>43</v>
      </c>
      <c r="AX4057" s="1355" t="s">
        <v>17381</v>
      </c>
      <c r="AY4057" s="1356">
        <v>45400</v>
      </c>
    </row>
    <row r="4058" spans="1:61" ht="45" customHeight="1" x14ac:dyDescent="0.25">
      <c r="B4058" s="190" t="s">
        <v>14861</v>
      </c>
      <c r="C4058" s="190">
        <v>12170820</v>
      </c>
      <c r="D4058" s="191">
        <v>44216</v>
      </c>
      <c r="E4058" s="191">
        <v>44216</v>
      </c>
      <c r="F4058" s="191">
        <v>46407</v>
      </c>
      <c r="G4058" s="190">
        <v>-7777</v>
      </c>
      <c r="H4058" s="190" t="s">
        <v>14865</v>
      </c>
      <c r="J4058" s="190" t="s">
        <v>12918</v>
      </c>
      <c r="K4058" s="190" t="s">
        <v>50</v>
      </c>
      <c r="L4058" s="190" t="s">
        <v>14869</v>
      </c>
      <c r="M4058" s="190" t="s">
        <v>137</v>
      </c>
      <c r="N4058" s="190" t="s">
        <v>48</v>
      </c>
      <c r="P4058" s="1074" t="s">
        <v>14870</v>
      </c>
      <c r="Q4058" s="190" t="s">
        <v>559</v>
      </c>
      <c r="R4058" s="190" t="s">
        <v>6931</v>
      </c>
      <c r="S4058" s="190" t="s">
        <v>14872</v>
      </c>
      <c r="AF4058" s="101" t="s">
        <v>14904</v>
      </c>
      <c r="AG4058" s="101" t="s">
        <v>14905</v>
      </c>
      <c r="AH4058" s="101" t="s">
        <v>14906</v>
      </c>
      <c r="AI4058" s="101" t="s">
        <v>14907</v>
      </c>
      <c r="AJ4058" s="101" t="s">
        <v>14908</v>
      </c>
      <c r="AK4058" s="101" t="s">
        <v>14909</v>
      </c>
      <c r="AL4058" s="101">
        <v>42</v>
      </c>
      <c r="AM4058" s="101">
        <v>25</v>
      </c>
      <c r="AN4058" s="1117">
        <v>4.4000000000000004</v>
      </c>
      <c r="AO4058" s="101">
        <v>23</v>
      </c>
      <c r="AP4058" s="101">
        <v>18</v>
      </c>
      <c r="AQ4058" s="101">
        <v>58.2</v>
      </c>
      <c r="AR4058" s="101">
        <f t="shared" si="615"/>
        <v>42.417888888888889</v>
      </c>
      <c r="AS4058" s="101">
        <f t="shared" si="616"/>
        <v>23.316166666666668</v>
      </c>
      <c r="AT4058" s="190" t="s">
        <v>43</v>
      </c>
      <c r="AX4058" s="1355" t="s">
        <v>17381</v>
      </c>
      <c r="AY4058" s="1356">
        <v>45400</v>
      </c>
    </row>
    <row r="4059" spans="1:61" ht="45" customHeight="1" x14ac:dyDescent="0.25">
      <c r="B4059" s="190" t="s">
        <v>14861</v>
      </c>
      <c r="C4059" s="190">
        <v>12170820</v>
      </c>
      <c r="D4059" s="191">
        <v>44216</v>
      </c>
      <c r="E4059" s="191">
        <v>44216</v>
      </c>
      <c r="F4059" s="191">
        <v>46407</v>
      </c>
      <c r="G4059" s="190">
        <v>-7777</v>
      </c>
      <c r="H4059" s="190" t="s">
        <v>14865</v>
      </c>
      <c r="J4059" s="190" t="s">
        <v>12918</v>
      </c>
      <c r="K4059" s="190" t="s">
        <v>50</v>
      </c>
      <c r="L4059" s="190" t="s">
        <v>14869</v>
      </c>
      <c r="M4059" s="190" t="s">
        <v>137</v>
      </c>
      <c r="N4059" s="190" t="s">
        <v>48</v>
      </c>
      <c r="P4059" s="1074" t="s">
        <v>14870</v>
      </c>
      <c r="Q4059" s="190" t="s">
        <v>559</v>
      </c>
      <c r="R4059" s="190" t="s">
        <v>6931</v>
      </c>
      <c r="S4059" s="190" t="s">
        <v>14872</v>
      </c>
      <c r="AF4059" s="101" t="s">
        <v>14910</v>
      </c>
      <c r="AG4059" s="101" t="s">
        <v>14911</v>
      </c>
      <c r="AH4059" s="101" t="s">
        <v>14912</v>
      </c>
      <c r="AI4059" s="101" t="s">
        <v>14913</v>
      </c>
      <c r="AJ4059" s="101" t="s">
        <v>14914</v>
      </c>
      <c r="AK4059" s="101" t="s">
        <v>14915</v>
      </c>
      <c r="AL4059" s="101">
        <v>42</v>
      </c>
      <c r="AM4059" s="101">
        <v>25</v>
      </c>
      <c r="AN4059" s="1117">
        <v>39</v>
      </c>
      <c r="AO4059" s="101">
        <v>23</v>
      </c>
      <c r="AP4059" s="101">
        <v>18</v>
      </c>
      <c r="AQ4059" s="101">
        <v>25</v>
      </c>
      <c r="AR4059" s="101">
        <f t="shared" si="615"/>
        <v>42.427499999999995</v>
      </c>
      <c r="AS4059" s="101">
        <f t="shared" si="616"/>
        <v>23.306944444444444</v>
      </c>
      <c r="AT4059" s="190" t="s">
        <v>43</v>
      </c>
      <c r="AX4059" s="1355" t="s">
        <v>17381</v>
      </c>
      <c r="AY4059" s="1356">
        <v>45400</v>
      </c>
    </row>
    <row r="4060" spans="1:61" ht="45" customHeight="1" x14ac:dyDescent="0.25">
      <c r="B4060" s="190" t="s">
        <v>14861</v>
      </c>
      <c r="C4060" s="190">
        <v>12170820</v>
      </c>
      <c r="D4060" s="191">
        <v>44216</v>
      </c>
      <c r="E4060" s="191">
        <v>44216</v>
      </c>
      <c r="F4060" s="191">
        <v>46407</v>
      </c>
      <c r="G4060" s="190">
        <v>-7777</v>
      </c>
      <c r="H4060" s="190" t="s">
        <v>14867</v>
      </c>
      <c r="J4060" s="190" t="s">
        <v>12918</v>
      </c>
      <c r="K4060" s="190" t="s">
        <v>50</v>
      </c>
      <c r="L4060" s="190" t="s">
        <v>14868</v>
      </c>
      <c r="M4060" s="190" t="s">
        <v>137</v>
      </c>
      <c r="N4060" s="190" t="s">
        <v>48</v>
      </c>
      <c r="P4060" s="1074" t="s">
        <v>14871</v>
      </c>
      <c r="Q4060" s="190" t="s">
        <v>559</v>
      </c>
      <c r="R4060" s="190" t="s">
        <v>6931</v>
      </c>
      <c r="S4060" s="190" t="s">
        <v>14872</v>
      </c>
      <c r="AF4060" s="101" t="s">
        <v>14916</v>
      </c>
      <c r="AG4060" s="101" t="s">
        <v>14917</v>
      </c>
      <c r="AH4060" s="101" t="s">
        <v>14918</v>
      </c>
      <c r="AI4060" s="101" t="s">
        <v>14919</v>
      </c>
      <c r="AJ4060" s="101" t="s">
        <v>14920</v>
      </c>
      <c r="AK4060" s="101" t="s">
        <v>14921</v>
      </c>
      <c r="AL4060" s="101">
        <v>42</v>
      </c>
      <c r="AM4060" s="101">
        <v>24</v>
      </c>
      <c r="AN4060" s="1117">
        <v>58.9</v>
      </c>
      <c r="AO4060" s="101">
        <v>23</v>
      </c>
      <c r="AP4060" s="101">
        <v>19</v>
      </c>
      <c r="AQ4060" s="101">
        <v>49</v>
      </c>
      <c r="AR4060" s="101">
        <f t="shared" si="615"/>
        <v>42.416361111111108</v>
      </c>
      <c r="AS4060" s="101">
        <f t="shared" si="616"/>
        <v>23.330277777777777</v>
      </c>
      <c r="AT4060" s="190" t="s">
        <v>43</v>
      </c>
      <c r="AX4060" s="1355" t="s">
        <v>17381</v>
      </c>
      <c r="AY4060" s="1356">
        <v>45400</v>
      </c>
    </row>
    <row r="4061" spans="1:61" ht="45" customHeight="1" x14ac:dyDescent="0.25">
      <c r="B4061" s="190" t="s">
        <v>14861</v>
      </c>
      <c r="C4061" s="190">
        <v>12170820</v>
      </c>
      <c r="D4061" s="191">
        <v>44216</v>
      </c>
      <c r="E4061" s="191">
        <v>44216</v>
      </c>
      <c r="F4061" s="191">
        <v>46407</v>
      </c>
      <c r="G4061" s="190">
        <v>-7777</v>
      </c>
      <c r="H4061" s="190" t="s">
        <v>14866</v>
      </c>
      <c r="J4061" s="190" t="s">
        <v>12918</v>
      </c>
      <c r="K4061" s="190" t="s">
        <v>50</v>
      </c>
      <c r="L4061" s="190" t="s">
        <v>14868</v>
      </c>
      <c r="M4061" s="190" t="s">
        <v>137</v>
      </c>
      <c r="N4061" s="190" t="s">
        <v>48</v>
      </c>
      <c r="P4061" s="1074" t="s">
        <v>14871</v>
      </c>
      <c r="Q4061" s="190" t="s">
        <v>559</v>
      </c>
      <c r="R4061" s="190" t="s">
        <v>6931</v>
      </c>
      <c r="S4061" s="190" t="s">
        <v>14872</v>
      </c>
      <c r="AF4061" s="101" t="s">
        <v>14922</v>
      </c>
      <c r="AG4061" s="101" t="s">
        <v>14923</v>
      </c>
      <c r="AH4061" s="101" t="s">
        <v>14924</v>
      </c>
      <c r="AI4061" s="101" t="s">
        <v>14925</v>
      </c>
      <c r="AJ4061" s="101" t="s">
        <v>14926</v>
      </c>
      <c r="AK4061" s="101" t="s">
        <v>14927</v>
      </c>
      <c r="AL4061" s="101">
        <v>42</v>
      </c>
      <c r="AM4061" s="101">
        <v>24</v>
      </c>
      <c r="AN4061" s="1117">
        <v>24.3</v>
      </c>
      <c r="AO4061" s="101">
        <v>23</v>
      </c>
      <c r="AP4061" s="101">
        <v>21</v>
      </c>
      <c r="AQ4061" s="101">
        <v>0.3</v>
      </c>
      <c r="AR4061" s="101">
        <f t="shared" si="615"/>
        <v>42.406749999999995</v>
      </c>
      <c r="AS4061" s="101">
        <f t="shared" si="616"/>
        <v>23.350083333333334</v>
      </c>
      <c r="AT4061" s="190" t="s">
        <v>43</v>
      </c>
      <c r="AX4061" s="1355" t="s">
        <v>17381</v>
      </c>
      <c r="AY4061" s="1356">
        <v>45400</v>
      </c>
    </row>
    <row r="4062" spans="1:61" ht="45" customHeight="1" x14ac:dyDescent="0.25">
      <c r="B4062" s="190" t="s">
        <v>14861</v>
      </c>
      <c r="C4062" s="190">
        <v>12170820</v>
      </c>
      <c r="D4062" s="191">
        <v>44216</v>
      </c>
      <c r="E4062" s="191">
        <v>44216</v>
      </c>
      <c r="F4062" s="191">
        <v>46407</v>
      </c>
      <c r="G4062" s="190">
        <v>-7777</v>
      </c>
      <c r="H4062" s="190" t="s">
        <v>14865</v>
      </c>
      <c r="J4062" s="190" t="s">
        <v>12918</v>
      </c>
      <c r="K4062" s="190" t="s">
        <v>50</v>
      </c>
      <c r="L4062" s="190" t="s">
        <v>14868</v>
      </c>
      <c r="M4062" s="190" t="s">
        <v>137</v>
      </c>
      <c r="N4062" s="190" t="s">
        <v>48</v>
      </c>
      <c r="P4062" s="1074" t="s">
        <v>14871</v>
      </c>
      <c r="Q4062" s="190" t="s">
        <v>559</v>
      </c>
      <c r="R4062" s="190" t="s">
        <v>6931</v>
      </c>
      <c r="S4062" s="190" t="s">
        <v>14872</v>
      </c>
      <c r="AF4062" s="101" t="s">
        <v>14928</v>
      </c>
      <c r="AG4062" s="101" t="s">
        <v>14929</v>
      </c>
      <c r="AH4062" s="101" t="s">
        <v>14930</v>
      </c>
      <c r="AI4062" s="101" t="s">
        <v>14931</v>
      </c>
      <c r="AJ4062" s="101" t="s">
        <v>14932</v>
      </c>
      <c r="AK4062" s="101" t="s">
        <v>14933</v>
      </c>
      <c r="AL4062" s="101">
        <v>42</v>
      </c>
      <c r="AM4062" s="101">
        <v>24</v>
      </c>
      <c r="AN4062" s="1117">
        <v>28.7</v>
      </c>
      <c r="AO4062" s="101">
        <v>23</v>
      </c>
      <c r="AP4062" s="101">
        <v>19</v>
      </c>
      <c r="AQ4062" s="101">
        <v>44.6</v>
      </c>
      <c r="AR4062" s="101">
        <f t="shared" si="615"/>
        <v>42.40797222222222</v>
      </c>
      <c r="AS4062" s="101">
        <f t="shared" si="616"/>
        <v>23.329055555555556</v>
      </c>
      <c r="AT4062" s="190" t="s">
        <v>43</v>
      </c>
      <c r="AX4062" s="1355" t="s">
        <v>17381</v>
      </c>
      <c r="AY4062" s="1356">
        <v>45400</v>
      </c>
    </row>
    <row r="4063" spans="1:61" ht="45" customHeight="1" thickBot="1" x14ac:dyDescent="0.3">
      <c r="A4063" s="1004"/>
      <c r="B4063" s="213" t="s">
        <v>14861</v>
      </c>
      <c r="C4063" s="213">
        <v>12170820</v>
      </c>
      <c r="D4063" s="215">
        <v>44216</v>
      </c>
      <c r="E4063" s="215">
        <v>44216</v>
      </c>
      <c r="F4063" s="215">
        <v>46407</v>
      </c>
      <c r="G4063" s="213">
        <v>-7777</v>
      </c>
      <c r="H4063" s="213" t="s">
        <v>14865</v>
      </c>
      <c r="I4063" s="485"/>
      <c r="J4063" s="213" t="s">
        <v>12918</v>
      </c>
      <c r="K4063" s="213" t="s">
        <v>50</v>
      </c>
      <c r="L4063" s="213" t="s">
        <v>14869</v>
      </c>
      <c r="M4063" s="213" t="s">
        <v>137</v>
      </c>
      <c r="N4063" s="213" t="s">
        <v>48</v>
      </c>
      <c r="O4063" s="485"/>
      <c r="P4063" s="1075" t="s">
        <v>14870</v>
      </c>
      <c r="Q4063" s="213" t="s">
        <v>559</v>
      </c>
      <c r="R4063" s="213" t="s">
        <v>6931</v>
      </c>
      <c r="S4063" s="213" t="s">
        <v>14872</v>
      </c>
      <c r="T4063" s="485"/>
      <c r="U4063" s="485"/>
      <c r="V4063" s="485"/>
      <c r="W4063" s="485"/>
      <c r="X4063" s="485"/>
      <c r="Y4063" s="485"/>
      <c r="Z4063" s="485"/>
      <c r="AA4063" s="485"/>
      <c r="AB4063" s="485"/>
      <c r="AC4063" s="485"/>
      <c r="AD4063" s="485"/>
      <c r="AE4063" s="485"/>
      <c r="AF4063" s="216" t="s">
        <v>14934</v>
      </c>
      <c r="AG4063" s="216" t="s">
        <v>14935</v>
      </c>
      <c r="AH4063" s="216" t="s">
        <v>14936</v>
      </c>
      <c r="AI4063" s="216" t="s">
        <v>14937</v>
      </c>
      <c r="AJ4063" s="216" t="s">
        <v>14938</v>
      </c>
      <c r="AK4063" s="216" t="s">
        <v>14939</v>
      </c>
      <c r="AL4063" s="216">
        <v>42</v>
      </c>
      <c r="AM4063" s="216">
        <v>25</v>
      </c>
      <c r="AN4063" s="1122">
        <v>50</v>
      </c>
      <c r="AO4063" s="216">
        <v>23</v>
      </c>
      <c r="AP4063" s="216">
        <v>18</v>
      </c>
      <c r="AQ4063" s="216">
        <v>20.399999999999999</v>
      </c>
      <c r="AR4063" s="216">
        <f t="shared" si="615"/>
        <v>42.43055555555555</v>
      </c>
      <c r="AS4063" s="216">
        <f t="shared" si="616"/>
        <v>23.305666666666667</v>
      </c>
      <c r="AT4063" s="213" t="s">
        <v>43</v>
      </c>
      <c r="AU4063" s="485"/>
      <c r="AV4063" s="1270"/>
      <c r="AW4063" s="1077"/>
      <c r="AX4063" s="1357" t="s">
        <v>17381</v>
      </c>
      <c r="AY4063" s="1358">
        <v>45400</v>
      </c>
      <c r="AZ4063" s="1270"/>
      <c r="BA4063" s="1077"/>
      <c r="BB4063" s="1270"/>
      <c r="BC4063" s="1077"/>
      <c r="BD4063" s="1270"/>
      <c r="BE4063" s="1077"/>
      <c r="BF4063" s="485"/>
    </row>
    <row r="4064" spans="1:61" ht="45" customHeight="1" thickBot="1" x14ac:dyDescent="0.3">
      <c r="A4064" s="246">
        <v>1404</v>
      </c>
      <c r="B4064" s="229" t="s">
        <v>14940</v>
      </c>
      <c r="C4064" s="229">
        <v>12460166</v>
      </c>
      <c r="D4064" s="248">
        <v>44209</v>
      </c>
      <c r="E4064" s="248">
        <v>44209</v>
      </c>
      <c r="F4064" s="248">
        <v>47861</v>
      </c>
      <c r="G4064" s="229">
        <v>-7777</v>
      </c>
      <c r="H4064" s="229" t="s">
        <v>14941</v>
      </c>
      <c r="I4064" s="1009"/>
      <c r="J4064" s="229" t="s">
        <v>14942</v>
      </c>
      <c r="K4064" s="229" t="s">
        <v>33</v>
      </c>
      <c r="L4064" s="229" t="s">
        <v>431</v>
      </c>
      <c r="M4064" s="229" t="s">
        <v>131</v>
      </c>
      <c r="N4064" s="229" t="s">
        <v>32</v>
      </c>
      <c r="O4064" s="1059" t="s">
        <v>14945</v>
      </c>
      <c r="P4064" s="1083" t="s">
        <v>14943</v>
      </c>
      <c r="Q4064" s="229" t="s">
        <v>559</v>
      </c>
      <c r="R4064" s="229" t="s">
        <v>1689</v>
      </c>
      <c r="S4064" s="229" t="s">
        <v>435</v>
      </c>
      <c r="T4064" s="1083"/>
      <c r="U4064" s="1013"/>
      <c r="V4064" s="1013"/>
      <c r="W4064" s="229"/>
      <c r="X4064" s="1009"/>
      <c r="Y4064" s="1013"/>
      <c r="Z4064" s="1013"/>
      <c r="AA4064" s="1013"/>
      <c r="AB4064" s="1059"/>
      <c r="AC4064" s="1013"/>
      <c r="AD4064" s="1013"/>
      <c r="AE4064" s="1013"/>
      <c r="AF4064" s="246" t="s">
        <v>14944</v>
      </c>
      <c r="AG4064" s="246"/>
      <c r="AH4064" s="246"/>
      <c r="AI4064" s="246"/>
      <c r="AJ4064" s="246" t="s">
        <v>14946</v>
      </c>
      <c r="AK4064" s="246" t="s">
        <v>14947</v>
      </c>
      <c r="AL4064" s="246">
        <v>42</v>
      </c>
      <c r="AM4064" s="246">
        <v>57</v>
      </c>
      <c r="AN4064" s="1209">
        <v>30.34</v>
      </c>
      <c r="AO4064" s="246">
        <v>25</v>
      </c>
      <c r="AP4064" s="246">
        <v>0</v>
      </c>
      <c r="AQ4064" s="246">
        <v>33.44</v>
      </c>
      <c r="AR4064" s="246">
        <f t="shared" si="615"/>
        <v>42.958427777777779</v>
      </c>
      <c r="AS4064" s="246">
        <f t="shared" si="616"/>
        <v>25.009288888888889</v>
      </c>
      <c r="AT4064" s="229" t="s">
        <v>34</v>
      </c>
      <c r="AU4064" s="1009"/>
      <c r="AV4064" s="1272"/>
      <c r="AW4064" s="1082"/>
      <c r="AX4064" s="1272"/>
      <c r="AY4064" s="1082"/>
      <c r="AZ4064" s="1272"/>
      <c r="BA4064" s="1082"/>
      <c r="BB4064" s="1272"/>
      <c r="BC4064" s="1082"/>
      <c r="BD4064" s="1272"/>
      <c r="BE4064" s="1082"/>
      <c r="BF4064" s="229"/>
      <c r="BH4064" s="1011"/>
      <c r="BI4064" s="1011"/>
    </row>
    <row r="4065" spans="1:61" ht="45" customHeight="1" x14ac:dyDescent="0.25">
      <c r="A4065" s="101">
        <v>1405</v>
      </c>
      <c r="B4065" s="190" t="s">
        <v>387</v>
      </c>
      <c r="C4065" s="190">
        <v>12770136</v>
      </c>
      <c r="D4065" s="191">
        <v>44200</v>
      </c>
      <c r="E4065" s="191">
        <v>44200</v>
      </c>
      <c r="F4065" s="191">
        <v>45295</v>
      </c>
      <c r="G4065" s="190">
        <v>-7777</v>
      </c>
      <c r="H4065" s="190" t="s">
        <v>14948</v>
      </c>
      <c r="J4065" s="190" t="s">
        <v>1498</v>
      </c>
      <c r="K4065" s="190" t="s">
        <v>11690</v>
      </c>
      <c r="L4065" s="190" t="s">
        <v>1087</v>
      </c>
      <c r="M4065" s="190" t="s">
        <v>217</v>
      </c>
      <c r="N4065" s="190" t="s">
        <v>217</v>
      </c>
      <c r="O4065" s="106"/>
      <c r="P4065" s="1074" t="s">
        <v>11707</v>
      </c>
      <c r="Q4065" s="190" t="s">
        <v>559</v>
      </c>
      <c r="R4065" s="190" t="s">
        <v>6931</v>
      </c>
      <c r="S4065" s="190" t="s">
        <v>14949</v>
      </c>
      <c r="T4065" s="1074"/>
      <c r="U4065" s="88"/>
      <c r="V4065" s="88"/>
      <c r="W4065" s="190"/>
      <c r="Y4065" s="88"/>
      <c r="Z4065" s="88"/>
      <c r="AA4065" s="88"/>
      <c r="AB4065" s="106"/>
      <c r="AC4065" s="88"/>
      <c r="AD4065" s="88"/>
      <c r="AE4065" s="88"/>
      <c r="AF4065" s="101" t="s">
        <v>14950</v>
      </c>
      <c r="AG4065" s="101"/>
      <c r="AH4065" s="101"/>
      <c r="AI4065" s="101">
        <v>173.16</v>
      </c>
      <c r="AJ4065" s="101" t="s">
        <v>14952</v>
      </c>
      <c r="AK4065" s="101" t="s">
        <v>14951</v>
      </c>
      <c r="AL4065" s="101">
        <v>43</v>
      </c>
      <c r="AM4065" s="101">
        <v>19</v>
      </c>
      <c r="AN4065" s="1117">
        <v>13.728</v>
      </c>
      <c r="AO4065" s="101">
        <v>23</v>
      </c>
      <c r="AP4065" s="101">
        <v>31</v>
      </c>
      <c r="AQ4065" s="101">
        <v>33.39</v>
      </c>
      <c r="AR4065" s="101">
        <f t="shared" si="615"/>
        <v>43.320480000000003</v>
      </c>
      <c r="AS4065" s="101">
        <f t="shared" si="616"/>
        <v>23.525941666666665</v>
      </c>
      <c r="AT4065" s="190" t="s">
        <v>34</v>
      </c>
      <c r="BF4065" s="190"/>
      <c r="BH4065" s="1011"/>
      <c r="BI4065" s="1011"/>
    </row>
    <row r="4066" spans="1:61" ht="45" customHeight="1" x14ac:dyDescent="0.25">
      <c r="A4066" s="101"/>
      <c r="B4066" s="190" t="s">
        <v>387</v>
      </c>
      <c r="C4066" s="190">
        <v>12770136</v>
      </c>
      <c r="D4066" s="191">
        <v>44200</v>
      </c>
      <c r="E4066" s="191">
        <v>44200</v>
      </c>
      <c r="F4066" s="191">
        <v>45295</v>
      </c>
      <c r="G4066" s="190">
        <v>-7777</v>
      </c>
      <c r="H4066" s="190" t="s">
        <v>14948</v>
      </c>
      <c r="J4066" s="190" t="s">
        <v>1498</v>
      </c>
      <c r="K4066" s="190" t="s">
        <v>11690</v>
      </c>
      <c r="L4066" s="190" t="s">
        <v>1087</v>
      </c>
      <c r="M4066" s="190" t="s">
        <v>217</v>
      </c>
      <c r="N4066" s="190" t="s">
        <v>217</v>
      </c>
      <c r="O4066" s="106"/>
      <c r="P4066" s="1074" t="s">
        <v>11707</v>
      </c>
      <c r="Q4066" s="190" t="s">
        <v>559</v>
      </c>
      <c r="R4066" s="190" t="s">
        <v>6931</v>
      </c>
      <c r="S4066" s="190" t="s">
        <v>14949</v>
      </c>
      <c r="T4066" s="1074"/>
      <c r="U4066" s="88"/>
      <c r="V4066" s="88"/>
      <c r="W4066" s="190"/>
      <c r="Y4066" s="88"/>
      <c r="Z4066" s="88"/>
      <c r="AA4066" s="88"/>
      <c r="AB4066" s="106"/>
      <c r="AC4066" s="88"/>
      <c r="AD4066" s="88"/>
      <c r="AE4066" s="88"/>
      <c r="AF4066" s="101" t="s">
        <v>14953</v>
      </c>
      <c r="AG4066" s="101"/>
      <c r="AH4066" s="101"/>
      <c r="AI4066" s="101">
        <v>184.5</v>
      </c>
      <c r="AJ4066" s="101" t="s">
        <v>14954</v>
      </c>
      <c r="AK4066" s="101" t="s">
        <v>14955</v>
      </c>
      <c r="AL4066" s="101">
        <v>43</v>
      </c>
      <c r="AM4066" s="101">
        <v>19</v>
      </c>
      <c r="AN4066" s="1117">
        <v>13.759</v>
      </c>
      <c r="AO4066" s="101">
        <v>23</v>
      </c>
      <c r="AP4066" s="101">
        <v>31</v>
      </c>
      <c r="AQ4066" s="101">
        <v>33.5</v>
      </c>
      <c r="AR4066" s="101">
        <f t="shared" si="615"/>
        <v>43.320488611111116</v>
      </c>
      <c r="AS4066" s="101">
        <f t="shared" si="616"/>
        <v>23.525972222222222</v>
      </c>
      <c r="AT4066" s="190" t="s">
        <v>34</v>
      </c>
      <c r="BF4066" s="190"/>
      <c r="BH4066" s="1011"/>
      <c r="BI4066" s="1011"/>
    </row>
    <row r="4067" spans="1:61" ht="45" customHeight="1" x14ac:dyDescent="0.25">
      <c r="A4067" s="101"/>
      <c r="B4067" s="190" t="s">
        <v>387</v>
      </c>
      <c r="C4067" s="190">
        <v>12770136</v>
      </c>
      <c r="D4067" s="191">
        <v>44200</v>
      </c>
      <c r="E4067" s="191">
        <v>44200</v>
      </c>
      <c r="F4067" s="191">
        <v>45295</v>
      </c>
      <c r="G4067" s="190">
        <v>-7777</v>
      </c>
      <c r="H4067" s="190" t="s">
        <v>14948</v>
      </c>
      <c r="J4067" s="190" t="s">
        <v>1498</v>
      </c>
      <c r="K4067" s="190" t="s">
        <v>11690</v>
      </c>
      <c r="L4067" s="190" t="s">
        <v>1087</v>
      </c>
      <c r="M4067" s="190" t="s">
        <v>217</v>
      </c>
      <c r="N4067" s="190" t="s">
        <v>217</v>
      </c>
      <c r="O4067" s="106"/>
      <c r="P4067" s="1074" t="s">
        <v>11707</v>
      </c>
      <c r="Q4067" s="190" t="s">
        <v>559</v>
      </c>
      <c r="R4067" s="190" t="s">
        <v>6931</v>
      </c>
      <c r="S4067" s="190" t="s">
        <v>14949</v>
      </c>
      <c r="T4067" s="1074"/>
      <c r="U4067" s="88"/>
      <c r="V4067" s="88"/>
      <c r="W4067" s="190"/>
      <c r="Y4067" s="88"/>
      <c r="Z4067" s="88"/>
      <c r="AA4067" s="88"/>
      <c r="AB4067" s="106"/>
      <c r="AC4067" s="88"/>
      <c r="AD4067" s="88"/>
      <c r="AE4067" s="88"/>
      <c r="AF4067" s="101" t="s">
        <v>14956</v>
      </c>
      <c r="AG4067" s="101"/>
      <c r="AH4067" s="101"/>
      <c r="AI4067" s="101">
        <v>184.5</v>
      </c>
      <c r="AJ4067" s="101" t="s">
        <v>14957</v>
      </c>
      <c r="AK4067" s="101" t="s">
        <v>14958</v>
      </c>
      <c r="AL4067" s="101">
        <v>43</v>
      </c>
      <c r="AM4067" s="101">
        <v>19</v>
      </c>
      <c r="AN4067" s="1117">
        <v>13.817</v>
      </c>
      <c r="AO4067" s="101">
        <v>23</v>
      </c>
      <c r="AP4067" s="101">
        <v>31</v>
      </c>
      <c r="AQ4067" s="101">
        <v>33.097999999999999</v>
      </c>
      <c r="AR4067" s="101">
        <f t="shared" si="615"/>
        <v>43.320504722222225</v>
      </c>
      <c r="AS4067" s="101">
        <f t="shared" si="616"/>
        <v>23.525860555555553</v>
      </c>
      <c r="AT4067" s="190" t="s">
        <v>34</v>
      </c>
      <c r="BF4067" s="190"/>
      <c r="BH4067" s="1011"/>
      <c r="BI4067" s="1011"/>
    </row>
    <row r="4068" spans="1:61" ht="45" customHeight="1" x14ac:dyDescent="0.25">
      <c r="A4068" s="101"/>
      <c r="B4068" s="190" t="s">
        <v>387</v>
      </c>
      <c r="C4068" s="190">
        <v>12770136</v>
      </c>
      <c r="D4068" s="191">
        <v>44200</v>
      </c>
      <c r="E4068" s="191">
        <v>44200</v>
      </c>
      <c r="F4068" s="191">
        <v>45295</v>
      </c>
      <c r="G4068" s="190">
        <v>-7777</v>
      </c>
      <c r="H4068" s="190" t="s">
        <v>14948</v>
      </c>
      <c r="J4068" s="190" t="s">
        <v>1498</v>
      </c>
      <c r="K4068" s="190" t="s">
        <v>11690</v>
      </c>
      <c r="L4068" s="190" t="s">
        <v>1087</v>
      </c>
      <c r="M4068" s="190" t="s">
        <v>217</v>
      </c>
      <c r="N4068" s="190" t="s">
        <v>217</v>
      </c>
      <c r="O4068" s="106"/>
      <c r="P4068" s="1074" t="s">
        <v>11707</v>
      </c>
      <c r="Q4068" s="190" t="s">
        <v>559</v>
      </c>
      <c r="R4068" s="190" t="s">
        <v>6931</v>
      </c>
      <c r="S4068" s="190" t="s">
        <v>14949</v>
      </c>
      <c r="T4068" s="1074"/>
      <c r="U4068" s="88"/>
      <c r="V4068" s="88"/>
      <c r="W4068" s="190"/>
      <c r="Y4068" s="88"/>
      <c r="Z4068" s="88"/>
      <c r="AA4068" s="88"/>
      <c r="AB4068" s="106"/>
      <c r="AC4068" s="88"/>
      <c r="AD4068" s="88"/>
      <c r="AE4068" s="88"/>
      <c r="AF4068" s="101" t="s">
        <v>14959</v>
      </c>
      <c r="AG4068" s="101"/>
      <c r="AH4068" s="101"/>
      <c r="AI4068" s="101">
        <v>174.11</v>
      </c>
      <c r="AJ4068" s="101" t="s">
        <v>14960</v>
      </c>
      <c r="AK4068" s="101" t="s">
        <v>14961</v>
      </c>
      <c r="AL4068" s="101">
        <v>43</v>
      </c>
      <c r="AM4068" s="101">
        <v>19</v>
      </c>
      <c r="AN4068" s="1117">
        <v>13.601000000000001</v>
      </c>
      <c r="AO4068" s="101">
        <v>23</v>
      </c>
      <c r="AP4068" s="101">
        <v>31</v>
      </c>
      <c r="AQ4068" s="101">
        <v>34.098999999999997</v>
      </c>
      <c r="AR4068" s="101">
        <f t="shared" si="615"/>
        <v>43.320444722222227</v>
      </c>
      <c r="AS4068" s="101">
        <f t="shared" si="616"/>
        <v>23.526138611111111</v>
      </c>
      <c r="AT4068" s="190" t="s">
        <v>34</v>
      </c>
      <c r="BF4068" s="190"/>
      <c r="BH4068" s="1011"/>
      <c r="BI4068" s="1011"/>
    </row>
    <row r="4069" spans="1:61" ht="45" customHeight="1" x14ac:dyDescent="0.25">
      <c r="A4069" s="101"/>
      <c r="B4069" s="190" t="s">
        <v>387</v>
      </c>
      <c r="C4069" s="190">
        <v>12770136</v>
      </c>
      <c r="D4069" s="191">
        <v>44200</v>
      </c>
      <c r="E4069" s="191">
        <v>44200</v>
      </c>
      <c r="F4069" s="191">
        <v>45295</v>
      </c>
      <c r="G4069" s="190">
        <v>-7777</v>
      </c>
      <c r="H4069" s="190" t="s">
        <v>14948</v>
      </c>
      <c r="J4069" s="190" t="s">
        <v>1498</v>
      </c>
      <c r="K4069" s="190" t="s">
        <v>11690</v>
      </c>
      <c r="L4069" s="190" t="s">
        <v>1087</v>
      </c>
      <c r="M4069" s="190" t="s">
        <v>217</v>
      </c>
      <c r="N4069" s="190" t="s">
        <v>217</v>
      </c>
      <c r="O4069" s="106"/>
      <c r="P4069" s="1074" t="s">
        <v>11707</v>
      </c>
      <c r="Q4069" s="190" t="s">
        <v>559</v>
      </c>
      <c r="R4069" s="190" t="s">
        <v>6931</v>
      </c>
      <c r="S4069" s="190" t="s">
        <v>14949</v>
      </c>
      <c r="T4069" s="1074"/>
      <c r="U4069" s="88"/>
      <c r="V4069" s="88"/>
      <c r="W4069" s="190"/>
      <c r="Y4069" s="88"/>
      <c r="Z4069" s="88"/>
      <c r="AA4069" s="88"/>
      <c r="AB4069" s="106"/>
      <c r="AC4069" s="88"/>
      <c r="AD4069" s="88"/>
      <c r="AE4069" s="88"/>
      <c r="AF4069" s="101" t="s">
        <v>14962</v>
      </c>
      <c r="AG4069" s="101"/>
      <c r="AH4069" s="101"/>
      <c r="AI4069" s="101">
        <v>184.5</v>
      </c>
      <c r="AJ4069" s="101" t="s">
        <v>14957</v>
      </c>
      <c r="AK4069" s="101" t="s">
        <v>14958</v>
      </c>
      <c r="AL4069" s="101">
        <v>43</v>
      </c>
      <c r="AM4069" s="101">
        <v>19</v>
      </c>
      <c r="AN4069" s="1117">
        <v>13.817</v>
      </c>
      <c r="AO4069" s="101">
        <v>23</v>
      </c>
      <c r="AP4069" s="101">
        <v>31</v>
      </c>
      <c r="AQ4069" s="101">
        <v>33.097999999999999</v>
      </c>
      <c r="AR4069" s="101">
        <f t="shared" si="615"/>
        <v>43.320504722222225</v>
      </c>
      <c r="AS4069" s="101">
        <f t="shared" si="616"/>
        <v>23.525860555555553</v>
      </c>
      <c r="AT4069" s="190" t="s">
        <v>34</v>
      </c>
      <c r="BF4069" s="190"/>
      <c r="BH4069" s="1011"/>
      <c r="BI4069" s="1011"/>
    </row>
    <row r="4070" spans="1:61" ht="76.5" x14ac:dyDescent="0.25">
      <c r="B4070" s="190" t="s">
        <v>387</v>
      </c>
      <c r="C4070" s="190">
        <v>12770136</v>
      </c>
      <c r="D4070" s="191">
        <v>44200</v>
      </c>
      <c r="E4070" s="191">
        <v>44200</v>
      </c>
      <c r="F4070" s="191">
        <v>45295</v>
      </c>
      <c r="G4070" s="190">
        <v>-7777</v>
      </c>
      <c r="H4070" s="190" t="s">
        <v>14963</v>
      </c>
      <c r="J4070" s="190" t="s">
        <v>1498</v>
      </c>
      <c r="K4070" s="190" t="s">
        <v>11690</v>
      </c>
      <c r="L4070" s="190" t="s">
        <v>1087</v>
      </c>
      <c r="M4070" s="190" t="s">
        <v>217</v>
      </c>
      <c r="N4070" s="190" t="s">
        <v>217</v>
      </c>
      <c r="O4070" s="106"/>
      <c r="P4070" s="1074" t="s">
        <v>11707</v>
      </c>
      <c r="Q4070" s="190" t="s">
        <v>559</v>
      </c>
      <c r="R4070" s="190" t="s">
        <v>6931</v>
      </c>
      <c r="S4070" s="190" t="s">
        <v>14949</v>
      </c>
      <c r="AF4070" s="101" t="s">
        <v>14967</v>
      </c>
      <c r="AI4070" s="101">
        <v>203.05</v>
      </c>
      <c r="AJ4070" s="101" t="s">
        <v>14968</v>
      </c>
      <c r="AK4070" s="101" t="s">
        <v>14969</v>
      </c>
      <c r="AL4070" s="101">
        <v>43</v>
      </c>
      <c r="AM4070" s="101">
        <v>18</v>
      </c>
      <c r="AN4070" s="1117">
        <v>47.366</v>
      </c>
      <c r="AO4070" s="101">
        <v>23</v>
      </c>
      <c r="AP4070" s="101">
        <v>31</v>
      </c>
      <c r="AQ4070" s="101">
        <v>12.535</v>
      </c>
      <c r="AR4070" s="101">
        <f t="shared" si="615"/>
        <v>43.313157222222216</v>
      </c>
      <c r="AS4070" s="101">
        <f t="shared" si="616"/>
        <v>23.520148611111111</v>
      </c>
      <c r="AT4070" s="190" t="s">
        <v>34</v>
      </c>
    </row>
    <row r="4071" spans="1:61" ht="76.5" x14ac:dyDescent="0.25">
      <c r="B4071" s="190" t="s">
        <v>387</v>
      </c>
      <c r="C4071" s="190">
        <v>12770136</v>
      </c>
      <c r="D4071" s="191">
        <v>44200</v>
      </c>
      <c r="E4071" s="191">
        <v>44200</v>
      </c>
      <c r="F4071" s="191">
        <v>45295</v>
      </c>
      <c r="G4071" s="190">
        <v>-7777</v>
      </c>
      <c r="H4071" s="190" t="s">
        <v>14964</v>
      </c>
      <c r="J4071" s="190" t="s">
        <v>1498</v>
      </c>
      <c r="K4071" s="190" t="s">
        <v>11690</v>
      </c>
      <c r="L4071" s="190" t="s">
        <v>1087</v>
      </c>
      <c r="M4071" s="190" t="s">
        <v>217</v>
      </c>
      <c r="N4071" s="190" t="s">
        <v>217</v>
      </c>
      <c r="O4071" s="106"/>
      <c r="P4071" s="1074" t="s">
        <v>11707</v>
      </c>
      <c r="Q4071" s="190" t="s">
        <v>559</v>
      </c>
      <c r="R4071" s="190" t="s">
        <v>6931</v>
      </c>
      <c r="S4071" s="190" t="s">
        <v>14949</v>
      </c>
      <c r="AF4071" s="101" t="s">
        <v>14970</v>
      </c>
      <c r="AI4071" s="101">
        <v>192.87</v>
      </c>
      <c r="AJ4071" s="101" t="s">
        <v>14971</v>
      </c>
      <c r="AK4071" s="101" t="s">
        <v>14972</v>
      </c>
      <c r="AL4071" s="101">
        <v>43</v>
      </c>
      <c r="AM4071" s="101">
        <v>18</v>
      </c>
      <c r="AN4071" s="1117">
        <v>54.441000000000003</v>
      </c>
      <c r="AO4071" s="101">
        <v>23</v>
      </c>
      <c r="AP4071" s="101">
        <v>31</v>
      </c>
      <c r="AQ4071" s="101">
        <v>16.622</v>
      </c>
      <c r="AR4071" s="101">
        <f t="shared" si="615"/>
        <v>43.315122499999994</v>
      </c>
      <c r="AS4071" s="101">
        <f t="shared" si="616"/>
        <v>23.521283888888888</v>
      </c>
      <c r="AT4071" s="190" t="s">
        <v>34</v>
      </c>
    </row>
    <row r="4072" spans="1:61" ht="76.5" x14ac:dyDescent="0.25">
      <c r="B4072" s="190" t="s">
        <v>387</v>
      </c>
      <c r="C4072" s="190">
        <v>12770136</v>
      </c>
      <c r="D4072" s="191">
        <v>44200</v>
      </c>
      <c r="E4072" s="191">
        <v>44200</v>
      </c>
      <c r="F4072" s="191">
        <v>45295</v>
      </c>
      <c r="G4072" s="190">
        <v>-7777</v>
      </c>
      <c r="H4072" s="190" t="s">
        <v>14964</v>
      </c>
      <c r="J4072" s="190" t="s">
        <v>1498</v>
      </c>
      <c r="K4072" s="190" t="s">
        <v>11690</v>
      </c>
      <c r="L4072" s="190" t="s">
        <v>1087</v>
      </c>
      <c r="M4072" s="190" t="s">
        <v>217</v>
      </c>
      <c r="N4072" s="190" t="s">
        <v>217</v>
      </c>
      <c r="O4072" s="106"/>
      <c r="P4072" s="1074" t="s">
        <v>11707</v>
      </c>
      <c r="Q4072" s="190" t="s">
        <v>559</v>
      </c>
      <c r="R4072" s="190" t="s">
        <v>6931</v>
      </c>
      <c r="S4072" s="190" t="s">
        <v>14949</v>
      </c>
      <c r="AF4072" s="101" t="s">
        <v>14973</v>
      </c>
      <c r="AI4072" s="101">
        <v>194.1</v>
      </c>
      <c r="AJ4072" s="101" t="s">
        <v>14974</v>
      </c>
      <c r="AK4072" s="101" t="s">
        <v>14975</v>
      </c>
      <c r="AL4072" s="101">
        <v>43</v>
      </c>
      <c r="AM4072" s="101">
        <v>18</v>
      </c>
      <c r="AN4072" s="1117">
        <v>54.463000000000001</v>
      </c>
      <c r="AO4072" s="101">
        <v>23</v>
      </c>
      <c r="AP4072" s="101">
        <v>31</v>
      </c>
      <c r="AQ4072" s="101">
        <v>16.692399999999999</v>
      </c>
      <c r="AR4072" s="101">
        <f t="shared" si="615"/>
        <v>43.315128611111106</v>
      </c>
      <c r="AS4072" s="101">
        <f t="shared" si="616"/>
        <v>23.521303444444442</v>
      </c>
      <c r="AT4072" s="190" t="s">
        <v>34</v>
      </c>
    </row>
    <row r="4073" spans="1:61" ht="76.5" x14ac:dyDescent="0.25">
      <c r="B4073" s="190" t="s">
        <v>387</v>
      </c>
      <c r="C4073" s="190">
        <v>12770136</v>
      </c>
      <c r="D4073" s="191">
        <v>44200</v>
      </c>
      <c r="E4073" s="191">
        <v>44200</v>
      </c>
      <c r="F4073" s="191">
        <v>45295</v>
      </c>
      <c r="G4073" s="190">
        <v>-7777</v>
      </c>
      <c r="H4073" s="190" t="s">
        <v>14964</v>
      </c>
      <c r="J4073" s="190" t="s">
        <v>1498</v>
      </c>
      <c r="K4073" s="190" t="s">
        <v>11690</v>
      </c>
      <c r="L4073" s="190" t="s">
        <v>1087</v>
      </c>
      <c r="M4073" s="190" t="s">
        <v>217</v>
      </c>
      <c r="N4073" s="190" t="s">
        <v>217</v>
      </c>
      <c r="O4073" s="106"/>
      <c r="P4073" s="1074" t="s">
        <v>11707</v>
      </c>
      <c r="Q4073" s="190" t="s">
        <v>559</v>
      </c>
      <c r="R4073" s="190" t="s">
        <v>6931</v>
      </c>
      <c r="S4073" s="190" t="s">
        <v>14949</v>
      </c>
      <c r="AF4073" s="101" t="s">
        <v>14976</v>
      </c>
      <c r="AI4073" s="101">
        <v>194.1</v>
      </c>
      <c r="AJ4073" s="101" t="s">
        <v>14977</v>
      </c>
      <c r="AK4073" s="101" t="s">
        <v>14978</v>
      </c>
      <c r="AL4073" s="101">
        <v>43</v>
      </c>
      <c r="AM4073" s="101">
        <v>18</v>
      </c>
      <c r="AN4073" s="1117">
        <v>54.908000000000001</v>
      </c>
      <c r="AO4073" s="101">
        <v>23</v>
      </c>
      <c r="AP4073" s="101">
        <v>31</v>
      </c>
      <c r="AQ4073" s="101">
        <v>16.585000000000001</v>
      </c>
      <c r="AR4073" s="101">
        <f t="shared" si="615"/>
        <v>43.31525222222222</v>
      </c>
      <c r="AS4073" s="101">
        <f t="shared" si="616"/>
        <v>23.521273611111109</v>
      </c>
      <c r="AT4073" s="190" t="s">
        <v>34</v>
      </c>
    </row>
    <row r="4074" spans="1:61" ht="76.5" x14ac:dyDescent="0.25">
      <c r="B4074" s="190" t="s">
        <v>387</v>
      </c>
      <c r="C4074" s="190">
        <v>12770136</v>
      </c>
      <c r="D4074" s="191">
        <v>44200</v>
      </c>
      <c r="E4074" s="191">
        <v>44200</v>
      </c>
      <c r="F4074" s="191">
        <v>45295</v>
      </c>
      <c r="G4074" s="190">
        <v>-7777</v>
      </c>
      <c r="H4074" s="190" t="s">
        <v>14964</v>
      </c>
      <c r="J4074" s="190" t="s">
        <v>1498</v>
      </c>
      <c r="K4074" s="190" t="s">
        <v>11690</v>
      </c>
      <c r="L4074" s="190" t="s">
        <v>1087</v>
      </c>
      <c r="M4074" s="190" t="s">
        <v>217</v>
      </c>
      <c r="N4074" s="190" t="s">
        <v>217</v>
      </c>
      <c r="O4074" s="106"/>
      <c r="P4074" s="1074" t="s">
        <v>11707</v>
      </c>
      <c r="Q4074" s="190" t="s">
        <v>559</v>
      </c>
      <c r="R4074" s="190" t="s">
        <v>6931</v>
      </c>
      <c r="S4074" s="190" t="s">
        <v>14949</v>
      </c>
      <c r="AF4074" s="101" t="s">
        <v>14979</v>
      </c>
      <c r="AI4074" s="101">
        <v>193.97</v>
      </c>
      <c r="AJ4074" s="101" t="s">
        <v>14980</v>
      </c>
      <c r="AK4074" s="101" t="s">
        <v>14981</v>
      </c>
      <c r="AL4074" s="101">
        <v>43</v>
      </c>
      <c r="AM4074" s="101">
        <v>18</v>
      </c>
      <c r="AN4074" s="1117">
        <v>53.759</v>
      </c>
      <c r="AO4074" s="101">
        <v>23</v>
      </c>
      <c r="AP4074" s="101">
        <v>31</v>
      </c>
      <c r="AQ4074" s="101">
        <v>16.981999999999999</v>
      </c>
      <c r="AR4074" s="101">
        <f t="shared" si="615"/>
        <v>43.314933055555549</v>
      </c>
      <c r="AS4074" s="101">
        <f t="shared" si="616"/>
        <v>23.521383888888888</v>
      </c>
      <c r="AT4074" s="190" t="s">
        <v>34</v>
      </c>
    </row>
    <row r="4075" spans="1:61" ht="76.5" x14ac:dyDescent="0.25">
      <c r="B4075" s="190" t="s">
        <v>387</v>
      </c>
      <c r="C4075" s="190">
        <v>12770136</v>
      </c>
      <c r="D4075" s="191">
        <v>44200</v>
      </c>
      <c r="E4075" s="191">
        <v>44200</v>
      </c>
      <c r="F4075" s="191">
        <v>45295</v>
      </c>
      <c r="G4075" s="190">
        <v>-7777</v>
      </c>
      <c r="H4075" s="190" t="s">
        <v>14964</v>
      </c>
      <c r="J4075" s="190" t="s">
        <v>1498</v>
      </c>
      <c r="K4075" s="190" t="s">
        <v>11690</v>
      </c>
      <c r="L4075" s="190" t="s">
        <v>1087</v>
      </c>
      <c r="M4075" s="190" t="s">
        <v>217</v>
      </c>
      <c r="N4075" s="190" t="s">
        <v>217</v>
      </c>
      <c r="O4075" s="106"/>
      <c r="P4075" s="1074" t="s">
        <v>11707</v>
      </c>
      <c r="Q4075" s="190" t="s">
        <v>559</v>
      </c>
      <c r="R4075" s="190" t="s">
        <v>6931</v>
      </c>
      <c r="S4075" s="190" t="s">
        <v>14949</v>
      </c>
      <c r="AF4075" s="101" t="s">
        <v>14982</v>
      </c>
      <c r="AI4075" s="101">
        <v>194.1</v>
      </c>
      <c r="AJ4075" s="101" t="s">
        <v>14977</v>
      </c>
      <c r="AK4075" s="101" t="s">
        <v>14978</v>
      </c>
      <c r="AL4075" s="101">
        <v>43</v>
      </c>
      <c r="AM4075" s="101">
        <v>18</v>
      </c>
      <c r="AN4075" s="1117">
        <v>54.908000000000001</v>
      </c>
      <c r="AO4075" s="101">
        <v>23</v>
      </c>
      <c r="AP4075" s="101">
        <v>31</v>
      </c>
      <c r="AQ4075" s="101">
        <v>16.585000000000001</v>
      </c>
      <c r="AR4075" s="101">
        <f t="shared" si="615"/>
        <v>43.31525222222222</v>
      </c>
      <c r="AS4075" s="101">
        <f t="shared" si="616"/>
        <v>23.521273611111109</v>
      </c>
      <c r="AT4075" s="190" t="s">
        <v>34</v>
      </c>
    </row>
    <row r="4076" spans="1:61" ht="76.5" x14ac:dyDescent="0.25">
      <c r="B4076" s="190" t="s">
        <v>387</v>
      </c>
      <c r="C4076" s="190">
        <v>12770136</v>
      </c>
      <c r="D4076" s="191">
        <v>44200</v>
      </c>
      <c r="E4076" s="191">
        <v>44200</v>
      </c>
      <c r="F4076" s="191">
        <v>45295</v>
      </c>
      <c r="G4076" s="190">
        <v>-7777</v>
      </c>
      <c r="H4076" s="190" t="s">
        <v>14965</v>
      </c>
      <c r="J4076" s="190" t="s">
        <v>1498</v>
      </c>
      <c r="K4076" s="190" t="s">
        <v>11690</v>
      </c>
      <c r="L4076" s="190" t="s">
        <v>1087</v>
      </c>
      <c r="M4076" s="190" t="s">
        <v>217</v>
      </c>
      <c r="N4076" s="190" t="s">
        <v>217</v>
      </c>
      <c r="O4076" s="106"/>
      <c r="P4076" s="1074" t="s">
        <v>11707</v>
      </c>
      <c r="Q4076" s="190" t="s">
        <v>559</v>
      </c>
      <c r="R4076" s="190" t="s">
        <v>6931</v>
      </c>
      <c r="S4076" s="190" t="s">
        <v>14949</v>
      </c>
      <c r="AF4076" s="101" t="s">
        <v>14983</v>
      </c>
      <c r="AI4076" s="101">
        <v>182.42</v>
      </c>
      <c r="AJ4076" s="101" t="s">
        <v>14984</v>
      </c>
      <c r="AK4076" s="101" t="s">
        <v>14985</v>
      </c>
      <c r="AL4076" s="101">
        <v>43</v>
      </c>
      <c r="AM4076" s="101">
        <v>18</v>
      </c>
      <c r="AN4076" s="1117">
        <v>58.662999999999997</v>
      </c>
      <c r="AO4076" s="101">
        <v>23</v>
      </c>
      <c r="AP4076" s="101">
        <v>31</v>
      </c>
      <c r="AQ4076" s="101">
        <v>3.7469999999999999</v>
      </c>
      <c r="AR4076" s="101">
        <f t="shared" si="615"/>
        <v>43.316295277777776</v>
      </c>
      <c r="AS4076" s="101">
        <f t="shared" si="616"/>
        <v>23.5177075</v>
      </c>
      <c r="AT4076" s="190" t="s">
        <v>34</v>
      </c>
    </row>
    <row r="4077" spans="1:61" ht="76.5" x14ac:dyDescent="0.25">
      <c r="B4077" s="190" t="s">
        <v>387</v>
      </c>
      <c r="C4077" s="190">
        <v>12770136</v>
      </c>
      <c r="D4077" s="191">
        <v>44200</v>
      </c>
      <c r="E4077" s="191">
        <v>44200</v>
      </c>
      <c r="F4077" s="191">
        <v>45295</v>
      </c>
      <c r="G4077" s="190">
        <v>-7777</v>
      </c>
      <c r="H4077" s="190" t="s">
        <v>14965</v>
      </c>
      <c r="J4077" s="190" t="s">
        <v>1498</v>
      </c>
      <c r="K4077" s="190" t="s">
        <v>11690</v>
      </c>
      <c r="L4077" s="190" t="s">
        <v>1087</v>
      </c>
      <c r="M4077" s="190" t="s">
        <v>217</v>
      </c>
      <c r="N4077" s="190" t="s">
        <v>217</v>
      </c>
      <c r="O4077" s="106"/>
      <c r="P4077" s="1074" t="s">
        <v>11707</v>
      </c>
      <c r="Q4077" s="190" t="s">
        <v>559</v>
      </c>
      <c r="R4077" s="190" t="s">
        <v>6931</v>
      </c>
      <c r="S4077" s="190" t="s">
        <v>14949</v>
      </c>
      <c r="AF4077" s="101" t="s">
        <v>14986</v>
      </c>
      <c r="AI4077" s="101">
        <v>184</v>
      </c>
      <c r="AJ4077" s="101" t="s">
        <v>14987</v>
      </c>
      <c r="AK4077" s="101" t="s">
        <v>14988</v>
      </c>
      <c r="AL4077" s="101">
        <v>43</v>
      </c>
      <c r="AM4077" s="101">
        <v>18</v>
      </c>
      <c r="AN4077" s="1117">
        <v>58.081000000000003</v>
      </c>
      <c r="AO4077" s="101">
        <v>23</v>
      </c>
      <c r="AP4077" s="101">
        <v>31</v>
      </c>
      <c r="AQ4077" s="101">
        <v>4.6509999999999998</v>
      </c>
      <c r="AR4077" s="101">
        <f t="shared" si="615"/>
        <v>43.316133611111105</v>
      </c>
      <c r="AS4077" s="101">
        <f t="shared" si="616"/>
        <v>23.517958611111109</v>
      </c>
      <c r="AT4077" s="190" t="s">
        <v>34</v>
      </c>
    </row>
    <row r="4078" spans="1:61" ht="76.5" x14ac:dyDescent="0.25">
      <c r="B4078" s="190" t="s">
        <v>387</v>
      </c>
      <c r="C4078" s="190">
        <v>12770136</v>
      </c>
      <c r="D4078" s="191">
        <v>44200</v>
      </c>
      <c r="E4078" s="191">
        <v>44200</v>
      </c>
      <c r="F4078" s="191">
        <v>45295</v>
      </c>
      <c r="G4078" s="190">
        <v>-7777</v>
      </c>
      <c r="H4078" s="190" t="s">
        <v>14965</v>
      </c>
      <c r="J4078" s="190" t="s">
        <v>1498</v>
      </c>
      <c r="K4078" s="190" t="s">
        <v>11690</v>
      </c>
      <c r="L4078" s="190" t="s">
        <v>1087</v>
      </c>
      <c r="M4078" s="190" t="s">
        <v>217</v>
      </c>
      <c r="N4078" s="190" t="s">
        <v>217</v>
      </c>
      <c r="O4078" s="106"/>
      <c r="P4078" s="1074" t="s">
        <v>11707</v>
      </c>
      <c r="Q4078" s="190" t="s">
        <v>559</v>
      </c>
      <c r="R4078" s="190" t="s">
        <v>6931</v>
      </c>
      <c r="S4078" s="190" t="s">
        <v>14949</v>
      </c>
      <c r="AF4078" s="101" t="s">
        <v>14989</v>
      </c>
      <c r="AI4078" s="101">
        <v>184</v>
      </c>
      <c r="AJ4078" s="101" t="s">
        <v>14990</v>
      </c>
      <c r="AK4078" s="101" t="s">
        <v>14991</v>
      </c>
      <c r="AL4078" s="101">
        <v>43</v>
      </c>
      <c r="AM4078" s="101">
        <v>18</v>
      </c>
      <c r="AN4078" s="1117">
        <v>58.026000000000003</v>
      </c>
      <c r="AO4078" s="101">
        <v>23</v>
      </c>
      <c r="AP4078" s="101">
        <v>31</v>
      </c>
      <c r="AQ4078" s="101">
        <v>4.59</v>
      </c>
      <c r="AR4078" s="101">
        <f t="shared" si="615"/>
        <v>43.316118333333328</v>
      </c>
      <c r="AS4078" s="101">
        <f t="shared" si="616"/>
        <v>23.517941666666665</v>
      </c>
      <c r="AT4078" s="190" t="s">
        <v>34</v>
      </c>
    </row>
    <row r="4079" spans="1:61" ht="76.5" x14ac:dyDescent="0.25">
      <c r="B4079" s="190" t="s">
        <v>387</v>
      </c>
      <c r="C4079" s="190">
        <v>12770136</v>
      </c>
      <c r="D4079" s="191">
        <v>44200</v>
      </c>
      <c r="E4079" s="191">
        <v>44200</v>
      </c>
      <c r="F4079" s="191">
        <v>45295</v>
      </c>
      <c r="G4079" s="190">
        <v>-7777</v>
      </c>
      <c r="H4079" s="190" t="s">
        <v>14965</v>
      </c>
      <c r="J4079" s="190" t="s">
        <v>1498</v>
      </c>
      <c r="K4079" s="190" t="s">
        <v>11690</v>
      </c>
      <c r="L4079" s="190" t="s">
        <v>1087</v>
      </c>
      <c r="M4079" s="190" t="s">
        <v>217</v>
      </c>
      <c r="N4079" s="190" t="s">
        <v>217</v>
      </c>
      <c r="O4079" s="106"/>
      <c r="P4079" s="1074" t="s">
        <v>11707</v>
      </c>
      <c r="Q4079" s="190" t="s">
        <v>559</v>
      </c>
      <c r="R4079" s="190" t="s">
        <v>6931</v>
      </c>
      <c r="S4079" s="190" t="s">
        <v>14949</v>
      </c>
      <c r="AF4079" s="101" t="s">
        <v>14992</v>
      </c>
      <c r="AI4079" s="101">
        <v>181.61</v>
      </c>
      <c r="AJ4079" s="101" t="s">
        <v>14993</v>
      </c>
      <c r="AK4079" s="101" t="s">
        <v>14994</v>
      </c>
      <c r="AL4079" s="101">
        <v>43</v>
      </c>
      <c r="AM4079" s="101">
        <v>18</v>
      </c>
      <c r="AN4079" s="1117">
        <v>59.12</v>
      </c>
      <c r="AO4079" s="101">
        <v>23</v>
      </c>
      <c r="AP4079" s="101">
        <v>31</v>
      </c>
      <c r="AQ4079" s="101">
        <v>2.8570000000000002</v>
      </c>
      <c r="AR4079" s="101">
        <f t="shared" si="615"/>
        <v>43.316422222222222</v>
      </c>
      <c r="AS4079" s="101">
        <f t="shared" si="616"/>
        <v>23.517460277777776</v>
      </c>
      <c r="AT4079" s="190" t="s">
        <v>34</v>
      </c>
    </row>
    <row r="4080" spans="1:61" ht="76.5" x14ac:dyDescent="0.25">
      <c r="B4080" s="190" t="s">
        <v>387</v>
      </c>
      <c r="C4080" s="190">
        <v>12770136</v>
      </c>
      <c r="D4080" s="191">
        <v>44200</v>
      </c>
      <c r="E4080" s="191">
        <v>44200</v>
      </c>
      <c r="F4080" s="191">
        <v>45295</v>
      </c>
      <c r="G4080" s="190">
        <v>-7777</v>
      </c>
      <c r="H4080" s="190" t="s">
        <v>14966</v>
      </c>
      <c r="J4080" s="190" t="s">
        <v>1498</v>
      </c>
      <c r="K4080" s="190" t="s">
        <v>11690</v>
      </c>
      <c r="L4080" s="190" t="s">
        <v>1087</v>
      </c>
      <c r="M4080" s="190" t="s">
        <v>217</v>
      </c>
      <c r="N4080" s="190" t="s">
        <v>217</v>
      </c>
      <c r="O4080" s="106"/>
      <c r="P4080" s="1074" t="s">
        <v>11707</v>
      </c>
      <c r="Q4080" s="190" t="s">
        <v>559</v>
      </c>
      <c r="R4080" s="190" t="s">
        <v>6931</v>
      </c>
      <c r="S4080" s="190" t="s">
        <v>14949</v>
      </c>
      <c r="AF4080" s="101" t="s">
        <v>14995</v>
      </c>
      <c r="AI4080" s="101">
        <v>171.5</v>
      </c>
      <c r="AJ4080" s="101" t="s">
        <v>14996</v>
      </c>
      <c r="AK4080" s="101" t="s">
        <v>14997</v>
      </c>
      <c r="AL4080" s="101">
        <v>43</v>
      </c>
      <c r="AM4080" s="101">
        <v>19</v>
      </c>
      <c r="AN4080" s="1117">
        <v>9.7279999999999998</v>
      </c>
      <c r="AO4080" s="101">
        <v>23</v>
      </c>
      <c r="AP4080" s="101">
        <v>31</v>
      </c>
      <c r="AQ4080" s="101">
        <v>16.475000000000001</v>
      </c>
      <c r="AR4080" s="101">
        <f t="shared" si="615"/>
        <v>43.319368888888896</v>
      </c>
      <c r="AS4080" s="101">
        <f t="shared" si="616"/>
        <v>23.521243055555555</v>
      </c>
      <c r="AT4080" s="190" t="s">
        <v>34</v>
      </c>
    </row>
    <row r="4081" spans="1:61" ht="76.5" x14ac:dyDescent="0.25">
      <c r="B4081" s="190" t="s">
        <v>387</v>
      </c>
      <c r="C4081" s="190">
        <v>12770136</v>
      </c>
      <c r="D4081" s="191">
        <v>44200</v>
      </c>
      <c r="E4081" s="191">
        <v>44200</v>
      </c>
      <c r="F4081" s="191">
        <v>45295</v>
      </c>
      <c r="G4081" s="190">
        <v>-7777</v>
      </c>
      <c r="H4081" s="190" t="s">
        <v>14966</v>
      </c>
      <c r="J4081" s="190" t="s">
        <v>1498</v>
      </c>
      <c r="K4081" s="190" t="s">
        <v>11690</v>
      </c>
      <c r="L4081" s="190" t="s">
        <v>1087</v>
      </c>
      <c r="M4081" s="190" t="s">
        <v>217</v>
      </c>
      <c r="N4081" s="190" t="s">
        <v>217</v>
      </c>
      <c r="O4081" s="106"/>
      <c r="P4081" s="1074" t="s">
        <v>11707</v>
      </c>
      <c r="Q4081" s="190" t="s">
        <v>559</v>
      </c>
      <c r="R4081" s="190" t="s">
        <v>6931</v>
      </c>
      <c r="S4081" s="190" t="s">
        <v>14949</v>
      </c>
      <c r="AF4081" s="101" t="s">
        <v>14998</v>
      </c>
      <c r="AI4081" s="101">
        <v>171.5</v>
      </c>
      <c r="AJ4081" s="101" t="s">
        <v>14999</v>
      </c>
      <c r="AK4081" s="101" t="s">
        <v>15000</v>
      </c>
      <c r="AL4081" s="101">
        <v>43</v>
      </c>
      <c r="AM4081" s="101">
        <v>19</v>
      </c>
      <c r="AN4081" s="1117">
        <v>9.7769999999999992</v>
      </c>
      <c r="AO4081" s="101">
        <v>23</v>
      </c>
      <c r="AP4081" s="101">
        <v>31</v>
      </c>
      <c r="AQ4081" s="101">
        <v>16.309999999999999</v>
      </c>
      <c r="AR4081" s="101">
        <f t="shared" ref="AR4081:AR4201" si="617">AL4081+AM4081/60+AN4081/3600</f>
        <v>43.319382500000003</v>
      </c>
      <c r="AS4081" s="101">
        <f t="shared" ref="AS4081:AS4201" si="618">AO4081+AP4081/60+AQ4081/3600</f>
        <v>23.52119722222222</v>
      </c>
      <c r="AT4081" s="190" t="s">
        <v>34</v>
      </c>
    </row>
    <row r="4082" spans="1:61" ht="76.5" x14ac:dyDescent="0.25">
      <c r="B4082" s="190" t="s">
        <v>387</v>
      </c>
      <c r="C4082" s="190">
        <v>12770136</v>
      </c>
      <c r="D4082" s="191">
        <v>44200</v>
      </c>
      <c r="E4082" s="191">
        <v>44200</v>
      </c>
      <c r="F4082" s="191">
        <v>45295</v>
      </c>
      <c r="G4082" s="190">
        <v>-7777</v>
      </c>
      <c r="H4082" s="190" t="s">
        <v>14966</v>
      </c>
      <c r="J4082" s="190" t="s">
        <v>1498</v>
      </c>
      <c r="K4082" s="190" t="s">
        <v>11690</v>
      </c>
      <c r="L4082" s="190" t="s">
        <v>1087</v>
      </c>
      <c r="M4082" s="190" t="s">
        <v>217</v>
      </c>
      <c r="N4082" s="190" t="s">
        <v>217</v>
      </c>
      <c r="O4082" s="106"/>
      <c r="P4082" s="1074" t="s">
        <v>11707</v>
      </c>
      <c r="Q4082" s="190" t="s">
        <v>559</v>
      </c>
      <c r="R4082" s="190" t="s">
        <v>6931</v>
      </c>
      <c r="S4082" s="190" t="s">
        <v>14949</v>
      </c>
      <c r="AF4082" s="101" t="s">
        <v>15001</v>
      </c>
      <c r="AI4082" s="101">
        <v>173.56</v>
      </c>
      <c r="AJ4082" s="101" t="s">
        <v>15002</v>
      </c>
      <c r="AK4082" s="101" t="s">
        <v>15003</v>
      </c>
      <c r="AL4082" s="101">
        <v>43</v>
      </c>
      <c r="AM4082" s="101">
        <v>19</v>
      </c>
      <c r="AN4082" s="1117">
        <v>5.8419999999999996</v>
      </c>
      <c r="AO4082" s="101">
        <v>23</v>
      </c>
      <c r="AP4082" s="101">
        <v>31</v>
      </c>
      <c r="AQ4082" s="101">
        <v>21.436</v>
      </c>
      <c r="AR4082" s="101">
        <f t="shared" si="617"/>
        <v>43.318289444444446</v>
      </c>
      <c r="AS4082" s="101">
        <f t="shared" si="618"/>
        <v>23.522621111111111</v>
      </c>
      <c r="AT4082" s="190" t="s">
        <v>34</v>
      </c>
    </row>
    <row r="4083" spans="1:61" ht="76.5" x14ac:dyDescent="0.25">
      <c r="B4083" s="190" t="s">
        <v>387</v>
      </c>
      <c r="C4083" s="190">
        <v>12770136</v>
      </c>
      <c r="D4083" s="191">
        <v>44200</v>
      </c>
      <c r="E4083" s="191">
        <v>44200</v>
      </c>
      <c r="F4083" s="191">
        <v>45295</v>
      </c>
      <c r="G4083" s="190">
        <v>-7777</v>
      </c>
      <c r="H4083" s="190" t="s">
        <v>14966</v>
      </c>
      <c r="J4083" s="190" t="s">
        <v>1498</v>
      </c>
      <c r="K4083" s="190" t="s">
        <v>11690</v>
      </c>
      <c r="L4083" s="190" t="s">
        <v>1087</v>
      </c>
      <c r="M4083" s="190" t="s">
        <v>217</v>
      </c>
      <c r="N4083" s="190" t="s">
        <v>217</v>
      </c>
      <c r="O4083" s="106"/>
      <c r="P4083" s="1074" t="s">
        <v>11707</v>
      </c>
      <c r="Q4083" s="190" t="s">
        <v>559</v>
      </c>
      <c r="R4083" s="190" t="s">
        <v>6931</v>
      </c>
      <c r="S4083" s="190" t="s">
        <v>14949</v>
      </c>
      <c r="AF4083" s="101" t="s">
        <v>15004</v>
      </c>
      <c r="AI4083" s="101">
        <v>171.5</v>
      </c>
      <c r="AJ4083" s="101" t="s">
        <v>15005</v>
      </c>
      <c r="AK4083" s="101" t="s">
        <v>15006</v>
      </c>
      <c r="AL4083" s="101">
        <v>43</v>
      </c>
      <c r="AM4083" s="101">
        <v>19</v>
      </c>
      <c r="AN4083" s="1117">
        <v>9.7560000000000002</v>
      </c>
      <c r="AO4083" s="101">
        <v>23</v>
      </c>
      <c r="AP4083" s="101">
        <v>31</v>
      </c>
      <c r="AQ4083" s="101">
        <v>16.38</v>
      </c>
      <c r="AR4083" s="101">
        <f t="shared" si="617"/>
        <v>43.31937666666667</v>
      </c>
      <c r="AS4083" s="101">
        <f t="shared" si="618"/>
        <v>23.521216666666664</v>
      </c>
      <c r="AT4083" s="190" t="s">
        <v>34</v>
      </c>
    </row>
    <row r="4084" spans="1:61" ht="77.25" thickBot="1" x14ac:dyDescent="0.3">
      <c r="A4084" s="1004"/>
      <c r="B4084" s="213" t="s">
        <v>387</v>
      </c>
      <c r="C4084" s="213">
        <v>12770136</v>
      </c>
      <c r="D4084" s="215">
        <v>44200</v>
      </c>
      <c r="E4084" s="215">
        <v>44200</v>
      </c>
      <c r="F4084" s="215">
        <v>45295</v>
      </c>
      <c r="G4084" s="213">
        <v>-7777</v>
      </c>
      <c r="H4084" s="213" t="s">
        <v>14966</v>
      </c>
      <c r="I4084" s="485"/>
      <c r="J4084" s="213" t="s">
        <v>1498</v>
      </c>
      <c r="K4084" s="213" t="s">
        <v>11690</v>
      </c>
      <c r="L4084" s="213" t="s">
        <v>1087</v>
      </c>
      <c r="M4084" s="213" t="s">
        <v>217</v>
      </c>
      <c r="N4084" s="213" t="s">
        <v>217</v>
      </c>
      <c r="O4084" s="1058"/>
      <c r="P4084" s="1075" t="s">
        <v>11707</v>
      </c>
      <c r="Q4084" s="213" t="s">
        <v>559</v>
      </c>
      <c r="R4084" s="213" t="s">
        <v>6931</v>
      </c>
      <c r="S4084" s="213" t="s">
        <v>14949</v>
      </c>
      <c r="T4084" s="485"/>
      <c r="U4084" s="485"/>
      <c r="V4084" s="485"/>
      <c r="W4084" s="485"/>
      <c r="X4084" s="485"/>
      <c r="Y4084" s="485"/>
      <c r="Z4084" s="485"/>
      <c r="AA4084" s="485"/>
      <c r="AB4084" s="485"/>
      <c r="AC4084" s="485"/>
      <c r="AD4084" s="485"/>
      <c r="AE4084" s="485"/>
      <c r="AF4084" s="216" t="s">
        <v>15007</v>
      </c>
      <c r="AG4084" s="485"/>
      <c r="AH4084" s="485"/>
      <c r="AI4084" s="216">
        <v>172.76</v>
      </c>
      <c r="AJ4084" s="216" t="s">
        <v>15008</v>
      </c>
      <c r="AK4084" s="216" t="s">
        <v>15009</v>
      </c>
      <c r="AL4084" s="216">
        <v>43</v>
      </c>
      <c r="AM4084" s="216">
        <v>19</v>
      </c>
      <c r="AN4084" s="1122">
        <v>5.4</v>
      </c>
      <c r="AO4084" s="216">
        <v>23</v>
      </c>
      <c r="AP4084" s="216">
        <v>31</v>
      </c>
      <c r="AQ4084" s="216">
        <v>22.192</v>
      </c>
      <c r="AR4084" s="216">
        <f t="shared" si="617"/>
        <v>43.31816666666667</v>
      </c>
      <c r="AS4084" s="216">
        <f t="shared" si="618"/>
        <v>23.52283111111111</v>
      </c>
      <c r="AT4084" s="213" t="s">
        <v>34</v>
      </c>
      <c r="AU4084" s="485"/>
      <c r="AV4084" s="1270"/>
      <c r="AW4084" s="1077"/>
      <c r="AX4084" s="1270"/>
      <c r="AY4084" s="1077"/>
      <c r="AZ4084" s="1270"/>
      <c r="BA4084" s="1077"/>
      <c r="BB4084" s="1270"/>
      <c r="BC4084" s="1077"/>
      <c r="BD4084" s="1270"/>
      <c r="BE4084" s="1077"/>
      <c r="BF4084" s="485"/>
    </row>
    <row r="4085" spans="1:61" ht="45" customHeight="1" x14ac:dyDescent="0.25">
      <c r="A4085" s="101">
        <v>1406</v>
      </c>
      <c r="B4085" s="190" t="s">
        <v>828</v>
      </c>
      <c r="C4085" s="190">
        <v>12170821</v>
      </c>
      <c r="D4085" s="191">
        <v>44224</v>
      </c>
      <c r="E4085" s="191">
        <v>44224</v>
      </c>
      <c r="F4085" s="191">
        <v>45319</v>
      </c>
      <c r="G4085" s="190">
        <v>-7777</v>
      </c>
      <c r="H4085" s="190" t="s">
        <v>2824</v>
      </c>
      <c r="J4085" s="190" t="s">
        <v>12213</v>
      </c>
      <c r="K4085" s="190" t="s">
        <v>33</v>
      </c>
      <c r="L4085" s="190" t="s">
        <v>45</v>
      </c>
      <c r="M4085" s="190" t="s">
        <v>45</v>
      </c>
      <c r="N4085" s="190" t="s">
        <v>41</v>
      </c>
      <c r="O4085" s="106" t="s">
        <v>15029</v>
      </c>
      <c r="P4085" s="1074" t="s">
        <v>12214</v>
      </c>
      <c r="Q4085" s="190" t="s">
        <v>559</v>
      </c>
      <c r="R4085" s="190" t="s">
        <v>15025</v>
      </c>
      <c r="S4085" s="190" t="s">
        <v>15026</v>
      </c>
      <c r="T4085" s="1074"/>
      <c r="U4085" s="88"/>
      <c r="V4085" s="88"/>
      <c r="W4085" s="190"/>
      <c r="Y4085" s="88"/>
      <c r="Z4085" s="88"/>
      <c r="AA4085" s="88"/>
      <c r="AB4085" s="106"/>
      <c r="AC4085" s="88"/>
      <c r="AD4085" s="88"/>
      <c r="AE4085" s="88"/>
      <c r="AF4085" s="101" t="s">
        <v>15030</v>
      </c>
      <c r="AG4085" s="101"/>
      <c r="AH4085" s="101"/>
      <c r="AI4085" s="101"/>
      <c r="AJ4085" s="101" t="s">
        <v>15027</v>
      </c>
      <c r="AK4085" s="101" t="s">
        <v>15028</v>
      </c>
      <c r="AL4085" s="101">
        <v>42</v>
      </c>
      <c r="AM4085" s="101">
        <v>55</v>
      </c>
      <c r="AN4085" s="1117">
        <v>37.44</v>
      </c>
      <c r="AO4085" s="101">
        <v>25</v>
      </c>
      <c r="AP4085" s="101">
        <v>50</v>
      </c>
      <c r="AQ4085" s="101">
        <v>56.91</v>
      </c>
      <c r="AR4085" s="101">
        <f t="shared" si="617"/>
        <v>42.927066666666661</v>
      </c>
      <c r="AS4085" s="101">
        <f t="shared" si="618"/>
        <v>25.849141666666664</v>
      </c>
      <c r="AT4085" s="190" t="s">
        <v>34</v>
      </c>
      <c r="BF4085" s="190"/>
      <c r="BH4085" s="1011"/>
      <c r="BI4085" s="1011"/>
    </row>
    <row r="4086" spans="1:61" ht="39.75" customHeight="1" thickBot="1" x14ac:dyDescent="0.3">
      <c r="A4086" s="1004"/>
      <c r="B4086" s="213" t="s">
        <v>828</v>
      </c>
      <c r="C4086" s="213">
        <v>12170821</v>
      </c>
      <c r="D4086" s="215">
        <v>44224</v>
      </c>
      <c r="E4086" s="215">
        <v>44224</v>
      </c>
      <c r="F4086" s="215">
        <v>45319</v>
      </c>
      <c r="G4086" s="213">
        <v>-7777</v>
      </c>
      <c r="H4086" s="213" t="s">
        <v>2824</v>
      </c>
      <c r="I4086" s="485"/>
      <c r="J4086" s="213" t="s">
        <v>12213</v>
      </c>
      <c r="K4086" s="213" t="s">
        <v>33</v>
      </c>
      <c r="L4086" s="213" t="s">
        <v>45</v>
      </c>
      <c r="M4086" s="213" t="s">
        <v>45</v>
      </c>
      <c r="N4086" s="213" t="s">
        <v>41</v>
      </c>
      <c r="O4086" s="1058" t="s">
        <v>15029</v>
      </c>
      <c r="P4086" s="1075" t="s">
        <v>12214</v>
      </c>
      <c r="Q4086" s="213" t="s">
        <v>559</v>
      </c>
      <c r="R4086" s="213" t="s">
        <v>15025</v>
      </c>
      <c r="S4086" s="213" t="s">
        <v>15026</v>
      </c>
      <c r="T4086" s="485"/>
      <c r="U4086" s="485"/>
      <c r="V4086" s="485"/>
      <c r="W4086" s="485"/>
      <c r="X4086" s="485"/>
      <c r="Y4086" s="485"/>
      <c r="Z4086" s="485"/>
      <c r="AA4086" s="485"/>
      <c r="AB4086" s="485"/>
      <c r="AC4086" s="485"/>
      <c r="AD4086" s="485"/>
      <c r="AE4086" s="485"/>
      <c r="AF4086" s="216" t="s">
        <v>15031</v>
      </c>
      <c r="AG4086" s="485"/>
      <c r="AH4086" s="485"/>
      <c r="AI4086" s="216"/>
      <c r="AJ4086" s="216" t="s">
        <v>15032</v>
      </c>
      <c r="AK4086" s="216" t="s">
        <v>15033</v>
      </c>
      <c r="AL4086" s="216">
        <v>42</v>
      </c>
      <c r="AM4086" s="216">
        <v>55</v>
      </c>
      <c r="AN4086" s="1122">
        <v>36.28</v>
      </c>
      <c r="AO4086" s="216">
        <v>25</v>
      </c>
      <c r="AP4086" s="216">
        <v>50</v>
      </c>
      <c r="AQ4086" s="216">
        <v>57.41</v>
      </c>
      <c r="AR4086" s="216">
        <f t="shared" si="617"/>
        <v>42.926744444444445</v>
      </c>
      <c r="AS4086" s="216">
        <f t="shared" si="618"/>
        <v>25.849280555555556</v>
      </c>
      <c r="AT4086" s="213" t="s">
        <v>34</v>
      </c>
      <c r="AU4086" s="485"/>
      <c r="AV4086" s="1270"/>
      <c r="AW4086" s="1077"/>
      <c r="AX4086" s="1270"/>
      <c r="AY4086" s="1077"/>
      <c r="AZ4086" s="1270"/>
      <c r="BA4086" s="1077"/>
      <c r="BB4086" s="1270"/>
      <c r="BC4086" s="1077"/>
      <c r="BD4086" s="1270"/>
      <c r="BE4086" s="1077"/>
      <c r="BF4086" s="485"/>
    </row>
    <row r="4087" spans="1:61" ht="45" customHeight="1" x14ac:dyDescent="0.25">
      <c r="A4087" s="101">
        <v>1407</v>
      </c>
      <c r="B4087" s="190" t="s">
        <v>10256</v>
      </c>
      <c r="C4087" s="190">
        <v>12770137</v>
      </c>
      <c r="D4087" s="191">
        <v>44224</v>
      </c>
      <c r="E4087" s="191">
        <v>44224</v>
      </c>
      <c r="F4087" s="191">
        <v>45319</v>
      </c>
      <c r="G4087" s="190">
        <v>-7777</v>
      </c>
      <c r="H4087" s="190" t="s">
        <v>1426</v>
      </c>
      <c r="J4087" s="190" t="s">
        <v>13488</v>
      </c>
      <c r="K4087" s="190" t="s">
        <v>11690</v>
      </c>
      <c r="L4087" s="190" t="s">
        <v>15034</v>
      </c>
      <c r="M4087" s="190" t="s">
        <v>210</v>
      </c>
      <c r="N4087" s="190" t="s">
        <v>111</v>
      </c>
      <c r="O4087" s="106" t="s">
        <v>15036</v>
      </c>
      <c r="P4087" s="1074" t="s">
        <v>15035</v>
      </c>
      <c r="Q4087" s="190" t="s">
        <v>559</v>
      </c>
      <c r="R4087" s="190" t="s">
        <v>6931</v>
      </c>
      <c r="S4087" s="190" t="s">
        <v>15037</v>
      </c>
      <c r="T4087" s="1074"/>
      <c r="U4087" s="88"/>
      <c r="V4087" s="88"/>
      <c r="W4087" s="190"/>
      <c r="Y4087" s="88"/>
      <c r="Z4087" s="88"/>
      <c r="AA4087" s="88"/>
      <c r="AB4087" s="106"/>
      <c r="AC4087" s="88"/>
      <c r="AD4087" s="88"/>
      <c r="AE4087" s="88"/>
      <c r="AF4087" s="101" t="s">
        <v>14510</v>
      </c>
      <c r="AG4087" s="101"/>
      <c r="AH4087" s="101"/>
      <c r="AI4087" s="101">
        <v>205.72200000000001</v>
      </c>
      <c r="AJ4087" s="101" t="s">
        <v>15038</v>
      </c>
      <c r="AK4087" s="101" t="s">
        <v>15039</v>
      </c>
      <c r="AL4087" s="101">
        <v>43</v>
      </c>
      <c r="AM4087" s="101">
        <v>43</v>
      </c>
      <c r="AN4087" s="1117">
        <v>54.652999999999999</v>
      </c>
      <c r="AO4087" s="101">
        <v>22</v>
      </c>
      <c r="AP4087" s="101">
        <v>44</v>
      </c>
      <c r="AQ4087" s="101">
        <v>24.945</v>
      </c>
      <c r="AR4087" s="101">
        <f t="shared" si="617"/>
        <v>43.73184805555556</v>
      </c>
      <c r="AS4087" s="101">
        <f t="shared" si="618"/>
        <v>22.7402625</v>
      </c>
      <c r="AT4087" s="190" t="s">
        <v>34</v>
      </c>
      <c r="BF4087" s="190"/>
      <c r="BH4087" s="1011"/>
      <c r="BI4087" s="1011"/>
    </row>
    <row r="4088" spans="1:61" ht="45" customHeight="1" x14ac:dyDescent="0.25">
      <c r="A4088" s="101"/>
      <c r="B4088" s="190" t="s">
        <v>10256</v>
      </c>
      <c r="C4088" s="190">
        <v>12770137</v>
      </c>
      <c r="D4088" s="191">
        <v>44224</v>
      </c>
      <c r="E4088" s="191">
        <v>44224</v>
      </c>
      <c r="F4088" s="191">
        <v>45319</v>
      </c>
      <c r="G4088" s="190">
        <v>-7777</v>
      </c>
      <c r="H4088" s="190" t="s">
        <v>1426</v>
      </c>
      <c r="J4088" s="190" t="s">
        <v>13488</v>
      </c>
      <c r="K4088" s="190" t="s">
        <v>11690</v>
      </c>
      <c r="L4088" s="190" t="s">
        <v>15034</v>
      </c>
      <c r="M4088" s="190" t="s">
        <v>210</v>
      </c>
      <c r="N4088" s="190" t="s">
        <v>111</v>
      </c>
      <c r="O4088" s="106" t="s">
        <v>15036</v>
      </c>
      <c r="P4088" s="1074" t="s">
        <v>15035</v>
      </c>
      <c r="Q4088" s="190" t="s">
        <v>559</v>
      </c>
      <c r="R4088" s="190" t="s">
        <v>6931</v>
      </c>
      <c r="S4088" s="190" t="s">
        <v>15037</v>
      </c>
      <c r="T4088" s="1074"/>
      <c r="U4088" s="88"/>
      <c r="V4088" s="88"/>
      <c r="W4088" s="190"/>
      <c r="Y4088" s="88"/>
      <c r="Z4088" s="88"/>
      <c r="AA4088" s="88"/>
      <c r="AB4088" s="106"/>
      <c r="AC4088" s="88"/>
      <c r="AD4088" s="88"/>
      <c r="AE4088" s="88"/>
      <c r="AF4088" s="101" t="s">
        <v>15049</v>
      </c>
      <c r="AG4088" s="101"/>
      <c r="AH4088" s="101"/>
      <c r="AI4088" s="101" t="s">
        <v>15040</v>
      </c>
      <c r="AJ4088" s="101" t="s">
        <v>15041</v>
      </c>
      <c r="AK4088" s="101" t="s">
        <v>15042</v>
      </c>
      <c r="AL4088" s="101">
        <v>43</v>
      </c>
      <c r="AM4088" s="101">
        <v>43</v>
      </c>
      <c r="AN4088" s="1117">
        <v>54.603000000000002</v>
      </c>
      <c r="AO4088" s="101">
        <v>22</v>
      </c>
      <c r="AP4088" s="101">
        <v>44</v>
      </c>
      <c r="AQ4088" s="101">
        <v>24.896000000000001</v>
      </c>
      <c r="AR4088" s="101">
        <f t="shared" si="617"/>
        <v>43.731834166666665</v>
      </c>
      <c r="AS4088" s="101">
        <f t="shared" si="618"/>
        <v>22.740248888888889</v>
      </c>
      <c r="AT4088" s="190" t="s">
        <v>34</v>
      </c>
      <c r="BF4088" s="190"/>
      <c r="BH4088" s="1011"/>
      <c r="BI4088" s="1011"/>
    </row>
    <row r="4089" spans="1:61" ht="45" customHeight="1" x14ac:dyDescent="0.25">
      <c r="A4089" s="101"/>
      <c r="B4089" s="190" t="s">
        <v>10256</v>
      </c>
      <c r="C4089" s="190">
        <v>12770137</v>
      </c>
      <c r="D4089" s="191">
        <v>44224</v>
      </c>
      <c r="E4089" s="191">
        <v>44224</v>
      </c>
      <c r="F4089" s="191">
        <v>45319</v>
      </c>
      <c r="G4089" s="190">
        <v>-7777</v>
      </c>
      <c r="H4089" s="190" t="s">
        <v>1426</v>
      </c>
      <c r="J4089" s="190" t="s">
        <v>13488</v>
      </c>
      <c r="K4089" s="190" t="s">
        <v>11690</v>
      </c>
      <c r="L4089" s="190" t="s">
        <v>15034</v>
      </c>
      <c r="M4089" s="190" t="s">
        <v>210</v>
      </c>
      <c r="N4089" s="190" t="s">
        <v>111</v>
      </c>
      <c r="O4089" s="106" t="s">
        <v>15036</v>
      </c>
      <c r="P4089" s="1074" t="s">
        <v>15035</v>
      </c>
      <c r="Q4089" s="190" t="s">
        <v>559</v>
      </c>
      <c r="R4089" s="190" t="s">
        <v>6931</v>
      </c>
      <c r="S4089" s="190" t="s">
        <v>15037</v>
      </c>
      <c r="T4089" s="1074"/>
      <c r="U4089" s="88"/>
      <c r="V4089" s="88"/>
      <c r="W4089" s="190"/>
      <c r="Y4089" s="88"/>
      <c r="Z4089" s="88"/>
      <c r="AA4089" s="88"/>
      <c r="AB4089" s="106"/>
      <c r="AC4089" s="88"/>
      <c r="AD4089" s="88"/>
      <c r="AE4089" s="88"/>
      <c r="AF4089" s="101" t="s">
        <v>15050</v>
      </c>
      <c r="AG4089" s="101"/>
      <c r="AH4089" s="101"/>
      <c r="AI4089" s="101" t="s">
        <v>15043</v>
      </c>
      <c r="AJ4089" s="101" t="s">
        <v>15044</v>
      </c>
      <c r="AK4089" s="101" t="s">
        <v>15045</v>
      </c>
      <c r="AL4089" s="101">
        <v>43</v>
      </c>
      <c r="AM4089" s="101">
        <v>43</v>
      </c>
      <c r="AN4089" s="1117">
        <v>53.99</v>
      </c>
      <c r="AO4089" s="101">
        <v>22</v>
      </c>
      <c r="AP4089" s="101">
        <v>44</v>
      </c>
      <c r="AQ4089" s="101">
        <v>23.731000000000002</v>
      </c>
      <c r="AR4089" s="101">
        <f t="shared" si="617"/>
        <v>43.731663888888889</v>
      </c>
      <c r="AS4089" s="101">
        <f t="shared" si="618"/>
        <v>22.739925277777779</v>
      </c>
      <c r="AT4089" s="190" t="s">
        <v>34</v>
      </c>
      <c r="BF4089" s="190"/>
      <c r="BH4089" s="1011"/>
      <c r="BI4089" s="1011"/>
    </row>
    <row r="4090" spans="1:61" ht="45" customHeight="1" thickBot="1" x14ac:dyDescent="0.3">
      <c r="A4090" s="216"/>
      <c r="B4090" s="213" t="s">
        <v>10256</v>
      </c>
      <c r="C4090" s="213">
        <v>12770137</v>
      </c>
      <c r="D4090" s="215">
        <v>44224</v>
      </c>
      <c r="E4090" s="215">
        <v>44224</v>
      </c>
      <c r="F4090" s="215">
        <v>45319</v>
      </c>
      <c r="G4090" s="213">
        <v>-7777</v>
      </c>
      <c r="H4090" s="213" t="s">
        <v>1426</v>
      </c>
      <c r="I4090" s="485"/>
      <c r="J4090" s="213" t="s">
        <v>13488</v>
      </c>
      <c r="K4090" s="213" t="s">
        <v>11690</v>
      </c>
      <c r="L4090" s="213" t="s">
        <v>15034</v>
      </c>
      <c r="M4090" s="213" t="s">
        <v>210</v>
      </c>
      <c r="N4090" s="213" t="s">
        <v>111</v>
      </c>
      <c r="O4090" s="1058" t="s">
        <v>15036</v>
      </c>
      <c r="P4090" s="1075" t="s">
        <v>15035</v>
      </c>
      <c r="Q4090" s="213" t="s">
        <v>559</v>
      </c>
      <c r="R4090" s="213" t="s">
        <v>6931</v>
      </c>
      <c r="S4090" s="213" t="s">
        <v>15037</v>
      </c>
      <c r="T4090" s="1075"/>
      <c r="U4090" s="846"/>
      <c r="V4090" s="846"/>
      <c r="W4090" s="213"/>
      <c r="X4090" s="485"/>
      <c r="Y4090" s="846"/>
      <c r="Z4090" s="846"/>
      <c r="AA4090" s="846"/>
      <c r="AB4090" s="1058"/>
      <c r="AC4090" s="846"/>
      <c r="AD4090" s="846"/>
      <c r="AE4090" s="846"/>
      <c r="AF4090" s="216" t="s">
        <v>15051</v>
      </c>
      <c r="AG4090" s="216"/>
      <c r="AH4090" s="216"/>
      <c r="AI4090" s="216" t="s">
        <v>15046</v>
      </c>
      <c r="AJ4090" s="216" t="s">
        <v>15047</v>
      </c>
      <c r="AK4090" s="216" t="s">
        <v>15048</v>
      </c>
      <c r="AL4090" s="216">
        <v>43</v>
      </c>
      <c r="AM4090" s="216">
        <v>43</v>
      </c>
      <c r="AN4090" s="1122">
        <v>53.988</v>
      </c>
      <c r="AO4090" s="216">
        <v>22</v>
      </c>
      <c r="AP4090" s="216">
        <v>44</v>
      </c>
      <c r="AQ4090" s="216">
        <v>23.777999999999999</v>
      </c>
      <c r="AR4090" s="216">
        <f t="shared" si="617"/>
        <v>43.731663333333337</v>
      </c>
      <c r="AS4090" s="216">
        <f t="shared" si="618"/>
        <v>22.739938333333335</v>
      </c>
      <c r="AT4090" s="213" t="s">
        <v>34</v>
      </c>
      <c r="AU4090" s="485"/>
      <c r="AV4090" s="1270"/>
      <c r="AW4090" s="1077"/>
      <c r="AX4090" s="1270"/>
      <c r="AY4090" s="1077"/>
      <c r="AZ4090" s="1270"/>
      <c r="BA4090" s="1077"/>
      <c r="BB4090" s="1270"/>
      <c r="BC4090" s="1077"/>
      <c r="BD4090" s="1270"/>
      <c r="BE4090" s="1077"/>
      <c r="BF4090" s="213"/>
      <c r="BH4090" s="1011"/>
      <c r="BI4090" s="1011"/>
    </row>
    <row r="4091" spans="1:61" ht="45" customHeight="1" x14ac:dyDescent="0.25">
      <c r="A4091" s="101">
        <v>1408</v>
      </c>
      <c r="B4091" s="190" t="s">
        <v>10256</v>
      </c>
      <c r="C4091" s="190">
        <v>12170822</v>
      </c>
      <c r="D4091" s="191">
        <v>44242</v>
      </c>
      <c r="E4091" s="191">
        <v>44242</v>
      </c>
      <c r="F4091" s="191">
        <v>46433</v>
      </c>
      <c r="G4091" s="190">
        <v>-7777</v>
      </c>
      <c r="H4091" s="190" t="s">
        <v>14402</v>
      </c>
      <c r="J4091" s="190" t="s">
        <v>12775</v>
      </c>
      <c r="K4091" s="190" t="s">
        <v>50</v>
      </c>
      <c r="L4091" s="190" t="s">
        <v>396</v>
      </c>
      <c r="M4091" s="190" t="s">
        <v>301</v>
      </c>
      <c r="N4091" s="190" t="s">
        <v>217</v>
      </c>
      <c r="O4091" s="106" t="s">
        <v>15052</v>
      </c>
      <c r="P4091" s="1074" t="s">
        <v>14403</v>
      </c>
      <c r="Q4091" s="190" t="s">
        <v>559</v>
      </c>
      <c r="R4091" s="190" t="s">
        <v>15053</v>
      </c>
      <c r="S4091" s="190" t="s">
        <v>15054</v>
      </c>
      <c r="T4091" s="1074"/>
      <c r="U4091" s="88"/>
      <c r="V4091" s="88"/>
      <c r="W4091" s="190"/>
      <c r="Y4091" s="88"/>
      <c r="Z4091" s="88"/>
      <c r="AA4091" s="88"/>
      <c r="AB4091" s="106"/>
      <c r="AC4091" s="88"/>
      <c r="AD4091" s="88"/>
      <c r="AE4091" s="88"/>
      <c r="AF4091" s="101" t="s">
        <v>15055</v>
      </c>
      <c r="AG4091" s="101"/>
      <c r="AH4091" s="101"/>
      <c r="AI4091" s="101">
        <v>426.29399999999998</v>
      </c>
      <c r="AJ4091" s="101" t="s">
        <v>15057</v>
      </c>
      <c r="AK4091" s="101" t="s">
        <v>15058</v>
      </c>
      <c r="AL4091" s="101">
        <v>43</v>
      </c>
      <c r="AM4091" s="101">
        <v>2</v>
      </c>
      <c r="AN4091" s="1117">
        <v>26.04</v>
      </c>
      <c r="AO4091" s="101">
        <v>23</v>
      </c>
      <c r="AP4091" s="101">
        <v>40</v>
      </c>
      <c r="AQ4091" s="101">
        <v>8.26</v>
      </c>
      <c r="AR4091" s="101">
        <f t="shared" si="617"/>
        <v>43.040566666666663</v>
      </c>
      <c r="AS4091" s="101">
        <f t="shared" si="618"/>
        <v>23.668961111111113</v>
      </c>
      <c r="AT4091" s="190" t="s">
        <v>43</v>
      </c>
      <c r="AV4091" s="1355" t="s">
        <v>17351</v>
      </c>
      <c r="AW4091" s="1356">
        <v>45391</v>
      </c>
      <c r="AX4091" s="1355" t="s">
        <v>17351</v>
      </c>
      <c r="AY4091" s="1356">
        <v>45391</v>
      </c>
      <c r="BF4091" s="190"/>
      <c r="BH4091" s="1011"/>
      <c r="BI4091" s="1011"/>
    </row>
    <row r="4092" spans="1:61" ht="45" customHeight="1" thickBot="1" x14ac:dyDescent="0.3">
      <c r="A4092" s="216"/>
      <c r="B4092" s="213" t="s">
        <v>10256</v>
      </c>
      <c r="C4092" s="213">
        <v>12170822</v>
      </c>
      <c r="D4092" s="215">
        <v>44242</v>
      </c>
      <c r="E4092" s="215">
        <v>44242</v>
      </c>
      <c r="F4092" s="215">
        <v>46433</v>
      </c>
      <c r="G4092" s="213">
        <v>-7777</v>
      </c>
      <c r="H4092" s="213" t="s">
        <v>14402</v>
      </c>
      <c r="I4092" s="485"/>
      <c r="J4092" s="213" t="s">
        <v>12775</v>
      </c>
      <c r="K4092" s="213" t="s">
        <v>50</v>
      </c>
      <c r="L4092" s="213" t="s">
        <v>396</v>
      </c>
      <c r="M4092" s="213" t="s">
        <v>301</v>
      </c>
      <c r="N4092" s="213" t="s">
        <v>217</v>
      </c>
      <c r="O4092" s="1058" t="s">
        <v>15052</v>
      </c>
      <c r="P4092" s="1075" t="s">
        <v>14403</v>
      </c>
      <c r="Q4092" s="213" t="s">
        <v>559</v>
      </c>
      <c r="R4092" s="213" t="s">
        <v>15053</v>
      </c>
      <c r="S4092" s="213" t="s">
        <v>15054</v>
      </c>
      <c r="T4092" s="1075"/>
      <c r="U4092" s="846"/>
      <c r="V4092" s="846"/>
      <c r="W4092" s="213"/>
      <c r="X4092" s="485"/>
      <c r="Y4092" s="846"/>
      <c r="Z4092" s="846"/>
      <c r="AA4092" s="846"/>
      <c r="AB4092" s="1058"/>
      <c r="AC4092" s="846"/>
      <c r="AD4092" s="846"/>
      <c r="AE4092" s="846"/>
      <c r="AF4092" s="216" t="s">
        <v>15056</v>
      </c>
      <c r="AG4092" s="216"/>
      <c r="AH4092" s="216"/>
      <c r="AI4092" s="216">
        <v>426.09500000000003</v>
      </c>
      <c r="AJ4092" s="216" t="s">
        <v>15059</v>
      </c>
      <c r="AK4092" s="216" t="s">
        <v>15060</v>
      </c>
      <c r="AL4092" s="216">
        <v>43</v>
      </c>
      <c r="AM4092" s="216">
        <v>2</v>
      </c>
      <c r="AN4092" s="1122">
        <v>26.21</v>
      </c>
      <c r="AO4092" s="216">
        <v>23</v>
      </c>
      <c r="AP4092" s="216">
        <v>40</v>
      </c>
      <c r="AQ4092" s="216">
        <v>8.32</v>
      </c>
      <c r="AR4092" s="216">
        <f t="shared" si="617"/>
        <v>43.040613888888885</v>
      </c>
      <c r="AS4092" s="216">
        <f t="shared" si="618"/>
        <v>23.66897777777778</v>
      </c>
      <c r="AT4092" s="213" t="s">
        <v>43</v>
      </c>
      <c r="AU4092" s="485"/>
      <c r="AV4092" s="1357" t="s">
        <v>17351</v>
      </c>
      <c r="AW4092" s="1358">
        <v>45391</v>
      </c>
      <c r="AX4092" s="1357" t="s">
        <v>17351</v>
      </c>
      <c r="AY4092" s="1358">
        <v>45391</v>
      </c>
      <c r="AZ4092" s="1270"/>
      <c r="BA4092" s="1077"/>
      <c r="BB4092" s="1270"/>
      <c r="BC4092" s="1077"/>
      <c r="BD4092" s="1270"/>
      <c r="BE4092" s="1077"/>
      <c r="BF4092" s="213"/>
      <c r="BH4092" s="1011"/>
      <c r="BI4092" s="1011"/>
    </row>
    <row r="4093" spans="1:61" ht="45" customHeight="1" x14ac:dyDescent="0.25">
      <c r="A4093" s="101">
        <v>1409</v>
      </c>
      <c r="B4093" s="190" t="s">
        <v>10256</v>
      </c>
      <c r="C4093" s="190">
        <v>12170823</v>
      </c>
      <c r="D4093" s="191">
        <v>44243</v>
      </c>
      <c r="E4093" s="191">
        <v>44243</v>
      </c>
      <c r="F4093" s="191">
        <v>46434</v>
      </c>
      <c r="G4093" s="190">
        <v>-7777</v>
      </c>
      <c r="H4093" s="190" t="s">
        <v>14402</v>
      </c>
      <c r="J4093" s="190" t="s">
        <v>12775</v>
      </c>
      <c r="K4093" s="190" t="s">
        <v>50</v>
      </c>
      <c r="L4093" s="190" t="s">
        <v>420</v>
      </c>
      <c r="M4093" s="190" t="s">
        <v>76</v>
      </c>
      <c r="N4093" s="190" t="s">
        <v>48</v>
      </c>
      <c r="O4093" s="106" t="s">
        <v>15061</v>
      </c>
      <c r="P4093" s="1074" t="s">
        <v>15062</v>
      </c>
      <c r="Q4093" s="190" t="s">
        <v>559</v>
      </c>
      <c r="R4093" s="190" t="s">
        <v>15053</v>
      </c>
      <c r="S4093" s="190" t="s">
        <v>15063</v>
      </c>
      <c r="T4093" s="1074"/>
      <c r="U4093" s="88"/>
      <c r="V4093" s="88"/>
      <c r="W4093" s="190"/>
      <c r="Y4093" s="88"/>
      <c r="Z4093" s="88"/>
      <c r="AA4093" s="88"/>
      <c r="AB4093" s="106"/>
      <c r="AC4093" s="88"/>
      <c r="AD4093" s="88"/>
      <c r="AE4093" s="88"/>
      <c r="AF4093" s="101" t="s">
        <v>15064</v>
      </c>
      <c r="AG4093" s="101"/>
      <c r="AH4093" s="101"/>
      <c r="AI4093" s="101">
        <v>455.38</v>
      </c>
      <c r="AJ4093" s="101" t="s">
        <v>15066</v>
      </c>
      <c r="AK4093" s="101" t="s">
        <v>15067</v>
      </c>
      <c r="AL4093" s="101">
        <v>43</v>
      </c>
      <c r="AM4093" s="101">
        <v>2</v>
      </c>
      <c r="AN4093" s="1117">
        <v>1.32</v>
      </c>
      <c r="AO4093" s="101">
        <v>23</v>
      </c>
      <c r="AP4093" s="101">
        <v>40</v>
      </c>
      <c r="AQ4093" s="101">
        <v>5.7000000000000002E-2</v>
      </c>
      <c r="AR4093" s="101">
        <f t="shared" si="617"/>
        <v>43.033699999999996</v>
      </c>
      <c r="AS4093" s="101">
        <f t="shared" si="618"/>
        <v>23.6666825</v>
      </c>
      <c r="AT4093" s="190" t="s">
        <v>43</v>
      </c>
      <c r="AV4093" s="1355" t="s">
        <v>17352</v>
      </c>
      <c r="AW4093" s="1356">
        <v>45391</v>
      </c>
      <c r="AX4093" s="1355" t="s">
        <v>17352</v>
      </c>
      <c r="AY4093" s="1356">
        <v>45391</v>
      </c>
      <c r="BF4093" s="190"/>
      <c r="BH4093" s="1011"/>
      <c r="BI4093" s="1011"/>
    </row>
    <row r="4094" spans="1:61" ht="45" customHeight="1" thickBot="1" x14ac:dyDescent="0.3">
      <c r="A4094" s="216"/>
      <c r="B4094" s="213" t="s">
        <v>10256</v>
      </c>
      <c r="C4094" s="213">
        <v>12170823</v>
      </c>
      <c r="D4094" s="215">
        <v>44243</v>
      </c>
      <c r="E4094" s="215">
        <v>44243</v>
      </c>
      <c r="F4094" s="215">
        <v>46434</v>
      </c>
      <c r="G4094" s="213">
        <v>-7777</v>
      </c>
      <c r="H4094" s="213" t="s">
        <v>14402</v>
      </c>
      <c r="I4094" s="485"/>
      <c r="J4094" s="213" t="s">
        <v>12775</v>
      </c>
      <c r="K4094" s="213" t="s">
        <v>50</v>
      </c>
      <c r="L4094" s="213" t="s">
        <v>420</v>
      </c>
      <c r="M4094" s="213" t="s">
        <v>76</v>
      </c>
      <c r="N4094" s="213" t="s">
        <v>48</v>
      </c>
      <c r="O4094" s="1058" t="s">
        <v>15061</v>
      </c>
      <c r="P4094" s="1075" t="s">
        <v>15062</v>
      </c>
      <c r="Q4094" s="213" t="s">
        <v>559</v>
      </c>
      <c r="R4094" s="213" t="s">
        <v>15053</v>
      </c>
      <c r="S4094" s="213" t="s">
        <v>15063</v>
      </c>
      <c r="T4094" s="1075"/>
      <c r="U4094" s="846"/>
      <c r="V4094" s="846"/>
      <c r="W4094" s="213"/>
      <c r="X4094" s="485"/>
      <c r="Y4094" s="846"/>
      <c r="Z4094" s="846"/>
      <c r="AA4094" s="846"/>
      <c r="AB4094" s="1058"/>
      <c r="AC4094" s="846"/>
      <c r="AD4094" s="846"/>
      <c r="AE4094" s="846"/>
      <c r="AF4094" s="216" t="s">
        <v>15065</v>
      </c>
      <c r="AG4094" s="216"/>
      <c r="AH4094" s="216"/>
      <c r="AI4094" s="216">
        <v>452.88</v>
      </c>
      <c r="AJ4094" s="216" t="s">
        <v>15068</v>
      </c>
      <c r="AK4094" s="216" t="s">
        <v>15069</v>
      </c>
      <c r="AL4094" s="216">
        <v>43</v>
      </c>
      <c r="AM4094" s="216">
        <v>2</v>
      </c>
      <c r="AN4094" s="1122">
        <v>2.78</v>
      </c>
      <c r="AO4094" s="216">
        <v>23</v>
      </c>
      <c r="AP4094" s="216">
        <v>40</v>
      </c>
      <c r="AQ4094" s="216">
        <v>1.75</v>
      </c>
      <c r="AR4094" s="216">
        <f t="shared" si="617"/>
        <v>43.034105555555556</v>
      </c>
      <c r="AS4094" s="216">
        <f t="shared" si="618"/>
        <v>23.66715277777778</v>
      </c>
      <c r="AT4094" s="213" t="s">
        <v>43</v>
      </c>
      <c r="AU4094" s="485"/>
      <c r="AV4094" s="1357" t="s">
        <v>17352</v>
      </c>
      <c r="AW4094" s="1358">
        <v>45391</v>
      </c>
      <c r="AX4094" s="1357" t="s">
        <v>17352</v>
      </c>
      <c r="AY4094" s="1358">
        <v>45391</v>
      </c>
      <c r="AZ4094" s="1270"/>
      <c r="BA4094" s="1077"/>
      <c r="BB4094" s="1270"/>
      <c r="BC4094" s="1077"/>
      <c r="BD4094" s="1270"/>
      <c r="BE4094" s="1077"/>
      <c r="BF4094" s="213"/>
      <c r="BH4094" s="1011"/>
      <c r="BI4094" s="1011"/>
    </row>
    <row r="4095" spans="1:61" ht="45" customHeight="1" x14ac:dyDescent="0.25">
      <c r="A4095" s="381">
        <v>1410</v>
      </c>
      <c r="B4095" s="402" t="s">
        <v>10256</v>
      </c>
      <c r="C4095" s="402">
        <v>12770138</v>
      </c>
      <c r="D4095" s="385">
        <v>44232</v>
      </c>
      <c r="E4095" s="385">
        <v>44232</v>
      </c>
      <c r="F4095" s="385">
        <v>45327</v>
      </c>
      <c r="G4095" s="402">
        <v>-7777</v>
      </c>
      <c r="H4095" s="402" t="s">
        <v>1426</v>
      </c>
      <c r="I4095" s="30"/>
      <c r="J4095" s="402" t="s">
        <v>13488</v>
      </c>
      <c r="K4095" s="402" t="s">
        <v>11690</v>
      </c>
      <c r="L4095" s="402" t="s">
        <v>210</v>
      </c>
      <c r="M4095" s="402" t="s">
        <v>210</v>
      </c>
      <c r="N4095" s="402" t="s">
        <v>111</v>
      </c>
      <c r="O4095" s="1352" t="s">
        <v>15071</v>
      </c>
      <c r="P4095" s="1359" t="s">
        <v>15070</v>
      </c>
      <c r="Q4095" s="402" t="s">
        <v>559</v>
      </c>
      <c r="R4095" s="402" t="s">
        <v>15053</v>
      </c>
      <c r="S4095" s="402" t="s">
        <v>15072</v>
      </c>
      <c r="T4095" s="1359"/>
      <c r="U4095" s="386"/>
      <c r="V4095" s="386"/>
      <c r="W4095" s="402"/>
      <c r="X4095" s="30"/>
      <c r="Y4095" s="386"/>
      <c r="Z4095" s="386"/>
      <c r="AA4095" s="386"/>
      <c r="AB4095" s="1352"/>
      <c r="AC4095" s="386"/>
      <c r="AD4095" s="386"/>
      <c r="AE4095" s="386"/>
      <c r="AF4095" s="381" t="s">
        <v>15075</v>
      </c>
      <c r="AG4095" s="381"/>
      <c r="AH4095" s="381"/>
      <c r="AI4095" s="381">
        <v>134.86000000000001</v>
      </c>
      <c r="AJ4095" s="381" t="s">
        <v>15073</v>
      </c>
      <c r="AK4095" s="381" t="s">
        <v>15074</v>
      </c>
      <c r="AL4095" s="381">
        <v>43</v>
      </c>
      <c r="AM4095" s="381">
        <v>45</v>
      </c>
      <c r="AN4095" s="1115">
        <v>38.549999999999997</v>
      </c>
      <c r="AO4095" s="381">
        <v>22</v>
      </c>
      <c r="AP4095" s="381">
        <v>44</v>
      </c>
      <c r="AQ4095" s="381">
        <v>24.335999999999999</v>
      </c>
      <c r="AR4095" s="381">
        <f t="shared" si="617"/>
        <v>43.760708333333334</v>
      </c>
      <c r="AS4095" s="381">
        <f t="shared" si="618"/>
        <v>22.740093333333334</v>
      </c>
      <c r="AT4095" s="402" t="s">
        <v>34</v>
      </c>
      <c r="AU4095" s="30"/>
      <c r="AV4095" s="1330"/>
      <c r="AW4095" s="1331"/>
      <c r="AX4095" s="1330"/>
      <c r="AY4095" s="1331"/>
      <c r="AZ4095" s="1353" t="s">
        <v>15691</v>
      </c>
      <c r="BA4095" s="1354">
        <v>44645</v>
      </c>
      <c r="BB4095" s="1330"/>
      <c r="BC4095" s="1331"/>
      <c r="BD4095" s="1330"/>
      <c r="BE4095" s="1331"/>
      <c r="BF4095" s="402"/>
      <c r="BH4095" s="1011"/>
      <c r="BI4095" s="1011"/>
    </row>
    <row r="4096" spans="1:61" ht="34.5" customHeight="1" x14ac:dyDescent="0.25">
      <c r="A4096" s="1050"/>
      <c r="B4096" s="402" t="s">
        <v>10256</v>
      </c>
      <c r="C4096" s="402">
        <v>12770138</v>
      </c>
      <c r="D4096" s="385">
        <v>44232</v>
      </c>
      <c r="E4096" s="385">
        <v>44232</v>
      </c>
      <c r="F4096" s="385">
        <v>45327</v>
      </c>
      <c r="G4096" s="402">
        <v>-7777</v>
      </c>
      <c r="H4096" s="402" t="s">
        <v>1426</v>
      </c>
      <c r="I4096" s="30"/>
      <c r="J4096" s="402" t="s">
        <v>13488</v>
      </c>
      <c r="K4096" s="402" t="s">
        <v>11690</v>
      </c>
      <c r="L4096" s="402" t="s">
        <v>210</v>
      </c>
      <c r="M4096" s="402" t="s">
        <v>210</v>
      </c>
      <c r="N4096" s="402" t="s">
        <v>111</v>
      </c>
      <c r="O4096" s="1352" t="s">
        <v>15071</v>
      </c>
      <c r="P4096" s="1359" t="s">
        <v>15070</v>
      </c>
      <c r="Q4096" s="402" t="s">
        <v>559</v>
      </c>
      <c r="R4096" s="402" t="s">
        <v>15053</v>
      </c>
      <c r="S4096" s="402" t="s">
        <v>15072</v>
      </c>
      <c r="T4096" s="30"/>
      <c r="U4096" s="30"/>
      <c r="V4096" s="30"/>
      <c r="W4096" s="30"/>
      <c r="X4096" s="30"/>
      <c r="Y4096" s="30"/>
      <c r="Z4096" s="30"/>
      <c r="AA4096" s="30"/>
      <c r="AB4096" s="30"/>
      <c r="AC4096" s="30"/>
      <c r="AD4096" s="30"/>
      <c r="AE4096" s="30"/>
      <c r="AF4096" s="381" t="s">
        <v>15076</v>
      </c>
      <c r="AG4096" s="30"/>
      <c r="AH4096" s="30"/>
      <c r="AI4096" s="381">
        <v>134.61000000000001</v>
      </c>
      <c r="AJ4096" s="381" t="s">
        <v>15077</v>
      </c>
      <c r="AK4096" s="381" t="s">
        <v>15078</v>
      </c>
      <c r="AL4096" s="381">
        <v>43</v>
      </c>
      <c r="AM4096" s="381">
        <v>45</v>
      </c>
      <c r="AN4096" s="1115">
        <v>38.667999999999999</v>
      </c>
      <c r="AO4096" s="381">
        <v>22</v>
      </c>
      <c r="AP4096" s="381">
        <v>44</v>
      </c>
      <c r="AQ4096" s="381">
        <v>24.54</v>
      </c>
      <c r="AR4096" s="381">
        <f t="shared" si="617"/>
        <v>43.760741111111109</v>
      </c>
      <c r="AS4096" s="381">
        <f t="shared" si="618"/>
        <v>22.74015</v>
      </c>
      <c r="AT4096" s="402" t="s">
        <v>34</v>
      </c>
      <c r="AU4096" s="30"/>
      <c r="AV4096" s="1330"/>
      <c r="AW4096" s="1331"/>
      <c r="AX4096" s="1330"/>
      <c r="AY4096" s="1331"/>
      <c r="AZ4096" s="1353" t="s">
        <v>15691</v>
      </c>
      <c r="BA4096" s="1354">
        <v>44645</v>
      </c>
      <c r="BB4096" s="1330"/>
      <c r="BC4096" s="1331"/>
      <c r="BD4096" s="1330"/>
      <c r="BE4096" s="1331"/>
      <c r="BF4096" s="30"/>
    </row>
    <row r="4097" spans="1:61" ht="36.75" customHeight="1" x14ac:dyDescent="0.25">
      <c r="A4097" s="1050"/>
      <c r="B4097" s="402" t="s">
        <v>10256</v>
      </c>
      <c r="C4097" s="402">
        <v>12770138</v>
      </c>
      <c r="D4097" s="385">
        <v>44232</v>
      </c>
      <c r="E4097" s="385">
        <v>44232</v>
      </c>
      <c r="F4097" s="385">
        <v>45327</v>
      </c>
      <c r="G4097" s="402">
        <v>-7777</v>
      </c>
      <c r="H4097" s="402" t="s">
        <v>1426</v>
      </c>
      <c r="I4097" s="30"/>
      <c r="J4097" s="402" t="s">
        <v>13488</v>
      </c>
      <c r="K4097" s="402" t="s">
        <v>11690</v>
      </c>
      <c r="L4097" s="402" t="s">
        <v>210</v>
      </c>
      <c r="M4097" s="402" t="s">
        <v>210</v>
      </c>
      <c r="N4097" s="402" t="s">
        <v>111</v>
      </c>
      <c r="O4097" s="1352" t="s">
        <v>15071</v>
      </c>
      <c r="P4097" s="1359" t="s">
        <v>15070</v>
      </c>
      <c r="Q4097" s="402" t="s">
        <v>559</v>
      </c>
      <c r="R4097" s="402" t="s">
        <v>15053</v>
      </c>
      <c r="S4097" s="402" t="s">
        <v>15072</v>
      </c>
      <c r="T4097" s="30"/>
      <c r="U4097" s="30"/>
      <c r="V4097" s="30"/>
      <c r="W4097" s="30"/>
      <c r="X4097" s="30"/>
      <c r="Y4097" s="30"/>
      <c r="Z4097" s="30"/>
      <c r="AA4097" s="30"/>
      <c r="AB4097" s="30"/>
      <c r="AC4097" s="30"/>
      <c r="AD4097" s="30"/>
      <c r="AE4097" s="30"/>
      <c r="AF4097" s="381" t="s">
        <v>15079</v>
      </c>
      <c r="AG4097" s="30"/>
      <c r="AH4097" s="30"/>
      <c r="AI4097" s="381">
        <v>126.01</v>
      </c>
      <c r="AJ4097" s="381" t="s">
        <v>15080</v>
      </c>
      <c r="AK4097" s="381" t="s">
        <v>15081</v>
      </c>
      <c r="AL4097" s="381">
        <v>43</v>
      </c>
      <c r="AM4097" s="381">
        <v>45</v>
      </c>
      <c r="AN4097" s="1115">
        <v>39.064999999999998</v>
      </c>
      <c r="AO4097" s="381">
        <v>22</v>
      </c>
      <c r="AP4097" s="381">
        <v>44</v>
      </c>
      <c r="AQ4097" s="381">
        <v>30.614999999999998</v>
      </c>
      <c r="AR4097" s="381">
        <f t="shared" si="617"/>
        <v>43.760851388888888</v>
      </c>
      <c r="AS4097" s="381">
        <f t="shared" si="618"/>
        <v>22.741837500000003</v>
      </c>
      <c r="AT4097" s="402" t="s">
        <v>34</v>
      </c>
      <c r="AU4097" s="30"/>
      <c r="AV4097" s="1330"/>
      <c r="AW4097" s="1331"/>
      <c r="AX4097" s="1330"/>
      <c r="AY4097" s="1331"/>
      <c r="AZ4097" s="1353" t="s">
        <v>15691</v>
      </c>
      <c r="BA4097" s="1354">
        <v>44645</v>
      </c>
      <c r="BB4097" s="1330"/>
      <c r="BC4097" s="1331"/>
      <c r="BD4097" s="1330"/>
      <c r="BE4097" s="1331"/>
      <c r="BF4097" s="30"/>
    </row>
    <row r="4098" spans="1:61" ht="36" customHeight="1" thickBot="1" x14ac:dyDescent="0.3">
      <c r="A4098" s="1051"/>
      <c r="B4098" s="1015" t="s">
        <v>10256</v>
      </c>
      <c r="C4098" s="1015">
        <v>12770138</v>
      </c>
      <c r="D4098" s="1017">
        <v>44232</v>
      </c>
      <c r="E4098" s="1017">
        <v>44232</v>
      </c>
      <c r="F4098" s="1017">
        <v>45327</v>
      </c>
      <c r="G4098" s="1015">
        <v>-7777</v>
      </c>
      <c r="H4098" s="1015" t="s">
        <v>1426</v>
      </c>
      <c r="I4098" s="1044"/>
      <c r="J4098" s="1015" t="s">
        <v>13488</v>
      </c>
      <c r="K4098" s="1015" t="s">
        <v>11690</v>
      </c>
      <c r="L4098" s="1015" t="s">
        <v>210</v>
      </c>
      <c r="M4098" s="1015" t="s">
        <v>210</v>
      </c>
      <c r="N4098" s="1015" t="s">
        <v>111</v>
      </c>
      <c r="O4098" s="1349" t="s">
        <v>15071</v>
      </c>
      <c r="P4098" s="1360" t="s">
        <v>15070</v>
      </c>
      <c r="Q4098" s="1015" t="s">
        <v>559</v>
      </c>
      <c r="R4098" s="1015" t="s">
        <v>15053</v>
      </c>
      <c r="S4098" s="1015" t="s">
        <v>15072</v>
      </c>
      <c r="T4098" s="1044"/>
      <c r="U4098" s="1044"/>
      <c r="V4098" s="1044"/>
      <c r="W4098" s="1044"/>
      <c r="X4098" s="1044"/>
      <c r="Y4098" s="1044"/>
      <c r="Z4098" s="1044"/>
      <c r="AA4098" s="1044"/>
      <c r="AB4098" s="1044"/>
      <c r="AC4098" s="1044"/>
      <c r="AD4098" s="1044"/>
      <c r="AE4098" s="1044"/>
      <c r="AF4098" s="1018" t="s">
        <v>15082</v>
      </c>
      <c r="AG4098" s="1044"/>
      <c r="AH4098" s="1044"/>
      <c r="AI4098" s="1018">
        <v>125.75</v>
      </c>
      <c r="AJ4098" s="1018" t="s">
        <v>15083</v>
      </c>
      <c r="AK4098" s="1018" t="s">
        <v>15084</v>
      </c>
      <c r="AL4098" s="1018">
        <v>43</v>
      </c>
      <c r="AM4098" s="1018">
        <v>45</v>
      </c>
      <c r="AN4098" s="1210">
        <v>38.973999999999997</v>
      </c>
      <c r="AO4098" s="1018">
        <v>22</v>
      </c>
      <c r="AP4098" s="1018">
        <v>44</v>
      </c>
      <c r="AQ4098" s="1018">
        <v>30.844999999999999</v>
      </c>
      <c r="AR4098" s="1018">
        <f t="shared" si="617"/>
        <v>43.760826111111108</v>
      </c>
      <c r="AS4098" s="1018">
        <f t="shared" si="618"/>
        <v>22.741901388888891</v>
      </c>
      <c r="AT4098" s="1015" t="s">
        <v>34</v>
      </c>
      <c r="AU4098" s="1044"/>
      <c r="AV4098" s="1275"/>
      <c r="AW4098" s="1081"/>
      <c r="AX4098" s="1275"/>
      <c r="AY4098" s="1081"/>
      <c r="AZ4098" s="1350" t="s">
        <v>15691</v>
      </c>
      <c r="BA4098" s="1351">
        <v>44645</v>
      </c>
      <c r="BB4098" s="1275"/>
      <c r="BC4098" s="1081"/>
      <c r="BD4098" s="1275"/>
      <c r="BE4098" s="1081"/>
      <c r="BF4098" s="1044"/>
    </row>
    <row r="4099" spans="1:61" ht="45" customHeight="1" x14ac:dyDescent="0.25">
      <c r="A4099" s="101">
        <v>1411</v>
      </c>
      <c r="B4099" s="190" t="s">
        <v>10256</v>
      </c>
      <c r="C4099" s="190">
        <v>12170824</v>
      </c>
      <c r="D4099" s="191">
        <v>44245</v>
      </c>
      <c r="E4099" s="191">
        <v>44245</v>
      </c>
      <c r="F4099" s="191">
        <v>45340</v>
      </c>
      <c r="G4099" s="190">
        <v>-7777</v>
      </c>
      <c r="H4099" s="190" t="s">
        <v>1392</v>
      </c>
      <c r="J4099" s="190" t="s">
        <v>13488</v>
      </c>
      <c r="K4099" s="190" t="s">
        <v>11690</v>
      </c>
      <c r="L4099" s="190" t="s">
        <v>210</v>
      </c>
      <c r="M4099" s="190" t="s">
        <v>210</v>
      </c>
      <c r="N4099" s="190" t="s">
        <v>111</v>
      </c>
      <c r="O4099" s="106" t="s">
        <v>15087</v>
      </c>
      <c r="P4099" s="1074" t="s">
        <v>15070</v>
      </c>
      <c r="Q4099" s="190" t="s">
        <v>559</v>
      </c>
      <c r="R4099" s="190" t="s">
        <v>6931</v>
      </c>
      <c r="S4099" s="190" t="s">
        <v>15088</v>
      </c>
      <c r="T4099" s="1074"/>
      <c r="U4099" s="88"/>
      <c r="V4099" s="88"/>
      <c r="W4099" s="190"/>
      <c r="Y4099" s="88"/>
      <c r="Z4099" s="88"/>
      <c r="AA4099" s="88"/>
      <c r="AB4099" s="106"/>
      <c r="AC4099" s="88"/>
      <c r="AD4099" s="88"/>
      <c r="AE4099" s="88"/>
      <c r="AF4099" s="101" t="s">
        <v>15826</v>
      </c>
      <c r="AG4099" s="101"/>
      <c r="AH4099" s="101"/>
      <c r="AI4099" s="101">
        <v>112.86</v>
      </c>
      <c r="AJ4099" s="101" t="s">
        <v>15830</v>
      </c>
      <c r="AK4099" s="101" t="s">
        <v>15831</v>
      </c>
      <c r="AL4099" s="101">
        <v>43</v>
      </c>
      <c r="AM4099" s="101">
        <v>44</v>
      </c>
      <c r="AN4099" s="1117">
        <v>56.234999999999999</v>
      </c>
      <c r="AO4099" s="101">
        <v>22</v>
      </c>
      <c r="AP4099" s="101">
        <v>44</v>
      </c>
      <c r="AQ4099" s="101">
        <v>34.097999999999999</v>
      </c>
      <c r="AR4099" s="101">
        <f t="shared" si="617"/>
        <v>43.748954166666671</v>
      </c>
      <c r="AS4099" s="101">
        <f t="shared" si="618"/>
        <v>22.742805000000001</v>
      </c>
      <c r="AT4099" s="190" t="s">
        <v>43</v>
      </c>
      <c r="AV4099" s="1355" t="s">
        <v>15842</v>
      </c>
      <c r="AW4099" s="1356">
        <v>44720</v>
      </c>
      <c r="BF4099" s="190"/>
      <c r="BH4099" s="1011"/>
      <c r="BI4099" s="1011"/>
    </row>
    <row r="4100" spans="1:61" ht="36" customHeight="1" x14ac:dyDescent="0.25">
      <c r="B4100" s="190" t="s">
        <v>10256</v>
      </c>
      <c r="C4100" s="190">
        <v>12170824</v>
      </c>
      <c r="D4100" s="191">
        <v>44245</v>
      </c>
      <c r="E4100" s="191">
        <v>44245</v>
      </c>
      <c r="F4100" s="191">
        <v>45340</v>
      </c>
      <c r="G4100" s="190">
        <v>-7777</v>
      </c>
      <c r="H4100" s="190" t="s">
        <v>1392</v>
      </c>
      <c r="J4100" s="190" t="s">
        <v>13488</v>
      </c>
      <c r="K4100" s="190" t="s">
        <v>11690</v>
      </c>
      <c r="L4100" s="190" t="s">
        <v>210</v>
      </c>
      <c r="M4100" s="190" t="s">
        <v>210</v>
      </c>
      <c r="N4100" s="190" t="s">
        <v>111</v>
      </c>
      <c r="O4100" s="106" t="s">
        <v>15087</v>
      </c>
      <c r="P4100" s="1074" t="s">
        <v>15070</v>
      </c>
      <c r="Q4100" s="190" t="s">
        <v>559</v>
      </c>
      <c r="R4100" s="190" t="s">
        <v>6931</v>
      </c>
      <c r="S4100" s="190" t="s">
        <v>15088</v>
      </c>
      <c r="AF4100" s="101" t="s">
        <v>15827</v>
      </c>
      <c r="AI4100" s="101">
        <v>112.62</v>
      </c>
      <c r="AJ4100" s="101" t="s">
        <v>15832</v>
      </c>
      <c r="AK4100" s="101" t="s">
        <v>15833</v>
      </c>
      <c r="AL4100" s="101">
        <v>43</v>
      </c>
      <c r="AM4100" s="101">
        <v>44</v>
      </c>
      <c r="AN4100" s="1117">
        <v>56.347999999999999</v>
      </c>
      <c r="AO4100" s="101">
        <v>22</v>
      </c>
      <c r="AP4100" s="101">
        <v>44</v>
      </c>
      <c r="AQ4100" s="101">
        <v>34.363999999999997</v>
      </c>
      <c r="AR4100" s="101">
        <f t="shared" si="617"/>
        <v>43.748985555555556</v>
      </c>
      <c r="AS4100" s="101">
        <f t="shared" si="618"/>
        <v>22.742878888888889</v>
      </c>
      <c r="AT4100" s="190" t="s">
        <v>43</v>
      </c>
      <c r="AV4100" s="1355" t="s">
        <v>15842</v>
      </c>
      <c r="AW4100" s="1356">
        <v>44720</v>
      </c>
    </row>
    <row r="4101" spans="1:61" ht="36" customHeight="1" x14ac:dyDescent="0.25">
      <c r="B4101" s="190" t="s">
        <v>10256</v>
      </c>
      <c r="C4101" s="190">
        <v>12170824</v>
      </c>
      <c r="D4101" s="191">
        <v>44245</v>
      </c>
      <c r="E4101" s="191">
        <v>44245</v>
      </c>
      <c r="F4101" s="191">
        <v>45340</v>
      </c>
      <c r="G4101" s="190">
        <v>-7777</v>
      </c>
      <c r="H4101" s="190" t="s">
        <v>1392</v>
      </c>
      <c r="J4101" s="190" t="s">
        <v>13488</v>
      </c>
      <c r="K4101" s="190" t="s">
        <v>11690</v>
      </c>
      <c r="L4101" s="190" t="s">
        <v>210</v>
      </c>
      <c r="M4101" s="190" t="s">
        <v>210</v>
      </c>
      <c r="N4101" s="190" t="s">
        <v>111</v>
      </c>
      <c r="O4101" s="106" t="s">
        <v>15087</v>
      </c>
      <c r="P4101" s="1074" t="s">
        <v>15070</v>
      </c>
      <c r="Q4101" s="190" t="s">
        <v>559</v>
      </c>
      <c r="R4101" s="190" t="s">
        <v>6931</v>
      </c>
      <c r="S4101" s="190" t="s">
        <v>15088</v>
      </c>
      <c r="AF4101" s="101" t="s">
        <v>15828</v>
      </c>
      <c r="AI4101" s="101">
        <v>127.77</v>
      </c>
      <c r="AJ4101" s="101" t="s">
        <v>15834</v>
      </c>
      <c r="AK4101" s="101" t="s">
        <v>15835</v>
      </c>
      <c r="AL4101" s="101">
        <v>43</v>
      </c>
      <c r="AM4101" s="101">
        <v>44</v>
      </c>
      <c r="AN4101" s="1117">
        <v>58.61</v>
      </c>
      <c r="AO4101" s="101">
        <v>22</v>
      </c>
      <c r="AP4101" s="101">
        <v>44</v>
      </c>
      <c r="AQ4101" s="101">
        <v>38.39</v>
      </c>
      <c r="AR4101" s="101">
        <f t="shared" si="617"/>
        <v>43.749613888888888</v>
      </c>
      <c r="AS4101" s="101">
        <f t="shared" si="618"/>
        <v>22.743997222222223</v>
      </c>
      <c r="AT4101" s="190" t="s">
        <v>43</v>
      </c>
      <c r="AV4101" s="1355" t="s">
        <v>15842</v>
      </c>
      <c r="AW4101" s="1356">
        <v>44720</v>
      </c>
    </row>
    <row r="4102" spans="1:61" ht="36" customHeight="1" x14ac:dyDescent="0.25">
      <c r="B4102" s="190" t="s">
        <v>10256</v>
      </c>
      <c r="C4102" s="190">
        <v>12170824</v>
      </c>
      <c r="D4102" s="191">
        <v>44245</v>
      </c>
      <c r="E4102" s="191">
        <v>44245</v>
      </c>
      <c r="F4102" s="191">
        <v>45340</v>
      </c>
      <c r="G4102" s="190">
        <v>-7777</v>
      </c>
      <c r="H4102" s="190" t="s">
        <v>1392</v>
      </c>
      <c r="J4102" s="190" t="s">
        <v>13488</v>
      </c>
      <c r="K4102" s="190" t="s">
        <v>11690</v>
      </c>
      <c r="L4102" s="190" t="s">
        <v>210</v>
      </c>
      <c r="M4102" s="190" t="s">
        <v>210</v>
      </c>
      <c r="N4102" s="190" t="s">
        <v>111</v>
      </c>
      <c r="O4102" s="106" t="s">
        <v>15087</v>
      </c>
      <c r="P4102" s="1074" t="s">
        <v>15070</v>
      </c>
      <c r="Q4102" s="190" t="s">
        <v>559</v>
      </c>
      <c r="R4102" s="190" t="s">
        <v>6931</v>
      </c>
      <c r="S4102" s="190" t="s">
        <v>15088</v>
      </c>
      <c r="AF4102" s="101" t="s">
        <v>15829</v>
      </c>
      <c r="AI4102" s="101">
        <v>110.646</v>
      </c>
      <c r="AJ4102" s="101" t="s">
        <v>15836</v>
      </c>
      <c r="AK4102" s="101" t="s">
        <v>15837</v>
      </c>
      <c r="AL4102" s="101">
        <v>43</v>
      </c>
      <c r="AM4102" s="101">
        <v>44</v>
      </c>
      <c r="AN4102" s="1117">
        <v>56.984999999999999</v>
      </c>
      <c r="AO4102" s="101">
        <v>22</v>
      </c>
      <c r="AP4102" s="101">
        <v>44</v>
      </c>
      <c r="AQ4102" s="101">
        <v>37.246000000000002</v>
      </c>
      <c r="AR4102" s="101">
        <f t="shared" si="617"/>
        <v>43.749162500000004</v>
      </c>
      <c r="AS4102" s="101">
        <f t="shared" si="618"/>
        <v>22.743679444444446</v>
      </c>
      <c r="AT4102" s="190" t="s">
        <v>43</v>
      </c>
      <c r="AV4102" s="1355" t="s">
        <v>15842</v>
      </c>
      <c r="AW4102" s="1356">
        <v>44720</v>
      </c>
    </row>
    <row r="4103" spans="1:61" ht="36" customHeight="1" x14ac:dyDescent="0.25">
      <c r="B4103" s="190" t="s">
        <v>10256</v>
      </c>
      <c r="C4103" s="190">
        <v>12170824</v>
      </c>
      <c r="D4103" s="191">
        <v>44245</v>
      </c>
      <c r="E4103" s="191">
        <v>44245</v>
      </c>
      <c r="F4103" s="191">
        <v>45340</v>
      </c>
      <c r="G4103" s="190">
        <v>-7777</v>
      </c>
      <c r="H4103" s="190" t="s">
        <v>1392</v>
      </c>
      <c r="J4103" s="190" t="s">
        <v>13488</v>
      </c>
      <c r="K4103" s="190" t="s">
        <v>11690</v>
      </c>
      <c r="L4103" s="190" t="s">
        <v>210</v>
      </c>
      <c r="M4103" s="190" t="s">
        <v>210</v>
      </c>
      <c r="N4103" s="190" t="s">
        <v>111</v>
      </c>
      <c r="O4103" s="106" t="s">
        <v>15087</v>
      </c>
      <c r="P4103" s="1074" t="s">
        <v>15070</v>
      </c>
      <c r="Q4103" s="190" t="s">
        <v>559</v>
      </c>
      <c r="R4103" s="190" t="s">
        <v>6931</v>
      </c>
      <c r="S4103" s="190" t="s">
        <v>15088</v>
      </c>
      <c r="AF4103" s="101" t="s">
        <v>15808</v>
      </c>
      <c r="AI4103" s="101">
        <v>110.852</v>
      </c>
      <c r="AJ4103" s="101" t="s">
        <v>15838</v>
      </c>
      <c r="AK4103" s="101" t="s">
        <v>15839</v>
      </c>
      <c r="AL4103" s="101">
        <v>43</v>
      </c>
      <c r="AM4103" s="101">
        <v>44</v>
      </c>
      <c r="AN4103" s="1117">
        <v>56.100999999999999</v>
      </c>
      <c r="AO4103" s="101">
        <v>22</v>
      </c>
      <c r="AP4103" s="101">
        <v>44</v>
      </c>
      <c r="AQ4103" s="101">
        <v>36.597000000000001</v>
      </c>
      <c r="AR4103" s="101">
        <f t="shared" si="617"/>
        <v>43.748916944444446</v>
      </c>
      <c r="AS4103" s="101">
        <f t="shared" si="618"/>
        <v>22.743499166666666</v>
      </c>
      <c r="AT4103" s="190" t="s">
        <v>43</v>
      </c>
      <c r="AV4103" s="1355" t="s">
        <v>15842</v>
      </c>
      <c r="AW4103" s="1356">
        <v>44720</v>
      </c>
    </row>
    <row r="4104" spans="1:61" ht="36" customHeight="1" thickBot="1" x14ac:dyDescent="0.3">
      <c r="A4104" s="1004"/>
      <c r="B4104" s="213" t="s">
        <v>10256</v>
      </c>
      <c r="C4104" s="213">
        <v>12170824</v>
      </c>
      <c r="D4104" s="215">
        <v>44245</v>
      </c>
      <c r="E4104" s="215">
        <v>44245</v>
      </c>
      <c r="F4104" s="215">
        <v>45340</v>
      </c>
      <c r="G4104" s="213">
        <v>-7777</v>
      </c>
      <c r="H4104" s="213" t="s">
        <v>1392</v>
      </c>
      <c r="I4104" s="485"/>
      <c r="J4104" s="213" t="s">
        <v>13488</v>
      </c>
      <c r="K4104" s="213" t="s">
        <v>11690</v>
      </c>
      <c r="L4104" s="213" t="s">
        <v>210</v>
      </c>
      <c r="M4104" s="213" t="s">
        <v>210</v>
      </c>
      <c r="N4104" s="213" t="s">
        <v>111</v>
      </c>
      <c r="O4104" s="1058" t="s">
        <v>15087</v>
      </c>
      <c r="P4104" s="1075" t="s">
        <v>15070</v>
      </c>
      <c r="Q4104" s="213" t="s">
        <v>559</v>
      </c>
      <c r="R4104" s="213" t="s">
        <v>6931</v>
      </c>
      <c r="S4104" s="213" t="s">
        <v>15088</v>
      </c>
      <c r="T4104" s="485"/>
      <c r="U4104" s="485"/>
      <c r="V4104" s="485"/>
      <c r="W4104" s="485"/>
      <c r="X4104" s="485"/>
      <c r="Y4104" s="485"/>
      <c r="Z4104" s="485"/>
      <c r="AA4104" s="485"/>
      <c r="AB4104" s="485"/>
      <c r="AC4104" s="485"/>
      <c r="AD4104" s="485"/>
      <c r="AE4104" s="485"/>
      <c r="AF4104" s="216" t="s">
        <v>15805</v>
      </c>
      <c r="AG4104" s="485"/>
      <c r="AH4104" s="485"/>
      <c r="AI4104" s="216">
        <v>127.77</v>
      </c>
      <c r="AJ4104" s="216" t="s">
        <v>15840</v>
      </c>
      <c r="AK4104" s="216" t="s">
        <v>15841</v>
      </c>
      <c r="AL4104" s="216">
        <v>43</v>
      </c>
      <c r="AM4104" s="216">
        <v>44</v>
      </c>
      <c r="AN4104" s="1122">
        <v>53.616</v>
      </c>
      <c r="AO4104" s="216">
        <v>22</v>
      </c>
      <c r="AP4104" s="216">
        <v>44</v>
      </c>
      <c r="AQ4104" s="216">
        <v>34.743000000000002</v>
      </c>
      <c r="AR4104" s="216">
        <f t="shared" si="617"/>
        <v>43.748226666666667</v>
      </c>
      <c r="AS4104" s="216">
        <f t="shared" si="618"/>
        <v>22.742984166666666</v>
      </c>
      <c r="AT4104" s="213" t="s">
        <v>43</v>
      </c>
      <c r="AU4104" s="485"/>
      <c r="AV4104" s="1357" t="s">
        <v>15842</v>
      </c>
      <c r="AW4104" s="1358">
        <v>44720</v>
      </c>
      <c r="AX4104" s="1270"/>
      <c r="AY4104" s="1077"/>
      <c r="AZ4104" s="1270"/>
      <c r="BA4104" s="1077"/>
      <c r="BB4104" s="1270"/>
      <c r="BC4104" s="1077"/>
      <c r="BD4104" s="1270"/>
      <c r="BE4104" s="1077"/>
      <c r="BF4104" s="485"/>
    </row>
    <row r="4105" spans="1:61" ht="45" customHeight="1" x14ac:dyDescent="0.25">
      <c r="A4105" s="101">
        <v>1412</v>
      </c>
      <c r="B4105" s="190" t="s">
        <v>1416</v>
      </c>
      <c r="C4105" s="190">
        <v>12170825</v>
      </c>
      <c r="D4105" s="191">
        <v>44249</v>
      </c>
      <c r="E4105" s="191">
        <v>44249</v>
      </c>
      <c r="F4105" s="191">
        <v>46440</v>
      </c>
      <c r="G4105" s="190">
        <v>-7777</v>
      </c>
      <c r="H4105" s="190" t="s">
        <v>593</v>
      </c>
      <c r="J4105" s="190" t="s">
        <v>12176</v>
      </c>
      <c r="K4105" s="190" t="s">
        <v>50</v>
      </c>
      <c r="L4105" s="190" t="s">
        <v>53</v>
      </c>
      <c r="M4105" s="190" t="s">
        <v>53</v>
      </c>
      <c r="N4105" s="190" t="s">
        <v>48</v>
      </c>
      <c r="O4105" s="106" t="s">
        <v>15089</v>
      </c>
      <c r="P4105" s="1074" t="s">
        <v>12177</v>
      </c>
      <c r="Q4105" s="190" t="s">
        <v>559</v>
      </c>
      <c r="R4105" s="190" t="s">
        <v>6931</v>
      </c>
      <c r="S4105" s="190" t="s">
        <v>15090</v>
      </c>
      <c r="T4105" s="1074"/>
      <c r="U4105" s="88"/>
      <c r="V4105" s="88"/>
      <c r="W4105" s="190"/>
      <c r="Y4105" s="88"/>
      <c r="Z4105" s="88"/>
      <c r="AA4105" s="88"/>
      <c r="AB4105" s="106"/>
      <c r="AC4105" s="88"/>
      <c r="AD4105" s="88"/>
      <c r="AE4105" s="88"/>
      <c r="AF4105" s="101" t="s">
        <v>15092</v>
      </c>
      <c r="AG4105" s="101"/>
      <c r="AH4105" s="101"/>
      <c r="AI4105" s="101"/>
      <c r="AJ4105" s="101" t="s">
        <v>15093</v>
      </c>
      <c r="AK4105" s="101" t="s">
        <v>15094</v>
      </c>
      <c r="AL4105" s="101">
        <v>42</v>
      </c>
      <c r="AM4105" s="101">
        <v>50</v>
      </c>
      <c r="AN4105" s="1117">
        <v>35.67</v>
      </c>
      <c r="AO4105" s="101">
        <v>24</v>
      </c>
      <c r="AP4105" s="101">
        <v>0</v>
      </c>
      <c r="AQ4105" s="101">
        <v>3.8</v>
      </c>
      <c r="AR4105" s="101">
        <f t="shared" si="617"/>
        <v>42.843241666666671</v>
      </c>
      <c r="AS4105" s="101">
        <f t="shared" si="618"/>
        <v>24.001055555555556</v>
      </c>
      <c r="AT4105" s="190" t="s">
        <v>43</v>
      </c>
      <c r="AX4105" s="1355" t="s">
        <v>16909</v>
      </c>
      <c r="AY4105" s="1356">
        <v>45274</v>
      </c>
      <c r="BF4105" s="190"/>
      <c r="BH4105" s="1011"/>
      <c r="BI4105" s="1011"/>
    </row>
    <row r="4106" spans="1:61" ht="36" customHeight="1" thickBot="1" x14ac:dyDescent="0.3">
      <c r="A4106" s="1004"/>
      <c r="B4106" s="213" t="s">
        <v>1416</v>
      </c>
      <c r="C4106" s="213">
        <v>12170825</v>
      </c>
      <c r="D4106" s="215">
        <v>44249</v>
      </c>
      <c r="E4106" s="215">
        <v>44249</v>
      </c>
      <c r="F4106" s="215">
        <v>46440</v>
      </c>
      <c r="G4106" s="213">
        <v>-7777</v>
      </c>
      <c r="H4106" s="213" t="s">
        <v>593</v>
      </c>
      <c r="I4106" s="485"/>
      <c r="J4106" s="213" t="s">
        <v>12176</v>
      </c>
      <c r="K4106" s="213" t="s">
        <v>50</v>
      </c>
      <c r="L4106" s="213" t="s">
        <v>53</v>
      </c>
      <c r="M4106" s="213" t="s">
        <v>53</v>
      </c>
      <c r="N4106" s="213" t="s">
        <v>48</v>
      </c>
      <c r="O4106" s="1058" t="s">
        <v>15089</v>
      </c>
      <c r="P4106" s="1075" t="s">
        <v>12177</v>
      </c>
      <c r="Q4106" s="213" t="s">
        <v>559</v>
      </c>
      <c r="R4106" s="213" t="s">
        <v>6931</v>
      </c>
      <c r="S4106" s="213" t="s">
        <v>15090</v>
      </c>
      <c r="T4106" s="485"/>
      <c r="U4106" s="485"/>
      <c r="V4106" s="485"/>
      <c r="W4106" s="485"/>
      <c r="X4106" s="485"/>
      <c r="Y4106" s="485"/>
      <c r="Z4106" s="485"/>
      <c r="AA4106" s="485"/>
      <c r="AB4106" s="485"/>
      <c r="AC4106" s="485"/>
      <c r="AD4106" s="485"/>
      <c r="AE4106" s="485"/>
      <c r="AF4106" s="216" t="s">
        <v>15091</v>
      </c>
      <c r="AG4106" s="485"/>
      <c r="AH4106" s="485"/>
      <c r="AI4106" s="216"/>
      <c r="AJ4106" s="216" t="s">
        <v>15095</v>
      </c>
      <c r="AK4106" s="216" t="s">
        <v>15096</v>
      </c>
      <c r="AL4106" s="216">
        <v>42</v>
      </c>
      <c r="AM4106" s="216">
        <v>50</v>
      </c>
      <c r="AN4106" s="1122">
        <v>37.18</v>
      </c>
      <c r="AO4106" s="216">
        <v>24</v>
      </c>
      <c r="AP4106" s="216">
        <v>0</v>
      </c>
      <c r="AQ4106" s="216">
        <v>6.66</v>
      </c>
      <c r="AR4106" s="216">
        <f t="shared" si="617"/>
        <v>42.843661111111111</v>
      </c>
      <c r="AS4106" s="216">
        <f t="shared" si="618"/>
        <v>24.001850000000001</v>
      </c>
      <c r="AT4106" s="213" t="s">
        <v>43</v>
      </c>
      <c r="AU4106" s="485"/>
      <c r="AV4106" s="1270"/>
      <c r="AW4106" s="1077"/>
      <c r="AX4106" s="1357" t="s">
        <v>16909</v>
      </c>
      <c r="AY4106" s="1358">
        <v>45274</v>
      </c>
      <c r="AZ4106" s="1270"/>
      <c r="BA4106" s="1077"/>
      <c r="BB4106" s="1270"/>
      <c r="BC4106" s="1077"/>
      <c r="BD4106" s="1270"/>
      <c r="BE4106" s="1077"/>
      <c r="BF4106" s="485"/>
    </row>
    <row r="4107" spans="1:61" ht="45" customHeight="1" x14ac:dyDescent="0.25">
      <c r="A4107" s="101">
        <v>1413</v>
      </c>
      <c r="B4107" s="190" t="s">
        <v>10256</v>
      </c>
      <c r="C4107" s="190">
        <v>12770139</v>
      </c>
      <c r="D4107" s="191">
        <v>44245</v>
      </c>
      <c r="E4107" s="191">
        <v>44245</v>
      </c>
      <c r="F4107" s="191">
        <v>45340</v>
      </c>
      <c r="G4107" s="190">
        <v>-7777</v>
      </c>
      <c r="H4107" s="190" t="s">
        <v>15097</v>
      </c>
      <c r="J4107" s="190" t="s">
        <v>13488</v>
      </c>
      <c r="K4107" s="190" t="s">
        <v>11690</v>
      </c>
      <c r="L4107" s="190" t="s">
        <v>15098</v>
      </c>
      <c r="M4107" s="190" t="s">
        <v>210</v>
      </c>
      <c r="N4107" s="190" t="s">
        <v>111</v>
      </c>
      <c r="O4107" s="106" t="s">
        <v>15100</v>
      </c>
      <c r="P4107" s="1074" t="s">
        <v>15099</v>
      </c>
      <c r="Q4107" s="190" t="s">
        <v>559</v>
      </c>
      <c r="R4107" s="190" t="s">
        <v>6931</v>
      </c>
      <c r="S4107" s="190" t="s">
        <v>15101</v>
      </c>
      <c r="T4107" s="1074"/>
      <c r="U4107" s="88"/>
      <c r="V4107" s="88">
        <v>211.4</v>
      </c>
      <c r="W4107" s="190"/>
      <c r="Y4107" s="88"/>
      <c r="Z4107" s="88"/>
      <c r="AA4107" s="88"/>
      <c r="AB4107" s="106"/>
      <c r="AC4107" s="88"/>
      <c r="AD4107" s="88"/>
      <c r="AE4107" s="88"/>
      <c r="AF4107" s="101" t="s">
        <v>15805</v>
      </c>
      <c r="AG4107" s="101"/>
      <c r="AH4107" s="101"/>
      <c r="AI4107" s="101">
        <v>157.226</v>
      </c>
      <c r="AJ4107" s="101" t="s">
        <v>15806</v>
      </c>
      <c r="AK4107" s="101" t="s">
        <v>15807</v>
      </c>
      <c r="AL4107" s="101">
        <v>43</v>
      </c>
      <c r="AM4107" s="101">
        <v>44</v>
      </c>
      <c r="AN4107" s="1117">
        <v>24.1</v>
      </c>
      <c r="AO4107" s="101">
        <v>22</v>
      </c>
      <c r="AP4107" s="101">
        <v>44</v>
      </c>
      <c r="AQ4107" s="101">
        <v>21.1</v>
      </c>
      <c r="AR4107" s="101">
        <f t="shared" si="617"/>
        <v>43.740027777777776</v>
      </c>
      <c r="AS4107" s="101">
        <f t="shared" si="618"/>
        <v>22.739194444444447</v>
      </c>
      <c r="AT4107" s="190" t="s">
        <v>43</v>
      </c>
      <c r="AV4107" s="1355" t="s">
        <v>15817</v>
      </c>
      <c r="AW4107" s="1356">
        <v>44698</v>
      </c>
      <c r="BF4107" s="190"/>
      <c r="BH4107" s="1011"/>
      <c r="BI4107" s="1011"/>
    </row>
    <row r="4108" spans="1:61" ht="45" customHeight="1" x14ac:dyDescent="0.25">
      <c r="A4108" s="101"/>
      <c r="B4108" s="190" t="s">
        <v>10256</v>
      </c>
      <c r="C4108" s="190">
        <v>12770139</v>
      </c>
      <c r="D4108" s="191">
        <v>44245</v>
      </c>
      <c r="E4108" s="191">
        <v>44245</v>
      </c>
      <c r="F4108" s="191">
        <v>45340</v>
      </c>
      <c r="G4108" s="190">
        <v>-7777</v>
      </c>
      <c r="H4108" s="190" t="s">
        <v>15097</v>
      </c>
      <c r="J4108" s="190" t="s">
        <v>13488</v>
      </c>
      <c r="K4108" s="190" t="s">
        <v>11690</v>
      </c>
      <c r="L4108" s="190" t="s">
        <v>15098</v>
      </c>
      <c r="M4108" s="190" t="s">
        <v>210</v>
      </c>
      <c r="N4108" s="190" t="s">
        <v>111</v>
      </c>
      <c r="O4108" s="106" t="s">
        <v>15100</v>
      </c>
      <c r="P4108" s="1074" t="s">
        <v>15099</v>
      </c>
      <c r="Q4108" s="190" t="s">
        <v>559</v>
      </c>
      <c r="R4108" s="190" t="s">
        <v>6931</v>
      </c>
      <c r="S4108" s="190" t="s">
        <v>15101</v>
      </c>
      <c r="T4108" s="1074"/>
      <c r="U4108" s="88"/>
      <c r="V4108" s="88"/>
      <c r="W4108" s="190"/>
      <c r="Y4108" s="88"/>
      <c r="Z4108" s="88"/>
      <c r="AA4108" s="88"/>
      <c r="AB4108" s="106"/>
      <c r="AC4108" s="88"/>
      <c r="AD4108" s="88"/>
      <c r="AE4108" s="88"/>
      <c r="AF4108" s="101" t="s">
        <v>15808</v>
      </c>
      <c r="AG4108" s="101"/>
      <c r="AH4108" s="101"/>
      <c r="AI4108" s="101">
        <v>139.9</v>
      </c>
      <c r="AJ4108" s="101" t="s">
        <v>15809</v>
      </c>
      <c r="AK4108" s="101" t="s">
        <v>15810</v>
      </c>
      <c r="AL4108" s="101">
        <v>43</v>
      </c>
      <c r="AM4108" s="101">
        <v>44</v>
      </c>
      <c r="AN4108" s="1117">
        <v>21.51</v>
      </c>
      <c r="AO4108" s="101">
        <v>22</v>
      </c>
      <c r="AP4108" s="101">
        <v>44</v>
      </c>
      <c r="AQ4108" s="101">
        <v>20.14</v>
      </c>
      <c r="AR4108" s="101">
        <f t="shared" si="617"/>
        <v>43.739308333333334</v>
      </c>
      <c r="AS4108" s="101">
        <f t="shared" si="618"/>
        <v>22.738927777777779</v>
      </c>
      <c r="AT4108" s="190" t="s">
        <v>43</v>
      </c>
      <c r="AV4108" s="1355" t="s">
        <v>15817</v>
      </c>
      <c r="AW4108" s="1356">
        <v>44698</v>
      </c>
      <c r="BF4108" s="190"/>
      <c r="BH4108" s="1011"/>
      <c r="BI4108" s="1011"/>
    </row>
    <row r="4109" spans="1:61" ht="45" customHeight="1" x14ac:dyDescent="0.25">
      <c r="A4109" s="101"/>
      <c r="B4109" s="190" t="s">
        <v>10256</v>
      </c>
      <c r="C4109" s="190">
        <v>12770139</v>
      </c>
      <c r="D4109" s="191">
        <v>44245</v>
      </c>
      <c r="E4109" s="191">
        <v>44245</v>
      </c>
      <c r="F4109" s="191">
        <v>45340</v>
      </c>
      <c r="G4109" s="190">
        <v>-7777</v>
      </c>
      <c r="H4109" s="190" t="s">
        <v>15097</v>
      </c>
      <c r="J4109" s="190" t="s">
        <v>13488</v>
      </c>
      <c r="K4109" s="190" t="s">
        <v>11690</v>
      </c>
      <c r="L4109" s="190" t="s">
        <v>15098</v>
      </c>
      <c r="M4109" s="190" t="s">
        <v>210</v>
      </c>
      <c r="N4109" s="190" t="s">
        <v>111</v>
      </c>
      <c r="O4109" s="106" t="s">
        <v>15100</v>
      </c>
      <c r="P4109" s="1074" t="s">
        <v>15099</v>
      </c>
      <c r="Q4109" s="190" t="s">
        <v>559</v>
      </c>
      <c r="R4109" s="190" t="s">
        <v>6931</v>
      </c>
      <c r="S4109" s="190" t="s">
        <v>15101</v>
      </c>
      <c r="T4109" s="1074"/>
      <c r="U4109" s="88"/>
      <c r="V4109" s="88"/>
      <c r="W4109" s="190"/>
      <c r="Y4109" s="88"/>
      <c r="Z4109" s="88"/>
      <c r="AA4109" s="88"/>
      <c r="AB4109" s="106"/>
      <c r="AC4109" s="88"/>
      <c r="AD4109" s="88"/>
      <c r="AE4109" s="88"/>
      <c r="AF4109" s="101" t="s">
        <v>15811</v>
      </c>
      <c r="AG4109" s="101"/>
      <c r="AH4109" s="101"/>
      <c r="AI4109" s="101">
        <v>138.75</v>
      </c>
      <c r="AJ4109" s="101" t="s">
        <v>15812</v>
      </c>
      <c r="AK4109" s="101" t="s">
        <v>15813</v>
      </c>
      <c r="AL4109" s="101">
        <v>43</v>
      </c>
      <c r="AM4109" s="101">
        <v>44</v>
      </c>
      <c r="AN4109" s="1117">
        <v>20.78</v>
      </c>
      <c r="AO4109" s="101">
        <v>22</v>
      </c>
      <c r="AP4109" s="101">
        <v>44</v>
      </c>
      <c r="AQ4109" s="101">
        <v>19.86</v>
      </c>
      <c r="AR4109" s="101">
        <f t="shared" si="617"/>
        <v>43.739105555555554</v>
      </c>
      <c r="AS4109" s="101">
        <f t="shared" si="618"/>
        <v>22.738849999999999</v>
      </c>
      <c r="AT4109" s="190" t="s">
        <v>43</v>
      </c>
      <c r="AV4109" s="1355" t="s">
        <v>15817</v>
      </c>
      <c r="AW4109" s="1356">
        <v>44698</v>
      </c>
      <c r="BF4109" s="190"/>
      <c r="BH4109" s="1011"/>
      <c r="BI4109" s="1011"/>
    </row>
    <row r="4110" spans="1:61" ht="36" customHeight="1" thickBot="1" x14ac:dyDescent="0.3">
      <c r="A4110" s="1004"/>
      <c r="B4110" s="213" t="s">
        <v>10256</v>
      </c>
      <c r="C4110" s="213">
        <v>12770139</v>
      </c>
      <c r="D4110" s="215">
        <v>44245</v>
      </c>
      <c r="E4110" s="215">
        <v>44245</v>
      </c>
      <c r="F4110" s="215">
        <v>45340</v>
      </c>
      <c r="G4110" s="213">
        <v>-7777</v>
      </c>
      <c r="H4110" s="213" t="s">
        <v>15097</v>
      </c>
      <c r="I4110" s="485"/>
      <c r="J4110" s="213" t="s">
        <v>13488</v>
      </c>
      <c r="K4110" s="213" t="s">
        <v>11690</v>
      </c>
      <c r="L4110" s="213" t="s">
        <v>15098</v>
      </c>
      <c r="M4110" s="213" t="s">
        <v>210</v>
      </c>
      <c r="N4110" s="213" t="s">
        <v>111</v>
      </c>
      <c r="O4110" s="1058" t="s">
        <v>15100</v>
      </c>
      <c r="P4110" s="1075" t="s">
        <v>15099</v>
      </c>
      <c r="Q4110" s="213" t="s">
        <v>559</v>
      </c>
      <c r="R4110" s="213" t="s">
        <v>6931</v>
      </c>
      <c r="S4110" s="213" t="s">
        <v>15101</v>
      </c>
      <c r="T4110" s="485"/>
      <c r="U4110" s="485"/>
      <c r="V4110" s="485"/>
      <c r="W4110" s="485"/>
      <c r="X4110" s="485"/>
      <c r="Y4110" s="485"/>
      <c r="Z4110" s="485"/>
      <c r="AA4110" s="485"/>
      <c r="AB4110" s="485"/>
      <c r="AC4110" s="485"/>
      <c r="AD4110" s="485"/>
      <c r="AE4110" s="485"/>
      <c r="AF4110" s="216" t="s">
        <v>15814</v>
      </c>
      <c r="AG4110" s="485"/>
      <c r="AH4110" s="485"/>
      <c r="AI4110" s="216">
        <v>160.821</v>
      </c>
      <c r="AJ4110" s="216" t="s">
        <v>15815</v>
      </c>
      <c r="AK4110" s="216" t="s">
        <v>15816</v>
      </c>
      <c r="AL4110" s="216">
        <v>43</v>
      </c>
      <c r="AM4110" s="216">
        <v>44</v>
      </c>
      <c r="AN4110" s="1122">
        <v>17.3</v>
      </c>
      <c r="AO4110" s="216">
        <v>22</v>
      </c>
      <c r="AP4110" s="216">
        <v>44</v>
      </c>
      <c r="AQ4110" s="216">
        <v>18.600000000000001</v>
      </c>
      <c r="AR4110" s="216">
        <f t="shared" si="617"/>
        <v>43.738138888888891</v>
      </c>
      <c r="AS4110" s="216">
        <f t="shared" si="618"/>
        <v>22.738500000000002</v>
      </c>
      <c r="AT4110" s="213" t="s">
        <v>43</v>
      </c>
      <c r="AU4110" s="485"/>
      <c r="AV4110" s="1357" t="s">
        <v>15817</v>
      </c>
      <c r="AW4110" s="1358">
        <v>44698</v>
      </c>
      <c r="AX4110" s="1270"/>
      <c r="AY4110" s="1077"/>
      <c r="AZ4110" s="1270"/>
      <c r="BA4110" s="1077"/>
      <c r="BB4110" s="1270"/>
      <c r="BC4110" s="1077"/>
      <c r="BD4110" s="1270"/>
      <c r="BE4110" s="1077"/>
      <c r="BF4110" s="485"/>
    </row>
    <row r="4111" spans="1:61" ht="45" customHeight="1" x14ac:dyDescent="0.25">
      <c r="A4111" s="101">
        <v>1414</v>
      </c>
      <c r="B4111" s="190" t="s">
        <v>10256</v>
      </c>
      <c r="C4111" s="190">
        <v>12770140</v>
      </c>
      <c r="D4111" s="191">
        <v>44245</v>
      </c>
      <c r="E4111" s="191">
        <v>44245</v>
      </c>
      <c r="F4111" s="191">
        <v>45340</v>
      </c>
      <c r="G4111" s="190">
        <v>-7777</v>
      </c>
      <c r="H4111" s="190" t="s">
        <v>15102</v>
      </c>
      <c r="J4111" s="190" t="s">
        <v>13488</v>
      </c>
      <c r="K4111" s="190" t="s">
        <v>11690</v>
      </c>
      <c r="L4111" s="190" t="s">
        <v>15098</v>
      </c>
      <c r="M4111" s="190" t="s">
        <v>210</v>
      </c>
      <c r="N4111" s="190" t="s">
        <v>111</v>
      </c>
      <c r="O4111" s="106" t="s">
        <v>16572</v>
      </c>
      <c r="P4111" s="1074" t="s">
        <v>15099</v>
      </c>
      <c r="Q4111" s="190" t="s">
        <v>559</v>
      </c>
      <c r="R4111" s="190" t="s">
        <v>15103</v>
      </c>
      <c r="S4111" s="190" t="s">
        <v>15104</v>
      </c>
      <c r="T4111" s="1074"/>
      <c r="U4111" s="88"/>
      <c r="V4111" s="88">
        <v>107.9</v>
      </c>
      <c r="W4111" s="190"/>
      <c r="Y4111" s="88"/>
      <c r="Z4111" s="88"/>
      <c r="AA4111" s="88"/>
      <c r="AB4111" s="106"/>
      <c r="AC4111" s="88"/>
      <c r="AD4111" s="88"/>
      <c r="AE4111" s="88"/>
      <c r="AF4111" s="101" t="s">
        <v>15105</v>
      </c>
      <c r="AG4111" s="101"/>
      <c r="AH4111" s="101"/>
      <c r="AI4111" s="101">
        <v>125.63</v>
      </c>
      <c r="AJ4111" s="101" t="s">
        <v>16568</v>
      </c>
      <c r="AK4111" s="101" t="s">
        <v>16569</v>
      </c>
      <c r="AL4111" s="101">
        <v>43</v>
      </c>
      <c r="AM4111" s="101">
        <v>44</v>
      </c>
      <c r="AN4111" s="1117">
        <v>44.798000000000002</v>
      </c>
      <c r="AO4111" s="101">
        <v>22</v>
      </c>
      <c r="AP4111" s="101">
        <v>44</v>
      </c>
      <c r="AQ4111" s="101">
        <v>31.099</v>
      </c>
      <c r="AR4111" s="101">
        <f t="shared" si="617"/>
        <v>43.745777222222223</v>
      </c>
      <c r="AS4111" s="101">
        <f t="shared" si="618"/>
        <v>22.741971944444444</v>
      </c>
      <c r="AT4111" s="190" t="s">
        <v>43</v>
      </c>
      <c r="AV4111" s="1355" t="s">
        <v>16573</v>
      </c>
      <c r="AW4111" s="1356">
        <v>45076</v>
      </c>
      <c r="AX4111" s="1355" t="s">
        <v>16573</v>
      </c>
      <c r="AY4111" s="1356">
        <v>45076</v>
      </c>
      <c r="BF4111" s="190"/>
      <c r="BH4111" s="1011"/>
      <c r="BI4111" s="1011"/>
    </row>
    <row r="4112" spans="1:61" ht="36" customHeight="1" thickBot="1" x14ac:dyDescent="0.3">
      <c r="A4112" s="1004"/>
      <c r="B4112" s="213" t="s">
        <v>10256</v>
      </c>
      <c r="C4112" s="213">
        <v>12770140</v>
      </c>
      <c r="D4112" s="215">
        <v>44245</v>
      </c>
      <c r="E4112" s="215">
        <v>44245</v>
      </c>
      <c r="F4112" s="215">
        <v>45340</v>
      </c>
      <c r="G4112" s="213">
        <v>-7777</v>
      </c>
      <c r="H4112" s="213" t="s">
        <v>15102</v>
      </c>
      <c r="I4112" s="485"/>
      <c r="J4112" s="213" t="s">
        <v>13488</v>
      </c>
      <c r="K4112" s="213" t="s">
        <v>11690</v>
      </c>
      <c r="L4112" s="213" t="s">
        <v>15098</v>
      </c>
      <c r="M4112" s="213" t="s">
        <v>210</v>
      </c>
      <c r="N4112" s="213" t="s">
        <v>111</v>
      </c>
      <c r="O4112" s="1058" t="s">
        <v>16572</v>
      </c>
      <c r="P4112" s="1075" t="s">
        <v>15099</v>
      </c>
      <c r="Q4112" s="213" t="s">
        <v>559</v>
      </c>
      <c r="R4112" s="213" t="s">
        <v>15103</v>
      </c>
      <c r="S4112" s="213" t="s">
        <v>15104</v>
      </c>
      <c r="T4112" s="485"/>
      <c r="U4112" s="485"/>
      <c r="V4112" s="485"/>
      <c r="W4112" s="485"/>
      <c r="X4112" s="485"/>
      <c r="Y4112" s="485"/>
      <c r="Z4112" s="485"/>
      <c r="AA4112" s="485"/>
      <c r="AB4112" s="485"/>
      <c r="AC4112" s="485"/>
      <c r="AD4112" s="485"/>
      <c r="AE4112" s="485"/>
      <c r="AF4112" s="216" t="s">
        <v>15106</v>
      </c>
      <c r="AG4112" s="485"/>
      <c r="AH4112" s="485"/>
      <c r="AI4112" s="216">
        <v>125.53</v>
      </c>
      <c r="AJ4112" s="216" t="s">
        <v>16570</v>
      </c>
      <c r="AK4112" s="216" t="s">
        <v>16571</v>
      </c>
      <c r="AL4112" s="216">
        <v>43</v>
      </c>
      <c r="AM4112" s="216">
        <v>44</v>
      </c>
      <c r="AN4112" s="1122">
        <v>44.807000000000002</v>
      </c>
      <c r="AO4112" s="216">
        <v>22</v>
      </c>
      <c r="AP4112" s="216">
        <v>44</v>
      </c>
      <c r="AQ4112" s="216">
        <v>30.798999999999999</v>
      </c>
      <c r="AR4112" s="216">
        <f t="shared" si="617"/>
        <v>43.745779722222224</v>
      </c>
      <c r="AS4112" s="216">
        <f t="shared" si="618"/>
        <v>22.741888611111111</v>
      </c>
      <c r="AT4112" s="213" t="s">
        <v>43</v>
      </c>
      <c r="AU4112" s="485"/>
      <c r="AV4112" s="1357" t="s">
        <v>16573</v>
      </c>
      <c r="AW4112" s="1358">
        <v>45076</v>
      </c>
      <c r="AX4112" s="1357" t="s">
        <v>16573</v>
      </c>
      <c r="AY4112" s="1358">
        <v>45076</v>
      </c>
      <c r="AZ4112" s="1270"/>
      <c r="BA4112" s="1077"/>
      <c r="BB4112" s="1270"/>
      <c r="BC4112" s="1077"/>
      <c r="BD4112" s="1270"/>
      <c r="BE4112" s="1077"/>
      <c r="BF4112" s="485"/>
    </row>
    <row r="4113" spans="1:61" ht="45" customHeight="1" thickBot="1" x14ac:dyDescent="0.3">
      <c r="A4113" s="246">
        <v>1415</v>
      </c>
      <c r="B4113" s="229" t="s">
        <v>15107</v>
      </c>
      <c r="C4113" s="229">
        <v>12460167</v>
      </c>
      <c r="D4113" s="248">
        <v>44244</v>
      </c>
      <c r="E4113" s="248">
        <v>44244</v>
      </c>
      <c r="F4113" s="248">
        <v>47595</v>
      </c>
      <c r="G4113" s="229">
        <v>-7777</v>
      </c>
      <c r="H4113" s="229" t="s">
        <v>15108</v>
      </c>
      <c r="I4113" s="1009"/>
      <c r="J4113" s="229" t="s">
        <v>711</v>
      </c>
      <c r="K4113" s="229" t="s">
        <v>58</v>
      </c>
      <c r="L4113" s="229" t="s">
        <v>15109</v>
      </c>
      <c r="M4113" s="229" t="s">
        <v>40</v>
      </c>
      <c r="N4113" s="229" t="s">
        <v>41</v>
      </c>
      <c r="O4113" s="1058" t="s">
        <v>15111</v>
      </c>
      <c r="P4113" s="1083" t="s">
        <v>15110</v>
      </c>
      <c r="Q4113" s="229" t="s">
        <v>559</v>
      </c>
      <c r="R4113" s="229" t="s">
        <v>1689</v>
      </c>
      <c r="S4113" s="229" t="s">
        <v>435</v>
      </c>
      <c r="T4113" s="1083"/>
      <c r="U4113" s="1013"/>
      <c r="V4113" s="1013"/>
      <c r="W4113" s="229"/>
      <c r="X4113" s="1009"/>
      <c r="Y4113" s="1013"/>
      <c r="Z4113" s="1013"/>
      <c r="AA4113" s="1013"/>
      <c r="AB4113" s="1059"/>
      <c r="AC4113" s="1013"/>
      <c r="AD4113" s="1013"/>
      <c r="AE4113" s="1013"/>
      <c r="AF4113" s="246" t="s">
        <v>15114</v>
      </c>
      <c r="AG4113" s="246"/>
      <c r="AH4113" s="246"/>
      <c r="AI4113" s="246"/>
      <c r="AJ4113" s="246" t="s">
        <v>15112</v>
      </c>
      <c r="AK4113" s="246" t="s">
        <v>15113</v>
      </c>
      <c r="AL4113" s="246">
        <v>43</v>
      </c>
      <c r="AM4113" s="246">
        <v>18</v>
      </c>
      <c r="AN4113" s="1209">
        <v>40.4</v>
      </c>
      <c r="AO4113" s="246">
        <v>25</v>
      </c>
      <c r="AP4113" s="246">
        <v>47</v>
      </c>
      <c r="AQ4113" s="246">
        <v>33.6</v>
      </c>
      <c r="AR4113" s="246">
        <f t="shared" si="617"/>
        <v>43.31122222222222</v>
      </c>
      <c r="AS4113" s="246">
        <f t="shared" si="618"/>
        <v>25.792666666666669</v>
      </c>
      <c r="AT4113" s="229" t="s">
        <v>34</v>
      </c>
      <c r="AU4113" s="1009"/>
      <c r="AV4113" s="1270"/>
      <c r="AW4113" s="1077"/>
      <c r="AX4113" s="1270"/>
      <c r="AY4113" s="1077"/>
      <c r="AZ4113" s="1272"/>
      <c r="BA4113" s="1082"/>
      <c r="BB4113" s="1272"/>
      <c r="BC4113" s="1082"/>
      <c r="BD4113" s="1272"/>
      <c r="BE4113" s="1082"/>
      <c r="BF4113" s="229"/>
      <c r="BH4113" s="1011"/>
      <c r="BI4113" s="1011"/>
    </row>
    <row r="4114" spans="1:61" ht="45" customHeight="1" thickBot="1" x14ac:dyDescent="0.3">
      <c r="A4114" s="246">
        <v>1416</v>
      </c>
      <c r="B4114" s="229" t="s">
        <v>15115</v>
      </c>
      <c r="C4114" s="229">
        <v>12170826</v>
      </c>
      <c r="D4114" s="248">
        <v>44281</v>
      </c>
      <c r="E4114" s="248">
        <v>44281</v>
      </c>
      <c r="F4114" s="248">
        <v>46472</v>
      </c>
      <c r="G4114" s="229">
        <v>-7777</v>
      </c>
      <c r="H4114" s="229" t="s">
        <v>2963</v>
      </c>
      <c r="I4114" s="1009"/>
      <c r="J4114" s="229" t="s">
        <v>12511</v>
      </c>
      <c r="K4114" s="229" t="s">
        <v>33</v>
      </c>
      <c r="L4114" s="229" t="s">
        <v>32</v>
      </c>
      <c r="M4114" s="229" t="s">
        <v>32</v>
      </c>
      <c r="N4114" s="229" t="s">
        <v>32</v>
      </c>
      <c r="O4114" s="1059" t="s">
        <v>15116</v>
      </c>
      <c r="P4114" s="1083" t="s">
        <v>553</v>
      </c>
      <c r="Q4114" s="229" t="s">
        <v>559</v>
      </c>
      <c r="R4114" s="229" t="s">
        <v>6931</v>
      </c>
      <c r="S4114" s="229" t="s">
        <v>15117</v>
      </c>
      <c r="T4114" s="1083"/>
      <c r="U4114" s="1013"/>
      <c r="V4114" s="1013"/>
      <c r="W4114" s="229"/>
      <c r="X4114" s="1009"/>
      <c r="Y4114" s="1013"/>
      <c r="Z4114" s="1013"/>
      <c r="AA4114" s="1013"/>
      <c r="AB4114" s="1059"/>
      <c r="AC4114" s="1013"/>
      <c r="AD4114" s="1013"/>
      <c r="AE4114" s="1013"/>
      <c r="AF4114" s="246" t="s">
        <v>15118</v>
      </c>
      <c r="AG4114" s="246"/>
      <c r="AH4114" s="246"/>
      <c r="AI4114" s="246"/>
      <c r="AJ4114" s="246" t="s">
        <v>15119</v>
      </c>
      <c r="AK4114" s="246" t="s">
        <v>15120</v>
      </c>
      <c r="AL4114" s="246">
        <v>42</v>
      </c>
      <c r="AM4114" s="246">
        <v>51</v>
      </c>
      <c r="AN4114" s="1209">
        <v>58.97</v>
      </c>
      <c r="AO4114" s="246">
        <v>25</v>
      </c>
      <c r="AP4114" s="246">
        <v>14</v>
      </c>
      <c r="AQ4114" s="246">
        <v>5.58</v>
      </c>
      <c r="AR4114" s="246">
        <f t="shared" si="617"/>
        <v>42.866380555555558</v>
      </c>
      <c r="AS4114" s="246">
        <f t="shared" si="618"/>
        <v>25.234883333333336</v>
      </c>
      <c r="AT4114" s="229" t="s">
        <v>43</v>
      </c>
      <c r="AU4114" s="1009"/>
      <c r="AV4114" s="1272"/>
      <c r="AW4114" s="1082"/>
      <c r="AX4114" s="1332" t="s">
        <v>17220</v>
      </c>
      <c r="AY4114" s="1333">
        <v>45352</v>
      </c>
      <c r="AZ4114" s="1272"/>
      <c r="BA4114" s="1082"/>
      <c r="BB4114" s="1272"/>
      <c r="BC4114" s="1082"/>
      <c r="BD4114" s="1272"/>
      <c r="BE4114" s="1082"/>
      <c r="BF4114" s="229"/>
      <c r="BH4114" s="1011"/>
      <c r="BI4114" s="1011"/>
    </row>
    <row r="4115" spans="1:61" ht="45" customHeight="1" thickBot="1" x14ac:dyDescent="0.3">
      <c r="A4115" s="1336">
        <v>1417</v>
      </c>
      <c r="B4115" s="1337" t="s">
        <v>15121</v>
      </c>
      <c r="C4115" s="1337">
        <v>12460168</v>
      </c>
      <c r="D4115" s="1339">
        <v>44272</v>
      </c>
      <c r="E4115" s="1339">
        <v>44272</v>
      </c>
      <c r="F4115" s="1339">
        <v>47665</v>
      </c>
      <c r="G4115" s="1337">
        <v>-7777</v>
      </c>
      <c r="H4115" s="1337" t="s">
        <v>13310</v>
      </c>
      <c r="I4115" s="1340"/>
      <c r="J4115" s="1337" t="s">
        <v>12660</v>
      </c>
      <c r="K4115" s="1337" t="s">
        <v>33</v>
      </c>
      <c r="L4115" s="1337" t="s">
        <v>32</v>
      </c>
      <c r="M4115" s="1337" t="s">
        <v>32</v>
      </c>
      <c r="N4115" s="1337" t="s">
        <v>32</v>
      </c>
      <c r="O4115" s="1341" t="s">
        <v>13311</v>
      </c>
      <c r="P4115" s="1404" t="s">
        <v>553</v>
      </c>
      <c r="Q4115" s="1337" t="s">
        <v>559</v>
      </c>
      <c r="R4115" s="1337" t="s">
        <v>1689</v>
      </c>
      <c r="S4115" s="1337" t="s">
        <v>781</v>
      </c>
      <c r="T4115" s="1404"/>
      <c r="U4115" s="1342"/>
      <c r="V4115" s="1342"/>
      <c r="W4115" s="1337"/>
      <c r="X4115" s="1340"/>
      <c r="Y4115" s="1342"/>
      <c r="Z4115" s="1342"/>
      <c r="AA4115" s="1342"/>
      <c r="AB4115" s="1341"/>
      <c r="AC4115" s="1342"/>
      <c r="AD4115" s="1342"/>
      <c r="AE4115" s="1342"/>
      <c r="AF4115" s="1336" t="s">
        <v>15122</v>
      </c>
      <c r="AG4115" s="1336"/>
      <c r="AH4115" s="1336"/>
      <c r="AI4115" s="1336"/>
      <c r="AJ4115" s="1336" t="s">
        <v>15123</v>
      </c>
      <c r="AK4115" s="1336" t="s">
        <v>15124</v>
      </c>
      <c r="AL4115" s="1336">
        <v>42</v>
      </c>
      <c r="AM4115" s="1336">
        <v>53</v>
      </c>
      <c r="AN4115" s="1343">
        <v>5.2</v>
      </c>
      <c r="AO4115" s="1336">
        <v>25</v>
      </c>
      <c r="AP4115" s="1336">
        <v>17</v>
      </c>
      <c r="AQ4115" s="1336">
        <v>11.6</v>
      </c>
      <c r="AR4115" s="1336">
        <f t="shared" si="617"/>
        <v>42.884777777777778</v>
      </c>
      <c r="AS4115" s="1336">
        <f t="shared" si="618"/>
        <v>25.286555555555559</v>
      </c>
      <c r="AT4115" s="1337" t="s">
        <v>34</v>
      </c>
      <c r="AU4115" s="1340"/>
      <c r="AV4115" s="1344"/>
      <c r="AW4115" s="1345"/>
      <c r="AX4115" s="1344"/>
      <c r="AY4115" s="1345"/>
      <c r="AZ4115" s="1405" t="s">
        <v>17557</v>
      </c>
      <c r="BA4115" s="1406">
        <v>45517</v>
      </c>
      <c r="BB4115" s="1344"/>
      <c r="BC4115" s="1345"/>
      <c r="BD4115" s="1344"/>
      <c r="BE4115" s="1345"/>
      <c r="BF4115" s="1337"/>
      <c r="BH4115" s="1011"/>
      <c r="BI4115" s="1011"/>
    </row>
    <row r="4116" spans="1:61" ht="45" customHeight="1" x14ac:dyDescent="0.25">
      <c r="A4116" s="370">
        <v>1418</v>
      </c>
      <c r="B4116" s="402" t="s">
        <v>10256</v>
      </c>
      <c r="C4116" s="367">
        <v>12770141</v>
      </c>
      <c r="D4116" s="369">
        <v>44246</v>
      </c>
      <c r="E4116" s="369">
        <v>44246</v>
      </c>
      <c r="F4116" s="369">
        <v>45341</v>
      </c>
      <c r="G4116" s="367">
        <v>-7777</v>
      </c>
      <c r="H4116" s="367" t="s">
        <v>1426</v>
      </c>
      <c r="I4116" s="1361"/>
      <c r="J4116" s="367" t="s">
        <v>13488</v>
      </c>
      <c r="K4116" s="367" t="s">
        <v>11690</v>
      </c>
      <c r="L4116" s="367" t="s">
        <v>210</v>
      </c>
      <c r="M4116" s="367" t="s">
        <v>210</v>
      </c>
      <c r="N4116" s="367" t="s">
        <v>111</v>
      </c>
      <c r="O4116" s="1362" t="s">
        <v>15125</v>
      </c>
      <c r="P4116" s="1363" t="s">
        <v>15070</v>
      </c>
      <c r="Q4116" s="367" t="s">
        <v>559</v>
      </c>
      <c r="R4116" s="367" t="s">
        <v>6931</v>
      </c>
      <c r="S4116" s="367" t="s">
        <v>15126</v>
      </c>
      <c r="T4116" s="1363"/>
      <c r="U4116" s="1364"/>
      <c r="V4116" s="1364"/>
      <c r="W4116" s="367"/>
      <c r="X4116" s="1361"/>
      <c r="Y4116" s="1364"/>
      <c r="Z4116" s="1364"/>
      <c r="AA4116" s="1364"/>
      <c r="AB4116" s="1362"/>
      <c r="AC4116" s="1364"/>
      <c r="AD4116" s="1364"/>
      <c r="AE4116" s="1364"/>
      <c r="AF4116" s="370" t="s">
        <v>15131</v>
      </c>
      <c r="AG4116" s="370"/>
      <c r="AH4116" s="370"/>
      <c r="AI4116" s="370">
        <v>131.4</v>
      </c>
      <c r="AJ4116" s="370" t="s">
        <v>15127</v>
      </c>
      <c r="AK4116" s="370" t="s">
        <v>15128</v>
      </c>
      <c r="AL4116" s="370">
        <v>43</v>
      </c>
      <c r="AM4116" s="370">
        <v>45</v>
      </c>
      <c r="AN4116" s="1205">
        <v>42.17</v>
      </c>
      <c r="AO4116" s="370">
        <v>22</v>
      </c>
      <c r="AP4116" s="370">
        <v>44</v>
      </c>
      <c r="AQ4116" s="370">
        <v>20.51</v>
      </c>
      <c r="AR4116" s="370">
        <f t="shared" si="617"/>
        <v>43.761713888888892</v>
      </c>
      <c r="AS4116" s="370">
        <f t="shared" si="618"/>
        <v>22.739030555555555</v>
      </c>
      <c r="AT4116" s="367" t="s">
        <v>34</v>
      </c>
      <c r="AU4116" s="1361"/>
      <c r="AV4116" s="1365"/>
      <c r="AW4116" s="1366"/>
      <c r="AX4116" s="1365"/>
      <c r="AY4116" s="1366"/>
      <c r="AZ4116" s="1367" t="s">
        <v>15692</v>
      </c>
      <c r="BA4116" s="1368">
        <v>44645</v>
      </c>
      <c r="BB4116" s="1365"/>
      <c r="BC4116" s="1366"/>
      <c r="BD4116" s="1365"/>
      <c r="BE4116" s="1366"/>
      <c r="BF4116" s="367"/>
      <c r="BH4116" s="1011"/>
      <c r="BI4116" s="1011"/>
    </row>
    <row r="4117" spans="1:61" ht="45" customHeight="1" thickBot="1" x14ac:dyDescent="0.3">
      <c r="A4117" s="1018"/>
      <c r="B4117" s="1015" t="s">
        <v>10256</v>
      </c>
      <c r="C4117" s="1015">
        <v>12770141</v>
      </c>
      <c r="D4117" s="1017">
        <v>44246</v>
      </c>
      <c r="E4117" s="1017">
        <v>44246</v>
      </c>
      <c r="F4117" s="1017">
        <v>45341</v>
      </c>
      <c r="G4117" s="1015">
        <v>-7777</v>
      </c>
      <c r="H4117" s="1015" t="s">
        <v>1426</v>
      </c>
      <c r="I4117" s="1044"/>
      <c r="J4117" s="1015" t="s">
        <v>13488</v>
      </c>
      <c r="K4117" s="1015" t="s">
        <v>11690</v>
      </c>
      <c r="L4117" s="1015" t="s">
        <v>210</v>
      </c>
      <c r="M4117" s="1015" t="s">
        <v>210</v>
      </c>
      <c r="N4117" s="1015" t="s">
        <v>111</v>
      </c>
      <c r="O4117" s="1349" t="s">
        <v>15125</v>
      </c>
      <c r="P4117" s="1360" t="s">
        <v>15070</v>
      </c>
      <c r="Q4117" s="1015" t="s">
        <v>559</v>
      </c>
      <c r="R4117" s="1015" t="s">
        <v>6931</v>
      </c>
      <c r="S4117" s="1015" t="s">
        <v>15126</v>
      </c>
      <c r="T4117" s="1360"/>
      <c r="U4117" s="1079"/>
      <c r="V4117" s="1079"/>
      <c r="W4117" s="1015"/>
      <c r="X4117" s="1044"/>
      <c r="Y4117" s="1079"/>
      <c r="Z4117" s="1079"/>
      <c r="AA4117" s="1079"/>
      <c r="AB4117" s="1349"/>
      <c r="AC4117" s="1079"/>
      <c r="AD4117" s="1079"/>
      <c r="AE4117" s="1079"/>
      <c r="AF4117" s="1018" t="s">
        <v>15132</v>
      </c>
      <c r="AG4117" s="1018"/>
      <c r="AH4117" s="1018"/>
      <c r="AI4117" s="1018">
        <v>129.1</v>
      </c>
      <c r="AJ4117" s="1018" t="s">
        <v>15129</v>
      </c>
      <c r="AK4117" s="1018" t="s">
        <v>15130</v>
      </c>
      <c r="AL4117" s="1018">
        <v>43</v>
      </c>
      <c r="AM4117" s="1018">
        <v>45</v>
      </c>
      <c r="AN4117" s="1210">
        <v>39.28</v>
      </c>
      <c r="AO4117" s="1018">
        <v>22</v>
      </c>
      <c r="AP4117" s="1018">
        <v>44</v>
      </c>
      <c r="AQ4117" s="1018">
        <v>30.28</v>
      </c>
      <c r="AR4117" s="1018">
        <f t="shared" si="617"/>
        <v>43.760911111111113</v>
      </c>
      <c r="AS4117" s="1018">
        <f t="shared" si="618"/>
        <v>22.741744444444446</v>
      </c>
      <c r="AT4117" s="1015" t="s">
        <v>34</v>
      </c>
      <c r="AU4117" s="1044"/>
      <c r="AV4117" s="1275"/>
      <c r="AW4117" s="1081"/>
      <c r="AX4117" s="1275"/>
      <c r="AY4117" s="1081"/>
      <c r="AZ4117" s="1350" t="s">
        <v>15692</v>
      </c>
      <c r="BA4117" s="1351">
        <v>44645</v>
      </c>
      <c r="BB4117" s="1275"/>
      <c r="BC4117" s="1081"/>
      <c r="BD4117" s="1275"/>
      <c r="BE4117" s="1081"/>
      <c r="BF4117" s="1015"/>
      <c r="BH4117" s="1011"/>
      <c r="BI4117" s="1011"/>
    </row>
    <row r="4118" spans="1:61" ht="45" customHeight="1" x14ac:dyDescent="0.25">
      <c r="A4118" s="208">
        <v>1419</v>
      </c>
      <c r="B4118" s="190" t="s">
        <v>10256</v>
      </c>
      <c r="C4118" s="205">
        <v>12170827</v>
      </c>
      <c r="D4118" s="207">
        <v>44288</v>
      </c>
      <c r="E4118" s="207">
        <v>44288</v>
      </c>
      <c r="F4118" s="207">
        <v>45384</v>
      </c>
      <c r="G4118" s="205">
        <v>-7777</v>
      </c>
      <c r="H4118" s="205" t="s">
        <v>15134</v>
      </c>
      <c r="I4118" s="133"/>
      <c r="J4118" s="205" t="s">
        <v>7041</v>
      </c>
      <c r="K4118" s="205" t="s">
        <v>11690</v>
      </c>
      <c r="L4118" s="205" t="s">
        <v>15034</v>
      </c>
      <c r="M4118" s="205" t="s">
        <v>210</v>
      </c>
      <c r="N4118" s="205" t="s">
        <v>111</v>
      </c>
      <c r="O4118" s="1084" t="s">
        <v>15135</v>
      </c>
      <c r="P4118" s="1076" t="s">
        <v>15035</v>
      </c>
      <c r="Q4118" s="205" t="s">
        <v>559</v>
      </c>
      <c r="R4118" s="205" t="s">
        <v>6931</v>
      </c>
      <c r="S4118" s="205" t="s">
        <v>15136</v>
      </c>
      <c r="T4118" s="1076"/>
      <c r="U4118" s="1031"/>
      <c r="V4118" s="1031"/>
      <c r="W4118" s="205"/>
      <c r="X4118" s="133"/>
      <c r="Y4118" s="1031"/>
      <c r="Z4118" s="1031"/>
      <c r="AA4118" s="1031"/>
      <c r="AB4118" s="1084"/>
      <c r="AC4118" s="1031"/>
      <c r="AD4118" s="1031"/>
      <c r="AE4118" s="1031"/>
      <c r="AF4118" s="208" t="s">
        <v>15138</v>
      </c>
      <c r="AG4118" s="208"/>
      <c r="AH4118" s="208"/>
      <c r="AI4118" s="208">
        <v>257.38</v>
      </c>
      <c r="AJ4118" s="208" t="s">
        <v>15137</v>
      </c>
      <c r="AK4118" s="208" t="s">
        <v>15798</v>
      </c>
      <c r="AL4118" s="208">
        <v>43</v>
      </c>
      <c r="AM4118" s="208">
        <v>42</v>
      </c>
      <c r="AN4118" s="1202">
        <v>43.84</v>
      </c>
      <c r="AO4118" s="208">
        <v>22</v>
      </c>
      <c r="AP4118" s="208">
        <v>44</v>
      </c>
      <c r="AQ4118" s="208">
        <v>50.45</v>
      </c>
      <c r="AR4118" s="208">
        <f t="shared" si="617"/>
        <v>43.712177777777782</v>
      </c>
      <c r="AS4118" s="208">
        <f t="shared" si="618"/>
        <v>22.747347222222224</v>
      </c>
      <c r="AT4118" s="205" t="s">
        <v>43</v>
      </c>
      <c r="AU4118" s="133"/>
      <c r="AV4118" s="1369" t="s">
        <v>15804</v>
      </c>
      <c r="AW4118" s="1370">
        <v>44698</v>
      </c>
      <c r="AX4118" s="1271"/>
      <c r="AY4118" s="1328"/>
      <c r="BB4118" s="1271"/>
      <c r="BC4118" s="1328"/>
      <c r="BD4118" s="1271"/>
      <c r="BE4118" s="1328"/>
      <c r="BF4118" s="205"/>
      <c r="BH4118" s="1011"/>
      <c r="BI4118" s="1011"/>
    </row>
    <row r="4119" spans="1:61" ht="45" customHeight="1" x14ac:dyDescent="0.25">
      <c r="A4119" s="101"/>
      <c r="B4119" s="190" t="s">
        <v>10256</v>
      </c>
      <c r="C4119" s="190">
        <v>12170827</v>
      </c>
      <c r="D4119" s="191">
        <v>44288</v>
      </c>
      <c r="E4119" s="191">
        <v>44288</v>
      </c>
      <c r="F4119" s="191">
        <v>45384</v>
      </c>
      <c r="G4119" s="190">
        <v>-7777</v>
      </c>
      <c r="H4119" s="190" t="s">
        <v>15134</v>
      </c>
      <c r="J4119" s="190" t="s">
        <v>7041</v>
      </c>
      <c r="K4119" s="190" t="s">
        <v>11690</v>
      </c>
      <c r="L4119" s="190" t="s">
        <v>15034</v>
      </c>
      <c r="M4119" s="190" t="s">
        <v>210</v>
      </c>
      <c r="N4119" s="190" t="s">
        <v>111</v>
      </c>
      <c r="O4119" s="106" t="s">
        <v>15135</v>
      </c>
      <c r="P4119" s="1074" t="s">
        <v>15035</v>
      </c>
      <c r="Q4119" s="190" t="s">
        <v>559</v>
      </c>
      <c r="R4119" s="190" t="s">
        <v>6931</v>
      </c>
      <c r="S4119" s="190" t="s">
        <v>15136</v>
      </c>
      <c r="T4119" s="1074"/>
      <c r="U4119" s="88"/>
      <c r="V4119" s="88"/>
      <c r="W4119" s="190"/>
      <c r="Y4119" s="88"/>
      <c r="Z4119" s="88"/>
      <c r="AA4119" s="88"/>
      <c r="AB4119" s="106"/>
      <c r="AC4119" s="88"/>
      <c r="AD4119" s="88"/>
      <c r="AE4119" s="88"/>
      <c r="AF4119" s="101" t="s">
        <v>15139</v>
      </c>
      <c r="AG4119" s="101"/>
      <c r="AH4119" s="101"/>
      <c r="AI4119" s="101">
        <v>257.33</v>
      </c>
      <c r="AJ4119" s="101" t="s">
        <v>15799</v>
      </c>
      <c r="AK4119" s="101" t="s">
        <v>15800</v>
      </c>
      <c r="AL4119" s="101">
        <v>43</v>
      </c>
      <c r="AM4119" s="101">
        <v>42</v>
      </c>
      <c r="AN4119" s="1117">
        <v>43.92</v>
      </c>
      <c r="AO4119" s="101">
        <v>22</v>
      </c>
      <c r="AP4119" s="101">
        <v>44</v>
      </c>
      <c r="AQ4119" s="101">
        <v>50.71</v>
      </c>
      <c r="AR4119" s="101">
        <f t="shared" si="617"/>
        <v>43.712200000000003</v>
      </c>
      <c r="AS4119" s="101">
        <f t="shared" si="618"/>
        <v>22.747419444444446</v>
      </c>
      <c r="AT4119" s="190" t="s">
        <v>43</v>
      </c>
      <c r="AV4119" s="1355" t="s">
        <v>15804</v>
      </c>
      <c r="AW4119" s="1356">
        <v>44698</v>
      </c>
      <c r="BF4119" s="190"/>
      <c r="BH4119" s="1011"/>
      <c r="BI4119" s="1011"/>
    </row>
    <row r="4120" spans="1:61" ht="45" customHeight="1" x14ac:dyDescent="0.25">
      <c r="A4120" s="101"/>
      <c r="B4120" s="190" t="s">
        <v>10256</v>
      </c>
      <c r="C4120" s="190">
        <v>12170827</v>
      </c>
      <c r="D4120" s="191">
        <v>44288</v>
      </c>
      <c r="E4120" s="191">
        <v>44288</v>
      </c>
      <c r="F4120" s="191">
        <v>45384</v>
      </c>
      <c r="G4120" s="190">
        <v>-7777</v>
      </c>
      <c r="H4120" s="190" t="s">
        <v>15134</v>
      </c>
      <c r="J4120" s="190" t="s">
        <v>7041</v>
      </c>
      <c r="K4120" s="190" t="s">
        <v>11690</v>
      </c>
      <c r="L4120" s="190" t="s">
        <v>15034</v>
      </c>
      <c r="M4120" s="190" t="s">
        <v>210</v>
      </c>
      <c r="N4120" s="190" t="s">
        <v>111</v>
      </c>
      <c r="O4120" s="106" t="s">
        <v>15135</v>
      </c>
      <c r="P4120" s="1074" t="s">
        <v>15035</v>
      </c>
      <c r="Q4120" s="190" t="s">
        <v>559</v>
      </c>
      <c r="R4120" s="190" t="s">
        <v>6931</v>
      </c>
      <c r="S4120" s="190" t="s">
        <v>15136</v>
      </c>
      <c r="T4120" s="1074"/>
      <c r="U4120" s="88"/>
      <c r="V4120" s="88"/>
      <c r="W4120" s="190"/>
      <c r="Y4120" s="88"/>
      <c r="Z4120" s="88"/>
      <c r="AA4120" s="88"/>
      <c r="AB4120" s="106"/>
      <c r="AC4120" s="88"/>
      <c r="AD4120" s="88"/>
      <c r="AE4120" s="88"/>
      <c r="AF4120" s="101" t="s">
        <v>15140</v>
      </c>
      <c r="AG4120" s="101"/>
      <c r="AH4120" s="101"/>
      <c r="AI4120" s="101">
        <v>254.88</v>
      </c>
      <c r="AJ4120" s="101" t="s">
        <v>15801</v>
      </c>
      <c r="AK4120" s="101" t="s">
        <v>15802</v>
      </c>
      <c r="AL4120" s="101">
        <v>43</v>
      </c>
      <c r="AM4120" s="101">
        <v>42</v>
      </c>
      <c r="AN4120" s="1117">
        <v>43.96</v>
      </c>
      <c r="AO4120" s="101">
        <v>22</v>
      </c>
      <c r="AP4120" s="101">
        <v>44</v>
      </c>
      <c r="AQ4120" s="101">
        <v>56.83</v>
      </c>
      <c r="AR4120" s="101">
        <f t="shared" si="617"/>
        <v>43.712211111111117</v>
      </c>
      <c r="AS4120" s="101">
        <f t="shared" si="618"/>
        <v>22.749119444444446</v>
      </c>
      <c r="AT4120" s="190" t="s">
        <v>43</v>
      </c>
      <c r="AV4120" s="1355" t="s">
        <v>15804</v>
      </c>
      <c r="AW4120" s="1356">
        <v>44698</v>
      </c>
      <c r="BF4120" s="190"/>
      <c r="BH4120" s="1011"/>
      <c r="BI4120" s="1011"/>
    </row>
    <row r="4121" spans="1:61" ht="45" customHeight="1" thickBot="1" x14ac:dyDescent="0.3">
      <c r="A4121" s="216"/>
      <c r="B4121" s="213" t="s">
        <v>10256</v>
      </c>
      <c r="C4121" s="213">
        <v>12170827</v>
      </c>
      <c r="D4121" s="215">
        <v>44288</v>
      </c>
      <c r="E4121" s="215">
        <v>44288</v>
      </c>
      <c r="F4121" s="215">
        <v>45384</v>
      </c>
      <c r="G4121" s="213">
        <v>-7777</v>
      </c>
      <c r="H4121" s="213" t="s">
        <v>15134</v>
      </c>
      <c r="I4121" s="485"/>
      <c r="J4121" s="213" t="s">
        <v>7041</v>
      </c>
      <c r="K4121" s="213" t="s">
        <v>11690</v>
      </c>
      <c r="L4121" s="213" t="s">
        <v>15034</v>
      </c>
      <c r="M4121" s="213" t="s">
        <v>210</v>
      </c>
      <c r="N4121" s="213" t="s">
        <v>111</v>
      </c>
      <c r="O4121" s="1058" t="s">
        <v>15135</v>
      </c>
      <c r="P4121" s="1075" t="s">
        <v>15035</v>
      </c>
      <c r="Q4121" s="213" t="s">
        <v>559</v>
      </c>
      <c r="R4121" s="213" t="s">
        <v>6931</v>
      </c>
      <c r="S4121" s="213" t="s">
        <v>15136</v>
      </c>
      <c r="T4121" s="1075"/>
      <c r="U4121" s="846"/>
      <c r="V4121" s="846"/>
      <c r="W4121" s="213"/>
      <c r="X4121" s="485"/>
      <c r="Y4121" s="846"/>
      <c r="Z4121" s="846"/>
      <c r="AA4121" s="846"/>
      <c r="AB4121" s="1058"/>
      <c r="AC4121" s="846"/>
      <c r="AD4121" s="846"/>
      <c r="AE4121" s="846"/>
      <c r="AF4121" s="216" t="s">
        <v>15141</v>
      </c>
      <c r="AG4121" s="216"/>
      <c r="AH4121" s="216"/>
      <c r="AI4121" s="216">
        <v>254.83</v>
      </c>
      <c r="AJ4121" s="216" t="s">
        <v>15142</v>
      </c>
      <c r="AK4121" s="216" t="s">
        <v>15803</v>
      </c>
      <c r="AL4121" s="216">
        <v>43</v>
      </c>
      <c r="AM4121" s="216">
        <v>42</v>
      </c>
      <c r="AN4121" s="1122">
        <v>43.88</v>
      </c>
      <c r="AO4121" s="216">
        <v>22</v>
      </c>
      <c r="AP4121" s="216">
        <v>44</v>
      </c>
      <c r="AQ4121" s="216">
        <v>57.09</v>
      </c>
      <c r="AR4121" s="216">
        <f t="shared" si="617"/>
        <v>43.712188888888889</v>
      </c>
      <c r="AS4121" s="216">
        <f t="shared" si="618"/>
        <v>22.749191666666668</v>
      </c>
      <c r="AT4121" s="213" t="s">
        <v>43</v>
      </c>
      <c r="AU4121" s="485"/>
      <c r="AV4121" s="1357" t="s">
        <v>15804</v>
      </c>
      <c r="AW4121" s="1358">
        <v>44698</v>
      </c>
      <c r="AX4121" s="1270"/>
      <c r="AY4121" s="1077"/>
      <c r="AZ4121" s="1270"/>
      <c r="BA4121" s="1077"/>
      <c r="BB4121" s="1270"/>
      <c r="BC4121" s="1077"/>
      <c r="BD4121" s="1270"/>
      <c r="BE4121" s="1077"/>
      <c r="BF4121" s="213"/>
      <c r="BH4121" s="1011"/>
      <c r="BI4121" s="1011"/>
    </row>
    <row r="4122" spans="1:61" ht="45" customHeight="1" thickBot="1" x14ac:dyDescent="0.3">
      <c r="A4122" s="246">
        <v>1420</v>
      </c>
      <c r="B4122" s="229" t="s">
        <v>14081</v>
      </c>
      <c r="C4122" s="229">
        <v>12170828</v>
      </c>
      <c r="D4122" s="248">
        <v>44291</v>
      </c>
      <c r="E4122" s="248">
        <v>44291</v>
      </c>
      <c r="F4122" s="248">
        <v>45387</v>
      </c>
      <c r="G4122" s="229">
        <v>-7777</v>
      </c>
      <c r="H4122" s="229" t="s">
        <v>15143</v>
      </c>
      <c r="I4122" s="1009"/>
      <c r="J4122" s="229" t="s">
        <v>15144</v>
      </c>
      <c r="K4122" s="229" t="s">
        <v>58</v>
      </c>
      <c r="L4122" s="229" t="s">
        <v>15145</v>
      </c>
      <c r="M4122" s="229" t="s">
        <v>152</v>
      </c>
      <c r="N4122" s="229" t="s">
        <v>132</v>
      </c>
      <c r="O4122" s="1059"/>
      <c r="P4122" s="1083" t="s">
        <v>15146</v>
      </c>
      <c r="Q4122" s="229" t="s">
        <v>559</v>
      </c>
      <c r="R4122" s="229" t="s">
        <v>6931</v>
      </c>
      <c r="S4122" s="229" t="s">
        <v>15147</v>
      </c>
      <c r="T4122" s="1083"/>
      <c r="U4122" s="1013"/>
      <c r="V4122" s="1013"/>
      <c r="W4122" s="229"/>
      <c r="X4122" s="1009"/>
      <c r="Y4122" s="1013"/>
      <c r="Z4122" s="1013"/>
      <c r="AA4122" s="1013"/>
      <c r="AB4122" s="1059"/>
      <c r="AC4122" s="1013"/>
      <c r="AD4122" s="1013"/>
      <c r="AE4122" s="1013"/>
      <c r="AF4122" s="246" t="s">
        <v>15148</v>
      </c>
      <c r="AG4122" s="246"/>
      <c r="AH4122" s="246"/>
      <c r="AI4122" s="246"/>
      <c r="AJ4122" s="246" t="s">
        <v>15149</v>
      </c>
      <c r="AK4122" s="246" t="s">
        <v>15150</v>
      </c>
      <c r="AL4122" s="246">
        <v>43</v>
      </c>
      <c r="AM4122" s="246">
        <v>21</v>
      </c>
      <c r="AN4122" s="1209">
        <v>1.72</v>
      </c>
      <c r="AO4122" s="246">
        <v>26</v>
      </c>
      <c r="AP4122" s="246">
        <v>11</v>
      </c>
      <c r="AQ4122" s="246">
        <v>23.96</v>
      </c>
      <c r="AR4122" s="246">
        <f t="shared" si="617"/>
        <v>43.350477777777776</v>
      </c>
      <c r="AS4122" s="246">
        <f t="shared" si="618"/>
        <v>26.189988888888887</v>
      </c>
      <c r="AT4122" s="229" t="s">
        <v>34</v>
      </c>
      <c r="AU4122" s="1009"/>
      <c r="AV4122" s="1270"/>
      <c r="AW4122" s="1077"/>
      <c r="AX4122" s="1272"/>
      <c r="AY4122" s="1082"/>
      <c r="AZ4122" s="1272"/>
      <c r="BA4122" s="1082"/>
      <c r="BB4122" s="1272"/>
      <c r="BC4122" s="1082"/>
      <c r="BD4122" s="1272"/>
      <c r="BE4122" s="1082"/>
      <c r="BF4122" s="229"/>
      <c r="BH4122" s="1011"/>
      <c r="BI4122" s="1011"/>
    </row>
    <row r="4123" spans="1:61" ht="45" customHeight="1" x14ac:dyDescent="0.25">
      <c r="A4123" s="208">
        <v>1421</v>
      </c>
      <c r="B4123" s="190" t="s">
        <v>777</v>
      </c>
      <c r="C4123" s="205">
        <v>12170829</v>
      </c>
      <c r="D4123" s="207">
        <v>44299</v>
      </c>
      <c r="E4123" s="207">
        <v>44299</v>
      </c>
      <c r="F4123" s="207">
        <v>45395</v>
      </c>
      <c r="G4123" s="205">
        <v>-7777</v>
      </c>
      <c r="H4123" s="205" t="s">
        <v>10473</v>
      </c>
      <c r="I4123" s="133"/>
      <c r="J4123" s="205" t="s">
        <v>15151</v>
      </c>
      <c r="K4123" s="205" t="s">
        <v>142</v>
      </c>
      <c r="L4123" s="205" t="s">
        <v>235</v>
      </c>
      <c r="M4123" s="205" t="s">
        <v>236</v>
      </c>
      <c r="N4123" s="205" t="s">
        <v>70</v>
      </c>
      <c r="O4123" s="1084" t="s">
        <v>15152</v>
      </c>
      <c r="P4123" s="1076" t="s">
        <v>15153</v>
      </c>
      <c r="Q4123" s="205" t="s">
        <v>559</v>
      </c>
      <c r="R4123" s="205" t="s">
        <v>6931</v>
      </c>
      <c r="S4123" s="205" t="s">
        <v>15154</v>
      </c>
      <c r="T4123" s="1076"/>
      <c r="U4123" s="1031"/>
      <c r="V4123" s="1031"/>
      <c r="W4123" s="205"/>
      <c r="X4123" s="133"/>
      <c r="Y4123" s="1031"/>
      <c r="Z4123" s="1031"/>
      <c r="AA4123" s="1031"/>
      <c r="AB4123" s="1084"/>
      <c r="AC4123" s="1031"/>
      <c r="AD4123" s="1031"/>
      <c r="AE4123" s="1031"/>
      <c r="AF4123" s="208" t="s">
        <v>686</v>
      </c>
      <c r="AG4123" s="208"/>
      <c r="AH4123" s="208"/>
      <c r="AI4123" s="208"/>
      <c r="AJ4123" s="208" t="s">
        <v>15155</v>
      </c>
      <c r="AK4123" s="208" t="s">
        <v>15156</v>
      </c>
      <c r="AL4123" s="208">
        <v>42</v>
      </c>
      <c r="AM4123" s="208">
        <v>58</v>
      </c>
      <c r="AN4123" s="1202">
        <v>38.14</v>
      </c>
      <c r="AO4123" s="208">
        <v>24</v>
      </c>
      <c r="AP4123" s="208">
        <v>17</v>
      </c>
      <c r="AQ4123" s="208">
        <v>7.21</v>
      </c>
      <c r="AR4123" s="208">
        <f t="shared" si="617"/>
        <v>42.977261111111112</v>
      </c>
      <c r="AS4123" s="208">
        <f t="shared" si="618"/>
        <v>24.285336111111114</v>
      </c>
      <c r="AT4123" s="205" t="s">
        <v>34</v>
      </c>
      <c r="AU4123" s="133"/>
      <c r="AV4123" s="1271"/>
      <c r="AW4123" s="1328"/>
      <c r="AX4123" s="1271"/>
      <c r="AY4123" s="1328"/>
      <c r="AZ4123" s="1271"/>
      <c r="BA4123" s="1328"/>
      <c r="BB4123" s="1271"/>
      <c r="BC4123" s="1328"/>
      <c r="BD4123" s="1271"/>
      <c r="BE4123" s="1328"/>
      <c r="BF4123" s="205"/>
      <c r="BH4123" s="1011"/>
      <c r="BI4123" s="1011"/>
    </row>
    <row r="4124" spans="1:61" ht="45" customHeight="1" thickBot="1" x14ac:dyDescent="0.3">
      <c r="A4124" s="216"/>
      <c r="B4124" s="213" t="s">
        <v>777</v>
      </c>
      <c r="C4124" s="213">
        <v>12170829</v>
      </c>
      <c r="D4124" s="215">
        <v>44299</v>
      </c>
      <c r="E4124" s="215">
        <v>44299</v>
      </c>
      <c r="F4124" s="215">
        <v>45395</v>
      </c>
      <c r="G4124" s="213">
        <v>-7777</v>
      </c>
      <c r="H4124" s="213" t="s">
        <v>10473</v>
      </c>
      <c r="I4124" s="485"/>
      <c r="J4124" s="213" t="s">
        <v>15151</v>
      </c>
      <c r="K4124" s="213" t="s">
        <v>142</v>
      </c>
      <c r="L4124" s="213" t="s">
        <v>235</v>
      </c>
      <c r="M4124" s="213" t="s">
        <v>236</v>
      </c>
      <c r="N4124" s="213" t="s">
        <v>70</v>
      </c>
      <c r="O4124" s="1058" t="s">
        <v>15152</v>
      </c>
      <c r="P4124" s="1075" t="s">
        <v>15153</v>
      </c>
      <c r="Q4124" s="213" t="s">
        <v>559</v>
      </c>
      <c r="R4124" s="213" t="s">
        <v>6931</v>
      </c>
      <c r="S4124" s="213" t="s">
        <v>15154</v>
      </c>
      <c r="T4124" s="1075"/>
      <c r="U4124" s="846"/>
      <c r="V4124" s="846"/>
      <c r="W4124" s="213"/>
      <c r="X4124" s="485"/>
      <c r="Y4124" s="846"/>
      <c r="Z4124" s="846"/>
      <c r="AA4124" s="846"/>
      <c r="AB4124" s="1058"/>
      <c r="AC4124" s="846"/>
      <c r="AD4124" s="846"/>
      <c r="AE4124" s="846"/>
      <c r="AF4124" s="216" t="s">
        <v>687</v>
      </c>
      <c r="AG4124" s="216"/>
      <c r="AH4124" s="216"/>
      <c r="AI4124" s="216"/>
      <c r="AJ4124" s="216" t="s">
        <v>15157</v>
      </c>
      <c r="AK4124" s="216" t="s">
        <v>15158</v>
      </c>
      <c r="AL4124" s="216">
        <v>42</v>
      </c>
      <c r="AM4124" s="216">
        <v>58</v>
      </c>
      <c r="AN4124" s="1122">
        <v>37.67</v>
      </c>
      <c r="AO4124" s="216">
        <v>24</v>
      </c>
      <c r="AP4124" s="216">
        <v>17</v>
      </c>
      <c r="AQ4124" s="216">
        <v>14.71</v>
      </c>
      <c r="AR4124" s="216">
        <f t="shared" si="617"/>
        <v>42.977130555555554</v>
      </c>
      <c r="AS4124" s="216">
        <f t="shared" si="618"/>
        <v>24.287419444444446</v>
      </c>
      <c r="AT4124" s="213" t="s">
        <v>34</v>
      </c>
      <c r="AU4124" s="485"/>
      <c r="AV4124" s="1270"/>
      <c r="AW4124" s="1077"/>
      <c r="AX4124" s="1270"/>
      <c r="AY4124" s="1077"/>
      <c r="AZ4124" s="1270"/>
      <c r="BA4124" s="1077"/>
      <c r="BB4124" s="1270"/>
      <c r="BC4124" s="1077"/>
      <c r="BD4124" s="1270"/>
      <c r="BE4124" s="1077"/>
      <c r="BF4124" s="213"/>
      <c r="BH4124" s="1011"/>
      <c r="BI4124" s="1011"/>
    </row>
    <row r="4125" spans="1:61" ht="45" customHeight="1" thickBot="1" x14ac:dyDescent="0.3">
      <c r="A4125" s="246">
        <v>1422</v>
      </c>
      <c r="B4125" s="229" t="s">
        <v>10328</v>
      </c>
      <c r="C4125" s="229">
        <v>12460169</v>
      </c>
      <c r="D4125" s="248">
        <v>44291</v>
      </c>
      <c r="E4125" s="248">
        <v>44291</v>
      </c>
      <c r="F4125" s="248">
        <v>45046</v>
      </c>
      <c r="G4125" s="229">
        <v>-7777</v>
      </c>
      <c r="H4125" s="229" t="s">
        <v>10552</v>
      </c>
      <c r="I4125" s="1009"/>
      <c r="J4125" s="229" t="s">
        <v>12865</v>
      </c>
      <c r="K4125" s="229" t="s">
        <v>11690</v>
      </c>
      <c r="L4125" s="229" t="s">
        <v>15159</v>
      </c>
      <c r="M4125" s="229" t="s">
        <v>15160</v>
      </c>
      <c r="N4125" s="229" t="s">
        <v>94</v>
      </c>
      <c r="O4125" s="1059" t="s">
        <v>15162</v>
      </c>
      <c r="P4125" s="1083" t="s">
        <v>15161</v>
      </c>
      <c r="Q4125" s="229" t="s">
        <v>559</v>
      </c>
      <c r="R4125" s="229" t="s">
        <v>14300</v>
      </c>
      <c r="S4125" s="229" t="s">
        <v>435</v>
      </c>
      <c r="T4125" s="1083"/>
      <c r="U4125" s="1013"/>
      <c r="V4125" s="1013"/>
      <c r="W4125" s="229"/>
      <c r="X4125" s="1009"/>
      <c r="Y4125" s="1013"/>
      <c r="Z4125" s="1013"/>
      <c r="AA4125" s="1013"/>
      <c r="AB4125" s="1059"/>
      <c r="AC4125" s="1013"/>
      <c r="AD4125" s="1013"/>
      <c r="AE4125" s="1013"/>
      <c r="AF4125" s="246" t="s">
        <v>15165</v>
      </c>
      <c r="AG4125" s="246"/>
      <c r="AH4125" s="246"/>
      <c r="AI4125" s="246">
        <v>66</v>
      </c>
      <c r="AJ4125" s="246" t="s">
        <v>15163</v>
      </c>
      <c r="AK4125" s="246" t="s">
        <v>15164</v>
      </c>
      <c r="AL4125" s="246">
        <v>43</v>
      </c>
      <c r="AM4125" s="246">
        <v>47</v>
      </c>
      <c r="AN4125" s="1209">
        <v>29.52</v>
      </c>
      <c r="AO4125" s="246">
        <v>23</v>
      </c>
      <c r="AP4125" s="246">
        <v>26</v>
      </c>
      <c r="AQ4125" s="246">
        <v>55.65</v>
      </c>
      <c r="AR4125" s="246">
        <f t="shared" si="617"/>
        <v>43.791533333333334</v>
      </c>
      <c r="AS4125" s="246">
        <f t="shared" si="618"/>
        <v>23.448791666666668</v>
      </c>
      <c r="AT4125" s="229" t="s">
        <v>34</v>
      </c>
      <c r="AU4125" s="1009"/>
      <c r="AV4125" s="1272"/>
      <c r="AW4125" s="1082"/>
      <c r="AX4125" s="1272"/>
      <c r="AY4125" s="1082"/>
      <c r="AZ4125" s="1272"/>
      <c r="BA4125" s="1082"/>
      <c r="BB4125" s="1272"/>
      <c r="BC4125" s="1082"/>
      <c r="BD4125" s="1272"/>
      <c r="BE4125" s="1082"/>
      <c r="BF4125" s="229"/>
      <c r="BH4125" s="1011"/>
      <c r="BI4125" s="1011"/>
    </row>
    <row r="4126" spans="1:61" ht="45" customHeight="1" x14ac:dyDescent="0.25">
      <c r="A4126" s="208">
        <v>1423</v>
      </c>
      <c r="B4126" s="190" t="s">
        <v>2932</v>
      </c>
      <c r="C4126" s="205">
        <v>12770142</v>
      </c>
      <c r="D4126" s="207">
        <v>44288</v>
      </c>
      <c r="E4126" s="207">
        <v>44288</v>
      </c>
      <c r="F4126" s="207">
        <v>45384</v>
      </c>
      <c r="G4126" s="205">
        <v>-7777</v>
      </c>
      <c r="H4126" s="205" t="s">
        <v>15166</v>
      </c>
      <c r="I4126" s="133"/>
      <c r="J4126" s="205" t="s">
        <v>696</v>
      </c>
      <c r="K4126" s="205" t="s">
        <v>38</v>
      </c>
      <c r="L4126" s="205" t="s">
        <v>334</v>
      </c>
      <c r="M4126" s="205" t="s">
        <v>334</v>
      </c>
      <c r="N4126" s="205" t="s">
        <v>217</v>
      </c>
      <c r="O4126" s="1084"/>
      <c r="P4126" s="1076" t="s">
        <v>15168</v>
      </c>
      <c r="Q4126" s="205" t="s">
        <v>559</v>
      </c>
      <c r="R4126" s="205" t="s">
        <v>15103</v>
      </c>
      <c r="S4126" s="205" t="s">
        <v>15169</v>
      </c>
      <c r="T4126" s="1076"/>
      <c r="U4126" s="1031"/>
      <c r="V4126" s="1031"/>
      <c r="W4126" s="205"/>
      <c r="X4126" s="133"/>
      <c r="Y4126" s="1031"/>
      <c r="Z4126" s="1031"/>
      <c r="AA4126" s="1031"/>
      <c r="AB4126" s="1084"/>
      <c r="AC4126" s="1031"/>
      <c r="AD4126" s="1031"/>
      <c r="AE4126" s="1031"/>
      <c r="AF4126" s="208" t="s">
        <v>15170</v>
      </c>
      <c r="AG4126" s="208"/>
      <c r="AH4126" s="208"/>
      <c r="AI4126" s="208">
        <v>86.99</v>
      </c>
      <c r="AJ4126" s="208" t="s">
        <v>15174</v>
      </c>
      <c r="AK4126" s="208" t="s">
        <v>15175</v>
      </c>
      <c r="AL4126" s="208">
        <v>43</v>
      </c>
      <c r="AM4126" s="208">
        <v>44</v>
      </c>
      <c r="AN4126" s="1202">
        <v>6.1</v>
      </c>
      <c r="AO4126" s="208">
        <v>23</v>
      </c>
      <c r="AP4126" s="208">
        <v>58</v>
      </c>
      <c r="AQ4126" s="208">
        <v>16.39</v>
      </c>
      <c r="AR4126" s="208">
        <f t="shared" si="617"/>
        <v>43.73502777777778</v>
      </c>
      <c r="AS4126" s="208">
        <f t="shared" si="618"/>
        <v>23.971219444444444</v>
      </c>
      <c r="AT4126" s="205" t="s">
        <v>34</v>
      </c>
      <c r="AU4126" s="133"/>
      <c r="AV4126" s="1271"/>
      <c r="AW4126" s="1328"/>
      <c r="AX4126" s="1271"/>
      <c r="AY4126" s="1328"/>
      <c r="AZ4126" s="1271"/>
      <c r="BA4126" s="1328"/>
      <c r="BB4126" s="1271"/>
      <c r="BC4126" s="1328"/>
      <c r="BD4126" s="1271"/>
      <c r="BE4126" s="1328"/>
      <c r="BF4126" s="205"/>
      <c r="BH4126" s="1011"/>
      <c r="BI4126" s="1011"/>
    </row>
    <row r="4127" spans="1:61" ht="45" customHeight="1" x14ac:dyDescent="0.25">
      <c r="A4127" s="101"/>
      <c r="B4127" s="190" t="s">
        <v>2932</v>
      </c>
      <c r="C4127" s="190">
        <v>12770142</v>
      </c>
      <c r="D4127" s="191">
        <v>44288</v>
      </c>
      <c r="E4127" s="191">
        <v>44288</v>
      </c>
      <c r="F4127" s="191">
        <v>45384</v>
      </c>
      <c r="G4127" s="190">
        <v>-7777</v>
      </c>
      <c r="H4127" s="190" t="s">
        <v>15166</v>
      </c>
      <c r="J4127" s="190" t="s">
        <v>696</v>
      </c>
      <c r="K4127" s="190" t="s">
        <v>38</v>
      </c>
      <c r="L4127" s="190" t="s">
        <v>334</v>
      </c>
      <c r="M4127" s="190" t="s">
        <v>334</v>
      </c>
      <c r="N4127" s="190" t="s">
        <v>217</v>
      </c>
      <c r="O4127" s="106"/>
      <c r="P4127" s="1074" t="s">
        <v>15168</v>
      </c>
      <c r="Q4127" s="190" t="s">
        <v>559</v>
      </c>
      <c r="R4127" s="190" t="s">
        <v>15103</v>
      </c>
      <c r="S4127" s="190" t="s">
        <v>15169</v>
      </c>
      <c r="T4127" s="1074"/>
      <c r="U4127" s="88"/>
      <c r="V4127" s="88"/>
      <c r="W4127" s="190"/>
      <c r="Y4127" s="88"/>
      <c r="Z4127" s="88"/>
      <c r="AA4127" s="88"/>
      <c r="AB4127" s="106"/>
      <c r="AC4127" s="88"/>
      <c r="AD4127" s="88"/>
      <c r="AE4127" s="88"/>
      <c r="AF4127" s="101" t="s">
        <v>15171</v>
      </c>
      <c r="AG4127" s="101"/>
      <c r="AH4127" s="101"/>
      <c r="AI4127" s="101">
        <v>43.29</v>
      </c>
      <c r="AJ4127" s="101" t="s">
        <v>15176</v>
      </c>
      <c r="AK4127" s="101" t="s">
        <v>15177</v>
      </c>
      <c r="AL4127" s="101">
        <v>43</v>
      </c>
      <c r="AM4127" s="101">
        <v>44</v>
      </c>
      <c r="AN4127" s="1117">
        <v>11.6</v>
      </c>
      <c r="AO4127" s="101">
        <v>23</v>
      </c>
      <c r="AP4127" s="101">
        <v>58</v>
      </c>
      <c r="AQ4127" s="101">
        <v>18.899999999999999</v>
      </c>
      <c r="AR4127" s="101">
        <f t="shared" si="617"/>
        <v>43.736555555555555</v>
      </c>
      <c r="AS4127" s="101">
        <f t="shared" si="618"/>
        <v>23.971916666666665</v>
      </c>
      <c r="AT4127" s="190" t="s">
        <v>34</v>
      </c>
      <c r="BF4127" s="190"/>
      <c r="BH4127" s="1011"/>
      <c r="BI4127" s="1011"/>
    </row>
    <row r="4128" spans="1:61" ht="45" customHeight="1" x14ac:dyDescent="0.25">
      <c r="A4128" s="101"/>
      <c r="B4128" s="190" t="s">
        <v>2932</v>
      </c>
      <c r="C4128" s="190">
        <v>12770142</v>
      </c>
      <c r="D4128" s="191">
        <v>44288</v>
      </c>
      <c r="E4128" s="191">
        <v>44288</v>
      </c>
      <c r="F4128" s="191">
        <v>45384</v>
      </c>
      <c r="G4128" s="190">
        <v>-7777</v>
      </c>
      <c r="H4128" s="190" t="s">
        <v>15167</v>
      </c>
      <c r="J4128" s="190" t="s">
        <v>696</v>
      </c>
      <c r="K4128" s="190" t="s">
        <v>38</v>
      </c>
      <c r="L4128" s="190" t="s">
        <v>334</v>
      </c>
      <c r="M4128" s="190" t="s">
        <v>334</v>
      </c>
      <c r="N4128" s="190" t="s">
        <v>217</v>
      </c>
      <c r="O4128" s="106"/>
      <c r="P4128" s="1074" t="s">
        <v>15168</v>
      </c>
      <c r="Q4128" s="190" t="s">
        <v>559</v>
      </c>
      <c r="R4128" s="190" t="s">
        <v>15103</v>
      </c>
      <c r="S4128" s="190" t="s">
        <v>15169</v>
      </c>
      <c r="T4128" s="1074"/>
      <c r="U4128" s="88"/>
      <c r="V4128" s="88"/>
      <c r="W4128" s="190"/>
      <c r="Y4128" s="88"/>
      <c r="Z4128" s="88"/>
      <c r="AA4128" s="88"/>
      <c r="AB4128" s="106"/>
      <c r="AC4128" s="88"/>
      <c r="AD4128" s="88"/>
      <c r="AE4128" s="88"/>
      <c r="AF4128" s="101" t="s">
        <v>15172</v>
      </c>
      <c r="AG4128" s="101"/>
      <c r="AH4128" s="101"/>
      <c r="AI4128" s="101">
        <v>83.14</v>
      </c>
      <c r="AJ4128" s="101" t="s">
        <v>15178</v>
      </c>
      <c r="AK4128" s="101" t="s">
        <v>15179</v>
      </c>
      <c r="AL4128" s="101">
        <v>43</v>
      </c>
      <c r="AM4128" s="101">
        <v>44</v>
      </c>
      <c r="AN4128" s="1117">
        <v>6.72</v>
      </c>
      <c r="AO4128" s="101">
        <v>23</v>
      </c>
      <c r="AP4128" s="101">
        <v>58</v>
      </c>
      <c r="AQ4128" s="101">
        <v>16.27</v>
      </c>
      <c r="AR4128" s="101">
        <f t="shared" si="617"/>
        <v>43.735199999999999</v>
      </c>
      <c r="AS4128" s="101">
        <f t="shared" si="618"/>
        <v>23.971186111111109</v>
      </c>
      <c r="AT4128" s="190" t="s">
        <v>34</v>
      </c>
      <c r="BF4128" s="190"/>
      <c r="BH4128" s="1011"/>
      <c r="BI4128" s="1011"/>
    </row>
    <row r="4129" spans="1:61" ht="45" customHeight="1" thickBot="1" x14ac:dyDescent="0.3">
      <c r="A4129" s="216"/>
      <c r="B4129" s="213" t="s">
        <v>2932</v>
      </c>
      <c r="C4129" s="213">
        <v>12770142</v>
      </c>
      <c r="D4129" s="215">
        <v>44288</v>
      </c>
      <c r="E4129" s="215">
        <v>44288</v>
      </c>
      <c r="F4129" s="215">
        <v>45384</v>
      </c>
      <c r="G4129" s="213">
        <v>-7777</v>
      </c>
      <c r="H4129" s="213" t="s">
        <v>15167</v>
      </c>
      <c r="I4129" s="485"/>
      <c r="J4129" s="213" t="s">
        <v>696</v>
      </c>
      <c r="K4129" s="213" t="s">
        <v>38</v>
      </c>
      <c r="L4129" s="213" t="s">
        <v>334</v>
      </c>
      <c r="M4129" s="213" t="s">
        <v>334</v>
      </c>
      <c r="N4129" s="213" t="s">
        <v>217</v>
      </c>
      <c r="O4129" s="1058"/>
      <c r="P4129" s="1075" t="s">
        <v>15168</v>
      </c>
      <c r="Q4129" s="213" t="s">
        <v>559</v>
      </c>
      <c r="R4129" s="213" t="s">
        <v>15103</v>
      </c>
      <c r="S4129" s="213" t="s">
        <v>15169</v>
      </c>
      <c r="T4129" s="1075"/>
      <c r="U4129" s="846"/>
      <c r="V4129" s="846"/>
      <c r="W4129" s="213"/>
      <c r="X4129" s="485"/>
      <c r="Y4129" s="846"/>
      <c r="Z4129" s="846"/>
      <c r="AA4129" s="846"/>
      <c r="AB4129" s="1058"/>
      <c r="AC4129" s="846"/>
      <c r="AD4129" s="846"/>
      <c r="AE4129" s="846"/>
      <c r="AF4129" s="216" t="s">
        <v>15173</v>
      </c>
      <c r="AG4129" s="216"/>
      <c r="AH4129" s="216"/>
      <c r="AI4129" s="216">
        <v>76.209999999999994</v>
      </c>
      <c r="AJ4129" s="216" t="s">
        <v>15180</v>
      </c>
      <c r="AK4129" s="216" t="s">
        <v>15181</v>
      </c>
      <c r="AL4129" s="216">
        <v>43</v>
      </c>
      <c r="AM4129" s="216">
        <v>44</v>
      </c>
      <c r="AN4129" s="1122">
        <v>8.4600000000000009</v>
      </c>
      <c r="AO4129" s="216">
        <v>23</v>
      </c>
      <c r="AP4129" s="216">
        <v>58</v>
      </c>
      <c r="AQ4129" s="216">
        <v>17.52</v>
      </c>
      <c r="AR4129" s="216">
        <f t="shared" si="617"/>
        <v>43.735683333333334</v>
      </c>
      <c r="AS4129" s="216">
        <f t="shared" si="618"/>
        <v>23.971533333333333</v>
      </c>
      <c r="AT4129" s="213" t="s">
        <v>34</v>
      </c>
      <c r="AU4129" s="485"/>
      <c r="AV4129" s="1270"/>
      <c r="AW4129" s="1077"/>
      <c r="AX4129" s="1270"/>
      <c r="AY4129" s="1077"/>
      <c r="AZ4129" s="1270"/>
      <c r="BA4129" s="1077"/>
      <c r="BB4129" s="1270"/>
      <c r="BC4129" s="1077"/>
      <c r="BD4129" s="1270"/>
      <c r="BE4129" s="1077"/>
      <c r="BF4129" s="213"/>
      <c r="BH4129" s="1011"/>
      <c r="BI4129" s="1011"/>
    </row>
    <row r="4130" spans="1:61" ht="45" customHeight="1" x14ac:dyDescent="0.25">
      <c r="A4130" s="208">
        <v>1424</v>
      </c>
      <c r="B4130" s="190" t="s">
        <v>10256</v>
      </c>
      <c r="C4130" s="205">
        <v>12770143</v>
      </c>
      <c r="D4130" s="207">
        <v>44315</v>
      </c>
      <c r="E4130" s="207">
        <v>44315</v>
      </c>
      <c r="F4130" s="207">
        <v>46506</v>
      </c>
      <c r="G4130" s="205">
        <v>-7777</v>
      </c>
      <c r="H4130" s="205" t="s">
        <v>1426</v>
      </c>
      <c r="I4130" s="133"/>
      <c r="J4130" s="205" t="s">
        <v>7041</v>
      </c>
      <c r="K4130" s="205" t="s">
        <v>11690</v>
      </c>
      <c r="L4130" s="205" t="s">
        <v>15182</v>
      </c>
      <c r="M4130" s="205" t="s">
        <v>210</v>
      </c>
      <c r="N4130" s="205" t="s">
        <v>111</v>
      </c>
      <c r="O4130" s="1084" t="s">
        <v>15184</v>
      </c>
      <c r="P4130" s="1076" t="s">
        <v>15183</v>
      </c>
      <c r="Q4130" s="205" t="s">
        <v>559</v>
      </c>
      <c r="R4130" s="205" t="s">
        <v>6931</v>
      </c>
      <c r="S4130" s="205" t="s">
        <v>17367</v>
      </c>
      <c r="T4130" s="1076"/>
      <c r="U4130" s="1031"/>
      <c r="V4130" s="1031"/>
      <c r="W4130" s="205"/>
      <c r="X4130" s="133"/>
      <c r="Y4130" s="1031"/>
      <c r="Z4130" s="1031"/>
      <c r="AA4130" s="1031"/>
      <c r="AB4130" s="1084"/>
      <c r="AC4130" s="1031"/>
      <c r="AD4130" s="1031"/>
      <c r="AE4130" s="1031"/>
      <c r="AF4130" s="208" t="s">
        <v>17368</v>
      </c>
      <c r="AG4130" s="208"/>
      <c r="AH4130" s="208"/>
      <c r="AI4130" s="208">
        <v>278.44499999999999</v>
      </c>
      <c r="AJ4130" s="208" t="s">
        <v>17372</v>
      </c>
      <c r="AK4130" s="208" t="s">
        <v>17373</v>
      </c>
      <c r="AL4130" s="208">
        <v>43</v>
      </c>
      <c r="AM4130" s="208">
        <v>39</v>
      </c>
      <c r="AN4130" s="1202">
        <v>47.850999999999999</v>
      </c>
      <c r="AO4130" s="208">
        <v>22</v>
      </c>
      <c r="AP4130" s="208">
        <v>45</v>
      </c>
      <c r="AQ4130" s="208">
        <v>8.1820000000000004</v>
      </c>
      <c r="AR4130" s="208">
        <f t="shared" si="617"/>
        <v>43.663291944444445</v>
      </c>
      <c r="AS4130" s="208">
        <f t="shared" si="618"/>
        <v>22.752272777777776</v>
      </c>
      <c r="AT4130" s="205" t="s">
        <v>43</v>
      </c>
      <c r="AU4130" s="133"/>
      <c r="AV4130" s="1369" t="s">
        <v>17380</v>
      </c>
      <c r="AW4130" s="1370">
        <v>45391</v>
      </c>
      <c r="AX4130" s="1369" t="s">
        <v>17380</v>
      </c>
      <c r="AY4130" s="1370">
        <v>45391</v>
      </c>
      <c r="AZ4130" s="1271"/>
      <c r="BA4130" s="1328"/>
      <c r="BB4130" s="1271"/>
      <c r="BC4130" s="1328"/>
      <c r="BD4130" s="1271"/>
      <c r="BE4130" s="1328"/>
      <c r="BF4130" s="205"/>
      <c r="BH4130" s="1011"/>
      <c r="BI4130" s="1011"/>
    </row>
    <row r="4131" spans="1:61" ht="45" customHeight="1" x14ac:dyDescent="0.25">
      <c r="A4131" s="101"/>
      <c r="B4131" s="190" t="s">
        <v>10256</v>
      </c>
      <c r="C4131" s="190">
        <v>12770143</v>
      </c>
      <c r="D4131" s="191">
        <v>44315</v>
      </c>
      <c r="E4131" s="191">
        <v>44315</v>
      </c>
      <c r="F4131" s="1377">
        <v>46506</v>
      </c>
      <c r="G4131" s="190">
        <v>-7777</v>
      </c>
      <c r="H4131" s="190" t="s">
        <v>1426</v>
      </c>
      <c r="J4131" s="190" t="s">
        <v>7041</v>
      </c>
      <c r="K4131" s="190" t="s">
        <v>11690</v>
      </c>
      <c r="L4131" s="190" t="s">
        <v>15182</v>
      </c>
      <c r="M4131" s="190" t="s">
        <v>210</v>
      </c>
      <c r="N4131" s="190" t="s">
        <v>111</v>
      </c>
      <c r="O4131" s="106" t="s">
        <v>15184</v>
      </c>
      <c r="P4131" s="1074" t="s">
        <v>15183</v>
      </c>
      <c r="Q4131" s="190" t="s">
        <v>559</v>
      </c>
      <c r="R4131" s="190" t="s">
        <v>6931</v>
      </c>
      <c r="S4131" s="1376" t="s">
        <v>17367</v>
      </c>
      <c r="T4131" s="1074"/>
      <c r="U4131" s="88"/>
      <c r="V4131" s="88"/>
      <c r="W4131" s="190"/>
      <c r="Y4131" s="88"/>
      <c r="Z4131" s="88"/>
      <c r="AA4131" s="88"/>
      <c r="AB4131" s="106"/>
      <c r="AC4131" s="88"/>
      <c r="AD4131" s="88"/>
      <c r="AE4131" s="88"/>
      <c r="AF4131" s="101" t="s">
        <v>17369</v>
      </c>
      <c r="AG4131" s="101"/>
      <c r="AH4131" s="101"/>
      <c r="AI4131" s="101">
        <v>278.37599999999998</v>
      </c>
      <c r="AJ4131" s="101" t="s">
        <v>17374</v>
      </c>
      <c r="AK4131" s="101" t="s">
        <v>17375</v>
      </c>
      <c r="AL4131" s="101">
        <v>43</v>
      </c>
      <c r="AM4131" s="101">
        <v>39</v>
      </c>
      <c r="AN4131" s="1117">
        <v>47.944000000000003</v>
      </c>
      <c r="AO4131" s="101">
        <v>22</v>
      </c>
      <c r="AP4131" s="101">
        <v>45</v>
      </c>
      <c r="AQ4131" s="101">
        <v>8.3059999999999992</v>
      </c>
      <c r="AR4131" s="101">
        <f t="shared" si="617"/>
        <v>43.663317777777777</v>
      </c>
      <c r="AS4131" s="101">
        <f t="shared" si="618"/>
        <v>22.752307222222221</v>
      </c>
      <c r="AT4131" s="190" t="s">
        <v>43</v>
      </c>
      <c r="AV4131" s="1400" t="s">
        <v>17380</v>
      </c>
      <c r="AW4131" s="1401">
        <v>45391</v>
      </c>
      <c r="AX4131" s="1400" t="s">
        <v>17380</v>
      </c>
      <c r="AY4131" s="1401">
        <v>45391</v>
      </c>
      <c r="BF4131" s="190"/>
      <c r="BH4131" s="1011"/>
      <c r="BI4131" s="1011"/>
    </row>
    <row r="4132" spans="1:61" ht="45" customHeight="1" x14ac:dyDescent="0.25">
      <c r="A4132" s="101"/>
      <c r="B4132" s="190" t="s">
        <v>10256</v>
      </c>
      <c r="C4132" s="190">
        <v>12770143</v>
      </c>
      <c r="D4132" s="191">
        <v>44315</v>
      </c>
      <c r="E4132" s="191">
        <v>44315</v>
      </c>
      <c r="F4132" s="1377">
        <v>46506</v>
      </c>
      <c r="G4132" s="190">
        <v>-7777</v>
      </c>
      <c r="H4132" s="190" t="s">
        <v>1426</v>
      </c>
      <c r="J4132" s="190" t="s">
        <v>7041</v>
      </c>
      <c r="K4132" s="190" t="s">
        <v>11690</v>
      </c>
      <c r="L4132" s="190" t="s">
        <v>15182</v>
      </c>
      <c r="M4132" s="190" t="s">
        <v>210</v>
      </c>
      <c r="N4132" s="190" t="s">
        <v>111</v>
      </c>
      <c r="O4132" s="106" t="s">
        <v>15184</v>
      </c>
      <c r="P4132" s="1074" t="s">
        <v>15183</v>
      </c>
      <c r="Q4132" s="190" t="s">
        <v>559</v>
      </c>
      <c r="R4132" s="190" t="s">
        <v>6931</v>
      </c>
      <c r="S4132" s="1376" t="s">
        <v>17367</v>
      </c>
      <c r="T4132" s="1074"/>
      <c r="U4132" s="88"/>
      <c r="V4132" s="88"/>
      <c r="W4132" s="190"/>
      <c r="Y4132" s="88"/>
      <c r="Z4132" s="88"/>
      <c r="AA4132" s="88"/>
      <c r="AB4132" s="106"/>
      <c r="AC4132" s="88"/>
      <c r="AD4132" s="88"/>
      <c r="AE4132" s="88"/>
      <c r="AF4132" s="101" t="s">
        <v>17370</v>
      </c>
      <c r="AG4132" s="101"/>
      <c r="AH4132" s="101"/>
      <c r="AI4132" s="101">
        <v>276.678</v>
      </c>
      <c r="AJ4132" s="101" t="s">
        <v>17376</v>
      </c>
      <c r="AK4132" s="101" t="s">
        <v>17377</v>
      </c>
      <c r="AL4132" s="101">
        <v>43</v>
      </c>
      <c r="AM4132" s="101">
        <v>39</v>
      </c>
      <c r="AN4132" s="1117">
        <v>50.253999999999998</v>
      </c>
      <c r="AO4132" s="101">
        <v>22</v>
      </c>
      <c r="AP4132" s="101">
        <v>45</v>
      </c>
      <c r="AQ4132" s="101">
        <v>11.398</v>
      </c>
      <c r="AR4132" s="101">
        <f t="shared" si="617"/>
        <v>43.663959444444444</v>
      </c>
      <c r="AS4132" s="101">
        <f t="shared" si="618"/>
        <v>22.75316611111111</v>
      </c>
      <c r="AT4132" s="190" t="s">
        <v>43</v>
      </c>
      <c r="AV4132" s="1400" t="s">
        <v>17380</v>
      </c>
      <c r="AW4132" s="1401">
        <v>45391</v>
      </c>
      <c r="AX4132" s="1400" t="s">
        <v>17380</v>
      </c>
      <c r="AY4132" s="1401">
        <v>45391</v>
      </c>
      <c r="BF4132" s="190"/>
      <c r="BH4132" s="1011"/>
      <c r="BI4132" s="1011"/>
    </row>
    <row r="4133" spans="1:61" ht="45" customHeight="1" thickBot="1" x14ac:dyDescent="0.3">
      <c r="A4133" s="216"/>
      <c r="B4133" s="213" t="s">
        <v>10256</v>
      </c>
      <c r="C4133" s="213">
        <v>12770143</v>
      </c>
      <c r="D4133" s="215">
        <v>44315</v>
      </c>
      <c r="E4133" s="215">
        <v>44315</v>
      </c>
      <c r="F4133" s="215">
        <v>46506</v>
      </c>
      <c r="G4133" s="213">
        <v>-7777</v>
      </c>
      <c r="H4133" s="213" t="s">
        <v>1426</v>
      </c>
      <c r="I4133" s="485"/>
      <c r="J4133" s="213" t="s">
        <v>7041</v>
      </c>
      <c r="K4133" s="213" t="s">
        <v>11690</v>
      </c>
      <c r="L4133" s="213" t="s">
        <v>15182</v>
      </c>
      <c r="M4133" s="213" t="s">
        <v>210</v>
      </c>
      <c r="N4133" s="213" t="s">
        <v>111</v>
      </c>
      <c r="O4133" s="1058" t="s">
        <v>15184</v>
      </c>
      <c r="P4133" s="1075" t="s">
        <v>15183</v>
      </c>
      <c r="Q4133" s="213" t="s">
        <v>559</v>
      </c>
      <c r="R4133" s="213" t="s">
        <v>6931</v>
      </c>
      <c r="S4133" s="213" t="s">
        <v>17367</v>
      </c>
      <c r="T4133" s="1075"/>
      <c r="U4133" s="846"/>
      <c r="V4133" s="846"/>
      <c r="W4133" s="213"/>
      <c r="X4133" s="485"/>
      <c r="Y4133" s="846"/>
      <c r="Z4133" s="846"/>
      <c r="AA4133" s="846"/>
      <c r="AB4133" s="1058"/>
      <c r="AC4133" s="846"/>
      <c r="AD4133" s="846"/>
      <c r="AE4133" s="846"/>
      <c r="AF4133" s="216" t="s">
        <v>17371</v>
      </c>
      <c r="AG4133" s="216"/>
      <c r="AH4133" s="216"/>
      <c r="AI4133" s="216">
        <v>276.60700000000003</v>
      </c>
      <c r="AJ4133" s="216" t="s">
        <v>17378</v>
      </c>
      <c r="AK4133" s="216" t="s">
        <v>17379</v>
      </c>
      <c r="AL4133" s="216">
        <v>43</v>
      </c>
      <c r="AM4133" s="216">
        <v>39</v>
      </c>
      <c r="AN4133" s="1122">
        <v>50.348999999999997</v>
      </c>
      <c r="AO4133" s="216">
        <v>22</v>
      </c>
      <c r="AP4133" s="216">
        <v>45</v>
      </c>
      <c r="AQ4133" s="216">
        <v>11.525</v>
      </c>
      <c r="AR4133" s="216">
        <f t="shared" si="617"/>
        <v>43.663985833333335</v>
      </c>
      <c r="AS4133" s="216">
        <f t="shared" si="618"/>
        <v>22.75320138888889</v>
      </c>
      <c r="AT4133" s="213" t="s">
        <v>43</v>
      </c>
      <c r="AU4133" s="485"/>
      <c r="AV4133" s="1357" t="s">
        <v>17380</v>
      </c>
      <c r="AW4133" s="1358">
        <v>45391</v>
      </c>
      <c r="AX4133" s="1357" t="s">
        <v>17380</v>
      </c>
      <c r="AY4133" s="1358">
        <v>45391</v>
      </c>
      <c r="AZ4133" s="1270"/>
      <c r="BA4133" s="1077"/>
      <c r="BB4133" s="1270"/>
      <c r="BC4133" s="1077"/>
      <c r="BD4133" s="1270"/>
      <c r="BE4133" s="1077"/>
      <c r="BF4133" s="213"/>
      <c r="BH4133" s="1011"/>
      <c r="BI4133" s="1011"/>
    </row>
    <row r="4134" spans="1:61" ht="45" customHeight="1" thickBot="1" x14ac:dyDescent="0.3">
      <c r="A4134" s="246">
        <v>1425</v>
      </c>
      <c r="B4134" s="229" t="s">
        <v>15189</v>
      </c>
      <c r="C4134" s="229">
        <v>12460170</v>
      </c>
      <c r="D4134" s="248">
        <v>44234</v>
      </c>
      <c r="E4134" s="248">
        <v>44323</v>
      </c>
      <c r="F4134" s="215">
        <v>47975</v>
      </c>
      <c r="G4134" s="229">
        <v>-7777</v>
      </c>
      <c r="H4134" s="229" t="s">
        <v>12499</v>
      </c>
      <c r="I4134" s="1009"/>
      <c r="J4134" s="229" t="s">
        <v>7041</v>
      </c>
      <c r="K4134" s="229" t="s">
        <v>11690</v>
      </c>
      <c r="L4134" s="229" t="s">
        <v>1215</v>
      </c>
      <c r="M4134" s="229" t="s">
        <v>210</v>
      </c>
      <c r="N4134" s="229" t="s">
        <v>111</v>
      </c>
      <c r="O4134" s="1059" t="s">
        <v>15190</v>
      </c>
      <c r="P4134" s="1083" t="s">
        <v>12502</v>
      </c>
      <c r="Q4134" s="229" t="s">
        <v>559</v>
      </c>
      <c r="R4134" s="229" t="s">
        <v>1689</v>
      </c>
      <c r="S4134" s="213" t="s">
        <v>435</v>
      </c>
      <c r="T4134" s="1083"/>
      <c r="U4134" s="1013"/>
      <c r="V4134" s="1013"/>
      <c r="W4134" s="229"/>
      <c r="X4134" s="1009"/>
      <c r="Y4134" s="1013"/>
      <c r="Z4134" s="1013"/>
      <c r="AA4134" s="1013"/>
      <c r="AB4134" s="1059"/>
      <c r="AC4134" s="1013"/>
      <c r="AD4134" s="1013"/>
      <c r="AE4134" s="1013"/>
      <c r="AF4134" s="246" t="s">
        <v>15114</v>
      </c>
      <c r="AG4134" s="246"/>
      <c r="AH4134" s="246"/>
      <c r="AI4134" s="246">
        <v>263</v>
      </c>
      <c r="AJ4134" s="246" t="s">
        <v>15191</v>
      </c>
      <c r="AK4134" s="246" t="s">
        <v>15192</v>
      </c>
      <c r="AL4134" s="246">
        <v>43</v>
      </c>
      <c r="AM4134" s="246">
        <v>40</v>
      </c>
      <c r="AN4134" s="1209">
        <v>25.85</v>
      </c>
      <c r="AO4134" s="246">
        <v>22</v>
      </c>
      <c r="AP4134" s="246">
        <v>44</v>
      </c>
      <c r="AQ4134" s="246">
        <v>46.19</v>
      </c>
      <c r="AR4134" s="246">
        <f t="shared" si="617"/>
        <v>43.673847222222221</v>
      </c>
      <c r="AS4134" s="246">
        <f t="shared" si="618"/>
        <v>22.746163888888891</v>
      </c>
      <c r="AT4134" s="229" t="s">
        <v>34</v>
      </c>
      <c r="AU4134" s="1009"/>
      <c r="AV4134" s="1270"/>
      <c r="AW4134" s="1077"/>
      <c r="AX4134" s="1270"/>
      <c r="AY4134" s="1077"/>
      <c r="AZ4134" s="1272"/>
      <c r="BA4134" s="1082"/>
      <c r="BB4134" s="1272"/>
      <c r="BC4134" s="1082"/>
      <c r="BD4134" s="1272"/>
      <c r="BE4134" s="1082"/>
      <c r="BF4134" s="229"/>
      <c r="BH4134" s="1011"/>
      <c r="BI4134" s="1011"/>
    </row>
    <row r="4135" spans="1:61" ht="45" customHeight="1" thickBot="1" x14ac:dyDescent="0.3">
      <c r="A4135" s="246">
        <v>1426</v>
      </c>
      <c r="B4135" s="229" t="s">
        <v>15197</v>
      </c>
      <c r="C4135" s="229">
        <v>12460171</v>
      </c>
      <c r="D4135" s="248">
        <v>44343</v>
      </c>
      <c r="E4135" s="248">
        <v>44343</v>
      </c>
      <c r="F4135" s="248">
        <v>47995</v>
      </c>
      <c r="G4135" s="229">
        <v>-7777</v>
      </c>
      <c r="H4135" s="229" t="s">
        <v>3092</v>
      </c>
      <c r="I4135" s="1009"/>
      <c r="J4135" s="229" t="s">
        <v>13351</v>
      </c>
      <c r="K4135" s="229" t="s">
        <v>11690</v>
      </c>
      <c r="L4135" s="229" t="s">
        <v>2538</v>
      </c>
      <c r="M4135" s="229" t="s">
        <v>216</v>
      </c>
      <c r="N4135" s="229" t="s">
        <v>217</v>
      </c>
      <c r="O4135" s="1059" t="s">
        <v>15194</v>
      </c>
      <c r="P4135" s="1083" t="s">
        <v>15193</v>
      </c>
      <c r="Q4135" s="229" t="s">
        <v>559</v>
      </c>
      <c r="R4135" s="229" t="s">
        <v>1689</v>
      </c>
      <c r="S4135" s="229" t="s">
        <v>435</v>
      </c>
      <c r="T4135" s="1083"/>
      <c r="U4135" s="1013"/>
      <c r="V4135" s="1013"/>
      <c r="W4135" s="229"/>
      <c r="X4135" s="1009"/>
      <c r="Y4135" s="1013"/>
      <c r="Z4135" s="1013"/>
      <c r="AA4135" s="1013"/>
      <c r="AB4135" s="1059"/>
      <c r="AC4135" s="1013"/>
      <c r="AD4135" s="1013"/>
      <c r="AE4135" s="1013"/>
      <c r="AF4135" s="246" t="s">
        <v>13805</v>
      </c>
      <c r="AG4135" s="246"/>
      <c r="AH4135" s="246"/>
      <c r="AI4135" s="246">
        <v>102.41</v>
      </c>
      <c r="AJ4135" s="246" t="s">
        <v>15195</v>
      </c>
      <c r="AK4135" s="246" t="s">
        <v>15196</v>
      </c>
      <c r="AL4135" s="246">
        <v>43</v>
      </c>
      <c r="AM4135" s="246">
        <v>40</v>
      </c>
      <c r="AN4135" s="1209">
        <v>5.77</v>
      </c>
      <c r="AO4135" s="246">
        <v>23</v>
      </c>
      <c r="AP4135" s="246">
        <v>38</v>
      </c>
      <c r="AQ4135" s="246">
        <v>41.13</v>
      </c>
      <c r="AR4135" s="246">
        <f t="shared" si="617"/>
        <v>43.668269444444441</v>
      </c>
      <c r="AS4135" s="246">
        <f t="shared" si="618"/>
        <v>23.644758333333332</v>
      </c>
      <c r="AT4135" s="229" t="s">
        <v>34</v>
      </c>
      <c r="AU4135" s="1009"/>
      <c r="AV4135" s="1272"/>
      <c r="AW4135" s="1082"/>
      <c r="AX4135" s="1272"/>
      <c r="AY4135" s="1082"/>
      <c r="AZ4135" s="1272"/>
      <c r="BA4135" s="1082"/>
      <c r="BB4135" s="1272"/>
      <c r="BC4135" s="1082"/>
      <c r="BD4135" s="1272"/>
      <c r="BE4135" s="1082"/>
      <c r="BF4135" s="229"/>
      <c r="BH4135" s="1011"/>
      <c r="BI4135" s="1011"/>
    </row>
    <row r="4136" spans="1:61" ht="45" customHeight="1" x14ac:dyDescent="0.25">
      <c r="A4136" s="208">
        <v>1427</v>
      </c>
      <c r="B4136" s="205" t="s">
        <v>10256</v>
      </c>
      <c r="C4136" s="205">
        <v>12770144</v>
      </c>
      <c r="D4136" s="207">
        <v>44330</v>
      </c>
      <c r="E4136" s="207">
        <v>44330</v>
      </c>
      <c r="F4136" s="207">
        <v>46521</v>
      </c>
      <c r="G4136" s="205">
        <v>-7777</v>
      </c>
      <c r="H4136" s="205" t="s">
        <v>1426</v>
      </c>
      <c r="I4136" s="133"/>
      <c r="J4136" s="205" t="s">
        <v>15198</v>
      </c>
      <c r="K4136" s="205" t="s">
        <v>11690</v>
      </c>
      <c r="L4136" s="205" t="s">
        <v>15199</v>
      </c>
      <c r="M4136" s="205" t="s">
        <v>210</v>
      </c>
      <c r="N4136" s="205" t="s">
        <v>111</v>
      </c>
      <c r="O4136" s="1084" t="s">
        <v>15201</v>
      </c>
      <c r="P4136" s="1076" t="s">
        <v>15200</v>
      </c>
      <c r="Q4136" s="205" t="s">
        <v>559</v>
      </c>
      <c r="R4136" s="205" t="s">
        <v>6931</v>
      </c>
      <c r="S4136" s="205" t="s">
        <v>17353</v>
      </c>
      <c r="T4136" s="1076"/>
      <c r="U4136" s="1031"/>
      <c r="V4136" s="1031"/>
      <c r="W4136" s="205"/>
      <c r="X4136" s="133"/>
      <c r="Y4136" s="1031"/>
      <c r="Z4136" s="1031"/>
      <c r="AA4136" s="1031"/>
      <c r="AB4136" s="1084"/>
      <c r="AC4136" s="1031"/>
      <c r="AD4136" s="1031"/>
      <c r="AE4136" s="1031"/>
      <c r="AF4136" s="208" t="s">
        <v>17354</v>
      </c>
      <c r="AG4136" s="208"/>
      <c r="AH4136" s="208"/>
      <c r="AI4136" s="208">
        <v>265.58499999999998</v>
      </c>
      <c r="AJ4136" s="208" t="s">
        <v>17355</v>
      </c>
      <c r="AK4136" s="208" t="s">
        <v>17356</v>
      </c>
      <c r="AL4136" s="208">
        <v>43</v>
      </c>
      <c r="AM4136" s="1202">
        <v>38</v>
      </c>
      <c r="AN4136" s="1202">
        <v>36.65</v>
      </c>
      <c r="AO4136" s="208">
        <v>22</v>
      </c>
      <c r="AP4136" s="208">
        <v>46</v>
      </c>
      <c r="AQ4136" s="208">
        <v>32.270000000000003</v>
      </c>
      <c r="AR4136" s="208">
        <f t="shared" si="617"/>
        <v>43.64351388888889</v>
      </c>
      <c r="AS4136" s="208">
        <f t="shared" si="618"/>
        <v>22.775630555555555</v>
      </c>
      <c r="AT4136" s="205" t="s">
        <v>43</v>
      </c>
      <c r="AU4136" s="133"/>
      <c r="AV4136" s="1369" t="s">
        <v>17366</v>
      </c>
      <c r="AW4136" s="1370">
        <v>45391</v>
      </c>
      <c r="AX4136" s="1369" t="s">
        <v>17366</v>
      </c>
      <c r="AY4136" s="1370">
        <v>45391</v>
      </c>
      <c r="AZ4136" s="1271"/>
      <c r="BA4136" s="1328"/>
      <c r="BB4136" s="1271"/>
      <c r="BC4136" s="1328"/>
      <c r="BD4136" s="1271"/>
      <c r="BE4136" s="1328"/>
      <c r="BF4136" s="205"/>
      <c r="BH4136" s="1011"/>
      <c r="BI4136" s="1011"/>
    </row>
    <row r="4137" spans="1:61" ht="45" customHeight="1" x14ac:dyDescent="0.25">
      <c r="A4137" s="1372"/>
      <c r="B4137" s="1376" t="s">
        <v>10256</v>
      </c>
      <c r="C4137" s="1376">
        <v>12770144</v>
      </c>
      <c r="D4137" s="1377">
        <v>44330</v>
      </c>
      <c r="E4137" s="1377">
        <v>44330</v>
      </c>
      <c r="F4137" s="1377">
        <v>46521</v>
      </c>
      <c r="G4137" s="1376">
        <v>-7777</v>
      </c>
      <c r="H4137" s="1376" t="s">
        <v>1426</v>
      </c>
      <c r="I4137" s="1378"/>
      <c r="J4137" s="1376" t="s">
        <v>15198</v>
      </c>
      <c r="K4137" s="1376" t="s">
        <v>11690</v>
      </c>
      <c r="L4137" s="1376" t="s">
        <v>15199</v>
      </c>
      <c r="M4137" s="1376" t="s">
        <v>210</v>
      </c>
      <c r="N4137" s="1376" t="s">
        <v>111</v>
      </c>
      <c r="O4137" s="1379" t="s">
        <v>15201</v>
      </c>
      <c r="P4137" s="1380" t="s">
        <v>15200</v>
      </c>
      <c r="Q4137" s="1376" t="s">
        <v>559</v>
      </c>
      <c r="R4137" s="1376" t="s">
        <v>6931</v>
      </c>
      <c r="S4137" s="1376" t="s">
        <v>17353</v>
      </c>
      <c r="T4137" s="1380"/>
      <c r="U4137" s="1402"/>
      <c r="V4137" s="1402"/>
      <c r="W4137" s="1376"/>
      <c r="X4137" s="1378"/>
      <c r="Y4137" s="1402"/>
      <c r="Z4137" s="1402"/>
      <c r="AA4137" s="1402"/>
      <c r="AB4137" s="1379"/>
      <c r="AC4137" s="1402"/>
      <c r="AD4137" s="1402"/>
      <c r="AE4137" s="1402"/>
      <c r="AF4137" s="1372" t="s">
        <v>17357</v>
      </c>
      <c r="AG4137" s="1372"/>
      <c r="AH4137" s="1372"/>
      <c r="AI4137" s="1372">
        <v>265.51499999999999</v>
      </c>
      <c r="AJ4137" s="1372" t="s">
        <v>17358</v>
      </c>
      <c r="AK4137" s="1372" t="s">
        <v>17359</v>
      </c>
      <c r="AL4137" s="1372">
        <v>43</v>
      </c>
      <c r="AM4137" s="1372">
        <v>38</v>
      </c>
      <c r="AN4137" s="1371">
        <v>36.78</v>
      </c>
      <c r="AO4137" s="1372">
        <v>22</v>
      </c>
      <c r="AP4137" s="1372">
        <v>46</v>
      </c>
      <c r="AQ4137" s="1372">
        <v>32.25</v>
      </c>
      <c r="AR4137" s="1372">
        <f t="shared" si="617"/>
        <v>43.643549999999998</v>
      </c>
      <c r="AS4137" s="1372">
        <f t="shared" si="618"/>
        <v>22.775624999999998</v>
      </c>
      <c r="AT4137" s="1376" t="s">
        <v>43</v>
      </c>
      <c r="AU4137" s="1378"/>
      <c r="AV4137" s="1400" t="s">
        <v>17366</v>
      </c>
      <c r="AW4137" s="1401">
        <v>45391</v>
      </c>
      <c r="AX4137" s="1400" t="s">
        <v>17366</v>
      </c>
      <c r="AY4137" s="1401">
        <v>45391</v>
      </c>
      <c r="AZ4137" s="1381"/>
      <c r="BA4137" s="1382"/>
      <c r="BB4137" s="1381"/>
      <c r="BC4137" s="1382"/>
      <c r="BD4137" s="1381"/>
      <c r="BE4137" s="1382"/>
      <c r="BF4137" s="1376"/>
      <c r="BH4137" s="1011"/>
      <c r="BI4137" s="1011"/>
    </row>
    <row r="4138" spans="1:61" s="1378" customFormat="1" ht="45" customHeight="1" x14ac:dyDescent="0.25">
      <c r="A4138" s="1372"/>
      <c r="B4138" s="1376" t="s">
        <v>10256</v>
      </c>
      <c r="C4138" s="1376">
        <v>12770144</v>
      </c>
      <c r="D4138" s="1377">
        <v>44330</v>
      </c>
      <c r="E4138" s="1377">
        <v>44330</v>
      </c>
      <c r="F4138" s="1377">
        <v>46521</v>
      </c>
      <c r="G4138" s="1376">
        <v>-7777</v>
      </c>
      <c r="H4138" s="1376" t="s">
        <v>1426</v>
      </c>
      <c r="J4138" s="1376" t="s">
        <v>15198</v>
      </c>
      <c r="K4138" s="1376" t="s">
        <v>11690</v>
      </c>
      <c r="L4138" s="1376" t="s">
        <v>15199</v>
      </c>
      <c r="M4138" s="1376" t="s">
        <v>210</v>
      </c>
      <c r="N4138" s="1376" t="s">
        <v>111</v>
      </c>
      <c r="O4138" s="1379" t="s">
        <v>15201</v>
      </c>
      <c r="P4138" s="1380" t="s">
        <v>15200</v>
      </c>
      <c r="Q4138" s="1376" t="s">
        <v>559</v>
      </c>
      <c r="R4138" s="1376" t="s">
        <v>6931</v>
      </c>
      <c r="S4138" s="1376" t="s">
        <v>17353</v>
      </c>
      <c r="T4138" s="1380"/>
      <c r="U4138" s="1402"/>
      <c r="V4138" s="1402"/>
      <c r="W4138" s="1376"/>
      <c r="Y4138" s="1402"/>
      <c r="Z4138" s="1402"/>
      <c r="AA4138" s="1402"/>
      <c r="AB4138" s="1379"/>
      <c r="AC4138" s="1402"/>
      <c r="AD4138" s="1402"/>
      <c r="AE4138" s="1402"/>
      <c r="AF4138" s="1372" t="s">
        <v>17360</v>
      </c>
      <c r="AG4138" s="1372"/>
      <c r="AH4138" s="1372"/>
      <c r="AI4138" s="1372">
        <v>263.791</v>
      </c>
      <c r="AJ4138" s="1372" t="s">
        <v>17361</v>
      </c>
      <c r="AK4138" s="1372" t="s">
        <v>17362</v>
      </c>
      <c r="AL4138" s="1372">
        <v>43</v>
      </c>
      <c r="AM4138" s="1372">
        <v>38</v>
      </c>
      <c r="AN4138" s="1371">
        <v>39.97</v>
      </c>
      <c r="AO4138" s="1372">
        <v>22</v>
      </c>
      <c r="AP4138" s="1372">
        <v>46</v>
      </c>
      <c r="AQ4138" s="1372">
        <v>31.78</v>
      </c>
      <c r="AR4138" s="1372">
        <f t="shared" si="617"/>
        <v>43.644436111111112</v>
      </c>
      <c r="AS4138" s="1372">
        <f t="shared" si="618"/>
        <v>22.775494444444444</v>
      </c>
      <c r="AT4138" s="1376" t="s">
        <v>43</v>
      </c>
      <c r="AV4138" s="1400" t="s">
        <v>17366</v>
      </c>
      <c r="AW4138" s="1401">
        <v>45391</v>
      </c>
      <c r="AX4138" s="1400" t="s">
        <v>17366</v>
      </c>
      <c r="AY4138" s="1401">
        <v>45391</v>
      </c>
      <c r="AZ4138" s="1381"/>
      <c r="BA4138" s="1382"/>
      <c r="BB4138" s="1381"/>
      <c r="BC4138" s="1382"/>
      <c r="BD4138" s="1381"/>
      <c r="BE4138" s="1382"/>
      <c r="BF4138" s="1376"/>
      <c r="BG4138" s="1383"/>
      <c r="BH4138" s="1403"/>
      <c r="BI4138" s="1403"/>
    </row>
    <row r="4139" spans="1:61" ht="45" customHeight="1" thickBot="1" x14ac:dyDescent="0.3">
      <c r="A4139" s="1372"/>
      <c r="B4139" s="1376" t="s">
        <v>10256</v>
      </c>
      <c r="C4139" s="1376">
        <v>12770144</v>
      </c>
      <c r="D4139" s="1377">
        <v>44330</v>
      </c>
      <c r="E4139" s="1377">
        <v>44330</v>
      </c>
      <c r="F4139" s="1377">
        <v>46521</v>
      </c>
      <c r="G4139" s="1376">
        <v>-7777</v>
      </c>
      <c r="H4139" s="1376" t="s">
        <v>1426</v>
      </c>
      <c r="I4139" s="1378"/>
      <c r="J4139" s="1376" t="s">
        <v>15198</v>
      </c>
      <c r="K4139" s="1376" t="s">
        <v>11690</v>
      </c>
      <c r="L4139" s="1376" t="s">
        <v>15199</v>
      </c>
      <c r="M4139" s="1376" t="s">
        <v>210</v>
      </c>
      <c r="N4139" s="1376" t="s">
        <v>111</v>
      </c>
      <c r="O4139" s="1058" t="s">
        <v>15201</v>
      </c>
      <c r="P4139" s="1075" t="s">
        <v>15200</v>
      </c>
      <c r="Q4139" s="213" t="s">
        <v>559</v>
      </c>
      <c r="R4139" s="213" t="s">
        <v>6931</v>
      </c>
      <c r="S4139" s="213" t="s">
        <v>17353</v>
      </c>
      <c r="T4139" s="1075"/>
      <c r="U4139" s="1402"/>
      <c r="V4139" s="1402"/>
      <c r="W4139" s="1376"/>
      <c r="X4139" s="1378"/>
      <c r="Y4139" s="1402"/>
      <c r="Z4139" s="1402"/>
      <c r="AA4139" s="1402"/>
      <c r="AB4139" s="1379"/>
      <c r="AC4139" s="1402"/>
      <c r="AD4139" s="1402"/>
      <c r="AE4139" s="1402"/>
      <c r="AF4139" s="1372" t="s">
        <v>17363</v>
      </c>
      <c r="AG4139" s="1372"/>
      <c r="AH4139" s="1372"/>
      <c r="AI4139" s="1372">
        <v>263.721</v>
      </c>
      <c r="AJ4139" s="1372" t="s">
        <v>17364</v>
      </c>
      <c r="AK4139" s="1372" t="s">
        <v>17365</v>
      </c>
      <c r="AL4139" s="1372">
        <v>43</v>
      </c>
      <c r="AM4139" s="1372">
        <v>38</v>
      </c>
      <c r="AN4139" s="1371">
        <v>40.1</v>
      </c>
      <c r="AO4139" s="1372">
        <v>22</v>
      </c>
      <c r="AP4139" s="1372">
        <v>46</v>
      </c>
      <c r="AQ4139" s="1372">
        <v>31.76</v>
      </c>
      <c r="AR4139" s="1372">
        <f t="shared" si="617"/>
        <v>43.64447222222222</v>
      </c>
      <c r="AS4139" s="1372">
        <f t="shared" si="618"/>
        <v>22.775488888888887</v>
      </c>
      <c r="AT4139" s="1376" t="s">
        <v>43</v>
      </c>
      <c r="AU4139" s="1378"/>
      <c r="AV4139" s="1357" t="s">
        <v>17366</v>
      </c>
      <c r="AW4139" s="1358">
        <v>45391</v>
      </c>
      <c r="AX4139" s="1357" t="s">
        <v>17366</v>
      </c>
      <c r="AY4139" s="1358">
        <v>45391</v>
      </c>
      <c r="AZ4139" s="1381"/>
      <c r="BA4139" s="1382"/>
      <c r="BB4139" s="1381"/>
      <c r="BC4139" s="1382"/>
      <c r="BD4139" s="1381"/>
      <c r="BE4139" s="1382"/>
      <c r="BF4139" s="1376"/>
      <c r="BH4139" s="1011"/>
      <c r="BI4139" s="1011"/>
    </row>
    <row r="4140" spans="1:61" ht="45" customHeight="1" x14ac:dyDescent="0.25">
      <c r="A4140" s="208">
        <v>1428</v>
      </c>
      <c r="B4140" s="205" t="s">
        <v>10256</v>
      </c>
      <c r="C4140" s="205">
        <v>12170830</v>
      </c>
      <c r="D4140" s="207">
        <v>44350</v>
      </c>
      <c r="E4140" s="207">
        <v>44350</v>
      </c>
      <c r="F4140" s="207">
        <v>46541</v>
      </c>
      <c r="G4140" s="205">
        <v>-7777</v>
      </c>
      <c r="H4140" s="205" t="s">
        <v>15203</v>
      </c>
      <c r="I4140" s="133"/>
      <c r="J4140" s="205" t="s">
        <v>15198</v>
      </c>
      <c r="K4140" s="205" t="s">
        <v>11690</v>
      </c>
      <c r="L4140" s="205" t="s">
        <v>15199</v>
      </c>
      <c r="M4140" s="205" t="s">
        <v>210</v>
      </c>
      <c r="N4140" s="205" t="s">
        <v>111</v>
      </c>
      <c r="O4140" s="1379" t="s">
        <v>15204</v>
      </c>
      <c r="P4140" s="1380" t="s">
        <v>15200</v>
      </c>
      <c r="Q4140" s="1376" t="s">
        <v>559</v>
      </c>
      <c r="R4140" s="1376" t="s">
        <v>6931</v>
      </c>
      <c r="S4140" s="1376" t="s">
        <v>15205</v>
      </c>
      <c r="T4140" s="1380"/>
      <c r="U4140" s="1031"/>
      <c r="V4140" s="1031"/>
      <c r="W4140" s="205"/>
      <c r="X4140" s="133"/>
      <c r="Y4140" s="1031"/>
      <c r="Z4140" s="1031"/>
      <c r="AA4140" s="1031"/>
      <c r="AB4140" s="1084"/>
      <c r="AC4140" s="1031"/>
      <c r="AD4140" s="1031"/>
      <c r="AE4140" s="1031"/>
      <c r="AF4140" s="208" t="s">
        <v>15206</v>
      </c>
      <c r="AG4140" s="208"/>
      <c r="AH4140" s="208"/>
      <c r="AI4140" s="208">
        <v>278.12400000000002</v>
      </c>
      <c r="AJ4140" s="208" t="s">
        <v>17694</v>
      </c>
      <c r="AK4140" s="208" t="s">
        <v>17695</v>
      </c>
      <c r="AL4140" s="208">
        <v>43</v>
      </c>
      <c r="AM4140" s="1202">
        <v>38</v>
      </c>
      <c r="AN4140" s="1202">
        <v>39.76</v>
      </c>
      <c r="AO4140" s="208">
        <v>22</v>
      </c>
      <c r="AP4140" s="208">
        <v>46</v>
      </c>
      <c r="AQ4140" s="208">
        <v>21.3</v>
      </c>
      <c r="AR4140" s="208">
        <f t="shared" si="617"/>
        <v>43.644377777777777</v>
      </c>
      <c r="AS4140" s="208">
        <f t="shared" si="618"/>
        <v>22.772583333333333</v>
      </c>
      <c r="AT4140" s="205" t="s">
        <v>43</v>
      </c>
      <c r="AU4140" s="133"/>
      <c r="AV4140" s="1400" t="s">
        <v>17707</v>
      </c>
      <c r="AW4140" s="1401">
        <v>45575</v>
      </c>
      <c r="AX4140" s="1400" t="s">
        <v>17707</v>
      </c>
      <c r="AY4140" s="1401">
        <v>45575</v>
      </c>
      <c r="AZ4140" s="1271"/>
      <c r="BA4140" s="1328"/>
      <c r="BB4140" s="1271"/>
      <c r="BC4140" s="1328"/>
      <c r="BD4140" s="1271"/>
      <c r="BE4140" s="1328"/>
      <c r="BF4140" s="205"/>
      <c r="BH4140" s="1011"/>
      <c r="BI4140" s="1011"/>
    </row>
    <row r="4141" spans="1:61" ht="45" customHeight="1" x14ac:dyDescent="0.25">
      <c r="B4141" s="190" t="s">
        <v>10256</v>
      </c>
      <c r="C4141" s="190">
        <v>12170830</v>
      </c>
      <c r="D4141" s="191">
        <v>44350</v>
      </c>
      <c r="E4141" s="191">
        <v>44350</v>
      </c>
      <c r="F4141" s="1377">
        <v>46541</v>
      </c>
      <c r="G4141" s="190">
        <v>-7777</v>
      </c>
      <c r="H4141" s="190" t="s">
        <v>15203</v>
      </c>
      <c r="J4141" s="190" t="s">
        <v>15198</v>
      </c>
      <c r="K4141" s="190" t="s">
        <v>11690</v>
      </c>
      <c r="L4141" s="190" t="s">
        <v>15199</v>
      </c>
      <c r="M4141" s="190" t="s">
        <v>210</v>
      </c>
      <c r="N4141" s="190" t="s">
        <v>111</v>
      </c>
      <c r="O4141" s="106" t="s">
        <v>15204</v>
      </c>
      <c r="P4141" s="1074" t="s">
        <v>15200</v>
      </c>
      <c r="Q4141" s="190" t="s">
        <v>559</v>
      </c>
      <c r="R4141" s="190" t="s">
        <v>6931</v>
      </c>
      <c r="S4141" s="190" t="s">
        <v>15205</v>
      </c>
      <c r="AF4141" s="101" t="s">
        <v>15207</v>
      </c>
      <c r="AI4141" s="1374">
        <v>260.41000000000003</v>
      </c>
      <c r="AJ4141" s="101" t="s">
        <v>17696</v>
      </c>
      <c r="AK4141" s="101" t="s">
        <v>17697</v>
      </c>
      <c r="AL4141" s="101">
        <v>43</v>
      </c>
      <c r="AM4141" s="101">
        <v>38</v>
      </c>
      <c r="AN4141" s="1117">
        <v>38.981999999999999</v>
      </c>
      <c r="AO4141" s="101">
        <v>22</v>
      </c>
      <c r="AP4141" s="101">
        <v>46</v>
      </c>
      <c r="AQ4141" s="101">
        <v>20.762</v>
      </c>
      <c r="AR4141" s="101">
        <f t="shared" si="617"/>
        <v>43.644161666666669</v>
      </c>
      <c r="AS4141" s="101">
        <f t="shared" si="618"/>
        <v>22.772433888888887</v>
      </c>
      <c r="AT4141" s="190" t="s">
        <v>43</v>
      </c>
      <c r="AV4141" s="1400" t="s">
        <v>17707</v>
      </c>
      <c r="AW4141" s="1401">
        <v>45575</v>
      </c>
      <c r="AX4141" s="1400" t="s">
        <v>17707</v>
      </c>
      <c r="AY4141" s="1401">
        <v>45575</v>
      </c>
    </row>
    <row r="4142" spans="1:61" ht="45" customHeight="1" x14ac:dyDescent="0.25">
      <c r="B4142" s="190" t="s">
        <v>10256</v>
      </c>
      <c r="C4142" s="190">
        <v>12170830</v>
      </c>
      <c r="D4142" s="191">
        <v>44350</v>
      </c>
      <c r="E4142" s="191">
        <v>44350</v>
      </c>
      <c r="F4142" s="1377">
        <v>46541</v>
      </c>
      <c r="G4142" s="190">
        <v>-7777</v>
      </c>
      <c r="H4142" s="190" t="s">
        <v>15203</v>
      </c>
      <c r="J4142" s="190" t="s">
        <v>15198</v>
      </c>
      <c r="K4142" s="190" t="s">
        <v>11690</v>
      </c>
      <c r="L4142" s="190" t="s">
        <v>15199</v>
      </c>
      <c r="M4142" s="190" t="s">
        <v>210</v>
      </c>
      <c r="N4142" s="190" t="s">
        <v>111</v>
      </c>
      <c r="O4142" s="106" t="s">
        <v>15204</v>
      </c>
      <c r="P4142" s="1074" t="s">
        <v>15200</v>
      </c>
      <c r="Q4142" s="190" t="s">
        <v>559</v>
      </c>
      <c r="R4142" s="190" t="s">
        <v>6931</v>
      </c>
      <c r="S4142" s="190" t="s">
        <v>15205</v>
      </c>
      <c r="AF4142" s="101" t="s">
        <v>15212</v>
      </c>
      <c r="AI4142" s="1374">
        <v>259.94499999999999</v>
      </c>
      <c r="AJ4142" s="101" t="s">
        <v>17698</v>
      </c>
      <c r="AK4142" s="101" t="s">
        <v>17699</v>
      </c>
      <c r="AL4142" s="101">
        <v>43</v>
      </c>
      <c r="AM4142" s="1117">
        <v>38</v>
      </c>
      <c r="AN4142" s="1117">
        <v>41.847000000000001</v>
      </c>
      <c r="AO4142" s="101">
        <v>22</v>
      </c>
      <c r="AP4142" s="101">
        <v>46</v>
      </c>
      <c r="AQ4142" s="101">
        <v>21.681999999999999</v>
      </c>
      <c r="AR4142" s="101">
        <f t="shared" si="617"/>
        <v>43.644957499999997</v>
      </c>
      <c r="AS4142" s="101">
        <f t="shared" si="618"/>
        <v>22.772689444444442</v>
      </c>
      <c r="AT4142" s="190" t="s">
        <v>43</v>
      </c>
      <c r="AV4142" s="1400" t="s">
        <v>17707</v>
      </c>
      <c r="AW4142" s="1401">
        <v>45575</v>
      </c>
      <c r="AX4142" s="1400" t="s">
        <v>17707</v>
      </c>
      <c r="AY4142" s="1401">
        <v>45575</v>
      </c>
    </row>
    <row r="4143" spans="1:61" ht="45" customHeight="1" x14ac:dyDescent="0.25">
      <c r="B4143" s="190" t="s">
        <v>10256</v>
      </c>
      <c r="C4143" s="190">
        <v>12170830</v>
      </c>
      <c r="D4143" s="191">
        <v>44350</v>
      </c>
      <c r="E4143" s="191">
        <v>44350</v>
      </c>
      <c r="F4143" s="1377">
        <v>46541</v>
      </c>
      <c r="G4143" s="190">
        <v>-7777</v>
      </c>
      <c r="H4143" s="190" t="s">
        <v>15203</v>
      </c>
      <c r="J4143" s="190" t="s">
        <v>15198</v>
      </c>
      <c r="K4143" s="190" t="s">
        <v>11690</v>
      </c>
      <c r="L4143" s="190" t="s">
        <v>15199</v>
      </c>
      <c r="M4143" s="190" t="s">
        <v>210</v>
      </c>
      <c r="N4143" s="190" t="s">
        <v>111</v>
      </c>
      <c r="O4143" s="106" t="s">
        <v>15204</v>
      </c>
      <c r="P4143" s="1074" t="s">
        <v>15200</v>
      </c>
      <c r="Q4143" s="190" t="s">
        <v>559</v>
      </c>
      <c r="R4143" s="190" t="s">
        <v>6931</v>
      </c>
      <c r="S4143" s="190" t="s">
        <v>15205</v>
      </c>
      <c r="AF4143" s="101" t="s">
        <v>17700</v>
      </c>
      <c r="AI4143" s="101">
        <v>260.41000000000003</v>
      </c>
      <c r="AJ4143" s="101" t="s">
        <v>17701</v>
      </c>
      <c r="AK4143" s="101" t="s">
        <v>17702</v>
      </c>
      <c r="AL4143" s="101">
        <v>43</v>
      </c>
      <c r="AM4143" s="101">
        <v>38</v>
      </c>
      <c r="AN4143" s="1117">
        <v>41.88</v>
      </c>
      <c r="AO4143" s="101">
        <v>22</v>
      </c>
      <c r="AP4143" s="101">
        <v>46</v>
      </c>
      <c r="AQ4143" s="101">
        <v>20.54</v>
      </c>
      <c r="AR4143" s="101">
        <f t="shared" si="617"/>
        <v>43.644966666666669</v>
      </c>
      <c r="AS4143" s="101">
        <f t="shared" si="618"/>
        <v>22.77237222222222</v>
      </c>
      <c r="AT4143" s="190" t="s">
        <v>43</v>
      </c>
      <c r="AV4143" s="1400" t="s">
        <v>17707</v>
      </c>
      <c r="AW4143" s="1401">
        <v>45575</v>
      </c>
      <c r="AX4143" s="1400" t="s">
        <v>17707</v>
      </c>
      <c r="AY4143" s="1401">
        <v>45575</v>
      </c>
    </row>
    <row r="4144" spans="1:61" ht="45" customHeight="1" x14ac:dyDescent="0.25">
      <c r="B4144" s="190" t="s">
        <v>10256</v>
      </c>
      <c r="C4144" s="190">
        <v>12170830</v>
      </c>
      <c r="D4144" s="191">
        <v>44350</v>
      </c>
      <c r="E4144" s="191">
        <v>44350</v>
      </c>
      <c r="F4144" s="1377">
        <v>46541</v>
      </c>
      <c r="G4144" s="190">
        <v>-7777</v>
      </c>
      <c r="H4144" s="190" t="s">
        <v>15203</v>
      </c>
      <c r="J4144" s="190" t="s">
        <v>15198</v>
      </c>
      <c r="K4144" s="190" t="s">
        <v>11690</v>
      </c>
      <c r="L4144" s="190" t="s">
        <v>15199</v>
      </c>
      <c r="M4144" s="190" t="s">
        <v>210</v>
      </c>
      <c r="N4144" s="190" t="s">
        <v>111</v>
      </c>
      <c r="O4144" s="106" t="s">
        <v>15204</v>
      </c>
      <c r="P4144" s="1074" t="s">
        <v>15200</v>
      </c>
      <c r="Q4144" s="190" t="s">
        <v>559</v>
      </c>
      <c r="R4144" s="190" t="s">
        <v>6931</v>
      </c>
      <c r="S4144" s="190" t="s">
        <v>15205</v>
      </c>
      <c r="AF4144" s="101" t="s">
        <v>17703</v>
      </c>
      <c r="AI4144" s="101">
        <v>259.94499999999999</v>
      </c>
      <c r="AJ4144" s="101" t="s">
        <v>17701</v>
      </c>
      <c r="AK4144" s="101" t="s">
        <v>17704</v>
      </c>
      <c r="AL4144" s="101">
        <v>43</v>
      </c>
      <c r="AM4144" s="1117">
        <v>38</v>
      </c>
      <c r="AN4144" s="1117">
        <v>41.88</v>
      </c>
      <c r="AO4144" s="101">
        <v>22</v>
      </c>
      <c r="AP4144" s="101">
        <v>46</v>
      </c>
      <c r="AQ4144" s="101">
        <v>21.46</v>
      </c>
      <c r="AR4144" s="101">
        <f t="shared" si="617"/>
        <v>43.644966666666669</v>
      </c>
      <c r="AS4144" s="101">
        <f t="shared" si="618"/>
        <v>22.772627777777778</v>
      </c>
      <c r="AT4144" s="190" t="s">
        <v>43</v>
      </c>
      <c r="AV4144" s="1400" t="s">
        <v>17707</v>
      </c>
      <c r="AW4144" s="1401">
        <v>45575</v>
      </c>
      <c r="AX4144" s="1400" t="s">
        <v>17707</v>
      </c>
      <c r="AY4144" s="1401">
        <v>45575</v>
      </c>
    </row>
    <row r="4145" spans="1:61" ht="45" customHeight="1" thickBot="1" x14ac:dyDescent="0.3">
      <c r="A4145" s="1004"/>
      <c r="B4145" s="213" t="s">
        <v>10256</v>
      </c>
      <c r="C4145" s="213">
        <v>12170830</v>
      </c>
      <c r="D4145" s="215">
        <v>44350</v>
      </c>
      <c r="E4145" s="215">
        <v>44350</v>
      </c>
      <c r="F4145" s="215">
        <v>46541</v>
      </c>
      <c r="G4145" s="213">
        <v>-7777</v>
      </c>
      <c r="H4145" s="213" t="s">
        <v>15203</v>
      </c>
      <c r="I4145" s="485"/>
      <c r="J4145" s="213" t="s">
        <v>15198</v>
      </c>
      <c r="K4145" s="213" t="s">
        <v>11690</v>
      </c>
      <c r="L4145" s="213" t="s">
        <v>15199</v>
      </c>
      <c r="M4145" s="213" t="s">
        <v>210</v>
      </c>
      <c r="N4145" s="213" t="s">
        <v>111</v>
      </c>
      <c r="O4145" s="1058" t="s">
        <v>15204</v>
      </c>
      <c r="P4145" s="1075" t="s">
        <v>15200</v>
      </c>
      <c r="Q4145" s="213" t="s">
        <v>559</v>
      </c>
      <c r="R4145" s="213" t="s">
        <v>6931</v>
      </c>
      <c r="S4145" s="213" t="s">
        <v>15205</v>
      </c>
      <c r="T4145" s="485"/>
      <c r="U4145" s="485"/>
      <c r="V4145" s="485"/>
      <c r="W4145" s="485"/>
      <c r="X4145" s="485"/>
      <c r="Y4145" s="485"/>
      <c r="Z4145" s="485"/>
      <c r="AA4145" s="485"/>
      <c r="AB4145" s="485"/>
      <c r="AC4145" s="485"/>
      <c r="AD4145" s="485"/>
      <c r="AE4145" s="485"/>
      <c r="AF4145" s="216" t="s">
        <v>17705</v>
      </c>
      <c r="AG4145" s="485"/>
      <c r="AH4145" s="485"/>
      <c r="AI4145" s="216">
        <v>267.43599999999998</v>
      </c>
      <c r="AJ4145" s="216" t="s">
        <v>17694</v>
      </c>
      <c r="AK4145" s="216" t="s">
        <v>17706</v>
      </c>
      <c r="AL4145" s="216">
        <v>43</v>
      </c>
      <c r="AM4145" s="216">
        <v>38</v>
      </c>
      <c r="AN4145" s="1122">
        <v>39.76</v>
      </c>
      <c r="AO4145" s="216">
        <v>22</v>
      </c>
      <c r="AP4145" s="216">
        <v>46</v>
      </c>
      <c r="AQ4145" s="216">
        <v>21.28</v>
      </c>
      <c r="AR4145" s="216">
        <f t="shared" si="617"/>
        <v>43.644377777777777</v>
      </c>
      <c r="AS4145" s="216">
        <f t="shared" si="618"/>
        <v>22.772577777777776</v>
      </c>
      <c r="AT4145" s="213" t="s">
        <v>43</v>
      </c>
      <c r="AU4145" s="485"/>
      <c r="AV4145" s="1357" t="s">
        <v>17707</v>
      </c>
      <c r="AW4145" s="1358">
        <v>45575</v>
      </c>
      <c r="AX4145" s="1357" t="s">
        <v>17707</v>
      </c>
      <c r="AY4145" s="1358">
        <v>45575</v>
      </c>
      <c r="AZ4145" s="1270"/>
      <c r="BA4145" s="1077"/>
      <c r="BB4145" s="1270"/>
      <c r="BC4145" s="1077"/>
      <c r="BD4145" s="1270"/>
      <c r="BE4145" s="1077"/>
      <c r="BF4145" s="485"/>
    </row>
    <row r="4146" spans="1:61" ht="45" customHeight="1" x14ac:dyDescent="0.25">
      <c r="A4146" s="101">
        <v>1429</v>
      </c>
      <c r="B4146" s="190" t="s">
        <v>10256</v>
      </c>
      <c r="C4146" s="190">
        <v>12170831</v>
      </c>
      <c r="D4146" s="191">
        <v>44351</v>
      </c>
      <c r="E4146" s="191">
        <v>44351</v>
      </c>
      <c r="F4146" s="191">
        <v>46542</v>
      </c>
      <c r="G4146" s="190">
        <v>-7777</v>
      </c>
      <c r="H4146" s="190" t="s">
        <v>7039</v>
      </c>
      <c r="J4146" s="190" t="s">
        <v>7041</v>
      </c>
      <c r="K4146" s="190" t="s">
        <v>11690</v>
      </c>
      <c r="L4146" s="190" t="s">
        <v>1215</v>
      </c>
      <c r="M4146" s="190" t="s">
        <v>210</v>
      </c>
      <c r="N4146" s="190" t="s">
        <v>111</v>
      </c>
      <c r="O4146" s="106" t="s">
        <v>15208</v>
      </c>
      <c r="P4146" s="1074" t="s">
        <v>12502</v>
      </c>
      <c r="Q4146" s="190" t="s">
        <v>559</v>
      </c>
      <c r="R4146" s="190" t="s">
        <v>6931</v>
      </c>
      <c r="S4146" s="190" t="s">
        <v>15209</v>
      </c>
      <c r="T4146" s="1074"/>
      <c r="U4146" s="88"/>
      <c r="V4146" s="88"/>
      <c r="W4146" s="190"/>
      <c r="Y4146" s="88"/>
      <c r="Z4146" s="88"/>
      <c r="AA4146" s="88"/>
      <c r="AB4146" s="106"/>
      <c r="AC4146" s="88"/>
      <c r="AD4146" s="88"/>
      <c r="AE4146" s="88"/>
      <c r="AF4146" s="208" t="s">
        <v>17809</v>
      </c>
      <c r="AG4146" s="101"/>
      <c r="AH4146" s="101"/>
      <c r="AI4146" s="101">
        <v>267.77999999999997</v>
      </c>
      <c r="AJ4146" s="101" t="s">
        <v>17810</v>
      </c>
      <c r="AK4146" s="101" t="s">
        <v>17811</v>
      </c>
      <c r="AL4146" s="101">
        <v>43</v>
      </c>
      <c r="AM4146" s="1117">
        <v>40</v>
      </c>
      <c r="AN4146" s="1117">
        <v>22.47</v>
      </c>
      <c r="AO4146" s="101">
        <v>22</v>
      </c>
      <c r="AP4146" s="101">
        <v>43</v>
      </c>
      <c r="AQ4146" s="101">
        <v>57.2</v>
      </c>
      <c r="AR4146" s="101">
        <f t="shared" si="617"/>
        <v>43.672908333333332</v>
      </c>
      <c r="AS4146" s="101">
        <f t="shared" si="618"/>
        <v>22.732555555555553</v>
      </c>
      <c r="AT4146" s="190" t="s">
        <v>43</v>
      </c>
      <c r="AV4146" s="101" t="s">
        <v>17821</v>
      </c>
      <c r="AW4146" s="243">
        <v>45625</v>
      </c>
      <c r="AX4146" s="101" t="s">
        <v>17821</v>
      </c>
      <c r="AY4146" s="243">
        <v>45625</v>
      </c>
      <c r="BF4146" s="190"/>
      <c r="BH4146" s="1011"/>
      <c r="BI4146" s="1011"/>
    </row>
    <row r="4147" spans="1:61" ht="45" customHeight="1" x14ac:dyDescent="0.25">
      <c r="B4147" s="190" t="s">
        <v>10256</v>
      </c>
      <c r="C4147" s="190">
        <v>12170831</v>
      </c>
      <c r="D4147" s="191">
        <v>44351</v>
      </c>
      <c r="E4147" s="191">
        <v>44351</v>
      </c>
      <c r="F4147" s="191">
        <v>46542</v>
      </c>
      <c r="G4147" s="190">
        <v>-7777</v>
      </c>
      <c r="H4147" s="190" t="s">
        <v>7039</v>
      </c>
      <c r="J4147" s="190" t="s">
        <v>7041</v>
      </c>
      <c r="K4147" s="190" t="s">
        <v>11690</v>
      </c>
      <c r="L4147" s="190" t="s">
        <v>1215</v>
      </c>
      <c r="M4147" s="190" t="s">
        <v>210</v>
      </c>
      <c r="N4147" s="190" t="s">
        <v>111</v>
      </c>
      <c r="O4147" s="106" t="s">
        <v>15208</v>
      </c>
      <c r="P4147" s="1074" t="s">
        <v>12502</v>
      </c>
      <c r="Q4147" s="190" t="s">
        <v>559</v>
      </c>
      <c r="R4147" s="190" t="s">
        <v>6931</v>
      </c>
      <c r="S4147" s="190" t="s">
        <v>15209</v>
      </c>
      <c r="AF4147" s="1372" t="s">
        <v>17812</v>
      </c>
      <c r="AI4147" s="101">
        <v>267.55</v>
      </c>
      <c r="AJ4147" s="101" t="s">
        <v>17813</v>
      </c>
      <c r="AK4147" s="101" t="s">
        <v>17814</v>
      </c>
      <c r="AL4147" s="101">
        <v>43</v>
      </c>
      <c r="AM4147" s="101">
        <v>40</v>
      </c>
      <c r="AN4147" s="1117">
        <v>22.97</v>
      </c>
      <c r="AO4147" s="101">
        <v>22</v>
      </c>
      <c r="AP4147" s="101">
        <v>43</v>
      </c>
      <c r="AQ4147" s="101">
        <v>58.61</v>
      </c>
      <c r="AR4147" s="101">
        <f t="shared" si="617"/>
        <v>43.673047222222223</v>
      </c>
      <c r="AS4147" s="101">
        <f t="shared" si="618"/>
        <v>22.732947222222222</v>
      </c>
      <c r="AT4147" s="190" t="s">
        <v>43</v>
      </c>
      <c r="AV4147" s="101" t="s">
        <v>17821</v>
      </c>
      <c r="AW4147" s="243">
        <v>45625</v>
      </c>
      <c r="AX4147" s="101" t="s">
        <v>17821</v>
      </c>
      <c r="AY4147" s="243">
        <v>45625</v>
      </c>
    </row>
    <row r="4148" spans="1:61" ht="45" customHeight="1" x14ac:dyDescent="0.25">
      <c r="B4148" s="190" t="s">
        <v>10256</v>
      </c>
      <c r="C4148" s="190">
        <v>12170831</v>
      </c>
      <c r="D4148" s="191">
        <v>44351</v>
      </c>
      <c r="E4148" s="191">
        <v>44351</v>
      </c>
      <c r="F4148" s="191">
        <v>46542</v>
      </c>
      <c r="G4148" s="190">
        <v>-7777</v>
      </c>
      <c r="H4148" s="190" t="s">
        <v>7039</v>
      </c>
      <c r="J4148" s="190" t="s">
        <v>7041</v>
      </c>
      <c r="K4148" s="190" t="s">
        <v>11690</v>
      </c>
      <c r="L4148" s="190" t="s">
        <v>1215</v>
      </c>
      <c r="M4148" s="190" t="s">
        <v>210</v>
      </c>
      <c r="N4148" s="190" t="s">
        <v>111</v>
      </c>
      <c r="O4148" s="106" t="s">
        <v>15208</v>
      </c>
      <c r="P4148" s="1074" t="s">
        <v>12502</v>
      </c>
      <c r="Q4148" s="190" t="s">
        <v>559</v>
      </c>
      <c r="R4148" s="190" t="s">
        <v>6931</v>
      </c>
      <c r="S4148" s="190" t="s">
        <v>15209</v>
      </c>
      <c r="AF4148" s="101" t="s">
        <v>17817</v>
      </c>
      <c r="AI4148" s="101">
        <v>274.98099999999999</v>
      </c>
      <c r="AJ4148" s="101" t="s">
        <v>15210</v>
      </c>
      <c r="AK4148" s="101" t="s">
        <v>15211</v>
      </c>
      <c r="AL4148" s="101">
        <v>43</v>
      </c>
      <c r="AM4148" s="1117">
        <v>40</v>
      </c>
      <c r="AN4148" s="1117">
        <v>21.43</v>
      </c>
      <c r="AO4148" s="101">
        <v>22</v>
      </c>
      <c r="AP4148" s="101">
        <v>43</v>
      </c>
      <c r="AQ4148" s="101">
        <v>58.33</v>
      </c>
      <c r="AR4148" s="101">
        <f t="shared" si="617"/>
        <v>43.672619444444443</v>
      </c>
      <c r="AS4148" s="101">
        <f t="shared" si="618"/>
        <v>22.732869444444443</v>
      </c>
      <c r="AT4148" s="190" t="s">
        <v>43</v>
      </c>
      <c r="AV4148" s="101" t="s">
        <v>17821</v>
      </c>
      <c r="AW4148" s="243">
        <v>45625</v>
      </c>
      <c r="AX4148" s="101" t="s">
        <v>17821</v>
      </c>
      <c r="AY4148" s="243">
        <v>45625</v>
      </c>
    </row>
    <row r="4149" spans="1:61" ht="45" customHeight="1" x14ac:dyDescent="0.25">
      <c r="B4149" s="190" t="s">
        <v>10256</v>
      </c>
      <c r="C4149" s="190">
        <v>12170831</v>
      </c>
      <c r="D4149" s="191">
        <v>44351</v>
      </c>
      <c r="E4149" s="191">
        <v>44351</v>
      </c>
      <c r="F4149" s="191">
        <v>46542</v>
      </c>
      <c r="G4149" s="190">
        <v>-7777</v>
      </c>
      <c r="H4149" s="190" t="s">
        <v>7039</v>
      </c>
      <c r="J4149" s="190" t="s">
        <v>7041</v>
      </c>
      <c r="K4149" s="190" t="s">
        <v>11690</v>
      </c>
      <c r="L4149" s="190" t="s">
        <v>1215</v>
      </c>
      <c r="M4149" s="190" t="s">
        <v>210</v>
      </c>
      <c r="N4149" s="190" t="s">
        <v>111</v>
      </c>
      <c r="O4149" s="106" t="s">
        <v>15208</v>
      </c>
      <c r="P4149" s="1074" t="s">
        <v>12502</v>
      </c>
      <c r="Q4149" s="190" t="s">
        <v>559</v>
      </c>
      <c r="R4149" s="190" t="s">
        <v>6931</v>
      </c>
      <c r="S4149" s="190" t="s">
        <v>15209</v>
      </c>
      <c r="AF4149" s="101" t="s">
        <v>17818</v>
      </c>
      <c r="AI4149" s="101">
        <v>273.93299999999999</v>
      </c>
      <c r="AJ4149" s="101" t="s">
        <v>17815</v>
      </c>
      <c r="AK4149" s="101" t="s">
        <v>17816</v>
      </c>
      <c r="AL4149" s="101">
        <v>43</v>
      </c>
      <c r="AM4149" s="101">
        <v>40</v>
      </c>
      <c r="AN4149" s="1117">
        <v>21.69</v>
      </c>
      <c r="AO4149" s="101">
        <v>22</v>
      </c>
      <c r="AP4149" s="101">
        <v>43</v>
      </c>
      <c r="AQ4149" s="101">
        <v>59.71</v>
      </c>
      <c r="AR4149" s="101">
        <f t="shared" si="617"/>
        <v>43.672691666666665</v>
      </c>
      <c r="AS4149" s="101">
        <f t="shared" si="618"/>
        <v>22.733252777777775</v>
      </c>
      <c r="AT4149" s="190" t="s">
        <v>43</v>
      </c>
      <c r="AV4149" s="101" t="s">
        <v>17821</v>
      </c>
      <c r="AW4149" s="243">
        <v>45625</v>
      </c>
      <c r="AX4149" s="101" t="s">
        <v>17821</v>
      </c>
      <c r="AY4149" s="243">
        <v>45625</v>
      </c>
    </row>
    <row r="4150" spans="1:61" ht="45" customHeight="1" x14ac:dyDescent="0.25">
      <c r="B4150" s="190" t="s">
        <v>10256</v>
      </c>
      <c r="C4150" s="190">
        <v>12170831</v>
      </c>
      <c r="D4150" s="191">
        <v>44351</v>
      </c>
      <c r="E4150" s="191">
        <v>44351</v>
      </c>
      <c r="F4150" s="191">
        <v>46542</v>
      </c>
      <c r="G4150" s="190">
        <v>-7777</v>
      </c>
      <c r="H4150" s="190" t="s">
        <v>7039</v>
      </c>
      <c r="J4150" s="190" t="s">
        <v>7041</v>
      </c>
      <c r="K4150" s="190" t="s">
        <v>11690</v>
      </c>
      <c r="L4150" s="190" t="s">
        <v>1215</v>
      </c>
      <c r="M4150" s="190" t="s">
        <v>210</v>
      </c>
      <c r="N4150" s="190" t="s">
        <v>111</v>
      </c>
      <c r="O4150" s="106" t="s">
        <v>15208</v>
      </c>
      <c r="P4150" s="1074" t="s">
        <v>12502</v>
      </c>
      <c r="Q4150" s="190" t="s">
        <v>559</v>
      </c>
      <c r="R4150" s="190" t="s">
        <v>6931</v>
      </c>
      <c r="S4150" s="190" t="s">
        <v>15209</v>
      </c>
      <c r="AF4150" s="101" t="s">
        <v>17819</v>
      </c>
      <c r="AI4150" s="101">
        <v>265.18400000000003</v>
      </c>
      <c r="AJ4150" s="101" t="s">
        <v>15213</v>
      </c>
      <c r="AK4150" s="101" t="s">
        <v>15214</v>
      </c>
      <c r="AL4150" s="101">
        <v>43</v>
      </c>
      <c r="AM4150" s="1117">
        <v>40</v>
      </c>
      <c r="AN4150" s="1117">
        <v>21.96</v>
      </c>
      <c r="AO4150" s="101">
        <v>22</v>
      </c>
      <c r="AP4150" s="101">
        <v>43</v>
      </c>
      <c r="AQ4150" s="101">
        <v>57.8</v>
      </c>
      <c r="AR4150" s="101">
        <f t="shared" si="617"/>
        <v>43.672766666666668</v>
      </c>
      <c r="AS4150" s="101">
        <f t="shared" si="618"/>
        <v>22.732722222222222</v>
      </c>
      <c r="AT4150" s="190" t="s">
        <v>43</v>
      </c>
      <c r="AV4150" s="101" t="s">
        <v>17821</v>
      </c>
      <c r="AW4150" s="243">
        <v>45625</v>
      </c>
      <c r="AX4150" s="101" t="s">
        <v>17821</v>
      </c>
      <c r="AY4150" s="243">
        <v>45625</v>
      </c>
    </row>
    <row r="4151" spans="1:61" ht="45" customHeight="1" thickBot="1" x14ac:dyDescent="0.3">
      <c r="A4151" s="1004"/>
      <c r="B4151" s="213" t="s">
        <v>10256</v>
      </c>
      <c r="C4151" s="213">
        <v>12170831</v>
      </c>
      <c r="D4151" s="215">
        <v>44351</v>
      </c>
      <c r="E4151" s="215">
        <v>44351</v>
      </c>
      <c r="F4151" s="215">
        <v>46542</v>
      </c>
      <c r="G4151" s="213">
        <v>-7777</v>
      </c>
      <c r="H4151" s="213" t="s">
        <v>7039</v>
      </c>
      <c r="I4151" s="485"/>
      <c r="J4151" s="213" t="s">
        <v>7041</v>
      </c>
      <c r="K4151" s="213" t="s">
        <v>11690</v>
      </c>
      <c r="L4151" s="213" t="s">
        <v>1215</v>
      </c>
      <c r="M4151" s="213" t="s">
        <v>210</v>
      </c>
      <c r="N4151" s="213" t="s">
        <v>111</v>
      </c>
      <c r="O4151" s="1058" t="s">
        <v>15208</v>
      </c>
      <c r="P4151" s="1075" t="s">
        <v>12502</v>
      </c>
      <c r="Q4151" s="213" t="s">
        <v>559</v>
      </c>
      <c r="R4151" s="213" t="s">
        <v>6931</v>
      </c>
      <c r="S4151" s="213" t="s">
        <v>15209</v>
      </c>
      <c r="T4151" s="485"/>
      <c r="U4151" s="485"/>
      <c r="V4151" s="485"/>
      <c r="W4151" s="485"/>
      <c r="X4151" s="485"/>
      <c r="Y4151" s="485"/>
      <c r="Z4151" s="485"/>
      <c r="AA4151" s="485"/>
      <c r="AB4151" s="485"/>
      <c r="AC4151" s="485"/>
      <c r="AD4151" s="485"/>
      <c r="AE4151" s="485"/>
      <c r="AF4151" s="216" t="s">
        <v>17820</v>
      </c>
      <c r="AG4151" s="485"/>
      <c r="AH4151" s="485"/>
      <c r="AI4151" s="216">
        <v>265.02999999999997</v>
      </c>
      <c r="AJ4151" s="216" t="s">
        <v>15215</v>
      </c>
      <c r="AK4151" s="216" t="s">
        <v>15216</v>
      </c>
      <c r="AL4151" s="216">
        <v>43</v>
      </c>
      <c r="AM4151" s="216">
        <v>40</v>
      </c>
      <c r="AN4151" s="1122">
        <v>23.21</v>
      </c>
      <c r="AO4151" s="216">
        <v>22</v>
      </c>
      <c r="AP4151" s="216">
        <v>43</v>
      </c>
      <c r="AQ4151" s="216">
        <v>56.6</v>
      </c>
      <c r="AR4151" s="216">
        <f t="shared" si="617"/>
        <v>43.673113888888885</v>
      </c>
      <c r="AS4151" s="216">
        <f t="shared" si="618"/>
        <v>22.732388888888888</v>
      </c>
      <c r="AT4151" s="213" t="s">
        <v>43</v>
      </c>
      <c r="AU4151" s="485"/>
      <c r="AV4151" s="216" t="s">
        <v>17821</v>
      </c>
      <c r="AW4151" s="721">
        <v>45625</v>
      </c>
      <c r="AX4151" s="216" t="s">
        <v>17821</v>
      </c>
      <c r="AY4151" s="721">
        <v>45625</v>
      </c>
      <c r="AZ4151" s="1270"/>
      <c r="BA4151" s="1077"/>
      <c r="BB4151" s="1270"/>
      <c r="BC4151" s="1077"/>
      <c r="BD4151" s="1270"/>
      <c r="BE4151" s="1077"/>
      <c r="BF4151" s="485"/>
    </row>
    <row r="4152" spans="1:61" ht="45" customHeight="1" x14ac:dyDescent="0.25">
      <c r="A4152" s="101">
        <v>1430</v>
      </c>
      <c r="B4152" s="190" t="s">
        <v>10256</v>
      </c>
      <c r="C4152" s="190">
        <v>12770145</v>
      </c>
      <c r="D4152" s="191">
        <v>44350</v>
      </c>
      <c r="E4152" s="191">
        <v>44350</v>
      </c>
      <c r="F4152" s="191">
        <v>45446</v>
      </c>
      <c r="G4152" s="190">
        <v>-7777</v>
      </c>
      <c r="H4152" s="190" t="s">
        <v>1426</v>
      </c>
      <c r="J4152" s="190" t="s">
        <v>7041</v>
      </c>
      <c r="K4152" s="190" t="s">
        <v>11690</v>
      </c>
      <c r="L4152" s="190" t="s">
        <v>15182</v>
      </c>
      <c r="M4152" s="190" t="s">
        <v>210</v>
      </c>
      <c r="N4152" s="190" t="s">
        <v>111</v>
      </c>
      <c r="O4152" s="106" t="s">
        <v>15217</v>
      </c>
      <c r="P4152" s="1074" t="s">
        <v>15183</v>
      </c>
      <c r="Q4152" s="190" t="s">
        <v>559</v>
      </c>
      <c r="R4152" s="190" t="s">
        <v>6931</v>
      </c>
      <c r="S4152" s="190" t="s">
        <v>15218</v>
      </c>
      <c r="T4152" s="1074"/>
      <c r="U4152" s="88"/>
      <c r="V4152" s="88"/>
      <c r="W4152" s="190"/>
      <c r="Y4152" s="88"/>
      <c r="Z4152" s="88"/>
      <c r="AA4152" s="88"/>
      <c r="AB4152" s="106"/>
      <c r="AC4152" s="88"/>
      <c r="AD4152" s="88"/>
      <c r="AE4152" s="88"/>
      <c r="AF4152" s="1372" t="s">
        <v>15223</v>
      </c>
      <c r="AG4152" s="101"/>
      <c r="AH4152" s="101"/>
      <c r="AI4152" s="101">
        <v>270.44</v>
      </c>
      <c r="AJ4152" s="101" t="s">
        <v>15219</v>
      </c>
      <c r="AK4152" s="101" t="s">
        <v>15220</v>
      </c>
      <c r="AL4152" s="101">
        <v>43</v>
      </c>
      <c r="AM4152" s="1117">
        <v>40</v>
      </c>
      <c r="AN4152" s="1117">
        <v>2.92</v>
      </c>
      <c r="AO4152" s="101">
        <v>22</v>
      </c>
      <c r="AP4152" s="101">
        <v>44</v>
      </c>
      <c r="AQ4152" s="101">
        <v>32.630000000000003</v>
      </c>
      <c r="AR4152" s="101">
        <f t="shared" si="617"/>
        <v>43.667477777777776</v>
      </c>
      <c r="AS4152" s="101">
        <f t="shared" si="618"/>
        <v>22.742397222222223</v>
      </c>
      <c r="AT4152" s="190" t="s">
        <v>34</v>
      </c>
      <c r="BF4152" s="190"/>
      <c r="BH4152" s="1011"/>
      <c r="BI4152" s="1011"/>
    </row>
    <row r="4153" spans="1:61" ht="45" customHeight="1" x14ac:dyDescent="0.25">
      <c r="B4153" s="190" t="s">
        <v>10256</v>
      </c>
      <c r="C4153" s="190">
        <v>12770145</v>
      </c>
      <c r="D4153" s="191">
        <v>44350</v>
      </c>
      <c r="E4153" s="191">
        <v>44350</v>
      </c>
      <c r="F4153" s="191">
        <v>45446</v>
      </c>
      <c r="G4153" s="190">
        <v>-7777</v>
      </c>
      <c r="H4153" s="190" t="s">
        <v>1426</v>
      </c>
      <c r="J4153" s="190" t="s">
        <v>7041</v>
      </c>
      <c r="K4153" s="190" t="s">
        <v>11690</v>
      </c>
      <c r="L4153" s="190" t="s">
        <v>15182</v>
      </c>
      <c r="M4153" s="190" t="s">
        <v>210</v>
      </c>
      <c r="N4153" s="190" t="s">
        <v>111</v>
      </c>
      <c r="O4153" s="106" t="s">
        <v>15217</v>
      </c>
      <c r="P4153" s="1074" t="s">
        <v>15183</v>
      </c>
      <c r="Q4153" s="190" t="s">
        <v>559</v>
      </c>
      <c r="R4153" s="190" t="s">
        <v>6931</v>
      </c>
      <c r="S4153" s="190" t="s">
        <v>15218</v>
      </c>
      <c r="AF4153" s="101" t="s">
        <v>15224</v>
      </c>
      <c r="AI4153" s="101">
        <v>267.36</v>
      </c>
      <c r="AJ4153" s="101" t="s">
        <v>15221</v>
      </c>
      <c r="AK4153" s="101" t="s">
        <v>15222</v>
      </c>
      <c r="AL4153" s="101">
        <v>43</v>
      </c>
      <c r="AM4153" s="1117">
        <v>40</v>
      </c>
      <c r="AN4153" s="1117">
        <v>6.1980000000000004</v>
      </c>
      <c r="AO4153" s="101">
        <v>22</v>
      </c>
      <c r="AP4153" s="101">
        <v>44</v>
      </c>
      <c r="AQ4153" s="101">
        <v>33.106999999999999</v>
      </c>
      <c r="AR4153" s="101">
        <f t="shared" si="617"/>
        <v>43.668388333333333</v>
      </c>
      <c r="AS4153" s="101">
        <f t="shared" si="618"/>
        <v>22.742529722222223</v>
      </c>
      <c r="AT4153" s="190" t="s">
        <v>34</v>
      </c>
    </row>
    <row r="4154" spans="1:61" ht="45" customHeight="1" x14ac:dyDescent="0.25">
      <c r="B4154" s="190" t="s">
        <v>10256</v>
      </c>
      <c r="C4154" s="190">
        <v>12770145</v>
      </c>
      <c r="D4154" s="191">
        <v>44350</v>
      </c>
      <c r="E4154" s="191">
        <v>44350</v>
      </c>
      <c r="F4154" s="191">
        <v>45446</v>
      </c>
      <c r="G4154" s="190">
        <v>-7777</v>
      </c>
      <c r="H4154" s="190" t="s">
        <v>1426</v>
      </c>
      <c r="J4154" s="190" t="s">
        <v>7041</v>
      </c>
      <c r="K4154" s="190" t="s">
        <v>11690</v>
      </c>
      <c r="L4154" s="190" t="s">
        <v>15182</v>
      </c>
      <c r="M4154" s="190" t="s">
        <v>210</v>
      </c>
      <c r="N4154" s="190" t="s">
        <v>111</v>
      </c>
      <c r="O4154" s="106" t="s">
        <v>15217</v>
      </c>
      <c r="P4154" s="1074" t="s">
        <v>15183</v>
      </c>
      <c r="Q4154" s="190" t="s">
        <v>559</v>
      </c>
      <c r="R4154" s="190" t="s">
        <v>6931</v>
      </c>
      <c r="S4154" s="190" t="s">
        <v>15218</v>
      </c>
      <c r="AF4154" s="101" t="s">
        <v>15225</v>
      </c>
      <c r="AI4154" s="101">
        <v>270.44</v>
      </c>
      <c r="AJ4154" s="101" t="s">
        <v>15227</v>
      </c>
      <c r="AK4154" s="101" t="s">
        <v>15228</v>
      </c>
      <c r="AL4154" s="101">
        <v>43</v>
      </c>
      <c r="AM4154" s="1117">
        <v>40</v>
      </c>
      <c r="AN4154" s="1117">
        <v>2.96</v>
      </c>
      <c r="AO4154" s="101">
        <v>22</v>
      </c>
      <c r="AP4154" s="101">
        <v>44</v>
      </c>
      <c r="AQ4154" s="101">
        <v>32.01</v>
      </c>
      <c r="AR4154" s="101">
        <f t="shared" si="617"/>
        <v>43.667488888888883</v>
      </c>
      <c r="AS4154" s="101">
        <f t="shared" si="618"/>
        <v>22.742225000000001</v>
      </c>
      <c r="AT4154" s="190" t="s">
        <v>34</v>
      </c>
    </row>
    <row r="4155" spans="1:61" ht="45" customHeight="1" thickBot="1" x14ac:dyDescent="0.3">
      <c r="A4155" s="1004"/>
      <c r="B4155" s="213" t="s">
        <v>10256</v>
      </c>
      <c r="C4155" s="213">
        <v>12770145</v>
      </c>
      <c r="D4155" s="215">
        <v>44350</v>
      </c>
      <c r="E4155" s="215">
        <v>44350</v>
      </c>
      <c r="F4155" s="215">
        <v>45446</v>
      </c>
      <c r="G4155" s="213">
        <v>-7777</v>
      </c>
      <c r="H4155" s="213" t="s">
        <v>1426</v>
      </c>
      <c r="I4155" s="485"/>
      <c r="J4155" s="213" t="s">
        <v>7041</v>
      </c>
      <c r="K4155" s="213" t="s">
        <v>11690</v>
      </c>
      <c r="L4155" s="213" t="s">
        <v>15182</v>
      </c>
      <c r="M4155" s="213" t="s">
        <v>210</v>
      </c>
      <c r="N4155" s="213" t="s">
        <v>111</v>
      </c>
      <c r="O4155" s="1058" t="s">
        <v>15217</v>
      </c>
      <c r="P4155" s="1075" t="s">
        <v>15183</v>
      </c>
      <c r="Q4155" s="213" t="s">
        <v>559</v>
      </c>
      <c r="R4155" s="213" t="s">
        <v>6931</v>
      </c>
      <c r="S4155" s="213" t="s">
        <v>15218</v>
      </c>
      <c r="T4155" s="485"/>
      <c r="U4155" s="485"/>
      <c r="V4155" s="485"/>
      <c r="W4155" s="485"/>
      <c r="X4155" s="485"/>
      <c r="Y4155" s="485"/>
      <c r="Z4155" s="485"/>
      <c r="AA4155" s="485"/>
      <c r="AB4155" s="485"/>
      <c r="AC4155" s="485"/>
      <c r="AD4155" s="485"/>
      <c r="AE4155" s="485"/>
      <c r="AF4155" s="216" t="s">
        <v>15226</v>
      </c>
      <c r="AG4155" s="485"/>
      <c r="AH4155" s="485"/>
      <c r="AI4155" s="216">
        <v>267.36</v>
      </c>
      <c r="AJ4155" s="216" t="s">
        <v>15229</v>
      </c>
      <c r="AK4155" s="216" t="s">
        <v>15230</v>
      </c>
      <c r="AL4155" s="216">
        <v>43</v>
      </c>
      <c r="AM4155" s="1122">
        <v>40</v>
      </c>
      <c r="AN4155" s="1122">
        <v>6.24</v>
      </c>
      <c r="AO4155" s="216">
        <v>22</v>
      </c>
      <c r="AP4155" s="216">
        <v>44</v>
      </c>
      <c r="AQ4155" s="216">
        <v>32.49</v>
      </c>
      <c r="AR4155" s="216">
        <f t="shared" si="617"/>
        <v>43.668399999999998</v>
      </c>
      <c r="AS4155" s="216">
        <f t="shared" si="618"/>
        <v>22.742358333333335</v>
      </c>
      <c r="AT4155" s="213" t="s">
        <v>34</v>
      </c>
      <c r="AU4155" s="485"/>
      <c r="AV4155" s="1270"/>
      <c r="AW4155" s="1077"/>
      <c r="AX4155" s="1270"/>
      <c r="AY4155" s="1077"/>
      <c r="AZ4155" s="1270"/>
      <c r="BA4155" s="1077"/>
      <c r="BB4155" s="1270"/>
      <c r="BC4155" s="1077"/>
      <c r="BD4155" s="1270"/>
      <c r="BE4155" s="1077"/>
      <c r="BF4155" s="485"/>
    </row>
    <row r="4156" spans="1:61" ht="45" customHeight="1" x14ac:dyDescent="0.25">
      <c r="A4156" s="101">
        <v>1431</v>
      </c>
      <c r="B4156" s="190" t="s">
        <v>828</v>
      </c>
      <c r="C4156" s="190">
        <v>12170832</v>
      </c>
      <c r="D4156" s="191">
        <v>44368</v>
      </c>
      <c r="E4156" s="191">
        <v>44368</v>
      </c>
      <c r="F4156" s="191">
        <v>45464</v>
      </c>
      <c r="G4156" s="190">
        <v>-7777</v>
      </c>
      <c r="H4156" s="190" t="s">
        <v>15231</v>
      </c>
      <c r="J4156" s="190" t="s">
        <v>12213</v>
      </c>
      <c r="K4156" s="190" t="s">
        <v>33</v>
      </c>
      <c r="L4156" s="190" t="s">
        <v>45</v>
      </c>
      <c r="M4156" s="190" t="s">
        <v>45</v>
      </c>
      <c r="N4156" s="190" t="s">
        <v>41</v>
      </c>
      <c r="O4156" s="106" t="s">
        <v>1861</v>
      </c>
      <c r="P4156" s="1074" t="s">
        <v>12214</v>
      </c>
      <c r="Q4156" s="190" t="s">
        <v>559</v>
      </c>
      <c r="R4156" s="190" t="s">
        <v>6931</v>
      </c>
      <c r="S4156" s="190" t="s">
        <v>15232</v>
      </c>
      <c r="T4156" s="1074"/>
      <c r="U4156" s="88"/>
      <c r="V4156" s="88"/>
      <c r="W4156" s="190"/>
      <c r="Y4156" s="88"/>
      <c r="Z4156" s="88"/>
      <c r="AA4156" s="88"/>
      <c r="AB4156" s="106"/>
      <c r="AC4156" s="88"/>
      <c r="AD4156" s="88"/>
      <c r="AE4156" s="88"/>
      <c r="AF4156" s="208" t="s">
        <v>15233</v>
      </c>
      <c r="AG4156" s="101"/>
      <c r="AH4156" s="101"/>
      <c r="AI4156" s="101">
        <v>279</v>
      </c>
      <c r="AJ4156" s="101" t="s">
        <v>15234</v>
      </c>
      <c r="AK4156" s="101" t="s">
        <v>15235</v>
      </c>
      <c r="AL4156" s="101">
        <v>42</v>
      </c>
      <c r="AM4156" s="1117">
        <v>55</v>
      </c>
      <c r="AN4156" s="1117">
        <v>51.67</v>
      </c>
      <c r="AO4156" s="101">
        <v>25</v>
      </c>
      <c r="AP4156" s="101">
        <v>52</v>
      </c>
      <c r="AQ4156" s="101">
        <v>24.76</v>
      </c>
      <c r="AR4156" s="101">
        <f t="shared" si="617"/>
        <v>42.931019444444445</v>
      </c>
      <c r="AS4156" s="101">
        <f t="shared" si="618"/>
        <v>25.873544444444445</v>
      </c>
      <c r="AT4156" s="190" t="s">
        <v>34</v>
      </c>
      <c r="BF4156" s="190"/>
      <c r="BH4156" s="1011"/>
      <c r="BI4156" s="1011"/>
    </row>
    <row r="4157" spans="1:61" ht="45" customHeight="1" x14ac:dyDescent="0.25">
      <c r="B4157" s="190" t="s">
        <v>828</v>
      </c>
      <c r="C4157" s="190">
        <v>12170832</v>
      </c>
      <c r="D4157" s="191">
        <v>44368</v>
      </c>
      <c r="E4157" s="191">
        <v>44368</v>
      </c>
      <c r="F4157" s="191">
        <v>45464</v>
      </c>
      <c r="G4157" s="190">
        <v>-7777</v>
      </c>
      <c r="H4157" s="190" t="s">
        <v>15231</v>
      </c>
      <c r="J4157" s="190" t="s">
        <v>12213</v>
      </c>
      <c r="K4157" s="190" t="s">
        <v>33</v>
      </c>
      <c r="L4157" s="190" t="s">
        <v>45</v>
      </c>
      <c r="M4157" s="190" t="s">
        <v>45</v>
      </c>
      <c r="N4157" s="190" t="s">
        <v>41</v>
      </c>
      <c r="O4157" s="106" t="s">
        <v>1861</v>
      </c>
      <c r="P4157" s="1074" t="s">
        <v>12214</v>
      </c>
      <c r="Q4157" s="190" t="s">
        <v>559</v>
      </c>
      <c r="R4157" s="190" t="s">
        <v>6931</v>
      </c>
      <c r="S4157" s="190" t="s">
        <v>15232</v>
      </c>
      <c r="AF4157" s="101" t="s">
        <v>15236</v>
      </c>
      <c r="AI4157" s="101">
        <v>279</v>
      </c>
      <c r="AJ4157" s="101" t="s">
        <v>15237</v>
      </c>
      <c r="AK4157" s="101" t="s">
        <v>15238</v>
      </c>
      <c r="AL4157" s="101">
        <v>42</v>
      </c>
      <c r="AM4157" s="1117">
        <v>55</v>
      </c>
      <c r="AN4157" s="1117">
        <v>51.2</v>
      </c>
      <c r="AO4157" s="101">
        <v>25</v>
      </c>
      <c r="AP4157" s="101">
        <v>52</v>
      </c>
      <c r="AQ4157" s="101">
        <v>24.72</v>
      </c>
      <c r="AR4157" s="101">
        <f t="shared" si="617"/>
        <v>42.930888888888887</v>
      </c>
      <c r="AS4157" s="101">
        <f t="shared" si="618"/>
        <v>25.873533333333334</v>
      </c>
      <c r="AT4157" s="190" t="s">
        <v>34</v>
      </c>
    </row>
    <row r="4158" spans="1:61" ht="45" customHeight="1" x14ac:dyDescent="0.25">
      <c r="B4158" s="190" t="s">
        <v>828</v>
      </c>
      <c r="C4158" s="190">
        <v>12170832</v>
      </c>
      <c r="D4158" s="191">
        <v>44368</v>
      </c>
      <c r="E4158" s="191">
        <v>44368</v>
      </c>
      <c r="F4158" s="191">
        <v>45464</v>
      </c>
      <c r="G4158" s="190">
        <v>-7777</v>
      </c>
      <c r="H4158" s="190" t="s">
        <v>15231</v>
      </c>
      <c r="J4158" s="190" t="s">
        <v>12213</v>
      </c>
      <c r="K4158" s="190" t="s">
        <v>33</v>
      </c>
      <c r="L4158" s="190" t="s">
        <v>45</v>
      </c>
      <c r="M4158" s="190" t="s">
        <v>45</v>
      </c>
      <c r="N4158" s="190" t="s">
        <v>41</v>
      </c>
      <c r="O4158" s="106" t="s">
        <v>1861</v>
      </c>
      <c r="P4158" s="1074" t="s">
        <v>12214</v>
      </c>
      <c r="Q4158" s="190" t="s">
        <v>559</v>
      </c>
      <c r="R4158" s="190" t="s">
        <v>6931</v>
      </c>
      <c r="S4158" s="190" t="s">
        <v>15232</v>
      </c>
      <c r="AF4158" s="101" t="s">
        <v>15239</v>
      </c>
      <c r="AI4158" s="101">
        <v>279</v>
      </c>
      <c r="AJ4158" s="101" t="s">
        <v>15240</v>
      </c>
      <c r="AK4158" s="101" t="s">
        <v>15241</v>
      </c>
      <c r="AL4158" s="101">
        <v>42</v>
      </c>
      <c r="AM4158" s="1117">
        <v>55</v>
      </c>
      <c r="AN4158" s="1117">
        <v>51.35</v>
      </c>
      <c r="AO4158" s="101">
        <v>25</v>
      </c>
      <c r="AP4158" s="101">
        <v>52</v>
      </c>
      <c r="AQ4158" s="101">
        <v>26</v>
      </c>
      <c r="AR4158" s="101">
        <f t="shared" si="617"/>
        <v>42.930930555555555</v>
      </c>
      <c r="AS4158" s="101">
        <f t="shared" si="618"/>
        <v>25.873888888888889</v>
      </c>
      <c r="AT4158" s="190" t="s">
        <v>34</v>
      </c>
    </row>
    <row r="4159" spans="1:61" ht="45" customHeight="1" thickBot="1" x14ac:dyDescent="0.3">
      <c r="A4159" s="1004"/>
      <c r="B4159" s="213" t="s">
        <v>828</v>
      </c>
      <c r="C4159" s="213">
        <v>12170832</v>
      </c>
      <c r="D4159" s="215">
        <v>44368</v>
      </c>
      <c r="E4159" s="215">
        <v>44368</v>
      </c>
      <c r="F4159" s="215">
        <v>45464</v>
      </c>
      <c r="G4159" s="213">
        <v>-7777</v>
      </c>
      <c r="H4159" s="213" t="s">
        <v>15231</v>
      </c>
      <c r="I4159" s="485"/>
      <c r="J4159" s="213" t="s">
        <v>12213</v>
      </c>
      <c r="K4159" s="213" t="s">
        <v>33</v>
      </c>
      <c r="L4159" s="213" t="s">
        <v>45</v>
      </c>
      <c r="M4159" s="213" t="s">
        <v>45</v>
      </c>
      <c r="N4159" s="213" t="s">
        <v>41</v>
      </c>
      <c r="O4159" s="1058" t="s">
        <v>1861</v>
      </c>
      <c r="P4159" s="1075" t="s">
        <v>12214</v>
      </c>
      <c r="Q4159" s="213" t="s">
        <v>559</v>
      </c>
      <c r="R4159" s="213" t="s">
        <v>6931</v>
      </c>
      <c r="S4159" s="213" t="s">
        <v>15232</v>
      </c>
      <c r="T4159" s="485"/>
      <c r="U4159" s="485"/>
      <c r="V4159" s="485"/>
      <c r="W4159" s="485"/>
      <c r="X4159" s="485"/>
      <c r="Y4159" s="485"/>
      <c r="Z4159" s="485"/>
      <c r="AA4159" s="485"/>
      <c r="AB4159" s="485"/>
      <c r="AC4159" s="485"/>
      <c r="AD4159" s="485"/>
      <c r="AE4159" s="485"/>
      <c r="AF4159" s="216" t="s">
        <v>15242</v>
      </c>
      <c r="AG4159" s="485"/>
      <c r="AH4159" s="485"/>
      <c r="AI4159" s="216">
        <v>279</v>
      </c>
      <c r="AJ4159" s="216" t="s">
        <v>15243</v>
      </c>
      <c r="AK4159" s="216" t="s">
        <v>15244</v>
      </c>
      <c r="AL4159" s="216">
        <v>42</v>
      </c>
      <c r="AM4159" s="1122">
        <v>55</v>
      </c>
      <c r="AN4159" s="1122">
        <v>51.07</v>
      </c>
      <c r="AO4159" s="216">
        <v>25</v>
      </c>
      <c r="AP4159" s="216">
        <v>52</v>
      </c>
      <c r="AQ4159" s="216">
        <v>25.95</v>
      </c>
      <c r="AR4159" s="216">
        <f t="shared" si="617"/>
        <v>42.930852777777773</v>
      </c>
      <c r="AS4159" s="216">
        <f t="shared" si="618"/>
        <v>25.873875000000002</v>
      </c>
      <c r="AT4159" s="213" t="s">
        <v>34</v>
      </c>
      <c r="AU4159" s="485"/>
      <c r="AV4159" s="1270"/>
      <c r="AW4159" s="1077"/>
      <c r="AX4159" s="1270"/>
      <c r="AY4159" s="1077"/>
      <c r="AZ4159" s="1270"/>
      <c r="BA4159" s="1077"/>
      <c r="BB4159" s="1270"/>
      <c r="BC4159" s="1077"/>
      <c r="BD4159" s="1270"/>
      <c r="BE4159" s="1077"/>
      <c r="BF4159" s="485"/>
    </row>
    <row r="4160" spans="1:61" ht="45" customHeight="1" thickBot="1" x14ac:dyDescent="0.3">
      <c r="A4160" s="246">
        <v>1432</v>
      </c>
      <c r="B4160" s="229" t="s">
        <v>15246</v>
      </c>
      <c r="C4160" s="229">
        <v>12460172</v>
      </c>
      <c r="D4160" s="248">
        <v>44391</v>
      </c>
      <c r="E4160" s="248">
        <v>44391</v>
      </c>
      <c r="F4160" s="248">
        <v>47596</v>
      </c>
      <c r="G4160" s="229">
        <v>-7777</v>
      </c>
      <c r="H4160" s="229" t="s">
        <v>3252</v>
      </c>
      <c r="I4160" s="1009"/>
      <c r="J4160" s="229" t="s">
        <v>1623</v>
      </c>
      <c r="K4160" s="229" t="s">
        <v>33</v>
      </c>
      <c r="L4160" s="229" t="s">
        <v>1644</v>
      </c>
      <c r="M4160" s="229" t="s">
        <v>78</v>
      </c>
      <c r="N4160" s="229" t="s">
        <v>41</v>
      </c>
      <c r="O4160" s="1059" t="s">
        <v>15248</v>
      </c>
      <c r="P4160" s="1083" t="s">
        <v>15247</v>
      </c>
      <c r="Q4160" s="229" t="s">
        <v>559</v>
      </c>
      <c r="R4160" s="229" t="s">
        <v>14117</v>
      </c>
      <c r="S4160" s="229" t="s">
        <v>435</v>
      </c>
      <c r="T4160" s="1083"/>
      <c r="U4160" s="1013"/>
      <c r="V4160" s="1013"/>
      <c r="W4160" s="229"/>
      <c r="X4160" s="1009"/>
      <c r="Y4160" s="1013"/>
      <c r="Z4160" s="1013"/>
      <c r="AA4160" s="1013"/>
      <c r="AB4160" s="1059"/>
      <c r="AC4160" s="1013"/>
      <c r="AD4160" s="1013"/>
      <c r="AE4160" s="1013"/>
      <c r="AF4160" s="246" t="s">
        <v>13431</v>
      </c>
      <c r="AG4160" s="246"/>
      <c r="AH4160" s="246"/>
      <c r="AI4160" s="246"/>
      <c r="AJ4160" s="246" t="s">
        <v>15249</v>
      </c>
      <c r="AK4160" s="246" t="s">
        <v>15250</v>
      </c>
      <c r="AL4160" s="246">
        <v>43</v>
      </c>
      <c r="AM4160" s="246">
        <v>21</v>
      </c>
      <c r="AN4160" s="1209">
        <v>58.4</v>
      </c>
      <c r="AO4160" s="246">
        <v>25</v>
      </c>
      <c r="AP4160" s="246">
        <v>23</v>
      </c>
      <c r="AQ4160" s="246">
        <v>3.5</v>
      </c>
      <c r="AR4160" s="246">
        <f t="shared" si="617"/>
        <v>43.366222222222227</v>
      </c>
      <c r="AS4160" s="246">
        <f t="shared" si="618"/>
        <v>25.384305555555557</v>
      </c>
      <c r="AT4160" s="229" t="s">
        <v>34</v>
      </c>
      <c r="AU4160" s="1009"/>
      <c r="AV4160" s="1272"/>
      <c r="AW4160" s="1082"/>
      <c r="AX4160" s="1272"/>
      <c r="AY4160" s="1082"/>
      <c r="AZ4160" s="1272"/>
      <c r="BA4160" s="1082"/>
      <c r="BB4160" s="1272"/>
      <c r="BC4160" s="1082"/>
      <c r="BD4160" s="1272"/>
      <c r="BE4160" s="1082"/>
      <c r="BF4160" s="229"/>
      <c r="BH4160" s="1011"/>
      <c r="BI4160" s="1011"/>
    </row>
    <row r="4161" spans="1:61" ht="45" customHeight="1" thickBot="1" x14ac:dyDescent="0.3">
      <c r="A4161" s="246">
        <v>1433</v>
      </c>
      <c r="B4161" s="229" t="s">
        <v>15246</v>
      </c>
      <c r="C4161" s="229">
        <v>12460173</v>
      </c>
      <c r="D4161" s="248">
        <v>44404</v>
      </c>
      <c r="E4161" s="248">
        <v>44404</v>
      </c>
      <c r="F4161" s="248">
        <v>47798</v>
      </c>
      <c r="G4161" s="229">
        <v>-7777</v>
      </c>
      <c r="H4161" s="229" t="s">
        <v>11082</v>
      </c>
      <c r="I4161" s="1009"/>
      <c r="J4161" s="229" t="s">
        <v>1668</v>
      </c>
      <c r="K4161" s="229" t="s">
        <v>33</v>
      </c>
      <c r="L4161" s="229" t="s">
        <v>948</v>
      </c>
      <c r="M4161" s="229" t="s">
        <v>78</v>
      </c>
      <c r="N4161" s="229" t="s">
        <v>41</v>
      </c>
      <c r="O4161" s="1059" t="s">
        <v>15251</v>
      </c>
      <c r="P4161" s="1083" t="s">
        <v>14281</v>
      </c>
      <c r="Q4161" s="229" t="s">
        <v>559</v>
      </c>
      <c r="R4161" s="229" t="s">
        <v>14117</v>
      </c>
      <c r="S4161" s="229" t="s">
        <v>435</v>
      </c>
      <c r="T4161" s="1083"/>
      <c r="U4161" s="1013"/>
      <c r="V4161" s="1013"/>
      <c r="W4161" s="229"/>
      <c r="X4161" s="1009"/>
      <c r="Y4161" s="1013"/>
      <c r="Z4161" s="1013"/>
      <c r="AA4161" s="1013"/>
      <c r="AB4161" s="1059"/>
      <c r="AC4161" s="1013"/>
      <c r="AD4161" s="1013"/>
      <c r="AE4161" s="1013"/>
      <c r="AF4161" s="246" t="s">
        <v>13431</v>
      </c>
      <c r="AG4161" s="246"/>
      <c r="AH4161" s="246"/>
      <c r="AI4161" s="246"/>
      <c r="AJ4161" s="246" t="s">
        <v>15252</v>
      </c>
      <c r="AK4161" s="246" t="s">
        <v>15253</v>
      </c>
      <c r="AL4161" s="246">
        <v>43</v>
      </c>
      <c r="AM4161" s="246">
        <v>9</v>
      </c>
      <c r="AN4161" s="1209">
        <v>6.26</v>
      </c>
      <c r="AO4161" s="246">
        <v>25</v>
      </c>
      <c r="AP4161" s="246">
        <v>22</v>
      </c>
      <c r="AQ4161" s="246">
        <v>24.84</v>
      </c>
      <c r="AR4161" s="246">
        <f t="shared" si="617"/>
        <v>43.151738888888886</v>
      </c>
      <c r="AS4161" s="246">
        <f t="shared" si="618"/>
        <v>25.373566666666669</v>
      </c>
      <c r="AT4161" s="229" t="s">
        <v>34</v>
      </c>
      <c r="AU4161" s="1009"/>
      <c r="AV4161" s="1272"/>
      <c r="AW4161" s="1082"/>
      <c r="AX4161" s="1272"/>
      <c r="AY4161" s="1082"/>
      <c r="AZ4161" s="1272"/>
      <c r="BA4161" s="1082"/>
      <c r="BB4161" s="1272"/>
      <c r="BC4161" s="1082"/>
      <c r="BD4161" s="1272"/>
      <c r="BE4161" s="1082"/>
      <c r="BF4161" s="229"/>
      <c r="BH4161" s="1011"/>
      <c r="BI4161" s="1011"/>
    </row>
    <row r="4162" spans="1:61" ht="45" customHeight="1" thickBot="1" x14ac:dyDescent="0.3">
      <c r="A4162" s="246">
        <v>1434</v>
      </c>
      <c r="B4162" s="229" t="s">
        <v>542</v>
      </c>
      <c r="C4162" s="229">
        <v>12170833</v>
      </c>
      <c r="D4162" s="248">
        <v>44419</v>
      </c>
      <c r="E4162" s="248">
        <v>44419</v>
      </c>
      <c r="F4162" s="248">
        <v>45515</v>
      </c>
      <c r="G4162" s="229">
        <v>-7777</v>
      </c>
      <c r="H4162" s="229" t="s">
        <v>592</v>
      </c>
      <c r="I4162" s="1009"/>
      <c r="J4162" s="229" t="s">
        <v>14329</v>
      </c>
      <c r="K4162" s="229" t="s">
        <v>33</v>
      </c>
      <c r="L4162" s="229" t="s">
        <v>61</v>
      </c>
      <c r="M4162" s="229" t="s">
        <v>61</v>
      </c>
      <c r="N4162" s="229" t="s">
        <v>32</v>
      </c>
      <c r="O4162" s="1059" t="s">
        <v>15254</v>
      </c>
      <c r="P4162" s="1083" t="s">
        <v>550</v>
      </c>
      <c r="Q4162" s="229" t="s">
        <v>559</v>
      </c>
      <c r="R4162" s="229" t="s">
        <v>6931</v>
      </c>
      <c r="S4162" s="229" t="s">
        <v>15255</v>
      </c>
      <c r="T4162" s="1083"/>
      <c r="U4162" s="1013"/>
      <c r="V4162" s="1013"/>
      <c r="W4162" s="229"/>
      <c r="X4162" s="1009"/>
      <c r="Y4162" s="1013"/>
      <c r="Z4162" s="1013"/>
      <c r="AA4162" s="1013"/>
      <c r="AB4162" s="1059"/>
      <c r="AC4162" s="1013"/>
      <c r="AD4162" s="1013"/>
      <c r="AE4162" s="1013"/>
      <c r="AF4162" s="246" t="s">
        <v>4200</v>
      </c>
      <c r="AG4162" s="246"/>
      <c r="AH4162" s="246"/>
      <c r="AI4162" s="246">
        <v>453</v>
      </c>
      <c r="AJ4162" s="246" t="s">
        <v>15256</v>
      </c>
      <c r="AK4162" s="246" t="s">
        <v>15257</v>
      </c>
      <c r="AL4162" s="246">
        <v>42</v>
      </c>
      <c r="AM4162" s="246">
        <v>51</v>
      </c>
      <c r="AN4162" s="1209">
        <v>15.64</v>
      </c>
      <c r="AO4162" s="246">
        <v>25</v>
      </c>
      <c r="AP4162" s="246">
        <v>27</v>
      </c>
      <c r="AQ4162" s="246">
        <v>57.53</v>
      </c>
      <c r="AR4162" s="246">
        <f t="shared" si="617"/>
        <v>42.854344444444443</v>
      </c>
      <c r="AS4162" s="246">
        <f t="shared" si="618"/>
        <v>25.465980555555554</v>
      </c>
      <c r="AT4162" s="229" t="s">
        <v>34</v>
      </c>
      <c r="AU4162" s="1009"/>
      <c r="AV4162" s="1272"/>
      <c r="AW4162" s="1082"/>
      <c r="AX4162" s="1272"/>
      <c r="AY4162" s="1082"/>
      <c r="AZ4162" s="1272"/>
      <c r="BA4162" s="1082"/>
      <c r="BB4162" s="1272"/>
      <c r="BC4162" s="1082"/>
      <c r="BD4162" s="1272"/>
      <c r="BE4162" s="1082"/>
      <c r="BF4162" s="229"/>
      <c r="BH4162" s="1011"/>
      <c r="BI4162" s="1011"/>
    </row>
    <row r="4163" spans="1:61" ht="45" customHeight="1" x14ac:dyDescent="0.25">
      <c r="A4163" s="208">
        <v>1435</v>
      </c>
      <c r="B4163" s="205" t="s">
        <v>10256</v>
      </c>
      <c r="C4163" s="205">
        <v>12170834</v>
      </c>
      <c r="D4163" s="207">
        <v>44420</v>
      </c>
      <c r="E4163" s="207">
        <v>44420</v>
      </c>
      <c r="F4163" s="207">
        <v>46611</v>
      </c>
      <c r="G4163" s="205">
        <v>-7777</v>
      </c>
      <c r="H4163" s="205" t="s">
        <v>576</v>
      </c>
      <c r="I4163" s="133"/>
      <c r="J4163" s="205" t="s">
        <v>15151</v>
      </c>
      <c r="K4163" s="205" t="s">
        <v>142</v>
      </c>
      <c r="L4163" s="205" t="s">
        <v>237</v>
      </c>
      <c r="M4163" s="205" t="s">
        <v>236</v>
      </c>
      <c r="N4163" s="205" t="s">
        <v>70</v>
      </c>
      <c r="O4163" s="1084"/>
      <c r="P4163" s="1076" t="s">
        <v>15258</v>
      </c>
      <c r="Q4163" s="205" t="s">
        <v>559</v>
      </c>
      <c r="R4163" s="205" t="s">
        <v>6931</v>
      </c>
      <c r="S4163" s="205" t="s">
        <v>15259</v>
      </c>
      <c r="T4163" s="1076"/>
      <c r="U4163" s="1031"/>
      <c r="V4163" s="1031"/>
      <c r="W4163" s="205"/>
      <c r="X4163" s="133"/>
      <c r="Y4163" s="1031"/>
      <c r="Z4163" s="1031"/>
      <c r="AA4163" s="1031"/>
      <c r="AB4163" s="1084"/>
      <c r="AC4163" s="1031"/>
      <c r="AD4163" s="1031"/>
      <c r="AE4163" s="1031"/>
      <c r="AF4163" s="208" t="s">
        <v>15260</v>
      </c>
      <c r="AG4163" s="208"/>
      <c r="AH4163" s="208"/>
      <c r="AI4163" s="208"/>
      <c r="AJ4163" s="208" t="s">
        <v>15261</v>
      </c>
      <c r="AK4163" s="208" t="s">
        <v>15262</v>
      </c>
      <c r="AL4163" s="208">
        <v>42</v>
      </c>
      <c r="AM4163" s="208">
        <v>59</v>
      </c>
      <c r="AN4163" s="1202">
        <v>26.13</v>
      </c>
      <c r="AO4163" s="208">
        <v>24</v>
      </c>
      <c r="AP4163" s="208">
        <v>11</v>
      </c>
      <c r="AQ4163" s="208">
        <v>2.25</v>
      </c>
      <c r="AR4163" s="208">
        <f t="shared" si="617"/>
        <v>42.990591666666667</v>
      </c>
      <c r="AS4163" s="208">
        <f t="shared" si="618"/>
        <v>24.183958333333333</v>
      </c>
      <c r="AT4163" s="205" t="s">
        <v>43</v>
      </c>
      <c r="AU4163" s="133"/>
      <c r="AV4163" s="1271"/>
      <c r="AW4163" s="1328"/>
      <c r="AX4163" s="1419" t="s">
        <v>17564</v>
      </c>
      <c r="AY4163" s="1420">
        <v>45513</v>
      </c>
      <c r="AZ4163" s="1271"/>
      <c r="BA4163" s="1328"/>
      <c r="BB4163" s="1271"/>
      <c r="BC4163" s="1328"/>
      <c r="BD4163" s="1271"/>
      <c r="BE4163" s="1328"/>
      <c r="BF4163" s="205"/>
      <c r="BH4163" s="1011"/>
      <c r="BI4163" s="1011"/>
    </row>
    <row r="4164" spans="1:61" ht="45" customHeight="1" x14ac:dyDescent="0.25">
      <c r="A4164" s="101"/>
      <c r="B4164" s="190" t="s">
        <v>10256</v>
      </c>
      <c r="C4164" s="190">
        <v>12170834</v>
      </c>
      <c r="D4164" s="191">
        <v>44420</v>
      </c>
      <c r="E4164" s="191">
        <v>44420</v>
      </c>
      <c r="F4164" s="1377">
        <v>46611</v>
      </c>
      <c r="G4164" s="190">
        <v>-7777</v>
      </c>
      <c r="H4164" s="190" t="s">
        <v>576</v>
      </c>
      <c r="J4164" s="190" t="s">
        <v>15151</v>
      </c>
      <c r="K4164" s="190" t="s">
        <v>142</v>
      </c>
      <c r="L4164" s="190" t="s">
        <v>237</v>
      </c>
      <c r="M4164" s="190" t="s">
        <v>236</v>
      </c>
      <c r="N4164" s="190" t="s">
        <v>70</v>
      </c>
      <c r="O4164" s="106"/>
      <c r="P4164" s="1074" t="s">
        <v>15258</v>
      </c>
      <c r="Q4164" s="190" t="s">
        <v>559</v>
      </c>
      <c r="R4164" s="190" t="s">
        <v>6931</v>
      </c>
      <c r="S4164" s="190" t="s">
        <v>15259</v>
      </c>
      <c r="T4164" s="1074"/>
      <c r="U4164" s="88"/>
      <c r="V4164" s="88"/>
      <c r="W4164" s="190"/>
      <c r="Y4164" s="88"/>
      <c r="Z4164" s="88"/>
      <c r="AA4164" s="88"/>
      <c r="AB4164" s="106"/>
      <c r="AC4164" s="88"/>
      <c r="AD4164" s="88"/>
      <c r="AE4164" s="88"/>
      <c r="AF4164" s="101" t="s">
        <v>15263</v>
      </c>
      <c r="AG4164" s="101"/>
      <c r="AH4164" s="101"/>
      <c r="AI4164" s="101"/>
      <c r="AJ4164" s="101" t="s">
        <v>15264</v>
      </c>
      <c r="AK4164" s="101" t="s">
        <v>15265</v>
      </c>
      <c r="AL4164" s="101">
        <v>42</v>
      </c>
      <c r="AM4164" s="101">
        <v>59</v>
      </c>
      <c r="AN4164" s="1117">
        <v>26.61</v>
      </c>
      <c r="AO4164" s="101">
        <v>24</v>
      </c>
      <c r="AP4164" s="101">
        <v>11</v>
      </c>
      <c r="AQ4164" s="101">
        <v>1.79</v>
      </c>
      <c r="AR4164" s="101">
        <f t="shared" si="617"/>
        <v>42.990724999999998</v>
      </c>
      <c r="AS4164" s="101">
        <f t="shared" si="618"/>
        <v>24.183830555555556</v>
      </c>
      <c r="AT4164" s="190" t="s">
        <v>43</v>
      </c>
      <c r="AX4164" s="1421" t="s">
        <v>17564</v>
      </c>
      <c r="AY4164" s="1422">
        <v>45513</v>
      </c>
      <c r="BF4164" s="190"/>
      <c r="BH4164" s="1011"/>
      <c r="BI4164" s="1011"/>
    </row>
    <row r="4165" spans="1:61" ht="45" customHeight="1" x14ac:dyDescent="0.25">
      <c r="A4165" s="101"/>
      <c r="B4165" s="190" t="s">
        <v>10256</v>
      </c>
      <c r="C4165" s="190">
        <v>12170834</v>
      </c>
      <c r="D4165" s="191">
        <v>44420</v>
      </c>
      <c r="E4165" s="191">
        <v>44420</v>
      </c>
      <c r="F4165" s="1377">
        <v>46611</v>
      </c>
      <c r="G4165" s="190">
        <v>-7777</v>
      </c>
      <c r="H4165" s="190" t="s">
        <v>576</v>
      </c>
      <c r="J4165" s="190" t="s">
        <v>15151</v>
      </c>
      <c r="K4165" s="190" t="s">
        <v>142</v>
      </c>
      <c r="L4165" s="190" t="s">
        <v>237</v>
      </c>
      <c r="M4165" s="190" t="s">
        <v>236</v>
      </c>
      <c r="N4165" s="190" t="s">
        <v>70</v>
      </c>
      <c r="O4165" s="106"/>
      <c r="P4165" s="1074" t="s">
        <v>15258</v>
      </c>
      <c r="Q4165" s="190" t="s">
        <v>559</v>
      </c>
      <c r="R4165" s="190" t="s">
        <v>6931</v>
      </c>
      <c r="S4165" s="190" t="s">
        <v>15259</v>
      </c>
      <c r="T4165" s="1074"/>
      <c r="U4165" s="88"/>
      <c r="V4165" s="88"/>
      <c r="W4165" s="190"/>
      <c r="Y4165" s="88"/>
      <c r="Z4165" s="88"/>
      <c r="AA4165" s="88"/>
      <c r="AB4165" s="106"/>
      <c r="AC4165" s="88"/>
      <c r="AD4165" s="88"/>
      <c r="AE4165" s="88"/>
      <c r="AF4165" s="101" t="s">
        <v>15266</v>
      </c>
      <c r="AG4165" s="101"/>
      <c r="AH4165" s="101"/>
      <c r="AI4165" s="101"/>
      <c r="AJ4165" s="101" t="s">
        <v>15267</v>
      </c>
      <c r="AK4165" s="101" t="s">
        <v>15268</v>
      </c>
      <c r="AL4165" s="101">
        <v>42</v>
      </c>
      <c r="AM4165" s="101">
        <v>59</v>
      </c>
      <c r="AN4165" s="1117">
        <v>27.69</v>
      </c>
      <c r="AO4165" s="101">
        <v>24</v>
      </c>
      <c r="AP4165" s="101">
        <v>11</v>
      </c>
      <c r="AQ4165" s="101">
        <v>0.63</v>
      </c>
      <c r="AR4165" s="101">
        <f t="shared" si="617"/>
        <v>42.991025</v>
      </c>
      <c r="AS4165" s="101">
        <f t="shared" si="618"/>
        <v>24.183508333333332</v>
      </c>
      <c r="AT4165" s="190" t="s">
        <v>43</v>
      </c>
      <c r="AX4165" s="1421" t="s">
        <v>17564</v>
      </c>
      <c r="AY4165" s="1422">
        <v>45513</v>
      </c>
      <c r="BF4165" s="190"/>
      <c r="BH4165" s="1011"/>
      <c r="BI4165" s="1011"/>
    </row>
    <row r="4166" spans="1:61" ht="45" customHeight="1" x14ac:dyDescent="0.25">
      <c r="A4166" s="101"/>
      <c r="B4166" s="190" t="s">
        <v>10256</v>
      </c>
      <c r="C4166" s="190">
        <v>12170834</v>
      </c>
      <c r="D4166" s="191">
        <v>44420</v>
      </c>
      <c r="E4166" s="191">
        <v>44420</v>
      </c>
      <c r="F4166" s="1377">
        <v>46611</v>
      </c>
      <c r="G4166" s="190">
        <v>-7777</v>
      </c>
      <c r="H4166" s="190" t="s">
        <v>576</v>
      </c>
      <c r="J4166" s="190" t="s">
        <v>15151</v>
      </c>
      <c r="K4166" s="190" t="s">
        <v>142</v>
      </c>
      <c r="L4166" s="190" t="s">
        <v>237</v>
      </c>
      <c r="M4166" s="190" t="s">
        <v>236</v>
      </c>
      <c r="N4166" s="190" t="s">
        <v>70</v>
      </c>
      <c r="O4166" s="106"/>
      <c r="P4166" s="1074" t="s">
        <v>15258</v>
      </c>
      <c r="Q4166" s="190" t="s">
        <v>559</v>
      </c>
      <c r="R4166" s="190" t="s">
        <v>6931</v>
      </c>
      <c r="S4166" s="190" t="s">
        <v>15259</v>
      </c>
      <c r="T4166" s="1074"/>
      <c r="U4166" s="88"/>
      <c r="V4166" s="88"/>
      <c r="W4166" s="190"/>
      <c r="Y4166" s="88"/>
      <c r="Z4166" s="88"/>
      <c r="AA4166" s="88"/>
      <c r="AB4166" s="106"/>
      <c r="AC4166" s="88"/>
      <c r="AD4166" s="88"/>
      <c r="AE4166" s="88"/>
      <c r="AF4166" s="101" t="s">
        <v>15270</v>
      </c>
      <c r="AG4166" s="101"/>
      <c r="AH4166" s="101"/>
      <c r="AI4166" s="101"/>
      <c r="AJ4166" s="101" t="s">
        <v>15269</v>
      </c>
      <c r="AK4166" s="101" t="s">
        <v>15271</v>
      </c>
      <c r="AL4166" s="101">
        <v>42</v>
      </c>
      <c r="AM4166" s="101">
        <v>59</v>
      </c>
      <c r="AN4166" s="1117">
        <v>26.39</v>
      </c>
      <c r="AO4166" s="101">
        <v>24</v>
      </c>
      <c r="AP4166" s="101">
        <v>11</v>
      </c>
      <c r="AQ4166" s="101">
        <v>1.2</v>
      </c>
      <c r="AR4166" s="101">
        <f t="shared" si="617"/>
        <v>42.990663888888889</v>
      </c>
      <c r="AS4166" s="101">
        <f t="shared" si="618"/>
        <v>24.183666666666667</v>
      </c>
      <c r="AT4166" s="190" t="s">
        <v>43</v>
      </c>
      <c r="AX4166" s="1421" t="s">
        <v>17564</v>
      </c>
      <c r="AY4166" s="1422">
        <v>45513</v>
      </c>
      <c r="BF4166" s="190"/>
      <c r="BH4166" s="1011"/>
      <c r="BI4166" s="1011"/>
    </row>
    <row r="4167" spans="1:61" ht="45" customHeight="1" thickBot="1" x14ac:dyDescent="0.3">
      <c r="A4167" s="1004"/>
      <c r="B4167" s="213" t="s">
        <v>10256</v>
      </c>
      <c r="C4167" s="213">
        <v>12170834</v>
      </c>
      <c r="D4167" s="215">
        <v>44420</v>
      </c>
      <c r="E4167" s="215">
        <v>44420</v>
      </c>
      <c r="F4167" s="1377">
        <v>46611</v>
      </c>
      <c r="G4167" s="213">
        <v>-7777</v>
      </c>
      <c r="H4167" s="213" t="s">
        <v>576</v>
      </c>
      <c r="I4167" s="485"/>
      <c r="J4167" s="213" t="s">
        <v>15151</v>
      </c>
      <c r="K4167" s="213" t="s">
        <v>142</v>
      </c>
      <c r="L4167" s="213" t="s">
        <v>237</v>
      </c>
      <c r="M4167" s="213" t="s">
        <v>236</v>
      </c>
      <c r="N4167" s="213" t="s">
        <v>70</v>
      </c>
      <c r="O4167" s="1058"/>
      <c r="P4167" s="1075" t="s">
        <v>15258</v>
      </c>
      <c r="Q4167" s="213" t="s">
        <v>559</v>
      </c>
      <c r="R4167" s="213" t="s">
        <v>6931</v>
      </c>
      <c r="S4167" s="213" t="s">
        <v>15259</v>
      </c>
      <c r="T4167" s="485"/>
      <c r="U4167" s="485"/>
      <c r="V4167" s="485"/>
      <c r="W4167" s="485"/>
      <c r="X4167" s="485"/>
      <c r="Y4167" s="485"/>
      <c r="Z4167" s="485"/>
      <c r="AA4167" s="485"/>
      <c r="AB4167" s="485"/>
      <c r="AC4167" s="485"/>
      <c r="AD4167" s="485"/>
      <c r="AE4167" s="485"/>
      <c r="AF4167" s="216" t="s">
        <v>15272</v>
      </c>
      <c r="AG4167" s="485"/>
      <c r="AH4167" s="485"/>
      <c r="AI4167" s="216"/>
      <c r="AJ4167" s="216" t="s">
        <v>15273</v>
      </c>
      <c r="AK4167" s="216" t="s">
        <v>15274</v>
      </c>
      <c r="AL4167" s="216">
        <v>42</v>
      </c>
      <c r="AM4167" s="1122">
        <v>59</v>
      </c>
      <c r="AN4167" s="1122">
        <v>26.37</v>
      </c>
      <c r="AO4167" s="216">
        <v>24</v>
      </c>
      <c r="AP4167" s="216">
        <v>11</v>
      </c>
      <c r="AQ4167" s="216">
        <v>0.72</v>
      </c>
      <c r="AR4167" s="216">
        <f t="shared" si="617"/>
        <v>42.990658333333336</v>
      </c>
      <c r="AS4167" s="216">
        <f t="shared" si="618"/>
        <v>24.183533333333333</v>
      </c>
      <c r="AT4167" s="213" t="s">
        <v>43</v>
      </c>
      <c r="AU4167" s="485"/>
      <c r="AV4167" s="1270"/>
      <c r="AW4167" s="1077"/>
      <c r="AX4167" s="1421" t="s">
        <v>17564</v>
      </c>
      <c r="AY4167" s="1422">
        <v>45513</v>
      </c>
      <c r="AZ4167" s="1270"/>
      <c r="BA4167" s="1077"/>
      <c r="BB4167" s="1270"/>
      <c r="BC4167" s="1077"/>
      <c r="BD4167" s="1270"/>
      <c r="BE4167" s="1077"/>
      <c r="BF4167" s="485"/>
    </row>
    <row r="4168" spans="1:61" ht="45" customHeight="1" thickBot="1" x14ac:dyDescent="0.3">
      <c r="A4168" s="246">
        <v>1436</v>
      </c>
      <c r="B4168" s="229" t="s">
        <v>10334</v>
      </c>
      <c r="C4168" s="229">
        <v>12460174</v>
      </c>
      <c r="D4168" s="248">
        <v>44412</v>
      </c>
      <c r="E4168" s="248">
        <v>44412</v>
      </c>
      <c r="F4168" s="248">
        <v>48064</v>
      </c>
      <c r="G4168" s="229">
        <v>-7777</v>
      </c>
      <c r="H4168" s="229" t="s">
        <v>15275</v>
      </c>
      <c r="I4168" s="1009"/>
      <c r="J4168" s="229" t="s">
        <v>1678</v>
      </c>
      <c r="K4168" s="229" t="s">
        <v>33</v>
      </c>
      <c r="L4168" s="229" t="s">
        <v>3156</v>
      </c>
      <c r="M4168" s="229" t="s">
        <v>78</v>
      </c>
      <c r="N4168" s="229" t="s">
        <v>41</v>
      </c>
      <c r="O4168" s="1059" t="s">
        <v>15276</v>
      </c>
      <c r="P4168" s="1083" t="s">
        <v>13445</v>
      </c>
      <c r="Q4168" s="229" t="s">
        <v>559</v>
      </c>
      <c r="R4168" s="229" t="s">
        <v>1689</v>
      </c>
      <c r="S4168" s="229" t="s">
        <v>435</v>
      </c>
      <c r="T4168" s="1083"/>
      <c r="U4168" s="1013"/>
      <c r="V4168" s="1013"/>
      <c r="W4168" s="229"/>
      <c r="X4168" s="1009"/>
      <c r="Y4168" s="1013"/>
      <c r="Z4168" s="1013"/>
      <c r="AA4168" s="1013"/>
      <c r="AB4168" s="1059"/>
      <c r="AC4168" s="1013"/>
      <c r="AD4168" s="1013"/>
      <c r="AE4168" s="1013"/>
      <c r="AF4168" s="246" t="s">
        <v>15277</v>
      </c>
      <c r="AG4168" s="246"/>
      <c r="AH4168" s="246"/>
      <c r="AI4168" s="246"/>
      <c r="AJ4168" s="246" t="s">
        <v>15278</v>
      </c>
      <c r="AK4168" s="246" t="s">
        <v>15279</v>
      </c>
      <c r="AL4168" s="246">
        <v>43</v>
      </c>
      <c r="AM4168" s="246">
        <v>16</v>
      </c>
      <c r="AN4168" s="1209">
        <v>58.88</v>
      </c>
      <c r="AO4168" s="246">
        <v>25</v>
      </c>
      <c r="AP4168" s="246">
        <v>28</v>
      </c>
      <c r="AQ4168" s="246">
        <v>40.36</v>
      </c>
      <c r="AR4168" s="246">
        <f t="shared" si="617"/>
        <v>43.283022222222222</v>
      </c>
      <c r="AS4168" s="246">
        <f t="shared" si="618"/>
        <v>25.477877777777778</v>
      </c>
      <c r="AT4168" s="229" t="s">
        <v>34</v>
      </c>
      <c r="AU4168" s="1009"/>
      <c r="AV4168" s="1272"/>
      <c r="AW4168" s="1082"/>
      <c r="AX4168" s="1272"/>
      <c r="AY4168" s="1082"/>
      <c r="AZ4168" s="1272"/>
      <c r="BA4168" s="1082"/>
      <c r="BB4168" s="1272"/>
      <c r="BC4168" s="1082"/>
      <c r="BD4168" s="1272"/>
      <c r="BE4168" s="1082"/>
      <c r="BF4168" s="229"/>
      <c r="BH4168" s="1011"/>
      <c r="BI4168" s="1011"/>
    </row>
    <row r="4169" spans="1:61" ht="45" customHeight="1" x14ac:dyDescent="0.25">
      <c r="A4169" s="208">
        <v>1437</v>
      </c>
      <c r="B4169" s="205" t="s">
        <v>10256</v>
      </c>
      <c r="C4169" s="205">
        <v>12170835</v>
      </c>
      <c r="D4169" s="207">
        <v>44442</v>
      </c>
      <c r="E4169" s="207">
        <v>44442</v>
      </c>
      <c r="F4169" s="207">
        <v>45538</v>
      </c>
      <c r="G4169" s="205">
        <v>-7777</v>
      </c>
      <c r="H4169" s="205" t="s">
        <v>1411</v>
      </c>
      <c r="I4169" s="133"/>
      <c r="J4169" s="205" t="s">
        <v>15280</v>
      </c>
      <c r="K4169" s="205" t="s">
        <v>50</v>
      </c>
      <c r="L4169" s="205" t="s">
        <v>15281</v>
      </c>
      <c r="M4169" s="205" t="s">
        <v>76</v>
      </c>
      <c r="N4169" s="205" t="s">
        <v>48</v>
      </c>
      <c r="P4169" s="1084" t="s">
        <v>15282</v>
      </c>
      <c r="Q4169" s="205" t="s">
        <v>559</v>
      </c>
      <c r="R4169" s="205" t="s">
        <v>15103</v>
      </c>
      <c r="S4169" s="205" t="s">
        <v>15283</v>
      </c>
      <c r="T4169" s="1076"/>
      <c r="U4169" s="1031"/>
      <c r="V4169" s="1031"/>
      <c r="W4169" s="205"/>
      <c r="X4169" s="133"/>
      <c r="Y4169" s="1031"/>
      <c r="Z4169" s="1031"/>
      <c r="AA4169" s="1031"/>
      <c r="AB4169" s="1084"/>
      <c r="AC4169" s="1031"/>
      <c r="AD4169" s="1031"/>
      <c r="AE4169" s="1031"/>
      <c r="AF4169" s="208" t="s">
        <v>3025</v>
      </c>
      <c r="AG4169" s="208"/>
      <c r="AH4169" s="208"/>
      <c r="AI4169" s="208"/>
      <c r="AJ4169" s="208" t="s">
        <v>15284</v>
      </c>
      <c r="AK4169" s="208" t="s">
        <v>15285</v>
      </c>
      <c r="AL4169" s="208">
        <v>42</v>
      </c>
      <c r="AM4169" s="208">
        <v>54</v>
      </c>
      <c r="AN4169" s="1202">
        <v>51.6</v>
      </c>
      <c r="AO4169" s="208">
        <v>23</v>
      </c>
      <c r="AP4169" s="208">
        <v>45</v>
      </c>
      <c r="AQ4169" s="208">
        <v>41.8</v>
      </c>
      <c r="AR4169" s="208">
        <f t="shared" si="617"/>
        <v>42.914333333333332</v>
      </c>
      <c r="AS4169" s="208">
        <f t="shared" si="618"/>
        <v>23.761611111111112</v>
      </c>
      <c r="AT4169" s="205" t="s">
        <v>34</v>
      </c>
      <c r="AU4169" s="133"/>
      <c r="AV4169" s="1271"/>
      <c r="AW4169" s="1328"/>
      <c r="AX4169" s="1271"/>
      <c r="AY4169" s="1328"/>
      <c r="AZ4169" s="1271"/>
      <c r="BA4169" s="1328"/>
      <c r="BB4169" s="1271"/>
      <c r="BC4169" s="1328"/>
      <c r="BD4169" s="1271"/>
      <c r="BE4169" s="1328"/>
      <c r="BF4169" s="205"/>
      <c r="BH4169" s="1011"/>
      <c r="BI4169" s="1011"/>
    </row>
    <row r="4170" spans="1:61" ht="45" customHeight="1" thickBot="1" x14ac:dyDescent="0.3">
      <c r="A4170" s="216"/>
      <c r="B4170" s="213" t="s">
        <v>10256</v>
      </c>
      <c r="C4170" s="213">
        <v>12170835</v>
      </c>
      <c r="D4170" s="215">
        <v>44442</v>
      </c>
      <c r="E4170" s="215">
        <v>44442</v>
      </c>
      <c r="F4170" s="215">
        <v>45538</v>
      </c>
      <c r="G4170" s="213">
        <v>-7777</v>
      </c>
      <c r="H4170" s="213" t="s">
        <v>1411</v>
      </c>
      <c r="I4170" s="485"/>
      <c r="J4170" s="213" t="s">
        <v>15280</v>
      </c>
      <c r="K4170" s="213" t="s">
        <v>50</v>
      </c>
      <c r="L4170" s="213" t="s">
        <v>15281</v>
      </c>
      <c r="M4170" s="213" t="s">
        <v>76</v>
      </c>
      <c r="N4170" s="213" t="s">
        <v>48</v>
      </c>
      <c r="O4170" s="485"/>
      <c r="P4170" s="1058" t="s">
        <v>15282</v>
      </c>
      <c r="Q4170" s="213" t="s">
        <v>559</v>
      </c>
      <c r="R4170" s="213" t="s">
        <v>15103</v>
      </c>
      <c r="S4170" s="213" t="s">
        <v>15283</v>
      </c>
      <c r="T4170" s="1075"/>
      <c r="U4170" s="846"/>
      <c r="V4170" s="846"/>
      <c r="W4170" s="213"/>
      <c r="X4170" s="485"/>
      <c r="Y4170" s="846"/>
      <c r="Z4170" s="846"/>
      <c r="AA4170" s="846"/>
      <c r="AB4170" s="1058"/>
      <c r="AC4170" s="846"/>
      <c r="AD4170" s="846"/>
      <c r="AE4170" s="846"/>
      <c r="AF4170" s="216" t="s">
        <v>3026</v>
      </c>
      <c r="AG4170" s="216"/>
      <c r="AH4170" s="216"/>
      <c r="AI4170" s="216"/>
      <c r="AJ4170" s="216" t="s">
        <v>15286</v>
      </c>
      <c r="AK4170" s="216" t="s">
        <v>15287</v>
      </c>
      <c r="AL4170" s="216">
        <v>42</v>
      </c>
      <c r="AM4170" s="216">
        <v>54</v>
      </c>
      <c r="AN4170" s="1122">
        <v>51.81</v>
      </c>
      <c r="AO4170" s="216">
        <v>23</v>
      </c>
      <c r="AP4170" s="216">
        <v>45</v>
      </c>
      <c r="AQ4170" s="216">
        <v>41.91</v>
      </c>
      <c r="AR4170" s="216">
        <f t="shared" si="617"/>
        <v>42.914391666666667</v>
      </c>
      <c r="AS4170" s="216">
        <f t="shared" si="618"/>
        <v>23.761641666666666</v>
      </c>
      <c r="AT4170" s="213" t="s">
        <v>34</v>
      </c>
      <c r="AU4170" s="485"/>
      <c r="AV4170" s="1270"/>
      <c r="AW4170" s="1077"/>
      <c r="AX4170" s="1270"/>
      <c r="AY4170" s="1077"/>
      <c r="AZ4170" s="1270"/>
      <c r="BA4170" s="1077"/>
      <c r="BB4170" s="1270"/>
      <c r="BC4170" s="1077"/>
      <c r="BD4170" s="1270"/>
      <c r="BE4170" s="1077"/>
      <c r="BF4170" s="213"/>
      <c r="BH4170" s="1011"/>
      <c r="BI4170" s="1011"/>
    </row>
    <row r="4171" spans="1:61" ht="45" customHeight="1" x14ac:dyDescent="0.25">
      <c r="A4171" s="208">
        <v>1438</v>
      </c>
      <c r="B4171" s="205" t="s">
        <v>10256</v>
      </c>
      <c r="C4171" s="205">
        <v>12170836</v>
      </c>
      <c r="D4171" s="207">
        <v>44447</v>
      </c>
      <c r="E4171" s="207">
        <v>44447</v>
      </c>
      <c r="F4171" s="207">
        <v>45543</v>
      </c>
      <c r="G4171" s="205">
        <v>-7777</v>
      </c>
      <c r="H4171" s="205" t="s">
        <v>15288</v>
      </c>
      <c r="I4171" s="133"/>
      <c r="J4171" s="205" t="s">
        <v>12658</v>
      </c>
      <c r="K4171" s="205" t="s">
        <v>50</v>
      </c>
      <c r="L4171" s="205" t="s">
        <v>420</v>
      </c>
      <c r="M4171" s="205" t="s">
        <v>76</v>
      </c>
      <c r="N4171" s="205" t="s">
        <v>48</v>
      </c>
      <c r="P4171" s="1084">
        <v>62298</v>
      </c>
      <c r="Q4171" s="205" t="s">
        <v>559</v>
      </c>
      <c r="R4171" s="205" t="s">
        <v>6931</v>
      </c>
      <c r="S4171" s="205" t="s">
        <v>15291</v>
      </c>
      <c r="T4171" s="1076"/>
      <c r="U4171" s="1031"/>
      <c r="V4171" s="1031"/>
      <c r="W4171" s="205"/>
      <c r="X4171" s="133"/>
      <c r="Y4171" s="1031"/>
      <c r="Z4171" s="1031"/>
      <c r="AA4171" s="1031"/>
      <c r="AB4171" s="1084"/>
      <c r="AC4171" s="1031"/>
      <c r="AD4171" s="1031"/>
      <c r="AE4171" s="1031"/>
      <c r="AF4171" s="208" t="s">
        <v>15292</v>
      </c>
      <c r="AG4171" s="208"/>
      <c r="AH4171" s="208"/>
      <c r="AI4171" s="208"/>
      <c r="AJ4171" s="208" t="s">
        <v>15294</v>
      </c>
      <c r="AK4171" s="208" t="s">
        <v>15295</v>
      </c>
      <c r="AL4171" s="208">
        <v>43</v>
      </c>
      <c r="AM4171" s="208">
        <v>0</v>
      </c>
      <c r="AN4171" s="1202">
        <v>49.32</v>
      </c>
      <c r="AO4171" s="208">
        <v>23</v>
      </c>
      <c r="AP4171" s="208">
        <v>37</v>
      </c>
      <c r="AQ4171" s="208">
        <v>20.39</v>
      </c>
      <c r="AR4171" s="208">
        <f t="shared" si="617"/>
        <v>43.0137</v>
      </c>
      <c r="AS4171" s="208">
        <f t="shared" si="618"/>
        <v>23.622330555555557</v>
      </c>
      <c r="AT4171" s="205" t="s">
        <v>34</v>
      </c>
      <c r="AU4171" s="133"/>
      <c r="AV4171" s="1271"/>
      <c r="AW4171" s="1328"/>
      <c r="AX4171" s="1271"/>
      <c r="AY4171" s="1328"/>
      <c r="AZ4171" s="1271"/>
      <c r="BA4171" s="1328"/>
      <c r="BB4171" s="1271"/>
      <c r="BC4171" s="1328"/>
      <c r="BD4171" s="1271"/>
      <c r="BE4171" s="1328"/>
      <c r="BF4171" s="205"/>
      <c r="BH4171" s="1011"/>
      <c r="BI4171" s="1011"/>
    </row>
    <row r="4172" spans="1:61" ht="45" customHeight="1" thickBot="1" x14ac:dyDescent="0.3">
      <c r="A4172" s="216"/>
      <c r="B4172" s="213" t="s">
        <v>10256</v>
      </c>
      <c r="C4172" s="213">
        <v>12170836</v>
      </c>
      <c r="D4172" s="215">
        <v>44447</v>
      </c>
      <c r="E4172" s="215">
        <v>44447</v>
      </c>
      <c r="F4172" s="215">
        <v>45543</v>
      </c>
      <c r="G4172" s="213">
        <v>-7777</v>
      </c>
      <c r="H4172" s="213" t="s">
        <v>15289</v>
      </c>
      <c r="I4172" s="485"/>
      <c r="J4172" s="213" t="s">
        <v>15290</v>
      </c>
      <c r="K4172" s="213" t="s">
        <v>50</v>
      </c>
      <c r="L4172" s="213" t="s">
        <v>420</v>
      </c>
      <c r="M4172" s="213" t="s">
        <v>76</v>
      </c>
      <c r="N4172" s="213" t="s">
        <v>48</v>
      </c>
      <c r="O4172" s="485"/>
      <c r="P4172" s="1058">
        <v>62298</v>
      </c>
      <c r="Q4172" s="213" t="s">
        <v>559</v>
      </c>
      <c r="R4172" s="213" t="s">
        <v>6931</v>
      </c>
      <c r="S4172" s="213" t="s">
        <v>15291</v>
      </c>
      <c r="T4172" s="1075"/>
      <c r="U4172" s="846"/>
      <c r="V4172" s="846"/>
      <c r="W4172" s="213"/>
      <c r="X4172" s="485"/>
      <c r="Y4172" s="846"/>
      <c r="Z4172" s="846"/>
      <c r="AA4172" s="846"/>
      <c r="AB4172" s="1058"/>
      <c r="AC4172" s="846"/>
      <c r="AD4172" s="846"/>
      <c r="AE4172" s="846"/>
      <c r="AF4172" s="216" t="s">
        <v>15293</v>
      </c>
      <c r="AG4172" s="216"/>
      <c r="AH4172" s="216"/>
      <c r="AI4172" s="216"/>
      <c r="AJ4172" s="216" t="s">
        <v>15296</v>
      </c>
      <c r="AK4172" s="216" t="s">
        <v>15297</v>
      </c>
      <c r="AL4172" s="216">
        <v>43</v>
      </c>
      <c r="AM4172" s="216">
        <v>0</v>
      </c>
      <c r="AN4172" s="1122">
        <v>36.65</v>
      </c>
      <c r="AO4172" s="216">
        <v>23</v>
      </c>
      <c r="AP4172" s="216">
        <v>37</v>
      </c>
      <c r="AQ4172" s="216">
        <v>8.2100000000000009</v>
      </c>
      <c r="AR4172" s="216">
        <f t="shared" si="617"/>
        <v>43.010180555555557</v>
      </c>
      <c r="AS4172" s="216">
        <f t="shared" si="618"/>
        <v>23.618947222222221</v>
      </c>
      <c r="AT4172" s="213" t="s">
        <v>34</v>
      </c>
      <c r="AU4172" s="485"/>
      <c r="AV4172" s="1270"/>
      <c r="AW4172" s="1077"/>
      <c r="AX4172" s="1270"/>
      <c r="AY4172" s="1077"/>
      <c r="AZ4172" s="1270"/>
      <c r="BA4172" s="1077"/>
      <c r="BB4172" s="1270"/>
      <c r="BC4172" s="1077"/>
      <c r="BD4172" s="1270"/>
      <c r="BE4172" s="1077"/>
      <c r="BF4172" s="213"/>
      <c r="BH4172" s="1011"/>
      <c r="BI4172" s="1011"/>
    </row>
    <row r="4173" spans="1:61" ht="45" customHeight="1" x14ac:dyDescent="0.25">
      <c r="A4173" s="208">
        <v>1439</v>
      </c>
      <c r="B4173" s="205" t="s">
        <v>10256</v>
      </c>
      <c r="C4173" s="205">
        <v>12170837</v>
      </c>
      <c r="D4173" s="207">
        <v>44447</v>
      </c>
      <c r="E4173" s="207">
        <v>44447</v>
      </c>
      <c r="F4173" s="207">
        <v>45543</v>
      </c>
      <c r="G4173" s="205">
        <v>-7777</v>
      </c>
      <c r="H4173" s="205" t="s">
        <v>12655</v>
      </c>
      <c r="I4173" s="133"/>
      <c r="J4173" s="205" t="s">
        <v>12658</v>
      </c>
      <c r="K4173" s="205" t="s">
        <v>50</v>
      </c>
      <c r="L4173" s="205" t="s">
        <v>420</v>
      </c>
      <c r="M4173" s="205" t="s">
        <v>76</v>
      </c>
      <c r="N4173" s="205" t="s">
        <v>48</v>
      </c>
      <c r="P4173" s="1084">
        <v>62298</v>
      </c>
      <c r="Q4173" s="205" t="s">
        <v>559</v>
      </c>
      <c r="R4173" s="205" t="s">
        <v>6931</v>
      </c>
      <c r="S4173" s="205" t="s">
        <v>15301</v>
      </c>
      <c r="T4173" s="1076"/>
      <c r="U4173" s="1031"/>
      <c r="V4173" s="1031"/>
      <c r="W4173" s="205"/>
      <c r="X4173" s="133"/>
      <c r="Y4173" s="1031"/>
      <c r="Z4173" s="1031"/>
      <c r="AA4173" s="1031"/>
      <c r="AB4173" s="1084"/>
      <c r="AC4173" s="1031"/>
      <c r="AD4173" s="1031"/>
      <c r="AE4173" s="1031"/>
      <c r="AF4173" s="208" t="s">
        <v>15302</v>
      </c>
      <c r="AG4173" s="208"/>
      <c r="AH4173" s="208"/>
      <c r="AI4173" s="208"/>
      <c r="AJ4173" s="208" t="s">
        <v>15303</v>
      </c>
      <c r="AK4173" s="208" t="s">
        <v>15304</v>
      </c>
      <c r="AL4173" s="208">
        <v>42</v>
      </c>
      <c r="AM4173" s="208">
        <v>59</v>
      </c>
      <c r="AN4173" s="1202">
        <v>37.96</v>
      </c>
      <c r="AO4173" s="208">
        <v>23</v>
      </c>
      <c r="AP4173" s="208">
        <v>38</v>
      </c>
      <c r="AQ4173" s="208">
        <v>27.79</v>
      </c>
      <c r="AR4173" s="208">
        <f t="shared" si="617"/>
        <v>42.993877777777776</v>
      </c>
      <c r="AS4173" s="208">
        <f t="shared" si="618"/>
        <v>23.641052777777777</v>
      </c>
      <c r="AT4173" s="205" t="s">
        <v>34</v>
      </c>
      <c r="AU4173" s="133"/>
      <c r="AV4173" s="1271"/>
      <c r="AW4173" s="1328"/>
      <c r="AX4173" s="1271"/>
      <c r="AY4173" s="1328"/>
      <c r="AZ4173" s="1271"/>
      <c r="BA4173" s="1328"/>
      <c r="BB4173" s="1271"/>
      <c r="BC4173" s="1328"/>
      <c r="BD4173" s="1271"/>
      <c r="BE4173" s="1328"/>
      <c r="BF4173" s="205"/>
      <c r="BH4173" s="1011"/>
      <c r="BI4173" s="1011"/>
    </row>
    <row r="4174" spans="1:61" ht="45" customHeight="1" x14ac:dyDescent="0.25">
      <c r="A4174" s="101"/>
      <c r="B4174" s="190" t="s">
        <v>10256</v>
      </c>
      <c r="C4174" s="190">
        <v>12170837</v>
      </c>
      <c r="D4174" s="191">
        <v>44447</v>
      </c>
      <c r="E4174" s="191">
        <v>44447</v>
      </c>
      <c r="F4174" s="191">
        <v>45543</v>
      </c>
      <c r="G4174" s="190">
        <v>-7777</v>
      </c>
      <c r="H4174" s="190" t="s">
        <v>15298</v>
      </c>
      <c r="J4174" s="190" t="s">
        <v>12658</v>
      </c>
      <c r="K4174" s="190" t="s">
        <v>50</v>
      </c>
      <c r="L4174" s="190" t="s">
        <v>420</v>
      </c>
      <c r="M4174" s="190" t="s">
        <v>76</v>
      </c>
      <c r="N4174" s="190" t="s">
        <v>48</v>
      </c>
      <c r="P4174" s="106">
        <v>62298</v>
      </c>
      <c r="Q4174" s="190" t="s">
        <v>559</v>
      </c>
      <c r="R4174" s="190" t="s">
        <v>6931</v>
      </c>
      <c r="S4174" s="190" t="s">
        <v>15301</v>
      </c>
      <c r="T4174" s="1074"/>
      <c r="U4174" s="88"/>
      <c r="V4174" s="88"/>
      <c r="W4174" s="190"/>
      <c r="Y4174" s="88"/>
      <c r="Z4174" s="88"/>
      <c r="AA4174" s="88"/>
      <c r="AB4174" s="106"/>
      <c r="AC4174" s="88"/>
      <c r="AD4174" s="88"/>
      <c r="AE4174" s="88"/>
      <c r="AF4174" s="101" t="s">
        <v>15298</v>
      </c>
      <c r="AG4174" s="101"/>
      <c r="AH4174" s="101"/>
      <c r="AI4174" s="101"/>
      <c r="AJ4174" s="101" t="s">
        <v>15305</v>
      </c>
      <c r="AK4174" s="101" t="s">
        <v>15306</v>
      </c>
      <c r="AL4174" s="101">
        <v>42</v>
      </c>
      <c r="AM4174" s="101">
        <v>59</v>
      </c>
      <c r="AN4174" s="1117">
        <v>56.58</v>
      </c>
      <c r="AO4174" s="101">
        <v>23</v>
      </c>
      <c r="AP4174" s="101">
        <v>38</v>
      </c>
      <c r="AQ4174" s="101">
        <v>12.86</v>
      </c>
      <c r="AR4174" s="101">
        <f t="shared" si="617"/>
        <v>42.999050000000004</v>
      </c>
      <c r="AS4174" s="101">
        <f t="shared" si="618"/>
        <v>23.636905555555554</v>
      </c>
      <c r="AT4174" s="190" t="s">
        <v>34</v>
      </c>
      <c r="BF4174" s="190"/>
      <c r="BH4174" s="1011"/>
      <c r="BI4174" s="1011"/>
    </row>
    <row r="4175" spans="1:61" ht="45" customHeight="1" x14ac:dyDescent="0.25">
      <c r="A4175" s="101"/>
      <c r="B4175" s="190" t="s">
        <v>10256</v>
      </c>
      <c r="C4175" s="190">
        <v>12170837</v>
      </c>
      <c r="D4175" s="191">
        <v>44447</v>
      </c>
      <c r="E4175" s="191">
        <v>44447</v>
      </c>
      <c r="F4175" s="191">
        <v>45543</v>
      </c>
      <c r="G4175" s="190">
        <v>-7777</v>
      </c>
      <c r="H4175" s="190" t="s">
        <v>15299</v>
      </c>
      <c r="J4175" s="190" t="s">
        <v>12658</v>
      </c>
      <c r="K4175" s="190" t="s">
        <v>50</v>
      </c>
      <c r="L4175" s="190" t="s">
        <v>420</v>
      </c>
      <c r="M4175" s="190" t="s">
        <v>76</v>
      </c>
      <c r="N4175" s="190" t="s">
        <v>48</v>
      </c>
      <c r="P4175" s="106">
        <v>62298</v>
      </c>
      <c r="Q4175" s="190" t="s">
        <v>559</v>
      </c>
      <c r="R4175" s="190" t="s">
        <v>6931</v>
      </c>
      <c r="S4175" s="190" t="s">
        <v>15301</v>
      </c>
      <c r="T4175" s="1074"/>
      <c r="U4175" s="88"/>
      <c r="V4175" s="88"/>
      <c r="W4175" s="190"/>
      <c r="Y4175" s="88"/>
      <c r="Z4175" s="88"/>
      <c r="AA4175" s="88"/>
      <c r="AB4175" s="106"/>
      <c r="AC4175" s="88"/>
      <c r="AD4175" s="88"/>
      <c r="AE4175" s="88"/>
      <c r="AF4175" s="101" t="s">
        <v>15299</v>
      </c>
      <c r="AG4175" s="101"/>
      <c r="AH4175" s="101"/>
      <c r="AI4175" s="101"/>
      <c r="AJ4175" s="101" t="s">
        <v>15307</v>
      </c>
      <c r="AK4175" s="101" t="s">
        <v>15308</v>
      </c>
      <c r="AL4175" s="101">
        <v>42</v>
      </c>
      <c r="AM4175" s="101">
        <v>59</v>
      </c>
      <c r="AN4175" s="1117">
        <v>52.8</v>
      </c>
      <c r="AO4175" s="101">
        <v>23</v>
      </c>
      <c r="AP4175" s="101">
        <v>38</v>
      </c>
      <c r="AQ4175" s="101">
        <v>12.37</v>
      </c>
      <c r="AR4175" s="101">
        <f t="shared" si="617"/>
        <v>42.997999999999998</v>
      </c>
      <c r="AS4175" s="101">
        <f t="shared" si="618"/>
        <v>23.636769444444443</v>
      </c>
      <c r="AT4175" s="190" t="s">
        <v>34</v>
      </c>
      <c r="BF4175" s="190"/>
      <c r="BH4175" s="1011"/>
      <c r="BI4175" s="1011"/>
    </row>
    <row r="4176" spans="1:61" ht="45" customHeight="1" thickBot="1" x14ac:dyDescent="0.3">
      <c r="A4176" s="216"/>
      <c r="B4176" s="213" t="s">
        <v>10256</v>
      </c>
      <c r="C4176" s="213">
        <v>12170837</v>
      </c>
      <c r="D4176" s="215">
        <v>44447</v>
      </c>
      <c r="E4176" s="215">
        <v>44447</v>
      </c>
      <c r="F4176" s="215">
        <v>45543</v>
      </c>
      <c r="G4176" s="213">
        <v>-7777</v>
      </c>
      <c r="H4176" s="213" t="s">
        <v>15300</v>
      </c>
      <c r="I4176" s="485"/>
      <c r="J4176" s="213" t="s">
        <v>12658</v>
      </c>
      <c r="K4176" s="213" t="s">
        <v>50</v>
      </c>
      <c r="L4176" s="213" t="s">
        <v>420</v>
      </c>
      <c r="M4176" s="213" t="s">
        <v>76</v>
      </c>
      <c r="N4176" s="213" t="s">
        <v>48</v>
      </c>
      <c r="O4176" s="485"/>
      <c r="P4176" s="1058">
        <v>62298</v>
      </c>
      <c r="Q4176" s="213" t="s">
        <v>559</v>
      </c>
      <c r="R4176" s="213" t="s">
        <v>6931</v>
      </c>
      <c r="S4176" s="213" t="s">
        <v>15301</v>
      </c>
      <c r="T4176" s="1075"/>
      <c r="U4176" s="846"/>
      <c r="V4176" s="846"/>
      <c r="W4176" s="213"/>
      <c r="X4176" s="485"/>
      <c r="Y4176" s="846"/>
      <c r="Z4176" s="846"/>
      <c r="AA4176" s="846"/>
      <c r="AB4176" s="1058"/>
      <c r="AC4176" s="846"/>
      <c r="AD4176" s="846"/>
      <c r="AE4176" s="846"/>
      <c r="AF4176" s="216" t="s">
        <v>15300</v>
      </c>
      <c r="AG4176" s="216"/>
      <c r="AH4176" s="216"/>
      <c r="AI4176" s="216"/>
      <c r="AJ4176" s="216" t="s">
        <v>15309</v>
      </c>
      <c r="AK4176" s="216" t="s">
        <v>15310</v>
      </c>
      <c r="AL4176" s="216">
        <v>42</v>
      </c>
      <c r="AM4176" s="216">
        <v>58</v>
      </c>
      <c r="AN4176" s="1122">
        <v>29.94</v>
      </c>
      <c r="AO4176" s="216">
        <v>23</v>
      </c>
      <c r="AP4176" s="216">
        <v>39</v>
      </c>
      <c r="AQ4176" s="216">
        <v>28</v>
      </c>
      <c r="AR4176" s="216">
        <f t="shared" si="617"/>
        <v>42.974983333333334</v>
      </c>
      <c r="AS4176" s="216">
        <f t="shared" si="618"/>
        <v>23.657777777777778</v>
      </c>
      <c r="AT4176" s="213" t="s">
        <v>34</v>
      </c>
      <c r="AU4176" s="485"/>
      <c r="AV4176" s="1270"/>
      <c r="AW4176" s="1077"/>
      <c r="AX4176" s="1270"/>
      <c r="AY4176" s="1077"/>
      <c r="AZ4176" s="1270"/>
      <c r="BA4176" s="1077"/>
      <c r="BB4176" s="1270"/>
      <c r="BC4176" s="1077"/>
      <c r="BD4176" s="1270"/>
      <c r="BE4176" s="1077"/>
      <c r="BF4176" s="213"/>
      <c r="BH4176" s="1011"/>
      <c r="BI4176" s="1011"/>
    </row>
    <row r="4177" spans="1:61" ht="45" customHeight="1" x14ac:dyDescent="0.25">
      <c r="A4177" s="208">
        <v>1440</v>
      </c>
      <c r="B4177" s="205" t="s">
        <v>10256</v>
      </c>
      <c r="C4177" s="205">
        <v>12170838</v>
      </c>
      <c r="D4177" s="207">
        <v>44448</v>
      </c>
      <c r="E4177" s="207">
        <v>44448</v>
      </c>
      <c r="F4177" s="207">
        <v>45544</v>
      </c>
      <c r="G4177" s="205">
        <v>-7777</v>
      </c>
      <c r="H4177" s="205" t="s">
        <v>1426</v>
      </c>
      <c r="I4177" s="133"/>
      <c r="J4177" s="205" t="s">
        <v>15313</v>
      </c>
      <c r="K4177" s="205" t="s">
        <v>50</v>
      </c>
      <c r="L4177" s="205" t="s">
        <v>15315</v>
      </c>
      <c r="M4177" s="205" t="s">
        <v>76</v>
      </c>
      <c r="N4177" s="205" t="s">
        <v>48</v>
      </c>
      <c r="P4177" s="1084">
        <v>43904</v>
      </c>
      <c r="Q4177" s="205" t="s">
        <v>559</v>
      </c>
      <c r="R4177" s="205" t="s">
        <v>6931</v>
      </c>
      <c r="S4177" s="205" t="s">
        <v>15316</v>
      </c>
      <c r="T4177" s="1076"/>
      <c r="U4177" s="1031"/>
      <c r="V4177" s="1031"/>
      <c r="W4177" s="205"/>
      <c r="X4177" s="133"/>
      <c r="Y4177" s="1031"/>
      <c r="Z4177" s="1031"/>
      <c r="AA4177" s="1031"/>
      <c r="AB4177" s="1084"/>
      <c r="AC4177" s="1031"/>
      <c r="AD4177" s="1031"/>
      <c r="AE4177" s="1031"/>
      <c r="AF4177" s="208" t="s">
        <v>15317</v>
      </c>
      <c r="AG4177" s="208"/>
      <c r="AH4177" s="208"/>
      <c r="AI4177" s="208"/>
      <c r="AJ4177" s="208" t="s">
        <v>15320</v>
      </c>
      <c r="AK4177" s="208" t="s">
        <v>15321</v>
      </c>
      <c r="AL4177" s="208">
        <v>42</v>
      </c>
      <c r="AM4177" s="208">
        <v>57</v>
      </c>
      <c r="AN4177" s="1202">
        <v>40.119999999999997</v>
      </c>
      <c r="AO4177" s="208">
        <v>23</v>
      </c>
      <c r="AP4177" s="208">
        <v>40</v>
      </c>
      <c r="AQ4177" s="208">
        <v>5.52</v>
      </c>
      <c r="AR4177" s="208">
        <f t="shared" si="617"/>
        <v>42.96114444444445</v>
      </c>
      <c r="AS4177" s="208">
        <f t="shared" si="618"/>
        <v>23.668200000000002</v>
      </c>
      <c r="AT4177" s="205" t="s">
        <v>34</v>
      </c>
      <c r="AU4177" s="133"/>
      <c r="AV4177" s="1271"/>
      <c r="AW4177" s="1328"/>
      <c r="AX4177" s="1271"/>
      <c r="AY4177" s="1328"/>
      <c r="AZ4177" s="1271"/>
      <c r="BA4177" s="1328"/>
      <c r="BB4177" s="1271"/>
      <c r="BC4177" s="1328"/>
      <c r="BD4177" s="1271"/>
      <c r="BE4177" s="1328"/>
      <c r="BF4177" s="205"/>
      <c r="BH4177" s="1011"/>
      <c r="BI4177" s="1011"/>
    </row>
    <row r="4178" spans="1:61" ht="51" x14ac:dyDescent="0.25">
      <c r="B4178" s="190" t="s">
        <v>10256</v>
      </c>
      <c r="C4178" s="190">
        <v>12170838</v>
      </c>
      <c r="D4178" s="191">
        <v>44448</v>
      </c>
      <c r="E4178" s="191">
        <v>44448</v>
      </c>
      <c r="F4178" s="191">
        <v>45544</v>
      </c>
      <c r="G4178" s="190">
        <v>-7777</v>
      </c>
      <c r="H4178" s="190" t="s">
        <v>15311</v>
      </c>
      <c r="J4178" s="190" t="s">
        <v>15314</v>
      </c>
      <c r="K4178" s="190" t="s">
        <v>50</v>
      </c>
      <c r="L4178" s="190" t="s">
        <v>15315</v>
      </c>
      <c r="M4178" s="190" t="s">
        <v>76</v>
      </c>
      <c r="N4178" s="190" t="s">
        <v>48</v>
      </c>
      <c r="P4178" s="106">
        <v>43904</v>
      </c>
      <c r="Q4178" s="190" t="s">
        <v>559</v>
      </c>
      <c r="R4178" s="190" t="s">
        <v>6931</v>
      </c>
      <c r="S4178" s="190" t="s">
        <v>15316</v>
      </c>
      <c r="AF4178" s="101" t="s">
        <v>15318</v>
      </c>
      <c r="AJ4178" s="101" t="s">
        <v>15322</v>
      </c>
      <c r="AK4178" s="101" t="s">
        <v>15323</v>
      </c>
      <c r="AL4178" s="101">
        <v>42</v>
      </c>
      <c r="AM4178" s="101">
        <v>57</v>
      </c>
      <c r="AN4178" s="101">
        <v>9.27</v>
      </c>
      <c r="AO4178" s="101">
        <v>23</v>
      </c>
      <c r="AP4178" s="101">
        <v>40</v>
      </c>
      <c r="AQ4178" s="101">
        <v>26.93</v>
      </c>
      <c r="AR4178" s="101">
        <f t="shared" si="617"/>
        <v>42.952575000000003</v>
      </c>
      <c r="AS4178" s="101">
        <f t="shared" si="618"/>
        <v>23.674147222222224</v>
      </c>
      <c r="AT4178" s="190" t="s">
        <v>34</v>
      </c>
    </row>
    <row r="4179" spans="1:61" ht="45" customHeight="1" thickBot="1" x14ac:dyDescent="0.3">
      <c r="A4179" s="216"/>
      <c r="B4179" s="213" t="s">
        <v>10256</v>
      </c>
      <c r="C4179" s="213">
        <v>12170838</v>
      </c>
      <c r="D4179" s="215">
        <v>44448</v>
      </c>
      <c r="E4179" s="215">
        <v>44448</v>
      </c>
      <c r="F4179" s="215">
        <v>45544</v>
      </c>
      <c r="G4179" s="213">
        <v>-7777</v>
      </c>
      <c r="H4179" s="213" t="s">
        <v>15312</v>
      </c>
      <c r="I4179" s="485"/>
      <c r="J4179" s="213" t="s">
        <v>15314</v>
      </c>
      <c r="K4179" s="213" t="s">
        <v>50</v>
      </c>
      <c r="L4179" s="213" t="s">
        <v>15315</v>
      </c>
      <c r="M4179" s="213" t="s">
        <v>76</v>
      </c>
      <c r="N4179" s="213" t="s">
        <v>48</v>
      </c>
      <c r="O4179" s="485"/>
      <c r="P4179" s="1058">
        <v>43904</v>
      </c>
      <c r="Q4179" s="213" t="s">
        <v>559</v>
      </c>
      <c r="R4179" s="213" t="s">
        <v>6931</v>
      </c>
      <c r="S4179" s="213" t="s">
        <v>15316</v>
      </c>
      <c r="T4179" s="1075"/>
      <c r="U4179" s="846"/>
      <c r="V4179" s="846"/>
      <c r="W4179" s="213"/>
      <c r="X4179" s="485"/>
      <c r="Y4179" s="846"/>
      <c r="Z4179" s="846"/>
      <c r="AA4179" s="846"/>
      <c r="AB4179" s="1058"/>
      <c r="AC4179" s="846"/>
      <c r="AD4179" s="846"/>
      <c r="AE4179" s="846"/>
      <c r="AF4179" s="216" t="s">
        <v>15319</v>
      </c>
      <c r="AG4179" s="216"/>
      <c r="AH4179" s="216"/>
      <c r="AI4179" s="216"/>
      <c r="AJ4179" s="216" t="s">
        <v>15324</v>
      </c>
      <c r="AK4179" s="216" t="s">
        <v>15325</v>
      </c>
      <c r="AL4179" s="216">
        <v>42</v>
      </c>
      <c r="AM4179" s="216">
        <v>56</v>
      </c>
      <c r="AN4179" s="1122">
        <v>53.66</v>
      </c>
      <c r="AO4179" s="216">
        <v>23</v>
      </c>
      <c r="AP4179" s="216">
        <v>42</v>
      </c>
      <c r="AQ4179" s="216">
        <v>4.7699999999999996</v>
      </c>
      <c r="AR4179" s="216">
        <f t="shared" si="617"/>
        <v>42.948238888888888</v>
      </c>
      <c r="AS4179" s="216">
        <f t="shared" si="618"/>
        <v>23.701325000000001</v>
      </c>
      <c r="AT4179" s="213" t="s">
        <v>34</v>
      </c>
      <c r="AU4179" s="485"/>
      <c r="AV4179" s="1270"/>
      <c r="AW4179" s="1077"/>
      <c r="AX4179" s="1270"/>
      <c r="AY4179" s="1077"/>
      <c r="AZ4179" s="1270"/>
      <c r="BA4179" s="1077"/>
      <c r="BB4179" s="1270"/>
      <c r="BC4179" s="1077"/>
      <c r="BD4179" s="1270"/>
      <c r="BE4179" s="1077"/>
      <c r="BF4179" s="213"/>
      <c r="BH4179" s="1011"/>
      <c r="BI4179" s="1011"/>
    </row>
    <row r="4180" spans="1:61" ht="45" customHeight="1" x14ac:dyDescent="0.25">
      <c r="A4180" s="208">
        <v>1441</v>
      </c>
      <c r="B4180" s="205" t="s">
        <v>10256</v>
      </c>
      <c r="C4180" s="205">
        <v>12170839</v>
      </c>
      <c r="D4180" s="207">
        <v>44448</v>
      </c>
      <c r="E4180" s="207">
        <v>44448</v>
      </c>
      <c r="F4180" s="207">
        <v>45544</v>
      </c>
      <c r="G4180" s="205">
        <v>-7777</v>
      </c>
      <c r="H4180" s="205" t="s">
        <v>2843</v>
      </c>
      <c r="I4180" s="133"/>
      <c r="J4180" s="205" t="s">
        <v>12775</v>
      </c>
      <c r="K4180" s="205" t="s">
        <v>50</v>
      </c>
      <c r="L4180" s="205" t="s">
        <v>15329</v>
      </c>
      <c r="M4180" s="205" t="s">
        <v>15330</v>
      </c>
      <c r="N4180" s="205" t="s">
        <v>15331</v>
      </c>
      <c r="P4180" s="1084" t="s">
        <v>15332</v>
      </c>
      <c r="Q4180" s="205" t="s">
        <v>559</v>
      </c>
      <c r="R4180" s="205" t="s">
        <v>6931</v>
      </c>
      <c r="S4180" s="205" t="s">
        <v>15333</v>
      </c>
      <c r="T4180" s="1076"/>
      <c r="U4180" s="1031"/>
      <c r="V4180" s="1031"/>
      <c r="W4180" s="205"/>
      <c r="X4180" s="133"/>
      <c r="Y4180" s="1031"/>
      <c r="Z4180" s="1031"/>
      <c r="AA4180" s="1031"/>
      <c r="AB4180" s="1084"/>
      <c r="AC4180" s="1031"/>
      <c r="AD4180" s="1031"/>
      <c r="AE4180" s="1031"/>
      <c r="AF4180" s="208" t="s">
        <v>15334</v>
      </c>
      <c r="AG4180" s="208"/>
      <c r="AH4180" s="208"/>
      <c r="AI4180" s="208"/>
      <c r="AJ4180" s="208" t="s">
        <v>15339</v>
      </c>
      <c r="AK4180" s="208" t="s">
        <v>15340</v>
      </c>
      <c r="AL4180" s="208">
        <v>43</v>
      </c>
      <c r="AM4180" s="208">
        <v>5</v>
      </c>
      <c r="AN4180" s="1202">
        <v>19.52</v>
      </c>
      <c r="AO4180" s="208">
        <v>23</v>
      </c>
      <c r="AP4180" s="208">
        <v>39</v>
      </c>
      <c r="AQ4180" s="208">
        <v>52.25</v>
      </c>
      <c r="AR4180" s="208">
        <f t="shared" si="617"/>
        <v>43.088755555555558</v>
      </c>
      <c r="AS4180" s="208">
        <f t="shared" si="618"/>
        <v>23.664513888888887</v>
      </c>
      <c r="AT4180" s="205" t="s">
        <v>34</v>
      </c>
      <c r="AU4180" s="133"/>
      <c r="AV4180" s="1271"/>
      <c r="AW4180" s="1328"/>
      <c r="AX4180" s="1271"/>
      <c r="AY4180" s="1328"/>
      <c r="AZ4180" s="1271"/>
      <c r="BA4180" s="1328"/>
      <c r="BB4180" s="1271"/>
      <c r="BC4180" s="1328"/>
      <c r="BD4180" s="1271"/>
      <c r="BE4180" s="1328"/>
      <c r="BF4180" s="205"/>
      <c r="BH4180" s="1011"/>
      <c r="BI4180" s="1011"/>
    </row>
    <row r="4181" spans="1:61" ht="51" x14ac:dyDescent="0.25">
      <c r="B4181" s="190" t="s">
        <v>10256</v>
      </c>
      <c r="C4181" s="190">
        <v>12170839</v>
      </c>
      <c r="D4181" s="191">
        <v>44448</v>
      </c>
      <c r="E4181" s="191">
        <v>44448</v>
      </c>
      <c r="F4181" s="191">
        <v>45544</v>
      </c>
      <c r="G4181" s="190">
        <v>-7777</v>
      </c>
      <c r="H4181" s="190" t="s">
        <v>2843</v>
      </c>
      <c r="J4181" s="190" t="s">
        <v>12775</v>
      </c>
      <c r="K4181" s="190" t="s">
        <v>50</v>
      </c>
      <c r="L4181" s="190" t="s">
        <v>15329</v>
      </c>
      <c r="M4181" s="190" t="s">
        <v>15330</v>
      </c>
      <c r="N4181" s="190" t="s">
        <v>15331</v>
      </c>
      <c r="P4181" s="106" t="s">
        <v>15332</v>
      </c>
      <c r="Q4181" s="190" t="s">
        <v>559</v>
      </c>
      <c r="R4181" s="190" t="s">
        <v>6931</v>
      </c>
      <c r="S4181" s="190" t="s">
        <v>15333</v>
      </c>
      <c r="AF4181" s="101" t="s">
        <v>15335</v>
      </c>
      <c r="AJ4181" s="101" t="s">
        <v>15341</v>
      </c>
      <c r="AK4181" s="101" t="s">
        <v>15342</v>
      </c>
      <c r="AL4181" s="101">
        <v>43</v>
      </c>
      <c r="AM4181" s="101">
        <v>42</v>
      </c>
      <c r="AN4181" s="101">
        <v>29.92</v>
      </c>
      <c r="AO4181" s="101">
        <v>23</v>
      </c>
      <c r="AP4181" s="101">
        <v>40</v>
      </c>
      <c r="AQ4181" s="101">
        <v>24.03</v>
      </c>
      <c r="AR4181" s="101">
        <f t="shared" si="617"/>
        <v>43.708311111111115</v>
      </c>
      <c r="AS4181" s="101">
        <f t="shared" si="618"/>
        <v>23.673341666666669</v>
      </c>
      <c r="AT4181" s="190" t="s">
        <v>34</v>
      </c>
    </row>
    <row r="4182" spans="1:61" ht="51" x14ac:dyDescent="0.25">
      <c r="B4182" s="190" t="s">
        <v>10256</v>
      </c>
      <c r="C4182" s="190">
        <v>12170839</v>
      </c>
      <c r="D4182" s="191">
        <v>44448</v>
      </c>
      <c r="E4182" s="191">
        <v>44448</v>
      </c>
      <c r="F4182" s="191">
        <v>45544</v>
      </c>
      <c r="G4182" s="190">
        <v>-7777</v>
      </c>
      <c r="H4182" s="190" t="s">
        <v>15326</v>
      </c>
      <c r="J4182" s="190" t="s">
        <v>12775</v>
      </c>
      <c r="K4182" s="190" t="s">
        <v>50</v>
      </c>
      <c r="L4182" s="190" t="s">
        <v>15329</v>
      </c>
      <c r="M4182" s="190" t="s">
        <v>15330</v>
      </c>
      <c r="N4182" s="190" t="s">
        <v>15331</v>
      </c>
      <c r="P4182" s="106" t="s">
        <v>15332</v>
      </c>
      <c r="Q4182" s="190" t="s">
        <v>559</v>
      </c>
      <c r="R4182" s="190" t="s">
        <v>6931</v>
      </c>
      <c r="S4182" s="190" t="s">
        <v>15333</v>
      </c>
      <c r="AF4182" s="101" t="s">
        <v>15336</v>
      </c>
      <c r="AJ4182" s="101" t="s">
        <v>15343</v>
      </c>
      <c r="AK4182" s="101" t="s">
        <v>15344</v>
      </c>
      <c r="AL4182" s="101">
        <v>43</v>
      </c>
      <c r="AM4182" s="101">
        <v>3</v>
      </c>
      <c r="AN4182" s="101">
        <v>40.57</v>
      </c>
      <c r="AO4182" s="101">
        <v>23</v>
      </c>
      <c r="AP4182" s="101">
        <v>40</v>
      </c>
      <c r="AQ4182" s="101">
        <v>26.19</v>
      </c>
      <c r="AR4182" s="101">
        <f t="shared" si="617"/>
        <v>43.061269444444441</v>
      </c>
      <c r="AS4182" s="101">
        <f t="shared" si="618"/>
        <v>23.673941666666668</v>
      </c>
      <c r="AT4182" s="190" t="s">
        <v>34</v>
      </c>
    </row>
    <row r="4183" spans="1:61" ht="51" x14ac:dyDescent="0.25">
      <c r="B4183" s="190" t="s">
        <v>10256</v>
      </c>
      <c r="C4183" s="190">
        <v>12170839</v>
      </c>
      <c r="D4183" s="191">
        <v>44448</v>
      </c>
      <c r="E4183" s="191">
        <v>44448</v>
      </c>
      <c r="F4183" s="191">
        <v>45544</v>
      </c>
      <c r="G4183" s="190">
        <v>-7777</v>
      </c>
      <c r="H4183" s="190" t="s">
        <v>15327</v>
      </c>
      <c r="J4183" s="190" t="s">
        <v>12775</v>
      </c>
      <c r="K4183" s="190" t="s">
        <v>50</v>
      </c>
      <c r="L4183" s="190" t="s">
        <v>15329</v>
      </c>
      <c r="M4183" s="190" t="s">
        <v>15330</v>
      </c>
      <c r="N4183" s="190" t="s">
        <v>15331</v>
      </c>
      <c r="P4183" s="106" t="s">
        <v>15332</v>
      </c>
      <c r="Q4183" s="190" t="s">
        <v>559</v>
      </c>
      <c r="R4183" s="190" t="s">
        <v>6931</v>
      </c>
      <c r="S4183" s="190" t="s">
        <v>15333</v>
      </c>
      <c r="AF4183" s="101" t="s">
        <v>15337</v>
      </c>
      <c r="AJ4183" s="101" t="s">
        <v>15345</v>
      </c>
      <c r="AK4183" s="101" t="s">
        <v>15346</v>
      </c>
      <c r="AL4183" s="101">
        <v>43</v>
      </c>
      <c r="AM4183" s="101">
        <v>2</v>
      </c>
      <c r="AN4183" s="101">
        <v>55.63</v>
      </c>
      <c r="AO4183" s="101">
        <v>23</v>
      </c>
      <c r="AP4183" s="101">
        <v>39</v>
      </c>
      <c r="AQ4183" s="101">
        <v>28.74</v>
      </c>
      <c r="AR4183" s="101">
        <f t="shared" si="617"/>
        <v>43.048786111111106</v>
      </c>
      <c r="AS4183" s="101">
        <f t="shared" si="618"/>
        <v>23.65798333333333</v>
      </c>
      <c r="AT4183" s="190" t="s">
        <v>34</v>
      </c>
    </row>
    <row r="4184" spans="1:61" ht="45" customHeight="1" thickBot="1" x14ac:dyDescent="0.3">
      <c r="A4184" s="216"/>
      <c r="B4184" s="213" t="s">
        <v>10256</v>
      </c>
      <c r="C4184" s="213">
        <v>12170839</v>
      </c>
      <c r="D4184" s="215">
        <v>44448</v>
      </c>
      <c r="E4184" s="215">
        <v>44448</v>
      </c>
      <c r="F4184" s="215">
        <v>45544</v>
      </c>
      <c r="G4184" s="213">
        <v>-7777</v>
      </c>
      <c r="H4184" s="213" t="s">
        <v>15328</v>
      </c>
      <c r="I4184" s="485"/>
      <c r="J4184" s="213" t="s">
        <v>12775</v>
      </c>
      <c r="K4184" s="213" t="s">
        <v>50</v>
      </c>
      <c r="L4184" s="213" t="s">
        <v>15329</v>
      </c>
      <c r="M4184" s="213" t="s">
        <v>15330</v>
      </c>
      <c r="N4184" s="213" t="s">
        <v>15331</v>
      </c>
      <c r="O4184" s="485"/>
      <c r="P4184" s="1058" t="s">
        <v>15332</v>
      </c>
      <c r="Q4184" s="213" t="s">
        <v>559</v>
      </c>
      <c r="R4184" s="213" t="s">
        <v>6931</v>
      </c>
      <c r="S4184" s="213" t="s">
        <v>15333</v>
      </c>
      <c r="T4184" s="1075"/>
      <c r="U4184" s="846"/>
      <c r="V4184" s="846"/>
      <c r="W4184" s="213"/>
      <c r="X4184" s="485"/>
      <c r="Y4184" s="846"/>
      <c r="Z4184" s="846"/>
      <c r="AA4184" s="846"/>
      <c r="AB4184" s="1058"/>
      <c r="AC4184" s="846"/>
      <c r="AD4184" s="846"/>
      <c r="AE4184" s="846"/>
      <c r="AF4184" s="216" t="s">
        <v>15338</v>
      </c>
      <c r="AG4184" s="216"/>
      <c r="AH4184" s="216"/>
      <c r="AI4184" s="216"/>
      <c r="AJ4184" s="216" t="s">
        <v>15347</v>
      </c>
      <c r="AK4184" s="216" t="s">
        <v>15348</v>
      </c>
      <c r="AL4184" s="216">
        <v>43</v>
      </c>
      <c r="AM4184" s="216">
        <v>2</v>
      </c>
      <c r="AN4184" s="1122">
        <v>39.619999999999997</v>
      </c>
      <c r="AO4184" s="216">
        <v>23</v>
      </c>
      <c r="AP4184" s="216">
        <v>39</v>
      </c>
      <c r="AQ4184" s="216">
        <v>12.4</v>
      </c>
      <c r="AR4184" s="216">
        <f t="shared" si="617"/>
        <v>43.044338888888888</v>
      </c>
      <c r="AS4184" s="216">
        <f t="shared" si="618"/>
        <v>23.653444444444442</v>
      </c>
      <c r="AT4184" s="213" t="s">
        <v>34</v>
      </c>
      <c r="AU4184" s="485"/>
      <c r="AV4184" s="1270"/>
      <c r="AW4184" s="1077"/>
      <c r="AX4184" s="1270"/>
      <c r="AY4184" s="1077"/>
      <c r="AZ4184" s="1270"/>
      <c r="BA4184" s="1077"/>
      <c r="BB4184" s="1270"/>
      <c r="BC4184" s="1077"/>
      <c r="BD4184" s="1270"/>
      <c r="BE4184" s="1077"/>
      <c r="BF4184" s="213"/>
      <c r="BH4184" s="1011"/>
      <c r="BI4184" s="1011"/>
    </row>
    <row r="4185" spans="1:61" ht="45" customHeight="1" x14ac:dyDescent="0.25">
      <c r="A4185" s="208">
        <v>1442</v>
      </c>
      <c r="B4185" s="205" t="s">
        <v>835</v>
      </c>
      <c r="C4185" s="205">
        <v>12170840</v>
      </c>
      <c r="D4185" s="207">
        <v>44456</v>
      </c>
      <c r="E4185" s="207">
        <v>44456</v>
      </c>
      <c r="F4185" s="207">
        <v>45552</v>
      </c>
      <c r="G4185" s="205">
        <v>-7777</v>
      </c>
      <c r="H4185" s="205" t="s">
        <v>1374</v>
      </c>
      <c r="I4185" s="133"/>
      <c r="J4185" s="205" t="s">
        <v>14213</v>
      </c>
      <c r="K4185" s="205" t="s">
        <v>11690</v>
      </c>
      <c r="L4185" s="205" t="s">
        <v>185</v>
      </c>
      <c r="M4185" s="205" t="s">
        <v>185</v>
      </c>
      <c r="N4185" s="205" t="s">
        <v>94</v>
      </c>
      <c r="P4185" s="1084">
        <v>3928</v>
      </c>
      <c r="Q4185" s="205" t="s">
        <v>559</v>
      </c>
      <c r="R4185" s="205" t="s">
        <v>6931</v>
      </c>
      <c r="S4185" s="205" t="s">
        <v>15349</v>
      </c>
      <c r="T4185" s="1076"/>
      <c r="U4185" s="1031"/>
      <c r="V4185" s="1031"/>
      <c r="W4185" s="205"/>
      <c r="X4185" s="133"/>
      <c r="Y4185" s="1031"/>
      <c r="Z4185" s="1031"/>
      <c r="AA4185" s="1031"/>
      <c r="AB4185" s="1084"/>
      <c r="AC4185" s="1031"/>
      <c r="AD4185" s="1031"/>
      <c r="AE4185" s="1031"/>
      <c r="AF4185" s="208" t="s">
        <v>15353</v>
      </c>
      <c r="AG4185" s="208"/>
      <c r="AH4185" s="208"/>
      <c r="AI4185" s="208">
        <v>397.2</v>
      </c>
      <c r="AJ4185" s="208" t="s">
        <v>15350</v>
      </c>
      <c r="AK4185" s="208" t="s">
        <v>15351</v>
      </c>
      <c r="AL4185" s="208">
        <v>43</v>
      </c>
      <c r="AM4185" s="208">
        <v>14</v>
      </c>
      <c r="AN4185" s="1202">
        <v>21.38</v>
      </c>
      <c r="AO4185" s="208">
        <v>23</v>
      </c>
      <c r="AP4185" s="208">
        <v>7</v>
      </c>
      <c r="AQ4185" s="208">
        <v>26.46</v>
      </c>
      <c r="AR4185" s="208">
        <f t="shared" si="617"/>
        <v>43.239272222222226</v>
      </c>
      <c r="AS4185" s="208">
        <f t="shared" si="618"/>
        <v>23.124016666666666</v>
      </c>
      <c r="AT4185" s="205" t="s">
        <v>34</v>
      </c>
      <c r="AU4185" s="133"/>
      <c r="AV4185" s="1271"/>
      <c r="AW4185" s="1328"/>
      <c r="AX4185" s="1271"/>
      <c r="AY4185" s="1328"/>
      <c r="AZ4185" s="1271"/>
      <c r="BA4185" s="1328"/>
      <c r="BB4185" s="1271"/>
      <c r="BC4185" s="1328"/>
      <c r="BD4185" s="1271"/>
      <c r="BE4185" s="1328"/>
      <c r="BF4185" s="205"/>
      <c r="BH4185" s="1011"/>
      <c r="BI4185" s="1011"/>
    </row>
    <row r="4186" spans="1:61" ht="45" customHeight="1" x14ac:dyDescent="0.25">
      <c r="A4186" s="101"/>
      <c r="B4186" s="190" t="s">
        <v>835</v>
      </c>
      <c r="C4186" s="190">
        <v>12170840</v>
      </c>
      <c r="D4186" s="191">
        <v>44456</v>
      </c>
      <c r="E4186" s="191">
        <v>44456</v>
      </c>
      <c r="F4186" s="191">
        <v>45552</v>
      </c>
      <c r="G4186" s="190">
        <v>-7777</v>
      </c>
      <c r="H4186" s="190" t="s">
        <v>1374</v>
      </c>
      <c r="J4186" s="190" t="s">
        <v>14213</v>
      </c>
      <c r="K4186" s="190" t="s">
        <v>11690</v>
      </c>
      <c r="L4186" s="190" t="s">
        <v>185</v>
      </c>
      <c r="M4186" s="190" t="s">
        <v>185</v>
      </c>
      <c r="N4186" s="190" t="s">
        <v>94</v>
      </c>
      <c r="P4186" s="106">
        <v>3928</v>
      </c>
      <c r="Q4186" s="190" t="s">
        <v>559</v>
      </c>
      <c r="R4186" s="190" t="s">
        <v>6931</v>
      </c>
      <c r="S4186" s="190" t="s">
        <v>15349</v>
      </c>
      <c r="T4186" s="1074"/>
      <c r="U4186" s="88"/>
      <c r="V4186" s="88"/>
      <c r="W4186" s="190"/>
      <c r="Y4186" s="88"/>
      <c r="Z4186" s="88"/>
      <c r="AA4186" s="88"/>
      <c r="AB4186" s="106"/>
      <c r="AC4186" s="88"/>
      <c r="AD4186" s="88"/>
      <c r="AE4186" s="88"/>
      <c r="AF4186" s="101" t="s">
        <v>15352</v>
      </c>
      <c r="AG4186" s="101"/>
      <c r="AH4186" s="101"/>
      <c r="AI4186" s="101">
        <v>394.2</v>
      </c>
      <c r="AJ4186" s="101" t="s">
        <v>15354</v>
      </c>
      <c r="AK4186" s="101" t="s">
        <v>15355</v>
      </c>
      <c r="AL4186" s="101">
        <v>43</v>
      </c>
      <c r="AM4186" s="101">
        <v>14</v>
      </c>
      <c r="AN4186" s="1117">
        <v>22.87</v>
      </c>
      <c r="AO4186" s="101">
        <v>23</v>
      </c>
      <c r="AP4186" s="101">
        <v>7</v>
      </c>
      <c r="AQ4186" s="101">
        <v>31</v>
      </c>
      <c r="AR4186" s="101">
        <f t="shared" si="617"/>
        <v>43.239686111111112</v>
      </c>
      <c r="AS4186" s="101">
        <f t="shared" si="618"/>
        <v>23.125277777777779</v>
      </c>
      <c r="AT4186" s="190" t="s">
        <v>34</v>
      </c>
      <c r="BF4186" s="190"/>
      <c r="BH4186" s="1011"/>
      <c r="BI4186" s="1011"/>
    </row>
    <row r="4187" spans="1:61" ht="45" customHeight="1" x14ac:dyDescent="0.25">
      <c r="A4187" s="101"/>
      <c r="B4187" s="190" t="s">
        <v>835</v>
      </c>
      <c r="C4187" s="190">
        <v>12170840</v>
      </c>
      <c r="D4187" s="191">
        <v>44456</v>
      </c>
      <c r="E4187" s="191">
        <v>44456</v>
      </c>
      <c r="F4187" s="191">
        <v>45552</v>
      </c>
      <c r="G4187" s="190">
        <v>-7777</v>
      </c>
      <c r="H4187" s="190" t="s">
        <v>1374</v>
      </c>
      <c r="J4187" s="190" t="s">
        <v>14213</v>
      </c>
      <c r="K4187" s="190" t="s">
        <v>11690</v>
      </c>
      <c r="L4187" s="190" t="s">
        <v>185</v>
      </c>
      <c r="M4187" s="190" t="s">
        <v>185</v>
      </c>
      <c r="N4187" s="190" t="s">
        <v>94</v>
      </c>
      <c r="P4187" s="106">
        <v>3928</v>
      </c>
      <c r="Q4187" s="190" t="s">
        <v>559</v>
      </c>
      <c r="R4187" s="190" t="s">
        <v>6931</v>
      </c>
      <c r="S4187" s="190" t="s">
        <v>15349</v>
      </c>
      <c r="T4187" s="1074"/>
      <c r="U4187" s="88"/>
      <c r="V4187" s="88"/>
      <c r="W4187" s="190"/>
      <c r="Y4187" s="88"/>
      <c r="Z4187" s="88"/>
      <c r="AA4187" s="88"/>
      <c r="AB4187" s="106"/>
      <c r="AC4187" s="88"/>
      <c r="AD4187" s="88"/>
      <c r="AE4187" s="88"/>
      <c r="AF4187" s="101" t="s">
        <v>15356</v>
      </c>
      <c r="AG4187" s="101"/>
      <c r="AH4187" s="101"/>
      <c r="AI4187" s="101">
        <v>397</v>
      </c>
      <c r="AJ4187" s="101" t="s">
        <v>15357</v>
      </c>
      <c r="AK4187" s="101" t="s">
        <v>15358</v>
      </c>
      <c r="AL4187" s="101">
        <v>43</v>
      </c>
      <c r="AM4187" s="101">
        <v>14</v>
      </c>
      <c r="AN4187" s="1117">
        <v>20.88</v>
      </c>
      <c r="AO4187" s="101">
        <v>23</v>
      </c>
      <c r="AP4187" s="101">
        <v>7</v>
      </c>
      <c r="AQ4187" s="101">
        <v>27.1</v>
      </c>
      <c r="AR4187" s="101">
        <f t="shared" si="617"/>
        <v>43.239133333333335</v>
      </c>
      <c r="AS4187" s="101">
        <f t="shared" si="618"/>
        <v>23.124194444444445</v>
      </c>
      <c r="AT4187" s="190" t="s">
        <v>34</v>
      </c>
      <c r="BF4187" s="190"/>
      <c r="BH4187" s="1011"/>
      <c r="BI4187" s="1011"/>
    </row>
    <row r="4188" spans="1:61" ht="45" customHeight="1" x14ac:dyDescent="0.25">
      <c r="A4188" s="101"/>
      <c r="B4188" s="190" t="s">
        <v>835</v>
      </c>
      <c r="C4188" s="190">
        <v>12170840</v>
      </c>
      <c r="D4188" s="191">
        <v>44456</v>
      </c>
      <c r="E4188" s="191">
        <v>44456</v>
      </c>
      <c r="F4188" s="191">
        <v>45552</v>
      </c>
      <c r="G4188" s="190">
        <v>-7777</v>
      </c>
      <c r="H4188" s="190" t="s">
        <v>1374</v>
      </c>
      <c r="J4188" s="190" t="s">
        <v>14213</v>
      </c>
      <c r="K4188" s="190" t="s">
        <v>11690</v>
      </c>
      <c r="L4188" s="190" t="s">
        <v>185</v>
      </c>
      <c r="M4188" s="190" t="s">
        <v>185</v>
      </c>
      <c r="N4188" s="190" t="s">
        <v>94</v>
      </c>
      <c r="P4188" s="106">
        <v>3928</v>
      </c>
      <c r="Q4188" s="190" t="s">
        <v>559</v>
      </c>
      <c r="R4188" s="190" t="s">
        <v>6931</v>
      </c>
      <c r="S4188" s="190" t="s">
        <v>15349</v>
      </c>
      <c r="T4188" s="1074"/>
      <c r="U4188" s="88"/>
      <c r="V4188" s="88"/>
      <c r="W4188" s="190"/>
      <c r="Y4188" s="88"/>
      <c r="Z4188" s="88"/>
      <c r="AA4188" s="88"/>
      <c r="AB4188" s="106"/>
      <c r="AC4188" s="88"/>
      <c r="AD4188" s="88"/>
      <c r="AE4188" s="88"/>
      <c r="AF4188" s="101" t="s">
        <v>15359</v>
      </c>
      <c r="AG4188" s="101"/>
      <c r="AH4188" s="101"/>
      <c r="AI4188" s="101">
        <v>395.95</v>
      </c>
      <c r="AJ4188" s="101" t="s">
        <v>15360</v>
      </c>
      <c r="AK4188" s="101" t="s">
        <v>15361</v>
      </c>
      <c r="AL4188" s="101">
        <v>43</v>
      </c>
      <c r="AM4188" s="101">
        <v>14</v>
      </c>
      <c r="AN4188" s="1117">
        <v>21.11</v>
      </c>
      <c r="AO4188" s="101">
        <v>23</v>
      </c>
      <c r="AP4188" s="101">
        <v>7</v>
      </c>
      <c r="AQ4188" s="101">
        <v>29</v>
      </c>
      <c r="AR4188" s="101">
        <f t="shared" si="617"/>
        <v>43.239197222222224</v>
      </c>
      <c r="AS4188" s="101">
        <f t="shared" si="618"/>
        <v>23.124722222222221</v>
      </c>
      <c r="AT4188" s="190" t="s">
        <v>34</v>
      </c>
      <c r="BF4188" s="190"/>
      <c r="BH4188" s="1011"/>
      <c r="BI4188" s="1011"/>
    </row>
    <row r="4189" spans="1:61" ht="45" customHeight="1" x14ac:dyDescent="0.25">
      <c r="A4189" s="101"/>
      <c r="B4189" s="190" t="s">
        <v>835</v>
      </c>
      <c r="C4189" s="190">
        <v>12170840</v>
      </c>
      <c r="D4189" s="191">
        <v>44456</v>
      </c>
      <c r="E4189" s="191">
        <v>44456</v>
      </c>
      <c r="F4189" s="191">
        <v>45552</v>
      </c>
      <c r="G4189" s="190">
        <v>-7777</v>
      </c>
      <c r="H4189" s="190" t="s">
        <v>1374</v>
      </c>
      <c r="J4189" s="190" t="s">
        <v>14213</v>
      </c>
      <c r="K4189" s="190" t="s">
        <v>11690</v>
      </c>
      <c r="L4189" s="190" t="s">
        <v>185</v>
      </c>
      <c r="M4189" s="190" t="s">
        <v>185</v>
      </c>
      <c r="N4189" s="190" t="s">
        <v>94</v>
      </c>
      <c r="P4189" s="106">
        <v>3928</v>
      </c>
      <c r="Q4189" s="190" t="s">
        <v>559</v>
      </c>
      <c r="R4189" s="190" t="s">
        <v>6931</v>
      </c>
      <c r="S4189" s="190" t="s">
        <v>15349</v>
      </c>
      <c r="T4189" s="1074"/>
      <c r="U4189" s="88"/>
      <c r="V4189" s="88"/>
      <c r="W4189" s="190"/>
      <c r="Y4189" s="88"/>
      <c r="Z4189" s="88"/>
      <c r="AA4189" s="88"/>
      <c r="AB4189" s="106"/>
      <c r="AC4189" s="88"/>
      <c r="AD4189" s="88"/>
      <c r="AE4189" s="88"/>
      <c r="AF4189" s="101" t="s">
        <v>15362</v>
      </c>
      <c r="AG4189" s="101"/>
      <c r="AH4189" s="101"/>
      <c r="AI4189" s="101">
        <v>395.9</v>
      </c>
      <c r="AJ4189" s="101" t="s">
        <v>15363</v>
      </c>
      <c r="AK4189" s="101" t="s">
        <v>15364</v>
      </c>
      <c r="AL4189" s="101">
        <v>43</v>
      </c>
      <c r="AM4189" s="101">
        <v>14</v>
      </c>
      <c r="AN4189" s="1117">
        <v>21.34</v>
      </c>
      <c r="AO4189" s="101">
        <v>23</v>
      </c>
      <c r="AP4189" s="101">
        <v>7</v>
      </c>
      <c r="AQ4189" s="101">
        <v>29.6</v>
      </c>
      <c r="AR4189" s="101">
        <f t="shared" si="617"/>
        <v>43.239261111111112</v>
      </c>
      <c r="AS4189" s="101">
        <f t="shared" si="618"/>
        <v>23.12488888888889</v>
      </c>
      <c r="AT4189" s="190" t="s">
        <v>34</v>
      </c>
      <c r="BF4189" s="190"/>
      <c r="BH4189" s="1011"/>
      <c r="BI4189" s="1011"/>
    </row>
    <row r="4190" spans="1:61" ht="45" customHeight="1" thickBot="1" x14ac:dyDescent="0.3">
      <c r="A4190" s="216"/>
      <c r="B4190" s="213" t="s">
        <v>835</v>
      </c>
      <c r="C4190" s="213">
        <v>12170840</v>
      </c>
      <c r="D4190" s="215">
        <v>44456</v>
      </c>
      <c r="E4190" s="215">
        <v>44456</v>
      </c>
      <c r="F4190" s="215">
        <v>45552</v>
      </c>
      <c r="G4190" s="213">
        <v>-7777</v>
      </c>
      <c r="H4190" s="213" t="s">
        <v>1374</v>
      </c>
      <c r="I4190" s="485"/>
      <c r="J4190" s="213" t="s">
        <v>14213</v>
      </c>
      <c r="K4190" s="213" t="s">
        <v>11690</v>
      </c>
      <c r="L4190" s="213" t="s">
        <v>185</v>
      </c>
      <c r="M4190" s="213" t="s">
        <v>185</v>
      </c>
      <c r="N4190" s="213" t="s">
        <v>94</v>
      </c>
      <c r="O4190" s="485"/>
      <c r="P4190" s="1058">
        <v>3928</v>
      </c>
      <c r="Q4190" s="213" t="s">
        <v>559</v>
      </c>
      <c r="R4190" s="213" t="s">
        <v>6931</v>
      </c>
      <c r="S4190" s="213" t="s">
        <v>15349</v>
      </c>
      <c r="T4190" s="1075"/>
      <c r="U4190" s="846"/>
      <c r="V4190" s="846"/>
      <c r="W4190" s="213"/>
      <c r="X4190" s="485"/>
      <c r="Y4190" s="846"/>
      <c r="Z4190" s="846"/>
      <c r="AA4190" s="846"/>
      <c r="AB4190" s="1058"/>
      <c r="AC4190" s="846"/>
      <c r="AD4190" s="846"/>
      <c r="AE4190" s="846"/>
      <c r="AF4190" s="216" t="s">
        <v>15365</v>
      </c>
      <c r="AG4190" s="216"/>
      <c r="AH4190" s="216"/>
      <c r="AI4190" s="216">
        <v>394.7</v>
      </c>
      <c r="AJ4190" s="216" t="s">
        <v>15366</v>
      </c>
      <c r="AK4190" s="216" t="s">
        <v>15367</v>
      </c>
      <c r="AL4190" s="216">
        <v>43</v>
      </c>
      <c r="AM4190" s="216">
        <v>14</v>
      </c>
      <c r="AN4190" s="1122">
        <v>22.45</v>
      </c>
      <c r="AO4190" s="216">
        <v>23</v>
      </c>
      <c r="AP4190" s="216">
        <v>7</v>
      </c>
      <c r="AQ4190" s="216">
        <v>331.65</v>
      </c>
      <c r="AR4190" s="216">
        <f t="shared" si="617"/>
        <v>43.239569444444449</v>
      </c>
      <c r="AS4190" s="216">
        <f t="shared" si="618"/>
        <v>23.208791666666666</v>
      </c>
      <c r="AT4190" s="213" t="s">
        <v>34</v>
      </c>
      <c r="AU4190" s="485"/>
      <c r="AV4190" s="1270"/>
      <c r="AW4190" s="1077"/>
      <c r="AX4190" s="1270"/>
      <c r="AY4190" s="1077"/>
      <c r="AZ4190" s="1270"/>
      <c r="BA4190" s="1077"/>
      <c r="BB4190" s="1270"/>
      <c r="BC4190" s="1077"/>
      <c r="BD4190" s="1270"/>
      <c r="BE4190" s="1077"/>
      <c r="BF4190" s="213"/>
      <c r="BH4190" s="1011"/>
      <c r="BI4190" s="1011"/>
    </row>
    <row r="4191" spans="1:61" ht="45" customHeight="1" x14ac:dyDescent="0.25">
      <c r="A4191" s="208">
        <v>1443</v>
      </c>
      <c r="B4191" s="205" t="s">
        <v>15368</v>
      </c>
      <c r="C4191" s="205">
        <v>12770146</v>
      </c>
      <c r="D4191" s="207">
        <v>44467</v>
      </c>
      <c r="E4191" s="207">
        <v>44467</v>
      </c>
      <c r="F4191" s="207">
        <v>45563</v>
      </c>
      <c r="G4191" s="205">
        <v>-7777</v>
      </c>
      <c r="H4191" s="205" t="s">
        <v>15369</v>
      </c>
      <c r="I4191" s="133"/>
      <c r="J4191" s="205" t="s">
        <v>711</v>
      </c>
      <c r="K4191" s="205" t="s">
        <v>58</v>
      </c>
      <c r="L4191" s="205" t="s">
        <v>1126</v>
      </c>
      <c r="M4191" s="205" t="s">
        <v>86</v>
      </c>
      <c r="N4191" s="205" t="s">
        <v>41</v>
      </c>
      <c r="O4191" s="190" t="s">
        <v>15372</v>
      </c>
      <c r="P4191" s="1084">
        <v>70408</v>
      </c>
      <c r="Q4191" s="205" t="s">
        <v>559</v>
      </c>
      <c r="R4191" s="205" t="s">
        <v>6931</v>
      </c>
      <c r="S4191" s="205" t="s">
        <v>15370</v>
      </c>
      <c r="T4191" s="1076"/>
      <c r="U4191" s="1031"/>
      <c r="V4191" s="1031"/>
      <c r="W4191" s="205"/>
      <c r="X4191" s="133"/>
      <c r="Y4191" s="1031"/>
      <c r="Z4191" s="1031"/>
      <c r="AA4191" s="1031"/>
      <c r="AB4191" s="1084"/>
      <c r="AC4191" s="1031"/>
      <c r="AD4191" s="1031"/>
      <c r="AE4191" s="1031"/>
      <c r="AF4191" s="208" t="s">
        <v>15371</v>
      </c>
      <c r="AG4191" s="208"/>
      <c r="AH4191" s="208"/>
      <c r="AI4191" s="208">
        <v>233</v>
      </c>
      <c r="AJ4191" s="208" t="s">
        <v>15375</v>
      </c>
      <c r="AK4191" s="208" t="s">
        <v>15376</v>
      </c>
      <c r="AL4191" s="208">
        <v>43</v>
      </c>
      <c r="AM4191" s="208">
        <v>16</v>
      </c>
      <c r="AN4191" s="1202">
        <v>3.85</v>
      </c>
      <c r="AO4191" s="208">
        <v>25</v>
      </c>
      <c r="AP4191" s="208">
        <v>51</v>
      </c>
      <c r="AQ4191" s="208">
        <v>3.46</v>
      </c>
      <c r="AR4191" s="208">
        <f t="shared" si="617"/>
        <v>43.267736111111113</v>
      </c>
      <c r="AS4191" s="208">
        <f t="shared" si="618"/>
        <v>25.850961111111111</v>
      </c>
      <c r="AT4191" s="205" t="s">
        <v>34</v>
      </c>
      <c r="AU4191" s="133"/>
      <c r="AV4191" s="1271"/>
      <c r="AW4191" s="1328"/>
      <c r="AX4191" s="1271"/>
      <c r="AY4191" s="1328"/>
      <c r="AZ4191" s="1271"/>
      <c r="BA4191" s="1328"/>
      <c r="BB4191" s="1271"/>
      <c r="BC4191" s="1328"/>
      <c r="BD4191" s="1271"/>
      <c r="BE4191" s="1328"/>
      <c r="BF4191" s="205"/>
      <c r="BH4191" s="1011"/>
      <c r="BI4191" s="1011"/>
    </row>
    <row r="4192" spans="1:61" ht="45" customHeight="1" x14ac:dyDescent="0.25">
      <c r="A4192" s="101"/>
      <c r="B4192" s="190" t="s">
        <v>15368</v>
      </c>
      <c r="C4192" s="190">
        <v>12770146</v>
      </c>
      <c r="D4192" s="191">
        <v>44467</v>
      </c>
      <c r="E4192" s="191">
        <v>44467</v>
      </c>
      <c r="F4192" s="191">
        <v>45563</v>
      </c>
      <c r="G4192" s="190">
        <v>-7777</v>
      </c>
      <c r="H4192" s="190" t="s">
        <v>15369</v>
      </c>
      <c r="J4192" s="190" t="s">
        <v>711</v>
      </c>
      <c r="K4192" s="190" t="s">
        <v>58</v>
      </c>
      <c r="L4192" s="190" t="s">
        <v>1126</v>
      </c>
      <c r="M4192" s="190" t="s">
        <v>86</v>
      </c>
      <c r="N4192" s="190" t="s">
        <v>41</v>
      </c>
      <c r="O4192" s="190" t="s">
        <v>15372</v>
      </c>
      <c r="P4192" s="106">
        <v>70408</v>
      </c>
      <c r="Q4192" s="190" t="s">
        <v>559</v>
      </c>
      <c r="R4192" s="190" t="s">
        <v>6931</v>
      </c>
      <c r="S4192" s="190" t="s">
        <v>15370</v>
      </c>
      <c r="T4192" s="1074"/>
      <c r="U4192" s="88"/>
      <c r="V4192" s="88"/>
      <c r="W4192" s="190"/>
      <c r="Y4192" s="88"/>
      <c r="Z4192" s="88"/>
      <c r="AA4192" s="88"/>
      <c r="AB4192" s="106"/>
      <c r="AC4192" s="88"/>
      <c r="AD4192" s="88"/>
      <c r="AE4192" s="88"/>
      <c r="AF4192" s="101" t="s">
        <v>15373</v>
      </c>
      <c r="AG4192" s="101"/>
      <c r="AH4192" s="101"/>
      <c r="AI4192" s="101">
        <v>232</v>
      </c>
      <c r="AJ4192" s="101" t="s">
        <v>15377</v>
      </c>
      <c r="AK4192" s="101" t="s">
        <v>15378</v>
      </c>
      <c r="AL4192" s="101">
        <v>43</v>
      </c>
      <c r="AM4192" s="101">
        <v>16</v>
      </c>
      <c r="AN4192" s="1117">
        <v>4.57</v>
      </c>
      <c r="AO4192" s="101">
        <v>25</v>
      </c>
      <c r="AP4192" s="101">
        <v>51</v>
      </c>
      <c r="AQ4192" s="101">
        <v>1.06</v>
      </c>
      <c r="AR4192" s="101">
        <f t="shared" si="617"/>
        <v>43.267936111111112</v>
      </c>
      <c r="AS4192" s="101">
        <f t="shared" si="618"/>
        <v>25.850294444444447</v>
      </c>
      <c r="AT4192" s="190" t="s">
        <v>34</v>
      </c>
      <c r="BF4192" s="190"/>
      <c r="BH4192" s="1011"/>
      <c r="BI4192" s="1011"/>
    </row>
    <row r="4193" spans="1:61" ht="45" customHeight="1" thickBot="1" x14ac:dyDescent="0.3">
      <c r="A4193" s="216"/>
      <c r="B4193" s="213" t="s">
        <v>15368</v>
      </c>
      <c r="C4193" s="213">
        <v>12770146</v>
      </c>
      <c r="D4193" s="215">
        <v>44467</v>
      </c>
      <c r="E4193" s="215">
        <v>44467</v>
      </c>
      <c r="F4193" s="215">
        <v>45563</v>
      </c>
      <c r="G4193" s="213">
        <v>-7777</v>
      </c>
      <c r="H4193" s="213" t="s">
        <v>15369</v>
      </c>
      <c r="I4193" s="485"/>
      <c r="J4193" s="213" t="s">
        <v>711</v>
      </c>
      <c r="K4193" s="213" t="s">
        <v>58</v>
      </c>
      <c r="L4193" s="213" t="s">
        <v>1126</v>
      </c>
      <c r="M4193" s="213" t="s">
        <v>86</v>
      </c>
      <c r="N4193" s="213" t="s">
        <v>41</v>
      </c>
      <c r="O4193" s="213" t="s">
        <v>15372</v>
      </c>
      <c r="P4193" s="1058">
        <v>70408</v>
      </c>
      <c r="Q4193" s="213" t="s">
        <v>559</v>
      </c>
      <c r="R4193" s="213" t="s">
        <v>6931</v>
      </c>
      <c r="S4193" s="213" t="s">
        <v>15370</v>
      </c>
      <c r="T4193" s="1075"/>
      <c r="U4193" s="846"/>
      <c r="V4193" s="846"/>
      <c r="W4193" s="213"/>
      <c r="X4193" s="485"/>
      <c r="Y4193" s="846"/>
      <c r="Z4193" s="846"/>
      <c r="AA4193" s="846"/>
      <c r="AB4193" s="1058"/>
      <c r="AC4193" s="846"/>
      <c r="AD4193" s="846"/>
      <c r="AE4193" s="846"/>
      <c r="AF4193" s="216" t="s">
        <v>15374</v>
      </c>
      <c r="AG4193" s="216"/>
      <c r="AH4193" s="216"/>
      <c r="AI4193" s="216">
        <v>233</v>
      </c>
      <c r="AJ4193" s="216" t="s">
        <v>15379</v>
      </c>
      <c r="AK4193" s="216" t="s">
        <v>15380</v>
      </c>
      <c r="AL4193" s="216">
        <v>43</v>
      </c>
      <c r="AM4193" s="216">
        <v>16</v>
      </c>
      <c r="AN4193" s="1122">
        <v>4.25</v>
      </c>
      <c r="AO4193" s="216">
        <v>25</v>
      </c>
      <c r="AP4193" s="216">
        <v>51</v>
      </c>
      <c r="AQ4193" s="216">
        <v>4.45</v>
      </c>
      <c r="AR4193" s="216">
        <f t="shared" si="617"/>
        <v>43.267847222222223</v>
      </c>
      <c r="AS4193" s="216">
        <f t="shared" si="618"/>
        <v>25.851236111111113</v>
      </c>
      <c r="AT4193" s="213" t="s">
        <v>34</v>
      </c>
      <c r="AU4193" s="485"/>
      <c r="AV4193" s="1270"/>
      <c r="AW4193" s="1077"/>
      <c r="AX4193" s="1270"/>
      <c r="AY4193" s="1077"/>
      <c r="AZ4193" s="1270"/>
      <c r="BA4193" s="1077"/>
      <c r="BB4193" s="1270"/>
      <c r="BC4193" s="1077"/>
      <c r="BD4193" s="1270"/>
      <c r="BE4193" s="1077"/>
      <c r="BF4193" s="213"/>
      <c r="BH4193" s="1011"/>
      <c r="BI4193" s="1011"/>
    </row>
    <row r="4194" spans="1:61" ht="45" customHeight="1" x14ac:dyDescent="0.25">
      <c r="A4194" s="208">
        <v>1444</v>
      </c>
      <c r="B4194" s="205" t="s">
        <v>116</v>
      </c>
      <c r="C4194" s="205">
        <v>12170841</v>
      </c>
      <c r="D4194" s="207" t="s">
        <v>15384</v>
      </c>
      <c r="E4194" s="207" t="s">
        <v>15384</v>
      </c>
      <c r="F4194" s="207" t="s">
        <v>15385</v>
      </c>
      <c r="G4194" s="205">
        <v>-7777</v>
      </c>
      <c r="H4194" s="205" t="s">
        <v>12659</v>
      </c>
      <c r="I4194" s="133"/>
      <c r="J4194" s="205" t="s">
        <v>12660</v>
      </c>
      <c r="K4194" s="205" t="s">
        <v>33</v>
      </c>
      <c r="L4194" s="205" t="s">
        <v>1028</v>
      </c>
      <c r="M4194" s="205" t="s">
        <v>32</v>
      </c>
      <c r="N4194" s="205" t="s">
        <v>32</v>
      </c>
      <c r="O4194" s="190" t="s">
        <v>15386</v>
      </c>
      <c r="P4194" s="1084">
        <v>87120</v>
      </c>
      <c r="Q4194" s="205" t="s">
        <v>559</v>
      </c>
      <c r="R4194" s="205" t="s">
        <v>6931</v>
      </c>
      <c r="S4194" s="205" t="s">
        <v>15387</v>
      </c>
      <c r="T4194" s="1076"/>
      <c r="U4194" s="1031"/>
      <c r="V4194" s="1031"/>
      <c r="W4194" s="205"/>
      <c r="X4194" s="133"/>
      <c r="Y4194" s="1031"/>
      <c r="Z4194" s="1031"/>
      <c r="AA4194" s="1031"/>
      <c r="AB4194" s="1084"/>
      <c r="AC4194" s="1031"/>
      <c r="AD4194" s="1031"/>
      <c r="AE4194" s="1031"/>
      <c r="AF4194" s="208" t="s">
        <v>1765</v>
      </c>
      <c r="AG4194" s="208"/>
      <c r="AH4194" s="208"/>
      <c r="AI4194" s="208"/>
      <c r="AJ4194" s="208" t="s">
        <v>15388</v>
      </c>
      <c r="AK4194" s="208" t="s">
        <v>15389</v>
      </c>
      <c r="AL4194" s="208">
        <v>42</v>
      </c>
      <c r="AM4194" s="208">
        <v>57</v>
      </c>
      <c r="AN4194" s="1202">
        <v>14.17</v>
      </c>
      <c r="AO4194" s="208">
        <v>25</v>
      </c>
      <c r="AP4194" s="208">
        <v>10</v>
      </c>
      <c r="AQ4194" s="208">
        <v>19.09</v>
      </c>
      <c r="AR4194" s="208">
        <f t="shared" si="617"/>
        <v>42.953936111111112</v>
      </c>
      <c r="AS4194" s="208">
        <f t="shared" si="618"/>
        <v>25.171969444444446</v>
      </c>
      <c r="AT4194" s="205" t="s">
        <v>34</v>
      </c>
      <c r="AU4194" s="133"/>
      <c r="AV4194" s="1271"/>
      <c r="AW4194" s="1328"/>
      <c r="AX4194" s="1271"/>
      <c r="AY4194" s="1328"/>
      <c r="AZ4194" s="1271"/>
      <c r="BA4194" s="1328"/>
      <c r="BB4194" s="1271"/>
      <c r="BC4194" s="1328"/>
      <c r="BD4194" s="1271"/>
      <c r="BE4194" s="1328"/>
      <c r="BF4194" s="205"/>
      <c r="BH4194" s="1011"/>
      <c r="BI4194" s="1011"/>
    </row>
    <row r="4195" spans="1:61" ht="45" customHeight="1" thickBot="1" x14ac:dyDescent="0.3">
      <c r="A4195" s="216"/>
      <c r="B4195" s="213" t="s">
        <v>116</v>
      </c>
      <c r="C4195" s="213">
        <v>12170841</v>
      </c>
      <c r="D4195" s="215" t="s">
        <v>15384</v>
      </c>
      <c r="E4195" s="215" t="s">
        <v>15384</v>
      </c>
      <c r="F4195" s="215" t="s">
        <v>15385</v>
      </c>
      <c r="G4195" s="213">
        <v>-7777</v>
      </c>
      <c r="H4195" s="213" t="s">
        <v>12659</v>
      </c>
      <c r="I4195" s="485"/>
      <c r="J4195" s="213" t="s">
        <v>12660</v>
      </c>
      <c r="K4195" s="213" t="s">
        <v>33</v>
      </c>
      <c r="L4195" s="213" t="s">
        <v>1028</v>
      </c>
      <c r="M4195" s="213" t="s">
        <v>32</v>
      </c>
      <c r="N4195" s="213" t="s">
        <v>32</v>
      </c>
      <c r="O4195" s="213" t="s">
        <v>15386</v>
      </c>
      <c r="P4195" s="1058">
        <v>87120</v>
      </c>
      <c r="Q4195" s="213" t="s">
        <v>559</v>
      </c>
      <c r="R4195" s="213" t="s">
        <v>6931</v>
      </c>
      <c r="S4195" s="213" t="s">
        <v>15387</v>
      </c>
      <c r="T4195" s="1075"/>
      <c r="U4195" s="846"/>
      <c r="V4195" s="846"/>
      <c r="W4195" s="213"/>
      <c r="X4195" s="485"/>
      <c r="Y4195" s="846"/>
      <c r="Z4195" s="846"/>
      <c r="AA4195" s="846"/>
      <c r="AB4195" s="1058"/>
      <c r="AC4195" s="846"/>
      <c r="AD4195" s="846"/>
      <c r="AE4195" s="846"/>
      <c r="AF4195" s="216" t="s">
        <v>1768</v>
      </c>
      <c r="AG4195" s="216"/>
      <c r="AH4195" s="216"/>
      <c r="AI4195" s="216"/>
      <c r="AJ4195" s="216" t="s">
        <v>15390</v>
      </c>
      <c r="AK4195" s="216" t="s">
        <v>15391</v>
      </c>
      <c r="AL4195" s="216">
        <v>42</v>
      </c>
      <c r="AM4195" s="216">
        <v>57</v>
      </c>
      <c r="AN4195" s="1122">
        <v>14.38</v>
      </c>
      <c r="AO4195" s="216">
        <v>25</v>
      </c>
      <c r="AP4195" s="216">
        <v>10</v>
      </c>
      <c r="AQ4195" s="216">
        <v>19.27</v>
      </c>
      <c r="AR4195" s="216">
        <f t="shared" si="617"/>
        <v>42.953994444444447</v>
      </c>
      <c r="AS4195" s="216">
        <f t="shared" si="618"/>
        <v>25.172019444444445</v>
      </c>
      <c r="AT4195" s="213" t="s">
        <v>34</v>
      </c>
      <c r="AU4195" s="485"/>
      <c r="AV4195" s="1270"/>
      <c r="AW4195" s="1077"/>
      <c r="AX4195" s="1270"/>
      <c r="AY4195" s="1077"/>
      <c r="AZ4195" s="1270"/>
      <c r="BA4195" s="1077"/>
      <c r="BB4195" s="1270"/>
      <c r="BC4195" s="1077"/>
      <c r="BD4195" s="1270"/>
      <c r="BE4195" s="1077"/>
      <c r="BF4195" s="213"/>
      <c r="BH4195" s="1011"/>
      <c r="BI4195" s="1011"/>
    </row>
    <row r="4196" spans="1:61" ht="45" customHeight="1" x14ac:dyDescent="0.25">
      <c r="A4196" s="208">
        <v>1445</v>
      </c>
      <c r="B4196" s="205" t="s">
        <v>542</v>
      </c>
      <c r="C4196" s="205">
        <v>12170842</v>
      </c>
      <c r="D4196" s="207" t="s">
        <v>15392</v>
      </c>
      <c r="E4196" s="207" t="s">
        <v>15392</v>
      </c>
      <c r="F4196" s="207" t="s">
        <v>15393</v>
      </c>
      <c r="G4196" s="205">
        <v>-7777</v>
      </c>
      <c r="H4196" s="205" t="s">
        <v>592</v>
      </c>
      <c r="I4196" s="133"/>
      <c r="J4196" s="205" t="s">
        <v>14329</v>
      </c>
      <c r="K4196" s="205" t="s">
        <v>33</v>
      </c>
      <c r="L4196" s="205" t="s">
        <v>61</v>
      </c>
      <c r="M4196" s="205" t="s">
        <v>61</v>
      </c>
      <c r="N4196" s="205" t="s">
        <v>32</v>
      </c>
      <c r="O4196" s="190"/>
      <c r="P4196" s="1084">
        <v>73403</v>
      </c>
      <c r="Q4196" s="205" t="s">
        <v>559</v>
      </c>
      <c r="R4196" s="205" t="s">
        <v>6931</v>
      </c>
      <c r="S4196" s="205" t="s">
        <v>15394</v>
      </c>
      <c r="T4196" s="1076"/>
      <c r="U4196" s="1031"/>
      <c r="V4196" s="1031"/>
      <c r="W4196" s="205"/>
      <c r="X4196" s="133"/>
      <c r="Y4196" s="1031"/>
      <c r="Z4196" s="1031"/>
      <c r="AA4196" s="1031"/>
      <c r="AB4196" s="1084"/>
      <c r="AC4196" s="1031"/>
      <c r="AD4196" s="1031"/>
      <c r="AE4196" s="1031"/>
      <c r="AF4196" s="208" t="s">
        <v>686</v>
      </c>
      <c r="AG4196" s="208"/>
      <c r="AH4196" s="208"/>
      <c r="AI4196" s="208">
        <v>432</v>
      </c>
      <c r="AJ4196" s="208" t="s">
        <v>15395</v>
      </c>
      <c r="AK4196" s="208" t="s">
        <v>15396</v>
      </c>
      <c r="AL4196" s="208">
        <v>42</v>
      </c>
      <c r="AM4196" s="208">
        <v>52</v>
      </c>
      <c r="AN4196" s="1202">
        <v>4.4400000000000004</v>
      </c>
      <c r="AO4196" s="208">
        <v>25</v>
      </c>
      <c r="AP4196" s="208">
        <v>29</v>
      </c>
      <c r="AQ4196" s="208">
        <v>35.94</v>
      </c>
      <c r="AR4196" s="208">
        <f t="shared" si="617"/>
        <v>42.867899999999999</v>
      </c>
      <c r="AS4196" s="208">
        <f t="shared" si="618"/>
        <v>25.493316666666669</v>
      </c>
      <c r="AT4196" s="205" t="s">
        <v>34</v>
      </c>
      <c r="AU4196" s="133"/>
      <c r="AV4196" s="1271"/>
      <c r="AW4196" s="1328"/>
      <c r="AX4196" s="1271"/>
      <c r="AY4196" s="1328"/>
      <c r="AZ4196" s="1271"/>
      <c r="BA4196" s="1328"/>
      <c r="BB4196" s="1271"/>
      <c r="BC4196" s="1328"/>
      <c r="BD4196" s="1271"/>
      <c r="BE4196" s="1328"/>
      <c r="BF4196" s="205"/>
      <c r="BH4196" s="1011"/>
      <c r="BI4196" s="1011"/>
    </row>
    <row r="4197" spans="1:61" ht="45" customHeight="1" thickBot="1" x14ac:dyDescent="0.3">
      <c r="A4197" s="216"/>
      <c r="B4197" s="213" t="s">
        <v>542</v>
      </c>
      <c r="C4197" s="213">
        <v>12170842</v>
      </c>
      <c r="D4197" s="215" t="s">
        <v>15392</v>
      </c>
      <c r="E4197" s="215" t="s">
        <v>15392</v>
      </c>
      <c r="F4197" s="215" t="s">
        <v>15393</v>
      </c>
      <c r="G4197" s="213">
        <v>-7777</v>
      </c>
      <c r="H4197" s="213" t="s">
        <v>592</v>
      </c>
      <c r="I4197" s="485"/>
      <c r="J4197" s="213" t="s">
        <v>14329</v>
      </c>
      <c r="K4197" s="213" t="s">
        <v>33</v>
      </c>
      <c r="L4197" s="213" t="s">
        <v>61</v>
      </c>
      <c r="M4197" s="213" t="s">
        <v>61</v>
      </c>
      <c r="N4197" s="213" t="s">
        <v>32</v>
      </c>
      <c r="O4197" s="213"/>
      <c r="P4197" s="1058">
        <v>73403</v>
      </c>
      <c r="Q4197" s="213" t="s">
        <v>559</v>
      </c>
      <c r="R4197" s="213" t="s">
        <v>6931</v>
      </c>
      <c r="S4197" s="213" t="s">
        <v>15394</v>
      </c>
      <c r="T4197" s="1075"/>
      <c r="U4197" s="846"/>
      <c r="V4197" s="846"/>
      <c r="W4197" s="213"/>
      <c r="X4197" s="485"/>
      <c r="Y4197" s="846"/>
      <c r="Z4197" s="846"/>
      <c r="AA4197" s="846"/>
      <c r="AB4197" s="1058"/>
      <c r="AC4197" s="846"/>
      <c r="AD4197" s="846"/>
      <c r="AE4197" s="846"/>
      <c r="AF4197" s="216" t="s">
        <v>687</v>
      </c>
      <c r="AG4197" s="216"/>
      <c r="AH4197" s="216"/>
      <c r="AI4197" s="216">
        <v>528</v>
      </c>
      <c r="AJ4197" s="216" t="s">
        <v>15397</v>
      </c>
      <c r="AK4197" s="216" t="s">
        <v>15398</v>
      </c>
      <c r="AL4197" s="216">
        <v>42</v>
      </c>
      <c r="AM4197" s="216">
        <v>52</v>
      </c>
      <c r="AN4197" s="1122">
        <v>5.53</v>
      </c>
      <c r="AO4197" s="216">
        <v>25</v>
      </c>
      <c r="AP4197" s="216">
        <v>29</v>
      </c>
      <c r="AQ4197" s="216">
        <v>51.1</v>
      </c>
      <c r="AR4197" s="216">
        <f t="shared" si="617"/>
        <v>42.868202777777775</v>
      </c>
      <c r="AS4197" s="216">
        <f t="shared" si="618"/>
        <v>25.49752777777778</v>
      </c>
      <c r="AT4197" s="213" t="s">
        <v>34</v>
      </c>
      <c r="AU4197" s="485"/>
      <c r="AV4197" s="1270"/>
      <c r="AW4197" s="1077"/>
      <c r="AX4197" s="1270"/>
      <c r="AY4197" s="1077"/>
      <c r="AZ4197" s="1270"/>
      <c r="BA4197" s="1077"/>
      <c r="BB4197" s="1270"/>
      <c r="BC4197" s="1077"/>
      <c r="BD4197" s="1270"/>
      <c r="BE4197" s="1077"/>
      <c r="BF4197" s="213"/>
      <c r="BH4197" s="1011"/>
      <c r="BI4197" s="1011"/>
    </row>
    <row r="4198" spans="1:61" ht="45" customHeight="1" x14ac:dyDescent="0.25">
      <c r="A4198" s="208">
        <v>1446</v>
      </c>
      <c r="B4198" s="205" t="s">
        <v>1637</v>
      </c>
      <c r="C4198" s="205">
        <v>12170843</v>
      </c>
      <c r="D4198" s="207" t="s">
        <v>15399</v>
      </c>
      <c r="E4198" s="207" t="s">
        <v>15399</v>
      </c>
      <c r="F4198" s="207" t="s">
        <v>15400</v>
      </c>
      <c r="G4198" s="205">
        <v>-7777</v>
      </c>
      <c r="H4198" s="205" t="s">
        <v>1330</v>
      </c>
      <c r="I4198" s="133"/>
      <c r="J4198" s="205" t="s">
        <v>15401</v>
      </c>
      <c r="K4198" s="205" t="s">
        <v>33</v>
      </c>
      <c r="L4198" s="205" t="s">
        <v>173</v>
      </c>
      <c r="M4198" s="205" t="s">
        <v>173</v>
      </c>
      <c r="N4198" s="205" t="s">
        <v>70</v>
      </c>
      <c r="O4198" s="190" t="s">
        <v>15402</v>
      </c>
      <c r="P4198" s="1084">
        <v>52218</v>
      </c>
      <c r="Q4198" s="205" t="s">
        <v>559</v>
      </c>
      <c r="R4198" s="205" t="s">
        <v>6931</v>
      </c>
      <c r="S4198" s="205" t="s">
        <v>15403</v>
      </c>
      <c r="T4198" s="1076"/>
      <c r="U4198" s="1031"/>
      <c r="V4198" s="1031"/>
      <c r="W4198" s="205"/>
      <c r="X4198" s="133"/>
      <c r="Y4198" s="1031"/>
      <c r="Z4198" s="1031"/>
      <c r="AA4198" s="1031"/>
      <c r="AB4198" s="1084"/>
      <c r="AC4198" s="1031"/>
      <c r="AD4198" s="1031"/>
      <c r="AE4198" s="1031"/>
      <c r="AF4198" s="208" t="s">
        <v>15404</v>
      </c>
      <c r="AG4198" s="208"/>
      <c r="AH4198" s="208"/>
      <c r="AI4198" s="208">
        <v>563.79999999999995</v>
      </c>
      <c r="AJ4198" s="208" t="s">
        <v>15405</v>
      </c>
      <c r="AK4198" s="208" t="s">
        <v>15406</v>
      </c>
      <c r="AL4198" s="208">
        <v>42</v>
      </c>
      <c r="AM4198" s="208">
        <v>49</v>
      </c>
      <c r="AN4198" s="1202">
        <v>12.183999999999999</v>
      </c>
      <c r="AO4198" s="208">
        <v>24</v>
      </c>
      <c r="AP4198" s="208">
        <v>56</v>
      </c>
      <c r="AQ4198" s="208">
        <v>41.381999999999998</v>
      </c>
      <c r="AR4198" s="208">
        <f t="shared" si="617"/>
        <v>42.820051111111113</v>
      </c>
      <c r="AS4198" s="208">
        <f t="shared" si="618"/>
        <v>24.944828333333334</v>
      </c>
      <c r="AT4198" s="205" t="s">
        <v>34</v>
      </c>
      <c r="AU4198" s="133"/>
      <c r="AV4198" s="1271"/>
      <c r="AW4198" s="1328"/>
      <c r="AX4198" s="1271"/>
      <c r="AY4198" s="1328"/>
      <c r="AZ4198" s="1271"/>
      <c r="BA4198" s="1328"/>
      <c r="BB4198" s="1271"/>
      <c r="BC4198" s="1328"/>
      <c r="BD4198" s="1271"/>
      <c r="BE4198" s="1328"/>
      <c r="BF4198" s="205"/>
      <c r="BH4198" s="1011"/>
      <c r="BI4198" s="1011"/>
    </row>
    <row r="4199" spans="1:61" ht="45" customHeight="1" x14ac:dyDescent="0.25">
      <c r="A4199" s="101"/>
      <c r="B4199" s="190" t="s">
        <v>1637</v>
      </c>
      <c r="C4199" s="190">
        <v>12170843</v>
      </c>
      <c r="D4199" s="191" t="s">
        <v>15399</v>
      </c>
      <c r="E4199" s="191" t="s">
        <v>15399</v>
      </c>
      <c r="F4199" s="191" t="s">
        <v>15400</v>
      </c>
      <c r="G4199" s="190">
        <v>-7777</v>
      </c>
      <c r="H4199" s="190" t="s">
        <v>1330</v>
      </c>
      <c r="J4199" s="190" t="s">
        <v>15401</v>
      </c>
      <c r="K4199" s="190" t="s">
        <v>33</v>
      </c>
      <c r="L4199" s="190" t="s">
        <v>173</v>
      </c>
      <c r="M4199" s="190" t="s">
        <v>173</v>
      </c>
      <c r="N4199" s="190" t="s">
        <v>70</v>
      </c>
      <c r="O4199" s="190" t="s">
        <v>15402</v>
      </c>
      <c r="P4199" s="106">
        <v>52218</v>
      </c>
      <c r="Q4199" s="190" t="s">
        <v>559</v>
      </c>
      <c r="R4199" s="190" t="s">
        <v>6931</v>
      </c>
      <c r="S4199" s="190" t="s">
        <v>15403</v>
      </c>
      <c r="T4199" s="1074"/>
      <c r="U4199" s="88"/>
      <c r="V4199" s="88"/>
      <c r="W4199" s="190"/>
      <c r="Y4199" s="88"/>
      <c r="Z4199" s="88"/>
      <c r="AA4199" s="88"/>
      <c r="AB4199" s="106"/>
      <c r="AC4199" s="88"/>
      <c r="AD4199" s="88"/>
      <c r="AE4199" s="88"/>
      <c r="AF4199" s="101" t="s">
        <v>15407</v>
      </c>
      <c r="AG4199" s="101"/>
      <c r="AH4199" s="101"/>
      <c r="AI4199" s="101">
        <v>563.29999999999995</v>
      </c>
      <c r="AJ4199" s="101" t="s">
        <v>15408</v>
      </c>
      <c r="AK4199" s="101" t="s">
        <v>15409</v>
      </c>
      <c r="AL4199" s="101">
        <v>42</v>
      </c>
      <c r="AM4199" s="101">
        <v>49</v>
      </c>
      <c r="AN4199" s="1117">
        <v>12.371</v>
      </c>
      <c r="AO4199" s="101">
        <v>24</v>
      </c>
      <c r="AP4199" s="101">
        <v>56</v>
      </c>
      <c r="AQ4199" s="101">
        <v>41.747999999999998</v>
      </c>
      <c r="AR4199" s="101">
        <f t="shared" si="617"/>
        <v>42.820103055555556</v>
      </c>
      <c r="AS4199" s="101">
        <f t="shared" si="618"/>
        <v>24.944929999999999</v>
      </c>
      <c r="AT4199" s="190" t="s">
        <v>34</v>
      </c>
      <c r="BF4199" s="190"/>
      <c r="BH4199" s="1011"/>
      <c r="BI4199" s="1011"/>
    </row>
    <row r="4200" spans="1:61" ht="45" customHeight="1" x14ac:dyDescent="0.25">
      <c r="A4200" s="101"/>
      <c r="B4200" s="190" t="s">
        <v>1637</v>
      </c>
      <c r="C4200" s="190">
        <v>12170843</v>
      </c>
      <c r="D4200" s="191" t="s">
        <v>15399</v>
      </c>
      <c r="E4200" s="191" t="s">
        <v>15399</v>
      </c>
      <c r="F4200" s="191" t="s">
        <v>15400</v>
      </c>
      <c r="G4200" s="190">
        <v>-7777</v>
      </c>
      <c r="H4200" s="190" t="s">
        <v>1330</v>
      </c>
      <c r="J4200" s="190" t="s">
        <v>15401</v>
      </c>
      <c r="K4200" s="190" t="s">
        <v>33</v>
      </c>
      <c r="L4200" s="190" t="s">
        <v>173</v>
      </c>
      <c r="M4200" s="190" t="s">
        <v>173</v>
      </c>
      <c r="N4200" s="190" t="s">
        <v>70</v>
      </c>
      <c r="O4200" s="190" t="s">
        <v>15402</v>
      </c>
      <c r="P4200" s="106">
        <v>52218</v>
      </c>
      <c r="Q4200" s="190" t="s">
        <v>559</v>
      </c>
      <c r="R4200" s="190" t="s">
        <v>6931</v>
      </c>
      <c r="S4200" s="190" t="s">
        <v>15403</v>
      </c>
      <c r="T4200" s="1074"/>
      <c r="U4200" s="88"/>
      <c r="V4200" s="88"/>
      <c r="W4200" s="190"/>
      <c r="Y4200" s="88"/>
      <c r="Z4200" s="88"/>
      <c r="AA4200" s="88"/>
      <c r="AB4200" s="106"/>
      <c r="AC4200" s="88"/>
      <c r="AD4200" s="88"/>
      <c r="AE4200" s="88"/>
      <c r="AF4200" s="101" t="s">
        <v>15410</v>
      </c>
      <c r="AG4200" s="101"/>
      <c r="AH4200" s="101"/>
      <c r="AI4200" s="101">
        <v>563.52</v>
      </c>
      <c r="AJ4200" s="101" t="s">
        <v>15411</v>
      </c>
      <c r="AK4200" s="101" t="s">
        <v>15412</v>
      </c>
      <c r="AL4200" s="101">
        <v>42</v>
      </c>
      <c r="AM4200" s="101">
        <v>49</v>
      </c>
      <c r="AN4200" s="1117">
        <v>12.555999999999999</v>
      </c>
      <c r="AO4200" s="101">
        <v>24</v>
      </c>
      <c r="AP4200" s="101">
        <v>56</v>
      </c>
      <c r="AQ4200" s="101">
        <v>42.1</v>
      </c>
      <c r="AR4200" s="101">
        <f t="shared" si="617"/>
        <v>42.820154444444448</v>
      </c>
      <c r="AS4200" s="101">
        <f t="shared" si="618"/>
        <v>24.945027777777778</v>
      </c>
      <c r="AT4200" s="190" t="s">
        <v>34</v>
      </c>
      <c r="BF4200" s="190"/>
      <c r="BH4200" s="1011"/>
      <c r="BI4200" s="1011"/>
    </row>
    <row r="4201" spans="1:61" ht="45" customHeight="1" x14ac:dyDescent="0.25">
      <c r="A4201" s="101"/>
      <c r="B4201" s="190" t="s">
        <v>1637</v>
      </c>
      <c r="C4201" s="190">
        <v>12170843</v>
      </c>
      <c r="D4201" s="191" t="s">
        <v>15399</v>
      </c>
      <c r="E4201" s="191" t="s">
        <v>15399</v>
      </c>
      <c r="F4201" s="191" t="s">
        <v>15400</v>
      </c>
      <c r="G4201" s="190">
        <v>-7777</v>
      </c>
      <c r="H4201" s="190" t="s">
        <v>1330</v>
      </c>
      <c r="J4201" s="190" t="s">
        <v>15401</v>
      </c>
      <c r="K4201" s="190" t="s">
        <v>33</v>
      </c>
      <c r="L4201" s="190" t="s">
        <v>173</v>
      </c>
      <c r="M4201" s="190" t="s">
        <v>173</v>
      </c>
      <c r="N4201" s="190" t="s">
        <v>70</v>
      </c>
      <c r="O4201" s="190" t="s">
        <v>15402</v>
      </c>
      <c r="P4201" s="106">
        <v>52218</v>
      </c>
      <c r="Q4201" s="190" t="s">
        <v>559</v>
      </c>
      <c r="R4201" s="190" t="s">
        <v>6931</v>
      </c>
      <c r="S4201" s="190" t="s">
        <v>15403</v>
      </c>
      <c r="T4201" s="1074"/>
      <c r="U4201" s="88"/>
      <c r="V4201" s="88"/>
      <c r="W4201" s="190"/>
      <c r="Y4201" s="88"/>
      <c r="Z4201" s="88"/>
      <c r="AA4201" s="88"/>
      <c r="AB4201" s="106"/>
      <c r="AC4201" s="88"/>
      <c r="AD4201" s="88"/>
      <c r="AE4201" s="88"/>
      <c r="AF4201" s="101" t="s">
        <v>15413</v>
      </c>
      <c r="AG4201" s="101"/>
      <c r="AH4201" s="101"/>
      <c r="AI4201" s="101">
        <v>562.37</v>
      </c>
      <c r="AJ4201" s="101" t="s">
        <v>15414</v>
      </c>
      <c r="AK4201" s="101" t="s">
        <v>15415</v>
      </c>
      <c r="AL4201" s="101">
        <v>42</v>
      </c>
      <c r="AM4201" s="101">
        <v>49</v>
      </c>
      <c r="AN4201" s="1117">
        <v>12.09</v>
      </c>
      <c r="AO4201" s="101">
        <v>24</v>
      </c>
      <c r="AP4201" s="101">
        <v>56</v>
      </c>
      <c r="AQ4201" s="101">
        <v>42.98</v>
      </c>
      <c r="AR4201" s="101">
        <f t="shared" si="617"/>
        <v>42.820025000000001</v>
      </c>
      <c r="AS4201" s="101">
        <f t="shared" si="618"/>
        <v>24.945272222222222</v>
      </c>
      <c r="AT4201" s="190" t="s">
        <v>34</v>
      </c>
      <c r="BF4201" s="190"/>
      <c r="BH4201" s="1011"/>
      <c r="BI4201" s="1011"/>
    </row>
    <row r="4202" spans="1:61" ht="45" customHeight="1" x14ac:dyDescent="0.25">
      <c r="A4202" s="101"/>
      <c r="B4202" s="190" t="s">
        <v>1637</v>
      </c>
      <c r="C4202" s="190">
        <v>12170843</v>
      </c>
      <c r="D4202" s="191" t="s">
        <v>15399</v>
      </c>
      <c r="E4202" s="191" t="s">
        <v>15399</v>
      </c>
      <c r="F4202" s="191" t="s">
        <v>15400</v>
      </c>
      <c r="G4202" s="190">
        <v>-7777</v>
      </c>
      <c r="H4202" s="190" t="s">
        <v>1330</v>
      </c>
      <c r="J4202" s="190" t="s">
        <v>15401</v>
      </c>
      <c r="K4202" s="190" t="s">
        <v>33</v>
      </c>
      <c r="L4202" s="190" t="s">
        <v>173</v>
      </c>
      <c r="M4202" s="190" t="s">
        <v>173</v>
      </c>
      <c r="N4202" s="190" t="s">
        <v>70</v>
      </c>
      <c r="O4202" s="190" t="s">
        <v>15402</v>
      </c>
      <c r="P4202" s="106">
        <v>52218</v>
      </c>
      <c r="Q4202" s="190" t="s">
        <v>559</v>
      </c>
      <c r="R4202" s="190" t="s">
        <v>6931</v>
      </c>
      <c r="S4202" s="190" t="s">
        <v>15403</v>
      </c>
      <c r="T4202" s="1074"/>
      <c r="U4202" s="88"/>
      <c r="V4202" s="88"/>
      <c r="W4202" s="190"/>
      <c r="Y4202" s="88"/>
      <c r="Z4202" s="88"/>
      <c r="AA4202" s="88"/>
      <c r="AB4202" s="106"/>
      <c r="AC4202" s="88"/>
      <c r="AD4202" s="88"/>
      <c r="AE4202" s="88"/>
      <c r="AF4202" s="101" t="s">
        <v>15416</v>
      </c>
      <c r="AG4202" s="101"/>
      <c r="AH4202" s="101"/>
      <c r="AI4202" s="101">
        <v>563.79999999999995</v>
      </c>
      <c r="AJ4202" s="101" t="s">
        <v>15417</v>
      </c>
      <c r="AK4202" s="101" t="s">
        <v>15418</v>
      </c>
      <c r="AL4202" s="101">
        <v>42</v>
      </c>
      <c r="AM4202" s="101">
        <v>49</v>
      </c>
      <c r="AN4202" s="1117">
        <v>11.97</v>
      </c>
      <c r="AO4202" s="101">
        <v>24</v>
      </c>
      <c r="AP4202" s="101">
        <v>56</v>
      </c>
      <c r="AQ4202" s="101">
        <v>41.61</v>
      </c>
      <c r="AR4202" s="101">
        <f t="shared" ref="AR4202:AR4212" si="619">AL4202+AM4202/60+AN4202/3600</f>
        <v>42.819991666666667</v>
      </c>
      <c r="AS4202" s="101">
        <f t="shared" ref="AS4202:AS4212" si="620">AO4202+AP4202/60+AQ4202/3600</f>
        <v>24.944891666666667</v>
      </c>
      <c r="AT4202" s="190" t="s">
        <v>34</v>
      </c>
      <c r="BF4202" s="190"/>
      <c r="BH4202" s="1011"/>
      <c r="BI4202" s="1011"/>
    </row>
    <row r="4203" spans="1:61" ht="45" customHeight="1" x14ac:dyDescent="0.25">
      <c r="A4203" s="101"/>
      <c r="B4203" s="190" t="s">
        <v>1637</v>
      </c>
      <c r="C4203" s="190">
        <v>12170843</v>
      </c>
      <c r="D4203" s="191" t="s">
        <v>15399</v>
      </c>
      <c r="E4203" s="191" t="s">
        <v>15399</v>
      </c>
      <c r="F4203" s="191" t="s">
        <v>15400</v>
      </c>
      <c r="G4203" s="190">
        <v>-7777</v>
      </c>
      <c r="H4203" s="190" t="s">
        <v>1330</v>
      </c>
      <c r="J4203" s="190" t="s">
        <v>15401</v>
      </c>
      <c r="K4203" s="190" t="s">
        <v>33</v>
      </c>
      <c r="L4203" s="190" t="s">
        <v>173</v>
      </c>
      <c r="M4203" s="190" t="s">
        <v>173</v>
      </c>
      <c r="N4203" s="190" t="s">
        <v>70</v>
      </c>
      <c r="O4203" s="190" t="s">
        <v>15402</v>
      </c>
      <c r="P4203" s="106">
        <v>52218</v>
      </c>
      <c r="Q4203" s="190" t="s">
        <v>559</v>
      </c>
      <c r="R4203" s="190" t="s">
        <v>6931</v>
      </c>
      <c r="S4203" s="190" t="s">
        <v>15403</v>
      </c>
      <c r="T4203" s="1074"/>
      <c r="U4203" s="88"/>
      <c r="V4203" s="88"/>
      <c r="W4203" s="190"/>
      <c r="Y4203" s="88"/>
      <c r="Z4203" s="88"/>
      <c r="AA4203" s="88"/>
      <c r="AB4203" s="106"/>
      <c r="AC4203" s="88"/>
      <c r="AD4203" s="88"/>
      <c r="AE4203" s="88"/>
      <c r="AF4203" s="101" t="s">
        <v>15419</v>
      </c>
      <c r="AG4203" s="101"/>
      <c r="AH4203" s="101"/>
      <c r="AI4203" s="101">
        <v>561.45000000000005</v>
      </c>
      <c r="AJ4203" s="101" t="s">
        <v>15421</v>
      </c>
      <c r="AK4203" s="101" t="s">
        <v>15422</v>
      </c>
      <c r="AL4203" s="101">
        <v>42</v>
      </c>
      <c r="AM4203" s="101">
        <v>49</v>
      </c>
      <c r="AN4203" s="1117">
        <v>12.79</v>
      </c>
      <c r="AO4203" s="101">
        <v>24</v>
      </c>
      <c r="AP4203" s="101">
        <v>56</v>
      </c>
      <c r="AQ4203" s="101">
        <v>41.43</v>
      </c>
      <c r="AR4203" s="101">
        <f t="shared" si="619"/>
        <v>42.820219444444447</v>
      </c>
      <c r="AS4203" s="101">
        <f t="shared" si="620"/>
        <v>24.944841666666665</v>
      </c>
      <c r="AT4203" s="190" t="s">
        <v>34</v>
      </c>
      <c r="BF4203" s="190"/>
      <c r="BH4203" s="1011"/>
      <c r="BI4203" s="1011"/>
    </row>
    <row r="4204" spans="1:61" ht="45" customHeight="1" thickBot="1" x14ac:dyDescent="0.3">
      <c r="A4204" s="216"/>
      <c r="B4204" s="213" t="s">
        <v>1637</v>
      </c>
      <c r="C4204" s="213">
        <v>12170843</v>
      </c>
      <c r="D4204" s="215" t="s">
        <v>15399</v>
      </c>
      <c r="E4204" s="215" t="s">
        <v>15399</v>
      </c>
      <c r="F4204" s="215" t="s">
        <v>15400</v>
      </c>
      <c r="G4204" s="213">
        <v>-7777</v>
      </c>
      <c r="H4204" s="213" t="s">
        <v>1330</v>
      </c>
      <c r="I4204" s="485"/>
      <c r="J4204" s="213" t="s">
        <v>15401</v>
      </c>
      <c r="K4204" s="213" t="s">
        <v>33</v>
      </c>
      <c r="L4204" s="213" t="s">
        <v>173</v>
      </c>
      <c r="M4204" s="213" t="s">
        <v>173</v>
      </c>
      <c r="N4204" s="213" t="s">
        <v>70</v>
      </c>
      <c r="O4204" s="213" t="s">
        <v>15402</v>
      </c>
      <c r="P4204" s="1058">
        <v>52218</v>
      </c>
      <c r="Q4204" s="213" t="s">
        <v>559</v>
      </c>
      <c r="R4204" s="213" t="s">
        <v>6931</v>
      </c>
      <c r="S4204" s="213" t="s">
        <v>15403</v>
      </c>
      <c r="T4204" s="1075"/>
      <c r="U4204" s="846"/>
      <c r="V4204" s="846"/>
      <c r="W4204" s="213"/>
      <c r="X4204" s="485"/>
      <c r="Y4204" s="846"/>
      <c r="Z4204" s="846"/>
      <c r="AA4204" s="846"/>
      <c r="AB4204" s="1058"/>
      <c r="AC4204" s="846"/>
      <c r="AD4204" s="846"/>
      <c r="AE4204" s="846"/>
      <c r="AF4204" s="216" t="s">
        <v>15420</v>
      </c>
      <c r="AG4204" s="216"/>
      <c r="AH4204" s="216"/>
      <c r="AI4204" s="216">
        <v>562.22</v>
      </c>
      <c r="AJ4204" s="216" t="s">
        <v>15423</v>
      </c>
      <c r="AK4204" s="216" t="s">
        <v>15424</v>
      </c>
      <c r="AL4204" s="216">
        <v>42</v>
      </c>
      <c r="AM4204" s="216">
        <v>49</v>
      </c>
      <c r="AN4204" s="1122">
        <v>11.66</v>
      </c>
      <c r="AO4204" s="216">
        <v>24</v>
      </c>
      <c r="AP4204" s="216">
        <v>56</v>
      </c>
      <c r="AQ4204" s="216">
        <v>42.45</v>
      </c>
      <c r="AR4204" s="216">
        <f t="shared" si="619"/>
        <v>42.819905555555557</v>
      </c>
      <c r="AS4204" s="216">
        <f t="shared" si="620"/>
        <v>24.945125000000001</v>
      </c>
      <c r="AT4204" s="213" t="s">
        <v>34</v>
      </c>
      <c r="AU4204" s="485"/>
      <c r="AV4204" s="1270"/>
      <c r="AW4204" s="1077"/>
      <c r="AX4204" s="1270"/>
      <c r="AY4204" s="1077"/>
      <c r="AZ4204" s="1270"/>
      <c r="BA4204" s="1077"/>
      <c r="BB4204" s="1270"/>
      <c r="BC4204" s="1077"/>
      <c r="BD4204" s="1270"/>
      <c r="BE4204" s="1077"/>
      <c r="BF4204" s="213"/>
      <c r="BH4204" s="1011"/>
      <c r="BI4204" s="1011"/>
    </row>
    <row r="4205" spans="1:61" ht="45" customHeight="1" x14ac:dyDescent="0.25">
      <c r="A4205" s="208">
        <v>1447</v>
      </c>
      <c r="B4205" s="205" t="s">
        <v>75</v>
      </c>
      <c r="C4205" s="205">
        <v>12190010</v>
      </c>
      <c r="D4205" s="207" t="s">
        <v>15425</v>
      </c>
      <c r="E4205" s="207" t="s">
        <v>15425</v>
      </c>
      <c r="F4205" s="207">
        <v>46675</v>
      </c>
      <c r="G4205" s="205">
        <v>-7777</v>
      </c>
      <c r="H4205" s="205" t="s">
        <v>1417</v>
      </c>
      <c r="I4205" s="133"/>
      <c r="J4205" s="205" t="s">
        <v>720</v>
      </c>
      <c r="K4205" s="205" t="s">
        <v>142</v>
      </c>
      <c r="L4205" s="205" t="s">
        <v>74</v>
      </c>
      <c r="M4205" s="205" t="s">
        <v>74</v>
      </c>
      <c r="N4205" s="205" t="s">
        <v>74</v>
      </c>
      <c r="O4205" s="190"/>
      <c r="P4205" s="1084">
        <v>56722</v>
      </c>
      <c r="Q4205" s="205" t="s">
        <v>559</v>
      </c>
      <c r="R4205" s="205" t="s">
        <v>13762</v>
      </c>
      <c r="S4205" s="205" t="s">
        <v>15426</v>
      </c>
      <c r="T4205" s="1076"/>
      <c r="U4205" s="1031"/>
      <c r="V4205" s="1031"/>
      <c r="W4205" s="205"/>
      <c r="X4205" s="133"/>
      <c r="Y4205" s="1031"/>
      <c r="Z4205" s="1031"/>
      <c r="AA4205" s="1031"/>
      <c r="AB4205" s="1084"/>
      <c r="AC4205" s="1031"/>
      <c r="AD4205" s="1031"/>
      <c r="AE4205" s="1031"/>
      <c r="AF4205" s="208" t="s">
        <v>15427</v>
      </c>
      <c r="AG4205" s="208"/>
      <c r="AH4205" s="208"/>
      <c r="AI4205" s="208">
        <v>117</v>
      </c>
      <c r="AJ4205" s="208" t="s">
        <v>15429</v>
      </c>
      <c r="AK4205" s="208" t="s">
        <v>15430</v>
      </c>
      <c r="AL4205" s="208">
        <v>43</v>
      </c>
      <c r="AM4205" s="208">
        <v>23</v>
      </c>
      <c r="AN4205" s="1202">
        <v>31.1</v>
      </c>
      <c r="AO4205" s="208">
        <v>24</v>
      </c>
      <c r="AP4205" s="208">
        <v>37</v>
      </c>
      <c r="AQ4205" s="208">
        <v>18.38</v>
      </c>
      <c r="AR4205" s="208">
        <f t="shared" si="619"/>
        <v>43.391972222222222</v>
      </c>
      <c r="AS4205" s="208">
        <f t="shared" si="620"/>
        <v>24.621772222222223</v>
      </c>
      <c r="AT4205" s="205" t="s">
        <v>43</v>
      </c>
      <c r="AU4205" s="133"/>
      <c r="AV4205" s="1271"/>
      <c r="AW4205" s="1328"/>
      <c r="AX4205" s="1419" t="s">
        <v>17590</v>
      </c>
      <c r="AY4205" s="1420">
        <v>45544</v>
      </c>
      <c r="AZ4205" s="1271"/>
      <c r="BA4205" s="1328"/>
      <c r="BB4205" s="1271"/>
      <c r="BC4205" s="1328"/>
      <c r="BD4205" s="1271"/>
      <c r="BE4205" s="1328"/>
      <c r="BF4205" s="205"/>
      <c r="BH4205" s="1011"/>
      <c r="BI4205" s="1011"/>
    </row>
    <row r="4206" spans="1:61" ht="45" customHeight="1" thickBot="1" x14ac:dyDescent="0.3">
      <c r="A4206" s="216"/>
      <c r="B4206" s="213" t="s">
        <v>75</v>
      </c>
      <c r="C4206" s="213">
        <v>12190010</v>
      </c>
      <c r="D4206" s="215" t="s">
        <v>15425</v>
      </c>
      <c r="E4206" s="215" t="s">
        <v>15425</v>
      </c>
      <c r="F4206" s="215">
        <v>46675</v>
      </c>
      <c r="G4206" s="213">
        <v>-7777</v>
      </c>
      <c r="H4206" s="213" t="s">
        <v>1417</v>
      </c>
      <c r="I4206" s="485"/>
      <c r="J4206" s="213" t="s">
        <v>720</v>
      </c>
      <c r="K4206" s="213" t="s">
        <v>142</v>
      </c>
      <c r="L4206" s="213" t="s">
        <v>74</v>
      </c>
      <c r="M4206" s="213" t="s">
        <v>74</v>
      </c>
      <c r="N4206" s="213" t="s">
        <v>74</v>
      </c>
      <c r="O4206" s="213"/>
      <c r="P4206" s="1058">
        <v>56722</v>
      </c>
      <c r="Q4206" s="213" t="s">
        <v>559</v>
      </c>
      <c r="R4206" s="213" t="s">
        <v>13762</v>
      </c>
      <c r="S4206" s="213" t="s">
        <v>15426</v>
      </c>
      <c r="T4206" s="1075"/>
      <c r="U4206" s="846"/>
      <c r="V4206" s="846"/>
      <c r="W4206" s="213"/>
      <c r="X4206" s="485"/>
      <c r="Y4206" s="846"/>
      <c r="Z4206" s="846"/>
      <c r="AA4206" s="846"/>
      <c r="AB4206" s="1058"/>
      <c r="AC4206" s="846"/>
      <c r="AD4206" s="846"/>
      <c r="AE4206" s="846"/>
      <c r="AF4206" s="216" t="s">
        <v>15428</v>
      </c>
      <c r="AG4206" s="216"/>
      <c r="AH4206" s="216"/>
      <c r="AI4206" s="216">
        <v>136</v>
      </c>
      <c r="AJ4206" s="216" t="s">
        <v>15431</v>
      </c>
      <c r="AK4206" s="216" t="s">
        <v>15432</v>
      </c>
      <c r="AL4206" s="216">
        <v>43</v>
      </c>
      <c r="AM4206" s="216">
        <v>22</v>
      </c>
      <c r="AN4206" s="1122">
        <v>41.2</v>
      </c>
      <c r="AO4206" s="216">
        <v>24</v>
      </c>
      <c r="AP4206" s="216">
        <v>37</v>
      </c>
      <c r="AQ4206" s="216">
        <v>18.899999999999999</v>
      </c>
      <c r="AR4206" s="216">
        <f t="shared" si="619"/>
        <v>43.37811111111111</v>
      </c>
      <c r="AS4206" s="216">
        <f t="shared" si="620"/>
        <v>24.621916666666667</v>
      </c>
      <c r="AT4206" s="213" t="s">
        <v>43</v>
      </c>
      <c r="AU4206" s="485"/>
      <c r="AV4206" s="1270"/>
      <c r="AW4206" s="1077"/>
      <c r="AX4206" s="1426" t="s">
        <v>17590</v>
      </c>
      <c r="AY4206" s="1427">
        <v>45544</v>
      </c>
      <c r="AZ4206" s="1270"/>
      <c r="BA4206" s="1077"/>
      <c r="BB4206" s="1270"/>
      <c r="BC4206" s="1077"/>
      <c r="BD4206" s="1270"/>
      <c r="BE4206" s="1077"/>
      <c r="BF4206" s="213"/>
      <c r="BH4206" s="1011"/>
      <c r="BI4206" s="1011"/>
    </row>
    <row r="4207" spans="1:61" ht="45" customHeight="1" x14ac:dyDescent="0.25">
      <c r="A4207" s="208">
        <v>1448</v>
      </c>
      <c r="B4207" s="205" t="s">
        <v>2952</v>
      </c>
      <c r="C4207" s="205">
        <v>12770147</v>
      </c>
      <c r="D4207" s="207" t="s">
        <v>15433</v>
      </c>
      <c r="E4207" s="207" t="s">
        <v>15433</v>
      </c>
      <c r="F4207" s="207" t="s">
        <v>15434</v>
      </c>
      <c r="G4207" s="205">
        <v>-7777</v>
      </c>
      <c r="H4207" s="205" t="s">
        <v>15435</v>
      </c>
      <c r="I4207" s="133"/>
      <c r="J4207" s="205" t="s">
        <v>12403</v>
      </c>
      <c r="K4207" s="205" t="s">
        <v>50</v>
      </c>
      <c r="L4207" s="205" t="s">
        <v>12404</v>
      </c>
      <c r="M4207" s="205" t="s">
        <v>129</v>
      </c>
      <c r="N4207" s="205" t="s">
        <v>48</v>
      </c>
      <c r="O4207" s="190"/>
      <c r="P4207" s="1084">
        <v>32843</v>
      </c>
      <c r="Q4207" s="205" t="s">
        <v>559</v>
      </c>
      <c r="R4207" s="205" t="s">
        <v>6931</v>
      </c>
      <c r="S4207" s="205" t="s">
        <v>15437</v>
      </c>
      <c r="T4207" s="1076"/>
      <c r="U4207" s="1031"/>
      <c r="V4207" s="1031"/>
      <c r="W4207" s="205"/>
      <c r="X4207" s="133"/>
      <c r="Y4207" s="1031"/>
      <c r="Z4207" s="1031"/>
      <c r="AA4207" s="1031"/>
      <c r="AB4207" s="1084"/>
      <c r="AC4207" s="1031"/>
      <c r="AD4207" s="1031"/>
      <c r="AE4207" s="1031"/>
      <c r="AF4207" s="208" t="s">
        <v>15438</v>
      </c>
      <c r="AG4207" s="208"/>
      <c r="AH4207" s="208"/>
      <c r="AI4207" s="208">
        <v>524</v>
      </c>
      <c r="AJ4207" s="208" t="s">
        <v>15440</v>
      </c>
      <c r="AK4207" s="208" t="s">
        <v>15441</v>
      </c>
      <c r="AL4207" s="208">
        <v>42</v>
      </c>
      <c r="AM4207" s="208">
        <v>59</v>
      </c>
      <c r="AN4207" s="1202">
        <v>1.95</v>
      </c>
      <c r="AO4207" s="208">
        <v>23</v>
      </c>
      <c r="AP4207" s="208">
        <v>15</v>
      </c>
      <c r="AQ4207" s="208">
        <v>59.55</v>
      </c>
      <c r="AR4207" s="208">
        <f t="shared" si="619"/>
        <v>42.983874999999998</v>
      </c>
      <c r="AS4207" s="208">
        <f t="shared" si="620"/>
        <v>23.266541666666665</v>
      </c>
      <c r="AT4207" s="205" t="s">
        <v>34</v>
      </c>
      <c r="AU4207" s="133"/>
      <c r="AV4207" s="1271"/>
      <c r="AW4207" s="1328"/>
      <c r="AX4207" s="1381"/>
      <c r="AY4207" s="1382"/>
      <c r="AZ4207" s="1271"/>
      <c r="BA4207" s="1328"/>
      <c r="BB4207" s="1271"/>
      <c r="BC4207" s="1328"/>
      <c r="BD4207" s="1271"/>
      <c r="BE4207" s="1328"/>
      <c r="BF4207" s="205" t="s">
        <v>15471</v>
      </c>
      <c r="BH4207" s="1011"/>
      <c r="BI4207" s="1011"/>
    </row>
    <row r="4208" spans="1:61" ht="45" customHeight="1" thickBot="1" x14ac:dyDescent="0.3">
      <c r="A4208" s="216"/>
      <c r="B4208" s="213" t="s">
        <v>2952</v>
      </c>
      <c r="C4208" s="213">
        <v>12770147</v>
      </c>
      <c r="D4208" s="215" t="s">
        <v>15433</v>
      </c>
      <c r="E4208" s="215" t="s">
        <v>15433</v>
      </c>
      <c r="F4208" s="215" t="s">
        <v>15434</v>
      </c>
      <c r="G4208" s="213">
        <v>-7777</v>
      </c>
      <c r="H4208" s="213" t="s">
        <v>15436</v>
      </c>
      <c r="I4208" s="485"/>
      <c r="J4208" s="213" t="s">
        <v>12403</v>
      </c>
      <c r="K4208" s="213" t="s">
        <v>50</v>
      </c>
      <c r="L4208" s="213" t="s">
        <v>12404</v>
      </c>
      <c r="M4208" s="213" t="s">
        <v>129</v>
      </c>
      <c r="N4208" s="213" t="s">
        <v>48</v>
      </c>
      <c r="O4208" s="213"/>
      <c r="P4208" s="1058">
        <v>32843</v>
      </c>
      <c r="Q4208" s="213" t="s">
        <v>559</v>
      </c>
      <c r="R4208" s="213" t="s">
        <v>6931</v>
      </c>
      <c r="S4208" s="213" t="s">
        <v>15437</v>
      </c>
      <c r="T4208" s="1075"/>
      <c r="U4208" s="846"/>
      <c r="V4208" s="846"/>
      <c r="W4208" s="213"/>
      <c r="X4208" s="485"/>
      <c r="Y4208" s="846"/>
      <c r="Z4208" s="846"/>
      <c r="AA4208" s="846"/>
      <c r="AB4208" s="1058"/>
      <c r="AC4208" s="846"/>
      <c r="AD4208" s="846"/>
      <c r="AE4208" s="846"/>
      <c r="AF4208" s="216" t="s">
        <v>15439</v>
      </c>
      <c r="AG4208" s="216"/>
      <c r="AH4208" s="216"/>
      <c r="AI4208" s="216">
        <v>523</v>
      </c>
      <c r="AJ4208" s="216" t="s">
        <v>15442</v>
      </c>
      <c r="AK4208" s="216" t="s">
        <v>15443</v>
      </c>
      <c r="AL4208" s="216">
        <v>42</v>
      </c>
      <c r="AM4208" s="216">
        <v>58</v>
      </c>
      <c r="AN4208" s="1122">
        <v>59.49</v>
      </c>
      <c r="AO4208" s="216">
        <v>23</v>
      </c>
      <c r="AP4208" s="216">
        <v>16</v>
      </c>
      <c r="AQ4208" s="216">
        <v>11.34</v>
      </c>
      <c r="AR4208" s="216">
        <f t="shared" si="619"/>
        <v>42.98319166666667</v>
      </c>
      <c r="AS4208" s="216">
        <f t="shared" si="620"/>
        <v>23.269816666666667</v>
      </c>
      <c r="AT4208" s="213" t="s">
        <v>34</v>
      </c>
      <c r="AU4208" s="485"/>
      <c r="AV4208" s="1270"/>
      <c r="AW4208" s="1077"/>
      <c r="AX4208" s="1270"/>
      <c r="AY4208" s="1077"/>
      <c r="AZ4208" s="1270"/>
      <c r="BA4208" s="1077"/>
      <c r="BB4208" s="1270"/>
      <c r="BC4208" s="1077"/>
      <c r="BD4208" s="1270"/>
      <c r="BE4208" s="1077"/>
      <c r="BF4208" s="213"/>
      <c r="BH4208" s="1011"/>
      <c r="BI4208" s="1011"/>
    </row>
    <row r="4209" spans="1:61" ht="45" customHeight="1" x14ac:dyDescent="0.25">
      <c r="A4209" s="208">
        <v>1449</v>
      </c>
      <c r="B4209" s="205" t="s">
        <v>1637</v>
      </c>
      <c r="C4209" s="205">
        <v>12170844</v>
      </c>
      <c r="D4209" s="207">
        <v>44501</v>
      </c>
      <c r="E4209" s="207">
        <v>44501</v>
      </c>
      <c r="F4209" s="207">
        <v>45597</v>
      </c>
      <c r="G4209" s="205">
        <v>-7777</v>
      </c>
      <c r="H4209" s="205" t="s">
        <v>1330</v>
      </c>
      <c r="I4209" s="133"/>
      <c r="J4209" s="205" t="s">
        <v>15401</v>
      </c>
      <c r="K4209" s="205" t="s">
        <v>33</v>
      </c>
      <c r="L4209" s="205" t="s">
        <v>173</v>
      </c>
      <c r="M4209" s="205" t="s">
        <v>173</v>
      </c>
      <c r="N4209" s="205" t="s">
        <v>70</v>
      </c>
      <c r="O4209" s="190"/>
      <c r="P4209" s="1084">
        <v>52218</v>
      </c>
      <c r="Q4209" s="205" t="s">
        <v>559</v>
      </c>
      <c r="R4209" s="205" t="s">
        <v>6931</v>
      </c>
      <c r="S4209" s="205" t="s">
        <v>15455</v>
      </c>
      <c r="T4209" s="1076"/>
      <c r="U4209" s="1031"/>
      <c r="V4209" s="1031"/>
      <c r="W4209" s="205"/>
      <c r="X4209" s="133"/>
      <c r="Y4209" s="1031"/>
      <c r="Z4209" s="1031"/>
      <c r="AA4209" s="1031"/>
      <c r="AB4209" s="1084"/>
      <c r="AC4209" s="1031"/>
      <c r="AD4209" s="1031"/>
      <c r="AE4209" s="1031"/>
      <c r="AF4209" s="208" t="s">
        <v>15456</v>
      </c>
      <c r="AG4209" s="208"/>
      <c r="AH4209" s="208"/>
      <c r="AI4209" s="208">
        <v>559.26</v>
      </c>
      <c r="AJ4209" s="208" t="s">
        <v>15457</v>
      </c>
      <c r="AK4209" s="208" t="s">
        <v>15458</v>
      </c>
      <c r="AL4209" s="208">
        <v>42</v>
      </c>
      <c r="AM4209" s="208">
        <v>49</v>
      </c>
      <c r="AN4209" s="1202">
        <v>12.82</v>
      </c>
      <c r="AO4209" s="208">
        <v>24</v>
      </c>
      <c r="AP4209" s="208">
        <v>56</v>
      </c>
      <c r="AQ4209" s="208">
        <v>42.49</v>
      </c>
      <c r="AR4209" s="208">
        <f t="shared" si="619"/>
        <v>42.820227777777781</v>
      </c>
      <c r="AS4209" s="208">
        <f t="shared" si="620"/>
        <v>24.945136111111111</v>
      </c>
      <c r="AT4209" s="205" t="s">
        <v>34</v>
      </c>
      <c r="AU4209" s="133"/>
      <c r="AV4209" s="1271"/>
      <c r="AW4209" s="1328"/>
      <c r="AX4209" s="1271"/>
      <c r="AY4209" s="1328"/>
      <c r="AZ4209" s="1271"/>
      <c r="BA4209" s="1328"/>
      <c r="BB4209" s="1271"/>
      <c r="BC4209" s="1328"/>
      <c r="BD4209" s="1271"/>
      <c r="BE4209" s="1328"/>
      <c r="BF4209" s="205"/>
      <c r="BH4209" s="1011"/>
      <c r="BI4209" s="1011"/>
    </row>
    <row r="4210" spans="1:61" ht="45" customHeight="1" thickBot="1" x14ac:dyDescent="0.3">
      <c r="A4210" s="216"/>
      <c r="B4210" s="213" t="s">
        <v>1637</v>
      </c>
      <c r="C4210" s="213">
        <v>12170844</v>
      </c>
      <c r="D4210" s="215">
        <v>44501</v>
      </c>
      <c r="E4210" s="215">
        <v>44501</v>
      </c>
      <c r="F4210" s="215">
        <v>45597</v>
      </c>
      <c r="G4210" s="213">
        <v>-7777</v>
      </c>
      <c r="H4210" s="213" t="s">
        <v>1330</v>
      </c>
      <c r="I4210" s="485"/>
      <c r="J4210" s="213" t="s">
        <v>15401</v>
      </c>
      <c r="K4210" s="213" t="s">
        <v>33</v>
      </c>
      <c r="L4210" s="213" t="s">
        <v>173</v>
      </c>
      <c r="M4210" s="213" t="s">
        <v>173</v>
      </c>
      <c r="N4210" s="213" t="s">
        <v>70</v>
      </c>
      <c r="O4210" s="213"/>
      <c r="P4210" s="1058">
        <v>52218</v>
      </c>
      <c r="Q4210" s="213" t="s">
        <v>559</v>
      </c>
      <c r="R4210" s="213" t="s">
        <v>6931</v>
      </c>
      <c r="S4210" s="213" t="s">
        <v>15455</v>
      </c>
      <c r="T4210" s="1075"/>
      <c r="U4210" s="846"/>
      <c r="V4210" s="846"/>
      <c r="W4210" s="213"/>
      <c r="X4210" s="485"/>
      <c r="Y4210" s="846"/>
      <c r="Z4210" s="846"/>
      <c r="AA4210" s="846"/>
      <c r="AB4210" s="1058"/>
      <c r="AC4210" s="846"/>
      <c r="AD4210" s="846"/>
      <c r="AE4210" s="846"/>
      <c r="AF4210" s="216" t="s">
        <v>15459</v>
      </c>
      <c r="AG4210" s="216"/>
      <c r="AH4210" s="216"/>
      <c r="AI4210" s="216">
        <v>557.75</v>
      </c>
      <c r="AJ4210" s="216" t="s">
        <v>15460</v>
      </c>
      <c r="AK4210" s="216" t="s">
        <v>15461</v>
      </c>
      <c r="AL4210" s="216">
        <v>42</v>
      </c>
      <c r="AM4210" s="216">
        <v>49</v>
      </c>
      <c r="AN4210" s="1122">
        <v>17.72</v>
      </c>
      <c r="AO4210" s="216">
        <v>24</v>
      </c>
      <c r="AP4210" s="216">
        <v>56</v>
      </c>
      <c r="AQ4210" s="216">
        <v>38.26</v>
      </c>
      <c r="AR4210" s="216">
        <f t="shared" si="619"/>
        <v>42.82158888888889</v>
      </c>
      <c r="AS4210" s="216">
        <f t="shared" si="620"/>
        <v>24.943961111111111</v>
      </c>
      <c r="AT4210" s="213" t="s">
        <v>34</v>
      </c>
      <c r="AU4210" s="485"/>
      <c r="AV4210" s="1270"/>
      <c r="AW4210" s="1077"/>
      <c r="AX4210" s="1270"/>
      <c r="AY4210" s="1077"/>
      <c r="AZ4210" s="1270"/>
      <c r="BA4210" s="1077"/>
      <c r="BB4210" s="1270"/>
      <c r="BC4210" s="1077"/>
      <c r="BD4210" s="1270"/>
      <c r="BE4210" s="1077"/>
      <c r="BF4210" s="213"/>
      <c r="BH4210" s="1011"/>
      <c r="BI4210" s="1011"/>
    </row>
    <row r="4211" spans="1:61" ht="45" customHeight="1" thickBot="1" x14ac:dyDescent="0.3">
      <c r="A4211" s="216">
        <v>1450</v>
      </c>
      <c r="B4211" s="213" t="s">
        <v>15462</v>
      </c>
      <c r="C4211" s="213">
        <v>12460175</v>
      </c>
      <c r="D4211" s="215">
        <v>44511</v>
      </c>
      <c r="E4211" s="215">
        <v>44511</v>
      </c>
      <c r="F4211" s="215">
        <v>45383</v>
      </c>
      <c r="G4211" s="213">
        <v>-7777</v>
      </c>
      <c r="H4211" s="213" t="s">
        <v>11065</v>
      </c>
      <c r="I4211" s="485"/>
      <c r="J4211" s="213" t="s">
        <v>3085</v>
      </c>
      <c r="K4211" s="213" t="s">
        <v>33</v>
      </c>
      <c r="L4211" s="213" t="s">
        <v>958</v>
      </c>
      <c r="M4211" s="213" t="s">
        <v>131</v>
      </c>
      <c r="N4211" s="213" t="s">
        <v>32</v>
      </c>
      <c r="O4211" s="213" t="s">
        <v>15463</v>
      </c>
      <c r="P4211" s="1058">
        <v>38431</v>
      </c>
      <c r="Q4211" s="213" t="s">
        <v>559</v>
      </c>
      <c r="R4211" s="213" t="s">
        <v>1689</v>
      </c>
      <c r="S4211" s="213" t="s">
        <v>435</v>
      </c>
      <c r="T4211" s="1075"/>
      <c r="U4211" s="846"/>
      <c r="V4211" s="846"/>
      <c r="W4211" s="213"/>
      <c r="X4211" s="485"/>
      <c r="Y4211" s="846"/>
      <c r="Z4211" s="846"/>
      <c r="AA4211" s="846"/>
      <c r="AB4211" s="1058"/>
      <c r="AC4211" s="846"/>
      <c r="AD4211" s="846"/>
      <c r="AE4211" s="846"/>
      <c r="AF4211" s="216" t="s">
        <v>9831</v>
      </c>
      <c r="AG4211" s="216"/>
      <c r="AH4211" s="216"/>
      <c r="AI4211" s="216"/>
      <c r="AJ4211" s="216" t="s">
        <v>15464</v>
      </c>
      <c r="AK4211" s="216" t="s">
        <v>15465</v>
      </c>
      <c r="AL4211" s="216">
        <v>43</v>
      </c>
      <c r="AM4211" s="216">
        <v>9</v>
      </c>
      <c r="AN4211" s="1122">
        <v>3.98</v>
      </c>
      <c r="AO4211" s="216">
        <v>25</v>
      </c>
      <c r="AP4211" s="216">
        <v>2</v>
      </c>
      <c r="AQ4211" s="216">
        <v>35.35</v>
      </c>
      <c r="AR4211" s="216">
        <f t="shared" si="619"/>
        <v>43.151105555555553</v>
      </c>
      <c r="AS4211" s="216">
        <f t="shared" si="620"/>
        <v>25.043152777777781</v>
      </c>
      <c r="AT4211" s="213" t="s">
        <v>34</v>
      </c>
      <c r="AU4211" s="485"/>
      <c r="AV4211" s="1270"/>
      <c r="AW4211" s="1077"/>
      <c r="AX4211" s="1270"/>
      <c r="AY4211" s="1077"/>
      <c r="AZ4211" s="1270"/>
      <c r="BA4211" s="1077"/>
      <c r="BB4211" s="1270"/>
      <c r="BC4211" s="1077"/>
      <c r="BD4211" s="1270"/>
      <c r="BE4211" s="1077"/>
      <c r="BF4211" s="213"/>
      <c r="BH4211" s="1011"/>
      <c r="BI4211" s="1011"/>
    </row>
    <row r="4212" spans="1:61" ht="45" customHeight="1" thickBot="1" x14ac:dyDescent="0.3">
      <c r="A4212" s="216">
        <v>1451</v>
      </c>
      <c r="B4212" s="213" t="s">
        <v>229</v>
      </c>
      <c r="C4212" s="213">
        <v>12770148</v>
      </c>
      <c r="D4212" s="215">
        <v>44524</v>
      </c>
      <c r="E4212" s="215">
        <v>44524</v>
      </c>
      <c r="F4212" s="215">
        <v>45620</v>
      </c>
      <c r="G4212" s="213">
        <v>-7777</v>
      </c>
      <c r="H4212" s="213"/>
      <c r="I4212" s="485"/>
      <c r="J4212" s="213" t="s">
        <v>1496</v>
      </c>
      <c r="K4212" s="213" t="s">
        <v>142</v>
      </c>
      <c r="L4212" s="213" t="s">
        <v>423</v>
      </c>
      <c r="M4212" s="213" t="s">
        <v>232</v>
      </c>
      <c r="N4212" s="213" t="s">
        <v>74</v>
      </c>
      <c r="O4212" s="213" t="s">
        <v>15466</v>
      </c>
      <c r="P4212" s="1058">
        <v>16345</v>
      </c>
      <c r="Q4212" s="213" t="s">
        <v>559</v>
      </c>
      <c r="R4212" s="213" t="s">
        <v>6931</v>
      </c>
      <c r="S4212" s="213" t="s">
        <v>15467</v>
      </c>
      <c r="T4212" s="1075"/>
      <c r="U4212" s="846"/>
      <c r="V4212" s="846"/>
      <c r="W4212" s="213"/>
      <c r="X4212" s="485"/>
      <c r="Y4212" s="846"/>
      <c r="Z4212" s="846"/>
      <c r="AA4212" s="846"/>
      <c r="AB4212" s="1058"/>
      <c r="AC4212" s="846"/>
      <c r="AD4212" s="846"/>
      <c r="AE4212" s="846"/>
      <c r="AF4212" s="216" t="s">
        <v>2641</v>
      </c>
      <c r="AG4212" s="216"/>
      <c r="AH4212" s="216"/>
      <c r="AI4212" s="216">
        <v>86</v>
      </c>
      <c r="AJ4212" s="216" t="s">
        <v>15468</v>
      </c>
      <c r="AK4212" s="216" t="s">
        <v>15469</v>
      </c>
      <c r="AL4212" s="216">
        <v>43</v>
      </c>
      <c r="AM4212" s="216">
        <v>27</v>
      </c>
      <c r="AN4212" s="1122">
        <v>38.6</v>
      </c>
      <c r="AO4212" s="216">
        <v>24</v>
      </c>
      <c r="AP4212" s="216">
        <v>27</v>
      </c>
      <c r="AQ4212" s="216">
        <v>41.1</v>
      </c>
      <c r="AR4212" s="216">
        <f t="shared" si="619"/>
        <v>43.460722222222223</v>
      </c>
      <c r="AS4212" s="216">
        <f t="shared" si="620"/>
        <v>24.461416666666665</v>
      </c>
      <c r="AT4212" s="213" t="s">
        <v>34</v>
      </c>
      <c r="AU4212" s="485"/>
      <c r="AV4212" s="1270"/>
      <c r="AW4212" s="1077"/>
      <c r="AX4212" s="1270"/>
      <c r="AY4212" s="1077"/>
      <c r="AZ4212" s="1270"/>
      <c r="BA4212" s="1077"/>
      <c r="BB4212" s="1270"/>
      <c r="BC4212" s="1077"/>
      <c r="BD4212" s="1270"/>
      <c r="BE4212" s="1077"/>
      <c r="BF4212" s="213"/>
      <c r="BH4212" s="1011"/>
      <c r="BI4212" s="1011"/>
    </row>
    <row r="4213" spans="1:61" ht="45" customHeight="1" x14ac:dyDescent="0.25">
      <c r="A4213" s="101">
        <v>1452</v>
      </c>
      <c r="B4213" s="190" t="s">
        <v>490</v>
      </c>
      <c r="C4213" s="190">
        <v>12170845</v>
      </c>
      <c r="D4213" s="191">
        <v>44525</v>
      </c>
      <c r="E4213" s="191">
        <v>44525</v>
      </c>
      <c r="F4213" s="191">
        <v>45621</v>
      </c>
      <c r="G4213" s="190">
        <v>-7777</v>
      </c>
      <c r="H4213" s="190" t="s">
        <v>2772</v>
      </c>
      <c r="J4213" s="190" t="s">
        <v>12296</v>
      </c>
      <c r="K4213" s="190" t="s">
        <v>50</v>
      </c>
      <c r="L4213" s="190" t="s">
        <v>48</v>
      </c>
      <c r="M4213" s="190" t="s">
        <v>59</v>
      </c>
      <c r="N4213" s="190" t="s">
        <v>48</v>
      </c>
      <c r="O4213" s="190"/>
      <c r="P4213" s="106">
        <v>68134</v>
      </c>
      <c r="Q4213" s="190" t="s">
        <v>559</v>
      </c>
      <c r="R4213" s="190" t="s">
        <v>6931</v>
      </c>
      <c r="S4213" s="190" t="s">
        <v>15472</v>
      </c>
      <c r="T4213" s="1074"/>
      <c r="U4213" s="88"/>
      <c r="V4213" s="88"/>
      <c r="W4213" s="190"/>
      <c r="Y4213" s="88"/>
      <c r="Z4213" s="88"/>
      <c r="AA4213" s="88"/>
      <c r="AB4213" s="106"/>
      <c r="AC4213" s="88"/>
      <c r="AD4213" s="88"/>
      <c r="AE4213" s="88"/>
      <c r="AF4213" s="101" t="s">
        <v>2886</v>
      </c>
      <c r="AG4213" s="101"/>
      <c r="AH4213" s="101"/>
      <c r="AI4213" s="101">
        <v>595</v>
      </c>
      <c r="AJ4213" s="101" t="s">
        <v>15475</v>
      </c>
      <c r="AK4213" s="101" t="s">
        <v>15476</v>
      </c>
      <c r="AL4213" s="101">
        <v>42</v>
      </c>
      <c r="AM4213" s="101">
        <v>39</v>
      </c>
      <c r="AN4213" s="1117">
        <v>28.97</v>
      </c>
      <c r="AO4213" s="101">
        <v>23</v>
      </c>
      <c r="AP4213" s="101">
        <v>19</v>
      </c>
      <c r="AQ4213" s="101">
        <v>20.41</v>
      </c>
      <c r="AR4213" s="101">
        <f t="shared" ref="AR4213:AR4217" si="621">AL4213+AM4213/60+AN4213/3600</f>
        <v>42.658047222222223</v>
      </c>
      <c r="AS4213" s="101">
        <f t="shared" ref="AS4213:AS4217" si="622">AO4213+AP4213/60+AQ4213/3600</f>
        <v>23.32233611111111</v>
      </c>
      <c r="AT4213" s="190" t="s">
        <v>34</v>
      </c>
      <c r="BF4213" s="190"/>
      <c r="BH4213" s="1011"/>
      <c r="BI4213" s="1011"/>
    </row>
    <row r="4214" spans="1:61" ht="45" customHeight="1" x14ac:dyDescent="0.25">
      <c r="A4214" s="101"/>
      <c r="B4214" s="190" t="s">
        <v>490</v>
      </c>
      <c r="C4214" s="190">
        <v>12170845</v>
      </c>
      <c r="D4214" s="191">
        <v>44525</v>
      </c>
      <c r="E4214" s="191">
        <v>44525</v>
      </c>
      <c r="F4214" s="191">
        <v>45621</v>
      </c>
      <c r="G4214" s="190">
        <v>-7777</v>
      </c>
      <c r="H4214" s="190" t="s">
        <v>2772</v>
      </c>
      <c r="J4214" s="190" t="s">
        <v>12296</v>
      </c>
      <c r="K4214" s="190" t="s">
        <v>50</v>
      </c>
      <c r="L4214" s="190" t="s">
        <v>48</v>
      </c>
      <c r="M4214" s="190" t="s">
        <v>59</v>
      </c>
      <c r="N4214" s="190" t="s">
        <v>48</v>
      </c>
      <c r="O4214" s="190"/>
      <c r="P4214" s="106">
        <v>68134</v>
      </c>
      <c r="Q4214" s="190" t="s">
        <v>559</v>
      </c>
      <c r="R4214" s="190" t="s">
        <v>6931</v>
      </c>
      <c r="S4214" s="190" t="s">
        <v>15472</v>
      </c>
      <c r="T4214" s="1074"/>
      <c r="U4214" s="88"/>
      <c r="V4214" s="88"/>
      <c r="W4214" s="190"/>
      <c r="Y4214" s="88"/>
      <c r="Z4214" s="88"/>
      <c r="AA4214" s="88"/>
      <c r="AB4214" s="106"/>
      <c r="AC4214" s="88"/>
      <c r="AD4214" s="88"/>
      <c r="AE4214" s="88"/>
      <c r="AF4214" s="101" t="s">
        <v>2887</v>
      </c>
      <c r="AG4214" s="101"/>
      <c r="AH4214" s="101"/>
      <c r="AI4214" s="101">
        <v>598</v>
      </c>
      <c r="AJ4214" s="101" t="s">
        <v>15477</v>
      </c>
      <c r="AK4214" s="101" t="s">
        <v>15478</v>
      </c>
      <c r="AL4214" s="101">
        <v>42</v>
      </c>
      <c r="AM4214" s="101">
        <v>39</v>
      </c>
      <c r="AN4214" s="1117">
        <v>22.71</v>
      </c>
      <c r="AO4214" s="101">
        <v>23</v>
      </c>
      <c r="AP4214" s="101">
        <v>19</v>
      </c>
      <c r="AQ4214" s="101">
        <v>20.079999999999998</v>
      </c>
      <c r="AR4214" s="101">
        <f t="shared" si="621"/>
        <v>42.656308333333335</v>
      </c>
      <c r="AS4214" s="101">
        <f t="shared" si="622"/>
        <v>23.322244444444443</v>
      </c>
      <c r="AT4214" s="190" t="s">
        <v>34</v>
      </c>
      <c r="BF4214" s="190"/>
      <c r="BH4214" s="1011"/>
      <c r="BI4214" s="1011"/>
    </row>
    <row r="4215" spans="1:61" ht="45" customHeight="1" x14ac:dyDescent="0.25">
      <c r="A4215" s="101"/>
      <c r="B4215" s="190" t="s">
        <v>490</v>
      </c>
      <c r="C4215" s="190">
        <v>12170845</v>
      </c>
      <c r="D4215" s="191">
        <v>44525</v>
      </c>
      <c r="E4215" s="191">
        <v>44525</v>
      </c>
      <c r="F4215" s="191">
        <v>45621</v>
      </c>
      <c r="G4215" s="190">
        <v>-7777</v>
      </c>
      <c r="H4215" s="190" t="s">
        <v>2772</v>
      </c>
      <c r="J4215" s="190" t="s">
        <v>12296</v>
      </c>
      <c r="K4215" s="190" t="s">
        <v>50</v>
      </c>
      <c r="L4215" s="190" t="s">
        <v>48</v>
      </c>
      <c r="M4215" s="190" t="s">
        <v>59</v>
      </c>
      <c r="N4215" s="190" t="s">
        <v>48</v>
      </c>
      <c r="O4215" s="190"/>
      <c r="P4215" s="106">
        <v>68134</v>
      </c>
      <c r="Q4215" s="190" t="s">
        <v>559</v>
      </c>
      <c r="R4215" s="190" t="s">
        <v>6931</v>
      </c>
      <c r="S4215" s="190" t="s">
        <v>15472</v>
      </c>
      <c r="T4215" s="1074"/>
      <c r="U4215" s="88"/>
      <c r="V4215" s="88"/>
      <c r="W4215" s="190"/>
      <c r="Y4215" s="88"/>
      <c r="Z4215" s="88"/>
      <c r="AA4215" s="88"/>
      <c r="AB4215" s="106"/>
      <c r="AC4215" s="88"/>
      <c r="AD4215" s="88"/>
      <c r="AE4215" s="88"/>
      <c r="AF4215" s="101" t="s">
        <v>15473</v>
      </c>
      <c r="AG4215" s="101"/>
      <c r="AH4215" s="101"/>
      <c r="AI4215" s="101">
        <v>596</v>
      </c>
      <c r="AJ4215" s="101" t="s">
        <v>15479</v>
      </c>
      <c r="AK4215" s="101" t="s">
        <v>15480</v>
      </c>
      <c r="AL4215" s="101">
        <v>42</v>
      </c>
      <c r="AM4215" s="101">
        <v>39</v>
      </c>
      <c r="AN4215" s="1117">
        <v>27.06</v>
      </c>
      <c r="AO4215" s="101">
        <v>23</v>
      </c>
      <c r="AP4215" s="101">
        <v>19</v>
      </c>
      <c r="AQ4215" s="101">
        <v>20.96</v>
      </c>
      <c r="AR4215" s="101">
        <f t="shared" si="621"/>
        <v>42.657516666666666</v>
      </c>
      <c r="AS4215" s="101">
        <f t="shared" si="622"/>
        <v>23.322488888888888</v>
      </c>
      <c r="AT4215" s="190" t="s">
        <v>34</v>
      </c>
      <c r="BF4215" s="190"/>
      <c r="BH4215" s="1011"/>
      <c r="BI4215" s="1011"/>
    </row>
    <row r="4216" spans="1:61" ht="45" customHeight="1" x14ac:dyDescent="0.25">
      <c r="A4216" s="101"/>
      <c r="B4216" s="190" t="s">
        <v>490</v>
      </c>
      <c r="C4216" s="190">
        <v>12170845</v>
      </c>
      <c r="D4216" s="191">
        <v>44525</v>
      </c>
      <c r="E4216" s="191">
        <v>44525</v>
      </c>
      <c r="F4216" s="191">
        <v>45621</v>
      </c>
      <c r="G4216" s="190">
        <v>-7777</v>
      </c>
      <c r="H4216" s="190" t="s">
        <v>2772</v>
      </c>
      <c r="J4216" s="190" t="s">
        <v>12296</v>
      </c>
      <c r="K4216" s="190" t="s">
        <v>50</v>
      </c>
      <c r="L4216" s="190" t="s">
        <v>48</v>
      </c>
      <c r="M4216" s="190" t="s">
        <v>59</v>
      </c>
      <c r="N4216" s="190" t="s">
        <v>48</v>
      </c>
      <c r="O4216" s="190"/>
      <c r="P4216" s="106">
        <v>68134</v>
      </c>
      <c r="Q4216" s="190" t="s">
        <v>559</v>
      </c>
      <c r="R4216" s="190" t="s">
        <v>6931</v>
      </c>
      <c r="S4216" s="190" t="s">
        <v>15472</v>
      </c>
      <c r="T4216" s="1074"/>
      <c r="U4216" s="88"/>
      <c r="V4216" s="88"/>
      <c r="W4216" s="190"/>
      <c r="Y4216" s="88"/>
      <c r="Z4216" s="88"/>
      <c r="AA4216" s="88"/>
      <c r="AB4216" s="106"/>
      <c r="AC4216" s="88"/>
      <c r="AD4216" s="88"/>
      <c r="AE4216" s="88"/>
      <c r="AF4216" s="101" t="s">
        <v>15474</v>
      </c>
      <c r="AG4216" s="101"/>
      <c r="AH4216" s="101"/>
      <c r="AI4216" s="101">
        <v>596</v>
      </c>
      <c r="AJ4216" s="101" t="s">
        <v>15481</v>
      </c>
      <c r="AK4216" s="101" t="s">
        <v>15482</v>
      </c>
      <c r="AL4216" s="101">
        <v>42</v>
      </c>
      <c r="AM4216" s="101">
        <v>39</v>
      </c>
      <c r="AN4216" s="1117">
        <v>25.7</v>
      </c>
      <c r="AO4216" s="101">
        <v>23</v>
      </c>
      <c r="AP4216" s="101">
        <v>19</v>
      </c>
      <c r="AQ4216" s="101">
        <v>20.99</v>
      </c>
      <c r="AR4216" s="101">
        <f t="shared" si="621"/>
        <v>42.657138888888888</v>
      </c>
      <c r="AS4216" s="101">
        <f t="shared" si="622"/>
        <v>23.322497222222221</v>
      </c>
      <c r="AT4216" s="190" t="s">
        <v>34</v>
      </c>
      <c r="BF4216" s="190"/>
      <c r="BH4216" s="1011"/>
      <c r="BI4216" s="1011"/>
    </row>
    <row r="4217" spans="1:61" ht="45" customHeight="1" thickBot="1" x14ac:dyDescent="0.3">
      <c r="A4217" s="216"/>
      <c r="B4217" s="213" t="s">
        <v>490</v>
      </c>
      <c r="C4217" s="213">
        <v>12170845</v>
      </c>
      <c r="D4217" s="215">
        <v>44525</v>
      </c>
      <c r="E4217" s="215">
        <v>44525</v>
      </c>
      <c r="F4217" s="215">
        <v>45621</v>
      </c>
      <c r="G4217" s="213">
        <v>-7777</v>
      </c>
      <c r="H4217" s="213" t="s">
        <v>2772</v>
      </c>
      <c r="I4217" s="485"/>
      <c r="J4217" s="213" t="s">
        <v>12296</v>
      </c>
      <c r="K4217" s="213" t="s">
        <v>50</v>
      </c>
      <c r="L4217" s="213" t="s">
        <v>48</v>
      </c>
      <c r="M4217" s="213" t="s">
        <v>59</v>
      </c>
      <c r="N4217" s="213" t="s">
        <v>48</v>
      </c>
      <c r="O4217" s="213"/>
      <c r="P4217" s="1058">
        <v>68134</v>
      </c>
      <c r="Q4217" s="213" t="s">
        <v>559</v>
      </c>
      <c r="R4217" s="213" t="s">
        <v>6931</v>
      </c>
      <c r="S4217" s="213" t="s">
        <v>15472</v>
      </c>
      <c r="T4217" s="1075"/>
      <c r="U4217" s="846"/>
      <c r="V4217" s="846"/>
      <c r="W4217" s="213"/>
      <c r="X4217" s="485"/>
      <c r="Y4217" s="846"/>
      <c r="Z4217" s="846"/>
      <c r="AA4217" s="846"/>
      <c r="AB4217" s="1058"/>
      <c r="AC4217" s="846"/>
      <c r="AD4217" s="846"/>
      <c r="AE4217" s="846"/>
      <c r="AF4217" s="216" t="s">
        <v>13766</v>
      </c>
      <c r="AG4217" s="216"/>
      <c r="AH4217" s="216"/>
      <c r="AI4217" s="216">
        <v>597</v>
      </c>
      <c r="AJ4217" s="216" t="s">
        <v>15483</v>
      </c>
      <c r="AK4217" s="216" t="s">
        <v>15484</v>
      </c>
      <c r="AL4217" s="216">
        <v>42</v>
      </c>
      <c r="AM4217" s="216">
        <v>39</v>
      </c>
      <c r="AN4217" s="1122">
        <v>23.43</v>
      </c>
      <c r="AO4217" s="216">
        <v>23</v>
      </c>
      <c r="AP4217" s="216">
        <v>19</v>
      </c>
      <c r="AQ4217" s="216">
        <v>20.25</v>
      </c>
      <c r="AR4217" s="216">
        <f t="shared" si="621"/>
        <v>42.656508333333335</v>
      </c>
      <c r="AS4217" s="216">
        <f t="shared" si="622"/>
        <v>23.322291666666665</v>
      </c>
      <c r="AT4217" s="213" t="s">
        <v>34</v>
      </c>
      <c r="AU4217" s="485"/>
      <c r="AV4217" s="1270"/>
      <c r="AW4217" s="1077"/>
      <c r="AX4217" s="1270"/>
      <c r="AY4217" s="1077"/>
      <c r="AZ4217" s="1270"/>
      <c r="BA4217" s="1077"/>
      <c r="BB4217" s="1270"/>
      <c r="BC4217" s="1077"/>
      <c r="BD4217" s="1270"/>
      <c r="BE4217" s="1077"/>
      <c r="BF4217" s="213"/>
      <c r="BH4217" s="1011"/>
      <c r="BI4217" s="1011"/>
    </row>
    <row r="4218" spans="1:61" ht="45" customHeight="1" x14ac:dyDescent="0.25">
      <c r="A4218" s="101">
        <v>1453</v>
      </c>
      <c r="B4218" s="190" t="s">
        <v>11617</v>
      </c>
      <c r="C4218" s="190">
        <v>12170846</v>
      </c>
      <c r="D4218" s="191">
        <v>44539</v>
      </c>
      <c r="E4218" s="191">
        <v>44539</v>
      </c>
      <c r="F4218" s="191">
        <v>45635</v>
      </c>
      <c r="G4218" s="190">
        <v>-7777</v>
      </c>
      <c r="H4218" s="190" t="s">
        <v>574</v>
      </c>
      <c r="J4218" s="190" t="s">
        <v>696</v>
      </c>
      <c r="K4218" s="190" t="s">
        <v>38</v>
      </c>
      <c r="L4218" s="190" t="s">
        <v>257</v>
      </c>
      <c r="M4218" s="190" t="s">
        <v>257</v>
      </c>
      <c r="N4218" s="190" t="s">
        <v>94</v>
      </c>
      <c r="O4218" s="190"/>
      <c r="P4218" s="106">
        <v>44238</v>
      </c>
      <c r="Q4218" s="190" t="s">
        <v>559</v>
      </c>
      <c r="R4218" s="190" t="s">
        <v>6931</v>
      </c>
      <c r="S4218" s="190" t="s">
        <v>15485</v>
      </c>
      <c r="T4218" s="1074"/>
      <c r="U4218" s="88"/>
      <c r="V4218" s="88"/>
      <c r="W4218" s="190"/>
      <c r="Y4218" s="88"/>
      <c r="Z4218" s="88"/>
      <c r="AA4218" s="88"/>
      <c r="AB4218" s="106"/>
      <c r="AC4218" s="88"/>
      <c r="AD4218" s="88"/>
      <c r="AE4218" s="88"/>
      <c r="AF4218" s="101" t="s">
        <v>15487</v>
      </c>
      <c r="AG4218" s="101"/>
      <c r="AH4218" s="101"/>
      <c r="AI4218" s="101"/>
      <c r="AJ4218" s="101" t="s">
        <v>15491</v>
      </c>
      <c r="AK4218" s="101" t="s">
        <v>15492</v>
      </c>
      <c r="AL4218" s="101">
        <v>43</v>
      </c>
      <c r="AM4218" s="101">
        <v>49</v>
      </c>
      <c r="AN4218" s="1117">
        <v>36.18</v>
      </c>
      <c r="AO4218" s="101">
        <v>23</v>
      </c>
      <c r="AP4218" s="101">
        <v>12</v>
      </c>
      <c r="AQ4218" s="101">
        <v>42.84</v>
      </c>
      <c r="AR4218" s="101">
        <f t="shared" ref="AR4218:AR4242" si="623">AL4218+AM4218/60+AN4218/3600</f>
        <v>43.82671666666667</v>
      </c>
      <c r="AS4218" s="101">
        <f t="shared" ref="AS4218:AS4242" si="624">AO4218+AP4218/60+AQ4218/3600</f>
        <v>23.2119</v>
      </c>
      <c r="AT4218" s="190" t="s">
        <v>34</v>
      </c>
      <c r="BF4218" s="190"/>
      <c r="BH4218" s="1011"/>
      <c r="BI4218" s="1011"/>
    </row>
    <row r="4219" spans="1:61" ht="45" customHeight="1" x14ac:dyDescent="0.25">
      <c r="A4219" s="101"/>
      <c r="B4219" s="190" t="s">
        <v>11617</v>
      </c>
      <c r="C4219" s="190">
        <v>12170846</v>
      </c>
      <c r="D4219" s="191">
        <v>44539</v>
      </c>
      <c r="E4219" s="191">
        <v>44539</v>
      </c>
      <c r="F4219" s="191">
        <v>45635</v>
      </c>
      <c r="G4219" s="190">
        <v>-7777</v>
      </c>
      <c r="H4219" s="190" t="s">
        <v>574</v>
      </c>
      <c r="J4219" s="190" t="s">
        <v>696</v>
      </c>
      <c r="K4219" s="190" t="s">
        <v>38</v>
      </c>
      <c r="L4219" s="190" t="s">
        <v>257</v>
      </c>
      <c r="M4219" s="190" t="s">
        <v>257</v>
      </c>
      <c r="N4219" s="190" t="s">
        <v>94</v>
      </c>
      <c r="O4219" s="190"/>
      <c r="P4219" s="106">
        <v>44238</v>
      </c>
      <c r="Q4219" s="190" t="s">
        <v>559</v>
      </c>
      <c r="R4219" s="190" t="s">
        <v>6931</v>
      </c>
      <c r="S4219" s="190" t="s">
        <v>15485</v>
      </c>
      <c r="T4219" s="1074"/>
      <c r="U4219" s="88"/>
      <c r="V4219" s="88"/>
      <c r="W4219" s="190"/>
      <c r="Y4219" s="88"/>
      <c r="Z4219" s="88"/>
      <c r="AA4219" s="88"/>
      <c r="AB4219" s="106"/>
      <c r="AC4219" s="88"/>
      <c r="AD4219" s="88"/>
      <c r="AE4219" s="88"/>
      <c r="AF4219" s="101" t="s">
        <v>15486</v>
      </c>
      <c r="AG4219" s="101"/>
      <c r="AH4219" s="101"/>
      <c r="AI4219" s="101"/>
      <c r="AJ4219" s="101" t="s">
        <v>15493</v>
      </c>
      <c r="AK4219" s="101" t="s">
        <v>15494</v>
      </c>
      <c r="AL4219" s="101">
        <v>43</v>
      </c>
      <c r="AM4219" s="101">
        <v>49</v>
      </c>
      <c r="AN4219" s="1117">
        <v>45.18</v>
      </c>
      <c r="AO4219" s="101">
        <v>23</v>
      </c>
      <c r="AP4219" s="101">
        <v>13</v>
      </c>
      <c r="AQ4219" s="101">
        <v>2.99</v>
      </c>
      <c r="AR4219" s="101">
        <f t="shared" si="623"/>
        <v>43.829216666666667</v>
      </c>
      <c r="AS4219" s="101">
        <f t="shared" si="624"/>
        <v>23.217497222222221</v>
      </c>
      <c r="AT4219" s="190" t="s">
        <v>34</v>
      </c>
      <c r="BF4219" s="190"/>
      <c r="BH4219" s="1011"/>
      <c r="BI4219" s="1011"/>
    </row>
    <row r="4220" spans="1:61" ht="45" customHeight="1" x14ac:dyDescent="0.25">
      <c r="A4220" s="101"/>
      <c r="B4220" s="190" t="s">
        <v>11617</v>
      </c>
      <c r="C4220" s="190">
        <v>12170846</v>
      </c>
      <c r="D4220" s="191">
        <v>44539</v>
      </c>
      <c r="E4220" s="191">
        <v>44539</v>
      </c>
      <c r="F4220" s="191">
        <v>45635</v>
      </c>
      <c r="G4220" s="190">
        <v>-7777</v>
      </c>
      <c r="H4220" s="190" t="s">
        <v>574</v>
      </c>
      <c r="J4220" s="190" t="s">
        <v>696</v>
      </c>
      <c r="K4220" s="190" t="s">
        <v>38</v>
      </c>
      <c r="L4220" s="190" t="s">
        <v>257</v>
      </c>
      <c r="M4220" s="190" t="s">
        <v>257</v>
      </c>
      <c r="N4220" s="190" t="s">
        <v>94</v>
      </c>
      <c r="O4220" s="190"/>
      <c r="P4220" s="106">
        <v>44238</v>
      </c>
      <c r="Q4220" s="190" t="s">
        <v>559</v>
      </c>
      <c r="R4220" s="190" t="s">
        <v>6931</v>
      </c>
      <c r="S4220" s="190" t="s">
        <v>15485</v>
      </c>
      <c r="T4220" s="1074"/>
      <c r="U4220" s="88"/>
      <c r="V4220" s="88"/>
      <c r="W4220" s="190"/>
      <c r="Y4220" s="88"/>
      <c r="Z4220" s="88"/>
      <c r="AA4220" s="88"/>
      <c r="AB4220" s="106"/>
      <c r="AC4220" s="88"/>
      <c r="AD4220" s="88"/>
      <c r="AE4220" s="88"/>
      <c r="AF4220" s="101" t="s">
        <v>15488</v>
      </c>
      <c r="AG4220" s="101"/>
      <c r="AH4220" s="101"/>
      <c r="AI4220" s="101"/>
      <c r="AJ4220" s="101" t="s">
        <v>15495</v>
      </c>
      <c r="AK4220" s="101" t="s">
        <v>15496</v>
      </c>
      <c r="AL4220" s="101">
        <v>43</v>
      </c>
      <c r="AM4220" s="101">
        <v>49</v>
      </c>
      <c r="AN4220" s="1117">
        <v>45.28</v>
      </c>
      <c r="AO4220" s="101">
        <v>23</v>
      </c>
      <c r="AP4220" s="101">
        <v>13</v>
      </c>
      <c r="AQ4220" s="101">
        <v>3.31</v>
      </c>
      <c r="AR4220" s="101">
        <f t="shared" si="623"/>
        <v>43.829244444444448</v>
      </c>
      <c r="AS4220" s="101">
        <f t="shared" si="624"/>
        <v>23.21758611111111</v>
      </c>
      <c r="AT4220" s="190" t="s">
        <v>34</v>
      </c>
      <c r="BF4220" s="190"/>
      <c r="BH4220" s="1011"/>
      <c r="BI4220" s="1011"/>
    </row>
    <row r="4221" spans="1:61" ht="45" customHeight="1" x14ac:dyDescent="0.25">
      <c r="A4221" s="101"/>
      <c r="B4221" s="190" t="s">
        <v>11617</v>
      </c>
      <c r="C4221" s="190">
        <v>12170846</v>
      </c>
      <c r="D4221" s="191">
        <v>44539</v>
      </c>
      <c r="E4221" s="191">
        <v>44539</v>
      </c>
      <c r="F4221" s="191">
        <v>45635</v>
      </c>
      <c r="G4221" s="190">
        <v>-7777</v>
      </c>
      <c r="H4221" s="190" t="s">
        <v>574</v>
      </c>
      <c r="J4221" s="190" t="s">
        <v>696</v>
      </c>
      <c r="K4221" s="190" t="s">
        <v>38</v>
      </c>
      <c r="L4221" s="190" t="s">
        <v>257</v>
      </c>
      <c r="M4221" s="190" t="s">
        <v>257</v>
      </c>
      <c r="N4221" s="190" t="s">
        <v>94</v>
      </c>
      <c r="O4221" s="190"/>
      <c r="P4221" s="106">
        <v>44238</v>
      </c>
      <c r="Q4221" s="190" t="s">
        <v>559</v>
      </c>
      <c r="R4221" s="190" t="s">
        <v>6931</v>
      </c>
      <c r="S4221" s="190" t="s">
        <v>15485</v>
      </c>
      <c r="T4221" s="1074"/>
      <c r="U4221" s="88"/>
      <c r="V4221" s="88"/>
      <c r="W4221" s="190"/>
      <c r="Y4221" s="88"/>
      <c r="Z4221" s="88"/>
      <c r="AA4221" s="88"/>
      <c r="AB4221" s="106"/>
      <c r="AC4221" s="88"/>
      <c r="AD4221" s="88"/>
      <c r="AE4221" s="88"/>
      <c r="AF4221" s="101" t="s">
        <v>15490</v>
      </c>
      <c r="AG4221" s="101"/>
      <c r="AH4221" s="101"/>
      <c r="AI4221" s="101"/>
      <c r="AJ4221" s="101" t="s">
        <v>15497</v>
      </c>
      <c r="AK4221" s="101" t="s">
        <v>15498</v>
      </c>
      <c r="AL4221" s="101">
        <v>43</v>
      </c>
      <c r="AM4221" s="101">
        <v>49</v>
      </c>
      <c r="AN4221" s="1117">
        <v>47.29</v>
      </c>
      <c r="AO4221" s="101">
        <v>23</v>
      </c>
      <c r="AP4221" s="101">
        <v>13</v>
      </c>
      <c r="AQ4221" s="101">
        <v>6.54</v>
      </c>
      <c r="AR4221" s="101">
        <f t="shared" si="623"/>
        <v>43.829802777777779</v>
      </c>
      <c r="AS4221" s="101">
        <f t="shared" si="624"/>
        <v>23.218483333333332</v>
      </c>
      <c r="AT4221" s="190" t="s">
        <v>34</v>
      </c>
      <c r="BF4221" s="190"/>
      <c r="BH4221" s="1011"/>
      <c r="BI4221" s="1011"/>
    </row>
    <row r="4222" spans="1:61" ht="45" customHeight="1" thickBot="1" x14ac:dyDescent="0.3">
      <c r="A4222" s="216"/>
      <c r="B4222" s="213" t="s">
        <v>11617</v>
      </c>
      <c r="C4222" s="213">
        <v>12170846</v>
      </c>
      <c r="D4222" s="215">
        <v>44539</v>
      </c>
      <c r="E4222" s="215">
        <v>44539</v>
      </c>
      <c r="F4222" s="215">
        <v>45635</v>
      </c>
      <c r="G4222" s="213">
        <v>-7777</v>
      </c>
      <c r="H4222" s="213" t="s">
        <v>574</v>
      </c>
      <c r="I4222" s="485"/>
      <c r="J4222" s="213" t="s">
        <v>696</v>
      </c>
      <c r="K4222" s="213" t="s">
        <v>38</v>
      </c>
      <c r="L4222" s="213" t="s">
        <v>257</v>
      </c>
      <c r="M4222" s="213" t="s">
        <v>257</v>
      </c>
      <c r="N4222" s="213" t="s">
        <v>94</v>
      </c>
      <c r="O4222" s="213"/>
      <c r="P4222" s="1058">
        <v>44238</v>
      </c>
      <c r="Q4222" s="213" t="s">
        <v>559</v>
      </c>
      <c r="R4222" s="213" t="s">
        <v>6931</v>
      </c>
      <c r="S4222" s="213" t="s">
        <v>15485</v>
      </c>
      <c r="T4222" s="1075"/>
      <c r="U4222" s="846"/>
      <c r="V4222" s="846"/>
      <c r="W4222" s="213"/>
      <c r="X4222" s="485"/>
      <c r="Y4222" s="846"/>
      <c r="Z4222" s="846"/>
      <c r="AA4222" s="846"/>
      <c r="AB4222" s="1058"/>
      <c r="AC4222" s="846"/>
      <c r="AD4222" s="846"/>
      <c r="AE4222" s="846"/>
      <c r="AF4222" s="216" t="s">
        <v>15489</v>
      </c>
      <c r="AG4222" s="216"/>
      <c r="AH4222" s="216"/>
      <c r="AI4222" s="216"/>
      <c r="AJ4222" s="216" t="s">
        <v>15499</v>
      </c>
      <c r="AK4222" s="216" t="s">
        <v>15500</v>
      </c>
      <c r="AL4222" s="216">
        <v>43</v>
      </c>
      <c r="AM4222" s="216">
        <v>49</v>
      </c>
      <c r="AN4222" s="1122">
        <v>49.62</v>
      </c>
      <c r="AO4222" s="216">
        <v>23</v>
      </c>
      <c r="AP4222" s="216">
        <v>13</v>
      </c>
      <c r="AQ4222" s="216">
        <v>15.85</v>
      </c>
      <c r="AR4222" s="216">
        <f t="shared" si="623"/>
        <v>43.830450000000006</v>
      </c>
      <c r="AS4222" s="216">
        <f t="shared" si="624"/>
        <v>23.221069444444442</v>
      </c>
      <c r="AT4222" s="213" t="s">
        <v>34</v>
      </c>
      <c r="AU4222" s="485"/>
      <c r="AV4222" s="1270"/>
      <c r="AW4222" s="1077"/>
      <c r="AX4222" s="1270"/>
      <c r="AY4222" s="1077"/>
      <c r="AZ4222" s="1270"/>
      <c r="BA4222" s="1077"/>
      <c r="BB4222" s="1270"/>
      <c r="BC4222" s="1077"/>
      <c r="BD4222" s="1270"/>
      <c r="BE4222" s="1077"/>
      <c r="BF4222" s="213"/>
      <c r="BH4222" s="1011"/>
      <c r="BI4222" s="1011"/>
    </row>
    <row r="4223" spans="1:61" ht="45" customHeight="1" x14ac:dyDescent="0.25">
      <c r="A4223" s="101">
        <v>1454</v>
      </c>
      <c r="B4223" s="190" t="s">
        <v>1018</v>
      </c>
      <c r="C4223" s="190">
        <v>12170847</v>
      </c>
      <c r="D4223" s="191">
        <v>44571</v>
      </c>
      <c r="E4223" s="191">
        <v>44571</v>
      </c>
      <c r="F4223" s="191">
        <v>45667</v>
      </c>
      <c r="G4223" s="190">
        <v>-7777</v>
      </c>
      <c r="H4223" s="190" t="s">
        <v>593</v>
      </c>
      <c r="J4223" s="190" t="s">
        <v>13592</v>
      </c>
      <c r="K4223" s="190" t="s">
        <v>50</v>
      </c>
      <c r="L4223" s="190" t="s">
        <v>15541</v>
      </c>
      <c r="M4223" s="190" t="s">
        <v>294</v>
      </c>
      <c r="N4223" s="190" t="s">
        <v>217</v>
      </c>
      <c r="O4223" s="190" t="s">
        <v>15542</v>
      </c>
      <c r="P4223" s="106">
        <v>68432</v>
      </c>
      <c r="Q4223" s="190" t="s">
        <v>559</v>
      </c>
      <c r="R4223" s="190" t="s">
        <v>6931</v>
      </c>
      <c r="S4223" s="190" t="s">
        <v>15543</v>
      </c>
      <c r="T4223" s="1074"/>
      <c r="U4223" s="88"/>
      <c r="V4223" s="88"/>
      <c r="W4223" s="190"/>
      <c r="Y4223" s="88"/>
      <c r="Z4223" s="88"/>
      <c r="AA4223" s="88"/>
      <c r="AB4223" s="106"/>
      <c r="AC4223" s="88"/>
      <c r="AD4223" s="88"/>
      <c r="AE4223" s="88"/>
      <c r="AF4223" s="101" t="s">
        <v>15544</v>
      </c>
      <c r="AG4223" s="101"/>
      <c r="AH4223" s="101"/>
      <c r="AI4223" s="101">
        <v>184.73500000000001</v>
      </c>
      <c r="AJ4223" s="101" t="s">
        <v>15546</v>
      </c>
      <c r="AK4223" s="101" t="s">
        <v>15547</v>
      </c>
      <c r="AL4223" s="101">
        <v>43</v>
      </c>
      <c r="AM4223" s="101">
        <v>3</v>
      </c>
      <c r="AN4223" s="1117">
        <v>25.83</v>
      </c>
      <c r="AO4223" s="101">
        <v>23</v>
      </c>
      <c r="AP4223" s="101">
        <v>53</v>
      </c>
      <c r="AQ4223" s="101">
        <v>44.17</v>
      </c>
      <c r="AR4223" s="101">
        <f t="shared" si="623"/>
        <v>43.057174999999994</v>
      </c>
      <c r="AS4223" s="101">
        <f t="shared" si="624"/>
        <v>23.895602777777778</v>
      </c>
      <c r="AT4223" s="190" t="s">
        <v>34</v>
      </c>
      <c r="BF4223" s="190"/>
      <c r="BH4223" s="1011"/>
      <c r="BI4223" s="1011"/>
    </row>
    <row r="4224" spans="1:61" ht="45" customHeight="1" thickBot="1" x14ac:dyDescent="0.3">
      <c r="A4224" s="216"/>
      <c r="B4224" s="213" t="s">
        <v>1018</v>
      </c>
      <c r="C4224" s="213">
        <v>12170847</v>
      </c>
      <c r="D4224" s="215">
        <v>44571</v>
      </c>
      <c r="E4224" s="215">
        <v>44571</v>
      </c>
      <c r="F4224" s="215">
        <v>45667</v>
      </c>
      <c r="G4224" s="213">
        <v>-7777</v>
      </c>
      <c r="H4224" s="213" t="s">
        <v>593</v>
      </c>
      <c r="I4224" s="485"/>
      <c r="J4224" s="213" t="s">
        <v>13592</v>
      </c>
      <c r="K4224" s="213" t="s">
        <v>50</v>
      </c>
      <c r="L4224" s="213" t="s">
        <v>15541</v>
      </c>
      <c r="M4224" s="213" t="s">
        <v>294</v>
      </c>
      <c r="N4224" s="213" t="s">
        <v>217</v>
      </c>
      <c r="O4224" s="213" t="s">
        <v>15542</v>
      </c>
      <c r="P4224" s="1058">
        <v>68432</v>
      </c>
      <c r="Q4224" s="213" t="s">
        <v>559</v>
      </c>
      <c r="R4224" s="213" t="s">
        <v>6931</v>
      </c>
      <c r="S4224" s="213" t="s">
        <v>15543</v>
      </c>
      <c r="T4224" s="1075"/>
      <c r="U4224" s="846"/>
      <c r="V4224" s="846"/>
      <c r="W4224" s="213"/>
      <c r="X4224" s="485"/>
      <c r="Y4224" s="846"/>
      <c r="Z4224" s="846"/>
      <c r="AA4224" s="846"/>
      <c r="AB4224" s="1058"/>
      <c r="AC4224" s="846"/>
      <c r="AD4224" s="846"/>
      <c r="AE4224" s="846"/>
      <c r="AF4224" s="216" t="s">
        <v>15545</v>
      </c>
      <c r="AG4224" s="216"/>
      <c r="AH4224" s="216"/>
      <c r="AI4224" s="216">
        <v>184.74</v>
      </c>
      <c r="AJ4224" s="216" t="s">
        <v>15548</v>
      </c>
      <c r="AK4224" s="216" t="s">
        <v>15549</v>
      </c>
      <c r="AL4224" s="216">
        <v>43</v>
      </c>
      <c r="AM4224" s="216">
        <v>3</v>
      </c>
      <c r="AN4224" s="1122">
        <v>25.74</v>
      </c>
      <c r="AO4224" s="216">
        <v>23</v>
      </c>
      <c r="AP4224" s="216">
        <v>53</v>
      </c>
      <c r="AQ4224" s="216">
        <v>44.23</v>
      </c>
      <c r="AR4224" s="216">
        <f t="shared" si="623"/>
        <v>43.05715</v>
      </c>
      <c r="AS4224" s="216">
        <f t="shared" si="624"/>
        <v>23.895619444444446</v>
      </c>
      <c r="AT4224" s="213" t="s">
        <v>34</v>
      </c>
      <c r="AU4224" s="485"/>
      <c r="AV4224" s="1270"/>
      <c r="AW4224" s="1077"/>
      <c r="AX4224" s="1270"/>
      <c r="AY4224" s="1077"/>
      <c r="AZ4224" s="1270"/>
      <c r="BA4224" s="1077"/>
      <c r="BB4224" s="1270"/>
      <c r="BC4224" s="1077"/>
      <c r="BD4224" s="1270"/>
      <c r="BE4224" s="1077"/>
      <c r="BF4224" s="213"/>
      <c r="BH4224" s="1011"/>
      <c r="BI4224" s="1011"/>
    </row>
    <row r="4225" spans="1:61" ht="45" customHeight="1" x14ac:dyDescent="0.25">
      <c r="A4225" s="101">
        <v>1455</v>
      </c>
      <c r="B4225" s="190" t="s">
        <v>10256</v>
      </c>
      <c r="C4225" s="190">
        <v>12170848</v>
      </c>
      <c r="D4225" s="191">
        <v>44586</v>
      </c>
      <c r="E4225" s="191">
        <v>44586</v>
      </c>
      <c r="F4225" s="191">
        <v>46777</v>
      </c>
      <c r="G4225" s="190">
        <v>-7777</v>
      </c>
      <c r="H4225" s="190" t="s">
        <v>1576</v>
      </c>
      <c r="J4225" s="190" t="s">
        <v>1502</v>
      </c>
      <c r="K4225" s="190" t="s">
        <v>142</v>
      </c>
      <c r="L4225" s="190" t="s">
        <v>782</v>
      </c>
      <c r="M4225" s="190" t="s">
        <v>372</v>
      </c>
      <c r="N4225" s="190" t="s">
        <v>70</v>
      </c>
      <c r="O4225" s="190" t="s">
        <v>15550</v>
      </c>
      <c r="P4225" s="106">
        <v>35331</v>
      </c>
      <c r="Q4225" s="190" t="s">
        <v>559</v>
      </c>
      <c r="R4225" s="190" t="s">
        <v>6931</v>
      </c>
      <c r="S4225" s="190" t="s">
        <v>15551</v>
      </c>
      <c r="T4225" s="1074"/>
      <c r="U4225" s="88"/>
      <c r="V4225" s="88"/>
      <c r="W4225" s="190"/>
      <c r="Y4225" s="88"/>
      <c r="Z4225" s="88"/>
      <c r="AA4225" s="88"/>
      <c r="AB4225" s="106"/>
      <c r="AC4225" s="88"/>
      <c r="AD4225" s="88"/>
      <c r="AE4225" s="88"/>
      <c r="AF4225" s="101" t="s">
        <v>15552</v>
      </c>
      <c r="AG4225" s="101"/>
      <c r="AH4225" s="101"/>
      <c r="AI4225" s="101">
        <v>250</v>
      </c>
      <c r="AJ4225" s="101" t="s">
        <v>15553</v>
      </c>
      <c r="AK4225" s="101" t="s">
        <v>15554</v>
      </c>
      <c r="AL4225" s="101">
        <v>43</v>
      </c>
      <c r="AM4225" s="101">
        <v>9</v>
      </c>
      <c r="AN4225" s="1117">
        <v>2.59</v>
      </c>
      <c r="AO4225" s="101">
        <v>24</v>
      </c>
      <c r="AP4225" s="101">
        <v>30</v>
      </c>
      <c r="AQ4225" s="101">
        <v>34.83</v>
      </c>
      <c r="AR4225" s="101">
        <f t="shared" si="623"/>
        <v>43.150719444444441</v>
      </c>
      <c r="AS4225" s="101">
        <f t="shared" si="624"/>
        <v>24.509675000000001</v>
      </c>
      <c r="AT4225" s="190" t="s">
        <v>43</v>
      </c>
      <c r="AV4225" s="1423" t="s">
        <v>18086</v>
      </c>
      <c r="AW4225" s="1424">
        <v>45877</v>
      </c>
      <c r="AX4225" s="1423" t="s">
        <v>18086</v>
      </c>
      <c r="AY4225" s="1424">
        <v>45877</v>
      </c>
      <c r="BF4225" s="190"/>
      <c r="BH4225" s="1011"/>
      <c r="BI4225" s="1011"/>
    </row>
    <row r="4226" spans="1:61" s="1378" customFormat="1" ht="45" customHeight="1" x14ac:dyDescent="0.25">
      <c r="A4226" s="1372"/>
      <c r="B4226" s="1376" t="s">
        <v>10256</v>
      </c>
      <c r="C4226" s="1376">
        <v>12170848</v>
      </c>
      <c r="D4226" s="1377">
        <v>44586</v>
      </c>
      <c r="E4226" s="1377">
        <v>44586</v>
      </c>
      <c r="F4226" s="1377">
        <v>46777</v>
      </c>
      <c r="G4226" s="1376">
        <v>-7777</v>
      </c>
      <c r="H4226" s="1376" t="s">
        <v>1576</v>
      </c>
      <c r="J4226" s="1376" t="s">
        <v>1502</v>
      </c>
      <c r="K4226" s="1376" t="s">
        <v>142</v>
      </c>
      <c r="L4226" s="1376" t="s">
        <v>782</v>
      </c>
      <c r="M4226" s="1376" t="s">
        <v>372</v>
      </c>
      <c r="N4226" s="1376" t="s">
        <v>70</v>
      </c>
      <c r="O4226" s="1376" t="s">
        <v>15550</v>
      </c>
      <c r="P4226" s="1379">
        <v>35331</v>
      </c>
      <c r="Q4226" s="1376" t="s">
        <v>559</v>
      </c>
      <c r="R4226" s="1376" t="s">
        <v>6931</v>
      </c>
      <c r="S4226" s="1376" t="s">
        <v>15551</v>
      </c>
      <c r="T4226" s="1380"/>
      <c r="U4226" s="1402"/>
      <c r="V4226" s="1402"/>
      <c r="W4226" s="1376"/>
      <c r="Y4226" s="1402"/>
      <c r="Z4226" s="1402"/>
      <c r="AA4226" s="1402"/>
      <c r="AB4226" s="1379"/>
      <c r="AC4226" s="1402"/>
      <c r="AD4226" s="1402"/>
      <c r="AE4226" s="1402"/>
      <c r="AF4226" s="1372" t="s">
        <v>15555</v>
      </c>
      <c r="AG4226" s="1372"/>
      <c r="AH4226" s="1372"/>
      <c r="AI4226" s="1372">
        <v>241.1</v>
      </c>
      <c r="AJ4226" s="1372" t="s">
        <v>15556</v>
      </c>
      <c r="AK4226" s="1372" t="s">
        <v>15557</v>
      </c>
      <c r="AL4226" s="1372">
        <v>43</v>
      </c>
      <c r="AM4226" s="1372">
        <v>9</v>
      </c>
      <c r="AN4226" s="1371">
        <v>2.73</v>
      </c>
      <c r="AO4226" s="1372">
        <v>24</v>
      </c>
      <c r="AP4226" s="1372">
        <v>30</v>
      </c>
      <c r="AQ4226" s="1372">
        <v>33.700000000000003</v>
      </c>
      <c r="AR4226" s="1372">
        <f t="shared" si="623"/>
        <v>43.150758333333329</v>
      </c>
      <c r="AS4226" s="1372">
        <f t="shared" si="624"/>
        <v>24.509361111111112</v>
      </c>
      <c r="AT4226" s="1376" t="s">
        <v>43</v>
      </c>
      <c r="AV4226" s="1423" t="s">
        <v>18086</v>
      </c>
      <c r="AW4226" s="1424">
        <v>45877</v>
      </c>
      <c r="AX4226" s="1423" t="s">
        <v>18086</v>
      </c>
      <c r="AY4226" s="1424">
        <v>45877</v>
      </c>
      <c r="AZ4226" s="1381"/>
      <c r="BA4226" s="1382"/>
      <c r="BB4226" s="1381"/>
      <c r="BC4226" s="1382"/>
      <c r="BD4226" s="1381"/>
      <c r="BE4226" s="1382"/>
      <c r="BF4226" s="1376"/>
      <c r="BG4226" s="1383"/>
      <c r="BH4226" s="1403"/>
      <c r="BI4226" s="1403"/>
    </row>
    <row r="4227" spans="1:61" ht="45" customHeight="1" x14ac:dyDescent="0.25">
      <c r="A4227" s="1372"/>
      <c r="B4227" s="1376" t="s">
        <v>10256</v>
      </c>
      <c r="C4227" s="1376">
        <v>12170848</v>
      </c>
      <c r="D4227" s="1377">
        <v>44586</v>
      </c>
      <c r="E4227" s="1377">
        <v>44586</v>
      </c>
      <c r="F4227" s="1377">
        <v>46777</v>
      </c>
      <c r="G4227" s="1376">
        <v>-7777</v>
      </c>
      <c r="H4227" s="1376" t="s">
        <v>1576</v>
      </c>
      <c r="I4227" s="1378"/>
      <c r="J4227" s="1376" t="s">
        <v>1502</v>
      </c>
      <c r="K4227" s="1376" t="s">
        <v>142</v>
      </c>
      <c r="L4227" s="1376" t="s">
        <v>782</v>
      </c>
      <c r="M4227" s="1376" t="s">
        <v>372</v>
      </c>
      <c r="N4227" s="1376" t="s">
        <v>70</v>
      </c>
      <c r="O4227" s="1376" t="s">
        <v>15550</v>
      </c>
      <c r="P4227" s="1379">
        <v>35331</v>
      </c>
      <c r="Q4227" s="1376" t="s">
        <v>559</v>
      </c>
      <c r="R4227" s="1376" t="s">
        <v>6931</v>
      </c>
      <c r="S4227" s="1376" t="s">
        <v>15551</v>
      </c>
      <c r="T4227" s="1380"/>
      <c r="U4227" s="1402"/>
      <c r="V4227" s="1402"/>
      <c r="W4227" s="1376"/>
      <c r="X4227" s="1378"/>
      <c r="Y4227" s="1402"/>
      <c r="Z4227" s="1402"/>
      <c r="AA4227" s="1402"/>
      <c r="AB4227" s="1379"/>
      <c r="AC4227" s="1402"/>
      <c r="AD4227" s="1402"/>
      <c r="AE4227" s="1402"/>
      <c r="AF4227" s="1372" t="s">
        <v>16969</v>
      </c>
      <c r="AG4227" s="1372"/>
      <c r="AH4227" s="1372"/>
      <c r="AI4227" s="1372"/>
      <c r="AJ4227" s="1372" t="s">
        <v>18082</v>
      </c>
      <c r="AK4227" s="1372" t="s">
        <v>18083</v>
      </c>
      <c r="AL4227" s="1372">
        <v>43</v>
      </c>
      <c r="AM4227" s="1372">
        <v>9</v>
      </c>
      <c r="AN4227" s="1371">
        <v>1.38</v>
      </c>
      <c r="AO4227" s="1372">
        <v>24</v>
      </c>
      <c r="AP4227" s="1372">
        <v>30</v>
      </c>
      <c r="AQ4227" s="1372">
        <v>32.020000000000003</v>
      </c>
      <c r="AR4227" s="1372">
        <f t="shared" si="623"/>
        <v>43.15038333333333</v>
      </c>
      <c r="AS4227" s="1372">
        <f t="shared" si="624"/>
        <v>24.508894444444444</v>
      </c>
      <c r="AT4227" s="1376" t="s">
        <v>43</v>
      </c>
      <c r="AU4227" s="1378"/>
      <c r="AV4227" s="1423" t="s">
        <v>18086</v>
      </c>
      <c r="AW4227" s="1424">
        <v>45877</v>
      </c>
      <c r="AX4227" s="1423" t="s">
        <v>18086</v>
      </c>
      <c r="AY4227" s="1424">
        <v>45877</v>
      </c>
      <c r="AZ4227" s="1381"/>
      <c r="BA4227" s="1382"/>
      <c r="BB4227" s="1381"/>
      <c r="BC4227" s="1382"/>
      <c r="BD4227" s="1381"/>
      <c r="BE4227" s="1382"/>
      <c r="BF4227" s="1376"/>
      <c r="BH4227" s="1011"/>
      <c r="BI4227" s="1011"/>
    </row>
    <row r="4228" spans="1:61" ht="45" customHeight="1" thickBot="1" x14ac:dyDescent="0.3">
      <c r="A4228" s="216"/>
      <c r="B4228" s="213" t="s">
        <v>10256</v>
      </c>
      <c r="C4228" s="213">
        <v>12170848</v>
      </c>
      <c r="D4228" s="215">
        <v>44586</v>
      </c>
      <c r="E4228" s="215">
        <v>44586</v>
      </c>
      <c r="F4228" s="215">
        <v>46777</v>
      </c>
      <c r="G4228" s="213">
        <v>-7777</v>
      </c>
      <c r="H4228" s="213" t="s">
        <v>1576</v>
      </c>
      <c r="I4228" s="485"/>
      <c r="J4228" s="213" t="s">
        <v>1502</v>
      </c>
      <c r="K4228" s="213" t="s">
        <v>142</v>
      </c>
      <c r="L4228" s="213" t="s">
        <v>782</v>
      </c>
      <c r="M4228" s="213" t="s">
        <v>372</v>
      </c>
      <c r="N4228" s="213" t="s">
        <v>70</v>
      </c>
      <c r="O4228" s="213" t="s">
        <v>15550</v>
      </c>
      <c r="P4228" s="1058">
        <v>35331</v>
      </c>
      <c r="Q4228" s="213" t="s">
        <v>559</v>
      </c>
      <c r="R4228" s="213" t="s">
        <v>6931</v>
      </c>
      <c r="S4228" s="213" t="s">
        <v>15551</v>
      </c>
      <c r="T4228" s="1075"/>
      <c r="U4228" s="846"/>
      <c r="V4228" s="846"/>
      <c r="W4228" s="213"/>
      <c r="X4228" s="485"/>
      <c r="Y4228" s="846"/>
      <c r="Z4228" s="846"/>
      <c r="AA4228" s="846"/>
      <c r="AB4228" s="1058"/>
      <c r="AC4228" s="846"/>
      <c r="AD4228" s="846"/>
      <c r="AE4228" s="846"/>
      <c r="AF4228" s="216" t="s">
        <v>16970</v>
      </c>
      <c r="AG4228" s="216"/>
      <c r="AH4228" s="216"/>
      <c r="AI4228" s="216"/>
      <c r="AJ4228" s="216" t="s">
        <v>18084</v>
      </c>
      <c r="AK4228" s="216" t="s">
        <v>18085</v>
      </c>
      <c r="AL4228" s="216">
        <v>43</v>
      </c>
      <c r="AM4228" s="216">
        <v>9</v>
      </c>
      <c r="AN4228" s="1122">
        <v>3.19</v>
      </c>
      <c r="AO4228" s="216">
        <v>24</v>
      </c>
      <c r="AP4228" s="216">
        <v>30</v>
      </c>
      <c r="AQ4228" s="216">
        <v>34.61</v>
      </c>
      <c r="AR4228" s="216">
        <f t="shared" si="623"/>
        <v>43.150886111111113</v>
      </c>
      <c r="AS4228" s="216">
        <f t="shared" si="624"/>
        <v>24.509613888888889</v>
      </c>
      <c r="AT4228" s="213" t="s">
        <v>43</v>
      </c>
      <c r="AU4228" s="485"/>
      <c r="AV4228" s="1426" t="s">
        <v>18086</v>
      </c>
      <c r="AW4228" s="1427">
        <v>45877</v>
      </c>
      <c r="AX4228" s="1426" t="s">
        <v>18086</v>
      </c>
      <c r="AY4228" s="1427">
        <v>45877</v>
      </c>
      <c r="AZ4228" s="1270"/>
      <c r="BA4228" s="1077"/>
      <c r="BB4228" s="1270"/>
      <c r="BC4228" s="1077"/>
      <c r="BD4228" s="1270"/>
      <c r="BE4228" s="1077"/>
      <c r="BF4228" s="213"/>
      <c r="BH4228" s="1011"/>
      <c r="BI4228" s="1011"/>
    </row>
    <row r="4229" spans="1:61" ht="45" customHeight="1" x14ac:dyDescent="0.25">
      <c r="A4229" s="101">
        <v>1456</v>
      </c>
      <c r="B4229" s="190" t="s">
        <v>10256</v>
      </c>
      <c r="C4229" s="190">
        <v>12770149</v>
      </c>
      <c r="D4229" s="191">
        <v>44575</v>
      </c>
      <c r="E4229" s="191">
        <v>44575</v>
      </c>
      <c r="F4229" s="191">
        <v>46766</v>
      </c>
      <c r="G4229" s="190">
        <v>-7777</v>
      </c>
      <c r="H4229" s="190" t="s">
        <v>1426</v>
      </c>
      <c r="J4229" s="190" t="s">
        <v>1502</v>
      </c>
      <c r="K4229" s="190" t="s">
        <v>142</v>
      </c>
      <c r="L4229" s="190" t="s">
        <v>782</v>
      </c>
      <c r="M4229" s="190" t="s">
        <v>372</v>
      </c>
      <c r="N4229" s="190" t="s">
        <v>70</v>
      </c>
      <c r="O4229" s="190" t="s">
        <v>15558</v>
      </c>
      <c r="P4229" s="106">
        <v>35331</v>
      </c>
      <c r="Q4229" s="190" t="s">
        <v>559</v>
      </c>
      <c r="R4229" s="190" t="s">
        <v>6931</v>
      </c>
      <c r="S4229" s="190" t="s">
        <v>15559</v>
      </c>
      <c r="T4229" s="1074"/>
      <c r="U4229" s="88"/>
      <c r="V4229" s="88"/>
      <c r="W4229" s="190"/>
      <c r="Y4229" s="88"/>
      <c r="Z4229" s="88"/>
      <c r="AA4229" s="88"/>
      <c r="AB4229" s="106"/>
      <c r="AC4229" s="88"/>
      <c r="AD4229" s="88"/>
      <c r="AE4229" s="88"/>
      <c r="AF4229" s="101" t="s">
        <v>15560</v>
      </c>
      <c r="AG4229" s="101"/>
      <c r="AH4229" s="101"/>
      <c r="AI4229" s="101">
        <v>282.89999999999998</v>
      </c>
      <c r="AJ4229" s="101" t="s">
        <v>15561</v>
      </c>
      <c r="AK4229" s="101" t="s">
        <v>15562</v>
      </c>
      <c r="AL4229" s="101">
        <v>43</v>
      </c>
      <c r="AM4229" s="101">
        <v>9</v>
      </c>
      <c r="AN4229" s="1117">
        <v>3.87</v>
      </c>
      <c r="AO4229" s="101">
        <v>24</v>
      </c>
      <c r="AP4229" s="101">
        <v>29</v>
      </c>
      <c r="AQ4229" s="101">
        <v>45.09</v>
      </c>
      <c r="AR4229" s="101">
        <f t="shared" si="623"/>
        <v>43.151074999999999</v>
      </c>
      <c r="AS4229" s="101">
        <f t="shared" si="624"/>
        <v>24.495858333333334</v>
      </c>
      <c r="AT4229" s="190" t="s">
        <v>34</v>
      </c>
      <c r="BF4229" s="190"/>
      <c r="BH4229" s="1011"/>
      <c r="BI4229" s="1011"/>
    </row>
    <row r="4230" spans="1:61" s="1378" customFormat="1" ht="45" customHeight="1" x14ac:dyDescent="0.25">
      <c r="A4230" s="1372"/>
      <c r="B4230" s="1376" t="s">
        <v>10256</v>
      </c>
      <c r="C4230" s="1376">
        <v>12770149</v>
      </c>
      <c r="D4230" s="1377">
        <v>44575</v>
      </c>
      <c r="E4230" s="1377">
        <v>44575</v>
      </c>
      <c r="F4230" s="1377">
        <v>46766</v>
      </c>
      <c r="G4230" s="1376">
        <v>-7777</v>
      </c>
      <c r="H4230" s="1376" t="s">
        <v>1426</v>
      </c>
      <c r="J4230" s="1376" t="s">
        <v>1502</v>
      </c>
      <c r="K4230" s="1376" t="s">
        <v>142</v>
      </c>
      <c r="L4230" s="1376" t="s">
        <v>782</v>
      </c>
      <c r="M4230" s="1376" t="s">
        <v>372</v>
      </c>
      <c r="N4230" s="1376" t="s">
        <v>70</v>
      </c>
      <c r="O4230" s="1376" t="s">
        <v>15558</v>
      </c>
      <c r="P4230" s="1379">
        <v>35331</v>
      </c>
      <c r="Q4230" s="1376" t="s">
        <v>559</v>
      </c>
      <c r="R4230" s="1376" t="s">
        <v>6931</v>
      </c>
      <c r="S4230" s="1376" t="s">
        <v>15559</v>
      </c>
      <c r="T4230" s="1380"/>
      <c r="U4230" s="1402"/>
      <c r="V4230" s="1402"/>
      <c r="W4230" s="1376"/>
      <c r="Y4230" s="1402"/>
      <c r="Z4230" s="1402"/>
      <c r="AA4230" s="1402"/>
      <c r="AB4230" s="1379"/>
      <c r="AC4230" s="1402"/>
      <c r="AD4230" s="1402"/>
      <c r="AE4230" s="1402"/>
      <c r="AF4230" s="1372" t="s">
        <v>15563</v>
      </c>
      <c r="AG4230" s="1372"/>
      <c r="AH4230" s="1372"/>
      <c r="AI4230" s="1372">
        <v>289.25</v>
      </c>
      <c r="AJ4230" s="1372" t="s">
        <v>15564</v>
      </c>
      <c r="AK4230" s="1372" t="s">
        <v>15565</v>
      </c>
      <c r="AL4230" s="1372">
        <v>43</v>
      </c>
      <c r="AM4230" s="1372">
        <v>9</v>
      </c>
      <c r="AN4230" s="1371">
        <v>3.95</v>
      </c>
      <c r="AO4230" s="1372">
        <v>24</v>
      </c>
      <c r="AP4230" s="1372">
        <v>29</v>
      </c>
      <c r="AQ4230" s="1372">
        <v>46.23</v>
      </c>
      <c r="AR4230" s="1372">
        <f t="shared" si="623"/>
        <v>43.151097222222219</v>
      </c>
      <c r="AS4230" s="1372">
        <f t="shared" si="624"/>
        <v>24.496175000000001</v>
      </c>
      <c r="AT4230" s="1376" t="s">
        <v>34</v>
      </c>
      <c r="AV4230" s="1381"/>
      <c r="AW4230" s="1382"/>
      <c r="AX4230" s="1381"/>
      <c r="AY4230" s="1382"/>
      <c r="AZ4230" s="1381"/>
      <c r="BA4230" s="1382"/>
      <c r="BB4230" s="1381"/>
      <c r="BC4230" s="1382"/>
      <c r="BD4230" s="1381"/>
      <c r="BE4230" s="1382"/>
      <c r="BF4230" s="1376"/>
      <c r="BG4230" s="1383"/>
      <c r="BH4230" s="1403"/>
      <c r="BI4230" s="1403"/>
    </row>
    <row r="4231" spans="1:61" ht="45" customHeight="1" x14ac:dyDescent="0.25">
      <c r="A4231" s="1372"/>
      <c r="B4231" s="1376" t="s">
        <v>10256</v>
      </c>
      <c r="C4231" s="1376">
        <v>12770149</v>
      </c>
      <c r="D4231" s="1377">
        <v>44575</v>
      </c>
      <c r="E4231" s="1377">
        <v>44575</v>
      </c>
      <c r="F4231" s="1377">
        <v>46766</v>
      </c>
      <c r="G4231" s="1376">
        <v>-7777</v>
      </c>
      <c r="H4231" s="1376" t="s">
        <v>1426</v>
      </c>
      <c r="I4231" s="1378"/>
      <c r="J4231" s="1376" t="s">
        <v>1502</v>
      </c>
      <c r="K4231" s="1376" t="s">
        <v>142</v>
      </c>
      <c r="L4231" s="1376" t="s">
        <v>782</v>
      </c>
      <c r="M4231" s="1376" t="s">
        <v>372</v>
      </c>
      <c r="N4231" s="1376" t="s">
        <v>70</v>
      </c>
      <c r="O4231" s="1376" t="s">
        <v>15558</v>
      </c>
      <c r="P4231" s="1379">
        <v>35331</v>
      </c>
      <c r="Q4231" s="1376" t="s">
        <v>559</v>
      </c>
      <c r="R4231" s="1376" t="s">
        <v>6931</v>
      </c>
      <c r="S4231" s="1376" t="s">
        <v>15559</v>
      </c>
      <c r="T4231" s="1380"/>
      <c r="U4231" s="1402"/>
      <c r="V4231" s="1402"/>
      <c r="W4231" s="1376"/>
      <c r="X4231" s="1378"/>
      <c r="Y4231" s="1402"/>
      <c r="Z4231" s="1402"/>
      <c r="AA4231" s="1402"/>
      <c r="AB4231" s="1379"/>
      <c r="AC4231" s="1402"/>
      <c r="AD4231" s="1402"/>
      <c r="AE4231" s="1402"/>
      <c r="AF4231" s="1372" t="s">
        <v>16969</v>
      </c>
      <c r="AG4231" s="1372"/>
      <c r="AH4231" s="1372"/>
      <c r="AI4231" s="1372"/>
      <c r="AJ4231" s="1372" t="s">
        <v>18008</v>
      </c>
      <c r="AK4231" s="1372" t="s">
        <v>18009</v>
      </c>
      <c r="AL4231" s="1372">
        <v>43</v>
      </c>
      <c r="AM4231" s="1372">
        <v>9</v>
      </c>
      <c r="AN4231" s="1371">
        <v>4.9400000000000004</v>
      </c>
      <c r="AO4231" s="1372">
        <v>24</v>
      </c>
      <c r="AP4231" s="1372">
        <v>29</v>
      </c>
      <c r="AQ4231" s="1372">
        <v>43.05</v>
      </c>
      <c r="AR4231" s="1372">
        <f t="shared" si="623"/>
        <v>43.151372222222221</v>
      </c>
      <c r="AS4231" s="1372">
        <f t="shared" si="624"/>
        <v>24.495291666666667</v>
      </c>
      <c r="AT4231" s="1376" t="s">
        <v>34</v>
      </c>
      <c r="AU4231" s="1378"/>
      <c r="AV4231" s="1381"/>
      <c r="AW4231" s="1382"/>
      <c r="AX4231" s="1381"/>
      <c r="AY4231" s="1382"/>
      <c r="AZ4231" s="1381"/>
      <c r="BA4231" s="1382"/>
      <c r="BB4231" s="1381"/>
      <c r="BC4231" s="1382"/>
      <c r="BD4231" s="1381"/>
      <c r="BE4231" s="1382"/>
      <c r="BF4231" s="1376"/>
      <c r="BH4231" s="1011"/>
      <c r="BI4231" s="1011"/>
    </row>
    <row r="4232" spans="1:61" ht="45" customHeight="1" thickBot="1" x14ac:dyDescent="0.3">
      <c r="A4232" s="216"/>
      <c r="B4232" s="213" t="s">
        <v>10256</v>
      </c>
      <c r="C4232" s="213">
        <v>12770149</v>
      </c>
      <c r="D4232" s="215">
        <v>44575</v>
      </c>
      <c r="E4232" s="215">
        <v>44575</v>
      </c>
      <c r="F4232" s="215">
        <v>46766</v>
      </c>
      <c r="G4232" s="213">
        <v>-7777</v>
      </c>
      <c r="H4232" s="213" t="s">
        <v>1426</v>
      </c>
      <c r="I4232" s="485"/>
      <c r="J4232" s="213" t="s">
        <v>1502</v>
      </c>
      <c r="K4232" s="213" t="s">
        <v>142</v>
      </c>
      <c r="L4232" s="213" t="s">
        <v>782</v>
      </c>
      <c r="M4232" s="213" t="s">
        <v>372</v>
      </c>
      <c r="N4232" s="213" t="s">
        <v>70</v>
      </c>
      <c r="O4232" s="213" t="s">
        <v>15558</v>
      </c>
      <c r="P4232" s="1058">
        <v>35331</v>
      </c>
      <c r="Q4232" s="213" t="s">
        <v>559</v>
      </c>
      <c r="R4232" s="213" t="s">
        <v>6931</v>
      </c>
      <c r="S4232" s="213" t="s">
        <v>15559</v>
      </c>
      <c r="T4232" s="1075"/>
      <c r="U4232" s="846"/>
      <c r="V4232" s="846"/>
      <c r="W4232" s="213"/>
      <c r="X4232" s="485"/>
      <c r="Y4232" s="846"/>
      <c r="Z4232" s="846"/>
      <c r="AA4232" s="846"/>
      <c r="AB4232" s="1058"/>
      <c r="AC4232" s="846"/>
      <c r="AD4232" s="846"/>
      <c r="AE4232" s="846"/>
      <c r="AF4232" s="216" t="s">
        <v>16970</v>
      </c>
      <c r="AG4232" s="216"/>
      <c r="AH4232" s="216"/>
      <c r="AI4232" s="216"/>
      <c r="AJ4232" s="216" t="s">
        <v>18010</v>
      </c>
      <c r="AK4232" s="216" t="s">
        <v>18011</v>
      </c>
      <c r="AL4232" s="216">
        <v>43</v>
      </c>
      <c r="AM4232" s="216">
        <v>9</v>
      </c>
      <c r="AN4232" s="1122">
        <v>2</v>
      </c>
      <c r="AO4232" s="216">
        <v>24</v>
      </c>
      <c r="AP4232" s="216">
        <v>29</v>
      </c>
      <c r="AQ4232" s="216">
        <v>46.65</v>
      </c>
      <c r="AR4232" s="216">
        <f t="shared" si="623"/>
        <v>43.150555555555556</v>
      </c>
      <c r="AS4232" s="216">
        <f t="shared" si="624"/>
        <v>24.496291666666668</v>
      </c>
      <c r="AT4232" s="213" t="s">
        <v>34</v>
      </c>
      <c r="AU4232" s="485"/>
      <c r="AV4232" s="1270"/>
      <c r="AW4232" s="1077"/>
      <c r="AX4232" s="1270"/>
      <c r="AY4232" s="1077"/>
      <c r="AZ4232" s="1270"/>
      <c r="BA4232" s="1077"/>
      <c r="BB4232" s="1270"/>
      <c r="BC4232" s="1077"/>
      <c r="BD4232" s="1270"/>
      <c r="BE4232" s="1077"/>
      <c r="BF4232" s="213"/>
      <c r="BH4232" s="1011"/>
      <c r="BI4232" s="1011"/>
    </row>
    <row r="4233" spans="1:61" ht="45" customHeight="1" x14ac:dyDescent="0.25">
      <c r="A4233" s="101">
        <v>1457</v>
      </c>
      <c r="B4233" s="190" t="s">
        <v>10256</v>
      </c>
      <c r="C4233" s="190">
        <v>12770150</v>
      </c>
      <c r="D4233" s="191">
        <v>44585</v>
      </c>
      <c r="E4233" s="191">
        <v>44585</v>
      </c>
      <c r="F4233" s="191">
        <v>45681</v>
      </c>
      <c r="G4233" s="190">
        <v>-7777</v>
      </c>
      <c r="H4233" s="190" t="s">
        <v>1426</v>
      </c>
      <c r="J4233" s="190" t="s">
        <v>1502</v>
      </c>
      <c r="K4233" s="190" t="s">
        <v>142</v>
      </c>
      <c r="L4233" s="190" t="s">
        <v>782</v>
      </c>
      <c r="M4233" s="190" t="s">
        <v>372</v>
      </c>
      <c r="N4233" s="190" t="s">
        <v>70</v>
      </c>
      <c r="O4233" s="190" t="s">
        <v>15566</v>
      </c>
      <c r="P4233" s="106">
        <v>35331</v>
      </c>
      <c r="Q4233" s="190" t="s">
        <v>559</v>
      </c>
      <c r="R4233" s="190" t="s">
        <v>6931</v>
      </c>
      <c r="S4233" s="190" t="s">
        <v>15567</v>
      </c>
      <c r="T4233" s="1074"/>
      <c r="U4233" s="88"/>
      <c r="V4233" s="88"/>
      <c r="W4233" s="190"/>
      <c r="Y4233" s="88"/>
      <c r="Z4233" s="88"/>
      <c r="AA4233" s="88"/>
      <c r="AB4233" s="106"/>
      <c r="AC4233" s="88"/>
      <c r="AD4233" s="88"/>
      <c r="AE4233" s="88"/>
      <c r="AF4233" s="101" t="s">
        <v>3025</v>
      </c>
      <c r="AG4233" s="101"/>
      <c r="AH4233" s="101"/>
      <c r="AI4233" s="101">
        <v>310.10000000000002</v>
      </c>
      <c r="AJ4233" s="101" t="s">
        <v>15568</v>
      </c>
      <c r="AK4233" s="101" t="s">
        <v>15569</v>
      </c>
      <c r="AL4233" s="101">
        <v>43</v>
      </c>
      <c r="AM4233" s="101">
        <v>8</v>
      </c>
      <c r="AN4233" s="1117">
        <v>54.96</v>
      </c>
      <c r="AO4233" s="101">
        <v>24</v>
      </c>
      <c r="AP4233" s="101">
        <v>31</v>
      </c>
      <c r="AQ4233" s="101">
        <v>15.75</v>
      </c>
      <c r="AR4233" s="101">
        <f t="shared" si="623"/>
        <v>43.148600000000002</v>
      </c>
      <c r="AS4233" s="101">
        <f t="shared" si="624"/>
        <v>24.521041666666665</v>
      </c>
      <c r="AT4233" s="190" t="s">
        <v>34</v>
      </c>
      <c r="BF4233" s="190"/>
      <c r="BH4233" s="1011"/>
      <c r="BI4233" s="1011"/>
    </row>
    <row r="4234" spans="1:61" ht="45" customHeight="1" thickBot="1" x14ac:dyDescent="0.3">
      <c r="A4234" s="216"/>
      <c r="B4234" s="213" t="s">
        <v>10256</v>
      </c>
      <c r="C4234" s="213">
        <v>12770150</v>
      </c>
      <c r="D4234" s="215">
        <v>44585</v>
      </c>
      <c r="E4234" s="215">
        <v>44585</v>
      </c>
      <c r="F4234" s="215">
        <v>45681</v>
      </c>
      <c r="G4234" s="213">
        <v>-7777</v>
      </c>
      <c r="H4234" s="213" t="s">
        <v>1426</v>
      </c>
      <c r="I4234" s="485"/>
      <c r="J4234" s="213" t="s">
        <v>1502</v>
      </c>
      <c r="K4234" s="213" t="s">
        <v>142</v>
      </c>
      <c r="L4234" s="213" t="s">
        <v>782</v>
      </c>
      <c r="M4234" s="213" t="s">
        <v>372</v>
      </c>
      <c r="N4234" s="213" t="s">
        <v>70</v>
      </c>
      <c r="O4234" s="213" t="s">
        <v>15566</v>
      </c>
      <c r="P4234" s="1058">
        <v>35331</v>
      </c>
      <c r="Q4234" s="213" t="s">
        <v>559</v>
      </c>
      <c r="R4234" s="213" t="s">
        <v>6931</v>
      </c>
      <c r="S4234" s="213" t="s">
        <v>15567</v>
      </c>
      <c r="T4234" s="1075"/>
      <c r="U4234" s="846"/>
      <c r="V4234" s="846"/>
      <c r="W4234" s="213"/>
      <c r="X4234" s="485"/>
      <c r="Y4234" s="846"/>
      <c r="Z4234" s="846"/>
      <c r="AA4234" s="846"/>
      <c r="AB4234" s="1058"/>
      <c r="AC4234" s="846"/>
      <c r="AD4234" s="846"/>
      <c r="AE4234" s="846"/>
      <c r="AF4234" s="216" t="s">
        <v>3026</v>
      </c>
      <c r="AG4234" s="216"/>
      <c r="AH4234" s="216"/>
      <c r="AI4234" s="216">
        <v>299.95</v>
      </c>
      <c r="AJ4234" s="216" t="s">
        <v>15570</v>
      </c>
      <c r="AK4234" s="216" t="s">
        <v>15571</v>
      </c>
      <c r="AL4234" s="216">
        <v>43</v>
      </c>
      <c r="AM4234" s="216">
        <v>8</v>
      </c>
      <c r="AN4234" s="1122">
        <v>54.12</v>
      </c>
      <c r="AO4234" s="216">
        <v>24</v>
      </c>
      <c r="AP4234" s="216">
        <v>31</v>
      </c>
      <c r="AQ4234" s="216">
        <v>13.24</v>
      </c>
      <c r="AR4234" s="216">
        <f t="shared" si="623"/>
        <v>43.148366666666668</v>
      </c>
      <c r="AS4234" s="216">
        <f t="shared" si="624"/>
        <v>24.520344444444444</v>
      </c>
      <c r="AT4234" s="213" t="s">
        <v>34</v>
      </c>
      <c r="AU4234" s="485"/>
      <c r="AV4234" s="1270"/>
      <c r="AW4234" s="1077"/>
      <c r="AX4234" s="1270"/>
      <c r="AY4234" s="1077"/>
      <c r="AZ4234" s="1270"/>
      <c r="BA4234" s="1077"/>
      <c r="BB4234" s="1270"/>
      <c r="BC4234" s="1077"/>
      <c r="BD4234" s="1270"/>
      <c r="BE4234" s="1077"/>
      <c r="BF4234" s="213"/>
      <c r="BH4234" s="1011"/>
      <c r="BI4234" s="1011"/>
    </row>
    <row r="4235" spans="1:61" ht="45" customHeight="1" x14ac:dyDescent="0.25">
      <c r="A4235" s="101">
        <v>1458</v>
      </c>
      <c r="B4235" s="190" t="s">
        <v>10800</v>
      </c>
      <c r="C4235" s="190">
        <v>12170849</v>
      </c>
      <c r="D4235" s="191">
        <v>44602</v>
      </c>
      <c r="E4235" s="191">
        <v>44602</v>
      </c>
      <c r="F4235" s="191">
        <v>45698</v>
      </c>
      <c r="G4235" s="190">
        <v>-7777</v>
      </c>
      <c r="H4235" s="190" t="s">
        <v>582</v>
      </c>
      <c r="J4235" s="190" t="s">
        <v>13747</v>
      </c>
      <c r="K4235" s="190" t="s">
        <v>33</v>
      </c>
      <c r="L4235" s="190" t="s">
        <v>199</v>
      </c>
      <c r="M4235" s="190" t="s">
        <v>199</v>
      </c>
      <c r="N4235" s="190" t="s">
        <v>47</v>
      </c>
      <c r="O4235" s="190"/>
      <c r="P4235" s="1074" t="s">
        <v>15574</v>
      </c>
      <c r="Q4235" s="190" t="s">
        <v>559</v>
      </c>
      <c r="R4235" s="190" t="s">
        <v>6931</v>
      </c>
      <c r="S4235" s="190" t="s">
        <v>15575</v>
      </c>
      <c r="T4235" s="1074"/>
      <c r="U4235" s="88"/>
      <c r="V4235" s="88"/>
      <c r="W4235" s="190"/>
      <c r="Y4235" s="88"/>
      <c r="Z4235" s="88"/>
      <c r="AA4235" s="88"/>
      <c r="AB4235" s="106"/>
      <c r="AC4235" s="88"/>
      <c r="AD4235" s="88"/>
      <c r="AE4235" s="88"/>
      <c r="AF4235" s="101" t="s">
        <v>15576</v>
      </c>
      <c r="AG4235" s="101"/>
      <c r="AH4235" s="101"/>
      <c r="AI4235" s="101">
        <v>39</v>
      </c>
      <c r="AJ4235" s="101" t="s">
        <v>15578</v>
      </c>
      <c r="AK4235" s="101" t="s">
        <v>15579</v>
      </c>
      <c r="AL4235" s="101">
        <v>43</v>
      </c>
      <c r="AM4235" s="101">
        <v>28</v>
      </c>
      <c r="AN4235" s="1117">
        <v>9.3699999999999992</v>
      </c>
      <c r="AO4235" s="101">
        <v>25</v>
      </c>
      <c r="AP4235" s="101">
        <v>43</v>
      </c>
      <c r="AQ4235" s="101">
        <v>22.22</v>
      </c>
      <c r="AR4235" s="101">
        <f t="shared" si="623"/>
        <v>43.46926944444445</v>
      </c>
      <c r="AS4235" s="101">
        <f t="shared" si="624"/>
        <v>25.722838888888887</v>
      </c>
      <c r="AT4235" s="190" t="s">
        <v>34</v>
      </c>
      <c r="BF4235" s="190"/>
      <c r="BH4235" s="1011"/>
      <c r="BI4235" s="1011"/>
    </row>
    <row r="4236" spans="1:61" ht="45" customHeight="1" thickBot="1" x14ac:dyDescent="0.3">
      <c r="A4236" s="216"/>
      <c r="B4236" s="213" t="s">
        <v>10800</v>
      </c>
      <c r="C4236" s="213">
        <v>12170849</v>
      </c>
      <c r="D4236" s="215">
        <v>44602</v>
      </c>
      <c r="E4236" s="215">
        <v>44602</v>
      </c>
      <c r="F4236" s="215">
        <v>45698</v>
      </c>
      <c r="G4236" s="213">
        <v>-7777</v>
      </c>
      <c r="H4236" s="213" t="s">
        <v>582</v>
      </c>
      <c r="I4236" s="485"/>
      <c r="J4236" s="213" t="s">
        <v>13747</v>
      </c>
      <c r="K4236" s="213" t="s">
        <v>33</v>
      </c>
      <c r="L4236" s="213" t="s">
        <v>199</v>
      </c>
      <c r="M4236" s="213" t="s">
        <v>199</v>
      </c>
      <c r="N4236" s="213" t="s">
        <v>47</v>
      </c>
      <c r="O4236" s="213"/>
      <c r="P4236" s="1075" t="s">
        <v>15574</v>
      </c>
      <c r="Q4236" s="213" t="s">
        <v>559</v>
      </c>
      <c r="R4236" s="213" t="s">
        <v>6931</v>
      </c>
      <c r="S4236" s="213" t="s">
        <v>15575</v>
      </c>
      <c r="T4236" s="1075"/>
      <c r="U4236" s="846"/>
      <c r="V4236" s="846"/>
      <c r="W4236" s="213"/>
      <c r="X4236" s="485"/>
      <c r="Y4236" s="846"/>
      <c r="Z4236" s="846"/>
      <c r="AA4236" s="846"/>
      <c r="AB4236" s="1058"/>
      <c r="AC4236" s="846"/>
      <c r="AD4236" s="846"/>
      <c r="AE4236" s="846"/>
      <c r="AF4236" s="216" t="s">
        <v>15577</v>
      </c>
      <c r="AG4236" s="216"/>
      <c r="AH4236" s="216"/>
      <c r="AI4236" s="216">
        <v>36</v>
      </c>
      <c r="AJ4236" s="216" t="s">
        <v>15580</v>
      </c>
      <c r="AK4236" s="216" t="s">
        <v>15581</v>
      </c>
      <c r="AL4236" s="216">
        <v>43</v>
      </c>
      <c r="AM4236" s="216">
        <v>28</v>
      </c>
      <c r="AN4236" s="1122">
        <v>11.83</v>
      </c>
      <c r="AO4236" s="216">
        <v>25</v>
      </c>
      <c r="AP4236" s="216">
        <v>43</v>
      </c>
      <c r="AQ4236" s="216">
        <v>29.02</v>
      </c>
      <c r="AR4236" s="216">
        <f t="shared" si="623"/>
        <v>43.469952777777777</v>
      </c>
      <c r="AS4236" s="216">
        <f t="shared" si="624"/>
        <v>25.724727777777776</v>
      </c>
      <c r="AT4236" s="213" t="s">
        <v>34</v>
      </c>
      <c r="AU4236" s="485"/>
      <c r="AV4236" s="1270"/>
      <c r="AW4236" s="1077"/>
      <c r="AX4236" s="1270"/>
      <c r="AY4236" s="1077"/>
      <c r="AZ4236" s="1270"/>
      <c r="BA4236" s="1077"/>
      <c r="BB4236" s="1270"/>
      <c r="BC4236" s="1077"/>
      <c r="BD4236" s="1270"/>
      <c r="BE4236" s="1077"/>
      <c r="BF4236" s="213"/>
      <c r="BH4236" s="1011"/>
      <c r="BI4236" s="1011"/>
    </row>
    <row r="4237" spans="1:61" ht="45" customHeight="1" x14ac:dyDescent="0.25">
      <c r="A4237" s="101">
        <v>1459</v>
      </c>
      <c r="B4237" s="190" t="s">
        <v>15582</v>
      </c>
      <c r="C4237" s="190">
        <v>12170851</v>
      </c>
      <c r="D4237" s="191">
        <v>44628</v>
      </c>
      <c r="E4237" s="191">
        <v>44628</v>
      </c>
      <c r="F4237" s="191">
        <v>46454</v>
      </c>
      <c r="G4237" s="190">
        <v>-7777</v>
      </c>
      <c r="H4237" s="190" t="s">
        <v>571</v>
      </c>
      <c r="J4237" s="190" t="s">
        <v>15583</v>
      </c>
      <c r="K4237" s="190" t="s">
        <v>58</v>
      </c>
      <c r="L4237" s="190" t="s">
        <v>47</v>
      </c>
      <c r="M4237" s="190" t="s">
        <v>47</v>
      </c>
      <c r="N4237" s="190" t="s">
        <v>47</v>
      </c>
      <c r="O4237" s="190" t="s">
        <v>15584</v>
      </c>
      <c r="P4237" s="1074" t="s">
        <v>12932</v>
      </c>
      <c r="Q4237" s="190" t="s">
        <v>559</v>
      </c>
      <c r="R4237" s="190" t="s">
        <v>6931</v>
      </c>
      <c r="S4237" s="190" t="s">
        <v>15585</v>
      </c>
      <c r="T4237" s="1074"/>
      <c r="U4237" s="88"/>
      <c r="V4237" s="88"/>
      <c r="W4237" s="190"/>
      <c r="Y4237" s="88"/>
      <c r="Z4237" s="88"/>
      <c r="AA4237" s="88"/>
      <c r="AB4237" s="106"/>
      <c r="AC4237" s="88"/>
      <c r="AD4237" s="88"/>
      <c r="AE4237" s="88"/>
      <c r="AF4237" s="101" t="s">
        <v>15587</v>
      </c>
      <c r="AG4237" s="101"/>
      <c r="AH4237" s="101"/>
      <c r="AI4237" s="101">
        <v>13.5</v>
      </c>
      <c r="AJ4237" s="101" t="s">
        <v>15588</v>
      </c>
      <c r="AK4237" s="101" t="s">
        <v>15589</v>
      </c>
      <c r="AL4237" s="101">
        <v>43</v>
      </c>
      <c r="AM4237" s="101">
        <v>50</v>
      </c>
      <c r="AN4237" s="1117">
        <v>7.9</v>
      </c>
      <c r="AO4237" s="101">
        <v>25</v>
      </c>
      <c r="AP4237" s="101">
        <v>56</v>
      </c>
      <c r="AQ4237" s="101">
        <v>38.979999999999997</v>
      </c>
      <c r="AR4237" s="101">
        <f t="shared" si="623"/>
        <v>43.835527777777777</v>
      </c>
      <c r="AS4237" s="101">
        <f t="shared" si="624"/>
        <v>25.944161111111111</v>
      </c>
      <c r="AT4237" s="190" t="s">
        <v>34</v>
      </c>
      <c r="BF4237" s="190"/>
      <c r="BH4237" s="1011"/>
      <c r="BI4237" s="1011"/>
    </row>
    <row r="4238" spans="1:61" ht="45" customHeight="1" thickBot="1" x14ac:dyDescent="0.3">
      <c r="A4238" s="216"/>
      <c r="B4238" s="213" t="s">
        <v>15582</v>
      </c>
      <c r="C4238" s="213">
        <v>12170851</v>
      </c>
      <c r="D4238" s="215">
        <v>44628</v>
      </c>
      <c r="E4238" s="215">
        <v>44628</v>
      </c>
      <c r="F4238" s="215">
        <v>46454</v>
      </c>
      <c r="G4238" s="213">
        <v>-7777</v>
      </c>
      <c r="H4238" s="213" t="s">
        <v>571</v>
      </c>
      <c r="I4238" s="485"/>
      <c r="J4238" s="213" t="s">
        <v>15583</v>
      </c>
      <c r="K4238" s="213" t="s">
        <v>58</v>
      </c>
      <c r="L4238" s="213" t="s">
        <v>47</v>
      </c>
      <c r="M4238" s="213" t="s">
        <v>47</v>
      </c>
      <c r="N4238" s="213" t="s">
        <v>47</v>
      </c>
      <c r="O4238" s="213" t="s">
        <v>15584</v>
      </c>
      <c r="P4238" s="1075" t="s">
        <v>12932</v>
      </c>
      <c r="Q4238" s="213" t="s">
        <v>559</v>
      </c>
      <c r="R4238" s="213" t="s">
        <v>6931</v>
      </c>
      <c r="S4238" s="213" t="s">
        <v>15585</v>
      </c>
      <c r="T4238" s="1075"/>
      <c r="U4238" s="846"/>
      <c r="V4238" s="846"/>
      <c r="W4238" s="213"/>
      <c r="X4238" s="485"/>
      <c r="Y4238" s="846"/>
      <c r="Z4238" s="846"/>
      <c r="AA4238" s="846"/>
      <c r="AB4238" s="1058"/>
      <c r="AC4238" s="846"/>
      <c r="AD4238" s="846"/>
      <c r="AE4238" s="846"/>
      <c r="AF4238" s="216" t="s">
        <v>15586</v>
      </c>
      <c r="AG4238" s="216"/>
      <c r="AH4238" s="216"/>
      <c r="AI4238" s="216">
        <v>15.26</v>
      </c>
      <c r="AJ4238" s="216" t="s">
        <v>15590</v>
      </c>
      <c r="AK4238" s="216" t="s">
        <v>15591</v>
      </c>
      <c r="AL4238" s="216">
        <v>43</v>
      </c>
      <c r="AM4238" s="216">
        <v>50</v>
      </c>
      <c r="AN4238" s="1122">
        <v>8.68</v>
      </c>
      <c r="AO4238" s="216">
        <v>25</v>
      </c>
      <c r="AP4238" s="216">
        <v>56</v>
      </c>
      <c r="AQ4238" s="216">
        <v>40.9</v>
      </c>
      <c r="AR4238" s="216">
        <f t="shared" si="623"/>
        <v>43.835744444444444</v>
      </c>
      <c r="AS4238" s="216">
        <f t="shared" si="624"/>
        <v>25.944694444444444</v>
      </c>
      <c r="AT4238" s="213" t="s">
        <v>34</v>
      </c>
      <c r="AU4238" s="485"/>
      <c r="AV4238" s="1270"/>
      <c r="AW4238" s="1077"/>
      <c r="AX4238" s="1270"/>
      <c r="AY4238" s="1077"/>
      <c r="AZ4238" s="1270"/>
      <c r="BA4238" s="1077"/>
      <c r="BB4238" s="1270"/>
      <c r="BC4238" s="1077"/>
      <c r="BD4238" s="1270"/>
      <c r="BE4238" s="1077"/>
      <c r="BF4238" s="213"/>
      <c r="BH4238" s="1011"/>
      <c r="BI4238" s="1011"/>
    </row>
    <row r="4239" spans="1:61" ht="45" customHeight="1" x14ac:dyDescent="0.25">
      <c r="A4239" s="101">
        <v>1460</v>
      </c>
      <c r="B4239" s="190" t="s">
        <v>1580</v>
      </c>
      <c r="C4239" s="190">
        <v>12170852</v>
      </c>
      <c r="D4239" s="191">
        <v>44644</v>
      </c>
      <c r="E4239" s="191">
        <v>44644</v>
      </c>
      <c r="F4239" s="191">
        <v>45740</v>
      </c>
      <c r="G4239" s="190">
        <v>-7777</v>
      </c>
      <c r="H4239" s="190" t="s">
        <v>15592</v>
      </c>
      <c r="J4239" s="190" t="s">
        <v>15595</v>
      </c>
      <c r="K4239" s="190" t="s">
        <v>183</v>
      </c>
      <c r="L4239" s="190" t="s">
        <v>15596</v>
      </c>
      <c r="M4239" s="190" t="s">
        <v>193</v>
      </c>
      <c r="N4239" s="190" t="s">
        <v>48</v>
      </c>
      <c r="O4239" s="190"/>
      <c r="P4239" s="1074" t="s">
        <v>15597</v>
      </c>
      <c r="Q4239" s="190" t="s">
        <v>559</v>
      </c>
      <c r="R4239" s="190" t="s">
        <v>6931</v>
      </c>
      <c r="S4239" s="190" t="s">
        <v>15598</v>
      </c>
      <c r="T4239" s="1074"/>
      <c r="U4239" s="88"/>
      <c r="V4239" s="88"/>
      <c r="W4239" s="190"/>
      <c r="Y4239" s="88"/>
      <c r="Z4239" s="88"/>
      <c r="AA4239" s="88"/>
      <c r="AB4239" s="106"/>
      <c r="AC4239" s="88"/>
      <c r="AD4239" s="88"/>
      <c r="AE4239" s="88"/>
      <c r="AF4239" s="101" t="s">
        <v>15599</v>
      </c>
      <c r="AG4239" s="101"/>
      <c r="AH4239" s="101"/>
      <c r="AI4239" s="101">
        <v>736.13</v>
      </c>
      <c r="AJ4239" s="101" t="s">
        <v>15603</v>
      </c>
      <c r="AK4239" s="101" t="s">
        <v>15604</v>
      </c>
      <c r="AL4239" s="101">
        <v>42</v>
      </c>
      <c r="AM4239" s="101">
        <v>55</v>
      </c>
      <c r="AN4239" s="1117">
        <v>56.38</v>
      </c>
      <c r="AO4239" s="101">
        <v>22</v>
      </c>
      <c r="AP4239" s="101">
        <v>53</v>
      </c>
      <c r="AQ4239" s="101">
        <v>17.850000000000001</v>
      </c>
      <c r="AR4239" s="101">
        <f t="shared" si="623"/>
        <v>42.932327777777772</v>
      </c>
      <c r="AS4239" s="101">
        <f t="shared" si="624"/>
        <v>22.888291666666667</v>
      </c>
      <c r="AT4239" s="190" t="s">
        <v>34</v>
      </c>
      <c r="BF4239" s="190"/>
      <c r="BH4239" s="1011"/>
      <c r="BI4239" s="1011"/>
    </row>
    <row r="4240" spans="1:61" ht="51" x14ac:dyDescent="0.25">
      <c r="B4240" s="190" t="s">
        <v>1580</v>
      </c>
      <c r="C4240" s="190">
        <v>12170852</v>
      </c>
      <c r="D4240" s="191">
        <v>44644</v>
      </c>
      <c r="E4240" s="191">
        <v>44644</v>
      </c>
      <c r="F4240" s="191">
        <v>45740</v>
      </c>
      <c r="G4240" s="190">
        <v>-7777</v>
      </c>
      <c r="H4240" s="190" t="s">
        <v>15593</v>
      </c>
      <c r="J4240" s="190" t="s">
        <v>15595</v>
      </c>
      <c r="K4240" s="190" t="s">
        <v>183</v>
      </c>
      <c r="L4240" s="190" t="s">
        <v>15596</v>
      </c>
      <c r="M4240" s="190" t="s">
        <v>193</v>
      </c>
      <c r="N4240" s="190" t="s">
        <v>48</v>
      </c>
      <c r="P4240" s="1074" t="s">
        <v>15597</v>
      </c>
      <c r="Q4240" s="190" t="s">
        <v>559</v>
      </c>
      <c r="R4240" s="190" t="s">
        <v>6931</v>
      </c>
      <c r="S4240" s="190" t="s">
        <v>15598</v>
      </c>
      <c r="AF4240" s="101" t="s">
        <v>15600</v>
      </c>
      <c r="AI4240" s="101">
        <v>766.16</v>
      </c>
      <c r="AJ4240" s="101" t="s">
        <v>15605</v>
      </c>
      <c r="AK4240" s="101" t="s">
        <v>15606</v>
      </c>
      <c r="AL4240" s="101">
        <v>42</v>
      </c>
      <c r="AM4240" s="101">
        <v>57</v>
      </c>
      <c r="AN4240" s="1117">
        <v>0.35</v>
      </c>
      <c r="AO4240" s="101">
        <v>22</v>
      </c>
      <c r="AP4240" s="101">
        <v>50</v>
      </c>
      <c r="AQ4240" s="101">
        <v>54.28</v>
      </c>
      <c r="AR4240" s="101">
        <f t="shared" si="623"/>
        <v>42.950097222222226</v>
      </c>
      <c r="AS4240" s="101">
        <f t="shared" si="624"/>
        <v>22.848411111111108</v>
      </c>
      <c r="AT4240" s="190" t="s">
        <v>34</v>
      </c>
    </row>
    <row r="4241" spans="1:61" ht="51" x14ac:dyDescent="0.25">
      <c r="B4241" s="190" t="s">
        <v>1580</v>
      </c>
      <c r="C4241" s="190">
        <v>12170852</v>
      </c>
      <c r="D4241" s="191">
        <v>44644</v>
      </c>
      <c r="E4241" s="191">
        <v>44644</v>
      </c>
      <c r="F4241" s="191">
        <v>45740</v>
      </c>
      <c r="G4241" s="190">
        <v>-7777</v>
      </c>
      <c r="H4241" s="190" t="s">
        <v>15594</v>
      </c>
      <c r="J4241" s="190" t="s">
        <v>15595</v>
      </c>
      <c r="K4241" s="190" t="s">
        <v>183</v>
      </c>
      <c r="L4241" s="190" t="s">
        <v>13884</v>
      </c>
      <c r="M4241" s="190" t="s">
        <v>193</v>
      </c>
      <c r="N4241" s="190" t="s">
        <v>48</v>
      </c>
      <c r="P4241" s="1074" t="s">
        <v>13885</v>
      </c>
      <c r="Q4241" s="190" t="s">
        <v>559</v>
      </c>
      <c r="R4241" s="190" t="s">
        <v>6931</v>
      </c>
      <c r="S4241" s="190" t="s">
        <v>15598</v>
      </c>
      <c r="AF4241" s="101" t="s">
        <v>15601</v>
      </c>
      <c r="AI4241" s="101">
        <v>562.66999999999996</v>
      </c>
      <c r="AJ4241" s="101" t="s">
        <v>15607</v>
      </c>
      <c r="AK4241" s="101" t="s">
        <v>15608</v>
      </c>
      <c r="AL4241" s="101">
        <v>42</v>
      </c>
      <c r="AM4241" s="101">
        <v>59</v>
      </c>
      <c r="AN4241" s="1117">
        <v>4.47</v>
      </c>
      <c r="AO4241" s="101">
        <v>22</v>
      </c>
      <c r="AP4241" s="101">
        <v>50</v>
      </c>
      <c r="AQ4241" s="101">
        <v>24.44</v>
      </c>
      <c r="AR4241" s="101">
        <f t="shared" si="623"/>
        <v>42.984575</v>
      </c>
      <c r="AS4241" s="101">
        <f t="shared" si="624"/>
        <v>22.84012222222222</v>
      </c>
      <c r="AT4241" s="190" t="s">
        <v>34</v>
      </c>
    </row>
    <row r="4242" spans="1:61" ht="45" customHeight="1" thickBot="1" x14ac:dyDescent="0.3">
      <c r="A4242" s="216"/>
      <c r="B4242" s="213" t="s">
        <v>1580</v>
      </c>
      <c r="C4242" s="213">
        <v>12170852</v>
      </c>
      <c r="D4242" s="215">
        <v>44644</v>
      </c>
      <c r="E4242" s="215">
        <v>44644</v>
      </c>
      <c r="F4242" s="215">
        <v>45740</v>
      </c>
      <c r="G4242" s="213">
        <v>-7777</v>
      </c>
      <c r="H4242" s="213" t="s">
        <v>1526</v>
      </c>
      <c r="I4242" s="485"/>
      <c r="J4242" s="213" t="s">
        <v>15595</v>
      </c>
      <c r="K4242" s="213" t="s">
        <v>183</v>
      </c>
      <c r="L4242" s="213" t="s">
        <v>13884</v>
      </c>
      <c r="M4242" s="213" t="s">
        <v>193</v>
      </c>
      <c r="N4242" s="213" t="s">
        <v>48</v>
      </c>
      <c r="O4242" s="213"/>
      <c r="P4242" s="1075" t="s">
        <v>13885</v>
      </c>
      <c r="Q4242" s="213" t="s">
        <v>559</v>
      </c>
      <c r="R4242" s="213" t="s">
        <v>6931</v>
      </c>
      <c r="S4242" s="213" t="s">
        <v>15598</v>
      </c>
      <c r="T4242" s="1075"/>
      <c r="U4242" s="846"/>
      <c r="V4242" s="846"/>
      <c r="W4242" s="213"/>
      <c r="X4242" s="485"/>
      <c r="Y4242" s="846"/>
      <c r="Z4242" s="846"/>
      <c r="AA4242" s="846"/>
      <c r="AB4242" s="1058"/>
      <c r="AC4242" s="846"/>
      <c r="AD4242" s="846"/>
      <c r="AE4242" s="846"/>
      <c r="AF4242" s="216" t="s">
        <v>15602</v>
      </c>
      <c r="AG4242" s="216"/>
      <c r="AH4242" s="216"/>
      <c r="AI4242" s="216">
        <v>482.04</v>
      </c>
      <c r="AJ4242" s="216" t="s">
        <v>15609</v>
      </c>
      <c r="AK4242" s="216" t="s">
        <v>15610</v>
      </c>
      <c r="AL4242" s="216">
        <v>42</v>
      </c>
      <c r="AM4242" s="216">
        <v>59</v>
      </c>
      <c r="AN4242" s="1122">
        <v>45.43</v>
      </c>
      <c r="AO4242" s="216">
        <v>22</v>
      </c>
      <c r="AP4242" s="216">
        <v>51</v>
      </c>
      <c r="AQ4242" s="216">
        <v>6.49</v>
      </c>
      <c r="AR4242" s="216">
        <f t="shared" si="623"/>
        <v>42.995952777777781</v>
      </c>
      <c r="AS4242" s="216">
        <f t="shared" si="624"/>
        <v>22.851802777777777</v>
      </c>
      <c r="AT4242" s="213" t="s">
        <v>34</v>
      </c>
      <c r="AU4242" s="485"/>
      <c r="AV4242" s="1270"/>
      <c r="AW4242" s="1077"/>
      <c r="AX4242" s="1270"/>
      <c r="AY4242" s="1077"/>
      <c r="AZ4242" s="1270"/>
      <c r="BA4242" s="1077"/>
      <c r="BB4242" s="1270"/>
      <c r="BC4242" s="1077"/>
      <c r="BD4242" s="1270"/>
      <c r="BE4242" s="1077"/>
      <c r="BF4242" s="213"/>
      <c r="BH4242" s="1011"/>
      <c r="BI4242" s="1011"/>
    </row>
    <row r="4243" spans="1:61" ht="45" customHeight="1" x14ac:dyDescent="0.25">
      <c r="A4243" s="101">
        <v>1461</v>
      </c>
      <c r="B4243" s="190" t="s">
        <v>1580</v>
      </c>
      <c r="C4243" s="190">
        <v>12170853</v>
      </c>
      <c r="D4243" s="191">
        <v>44644</v>
      </c>
      <c r="E4243" s="191">
        <v>44644</v>
      </c>
      <c r="F4243" s="191">
        <v>45740</v>
      </c>
      <c r="G4243" s="190">
        <v>-7777</v>
      </c>
      <c r="H4243" s="190" t="s">
        <v>15611</v>
      </c>
      <c r="J4243" s="190" t="s">
        <v>15595</v>
      </c>
      <c r="K4243" s="190" t="s">
        <v>183</v>
      </c>
      <c r="L4243" s="190" t="s">
        <v>15628</v>
      </c>
      <c r="M4243" s="190" t="s">
        <v>59</v>
      </c>
      <c r="N4243" s="190" t="s">
        <v>48</v>
      </c>
      <c r="O4243" s="190"/>
      <c r="P4243" s="1074" t="s">
        <v>15629</v>
      </c>
      <c r="Q4243" s="190" t="s">
        <v>559</v>
      </c>
      <c r="R4243" s="190" t="s">
        <v>6931</v>
      </c>
      <c r="S4243" s="190" t="s">
        <v>15598</v>
      </c>
      <c r="T4243" s="1074"/>
      <c r="U4243" s="88"/>
      <c r="V4243" s="88"/>
      <c r="W4243" s="190"/>
      <c r="Y4243" s="88"/>
      <c r="Z4243" s="88"/>
      <c r="AA4243" s="88"/>
      <c r="AB4243" s="106"/>
      <c r="AC4243" s="88"/>
      <c r="AD4243" s="88"/>
      <c r="AE4243" s="88"/>
      <c r="AF4243" s="190" t="s">
        <v>15635</v>
      </c>
      <c r="AG4243" s="101"/>
      <c r="AH4243" s="101"/>
      <c r="AI4243" s="101">
        <v>534.4</v>
      </c>
      <c r="AJ4243" s="101" t="s">
        <v>15649</v>
      </c>
      <c r="AK4243" s="101" t="s">
        <v>15651</v>
      </c>
      <c r="AL4243" s="101">
        <v>42</v>
      </c>
      <c r="AM4243" s="101">
        <v>48</v>
      </c>
      <c r="AN4243" s="1117">
        <v>37.020000000000003</v>
      </c>
      <c r="AO4243" s="101">
        <v>23</v>
      </c>
      <c r="AP4243" s="101">
        <v>16</v>
      </c>
      <c r="AQ4243" s="101">
        <v>3.52</v>
      </c>
      <c r="AR4243" s="101">
        <f t="shared" ref="AR4243:AR4281" si="625">AL4243+AM4243/60+AN4243/3600</f>
        <v>42.810283333333331</v>
      </c>
      <c r="AS4243" s="101">
        <f t="shared" ref="AS4243:AS4281" si="626">AO4243+AP4243/60+AQ4243/3600</f>
        <v>23.267644444444443</v>
      </c>
      <c r="AT4243" s="190" t="s">
        <v>34</v>
      </c>
      <c r="BF4243" s="190"/>
      <c r="BH4243" s="1011"/>
      <c r="BI4243" s="1011"/>
    </row>
    <row r="4244" spans="1:61" ht="51" x14ac:dyDescent="0.25">
      <c r="B4244" s="190" t="s">
        <v>1580</v>
      </c>
      <c r="C4244" s="190">
        <v>12170853</v>
      </c>
      <c r="D4244" s="191">
        <v>44644</v>
      </c>
      <c r="E4244" s="191">
        <v>44644</v>
      </c>
      <c r="F4244" s="191">
        <v>45740</v>
      </c>
      <c r="G4244" s="190">
        <v>-7777</v>
      </c>
      <c r="H4244" s="190" t="s">
        <v>15612</v>
      </c>
      <c r="J4244" s="190" t="s">
        <v>15595</v>
      </c>
      <c r="K4244" s="190" t="s">
        <v>183</v>
      </c>
      <c r="L4244" s="190" t="s">
        <v>15630</v>
      </c>
      <c r="M4244" s="190" t="s">
        <v>59</v>
      </c>
      <c r="N4244" s="190" t="s">
        <v>48</v>
      </c>
      <c r="P4244" s="190" t="s">
        <v>15631</v>
      </c>
      <c r="Q4244" s="190" t="s">
        <v>559</v>
      </c>
      <c r="R4244" s="190" t="s">
        <v>6931</v>
      </c>
      <c r="S4244" s="190" t="s">
        <v>15598</v>
      </c>
      <c r="AF4244" s="190" t="s">
        <v>15636</v>
      </c>
      <c r="AI4244" s="101">
        <v>547.66</v>
      </c>
      <c r="AJ4244" s="101" t="s">
        <v>15650</v>
      </c>
      <c r="AK4244" s="101" t="s">
        <v>15652</v>
      </c>
      <c r="AL4244" s="101">
        <v>42</v>
      </c>
      <c r="AM4244" s="101">
        <v>49</v>
      </c>
      <c r="AN4244" s="1117">
        <v>26.01</v>
      </c>
      <c r="AO4244" s="101">
        <v>23</v>
      </c>
      <c r="AP4244" s="101">
        <v>15</v>
      </c>
      <c r="AQ4244" s="101">
        <v>17.64</v>
      </c>
      <c r="AR4244" s="101">
        <f t="shared" si="625"/>
        <v>42.823891666666668</v>
      </c>
      <c r="AS4244" s="101">
        <f t="shared" si="626"/>
        <v>23.254899999999999</v>
      </c>
      <c r="AT4244" s="190" t="s">
        <v>34</v>
      </c>
    </row>
    <row r="4245" spans="1:61" ht="51" x14ac:dyDescent="0.25">
      <c r="B4245" s="190" t="s">
        <v>1580</v>
      </c>
      <c r="C4245" s="190">
        <v>12170853</v>
      </c>
      <c r="D4245" s="191">
        <v>44644</v>
      </c>
      <c r="E4245" s="191">
        <v>44644</v>
      </c>
      <c r="F4245" s="191">
        <v>45740</v>
      </c>
      <c r="G4245" s="190">
        <v>-7777</v>
      </c>
      <c r="H4245" s="190" t="s">
        <v>15613</v>
      </c>
      <c r="J4245" s="190" t="s">
        <v>15595</v>
      </c>
      <c r="K4245" s="190" t="s">
        <v>183</v>
      </c>
      <c r="L4245" s="190" t="s">
        <v>12875</v>
      </c>
      <c r="M4245" s="190" t="s">
        <v>167</v>
      </c>
      <c r="N4245" s="190" t="s">
        <v>48</v>
      </c>
      <c r="P4245" s="190" t="s">
        <v>12876</v>
      </c>
      <c r="Q4245" s="190" t="s">
        <v>559</v>
      </c>
      <c r="R4245" s="190" t="s">
        <v>6931</v>
      </c>
      <c r="S4245" s="190" t="s">
        <v>15598</v>
      </c>
      <c r="AF4245" s="190" t="s">
        <v>15637</v>
      </c>
      <c r="AI4245" s="101">
        <v>581.21</v>
      </c>
      <c r="AJ4245" s="101" t="s">
        <v>15653</v>
      </c>
      <c r="AK4245" s="101" t="s">
        <v>15654</v>
      </c>
      <c r="AL4245" s="101">
        <v>42</v>
      </c>
      <c r="AM4245" s="101">
        <v>50</v>
      </c>
      <c r="AN4245" s="1117">
        <v>5.81</v>
      </c>
      <c r="AO4245" s="101">
        <v>42</v>
      </c>
      <c r="AP4245" s="101">
        <v>50</v>
      </c>
      <c r="AQ4245" s="101">
        <v>7.24</v>
      </c>
      <c r="AR4245" s="101">
        <f t="shared" si="625"/>
        <v>42.834947222222226</v>
      </c>
      <c r="AS4245" s="101">
        <f t="shared" si="626"/>
        <v>42.835344444444445</v>
      </c>
      <c r="AT4245" s="190" t="s">
        <v>34</v>
      </c>
    </row>
    <row r="4246" spans="1:61" ht="51" x14ac:dyDescent="0.25">
      <c r="B4246" s="190" t="s">
        <v>1580</v>
      </c>
      <c r="C4246" s="190">
        <v>12170853</v>
      </c>
      <c r="D4246" s="191">
        <v>44644</v>
      </c>
      <c r="E4246" s="191">
        <v>44644</v>
      </c>
      <c r="F4246" s="191">
        <v>45740</v>
      </c>
      <c r="G4246" s="190">
        <v>-7777</v>
      </c>
      <c r="H4246" s="190" t="s">
        <v>15614</v>
      </c>
      <c r="J4246" s="190" t="s">
        <v>15595</v>
      </c>
      <c r="K4246" s="190" t="s">
        <v>183</v>
      </c>
      <c r="L4246" s="190" t="s">
        <v>12875</v>
      </c>
      <c r="M4246" s="190" t="s">
        <v>167</v>
      </c>
      <c r="N4246" s="190" t="s">
        <v>48</v>
      </c>
      <c r="P4246" s="190" t="s">
        <v>12876</v>
      </c>
      <c r="Q4246" s="190" t="s">
        <v>559</v>
      </c>
      <c r="R4246" s="190" t="s">
        <v>6931</v>
      </c>
      <c r="S4246" s="190" t="s">
        <v>15598</v>
      </c>
      <c r="AF4246" s="190" t="s">
        <v>15638</v>
      </c>
      <c r="AI4246" s="101">
        <v>584.23</v>
      </c>
      <c r="AJ4246" s="101" t="s">
        <v>15656</v>
      </c>
      <c r="AK4246" s="101" t="s">
        <v>15655</v>
      </c>
      <c r="AL4246" s="101">
        <v>42</v>
      </c>
      <c r="AM4246" s="101">
        <v>50</v>
      </c>
      <c r="AN4246" s="1117">
        <v>22.85</v>
      </c>
      <c r="AO4246" s="101">
        <v>23</v>
      </c>
      <c r="AP4246" s="101">
        <v>14</v>
      </c>
      <c r="AQ4246" s="101">
        <v>24.51</v>
      </c>
      <c r="AR4246" s="101">
        <f t="shared" si="625"/>
        <v>42.83968055555556</v>
      </c>
      <c r="AS4246" s="101">
        <f t="shared" si="626"/>
        <v>23.240141666666666</v>
      </c>
      <c r="AT4246" s="190" t="s">
        <v>34</v>
      </c>
    </row>
    <row r="4247" spans="1:61" ht="51" x14ac:dyDescent="0.25">
      <c r="B4247" s="190" t="s">
        <v>1580</v>
      </c>
      <c r="C4247" s="190">
        <v>12170853</v>
      </c>
      <c r="D4247" s="191">
        <v>44644</v>
      </c>
      <c r="E4247" s="191">
        <v>44644</v>
      </c>
      <c r="F4247" s="191">
        <v>45740</v>
      </c>
      <c r="G4247" s="190">
        <v>-7777</v>
      </c>
      <c r="H4247" s="190" t="s">
        <v>15615</v>
      </c>
      <c r="J4247" s="190" t="s">
        <v>15595</v>
      </c>
      <c r="K4247" s="190" t="s">
        <v>183</v>
      </c>
      <c r="L4247" s="190" t="s">
        <v>167</v>
      </c>
      <c r="M4247" s="190" t="s">
        <v>167</v>
      </c>
      <c r="N4247" s="190" t="s">
        <v>48</v>
      </c>
      <c r="P4247" s="190" t="s">
        <v>15632</v>
      </c>
      <c r="Q4247" s="190" t="s">
        <v>559</v>
      </c>
      <c r="R4247" s="190" t="s">
        <v>6931</v>
      </c>
      <c r="S4247" s="190" t="s">
        <v>15598</v>
      </c>
      <c r="AF4247" s="190" t="s">
        <v>15639</v>
      </c>
      <c r="AI4247" s="101">
        <v>542.79</v>
      </c>
      <c r="AJ4247" s="101" t="s">
        <v>15657</v>
      </c>
      <c r="AK4247" s="101" t="s">
        <v>15658</v>
      </c>
      <c r="AL4247" s="101">
        <v>42</v>
      </c>
      <c r="AM4247" s="101">
        <v>50</v>
      </c>
      <c r="AN4247" s="1117">
        <v>17.66</v>
      </c>
      <c r="AO4247" s="101">
        <v>23</v>
      </c>
      <c r="AP4247" s="101">
        <v>11</v>
      </c>
      <c r="AQ4247" s="101">
        <v>39.53</v>
      </c>
      <c r="AR4247" s="101">
        <f t="shared" si="625"/>
        <v>42.838238888888888</v>
      </c>
      <c r="AS4247" s="101">
        <f t="shared" si="626"/>
        <v>23.194313888888889</v>
      </c>
      <c r="AT4247" s="190" t="s">
        <v>34</v>
      </c>
    </row>
    <row r="4248" spans="1:61" ht="51" x14ac:dyDescent="0.25">
      <c r="B4248" s="190" t="s">
        <v>1580</v>
      </c>
      <c r="C4248" s="190">
        <v>12170853</v>
      </c>
      <c r="D4248" s="191">
        <v>44644</v>
      </c>
      <c r="E4248" s="191">
        <v>44644</v>
      </c>
      <c r="F4248" s="191">
        <v>45740</v>
      </c>
      <c r="G4248" s="190">
        <v>-7777</v>
      </c>
      <c r="H4248" s="190" t="s">
        <v>15616</v>
      </c>
      <c r="J4248" s="190" t="s">
        <v>15595</v>
      </c>
      <c r="K4248" s="190" t="s">
        <v>183</v>
      </c>
      <c r="L4248" s="190" t="s">
        <v>197</v>
      </c>
      <c r="M4248" s="190" t="s">
        <v>167</v>
      </c>
      <c r="N4248" s="190" t="s">
        <v>48</v>
      </c>
      <c r="P4248" s="190" t="s">
        <v>15633</v>
      </c>
      <c r="Q4248" s="190" t="s">
        <v>559</v>
      </c>
      <c r="R4248" s="190" t="s">
        <v>6931</v>
      </c>
      <c r="S4248" s="190" t="s">
        <v>15598</v>
      </c>
      <c r="AF4248" s="190" t="s">
        <v>15640</v>
      </c>
      <c r="AI4248" s="101">
        <v>559.51</v>
      </c>
      <c r="AJ4248" s="101" t="s">
        <v>15659</v>
      </c>
      <c r="AK4248" s="101" t="s">
        <v>15660</v>
      </c>
      <c r="AL4248" s="101">
        <v>42</v>
      </c>
      <c r="AM4248" s="101">
        <v>49</v>
      </c>
      <c r="AN4248" s="1117">
        <v>55.17</v>
      </c>
      <c r="AO4248" s="101">
        <v>23</v>
      </c>
      <c r="AP4248" s="101">
        <v>6</v>
      </c>
      <c r="AQ4248" s="101">
        <v>21.62</v>
      </c>
      <c r="AR4248" s="101">
        <f t="shared" si="625"/>
        <v>42.831991666666667</v>
      </c>
      <c r="AS4248" s="101">
        <f t="shared" si="626"/>
        <v>23.106005555555559</v>
      </c>
      <c r="AT4248" s="190" t="s">
        <v>34</v>
      </c>
    </row>
    <row r="4249" spans="1:61" ht="51" x14ac:dyDescent="0.25">
      <c r="B4249" s="190" t="s">
        <v>1580</v>
      </c>
      <c r="C4249" s="190">
        <v>12170853</v>
      </c>
      <c r="D4249" s="191">
        <v>44644</v>
      </c>
      <c r="E4249" s="191">
        <v>44644</v>
      </c>
      <c r="F4249" s="191">
        <v>45740</v>
      </c>
      <c r="G4249" s="190">
        <v>-7777</v>
      </c>
      <c r="H4249" s="190" t="s">
        <v>15617</v>
      </c>
      <c r="J4249" s="190" t="s">
        <v>15595</v>
      </c>
      <c r="K4249" s="190" t="s">
        <v>183</v>
      </c>
      <c r="L4249" s="190" t="s">
        <v>13721</v>
      </c>
      <c r="M4249" s="190" t="s">
        <v>139</v>
      </c>
      <c r="N4249" s="190" t="s">
        <v>48</v>
      </c>
      <c r="P4249" s="190" t="s">
        <v>15634</v>
      </c>
      <c r="Q4249" s="190" t="s">
        <v>559</v>
      </c>
      <c r="R4249" s="190" t="s">
        <v>6931</v>
      </c>
      <c r="S4249" s="190" t="s">
        <v>15598</v>
      </c>
      <c r="AF4249" s="190" t="s">
        <v>15641</v>
      </c>
      <c r="AI4249" s="101">
        <v>575.49</v>
      </c>
      <c r="AJ4249" s="101" t="s">
        <v>15661</v>
      </c>
      <c r="AK4249" s="101" t="s">
        <v>15662</v>
      </c>
      <c r="AL4249" s="101">
        <v>42</v>
      </c>
      <c r="AM4249" s="101">
        <v>49</v>
      </c>
      <c r="AN4249" s="1117">
        <v>51.01</v>
      </c>
      <c r="AO4249" s="101">
        <v>23</v>
      </c>
      <c r="AP4249" s="101">
        <v>4</v>
      </c>
      <c r="AQ4249" s="101">
        <v>43.21</v>
      </c>
      <c r="AR4249" s="101">
        <f t="shared" si="625"/>
        <v>42.830836111111111</v>
      </c>
      <c r="AS4249" s="101">
        <f t="shared" si="626"/>
        <v>23.078669444444444</v>
      </c>
      <c r="AT4249" s="190" t="s">
        <v>34</v>
      </c>
    </row>
    <row r="4250" spans="1:61" ht="51" x14ac:dyDescent="0.25">
      <c r="B4250" s="190" t="s">
        <v>1580</v>
      </c>
      <c r="C4250" s="190">
        <v>12170853</v>
      </c>
      <c r="D4250" s="191">
        <v>44644</v>
      </c>
      <c r="E4250" s="191">
        <v>44644</v>
      </c>
      <c r="F4250" s="191">
        <v>45740</v>
      </c>
      <c r="G4250" s="190">
        <v>-7777</v>
      </c>
      <c r="H4250" s="190" t="s">
        <v>15618</v>
      </c>
      <c r="J4250" s="190" t="s">
        <v>15595</v>
      </c>
      <c r="K4250" s="190" t="s">
        <v>183</v>
      </c>
      <c r="L4250" s="190" t="s">
        <v>252</v>
      </c>
      <c r="M4250" s="190" t="s">
        <v>252</v>
      </c>
      <c r="N4250" s="190" t="s">
        <v>48</v>
      </c>
      <c r="P4250" s="190" t="s">
        <v>14684</v>
      </c>
      <c r="Q4250" s="190" t="s">
        <v>559</v>
      </c>
      <c r="R4250" s="190" t="s">
        <v>6931</v>
      </c>
      <c r="S4250" s="190" t="s">
        <v>15598</v>
      </c>
      <c r="AF4250" s="190" t="s">
        <v>15642</v>
      </c>
      <c r="AI4250" s="101">
        <v>620.9</v>
      </c>
      <c r="AJ4250" s="101" t="s">
        <v>15663</v>
      </c>
      <c r="AK4250" s="101" t="s">
        <v>15664</v>
      </c>
      <c r="AL4250" s="101">
        <v>42</v>
      </c>
      <c r="AM4250" s="101">
        <v>49</v>
      </c>
      <c r="AN4250" s="1117">
        <v>39.94</v>
      </c>
      <c r="AO4250" s="101">
        <v>23</v>
      </c>
      <c r="AP4250" s="101">
        <v>2</v>
      </c>
      <c r="AQ4250" s="101">
        <v>30.19</v>
      </c>
      <c r="AR4250" s="101">
        <f t="shared" si="625"/>
        <v>42.827761111111116</v>
      </c>
      <c r="AS4250" s="101">
        <f t="shared" si="626"/>
        <v>23.041719444444446</v>
      </c>
      <c r="AT4250" s="190" t="s">
        <v>34</v>
      </c>
    </row>
    <row r="4251" spans="1:61" ht="51" x14ac:dyDescent="0.25">
      <c r="B4251" s="190" t="s">
        <v>1580</v>
      </c>
      <c r="C4251" s="190">
        <v>12170853</v>
      </c>
      <c r="D4251" s="191">
        <v>44644</v>
      </c>
      <c r="E4251" s="191">
        <v>44644</v>
      </c>
      <c r="F4251" s="191">
        <v>45740</v>
      </c>
      <c r="G4251" s="190">
        <v>-7777</v>
      </c>
      <c r="H4251" s="190" t="s">
        <v>2818</v>
      </c>
      <c r="J4251" s="190" t="s">
        <v>15595</v>
      </c>
      <c r="K4251" s="190" t="s">
        <v>183</v>
      </c>
      <c r="L4251" s="190" t="s">
        <v>15626</v>
      </c>
      <c r="M4251" s="190" t="s">
        <v>252</v>
      </c>
      <c r="N4251" s="190" t="s">
        <v>48</v>
      </c>
      <c r="P4251" s="190" t="s">
        <v>15627</v>
      </c>
      <c r="Q4251" s="190" t="s">
        <v>559</v>
      </c>
      <c r="R4251" s="190" t="s">
        <v>6931</v>
      </c>
      <c r="S4251" s="190" t="s">
        <v>15598</v>
      </c>
      <c r="AF4251" s="190" t="s">
        <v>15643</v>
      </c>
      <c r="AI4251" s="101">
        <v>600.75</v>
      </c>
      <c r="AJ4251" s="101" t="s">
        <v>15665</v>
      </c>
      <c r="AK4251" s="101" t="s">
        <v>15666</v>
      </c>
      <c r="AL4251" s="101">
        <v>42</v>
      </c>
      <c r="AM4251" s="101">
        <v>49</v>
      </c>
      <c r="AN4251" s="1117">
        <v>57.68</v>
      </c>
      <c r="AO4251" s="101">
        <v>23</v>
      </c>
      <c r="AP4251" s="101">
        <v>1</v>
      </c>
      <c r="AQ4251" s="101">
        <v>30.97</v>
      </c>
      <c r="AR4251" s="101">
        <f t="shared" si="625"/>
        <v>42.832688888888889</v>
      </c>
      <c r="AS4251" s="101">
        <f t="shared" si="626"/>
        <v>23.025269444444444</v>
      </c>
      <c r="AT4251" s="190" t="s">
        <v>34</v>
      </c>
    </row>
    <row r="4252" spans="1:61" ht="51" x14ac:dyDescent="0.25">
      <c r="B4252" s="190" t="s">
        <v>1580</v>
      </c>
      <c r="C4252" s="190">
        <v>12170853</v>
      </c>
      <c r="D4252" s="191">
        <v>44644</v>
      </c>
      <c r="E4252" s="191">
        <v>44644</v>
      </c>
      <c r="F4252" s="191">
        <v>45740</v>
      </c>
      <c r="G4252" s="190">
        <v>-7777</v>
      </c>
      <c r="H4252" s="190" t="s">
        <v>15619</v>
      </c>
      <c r="J4252" s="190" t="s">
        <v>15595</v>
      </c>
      <c r="K4252" s="190" t="s">
        <v>183</v>
      </c>
      <c r="L4252" s="190" t="s">
        <v>15624</v>
      </c>
      <c r="M4252" s="190" t="s">
        <v>252</v>
      </c>
      <c r="N4252" s="190" t="s">
        <v>48</v>
      </c>
      <c r="P4252" s="190" t="s">
        <v>15625</v>
      </c>
      <c r="Q4252" s="190" t="s">
        <v>559</v>
      </c>
      <c r="R4252" s="190" t="s">
        <v>6931</v>
      </c>
      <c r="S4252" s="190" t="s">
        <v>15598</v>
      </c>
      <c r="AF4252" s="190" t="s">
        <v>15644</v>
      </c>
      <c r="AI4252" s="101">
        <v>620.4</v>
      </c>
      <c r="AJ4252" s="101" t="s">
        <v>15667</v>
      </c>
      <c r="AK4252" s="101" t="s">
        <v>15668</v>
      </c>
      <c r="AL4252" s="101">
        <v>42</v>
      </c>
      <c r="AM4252" s="101">
        <v>49</v>
      </c>
      <c r="AN4252" s="1117">
        <v>56.72</v>
      </c>
      <c r="AO4252" s="101">
        <v>23</v>
      </c>
      <c r="AP4252" s="101">
        <v>0</v>
      </c>
      <c r="AQ4252" s="101">
        <v>15.8</v>
      </c>
      <c r="AR4252" s="101">
        <f t="shared" si="625"/>
        <v>42.832422222222228</v>
      </c>
      <c r="AS4252" s="101">
        <f t="shared" si="626"/>
        <v>23.00438888888889</v>
      </c>
      <c r="AT4252" s="190" t="s">
        <v>34</v>
      </c>
    </row>
    <row r="4253" spans="1:61" ht="51" x14ac:dyDescent="0.25">
      <c r="B4253" s="190" t="s">
        <v>1580</v>
      </c>
      <c r="C4253" s="190">
        <v>12170853</v>
      </c>
      <c r="D4253" s="191">
        <v>44644</v>
      </c>
      <c r="E4253" s="191">
        <v>44644</v>
      </c>
      <c r="F4253" s="191">
        <v>45740</v>
      </c>
      <c r="G4253" s="190">
        <v>-7777</v>
      </c>
      <c r="H4253" s="190" t="s">
        <v>15620</v>
      </c>
      <c r="J4253" s="190" t="s">
        <v>15595</v>
      </c>
      <c r="K4253" s="190" t="s">
        <v>183</v>
      </c>
      <c r="L4253" s="190" t="s">
        <v>15624</v>
      </c>
      <c r="M4253" s="190" t="s">
        <v>252</v>
      </c>
      <c r="N4253" s="190" t="s">
        <v>48</v>
      </c>
      <c r="P4253" s="190" t="s">
        <v>15625</v>
      </c>
      <c r="Q4253" s="190" t="s">
        <v>559</v>
      </c>
      <c r="R4253" s="190" t="s">
        <v>6931</v>
      </c>
      <c r="S4253" s="190" t="s">
        <v>15598</v>
      </c>
      <c r="AF4253" s="190" t="s">
        <v>15645</v>
      </c>
      <c r="AI4253" s="101">
        <v>630.80999999999995</v>
      </c>
      <c r="AJ4253" s="101" t="s">
        <v>15669</v>
      </c>
      <c r="AK4253" s="101" t="s">
        <v>15670</v>
      </c>
      <c r="AL4253" s="101">
        <v>42</v>
      </c>
      <c r="AM4253" s="101">
        <v>50</v>
      </c>
      <c r="AN4253" s="1117">
        <v>38.090000000000003</v>
      </c>
      <c r="AO4253" s="101">
        <v>22</v>
      </c>
      <c r="AP4253" s="101">
        <v>58</v>
      </c>
      <c r="AQ4253" s="101">
        <v>18.39</v>
      </c>
      <c r="AR4253" s="101">
        <f t="shared" si="625"/>
        <v>42.843913888888892</v>
      </c>
      <c r="AS4253" s="101">
        <f t="shared" si="626"/>
        <v>22.971774999999997</v>
      </c>
      <c r="AT4253" s="190" t="s">
        <v>34</v>
      </c>
    </row>
    <row r="4254" spans="1:61" ht="51" x14ac:dyDescent="0.25">
      <c r="B4254" s="190" t="s">
        <v>1580</v>
      </c>
      <c r="C4254" s="190">
        <v>12170853</v>
      </c>
      <c r="D4254" s="191">
        <v>44644</v>
      </c>
      <c r="E4254" s="191">
        <v>44644</v>
      </c>
      <c r="F4254" s="191">
        <v>45740</v>
      </c>
      <c r="G4254" s="190">
        <v>-7777</v>
      </c>
      <c r="H4254" s="190" t="s">
        <v>15621</v>
      </c>
      <c r="J4254" s="190" t="s">
        <v>15595</v>
      </c>
      <c r="K4254" s="190" t="s">
        <v>183</v>
      </c>
      <c r="L4254" s="190" t="s">
        <v>15624</v>
      </c>
      <c r="M4254" s="190" t="s">
        <v>252</v>
      </c>
      <c r="N4254" s="190" t="s">
        <v>48</v>
      </c>
      <c r="P4254" s="190" t="s">
        <v>15625</v>
      </c>
      <c r="Q4254" s="190" t="s">
        <v>559</v>
      </c>
      <c r="R4254" s="190" t="s">
        <v>6931</v>
      </c>
      <c r="S4254" s="190" t="s">
        <v>15598</v>
      </c>
      <c r="AF4254" s="190" t="s">
        <v>15646</v>
      </c>
      <c r="AI4254" s="101">
        <v>616.11</v>
      </c>
      <c r="AJ4254" s="101" t="s">
        <v>15671</v>
      </c>
      <c r="AK4254" s="101" t="s">
        <v>15672</v>
      </c>
      <c r="AL4254" s="101">
        <v>42</v>
      </c>
      <c r="AM4254" s="101">
        <v>51</v>
      </c>
      <c r="AN4254" s="1117">
        <v>14.24</v>
      </c>
      <c r="AO4254" s="101">
        <v>22</v>
      </c>
      <c r="AP4254" s="101">
        <v>58</v>
      </c>
      <c r="AQ4254" s="101">
        <v>3.63</v>
      </c>
      <c r="AR4254" s="101">
        <f t="shared" si="625"/>
        <v>42.853955555555558</v>
      </c>
      <c r="AS4254" s="101">
        <f t="shared" si="626"/>
        <v>22.967675</v>
      </c>
      <c r="AT4254" s="190" t="s">
        <v>34</v>
      </c>
    </row>
    <row r="4255" spans="1:61" ht="51" x14ac:dyDescent="0.25">
      <c r="B4255" s="190" t="s">
        <v>1580</v>
      </c>
      <c r="C4255" s="190">
        <v>12170853</v>
      </c>
      <c r="D4255" s="191">
        <v>44644</v>
      </c>
      <c r="E4255" s="191">
        <v>44644</v>
      </c>
      <c r="F4255" s="191">
        <v>45740</v>
      </c>
      <c r="G4255" s="190">
        <v>-7777</v>
      </c>
      <c r="H4255" s="190" t="s">
        <v>15622</v>
      </c>
      <c r="J4255" s="190" t="s">
        <v>15595</v>
      </c>
      <c r="K4255" s="190" t="s">
        <v>183</v>
      </c>
      <c r="L4255" s="190" t="s">
        <v>15624</v>
      </c>
      <c r="M4255" s="190" t="s">
        <v>252</v>
      </c>
      <c r="N4255" s="190" t="s">
        <v>48</v>
      </c>
      <c r="P4255" s="190" t="s">
        <v>15625</v>
      </c>
      <c r="Q4255" s="190" t="s">
        <v>559</v>
      </c>
      <c r="R4255" s="190" t="s">
        <v>6931</v>
      </c>
      <c r="S4255" s="190" t="s">
        <v>15598</v>
      </c>
      <c r="AF4255" s="190" t="s">
        <v>15647</v>
      </c>
      <c r="AI4255" s="101">
        <v>664.27</v>
      </c>
      <c r="AJ4255" s="101" t="s">
        <v>15673</v>
      </c>
      <c r="AK4255" s="101" t="s">
        <v>15674</v>
      </c>
      <c r="AL4255" s="101">
        <v>42</v>
      </c>
      <c r="AM4255" s="101">
        <v>52</v>
      </c>
      <c r="AN4255" s="1117">
        <v>34.299999999999997</v>
      </c>
      <c r="AO4255" s="101">
        <v>22</v>
      </c>
      <c r="AP4255" s="101">
        <v>57</v>
      </c>
      <c r="AQ4255" s="101">
        <v>23.44</v>
      </c>
      <c r="AR4255" s="101">
        <f t="shared" si="625"/>
        <v>42.876194444444444</v>
      </c>
      <c r="AS4255" s="101">
        <f t="shared" si="626"/>
        <v>22.956511111111109</v>
      </c>
      <c r="AT4255" s="190" t="s">
        <v>34</v>
      </c>
    </row>
    <row r="4256" spans="1:61" ht="51.75" thickBot="1" x14ac:dyDescent="0.3">
      <c r="A4256" s="1004"/>
      <c r="B4256" s="213" t="s">
        <v>1580</v>
      </c>
      <c r="C4256" s="213">
        <v>12170853</v>
      </c>
      <c r="D4256" s="215">
        <v>44644</v>
      </c>
      <c r="E4256" s="215">
        <v>44644</v>
      </c>
      <c r="F4256" s="215">
        <v>45740</v>
      </c>
      <c r="G4256" s="213">
        <v>-7777</v>
      </c>
      <c r="H4256" s="213" t="s">
        <v>15623</v>
      </c>
      <c r="I4256" s="485"/>
      <c r="J4256" s="213" t="s">
        <v>15595</v>
      </c>
      <c r="K4256" s="213" t="s">
        <v>183</v>
      </c>
      <c r="L4256" s="213" t="s">
        <v>15624</v>
      </c>
      <c r="M4256" s="213" t="s">
        <v>252</v>
      </c>
      <c r="N4256" s="213" t="s">
        <v>48</v>
      </c>
      <c r="O4256" s="485"/>
      <c r="P4256" s="213" t="s">
        <v>15625</v>
      </c>
      <c r="Q4256" s="213" t="s">
        <v>559</v>
      </c>
      <c r="R4256" s="213" t="s">
        <v>6931</v>
      </c>
      <c r="S4256" s="213" t="s">
        <v>15598</v>
      </c>
      <c r="T4256" s="485"/>
      <c r="U4256" s="485"/>
      <c r="V4256" s="485"/>
      <c r="W4256" s="485"/>
      <c r="X4256" s="485"/>
      <c r="Y4256" s="485"/>
      <c r="Z4256" s="485"/>
      <c r="AA4256" s="485"/>
      <c r="AB4256" s="485"/>
      <c r="AC4256" s="485"/>
      <c r="AD4256" s="485"/>
      <c r="AE4256" s="485"/>
      <c r="AF4256" s="213" t="s">
        <v>15648</v>
      </c>
      <c r="AG4256" s="485"/>
      <c r="AH4256" s="485"/>
      <c r="AI4256" s="216">
        <v>676.9</v>
      </c>
      <c r="AJ4256" s="216" t="s">
        <v>15675</v>
      </c>
      <c r="AK4256" s="216" t="s">
        <v>15676</v>
      </c>
      <c r="AL4256" s="216">
        <v>42</v>
      </c>
      <c r="AM4256" s="216">
        <v>53</v>
      </c>
      <c r="AN4256" s="1122">
        <v>2.0499999999999998</v>
      </c>
      <c r="AO4256" s="216">
        <v>22</v>
      </c>
      <c r="AP4256" s="216">
        <v>57</v>
      </c>
      <c r="AQ4256" s="216">
        <v>0.53</v>
      </c>
      <c r="AR4256" s="216">
        <f t="shared" si="625"/>
        <v>42.883902777777777</v>
      </c>
      <c r="AS4256" s="216">
        <f t="shared" si="626"/>
        <v>22.95014722222222</v>
      </c>
      <c r="AT4256" s="213" t="s">
        <v>34</v>
      </c>
      <c r="AU4256" s="485"/>
      <c r="AV4256" s="1270"/>
      <c r="AW4256" s="1077"/>
      <c r="AX4256" s="1270"/>
      <c r="AY4256" s="1077"/>
      <c r="AZ4256" s="1270"/>
      <c r="BA4256" s="1077"/>
      <c r="BB4256" s="1270"/>
      <c r="BC4256" s="1077"/>
      <c r="BD4256" s="1270"/>
      <c r="BE4256" s="1077"/>
      <c r="BF4256" s="485"/>
    </row>
    <row r="4257" spans="1:61" ht="45" customHeight="1" x14ac:dyDescent="0.25">
      <c r="A4257" s="101">
        <v>1462</v>
      </c>
      <c r="B4257" s="190" t="s">
        <v>15677</v>
      </c>
      <c r="C4257" s="190">
        <v>12460176</v>
      </c>
      <c r="D4257" s="191">
        <v>44645</v>
      </c>
      <c r="E4257" s="191">
        <v>44645</v>
      </c>
      <c r="F4257" s="191">
        <v>47567</v>
      </c>
      <c r="G4257" s="190">
        <v>-7777</v>
      </c>
      <c r="H4257" s="190" t="s">
        <v>3248</v>
      </c>
      <c r="J4257" s="190" t="s">
        <v>15678</v>
      </c>
      <c r="K4257" s="190" t="s">
        <v>71</v>
      </c>
      <c r="L4257" s="190" t="s">
        <v>15679</v>
      </c>
      <c r="M4257" s="190" t="s">
        <v>15680</v>
      </c>
      <c r="N4257" s="190" t="s">
        <v>15681</v>
      </c>
      <c r="O4257" s="190"/>
      <c r="P4257" s="1074" t="s">
        <v>15682</v>
      </c>
      <c r="Q4257" s="190" t="s">
        <v>559</v>
      </c>
      <c r="R4257" s="190" t="s">
        <v>1689</v>
      </c>
      <c r="S4257" s="190" t="s">
        <v>15683</v>
      </c>
      <c r="T4257" s="1074"/>
      <c r="U4257" s="88"/>
      <c r="V4257" s="88"/>
      <c r="W4257" s="190"/>
      <c r="Y4257" s="88"/>
      <c r="Z4257" s="88"/>
      <c r="AA4257" s="88"/>
      <c r="AB4257" s="106"/>
      <c r="AC4257" s="88"/>
      <c r="AD4257" s="88"/>
      <c r="AE4257" s="88"/>
      <c r="AF4257" s="190" t="s">
        <v>15684</v>
      </c>
      <c r="AG4257" s="101"/>
      <c r="AH4257" s="101"/>
      <c r="AI4257" s="101"/>
      <c r="AJ4257" s="101" t="s">
        <v>15686</v>
      </c>
      <c r="AK4257" s="101" t="s">
        <v>15687</v>
      </c>
      <c r="AL4257" s="101">
        <v>43</v>
      </c>
      <c r="AM4257" s="101">
        <v>20</v>
      </c>
      <c r="AN4257" s="1117">
        <v>55</v>
      </c>
      <c r="AO4257" s="101">
        <v>25</v>
      </c>
      <c r="AP4257" s="101">
        <v>2</v>
      </c>
      <c r="AQ4257" s="101">
        <v>52</v>
      </c>
      <c r="AR4257" s="101">
        <f t="shared" si="625"/>
        <v>43.348611111111111</v>
      </c>
      <c r="AS4257" s="101">
        <f t="shared" si="626"/>
        <v>25.047777777777778</v>
      </c>
      <c r="AT4257" s="190" t="s">
        <v>34</v>
      </c>
      <c r="BF4257" s="190"/>
      <c r="BH4257" s="1011"/>
      <c r="BI4257" s="1011"/>
    </row>
    <row r="4258" spans="1:61" ht="51.75" thickBot="1" x14ac:dyDescent="0.3">
      <c r="A4258" s="1004"/>
      <c r="B4258" s="213" t="s">
        <v>15677</v>
      </c>
      <c r="C4258" s="213">
        <v>12460176</v>
      </c>
      <c r="D4258" s="215">
        <v>44645</v>
      </c>
      <c r="E4258" s="215">
        <v>44645</v>
      </c>
      <c r="F4258" s="215">
        <v>47567</v>
      </c>
      <c r="G4258" s="213">
        <v>-7777</v>
      </c>
      <c r="H4258" s="213" t="s">
        <v>3248</v>
      </c>
      <c r="I4258" s="485"/>
      <c r="J4258" s="213" t="s">
        <v>15678</v>
      </c>
      <c r="K4258" s="213" t="s">
        <v>71</v>
      </c>
      <c r="L4258" s="213" t="s">
        <v>15679</v>
      </c>
      <c r="M4258" s="213" t="s">
        <v>15680</v>
      </c>
      <c r="N4258" s="213" t="s">
        <v>15681</v>
      </c>
      <c r="O4258" s="485"/>
      <c r="P4258" s="213" t="s">
        <v>15682</v>
      </c>
      <c r="Q4258" s="213" t="s">
        <v>559</v>
      </c>
      <c r="R4258" s="213" t="s">
        <v>1689</v>
      </c>
      <c r="S4258" s="213" t="s">
        <v>15683</v>
      </c>
      <c r="T4258" s="485"/>
      <c r="U4258" s="485"/>
      <c r="V4258" s="485"/>
      <c r="W4258" s="485"/>
      <c r="X4258" s="485"/>
      <c r="Y4258" s="485"/>
      <c r="Z4258" s="485"/>
      <c r="AA4258" s="485"/>
      <c r="AB4258" s="485"/>
      <c r="AC4258" s="485"/>
      <c r="AD4258" s="485"/>
      <c r="AE4258" s="485"/>
      <c r="AF4258" s="213" t="s">
        <v>15685</v>
      </c>
      <c r="AG4258" s="485"/>
      <c r="AH4258" s="485"/>
      <c r="AI4258" s="216"/>
      <c r="AJ4258" s="216" t="s">
        <v>15688</v>
      </c>
      <c r="AK4258" s="216" t="s">
        <v>15689</v>
      </c>
      <c r="AL4258" s="216">
        <v>43</v>
      </c>
      <c r="AM4258" s="216">
        <v>21</v>
      </c>
      <c r="AN4258" s="1122">
        <v>15.07</v>
      </c>
      <c r="AO4258" s="216">
        <v>25</v>
      </c>
      <c r="AP4258" s="216">
        <v>2</v>
      </c>
      <c r="AQ4258" s="216">
        <v>55.8</v>
      </c>
      <c r="AR4258" s="216">
        <f t="shared" si="625"/>
        <v>43.354186111111112</v>
      </c>
      <c r="AS4258" s="216">
        <f t="shared" si="626"/>
        <v>25.048833333333334</v>
      </c>
      <c r="AT4258" s="213" t="s">
        <v>34</v>
      </c>
      <c r="AU4258" s="485"/>
      <c r="AV4258" s="1270"/>
      <c r="AW4258" s="1077"/>
      <c r="AX4258" s="1270"/>
      <c r="AY4258" s="1077"/>
      <c r="AZ4258" s="1270"/>
      <c r="BA4258" s="1077"/>
      <c r="BB4258" s="1270"/>
      <c r="BC4258" s="1077"/>
      <c r="BD4258" s="1270"/>
      <c r="BE4258" s="1077"/>
      <c r="BF4258" s="485"/>
    </row>
    <row r="4259" spans="1:61" ht="45" customHeight="1" x14ac:dyDescent="0.25">
      <c r="A4259" s="101">
        <v>1463</v>
      </c>
      <c r="B4259" s="190" t="s">
        <v>2900</v>
      </c>
      <c r="C4259" s="190">
        <v>12170854</v>
      </c>
      <c r="D4259" s="191">
        <v>44662</v>
      </c>
      <c r="E4259" s="191">
        <v>44662</v>
      </c>
      <c r="F4259" s="191">
        <v>46854</v>
      </c>
      <c r="G4259" s="190">
        <v>-7777</v>
      </c>
      <c r="H4259" s="190" t="s">
        <v>15694</v>
      </c>
      <c r="J4259" s="190" t="s">
        <v>1502</v>
      </c>
      <c r="K4259" s="190" t="s">
        <v>142</v>
      </c>
      <c r="L4259" s="190" t="s">
        <v>372</v>
      </c>
      <c r="M4259" s="190" t="s">
        <v>372</v>
      </c>
      <c r="N4259" s="190" t="s">
        <v>70</v>
      </c>
      <c r="O4259" s="190"/>
      <c r="P4259" s="1074" t="s">
        <v>14004</v>
      </c>
      <c r="Q4259" s="190" t="s">
        <v>559</v>
      </c>
      <c r="R4259" s="190" t="s">
        <v>6931</v>
      </c>
      <c r="S4259" s="190" t="s">
        <v>15695</v>
      </c>
      <c r="T4259" s="1074"/>
      <c r="U4259" s="88"/>
      <c r="V4259" s="88"/>
      <c r="W4259" s="190"/>
      <c r="Y4259" s="88"/>
      <c r="Z4259" s="88"/>
      <c r="AA4259" s="88"/>
      <c r="AB4259" s="106"/>
      <c r="AC4259" s="88"/>
      <c r="AD4259" s="88"/>
      <c r="AE4259" s="88"/>
      <c r="AF4259" s="190" t="s">
        <v>15696</v>
      </c>
      <c r="AG4259" s="101"/>
      <c r="AH4259" s="101"/>
      <c r="AI4259" s="101">
        <v>260.86</v>
      </c>
      <c r="AJ4259" s="101" t="s">
        <v>15697</v>
      </c>
      <c r="AK4259" s="101" t="s">
        <v>15698</v>
      </c>
      <c r="AL4259" s="101">
        <v>43</v>
      </c>
      <c r="AM4259" s="101">
        <v>5</v>
      </c>
      <c r="AN4259" s="1117">
        <v>54</v>
      </c>
      <c r="AO4259" s="101">
        <v>24</v>
      </c>
      <c r="AP4259" s="101">
        <v>25</v>
      </c>
      <c r="AQ4259" s="101">
        <v>15</v>
      </c>
      <c r="AR4259" s="101">
        <f t="shared" si="625"/>
        <v>43.098333333333336</v>
      </c>
      <c r="AS4259" s="101">
        <f t="shared" si="626"/>
        <v>24.420833333333334</v>
      </c>
      <c r="AT4259" s="190" t="s">
        <v>34</v>
      </c>
      <c r="AX4259" s="1423" t="s">
        <v>18007</v>
      </c>
      <c r="AY4259" s="1424">
        <v>45824</v>
      </c>
      <c r="BF4259" s="190"/>
      <c r="BH4259" s="1011"/>
      <c r="BI4259" s="1011"/>
    </row>
    <row r="4260" spans="1:61" ht="51" x14ac:dyDescent="0.25">
      <c r="B4260" s="190" t="s">
        <v>2900</v>
      </c>
      <c r="C4260" s="190">
        <v>12170854</v>
      </c>
      <c r="D4260" s="191">
        <v>44662</v>
      </c>
      <c r="E4260" s="191">
        <v>44662</v>
      </c>
      <c r="F4260" s="191">
        <v>46854</v>
      </c>
      <c r="G4260" s="190">
        <v>-7777</v>
      </c>
      <c r="H4260" s="190" t="s">
        <v>15694</v>
      </c>
      <c r="J4260" s="190" t="s">
        <v>1502</v>
      </c>
      <c r="K4260" s="190" t="s">
        <v>142</v>
      </c>
      <c r="L4260" s="190" t="s">
        <v>372</v>
      </c>
      <c r="M4260" s="190" t="s">
        <v>372</v>
      </c>
      <c r="N4260" s="190" t="s">
        <v>70</v>
      </c>
      <c r="O4260" s="190"/>
      <c r="P4260" s="1074" t="s">
        <v>14004</v>
      </c>
      <c r="Q4260" s="190" t="s">
        <v>559</v>
      </c>
      <c r="R4260" s="190" t="s">
        <v>6931</v>
      </c>
      <c r="S4260" s="190" t="s">
        <v>15695</v>
      </c>
      <c r="AF4260" s="190" t="s">
        <v>15699</v>
      </c>
      <c r="AJ4260" s="101" t="s">
        <v>15700</v>
      </c>
      <c r="AK4260" s="101" t="s">
        <v>15701</v>
      </c>
      <c r="AL4260" s="101">
        <v>43</v>
      </c>
      <c r="AM4260" s="101">
        <v>5</v>
      </c>
      <c r="AN4260" s="1117">
        <v>53.42</v>
      </c>
      <c r="AO4260" s="101">
        <v>24</v>
      </c>
      <c r="AP4260" s="101">
        <v>25</v>
      </c>
      <c r="AQ4260" s="101">
        <v>14.79</v>
      </c>
      <c r="AR4260" s="101">
        <f t="shared" si="625"/>
        <v>43.098172222222225</v>
      </c>
      <c r="AS4260" s="101">
        <f t="shared" si="626"/>
        <v>24.420775000000003</v>
      </c>
      <c r="AT4260" s="190" t="s">
        <v>34</v>
      </c>
      <c r="AX4260" s="1423" t="s">
        <v>18007</v>
      </c>
      <c r="AY4260" s="1424">
        <v>45824</v>
      </c>
    </row>
    <row r="4261" spans="1:61" ht="51.75" thickBot="1" x14ac:dyDescent="0.3">
      <c r="A4261" s="1004"/>
      <c r="B4261" s="213" t="s">
        <v>2900</v>
      </c>
      <c r="C4261" s="213">
        <v>12170854</v>
      </c>
      <c r="D4261" s="215">
        <v>44662</v>
      </c>
      <c r="E4261" s="215">
        <v>44662</v>
      </c>
      <c r="F4261" s="215">
        <v>46854</v>
      </c>
      <c r="G4261" s="213">
        <v>-7777</v>
      </c>
      <c r="H4261" s="213" t="s">
        <v>15694</v>
      </c>
      <c r="I4261" s="485"/>
      <c r="J4261" s="213" t="s">
        <v>1502</v>
      </c>
      <c r="K4261" s="213" t="s">
        <v>142</v>
      </c>
      <c r="L4261" s="213" t="s">
        <v>372</v>
      </c>
      <c r="M4261" s="213" t="s">
        <v>372</v>
      </c>
      <c r="N4261" s="213" t="s">
        <v>70</v>
      </c>
      <c r="O4261" s="213"/>
      <c r="P4261" s="1075" t="s">
        <v>14004</v>
      </c>
      <c r="Q4261" s="213" t="s">
        <v>559</v>
      </c>
      <c r="R4261" s="213" t="s">
        <v>6931</v>
      </c>
      <c r="S4261" s="213" t="s">
        <v>15695</v>
      </c>
      <c r="T4261" s="485"/>
      <c r="U4261" s="485"/>
      <c r="V4261" s="485"/>
      <c r="W4261" s="485"/>
      <c r="X4261" s="485"/>
      <c r="Y4261" s="485"/>
      <c r="Z4261" s="485"/>
      <c r="AA4261" s="485"/>
      <c r="AB4261" s="485"/>
      <c r="AC4261" s="485"/>
      <c r="AD4261" s="485"/>
      <c r="AE4261" s="485"/>
      <c r="AF4261" s="213" t="s">
        <v>15702</v>
      </c>
      <c r="AG4261" s="485"/>
      <c r="AH4261" s="485"/>
      <c r="AI4261" s="216"/>
      <c r="AJ4261" s="216" t="s">
        <v>15703</v>
      </c>
      <c r="AK4261" s="216" t="s">
        <v>15704</v>
      </c>
      <c r="AL4261" s="216">
        <v>43</v>
      </c>
      <c r="AM4261" s="216">
        <v>5</v>
      </c>
      <c r="AN4261" s="1122">
        <v>55.52</v>
      </c>
      <c r="AO4261" s="216">
        <v>24</v>
      </c>
      <c r="AP4261" s="216">
        <v>25</v>
      </c>
      <c r="AQ4261" s="216">
        <v>15.32</v>
      </c>
      <c r="AR4261" s="216">
        <f t="shared" si="625"/>
        <v>43.098755555555556</v>
      </c>
      <c r="AS4261" s="216">
        <f t="shared" si="626"/>
        <v>24.420922222222224</v>
      </c>
      <c r="AT4261" s="213" t="s">
        <v>34</v>
      </c>
      <c r="AU4261" s="485"/>
      <c r="AV4261" s="1270"/>
      <c r="AW4261" s="1077"/>
      <c r="AX4261" s="1426" t="s">
        <v>18007</v>
      </c>
      <c r="AY4261" s="1427">
        <v>45824</v>
      </c>
      <c r="AZ4261" s="1270"/>
      <c r="BA4261" s="1077"/>
      <c r="BB4261" s="1270"/>
      <c r="BC4261" s="1077"/>
      <c r="BD4261" s="1270"/>
      <c r="BE4261" s="1077"/>
      <c r="BF4261" s="485"/>
    </row>
    <row r="4262" spans="1:61" ht="45" customHeight="1" x14ac:dyDescent="0.25">
      <c r="A4262" s="101">
        <v>1464</v>
      </c>
      <c r="B4262" s="190" t="s">
        <v>10800</v>
      </c>
      <c r="C4262" s="190">
        <v>12170855</v>
      </c>
      <c r="D4262" s="191">
        <v>44679</v>
      </c>
      <c r="E4262" s="191">
        <v>44679</v>
      </c>
      <c r="F4262" s="191">
        <v>45775</v>
      </c>
      <c r="G4262" s="190">
        <v>-7777</v>
      </c>
      <c r="H4262" s="190" t="s">
        <v>2868</v>
      </c>
      <c r="J4262" s="190" t="s">
        <v>13747</v>
      </c>
      <c r="K4262" s="190" t="s">
        <v>33</v>
      </c>
      <c r="L4262" s="190" t="s">
        <v>199</v>
      </c>
      <c r="M4262" s="190" t="s">
        <v>199</v>
      </c>
      <c r="N4262" s="190" t="s">
        <v>47</v>
      </c>
      <c r="O4262" s="190"/>
      <c r="P4262" s="1074" t="s">
        <v>15574</v>
      </c>
      <c r="Q4262" s="190" t="s">
        <v>559</v>
      </c>
      <c r="R4262" s="190" t="s">
        <v>6931</v>
      </c>
      <c r="S4262" s="190" t="s">
        <v>15706</v>
      </c>
      <c r="T4262" s="1074"/>
      <c r="U4262" s="88"/>
      <c r="V4262" s="88"/>
      <c r="W4262" s="190"/>
      <c r="Y4262" s="88"/>
      <c r="Z4262" s="88"/>
      <c r="AA4262" s="88"/>
      <c r="AB4262" s="106"/>
      <c r="AC4262" s="88"/>
      <c r="AD4262" s="88"/>
      <c r="AE4262" s="88"/>
      <c r="AF4262" s="190" t="s">
        <v>15707</v>
      </c>
      <c r="AG4262" s="101"/>
      <c r="AH4262" s="101"/>
      <c r="AI4262" s="101">
        <v>43</v>
      </c>
      <c r="AJ4262" s="101" t="s">
        <v>15708</v>
      </c>
      <c r="AK4262" s="101" t="s">
        <v>15709</v>
      </c>
      <c r="AL4262" s="101">
        <v>43</v>
      </c>
      <c r="AM4262" s="101">
        <v>27</v>
      </c>
      <c r="AN4262" s="1117">
        <v>36.44</v>
      </c>
      <c r="AO4262" s="101">
        <v>25</v>
      </c>
      <c r="AP4262" s="101">
        <v>44</v>
      </c>
      <c r="AQ4262" s="101">
        <v>19.600000000000001</v>
      </c>
      <c r="AR4262" s="101">
        <f t="shared" si="625"/>
        <v>43.460122222222225</v>
      </c>
      <c r="AS4262" s="101">
        <f t="shared" si="626"/>
        <v>25.738777777777777</v>
      </c>
      <c r="AT4262" s="190" t="s">
        <v>34</v>
      </c>
      <c r="BF4262" s="190"/>
      <c r="BH4262" s="1011"/>
      <c r="BI4262" s="1011"/>
    </row>
    <row r="4263" spans="1:61" ht="45" customHeight="1" x14ac:dyDescent="0.25">
      <c r="A4263" s="101"/>
      <c r="B4263" s="190" t="s">
        <v>10800</v>
      </c>
      <c r="C4263" s="190">
        <v>12170855</v>
      </c>
      <c r="D4263" s="191">
        <v>44679</v>
      </c>
      <c r="E4263" s="191">
        <v>44679</v>
      </c>
      <c r="F4263" s="191">
        <v>45775</v>
      </c>
      <c r="G4263" s="190">
        <v>-7777</v>
      </c>
      <c r="H4263" s="190" t="s">
        <v>2868</v>
      </c>
      <c r="J4263" s="190" t="s">
        <v>13747</v>
      </c>
      <c r="K4263" s="190" t="s">
        <v>33</v>
      </c>
      <c r="L4263" s="190" t="s">
        <v>199</v>
      </c>
      <c r="M4263" s="190" t="s">
        <v>199</v>
      </c>
      <c r="N4263" s="190" t="s">
        <v>47</v>
      </c>
      <c r="O4263" s="190"/>
      <c r="P4263" s="1074" t="s">
        <v>15574</v>
      </c>
      <c r="Q4263" s="190" t="s">
        <v>559</v>
      </c>
      <c r="R4263" s="190" t="s">
        <v>6931</v>
      </c>
      <c r="S4263" s="190" t="s">
        <v>15706</v>
      </c>
      <c r="T4263" s="1074"/>
      <c r="U4263" s="88"/>
      <c r="V4263" s="88"/>
      <c r="W4263" s="190"/>
      <c r="Y4263" s="88"/>
      <c r="Z4263" s="88"/>
      <c r="AA4263" s="88"/>
      <c r="AB4263" s="106"/>
      <c r="AC4263" s="88"/>
      <c r="AD4263" s="88"/>
      <c r="AE4263" s="88"/>
      <c r="AF4263" s="190" t="s">
        <v>15713</v>
      </c>
      <c r="AG4263" s="101"/>
      <c r="AH4263" s="101"/>
      <c r="AI4263" s="101">
        <v>36</v>
      </c>
      <c r="AJ4263" s="101" t="s">
        <v>15710</v>
      </c>
      <c r="AK4263" s="101" t="s">
        <v>15711</v>
      </c>
      <c r="AL4263" s="101">
        <v>43</v>
      </c>
      <c r="AM4263" s="101">
        <v>27</v>
      </c>
      <c r="AN4263" s="1117">
        <v>43.37</v>
      </c>
      <c r="AO4263" s="101">
        <v>25</v>
      </c>
      <c r="AP4263" s="101">
        <v>44</v>
      </c>
      <c r="AQ4263" s="101">
        <v>0.19</v>
      </c>
      <c r="AR4263" s="101">
        <f t="shared" si="625"/>
        <v>43.462047222222225</v>
      </c>
      <c r="AS4263" s="101">
        <f t="shared" si="626"/>
        <v>25.733386111111113</v>
      </c>
      <c r="AT4263" s="190" t="s">
        <v>34</v>
      </c>
      <c r="BF4263" s="190"/>
      <c r="BH4263" s="1011"/>
      <c r="BI4263" s="1011"/>
    </row>
    <row r="4264" spans="1:61" ht="45" customHeight="1" x14ac:dyDescent="0.25">
      <c r="A4264" s="101"/>
      <c r="B4264" s="190" t="s">
        <v>10800</v>
      </c>
      <c r="C4264" s="190">
        <v>12170855</v>
      </c>
      <c r="D4264" s="191">
        <v>44679</v>
      </c>
      <c r="E4264" s="191">
        <v>44679</v>
      </c>
      <c r="F4264" s="191">
        <v>45775</v>
      </c>
      <c r="G4264" s="190">
        <v>-7777</v>
      </c>
      <c r="H4264" s="190" t="s">
        <v>2868</v>
      </c>
      <c r="J4264" s="190" t="s">
        <v>13747</v>
      </c>
      <c r="K4264" s="190" t="s">
        <v>33</v>
      </c>
      <c r="L4264" s="190" t="s">
        <v>199</v>
      </c>
      <c r="M4264" s="190" t="s">
        <v>199</v>
      </c>
      <c r="N4264" s="190" t="s">
        <v>47</v>
      </c>
      <c r="O4264" s="190"/>
      <c r="P4264" s="1074" t="s">
        <v>15574</v>
      </c>
      <c r="Q4264" s="190" t="s">
        <v>559</v>
      </c>
      <c r="R4264" s="190" t="s">
        <v>6931</v>
      </c>
      <c r="S4264" s="190" t="s">
        <v>15706</v>
      </c>
      <c r="T4264" s="1074"/>
      <c r="U4264" s="88"/>
      <c r="V4264" s="88"/>
      <c r="W4264" s="190"/>
      <c r="Y4264" s="88"/>
      <c r="Z4264" s="88"/>
      <c r="AA4264" s="88"/>
      <c r="AB4264" s="106"/>
      <c r="AC4264" s="88"/>
      <c r="AD4264" s="88"/>
      <c r="AE4264" s="88"/>
      <c r="AF4264" s="190" t="s">
        <v>15714</v>
      </c>
      <c r="AG4264" s="101"/>
      <c r="AH4264" s="101"/>
      <c r="AI4264" s="101">
        <v>32</v>
      </c>
      <c r="AJ4264" s="101" t="s">
        <v>15715</v>
      </c>
      <c r="AK4264" s="101" t="s">
        <v>15716</v>
      </c>
      <c r="AL4264" s="101">
        <v>43</v>
      </c>
      <c r="AM4264" s="101">
        <v>27</v>
      </c>
      <c r="AN4264" s="1117">
        <v>50.47</v>
      </c>
      <c r="AO4264" s="101">
        <v>25</v>
      </c>
      <c r="AP4264" s="101">
        <v>43</v>
      </c>
      <c r="AQ4264" s="101">
        <v>50.24</v>
      </c>
      <c r="AR4264" s="101">
        <f t="shared" si="625"/>
        <v>43.464019444444446</v>
      </c>
      <c r="AS4264" s="101">
        <f t="shared" si="626"/>
        <v>25.73062222222222</v>
      </c>
      <c r="AT4264" s="190" t="s">
        <v>34</v>
      </c>
      <c r="BF4264" s="190"/>
      <c r="BH4264" s="1011"/>
      <c r="BI4264" s="1011"/>
    </row>
    <row r="4265" spans="1:61" ht="41.25" customHeight="1" thickBot="1" x14ac:dyDescent="0.3">
      <c r="A4265" s="1004"/>
      <c r="B4265" s="213" t="s">
        <v>10800</v>
      </c>
      <c r="C4265" s="213">
        <v>12170855</v>
      </c>
      <c r="D4265" s="215">
        <v>44679</v>
      </c>
      <c r="E4265" s="215">
        <v>44679</v>
      </c>
      <c r="F4265" s="215">
        <v>45775</v>
      </c>
      <c r="G4265" s="213">
        <v>-7777</v>
      </c>
      <c r="H4265" s="213" t="s">
        <v>2868</v>
      </c>
      <c r="I4265" s="485"/>
      <c r="J4265" s="213" t="s">
        <v>13747</v>
      </c>
      <c r="K4265" s="213" t="s">
        <v>33</v>
      </c>
      <c r="L4265" s="213" t="s">
        <v>199</v>
      </c>
      <c r="M4265" s="213" t="s">
        <v>199</v>
      </c>
      <c r="N4265" s="213" t="s">
        <v>47</v>
      </c>
      <c r="O4265" s="213"/>
      <c r="P4265" s="1075" t="s">
        <v>15574</v>
      </c>
      <c r="Q4265" s="213" t="s">
        <v>559</v>
      </c>
      <c r="R4265" s="213" t="s">
        <v>6931</v>
      </c>
      <c r="S4265" s="213" t="s">
        <v>15706</v>
      </c>
      <c r="T4265" s="485"/>
      <c r="U4265" s="485"/>
      <c r="V4265" s="485"/>
      <c r="W4265" s="485"/>
      <c r="X4265" s="485"/>
      <c r="Y4265" s="485"/>
      <c r="Z4265" s="485"/>
      <c r="AA4265" s="485"/>
      <c r="AB4265" s="485"/>
      <c r="AC4265" s="485"/>
      <c r="AD4265" s="485"/>
      <c r="AE4265" s="485"/>
      <c r="AF4265" s="213" t="s">
        <v>15712</v>
      </c>
      <c r="AG4265" s="485"/>
      <c r="AH4265" s="485"/>
      <c r="AI4265" s="216">
        <v>28</v>
      </c>
      <c r="AJ4265" s="216" t="s">
        <v>15717</v>
      </c>
      <c r="AK4265" s="216" t="s">
        <v>15718</v>
      </c>
      <c r="AL4265" s="216">
        <v>43</v>
      </c>
      <c r="AM4265" s="216">
        <v>27</v>
      </c>
      <c r="AN4265" s="1122">
        <v>56.33</v>
      </c>
      <c r="AO4265" s="216">
        <v>25</v>
      </c>
      <c r="AP4265" s="216">
        <v>43</v>
      </c>
      <c r="AQ4265" s="216">
        <v>41.23</v>
      </c>
      <c r="AR4265" s="216">
        <f t="shared" si="625"/>
        <v>43.465647222222223</v>
      </c>
      <c r="AS4265" s="216">
        <f t="shared" si="626"/>
        <v>25.728119444444442</v>
      </c>
      <c r="AT4265" s="213" t="s">
        <v>34</v>
      </c>
      <c r="AU4265" s="485"/>
      <c r="AV4265" s="1270"/>
      <c r="AW4265" s="1077"/>
      <c r="AX4265" s="1270"/>
      <c r="AY4265" s="1077"/>
      <c r="AZ4265" s="1270"/>
      <c r="BA4265" s="1077"/>
      <c r="BB4265" s="1270"/>
      <c r="BC4265" s="1077"/>
      <c r="BD4265" s="1270"/>
      <c r="BE4265" s="1077"/>
      <c r="BF4265" s="485"/>
    </row>
    <row r="4266" spans="1:61" ht="45" customHeight="1" x14ac:dyDescent="0.25">
      <c r="A4266" s="101">
        <v>1465</v>
      </c>
      <c r="B4266" s="190" t="s">
        <v>1637</v>
      </c>
      <c r="C4266" s="190">
        <v>12170856</v>
      </c>
      <c r="D4266" s="191">
        <v>44690</v>
      </c>
      <c r="E4266" s="191">
        <v>44690</v>
      </c>
      <c r="F4266" s="191">
        <v>45786</v>
      </c>
      <c r="G4266" s="190">
        <v>-7777</v>
      </c>
      <c r="H4266" s="190" t="s">
        <v>1330</v>
      </c>
      <c r="J4266" s="190" t="s">
        <v>15401</v>
      </c>
      <c r="K4266" s="190" t="s">
        <v>33</v>
      </c>
      <c r="L4266" s="190" t="s">
        <v>173</v>
      </c>
      <c r="M4266" s="190" t="s">
        <v>173</v>
      </c>
      <c r="N4266" s="190" t="s">
        <v>70</v>
      </c>
      <c r="O4266" s="190"/>
      <c r="P4266" s="1074" t="s">
        <v>1696</v>
      </c>
      <c r="Q4266" s="190" t="s">
        <v>559</v>
      </c>
      <c r="R4266" s="190" t="s">
        <v>6931</v>
      </c>
      <c r="S4266" s="190" t="s">
        <v>15719</v>
      </c>
      <c r="T4266" s="1074"/>
      <c r="U4266" s="88"/>
      <c r="V4266" s="88"/>
      <c r="W4266" s="190"/>
      <c r="Y4266" s="88"/>
      <c r="Z4266" s="88"/>
      <c r="AA4266" s="88"/>
      <c r="AB4266" s="106"/>
      <c r="AC4266" s="88"/>
      <c r="AD4266" s="88"/>
      <c r="AE4266" s="88"/>
      <c r="AF4266" s="190" t="s">
        <v>15720</v>
      </c>
      <c r="AG4266" s="101"/>
      <c r="AH4266" s="101"/>
      <c r="AI4266" s="101">
        <v>577.4</v>
      </c>
      <c r="AJ4266" s="101" t="s">
        <v>15722</v>
      </c>
      <c r="AK4266" s="101" t="s">
        <v>15723</v>
      </c>
      <c r="AL4266" s="101">
        <v>42</v>
      </c>
      <c r="AM4266" s="101">
        <v>48</v>
      </c>
      <c r="AN4266" s="1117">
        <v>56.11</v>
      </c>
      <c r="AO4266" s="101">
        <v>24</v>
      </c>
      <c r="AP4266" s="101">
        <v>57</v>
      </c>
      <c r="AQ4266" s="101">
        <v>5.43</v>
      </c>
      <c r="AR4266" s="101">
        <f t="shared" si="625"/>
        <v>42.815586111111109</v>
      </c>
      <c r="AS4266" s="101">
        <f t="shared" si="626"/>
        <v>24.951508333333333</v>
      </c>
      <c r="AT4266" s="190" t="s">
        <v>34</v>
      </c>
      <c r="BF4266" s="190"/>
      <c r="BH4266" s="1011"/>
      <c r="BI4266" s="1011"/>
    </row>
    <row r="4267" spans="1:61" ht="41.25" customHeight="1" thickBot="1" x14ac:dyDescent="0.3">
      <c r="A4267" s="1004"/>
      <c r="B4267" s="213" t="s">
        <v>1637</v>
      </c>
      <c r="C4267" s="213">
        <v>12170856</v>
      </c>
      <c r="D4267" s="215">
        <v>44690</v>
      </c>
      <c r="E4267" s="215">
        <v>44690</v>
      </c>
      <c r="F4267" s="215">
        <v>45786</v>
      </c>
      <c r="G4267" s="213">
        <v>-7777</v>
      </c>
      <c r="H4267" s="213" t="s">
        <v>1330</v>
      </c>
      <c r="I4267" s="485"/>
      <c r="J4267" s="213" t="s">
        <v>15401</v>
      </c>
      <c r="K4267" s="213" t="s">
        <v>33</v>
      </c>
      <c r="L4267" s="213" t="s">
        <v>173</v>
      </c>
      <c r="M4267" s="213" t="s">
        <v>173</v>
      </c>
      <c r="N4267" s="213" t="s">
        <v>70</v>
      </c>
      <c r="O4267" s="213"/>
      <c r="P4267" s="1075" t="s">
        <v>1696</v>
      </c>
      <c r="Q4267" s="213" t="s">
        <v>559</v>
      </c>
      <c r="R4267" s="213" t="s">
        <v>6931</v>
      </c>
      <c r="S4267" s="213" t="s">
        <v>15719</v>
      </c>
      <c r="T4267" s="485"/>
      <c r="U4267" s="485"/>
      <c r="V4267" s="485"/>
      <c r="W4267" s="485"/>
      <c r="X4267" s="485"/>
      <c r="Y4267" s="485"/>
      <c r="Z4267" s="485"/>
      <c r="AA4267" s="485"/>
      <c r="AB4267" s="485"/>
      <c r="AC4267" s="485"/>
      <c r="AD4267" s="485"/>
      <c r="AE4267" s="485"/>
      <c r="AF4267" s="213" t="s">
        <v>15721</v>
      </c>
      <c r="AG4267" s="485"/>
      <c r="AH4267" s="485"/>
      <c r="AI4267" s="216">
        <v>576.6</v>
      </c>
      <c r="AJ4267" s="216" t="s">
        <v>15724</v>
      </c>
      <c r="AK4267" s="216" t="s">
        <v>15725</v>
      </c>
      <c r="AL4267" s="216">
        <v>42</v>
      </c>
      <c r="AM4267" s="216">
        <v>48</v>
      </c>
      <c r="AN4267" s="1122">
        <v>57.74</v>
      </c>
      <c r="AO4267" s="216">
        <v>24</v>
      </c>
      <c r="AP4267" s="216">
        <v>57</v>
      </c>
      <c r="AQ4267" s="216">
        <v>4.46</v>
      </c>
      <c r="AR4267" s="216">
        <f t="shared" si="625"/>
        <v>42.816038888888883</v>
      </c>
      <c r="AS4267" s="216">
        <f t="shared" si="626"/>
        <v>24.951238888888888</v>
      </c>
      <c r="AT4267" s="213" t="s">
        <v>34</v>
      </c>
      <c r="AU4267" s="485"/>
      <c r="AV4267" s="1270"/>
      <c r="AW4267" s="1077"/>
      <c r="AX4267" s="1270"/>
      <c r="AY4267" s="1077"/>
      <c r="AZ4267" s="1270"/>
      <c r="BA4267" s="1077"/>
      <c r="BB4267" s="1270"/>
      <c r="BC4267" s="1077"/>
      <c r="BD4267" s="1270"/>
      <c r="BE4267" s="1077"/>
      <c r="BF4267" s="485"/>
    </row>
    <row r="4268" spans="1:61" ht="45" customHeight="1" x14ac:dyDescent="0.25">
      <c r="A4268" s="101">
        <v>1466</v>
      </c>
      <c r="B4268" s="190" t="s">
        <v>15726</v>
      </c>
      <c r="C4268" s="190">
        <v>12170857</v>
      </c>
      <c r="D4268" s="191">
        <v>44694</v>
      </c>
      <c r="E4268" s="191">
        <v>44694</v>
      </c>
      <c r="F4268" s="191">
        <v>45790</v>
      </c>
      <c r="G4268" s="190">
        <v>-7777</v>
      </c>
      <c r="H4268" s="190" t="s">
        <v>15727</v>
      </c>
      <c r="J4268" s="190" t="s">
        <v>15728</v>
      </c>
      <c r="K4268" s="190" t="s">
        <v>33</v>
      </c>
      <c r="L4268" s="190" t="s">
        <v>130</v>
      </c>
      <c r="M4268" s="190" t="s">
        <v>131</v>
      </c>
      <c r="N4268" s="190" t="s">
        <v>32</v>
      </c>
      <c r="O4268" s="190"/>
      <c r="P4268" s="1074" t="s">
        <v>15729</v>
      </c>
      <c r="Q4268" s="190" t="s">
        <v>559</v>
      </c>
      <c r="R4268" s="190" t="s">
        <v>6931</v>
      </c>
      <c r="S4268" s="190" t="s">
        <v>15730</v>
      </c>
      <c r="T4268" s="1074"/>
      <c r="U4268" s="88"/>
      <c r="V4268" s="88"/>
      <c r="W4268" s="190"/>
      <c r="Y4268" s="88"/>
      <c r="Z4268" s="88"/>
      <c r="AA4268" s="88"/>
      <c r="AB4268" s="106"/>
      <c r="AC4268" s="88"/>
      <c r="AD4268" s="88"/>
      <c r="AE4268" s="88"/>
      <c r="AF4268" s="190" t="s">
        <v>686</v>
      </c>
      <c r="AG4268" s="101"/>
      <c r="AH4268" s="101"/>
      <c r="AI4268" s="101"/>
      <c r="AJ4268" s="101" t="s">
        <v>15731</v>
      </c>
      <c r="AK4268" s="101" t="s">
        <v>15732</v>
      </c>
      <c r="AL4268" s="101">
        <v>42</v>
      </c>
      <c r="AM4268" s="101">
        <v>57</v>
      </c>
      <c r="AN4268" s="1117">
        <v>30.54</v>
      </c>
      <c r="AO4268" s="101">
        <v>24</v>
      </c>
      <c r="AP4268" s="101">
        <v>58</v>
      </c>
      <c r="AQ4268" s="101">
        <v>25.27</v>
      </c>
      <c r="AR4268" s="101">
        <f t="shared" si="625"/>
        <v>42.958483333333334</v>
      </c>
      <c r="AS4268" s="101">
        <f t="shared" si="626"/>
        <v>24.97368611111111</v>
      </c>
      <c r="AT4268" s="190" t="s">
        <v>34</v>
      </c>
      <c r="BF4268" s="190"/>
      <c r="BH4268" s="1011"/>
      <c r="BI4268" s="1011"/>
    </row>
    <row r="4269" spans="1:61" ht="41.25" customHeight="1" thickBot="1" x14ac:dyDescent="0.3">
      <c r="A4269" s="1004"/>
      <c r="B4269" s="213" t="s">
        <v>15726</v>
      </c>
      <c r="C4269" s="213">
        <v>12170857</v>
      </c>
      <c r="D4269" s="215">
        <v>44694</v>
      </c>
      <c r="E4269" s="215">
        <v>44694</v>
      </c>
      <c r="F4269" s="215">
        <v>45790</v>
      </c>
      <c r="G4269" s="213">
        <v>-7777</v>
      </c>
      <c r="H4269" s="213" t="s">
        <v>15727</v>
      </c>
      <c r="I4269" s="485"/>
      <c r="J4269" s="213" t="s">
        <v>15728</v>
      </c>
      <c r="K4269" s="213" t="s">
        <v>33</v>
      </c>
      <c r="L4269" s="213" t="s">
        <v>130</v>
      </c>
      <c r="M4269" s="213" t="s">
        <v>131</v>
      </c>
      <c r="N4269" s="213" t="s">
        <v>32</v>
      </c>
      <c r="O4269" s="213"/>
      <c r="P4269" s="1075" t="s">
        <v>15729</v>
      </c>
      <c r="Q4269" s="213" t="s">
        <v>559</v>
      </c>
      <c r="R4269" s="213" t="s">
        <v>6931</v>
      </c>
      <c r="S4269" s="213" t="s">
        <v>15730</v>
      </c>
      <c r="T4269" s="485"/>
      <c r="U4269" s="485"/>
      <c r="V4269" s="485"/>
      <c r="W4269" s="485"/>
      <c r="X4269" s="485"/>
      <c r="Y4269" s="485"/>
      <c r="Z4269" s="485"/>
      <c r="AA4269" s="485"/>
      <c r="AB4269" s="485"/>
      <c r="AC4269" s="485"/>
      <c r="AD4269" s="485"/>
      <c r="AE4269" s="485"/>
      <c r="AF4269" s="213" t="s">
        <v>687</v>
      </c>
      <c r="AG4269" s="485"/>
      <c r="AH4269" s="485"/>
      <c r="AI4269" s="216"/>
      <c r="AJ4269" s="216" t="s">
        <v>15733</v>
      </c>
      <c r="AK4269" s="216" t="s">
        <v>15734</v>
      </c>
      <c r="AL4269" s="216">
        <v>42</v>
      </c>
      <c r="AM4269" s="216">
        <v>57</v>
      </c>
      <c r="AN4269" s="1122">
        <v>29.78</v>
      </c>
      <c r="AO4269" s="216">
        <v>24</v>
      </c>
      <c r="AP4269" s="216">
        <v>58</v>
      </c>
      <c r="AQ4269" s="216">
        <v>27.88</v>
      </c>
      <c r="AR4269" s="216">
        <f t="shared" si="625"/>
        <v>42.958272222222227</v>
      </c>
      <c r="AS4269" s="216">
        <f t="shared" si="626"/>
        <v>24.97441111111111</v>
      </c>
      <c r="AT4269" s="213" t="s">
        <v>34</v>
      </c>
      <c r="AU4269" s="485"/>
      <c r="AV4269" s="1270"/>
      <c r="AW4269" s="1077"/>
      <c r="AX4269" s="1270"/>
      <c r="AY4269" s="1077"/>
      <c r="AZ4269" s="1270"/>
      <c r="BA4269" s="1077"/>
      <c r="BB4269" s="1270"/>
      <c r="BC4269" s="1077"/>
      <c r="BD4269" s="1270"/>
      <c r="BE4269" s="1077"/>
      <c r="BF4269" s="485"/>
    </row>
    <row r="4270" spans="1:61" ht="45" customHeight="1" x14ac:dyDescent="0.25">
      <c r="A4270" s="101">
        <v>1467</v>
      </c>
      <c r="B4270" s="190" t="s">
        <v>3227</v>
      </c>
      <c r="C4270" s="190">
        <v>12170858</v>
      </c>
      <c r="D4270" s="191">
        <v>44697</v>
      </c>
      <c r="E4270" s="191">
        <v>44697</v>
      </c>
      <c r="F4270" s="191">
        <v>45793</v>
      </c>
      <c r="G4270" s="190">
        <v>-7777</v>
      </c>
      <c r="H4270" s="190" t="s">
        <v>11448</v>
      </c>
      <c r="J4270" s="190" t="s">
        <v>1498</v>
      </c>
      <c r="K4270" s="190" t="s">
        <v>569</v>
      </c>
      <c r="L4270" s="190" t="s">
        <v>1087</v>
      </c>
      <c r="M4270" s="190" t="s">
        <v>217</v>
      </c>
      <c r="N4270" s="190" t="s">
        <v>217</v>
      </c>
      <c r="O4270" s="190"/>
      <c r="P4270" s="1074" t="s">
        <v>11707</v>
      </c>
      <c r="Q4270" s="190" t="s">
        <v>559</v>
      </c>
      <c r="R4270" s="190" t="s">
        <v>6931</v>
      </c>
      <c r="S4270" s="190" t="s">
        <v>15735</v>
      </c>
      <c r="T4270" s="1074"/>
      <c r="U4270" s="88"/>
      <c r="V4270" s="88"/>
      <c r="W4270" s="190"/>
      <c r="Y4270" s="88"/>
      <c r="Z4270" s="88"/>
      <c r="AA4270" s="88"/>
      <c r="AB4270" s="106"/>
      <c r="AC4270" s="88"/>
      <c r="AD4270" s="88"/>
      <c r="AE4270" s="88"/>
      <c r="AF4270" s="190" t="s">
        <v>686</v>
      </c>
      <c r="AG4270" s="101"/>
      <c r="AH4270" s="101"/>
      <c r="AI4270" s="101">
        <v>170.68</v>
      </c>
      <c r="AJ4270" s="101" t="s">
        <v>15736</v>
      </c>
      <c r="AK4270" s="101" t="s">
        <v>15737</v>
      </c>
      <c r="AL4270" s="101">
        <v>43</v>
      </c>
      <c r="AM4270" s="101">
        <v>19</v>
      </c>
      <c r="AN4270" s="1117">
        <v>12.19</v>
      </c>
      <c r="AO4270" s="101">
        <v>23</v>
      </c>
      <c r="AP4270" s="101">
        <v>31</v>
      </c>
      <c r="AQ4270" s="101">
        <v>26.16</v>
      </c>
      <c r="AR4270" s="101">
        <f t="shared" si="625"/>
        <v>43.320052777777782</v>
      </c>
      <c r="AS4270" s="101">
        <f t="shared" si="626"/>
        <v>23.523933333333332</v>
      </c>
      <c r="AT4270" s="190" t="s">
        <v>34</v>
      </c>
      <c r="BF4270" s="190"/>
      <c r="BH4270" s="1011"/>
      <c r="BI4270" s="1011"/>
    </row>
    <row r="4271" spans="1:61" ht="41.25" customHeight="1" thickBot="1" x14ac:dyDescent="0.3">
      <c r="A4271" s="1004"/>
      <c r="B4271" s="213" t="s">
        <v>3227</v>
      </c>
      <c r="C4271" s="213">
        <v>12170858</v>
      </c>
      <c r="D4271" s="215">
        <v>44697</v>
      </c>
      <c r="E4271" s="215">
        <v>44697</v>
      </c>
      <c r="F4271" s="215">
        <v>45793</v>
      </c>
      <c r="G4271" s="213">
        <v>-7777</v>
      </c>
      <c r="H4271" s="213" t="s">
        <v>11448</v>
      </c>
      <c r="I4271" s="485"/>
      <c r="J4271" s="213" t="s">
        <v>1498</v>
      </c>
      <c r="K4271" s="213" t="s">
        <v>569</v>
      </c>
      <c r="L4271" s="213" t="s">
        <v>1087</v>
      </c>
      <c r="M4271" s="213" t="s">
        <v>217</v>
      </c>
      <c r="N4271" s="213" t="s">
        <v>217</v>
      </c>
      <c r="O4271" s="213"/>
      <c r="P4271" s="1075" t="s">
        <v>11707</v>
      </c>
      <c r="Q4271" s="213" t="s">
        <v>559</v>
      </c>
      <c r="R4271" s="213" t="s">
        <v>6931</v>
      </c>
      <c r="S4271" s="213" t="s">
        <v>15735</v>
      </c>
      <c r="T4271" s="485"/>
      <c r="U4271" s="485"/>
      <c r="V4271" s="485"/>
      <c r="W4271" s="485"/>
      <c r="X4271" s="485"/>
      <c r="Y4271" s="485"/>
      <c r="Z4271" s="485"/>
      <c r="AA4271" s="485"/>
      <c r="AB4271" s="485"/>
      <c r="AC4271" s="485"/>
      <c r="AD4271" s="485"/>
      <c r="AE4271" s="485"/>
      <c r="AF4271" s="213" t="s">
        <v>687</v>
      </c>
      <c r="AG4271" s="485"/>
      <c r="AH4271" s="485"/>
      <c r="AI4271" s="216">
        <v>165.66</v>
      </c>
      <c r="AJ4271" s="216" t="s">
        <v>15738</v>
      </c>
      <c r="AK4271" s="216" t="s">
        <v>15739</v>
      </c>
      <c r="AL4271" s="216">
        <v>43</v>
      </c>
      <c r="AM4271" s="216">
        <v>19</v>
      </c>
      <c r="AN4271" s="1122">
        <v>10.63</v>
      </c>
      <c r="AO4271" s="216">
        <v>23</v>
      </c>
      <c r="AP4271" s="216">
        <v>30</v>
      </c>
      <c r="AQ4271" s="216">
        <v>58.28</v>
      </c>
      <c r="AR4271" s="216">
        <f t="shared" si="625"/>
        <v>43.319619444444449</v>
      </c>
      <c r="AS4271" s="216">
        <f t="shared" si="626"/>
        <v>23.516188888888887</v>
      </c>
      <c r="AT4271" s="213" t="s">
        <v>34</v>
      </c>
      <c r="AU4271" s="485"/>
      <c r="AV4271" s="1270"/>
      <c r="AW4271" s="1077"/>
      <c r="AX4271" s="1270"/>
      <c r="AY4271" s="1077"/>
      <c r="AZ4271" s="1270"/>
      <c r="BA4271" s="1077"/>
      <c r="BB4271" s="1270"/>
      <c r="BC4271" s="1077"/>
      <c r="BD4271" s="1270"/>
      <c r="BE4271" s="1077"/>
      <c r="BF4271" s="485"/>
    </row>
    <row r="4272" spans="1:61" ht="45" customHeight="1" x14ac:dyDescent="0.25">
      <c r="A4272" s="101">
        <v>1468</v>
      </c>
      <c r="B4272" s="190" t="s">
        <v>10256</v>
      </c>
      <c r="C4272" s="190">
        <v>12770151</v>
      </c>
      <c r="D4272" s="191">
        <v>44693</v>
      </c>
      <c r="E4272" s="191">
        <v>44693</v>
      </c>
      <c r="F4272" s="191">
        <v>45789</v>
      </c>
      <c r="G4272" s="190">
        <v>-7777</v>
      </c>
      <c r="H4272" s="190" t="s">
        <v>1426</v>
      </c>
      <c r="J4272" s="190" t="s">
        <v>1502</v>
      </c>
      <c r="K4272" s="190" t="s">
        <v>142</v>
      </c>
      <c r="L4272" s="190" t="s">
        <v>372</v>
      </c>
      <c r="M4272" s="190" t="s">
        <v>372</v>
      </c>
      <c r="N4272" s="190" t="s">
        <v>70</v>
      </c>
      <c r="O4272" s="190"/>
      <c r="P4272" s="1074" t="s">
        <v>14004</v>
      </c>
      <c r="Q4272" s="190" t="s">
        <v>559</v>
      </c>
      <c r="R4272" s="190" t="s">
        <v>6931</v>
      </c>
      <c r="S4272" s="190" t="s">
        <v>15740</v>
      </c>
      <c r="T4272" s="1074"/>
      <c r="U4272" s="88"/>
      <c r="V4272" s="88"/>
      <c r="W4272" s="190"/>
      <c r="Y4272" s="88"/>
      <c r="Z4272" s="88"/>
      <c r="AA4272" s="88"/>
      <c r="AB4272" s="106"/>
      <c r="AC4272" s="88"/>
      <c r="AD4272" s="88"/>
      <c r="AE4272" s="88"/>
      <c r="AF4272" s="190" t="s">
        <v>15746</v>
      </c>
      <c r="AG4272" s="101"/>
      <c r="AH4272" s="101"/>
      <c r="AI4272" s="101">
        <v>322.14499999999998</v>
      </c>
      <c r="AJ4272" s="101" t="s">
        <v>15741</v>
      </c>
      <c r="AK4272" s="101" t="s">
        <v>15742</v>
      </c>
      <c r="AL4272" s="101">
        <v>43</v>
      </c>
      <c r="AM4272" s="101">
        <v>8</v>
      </c>
      <c r="AN4272" s="1117">
        <v>46.09</v>
      </c>
      <c r="AO4272" s="101">
        <v>24</v>
      </c>
      <c r="AP4272" s="101">
        <v>25</v>
      </c>
      <c r="AQ4272" s="101">
        <v>54.19</v>
      </c>
      <c r="AR4272" s="101">
        <f t="shared" si="625"/>
        <v>43.146136111111112</v>
      </c>
      <c r="AS4272" s="101">
        <f t="shared" si="626"/>
        <v>24.431719444444447</v>
      </c>
      <c r="AT4272" s="190" t="s">
        <v>34</v>
      </c>
      <c r="BF4272" s="190"/>
      <c r="BH4272" s="1011"/>
      <c r="BI4272" s="1011"/>
    </row>
    <row r="4273" spans="1:61" ht="41.25" customHeight="1" x14ac:dyDescent="0.25">
      <c r="B4273" s="190" t="s">
        <v>10256</v>
      </c>
      <c r="C4273" s="190">
        <v>12770151</v>
      </c>
      <c r="D4273" s="191">
        <v>44693</v>
      </c>
      <c r="E4273" s="191">
        <v>44693</v>
      </c>
      <c r="F4273" s="191">
        <v>45789</v>
      </c>
      <c r="G4273" s="190">
        <v>-7777</v>
      </c>
      <c r="H4273" s="190" t="s">
        <v>1426</v>
      </c>
      <c r="J4273" s="190" t="s">
        <v>1502</v>
      </c>
      <c r="K4273" s="190" t="s">
        <v>142</v>
      </c>
      <c r="L4273" s="190" t="s">
        <v>372</v>
      </c>
      <c r="M4273" s="190" t="s">
        <v>372</v>
      </c>
      <c r="N4273" s="190" t="s">
        <v>70</v>
      </c>
      <c r="O4273" s="190"/>
      <c r="P4273" s="1074" t="s">
        <v>14004</v>
      </c>
      <c r="Q4273" s="190" t="s">
        <v>559</v>
      </c>
      <c r="R4273" s="190" t="s">
        <v>6931</v>
      </c>
      <c r="S4273" s="190" t="s">
        <v>15740</v>
      </c>
      <c r="AF4273" s="190" t="s">
        <v>15747</v>
      </c>
      <c r="AI4273" s="101">
        <v>331.94499999999999</v>
      </c>
      <c r="AJ4273" s="101" t="s">
        <v>15743</v>
      </c>
      <c r="AK4273" s="101" t="s">
        <v>15744</v>
      </c>
      <c r="AL4273" s="101">
        <v>43</v>
      </c>
      <c r="AM4273" s="101">
        <v>8</v>
      </c>
      <c r="AN4273" s="1117">
        <v>45.94</v>
      </c>
      <c r="AO4273" s="101">
        <v>24</v>
      </c>
      <c r="AP4273" s="101">
        <v>25</v>
      </c>
      <c r="AQ4273" s="101">
        <v>54.09</v>
      </c>
      <c r="AR4273" s="101">
        <f t="shared" si="625"/>
        <v>43.146094444444444</v>
      </c>
      <c r="AS4273" s="101">
        <f t="shared" si="626"/>
        <v>24.431691666666669</v>
      </c>
      <c r="AT4273" s="190" t="s">
        <v>34</v>
      </c>
    </row>
    <row r="4274" spans="1:61" ht="41.25" customHeight="1" x14ac:dyDescent="0.25">
      <c r="B4274" s="190" t="s">
        <v>10256</v>
      </c>
      <c r="C4274" s="190">
        <v>12770151</v>
      </c>
      <c r="D4274" s="191">
        <v>44693</v>
      </c>
      <c r="E4274" s="191">
        <v>44693</v>
      </c>
      <c r="F4274" s="191">
        <v>45789</v>
      </c>
      <c r="G4274" s="190">
        <v>-7777</v>
      </c>
      <c r="H4274" s="190" t="s">
        <v>1426</v>
      </c>
      <c r="J4274" s="190" t="s">
        <v>1502</v>
      </c>
      <c r="K4274" s="190" t="s">
        <v>142</v>
      </c>
      <c r="L4274" s="190" t="s">
        <v>372</v>
      </c>
      <c r="M4274" s="190" t="s">
        <v>372</v>
      </c>
      <c r="N4274" s="190" t="s">
        <v>70</v>
      </c>
      <c r="O4274" s="190"/>
      <c r="P4274" s="1074" t="s">
        <v>14004</v>
      </c>
      <c r="Q4274" s="190" t="s">
        <v>559</v>
      </c>
      <c r="R4274" s="190" t="s">
        <v>6931</v>
      </c>
      <c r="S4274" s="190" t="s">
        <v>15740</v>
      </c>
      <c r="AF4274" s="190" t="s">
        <v>15753</v>
      </c>
      <c r="AI4274" s="101">
        <v>343.5</v>
      </c>
      <c r="AJ4274" s="101" t="s">
        <v>15761</v>
      </c>
      <c r="AK4274" s="101" t="s">
        <v>15762</v>
      </c>
      <c r="AL4274" s="101">
        <v>43</v>
      </c>
      <c r="AM4274" s="101">
        <v>8</v>
      </c>
      <c r="AN4274" s="1117">
        <v>45.38</v>
      </c>
      <c r="AO4274" s="101">
        <v>24</v>
      </c>
      <c r="AP4274" s="101">
        <v>25</v>
      </c>
      <c r="AQ4274" s="101">
        <v>48.5</v>
      </c>
      <c r="AR4274" s="101">
        <f t="shared" si="625"/>
        <v>43.145938888888885</v>
      </c>
      <c r="AS4274" s="101">
        <f t="shared" si="626"/>
        <v>24.430138888888891</v>
      </c>
      <c r="AT4274" s="190" t="s">
        <v>34</v>
      </c>
    </row>
    <row r="4275" spans="1:61" ht="41.25" customHeight="1" x14ac:dyDescent="0.25">
      <c r="B4275" s="190" t="s">
        <v>10256</v>
      </c>
      <c r="C4275" s="190">
        <v>12770151</v>
      </c>
      <c r="D4275" s="191">
        <v>44693</v>
      </c>
      <c r="E4275" s="191">
        <v>44693</v>
      </c>
      <c r="F4275" s="191">
        <v>45789</v>
      </c>
      <c r="G4275" s="190">
        <v>-7777</v>
      </c>
      <c r="H4275" s="190" t="s">
        <v>1426</v>
      </c>
      <c r="J4275" s="190" t="s">
        <v>1502</v>
      </c>
      <c r="K4275" s="190" t="s">
        <v>142</v>
      </c>
      <c r="L4275" s="190" t="s">
        <v>372</v>
      </c>
      <c r="M4275" s="190" t="s">
        <v>372</v>
      </c>
      <c r="N4275" s="190" t="s">
        <v>70</v>
      </c>
      <c r="O4275" s="190"/>
      <c r="P4275" s="1074" t="s">
        <v>14004</v>
      </c>
      <c r="Q4275" s="190" t="s">
        <v>559</v>
      </c>
      <c r="R4275" s="190" t="s">
        <v>6931</v>
      </c>
      <c r="S4275" s="190" t="s">
        <v>15740</v>
      </c>
      <c r="AF4275" s="190" t="s">
        <v>15752</v>
      </c>
      <c r="AI4275" s="101">
        <v>328</v>
      </c>
      <c r="AJ4275" s="101" t="s">
        <v>15763</v>
      </c>
      <c r="AK4275" s="101" t="s">
        <v>15764</v>
      </c>
      <c r="AL4275" s="101">
        <v>43</v>
      </c>
      <c r="AM4275" s="101">
        <v>8</v>
      </c>
      <c r="AN4275" s="1117">
        <v>45.87</v>
      </c>
      <c r="AO4275" s="101">
        <v>24</v>
      </c>
      <c r="AP4275" s="101">
        <v>25</v>
      </c>
      <c r="AQ4275" s="101">
        <v>53.49</v>
      </c>
      <c r="AR4275" s="101">
        <f t="shared" si="625"/>
        <v>43.146074999999996</v>
      </c>
      <c r="AS4275" s="101">
        <f t="shared" si="626"/>
        <v>24.431525000000001</v>
      </c>
      <c r="AT4275" s="190" t="s">
        <v>34</v>
      </c>
    </row>
    <row r="4276" spans="1:61" ht="41.25" customHeight="1" thickBot="1" x14ac:dyDescent="0.3">
      <c r="A4276" s="1004"/>
      <c r="B4276" s="213" t="s">
        <v>10256</v>
      </c>
      <c r="C4276" s="213">
        <v>12770151</v>
      </c>
      <c r="D4276" s="215">
        <v>44693</v>
      </c>
      <c r="E4276" s="215">
        <v>44693</v>
      </c>
      <c r="F4276" s="215">
        <v>45789</v>
      </c>
      <c r="G4276" s="213">
        <v>-7777</v>
      </c>
      <c r="H4276" s="213" t="s">
        <v>1426</v>
      </c>
      <c r="I4276" s="485"/>
      <c r="J4276" s="213" t="s">
        <v>1502</v>
      </c>
      <c r="K4276" s="213" t="s">
        <v>142</v>
      </c>
      <c r="L4276" s="213" t="s">
        <v>372</v>
      </c>
      <c r="M4276" s="213" t="s">
        <v>372</v>
      </c>
      <c r="N4276" s="213" t="s">
        <v>70</v>
      </c>
      <c r="O4276" s="213"/>
      <c r="P4276" s="1075" t="s">
        <v>14004</v>
      </c>
      <c r="Q4276" s="213" t="s">
        <v>559</v>
      </c>
      <c r="R4276" s="213" t="s">
        <v>6931</v>
      </c>
      <c r="S4276" s="213" t="s">
        <v>15740</v>
      </c>
      <c r="T4276" s="485"/>
      <c r="U4276" s="485"/>
      <c r="V4276" s="485"/>
      <c r="W4276" s="485"/>
      <c r="X4276" s="485"/>
      <c r="Y4276" s="485"/>
      <c r="Z4276" s="485"/>
      <c r="AA4276" s="485"/>
      <c r="AB4276" s="485"/>
      <c r="AC4276" s="485"/>
      <c r="AD4276" s="485"/>
      <c r="AE4276" s="485"/>
      <c r="AF4276" s="213" t="s">
        <v>15754</v>
      </c>
      <c r="AG4276" s="485"/>
      <c r="AH4276" s="485"/>
      <c r="AI4276" s="216">
        <v>347</v>
      </c>
      <c r="AJ4276" s="216" t="s">
        <v>15765</v>
      </c>
      <c r="AK4276" s="216" t="s">
        <v>15766</v>
      </c>
      <c r="AL4276" s="216">
        <v>43</v>
      </c>
      <c r="AM4276" s="216">
        <v>8</v>
      </c>
      <c r="AN4276" s="1122">
        <v>46.07</v>
      </c>
      <c r="AO4276" s="216">
        <v>24</v>
      </c>
      <c r="AP4276" s="216">
        <v>25</v>
      </c>
      <c r="AQ4276" s="216">
        <v>55.44</v>
      </c>
      <c r="AR4276" s="216">
        <f t="shared" si="625"/>
        <v>43.146130555555558</v>
      </c>
      <c r="AS4276" s="216">
        <f t="shared" si="626"/>
        <v>24.432066666666667</v>
      </c>
      <c r="AT4276" s="213" t="s">
        <v>34</v>
      </c>
      <c r="AU4276" s="485"/>
      <c r="AV4276" s="1270"/>
      <c r="AW4276" s="1077"/>
      <c r="AX4276" s="1270"/>
      <c r="AY4276" s="1077"/>
      <c r="AZ4276" s="1270"/>
      <c r="BA4276" s="1077"/>
      <c r="BB4276" s="1270"/>
      <c r="BC4276" s="1077"/>
      <c r="BD4276" s="1270"/>
      <c r="BE4276" s="1077"/>
      <c r="BF4276" s="485"/>
    </row>
    <row r="4277" spans="1:61" ht="45" customHeight="1" x14ac:dyDescent="0.25">
      <c r="A4277" s="101">
        <v>1469</v>
      </c>
      <c r="B4277" s="190" t="s">
        <v>10256</v>
      </c>
      <c r="C4277" s="190">
        <v>12770152</v>
      </c>
      <c r="D4277" s="191">
        <v>44693</v>
      </c>
      <c r="E4277" s="191">
        <v>44693</v>
      </c>
      <c r="F4277" s="191">
        <v>45789</v>
      </c>
      <c r="G4277" s="190">
        <v>-7777</v>
      </c>
      <c r="H4277" s="190" t="s">
        <v>1426</v>
      </c>
      <c r="J4277" s="190" t="s">
        <v>1502</v>
      </c>
      <c r="K4277" s="190" t="s">
        <v>142</v>
      </c>
      <c r="L4277" s="190" t="s">
        <v>372</v>
      </c>
      <c r="M4277" s="190" t="s">
        <v>372</v>
      </c>
      <c r="N4277" s="190" t="s">
        <v>70</v>
      </c>
      <c r="O4277" s="190"/>
      <c r="P4277" s="1074" t="s">
        <v>14004</v>
      </c>
      <c r="Q4277" s="190" t="s">
        <v>559</v>
      </c>
      <c r="R4277" s="190" t="s">
        <v>6931</v>
      </c>
      <c r="S4277" s="190" t="s">
        <v>15745</v>
      </c>
      <c r="T4277" s="1074"/>
      <c r="U4277" s="88"/>
      <c r="V4277" s="88"/>
      <c r="W4277" s="190"/>
      <c r="Y4277" s="88"/>
      <c r="Z4277" s="88"/>
      <c r="AA4277" s="88"/>
      <c r="AB4277" s="106"/>
      <c r="AC4277" s="88"/>
      <c r="AD4277" s="88"/>
      <c r="AE4277" s="88"/>
      <c r="AF4277" s="190" t="s">
        <v>15746</v>
      </c>
      <c r="AG4277" s="101"/>
      <c r="AH4277" s="101"/>
      <c r="AI4277" s="101">
        <v>385.02</v>
      </c>
      <c r="AJ4277" s="101" t="s">
        <v>15748</v>
      </c>
      <c r="AK4277" s="101" t="s">
        <v>15749</v>
      </c>
      <c r="AL4277" s="101">
        <v>43</v>
      </c>
      <c r="AM4277" s="101">
        <v>9</v>
      </c>
      <c r="AN4277" s="1117">
        <v>1.83</v>
      </c>
      <c r="AO4277" s="101">
        <v>24</v>
      </c>
      <c r="AP4277" s="101">
        <v>27</v>
      </c>
      <c r="AQ4277" s="101">
        <v>34.520000000000003</v>
      </c>
      <c r="AR4277" s="101">
        <f t="shared" si="625"/>
        <v>43.150508333333335</v>
      </c>
      <c r="AS4277" s="101">
        <f t="shared" si="626"/>
        <v>24.459588888888888</v>
      </c>
      <c r="AT4277" s="190" t="s">
        <v>34</v>
      </c>
      <c r="BF4277" s="190"/>
      <c r="BH4277" s="1011"/>
      <c r="BI4277" s="1011"/>
    </row>
    <row r="4278" spans="1:61" ht="41.25" customHeight="1" x14ac:dyDescent="0.25">
      <c r="B4278" s="190" t="s">
        <v>10256</v>
      </c>
      <c r="C4278" s="190">
        <v>12770152</v>
      </c>
      <c r="D4278" s="191">
        <v>44693</v>
      </c>
      <c r="E4278" s="191">
        <v>44693</v>
      </c>
      <c r="F4278" s="191">
        <v>45789</v>
      </c>
      <c r="G4278" s="190">
        <v>-7777</v>
      </c>
      <c r="H4278" s="190" t="s">
        <v>1426</v>
      </c>
      <c r="J4278" s="190" t="s">
        <v>1502</v>
      </c>
      <c r="K4278" s="190" t="s">
        <v>142</v>
      </c>
      <c r="L4278" s="190" t="s">
        <v>372</v>
      </c>
      <c r="M4278" s="190" t="s">
        <v>372</v>
      </c>
      <c r="N4278" s="190" t="s">
        <v>70</v>
      </c>
      <c r="O4278" s="190"/>
      <c r="P4278" s="1074" t="s">
        <v>14004</v>
      </c>
      <c r="Q4278" s="190" t="s">
        <v>559</v>
      </c>
      <c r="R4278" s="190" t="s">
        <v>6931</v>
      </c>
      <c r="S4278" s="190" t="s">
        <v>15745</v>
      </c>
      <c r="AF4278" s="190" t="s">
        <v>15747</v>
      </c>
      <c r="AI4278" s="101">
        <v>384.38</v>
      </c>
      <c r="AJ4278" s="101" t="s">
        <v>15750</v>
      </c>
      <c r="AK4278" s="101" t="s">
        <v>15751</v>
      </c>
      <c r="AL4278" s="101">
        <v>43</v>
      </c>
      <c r="AM4278" s="101">
        <v>9</v>
      </c>
      <c r="AN4278" s="1117">
        <v>1.64</v>
      </c>
      <c r="AO4278" s="101">
        <v>24</v>
      </c>
      <c r="AP4278" s="101">
        <v>27</v>
      </c>
      <c r="AQ4278" s="101">
        <v>34.380000000000003</v>
      </c>
      <c r="AR4278" s="101">
        <f t="shared" si="625"/>
        <v>43.150455555555553</v>
      </c>
      <c r="AS4278" s="101">
        <f t="shared" si="626"/>
        <v>24.45955</v>
      </c>
      <c r="AT4278" s="190" t="s">
        <v>34</v>
      </c>
    </row>
    <row r="4279" spans="1:61" ht="41.25" customHeight="1" x14ac:dyDescent="0.25">
      <c r="B4279" s="190" t="s">
        <v>10256</v>
      </c>
      <c r="C4279" s="190">
        <v>12770152</v>
      </c>
      <c r="D4279" s="191">
        <v>44693</v>
      </c>
      <c r="E4279" s="191">
        <v>44693</v>
      </c>
      <c r="F4279" s="191">
        <v>45789</v>
      </c>
      <c r="G4279" s="190">
        <v>-7777</v>
      </c>
      <c r="H4279" s="190" t="s">
        <v>1426</v>
      </c>
      <c r="J4279" s="190" t="s">
        <v>1502</v>
      </c>
      <c r="K4279" s="190" t="s">
        <v>142</v>
      </c>
      <c r="L4279" s="190" t="s">
        <v>372</v>
      </c>
      <c r="M4279" s="190" t="s">
        <v>372</v>
      </c>
      <c r="N4279" s="190" t="s">
        <v>70</v>
      </c>
      <c r="O4279" s="190"/>
      <c r="P4279" s="1074" t="s">
        <v>14004</v>
      </c>
      <c r="Q4279" s="190" t="s">
        <v>559</v>
      </c>
      <c r="R4279" s="190" t="s">
        <v>6931</v>
      </c>
      <c r="S4279" s="190" t="s">
        <v>15745</v>
      </c>
      <c r="AF4279" s="190" t="s">
        <v>15753</v>
      </c>
      <c r="AI4279" s="101">
        <v>400.8</v>
      </c>
      <c r="AJ4279" s="101" t="s">
        <v>15755</v>
      </c>
      <c r="AK4279" s="101" t="s">
        <v>15756</v>
      </c>
      <c r="AL4279" s="101">
        <v>43</v>
      </c>
      <c r="AM4279" s="101">
        <v>9</v>
      </c>
      <c r="AN4279" s="1117">
        <v>3.21</v>
      </c>
      <c r="AO4279" s="101">
        <v>24</v>
      </c>
      <c r="AP4279" s="101">
        <v>27</v>
      </c>
      <c r="AQ4279" s="101">
        <v>33.119999999999997</v>
      </c>
      <c r="AR4279" s="101">
        <f t="shared" si="625"/>
        <v>43.150891666666666</v>
      </c>
      <c r="AS4279" s="101">
        <f t="shared" si="626"/>
        <v>24.459199999999999</v>
      </c>
      <c r="AT4279" s="190" t="s">
        <v>34</v>
      </c>
    </row>
    <row r="4280" spans="1:61" ht="41.25" customHeight="1" x14ac:dyDescent="0.25">
      <c r="B4280" s="190" t="s">
        <v>10256</v>
      </c>
      <c r="C4280" s="190">
        <v>12770152</v>
      </c>
      <c r="D4280" s="191">
        <v>44693</v>
      </c>
      <c r="E4280" s="191">
        <v>44693</v>
      </c>
      <c r="F4280" s="191">
        <v>45789</v>
      </c>
      <c r="G4280" s="190">
        <v>-7777</v>
      </c>
      <c r="H4280" s="190" t="s">
        <v>1426</v>
      </c>
      <c r="J4280" s="190" t="s">
        <v>1502</v>
      </c>
      <c r="K4280" s="190" t="s">
        <v>142</v>
      </c>
      <c r="L4280" s="190" t="s">
        <v>372</v>
      </c>
      <c r="M4280" s="190" t="s">
        <v>372</v>
      </c>
      <c r="N4280" s="190" t="s">
        <v>70</v>
      </c>
      <c r="O4280" s="190"/>
      <c r="P4280" s="1074" t="s">
        <v>14004</v>
      </c>
      <c r="Q4280" s="190" t="s">
        <v>559</v>
      </c>
      <c r="R4280" s="190" t="s">
        <v>6931</v>
      </c>
      <c r="S4280" s="190" t="s">
        <v>15745</v>
      </c>
      <c r="AF4280" s="190" t="s">
        <v>15752</v>
      </c>
      <c r="AI4280" s="101">
        <v>384</v>
      </c>
      <c r="AJ4280" s="101" t="s">
        <v>15757</v>
      </c>
      <c r="AK4280" s="101" t="s">
        <v>15758</v>
      </c>
      <c r="AL4280" s="101">
        <v>43</v>
      </c>
      <c r="AM4280" s="101">
        <v>9</v>
      </c>
      <c r="AN4280" s="1117">
        <v>2.2200000000000002</v>
      </c>
      <c r="AO4280" s="101">
        <v>24</v>
      </c>
      <c r="AP4280" s="101">
        <v>27</v>
      </c>
      <c r="AQ4280" s="101">
        <v>35.72</v>
      </c>
      <c r="AR4280" s="101">
        <f t="shared" si="625"/>
        <v>43.150616666666664</v>
      </c>
      <c r="AS4280" s="101">
        <f t="shared" si="626"/>
        <v>24.459922222222222</v>
      </c>
      <c r="AT4280" s="190" t="s">
        <v>34</v>
      </c>
    </row>
    <row r="4281" spans="1:61" ht="41.25" customHeight="1" thickBot="1" x14ac:dyDescent="0.3">
      <c r="A4281" s="1004"/>
      <c r="B4281" s="213" t="s">
        <v>10256</v>
      </c>
      <c r="C4281" s="213">
        <v>12770152</v>
      </c>
      <c r="D4281" s="215">
        <v>44693</v>
      </c>
      <c r="E4281" s="215">
        <v>44693</v>
      </c>
      <c r="F4281" s="215">
        <v>45789</v>
      </c>
      <c r="G4281" s="213">
        <v>-7777</v>
      </c>
      <c r="H4281" s="213" t="s">
        <v>1426</v>
      </c>
      <c r="I4281" s="485"/>
      <c r="J4281" s="213" t="s">
        <v>1502</v>
      </c>
      <c r="K4281" s="213" t="s">
        <v>142</v>
      </c>
      <c r="L4281" s="213" t="s">
        <v>372</v>
      </c>
      <c r="M4281" s="213" t="s">
        <v>372</v>
      </c>
      <c r="N4281" s="213" t="s">
        <v>70</v>
      </c>
      <c r="O4281" s="213"/>
      <c r="P4281" s="1075" t="s">
        <v>14004</v>
      </c>
      <c r="Q4281" s="213" t="s">
        <v>559</v>
      </c>
      <c r="R4281" s="213" t="s">
        <v>6931</v>
      </c>
      <c r="S4281" s="213" t="s">
        <v>15745</v>
      </c>
      <c r="T4281" s="485"/>
      <c r="U4281" s="485"/>
      <c r="V4281" s="485"/>
      <c r="W4281" s="485"/>
      <c r="X4281" s="485"/>
      <c r="Y4281" s="485"/>
      <c r="Z4281" s="485"/>
      <c r="AA4281" s="485"/>
      <c r="AB4281" s="485"/>
      <c r="AC4281" s="485"/>
      <c r="AD4281" s="485"/>
      <c r="AE4281" s="485"/>
      <c r="AF4281" s="213" t="s">
        <v>15754</v>
      </c>
      <c r="AG4281" s="485"/>
      <c r="AH4281" s="485"/>
      <c r="AI4281" s="216">
        <v>403.8</v>
      </c>
      <c r="AJ4281" s="216" t="s">
        <v>15759</v>
      </c>
      <c r="AK4281" s="216" t="s">
        <v>15760</v>
      </c>
      <c r="AL4281" s="216">
        <v>43</v>
      </c>
      <c r="AM4281" s="216">
        <v>9</v>
      </c>
      <c r="AN4281" s="1122">
        <v>0.62</v>
      </c>
      <c r="AO4281" s="216">
        <v>24</v>
      </c>
      <c r="AP4281" s="216">
        <v>27</v>
      </c>
      <c r="AQ4281" s="216">
        <v>39.200000000000003</v>
      </c>
      <c r="AR4281" s="216">
        <f t="shared" si="625"/>
        <v>43.150172222222224</v>
      </c>
      <c r="AS4281" s="216">
        <f t="shared" si="626"/>
        <v>24.460888888888888</v>
      </c>
      <c r="AT4281" s="213" t="s">
        <v>34</v>
      </c>
      <c r="AU4281" s="485"/>
      <c r="AV4281" s="1270"/>
      <c r="AW4281" s="1077"/>
      <c r="AX4281" s="1270"/>
      <c r="AY4281" s="1077"/>
      <c r="AZ4281" s="1270"/>
      <c r="BA4281" s="1077"/>
      <c r="BB4281" s="1270"/>
      <c r="BC4281" s="1077"/>
      <c r="BD4281" s="1270"/>
      <c r="BE4281" s="1077"/>
      <c r="BF4281" s="485"/>
    </row>
    <row r="4282" spans="1:61" ht="45" customHeight="1" x14ac:dyDescent="0.25">
      <c r="A4282" s="101">
        <v>1470</v>
      </c>
      <c r="B4282" s="190" t="s">
        <v>516</v>
      </c>
      <c r="C4282" s="190">
        <v>12770153</v>
      </c>
      <c r="D4282" s="191">
        <v>44700</v>
      </c>
      <c r="E4282" s="191">
        <v>44700</v>
      </c>
      <c r="F4282" s="191">
        <v>45796</v>
      </c>
      <c r="G4282" s="190">
        <v>-7777</v>
      </c>
      <c r="H4282" s="190" t="s">
        <v>15767</v>
      </c>
      <c r="J4282" s="190" t="s">
        <v>12233</v>
      </c>
      <c r="K4282" s="190" t="s">
        <v>33</v>
      </c>
      <c r="L4282" s="190" t="s">
        <v>12234</v>
      </c>
      <c r="M4282" s="190" t="s">
        <v>42</v>
      </c>
      <c r="N4282" s="190" t="s">
        <v>41</v>
      </c>
      <c r="O4282" s="190"/>
      <c r="P4282" s="1074" t="s">
        <v>12235</v>
      </c>
      <c r="Q4282" s="190" t="s">
        <v>559</v>
      </c>
      <c r="R4282" s="190" t="s">
        <v>6931</v>
      </c>
      <c r="S4282" s="190" t="s">
        <v>15768</v>
      </c>
      <c r="T4282" s="1074"/>
      <c r="U4282" s="88"/>
      <c r="V4282" s="88"/>
      <c r="W4282" s="190"/>
      <c r="Y4282" s="88"/>
      <c r="Z4282" s="88"/>
      <c r="AA4282" s="88"/>
      <c r="AB4282" s="106"/>
      <c r="AC4282" s="88"/>
      <c r="AD4282" s="88"/>
      <c r="AE4282" s="88"/>
      <c r="AF4282" s="190" t="s">
        <v>15769</v>
      </c>
      <c r="AG4282" s="101"/>
      <c r="AH4282" s="101"/>
      <c r="AI4282" s="101"/>
      <c r="AJ4282" s="101" t="s">
        <v>15770</v>
      </c>
      <c r="AK4282" s="101" t="s">
        <v>15771</v>
      </c>
      <c r="AL4282" s="101">
        <v>43</v>
      </c>
      <c r="AM4282" s="101">
        <v>16</v>
      </c>
      <c r="AN4282" s="1117">
        <v>4.5199999999999996</v>
      </c>
      <c r="AO4282" s="101">
        <v>25</v>
      </c>
      <c r="AP4282" s="101">
        <v>37</v>
      </c>
      <c r="AQ4282" s="101">
        <v>46.92</v>
      </c>
      <c r="AR4282" s="101">
        <f t="shared" ref="AR4282:AR4368" si="627">AL4282+AM4282/60+AN4282/3600</f>
        <v>43.267922222222218</v>
      </c>
      <c r="AS4282" s="101">
        <f t="shared" ref="AS4282:AS4368" si="628">AO4282+AP4282/60+AQ4282/3600</f>
        <v>25.6297</v>
      </c>
      <c r="AT4282" s="190" t="s">
        <v>34</v>
      </c>
      <c r="BF4282" s="190"/>
      <c r="BH4282" s="1011"/>
      <c r="BI4282" s="1011"/>
    </row>
    <row r="4283" spans="1:61" ht="45" customHeight="1" x14ac:dyDescent="0.25">
      <c r="A4283" s="101"/>
      <c r="B4283" s="190" t="s">
        <v>516</v>
      </c>
      <c r="C4283" s="190">
        <v>12770153</v>
      </c>
      <c r="D4283" s="191">
        <v>44700</v>
      </c>
      <c r="E4283" s="191">
        <v>44700</v>
      </c>
      <c r="F4283" s="191">
        <v>45796</v>
      </c>
      <c r="G4283" s="190">
        <v>-7777</v>
      </c>
      <c r="H4283" s="190" t="s">
        <v>15767</v>
      </c>
      <c r="J4283" s="190" t="s">
        <v>12233</v>
      </c>
      <c r="K4283" s="190" t="s">
        <v>33</v>
      </c>
      <c r="L4283" s="190" t="s">
        <v>12234</v>
      </c>
      <c r="M4283" s="190" t="s">
        <v>42</v>
      </c>
      <c r="N4283" s="190" t="s">
        <v>41</v>
      </c>
      <c r="O4283" s="190"/>
      <c r="P4283" s="1074" t="s">
        <v>12235</v>
      </c>
      <c r="Q4283" s="190" t="s">
        <v>559</v>
      </c>
      <c r="R4283" s="190" t="s">
        <v>6931</v>
      </c>
      <c r="S4283" s="190" t="s">
        <v>15768</v>
      </c>
      <c r="T4283" s="1074"/>
      <c r="U4283" s="88"/>
      <c r="V4283" s="88"/>
      <c r="W4283" s="190"/>
      <c r="Y4283" s="88"/>
      <c r="Z4283" s="88"/>
      <c r="AA4283" s="88"/>
      <c r="AB4283" s="106"/>
      <c r="AC4283" s="88"/>
      <c r="AD4283" s="88"/>
      <c r="AE4283" s="88"/>
      <c r="AF4283" s="190" t="s">
        <v>15772</v>
      </c>
      <c r="AG4283" s="101"/>
      <c r="AH4283" s="101"/>
      <c r="AI4283" s="101"/>
      <c r="AJ4283" s="101" t="s">
        <v>15379</v>
      </c>
      <c r="AK4283" s="101" t="s">
        <v>15773</v>
      </c>
      <c r="AL4283" s="101">
        <v>43</v>
      </c>
      <c r="AM4283" s="101">
        <v>16</v>
      </c>
      <c r="AN4283" s="1117">
        <v>4.25</v>
      </c>
      <c r="AO4283" s="101">
        <v>25</v>
      </c>
      <c r="AP4283" s="101">
        <v>37</v>
      </c>
      <c r="AQ4283" s="101">
        <v>37.51</v>
      </c>
      <c r="AR4283" s="101">
        <f t="shared" si="627"/>
        <v>43.267847222222223</v>
      </c>
      <c r="AS4283" s="101">
        <f t="shared" si="628"/>
        <v>25.627086111111112</v>
      </c>
      <c r="AT4283" s="190" t="s">
        <v>34</v>
      </c>
      <c r="BF4283" s="190"/>
      <c r="BH4283" s="1011"/>
      <c r="BI4283" s="1011"/>
    </row>
    <row r="4284" spans="1:61" ht="45" customHeight="1" x14ac:dyDescent="0.25">
      <c r="A4284" s="101"/>
      <c r="B4284" s="190" t="s">
        <v>516</v>
      </c>
      <c r="C4284" s="190">
        <v>12770153</v>
      </c>
      <c r="D4284" s="191">
        <v>44700</v>
      </c>
      <c r="E4284" s="191">
        <v>44700</v>
      </c>
      <c r="F4284" s="191">
        <v>45796</v>
      </c>
      <c r="G4284" s="190">
        <v>-7777</v>
      </c>
      <c r="H4284" s="190" t="s">
        <v>15767</v>
      </c>
      <c r="J4284" s="190" t="s">
        <v>12233</v>
      </c>
      <c r="K4284" s="190" t="s">
        <v>33</v>
      </c>
      <c r="L4284" s="190" t="s">
        <v>12234</v>
      </c>
      <c r="M4284" s="190" t="s">
        <v>42</v>
      </c>
      <c r="N4284" s="190" t="s">
        <v>41</v>
      </c>
      <c r="O4284" s="190"/>
      <c r="P4284" s="1074" t="s">
        <v>12235</v>
      </c>
      <c r="Q4284" s="190" t="s">
        <v>559</v>
      </c>
      <c r="R4284" s="190" t="s">
        <v>6931</v>
      </c>
      <c r="S4284" s="190" t="s">
        <v>15768</v>
      </c>
      <c r="T4284" s="1074"/>
      <c r="U4284" s="88"/>
      <c r="V4284" s="88"/>
      <c r="W4284" s="190"/>
      <c r="Y4284" s="88"/>
      <c r="Z4284" s="88"/>
      <c r="AA4284" s="88"/>
      <c r="AB4284" s="106"/>
      <c r="AC4284" s="88"/>
      <c r="AD4284" s="88"/>
      <c r="AE4284" s="88"/>
      <c r="AF4284" s="190" t="s">
        <v>15774</v>
      </c>
      <c r="AG4284" s="101"/>
      <c r="AH4284" s="101"/>
      <c r="AI4284" s="101"/>
      <c r="AJ4284" s="101" t="s">
        <v>15775</v>
      </c>
      <c r="AK4284" s="101" t="s">
        <v>15776</v>
      </c>
      <c r="AL4284" s="101">
        <v>43</v>
      </c>
      <c r="AM4284" s="101">
        <v>16</v>
      </c>
      <c r="AN4284" s="1117">
        <v>3.6</v>
      </c>
      <c r="AO4284" s="101">
        <v>25</v>
      </c>
      <c r="AP4284" s="101">
        <v>37</v>
      </c>
      <c r="AQ4284" s="101">
        <v>50.4</v>
      </c>
      <c r="AR4284" s="101">
        <f t="shared" si="627"/>
        <v>43.267666666666663</v>
      </c>
      <c r="AS4284" s="101">
        <f t="shared" si="628"/>
        <v>25.630666666666666</v>
      </c>
      <c r="AT4284" s="190" t="s">
        <v>34</v>
      </c>
      <c r="BF4284" s="190"/>
      <c r="BH4284" s="1011"/>
      <c r="BI4284" s="1011"/>
    </row>
    <row r="4285" spans="1:61" ht="45" customHeight="1" x14ac:dyDescent="0.25">
      <c r="A4285" s="101"/>
      <c r="B4285" s="190" t="s">
        <v>516</v>
      </c>
      <c r="C4285" s="190">
        <v>12770153</v>
      </c>
      <c r="D4285" s="191">
        <v>44700</v>
      </c>
      <c r="E4285" s="191">
        <v>44700</v>
      </c>
      <c r="F4285" s="191">
        <v>45796</v>
      </c>
      <c r="G4285" s="190">
        <v>-7777</v>
      </c>
      <c r="H4285" s="190" t="s">
        <v>15767</v>
      </c>
      <c r="J4285" s="190" t="s">
        <v>12233</v>
      </c>
      <c r="K4285" s="190" t="s">
        <v>33</v>
      </c>
      <c r="L4285" s="190" t="s">
        <v>12234</v>
      </c>
      <c r="M4285" s="190" t="s">
        <v>42</v>
      </c>
      <c r="N4285" s="190" t="s">
        <v>41</v>
      </c>
      <c r="O4285" s="190"/>
      <c r="P4285" s="1074" t="s">
        <v>12235</v>
      </c>
      <c r="Q4285" s="190" t="s">
        <v>559</v>
      </c>
      <c r="R4285" s="190" t="s">
        <v>6931</v>
      </c>
      <c r="S4285" s="190" t="s">
        <v>15768</v>
      </c>
      <c r="T4285" s="1074"/>
      <c r="U4285" s="88"/>
      <c r="V4285" s="88"/>
      <c r="W4285" s="190"/>
      <c r="Y4285" s="88"/>
      <c r="Z4285" s="88"/>
      <c r="AA4285" s="88"/>
      <c r="AB4285" s="106"/>
      <c r="AC4285" s="88"/>
      <c r="AD4285" s="88"/>
      <c r="AE4285" s="88"/>
      <c r="AF4285" s="190" t="s">
        <v>15777</v>
      </c>
      <c r="AG4285" s="101"/>
      <c r="AH4285" s="101"/>
      <c r="AI4285" s="101"/>
      <c r="AJ4285" s="101" t="s">
        <v>15778</v>
      </c>
      <c r="AK4285" s="101" t="s">
        <v>15779</v>
      </c>
      <c r="AL4285" s="101">
        <v>43</v>
      </c>
      <c r="AM4285" s="101">
        <v>16</v>
      </c>
      <c r="AN4285" s="1117">
        <v>3.7</v>
      </c>
      <c r="AO4285" s="101">
        <v>25</v>
      </c>
      <c r="AP4285" s="101">
        <v>37</v>
      </c>
      <c r="AQ4285" s="101">
        <v>49.3</v>
      </c>
      <c r="AR4285" s="101">
        <f t="shared" si="627"/>
        <v>43.267694444444444</v>
      </c>
      <c r="AS4285" s="101">
        <f t="shared" si="628"/>
        <v>25.63036111111111</v>
      </c>
      <c r="AT4285" s="190" t="s">
        <v>34</v>
      </c>
      <c r="BF4285" s="190"/>
      <c r="BH4285" s="1011"/>
      <c r="BI4285" s="1011"/>
    </row>
    <row r="4286" spans="1:61" ht="45" customHeight="1" x14ac:dyDescent="0.25">
      <c r="A4286" s="101"/>
      <c r="B4286" s="190" t="s">
        <v>516</v>
      </c>
      <c r="C4286" s="190">
        <v>12770153</v>
      </c>
      <c r="D4286" s="191">
        <v>44700</v>
      </c>
      <c r="E4286" s="191">
        <v>44700</v>
      </c>
      <c r="F4286" s="191">
        <v>45796</v>
      </c>
      <c r="G4286" s="190">
        <v>-7777</v>
      </c>
      <c r="H4286" s="190" t="s">
        <v>15767</v>
      </c>
      <c r="J4286" s="190" t="s">
        <v>12233</v>
      </c>
      <c r="K4286" s="190" t="s">
        <v>33</v>
      </c>
      <c r="L4286" s="190" t="s">
        <v>12234</v>
      </c>
      <c r="M4286" s="190" t="s">
        <v>42</v>
      </c>
      <c r="N4286" s="190" t="s">
        <v>41</v>
      </c>
      <c r="O4286" s="190"/>
      <c r="P4286" s="1074" t="s">
        <v>12235</v>
      </c>
      <c r="Q4286" s="190" t="s">
        <v>559</v>
      </c>
      <c r="R4286" s="190" t="s">
        <v>6931</v>
      </c>
      <c r="S4286" s="190" t="s">
        <v>15768</v>
      </c>
      <c r="T4286" s="1074"/>
      <c r="U4286" s="88"/>
      <c r="V4286" s="88"/>
      <c r="W4286" s="190"/>
      <c r="Y4286" s="88"/>
      <c r="Z4286" s="88"/>
      <c r="AA4286" s="88"/>
      <c r="AB4286" s="106"/>
      <c r="AC4286" s="88"/>
      <c r="AD4286" s="88"/>
      <c r="AE4286" s="88"/>
      <c r="AF4286" s="190" t="s">
        <v>15780</v>
      </c>
      <c r="AG4286" s="101"/>
      <c r="AH4286" s="101"/>
      <c r="AI4286" s="101"/>
      <c r="AJ4286" s="101" t="s">
        <v>15781</v>
      </c>
      <c r="AK4286" s="101" t="s">
        <v>15782</v>
      </c>
      <c r="AL4286" s="101">
        <v>43</v>
      </c>
      <c r="AM4286" s="101">
        <v>16</v>
      </c>
      <c r="AN4286" s="1117">
        <v>3.9</v>
      </c>
      <c r="AO4286" s="101">
        <v>25</v>
      </c>
      <c r="AP4286" s="101">
        <v>37</v>
      </c>
      <c r="AQ4286" s="101">
        <v>48.1</v>
      </c>
      <c r="AR4286" s="101">
        <f t="shared" si="627"/>
        <v>43.267749999999999</v>
      </c>
      <c r="AS4286" s="101">
        <f t="shared" si="628"/>
        <v>25.630027777777777</v>
      </c>
      <c r="AT4286" s="190" t="s">
        <v>34</v>
      </c>
      <c r="BF4286" s="190"/>
      <c r="BH4286" s="1011"/>
      <c r="BI4286" s="1011"/>
    </row>
    <row r="4287" spans="1:61" ht="45" customHeight="1" x14ac:dyDescent="0.25">
      <c r="A4287" s="101"/>
      <c r="B4287" s="190" t="s">
        <v>516</v>
      </c>
      <c r="C4287" s="190">
        <v>12770153</v>
      </c>
      <c r="D4287" s="191">
        <v>44700</v>
      </c>
      <c r="E4287" s="191">
        <v>44700</v>
      </c>
      <c r="F4287" s="191">
        <v>45796</v>
      </c>
      <c r="G4287" s="190">
        <v>-7777</v>
      </c>
      <c r="H4287" s="190" t="s">
        <v>15767</v>
      </c>
      <c r="J4287" s="190" t="s">
        <v>12233</v>
      </c>
      <c r="K4287" s="190" t="s">
        <v>33</v>
      </c>
      <c r="L4287" s="190" t="s">
        <v>12234</v>
      </c>
      <c r="M4287" s="190" t="s">
        <v>42</v>
      </c>
      <c r="N4287" s="190" t="s">
        <v>41</v>
      </c>
      <c r="O4287" s="190"/>
      <c r="P4287" s="1074" t="s">
        <v>12235</v>
      </c>
      <c r="Q4287" s="190" t="s">
        <v>559</v>
      </c>
      <c r="R4287" s="190" t="s">
        <v>6931</v>
      </c>
      <c r="S4287" s="190" t="s">
        <v>15768</v>
      </c>
      <c r="T4287" s="1074"/>
      <c r="U4287" s="88"/>
      <c r="V4287" s="88"/>
      <c r="W4287" s="190"/>
      <c r="Y4287" s="88"/>
      <c r="Z4287" s="88"/>
      <c r="AA4287" s="88"/>
      <c r="AB4287" s="106"/>
      <c r="AC4287" s="88"/>
      <c r="AD4287" s="88"/>
      <c r="AE4287" s="88"/>
      <c r="AF4287" s="190" t="s">
        <v>15783</v>
      </c>
      <c r="AG4287" s="101"/>
      <c r="AH4287" s="101"/>
      <c r="AI4287" s="101"/>
      <c r="AJ4287" s="101" t="s">
        <v>15784</v>
      </c>
      <c r="AK4287" s="101" t="s">
        <v>15785</v>
      </c>
      <c r="AL4287" s="101">
        <v>43</v>
      </c>
      <c r="AM4287" s="101">
        <v>16</v>
      </c>
      <c r="AN4287" s="1117">
        <v>4.2</v>
      </c>
      <c r="AO4287" s="101">
        <v>25</v>
      </c>
      <c r="AP4287" s="101">
        <v>37</v>
      </c>
      <c r="AQ4287" s="101">
        <v>47.2</v>
      </c>
      <c r="AR4287" s="101">
        <f t="shared" si="627"/>
        <v>43.267833333333336</v>
      </c>
      <c r="AS4287" s="101">
        <f t="shared" si="628"/>
        <v>25.629777777777779</v>
      </c>
      <c r="AT4287" s="190" t="s">
        <v>34</v>
      </c>
      <c r="BF4287" s="190"/>
      <c r="BH4287" s="1011"/>
      <c r="BI4287" s="1011"/>
    </row>
    <row r="4288" spans="1:61" ht="45" customHeight="1" x14ac:dyDescent="0.25">
      <c r="A4288" s="101"/>
      <c r="B4288" s="190" t="s">
        <v>516</v>
      </c>
      <c r="C4288" s="190">
        <v>12770153</v>
      </c>
      <c r="D4288" s="191">
        <v>44700</v>
      </c>
      <c r="E4288" s="191">
        <v>44700</v>
      </c>
      <c r="F4288" s="191">
        <v>45796</v>
      </c>
      <c r="G4288" s="190">
        <v>-7777</v>
      </c>
      <c r="H4288" s="190" t="s">
        <v>15767</v>
      </c>
      <c r="J4288" s="190" t="s">
        <v>12233</v>
      </c>
      <c r="K4288" s="190" t="s">
        <v>33</v>
      </c>
      <c r="L4288" s="190" t="s">
        <v>12234</v>
      </c>
      <c r="M4288" s="190" t="s">
        <v>42</v>
      </c>
      <c r="N4288" s="190" t="s">
        <v>41</v>
      </c>
      <c r="O4288" s="190"/>
      <c r="P4288" s="1074" t="s">
        <v>12235</v>
      </c>
      <c r="Q4288" s="190" t="s">
        <v>559</v>
      </c>
      <c r="R4288" s="190" t="s">
        <v>6931</v>
      </c>
      <c r="S4288" s="190" t="s">
        <v>15768</v>
      </c>
      <c r="T4288" s="1074"/>
      <c r="U4288" s="88"/>
      <c r="V4288" s="88"/>
      <c r="W4288" s="190"/>
      <c r="Y4288" s="88"/>
      <c r="Z4288" s="88"/>
      <c r="AA4288" s="88"/>
      <c r="AB4288" s="106"/>
      <c r="AC4288" s="88"/>
      <c r="AD4288" s="88"/>
      <c r="AE4288" s="88"/>
      <c r="AF4288" s="190" t="s">
        <v>15786</v>
      </c>
      <c r="AG4288" s="101"/>
      <c r="AH4288" s="101"/>
      <c r="AI4288" s="101"/>
      <c r="AJ4288" s="101" t="s">
        <v>15787</v>
      </c>
      <c r="AK4288" s="101" t="s">
        <v>15788</v>
      </c>
      <c r="AL4288" s="101">
        <v>43</v>
      </c>
      <c r="AM4288" s="101">
        <v>16</v>
      </c>
      <c r="AN4288" s="1117">
        <v>4.5999999999999996</v>
      </c>
      <c r="AO4288" s="101">
        <v>25</v>
      </c>
      <c r="AP4288" s="101">
        <v>37</v>
      </c>
      <c r="AQ4288" s="101">
        <v>46.3</v>
      </c>
      <c r="AR4288" s="101">
        <f t="shared" si="627"/>
        <v>43.267944444444446</v>
      </c>
      <c r="AS4288" s="101">
        <f t="shared" si="628"/>
        <v>25.629527777777778</v>
      </c>
      <c r="AT4288" s="190" t="s">
        <v>34</v>
      </c>
      <c r="BF4288" s="190"/>
      <c r="BH4288" s="1011"/>
      <c r="BI4288" s="1011"/>
    </row>
    <row r="4289" spans="1:61" ht="45" customHeight="1" x14ac:dyDescent="0.25">
      <c r="A4289" s="101"/>
      <c r="B4289" s="190" t="s">
        <v>516</v>
      </c>
      <c r="C4289" s="190">
        <v>12770153</v>
      </c>
      <c r="D4289" s="191">
        <v>44700</v>
      </c>
      <c r="E4289" s="191">
        <v>44700</v>
      </c>
      <c r="F4289" s="191">
        <v>45796</v>
      </c>
      <c r="G4289" s="190">
        <v>-7777</v>
      </c>
      <c r="H4289" s="190" t="s">
        <v>15767</v>
      </c>
      <c r="J4289" s="190" t="s">
        <v>12233</v>
      </c>
      <c r="K4289" s="190" t="s">
        <v>33</v>
      </c>
      <c r="L4289" s="190" t="s">
        <v>12234</v>
      </c>
      <c r="M4289" s="190" t="s">
        <v>42</v>
      </c>
      <c r="N4289" s="190" t="s">
        <v>41</v>
      </c>
      <c r="O4289" s="190"/>
      <c r="P4289" s="1074" t="s">
        <v>12235</v>
      </c>
      <c r="Q4289" s="190" t="s">
        <v>559</v>
      </c>
      <c r="R4289" s="190" t="s">
        <v>6931</v>
      </c>
      <c r="S4289" s="190" t="s">
        <v>15768</v>
      </c>
      <c r="T4289" s="1074"/>
      <c r="U4289" s="88"/>
      <c r="V4289" s="88"/>
      <c r="W4289" s="190"/>
      <c r="Y4289" s="88"/>
      <c r="Z4289" s="88"/>
      <c r="AA4289" s="88"/>
      <c r="AB4289" s="106"/>
      <c r="AC4289" s="88"/>
      <c r="AD4289" s="88"/>
      <c r="AE4289" s="88"/>
      <c r="AF4289" s="190" t="s">
        <v>15789</v>
      </c>
      <c r="AG4289" s="101"/>
      <c r="AH4289" s="101"/>
      <c r="AI4289" s="101"/>
      <c r="AJ4289" s="101" t="s">
        <v>15790</v>
      </c>
      <c r="AK4289" s="101" t="s">
        <v>15791</v>
      </c>
      <c r="AL4289" s="101">
        <v>43</v>
      </c>
      <c r="AM4289" s="101">
        <v>16</v>
      </c>
      <c r="AN4289" s="1117">
        <v>5.6</v>
      </c>
      <c r="AO4289" s="101">
        <v>25</v>
      </c>
      <c r="AP4289" s="101">
        <v>37</v>
      </c>
      <c r="AQ4289" s="101">
        <v>39.9</v>
      </c>
      <c r="AR4289" s="101">
        <f t="shared" si="627"/>
        <v>43.268222222222221</v>
      </c>
      <c r="AS4289" s="101">
        <f t="shared" si="628"/>
        <v>25.627749999999999</v>
      </c>
      <c r="AT4289" s="190" t="s">
        <v>34</v>
      </c>
      <c r="BF4289" s="190"/>
      <c r="BH4289" s="1011"/>
      <c r="BI4289" s="1011"/>
    </row>
    <row r="4290" spans="1:61" ht="45" customHeight="1" x14ac:dyDescent="0.25">
      <c r="A4290" s="101"/>
      <c r="B4290" s="190" t="s">
        <v>516</v>
      </c>
      <c r="C4290" s="190">
        <v>12770153</v>
      </c>
      <c r="D4290" s="191">
        <v>44700</v>
      </c>
      <c r="E4290" s="191">
        <v>44700</v>
      </c>
      <c r="F4290" s="191">
        <v>45796</v>
      </c>
      <c r="G4290" s="190">
        <v>-7777</v>
      </c>
      <c r="H4290" s="190" t="s">
        <v>15767</v>
      </c>
      <c r="J4290" s="190" t="s">
        <v>12233</v>
      </c>
      <c r="K4290" s="190" t="s">
        <v>33</v>
      </c>
      <c r="L4290" s="190" t="s">
        <v>12234</v>
      </c>
      <c r="M4290" s="190" t="s">
        <v>42</v>
      </c>
      <c r="N4290" s="190" t="s">
        <v>41</v>
      </c>
      <c r="O4290" s="190"/>
      <c r="P4290" s="1074" t="s">
        <v>12235</v>
      </c>
      <c r="Q4290" s="190" t="s">
        <v>559</v>
      </c>
      <c r="R4290" s="190" t="s">
        <v>6931</v>
      </c>
      <c r="S4290" s="190" t="s">
        <v>15768</v>
      </c>
      <c r="T4290" s="1074"/>
      <c r="U4290" s="88"/>
      <c r="V4290" s="88"/>
      <c r="W4290" s="190"/>
      <c r="Y4290" s="88"/>
      <c r="Z4290" s="88"/>
      <c r="AA4290" s="88"/>
      <c r="AB4290" s="106"/>
      <c r="AC4290" s="88"/>
      <c r="AD4290" s="88"/>
      <c r="AE4290" s="88"/>
      <c r="AF4290" s="190" t="s">
        <v>15792</v>
      </c>
      <c r="AG4290" s="101"/>
      <c r="AH4290" s="101"/>
      <c r="AI4290" s="101"/>
      <c r="AJ4290" s="101" t="s">
        <v>15793</v>
      </c>
      <c r="AK4290" s="101" t="s">
        <v>15794</v>
      </c>
      <c r="AL4290" s="101">
        <v>43</v>
      </c>
      <c r="AM4290" s="101">
        <v>16</v>
      </c>
      <c r="AN4290" s="1117">
        <v>4.4000000000000004</v>
      </c>
      <c r="AO4290" s="101">
        <v>25</v>
      </c>
      <c r="AP4290" s="101">
        <v>37</v>
      </c>
      <c r="AQ4290" s="101">
        <v>38.25</v>
      </c>
      <c r="AR4290" s="101">
        <f t="shared" si="627"/>
        <v>43.267888888888891</v>
      </c>
      <c r="AS4290" s="101">
        <f t="shared" si="628"/>
        <v>25.627291666666668</v>
      </c>
      <c r="AT4290" s="190" t="s">
        <v>34</v>
      </c>
      <c r="BF4290" s="190"/>
      <c r="BH4290" s="1011"/>
      <c r="BI4290" s="1011"/>
    </row>
    <row r="4291" spans="1:61" ht="38.25" customHeight="1" thickBot="1" x14ac:dyDescent="0.3">
      <c r="A4291" s="1004"/>
      <c r="B4291" s="213" t="s">
        <v>516</v>
      </c>
      <c r="C4291" s="213">
        <v>12770153</v>
      </c>
      <c r="D4291" s="215">
        <v>44700</v>
      </c>
      <c r="E4291" s="215">
        <v>44700</v>
      </c>
      <c r="F4291" s="215">
        <v>45796</v>
      </c>
      <c r="G4291" s="213">
        <v>-7777</v>
      </c>
      <c r="H4291" s="213" t="s">
        <v>15767</v>
      </c>
      <c r="I4291" s="485"/>
      <c r="J4291" s="213" t="s">
        <v>12233</v>
      </c>
      <c r="K4291" s="213" t="s">
        <v>33</v>
      </c>
      <c r="L4291" s="213" t="s">
        <v>12234</v>
      </c>
      <c r="M4291" s="213" t="s">
        <v>42</v>
      </c>
      <c r="N4291" s="213" t="s">
        <v>41</v>
      </c>
      <c r="O4291" s="213"/>
      <c r="P4291" s="1075" t="s">
        <v>12235</v>
      </c>
      <c r="Q4291" s="213" t="s">
        <v>559</v>
      </c>
      <c r="R4291" s="213" t="s">
        <v>6931</v>
      </c>
      <c r="S4291" s="213" t="s">
        <v>15768</v>
      </c>
      <c r="T4291" s="485"/>
      <c r="U4291" s="485"/>
      <c r="V4291" s="485"/>
      <c r="W4291" s="485"/>
      <c r="X4291" s="485"/>
      <c r="Y4291" s="485"/>
      <c r="Z4291" s="485"/>
      <c r="AA4291" s="485"/>
      <c r="AB4291" s="485"/>
      <c r="AC4291" s="485"/>
      <c r="AD4291" s="485"/>
      <c r="AE4291" s="485"/>
      <c r="AF4291" s="213" t="s">
        <v>15795</v>
      </c>
      <c r="AG4291" s="485"/>
      <c r="AH4291" s="485"/>
      <c r="AI4291" s="216"/>
      <c r="AJ4291" s="216" t="s">
        <v>15796</v>
      </c>
      <c r="AK4291" s="216" t="s">
        <v>15797</v>
      </c>
      <c r="AL4291" s="216">
        <v>43</v>
      </c>
      <c r="AM4291" s="216">
        <v>16</v>
      </c>
      <c r="AN4291" s="1122">
        <v>3.98</v>
      </c>
      <c r="AO4291" s="216">
        <v>25</v>
      </c>
      <c r="AP4291" s="216">
        <v>37</v>
      </c>
      <c r="AQ4291" s="216">
        <v>37.619999999999997</v>
      </c>
      <c r="AR4291" s="216">
        <f t="shared" si="627"/>
        <v>43.26777222222222</v>
      </c>
      <c r="AS4291" s="216">
        <f t="shared" si="628"/>
        <v>25.627116666666666</v>
      </c>
      <c r="AT4291" s="213" t="s">
        <v>34</v>
      </c>
      <c r="AU4291" s="485"/>
      <c r="AV4291" s="1270"/>
      <c r="AW4291" s="1077"/>
      <c r="AX4291" s="1270"/>
      <c r="AY4291" s="1077"/>
      <c r="AZ4291" s="1270"/>
      <c r="BA4291" s="1077"/>
      <c r="BB4291" s="1270"/>
      <c r="BC4291" s="1077"/>
      <c r="BD4291" s="1270"/>
      <c r="BE4291" s="1077"/>
      <c r="BF4291" s="485"/>
    </row>
    <row r="4292" spans="1:61" ht="45" customHeight="1" thickBot="1" x14ac:dyDescent="0.3">
      <c r="A4292" s="246">
        <v>1471</v>
      </c>
      <c r="B4292" s="229" t="s">
        <v>2669</v>
      </c>
      <c r="C4292" s="229">
        <v>12170859</v>
      </c>
      <c r="D4292" s="248">
        <v>44714</v>
      </c>
      <c r="E4292" s="248">
        <v>44714</v>
      </c>
      <c r="F4292" s="248">
        <v>45810</v>
      </c>
      <c r="G4292" s="229">
        <v>-7777</v>
      </c>
      <c r="H4292" s="229" t="s">
        <v>582</v>
      </c>
      <c r="I4292" s="1009"/>
      <c r="J4292" s="229" t="s">
        <v>12134</v>
      </c>
      <c r="K4292" s="229" t="s">
        <v>33</v>
      </c>
      <c r="L4292" s="229" t="s">
        <v>41</v>
      </c>
      <c r="M4292" s="229" t="s">
        <v>41</v>
      </c>
      <c r="N4292" s="229" t="s">
        <v>41</v>
      </c>
      <c r="O4292" s="229"/>
      <c r="P4292" s="1083" t="s">
        <v>13761</v>
      </c>
      <c r="Q4292" s="229" t="s">
        <v>559</v>
      </c>
      <c r="R4292" s="229" t="s">
        <v>6931</v>
      </c>
      <c r="S4292" s="229" t="s">
        <v>15819</v>
      </c>
      <c r="T4292" s="1083"/>
      <c r="U4292" s="1013"/>
      <c r="V4292" s="1013"/>
      <c r="W4292" s="229"/>
      <c r="X4292" s="1009"/>
      <c r="Y4292" s="1013"/>
      <c r="Z4292" s="1013"/>
      <c r="AA4292" s="1013"/>
      <c r="AB4292" s="1059"/>
      <c r="AC4292" s="1013"/>
      <c r="AD4292" s="1013"/>
      <c r="AE4292" s="1013"/>
      <c r="AF4292" s="229" t="s">
        <v>15820</v>
      </c>
      <c r="AG4292" s="246"/>
      <c r="AH4292" s="246"/>
      <c r="AI4292" s="246">
        <v>144</v>
      </c>
      <c r="AJ4292" s="246" t="s">
        <v>15821</v>
      </c>
      <c r="AK4292" s="246" t="s">
        <v>15822</v>
      </c>
      <c r="AL4292" s="246">
        <v>43</v>
      </c>
      <c r="AM4292" s="246">
        <v>4</v>
      </c>
      <c r="AN4292" s="1209">
        <v>53.7</v>
      </c>
      <c r="AO4292" s="246">
        <v>25</v>
      </c>
      <c r="AP4292" s="246">
        <v>39</v>
      </c>
      <c r="AQ4292" s="246">
        <v>0.12</v>
      </c>
      <c r="AR4292" s="246">
        <f t="shared" si="627"/>
        <v>43.081583333333334</v>
      </c>
      <c r="AS4292" s="246">
        <f t="shared" si="628"/>
        <v>25.650033333333333</v>
      </c>
      <c r="AT4292" s="229" t="s">
        <v>34</v>
      </c>
      <c r="AU4292" s="1009"/>
      <c r="AV4292" s="1272"/>
      <c r="AW4292" s="1082"/>
      <c r="AX4292" s="1272"/>
      <c r="AY4292" s="1082"/>
      <c r="AZ4292" s="1272"/>
      <c r="BA4292" s="1082"/>
      <c r="BB4292" s="1272"/>
      <c r="BC4292" s="1082"/>
      <c r="BD4292" s="1272"/>
      <c r="BE4292" s="1082"/>
      <c r="BF4292" s="229"/>
      <c r="BH4292" s="1011"/>
      <c r="BI4292" s="1011"/>
    </row>
    <row r="4293" spans="1:61" ht="45" customHeight="1" thickBot="1" x14ac:dyDescent="0.3">
      <c r="A4293" s="246">
        <v>1472</v>
      </c>
      <c r="B4293" s="229" t="s">
        <v>2669</v>
      </c>
      <c r="C4293" s="229">
        <v>12170860</v>
      </c>
      <c r="D4293" s="248">
        <v>44715</v>
      </c>
      <c r="E4293" s="248">
        <v>44715</v>
      </c>
      <c r="F4293" s="248">
        <v>45811</v>
      </c>
      <c r="G4293" s="229">
        <v>-7777</v>
      </c>
      <c r="H4293" s="229" t="s">
        <v>582</v>
      </c>
      <c r="I4293" s="1009"/>
      <c r="J4293" s="229" t="s">
        <v>12134</v>
      </c>
      <c r="K4293" s="229" t="s">
        <v>33</v>
      </c>
      <c r="L4293" s="229" t="s">
        <v>41</v>
      </c>
      <c r="M4293" s="229" t="s">
        <v>41</v>
      </c>
      <c r="N4293" s="229" t="s">
        <v>41</v>
      </c>
      <c r="O4293" s="229"/>
      <c r="P4293" s="1083" t="s">
        <v>13761</v>
      </c>
      <c r="Q4293" s="229" t="s">
        <v>559</v>
      </c>
      <c r="R4293" s="229" t="s">
        <v>6931</v>
      </c>
      <c r="S4293" s="229" t="s">
        <v>15823</v>
      </c>
      <c r="T4293" s="1083"/>
      <c r="U4293" s="1013"/>
      <c r="V4293" s="1013"/>
      <c r="W4293" s="229"/>
      <c r="X4293" s="1009"/>
      <c r="Y4293" s="1013"/>
      <c r="Z4293" s="1013"/>
      <c r="AA4293" s="1013"/>
      <c r="AB4293" s="1059"/>
      <c r="AC4293" s="1013"/>
      <c r="AD4293" s="1013"/>
      <c r="AE4293" s="1013"/>
      <c r="AF4293" s="229" t="s">
        <v>15820</v>
      </c>
      <c r="AG4293" s="246"/>
      <c r="AH4293" s="246"/>
      <c r="AI4293" s="246">
        <v>134</v>
      </c>
      <c r="AJ4293" s="246" t="s">
        <v>15824</v>
      </c>
      <c r="AK4293" s="246" t="s">
        <v>15825</v>
      </c>
      <c r="AL4293" s="246">
        <v>43</v>
      </c>
      <c r="AM4293" s="246">
        <v>5</v>
      </c>
      <c r="AN4293" s="1209">
        <v>15.94</v>
      </c>
      <c r="AO4293" s="246">
        <v>25</v>
      </c>
      <c r="AP4293" s="246">
        <v>39</v>
      </c>
      <c r="AQ4293" s="246">
        <v>11.57</v>
      </c>
      <c r="AR4293" s="246">
        <f t="shared" si="627"/>
        <v>43.087761111111114</v>
      </c>
      <c r="AS4293" s="246">
        <f t="shared" si="628"/>
        <v>25.653213888888889</v>
      </c>
      <c r="AT4293" s="229" t="s">
        <v>34</v>
      </c>
      <c r="AU4293" s="1009"/>
      <c r="AV4293" s="1272"/>
      <c r="AW4293" s="1082"/>
      <c r="AX4293" s="1272"/>
      <c r="AY4293" s="1082"/>
      <c r="AZ4293" s="1272"/>
      <c r="BA4293" s="1082"/>
      <c r="BB4293" s="1272"/>
      <c r="BC4293" s="1082"/>
      <c r="BD4293" s="1272"/>
      <c r="BE4293" s="1082"/>
      <c r="BF4293" s="229"/>
      <c r="BH4293" s="1011"/>
      <c r="BI4293" s="1011"/>
    </row>
    <row r="4294" spans="1:61" ht="45" customHeight="1" x14ac:dyDescent="0.25">
      <c r="A4294" s="208">
        <v>1473</v>
      </c>
      <c r="B4294" s="190" t="s">
        <v>10256</v>
      </c>
      <c r="C4294" s="205">
        <v>12170861</v>
      </c>
      <c r="D4294" s="207">
        <v>44741</v>
      </c>
      <c r="E4294" s="207">
        <v>44741</v>
      </c>
      <c r="F4294" s="207">
        <v>45837</v>
      </c>
      <c r="G4294" s="205">
        <v>-7777</v>
      </c>
      <c r="H4294" s="205" t="s">
        <v>15843</v>
      </c>
      <c r="I4294" s="133"/>
      <c r="J4294" s="205" t="s">
        <v>1476</v>
      </c>
      <c r="K4294" s="205" t="s">
        <v>50</v>
      </c>
      <c r="L4294" s="205" t="s">
        <v>254</v>
      </c>
      <c r="M4294" s="205" t="s">
        <v>252</v>
      </c>
      <c r="N4294" s="205" t="s">
        <v>48</v>
      </c>
      <c r="O4294" s="205" t="s">
        <v>15858</v>
      </c>
      <c r="P4294" s="1076" t="s">
        <v>15844</v>
      </c>
      <c r="Q4294" s="205" t="s">
        <v>559</v>
      </c>
      <c r="R4294" s="205" t="s">
        <v>6931</v>
      </c>
      <c r="S4294" s="205" t="s">
        <v>15845</v>
      </c>
      <c r="T4294" s="1076"/>
      <c r="U4294" s="1031"/>
      <c r="V4294" s="1031"/>
      <c r="W4294" s="205"/>
      <c r="X4294" s="133"/>
      <c r="Y4294" s="1031"/>
      <c r="Z4294" s="1031"/>
      <c r="AA4294" s="1031"/>
      <c r="AB4294" s="1084"/>
      <c r="AC4294" s="1031"/>
      <c r="AD4294" s="1031"/>
      <c r="AE4294" s="1031"/>
      <c r="AF4294" s="205" t="s">
        <v>15861</v>
      </c>
      <c r="AG4294" s="208"/>
      <c r="AH4294" s="208"/>
      <c r="AI4294" s="208">
        <v>791.33900000000006</v>
      </c>
      <c r="AJ4294" s="208" t="s">
        <v>15846</v>
      </c>
      <c r="AK4294" s="208" t="s">
        <v>15847</v>
      </c>
      <c r="AL4294" s="208">
        <v>42</v>
      </c>
      <c r="AM4294" s="208">
        <v>47</v>
      </c>
      <c r="AN4294" s="1202">
        <v>15.51</v>
      </c>
      <c r="AO4294" s="208">
        <v>22</v>
      </c>
      <c r="AP4294" s="208">
        <v>56</v>
      </c>
      <c r="AQ4294" s="208">
        <v>33.4</v>
      </c>
      <c r="AR4294" s="208">
        <f t="shared" si="627"/>
        <v>42.787641666666666</v>
      </c>
      <c r="AS4294" s="208">
        <f t="shared" si="628"/>
        <v>22.942611111111113</v>
      </c>
      <c r="AT4294" s="205" t="s">
        <v>34</v>
      </c>
      <c r="AU4294" s="133"/>
      <c r="AV4294" s="1271"/>
      <c r="AW4294" s="1328"/>
      <c r="AX4294" s="1271"/>
      <c r="AY4294" s="1328"/>
      <c r="AZ4294" s="1271"/>
      <c r="BA4294" s="1328"/>
      <c r="BB4294" s="1271"/>
      <c r="BC4294" s="1328"/>
      <c r="BD4294" s="1271"/>
      <c r="BE4294" s="1328"/>
      <c r="BF4294" s="205"/>
      <c r="BH4294" s="1011"/>
      <c r="BI4294" s="1011"/>
    </row>
    <row r="4295" spans="1:61" ht="45" customHeight="1" x14ac:dyDescent="0.25">
      <c r="A4295" s="101"/>
      <c r="B4295" s="190" t="s">
        <v>10256</v>
      </c>
      <c r="C4295" s="190">
        <v>12170861</v>
      </c>
      <c r="D4295" s="191">
        <v>44741</v>
      </c>
      <c r="E4295" s="191">
        <v>44741</v>
      </c>
      <c r="F4295" s="191">
        <v>45837</v>
      </c>
      <c r="G4295" s="190">
        <v>-7777</v>
      </c>
      <c r="H4295" s="190" t="s">
        <v>15843</v>
      </c>
      <c r="J4295" s="190" t="s">
        <v>1476</v>
      </c>
      <c r="K4295" s="190" t="s">
        <v>50</v>
      </c>
      <c r="L4295" s="190" t="s">
        <v>254</v>
      </c>
      <c r="M4295" s="190" t="s">
        <v>252</v>
      </c>
      <c r="N4295" s="190" t="s">
        <v>48</v>
      </c>
      <c r="O4295" s="190" t="s">
        <v>15858</v>
      </c>
      <c r="P4295" s="1074" t="s">
        <v>15844</v>
      </c>
      <c r="Q4295" s="190" t="s">
        <v>559</v>
      </c>
      <c r="R4295" s="190" t="s">
        <v>6931</v>
      </c>
      <c r="S4295" s="190" t="s">
        <v>15845</v>
      </c>
      <c r="T4295" s="1074"/>
      <c r="U4295" s="88"/>
      <c r="V4295" s="88"/>
      <c r="W4295" s="190"/>
      <c r="Y4295" s="88"/>
      <c r="Z4295" s="88"/>
      <c r="AA4295" s="88"/>
      <c r="AB4295" s="106"/>
      <c r="AC4295" s="88"/>
      <c r="AD4295" s="88"/>
      <c r="AE4295" s="88"/>
      <c r="AF4295" s="190" t="s">
        <v>15866</v>
      </c>
      <c r="AG4295" s="101"/>
      <c r="AH4295" s="101"/>
      <c r="AI4295" s="101">
        <v>791.33900000000006</v>
      </c>
      <c r="AJ4295" s="101" t="s">
        <v>15848</v>
      </c>
      <c r="AK4295" s="101" t="s">
        <v>15849</v>
      </c>
      <c r="AL4295" s="101">
        <v>42</v>
      </c>
      <c r="AM4295" s="101">
        <v>47</v>
      </c>
      <c r="AN4295" s="1117">
        <v>15.55</v>
      </c>
      <c r="AO4295" s="101">
        <v>22</v>
      </c>
      <c r="AP4295" s="101">
        <v>56</v>
      </c>
      <c r="AQ4295" s="101">
        <v>33.5</v>
      </c>
      <c r="AR4295" s="101">
        <f t="shared" si="627"/>
        <v>42.787652777777772</v>
      </c>
      <c r="AS4295" s="101">
        <f t="shared" si="628"/>
        <v>22.94263888888889</v>
      </c>
      <c r="AT4295" s="190" t="s">
        <v>34</v>
      </c>
      <c r="BF4295" s="190"/>
      <c r="BH4295" s="1011"/>
      <c r="BI4295" s="1011"/>
    </row>
    <row r="4296" spans="1:61" ht="45" customHeight="1" x14ac:dyDescent="0.25">
      <c r="A4296" s="101"/>
      <c r="B4296" s="190" t="s">
        <v>10256</v>
      </c>
      <c r="C4296" s="190">
        <v>12170861</v>
      </c>
      <c r="D4296" s="191">
        <v>44741</v>
      </c>
      <c r="E4296" s="191">
        <v>44741</v>
      </c>
      <c r="F4296" s="191">
        <v>45837</v>
      </c>
      <c r="G4296" s="190">
        <v>-7777</v>
      </c>
      <c r="H4296" s="190" t="s">
        <v>15843</v>
      </c>
      <c r="J4296" s="190" t="s">
        <v>1476</v>
      </c>
      <c r="K4296" s="190" t="s">
        <v>50</v>
      </c>
      <c r="L4296" s="190" t="s">
        <v>254</v>
      </c>
      <c r="M4296" s="190" t="s">
        <v>252</v>
      </c>
      <c r="N4296" s="190" t="s">
        <v>48</v>
      </c>
      <c r="O4296" s="190" t="s">
        <v>15858</v>
      </c>
      <c r="P4296" s="1074" t="s">
        <v>15844</v>
      </c>
      <c r="Q4296" s="190" t="s">
        <v>559</v>
      </c>
      <c r="R4296" s="190" t="s">
        <v>6931</v>
      </c>
      <c r="S4296" s="190" t="s">
        <v>15845</v>
      </c>
      <c r="T4296" s="1074"/>
      <c r="U4296" s="88"/>
      <c r="V4296" s="88"/>
      <c r="W4296" s="190"/>
      <c r="Y4296" s="88"/>
      <c r="Z4296" s="88"/>
      <c r="AA4296" s="88"/>
      <c r="AB4296" s="106"/>
      <c r="AC4296" s="88"/>
      <c r="AD4296" s="88"/>
      <c r="AE4296" s="88"/>
      <c r="AF4296" s="190" t="s">
        <v>15867</v>
      </c>
      <c r="AG4296" s="101"/>
      <c r="AH4296" s="101"/>
      <c r="AI4296" s="101">
        <v>791.28899999999999</v>
      </c>
      <c r="AJ4296" s="101" t="s">
        <v>15850</v>
      </c>
      <c r="AK4296" s="101" t="s">
        <v>15851</v>
      </c>
      <c r="AL4296" s="101">
        <v>42</v>
      </c>
      <c r="AM4296" s="101">
        <v>47</v>
      </c>
      <c r="AN4296" s="1117">
        <v>15.73</v>
      </c>
      <c r="AO4296" s="101">
        <v>22</v>
      </c>
      <c r="AP4296" s="101">
        <v>56</v>
      </c>
      <c r="AQ4296" s="101">
        <v>33.909999999999997</v>
      </c>
      <c r="AR4296" s="101">
        <f t="shared" si="627"/>
        <v>42.787702777777774</v>
      </c>
      <c r="AS4296" s="101">
        <f t="shared" si="628"/>
        <v>22.942752777777777</v>
      </c>
      <c r="AT4296" s="190" t="s">
        <v>34</v>
      </c>
      <c r="BF4296" s="190"/>
      <c r="BH4296" s="1011"/>
      <c r="BI4296" s="1011"/>
    </row>
    <row r="4297" spans="1:61" ht="38.25" customHeight="1" thickBot="1" x14ac:dyDescent="0.3">
      <c r="A4297" s="1004"/>
      <c r="B4297" s="213" t="s">
        <v>10256</v>
      </c>
      <c r="C4297" s="213">
        <v>12170861</v>
      </c>
      <c r="D4297" s="215">
        <v>44741</v>
      </c>
      <c r="E4297" s="215">
        <v>44741</v>
      </c>
      <c r="F4297" s="215">
        <v>45837</v>
      </c>
      <c r="G4297" s="213">
        <v>-7777</v>
      </c>
      <c r="H4297" s="213" t="s">
        <v>15843</v>
      </c>
      <c r="I4297" s="485"/>
      <c r="J4297" s="213" t="s">
        <v>1476</v>
      </c>
      <c r="K4297" s="213" t="s">
        <v>50</v>
      </c>
      <c r="L4297" s="213" t="s">
        <v>254</v>
      </c>
      <c r="M4297" s="213" t="s">
        <v>252</v>
      </c>
      <c r="N4297" s="213" t="s">
        <v>48</v>
      </c>
      <c r="O4297" s="213" t="s">
        <v>15858</v>
      </c>
      <c r="P4297" s="1075" t="s">
        <v>15844</v>
      </c>
      <c r="Q4297" s="213" t="s">
        <v>559</v>
      </c>
      <c r="R4297" s="213" t="s">
        <v>6931</v>
      </c>
      <c r="S4297" s="213" t="s">
        <v>15845</v>
      </c>
      <c r="T4297" s="485"/>
      <c r="U4297" s="485"/>
      <c r="V4297" s="485"/>
      <c r="W4297" s="485"/>
      <c r="X4297" s="485"/>
      <c r="Y4297" s="485"/>
      <c r="Z4297" s="485"/>
      <c r="AA4297" s="485"/>
      <c r="AB4297" s="485"/>
      <c r="AC4297" s="485"/>
      <c r="AD4297" s="485"/>
      <c r="AE4297" s="485"/>
      <c r="AF4297" s="213" t="s">
        <v>15862</v>
      </c>
      <c r="AG4297" s="485"/>
      <c r="AH4297" s="485"/>
      <c r="AI4297" s="216">
        <v>791.28899999999999</v>
      </c>
      <c r="AJ4297" s="216" t="s">
        <v>15852</v>
      </c>
      <c r="AK4297" s="216" t="s">
        <v>15853</v>
      </c>
      <c r="AL4297" s="216">
        <v>42</v>
      </c>
      <c r="AM4297" s="216">
        <v>47</v>
      </c>
      <c r="AN4297" s="1122">
        <v>15.78</v>
      </c>
      <c r="AO4297" s="216">
        <v>22</v>
      </c>
      <c r="AP4297" s="216">
        <v>56</v>
      </c>
      <c r="AQ4297" s="216">
        <v>34</v>
      </c>
      <c r="AR4297" s="216">
        <f t="shared" si="627"/>
        <v>42.787716666666668</v>
      </c>
      <c r="AS4297" s="216">
        <f t="shared" si="628"/>
        <v>22.942777777777778</v>
      </c>
      <c r="AT4297" s="213" t="s">
        <v>34</v>
      </c>
      <c r="AU4297" s="485"/>
      <c r="AV4297" s="1270"/>
      <c r="AW4297" s="1077"/>
      <c r="AX4297" s="1270"/>
      <c r="AY4297" s="1077"/>
      <c r="AZ4297" s="1270"/>
      <c r="BA4297" s="1077"/>
      <c r="BB4297" s="1270"/>
      <c r="BC4297" s="1077"/>
      <c r="BD4297" s="1270"/>
      <c r="BE4297" s="1077"/>
      <c r="BF4297" s="485"/>
    </row>
    <row r="4298" spans="1:61" ht="45" customHeight="1" x14ac:dyDescent="0.25">
      <c r="A4298" s="208">
        <v>1474</v>
      </c>
      <c r="B4298" s="190" t="s">
        <v>10256</v>
      </c>
      <c r="C4298" s="205">
        <v>12170862</v>
      </c>
      <c r="D4298" s="207">
        <v>44741</v>
      </c>
      <c r="E4298" s="207">
        <v>44741</v>
      </c>
      <c r="F4298" s="207">
        <v>45837</v>
      </c>
      <c r="G4298" s="205">
        <v>-7777</v>
      </c>
      <c r="H4298" s="205" t="s">
        <v>15854</v>
      </c>
      <c r="I4298" s="133"/>
      <c r="J4298" s="205" t="s">
        <v>1476</v>
      </c>
      <c r="K4298" s="205" t="s">
        <v>50</v>
      </c>
      <c r="L4298" s="205" t="s">
        <v>15855</v>
      </c>
      <c r="M4298" s="205" t="s">
        <v>252</v>
      </c>
      <c r="N4298" s="205" t="s">
        <v>48</v>
      </c>
      <c r="O4298" s="190" t="s">
        <v>15857</v>
      </c>
      <c r="P4298" s="1076" t="s">
        <v>15856</v>
      </c>
      <c r="Q4298" s="205" t="s">
        <v>559</v>
      </c>
      <c r="R4298" s="205" t="s">
        <v>6931</v>
      </c>
      <c r="S4298" s="205" t="s">
        <v>15859</v>
      </c>
      <c r="T4298" s="1076"/>
      <c r="U4298" s="1031"/>
      <c r="V4298" s="1031"/>
      <c r="W4298" s="205"/>
      <c r="X4298" s="133"/>
      <c r="Y4298" s="1031"/>
      <c r="Z4298" s="1031"/>
      <c r="AA4298" s="1031"/>
      <c r="AB4298" s="1084"/>
      <c r="AC4298" s="1031"/>
      <c r="AD4298" s="1031"/>
      <c r="AE4298" s="1031"/>
      <c r="AF4298" s="205" t="s">
        <v>15860</v>
      </c>
      <c r="AG4298" s="208"/>
      <c r="AH4298" s="208"/>
      <c r="AI4298" s="208">
        <v>764.56299999999999</v>
      </c>
      <c r="AJ4298" s="208" t="s">
        <v>15863</v>
      </c>
      <c r="AK4298" s="208" t="s">
        <v>15864</v>
      </c>
      <c r="AL4298" s="208">
        <v>42</v>
      </c>
      <c r="AM4298" s="208">
        <v>47</v>
      </c>
      <c r="AN4298" s="1202">
        <v>36.51</v>
      </c>
      <c r="AO4298" s="208">
        <v>22</v>
      </c>
      <c r="AP4298" s="208">
        <v>58</v>
      </c>
      <c r="AQ4298" s="208">
        <v>42.41</v>
      </c>
      <c r="AR4298" s="208">
        <f t="shared" si="627"/>
        <v>42.793475000000001</v>
      </c>
      <c r="AS4298" s="208">
        <f t="shared" si="628"/>
        <v>22.978447222222222</v>
      </c>
      <c r="AT4298" s="205" t="s">
        <v>34</v>
      </c>
      <c r="AU4298" s="133"/>
      <c r="AV4298" s="1271"/>
      <c r="AW4298" s="1328"/>
      <c r="AX4298" s="1271"/>
      <c r="AY4298" s="1328"/>
      <c r="AZ4298" s="1271"/>
      <c r="BA4298" s="1328"/>
      <c r="BB4298" s="1271"/>
      <c r="BC4298" s="1328"/>
      <c r="BD4298" s="1271"/>
      <c r="BE4298" s="1328"/>
      <c r="BF4298" s="205"/>
      <c r="BH4298" s="1011"/>
      <c r="BI4298" s="1011"/>
    </row>
    <row r="4299" spans="1:61" ht="38.25" customHeight="1" thickBot="1" x14ac:dyDescent="0.3">
      <c r="A4299" s="1004"/>
      <c r="B4299" s="213" t="s">
        <v>10256</v>
      </c>
      <c r="C4299" s="213">
        <v>12170862</v>
      </c>
      <c r="D4299" s="215">
        <v>44741</v>
      </c>
      <c r="E4299" s="215">
        <v>44741</v>
      </c>
      <c r="F4299" s="215">
        <v>45837</v>
      </c>
      <c r="G4299" s="213">
        <v>-7777</v>
      </c>
      <c r="H4299" s="213" t="s">
        <v>15854</v>
      </c>
      <c r="I4299" s="485"/>
      <c r="J4299" s="213" t="s">
        <v>1476</v>
      </c>
      <c r="K4299" s="213" t="s">
        <v>50</v>
      </c>
      <c r="L4299" s="213" t="s">
        <v>15855</v>
      </c>
      <c r="M4299" s="213" t="s">
        <v>252</v>
      </c>
      <c r="N4299" s="213" t="s">
        <v>48</v>
      </c>
      <c r="O4299" s="213" t="s">
        <v>15857</v>
      </c>
      <c r="P4299" s="1075" t="s">
        <v>15856</v>
      </c>
      <c r="Q4299" s="213" t="s">
        <v>559</v>
      </c>
      <c r="R4299" s="213" t="s">
        <v>6931</v>
      </c>
      <c r="S4299" s="213" t="s">
        <v>15859</v>
      </c>
      <c r="T4299" s="485"/>
      <c r="U4299" s="485"/>
      <c r="V4299" s="485"/>
      <c r="W4299" s="485"/>
      <c r="X4299" s="485"/>
      <c r="Y4299" s="485"/>
      <c r="Z4299" s="485"/>
      <c r="AA4299" s="485"/>
      <c r="AB4299" s="485"/>
      <c r="AC4299" s="485"/>
      <c r="AD4299" s="485"/>
      <c r="AE4299" s="485"/>
      <c r="AF4299" s="213" t="s">
        <v>15865</v>
      </c>
      <c r="AG4299" s="485"/>
      <c r="AH4299" s="485"/>
      <c r="AI4299" s="216">
        <v>764.51300000000003</v>
      </c>
      <c r="AJ4299" s="216" t="s">
        <v>15868</v>
      </c>
      <c r="AK4299" s="216" t="s">
        <v>15869</v>
      </c>
      <c r="AL4299" s="216">
        <v>42</v>
      </c>
      <c r="AM4299" s="216">
        <v>47</v>
      </c>
      <c r="AN4299" s="1122">
        <v>36.43</v>
      </c>
      <c r="AO4299" s="216">
        <v>22</v>
      </c>
      <c r="AP4299" s="216">
        <v>58</v>
      </c>
      <c r="AQ4299" s="216">
        <v>42.03</v>
      </c>
      <c r="AR4299" s="216">
        <f t="shared" si="627"/>
        <v>42.793452777777773</v>
      </c>
      <c r="AS4299" s="216">
        <f t="shared" si="628"/>
        <v>22.978341666666665</v>
      </c>
      <c r="AT4299" s="213" t="s">
        <v>34</v>
      </c>
      <c r="AU4299" s="485"/>
      <c r="AV4299" s="1270"/>
      <c r="AW4299" s="1077"/>
      <c r="AX4299" s="1270"/>
      <c r="AY4299" s="1077"/>
      <c r="AZ4299" s="1270"/>
      <c r="BA4299" s="1077"/>
      <c r="BB4299" s="1270"/>
      <c r="BC4299" s="1077"/>
      <c r="BD4299" s="1270"/>
      <c r="BE4299" s="1077"/>
      <c r="BF4299" s="485"/>
    </row>
    <row r="4300" spans="1:61" ht="45" customHeight="1" x14ac:dyDescent="0.25">
      <c r="A4300" s="208">
        <v>1475</v>
      </c>
      <c r="B4300" s="190" t="s">
        <v>10256</v>
      </c>
      <c r="C4300" s="205">
        <v>12170863</v>
      </c>
      <c r="D4300" s="207">
        <v>44743</v>
      </c>
      <c r="E4300" s="207">
        <v>44743</v>
      </c>
      <c r="F4300" s="207">
        <v>45839</v>
      </c>
      <c r="G4300" s="205">
        <v>-7777</v>
      </c>
      <c r="H4300" s="205" t="s">
        <v>15854</v>
      </c>
      <c r="I4300" s="133"/>
      <c r="J4300" s="205" t="s">
        <v>1476</v>
      </c>
      <c r="K4300" s="205" t="s">
        <v>50</v>
      </c>
      <c r="L4300" s="205" t="s">
        <v>15855</v>
      </c>
      <c r="M4300" s="205" t="s">
        <v>252</v>
      </c>
      <c r="N4300" s="205" t="s">
        <v>48</v>
      </c>
      <c r="O4300" s="190" t="s">
        <v>15870</v>
      </c>
      <c r="P4300" s="1076" t="s">
        <v>15856</v>
      </c>
      <c r="Q4300" s="205" t="s">
        <v>559</v>
      </c>
      <c r="R4300" s="205" t="s">
        <v>6931</v>
      </c>
      <c r="S4300" s="205" t="s">
        <v>15871</v>
      </c>
      <c r="T4300" s="1076"/>
      <c r="U4300" s="1031"/>
      <c r="V4300" s="1031"/>
      <c r="W4300" s="205"/>
      <c r="X4300" s="133"/>
      <c r="Y4300" s="1031"/>
      <c r="Z4300" s="1031"/>
      <c r="AA4300" s="1031"/>
      <c r="AB4300" s="1084"/>
      <c r="AC4300" s="1031"/>
      <c r="AD4300" s="1031"/>
      <c r="AE4300" s="1031"/>
      <c r="AF4300" s="205" t="s">
        <v>15872</v>
      </c>
      <c r="AG4300" s="208"/>
      <c r="AH4300" s="208"/>
      <c r="AI4300" s="208">
        <v>735.41600000000005</v>
      </c>
      <c r="AJ4300" s="208" t="s">
        <v>15873</v>
      </c>
      <c r="AK4300" s="208" t="s">
        <v>15874</v>
      </c>
      <c r="AL4300" s="208">
        <v>42</v>
      </c>
      <c r="AM4300" s="208">
        <v>47</v>
      </c>
      <c r="AN4300" s="1202">
        <v>50.51</v>
      </c>
      <c r="AO4300" s="208">
        <v>22</v>
      </c>
      <c r="AP4300" s="208">
        <v>59</v>
      </c>
      <c r="AQ4300" s="208">
        <v>7.52</v>
      </c>
      <c r="AR4300" s="208">
        <f t="shared" si="627"/>
        <v>42.797363888888889</v>
      </c>
      <c r="AS4300" s="208">
        <f t="shared" si="628"/>
        <v>22.985422222222223</v>
      </c>
      <c r="AT4300" s="205" t="s">
        <v>34</v>
      </c>
      <c r="AU4300" s="133"/>
      <c r="AV4300" s="1271"/>
      <c r="AW4300" s="1328"/>
      <c r="AX4300" s="1271"/>
      <c r="AY4300" s="1328"/>
      <c r="AZ4300" s="1271"/>
      <c r="BA4300" s="1328"/>
      <c r="BB4300" s="1271"/>
      <c r="BC4300" s="1328"/>
      <c r="BD4300" s="1271"/>
      <c r="BE4300" s="1328"/>
      <c r="BF4300" s="205"/>
      <c r="BH4300" s="1011"/>
      <c r="BI4300" s="1011"/>
    </row>
    <row r="4301" spans="1:61" ht="45" customHeight="1" x14ac:dyDescent="0.25">
      <c r="A4301" s="101"/>
      <c r="B4301" s="190" t="s">
        <v>10256</v>
      </c>
      <c r="C4301" s="190">
        <v>12170863</v>
      </c>
      <c r="D4301" s="191">
        <v>44743</v>
      </c>
      <c r="E4301" s="191">
        <v>44743</v>
      </c>
      <c r="F4301" s="191">
        <v>45839</v>
      </c>
      <c r="G4301" s="190">
        <v>-7777</v>
      </c>
      <c r="H4301" s="190" t="s">
        <v>15854</v>
      </c>
      <c r="J4301" s="190" t="s">
        <v>1476</v>
      </c>
      <c r="K4301" s="190" t="s">
        <v>50</v>
      </c>
      <c r="L4301" s="190" t="s">
        <v>15855</v>
      </c>
      <c r="M4301" s="190" t="s">
        <v>252</v>
      </c>
      <c r="N4301" s="190" t="s">
        <v>48</v>
      </c>
      <c r="O4301" s="190" t="s">
        <v>15870</v>
      </c>
      <c r="P4301" s="1074" t="s">
        <v>15856</v>
      </c>
      <c r="Q4301" s="190" t="s">
        <v>559</v>
      </c>
      <c r="R4301" s="190" t="s">
        <v>6931</v>
      </c>
      <c r="S4301" s="190" t="s">
        <v>15871</v>
      </c>
      <c r="T4301" s="1074"/>
      <c r="U4301" s="88"/>
      <c r="V4301" s="88"/>
      <c r="W4301" s="190"/>
      <c r="Y4301" s="88"/>
      <c r="Z4301" s="88"/>
      <c r="AA4301" s="88"/>
      <c r="AB4301" s="106"/>
      <c r="AC4301" s="88"/>
      <c r="AD4301" s="88"/>
      <c r="AE4301" s="88"/>
      <c r="AF4301" s="190" t="s">
        <v>15875</v>
      </c>
      <c r="AG4301" s="101"/>
      <c r="AH4301" s="101"/>
      <c r="AI4301" s="101">
        <v>735.41600000000005</v>
      </c>
      <c r="AJ4301" s="101" t="s">
        <v>15876</v>
      </c>
      <c r="AK4301" s="101" t="s">
        <v>15877</v>
      </c>
      <c r="AL4301" s="101">
        <v>42</v>
      </c>
      <c r="AM4301" s="101">
        <v>47</v>
      </c>
      <c r="AN4301" s="1117">
        <v>50.46</v>
      </c>
      <c r="AO4301" s="101">
        <v>22</v>
      </c>
      <c r="AP4301" s="101">
        <v>59</v>
      </c>
      <c r="AQ4301" s="101">
        <v>7.6</v>
      </c>
      <c r="AR4301" s="101">
        <f t="shared" si="627"/>
        <v>42.797350000000002</v>
      </c>
      <c r="AS4301" s="101">
        <f t="shared" si="628"/>
        <v>22.985444444444447</v>
      </c>
      <c r="AT4301" s="190" t="s">
        <v>34</v>
      </c>
      <c r="BF4301" s="190"/>
      <c r="BH4301" s="1011"/>
      <c r="BI4301" s="1011"/>
    </row>
    <row r="4302" spans="1:61" ht="38.25" customHeight="1" thickBot="1" x14ac:dyDescent="0.3">
      <c r="A4302" s="1004"/>
      <c r="B4302" s="213" t="s">
        <v>10256</v>
      </c>
      <c r="C4302" s="213">
        <v>12170863</v>
      </c>
      <c r="D4302" s="215">
        <v>44743</v>
      </c>
      <c r="E4302" s="215">
        <v>44743</v>
      </c>
      <c r="F4302" s="215">
        <v>45839</v>
      </c>
      <c r="G4302" s="213">
        <v>-7777</v>
      </c>
      <c r="H4302" s="213" t="s">
        <v>15854</v>
      </c>
      <c r="I4302" s="485"/>
      <c r="J4302" s="213" t="s">
        <v>1476</v>
      </c>
      <c r="K4302" s="213" t="s">
        <v>50</v>
      </c>
      <c r="L4302" s="213" t="s">
        <v>15855</v>
      </c>
      <c r="M4302" s="213" t="s">
        <v>252</v>
      </c>
      <c r="N4302" s="213" t="s">
        <v>48</v>
      </c>
      <c r="O4302" s="213" t="s">
        <v>15870</v>
      </c>
      <c r="P4302" s="1075" t="s">
        <v>15856</v>
      </c>
      <c r="Q4302" s="213" t="s">
        <v>559</v>
      </c>
      <c r="R4302" s="213" t="s">
        <v>6931</v>
      </c>
      <c r="S4302" s="213" t="s">
        <v>15871</v>
      </c>
      <c r="T4302" s="485"/>
      <c r="U4302" s="485"/>
      <c r="V4302" s="485"/>
      <c r="W4302" s="485"/>
      <c r="X4302" s="485"/>
      <c r="Y4302" s="485"/>
      <c r="Z4302" s="485"/>
      <c r="AA4302" s="485"/>
      <c r="AB4302" s="485"/>
      <c r="AC4302" s="485"/>
      <c r="AD4302" s="485"/>
      <c r="AE4302" s="485"/>
      <c r="AF4302" s="213" t="s">
        <v>15878</v>
      </c>
      <c r="AG4302" s="485"/>
      <c r="AH4302" s="485"/>
      <c r="AI4302" s="216">
        <v>735.36599999999999</v>
      </c>
      <c r="AJ4302" s="216" t="s">
        <v>15879</v>
      </c>
      <c r="AK4302" s="216" t="s">
        <v>15880</v>
      </c>
      <c r="AL4302" s="216">
        <v>42</v>
      </c>
      <c r="AM4302" s="216">
        <v>47</v>
      </c>
      <c r="AN4302" s="1122">
        <v>50.24</v>
      </c>
      <c r="AO4302" s="216">
        <v>22</v>
      </c>
      <c r="AP4302" s="216">
        <v>59</v>
      </c>
      <c r="AQ4302" s="216">
        <v>7.94</v>
      </c>
      <c r="AR4302" s="216">
        <f t="shared" si="627"/>
        <v>42.797288888888886</v>
      </c>
      <c r="AS4302" s="216">
        <f t="shared" si="628"/>
        <v>22.98553888888889</v>
      </c>
      <c r="AT4302" s="213" t="s">
        <v>34</v>
      </c>
      <c r="AU4302" s="485"/>
      <c r="AV4302" s="1270"/>
      <c r="AW4302" s="1077"/>
      <c r="AX4302" s="1270"/>
      <c r="AY4302" s="1077"/>
      <c r="AZ4302" s="1270"/>
      <c r="BA4302" s="1077"/>
      <c r="BB4302" s="1270"/>
      <c r="BC4302" s="1077"/>
      <c r="BD4302" s="1270"/>
      <c r="BE4302" s="1077"/>
      <c r="BF4302" s="485"/>
    </row>
    <row r="4303" spans="1:61" ht="45" customHeight="1" x14ac:dyDescent="0.25">
      <c r="A4303" s="208">
        <v>1476</v>
      </c>
      <c r="B4303" s="190" t="s">
        <v>10256</v>
      </c>
      <c r="C4303" s="205">
        <v>12170864</v>
      </c>
      <c r="D4303" s="207">
        <v>44743</v>
      </c>
      <c r="E4303" s="207">
        <v>44743</v>
      </c>
      <c r="F4303" s="207">
        <v>45839</v>
      </c>
      <c r="G4303" s="205">
        <v>-7777</v>
      </c>
      <c r="H4303" s="205" t="s">
        <v>15881</v>
      </c>
      <c r="I4303" s="133"/>
      <c r="J4303" s="205" t="s">
        <v>1476</v>
      </c>
      <c r="K4303" s="205" t="s">
        <v>50</v>
      </c>
      <c r="L4303" s="205" t="s">
        <v>15626</v>
      </c>
      <c r="M4303" s="205" t="s">
        <v>252</v>
      </c>
      <c r="N4303" s="205" t="s">
        <v>48</v>
      </c>
      <c r="O4303" s="190" t="s">
        <v>15882</v>
      </c>
      <c r="P4303" s="1076" t="s">
        <v>15627</v>
      </c>
      <c r="Q4303" s="205" t="s">
        <v>559</v>
      </c>
      <c r="R4303" s="205" t="s">
        <v>6931</v>
      </c>
      <c r="S4303" s="205" t="s">
        <v>15883</v>
      </c>
      <c r="T4303" s="1076"/>
      <c r="U4303" s="1031"/>
      <c r="V4303" s="1031"/>
      <c r="W4303" s="205"/>
      <c r="X4303" s="133"/>
      <c r="Y4303" s="1031"/>
      <c r="Z4303" s="1031"/>
      <c r="AA4303" s="1031"/>
      <c r="AB4303" s="1084"/>
      <c r="AC4303" s="1031"/>
      <c r="AD4303" s="1031"/>
      <c r="AE4303" s="1031"/>
      <c r="AF4303" s="205" t="s">
        <v>15861</v>
      </c>
      <c r="AG4303" s="208"/>
      <c r="AH4303" s="208"/>
      <c r="AI4303" s="208">
        <v>611.63</v>
      </c>
      <c r="AJ4303" s="208" t="s">
        <v>15884</v>
      </c>
      <c r="AK4303" s="208" t="s">
        <v>15885</v>
      </c>
      <c r="AL4303" s="208">
        <v>42</v>
      </c>
      <c r="AM4303" s="208">
        <v>49</v>
      </c>
      <c r="AN4303" s="1202">
        <v>32.17</v>
      </c>
      <c r="AO4303" s="208">
        <v>23</v>
      </c>
      <c r="AP4303" s="208">
        <v>1</v>
      </c>
      <c r="AQ4303" s="208">
        <v>31.9</v>
      </c>
      <c r="AR4303" s="208">
        <f t="shared" si="627"/>
        <v>42.825602777777782</v>
      </c>
      <c r="AS4303" s="208">
        <f t="shared" si="628"/>
        <v>23.025527777777778</v>
      </c>
      <c r="AT4303" s="205" t="s">
        <v>34</v>
      </c>
      <c r="AU4303" s="133"/>
      <c r="AV4303" s="1271"/>
      <c r="AW4303" s="1328"/>
      <c r="AX4303" s="1271"/>
      <c r="AY4303" s="1328"/>
      <c r="AZ4303" s="1271"/>
      <c r="BA4303" s="1328"/>
      <c r="BB4303" s="1271"/>
      <c r="BC4303" s="1328"/>
      <c r="BD4303" s="1271"/>
      <c r="BE4303" s="1328"/>
      <c r="BF4303" s="205"/>
      <c r="BH4303" s="1011"/>
      <c r="BI4303" s="1011"/>
    </row>
    <row r="4304" spans="1:61" ht="45" customHeight="1" x14ac:dyDescent="0.25">
      <c r="A4304" s="101"/>
      <c r="B4304" s="190" t="s">
        <v>10256</v>
      </c>
      <c r="C4304" s="190">
        <v>12170864</v>
      </c>
      <c r="D4304" s="191">
        <v>44743</v>
      </c>
      <c r="E4304" s="191">
        <v>44743</v>
      </c>
      <c r="F4304" s="191">
        <v>45839</v>
      </c>
      <c r="G4304" s="190">
        <v>-7777</v>
      </c>
      <c r="H4304" s="190" t="s">
        <v>15881</v>
      </c>
      <c r="J4304" s="190" t="s">
        <v>1476</v>
      </c>
      <c r="K4304" s="190" t="s">
        <v>50</v>
      </c>
      <c r="L4304" s="190" t="s">
        <v>15626</v>
      </c>
      <c r="M4304" s="190" t="s">
        <v>252</v>
      </c>
      <c r="N4304" s="190" t="s">
        <v>48</v>
      </c>
      <c r="O4304" s="190" t="s">
        <v>15882</v>
      </c>
      <c r="P4304" s="1074" t="s">
        <v>15627</v>
      </c>
      <c r="Q4304" s="190" t="s">
        <v>559</v>
      </c>
      <c r="R4304" s="190" t="s">
        <v>6931</v>
      </c>
      <c r="S4304" s="190" t="s">
        <v>15883</v>
      </c>
      <c r="T4304" s="1074"/>
      <c r="U4304" s="88"/>
      <c r="V4304" s="88"/>
      <c r="W4304" s="190"/>
      <c r="Y4304" s="88"/>
      <c r="Z4304" s="88"/>
      <c r="AA4304" s="88"/>
      <c r="AB4304" s="106"/>
      <c r="AC4304" s="88"/>
      <c r="AD4304" s="88"/>
      <c r="AE4304" s="88"/>
      <c r="AF4304" s="190" t="s">
        <v>15886</v>
      </c>
      <c r="AG4304" s="101"/>
      <c r="AH4304" s="101"/>
      <c r="AI4304" s="101">
        <v>611.63</v>
      </c>
      <c r="AJ4304" s="101" t="s">
        <v>15887</v>
      </c>
      <c r="AK4304" s="101" t="s">
        <v>15888</v>
      </c>
      <c r="AL4304" s="101">
        <v>42</v>
      </c>
      <c r="AM4304" s="101">
        <v>49</v>
      </c>
      <c r="AN4304" s="1117">
        <v>32.28</v>
      </c>
      <c r="AO4304" s="101">
        <v>23</v>
      </c>
      <c r="AP4304" s="101">
        <v>1</v>
      </c>
      <c r="AQ4304" s="101">
        <v>31.71</v>
      </c>
      <c r="AR4304" s="101">
        <f t="shared" si="627"/>
        <v>42.825633333333336</v>
      </c>
      <c r="AS4304" s="101">
        <f t="shared" si="628"/>
        <v>23.025475</v>
      </c>
      <c r="AT4304" s="190" t="s">
        <v>34</v>
      </c>
      <c r="BF4304" s="190"/>
      <c r="BH4304" s="1011"/>
      <c r="BI4304" s="1011"/>
    </row>
    <row r="4305" spans="1:61" ht="45" customHeight="1" x14ac:dyDescent="0.25">
      <c r="A4305" s="101"/>
      <c r="B4305" s="190" t="s">
        <v>10256</v>
      </c>
      <c r="C4305" s="190">
        <v>12170864</v>
      </c>
      <c r="D4305" s="191">
        <v>44743</v>
      </c>
      <c r="E4305" s="191">
        <v>44743</v>
      </c>
      <c r="F4305" s="191">
        <v>45839</v>
      </c>
      <c r="G4305" s="190">
        <v>-7777</v>
      </c>
      <c r="H4305" s="190" t="s">
        <v>15881</v>
      </c>
      <c r="J4305" s="190" t="s">
        <v>1476</v>
      </c>
      <c r="K4305" s="190" t="s">
        <v>50</v>
      </c>
      <c r="L4305" s="190" t="s">
        <v>15626</v>
      </c>
      <c r="M4305" s="190" t="s">
        <v>252</v>
      </c>
      <c r="N4305" s="190" t="s">
        <v>48</v>
      </c>
      <c r="O4305" s="190" t="s">
        <v>15882</v>
      </c>
      <c r="P4305" s="1074" t="s">
        <v>15627</v>
      </c>
      <c r="Q4305" s="190" t="s">
        <v>559</v>
      </c>
      <c r="R4305" s="190" t="s">
        <v>6931</v>
      </c>
      <c r="S4305" s="190" t="s">
        <v>15883</v>
      </c>
      <c r="T4305" s="1074"/>
      <c r="U4305" s="88"/>
      <c r="V4305" s="88"/>
      <c r="W4305" s="190"/>
      <c r="Y4305" s="88"/>
      <c r="Z4305" s="88"/>
      <c r="AA4305" s="88"/>
      <c r="AB4305" s="106"/>
      <c r="AC4305" s="88"/>
      <c r="AD4305" s="88"/>
      <c r="AE4305" s="88"/>
      <c r="AF4305" s="190" t="s">
        <v>15867</v>
      </c>
      <c r="AG4305" s="101"/>
      <c r="AH4305" s="101"/>
      <c r="AI4305" s="101">
        <v>611.58000000000004</v>
      </c>
      <c r="AJ4305" s="101" t="s">
        <v>15889</v>
      </c>
      <c r="AK4305" s="101" t="s">
        <v>15890</v>
      </c>
      <c r="AL4305" s="101">
        <v>42</v>
      </c>
      <c r="AM4305" s="101">
        <v>49</v>
      </c>
      <c r="AN4305" s="1117">
        <v>32.42</v>
      </c>
      <c r="AO4305" s="101">
        <v>23</v>
      </c>
      <c r="AP4305" s="101">
        <v>1</v>
      </c>
      <c r="AQ4305" s="101">
        <v>31.28</v>
      </c>
      <c r="AR4305" s="101">
        <f t="shared" si="627"/>
        <v>42.825672222222224</v>
      </c>
      <c r="AS4305" s="101">
        <f t="shared" si="628"/>
        <v>23.025355555555553</v>
      </c>
      <c r="AT4305" s="190" t="s">
        <v>34</v>
      </c>
      <c r="BF4305" s="190"/>
      <c r="BH4305" s="1011"/>
      <c r="BI4305" s="1011"/>
    </row>
    <row r="4306" spans="1:61" ht="45" customHeight="1" thickBot="1" x14ac:dyDescent="0.3">
      <c r="A4306" s="216"/>
      <c r="B4306" s="213" t="s">
        <v>10256</v>
      </c>
      <c r="C4306" s="213">
        <v>12170864</v>
      </c>
      <c r="D4306" s="215">
        <v>44743</v>
      </c>
      <c r="E4306" s="215">
        <v>44743</v>
      </c>
      <c r="F4306" s="215">
        <v>45839</v>
      </c>
      <c r="G4306" s="213">
        <v>-7777</v>
      </c>
      <c r="H4306" s="213" t="s">
        <v>15881</v>
      </c>
      <c r="I4306" s="485"/>
      <c r="J4306" s="213" t="s">
        <v>1476</v>
      </c>
      <c r="K4306" s="213" t="s">
        <v>50</v>
      </c>
      <c r="L4306" s="213" t="s">
        <v>15626</v>
      </c>
      <c r="M4306" s="213" t="s">
        <v>252</v>
      </c>
      <c r="N4306" s="213" t="s">
        <v>48</v>
      </c>
      <c r="O4306" s="213" t="s">
        <v>15882</v>
      </c>
      <c r="P4306" s="1075" t="s">
        <v>15627</v>
      </c>
      <c r="Q4306" s="213" t="s">
        <v>559</v>
      </c>
      <c r="R4306" s="213" t="s">
        <v>6931</v>
      </c>
      <c r="S4306" s="213" t="s">
        <v>15883</v>
      </c>
      <c r="T4306" s="1075"/>
      <c r="U4306" s="846"/>
      <c r="V4306" s="846"/>
      <c r="W4306" s="213"/>
      <c r="X4306" s="485"/>
      <c r="Y4306" s="846"/>
      <c r="Z4306" s="846"/>
      <c r="AA4306" s="846"/>
      <c r="AB4306" s="1058"/>
      <c r="AC4306" s="846"/>
      <c r="AD4306" s="846"/>
      <c r="AE4306" s="846"/>
      <c r="AF4306" s="213" t="s">
        <v>15891</v>
      </c>
      <c r="AG4306" s="216"/>
      <c r="AH4306" s="216"/>
      <c r="AI4306" s="216">
        <v>611.58000000000004</v>
      </c>
      <c r="AJ4306" s="216" t="s">
        <v>15892</v>
      </c>
      <c r="AK4306" s="216" t="s">
        <v>15893</v>
      </c>
      <c r="AL4306" s="216">
        <v>42</v>
      </c>
      <c r="AM4306" s="216">
        <v>49</v>
      </c>
      <c r="AN4306" s="1122">
        <v>32.5</v>
      </c>
      <c r="AO4306" s="216">
        <v>23</v>
      </c>
      <c r="AP4306" s="216">
        <v>1</v>
      </c>
      <c r="AQ4306" s="216">
        <v>30.91</v>
      </c>
      <c r="AR4306" s="216">
        <f t="shared" si="627"/>
        <v>42.825694444444444</v>
      </c>
      <c r="AS4306" s="216">
        <f t="shared" si="628"/>
        <v>23.025252777777776</v>
      </c>
      <c r="AT4306" s="213" t="s">
        <v>34</v>
      </c>
      <c r="AU4306" s="485"/>
      <c r="AV4306" s="1270"/>
      <c r="AW4306" s="1077"/>
      <c r="AX4306" s="1270"/>
      <c r="AY4306" s="1077"/>
      <c r="AZ4306" s="1270"/>
      <c r="BA4306" s="1077"/>
      <c r="BB4306" s="1270"/>
      <c r="BC4306" s="1077"/>
      <c r="BD4306" s="1270"/>
      <c r="BE4306" s="1077"/>
      <c r="BF4306" s="213"/>
      <c r="BH4306" s="1011"/>
      <c r="BI4306" s="1011"/>
    </row>
    <row r="4307" spans="1:61" ht="45" customHeight="1" x14ac:dyDescent="0.25">
      <c r="A4307" s="208">
        <v>1477</v>
      </c>
      <c r="B4307" s="190" t="s">
        <v>10256</v>
      </c>
      <c r="C4307" s="205">
        <v>12170865</v>
      </c>
      <c r="D4307" s="207">
        <v>44747</v>
      </c>
      <c r="E4307" s="207">
        <v>44747</v>
      </c>
      <c r="F4307" s="207">
        <v>45843</v>
      </c>
      <c r="G4307" s="205">
        <v>-7777</v>
      </c>
      <c r="H4307" s="205" t="s">
        <v>15894</v>
      </c>
      <c r="I4307" s="133"/>
      <c r="J4307" s="205" t="s">
        <v>1476</v>
      </c>
      <c r="K4307" s="205" t="s">
        <v>50</v>
      </c>
      <c r="L4307" s="205" t="s">
        <v>252</v>
      </c>
      <c r="M4307" s="205" t="s">
        <v>252</v>
      </c>
      <c r="N4307" s="205" t="s">
        <v>48</v>
      </c>
      <c r="O4307" s="190" t="s">
        <v>15895</v>
      </c>
      <c r="P4307" s="1076" t="s">
        <v>14684</v>
      </c>
      <c r="Q4307" s="205" t="s">
        <v>559</v>
      </c>
      <c r="R4307" s="205" t="s">
        <v>6931</v>
      </c>
      <c r="S4307" s="205" t="s">
        <v>15896</v>
      </c>
      <c r="T4307" s="1076"/>
      <c r="U4307" s="1031"/>
      <c r="V4307" s="1031"/>
      <c r="W4307" s="205"/>
      <c r="X4307" s="133"/>
      <c r="Y4307" s="1031"/>
      <c r="Z4307" s="1031"/>
      <c r="AA4307" s="1031"/>
      <c r="AB4307" s="1084"/>
      <c r="AC4307" s="1031"/>
      <c r="AD4307" s="1031"/>
      <c r="AE4307" s="1031"/>
      <c r="AF4307" s="205" t="s">
        <v>15861</v>
      </c>
      <c r="AG4307" s="208"/>
      <c r="AH4307" s="208"/>
      <c r="AI4307" s="208">
        <v>583.86400000000003</v>
      </c>
      <c r="AJ4307" s="208" t="s">
        <v>15897</v>
      </c>
      <c r="AK4307" s="208" t="s">
        <v>15898</v>
      </c>
      <c r="AL4307" s="208">
        <v>42</v>
      </c>
      <c r="AM4307" s="208">
        <v>50</v>
      </c>
      <c r="AN4307" s="1202">
        <v>29.39</v>
      </c>
      <c r="AO4307" s="208">
        <v>23</v>
      </c>
      <c r="AP4307" s="208">
        <v>2</v>
      </c>
      <c r="AQ4307" s="208">
        <v>10.16</v>
      </c>
      <c r="AR4307" s="208">
        <f t="shared" si="627"/>
        <v>42.841497222222223</v>
      </c>
      <c r="AS4307" s="208">
        <f t="shared" si="628"/>
        <v>23.036155555555556</v>
      </c>
      <c r="AT4307" s="205" t="s">
        <v>34</v>
      </c>
      <c r="AU4307" s="133"/>
      <c r="AV4307" s="1271"/>
      <c r="AW4307" s="1328"/>
      <c r="AX4307" s="1271"/>
      <c r="AY4307" s="1328"/>
      <c r="AZ4307" s="1271"/>
      <c r="BA4307" s="1328"/>
      <c r="BB4307" s="1271"/>
      <c r="BC4307" s="1328"/>
      <c r="BD4307" s="1271"/>
      <c r="BE4307" s="1328"/>
      <c r="BF4307" s="205"/>
      <c r="BH4307" s="1011"/>
      <c r="BI4307" s="1011"/>
    </row>
    <row r="4308" spans="1:61" ht="45" customHeight="1" x14ac:dyDescent="0.25">
      <c r="A4308" s="101"/>
      <c r="B4308" s="190" t="s">
        <v>10256</v>
      </c>
      <c r="C4308" s="190">
        <v>12170865</v>
      </c>
      <c r="D4308" s="191">
        <v>44747</v>
      </c>
      <c r="E4308" s="191">
        <v>44747</v>
      </c>
      <c r="F4308" s="191">
        <v>45843</v>
      </c>
      <c r="G4308" s="190">
        <v>-7777</v>
      </c>
      <c r="H4308" s="190" t="s">
        <v>15894</v>
      </c>
      <c r="J4308" s="190" t="s">
        <v>1476</v>
      </c>
      <c r="K4308" s="190" t="s">
        <v>50</v>
      </c>
      <c r="L4308" s="190" t="s">
        <v>252</v>
      </c>
      <c r="M4308" s="190" t="s">
        <v>252</v>
      </c>
      <c r="N4308" s="190" t="s">
        <v>48</v>
      </c>
      <c r="O4308" s="190" t="s">
        <v>15895</v>
      </c>
      <c r="P4308" s="1074" t="s">
        <v>14684</v>
      </c>
      <c r="Q4308" s="190" t="s">
        <v>559</v>
      </c>
      <c r="R4308" s="190" t="s">
        <v>6931</v>
      </c>
      <c r="S4308" s="190" t="s">
        <v>15896</v>
      </c>
      <c r="T4308" s="1074"/>
      <c r="U4308" s="88"/>
      <c r="V4308" s="88"/>
      <c r="W4308" s="190"/>
      <c r="Y4308" s="88"/>
      <c r="Z4308" s="88"/>
      <c r="AA4308" s="88"/>
      <c r="AB4308" s="106"/>
      <c r="AC4308" s="88"/>
      <c r="AD4308" s="88"/>
      <c r="AE4308" s="88"/>
      <c r="AF4308" s="190" t="s">
        <v>15886</v>
      </c>
      <c r="AG4308" s="101"/>
      <c r="AH4308" s="101"/>
      <c r="AI4308" s="101">
        <v>583.86400000000003</v>
      </c>
      <c r="AJ4308" s="101" t="s">
        <v>15899</v>
      </c>
      <c r="AK4308" s="101" t="s">
        <v>15900</v>
      </c>
      <c r="AL4308" s="101">
        <v>42</v>
      </c>
      <c r="AM4308" s="101">
        <v>50</v>
      </c>
      <c r="AN4308" s="1117">
        <v>29.48</v>
      </c>
      <c r="AO4308" s="101">
        <v>23</v>
      </c>
      <c r="AP4308" s="101">
        <v>2</v>
      </c>
      <c r="AQ4308" s="101">
        <v>10.19</v>
      </c>
      <c r="AR4308" s="101">
        <f t="shared" si="627"/>
        <v>42.841522222222224</v>
      </c>
      <c r="AS4308" s="101">
        <f t="shared" si="628"/>
        <v>23.03616388888889</v>
      </c>
      <c r="AT4308" s="190" t="s">
        <v>34</v>
      </c>
      <c r="BF4308" s="190"/>
      <c r="BH4308" s="1011"/>
      <c r="BI4308" s="1011"/>
    </row>
    <row r="4309" spans="1:61" ht="45" customHeight="1" x14ac:dyDescent="0.25">
      <c r="A4309" s="101"/>
      <c r="B4309" s="190" t="s">
        <v>10256</v>
      </c>
      <c r="C4309" s="190">
        <v>12170865</v>
      </c>
      <c r="D4309" s="191">
        <v>44747</v>
      </c>
      <c r="E4309" s="191">
        <v>44747</v>
      </c>
      <c r="F4309" s="191">
        <v>45843</v>
      </c>
      <c r="G4309" s="190">
        <v>-7777</v>
      </c>
      <c r="H4309" s="190" t="s">
        <v>15894</v>
      </c>
      <c r="J4309" s="190" t="s">
        <v>1476</v>
      </c>
      <c r="K4309" s="190" t="s">
        <v>50</v>
      </c>
      <c r="L4309" s="190" t="s">
        <v>252</v>
      </c>
      <c r="M4309" s="190" t="s">
        <v>252</v>
      </c>
      <c r="N4309" s="190" t="s">
        <v>48</v>
      </c>
      <c r="O4309" s="190" t="s">
        <v>15895</v>
      </c>
      <c r="P4309" s="1074" t="s">
        <v>14684</v>
      </c>
      <c r="Q4309" s="190" t="s">
        <v>559</v>
      </c>
      <c r="R4309" s="190" t="s">
        <v>6931</v>
      </c>
      <c r="S4309" s="190" t="s">
        <v>15896</v>
      </c>
      <c r="T4309" s="1074"/>
      <c r="U4309" s="88"/>
      <c r="V4309" s="88"/>
      <c r="W4309" s="190"/>
      <c r="Y4309" s="88"/>
      <c r="Z4309" s="88"/>
      <c r="AA4309" s="88"/>
      <c r="AB4309" s="106"/>
      <c r="AC4309" s="88"/>
      <c r="AD4309" s="88"/>
      <c r="AE4309" s="88"/>
      <c r="AF4309" s="190" t="s">
        <v>15867</v>
      </c>
      <c r="AG4309" s="101"/>
      <c r="AH4309" s="101"/>
      <c r="AI4309" s="101">
        <v>583.81399999999996</v>
      </c>
      <c r="AJ4309" s="101" t="s">
        <v>15901</v>
      </c>
      <c r="AK4309" s="101" t="s">
        <v>15902</v>
      </c>
      <c r="AL4309" s="101">
        <v>42</v>
      </c>
      <c r="AM4309" s="101">
        <v>50</v>
      </c>
      <c r="AN4309" s="1117">
        <v>29.76</v>
      </c>
      <c r="AO4309" s="101">
        <v>23</v>
      </c>
      <c r="AP4309" s="101">
        <v>2</v>
      </c>
      <c r="AQ4309" s="101">
        <v>10.220000000000001</v>
      </c>
      <c r="AR4309" s="101">
        <f t="shared" si="627"/>
        <v>42.8416</v>
      </c>
      <c r="AS4309" s="101">
        <f t="shared" si="628"/>
        <v>23.036172222222223</v>
      </c>
      <c r="AT4309" s="190" t="s">
        <v>34</v>
      </c>
      <c r="BF4309" s="190"/>
      <c r="BH4309" s="1011"/>
      <c r="BI4309" s="1011"/>
    </row>
    <row r="4310" spans="1:61" ht="45" customHeight="1" thickBot="1" x14ac:dyDescent="0.3">
      <c r="A4310" s="216"/>
      <c r="B4310" s="213" t="s">
        <v>10256</v>
      </c>
      <c r="C4310" s="213">
        <v>12170865</v>
      </c>
      <c r="D4310" s="215">
        <v>44747</v>
      </c>
      <c r="E4310" s="215">
        <v>44747</v>
      </c>
      <c r="F4310" s="215">
        <v>45843</v>
      </c>
      <c r="G4310" s="213">
        <v>-7777</v>
      </c>
      <c r="H4310" s="213" t="s">
        <v>15894</v>
      </c>
      <c r="I4310" s="485"/>
      <c r="J4310" s="213" t="s">
        <v>1476</v>
      </c>
      <c r="K4310" s="213" t="s">
        <v>50</v>
      </c>
      <c r="L4310" s="213" t="s">
        <v>252</v>
      </c>
      <c r="M4310" s="213" t="s">
        <v>252</v>
      </c>
      <c r="N4310" s="213" t="s">
        <v>48</v>
      </c>
      <c r="O4310" s="213" t="s">
        <v>15895</v>
      </c>
      <c r="P4310" s="1075" t="s">
        <v>14684</v>
      </c>
      <c r="Q4310" s="213" t="s">
        <v>559</v>
      </c>
      <c r="R4310" s="213" t="s">
        <v>6931</v>
      </c>
      <c r="S4310" s="213" t="s">
        <v>15896</v>
      </c>
      <c r="T4310" s="1075"/>
      <c r="U4310" s="846"/>
      <c r="V4310" s="846"/>
      <c r="W4310" s="213"/>
      <c r="X4310" s="485"/>
      <c r="Y4310" s="846"/>
      <c r="Z4310" s="846"/>
      <c r="AA4310" s="846"/>
      <c r="AB4310" s="1058"/>
      <c r="AC4310" s="846"/>
      <c r="AD4310" s="846"/>
      <c r="AE4310" s="846"/>
      <c r="AF4310" s="213" t="s">
        <v>15862</v>
      </c>
      <c r="AG4310" s="216"/>
      <c r="AH4310" s="216"/>
      <c r="AI4310" s="216">
        <v>583.81399999999996</v>
      </c>
      <c r="AJ4310" s="216" t="s">
        <v>15903</v>
      </c>
      <c r="AK4310" s="216" t="s">
        <v>15904</v>
      </c>
      <c r="AL4310" s="216">
        <v>42</v>
      </c>
      <c r="AM4310" s="216">
        <v>50</v>
      </c>
      <c r="AN4310" s="1122">
        <v>29.85</v>
      </c>
      <c r="AO4310" s="216">
        <v>23</v>
      </c>
      <c r="AP4310" s="216">
        <v>2</v>
      </c>
      <c r="AQ4310" s="216">
        <v>10.199999999999999</v>
      </c>
      <c r="AR4310" s="216">
        <f t="shared" si="627"/>
        <v>42.841625000000001</v>
      </c>
      <c r="AS4310" s="216">
        <f t="shared" si="628"/>
        <v>23.03616666666667</v>
      </c>
      <c r="AT4310" s="213" t="s">
        <v>34</v>
      </c>
      <c r="AU4310" s="485"/>
      <c r="AV4310" s="1270"/>
      <c r="AW4310" s="1077"/>
      <c r="AX4310" s="1270"/>
      <c r="AY4310" s="1077"/>
      <c r="AZ4310" s="1270"/>
      <c r="BA4310" s="1077"/>
      <c r="BB4310" s="1270"/>
      <c r="BC4310" s="1077"/>
      <c r="BD4310" s="1270"/>
      <c r="BE4310" s="1077"/>
      <c r="BF4310" s="213"/>
      <c r="BH4310" s="1011"/>
      <c r="BI4310" s="1011"/>
    </row>
    <row r="4311" spans="1:61" ht="45" customHeight="1" x14ac:dyDescent="0.25">
      <c r="A4311" s="208">
        <v>1478</v>
      </c>
      <c r="B4311" s="190" t="s">
        <v>10256</v>
      </c>
      <c r="C4311" s="205">
        <v>12770154</v>
      </c>
      <c r="D4311" s="207">
        <v>44747</v>
      </c>
      <c r="E4311" s="207">
        <v>44747</v>
      </c>
      <c r="F4311" s="207">
        <v>45843</v>
      </c>
      <c r="G4311" s="205">
        <v>-7777</v>
      </c>
      <c r="H4311" s="205" t="s">
        <v>12401</v>
      </c>
      <c r="I4311" s="133"/>
      <c r="J4311" s="205" t="s">
        <v>13488</v>
      </c>
      <c r="K4311" s="205" t="s">
        <v>11690</v>
      </c>
      <c r="L4311" s="205" t="s">
        <v>210</v>
      </c>
      <c r="M4311" s="205" t="s">
        <v>210</v>
      </c>
      <c r="N4311" s="205" t="s">
        <v>111</v>
      </c>
      <c r="O4311" s="190" t="s">
        <v>15905</v>
      </c>
      <c r="P4311" s="1076" t="s">
        <v>15070</v>
      </c>
      <c r="Q4311" s="205" t="s">
        <v>559</v>
      </c>
      <c r="R4311" s="205" t="s">
        <v>6931</v>
      </c>
      <c r="S4311" s="205" t="s">
        <v>15906</v>
      </c>
      <c r="T4311" s="1076"/>
      <c r="U4311" s="1031"/>
      <c r="V4311" s="1031"/>
      <c r="W4311" s="205"/>
      <c r="X4311" s="133"/>
      <c r="Y4311" s="1031"/>
      <c r="Z4311" s="1031"/>
      <c r="AA4311" s="1031"/>
      <c r="AB4311" s="1084"/>
      <c r="AC4311" s="1031"/>
      <c r="AD4311" s="1031"/>
      <c r="AE4311" s="1031"/>
      <c r="AF4311" s="205" t="s">
        <v>15907</v>
      </c>
      <c r="AG4311" s="208"/>
      <c r="AH4311" s="208"/>
      <c r="AI4311" s="208">
        <v>140.35</v>
      </c>
      <c r="AJ4311" s="208" t="s">
        <v>15910</v>
      </c>
      <c r="AK4311" s="208" t="s">
        <v>15911</v>
      </c>
      <c r="AL4311" s="208">
        <v>43</v>
      </c>
      <c r="AM4311" s="208">
        <v>45</v>
      </c>
      <c r="AN4311" s="1202">
        <v>42.18</v>
      </c>
      <c r="AO4311" s="208">
        <v>22</v>
      </c>
      <c r="AP4311" s="208">
        <v>44</v>
      </c>
      <c r="AQ4311" s="208">
        <v>24.39</v>
      </c>
      <c r="AR4311" s="208">
        <f t="shared" si="627"/>
        <v>43.761716666666665</v>
      </c>
      <c r="AS4311" s="208">
        <f t="shared" si="628"/>
        <v>22.740108333333335</v>
      </c>
      <c r="AT4311" s="205" t="s">
        <v>34</v>
      </c>
      <c r="AU4311" s="133"/>
      <c r="AV4311" s="1271"/>
      <c r="AW4311" s="1328"/>
      <c r="AX4311" s="1271"/>
      <c r="AY4311" s="1328"/>
      <c r="AZ4311" s="1271"/>
      <c r="BA4311" s="1328"/>
      <c r="BB4311" s="1271"/>
      <c r="BC4311" s="1328"/>
      <c r="BD4311" s="1271"/>
      <c r="BE4311" s="1328"/>
      <c r="BF4311" s="205"/>
      <c r="BH4311" s="1011"/>
      <c r="BI4311" s="1011"/>
    </row>
    <row r="4312" spans="1:61" ht="53.25" customHeight="1" x14ac:dyDescent="0.25">
      <c r="B4312" s="190" t="s">
        <v>10256</v>
      </c>
      <c r="C4312" s="190">
        <v>12770154</v>
      </c>
      <c r="D4312" s="191">
        <v>44747</v>
      </c>
      <c r="E4312" s="191">
        <v>44747</v>
      </c>
      <c r="F4312" s="191">
        <v>45843</v>
      </c>
      <c r="G4312" s="190">
        <v>-7777</v>
      </c>
      <c r="H4312" s="190" t="s">
        <v>12401</v>
      </c>
      <c r="J4312" s="190" t="s">
        <v>13488</v>
      </c>
      <c r="K4312" s="190" t="s">
        <v>11690</v>
      </c>
      <c r="L4312" s="190" t="s">
        <v>210</v>
      </c>
      <c r="M4312" s="190" t="s">
        <v>210</v>
      </c>
      <c r="N4312" s="190" t="s">
        <v>111</v>
      </c>
      <c r="O4312" s="190" t="s">
        <v>15905</v>
      </c>
      <c r="P4312" s="1074" t="s">
        <v>15070</v>
      </c>
      <c r="Q4312" s="190" t="s">
        <v>559</v>
      </c>
      <c r="R4312" s="190" t="s">
        <v>6931</v>
      </c>
      <c r="S4312" s="190" t="s">
        <v>15906</v>
      </c>
      <c r="AF4312" s="190" t="s">
        <v>15908</v>
      </c>
      <c r="AI4312" s="101">
        <v>134.9</v>
      </c>
      <c r="AJ4312" s="101" t="s">
        <v>15912</v>
      </c>
      <c r="AK4312" s="101" t="s">
        <v>15913</v>
      </c>
      <c r="AL4312" s="101">
        <v>43</v>
      </c>
      <c r="AM4312" s="101">
        <v>45</v>
      </c>
      <c r="AN4312" s="1117">
        <v>41.49</v>
      </c>
      <c r="AO4312" s="101">
        <v>22</v>
      </c>
      <c r="AP4312" s="101">
        <v>44</v>
      </c>
      <c r="AQ4312" s="101">
        <v>25.08</v>
      </c>
      <c r="AR4312" s="101">
        <f t="shared" si="627"/>
        <v>43.761524999999999</v>
      </c>
      <c r="AS4312" s="101">
        <f t="shared" si="628"/>
        <v>22.740300000000001</v>
      </c>
      <c r="AT4312" s="190" t="s">
        <v>34</v>
      </c>
    </row>
    <row r="4313" spans="1:61" ht="44.25" customHeight="1" x14ac:dyDescent="0.25">
      <c r="B4313" s="190" t="s">
        <v>10256</v>
      </c>
      <c r="C4313" s="190">
        <v>12770154</v>
      </c>
      <c r="D4313" s="191">
        <v>44747</v>
      </c>
      <c r="E4313" s="191">
        <v>44747</v>
      </c>
      <c r="F4313" s="191">
        <v>45843</v>
      </c>
      <c r="G4313" s="190">
        <v>-7777</v>
      </c>
      <c r="H4313" s="190" t="s">
        <v>12401</v>
      </c>
      <c r="J4313" s="190" t="s">
        <v>13488</v>
      </c>
      <c r="K4313" s="190" t="s">
        <v>11690</v>
      </c>
      <c r="L4313" s="190" t="s">
        <v>210</v>
      </c>
      <c r="M4313" s="190" t="s">
        <v>210</v>
      </c>
      <c r="N4313" s="190" t="s">
        <v>111</v>
      </c>
      <c r="O4313" s="190" t="s">
        <v>15905</v>
      </c>
      <c r="P4313" s="1074" t="s">
        <v>15070</v>
      </c>
      <c r="Q4313" s="190" t="s">
        <v>559</v>
      </c>
      <c r="R4313" s="190" t="s">
        <v>6931</v>
      </c>
      <c r="S4313" s="190" t="s">
        <v>15906</v>
      </c>
      <c r="AF4313" s="190" t="s">
        <v>15909</v>
      </c>
      <c r="AI4313" s="101">
        <v>128.80000000000001</v>
      </c>
      <c r="AJ4313" s="101" t="s">
        <v>15914</v>
      </c>
      <c r="AK4313" s="101" t="s">
        <v>15915</v>
      </c>
      <c r="AL4313" s="101">
        <v>43</v>
      </c>
      <c r="AM4313" s="101">
        <v>45</v>
      </c>
      <c r="AN4313" s="1117">
        <v>40.69</v>
      </c>
      <c r="AO4313" s="101">
        <v>22</v>
      </c>
      <c r="AP4313" s="101">
        <v>44</v>
      </c>
      <c r="AQ4313" s="101">
        <v>25.92</v>
      </c>
      <c r="AR4313" s="101">
        <f t="shared" si="627"/>
        <v>43.761302777777779</v>
      </c>
      <c r="AS4313" s="101">
        <f t="shared" si="628"/>
        <v>22.740533333333335</v>
      </c>
      <c r="AT4313" s="190" t="s">
        <v>34</v>
      </c>
    </row>
    <row r="4314" spans="1:61" ht="43.5" customHeight="1" x14ac:dyDescent="0.25">
      <c r="B4314" s="190" t="s">
        <v>10256</v>
      </c>
      <c r="C4314" s="190">
        <v>12770154</v>
      </c>
      <c r="D4314" s="191">
        <v>44747</v>
      </c>
      <c r="E4314" s="191">
        <v>44747</v>
      </c>
      <c r="F4314" s="191">
        <v>45843</v>
      </c>
      <c r="G4314" s="190">
        <v>-7777</v>
      </c>
      <c r="H4314" s="190" t="s">
        <v>12402</v>
      </c>
      <c r="J4314" s="190" t="s">
        <v>13488</v>
      </c>
      <c r="K4314" s="190" t="s">
        <v>11690</v>
      </c>
      <c r="L4314" s="190" t="s">
        <v>210</v>
      </c>
      <c r="M4314" s="190" t="s">
        <v>210</v>
      </c>
      <c r="N4314" s="190" t="s">
        <v>111</v>
      </c>
      <c r="O4314" s="190" t="s">
        <v>15905</v>
      </c>
      <c r="P4314" s="1074" t="s">
        <v>15070</v>
      </c>
      <c r="Q4314" s="190" t="s">
        <v>559</v>
      </c>
      <c r="R4314" s="190" t="s">
        <v>6931</v>
      </c>
      <c r="S4314" s="190" t="s">
        <v>15906</v>
      </c>
      <c r="AF4314" s="190" t="s">
        <v>15916</v>
      </c>
      <c r="AI4314" s="101">
        <v>130.75</v>
      </c>
      <c r="AJ4314" s="101" t="s">
        <v>15917</v>
      </c>
      <c r="AK4314" s="101" t="s">
        <v>15918</v>
      </c>
      <c r="AL4314" s="101">
        <v>43</v>
      </c>
      <c r="AM4314" s="101">
        <v>45</v>
      </c>
      <c r="AN4314" s="1117">
        <v>40.53</v>
      </c>
      <c r="AO4314" s="101">
        <v>22</v>
      </c>
      <c r="AP4314" s="101">
        <v>44</v>
      </c>
      <c r="AQ4314" s="101">
        <v>25.62</v>
      </c>
      <c r="AR4314" s="101">
        <f t="shared" si="627"/>
        <v>43.76125833333333</v>
      </c>
      <c r="AS4314" s="101">
        <f t="shared" si="628"/>
        <v>22.740450000000003</v>
      </c>
      <c r="AT4314" s="190" t="s">
        <v>34</v>
      </c>
    </row>
    <row r="4315" spans="1:61" ht="45" customHeight="1" thickBot="1" x14ac:dyDescent="0.3">
      <c r="A4315" s="216"/>
      <c r="B4315" s="213" t="s">
        <v>10256</v>
      </c>
      <c r="C4315" s="213">
        <v>12770154</v>
      </c>
      <c r="D4315" s="215">
        <v>44747</v>
      </c>
      <c r="E4315" s="215">
        <v>44747</v>
      </c>
      <c r="F4315" s="215">
        <v>45843</v>
      </c>
      <c r="G4315" s="213">
        <v>-7777</v>
      </c>
      <c r="H4315" s="213" t="s">
        <v>12402</v>
      </c>
      <c r="I4315" s="485"/>
      <c r="J4315" s="213" t="s">
        <v>13488</v>
      </c>
      <c r="K4315" s="213" t="s">
        <v>11690</v>
      </c>
      <c r="L4315" s="213" t="s">
        <v>210</v>
      </c>
      <c r="M4315" s="213" t="s">
        <v>210</v>
      </c>
      <c r="N4315" s="213" t="s">
        <v>111</v>
      </c>
      <c r="O4315" s="213" t="s">
        <v>15905</v>
      </c>
      <c r="P4315" s="1075" t="s">
        <v>15070</v>
      </c>
      <c r="Q4315" s="213" t="s">
        <v>559</v>
      </c>
      <c r="R4315" s="213" t="s">
        <v>6931</v>
      </c>
      <c r="S4315" s="213" t="s">
        <v>15906</v>
      </c>
      <c r="T4315" s="1075"/>
      <c r="U4315" s="846"/>
      <c r="V4315" s="846"/>
      <c r="W4315" s="213"/>
      <c r="X4315" s="485"/>
      <c r="Y4315" s="846"/>
      <c r="Z4315" s="846"/>
      <c r="AA4315" s="846"/>
      <c r="AB4315" s="1058"/>
      <c r="AC4315" s="846"/>
      <c r="AD4315" s="846"/>
      <c r="AE4315" s="846"/>
      <c r="AF4315" s="213" t="s">
        <v>15919</v>
      </c>
      <c r="AG4315" s="216"/>
      <c r="AH4315" s="216"/>
      <c r="AI4315" s="216">
        <v>127.8</v>
      </c>
      <c r="AJ4315" s="216" t="s">
        <v>15920</v>
      </c>
      <c r="AK4315" s="216" t="s">
        <v>15921</v>
      </c>
      <c r="AL4315" s="216">
        <v>43</v>
      </c>
      <c r="AM4315" s="216">
        <v>45</v>
      </c>
      <c r="AN4315" s="1122">
        <v>39.909999999999997</v>
      </c>
      <c r="AO4315" s="216">
        <v>22</v>
      </c>
      <c r="AP4315" s="216">
        <v>44</v>
      </c>
      <c r="AQ4315" s="216">
        <v>26.78</v>
      </c>
      <c r="AR4315" s="216">
        <f t="shared" si="627"/>
        <v>43.761086111111112</v>
      </c>
      <c r="AS4315" s="216">
        <f t="shared" si="628"/>
        <v>22.740772222222223</v>
      </c>
      <c r="AT4315" s="213" t="s">
        <v>34</v>
      </c>
      <c r="AU4315" s="485"/>
      <c r="AV4315" s="1270"/>
      <c r="AW4315" s="1077"/>
      <c r="AX4315" s="1270"/>
      <c r="AY4315" s="1077"/>
      <c r="AZ4315" s="1270"/>
      <c r="BA4315" s="1077"/>
      <c r="BB4315" s="1270"/>
      <c r="BC4315" s="1077"/>
      <c r="BD4315" s="1270"/>
      <c r="BE4315" s="1077"/>
      <c r="BF4315" s="213"/>
      <c r="BH4315" s="1011"/>
      <c r="BI4315" s="1011"/>
    </row>
    <row r="4316" spans="1:61" ht="45" customHeight="1" x14ac:dyDescent="0.25">
      <c r="A4316" s="208">
        <v>1479</v>
      </c>
      <c r="B4316" s="190" t="s">
        <v>1666</v>
      </c>
      <c r="C4316" s="205">
        <v>12170866</v>
      </c>
      <c r="D4316" s="207">
        <v>44778</v>
      </c>
      <c r="E4316" s="207">
        <v>44778</v>
      </c>
      <c r="F4316" s="207">
        <v>46970</v>
      </c>
      <c r="G4316" s="205">
        <v>-7777</v>
      </c>
      <c r="H4316" s="205" t="s">
        <v>15923</v>
      </c>
      <c r="I4316" s="133"/>
      <c r="J4316" s="205" t="s">
        <v>15924</v>
      </c>
      <c r="K4316" s="205" t="s">
        <v>50</v>
      </c>
      <c r="L4316" s="205" t="s">
        <v>341</v>
      </c>
      <c r="M4316" s="205" t="s">
        <v>59</v>
      </c>
      <c r="N4316" s="205" t="s">
        <v>48</v>
      </c>
      <c r="O4316" s="190" t="s">
        <v>15927</v>
      </c>
      <c r="P4316" s="1076" t="s">
        <v>15925</v>
      </c>
      <c r="Q4316" s="205" t="s">
        <v>559</v>
      </c>
      <c r="R4316" s="205" t="s">
        <v>6931</v>
      </c>
      <c r="S4316" s="205" t="s">
        <v>15926</v>
      </c>
      <c r="T4316" s="1076"/>
      <c r="U4316" s="1031"/>
      <c r="V4316" s="1031"/>
      <c r="W4316" s="205"/>
      <c r="X4316" s="133"/>
      <c r="Y4316" s="1031"/>
      <c r="Z4316" s="1031"/>
      <c r="AA4316" s="1031"/>
      <c r="AB4316" s="1084"/>
      <c r="AC4316" s="1031"/>
      <c r="AD4316" s="1031"/>
      <c r="AE4316" s="1031"/>
      <c r="AF4316" s="205" t="s">
        <v>15928</v>
      </c>
      <c r="AG4316" s="208"/>
      <c r="AH4316" s="208"/>
      <c r="AI4316" s="208">
        <v>779.24</v>
      </c>
      <c r="AJ4316" s="208" t="s">
        <v>15929</v>
      </c>
      <c r="AK4316" s="208" t="s">
        <v>15930</v>
      </c>
      <c r="AL4316" s="208">
        <v>42</v>
      </c>
      <c r="AM4316" s="208">
        <v>34</v>
      </c>
      <c r="AN4316" s="1202">
        <v>49.29</v>
      </c>
      <c r="AO4316" s="208">
        <v>23</v>
      </c>
      <c r="AP4316" s="208">
        <v>23</v>
      </c>
      <c r="AQ4316" s="208">
        <v>25.63</v>
      </c>
      <c r="AR4316" s="208">
        <f t="shared" si="627"/>
        <v>42.580358333333336</v>
      </c>
      <c r="AS4316" s="208">
        <f t="shared" si="628"/>
        <v>23.390452777777778</v>
      </c>
      <c r="AT4316" s="205" t="s">
        <v>43</v>
      </c>
      <c r="AU4316" s="133"/>
      <c r="AV4316" s="1419" t="s">
        <v>18177</v>
      </c>
      <c r="AW4316" s="1420">
        <v>45988</v>
      </c>
      <c r="AX4316" s="1419" t="s">
        <v>18177</v>
      </c>
      <c r="AY4316" s="1420">
        <v>45988</v>
      </c>
      <c r="AZ4316" s="1271"/>
      <c r="BA4316" s="1328"/>
      <c r="BB4316" s="1271"/>
      <c r="BC4316" s="1328"/>
      <c r="BD4316" s="1271"/>
      <c r="BE4316" s="1328"/>
      <c r="BF4316" s="205"/>
      <c r="BH4316" s="1011"/>
      <c r="BI4316" s="1011"/>
    </row>
    <row r="4317" spans="1:61" ht="50.25" customHeight="1" x14ac:dyDescent="0.25">
      <c r="B4317" s="190" t="s">
        <v>1666</v>
      </c>
      <c r="C4317" s="190">
        <v>12170866</v>
      </c>
      <c r="D4317" s="191">
        <v>44778</v>
      </c>
      <c r="E4317" s="191">
        <v>44778</v>
      </c>
      <c r="F4317" s="191">
        <v>46970</v>
      </c>
      <c r="G4317" s="190">
        <v>-7777</v>
      </c>
      <c r="H4317" s="190" t="s">
        <v>15923</v>
      </c>
      <c r="J4317" s="190" t="s">
        <v>15924</v>
      </c>
      <c r="K4317" s="190" t="s">
        <v>50</v>
      </c>
      <c r="L4317" s="190" t="s">
        <v>341</v>
      </c>
      <c r="M4317" s="190" t="s">
        <v>59</v>
      </c>
      <c r="N4317" s="190" t="s">
        <v>48</v>
      </c>
      <c r="O4317" s="190" t="s">
        <v>15927</v>
      </c>
      <c r="P4317" s="1074" t="s">
        <v>15925</v>
      </c>
      <c r="Q4317" s="190" t="s">
        <v>559</v>
      </c>
      <c r="R4317" s="190" t="s">
        <v>6931</v>
      </c>
      <c r="S4317" s="190" t="s">
        <v>15926</v>
      </c>
      <c r="AF4317" s="190" t="s">
        <v>15933</v>
      </c>
      <c r="AI4317" s="101">
        <v>781.16</v>
      </c>
      <c r="AJ4317" s="101" t="s">
        <v>15931</v>
      </c>
      <c r="AK4317" s="101" t="s">
        <v>15932</v>
      </c>
      <c r="AL4317" s="101">
        <v>42</v>
      </c>
      <c r="AM4317" s="101">
        <v>34</v>
      </c>
      <c r="AN4317" s="101">
        <v>48.62</v>
      </c>
      <c r="AO4317" s="101">
        <v>23</v>
      </c>
      <c r="AP4317" s="101">
        <v>23</v>
      </c>
      <c r="AQ4317" s="101">
        <v>26.19</v>
      </c>
      <c r="AR4317" s="101">
        <f t="shared" si="627"/>
        <v>42.580172222222224</v>
      </c>
      <c r="AS4317" s="101">
        <f t="shared" si="628"/>
        <v>23.390608333333333</v>
      </c>
      <c r="AT4317" s="190" t="s">
        <v>43</v>
      </c>
      <c r="AV4317" s="1421" t="s">
        <v>18177</v>
      </c>
      <c r="AW4317" s="1422">
        <v>45988</v>
      </c>
      <c r="AX4317" s="1421" t="s">
        <v>18177</v>
      </c>
      <c r="AY4317" s="1422">
        <v>45988</v>
      </c>
    </row>
    <row r="4318" spans="1:61" ht="45" customHeight="1" thickBot="1" x14ac:dyDescent="0.3">
      <c r="A4318" s="216"/>
      <c r="B4318" s="213" t="s">
        <v>1666</v>
      </c>
      <c r="C4318" s="213">
        <v>12170866</v>
      </c>
      <c r="D4318" s="215">
        <v>44778</v>
      </c>
      <c r="E4318" s="215">
        <v>44778</v>
      </c>
      <c r="F4318" s="215">
        <v>46970</v>
      </c>
      <c r="G4318" s="213">
        <v>-7777</v>
      </c>
      <c r="H4318" s="213" t="s">
        <v>15923</v>
      </c>
      <c r="I4318" s="485"/>
      <c r="J4318" s="213" t="s">
        <v>15924</v>
      </c>
      <c r="K4318" s="213" t="s">
        <v>50</v>
      </c>
      <c r="L4318" s="213" t="s">
        <v>341</v>
      </c>
      <c r="M4318" s="213" t="s">
        <v>59</v>
      </c>
      <c r="N4318" s="213" t="s">
        <v>48</v>
      </c>
      <c r="O4318" s="213" t="s">
        <v>15927</v>
      </c>
      <c r="P4318" s="1075" t="s">
        <v>15925</v>
      </c>
      <c r="Q4318" s="213" t="s">
        <v>559</v>
      </c>
      <c r="R4318" s="213" t="s">
        <v>6931</v>
      </c>
      <c r="S4318" s="213" t="s">
        <v>15926</v>
      </c>
      <c r="T4318" s="1075"/>
      <c r="U4318" s="846"/>
      <c r="V4318" s="846"/>
      <c r="W4318" s="213"/>
      <c r="X4318" s="485"/>
      <c r="Y4318" s="846"/>
      <c r="Z4318" s="846"/>
      <c r="AA4318" s="846"/>
      <c r="AB4318" s="1058"/>
      <c r="AC4318" s="846"/>
      <c r="AD4318" s="846"/>
      <c r="AE4318" s="846"/>
      <c r="AF4318" s="213" t="s">
        <v>15934</v>
      </c>
      <c r="AG4318" s="216"/>
      <c r="AH4318" s="216"/>
      <c r="AI4318" s="216">
        <v>779.45</v>
      </c>
      <c r="AJ4318" s="216" t="s">
        <v>15935</v>
      </c>
      <c r="AK4318" s="216" t="s">
        <v>15936</v>
      </c>
      <c r="AL4318" s="216">
        <v>42</v>
      </c>
      <c r="AM4318" s="216">
        <v>34</v>
      </c>
      <c r="AN4318" s="1122">
        <v>48.89</v>
      </c>
      <c r="AO4318" s="216">
        <v>23</v>
      </c>
      <c r="AP4318" s="216">
        <v>23</v>
      </c>
      <c r="AQ4318" s="216">
        <v>26.7</v>
      </c>
      <c r="AR4318" s="216">
        <f t="shared" si="627"/>
        <v>42.580247222222226</v>
      </c>
      <c r="AS4318" s="216">
        <f t="shared" si="628"/>
        <v>23.390750000000001</v>
      </c>
      <c r="AT4318" s="213" t="s">
        <v>43</v>
      </c>
      <c r="AU4318" s="485"/>
      <c r="AV4318" s="1421" t="s">
        <v>18177</v>
      </c>
      <c r="AW4318" s="1422">
        <v>45988</v>
      </c>
      <c r="AX4318" s="1421" t="s">
        <v>18177</v>
      </c>
      <c r="AY4318" s="1422">
        <v>45988</v>
      </c>
      <c r="AZ4318" s="1270"/>
      <c r="BA4318" s="1077"/>
      <c r="BB4318" s="1270"/>
      <c r="BC4318" s="1077"/>
      <c r="BD4318" s="1270"/>
      <c r="BE4318" s="1077"/>
      <c r="BF4318" s="213"/>
      <c r="BH4318" s="1011"/>
      <c r="BI4318" s="1011"/>
    </row>
    <row r="4319" spans="1:61" ht="45" customHeight="1" x14ac:dyDescent="0.25">
      <c r="A4319" s="208">
        <v>1480</v>
      </c>
      <c r="B4319" s="190" t="s">
        <v>490</v>
      </c>
      <c r="C4319" s="205">
        <v>12170867</v>
      </c>
      <c r="D4319" s="207">
        <v>44790</v>
      </c>
      <c r="E4319" s="207">
        <v>44790</v>
      </c>
      <c r="F4319" s="207">
        <v>45886</v>
      </c>
      <c r="G4319" s="205">
        <v>-7777</v>
      </c>
      <c r="H4319" s="205" t="s">
        <v>1067</v>
      </c>
      <c r="I4319" s="133"/>
      <c r="J4319" s="205" t="s">
        <v>12296</v>
      </c>
      <c r="K4319" s="205" t="s">
        <v>50</v>
      </c>
      <c r="L4319" s="205" t="s">
        <v>48</v>
      </c>
      <c r="M4319" s="205" t="s">
        <v>59</v>
      </c>
      <c r="N4319" s="205" t="s">
        <v>48</v>
      </c>
      <c r="O4319" s="190" t="s">
        <v>15938</v>
      </c>
      <c r="P4319" s="1076" t="s">
        <v>15937</v>
      </c>
      <c r="Q4319" s="205" t="s">
        <v>559</v>
      </c>
      <c r="R4319" s="205" t="s">
        <v>6931</v>
      </c>
      <c r="S4319" s="205" t="s">
        <v>15939</v>
      </c>
      <c r="T4319" s="1076"/>
      <c r="U4319" s="1031"/>
      <c r="V4319" s="1031"/>
      <c r="W4319" s="205"/>
      <c r="X4319" s="133"/>
      <c r="Y4319" s="1031"/>
      <c r="Z4319" s="1031"/>
      <c r="AA4319" s="1031"/>
      <c r="AB4319" s="1084"/>
      <c r="AC4319" s="1031"/>
      <c r="AD4319" s="1031" t="s">
        <v>15940</v>
      </c>
      <c r="AE4319" s="1031"/>
      <c r="AF4319" s="205" t="s">
        <v>15941</v>
      </c>
      <c r="AG4319" s="208"/>
      <c r="AH4319" s="208"/>
      <c r="AI4319" s="208">
        <v>588</v>
      </c>
      <c r="AJ4319" s="208" t="s">
        <v>15942</v>
      </c>
      <c r="AK4319" s="208" t="s">
        <v>15943</v>
      </c>
      <c r="AL4319" s="208">
        <v>42</v>
      </c>
      <c r="AM4319" s="208">
        <v>40</v>
      </c>
      <c r="AN4319" s="1202">
        <v>20.3</v>
      </c>
      <c r="AO4319" s="208">
        <v>23</v>
      </c>
      <c r="AP4319" s="208">
        <v>15</v>
      </c>
      <c r="AQ4319" s="208">
        <v>59.21</v>
      </c>
      <c r="AR4319" s="208">
        <f t="shared" si="627"/>
        <v>42.672305555555553</v>
      </c>
      <c r="AS4319" s="208">
        <f t="shared" si="628"/>
        <v>23.266447222222222</v>
      </c>
      <c r="AT4319" s="205" t="s">
        <v>34</v>
      </c>
      <c r="AU4319" s="133"/>
      <c r="AV4319" s="1271"/>
      <c r="AW4319" s="1328"/>
      <c r="AX4319" s="1271"/>
      <c r="AY4319" s="1328"/>
      <c r="AZ4319" s="1271"/>
      <c r="BA4319" s="1328"/>
      <c r="BB4319" s="1271"/>
      <c r="BC4319" s="1328"/>
      <c r="BD4319" s="1271"/>
      <c r="BE4319" s="1328"/>
      <c r="BF4319" s="205"/>
      <c r="BH4319" s="1011"/>
      <c r="BI4319" s="1011"/>
    </row>
    <row r="4320" spans="1:61" ht="45" customHeight="1" x14ac:dyDescent="0.25">
      <c r="A4320" s="101"/>
      <c r="B4320" s="190" t="s">
        <v>490</v>
      </c>
      <c r="C4320" s="190">
        <v>12170867</v>
      </c>
      <c r="D4320" s="191">
        <v>44790</v>
      </c>
      <c r="E4320" s="191">
        <v>44790</v>
      </c>
      <c r="F4320" s="191">
        <v>45886</v>
      </c>
      <c r="G4320" s="190">
        <v>-7777</v>
      </c>
      <c r="H4320" s="190" t="s">
        <v>1067</v>
      </c>
      <c r="J4320" s="190" t="s">
        <v>12296</v>
      </c>
      <c r="K4320" s="190" t="s">
        <v>50</v>
      </c>
      <c r="L4320" s="190" t="s">
        <v>48</v>
      </c>
      <c r="M4320" s="190" t="s">
        <v>59</v>
      </c>
      <c r="N4320" s="190" t="s">
        <v>48</v>
      </c>
      <c r="O4320" s="190" t="s">
        <v>15938</v>
      </c>
      <c r="P4320" s="1074" t="s">
        <v>15937</v>
      </c>
      <c r="Q4320" s="190" t="s">
        <v>559</v>
      </c>
      <c r="R4320" s="190" t="s">
        <v>6931</v>
      </c>
      <c r="S4320" s="190" t="s">
        <v>15939</v>
      </c>
      <c r="T4320" s="1074"/>
      <c r="U4320" s="88"/>
      <c r="V4320" s="88"/>
      <c r="W4320" s="190"/>
      <c r="Y4320" s="88"/>
      <c r="Z4320" s="88"/>
      <c r="AA4320" s="88"/>
      <c r="AB4320" s="106"/>
      <c r="AC4320" s="88"/>
      <c r="AD4320" s="88"/>
      <c r="AE4320" s="88"/>
      <c r="AF4320" s="190" t="s">
        <v>15944</v>
      </c>
      <c r="AG4320" s="101"/>
      <c r="AH4320" s="101"/>
      <c r="AI4320" s="101">
        <v>592</v>
      </c>
      <c r="AJ4320" s="101" t="s">
        <v>15945</v>
      </c>
      <c r="AK4320" s="101" t="s">
        <v>15946</v>
      </c>
      <c r="AL4320" s="101">
        <v>42</v>
      </c>
      <c r="AM4320" s="101">
        <v>40</v>
      </c>
      <c r="AN4320" s="1117">
        <v>10.93</v>
      </c>
      <c r="AO4320" s="101">
        <v>23</v>
      </c>
      <c r="AP4320" s="101">
        <v>15</v>
      </c>
      <c r="AQ4320" s="101">
        <v>48.37</v>
      </c>
      <c r="AR4320" s="101">
        <f t="shared" si="627"/>
        <v>42.669702777777772</v>
      </c>
      <c r="AS4320" s="101">
        <f t="shared" si="628"/>
        <v>23.263436111111112</v>
      </c>
      <c r="AT4320" s="190" t="s">
        <v>34</v>
      </c>
      <c r="BF4320" s="190"/>
      <c r="BH4320" s="1011"/>
      <c r="BI4320" s="1011"/>
    </row>
    <row r="4321" spans="1:61" ht="45" customHeight="1" thickBot="1" x14ac:dyDescent="0.3">
      <c r="A4321" s="216"/>
      <c r="B4321" s="213" t="s">
        <v>490</v>
      </c>
      <c r="C4321" s="213">
        <v>12170867</v>
      </c>
      <c r="D4321" s="215">
        <v>44790</v>
      </c>
      <c r="E4321" s="215">
        <v>44790</v>
      </c>
      <c r="F4321" s="215">
        <v>45886</v>
      </c>
      <c r="G4321" s="213">
        <v>-7777</v>
      </c>
      <c r="H4321" s="213" t="s">
        <v>1067</v>
      </c>
      <c r="I4321" s="485"/>
      <c r="J4321" s="213" t="s">
        <v>12296</v>
      </c>
      <c r="K4321" s="213" t="s">
        <v>50</v>
      </c>
      <c r="L4321" s="213" t="s">
        <v>48</v>
      </c>
      <c r="M4321" s="213" t="s">
        <v>59</v>
      </c>
      <c r="N4321" s="213" t="s">
        <v>48</v>
      </c>
      <c r="O4321" s="213" t="s">
        <v>15938</v>
      </c>
      <c r="P4321" s="1075" t="s">
        <v>15937</v>
      </c>
      <c r="Q4321" s="213" t="s">
        <v>559</v>
      </c>
      <c r="R4321" s="213" t="s">
        <v>6931</v>
      </c>
      <c r="S4321" s="213" t="s">
        <v>15939</v>
      </c>
      <c r="T4321" s="1075"/>
      <c r="U4321" s="846"/>
      <c r="V4321" s="846"/>
      <c r="W4321" s="213"/>
      <c r="X4321" s="485"/>
      <c r="Y4321" s="846"/>
      <c r="Z4321" s="846"/>
      <c r="AA4321" s="846"/>
      <c r="AB4321" s="1058"/>
      <c r="AC4321" s="846"/>
      <c r="AD4321" s="846"/>
      <c r="AE4321" s="846"/>
      <c r="AF4321" s="213" t="s">
        <v>15947</v>
      </c>
      <c r="AG4321" s="216"/>
      <c r="AH4321" s="216"/>
      <c r="AI4321" s="216"/>
      <c r="AJ4321" s="216" t="s">
        <v>15948</v>
      </c>
      <c r="AK4321" s="216" t="s">
        <v>15949</v>
      </c>
      <c r="AL4321" s="216">
        <v>42</v>
      </c>
      <c r="AM4321" s="216">
        <v>40</v>
      </c>
      <c r="AN4321" s="1122">
        <v>13.03</v>
      </c>
      <c r="AO4321" s="216">
        <v>23</v>
      </c>
      <c r="AP4321" s="216">
        <v>15</v>
      </c>
      <c r="AQ4321" s="216">
        <v>51.11</v>
      </c>
      <c r="AR4321" s="216">
        <f t="shared" si="627"/>
        <v>42.67028611111111</v>
      </c>
      <c r="AS4321" s="216">
        <f t="shared" si="628"/>
        <v>23.264197222222222</v>
      </c>
      <c r="AT4321" s="213" t="s">
        <v>34</v>
      </c>
      <c r="AU4321" s="485"/>
      <c r="AV4321" s="1270"/>
      <c r="AW4321" s="1077"/>
      <c r="AX4321" s="1270"/>
      <c r="AY4321" s="1077"/>
      <c r="AZ4321" s="1270"/>
      <c r="BA4321" s="1077"/>
      <c r="BB4321" s="1270"/>
      <c r="BC4321" s="1077"/>
      <c r="BD4321" s="1270"/>
      <c r="BE4321" s="1077"/>
      <c r="BF4321" s="213"/>
      <c r="BH4321" s="1011"/>
      <c r="BI4321" s="1011"/>
    </row>
    <row r="4322" spans="1:61" ht="45" customHeight="1" x14ac:dyDescent="0.25">
      <c r="A4322" s="208">
        <v>1481</v>
      </c>
      <c r="B4322" s="190" t="s">
        <v>1588</v>
      </c>
      <c r="C4322" s="205">
        <v>12170868</v>
      </c>
      <c r="D4322" s="207">
        <v>44802</v>
      </c>
      <c r="E4322" s="207">
        <v>44802</v>
      </c>
      <c r="F4322" s="1377">
        <v>46994</v>
      </c>
      <c r="G4322" s="205">
        <v>-7777</v>
      </c>
      <c r="H4322" s="205" t="s">
        <v>593</v>
      </c>
      <c r="I4322" s="133"/>
      <c r="J4322" s="205" t="s">
        <v>15951</v>
      </c>
      <c r="K4322" s="190" t="s">
        <v>50</v>
      </c>
      <c r="L4322" s="205" t="s">
        <v>15952</v>
      </c>
      <c r="M4322" s="205" t="s">
        <v>53</v>
      </c>
      <c r="N4322" s="205" t="s">
        <v>48</v>
      </c>
      <c r="O4322" s="190"/>
      <c r="P4322" s="1076" t="s">
        <v>15953</v>
      </c>
      <c r="Q4322" s="205" t="s">
        <v>559</v>
      </c>
      <c r="R4322" s="1376" t="s">
        <v>16185</v>
      </c>
      <c r="S4322" s="205" t="s">
        <v>15954</v>
      </c>
      <c r="T4322" s="1076"/>
      <c r="U4322" s="1031"/>
      <c r="V4322" s="1031"/>
      <c r="W4322" s="205"/>
      <c r="X4322" s="133"/>
      <c r="Y4322" s="1031"/>
      <c r="Z4322" s="1031"/>
      <c r="AA4322" s="1031"/>
      <c r="AB4322" s="1084"/>
      <c r="AC4322" s="1031"/>
      <c r="AD4322" s="1031"/>
      <c r="AE4322" s="1031"/>
      <c r="AF4322" s="205" t="s">
        <v>15955</v>
      </c>
      <c r="AG4322" s="208"/>
      <c r="AH4322" s="208"/>
      <c r="AI4322" s="208">
        <v>547.79999999999995</v>
      </c>
      <c r="AJ4322" s="208" t="s">
        <v>15956</v>
      </c>
      <c r="AK4322" s="208" t="s">
        <v>15957</v>
      </c>
      <c r="AL4322" s="208">
        <v>42</v>
      </c>
      <c r="AM4322" s="208">
        <v>49</v>
      </c>
      <c r="AN4322" s="1202">
        <v>31.1</v>
      </c>
      <c r="AO4322" s="208">
        <v>23</v>
      </c>
      <c r="AP4322" s="208">
        <v>59</v>
      </c>
      <c r="AQ4322" s="208">
        <v>22.32</v>
      </c>
      <c r="AR4322" s="208">
        <f t="shared" si="627"/>
        <v>42.825305555555559</v>
      </c>
      <c r="AS4322" s="208">
        <f t="shared" si="628"/>
        <v>23.989533333333334</v>
      </c>
      <c r="AT4322" s="205" t="s">
        <v>43</v>
      </c>
      <c r="AU4322" s="133"/>
      <c r="AV4322" s="1419" t="s">
        <v>18034</v>
      </c>
      <c r="AW4322" s="1420">
        <v>45866</v>
      </c>
      <c r="AX4322" s="1271"/>
      <c r="AY4322" s="1328"/>
      <c r="AZ4322" s="1271"/>
      <c r="BA4322" s="1328"/>
      <c r="BB4322" s="1271"/>
      <c r="BC4322" s="1328"/>
      <c r="BD4322" s="1271"/>
      <c r="BE4322" s="1328"/>
      <c r="BF4322" s="205"/>
      <c r="BH4322" s="1011"/>
      <c r="BI4322" s="1011"/>
    </row>
    <row r="4323" spans="1:61" ht="45" customHeight="1" x14ac:dyDescent="0.25">
      <c r="A4323" s="101"/>
      <c r="B4323" s="190" t="s">
        <v>1588</v>
      </c>
      <c r="C4323" s="190">
        <v>12170868</v>
      </c>
      <c r="D4323" s="191">
        <v>44802</v>
      </c>
      <c r="E4323" s="191">
        <v>44802</v>
      </c>
      <c r="F4323" s="1377">
        <v>46994</v>
      </c>
      <c r="G4323" s="190">
        <v>-7777</v>
      </c>
      <c r="H4323" s="190" t="s">
        <v>593</v>
      </c>
      <c r="J4323" s="190" t="s">
        <v>15951</v>
      </c>
      <c r="K4323" s="190" t="s">
        <v>50</v>
      </c>
      <c r="L4323" s="190" t="s">
        <v>15952</v>
      </c>
      <c r="M4323" s="190" t="s">
        <v>53</v>
      </c>
      <c r="N4323" s="190" t="s">
        <v>48</v>
      </c>
      <c r="O4323" s="190"/>
      <c r="P4323" s="1074" t="s">
        <v>15953</v>
      </c>
      <c r="Q4323" s="190" t="s">
        <v>559</v>
      </c>
      <c r="R4323" s="1376" t="s">
        <v>16185</v>
      </c>
      <c r="S4323" s="190" t="s">
        <v>15954</v>
      </c>
      <c r="T4323" s="1074"/>
      <c r="U4323" s="88"/>
      <c r="V4323" s="88"/>
      <c r="W4323" s="190"/>
      <c r="Y4323" s="88"/>
      <c r="Z4323" s="88"/>
      <c r="AA4323" s="88"/>
      <c r="AB4323" s="106"/>
      <c r="AC4323" s="88"/>
      <c r="AD4323" s="88"/>
      <c r="AE4323" s="88"/>
      <c r="AF4323" s="190" t="s">
        <v>15962</v>
      </c>
      <c r="AG4323" s="101"/>
      <c r="AH4323" s="101"/>
      <c r="AI4323" s="101"/>
      <c r="AJ4323" s="101" t="s">
        <v>15956</v>
      </c>
      <c r="AK4323" s="101" t="s">
        <v>15958</v>
      </c>
      <c r="AL4323" s="101">
        <v>42</v>
      </c>
      <c r="AM4323" s="101">
        <v>49</v>
      </c>
      <c r="AN4323" s="1117">
        <v>31.1</v>
      </c>
      <c r="AO4323" s="101">
        <v>23</v>
      </c>
      <c r="AP4323" s="101">
        <v>59</v>
      </c>
      <c r="AQ4323" s="101">
        <v>22.18</v>
      </c>
      <c r="AR4323" s="101">
        <f t="shared" si="627"/>
        <v>42.825305555555559</v>
      </c>
      <c r="AS4323" s="101">
        <f t="shared" si="628"/>
        <v>23.989494444444446</v>
      </c>
      <c r="AT4323" s="190" t="s">
        <v>43</v>
      </c>
      <c r="AV4323" s="1421" t="s">
        <v>18034</v>
      </c>
      <c r="AW4323" s="1422">
        <v>45866</v>
      </c>
      <c r="BF4323" s="190"/>
      <c r="BH4323" s="1011"/>
      <c r="BI4323" s="1011"/>
    </row>
    <row r="4324" spans="1:61" ht="45" customHeight="1" x14ac:dyDescent="0.25">
      <c r="A4324" s="101"/>
      <c r="B4324" s="190" t="s">
        <v>1588</v>
      </c>
      <c r="C4324" s="190">
        <v>12170868</v>
      </c>
      <c r="D4324" s="191">
        <v>44802</v>
      </c>
      <c r="E4324" s="191">
        <v>44802</v>
      </c>
      <c r="F4324" s="1377">
        <v>46994</v>
      </c>
      <c r="G4324" s="190">
        <v>-7777</v>
      </c>
      <c r="H4324" s="190" t="s">
        <v>593</v>
      </c>
      <c r="J4324" s="190" t="s">
        <v>15951</v>
      </c>
      <c r="K4324" s="190" t="s">
        <v>50</v>
      </c>
      <c r="L4324" s="190" t="s">
        <v>15952</v>
      </c>
      <c r="M4324" s="190" t="s">
        <v>53</v>
      </c>
      <c r="N4324" s="190" t="s">
        <v>48</v>
      </c>
      <c r="O4324" s="190"/>
      <c r="P4324" s="1074" t="s">
        <v>15953</v>
      </c>
      <c r="Q4324" s="190" t="s">
        <v>559</v>
      </c>
      <c r="R4324" s="1376" t="s">
        <v>16185</v>
      </c>
      <c r="S4324" s="190" t="s">
        <v>15954</v>
      </c>
      <c r="T4324" s="1074"/>
      <c r="U4324" s="88"/>
      <c r="V4324" s="88"/>
      <c r="W4324" s="190"/>
      <c r="Y4324" s="88"/>
      <c r="Z4324" s="88"/>
      <c r="AA4324" s="88"/>
      <c r="AB4324" s="106"/>
      <c r="AC4324" s="88"/>
      <c r="AD4324" s="88"/>
      <c r="AE4324" s="88"/>
      <c r="AF4324" s="190" t="s">
        <v>15959</v>
      </c>
      <c r="AG4324" s="101"/>
      <c r="AH4324" s="101"/>
      <c r="AI4324" s="101">
        <v>537.23</v>
      </c>
      <c r="AJ4324" s="101" t="s">
        <v>15960</v>
      </c>
      <c r="AK4324" s="101" t="s">
        <v>15961</v>
      </c>
      <c r="AL4324" s="101">
        <v>42</v>
      </c>
      <c r="AM4324" s="101">
        <v>49</v>
      </c>
      <c r="AN4324" s="1117">
        <v>47.08</v>
      </c>
      <c r="AO4324" s="101">
        <v>23</v>
      </c>
      <c r="AP4324" s="101">
        <v>59</v>
      </c>
      <c r="AQ4324" s="101">
        <v>24.66</v>
      </c>
      <c r="AR4324" s="101">
        <f t="shared" si="627"/>
        <v>42.829744444444451</v>
      </c>
      <c r="AS4324" s="101">
        <f t="shared" si="628"/>
        <v>23.990183333333334</v>
      </c>
      <c r="AT4324" s="190" t="s">
        <v>43</v>
      </c>
      <c r="AV4324" s="1421" t="s">
        <v>18034</v>
      </c>
      <c r="AW4324" s="1422">
        <v>45866</v>
      </c>
      <c r="BF4324" s="190"/>
      <c r="BH4324" s="1011"/>
      <c r="BI4324" s="1011"/>
    </row>
    <row r="4325" spans="1:61" ht="45" customHeight="1" x14ac:dyDescent="0.25">
      <c r="A4325" s="101"/>
      <c r="B4325" s="190" t="s">
        <v>1588</v>
      </c>
      <c r="C4325" s="190">
        <v>12170868</v>
      </c>
      <c r="D4325" s="191">
        <v>44802</v>
      </c>
      <c r="E4325" s="191">
        <v>44802</v>
      </c>
      <c r="F4325" s="1377">
        <v>46994</v>
      </c>
      <c r="G4325" s="190">
        <v>-7777</v>
      </c>
      <c r="H4325" s="190" t="s">
        <v>593</v>
      </c>
      <c r="J4325" s="190" t="s">
        <v>15951</v>
      </c>
      <c r="K4325" s="190" t="s">
        <v>50</v>
      </c>
      <c r="L4325" s="190" t="s">
        <v>15952</v>
      </c>
      <c r="M4325" s="190" t="s">
        <v>53</v>
      </c>
      <c r="N4325" s="190" t="s">
        <v>48</v>
      </c>
      <c r="O4325" s="190"/>
      <c r="P4325" s="1074" t="s">
        <v>15953</v>
      </c>
      <c r="Q4325" s="190" t="s">
        <v>559</v>
      </c>
      <c r="R4325" s="1376" t="s">
        <v>16185</v>
      </c>
      <c r="S4325" s="190" t="s">
        <v>15954</v>
      </c>
      <c r="T4325" s="1074"/>
      <c r="U4325" s="88"/>
      <c r="V4325" s="88"/>
      <c r="W4325" s="190"/>
      <c r="Y4325" s="88"/>
      <c r="Z4325" s="88"/>
      <c r="AA4325" s="88"/>
      <c r="AB4325" s="106"/>
      <c r="AC4325" s="88"/>
      <c r="AD4325" s="88"/>
      <c r="AE4325" s="88"/>
      <c r="AF4325" s="190" t="s">
        <v>15963</v>
      </c>
      <c r="AG4325" s="101"/>
      <c r="AH4325" s="101"/>
      <c r="AI4325" s="101"/>
      <c r="AJ4325" s="101" t="s">
        <v>15964</v>
      </c>
      <c r="AK4325" s="101" t="s">
        <v>15965</v>
      </c>
      <c r="AL4325" s="101">
        <v>42</v>
      </c>
      <c r="AM4325" s="101">
        <v>49</v>
      </c>
      <c r="AN4325" s="1117">
        <v>46.98</v>
      </c>
      <c r="AO4325" s="101">
        <v>23</v>
      </c>
      <c r="AP4325" s="101">
        <v>59</v>
      </c>
      <c r="AQ4325" s="101">
        <v>24.62</v>
      </c>
      <c r="AR4325" s="101">
        <f t="shared" si="627"/>
        <v>42.82971666666667</v>
      </c>
      <c r="AS4325" s="101">
        <f t="shared" si="628"/>
        <v>23.990172222222224</v>
      </c>
      <c r="AT4325" s="190" t="s">
        <v>43</v>
      </c>
      <c r="AV4325" s="1421" t="s">
        <v>18034</v>
      </c>
      <c r="AW4325" s="1422">
        <v>45866</v>
      </c>
      <c r="BF4325" s="190"/>
      <c r="BH4325" s="1011"/>
      <c r="BI4325" s="1011"/>
    </row>
    <row r="4326" spans="1:61" ht="45" customHeight="1" x14ac:dyDescent="0.25">
      <c r="A4326" s="101"/>
      <c r="B4326" s="190" t="s">
        <v>1588</v>
      </c>
      <c r="C4326" s="190">
        <v>12170868</v>
      </c>
      <c r="D4326" s="191">
        <v>44802</v>
      </c>
      <c r="E4326" s="191">
        <v>44802</v>
      </c>
      <c r="F4326" s="1377">
        <v>46994</v>
      </c>
      <c r="G4326" s="190">
        <v>-7777</v>
      </c>
      <c r="H4326" s="190" t="s">
        <v>593</v>
      </c>
      <c r="J4326" s="190" t="s">
        <v>15951</v>
      </c>
      <c r="K4326" s="190" t="s">
        <v>50</v>
      </c>
      <c r="L4326" s="190" t="s">
        <v>15952</v>
      </c>
      <c r="M4326" s="190" t="s">
        <v>53</v>
      </c>
      <c r="N4326" s="190" t="s">
        <v>48</v>
      </c>
      <c r="O4326" s="190"/>
      <c r="P4326" s="1074" t="s">
        <v>15953</v>
      </c>
      <c r="Q4326" s="190" t="s">
        <v>559</v>
      </c>
      <c r="R4326" s="1376" t="s">
        <v>16185</v>
      </c>
      <c r="S4326" s="190" t="s">
        <v>15954</v>
      </c>
      <c r="T4326" s="1074"/>
      <c r="U4326" s="88"/>
      <c r="V4326" s="88"/>
      <c r="W4326" s="190"/>
      <c r="Y4326" s="88"/>
      <c r="Z4326" s="88"/>
      <c r="AA4326" s="88"/>
      <c r="AB4326" s="106"/>
      <c r="AC4326" s="88"/>
      <c r="AD4326" s="88"/>
      <c r="AE4326" s="88"/>
      <c r="AF4326" s="190" t="s">
        <v>15966</v>
      </c>
      <c r="AG4326" s="101"/>
      <c r="AH4326" s="101"/>
      <c r="AI4326" s="101">
        <v>506</v>
      </c>
      <c r="AJ4326" s="101" t="s">
        <v>15967</v>
      </c>
      <c r="AK4326" s="101" t="s">
        <v>15968</v>
      </c>
      <c r="AL4326" s="101">
        <v>42</v>
      </c>
      <c r="AM4326" s="101">
        <v>50</v>
      </c>
      <c r="AN4326" s="1117">
        <v>42.85</v>
      </c>
      <c r="AO4326" s="101">
        <v>24</v>
      </c>
      <c r="AP4326" s="101">
        <v>0</v>
      </c>
      <c r="AQ4326" s="101">
        <v>17.829999999999998</v>
      </c>
      <c r="AR4326" s="101">
        <f t="shared" si="627"/>
        <v>42.845236111111113</v>
      </c>
      <c r="AS4326" s="101">
        <f t="shared" si="628"/>
        <v>24.004952777777778</v>
      </c>
      <c r="AT4326" s="190" t="s">
        <v>43</v>
      </c>
      <c r="AV4326" s="1421" t="s">
        <v>18034</v>
      </c>
      <c r="AW4326" s="1422">
        <v>45866</v>
      </c>
      <c r="BF4326" s="190"/>
      <c r="BH4326" s="1011"/>
      <c r="BI4326" s="1011"/>
    </row>
    <row r="4327" spans="1:61" ht="45" customHeight="1" x14ac:dyDescent="0.25">
      <c r="A4327" s="101"/>
      <c r="B4327" s="190" t="s">
        <v>1588</v>
      </c>
      <c r="C4327" s="190">
        <v>12170868</v>
      </c>
      <c r="D4327" s="191">
        <v>44802</v>
      </c>
      <c r="E4327" s="191">
        <v>44802</v>
      </c>
      <c r="F4327" s="1377">
        <v>46994</v>
      </c>
      <c r="G4327" s="190">
        <v>-7777</v>
      </c>
      <c r="H4327" s="190" t="s">
        <v>593</v>
      </c>
      <c r="J4327" s="190" t="s">
        <v>15951</v>
      </c>
      <c r="K4327" s="190" t="s">
        <v>50</v>
      </c>
      <c r="L4327" s="190" t="s">
        <v>15952</v>
      </c>
      <c r="M4327" s="190" t="s">
        <v>53</v>
      </c>
      <c r="N4327" s="190" t="s">
        <v>48</v>
      </c>
      <c r="O4327" s="190"/>
      <c r="P4327" s="1074" t="s">
        <v>15953</v>
      </c>
      <c r="Q4327" s="190" t="s">
        <v>559</v>
      </c>
      <c r="R4327" s="1376" t="s">
        <v>16185</v>
      </c>
      <c r="S4327" s="190" t="s">
        <v>15954</v>
      </c>
      <c r="T4327" s="1074"/>
      <c r="U4327" s="88"/>
      <c r="V4327" s="88"/>
      <c r="W4327" s="190"/>
      <c r="Y4327" s="88"/>
      <c r="Z4327" s="88"/>
      <c r="AA4327" s="88"/>
      <c r="AB4327" s="106"/>
      <c r="AC4327" s="88"/>
      <c r="AD4327" s="88"/>
      <c r="AE4327" s="88"/>
      <c r="AF4327" s="190" t="s">
        <v>15969</v>
      </c>
      <c r="AG4327" s="101"/>
      <c r="AH4327" s="101"/>
      <c r="AI4327" s="101"/>
      <c r="AJ4327" s="101" t="s">
        <v>15970</v>
      </c>
      <c r="AK4327" s="101" t="s">
        <v>15971</v>
      </c>
      <c r="AL4327" s="101">
        <v>42</v>
      </c>
      <c r="AM4327" s="101">
        <v>50</v>
      </c>
      <c r="AN4327" s="1117">
        <v>42.94</v>
      </c>
      <c r="AO4327" s="101">
        <v>24</v>
      </c>
      <c r="AP4327" s="101">
        <v>0</v>
      </c>
      <c r="AQ4327" s="101">
        <v>17.7</v>
      </c>
      <c r="AR4327" s="101">
        <f t="shared" si="627"/>
        <v>42.845261111111114</v>
      </c>
      <c r="AS4327" s="101">
        <f t="shared" si="628"/>
        <v>24.004916666666666</v>
      </c>
      <c r="AT4327" s="190" t="s">
        <v>43</v>
      </c>
      <c r="AV4327" s="1421" t="s">
        <v>18034</v>
      </c>
      <c r="AW4327" s="1422">
        <v>45866</v>
      </c>
      <c r="BF4327" s="190"/>
      <c r="BH4327" s="1011"/>
      <c r="BI4327" s="1011"/>
    </row>
    <row r="4328" spans="1:61" ht="45" customHeight="1" x14ac:dyDescent="0.25">
      <c r="A4328" s="101"/>
      <c r="B4328" s="190" t="s">
        <v>1588</v>
      </c>
      <c r="C4328" s="190">
        <v>12170868</v>
      </c>
      <c r="D4328" s="191">
        <v>44802</v>
      </c>
      <c r="E4328" s="191">
        <v>44802</v>
      </c>
      <c r="F4328" s="1377">
        <v>46994</v>
      </c>
      <c r="G4328" s="190">
        <v>-7777</v>
      </c>
      <c r="H4328" s="190" t="s">
        <v>593</v>
      </c>
      <c r="J4328" s="190" t="s">
        <v>15951</v>
      </c>
      <c r="K4328" s="190" t="s">
        <v>50</v>
      </c>
      <c r="L4328" s="190" t="s">
        <v>15952</v>
      </c>
      <c r="M4328" s="190" t="s">
        <v>53</v>
      </c>
      <c r="N4328" s="190" t="s">
        <v>48</v>
      </c>
      <c r="O4328" s="190"/>
      <c r="P4328" s="1074" t="s">
        <v>15953</v>
      </c>
      <c r="Q4328" s="190" t="s">
        <v>559</v>
      </c>
      <c r="R4328" s="1376" t="s">
        <v>16185</v>
      </c>
      <c r="S4328" s="190" t="s">
        <v>15954</v>
      </c>
      <c r="T4328" s="1074"/>
      <c r="U4328" s="88"/>
      <c r="V4328" s="88"/>
      <c r="W4328" s="190"/>
      <c r="Y4328" s="88"/>
      <c r="Z4328" s="88"/>
      <c r="AA4328" s="88"/>
      <c r="AB4328" s="106"/>
      <c r="AC4328" s="88"/>
      <c r="AD4328" s="88"/>
      <c r="AE4328" s="88"/>
      <c r="AF4328" s="190" t="s">
        <v>15972</v>
      </c>
      <c r="AG4328" s="101"/>
      <c r="AH4328" s="101"/>
      <c r="AI4328" s="101">
        <v>371.6</v>
      </c>
      <c r="AJ4328" s="101" t="s">
        <v>15973</v>
      </c>
      <c r="AK4328" s="101" t="s">
        <v>15974</v>
      </c>
      <c r="AL4328" s="101">
        <v>42</v>
      </c>
      <c r="AM4328" s="101">
        <v>55</v>
      </c>
      <c r="AN4328" s="1117">
        <v>54.06</v>
      </c>
      <c r="AO4328" s="101">
        <v>24</v>
      </c>
      <c r="AP4328" s="101">
        <v>4</v>
      </c>
      <c r="AQ4328" s="101">
        <v>50.51</v>
      </c>
      <c r="AR4328" s="101">
        <f t="shared" si="627"/>
        <v>42.931683333333332</v>
      </c>
      <c r="AS4328" s="101">
        <f t="shared" si="628"/>
        <v>24.080697222222224</v>
      </c>
      <c r="AT4328" s="190" t="s">
        <v>43</v>
      </c>
      <c r="AV4328" s="1421" t="s">
        <v>18034</v>
      </c>
      <c r="AW4328" s="1422">
        <v>45866</v>
      </c>
      <c r="BF4328" s="190"/>
      <c r="BH4328" s="1011"/>
      <c r="BI4328" s="1011"/>
    </row>
    <row r="4329" spans="1:61" ht="45" customHeight="1" thickBot="1" x14ac:dyDescent="0.3">
      <c r="A4329" s="216"/>
      <c r="B4329" s="213" t="s">
        <v>1588</v>
      </c>
      <c r="C4329" s="213">
        <v>12170868</v>
      </c>
      <c r="D4329" s="215">
        <v>44802</v>
      </c>
      <c r="E4329" s="215">
        <v>44802</v>
      </c>
      <c r="F4329" s="215">
        <v>46994</v>
      </c>
      <c r="G4329" s="213">
        <v>-7777</v>
      </c>
      <c r="H4329" s="213" t="s">
        <v>593</v>
      </c>
      <c r="I4329" s="485"/>
      <c r="J4329" s="213" t="s">
        <v>15951</v>
      </c>
      <c r="K4329" s="213" t="s">
        <v>50</v>
      </c>
      <c r="L4329" s="213" t="s">
        <v>15952</v>
      </c>
      <c r="M4329" s="213" t="s">
        <v>53</v>
      </c>
      <c r="N4329" s="213" t="s">
        <v>48</v>
      </c>
      <c r="O4329" s="213"/>
      <c r="P4329" s="1075" t="s">
        <v>15953</v>
      </c>
      <c r="Q4329" s="213" t="s">
        <v>559</v>
      </c>
      <c r="R4329" s="213" t="s">
        <v>16185</v>
      </c>
      <c r="S4329" s="213" t="s">
        <v>15954</v>
      </c>
      <c r="T4329" s="1075"/>
      <c r="U4329" s="846"/>
      <c r="V4329" s="846"/>
      <c r="W4329" s="213"/>
      <c r="X4329" s="485"/>
      <c r="Y4329" s="846"/>
      <c r="Z4329" s="846"/>
      <c r="AA4329" s="846"/>
      <c r="AB4329" s="1058"/>
      <c r="AC4329" s="846"/>
      <c r="AD4329" s="846"/>
      <c r="AE4329" s="846"/>
      <c r="AF4329" s="213" t="s">
        <v>15975</v>
      </c>
      <c r="AG4329" s="216"/>
      <c r="AH4329" s="216"/>
      <c r="AI4329" s="216"/>
      <c r="AJ4329" s="216" t="s">
        <v>15976</v>
      </c>
      <c r="AK4329" s="216" t="s">
        <v>15977</v>
      </c>
      <c r="AL4329" s="216">
        <v>42</v>
      </c>
      <c r="AM4329" s="216">
        <v>55</v>
      </c>
      <c r="AN4329" s="1122">
        <v>53.96</v>
      </c>
      <c r="AO4329" s="216">
        <v>24</v>
      </c>
      <c r="AP4329" s="216">
        <v>4</v>
      </c>
      <c r="AQ4329" s="216">
        <v>50.4</v>
      </c>
      <c r="AR4329" s="216">
        <f t="shared" si="627"/>
        <v>42.931655555555551</v>
      </c>
      <c r="AS4329" s="216">
        <f t="shared" si="628"/>
        <v>24.080666666666666</v>
      </c>
      <c r="AT4329" s="213" t="s">
        <v>43</v>
      </c>
      <c r="AU4329" s="485"/>
      <c r="AV4329" s="1421" t="s">
        <v>18034</v>
      </c>
      <c r="AW4329" s="1422">
        <v>45866</v>
      </c>
      <c r="AX4329" s="1270"/>
      <c r="AY4329" s="1077"/>
      <c r="AZ4329" s="1270"/>
      <c r="BA4329" s="1077"/>
      <c r="BB4329" s="1270"/>
      <c r="BC4329" s="1077"/>
      <c r="BD4329" s="1270"/>
      <c r="BE4329" s="1077"/>
      <c r="BF4329" s="213"/>
      <c r="BH4329" s="1011"/>
      <c r="BI4329" s="1011"/>
    </row>
    <row r="4330" spans="1:61" ht="45" customHeight="1" x14ac:dyDescent="0.25">
      <c r="A4330" s="208" t="s">
        <v>15978</v>
      </c>
      <c r="B4330" s="190" t="s">
        <v>10256</v>
      </c>
      <c r="C4330" s="205">
        <v>12170869</v>
      </c>
      <c r="D4330" s="207">
        <v>44817</v>
      </c>
      <c r="E4330" s="207">
        <v>44817</v>
      </c>
      <c r="F4330" s="1377">
        <v>47009</v>
      </c>
      <c r="G4330" s="205">
        <v>-7777</v>
      </c>
      <c r="H4330" s="205" t="s">
        <v>1426</v>
      </c>
      <c r="I4330" s="133"/>
      <c r="J4330" s="205" t="s">
        <v>12492</v>
      </c>
      <c r="K4330" s="190" t="s">
        <v>71</v>
      </c>
      <c r="L4330" s="205" t="s">
        <v>15979</v>
      </c>
      <c r="M4330" s="205" t="s">
        <v>70</v>
      </c>
      <c r="N4330" s="205" t="s">
        <v>70</v>
      </c>
      <c r="O4330" s="190"/>
      <c r="P4330" s="1076" t="s">
        <v>15980</v>
      </c>
      <c r="Q4330" s="205" t="s">
        <v>559</v>
      </c>
      <c r="R4330" s="1376" t="s">
        <v>6931</v>
      </c>
      <c r="S4330" s="205" t="s">
        <v>15981</v>
      </c>
      <c r="T4330" s="1076"/>
      <c r="U4330" s="1031"/>
      <c r="V4330" s="1031"/>
      <c r="W4330" s="205"/>
      <c r="X4330" s="133"/>
      <c r="Y4330" s="1031"/>
      <c r="Z4330" s="1031"/>
      <c r="AA4330" s="1031"/>
      <c r="AB4330" s="1084"/>
      <c r="AC4330" s="1031"/>
      <c r="AD4330" s="1031"/>
      <c r="AE4330" s="1031"/>
      <c r="AF4330" s="205" t="s">
        <v>15982</v>
      </c>
      <c r="AG4330" s="208"/>
      <c r="AH4330" s="208"/>
      <c r="AI4330" s="208"/>
      <c r="AJ4330" s="208" t="s">
        <v>15984</v>
      </c>
      <c r="AK4330" s="208" t="s">
        <v>15985</v>
      </c>
      <c r="AL4330" s="208">
        <v>43</v>
      </c>
      <c r="AM4330" s="208">
        <v>16</v>
      </c>
      <c r="AN4330" s="1202">
        <v>24.97</v>
      </c>
      <c r="AO4330" s="208">
        <v>24</v>
      </c>
      <c r="AP4330" s="208">
        <v>53</v>
      </c>
      <c r="AQ4330" s="208">
        <v>12.55</v>
      </c>
      <c r="AR4330" s="208">
        <f t="shared" si="627"/>
        <v>43.273602777777775</v>
      </c>
      <c r="AS4330" s="208">
        <f t="shared" si="628"/>
        <v>24.886819444444445</v>
      </c>
      <c r="AT4330" s="205" t="s">
        <v>43</v>
      </c>
      <c r="AU4330" s="133"/>
      <c r="AV4330" s="1271"/>
      <c r="AW4330" s="1328"/>
      <c r="AX4330" s="1421" t="s">
        <v>18157</v>
      </c>
      <c r="AY4330" s="1422">
        <v>45937</v>
      </c>
      <c r="AZ4330" s="1271"/>
      <c r="BA4330" s="1328"/>
      <c r="BB4330" s="1271"/>
      <c r="BC4330" s="1328"/>
      <c r="BD4330" s="1271"/>
      <c r="BE4330" s="1328"/>
      <c r="BF4330" s="205"/>
      <c r="BH4330" s="1011"/>
      <c r="BI4330" s="1011"/>
    </row>
    <row r="4331" spans="1:61" ht="45" customHeight="1" thickBot="1" x14ac:dyDescent="0.3">
      <c r="A4331" s="216"/>
      <c r="B4331" s="213" t="s">
        <v>10256</v>
      </c>
      <c r="C4331" s="213">
        <v>12170869</v>
      </c>
      <c r="D4331" s="215">
        <v>44817</v>
      </c>
      <c r="E4331" s="215">
        <v>44817</v>
      </c>
      <c r="F4331" s="215">
        <v>47009</v>
      </c>
      <c r="G4331" s="213">
        <v>-7777</v>
      </c>
      <c r="H4331" s="213" t="s">
        <v>1426</v>
      </c>
      <c r="I4331" s="485"/>
      <c r="J4331" s="213" t="s">
        <v>12492</v>
      </c>
      <c r="K4331" s="213" t="s">
        <v>71</v>
      </c>
      <c r="L4331" s="213" t="s">
        <v>15979</v>
      </c>
      <c r="M4331" s="213" t="s">
        <v>70</v>
      </c>
      <c r="N4331" s="213" t="s">
        <v>70</v>
      </c>
      <c r="O4331" s="213"/>
      <c r="P4331" s="1075" t="s">
        <v>15980</v>
      </c>
      <c r="Q4331" s="213" t="s">
        <v>559</v>
      </c>
      <c r="R4331" s="213" t="s">
        <v>6931</v>
      </c>
      <c r="S4331" s="213" t="s">
        <v>15981</v>
      </c>
      <c r="T4331" s="1075"/>
      <c r="U4331" s="846"/>
      <c r="V4331" s="846"/>
      <c r="W4331" s="213"/>
      <c r="X4331" s="485"/>
      <c r="Y4331" s="846"/>
      <c r="Z4331" s="846"/>
      <c r="AA4331" s="846"/>
      <c r="AB4331" s="1058"/>
      <c r="AC4331" s="846"/>
      <c r="AD4331" s="846"/>
      <c r="AE4331" s="846"/>
      <c r="AF4331" s="213" t="s">
        <v>15983</v>
      </c>
      <c r="AG4331" s="216"/>
      <c r="AH4331" s="216"/>
      <c r="AI4331" s="216"/>
      <c r="AJ4331" s="216" t="s">
        <v>15986</v>
      </c>
      <c r="AK4331" s="216" t="s">
        <v>15987</v>
      </c>
      <c r="AL4331" s="216">
        <v>43</v>
      </c>
      <c r="AM4331" s="216">
        <v>16</v>
      </c>
      <c r="AN4331" s="1122">
        <v>23.91</v>
      </c>
      <c r="AO4331" s="216">
        <v>24</v>
      </c>
      <c r="AP4331" s="216">
        <v>53</v>
      </c>
      <c r="AQ4331" s="216">
        <v>14.63</v>
      </c>
      <c r="AR4331" s="216">
        <f t="shared" si="627"/>
        <v>43.273308333333333</v>
      </c>
      <c r="AS4331" s="216">
        <f t="shared" si="628"/>
        <v>24.887397222222223</v>
      </c>
      <c r="AT4331" s="213" t="s">
        <v>43</v>
      </c>
      <c r="AU4331" s="485"/>
      <c r="AV4331" s="1270"/>
      <c r="AW4331" s="1077"/>
      <c r="AX4331" s="1421" t="s">
        <v>18157</v>
      </c>
      <c r="AY4331" s="1422">
        <v>45937</v>
      </c>
      <c r="AZ4331" s="1270"/>
      <c r="BA4331" s="1077"/>
      <c r="BB4331" s="1270"/>
      <c r="BC4331" s="1077"/>
      <c r="BD4331" s="1270"/>
      <c r="BE4331" s="1077"/>
      <c r="BF4331" s="213"/>
      <c r="BH4331" s="1011"/>
      <c r="BI4331" s="1011"/>
    </row>
    <row r="4332" spans="1:61" ht="45" customHeight="1" x14ac:dyDescent="0.25">
      <c r="A4332" s="208" t="s">
        <v>15978</v>
      </c>
      <c r="B4332" s="190" t="s">
        <v>13932</v>
      </c>
      <c r="C4332" s="205">
        <v>12770155</v>
      </c>
      <c r="D4332" s="207">
        <v>44811</v>
      </c>
      <c r="E4332" s="207">
        <v>44811</v>
      </c>
      <c r="F4332" s="207">
        <v>45907</v>
      </c>
      <c r="G4332" s="205">
        <v>-7777</v>
      </c>
      <c r="H4332" s="205" t="s">
        <v>15988</v>
      </c>
      <c r="I4332" s="133"/>
      <c r="J4332" s="205" t="s">
        <v>15989</v>
      </c>
      <c r="K4332" s="190" t="s">
        <v>58</v>
      </c>
      <c r="L4332" s="205" t="s">
        <v>15990</v>
      </c>
      <c r="M4332" s="205" t="s">
        <v>432</v>
      </c>
      <c r="N4332" s="205" t="s">
        <v>47</v>
      </c>
      <c r="O4332" s="190"/>
      <c r="P4332" s="1076" t="s">
        <v>15991</v>
      </c>
      <c r="Q4332" s="205" t="s">
        <v>559</v>
      </c>
      <c r="R4332" s="205" t="s">
        <v>6931</v>
      </c>
      <c r="S4332" s="205" t="s">
        <v>15992</v>
      </c>
      <c r="T4332" s="1076"/>
      <c r="U4332" s="1031"/>
      <c r="V4332" s="1031"/>
      <c r="W4332" s="205"/>
      <c r="X4332" s="133"/>
      <c r="Y4332" s="1031"/>
      <c r="Z4332" s="1031"/>
      <c r="AA4332" s="1031"/>
      <c r="AB4332" s="1084"/>
      <c r="AC4332" s="1031"/>
      <c r="AD4332" s="1031"/>
      <c r="AE4332" s="1031"/>
      <c r="AF4332" s="205" t="s">
        <v>9831</v>
      </c>
      <c r="AG4332" s="208"/>
      <c r="AH4332" s="208"/>
      <c r="AI4332" s="208">
        <v>119</v>
      </c>
      <c r="AJ4332" s="208" t="s">
        <v>15993</v>
      </c>
      <c r="AK4332" s="208" t="s">
        <v>15994</v>
      </c>
      <c r="AL4332" s="208">
        <v>43</v>
      </c>
      <c r="AM4332" s="208">
        <v>33</v>
      </c>
      <c r="AN4332" s="1202">
        <v>16.39</v>
      </c>
      <c r="AO4332" s="208">
        <v>25</v>
      </c>
      <c r="AP4332" s="208">
        <v>56</v>
      </c>
      <c r="AQ4332" s="208">
        <v>7.9</v>
      </c>
      <c r="AR4332" s="208">
        <f t="shared" si="627"/>
        <v>43.554552777777772</v>
      </c>
      <c r="AS4332" s="208">
        <f t="shared" si="628"/>
        <v>25.935527777777779</v>
      </c>
      <c r="AT4332" s="205" t="s">
        <v>34</v>
      </c>
      <c r="AU4332" s="133"/>
      <c r="AV4332" s="1271"/>
      <c r="AW4332" s="1328"/>
      <c r="AX4332" s="1271"/>
      <c r="AY4332" s="1328"/>
      <c r="AZ4332" s="1271"/>
      <c r="BA4332" s="1328"/>
      <c r="BB4332" s="1271"/>
      <c r="BC4332" s="1328"/>
      <c r="BD4332" s="1271"/>
      <c r="BE4332" s="1328"/>
      <c r="BF4332" s="205"/>
      <c r="BH4332" s="1011"/>
      <c r="BI4332" s="1011"/>
    </row>
    <row r="4333" spans="1:61" ht="45" customHeight="1" thickBot="1" x14ac:dyDescent="0.3">
      <c r="A4333" s="216"/>
      <c r="B4333" s="213" t="s">
        <v>13932</v>
      </c>
      <c r="C4333" s="213">
        <v>12770155</v>
      </c>
      <c r="D4333" s="215">
        <v>44811</v>
      </c>
      <c r="E4333" s="215">
        <v>44811</v>
      </c>
      <c r="F4333" s="215">
        <v>45907</v>
      </c>
      <c r="G4333" s="213">
        <v>-7777</v>
      </c>
      <c r="H4333" s="213" t="s">
        <v>15988</v>
      </c>
      <c r="I4333" s="485"/>
      <c r="J4333" s="213" t="s">
        <v>15989</v>
      </c>
      <c r="K4333" s="213" t="s">
        <v>58</v>
      </c>
      <c r="L4333" s="213" t="s">
        <v>15990</v>
      </c>
      <c r="M4333" s="213" t="s">
        <v>432</v>
      </c>
      <c r="N4333" s="213" t="s">
        <v>47</v>
      </c>
      <c r="O4333" s="213"/>
      <c r="P4333" s="1075" t="s">
        <v>15991</v>
      </c>
      <c r="Q4333" s="213" t="s">
        <v>559</v>
      </c>
      <c r="R4333" s="213" t="s">
        <v>6931</v>
      </c>
      <c r="S4333" s="213" t="s">
        <v>15992</v>
      </c>
      <c r="T4333" s="1075"/>
      <c r="U4333" s="846"/>
      <c r="V4333" s="846"/>
      <c r="W4333" s="213"/>
      <c r="X4333" s="485"/>
      <c r="Y4333" s="846"/>
      <c r="Z4333" s="846"/>
      <c r="AA4333" s="846"/>
      <c r="AB4333" s="1058"/>
      <c r="AC4333" s="846"/>
      <c r="AD4333" s="846"/>
      <c r="AE4333" s="846"/>
      <c r="AF4333" s="213" t="s">
        <v>9879</v>
      </c>
      <c r="AG4333" s="216"/>
      <c r="AH4333" s="216"/>
      <c r="AI4333" s="216">
        <v>92</v>
      </c>
      <c r="AJ4333" s="216" t="s">
        <v>15995</v>
      </c>
      <c r="AK4333" s="216" t="s">
        <v>15996</v>
      </c>
      <c r="AL4333" s="216">
        <v>43</v>
      </c>
      <c r="AM4333" s="216">
        <v>33</v>
      </c>
      <c r="AN4333" s="1122">
        <v>20.65</v>
      </c>
      <c r="AO4333" s="216">
        <v>25</v>
      </c>
      <c r="AP4333" s="216">
        <v>56</v>
      </c>
      <c r="AQ4333" s="216">
        <v>51.58</v>
      </c>
      <c r="AR4333" s="216">
        <f t="shared" si="627"/>
        <v>43.555736111111109</v>
      </c>
      <c r="AS4333" s="216">
        <f t="shared" si="628"/>
        <v>25.94766111111111</v>
      </c>
      <c r="AT4333" s="213" t="s">
        <v>34</v>
      </c>
      <c r="AU4333" s="485"/>
      <c r="AV4333" s="1270"/>
      <c r="AW4333" s="1077"/>
      <c r="AX4333" s="1270"/>
      <c r="AY4333" s="1077"/>
      <c r="AZ4333" s="1270"/>
      <c r="BA4333" s="1077"/>
      <c r="BB4333" s="1270"/>
      <c r="BC4333" s="1077"/>
      <c r="BD4333" s="1270"/>
      <c r="BE4333" s="1077"/>
      <c r="BF4333" s="213"/>
      <c r="BH4333" s="1011"/>
      <c r="BI4333" s="1011"/>
    </row>
    <row r="4334" spans="1:61" ht="45" customHeight="1" x14ac:dyDescent="0.25">
      <c r="A4334" s="208" t="s">
        <v>15978</v>
      </c>
      <c r="B4334" s="190" t="s">
        <v>516</v>
      </c>
      <c r="C4334" s="205">
        <v>12770156</v>
      </c>
      <c r="D4334" s="207">
        <v>44812</v>
      </c>
      <c r="E4334" s="207">
        <v>44812</v>
      </c>
      <c r="F4334" s="207">
        <v>45908</v>
      </c>
      <c r="G4334" s="205">
        <v>-7777</v>
      </c>
      <c r="H4334" s="205" t="s">
        <v>15997</v>
      </c>
      <c r="I4334" s="133"/>
      <c r="J4334" s="205" t="s">
        <v>1678</v>
      </c>
      <c r="K4334" s="190" t="s">
        <v>33</v>
      </c>
      <c r="L4334" s="205" t="s">
        <v>12359</v>
      </c>
      <c r="M4334" s="205" t="s">
        <v>42</v>
      </c>
      <c r="N4334" s="205" t="s">
        <v>41</v>
      </c>
      <c r="O4334" s="190"/>
      <c r="P4334" s="1076" t="s">
        <v>12360</v>
      </c>
      <c r="Q4334" s="205" t="s">
        <v>559</v>
      </c>
      <c r="R4334" s="205" t="s">
        <v>6931</v>
      </c>
      <c r="S4334" s="205" t="s">
        <v>15998</v>
      </c>
      <c r="T4334" s="1076"/>
      <c r="U4334" s="1031"/>
      <c r="V4334" s="1031"/>
      <c r="W4334" s="205"/>
      <c r="X4334" s="133"/>
      <c r="Y4334" s="1031"/>
      <c r="Z4334" s="1031"/>
      <c r="AA4334" s="1031"/>
      <c r="AB4334" s="1084"/>
      <c r="AC4334" s="1031"/>
      <c r="AD4334" s="1031"/>
      <c r="AE4334" s="1031"/>
      <c r="AF4334" s="205" t="s">
        <v>15999</v>
      </c>
      <c r="AG4334" s="208"/>
      <c r="AH4334" s="208"/>
      <c r="AI4334" s="208"/>
      <c r="AJ4334" s="208" t="s">
        <v>16000</v>
      </c>
      <c r="AK4334" s="208" t="s">
        <v>16001</v>
      </c>
      <c r="AL4334" s="208">
        <v>43</v>
      </c>
      <c r="AM4334" s="208">
        <v>21</v>
      </c>
      <c r="AN4334" s="1202">
        <v>42.24</v>
      </c>
      <c r="AO4334" s="208">
        <v>25</v>
      </c>
      <c r="AP4334" s="208">
        <v>36</v>
      </c>
      <c r="AQ4334" s="208">
        <v>22.32</v>
      </c>
      <c r="AR4334" s="208">
        <f t="shared" si="627"/>
        <v>43.361733333333333</v>
      </c>
      <c r="AS4334" s="208">
        <f t="shared" si="628"/>
        <v>25.606200000000001</v>
      </c>
      <c r="AT4334" s="205" t="s">
        <v>34</v>
      </c>
      <c r="AU4334" s="133"/>
      <c r="AV4334" s="1271"/>
      <c r="AW4334" s="1328"/>
      <c r="AX4334" s="1271"/>
      <c r="AY4334" s="1328"/>
      <c r="AZ4334" s="1271"/>
      <c r="BA4334" s="1328"/>
      <c r="BB4334" s="1271"/>
      <c r="BC4334" s="1328"/>
      <c r="BD4334" s="1271"/>
      <c r="BE4334" s="1328"/>
      <c r="BF4334" s="205"/>
      <c r="BH4334" s="1011"/>
      <c r="BI4334" s="1011"/>
    </row>
    <row r="4335" spans="1:61" ht="45" customHeight="1" x14ac:dyDescent="0.25">
      <c r="A4335" s="101"/>
      <c r="B4335" s="190" t="s">
        <v>516</v>
      </c>
      <c r="C4335" s="190">
        <v>12770156</v>
      </c>
      <c r="D4335" s="191">
        <v>44812</v>
      </c>
      <c r="E4335" s="191">
        <v>44812</v>
      </c>
      <c r="F4335" s="191">
        <v>45908</v>
      </c>
      <c r="G4335" s="190">
        <v>-7777</v>
      </c>
      <c r="H4335" s="190" t="s">
        <v>15997</v>
      </c>
      <c r="J4335" s="190" t="s">
        <v>1678</v>
      </c>
      <c r="K4335" s="190" t="s">
        <v>33</v>
      </c>
      <c r="L4335" s="190" t="s">
        <v>12359</v>
      </c>
      <c r="M4335" s="190" t="s">
        <v>42</v>
      </c>
      <c r="N4335" s="190" t="s">
        <v>41</v>
      </c>
      <c r="O4335" s="190"/>
      <c r="P4335" s="1074" t="s">
        <v>12360</v>
      </c>
      <c r="Q4335" s="190" t="s">
        <v>559</v>
      </c>
      <c r="R4335" s="190" t="s">
        <v>6931</v>
      </c>
      <c r="S4335" s="190" t="s">
        <v>15998</v>
      </c>
      <c r="T4335" s="1074"/>
      <c r="U4335" s="88"/>
      <c r="V4335" s="88"/>
      <c r="W4335" s="190"/>
      <c r="Y4335" s="88"/>
      <c r="Z4335" s="88"/>
      <c r="AA4335" s="88"/>
      <c r="AB4335" s="106"/>
      <c r="AC4335" s="88"/>
      <c r="AD4335" s="88"/>
      <c r="AE4335" s="88"/>
      <c r="AF4335" s="190" t="s">
        <v>16002</v>
      </c>
      <c r="AG4335" s="101"/>
      <c r="AH4335" s="101"/>
      <c r="AI4335" s="101"/>
      <c r="AJ4335" s="101" t="s">
        <v>16003</v>
      </c>
      <c r="AK4335" s="101" t="s">
        <v>16004</v>
      </c>
      <c r="AL4335" s="101">
        <v>43</v>
      </c>
      <c r="AM4335" s="101">
        <v>21</v>
      </c>
      <c r="AN4335" s="1117">
        <v>41.99</v>
      </c>
      <c r="AO4335" s="101">
        <v>25</v>
      </c>
      <c r="AP4335" s="101">
        <v>36</v>
      </c>
      <c r="AQ4335" s="101">
        <v>22.73</v>
      </c>
      <c r="AR4335" s="101">
        <f t="shared" si="627"/>
        <v>43.361663888888891</v>
      </c>
      <c r="AS4335" s="101">
        <f t="shared" si="628"/>
        <v>25.606313888888891</v>
      </c>
      <c r="AT4335" s="190" t="s">
        <v>34</v>
      </c>
      <c r="BF4335" s="190"/>
      <c r="BH4335" s="1011"/>
      <c r="BI4335" s="1011"/>
    </row>
    <row r="4336" spans="1:61" ht="45" customHeight="1" x14ac:dyDescent="0.25">
      <c r="A4336" s="101"/>
      <c r="B4336" s="190" t="s">
        <v>516</v>
      </c>
      <c r="C4336" s="190">
        <v>12770156</v>
      </c>
      <c r="D4336" s="191">
        <v>44812</v>
      </c>
      <c r="E4336" s="191">
        <v>44812</v>
      </c>
      <c r="F4336" s="191">
        <v>45908</v>
      </c>
      <c r="G4336" s="190">
        <v>-7777</v>
      </c>
      <c r="H4336" s="190" t="s">
        <v>15997</v>
      </c>
      <c r="J4336" s="190" t="s">
        <v>1678</v>
      </c>
      <c r="K4336" s="190" t="s">
        <v>33</v>
      </c>
      <c r="L4336" s="190" t="s">
        <v>12359</v>
      </c>
      <c r="M4336" s="190" t="s">
        <v>42</v>
      </c>
      <c r="N4336" s="190" t="s">
        <v>41</v>
      </c>
      <c r="O4336" s="190"/>
      <c r="P4336" s="1074" t="s">
        <v>12360</v>
      </c>
      <c r="Q4336" s="190" t="s">
        <v>559</v>
      </c>
      <c r="R4336" s="190" t="s">
        <v>6931</v>
      </c>
      <c r="S4336" s="190" t="s">
        <v>15998</v>
      </c>
      <c r="T4336" s="1074"/>
      <c r="U4336" s="88"/>
      <c r="V4336" s="88"/>
      <c r="W4336" s="190"/>
      <c r="Y4336" s="88"/>
      <c r="Z4336" s="88"/>
      <c r="AA4336" s="88"/>
      <c r="AB4336" s="106"/>
      <c r="AC4336" s="88"/>
      <c r="AD4336" s="88"/>
      <c r="AE4336" s="88"/>
      <c r="AF4336" s="190" t="s">
        <v>16005</v>
      </c>
      <c r="AG4336" s="101"/>
      <c r="AH4336" s="101"/>
      <c r="AI4336" s="101"/>
      <c r="AJ4336" s="101" t="s">
        <v>16006</v>
      </c>
      <c r="AK4336" s="101" t="s">
        <v>16007</v>
      </c>
      <c r="AL4336" s="101">
        <v>43</v>
      </c>
      <c r="AM4336" s="101">
        <v>21</v>
      </c>
      <c r="AN4336" s="1117">
        <v>40.31</v>
      </c>
      <c r="AO4336" s="101">
        <v>25</v>
      </c>
      <c r="AP4336" s="101">
        <v>36</v>
      </c>
      <c r="AQ4336" s="101">
        <v>25.56</v>
      </c>
      <c r="AR4336" s="101">
        <f t="shared" si="627"/>
        <v>43.361197222222224</v>
      </c>
      <c r="AS4336" s="101">
        <f t="shared" si="628"/>
        <v>25.607100000000003</v>
      </c>
      <c r="AT4336" s="190" t="s">
        <v>34</v>
      </c>
      <c r="BF4336" s="190"/>
      <c r="BH4336" s="1011"/>
      <c r="BI4336" s="1011"/>
    </row>
    <row r="4337" spans="1:61" ht="45" customHeight="1" x14ac:dyDescent="0.25">
      <c r="A4337" s="101"/>
      <c r="B4337" s="190" t="s">
        <v>516</v>
      </c>
      <c r="C4337" s="190">
        <v>12770156</v>
      </c>
      <c r="D4337" s="191">
        <v>44812</v>
      </c>
      <c r="E4337" s="191">
        <v>44812</v>
      </c>
      <c r="F4337" s="191">
        <v>45908</v>
      </c>
      <c r="G4337" s="190">
        <v>-7777</v>
      </c>
      <c r="H4337" s="190" t="s">
        <v>15997</v>
      </c>
      <c r="J4337" s="190" t="s">
        <v>1678</v>
      </c>
      <c r="K4337" s="190" t="s">
        <v>33</v>
      </c>
      <c r="L4337" s="190" t="s">
        <v>12359</v>
      </c>
      <c r="M4337" s="190" t="s">
        <v>42</v>
      </c>
      <c r="N4337" s="190" t="s">
        <v>41</v>
      </c>
      <c r="O4337" s="190"/>
      <c r="P4337" s="1074" t="s">
        <v>12360</v>
      </c>
      <c r="Q4337" s="190" t="s">
        <v>559</v>
      </c>
      <c r="R4337" s="190" t="s">
        <v>6931</v>
      </c>
      <c r="S4337" s="190" t="s">
        <v>15998</v>
      </c>
      <c r="T4337" s="1074"/>
      <c r="U4337" s="88"/>
      <c r="V4337" s="88"/>
      <c r="W4337" s="190"/>
      <c r="Y4337" s="88"/>
      <c r="Z4337" s="88"/>
      <c r="AA4337" s="88"/>
      <c r="AB4337" s="106"/>
      <c r="AC4337" s="88"/>
      <c r="AD4337" s="88"/>
      <c r="AE4337" s="88"/>
      <c r="AF4337" s="190" t="s">
        <v>16008</v>
      </c>
      <c r="AG4337" s="101"/>
      <c r="AH4337" s="101"/>
      <c r="AI4337" s="101"/>
      <c r="AJ4337" s="101" t="s">
        <v>16009</v>
      </c>
      <c r="AK4337" s="101" t="s">
        <v>16010</v>
      </c>
      <c r="AL4337" s="101">
        <v>43</v>
      </c>
      <c r="AM4337" s="101">
        <v>21</v>
      </c>
      <c r="AN4337" s="1117">
        <v>40.28</v>
      </c>
      <c r="AO4337" s="101">
        <v>25</v>
      </c>
      <c r="AP4337" s="101">
        <v>36</v>
      </c>
      <c r="AQ4337" s="101">
        <v>26.22</v>
      </c>
      <c r="AR4337" s="101">
        <f t="shared" si="627"/>
        <v>43.36118888888889</v>
      </c>
      <c r="AS4337" s="101">
        <f t="shared" si="628"/>
        <v>25.607283333333335</v>
      </c>
      <c r="AT4337" s="190" t="s">
        <v>34</v>
      </c>
      <c r="BF4337" s="190"/>
      <c r="BH4337" s="1011"/>
      <c r="BI4337" s="1011"/>
    </row>
    <row r="4338" spans="1:61" ht="45" customHeight="1" thickBot="1" x14ac:dyDescent="0.3">
      <c r="A4338" s="216"/>
      <c r="B4338" s="213" t="s">
        <v>516</v>
      </c>
      <c r="C4338" s="213">
        <v>12770156</v>
      </c>
      <c r="D4338" s="215">
        <v>44812</v>
      </c>
      <c r="E4338" s="215">
        <v>44812</v>
      </c>
      <c r="F4338" s="215">
        <v>45908</v>
      </c>
      <c r="G4338" s="213">
        <v>-7777</v>
      </c>
      <c r="H4338" s="213" t="s">
        <v>15997</v>
      </c>
      <c r="I4338" s="485"/>
      <c r="J4338" s="213" t="s">
        <v>1678</v>
      </c>
      <c r="K4338" s="213" t="s">
        <v>33</v>
      </c>
      <c r="L4338" s="213" t="s">
        <v>12359</v>
      </c>
      <c r="M4338" s="213" t="s">
        <v>42</v>
      </c>
      <c r="N4338" s="213" t="s">
        <v>41</v>
      </c>
      <c r="O4338" s="213"/>
      <c r="P4338" s="1075" t="s">
        <v>12360</v>
      </c>
      <c r="Q4338" s="213" t="s">
        <v>559</v>
      </c>
      <c r="R4338" s="213" t="s">
        <v>6931</v>
      </c>
      <c r="S4338" s="213" t="s">
        <v>15998</v>
      </c>
      <c r="T4338" s="1075"/>
      <c r="U4338" s="846"/>
      <c r="V4338" s="846"/>
      <c r="W4338" s="213"/>
      <c r="X4338" s="485"/>
      <c r="Y4338" s="846"/>
      <c r="Z4338" s="846"/>
      <c r="AA4338" s="846"/>
      <c r="AB4338" s="1058"/>
      <c r="AC4338" s="846"/>
      <c r="AD4338" s="846"/>
      <c r="AE4338" s="846"/>
      <c r="AF4338" s="213" t="s">
        <v>16011</v>
      </c>
      <c r="AG4338" s="216"/>
      <c r="AH4338" s="216"/>
      <c r="AI4338" s="216"/>
      <c r="AJ4338" s="216" t="s">
        <v>16012</v>
      </c>
      <c r="AK4338" s="216" t="s">
        <v>16013</v>
      </c>
      <c r="AL4338" s="216">
        <v>43</v>
      </c>
      <c r="AM4338" s="216">
        <v>21</v>
      </c>
      <c r="AN4338" s="1122">
        <v>40.134</v>
      </c>
      <c r="AO4338" s="216">
        <v>25</v>
      </c>
      <c r="AP4338" s="216">
        <v>36</v>
      </c>
      <c r="AQ4338" s="216">
        <v>25.815000000000001</v>
      </c>
      <c r="AR4338" s="216">
        <f t="shared" si="627"/>
        <v>43.361148333333333</v>
      </c>
      <c r="AS4338" s="216">
        <f t="shared" si="628"/>
        <v>25.607170833333335</v>
      </c>
      <c r="AT4338" s="213" t="s">
        <v>34</v>
      </c>
      <c r="AU4338" s="485"/>
      <c r="AV4338" s="1270"/>
      <c r="AW4338" s="1077"/>
      <c r="AX4338" s="1270"/>
      <c r="AY4338" s="1077"/>
      <c r="AZ4338" s="1270"/>
      <c r="BA4338" s="1077"/>
      <c r="BB4338" s="1270"/>
      <c r="BC4338" s="1077"/>
      <c r="BD4338" s="1270"/>
      <c r="BE4338" s="1077"/>
      <c r="BF4338" s="213"/>
      <c r="BH4338" s="1011"/>
      <c r="BI4338" s="1011"/>
    </row>
    <row r="4339" spans="1:61" ht="45" customHeight="1" x14ac:dyDescent="0.25">
      <c r="A4339" s="208" t="s">
        <v>15978</v>
      </c>
      <c r="B4339" s="190" t="s">
        <v>2952</v>
      </c>
      <c r="C4339" s="205">
        <v>12770157</v>
      </c>
      <c r="D4339" s="207">
        <v>44824</v>
      </c>
      <c r="E4339" s="207">
        <v>44824</v>
      </c>
      <c r="F4339" s="207">
        <v>45920</v>
      </c>
      <c r="G4339" s="205">
        <v>-7777</v>
      </c>
      <c r="H4339" s="205" t="s">
        <v>16014</v>
      </c>
      <c r="I4339" s="133"/>
      <c r="J4339" s="205" t="s">
        <v>12403</v>
      </c>
      <c r="K4339" s="190" t="s">
        <v>50</v>
      </c>
      <c r="L4339" s="205" t="s">
        <v>129</v>
      </c>
      <c r="M4339" s="205" t="s">
        <v>129</v>
      </c>
      <c r="N4339" s="205" t="s">
        <v>48</v>
      </c>
      <c r="O4339" s="190"/>
      <c r="P4339" s="1076" t="s">
        <v>12479</v>
      </c>
      <c r="Q4339" s="205" t="s">
        <v>559</v>
      </c>
      <c r="R4339" s="205" t="s">
        <v>6931</v>
      </c>
      <c r="S4339" s="205" t="s">
        <v>16015</v>
      </c>
      <c r="T4339" s="1076"/>
      <c r="U4339" s="1031"/>
      <c r="V4339" s="1031"/>
      <c r="W4339" s="205"/>
      <c r="X4339" s="133"/>
      <c r="Y4339" s="1031"/>
      <c r="Z4339" s="1031"/>
      <c r="AA4339" s="1031"/>
      <c r="AB4339" s="1084"/>
      <c r="AC4339" s="1031"/>
      <c r="AD4339" s="1031"/>
      <c r="AE4339" s="1031"/>
      <c r="AF4339" s="205" t="s">
        <v>16016</v>
      </c>
      <c r="AG4339" s="208"/>
      <c r="AH4339" s="208"/>
      <c r="AI4339" s="208"/>
      <c r="AJ4339" s="208" t="s">
        <v>16017</v>
      </c>
      <c r="AK4339" s="208" t="s">
        <v>16018</v>
      </c>
      <c r="AL4339" s="208">
        <v>42</v>
      </c>
      <c r="AM4339" s="208">
        <v>57</v>
      </c>
      <c r="AN4339" s="1202">
        <v>59.96</v>
      </c>
      <c r="AO4339" s="208">
        <v>23</v>
      </c>
      <c r="AP4339" s="208">
        <v>20</v>
      </c>
      <c r="AQ4339" s="208">
        <v>30.22</v>
      </c>
      <c r="AR4339" s="208">
        <f t="shared" si="627"/>
        <v>42.966655555555562</v>
      </c>
      <c r="AS4339" s="208">
        <f t="shared" si="628"/>
        <v>23.341727777777777</v>
      </c>
      <c r="AT4339" s="205" t="s">
        <v>34</v>
      </c>
      <c r="AU4339" s="133"/>
      <c r="AV4339" s="1271"/>
      <c r="AW4339" s="1328"/>
      <c r="AX4339" s="1271"/>
      <c r="AY4339" s="1328"/>
      <c r="AZ4339" s="1271"/>
      <c r="BA4339" s="1328"/>
      <c r="BB4339" s="1271"/>
      <c r="BC4339" s="1328"/>
      <c r="BD4339" s="1271"/>
      <c r="BE4339" s="1328"/>
      <c r="BF4339" s="205"/>
      <c r="BH4339" s="1011"/>
      <c r="BI4339" s="1011"/>
    </row>
    <row r="4340" spans="1:61" ht="45" customHeight="1" x14ac:dyDescent="0.25">
      <c r="A4340" s="101"/>
      <c r="B4340" s="190" t="s">
        <v>2952</v>
      </c>
      <c r="C4340" s="190">
        <v>12770157</v>
      </c>
      <c r="D4340" s="191">
        <v>44824</v>
      </c>
      <c r="E4340" s="191">
        <v>44824</v>
      </c>
      <c r="F4340" s="191">
        <v>45920</v>
      </c>
      <c r="G4340" s="190">
        <v>-7777</v>
      </c>
      <c r="H4340" s="190" t="s">
        <v>16014</v>
      </c>
      <c r="J4340" s="190" t="s">
        <v>12403</v>
      </c>
      <c r="K4340" s="190" t="s">
        <v>50</v>
      </c>
      <c r="L4340" s="190" t="s">
        <v>129</v>
      </c>
      <c r="M4340" s="190" t="s">
        <v>129</v>
      </c>
      <c r="N4340" s="190" t="s">
        <v>48</v>
      </c>
      <c r="O4340" s="190"/>
      <c r="P4340" s="1074" t="s">
        <v>12479</v>
      </c>
      <c r="Q4340" s="190" t="s">
        <v>559</v>
      </c>
      <c r="R4340" s="190" t="s">
        <v>6931</v>
      </c>
      <c r="S4340" s="190" t="s">
        <v>16015</v>
      </c>
      <c r="T4340" s="1074"/>
      <c r="U4340" s="88"/>
      <c r="V4340" s="88"/>
      <c r="W4340" s="190"/>
      <c r="Y4340" s="88"/>
      <c r="Z4340" s="88"/>
      <c r="AA4340" s="88"/>
      <c r="AB4340" s="106"/>
      <c r="AC4340" s="88"/>
      <c r="AD4340" s="88"/>
      <c r="AE4340" s="88"/>
      <c r="AF4340" s="190" t="s">
        <v>16019</v>
      </c>
      <c r="AG4340" s="101"/>
      <c r="AH4340" s="101"/>
      <c r="AI4340" s="101"/>
      <c r="AJ4340" s="101" t="s">
        <v>16020</v>
      </c>
      <c r="AK4340" s="101" t="s">
        <v>16021</v>
      </c>
      <c r="AL4340" s="101">
        <v>42</v>
      </c>
      <c r="AM4340" s="101">
        <v>57</v>
      </c>
      <c r="AN4340" s="1117">
        <v>59.94</v>
      </c>
      <c r="AO4340" s="101">
        <v>23</v>
      </c>
      <c r="AP4340" s="101">
        <v>20</v>
      </c>
      <c r="AQ4340" s="101">
        <v>30.32</v>
      </c>
      <c r="AR4340" s="101">
        <f t="shared" si="627"/>
        <v>42.966650000000001</v>
      </c>
      <c r="AS4340" s="101">
        <f t="shared" si="628"/>
        <v>23.341755555555554</v>
      </c>
      <c r="AT4340" s="190" t="s">
        <v>34</v>
      </c>
      <c r="BF4340" s="190"/>
      <c r="BH4340" s="1011"/>
      <c r="BI4340" s="1011"/>
    </row>
    <row r="4341" spans="1:61" ht="45" customHeight="1" thickBot="1" x14ac:dyDescent="0.3">
      <c r="A4341" s="216"/>
      <c r="B4341" s="213" t="s">
        <v>2952</v>
      </c>
      <c r="C4341" s="213">
        <v>12770157</v>
      </c>
      <c r="D4341" s="215">
        <v>44824</v>
      </c>
      <c r="E4341" s="215">
        <v>44824</v>
      </c>
      <c r="F4341" s="215">
        <v>45920</v>
      </c>
      <c r="G4341" s="213">
        <v>-7777</v>
      </c>
      <c r="H4341" s="213" t="s">
        <v>16014</v>
      </c>
      <c r="I4341" s="485"/>
      <c r="J4341" s="213" t="s">
        <v>12403</v>
      </c>
      <c r="K4341" s="213" t="s">
        <v>50</v>
      </c>
      <c r="L4341" s="213" t="s">
        <v>129</v>
      </c>
      <c r="M4341" s="213" t="s">
        <v>129</v>
      </c>
      <c r="N4341" s="213" t="s">
        <v>48</v>
      </c>
      <c r="O4341" s="213"/>
      <c r="P4341" s="1075" t="s">
        <v>12479</v>
      </c>
      <c r="Q4341" s="213" t="s">
        <v>559</v>
      </c>
      <c r="R4341" s="213" t="s">
        <v>6931</v>
      </c>
      <c r="S4341" s="213" t="s">
        <v>16015</v>
      </c>
      <c r="T4341" s="1075"/>
      <c r="U4341" s="846"/>
      <c r="V4341" s="846"/>
      <c r="W4341" s="213"/>
      <c r="X4341" s="485"/>
      <c r="Y4341" s="846"/>
      <c r="Z4341" s="846"/>
      <c r="AA4341" s="846"/>
      <c r="AB4341" s="1058"/>
      <c r="AC4341" s="846"/>
      <c r="AD4341" s="846"/>
      <c r="AE4341" s="846"/>
      <c r="AF4341" s="213" t="s">
        <v>16022</v>
      </c>
      <c r="AG4341" s="216"/>
      <c r="AH4341" s="216"/>
      <c r="AI4341" s="216"/>
      <c r="AJ4341" s="216" t="s">
        <v>16023</v>
      </c>
      <c r="AK4341" s="216" t="s">
        <v>16024</v>
      </c>
      <c r="AL4341" s="216">
        <v>42</v>
      </c>
      <c r="AM4341" s="216">
        <v>57</v>
      </c>
      <c r="AN4341" s="1122">
        <v>59.62</v>
      </c>
      <c r="AO4341" s="216">
        <v>23</v>
      </c>
      <c r="AP4341" s="216">
        <v>20</v>
      </c>
      <c r="AQ4341" s="216">
        <v>30.87</v>
      </c>
      <c r="AR4341" s="216">
        <f t="shared" si="627"/>
        <v>42.966561111111112</v>
      </c>
      <c r="AS4341" s="216">
        <f t="shared" si="628"/>
        <v>23.341908333333333</v>
      </c>
      <c r="AT4341" s="213" t="s">
        <v>34</v>
      </c>
      <c r="AU4341" s="485"/>
      <c r="AV4341" s="1270"/>
      <c r="AW4341" s="1077"/>
      <c r="AX4341" s="1270"/>
      <c r="AY4341" s="1077"/>
      <c r="AZ4341" s="1270"/>
      <c r="BA4341" s="1077"/>
      <c r="BB4341" s="1270"/>
      <c r="BC4341" s="1077"/>
      <c r="BD4341" s="1270"/>
      <c r="BE4341" s="1077"/>
      <c r="BF4341" s="213"/>
      <c r="BH4341" s="1011"/>
      <c r="BI4341" s="1011"/>
    </row>
    <row r="4342" spans="1:61" ht="48.75" customHeight="1" thickBot="1" x14ac:dyDescent="0.3">
      <c r="A4342" s="216" t="s">
        <v>15978</v>
      </c>
      <c r="B4342" s="213" t="s">
        <v>16026</v>
      </c>
      <c r="C4342" s="213">
        <v>12460177</v>
      </c>
      <c r="D4342" s="215">
        <v>44824</v>
      </c>
      <c r="E4342" s="215">
        <v>44824</v>
      </c>
      <c r="F4342" s="215">
        <v>46147</v>
      </c>
      <c r="G4342" s="213">
        <v>-7777</v>
      </c>
      <c r="H4342" s="213" t="s">
        <v>3253</v>
      </c>
      <c r="I4342" s="485"/>
      <c r="J4342" s="213" t="s">
        <v>1531</v>
      </c>
      <c r="K4342" s="213" t="s">
        <v>67</v>
      </c>
      <c r="L4342" s="213" t="s">
        <v>3149</v>
      </c>
      <c r="M4342" s="213" t="s">
        <v>328</v>
      </c>
      <c r="N4342" s="213" t="s">
        <v>328</v>
      </c>
      <c r="O4342" s="1058"/>
      <c r="P4342" s="1075" t="s">
        <v>14088</v>
      </c>
      <c r="Q4342" s="213" t="s">
        <v>559</v>
      </c>
      <c r="R4342" s="213" t="s">
        <v>1689</v>
      </c>
      <c r="S4342" s="213" t="s">
        <v>14089</v>
      </c>
      <c r="T4342" s="1075"/>
      <c r="U4342" s="846">
        <v>8</v>
      </c>
      <c r="V4342" s="846">
        <v>340</v>
      </c>
      <c r="W4342" s="213"/>
      <c r="X4342" s="485"/>
      <c r="Y4342" s="846"/>
      <c r="Z4342" s="846"/>
      <c r="AA4342" s="846"/>
      <c r="AB4342" s="1058"/>
      <c r="AC4342" s="846"/>
      <c r="AD4342" s="846"/>
      <c r="AE4342" s="846"/>
      <c r="AF4342" s="216" t="s">
        <v>16027</v>
      </c>
      <c r="AG4342" s="216"/>
      <c r="AH4342" s="216"/>
      <c r="AI4342" s="216"/>
      <c r="AJ4342" s="216" t="s">
        <v>14090</v>
      </c>
      <c r="AK4342" s="216" t="s">
        <v>14091</v>
      </c>
      <c r="AL4342" s="216">
        <v>43</v>
      </c>
      <c r="AM4342" s="216">
        <v>36</v>
      </c>
      <c r="AN4342" s="1122">
        <v>32.340000000000003</v>
      </c>
      <c r="AO4342" s="216">
        <v>27</v>
      </c>
      <c r="AP4342" s="216">
        <v>44</v>
      </c>
      <c r="AQ4342" s="216">
        <v>29.75</v>
      </c>
      <c r="AR4342" s="216">
        <f t="shared" si="627"/>
        <v>43.608983333333335</v>
      </c>
      <c r="AS4342" s="216">
        <f t="shared" si="628"/>
        <v>27.741597222222222</v>
      </c>
      <c r="AT4342" s="213" t="s">
        <v>34</v>
      </c>
      <c r="AU4342" s="485"/>
      <c r="AV4342" s="1270"/>
      <c r="AW4342" s="1077"/>
      <c r="AX4342" s="1270"/>
      <c r="AY4342" s="1077"/>
      <c r="AZ4342" s="1357"/>
      <c r="BA4342" s="1358"/>
      <c r="BB4342" s="1270"/>
      <c r="BC4342" s="1077"/>
      <c r="BD4342" s="1270"/>
      <c r="BE4342" s="1077"/>
      <c r="BF4342" s="213"/>
      <c r="BH4342" s="1011"/>
      <c r="BI4342" s="1011"/>
    </row>
    <row r="4343" spans="1:61" ht="48.75" customHeight="1" x14ac:dyDescent="0.25">
      <c r="A4343" s="101" t="s">
        <v>15978</v>
      </c>
      <c r="B4343" s="190" t="s">
        <v>620</v>
      </c>
      <c r="C4343" s="190">
        <v>12170871</v>
      </c>
      <c r="D4343" s="191">
        <v>44833</v>
      </c>
      <c r="E4343" s="191">
        <v>44833</v>
      </c>
      <c r="F4343" s="191">
        <v>45929</v>
      </c>
      <c r="G4343" s="190">
        <v>-7777</v>
      </c>
      <c r="H4343" s="190" t="s">
        <v>1334</v>
      </c>
      <c r="J4343" s="190" t="s">
        <v>15144</v>
      </c>
      <c r="K4343" s="190" t="s">
        <v>58</v>
      </c>
      <c r="L4343" s="190" t="s">
        <v>152</v>
      </c>
      <c r="M4343" s="190" t="s">
        <v>152</v>
      </c>
      <c r="N4343" s="190" t="s">
        <v>132</v>
      </c>
      <c r="O4343" s="106"/>
      <c r="P4343" s="1074" t="s">
        <v>1540</v>
      </c>
      <c r="Q4343" s="190" t="s">
        <v>559</v>
      </c>
      <c r="R4343" s="190" t="s">
        <v>6931</v>
      </c>
      <c r="S4343" s="190" t="s">
        <v>16028</v>
      </c>
      <c r="T4343" s="1074"/>
      <c r="U4343" s="88"/>
      <c r="V4343" s="88"/>
      <c r="W4343" s="190"/>
      <c r="Y4343" s="88"/>
      <c r="Z4343" s="88"/>
      <c r="AA4343" s="88"/>
      <c r="AB4343" s="106"/>
      <c r="AC4343" s="88"/>
      <c r="AD4343" s="88"/>
      <c r="AE4343" s="88"/>
      <c r="AF4343" s="101" t="s">
        <v>16029</v>
      </c>
      <c r="AG4343" s="101"/>
      <c r="AH4343" s="101"/>
      <c r="AI4343" s="101"/>
      <c r="AJ4343" s="101" t="s">
        <v>16030</v>
      </c>
      <c r="AK4343" s="101" t="s">
        <v>16031</v>
      </c>
      <c r="AL4343" s="101">
        <v>43</v>
      </c>
      <c r="AM4343" s="101">
        <v>20</v>
      </c>
      <c r="AN4343" s="1117">
        <v>49</v>
      </c>
      <c r="AO4343" s="101">
        <v>26</v>
      </c>
      <c r="AP4343" s="101">
        <v>13</v>
      </c>
      <c r="AQ4343" s="101">
        <v>18</v>
      </c>
      <c r="AR4343" s="101">
        <f t="shared" si="627"/>
        <v>43.346944444444446</v>
      </c>
      <c r="AS4343" s="101">
        <f t="shared" si="628"/>
        <v>26.221666666666664</v>
      </c>
      <c r="AT4343" s="190" t="s">
        <v>34</v>
      </c>
      <c r="AZ4343" s="1355"/>
      <c r="BA4343" s="1356"/>
      <c r="BF4343" s="190"/>
      <c r="BH4343" s="1011"/>
      <c r="BI4343" s="1011"/>
    </row>
    <row r="4344" spans="1:61" ht="48.75" customHeight="1" x14ac:dyDescent="0.25">
      <c r="A4344" s="101"/>
      <c r="B4344" s="190" t="s">
        <v>620</v>
      </c>
      <c r="C4344" s="190">
        <v>12170871</v>
      </c>
      <c r="D4344" s="191">
        <v>44833</v>
      </c>
      <c r="E4344" s="191">
        <v>44833</v>
      </c>
      <c r="F4344" s="191">
        <v>45929</v>
      </c>
      <c r="G4344" s="190">
        <v>-7777</v>
      </c>
      <c r="H4344" s="190" t="s">
        <v>1334</v>
      </c>
      <c r="J4344" s="190" t="s">
        <v>15144</v>
      </c>
      <c r="K4344" s="190" t="s">
        <v>58</v>
      </c>
      <c r="L4344" s="190" t="s">
        <v>152</v>
      </c>
      <c r="M4344" s="190" t="s">
        <v>152</v>
      </c>
      <c r="N4344" s="190" t="s">
        <v>132</v>
      </c>
      <c r="O4344" s="106"/>
      <c r="P4344" s="1074" t="s">
        <v>1540</v>
      </c>
      <c r="Q4344" s="190" t="s">
        <v>559</v>
      </c>
      <c r="R4344" s="190" t="s">
        <v>6931</v>
      </c>
      <c r="S4344" s="190" t="s">
        <v>16028</v>
      </c>
      <c r="T4344" s="1074"/>
      <c r="U4344" s="88"/>
      <c r="V4344" s="88"/>
      <c r="W4344" s="190"/>
      <c r="Y4344" s="88"/>
      <c r="Z4344" s="88"/>
      <c r="AA4344" s="88"/>
      <c r="AB4344" s="106"/>
      <c r="AC4344" s="88"/>
      <c r="AD4344" s="88"/>
      <c r="AE4344" s="88"/>
      <c r="AF4344" s="101" t="s">
        <v>16033</v>
      </c>
      <c r="AG4344" s="101"/>
      <c r="AH4344" s="101"/>
      <c r="AI4344" s="101"/>
      <c r="AJ4344" s="101" t="s">
        <v>16030</v>
      </c>
      <c r="AK4344" s="101" t="s">
        <v>16032</v>
      </c>
      <c r="AL4344" s="101">
        <v>43</v>
      </c>
      <c r="AM4344" s="101">
        <v>20</v>
      </c>
      <c r="AN4344" s="1117">
        <v>49</v>
      </c>
      <c r="AO4344" s="101">
        <v>26</v>
      </c>
      <c r="AP4344" s="101">
        <v>13</v>
      </c>
      <c r="AQ4344" s="101">
        <v>9</v>
      </c>
      <c r="AR4344" s="101">
        <f t="shared" si="627"/>
        <v>43.346944444444446</v>
      </c>
      <c r="AS4344" s="101">
        <f t="shared" si="628"/>
        <v>26.219166666666666</v>
      </c>
      <c r="AT4344" s="190" t="s">
        <v>34</v>
      </c>
      <c r="AZ4344" s="1355"/>
      <c r="BA4344" s="1356"/>
      <c r="BF4344" s="190"/>
      <c r="BH4344" s="1011"/>
      <c r="BI4344" s="1011"/>
    </row>
    <row r="4345" spans="1:61" ht="48.75" customHeight="1" x14ac:dyDescent="0.25">
      <c r="A4345" s="101"/>
      <c r="B4345" s="190" t="s">
        <v>620</v>
      </c>
      <c r="C4345" s="190">
        <v>12170871</v>
      </c>
      <c r="D4345" s="191">
        <v>44833</v>
      </c>
      <c r="E4345" s="191">
        <v>44833</v>
      </c>
      <c r="F4345" s="191">
        <v>45929</v>
      </c>
      <c r="G4345" s="190">
        <v>-7777</v>
      </c>
      <c r="H4345" s="190" t="s">
        <v>1334</v>
      </c>
      <c r="J4345" s="190" t="s">
        <v>15144</v>
      </c>
      <c r="K4345" s="190" t="s">
        <v>58</v>
      </c>
      <c r="L4345" s="190" t="s">
        <v>152</v>
      </c>
      <c r="M4345" s="190" t="s">
        <v>152</v>
      </c>
      <c r="N4345" s="190" t="s">
        <v>132</v>
      </c>
      <c r="O4345" s="106"/>
      <c r="P4345" s="1074" t="s">
        <v>1540</v>
      </c>
      <c r="Q4345" s="190" t="s">
        <v>559</v>
      </c>
      <c r="R4345" s="190" t="s">
        <v>6931</v>
      </c>
      <c r="S4345" s="190" t="s">
        <v>16028</v>
      </c>
      <c r="T4345" s="1074"/>
      <c r="U4345" s="88"/>
      <c r="V4345" s="88"/>
      <c r="W4345" s="190"/>
      <c r="Y4345" s="88"/>
      <c r="Z4345" s="88"/>
      <c r="AA4345" s="88"/>
      <c r="AB4345" s="106"/>
      <c r="AC4345" s="88"/>
      <c r="AD4345" s="88"/>
      <c r="AE4345" s="88"/>
      <c r="AF4345" s="101" t="s">
        <v>16036</v>
      </c>
      <c r="AG4345" s="101"/>
      <c r="AH4345" s="101"/>
      <c r="AI4345" s="101"/>
      <c r="AJ4345" s="101" t="s">
        <v>16034</v>
      </c>
      <c r="AK4345" s="101" t="s">
        <v>16035</v>
      </c>
      <c r="AL4345" s="101">
        <v>43</v>
      </c>
      <c r="AM4345" s="101">
        <v>20</v>
      </c>
      <c r="AN4345" s="1117">
        <v>48</v>
      </c>
      <c r="AO4345" s="101">
        <v>26</v>
      </c>
      <c r="AP4345" s="101">
        <v>13</v>
      </c>
      <c r="AQ4345" s="101">
        <v>0</v>
      </c>
      <c r="AR4345" s="101">
        <f t="shared" si="627"/>
        <v>43.346666666666671</v>
      </c>
      <c r="AS4345" s="101">
        <f t="shared" si="628"/>
        <v>26.216666666666665</v>
      </c>
      <c r="AT4345" s="190" t="s">
        <v>34</v>
      </c>
      <c r="AZ4345" s="1355"/>
      <c r="BA4345" s="1356"/>
      <c r="BF4345" s="190"/>
      <c r="BH4345" s="1011"/>
      <c r="BI4345" s="1011"/>
    </row>
    <row r="4346" spans="1:61" ht="45" customHeight="1" thickBot="1" x14ac:dyDescent="0.3">
      <c r="A4346" s="216"/>
      <c r="B4346" s="213" t="s">
        <v>620</v>
      </c>
      <c r="C4346" s="213">
        <v>12170871</v>
      </c>
      <c r="D4346" s="215">
        <v>44833</v>
      </c>
      <c r="E4346" s="215">
        <v>44833</v>
      </c>
      <c r="F4346" s="215">
        <v>45929</v>
      </c>
      <c r="G4346" s="213">
        <v>-7777</v>
      </c>
      <c r="H4346" s="213" t="s">
        <v>1334</v>
      </c>
      <c r="I4346" s="485"/>
      <c r="J4346" s="213" t="s">
        <v>15144</v>
      </c>
      <c r="K4346" s="213" t="s">
        <v>58</v>
      </c>
      <c r="L4346" s="213" t="s">
        <v>152</v>
      </c>
      <c r="M4346" s="213" t="s">
        <v>152</v>
      </c>
      <c r="N4346" s="213" t="s">
        <v>132</v>
      </c>
      <c r="O4346" s="213"/>
      <c r="P4346" s="1075" t="s">
        <v>1540</v>
      </c>
      <c r="Q4346" s="213" t="s">
        <v>559</v>
      </c>
      <c r="R4346" s="213" t="s">
        <v>6931</v>
      </c>
      <c r="S4346" s="213" t="s">
        <v>16028</v>
      </c>
      <c r="T4346" s="1075"/>
      <c r="U4346" s="846"/>
      <c r="V4346" s="846"/>
      <c r="W4346" s="213"/>
      <c r="X4346" s="485"/>
      <c r="Y4346" s="846"/>
      <c r="Z4346" s="846"/>
      <c r="AA4346" s="846"/>
      <c r="AB4346" s="1058"/>
      <c r="AC4346" s="846"/>
      <c r="AD4346" s="846"/>
      <c r="AE4346" s="846"/>
      <c r="AF4346" s="213" t="s">
        <v>16037</v>
      </c>
      <c r="AG4346" s="216"/>
      <c r="AH4346" s="216"/>
      <c r="AI4346" s="216"/>
      <c r="AJ4346" s="216" t="s">
        <v>16030</v>
      </c>
      <c r="AK4346" s="216" t="s">
        <v>16038</v>
      </c>
      <c r="AL4346" s="216">
        <v>43</v>
      </c>
      <c r="AM4346" s="216">
        <v>20</v>
      </c>
      <c r="AN4346" s="1122">
        <v>49</v>
      </c>
      <c r="AO4346" s="216">
        <v>26</v>
      </c>
      <c r="AP4346" s="216">
        <v>12</v>
      </c>
      <c r="AQ4346" s="216">
        <v>53</v>
      </c>
      <c r="AR4346" s="216">
        <f t="shared" si="627"/>
        <v>43.346944444444446</v>
      </c>
      <c r="AS4346" s="216">
        <f t="shared" si="628"/>
        <v>26.214722222222221</v>
      </c>
      <c r="AT4346" s="213" t="s">
        <v>34</v>
      </c>
      <c r="AU4346" s="485"/>
      <c r="AV4346" s="1270"/>
      <c r="AW4346" s="1077"/>
      <c r="AX4346" s="1270"/>
      <c r="AY4346" s="1077"/>
      <c r="AZ4346" s="1270"/>
      <c r="BA4346" s="1077"/>
      <c r="BB4346" s="1270"/>
      <c r="BC4346" s="1077"/>
      <c r="BD4346" s="1270"/>
      <c r="BE4346" s="1077"/>
      <c r="BF4346" s="213"/>
      <c r="BH4346" s="1011"/>
      <c r="BI4346" s="1011"/>
    </row>
    <row r="4347" spans="1:61" ht="48.75" customHeight="1" x14ac:dyDescent="0.25">
      <c r="A4347" s="101" t="s">
        <v>15978</v>
      </c>
      <c r="B4347" s="190" t="s">
        <v>16039</v>
      </c>
      <c r="C4347" s="190">
        <v>12170872</v>
      </c>
      <c r="D4347" s="191">
        <v>44846</v>
      </c>
      <c r="E4347" s="191">
        <v>44846</v>
      </c>
      <c r="F4347" s="191">
        <v>45942</v>
      </c>
      <c r="G4347" s="190">
        <v>-7777</v>
      </c>
      <c r="H4347" s="190" t="s">
        <v>574</v>
      </c>
      <c r="J4347" s="190" t="s">
        <v>696</v>
      </c>
      <c r="K4347" s="190" t="s">
        <v>38</v>
      </c>
      <c r="L4347" s="190" t="s">
        <v>111</v>
      </c>
      <c r="M4347" s="190" t="s">
        <v>111</v>
      </c>
      <c r="N4347" s="190" t="s">
        <v>111</v>
      </c>
      <c r="O4347" s="106"/>
      <c r="P4347" s="1074" t="s">
        <v>16040</v>
      </c>
      <c r="Q4347" s="190" t="s">
        <v>559</v>
      </c>
      <c r="R4347" s="190" t="s">
        <v>6931</v>
      </c>
      <c r="S4347" s="190" t="s">
        <v>16041</v>
      </c>
      <c r="T4347" s="1074"/>
      <c r="U4347" s="88"/>
      <c r="V4347" s="88"/>
      <c r="W4347" s="190"/>
      <c r="Y4347" s="88"/>
      <c r="Z4347" s="88"/>
      <c r="AA4347" s="88"/>
      <c r="AB4347" s="106"/>
      <c r="AC4347" s="88"/>
      <c r="AD4347" s="88"/>
      <c r="AE4347" s="88"/>
      <c r="AF4347" s="101" t="s">
        <v>16042</v>
      </c>
      <c r="AG4347" s="101"/>
      <c r="AH4347" s="101"/>
      <c r="AI4347" s="101">
        <v>29.478000000000002</v>
      </c>
      <c r="AJ4347" s="101" t="s">
        <v>16043</v>
      </c>
      <c r="AK4347" s="101" t="s">
        <v>16044</v>
      </c>
      <c r="AL4347" s="101">
        <v>43</v>
      </c>
      <c r="AM4347" s="101">
        <v>59</v>
      </c>
      <c r="AN4347" s="1117">
        <v>31.42</v>
      </c>
      <c r="AO4347" s="101">
        <v>22</v>
      </c>
      <c r="AP4347" s="101">
        <v>53</v>
      </c>
      <c r="AQ4347" s="101">
        <v>11.8</v>
      </c>
      <c r="AR4347" s="101">
        <f t="shared" si="627"/>
        <v>43.992061111111113</v>
      </c>
      <c r="AS4347" s="101">
        <f t="shared" si="628"/>
        <v>22.886611111111112</v>
      </c>
      <c r="AT4347" s="190" t="s">
        <v>34</v>
      </c>
      <c r="AZ4347" s="1355"/>
      <c r="BA4347" s="1356"/>
      <c r="BF4347" s="190"/>
      <c r="BH4347" s="1011"/>
      <c r="BI4347" s="1011"/>
    </row>
    <row r="4348" spans="1:61" ht="45" customHeight="1" thickBot="1" x14ac:dyDescent="0.3">
      <c r="A4348" s="216"/>
      <c r="B4348" s="213" t="s">
        <v>16039</v>
      </c>
      <c r="C4348" s="213">
        <v>12170872</v>
      </c>
      <c r="D4348" s="215">
        <v>44846</v>
      </c>
      <c r="E4348" s="215">
        <v>44846</v>
      </c>
      <c r="F4348" s="215">
        <v>45942</v>
      </c>
      <c r="G4348" s="213">
        <v>-7777</v>
      </c>
      <c r="H4348" s="213" t="s">
        <v>574</v>
      </c>
      <c r="I4348" s="485"/>
      <c r="J4348" s="213" t="s">
        <v>696</v>
      </c>
      <c r="K4348" s="213" t="s">
        <v>38</v>
      </c>
      <c r="L4348" s="213" t="s">
        <v>111</v>
      </c>
      <c r="M4348" s="213" t="s">
        <v>111</v>
      </c>
      <c r="N4348" s="213" t="s">
        <v>111</v>
      </c>
      <c r="O4348" s="213"/>
      <c r="P4348" s="1075" t="s">
        <v>16040</v>
      </c>
      <c r="Q4348" s="213" t="s">
        <v>559</v>
      </c>
      <c r="R4348" s="213" t="s">
        <v>6931</v>
      </c>
      <c r="S4348" s="213" t="s">
        <v>16041</v>
      </c>
      <c r="T4348" s="1075"/>
      <c r="U4348" s="846"/>
      <c r="V4348" s="846"/>
      <c r="W4348" s="213"/>
      <c r="X4348" s="485"/>
      <c r="Y4348" s="846"/>
      <c r="Z4348" s="846"/>
      <c r="AA4348" s="846"/>
      <c r="AB4348" s="1058"/>
      <c r="AC4348" s="846"/>
      <c r="AD4348" s="846"/>
      <c r="AE4348" s="846"/>
      <c r="AF4348" s="213" t="s">
        <v>16045</v>
      </c>
      <c r="AG4348" s="216"/>
      <c r="AH4348" s="216"/>
      <c r="AI4348" s="216">
        <v>30.85</v>
      </c>
      <c r="AJ4348" s="216" t="s">
        <v>16046</v>
      </c>
      <c r="AK4348" s="216" t="s">
        <v>16047</v>
      </c>
      <c r="AL4348" s="216">
        <v>43</v>
      </c>
      <c r="AM4348" s="216">
        <v>59</v>
      </c>
      <c r="AN4348" s="1122">
        <v>35.340000000000003</v>
      </c>
      <c r="AO4348" s="216">
        <v>22</v>
      </c>
      <c r="AP4348" s="216">
        <v>53</v>
      </c>
      <c r="AQ4348" s="216">
        <v>14.69</v>
      </c>
      <c r="AR4348" s="216">
        <f t="shared" si="627"/>
        <v>43.99315</v>
      </c>
      <c r="AS4348" s="216">
        <f t="shared" si="628"/>
        <v>22.88741388888889</v>
      </c>
      <c r="AT4348" s="213" t="s">
        <v>34</v>
      </c>
      <c r="AU4348" s="485"/>
      <c r="AV4348" s="1270"/>
      <c r="AW4348" s="1077"/>
      <c r="AX4348" s="1270"/>
      <c r="AY4348" s="1077"/>
      <c r="AZ4348" s="1270"/>
      <c r="BA4348" s="1077"/>
      <c r="BB4348" s="1270"/>
      <c r="BC4348" s="1077"/>
      <c r="BD4348" s="1270"/>
      <c r="BE4348" s="1077"/>
      <c r="BF4348" s="213"/>
      <c r="BH4348" s="1011"/>
      <c r="BI4348" s="1011"/>
    </row>
    <row r="4349" spans="1:61" ht="48.75" customHeight="1" x14ac:dyDescent="0.25">
      <c r="A4349" s="101" t="s">
        <v>15978</v>
      </c>
      <c r="B4349" s="190" t="s">
        <v>3270</v>
      </c>
      <c r="C4349" s="190">
        <v>12460178</v>
      </c>
      <c r="D4349" s="191">
        <v>44858</v>
      </c>
      <c r="E4349" s="191">
        <v>44858</v>
      </c>
      <c r="F4349" s="191">
        <v>45443</v>
      </c>
      <c r="G4349" s="190">
        <v>-7777</v>
      </c>
      <c r="H4349" s="190" t="s">
        <v>3255</v>
      </c>
      <c r="J4349" s="190" t="s">
        <v>15198</v>
      </c>
      <c r="K4349" s="190" t="s">
        <v>11690</v>
      </c>
      <c r="L4349" s="190" t="s">
        <v>16048</v>
      </c>
      <c r="M4349" s="190" t="s">
        <v>11749</v>
      </c>
      <c r="N4349" s="190" t="s">
        <v>111</v>
      </c>
      <c r="O4349" s="106"/>
      <c r="P4349" s="1074" t="s">
        <v>16049</v>
      </c>
      <c r="Q4349" s="190" t="s">
        <v>559</v>
      </c>
      <c r="R4349" s="190" t="s">
        <v>1689</v>
      </c>
      <c r="S4349" s="190" t="s">
        <v>12870</v>
      </c>
      <c r="T4349" s="1074"/>
      <c r="U4349" s="88"/>
      <c r="V4349" s="88"/>
      <c r="W4349" s="190"/>
      <c r="Y4349" s="88"/>
      <c r="Z4349" s="88"/>
      <c r="AA4349" s="88"/>
      <c r="AB4349" s="106"/>
      <c r="AC4349" s="88"/>
      <c r="AD4349" s="88"/>
      <c r="AE4349" s="88"/>
      <c r="AF4349" s="101" t="s">
        <v>16050</v>
      </c>
      <c r="AG4349" s="101"/>
      <c r="AH4349" s="101"/>
      <c r="AI4349" s="101">
        <v>175.89</v>
      </c>
      <c r="AJ4349" s="101" t="s">
        <v>16051</v>
      </c>
      <c r="AK4349" s="101" t="s">
        <v>16052</v>
      </c>
      <c r="AL4349" s="101">
        <v>43</v>
      </c>
      <c r="AM4349" s="101">
        <v>41</v>
      </c>
      <c r="AN4349" s="1117">
        <v>49.39</v>
      </c>
      <c r="AO4349" s="101">
        <v>22</v>
      </c>
      <c r="AP4349" s="101">
        <v>54</v>
      </c>
      <c r="AQ4349" s="101">
        <v>51.38</v>
      </c>
      <c r="AR4349" s="101">
        <f t="shared" si="627"/>
        <v>43.697052777777778</v>
      </c>
      <c r="AS4349" s="101">
        <f t="shared" si="628"/>
        <v>22.91427222222222</v>
      </c>
      <c r="AT4349" s="190" t="s">
        <v>34</v>
      </c>
      <c r="AZ4349" s="1355"/>
      <c r="BA4349" s="1356"/>
      <c r="BF4349" s="190"/>
      <c r="BH4349" s="1011"/>
      <c r="BI4349" s="1011"/>
    </row>
    <row r="4350" spans="1:61" ht="48.75" customHeight="1" x14ac:dyDescent="0.25">
      <c r="A4350" s="101"/>
      <c r="B4350" s="190" t="s">
        <v>3270</v>
      </c>
      <c r="C4350" s="190">
        <v>12460178</v>
      </c>
      <c r="D4350" s="191">
        <v>44858</v>
      </c>
      <c r="E4350" s="191">
        <v>44858</v>
      </c>
      <c r="F4350" s="191">
        <v>45443</v>
      </c>
      <c r="G4350" s="190">
        <v>-7777</v>
      </c>
      <c r="H4350" s="190" t="s">
        <v>3255</v>
      </c>
      <c r="J4350" s="190" t="s">
        <v>15198</v>
      </c>
      <c r="K4350" s="190" t="s">
        <v>11690</v>
      </c>
      <c r="L4350" s="190" t="s">
        <v>16048</v>
      </c>
      <c r="M4350" s="190" t="s">
        <v>11749</v>
      </c>
      <c r="N4350" s="190" t="s">
        <v>111</v>
      </c>
      <c r="O4350" s="106"/>
      <c r="P4350" s="1074" t="s">
        <v>16049</v>
      </c>
      <c r="Q4350" s="190" t="s">
        <v>559</v>
      </c>
      <c r="R4350" s="190" t="s">
        <v>1689</v>
      </c>
      <c r="S4350" s="190" t="s">
        <v>12870</v>
      </c>
      <c r="T4350" s="1074"/>
      <c r="U4350" s="88"/>
      <c r="V4350" s="88"/>
      <c r="W4350" s="190"/>
      <c r="Y4350" s="88"/>
      <c r="Z4350" s="88"/>
      <c r="AA4350" s="88"/>
      <c r="AB4350" s="106"/>
      <c r="AC4350" s="88"/>
      <c r="AD4350" s="88"/>
      <c r="AE4350" s="88"/>
      <c r="AF4350" s="101" t="s">
        <v>13805</v>
      </c>
      <c r="AG4350" s="101"/>
      <c r="AH4350" s="101"/>
      <c r="AI4350" s="101">
        <v>176.73</v>
      </c>
      <c r="AJ4350" s="101" t="s">
        <v>16053</v>
      </c>
      <c r="AK4350" s="101" t="s">
        <v>16054</v>
      </c>
      <c r="AL4350" s="101">
        <v>43</v>
      </c>
      <c r="AM4350" s="101">
        <v>41</v>
      </c>
      <c r="AN4350" s="1117">
        <v>39.502000000000002</v>
      </c>
      <c r="AO4350" s="101">
        <v>22</v>
      </c>
      <c r="AP4350" s="101">
        <v>55</v>
      </c>
      <c r="AQ4350" s="101">
        <v>1.091</v>
      </c>
      <c r="AR4350" s="101">
        <f t="shared" si="627"/>
        <v>43.694306111111111</v>
      </c>
      <c r="AS4350" s="101">
        <f t="shared" si="628"/>
        <v>22.916969722222223</v>
      </c>
      <c r="AT4350" s="190" t="s">
        <v>34</v>
      </c>
      <c r="AZ4350" s="1355"/>
      <c r="BA4350" s="1356"/>
      <c r="BF4350" s="190"/>
      <c r="BH4350" s="1011"/>
      <c r="BI4350" s="1011"/>
    </row>
    <row r="4351" spans="1:61" ht="45" customHeight="1" thickBot="1" x14ac:dyDescent="0.3">
      <c r="A4351" s="216"/>
      <c r="B4351" s="213" t="s">
        <v>3270</v>
      </c>
      <c r="C4351" s="213">
        <v>12460178</v>
      </c>
      <c r="D4351" s="215">
        <v>44858</v>
      </c>
      <c r="E4351" s="215">
        <v>44858</v>
      </c>
      <c r="F4351" s="215">
        <v>45443</v>
      </c>
      <c r="G4351" s="213">
        <v>-7777</v>
      </c>
      <c r="H4351" s="213" t="s">
        <v>3255</v>
      </c>
      <c r="I4351" s="485"/>
      <c r="J4351" s="213" t="s">
        <v>15198</v>
      </c>
      <c r="K4351" s="213" t="s">
        <v>11690</v>
      </c>
      <c r="L4351" s="213" t="s">
        <v>16048</v>
      </c>
      <c r="M4351" s="213" t="s">
        <v>11749</v>
      </c>
      <c r="N4351" s="213" t="s">
        <v>111</v>
      </c>
      <c r="O4351" s="1058"/>
      <c r="P4351" s="1075" t="s">
        <v>16049</v>
      </c>
      <c r="Q4351" s="213" t="s">
        <v>559</v>
      </c>
      <c r="R4351" s="213" t="s">
        <v>1689</v>
      </c>
      <c r="S4351" s="213" t="s">
        <v>12870</v>
      </c>
      <c r="T4351" s="1075"/>
      <c r="U4351" s="846"/>
      <c r="V4351" s="846"/>
      <c r="W4351" s="213"/>
      <c r="X4351" s="485"/>
      <c r="Y4351" s="846"/>
      <c r="Z4351" s="846"/>
      <c r="AA4351" s="846"/>
      <c r="AB4351" s="1058"/>
      <c r="AC4351" s="846"/>
      <c r="AD4351" s="846"/>
      <c r="AE4351" s="846"/>
      <c r="AF4351" s="213" t="s">
        <v>16055</v>
      </c>
      <c r="AG4351" s="216"/>
      <c r="AH4351" s="216"/>
      <c r="AI4351" s="216">
        <v>168.44</v>
      </c>
      <c r="AJ4351" s="216" t="s">
        <v>16056</v>
      </c>
      <c r="AK4351" s="216" t="s">
        <v>16057</v>
      </c>
      <c r="AL4351" s="216">
        <v>43</v>
      </c>
      <c r="AM4351" s="216">
        <v>41</v>
      </c>
      <c r="AN4351" s="1122">
        <v>44.2</v>
      </c>
      <c r="AO4351" s="216">
        <v>22</v>
      </c>
      <c r="AP4351" s="216">
        <v>54</v>
      </c>
      <c r="AQ4351" s="216">
        <v>46.73</v>
      </c>
      <c r="AR4351" s="216">
        <f t="shared" si="627"/>
        <v>43.695611111111106</v>
      </c>
      <c r="AS4351" s="216">
        <f t="shared" si="628"/>
        <v>22.912980555555553</v>
      </c>
      <c r="AT4351" s="213" t="s">
        <v>34</v>
      </c>
      <c r="AU4351" s="485"/>
      <c r="AV4351" s="1270"/>
      <c r="AW4351" s="1077"/>
      <c r="AX4351" s="1270"/>
      <c r="AY4351" s="1077"/>
      <c r="AZ4351" s="1270"/>
      <c r="BA4351" s="1077"/>
      <c r="BB4351" s="1270"/>
      <c r="BC4351" s="1077"/>
      <c r="BD4351" s="1270"/>
      <c r="BE4351" s="1077"/>
      <c r="BF4351" s="213"/>
      <c r="BH4351" s="1011"/>
      <c r="BI4351" s="1011"/>
    </row>
    <row r="4352" spans="1:61" ht="48.75" customHeight="1" x14ac:dyDescent="0.25">
      <c r="A4352" s="101" t="s">
        <v>15978</v>
      </c>
      <c r="B4352" s="190" t="s">
        <v>16058</v>
      </c>
      <c r="C4352" s="190">
        <v>12770158</v>
      </c>
      <c r="D4352" s="191">
        <v>44847</v>
      </c>
      <c r="E4352" s="191">
        <v>44847</v>
      </c>
      <c r="F4352" s="191">
        <v>45943</v>
      </c>
      <c r="G4352" s="190">
        <v>-7777</v>
      </c>
      <c r="H4352" s="190" t="s">
        <v>16059</v>
      </c>
      <c r="J4352" s="190" t="s">
        <v>12511</v>
      </c>
      <c r="K4352" s="190" t="s">
        <v>33</v>
      </c>
      <c r="L4352" s="190" t="s">
        <v>4190</v>
      </c>
      <c r="M4352" s="190" t="s">
        <v>123</v>
      </c>
      <c r="N4352" s="190" t="s">
        <v>32</v>
      </c>
      <c r="O4352" s="106"/>
      <c r="P4352" s="1074" t="s">
        <v>16060</v>
      </c>
      <c r="Q4352" s="190" t="s">
        <v>559</v>
      </c>
      <c r="R4352" s="190" t="s">
        <v>6931</v>
      </c>
      <c r="S4352" s="190" t="s">
        <v>16061</v>
      </c>
      <c r="T4352" s="1074"/>
      <c r="U4352" s="88"/>
      <c r="V4352" s="88"/>
      <c r="W4352" s="190"/>
      <c r="Y4352" s="88"/>
      <c r="Z4352" s="88"/>
      <c r="AA4352" s="88"/>
      <c r="AB4352" s="106"/>
      <c r="AC4352" s="88"/>
      <c r="AD4352" s="88"/>
      <c r="AE4352" s="88"/>
      <c r="AF4352" s="101" t="s">
        <v>16063</v>
      </c>
      <c r="AG4352" s="101"/>
      <c r="AH4352" s="101"/>
      <c r="AI4352" s="101"/>
      <c r="AJ4352" s="101" t="s">
        <v>16064</v>
      </c>
      <c r="AK4352" s="101" t="s">
        <v>16065</v>
      </c>
      <c r="AL4352" s="101">
        <v>43</v>
      </c>
      <c r="AM4352" s="101">
        <v>0</v>
      </c>
      <c r="AN4352" s="1117">
        <v>43.71</v>
      </c>
      <c r="AO4352" s="101">
        <v>25</v>
      </c>
      <c r="AP4352" s="101">
        <v>24</v>
      </c>
      <c r="AQ4352" s="101">
        <v>41.04</v>
      </c>
      <c r="AR4352" s="101">
        <f t="shared" si="627"/>
        <v>43.012141666666665</v>
      </c>
      <c r="AS4352" s="101">
        <f t="shared" si="628"/>
        <v>25.411399999999997</v>
      </c>
      <c r="AT4352" s="190" t="s">
        <v>34</v>
      </c>
      <c r="AZ4352" s="1355"/>
      <c r="BA4352" s="1356"/>
      <c r="BF4352" s="190"/>
      <c r="BH4352" s="1011"/>
      <c r="BI4352" s="1011"/>
    </row>
    <row r="4353" spans="1:61" ht="40.5" customHeight="1" x14ac:dyDescent="0.25">
      <c r="B4353" s="190" t="s">
        <v>16058</v>
      </c>
      <c r="C4353" s="190">
        <v>12770158</v>
      </c>
      <c r="D4353" s="191">
        <v>44847</v>
      </c>
      <c r="E4353" s="191">
        <v>44847</v>
      </c>
      <c r="F4353" s="191">
        <v>45943</v>
      </c>
      <c r="G4353" s="190">
        <v>-7777</v>
      </c>
      <c r="H4353" s="190" t="s">
        <v>16059</v>
      </c>
      <c r="J4353" s="190" t="s">
        <v>12511</v>
      </c>
      <c r="K4353" s="190" t="s">
        <v>33</v>
      </c>
      <c r="L4353" s="190" t="s">
        <v>4190</v>
      </c>
      <c r="M4353" s="190" t="s">
        <v>123</v>
      </c>
      <c r="N4353" s="190" t="s">
        <v>32</v>
      </c>
      <c r="O4353" s="106"/>
      <c r="P4353" s="1074" t="s">
        <v>16060</v>
      </c>
      <c r="Q4353" s="190" t="s">
        <v>559</v>
      </c>
      <c r="R4353" s="190" t="s">
        <v>6931</v>
      </c>
      <c r="S4353" s="190" t="s">
        <v>16061</v>
      </c>
      <c r="AF4353" s="101" t="s">
        <v>16066</v>
      </c>
      <c r="AJ4353" s="101" t="s">
        <v>16067</v>
      </c>
      <c r="AK4353" s="101" t="s">
        <v>16068</v>
      </c>
      <c r="AL4353" s="101">
        <v>43</v>
      </c>
      <c r="AM4353" s="101">
        <v>0</v>
      </c>
      <c r="AN4353" s="1117">
        <v>43.43</v>
      </c>
      <c r="AO4353" s="101">
        <v>25</v>
      </c>
      <c r="AP4353" s="101">
        <v>24</v>
      </c>
      <c r="AQ4353" s="101">
        <v>42.08</v>
      </c>
      <c r="AR4353" s="101">
        <f t="shared" si="627"/>
        <v>43.012063888888889</v>
      </c>
      <c r="AS4353" s="101">
        <f t="shared" si="628"/>
        <v>25.411688888888886</v>
      </c>
      <c r="AT4353" s="190" t="s">
        <v>34</v>
      </c>
    </row>
    <row r="4354" spans="1:61" ht="42.75" customHeight="1" x14ac:dyDescent="0.25">
      <c r="B4354" s="190" t="s">
        <v>16058</v>
      </c>
      <c r="C4354" s="190">
        <v>12770158</v>
      </c>
      <c r="D4354" s="191">
        <v>44847</v>
      </c>
      <c r="E4354" s="191">
        <v>44847</v>
      </c>
      <c r="F4354" s="191">
        <v>45943</v>
      </c>
      <c r="G4354" s="190">
        <v>-7777</v>
      </c>
      <c r="H4354" s="190" t="s">
        <v>16062</v>
      </c>
      <c r="J4354" s="190" t="s">
        <v>12511</v>
      </c>
      <c r="K4354" s="190" t="s">
        <v>33</v>
      </c>
      <c r="L4354" s="190" t="s">
        <v>4190</v>
      </c>
      <c r="M4354" s="190" t="s">
        <v>123</v>
      </c>
      <c r="N4354" s="190" t="s">
        <v>32</v>
      </c>
      <c r="O4354" s="106"/>
      <c r="P4354" s="1074" t="s">
        <v>16060</v>
      </c>
      <c r="Q4354" s="190" t="s">
        <v>559</v>
      </c>
      <c r="R4354" s="190" t="s">
        <v>6931</v>
      </c>
      <c r="S4354" s="190" t="s">
        <v>16061</v>
      </c>
      <c r="AF4354" s="101" t="s">
        <v>16069</v>
      </c>
      <c r="AJ4354" s="101" t="s">
        <v>16071</v>
      </c>
      <c r="AK4354" s="101" t="s">
        <v>16072</v>
      </c>
      <c r="AL4354" s="101">
        <v>43</v>
      </c>
      <c r="AM4354" s="101">
        <v>0</v>
      </c>
      <c r="AN4354" s="1117">
        <v>52.47</v>
      </c>
      <c r="AO4354" s="101">
        <v>25</v>
      </c>
      <c r="AP4354" s="101">
        <v>24</v>
      </c>
      <c r="AQ4354" s="101">
        <v>42.29</v>
      </c>
      <c r="AR4354" s="101">
        <f t="shared" si="627"/>
        <v>43.014575000000001</v>
      </c>
      <c r="AS4354" s="101">
        <f t="shared" si="628"/>
        <v>25.411747222222221</v>
      </c>
      <c r="AT4354" s="190" t="s">
        <v>34</v>
      </c>
    </row>
    <row r="4355" spans="1:61" ht="45" customHeight="1" thickBot="1" x14ac:dyDescent="0.3">
      <c r="A4355" s="216"/>
      <c r="B4355" s="213" t="s">
        <v>16058</v>
      </c>
      <c r="C4355" s="213">
        <v>12770158</v>
      </c>
      <c r="D4355" s="215">
        <v>44847</v>
      </c>
      <c r="E4355" s="215">
        <v>44847</v>
      </c>
      <c r="F4355" s="215">
        <v>45943</v>
      </c>
      <c r="G4355" s="213">
        <v>-7777</v>
      </c>
      <c r="H4355" s="213" t="s">
        <v>16062</v>
      </c>
      <c r="I4355" s="485"/>
      <c r="J4355" s="213" t="s">
        <v>12511</v>
      </c>
      <c r="K4355" s="213" t="s">
        <v>33</v>
      </c>
      <c r="L4355" s="213" t="s">
        <v>4190</v>
      </c>
      <c r="M4355" s="213" t="s">
        <v>123</v>
      </c>
      <c r="N4355" s="213" t="s">
        <v>32</v>
      </c>
      <c r="O4355" s="1058"/>
      <c r="P4355" s="1075" t="s">
        <v>16060</v>
      </c>
      <c r="Q4355" s="213" t="s">
        <v>559</v>
      </c>
      <c r="R4355" s="213" t="s">
        <v>6931</v>
      </c>
      <c r="S4355" s="213" t="s">
        <v>16061</v>
      </c>
      <c r="T4355" s="1075"/>
      <c r="U4355" s="846"/>
      <c r="V4355" s="846"/>
      <c r="W4355" s="213"/>
      <c r="X4355" s="485"/>
      <c r="Y4355" s="846"/>
      <c r="Z4355" s="846"/>
      <c r="AA4355" s="846"/>
      <c r="AB4355" s="1058"/>
      <c r="AC4355" s="846"/>
      <c r="AD4355" s="846"/>
      <c r="AE4355" s="846"/>
      <c r="AF4355" s="213" t="s">
        <v>16070</v>
      </c>
      <c r="AG4355" s="216"/>
      <c r="AH4355" s="216"/>
      <c r="AI4355" s="216"/>
      <c r="AJ4355" s="216" t="s">
        <v>16071</v>
      </c>
      <c r="AK4355" s="216" t="s">
        <v>16073</v>
      </c>
      <c r="AL4355" s="216">
        <v>43</v>
      </c>
      <c r="AM4355" s="216">
        <v>0</v>
      </c>
      <c r="AN4355" s="1122">
        <v>52.47</v>
      </c>
      <c r="AO4355" s="216">
        <v>25</v>
      </c>
      <c r="AP4355" s="216">
        <v>24</v>
      </c>
      <c r="AQ4355" s="216">
        <v>42.03</v>
      </c>
      <c r="AR4355" s="216">
        <f t="shared" si="627"/>
        <v>43.014575000000001</v>
      </c>
      <c r="AS4355" s="216">
        <f t="shared" si="628"/>
        <v>25.411674999999999</v>
      </c>
      <c r="AT4355" s="213" t="s">
        <v>34</v>
      </c>
      <c r="AU4355" s="485"/>
      <c r="AV4355" s="1270"/>
      <c r="AW4355" s="1077"/>
      <c r="AX4355" s="1270"/>
      <c r="AY4355" s="1077"/>
      <c r="AZ4355" s="1270"/>
      <c r="BA4355" s="1077"/>
      <c r="BB4355" s="1270"/>
      <c r="BC4355" s="1077"/>
      <c r="BD4355" s="1270"/>
      <c r="BE4355" s="1077"/>
      <c r="BF4355" s="213"/>
      <c r="BH4355" s="1011"/>
      <c r="BI4355" s="1011"/>
    </row>
    <row r="4356" spans="1:61" ht="48.75" customHeight="1" x14ac:dyDescent="0.25">
      <c r="A4356" s="101" t="s">
        <v>15978</v>
      </c>
      <c r="B4356" s="190" t="s">
        <v>16074</v>
      </c>
      <c r="C4356" s="190">
        <v>12170873</v>
      </c>
      <c r="D4356" s="191">
        <v>44872</v>
      </c>
      <c r="E4356" s="191">
        <v>44872</v>
      </c>
      <c r="F4356" s="191">
        <v>45968</v>
      </c>
      <c r="G4356" s="190">
        <v>-7777</v>
      </c>
      <c r="H4356" s="190" t="s">
        <v>16076</v>
      </c>
      <c r="J4356" s="190" t="s">
        <v>13323</v>
      </c>
      <c r="K4356" s="190" t="s">
        <v>67</v>
      </c>
      <c r="L4356" s="190" t="s">
        <v>16077</v>
      </c>
      <c r="M4356" s="190" t="s">
        <v>16075</v>
      </c>
      <c r="N4356" s="190" t="s">
        <v>16075</v>
      </c>
      <c r="O4356" s="106"/>
      <c r="P4356" s="1074" t="s">
        <v>16078</v>
      </c>
      <c r="Q4356" s="190" t="s">
        <v>559</v>
      </c>
      <c r="R4356" s="190" t="s">
        <v>6931</v>
      </c>
      <c r="S4356" s="190" t="s">
        <v>16079</v>
      </c>
      <c r="T4356" s="1074"/>
      <c r="U4356" s="88"/>
      <c r="V4356" s="88"/>
      <c r="W4356" s="190"/>
      <c r="Y4356" s="88"/>
      <c r="Z4356" s="88"/>
      <c r="AA4356" s="88"/>
      <c r="AB4356" s="106"/>
      <c r="AC4356" s="88"/>
      <c r="AD4356" s="88"/>
      <c r="AE4356" s="88"/>
      <c r="AF4356" s="101" t="s">
        <v>16080</v>
      </c>
      <c r="AG4356" s="101"/>
      <c r="AH4356" s="101"/>
      <c r="AI4356" s="101">
        <v>300</v>
      </c>
      <c r="AJ4356" s="101" t="s">
        <v>16083</v>
      </c>
      <c r="AK4356" s="101" t="s">
        <v>16084</v>
      </c>
      <c r="AL4356" s="101">
        <v>43</v>
      </c>
      <c r="AM4356" s="101">
        <v>23</v>
      </c>
      <c r="AN4356" s="1117">
        <v>45.326000000000001</v>
      </c>
      <c r="AO4356" s="101">
        <v>27</v>
      </c>
      <c r="AP4356" s="101">
        <v>22</v>
      </c>
      <c r="AQ4356" s="101">
        <v>23.292999999999999</v>
      </c>
      <c r="AR4356" s="101">
        <f t="shared" si="627"/>
        <v>43.395923888888888</v>
      </c>
      <c r="AS4356" s="101">
        <f t="shared" si="628"/>
        <v>27.373136944444443</v>
      </c>
      <c r="AT4356" s="190" t="s">
        <v>34</v>
      </c>
      <c r="AZ4356" s="1355"/>
      <c r="BA4356" s="1356"/>
      <c r="BF4356" s="190"/>
      <c r="BH4356" s="1011"/>
      <c r="BI4356" s="1011"/>
    </row>
    <row r="4357" spans="1:61" ht="48.75" customHeight="1" x14ac:dyDescent="0.25">
      <c r="A4357" s="101"/>
      <c r="B4357" s="190" t="s">
        <v>16074</v>
      </c>
      <c r="C4357" s="190">
        <v>12170873</v>
      </c>
      <c r="D4357" s="191">
        <v>44872</v>
      </c>
      <c r="E4357" s="191">
        <v>44872</v>
      </c>
      <c r="F4357" s="191">
        <v>45968</v>
      </c>
      <c r="G4357" s="190">
        <v>-7777</v>
      </c>
      <c r="H4357" s="190" t="s">
        <v>16076</v>
      </c>
      <c r="J4357" s="190" t="s">
        <v>13323</v>
      </c>
      <c r="K4357" s="190" t="s">
        <v>67</v>
      </c>
      <c r="L4357" s="190" t="s">
        <v>16077</v>
      </c>
      <c r="M4357" s="190" t="s">
        <v>16075</v>
      </c>
      <c r="N4357" s="190" t="s">
        <v>16075</v>
      </c>
      <c r="O4357" s="106"/>
      <c r="P4357" s="1074" t="s">
        <v>16078</v>
      </c>
      <c r="Q4357" s="190" t="s">
        <v>559</v>
      </c>
      <c r="R4357" s="190" t="s">
        <v>6931</v>
      </c>
      <c r="S4357" s="190" t="s">
        <v>16079</v>
      </c>
      <c r="T4357" s="1074"/>
      <c r="U4357" s="88"/>
      <c r="V4357" s="88"/>
      <c r="W4357" s="190"/>
      <c r="Y4357" s="88"/>
      <c r="Z4357" s="88"/>
      <c r="AA4357" s="88"/>
      <c r="AB4357" s="106"/>
      <c r="AC4357" s="88"/>
      <c r="AD4357" s="88"/>
      <c r="AE4357" s="88"/>
      <c r="AF4357" s="101" t="s">
        <v>16081</v>
      </c>
      <c r="AG4357" s="101"/>
      <c r="AH4357" s="101"/>
      <c r="AI4357" s="101">
        <v>295</v>
      </c>
      <c r="AJ4357" s="101" t="s">
        <v>16085</v>
      </c>
      <c r="AK4357" s="101" t="s">
        <v>16086</v>
      </c>
      <c r="AL4357" s="101">
        <v>43</v>
      </c>
      <c r="AM4357" s="101">
        <v>23</v>
      </c>
      <c r="AN4357" s="1117">
        <v>45</v>
      </c>
      <c r="AO4357" s="101">
        <v>27</v>
      </c>
      <c r="AP4357" s="101">
        <v>22</v>
      </c>
      <c r="AQ4357" s="101">
        <v>42.6</v>
      </c>
      <c r="AR4357" s="101">
        <f t="shared" si="627"/>
        <v>43.395833333333336</v>
      </c>
      <c r="AS4357" s="101">
        <f t="shared" si="628"/>
        <v>27.378499999999999</v>
      </c>
      <c r="AT4357" s="190" t="s">
        <v>34</v>
      </c>
      <c r="AZ4357" s="1355"/>
      <c r="BA4357" s="1356"/>
      <c r="BF4357" s="190"/>
      <c r="BH4357" s="1011"/>
      <c r="BI4357" s="1011"/>
    </row>
    <row r="4358" spans="1:61" ht="48.75" customHeight="1" x14ac:dyDescent="0.25">
      <c r="A4358" s="101"/>
      <c r="B4358" s="190" t="s">
        <v>16074</v>
      </c>
      <c r="C4358" s="190">
        <v>12170873</v>
      </c>
      <c r="D4358" s="191">
        <v>44872</v>
      </c>
      <c r="E4358" s="191">
        <v>44872</v>
      </c>
      <c r="F4358" s="191">
        <v>45968</v>
      </c>
      <c r="G4358" s="190">
        <v>-7777</v>
      </c>
      <c r="H4358" s="190" t="s">
        <v>16076</v>
      </c>
      <c r="J4358" s="190" t="s">
        <v>13323</v>
      </c>
      <c r="K4358" s="190" t="s">
        <v>67</v>
      </c>
      <c r="L4358" s="190" t="s">
        <v>16077</v>
      </c>
      <c r="M4358" s="190" t="s">
        <v>16075</v>
      </c>
      <c r="N4358" s="190" t="s">
        <v>16075</v>
      </c>
      <c r="O4358" s="106"/>
      <c r="P4358" s="1074" t="s">
        <v>16078</v>
      </c>
      <c r="Q4358" s="190" t="s">
        <v>559</v>
      </c>
      <c r="R4358" s="190" t="s">
        <v>6931</v>
      </c>
      <c r="S4358" s="190" t="s">
        <v>16079</v>
      </c>
      <c r="T4358" s="1074"/>
      <c r="U4358" s="88"/>
      <c r="V4358" s="88"/>
      <c r="W4358" s="190"/>
      <c r="Y4358" s="88"/>
      <c r="Z4358" s="88"/>
      <c r="AA4358" s="88"/>
      <c r="AB4358" s="106"/>
      <c r="AC4358" s="88"/>
      <c r="AD4358" s="88"/>
      <c r="AE4358" s="88"/>
      <c r="AF4358" s="101" t="s">
        <v>11693</v>
      </c>
      <c r="AG4358" s="101"/>
      <c r="AH4358" s="101"/>
      <c r="AI4358" s="101"/>
      <c r="AJ4358" s="101" t="s">
        <v>16087</v>
      </c>
      <c r="AK4358" s="101" t="s">
        <v>16088</v>
      </c>
      <c r="AL4358" s="101">
        <v>43</v>
      </c>
      <c r="AM4358" s="101">
        <v>23</v>
      </c>
      <c r="AN4358" s="1117">
        <v>44.701999999999998</v>
      </c>
      <c r="AO4358" s="101">
        <v>27</v>
      </c>
      <c r="AP4358" s="101">
        <v>22</v>
      </c>
      <c r="AQ4358" s="101">
        <v>24.521999999999998</v>
      </c>
      <c r="AR4358" s="101">
        <f t="shared" si="627"/>
        <v>43.395750555555558</v>
      </c>
      <c r="AS4358" s="101">
        <f t="shared" si="628"/>
        <v>27.373478333333335</v>
      </c>
      <c r="AT4358" s="190" t="s">
        <v>34</v>
      </c>
      <c r="AZ4358" s="1355"/>
      <c r="BA4358" s="1356"/>
      <c r="BF4358" s="190"/>
      <c r="BH4358" s="1011"/>
      <c r="BI4358" s="1011"/>
    </row>
    <row r="4359" spans="1:61" ht="48.75" customHeight="1" thickBot="1" x14ac:dyDescent="0.3">
      <c r="A4359" s="216"/>
      <c r="B4359" s="213" t="s">
        <v>16074</v>
      </c>
      <c r="C4359" s="213">
        <v>12170873</v>
      </c>
      <c r="D4359" s="215">
        <v>44872</v>
      </c>
      <c r="E4359" s="215">
        <v>44872</v>
      </c>
      <c r="F4359" s="215">
        <v>45968</v>
      </c>
      <c r="G4359" s="213">
        <v>-7777</v>
      </c>
      <c r="H4359" s="213" t="s">
        <v>16076</v>
      </c>
      <c r="I4359" s="485"/>
      <c r="J4359" s="213" t="s">
        <v>13323</v>
      </c>
      <c r="K4359" s="213" t="s">
        <v>67</v>
      </c>
      <c r="L4359" s="213" t="s">
        <v>16077</v>
      </c>
      <c r="M4359" s="213" t="s">
        <v>16075</v>
      </c>
      <c r="N4359" s="213" t="s">
        <v>16075</v>
      </c>
      <c r="O4359" s="1058"/>
      <c r="P4359" s="1075" t="s">
        <v>16078</v>
      </c>
      <c r="Q4359" s="213" t="s">
        <v>559</v>
      </c>
      <c r="R4359" s="213" t="s">
        <v>6931</v>
      </c>
      <c r="S4359" s="213" t="s">
        <v>16079</v>
      </c>
      <c r="T4359" s="1075"/>
      <c r="U4359" s="846"/>
      <c r="V4359" s="846"/>
      <c r="W4359" s="213"/>
      <c r="X4359" s="485"/>
      <c r="Y4359" s="846"/>
      <c r="Z4359" s="846"/>
      <c r="AA4359" s="846"/>
      <c r="AB4359" s="1058"/>
      <c r="AC4359" s="846"/>
      <c r="AD4359" s="846"/>
      <c r="AE4359" s="846"/>
      <c r="AF4359" s="216" t="s">
        <v>16082</v>
      </c>
      <c r="AG4359" s="216"/>
      <c r="AH4359" s="216"/>
      <c r="AI4359" s="216"/>
      <c r="AJ4359" s="216" t="s">
        <v>16089</v>
      </c>
      <c r="AK4359" s="216" t="s">
        <v>16090</v>
      </c>
      <c r="AL4359" s="216">
        <v>43</v>
      </c>
      <c r="AM4359" s="216">
        <v>23</v>
      </c>
      <c r="AN4359" s="1122">
        <v>49.098999999999997</v>
      </c>
      <c r="AO4359" s="216">
        <v>27</v>
      </c>
      <c r="AP4359" s="216">
        <v>22</v>
      </c>
      <c r="AQ4359" s="216">
        <v>55.594000000000001</v>
      </c>
      <c r="AR4359" s="216">
        <f t="shared" si="627"/>
        <v>43.396971944444445</v>
      </c>
      <c r="AS4359" s="216">
        <f t="shared" si="628"/>
        <v>27.382109444444446</v>
      </c>
      <c r="AT4359" s="213" t="s">
        <v>34</v>
      </c>
      <c r="AU4359" s="485"/>
      <c r="AV4359" s="1270"/>
      <c r="AW4359" s="1077"/>
      <c r="AX4359" s="1270"/>
      <c r="AY4359" s="1077"/>
      <c r="AZ4359" s="1357"/>
      <c r="BA4359" s="1358"/>
      <c r="BB4359" s="1270"/>
      <c r="BC4359" s="1077"/>
      <c r="BD4359" s="1270"/>
      <c r="BE4359" s="1077"/>
      <c r="BF4359" s="213"/>
      <c r="BH4359" s="1011"/>
      <c r="BI4359" s="1011"/>
    </row>
    <row r="4360" spans="1:61" ht="48.75" customHeight="1" x14ac:dyDescent="0.25">
      <c r="A4360" s="101" t="s">
        <v>15978</v>
      </c>
      <c r="B4360" s="190" t="s">
        <v>490</v>
      </c>
      <c r="C4360" s="190">
        <v>12170875</v>
      </c>
      <c r="D4360" s="191">
        <v>44882</v>
      </c>
      <c r="E4360" s="191">
        <v>44882</v>
      </c>
      <c r="F4360" s="191">
        <v>45978</v>
      </c>
      <c r="G4360" s="190">
        <v>-7777</v>
      </c>
      <c r="H4360" s="190" t="s">
        <v>16091</v>
      </c>
      <c r="J4360" s="190" t="s">
        <v>14082</v>
      </c>
      <c r="K4360" s="190" t="s">
        <v>50</v>
      </c>
      <c r="L4360" s="190" t="s">
        <v>16092</v>
      </c>
      <c r="M4360" s="190" t="s">
        <v>59</v>
      </c>
      <c r="N4360" s="190" t="s">
        <v>48</v>
      </c>
      <c r="O4360" s="106" t="s">
        <v>16093</v>
      </c>
      <c r="P4360" s="1074" t="s">
        <v>16094</v>
      </c>
      <c r="Q4360" s="190" t="s">
        <v>559</v>
      </c>
      <c r="R4360" s="190" t="s">
        <v>6931</v>
      </c>
      <c r="S4360" s="190" t="s">
        <v>16095</v>
      </c>
      <c r="T4360" s="1074"/>
      <c r="U4360" s="88"/>
      <c r="V4360" s="88"/>
      <c r="W4360" s="190"/>
      <c r="Y4360" s="88"/>
      <c r="Z4360" s="88"/>
      <c r="AA4360" s="88"/>
      <c r="AB4360" s="106"/>
      <c r="AC4360" s="88"/>
      <c r="AD4360" s="88"/>
      <c r="AE4360" s="88"/>
      <c r="AF4360" s="101" t="s">
        <v>16096</v>
      </c>
      <c r="AG4360" s="101"/>
      <c r="AH4360" s="101"/>
      <c r="AI4360" s="101">
        <v>607</v>
      </c>
      <c r="AJ4360" s="101" t="s">
        <v>16097</v>
      </c>
      <c r="AK4360" s="101" t="s">
        <v>16098</v>
      </c>
      <c r="AL4360" s="101">
        <v>42</v>
      </c>
      <c r="AM4360" s="101">
        <v>50</v>
      </c>
      <c r="AN4360" s="1117">
        <v>43.05</v>
      </c>
      <c r="AO4360" s="101">
        <v>23</v>
      </c>
      <c r="AP4360" s="101">
        <v>19</v>
      </c>
      <c r="AQ4360" s="101">
        <v>10.52</v>
      </c>
      <c r="AR4360" s="101">
        <f t="shared" si="627"/>
        <v>42.845291666666668</v>
      </c>
      <c r="AS4360" s="101">
        <f t="shared" si="628"/>
        <v>23.319588888888887</v>
      </c>
      <c r="AT4360" s="190" t="s">
        <v>34</v>
      </c>
      <c r="AZ4360" s="1355"/>
      <c r="BA4360" s="1356"/>
      <c r="BF4360" s="190"/>
      <c r="BH4360" s="1011"/>
      <c r="BI4360" s="1011"/>
    </row>
    <row r="4361" spans="1:61" ht="48.75" customHeight="1" x14ac:dyDescent="0.25">
      <c r="A4361" s="101"/>
      <c r="B4361" s="190" t="s">
        <v>490</v>
      </c>
      <c r="C4361" s="190">
        <v>12170875</v>
      </c>
      <c r="D4361" s="191">
        <v>44882</v>
      </c>
      <c r="E4361" s="191">
        <v>44882</v>
      </c>
      <c r="F4361" s="191">
        <v>45978</v>
      </c>
      <c r="G4361" s="190">
        <v>-7777</v>
      </c>
      <c r="H4361" s="190" t="s">
        <v>16091</v>
      </c>
      <c r="J4361" s="190" t="s">
        <v>14082</v>
      </c>
      <c r="K4361" s="190" t="s">
        <v>50</v>
      </c>
      <c r="L4361" s="190" t="s">
        <v>16092</v>
      </c>
      <c r="M4361" s="190" t="s">
        <v>59</v>
      </c>
      <c r="N4361" s="190" t="s">
        <v>48</v>
      </c>
      <c r="O4361" s="106" t="s">
        <v>16093</v>
      </c>
      <c r="P4361" s="1074" t="s">
        <v>16094</v>
      </c>
      <c r="Q4361" s="190" t="s">
        <v>559</v>
      </c>
      <c r="R4361" s="190" t="s">
        <v>6931</v>
      </c>
      <c r="S4361" s="190" t="s">
        <v>16095</v>
      </c>
      <c r="T4361" s="1074"/>
      <c r="U4361" s="88"/>
      <c r="V4361" s="88"/>
      <c r="W4361" s="190"/>
      <c r="Y4361" s="88"/>
      <c r="Z4361" s="88"/>
      <c r="AA4361" s="88"/>
      <c r="AB4361" s="106"/>
      <c r="AC4361" s="88"/>
      <c r="AD4361" s="88"/>
      <c r="AE4361" s="88"/>
      <c r="AF4361" s="101" t="s">
        <v>16099</v>
      </c>
      <c r="AG4361" s="101"/>
      <c r="AH4361" s="101"/>
      <c r="AI4361" s="101">
        <v>607</v>
      </c>
      <c r="AJ4361" s="101" t="s">
        <v>16100</v>
      </c>
      <c r="AK4361" s="101" t="s">
        <v>16101</v>
      </c>
      <c r="AL4361" s="101">
        <v>42</v>
      </c>
      <c r="AM4361" s="101">
        <v>50</v>
      </c>
      <c r="AN4361" s="1117">
        <v>43.26</v>
      </c>
      <c r="AO4361" s="101">
        <v>23</v>
      </c>
      <c r="AP4361" s="101">
        <v>19</v>
      </c>
      <c r="AQ4361" s="101">
        <v>11.43</v>
      </c>
      <c r="AR4361" s="101">
        <f t="shared" si="627"/>
        <v>42.845350000000003</v>
      </c>
      <c r="AS4361" s="101">
        <f t="shared" si="628"/>
        <v>23.319841666666665</v>
      </c>
      <c r="AT4361" s="190" t="s">
        <v>34</v>
      </c>
      <c r="AZ4361" s="1355"/>
      <c r="BA4361" s="1356"/>
      <c r="BF4361" s="190"/>
      <c r="BH4361" s="1011"/>
      <c r="BI4361" s="1011"/>
    </row>
    <row r="4362" spans="1:61" ht="48.75" customHeight="1" thickBot="1" x14ac:dyDescent="0.3">
      <c r="A4362" s="216"/>
      <c r="B4362" s="213" t="s">
        <v>490</v>
      </c>
      <c r="C4362" s="213">
        <v>12170875</v>
      </c>
      <c r="D4362" s="215">
        <v>44882</v>
      </c>
      <c r="E4362" s="215">
        <v>44882</v>
      </c>
      <c r="F4362" s="215">
        <v>45978</v>
      </c>
      <c r="G4362" s="213">
        <v>-7777</v>
      </c>
      <c r="H4362" s="213" t="s">
        <v>16091</v>
      </c>
      <c r="I4362" s="485"/>
      <c r="J4362" s="213" t="s">
        <v>14082</v>
      </c>
      <c r="K4362" s="213" t="s">
        <v>50</v>
      </c>
      <c r="L4362" s="213" t="s">
        <v>16092</v>
      </c>
      <c r="M4362" s="213" t="s">
        <v>59</v>
      </c>
      <c r="N4362" s="213" t="s">
        <v>48</v>
      </c>
      <c r="O4362" s="1058" t="s">
        <v>16093</v>
      </c>
      <c r="P4362" s="1075" t="s">
        <v>16094</v>
      </c>
      <c r="Q4362" s="213" t="s">
        <v>559</v>
      </c>
      <c r="R4362" s="213" t="s">
        <v>6931</v>
      </c>
      <c r="S4362" s="213" t="s">
        <v>16095</v>
      </c>
      <c r="T4362" s="1075"/>
      <c r="U4362" s="846"/>
      <c r="V4362" s="846"/>
      <c r="W4362" s="213"/>
      <c r="X4362" s="485"/>
      <c r="Y4362" s="846"/>
      <c r="Z4362" s="846"/>
      <c r="AA4362" s="846"/>
      <c r="AB4362" s="1058"/>
      <c r="AC4362" s="846"/>
      <c r="AD4362" s="846"/>
      <c r="AE4362" s="846"/>
      <c r="AF4362" s="216" t="s">
        <v>16102</v>
      </c>
      <c r="AG4362" s="216"/>
      <c r="AH4362" s="216"/>
      <c r="AI4362" s="216">
        <v>607</v>
      </c>
      <c r="AJ4362" s="216" t="s">
        <v>16103</v>
      </c>
      <c r="AK4362" s="216" t="s">
        <v>16101</v>
      </c>
      <c r="AL4362" s="216">
        <v>42</v>
      </c>
      <c r="AM4362" s="216">
        <v>50</v>
      </c>
      <c r="AN4362" s="1122">
        <v>43.1</v>
      </c>
      <c r="AO4362" s="216">
        <v>23</v>
      </c>
      <c r="AP4362" s="216">
        <v>19</v>
      </c>
      <c r="AQ4362" s="216">
        <v>11.43</v>
      </c>
      <c r="AR4362" s="216">
        <f t="shared" si="627"/>
        <v>42.845305555555555</v>
      </c>
      <c r="AS4362" s="216">
        <f t="shared" si="628"/>
        <v>23.319841666666665</v>
      </c>
      <c r="AT4362" s="213" t="s">
        <v>34</v>
      </c>
      <c r="AU4362" s="485"/>
      <c r="AV4362" s="1270"/>
      <c r="AW4362" s="1077"/>
      <c r="AX4362" s="1270"/>
      <c r="AY4362" s="1077"/>
      <c r="AZ4362" s="1357"/>
      <c r="BA4362" s="1358"/>
      <c r="BB4362" s="1270"/>
      <c r="BC4362" s="1077"/>
      <c r="BD4362" s="1270"/>
      <c r="BE4362" s="1077"/>
      <c r="BF4362" s="213"/>
      <c r="BH4362" s="1011"/>
      <c r="BI4362" s="1011"/>
    </row>
    <row r="4363" spans="1:61" ht="48.75" customHeight="1" x14ac:dyDescent="0.25">
      <c r="A4363" s="101" t="s">
        <v>15978</v>
      </c>
      <c r="B4363" s="190" t="s">
        <v>828</v>
      </c>
      <c r="C4363" s="190">
        <v>12170876</v>
      </c>
      <c r="D4363" s="191">
        <v>44895</v>
      </c>
      <c r="E4363" s="191">
        <v>44895</v>
      </c>
      <c r="F4363" s="191">
        <v>45991</v>
      </c>
      <c r="G4363" s="190">
        <v>-7777</v>
      </c>
      <c r="H4363" s="190" t="s">
        <v>16104</v>
      </c>
      <c r="J4363" s="190" t="s">
        <v>12213</v>
      </c>
      <c r="K4363" s="190" t="s">
        <v>33</v>
      </c>
      <c r="L4363" s="190" t="s">
        <v>16107</v>
      </c>
      <c r="M4363" s="190" t="s">
        <v>45</v>
      </c>
      <c r="N4363" s="190" t="s">
        <v>41</v>
      </c>
      <c r="O4363" s="106"/>
      <c r="P4363" s="1074" t="s">
        <v>16108</v>
      </c>
      <c r="Q4363" s="190" t="s">
        <v>559</v>
      </c>
      <c r="R4363" s="190" t="s">
        <v>6931</v>
      </c>
      <c r="S4363" s="190" t="s">
        <v>16109</v>
      </c>
      <c r="T4363" s="1074"/>
      <c r="U4363" s="88"/>
      <c r="V4363" s="88"/>
      <c r="W4363" s="190"/>
      <c r="Y4363" s="88"/>
      <c r="Z4363" s="88"/>
      <c r="AA4363" s="88"/>
      <c r="AB4363" s="106"/>
      <c r="AC4363" s="88"/>
      <c r="AD4363" s="88"/>
      <c r="AE4363" s="88"/>
      <c r="AF4363" s="101" t="s">
        <v>16110</v>
      </c>
      <c r="AG4363" s="101"/>
      <c r="AH4363" s="101"/>
      <c r="AI4363" s="101">
        <v>380</v>
      </c>
      <c r="AJ4363" s="101" t="s">
        <v>16111</v>
      </c>
      <c r="AK4363" s="101" t="s">
        <v>16112</v>
      </c>
      <c r="AL4363" s="101">
        <v>42</v>
      </c>
      <c r="AM4363" s="101">
        <v>52</v>
      </c>
      <c r="AN4363" s="1117">
        <v>36.234000000000002</v>
      </c>
      <c r="AO4363" s="101">
        <v>25</v>
      </c>
      <c r="AP4363" s="101">
        <v>59</v>
      </c>
      <c r="AQ4363" s="101">
        <v>20.388999999999999</v>
      </c>
      <c r="AR4363" s="101">
        <f t="shared" si="627"/>
        <v>42.876731666666664</v>
      </c>
      <c r="AS4363" s="101">
        <f t="shared" si="628"/>
        <v>25.988996944444445</v>
      </c>
      <c r="AT4363" s="190" t="s">
        <v>34</v>
      </c>
      <c r="AZ4363" s="1355"/>
      <c r="BA4363" s="1356"/>
      <c r="BF4363" s="190"/>
      <c r="BH4363" s="1011"/>
      <c r="BI4363" s="1011"/>
    </row>
    <row r="4364" spans="1:61" ht="51" x14ac:dyDescent="0.25">
      <c r="B4364" s="190" t="s">
        <v>828</v>
      </c>
      <c r="C4364" s="190">
        <v>12170876</v>
      </c>
      <c r="D4364" s="191">
        <v>44895</v>
      </c>
      <c r="E4364" s="191">
        <v>44895</v>
      </c>
      <c r="F4364" s="191">
        <v>45991</v>
      </c>
      <c r="G4364" s="190">
        <v>-7777</v>
      </c>
      <c r="H4364" s="190" t="s">
        <v>16105</v>
      </c>
      <c r="J4364" s="190" t="s">
        <v>12213</v>
      </c>
      <c r="K4364" s="190" t="s">
        <v>33</v>
      </c>
      <c r="L4364" s="190" t="s">
        <v>16107</v>
      </c>
      <c r="M4364" s="190" t="s">
        <v>45</v>
      </c>
      <c r="N4364" s="190" t="s">
        <v>41</v>
      </c>
      <c r="O4364" s="106"/>
      <c r="P4364" s="1074" t="s">
        <v>16108</v>
      </c>
      <c r="Q4364" s="190" t="s">
        <v>559</v>
      </c>
      <c r="R4364" s="190" t="s">
        <v>6931</v>
      </c>
      <c r="S4364" s="190" t="s">
        <v>16109</v>
      </c>
      <c r="AF4364" s="101" t="s">
        <v>16113</v>
      </c>
      <c r="AI4364" s="101">
        <v>373</v>
      </c>
      <c r="AJ4364" s="101" t="s">
        <v>16114</v>
      </c>
      <c r="AK4364" s="101" t="s">
        <v>16115</v>
      </c>
      <c r="AL4364" s="101">
        <v>42</v>
      </c>
      <c r="AM4364" s="101">
        <v>52</v>
      </c>
      <c r="AN4364" s="1117">
        <v>51.8</v>
      </c>
      <c r="AO4364" s="101">
        <v>25</v>
      </c>
      <c r="AP4364" s="101">
        <v>59</v>
      </c>
      <c r="AQ4364" s="101">
        <v>36.003999999999998</v>
      </c>
      <c r="AR4364" s="101">
        <f t="shared" si="627"/>
        <v>42.881055555555555</v>
      </c>
      <c r="AS4364" s="101">
        <f t="shared" si="628"/>
        <v>25.993334444444447</v>
      </c>
      <c r="AT4364" s="190" t="s">
        <v>34</v>
      </c>
    </row>
    <row r="4365" spans="1:61" ht="48.75" customHeight="1" thickBot="1" x14ac:dyDescent="0.3">
      <c r="A4365" s="216"/>
      <c r="B4365" s="213" t="s">
        <v>828</v>
      </c>
      <c r="C4365" s="213">
        <v>12170876</v>
      </c>
      <c r="D4365" s="215">
        <v>44895</v>
      </c>
      <c r="E4365" s="215">
        <v>44895</v>
      </c>
      <c r="F4365" s="215">
        <v>45991</v>
      </c>
      <c r="G4365" s="213">
        <v>-7777</v>
      </c>
      <c r="H4365" s="213" t="s">
        <v>16106</v>
      </c>
      <c r="I4365" s="485"/>
      <c r="J4365" s="213" t="s">
        <v>12213</v>
      </c>
      <c r="K4365" s="213" t="s">
        <v>33</v>
      </c>
      <c r="L4365" s="213" t="s">
        <v>16107</v>
      </c>
      <c r="M4365" s="213" t="s">
        <v>45</v>
      </c>
      <c r="N4365" s="213" t="s">
        <v>41</v>
      </c>
      <c r="O4365" s="1058"/>
      <c r="P4365" s="1075" t="s">
        <v>16108</v>
      </c>
      <c r="Q4365" s="213" t="s">
        <v>559</v>
      </c>
      <c r="R4365" s="213" t="s">
        <v>6931</v>
      </c>
      <c r="S4365" s="213" t="s">
        <v>16109</v>
      </c>
      <c r="T4365" s="1075"/>
      <c r="U4365" s="846"/>
      <c r="V4365" s="846"/>
      <c r="W4365" s="213"/>
      <c r="X4365" s="485"/>
      <c r="Y4365" s="846"/>
      <c r="Z4365" s="846"/>
      <c r="AA4365" s="846"/>
      <c r="AB4365" s="1058"/>
      <c r="AC4365" s="846"/>
      <c r="AD4365" s="846"/>
      <c r="AE4365" s="846"/>
      <c r="AF4365" s="216" t="s">
        <v>16116</v>
      </c>
      <c r="AG4365" s="216"/>
      <c r="AH4365" s="216"/>
      <c r="AI4365" s="216">
        <v>373</v>
      </c>
      <c r="AJ4365" s="216" t="s">
        <v>16117</v>
      </c>
      <c r="AK4365" s="216" t="s">
        <v>16118</v>
      </c>
      <c r="AL4365" s="216">
        <v>42</v>
      </c>
      <c r="AM4365" s="216">
        <v>52</v>
      </c>
      <c r="AN4365" s="1122">
        <v>50.804000000000002</v>
      </c>
      <c r="AO4365" s="216">
        <v>25</v>
      </c>
      <c r="AP4365" s="216">
        <v>59</v>
      </c>
      <c r="AQ4365" s="216">
        <v>35.286999999999999</v>
      </c>
      <c r="AR4365" s="216">
        <f t="shared" si="627"/>
        <v>42.880778888888891</v>
      </c>
      <c r="AS4365" s="216">
        <f t="shared" si="628"/>
        <v>25.993135277777778</v>
      </c>
      <c r="AT4365" s="213" t="s">
        <v>34</v>
      </c>
      <c r="AU4365" s="485"/>
      <c r="AV4365" s="1270"/>
      <c r="AW4365" s="1077"/>
      <c r="AX4365" s="1270"/>
      <c r="AY4365" s="1077"/>
      <c r="AZ4365" s="1357"/>
      <c r="BA4365" s="1358"/>
      <c r="BB4365" s="1270"/>
      <c r="BC4365" s="1077"/>
      <c r="BD4365" s="1270"/>
      <c r="BE4365" s="1077"/>
      <c r="BF4365" s="213"/>
      <c r="BH4365" s="1011"/>
      <c r="BI4365" s="1011"/>
    </row>
    <row r="4366" spans="1:61" s="1418" customFormat="1" ht="48.75" customHeight="1" thickBot="1" x14ac:dyDescent="0.3">
      <c r="A4366" s="1387" t="s">
        <v>15978</v>
      </c>
      <c r="B4366" s="1386" t="s">
        <v>10256</v>
      </c>
      <c r="C4366" s="1386">
        <v>12770159</v>
      </c>
      <c r="D4366" s="1407">
        <v>44865</v>
      </c>
      <c r="E4366" s="1407">
        <v>44865</v>
      </c>
      <c r="F4366" s="1407">
        <v>47057</v>
      </c>
      <c r="G4366" s="1386">
        <v>-7777</v>
      </c>
      <c r="H4366" s="1386" t="s">
        <v>16119</v>
      </c>
      <c r="I4366" s="1408"/>
      <c r="J4366" s="1386" t="s">
        <v>12148</v>
      </c>
      <c r="K4366" s="1386" t="s">
        <v>142</v>
      </c>
      <c r="L4366" s="1386" t="s">
        <v>6917</v>
      </c>
      <c r="M4366" s="1386" t="s">
        <v>74</v>
      </c>
      <c r="N4366" s="1386" t="s">
        <v>74</v>
      </c>
      <c r="O4366" s="1399"/>
      <c r="P4366" s="1409" t="s">
        <v>13369</v>
      </c>
      <c r="Q4366" s="1386" t="s">
        <v>559</v>
      </c>
      <c r="R4366" s="1386" t="s">
        <v>6931</v>
      </c>
      <c r="S4366" s="1386" t="s">
        <v>16120</v>
      </c>
      <c r="T4366" s="1409"/>
      <c r="U4366" s="1410"/>
      <c r="V4366" s="1410"/>
      <c r="W4366" s="1386"/>
      <c r="X4366" s="1408"/>
      <c r="Y4366" s="1410"/>
      <c r="Z4366" s="1410"/>
      <c r="AA4366" s="1410"/>
      <c r="AB4366" s="1399"/>
      <c r="AC4366" s="1410"/>
      <c r="AD4366" s="1410"/>
      <c r="AE4366" s="1410"/>
      <c r="AF4366" s="1387" t="s">
        <v>16121</v>
      </c>
      <c r="AG4366" s="1387"/>
      <c r="AH4366" s="1387"/>
      <c r="AI4366" s="1387">
        <v>327.25</v>
      </c>
      <c r="AJ4366" s="1387" t="s">
        <v>16122</v>
      </c>
      <c r="AK4366" s="1387" t="s">
        <v>16123</v>
      </c>
      <c r="AL4366" s="1387">
        <v>43</v>
      </c>
      <c r="AM4366" s="1387">
        <v>16</v>
      </c>
      <c r="AN4366" s="1411">
        <v>47.41</v>
      </c>
      <c r="AO4366" s="1387">
        <v>24</v>
      </c>
      <c r="AP4366" s="1387">
        <v>40</v>
      </c>
      <c r="AQ4366" s="1387">
        <v>55.2</v>
      </c>
      <c r="AR4366" s="1387">
        <f t="shared" si="627"/>
        <v>43.279836111111109</v>
      </c>
      <c r="AS4366" s="1387">
        <f t="shared" si="628"/>
        <v>24.682000000000002</v>
      </c>
      <c r="AT4366" s="1386" t="s">
        <v>43</v>
      </c>
      <c r="AU4366" s="1408"/>
      <c r="AV4366" s="1412"/>
      <c r="AW4366" s="1413"/>
      <c r="AX4366" s="1497" t="s">
        <v>18247</v>
      </c>
      <c r="AY4366" s="1498">
        <v>46000</v>
      </c>
      <c r="AZ4366" s="1414"/>
      <c r="BA4366" s="1415"/>
      <c r="BB4366" s="1412"/>
      <c r="BC4366" s="1413"/>
      <c r="BD4366" s="1412"/>
      <c r="BE4366" s="1413"/>
      <c r="BF4366" s="1386"/>
      <c r="BG4366" s="125"/>
      <c r="BH4366" s="1417"/>
      <c r="BI4366" s="1417"/>
    </row>
    <row r="4367" spans="1:61" ht="48.75" customHeight="1" x14ac:dyDescent="0.25">
      <c r="A4367" s="101" t="s">
        <v>15978</v>
      </c>
      <c r="B4367" s="190" t="s">
        <v>1439</v>
      </c>
      <c r="C4367" s="190">
        <v>12770160</v>
      </c>
      <c r="D4367" s="191">
        <v>44893</v>
      </c>
      <c r="E4367" s="191">
        <v>44893</v>
      </c>
      <c r="F4367" s="191">
        <v>45989</v>
      </c>
      <c r="G4367" s="190">
        <v>-7777</v>
      </c>
      <c r="H4367" s="190" t="s">
        <v>16124</v>
      </c>
      <c r="J4367" s="190" t="s">
        <v>696</v>
      </c>
      <c r="K4367" s="190" t="s">
        <v>38</v>
      </c>
      <c r="L4367" s="190" t="s">
        <v>12777</v>
      </c>
      <c r="M4367" s="190" t="s">
        <v>196</v>
      </c>
      <c r="N4367" s="190" t="s">
        <v>47</v>
      </c>
      <c r="O4367" s="106"/>
      <c r="P4367" s="1074" t="s">
        <v>12778</v>
      </c>
      <c r="Q4367" s="190" t="s">
        <v>559</v>
      </c>
      <c r="R4367" s="190" t="s">
        <v>6931</v>
      </c>
      <c r="S4367" s="190" t="s">
        <v>10905</v>
      </c>
      <c r="T4367" s="1074"/>
      <c r="U4367" s="88"/>
      <c r="V4367" s="88"/>
      <c r="W4367" s="190"/>
      <c r="Y4367" s="88"/>
      <c r="Z4367" s="88"/>
      <c r="AA4367" s="88"/>
      <c r="AB4367" s="106"/>
      <c r="AC4367" s="88"/>
      <c r="AD4367" s="88"/>
      <c r="AE4367" s="88"/>
      <c r="AF4367" s="101" t="s">
        <v>16125</v>
      </c>
      <c r="AG4367" s="101"/>
      <c r="AH4367" s="101"/>
      <c r="AI4367" s="101">
        <v>67.7</v>
      </c>
      <c r="AJ4367" s="101" t="s">
        <v>16127</v>
      </c>
      <c r="AK4367" s="101" t="s">
        <v>16126</v>
      </c>
      <c r="AL4367" s="101">
        <v>43</v>
      </c>
      <c r="AM4367" s="101">
        <v>43</v>
      </c>
      <c r="AN4367" s="1117">
        <v>58.332999999999998</v>
      </c>
      <c r="AO4367" s="101">
        <v>25</v>
      </c>
      <c r="AP4367" s="101">
        <v>51</v>
      </c>
      <c r="AQ4367" s="101">
        <v>19.64</v>
      </c>
      <c r="AR4367" s="101">
        <f t="shared" si="627"/>
        <v>43.732870277777778</v>
      </c>
      <c r="AS4367" s="101">
        <f t="shared" si="628"/>
        <v>25.855455555555558</v>
      </c>
      <c r="AT4367" s="190" t="s">
        <v>34</v>
      </c>
      <c r="AZ4367" s="1355"/>
      <c r="BA4367" s="1356"/>
      <c r="BF4367" s="190"/>
      <c r="BH4367" s="1011"/>
      <c r="BI4367" s="1011"/>
    </row>
    <row r="4368" spans="1:61" ht="51.75" thickBot="1" x14ac:dyDescent="0.3">
      <c r="A4368" s="1004"/>
      <c r="B4368" s="213" t="s">
        <v>1439</v>
      </c>
      <c r="C4368" s="213">
        <v>12770160</v>
      </c>
      <c r="D4368" s="215">
        <v>44893</v>
      </c>
      <c r="E4368" s="215">
        <v>44893</v>
      </c>
      <c r="F4368" s="215">
        <v>45989</v>
      </c>
      <c r="G4368" s="213">
        <v>-7777</v>
      </c>
      <c r="H4368" s="213" t="s">
        <v>16124</v>
      </c>
      <c r="I4368" s="485"/>
      <c r="J4368" s="213" t="s">
        <v>696</v>
      </c>
      <c r="K4368" s="213" t="s">
        <v>38</v>
      </c>
      <c r="L4368" s="213" t="s">
        <v>12777</v>
      </c>
      <c r="M4368" s="213" t="s">
        <v>196</v>
      </c>
      <c r="N4368" s="213" t="s">
        <v>47</v>
      </c>
      <c r="O4368" s="1058"/>
      <c r="P4368" s="1075" t="s">
        <v>12778</v>
      </c>
      <c r="Q4368" s="213" t="s">
        <v>559</v>
      </c>
      <c r="R4368" s="213" t="s">
        <v>6931</v>
      </c>
      <c r="S4368" s="213" t="s">
        <v>10905</v>
      </c>
      <c r="T4368" s="485"/>
      <c r="U4368" s="485"/>
      <c r="V4368" s="485"/>
      <c r="W4368" s="485"/>
      <c r="X4368" s="485"/>
      <c r="Y4368" s="485"/>
      <c r="Z4368" s="485"/>
      <c r="AA4368" s="485"/>
      <c r="AB4368" s="485"/>
      <c r="AC4368" s="485"/>
      <c r="AD4368" s="485"/>
      <c r="AE4368" s="485"/>
      <c r="AF4368" s="216" t="s">
        <v>16128</v>
      </c>
      <c r="AG4368" s="485"/>
      <c r="AH4368" s="485"/>
      <c r="AI4368" s="216">
        <v>66.2</v>
      </c>
      <c r="AJ4368" s="216" t="s">
        <v>16129</v>
      </c>
      <c r="AK4368" s="216" t="s">
        <v>16130</v>
      </c>
      <c r="AL4368" s="216">
        <v>43</v>
      </c>
      <c r="AM4368" s="216">
        <v>43</v>
      </c>
      <c r="AN4368" s="1122">
        <v>58.353999999999999</v>
      </c>
      <c r="AO4368" s="216">
        <v>25</v>
      </c>
      <c r="AP4368" s="216">
        <v>51</v>
      </c>
      <c r="AQ4368" s="216">
        <v>20.251999999999999</v>
      </c>
      <c r="AR4368" s="216">
        <f t="shared" si="627"/>
        <v>43.732876111111111</v>
      </c>
      <c r="AS4368" s="216">
        <f t="shared" si="628"/>
        <v>25.855625555555559</v>
      </c>
      <c r="AT4368" s="485"/>
      <c r="AU4368" s="485"/>
      <c r="AV4368" s="1270"/>
      <c r="AW4368" s="1077"/>
      <c r="AX4368" s="1270"/>
      <c r="AY4368" s="1077"/>
      <c r="AZ4368" s="1270"/>
      <c r="BA4368" s="1077"/>
      <c r="BB4368" s="1270"/>
      <c r="BC4368" s="1077"/>
      <c r="BD4368" s="1270"/>
      <c r="BE4368" s="1077"/>
      <c r="BF4368" s="485"/>
    </row>
    <row r="4369" spans="1:61" ht="48.75" customHeight="1" x14ac:dyDescent="0.25">
      <c r="A4369" s="101" t="s">
        <v>15978</v>
      </c>
      <c r="B4369" s="190" t="s">
        <v>6851</v>
      </c>
      <c r="C4369" s="190">
        <v>12170877</v>
      </c>
      <c r="D4369" s="191" t="s">
        <v>16131</v>
      </c>
      <c r="E4369" s="191" t="s">
        <v>16131</v>
      </c>
      <c r="F4369" s="191" t="s">
        <v>16132</v>
      </c>
      <c r="G4369" s="190">
        <v>-7777</v>
      </c>
      <c r="H4369" s="190" t="s">
        <v>4528</v>
      </c>
      <c r="J4369" s="190" t="s">
        <v>12361</v>
      </c>
      <c r="K4369" s="190" t="s">
        <v>33</v>
      </c>
      <c r="L4369" s="190" t="s">
        <v>16133</v>
      </c>
      <c r="M4369" s="190" t="s">
        <v>144</v>
      </c>
      <c r="N4369" s="190" t="s">
        <v>132</v>
      </c>
      <c r="O4369" s="106"/>
      <c r="P4369" s="1074" t="s">
        <v>16134</v>
      </c>
      <c r="Q4369" s="190" t="s">
        <v>559</v>
      </c>
      <c r="R4369" s="190" t="s">
        <v>6931</v>
      </c>
      <c r="S4369" s="190" t="s">
        <v>16135</v>
      </c>
      <c r="T4369" s="1074"/>
      <c r="U4369" s="88"/>
      <c r="V4369" s="88"/>
      <c r="W4369" s="190"/>
      <c r="Y4369" s="88"/>
      <c r="Z4369" s="88"/>
      <c r="AA4369" s="88"/>
      <c r="AB4369" s="106"/>
      <c r="AC4369" s="88"/>
      <c r="AD4369" s="88"/>
      <c r="AE4369" s="88"/>
      <c r="AF4369" s="101" t="s">
        <v>16138</v>
      </c>
      <c r="AG4369" s="101" t="s">
        <v>16136</v>
      </c>
      <c r="AH4369" s="101" t="s">
        <v>16137</v>
      </c>
      <c r="AI4369" s="101">
        <v>324.39999999999998</v>
      </c>
      <c r="AJ4369" s="101"/>
      <c r="AK4369" s="101"/>
      <c r="AL4369" s="101"/>
      <c r="AM4369" s="101"/>
      <c r="AN4369" s="1117"/>
      <c r="AO4369" s="101"/>
      <c r="AP4369" s="101"/>
      <c r="AQ4369" s="101"/>
      <c r="AR4369" s="1372"/>
      <c r="AS4369" s="1372"/>
      <c r="AT4369" s="190" t="s">
        <v>34</v>
      </c>
      <c r="AZ4369" s="1355"/>
      <c r="BA4369" s="1356"/>
      <c r="BF4369" s="190"/>
      <c r="BH4369" s="1011"/>
      <c r="BI4369" s="1011"/>
    </row>
    <row r="4370" spans="1:61" ht="51.75" thickBot="1" x14ac:dyDescent="0.3">
      <c r="A4370" s="1004"/>
      <c r="B4370" s="213" t="s">
        <v>6851</v>
      </c>
      <c r="C4370" s="213">
        <v>12170877</v>
      </c>
      <c r="D4370" s="215" t="s">
        <v>16131</v>
      </c>
      <c r="E4370" s="215" t="s">
        <v>16131</v>
      </c>
      <c r="F4370" s="215" t="s">
        <v>16132</v>
      </c>
      <c r="G4370" s="213">
        <v>-7777</v>
      </c>
      <c r="H4370" s="213" t="s">
        <v>4528</v>
      </c>
      <c r="I4370" s="485"/>
      <c r="J4370" s="213" t="s">
        <v>12361</v>
      </c>
      <c r="K4370" s="213" t="s">
        <v>33</v>
      </c>
      <c r="L4370" s="213" t="s">
        <v>16133</v>
      </c>
      <c r="M4370" s="213" t="s">
        <v>144</v>
      </c>
      <c r="N4370" s="213" t="s">
        <v>132</v>
      </c>
      <c r="O4370" s="1058"/>
      <c r="P4370" s="1075" t="s">
        <v>16134</v>
      </c>
      <c r="Q4370" s="213" t="s">
        <v>559</v>
      </c>
      <c r="R4370" s="213" t="s">
        <v>6931</v>
      </c>
      <c r="S4370" s="213" t="s">
        <v>16135</v>
      </c>
      <c r="T4370" s="485"/>
      <c r="U4370" s="485"/>
      <c r="V4370" s="485"/>
      <c r="W4370" s="485"/>
      <c r="X4370" s="485"/>
      <c r="Y4370" s="485"/>
      <c r="Z4370" s="485"/>
      <c r="AA4370" s="485"/>
      <c r="AB4370" s="485"/>
      <c r="AC4370" s="485"/>
      <c r="AD4370" s="485"/>
      <c r="AE4370" s="485"/>
      <c r="AF4370" s="216" t="s">
        <v>16139</v>
      </c>
      <c r="AG4370" s="216" t="s">
        <v>16140</v>
      </c>
      <c r="AH4370" s="216" t="s">
        <v>16141</v>
      </c>
      <c r="AI4370" s="216">
        <v>311.39999999999998</v>
      </c>
      <c r="AJ4370" s="216"/>
      <c r="AK4370" s="216"/>
      <c r="AL4370" s="216"/>
      <c r="AM4370" s="216"/>
      <c r="AN4370" s="1122"/>
      <c r="AO4370" s="216"/>
      <c r="AP4370" s="216"/>
      <c r="AQ4370" s="216"/>
      <c r="AR4370" s="216"/>
      <c r="AS4370" s="216"/>
      <c r="AT4370" s="213" t="s">
        <v>34</v>
      </c>
      <c r="AU4370" s="485"/>
      <c r="AV4370" s="1270"/>
      <c r="AW4370" s="1077"/>
      <c r="AX4370" s="1270"/>
      <c r="AY4370" s="1077"/>
      <c r="AZ4370" s="1270"/>
      <c r="BA4370" s="1077"/>
      <c r="BB4370" s="1270"/>
      <c r="BC4370" s="1077"/>
      <c r="BD4370" s="1270"/>
      <c r="BE4370" s="1077"/>
      <c r="BF4370" s="485"/>
    </row>
    <row r="4371" spans="1:61" ht="48.75" customHeight="1" x14ac:dyDescent="0.25">
      <c r="A4371" s="101" t="s">
        <v>15978</v>
      </c>
      <c r="B4371" s="190" t="s">
        <v>13718</v>
      </c>
      <c r="C4371" s="190">
        <v>12170878</v>
      </c>
      <c r="D4371" s="191">
        <v>44929</v>
      </c>
      <c r="E4371" s="191">
        <v>44929</v>
      </c>
      <c r="F4371" s="191">
        <v>46025</v>
      </c>
      <c r="G4371" s="190">
        <v>-7777</v>
      </c>
      <c r="H4371" s="190" t="s">
        <v>1067</v>
      </c>
      <c r="J4371" s="190" t="s">
        <v>12296</v>
      </c>
      <c r="K4371" s="190" t="s">
        <v>50</v>
      </c>
      <c r="L4371" s="190" t="s">
        <v>48</v>
      </c>
      <c r="M4371" s="190" t="s">
        <v>59</v>
      </c>
      <c r="N4371" s="190" t="s">
        <v>48</v>
      </c>
      <c r="O4371" s="106"/>
      <c r="P4371" s="1074" t="s">
        <v>12297</v>
      </c>
      <c r="Q4371" s="190" t="s">
        <v>559</v>
      </c>
      <c r="R4371" s="190" t="s">
        <v>6931</v>
      </c>
      <c r="S4371" s="190" t="s">
        <v>16144</v>
      </c>
      <c r="T4371" s="1074"/>
      <c r="U4371" s="88"/>
      <c r="V4371" s="88"/>
      <c r="W4371" s="190"/>
      <c r="Y4371" s="88"/>
      <c r="Z4371" s="88"/>
      <c r="AA4371" s="88"/>
      <c r="AB4371" s="106"/>
      <c r="AC4371" s="88"/>
      <c r="AD4371" s="88"/>
      <c r="AE4371" s="88"/>
      <c r="AF4371" s="101" t="s">
        <v>16145</v>
      </c>
      <c r="AG4371" s="101"/>
      <c r="AH4371" s="101"/>
      <c r="AI4371" s="101"/>
      <c r="AJ4371" s="101" t="s">
        <v>16147</v>
      </c>
      <c r="AK4371" s="101" t="s">
        <v>16148</v>
      </c>
      <c r="AL4371" s="101">
        <v>42</v>
      </c>
      <c r="AM4371" s="101">
        <v>42</v>
      </c>
      <c r="AN4371" s="1117">
        <v>23.9</v>
      </c>
      <c r="AO4371" s="101">
        <v>23</v>
      </c>
      <c r="AP4371" s="101">
        <v>20</v>
      </c>
      <c r="AQ4371" s="101">
        <v>4.5599999999999996</v>
      </c>
      <c r="AR4371" s="1372">
        <f t="shared" ref="AR4371:AR4372" si="629">AL4371+AM4371/60+AN4371/3600</f>
        <v>42.706638888888889</v>
      </c>
      <c r="AS4371" s="1372">
        <f t="shared" ref="AS4371:AS4372" si="630">AO4371+AP4371/60+AQ4371/3600</f>
        <v>23.334599999999998</v>
      </c>
      <c r="AT4371" s="190" t="s">
        <v>34</v>
      </c>
      <c r="AZ4371" s="1355"/>
      <c r="BA4371" s="1356"/>
      <c r="BF4371" s="190"/>
      <c r="BH4371" s="1011"/>
      <c r="BI4371" s="1011"/>
    </row>
    <row r="4372" spans="1:61" ht="50.25" customHeight="1" thickBot="1" x14ac:dyDescent="0.3">
      <c r="A4372" s="1004"/>
      <c r="B4372" s="213" t="s">
        <v>13718</v>
      </c>
      <c r="C4372" s="213">
        <v>12170878</v>
      </c>
      <c r="D4372" s="215">
        <v>44929</v>
      </c>
      <c r="E4372" s="215">
        <v>44929</v>
      </c>
      <c r="F4372" s="215">
        <v>46025</v>
      </c>
      <c r="G4372" s="213">
        <v>-7777</v>
      </c>
      <c r="H4372" s="213" t="s">
        <v>1067</v>
      </c>
      <c r="I4372" s="485"/>
      <c r="J4372" s="213" t="s">
        <v>12296</v>
      </c>
      <c r="K4372" s="213" t="s">
        <v>50</v>
      </c>
      <c r="L4372" s="213" t="s">
        <v>48</v>
      </c>
      <c r="M4372" s="213" t="s">
        <v>59</v>
      </c>
      <c r="N4372" s="213" t="s">
        <v>48</v>
      </c>
      <c r="O4372" s="1058"/>
      <c r="P4372" s="1075" t="s">
        <v>12297</v>
      </c>
      <c r="Q4372" s="213" t="s">
        <v>559</v>
      </c>
      <c r="R4372" s="213" t="s">
        <v>6931</v>
      </c>
      <c r="S4372" s="213" t="s">
        <v>16144</v>
      </c>
      <c r="T4372" s="485"/>
      <c r="U4372" s="485"/>
      <c r="V4372" s="485"/>
      <c r="W4372" s="485"/>
      <c r="X4372" s="485"/>
      <c r="Y4372" s="485"/>
      <c r="Z4372" s="485"/>
      <c r="AA4372" s="485"/>
      <c r="AB4372" s="485"/>
      <c r="AC4372" s="485"/>
      <c r="AD4372" s="485"/>
      <c r="AE4372" s="485"/>
      <c r="AF4372" s="216" t="s">
        <v>16146</v>
      </c>
      <c r="AG4372" s="216"/>
      <c r="AH4372" s="216"/>
      <c r="AI4372" s="216"/>
      <c r="AJ4372" s="216" t="s">
        <v>16149</v>
      </c>
      <c r="AK4372" s="216" t="s">
        <v>16150</v>
      </c>
      <c r="AL4372" s="216">
        <v>42</v>
      </c>
      <c r="AM4372" s="216">
        <v>42</v>
      </c>
      <c r="AN4372" s="1122">
        <v>22.95</v>
      </c>
      <c r="AO4372" s="216">
        <v>23</v>
      </c>
      <c r="AP4372" s="216">
        <v>20</v>
      </c>
      <c r="AQ4372" s="216">
        <v>6.18</v>
      </c>
      <c r="AR4372" s="216">
        <f t="shared" si="629"/>
        <v>42.706375000000001</v>
      </c>
      <c r="AS4372" s="216">
        <f t="shared" si="630"/>
        <v>23.335049999999999</v>
      </c>
      <c r="AT4372" s="213" t="s">
        <v>34</v>
      </c>
      <c r="AU4372" s="485"/>
      <c r="AV4372" s="1270"/>
      <c r="AW4372" s="1077"/>
      <c r="AX4372" s="1270"/>
      <c r="AY4372" s="1077"/>
      <c r="AZ4372" s="1270"/>
      <c r="BA4372" s="1077"/>
      <c r="BB4372" s="1270"/>
      <c r="BC4372" s="1077"/>
      <c r="BD4372" s="1270"/>
      <c r="BE4372" s="1077"/>
      <c r="BF4372" s="485"/>
    </row>
    <row r="4373" spans="1:61" ht="51" x14ac:dyDescent="0.25">
      <c r="A4373" s="101" t="s">
        <v>15978</v>
      </c>
      <c r="B4373" s="190" t="s">
        <v>13718</v>
      </c>
      <c r="C4373" s="190">
        <v>12170879</v>
      </c>
      <c r="D4373" s="191">
        <v>44929</v>
      </c>
      <c r="E4373" s="191">
        <v>44929</v>
      </c>
      <c r="F4373" s="191">
        <v>46025</v>
      </c>
      <c r="G4373" s="190">
        <v>-7777</v>
      </c>
      <c r="H4373" s="1373" t="s">
        <v>1157</v>
      </c>
      <c r="J4373" s="1373" t="s">
        <v>12296</v>
      </c>
      <c r="K4373" s="1373" t="s">
        <v>50</v>
      </c>
      <c r="L4373" s="190" t="s">
        <v>48</v>
      </c>
      <c r="M4373" s="190" t="s">
        <v>59</v>
      </c>
      <c r="N4373" s="190" t="s">
        <v>48</v>
      </c>
      <c r="O4373" s="106"/>
      <c r="P4373" s="1074" t="s">
        <v>12297</v>
      </c>
      <c r="Q4373" s="190" t="s">
        <v>559</v>
      </c>
      <c r="R4373" s="190" t="s">
        <v>6931</v>
      </c>
      <c r="S4373" s="190" t="s">
        <v>16151</v>
      </c>
      <c r="AF4373" s="1374" t="s">
        <v>16152</v>
      </c>
      <c r="AI4373" s="1374">
        <v>531</v>
      </c>
      <c r="AJ4373" s="1374" t="s">
        <v>16156</v>
      </c>
      <c r="AK4373" s="1374" t="s">
        <v>16157</v>
      </c>
      <c r="AL4373" s="1374">
        <v>42</v>
      </c>
      <c r="AM4373" s="1374">
        <v>41</v>
      </c>
      <c r="AN4373" s="1117">
        <v>57.29</v>
      </c>
      <c r="AO4373" s="1374">
        <v>23</v>
      </c>
      <c r="AP4373" s="1374">
        <v>20</v>
      </c>
      <c r="AQ4373" s="1374">
        <v>58.19</v>
      </c>
      <c r="AR4373" s="1372">
        <f t="shared" ref="AR4373:AR4596" si="631">AL4373+AM4373/60+AN4373/3600</f>
        <v>42.699247222222219</v>
      </c>
      <c r="AS4373" s="1372">
        <f t="shared" ref="AS4373:AS4596" si="632">AO4373+AP4373/60+AQ4373/3600</f>
        <v>23.349497222222222</v>
      </c>
      <c r="AT4373" s="1373" t="s">
        <v>34</v>
      </c>
    </row>
    <row r="4374" spans="1:61" s="1378" customFormat="1" ht="51" x14ac:dyDescent="0.25">
      <c r="A4374" s="1375"/>
      <c r="B4374" s="1376" t="s">
        <v>13718</v>
      </c>
      <c r="C4374" s="1376">
        <v>12170879</v>
      </c>
      <c r="D4374" s="1377">
        <v>44929</v>
      </c>
      <c r="E4374" s="1377">
        <v>44929</v>
      </c>
      <c r="F4374" s="1377">
        <v>46025</v>
      </c>
      <c r="G4374" s="1376">
        <v>-7777</v>
      </c>
      <c r="H4374" s="1373" t="s">
        <v>1157</v>
      </c>
      <c r="J4374" s="1373" t="s">
        <v>12296</v>
      </c>
      <c r="K4374" s="1373" t="s">
        <v>50</v>
      </c>
      <c r="L4374" s="1376" t="s">
        <v>48</v>
      </c>
      <c r="M4374" s="1376" t="s">
        <v>59</v>
      </c>
      <c r="N4374" s="1376" t="s">
        <v>48</v>
      </c>
      <c r="O4374" s="1379"/>
      <c r="P4374" s="1380" t="s">
        <v>12297</v>
      </c>
      <c r="Q4374" s="1376" t="s">
        <v>559</v>
      </c>
      <c r="R4374" s="1376" t="s">
        <v>6931</v>
      </c>
      <c r="S4374" s="1376" t="s">
        <v>16151</v>
      </c>
      <c r="AF4374" s="1374" t="s">
        <v>16153</v>
      </c>
      <c r="AI4374" s="1374">
        <v>531</v>
      </c>
      <c r="AJ4374" s="1374" t="s">
        <v>16158</v>
      </c>
      <c r="AK4374" s="1374" t="s">
        <v>16159</v>
      </c>
      <c r="AL4374" s="1374">
        <v>42</v>
      </c>
      <c r="AM4374" s="1374">
        <v>41</v>
      </c>
      <c r="AN4374" s="1371">
        <v>57.84</v>
      </c>
      <c r="AO4374" s="1374">
        <v>23</v>
      </c>
      <c r="AP4374" s="1374">
        <v>20</v>
      </c>
      <c r="AQ4374" s="1374">
        <v>58.41</v>
      </c>
      <c r="AR4374" s="1372">
        <f t="shared" si="631"/>
        <v>42.699399999999997</v>
      </c>
      <c r="AS4374" s="1372">
        <f t="shared" si="632"/>
        <v>23.349558333333331</v>
      </c>
      <c r="AT4374" s="1373" t="s">
        <v>34</v>
      </c>
      <c r="AV4374" s="1381"/>
      <c r="AW4374" s="1382"/>
      <c r="AX4374" s="1381"/>
      <c r="AY4374" s="1382"/>
      <c r="AZ4374" s="1381"/>
      <c r="BA4374" s="1382"/>
      <c r="BB4374" s="1381"/>
      <c r="BC4374" s="1382"/>
      <c r="BD4374" s="1381"/>
      <c r="BE4374" s="1382"/>
      <c r="BG4374" s="1383"/>
    </row>
    <row r="4375" spans="1:61" s="1378" customFormat="1" ht="51" x14ac:dyDescent="0.25">
      <c r="A4375" s="1375"/>
      <c r="B4375" s="1376" t="s">
        <v>13718</v>
      </c>
      <c r="C4375" s="1376">
        <v>12170879</v>
      </c>
      <c r="D4375" s="1377">
        <v>44929</v>
      </c>
      <c r="E4375" s="1377">
        <v>44929</v>
      </c>
      <c r="F4375" s="1377">
        <v>46025</v>
      </c>
      <c r="G4375" s="1376">
        <v>-7777</v>
      </c>
      <c r="H4375" s="1373" t="s">
        <v>1157</v>
      </c>
      <c r="J4375" s="1373" t="s">
        <v>12296</v>
      </c>
      <c r="K4375" s="1373" t="s">
        <v>50</v>
      </c>
      <c r="L4375" s="1376" t="s">
        <v>48</v>
      </c>
      <c r="M4375" s="1376" t="s">
        <v>59</v>
      </c>
      <c r="N4375" s="1376" t="s">
        <v>48</v>
      </c>
      <c r="O4375" s="1379"/>
      <c r="P4375" s="1380" t="s">
        <v>12297</v>
      </c>
      <c r="Q4375" s="1376" t="s">
        <v>559</v>
      </c>
      <c r="R4375" s="1376" t="s">
        <v>6931</v>
      </c>
      <c r="S4375" s="1376" t="s">
        <v>16151</v>
      </c>
      <c r="AF4375" s="1374" t="s">
        <v>16154</v>
      </c>
      <c r="AI4375" s="1374">
        <v>531</v>
      </c>
      <c r="AJ4375" s="1374" t="s">
        <v>16160</v>
      </c>
      <c r="AK4375" s="1374" t="s">
        <v>16161</v>
      </c>
      <c r="AL4375" s="1374">
        <v>42</v>
      </c>
      <c r="AM4375" s="1374">
        <v>41</v>
      </c>
      <c r="AN4375" s="1371">
        <v>57.19</v>
      </c>
      <c r="AO4375" s="1374">
        <v>23</v>
      </c>
      <c r="AP4375" s="1374">
        <v>20</v>
      </c>
      <c r="AQ4375" s="1374">
        <v>58.68</v>
      </c>
      <c r="AR4375" s="1372">
        <f t="shared" si="631"/>
        <v>42.699219444444438</v>
      </c>
      <c r="AS4375" s="1372">
        <f t="shared" si="632"/>
        <v>23.349633333333333</v>
      </c>
      <c r="AT4375" s="1373" t="s">
        <v>34</v>
      </c>
      <c r="AV4375" s="1381"/>
      <c r="AW4375" s="1382"/>
      <c r="AX4375" s="1381"/>
      <c r="AY4375" s="1382"/>
      <c r="AZ4375" s="1381"/>
      <c r="BA4375" s="1382"/>
      <c r="BB4375" s="1381"/>
      <c r="BC4375" s="1382"/>
      <c r="BD4375" s="1381"/>
      <c r="BE4375" s="1382"/>
      <c r="BG4375" s="1383"/>
    </row>
    <row r="4376" spans="1:61" s="1378" customFormat="1" ht="51.75" thickBot="1" x14ac:dyDescent="0.3">
      <c r="A4376" s="1004"/>
      <c r="B4376" s="213" t="s">
        <v>13718</v>
      </c>
      <c r="C4376" s="213">
        <v>12170879</v>
      </c>
      <c r="D4376" s="215">
        <v>44929</v>
      </c>
      <c r="E4376" s="215">
        <v>44929</v>
      </c>
      <c r="F4376" s="215">
        <v>46025</v>
      </c>
      <c r="G4376" s="213">
        <v>-7777</v>
      </c>
      <c r="H4376" s="1384" t="s">
        <v>1157</v>
      </c>
      <c r="I4376" s="485"/>
      <c r="J4376" s="1384" t="s">
        <v>12296</v>
      </c>
      <c r="K4376" s="1384" t="s">
        <v>50</v>
      </c>
      <c r="L4376" s="213" t="s">
        <v>48</v>
      </c>
      <c r="M4376" s="213" t="s">
        <v>59</v>
      </c>
      <c r="N4376" s="213" t="s">
        <v>48</v>
      </c>
      <c r="O4376" s="1058"/>
      <c r="P4376" s="1075" t="s">
        <v>12297</v>
      </c>
      <c r="Q4376" s="213" t="s">
        <v>559</v>
      </c>
      <c r="R4376" s="213" t="s">
        <v>6931</v>
      </c>
      <c r="S4376" s="213" t="s">
        <v>16151</v>
      </c>
      <c r="T4376" s="485"/>
      <c r="U4376" s="485"/>
      <c r="V4376" s="485"/>
      <c r="W4376" s="485"/>
      <c r="X4376" s="485"/>
      <c r="Y4376" s="485"/>
      <c r="Z4376" s="485"/>
      <c r="AA4376" s="485"/>
      <c r="AB4376" s="485"/>
      <c r="AC4376" s="485"/>
      <c r="AD4376" s="485"/>
      <c r="AE4376" s="485"/>
      <c r="AF4376" s="1385" t="s">
        <v>16155</v>
      </c>
      <c r="AG4376" s="485"/>
      <c r="AH4376" s="485"/>
      <c r="AI4376" s="1385">
        <v>531</v>
      </c>
      <c r="AJ4376" s="1385" t="s">
        <v>16162</v>
      </c>
      <c r="AK4376" s="1385" t="s">
        <v>16163</v>
      </c>
      <c r="AL4376" s="1385">
        <v>42</v>
      </c>
      <c r="AM4376" s="1385">
        <v>41</v>
      </c>
      <c r="AN4376" s="1122">
        <v>57.74</v>
      </c>
      <c r="AO4376" s="1385">
        <v>23</v>
      </c>
      <c r="AP4376" s="1385">
        <v>20</v>
      </c>
      <c r="AQ4376" s="1385">
        <v>58.89</v>
      </c>
      <c r="AR4376" s="216">
        <f t="shared" si="631"/>
        <v>42.699372222222216</v>
      </c>
      <c r="AS4376" s="216">
        <f t="shared" si="632"/>
        <v>23.349691666666665</v>
      </c>
      <c r="AT4376" s="1384" t="s">
        <v>34</v>
      </c>
      <c r="AU4376" s="485"/>
      <c r="AV4376" s="1270"/>
      <c r="AW4376" s="1077"/>
      <c r="AX4376" s="1270"/>
      <c r="AY4376" s="1077"/>
      <c r="AZ4376" s="1270"/>
      <c r="BA4376" s="1077"/>
      <c r="BB4376" s="1270"/>
      <c r="BC4376" s="1077"/>
      <c r="BD4376" s="1270"/>
      <c r="BE4376" s="1077"/>
      <c r="BF4376" s="485"/>
      <c r="BG4376" s="1383"/>
    </row>
    <row r="4377" spans="1:61" ht="63.75" x14ac:dyDescent="0.25">
      <c r="A4377" s="101" t="s">
        <v>15978</v>
      </c>
      <c r="B4377" s="190" t="s">
        <v>13718</v>
      </c>
      <c r="C4377" s="190">
        <v>12170880</v>
      </c>
      <c r="D4377" s="191">
        <v>44935</v>
      </c>
      <c r="E4377" s="191">
        <v>44935</v>
      </c>
      <c r="F4377" s="191">
        <v>47127</v>
      </c>
      <c r="G4377" s="190">
        <v>-7777</v>
      </c>
      <c r="H4377" s="1373" t="s">
        <v>2772</v>
      </c>
      <c r="J4377" s="1373" t="s">
        <v>12296</v>
      </c>
      <c r="K4377" s="1373" t="s">
        <v>50</v>
      </c>
      <c r="L4377" s="190" t="s">
        <v>48</v>
      </c>
      <c r="M4377" s="190" t="s">
        <v>59</v>
      </c>
      <c r="N4377" s="190" t="s">
        <v>48</v>
      </c>
      <c r="O4377" s="106"/>
      <c r="P4377" s="1074" t="s">
        <v>12297</v>
      </c>
      <c r="Q4377" s="190" t="s">
        <v>559</v>
      </c>
      <c r="R4377" s="190" t="s">
        <v>6931</v>
      </c>
      <c r="S4377" s="190" t="s">
        <v>16164</v>
      </c>
      <c r="AF4377" s="1374" t="s">
        <v>16165</v>
      </c>
      <c r="AI4377" s="1374"/>
      <c r="AJ4377" s="1374" t="s">
        <v>16166</v>
      </c>
      <c r="AK4377" s="1374" t="s">
        <v>16167</v>
      </c>
      <c r="AL4377" s="1374">
        <v>42</v>
      </c>
      <c r="AM4377" s="1374">
        <v>41</v>
      </c>
      <c r="AN4377" s="1117">
        <v>12.94</v>
      </c>
      <c r="AO4377" s="1374">
        <v>23</v>
      </c>
      <c r="AP4377" s="1374">
        <v>22</v>
      </c>
      <c r="AQ4377" s="1374">
        <v>39.89</v>
      </c>
      <c r="AR4377" s="1372">
        <f t="shared" si="631"/>
        <v>42.686927777777775</v>
      </c>
      <c r="AS4377" s="1372">
        <f t="shared" si="632"/>
        <v>23.377747222222222</v>
      </c>
      <c r="AT4377" s="1373" t="s">
        <v>43</v>
      </c>
      <c r="AX4377" s="1423" t="s">
        <v>18344</v>
      </c>
      <c r="AY4377" s="1424">
        <v>46120</v>
      </c>
      <c r="BF4377" s="106" t="s">
        <v>18345</v>
      </c>
    </row>
    <row r="4378" spans="1:61" ht="64.5" thickBot="1" x14ac:dyDescent="0.3">
      <c r="A4378" s="1004"/>
      <c r="B4378" s="213" t="s">
        <v>13718</v>
      </c>
      <c r="C4378" s="213">
        <v>12170880</v>
      </c>
      <c r="D4378" s="215">
        <v>44935</v>
      </c>
      <c r="E4378" s="215">
        <v>44935</v>
      </c>
      <c r="F4378" s="215">
        <v>47127</v>
      </c>
      <c r="G4378" s="213">
        <v>-7777</v>
      </c>
      <c r="H4378" s="1384" t="s">
        <v>2772</v>
      </c>
      <c r="I4378" s="485"/>
      <c r="J4378" s="1384" t="s">
        <v>12296</v>
      </c>
      <c r="K4378" s="1384" t="s">
        <v>50</v>
      </c>
      <c r="L4378" s="213" t="s">
        <v>48</v>
      </c>
      <c r="M4378" s="213" t="s">
        <v>59</v>
      </c>
      <c r="N4378" s="213" t="s">
        <v>48</v>
      </c>
      <c r="O4378" s="1058"/>
      <c r="P4378" s="1075" t="s">
        <v>12297</v>
      </c>
      <c r="Q4378" s="213" t="s">
        <v>559</v>
      </c>
      <c r="R4378" s="213" t="s">
        <v>6931</v>
      </c>
      <c r="S4378" s="213" t="s">
        <v>16164</v>
      </c>
      <c r="T4378" s="485"/>
      <c r="U4378" s="485"/>
      <c r="V4378" s="485"/>
      <c r="W4378" s="485"/>
      <c r="X4378" s="485"/>
      <c r="Y4378" s="485"/>
      <c r="Z4378" s="485"/>
      <c r="AA4378" s="485"/>
      <c r="AB4378" s="485"/>
      <c r="AC4378" s="485"/>
      <c r="AD4378" s="485"/>
      <c r="AE4378" s="485"/>
      <c r="AF4378" s="1385" t="s">
        <v>16165</v>
      </c>
      <c r="AG4378" s="485"/>
      <c r="AH4378" s="485"/>
      <c r="AI4378" s="485"/>
      <c r="AJ4378" s="1385" t="s">
        <v>16168</v>
      </c>
      <c r="AK4378" s="1385" t="s">
        <v>18343</v>
      </c>
      <c r="AL4378" s="1385">
        <v>42</v>
      </c>
      <c r="AM4378" s="1385">
        <v>41</v>
      </c>
      <c r="AN4378" s="1122">
        <v>12.39</v>
      </c>
      <c r="AO4378" s="1385">
        <v>23</v>
      </c>
      <c r="AP4378" s="1385">
        <v>22</v>
      </c>
      <c r="AQ4378" s="1385">
        <v>40.72</v>
      </c>
      <c r="AR4378" s="1385">
        <f t="shared" si="631"/>
        <v>42.686774999999997</v>
      </c>
      <c r="AS4378" s="1385">
        <f t="shared" si="632"/>
        <v>23.37797777777778</v>
      </c>
      <c r="AT4378" s="1384" t="s">
        <v>43</v>
      </c>
      <c r="AU4378" s="485"/>
      <c r="AV4378" s="1270"/>
      <c r="AW4378" s="1077"/>
      <c r="AX4378" s="1426" t="s">
        <v>18344</v>
      </c>
      <c r="AY4378" s="1427">
        <v>46120</v>
      </c>
      <c r="AZ4378" s="1270"/>
      <c r="BA4378" s="1077"/>
      <c r="BB4378" s="1270"/>
      <c r="BC4378" s="1077"/>
      <c r="BD4378" s="1270"/>
      <c r="BE4378" s="1077"/>
      <c r="BF4378" s="485"/>
    </row>
    <row r="4379" spans="1:61" ht="51" x14ac:dyDescent="0.25">
      <c r="A4379" s="101" t="s">
        <v>15978</v>
      </c>
      <c r="B4379" s="190" t="s">
        <v>13718</v>
      </c>
      <c r="C4379" s="190">
        <v>12170881</v>
      </c>
      <c r="D4379" s="191">
        <v>44935</v>
      </c>
      <c r="E4379" s="191">
        <v>44935</v>
      </c>
      <c r="F4379" s="191">
        <v>47127</v>
      </c>
      <c r="G4379" s="190">
        <v>-7777</v>
      </c>
      <c r="H4379" s="1373" t="s">
        <v>587</v>
      </c>
      <c r="J4379" s="1373" t="s">
        <v>13898</v>
      </c>
      <c r="K4379" s="1373" t="s">
        <v>50</v>
      </c>
      <c r="L4379" s="190" t="s">
        <v>14288</v>
      </c>
      <c r="M4379" s="190" t="s">
        <v>59</v>
      </c>
      <c r="N4379" s="190" t="s">
        <v>48</v>
      </c>
      <c r="O4379" s="106"/>
      <c r="P4379" s="1074" t="s">
        <v>14289</v>
      </c>
      <c r="Q4379" s="190" t="s">
        <v>559</v>
      </c>
      <c r="R4379" s="190" t="s">
        <v>6931</v>
      </c>
      <c r="S4379" s="190" t="s">
        <v>16169</v>
      </c>
      <c r="AF4379" s="1374" t="s">
        <v>16170</v>
      </c>
      <c r="AI4379" s="1374">
        <v>547.34</v>
      </c>
      <c r="AJ4379" s="1374" t="s">
        <v>16172</v>
      </c>
      <c r="AK4379" s="1374" t="s">
        <v>16173</v>
      </c>
      <c r="AL4379" s="1374">
        <v>42</v>
      </c>
      <c r="AM4379" s="1374">
        <v>39</v>
      </c>
      <c r="AN4379" s="1117">
        <v>47.18</v>
      </c>
      <c r="AO4379" s="1374">
        <v>23</v>
      </c>
      <c r="AP4379" s="1374">
        <v>25</v>
      </c>
      <c r="AQ4379" s="1374">
        <v>12.66</v>
      </c>
      <c r="AR4379" s="1372">
        <f t="shared" si="631"/>
        <v>42.663105555555553</v>
      </c>
      <c r="AS4379" s="1372">
        <f t="shared" si="632"/>
        <v>23.420183333333334</v>
      </c>
      <c r="AT4379" s="1373" t="s">
        <v>43</v>
      </c>
      <c r="AV4379" s="1423" t="s">
        <v>18324</v>
      </c>
      <c r="AW4379" s="1424">
        <v>46111</v>
      </c>
    </row>
    <row r="4380" spans="1:61" s="1378" customFormat="1" ht="51" x14ac:dyDescent="0.25">
      <c r="A4380" s="1375"/>
      <c r="B4380" s="1376" t="s">
        <v>13718</v>
      </c>
      <c r="C4380" s="1376">
        <v>12170881</v>
      </c>
      <c r="D4380" s="1377">
        <v>44935</v>
      </c>
      <c r="E4380" s="1377">
        <v>44935</v>
      </c>
      <c r="F4380" s="191">
        <v>47127</v>
      </c>
      <c r="G4380" s="1376">
        <v>-7777</v>
      </c>
      <c r="H4380" s="1373" t="s">
        <v>587</v>
      </c>
      <c r="J4380" s="1373" t="s">
        <v>13898</v>
      </c>
      <c r="K4380" s="1373" t="s">
        <v>50</v>
      </c>
      <c r="L4380" s="1376" t="s">
        <v>14288</v>
      </c>
      <c r="M4380" s="1376" t="s">
        <v>59</v>
      </c>
      <c r="N4380" s="1376" t="s">
        <v>48</v>
      </c>
      <c r="O4380" s="1379"/>
      <c r="P4380" s="1380" t="s">
        <v>14289</v>
      </c>
      <c r="Q4380" s="1376" t="s">
        <v>559</v>
      </c>
      <c r="R4380" s="1376" t="s">
        <v>6931</v>
      </c>
      <c r="S4380" s="1376" t="s">
        <v>16169</v>
      </c>
      <c r="AF4380" s="1374" t="s">
        <v>16171</v>
      </c>
      <c r="AI4380" s="1374">
        <v>547.34</v>
      </c>
      <c r="AJ4380" s="1374" t="s">
        <v>16174</v>
      </c>
      <c r="AK4380" s="1374" t="s">
        <v>16175</v>
      </c>
      <c r="AL4380" s="1374">
        <v>42</v>
      </c>
      <c r="AM4380" s="1374">
        <v>39</v>
      </c>
      <c r="AN4380" s="1371">
        <v>46.37</v>
      </c>
      <c r="AO4380" s="1374">
        <v>23</v>
      </c>
      <c r="AP4380" s="1374">
        <v>25</v>
      </c>
      <c r="AQ4380" s="1374">
        <v>16.309999999999999</v>
      </c>
      <c r="AR4380" s="1374">
        <f t="shared" si="631"/>
        <v>42.662880555555553</v>
      </c>
      <c r="AS4380" s="1374">
        <f t="shared" si="632"/>
        <v>23.421197222222222</v>
      </c>
      <c r="AT4380" s="1373" t="s">
        <v>43</v>
      </c>
      <c r="AV4380" s="1423" t="s">
        <v>18324</v>
      </c>
      <c r="AW4380" s="1424">
        <v>46111</v>
      </c>
      <c r="AX4380" s="1381"/>
      <c r="AY4380" s="1382"/>
      <c r="AZ4380" s="1381"/>
      <c r="BA4380" s="1382"/>
      <c r="BB4380" s="1381"/>
      <c r="BC4380" s="1382"/>
      <c r="BD4380" s="1381"/>
      <c r="BE4380" s="1382"/>
      <c r="BG4380" s="1383"/>
    </row>
    <row r="4381" spans="1:61" s="1378" customFormat="1" ht="51" x14ac:dyDescent="0.25">
      <c r="A4381" s="1375"/>
      <c r="B4381" s="1376" t="s">
        <v>13718</v>
      </c>
      <c r="C4381" s="1376">
        <v>12170881</v>
      </c>
      <c r="D4381" s="1377">
        <v>44935</v>
      </c>
      <c r="E4381" s="1377">
        <v>44935</v>
      </c>
      <c r="F4381" s="191">
        <v>47127</v>
      </c>
      <c r="G4381" s="1376">
        <v>-7777</v>
      </c>
      <c r="H4381" s="1373" t="s">
        <v>587</v>
      </c>
      <c r="J4381" s="1373" t="s">
        <v>13898</v>
      </c>
      <c r="K4381" s="1373" t="s">
        <v>50</v>
      </c>
      <c r="L4381" s="1376" t="s">
        <v>14288</v>
      </c>
      <c r="M4381" s="1376" t="s">
        <v>59</v>
      </c>
      <c r="N4381" s="1376" t="s">
        <v>48</v>
      </c>
      <c r="O4381" s="1379"/>
      <c r="P4381" s="1380" t="s">
        <v>14289</v>
      </c>
      <c r="Q4381" s="1376" t="s">
        <v>559</v>
      </c>
      <c r="R4381" s="1376" t="s">
        <v>6931</v>
      </c>
      <c r="S4381" s="1376" t="s">
        <v>16169</v>
      </c>
      <c r="AF4381" s="1374" t="s">
        <v>16176</v>
      </c>
      <c r="AI4381" s="1374"/>
      <c r="AJ4381" s="1374" t="s">
        <v>16177</v>
      </c>
      <c r="AK4381" s="1374" t="s">
        <v>16178</v>
      </c>
      <c r="AL4381" s="1374">
        <v>42</v>
      </c>
      <c r="AM4381" s="1374">
        <v>39</v>
      </c>
      <c r="AN4381" s="1371">
        <v>46.99</v>
      </c>
      <c r="AO4381" s="1374">
        <v>23</v>
      </c>
      <c r="AP4381" s="1374">
        <v>25</v>
      </c>
      <c r="AQ4381" s="1374">
        <v>13.54</v>
      </c>
      <c r="AR4381" s="1374">
        <f t="shared" si="631"/>
        <v>42.663052777777779</v>
      </c>
      <c r="AS4381" s="1374">
        <f t="shared" si="632"/>
        <v>23.420427777777778</v>
      </c>
      <c r="AT4381" s="1373" t="s">
        <v>43</v>
      </c>
      <c r="AV4381" s="1423" t="s">
        <v>18324</v>
      </c>
      <c r="AW4381" s="1424">
        <v>46111</v>
      </c>
      <c r="AX4381" s="1381"/>
      <c r="AY4381" s="1382"/>
      <c r="AZ4381" s="1381"/>
      <c r="BA4381" s="1382"/>
      <c r="BB4381" s="1381"/>
      <c r="BC4381" s="1382"/>
      <c r="BD4381" s="1381"/>
      <c r="BE4381" s="1382"/>
      <c r="BG4381" s="1383"/>
    </row>
    <row r="4382" spans="1:61" s="1378" customFormat="1" ht="51" x14ac:dyDescent="0.25">
      <c r="A4382" s="1375"/>
      <c r="B4382" s="1376" t="s">
        <v>13718</v>
      </c>
      <c r="C4382" s="1376">
        <v>12170881</v>
      </c>
      <c r="D4382" s="1377">
        <v>44935</v>
      </c>
      <c r="E4382" s="1377">
        <v>44935</v>
      </c>
      <c r="F4382" s="191">
        <v>47127</v>
      </c>
      <c r="G4382" s="1376">
        <v>-7777</v>
      </c>
      <c r="H4382" s="1373" t="s">
        <v>587</v>
      </c>
      <c r="J4382" s="1373" t="s">
        <v>13898</v>
      </c>
      <c r="K4382" s="1373" t="s">
        <v>50</v>
      </c>
      <c r="L4382" s="1376" t="s">
        <v>14288</v>
      </c>
      <c r="M4382" s="1376" t="s">
        <v>59</v>
      </c>
      <c r="N4382" s="1376" t="s">
        <v>48</v>
      </c>
      <c r="O4382" s="1379"/>
      <c r="P4382" s="1380" t="s">
        <v>14289</v>
      </c>
      <c r="Q4382" s="1376" t="s">
        <v>559</v>
      </c>
      <c r="R4382" s="1376" t="s">
        <v>6931</v>
      </c>
      <c r="S4382" s="1376" t="s">
        <v>16169</v>
      </c>
      <c r="AF4382" s="1374" t="s">
        <v>16179</v>
      </c>
      <c r="AI4382" s="1374"/>
      <c r="AJ4382" s="1374" t="s">
        <v>16181</v>
      </c>
      <c r="AK4382" s="1374" t="s">
        <v>16182</v>
      </c>
      <c r="AL4382" s="1374">
        <v>42</v>
      </c>
      <c r="AM4382" s="1374">
        <v>39</v>
      </c>
      <c r="AN4382" s="1371">
        <v>46.14</v>
      </c>
      <c r="AO4382" s="1374">
        <v>23</v>
      </c>
      <c r="AP4382" s="1374">
        <v>25</v>
      </c>
      <c r="AQ4382" s="1374">
        <v>13.1</v>
      </c>
      <c r="AR4382" s="1374">
        <f t="shared" si="631"/>
        <v>42.662816666666664</v>
      </c>
      <c r="AS4382" s="1374">
        <f t="shared" si="632"/>
        <v>23.420305555555558</v>
      </c>
      <c r="AT4382" s="1373" t="s">
        <v>43</v>
      </c>
      <c r="AV4382" s="1423" t="s">
        <v>18324</v>
      </c>
      <c r="AW4382" s="1424">
        <v>46111</v>
      </c>
      <c r="AX4382" s="1381"/>
      <c r="AY4382" s="1382"/>
      <c r="AZ4382" s="1381"/>
      <c r="BA4382" s="1382"/>
      <c r="BB4382" s="1381"/>
      <c r="BC4382" s="1382"/>
      <c r="BD4382" s="1381"/>
      <c r="BE4382" s="1382"/>
      <c r="BG4382" s="1383"/>
    </row>
    <row r="4383" spans="1:61" s="1378" customFormat="1" ht="51.75" thickBot="1" x14ac:dyDescent="0.3">
      <c r="A4383" s="1004"/>
      <c r="B4383" s="213" t="s">
        <v>13718</v>
      </c>
      <c r="C4383" s="213">
        <v>12170881</v>
      </c>
      <c r="D4383" s="215">
        <v>44935</v>
      </c>
      <c r="E4383" s="215">
        <v>44935</v>
      </c>
      <c r="F4383" s="215">
        <v>47127</v>
      </c>
      <c r="G4383" s="213">
        <v>-7777</v>
      </c>
      <c r="H4383" s="1384" t="s">
        <v>587</v>
      </c>
      <c r="I4383" s="485"/>
      <c r="J4383" s="1384" t="s">
        <v>13898</v>
      </c>
      <c r="K4383" s="1384" t="s">
        <v>50</v>
      </c>
      <c r="L4383" s="213" t="s">
        <v>14288</v>
      </c>
      <c r="M4383" s="213" t="s">
        <v>59</v>
      </c>
      <c r="N4383" s="213" t="s">
        <v>48</v>
      </c>
      <c r="O4383" s="1058"/>
      <c r="P4383" s="1075" t="s">
        <v>14289</v>
      </c>
      <c r="Q4383" s="213" t="s">
        <v>559</v>
      </c>
      <c r="R4383" s="213" t="s">
        <v>6931</v>
      </c>
      <c r="S4383" s="213" t="s">
        <v>16169</v>
      </c>
      <c r="T4383" s="485"/>
      <c r="U4383" s="485"/>
      <c r="V4383" s="485"/>
      <c r="W4383" s="485"/>
      <c r="X4383" s="485"/>
      <c r="Y4383" s="485"/>
      <c r="Z4383" s="485"/>
      <c r="AA4383" s="485"/>
      <c r="AB4383" s="485"/>
      <c r="AC4383" s="485"/>
      <c r="AD4383" s="485"/>
      <c r="AE4383" s="485"/>
      <c r="AF4383" s="1385" t="s">
        <v>16180</v>
      </c>
      <c r="AG4383" s="485"/>
      <c r="AH4383" s="485"/>
      <c r="AI4383" s="1385"/>
      <c r="AJ4383" s="1385" t="s">
        <v>16183</v>
      </c>
      <c r="AK4383" s="1385" t="s">
        <v>16184</v>
      </c>
      <c r="AL4383" s="1385">
        <v>42</v>
      </c>
      <c r="AM4383" s="1385">
        <v>39</v>
      </c>
      <c r="AN4383" s="1122">
        <v>47.6</v>
      </c>
      <c r="AO4383" s="1385">
        <v>23</v>
      </c>
      <c r="AP4383" s="1385">
        <v>25</v>
      </c>
      <c r="AQ4383" s="1385">
        <v>14.55</v>
      </c>
      <c r="AR4383" s="1385">
        <f t="shared" si="631"/>
        <v>42.663222222222224</v>
      </c>
      <c r="AS4383" s="1385">
        <f t="shared" si="632"/>
        <v>23.420708333333334</v>
      </c>
      <c r="AT4383" s="1384" t="s">
        <v>43</v>
      </c>
      <c r="AU4383" s="485"/>
      <c r="AV4383" s="1426" t="s">
        <v>18324</v>
      </c>
      <c r="AW4383" s="1427">
        <v>46111</v>
      </c>
      <c r="AX4383" s="1270"/>
      <c r="AY4383" s="1077"/>
      <c r="AZ4383" s="1270"/>
      <c r="BA4383" s="1077"/>
      <c r="BB4383" s="1270"/>
      <c r="BC4383" s="1077"/>
      <c r="BD4383" s="1270"/>
      <c r="BE4383" s="1077"/>
      <c r="BF4383" s="485"/>
      <c r="BG4383" s="1383"/>
    </row>
    <row r="4384" spans="1:61" ht="35.1" customHeight="1" x14ac:dyDescent="0.25">
      <c r="A4384" s="101" t="s">
        <v>15978</v>
      </c>
      <c r="B4384" s="190" t="s">
        <v>490</v>
      </c>
      <c r="C4384" s="190">
        <v>12170882</v>
      </c>
      <c r="D4384" s="191">
        <v>44952</v>
      </c>
      <c r="E4384" s="191">
        <v>44952</v>
      </c>
      <c r="F4384" s="191">
        <v>46048</v>
      </c>
      <c r="G4384" s="190">
        <v>-7777</v>
      </c>
      <c r="H4384" s="1373" t="s">
        <v>13155</v>
      </c>
      <c r="J4384" s="1373" t="s">
        <v>12296</v>
      </c>
      <c r="K4384" s="1373" t="s">
        <v>50</v>
      </c>
      <c r="L4384" s="190" t="s">
        <v>48</v>
      </c>
      <c r="M4384" s="190" t="s">
        <v>59</v>
      </c>
      <c r="N4384" s="190" t="s">
        <v>48</v>
      </c>
      <c r="O4384" s="106"/>
      <c r="P4384" s="1074" t="s">
        <v>12297</v>
      </c>
      <c r="Q4384" s="190" t="s">
        <v>559</v>
      </c>
      <c r="R4384" s="1376" t="s">
        <v>6931</v>
      </c>
      <c r="S4384" s="190" t="s">
        <v>16187</v>
      </c>
      <c r="AF4384" s="1374" t="s">
        <v>16190</v>
      </c>
      <c r="AI4384" s="1374">
        <v>717.25</v>
      </c>
      <c r="AJ4384" s="1374" t="s">
        <v>16188</v>
      </c>
      <c r="AK4384" s="1374" t="s">
        <v>16189</v>
      </c>
      <c r="AL4384" s="1374">
        <v>42</v>
      </c>
      <c r="AM4384" s="1374">
        <v>38</v>
      </c>
      <c r="AN4384" s="1117">
        <v>49.137999999999998</v>
      </c>
      <c r="AO4384" s="1374">
        <v>23</v>
      </c>
      <c r="AP4384" s="1374">
        <v>16</v>
      </c>
      <c r="AQ4384" s="1374">
        <v>17.629000000000001</v>
      </c>
      <c r="AR4384" s="1372">
        <f t="shared" si="631"/>
        <v>42.646982777777779</v>
      </c>
      <c r="AS4384" s="1372">
        <f t="shared" si="632"/>
        <v>23.271563611111109</v>
      </c>
      <c r="AT4384" s="1373" t="s">
        <v>34</v>
      </c>
    </row>
    <row r="4385" spans="1:59" s="1378" customFormat="1" ht="35.1" customHeight="1" x14ac:dyDescent="0.25">
      <c r="A4385" s="1375"/>
      <c r="B4385" s="1376" t="s">
        <v>490</v>
      </c>
      <c r="C4385" s="1376">
        <v>12170882</v>
      </c>
      <c r="D4385" s="1377">
        <v>44952</v>
      </c>
      <c r="E4385" s="1377">
        <v>44952</v>
      </c>
      <c r="F4385" s="1377">
        <v>46048</v>
      </c>
      <c r="G4385" s="1376">
        <v>-7777</v>
      </c>
      <c r="H4385" s="1373" t="s">
        <v>13155</v>
      </c>
      <c r="J4385" s="1373" t="s">
        <v>12296</v>
      </c>
      <c r="K4385" s="1373" t="s">
        <v>50</v>
      </c>
      <c r="L4385" s="1376" t="s">
        <v>48</v>
      </c>
      <c r="M4385" s="1376" t="s">
        <v>59</v>
      </c>
      <c r="N4385" s="1376" t="s">
        <v>48</v>
      </c>
      <c r="O4385" s="1379"/>
      <c r="P4385" s="1380" t="s">
        <v>12297</v>
      </c>
      <c r="Q4385" s="1376" t="s">
        <v>559</v>
      </c>
      <c r="R4385" s="1376" t="s">
        <v>6931</v>
      </c>
      <c r="S4385" s="1376" t="s">
        <v>16187</v>
      </c>
      <c r="AF4385" s="1374" t="s">
        <v>16191</v>
      </c>
      <c r="AI4385" s="1374">
        <v>698.25</v>
      </c>
      <c r="AJ4385" s="1374" t="s">
        <v>16192</v>
      </c>
      <c r="AK4385" s="1374" t="s">
        <v>16193</v>
      </c>
      <c r="AL4385" s="1374">
        <v>42</v>
      </c>
      <c r="AM4385" s="1374">
        <v>38</v>
      </c>
      <c r="AN4385" s="1371">
        <v>55.354999999999997</v>
      </c>
      <c r="AO4385" s="1374">
        <v>23</v>
      </c>
      <c r="AP4385" s="1374">
        <v>16</v>
      </c>
      <c r="AQ4385" s="1374">
        <v>21.291</v>
      </c>
      <c r="AR4385" s="1374">
        <f t="shared" si="631"/>
        <v>42.648709722222222</v>
      </c>
      <c r="AS4385" s="1374">
        <f t="shared" si="632"/>
        <v>23.272580833333333</v>
      </c>
      <c r="AT4385" s="1373" t="s">
        <v>34</v>
      </c>
      <c r="AV4385" s="1381"/>
      <c r="AW4385" s="1382"/>
      <c r="AX4385" s="1381"/>
      <c r="AY4385" s="1382"/>
      <c r="AZ4385" s="1381"/>
      <c r="BA4385" s="1382"/>
      <c r="BB4385" s="1381"/>
      <c r="BC4385" s="1382"/>
      <c r="BD4385" s="1381"/>
      <c r="BE4385" s="1382"/>
      <c r="BG4385" s="1383"/>
    </row>
    <row r="4386" spans="1:59" s="1378" customFormat="1" ht="35.1" customHeight="1" x14ac:dyDescent="0.25">
      <c r="A4386" s="1375"/>
      <c r="B4386" s="1376" t="s">
        <v>490</v>
      </c>
      <c r="C4386" s="1376">
        <v>12170882</v>
      </c>
      <c r="D4386" s="1377">
        <v>44952</v>
      </c>
      <c r="E4386" s="1377">
        <v>44952</v>
      </c>
      <c r="F4386" s="1377">
        <v>46048</v>
      </c>
      <c r="G4386" s="1376">
        <v>-7777</v>
      </c>
      <c r="H4386" s="1373" t="s">
        <v>13155</v>
      </c>
      <c r="J4386" s="1373" t="s">
        <v>12296</v>
      </c>
      <c r="K4386" s="1373" t="s">
        <v>50</v>
      </c>
      <c r="L4386" s="1376" t="s">
        <v>48</v>
      </c>
      <c r="M4386" s="1376" t="s">
        <v>59</v>
      </c>
      <c r="N4386" s="1376" t="s">
        <v>48</v>
      </c>
      <c r="O4386" s="1379"/>
      <c r="P4386" s="1380" t="s">
        <v>12297</v>
      </c>
      <c r="Q4386" s="1376" t="s">
        <v>559</v>
      </c>
      <c r="R4386" s="1376" t="s">
        <v>6931</v>
      </c>
      <c r="S4386" s="1376" t="s">
        <v>16187</v>
      </c>
      <c r="AF4386" s="1374" t="s">
        <v>16194</v>
      </c>
      <c r="AI4386" s="1374">
        <v>698.09</v>
      </c>
      <c r="AJ4386" s="1374" t="s">
        <v>16202</v>
      </c>
      <c r="AK4386" s="1374" t="s">
        <v>16203</v>
      </c>
      <c r="AL4386" s="1374">
        <v>42</v>
      </c>
      <c r="AM4386" s="1374">
        <v>38</v>
      </c>
      <c r="AN4386" s="1371">
        <v>55.125</v>
      </c>
      <c r="AO4386" s="1374">
        <v>23</v>
      </c>
      <c r="AP4386" s="1374">
        <v>16</v>
      </c>
      <c r="AQ4386" s="1374">
        <v>21.119</v>
      </c>
      <c r="AR4386" s="1374">
        <f t="shared" si="631"/>
        <v>42.648645833333333</v>
      </c>
      <c r="AS4386" s="1374">
        <f t="shared" si="632"/>
        <v>23.272533055555556</v>
      </c>
      <c r="AT4386" s="1373" t="s">
        <v>34</v>
      </c>
      <c r="AV4386" s="1381"/>
      <c r="AW4386" s="1382"/>
      <c r="AX4386" s="1381"/>
      <c r="AY4386" s="1382"/>
      <c r="AZ4386" s="1381"/>
      <c r="BA4386" s="1382"/>
      <c r="BB4386" s="1381"/>
      <c r="BC4386" s="1382"/>
      <c r="BD4386" s="1381"/>
      <c r="BE4386" s="1382"/>
      <c r="BG4386" s="1383"/>
    </row>
    <row r="4387" spans="1:59" s="1378" customFormat="1" ht="35.1" customHeight="1" x14ac:dyDescent="0.25">
      <c r="A4387" s="1375"/>
      <c r="B4387" s="1376" t="s">
        <v>490</v>
      </c>
      <c r="C4387" s="1376">
        <v>12170882</v>
      </c>
      <c r="D4387" s="1377">
        <v>44952</v>
      </c>
      <c r="E4387" s="1377">
        <v>44952</v>
      </c>
      <c r="F4387" s="1377">
        <v>46048</v>
      </c>
      <c r="G4387" s="1376">
        <v>-7777</v>
      </c>
      <c r="H4387" s="1373" t="s">
        <v>13155</v>
      </c>
      <c r="J4387" s="1373" t="s">
        <v>12296</v>
      </c>
      <c r="K4387" s="1373" t="s">
        <v>50</v>
      </c>
      <c r="L4387" s="1376" t="s">
        <v>48</v>
      </c>
      <c r="M4387" s="1376" t="s">
        <v>59</v>
      </c>
      <c r="N4387" s="1376" t="s">
        <v>48</v>
      </c>
      <c r="O4387" s="1379"/>
      <c r="P4387" s="1380" t="s">
        <v>12297</v>
      </c>
      <c r="Q4387" s="1376" t="s">
        <v>559</v>
      </c>
      <c r="R4387" s="1376" t="s">
        <v>6931</v>
      </c>
      <c r="S4387" s="1376" t="s">
        <v>16187</v>
      </c>
      <c r="AF4387" s="1374" t="s">
        <v>16195</v>
      </c>
      <c r="AI4387" s="1374">
        <v>700.12</v>
      </c>
      <c r="AJ4387" s="1374" t="s">
        <v>16204</v>
      </c>
      <c r="AK4387" s="1374" t="s">
        <v>16205</v>
      </c>
      <c r="AL4387" s="1374">
        <v>42</v>
      </c>
      <c r="AM4387" s="1374">
        <v>38</v>
      </c>
      <c r="AN4387" s="1371">
        <v>54.314999999999998</v>
      </c>
      <c r="AO4387" s="1374">
        <v>23</v>
      </c>
      <c r="AP4387" s="1374">
        <v>16</v>
      </c>
      <c r="AQ4387" s="1374">
        <v>20.472999999999999</v>
      </c>
      <c r="AR4387" s="1374">
        <f t="shared" si="631"/>
        <v>42.648420833333333</v>
      </c>
      <c r="AS4387" s="1374">
        <f t="shared" si="632"/>
        <v>23.272353611111111</v>
      </c>
      <c r="AT4387" s="1373" t="s">
        <v>34</v>
      </c>
      <c r="AV4387" s="1381"/>
      <c r="AW4387" s="1382"/>
      <c r="AX4387" s="1381"/>
      <c r="AY4387" s="1382"/>
      <c r="AZ4387" s="1381"/>
      <c r="BA4387" s="1382"/>
      <c r="BB4387" s="1381"/>
      <c r="BC4387" s="1382"/>
      <c r="BD4387" s="1381"/>
      <c r="BE4387" s="1382"/>
      <c r="BG4387" s="1383"/>
    </row>
    <row r="4388" spans="1:59" s="1378" customFormat="1" ht="35.1" customHeight="1" x14ac:dyDescent="0.25">
      <c r="A4388" s="1375"/>
      <c r="B4388" s="1376" t="s">
        <v>490</v>
      </c>
      <c r="C4388" s="1376">
        <v>12170882</v>
      </c>
      <c r="D4388" s="1377">
        <v>44952</v>
      </c>
      <c r="E4388" s="1377">
        <v>44952</v>
      </c>
      <c r="F4388" s="1377">
        <v>46048</v>
      </c>
      <c r="G4388" s="1376">
        <v>-7777</v>
      </c>
      <c r="H4388" s="1373" t="s">
        <v>13155</v>
      </c>
      <c r="J4388" s="1373" t="s">
        <v>12296</v>
      </c>
      <c r="K4388" s="1373" t="s">
        <v>50</v>
      </c>
      <c r="L4388" s="1376" t="s">
        <v>48</v>
      </c>
      <c r="M4388" s="1376" t="s">
        <v>59</v>
      </c>
      <c r="N4388" s="1376" t="s">
        <v>48</v>
      </c>
      <c r="O4388" s="1379"/>
      <c r="P4388" s="1380" t="s">
        <v>12297</v>
      </c>
      <c r="Q4388" s="1376" t="s">
        <v>559</v>
      </c>
      <c r="R4388" s="1376" t="s">
        <v>6931</v>
      </c>
      <c r="S4388" s="1376" t="s">
        <v>16187</v>
      </c>
      <c r="AF4388" s="1374" t="s">
        <v>16196</v>
      </c>
      <c r="AI4388" s="1374">
        <v>702.34</v>
      </c>
      <c r="AJ4388" s="1374" t="s">
        <v>16206</v>
      </c>
      <c r="AK4388" s="1374" t="s">
        <v>16207</v>
      </c>
      <c r="AL4388" s="1374">
        <v>42</v>
      </c>
      <c r="AM4388" s="1374">
        <v>38</v>
      </c>
      <c r="AN4388" s="1371">
        <v>53.460999999999999</v>
      </c>
      <c r="AO4388" s="1374">
        <v>23</v>
      </c>
      <c r="AP4388" s="1374">
        <v>16</v>
      </c>
      <c r="AQ4388" s="1374">
        <v>19.863</v>
      </c>
      <c r="AR4388" s="1374">
        <f t="shared" si="631"/>
        <v>42.648183611111108</v>
      </c>
      <c r="AS4388" s="1374">
        <f t="shared" si="632"/>
        <v>23.272184166666666</v>
      </c>
      <c r="AT4388" s="1373" t="s">
        <v>34</v>
      </c>
      <c r="AV4388" s="1381"/>
      <c r="AW4388" s="1382"/>
      <c r="AX4388" s="1381"/>
      <c r="AY4388" s="1382"/>
      <c r="AZ4388" s="1381"/>
      <c r="BA4388" s="1382"/>
      <c r="BB4388" s="1381"/>
      <c r="BC4388" s="1382"/>
      <c r="BD4388" s="1381"/>
      <c r="BE4388" s="1382"/>
      <c r="BG4388" s="1383"/>
    </row>
    <row r="4389" spans="1:59" s="1378" customFormat="1" ht="35.1" customHeight="1" x14ac:dyDescent="0.25">
      <c r="A4389" s="1375"/>
      <c r="B4389" s="1376" t="s">
        <v>490</v>
      </c>
      <c r="C4389" s="1376">
        <v>12170882</v>
      </c>
      <c r="D4389" s="1377">
        <v>44952</v>
      </c>
      <c r="E4389" s="1377">
        <v>44952</v>
      </c>
      <c r="F4389" s="1377">
        <v>46048</v>
      </c>
      <c r="G4389" s="1376">
        <v>-7777</v>
      </c>
      <c r="H4389" s="1373" t="s">
        <v>13155</v>
      </c>
      <c r="J4389" s="1373" t="s">
        <v>12296</v>
      </c>
      <c r="K4389" s="1373" t="s">
        <v>50</v>
      </c>
      <c r="L4389" s="1376" t="s">
        <v>48</v>
      </c>
      <c r="M4389" s="1376" t="s">
        <v>59</v>
      </c>
      <c r="N4389" s="1376" t="s">
        <v>48</v>
      </c>
      <c r="O4389" s="1379"/>
      <c r="P4389" s="1380" t="s">
        <v>12297</v>
      </c>
      <c r="Q4389" s="1376" t="s">
        <v>559</v>
      </c>
      <c r="R4389" s="1376" t="s">
        <v>6931</v>
      </c>
      <c r="S4389" s="1376" t="s">
        <v>16187</v>
      </c>
      <c r="AF4389" s="1374" t="s">
        <v>16197</v>
      </c>
      <c r="AI4389" s="1374">
        <v>704.89</v>
      </c>
      <c r="AJ4389" s="1374" t="s">
        <v>16208</v>
      </c>
      <c r="AK4389" s="1374" t="s">
        <v>16209</v>
      </c>
      <c r="AL4389" s="1374">
        <v>42</v>
      </c>
      <c r="AM4389" s="1374">
        <v>38</v>
      </c>
      <c r="AN4389" s="1371">
        <v>52.576999999999998</v>
      </c>
      <c r="AO4389" s="1374">
        <v>23</v>
      </c>
      <c r="AP4389" s="1374">
        <v>16</v>
      </c>
      <c r="AQ4389" s="1374">
        <v>19.344000000000001</v>
      </c>
      <c r="AR4389" s="1374">
        <f t="shared" si="631"/>
        <v>42.647938055555557</v>
      </c>
      <c r="AS4389" s="1374">
        <f t="shared" si="632"/>
        <v>23.272040000000001</v>
      </c>
      <c r="AT4389" s="1373" t="s">
        <v>34</v>
      </c>
      <c r="AV4389" s="1381"/>
      <c r="AW4389" s="1382"/>
      <c r="AX4389" s="1381"/>
      <c r="AY4389" s="1382"/>
      <c r="AZ4389" s="1381"/>
      <c r="BA4389" s="1382"/>
      <c r="BB4389" s="1381"/>
      <c r="BC4389" s="1382"/>
      <c r="BD4389" s="1381"/>
      <c r="BE4389" s="1382"/>
      <c r="BG4389" s="1383"/>
    </row>
    <row r="4390" spans="1:59" s="1378" customFormat="1" ht="35.1" customHeight="1" x14ac:dyDescent="0.25">
      <c r="A4390" s="1375"/>
      <c r="B4390" s="1376" t="s">
        <v>490</v>
      </c>
      <c r="C4390" s="1376">
        <v>12170882</v>
      </c>
      <c r="D4390" s="1377">
        <v>44952</v>
      </c>
      <c r="E4390" s="1377">
        <v>44952</v>
      </c>
      <c r="F4390" s="1377">
        <v>46048</v>
      </c>
      <c r="G4390" s="1376">
        <v>-7777</v>
      </c>
      <c r="H4390" s="1373" t="s">
        <v>13155</v>
      </c>
      <c r="J4390" s="1373" t="s">
        <v>12296</v>
      </c>
      <c r="K4390" s="1373" t="s">
        <v>50</v>
      </c>
      <c r="L4390" s="1376" t="s">
        <v>48</v>
      </c>
      <c r="M4390" s="1376" t="s">
        <v>59</v>
      </c>
      <c r="N4390" s="1376" t="s">
        <v>48</v>
      </c>
      <c r="O4390" s="1379"/>
      <c r="P4390" s="1380" t="s">
        <v>12297</v>
      </c>
      <c r="Q4390" s="1376" t="s">
        <v>559</v>
      </c>
      <c r="R4390" s="1376" t="s">
        <v>6931</v>
      </c>
      <c r="S4390" s="1376" t="s">
        <v>16187</v>
      </c>
      <c r="AF4390" s="1374" t="s">
        <v>16198</v>
      </c>
      <c r="AI4390" s="1374">
        <v>707.44</v>
      </c>
      <c r="AJ4390" s="1374" t="s">
        <v>16210</v>
      </c>
      <c r="AK4390" s="1374" t="s">
        <v>16211</v>
      </c>
      <c r="AL4390" s="1374">
        <v>42</v>
      </c>
      <c r="AM4390" s="1374">
        <v>38</v>
      </c>
      <c r="AN4390" s="1371">
        <v>51.668999999999997</v>
      </c>
      <c r="AO4390" s="1374">
        <v>23</v>
      </c>
      <c r="AP4390" s="1374">
        <v>16</v>
      </c>
      <c r="AQ4390" s="1374">
        <v>18.835999999999999</v>
      </c>
      <c r="AR4390" s="1374">
        <f t="shared" si="631"/>
        <v>42.647685833333334</v>
      </c>
      <c r="AS4390" s="1374">
        <f t="shared" si="632"/>
        <v>23.271898888888888</v>
      </c>
      <c r="AT4390" s="1373" t="s">
        <v>34</v>
      </c>
      <c r="AV4390" s="1381"/>
      <c r="AW4390" s="1382"/>
      <c r="AX4390" s="1381"/>
      <c r="AY4390" s="1382"/>
      <c r="AZ4390" s="1381"/>
      <c r="BA4390" s="1382"/>
      <c r="BB4390" s="1381"/>
      <c r="BC4390" s="1382"/>
      <c r="BD4390" s="1381"/>
      <c r="BE4390" s="1382"/>
      <c r="BG4390" s="1383"/>
    </row>
    <row r="4391" spans="1:59" s="1378" customFormat="1" ht="35.1" customHeight="1" x14ac:dyDescent="0.25">
      <c r="A4391" s="1375"/>
      <c r="B4391" s="1376" t="s">
        <v>490</v>
      </c>
      <c r="C4391" s="1376">
        <v>12170882</v>
      </c>
      <c r="D4391" s="1377">
        <v>44952</v>
      </c>
      <c r="E4391" s="1377">
        <v>44952</v>
      </c>
      <c r="F4391" s="1377">
        <v>46048</v>
      </c>
      <c r="G4391" s="1376">
        <v>-7777</v>
      </c>
      <c r="H4391" s="1373" t="s">
        <v>13155</v>
      </c>
      <c r="J4391" s="1373" t="s">
        <v>12296</v>
      </c>
      <c r="K4391" s="1373" t="s">
        <v>50</v>
      </c>
      <c r="L4391" s="1376" t="s">
        <v>48</v>
      </c>
      <c r="M4391" s="1376" t="s">
        <v>59</v>
      </c>
      <c r="N4391" s="1376" t="s">
        <v>48</v>
      </c>
      <c r="O4391" s="1379"/>
      <c r="P4391" s="1380" t="s">
        <v>12297</v>
      </c>
      <c r="Q4391" s="1376" t="s">
        <v>559</v>
      </c>
      <c r="R4391" s="1376" t="s">
        <v>6931</v>
      </c>
      <c r="S4391" s="1376" t="s">
        <v>16187</v>
      </c>
      <c r="AF4391" s="1374" t="s">
        <v>16199</v>
      </c>
      <c r="AI4391" s="1374">
        <v>709.99</v>
      </c>
      <c r="AJ4391" s="1374" t="s">
        <v>16212</v>
      </c>
      <c r="AK4391" s="1374" t="s">
        <v>16213</v>
      </c>
      <c r="AL4391" s="1374">
        <v>42</v>
      </c>
      <c r="AM4391" s="1374">
        <v>38</v>
      </c>
      <c r="AN4391" s="1371">
        <v>50.802</v>
      </c>
      <c r="AO4391" s="1374">
        <v>23</v>
      </c>
      <c r="AP4391" s="1374">
        <v>16</v>
      </c>
      <c r="AQ4391" s="1374">
        <v>18.318999999999999</v>
      </c>
      <c r="AR4391" s="1374">
        <f t="shared" si="631"/>
        <v>42.647444999999998</v>
      </c>
      <c r="AS4391" s="1374">
        <f t="shared" si="632"/>
        <v>23.271755277777778</v>
      </c>
      <c r="AT4391" s="1373" t="s">
        <v>34</v>
      </c>
      <c r="AV4391" s="1381"/>
      <c r="AW4391" s="1382"/>
      <c r="AX4391" s="1381"/>
      <c r="AY4391" s="1382"/>
      <c r="AZ4391" s="1381"/>
      <c r="BA4391" s="1382"/>
      <c r="BB4391" s="1381"/>
      <c r="BC4391" s="1382"/>
      <c r="BD4391" s="1381"/>
      <c r="BE4391" s="1382"/>
      <c r="BG4391" s="1383"/>
    </row>
    <row r="4392" spans="1:59" s="1378" customFormat="1" ht="35.1" customHeight="1" x14ac:dyDescent="0.25">
      <c r="A4392" s="1375"/>
      <c r="B4392" s="1376" t="s">
        <v>490</v>
      </c>
      <c r="C4392" s="1376">
        <v>12170882</v>
      </c>
      <c r="D4392" s="1377">
        <v>44952</v>
      </c>
      <c r="E4392" s="1377">
        <v>44952</v>
      </c>
      <c r="F4392" s="1377">
        <v>46048</v>
      </c>
      <c r="G4392" s="1376">
        <v>-7777</v>
      </c>
      <c r="H4392" s="1373" t="s">
        <v>13155</v>
      </c>
      <c r="J4392" s="1373" t="s">
        <v>12296</v>
      </c>
      <c r="K4392" s="1373" t="s">
        <v>50</v>
      </c>
      <c r="L4392" s="1376" t="s">
        <v>48</v>
      </c>
      <c r="M4392" s="1376" t="s">
        <v>59</v>
      </c>
      <c r="N4392" s="1376" t="s">
        <v>48</v>
      </c>
      <c r="O4392" s="1379"/>
      <c r="P4392" s="1380" t="s">
        <v>12297</v>
      </c>
      <c r="Q4392" s="1376" t="s">
        <v>559</v>
      </c>
      <c r="R4392" s="1376" t="s">
        <v>6931</v>
      </c>
      <c r="S4392" s="1376" t="s">
        <v>16187</v>
      </c>
      <c r="AF4392" s="1374" t="s">
        <v>16200</v>
      </c>
      <c r="AI4392" s="1374">
        <v>713.21</v>
      </c>
      <c r="AJ4392" s="1374" t="s">
        <v>16214</v>
      </c>
      <c r="AK4392" s="1374" t="s">
        <v>16215</v>
      </c>
      <c r="AL4392" s="1374">
        <v>42</v>
      </c>
      <c r="AM4392" s="1374">
        <v>38</v>
      </c>
      <c r="AN4392" s="1371">
        <v>49.857999999999997</v>
      </c>
      <c r="AO4392" s="1374">
        <v>23</v>
      </c>
      <c r="AP4392" s="1374">
        <v>16</v>
      </c>
      <c r="AQ4392" s="1374">
        <v>18.001000000000001</v>
      </c>
      <c r="AR4392" s="1374">
        <f t="shared" si="631"/>
        <v>42.647182777777779</v>
      </c>
      <c r="AS4392" s="1374">
        <f t="shared" si="632"/>
        <v>23.271666944444444</v>
      </c>
      <c r="AT4392" s="1373" t="s">
        <v>34</v>
      </c>
      <c r="AV4392" s="1381"/>
      <c r="AW4392" s="1382"/>
      <c r="AX4392" s="1381"/>
      <c r="AY4392" s="1382"/>
      <c r="AZ4392" s="1381"/>
      <c r="BA4392" s="1382"/>
      <c r="BB4392" s="1381"/>
      <c r="BC4392" s="1382"/>
      <c r="BD4392" s="1381"/>
      <c r="BE4392" s="1382"/>
      <c r="BG4392" s="1383"/>
    </row>
    <row r="4393" spans="1:59" s="1378" customFormat="1" ht="35.1" customHeight="1" thickBot="1" x14ac:dyDescent="0.3">
      <c r="A4393" s="1004"/>
      <c r="B4393" s="213" t="s">
        <v>490</v>
      </c>
      <c r="C4393" s="213">
        <v>12170882</v>
      </c>
      <c r="D4393" s="215">
        <v>44952</v>
      </c>
      <c r="E4393" s="215">
        <v>44952</v>
      </c>
      <c r="F4393" s="215">
        <v>46048</v>
      </c>
      <c r="G4393" s="213">
        <v>-7777</v>
      </c>
      <c r="H4393" s="1384" t="s">
        <v>13155</v>
      </c>
      <c r="I4393" s="485"/>
      <c r="J4393" s="1384" t="s">
        <v>12296</v>
      </c>
      <c r="K4393" s="1384" t="s">
        <v>50</v>
      </c>
      <c r="L4393" s="213" t="s">
        <v>48</v>
      </c>
      <c r="M4393" s="213" t="s">
        <v>59</v>
      </c>
      <c r="N4393" s="213" t="s">
        <v>48</v>
      </c>
      <c r="O4393" s="1058"/>
      <c r="P4393" s="1075" t="s">
        <v>12297</v>
      </c>
      <c r="Q4393" s="213" t="s">
        <v>559</v>
      </c>
      <c r="R4393" s="213" t="s">
        <v>6931</v>
      </c>
      <c r="S4393" s="213" t="s">
        <v>16187</v>
      </c>
      <c r="T4393" s="485"/>
      <c r="U4393" s="485"/>
      <c r="V4393" s="485"/>
      <c r="W4393" s="485"/>
      <c r="X4393" s="485"/>
      <c r="Y4393" s="485"/>
      <c r="Z4393" s="485"/>
      <c r="AA4393" s="485"/>
      <c r="AB4393" s="485"/>
      <c r="AC4393" s="485"/>
      <c r="AD4393" s="485"/>
      <c r="AE4393" s="485"/>
      <c r="AF4393" s="1385" t="s">
        <v>16201</v>
      </c>
      <c r="AG4393" s="485"/>
      <c r="AH4393" s="485"/>
      <c r="AI4393" s="1385">
        <v>716.44</v>
      </c>
      <c r="AJ4393" s="1385" t="s">
        <v>16216</v>
      </c>
      <c r="AK4393" s="1385" t="s">
        <v>16217</v>
      </c>
      <c r="AL4393" s="1385">
        <v>42</v>
      </c>
      <c r="AM4393" s="1385">
        <v>38</v>
      </c>
      <c r="AN4393" s="1122">
        <v>49.256999999999998</v>
      </c>
      <c r="AO4393" s="1385">
        <v>23</v>
      </c>
      <c r="AP4393" s="1385">
        <v>16</v>
      </c>
      <c r="AQ4393" s="1385">
        <v>17.774999999999999</v>
      </c>
      <c r="AR4393" s="1385">
        <f t="shared" si="631"/>
        <v>42.647015833333334</v>
      </c>
      <c r="AS4393" s="1385">
        <f t="shared" si="632"/>
        <v>23.271604166666666</v>
      </c>
      <c r="AT4393" s="1384" t="s">
        <v>34</v>
      </c>
      <c r="AU4393" s="485"/>
      <c r="AV4393" s="1270"/>
      <c r="AW4393" s="1077"/>
      <c r="AX4393" s="1270"/>
      <c r="AY4393" s="1077"/>
      <c r="AZ4393" s="1270"/>
      <c r="BA4393" s="1077"/>
      <c r="BB4393" s="1270"/>
      <c r="BC4393" s="1077"/>
      <c r="BD4393" s="1270"/>
      <c r="BE4393" s="1077"/>
      <c r="BF4393" s="485"/>
      <c r="BG4393" s="1383"/>
    </row>
    <row r="4394" spans="1:59" ht="35.1" customHeight="1" thickBot="1" x14ac:dyDescent="0.3">
      <c r="A4394" s="246" t="s">
        <v>15978</v>
      </c>
      <c r="B4394" s="229" t="s">
        <v>10256</v>
      </c>
      <c r="C4394" s="229">
        <v>12170883</v>
      </c>
      <c r="D4394" s="248">
        <v>44966</v>
      </c>
      <c r="E4394" s="248">
        <v>44966</v>
      </c>
      <c r="F4394" s="248">
        <v>46062</v>
      </c>
      <c r="G4394" s="229">
        <v>-7777</v>
      </c>
      <c r="H4394" s="1386" t="s">
        <v>656</v>
      </c>
      <c r="I4394" s="1009"/>
      <c r="J4394" s="1386" t="s">
        <v>1485</v>
      </c>
      <c r="K4394" s="1386" t="s">
        <v>33</v>
      </c>
      <c r="L4394" s="229" t="s">
        <v>325</v>
      </c>
      <c r="M4394" s="229" t="s">
        <v>326</v>
      </c>
      <c r="N4394" s="229" t="s">
        <v>326</v>
      </c>
      <c r="O4394" s="1059"/>
      <c r="P4394" s="1083" t="s">
        <v>13687</v>
      </c>
      <c r="Q4394" s="229" t="s">
        <v>559</v>
      </c>
      <c r="R4394" s="229" t="s">
        <v>6931</v>
      </c>
      <c r="S4394" s="229" t="s">
        <v>16218</v>
      </c>
      <c r="T4394" s="1009"/>
      <c r="U4394" s="1009"/>
      <c r="V4394" s="1009"/>
      <c r="W4394" s="1009"/>
      <c r="X4394" s="1009"/>
      <c r="Y4394" s="1009"/>
      <c r="Z4394" s="1009"/>
      <c r="AA4394" s="1009"/>
      <c r="AB4394" s="1009"/>
      <c r="AC4394" s="1009"/>
      <c r="AD4394" s="1009"/>
      <c r="AE4394" s="1009"/>
      <c r="AF4394" s="1387" t="s">
        <v>1765</v>
      </c>
      <c r="AG4394" s="1009"/>
      <c r="AH4394" s="1009"/>
      <c r="AI4394" s="1387">
        <v>403</v>
      </c>
      <c r="AJ4394" s="1387" t="s">
        <v>16219</v>
      </c>
      <c r="AK4394" s="1387" t="s">
        <v>16220</v>
      </c>
      <c r="AL4394" s="1387">
        <v>42</v>
      </c>
      <c r="AM4394" s="1387">
        <v>54</v>
      </c>
      <c r="AN4394" s="1209">
        <v>2.54</v>
      </c>
      <c r="AO4394" s="1387">
        <v>26</v>
      </c>
      <c r="AP4394" s="1387">
        <v>10</v>
      </c>
      <c r="AQ4394" s="1387">
        <v>35.1</v>
      </c>
      <c r="AR4394" s="246">
        <f t="shared" si="631"/>
        <v>42.900705555555554</v>
      </c>
      <c r="AS4394" s="246">
        <f t="shared" si="632"/>
        <v>26.176416666666668</v>
      </c>
      <c r="AT4394" s="1386" t="s">
        <v>34</v>
      </c>
      <c r="AU4394" s="1009"/>
      <c r="AV4394" s="1272"/>
      <c r="AW4394" s="1082"/>
      <c r="AX4394" s="1272"/>
      <c r="AY4394" s="1082"/>
      <c r="AZ4394" s="1272"/>
      <c r="BA4394" s="1082"/>
      <c r="BB4394" s="1272"/>
      <c r="BC4394" s="1082"/>
      <c r="BD4394" s="1272"/>
      <c r="BE4394" s="1082"/>
      <c r="BF4394" s="1009"/>
    </row>
    <row r="4395" spans="1:59" ht="35.1" customHeight="1" x14ac:dyDescent="0.25">
      <c r="A4395" s="101" t="s">
        <v>15978</v>
      </c>
      <c r="B4395" s="190" t="s">
        <v>13718</v>
      </c>
      <c r="C4395" s="190">
        <v>12170884</v>
      </c>
      <c r="D4395" s="191">
        <v>44972</v>
      </c>
      <c r="E4395" s="191">
        <v>44972</v>
      </c>
      <c r="F4395" s="191">
        <v>47164</v>
      </c>
      <c r="G4395" s="190">
        <v>-7777</v>
      </c>
      <c r="H4395" s="1373" t="s">
        <v>1370</v>
      </c>
      <c r="J4395" s="1373" t="s">
        <v>12296</v>
      </c>
      <c r="K4395" s="1373" t="s">
        <v>50</v>
      </c>
      <c r="L4395" s="190" t="s">
        <v>48</v>
      </c>
      <c r="M4395" s="190" t="s">
        <v>59</v>
      </c>
      <c r="N4395" s="190" t="s">
        <v>48</v>
      </c>
      <c r="O4395" s="106"/>
      <c r="P4395" s="1074" t="s">
        <v>12297</v>
      </c>
      <c r="Q4395" s="190" t="s">
        <v>559</v>
      </c>
      <c r="R4395" s="1376" t="s">
        <v>6931</v>
      </c>
      <c r="S4395" s="190" t="s">
        <v>16221</v>
      </c>
      <c r="AF4395" s="1374" t="s">
        <v>16222</v>
      </c>
      <c r="AI4395" s="1374"/>
      <c r="AJ4395" s="1374" t="s">
        <v>16223</v>
      </c>
      <c r="AK4395" s="1374" t="s">
        <v>16224</v>
      </c>
      <c r="AL4395" s="1374">
        <v>42</v>
      </c>
      <c r="AM4395" s="1374">
        <v>43</v>
      </c>
      <c r="AN4395" s="1117">
        <v>22.71</v>
      </c>
      <c r="AO4395" s="1374">
        <v>23</v>
      </c>
      <c r="AP4395" s="1374">
        <v>17</v>
      </c>
      <c r="AQ4395" s="1374">
        <v>42.28</v>
      </c>
      <c r="AR4395" s="1372">
        <f t="shared" si="631"/>
        <v>42.722975000000005</v>
      </c>
      <c r="AS4395" s="1372">
        <f t="shared" si="632"/>
        <v>23.295077777777781</v>
      </c>
      <c r="AT4395" s="1373" t="s">
        <v>43</v>
      </c>
      <c r="AV4395" s="1423" t="s">
        <v>18322</v>
      </c>
      <c r="AW4395" s="1424">
        <v>46093</v>
      </c>
    </row>
    <row r="4396" spans="1:59" s="1378" customFormat="1" ht="35.1" customHeight="1" x14ac:dyDescent="0.25">
      <c r="A4396" s="1372"/>
      <c r="B4396" s="1376" t="s">
        <v>13718</v>
      </c>
      <c r="C4396" s="1376">
        <v>12170884</v>
      </c>
      <c r="D4396" s="1377">
        <v>44972</v>
      </c>
      <c r="E4396" s="1377">
        <v>44972</v>
      </c>
      <c r="F4396" s="191">
        <v>47164</v>
      </c>
      <c r="G4396" s="1376">
        <v>-7777</v>
      </c>
      <c r="H4396" s="1373" t="s">
        <v>1370</v>
      </c>
      <c r="J4396" s="1373" t="s">
        <v>12296</v>
      </c>
      <c r="K4396" s="1373" t="s">
        <v>50</v>
      </c>
      <c r="L4396" s="1376" t="s">
        <v>48</v>
      </c>
      <c r="M4396" s="1376" t="s">
        <v>59</v>
      </c>
      <c r="N4396" s="1376" t="s">
        <v>48</v>
      </c>
      <c r="O4396" s="1379"/>
      <c r="P4396" s="1380" t="s">
        <v>12297</v>
      </c>
      <c r="Q4396" s="1376" t="s">
        <v>559</v>
      </c>
      <c r="R4396" s="1376" t="s">
        <v>6931</v>
      </c>
      <c r="S4396" s="1376" t="s">
        <v>16221</v>
      </c>
      <c r="AF4396" s="1374" t="s">
        <v>16225</v>
      </c>
      <c r="AI4396" s="1374"/>
      <c r="AJ4396" s="1374" t="s">
        <v>16226</v>
      </c>
      <c r="AK4396" s="1374" t="s">
        <v>16227</v>
      </c>
      <c r="AL4396" s="1374">
        <v>42</v>
      </c>
      <c r="AM4396" s="1374">
        <v>43</v>
      </c>
      <c r="AN4396" s="1371">
        <v>23.13</v>
      </c>
      <c r="AO4396" s="1374">
        <v>23</v>
      </c>
      <c r="AP4396" s="1374">
        <v>17</v>
      </c>
      <c r="AQ4396" s="1374">
        <v>41.14</v>
      </c>
      <c r="AR4396" s="1372">
        <f t="shared" si="631"/>
        <v>42.723091666666669</v>
      </c>
      <c r="AS4396" s="1372">
        <f t="shared" si="632"/>
        <v>23.294761111111114</v>
      </c>
      <c r="AT4396" s="1373" t="s">
        <v>43</v>
      </c>
      <c r="AV4396" s="1423" t="s">
        <v>18322</v>
      </c>
      <c r="AW4396" s="1424">
        <v>46093</v>
      </c>
      <c r="AX4396" s="1381"/>
      <c r="AY4396" s="1382"/>
      <c r="AZ4396" s="1381"/>
      <c r="BA4396" s="1382"/>
      <c r="BB4396" s="1381"/>
      <c r="BC4396" s="1382"/>
      <c r="BD4396" s="1381"/>
      <c r="BE4396" s="1382"/>
      <c r="BG4396" s="1383"/>
    </row>
    <row r="4397" spans="1:59" s="1378" customFormat="1" ht="35.1" customHeight="1" x14ac:dyDescent="0.25">
      <c r="A4397" s="1372"/>
      <c r="B4397" s="1376" t="s">
        <v>13718</v>
      </c>
      <c r="C4397" s="1376">
        <v>12170884</v>
      </c>
      <c r="D4397" s="1377">
        <v>44972</v>
      </c>
      <c r="E4397" s="1377">
        <v>44972</v>
      </c>
      <c r="F4397" s="191">
        <v>47164</v>
      </c>
      <c r="G4397" s="1376">
        <v>-7777</v>
      </c>
      <c r="H4397" s="1373" t="s">
        <v>1370</v>
      </c>
      <c r="J4397" s="1373" t="s">
        <v>12296</v>
      </c>
      <c r="K4397" s="1373" t="s">
        <v>50</v>
      </c>
      <c r="L4397" s="1376" t="s">
        <v>48</v>
      </c>
      <c r="M4397" s="1376" t="s">
        <v>59</v>
      </c>
      <c r="N4397" s="1376" t="s">
        <v>48</v>
      </c>
      <c r="O4397" s="1379"/>
      <c r="P4397" s="1380" t="s">
        <v>12297</v>
      </c>
      <c r="Q4397" s="1376" t="s">
        <v>559</v>
      </c>
      <c r="R4397" s="1376" t="s">
        <v>6931</v>
      </c>
      <c r="S4397" s="1376" t="s">
        <v>16221</v>
      </c>
      <c r="AF4397" s="1374" t="s">
        <v>16228</v>
      </c>
      <c r="AI4397" s="1374"/>
      <c r="AJ4397" s="1374" t="s">
        <v>16229</v>
      </c>
      <c r="AK4397" s="1374" t="s">
        <v>16230</v>
      </c>
      <c r="AL4397" s="1374">
        <v>42</v>
      </c>
      <c r="AM4397" s="1374">
        <v>43</v>
      </c>
      <c r="AN4397" s="1371">
        <v>22.85</v>
      </c>
      <c r="AO4397" s="1374">
        <v>23</v>
      </c>
      <c r="AP4397" s="1374">
        <v>17</v>
      </c>
      <c r="AQ4397" s="1374">
        <v>41.92</v>
      </c>
      <c r="AR4397" s="1372">
        <f t="shared" si="631"/>
        <v>42.723013888888893</v>
      </c>
      <c r="AS4397" s="1372">
        <f t="shared" si="632"/>
        <v>23.294977777777781</v>
      </c>
      <c r="AT4397" s="1373" t="s">
        <v>43</v>
      </c>
      <c r="AV4397" s="1423" t="s">
        <v>18322</v>
      </c>
      <c r="AW4397" s="1424">
        <v>46093</v>
      </c>
      <c r="AX4397" s="1381"/>
      <c r="AY4397" s="1382"/>
      <c r="AZ4397" s="1381"/>
      <c r="BA4397" s="1382"/>
      <c r="BB4397" s="1381"/>
      <c r="BC4397" s="1382"/>
      <c r="BD4397" s="1381"/>
      <c r="BE4397" s="1382"/>
      <c r="BG4397" s="1383"/>
    </row>
    <row r="4398" spans="1:59" s="1378" customFormat="1" ht="35.1" customHeight="1" thickBot="1" x14ac:dyDescent="0.3">
      <c r="A4398" s="216"/>
      <c r="B4398" s="213" t="s">
        <v>13718</v>
      </c>
      <c r="C4398" s="213">
        <v>12170884</v>
      </c>
      <c r="D4398" s="215">
        <v>44972</v>
      </c>
      <c r="E4398" s="215">
        <v>44972</v>
      </c>
      <c r="F4398" s="215">
        <v>47164</v>
      </c>
      <c r="G4398" s="213">
        <v>-7777</v>
      </c>
      <c r="H4398" s="1384" t="s">
        <v>1370</v>
      </c>
      <c r="I4398" s="485"/>
      <c r="J4398" s="1384" t="s">
        <v>12296</v>
      </c>
      <c r="K4398" s="1384" t="s">
        <v>50</v>
      </c>
      <c r="L4398" s="213" t="s">
        <v>48</v>
      </c>
      <c r="M4398" s="213" t="s">
        <v>59</v>
      </c>
      <c r="N4398" s="213" t="s">
        <v>48</v>
      </c>
      <c r="O4398" s="1058"/>
      <c r="P4398" s="1075" t="s">
        <v>12297</v>
      </c>
      <c r="Q4398" s="213" t="s">
        <v>559</v>
      </c>
      <c r="R4398" s="213" t="s">
        <v>6931</v>
      </c>
      <c r="S4398" s="213" t="s">
        <v>16221</v>
      </c>
      <c r="T4398" s="485"/>
      <c r="U4398" s="485"/>
      <c r="V4398" s="485"/>
      <c r="W4398" s="485"/>
      <c r="X4398" s="485"/>
      <c r="Y4398" s="485"/>
      <c r="Z4398" s="485"/>
      <c r="AA4398" s="485"/>
      <c r="AB4398" s="485"/>
      <c r="AC4398" s="485"/>
      <c r="AD4398" s="485"/>
      <c r="AE4398" s="485"/>
      <c r="AF4398" s="1385" t="s">
        <v>16231</v>
      </c>
      <c r="AG4398" s="485"/>
      <c r="AH4398" s="485"/>
      <c r="AI4398" s="1385"/>
      <c r="AJ4398" s="1385" t="s">
        <v>16232</v>
      </c>
      <c r="AK4398" s="1385" t="s">
        <v>16233</v>
      </c>
      <c r="AL4398" s="1385">
        <v>42</v>
      </c>
      <c r="AM4398" s="1385">
        <v>43</v>
      </c>
      <c r="AN4398" s="1122">
        <v>22.66</v>
      </c>
      <c r="AO4398" s="1385">
        <v>23</v>
      </c>
      <c r="AP4398" s="1385">
        <v>17</v>
      </c>
      <c r="AQ4398" s="1385">
        <v>41.78</v>
      </c>
      <c r="AR4398" s="216">
        <f t="shared" si="631"/>
        <v>42.722961111111111</v>
      </c>
      <c r="AS4398" s="216">
        <f t="shared" si="632"/>
        <v>23.29493888888889</v>
      </c>
      <c r="AT4398" s="1384" t="s">
        <v>43</v>
      </c>
      <c r="AU4398" s="485"/>
      <c r="AV4398" s="1426" t="s">
        <v>18322</v>
      </c>
      <c r="AW4398" s="1427">
        <v>46093</v>
      </c>
      <c r="AX4398" s="1270"/>
      <c r="AY4398" s="1077"/>
      <c r="AZ4398" s="1270"/>
      <c r="BA4398" s="1077"/>
      <c r="BB4398" s="1270"/>
      <c r="BC4398" s="1077"/>
      <c r="BD4398" s="1270"/>
      <c r="BE4398" s="1077"/>
      <c r="BF4398" s="485"/>
      <c r="BG4398" s="1383"/>
    </row>
    <row r="4399" spans="1:59" ht="35.1" customHeight="1" x14ac:dyDescent="0.25">
      <c r="A4399" s="101" t="s">
        <v>15978</v>
      </c>
      <c r="B4399" s="190" t="s">
        <v>2693</v>
      </c>
      <c r="C4399" s="190">
        <v>12170885</v>
      </c>
      <c r="D4399" s="191">
        <v>44978</v>
      </c>
      <c r="E4399" s="191">
        <v>44978</v>
      </c>
      <c r="F4399" s="191">
        <v>46079</v>
      </c>
      <c r="G4399" s="190">
        <v>-7777</v>
      </c>
      <c r="H4399" s="1373" t="s">
        <v>592</v>
      </c>
      <c r="J4399" s="1373" t="s">
        <v>14123</v>
      </c>
      <c r="K4399" s="1373" t="s">
        <v>33</v>
      </c>
      <c r="L4399" s="190" t="s">
        <v>123</v>
      </c>
      <c r="M4399" s="190" t="s">
        <v>123</v>
      </c>
      <c r="N4399" s="190" t="s">
        <v>32</v>
      </c>
      <c r="O4399" s="106"/>
      <c r="P4399" s="1074" t="s">
        <v>16234</v>
      </c>
      <c r="Q4399" s="190" t="s">
        <v>559</v>
      </c>
      <c r="R4399" s="1376" t="s">
        <v>6931</v>
      </c>
      <c r="S4399" s="190" t="s">
        <v>16235</v>
      </c>
      <c r="AF4399" s="1374" t="s">
        <v>16236</v>
      </c>
      <c r="AI4399" s="1374"/>
      <c r="AJ4399" s="1374" t="s">
        <v>16238</v>
      </c>
      <c r="AK4399" s="1374" t="s">
        <v>16239</v>
      </c>
      <c r="AL4399" s="1374">
        <v>42</v>
      </c>
      <c r="AM4399" s="1374">
        <v>58</v>
      </c>
      <c r="AN4399" s="1117">
        <v>15.73</v>
      </c>
      <c r="AO4399" s="1374">
        <v>25</v>
      </c>
      <c r="AP4399" s="1374">
        <v>28</v>
      </c>
      <c r="AQ4399" s="1374">
        <v>26.13</v>
      </c>
      <c r="AR4399" s="1372">
        <f t="shared" si="631"/>
        <v>42.971036111111111</v>
      </c>
      <c r="AS4399" s="1372">
        <f t="shared" si="632"/>
        <v>25.473924999999998</v>
      </c>
      <c r="AT4399" s="1373" t="s">
        <v>34</v>
      </c>
    </row>
    <row r="4400" spans="1:59" s="1378" customFormat="1" ht="39.75" customHeight="1" thickBot="1" x14ac:dyDescent="0.3">
      <c r="A4400" s="1004"/>
      <c r="B4400" s="213" t="s">
        <v>2693</v>
      </c>
      <c r="C4400" s="213">
        <v>12170885</v>
      </c>
      <c r="D4400" s="215">
        <v>44978</v>
      </c>
      <c r="E4400" s="215">
        <v>44978</v>
      </c>
      <c r="F4400" s="215">
        <v>46079</v>
      </c>
      <c r="G4400" s="213">
        <v>-7777</v>
      </c>
      <c r="H4400" s="1384" t="s">
        <v>592</v>
      </c>
      <c r="I4400" s="485"/>
      <c r="J4400" s="1384" t="s">
        <v>14123</v>
      </c>
      <c r="K4400" s="1384" t="s">
        <v>33</v>
      </c>
      <c r="L4400" s="213" t="s">
        <v>123</v>
      </c>
      <c r="M4400" s="213" t="s">
        <v>123</v>
      </c>
      <c r="N4400" s="213" t="s">
        <v>32</v>
      </c>
      <c r="O4400" s="1058"/>
      <c r="P4400" s="1075" t="s">
        <v>16234</v>
      </c>
      <c r="Q4400" s="213" t="s">
        <v>559</v>
      </c>
      <c r="R4400" s="213" t="s">
        <v>6931</v>
      </c>
      <c r="S4400" s="213" t="s">
        <v>16235</v>
      </c>
      <c r="T4400" s="485"/>
      <c r="U4400" s="485"/>
      <c r="V4400" s="485"/>
      <c r="W4400" s="485"/>
      <c r="X4400" s="485"/>
      <c r="Y4400" s="485"/>
      <c r="Z4400" s="485"/>
      <c r="AA4400" s="485"/>
      <c r="AB4400" s="485"/>
      <c r="AC4400" s="485"/>
      <c r="AD4400" s="485"/>
      <c r="AE4400" s="485"/>
      <c r="AF4400" s="1385" t="s">
        <v>16237</v>
      </c>
      <c r="AG4400" s="485"/>
      <c r="AH4400" s="485"/>
      <c r="AI4400" s="485"/>
      <c r="AJ4400" s="1385" t="s">
        <v>16240</v>
      </c>
      <c r="AK4400" s="1385" t="s">
        <v>16241</v>
      </c>
      <c r="AL4400" s="1385">
        <v>42</v>
      </c>
      <c r="AM4400" s="1385">
        <v>58</v>
      </c>
      <c r="AN4400" s="1122">
        <v>21.52</v>
      </c>
      <c r="AO4400" s="1385">
        <v>25</v>
      </c>
      <c r="AP4400" s="1385">
        <v>28</v>
      </c>
      <c r="AQ4400" s="1385">
        <v>32.39</v>
      </c>
      <c r="AR4400" s="1385">
        <f t="shared" si="631"/>
        <v>42.972644444444448</v>
      </c>
      <c r="AS4400" s="1385">
        <f t="shared" si="632"/>
        <v>25.475663888888889</v>
      </c>
      <c r="AT4400" s="1384" t="s">
        <v>34</v>
      </c>
      <c r="AU4400" s="485"/>
      <c r="AV4400" s="1270"/>
      <c r="AW4400" s="1077"/>
      <c r="AX4400" s="1270"/>
      <c r="AY4400" s="1077"/>
      <c r="AZ4400" s="1270"/>
      <c r="BA4400" s="1077"/>
      <c r="BB4400" s="1270"/>
      <c r="BC4400" s="1077"/>
      <c r="BD4400" s="1270"/>
      <c r="BE4400" s="1077"/>
      <c r="BF4400" s="485"/>
      <c r="BG4400" s="1383"/>
    </row>
    <row r="4401" spans="1:59" ht="35.1" customHeight="1" x14ac:dyDescent="0.25">
      <c r="A4401" s="101" t="s">
        <v>15978</v>
      </c>
      <c r="B4401" s="190" t="s">
        <v>16242</v>
      </c>
      <c r="C4401" s="190">
        <v>12170886</v>
      </c>
      <c r="D4401" s="191">
        <v>44981</v>
      </c>
      <c r="E4401" s="191">
        <v>44981</v>
      </c>
      <c r="F4401" s="191">
        <v>46077</v>
      </c>
      <c r="G4401" s="190">
        <v>-7777</v>
      </c>
      <c r="H4401" s="1373" t="s">
        <v>16243</v>
      </c>
      <c r="J4401" s="1373" t="s">
        <v>16244</v>
      </c>
      <c r="K4401" s="1373" t="s">
        <v>50</v>
      </c>
      <c r="L4401" s="190" t="s">
        <v>16245</v>
      </c>
      <c r="M4401" s="190" t="s">
        <v>137</v>
      </c>
      <c r="N4401" s="190" t="s">
        <v>48</v>
      </c>
      <c r="O4401" s="106"/>
      <c r="P4401" s="1074" t="s">
        <v>16246</v>
      </c>
      <c r="Q4401" s="190" t="s">
        <v>559</v>
      </c>
      <c r="R4401" s="1376" t="s">
        <v>6931</v>
      </c>
      <c r="S4401" s="190" t="s">
        <v>16247</v>
      </c>
      <c r="AF4401" s="1374" t="s">
        <v>16262</v>
      </c>
      <c r="AI4401" s="1374"/>
      <c r="AJ4401" s="1374" t="s">
        <v>16248</v>
      </c>
      <c r="AK4401" s="1374" t="s">
        <v>16249</v>
      </c>
      <c r="AL4401" s="1374">
        <v>42</v>
      </c>
      <c r="AM4401" s="1374">
        <v>16</v>
      </c>
      <c r="AN4401" s="1117">
        <v>10.39</v>
      </c>
      <c r="AO4401" s="1374">
        <v>23</v>
      </c>
      <c r="AP4401" s="1374">
        <v>30</v>
      </c>
      <c r="AQ4401" s="1374">
        <v>28.12</v>
      </c>
      <c r="AR4401" s="1372">
        <f t="shared" si="631"/>
        <v>42.269552777777776</v>
      </c>
      <c r="AS4401" s="1372">
        <f t="shared" si="632"/>
        <v>23.50781111111111</v>
      </c>
      <c r="AT4401" s="1373" t="s">
        <v>34</v>
      </c>
    </row>
    <row r="4402" spans="1:59" s="1378" customFormat="1" ht="35.1" customHeight="1" x14ac:dyDescent="0.25">
      <c r="A4402" s="1375"/>
      <c r="B4402" s="1376" t="s">
        <v>16242</v>
      </c>
      <c r="C4402" s="1376">
        <v>12170886</v>
      </c>
      <c r="D4402" s="1377">
        <v>44981</v>
      </c>
      <c r="E4402" s="1377">
        <v>44981</v>
      </c>
      <c r="F4402" s="1377">
        <v>46077</v>
      </c>
      <c r="G4402" s="1376">
        <v>-7777</v>
      </c>
      <c r="H4402" s="1373" t="s">
        <v>16243</v>
      </c>
      <c r="J4402" s="1373" t="s">
        <v>16244</v>
      </c>
      <c r="K4402" s="1373" t="s">
        <v>50</v>
      </c>
      <c r="L4402" s="1376" t="s">
        <v>16245</v>
      </c>
      <c r="M4402" s="1376" t="s">
        <v>137</v>
      </c>
      <c r="N4402" s="1376" t="s">
        <v>48</v>
      </c>
      <c r="O4402" s="1379"/>
      <c r="P4402" s="1380" t="s">
        <v>16246</v>
      </c>
      <c r="Q4402" s="1376" t="s">
        <v>559</v>
      </c>
      <c r="R4402" s="1376" t="s">
        <v>6931</v>
      </c>
      <c r="S4402" s="1376" t="s">
        <v>16247</v>
      </c>
      <c r="AF4402" s="1374" t="s">
        <v>16263</v>
      </c>
      <c r="AJ4402" s="1374" t="s">
        <v>16250</v>
      </c>
      <c r="AK4402" s="1374" t="s">
        <v>16251</v>
      </c>
      <c r="AL4402" s="1374">
        <v>42</v>
      </c>
      <c r="AM4402" s="1374">
        <v>16</v>
      </c>
      <c r="AN4402" s="1374">
        <v>10.56</v>
      </c>
      <c r="AO4402" s="1374">
        <v>23</v>
      </c>
      <c r="AP4402" s="1374">
        <v>30</v>
      </c>
      <c r="AQ4402" s="1374">
        <v>27.77</v>
      </c>
      <c r="AR4402" s="1374">
        <f t="shared" si="631"/>
        <v>42.269599999999997</v>
      </c>
      <c r="AS4402" s="1374">
        <f t="shared" si="632"/>
        <v>23.50771388888889</v>
      </c>
      <c r="AT4402" s="1373" t="s">
        <v>34</v>
      </c>
      <c r="AV4402" s="1381"/>
      <c r="AW4402" s="1382"/>
      <c r="AX4402" s="1381"/>
      <c r="AY4402" s="1382"/>
      <c r="AZ4402" s="1381"/>
      <c r="BA4402" s="1382"/>
      <c r="BB4402" s="1381"/>
      <c r="BC4402" s="1382"/>
      <c r="BD4402" s="1381"/>
      <c r="BE4402" s="1382"/>
      <c r="BG4402" s="1383"/>
    </row>
    <row r="4403" spans="1:59" s="1378" customFormat="1" ht="35.1" customHeight="1" x14ac:dyDescent="0.25">
      <c r="A4403" s="1375"/>
      <c r="B4403" s="1376" t="s">
        <v>16242</v>
      </c>
      <c r="C4403" s="1376">
        <v>12170886</v>
      </c>
      <c r="D4403" s="1377">
        <v>44981</v>
      </c>
      <c r="E4403" s="1377">
        <v>44981</v>
      </c>
      <c r="F4403" s="1377">
        <v>46077</v>
      </c>
      <c r="G4403" s="1376">
        <v>-7777</v>
      </c>
      <c r="H4403" s="1373" t="s">
        <v>16243</v>
      </c>
      <c r="J4403" s="1373" t="s">
        <v>16244</v>
      </c>
      <c r="K4403" s="1373" t="s">
        <v>50</v>
      </c>
      <c r="L4403" s="1376" t="s">
        <v>16245</v>
      </c>
      <c r="M4403" s="1376" t="s">
        <v>137</v>
      </c>
      <c r="N4403" s="1376" t="s">
        <v>48</v>
      </c>
      <c r="O4403" s="1379"/>
      <c r="P4403" s="1380" t="s">
        <v>16246</v>
      </c>
      <c r="Q4403" s="1376" t="s">
        <v>559</v>
      </c>
      <c r="R4403" s="1376" t="s">
        <v>6931</v>
      </c>
      <c r="S4403" s="1376" t="s">
        <v>16247</v>
      </c>
      <c r="AF4403" s="1374" t="s">
        <v>16264</v>
      </c>
      <c r="AJ4403" s="1374" t="s">
        <v>16252</v>
      </c>
      <c r="AK4403" s="1374" t="s">
        <v>16253</v>
      </c>
      <c r="AL4403" s="1374">
        <v>42</v>
      </c>
      <c r="AM4403" s="1374">
        <v>16</v>
      </c>
      <c r="AN4403" s="1374">
        <v>10.76</v>
      </c>
      <c r="AO4403" s="1374">
        <v>23</v>
      </c>
      <c r="AP4403" s="1374">
        <v>30</v>
      </c>
      <c r="AQ4403" s="1374">
        <v>27.87</v>
      </c>
      <c r="AR4403" s="1374">
        <f t="shared" si="631"/>
        <v>42.269655555555552</v>
      </c>
      <c r="AS4403" s="1374">
        <f t="shared" si="632"/>
        <v>23.507741666666668</v>
      </c>
      <c r="AT4403" s="1373" t="s">
        <v>34</v>
      </c>
      <c r="AV4403" s="1381"/>
      <c r="AW4403" s="1382"/>
      <c r="AX4403" s="1381"/>
      <c r="AY4403" s="1382"/>
      <c r="AZ4403" s="1381"/>
      <c r="BA4403" s="1382"/>
      <c r="BB4403" s="1381"/>
      <c r="BC4403" s="1382"/>
      <c r="BD4403" s="1381"/>
      <c r="BE4403" s="1382"/>
      <c r="BG4403" s="1383"/>
    </row>
    <row r="4404" spans="1:59" s="1378" customFormat="1" ht="35.1" customHeight="1" x14ac:dyDescent="0.25">
      <c r="A4404" s="1375"/>
      <c r="B4404" s="1376" t="s">
        <v>16242</v>
      </c>
      <c r="C4404" s="1376">
        <v>12170886</v>
      </c>
      <c r="D4404" s="1377">
        <v>44981</v>
      </c>
      <c r="E4404" s="1377">
        <v>44981</v>
      </c>
      <c r="F4404" s="1377">
        <v>46077</v>
      </c>
      <c r="G4404" s="1376">
        <v>-7777</v>
      </c>
      <c r="H4404" s="1373" t="s">
        <v>16243</v>
      </c>
      <c r="J4404" s="1373" t="s">
        <v>16244</v>
      </c>
      <c r="K4404" s="1373" t="s">
        <v>50</v>
      </c>
      <c r="L4404" s="1376" t="s">
        <v>16245</v>
      </c>
      <c r="M4404" s="1376" t="s">
        <v>137</v>
      </c>
      <c r="N4404" s="1376" t="s">
        <v>48</v>
      </c>
      <c r="O4404" s="1379"/>
      <c r="P4404" s="1380" t="s">
        <v>16246</v>
      </c>
      <c r="Q4404" s="1376" t="s">
        <v>559</v>
      </c>
      <c r="R4404" s="1376" t="s">
        <v>6931</v>
      </c>
      <c r="S4404" s="1376" t="s">
        <v>16247</v>
      </c>
      <c r="AF4404" s="1374" t="s">
        <v>16265</v>
      </c>
      <c r="AJ4404" s="1374" t="s">
        <v>16254</v>
      </c>
      <c r="AK4404" s="1374" t="s">
        <v>16255</v>
      </c>
      <c r="AL4404" s="1374">
        <v>42</v>
      </c>
      <c r="AM4404" s="1374">
        <v>16</v>
      </c>
      <c r="AN4404" s="1374">
        <v>10.41</v>
      </c>
      <c r="AO4404" s="1374">
        <v>23</v>
      </c>
      <c r="AP4404" s="1374">
        <v>30</v>
      </c>
      <c r="AQ4404" s="1374">
        <v>28.29</v>
      </c>
      <c r="AR4404" s="1374">
        <f t="shared" si="631"/>
        <v>42.269558333333329</v>
      </c>
      <c r="AS4404" s="1374">
        <f t="shared" si="632"/>
        <v>23.507858333333335</v>
      </c>
      <c r="AT4404" s="1373" t="s">
        <v>34</v>
      </c>
      <c r="AV4404" s="1381"/>
      <c r="AW4404" s="1382"/>
      <c r="AX4404" s="1381"/>
      <c r="AY4404" s="1382"/>
      <c r="AZ4404" s="1381"/>
      <c r="BA4404" s="1382"/>
      <c r="BB4404" s="1381"/>
      <c r="BC4404" s="1382"/>
      <c r="BD4404" s="1381"/>
      <c r="BE4404" s="1382"/>
      <c r="BG4404" s="1383"/>
    </row>
    <row r="4405" spans="1:59" s="1378" customFormat="1" ht="35.1" customHeight="1" x14ac:dyDescent="0.25">
      <c r="A4405" s="1375"/>
      <c r="B4405" s="1376" t="s">
        <v>16242</v>
      </c>
      <c r="C4405" s="1376">
        <v>12170886</v>
      </c>
      <c r="D4405" s="1377">
        <v>44981</v>
      </c>
      <c r="E4405" s="1377">
        <v>44981</v>
      </c>
      <c r="F4405" s="1377">
        <v>46077</v>
      </c>
      <c r="G4405" s="1376">
        <v>-7777</v>
      </c>
      <c r="H4405" s="1373" t="s">
        <v>16243</v>
      </c>
      <c r="J4405" s="1373" t="s">
        <v>16244</v>
      </c>
      <c r="K4405" s="1373" t="s">
        <v>50</v>
      </c>
      <c r="L4405" s="1376" t="s">
        <v>16245</v>
      </c>
      <c r="M4405" s="1376" t="s">
        <v>137</v>
      </c>
      <c r="N4405" s="1376" t="s">
        <v>48</v>
      </c>
      <c r="O4405" s="1379"/>
      <c r="P4405" s="1380" t="s">
        <v>16246</v>
      </c>
      <c r="Q4405" s="1376" t="s">
        <v>559</v>
      </c>
      <c r="R4405" s="1376" t="s">
        <v>6931</v>
      </c>
      <c r="S4405" s="1376" t="s">
        <v>16247</v>
      </c>
      <c r="AF4405" s="1374" t="s">
        <v>16266</v>
      </c>
      <c r="AJ4405" s="1374" t="s">
        <v>16256</v>
      </c>
      <c r="AK4405" s="1374" t="s">
        <v>16257</v>
      </c>
      <c r="AL4405" s="1374">
        <v>42</v>
      </c>
      <c r="AM4405" s="1374">
        <v>16</v>
      </c>
      <c r="AN4405" s="1374">
        <v>10.47</v>
      </c>
      <c r="AO4405" s="1374">
        <v>23</v>
      </c>
      <c r="AP4405" s="1374">
        <v>30</v>
      </c>
      <c r="AQ4405" s="1374">
        <v>28.16</v>
      </c>
      <c r="AR4405" s="1374">
        <f t="shared" si="631"/>
        <v>42.269574999999996</v>
      </c>
      <c r="AS4405" s="1374">
        <f t="shared" si="632"/>
        <v>23.507822222222224</v>
      </c>
      <c r="AT4405" s="1373" t="s">
        <v>34</v>
      </c>
      <c r="AV4405" s="1381"/>
      <c r="AW4405" s="1382"/>
      <c r="AX4405" s="1381"/>
      <c r="AY4405" s="1382"/>
      <c r="AZ4405" s="1381"/>
      <c r="BA4405" s="1382"/>
      <c r="BB4405" s="1381"/>
      <c r="BC4405" s="1382"/>
      <c r="BD4405" s="1381"/>
      <c r="BE4405" s="1382"/>
      <c r="BG4405" s="1383"/>
    </row>
    <row r="4406" spans="1:59" s="1378" customFormat="1" ht="35.1" customHeight="1" x14ac:dyDescent="0.25">
      <c r="A4406" s="1375"/>
      <c r="B4406" s="1376" t="s">
        <v>16242</v>
      </c>
      <c r="C4406" s="1376">
        <v>12170886</v>
      </c>
      <c r="D4406" s="1377">
        <v>44981</v>
      </c>
      <c r="E4406" s="1377">
        <v>44981</v>
      </c>
      <c r="F4406" s="1377">
        <v>46077</v>
      </c>
      <c r="G4406" s="1376">
        <v>-7777</v>
      </c>
      <c r="H4406" s="1373" t="s">
        <v>16243</v>
      </c>
      <c r="J4406" s="1373" t="s">
        <v>16244</v>
      </c>
      <c r="K4406" s="1373" t="s">
        <v>50</v>
      </c>
      <c r="L4406" s="1376" t="s">
        <v>16245</v>
      </c>
      <c r="M4406" s="1376" t="s">
        <v>137</v>
      </c>
      <c r="N4406" s="1376" t="s">
        <v>48</v>
      </c>
      <c r="O4406" s="1379"/>
      <c r="P4406" s="1380" t="s">
        <v>16246</v>
      </c>
      <c r="Q4406" s="1376" t="s">
        <v>559</v>
      </c>
      <c r="R4406" s="1376" t="s">
        <v>6931</v>
      </c>
      <c r="S4406" s="1376" t="s">
        <v>16247</v>
      </c>
      <c r="AF4406" s="1374" t="s">
        <v>16267</v>
      </c>
      <c r="AJ4406" s="1374" t="s">
        <v>16258</v>
      </c>
      <c r="AK4406" s="1374" t="s">
        <v>16259</v>
      </c>
      <c r="AL4406" s="1374">
        <v>42</v>
      </c>
      <c r="AM4406" s="1374">
        <v>16</v>
      </c>
      <c r="AN4406" s="1374">
        <v>10.35</v>
      </c>
      <c r="AO4406" s="1374">
        <v>23</v>
      </c>
      <c r="AP4406" s="1374">
        <v>30</v>
      </c>
      <c r="AQ4406" s="1374">
        <v>28.28</v>
      </c>
      <c r="AR4406" s="1374">
        <f t="shared" si="631"/>
        <v>42.269541666666669</v>
      </c>
      <c r="AS4406" s="1374">
        <f t="shared" si="632"/>
        <v>23.507855555555555</v>
      </c>
      <c r="AT4406" s="1373" t="s">
        <v>34</v>
      </c>
      <c r="AV4406" s="1381"/>
      <c r="AW4406" s="1382"/>
      <c r="AX4406" s="1381"/>
      <c r="AY4406" s="1382"/>
      <c r="AZ4406" s="1381"/>
      <c r="BA4406" s="1382"/>
      <c r="BB4406" s="1381"/>
      <c r="BC4406" s="1382"/>
      <c r="BD4406" s="1381"/>
      <c r="BE4406" s="1382"/>
      <c r="BG4406" s="1383"/>
    </row>
    <row r="4407" spans="1:59" s="1378" customFormat="1" ht="35.1" customHeight="1" x14ac:dyDescent="0.25">
      <c r="A4407" s="1375"/>
      <c r="B4407" s="1376" t="s">
        <v>16242</v>
      </c>
      <c r="C4407" s="1376">
        <v>12170886</v>
      </c>
      <c r="D4407" s="1377">
        <v>44981</v>
      </c>
      <c r="E4407" s="1377">
        <v>44981</v>
      </c>
      <c r="F4407" s="1377">
        <v>46077</v>
      </c>
      <c r="G4407" s="1376">
        <v>-7777</v>
      </c>
      <c r="H4407" s="1373" t="s">
        <v>16243</v>
      </c>
      <c r="J4407" s="1373" t="s">
        <v>16244</v>
      </c>
      <c r="K4407" s="1373" t="s">
        <v>50</v>
      </c>
      <c r="L4407" s="1376" t="s">
        <v>16245</v>
      </c>
      <c r="M4407" s="1376" t="s">
        <v>137</v>
      </c>
      <c r="N4407" s="1376" t="s">
        <v>48</v>
      </c>
      <c r="O4407" s="1379"/>
      <c r="P4407" s="1380" t="s">
        <v>16246</v>
      </c>
      <c r="Q4407" s="1376" t="s">
        <v>559</v>
      </c>
      <c r="R4407" s="1376" t="s">
        <v>6931</v>
      </c>
      <c r="S4407" s="1376" t="s">
        <v>16247</v>
      </c>
      <c r="AF4407" s="1374" t="s">
        <v>16268</v>
      </c>
      <c r="AJ4407" s="1374" t="s">
        <v>16260</v>
      </c>
      <c r="AK4407" s="1374" t="s">
        <v>16261</v>
      </c>
      <c r="AL4407" s="1374">
        <v>42</v>
      </c>
      <c r="AM4407" s="1374">
        <v>16</v>
      </c>
      <c r="AN4407" s="1374">
        <v>10.6</v>
      </c>
      <c r="AO4407" s="1374">
        <v>23</v>
      </c>
      <c r="AP4407" s="1374">
        <v>30</v>
      </c>
      <c r="AQ4407" s="1374">
        <v>28.5</v>
      </c>
      <c r="AR4407" s="1374">
        <f t="shared" si="631"/>
        <v>42.269611111111111</v>
      </c>
      <c r="AS4407" s="1374">
        <f t="shared" si="632"/>
        <v>23.507916666666667</v>
      </c>
      <c r="AT4407" s="1373" t="s">
        <v>34</v>
      </c>
      <c r="AV4407" s="1381"/>
      <c r="AW4407" s="1382"/>
      <c r="AX4407" s="1381"/>
      <c r="AY4407" s="1382"/>
      <c r="AZ4407" s="1381"/>
      <c r="BA4407" s="1382"/>
      <c r="BB4407" s="1381"/>
      <c r="BC4407" s="1382"/>
      <c r="BD4407" s="1381"/>
      <c r="BE4407" s="1382"/>
      <c r="BG4407" s="1383"/>
    </row>
    <row r="4408" spans="1:59" s="1378" customFormat="1" ht="35.1" customHeight="1" x14ac:dyDescent="0.25">
      <c r="A4408" s="1375"/>
      <c r="B4408" s="1376" t="s">
        <v>16242</v>
      </c>
      <c r="C4408" s="1376">
        <v>12170886</v>
      </c>
      <c r="D4408" s="1377">
        <v>44981</v>
      </c>
      <c r="E4408" s="1377">
        <v>44981</v>
      </c>
      <c r="F4408" s="1377">
        <v>46077</v>
      </c>
      <c r="G4408" s="1376">
        <v>-7777</v>
      </c>
      <c r="H4408" s="1373" t="s">
        <v>16243</v>
      </c>
      <c r="J4408" s="1373" t="s">
        <v>16244</v>
      </c>
      <c r="K4408" s="1373" t="s">
        <v>50</v>
      </c>
      <c r="L4408" s="1376" t="s">
        <v>16245</v>
      </c>
      <c r="M4408" s="1376" t="s">
        <v>137</v>
      </c>
      <c r="N4408" s="1376" t="s">
        <v>48</v>
      </c>
      <c r="O4408" s="1379"/>
      <c r="P4408" s="1380" t="s">
        <v>16246</v>
      </c>
      <c r="Q4408" s="1376" t="s">
        <v>559</v>
      </c>
      <c r="R4408" s="1376" t="s">
        <v>6931</v>
      </c>
      <c r="S4408" s="1376" t="s">
        <v>16247</v>
      </c>
      <c r="AF4408" s="1374" t="s">
        <v>16269</v>
      </c>
      <c r="AJ4408" s="1374" t="s">
        <v>16270</v>
      </c>
      <c r="AK4408" s="1374" t="s">
        <v>16271</v>
      </c>
      <c r="AL4408" s="1374">
        <v>42</v>
      </c>
      <c r="AM4408" s="1374">
        <v>16</v>
      </c>
      <c r="AN4408" s="1374">
        <v>10.57</v>
      </c>
      <c r="AO4408" s="1374">
        <v>23</v>
      </c>
      <c r="AP4408" s="1374">
        <v>30</v>
      </c>
      <c r="AQ4408" s="1374">
        <v>27.76</v>
      </c>
      <c r="AR4408" s="1374">
        <f t="shared" si="631"/>
        <v>42.269602777777777</v>
      </c>
      <c r="AS4408" s="1374">
        <f t="shared" si="632"/>
        <v>23.50771111111111</v>
      </c>
      <c r="AT4408" s="1373" t="s">
        <v>34</v>
      </c>
      <c r="AV4408" s="1381"/>
      <c r="AW4408" s="1382"/>
      <c r="AX4408" s="1381"/>
      <c r="AY4408" s="1382"/>
      <c r="AZ4408" s="1381"/>
      <c r="BA4408" s="1382"/>
      <c r="BB4408" s="1381"/>
      <c r="BC4408" s="1382"/>
      <c r="BD4408" s="1381"/>
      <c r="BE4408" s="1382"/>
      <c r="BG4408" s="1383"/>
    </row>
    <row r="4409" spans="1:59" s="1378" customFormat="1" ht="35.1" customHeight="1" x14ac:dyDescent="0.25">
      <c r="A4409" s="1375"/>
      <c r="B4409" s="1376" t="s">
        <v>16242</v>
      </c>
      <c r="C4409" s="1376">
        <v>12170886</v>
      </c>
      <c r="D4409" s="1377">
        <v>44981</v>
      </c>
      <c r="E4409" s="1377">
        <v>44981</v>
      </c>
      <c r="F4409" s="1377">
        <v>46077</v>
      </c>
      <c r="G4409" s="1376">
        <v>-7777</v>
      </c>
      <c r="H4409" s="1373" t="s">
        <v>16243</v>
      </c>
      <c r="J4409" s="1373" t="s">
        <v>16244</v>
      </c>
      <c r="K4409" s="1373" t="s">
        <v>50</v>
      </c>
      <c r="L4409" s="1376" t="s">
        <v>16245</v>
      </c>
      <c r="M4409" s="1376" t="s">
        <v>137</v>
      </c>
      <c r="N4409" s="1376" t="s">
        <v>48</v>
      </c>
      <c r="O4409" s="1379"/>
      <c r="P4409" s="1380" t="s">
        <v>16246</v>
      </c>
      <c r="Q4409" s="1376" t="s">
        <v>559</v>
      </c>
      <c r="R4409" s="1376" t="s">
        <v>6931</v>
      </c>
      <c r="S4409" s="1376" t="s">
        <v>16247</v>
      </c>
      <c r="AF4409" s="1374" t="s">
        <v>16272</v>
      </c>
      <c r="AJ4409" s="1374" t="s">
        <v>16273</v>
      </c>
      <c r="AK4409" s="1374" t="s">
        <v>16274</v>
      </c>
      <c r="AL4409" s="1374">
        <v>42</v>
      </c>
      <c r="AM4409" s="1374">
        <v>16</v>
      </c>
      <c r="AN4409" s="1374">
        <v>10.84</v>
      </c>
      <c r="AO4409" s="1374">
        <v>23</v>
      </c>
      <c r="AP4409" s="1374">
        <v>30</v>
      </c>
      <c r="AQ4409" s="1374">
        <v>27.84</v>
      </c>
      <c r="AR4409" s="1374">
        <f t="shared" si="631"/>
        <v>42.26967777777778</v>
      </c>
      <c r="AS4409" s="1374">
        <f t="shared" si="632"/>
        <v>23.507733333333334</v>
      </c>
      <c r="AT4409" s="1373" t="s">
        <v>34</v>
      </c>
      <c r="AV4409" s="1381"/>
      <c r="AW4409" s="1382"/>
      <c r="AX4409" s="1381"/>
      <c r="AY4409" s="1382"/>
      <c r="AZ4409" s="1381"/>
      <c r="BA4409" s="1382"/>
      <c r="BB4409" s="1381"/>
      <c r="BC4409" s="1382"/>
      <c r="BD4409" s="1381"/>
      <c r="BE4409" s="1382"/>
      <c r="BG4409" s="1383"/>
    </row>
    <row r="4410" spans="1:59" s="1378" customFormat="1" ht="35.1" customHeight="1" x14ac:dyDescent="0.25">
      <c r="A4410" s="1375"/>
      <c r="B4410" s="1376" t="s">
        <v>16242</v>
      </c>
      <c r="C4410" s="1376">
        <v>12170886</v>
      </c>
      <c r="D4410" s="1377">
        <v>44981</v>
      </c>
      <c r="E4410" s="1377">
        <v>44981</v>
      </c>
      <c r="F4410" s="1377">
        <v>46077</v>
      </c>
      <c r="G4410" s="1376">
        <v>-7777</v>
      </c>
      <c r="H4410" s="1373" t="s">
        <v>16243</v>
      </c>
      <c r="J4410" s="1373" t="s">
        <v>16244</v>
      </c>
      <c r="K4410" s="1373" t="s">
        <v>50</v>
      </c>
      <c r="L4410" s="1376" t="s">
        <v>16245</v>
      </c>
      <c r="M4410" s="1376" t="s">
        <v>137</v>
      </c>
      <c r="N4410" s="1376" t="s">
        <v>48</v>
      </c>
      <c r="O4410" s="1379"/>
      <c r="P4410" s="1380" t="s">
        <v>16246</v>
      </c>
      <c r="Q4410" s="1376" t="s">
        <v>559</v>
      </c>
      <c r="R4410" s="1376" t="s">
        <v>6931</v>
      </c>
      <c r="S4410" s="1376" t="s">
        <v>16247</v>
      </c>
      <c r="AF4410" s="1374" t="s">
        <v>16275</v>
      </c>
      <c r="AJ4410" s="1374" t="s">
        <v>16248</v>
      </c>
      <c r="AK4410" s="1374" t="s">
        <v>16276</v>
      </c>
      <c r="AL4410" s="1374">
        <v>42</v>
      </c>
      <c r="AM4410" s="1374">
        <v>16</v>
      </c>
      <c r="AN4410" s="1374">
        <v>10.39</v>
      </c>
      <c r="AO4410" s="1374">
        <v>23</v>
      </c>
      <c r="AP4410" s="1374">
        <v>30</v>
      </c>
      <c r="AQ4410" s="1374">
        <v>37.619999999999997</v>
      </c>
      <c r="AR4410" s="1374">
        <f t="shared" si="631"/>
        <v>42.269552777777776</v>
      </c>
      <c r="AS4410" s="1374">
        <f t="shared" si="632"/>
        <v>23.510449999999999</v>
      </c>
      <c r="AT4410" s="1373" t="s">
        <v>34</v>
      </c>
      <c r="AV4410" s="1381"/>
      <c r="AW4410" s="1382"/>
      <c r="AX4410" s="1381"/>
      <c r="AY4410" s="1382"/>
      <c r="AZ4410" s="1381"/>
      <c r="BA4410" s="1382"/>
      <c r="BB4410" s="1381"/>
      <c r="BC4410" s="1382"/>
      <c r="BD4410" s="1381"/>
      <c r="BE4410" s="1382"/>
      <c r="BG4410" s="1383"/>
    </row>
    <row r="4411" spans="1:59" s="1378" customFormat="1" ht="35.1" customHeight="1" x14ac:dyDescent="0.25">
      <c r="A4411" s="1375"/>
      <c r="B4411" s="1376" t="s">
        <v>16242</v>
      </c>
      <c r="C4411" s="1376">
        <v>12170886</v>
      </c>
      <c r="D4411" s="1377">
        <v>44981</v>
      </c>
      <c r="E4411" s="1377">
        <v>44981</v>
      </c>
      <c r="F4411" s="1377">
        <v>46077</v>
      </c>
      <c r="G4411" s="1376">
        <v>-7777</v>
      </c>
      <c r="H4411" s="1373" t="s">
        <v>16243</v>
      </c>
      <c r="J4411" s="1373" t="s">
        <v>16244</v>
      </c>
      <c r="K4411" s="1373" t="s">
        <v>50</v>
      </c>
      <c r="L4411" s="1376" t="s">
        <v>16245</v>
      </c>
      <c r="M4411" s="1376" t="s">
        <v>137</v>
      </c>
      <c r="N4411" s="1376" t="s">
        <v>48</v>
      </c>
      <c r="O4411" s="1379"/>
      <c r="P4411" s="1380" t="s">
        <v>16246</v>
      </c>
      <c r="Q4411" s="1376" t="s">
        <v>559</v>
      </c>
      <c r="R4411" s="1376" t="s">
        <v>6931</v>
      </c>
      <c r="S4411" s="1376" t="s">
        <v>16247</v>
      </c>
      <c r="AF4411" s="1374" t="s">
        <v>16277</v>
      </c>
      <c r="AJ4411" s="1374" t="s">
        <v>16278</v>
      </c>
      <c r="AK4411" s="1374" t="s">
        <v>16279</v>
      </c>
      <c r="AL4411" s="1374">
        <v>42</v>
      </c>
      <c r="AM4411" s="1374">
        <v>16</v>
      </c>
      <c r="AN4411" s="1374">
        <v>10.01</v>
      </c>
      <c r="AO4411" s="1374">
        <v>23</v>
      </c>
      <c r="AP4411" s="1374">
        <v>30</v>
      </c>
      <c r="AQ4411" s="1374">
        <v>27.4</v>
      </c>
      <c r="AR4411" s="1374">
        <f t="shared" si="631"/>
        <v>42.269447222222219</v>
      </c>
      <c r="AS4411" s="1374">
        <f t="shared" si="632"/>
        <v>23.50761111111111</v>
      </c>
      <c r="AT4411" s="1373" t="s">
        <v>34</v>
      </c>
      <c r="AV4411" s="1381"/>
      <c r="AW4411" s="1382"/>
      <c r="AX4411" s="1381"/>
      <c r="AY4411" s="1382"/>
      <c r="AZ4411" s="1381"/>
      <c r="BA4411" s="1382"/>
      <c r="BB4411" s="1381"/>
      <c r="BC4411" s="1382"/>
      <c r="BD4411" s="1381"/>
      <c r="BE4411" s="1382"/>
      <c r="BG4411" s="1383"/>
    </row>
    <row r="4412" spans="1:59" s="1378" customFormat="1" ht="35.1" customHeight="1" x14ac:dyDescent="0.25">
      <c r="A4412" s="1375"/>
      <c r="B4412" s="1376" t="s">
        <v>16242</v>
      </c>
      <c r="C4412" s="1376">
        <v>12170886</v>
      </c>
      <c r="D4412" s="1377">
        <v>44981</v>
      </c>
      <c r="E4412" s="1377">
        <v>44981</v>
      </c>
      <c r="F4412" s="1377">
        <v>46077</v>
      </c>
      <c r="G4412" s="1376">
        <v>-7777</v>
      </c>
      <c r="H4412" s="1373" t="s">
        <v>16243</v>
      </c>
      <c r="J4412" s="1373" t="s">
        <v>16244</v>
      </c>
      <c r="K4412" s="1373" t="s">
        <v>50</v>
      </c>
      <c r="L4412" s="1376" t="s">
        <v>16245</v>
      </c>
      <c r="M4412" s="1376" t="s">
        <v>137</v>
      </c>
      <c r="N4412" s="1376" t="s">
        <v>48</v>
      </c>
      <c r="O4412" s="1379"/>
      <c r="P4412" s="1380" t="s">
        <v>16246</v>
      </c>
      <c r="Q4412" s="1376" t="s">
        <v>559</v>
      </c>
      <c r="R4412" s="1376" t="s">
        <v>6931</v>
      </c>
      <c r="S4412" s="1376" t="s">
        <v>16247</v>
      </c>
      <c r="AF4412" s="1374" t="s">
        <v>16280</v>
      </c>
      <c r="AJ4412" s="1374" t="s">
        <v>16260</v>
      </c>
      <c r="AK4412" s="1374" t="s">
        <v>16281</v>
      </c>
      <c r="AL4412" s="1374">
        <v>42</v>
      </c>
      <c r="AM4412" s="1374">
        <v>16</v>
      </c>
      <c r="AN4412" s="1374">
        <v>10.6</v>
      </c>
      <c r="AO4412" s="1374">
        <v>23</v>
      </c>
      <c r="AP4412" s="1374">
        <v>30</v>
      </c>
      <c r="AQ4412" s="1374">
        <v>28.4</v>
      </c>
      <c r="AR4412" s="1374">
        <f t="shared" si="631"/>
        <v>42.269611111111111</v>
      </c>
      <c r="AS4412" s="1374">
        <f t="shared" si="632"/>
        <v>23.507888888888889</v>
      </c>
      <c r="AT4412" s="1373" t="s">
        <v>34</v>
      </c>
      <c r="AV4412" s="1381"/>
      <c r="AW4412" s="1382"/>
      <c r="AX4412" s="1381"/>
      <c r="AY4412" s="1382"/>
      <c r="AZ4412" s="1381"/>
      <c r="BA4412" s="1382"/>
      <c r="BB4412" s="1381"/>
      <c r="BC4412" s="1382"/>
      <c r="BD4412" s="1381"/>
      <c r="BE4412" s="1382"/>
      <c r="BG4412" s="1383"/>
    </row>
    <row r="4413" spans="1:59" s="1378" customFormat="1" ht="35.1" customHeight="1" x14ac:dyDescent="0.25">
      <c r="A4413" s="1375"/>
      <c r="B4413" s="1376" t="s">
        <v>16242</v>
      </c>
      <c r="C4413" s="1376">
        <v>12170886</v>
      </c>
      <c r="D4413" s="1377">
        <v>44981</v>
      </c>
      <c r="E4413" s="1377">
        <v>44981</v>
      </c>
      <c r="F4413" s="1377">
        <v>46077</v>
      </c>
      <c r="G4413" s="1376">
        <v>-7777</v>
      </c>
      <c r="H4413" s="1373" t="s">
        <v>16243</v>
      </c>
      <c r="J4413" s="1373" t="s">
        <v>16244</v>
      </c>
      <c r="K4413" s="1373" t="s">
        <v>50</v>
      </c>
      <c r="L4413" s="1376" t="s">
        <v>16245</v>
      </c>
      <c r="M4413" s="1376" t="s">
        <v>137</v>
      </c>
      <c r="N4413" s="1376" t="s">
        <v>48</v>
      </c>
      <c r="O4413" s="1379"/>
      <c r="P4413" s="1380" t="s">
        <v>16246</v>
      </c>
      <c r="Q4413" s="1376" t="s">
        <v>559</v>
      </c>
      <c r="R4413" s="1376" t="s">
        <v>6931</v>
      </c>
      <c r="S4413" s="1376" t="s">
        <v>16247</v>
      </c>
      <c r="AF4413" s="1374" t="s">
        <v>16282</v>
      </c>
      <c r="AJ4413" s="1374" t="s">
        <v>16283</v>
      </c>
      <c r="AK4413" s="1374" t="s">
        <v>16284</v>
      </c>
      <c r="AL4413" s="1374">
        <v>42</v>
      </c>
      <c r="AM4413" s="1374">
        <v>16</v>
      </c>
      <c r="AN4413" s="1374">
        <v>10.28</v>
      </c>
      <c r="AO4413" s="1374">
        <v>23</v>
      </c>
      <c r="AP4413" s="1374">
        <v>30</v>
      </c>
      <c r="AQ4413" s="1374">
        <v>28.27</v>
      </c>
      <c r="AR4413" s="1374">
        <f t="shared" si="631"/>
        <v>42.269522222222221</v>
      </c>
      <c r="AS4413" s="1374">
        <f t="shared" si="632"/>
        <v>23.507852777777778</v>
      </c>
      <c r="AT4413" s="1373" t="s">
        <v>34</v>
      </c>
      <c r="AV4413" s="1381"/>
      <c r="AW4413" s="1382"/>
      <c r="AX4413" s="1381"/>
      <c r="AY4413" s="1382"/>
      <c r="AZ4413" s="1381"/>
      <c r="BA4413" s="1382"/>
      <c r="BB4413" s="1381"/>
      <c r="BC4413" s="1382"/>
      <c r="BD4413" s="1381"/>
      <c r="BE4413" s="1382"/>
      <c r="BG4413" s="1383"/>
    </row>
    <row r="4414" spans="1:59" s="1378" customFormat="1" ht="35.1" customHeight="1" x14ac:dyDescent="0.25">
      <c r="A4414" s="1375"/>
      <c r="B4414" s="1376" t="s">
        <v>16242</v>
      </c>
      <c r="C4414" s="1376">
        <v>12170886</v>
      </c>
      <c r="D4414" s="1377">
        <v>44981</v>
      </c>
      <c r="E4414" s="1377">
        <v>44981</v>
      </c>
      <c r="F4414" s="1377">
        <v>46077</v>
      </c>
      <c r="G4414" s="1376">
        <v>-7777</v>
      </c>
      <c r="H4414" s="1373" t="s">
        <v>16243</v>
      </c>
      <c r="J4414" s="1373" t="s">
        <v>16244</v>
      </c>
      <c r="K4414" s="1373" t="s">
        <v>50</v>
      </c>
      <c r="L4414" s="1376" t="s">
        <v>16245</v>
      </c>
      <c r="M4414" s="1376" t="s">
        <v>137</v>
      </c>
      <c r="N4414" s="1376" t="s">
        <v>48</v>
      </c>
      <c r="O4414" s="1379"/>
      <c r="P4414" s="1380" t="s">
        <v>16246</v>
      </c>
      <c r="Q4414" s="1376" t="s">
        <v>559</v>
      </c>
      <c r="R4414" s="1376" t="s">
        <v>6931</v>
      </c>
      <c r="S4414" s="1376" t="s">
        <v>16247</v>
      </c>
      <c r="AF4414" s="1374" t="s">
        <v>16285</v>
      </c>
      <c r="AJ4414" s="1374" t="s">
        <v>16252</v>
      </c>
      <c r="AK4414" s="1374" t="s">
        <v>16253</v>
      </c>
      <c r="AL4414" s="1374">
        <v>42</v>
      </c>
      <c r="AM4414" s="1374">
        <v>16</v>
      </c>
      <c r="AN4414" s="1374">
        <v>10.76</v>
      </c>
      <c r="AO4414" s="1374">
        <v>23</v>
      </c>
      <c r="AP4414" s="1374">
        <v>30</v>
      </c>
      <c r="AQ4414" s="1374">
        <v>27.87</v>
      </c>
      <c r="AR4414" s="1374">
        <f t="shared" si="631"/>
        <v>42.269655555555552</v>
      </c>
      <c r="AS4414" s="1374">
        <f t="shared" si="632"/>
        <v>23.507741666666668</v>
      </c>
      <c r="AT4414" s="1373" t="s">
        <v>34</v>
      </c>
      <c r="AV4414" s="1381"/>
      <c r="AW4414" s="1382"/>
      <c r="AX4414" s="1381"/>
      <c r="AY4414" s="1382"/>
      <c r="AZ4414" s="1381"/>
      <c r="BA4414" s="1382"/>
      <c r="BB4414" s="1381"/>
      <c r="BC4414" s="1382"/>
      <c r="BD4414" s="1381"/>
      <c r="BE4414" s="1382"/>
      <c r="BG4414" s="1383"/>
    </row>
    <row r="4415" spans="1:59" s="1378" customFormat="1" ht="35.1" customHeight="1" thickBot="1" x14ac:dyDescent="0.3">
      <c r="A4415" s="1004"/>
      <c r="B4415" s="213" t="s">
        <v>16242</v>
      </c>
      <c r="C4415" s="213">
        <v>12170886</v>
      </c>
      <c r="D4415" s="215">
        <v>44981</v>
      </c>
      <c r="E4415" s="215">
        <v>44981</v>
      </c>
      <c r="F4415" s="215">
        <v>46077</v>
      </c>
      <c r="G4415" s="213">
        <v>-7777</v>
      </c>
      <c r="H4415" s="1384" t="s">
        <v>16243</v>
      </c>
      <c r="I4415" s="485"/>
      <c r="J4415" s="1384" t="s">
        <v>16244</v>
      </c>
      <c r="K4415" s="1384" t="s">
        <v>50</v>
      </c>
      <c r="L4415" s="213" t="s">
        <v>16245</v>
      </c>
      <c r="M4415" s="213" t="s">
        <v>137</v>
      </c>
      <c r="N4415" s="213" t="s">
        <v>48</v>
      </c>
      <c r="O4415" s="1058"/>
      <c r="P4415" s="1075" t="s">
        <v>16246</v>
      </c>
      <c r="Q4415" s="213" t="s">
        <v>559</v>
      </c>
      <c r="R4415" s="213" t="s">
        <v>6931</v>
      </c>
      <c r="S4415" s="213" t="s">
        <v>16247</v>
      </c>
      <c r="T4415" s="485"/>
      <c r="U4415" s="485"/>
      <c r="V4415" s="485"/>
      <c r="W4415" s="485"/>
      <c r="X4415" s="485"/>
      <c r="Y4415" s="485"/>
      <c r="Z4415" s="485"/>
      <c r="AA4415" s="485"/>
      <c r="AB4415" s="485"/>
      <c r="AC4415" s="485"/>
      <c r="AD4415" s="485"/>
      <c r="AE4415" s="485"/>
      <c r="AF4415" s="1385" t="s">
        <v>16286</v>
      </c>
      <c r="AG4415" s="485"/>
      <c r="AH4415" s="485"/>
      <c r="AI4415" s="485"/>
      <c r="AJ4415" s="1385" t="s">
        <v>16287</v>
      </c>
      <c r="AK4415" s="1385" t="s">
        <v>16288</v>
      </c>
      <c r="AL4415" s="1385">
        <v>42</v>
      </c>
      <c r="AM4415" s="1385">
        <v>16</v>
      </c>
      <c r="AN4415" s="1385">
        <v>11.1</v>
      </c>
      <c r="AO4415" s="1385">
        <v>23</v>
      </c>
      <c r="AP4415" s="1385">
        <v>30</v>
      </c>
      <c r="AQ4415" s="1385">
        <v>28.04</v>
      </c>
      <c r="AR4415" s="1385">
        <f t="shared" si="631"/>
        <v>42.269750000000002</v>
      </c>
      <c r="AS4415" s="1385">
        <f t="shared" si="632"/>
        <v>23.507788888888889</v>
      </c>
      <c r="AT4415" s="1384" t="s">
        <v>34</v>
      </c>
      <c r="AU4415" s="485"/>
      <c r="AV4415" s="1270"/>
      <c r="AW4415" s="1077"/>
      <c r="AX4415" s="1270"/>
      <c r="AY4415" s="1077"/>
      <c r="AZ4415" s="1270"/>
      <c r="BA4415" s="1077"/>
      <c r="BB4415" s="1270"/>
      <c r="BC4415" s="1077"/>
      <c r="BD4415" s="1270"/>
      <c r="BE4415" s="1077"/>
      <c r="BF4415" s="485"/>
      <c r="BG4415" s="1383"/>
    </row>
    <row r="4416" spans="1:59" ht="35.1" customHeight="1" thickBot="1" x14ac:dyDescent="0.3">
      <c r="A4416" s="246" t="s">
        <v>15978</v>
      </c>
      <c r="B4416" s="229" t="s">
        <v>7016</v>
      </c>
      <c r="C4416" s="229">
        <v>12770161</v>
      </c>
      <c r="D4416" s="248">
        <v>44958</v>
      </c>
      <c r="E4416" s="248">
        <v>44958</v>
      </c>
      <c r="F4416" s="248">
        <v>46054</v>
      </c>
      <c r="G4416" s="229">
        <v>-7777</v>
      </c>
      <c r="H4416" s="1386" t="s">
        <v>1426</v>
      </c>
      <c r="I4416" s="1009"/>
      <c r="J4416" s="1386" t="s">
        <v>16289</v>
      </c>
      <c r="K4416" s="1386" t="s">
        <v>67</v>
      </c>
      <c r="L4416" s="229" t="s">
        <v>16290</v>
      </c>
      <c r="M4416" s="229" t="s">
        <v>46</v>
      </c>
      <c r="N4416" s="229" t="s">
        <v>47</v>
      </c>
      <c r="O4416" s="1059"/>
      <c r="P4416" s="1083" t="s">
        <v>16291</v>
      </c>
      <c r="Q4416" s="229" t="s">
        <v>559</v>
      </c>
      <c r="R4416" s="229" t="s">
        <v>6931</v>
      </c>
      <c r="S4416" s="229" t="s">
        <v>16292</v>
      </c>
      <c r="T4416" s="1009"/>
      <c r="U4416" s="1009"/>
      <c r="V4416" s="1009"/>
      <c r="W4416" s="1009"/>
      <c r="X4416" s="1009"/>
      <c r="Y4416" s="1009"/>
      <c r="Z4416" s="1009"/>
      <c r="AA4416" s="1009"/>
      <c r="AB4416" s="1009"/>
      <c r="AC4416" s="1009"/>
      <c r="AD4416" s="1009"/>
      <c r="AE4416" s="1009"/>
      <c r="AF4416" s="1387" t="s">
        <v>16293</v>
      </c>
      <c r="AG4416" s="1009"/>
      <c r="AH4416" s="1009"/>
      <c r="AI4416" s="1387"/>
      <c r="AJ4416" s="1387" t="s">
        <v>16294</v>
      </c>
      <c r="AK4416" s="1387" t="s">
        <v>16295</v>
      </c>
      <c r="AL4416" s="1387">
        <v>43</v>
      </c>
      <c r="AM4416" s="1387">
        <v>52</v>
      </c>
      <c r="AN4416" s="1209">
        <v>53.15</v>
      </c>
      <c r="AO4416" s="1387">
        <v>26</v>
      </c>
      <c r="AP4416" s="1387">
        <v>17</v>
      </c>
      <c r="AQ4416" s="1387">
        <v>45.65</v>
      </c>
      <c r="AR4416" s="246">
        <f t="shared" si="631"/>
        <v>43.881430555555553</v>
      </c>
      <c r="AS4416" s="246">
        <f t="shared" si="632"/>
        <v>26.29601388888889</v>
      </c>
      <c r="AT4416" s="1386" t="s">
        <v>34</v>
      </c>
      <c r="AU4416" s="1009"/>
      <c r="AV4416" s="1272"/>
      <c r="AW4416" s="1082"/>
      <c r="AX4416" s="1272"/>
      <c r="AY4416" s="1082"/>
      <c r="AZ4416" s="1272"/>
      <c r="BA4416" s="1082"/>
      <c r="BB4416" s="1272"/>
      <c r="BC4416" s="1082"/>
      <c r="BD4416" s="1272"/>
      <c r="BE4416" s="1082"/>
      <c r="BF4416" s="1009"/>
    </row>
    <row r="4417" spans="1:59" ht="35.1" customHeight="1" thickBot="1" x14ac:dyDescent="0.3">
      <c r="A4417" s="246" t="s">
        <v>15978</v>
      </c>
      <c r="B4417" s="229" t="s">
        <v>10256</v>
      </c>
      <c r="C4417" s="229">
        <v>12770162</v>
      </c>
      <c r="D4417" s="248">
        <v>44964</v>
      </c>
      <c r="E4417" s="248">
        <v>44964</v>
      </c>
      <c r="F4417" s="248">
        <v>46060</v>
      </c>
      <c r="G4417" s="229">
        <v>-7777</v>
      </c>
      <c r="H4417" s="1386" t="s">
        <v>13706</v>
      </c>
      <c r="I4417" s="1009"/>
      <c r="J4417" s="1386" t="s">
        <v>12213</v>
      </c>
      <c r="K4417" s="1386" t="s">
        <v>33</v>
      </c>
      <c r="L4417" s="229" t="s">
        <v>45</v>
      </c>
      <c r="M4417" s="229" t="s">
        <v>45</v>
      </c>
      <c r="N4417" s="229" t="s">
        <v>41</v>
      </c>
      <c r="O4417" s="1059"/>
      <c r="P4417" s="1083" t="s">
        <v>12214</v>
      </c>
      <c r="Q4417" s="229" t="s">
        <v>559</v>
      </c>
      <c r="R4417" s="229" t="s">
        <v>6931</v>
      </c>
      <c r="S4417" s="229" t="s">
        <v>16296</v>
      </c>
      <c r="T4417" s="1009"/>
      <c r="U4417" s="1009"/>
      <c r="V4417" s="1009"/>
      <c r="W4417" s="1009"/>
      <c r="X4417" s="1009"/>
      <c r="Y4417" s="1009"/>
      <c r="Z4417" s="1009"/>
      <c r="AA4417" s="1009"/>
      <c r="AB4417" s="1009"/>
      <c r="AC4417" s="1009"/>
      <c r="AD4417" s="1009"/>
      <c r="AE4417" s="1009"/>
      <c r="AF4417" s="1387" t="s">
        <v>10663</v>
      </c>
      <c r="AG4417" s="1009"/>
      <c r="AH4417" s="1009"/>
      <c r="AI4417" s="1387">
        <v>196</v>
      </c>
      <c r="AJ4417" s="1387" t="s">
        <v>16297</v>
      </c>
      <c r="AK4417" s="1387" t="s">
        <v>16298</v>
      </c>
      <c r="AL4417" s="1387">
        <v>42</v>
      </c>
      <c r="AM4417" s="1387">
        <v>58</v>
      </c>
      <c r="AN4417" s="1209">
        <v>18.36</v>
      </c>
      <c r="AO4417" s="1387">
        <v>25</v>
      </c>
      <c r="AP4417" s="1387">
        <v>53</v>
      </c>
      <c r="AQ4417" s="1387">
        <v>46.6</v>
      </c>
      <c r="AR4417" s="246">
        <f t="shared" si="631"/>
        <v>42.971766666666667</v>
      </c>
      <c r="AS4417" s="246">
        <f t="shared" si="632"/>
        <v>25.896277777777776</v>
      </c>
      <c r="AT4417" s="1386" t="s">
        <v>34</v>
      </c>
      <c r="AU4417" s="1009"/>
      <c r="AV4417" s="1272"/>
      <c r="AW4417" s="1082"/>
      <c r="AX4417" s="1272"/>
      <c r="AY4417" s="1082"/>
      <c r="AZ4417" s="1272"/>
      <c r="BA4417" s="1082"/>
      <c r="BB4417" s="1272"/>
      <c r="BC4417" s="1082"/>
      <c r="BD4417" s="1272"/>
      <c r="BE4417" s="1082"/>
      <c r="BF4417" s="1009"/>
    </row>
    <row r="4418" spans="1:59" ht="35.1" customHeight="1" thickBot="1" x14ac:dyDescent="0.3">
      <c r="A4418" s="246" t="s">
        <v>15978</v>
      </c>
      <c r="B4418" s="229" t="s">
        <v>10256</v>
      </c>
      <c r="C4418" s="229">
        <v>12770163</v>
      </c>
      <c r="D4418" s="248">
        <v>44965</v>
      </c>
      <c r="E4418" s="248">
        <v>44965</v>
      </c>
      <c r="F4418" s="248">
        <v>46061</v>
      </c>
      <c r="G4418" s="229">
        <v>-7777</v>
      </c>
      <c r="H4418" s="1386" t="s">
        <v>16299</v>
      </c>
      <c r="I4418" s="1009"/>
      <c r="J4418" s="1386" t="s">
        <v>12213</v>
      </c>
      <c r="K4418" s="1386" t="s">
        <v>33</v>
      </c>
      <c r="L4418" s="229" t="s">
        <v>45</v>
      </c>
      <c r="M4418" s="229" t="s">
        <v>45</v>
      </c>
      <c r="N4418" s="229" t="s">
        <v>41</v>
      </c>
      <c r="O4418" s="1059"/>
      <c r="P4418" s="1083" t="s">
        <v>12214</v>
      </c>
      <c r="Q4418" s="229" t="s">
        <v>559</v>
      </c>
      <c r="R4418" s="229" t="s">
        <v>6931</v>
      </c>
      <c r="S4418" s="229" t="s">
        <v>16300</v>
      </c>
      <c r="T4418" s="1009"/>
      <c r="U4418" s="1009"/>
      <c r="V4418" s="1009"/>
      <c r="W4418" s="1009"/>
      <c r="X4418" s="1009"/>
      <c r="Y4418" s="1009"/>
      <c r="Z4418" s="1009"/>
      <c r="AA4418" s="1009"/>
      <c r="AB4418" s="1009"/>
      <c r="AC4418" s="1009"/>
      <c r="AD4418" s="1009"/>
      <c r="AE4418" s="1009"/>
      <c r="AF4418" s="1387" t="s">
        <v>16301</v>
      </c>
      <c r="AG4418" s="1009"/>
      <c r="AH4418" s="1009"/>
      <c r="AI4418" s="1387">
        <v>252</v>
      </c>
      <c r="AJ4418" s="1387" t="s">
        <v>16302</v>
      </c>
      <c r="AK4418" s="1387" t="s">
        <v>16303</v>
      </c>
      <c r="AL4418" s="1387">
        <v>42</v>
      </c>
      <c r="AM4418" s="1387">
        <v>56</v>
      </c>
      <c r="AN4418" s="1209">
        <v>22.58</v>
      </c>
      <c r="AO4418" s="1387">
        <v>25</v>
      </c>
      <c r="AP4418" s="1387">
        <v>54</v>
      </c>
      <c r="AQ4418" s="1387">
        <v>33.03</v>
      </c>
      <c r="AR4418" s="246">
        <f t="shared" si="631"/>
        <v>42.939605555555552</v>
      </c>
      <c r="AS4418" s="246">
        <f t="shared" si="632"/>
        <v>25.909174999999998</v>
      </c>
      <c r="AT4418" s="1386" t="s">
        <v>34</v>
      </c>
      <c r="AU4418" s="1009"/>
      <c r="AV4418" s="1272"/>
      <c r="AW4418" s="1082"/>
      <c r="AX4418" s="1272"/>
      <c r="AY4418" s="1082"/>
      <c r="AZ4418" s="1272"/>
      <c r="BA4418" s="1082"/>
      <c r="BB4418" s="1272"/>
      <c r="BC4418" s="1082"/>
      <c r="BD4418" s="1272"/>
      <c r="BE4418" s="1082"/>
      <c r="BF4418" s="1009"/>
    </row>
    <row r="4419" spans="1:59" ht="35.1" customHeight="1" thickBot="1" x14ac:dyDescent="0.3">
      <c r="A4419" s="246" t="s">
        <v>15978</v>
      </c>
      <c r="B4419" s="229" t="s">
        <v>229</v>
      </c>
      <c r="C4419" s="229">
        <v>12170887</v>
      </c>
      <c r="D4419" s="248">
        <v>44991</v>
      </c>
      <c r="E4419" s="248">
        <v>44991</v>
      </c>
      <c r="F4419" s="248">
        <v>46087</v>
      </c>
      <c r="G4419" s="229">
        <v>-7777</v>
      </c>
      <c r="H4419" s="1386" t="s">
        <v>16304</v>
      </c>
      <c r="I4419" s="1009"/>
      <c r="J4419" s="1386" t="s">
        <v>13033</v>
      </c>
      <c r="K4419" s="1386" t="s">
        <v>50</v>
      </c>
      <c r="L4419" s="229" t="s">
        <v>231</v>
      </c>
      <c r="M4419" s="229" t="s">
        <v>232</v>
      </c>
      <c r="N4419" s="229" t="s">
        <v>74</v>
      </c>
      <c r="O4419" s="1059"/>
      <c r="P4419" s="1083" t="s">
        <v>16305</v>
      </c>
      <c r="Q4419" s="229" t="s">
        <v>559</v>
      </c>
      <c r="R4419" s="229" t="s">
        <v>6931</v>
      </c>
      <c r="S4419" s="229" t="s">
        <v>16306</v>
      </c>
      <c r="T4419" s="1009"/>
      <c r="U4419" s="1009"/>
      <c r="V4419" s="1009"/>
      <c r="W4419" s="1009"/>
      <c r="X4419" s="1009"/>
      <c r="Y4419" s="1009"/>
      <c r="Z4419" s="1009"/>
      <c r="AA4419" s="1009"/>
      <c r="AB4419" s="1009"/>
      <c r="AC4419" s="1009"/>
      <c r="AD4419" s="1009"/>
      <c r="AE4419" s="1009"/>
      <c r="AF4419" s="1387" t="s">
        <v>16307</v>
      </c>
      <c r="AG4419" s="1009"/>
      <c r="AH4419" s="1009"/>
      <c r="AI4419" s="1387">
        <v>62.161000000000001</v>
      </c>
      <c r="AJ4419" s="1387" t="s">
        <v>16308</v>
      </c>
      <c r="AK4419" s="1387" t="s">
        <v>16309</v>
      </c>
      <c r="AL4419" s="1387">
        <v>43</v>
      </c>
      <c r="AM4419" s="1387">
        <v>34</v>
      </c>
      <c r="AN4419" s="1209">
        <v>27.07</v>
      </c>
      <c r="AO4419" s="1387">
        <v>24</v>
      </c>
      <c r="AP4419" s="1387">
        <v>22</v>
      </c>
      <c r="AQ4419" s="1387">
        <v>57.27</v>
      </c>
      <c r="AR4419" s="246">
        <f t="shared" si="631"/>
        <v>43.574186111111118</v>
      </c>
      <c r="AS4419" s="246">
        <f t="shared" si="632"/>
        <v>24.382574999999999</v>
      </c>
      <c r="AT4419" s="1386" t="s">
        <v>34</v>
      </c>
      <c r="AU4419" s="1009"/>
      <c r="AV4419" s="1272"/>
      <c r="AW4419" s="1082"/>
      <c r="AX4419" s="1272"/>
      <c r="AY4419" s="1082"/>
      <c r="AZ4419" s="1272"/>
      <c r="BA4419" s="1082"/>
      <c r="BB4419" s="1272"/>
      <c r="BC4419" s="1082"/>
      <c r="BD4419" s="1272"/>
      <c r="BE4419" s="1082"/>
      <c r="BF4419" s="1009"/>
    </row>
    <row r="4420" spans="1:59" ht="35.1" customHeight="1" x14ac:dyDescent="0.25">
      <c r="A4420" s="101" t="s">
        <v>15978</v>
      </c>
      <c r="B4420" s="190" t="s">
        <v>2900</v>
      </c>
      <c r="C4420" s="190">
        <v>12170888</v>
      </c>
      <c r="D4420" s="191">
        <v>44998</v>
      </c>
      <c r="E4420" s="191">
        <v>44998</v>
      </c>
      <c r="F4420" s="191">
        <v>47190</v>
      </c>
      <c r="G4420" s="190">
        <v>-7777</v>
      </c>
      <c r="H4420" s="1373" t="s">
        <v>15694</v>
      </c>
      <c r="J4420" s="1373" t="s">
        <v>1502</v>
      </c>
      <c r="K4420" s="1373" t="s">
        <v>142</v>
      </c>
      <c r="L4420" s="190" t="s">
        <v>372</v>
      </c>
      <c r="M4420" s="190" t="s">
        <v>372</v>
      </c>
      <c r="N4420" s="190" t="s">
        <v>70</v>
      </c>
      <c r="O4420" s="106"/>
      <c r="P4420" s="106">
        <v>75054</v>
      </c>
      <c r="Q4420" s="190" t="s">
        <v>559</v>
      </c>
      <c r="R4420" s="1376" t="s">
        <v>6931</v>
      </c>
      <c r="S4420" s="190" t="s">
        <v>16310</v>
      </c>
      <c r="AF4420" s="1374" t="s">
        <v>16311</v>
      </c>
      <c r="AI4420" s="1374">
        <v>266.60000000000002</v>
      </c>
      <c r="AJ4420" s="1374" t="s">
        <v>16312</v>
      </c>
      <c r="AK4420" s="1374" t="s">
        <v>16313</v>
      </c>
      <c r="AL4420" s="1374">
        <v>43</v>
      </c>
      <c r="AM4420" s="1374">
        <v>5</v>
      </c>
      <c r="AN4420" s="1117">
        <v>37.35</v>
      </c>
      <c r="AO4420" s="1374">
        <v>24</v>
      </c>
      <c r="AP4420" s="1374">
        <v>25</v>
      </c>
      <c r="AQ4420" s="1374">
        <v>26.21</v>
      </c>
      <c r="AR4420" s="1372">
        <f t="shared" si="631"/>
        <v>43.093708333333339</v>
      </c>
      <c r="AS4420" s="1372">
        <f t="shared" si="632"/>
        <v>24.423947222222225</v>
      </c>
      <c r="AT4420" s="1373" t="s">
        <v>43</v>
      </c>
      <c r="AX4420" s="1423" t="s">
        <v>18487</v>
      </c>
      <c r="AY4420" s="1424">
        <v>46199</v>
      </c>
    </row>
    <row r="4421" spans="1:59" s="1378" customFormat="1" ht="51" x14ac:dyDescent="0.25">
      <c r="A4421" s="1375"/>
      <c r="B4421" s="1376" t="s">
        <v>2900</v>
      </c>
      <c r="C4421" s="1376">
        <v>12170888</v>
      </c>
      <c r="D4421" s="1377">
        <v>44998</v>
      </c>
      <c r="E4421" s="1377">
        <v>44998</v>
      </c>
      <c r="F4421" s="191">
        <v>47190</v>
      </c>
      <c r="G4421" s="1376">
        <v>-7777</v>
      </c>
      <c r="H4421" s="1373" t="s">
        <v>15694</v>
      </c>
      <c r="J4421" s="1373" t="s">
        <v>1502</v>
      </c>
      <c r="K4421" s="1373" t="s">
        <v>142</v>
      </c>
      <c r="L4421" s="1376" t="s">
        <v>372</v>
      </c>
      <c r="M4421" s="1376" t="s">
        <v>372</v>
      </c>
      <c r="N4421" s="1376" t="s">
        <v>70</v>
      </c>
      <c r="O4421" s="1379"/>
      <c r="P4421" s="1379">
        <v>75054</v>
      </c>
      <c r="Q4421" s="1376" t="s">
        <v>559</v>
      </c>
      <c r="R4421" s="1376" t="s">
        <v>6931</v>
      </c>
      <c r="S4421" s="1376" t="s">
        <v>16310</v>
      </c>
      <c r="AF4421" s="1374" t="s">
        <v>16314</v>
      </c>
      <c r="AI4421" s="1374">
        <v>266.60000000000002</v>
      </c>
      <c r="AJ4421" s="1374" t="s">
        <v>16315</v>
      </c>
      <c r="AK4421" s="1374" t="s">
        <v>16316</v>
      </c>
      <c r="AL4421" s="1374">
        <v>43</v>
      </c>
      <c r="AM4421" s="1374">
        <v>5</v>
      </c>
      <c r="AN4421" s="1371">
        <v>46.49</v>
      </c>
      <c r="AO4421" s="1374">
        <v>24</v>
      </c>
      <c r="AP4421" s="1374">
        <v>25</v>
      </c>
      <c r="AQ4421" s="1374">
        <v>18.510000000000002</v>
      </c>
      <c r="AR4421" s="1374">
        <f t="shared" si="631"/>
        <v>43.096247222222225</v>
      </c>
      <c r="AS4421" s="1374">
        <f t="shared" si="632"/>
        <v>24.421808333333335</v>
      </c>
      <c r="AT4421" s="1373" t="s">
        <v>43</v>
      </c>
      <c r="AV4421" s="1381"/>
      <c r="AW4421" s="1382"/>
      <c r="AX4421" s="1423" t="s">
        <v>18487</v>
      </c>
      <c r="AY4421" s="1424">
        <v>46199</v>
      </c>
      <c r="AZ4421" s="1381"/>
      <c r="BA4421" s="1382"/>
      <c r="BB4421" s="1381"/>
      <c r="BC4421" s="1382"/>
      <c r="BD4421" s="1381"/>
      <c r="BE4421" s="1382"/>
      <c r="BG4421" s="1383"/>
    </row>
    <row r="4422" spans="1:59" s="1378" customFormat="1" ht="51" x14ac:dyDescent="0.25">
      <c r="A4422" s="1375"/>
      <c r="B4422" s="1376" t="s">
        <v>2900</v>
      </c>
      <c r="C4422" s="1376">
        <v>12170888</v>
      </c>
      <c r="D4422" s="1377">
        <v>44998</v>
      </c>
      <c r="E4422" s="1377">
        <v>44998</v>
      </c>
      <c r="F4422" s="191">
        <v>47190</v>
      </c>
      <c r="G4422" s="1376">
        <v>-7777</v>
      </c>
      <c r="H4422" s="1373" t="s">
        <v>15694</v>
      </c>
      <c r="J4422" s="1373" t="s">
        <v>1502</v>
      </c>
      <c r="K4422" s="1373" t="s">
        <v>142</v>
      </c>
      <c r="L4422" s="1376" t="s">
        <v>372</v>
      </c>
      <c r="M4422" s="1376" t="s">
        <v>372</v>
      </c>
      <c r="N4422" s="1376" t="s">
        <v>70</v>
      </c>
      <c r="O4422" s="1379"/>
      <c r="P4422" s="1379">
        <v>75054</v>
      </c>
      <c r="Q4422" s="1376" t="s">
        <v>559</v>
      </c>
      <c r="R4422" s="1376" t="s">
        <v>6931</v>
      </c>
      <c r="S4422" s="1376" t="s">
        <v>16310</v>
      </c>
      <c r="AF4422" s="1374" t="s">
        <v>16317</v>
      </c>
      <c r="AI4422" s="1374">
        <v>261.64999999999998</v>
      </c>
      <c r="AJ4422" s="1374" t="s">
        <v>16322</v>
      </c>
      <c r="AK4422" s="1374" t="s">
        <v>16323</v>
      </c>
      <c r="AL4422" s="1374">
        <v>43</v>
      </c>
      <c r="AM4422" s="1374">
        <v>5</v>
      </c>
      <c r="AN4422" s="1371">
        <v>39.83</v>
      </c>
      <c r="AO4422" s="1374">
        <v>24</v>
      </c>
      <c r="AP4422" s="1374">
        <v>25</v>
      </c>
      <c r="AQ4422" s="1374">
        <v>26.22</v>
      </c>
      <c r="AR4422" s="1374">
        <f t="shared" si="631"/>
        <v>43.094397222222227</v>
      </c>
      <c r="AS4422" s="1374">
        <f t="shared" si="632"/>
        <v>24.423950000000001</v>
      </c>
      <c r="AT4422" s="1373" t="s">
        <v>43</v>
      </c>
      <c r="AV4422" s="1381"/>
      <c r="AW4422" s="1382"/>
      <c r="AX4422" s="1423" t="s">
        <v>18487</v>
      </c>
      <c r="AY4422" s="1424">
        <v>46199</v>
      </c>
      <c r="AZ4422" s="1381"/>
      <c r="BA4422" s="1382"/>
      <c r="BB4422" s="1381"/>
      <c r="BC4422" s="1382"/>
      <c r="BD4422" s="1381"/>
      <c r="BE4422" s="1382"/>
      <c r="BG4422" s="1383"/>
    </row>
    <row r="4423" spans="1:59" s="1378" customFormat="1" ht="51" x14ac:dyDescent="0.25">
      <c r="A4423" s="1375"/>
      <c r="B4423" s="1376" t="s">
        <v>2900</v>
      </c>
      <c r="C4423" s="1376">
        <v>12170888</v>
      </c>
      <c r="D4423" s="1377">
        <v>44998</v>
      </c>
      <c r="E4423" s="1377">
        <v>44998</v>
      </c>
      <c r="F4423" s="191">
        <v>47190</v>
      </c>
      <c r="G4423" s="1376">
        <v>-7777</v>
      </c>
      <c r="H4423" s="1373" t="s">
        <v>15694</v>
      </c>
      <c r="J4423" s="1373" t="s">
        <v>1502</v>
      </c>
      <c r="K4423" s="1373" t="s">
        <v>142</v>
      </c>
      <c r="L4423" s="1376" t="s">
        <v>372</v>
      </c>
      <c r="M4423" s="1376" t="s">
        <v>372</v>
      </c>
      <c r="N4423" s="1376" t="s">
        <v>70</v>
      </c>
      <c r="O4423" s="1379"/>
      <c r="P4423" s="1379">
        <v>75054</v>
      </c>
      <c r="Q4423" s="1376" t="s">
        <v>559</v>
      </c>
      <c r="R4423" s="1376" t="s">
        <v>6931</v>
      </c>
      <c r="S4423" s="1376" t="s">
        <v>16310</v>
      </c>
      <c r="AF4423" s="1374" t="s">
        <v>16318</v>
      </c>
      <c r="AI4423" s="1374">
        <v>261.39999999999998</v>
      </c>
      <c r="AJ4423" s="1374" t="s">
        <v>16324</v>
      </c>
      <c r="AK4423" s="1374" t="s">
        <v>16325</v>
      </c>
      <c r="AL4423" s="1374">
        <v>43</v>
      </c>
      <c r="AM4423" s="1374">
        <v>5</v>
      </c>
      <c r="AN4423" s="1371">
        <v>42.11</v>
      </c>
      <c r="AO4423" s="1374">
        <v>24</v>
      </c>
      <c r="AP4423" s="1374">
        <v>25</v>
      </c>
      <c r="AQ4423" s="1374">
        <v>26.53</v>
      </c>
      <c r="AR4423" s="1374">
        <f t="shared" si="631"/>
        <v>43.09503055555556</v>
      </c>
      <c r="AS4423" s="1374">
        <f t="shared" si="632"/>
        <v>24.424036111111111</v>
      </c>
      <c r="AT4423" s="1373" t="s">
        <v>43</v>
      </c>
      <c r="AV4423" s="1381"/>
      <c r="AW4423" s="1382"/>
      <c r="AX4423" s="1423" t="s">
        <v>18487</v>
      </c>
      <c r="AY4423" s="1424">
        <v>46199</v>
      </c>
      <c r="AZ4423" s="1381"/>
      <c r="BA4423" s="1382"/>
      <c r="BB4423" s="1381"/>
      <c r="BC4423" s="1382"/>
      <c r="BD4423" s="1381"/>
      <c r="BE4423" s="1382"/>
      <c r="BG4423" s="1383"/>
    </row>
    <row r="4424" spans="1:59" s="1378" customFormat="1" ht="51" x14ac:dyDescent="0.25">
      <c r="A4424" s="1375"/>
      <c r="B4424" s="1376" t="s">
        <v>2900</v>
      </c>
      <c r="C4424" s="1376">
        <v>12170888</v>
      </c>
      <c r="D4424" s="1377">
        <v>44998</v>
      </c>
      <c r="E4424" s="1377">
        <v>44998</v>
      </c>
      <c r="F4424" s="191">
        <v>47190</v>
      </c>
      <c r="G4424" s="1376">
        <v>-7777</v>
      </c>
      <c r="H4424" s="1373" t="s">
        <v>15694</v>
      </c>
      <c r="J4424" s="1373" t="s">
        <v>1502</v>
      </c>
      <c r="K4424" s="1373" t="s">
        <v>142</v>
      </c>
      <c r="L4424" s="1376" t="s">
        <v>372</v>
      </c>
      <c r="M4424" s="1376" t="s">
        <v>372</v>
      </c>
      <c r="N4424" s="1376" t="s">
        <v>70</v>
      </c>
      <c r="O4424" s="1379"/>
      <c r="P4424" s="1379">
        <v>75054</v>
      </c>
      <c r="Q4424" s="1376" t="s">
        <v>559</v>
      </c>
      <c r="R4424" s="1376" t="s">
        <v>6931</v>
      </c>
      <c r="S4424" s="1376" t="s">
        <v>16310</v>
      </c>
      <c r="AF4424" s="1374" t="s">
        <v>16319</v>
      </c>
      <c r="AI4424" s="1374">
        <v>261.25</v>
      </c>
      <c r="AJ4424" s="1374" t="s">
        <v>16326</v>
      </c>
      <c r="AK4424" s="1374" t="s">
        <v>16327</v>
      </c>
      <c r="AL4424" s="1374">
        <v>43</v>
      </c>
      <c r="AM4424" s="1374">
        <v>5</v>
      </c>
      <c r="AN4424" s="1371">
        <v>44.33</v>
      </c>
      <c r="AO4424" s="1374">
        <v>24</v>
      </c>
      <c r="AP4424" s="1374">
        <v>25</v>
      </c>
      <c r="AQ4424" s="1374">
        <v>25.37</v>
      </c>
      <c r="AR4424" s="1374">
        <f t="shared" si="631"/>
        <v>43.095647222222226</v>
      </c>
      <c r="AS4424" s="1374">
        <f t="shared" si="632"/>
        <v>24.423713888888891</v>
      </c>
      <c r="AT4424" s="1373" t="s">
        <v>43</v>
      </c>
      <c r="AV4424" s="1381"/>
      <c r="AW4424" s="1382"/>
      <c r="AX4424" s="1423" t="s">
        <v>18487</v>
      </c>
      <c r="AY4424" s="1424">
        <v>46199</v>
      </c>
      <c r="AZ4424" s="1381"/>
      <c r="BA4424" s="1382"/>
      <c r="BB4424" s="1381"/>
      <c r="BC4424" s="1382"/>
      <c r="BD4424" s="1381"/>
      <c r="BE4424" s="1382"/>
      <c r="BG4424" s="1383"/>
    </row>
    <row r="4425" spans="1:59" s="1378" customFormat="1" ht="51" x14ac:dyDescent="0.25">
      <c r="A4425" s="1375"/>
      <c r="B4425" s="1376" t="s">
        <v>2900</v>
      </c>
      <c r="C4425" s="1376">
        <v>12170888</v>
      </c>
      <c r="D4425" s="1377">
        <v>44998</v>
      </c>
      <c r="E4425" s="1377">
        <v>44998</v>
      </c>
      <c r="F4425" s="191">
        <v>47190</v>
      </c>
      <c r="G4425" s="1376">
        <v>-7777</v>
      </c>
      <c r="H4425" s="1373" t="s">
        <v>15694</v>
      </c>
      <c r="J4425" s="1373" t="s">
        <v>1502</v>
      </c>
      <c r="K4425" s="1373" t="s">
        <v>142</v>
      </c>
      <c r="L4425" s="1376" t="s">
        <v>372</v>
      </c>
      <c r="M4425" s="1376" t="s">
        <v>372</v>
      </c>
      <c r="N4425" s="1376" t="s">
        <v>70</v>
      </c>
      <c r="O4425" s="1379"/>
      <c r="P4425" s="1379">
        <v>75054</v>
      </c>
      <c r="Q4425" s="1376" t="s">
        <v>559</v>
      </c>
      <c r="R4425" s="1376" t="s">
        <v>6931</v>
      </c>
      <c r="S4425" s="1376" t="s">
        <v>16310</v>
      </c>
      <c r="AF4425" s="1374" t="s">
        <v>16320</v>
      </c>
      <c r="AI4425" s="1374">
        <v>260.89999999999998</v>
      </c>
      <c r="AJ4425" s="1374" t="s">
        <v>16328</v>
      </c>
      <c r="AK4425" s="1374" t="s">
        <v>16329</v>
      </c>
      <c r="AL4425" s="1374">
        <v>43</v>
      </c>
      <c r="AM4425" s="1374">
        <v>5</v>
      </c>
      <c r="AN4425" s="1371">
        <v>45.54</v>
      </c>
      <c r="AO4425" s="1374">
        <v>24</v>
      </c>
      <c r="AP4425" s="1374">
        <v>25</v>
      </c>
      <c r="AQ4425" s="1374">
        <v>22.85</v>
      </c>
      <c r="AR4425" s="1374">
        <f t="shared" si="631"/>
        <v>43.095983333333336</v>
      </c>
      <c r="AS4425" s="1374">
        <f t="shared" si="632"/>
        <v>24.423013888888889</v>
      </c>
      <c r="AT4425" s="1373" t="s">
        <v>43</v>
      </c>
      <c r="AV4425" s="1381"/>
      <c r="AW4425" s="1382"/>
      <c r="AX4425" s="1423" t="s">
        <v>18487</v>
      </c>
      <c r="AY4425" s="1424">
        <v>46199</v>
      </c>
      <c r="AZ4425" s="1381"/>
      <c r="BA4425" s="1382"/>
      <c r="BB4425" s="1381"/>
      <c r="BC4425" s="1382"/>
      <c r="BD4425" s="1381"/>
      <c r="BE4425" s="1382"/>
      <c r="BG4425" s="1383"/>
    </row>
    <row r="4426" spans="1:59" ht="51.75" thickBot="1" x14ac:dyDescent="0.3">
      <c r="A4426" s="1004"/>
      <c r="B4426" s="213" t="s">
        <v>2900</v>
      </c>
      <c r="C4426" s="213">
        <v>12170888</v>
      </c>
      <c r="D4426" s="215">
        <v>44998</v>
      </c>
      <c r="E4426" s="215">
        <v>44998</v>
      </c>
      <c r="F4426" s="215">
        <v>47190</v>
      </c>
      <c r="G4426" s="213">
        <v>-7777</v>
      </c>
      <c r="H4426" s="1384" t="s">
        <v>15694</v>
      </c>
      <c r="I4426" s="485"/>
      <c r="J4426" s="1384" t="s">
        <v>1502</v>
      </c>
      <c r="K4426" s="1384" t="s">
        <v>142</v>
      </c>
      <c r="L4426" s="213" t="s">
        <v>372</v>
      </c>
      <c r="M4426" s="213" t="s">
        <v>372</v>
      </c>
      <c r="N4426" s="213" t="s">
        <v>70</v>
      </c>
      <c r="O4426" s="1058"/>
      <c r="P4426" s="1058">
        <v>75054</v>
      </c>
      <c r="Q4426" s="213" t="s">
        <v>559</v>
      </c>
      <c r="R4426" s="213" t="s">
        <v>6931</v>
      </c>
      <c r="S4426" s="213" t="s">
        <v>16310</v>
      </c>
      <c r="T4426" s="485"/>
      <c r="U4426" s="485"/>
      <c r="V4426" s="485"/>
      <c r="W4426" s="485"/>
      <c r="X4426" s="485"/>
      <c r="Y4426" s="485"/>
      <c r="Z4426" s="485"/>
      <c r="AA4426" s="485"/>
      <c r="AB4426" s="485"/>
      <c r="AC4426" s="485"/>
      <c r="AD4426" s="485"/>
      <c r="AE4426" s="485"/>
      <c r="AF4426" s="1385" t="s">
        <v>16321</v>
      </c>
      <c r="AG4426" s="485"/>
      <c r="AH4426" s="485"/>
      <c r="AI4426" s="1385">
        <v>260.64999999999998</v>
      </c>
      <c r="AJ4426" s="1385" t="s">
        <v>16330</v>
      </c>
      <c r="AK4426" s="1385" t="s">
        <v>16331</v>
      </c>
      <c r="AL4426" s="1385">
        <v>43</v>
      </c>
      <c r="AM4426" s="1385">
        <v>5</v>
      </c>
      <c r="AN4426" s="1122">
        <v>46.04</v>
      </c>
      <c r="AO4426" s="1385">
        <v>24</v>
      </c>
      <c r="AP4426" s="1385">
        <v>25</v>
      </c>
      <c r="AQ4426" s="1385">
        <v>19.34</v>
      </c>
      <c r="AR4426" s="1385">
        <f t="shared" si="631"/>
        <v>43.096122222222228</v>
      </c>
      <c r="AS4426" s="1385">
        <f t="shared" si="632"/>
        <v>24.422038888888888</v>
      </c>
      <c r="AT4426" s="1384" t="s">
        <v>43</v>
      </c>
      <c r="AU4426" s="485"/>
      <c r="AV4426" s="1270"/>
      <c r="AW4426" s="1077"/>
      <c r="AX4426" s="1426" t="s">
        <v>18487</v>
      </c>
      <c r="AY4426" s="1427">
        <v>46199</v>
      </c>
      <c r="AZ4426" s="1270"/>
      <c r="BA4426" s="1077"/>
      <c r="BB4426" s="1270"/>
      <c r="BC4426" s="1077"/>
      <c r="BD4426" s="1270"/>
      <c r="BE4426" s="1077"/>
      <c r="BF4426" s="485"/>
    </row>
    <row r="4427" spans="1:59" ht="35.1" customHeight="1" x14ac:dyDescent="0.25">
      <c r="A4427" s="101" t="s">
        <v>15978</v>
      </c>
      <c r="B4427" s="190" t="s">
        <v>1666</v>
      </c>
      <c r="C4427" s="190">
        <v>12170889</v>
      </c>
      <c r="D4427" s="191">
        <v>45000</v>
      </c>
      <c r="E4427" s="191">
        <v>45000</v>
      </c>
      <c r="F4427" s="191">
        <v>46096</v>
      </c>
      <c r="G4427" s="190">
        <v>-7777</v>
      </c>
      <c r="H4427" s="1373" t="s">
        <v>11959</v>
      </c>
      <c r="J4427" s="1373" t="s">
        <v>16332</v>
      </c>
      <c r="K4427" s="1373" t="s">
        <v>50</v>
      </c>
      <c r="L4427" s="190" t="s">
        <v>341</v>
      </c>
      <c r="M4427" s="190" t="s">
        <v>59</v>
      </c>
      <c r="N4427" s="190" t="s">
        <v>48</v>
      </c>
      <c r="O4427" s="106"/>
      <c r="P4427" s="1074" t="s">
        <v>15925</v>
      </c>
      <c r="Q4427" s="190" t="s">
        <v>559</v>
      </c>
      <c r="R4427" s="1376" t="s">
        <v>6931</v>
      </c>
      <c r="S4427" s="190" t="s">
        <v>16333</v>
      </c>
      <c r="AF4427" s="1374" t="s">
        <v>16334</v>
      </c>
      <c r="AI4427" s="1374">
        <v>936.4</v>
      </c>
      <c r="AJ4427" s="1374" t="s">
        <v>16335</v>
      </c>
      <c r="AK4427" s="1374" t="s">
        <v>16336</v>
      </c>
      <c r="AL4427" s="1374">
        <v>42</v>
      </c>
      <c r="AM4427" s="1374">
        <v>35</v>
      </c>
      <c r="AN4427" s="1117">
        <v>1.78</v>
      </c>
      <c r="AO4427" s="1374">
        <v>23</v>
      </c>
      <c r="AP4427" s="1374">
        <v>21</v>
      </c>
      <c r="AQ4427" s="1374">
        <v>9.82</v>
      </c>
      <c r="AR4427" s="1372">
        <f t="shared" si="631"/>
        <v>42.583827777777778</v>
      </c>
      <c r="AS4427" s="1372">
        <f t="shared" si="632"/>
        <v>23.35272777777778</v>
      </c>
      <c r="AT4427" s="1373" t="s">
        <v>34</v>
      </c>
    </row>
    <row r="4428" spans="1:59" s="1378" customFormat="1" ht="35.1" customHeight="1" x14ac:dyDescent="0.25">
      <c r="A4428" s="1375"/>
      <c r="B4428" s="1376" t="s">
        <v>1666</v>
      </c>
      <c r="C4428" s="1376">
        <v>12170889</v>
      </c>
      <c r="D4428" s="1377">
        <v>45000</v>
      </c>
      <c r="E4428" s="1377">
        <v>45000</v>
      </c>
      <c r="F4428" s="1377">
        <v>46096</v>
      </c>
      <c r="G4428" s="1376">
        <v>-7777</v>
      </c>
      <c r="H4428" s="1373" t="s">
        <v>11959</v>
      </c>
      <c r="J4428" s="1373" t="s">
        <v>16332</v>
      </c>
      <c r="K4428" s="1373" t="s">
        <v>50</v>
      </c>
      <c r="L4428" s="1376" t="s">
        <v>341</v>
      </c>
      <c r="M4428" s="1376" t="s">
        <v>59</v>
      </c>
      <c r="N4428" s="1376" t="s">
        <v>48</v>
      </c>
      <c r="O4428" s="1379"/>
      <c r="P4428" s="1074" t="s">
        <v>15925</v>
      </c>
      <c r="Q4428" s="1376" t="s">
        <v>559</v>
      </c>
      <c r="R4428" s="1376" t="s">
        <v>6931</v>
      </c>
      <c r="S4428" s="1376" t="s">
        <v>16333</v>
      </c>
      <c r="AF4428" s="1374" t="s">
        <v>16337</v>
      </c>
      <c r="AI4428" s="1374">
        <v>935</v>
      </c>
      <c r="AJ4428" s="1374" t="s">
        <v>16338</v>
      </c>
      <c r="AK4428" s="1374" t="s">
        <v>16339</v>
      </c>
      <c r="AL4428" s="1374">
        <v>42</v>
      </c>
      <c r="AM4428" s="1374">
        <v>35</v>
      </c>
      <c r="AN4428" s="1371">
        <v>1.8</v>
      </c>
      <c r="AO4428" s="1374">
        <v>23</v>
      </c>
      <c r="AP4428" s="1374">
        <v>21</v>
      </c>
      <c r="AQ4428" s="1374">
        <v>10.39</v>
      </c>
      <c r="AR4428" s="1374">
        <f t="shared" si="631"/>
        <v>42.583833333333338</v>
      </c>
      <c r="AS4428" s="1374">
        <f t="shared" si="632"/>
        <v>23.352886111111111</v>
      </c>
      <c r="AT4428" s="1373" t="s">
        <v>34</v>
      </c>
      <c r="AV4428" s="1381"/>
      <c r="AW4428" s="1382"/>
      <c r="AX4428" s="1381"/>
      <c r="AY4428" s="1382"/>
      <c r="AZ4428" s="1381"/>
      <c r="BA4428" s="1382"/>
      <c r="BB4428" s="1381"/>
      <c r="BC4428" s="1382"/>
      <c r="BD4428" s="1381"/>
      <c r="BE4428" s="1382"/>
      <c r="BG4428" s="1383"/>
    </row>
    <row r="4429" spans="1:59" s="1378" customFormat="1" ht="35.1" customHeight="1" x14ac:dyDescent="0.25">
      <c r="A4429" s="1375"/>
      <c r="B4429" s="1376" t="s">
        <v>1666</v>
      </c>
      <c r="C4429" s="1376">
        <v>12170889</v>
      </c>
      <c r="D4429" s="1377">
        <v>45000</v>
      </c>
      <c r="E4429" s="1377">
        <v>45000</v>
      </c>
      <c r="F4429" s="1377">
        <v>46096</v>
      </c>
      <c r="G4429" s="1376">
        <v>-7777</v>
      </c>
      <c r="H4429" s="1373" t="s">
        <v>11959</v>
      </c>
      <c r="J4429" s="1373" t="s">
        <v>16332</v>
      </c>
      <c r="K4429" s="1373" t="s">
        <v>50</v>
      </c>
      <c r="L4429" s="1376" t="s">
        <v>341</v>
      </c>
      <c r="M4429" s="1376" t="s">
        <v>59</v>
      </c>
      <c r="N4429" s="1376" t="s">
        <v>48</v>
      </c>
      <c r="O4429" s="1379"/>
      <c r="P4429" s="1074" t="s">
        <v>15925</v>
      </c>
      <c r="Q4429" s="1376" t="s">
        <v>559</v>
      </c>
      <c r="R4429" s="1376" t="s">
        <v>6931</v>
      </c>
      <c r="S4429" s="1376" t="s">
        <v>16333</v>
      </c>
      <c r="AF4429" s="1374" t="s">
        <v>16340</v>
      </c>
      <c r="AI4429" s="1374">
        <v>930.47</v>
      </c>
      <c r="AJ4429" s="1374" t="s">
        <v>16341</v>
      </c>
      <c r="AK4429" s="1374" t="s">
        <v>16342</v>
      </c>
      <c r="AL4429" s="1374">
        <v>42</v>
      </c>
      <c r="AM4429" s="1374">
        <v>35</v>
      </c>
      <c r="AN4429" s="1371">
        <v>3.45</v>
      </c>
      <c r="AO4429" s="1374">
        <v>23</v>
      </c>
      <c r="AP4429" s="1374">
        <v>21</v>
      </c>
      <c r="AQ4429" s="1374">
        <v>12.37</v>
      </c>
      <c r="AR4429" s="1374">
        <f t="shared" si="631"/>
        <v>42.584291666666672</v>
      </c>
      <c r="AS4429" s="1374">
        <f t="shared" si="632"/>
        <v>23.353436111111112</v>
      </c>
      <c r="AT4429" s="1373" t="s">
        <v>34</v>
      </c>
      <c r="AV4429" s="1381"/>
      <c r="AW4429" s="1382"/>
      <c r="AX4429" s="1381"/>
      <c r="AY4429" s="1382"/>
      <c r="AZ4429" s="1381"/>
      <c r="BA4429" s="1382"/>
      <c r="BB4429" s="1381"/>
      <c r="BC4429" s="1382"/>
      <c r="BD4429" s="1381"/>
      <c r="BE4429" s="1382"/>
      <c r="BG4429" s="1383"/>
    </row>
    <row r="4430" spans="1:59" s="1378" customFormat="1" ht="35.1" customHeight="1" x14ac:dyDescent="0.25">
      <c r="A4430" s="1375"/>
      <c r="B4430" s="1376" t="s">
        <v>1666</v>
      </c>
      <c r="C4430" s="1376">
        <v>12170889</v>
      </c>
      <c r="D4430" s="1377">
        <v>45000</v>
      </c>
      <c r="E4430" s="1377">
        <v>45000</v>
      </c>
      <c r="F4430" s="1377">
        <v>46096</v>
      </c>
      <c r="G4430" s="1376">
        <v>-7777</v>
      </c>
      <c r="H4430" s="1373" t="s">
        <v>11959</v>
      </c>
      <c r="J4430" s="1373" t="s">
        <v>16332</v>
      </c>
      <c r="K4430" s="1373" t="s">
        <v>50</v>
      </c>
      <c r="L4430" s="1376" t="s">
        <v>341</v>
      </c>
      <c r="M4430" s="1376" t="s">
        <v>59</v>
      </c>
      <c r="N4430" s="1376" t="s">
        <v>48</v>
      </c>
      <c r="O4430" s="1379"/>
      <c r="P4430" s="1074" t="s">
        <v>15925</v>
      </c>
      <c r="Q4430" s="1376" t="s">
        <v>559</v>
      </c>
      <c r="R4430" s="1376" t="s">
        <v>6931</v>
      </c>
      <c r="S4430" s="1376" t="s">
        <v>16333</v>
      </c>
      <c r="AF4430" s="1374" t="s">
        <v>16343</v>
      </c>
      <c r="AI4430" s="1374">
        <v>930.51</v>
      </c>
      <c r="AJ4430" s="1374" t="s">
        <v>16344</v>
      </c>
      <c r="AK4430" s="1374" t="s">
        <v>16345</v>
      </c>
      <c r="AL4430" s="1374">
        <v>42</v>
      </c>
      <c r="AM4430" s="1374">
        <v>35</v>
      </c>
      <c r="AN4430" s="1371">
        <v>3.66</v>
      </c>
      <c r="AO4430" s="1374">
        <v>23</v>
      </c>
      <c r="AP4430" s="1374">
        <v>21</v>
      </c>
      <c r="AQ4430" s="1374">
        <v>12</v>
      </c>
      <c r="AR4430" s="1374">
        <f t="shared" si="631"/>
        <v>42.584350000000001</v>
      </c>
      <c r="AS4430" s="1374">
        <f t="shared" si="632"/>
        <v>23.353333333333335</v>
      </c>
      <c r="AT4430" s="1373" t="s">
        <v>34</v>
      </c>
      <c r="AV4430" s="1381"/>
      <c r="AW4430" s="1382"/>
      <c r="AX4430" s="1381"/>
      <c r="AY4430" s="1382"/>
      <c r="AZ4430" s="1381"/>
      <c r="BA4430" s="1382"/>
      <c r="BB4430" s="1381"/>
      <c r="BC4430" s="1382"/>
      <c r="BD4430" s="1381"/>
      <c r="BE4430" s="1382"/>
      <c r="BG4430" s="1383"/>
    </row>
    <row r="4431" spans="1:59" s="1378" customFormat="1" ht="35.1" customHeight="1" x14ac:dyDescent="0.25">
      <c r="A4431" s="1375"/>
      <c r="B4431" s="1376" t="s">
        <v>1666</v>
      </c>
      <c r="C4431" s="1376">
        <v>12170889</v>
      </c>
      <c r="D4431" s="1377">
        <v>45000</v>
      </c>
      <c r="E4431" s="1377">
        <v>45000</v>
      </c>
      <c r="F4431" s="1377">
        <v>46096</v>
      </c>
      <c r="G4431" s="1376">
        <v>-7777</v>
      </c>
      <c r="H4431" s="1373" t="s">
        <v>11959</v>
      </c>
      <c r="J4431" s="1373" t="s">
        <v>16332</v>
      </c>
      <c r="K4431" s="1373" t="s">
        <v>50</v>
      </c>
      <c r="L4431" s="1376" t="s">
        <v>341</v>
      </c>
      <c r="M4431" s="1376" t="s">
        <v>59</v>
      </c>
      <c r="N4431" s="1376" t="s">
        <v>48</v>
      </c>
      <c r="O4431" s="1379"/>
      <c r="P4431" s="1074" t="s">
        <v>15925</v>
      </c>
      <c r="Q4431" s="1376" t="s">
        <v>559</v>
      </c>
      <c r="R4431" s="1376" t="s">
        <v>6931</v>
      </c>
      <c r="S4431" s="1376" t="s">
        <v>16333</v>
      </c>
      <c r="AF4431" s="1374" t="s">
        <v>16346</v>
      </c>
      <c r="AI4431" s="1374">
        <v>935.2</v>
      </c>
      <c r="AJ4431" s="1374" t="s">
        <v>16347</v>
      </c>
      <c r="AK4431" s="1374" t="s">
        <v>16348</v>
      </c>
      <c r="AL4431" s="1374">
        <v>42</v>
      </c>
      <c r="AM4431" s="1374">
        <v>35</v>
      </c>
      <c r="AN4431" s="1371">
        <v>1.79</v>
      </c>
      <c r="AO4431" s="1374">
        <v>23</v>
      </c>
      <c r="AP4431" s="1374">
        <v>21</v>
      </c>
      <c r="AQ4431" s="1374">
        <v>10</v>
      </c>
      <c r="AR4431" s="1374">
        <f t="shared" si="631"/>
        <v>42.583830555555558</v>
      </c>
      <c r="AS4431" s="1374">
        <f t="shared" si="632"/>
        <v>23.352777777777778</v>
      </c>
      <c r="AT4431" s="1373" t="s">
        <v>34</v>
      </c>
      <c r="AV4431" s="1381"/>
      <c r="AW4431" s="1382"/>
      <c r="AX4431" s="1381"/>
      <c r="AY4431" s="1382"/>
      <c r="AZ4431" s="1381"/>
      <c r="BA4431" s="1382"/>
      <c r="BB4431" s="1381"/>
      <c r="BC4431" s="1382"/>
      <c r="BD4431" s="1381"/>
      <c r="BE4431" s="1382"/>
      <c r="BG4431" s="1383"/>
    </row>
    <row r="4432" spans="1:59" s="1378" customFormat="1" ht="35.1" customHeight="1" thickBot="1" x14ac:dyDescent="0.3">
      <c r="A4432" s="1004"/>
      <c r="B4432" s="213" t="s">
        <v>1666</v>
      </c>
      <c r="C4432" s="213">
        <v>12170889</v>
      </c>
      <c r="D4432" s="215">
        <v>45000</v>
      </c>
      <c r="E4432" s="215">
        <v>45000</v>
      </c>
      <c r="F4432" s="215">
        <v>46096</v>
      </c>
      <c r="G4432" s="213">
        <v>-7777</v>
      </c>
      <c r="H4432" s="1384" t="s">
        <v>11959</v>
      </c>
      <c r="I4432" s="485"/>
      <c r="J4432" s="1384" t="s">
        <v>16332</v>
      </c>
      <c r="K4432" s="1384" t="s">
        <v>50</v>
      </c>
      <c r="L4432" s="213" t="s">
        <v>341</v>
      </c>
      <c r="M4432" s="213" t="s">
        <v>59</v>
      </c>
      <c r="N4432" s="213" t="s">
        <v>48</v>
      </c>
      <c r="O4432" s="1058"/>
      <c r="P4432" s="1075" t="s">
        <v>15925</v>
      </c>
      <c r="Q4432" s="213" t="s">
        <v>559</v>
      </c>
      <c r="R4432" s="213" t="s">
        <v>6931</v>
      </c>
      <c r="S4432" s="213" t="s">
        <v>16333</v>
      </c>
      <c r="T4432" s="485"/>
      <c r="U4432" s="485"/>
      <c r="V4432" s="485"/>
      <c r="W4432" s="485"/>
      <c r="X4432" s="485"/>
      <c r="Y4432" s="485"/>
      <c r="Z4432" s="485"/>
      <c r="AA4432" s="485"/>
      <c r="AB4432" s="485"/>
      <c r="AC4432" s="485"/>
      <c r="AD4432" s="485"/>
      <c r="AE4432" s="485"/>
      <c r="AF4432" s="1385" t="s">
        <v>16349</v>
      </c>
      <c r="AG4432" s="485"/>
      <c r="AH4432" s="485"/>
      <c r="AI4432" s="1385">
        <v>934.49</v>
      </c>
      <c r="AJ4432" s="1385" t="s">
        <v>16350</v>
      </c>
      <c r="AK4432" s="1385" t="s">
        <v>16351</v>
      </c>
      <c r="AL4432" s="1385">
        <v>42</v>
      </c>
      <c r="AM4432" s="1385">
        <v>35</v>
      </c>
      <c r="AN4432" s="1122">
        <v>1.83</v>
      </c>
      <c r="AO4432" s="1385">
        <v>23</v>
      </c>
      <c r="AP4432" s="1385">
        <v>21</v>
      </c>
      <c r="AQ4432" s="1385">
        <v>10.039999999999999</v>
      </c>
      <c r="AR4432" s="1385">
        <f t="shared" si="631"/>
        <v>42.583841666666672</v>
      </c>
      <c r="AS4432" s="1385">
        <f t="shared" si="632"/>
        <v>23.352788888888892</v>
      </c>
      <c r="AT4432" s="1384" t="s">
        <v>34</v>
      </c>
      <c r="AU4432" s="485"/>
      <c r="AV4432" s="1270"/>
      <c r="AW4432" s="1077"/>
      <c r="AX4432" s="1270"/>
      <c r="AY4432" s="1077"/>
      <c r="AZ4432" s="1270"/>
      <c r="BA4432" s="1077"/>
      <c r="BB4432" s="1270"/>
      <c r="BC4432" s="1077"/>
      <c r="BD4432" s="1270"/>
      <c r="BE4432" s="1077"/>
      <c r="BF4432" s="485"/>
      <c r="BG4432" s="1383"/>
    </row>
    <row r="4433" spans="1:59" ht="35.1" customHeight="1" x14ac:dyDescent="0.25">
      <c r="A4433" s="101" t="s">
        <v>15978</v>
      </c>
      <c r="B4433" s="190" t="s">
        <v>16352</v>
      </c>
      <c r="C4433" s="190">
        <v>12460179</v>
      </c>
      <c r="D4433" s="191">
        <v>44991</v>
      </c>
      <c r="E4433" s="191">
        <v>44991</v>
      </c>
      <c r="F4433" s="191">
        <v>46462</v>
      </c>
      <c r="G4433" s="190">
        <v>-7777</v>
      </c>
      <c r="H4433" s="1373" t="s">
        <v>11669</v>
      </c>
      <c r="J4433" s="1373" t="s">
        <v>12865</v>
      </c>
      <c r="K4433" s="1373" t="s">
        <v>16353</v>
      </c>
      <c r="L4433" s="190" t="s">
        <v>1189</v>
      </c>
      <c r="M4433" s="190" t="s">
        <v>94</v>
      </c>
      <c r="N4433" s="190" t="s">
        <v>94</v>
      </c>
      <c r="O4433" s="106"/>
      <c r="P4433" s="106">
        <v>37304</v>
      </c>
      <c r="Q4433" s="190" t="s">
        <v>559</v>
      </c>
      <c r="R4433" s="1376" t="s">
        <v>1689</v>
      </c>
      <c r="S4433" s="190" t="s">
        <v>12870</v>
      </c>
      <c r="AF4433" s="1374" t="s">
        <v>16355</v>
      </c>
      <c r="AI4433" s="1374">
        <v>259.98</v>
      </c>
      <c r="AJ4433" s="1374" t="s">
        <v>16354</v>
      </c>
      <c r="AK4433" s="1374" t="s">
        <v>16356</v>
      </c>
      <c r="AL4433" s="1374">
        <v>43</v>
      </c>
      <c r="AM4433" s="1374">
        <v>31</v>
      </c>
      <c r="AN4433" s="1117">
        <v>3.5</v>
      </c>
      <c r="AO4433" s="1374">
        <v>23</v>
      </c>
      <c r="AP4433" s="1374">
        <v>1</v>
      </c>
      <c r="AQ4433" s="1374">
        <v>30.71</v>
      </c>
      <c r="AR4433" s="1372">
        <f t="shared" si="631"/>
        <v>43.517638888888889</v>
      </c>
      <c r="AS4433" s="1372">
        <f t="shared" si="632"/>
        <v>23.025197222222221</v>
      </c>
      <c r="AT4433" s="1373" t="s">
        <v>34</v>
      </c>
    </row>
    <row r="4434" spans="1:59" s="1378" customFormat="1" ht="35.1" customHeight="1" thickBot="1" x14ac:dyDescent="0.3">
      <c r="A4434" s="1004"/>
      <c r="B4434" s="213" t="s">
        <v>16352</v>
      </c>
      <c r="C4434" s="213">
        <v>12460179</v>
      </c>
      <c r="D4434" s="215">
        <v>44991</v>
      </c>
      <c r="E4434" s="215">
        <v>44991</v>
      </c>
      <c r="F4434" s="215">
        <v>46462</v>
      </c>
      <c r="G4434" s="213">
        <v>-7777</v>
      </c>
      <c r="H4434" s="1384" t="s">
        <v>11669</v>
      </c>
      <c r="I4434" s="485"/>
      <c r="J4434" s="1384" t="s">
        <v>12865</v>
      </c>
      <c r="K4434" s="1384" t="s">
        <v>16353</v>
      </c>
      <c r="L4434" s="213" t="s">
        <v>1189</v>
      </c>
      <c r="M4434" s="213" t="s">
        <v>94</v>
      </c>
      <c r="N4434" s="213" t="s">
        <v>94</v>
      </c>
      <c r="O4434" s="1058"/>
      <c r="P4434" s="1075">
        <v>37304</v>
      </c>
      <c r="Q4434" s="213" t="s">
        <v>559</v>
      </c>
      <c r="R4434" s="213" t="s">
        <v>1689</v>
      </c>
      <c r="S4434" s="213" t="s">
        <v>12870</v>
      </c>
      <c r="T4434" s="485"/>
      <c r="U4434" s="485"/>
      <c r="V4434" s="485"/>
      <c r="W4434" s="485"/>
      <c r="X4434" s="485"/>
      <c r="Y4434" s="485"/>
      <c r="Z4434" s="485"/>
      <c r="AA4434" s="485"/>
      <c r="AB4434" s="485"/>
      <c r="AC4434" s="485"/>
      <c r="AD4434" s="485"/>
      <c r="AE4434" s="485"/>
      <c r="AF4434" s="1385" t="s">
        <v>16357</v>
      </c>
      <c r="AG4434" s="485"/>
      <c r="AH4434" s="485"/>
      <c r="AI4434" s="1385">
        <v>255.79</v>
      </c>
      <c r="AJ4434" s="1385" t="s">
        <v>16358</v>
      </c>
      <c r="AK4434" s="1385" t="s">
        <v>16359</v>
      </c>
      <c r="AL4434" s="1385">
        <v>43</v>
      </c>
      <c r="AM4434" s="1385">
        <v>30</v>
      </c>
      <c r="AN4434" s="1122">
        <v>56.7</v>
      </c>
      <c r="AO4434" s="1385">
        <v>23</v>
      </c>
      <c r="AP4434" s="1385">
        <v>1</v>
      </c>
      <c r="AQ4434" s="1385">
        <v>32.200000000000003</v>
      </c>
      <c r="AR4434" s="1385">
        <f t="shared" si="631"/>
        <v>43.515749999999997</v>
      </c>
      <c r="AS4434" s="1385">
        <f t="shared" si="632"/>
        <v>23.025611111111111</v>
      </c>
      <c r="AT4434" s="1384" t="s">
        <v>34</v>
      </c>
      <c r="AU4434" s="485"/>
      <c r="AV4434" s="1270"/>
      <c r="AW4434" s="1077"/>
      <c r="AX4434" s="1270"/>
      <c r="AY4434" s="1077"/>
      <c r="AZ4434" s="1270"/>
      <c r="BA4434" s="1077"/>
      <c r="BB4434" s="1270"/>
      <c r="BC4434" s="1077"/>
      <c r="BD4434" s="1270"/>
      <c r="BE4434" s="1077"/>
      <c r="BF4434" s="485"/>
      <c r="BG4434" s="1383"/>
    </row>
    <row r="4435" spans="1:59" ht="35.1" customHeight="1" x14ac:dyDescent="0.25">
      <c r="A4435" s="101" t="s">
        <v>15978</v>
      </c>
      <c r="B4435" s="190" t="s">
        <v>13254</v>
      </c>
      <c r="C4435" s="190">
        <v>12460180</v>
      </c>
      <c r="D4435" s="191">
        <v>44992</v>
      </c>
      <c r="E4435" s="191">
        <v>44992</v>
      </c>
      <c r="F4435" s="191">
        <v>46916</v>
      </c>
      <c r="G4435" s="190">
        <v>-7777</v>
      </c>
      <c r="H4435" s="1373" t="s">
        <v>10715</v>
      </c>
      <c r="J4435" s="1373" t="s">
        <v>13255</v>
      </c>
      <c r="K4435" s="1373" t="s">
        <v>16353</v>
      </c>
      <c r="L4435" s="190" t="s">
        <v>16360</v>
      </c>
      <c r="M4435" s="190" t="s">
        <v>102</v>
      </c>
      <c r="N4435" s="190" t="s">
        <v>94</v>
      </c>
      <c r="O4435" s="106"/>
      <c r="P4435" s="106" t="s">
        <v>16361</v>
      </c>
      <c r="Q4435" s="190" t="s">
        <v>559</v>
      </c>
      <c r="R4435" s="1376" t="s">
        <v>1689</v>
      </c>
      <c r="S4435" s="190" t="s">
        <v>12870</v>
      </c>
      <c r="AF4435" s="1374" t="s">
        <v>16355</v>
      </c>
      <c r="AI4435" s="1374">
        <v>155</v>
      </c>
      <c r="AJ4435" s="1374" t="s">
        <v>16362</v>
      </c>
      <c r="AK4435" s="1374" t="s">
        <v>16363</v>
      </c>
      <c r="AL4435" s="1374">
        <v>43</v>
      </c>
      <c r="AM4435" s="1374">
        <v>36</v>
      </c>
      <c r="AN4435" s="1117">
        <v>56.78</v>
      </c>
      <c r="AO4435" s="1374">
        <v>23</v>
      </c>
      <c r="AP4435" s="1374">
        <v>0</v>
      </c>
      <c r="AQ4435" s="1374">
        <v>56.05</v>
      </c>
      <c r="AR4435" s="1372">
        <f t="shared" si="631"/>
        <v>43.615772222222226</v>
      </c>
      <c r="AS4435" s="1372">
        <f t="shared" si="632"/>
        <v>23.015569444444445</v>
      </c>
      <c r="AT4435" s="1373" t="s">
        <v>34</v>
      </c>
      <c r="BF4435" s="1388" t="s">
        <v>16366</v>
      </c>
    </row>
    <row r="4436" spans="1:59" s="1378" customFormat="1" ht="35.1" customHeight="1" thickBot="1" x14ac:dyDescent="0.3">
      <c r="A4436" s="1004"/>
      <c r="B4436" s="213" t="s">
        <v>13254</v>
      </c>
      <c r="C4436" s="213">
        <v>12460180</v>
      </c>
      <c r="D4436" s="215">
        <v>44992</v>
      </c>
      <c r="E4436" s="215">
        <v>44992</v>
      </c>
      <c r="F4436" s="215">
        <v>46916</v>
      </c>
      <c r="G4436" s="213">
        <v>-7777</v>
      </c>
      <c r="H4436" s="1384" t="s">
        <v>10715</v>
      </c>
      <c r="I4436" s="485"/>
      <c r="J4436" s="1384" t="s">
        <v>13255</v>
      </c>
      <c r="K4436" s="1384" t="s">
        <v>16353</v>
      </c>
      <c r="L4436" s="213" t="s">
        <v>16360</v>
      </c>
      <c r="M4436" s="213" t="s">
        <v>102</v>
      </c>
      <c r="N4436" s="213" t="s">
        <v>94</v>
      </c>
      <c r="O4436" s="1058"/>
      <c r="P4436" s="1075" t="s">
        <v>16361</v>
      </c>
      <c r="Q4436" s="213" t="s">
        <v>559</v>
      </c>
      <c r="R4436" s="213" t="s">
        <v>1689</v>
      </c>
      <c r="S4436" s="213" t="s">
        <v>12870</v>
      </c>
      <c r="T4436" s="485"/>
      <c r="U4436" s="485"/>
      <c r="V4436" s="485"/>
      <c r="W4436" s="485"/>
      <c r="X4436" s="485"/>
      <c r="Y4436" s="485"/>
      <c r="Z4436" s="485"/>
      <c r="AA4436" s="485"/>
      <c r="AB4436" s="485"/>
      <c r="AC4436" s="485"/>
      <c r="AD4436" s="485"/>
      <c r="AE4436" s="485"/>
      <c r="AF4436" s="1385" t="s">
        <v>16357</v>
      </c>
      <c r="AG4436" s="485"/>
      <c r="AH4436" s="485"/>
      <c r="AI4436" s="1385">
        <v>186.49100000000001</v>
      </c>
      <c r="AJ4436" s="1385" t="s">
        <v>16364</v>
      </c>
      <c r="AK4436" s="1385" t="s">
        <v>16365</v>
      </c>
      <c r="AL4436" s="1385">
        <v>43</v>
      </c>
      <c r="AM4436" s="1385">
        <v>39</v>
      </c>
      <c r="AN4436" s="1122">
        <v>49.45</v>
      </c>
      <c r="AO4436" s="1385">
        <v>23</v>
      </c>
      <c r="AP4436" s="1385">
        <v>0</v>
      </c>
      <c r="AQ4436" s="1385">
        <v>41.7</v>
      </c>
      <c r="AR4436" s="1385">
        <f t="shared" si="631"/>
        <v>43.663736111111106</v>
      </c>
      <c r="AS4436" s="1385">
        <f t="shared" si="632"/>
        <v>23.011583333333334</v>
      </c>
      <c r="AT4436" s="1384" t="s">
        <v>34</v>
      </c>
      <c r="AU4436" s="485"/>
      <c r="AV4436" s="1270"/>
      <c r="AW4436" s="1077"/>
      <c r="AX4436" s="1270"/>
      <c r="AY4436" s="1077"/>
      <c r="AZ4436" s="1270"/>
      <c r="BA4436" s="1077"/>
      <c r="BB4436" s="1270"/>
      <c r="BC4436" s="1077"/>
      <c r="BD4436" s="1270"/>
      <c r="BE4436" s="1077"/>
      <c r="BF4436" s="1389" t="s">
        <v>16366</v>
      </c>
      <c r="BG4436" s="1383"/>
    </row>
    <row r="4437" spans="1:59" ht="35.1" customHeight="1" x14ac:dyDescent="0.25">
      <c r="A4437" s="101" t="s">
        <v>15978</v>
      </c>
      <c r="B4437" s="190" t="s">
        <v>13718</v>
      </c>
      <c r="C4437" s="190">
        <v>12170890</v>
      </c>
      <c r="D4437" s="191">
        <v>45019</v>
      </c>
      <c r="E4437" s="191">
        <v>45019</v>
      </c>
      <c r="F4437" s="191">
        <v>47211</v>
      </c>
      <c r="G4437" s="190">
        <v>-7777</v>
      </c>
      <c r="H4437" s="1373" t="s">
        <v>1289</v>
      </c>
      <c r="J4437" s="1373" t="s">
        <v>12443</v>
      </c>
      <c r="K4437" s="1373" t="s">
        <v>50</v>
      </c>
      <c r="L4437" s="190" t="s">
        <v>187</v>
      </c>
      <c r="M4437" s="190" t="s">
        <v>179</v>
      </c>
      <c r="N4437" s="190" t="s">
        <v>48</v>
      </c>
      <c r="O4437" s="106"/>
      <c r="P4437" s="106">
        <v>61248</v>
      </c>
      <c r="Q4437" s="190" t="s">
        <v>559</v>
      </c>
      <c r="R4437" s="1376" t="s">
        <v>6931</v>
      </c>
      <c r="S4437" s="190" t="s">
        <v>16372</v>
      </c>
      <c r="AF4437" s="1374" t="s">
        <v>16373</v>
      </c>
      <c r="AI4437" s="1374"/>
      <c r="AJ4437" s="1374" t="s">
        <v>16374</v>
      </c>
      <c r="AK4437" s="1374" t="s">
        <v>16375</v>
      </c>
      <c r="AL4437" s="1374">
        <v>42</v>
      </c>
      <c r="AM4437" s="1374">
        <v>40</v>
      </c>
      <c r="AN4437" s="1117">
        <v>3.15</v>
      </c>
      <c r="AO4437" s="1374">
        <v>23</v>
      </c>
      <c r="AP4437" s="1374">
        <v>32</v>
      </c>
      <c r="AQ4437" s="1374">
        <v>59.15</v>
      </c>
      <c r="AR4437" s="1372">
        <f t="shared" si="631"/>
        <v>42.667541666666665</v>
      </c>
      <c r="AS4437" s="1372">
        <f t="shared" si="632"/>
        <v>23.54976388888889</v>
      </c>
      <c r="AT4437" s="1373" t="s">
        <v>43</v>
      </c>
      <c r="AX4437" s="1423" t="s">
        <v>18482</v>
      </c>
      <c r="AY4437" s="1424">
        <v>46191</v>
      </c>
      <c r="BF4437" s="1388"/>
    </row>
    <row r="4438" spans="1:59" s="1378" customFormat="1" ht="51" x14ac:dyDescent="0.25">
      <c r="A4438" s="1375"/>
      <c r="B4438" s="1376" t="s">
        <v>13718</v>
      </c>
      <c r="C4438" s="1376">
        <v>12170890</v>
      </c>
      <c r="D4438" s="1377">
        <v>45019</v>
      </c>
      <c r="E4438" s="1377">
        <v>45019</v>
      </c>
      <c r="F4438" s="191">
        <v>47211</v>
      </c>
      <c r="G4438" s="1376">
        <v>-7777</v>
      </c>
      <c r="H4438" s="1373" t="s">
        <v>1289</v>
      </c>
      <c r="J4438" s="1373" t="s">
        <v>12443</v>
      </c>
      <c r="K4438" s="1373" t="s">
        <v>50</v>
      </c>
      <c r="L4438" s="1376" t="s">
        <v>187</v>
      </c>
      <c r="M4438" s="1376" t="s">
        <v>179</v>
      </c>
      <c r="N4438" s="1376" t="s">
        <v>48</v>
      </c>
      <c r="O4438" s="1379"/>
      <c r="P4438" s="1379">
        <v>61248</v>
      </c>
      <c r="Q4438" s="1376" t="s">
        <v>559</v>
      </c>
      <c r="R4438" s="1376" t="s">
        <v>6931</v>
      </c>
      <c r="S4438" s="1376" t="s">
        <v>16372</v>
      </c>
      <c r="AF4438" s="1374" t="s">
        <v>16376</v>
      </c>
      <c r="AJ4438" s="1374" t="s">
        <v>16377</v>
      </c>
      <c r="AK4438" s="1374" t="s">
        <v>16378</v>
      </c>
      <c r="AL4438" s="1374">
        <v>42</v>
      </c>
      <c r="AM4438" s="1374">
        <v>40</v>
      </c>
      <c r="AN4438" s="1371">
        <v>3.83</v>
      </c>
      <c r="AO4438" s="1374">
        <v>23</v>
      </c>
      <c r="AP4438" s="1374">
        <v>32</v>
      </c>
      <c r="AQ4438" s="1374">
        <v>59.11</v>
      </c>
      <c r="AR4438" s="1374">
        <f t="shared" si="631"/>
        <v>42.667730555555551</v>
      </c>
      <c r="AS4438" s="1374">
        <f t="shared" si="632"/>
        <v>23.54975277777778</v>
      </c>
      <c r="AT4438" s="1373" t="s">
        <v>43</v>
      </c>
      <c r="AV4438" s="1381"/>
      <c r="AW4438" s="1382"/>
      <c r="AX4438" s="1423" t="s">
        <v>18482</v>
      </c>
      <c r="AY4438" s="1424">
        <v>46191</v>
      </c>
      <c r="AZ4438" s="1381"/>
      <c r="BA4438" s="1382"/>
      <c r="BB4438" s="1381"/>
      <c r="BC4438" s="1382"/>
      <c r="BD4438" s="1381"/>
      <c r="BE4438" s="1382"/>
      <c r="BG4438" s="1383"/>
    </row>
    <row r="4439" spans="1:59" s="1378" customFormat="1" ht="51" x14ac:dyDescent="0.25">
      <c r="A4439" s="1375"/>
      <c r="B4439" s="1376" t="s">
        <v>13718</v>
      </c>
      <c r="C4439" s="1376">
        <v>12170890</v>
      </c>
      <c r="D4439" s="1377">
        <v>45019</v>
      </c>
      <c r="E4439" s="1377">
        <v>45019</v>
      </c>
      <c r="F4439" s="191">
        <v>47211</v>
      </c>
      <c r="G4439" s="1376">
        <v>-7777</v>
      </c>
      <c r="H4439" s="1373" t="s">
        <v>1289</v>
      </c>
      <c r="J4439" s="1373" t="s">
        <v>12443</v>
      </c>
      <c r="K4439" s="1373" t="s">
        <v>50</v>
      </c>
      <c r="L4439" s="1376" t="s">
        <v>187</v>
      </c>
      <c r="M4439" s="1376" t="s">
        <v>179</v>
      </c>
      <c r="N4439" s="1376" t="s">
        <v>48</v>
      </c>
      <c r="O4439" s="1379"/>
      <c r="P4439" s="1379">
        <v>61248</v>
      </c>
      <c r="Q4439" s="1376" t="s">
        <v>559</v>
      </c>
      <c r="R4439" s="1376" t="s">
        <v>6931</v>
      </c>
      <c r="S4439" s="1376" t="s">
        <v>16372</v>
      </c>
      <c r="AF4439" s="1374" t="s">
        <v>16379</v>
      </c>
      <c r="AJ4439" s="1374" t="s">
        <v>16380</v>
      </c>
      <c r="AK4439" s="1374" t="s">
        <v>16381</v>
      </c>
      <c r="AL4439" s="1374">
        <v>42</v>
      </c>
      <c r="AM4439" s="1374">
        <v>40</v>
      </c>
      <c r="AN4439" s="1371">
        <v>4.54</v>
      </c>
      <c r="AO4439" s="1374">
        <v>23</v>
      </c>
      <c r="AP4439" s="1374">
        <v>32</v>
      </c>
      <c r="AQ4439" s="1374">
        <v>59.02</v>
      </c>
      <c r="AR4439" s="1374">
        <f t="shared" si="631"/>
        <v>42.667927777777777</v>
      </c>
      <c r="AS4439" s="1374">
        <f t="shared" si="632"/>
        <v>23.549727777777779</v>
      </c>
      <c r="AT4439" s="1373" t="s">
        <v>43</v>
      </c>
      <c r="AV4439" s="1381"/>
      <c r="AW4439" s="1382"/>
      <c r="AX4439" s="1423" t="s">
        <v>18482</v>
      </c>
      <c r="AY4439" s="1424">
        <v>46191</v>
      </c>
      <c r="AZ4439" s="1381"/>
      <c r="BA4439" s="1382"/>
      <c r="BB4439" s="1381"/>
      <c r="BC4439" s="1382"/>
      <c r="BD4439" s="1381"/>
      <c r="BE4439" s="1382"/>
      <c r="BG4439" s="1383"/>
    </row>
    <row r="4440" spans="1:59" s="1378" customFormat="1" ht="51" x14ac:dyDescent="0.25">
      <c r="A4440" s="1375"/>
      <c r="B4440" s="1376" t="s">
        <v>13718</v>
      </c>
      <c r="C4440" s="1376">
        <v>12170890</v>
      </c>
      <c r="D4440" s="1377">
        <v>45019</v>
      </c>
      <c r="E4440" s="1377">
        <v>45019</v>
      </c>
      <c r="F4440" s="191">
        <v>47211</v>
      </c>
      <c r="G4440" s="1376">
        <v>-7777</v>
      </c>
      <c r="H4440" s="1373" t="s">
        <v>1289</v>
      </c>
      <c r="J4440" s="1373" t="s">
        <v>12443</v>
      </c>
      <c r="K4440" s="1373" t="s">
        <v>50</v>
      </c>
      <c r="L4440" s="1376" t="s">
        <v>187</v>
      </c>
      <c r="M4440" s="1376" t="s">
        <v>179</v>
      </c>
      <c r="N4440" s="1376" t="s">
        <v>48</v>
      </c>
      <c r="O4440" s="1379"/>
      <c r="P4440" s="1379">
        <v>61248</v>
      </c>
      <c r="Q4440" s="1376" t="s">
        <v>559</v>
      </c>
      <c r="R4440" s="1376" t="s">
        <v>6931</v>
      </c>
      <c r="S4440" s="1376" t="s">
        <v>16372</v>
      </c>
      <c r="AF4440" s="1374" t="s">
        <v>16382</v>
      </c>
      <c r="AJ4440" s="1374" t="s">
        <v>16383</v>
      </c>
      <c r="AK4440" s="1374" t="s">
        <v>16384</v>
      </c>
      <c r="AL4440" s="1374">
        <v>42</v>
      </c>
      <c r="AM4440" s="1374">
        <v>40</v>
      </c>
      <c r="AN4440" s="1371">
        <v>5.22</v>
      </c>
      <c r="AO4440" s="1374">
        <v>23</v>
      </c>
      <c r="AP4440" s="1374">
        <v>32</v>
      </c>
      <c r="AQ4440" s="1374">
        <v>58.98</v>
      </c>
      <c r="AR4440" s="1374">
        <f t="shared" si="631"/>
        <v>42.668116666666663</v>
      </c>
      <c r="AS4440" s="1374">
        <f t="shared" si="632"/>
        <v>23.549716666666669</v>
      </c>
      <c r="AT4440" s="1373" t="s">
        <v>43</v>
      </c>
      <c r="AV4440" s="1381"/>
      <c r="AW4440" s="1382"/>
      <c r="AX4440" s="1423" t="s">
        <v>18482</v>
      </c>
      <c r="AY4440" s="1424">
        <v>46191</v>
      </c>
      <c r="AZ4440" s="1381"/>
      <c r="BA4440" s="1382"/>
      <c r="BB4440" s="1381"/>
      <c r="BC4440" s="1382"/>
      <c r="BD4440" s="1381"/>
      <c r="BE4440" s="1382"/>
      <c r="BG4440" s="1383"/>
    </row>
    <row r="4441" spans="1:59" s="1378" customFormat="1" ht="51" x14ac:dyDescent="0.25">
      <c r="A4441" s="1375"/>
      <c r="B4441" s="1376" t="s">
        <v>13718</v>
      </c>
      <c r="C4441" s="1376">
        <v>12170890</v>
      </c>
      <c r="D4441" s="1377">
        <v>45019</v>
      </c>
      <c r="E4441" s="1377">
        <v>45019</v>
      </c>
      <c r="F4441" s="191">
        <v>47211</v>
      </c>
      <c r="G4441" s="1376">
        <v>-7777</v>
      </c>
      <c r="H4441" s="1373" t="s">
        <v>1289</v>
      </c>
      <c r="J4441" s="1373" t="s">
        <v>12443</v>
      </c>
      <c r="K4441" s="1373" t="s">
        <v>50</v>
      </c>
      <c r="L4441" s="1376" t="s">
        <v>187</v>
      </c>
      <c r="M4441" s="1376" t="s">
        <v>179</v>
      </c>
      <c r="N4441" s="1376" t="s">
        <v>48</v>
      </c>
      <c r="O4441" s="1379"/>
      <c r="P4441" s="1379">
        <v>61248</v>
      </c>
      <c r="Q4441" s="1376" t="s">
        <v>559</v>
      </c>
      <c r="R4441" s="1376" t="s">
        <v>6931</v>
      </c>
      <c r="S4441" s="1376" t="s">
        <v>16372</v>
      </c>
      <c r="AF4441" s="1374" t="s">
        <v>16385</v>
      </c>
      <c r="AJ4441" s="1374" t="s">
        <v>16386</v>
      </c>
      <c r="AK4441" s="1374" t="s">
        <v>16387</v>
      </c>
      <c r="AL4441" s="1374">
        <v>42</v>
      </c>
      <c r="AM4441" s="1374">
        <v>40</v>
      </c>
      <c r="AN4441" s="1371">
        <v>4.87</v>
      </c>
      <c r="AO4441" s="1374">
        <v>23</v>
      </c>
      <c r="AP4441" s="1374">
        <v>32</v>
      </c>
      <c r="AQ4441" s="1374">
        <v>56.57</v>
      </c>
      <c r="AR4441" s="1374">
        <f t="shared" si="631"/>
        <v>42.66801944444444</v>
      </c>
      <c r="AS4441" s="1374">
        <f t="shared" si="632"/>
        <v>23.549047222222224</v>
      </c>
      <c r="AT4441" s="1373" t="s">
        <v>43</v>
      </c>
      <c r="AV4441" s="1381"/>
      <c r="AW4441" s="1382"/>
      <c r="AX4441" s="1423" t="s">
        <v>18482</v>
      </c>
      <c r="AY4441" s="1424">
        <v>46191</v>
      </c>
      <c r="AZ4441" s="1381"/>
      <c r="BA4441" s="1382"/>
      <c r="BB4441" s="1381"/>
      <c r="BC4441" s="1382"/>
      <c r="BD4441" s="1381"/>
      <c r="BE4441" s="1382"/>
      <c r="BG4441" s="1383"/>
    </row>
    <row r="4442" spans="1:59" s="1378" customFormat="1" ht="51.75" thickBot="1" x14ac:dyDescent="0.3">
      <c r="A4442" s="1004"/>
      <c r="B4442" s="213" t="s">
        <v>13718</v>
      </c>
      <c r="C4442" s="213">
        <v>12170890</v>
      </c>
      <c r="D4442" s="215">
        <v>45019</v>
      </c>
      <c r="E4442" s="215">
        <v>45019</v>
      </c>
      <c r="F4442" s="215">
        <v>47211</v>
      </c>
      <c r="G4442" s="213">
        <v>-7777</v>
      </c>
      <c r="H4442" s="1384" t="s">
        <v>1289</v>
      </c>
      <c r="I4442" s="485"/>
      <c r="J4442" s="1384" t="s">
        <v>12443</v>
      </c>
      <c r="K4442" s="1384" t="s">
        <v>50</v>
      </c>
      <c r="L4442" s="213" t="s">
        <v>187</v>
      </c>
      <c r="M4442" s="213" t="s">
        <v>179</v>
      </c>
      <c r="N4442" s="213" t="s">
        <v>48</v>
      </c>
      <c r="O4442" s="1058"/>
      <c r="P4442" s="1058">
        <v>61248</v>
      </c>
      <c r="Q4442" s="213" t="s">
        <v>559</v>
      </c>
      <c r="R4442" s="213" t="s">
        <v>6931</v>
      </c>
      <c r="S4442" s="213" t="s">
        <v>16372</v>
      </c>
      <c r="T4442" s="485"/>
      <c r="U4442" s="485"/>
      <c r="V4442" s="485"/>
      <c r="W4442" s="485"/>
      <c r="X4442" s="485"/>
      <c r="Y4442" s="485"/>
      <c r="Z4442" s="485"/>
      <c r="AA4442" s="485"/>
      <c r="AB4442" s="485"/>
      <c r="AC4442" s="485"/>
      <c r="AD4442" s="485"/>
      <c r="AE4442" s="485"/>
      <c r="AF4442" s="1385" t="s">
        <v>16390</v>
      </c>
      <c r="AG4442" s="485" t="s">
        <v>300</v>
      </c>
      <c r="AH4442" s="485"/>
      <c r="AI4442" s="485"/>
      <c r="AJ4442" s="1385" t="s">
        <v>16388</v>
      </c>
      <c r="AK4442" s="1385" t="s">
        <v>16389</v>
      </c>
      <c r="AL4442" s="1385">
        <v>42</v>
      </c>
      <c r="AM4442" s="1385">
        <v>40</v>
      </c>
      <c r="AN4442" s="1122">
        <v>3.47</v>
      </c>
      <c r="AO4442" s="1385">
        <v>23</v>
      </c>
      <c r="AP4442" s="1385">
        <v>33</v>
      </c>
      <c r="AQ4442" s="1385">
        <v>0.91</v>
      </c>
      <c r="AR4442" s="1385">
        <f t="shared" si="631"/>
        <v>42.667630555555554</v>
      </c>
      <c r="AS4442" s="1385">
        <f t="shared" si="632"/>
        <v>23.550252777777779</v>
      </c>
      <c r="AT4442" s="1384" t="s">
        <v>43</v>
      </c>
      <c r="AU4442" s="485"/>
      <c r="AV4442" s="1270"/>
      <c r="AW4442" s="1077"/>
      <c r="AX4442" s="1426" t="s">
        <v>18482</v>
      </c>
      <c r="AY4442" s="1427">
        <v>46191</v>
      </c>
      <c r="AZ4442" s="1270"/>
      <c r="BA4442" s="1077"/>
      <c r="BB4442" s="1270"/>
      <c r="BC4442" s="1077"/>
      <c r="BD4442" s="1270"/>
      <c r="BE4442" s="1077"/>
      <c r="BF4442" s="485"/>
      <c r="BG4442" s="1383"/>
    </row>
    <row r="4443" spans="1:59" ht="35.1" customHeight="1" x14ac:dyDescent="0.25">
      <c r="A4443" s="101" t="s">
        <v>15978</v>
      </c>
      <c r="B4443" s="190" t="s">
        <v>1416</v>
      </c>
      <c r="C4443" s="190">
        <v>12170891</v>
      </c>
      <c r="D4443" s="191">
        <v>45021</v>
      </c>
      <c r="E4443" s="191">
        <v>45021</v>
      </c>
      <c r="F4443" s="191">
        <v>47213</v>
      </c>
      <c r="G4443" s="190">
        <v>-7777</v>
      </c>
      <c r="H4443" s="1373" t="s">
        <v>16391</v>
      </c>
      <c r="J4443" s="1373" t="s">
        <v>12176</v>
      </c>
      <c r="K4443" s="1373" t="s">
        <v>50</v>
      </c>
      <c r="L4443" s="190" t="s">
        <v>53</v>
      </c>
      <c r="M4443" s="190" t="s">
        <v>53</v>
      </c>
      <c r="N4443" s="190" t="s">
        <v>48</v>
      </c>
      <c r="O4443" s="106"/>
      <c r="P4443" s="106">
        <v>27632</v>
      </c>
      <c r="Q4443" s="190" t="s">
        <v>559</v>
      </c>
      <c r="R4443" s="1376" t="s">
        <v>6931</v>
      </c>
      <c r="S4443" s="190" t="s">
        <v>16393</v>
      </c>
      <c r="AF4443" s="1374" t="s">
        <v>16394</v>
      </c>
      <c r="AI4443" s="1374"/>
      <c r="AJ4443" s="1374" t="s">
        <v>16396</v>
      </c>
      <c r="AK4443" s="1374" t="s">
        <v>16397</v>
      </c>
      <c r="AL4443" s="1374">
        <v>42</v>
      </c>
      <c r="AM4443" s="1374">
        <v>50</v>
      </c>
      <c r="AN4443" s="1117">
        <v>5.4</v>
      </c>
      <c r="AO4443" s="1374">
        <v>23</v>
      </c>
      <c r="AP4443" s="1374">
        <v>59</v>
      </c>
      <c r="AQ4443" s="1374">
        <v>24.13</v>
      </c>
      <c r="AR4443" s="1372">
        <f t="shared" si="631"/>
        <v>42.834833333333336</v>
      </c>
      <c r="AS4443" s="1372">
        <f t="shared" si="632"/>
        <v>23.990036111111113</v>
      </c>
      <c r="AT4443" s="1373" t="s">
        <v>43</v>
      </c>
      <c r="AV4443" s="1423" t="s">
        <v>18323</v>
      </c>
      <c r="AW4443" s="1424">
        <v>46105</v>
      </c>
      <c r="BF4443" s="1388"/>
    </row>
    <row r="4444" spans="1:59" s="1378" customFormat="1" ht="35.1" customHeight="1" x14ac:dyDescent="0.25">
      <c r="A4444" s="1372"/>
      <c r="B4444" s="1376" t="s">
        <v>1416</v>
      </c>
      <c r="C4444" s="1376">
        <v>12170891</v>
      </c>
      <c r="D4444" s="1377">
        <v>45021</v>
      </c>
      <c r="E4444" s="1377">
        <v>45021</v>
      </c>
      <c r="F4444" s="191">
        <v>47213</v>
      </c>
      <c r="G4444" s="1376">
        <v>-7777</v>
      </c>
      <c r="H4444" s="1373" t="s">
        <v>16391</v>
      </c>
      <c r="J4444" s="1373" t="s">
        <v>12176</v>
      </c>
      <c r="K4444" s="1373" t="s">
        <v>50</v>
      </c>
      <c r="L4444" s="1376" t="s">
        <v>53</v>
      </c>
      <c r="M4444" s="1376" t="s">
        <v>53</v>
      </c>
      <c r="N4444" s="1376" t="s">
        <v>48</v>
      </c>
      <c r="O4444" s="1379"/>
      <c r="P4444" s="1379">
        <v>27632</v>
      </c>
      <c r="Q4444" s="1376" t="s">
        <v>559</v>
      </c>
      <c r="R4444" s="1376" t="s">
        <v>6931</v>
      </c>
      <c r="S4444" s="1376" t="s">
        <v>16393</v>
      </c>
      <c r="AF4444" s="1374" t="s">
        <v>16395</v>
      </c>
      <c r="AI4444" s="1374"/>
      <c r="AJ4444" s="1374" t="s">
        <v>16398</v>
      </c>
      <c r="AK4444" s="1374" t="s">
        <v>16399</v>
      </c>
      <c r="AL4444" s="1374">
        <v>42</v>
      </c>
      <c r="AM4444" s="1374">
        <v>49</v>
      </c>
      <c r="AN4444" s="1371">
        <v>57.4</v>
      </c>
      <c r="AO4444" s="1374">
        <v>23</v>
      </c>
      <c r="AP4444" s="1374">
        <v>59</v>
      </c>
      <c r="AQ4444" s="1374">
        <v>19.7</v>
      </c>
      <c r="AR4444" s="1372">
        <f t="shared" si="631"/>
        <v>42.832611111111113</v>
      </c>
      <c r="AS4444" s="1372">
        <f t="shared" si="632"/>
        <v>23.988805555555558</v>
      </c>
      <c r="AT4444" s="1373" t="s">
        <v>43</v>
      </c>
      <c r="AV4444" s="1423" t="s">
        <v>18323</v>
      </c>
      <c r="AW4444" s="1424">
        <v>46105</v>
      </c>
      <c r="AX4444" s="1381"/>
      <c r="AY4444" s="1382"/>
      <c r="AZ4444" s="1381"/>
      <c r="BA4444" s="1382"/>
      <c r="BB4444" s="1381"/>
      <c r="BC4444" s="1382"/>
      <c r="BD4444" s="1381"/>
      <c r="BE4444" s="1382"/>
      <c r="BF4444" s="1390"/>
      <c r="BG4444" s="1383"/>
    </row>
    <row r="4445" spans="1:59" s="1378" customFormat="1" ht="42.75" customHeight="1" x14ac:dyDescent="0.25">
      <c r="A4445" s="1375"/>
      <c r="B4445" s="1376" t="s">
        <v>1416</v>
      </c>
      <c r="C4445" s="1376">
        <v>12170891</v>
      </c>
      <c r="D4445" s="1377">
        <v>45021</v>
      </c>
      <c r="E4445" s="1377">
        <v>45021</v>
      </c>
      <c r="F4445" s="191">
        <v>47213</v>
      </c>
      <c r="G4445" s="1376">
        <v>-7777</v>
      </c>
      <c r="H4445" s="1373" t="s">
        <v>16392</v>
      </c>
      <c r="J4445" s="1373" t="s">
        <v>12176</v>
      </c>
      <c r="K4445" s="1373" t="s">
        <v>50</v>
      </c>
      <c r="L4445" s="1376" t="s">
        <v>53</v>
      </c>
      <c r="M4445" s="1376" t="s">
        <v>53</v>
      </c>
      <c r="N4445" s="1376" t="s">
        <v>48</v>
      </c>
      <c r="O4445" s="1379"/>
      <c r="P4445" s="1379">
        <v>27632</v>
      </c>
      <c r="Q4445" s="1376" t="s">
        <v>559</v>
      </c>
      <c r="R4445" s="1376" t="s">
        <v>6931</v>
      </c>
      <c r="S4445" s="1376" t="s">
        <v>16393</v>
      </c>
      <c r="AF4445" s="1374" t="s">
        <v>16400</v>
      </c>
      <c r="AJ4445" s="1374" t="s">
        <v>16402</v>
      </c>
      <c r="AK4445" s="1374" t="s">
        <v>16403</v>
      </c>
      <c r="AL4445" s="1374">
        <v>42</v>
      </c>
      <c r="AM4445" s="1374">
        <v>50</v>
      </c>
      <c r="AN4445" s="1371">
        <v>4.41</v>
      </c>
      <c r="AO4445" s="1374">
        <v>23</v>
      </c>
      <c r="AP4445" s="1374">
        <v>59</v>
      </c>
      <c r="AQ4445" s="1374">
        <v>22.52</v>
      </c>
      <c r="AR4445" s="1374">
        <f t="shared" si="631"/>
        <v>42.834558333333334</v>
      </c>
      <c r="AS4445" s="1374">
        <f t="shared" si="632"/>
        <v>23.989588888888889</v>
      </c>
      <c r="AT4445" s="1373" t="s">
        <v>43</v>
      </c>
      <c r="AV4445" s="1423" t="s">
        <v>18323</v>
      </c>
      <c r="AW4445" s="1424">
        <v>46105</v>
      </c>
      <c r="AX4445" s="1381"/>
      <c r="AY4445" s="1382"/>
      <c r="AZ4445" s="1381"/>
      <c r="BA4445" s="1382"/>
      <c r="BB4445" s="1381"/>
      <c r="BC4445" s="1382"/>
      <c r="BD4445" s="1381"/>
      <c r="BE4445" s="1382"/>
      <c r="BG4445" s="1383"/>
    </row>
    <row r="4446" spans="1:59" s="1378" customFormat="1" ht="36" customHeight="1" thickBot="1" x14ac:dyDescent="0.3">
      <c r="A4446" s="1004"/>
      <c r="B4446" s="213" t="s">
        <v>1416</v>
      </c>
      <c r="C4446" s="213">
        <v>12170891</v>
      </c>
      <c r="D4446" s="215">
        <v>45021</v>
      </c>
      <c r="E4446" s="215">
        <v>45021</v>
      </c>
      <c r="F4446" s="215">
        <v>47213</v>
      </c>
      <c r="G4446" s="213">
        <v>-7777</v>
      </c>
      <c r="H4446" s="1384" t="s">
        <v>16392</v>
      </c>
      <c r="I4446" s="485"/>
      <c r="J4446" s="1384" t="s">
        <v>12176</v>
      </c>
      <c r="K4446" s="1384" t="s">
        <v>50</v>
      </c>
      <c r="L4446" s="213" t="s">
        <v>53</v>
      </c>
      <c r="M4446" s="213" t="s">
        <v>53</v>
      </c>
      <c r="N4446" s="213" t="s">
        <v>48</v>
      </c>
      <c r="O4446" s="1058"/>
      <c r="P4446" s="1058">
        <v>27632</v>
      </c>
      <c r="Q4446" s="213" t="s">
        <v>559</v>
      </c>
      <c r="R4446" s="213" t="s">
        <v>6931</v>
      </c>
      <c r="S4446" s="213" t="s">
        <v>16393</v>
      </c>
      <c r="T4446" s="485"/>
      <c r="U4446" s="485"/>
      <c r="V4446" s="485"/>
      <c r="W4446" s="485"/>
      <c r="X4446" s="485"/>
      <c r="Y4446" s="485"/>
      <c r="Z4446" s="485"/>
      <c r="AA4446" s="485"/>
      <c r="AB4446" s="485"/>
      <c r="AC4446" s="485"/>
      <c r="AD4446" s="485"/>
      <c r="AE4446" s="485"/>
      <c r="AF4446" s="1385" t="s">
        <v>16401</v>
      </c>
      <c r="AG4446" s="485"/>
      <c r="AH4446" s="485"/>
      <c r="AI4446" s="485"/>
      <c r="AJ4446" s="1385" t="s">
        <v>16404</v>
      </c>
      <c r="AK4446" s="1385" t="s">
        <v>16405</v>
      </c>
      <c r="AL4446" s="1385">
        <v>42</v>
      </c>
      <c r="AM4446" s="1385">
        <v>50</v>
      </c>
      <c r="AN4446" s="1122">
        <v>4.5</v>
      </c>
      <c r="AO4446" s="1385">
        <v>23</v>
      </c>
      <c r="AP4446" s="1385">
        <v>59</v>
      </c>
      <c r="AQ4446" s="1385">
        <v>22.16</v>
      </c>
      <c r="AR4446" s="1385">
        <f t="shared" si="631"/>
        <v>42.834583333333335</v>
      </c>
      <c r="AS4446" s="1385">
        <f t="shared" si="632"/>
        <v>23.989488888888889</v>
      </c>
      <c r="AT4446" s="1384" t="s">
        <v>43</v>
      </c>
      <c r="AU4446" s="485"/>
      <c r="AV4446" s="1426" t="s">
        <v>18323</v>
      </c>
      <c r="AW4446" s="1427">
        <v>46105</v>
      </c>
      <c r="AX4446" s="1270"/>
      <c r="AY4446" s="1077"/>
      <c r="AZ4446" s="1270"/>
      <c r="BA4446" s="1077"/>
      <c r="BB4446" s="1270"/>
      <c r="BC4446" s="1077"/>
      <c r="BD4446" s="1270"/>
      <c r="BE4446" s="1077"/>
      <c r="BF4446" s="485"/>
      <c r="BG4446" s="1383"/>
    </row>
    <row r="4447" spans="1:59" ht="35.1" customHeight="1" x14ac:dyDescent="0.25">
      <c r="A4447" s="101" t="s">
        <v>15978</v>
      </c>
      <c r="B4447" s="190" t="s">
        <v>1018</v>
      </c>
      <c r="C4447" s="190">
        <v>12170892</v>
      </c>
      <c r="D4447" s="191">
        <v>45022</v>
      </c>
      <c r="E4447" s="191">
        <v>45022</v>
      </c>
      <c r="F4447" s="191">
        <v>47214</v>
      </c>
      <c r="G4447" s="190">
        <v>-7777</v>
      </c>
      <c r="H4447" s="1373" t="s">
        <v>593</v>
      </c>
      <c r="J4447" s="1373" t="s">
        <v>13592</v>
      </c>
      <c r="K4447" s="1373" t="s">
        <v>50</v>
      </c>
      <c r="L4447" s="190" t="s">
        <v>294</v>
      </c>
      <c r="M4447" s="190" t="s">
        <v>294</v>
      </c>
      <c r="N4447" s="190" t="s">
        <v>217</v>
      </c>
      <c r="O4447" s="106"/>
      <c r="P4447" s="106">
        <v>62997</v>
      </c>
      <c r="Q4447" s="190" t="s">
        <v>559</v>
      </c>
      <c r="R4447" s="1376" t="s">
        <v>6931</v>
      </c>
      <c r="S4447" s="190" t="s">
        <v>16406</v>
      </c>
      <c r="AF4447" s="1374" t="s">
        <v>16407</v>
      </c>
      <c r="AI4447" s="1374">
        <v>141.9</v>
      </c>
      <c r="AJ4447" s="1374" t="s">
        <v>16409</v>
      </c>
      <c r="AK4447" s="1374" t="s">
        <v>16410</v>
      </c>
      <c r="AL4447" s="1374">
        <v>43</v>
      </c>
      <c r="AM4447" s="1374">
        <v>8</v>
      </c>
      <c r="AN4447" s="1117">
        <v>26.41</v>
      </c>
      <c r="AO4447" s="1374">
        <v>23</v>
      </c>
      <c r="AP4447" s="1374">
        <v>55</v>
      </c>
      <c r="AQ4447" s="1374">
        <v>43.56</v>
      </c>
      <c r="AR4447" s="1372">
        <f t="shared" si="631"/>
        <v>43.140669444444441</v>
      </c>
      <c r="AS4447" s="1372">
        <f t="shared" si="632"/>
        <v>23.928766666666668</v>
      </c>
      <c r="AT4447" s="1373" t="s">
        <v>43</v>
      </c>
      <c r="AX4447" s="1423" t="s">
        <v>18553</v>
      </c>
      <c r="AY4447" s="1424">
        <v>46213</v>
      </c>
      <c r="BF4447" s="1388"/>
    </row>
    <row r="4448" spans="1:59" s="1378" customFormat="1" ht="36" customHeight="1" thickBot="1" x14ac:dyDescent="0.3">
      <c r="A4448" s="1004"/>
      <c r="B4448" s="213" t="s">
        <v>1018</v>
      </c>
      <c r="C4448" s="213">
        <v>12170892</v>
      </c>
      <c r="D4448" s="215">
        <v>45022</v>
      </c>
      <c r="E4448" s="215">
        <v>45022</v>
      </c>
      <c r="F4448" s="215">
        <v>47214</v>
      </c>
      <c r="G4448" s="213">
        <v>-7777</v>
      </c>
      <c r="H4448" s="1384" t="s">
        <v>593</v>
      </c>
      <c r="I4448" s="485"/>
      <c r="J4448" s="1384" t="s">
        <v>13592</v>
      </c>
      <c r="K4448" s="1384" t="s">
        <v>50</v>
      </c>
      <c r="L4448" s="213" t="s">
        <v>294</v>
      </c>
      <c r="M4448" s="213" t="s">
        <v>294</v>
      </c>
      <c r="N4448" s="213" t="s">
        <v>217</v>
      </c>
      <c r="O4448" s="1058"/>
      <c r="P4448" s="1058">
        <v>62997</v>
      </c>
      <c r="Q4448" s="213" t="s">
        <v>559</v>
      </c>
      <c r="R4448" s="213" t="s">
        <v>6931</v>
      </c>
      <c r="S4448" s="213" t="s">
        <v>16406</v>
      </c>
      <c r="T4448" s="485"/>
      <c r="U4448" s="485"/>
      <c r="V4448" s="485"/>
      <c r="W4448" s="485"/>
      <c r="X4448" s="485"/>
      <c r="Y4448" s="485"/>
      <c r="Z4448" s="485"/>
      <c r="AA4448" s="485"/>
      <c r="AB4448" s="485"/>
      <c r="AC4448" s="485"/>
      <c r="AD4448" s="485"/>
      <c r="AE4448" s="485"/>
      <c r="AF4448" s="1385" t="s">
        <v>16408</v>
      </c>
      <c r="AG4448" s="485"/>
      <c r="AH4448" s="485"/>
      <c r="AI4448" s="1385">
        <v>141.9</v>
      </c>
      <c r="AJ4448" s="1385" t="s">
        <v>16411</v>
      </c>
      <c r="AK4448" s="1385" t="s">
        <v>16412</v>
      </c>
      <c r="AL4448" s="1385">
        <v>43</v>
      </c>
      <c r="AM4448" s="1385">
        <v>8</v>
      </c>
      <c r="AN4448" s="1122">
        <v>26.96</v>
      </c>
      <c r="AO4448" s="1385">
        <v>23</v>
      </c>
      <c r="AP4448" s="1385">
        <v>55</v>
      </c>
      <c r="AQ4448" s="1385">
        <v>41.14</v>
      </c>
      <c r="AR4448" s="1385">
        <f t="shared" si="631"/>
        <v>43.140822222222219</v>
      </c>
      <c r="AS4448" s="1385">
        <f t="shared" si="632"/>
        <v>23.928094444444447</v>
      </c>
      <c r="AT4448" s="1384" t="s">
        <v>43</v>
      </c>
      <c r="AU4448" s="485"/>
      <c r="AV4448" s="1270"/>
      <c r="AW4448" s="1077"/>
      <c r="AX4448" s="1426" t="s">
        <v>18553</v>
      </c>
      <c r="AY4448" s="1427">
        <v>46213</v>
      </c>
      <c r="AZ4448" s="1270"/>
      <c r="BA4448" s="1077"/>
      <c r="BB4448" s="1270"/>
      <c r="BC4448" s="1077"/>
      <c r="BD4448" s="1270"/>
      <c r="BE4448" s="1077"/>
      <c r="BF4448" s="485"/>
      <c r="BG4448" s="1383"/>
    </row>
    <row r="4449" spans="1:59" ht="35.1" customHeight="1" thickBot="1" x14ac:dyDescent="0.3">
      <c r="A4449" s="246" t="s">
        <v>15978</v>
      </c>
      <c r="B4449" s="229" t="s">
        <v>10256</v>
      </c>
      <c r="C4449" s="229">
        <v>12170893</v>
      </c>
      <c r="D4449" s="248">
        <v>45029</v>
      </c>
      <c r="E4449" s="248">
        <v>45029</v>
      </c>
      <c r="F4449" s="248">
        <v>46125</v>
      </c>
      <c r="G4449" s="229">
        <v>-7777</v>
      </c>
      <c r="H4449" s="1386" t="s">
        <v>16413</v>
      </c>
      <c r="I4449" s="1009"/>
      <c r="J4449" s="1386" t="s">
        <v>1476</v>
      </c>
      <c r="K4449" s="1386" t="s">
        <v>50</v>
      </c>
      <c r="L4449" s="229" t="s">
        <v>780</v>
      </c>
      <c r="M4449" s="229" t="s">
        <v>59</v>
      </c>
      <c r="N4449" s="229" t="s">
        <v>48</v>
      </c>
      <c r="O4449" s="1059"/>
      <c r="P4449" s="1059">
        <v>12084</v>
      </c>
      <c r="Q4449" s="229" t="s">
        <v>559</v>
      </c>
      <c r="R4449" s="229" t="s">
        <v>16414</v>
      </c>
      <c r="S4449" s="229" t="s">
        <v>16415</v>
      </c>
      <c r="T4449" s="1009"/>
      <c r="U4449" s="1009"/>
      <c r="V4449" s="1009"/>
      <c r="W4449" s="1009"/>
      <c r="X4449" s="1009"/>
      <c r="Y4449" s="1009"/>
      <c r="Z4449" s="1009"/>
      <c r="AA4449" s="1009"/>
      <c r="AB4449" s="1009"/>
      <c r="AC4449" s="1009"/>
      <c r="AD4449" s="1009"/>
      <c r="AE4449" s="1009"/>
      <c r="AF4449" s="1387" t="s">
        <v>16416</v>
      </c>
      <c r="AG4449" s="1009"/>
      <c r="AH4449" s="1009"/>
      <c r="AI4449" s="1387"/>
      <c r="AJ4449" s="1387" t="s">
        <v>16417</v>
      </c>
      <c r="AK4449" s="1387" t="s">
        <v>16418</v>
      </c>
      <c r="AL4449" s="1387">
        <v>42</v>
      </c>
      <c r="AM4449" s="1387">
        <v>46</v>
      </c>
      <c r="AN4449" s="1209">
        <v>57.682000000000002</v>
      </c>
      <c r="AO4449" s="1387">
        <v>23</v>
      </c>
      <c r="AP4449" s="1387">
        <v>13</v>
      </c>
      <c r="AQ4449" s="1387">
        <v>38.673999999999999</v>
      </c>
      <c r="AR4449" s="246">
        <f t="shared" si="631"/>
        <v>42.782689444444443</v>
      </c>
      <c r="AS4449" s="246">
        <f t="shared" si="632"/>
        <v>23.227409444444444</v>
      </c>
      <c r="AT4449" s="1386" t="s">
        <v>34</v>
      </c>
      <c r="AU4449" s="1009"/>
      <c r="AV4449" s="1272"/>
      <c r="AW4449" s="1082"/>
      <c r="AX4449" s="1270"/>
      <c r="AY4449" s="1077"/>
      <c r="AZ4449" s="1272"/>
      <c r="BA4449" s="1082"/>
      <c r="BB4449" s="1272"/>
      <c r="BC4449" s="1082"/>
      <c r="BD4449" s="1272"/>
      <c r="BE4449" s="1082"/>
      <c r="BF4449" s="1391" t="s">
        <v>16419</v>
      </c>
    </row>
    <row r="4450" spans="1:59" ht="35.1" customHeight="1" x14ac:dyDescent="0.25">
      <c r="A4450" s="101" t="s">
        <v>15978</v>
      </c>
      <c r="B4450" s="190" t="s">
        <v>639</v>
      </c>
      <c r="C4450" s="190">
        <v>12170894</v>
      </c>
      <c r="D4450" s="191">
        <v>45034</v>
      </c>
      <c r="E4450" s="191">
        <v>45034</v>
      </c>
      <c r="F4450" s="191">
        <v>46130</v>
      </c>
      <c r="G4450" s="190">
        <v>-7777</v>
      </c>
      <c r="H4450" s="1373" t="s">
        <v>596</v>
      </c>
      <c r="J4450" s="1373" t="s">
        <v>16420</v>
      </c>
      <c r="K4450" s="1373" t="s">
        <v>71</v>
      </c>
      <c r="L4450" s="190" t="s">
        <v>16421</v>
      </c>
      <c r="M4450" s="190" t="s">
        <v>105</v>
      </c>
      <c r="N4450" s="190" t="s">
        <v>70</v>
      </c>
      <c r="O4450" s="106" t="s">
        <v>16422</v>
      </c>
      <c r="P4450" s="106">
        <v>53707</v>
      </c>
      <c r="Q4450" s="190" t="s">
        <v>559</v>
      </c>
      <c r="R4450" s="1376" t="s">
        <v>16423</v>
      </c>
      <c r="S4450" s="190" t="s">
        <v>16424</v>
      </c>
      <c r="AF4450" s="1374" t="s">
        <v>16425</v>
      </c>
      <c r="AI4450" s="1374"/>
      <c r="AJ4450" s="1374" t="s">
        <v>16427</v>
      </c>
      <c r="AK4450" s="1374" t="s">
        <v>16428</v>
      </c>
      <c r="AL4450" s="1374">
        <v>42</v>
      </c>
      <c r="AM4450" s="1374">
        <v>51</v>
      </c>
      <c r="AN4450" s="1117">
        <v>42.668999999999997</v>
      </c>
      <c r="AO4450" s="1374">
        <v>24</v>
      </c>
      <c r="AP4450" s="1374">
        <v>46</v>
      </c>
      <c r="AQ4450" s="1374">
        <v>52.959000000000003</v>
      </c>
      <c r="AR4450" s="1372">
        <f t="shared" si="631"/>
        <v>42.861852500000005</v>
      </c>
      <c r="AS4450" s="1372">
        <f t="shared" si="632"/>
        <v>24.781377499999998</v>
      </c>
      <c r="AT4450" s="1373" t="s">
        <v>34</v>
      </c>
      <c r="BF4450" s="1388"/>
    </row>
    <row r="4451" spans="1:59" s="1378" customFormat="1" ht="36" customHeight="1" thickBot="1" x14ac:dyDescent="0.3">
      <c r="A4451" s="1004"/>
      <c r="B4451" s="213" t="s">
        <v>639</v>
      </c>
      <c r="C4451" s="213">
        <v>12170894</v>
      </c>
      <c r="D4451" s="215">
        <v>45034</v>
      </c>
      <c r="E4451" s="215">
        <v>45034</v>
      </c>
      <c r="F4451" s="215">
        <v>46130</v>
      </c>
      <c r="G4451" s="213">
        <v>-7777</v>
      </c>
      <c r="H4451" s="1384" t="s">
        <v>596</v>
      </c>
      <c r="I4451" s="485"/>
      <c r="J4451" s="1384" t="s">
        <v>16420</v>
      </c>
      <c r="K4451" s="1384" t="s">
        <v>71</v>
      </c>
      <c r="L4451" s="213" t="s">
        <v>16421</v>
      </c>
      <c r="M4451" s="213" t="s">
        <v>105</v>
      </c>
      <c r="N4451" s="213" t="s">
        <v>70</v>
      </c>
      <c r="O4451" s="1058" t="s">
        <v>16422</v>
      </c>
      <c r="P4451" s="1058">
        <v>53707</v>
      </c>
      <c r="Q4451" s="213" t="s">
        <v>559</v>
      </c>
      <c r="R4451" s="213" t="s">
        <v>16423</v>
      </c>
      <c r="S4451" s="213" t="s">
        <v>16424</v>
      </c>
      <c r="T4451" s="485"/>
      <c r="U4451" s="485"/>
      <c r="V4451" s="485"/>
      <c r="W4451" s="485"/>
      <c r="X4451" s="485"/>
      <c r="Y4451" s="485"/>
      <c r="Z4451" s="485"/>
      <c r="AA4451" s="485"/>
      <c r="AB4451" s="485"/>
      <c r="AC4451" s="485"/>
      <c r="AD4451" s="485"/>
      <c r="AE4451" s="485"/>
      <c r="AF4451" s="1385" t="s">
        <v>16426</v>
      </c>
      <c r="AG4451" s="485"/>
      <c r="AH4451" s="485"/>
      <c r="AI4451" s="1385"/>
      <c r="AJ4451" s="1385" t="s">
        <v>16429</v>
      </c>
      <c r="AK4451" s="1385" t="s">
        <v>16430</v>
      </c>
      <c r="AL4451" s="1385">
        <v>42</v>
      </c>
      <c r="AM4451" s="1385">
        <v>51</v>
      </c>
      <c r="AN4451" s="1122">
        <v>42.960999999999999</v>
      </c>
      <c r="AO4451" s="1385">
        <v>24</v>
      </c>
      <c r="AP4451" s="1385">
        <v>46</v>
      </c>
      <c r="AQ4451" s="1385">
        <v>53.043999999999997</v>
      </c>
      <c r="AR4451" s="1385">
        <f t="shared" si="631"/>
        <v>42.861933611111112</v>
      </c>
      <c r="AS4451" s="1385">
        <f t="shared" si="632"/>
        <v>24.781401111111109</v>
      </c>
      <c r="AT4451" s="1384" t="s">
        <v>34</v>
      </c>
      <c r="AU4451" s="485"/>
      <c r="AV4451" s="1270"/>
      <c r="AW4451" s="1077"/>
      <c r="AX4451" s="1270"/>
      <c r="AY4451" s="1077"/>
      <c r="AZ4451" s="1270"/>
      <c r="BA4451" s="1077"/>
      <c r="BB4451" s="1270"/>
      <c r="BC4451" s="1077"/>
      <c r="BD4451" s="1270"/>
      <c r="BE4451" s="1077"/>
      <c r="BF4451" s="485"/>
      <c r="BG4451" s="1383"/>
    </row>
    <row r="4452" spans="1:59" ht="35.1" customHeight="1" x14ac:dyDescent="0.25">
      <c r="A4452" s="101" t="s">
        <v>15978</v>
      </c>
      <c r="B4452" s="190" t="s">
        <v>16431</v>
      </c>
      <c r="C4452" s="190">
        <v>12170895</v>
      </c>
      <c r="D4452" s="191">
        <v>45037</v>
      </c>
      <c r="E4452" s="191">
        <v>45037</v>
      </c>
      <c r="F4452" s="191">
        <v>46133</v>
      </c>
      <c r="G4452" s="190">
        <v>-7777</v>
      </c>
      <c r="H4452" s="1373" t="s">
        <v>576</v>
      </c>
      <c r="J4452" s="1373" t="s">
        <v>12148</v>
      </c>
      <c r="K4452" s="1373" t="s">
        <v>142</v>
      </c>
      <c r="L4452" s="190" t="s">
        <v>16432</v>
      </c>
      <c r="M4452" s="190" t="s">
        <v>74</v>
      </c>
      <c r="N4452" s="190" t="s">
        <v>74</v>
      </c>
      <c r="O4452" s="106" t="s">
        <v>16439</v>
      </c>
      <c r="P4452" s="106" t="s">
        <v>16433</v>
      </c>
      <c r="Q4452" s="190" t="s">
        <v>559</v>
      </c>
      <c r="R4452" s="1376" t="s">
        <v>16414</v>
      </c>
      <c r="S4452" s="190" t="s">
        <v>16434</v>
      </c>
      <c r="AF4452" s="1374" t="s">
        <v>9831</v>
      </c>
      <c r="AI4452" s="1374"/>
      <c r="AJ4452" s="1374" t="s">
        <v>16435</v>
      </c>
      <c r="AK4452" s="1374" t="s">
        <v>16436</v>
      </c>
      <c r="AL4452" s="1374">
        <v>43</v>
      </c>
      <c r="AM4452" s="1374">
        <v>26</v>
      </c>
      <c r="AN4452" s="1117">
        <v>46.58</v>
      </c>
      <c r="AO4452" s="1374">
        <v>24</v>
      </c>
      <c r="AP4452" s="1374">
        <v>33</v>
      </c>
      <c r="AQ4452" s="1374">
        <v>7.1</v>
      </c>
      <c r="AR4452" s="1372">
        <f t="shared" si="631"/>
        <v>43.44627222222222</v>
      </c>
      <c r="AS4452" s="1372">
        <f t="shared" si="632"/>
        <v>24.551972222222222</v>
      </c>
      <c r="AT4452" s="1373" t="s">
        <v>34</v>
      </c>
      <c r="BF4452" s="1388"/>
    </row>
    <row r="4453" spans="1:59" s="1378" customFormat="1" ht="36" customHeight="1" thickBot="1" x14ac:dyDescent="0.3">
      <c r="A4453" s="1004"/>
      <c r="B4453" s="213" t="s">
        <v>16431</v>
      </c>
      <c r="C4453" s="213">
        <v>12170895</v>
      </c>
      <c r="D4453" s="215">
        <v>45037</v>
      </c>
      <c r="E4453" s="215">
        <v>45037</v>
      </c>
      <c r="F4453" s="215">
        <v>46133</v>
      </c>
      <c r="G4453" s="213">
        <v>-7777</v>
      </c>
      <c r="H4453" s="1384" t="s">
        <v>576</v>
      </c>
      <c r="I4453" s="485"/>
      <c r="J4453" s="1384" t="s">
        <v>12148</v>
      </c>
      <c r="K4453" s="1384" t="s">
        <v>142</v>
      </c>
      <c r="L4453" s="213" t="s">
        <v>16432</v>
      </c>
      <c r="M4453" s="213" t="s">
        <v>74</v>
      </c>
      <c r="N4453" s="213" t="s">
        <v>74</v>
      </c>
      <c r="O4453" s="1058" t="s">
        <v>16440</v>
      </c>
      <c r="P4453" s="1058" t="s">
        <v>16433</v>
      </c>
      <c r="Q4453" s="213" t="s">
        <v>559</v>
      </c>
      <c r="R4453" s="213" t="s">
        <v>16414</v>
      </c>
      <c r="S4453" s="213" t="s">
        <v>16434</v>
      </c>
      <c r="T4453" s="485"/>
      <c r="U4453" s="485"/>
      <c r="V4453" s="485"/>
      <c r="W4453" s="485"/>
      <c r="X4453" s="485"/>
      <c r="Y4453" s="485"/>
      <c r="Z4453" s="485"/>
      <c r="AA4453" s="485"/>
      <c r="AB4453" s="485"/>
      <c r="AC4453" s="485"/>
      <c r="AD4453" s="485"/>
      <c r="AE4453" s="485"/>
      <c r="AF4453" s="1385" t="s">
        <v>9879</v>
      </c>
      <c r="AG4453" s="485"/>
      <c r="AH4453" s="485"/>
      <c r="AI4453" s="1385"/>
      <c r="AJ4453" s="1385" t="s">
        <v>16437</v>
      </c>
      <c r="AK4453" s="1385" t="s">
        <v>16438</v>
      </c>
      <c r="AL4453" s="1385">
        <v>43</v>
      </c>
      <c r="AM4453" s="1385">
        <v>26</v>
      </c>
      <c r="AN4453" s="1122">
        <v>48.194000000000003</v>
      </c>
      <c r="AO4453" s="1385">
        <v>24</v>
      </c>
      <c r="AP4453" s="1385">
        <v>33</v>
      </c>
      <c r="AQ4453" s="1385">
        <v>2.8210000000000002</v>
      </c>
      <c r="AR4453" s="1385">
        <f t="shared" si="631"/>
        <v>43.446720555555551</v>
      </c>
      <c r="AS4453" s="1385">
        <f t="shared" si="632"/>
        <v>24.550783611111111</v>
      </c>
      <c r="AT4453" s="1384" t="s">
        <v>34</v>
      </c>
      <c r="AU4453" s="485"/>
      <c r="AV4453" s="1270"/>
      <c r="AW4453" s="1077"/>
      <c r="AX4453" s="1270"/>
      <c r="AY4453" s="1077"/>
      <c r="AZ4453" s="1270"/>
      <c r="BA4453" s="1077"/>
      <c r="BB4453" s="1270"/>
      <c r="BC4453" s="1077"/>
      <c r="BD4453" s="1270"/>
      <c r="BE4453" s="1077"/>
      <c r="BF4453" s="485"/>
      <c r="BG4453" s="1383"/>
    </row>
    <row r="4454" spans="1:59" ht="48" customHeight="1" x14ac:dyDescent="0.25">
      <c r="A4454" s="101" t="s">
        <v>15978</v>
      </c>
      <c r="B4454" s="190" t="s">
        <v>2693</v>
      </c>
      <c r="C4454" s="190">
        <v>12170896</v>
      </c>
      <c r="D4454" s="191">
        <v>45043</v>
      </c>
      <c r="E4454" s="191">
        <v>45043</v>
      </c>
      <c r="F4454" s="191">
        <v>46139</v>
      </c>
      <c r="G4454" s="190">
        <v>-7777</v>
      </c>
      <c r="H4454" s="1373" t="s">
        <v>592</v>
      </c>
      <c r="J4454" s="1373" t="s">
        <v>14123</v>
      </c>
      <c r="K4454" s="1373" t="s">
        <v>33</v>
      </c>
      <c r="L4454" s="190" t="s">
        <v>123</v>
      </c>
      <c r="M4454" s="190" t="s">
        <v>123</v>
      </c>
      <c r="N4454" s="190" t="s">
        <v>32</v>
      </c>
      <c r="O4454" s="106"/>
      <c r="P4454" s="106">
        <v>23947</v>
      </c>
      <c r="Q4454" s="190" t="s">
        <v>559</v>
      </c>
      <c r="R4454" s="1376" t="s">
        <v>6931</v>
      </c>
      <c r="S4454" s="190" t="s">
        <v>16441</v>
      </c>
      <c r="AF4454" s="1374" t="s">
        <v>686</v>
      </c>
      <c r="AI4454" s="1374"/>
      <c r="AJ4454" s="1374" t="s">
        <v>16442</v>
      </c>
      <c r="AK4454" s="1374" t="s">
        <v>16443</v>
      </c>
      <c r="AL4454" s="1374">
        <v>42</v>
      </c>
      <c r="AM4454" s="1374">
        <v>58</v>
      </c>
      <c r="AN4454" s="1117">
        <v>14.82</v>
      </c>
      <c r="AO4454" s="1374">
        <v>25</v>
      </c>
      <c r="AP4454" s="1374">
        <v>28</v>
      </c>
      <c r="AQ4454" s="1374">
        <v>26.26</v>
      </c>
      <c r="AR4454" s="1372">
        <f t="shared" si="631"/>
        <v>42.970783333333337</v>
      </c>
      <c r="AS4454" s="1372">
        <f t="shared" si="632"/>
        <v>25.473961111111109</v>
      </c>
      <c r="AT4454" s="1373" t="s">
        <v>34</v>
      </c>
      <c r="BF4454" s="1388"/>
    </row>
    <row r="4455" spans="1:59" s="1378" customFormat="1" ht="48" customHeight="1" thickBot="1" x14ac:dyDescent="0.3">
      <c r="A4455" s="216"/>
      <c r="B4455" s="213" t="s">
        <v>2693</v>
      </c>
      <c r="C4455" s="213">
        <v>12170896</v>
      </c>
      <c r="D4455" s="215">
        <v>45043</v>
      </c>
      <c r="E4455" s="215">
        <v>45043</v>
      </c>
      <c r="F4455" s="215">
        <v>46139</v>
      </c>
      <c r="G4455" s="213">
        <v>-7777</v>
      </c>
      <c r="H4455" s="1384" t="s">
        <v>592</v>
      </c>
      <c r="I4455" s="485"/>
      <c r="J4455" s="1384" t="s">
        <v>14123</v>
      </c>
      <c r="K4455" s="1384" t="s">
        <v>33</v>
      </c>
      <c r="L4455" s="213" t="s">
        <v>123</v>
      </c>
      <c r="M4455" s="213" t="s">
        <v>123</v>
      </c>
      <c r="N4455" s="213" t="s">
        <v>32</v>
      </c>
      <c r="O4455" s="1058"/>
      <c r="P4455" s="1058">
        <v>23947</v>
      </c>
      <c r="Q4455" s="213" t="s">
        <v>559</v>
      </c>
      <c r="R4455" s="213" t="s">
        <v>6931</v>
      </c>
      <c r="S4455" s="213" t="s">
        <v>16441</v>
      </c>
      <c r="T4455" s="485"/>
      <c r="U4455" s="485"/>
      <c r="V4455" s="485"/>
      <c r="W4455" s="485"/>
      <c r="X4455" s="485"/>
      <c r="Y4455" s="485"/>
      <c r="Z4455" s="485"/>
      <c r="AA4455" s="485"/>
      <c r="AB4455" s="485"/>
      <c r="AC4455" s="485"/>
      <c r="AD4455" s="485"/>
      <c r="AE4455" s="485"/>
      <c r="AF4455" s="1385" t="s">
        <v>687</v>
      </c>
      <c r="AG4455" s="485"/>
      <c r="AH4455" s="485"/>
      <c r="AI4455" s="1385"/>
      <c r="AJ4455" s="1385" t="s">
        <v>16444</v>
      </c>
      <c r="AK4455" s="1385" t="s">
        <v>16445</v>
      </c>
      <c r="AL4455" s="1385">
        <v>42</v>
      </c>
      <c r="AM4455" s="1385">
        <v>58</v>
      </c>
      <c r="AN4455" s="1122">
        <v>18.55</v>
      </c>
      <c r="AO4455" s="1385">
        <v>25</v>
      </c>
      <c r="AP4455" s="1385">
        <v>28</v>
      </c>
      <c r="AQ4455" s="1385">
        <v>31.99</v>
      </c>
      <c r="AR4455" s="216">
        <f t="shared" si="631"/>
        <v>42.971819444444449</v>
      </c>
      <c r="AS4455" s="216">
        <f t="shared" si="632"/>
        <v>25.475552777777775</v>
      </c>
      <c r="AT4455" s="1384" t="s">
        <v>34</v>
      </c>
      <c r="AU4455" s="485"/>
      <c r="AV4455" s="1270"/>
      <c r="AW4455" s="1077"/>
      <c r="AX4455" s="1270"/>
      <c r="AY4455" s="1077"/>
      <c r="AZ4455" s="1270"/>
      <c r="BA4455" s="1077"/>
      <c r="BB4455" s="1270"/>
      <c r="BC4455" s="1077"/>
      <c r="BD4455" s="1270"/>
      <c r="BE4455" s="1077"/>
      <c r="BF4455" s="1389"/>
      <c r="BG4455" s="1383"/>
    </row>
    <row r="4456" spans="1:59" ht="48" customHeight="1" x14ac:dyDescent="0.25">
      <c r="A4456" s="101" t="s">
        <v>15978</v>
      </c>
      <c r="B4456" s="190" t="s">
        <v>13718</v>
      </c>
      <c r="C4456" s="190">
        <v>12170897</v>
      </c>
      <c r="D4456" s="191">
        <v>45055</v>
      </c>
      <c r="E4456" s="191">
        <v>45055</v>
      </c>
      <c r="F4456" s="191">
        <v>47247</v>
      </c>
      <c r="G4456" s="190">
        <v>-7777</v>
      </c>
      <c r="H4456" s="1373" t="s">
        <v>16446</v>
      </c>
      <c r="J4456" s="1373" t="s">
        <v>1476</v>
      </c>
      <c r="K4456" s="1373" t="s">
        <v>50</v>
      </c>
      <c r="L4456" s="190" t="s">
        <v>780</v>
      </c>
      <c r="M4456" s="190" t="s">
        <v>59</v>
      </c>
      <c r="N4456" s="190" t="s">
        <v>48</v>
      </c>
      <c r="O4456" s="106"/>
      <c r="P4456" s="106">
        <v>12084</v>
      </c>
      <c r="Q4456" s="190" t="s">
        <v>559</v>
      </c>
      <c r="R4456" s="1376" t="s">
        <v>6931</v>
      </c>
      <c r="S4456" s="190" t="s">
        <v>16447</v>
      </c>
      <c r="AF4456" s="1374" t="s">
        <v>6350</v>
      </c>
      <c r="AI4456" s="1374"/>
      <c r="AJ4456" s="1374" t="s">
        <v>16448</v>
      </c>
      <c r="AK4456" s="1374" t="s">
        <v>16449</v>
      </c>
      <c r="AL4456" s="1374">
        <v>42</v>
      </c>
      <c r="AM4456" s="1374">
        <v>46</v>
      </c>
      <c r="AN4456" s="1117">
        <v>37.69</v>
      </c>
      <c r="AO4456" s="1374">
        <v>23</v>
      </c>
      <c r="AP4456" s="1374">
        <v>13</v>
      </c>
      <c r="AQ4456" s="1374">
        <v>10.43</v>
      </c>
      <c r="AR4456" s="1372">
        <f t="shared" si="631"/>
        <v>42.777136111111112</v>
      </c>
      <c r="AS4456" s="1372">
        <f t="shared" si="632"/>
        <v>23.219563888888889</v>
      </c>
      <c r="AT4456" s="1373" t="s">
        <v>34</v>
      </c>
      <c r="AX4456" s="1423" t="s">
        <v>18555</v>
      </c>
      <c r="AY4456" s="1424">
        <v>46233</v>
      </c>
      <c r="BF4456" s="1388"/>
    </row>
    <row r="4457" spans="1:59" s="1378" customFormat="1" ht="48" customHeight="1" thickBot="1" x14ac:dyDescent="0.3">
      <c r="A4457" s="216"/>
      <c r="B4457" s="213" t="s">
        <v>13718</v>
      </c>
      <c r="C4457" s="213">
        <v>12170897</v>
      </c>
      <c r="D4457" s="215">
        <v>45055</v>
      </c>
      <c r="E4457" s="215">
        <v>45055</v>
      </c>
      <c r="F4457" s="215">
        <v>47247</v>
      </c>
      <c r="G4457" s="213">
        <v>-7777</v>
      </c>
      <c r="H4457" s="1384" t="s">
        <v>16446</v>
      </c>
      <c r="I4457" s="485"/>
      <c r="J4457" s="1384" t="s">
        <v>1476</v>
      </c>
      <c r="K4457" s="1384" t="s">
        <v>50</v>
      </c>
      <c r="L4457" s="213" t="s">
        <v>780</v>
      </c>
      <c r="M4457" s="213" t="s">
        <v>59</v>
      </c>
      <c r="N4457" s="213" t="s">
        <v>48</v>
      </c>
      <c r="O4457" s="1058"/>
      <c r="P4457" s="1058">
        <v>12084</v>
      </c>
      <c r="Q4457" s="213" t="s">
        <v>559</v>
      </c>
      <c r="R4457" s="213" t="s">
        <v>6931</v>
      </c>
      <c r="S4457" s="213" t="s">
        <v>16447</v>
      </c>
      <c r="T4457" s="485"/>
      <c r="U4457" s="485"/>
      <c r="V4457" s="485"/>
      <c r="W4457" s="485"/>
      <c r="X4457" s="485"/>
      <c r="Y4457" s="485"/>
      <c r="Z4457" s="485"/>
      <c r="AA4457" s="485"/>
      <c r="AB4457" s="485"/>
      <c r="AC4457" s="485"/>
      <c r="AD4457" s="485"/>
      <c r="AE4457" s="485"/>
      <c r="AF4457" s="1385" t="s">
        <v>6351</v>
      </c>
      <c r="AG4457" s="485"/>
      <c r="AH4457" s="485"/>
      <c r="AI4457" s="1385"/>
      <c r="AJ4457" s="1385" t="s">
        <v>16450</v>
      </c>
      <c r="AK4457" s="1385" t="s">
        <v>16451</v>
      </c>
      <c r="AL4457" s="1385">
        <v>42</v>
      </c>
      <c r="AM4457" s="1385">
        <v>46</v>
      </c>
      <c r="AN4457" s="1122">
        <v>37.78</v>
      </c>
      <c r="AO4457" s="1385">
        <v>23</v>
      </c>
      <c r="AP4457" s="1385">
        <v>13</v>
      </c>
      <c r="AQ4457" s="1385">
        <v>10.73</v>
      </c>
      <c r="AR4457" s="216">
        <f t="shared" si="631"/>
        <v>42.777161111111113</v>
      </c>
      <c r="AS4457" s="216">
        <f t="shared" si="632"/>
        <v>23.219647222222221</v>
      </c>
      <c r="AT4457" s="1384" t="s">
        <v>34</v>
      </c>
      <c r="AU4457" s="485"/>
      <c r="AV4457" s="1270"/>
      <c r="AW4457" s="1077"/>
      <c r="AX4457" s="1426" t="s">
        <v>18555</v>
      </c>
      <c r="AY4457" s="1427">
        <v>46233</v>
      </c>
      <c r="AZ4457" s="1270"/>
      <c r="BA4457" s="1077"/>
      <c r="BB4457" s="1270"/>
      <c r="BC4457" s="1077"/>
      <c r="BD4457" s="1270"/>
      <c r="BE4457" s="1077"/>
      <c r="BF4457" s="1389"/>
      <c r="BG4457" s="1383"/>
    </row>
    <row r="4458" spans="1:59" ht="48" customHeight="1" x14ac:dyDescent="0.25">
      <c r="A4458" s="101" t="s">
        <v>15978</v>
      </c>
      <c r="B4458" s="190" t="s">
        <v>13718</v>
      </c>
      <c r="C4458" s="190">
        <v>12170898</v>
      </c>
      <c r="D4458" s="191">
        <v>45055</v>
      </c>
      <c r="E4458" s="191">
        <v>45055</v>
      </c>
      <c r="F4458" s="191">
        <v>47247</v>
      </c>
      <c r="G4458" s="190">
        <v>-7777</v>
      </c>
      <c r="H4458" s="1373" t="s">
        <v>16452</v>
      </c>
      <c r="J4458" s="1373" t="s">
        <v>1476</v>
      </c>
      <c r="K4458" s="1373" t="s">
        <v>50</v>
      </c>
      <c r="L4458" s="190" t="s">
        <v>167</v>
      </c>
      <c r="M4458" s="190" t="s">
        <v>167</v>
      </c>
      <c r="N4458" s="190" t="s">
        <v>48</v>
      </c>
      <c r="O4458" s="106"/>
      <c r="P4458" s="106">
        <v>38978</v>
      </c>
      <c r="Q4458" s="190" t="s">
        <v>559</v>
      </c>
      <c r="R4458" s="1376" t="s">
        <v>6931</v>
      </c>
      <c r="S4458" s="190" t="s">
        <v>16453</v>
      </c>
      <c r="AF4458" s="1374" t="s">
        <v>1768</v>
      </c>
      <c r="AI4458" s="1374"/>
      <c r="AJ4458" s="1374" t="s">
        <v>16454</v>
      </c>
      <c r="AK4458" s="1374" t="s">
        <v>16455</v>
      </c>
      <c r="AL4458" s="1374">
        <v>42</v>
      </c>
      <c r="AM4458" s="1374">
        <v>48</v>
      </c>
      <c r="AN4458" s="1117">
        <v>15.57</v>
      </c>
      <c r="AO4458" s="1374">
        <v>23</v>
      </c>
      <c r="AP4458" s="1374">
        <v>12</v>
      </c>
      <c r="AQ4458" s="1374">
        <v>6.08</v>
      </c>
      <c r="AR4458" s="1372">
        <f t="shared" si="631"/>
        <v>42.804324999999999</v>
      </c>
      <c r="AS4458" s="1372">
        <f t="shared" si="632"/>
        <v>23.201688888888889</v>
      </c>
      <c r="AT4458" s="1373" t="s">
        <v>43</v>
      </c>
      <c r="AX4458" s="1423" t="s">
        <v>18554</v>
      </c>
      <c r="AY4458" s="1424">
        <v>46233</v>
      </c>
      <c r="BF4458" s="1388"/>
    </row>
    <row r="4459" spans="1:59" s="1378" customFormat="1" ht="48" customHeight="1" thickBot="1" x14ac:dyDescent="0.3">
      <c r="A4459" s="216"/>
      <c r="B4459" s="213" t="s">
        <v>13718</v>
      </c>
      <c r="C4459" s="213">
        <v>12170898</v>
      </c>
      <c r="D4459" s="215">
        <v>45055</v>
      </c>
      <c r="E4459" s="215">
        <v>45055</v>
      </c>
      <c r="F4459" s="215">
        <v>47247</v>
      </c>
      <c r="G4459" s="213">
        <v>-7777</v>
      </c>
      <c r="H4459" s="1384" t="s">
        <v>16452</v>
      </c>
      <c r="I4459" s="485"/>
      <c r="J4459" s="1384" t="s">
        <v>1476</v>
      </c>
      <c r="K4459" s="1384" t="s">
        <v>50</v>
      </c>
      <c r="L4459" s="213" t="s">
        <v>167</v>
      </c>
      <c r="M4459" s="213" t="s">
        <v>167</v>
      </c>
      <c r="N4459" s="213" t="s">
        <v>48</v>
      </c>
      <c r="O4459" s="1058"/>
      <c r="P4459" s="1058">
        <v>38978</v>
      </c>
      <c r="Q4459" s="213" t="s">
        <v>559</v>
      </c>
      <c r="R4459" s="213" t="s">
        <v>6931</v>
      </c>
      <c r="S4459" s="213" t="s">
        <v>16453</v>
      </c>
      <c r="T4459" s="485"/>
      <c r="U4459" s="485"/>
      <c r="V4459" s="485"/>
      <c r="W4459" s="485"/>
      <c r="X4459" s="485"/>
      <c r="Y4459" s="485"/>
      <c r="Z4459" s="485"/>
      <c r="AA4459" s="485"/>
      <c r="AB4459" s="485"/>
      <c r="AC4459" s="485"/>
      <c r="AD4459" s="485"/>
      <c r="AE4459" s="485"/>
      <c r="AF4459" s="1385" t="s">
        <v>1765</v>
      </c>
      <c r="AG4459" s="485"/>
      <c r="AH4459" s="485"/>
      <c r="AI4459" s="1385"/>
      <c r="AJ4459" s="1385" t="s">
        <v>16456</v>
      </c>
      <c r="AK4459" s="1385" t="s">
        <v>16457</v>
      </c>
      <c r="AL4459" s="1385">
        <v>42</v>
      </c>
      <c r="AM4459" s="1385">
        <v>48</v>
      </c>
      <c r="AN4459" s="1122">
        <v>15.7</v>
      </c>
      <c r="AO4459" s="1385">
        <v>23</v>
      </c>
      <c r="AP4459" s="1385">
        <v>12</v>
      </c>
      <c r="AQ4459" s="1385">
        <v>6.47</v>
      </c>
      <c r="AR4459" s="216">
        <f t="shared" si="631"/>
        <v>42.804361111111106</v>
      </c>
      <c r="AS4459" s="216">
        <f t="shared" si="632"/>
        <v>23.201797222222222</v>
      </c>
      <c r="AT4459" s="1384" t="s">
        <v>43</v>
      </c>
      <c r="AU4459" s="485"/>
      <c r="AV4459" s="1270"/>
      <c r="AW4459" s="1077"/>
      <c r="AX4459" s="1426" t="s">
        <v>18554</v>
      </c>
      <c r="AY4459" s="1427">
        <v>46233</v>
      </c>
      <c r="AZ4459" s="1270"/>
      <c r="BA4459" s="1077"/>
      <c r="BB4459" s="1270"/>
      <c r="BC4459" s="1077"/>
      <c r="BD4459" s="1270"/>
      <c r="BE4459" s="1077"/>
      <c r="BF4459" s="1389"/>
      <c r="BG4459" s="1383"/>
    </row>
    <row r="4460" spans="1:59" ht="48" customHeight="1" x14ac:dyDescent="0.25">
      <c r="A4460" s="101" t="s">
        <v>15978</v>
      </c>
      <c r="B4460" s="190" t="s">
        <v>229</v>
      </c>
      <c r="C4460" s="190">
        <v>12170900</v>
      </c>
      <c r="D4460" s="191">
        <v>45061</v>
      </c>
      <c r="E4460" s="191">
        <v>45061</v>
      </c>
      <c r="F4460" s="191">
        <v>46157</v>
      </c>
      <c r="G4460" s="190">
        <v>-7777</v>
      </c>
      <c r="H4460" s="1373" t="s">
        <v>16458</v>
      </c>
      <c r="J4460" s="1373" t="s">
        <v>1496</v>
      </c>
      <c r="K4460" s="1373" t="s">
        <v>142</v>
      </c>
      <c r="L4460" s="190" t="s">
        <v>195</v>
      </c>
      <c r="M4460" s="190" t="s">
        <v>232</v>
      </c>
      <c r="N4460" s="190" t="s">
        <v>74</v>
      </c>
      <c r="O4460" s="106"/>
      <c r="P4460" s="106">
        <v>73359</v>
      </c>
      <c r="Q4460" s="190" t="s">
        <v>559</v>
      </c>
      <c r="R4460" s="1376" t="s">
        <v>16459</v>
      </c>
      <c r="S4460" s="190" t="s">
        <v>16460</v>
      </c>
      <c r="AF4460" s="1374" t="s">
        <v>16461</v>
      </c>
      <c r="AI4460" s="1374">
        <v>86.55</v>
      </c>
      <c r="AJ4460" s="1374" t="s">
        <v>16463</v>
      </c>
      <c r="AK4460" s="1374" t="s">
        <v>16462</v>
      </c>
      <c r="AL4460" s="1374">
        <v>43</v>
      </c>
      <c r="AM4460" s="1374">
        <v>31</v>
      </c>
      <c r="AN4460" s="1117">
        <v>1.69</v>
      </c>
      <c r="AO4460" s="1374">
        <v>24</v>
      </c>
      <c r="AP4460" s="1374">
        <v>29</v>
      </c>
      <c r="AQ4460" s="1374">
        <v>4.96</v>
      </c>
      <c r="AR4460" s="1372">
        <f t="shared" si="631"/>
        <v>43.517136111111107</v>
      </c>
      <c r="AS4460" s="1372">
        <f t="shared" si="632"/>
        <v>24.48471111111111</v>
      </c>
      <c r="AT4460" s="1373" t="s">
        <v>34</v>
      </c>
      <c r="BF4460" s="1388"/>
    </row>
    <row r="4461" spans="1:59" s="1378" customFormat="1" ht="63.75" x14ac:dyDescent="0.25">
      <c r="A4461" s="1375"/>
      <c r="B4461" s="1376" t="s">
        <v>229</v>
      </c>
      <c r="C4461" s="1376">
        <v>12170900</v>
      </c>
      <c r="D4461" s="1377">
        <v>45061</v>
      </c>
      <c r="E4461" s="1377">
        <v>45061</v>
      </c>
      <c r="F4461" s="1377">
        <v>46157</v>
      </c>
      <c r="G4461" s="1376">
        <v>-7777</v>
      </c>
      <c r="H4461" s="1373" t="s">
        <v>16458</v>
      </c>
      <c r="J4461" s="1373" t="s">
        <v>1496</v>
      </c>
      <c r="K4461" s="1373" t="s">
        <v>142</v>
      </c>
      <c r="L4461" s="1376" t="s">
        <v>195</v>
      </c>
      <c r="M4461" s="1376" t="s">
        <v>232</v>
      </c>
      <c r="N4461" s="1376" t="s">
        <v>74</v>
      </c>
      <c r="O4461" s="1379"/>
      <c r="P4461" s="1379">
        <v>73359</v>
      </c>
      <c r="Q4461" s="1376" t="s">
        <v>559</v>
      </c>
      <c r="R4461" s="1376" t="s">
        <v>16459</v>
      </c>
      <c r="S4461" s="1376" t="s">
        <v>16460</v>
      </c>
      <c r="AF4461" s="1374" t="s">
        <v>16466</v>
      </c>
      <c r="AI4461" s="1374">
        <v>84.53</v>
      </c>
      <c r="AJ4461" s="1374" t="s">
        <v>16464</v>
      </c>
      <c r="AK4461" s="1374" t="s">
        <v>16465</v>
      </c>
      <c r="AL4461" s="1374">
        <v>43</v>
      </c>
      <c r="AM4461" s="1374">
        <v>31</v>
      </c>
      <c r="AN4461" s="1371">
        <v>1.59</v>
      </c>
      <c r="AO4461" s="1374">
        <v>24</v>
      </c>
      <c r="AP4461" s="1374">
        <v>29</v>
      </c>
      <c r="AQ4461" s="1374">
        <v>4.59</v>
      </c>
      <c r="AR4461" s="1374">
        <f t="shared" si="631"/>
        <v>43.517108333333333</v>
      </c>
      <c r="AS4461" s="1374">
        <f t="shared" si="632"/>
        <v>24.484608333333334</v>
      </c>
      <c r="AT4461" s="1373" t="s">
        <v>34</v>
      </c>
      <c r="AV4461" s="1381"/>
      <c r="AW4461" s="1382"/>
      <c r="AX4461" s="1381"/>
      <c r="AY4461" s="1382"/>
      <c r="AZ4461" s="1381"/>
      <c r="BA4461" s="1382"/>
      <c r="BB4461" s="1381"/>
      <c r="BC4461" s="1382"/>
      <c r="BD4461" s="1381"/>
      <c r="BE4461" s="1382"/>
      <c r="BG4461" s="1383"/>
    </row>
    <row r="4462" spans="1:59" ht="64.5" thickBot="1" x14ac:dyDescent="0.3">
      <c r="A4462" s="1004"/>
      <c r="B4462" s="213" t="s">
        <v>229</v>
      </c>
      <c r="C4462" s="213">
        <v>12170900</v>
      </c>
      <c r="D4462" s="215">
        <v>45061</v>
      </c>
      <c r="E4462" s="215">
        <v>45061</v>
      </c>
      <c r="F4462" s="215">
        <v>46157</v>
      </c>
      <c r="G4462" s="213">
        <v>-7777</v>
      </c>
      <c r="H4462" s="1384" t="s">
        <v>16458</v>
      </c>
      <c r="I4462" s="485"/>
      <c r="J4462" s="1384" t="s">
        <v>1496</v>
      </c>
      <c r="K4462" s="1384" t="s">
        <v>142</v>
      </c>
      <c r="L4462" s="213" t="s">
        <v>195</v>
      </c>
      <c r="M4462" s="213" t="s">
        <v>232</v>
      </c>
      <c r="N4462" s="213" t="s">
        <v>74</v>
      </c>
      <c r="O4462" s="1058"/>
      <c r="P4462" s="1058">
        <v>73359</v>
      </c>
      <c r="Q4462" s="213" t="s">
        <v>559</v>
      </c>
      <c r="R4462" s="213" t="s">
        <v>16459</v>
      </c>
      <c r="S4462" s="213" t="s">
        <v>16460</v>
      </c>
      <c r="T4462" s="485"/>
      <c r="U4462" s="485"/>
      <c r="V4462" s="485"/>
      <c r="W4462" s="485"/>
      <c r="X4462" s="485"/>
      <c r="Y4462" s="485"/>
      <c r="Z4462" s="485"/>
      <c r="AA4462" s="485"/>
      <c r="AB4462" s="485"/>
      <c r="AC4462" s="485"/>
      <c r="AD4462" s="485"/>
      <c r="AE4462" s="485"/>
      <c r="AF4462" s="1385" t="s">
        <v>16467</v>
      </c>
      <c r="AG4462" s="485"/>
      <c r="AH4462" s="485"/>
      <c r="AI4462" s="1385">
        <v>83.37</v>
      </c>
      <c r="AJ4462" s="1385" t="s">
        <v>16468</v>
      </c>
      <c r="AK4462" s="1385" t="s">
        <v>16469</v>
      </c>
      <c r="AL4462" s="1385">
        <v>43</v>
      </c>
      <c r="AM4462" s="1385">
        <v>31</v>
      </c>
      <c r="AN4462" s="1122">
        <v>1.1100000000000001</v>
      </c>
      <c r="AO4462" s="1385">
        <v>24</v>
      </c>
      <c r="AP4462" s="1385">
        <v>29</v>
      </c>
      <c r="AQ4462" s="1385">
        <v>4.5199999999999996</v>
      </c>
      <c r="AR4462" s="1385">
        <f t="shared" si="631"/>
        <v>43.516975000000002</v>
      </c>
      <c r="AS4462" s="1385">
        <f t="shared" si="632"/>
        <v>24.48458888888889</v>
      </c>
      <c r="AT4462" s="1384" t="s">
        <v>34</v>
      </c>
      <c r="AU4462" s="485"/>
      <c r="AV4462" s="1270"/>
      <c r="AW4462" s="1077"/>
      <c r="AX4462" s="1270"/>
      <c r="AY4462" s="1077"/>
      <c r="AZ4462" s="1270"/>
      <c r="BA4462" s="1077"/>
      <c r="BB4462" s="1270"/>
      <c r="BC4462" s="1077"/>
      <c r="BD4462" s="1270"/>
      <c r="BE4462" s="1077"/>
      <c r="BF4462" s="485"/>
    </row>
    <row r="4463" spans="1:59" ht="48" customHeight="1" x14ac:dyDescent="0.25">
      <c r="A4463" s="101" t="s">
        <v>15978</v>
      </c>
      <c r="B4463" s="190" t="s">
        <v>520</v>
      </c>
      <c r="C4463" s="190">
        <v>12170901</v>
      </c>
      <c r="D4463" s="191">
        <v>45064</v>
      </c>
      <c r="E4463" s="191">
        <v>45064</v>
      </c>
      <c r="F4463" s="191">
        <v>46160</v>
      </c>
      <c r="G4463" s="190">
        <v>-7777</v>
      </c>
      <c r="H4463" s="1373" t="s">
        <v>574</v>
      </c>
      <c r="J4463" s="1373" t="s">
        <v>696</v>
      </c>
      <c r="K4463" s="1373" t="s">
        <v>38</v>
      </c>
      <c r="L4463" s="190" t="s">
        <v>64</v>
      </c>
      <c r="M4463" s="190" t="s">
        <v>64</v>
      </c>
      <c r="N4463" s="190" t="s">
        <v>64</v>
      </c>
      <c r="O4463" s="106"/>
      <c r="P4463" s="106">
        <v>66425</v>
      </c>
      <c r="Q4463" s="190" t="s">
        <v>559</v>
      </c>
      <c r="R4463" s="1376" t="s">
        <v>6931</v>
      </c>
      <c r="S4463" s="190" t="s">
        <v>16470</v>
      </c>
      <c r="AF4463" s="1374" t="s">
        <v>16471</v>
      </c>
      <c r="AI4463" s="1374"/>
      <c r="AJ4463" s="1374" t="s">
        <v>16473</v>
      </c>
      <c r="AK4463" s="1374" t="s">
        <v>16474</v>
      </c>
      <c r="AL4463" s="1374">
        <v>44</v>
      </c>
      <c r="AM4463" s="1374">
        <v>7</v>
      </c>
      <c r="AN4463" s="1117">
        <v>27.14</v>
      </c>
      <c r="AO4463" s="1374">
        <v>27</v>
      </c>
      <c r="AP4463" s="1374">
        <v>16</v>
      </c>
      <c r="AQ4463" s="1374">
        <v>2.85</v>
      </c>
      <c r="AR4463" s="1372">
        <f t="shared" si="631"/>
        <v>44.124205555555555</v>
      </c>
      <c r="AS4463" s="1372">
        <f t="shared" si="632"/>
        <v>27.267458333333334</v>
      </c>
      <c r="AT4463" s="1373" t="s">
        <v>34</v>
      </c>
      <c r="BF4463" s="1388"/>
    </row>
    <row r="4464" spans="1:59" s="1378" customFormat="1" ht="51.75" thickBot="1" x14ac:dyDescent="0.3">
      <c r="A4464" s="1004"/>
      <c r="B4464" s="213" t="s">
        <v>520</v>
      </c>
      <c r="C4464" s="213">
        <v>12170901</v>
      </c>
      <c r="D4464" s="215">
        <v>45064</v>
      </c>
      <c r="E4464" s="215">
        <v>45064</v>
      </c>
      <c r="F4464" s="215">
        <v>46160</v>
      </c>
      <c r="G4464" s="213">
        <v>-7777</v>
      </c>
      <c r="H4464" s="1384" t="s">
        <v>574</v>
      </c>
      <c r="I4464" s="485"/>
      <c r="J4464" s="1384" t="s">
        <v>696</v>
      </c>
      <c r="K4464" s="1384" t="s">
        <v>38</v>
      </c>
      <c r="L4464" s="213" t="s">
        <v>64</v>
      </c>
      <c r="M4464" s="213" t="s">
        <v>64</v>
      </c>
      <c r="N4464" s="213" t="s">
        <v>64</v>
      </c>
      <c r="O4464" s="1058"/>
      <c r="P4464" s="1058">
        <v>66425</v>
      </c>
      <c r="Q4464" s="213" t="s">
        <v>559</v>
      </c>
      <c r="R4464" s="213" t="s">
        <v>6931</v>
      </c>
      <c r="S4464" s="213" t="s">
        <v>16470</v>
      </c>
      <c r="T4464" s="485"/>
      <c r="U4464" s="485"/>
      <c r="V4464" s="485"/>
      <c r="W4464" s="485"/>
      <c r="X4464" s="485"/>
      <c r="Y4464" s="485"/>
      <c r="Z4464" s="485"/>
      <c r="AA4464" s="485"/>
      <c r="AB4464" s="485"/>
      <c r="AC4464" s="485"/>
      <c r="AD4464" s="485"/>
      <c r="AE4464" s="485"/>
      <c r="AF4464" s="1385" t="s">
        <v>16472</v>
      </c>
      <c r="AG4464" s="485"/>
      <c r="AH4464" s="485"/>
      <c r="AI4464" s="1385">
        <v>15.95</v>
      </c>
      <c r="AJ4464" s="1385" t="s">
        <v>16475</v>
      </c>
      <c r="AK4464" s="1385" t="s">
        <v>16476</v>
      </c>
      <c r="AL4464" s="1385">
        <v>44</v>
      </c>
      <c r="AM4464" s="1385">
        <v>7</v>
      </c>
      <c r="AN4464" s="1122">
        <v>28.37</v>
      </c>
      <c r="AO4464" s="1385">
        <v>27</v>
      </c>
      <c r="AP4464" s="1385">
        <v>16</v>
      </c>
      <c r="AQ4464" s="1385">
        <v>3.28</v>
      </c>
      <c r="AR4464" s="1385">
        <f t="shared" si="631"/>
        <v>44.124547222222226</v>
      </c>
      <c r="AS4464" s="1385">
        <f t="shared" si="632"/>
        <v>27.267577777777777</v>
      </c>
      <c r="AT4464" s="1384" t="s">
        <v>34</v>
      </c>
      <c r="AU4464" s="485"/>
      <c r="AV4464" s="1270"/>
      <c r="AW4464" s="1077"/>
      <c r="AX4464" s="1270"/>
      <c r="AY4464" s="1077"/>
      <c r="AZ4464" s="1270"/>
      <c r="BA4464" s="1077"/>
      <c r="BB4464" s="1270"/>
      <c r="BC4464" s="1077"/>
      <c r="BD4464" s="1270"/>
      <c r="BE4464" s="1077"/>
      <c r="BF4464" s="485"/>
      <c r="BG4464" s="1383"/>
    </row>
    <row r="4465" spans="1:59" ht="48" customHeight="1" x14ac:dyDescent="0.25">
      <c r="A4465" s="101" t="s">
        <v>15978</v>
      </c>
      <c r="B4465" s="190" t="s">
        <v>3227</v>
      </c>
      <c r="C4465" s="190">
        <v>12170902</v>
      </c>
      <c r="D4465" s="191">
        <v>45065</v>
      </c>
      <c r="E4465" s="191">
        <v>45065</v>
      </c>
      <c r="F4465" s="191">
        <v>46161</v>
      </c>
      <c r="G4465" s="190">
        <v>-7777</v>
      </c>
      <c r="H4465" s="1373" t="s">
        <v>16477</v>
      </c>
      <c r="J4465" s="1373" t="s">
        <v>1498</v>
      </c>
      <c r="K4465" s="1373" t="s">
        <v>569</v>
      </c>
      <c r="L4465" s="190" t="s">
        <v>217</v>
      </c>
      <c r="M4465" s="190" t="s">
        <v>217</v>
      </c>
      <c r="N4465" s="190" t="s">
        <v>217</v>
      </c>
      <c r="O4465" s="106"/>
      <c r="P4465" s="106">
        <v>12259</v>
      </c>
      <c r="Q4465" s="190" t="s">
        <v>559</v>
      </c>
      <c r="R4465" s="1376" t="s">
        <v>6931</v>
      </c>
      <c r="S4465" s="190" t="s">
        <v>16478</v>
      </c>
      <c r="AF4465" s="1374" t="s">
        <v>16479</v>
      </c>
      <c r="AI4465" s="1374">
        <v>304.5</v>
      </c>
      <c r="AJ4465" s="1374" t="s">
        <v>16480</v>
      </c>
      <c r="AK4465" s="1374" t="s">
        <v>16481</v>
      </c>
      <c r="AL4465" s="1374">
        <v>43</v>
      </c>
      <c r="AM4465" s="1374">
        <v>13</v>
      </c>
      <c r="AN4465" s="1117">
        <v>13.21</v>
      </c>
      <c r="AO4465" s="1374">
        <v>23</v>
      </c>
      <c r="AP4465" s="1374">
        <v>30</v>
      </c>
      <c r="AQ4465" s="1374">
        <v>42.55</v>
      </c>
      <c r="AR4465" s="1372">
        <f t="shared" si="631"/>
        <v>43.220336111111116</v>
      </c>
      <c r="AS4465" s="1372">
        <f t="shared" si="632"/>
        <v>23.511819444444445</v>
      </c>
      <c r="AT4465" s="1373" t="s">
        <v>34</v>
      </c>
      <c r="BF4465" s="1388"/>
    </row>
    <row r="4466" spans="1:59" s="1378" customFormat="1" ht="47.25" customHeight="1" x14ac:dyDescent="0.25">
      <c r="A4466" s="1375"/>
      <c r="B4466" s="1376" t="s">
        <v>3227</v>
      </c>
      <c r="C4466" s="1376">
        <v>12170902</v>
      </c>
      <c r="D4466" s="1377">
        <v>45065</v>
      </c>
      <c r="E4466" s="1377">
        <v>45065</v>
      </c>
      <c r="F4466" s="1377">
        <v>46161</v>
      </c>
      <c r="G4466" s="1376">
        <v>-7777</v>
      </c>
      <c r="H4466" s="1373" t="s">
        <v>12401</v>
      </c>
      <c r="J4466" s="1373" t="s">
        <v>1498</v>
      </c>
      <c r="K4466" s="1373" t="s">
        <v>569</v>
      </c>
      <c r="L4466" s="1376" t="s">
        <v>217</v>
      </c>
      <c r="M4466" s="1376" t="s">
        <v>217</v>
      </c>
      <c r="N4466" s="1376" t="s">
        <v>217</v>
      </c>
      <c r="P4466" s="1379">
        <v>12259</v>
      </c>
      <c r="Q4466" s="1376" t="s">
        <v>559</v>
      </c>
      <c r="R4466" s="1376" t="s">
        <v>6931</v>
      </c>
      <c r="S4466" s="1376" t="s">
        <v>16478</v>
      </c>
      <c r="AF4466" s="1374" t="s">
        <v>16482</v>
      </c>
      <c r="AI4466" s="1374">
        <v>299.5</v>
      </c>
      <c r="AJ4466" s="1374" t="s">
        <v>16483</v>
      </c>
      <c r="AK4466" s="1374" t="s">
        <v>16484</v>
      </c>
      <c r="AL4466" s="1374">
        <v>43</v>
      </c>
      <c r="AM4466" s="1374">
        <v>13</v>
      </c>
      <c r="AN4466" s="1117">
        <v>21.414000000000001</v>
      </c>
      <c r="AO4466" s="1374">
        <v>23</v>
      </c>
      <c r="AP4466" s="1374">
        <v>30</v>
      </c>
      <c r="AQ4466" s="1374">
        <v>38.216000000000001</v>
      </c>
      <c r="AR4466" s="1374">
        <f t="shared" si="631"/>
        <v>43.222615000000005</v>
      </c>
      <c r="AS4466" s="1374">
        <f t="shared" si="632"/>
        <v>23.510615555555557</v>
      </c>
      <c r="AT4466" s="1373" t="s">
        <v>34</v>
      </c>
      <c r="AV4466" s="1381"/>
      <c r="AW4466" s="1382"/>
      <c r="AX4466" s="1381"/>
      <c r="AY4466" s="1382"/>
      <c r="AZ4466" s="1381"/>
      <c r="BA4466" s="1382"/>
      <c r="BB4466" s="1381"/>
      <c r="BC4466" s="1382"/>
      <c r="BD4466" s="1381"/>
      <c r="BE4466" s="1382"/>
      <c r="BG4466" s="1383"/>
    </row>
    <row r="4467" spans="1:59" s="1378" customFormat="1" ht="47.25" customHeight="1" x14ac:dyDescent="0.25">
      <c r="A4467" s="1375"/>
      <c r="B4467" s="1376" t="s">
        <v>3227</v>
      </c>
      <c r="C4467" s="1376">
        <v>12170902</v>
      </c>
      <c r="D4467" s="1377">
        <v>45065</v>
      </c>
      <c r="E4467" s="1377">
        <v>45065</v>
      </c>
      <c r="F4467" s="1377">
        <v>46161</v>
      </c>
      <c r="G4467" s="1376">
        <v>-7777</v>
      </c>
      <c r="H4467" s="1373" t="s">
        <v>12401</v>
      </c>
      <c r="J4467" s="1373" t="s">
        <v>1498</v>
      </c>
      <c r="K4467" s="1373" t="s">
        <v>569</v>
      </c>
      <c r="L4467" s="1376" t="s">
        <v>217</v>
      </c>
      <c r="M4467" s="1376" t="s">
        <v>217</v>
      </c>
      <c r="N4467" s="1376" t="s">
        <v>217</v>
      </c>
      <c r="P4467" s="1379">
        <v>12259</v>
      </c>
      <c r="Q4467" s="1376" t="s">
        <v>559</v>
      </c>
      <c r="R4467" s="1376" t="s">
        <v>6931</v>
      </c>
      <c r="S4467" s="1376" t="s">
        <v>16478</v>
      </c>
      <c r="AF4467" s="1374" t="s">
        <v>16485</v>
      </c>
      <c r="AI4467" s="1374">
        <v>302.5</v>
      </c>
      <c r="AJ4467" s="1374" t="s">
        <v>16486</v>
      </c>
      <c r="AK4467" s="1374" t="s">
        <v>16487</v>
      </c>
      <c r="AL4467" s="1374">
        <v>43</v>
      </c>
      <c r="AM4467" s="1374">
        <v>13</v>
      </c>
      <c r="AN4467" s="1117">
        <v>18.597999999999999</v>
      </c>
      <c r="AO4467" s="1374">
        <v>23</v>
      </c>
      <c r="AP4467" s="1374">
        <v>30</v>
      </c>
      <c r="AQ4467" s="1374">
        <v>37.457999999999998</v>
      </c>
      <c r="AR4467" s="1374">
        <f t="shared" si="631"/>
        <v>43.221832777777777</v>
      </c>
      <c r="AS4467" s="1374">
        <f t="shared" si="632"/>
        <v>23.510404999999999</v>
      </c>
      <c r="AT4467" s="1373" t="s">
        <v>34</v>
      </c>
      <c r="AV4467" s="1381"/>
      <c r="AW4467" s="1382"/>
      <c r="AX4467" s="1381"/>
      <c r="AY4467" s="1382"/>
      <c r="AZ4467" s="1381"/>
      <c r="BA4467" s="1382"/>
      <c r="BB4467" s="1381"/>
      <c r="BC4467" s="1382"/>
      <c r="BD4467" s="1381"/>
      <c r="BE4467" s="1382"/>
      <c r="BG4467" s="1383"/>
    </row>
    <row r="4468" spans="1:59" s="1378" customFormat="1" ht="47.25" customHeight="1" x14ac:dyDescent="0.25">
      <c r="A4468" s="1375"/>
      <c r="B4468" s="1376" t="s">
        <v>3227</v>
      </c>
      <c r="C4468" s="1376">
        <v>12170902</v>
      </c>
      <c r="D4468" s="1377">
        <v>45065</v>
      </c>
      <c r="E4468" s="1377">
        <v>45065</v>
      </c>
      <c r="F4468" s="1377">
        <v>46161</v>
      </c>
      <c r="G4468" s="1376">
        <v>-7777</v>
      </c>
      <c r="H4468" s="1373" t="s">
        <v>12401</v>
      </c>
      <c r="J4468" s="1373" t="s">
        <v>1498</v>
      </c>
      <c r="K4468" s="1373" t="s">
        <v>569</v>
      </c>
      <c r="L4468" s="1376" t="s">
        <v>217</v>
      </c>
      <c r="M4468" s="1376" t="s">
        <v>217</v>
      </c>
      <c r="N4468" s="1376" t="s">
        <v>217</v>
      </c>
      <c r="P4468" s="1379">
        <v>12259</v>
      </c>
      <c r="Q4468" s="1376" t="s">
        <v>559</v>
      </c>
      <c r="R4468" s="1376" t="s">
        <v>6931</v>
      </c>
      <c r="S4468" s="1376" t="s">
        <v>16478</v>
      </c>
      <c r="AF4468" s="1374" t="s">
        <v>16488</v>
      </c>
      <c r="AI4468" s="1374">
        <v>305</v>
      </c>
      <c r="AJ4468" s="1374" t="s">
        <v>16489</v>
      </c>
      <c r="AK4468" s="1374" t="s">
        <v>16490</v>
      </c>
      <c r="AL4468" s="1374">
        <v>43</v>
      </c>
      <c r="AM4468" s="1374">
        <v>13</v>
      </c>
      <c r="AN4468" s="1117">
        <v>15.667999999999999</v>
      </c>
      <c r="AO4468" s="1374">
        <v>23</v>
      </c>
      <c r="AP4468" s="1374">
        <v>30</v>
      </c>
      <c r="AQ4468" s="1374">
        <v>35.398000000000003</v>
      </c>
      <c r="AR4468" s="1374">
        <f t="shared" si="631"/>
        <v>43.221018888888892</v>
      </c>
      <c r="AS4468" s="1374">
        <f t="shared" si="632"/>
        <v>23.509832777777778</v>
      </c>
      <c r="AT4468" s="1373" t="s">
        <v>34</v>
      </c>
      <c r="AV4468" s="1381"/>
      <c r="AW4468" s="1382"/>
      <c r="AX4468" s="1381"/>
      <c r="AY4468" s="1382"/>
      <c r="AZ4468" s="1381"/>
      <c r="BA4468" s="1382"/>
      <c r="BB4468" s="1381"/>
      <c r="BC4468" s="1382"/>
      <c r="BD4468" s="1381"/>
      <c r="BE4468" s="1382"/>
      <c r="BG4468" s="1383"/>
    </row>
    <row r="4469" spans="1:59" s="1378" customFormat="1" ht="47.25" customHeight="1" x14ac:dyDescent="0.25">
      <c r="A4469" s="1375"/>
      <c r="B4469" s="1376" t="s">
        <v>3227</v>
      </c>
      <c r="C4469" s="1376">
        <v>12170902</v>
      </c>
      <c r="D4469" s="1377">
        <v>45065</v>
      </c>
      <c r="E4469" s="1377">
        <v>45065</v>
      </c>
      <c r="F4469" s="1377">
        <v>46161</v>
      </c>
      <c r="G4469" s="1376">
        <v>-7777</v>
      </c>
      <c r="H4469" s="1373" t="s">
        <v>12401</v>
      </c>
      <c r="J4469" s="1373" t="s">
        <v>1498</v>
      </c>
      <c r="K4469" s="1373" t="s">
        <v>569</v>
      </c>
      <c r="L4469" s="1376" t="s">
        <v>217</v>
      </c>
      <c r="M4469" s="1376" t="s">
        <v>217</v>
      </c>
      <c r="N4469" s="1376" t="s">
        <v>217</v>
      </c>
      <c r="P4469" s="1379">
        <v>12259</v>
      </c>
      <c r="Q4469" s="1376" t="s">
        <v>559</v>
      </c>
      <c r="R4469" s="1376" t="s">
        <v>6931</v>
      </c>
      <c r="S4469" s="1376" t="s">
        <v>16478</v>
      </c>
      <c r="AF4469" s="1374" t="s">
        <v>16491</v>
      </c>
      <c r="AI4469" s="1374">
        <v>310</v>
      </c>
      <c r="AJ4469" s="1374" t="s">
        <v>16492</v>
      </c>
      <c r="AK4469" s="1374" t="s">
        <v>16493</v>
      </c>
      <c r="AL4469" s="1374">
        <v>43</v>
      </c>
      <c r="AM4469" s="1374">
        <v>13</v>
      </c>
      <c r="AN4469" s="1117">
        <v>13.145</v>
      </c>
      <c r="AO4469" s="1374">
        <v>23</v>
      </c>
      <c r="AP4469" s="1374">
        <v>30</v>
      </c>
      <c r="AQ4469" s="1374">
        <v>35.091999999999999</v>
      </c>
      <c r="AR4469" s="1374">
        <f t="shared" si="631"/>
        <v>43.220318055555559</v>
      </c>
      <c r="AS4469" s="1374">
        <f t="shared" si="632"/>
        <v>23.509747777777779</v>
      </c>
      <c r="AT4469" s="1373" t="s">
        <v>34</v>
      </c>
      <c r="AV4469" s="1381"/>
      <c r="AW4469" s="1382"/>
      <c r="AX4469" s="1381"/>
      <c r="AY4469" s="1382"/>
      <c r="AZ4469" s="1381"/>
      <c r="BA4469" s="1382"/>
      <c r="BB4469" s="1381"/>
      <c r="BC4469" s="1382"/>
      <c r="BD4469" s="1381"/>
      <c r="BE4469" s="1382"/>
      <c r="BG4469" s="1383"/>
    </row>
    <row r="4470" spans="1:59" s="1378" customFormat="1" ht="47.25" customHeight="1" x14ac:dyDescent="0.25">
      <c r="A4470" s="1375"/>
      <c r="B4470" s="1376" t="s">
        <v>3227</v>
      </c>
      <c r="C4470" s="1376">
        <v>12170902</v>
      </c>
      <c r="D4470" s="1377">
        <v>45065</v>
      </c>
      <c r="E4470" s="1377">
        <v>45065</v>
      </c>
      <c r="F4470" s="1377">
        <v>46161</v>
      </c>
      <c r="G4470" s="1376">
        <v>-7777</v>
      </c>
      <c r="H4470" s="1373" t="s">
        <v>12401</v>
      </c>
      <c r="J4470" s="1373" t="s">
        <v>1498</v>
      </c>
      <c r="K4470" s="1373" t="s">
        <v>569</v>
      </c>
      <c r="L4470" s="1376" t="s">
        <v>217</v>
      </c>
      <c r="M4470" s="1376" t="s">
        <v>217</v>
      </c>
      <c r="N4470" s="1376" t="s">
        <v>217</v>
      </c>
      <c r="P4470" s="1379">
        <v>12259</v>
      </c>
      <c r="Q4470" s="1376" t="s">
        <v>559</v>
      </c>
      <c r="R4470" s="1376" t="s">
        <v>6931</v>
      </c>
      <c r="S4470" s="1376" t="s">
        <v>16478</v>
      </c>
      <c r="AF4470" s="1374" t="s">
        <v>16494</v>
      </c>
      <c r="AI4470" s="1374">
        <v>314.5</v>
      </c>
      <c r="AJ4470" s="1374" t="s">
        <v>16495</v>
      </c>
      <c r="AK4470" s="1374" t="s">
        <v>16496</v>
      </c>
      <c r="AL4470" s="1374">
        <v>43</v>
      </c>
      <c r="AM4470" s="1374">
        <v>13</v>
      </c>
      <c r="AN4470" s="1117">
        <v>11.537000000000001</v>
      </c>
      <c r="AO4470" s="1374">
        <v>23</v>
      </c>
      <c r="AP4470" s="1374">
        <v>30</v>
      </c>
      <c r="AQ4470" s="1374">
        <v>33.625</v>
      </c>
      <c r="AR4470" s="1374">
        <f t="shared" si="631"/>
        <v>43.21987138888889</v>
      </c>
      <c r="AS4470" s="1374">
        <f t="shared" si="632"/>
        <v>23.509340277777778</v>
      </c>
      <c r="AT4470" s="1373" t="s">
        <v>34</v>
      </c>
      <c r="AV4470" s="1381"/>
      <c r="AW4470" s="1382"/>
      <c r="AX4470" s="1381"/>
      <c r="AY4470" s="1382"/>
      <c r="AZ4470" s="1381"/>
      <c r="BA4470" s="1382"/>
      <c r="BB4470" s="1381"/>
      <c r="BC4470" s="1382"/>
      <c r="BD4470" s="1381"/>
      <c r="BE4470" s="1382"/>
      <c r="BG4470" s="1383"/>
    </row>
    <row r="4471" spans="1:59" s="1378" customFormat="1" ht="47.25" customHeight="1" x14ac:dyDescent="0.25">
      <c r="A4471" s="1375"/>
      <c r="B4471" s="1376" t="s">
        <v>3227</v>
      </c>
      <c r="C4471" s="1376">
        <v>12170902</v>
      </c>
      <c r="D4471" s="1377">
        <v>45065</v>
      </c>
      <c r="E4471" s="1377">
        <v>45065</v>
      </c>
      <c r="F4471" s="1377">
        <v>46161</v>
      </c>
      <c r="G4471" s="1376">
        <v>-7777</v>
      </c>
      <c r="H4471" s="1373" t="s">
        <v>12401</v>
      </c>
      <c r="J4471" s="1373" t="s">
        <v>1498</v>
      </c>
      <c r="K4471" s="1373" t="s">
        <v>569</v>
      </c>
      <c r="L4471" s="1376" t="s">
        <v>217</v>
      </c>
      <c r="M4471" s="1376" t="s">
        <v>217</v>
      </c>
      <c r="N4471" s="1376" t="s">
        <v>217</v>
      </c>
      <c r="P4471" s="1379">
        <v>12259</v>
      </c>
      <c r="Q4471" s="1376" t="s">
        <v>559</v>
      </c>
      <c r="R4471" s="1376" t="s">
        <v>6931</v>
      </c>
      <c r="S4471" s="1376" t="s">
        <v>16478</v>
      </c>
      <c r="AF4471" s="1374" t="s">
        <v>16499</v>
      </c>
      <c r="AI4471" s="1374">
        <v>328.01</v>
      </c>
      <c r="AJ4471" s="1374" t="s">
        <v>16497</v>
      </c>
      <c r="AK4471" s="1374" t="s">
        <v>16498</v>
      </c>
      <c r="AL4471" s="1374">
        <v>43</v>
      </c>
      <c r="AM4471" s="1374">
        <v>13</v>
      </c>
      <c r="AN4471" s="1117">
        <v>8.1039999999999992</v>
      </c>
      <c r="AO4471" s="1374">
        <v>23</v>
      </c>
      <c r="AP4471" s="1374">
        <v>30</v>
      </c>
      <c r="AQ4471" s="1374">
        <v>29.285</v>
      </c>
      <c r="AR4471" s="1374">
        <f t="shared" si="631"/>
        <v>43.218917777777783</v>
      </c>
      <c r="AS4471" s="1374">
        <f t="shared" si="632"/>
        <v>23.508134722222223</v>
      </c>
      <c r="AT4471" s="1373" t="s">
        <v>34</v>
      </c>
      <c r="AV4471" s="1381"/>
      <c r="AW4471" s="1382"/>
      <c r="AX4471" s="1381"/>
      <c r="AY4471" s="1382"/>
      <c r="AZ4471" s="1381"/>
      <c r="BA4471" s="1382"/>
      <c r="BB4471" s="1381"/>
      <c r="BC4471" s="1382"/>
      <c r="BD4471" s="1381"/>
      <c r="BE4471" s="1382"/>
      <c r="BG4471" s="1383"/>
    </row>
    <row r="4472" spans="1:59" s="1378" customFormat="1" ht="41.25" customHeight="1" x14ac:dyDescent="0.25">
      <c r="A4472" s="1375"/>
      <c r="B4472" s="1376" t="s">
        <v>3227</v>
      </c>
      <c r="C4472" s="1376">
        <v>12170902</v>
      </c>
      <c r="D4472" s="1377">
        <v>45065</v>
      </c>
      <c r="E4472" s="1377">
        <v>45065</v>
      </c>
      <c r="F4472" s="1377">
        <v>46161</v>
      </c>
      <c r="G4472" s="1376">
        <v>-7777</v>
      </c>
      <c r="H4472" s="1373" t="s">
        <v>12402</v>
      </c>
      <c r="J4472" s="1373" t="s">
        <v>1498</v>
      </c>
      <c r="K4472" s="1373" t="s">
        <v>569</v>
      </c>
      <c r="L4472" s="1376" t="s">
        <v>217</v>
      </c>
      <c r="M4472" s="1376" t="s">
        <v>217</v>
      </c>
      <c r="N4472" s="1376" t="s">
        <v>217</v>
      </c>
      <c r="P4472" s="1379">
        <v>12259</v>
      </c>
      <c r="Q4472" s="1376" t="s">
        <v>559</v>
      </c>
      <c r="R4472" s="1376" t="s">
        <v>6931</v>
      </c>
      <c r="S4472" s="1376" t="s">
        <v>16478</v>
      </c>
      <c r="AF4472" s="1374" t="s">
        <v>16500</v>
      </c>
      <c r="AI4472" s="1374">
        <v>296.32</v>
      </c>
      <c r="AJ4472" s="1374" t="s">
        <v>16501</v>
      </c>
      <c r="AK4472" s="1374" t="s">
        <v>16502</v>
      </c>
      <c r="AL4472" s="1374">
        <v>43</v>
      </c>
      <c r="AM4472" s="1374">
        <v>13</v>
      </c>
      <c r="AN4472" s="1117">
        <v>25.195</v>
      </c>
      <c r="AO4472" s="1374">
        <v>23</v>
      </c>
      <c r="AP4472" s="1374">
        <v>30</v>
      </c>
      <c r="AQ4472" s="1374">
        <v>35.173999999999999</v>
      </c>
      <c r="AR4472" s="1374">
        <f t="shared" si="631"/>
        <v>43.223665277777776</v>
      </c>
      <c r="AS4472" s="1374">
        <f t="shared" si="632"/>
        <v>23.509770555555555</v>
      </c>
      <c r="AT4472" s="1373" t="s">
        <v>34</v>
      </c>
      <c r="AV4472" s="1381"/>
      <c r="AW4472" s="1382"/>
      <c r="AX4472" s="1381"/>
      <c r="AY4472" s="1382"/>
      <c r="AZ4472" s="1381"/>
      <c r="BA4472" s="1382"/>
      <c r="BB4472" s="1381"/>
      <c r="BC4472" s="1382"/>
      <c r="BD4472" s="1381"/>
      <c r="BE4472" s="1382"/>
      <c r="BG4472" s="1383"/>
    </row>
    <row r="4473" spans="1:59" s="1378" customFormat="1" ht="41.25" customHeight="1" x14ac:dyDescent="0.25">
      <c r="A4473" s="1375"/>
      <c r="B4473" s="1376" t="s">
        <v>3227</v>
      </c>
      <c r="C4473" s="1376">
        <v>12170902</v>
      </c>
      <c r="D4473" s="1377">
        <v>45065</v>
      </c>
      <c r="E4473" s="1377">
        <v>45065</v>
      </c>
      <c r="F4473" s="1377">
        <v>46161</v>
      </c>
      <c r="G4473" s="1376">
        <v>-7777</v>
      </c>
      <c r="H4473" s="1373" t="s">
        <v>12402</v>
      </c>
      <c r="J4473" s="1373" t="s">
        <v>1498</v>
      </c>
      <c r="K4473" s="1373" t="s">
        <v>569</v>
      </c>
      <c r="L4473" s="1376" t="s">
        <v>217</v>
      </c>
      <c r="M4473" s="1376" t="s">
        <v>217</v>
      </c>
      <c r="N4473" s="1376" t="s">
        <v>217</v>
      </c>
      <c r="P4473" s="1379">
        <v>12259</v>
      </c>
      <c r="Q4473" s="1376" t="s">
        <v>559</v>
      </c>
      <c r="R4473" s="1376" t="s">
        <v>6931</v>
      </c>
      <c r="S4473" s="1376" t="s">
        <v>16478</v>
      </c>
      <c r="AF4473" s="1374" t="s">
        <v>16503</v>
      </c>
      <c r="AI4473" s="1374">
        <v>296.89999999999998</v>
      </c>
      <c r="AJ4473" s="1374" t="s">
        <v>16504</v>
      </c>
      <c r="AK4473" s="1374" t="s">
        <v>16505</v>
      </c>
      <c r="AL4473" s="1374">
        <v>43</v>
      </c>
      <c r="AM4473" s="1374">
        <v>13</v>
      </c>
      <c r="AN4473" s="1117">
        <v>23.904</v>
      </c>
      <c r="AO4473" s="1374">
        <v>23</v>
      </c>
      <c r="AP4473" s="1374">
        <v>30</v>
      </c>
      <c r="AQ4473" s="1374">
        <v>35.237000000000002</v>
      </c>
      <c r="AR4473" s="1374">
        <f t="shared" si="631"/>
        <v>43.223306666666666</v>
      </c>
      <c r="AS4473" s="1374">
        <f t="shared" si="632"/>
        <v>23.509788055555557</v>
      </c>
      <c r="AT4473" s="1373" t="s">
        <v>34</v>
      </c>
      <c r="AV4473" s="1381"/>
      <c r="AW4473" s="1382"/>
      <c r="AX4473" s="1381"/>
      <c r="AY4473" s="1382"/>
      <c r="AZ4473" s="1381"/>
      <c r="BA4473" s="1382"/>
      <c r="BB4473" s="1381"/>
      <c r="BC4473" s="1382"/>
      <c r="BD4473" s="1381"/>
      <c r="BE4473" s="1382"/>
      <c r="BG4473" s="1383"/>
    </row>
    <row r="4474" spans="1:59" s="1378" customFormat="1" ht="41.25" customHeight="1" x14ac:dyDescent="0.25">
      <c r="A4474" s="1375"/>
      <c r="B4474" s="1376" t="s">
        <v>3227</v>
      </c>
      <c r="C4474" s="1376">
        <v>12170902</v>
      </c>
      <c r="D4474" s="1377">
        <v>45065</v>
      </c>
      <c r="E4474" s="1377">
        <v>45065</v>
      </c>
      <c r="F4474" s="1377">
        <v>46161</v>
      </c>
      <c r="G4474" s="1376">
        <v>-7777</v>
      </c>
      <c r="H4474" s="1373" t="s">
        <v>12402</v>
      </c>
      <c r="J4474" s="1373" t="s">
        <v>1498</v>
      </c>
      <c r="K4474" s="1373" t="s">
        <v>569</v>
      </c>
      <c r="L4474" s="1376" t="s">
        <v>217</v>
      </c>
      <c r="M4474" s="1376" t="s">
        <v>217</v>
      </c>
      <c r="N4474" s="1376" t="s">
        <v>217</v>
      </c>
      <c r="P4474" s="1379">
        <v>12259</v>
      </c>
      <c r="Q4474" s="1376" t="s">
        <v>559</v>
      </c>
      <c r="R4474" s="1376" t="s">
        <v>6931</v>
      </c>
      <c r="S4474" s="1376" t="s">
        <v>16478</v>
      </c>
      <c r="AF4474" s="1374" t="s">
        <v>16506</v>
      </c>
      <c r="AI4474" s="1374">
        <v>299.22000000000003</v>
      </c>
      <c r="AJ4474" s="1374" t="s">
        <v>16507</v>
      </c>
      <c r="AK4474" s="1374" t="s">
        <v>16508</v>
      </c>
      <c r="AL4474" s="1374">
        <v>43</v>
      </c>
      <c r="AM4474" s="1374">
        <v>13</v>
      </c>
      <c r="AN4474" s="1117">
        <v>22.074999999999999</v>
      </c>
      <c r="AO4474" s="1374">
        <v>23</v>
      </c>
      <c r="AP4474" s="1374">
        <v>30</v>
      </c>
      <c r="AQ4474" s="1374">
        <v>34.539000000000001</v>
      </c>
      <c r="AR4474" s="1374">
        <f t="shared" si="631"/>
        <v>43.222798611111116</v>
      </c>
      <c r="AS4474" s="1374">
        <f t="shared" si="632"/>
        <v>23.509594166666666</v>
      </c>
      <c r="AT4474" s="1373" t="s">
        <v>34</v>
      </c>
      <c r="AV4474" s="1381"/>
      <c r="AW4474" s="1382"/>
      <c r="AX4474" s="1381"/>
      <c r="AY4474" s="1382"/>
      <c r="AZ4474" s="1381"/>
      <c r="BA4474" s="1382"/>
      <c r="BB4474" s="1381"/>
      <c r="BC4474" s="1382"/>
      <c r="BD4474" s="1381"/>
      <c r="BE4474" s="1382"/>
      <c r="BG4474" s="1383"/>
    </row>
    <row r="4475" spans="1:59" s="1378" customFormat="1" ht="41.25" customHeight="1" x14ac:dyDescent="0.25">
      <c r="A4475" s="1375"/>
      <c r="B4475" s="1376" t="s">
        <v>3227</v>
      </c>
      <c r="C4475" s="1376">
        <v>12170902</v>
      </c>
      <c r="D4475" s="1377">
        <v>45065</v>
      </c>
      <c r="E4475" s="1377">
        <v>45065</v>
      </c>
      <c r="F4475" s="1377">
        <v>46161</v>
      </c>
      <c r="G4475" s="1376">
        <v>-7777</v>
      </c>
      <c r="H4475" s="1373" t="s">
        <v>12402</v>
      </c>
      <c r="J4475" s="1373" t="s">
        <v>1498</v>
      </c>
      <c r="K4475" s="1373" t="s">
        <v>569</v>
      </c>
      <c r="L4475" s="1376" t="s">
        <v>217</v>
      </c>
      <c r="M4475" s="1376" t="s">
        <v>217</v>
      </c>
      <c r="N4475" s="1376" t="s">
        <v>217</v>
      </c>
      <c r="P4475" s="1379">
        <v>12259</v>
      </c>
      <c r="Q4475" s="1376" t="s">
        <v>559</v>
      </c>
      <c r="R4475" s="1376" t="s">
        <v>6931</v>
      </c>
      <c r="S4475" s="1376" t="s">
        <v>16478</v>
      </c>
      <c r="AF4475" s="1374" t="s">
        <v>16509</v>
      </c>
      <c r="AI4475" s="1374">
        <v>299.8</v>
      </c>
      <c r="AJ4475" s="1374" t="s">
        <v>16510</v>
      </c>
      <c r="AK4475" s="1374" t="s">
        <v>16511</v>
      </c>
      <c r="AL4475" s="1374">
        <v>43</v>
      </c>
      <c r="AM4475" s="1374">
        <v>13</v>
      </c>
      <c r="AN4475" s="1117">
        <v>20.231000000000002</v>
      </c>
      <c r="AO4475" s="1374">
        <v>23</v>
      </c>
      <c r="AP4475" s="1374">
        <v>30</v>
      </c>
      <c r="AQ4475" s="1374">
        <v>32.470999999999997</v>
      </c>
      <c r="AR4475" s="1374">
        <f t="shared" si="631"/>
        <v>43.22228638888889</v>
      </c>
      <c r="AS4475" s="1374">
        <f t="shared" si="632"/>
        <v>23.509019722222224</v>
      </c>
      <c r="AT4475" s="1373" t="s">
        <v>34</v>
      </c>
      <c r="AV4475" s="1381"/>
      <c r="AW4475" s="1382"/>
      <c r="AX4475" s="1381"/>
      <c r="AY4475" s="1382"/>
      <c r="AZ4475" s="1381"/>
      <c r="BA4475" s="1382"/>
      <c r="BB4475" s="1381"/>
      <c r="BC4475" s="1382"/>
      <c r="BD4475" s="1381"/>
      <c r="BE4475" s="1382"/>
      <c r="BG4475" s="1383"/>
    </row>
    <row r="4476" spans="1:59" s="1378" customFormat="1" ht="41.25" customHeight="1" x14ac:dyDescent="0.25">
      <c r="A4476" s="1375"/>
      <c r="B4476" s="1376" t="s">
        <v>3227</v>
      </c>
      <c r="C4476" s="1376">
        <v>12170902</v>
      </c>
      <c r="D4476" s="1377">
        <v>45065</v>
      </c>
      <c r="E4476" s="1377">
        <v>45065</v>
      </c>
      <c r="F4476" s="1377">
        <v>46161</v>
      </c>
      <c r="G4476" s="1376">
        <v>-7777</v>
      </c>
      <c r="H4476" s="1373" t="s">
        <v>12402</v>
      </c>
      <c r="J4476" s="1373" t="s">
        <v>1498</v>
      </c>
      <c r="K4476" s="1373" t="s">
        <v>569</v>
      </c>
      <c r="L4476" s="1376" t="s">
        <v>217</v>
      </c>
      <c r="M4476" s="1376" t="s">
        <v>217</v>
      </c>
      <c r="N4476" s="1376" t="s">
        <v>217</v>
      </c>
      <c r="P4476" s="1379">
        <v>12259</v>
      </c>
      <c r="Q4476" s="1376" t="s">
        <v>559</v>
      </c>
      <c r="R4476" s="1376" t="s">
        <v>6931</v>
      </c>
      <c r="S4476" s="1376" t="s">
        <v>16478</v>
      </c>
      <c r="AF4476" s="1374" t="s">
        <v>16512</v>
      </c>
      <c r="AI4476" s="1374">
        <v>302</v>
      </c>
      <c r="AJ4476" s="1374" t="s">
        <v>16513</v>
      </c>
      <c r="AK4476" s="1374" t="s">
        <v>16514</v>
      </c>
      <c r="AL4476" s="1374">
        <v>43</v>
      </c>
      <c r="AM4476" s="1374">
        <v>13</v>
      </c>
      <c r="AN4476" s="1117">
        <v>16.667999999999999</v>
      </c>
      <c r="AO4476" s="1374">
        <v>23</v>
      </c>
      <c r="AP4476" s="1374">
        <v>30</v>
      </c>
      <c r="AQ4476" s="1374">
        <v>33.176000000000002</v>
      </c>
      <c r="AR4476" s="1374">
        <f t="shared" si="631"/>
        <v>43.221296666666667</v>
      </c>
      <c r="AS4476" s="1374">
        <f t="shared" si="632"/>
        <v>23.509215555555556</v>
      </c>
      <c r="AT4476" s="1373" t="s">
        <v>34</v>
      </c>
      <c r="AV4476" s="1381"/>
      <c r="AW4476" s="1382"/>
      <c r="AX4476" s="1381"/>
      <c r="AY4476" s="1382"/>
      <c r="AZ4476" s="1381"/>
      <c r="BA4476" s="1382"/>
      <c r="BB4476" s="1381"/>
      <c r="BC4476" s="1382"/>
      <c r="BD4476" s="1381"/>
      <c r="BE4476" s="1382"/>
      <c r="BG4476" s="1383"/>
    </row>
    <row r="4477" spans="1:59" ht="45" customHeight="1" thickBot="1" x14ac:dyDescent="0.3">
      <c r="A4477" s="1004"/>
      <c r="B4477" s="213" t="s">
        <v>3227</v>
      </c>
      <c r="C4477" s="213">
        <v>12170902</v>
      </c>
      <c r="D4477" s="215">
        <v>45065</v>
      </c>
      <c r="E4477" s="215">
        <v>45065</v>
      </c>
      <c r="F4477" s="215">
        <v>46161</v>
      </c>
      <c r="G4477" s="213">
        <v>-7777</v>
      </c>
      <c r="H4477" s="1384" t="s">
        <v>12402</v>
      </c>
      <c r="I4477" s="485"/>
      <c r="J4477" s="1384" t="s">
        <v>1498</v>
      </c>
      <c r="K4477" s="1384" t="s">
        <v>569</v>
      </c>
      <c r="L4477" s="213" t="s">
        <v>217</v>
      </c>
      <c r="M4477" s="213" t="s">
        <v>217</v>
      </c>
      <c r="N4477" s="213" t="s">
        <v>217</v>
      </c>
      <c r="O4477" s="485"/>
      <c r="P4477" s="1058">
        <v>12259</v>
      </c>
      <c r="Q4477" s="213" t="s">
        <v>559</v>
      </c>
      <c r="R4477" s="213" t="s">
        <v>6931</v>
      </c>
      <c r="S4477" s="213" t="s">
        <v>16478</v>
      </c>
      <c r="T4477" s="485"/>
      <c r="U4477" s="485"/>
      <c r="V4477" s="485"/>
      <c r="W4477" s="485"/>
      <c r="X4477" s="485"/>
      <c r="Y4477" s="485"/>
      <c r="Z4477" s="485"/>
      <c r="AA4477" s="485"/>
      <c r="AB4477" s="485"/>
      <c r="AC4477" s="485"/>
      <c r="AD4477" s="485"/>
      <c r="AE4477" s="485"/>
      <c r="AF4477" s="1385" t="s">
        <v>16515</v>
      </c>
      <c r="AG4477" s="485"/>
      <c r="AH4477" s="485"/>
      <c r="AI4477" s="1385">
        <v>302</v>
      </c>
      <c r="AJ4477" s="1385" t="s">
        <v>16516</v>
      </c>
      <c r="AK4477" s="1385" t="s">
        <v>16517</v>
      </c>
      <c r="AL4477" s="1385">
        <v>43</v>
      </c>
      <c r="AM4477" s="1385">
        <v>13</v>
      </c>
      <c r="AN4477" s="1122">
        <v>18.25</v>
      </c>
      <c r="AO4477" s="1385">
        <v>23</v>
      </c>
      <c r="AP4477" s="1385">
        <v>30</v>
      </c>
      <c r="AQ4477" s="1385">
        <v>32.777000000000001</v>
      </c>
      <c r="AR4477" s="1385">
        <f t="shared" si="631"/>
        <v>43.221736111111113</v>
      </c>
      <c r="AS4477" s="1385">
        <f t="shared" si="632"/>
        <v>23.509104722222222</v>
      </c>
      <c r="AT4477" s="1384" t="s">
        <v>34</v>
      </c>
      <c r="AU4477" s="485"/>
      <c r="AV4477" s="1270"/>
      <c r="AW4477" s="1077"/>
      <c r="AX4477" s="1270"/>
      <c r="AY4477" s="1077"/>
      <c r="AZ4477" s="1270"/>
      <c r="BA4477" s="1077"/>
      <c r="BB4477" s="1270"/>
      <c r="BC4477" s="1077"/>
      <c r="BD4477" s="1270"/>
      <c r="BE4477" s="1077"/>
      <c r="BF4477" s="485"/>
    </row>
    <row r="4478" spans="1:59" ht="48" customHeight="1" x14ac:dyDescent="0.25">
      <c r="A4478" s="101" t="s">
        <v>15978</v>
      </c>
      <c r="B4478" s="190" t="s">
        <v>13718</v>
      </c>
      <c r="C4478" s="190">
        <v>12770164</v>
      </c>
      <c r="D4478" s="191">
        <v>45076</v>
      </c>
      <c r="E4478" s="191">
        <v>45076</v>
      </c>
      <c r="F4478" s="191">
        <v>47268</v>
      </c>
      <c r="G4478" s="190">
        <v>-7777</v>
      </c>
      <c r="H4478" s="1373" t="s">
        <v>12401</v>
      </c>
      <c r="J4478" s="1373" t="s">
        <v>1476</v>
      </c>
      <c r="K4478" s="1373" t="s">
        <v>50</v>
      </c>
      <c r="L4478" s="190" t="s">
        <v>780</v>
      </c>
      <c r="M4478" s="190" t="s">
        <v>59</v>
      </c>
      <c r="N4478" s="190" t="s">
        <v>48</v>
      </c>
      <c r="O4478" s="106" t="s">
        <v>16525</v>
      </c>
      <c r="P4478" s="106">
        <v>12084</v>
      </c>
      <c r="Q4478" s="190" t="s">
        <v>559</v>
      </c>
      <c r="R4478" s="1376" t="s">
        <v>6931</v>
      </c>
      <c r="S4478" s="190" t="s">
        <v>16523</v>
      </c>
      <c r="AF4478" s="1374" t="s">
        <v>16524</v>
      </c>
      <c r="AI4478" s="1374">
        <v>539.08299999999997</v>
      </c>
      <c r="AJ4478" s="1374" t="s">
        <v>16526</v>
      </c>
      <c r="AK4478" s="1374" t="s">
        <v>16527</v>
      </c>
      <c r="AL4478" s="1374">
        <v>42</v>
      </c>
      <c r="AM4478" s="1374">
        <v>46</v>
      </c>
      <c r="AN4478" s="1117">
        <v>6.2</v>
      </c>
      <c r="AO4478" s="1374">
        <v>23</v>
      </c>
      <c r="AP4478" s="1374">
        <v>12</v>
      </c>
      <c r="AQ4478" s="1374">
        <v>41.78</v>
      </c>
      <c r="AR4478" s="1372">
        <f t="shared" si="631"/>
        <v>42.768388888888886</v>
      </c>
      <c r="AS4478" s="1372">
        <f t="shared" si="632"/>
        <v>23.211605555555554</v>
      </c>
      <c r="AT4478" s="1373" t="s">
        <v>43</v>
      </c>
      <c r="AX4478" s="1423" t="s">
        <v>18556</v>
      </c>
      <c r="AY4478" s="1424">
        <v>46234</v>
      </c>
      <c r="BF4478" s="1388"/>
    </row>
    <row r="4479" spans="1:59" s="1378" customFormat="1" ht="51" x14ac:dyDescent="0.25">
      <c r="A4479" s="1375"/>
      <c r="B4479" s="1376" t="s">
        <v>13718</v>
      </c>
      <c r="C4479" s="1376">
        <v>12770164</v>
      </c>
      <c r="D4479" s="1377">
        <v>45076</v>
      </c>
      <c r="E4479" s="1377">
        <v>45076</v>
      </c>
      <c r="F4479" s="1377">
        <v>47268</v>
      </c>
      <c r="G4479" s="1376">
        <v>-7777</v>
      </c>
      <c r="H4479" s="1373" t="s">
        <v>12402</v>
      </c>
      <c r="J4479" s="1373" t="s">
        <v>1476</v>
      </c>
      <c r="K4479" s="1373" t="s">
        <v>50</v>
      </c>
      <c r="L4479" s="1376" t="s">
        <v>780</v>
      </c>
      <c r="M4479" s="1376" t="s">
        <v>59</v>
      </c>
      <c r="N4479" s="190" t="s">
        <v>48</v>
      </c>
      <c r="O4479" s="1376" t="s">
        <v>16529</v>
      </c>
      <c r="P4479" s="106">
        <v>12084</v>
      </c>
      <c r="Q4479" s="1376" t="s">
        <v>559</v>
      </c>
      <c r="R4479" s="1376" t="s">
        <v>6931</v>
      </c>
      <c r="S4479" s="190" t="s">
        <v>16523</v>
      </c>
      <c r="AF4479" s="1374" t="s">
        <v>16528</v>
      </c>
      <c r="AI4479" s="1374">
        <v>542.41</v>
      </c>
      <c r="AJ4479" s="1374" t="s">
        <v>16530</v>
      </c>
      <c r="AK4479" s="1374" t="s">
        <v>16531</v>
      </c>
      <c r="AL4479" s="1374">
        <v>42</v>
      </c>
      <c r="AM4479" s="1374">
        <v>46</v>
      </c>
      <c r="AN4479" s="1117">
        <v>59.2</v>
      </c>
      <c r="AO4479" s="1374">
        <v>23</v>
      </c>
      <c r="AP4479" s="1374">
        <v>12</v>
      </c>
      <c r="AQ4479" s="1374">
        <v>56.33</v>
      </c>
      <c r="AR4479" s="1374">
        <f t="shared" si="631"/>
        <v>42.783111111111111</v>
      </c>
      <c r="AS4479" s="1374">
        <f t="shared" si="632"/>
        <v>23.21564722222222</v>
      </c>
      <c r="AT4479" s="1373" t="s">
        <v>43</v>
      </c>
      <c r="AV4479" s="1381"/>
      <c r="AW4479" s="1382"/>
      <c r="AX4479" s="1423" t="s">
        <v>18556</v>
      </c>
      <c r="AY4479" s="1424">
        <v>46234</v>
      </c>
      <c r="AZ4479" s="1381"/>
      <c r="BA4479" s="1382"/>
      <c r="BB4479" s="1381"/>
      <c r="BC4479" s="1382"/>
      <c r="BD4479" s="1381"/>
      <c r="BE4479" s="1382"/>
      <c r="BG4479" s="1383"/>
    </row>
    <row r="4480" spans="1:59" s="1378" customFormat="1" ht="51" x14ac:dyDescent="0.25">
      <c r="A4480" s="1375"/>
      <c r="B4480" s="1376" t="s">
        <v>13718</v>
      </c>
      <c r="C4480" s="1376">
        <v>12770164</v>
      </c>
      <c r="D4480" s="1377">
        <v>45076</v>
      </c>
      <c r="E4480" s="1377">
        <v>45076</v>
      </c>
      <c r="F4480" s="1377">
        <v>47268</v>
      </c>
      <c r="G4480" s="1376">
        <v>-7777</v>
      </c>
      <c r="H4480" s="1373" t="s">
        <v>13770</v>
      </c>
      <c r="J4480" s="1373" t="s">
        <v>1476</v>
      </c>
      <c r="K4480" s="1373" t="s">
        <v>50</v>
      </c>
      <c r="L4480" s="1373" t="s">
        <v>167</v>
      </c>
      <c r="M4480" s="1373" t="s">
        <v>167</v>
      </c>
      <c r="N4480" s="190" t="s">
        <v>48</v>
      </c>
      <c r="O4480" s="1376" t="s">
        <v>16533</v>
      </c>
      <c r="P4480" s="106" t="s">
        <v>15632</v>
      </c>
      <c r="Q4480" s="1373" t="s">
        <v>559</v>
      </c>
      <c r="R4480" s="1376" t="s">
        <v>6931</v>
      </c>
      <c r="S4480" s="190" t="s">
        <v>16523</v>
      </c>
      <c r="AF4480" s="1374" t="s">
        <v>16532</v>
      </c>
      <c r="AI4480" s="1374">
        <v>545.66999999999996</v>
      </c>
      <c r="AJ4480" s="1374" t="s">
        <v>16534</v>
      </c>
      <c r="AK4480" s="1374" t="s">
        <v>16535</v>
      </c>
      <c r="AL4480" s="1374">
        <v>42</v>
      </c>
      <c r="AM4480" s="1374">
        <v>47</v>
      </c>
      <c r="AN4480" s="1117">
        <v>43.65</v>
      </c>
      <c r="AO4480" s="1374">
        <v>23</v>
      </c>
      <c r="AP4480" s="1374">
        <v>12</v>
      </c>
      <c r="AQ4480" s="1374">
        <v>27.01</v>
      </c>
      <c r="AR4480" s="1374">
        <f t="shared" si="631"/>
        <v>42.795458333333329</v>
      </c>
      <c r="AS4480" s="1374">
        <f t="shared" si="632"/>
        <v>23.207502777777776</v>
      </c>
      <c r="AT4480" s="1373" t="s">
        <v>43</v>
      </c>
      <c r="AV4480" s="1381"/>
      <c r="AW4480" s="1382"/>
      <c r="AX4480" s="1423" t="s">
        <v>18556</v>
      </c>
      <c r="AY4480" s="1424">
        <v>46234</v>
      </c>
      <c r="AZ4480" s="1381"/>
      <c r="BA4480" s="1382"/>
      <c r="BB4480" s="1381"/>
      <c r="BC4480" s="1382"/>
      <c r="BD4480" s="1381"/>
      <c r="BE4480" s="1382"/>
      <c r="BG4480" s="1383"/>
    </row>
    <row r="4481" spans="1:59" s="1378" customFormat="1" ht="51" x14ac:dyDescent="0.25">
      <c r="A4481" s="1375"/>
      <c r="B4481" s="1376" t="s">
        <v>13718</v>
      </c>
      <c r="C4481" s="1376">
        <v>12770164</v>
      </c>
      <c r="D4481" s="1377">
        <v>45076</v>
      </c>
      <c r="E4481" s="1377">
        <v>45076</v>
      </c>
      <c r="F4481" s="1377">
        <v>47268</v>
      </c>
      <c r="G4481" s="1376">
        <v>-7777</v>
      </c>
      <c r="H4481" s="1373" t="s">
        <v>14359</v>
      </c>
      <c r="J4481" s="1373" t="s">
        <v>1476</v>
      </c>
      <c r="K4481" s="1373" t="s">
        <v>50</v>
      </c>
      <c r="L4481" s="1373" t="s">
        <v>167</v>
      </c>
      <c r="M4481" s="1373" t="s">
        <v>167</v>
      </c>
      <c r="N4481" s="190" t="s">
        <v>48</v>
      </c>
      <c r="O4481" s="1376" t="s">
        <v>16537</v>
      </c>
      <c r="P4481" s="106" t="s">
        <v>15632</v>
      </c>
      <c r="Q4481" s="1373" t="s">
        <v>559</v>
      </c>
      <c r="R4481" s="1376" t="s">
        <v>6931</v>
      </c>
      <c r="S4481" s="190" t="s">
        <v>16523</v>
      </c>
      <c r="AF4481" s="1374" t="s">
        <v>16536</v>
      </c>
      <c r="AI4481" s="1374">
        <v>550.28499999999997</v>
      </c>
      <c r="AJ4481" s="1374" t="s">
        <v>16538</v>
      </c>
      <c r="AK4481" s="1374" t="s">
        <v>16539</v>
      </c>
      <c r="AL4481" s="1374">
        <v>42</v>
      </c>
      <c r="AM4481" s="1374">
        <v>48</v>
      </c>
      <c r="AN4481" s="1117">
        <v>54.41</v>
      </c>
      <c r="AO4481" s="1374">
        <v>23</v>
      </c>
      <c r="AP4481" s="1374">
        <v>11</v>
      </c>
      <c r="AQ4481" s="1374">
        <v>7.33</v>
      </c>
      <c r="AR4481" s="1374">
        <f t="shared" si="631"/>
        <v>42.815113888888888</v>
      </c>
      <c r="AS4481" s="1374">
        <f t="shared" si="632"/>
        <v>23.185369444444444</v>
      </c>
      <c r="AT4481" s="1373" t="s">
        <v>43</v>
      </c>
      <c r="AV4481" s="1381"/>
      <c r="AW4481" s="1382"/>
      <c r="AX4481" s="1423" t="s">
        <v>18556</v>
      </c>
      <c r="AY4481" s="1424">
        <v>46234</v>
      </c>
      <c r="AZ4481" s="1381"/>
      <c r="BA4481" s="1382"/>
      <c r="BB4481" s="1381"/>
      <c r="BC4481" s="1382"/>
      <c r="BD4481" s="1381"/>
      <c r="BE4481" s="1382"/>
      <c r="BG4481" s="1383"/>
    </row>
    <row r="4482" spans="1:59" s="1378" customFormat="1" ht="51" x14ac:dyDescent="0.25">
      <c r="A4482" s="1375"/>
      <c r="B4482" s="1376" t="s">
        <v>13718</v>
      </c>
      <c r="C4482" s="1376">
        <v>12770164</v>
      </c>
      <c r="D4482" s="1377">
        <v>45076</v>
      </c>
      <c r="E4482" s="1377">
        <v>45076</v>
      </c>
      <c r="F4482" s="1377">
        <v>47268</v>
      </c>
      <c r="G4482" s="1376">
        <v>-7777</v>
      </c>
      <c r="H4482" s="1373" t="s">
        <v>16518</v>
      </c>
      <c r="J4482" s="1373" t="s">
        <v>1476</v>
      </c>
      <c r="K4482" s="1373" t="s">
        <v>50</v>
      </c>
      <c r="L4482" s="1373" t="s">
        <v>167</v>
      </c>
      <c r="M4482" s="1373" t="s">
        <v>167</v>
      </c>
      <c r="N4482" s="190" t="s">
        <v>48</v>
      </c>
      <c r="O4482" s="1373" t="s">
        <v>16541</v>
      </c>
      <c r="P4482" s="106" t="s">
        <v>15632</v>
      </c>
      <c r="Q4482" s="1373" t="s">
        <v>559</v>
      </c>
      <c r="R4482" s="1376" t="s">
        <v>6931</v>
      </c>
      <c r="S4482" s="190" t="s">
        <v>16523</v>
      </c>
      <c r="AF4482" s="1374" t="s">
        <v>16540</v>
      </c>
      <c r="AI4482" s="1374">
        <v>553.88199999999995</v>
      </c>
      <c r="AJ4482" s="1374" t="s">
        <v>16542</v>
      </c>
      <c r="AK4482" s="1374" t="s">
        <v>16543</v>
      </c>
      <c r="AL4482" s="1374">
        <v>42</v>
      </c>
      <c r="AM4482" s="1374">
        <v>49</v>
      </c>
      <c r="AN4482" s="1117">
        <v>1.39</v>
      </c>
      <c r="AO4482" s="1374">
        <v>23</v>
      </c>
      <c r="AP4482" s="1374">
        <v>10</v>
      </c>
      <c r="AQ4482" s="1374">
        <v>38.43</v>
      </c>
      <c r="AR4482" s="1374">
        <f t="shared" si="631"/>
        <v>42.817052777777782</v>
      </c>
      <c r="AS4482" s="1374">
        <f t="shared" si="632"/>
        <v>23.177341666666667</v>
      </c>
      <c r="AT4482" s="1373" t="s">
        <v>43</v>
      </c>
      <c r="AV4482" s="1381"/>
      <c r="AW4482" s="1382"/>
      <c r="AX4482" s="1423" t="s">
        <v>18556</v>
      </c>
      <c r="AY4482" s="1424">
        <v>46234</v>
      </c>
      <c r="AZ4482" s="1381"/>
      <c r="BA4482" s="1382"/>
      <c r="BB4482" s="1381"/>
      <c r="BC4482" s="1382"/>
      <c r="BD4482" s="1381"/>
      <c r="BE4482" s="1382"/>
      <c r="BG4482" s="1383"/>
    </row>
    <row r="4483" spans="1:59" s="1378" customFormat="1" ht="51" x14ac:dyDescent="0.25">
      <c r="A4483" s="1375"/>
      <c r="B4483" s="1376" t="s">
        <v>13718</v>
      </c>
      <c r="C4483" s="1376">
        <v>12770164</v>
      </c>
      <c r="D4483" s="1377">
        <v>45076</v>
      </c>
      <c r="E4483" s="1377">
        <v>45076</v>
      </c>
      <c r="F4483" s="1377">
        <v>47268</v>
      </c>
      <c r="G4483" s="1376">
        <v>-7777</v>
      </c>
      <c r="H4483" s="1373" t="s">
        <v>15612</v>
      </c>
      <c r="J4483" s="1373" t="s">
        <v>1476</v>
      </c>
      <c r="K4483" s="1373" t="s">
        <v>50</v>
      </c>
      <c r="L4483" s="1373" t="s">
        <v>167</v>
      </c>
      <c r="M4483" s="1373" t="s">
        <v>167</v>
      </c>
      <c r="N4483" s="190" t="s">
        <v>48</v>
      </c>
      <c r="O4483" s="1373" t="s">
        <v>16541</v>
      </c>
      <c r="P4483" s="106" t="s">
        <v>15632</v>
      </c>
      <c r="Q4483" s="1373" t="s">
        <v>559</v>
      </c>
      <c r="R4483" s="1376" t="s">
        <v>6931</v>
      </c>
      <c r="S4483" s="190" t="s">
        <v>16523</v>
      </c>
      <c r="AF4483" s="1374" t="s">
        <v>16544</v>
      </c>
      <c r="AI4483" s="1374">
        <v>554.33199999999999</v>
      </c>
      <c r="AJ4483" s="1374" t="s">
        <v>16545</v>
      </c>
      <c r="AK4483" s="1374" t="s">
        <v>16546</v>
      </c>
      <c r="AL4483" s="1374">
        <v>42</v>
      </c>
      <c r="AM4483" s="1374">
        <v>49</v>
      </c>
      <c r="AN4483" s="1117">
        <v>8.5299999999999994</v>
      </c>
      <c r="AO4483" s="1374">
        <v>23</v>
      </c>
      <c r="AP4483" s="1374">
        <v>10</v>
      </c>
      <c r="AQ4483" s="1374">
        <v>0.04</v>
      </c>
      <c r="AR4483" s="1374">
        <f t="shared" si="631"/>
        <v>42.819036111111117</v>
      </c>
      <c r="AS4483" s="1374">
        <f t="shared" si="632"/>
        <v>23.166677777777778</v>
      </c>
      <c r="AT4483" s="1373" t="s">
        <v>43</v>
      </c>
      <c r="AV4483" s="1381"/>
      <c r="AW4483" s="1382"/>
      <c r="AX4483" s="1423" t="s">
        <v>18556</v>
      </c>
      <c r="AY4483" s="1424">
        <v>46234</v>
      </c>
      <c r="AZ4483" s="1381"/>
      <c r="BA4483" s="1382"/>
      <c r="BB4483" s="1381"/>
      <c r="BC4483" s="1382"/>
      <c r="BD4483" s="1381"/>
      <c r="BE4483" s="1382"/>
      <c r="BG4483" s="1383"/>
    </row>
    <row r="4484" spans="1:59" s="1378" customFormat="1" ht="51" x14ac:dyDescent="0.25">
      <c r="A4484" s="1375"/>
      <c r="B4484" s="1376" t="s">
        <v>13718</v>
      </c>
      <c r="C4484" s="1376">
        <v>12770164</v>
      </c>
      <c r="D4484" s="1377">
        <v>45076</v>
      </c>
      <c r="E4484" s="1377">
        <v>45076</v>
      </c>
      <c r="F4484" s="1377">
        <v>47268</v>
      </c>
      <c r="G4484" s="1376">
        <v>-7777</v>
      </c>
      <c r="H4484" s="1373" t="s">
        <v>16519</v>
      </c>
      <c r="J4484" s="1373" t="s">
        <v>1476</v>
      </c>
      <c r="K4484" s="1373" t="s">
        <v>50</v>
      </c>
      <c r="L4484" s="1373" t="s">
        <v>167</v>
      </c>
      <c r="M4484" s="1373" t="s">
        <v>167</v>
      </c>
      <c r="N4484" s="190" t="s">
        <v>48</v>
      </c>
      <c r="O4484" s="1373" t="s">
        <v>16541</v>
      </c>
      <c r="P4484" s="106" t="s">
        <v>15632</v>
      </c>
      <c r="Q4484" s="1373" t="s">
        <v>559</v>
      </c>
      <c r="R4484" s="1376" t="s">
        <v>6931</v>
      </c>
      <c r="S4484" s="190" t="s">
        <v>16523</v>
      </c>
      <c r="AF4484" s="1374" t="s">
        <v>16547</v>
      </c>
      <c r="AI4484" s="1374">
        <v>555.52499999999998</v>
      </c>
      <c r="AJ4484" s="1374" t="s">
        <v>16548</v>
      </c>
      <c r="AK4484" s="1374" t="s">
        <v>16549</v>
      </c>
      <c r="AL4484" s="1374">
        <v>42</v>
      </c>
      <c r="AM4484" s="1374">
        <v>49</v>
      </c>
      <c r="AN4484" s="1117">
        <v>10.64</v>
      </c>
      <c r="AO4484" s="1374">
        <v>23</v>
      </c>
      <c r="AP4484" s="1374">
        <v>9</v>
      </c>
      <c r="AQ4484" s="1374">
        <v>48.7</v>
      </c>
      <c r="AR4484" s="1374">
        <f t="shared" si="631"/>
        <v>42.819622222222229</v>
      </c>
      <c r="AS4484" s="1374">
        <f t="shared" si="632"/>
        <v>23.163527777777777</v>
      </c>
      <c r="AT4484" s="1373" t="s">
        <v>43</v>
      </c>
      <c r="AV4484" s="1381"/>
      <c r="AW4484" s="1382"/>
      <c r="AX4484" s="1423" t="s">
        <v>18556</v>
      </c>
      <c r="AY4484" s="1424">
        <v>46234</v>
      </c>
      <c r="AZ4484" s="1381"/>
      <c r="BA4484" s="1382"/>
      <c r="BB4484" s="1381"/>
      <c r="BC4484" s="1382"/>
      <c r="BD4484" s="1381"/>
      <c r="BE4484" s="1382"/>
      <c r="BG4484" s="1383"/>
    </row>
    <row r="4485" spans="1:59" s="1378" customFormat="1" ht="51" x14ac:dyDescent="0.25">
      <c r="A4485" s="1375"/>
      <c r="B4485" s="1376" t="s">
        <v>13718</v>
      </c>
      <c r="C4485" s="1376">
        <v>12770164</v>
      </c>
      <c r="D4485" s="1377">
        <v>45076</v>
      </c>
      <c r="E4485" s="1377">
        <v>45076</v>
      </c>
      <c r="F4485" s="1377">
        <v>47268</v>
      </c>
      <c r="G4485" s="1376">
        <v>-7777</v>
      </c>
      <c r="H4485" s="1373" t="s">
        <v>15614</v>
      </c>
      <c r="J4485" s="1373" t="s">
        <v>1476</v>
      </c>
      <c r="K4485" s="1373" t="s">
        <v>50</v>
      </c>
      <c r="L4485" s="1373" t="s">
        <v>167</v>
      </c>
      <c r="M4485" s="1373" t="s">
        <v>167</v>
      </c>
      <c r="N4485" s="190" t="s">
        <v>48</v>
      </c>
      <c r="O4485" s="1373" t="s">
        <v>16541</v>
      </c>
      <c r="P4485" s="106" t="s">
        <v>15632</v>
      </c>
      <c r="Q4485" s="1373" t="s">
        <v>559</v>
      </c>
      <c r="R4485" s="1376" t="s">
        <v>6931</v>
      </c>
      <c r="S4485" s="190" t="s">
        <v>16523</v>
      </c>
      <c r="AF4485" s="1374" t="s">
        <v>16550</v>
      </c>
      <c r="AI4485" s="1374">
        <v>557.77099999999996</v>
      </c>
      <c r="AJ4485" s="1374" t="s">
        <v>16551</v>
      </c>
      <c r="AK4485" s="1374" t="s">
        <v>16552</v>
      </c>
      <c r="AL4485" s="1374">
        <v>42</v>
      </c>
      <c r="AM4485" s="1374">
        <v>49</v>
      </c>
      <c r="AN4485" s="1117">
        <v>18.05</v>
      </c>
      <c r="AO4485" s="1374">
        <v>23</v>
      </c>
      <c r="AP4485" s="1374">
        <v>9</v>
      </c>
      <c r="AQ4485" s="1374">
        <v>8.82</v>
      </c>
      <c r="AR4485" s="1374">
        <f t="shared" si="631"/>
        <v>42.82168055555556</v>
      </c>
      <c r="AS4485" s="1374">
        <f t="shared" si="632"/>
        <v>23.152449999999998</v>
      </c>
      <c r="AT4485" s="1373" t="s">
        <v>43</v>
      </c>
      <c r="AV4485" s="1381"/>
      <c r="AW4485" s="1382"/>
      <c r="AX4485" s="1423" t="s">
        <v>18556</v>
      </c>
      <c r="AY4485" s="1424">
        <v>46234</v>
      </c>
      <c r="AZ4485" s="1381"/>
      <c r="BA4485" s="1382"/>
      <c r="BB4485" s="1381"/>
      <c r="BC4485" s="1382"/>
      <c r="BD4485" s="1381"/>
      <c r="BE4485" s="1382"/>
      <c r="BG4485" s="1383"/>
    </row>
    <row r="4486" spans="1:59" s="1378" customFormat="1" ht="51" x14ac:dyDescent="0.25">
      <c r="A4486" s="1375"/>
      <c r="B4486" s="1376" t="s">
        <v>13718</v>
      </c>
      <c r="C4486" s="1376">
        <v>12770164</v>
      </c>
      <c r="D4486" s="1377">
        <v>45076</v>
      </c>
      <c r="E4486" s="1377">
        <v>45076</v>
      </c>
      <c r="F4486" s="1377">
        <v>47268</v>
      </c>
      <c r="G4486" s="1376">
        <v>-7777</v>
      </c>
      <c r="H4486" s="1373" t="s">
        <v>16520</v>
      </c>
      <c r="J4486" s="1373" t="s">
        <v>1476</v>
      </c>
      <c r="K4486" s="1373" t="s">
        <v>50</v>
      </c>
      <c r="L4486" s="1373" t="s">
        <v>197</v>
      </c>
      <c r="M4486" s="1373" t="s">
        <v>167</v>
      </c>
      <c r="N4486" s="190" t="s">
        <v>48</v>
      </c>
      <c r="O4486" s="1373" t="s">
        <v>16554</v>
      </c>
      <c r="P4486" s="106" t="s">
        <v>15633</v>
      </c>
      <c r="Q4486" s="1373" t="s">
        <v>559</v>
      </c>
      <c r="R4486" s="1376" t="s">
        <v>6931</v>
      </c>
      <c r="S4486" s="190" t="s">
        <v>16523</v>
      </c>
      <c r="AF4486" s="1374" t="s">
        <v>16553</v>
      </c>
      <c r="AI4486" s="1374">
        <v>558.89800000000002</v>
      </c>
      <c r="AJ4486" s="1374" t="s">
        <v>16555</v>
      </c>
      <c r="AK4486" s="1374" t="s">
        <v>16556</v>
      </c>
      <c r="AL4486" s="1374">
        <v>42</v>
      </c>
      <c r="AM4486" s="1374">
        <v>49</v>
      </c>
      <c r="AN4486" s="1117">
        <v>23.161000000000001</v>
      </c>
      <c r="AO4486" s="1374">
        <v>23</v>
      </c>
      <c r="AP4486" s="1374">
        <v>8</v>
      </c>
      <c r="AQ4486" s="1374">
        <v>42.018000000000001</v>
      </c>
      <c r="AR4486" s="1374">
        <f t="shared" si="631"/>
        <v>42.823100277777783</v>
      </c>
      <c r="AS4486" s="1374">
        <f t="shared" si="632"/>
        <v>23.145005000000001</v>
      </c>
      <c r="AT4486" s="1373" t="s">
        <v>43</v>
      </c>
      <c r="AV4486" s="1381"/>
      <c r="AW4486" s="1382"/>
      <c r="AX4486" s="1423" t="s">
        <v>18556</v>
      </c>
      <c r="AY4486" s="1424">
        <v>46234</v>
      </c>
      <c r="AZ4486" s="1381"/>
      <c r="BA4486" s="1382"/>
      <c r="BB4486" s="1381"/>
      <c r="BC4486" s="1382"/>
      <c r="BD4486" s="1381"/>
      <c r="BE4486" s="1382"/>
      <c r="BG4486" s="1383"/>
    </row>
    <row r="4487" spans="1:59" s="1378" customFormat="1" ht="51" x14ac:dyDescent="0.25">
      <c r="A4487" s="1375"/>
      <c r="B4487" s="1376" t="s">
        <v>13718</v>
      </c>
      <c r="C4487" s="1376">
        <v>12770164</v>
      </c>
      <c r="D4487" s="1377">
        <v>45076</v>
      </c>
      <c r="E4487" s="1377">
        <v>45076</v>
      </c>
      <c r="F4487" s="1377">
        <v>47268</v>
      </c>
      <c r="G4487" s="1376">
        <v>-7777</v>
      </c>
      <c r="H4487" s="1373" t="s">
        <v>15615</v>
      </c>
      <c r="J4487" s="1373" t="s">
        <v>1476</v>
      </c>
      <c r="K4487" s="1373" t="s">
        <v>50</v>
      </c>
      <c r="L4487" s="1373" t="s">
        <v>197</v>
      </c>
      <c r="M4487" s="1373" t="s">
        <v>167</v>
      </c>
      <c r="N4487" s="190" t="s">
        <v>48</v>
      </c>
      <c r="O4487" s="1373" t="s">
        <v>16554</v>
      </c>
      <c r="P4487" s="106" t="s">
        <v>15633</v>
      </c>
      <c r="Q4487" s="1373" t="s">
        <v>559</v>
      </c>
      <c r="R4487" s="1376" t="s">
        <v>6931</v>
      </c>
      <c r="S4487" s="190" t="s">
        <v>16523</v>
      </c>
      <c r="AF4487" s="1374" t="s">
        <v>16557</v>
      </c>
      <c r="AI4487" s="1374">
        <v>530.11300000000006</v>
      </c>
      <c r="AJ4487" s="1374" t="s">
        <v>16558</v>
      </c>
      <c r="AK4487" s="1374" t="s">
        <v>16559</v>
      </c>
      <c r="AL4487" s="1374">
        <v>42</v>
      </c>
      <c r="AM4487" s="1374">
        <v>49</v>
      </c>
      <c r="AN4487" s="1117">
        <v>25.59</v>
      </c>
      <c r="AO4487" s="1374">
        <v>23</v>
      </c>
      <c r="AP4487" s="1374">
        <v>8</v>
      </c>
      <c r="AQ4487" s="1374">
        <v>29.13</v>
      </c>
      <c r="AR4487" s="1374">
        <f t="shared" si="631"/>
        <v>42.823775000000005</v>
      </c>
      <c r="AS4487" s="1374">
        <f t="shared" si="632"/>
        <v>23.141424999999998</v>
      </c>
      <c r="AT4487" s="1373" t="s">
        <v>43</v>
      </c>
      <c r="AV4487" s="1381"/>
      <c r="AW4487" s="1382"/>
      <c r="AX4487" s="1423" t="s">
        <v>18556</v>
      </c>
      <c r="AY4487" s="1424">
        <v>46234</v>
      </c>
      <c r="AZ4487" s="1381"/>
      <c r="BA4487" s="1382"/>
      <c r="BB4487" s="1381"/>
      <c r="BC4487" s="1382"/>
      <c r="BD4487" s="1381"/>
      <c r="BE4487" s="1382"/>
      <c r="BG4487" s="1383"/>
    </row>
    <row r="4488" spans="1:59" s="1378" customFormat="1" ht="51" x14ac:dyDescent="0.25">
      <c r="A4488" s="1375"/>
      <c r="B4488" s="1376" t="s">
        <v>13718</v>
      </c>
      <c r="C4488" s="1376">
        <v>12770164</v>
      </c>
      <c r="D4488" s="1377">
        <v>45076</v>
      </c>
      <c r="E4488" s="1377">
        <v>45076</v>
      </c>
      <c r="F4488" s="1377">
        <v>47268</v>
      </c>
      <c r="G4488" s="1376">
        <v>-7777</v>
      </c>
      <c r="H4488" s="1373" t="s">
        <v>16521</v>
      </c>
      <c r="J4488" s="1373" t="s">
        <v>1476</v>
      </c>
      <c r="K4488" s="1373" t="s">
        <v>50</v>
      </c>
      <c r="L4488" s="1373" t="s">
        <v>197</v>
      </c>
      <c r="M4488" s="1373" t="s">
        <v>167</v>
      </c>
      <c r="N4488" s="190" t="s">
        <v>48</v>
      </c>
      <c r="O4488" s="1373" t="s">
        <v>16554</v>
      </c>
      <c r="P4488" s="106" t="s">
        <v>15633</v>
      </c>
      <c r="Q4488" s="1373" t="s">
        <v>559</v>
      </c>
      <c r="R4488" s="1376" t="s">
        <v>6931</v>
      </c>
      <c r="S4488" s="190" t="s">
        <v>16523</v>
      </c>
      <c r="AF4488" s="1374" t="s">
        <v>16562</v>
      </c>
      <c r="AI4488" s="1374">
        <v>561.79999999999995</v>
      </c>
      <c r="AJ4488" s="1374" t="s">
        <v>16560</v>
      </c>
      <c r="AK4488" s="1374" t="s">
        <v>16561</v>
      </c>
      <c r="AL4488" s="1374">
        <v>42</v>
      </c>
      <c r="AM4488" s="1374">
        <v>49</v>
      </c>
      <c r="AN4488" s="1117">
        <v>30.5</v>
      </c>
      <c r="AO4488" s="1374">
        <v>23</v>
      </c>
      <c r="AP4488" s="1374">
        <v>8</v>
      </c>
      <c r="AQ4488" s="1374">
        <v>2.66</v>
      </c>
      <c r="AR4488" s="1374">
        <f t="shared" si="631"/>
        <v>42.825138888888894</v>
      </c>
      <c r="AS4488" s="1374">
        <f t="shared" si="632"/>
        <v>23.134072222222223</v>
      </c>
      <c r="AT4488" s="1373" t="s">
        <v>43</v>
      </c>
      <c r="AV4488" s="1381"/>
      <c r="AW4488" s="1382"/>
      <c r="AX4488" s="1423" t="s">
        <v>18556</v>
      </c>
      <c r="AY4488" s="1424">
        <v>46234</v>
      </c>
      <c r="AZ4488" s="1381"/>
      <c r="BA4488" s="1382"/>
      <c r="BB4488" s="1381"/>
      <c r="BC4488" s="1382"/>
      <c r="BD4488" s="1381"/>
      <c r="BE4488" s="1382"/>
      <c r="BG4488" s="1383"/>
    </row>
    <row r="4489" spans="1:59" s="1378" customFormat="1" ht="51.75" thickBot="1" x14ac:dyDescent="0.3">
      <c r="A4489" s="1004"/>
      <c r="B4489" s="213" t="s">
        <v>13718</v>
      </c>
      <c r="C4489" s="213">
        <v>12770164</v>
      </c>
      <c r="D4489" s="215">
        <v>45076</v>
      </c>
      <c r="E4489" s="215">
        <v>45076</v>
      </c>
      <c r="F4489" s="215">
        <v>47268</v>
      </c>
      <c r="G4489" s="213">
        <v>-7777</v>
      </c>
      <c r="H4489" s="1384" t="s">
        <v>16522</v>
      </c>
      <c r="I4489" s="485"/>
      <c r="J4489" s="1384" t="s">
        <v>1476</v>
      </c>
      <c r="K4489" s="1384" t="s">
        <v>50</v>
      </c>
      <c r="L4489" s="1384" t="s">
        <v>197</v>
      </c>
      <c r="M4489" s="1384" t="s">
        <v>167</v>
      </c>
      <c r="N4489" s="213" t="s">
        <v>48</v>
      </c>
      <c r="O4489" s="1384" t="s">
        <v>16554</v>
      </c>
      <c r="P4489" s="1058" t="s">
        <v>15633</v>
      </c>
      <c r="Q4489" s="1384" t="s">
        <v>559</v>
      </c>
      <c r="R4489" s="213" t="s">
        <v>6931</v>
      </c>
      <c r="S4489" s="213" t="s">
        <v>16523</v>
      </c>
      <c r="T4489" s="485"/>
      <c r="U4489" s="485"/>
      <c r="V4489" s="485"/>
      <c r="W4489" s="485"/>
      <c r="X4489" s="485"/>
      <c r="Y4489" s="485"/>
      <c r="Z4489" s="485"/>
      <c r="AA4489" s="485"/>
      <c r="AB4489" s="485"/>
      <c r="AC4489" s="485"/>
      <c r="AD4489" s="485"/>
      <c r="AE4489" s="485"/>
      <c r="AF4489" s="1385" t="s">
        <v>16563</v>
      </c>
      <c r="AG4489" s="485"/>
      <c r="AH4489" s="485"/>
      <c r="AI4489" s="1385">
        <v>561.71299999999997</v>
      </c>
      <c r="AJ4489" s="1385" t="s">
        <v>16564</v>
      </c>
      <c r="AK4489" s="1385" t="s">
        <v>16565</v>
      </c>
      <c r="AL4489" s="1385">
        <v>42</v>
      </c>
      <c r="AM4489" s="1385">
        <v>49</v>
      </c>
      <c r="AN4489" s="1122">
        <v>33.270000000000003</v>
      </c>
      <c r="AO4489" s="1385">
        <v>23</v>
      </c>
      <c r="AP4489" s="1385">
        <v>7</v>
      </c>
      <c r="AQ4489" s="1385">
        <v>47.76</v>
      </c>
      <c r="AR4489" s="1385">
        <f t="shared" si="631"/>
        <v>42.825908333333338</v>
      </c>
      <c r="AS4489" s="1385">
        <f t="shared" si="632"/>
        <v>23.129933333333334</v>
      </c>
      <c r="AT4489" s="1384" t="s">
        <v>43</v>
      </c>
      <c r="AU4489" s="485"/>
      <c r="AV4489" s="1270"/>
      <c r="AW4489" s="1077"/>
      <c r="AX4489" s="1426" t="s">
        <v>18556</v>
      </c>
      <c r="AY4489" s="1427">
        <v>46234</v>
      </c>
      <c r="AZ4489" s="1270"/>
      <c r="BA4489" s="1077"/>
      <c r="BB4489" s="1270"/>
      <c r="BC4489" s="1077"/>
      <c r="BD4489" s="1270"/>
      <c r="BE4489" s="1077"/>
      <c r="BF4489" s="485"/>
      <c r="BG4489" s="1383"/>
    </row>
    <row r="4490" spans="1:59" ht="48" customHeight="1" x14ac:dyDescent="0.25">
      <c r="A4490" s="101" t="s">
        <v>15978</v>
      </c>
      <c r="B4490" s="190" t="s">
        <v>370</v>
      </c>
      <c r="C4490" s="190">
        <v>12170903</v>
      </c>
      <c r="D4490" s="191">
        <v>45096</v>
      </c>
      <c r="E4490" s="191">
        <v>45096</v>
      </c>
      <c r="F4490" s="191">
        <v>46192</v>
      </c>
      <c r="G4490" s="190">
        <v>-7777</v>
      </c>
      <c r="H4490" s="1373" t="s">
        <v>589</v>
      </c>
      <c r="J4490" s="1373" t="s">
        <v>12309</v>
      </c>
      <c r="K4490" s="1373" t="s">
        <v>569</v>
      </c>
      <c r="L4490" s="190" t="s">
        <v>95</v>
      </c>
      <c r="M4490" s="190" t="s">
        <v>95</v>
      </c>
      <c r="N4490" s="190" t="s">
        <v>94</v>
      </c>
      <c r="O4490" s="106"/>
      <c r="P4490" s="106">
        <v>12961</v>
      </c>
      <c r="Q4490" s="190" t="s">
        <v>559</v>
      </c>
      <c r="R4490" s="1376" t="s">
        <v>6931</v>
      </c>
      <c r="S4490" s="190" t="s">
        <v>16574</v>
      </c>
      <c r="AF4490" s="1374" t="s">
        <v>16575</v>
      </c>
      <c r="AI4490" s="1374">
        <v>377.65</v>
      </c>
      <c r="AJ4490" s="1374" t="s">
        <v>16576</v>
      </c>
      <c r="AK4490" s="1374" t="s">
        <v>16577</v>
      </c>
      <c r="AL4490" s="1374">
        <v>43</v>
      </c>
      <c r="AM4490" s="1374">
        <v>11</v>
      </c>
      <c r="AN4490" s="1117">
        <v>41.94</v>
      </c>
      <c r="AO4490" s="1374">
        <v>23</v>
      </c>
      <c r="AP4490" s="1374">
        <v>17</v>
      </c>
      <c r="AQ4490" s="1374">
        <v>24.62</v>
      </c>
      <c r="AR4490" s="1372">
        <f t="shared" si="631"/>
        <v>43.194983333333333</v>
      </c>
      <c r="AS4490" s="1372">
        <f t="shared" si="632"/>
        <v>23.290172222222225</v>
      </c>
      <c r="AT4490" s="1373" t="s">
        <v>34</v>
      </c>
      <c r="BF4490" s="1388" t="s">
        <v>17456</v>
      </c>
    </row>
    <row r="4491" spans="1:59" s="1378" customFormat="1" ht="42" customHeight="1" thickBot="1" x14ac:dyDescent="0.3">
      <c r="A4491" s="1004"/>
      <c r="B4491" s="213" t="s">
        <v>370</v>
      </c>
      <c r="C4491" s="213">
        <v>12170903</v>
      </c>
      <c r="D4491" s="215">
        <v>45096</v>
      </c>
      <c r="E4491" s="215">
        <v>45096</v>
      </c>
      <c r="F4491" s="215">
        <v>46192</v>
      </c>
      <c r="G4491" s="213">
        <v>-7777</v>
      </c>
      <c r="H4491" s="1384" t="s">
        <v>589</v>
      </c>
      <c r="I4491" s="485"/>
      <c r="J4491" s="1384" t="s">
        <v>12309</v>
      </c>
      <c r="K4491" s="1384" t="s">
        <v>569</v>
      </c>
      <c r="L4491" s="1384" t="s">
        <v>95</v>
      </c>
      <c r="M4491" s="1384" t="s">
        <v>95</v>
      </c>
      <c r="N4491" s="213" t="s">
        <v>94</v>
      </c>
      <c r="O4491" s="1384"/>
      <c r="P4491" s="1058">
        <v>12961</v>
      </c>
      <c r="Q4491" s="1384" t="s">
        <v>559</v>
      </c>
      <c r="R4491" s="213" t="s">
        <v>6931</v>
      </c>
      <c r="S4491" s="213" t="s">
        <v>16574</v>
      </c>
      <c r="T4491" s="485"/>
      <c r="U4491" s="485"/>
      <c r="V4491" s="485"/>
      <c r="W4491" s="485"/>
      <c r="X4491" s="485"/>
      <c r="Y4491" s="485"/>
      <c r="Z4491" s="485"/>
      <c r="AA4491" s="485"/>
      <c r="AB4491" s="485"/>
      <c r="AC4491" s="485"/>
      <c r="AD4491" s="485"/>
      <c r="AE4491" s="485"/>
      <c r="AF4491" s="1385" t="s">
        <v>16578</v>
      </c>
      <c r="AG4491" s="485"/>
      <c r="AH4491" s="485"/>
      <c r="AI4491" s="1385">
        <v>375.22</v>
      </c>
      <c r="AJ4491" s="1385" t="s">
        <v>16579</v>
      </c>
      <c r="AK4491" s="1385" t="s">
        <v>16580</v>
      </c>
      <c r="AL4491" s="1385">
        <v>43</v>
      </c>
      <c r="AM4491" s="1385">
        <v>11</v>
      </c>
      <c r="AN4491" s="1122">
        <v>42.78</v>
      </c>
      <c r="AO4491" s="1385">
        <v>23</v>
      </c>
      <c r="AP4491" s="1385">
        <v>17</v>
      </c>
      <c r="AQ4491" s="1385">
        <v>25.26</v>
      </c>
      <c r="AR4491" s="1385">
        <f t="shared" si="631"/>
        <v>43.19521666666666</v>
      </c>
      <c r="AS4491" s="1385">
        <f t="shared" si="632"/>
        <v>23.29035</v>
      </c>
      <c r="AT4491" s="1384" t="s">
        <v>34</v>
      </c>
      <c r="AU4491" s="485"/>
      <c r="AV4491" s="1270"/>
      <c r="AW4491" s="1077"/>
      <c r="AX4491" s="1270"/>
      <c r="AY4491" s="1077"/>
      <c r="AZ4491" s="1270"/>
      <c r="BA4491" s="1077"/>
      <c r="BB4491" s="1270"/>
      <c r="BC4491" s="1077"/>
      <c r="BD4491" s="1270"/>
      <c r="BE4491" s="1077"/>
      <c r="BF4491" s="485"/>
      <c r="BG4491" s="1383"/>
    </row>
    <row r="4492" spans="1:59" ht="48" customHeight="1" x14ac:dyDescent="0.25">
      <c r="A4492" s="381" t="s">
        <v>15978</v>
      </c>
      <c r="B4492" s="402" t="s">
        <v>16581</v>
      </c>
      <c r="C4492" s="402">
        <v>12470015</v>
      </c>
      <c r="D4492" s="385">
        <v>45097</v>
      </c>
      <c r="E4492" s="385">
        <v>45097</v>
      </c>
      <c r="F4492" s="385">
        <v>46193</v>
      </c>
      <c r="G4492" s="402">
        <v>-7777</v>
      </c>
      <c r="H4492" s="1469" t="s">
        <v>16582</v>
      </c>
      <c r="I4492" s="30"/>
      <c r="J4492" s="1469" t="s">
        <v>16583</v>
      </c>
      <c r="K4492" s="1469" t="s">
        <v>569</v>
      </c>
      <c r="L4492" s="402" t="s">
        <v>282</v>
      </c>
      <c r="M4492" s="402" t="s">
        <v>282</v>
      </c>
      <c r="N4492" s="402" t="s">
        <v>217</v>
      </c>
      <c r="O4492" s="1352" t="s">
        <v>16584</v>
      </c>
      <c r="P4492" s="1352">
        <v>5548</v>
      </c>
      <c r="Q4492" s="402" t="s">
        <v>559</v>
      </c>
      <c r="R4492" s="1469" t="s">
        <v>6931</v>
      </c>
      <c r="S4492" s="402" t="s">
        <v>16585</v>
      </c>
      <c r="T4492" s="30"/>
      <c r="U4492" s="30"/>
      <c r="V4492" s="30"/>
      <c r="W4492" s="30"/>
      <c r="X4492" s="30"/>
      <c r="Y4492" s="30"/>
      <c r="Z4492" s="30"/>
      <c r="AA4492" s="30"/>
      <c r="AB4492" s="30"/>
      <c r="AC4492" s="30"/>
      <c r="AD4492" s="30"/>
      <c r="AE4492" s="30"/>
      <c r="AF4492" s="1468" t="s">
        <v>16586</v>
      </c>
      <c r="AG4492" s="30"/>
      <c r="AH4492" s="30"/>
      <c r="AI4492" s="1468">
        <v>157</v>
      </c>
      <c r="AJ4492" s="1468" t="s">
        <v>16588</v>
      </c>
      <c r="AK4492" s="1468" t="s">
        <v>16589</v>
      </c>
      <c r="AL4492" s="1468">
        <v>43</v>
      </c>
      <c r="AM4492" s="1468">
        <v>27</v>
      </c>
      <c r="AN4492" s="1115">
        <v>32.630000000000003</v>
      </c>
      <c r="AO4492" s="1468">
        <v>23</v>
      </c>
      <c r="AP4492" s="1468">
        <v>45</v>
      </c>
      <c r="AQ4492" s="1468">
        <v>41.61</v>
      </c>
      <c r="AR4492" s="1468">
        <f t="shared" si="631"/>
        <v>43.459063888888892</v>
      </c>
      <c r="AS4492" s="1468">
        <f t="shared" si="632"/>
        <v>23.761558333333333</v>
      </c>
      <c r="AT4492" s="1469" t="s">
        <v>43</v>
      </c>
      <c r="AU4492" s="30"/>
      <c r="AV4492" s="1330"/>
      <c r="AW4492" s="1331"/>
      <c r="AX4492" s="1330"/>
      <c r="AY4492" s="1331"/>
      <c r="AZ4492" s="1429" t="s">
        <v>18250</v>
      </c>
      <c r="BA4492" s="1430">
        <v>46007</v>
      </c>
      <c r="BB4492" s="1330"/>
      <c r="BC4492" s="1331"/>
      <c r="BD4492" s="1330"/>
      <c r="BE4492" s="1331"/>
      <c r="BF4492" s="1499"/>
    </row>
    <row r="4493" spans="1:59" s="1378" customFormat="1" ht="42" customHeight="1" thickBot="1" x14ac:dyDescent="0.3">
      <c r="A4493" s="1051"/>
      <c r="B4493" s="1015" t="s">
        <v>16581</v>
      </c>
      <c r="C4493" s="1015">
        <v>12470015</v>
      </c>
      <c r="D4493" s="1017">
        <v>45097</v>
      </c>
      <c r="E4493" s="1017">
        <v>45097</v>
      </c>
      <c r="F4493" s="1017">
        <v>46193</v>
      </c>
      <c r="G4493" s="1015">
        <v>-7777</v>
      </c>
      <c r="H4493" s="1015" t="s">
        <v>16582</v>
      </c>
      <c r="I4493" s="1044"/>
      <c r="J4493" s="1015" t="s">
        <v>16583</v>
      </c>
      <c r="K4493" s="1015" t="s">
        <v>569</v>
      </c>
      <c r="L4493" s="1015" t="s">
        <v>282</v>
      </c>
      <c r="M4493" s="1015" t="s">
        <v>282</v>
      </c>
      <c r="N4493" s="1015" t="s">
        <v>217</v>
      </c>
      <c r="O4493" s="1015" t="s">
        <v>16584</v>
      </c>
      <c r="P4493" s="1349">
        <v>5548</v>
      </c>
      <c r="Q4493" s="1015" t="s">
        <v>559</v>
      </c>
      <c r="R4493" s="1015" t="s">
        <v>6931</v>
      </c>
      <c r="S4493" s="1015" t="s">
        <v>16585</v>
      </c>
      <c r="T4493" s="1044"/>
      <c r="U4493" s="1044"/>
      <c r="V4493" s="1044"/>
      <c r="W4493" s="1044"/>
      <c r="X4493" s="1044"/>
      <c r="Y4493" s="1044"/>
      <c r="Z4493" s="1044"/>
      <c r="AA4493" s="1044"/>
      <c r="AB4493" s="1044"/>
      <c r="AC4493" s="1044"/>
      <c r="AD4493" s="1044"/>
      <c r="AE4493" s="1044"/>
      <c r="AF4493" s="1018" t="s">
        <v>16587</v>
      </c>
      <c r="AG4493" s="1044"/>
      <c r="AH4493" s="1044"/>
      <c r="AI4493" s="1018">
        <v>160</v>
      </c>
      <c r="AJ4493" s="1018" t="s">
        <v>16590</v>
      </c>
      <c r="AK4493" s="1018" t="s">
        <v>16591</v>
      </c>
      <c r="AL4493" s="1018">
        <v>43</v>
      </c>
      <c r="AM4493" s="1018">
        <v>27</v>
      </c>
      <c r="AN4493" s="1210">
        <v>30.15</v>
      </c>
      <c r="AO4493" s="1018">
        <v>23</v>
      </c>
      <c r="AP4493" s="1018">
        <v>45</v>
      </c>
      <c r="AQ4493" s="1018">
        <v>44.57</v>
      </c>
      <c r="AR4493" s="1018">
        <f t="shared" si="631"/>
        <v>43.458375000000004</v>
      </c>
      <c r="AS4493" s="1018">
        <f t="shared" si="632"/>
        <v>23.762380555555556</v>
      </c>
      <c r="AT4493" s="1015" t="s">
        <v>43</v>
      </c>
      <c r="AU4493" s="1044"/>
      <c r="AV4493" s="1275"/>
      <c r="AW4493" s="1081"/>
      <c r="AX4493" s="1275"/>
      <c r="AY4493" s="1081"/>
      <c r="AZ4493" s="1431" t="s">
        <v>18250</v>
      </c>
      <c r="BA4493" s="1432">
        <v>46007</v>
      </c>
      <c r="BB4493" s="1275"/>
      <c r="BC4493" s="1081"/>
      <c r="BD4493" s="1275"/>
      <c r="BE4493" s="1081"/>
      <c r="BF4493" s="1044"/>
      <c r="BG4493" s="1383"/>
    </row>
    <row r="4494" spans="1:59" ht="48" customHeight="1" x14ac:dyDescent="0.25">
      <c r="A4494" s="381" t="s">
        <v>15978</v>
      </c>
      <c r="B4494" s="402" t="s">
        <v>16581</v>
      </c>
      <c r="C4494" s="402">
        <v>12470016</v>
      </c>
      <c r="D4494" s="385">
        <v>45098</v>
      </c>
      <c r="E4494" s="385">
        <v>45098</v>
      </c>
      <c r="F4494" s="385">
        <v>46194</v>
      </c>
      <c r="G4494" s="402">
        <v>-7777</v>
      </c>
      <c r="H4494" s="1469" t="s">
        <v>16592</v>
      </c>
      <c r="I4494" s="30"/>
      <c r="J4494" s="1469" t="s">
        <v>2947</v>
      </c>
      <c r="K4494" s="1469" t="s">
        <v>569</v>
      </c>
      <c r="L4494" s="402" t="s">
        <v>16593</v>
      </c>
      <c r="M4494" s="402" t="s">
        <v>282</v>
      </c>
      <c r="N4494" s="402" t="s">
        <v>217</v>
      </c>
      <c r="O4494" s="1352" t="s">
        <v>16594</v>
      </c>
      <c r="P4494" s="1352">
        <v>51559</v>
      </c>
      <c r="Q4494" s="402" t="s">
        <v>559</v>
      </c>
      <c r="R4494" s="1469" t="s">
        <v>6931</v>
      </c>
      <c r="S4494" s="402" t="s">
        <v>16595</v>
      </c>
      <c r="T4494" s="30"/>
      <c r="U4494" s="30"/>
      <c r="V4494" s="30"/>
      <c r="W4494" s="30"/>
      <c r="X4494" s="30"/>
      <c r="Y4494" s="30"/>
      <c r="Z4494" s="30"/>
      <c r="AA4494" s="30"/>
      <c r="AB4494" s="30"/>
      <c r="AC4494" s="30"/>
      <c r="AD4494" s="30"/>
      <c r="AE4494" s="30"/>
      <c r="AF4494" s="1468" t="s">
        <v>16586</v>
      </c>
      <c r="AG4494" s="30"/>
      <c r="AH4494" s="30"/>
      <c r="AI4494" s="1468">
        <v>168.5</v>
      </c>
      <c r="AJ4494" s="1468" t="s">
        <v>16596</v>
      </c>
      <c r="AK4494" s="1468" t="s">
        <v>16597</v>
      </c>
      <c r="AL4494" s="1468">
        <v>43</v>
      </c>
      <c r="AM4494" s="1468">
        <v>23</v>
      </c>
      <c r="AN4494" s="1115">
        <v>3.81</v>
      </c>
      <c r="AO4494" s="1468">
        <v>23</v>
      </c>
      <c r="AP4494" s="1468">
        <v>48</v>
      </c>
      <c r="AQ4494" s="1468">
        <v>42.17</v>
      </c>
      <c r="AR4494" s="1468">
        <f t="shared" si="631"/>
        <v>43.384391666666666</v>
      </c>
      <c r="AS4494" s="1468">
        <f t="shared" si="632"/>
        <v>23.811713888888889</v>
      </c>
      <c r="AT4494" s="1469" t="s">
        <v>43</v>
      </c>
      <c r="AU4494" s="30"/>
      <c r="AV4494" s="1330"/>
      <c r="AW4494" s="1331"/>
      <c r="AX4494" s="1330"/>
      <c r="AY4494" s="1331"/>
      <c r="AZ4494" s="1429" t="s">
        <v>1984</v>
      </c>
      <c r="BA4494" s="1430">
        <v>46007</v>
      </c>
      <c r="BB4494" s="1330"/>
      <c r="BC4494" s="1331"/>
      <c r="BD4494" s="1330"/>
      <c r="BE4494" s="1331"/>
      <c r="BF4494" s="1499"/>
    </row>
    <row r="4495" spans="1:59" s="1378" customFormat="1" ht="42" customHeight="1" thickBot="1" x14ac:dyDescent="0.3">
      <c r="A4495" s="1051"/>
      <c r="B4495" s="1015" t="s">
        <v>16581</v>
      </c>
      <c r="C4495" s="1015">
        <v>12470016</v>
      </c>
      <c r="D4495" s="1017">
        <v>45098</v>
      </c>
      <c r="E4495" s="1017">
        <v>45098</v>
      </c>
      <c r="F4495" s="1017">
        <v>46194</v>
      </c>
      <c r="G4495" s="1015">
        <v>-7777</v>
      </c>
      <c r="H4495" s="1015" t="s">
        <v>16592</v>
      </c>
      <c r="I4495" s="1044"/>
      <c r="J4495" s="1015" t="s">
        <v>2947</v>
      </c>
      <c r="K4495" s="1015" t="s">
        <v>569</v>
      </c>
      <c r="L4495" s="1015" t="s">
        <v>16593</v>
      </c>
      <c r="M4495" s="1015" t="s">
        <v>282</v>
      </c>
      <c r="N4495" s="1015" t="s">
        <v>217</v>
      </c>
      <c r="O4495" s="1015" t="s">
        <v>16594</v>
      </c>
      <c r="P4495" s="1349">
        <v>51559</v>
      </c>
      <c r="Q4495" s="1015" t="s">
        <v>559</v>
      </c>
      <c r="R4495" s="1015" t="s">
        <v>6931</v>
      </c>
      <c r="S4495" s="1015" t="s">
        <v>16595</v>
      </c>
      <c r="T4495" s="1044"/>
      <c r="U4495" s="1044"/>
      <c r="V4495" s="1044"/>
      <c r="W4495" s="1044"/>
      <c r="X4495" s="1044"/>
      <c r="Y4495" s="1044"/>
      <c r="Z4495" s="1044"/>
      <c r="AA4495" s="1044"/>
      <c r="AB4495" s="1044"/>
      <c r="AC4495" s="1044"/>
      <c r="AD4495" s="1044"/>
      <c r="AE4495" s="1044"/>
      <c r="AF4495" s="1018" t="s">
        <v>16587</v>
      </c>
      <c r="AG4495" s="1044"/>
      <c r="AH4495" s="1044"/>
      <c r="AI4495" s="1018">
        <v>170</v>
      </c>
      <c r="AJ4495" s="1018" t="s">
        <v>16598</v>
      </c>
      <c r="AK4495" s="1018" t="s">
        <v>16599</v>
      </c>
      <c r="AL4495" s="1018">
        <v>43</v>
      </c>
      <c r="AM4495" s="1018">
        <v>23</v>
      </c>
      <c r="AN4495" s="1210">
        <v>1.73</v>
      </c>
      <c r="AO4495" s="1018">
        <v>23</v>
      </c>
      <c r="AP4495" s="1018">
        <v>48</v>
      </c>
      <c r="AQ4495" s="1018">
        <v>41.67</v>
      </c>
      <c r="AR4495" s="1018">
        <f t="shared" si="631"/>
        <v>43.383813888888888</v>
      </c>
      <c r="AS4495" s="1018">
        <f t="shared" si="632"/>
        <v>23.811575000000001</v>
      </c>
      <c r="AT4495" s="1015" t="s">
        <v>43</v>
      </c>
      <c r="AU4495" s="1044"/>
      <c r="AV4495" s="1275"/>
      <c r="AW4495" s="1081"/>
      <c r="AX4495" s="1275"/>
      <c r="AY4495" s="1081"/>
      <c r="AZ4495" s="1431" t="s">
        <v>1984</v>
      </c>
      <c r="BA4495" s="1432">
        <v>46007</v>
      </c>
      <c r="BB4495" s="1275"/>
      <c r="BC4495" s="1081"/>
      <c r="BD4495" s="1275"/>
      <c r="BE4495" s="1081"/>
      <c r="BF4495" s="1044"/>
      <c r="BG4495" s="1383"/>
    </row>
    <row r="4496" spans="1:59" ht="48" customHeight="1" x14ac:dyDescent="0.25">
      <c r="A4496" s="381" t="s">
        <v>15978</v>
      </c>
      <c r="B4496" s="402" t="s">
        <v>16581</v>
      </c>
      <c r="C4496" s="402">
        <v>12470017</v>
      </c>
      <c r="D4496" s="385">
        <v>45098</v>
      </c>
      <c r="E4496" s="385">
        <v>45098</v>
      </c>
      <c r="F4496" s="385">
        <v>46194</v>
      </c>
      <c r="G4496" s="402">
        <v>-7777</v>
      </c>
      <c r="H4496" s="1469" t="s">
        <v>16600</v>
      </c>
      <c r="I4496" s="30"/>
      <c r="J4496" s="1469" t="s">
        <v>16583</v>
      </c>
      <c r="K4496" s="1469" t="s">
        <v>569</v>
      </c>
      <c r="L4496" s="402" t="s">
        <v>282</v>
      </c>
      <c r="M4496" s="402" t="s">
        <v>282</v>
      </c>
      <c r="N4496" s="402" t="s">
        <v>217</v>
      </c>
      <c r="O4496" s="1352" t="s">
        <v>16601</v>
      </c>
      <c r="P4496" s="1352">
        <v>5548</v>
      </c>
      <c r="Q4496" s="402" t="s">
        <v>559</v>
      </c>
      <c r="R4496" s="1469" t="s">
        <v>6931</v>
      </c>
      <c r="S4496" s="402" t="s">
        <v>16602</v>
      </c>
      <c r="T4496" s="30"/>
      <c r="U4496" s="30"/>
      <c r="V4496" s="30"/>
      <c r="W4496" s="30"/>
      <c r="X4496" s="30"/>
      <c r="Y4496" s="30"/>
      <c r="Z4496" s="30"/>
      <c r="AA4496" s="30"/>
      <c r="AB4496" s="30"/>
      <c r="AC4496" s="30"/>
      <c r="AD4496" s="30"/>
      <c r="AE4496" s="30"/>
      <c r="AF4496" s="1468" t="s">
        <v>16586</v>
      </c>
      <c r="AG4496" s="30"/>
      <c r="AH4496" s="30"/>
      <c r="AI4496" s="1468">
        <v>181.5</v>
      </c>
      <c r="AJ4496" s="1468" t="s">
        <v>16604</v>
      </c>
      <c r="AK4496" s="1468" t="s">
        <v>16605</v>
      </c>
      <c r="AL4496" s="1468">
        <v>43</v>
      </c>
      <c r="AM4496" s="1468">
        <v>25</v>
      </c>
      <c r="AN4496" s="1115">
        <v>34.68</v>
      </c>
      <c r="AO4496" s="1468">
        <v>23</v>
      </c>
      <c r="AP4496" s="1468">
        <v>44</v>
      </c>
      <c r="AQ4496" s="1468">
        <v>0.05</v>
      </c>
      <c r="AR4496" s="1468">
        <f t="shared" si="631"/>
        <v>43.426299999999998</v>
      </c>
      <c r="AS4496" s="1468">
        <f t="shared" si="632"/>
        <v>23.733347222222225</v>
      </c>
      <c r="AT4496" s="1469" t="s">
        <v>43</v>
      </c>
      <c r="AU4496" s="30"/>
      <c r="AV4496" s="1330"/>
      <c r="AW4496" s="1331"/>
      <c r="AX4496" s="1330"/>
      <c r="AY4496" s="1331"/>
      <c r="AZ4496" s="1429" t="s">
        <v>18248</v>
      </c>
      <c r="BA4496" s="1430">
        <v>46006</v>
      </c>
      <c r="BB4496" s="1330"/>
      <c r="BC4496" s="1331"/>
      <c r="BD4496" s="1330"/>
      <c r="BE4496" s="1331"/>
      <c r="BF4496" s="1499" t="s">
        <v>18249</v>
      </c>
    </row>
    <row r="4497" spans="1:59" s="1378" customFormat="1" ht="42" customHeight="1" thickBot="1" x14ac:dyDescent="0.3">
      <c r="A4497" s="1051"/>
      <c r="B4497" s="1015" t="s">
        <v>16581</v>
      </c>
      <c r="C4497" s="1015">
        <v>12470017</v>
      </c>
      <c r="D4497" s="1017">
        <v>45098</v>
      </c>
      <c r="E4497" s="1017">
        <v>45098</v>
      </c>
      <c r="F4497" s="1017">
        <v>46194</v>
      </c>
      <c r="G4497" s="1015">
        <v>-7777</v>
      </c>
      <c r="H4497" s="1015" t="s">
        <v>16600</v>
      </c>
      <c r="I4497" s="1044"/>
      <c r="J4497" s="1015" t="s">
        <v>16583</v>
      </c>
      <c r="K4497" s="1015" t="s">
        <v>569</v>
      </c>
      <c r="L4497" s="1015" t="s">
        <v>282</v>
      </c>
      <c r="M4497" s="1015" t="s">
        <v>282</v>
      </c>
      <c r="N4497" s="1015" t="s">
        <v>217</v>
      </c>
      <c r="O4497" s="1015" t="s">
        <v>16601</v>
      </c>
      <c r="P4497" s="1349">
        <v>5548</v>
      </c>
      <c r="Q4497" s="1015" t="s">
        <v>559</v>
      </c>
      <c r="R4497" s="1015" t="s">
        <v>6931</v>
      </c>
      <c r="S4497" s="1015" t="s">
        <v>16602</v>
      </c>
      <c r="T4497" s="1044"/>
      <c r="U4497" s="1044"/>
      <c r="V4497" s="1044"/>
      <c r="W4497" s="1044"/>
      <c r="X4497" s="1044"/>
      <c r="Y4497" s="1044"/>
      <c r="Z4497" s="1044"/>
      <c r="AA4497" s="1044"/>
      <c r="AB4497" s="1044"/>
      <c r="AC4497" s="1044"/>
      <c r="AD4497" s="1044"/>
      <c r="AE4497" s="1044"/>
      <c r="AF4497" s="1018" t="s">
        <v>16603</v>
      </c>
      <c r="AG4497" s="1044"/>
      <c r="AH4497" s="1044"/>
      <c r="AI4497" s="1018">
        <v>184</v>
      </c>
      <c r="AJ4497" s="1018" t="s">
        <v>16606</v>
      </c>
      <c r="AK4497" s="1018" t="s">
        <v>16607</v>
      </c>
      <c r="AL4497" s="1018">
        <v>43</v>
      </c>
      <c r="AM4497" s="1018">
        <v>25</v>
      </c>
      <c r="AN4497" s="1210">
        <v>33.6</v>
      </c>
      <c r="AO4497" s="1018">
        <v>23</v>
      </c>
      <c r="AP4497" s="1018">
        <v>44</v>
      </c>
      <c r="AQ4497" s="1018">
        <v>2.76</v>
      </c>
      <c r="AR4497" s="1018">
        <f t="shared" si="631"/>
        <v>43.425999999999995</v>
      </c>
      <c r="AS4497" s="1018">
        <f t="shared" si="632"/>
        <v>23.734100000000002</v>
      </c>
      <c r="AT4497" s="1015" t="s">
        <v>43</v>
      </c>
      <c r="AU4497" s="1044"/>
      <c r="AV4497" s="1275"/>
      <c r="AW4497" s="1081"/>
      <c r="AX4497" s="1275"/>
      <c r="AY4497" s="1081"/>
      <c r="AZ4497" s="1431" t="s">
        <v>18248</v>
      </c>
      <c r="BA4497" s="1432">
        <v>46006</v>
      </c>
      <c r="BB4497" s="1275"/>
      <c r="BC4497" s="1081"/>
      <c r="BD4497" s="1275"/>
      <c r="BE4497" s="1081"/>
      <c r="BF4497" s="1044"/>
      <c r="BG4497" s="1383"/>
    </row>
    <row r="4498" spans="1:59" ht="48" customHeight="1" thickBot="1" x14ac:dyDescent="0.3">
      <c r="A4498" s="246" t="s">
        <v>15978</v>
      </c>
      <c r="B4498" s="229" t="s">
        <v>631</v>
      </c>
      <c r="C4498" s="229">
        <v>12770165</v>
      </c>
      <c r="D4498" s="248">
        <v>45097</v>
      </c>
      <c r="E4498" s="248">
        <v>45097</v>
      </c>
      <c r="F4498" s="248">
        <v>46193</v>
      </c>
      <c r="G4498" s="229">
        <v>-7777</v>
      </c>
      <c r="H4498" s="1386" t="s">
        <v>16608</v>
      </c>
      <c r="I4498" s="1009"/>
      <c r="J4498" s="1386" t="s">
        <v>696</v>
      </c>
      <c r="K4498" s="1386" t="s">
        <v>38</v>
      </c>
      <c r="L4498" s="229" t="s">
        <v>16609</v>
      </c>
      <c r="M4498" s="229" t="s">
        <v>159</v>
      </c>
      <c r="N4498" s="229" t="s">
        <v>74</v>
      </c>
      <c r="O4498" s="1059"/>
      <c r="P4498" s="1059">
        <v>7630</v>
      </c>
      <c r="Q4498" s="229" t="s">
        <v>559</v>
      </c>
      <c r="R4498" s="229" t="s">
        <v>6931</v>
      </c>
      <c r="S4498" s="229" t="s">
        <v>16610</v>
      </c>
      <c r="T4498" s="1009"/>
      <c r="U4498" s="1009"/>
      <c r="V4498" s="1009"/>
      <c r="W4498" s="1009"/>
      <c r="X4498" s="1009"/>
      <c r="Y4498" s="1009"/>
      <c r="Z4498" s="1009"/>
      <c r="AA4498" s="1009"/>
      <c r="AB4498" s="1009"/>
      <c r="AC4498" s="1009"/>
      <c r="AD4498" s="1009"/>
      <c r="AE4498" s="1009"/>
      <c r="AF4498" s="1387" t="s">
        <v>16611</v>
      </c>
      <c r="AG4498" s="1009"/>
      <c r="AH4498" s="1009"/>
      <c r="AI4498" s="1387"/>
      <c r="AJ4498" s="1387" t="s">
        <v>16612</v>
      </c>
      <c r="AK4498" s="1387" t="s">
        <v>16613</v>
      </c>
      <c r="AL4498" s="1387">
        <v>43</v>
      </c>
      <c r="AM4498" s="1387">
        <v>38</v>
      </c>
      <c r="AN4498" s="1209">
        <v>0.05</v>
      </c>
      <c r="AO4498" s="1387">
        <v>25</v>
      </c>
      <c r="AP4498" s="1387">
        <v>1</v>
      </c>
      <c r="AQ4498" s="1387">
        <v>39.35</v>
      </c>
      <c r="AR4498" s="246">
        <f t="shared" si="631"/>
        <v>43.63334722222222</v>
      </c>
      <c r="AS4498" s="246">
        <f t="shared" si="632"/>
        <v>25.027597222222223</v>
      </c>
      <c r="AT4498" s="1386" t="s">
        <v>34</v>
      </c>
      <c r="AU4498" s="1009"/>
      <c r="AV4498" s="1272"/>
      <c r="AW4498" s="1082"/>
      <c r="AX4498" s="1272"/>
      <c r="AY4498" s="1082"/>
      <c r="AZ4498" s="1272"/>
      <c r="BA4498" s="1082"/>
      <c r="BB4498" s="1272"/>
      <c r="BC4498" s="1082"/>
      <c r="BD4498" s="1272"/>
      <c r="BE4498" s="1082"/>
      <c r="BF4498" s="1391"/>
    </row>
    <row r="4499" spans="1:59" ht="48" customHeight="1" thickBot="1" x14ac:dyDescent="0.3">
      <c r="A4499" s="246" t="s">
        <v>15978</v>
      </c>
      <c r="B4499" s="229" t="s">
        <v>10256</v>
      </c>
      <c r="C4499" s="229">
        <v>12170904</v>
      </c>
      <c r="D4499" s="248">
        <v>45128</v>
      </c>
      <c r="E4499" s="248">
        <v>45128</v>
      </c>
      <c r="F4499" s="248">
        <v>46224</v>
      </c>
      <c r="G4499" s="229">
        <v>-7777</v>
      </c>
      <c r="H4499" s="1386" t="s">
        <v>16620</v>
      </c>
      <c r="I4499" s="1009"/>
      <c r="J4499" s="1386" t="s">
        <v>1476</v>
      </c>
      <c r="K4499" s="1386" t="s">
        <v>50</v>
      </c>
      <c r="L4499" s="229" t="s">
        <v>13721</v>
      </c>
      <c r="M4499" s="229" t="s">
        <v>139</v>
      </c>
      <c r="N4499" s="229" t="s">
        <v>48</v>
      </c>
      <c r="O4499" s="1059"/>
      <c r="P4499" s="1059" t="s">
        <v>15634</v>
      </c>
      <c r="Q4499" s="229" t="s">
        <v>559</v>
      </c>
      <c r="R4499" s="229" t="s">
        <v>6931</v>
      </c>
      <c r="S4499" s="229" t="s">
        <v>16621</v>
      </c>
      <c r="T4499" s="1009"/>
      <c r="U4499" s="1009"/>
      <c r="V4499" s="1009"/>
      <c r="W4499" s="1009"/>
      <c r="X4499" s="1009"/>
      <c r="Y4499" s="1009"/>
      <c r="Z4499" s="1009"/>
      <c r="AA4499" s="1009"/>
      <c r="AB4499" s="1009"/>
      <c r="AC4499" s="1009"/>
      <c r="AD4499" s="1009"/>
      <c r="AE4499" s="1009"/>
      <c r="AF4499" s="1387" t="s">
        <v>16622</v>
      </c>
      <c r="AG4499" s="1009"/>
      <c r="AH4499" s="1009"/>
      <c r="AI4499" s="1387">
        <v>570.06500000000005</v>
      </c>
      <c r="AJ4499" s="1387" t="s">
        <v>16623</v>
      </c>
      <c r="AK4499" s="1387" t="s">
        <v>16624</v>
      </c>
      <c r="AL4499" s="1387">
        <v>42</v>
      </c>
      <c r="AM4499" s="1387">
        <v>49</v>
      </c>
      <c r="AN4499" s="1209">
        <v>26.52</v>
      </c>
      <c r="AO4499" s="1387">
        <v>23</v>
      </c>
      <c r="AP4499" s="1387">
        <v>6</v>
      </c>
      <c r="AQ4499" s="1387">
        <v>2.78</v>
      </c>
      <c r="AR4499" s="246">
        <f t="shared" si="631"/>
        <v>42.82403333333334</v>
      </c>
      <c r="AS4499" s="246">
        <f t="shared" si="632"/>
        <v>23.100772222222222</v>
      </c>
      <c r="AT4499" s="1386" t="s">
        <v>34</v>
      </c>
      <c r="AU4499" s="1009"/>
      <c r="AV4499" s="1272"/>
      <c r="AW4499" s="1082"/>
      <c r="AX4499" s="1272"/>
      <c r="AY4499" s="1082"/>
      <c r="AZ4499" s="1272"/>
      <c r="BA4499" s="1082"/>
      <c r="BB4499" s="1272"/>
      <c r="BC4499" s="1082"/>
      <c r="BD4499" s="1272"/>
      <c r="BE4499" s="1082"/>
      <c r="BF4499" s="1391"/>
    </row>
    <row r="4500" spans="1:59" ht="48" customHeight="1" x14ac:dyDescent="0.25">
      <c r="A4500" s="208" t="s">
        <v>15978</v>
      </c>
      <c r="B4500" s="205" t="s">
        <v>10256</v>
      </c>
      <c r="C4500" s="205">
        <v>12170905</v>
      </c>
      <c r="D4500" s="207">
        <v>45128</v>
      </c>
      <c r="E4500" s="207">
        <v>45128</v>
      </c>
      <c r="F4500" s="207">
        <v>46224</v>
      </c>
      <c r="G4500" s="205">
        <v>-7777</v>
      </c>
      <c r="H4500" s="1392" t="s">
        <v>16625</v>
      </c>
      <c r="I4500" s="133"/>
      <c r="J4500" s="1392" t="s">
        <v>1476</v>
      </c>
      <c r="K4500" s="1392" t="s">
        <v>50</v>
      </c>
      <c r="L4500" s="205" t="s">
        <v>13557</v>
      </c>
      <c r="M4500" s="205" t="s">
        <v>139</v>
      </c>
      <c r="N4500" s="205" t="s">
        <v>48</v>
      </c>
      <c r="O4500" s="1084"/>
      <c r="P4500" s="1084" t="s">
        <v>13559</v>
      </c>
      <c r="Q4500" s="205" t="s">
        <v>559</v>
      </c>
      <c r="R4500" s="205" t="s">
        <v>6931</v>
      </c>
      <c r="S4500" s="205" t="s">
        <v>16626</v>
      </c>
      <c r="T4500" s="133"/>
      <c r="U4500" s="133"/>
      <c r="V4500" s="133"/>
      <c r="W4500" s="133"/>
      <c r="X4500" s="133"/>
      <c r="Y4500" s="133"/>
      <c r="Z4500" s="133"/>
      <c r="AA4500" s="133"/>
      <c r="AB4500" s="133"/>
      <c r="AC4500" s="133"/>
      <c r="AD4500" s="133"/>
      <c r="AE4500" s="133"/>
      <c r="AF4500" s="1393" t="s">
        <v>16627</v>
      </c>
      <c r="AG4500" s="133"/>
      <c r="AH4500" s="133"/>
      <c r="AI4500" s="1393">
        <v>560.16300000000001</v>
      </c>
      <c r="AJ4500" s="1393" t="s">
        <v>16628</v>
      </c>
      <c r="AK4500" s="1393" t="s">
        <v>16629</v>
      </c>
      <c r="AL4500" s="1393">
        <v>42</v>
      </c>
      <c r="AM4500" s="1393">
        <v>47</v>
      </c>
      <c r="AN4500" s="1202">
        <v>48.21</v>
      </c>
      <c r="AO4500" s="1393">
        <v>23</v>
      </c>
      <c r="AP4500" s="1393">
        <v>9</v>
      </c>
      <c r="AQ4500" s="1393">
        <v>33.200000000000003</v>
      </c>
      <c r="AR4500" s="208">
        <f t="shared" si="631"/>
        <v>42.796724999999995</v>
      </c>
      <c r="AS4500" s="208">
        <f t="shared" si="632"/>
        <v>23.159222222222219</v>
      </c>
      <c r="AT4500" s="1392" t="s">
        <v>34</v>
      </c>
      <c r="AU4500" s="133"/>
      <c r="AV4500" s="1271"/>
      <c r="AW4500" s="1328"/>
      <c r="AX4500" s="1271"/>
      <c r="AY4500" s="1328"/>
      <c r="AZ4500" s="1271"/>
      <c r="BA4500" s="1328"/>
      <c r="BB4500" s="1271"/>
      <c r="BC4500" s="1328"/>
      <c r="BD4500" s="1271"/>
      <c r="BE4500" s="1328"/>
      <c r="BF4500" s="1394"/>
    </row>
    <row r="4501" spans="1:59" s="1378" customFormat="1" ht="48" customHeight="1" thickBot="1" x14ac:dyDescent="0.3">
      <c r="A4501" s="216"/>
      <c r="B4501" s="213" t="s">
        <v>10256</v>
      </c>
      <c r="C4501" s="213">
        <v>12170905</v>
      </c>
      <c r="D4501" s="215">
        <v>45128</v>
      </c>
      <c r="E4501" s="215">
        <v>45128</v>
      </c>
      <c r="F4501" s="215">
        <v>46224</v>
      </c>
      <c r="G4501" s="213">
        <v>-7777</v>
      </c>
      <c r="H4501" s="1384" t="s">
        <v>16625</v>
      </c>
      <c r="I4501" s="485"/>
      <c r="J4501" s="1384" t="s">
        <v>1476</v>
      </c>
      <c r="K4501" s="1384" t="s">
        <v>50</v>
      </c>
      <c r="L4501" s="213" t="s">
        <v>13557</v>
      </c>
      <c r="M4501" s="213" t="s">
        <v>139</v>
      </c>
      <c r="N4501" s="213" t="s">
        <v>48</v>
      </c>
      <c r="O4501" s="1058"/>
      <c r="P4501" s="1058" t="s">
        <v>13559</v>
      </c>
      <c r="Q4501" s="213" t="s">
        <v>559</v>
      </c>
      <c r="R4501" s="213" t="s">
        <v>6931</v>
      </c>
      <c r="S4501" s="213" t="s">
        <v>16626</v>
      </c>
      <c r="T4501" s="485"/>
      <c r="U4501" s="485"/>
      <c r="V4501" s="485"/>
      <c r="W4501" s="485"/>
      <c r="X4501" s="485"/>
      <c r="Y4501" s="485"/>
      <c r="Z4501" s="485"/>
      <c r="AA4501" s="485"/>
      <c r="AB4501" s="485"/>
      <c r="AC4501" s="485"/>
      <c r="AD4501" s="485"/>
      <c r="AE4501" s="485"/>
      <c r="AF4501" s="1385" t="s">
        <v>16630</v>
      </c>
      <c r="AG4501" s="485"/>
      <c r="AH4501" s="485"/>
      <c r="AI4501" s="1385">
        <v>560.58500000000004</v>
      </c>
      <c r="AJ4501" s="1385" t="s">
        <v>16631</v>
      </c>
      <c r="AK4501" s="1385" t="s">
        <v>16632</v>
      </c>
      <c r="AL4501" s="1385">
        <v>42</v>
      </c>
      <c r="AM4501" s="1385">
        <v>47</v>
      </c>
      <c r="AN4501" s="1122">
        <v>47.82</v>
      </c>
      <c r="AO4501" s="1385">
        <v>23</v>
      </c>
      <c r="AP4501" s="1385">
        <v>9</v>
      </c>
      <c r="AQ4501" s="1385">
        <v>32.94</v>
      </c>
      <c r="AR4501" s="216">
        <f t="shared" si="631"/>
        <v>42.796616666666665</v>
      </c>
      <c r="AS4501" s="216">
        <f t="shared" si="632"/>
        <v>23.15915</v>
      </c>
      <c r="AT4501" s="1384" t="s">
        <v>34</v>
      </c>
      <c r="AU4501" s="485"/>
      <c r="AV4501" s="1270"/>
      <c r="AW4501" s="1077"/>
      <c r="AX4501" s="1270"/>
      <c r="AY4501" s="1077"/>
      <c r="AZ4501" s="1270"/>
      <c r="BA4501" s="1077"/>
      <c r="BB4501" s="1270"/>
      <c r="BC4501" s="1077"/>
      <c r="BD4501" s="1270"/>
      <c r="BE4501" s="1077"/>
      <c r="BF4501" s="1389"/>
      <c r="BG4501" s="1383"/>
    </row>
    <row r="4502" spans="1:59" ht="48" customHeight="1" thickBot="1" x14ac:dyDescent="0.3">
      <c r="A4502" s="246" t="s">
        <v>15978</v>
      </c>
      <c r="B4502" s="229" t="s">
        <v>1439</v>
      </c>
      <c r="C4502" s="229">
        <v>12170906</v>
      </c>
      <c r="D4502" s="248">
        <v>45131</v>
      </c>
      <c r="E4502" s="248">
        <v>45131</v>
      </c>
      <c r="F4502" s="248">
        <v>45131</v>
      </c>
      <c r="G4502" s="229">
        <v>-7777</v>
      </c>
      <c r="H4502" s="1386" t="s">
        <v>1504</v>
      </c>
      <c r="I4502" s="1009"/>
      <c r="J4502" s="1386" t="s">
        <v>16633</v>
      </c>
      <c r="K4502" s="1386" t="s">
        <v>58</v>
      </c>
      <c r="L4502" s="229" t="s">
        <v>16634</v>
      </c>
      <c r="M4502" s="229" t="s">
        <v>196</v>
      </c>
      <c r="N4502" s="229" t="s">
        <v>47</v>
      </c>
      <c r="O4502" s="1059"/>
      <c r="P4502" s="1059">
        <v>51768</v>
      </c>
      <c r="Q4502" s="229" t="s">
        <v>559</v>
      </c>
      <c r="R4502" s="229" t="s">
        <v>6931</v>
      </c>
      <c r="S4502" s="229" t="s">
        <v>16635</v>
      </c>
      <c r="T4502" s="1009"/>
      <c r="U4502" s="1009"/>
      <c r="V4502" s="1009"/>
      <c r="W4502" s="1009"/>
      <c r="X4502" s="1009"/>
      <c r="Y4502" s="1009"/>
      <c r="Z4502" s="1009"/>
      <c r="AA4502" s="1009"/>
      <c r="AB4502" s="1009"/>
      <c r="AC4502" s="1009"/>
      <c r="AD4502" s="1009"/>
      <c r="AE4502" s="1009"/>
      <c r="AF4502" s="1387" t="s">
        <v>9881</v>
      </c>
      <c r="AG4502" s="1009"/>
      <c r="AH4502" s="1009"/>
      <c r="AI4502" s="1387"/>
      <c r="AJ4502" s="1387" t="s">
        <v>16636</v>
      </c>
      <c r="AK4502" s="1387" t="s">
        <v>16637</v>
      </c>
      <c r="AL4502" s="1387">
        <v>43</v>
      </c>
      <c r="AM4502" s="1387">
        <v>39</v>
      </c>
      <c r="AN4502" s="1209">
        <v>31.34</v>
      </c>
      <c r="AO4502" s="1387">
        <v>26</v>
      </c>
      <c r="AP4502" s="1387">
        <v>4</v>
      </c>
      <c r="AQ4502" s="1387">
        <v>41.1</v>
      </c>
      <c r="AR4502" s="246">
        <f t="shared" si="631"/>
        <v>43.658705555555557</v>
      </c>
      <c r="AS4502" s="246">
        <f t="shared" si="632"/>
        <v>26.078083333333332</v>
      </c>
      <c r="AT4502" s="1386" t="s">
        <v>34</v>
      </c>
      <c r="AU4502" s="1009"/>
      <c r="AV4502" s="1272"/>
      <c r="AW4502" s="1082"/>
      <c r="AX4502" s="1272"/>
      <c r="AY4502" s="1082"/>
      <c r="AZ4502" s="1272"/>
      <c r="BA4502" s="1082"/>
      <c r="BB4502" s="1272"/>
      <c r="BC4502" s="1082"/>
      <c r="BD4502" s="1272"/>
      <c r="BE4502" s="1082"/>
      <c r="BF4502" s="1391"/>
    </row>
    <row r="4503" spans="1:59" ht="48" customHeight="1" x14ac:dyDescent="0.25">
      <c r="A4503" s="208" t="s">
        <v>15978</v>
      </c>
      <c r="B4503" s="205" t="s">
        <v>640</v>
      </c>
      <c r="C4503" s="205">
        <v>12170907</v>
      </c>
      <c r="D4503" s="207">
        <v>45155</v>
      </c>
      <c r="E4503" s="207">
        <v>45155</v>
      </c>
      <c r="F4503" s="207">
        <v>46251</v>
      </c>
      <c r="G4503" s="205">
        <v>-7777</v>
      </c>
      <c r="H4503" s="1392" t="s">
        <v>589</v>
      </c>
      <c r="I4503" s="133"/>
      <c r="J4503" s="1392" t="s">
        <v>12309</v>
      </c>
      <c r="K4503" s="1392" t="s">
        <v>569</v>
      </c>
      <c r="L4503" s="205" t="s">
        <v>95</v>
      </c>
      <c r="M4503" s="205" t="s">
        <v>95</v>
      </c>
      <c r="N4503" s="205" t="s">
        <v>94</v>
      </c>
      <c r="O4503" s="1084"/>
      <c r="P4503" s="1084">
        <v>12961</v>
      </c>
      <c r="Q4503" s="205" t="s">
        <v>559</v>
      </c>
      <c r="R4503" s="205" t="s">
        <v>6931</v>
      </c>
      <c r="S4503" s="205" t="s">
        <v>16640</v>
      </c>
      <c r="T4503" s="133"/>
      <c r="U4503" s="133"/>
      <c r="V4503" s="133"/>
      <c r="W4503" s="133"/>
      <c r="X4503" s="133"/>
      <c r="Y4503" s="133"/>
      <c r="Z4503" s="133"/>
      <c r="AA4503" s="133"/>
      <c r="AB4503" s="133"/>
      <c r="AC4503" s="133"/>
      <c r="AD4503" s="133"/>
      <c r="AE4503" s="133"/>
      <c r="AF4503" s="1393" t="s">
        <v>16641</v>
      </c>
      <c r="AG4503" s="133"/>
      <c r="AH4503" s="133"/>
      <c r="AI4503" s="1393">
        <v>423.62400000000002</v>
      </c>
      <c r="AJ4503" s="1393" t="s">
        <v>16642</v>
      </c>
      <c r="AK4503" s="1393" t="s">
        <v>16643</v>
      </c>
      <c r="AL4503" s="1393">
        <v>43</v>
      </c>
      <c r="AM4503" s="1393">
        <v>10</v>
      </c>
      <c r="AN4503" s="1202">
        <v>51.52</v>
      </c>
      <c r="AO4503" s="1393">
        <v>23</v>
      </c>
      <c r="AP4503" s="1393">
        <v>16</v>
      </c>
      <c r="AQ4503" s="1393">
        <v>41.44</v>
      </c>
      <c r="AR4503" s="208">
        <f t="shared" si="631"/>
        <v>43.180977777777777</v>
      </c>
      <c r="AS4503" s="208">
        <f t="shared" si="632"/>
        <v>23.278177777777778</v>
      </c>
      <c r="AT4503" s="1392" t="s">
        <v>34</v>
      </c>
      <c r="AU4503" s="133"/>
      <c r="AV4503" s="1271"/>
      <c r="AW4503" s="1328"/>
      <c r="AX4503" s="1271"/>
      <c r="AY4503" s="1328"/>
      <c r="AZ4503" s="1271"/>
      <c r="BA4503" s="1328"/>
      <c r="BB4503" s="1271"/>
      <c r="BC4503" s="1328"/>
      <c r="BD4503" s="1271"/>
      <c r="BE4503" s="1328"/>
      <c r="BF4503" s="1394"/>
    </row>
    <row r="4504" spans="1:59" s="1378" customFormat="1" ht="48" customHeight="1" x14ac:dyDescent="0.25">
      <c r="A4504" s="1372"/>
      <c r="B4504" s="1376" t="s">
        <v>640</v>
      </c>
      <c r="C4504" s="1376">
        <v>12170907</v>
      </c>
      <c r="D4504" s="1377">
        <v>45155</v>
      </c>
      <c r="E4504" s="1377">
        <v>45155</v>
      </c>
      <c r="F4504" s="1377">
        <v>46251</v>
      </c>
      <c r="G4504" s="1376">
        <v>-7777</v>
      </c>
      <c r="H4504" s="1373" t="s">
        <v>589</v>
      </c>
      <c r="J4504" s="1373" t="s">
        <v>12309</v>
      </c>
      <c r="K4504" s="1373" t="s">
        <v>569</v>
      </c>
      <c r="L4504" s="1376" t="s">
        <v>95</v>
      </c>
      <c r="M4504" s="1376" t="s">
        <v>95</v>
      </c>
      <c r="N4504" s="1376" t="s">
        <v>94</v>
      </c>
      <c r="O4504" s="1379"/>
      <c r="P4504" s="1379">
        <v>12961</v>
      </c>
      <c r="Q4504" s="1376" t="s">
        <v>559</v>
      </c>
      <c r="R4504" s="1376" t="s">
        <v>6931</v>
      </c>
      <c r="S4504" s="1376" t="s">
        <v>16640</v>
      </c>
      <c r="AF4504" s="1374" t="s">
        <v>16644</v>
      </c>
      <c r="AI4504" s="1374">
        <v>423.23</v>
      </c>
      <c r="AJ4504" s="1374" t="s">
        <v>16645</v>
      </c>
      <c r="AK4504" s="1374" t="s">
        <v>16646</v>
      </c>
      <c r="AL4504" s="1374">
        <v>43</v>
      </c>
      <c r="AM4504" s="1374">
        <v>10</v>
      </c>
      <c r="AN4504" s="1371">
        <v>51.66</v>
      </c>
      <c r="AO4504" s="1374">
        <v>23</v>
      </c>
      <c r="AP4504" s="1374">
        <v>16</v>
      </c>
      <c r="AQ4504" s="1374">
        <v>40.090000000000003</v>
      </c>
      <c r="AR4504" s="1372">
        <f t="shared" si="631"/>
        <v>43.181016666666665</v>
      </c>
      <c r="AS4504" s="1372">
        <f t="shared" si="632"/>
        <v>23.277802777777776</v>
      </c>
      <c r="AT4504" s="1373" t="s">
        <v>34</v>
      </c>
      <c r="AV4504" s="1381"/>
      <c r="AW4504" s="1382"/>
      <c r="AX4504" s="1381"/>
      <c r="AY4504" s="1382"/>
      <c r="AZ4504" s="1381"/>
      <c r="BA4504" s="1382"/>
      <c r="BB4504" s="1381"/>
      <c r="BC4504" s="1382"/>
      <c r="BD4504" s="1381"/>
      <c r="BE4504" s="1382"/>
      <c r="BF4504" s="1390"/>
      <c r="BG4504" s="1383"/>
    </row>
    <row r="4505" spans="1:59" s="1378" customFormat="1" ht="48" customHeight="1" x14ac:dyDescent="0.25">
      <c r="A4505" s="1372"/>
      <c r="B4505" s="1376" t="s">
        <v>640</v>
      </c>
      <c r="C4505" s="1376">
        <v>12170907</v>
      </c>
      <c r="D4505" s="1377">
        <v>45155</v>
      </c>
      <c r="E4505" s="1377">
        <v>45155</v>
      </c>
      <c r="F4505" s="1377">
        <v>46251</v>
      </c>
      <c r="G4505" s="1376">
        <v>-7777</v>
      </c>
      <c r="H4505" s="1373" t="s">
        <v>589</v>
      </c>
      <c r="J4505" s="1373" t="s">
        <v>12309</v>
      </c>
      <c r="K4505" s="1373" t="s">
        <v>569</v>
      </c>
      <c r="L4505" s="1376" t="s">
        <v>95</v>
      </c>
      <c r="M4505" s="1376" t="s">
        <v>95</v>
      </c>
      <c r="N4505" s="1376" t="s">
        <v>94</v>
      </c>
      <c r="O4505" s="1379"/>
      <c r="P4505" s="1379">
        <v>12961</v>
      </c>
      <c r="Q4505" s="1376" t="s">
        <v>559</v>
      </c>
      <c r="R4505" s="1376" t="s">
        <v>6931</v>
      </c>
      <c r="S4505" s="1376" t="s">
        <v>16640</v>
      </c>
      <c r="AF4505" s="1374" t="s">
        <v>16647</v>
      </c>
      <c r="AI4505" s="1374">
        <v>423.19</v>
      </c>
      <c r="AJ4505" s="1374" t="s">
        <v>16649</v>
      </c>
      <c r="AK4505" s="1374" t="s">
        <v>16650</v>
      </c>
      <c r="AL4505" s="1374">
        <v>43</v>
      </c>
      <c r="AM4505" s="1374">
        <v>10</v>
      </c>
      <c r="AN4505" s="1371">
        <v>52.87</v>
      </c>
      <c r="AO4505" s="1374">
        <v>23</v>
      </c>
      <c r="AP4505" s="1374">
        <v>16</v>
      </c>
      <c r="AQ4505" s="1374">
        <v>41.71</v>
      </c>
      <c r="AR4505" s="1372">
        <f t="shared" si="631"/>
        <v>43.181352777777775</v>
      </c>
      <c r="AS4505" s="1372">
        <f t="shared" si="632"/>
        <v>23.278252777777777</v>
      </c>
      <c r="AT4505" s="1373" t="s">
        <v>34</v>
      </c>
      <c r="AV4505" s="1381"/>
      <c r="AW4505" s="1382"/>
      <c r="AX4505" s="1381"/>
      <c r="AY4505" s="1382"/>
      <c r="AZ4505" s="1381"/>
      <c r="BA4505" s="1382"/>
      <c r="BB4505" s="1381"/>
      <c r="BC4505" s="1382"/>
      <c r="BD4505" s="1381"/>
      <c r="BE4505" s="1382"/>
      <c r="BF4505" s="1390"/>
      <c r="BG4505" s="1383"/>
    </row>
    <row r="4506" spans="1:59" s="1378" customFormat="1" ht="48" customHeight="1" thickBot="1" x14ac:dyDescent="0.3">
      <c r="A4506" s="216"/>
      <c r="B4506" s="213" t="s">
        <v>640</v>
      </c>
      <c r="C4506" s="213">
        <v>12170907</v>
      </c>
      <c r="D4506" s="215">
        <v>45155</v>
      </c>
      <c r="E4506" s="215">
        <v>45155</v>
      </c>
      <c r="F4506" s="215">
        <v>46251</v>
      </c>
      <c r="G4506" s="213">
        <v>-7777</v>
      </c>
      <c r="H4506" s="1384" t="s">
        <v>589</v>
      </c>
      <c r="I4506" s="485"/>
      <c r="J4506" s="1384" t="s">
        <v>12309</v>
      </c>
      <c r="K4506" s="1384" t="s">
        <v>569</v>
      </c>
      <c r="L4506" s="213" t="s">
        <v>95</v>
      </c>
      <c r="M4506" s="213" t="s">
        <v>95</v>
      </c>
      <c r="N4506" s="213" t="s">
        <v>94</v>
      </c>
      <c r="O4506" s="1058"/>
      <c r="P4506" s="1058">
        <v>12961</v>
      </c>
      <c r="Q4506" s="213" t="s">
        <v>559</v>
      </c>
      <c r="R4506" s="213" t="s">
        <v>6931</v>
      </c>
      <c r="S4506" s="213" t="s">
        <v>16640</v>
      </c>
      <c r="T4506" s="485"/>
      <c r="U4506" s="485"/>
      <c r="V4506" s="485"/>
      <c r="W4506" s="485"/>
      <c r="X4506" s="485"/>
      <c r="Y4506" s="485"/>
      <c r="Z4506" s="485"/>
      <c r="AA4506" s="485"/>
      <c r="AB4506" s="485"/>
      <c r="AC4506" s="485"/>
      <c r="AD4506" s="485"/>
      <c r="AE4506" s="485"/>
      <c r="AF4506" s="1385" t="s">
        <v>16648</v>
      </c>
      <c r="AG4506" s="485"/>
      <c r="AH4506" s="485"/>
      <c r="AI4506" s="1385">
        <v>421.79</v>
      </c>
      <c r="AJ4506" s="1385" t="s">
        <v>16651</v>
      </c>
      <c r="AK4506" s="1385" t="s">
        <v>16652</v>
      </c>
      <c r="AL4506" s="1385">
        <v>43</v>
      </c>
      <c r="AM4506" s="1385">
        <v>10</v>
      </c>
      <c r="AN4506" s="1122">
        <v>54.12</v>
      </c>
      <c r="AO4506" s="1385">
        <v>23</v>
      </c>
      <c r="AP4506" s="1385">
        <v>16</v>
      </c>
      <c r="AQ4506" s="1385">
        <v>44.1</v>
      </c>
      <c r="AR4506" s="216">
        <f t="shared" si="631"/>
        <v>43.181699999999999</v>
      </c>
      <c r="AS4506" s="216">
        <f t="shared" si="632"/>
        <v>23.278916666666667</v>
      </c>
      <c r="AT4506" s="1384" t="s">
        <v>34</v>
      </c>
      <c r="AU4506" s="485"/>
      <c r="AV4506" s="1270"/>
      <c r="AW4506" s="1077"/>
      <c r="AX4506" s="1270"/>
      <c r="AY4506" s="1077"/>
      <c r="AZ4506" s="1270"/>
      <c r="BA4506" s="1077"/>
      <c r="BB4506" s="1270"/>
      <c r="BC4506" s="1077"/>
      <c r="BD4506" s="1270"/>
      <c r="BE4506" s="1077"/>
      <c r="BF4506" s="1389"/>
      <c r="BG4506" s="1383"/>
    </row>
    <row r="4507" spans="1:59" ht="48" customHeight="1" x14ac:dyDescent="0.25">
      <c r="A4507" s="208" t="s">
        <v>15978</v>
      </c>
      <c r="B4507" s="205" t="s">
        <v>286</v>
      </c>
      <c r="C4507" s="205">
        <v>12170908</v>
      </c>
      <c r="D4507" s="207">
        <v>45160</v>
      </c>
      <c r="E4507" s="207">
        <v>45160</v>
      </c>
      <c r="F4507" s="207">
        <v>46987</v>
      </c>
      <c r="G4507" s="205">
        <v>-7777</v>
      </c>
      <c r="H4507" s="1392" t="s">
        <v>596</v>
      </c>
      <c r="I4507" s="133"/>
      <c r="J4507" s="1392" t="s">
        <v>16420</v>
      </c>
      <c r="K4507" s="1392" t="s">
        <v>71</v>
      </c>
      <c r="L4507" s="205" t="s">
        <v>16421</v>
      </c>
      <c r="M4507" s="205" t="s">
        <v>105</v>
      </c>
      <c r="N4507" s="205" t="s">
        <v>70</v>
      </c>
      <c r="O4507" s="1084"/>
      <c r="P4507" s="1084">
        <v>53707</v>
      </c>
      <c r="Q4507" s="205" t="s">
        <v>559</v>
      </c>
      <c r="R4507" s="205" t="s">
        <v>6931</v>
      </c>
      <c r="S4507" s="205" t="s">
        <v>16653</v>
      </c>
      <c r="T4507" s="133"/>
      <c r="U4507" s="133"/>
      <c r="V4507" s="133"/>
      <c r="W4507" s="133"/>
      <c r="X4507" s="133"/>
      <c r="Y4507" s="133"/>
      <c r="Z4507" s="133"/>
      <c r="AA4507" s="133"/>
      <c r="AB4507" s="133"/>
      <c r="AC4507" s="133"/>
      <c r="AD4507" s="133"/>
      <c r="AE4507" s="133"/>
      <c r="AF4507" s="1393" t="s">
        <v>9868</v>
      </c>
      <c r="AG4507" s="133"/>
      <c r="AH4507" s="133"/>
      <c r="AI4507" s="1393"/>
      <c r="AJ4507" s="1393" t="s">
        <v>16654</v>
      </c>
      <c r="AK4507" s="1393" t="s">
        <v>16655</v>
      </c>
      <c r="AL4507" s="1393">
        <v>42</v>
      </c>
      <c r="AM4507" s="1393">
        <v>51</v>
      </c>
      <c r="AN4507" s="1202">
        <v>40.36</v>
      </c>
      <c r="AO4507" s="1393">
        <v>24</v>
      </c>
      <c r="AP4507" s="1393">
        <v>46</v>
      </c>
      <c r="AQ4507" s="1393">
        <v>51.62</v>
      </c>
      <c r="AR4507" s="208">
        <f t="shared" si="631"/>
        <v>42.86121111111111</v>
      </c>
      <c r="AS4507" s="208">
        <f t="shared" si="632"/>
        <v>24.781005555555556</v>
      </c>
      <c r="AT4507" s="1392" t="s">
        <v>34</v>
      </c>
      <c r="AU4507" s="133"/>
      <c r="AV4507" s="1271"/>
      <c r="AW4507" s="1328"/>
      <c r="AX4507" s="1271"/>
      <c r="AY4507" s="1328"/>
      <c r="AZ4507" s="1271"/>
      <c r="BA4507" s="1328"/>
      <c r="BB4507" s="1271"/>
      <c r="BC4507" s="1328"/>
      <c r="BD4507" s="1271"/>
      <c r="BE4507" s="1328"/>
      <c r="BF4507" s="1394"/>
    </row>
    <row r="4508" spans="1:59" s="1378" customFormat="1" ht="48" customHeight="1" x14ac:dyDescent="0.25">
      <c r="A4508" s="1372"/>
      <c r="B4508" s="1376" t="s">
        <v>286</v>
      </c>
      <c r="C4508" s="1376">
        <v>12170908</v>
      </c>
      <c r="D4508" s="1377">
        <v>45160</v>
      </c>
      <c r="E4508" s="1377">
        <v>45160</v>
      </c>
      <c r="F4508" s="1377">
        <v>46987</v>
      </c>
      <c r="G4508" s="1376">
        <v>-7777</v>
      </c>
      <c r="H4508" s="1373" t="s">
        <v>596</v>
      </c>
      <c r="J4508" s="1373" t="s">
        <v>16420</v>
      </c>
      <c r="K4508" s="1373" t="s">
        <v>71</v>
      </c>
      <c r="L4508" s="1376" t="s">
        <v>16421</v>
      </c>
      <c r="M4508" s="1376" t="s">
        <v>105</v>
      </c>
      <c r="N4508" s="1376" t="s">
        <v>70</v>
      </c>
      <c r="O4508" s="1379"/>
      <c r="P4508" s="1379">
        <v>53707</v>
      </c>
      <c r="Q4508" s="1376" t="s">
        <v>559</v>
      </c>
      <c r="R4508" s="1376" t="s">
        <v>6931</v>
      </c>
      <c r="S4508" s="1376" t="s">
        <v>16653</v>
      </c>
      <c r="AF4508" s="1374" t="s">
        <v>9834</v>
      </c>
      <c r="AI4508" s="1374"/>
      <c r="AJ4508" s="1374" t="s">
        <v>16656</v>
      </c>
      <c r="AK4508" s="1374" t="s">
        <v>16657</v>
      </c>
      <c r="AL4508" s="1374">
        <v>42</v>
      </c>
      <c r="AM4508" s="1374">
        <v>51</v>
      </c>
      <c r="AN4508" s="1371">
        <v>42.67</v>
      </c>
      <c r="AO4508" s="1374">
        <v>24</v>
      </c>
      <c r="AP4508" s="1374">
        <v>46</v>
      </c>
      <c r="AQ4508" s="1374">
        <v>52.96</v>
      </c>
      <c r="AR4508" s="1372">
        <f t="shared" si="631"/>
        <v>42.861852777777777</v>
      </c>
      <c r="AS4508" s="1372">
        <f t="shared" si="632"/>
        <v>24.781377777777777</v>
      </c>
      <c r="AT4508" s="1373" t="s">
        <v>34</v>
      </c>
      <c r="AV4508" s="1381"/>
      <c r="AW4508" s="1382"/>
      <c r="AX4508" s="1381"/>
      <c r="AY4508" s="1382"/>
      <c r="AZ4508" s="1381"/>
      <c r="BA4508" s="1382"/>
      <c r="BB4508" s="1381"/>
      <c r="BC4508" s="1382"/>
      <c r="BD4508" s="1381"/>
      <c r="BE4508" s="1382"/>
      <c r="BF4508" s="1390"/>
      <c r="BG4508" s="1383"/>
    </row>
    <row r="4509" spans="1:59" s="1378" customFormat="1" ht="48" customHeight="1" x14ac:dyDescent="0.25">
      <c r="A4509" s="1372"/>
      <c r="B4509" s="1376" t="s">
        <v>286</v>
      </c>
      <c r="C4509" s="1376">
        <v>12170908</v>
      </c>
      <c r="D4509" s="1377">
        <v>45160</v>
      </c>
      <c r="E4509" s="1377">
        <v>45160</v>
      </c>
      <c r="F4509" s="1377">
        <v>46987</v>
      </c>
      <c r="G4509" s="1376">
        <v>-7777</v>
      </c>
      <c r="H4509" s="1373" t="s">
        <v>596</v>
      </c>
      <c r="J4509" s="1373" t="s">
        <v>16420</v>
      </c>
      <c r="K4509" s="1373" t="s">
        <v>71</v>
      </c>
      <c r="L4509" s="1376" t="s">
        <v>16421</v>
      </c>
      <c r="M4509" s="1376" t="s">
        <v>105</v>
      </c>
      <c r="N4509" s="1376" t="s">
        <v>70</v>
      </c>
      <c r="O4509" s="1379"/>
      <c r="P4509" s="1379">
        <v>53707</v>
      </c>
      <c r="Q4509" s="1376" t="s">
        <v>559</v>
      </c>
      <c r="R4509" s="1376" t="s">
        <v>6931</v>
      </c>
      <c r="S4509" s="1376" t="s">
        <v>16653</v>
      </c>
      <c r="AF4509" s="1374" t="s">
        <v>16658</v>
      </c>
      <c r="AI4509" s="1374"/>
      <c r="AJ4509" s="1374" t="s">
        <v>16660</v>
      </c>
      <c r="AK4509" s="1374" t="s">
        <v>16661</v>
      </c>
      <c r="AL4509" s="1374">
        <v>42</v>
      </c>
      <c r="AM4509" s="1374">
        <v>51</v>
      </c>
      <c r="AN4509" s="1371">
        <v>42.96</v>
      </c>
      <c r="AO4509" s="1374">
        <v>24</v>
      </c>
      <c r="AP4509" s="1374">
        <v>45</v>
      </c>
      <c r="AQ4509" s="1374">
        <v>53.04</v>
      </c>
      <c r="AR4509" s="1372">
        <f t="shared" si="631"/>
        <v>42.861933333333333</v>
      </c>
      <c r="AS4509" s="1372">
        <f t="shared" si="632"/>
        <v>24.764733333333332</v>
      </c>
      <c r="AT4509" s="1373" t="s">
        <v>34</v>
      </c>
      <c r="AV4509" s="1381"/>
      <c r="AW4509" s="1382"/>
      <c r="AX4509" s="1381"/>
      <c r="AY4509" s="1382"/>
      <c r="AZ4509" s="1381"/>
      <c r="BA4509" s="1382"/>
      <c r="BB4509" s="1381"/>
      <c r="BC4509" s="1382"/>
      <c r="BD4509" s="1381"/>
      <c r="BE4509" s="1382"/>
      <c r="BF4509" s="1390"/>
      <c r="BG4509" s="1383"/>
    </row>
    <row r="4510" spans="1:59" s="1378" customFormat="1" ht="48" customHeight="1" thickBot="1" x14ac:dyDescent="0.3">
      <c r="A4510" s="216"/>
      <c r="B4510" s="213" t="s">
        <v>286</v>
      </c>
      <c r="C4510" s="213">
        <v>12170908</v>
      </c>
      <c r="D4510" s="215">
        <v>45160</v>
      </c>
      <c r="E4510" s="215">
        <v>45160</v>
      </c>
      <c r="F4510" s="215">
        <v>46987</v>
      </c>
      <c r="G4510" s="213">
        <v>-7777</v>
      </c>
      <c r="H4510" s="1384" t="s">
        <v>596</v>
      </c>
      <c r="I4510" s="485"/>
      <c r="J4510" s="1384" t="s">
        <v>16420</v>
      </c>
      <c r="K4510" s="1384" t="s">
        <v>71</v>
      </c>
      <c r="L4510" s="213" t="s">
        <v>16421</v>
      </c>
      <c r="M4510" s="213" t="s">
        <v>105</v>
      </c>
      <c r="N4510" s="213" t="s">
        <v>70</v>
      </c>
      <c r="O4510" s="1058"/>
      <c r="P4510" s="1058">
        <v>53707</v>
      </c>
      <c r="Q4510" s="213" t="s">
        <v>559</v>
      </c>
      <c r="R4510" s="213" t="s">
        <v>6931</v>
      </c>
      <c r="S4510" s="213" t="s">
        <v>16653</v>
      </c>
      <c r="T4510" s="485"/>
      <c r="U4510" s="485"/>
      <c r="V4510" s="485"/>
      <c r="W4510" s="485"/>
      <c r="X4510" s="485"/>
      <c r="Y4510" s="485"/>
      <c r="Z4510" s="485"/>
      <c r="AA4510" s="485"/>
      <c r="AB4510" s="485"/>
      <c r="AC4510" s="485"/>
      <c r="AD4510" s="485"/>
      <c r="AE4510" s="485"/>
      <c r="AF4510" s="1385" t="s">
        <v>16659</v>
      </c>
      <c r="AG4510" s="485"/>
      <c r="AH4510" s="485"/>
      <c r="AI4510" s="1385"/>
      <c r="AJ4510" s="1385" t="s">
        <v>16662</v>
      </c>
      <c r="AK4510" s="1385" t="s">
        <v>16663</v>
      </c>
      <c r="AL4510" s="1385">
        <v>42</v>
      </c>
      <c r="AM4510" s="1385">
        <v>51</v>
      </c>
      <c r="AN4510" s="1122">
        <v>44.26</v>
      </c>
      <c r="AO4510" s="1385">
        <v>24</v>
      </c>
      <c r="AP4510" s="1385">
        <v>46</v>
      </c>
      <c r="AQ4510" s="1385">
        <v>53.36</v>
      </c>
      <c r="AR4510" s="216">
        <f t="shared" si="631"/>
        <v>42.862294444444444</v>
      </c>
      <c r="AS4510" s="216">
        <f t="shared" si="632"/>
        <v>24.781488888888887</v>
      </c>
      <c r="AT4510" s="1384" t="s">
        <v>34</v>
      </c>
      <c r="AU4510" s="485"/>
      <c r="AV4510" s="1270"/>
      <c r="AW4510" s="1077"/>
      <c r="AX4510" s="1270"/>
      <c r="AY4510" s="1077"/>
      <c r="AZ4510" s="1270"/>
      <c r="BA4510" s="1077"/>
      <c r="BB4510" s="1270"/>
      <c r="BC4510" s="1077"/>
      <c r="BD4510" s="1270"/>
      <c r="BE4510" s="1077"/>
      <c r="BF4510" s="1389"/>
      <c r="BG4510" s="1383"/>
    </row>
    <row r="4511" spans="1:59" ht="48" customHeight="1" x14ac:dyDescent="0.25">
      <c r="A4511" s="208" t="s">
        <v>15978</v>
      </c>
      <c r="B4511" s="205" t="s">
        <v>16664</v>
      </c>
      <c r="C4511" s="205">
        <v>12170909</v>
      </c>
      <c r="D4511" s="207">
        <v>45161</v>
      </c>
      <c r="E4511" s="207">
        <v>45161</v>
      </c>
      <c r="F4511" s="207">
        <v>46257</v>
      </c>
      <c r="G4511" s="205">
        <v>-7777</v>
      </c>
      <c r="H4511" s="1392" t="s">
        <v>16665</v>
      </c>
      <c r="I4511" s="133"/>
      <c r="J4511" s="1392" t="s">
        <v>13898</v>
      </c>
      <c r="K4511" s="1392" t="s">
        <v>50</v>
      </c>
      <c r="L4511" s="205" t="s">
        <v>48</v>
      </c>
      <c r="M4511" s="205" t="s">
        <v>59</v>
      </c>
      <c r="N4511" s="205" t="s">
        <v>48</v>
      </c>
      <c r="O4511" s="1084"/>
      <c r="P4511" s="1084">
        <v>68134</v>
      </c>
      <c r="Q4511" s="205" t="s">
        <v>559</v>
      </c>
      <c r="R4511" s="205" t="s">
        <v>6931</v>
      </c>
      <c r="S4511" s="205" t="s">
        <v>16666</v>
      </c>
      <c r="T4511" s="133"/>
      <c r="U4511" s="133"/>
      <c r="V4511" s="133"/>
      <c r="W4511" s="133"/>
      <c r="X4511" s="133"/>
      <c r="Y4511" s="133"/>
      <c r="Z4511" s="133"/>
      <c r="AA4511" s="133"/>
      <c r="AB4511" s="133"/>
      <c r="AC4511" s="133"/>
      <c r="AD4511" s="133"/>
      <c r="AE4511" s="133"/>
      <c r="AF4511" s="1393" t="s">
        <v>16667</v>
      </c>
      <c r="AG4511" s="133"/>
      <c r="AH4511" s="133"/>
      <c r="AI4511" s="1393"/>
      <c r="AJ4511" s="1393" t="s">
        <v>16668</v>
      </c>
      <c r="AK4511" s="1393" t="s">
        <v>16669</v>
      </c>
      <c r="AL4511" s="1393">
        <v>42</v>
      </c>
      <c r="AM4511" s="1393">
        <v>37</v>
      </c>
      <c r="AN4511" s="1202">
        <v>31.75</v>
      </c>
      <c r="AO4511" s="1393">
        <v>23</v>
      </c>
      <c r="AP4511" s="1393">
        <v>21</v>
      </c>
      <c r="AQ4511" s="1393">
        <v>55.84</v>
      </c>
      <c r="AR4511" s="208">
        <f t="shared" si="631"/>
        <v>42.625486111111108</v>
      </c>
      <c r="AS4511" s="208">
        <f t="shared" si="632"/>
        <v>23.365511111111111</v>
      </c>
      <c r="AT4511" s="1392" t="s">
        <v>34</v>
      </c>
      <c r="AU4511" s="133"/>
      <c r="AV4511" s="1271"/>
      <c r="AW4511" s="1328"/>
      <c r="AX4511" s="1271"/>
      <c r="AY4511" s="1328"/>
      <c r="AZ4511" s="1271"/>
      <c r="BA4511" s="1328"/>
      <c r="BB4511" s="1271"/>
      <c r="BC4511" s="1328"/>
      <c r="BD4511" s="1271"/>
      <c r="BE4511" s="1328"/>
      <c r="BF4511" s="1394"/>
    </row>
    <row r="4512" spans="1:59" s="1378" customFormat="1" ht="48" customHeight="1" x14ac:dyDescent="0.25">
      <c r="A4512" s="1372"/>
      <c r="B4512" s="1376" t="s">
        <v>16664</v>
      </c>
      <c r="C4512" s="1376">
        <v>12170909</v>
      </c>
      <c r="D4512" s="1377">
        <v>45161</v>
      </c>
      <c r="E4512" s="1377">
        <v>45161</v>
      </c>
      <c r="F4512" s="1377">
        <v>46257</v>
      </c>
      <c r="G4512" s="1376">
        <v>-7777</v>
      </c>
      <c r="H4512" s="1373" t="s">
        <v>16665</v>
      </c>
      <c r="J4512" s="1373" t="s">
        <v>13898</v>
      </c>
      <c r="K4512" s="1373" t="s">
        <v>50</v>
      </c>
      <c r="L4512" s="1376" t="s">
        <v>48</v>
      </c>
      <c r="M4512" s="1376" t="s">
        <v>59</v>
      </c>
      <c r="N4512" s="1376" t="s">
        <v>48</v>
      </c>
      <c r="O4512" s="1379"/>
      <c r="P4512" s="1379">
        <v>68134</v>
      </c>
      <c r="Q4512" s="1376" t="s">
        <v>559</v>
      </c>
      <c r="R4512" s="1376" t="s">
        <v>6931</v>
      </c>
      <c r="S4512" s="1376" t="s">
        <v>16666</v>
      </c>
      <c r="AF4512" s="1374" t="s">
        <v>16670</v>
      </c>
      <c r="AI4512" s="1374"/>
      <c r="AJ4512" s="1374" t="s">
        <v>16671</v>
      </c>
      <c r="AK4512" s="1374" t="s">
        <v>16672</v>
      </c>
      <c r="AL4512" s="1374">
        <v>42</v>
      </c>
      <c r="AM4512" s="1374">
        <v>37</v>
      </c>
      <c r="AN4512" s="1371">
        <v>31.95</v>
      </c>
      <c r="AO4512" s="1374">
        <v>23</v>
      </c>
      <c r="AP4512" s="1374">
        <v>21</v>
      </c>
      <c r="AQ4512" s="1374">
        <v>55.93</v>
      </c>
      <c r="AR4512" s="1372">
        <f t="shared" si="631"/>
        <v>42.62554166666667</v>
      </c>
      <c r="AS4512" s="1372">
        <f t="shared" si="632"/>
        <v>23.365536111111112</v>
      </c>
      <c r="AT4512" s="1373" t="s">
        <v>34</v>
      </c>
      <c r="AV4512" s="1381"/>
      <c r="AW4512" s="1382"/>
      <c r="AX4512" s="1381"/>
      <c r="AY4512" s="1382"/>
      <c r="AZ4512" s="1381"/>
      <c r="BA4512" s="1382"/>
      <c r="BB4512" s="1381"/>
      <c r="BC4512" s="1382"/>
      <c r="BD4512" s="1381"/>
      <c r="BE4512" s="1382"/>
      <c r="BF4512" s="1390"/>
      <c r="BG4512" s="1383"/>
    </row>
    <row r="4513" spans="1:59" s="1378" customFormat="1" ht="48" customHeight="1" thickBot="1" x14ac:dyDescent="0.3">
      <c r="A4513" s="216"/>
      <c r="B4513" s="213" t="s">
        <v>16664</v>
      </c>
      <c r="C4513" s="213">
        <v>12170909</v>
      </c>
      <c r="D4513" s="215">
        <v>45161</v>
      </c>
      <c r="E4513" s="215">
        <v>45161</v>
      </c>
      <c r="F4513" s="215">
        <v>46257</v>
      </c>
      <c r="G4513" s="213">
        <v>-7777</v>
      </c>
      <c r="H4513" s="1384" t="s">
        <v>16665</v>
      </c>
      <c r="I4513" s="485"/>
      <c r="J4513" s="1384" t="s">
        <v>13898</v>
      </c>
      <c r="K4513" s="1384" t="s">
        <v>50</v>
      </c>
      <c r="L4513" s="213" t="s">
        <v>48</v>
      </c>
      <c r="M4513" s="213" t="s">
        <v>59</v>
      </c>
      <c r="N4513" s="213" t="s">
        <v>48</v>
      </c>
      <c r="O4513" s="1058"/>
      <c r="P4513" s="1058">
        <v>68134</v>
      </c>
      <c r="Q4513" s="213" t="s">
        <v>559</v>
      </c>
      <c r="R4513" s="213" t="s">
        <v>6931</v>
      </c>
      <c r="S4513" s="213" t="s">
        <v>16666</v>
      </c>
      <c r="T4513" s="485"/>
      <c r="U4513" s="485"/>
      <c r="V4513" s="485"/>
      <c r="W4513" s="485"/>
      <c r="X4513" s="485"/>
      <c r="Y4513" s="485"/>
      <c r="Z4513" s="485"/>
      <c r="AA4513" s="485"/>
      <c r="AB4513" s="485"/>
      <c r="AC4513" s="485"/>
      <c r="AD4513" s="485"/>
      <c r="AE4513" s="485"/>
      <c r="AF4513" s="1385" t="s">
        <v>16673</v>
      </c>
      <c r="AG4513" s="485"/>
      <c r="AH4513" s="485"/>
      <c r="AI4513" s="1385"/>
      <c r="AJ4513" s="1385" t="s">
        <v>16674</v>
      </c>
      <c r="AK4513" s="1385" t="s">
        <v>16675</v>
      </c>
      <c r="AL4513" s="1385">
        <v>42</v>
      </c>
      <c r="AM4513" s="1385">
        <v>37</v>
      </c>
      <c r="AN4513" s="1122">
        <v>32.11</v>
      </c>
      <c r="AO4513" s="1385">
        <v>23</v>
      </c>
      <c r="AP4513" s="1385">
        <v>21</v>
      </c>
      <c r="AQ4513" s="1385">
        <v>56.01</v>
      </c>
      <c r="AR4513" s="216">
        <f t="shared" si="631"/>
        <v>42.625586111111112</v>
      </c>
      <c r="AS4513" s="216">
        <f t="shared" si="632"/>
        <v>23.365558333333336</v>
      </c>
      <c r="AT4513" s="1384" t="s">
        <v>34</v>
      </c>
      <c r="AU4513" s="485"/>
      <c r="AV4513" s="1270"/>
      <c r="AW4513" s="1077"/>
      <c r="AX4513" s="1270"/>
      <c r="AY4513" s="1077"/>
      <c r="AZ4513" s="1270"/>
      <c r="BA4513" s="1077"/>
      <c r="BB4513" s="1270"/>
      <c r="BC4513" s="1077"/>
      <c r="BD4513" s="1270"/>
      <c r="BE4513" s="1077"/>
      <c r="BF4513" s="1389"/>
      <c r="BG4513" s="1383"/>
    </row>
    <row r="4514" spans="1:59" ht="48" customHeight="1" thickBot="1" x14ac:dyDescent="0.3">
      <c r="A4514" s="246" t="s">
        <v>15978</v>
      </c>
      <c r="B4514" s="229" t="s">
        <v>10256</v>
      </c>
      <c r="C4514" s="229">
        <v>12170910</v>
      </c>
      <c r="D4514" s="248">
        <v>45174</v>
      </c>
      <c r="E4514" s="248">
        <v>45174</v>
      </c>
      <c r="F4514" s="248">
        <v>46270</v>
      </c>
      <c r="G4514" s="229">
        <v>-7777</v>
      </c>
      <c r="H4514" s="1386" t="s">
        <v>576</v>
      </c>
      <c r="I4514" s="1009"/>
      <c r="J4514" s="1386" t="s">
        <v>15151</v>
      </c>
      <c r="K4514" s="1386" t="s">
        <v>142</v>
      </c>
      <c r="L4514" s="229" t="s">
        <v>16676</v>
      </c>
      <c r="M4514" s="229" t="s">
        <v>16677</v>
      </c>
      <c r="N4514" s="229" t="s">
        <v>70</v>
      </c>
      <c r="O4514" s="1059"/>
      <c r="P4514" s="1059" t="s">
        <v>16678</v>
      </c>
      <c r="Q4514" s="229" t="s">
        <v>559</v>
      </c>
      <c r="R4514" s="229" t="s">
        <v>6931</v>
      </c>
      <c r="S4514" s="229" t="s">
        <v>16679</v>
      </c>
      <c r="T4514" s="1009"/>
      <c r="U4514" s="1009"/>
      <c r="V4514" s="1009"/>
      <c r="W4514" s="1009"/>
      <c r="X4514" s="1009"/>
      <c r="Y4514" s="1009"/>
      <c r="Z4514" s="1009"/>
      <c r="AA4514" s="1009"/>
      <c r="AB4514" s="1009"/>
      <c r="AC4514" s="1009"/>
      <c r="AD4514" s="1009"/>
      <c r="AE4514" s="1009"/>
      <c r="AF4514" s="1387" t="s">
        <v>16680</v>
      </c>
      <c r="AG4514" s="1009"/>
      <c r="AH4514" s="1009"/>
      <c r="AI4514" s="1387">
        <v>903</v>
      </c>
      <c r="AJ4514" s="1387" t="s">
        <v>16681</v>
      </c>
      <c r="AK4514" s="1387" t="s">
        <v>16682</v>
      </c>
      <c r="AL4514" s="1387">
        <v>43</v>
      </c>
      <c r="AM4514" s="1387">
        <v>3</v>
      </c>
      <c r="AN4514" s="1209">
        <v>19.309999999999999</v>
      </c>
      <c r="AO4514" s="1387">
        <v>24</v>
      </c>
      <c r="AP4514" s="1387">
        <v>14</v>
      </c>
      <c r="AQ4514" s="1387">
        <v>26.89</v>
      </c>
      <c r="AR4514" s="246">
        <f t="shared" si="631"/>
        <v>43.055363888888884</v>
      </c>
      <c r="AS4514" s="246">
        <f t="shared" si="632"/>
        <v>24.24080277777778</v>
      </c>
      <c r="AT4514" s="1386" t="s">
        <v>34</v>
      </c>
      <c r="AU4514" s="1009"/>
      <c r="AV4514" s="1272"/>
      <c r="AW4514" s="1082"/>
      <c r="AX4514" s="1272"/>
      <c r="AY4514" s="1082"/>
      <c r="AZ4514" s="1272"/>
      <c r="BA4514" s="1082"/>
      <c r="BB4514" s="1272"/>
      <c r="BC4514" s="1082"/>
      <c r="BD4514" s="1272"/>
      <c r="BE4514" s="1082"/>
      <c r="BF4514" s="1391"/>
    </row>
    <row r="4515" spans="1:59" ht="48" customHeight="1" thickBot="1" x14ac:dyDescent="0.3">
      <c r="A4515" s="246" t="s">
        <v>15978</v>
      </c>
      <c r="B4515" s="229" t="s">
        <v>10256</v>
      </c>
      <c r="C4515" s="229">
        <v>12170911</v>
      </c>
      <c r="D4515" s="248">
        <v>45174</v>
      </c>
      <c r="E4515" s="248">
        <v>45174</v>
      </c>
      <c r="F4515" s="248">
        <v>46270</v>
      </c>
      <c r="G4515" s="229">
        <v>-7777</v>
      </c>
      <c r="H4515" s="1386" t="s">
        <v>16683</v>
      </c>
      <c r="I4515" s="1009"/>
      <c r="J4515" s="1386" t="s">
        <v>13631</v>
      </c>
      <c r="K4515" s="1386" t="s">
        <v>142</v>
      </c>
      <c r="L4515" s="229" t="s">
        <v>16684</v>
      </c>
      <c r="M4515" s="229" t="s">
        <v>16685</v>
      </c>
      <c r="N4515" s="229" t="s">
        <v>70</v>
      </c>
      <c r="O4515" s="1059"/>
      <c r="P4515" s="1059" t="s">
        <v>16686</v>
      </c>
      <c r="Q4515" s="229" t="s">
        <v>559</v>
      </c>
      <c r="R4515" s="229" t="s">
        <v>6931</v>
      </c>
      <c r="S4515" s="229" t="s">
        <v>16687</v>
      </c>
      <c r="T4515" s="1009"/>
      <c r="U4515" s="1009"/>
      <c r="V4515" s="1009"/>
      <c r="W4515" s="1009"/>
      <c r="X4515" s="1009"/>
      <c r="Y4515" s="1009"/>
      <c r="Z4515" s="1009"/>
      <c r="AA4515" s="1009"/>
      <c r="AB4515" s="1009"/>
      <c r="AC4515" s="1009"/>
      <c r="AD4515" s="1009"/>
      <c r="AE4515" s="1009"/>
      <c r="AF4515" s="1387" t="s">
        <v>16680</v>
      </c>
      <c r="AG4515" s="1009"/>
      <c r="AH4515" s="1009"/>
      <c r="AI4515" s="1387">
        <v>730</v>
      </c>
      <c r="AJ4515" s="1387" t="s">
        <v>16688</v>
      </c>
      <c r="AK4515" s="1387" t="s">
        <v>16689</v>
      </c>
      <c r="AL4515" s="1387">
        <v>43</v>
      </c>
      <c r="AM4515" s="1387">
        <v>3</v>
      </c>
      <c r="AN4515" s="1209">
        <v>39.049999999999997</v>
      </c>
      <c r="AO4515" s="1387">
        <v>24</v>
      </c>
      <c r="AP4515" s="1387">
        <v>15</v>
      </c>
      <c r="AQ4515" s="1387">
        <v>19.829999999999998</v>
      </c>
      <c r="AR4515" s="246">
        <f t="shared" si="631"/>
        <v>43.060847222222222</v>
      </c>
      <c r="AS4515" s="246">
        <f t="shared" si="632"/>
        <v>24.255508333333335</v>
      </c>
      <c r="AT4515" s="1386" t="s">
        <v>34</v>
      </c>
      <c r="AU4515" s="1009"/>
      <c r="AV4515" s="1272"/>
      <c r="AW4515" s="1082"/>
      <c r="AX4515" s="1272"/>
      <c r="AY4515" s="1082"/>
      <c r="AZ4515" s="1272"/>
      <c r="BA4515" s="1082"/>
      <c r="BB4515" s="1272"/>
      <c r="BC4515" s="1082"/>
      <c r="BD4515" s="1272"/>
      <c r="BE4515" s="1082"/>
      <c r="BF4515" s="1391"/>
    </row>
    <row r="4516" spans="1:59" ht="48" customHeight="1" thickBot="1" x14ac:dyDescent="0.3">
      <c r="A4516" s="246" t="s">
        <v>15978</v>
      </c>
      <c r="B4516" s="229" t="s">
        <v>10256</v>
      </c>
      <c r="C4516" s="229">
        <v>12170912</v>
      </c>
      <c r="D4516" s="248">
        <v>45174</v>
      </c>
      <c r="E4516" s="248">
        <v>45174</v>
      </c>
      <c r="F4516" s="248">
        <v>46270</v>
      </c>
      <c r="G4516" s="229">
        <v>-7777</v>
      </c>
      <c r="H4516" s="1386" t="s">
        <v>16683</v>
      </c>
      <c r="I4516" s="1009"/>
      <c r="J4516" s="1386" t="s">
        <v>13631</v>
      </c>
      <c r="K4516" s="1386" t="s">
        <v>142</v>
      </c>
      <c r="L4516" s="229" t="s">
        <v>16690</v>
      </c>
      <c r="M4516" s="229" t="s">
        <v>170</v>
      </c>
      <c r="N4516" s="229" t="s">
        <v>70</v>
      </c>
      <c r="O4516" s="1059"/>
      <c r="P4516" s="1059" t="s">
        <v>16691</v>
      </c>
      <c r="Q4516" s="229" t="s">
        <v>559</v>
      </c>
      <c r="R4516" s="229" t="s">
        <v>6931</v>
      </c>
      <c r="S4516" s="229" t="s">
        <v>16692</v>
      </c>
      <c r="T4516" s="1009"/>
      <c r="U4516" s="1009"/>
      <c r="V4516" s="1009"/>
      <c r="W4516" s="1009"/>
      <c r="X4516" s="1009"/>
      <c r="Y4516" s="1009"/>
      <c r="Z4516" s="1009"/>
      <c r="AA4516" s="1009"/>
      <c r="AB4516" s="1009"/>
      <c r="AC4516" s="1009"/>
      <c r="AD4516" s="1009"/>
      <c r="AE4516" s="1009"/>
      <c r="AF4516" s="1387" t="s">
        <v>16680</v>
      </c>
      <c r="AG4516" s="1009"/>
      <c r="AH4516" s="1009"/>
      <c r="AI4516" s="1387"/>
      <c r="AJ4516" s="1387" t="s">
        <v>16693</v>
      </c>
      <c r="AK4516" s="1387" t="s">
        <v>16694</v>
      </c>
      <c r="AL4516" s="1387">
        <v>43</v>
      </c>
      <c r="AM4516" s="1387">
        <v>4</v>
      </c>
      <c r="AN4516" s="1209">
        <v>9.26</v>
      </c>
      <c r="AO4516" s="1387">
        <v>24</v>
      </c>
      <c r="AP4516" s="1387">
        <v>15</v>
      </c>
      <c r="AQ4516" s="1387">
        <v>30.74</v>
      </c>
      <c r="AR4516" s="246">
        <f t="shared" si="631"/>
        <v>43.06923888888889</v>
      </c>
      <c r="AS4516" s="246">
        <f t="shared" si="632"/>
        <v>24.258538888888889</v>
      </c>
      <c r="AT4516" s="1386" t="s">
        <v>34</v>
      </c>
      <c r="AU4516" s="1009"/>
      <c r="AV4516" s="1272"/>
      <c r="AW4516" s="1082"/>
      <c r="AX4516" s="1272"/>
      <c r="AY4516" s="1082"/>
      <c r="AZ4516" s="1272"/>
      <c r="BA4516" s="1082"/>
      <c r="BB4516" s="1272"/>
      <c r="BC4516" s="1082"/>
      <c r="BD4516" s="1272"/>
      <c r="BE4516" s="1082"/>
      <c r="BF4516" s="1391" t="s">
        <v>16773</v>
      </c>
    </row>
    <row r="4517" spans="1:59" ht="48" customHeight="1" x14ac:dyDescent="0.25">
      <c r="A4517" s="370" t="s">
        <v>15978</v>
      </c>
      <c r="B4517" s="367" t="s">
        <v>1366</v>
      </c>
      <c r="C4517" s="367">
        <v>12170913</v>
      </c>
      <c r="D4517" s="369">
        <v>45177</v>
      </c>
      <c r="E4517" s="369">
        <v>45177</v>
      </c>
      <c r="F4517" s="369">
        <v>46273</v>
      </c>
      <c r="G4517" s="367">
        <v>-7777</v>
      </c>
      <c r="H4517" s="367" t="s">
        <v>587</v>
      </c>
      <c r="I4517" s="1361"/>
      <c r="J4517" s="367" t="s">
        <v>12157</v>
      </c>
      <c r="K4517" s="367" t="s">
        <v>50</v>
      </c>
      <c r="L4517" s="367" t="s">
        <v>16695</v>
      </c>
      <c r="M4517" s="367" t="s">
        <v>345</v>
      </c>
      <c r="N4517" s="367" t="s">
        <v>74</v>
      </c>
      <c r="O4517" s="1362"/>
      <c r="P4517" s="1362" t="s">
        <v>16696</v>
      </c>
      <c r="Q4517" s="367" t="s">
        <v>559</v>
      </c>
      <c r="R4517" s="367" t="s">
        <v>6931</v>
      </c>
      <c r="S4517" s="367" t="s">
        <v>16697</v>
      </c>
      <c r="T4517" s="1361"/>
      <c r="U4517" s="1361"/>
      <c r="V4517" s="1361"/>
      <c r="W4517" s="1361"/>
      <c r="X4517" s="1361"/>
      <c r="Y4517" s="1361"/>
      <c r="Z4517" s="1361"/>
      <c r="AA4517" s="1361"/>
      <c r="AB4517" s="1361"/>
      <c r="AC4517" s="1361"/>
      <c r="AD4517" s="1361"/>
      <c r="AE4517" s="1361"/>
      <c r="AF4517" s="370" t="s">
        <v>16698</v>
      </c>
      <c r="AG4517" s="1361"/>
      <c r="AH4517" s="1361"/>
      <c r="AI4517" s="370"/>
      <c r="AJ4517" s="370" t="s">
        <v>16699</v>
      </c>
      <c r="AK4517" s="370" t="s">
        <v>16700</v>
      </c>
      <c r="AL4517" s="370">
        <v>43</v>
      </c>
      <c r="AM4517" s="370">
        <v>16</v>
      </c>
      <c r="AN4517" s="1205">
        <v>42.5</v>
      </c>
      <c r="AO4517" s="370">
        <v>24</v>
      </c>
      <c r="AP4517" s="370">
        <v>4</v>
      </c>
      <c r="AQ4517" s="370">
        <v>11</v>
      </c>
      <c r="AR4517" s="370">
        <f t="shared" si="631"/>
        <v>43.27847222222222</v>
      </c>
      <c r="AS4517" s="370">
        <f t="shared" si="632"/>
        <v>24.069722222222222</v>
      </c>
      <c r="AT4517" s="367" t="s">
        <v>34</v>
      </c>
      <c r="AU4517" s="1361"/>
      <c r="AV4517" s="1365"/>
      <c r="AW4517" s="1366"/>
      <c r="AX4517" s="1365"/>
      <c r="AY4517" s="1366"/>
      <c r="AZ4517" s="1367" t="s">
        <v>17749</v>
      </c>
      <c r="BA4517" s="1368">
        <v>45607</v>
      </c>
      <c r="BB4517" s="1365"/>
      <c r="BC4517" s="1366"/>
      <c r="BD4517" s="1365"/>
      <c r="BE4517" s="1366"/>
      <c r="BF4517" s="1467"/>
    </row>
    <row r="4518" spans="1:59" s="1378" customFormat="1" ht="48" customHeight="1" x14ac:dyDescent="0.25">
      <c r="A4518" s="1468"/>
      <c r="B4518" s="1469" t="s">
        <v>1366</v>
      </c>
      <c r="C4518" s="1469">
        <v>12170913</v>
      </c>
      <c r="D4518" s="1470">
        <v>45177</v>
      </c>
      <c r="E4518" s="1470">
        <v>45177</v>
      </c>
      <c r="F4518" s="1470">
        <v>46273</v>
      </c>
      <c r="G4518" s="1469">
        <v>-7777</v>
      </c>
      <c r="H4518" s="1469" t="s">
        <v>587</v>
      </c>
      <c r="I4518" s="1471"/>
      <c r="J4518" s="1469" t="s">
        <v>12157</v>
      </c>
      <c r="K4518" s="1469" t="s">
        <v>50</v>
      </c>
      <c r="L4518" s="1469" t="s">
        <v>16695</v>
      </c>
      <c r="M4518" s="1469" t="s">
        <v>345</v>
      </c>
      <c r="N4518" s="1469" t="s">
        <v>74</v>
      </c>
      <c r="O4518" s="1472"/>
      <c r="P4518" s="1472" t="s">
        <v>16696</v>
      </c>
      <c r="Q4518" s="1469" t="s">
        <v>559</v>
      </c>
      <c r="R4518" s="1469" t="s">
        <v>6931</v>
      </c>
      <c r="S4518" s="1469" t="s">
        <v>16697</v>
      </c>
      <c r="T4518" s="1471"/>
      <c r="U4518" s="1471"/>
      <c r="V4518" s="1471"/>
      <c r="W4518" s="1471"/>
      <c r="X4518" s="1471"/>
      <c r="Y4518" s="1471"/>
      <c r="Z4518" s="1471"/>
      <c r="AA4518" s="1471"/>
      <c r="AB4518" s="1471"/>
      <c r="AC4518" s="1471"/>
      <c r="AD4518" s="1471"/>
      <c r="AE4518" s="1471"/>
      <c r="AF4518" s="1468" t="s">
        <v>16701</v>
      </c>
      <c r="AG4518" s="1471"/>
      <c r="AH4518" s="1471"/>
      <c r="AI4518" s="1468"/>
      <c r="AJ4518" s="1468" t="s">
        <v>16702</v>
      </c>
      <c r="AK4518" s="1468" t="s">
        <v>16703</v>
      </c>
      <c r="AL4518" s="1468">
        <v>43</v>
      </c>
      <c r="AM4518" s="1468">
        <v>16</v>
      </c>
      <c r="AN4518" s="1473">
        <v>42.59</v>
      </c>
      <c r="AO4518" s="1468">
        <v>24</v>
      </c>
      <c r="AP4518" s="1468">
        <v>4</v>
      </c>
      <c r="AQ4518" s="1468">
        <v>12.59</v>
      </c>
      <c r="AR4518" s="1468">
        <f t="shared" si="631"/>
        <v>43.278497222222221</v>
      </c>
      <c r="AS4518" s="1468">
        <f t="shared" si="632"/>
        <v>24.070163888888889</v>
      </c>
      <c r="AT4518" s="1469" t="s">
        <v>34</v>
      </c>
      <c r="AU4518" s="1471"/>
      <c r="AV4518" s="1474"/>
      <c r="AW4518" s="1475"/>
      <c r="AX4518" s="1474"/>
      <c r="AY4518" s="1475"/>
      <c r="AZ4518" s="1478" t="s">
        <v>17749</v>
      </c>
      <c r="BA4518" s="1479">
        <v>45607</v>
      </c>
      <c r="BB4518" s="1474"/>
      <c r="BC4518" s="1475"/>
      <c r="BD4518" s="1474"/>
      <c r="BE4518" s="1475"/>
      <c r="BF4518" s="1476"/>
      <c r="BG4518" s="1383"/>
    </row>
    <row r="4519" spans="1:59" s="1378" customFormat="1" ht="48" customHeight="1" x14ac:dyDescent="0.25">
      <c r="A4519" s="1468"/>
      <c r="B4519" s="1469" t="s">
        <v>1366</v>
      </c>
      <c r="C4519" s="1469">
        <v>12170913</v>
      </c>
      <c r="D4519" s="1470">
        <v>45177</v>
      </c>
      <c r="E4519" s="1470">
        <v>45177</v>
      </c>
      <c r="F4519" s="1470">
        <v>46273</v>
      </c>
      <c r="G4519" s="1469">
        <v>-7777</v>
      </c>
      <c r="H4519" s="1469" t="s">
        <v>587</v>
      </c>
      <c r="I4519" s="1471"/>
      <c r="J4519" s="1469" t="s">
        <v>12157</v>
      </c>
      <c r="K4519" s="1469" t="s">
        <v>50</v>
      </c>
      <c r="L4519" s="1469" t="s">
        <v>16695</v>
      </c>
      <c r="M4519" s="1469" t="s">
        <v>345</v>
      </c>
      <c r="N4519" s="1469" t="s">
        <v>74</v>
      </c>
      <c r="O4519" s="1472"/>
      <c r="P4519" s="1472" t="s">
        <v>16696</v>
      </c>
      <c r="Q4519" s="1469" t="s">
        <v>559</v>
      </c>
      <c r="R4519" s="1469" t="s">
        <v>6931</v>
      </c>
      <c r="S4519" s="1469" t="s">
        <v>16697</v>
      </c>
      <c r="T4519" s="1471"/>
      <c r="U4519" s="1471"/>
      <c r="V4519" s="1471"/>
      <c r="W4519" s="1471"/>
      <c r="X4519" s="1471"/>
      <c r="Y4519" s="1471"/>
      <c r="Z4519" s="1471"/>
      <c r="AA4519" s="1471"/>
      <c r="AB4519" s="1471"/>
      <c r="AC4519" s="1471"/>
      <c r="AD4519" s="1471"/>
      <c r="AE4519" s="1471"/>
      <c r="AF4519" s="1468" t="s">
        <v>16704</v>
      </c>
      <c r="AG4519" s="1471"/>
      <c r="AH4519" s="1471"/>
      <c r="AI4519" s="1468"/>
      <c r="AJ4519" s="1468" t="s">
        <v>16705</v>
      </c>
      <c r="AK4519" s="1468" t="s">
        <v>16706</v>
      </c>
      <c r="AL4519" s="1468">
        <v>43</v>
      </c>
      <c r="AM4519" s="1468">
        <v>16</v>
      </c>
      <c r="AN4519" s="1473">
        <v>42.62</v>
      </c>
      <c r="AO4519" s="1468">
        <v>24</v>
      </c>
      <c r="AP4519" s="1468">
        <v>4</v>
      </c>
      <c r="AQ4519" s="1468">
        <v>12.75</v>
      </c>
      <c r="AR4519" s="1468">
        <f t="shared" si="631"/>
        <v>43.278505555555554</v>
      </c>
      <c r="AS4519" s="1468">
        <f t="shared" si="632"/>
        <v>24.070208333333333</v>
      </c>
      <c r="AT4519" s="1469" t="s">
        <v>34</v>
      </c>
      <c r="AU4519" s="1471"/>
      <c r="AV4519" s="1474"/>
      <c r="AW4519" s="1475"/>
      <c r="AX4519" s="1474"/>
      <c r="AY4519" s="1475"/>
      <c r="AZ4519" s="1478" t="s">
        <v>17749</v>
      </c>
      <c r="BA4519" s="1479">
        <v>45607</v>
      </c>
      <c r="BB4519" s="1474"/>
      <c r="BC4519" s="1475"/>
      <c r="BD4519" s="1474"/>
      <c r="BE4519" s="1475"/>
      <c r="BF4519" s="1476"/>
      <c r="BG4519" s="1383"/>
    </row>
    <row r="4520" spans="1:59" s="1378" customFormat="1" ht="48" customHeight="1" x14ac:dyDescent="0.25">
      <c r="A4520" s="1468"/>
      <c r="B4520" s="1469" t="s">
        <v>1366</v>
      </c>
      <c r="C4520" s="1469">
        <v>12170913</v>
      </c>
      <c r="D4520" s="1470">
        <v>45177</v>
      </c>
      <c r="E4520" s="1470">
        <v>45177</v>
      </c>
      <c r="F4520" s="1470">
        <v>46273</v>
      </c>
      <c r="G4520" s="1469">
        <v>-7777</v>
      </c>
      <c r="H4520" s="1469" t="s">
        <v>587</v>
      </c>
      <c r="I4520" s="1471"/>
      <c r="J4520" s="1469" t="s">
        <v>12157</v>
      </c>
      <c r="K4520" s="1469" t="s">
        <v>50</v>
      </c>
      <c r="L4520" s="1469" t="s">
        <v>16695</v>
      </c>
      <c r="M4520" s="1469" t="s">
        <v>345</v>
      </c>
      <c r="N4520" s="1469" t="s">
        <v>74</v>
      </c>
      <c r="O4520" s="1472"/>
      <c r="P4520" s="1472" t="s">
        <v>16696</v>
      </c>
      <c r="Q4520" s="1469" t="s">
        <v>559</v>
      </c>
      <c r="R4520" s="1469" t="s">
        <v>6931</v>
      </c>
      <c r="S4520" s="1469" t="s">
        <v>16697</v>
      </c>
      <c r="T4520" s="1471"/>
      <c r="U4520" s="1471"/>
      <c r="V4520" s="1471"/>
      <c r="W4520" s="1471"/>
      <c r="X4520" s="1471"/>
      <c r="Y4520" s="1471"/>
      <c r="Z4520" s="1471"/>
      <c r="AA4520" s="1471"/>
      <c r="AB4520" s="1471"/>
      <c r="AC4520" s="1471"/>
      <c r="AD4520" s="1471"/>
      <c r="AE4520" s="1471"/>
      <c r="AF4520" s="1468" t="s">
        <v>16707</v>
      </c>
      <c r="AG4520" s="1471"/>
      <c r="AH4520" s="1471"/>
      <c r="AI4520" s="1468"/>
      <c r="AJ4520" s="1468" t="s">
        <v>16708</v>
      </c>
      <c r="AK4520" s="1468" t="s">
        <v>16709</v>
      </c>
      <c r="AL4520" s="1468">
        <v>43</v>
      </c>
      <c r="AM4520" s="1468">
        <v>16</v>
      </c>
      <c r="AN4520" s="1473">
        <v>42.8</v>
      </c>
      <c r="AO4520" s="1468">
        <v>24</v>
      </c>
      <c r="AP4520" s="1468">
        <v>4</v>
      </c>
      <c r="AQ4520" s="1468">
        <v>15.65</v>
      </c>
      <c r="AR4520" s="1468">
        <f t="shared" si="631"/>
        <v>43.278555555555556</v>
      </c>
      <c r="AS4520" s="1468">
        <f t="shared" si="632"/>
        <v>24.071013888888888</v>
      </c>
      <c r="AT4520" s="1469" t="s">
        <v>34</v>
      </c>
      <c r="AU4520" s="1471"/>
      <c r="AV4520" s="1474"/>
      <c r="AW4520" s="1475"/>
      <c r="AX4520" s="1474"/>
      <c r="AY4520" s="1475"/>
      <c r="AZ4520" s="1478" t="s">
        <v>17749</v>
      </c>
      <c r="BA4520" s="1479">
        <v>45607</v>
      </c>
      <c r="BB4520" s="1474"/>
      <c r="BC4520" s="1475"/>
      <c r="BD4520" s="1474"/>
      <c r="BE4520" s="1475"/>
      <c r="BF4520" s="1476"/>
      <c r="BG4520" s="1383"/>
    </row>
    <row r="4521" spans="1:59" s="1378" customFormat="1" ht="48" customHeight="1" thickBot="1" x14ac:dyDescent="0.3">
      <c r="A4521" s="1018"/>
      <c r="B4521" s="1015" t="s">
        <v>1366</v>
      </c>
      <c r="C4521" s="1015">
        <v>12170913</v>
      </c>
      <c r="D4521" s="1017">
        <v>45177</v>
      </c>
      <c r="E4521" s="1017">
        <v>45177</v>
      </c>
      <c r="F4521" s="1017">
        <v>46273</v>
      </c>
      <c r="G4521" s="1015">
        <v>-7777</v>
      </c>
      <c r="H4521" s="1015" t="s">
        <v>587</v>
      </c>
      <c r="I4521" s="1044"/>
      <c r="J4521" s="1015" t="s">
        <v>12157</v>
      </c>
      <c r="K4521" s="1015" t="s">
        <v>50</v>
      </c>
      <c r="L4521" s="1015" t="s">
        <v>16695</v>
      </c>
      <c r="M4521" s="1015" t="s">
        <v>345</v>
      </c>
      <c r="N4521" s="1015" t="s">
        <v>74</v>
      </c>
      <c r="O4521" s="1349"/>
      <c r="P4521" s="1349" t="s">
        <v>16696</v>
      </c>
      <c r="Q4521" s="1015" t="s">
        <v>559</v>
      </c>
      <c r="R4521" s="1015" t="s">
        <v>6931</v>
      </c>
      <c r="S4521" s="1015" t="s">
        <v>16697</v>
      </c>
      <c r="T4521" s="1044"/>
      <c r="U4521" s="1044"/>
      <c r="V4521" s="1044"/>
      <c r="W4521" s="1044"/>
      <c r="X4521" s="1044"/>
      <c r="Y4521" s="1044"/>
      <c r="Z4521" s="1044"/>
      <c r="AA4521" s="1044"/>
      <c r="AB4521" s="1044"/>
      <c r="AC4521" s="1044"/>
      <c r="AD4521" s="1044"/>
      <c r="AE4521" s="1044"/>
      <c r="AF4521" s="1018" t="s">
        <v>16710</v>
      </c>
      <c r="AG4521" s="1044"/>
      <c r="AH4521" s="1044"/>
      <c r="AI4521" s="1018"/>
      <c r="AJ4521" s="1018" t="s">
        <v>16711</v>
      </c>
      <c r="AK4521" s="1018" t="s">
        <v>16712</v>
      </c>
      <c r="AL4521" s="1018">
        <v>43</v>
      </c>
      <c r="AM4521" s="1018">
        <v>16</v>
      </c>
      <c r="AN4521" s="1210">
        <v>42.06</v>
      </c>
      <c r="AO4521" s="1018">
        <v>24</v>
      </c>
      <c r="AP4521" s="1018">
        <v>41</v>
      </c>
      <c r="AQ4521" s="1018">
        <v>11.41</v>
      </c>
      <c r="AR4521" s="1018">
        <f t="shared" si="631"/>
        <v>43.278349999999996</v>
      </c>
      <c r="AS4521" s="1018">
        <f t="shared" si="632"/>
        <v>24.686502777777779</v>
      </c>
      <c r="AT4521" s="1015" t="s">
        <v>34</v>
      </c>
      <c r="AU4521" s="1044"/>
      <c r="AV4521" s="1275"/>
      <c r="AW4521" s="1081"/>
      <c r="AX4521" s="1275"/>
      <c r="AY4521" s="1081"/>
      <c r="AZ4521" s="1478" t="s">
        <v>17749</v>
      </c>
      <c r="BA4521" s="1479">
        <v>45607</v>
      </c>
      <c r="BB4521" s="1275"/>
      <c r="BC4521" s="1081"/>
      <c r="BD4521" s="1275"/>
      <c r="BE4521" s="1081"/>
      <c r="BF4521" s="1477"/>
      <c r="BG4521" s="1383"/>
    </row>
    <row r="4522" spans="1:59" ht="48" customHeight="1" thickBot="1" x14ac:dyDescent="0.3">
      <c r="A4522" s="246" t="s">
        <v>15978</v>
      </c>
      <c r="B4522" s="229" t="s">
        <v>10256</v>
      </c>
      <c r="C4522" s="229">
        <v>12170914</v>
      </c>
      <c r="D4522" s="248">
        <v>45181</v>
      </c>
      <c r="E4522" s="248">
        <v>45181</v>
      </c>
      <c r="F4522" s="248">
        <v>46277</v>
      </c>
      <c r="G4522" s="229">
        <v>-7777</v>
      </c>
      <c r="H4522" s="1386" t="s">
        <v>576</v>
      </c>
      <c r="I4522" s="1009"/>
      <c r="J4522" s="1386" t="s">
        <v>13631</v>
      </c>
      <c r="K4522" s="1386" t="s">
        <v>142</v>
      </c>
      <c r="L4522" s="229" t="s">
        <v>13845</v>
      </c>
      <c r="M4522" s="229" t="s">
        <v>170</v>
      </c>
      <c r="N4522" s="229" t="s">
        <v>70</v>
      </c>
      <c r="O4522" s="1059"/>
      <c r="P4522" s="1059">
        <v>43058</v>
      </c>
      <c r="Q4522" s="229" t="s">
        <v>559</v>
      </c>
      <c r="R4522" s="229" t="s">
        <v>6931</v>
      </c>
      <c r="S4522" s="229" t="s">
        <v>16713</v>
      </c>
      <c r="T4522" s="1009"/>
      <c r="U4522" s="1009"/>
      <c r="V4522" s="1009"/>
      <c r="W4522" s="1009"/>
      <c r="X4522" s="1009"/>
      <c r="Y4522" s="1009"/>
      <c r="Z4522" s="1009"/>
      <c r="AA4522" s="1009"/>
      <c r="AB4522" s="1009"/>
      <c r="AC4522" s="1009"/>
      <c r="AD4522" s="1009"/>
      <c r="AE4522" s="1009"/>
      <c r="AF4522" s="1387" t="s">
        <v>16714</v>
      </c>
      <c r="AG4522" s="1009"/>
      <c r="AH4522" s="1009"/>
      <c r="AI4522" s="1387">
        <v>720</v>
      </c>
      <c r="AJ4522" s="1387" t="s">
        <v>16715</v>
      </c>
      <c r="AK4522" s="1387" t="s">
        <v>16716</v>
      </c>
      <c r="AL4522" s="1387">
        <v>43</v>
      </c>
      <c r="AM4522" s="1387">
        <v>7</v>
      </c>
      <c r="AN4522" s="1209">
        <v>4.17</v>
      </c>
      <c r="AO4522" s="1387">
        <v>24</v>
      </c>
      <c r="AP4522" s="1387">
        <v>17</v>
      </c>
      <c r="AQ4522" s="1387">
        <v>26.96</v>
      </c>
      <c r="AR4522" s="246">
        <f t="shared" si="631"/>
        <v>43.117825000000003</v>
      </c>
      <c r="AS4522" s="246">
        <f t="shared" si="632"/>
        <v>24.290822222222225</v>
      </c>
      <c r="AT4522" s="1386" t="s">
        <v>34</v>
      </c>
      <c r="AU4522" s="1009"/>
      <c r="AV4522" s="1272"/>
      <c r="AW4522" s="1082"/>
      <c r="AX4522" s="1272"/>
      <c r="AY4522" s="1082"/>
      <c r="AZ4522" s="1272"/>
      <c r="BA4522" s="1082"/>
      <c r="BB4522" s="1272"/>
      <c r="BC4522" s="1082"/>
      <c r="BD4522" s="1272"/>
      <c r="BE4522" s="1082"/>
      <c r="BF4522" s="1391"/>
    </row>
    <row r="4523" spans="1:59" ht="48" customHeight="1" thickBot="1" x14ac:dyDescent="0.3">
      <c r="A4523" s="246" t="s">
        <v>15978</v>
      </c>
      <c r="B4523" s="229" t="s">
        <v>13718</v>
      </c>
      <c r="C4523" s="229">
        <v>12170915</v>
      </c>
      <c r="D4523" s="248">
        <v>45188</v>
      </c>
      <c r="E4523" s="248">
        <v>45188</v>
      </c>
      <c r="F4523" s="248">
        <v>46284</v>
      </c>
      <c r="G4523" s="229">
        <v>-7777</v>
      </c>
      <c r="H4523" s="1386" t="s">
        <v>1186</v>
      </c>
      <c r="I4523" s="1009"/>
      <c r="J4523" s="1386" t="s">
        <v>1457</v>
      </c>
      <c r="K4523" s="1386" t="s">
        <v>50</v>
      </c>
      <c r="L4523" s="229" t="s">
        <v>48</v>
      </c>
      <c r="M4523" s="229" t="s">
        <v>59</v>
      </c>
      <c r="N4523" s="229" t="s">
        <v>48</v>
      </c>
      <c r="O4523" s="1059"/>
      <c r="P4523" s="1059">
        <v>68134</v>
      </c>
      <c r="Q4523" s="229" t="s">
        <v>559</v>
      </c>
      <c r="R4523" s="229" t="s">
        <v>6931</v>
      </c>
      <c r="S4523" s="229" t="s">
        <v>16717</v>
      </c>
      <c r="T4523" s="1009"/>
      <c r="U4523" s="1009"/>
      <c r="V4523" s="1009"/>
      <c r="W4523" s="1009"/>
      <c r="X4523" s="1009"/>
      <c r="Y4523" s="1009"/>
      <c r="Z4523" s="1009"/>
      <c r="AA4523" s="1009"/>
      <c r="AB4523" s="1009"/>
      <c r="AC4523" s="1009"/>
      <c r="AD4523" s="1009"/>
      <c r="AE4523" s="1009"/>
      <c r="AF4523" s="1387" t="s">
        <v>16718</v>
      </c>
      <c r="AG4523" s="1009"/>
      <c r="AH4523" s="1009"/>
      <c r="AI4523" s="1387">
        <v>540</v>
      </c>
      <c r="AJ4523" s="1387" t="s">
        <v>16719</v>
      </c>
      <c r="AK4523" s="1387" t="s">
        <v>16720</v>
      </c>
      <c r="AL4523" s="1387">
        <v>42</v>
      </c>
      <c r="AM4523" s="1387">
        <v>44</v>
      </c>
      <c r="AN4523" s="1209">
        <v>24.4</v>
      </c>
      <c r="AO4523" s="1387">
        <v>23</v>
      </c>
      <c r="AP4523" s="1387">
        <v>15</v>
      </c>
      <c r="AQ4523" s="1387">
        <v>43.1</v>
      </c>
      <c r="AR4523" s="246">
        <f t="shared" si="631"/>
        <v>42.740111111111112</v>
      </c>
      <c r="AS4523" s="246">
        <f t="shared" si="632"/>
        <v>23.261972222222223</v>
      </c>
      <c r="AT4523" s="1386" t="s">
        <v>34</v>
      </c>
      <c r="AU4523" s="1009"/>
      <c r="AV4523" s="1272"/>
      <c r="AW4523" s="1082"/>
      <c r="AX4523" s="1272"/>
      <c r="AY4523" s="1082"/>
      <c r="AZ4523" s="1272"/>
      <c r="BA4523" s="1082"/>
      <c r="BB4523" s="1272"/>
      <c r="BC4523" s="1082"/>
      <c r="BD4523" s="1272"/>
      <c r="BE4523" s="1082"/>
      <c r="BF4523" s="1391"/>
    </row>
    <row r="4524" spans="1:59" ht="48" customHeight="1" x14ac:dyDescent="0.25">
      <c r="A4524" s="208" t="s">
        <v>15978</v>
      </c>
      <c r="B4524" s="205" t="s">
        <v>116</v>
      </c>
      <c r="C4524" s="205">
        <v>12170916</v>
      </c>
      <c r="D4524" s="207">
        <v>45202</v>
      </c>
      <c r="E4524" s="207">
        <v>45202</v>
      </c>
      <c r="F4524" s="207">
        <v>46298</v>
      </c>
      <c r="G4524" s="205">
        <v>-7777</v>
      </c>
      <c r="H4524" s="1392" t="s">
        <v>582</v>
      </c>
      <c r="I4524" s="133"/>
      <c r="J4524" s="1392" t="s">
        <v>16723</v>
      </c>
      <c r="K4524" s="1392" t="s">
        <v>33</v>
      </c>
      <c r="L4524" s="205" t="s">
        <v>32</v>
      </c>
      <c r="M4524" s="205" t="s">
        <v>32</v>
      </c>
      <c r="N4524" s="205" t="s">
        <v>32</v>
      </c>
      <c r="O4524" s="1084"/>
      <c r="P4524" s="1084">
        <v>14218</v>
      </c>
      <c r="Q4524" s="205" t="s">
        <v>559</v>
      </c>
      <c r="R4524" s="205" t="s">
        <v>6931</v>
      </c>
      <c r="S4524" s="205" t="s">
        <v>16235</v>
      </c>
      <c r="T4524" s="133"/>
      <c r="U4524" s="133"/>
      <c r="V4524" s="133"/>
      <c r="W4524" s="133"/>
      <c r="X4524" s="133"/>
      <c r="Y4524" s="133"/>
      <c r="Z4524" s="133"/>
      <c r="AA4524" s="133"/>
      <c r="AB4524" s="133"/>
      <c r="AC4524" s="133"/>
      <c r="AD4524" s="133"/>
      <c r="AE4524" s="133"/>
      <c r="AF4524" s="1393" t="s">
        <v>16724</v>
      </c>
      <c r="AG4524" s="133"/>
      <c r="AH4524" s="133"/>
      <c r="AI4524" s="1393"/>
      <c r="AJ4524" s="1393" t="s">
        <v>16725</v>
      </c>
      <c r="AK4524" s="1393" t="s">
        <v>16726</v>
      </c>
      <c r="AL4524" s="1393">
        <v>42</v>
      </c>
      <c r="AM4524" s="1393">
        <v>51</v>
      </c>
      <c r="AN4524" s="1202">
        <v>34.880000000000003</v>
      </c>
      <c r="AO4524" s="1393">
        <v>25</v>
      </c>
      <c r="AP4524" s="1393">
        <v>19</v>
      </c>
      <c r="AQ4524" s="1393">
        <v>39.15</v>
      </c>
      <c r="AR4524" s="208">
        <f t="shared" si="631"/>
        <v>42.85968888888889</v>
      </c>
      <c r="AS4524" s="208">
        <f t="shared" si="632"/>
        <v>25.327541666666665</v>
      </c>
      <c r="AT4524" s="1392" t="s">
        <v>34</v>
      </c>
      <c r="AU4524" s="133"/>
      <c r="AV4524" s="1271"/>
      <c r="AW4524" s="1328"/>
      <c r="AX4524" s="1271"/>
      <c r="AY4524" s="1328"/>
      <c r="AZ4524" s="1271"/>
      <c r="BA4524" s="1328"/>
      <c r="BB4524" s="1271"/>
      <c r="BC4524" s="1328"/>
      <c r="BD4524" s="1271"/>
      <c r="BE4524" s="1328"/>
      <c r="BF4524" s="1394"/>
    </row>
    <row r="4525" spans="1:59" s="1378" customFormat="1" ht="48" customHeight="1" thickBot="1" x14ac:dyDescent="0.3">
      <c r="A4525" s="216"/>
      <c r="B4525" s="213" t="s">
        <v>116</v>
      </c>
      <c r="C4525" s="213">
        <v>12170916</v>
      </c>
      <c r="D4525" s="215">
        <v>45202</v>
      </c>
      <c r="E4525" s="215">
        <v>45202</v>
      </c>
      <c r="F4525" s="215">
        <v>46298</v>
      </c>
      <c r="G4525" s="213">
        <v>-7777</v>
      </c>
      <c r="H4525" s="1384" t="s">
        <v>582</v>
      </c>
      <c r="I4525" s="485"/>
      <c r="J4525" s="1384" t="s">
        <v>16723</v>
      </c>
      <c r="K4525" s="1384" t="s">
        <v>33</v>
      </c>
      <c r="L4525" s="213" t="s">
        <v>32</v>
      </c>
      <c r="M4525" s="213" t="s">
        <v>32</v>
      </c>
      <c r="N4525" s="213" t="s">
        <v>32</v>
      </c>
      <c r="O4525" s="1058"/>
      <c r="P4525" s="1058">
        <v>14218</v>
      </c>
      <c r="Q4525" s="213" t="s">
        <v>559</v>
      </c>
      <c r="R4525" s="213" t="s">
        <v>6931</v>
      </c>
      <c r="S4525" s="213" t="s">
        <v>16235</v>
      </c>
      <c r="T4525" s="485"/>
      <c r="U4525" s="485"/>
      <c r="V4525" s="485"/>
      <c r="W4525" s="485"/>
      <c r="X4525" s="485"/>
      <c r="Y4525" s="485"/>
      <c r="Z4525" s="485"/>
      <c r="AA4525" s="485"/>
      <c r="AB4525" s="485"/>
      <c r="AC4525" s="485"/>
      <c r="AD4525" s="485"/>
      <c r="AE4525" s="485"/>
      <c r="AF4525" s="1385" t="s">
        <v>16727</v>
      </c>
      <c r="AG4525" s="485"/>
      <c r="AH4525" s="485"/>
      <c r="AI4525" s="1385"/>
      <c r="AJ4525" s="1385" t="s">
        <v>16728</v>
      </c>
      <c r="AK4525" s="1385" t="s">
        <v>16729</v>
      </c>
      <c r="AL4525" s="1385">
        <v>42</v>
      </c>
      <c r="AM4525" s="1385">
        <v>51</v>
      </c>
      <c r="AN4525" s="1122">
        <v>36.24</v>
      </c>
      <c r="AO4525" s="1385">
        <v>25</v>
      </c>
      <c r="AP4525" s="1385">
        <v>19</v>
      </c>
      <c r="AQ4525" s="1385">
        <v>34.79</v>
      </c>
      <c r="AR4525" s="216">
        <f t="shared" si="631"/>
        <v>42.860066666666668</v>
      </c>
      <c r="AS4525" s="216">
        <f t="shared" si="632"/>
        <v>25.326330555555554</v>
      </c>
      <c r="AT4525" s="1384" t="s">
        <v>34</v>
      </c>
      <c r="AU4525" s="485"/>
      <c r="AV4525" s="1270"/>
      <c r="AW4525" s="1077"/>
      <c r="AX4525" s="1270"/>
      <c r="AY4525" s="1077"/>
      <c r="AZ4525" s="1270"/>
      <c r="BA4525" s="1077"/>
      <c r="BB4525" s="1270"/>
      <c r="BC4525" s="1077"/>
      <c r="BD4525" s="1270"/>
      <c r="BE4525" s="1077"/>
      <c r="BF4525" s="1389"/>
      <c r="BG4525" s="1383"/>
    </row>
    <row r="4526" spans="1:59" ht="48" customHeight="1" thickBot="1" x14ac:dyDescent="0.3">
      <c r="A4526" s="246" t="s">
        <v>15978</v>
      </c>
      <c r="B4526" s="229" t="s">
        <v>1580</v>
      </c>
      <c r="C4526" s="229">
        <v>12170917</v>
      </c>
      <c r="D4526" s="248">
        <v>45215</v>
      </c>
      <c r="E4526" s="248">
        <v>45215</v>
      </c>
      <c r="F4526" s="248">
        <v>46311</v>
      </c>
      <c r="G4526" s="229">
        <v>-7777</v>
      </c>
      <c r="H4526" s="1386" t="s">
        <v>11295</v>
      </c>
      <c r="I4526" s="1009"/>
      <c r="J4526" s="1386" t="s">
        <v>16730</v>
      </c>
      <c r="K4526" s="1386" t="s">
        <v>569</v>
      </c>
      <c r="L4526" s="229" t="s">
        <v>16731</v>
      </c>
      <c r="M4526" s="229" t="s">
        <v>16732</v>
      </c>
      <c r="N4526" s="229" t="s">
        <v>217</v>
      </c>
      <c r="O4526" s="1059"/>
      <c r="P4526" s="1059" t="s">
        <v>16733</v>
      </c>
      <c r="Q4526" s="229" t="s">
        <v>559</v>
      </c>
      <c r="R4526" s="229" t="s">
        <v>6931</v>
      </c>
      <c r="S4526" s="229" t="s">
        <v>16734</v>
      </c>
      <c r="T4526" s="1009"/>
      <c r="U4526" s="1009"/>
      <c r="V4526" s="1009"/>
      <c r="W4526" s="1009"/>
      <c r="X4526" s="1009"/>
      <c r="Y4526" s="1009"/>
      <c r="Z4526" s="1009"/>
      <c r="AA4526" s="1009"/>
      <c r="AB4526" s="1009"/>
      <c r="AC4526" s="1009"/>
      <c r="AD4526" s="1009"/>
      <c r="AE4526" s="1009"/>
      <c r="AF4526" s="1387" t="s">
        <v>16735</v>
      </c>
      <c r="AG4526" s="1009"/>
      <c r="AH4526" s="1009"/>
      <c r="AI4526" s="1387">
        <v>214</v>
      </c>
      <c r="AJ4526" s="1387" t="s">
        <v>16736</v>
      </c>
      <c r="AK4526" s="1387" t="s">
        <v>16737</v>
      </c>
      <c r="AL4526" s="1387">
        <v>43</v>
      </c>
      <c r="AM4526" s="1387">
        <v>22</v>
      </c>
      <c r="AN4526" s="1209">
        <v>27.83</v>
      </c>
      <c r="AO4526" s="1387">
        <v>23</v>
      </c>
      <c r="AP4526" s="1387">
        <v>35</v>
      </c>
      <c r="AQ4526" s="1387">
        <v>41.61</v>
      </c>
      <c r="AR4526" s="246">
        <f t="shared" si="631"/>
        <v>43.374397222222221</v>
      </c>
      <c r="AS4526" s="246">
        <f t="shared" si="632"/>
        <v>23.594891666666665</v>
      </c>
      <c r="AT4526" s="1386" t="s">
        <v>34</v>
      </c>
      <c r="AU4526" s="1009"/>
      <c r="AV4526" s="1272"/>
      <c r="AW4526" s="1082"/>
      <c r="AX4526" s="1272"/>
      <c r="AY4526" s="1082"/>
      <c r="AZ4526" s="1272"/>
      <c r="BA4526" s="1082"/>
      <c r="BB4526" s="1272"/>
      <c r="BC4526" s="1082"/>
      <c r="BD4526" s="1272"/>
      <c r="BE4526" s="1082"/>
      <c r="BF4526" s="1391"/>
    </row>
    <row r="4527" spans="1:59" ht="48" customHeight="1" thickBot="1" x14ac:dyDescent="0.3">
      <c r="A4527" s="246" t="s">
        <v>15978</v>
      </c>
      <c r="B4527" s="229" t="s">
        <v>10256</v>
      </c>
      <c r="C4527" s="229">
        <v>12170918</v>
      </c>
      <c r="D4527" s="248">
        <v>45216</v>
      </c>
      <c r="E4527" s="248">
        <v>45216</v>
      </c>
      <c r="F4527" s="248">
        <v>46312</v>
      </c>
      <c r="G4527" s="229">
        <v>-7777</v>
      </c>
      <c r="H4527" s="1386" t="s">
        <v>12212</v>
      </c>
      <c r="I4527" s="1009"/>
      <c r="J4527" s="1386" t="s">
        <v>12213</v>
      </c>
      <c r="K4527" s="1386" t="s">
        <v>33</v>
      </c>
      <c r="L4527" s="229" t="s">
        <v>16738</v>
      </c>
      <c r="M4527" s="229" t="s">
        <v>45</v>
      </c>
      <c r="N4527" s="229" t="s">
        <v>41</v>
      </c>
      <c r="O4527" s="1059"/>
      <c r="P4527" s="1059" t="s">
        <v>16739</v>
      </c>
      <c r="Q4527" s="229" t="s">
        <v>559</v>
      </c>
      <c r="R4527" s="229" t="s">
        <v>6931</v>
      </c>
      <c r="S4527" s="229" t="s">
        <v>16740</v>
      </c>
      <c r="T4527" s="1009"/>
      <c r="U4527" s="1009"/>
      <c r="V4527" s="1009"/>
      <c r="W4527" s="1009"/>
      <c r="X4527" s="1009"/>
      <c r="Y4527" s="1009"/>
      <c r="Z4527" s="1009"/>
      <c r="AA4527" s="1009"/>
      <c r="AB4527" s="1009"/>
      <c r="AC4527" s="1009"/>
      <c r="AD4527" s="1009"/>
      <c r="AE4527" s="1009"/>
      <c r="AF4527" s="1387" t="s">
        <v>16741</v>
      </c>
      <c r="AG4527" s="1009"/>
      <c r="AH4527" s="1009"/>
      <c r="AI4527" s="1387">
        <v>189</v>
      </c>
      <c r="AJ4527" s="1387" t="s">
        <v>16742</v>
      </c>
      <c r="AK4527" s="1387" t="s">
        <v>16743</v>
      </c>
      <c r="AL4527" s="1387">
        <v>42</v>
      </c>
      <c r="AM4527" s="1387">
        <v>58</v>
      </c>
      <c r="AN4527" s="1209">
        <v>37.31</v>
      </c>
      <c r="AO4527" s="1387">
        <v>25</v>
      </c>
      <c r="AP4527" s="1387">
        <v>53</v>
      </c>
      <c r="AQ4527" s="1387">
        <v>44.67</v>
      </c>
      <c r="AR4527" s="246">
        <f t="shared" si="631"/>
        <v>42.977030555555558</v>
      </c>
      <c r="AS4527" s="246">
        <f t="shared" si="632"/>
        <v>25.895741666666666</v>
      </c>
      <c r="AT4527" s="1386" t="s">
        <v>34</v>
      </c>
      <c r="AU4527" s="1009"/>
      <c r="AV4527" s="1272"/>
      <c r="AW4527" s="1082"/>
      <c r="AX4527" s="1272"/>
      <c r="AY4527" s="1082"/>
      <c r="AZ4527" s="1272"/>
      <c r="BA4527" s="1082"/>
      <c r="BB4527" s="1272"/>
      <c r="BC4527" s="1082"/>
      <c r="BD4527" s="1272"/>
      <c r="BE4527" s="1082"/>
      <c r="BF4527" s="1391"/>
    </row>
    <row r="4528" spans="1:59" ht="48" customHeight="1" x14ac:dyDescent="0.25">
      <c r="A4528" s="208" t="s">
        <v>15978</v>
      </c>
      <c r="B4528" s="205" t="s">
        <v>13718</v>
      </c>
      <c r="C4528" s="205">
        <v>12170919</v>
      </c>
      <c r="D4528" s="207">
        <v>45224</v>
      </c>
      <c r="E4528" s="207">
        <v>45224</v>
      </c>
      <c r="F4528" s="207">
        <v>46320</v>
      </c>
      <c r="G4528" s="205">
        <v>-7777</v>
      </c>
      <c r="H4528" s="1392" t="s">
        <v>1067</v>
      </c>
      <c r="I4528" s="133"/>
      <c r="J4528" s="1392" t="s">
        <v>12296</v>
      </c>
      <c r="K4528" s="1392" t="s">
        <v>50</v>
      </c>
      <c r="L4528" s="205" t="s">
        <v>891</v>
      </c>
      <c r="M4528" s="205" t="s">
        <v>59</v>
      </c>
      <c r="N4528" s="205" t="s">
        <v>48</v>
      </c>
      <c r="O4528" s="1084"/>
      <c r="P4528" s="1084">
        <v>11394</v>
      </c>
      <c r="Q4528" s="205" t="s">
        <v>559</v>
      </c>
      <c r="R4528" s="205" t="s">
        <v>6931</v>
      </c>
      <c r="S4528" s="205" t="s">
        <v>16744</v>
      </c>
      <c r="T4528" s="133"/>
      <c r="U4528" s="133"/>
      <c r="V4528" s="133"/>
      <c r="W4528" s="133"/>
      <c r="X4528" s="133"/>
      <c r="Y4528" s="133"/>
      <c r="Z4528" s="133"/>
      <c r="AA4528" s="133"/>
      <c r="AB4528" s="133"/>
      <c r="AC4528" s="133"/>
      <c r="AD4528" s="133"/>
      <c r="AE4528" s="133"/>
      <c r="AF4528" s="1393" t="s">
        <v>686</v>
      </c>
      <c r="AG4528" s="133"/>
      <c r="AH4528" s="133"/>
      <c r="AI4528" s="1393">
        <v>785</v>
      </c>
      <c r="AJ4528" s="1393" t="s">
        <v>16745</v>
      </c>
      <c r="AK4528" s="1393" t="s">
        <v>16746</v>
      </c>
      <c r="AL4528" s="1393">
        <v>42</v>
      </c>
      <c r="AM4528" s="1393">
        <v>38</v>
      </c>
      <c r="AN4528" s="1202">
        <v>16.899999999999999</v>
      </c>
      <c r="AO4528" s="1393">
        <v>23</v>
      </c>
      <c r="AP4528" s="1393">
        <v>11</v>
      </c>
      <c r="AQ4528" s="1393">
        <v>47.9</v>
      </c>
      <c r="AR4528" s="208">
        <f t="shared" si="631"/>
        <v>42.638027777777779</v>
      </c>
      <c r="AS4528" s="208">
        <f t="shared" si="632"/>
        <v>23.196638888888888</v>
      </c>
      <c r="AT4528" s="1392" t="s">
        <v>34</v>
      </c>
      <c r="AU4528" s="133"/>
      <c r="AV4528" s="1271"/>
      <c r="AW4528" s="1328"/>
      <c r="AX4528" s="1271"/>
      <c r="AY4528" s="1328"/>
      <c r="AZ4528" s="1271"/>
      <c r="BA4528" s="1328"/>
      <c r="BB4528" s="1271"/>
      <c r="BC4528" s="1328"/>
      <c r="BD4528" s="1271"/>
      <c r="BE4528" s="1328"/>
      <c r="BF4528" s="1394"/>
    </row>
    <row r="4529" spans="1:59" s="1378" customFormat="1" ht="51.75" thickBot="1" x14ac:dyDescent="0.3">
      <c r="A4529" s="1004"/>
      <c r="B4529" s="213" t="s">
        <v>13718</v>
      </c>
      <c r="C4529" s="213">
        <v>12170919</v>
      </c>
      <c r="D4529" s="215">
        <v>45224</v>
      </c>
      <c r="E4529" s="215">
        <v>45224</v>
      </c>
      <c r="F4529" s="215">
        <v>46320</v>
      </c>
      <c r="G4529" s="213">
        <v>-7777</v>
      </c>
      <c r="H4529" s="1384" t="s">
        <v>1067</v>
      </c>
      <c r="I4529" s="485"/>
      <c r="J4529" s="1384" t="s">
        <v>12296</v>
      </c>
      <c r="K4529" s="1384" t="s">
        <v>50</v>
      </c>
      <c r="L4529" s="213" t="s">
        <v>891</v>
      </c>
      <c r="M4529" s="213" t="s">
        <v>59</v>
      </c>
      <c r="N4529" s="213" t="s">
        <v>48</v>
      </c>
      <c r="O4529" s="1058"/>
      <c r="P4529" s="1058">
        <v>11394</v>
      </c>
      <c r="Q4529" s="213" t="s">
        <v>559</v>
      </c>
      <c r="R4529" s="213" t="s">
        <v>6931</v>
      </c>
      <c r="S4529" s="213" t="s">
        <v>16744</v>
      </c>
      <c r="T4529" s="485"/>
      <c r="U4529" s="485"/>
      <c r="V4529" s="485"/>
      <c r="W4529" s="485"/>
      <c r="X4529" s="485"/>
      <c r="Y4529" s="485"/>
      <c r="Z4529" s="485"/>
      <c r="AA4529" s="485"/>
      <c r="AB4529" s="485"/>
      <c r="AC4529" s="485"/>
      <c r="AD4529" s="485"/>
      <c r="AE4529" s="485"/>
      <c r="AF4529" s="1385" t="s">
        <v>687</v>
      </c>
      <c r="AG4529" s="485"/>
      <c r="AH4529" s="485"/>
      <c r="AI4529" s="1385">
        <v>785</v>
      </c>
      <c r="AJ4529" s="1385" t="s">
        <v>16747</v>
      </c>
      <c r="AK4529" s="1385" t="s">
        <v>16748</v>
      </c>
      <c r="AL4529" s="1385">
        <v>42</v>
      </c>
      <c r="AM4529" s="1385">
        <v>38</v>
      </c>
      <c r="AN4529" s="1385">
        <v>22.9</v>
      </c>
      <c r="AO4529" s="1385">
        <v>23</v>
      </c>
      <c r="AP4529" s="1385">
        <v>12</v>
      </c>
      <c r="AQ4529" s="1385">
        <v>0.6</v>
      </c>
      <c r="AR4529" s="1385">
        <f t="shared" si="631"/>
        <v>42.639694444444444</v>
      </c>
      <c r="AS4529" s="1385">
        <f t="shared" si="632"/>
        <v>23.200166666666664</v>
      </c>
      <c r="AT4529" s="1384" t="s">
        <v>34</v>
      </c>
      <c r="AU4529" s="485"/>
      <c r="AV4529" s="1270"/>
      <c r="AW4529" s="1077"/>
      <c r="AX4529" s="1270"/>
      <c r="AY4529" s="1077"/>
      <c r="AZ4529" s="1270"/>
      <c r="BA4529" s="1077"/>
      <c r="BB4529" s="1270"/>
      <c r="BC4529" s="1077"/>
      <c r="BD4529" s="1270"/>
      <c r="BE4529" s="1077"/>
      <c r="BF4529" s="485"/>
      <c r="BG4529" s="1383"/>
    </row>
    <row r="4530" spans="1:59" ht="48" customHeight="1" x14ac:dyDescent="0.25">
      <c r="A4530" s="208" t="s">
        <v>15978</v>
      </c>
      <c r="B4530" s="205" t="s">
        <v>2952</v>
      </c>
      <c r="C4530" s="205">
        <v>12170920</v>
      </c>
      <c r="D4530" s="207">
        <v>45226</v>
      </c>
      <c r="E4530" s="207">
        <v>45226</v>
      </c>
      <c r="F4530" s="207">
        <v>46322</v>
      </c>
      <c r="G4530" s="205">
        <v>-7777</v>
      </c>
      <c r="H4530" s="1392" t="s">
        <v>16749</v>
      </c>
      <c r="I4530" s="133"/>
      <c r="J4530" s="1392" t="s">
        <v>14082</v>
      </c>
      <c r="K4530" s="1392" t="s">
        <v>50</v>
      </c>
      <c r="L4530" s="205" t="s">
        <v>16750</v>
      </c>
      <c r="M4530" s="205" t="s">
        <v>129</v>
      </c>
      <c r="N4530" s="205" t="s">
        <v>48</v>
      </c>
      <c r="O4530" s="1084"/>
      <c r="P4530" s="1084">
        <v>11510</v>
      </c>
      <c r="Q4530" s="205" t="s">
        <v>559</v>
      </c>
      <c r="R4530" s="205" t="s">
        <v>6931</v>
      </c>
      <c r="S4530" s="205" t="s">
        <v>16751</v>
      </c>
      <c r="T4530" s="133"/>
      <c r="U4530" s="133"/>
      <c r="V4530" s="133"/>
      <c r="W4530" s="133"/>
      <c r="X4530" s="133"/>
      <c r="Y4530" s="133"/>
      <c r="Z4530" s="133"/>
      <c r="AA4530" s="133"/>
      <c r="AB4530" s="133"/>
      <c r="AC4530" s="133"/>
      <c r="AD4530" s="133"/>
      <c r="AE4530" s="133"/>
      <c r="AF4530" s="1393" t="s">
        <v>16752</v>
      </c>
      <c r="AG4530" s="133"/>
      <c r="AH4530" s="133"/>
      <c r="AI4530" s="1393">
        <v>557.10400000000004</v>
      </c>
      <c r="AJ4530" s="1393" t="s">
        <v>16753</v>
      </c>
      <c r="AK4530" s="1393" t="s">
        <v>16754</v>
      </c>
      <c r="AL4530" s="1393">
        <v>42</v>
      </c>
      <c r="AM4530" s="1393">
        <v>51</v>
      </c>
      <c r="AN4530" s="1202">
        <v>59.8</v>
      </c>
      <c r="AO4530" s="1393">
        <v>23</v>
      </c>
      <c r="AP4530" s="1393">
        <v>21</v>
      </c>
      <c r="AQ4530" s="1393">
        <v>16.559999999999999</v>
      </c>
      <c r="AR4530" s="208">
        <f t="shared" si="631"/>
        <v>42.866611111111112</v>
      </c>
      <c r="AS4530" s="208">
        <f t="shared" si="632"/>
        <v>23.354600000000001</v>
      </c>
      <c r="AT4530" s="1392" t="s">
        <v>34</v>
      </c>
      <c r="AU4530" s="133"/>
      <c r="AV4530" s="1271"/>
      <c r="AW4530" s="1328"/>
      <c r="AX4530" s="1271"/>
      <c r="AY4530" s="1328"/>
      <c r="AZ4530" s="1271"/>
      <c r="BA4530" s="1328"/>
      <c r="BB4530" s="1271"/>
      <c r="BC4530" s="1328"/>
      <c r="BD4530" s="1271"/>
      <c r="BE4530" s="1328"/>
      <c r="BF4530" s="1394"/>
    </row>
    <row r="4531" spans="1:59" s="1378" customFormat="1" ht="48" customHeight="1" x14ac:dyDescent="0.25">
      <c r="A4531" s="1372"/>
      <c r="B4531" s="1376" t="s">
        <v>2952</v>
      </c>
      <c r="C4531" s="1376">
        <v>12170920</v>
      </c>
      <c r="D4531" s="1377">
        <v>45226</v>
      </c>
      <c r="E4531" s="1377">
        <v>45226</v>
      </c>
      <c r="F4531" s="1377">
        <v>46322</v>
      </c>
      <c r="G4531" s="1376">
        <v>-7777</v>
      </c>
      <c r="H4531" s="1373" t="s">
        <v>16749</v>
      </c>
      <c r="J4531" s="1373" t="s">
        <v>14082</v>
      </c>
      <c r="K4531" s="1373" t="s">
        <v>50</v>
      </c>
      <c r="L4531" s="1376" t="s">
        <v>16750</v>
      </c>
      <c r="M4531" s="1376" t="s">
        <v>129</v>
      </c>
      <c r="N4531" s="1376" t="s">
        <v>48</v>
      </c>
      <c r="O4531" s="1379"/>
      <c r="P4531" s="1379">
        <v>11510</v>
      </c>
      <c r="Q4531" s="1376" t="s">
        <v>559</v>
      </c>
      <c r="R4531" s="1376" t="s">
        <v>6931</v>
      </c>
      <c r="S4531" s="1376" t="s">
        <v>16751</v>
      </c>
      <c r="AF4531" s="1374" t="s">
        <v>16755</v>
      </c>
      <c r="AI4531" s="1374">
        <v>559.82399999999996</v>
      </c>
      <c r="AJ4531" s="1374" t="s">
        <v>16756</v>
      </c>
      <c r="AK4531" s="1374" t="s">
        <v>16757</v>
      </c>
      <c r="AL4531" s="1374">
        <v>42</v>
      </c>
      <c r="AM4531" s="1374">
        <v>51</v>
      </c>
      <c r="AN4531" s="1371">
        <v>59.98</v>
      </c>
      <c r="AO4531" s="1374">
        <v>23</v>
      </c>
      <c r="AP4531" s="1374">
        <v>21</v>
      </c>
      <c r="AQ4531" s="1374">
        <v>15.37</v>
      </c>
      <c r="AR4531" s="1372">
        <f t="shared" si="631"/>
        <v>42.866661111111114</v>
      </c>
      <c r="AS4531" s="1372">
        <f t="shared" si="632"/>
        <v>23.354269444444444</v>
      </c>
      <c r="AT4531" s="1373" t="s">
        <v>34</v>
      </c>
      <c r="AV4531" s="1381"/>
      <c r="AW4531" s="1382"/>
      <c r="AX4531" s="1381"/>
      <c r="AY4531" s="1382"/>
      <c r="AZ4531" s="1381"/>
      <c r="BA4531" s="1382"/>
      <c r="BB4531" s="1381"/>
      <c r="BC4531" s="1382"/>
      <c r="BD4531" s="1381"/>
      <c r="BE4531" s="1382"/>
      <c r="BF4531" s="1390"/>
      <c r="BG4531" s="1383"/>
    </row>
    <row r="4532" spans="1:59" s="1378" customFormat="1" ht="48" customHeight="1" thickBot="1" x14ac:dyDescent="0.3">
      <c r="A4532" s="216"/>
      <c r="B4532" s="213" t="s">
        <v>2952</v>
      </c>
      <c r="C4532" s="213">
        <v>12170920</v>
      </c>
      <c r="D4532" s="215">
        <v>45226</v>
      </c>
      <c r="E4532" s="215">
        <v>45226</v>
      </c>
      <c r="F4532" s="215">
        <v>46322</v>
      </c>
      <c r="G4532" s="213">
        <v>-7777</v>
      </c>
      <c r="H4532" s="1384" t="s">
        <v>16749</v>
      </c>
      <c r="I4532" s="485"/>
      <c r="J4532" s="1384" t="s">
        <v>14082</v>
      </c>
      <c r="K4532" s="1384" t="s">
        <v>50</v>
      </c>
      <c r="L4532" s="213" t="s">
        <v>16750</v>
      </c>
      <c r="M4532" s="213" t="s">
        <v>129</v>
      </c>
      <c r="N4532" s="213" t="s">
        <v>48</v>
      </c>
      <c r="O4532" s="1058"/>
      <c r="P4532" s="1058">
        <v>11510</v>
      </c>
      <c r="Q4532" s="213" t="s">
        <v>559</v>
      </c>
      <c r="R4532" s="213" t="s">
        <v>6931</v>
      </c>
      <c r="S4532" s="213" t="s">
        <v>16751</v>
      </c>
      <c r="T4532" s="485"/>
      <c r="U4532" s="485"/>
      <c r="V4532" s="485"/>
      <c r="W4532" s="485"/>
      <c r="X4532" s="485"/>
      <c r="Y4532" s="485"/>
      <c r="Z4532" s="485"/>
      <c r="AA4532" s="485"/>
      <c r="AB4532" s="485"/>
      <c r="AC4532" s="485"/>
      <c r="AD4532" s="485"/>
      <c r="AE4532" s="485"/>
      <c r="AF4532" s="1385" t="s">
        <v>16758</v>
      </c>
      <c r="AG4532" s="485"/>
      <c r="AH4532" s="485"/>
      <c r="AI4532" s="1385">
        <v>564.56399999999996</v>
      </c>
      <c r="AJ4532" s="1385" t="s">
        <v>16759</v>
      </c>
      <c r="AK4532" s="1385" t="s">
        <v>16760</v>
      </c>
      <c r="AL4532" s="1385">
        <v>42</v>
      </c>
      <c r="AM4532" s="1385">
        <v>52</v>
      </c>
      <c r="AN4532" s="1122">
        <v>1.04</v>
      </c>
      <c r="AO4532" s="1385">
        <v>23</v>
      </c>
      <c r="AP4532" s="1385">
        <v>21</v>
      </c>
      <c r="AQ4532" s="1385">
        <v>10.88</v>
      </c>
      <c r="AR4532" s="216">
        <f t="shared" si="631"/>
        <v>42.866955555555556</v>
      </c>
      <c r="AS4532" s="216">
        <f t="shared" si="632"/>
        <v>23.353022222222222</v>
      </c>
      <c r="AT4532" s="1384" t="s">
        <v>34</v>
      </c>
      <c r="AU4532" s="485"/>
      <c r="AV4532" s="1270"/>
      <c r="AW4532" s="1077"/>
      <c r="AX4532" s="1270"/>
      <c r="AY4532" s="1077"/>
      <c r="AZ4532" s="1270"/>
      <c r="BA4532" s="1077"/>
      <c r="BB4532" s="1270"/>
      <c r="BC4532" s="1077"/>
      <c r="BD4532" s="1270"/>
      <c r="BE4532" s="1077"/>
      <c r="BF4532" s="1389"/>
      <c r="BG4532" s="1383"/>
    </row>
    <row r="4533" spans="1:59" ht="48" customHeight="1" x14ac:dyDescent="0.25">
      <c r="A4533" s="208" t="s">
        <v>15978</v>
      </c>
      <c r="B4533" s="205" t="s">
        <v>1580</v>
      </c>
      <c r="C4533" s="205">
        <v>12170921</v>
      </c>
      <c r="D4533" s="207">
        <v>45230</v>
      </c>
      <c r="E4533" s="207">
        <v>45230</v>
      </c>
      <c r="F4533" s="207">
        <v>46326</v>
      </c>
      <c r="G4533" s="205">
        <v>-7777</v>
      </c>
      <c r="H4533" s="1392" t="s">
        <v>16761</v>
      </c>
      <c r="I4533" s="133"/>
      <c r="J4533" s="1392" t="s">
        <v>16730</v>
      </c>
      <c r="K4533" s="1392" t="s">
        <v>569</v>
      </c>
      <c r="L4533" s="205" t="s">
        <v>11294</v>
      </c>
      <c r="M4533" s="205" t="s">
        <v>217</v>
      </c>
      <c r="N4533" s="205" t="s">
        <v>217</v>
      </c>
      <c r="O4533" s="1084" t="s">
        <v>16762</v>
      </c>
      <c r="P4533" s="1084">
        <v>73119</v>
      </c>
      <c r="Q4533" s="205" t="s">
        <v>559</v>
      </c>
      <c r="R4533" s="205" t="s">
        <v>6931</v>
      </c>
      <c r="S4533" s="205" t="s">
        <v>16763</v>
      </c>
      <c r="T4533" s="133"/>
      <c r="U4533" s="133"/>
      <c r="V4533" s="133"/>
      <c r="W4533" s="133"/>
      <c r="X4533" s="133"/>
      <c r="Y4533" s="133"/>
      <c r="Z4533" s="133"/>
      <c r="AA4533" s="133"/>
      <c r="AB4533" s="133"/>
      <c r="AC4533" s="133"/>
      <c r="AD4533" s="133"/>
      <c r="AE4533" s="133"/>
      <c r="AF4533" s="1393" t="s">
        <v>1768</v>
      </c>
      <c r="AG4533" s="133"/>
      <c r="AH4533" s="133"/>
      <c r="AI4533" s="1393">
        <v>145.46</v>
      </c>
      <c r="AJ4533" s="1393" t="s">
        <v>16764</v>
      </c>
      <c r="AK4533" s="1393" t="s">
        <v>16765</v>
      </c>
      <c r="AL4533" s="1393">
        <v>43</v>
      </c>
      <c r="AM4533" s="1393">
        <v>26</v>
      </c>
      <c r="AN4533" s="1202">
        <v>20.21</v>
      </c>
      <c r="AO4533" s="1393">
        <v>23</v>
      </c>
      <c r="AP4533" s="1393">
        <v>37</v>
      </c>
      <c r="AQ4533" s="1393">
        <v>28.96</v>
      </c>
      <c r="AR4533" s="208">
        <f t="shared" si="631"/>
        <v>43.438947222222218</v>
      </c>
      <c r="AS4533" s="208">
        <f t="shared" si="632"/>
        <v>23.624711111111111</v>
      </c>
      <c r="AT4533" s="1392" t="s">
        <v>34</v>
      </c>
      <c r="AU4533" s="133"/>
      <c r="AV4533" s="1271"/>
      <c r="AW4533" s="1328"/>
      <c r="AX4533" s="1271"/>
      <c r="AY4533" s="1328"/>
      <c r="AZ4533" s="1271"/>
      <c r="BA4533" s="1328"/>
      <c r="BB4533" s="1271"/>
      <c r="BC4533" s="1328"/>
      <c r="BD4533" s="1271"/>
      <c r="BE4533" s="1328"/>
      <c r="BF4533" s="1394"/>
    </row>
    <row r="4534" spans="1:59" s="1378" customFormat="1" ht="48" customHeight="1" thickBot="1" x14ac:dyDescent="0.3">
      <c r="A4534" s="216"/>
      <c r="B4534" s="213" t="s">
        <v>1580</v>
      </c>
      <c r="C4534" s="213">
        <v>12170921</v>
      </c>
      <c r="D4534" s="215">
        <v>45230</v>
      </c>
      <c r="E4534" s="215">
        <v>45230</v>
      </c>
      <c r="F4534" s="215">
        <v>46326</v>
      </c>
      <c r="G4534" s="213">
        <v>-7777</v>
      </c>
      <c r="H4534" s="1384" t="s">
        <v>16761</v>
      </c>
      <c r="I4534" s="485"/>
      <c r="J4534" s="1384" t="s">
        <v>16730</v>
      </c>
      <c r="K4534" s="1384" t="s">
        <v>569</v>
      </c>
      <c r="L4534" s="213" t="s">
        <v>11294</v>
      </c>
      <c r="M4534" s="213" t="s">
        <v>217</v>
      </c>
      <c r="N4534" s="213" t="s">
        <v>217</v>
      </c>
      <c r="O4534" s="1058" t="s">
        <v>16762</v>
      </c>
      <c r="P4534" s="1058">
        <v>73119</v>
      </c>
      <c r="Q4534" s="213" t="s">
        <v>559</v>
      </c>
      <c r="R4534" s="213" t="s">
        <v>6931</v>
      </c>
      <c r="S4534" s="213" t="s">
        <v>16763</v>
      </c>
      <c r="T4534" s="485"/>
      <c r="U4534" s="485"/>
      <c r="V4534" s="485"/>
      <c r="W4534" s="485"/>
      <c r="X4534" s="485"/>
      <c r="Y4534" s="485"/>
      <c r="Z4534" s="485"/>
      <c r="AA4534" s="485"/>
      <c r="AB4534" s="485"/>
      <c r="AC4534" s="485"/>
      <c r="AD4534" s="485"/>
      <c r="AE4534" s="485"/>
      <c r="AF4534" s="1385" t="s">
        <v>1765</v>
      </c>
      <c r="AG4534" s="485"/>
      <c r="AH4534" s="485"/>
      <c r="AI4534" s="1385">
        <v>145.84</v>
      </c>
      <c r="AJ4534" s="1385" t="s">
        <v>16766</v>
      </c>
      <c r="AK4534" s="1385" t="s">
        <v>16767</v>
      </c>
      <c r="AL4534" s="1385">
        <v>43</v>
      </c>
      <c r="AM4534" s="1385">
        <v>26</v>
      </c>
      <c r="AN4534" s="1122">
        <v>19.54</v>
      </c>
      <c r="AO4534" s="1385">
        <v>23</v>
      </c>
      <c r="AP4534" s="1385">
        <v>37</v>
      </c>
      <c r="AQ4534" s="1385">
        <v>27.57</v>
      </c>
      <c r="AR4534" s="216">
        <f t="shared" si="631"/>
        <v>43.438761111111106</v>
      </c>
      <c r="AS4534" s="216">
        <f t="shared" si="632"/>
        <v>23.624324999999999</v>
      </c>
      <c r="AT4534" s="1384" t="s">
        <v>34</v>
      </c>
      <c r="AU4534" s="485"/>
      <c r="AV4534" s="1270"/>
      <c r="AW4534" s="1077"/>
      <c r="AX4534" s="1270"/>
      <c r="AY4534" s="1077"/>
      <c r="AZ4534" s="1270"/>
      <c r="BA4534" s="1077"/>
      <c r="BB4534" s="1270"/>
      <c r="BC4534" s="1077"/>
      <c r="BD4534" s="1270"/>
      <c r="BE4534" s="1077"/>
      <c r="BF4534" s="1389"/>
      <c r="BG4534" s="1383"/>
    </row>
    <row r="4535" spans="1:59" ht="48" customHeight="1" thickBot="1" x14ac:dyDescent="0.3">
      <c r="A4535" s="246" t="s">
        <v>15978</v>
      </c>
      <c r="B4535" s="229" t="s">
        <v>6851</v>
      </c>
      <c r="C4535" s="229">
        <v>12170922</v>
      </c>
      <c r="D4535" s="248">
        <v>45237</v>
      </c>
      <c r="E4535" s="248">
        <v>45237</v>
      </c>
      <c r="F4535" s="248">
        <v>46333</v>
      </c>
      <c r="G4535" s="229">
        <v>-7777</v>
      </c>
      <c r="H4535" s="1386" t="s">
        <v>4528</v>
      </c>
      <c r="I4535" s="1009"/>
      <c r="J4535" s="1386" t="s">
        <v>12361</v>
      </c>
      <c r="K4535" s="1386" t="s">
        <v>33</v>
      </c>
      <c r="L4535" s="229" t="s">
        <v>16133</v>
      </c>
      <c r="M4535" s="229" t="s">
        <v>144</v>
      </c>
      <c r="N4535" s="229" t="s">
        <v>132</v>
      </c>
      <c r="O4535" s="1059"/>
      <c r="P4535" s="1059">
        <v>69146</v>
      </c>
      <c r="Q4535" s="229" t="s">
        <v>559</v>
      </c>
      <c r="R4535" s="229" t="s">
        <v>6931</v>
      </c>
      <c r="S4535" s="229" t="s">
        <v>16774</v>
      </c>
      <c r="T4535" s="1009"/>
      <c r="U4535" s="1009"/>
      <c r="V4535" s="1009"/>
      <c r="W4535" s="1009"/>
      <c r="X4535" s="1009"/>
      <c r="Y4535" s="1009"/>
      <c r="Z4535" s="1009"/>
      <c r="AA4535" s="1009"/>
      <c r="AB4535" s="1009"/>
      <c r="AC4535" s="1009"/>
      <c r="AD4535" s="1009"/>
      <c r="AE4535" s="1009"/>
      <c r="AF4535" s="1387" t="s">
        <v>16775</v>
      </c>
      <c r="AG4535" s="1387"/>
      <c r="AH4535" s="1387"/>
      <c r="AI4535" s="1387"/>
      <c r="AJ4535" s="1387" t="s">
        <v>16776</v>
      </c>
      <c r="AK4535" s="1387" t="s">
        <v>16777</v>
      </c>
      <c r="AL4535" s="1387">
        <v>42</v>
      </c>
      <c r="AM4535" s="1387">
        <v>59</v>
      </c>
      <c r="AN4535" s="1209">
        <v>41.18</v>
      </c>
      <c r="AO4535" s="1387">
        <v>26</v>
      </c>
      <c r="AP4535" s="1387">
        <v>10</v>
      </c>
      <c r="AQ4535" s="1387">
        <v>10.16</v>
      </c>
      <c r="AR4535" s="246">
        <f t="shared" si="631"/>
        <v>42.994772222222224</v>
      </c>
      <c r="AS4535" s="246">
        <f t="shared" si="632"/>
        <v>26.169488888888889</v>
      </c>
      <c r="AT4535" s="1386" t="s">
        <v>34</v>
      </c>
      <c r="AU4535" s="1009"/>
      <c r="AV4535" s="1272"/>
      <c r="AW4535" s="1082"/>
      <c r="AX4535" s="1272"/>
      <c r="AY4535" s="1082"/>
      <c r="AZ4535" s="1272"/>
      <c r="BA4535" s="1082"/>
      <c r="BB4535" s="1272"/>
      <c r="BC4535" s="1082"/>
      <c r="BD4535" s="1272"/>
      <c r="BE4535" s="1082"/>
      <c r="BF4535" s="1391"/>
    </row>
    <row r="4536" spans="1:59" ht="48" customHeight="1" thickBot="1" x14ac:dyDescent="0.3">
      <c r="A4536" s="246" t="s">
        <v>15978</v>
      </c>
      <c r="B4536" s="229" t="s">
        <v>1580</v>
      </c>
      <c r="C4536" s="229">
        <v>12170923</v>
      </c>
      <c r="D4536" s="248">
        <v>45237</v>
      </c>
      <c r="E4536" s="248">
        <v>45237</v>
      </c>
      <c r="F4536" s="248">
        <v>46333</v>
      </c>
      <c r="G4536" s="229">
        <v>-7777</v>
      </c>
      <c r="H4536" s="1386" t="s">
        <v>16778</v>
      </c>
      <c r="I4536" s="1009"/>
      <c r="J4536" s="1386" t="s">
        <v>16583</v>
      </c>
      <c r="K4536" s="1386" t="s">
        <v>569</v>
      </c>
      <c r="L4536" s="229" t="s">
        <v>3595</v>
      </c>
      <c r="M4536" s="229" t="s">
        <v>282</v>
      </c>
      <c r="N4536" s="229" t="s">
        <v>217</v>
      </c>
      <c r="O4536" s="1059"/>
      <c r="P4536" s="1059">
        <v>46810</v>
      </c>
      <c r="Q4536" s="229" t="s">
        <v>559</v>
      </c>
      <c r="R4536" s="229" t="s">
        <v>6931</v>
      </c>
      <c r="S4536" s="229" t="s">
        <v>16779</v>
      </c>
      <c r="T4536" s="1009"/>
      <c r="U4536" s="1009"/>
      <c r="V4536" s="1009"/>
      <c r="W4536" s="1009"/>
      <c r="X4536" s="1009"/>
      <c r="Y4536" s="1009"/>
      <c r="Z4536" s="1009"/>
      <c r="AA4536" s="1009"/>
      <c r="AB4536" s="1009"/>
      <c r="AC4536" s="1009"/>
      <c r="AD4536" s="1009"/>
      <c r="AE4536" s="1009"/>
      <c r="AF4536" s="1387" t="s">
        <v>1768</v>
      </c>
      <c r="AG4536" s="1387"/>
      <c r="AH4536" s="1387"/>
      <c r="AI4536" s="1387">
        <v>139.4</v>
      </c>
      <c r="AJ4536" s="1387" t="s">
        <v>16780</v>
      </c>
      <c r="AK4536" s="1387" t="s">
        <v>16781</v>
      </c>
      <c r="AL4536" s="1387">
        <v>43</v>
      </c>
      <c r="AM4536" s="1387">
        <v>29</v>
      </c>
      <c r="AN4536" s="1209">
        <v>50.98</v>
      </c>
      <c r="AO4536" s="1387">
        <v>23</v>
      </c>
      <c r="AP4536" s="1387">
        <v>39</v>
      </c>
      <c r="AQ4536" s="1387">
        <v>27.75</v>
      </c>
      <c r="AR4536" s="246">
        <f t="shared" si="631"/>
        <v>43.497494444444449</v>
      </c>
      <c r="AS4536" s="246">
        <f t="shared" si="632"/>
        <v>23.657708333333332</v>
      </c>
      <c r="AT4536" s="1386" t="s">
        <v>34</v>
      </c>
      <c r="AU4536" s="1009"/>
      <c r="AV4536" s="1272"/>
      <c r="AW4536" s="1082"/>
      <c r="AX4536" s="1272"/>
      <c r="AY4536" s="1082"/>
      <c r="AZ4536" s="1272"/>
      <c r="BA4536" s="1082"/>
      <c r="BB4536" s="1272"/>
      <c r="BC4536" s="1082"/>
      <c r="BD4536" s="1272"/>
      <c r="BE4536" s="1082"/>
      <c r="BF4536" s="1391"/>
    </row>
    <row r="4537" spans="1:59" ht="48" customHeight="1" thickBot="1" x14ac:dyDescent="0.3">
      <c r="A4537" s="246" t="s">
        <v>15978</v>
      </c>
      <c r="B4537" s="229" t="s">
        <v>6851</v>
      </c>
      <c r="C4537" s="229">
        <v>12170924</v>
      </c>
      <c r="D4537" s="248">
        <v>45238</v>
      </c>
      <c r="E4537" s="248">
        <v>45238</v>
      </c>
      <c r="F4537" s="248">
        <v>46334</v>
      </c>
      <c r="G4537" s="229">
        <v>-7777</v>
      </c>
      <c r="H4537" s="1386" t="s">
        <v>4528</v>
      </c>
      <c r="I4537" s="1009"/>
      <c r="J4537" s="1386" t="s">
        <v>12361</v>
      </c>
      <c r="K4537" s="1386" t="s">
        <v>33</v>
      </c>
      <c r="L4537" s="229" t="s">
        <v>16133</v>
      </c>
      <c r="M4537" s="229" t="s">
        <v>144</v>
      </c>
      <c r="N4537" s="229" t="s">
        <v>132</v>
      </c>
      <c r="O4537" s="1059"/>
      <c r="P4537" s="1059">
        <v>69146</v>
      </c>
      <c r="Q4537" s="229" t="s">
        <v>559</v>
      </c>
      <c r="R4537" s="229" t="s">
        <v>6931</v>
      </c>
      <c r="S4537" s="229" t="s">
        <v>16782</v>
      </c>
      <c r="T4537" s="1009"/>
      <c r="U4537" s="1009"/>
      <c r="V4537" s="1009"/>
      <c r="W4537" s="1009"/>
      <c r="X4537" s="1009"/>
      <c r="Y4537" s="1009"/>
      <c r="Z4537" s="1009"/>
      <c r="AA4537" s="1009"/>
      <c r="AB4537" s="1009"/>
      <c r="AC4537" s="1009"/>
      <c r="AD4537" s="1009"/>
      <c r="AE4537" s="1009"/>
      <c r="AF4537" s="1387" t="s">
        <v>16783</v>
      </c>
      <c r="AG4537" s="1387"/>
      <c r="AH4537" s="1387"/>
      <c r="AI4537" s="1387"/>
      <c r="AJ4537" s="1387" t="s">
        <v>16784</v>
      </c>
      <c r="AK4537" s="1387" t="s">
        <v>16785</v>
      </c>
      <c r="AL4537" s="1387">
        <v>42</v>
      </c>
      <c r="AM4537" s="1387">
        <v>59</v>
      </c>
      <c r="AN4537" s="1209">
        <v>41.27</v>
      </c>
      <c r="AO4537" s="1387">
        <v>26</v>
      </c>
      <c r="AP4537" s="1387">
        <v>10</v>
      </c>
      <c r="AQ4537" s="1387">
        <v>0.09</v>
      </c>
      <c r="AR4537" s="246">
        <f t="shared" si="631"/>
        <v>42.994797222222225</v>
      </c>
      <c r="AS4537" s="246">
        <f t="shared" si="632"/>
        <v>26.166691666666669</v>
      </c>
      <c r="AT4537" s="1386" t="s">
        <v>34</v>
      </c>
      <c r="AU4537" s="1009"/>
      <c r="AV4537" s="1272"/>
      <c r="AW4537" s="1082"/>
      <c r="AX4537" s="1272"/>
      <c r="AY4537" s="1082"/>
      <c r="AZ4537" s="1272"/>
      <c r="BA4537" s="1082"/>
      <c r="BB4537" s="1272"/>
      <c r="BC4537" s="1082"/>
      <c r="BD4537" s="1272"/>
      <c r="BE4537" s="1082"/>
      <c r="BF4537" s="1391"/>
    </row>
    <row r="4538" spans="1:59" ht="48" customHeight="1" x14ac:dyDescent="0.25">
      <c r="A4538" s="208" t="s">
        <v>15978</v>
      </c>
      <c r="B4538" s="205" t="s">
        <v>16786</v>
      </c>
      <c r="C4538" s="205">
        <v>12170925</v>
      </c>
      <c r="D4538" s="207">
        <v>45243</v>
      </c>
      <c r="E4538" s="207">
        <v>45243</v>
      </c>
      <c r="F4538" s="207">
        <v>46339</v>
      </c>
      <c r="G4538" s="205">
        <v>-7777</v>
      </c>
      <c r="H4538" s="1392" t="s">
        <v>16787</v>
      </c>
      <c r="I4538" s="133"/>
      <c r="J4538" s="1392" t="s">
        <v>16788</v>
      </c>
      <c r="K4538" s="1392" t="s">
        <v>50</v>
      </c>
      <c r="L4538" s="205" t="s">
        <v>337</v>
      </c>
      <c r="M4538" s="205" t="s">
        <v>76</v>
      </c>
      <c r="N4538" s="205" t="s">
        <v>48</v>
      </c>
      <c r="O4538" s="1084"/>
      <c r="P4538" s="1084">
        <v>73256</v>
      </c>
      <c r="Q4538" s="205" t="s">
        <v>559</v>
      </c>
      <c r="R4538" s="205" t="s">
        <v>6931</v>
      </c>
      <c r="S4538" s="205" t="s">
        <v>16789</v>
      </c>
      <c r="T4538" s="133"/>
      <c r="U4538" s="133"/>
      <c r="V4538" s="133"/>
      <c r="W4538" s="133"/>
      <c r="X4538" s="133"/>
      <c r="Y4538" s="133"/>
      <c r="Z4538" s="133"/>
      <c r="AA4538" s="133"/>
      <c r="AB4538" s="133"/>
      <c r="AC4538" s="133"/>
      <c r="AD4538" s="133"/>
      <c r="AE4538" s="133"/>
      <c r="AF4538" s="1393" t="s">
        <v>16790</v>
      </c>
      <c r="AG4538" s="1393"/>
      <c r="AH4538" s="1393"/>
      <c r="AI4538" s="1393"/>
      <c r="AJ4538" s="1393" t="s">
        <v>16793</v>
      </c>
      <c r="AK4538" s="1393" t="s">
        <v>16794</v>
      </c>
      <c r="AL4538" s="1393">
        <v>42</v>
      </c>
      <c r="AM4538" s="1393">
        <v>55</v>
      </c>
      <c r="AN4538" s="1202">
        <v>4.5</v>
      </c>
      <c r="AO4538" s="1393">
        <v>23</v>
      </c>
      <c r="AP4538" s="1393">
        <v>50</v>
      </c>
      <c r="AQ4538" s="1393">
        <v>31.2</v>
      </c>
      <c r="AR4538" s="208">
        <f t="shared" si="631"/>
        <v>42.917916666666663</v>
      </c>
      <c r="AS4538" s="208">
        <f t="shared" si="632"/>
        <v>23.841999999999999</v>
      </c>
      <c r="AT4538" s="1392" t="s">
        <v>34</v>
      </c>
      <c r="AU4538" s="133"/>
      <c r="AV4538" s="1271"/>
      <c r="AW4538" s="1328"/>
      <c r="AX4538" s="1271"/>
      <c r="AY4538" s="1328"/>
      <c r="AZ4538" s="1271"/>
      <c r="BA4538" s="1328"/>
      <c r="BB4538" s="1271"/>
      <c r="BC4538" s="1328"/>
      <c r="BD4538" s="1271"/>
      <c r="BE4538" s="1328"/>
      <c r="BF4538" s="1394"/>
    </row>
    <row r="4539" spans="1:59" s="1378" customFormat="1" ht="51" x14ac:dyDescent="0.25">
      <c r="A4539" s="1375"/>
      <c r="B4539" s="1376" t="s">
        <v>16786</v>
      </c>
      <c r="C4539" s="1376">
        <v>12170925</v>
      </c>
      <c r="D4539" s="1377">
        <v>45243</v>
      </c>
      <c r="E4539" s="1377">
        <v>45243</v>
      </c>
      <c r="F4539" s="1377">
        <v>46339</v>
      </c>
      <c r="G4539" s="1376">
        <v>-7777</v>
      </c>
      <c r="H4539" s="1373" t="s">
        <v>16787</v>
      </c>
      <c r="J4539" s="1373" t="s">
        <v>16788</v>
      </c>
      <c r="K4539" s="1373" t="s">
        <v>50</v>
      </c>
      <c r="L4539" s="1376" t="s">
        <v>337</v>
      </c>
      <c r="M4539" s="1376" t="s">
        <v>76</v>
      </c>
      <c r="N4539" s="1376" t="s">
        <v>48</v>
      </c>
      <c r="O4539" s="1379"/>
      <c r="P4539" s="1379">
        <v>73256</v>
      </c>
      <c r="Q4539" s="1376" t="s">
        <v>559</v>
      </c>
      <c r="R4539" s="1376" t="s">
        <v>6931</v>
      </c>
      <c r="S4539" s="1376" t="s">
        <v>16789</v>
      </c>
      <c r="AF4539" s="1374" t="s">
        <v>16791</v>
      </c>
      <c r="AJ4539" s="1374" t="s">
        <v>16795</v>
      </c>
      <c r="AK4539" s="1374" t="s">
        <v>16796</v>
      </c>
      <c r="AL4539" s="1374">
        <v>42</v>
      </c>
      <c r="AM4539" s="1374">
        <v>54</v>
      </c>
      <c r="AN4539" s="1371">
        <v>48.18</v>
      </c>
      <c r="AO4539" s="1374">
        <v>23</v>
      </c>
      <c r="AP4539" s="1374">
        <v>50</v>
      </c>
      <c r="AQ4539" s="1374">
        <v>42.83</v>
      </c>
      <c r="AR4539" s="1374">
        <f t="shared" si="631"/>
        <v>42.913383333333329</v>
      </c>
      <c r="AS4539" s="1374">
        <f t="shared" si="632"/>
        <v>23.845230555555553</v>
      </c>
      <c r="AT4539" s="1373" t="s">
        <v>34</v>
      </c>
      <c r="AV4539" s="1381"/>
      <c r="AW4539" s="1382"/>
      <c r="AX4539" s="1381"/>
      <c r="AY4539" s="1382"/>
      <c r="AZ4539" s="1381"/>
      <c r="BA4539" s="1382"/>
      <c r="BB4539" s="1381"/>
      <c r="BC4539" s="1382"/>
      <c r="BD4539" s="1381"/>
      <c r="BE4539" s="1382"/>
      <c r="BG4539" s="1383"/>
    </row>
    <row r="4540" spans="1:59" s="1378" customFormat="1" ht="51.75" thickBot="1" x14ac:dyDescent="0.3">
      <c r="A4540" s="1004"/>
      <c r="B4540" s="213" t="s">
        <v>16786</v>
      </c>
      <c r="C4540" s="213">
        <v>12170925</v>
      </c>
      <c r="D4540" s="215">
        <v>45243</v>
      </c>
      <c r="E4540" s="215">
        <v>45243</v>
      </c>
      <c r="F4540" s="215">
        <v>46339</v>
      </c>
      <c r="G4540" s="213">
        <v>-7777</v>
      </c>
      <c r="H4540" s="1384" t="s">
        <v>16787</v>
      </c>
      <c r="I4540" s="485"/>
      <c r="J4540" s="1384" t="s">
        <v>16788</v>
      </c>
      <c r="K4540" s="1384" t="s">
        <v>50</v>
      </c>
      <c r="L4540" s="213" t="s">
        <v>337</v>
      </c>
      <c r="M4540" s="213" t="s">
        <v>76</v>
      </c>
      <c r="N4540" s="213" t="s">
        <v>48</v>
      </c>
      <c r="O4540" s="1058"/>
      <c r="P4540" s="1058">
        <v>73256</v>
      </c>
      <c r="Q4540" s="213" t="s">
        <v>559</v>
      </c>
      <c r="R4540" s="213" t="s">
        <v>6931</v>
      </c>
      <c r="S4540" s="213" t="s">
        <v>16789</v>
      </c>
      <c r="T4540" s="485"/>
      <c r="U4540" s="485"/>
      <c r="V4540" s="485"/>
      <c r="W4540" s="485"/>
      <c r="X4540" s="485"/>
      <c r="Y4540" s="485"/>
      <c r="Z4540" s="485"/>
      <c r="AA4540" s="485"/>
      <c r="AB4540" s="485"/>
      <c r="AC4540" s="485"/>
      <c r="AD4540" s="485"/>
      <c r="AE4540" s="485"/>
      <c r="AF4540" s="1385" t="s">
        <v>16792</v>
      </c>
      <c r="AG4540" s="485"/>
      <c r="AH4540" s="485"/>
      <c r="AI4540" s="485"/>
      <c r="AJ4540" s="1385" t="s">
        <v>16797</v>
      </c>
      <c r="AK4540" s="1385" t="s">
        <v>16798</v>
      </c>
      <c r="AL4540" s="1385">
        <v>42</v>
      </c>
      <c r="AM4540" s="1385">
        <v>55</v>
      </c>
      <c r="AN4540" s="1122">
        <v>20.22</v>
      </c>
      <c r="AO4540" s="1385">
        <v>23</v>
      </c>
      <c r="AP4540" s="1385">
        <v>50</v>
      </c>
      <c r="AQ4540" s="1385">
        <v>20.37</v>
      </c>
      <c r="AR4540" s="1385">
        <f t="shared" si="631"/>
        <v>42.922283333333333</v>
      </c>
      <c r="AS4540" s="1385">
        <f t="shared" si="632"/>
        <v>23.838991666666665</v>
      </c>
      <c r="AT4540" s="1384" t="s">
        <v>34</v>
      </c>
      <c r="AU4540" s="485"/>
      <c r="AV4540" s="1270"/>
      <c r="AW4540" s="1077"/>
      <c r="AX4540" s="1270"/>
      <c r="AY4540" s="1077"/>
      <c r="AZ4540" s="1270"/>
      <c r="BA4540" s="1077"/>
      <c r="BB4540" s="1270"/>
      <c r="BC4540" s="1077"/>
      <c r="BD4540" s="1270"/>
      <c r="BE4540" s="1077"/>
      <c r="BF4540" s="485"/>
      <c r="BG4540" s="1383"/>
    </row>
    <row r="4541" spans="1:59" ht="48" customHeight="1" thickBot="1" x14ac:dyDescent="0.3">
      <c r="A4541" s="246" t="s">
        <v>15978</v>
      </c>
      <c r="B4541" s="229" t="s">
        <v>6851</v>
      </c>
      <c r="C4541" s="229">
        <v>12170926</v>
      </c>
      <c r="D4541" s="248">
        <v>45244</v>
      </c>
      <c r="E4541" s="248">
        <v>45244</v>
      </c>
      <c r="F4541" s="248">
        <v>46340</v>
      </c>
      <c r="G4541" s="229">
        <v>-7777</v>
      </c>
      <c r="H4541" s="1386" t="s">
        <v>16799</v>
      </c>
      <c r="I4541" s="1009"/>
      <c r="J4541" s="1386" t="s">
        <v>12361</v>
      </c>
      <c r="K4541" s="1386" t="s">
        <v>33</v>
      </c>
      <c r="L4541" s="229" t="s">
        <v>16800</v>
      </c>
      <c r="M4541" s="229" t="s">
        <v>144</v>
      </c>
      <c r="N4541" s="229" t="s">
        <v>132</v>
      </c>
      <c r="O4541" s="1059"/>
      <c r="P4541" s="1059">
        <v>46468</v>
      </c>
      <c r="Q4541" s="229" t="s">
        <v>559</v>
      </c>
      <c r="R4541" s="229" t="s">
        <v>6931</v>
      </c>
      <c r="S4541" s="229" t="s">
        <v>16801</v>
      </c>
      <c r="T4541" s="1009"/>
      <c r="U4541" s="1009"/>
      <c r="V4541" s="1009"/>
      <c r="W4541" s="1009"/>
      <c r="X4541" s="1009"/>
      <c r="Y4541" s="1009"/>
      <c r="Z4541" s="1009"/>
      <c r="AA4541" s="1009"/>
      <c r="AB4541" s="1009"/>
      <c r="AC4541" s="1009"/>
      <c r="AD4541" s="1009"/>
      <c r="AE4541" s="1009"/>
      <c r="AF4541" s="1387" t="s">
        <v>16802</v>
      </c>
      <c r="AG4541" s="1387"/>
      <c r="AH4541" s="1387"/>
      <c r="AI4541" s="1387"/>
      <c r="AJ4541" s="1387" t="s">
        <v>16806</v>
      </c>
      <c r="AK4541" s="1387" t="s">
        <v>16807</v>
      </c>
      <c r="AL4541" s="1387">
        <v>43</v>
      </c>
      <c r="AM4541" s="1387">
        <v>5</v>
      </c>
      <c r="AN4541" s="1209">
        <v>29.55</v>
      </c>
      <c r="AO4541" s="1387">
        <v>26</v>
      </c>
      <c r="AP4541" s="1387">
        <v>11</v>
      </c>
      <c r="AQ4541" s="1387">
        <v>2.6520000000000001</v>
      </c>
      <c r="AR4541" s="246">
        <f t="shared" si="631"/>
        <v>43.091541666666672</v>
      </c>
      <c r="AS4541" s="246">
        <f t="shared" si="632"/>
        <v>26.184070000000002</v>
      </c>
      <c r="AT4541" s="1386" t="s">
        <v>34</v>
      </c>
      <c r="AU4541" s="1009"/>
      <c r="AV4541" s="1272"/>
      <c r="AW4541" s="1082"/>
      <c r="AX4541" s="1272"/>
      <c r="AY4541" s="1082"/>
      <c r="AZ4541" s="1272"/>
      <c r="BA4541" s="1082"/>
      <c r="BB4541" s="1272"/>
      <c r="BC4541" s="1082"/>
      <c r="BD4541" s="1272"/>
      <c r="BE4541" s="1082"/>
      <c r="BF4541" s="1391"/>
    </row>
    <row r="4542" spans="1:59" ht="48" customHeight="1" thickBot="1" x14ac:dyDescent="0.3">
      <c r="A4542" s="246" t="s">
        <v>15978</v>
      </c>
      <c r="B4542" s="229" t="s">
        <v>6851</v>
      </c>
      <c r="C4542" s="229">
        <v>12170927</v>
      </c>
      <c r="D4542" s="248">
        <v>45244</v>
      </c>
      <c r="E4542" s="248">
        <v>45244</v>
      </c>
      <c r="F4542" s="248">
        <v>46340</v>
      </c>
      <c r="G4542" s="229">
        <v>-7777</v>
      </c>
      <c r="H4542" s="1386" t="s">
        <v>4528</v>
      </c>
      <c r="I4542" s="1009"/>
      <c r="J4542" s="1386" t="s">
        <v>12361</v>
      </c>
      <c r="K4542" s="1386" t="s">
        <v>33</v>
      </c>
      <c r="L4542" s="229" t="s">
        <v>16133</v>
      </c>
      <c r="M4542" s="229" t="s">
        <v>144</v>
      </c>
      <c r="N4542" s="229" t="s">
        <v>132</v>
      </c>
      <c r="O4542" s="1059"/>
      <c r="P4542" s="1059">
        <v>69146</v>
      </c>
      <c r="Q4542" s="229" t="s">
        <v>559</v>
      </c>
      <c r="R4542" s="229" t="s">
        <v>6931</v>
      </c>
      <c r="S4542" s="229" t="s">
        <v>16803</v>
      </c>
      <c r="T4542" s="1009"/>
      <c r="U4542" s="1009"/>
      <c r="V4542" s="1009"/>
      <c r="W4542" s="1009"/>
      <c r="X4542" s="1009"/>
      <c r="Y4542" s="1009"/>
      <c r="Z4542" s="1009"/>
      <c r="AA4542" s="1009"/>
      <c r="AB4542" s="1009"/>
      <c r="AC4542" s="1009"/>
      <c r="AD4542" s="1009"/>
      <c r="AE4542" s="1009"/>
      <c r="AF4542" s="1387" t="s">
        <v>16804</v>
      </c>
      <c r="AG4542" s="1387"/>
      <c r="AH4542" s="1387"/>
      <c r="AI4542" s="1387"/>
      <c r="AJ4542" s="1387" t="s">
        <v>16805</v>
      </c>
      <c r="AK4542" s="1387" t="s">
        <v>16808</v>
      </c>
      <c r="AL4542" s="1387">
        <v>42</v>
      </c>
      <c r="AM4542" s="1387">
        <v>59</v>
      </c>
      <c r="AN4542" s="1209">
        <v>47.74</v>
      </c>
      <c r="AO4542" s="1387">
        <v>26</v>
      </c>
      <c r="AP4542" s="1387">
        <v>10</v>
      </c>
      <c r="AQ4542" s="1387">
        <v>41.62</v>
      </c>
      <c r="AR4542" s="246">
        <f t="shared" si="631"/>
        <v>42.996594444444447</v>
      </c>
      <c r="AS4542" s="246">
        <f t="shared" si="632"/>
        <v>26.178227777777778</v>
      </c>
      <c r="AT4542" s="1386" t="s">
        <v>34</v>
      </c>
      <c r="AU4542" s="1009"/>
      <c r="AV4542" s="1272"/>
      <c r="AW4542" s="1082"/>
      <c r="AX4542" s="1272"/>
      <c r="AY4542" s="1082"/>
      <c r="AZ4542" s="1272"/>
      <c r="BA4542" s="1082"/>
      <c r="BB4542" s="1272"/>
      <c r="BC4542" s="1082"/>
      <c r="BD4542" s="1272"/>
      <c r="BE4542" s="1082"/>
      <c r="BF4542" s="1391"/>
    </row>
    <row r="4543" spans="1:59" ht="48" customHeight="1" x14ac:dyDescent="0.25">
      <c r="A4543" s="208" t="s">
        <v>15978</v>
      </c>
      <c r="B4543" s="205" t="s">
        <v>622</v>
      </c>
      <c r="C4543" s="205">
        <v>12170928</v>
      </c>
      <c r="D4543" s="207">
        <v>45254</v>
      </c>
      <c r="E4543" s="207">
        <v>45254</v>
      </c>
      <c r="F4543" s="207">
        <v>46350</v>
      </c>
      <c r="G4543" s="205">
        <v>-7777</v>
      </c>
      <c r="H4543" s="1392" t="s">
        <v>6858</v>
      </c>
      <c r="I4543" s="133"/>
      <c r="J4543" s="1392" t="s">
        <v>13306</v>
      </c>
      <c r="K4543" s="1392" t="s">
        <v>50</v>
      </c>
      <c r="L4543" s="205" t="s">
        <v>66</v>
      </c>
      <c r="M4543" s="205" t="s">
        <v>66</v>
      </c>
      <c r="N4543" s="205" t="s">
        <v>48</v>
      </c>
      <c r="O4543" s="1084"/>
      <c r="P4543" s="1084">
        <v>58030</v>
      </c>
      <c r="Q4543" s="205" t="s">
        <v>559</v>
      </c>
      <c r="R4543" s="205" t="s">
        <v>6931</v>
      </c>
      <c r="S4543" s="205" t="s">
        <v>16809</v>
      </c>
      <c r="T4543" s="133"/>
      <c r="U4543" s="133"/>
      <c r="V4543" s="133"/>
      <c r="W4543" s="133"/>
      <c r="X4543" s="133"/>
      <c r="Y4543" s="133"/>
      <c r="Z4543" s="133"/>
      <c r="AA4543" s="133"/>
      <c r="AB4543" s="133"/>
      <c r="AC4543" s="133"/>
      <c r="AD4543" s="133"/>
      <c r="AE4543" s="133"/>
      <c r="AF4543" s="1393" t="s">
        <v>16812</v>
      </c>
      <c r="AG4543" s="1393"/>
      <c r="AH4543" s="1393"/>
      <c r="AI4543" s="1393"/>
      <c r="AJ4543" s="1393" t="s">
        <v>16810</v>
      </c>
      <c r="AK4543" s="1393" t="s">
        <v>16811</v>
      </c>
      <c r="AL4543" s="1393">
        <v>42</v>
      </c>
      <c r="AM4543" s="1393">
        <v>53</v>
      </c>
      <c r="AN4543" s="1202">
        <v>50</v>
      </c>
      <c r="AO4543" s="1393">
        <v>23</v>
      </c>
      <c r="AP4543" s="1393">
        <v>55</v>
      </c>
      <c r="AQ4543" s="1393">
        <v>46.3</v>
      </c>
      <c r="AR4543" s="208">
        <f t="shared" si="631"/>
        <v>42.897222222222219</v>
      </c>
      <c r="AS4543" s="208">
        <f t="shared" si="632"/>
        <v>23.929527777777778</v>
      </c>
      <c r="AT4543" s="1392" t="s">
        <v>34</v>
      </c>
      <c r="AU4543" s="133"/>
      <c r="AV4543" s="1271"/>
      <c r="AW4543" s="1328"/>
      <c r="AX4543" s="1271"/>
      <c r="AY4543" s="1328"/>
      <c r="AZ4543" s="1271"/>
      <c r="BA4543" s="1328"/>
      <c r="BB4543" s="1271"/>
      <c r="BC4543" s="1328"/>
      <c r="BD4543" s="1271"/>
      <c r="BE4543" s="1328"/>
      <c r="BF4543" s="1394"/>
    </row>
    <row r="4544" spans="1:59" s="1378" customFormat="1" ht="48" customHeight="1" x14ac:dyDescent="0.25">
      <c r="A4544" s="1372"/>
      <c r="B4544" s="1376" t="s">
        <v>622</v>
      </c>
      <c r="C4544" s="1376">
        <v>12170928</v>
      </c>
      <c r="D4544" s="1377">
        <v>45254</v>
      </c>
      <c r="E4544" s="1377">
        <v>45254</v>
      </c>
      <c r="F4544" s="1377">
        <v>46350</v>
      </c>
      <c r="G4544" s="1376">
        <v>-7777</v>
      </c>
      <c r="H4544" s="1373" t="s">
        <v>6858</v>
      </c>
      <c r="J4544" s="1373" t="s">
        <v>13306</v>
      </c>
      <c r="K4544" s="1373" t="s">
        <v>50</v>
      </c>
      <c r="L4544" s="1376" t="s">
        <v>66</v>
      </c>
      <c r="M4544" s="1376" t="s">
        <v>66</v>
      </c>
      <c r="N4544" s="1376" t="s">
        <v>48</v>
      </c>
      <c r="O4544" s="1379"/>
      <c r="P4544" s="1379">
        <v>58030</v>
      </c>
      <c r="Q4544" s="1376" t="s">
        <v>559</v>
      </c>
      <c r="R4544" s="1376" t="s">
        <v>6931</v>
      </c>
      <c r="S4544" s="1376" t="s">
        <v>16809</v>
      </c>
      <c r="AF4544" s="1374" t="s">
        <v>16813</v>
      </c>
      <c r="AG4544" s="1374"/>
      <c r="AH4544" s="1374"/>
      <c r="AI4544" s="1374"/>
      <c r="AJ4544" s="1374" t="s">
        <v>16814</v>
      </c>
      <c r="AK4544" s="1374" t="s">
        <v>16815</v>
      </c>
      <c r="AL4544" s="1374">
        <v>42</v>
      </c>
      <c r="AM4544" s="1374">
        <v>53</v>
      </c>
      <c r="AN4544" s="1371">
        <v>36.4</v>
      </c>
      <c r="AO4544" s="1374">
        <v>23</v>
      </c>
      <c r="AP4544" s="1374">
        <v>55</v>
      </c>
      <c r="AQ4544" s="1374">
        <v>32.9</v>
      </c>
      <c r="AR4544" s="1372">
        <f t="shared" si="631"/>
        <v>42.893444444444441</v>
      </c>
      <c r="AS4544" s="1372">
        <f t="shared" si="632"/>
        <v>23.925805555555556</v>
      </c>
      <c r="AT4544" s="1373" t="s">
        <v>34</v>
      </c>
      <c r="AV4544" s="1381"/>
      <c r="AW4544" s="1382"/>
      <c r="AX4544" s="1381"/>
      <c r="AY4544" s="1382"/>
      <c r="AZ4544" s="1381"/>
      <c r="BA4544" s="1382"/>
      <c r="BB4544" s="1381"/>
      <c r="BC4544" s="1382"/>
      <c r="BD4544" s="1381"/>
      <c r="BE4544" s="1382"/>
      <c r="BF4544" s="1390"/>
      <c r="BG4544" s="1383"/>
    </row>
    <row r="4545" spans="1:59" s="1378" customFormat="1" ht="48" customHeight="1" x14ac:dyDescent="0.25">
      <c r="A4545" s="1372"/>
      <c r="B4545" s="1376" t="s">
        <v>622</v>
      </c>
      <c r="C4545" s="1376">
        <v>12170928</v>
      </c>
      <c r="D4545" s="1377">
        <v>45254</v>
      </c>
      <c r="E4545" s="1377">
        <v>45254</v>
      </c>
      <c r="F4545" s="1377">
        <v>46350</v>
      </c>
      <c r="G4545" s="1376">
        <v>-7777</v>
      </c>
      <c r="H4545" s="1373" t="s">
        <v>6858</v>
      </c>
      <c r="J4545" s="1373" t="s">
        <v>13306</v>
      </c>
      <c r="K4545" s="1373" t="s">
        <v>50</v>
      </c>
      <c r="L4545" s="1376" t="s">
        <v>66</v>
      </c>
      <c r="M4545" s="1376" t="s">
        <v>66</v>
      </c>
      <c r="N4545" s="1376" t="s">
        <v>48</v>
      </c>
      <c r="O4545" s="1379"/>
      <c r="P4545" s="1379">
        <v>58030</v>
      </c>
      <c r="Q4545" s="1376" t="s">
        <v>559</v>
      </c>
      <c r="R4545" s="1376" t="s">
        <v>6931</v>
      </c>
      <c r="S4545" s="1376" t="s">
        <v>16809</v>
      </c>
      <c r="AF4545" s="1374" t="s">
        <v>16816</v>
      </c>
      <c r="AG4545" s="1374"/>
      <c r="AH4545" s="1374"/>
      <c r="AI4545" s="1374"/>
      <c r="AJ4545" s="1374" t="s">
        <v>16817</v>
      </c>
      <c r="AK4545" s="1374" t="s">
        <v>16818</v>
      </c>
      <c r="AL4545" s="1374">
        <v>42</v>
      </c>
      <c r="AM4545" s="1374">
        <v>53</v>
      </c>
      <c r="AN4545" s="1371">
        <v>17.600000000000001</v>
      </c>
      <c r="AO4545" s="1374">
        <v>23</v>
      </c>
      <c r="AP4545" s="1374">
        <v>55</v>
      </c>
      <c r="AQ4545" s="1374">
        <v>22.7</v>
      </c>
      <c r="AR4545" s="1372">
        <f t="shared" si="631"/>
        <v>42.888222222222218</v>
      </c>
      <c r="AS4545" s="1372">
        <f t="shared" si="632"/>
        <v>23.922972222222224</v>
      </c>
      <c r="AT4545" s="1373" t="s">
        <v>34</v>
      </c>
      <c r="AV4545" s="1381"/>
      <c r="AW4545" s="1382"/>
      <c r="AX4545" s="1381"/>
      <c r="AY4545" s="1382"/>
      <c r="AZ4545" s="1381"/>
      <c r="BA4545" s="1382"/>
      <c r="BB4545" s="1381"/>
      <c r="BC4545" s="1382"/>
      <c r="BD4545" s="1381"/>
      <c r="BE4545" s="1382"/>
      <c r="BF4545" s="1390"/>
      <c r="BG4545" s="1383"/>
    </row>
    <row r="4546" spans="1:59" s="1378" customFormat="1" ht="48" customHeight="1" x14ac:dyDescent="0.25">
      <c r="A4546" s="1372"/>
      <c r="B4546" s="1376" t="s">
        <v>622</v>
      </c>
      <c r="C4546" s="1376">
        <v>12170928</v>
      </c>
      <c r="D4546" s="1377">
        <v>45254</v>
      </c>
      <c r="E4546" s="1377">
        <v>45254</v>
      </c>
      <c r="F4546" s="1377">
        <v>46350</v>
      </c>
      <c r="G4546" s="1376">
        <v>-7777</v>
      </c>
      <c r="H4546" s="1373" t="s">
        <v>6858</v>
      </c>
      <c r="J4546" s="1373" t="s">
        <v>13306</v>
      </c>
      <c r="K4546" s="1373" t="s">
        <v>50</v>
      </c>
      <c r="L4546" s="1376" t="s">
        <v>66</v>
      </c>
      <c r="M4546" s="1376" t="s">
        <v>66</v>
      </c>
      <c r="N4546" s="1376" t="s">
        <v>48</v>
      </c>
      <c r="O4546" s="1379"/>
      <c r="P4546" s="1379">
        <v>58030</v>
      </c>
      <c r="Q4546" s="1376" t="s">
        <v>559</v>
      </c>
      <c r="R4546" s="1376" t="s">
        <v>6931</v>
      </c>
      <c r="S4546" s="1376" t="s">
        <v>16809</v>
      </c>
      <c r="AF4546" s="1374" t="s">
        <v>16819</v>
      </c>
      <c r="AG4546" s="1374"/>
      <c r="AH4546" s="1374"/>
      <c r="AI4546" s="1374"/>
      <c r="AJ4546" s="1374" t="s">
        <v>16820</v>
      </c>
      <c r="AK4546" s="1374" t="s">
        <v>16821</v>
      </c>
      <c r="AL4546" s="1374">
        <v>42</v>
      </c>
      <c r="AM4546" s="1374">
        <v>53</v>
      </c>
      <c r="AN4546" s="1371">
        <v>13.3</v>
      </c>
      <c r="AO4546" s="1374">
        <v>23</v>
      </c>
      <c r="AP4546" s="1374">
        <v>55</v>
      </c>
      <c r="AQ4546" s="1374">
        <v>18.7</v>
      </c>
      <c r="AR4546" s="1372">
        <f t="shared" si="631"/>
        <v>42.887027777777774</v>
      </c>
      <c r="AS4546" s="1372">
        <f t="shared" si="632"/>
        <v>23.921861111111113</v>
      </c>
      <c r="AT4546" s="1373" t="s">
        <v>34</v>
      </c>
      <c r="AV4546" s="1381"/>
      <c r="AW4546" s="1382"/>
      <c r="AX4546" s="1381"/>
      <c r="AY4546" s="1382"/>
      <c r="AZ4546" s="1381"/>
      <c r="BA4546" s="1382"/>
      <c r="BB4546" s="1381"/>
      <c r="BC4546" s="1382"/>
      <c r="BD4546" s="1381"/>
      <c r="BE4546" s="1382"/>
      <c r="BF4546" s="1390"/>
      <c r="BG4546" s="1383"/>
    </row>
    <row r="4547" spans="1:59" s="1378" customFormat="1" ht="48" customHeight="1" x14ac:dyDescent="0.25">
      <c r="A4547" s="1372"/>
      <c r="B4547" s="1376" t="s">
        <v>622</v>
      </c>
      <c r="C4547" s="1376">
        <v>12170928</v>
      </c>
      <c r="D4547" s="1377">
        <v>45254</v>
      </c>
      <c r="E4547" s="1377">
        <v>45254</v>
      </c>
      <c r="F4547" s="1377">
        <v>46350</v>
      </c>
      <c r="G4547" s="1376">
        <v>-7777</v>
      </c>
      <c r="H4547" s="1373" t="s">
        <v>1506</v>
      </c>
      <c r="J4547" s="1373" t="s">
        <v>13306</v>
      </c>
      <c r="K4547" s="1373" t="s">
        <v>50</v>
      </c>
      <c r="L4547" s="1376" t="s">
        <v>66</v>
      </c>
      <c r="M4547" s="1376" t="s">
        <v>66</v>
      </c>
      <c r="N4547" s="1376" t="s">
        <v>48</v>
      </c>
      <c r="O4547" s="1379"/>
      <c r="P4547" s="1379">
        <v>58030</v>
      </c>
      <c r="Q4547" s="1376" t="s">
        <v>559</v>
      </c>
      <c r="R4547" s="1376" t="s">
        <v>6931</v>
      </c>
      <c r="S4547" s="1376" t="s">
        <v>16809</v>
      </c>
      <c r="AF4547" s="1374" t="s">
        <v>16824</v>
      </c>
      <c r="AG4547" s="1374"/>
      <c r="AH4547" s="1374"/>
      <c r="AI4547" s="1374"/>
      <c r="AJ4547" s="1374" t="s">
        <v>16822</v>
      </c>
      <c r="AK4547" s="1374" t="s">
        <v>16823</v>
      </c>
      <c r="AL4547" s="1374">
        <v>42</v>
      </c>
      <c r="AM4547" s="1374">
        <v>53</v>
      </c>
      <c r="AN4547" s="1371">
        <v>23.8</v>
      </c>
      <c r="AO4547" s="1374">
        <v>23</v>
      </c>
      <c r="AP4547" s="1374">
        <v>55</v>
      </c>
      <c r="AQ4547" s="1374">
        <v>33.1</v>
      </c>
      <c r="AR4547" s="1372">
        <f t="shared" si="631"/>
        <v>42.889944444444446</v>
      </c>
      <c r="AS4547" s="1372">
        <f t="shared" si="632"/>
        <v>23.925861111111111</v>
      </c>
      <c r="AT4547" s="1373" t="s">
        <v>34</v>
      </c>
      <c r="AV4547" s="1381"/>
      <c r="AW4547" s="1382"/>
      <c r="AX4547" s="1381"/>
      <c r="AY4547" s="1382"/>
      <c r="AZ4547" s="1381"/>
      <c r="BA4547" s="1382"/>
      <c r="BB4547" s="1381"/>
      <c r="BC4547" s="1382"/>
      <c r="BD4547" s="1381"/>
      <c r="BE4547" s="1382"/>
      <c r="BF4547" s="1390"/>
      <c r="BG4547" s="1383"/>
    </row>
    <row r="4548" spans="1:59" s="1378" customFormat="1" ht="48" customHeight="1" thickBot="1" x14ac:dyDescent="0.3">
      <c r="A4548" s="216"/>
      <c r="B4548" s="213" t="s">
        <v>622</v>
      </c>
      <c r="C4548" s="213">
        <v>12170928</v>
      </c>
      <c r="D4548" s="215">
        <v>45254</v>
      </c>
      <c r="E4548" s="215">
        <v>45254</v>
      </c>
      <c r="F4548" s="215">
        <v>46350</v>
      </c>
      <c r="G4548" s="213">
        <v>-7777</v>
      </c>
      <c r="H4548" s="1384" t="s">
        <v>1426</v>
      </c>
      <c r="I4548" s="485"/>
      <c r="J4548" s="1384" t="s">
        <v>13306</v>
      </c>
      <c r="K4548" s="1384" t="s">
        <v>50</v>
      </c>
      <c r="L4548" s="213" t="s">
        <v>66</v>
      </c>
      <c r="M4548" s="213" t="s">
        <v>66</v>
      </c>
      <c r="N4548" s="213" t="s">
        <v>48</v>
      </c>
      <c r="O4548" s="1058"/>
      <c r="P4548" s="1058">
        <v>58030</v>
      </c>
      <c r="Q4548" s="213" t="s">
        <v>559</v>
      </c>
      <c r="R4548" s="213" t="s">
        <v>6931</v>
      </c>
      <c r="S4548" s="213" t="s">
        <v>16809</v>
      </c>
      <c r="T4548" s="485"/>
      <c r="U4548" s="485"/>
      <c r="V4548" s="485"/>
      <c r="W4548" s="485"/>
      <c r="X4548" s="485"/>
      <c r="Y4548" s="485"/>
      <c r="Z4548" s="485"/>
      <c r="AA4548" s="485"/>
      <c r="AB4548" s="485"/>
      <c r="AC4548" s="485"/>
      <c r="AD4548" s="485"/>
      <c r="AE4548" s="485"/>
      <c r="AF4548" s="1385" t="s">
        <v>16825</v>
      </c>
      <c r="AG4548" s="1385"/>
      <c r="AH4548" s="1385"/>
      <c r="AI4548" s="1385"/>
      <c r="AJ4548" s="1385" t="s">
        <v>16826</v>
      </c>
      <c r="AK4548" s="1385" t="s">
        <v>16827</v>
      </c>
      <c r="AL4548" s="1385">
        <v>42</v>
      </c>
      <c r="AM4548" s="1385">
        <v>53</v>
      </c>
      <c r="AN4548" s="1122">
        <v>39.200000000000003</v>
      </c>
      <c r="AO4548" s="1385">
        <v>23</v>
      </c>
      <c r="AP4548" s="1385">
        <v>55</v>
      </c>
      <c r="AQ4548" s="1385">
        <v>52.5</v>
      </c>
      <c r="AR4548" s="216">
        <f t="shared" si="631"/>
        <v>42.894222222222218</v>
      </c>
      <c r="AS4548" s="216">
        <f t="shared" si="632"/>
        <v>23.931250000000002</v>
      </c>
      <c r="AT4548" s="1384" t="s">
        <v>34</v>
      </c>
      <c r="AU4548" s="485"/>
      <c r="AV4548" s="1270"/>
      <c r="AW4548" s="1077"/>
      <c r="AX4548" s="1270"/>
      <c r="AY4548" s="1077"/>
      <c r="AZ4548" s="1270"/>
      <c r="BA4548" s="1077"/>
      <c r="BB4548" s="1270"/>
      <c r="BC4548" s="1077"/>
      <c r="BD4548" s="1270"/>
      <c r="BE4548" s="1077"/>
      <c r="BF4548" s="1389"/>
      <c r="BG4548" s="1383"/>
    </row>
    <row r="4549" spans="1:59" ht="48" customHeight="1" x14ac:dyDescent="0.25">
      <c r="A4549" s="370" t="s">
        <v>15978</v>
      </c>
      <c r="B4549" s="367" t="s">
        <v>16581</v>
      </c>
      <c r="C4549" s="367">
        <v>12470018</v>
      </c>
      <c r="D4549" s="369">
        <v>45240</v>
      </c>
      <c r="E4549" s="369">
        <v>45240</v>
      </c>
      <c r="F4549" s="369">
        <v>46336</v>
      </c>
      <c r="G4549" s="367">
        <v>-7777</v>
      </c>
      <c r="H4549" s="367" t="s">
        <v>16828</v>
      </c>
      <c r="I4549" s="1361"/>
      <c r="J4549" s="367" t="s">
        <v>13505</v>
      </c>
      <c r="K4549" s="367" t="s">
        <v>16353</v>
      </c>
      <c r="L4549" s="367" t="s">
        <v>365</v>
      </c>
      <c r="M4549" s="367" t="s">
        <v>134</v>
      </c>
      <c r="N4549" s="367" t="s">
        <v>111</v>
      </c>
      <c r="O4549" s="1362"/>
      <c r="P4549" s="1362">
        <v>72919</v>
      </c>
      <c r="Q4549" s="367" t="s">
        <v>559</v>
      </c>
      <c r="R4549" s="367" t="s">
        <v>6931</v>
      </c>
      <c r="S4549" s="367" t="s">
        <v>16829</v>
      </c>
      <c r="T4549" s="1361"/>
      <c r="U4549" s="1361"/>
      <c r="V4549" s="1361"/>
      <c r="W4549" s="1361"/>
      <c r="X4549" s="1361"/>
      <c r="Y4549" s="1361"/>
      <c r="Z4549" s="1361"/>
      <c r="AA4549" s="1361"/>
      <c r="AB4549" s="1361"/>
      <c r="AC4549" s="1361"/>
      <c r="AD4549" s="1361"/>
      <c r="AE4549" s="1361"/>
      <c r="AF4549" s="370" t="s">
        <v>16830</v>
      </c>
      <c r="AG4549" s="370"/>
      <c r="AH4549" s="370"/>
      <c r="AI4549" s="370">
        <v>274</v>
      </c>
      <c r="AJ4549" s="370" t="s">
        <v>16831</v>
      </c>
      <c r="AK4549" s="370" t="s">
        <v>16832</v>
      </c>
      <c r="AL4549" s="370">
        <v>43</v>
      </c>
      <c r="AM4549" s="370">
        <v>48</v>
      </c>
      <c r="AN4549" s="1205">
        <v>7.6959999999999997</v>
      </c>
      <c r="AO4549" s="370">
        <v>22</v>
      </c>
      <c r="AP4549" s="370">
        <v>35</v>
      </c>
      <c r="AQ4549" s="370">
        <v>17.763000000000002</v>
      </c>
      <c r="AR4549" s="370">
        <f t="shared" si="631"/>
        <v>43.802137777777773</v>
      </c>
      <c r="AS4549" s="370">
        <f t="shared" si="632"/>
        <v>22.588267499999997</v>
      </c>
      <c r="AT4549" s="367" t="s">
        <v>43</v>
      </c>
      <c r="AU4549" s="1361"/>
      <c r="AV4549" s="1365"/>
      <c r="AW4549" s="1366"/>
      <c r="AX4549" s="1365"/>
      <c r="AY4549" s="1366"/>
      <c r="AZ4549" s="1501" t="s">
        <v>18252</v>
      </c>
      <c r="BA4549" s="1502">
        <v>46008</v>
      </c>
      <c r="BB4549" s="1365"/>
      <c r="BC4549" s="1366"/>
      <c r="BD4549" s="1365"/>
      <c r="BE4549" s="1366"/>
      <c r="BF4549" s="1467"/>
    </row>
    <row r="4550" spans="1:59" s="1378" customFormat="1" ht="43.5" customHeight="1" x14ac:dyDescent="0.25">
      <c r="A4550" s="1505"/>
      <c r="B4550" s="1469" t="s">
        <v>16581</v>
      </c>
      <c r="C4550" s="1469">
        <v>12470018</v>
      </c>
      <c r="D4550" s="1470">
        <v>45240</v>
      </c>
      <c r="E4550" s="1470">
        <v>45240</v>
      </c>
      <c r="F4550" s="1470">
        <v>46336</v>
      </c>
      <c r="G4550" s="1469">
        <v>-7777</v>
      </c>
      <c r="H4550" s="1469" t="s">
        <v>16828</v>
      </c>
      <c r="I4550" s="1471"/>
      <c r="J4550" s="1469" t="s">
        <v>13505</v>
      </c>
      <c r="K4550" s="1469" t="s">
        <v>16353</v>
      </c>
      <c r="L4550" s="1469" t="s">
        <v>365</v>
      </c>
      <c r="M4550" s="1469" t="s">
        <v>134</v>
      </c>
      <c r="N4550" s="1469" t="s">
        <v>111</v>
      </c>
      <c r="O4550" s="1472"/>
      <c r="P4550" s="1472">
        <v>72919</v>
      </c>
      <c r="Q4550" s="1469" t="s">
        <v>559</v>
      </c>
      <c r="R4550" s="1469" t="s">
        <v>6931</v>
      </c>
      <c r="S4550" s="1469" t="s">
        <v>16829</v>
      </c>
      <c r="T4550" s="1471"/>
      <c r="U4550" s="1471"/>
      <c r="V4550" s="1471"/>
      <c r="W4550" s="1471"/>
      <c r="X4550" s="1471"/>
      <c r="Y4550" s="1471"/>
      <c r="Z4550" s="1471"/>
      <c r="AA4550" s="1471"/>
      <c r="AB4550" s="1471"/>
      <c r="AC4550" s="1471"/>
      <c r="AD4550" s="1471"/>
      <c r="AE4550" s="1471"/>
      <c r="AF4550" s="1468" t="s">
        <v>16833</v>
      </c>
      <c r="AG4550" s="1471"/>
      <c r="AH4550" s="1471"/>
      <c r="AI4550" s="1468">
        <v>277.27999999999997</v>
      </c>
      <c r="AJ4550" s="1468" t="s">
        <v>16834</v>
      </c>
      <c r="AK4550" s="1468" t="s">
        <v>16835</v>
      </c>
      <c r="AL4550" s="1468">
        <v>43</v>
      </c>
      <c r="AM4550" s="1468">
        <v>48</v>
      </c>
      <c r="AN4550" s="1473">
        <v>5.2</v>
      </c>
      <c r="AO4550" s="1468">
        <v>22</v>
      </c>
      <c r="AP4550" s="1468">
        <v>35</v>
      </c>
      <c r="AQ4550" s="1468">
        <v>21.51</v>
      </c>
      <c r="AR4550" s="1468">
        <f t="shared" si="631"/>
        <v>43.801444444444442</v>
      </c>
      <c r="AS4550" s="1468">
        <f t="shared" si="632"/>
        <v>22.589308333333332</v>
      </c>
      <c r="AT4550" s="1469" t="s">
        <v>43</v>
      </c>
      <c r="AU4550" s="1471"/>
      <c r="AV4550" s="1474"/>
      <c r="AW4550" s="1475"/>
      <c r="AX4550" s="1474"/>
      <c r="AY4550" s="1475"/>
      <c r="AZ4550" s="1503" t="s">
        <v>18252</v>
      </c>
      <c r="BA4550" s="1504">
        <v>46008</v>
      </c>
      <c r="BB4550" s="1474"/>
      <c r="BC4550" s="1475"/>
      <c r="BD4550" s="1474"/>
      <c r="BE4550" s="1475"/>
      <c r="BF4550" s="1471"/>
      <c r="BG4550" s="1383"/>
    </row>
    <row r="4551" spans="1:59" s="1378" customFormat="1" ht="54.75" customHeight="1" x14ac:dyDescent="0.25">
      <c r="A4551" s="1505"/>
      <c r="B4551" s="1469" t="s">
        <v>16581</v>
      </c>
      <c r="C4551" s="1469">
        <v>12470018</v>
      </c>
      <c r="D4551" s="1470">
        <v>45240</v>
      </c>
      <c r="E4551" s="1470">
        <v>45240</v>
      </c>
      <c r="F4551" s="1470">
        <v>46336</v>
      </c>
      <c r="G4551" s="1469">
        <v>-7777</v>
      </c>
      <c r="H4551" s="1469" t="s">
        <v>16828</v>
      </c>
      <c r="I4551" s="1471"/>
      <c r="J4551" s="1469" t="s">
        <v>13505</v>
      </c>
      <c r="K4551" s="1469" t="s">
        <v>16353</v>
      </c>
      <c r="L4551" s="1469" t="s">
        <v>365</v>
      </c>
      <c r="M4551" s="1469" t="s">
        <v>134</v>
      </c>
      <c r="N4551" s="1469" t="s">
        <v>111</v>
      </c>
      <c r="O4551" s="1472"/>
      <c r="P4551" s="1472">
        <v>72919</v>
      </c>
      <c r="Q4551" s="1469" t="s">
        <v>559</v>
      </c>
      <c r="R4551" s="1469" t="s">
        <v>6931</v>
      </c>
      <c r="S4551" s="1469" t="s">
        <v>16829</v>
      </c>
      <c r="T4551" s="1471"/>
      <c r="U4551" s="1471"/>
      <c r="V4551" s="1471"/>
      <c r="W4551" s="1471"/>
      <c r="X4551" s="1471"/>
      <c r="Y4551" s="1471"/>
      <c r="Z4551" s="1471"/>
      <c r="AA4551" s="1471"/>
      <c r="AB4551" s="1471"/>
      <c r="AC4551" s="1471"/>
      <c r="AD4551" s="1471"/>
      <c r="AE4551" s="1471"/>
      <c r="AF4551" s="1468" t="s">
        <v>16836</v>
      </c>
      <c r="AG4551" s="1471"/>
      <c r="AH4551" s="1471"/>
      <c r="AI4551" s="1468">
        <v>280.7</v>
      </c>
      <c r="AJ4551" s="1468" t="s">
        <v>16837</v>
      </c>
      <c r="AK4551" s="1468" t="s">
        <v>16838</v>
      </c>
      <c r="AL4551" s="1468">
        <v>43</v>
      </c>
      <c r="AM4551" s="1468">
        <v>48</v>
      </c>
      <c r="AN4551" s="1473">
        <v>6.98</v>
      </c>
      <c r="AO4551" s="1468">
        <v>22</v>
      </c>
      <c r="AP4551" s="1468">
        <v>35</v>
      </c>
      <c r="AQ4551" s="1468">
        <v>18.329999999999998</v>
      </c>
      <c r="AR4551" s="1468">
        <f t="shared" si="631"/>
        <v>43.801938888888884</v>
      </c>
      <c r="AS4551" s="1468">
        <f t="shared" si="632"/>
        <v>22.588424999999997</v>
      </c>
      <c r="AT4551" s="1469" t="s">
        <v>43</v>
      </c>
      <c r="AU4551" s="1471"/>
      <c r="AV4551" s="1474"/>
      <c r="AW4551" s="1475"/>
      <c r="AX4551" s="1474"/>
      <c r="AY4551" s="1475"/>
      <c r="AZ4551" s="1503" t="s">
        <v>18252</v>
      </c>
      <c r="BA4551" s="1504">
        <v>46008</v>
      </c>
      <c r="BB4551" s="1474"/>
      <c r="BC4551" s="1475"/>
      <c r="BD4551" s="1474"/>
      <c r="BE4551" s="1475"/>
      <c r="BF4551" s="1471"/>
      <c r="BG4551" s="1383"/>
    </row>
    <row r="4552" spans="1:59" s="1378" customFormat="1" ht="48.75" customHeight="1" thickBot="1" x14ac:dyDescent="0.3">
      <c r="A4552" s="1051"/>
      <c r="B4552" s="1015" t="s">
        <v>16581</v>
      </c>
      <c r="C4552" s="1015">
        <v>12470018</v>
      </c>
      <c r="D4552" s="1017">
        <v>45240</v>
      </c>
      <c r="E4552" s="1017">
        <v>45240</v>
      </c>
      <c r="F4552" s="1017">
        <v>46336</v>
      </c>
      <c r="G4552" s="1015">
        <v>-7777</v>
      </c>
      <c r="H4552" s="1015" t="s">
        <v>16828</v>
      </c>
      <c r="I4552" s="1044"/>
      <c r="J4552" s="1015" t="s">
        <v>13505</v>
      </c>
      <c r="K4552" s="1015" t="s">
        <v>16353</v>
      </c>
      <c r="L4552" s="1015" t="s">
        <v>365</v>
      </c>
      <c r="M4552" s="1015" t="s">
        <v>134</v>
      </c>
      <c r="N4552" s="1015" t="s">
        <v>111</v>
      </c>
      <c r="O4552" s="1349"/>
      <c r="P4552" s="1349">
        <v>72919</v>
      </c>
      <c r="Q4552" s="1015" t="s">
        <v>559</v>
      </c>
      <c r="R4552" s="1015" t="s">
        <v>6931</v>
      </c>
      <c r="S4552" s="1015" t="s">
        <v>16829</v>
      </c>
      <c r="T4552" s="1044"/>
      <c r="U4552" s="1044"/>
      <c r="V4552" s="1044"/>
      <c r="W4552" s="1044"/>
      <c r="X4552" s="1044"/>
      <c r="Y4552" s="1044"/>
      <c r="Z4552" s="1044"/>
      <c r="AA4552" s="1044"/>
      <c r="AB4552" s="1044"/>
      <c r="AC4552" s="1044"/>
      <c r="AD4552" s="1044"/>
      <c r="AE4552" s="1044"/>
      <c r="AF4552" s="1018" t="s">
        <v>16839</v>
      </c>
      <c r="AG4552" s="1044"/>
      <c r="AH4552" s="1044"/>
      <c r="AI4552" s="1018">
        <v>273.44</v>
      </c>
      <c r="AJ4552" s="1018" t="s">
        <v>16840</v>
      </c>
      <c r="AK4552" s="1018" t="s">
        <v>16841</v>
      </c>
      <c r="AL4552" s="1018">
        <v>43</v>
      </c>
      <c r="AM4552" s="1018">
        <v>48</v>
      </c>
      <c r="AN4552" s="1210">
        <v>7.24</v>
      </c>
      <c r="AO4552" s="1018">
        <v>22</v>
      </c>
      <c r="AP4552" s="1018">
        <v>35</v>
      </c>
      <c r="AQ4552" s="1018">
        <v>18.29</v>
      </c>
      <c r="AR4552" s="1018">
        <f t="shared" si="631"/>
        <v>43.802011111111106</v>
      </c>
      <c r="AS4552" s="1018">
        <f t="shared" si="632"/>
        <v>22.588413888888887</v>
      </c>
      <c r="AT4552" s="1015" t="s">
        <v>43</v>
      </c>
      <c r="AU4552" s="1044"/>
      <c r="AV4552" s="1275"/>
      <c r="AW4552" s="1081"/>
      <c r="AX4552" s="1275"/>
      <c r="AY4552" s="1081"/>
      <c r="AZ4552" s="1503" t="s">
        <v>18252</v>
      </c>
      <c r="BA4552" s="1504">
        <v>46008</v>
      </c>
      <c r="BB4552" s="1275"/>
      <c r="BC4552" s="1081"/>
      <c r="BD4552" s="1275"/>
      <c r="BE4552" s="1081"/>
      <c r="BF4552" s="1044"/>
      <c r="BG4552" s="1383"/>
    </row>
    <row r="4553" spans="1:59" ht="48" customHeight="1" thickBot="1" x14ac:dyDescent="0.3">
      <c r="A4553" s="246" t="s">
        <v>15978</v>
      </c>
      <c r="B4553" s="229" t="s">
        <v>10256</v>
      </c>
      <c r="C4553" s="229">
        <v>12770166</v>
      </c>
      <c r="D4553" s="248">
        <v>45239</v>
      </c>
      <c r="E4553" s="248">
        <v>45239</v>
      </c>
      <c r="F4553" s="248">
        <v>46335</v>
      </c>
      <c r="G4553" s="229">
        <v>-7777</v>
      </c>
      <c r="H4553" s="1386" t="s">
        <v>662</v>
      </c>
      <c r="I4553" s="1009"/>
      <c r="J4553" s="1386" t="s">
        <v>13747</v>
      </c>
      <c r="K4553" s="1386" t="s">
        <v>33</v>
      </c>
      <c r="L4553" s="229" t="s">
        <v>297</v>
      </c>
      <c r="M4553" s="229" t="s">
        <v>298</v>
      </c>
      <c r="N4553" s="229" t="s">
        <v>47</v>
      </c>
      <c r="O4553" s="1059"/>
      <c r="P4553" s="1059">
        <v>22277</v>
      </c>
      <c r="Q4553" s="229" t="s">
        <v>559</v>
      </c>
      <c r="R4553" s="229" t="s">
        <v>6931</v>
      </c>
      <c r="S4553" s="229" t="s">
        <v>16842</v>
      </c>
      <c r="T4553" s="1009"/>
      <c r="U4553" s="1009"/>
      <c r="V4553" s="1009"/>
      <c r="W4553" s="1009"/>
      <c r="X4553" s="1009"/>
      <c r="Y4553" s="1009"/>
      <c r="Z4553" s="1009"/>
      <c r="AA4553" s="1009"/>
      <c r="AB4553" s="1009"/>
      <c r="AC4553" s="1009"/>
      <c r="AD4553" s="1009"/>
      <c r="AE4553" s="1009"/>
      <c r="AF4553" s="1387" t="s">
        <v>13431</v>
      </c>
      <c r="AG4553" s="1387"/>
      <c r="AH4553" s="1387"/>
      <c r="AI4553" s="1387"/>
      <c r="AJ4553" s="1387" t="s">
        <v>16843</v>
      </c>
      <c r="AK4553" s="1387" t="s">
        <v>16844</v>
      </c>
      <c r="AL4553" s="1387">
        <v>43</v>
      </c>
      <c r="AM4553" s="1387">
        <v>31</v>
      </c>
      <c r="AN4553" s="1209">
        <v>3.68</v>
      </c>
      <c r="AO4553" s="1387">
        <v>25</v>
      </c>
      <c r="AP4553" s="1387">
        <v>39</v>
      </c>
      <c r="AQ4553" s="1387">
        <v>9.25</v>
      </c>
      <c r="AR4553" s="246">
        <f t="shared" si="631"/>
        <v>43.517688888888891</v>
      </c>
      <c r="AS4553" s="246">
        <f t="shared" si="632"/>
        <v>25.652569444444442</v>
      </c>
      <c r="AT4553" s="1386" t="s">
        <v>34</v>
      </c>
      <c r="AU4553" s="1009"/>
      <c r="AV4553" s="1272"/>
      <c r="AW4553" s="1082"/>
      <c r="AX4553" s="1272"/>
      <c r="AY4553" s="1082"/>
      <c r="AZ4553" s="1272"/>
      <c r="BA4553" s="1082"/>
      <c r="BB4553" s="1272"/>
      <c r="BC4553" s="1082"/>
      <c r="BD4553" s="1272"/>
      <c r="BE4553" s="1082"/>
      <c r="BF4553" s="1391"/>
    </row>
    <row r="4554" spans="1:59" ht="48" customHeight="1" thickBot="1" x14ac:dyDescent="0.3">
      <c r="A4554" s="246" t="s">
        <v>15978</v>
      </c>
      <c r="B4554" s="229" t="s">
        <v>6851</v>
      </c>
      <c r="C4554" s="229">
        <v>12770167</v>
      </c>
      <c r="D4554" s="248">
        <v>45240</v>
      </c>
      <c r="E4554" s="248">
        <v>45240</v>
      </c>
      <c r="F4554" s="248">
        <v>46336</v>
      </c>
      <c r="G4554" s="229">
        <v>-7777</v>
      </c>
      <c r="H4554" s="1386" t="s">
        <v>16845</v>
      </c>
      <c r="I4554" s="1009"/>
      <c r="J4554" s="1386" t="s">
        <v>12361</v>
      </c>
      <c r="K4554" s="1386" t="s">
        <v>33</v>
      </c>
      <c r="L4554" s="229" t="s">
        <v>11948</v>
      </c>
      <c r="M4554" s="229" t="s">
        <v>144</v>
      </c>
      <c r="N4554" s="229" t="s">
        <v>132</v>
      </c>
      <c r="O4554" s="1059"/>
      <c r="P4554" s="1059">
        <v>68881</v>
      </c>
      <c r="Q4554" s="229" t="s">
        <v>559</v>
      </c>
      <c r="R4554" s="229" t="s">
        <v>6931</v>
      </c>
      <c r="S4554" s="229" t="s">
        <v>16846</v>
      </c>
      <c r="T4554" s="1009"/>
      <c r="U4554" s="1009"/>
      <c r="V4554" s="1009"/>
      <c r="W4554" s="1009"/>
      <c r="X4554" s="1009"/>
      <c r="Y4554" s="1009"/>
      <c r="Z4554" s="1009"/>
      <c r="AA4554" s="1009"/>
      <c r="AB4554" s="1009"/>
      <c r="AC4554" s="1009"/>
      <c r="AD4554" s="1009"/>
      <c r="AE4554" s="1009"/>
      <c r="AF4554" s="1387" t="s">
        <v>16847</v>
      </c>
      <c r="AG4554" s="1387"/>
      <c r="AH4554" s="1387"/>
      <c r="AI4554" s="1387"/>
      <c r="AJ4554" s="1387" t="s">
        <v>16848</v>
      </c>
      <c r="AK4554" s="1387" t="s">
        <v>16849</v>
      </c>
      <c r="AL4554" s="1387">
        <v>43</v>
      </c>
      <c r="AM4554" s="1387">
        <v>4</v>
      </c>
      <c r="AN4554" s="1209">
        <v>41.91</v>
      </c>
      <c r="AO4554" s="1387">
        <v>26</v>
      </c>
      <c r="AP4554" s="1387">
        <v>5</v>
      </c>
      <c r="AQ4554" s="1387">
        <v>5.63</v>
      </c>
      <c r="AR4554" s="246">
        <f t="shared" si="631"/>
        <v>43.078308333333339</v>
      </c>
      <c r="AS4554" s="246">
        <f t="shared" si="632"/>
        <v>26.084897222222221</v>
      </c>
      <c r="AT4554" s="1386" t="s">
        <v>34</v>
      </c>
      <c r="AU4554" s="1009"/>
      <c r="AV4554" s="1272"/>
      <c r="AW4554" s="1082"/>
      <c r="AX4554" s="1272"/>
      <c r="AY4554" s="1082"/>
      <c r="AZ4554" s="1272"/>
      <c r="BA4554" s="1082"/>
      <c r="BB4554" s="1272"/>
      <c r="BC4554" s="1082"/>
      <c r="BD4554" s="1272"/>
      <c r="BE4554" s="1082"/>
      <c r="BF4554" s="1391"/>
    </row>
    <row r="4555" spans="1:59" ht="48" customHeight="1" thickBot="1" x14ac:dyDescent="0.3">
      <c r="A4555" s="246" t="s">
        <v>15978</v>
      </c>
      <c r="B4555" s="229" t="s">
        <v>6851</v>
      </c>
      <c r="C4555" s="229">
        <v>12770168</v>
      </c>
      <c r="D4555" s="248">
        <v>45245</v>
      </c>
      <c r="E4555" s="248">
        <v>45245</v>
      </c>
      <c r="F4555" s="248">
        <v>46341</v>
      </c>
      <c r="G4555" s="229">
        <v>-7777</v>
      </c>
      <c r="H4555" s="1386" t="s">
        <v>16850</v>
      </c>
      <c r="I4555" s="1009"/>
      <c r="J4555" s="1386" t="s">
        <v>12361</v>
      </c>
      <c r="K4555" s="1386" t="s">
        <v>33</v>
      </c>
      <c r="L4555" s="229" t="s">
        <v>16800</v>
      </c>
      <c r="M4555" s="229" t="s">
        <v>144</v>
      </c>
      <c r="N4555" s="229" t="s">
        <v>132</v>
      </c>
      <c r="O4555" s="1059"/>
      <c r="P4555" s="1059">
        <v>46468</v>
      </c>
      <c r="Q4555" s="229" t="s">
        <v>559</v>
      </c>
      <c r="R4555" s="229" t="s">
        <v>6931</v>
      </c>
      <c r="S4555" s="229" t="s">
        <v>16851</v>
      </c>
      <c r="T4555" s="1009"/>
      <c r="U4555" s="1009"/>
      <c r="V4555" s="1009"/>
      <c r="W4555" s="1009"/>
      <c r="X4555" s="1009"/>
      <c r="Y4555" s="1009"/>
      <c r="Z4555" s="1009"/>
      <c r="AA4555" s="1009"/>
      <c r="AB4555" s="1009"/>
      <c r="AC4555" s="1009"/>
      <c r="AD4555" s="1009"/>
      <c r="AE4555" s="1009"/>
      <c r="AF4555" s="1387" t="s">
        <v>16852</v>
      </c>
      <c r="AG4555" s="1387"/>
      <c r="AH4555" s="1387"/>
      <c r="AI4555" s="1387"/>
      <c r="AJ4555" s="1387" t="s">
        <v>16853</v>
      </c>
      <c r="AK4555" s="1387" t="s">
        <v>16854</v>
      </c>
      <c r="AL4555" s="1387">
        <v>43</v>
      </c>
      <c r="AM4555" s="1387">
        <v>5</v>
      </c>
      <c r="AN4555" s="1209">
        <v>16.73</v>
      </c>
      <c r="AO4555" s="1387">
        <v>26</v>
      </c>
      <c r="AP4555" s="1387">
        <v>11</v>
      </c>
      <c r="AQ4555" s="1387">
        <v>2.21</v>
      </c>
      <c r="AR4555" s="246">
        <f t="shared" si="631"/>
        <v>43.087980555555561</v>
      </c>
      <c r="AS4555" s="246">
        <f t="shared" si="632"/>
        <v>26.183947222222223</v>
      </c>
      <c r="AT4555" s="1386" t="s">
        <v>34</v>
      </c>
      <c r="AU4555" s="1009"/>
      <c r="AV4555" s="1272"/>
      <c r="AW4555" s="1082"/>
      <c r="AX4555" s="1272"/>
      <c r="AY4555" s="1082"/>
      <c r="AZ4555" s="1272"/>
      <c r="BA4555" s="1082"/>
      <c r="BB4555" s="1272"/>
      <c r="BC4555" s="1082"/>
      <c r="BD4555" s="1272"/>
      <c r="BE4555" s="1082"/>
      <c r="BF4555" s="1391"/>
    </row>
    <row r="4556" spans="1:59" ht="48" customHeight="1" x14ac:dyDescent="0.25">
      <c r="A4556" s="208" t="s">
        <v>15978</v>
      </c>
      <c r="B4556" s="205" t="s">
        <v>1588</v>
      </c>
      <c r="C4556" s="205">
        <v>12170929</v>
      </c>
      <c r="D4556" s="207">
        <v>45260</v>
      </c>
      <c r="E4556" s="207">
        <v>45260</v>
      </c>
      <c r="F4556" s="207">
        <v>46356</v>
      </c>
      <c r="G4556" s="205">
        <v>-7777</v>
      </c>
      <c r="H4556" s="1392" t="s">
        <v>593</v>
      </c>
      <c r="I4556" s="133"/>
      <c r="J4556" s="1392" t="s">
        <v>13592</v>
      </c>
      <c r="K4556" s="1392" t="s">
        <v>50</v>
      </c>
      <c r="L4556" s="205" t="s">
        <v>1638</v>
      </c>
      <c r="M4556" s="205" t="s">
        <v>294</v>
      </c>
      <c r="N4556" s="205" t="s">
        <v>217</v>
      </c>
      <c r="O4556" s="1084"/>
      <c r="P4556" s="1084">
        <v>36436</v>
      </c>
      <c r="Q4556" s="205" t="s">
        <v>559</v>
      </c>
      <c r="R4556" s="205" t="s">
        <v>6931</v>
      </c>
      <c r="S4556" s="205" t="s">
        <v>16862</v>
      </c>
      <c r="T4556" s="133"/>
      <c r="U4556" s="133"/>
      <c r="V4556" s="133"/>
      <c r="W4556" s="133"/>
      <c r="X4556" s="133"/>
      <c r="Y4556" s="133"/>
      <c r="Z4556" s="133"/>
      <c r="AA4556" s="133"/>
      <c r="AB4556" s="133"/>
      <c r="AC4556" s="133"/>
      <c r="AD4556" s="133"/>
      <c r="AE4556" s="133"/>
      <c r="AF4556" s="1393" t="s">
        <v>16863</v>
      </c>
      <c r="AG4556" s="1393"/>
      <c r="AH4556" s="1393"/>
      <c r="AI4556" s="1393">
        <v>163.63</v>
      </c>
      <c r="AJ4556" s="1393" t="s">
        <v>16864</v>
      </c>
      <c r="AK4556" s="1393" t="s">
        <v>16865</v>
      </c>
      <c r="AL4556" s="1393">
        <v>43</v>
      </c>
      <c r="AM4556" s="1393">
        <v>5</v>
      </c>
      <c r="AN4556" s="1202">
        <v>34.04</v>
      </c>
      <c r="AO4556" s="1393">
        <v>23</v>
      </c>
      <c r="AP4556" s="1393">
        <v>54</v>
      </c>
      <c r="AQ4556" s="1393">
        <v>4.83</v>
      </c>
      <c r="AR4556" s="208">
        <f t="shared" si="631"/>
        <v>43.09278888888889</v>
      </c>
      <c r="AS4556" s="208">
        <f t="shared" si="632"/>
        <v>23.901341666666664</v>
      </c>
      <c r="AT4556" s="1392" t="s">
        <v>34</v>
      </c>
      <c r="AU4556" s="133"/>
      <c r="AV4556" s="1271"/>
      <c r="AW4556" s="1328"/>
      <c r="AX4556" s="1271"/>
      <c r="AY4556" s="1328"/>
      <c r="AZ4556" s="1271"/>
      <c r="BA4556" s="1328"/>
      <c r="BB4556" s="1271"/>
      <c r="BC4556" s="1328"/>
      <c r="BD4556" s="1271"/>
      <c r="BE4556" s="1328"/>
      <c r="BF4556" s="1394"/>
    </row>
    <row r="4557" spans="1:59" s="1378" customFormat="1" ht="48" customHeight="1" thickBot="1" x14ac:dyDescent="0.3">
      <c r="A4557" s="216"/>
      <c r="B4557" s="213" t="s">
        <v>1588</v>
      </c>
      <c r="C4557" s="213">
        <v>12170929</v>
      </c>
      <c r="D4557" s="215">
        <v>45260</v>
      </c>
      <c r="E4557" s="215">
        <v>45260</v>
      </c>
      <c r="F4557" s="215">
        <v>46356</v>
      </c>
      <c r="G4557" s="213">
        <v>-7777</v>
      </c>
      <c r="H4557" s="1384" t="s">
        <v>593</v>
      </c>
      <c r="I4557" s="485"/>
      <c r="J4557" s="1384" t="s">
        <v>13592</v>
      </c>
      <c r="K4557" s="1384" t="s">
        <v>50</v>
      </c>
      <c r="L4557" s="213" t="s">
        <v>294</v>
      </c>
      <c r="M4557" s="213" t="s">
        <v>294</v>
      </c>
      <c r="N4557" s="213" t="s">
        <v>217</v>
      </c>
      <c r="O4557" s="1058"/>
      <c r="P4557" s="1058" t="s">
        <v>16861</v>
      </c>
      <c r="Q4557" s="213" t="s">
        <v>559</v>
      </c>
      <c r="R4557" s="213" t="s">
        <v>6931</v>
      </c>
      <c r="S4557" s="213" t="s">
        <v>16862</v>
      </c>
      <c r="T4557" s="485"/>
      <c r="U4557" s="485"/>
      <c r="V4557" s="485"/>
      <c r="W4557" s="485"/>
      <c r="X4557" s="485"/>
      <c r="Y4557" s="485"/>
      <c r="Z4557" s="485"/>
      <c r="AA4557" s="485"/>
      <c r="AB4557" s="485"/>
      <c r="AC4557" s="485"/>
      <c r="AD4557" s="485"/>
      <c r="AE4557" s="485"/>
      <c r="AF4557" s="1385" t="s">
        <v>16868</v>
      </c>
      <c r="AG4557" s="1385"/>
      <c r="AH4557" s="1385"/>
      <c r="AI4557" s="1385">
        <v>149</v>
      </c>
      <c r="AJ4557" s="1385" t="s">
        <v>16866</v>
      </c>
      <c r="AK4557" s="1385" t="s">
        <v>16867</v>
      </c>
      <c r="AL4557" s="1385">
        <v>43</v>
      </c>
      <c r="AM4557" s="1385">
        <v>7</v>
      </c>
      <c r="AN4557" s="1122">
        <v>11.28</v>
      </c>
      <c r="AO4557" s="1385">
        <v>23</v>
      </c>
      <c r="AP4557" s="1385">
        <v>55</v>
      </c>
      <c r="AQ4557" s="1385">
        <v>17.670000000000002</v>
      </c>
      <c r="AR4557" s="216">
        <f t="shared" si="631"/>
        <v>43.119799999999998</v>
      </c>
      <c r="AS4557" s="216">
        <f t="shared" si="632"/>
        <v>23.921575000000001</v>
      </c>
      <c r="AT4557" s="1384" t="s">
        <v>34</v>
      </c>
      <c r="AU4557" s="485"/>
      <c r="AV4557" s="1270"/>
      <c r="AW4557" s="1077"/>
      <c r="AX4557" s="1270"/>
      <c r="AY4557" s="1077"/>
      <c r="AZ4557" s="1270"/>
      <c r="BA4557" s="1077"/>
      <c r="BB4557" s="1270"/>
      <c r="BC4557" s="1077"/>
      <c r="BD4557" s="1270"/>
      <c r="BE4557" s="1077"/>
      <c r="BF4557" s="1389"/>
      <c r="BG4557" s="1383"/>
    </row>
    <row r="4558" spans="1:59" ht="48" customHeight="1" x14ac:dyDescent="0.25">
      <c r="A4558" s="208" t="s">
        <v>15978</v>
      </c>
      <c r="B4558" s="205" t="s">
        <v>490</v>
      </c>
      <c r="C4558" s="205">
        <v>12170930</v>
      </c>
      <c r="D4558" s="207">
        <v>45264</v>
      </c>
      <c r="E4558" s="207">
        <v>45264</v>
      </c>
      <c r="F4558" s="207">
        <v>46360</v>
      </c>
      <c r="G4558" s="205">
        <v>-7777</v>
      </c>
      <c r="H4558" s="1392" t="s">
        <v>13155</v>
      </c>
      <c r="I4558" s="133"/>
      <c r="J4558" s="1392" t="s">
        <v>12296</v>
      </c>
      <c r="K4558" s="1392" t="s">
        <v>50</v>
      </c>
      <c r="L4558" s="205" t="s">
        <v>48</v>
      </c>
      <c r="M4558" s="205" t="s">
        <v>59</v>
      </c>
      <c r="N4558" s="205" t="s">
        <v>48</v>
      </c>
      <c r="O4558" s="1084"/>
      <c r="P4558" s="1084">
        <v>68134</v>
      </c>
      <c r="Q4558" s="205" t="s">
        <v>559</v>
      </c>
      <c r="R4558" s="205" t="s">
        <v>6931</v>
      </c>
      <c r="S4558" s="205" t="s">
        <v>16870</v>
      </c>
      <c r="T4558" s="133"/>
      <c r="U4558" s="133"/>
      <c r="V4558" s="133"/>
      <c r="W4558" s="133"/>
      <c r="X4558" s="133"/>
      <c r="Y4558" s="133"/>
      <c r="Z4558" s="133"/>
      <c r="AA4558" s="133"/>
      <c r="AB4558" s="133"/>
      <c r="AC4558" s="133"/>
      <c r="AD4558" s="133"/>
      <c r="AE4558" s="133"/>
      <c r="AF4558" s="1393" t="s">
        <v>16871</v>
      </c>
      <c r="AG4558" s="1393"/>
      <c r="AH4558" s="1393"/>
      <c r="AI4558" s="1393"/>
      <c r="AJ4558" s="1393" t="s">
        <v>16872</v>
      </c>
      <c r="AK4558" s="1393" t="s">
        <v>16873</v>
      </c>
      <c r="AL4558" s="1393">
        <v>42</v>
      </c>
      <c r="AM4558" s="1393">
        <v>39</v>
      </c>
      <c r="AN4558" s="1202">
        <v>26.24</v>
      </c>
      <c r="AO4558" s="1393">
        <v>23</v>
      </c>
      <c r="AP4558" s="1393">
        <v>18</v>
      </c>
      <c r="AQ4558" s="1393">
        <v>11.78</v>
      </c>
      <c r="AR4558" s="208">
        <f t="shared" si="631"/>
        <v>42.657288888888885</v>
      </c>
      <c r="AS4558" s="208">
        <f t="shared" si="632"/>
        <v>23.303272222222223</v>
      </c>
      <c r="AT4558" s="1392" t="s">
        <v>34</v>
      </c>
      <c r="AU4558" s="133"/>
      <c r="AV4558" s="1271"/>
      <c r="AW4558" s="1328"/>
      <c r="AX4558" s="1271"/>
      <c r="AY4558" s="1328"/>
      <c r="AZ4558" s="1271"/>
      <c r="BA4558" s="1328"/>
      <c r="BB4558" s="1271"/>
      <c r="BC4558" s="1328"/>
      <c r="BD4558" s="1271"/>
      <c r="BE4558" s="1328"/>
      <c r="BF4558" s="1394"/>
    </row>
    <row r="4559" spans="1:59" s="1378" customFormat="1" ht="48" customHeight="1" thickBot="1" x14ac:dyDescent="0.3">
      <c r="A4559" s="216"/>
      <c r="B4559" s="213" t="s">
        <v>490</v>
      </c>
      <c r="C4559" s="213">
        <v>12170930</v>
      </c>
      <c r="D4559" s="215">
        <v>45264</v>
      </c>
      <c r="E4559" s="215">
        <v>45264</v>
      </c>
      <c r="F4559" s="215">
        <v>46360</v>
      </c>
      <c r="G4559" s="213">
        <v>-7777</v>
      </c>
      <c r="H4559" s="1384" t="s">
        <v>16869</v>
      </c>
      <c r="I4559" s="485"/>
      <c r="J4559" s="1384" t="s">
        <v>12296</v>
      </c>
      <c r="K4559" s="1384" t="s">
        <v>50</v>
      </c>
      <c r="L4559" s="213" t="s">
        <v>48</v>
      </c>
      <c r="M4559" s="213" t="s">
        <v>59</v>
      </c>
      <c r="N4559" s="213" t="s">
        <v>48</v>
      </c>
      <c r="O4559" s="1058"/>
      <c r="P4559" s="1058">
        <v>68134</v>
      </c>
      <c r="Q4559" s="213" t="s">
        <v>559</v>
      </c>
      <c r="R4559" s="213" t="s">
        <v>6931</v>
      </c>
      <c r="S4559" s="213" t="s">
        <v>16870</v>
      </c>
      <c r="T4559" s="485"/>
      <c r="U4559" s="485"/>
      <c r="V4559" s="485"/>
      <c r="W4559" s="485"/>
      <c r="X4559" s="485"/>
      <c r="Y4559" s="485"/>
      <c r="Z4559" s="485"/>
      <c r="AA4559" s="485"/>
      <c r="AB4559" s="485"/>
      <c r="AC4559" s="485"/>
      <c r="AD4559" s="485"/>
      <c r="AE4559" s="485"/>
      <c r="AF4559" s="1385" t="s">
        <v>16874</v>
      </c>
      <c r="AG4559" s="1385"/>
      <c r="AH4559" s="1385"/>
      <c r="AI4559" s="1385"/>
      <c r="AJ4559" s="1385" t="s">
        <v>16875</v>
      </c>
      <c r="AK4559" s="1385" t="s">
        <v>16876</v>
      </c>
      <c r="AL4559" s="1385">
        <v>42</v>
      </c>
      <c r="AM4559" s="1385">
        <v>39</v>
      </c>
      <c r="AN4559" s="1122">
        <v>25.5</v>
      </c>
      <c r="AO4559" s="1385">
        <v>23</v>
      </c>
      <c r="AP4559" s="1385">
        <v>18</v>
      </c>
      <c r="AQ4559" s="1385">
        <v>14.29</v>
      </c>
      <c r="AR4559" s="216">
        <f t="shared" si="631"/>
        <v>42.657083333333333</v>
      </c>
      <c r="AS4559" s="216">
        <f t="shared" si="632"/>
        <v>23.303969444444444</v>
      </c>
      <c r="AT4559" s="1384" t="s">
        <v>34</v>
      </c>
      <c r="AU4559" s="485"/>
      <c r="AV4559" s="1270"/>
      <c r="AW4559" s="1077"/>
      <c r="AX4559" s="1270"/>
      <c r="AY4559" s="1077"/>
      <c r="AZ4559" s="1270"/>
      <c r="BA4559" s="1077"/>
      <c r="BB4559" s="1270"/>
      <c r="BC4559" s="1077"/>
      <c r="BD4559" s="1270"/>
      <c r="BE4559" s="1077"/>
      <c r="BF4559" s="1389"/>
      <c r="BG4559" s="1383"/>
    </row>
    <row r="4560" spans="1:59" ht="48" customHeight="1" x14ac:dyDescent="0.25">
      <c r="A4560" s="208" t="s">
        <v>15978</v>
      </c>
      <c r="B4560" s="205" t="s">
        <v>490</v>
      </c>
      <c r="C4560" s="205">
        <v>12170931</v>
      </c>
      <c r="D4560" s="207">
        <v>45271</v>
      </c>
      <c r="E4560" s="207">
        <v>45271</v>
      </c>
      <c r="F4560" s="207">
        <v>46367</v>
      </c>
      <c r="G4560" s="205">
        <v>-7777</v>
      </c>
      <c r="H4560" s="1392" t="s">
        <v>1067</v>
      </c>
      <c r="I4560" s="133"/>
      <c r="J4560" s="1392" t="s">
        <v>12296</v>
      </c>
      <c r="K4560" s="1392" t="s">
        <v>50</v>
      </c>
      <c r="L4560" s="205" t="s">
        <v>48</v>
      </c>
      <c r="M4560" s="205" t="s">
        <v>59</v>
      </c>
      <c r="N4560" s="205" t="s">
        <v>48</v>
      </c>
      <c r="O4560" s="1084"/>
      <c r="P4560" s="1084">
        <v>68134</v>
      </c>
      <c r="Q4560" s="205" t="s">
        <v>559</v>
      </c>
      <c r="R4560" s="205" t="s">
        <v>6931</v>
      </c>
      <c r="S4560" s="205" t="s">
        <v>16877</v>
      </c>
      <c r="T4560" s="133"/>
      <c r="U4560" s="133"/>
      <c r="V4560" s="133"/>
      <c r="W4560" s="133"/>
      <c r="X4560" s="133"/>
      <c r="Y4560" s="133"/>
      <c r="Z4560" s="133"/>
      <c r="AA4560" s="133"/>
      <c r="AB4560" s="133"/>
      <c r="AC4560" s="133"/>
      <c r="AD4560" s="133"/>
      <c r="AE4560" s="133"/>
      <c r="AF4560" s="1393" t="s">
        <v>16878</v>
      </c>
      <c r="AG4560" s="1393"/>
      <c r="AH4560" s="1393"/>
      <c r="AI4560" s="1393">
        <v>598.4</v>
      </c>
      <c r="AJ4560" s="1393" t="s">
        <v>16879</v>
      </c>
      <c r="AK4560" s="1393" t="s">
        <v>16880</v>
      </c>
      <c r="AL4560" s="1393">
        <v>42</v>
      </c>
      <c r="AM4560" s="1393">
        <v>40</v>
      </c>
      <c r="AN4560" s="1202">
        <v>10.45</v>
      </c>
      <c r="AO4560" s="1393">
        <v>23</v>
      </c>
      <c r="AP4560" s="1393">
        <v>15</v>
      </c>
      <c r="AQ4560" s="1393">
        <v>47.28</v>
      </c>
      <c r="AR4560" s="208">
        <f t="shared" si="631"/>
        <v>42.669569444444441</v>
      </c>
      <c r="AS4560" s="208">
        <f t="shared" si="632"/>
        <v>23.263133333333332</v>
      </c>
      <c r="AT4560" s="1392" t="s">
        <v>34</v>
      </c>
      <c r="AU4560" s="133"/>
      <c r="AV4560" s="1271"/>
      <c r="AW4560" s="1328"/>
      <c r="AX4560" s="1271"/>
      <c r="AY4560" s="1328"/>
      <c r="AZ4560" s="1271"/>
      <c r="BA4560" s="1328"/>
      <c r="BB4560" s="1271"/>
      <c r="BC4560" s="1328"/>
      <c r="BD4560" s="1271"/>
      <c r="BE4560" s="1328"/>
      <c r="BF4560" s="1394"/>
    </row>
    <row r="4561" spans="1:59" s="1378" customFormat="1" ht="48" customHeight="1" x14ac:dyDescent="0.25">
      <c r="A4561" s="1372"/>
      <c r="B4561" s="1376" t="s">
        <v>490</v>
      </c>
      <c r="C4561" s="1376">
        <v>12170931</v>
      </c>
      <c r="D4561" s="1377">
        <v>45271</v>
      </c>
      <c r="E4561" s="1377">
        <v>45271</v>
      </c>
      <c r="F4561" s="1377">
        <v>46367</v>
      </c>
      <c r="G4561" s="1376">
        <v>-7777</v>
      </c>
      <c r="H4561" s="1373" t="s">
        <v>1067</v>
      </c>
      <c r="J4561" s="1373" t="s">
        <v>12296</v>
      </c>
      <c r="K4561" s="1373" t="s">
        <v>50</v>
      </c>
      <c r="L4561" s="1376" t="s">
        <v>48</v>
      </c>
      <c r="M4561" s="1376" t="s">
        <v>59</v>
      </c>
      <c r="N4561" s="1376" t="s">
        <v>48</v>
      </c>
      <c r="O4561" s="1379"/>
      <c r="P4561" s="1379">
        <v>68134</v>
      </c>
      <c r="Q4561" s="1376" t="s">
        <v>559</v>
      </c>
      <c r="R4561" s="1376" t="s">
        <v>6931</v>
      </c>
      <c r="S4561" s="1376" t="s">
        <v>16877</v>
      </c>
      <c r="AF4561" s="1374" t="s">
        <v>16881</v>
      </c>
      <c r="AG4561" s="1374"/>
      <c r="AH4561" s="1374"/>
      <c r="AI4561" s="1374">
        <v>591.82000000000005</v>
      </c>
      <c r="AJ4561" s="1374" t="s">
        <v>16883</v>
      </c>
      <c r="AK4561" s="1374" t="s">
        <v>16884</v>
      </c>
      <c r="AL4561" s="1374">
        <v>42</v>
      </c>
      <c r="AM4561" s="1374">
        <v>40</v>
      </c>
      <c r="AN4561" s="1371">
        <v>10.94</v>
      </c>
      <c r="AO4561" s="1374">
        <v>23</v>
      </c>
      <c r="AP4561" s="1374">
        <v>15</v>
      </c>
      <c r="AQ4561" s="1374">
        <v>48.36</v>
      </c>
      <c r="AR4561" s="1372">
        <f t="shared" si="631"/>
        <v>42.669705555555552</v>
      </c>
      <c r="AS4561" s="1372">
        <f t="shared" si="632"/>
        <v>23.263433333333332</v>
      </c>
      <c r="AT4561" s="1373" t="s">
        <v>34</v>
      </c>
      <c r="AV4561" s="1381"/>
      <c r="AW4561" s="1382"/>
      <c r="AX4561" s="1381"/>
      <c r="AY4561" s="1382"/>
      <c r="AZ4561" s="1381"/>
      <c r="BA4561" s="1382"/>
      <c r="BB4561" s="1381"/>
      <c r="BC4561" s="1382"/>
      <c r="BD4561" s="1381"/>
      <c r="BE4561" s="1382"/>
      <c r="BF4561" s="1390"/>
      <c r="BG4561" s="1383"/>
    </row>
    <row r="4562" spans="1:59" s="1378" customFormat="1" ht="48" customHeight="1" thickBot="1" x14ac:dyDescent="0.3">
      <c r="A4562" s="216"/>
      <c r="B4562" s="213" t="s">
        <v>490</v>
      </c>
      <c r="C4562" s="213">
        <v>12170931</v>
      </c>
      <c r="D4562" s="215">
        <v>45271</v>
      </c>
      <c r="E4562" s="215">
        <v>45271</v>
      </c>
      <c r="F4562" s="215">
        <v>46367</v>
      </c>
      <c r="G4562" s="213">
        <v>-7777</v>
      </c>
      <c r="H4562" s="1384" t="s">
        <v>1067</v>
      </c>
      <c r="I4562" s="485"/>
      <c r="J4562" s="1384" t="s">
        <v>12296</v>
      </c>
      <c r="K4562" s="1384" t="s">
        <v>50</v>
      </c>
      <c r="L4562" s="213" t="s">
        <v>48</v>
      </c>
      <c r="M4562" s="213" t="s">
        <v>59</v>
      </c>
      <c r="N4562" s="213" t="s">
        <v>48</v>
      </c>
      <c r="O4562" s="1058"/>
      <c r="P4562" s="1058">
        <v>68134</v>
      </c>
      <c r="Q4562" s="213" t="s">
        <v>559</v>
      </c>
      <c r="R4562" s="213" t="s">
        <v>6931</v>
      </c>
      <c r="S4562" s="213" t="s">
        <v>16877</v>
      </c>
      <c r="T4562" s="485"/>
      <c r="U4562" s="485"/>
      <c r="V4562" s="485"/>
      <c r="W4562" s="485"/>
      <c r="X4562" s="485"/>
      <c r="Y4562" s="485"/>
      <c r="Z4562" s="485"/>
      <c r="AA4562" s="485"/>
      <c r="AB4562" s="485"/>
      <c r="AC4562" s="485"/>
      <c r="AD4562" s="485"/>
      <c r="AE4562" s="485"/>
      <c r="AF4562" s="1385" t="s">
        <v>16882</v>
      </c>
      <c r="AG4562" s="1385"/>
      <c r="AH4562" s="1385"/>
      <c r="AI4562" s="1385">
        <v>592.27</v>
      </c>
      <c r="AJ4562" s="1385" t="s">
        <v>16885</v>
      </c>
      <c r="AK4562" s="1385" t="s">
        <v>16886</v>
      </c>
      <c r="AL4562" s="1385">
        <v>42</v>
      </c>
      <c r="AM4562" s="1385">
        <v>40</v>
      </c>
      <c r="AN4562" s="1122">
        <v>9.2899999999999991</v>
      </c>
      <c r="AO4562" s="1385">
        <v>23</v>
      </c>
      <c r="AP4562" s="1385">
        <v>15</v>
      </c>
      <c r="AQ4562" s="1385">
        <v>46.27</v>
      </c>
      <c r="AR4562" s="216">
        <f t="shared" si="631"/>
        <v>42.669247222222218</v>
      </c>
      <c r="AS4562" s="216">
        <f t="shared" si="632"/>
        <v>23.262852777777777</v>
      </c>
      <c r="AT4562" s="1384" t="s">
        <v>34</v>
      </c>
      <c r="AU4562" s="485"/>
      <c r="AV4562" s="1270"/>
      <c r="AW4562" s="1077"/>
      <c r="AX4562" s="1270"/>
      <c r="AY4562" s="1077"/>
      <c r="AZ4562" s="1270"/>
      <c r="BA4562" s="1077"/>
      <c r="BB4562" s="1270"/>
      <c r="BC4562" s="1077"/>
      <c r="BD4562" s="1270"/>
      <c r="BE4562" s="1077"/>
      <c r="BF4562" s="1389"/>
      <c r="BG4562" s="1383"/>
    </row>
    <row r="4563" spans="1:59" ht="48" customHeight="1" x14ac:dyDescent="0.25">
      <c r="A4563" s="370" t="s">
        <v>15978</v>
      </c>
      <c r="B4563" s="367" t="s">
        <v>16581</v>
      </c>
      <c r="C4563" s="367">
        <v>12470019</v>
      </c>
      <c r="D4563" s="369">
        <v>45264</v>
      </c>
      <c r="E4563" s="369">
        <v>45264</v>
      </c>
      <c r="F4563" s="369">
        <v>46360</v>
      </c>
      <c r="G4563" s="367">
        <v>-7777</v>
      </c>
      <c r="H4563" s="367" t="s">
        <v>16887</v>
      </c>
      <c r="I4563" s="1361"/>
      <c r="J4563" s="367" t="s">
        <v>16583</v>
      </c>
      <c r="K4563" s="367" t="s">
        <v>569</v>
      </c>
      <c r="L4563" s="367" t="s">
        <v>282</v>
      </c>
      <c r="M4563" s="367" t="s">
        <v>282</v>
      </c>
      <c r="N4563" s="367" t="s">
        <v>217</v>
      </c>
      <c r="O4563" s="1362" t="s">
        <v>16891</v>
      </c>
      <c r="P4563" s="1500" t="s">
        <v>16917</v>
      </c>
      <c r="Q4563" s="367" t="s">
        <v>559</v>
      </c>
      <c r="R4563" s="367" t="s">
        <v>6931</v>
      </c>
      <c r="S4563" s="367" t="s">
        <v>16888</v>
      </c>
      <c r="T4563" s="1361"/>
      <c r="U4563" s="1361"/>
      <c r="V4563" s="1361"/>
      <c r="W4563" s="1361"/>
      <c r="X4563" s="1361"/>
      <c r="Y4563" s="1361"/>
      <c r="Z4563" s="1361"/>
      <c r="AA4563" s="1361"/>
      <c r="AB4563" s="1361"/>
      <c r="AC4563" s="1361"/>
      <c r="AD4563" s="1361"/>
      <c r="AE4563" s="1361"/>
      <c r="AF4563" s="370" t="s">
        <v>16889</v>
      </c>
      <c r="AG4563" s="370"/>
      <c r="AH4563" s="370"/>
      <c r="AI4563" s="370">
        <v>164.5</v>
      </c>
      <c r="AJ4563" s="370" t="s">
        <v>16892</v>
      </c>
      <c r="AK4563" s="370" t="s">
        <v>16893</v>
      </c>
      <c r="AL4563" s="370">
        <v>43</v>
      </c>
      <c r="AM4563" s="370">
        <v>27</v>
      </c>
      <c r="AN4563" s="1205">
        <v>33.08</v>
      </c>
      <c r="AO4563" s="370">
        <v>23</v>
      </c>
      <c r="AP4563" s="370">
        <v>45</v>
      </c>
      <c r="AQ4563" s="370">
        <v>1.49</v>
      </c>
      <c r="AR4563" s="370">
        <f t="shared" si="631"/>
        <v>43.459188888888889</v>
      </c>
      <c r="AS4563" s="370">
        <f t="shared" si="632"/>
        <v>23.75041388888889</v>
      </c>
      <c r="AT4563" s="367" t="s">
        <v>34</v>
      </c>
      <c r="AU4563" s="1361"/>
      <c r="AV4563" s="1365"/>
      <c r="AW4563" s="1366"/>
      <c r="AX4563" s="1501" t="s">
        <v>18251</v>
      </c>
      <c r="AY4563" s="1502">
        <v>46008</v>
      </c>
      <c r="AZ4563" s="1365"/>
      <c r="BA4563" s="1366"/>
      <c r="BB4563" s="1365"/>
      <c r="BC4563" s="1366"/>
      <c r="BD4563" s="1365"/>
      <c r="BE4563" s="1366"/>
      <c r="BF4563" s="1467"/>
    </row>
    <row r="4564" spans="1:59" s="1378" customFormat="1" ht="48" customHeight="1" x14ac:dyDescent="0.25">
      <c r="A4564" s="1468"/>
      <c r="B4564" s="1469" t="s">
        <v>16581</v>
      </c>
      <c r="C4564" s="1469">
        <v>12470019</v>
      </c>
      <c r="D4564" s="1470">
        <v>45264</v>
      </c>
      <c r="E4564" s="1470">
        <v>45264</v>
      </c>
      <c r="F4564" s="1470">
        <v>46360</v>
      </c>
      <c r="G4564" s="1469">
        <v>-7777</v>
      </c>
      <c r="H4564" s="1469" t="s">
        <v>16887</v>
      </c>
      <c r="I4564" s="1471"/>
      <c r="J4564" s="1469" t="s">
        <v>16583</v>
      </c>
      <c r="K4564" s="1469" t="s">
        <v>569</v>
      </c>
      <c r="L4564" s="1469" t="s">
        <v>282</v>
      </c>
      <c r="M4564" s="1469" t="s">
        <v>282</v>
      </c>
      <c r="N4564" s="1469" t="s">
        <v>217</v>
      </c>
      <c r="O4564" s="1472" t="s">
        <v>16891</v>
      </c>
      <c r="P4564" s="1500" t="s">
        <v>16917</v>
      </c>
      <c r="Q4564" s="1469" t="s">
        <v>559</v>
      </c>
      <c r="R4564" s="1469" t="s">
        <v>6931</v>
      </c>
      <c r="S4564" s="1469" t="s">
        <v>16888</v>
      </c>
      <c r="T4564" s="1471"/>
      <c r="U4564" s="1471"/>
      <c r="V4564" s="1471"/>
      <c r="W4564" s="1471"/>
      <c r="X4564" s="1471"/>
      <c r="Y4564" s="1471"/>
      <c r="Z4564" s="1471"/>
      <c r="AA4564" s="1471"/>
      <c r="AB4564" s="1471"/>
      <c r="AC4564" s="1471"/>
      <c r="AD4564" s="1471"/>
      <c r="AE4564" s="1471"/>
      <c r="AF4564" s="1468" t="s">
        <v>16890</v>
      </c>
      <c r="AG4564" s="1468"/>
      <c r="AH4564" s="1468"/>
      <c r="AI4564" s="1468">
        <v>164.5</v>
      </c>
      <c r="AJ4564" s="1468" t="s">
        <v>16894</v>
      </c>
      <c r="AK4564" s="1468" t="s">
        <v>16895</v>
      </c>
      <c r="AL4564" s="1468">
        <v>43</v>
      </c>
      <c r="AM4564" s="1468">
        <v>27</v>
      </c>
      <c r="AN4564" s="1473">
        <v>32.54</v>
      </c>
      <c r="AO4564" s="1468">
        <v>23</v>
      </c>
      <c r="AP4564" s="1468">
        <v>45</v>
      </c>
      <c r="AQ4564" s="1468">
        <v>3.23</v>
      </c>
      <c r="AR4564" s="1468">
        <f t="shared" si="631"/>
        <v>43.459038888888891</v>
      </c>
      <c r="AS4564" s="1468">
        <f t="shared" si="632"/>
        <v>23.750897222222221</v>
      </c>
      <c r="AT4564" s="1469" t="s">
        <v>34</v>
      </c>
      <c r="AU4564" s="1471"/>
      <c r="AV4564" s="1474"/>
      <c r="AW4564" s="1475"/>
      <c r="AX4564" s="1503" t="s">
        <v>18251</v>
      </c>
      <c r="AY4564" s="1504">
        <v>46008</v>
      </c>
      <c r="AZ4564" s="1474"/>
      <c r="BA4564" s="1475"/>
      <c r="BB4564" s="1474"/>
      <c r="BC4564" s="1475"/>
      <c r="BD4564" s="1474"/>
      <c r="BE4564" s="1475"/>
      <c r="BF4564" s="1476"/>
      <c r="BG4564" s="1383"/>
    </row>
    <row r="4565" spans="1:59" s="1378" customFormat="1" ht="48" customHeight="1" x14ac:dyDescent="0.25">
      <c r="A4565" s="1468"/>
      <c r="B4565" s="1469" t="s">
        <v>16581</v>
      </c>
      <c r="C4565" s="1469">
        <v>12470019</v>
      </c>
      <c r="D4565" s="1470">
        <v>45264</v>
      </c>
      <c r="E4565" s="1470">
        <v>45264</v>
      </c>
      <c r="F4565" s="1470">
        <v>46360</v>
      </c>
      <c r="G4565" s="1469">
        <v>-7777</v>
      </c>
      <c r="H4565" s="1469" t="s">
        <v>16887</v>
      </c>
      <c r="I4565" s="1471"/>
      <c r="J4565" s="1469" t="s">
        <v>16583</v>
      </c>
      <c r="K4565" s="1469" t="s">
        <v>569</v>
      </c>
      <c r="L4565" s="1469" t="s">
        <v>282</v>
      </c>
      <c r="M4565" s="1469" t="s">
        <v>282</v>
      </c>
      <c r="N4565" s="1469" t="s">
        <v>217</v>
      </c>
      <c r="O4565" s="1472" t="s">
        <v>16891</v>
      </c>
      <c r="P4565" s="1500" t="s">
        <v>16917</v>
      </c>
      <c r="Q4565" s="1469" t="s">
        <v>559</v>
      </c>
      <c r="R4565" s="1469" t="s">
        <v>6931</v>
      </c>
      <c r="S4565" s="1469" t="s">
        <v>16888</v>
      </c>
      <c r="T4565" s="1471"/>
      <c r="U4565" s="1471"/>
      <c r="V4565" s="1471"/>
      <c r="W4565" s="1471"/>
      <c r="X4565" s="1471"/>
      <c r="Y4565" s="1471"/>
      <c r="Z4565" s="1471"/>
      <c r="AA4565" s="1471"/>
      <c r="AB4565" s="1471"/>
      <c r="AC4565" s="1471"/>
      <c r="AD4565" s="1471"/>
      <c r="AE4565" s="1471"/>
      <c r="AF4565" s="1468" t="s">
        <v>16587</v>
      </c>
      <c r="AG4565" s="1468"/>
      <c r="AH4565" s="1468"/>
      <c r="AI4565" s="1468">
        <v>168.5</v>
      </c>
      <c r="AJ4565" s="1468" t="s">
        <v>16896</v>
      </c>
      <c r="AK4565" s="1468" t="s">
        <v>16897</v>
      </c>
      <c r="AL4565" s="1468">
        <v>43</v>
      </c>
      <c r="AM4565" s="1468">
        <v>27</v>
      </c>
      <c r="AN4565" s="1473">
        <v>29.65</v>
      </c>
      <c r="AO4565" s="1468">
        <v>23</v>
      </c>
      <c r="AP4565" s="1468">
        <v>45</v>
      </c>
      <c r="AQ4565" s="1468">
        <v>5.85</v>
      </c>
      <c r="AR4565" s="1468">
        <f t="shared" si="631"/>
        <v>43.458236111111113</v>
      </c>
      <c r="AS4565" s="1468">
        <f t="shared" si="632"/>
        <v>23.751625000000001</v>
      </c>
      <c r="AT4565" s="1469" t="s">
        <v>34</v>
      </c>
      <c r="AU4565" s="1471"/>
      <c r="AV4565" s="1474"/>
      <c r="AW4565" s="1475"/>
      <c r="AX4565" s="1503" t="s">
        <v>18251</v>
      </c>
      <c r="AY4565" s="1504">
        <v>46008</v>
      </c>
      <c r="AZ4565" s="1474"/>
      <c r="BA4565" s="1475"/>
      <c r="BB4565" s="1474"/>
      <c r="BC4565" s="1475"/>
      <c r="BD4565" s="1474"/>
      <c r="BE4565" s="1475"/>
      <c r="BF4565" s="1476"/>
      <c r="BG4565" s="1383"/>
    </row>
    <row r="4566" spans="1:59" s="1378" customFormat="1" ht="48" customHeight="1" x14ac:dyDescent="0.25">
      <c r="A4566" s="1468"/>
      <c r="B4566" s="1469" t="s">
        <v>16581</v>
      </c>
      <c r="C4566" s="1469">
        <v>12470019</v>
      </c>
      <c r="D4566" s="1470">
        <v>45264</v>
      </c>
      <c r="E4566" s="1470">
        <v>45264</v>
      </c>
      <c r="F4566" s="1470">
        <v>46360</v>
      </c>
      <c r="G4566" s="1469">
        <v>-7777</v>
      </c>
      <c r="H4566" s="1469" t="s">
        <v>16887</v>
      </c>
      <c r="I4566" s="1471"/>
      <c r="J4566" s="1469" t="s">
        <v>16583</v>
      </c>
      <c r="K4566" s="1469" t="s">
        <v>569</v>
      </c>
      <c r="L4566" s="1469" t="s">
        <v>282</v>
      </c>
      <c r="M4566" s="1469" t="s">
        <v>282</v>
      </c>
      <c r="N4566" s="1469" t="s">
        <v>217</v>
      </c>
      <c r="O4566" s="1472" t="s">
        <v>16891</v>
      </c>
      <c r="P4566" s="1500" t="s">
        <v>16917</v>
      </c>
      <c r="Q4566" s="1469" t="s">
        <v>559</v>
      </c>
      <c r="R4566" s="1469" t="s">
        <v>6931</v>
      </c>
      <c r="S4566" s="1469" t="s">
        <v>16888</v>
      </c>
      <c r="T4566" s="1471"/>
      <c r="U4566" s="1471"/>
      <c r="V4566" s="1471"/>
      <c r="W4566" s="1471"/>
      <c r="X4566" s="1471"/>
      <c r="Y4566" s="1471"/>
      <c r="Z4566" s="1471"/>
      <c r="AA4566" s="1471"/>
      <c r="AB4566" s="1471"/>
      <c r="AC4566" s="1471"/>
      <c r="AD4566" s="1471"/>
      <c r="AE4566" s="1471"/>
      <c r="AF4566" s="1468" t="s">
        <v>16898</v>
      </c>
      <c r="AG4566" s="1468"/>
      <c r="AH4566" s="1468"/>
      <c r="AI4566" s="1468">
        <v>163.82</v>
      </c>
      <c r="AJ4566" s="1468" t="s">
        <v>16900</v>
      </c>
      <c r="AK4566" s="1468" t="s">
        <v>16901</v>
      </c>
      <c r="AL4566" s="1468">
        <v>43</v>
      </c>
      <c r="AM4566" s="1468">
        <v>27</v>
      </c>
      <c r="AN4566" s="1473">
        <v>33.75</v>
      </c>
      <c r="AO4566" s="1468">
        <v>23</v>
      </c>
      <c r="AP4566" s="1468">
        <v>45</v>
      </c>
      <c r="AQ4566" s="1468">
        <v>2.78</v>
      </c>
      <c r="AR4566" s="1468">
        <f t="shared" si="631"/>
        <v>43.459375000000001</v>
      </c>
      <c r="AS4566" s="1468">
        <f t="shared" si="632"/>
        <v>23.750772222222221</v>
      </c>
      <c r="AT4566" s="1469" t="s">
        <v>34</v>
      </c>
      <c r="AU4566" s="1471"/>
      <c r="AV4566" s="1474"/>
      <c r="AW4566" s="1475"/>
      <c r="AX4566" s="1503" t="s">
        <v>18251</v>
      </c>
      <c r="AY4566" s="1504">
        <v>46008</v>
      </c>
      <c r="AZ4566" s="1474"/>
      <c r="BA4566" s="1475"/>
      <c r="BB4566" s="1474"/>
      <c r="BC4566" s="1475"/>
      <c r="BD4566" s="1474"/>
      <c r="BE4566" s="1475"/>
      <c r="BF4566" s="1476"/>
      <c r="BG4566" s="1383"/>
    </row>
    <row r="4567" spans="1:59" s="1378" customFormat="1" ht="48" customHeight="1" thickBot="1" x14ac:dyDescent="0.3">
      <c r="A4567" s="1018"/>
      <c r="B4567" s="1015" t="s">
        <v>16581</v>
      </c>
      <c r="C4567" s="1015">
        <v>12470019</v>
      </c>
      <c r="D4567" s="1017">
        <v>45264</v>
      </c>
      <c r="E4567" s="1017">
        <v>45264</v>
      </c>
      <c r="F4567" s="1017">
        <v>46360</v>
      </c>
      <c r="G4567" s="1015">
        <v>-7777</v>
      </c>
      <c r="H4567" s="1015" t="s">
        <v>16887</v>
      </c>
      <c r="I4567" s="1044"/>
      <c r="J4567" s="1015" t="s">
        <v>16583</v>
      </c>
      <c r="K4567" s="1015" t="s">
        <v>569</v>
      </c>
      <c r="L4567" s="1015" t="s">
        <v>282</v>
      </c>
      <c r="M4567" s="1015" t="s">
        <v>282</v>
      </c>
      <c r="N4567" s="1015" t="s">
        <v>217</v>
      </c>
      <c r="O4567" s="1349" t="s">
        <v>16891</v>
      </c>
      <c r="P4567" s="1360" t="s">
        <v>16917</v>
      </c>
      <c r="Q4567" s="1015" t="s">
        <v>559</v>
      </c>
      <c r="R4567" s="1015" t="s">
        <v>6931</v>
      </c>
      <c r="S4567" s="1015" t="s">
        <v>16888</v>
      </c>
      <c r="T4567" s="1044"/>
      <c r="U4567" s="1044"/>
      <c r="V4567" s="1044"/>
      <c r="W4567" s="1044"/>
      <c r="X4567" s="1044"/>
      <c r="Y4567" s="1044"/>
      <c r="Z4567" s="1044"/>
      <c r="AA4567" s="1044"/>
      <c r="AB4567" s="1044"/>
      <c r="AC4567" s="1044"/>
      <c r="AD4567" s="1044"/>
      <c r="AE4567" s="1044"/>
      <c r="AF4567" s="1018" t="s">
        <v>16899</v>
      </c>
      <c r="AG4567" s="1018"/>
      <c r="AH4567" s="1018"/>
      <c r="AI4567" s="1018">
        <v>163.11000000000001</v>
      </c>
      <c r="AJ4567" s="1018" t="s">
        <v>16902</v>
      </c>
      <c r="AK4567" s="1018" t="s">
        <v>16903</v>
      </c>
      <c r="AL4567" s="1018">
        <v>43</v>
      </c>
      <c r="AM4567" s="1018">
        <v>27</v>
      </c>
      <c r="AN4567" s="1210">
        <v>33.97</v>
      </c>
      <c r="AO4567" s="1018">
        <v>23</v>
      </c>
      <c r="AP4567" s="1018">
        <v>45</v>
      </c>
      <c r="AQ4567" s="1018">
        <v>4.54</v>
      </c>
      <c r="AR4567" s="1018">
        <f t="shared" si="631"/>
        <v>43.459436111111117</v>
      </c>
      <c r="AS4567" s="1018">
        <f t="shared" si="632"/>
        <v>23.751261111111113</v>
      </c>
      <c r="AT4567" s="1015" t="s">
        <v>34</v>
      </c>
      <c r="AU4567" s="1044"/>
      <c r="AV4567" s="1275"/>
      <c r="AW4567" s="1081"/>
      <c r="AX4567" s="1431" t="s">
        <v>18251</v>
      </c>
      <c r="AY4567" s="1432">
        <v>46008</v>
      </c>
      <c r="AZ4567" s="1275"/>
      <c r="BA4567" s="1081"/>
      <c r="BB4567" s="1275"/>
      <c r="BC4567" s="1081"/>
      <c r="BD4567" s="1275"/>
      <c r="BE4567" s="1081"/>
      <c r="BF4567" s="1477"/>
      <c r="BG4567" s="1383"/>
    </row>
    <row r="4568" spans="1:59" ht="48" customHeight="1" x14ac:dyDescent="0.25">
      <c r="A4568" s="208" t="s">
        <v>15978</v>
      </c>
      <c r="B4568" s="205" t="s">
        <v>615</v>
      </c>
      <c r="C4568" s="205">
        <v>12170932</v>
      </c>
      <c r="D4568" s="207">
        <v>45303</v>
      </c>
      <c r="E4568" s="207">
        <v>45303</v>
      </c>
      <c r="F4568" s="207">
        <v>46399</v>
      </c>
      <c r="G4568" s="205">
        <v>-7777</v>
      </c>
      <c r="H4568" s="1392" t="s">
        <v>2888</v>
      </c>
      <c r="I4568" s="133"/>
      <c r="J4568" s="1392" t="s">
        <v>12775</v>
      </c>
      <c r="K4568" s="1392" t="s">
        <v>50</v>
      </c>
      <c r="L4568" s="205" t="s">
        <v>16916</v>
      </c>
      <c r="M4568" s="205" t="s">
        <v>301</v>
      </c>
      <c r="N4568" s="205" t="s">
        <v>217</v>
      </c>
      <c r="O4568" s="1084"/>
      <c r="P4568" s="1379">
        <v>62390</v>
      </c>
      <c r="Q4568" s="205" t="s">
        <v>559</v>
      </c>
      <c r="R4568" s="205" t="s">
        <v>6931</v>
      </c>
      <c r="S4568" s="205" t="s">
        <v>16918</v>
      </c>
      <c r="T4568" s="133"/>
      <c r="U4568" s="133"/>
      <c r="V4568" s="133"/>
      <c r="W4568" s="133"/>
      <c r="X4568" s="133"/>
      <c r="Y4568" s="133"/>
      <c r="Z4568" s="133"/>
      <c r="AA4568" s="133"/>
      <c r="AB4568" s="133"/>
      <c r="AC4568" s="133"/>
      <c r="AD4568" s="133"/>
      <c r="AE4568" s="133"/>
      <c r="AF4568" s="1393" t="s">
        <v>16923</v>
      </c>
      <c r="AG4568" s="1393"/>
      <c r="AH4568" s="1393"/>
      <c r="AI4568" s="1393">
        <v>225.2</v>
      </c>
      <c r="AJ4568" s="1393" t="s">
        <v>16919</v>
      </c>
      <c r="AK4568" s="1393" t="s">
        <v>16920</v>
      </c>
      <c r="AL4568" s="1393">
        <v>43</v>
      </c>
      <c r="AM4568" s="1393">
        <v>6</v>
      </c>
      <c r="AN4568" s="1202">
        <v>36.659999999999997</v>
      </c>
      <c r="AO4568" s="1393">
        <v>23</v>
      </c>
      <c r="AP4568" s="1393">
        <v>40</v>
      </c>
      <c r="AQ4568" s="1393">
        <v>44.08</v>
      </c>
      <c r="AR4568" s="208">
        <f t="shared" si="631"/>
        <v>43.110183333333332</v>
      </c>
      <c r="AS4568" s="208">
        <f t="shared" si="632"/>
        <v>23.678911111111113</v>
      </c>
      <c r="AT4568" s="1392" t="s">
        <v>34</v>
      </c>
      <c r="AU4568" s="133"/>
      <c r="AV4568" s="1271"/>
      <c r="AW4568" s="1328"/>
      <c r="AX4568" s="1381"/>
      <c r="AY4568" s="1382"/>
      <c r="AZ4568" s="1271"/>
      <c r="BA4568" s="1328"/>
      <c r="BB4568" s="1271"/>
      <c r="BC4568" s="1328"/>
      <c r="BD4568" s="1271"/>
      <c r="BE4568" s="1328"/>
      <c r="BF4568" s="1394"/>
    </row>
    <row r="4569" spans="1:59" s="1378" customFormat="1" ht="48" customHeight="1" x14ac:dyDescent="0.25">
      <c r="A4569" s="1372"/>
      <c r="B4569" s="1376" t="s">
        <v>615</v>
      </c>
      <c r="C4569" s="1376">
        <v>12170932</v>
      </c>
      <c r="D4569" s="1377">
        <v>45303</v>
      </c>
      <c r="E4569" s="1377">
        <v>45303</v>
      </c>
      <c r="F4569" s="1377">
        <v>46399</v>
      </c>
      <c r="G4569" s="1376">
        <v>-7777</v>
      </c>
      <c r="H4569" s="1373" t="s">
        <v>2888</v>
      </c>
      <c r="J4569" s="1373" t="s">
        <v>12775</v>
      </c>
      <c r="K4569" s="1373" t="s">
        <v>50</v>
      </c>
      <c r="L4569" s="1376" t="s">
        <v>16916</v>
      </c>
      <c r="M4569" s="1376" t="s">
        <v>301</v>
      </c>
      <c r="N4569" s="1376" t="s">
        <v>217</v>
      </c>
      <c r="O4569" s="1379"/>
      <c r="P4569" s="1379">
        <v>62390</v>
      </c>
      <c r="Q4569" s="1376" t="s">
        <v>559</v>
      </c>
      <c r="R4569" s="1376" t="s">
        <v>6931</v>
      </c>
      <c r="S4569" s="1376" t="s">
        <v>16918</v>
      </c>
      <c r="AF4569" s="1374" t="s">
        <v>16924</v>
      </c>
      <c r="AG4569" s="1374"/>
      <c r="AH4569" s="1374"/>
      <c r="AI4569" s="1374">
        <v>221.7</v>
      </c>
      <c r="AJ4569" s="1374" t="s">
        <v>16921</v>
      </c>
      <c r="AK4569" s="1374" t="s">
        <v>16922</v>
      </c>
      <c r="AL4569" s="1374">
        <v>43</v>
      </c>
      <c r="AM4569" s="1374">
        <v>6</v>
      </c>
      <c r="AN4569" s="1371">
        <v>37.24</v>
      </c>
      <c r="AO4569" s="1374">
        <v>23</v>
      </c>
      <c r="AP4569" s="1374">
        <v>40</v>
      </c>
      <c r="AQ4569" s="1374">
        <v>45.52</v>
      </c>
      <c r="AR4569" s="1372">
        <f t="shared" si="631"/>
        <v>43.110344444444443</v>
      </c>
      <c r="AS4569" s="1372">
        <f t="shared" si="632"/>
        <v>23.679311111111112</v>
      </c>
      <c r="AT4569" s="1373" t="s">
        <v>34</v>
      </c>
      <c r="AV4569" s="1381"/>
      <c r="AW4569" s="1382"/>
      <c r="AX4569" s="1381"/>
      <c r="AY4569" s="1382"/>
      <c r="AZ4569" s="1381"/>
      <c r="BA4569" s="1382"/>
      <c r="BB4569" s="1381"/>
      <c r="BC4569" s="1382"/>
      <c r="BD4569" s="1381"/>
      <c r="BE4569" s="1382"/>
      <c r="BF4569" s="1390"/>
      <c r="BG4569" s="1383"/>
    </row>
    <row r="4570" spans="1:59" s="1378" customFormat="1" ht="48" customHeight="1" x14ac:dyDescent="0.25">
      <c r="A4570" s="1372"/>
      <c r="B4570" s="1376" t="s">
        <v>615</v>
      </c>
      <c r="C4570" s="1376">
        <v>12170932</v>
      </c>
      <c r="D4570" s="1377">
        <v>45303</v>
      </c>
      <c r="E4570" s="1377">
        <v>45303</v>
      </c>
      <c r="F4570" s="1377">
        <v>46399</v>
      </c>
      <c r="G4570" s="1376">
        <v>-7777</v>
      </c>
      <c r="H4570" s="1373" t="s">
        <v>2888</v>
      </c>
      <c r="J4570" s="1373" t="s">
        <v>12775</v>
      </c>
      <c r="K4570" s="1373" t="s">
        <v>50</v>
      </c>
      <c r="L4570" s="1376" t="s">
        <v>16916</v>
      </c>
      <c r="M4570" s="1376" t="s">
        <v>301</v>
      </c>
      <c r="N4570" s="1376" t="s">
        <v>217</v>
      </c>
      <c r="O4570" s="1379"/>
      <c r="P4570" s="1379">
        <v>62390</v>
      </c>
      <c r="Q4570" s="1376" t="s">
        <v>559</v>
      </c>
      <c r="R4570" s="1376" t="s">
        <v>6931</v>
      </c>
      <c r="S4570" s="1376" t="s">
        <v>16918</v>
      </c>
      <c r="AF4570" s="1374" t="s">
        <v>16925</v>
      </c>
      <c r="AG4570" s="1374"/>
      <c r="AH4570" s="1374"/>
      <c r="AI4570" s="1374">
        <v>224.2</v>
      </c>
      <c r="AJ4570" s="1374" t="s">
        <v>16927</v>
      </c>
      <c r="AK4570" s="1374" t="s">
        <v>16928</v>
      </c>
      <c r="AL4570" s="1374">
        <v>43</v>
      </c>
      <c r="AM4570" s="1374">
        <v>6</v>
      </c>
      <c r="AN4570" s="1371">
        <v>36.65</v>
      </c>
      <c r="AO4570" s="1374">
        <v>23</v>
      </c>
      <c r="AP4570" s="1374">
        <v>40</v>
      </c>
      <c r="AQ4570" s="1374">
        <v>43.21</v>
      </c>
      <c r="AR4570" s="1372">
        <f t="shared" si="631"/>
        <v>43.110180555555559</v>
      </c>
      <c r="AS4570" s="1372">
        <f t="shared" si="632"/>
        <v>23.678669444444445</v>
      </c>
      <c r="AT4570" s="1373" t="s">
        <v>34</v>
      </c>
      <c r="AV4570" s="1381"/>
      <c r="AW4570" s="1382"/>
      <c r="AX4570" s="1381"/>
      <c r="AY4570" s="1382"/>
      <c r="AZ4570" s="1381"/>
      <c r="BA4570" s="1382"/>
      <c r="BB4570" s="1381"/>
      <c r="BC4570" s="1382"/>
      <c r="BD4570" s="1381"/>
      <c r="BE4570" s="1382"/>
      <c r="BF4570" s="1390"/>
      <c r="BG4570" s="1383"/>
    </row>
    <row r="4571" spans="1:59" s="1378" customFormat="1" ht="48" customHeight="1" x14ac:dyDescent="0.25">
      <c r="A4571" s="1372"/>
      <c r="B4571" s="1376" t="s">
        <v>615</v>
      </c>
      <c r="C4571" s="1376">
        <v>12170932</v>
      </c>
      <c r="D4571" s="1377">
        <v>45303</v>
      </c>
      <c r="E4571" s="1377">
        <v>45303</v>
      </c>
      <c r="F4571" s="1377">
        <v>46399</v>
      </c>
      <c r="G4571" s="1376">
        <v>-7777</v>
      </c>
      <c r="H4571" s="1373" t="s">
        <v>2888</v>
      </c>
      <c r="J4571" s="1373" t="s">
        <v>12775</v>
      </c>
      <c r="K4571" s="1373" t="s">
        <v>50</v>
      </c>
      <c r="L4571" s="1376" t="s">
        <v>16916</v>
      </c>
      <c r="M4571" s="1376" t="s">
        <v>301</v>
      </c>
      <c r="N4571" s="1376" t="s">
        <v>217</v>
      </c>
      <c r="O4571" s="1379"/>
      <c r="P4571" s="1379">
        <v>62390</v>
      </c>
      <c r="Q4571" s="1376" t="s">
        <v>559</v>
      </c>
      <c r="R4571" s="1376" t="s">
        <v>6931</v>
      </c>
      <c r="S4571" s="1376" t="s">
        <v>16918</v>
      </c>
      <c r="AF4571" s="1374" t="s">
        <v>16926</v>
      </c>
      <c r="AG4571" s="1374"/>
      <c r="AH4571" s="1374"/>
      <c r="AI4571" s="1374">
        <v>224</v>
      </c>
      <c r="AJ4571" s="1374" t="s">
        <v>16929</v>
      </c>
      <c r="AK4571" s="1374" t="s">
        <v>16930</v>
      </c>
      <c r="AL4571" s="1374">
        <v>43</v>
      </c>
      <c r="AM4571" s="1374">
        <v>6</v>
      </c>
      <c r="AN4571" s="1371">
        <v>37.520000000000003</v>
      </c>
      <c r="AO4571" s="1374">
        <v>23</v>
      </c>
      <c r="AP4571" s="1374">
        <v>40</v>
      </c>
      <c r="AQ4571" s="1374">
        <v>45.3</v>
      </c>
      <c r="AR4571" s="1372">
        <f t="shared" si="631"/>
        <v>43.110422222222226</v>
      </c>
      <c r="AS4571" s="1372">
        <f t="shared" si="632"/>
        <v>23.67925</v>
      </c>
      <c r="AT4571" s="1373" t="s">
        <v>34</v>
      </c>
      <c r="AV4571" s="1381"/>
      <c r="AW4571" s="1382"/>
      <c r="AX4571" s="1381"/>
      <c r="AY4571" s="1382"/>
      <c r="AZ4571" s="1381"/>
      <c r="BA4571" s="1382"/>
      <c r="BB4571" s="1381"/>
      <c r="BC4571" s="1382"/>
      <c r="BD4571" s="1381"/>
      <c r="BE4571" s="1382"/>
      <c r="BF4571" s="1390"/>
      <c r="BG4571" s="1383"/>
    </row>
    <row r="4572" spans="1:59" s="1378" customFormat="1" ht="48" customHeight="1" x14ac:dyDescent="0.25">
      <c r="A4572" s="1372"/>
      <c r="B4572" s="1376" t="s">
        <v>615</v>
      </c>
      <c r="C4572" s="1376">
        <v>12170932</v>
      </c>
      <c r="D4572" s="1377">
        <v>45303</v>
      </c>
      <c r="E4572" s="1377">
        <v>45303</v>
      </c>
      <c r="F4572" s="1377">
        <v>46399</v>
      </c>
      <c r="G4572" s="1376">
        <v>-7777</v>
      </c>
      <c r="H4572" s="1373" t="s">
        <v>2888</v>
      </c>
      <c r="J4572" s="1373" t="s">
        <v>12775</v>
      </c>
      <c r="K4572" s="1373" t="s">
        <v>50</v>
      </c>
      <c r="L4572" s="1376" t="s">
        <v>16916</v>
      </c>
      <c r="M4572" s="1376" t="s">
        <v>301</v>
      </c>
      <c r="N4572" s="1376" t="s">
        <v>217</v>
      </c>
      <c r="O4572" s="1379"/>
      <c r="P4572" s="1379">
        <v>62390</v>
      </c>
      <c r="Q4572" s="1376" t="s">
        <v>559</v>
      </c>
      <c r="R4572" s="1376" t="s">
        <v>6931</v>
      </c>
      <c r="S4572" s="1376" t="s">
        <v>16918</v>
      </c>
      <c r="AF4572" s="1374" t="s">
        <v>16931</v>
      </c>
      <c r="AG4572" s="1374"/>
      <c r="AH4572" s="1374"/>
      <c r="AI4572" s="1374">
        <v>221.7</v>
      </c>
      <c r="AJ4572" s="1374" t="s">
        <v>16921</v>
      </c>
      <c r="AK4572" s="1374" t="s">
        <v>16922</v>
      </c>
      <c r="AL4572" s="1374">
        <v>43</v>
      </c>
      <c r="AM4572" s="1374">
        <v>6</v>
      </c>
      <c r="AN4572" s="1371">
        <v>37.24</v>
      </c>
      <c r="AO4572" s="1374">
        <v>23</v>
      </c>
      <c r="AP4572" s="1374">
        <v>40</v>
      </c>
      <c r="AQ4572" s="1374">
        <v>45.52</v>
      </c>
      <c r="AR4572" s="1372">
        <f t="shared" si="631"/>
        <v>43.110344444444443</v>
      </c>
      <c r="AS4572" s="1372">
        <f t="shared" si="632"/>
        <v>23.679311111111112</v>
      </c>
      <c r="AT4572" s="1373" t="s">
        <v>34</v>
      </c>
      <c r="AV4572" s="1381"/>
      <c r="AW4572" s="1382"/>
      <c r="AX4572" s="1381"/>
      <c r="AY4572" s="1382"/>
      <c r="AZ4572" s="1381"/>
      <c r="BA4572" s="1382"/>
      <c r="BB4572" s="1381"/>
      <c r="BC4572" s="1382"/>
      <c r="BD4572" s="1381"/>
      <c r="BE4572" s="1382"/>
      <c r="BF4572" s="1390"/>
      <c r="BG4572" s="1383"/>
    </row>
    <row r="4573" spans="1:59" s="1378" customFormat="1" ht="48" customHeight="1" x14ac:dyDescent="0.25">
      <c r="A4573" s="1372"/>
      <c r="B4573" s="1376" t="s">
        <v>615</v>
      </c>
      <c r="C4573" s="1376">
        <v>12170932</v>
      </c>
      <c r="D4573" s="1377">
        <v>45303</v>
      </c>
      <c r="E4573" s="1377">
        <v>45303</v>
      </c>
      <c r="F4573" s="1377">
        <v>46399</v>
      </c>
      <c r="G4573" s="1376">
        <v>-7777</v>
      </c>
      <c r="H4573" s="1373" t="s">
        <v>2888</v>
      </c>
      <c r="J4573" s="1373" t="s">
        <v>12775</v>
      </c>
      <c r="K4573" s="1373" t="s">
        <v>50</v>
      </c>
      <c r="L4573" s="1376" t="s">
        <v>16916</v>
      </c>
      <c r="M4573" s="1376" t="s">
        <v>301</v>
      </c>
      <c r="N4573" s="1376" t="s">
        <v>217</v>
      </c>
      <c r="O4573" s="1379"/>
      <c r="P4573" s="1379">
        <v>62390</v>
      </c>
      <c r="Q4573" s="1376" t="s">
        <v>559</v>
      </c>
      <c r="R4573" s="1376" t="s">
        <v>6931</v>
      </c>
      <c r="S4573" s="1376" t="s">
        <v>16918</v>
      </c>
      <c r="AF4573" s="1374" t="s">
        <v>16932</v>
      </c>
      <c r="AG4573" s="1374"/>
      <c r="AH4573" s="1374"/>
      <c r="AI4573" s="1374">
        <v>222.5</v>
      </c>
      <c r="AJ4573" s="1374" t="s">
        <v>16933</v>
      </c>
      <c r="AK4573" s="1374" t="s">
        <v>16934</v>
      </c>
      <c r="AL4573" s="1374">
        <v>43</v>
      </c>
      <c r="AM4573" s="1374">
        <v>6</v>
      </c>
      <c r="AN4573" s="1371">
        <v>36.82</v>
      </c>
      <c r="AO4573" s="1374">
        <v>23</v>
      </c>
      <c r="AP4573" s="1374">
        <v>40</v>
      </c>
      <c r="AQ4573" s="1374">
        <v>44.47</v>
      </c>
      <c r="AR4573" s="1372">
        <f t="shared" si="631"/>
        <v>43.11022777777778</v>
      </c>
      <c r="AS4573" s="1372">
        <f t="shared" si="632"/>
        <v>23.679019444444446</v>
      </c>
      <c r="AT4573" s="1373" t="s">
        <v>34</v>
      </c>
      <c r="AV4573" s="1381"/>
      <c r="AW4573" s="1382"/>
      <c r="AX4573" s="1381"/>
      <c r="AY4573" s="1382"/>
      <c r="AZ4573" s="1381"/>
      <c r="BA4573" s="1382"/>
      <c r="BB4573" s="1381"/>
      <c r="BC4573" s="1382"/>
      <c r="BD4573" s="1381"/>
      <c r="BE4573" s="1382"/>
      <c r="BF4573" s="1390"/>
      <c r="BG4573" s="1383"/>
    </row>
    <row r="4574" spans="1:59" s="1378" customFormat="1" ht="48" customHeight="1" thickBot="1" x14ac:dyDescent="0.3">
      <c r="A4574" s="216"/>
      <c r="B4574" s="213" t="s">
        <v>615</v>
      </c>
      <c r="C4574" s="213">
        <v>12170932</v>
      </c>
      <c r="D4574" s="215">
        <v>45303</v>
      </c>
      <c r="E4574" s="215">
        <v>45303</v>
      </c>
      <c r="F4574" s="215">
        <v>46399</v>
      </c>
      <c r="G4574" s="213">
        <v>-7777</v>
      </c>
      <c r="H4574" s="1384" t="s">
        <v>2888</v>
      </c>
      <c r="I4574" s="485"/>
      <c r="J4574" s="1384" t="s">
        <v>12775</v>
      </c>
      <c r="K4574" s="1384" t="s">
        <v>50</v>
      </c>
      <c r="L4574" s="213" t="s">
        <v>16916</v>
      </c>
      <c r="M4574" s="213" t="s">
        <v>301</v>
      </c>
      <c r="N4574" s="213" t="s">
        <v>217</v>
      </c>
      <c r="O4574" s="1058"/>
      <c r="P4574" s="1058">
        <v>62390</v>
      </c>
      <c r="Q4574" s="213" t="s">
        <v>559</v>
      </c>
      <c r="R4574" s="213" t="s">
        <v>6931</v>
      </c>
      <c r="S4574" s="213" t="s">
        <v>16918</v>
      </c>
      <c r="T4574" s="485"/>
      <c r="U4574" s="485"/>
      <c r="V4574" s="485"/>
      <c r="W4574" s="485"/>
      <c r="X4574" s="485"/>
      <c r="Y4574" s="485"/>
      <c r="Z4574" s="485"/>
      <c r="AA4574" s="485"/>
      <c r="AB4574" s="485"/>
      <c r="AC4574" s="485"/>
      <c r="AD4574" s="485"/>
      <c r="AE4574" s="485"/>
      <c r="AF4574" s="1385" t="s">
        <v>16935</v>
      </c>
      <c r="AG4574" s="1385"/>
      <c r="AH4574" s="1385"/>
      <c r="AI4574" s="1385">
        <v>224</v>
      </c>
      <c r="AJ4574" s="1385" t="s">
        <v>16936</v>
      </c>
      <c r="AK4574" s="1385" t="s">
        <v>16937</v>
      </c>
      <c r="AL4574" s="1385">
        <v>43</v>
      </c>
      <c r="AM4574" s="1385">
        <v>6</v>
      </c>
      <c r="AN4574" s="1122">
        <v>36.36</v>
      </c>
      <c r="AO4574" s="1385">
        <v>23</v>
      </c>
      <c r="AP4574" s="1385">
        <v>40</v>
      </c>
      <c r="AQ4574" s="1385">
        <v>43.38</v>
      </c>
      <c r="AR4574" s="216">
        <f t="shared" si="631"/>
        <v>43.110100000000003</v>
      </c>
      <c r="AS4574" s="216">
        <f t="shared" si="632"/>
        <v>23.678716666666666</v>
      </c>
      <c r="AT4574" s="1384" t="s">
        <v>34</v>
      </c>
      <c r="AU4574" s="485"/>
      <c r="AV4574" s="1270"/>
      <c r="AW4574" s="1077"/>
      <c r="AX4574" s="1270"/>
      <c r="AY4574" s="1077"/>
      <c r="AZ4574" s="1270"/>
      <c r="BA4574" s="1077"/>
      <c r="BB4574" s="1270"/>
      <c r="BC4574" s="1077"/>
      <c r="BD4574" s="1270"/>
      <c r="BE4574" s="1077"/>
      <c r="BF4574" s="1389"/>
      <c r="BG4574" s="1383"/>
    </row>
    <row r="4575" spans="1:59" ht="48" customHeight="1" x14ac:dyDescent="0.25">
      <c r="A4575" s="208" t="s">
        <v>15978</v>
      </c>
      <c r="B4575" s="205" t="s">
        <v>640</v>
      </c>
      <c r="C4575" s="205">
        <v>12170933</v>
      </c>
      <c r="D4575" s="207">
        <v>45313</v>
      </c>
      <c r="E4575" s="207">
        <v>45313</v>
      </c>
      <c r="F4575" s="207">
        <v>46409</v>
      </c>
      <c r="G4575" s="205">
        <v>-7777</v>
      </c>
      <c r="H4575" s="1392" t="s">
        <v>589</v>
      </c>
      <c r="I4575" s="133"/>
      <c r="J4575" s="1392" t="s">
        <v>12309</v>
      </c>
      <c r="K4575" s="1392" t="s">
        <v>569</v>
      </c>
      <c r="L4575" s="205" t="s">
        <v>95</v>
      </c>
      <c r="M4575" s="205" t="s">
        <v>95</v>
      </c>
      <c r="N4575" s="205" t="s">
        <v>94</v>
      </c>
      <c r="O4575" s="1084"/>
      <c r="P4575" s="1379">
        <v>12961</v>
      </c>
      <c r="Q4575" s="205" t="s">
        <v>559</v>
      </c>
      <c r="R4575" s="205" t="s">
        <v>6931</v>
      </c>
      <c r="S4575" s="205" t="s">
        <v>16574</v>
      </c>
      <c r="T4575" s="133"/>
      <c r="U4575" s="133"/>
      <c r="V4575" s="133"/>
      <c r="W4575" s="133"/>
      <c r="X4575" s="133"/>
      <c r="Y4575" s="133"/>
      <c r="Z4575" s="133"/>
      <c r="AA4575" s="133"/>
      <c r="AB4575" s="133"/>
      <c r="AC4575" s="133"/>
      <c r="AD4575" s="133"/>
      <c r="AE4575" s="133"/>
      <c r="AF4575" s="1393" t="s">
        <v>16938</v>
      </c>
      <c r="AG4575" s="1393"/>
      <c r="AH4575" s="1393"/>
      <c r="AI4575" s="1393">
        <v>398.59</v>
      </c>
      <c r="AJ4575" s="1393" t="s">
        <v>16940</v>
      </c>
      <c r="AK4575" s="1393" t="s">
        <v>16941</v>
      </c>
      <c r="AL4575" s="1393">
        <v>43</v>
      </c>
      <c r="AM4575" s="1393">
        <v>11</v>
      </c>
      <c r="AN4575" s="1202">
        <v>15.69</v>
      </c>
      <c r="AO4575" s="1393">
        <v>23</v>
      </c>
      <c r="AP4575" s="1393">
        <v>17</v>
      </c>
      <c r="AQ4575" s="1393">
        <v>7.37</v>
      </c>
      <c r="AR4575" s="208">
        <f t="shared" si="631"/>
        <v>43.187691666666666</v>
      </c>
      <c r="AS4575" s="208">
        <f t="shared" si="632"/>
        <v>23.285380555555559</v>
      </c>
      <c r="AT4575" s="1392" t="s">
        <v>34</v>
      </c>
      <c r="AU4575" s="133"/>
      <c r="AV4575" s="1271"/>
      <c r="AW4575" s="1328"/>
      <c r="AX4575" s="1271"/>
      <c r="AY4575" s="1328"/>
      <c r="AZ4575" s="1271"/>
      <c r="BA4575" s="1328"/>
      <c r="BB4575" s="1271"/>
      <c r="BC4575" s="1328"/>
      <c r="BD4575" s="1271"/>
      <c r="BE4575" s="1328"/>
      <c r="BF4575" s="1394"/>
    </row>
    <row r="4576" spans="1:59" s="1378" customFormat="1" ht="48" customHeight="1" thickBot="1" x14ac:dyDescent="0.3">
      <c r="A4576" s="216"/>
      <c r="B4576" s="213" t="s">
        <v>640</v>
      </c>
      <c r="C4576" s="213">
        <v>12170933</v>
      </c>
      <c r="D4576" s="215">
        <v>45313</v>
      </c>
      <c r="E4576" s="215">
        <v>45313</v>
      </c>
      <c r="F4576" s="215">
        <v>46409</v>
      </c>
      <c r="G4576" s="213">
        <v>-7777</v>
      </c>
      <c r="H4576" s="1384" t="s">
        <v>589</v>
      </c>
      <c r="I4576" s="485"/>
      <c r="J4576" s="1384" t="s">
        <v>12309</v>
      </c>
      <c r="K4576" s="1384" t="s">
        <v>569</v>
      </c>
      <c r="L4576" s="213" t="s">
        <v>95</v>
      </c>
      <c r="M4576" s="213" t="s">
        <v>95</v>
      </c>
      <c r="N4576" s="213" t="s">
        <v>94</v>
      </c>
      <c r="O4576" s="1058"/>
      <c r="P4576" s="1058">
        <v>12961</v>
      </c>
      <c r="Q4576" s="213" t="s">
        <v>559</v>
      </c>
      <c r="R4576" s="213" t="s">
        <v>6931</v>
      </c>
      <c r="S4576" s="213" t="s">
        <v>16574</v>
      </c>
      <c r="T4576" s="485"/>
      <c r="U4576" s="485"/>
      <c r="V4576" s="485"/>
      <c r="W4576" s="485"/>
      <c r="X4576" s="485"/>
      <c r="Y4576" s="485"/>
      <c r="Z4576" s="485"/>
      <c r="AA4576" s="485"/>
      <c r="AB4576" s="485"/>
      <c r="AC4576" s="485"/>
      <c r="AD4576" s="485"/>
      <c r="AE4576" s="485"/>
      <c r="AF4576" s="1385" t="s">
        <v>16939</v>
      </c>
      <c r="AG4576" s="1385"/>
      <c r="AH4576" s="1385"/>
      <c r="AI4576" s="1385">
        <v>398.43</v>
      </c>
      <c r="AJ4576" s="1385" t="s">
        <v>16942</v>
      </c>
      <c r="AK4576" s="1385" t="s">
        <v>16943</v>
      </c>
      <c r="AL4576" s="1385">
        <v>43</v>
      </c>
      <c r="AM4576" s="1385">
        <v>11</v>
      </c>
      <c r="AN4576" s="1122">
        <v>15.85</v>
      </c>
      <c r="AO4576" s="1385">
        <v>23</v>
      </c>
      <c r="AP4576" s="1385">
        <v>17</v>
      </c>
      <c r="AQ4576" s="1385">
        <v>7.34</v>
      </c>
      <c r="AR4576" s="216">
        <f t="shared" si="631"/>
        <v>43.187736111111107</v>
      </c>
      <c r="AS4576" s="216">
        <f t="shared" si="632"/>
        <v>23.285372222222225</v>
      </c>
      <c r="AT4576" s="1384" t="s">
        <v>34</v>
      </c>
      <c r="AU4576" s="485"/>
      <c r="AV4576" s="1270"/>
      <c r="AW4576" s="1077"/>
      <c r="AX4576" s="1270"/>
      <c r="AY4576" s="1077"/>
      <c r="AZ4576" s="1270"/>
      <c r="BA4576" s="1077"/>
      <c r="BB4576" s="1270"/>
      <c r="BC4576" s="1077"/>
      <c r="BD4576" s="1270"/>
      <c r="BE4576" s="1077"/>
      <c r="BF4576" s="1389"/>
      <c r="BG4576" s="1383"/>
    </row>
    <row r="4577" spans="1:59" ht="48" customHeight="1" x14ac:dyDescent="0.25">
      <c r="A4577" s="208" t="s">
        <v>15978</v>
      </c>
      <c r="B4577" s="205" t="s">
        <v>1416</v>
      </c>
      <c r="C4577" s="205">
        <v>12170934</v>
      </c>
      <c r="D4577" s="207">
        <v>45315</v>
      </c>
      <c r="E4577" s="207">
        <v>45315</v>
      </c>
      <c r="F4577" s="207">
        <v>46411</v>
      </c>
      <c r="G4577" s="205">
        <v>-7777</v>
      </c>
      <c r="H4577" s="1392" t="s">
        <v>661</v>
      </c>
      <c r="I4577" s="133"/>
      <c r="J4577" s="1392" t="s">
        <v>16944</v>
      </c>
      <c r="K4577" s="1392" t="s">
        <v>50</v>
      </c>
      <c r="L4577" s="205" t="s">
        <v>16945</v>
      </c>
      <c r="M4577" s="205" t="s">
        <v>53</v>
      </c>
      <c r="N4577" s="205" t="s">
        <v>48</v>
      </c>
      <c r="O4577" s="1084"/>
      <c r="P4577" s="1379">
        <v>5147</v>
      </c>
      <c r="Q4577" s="205" t="s">
        <v>559</v>
      </c>
      <c r="R4577" s="205" t="s">
        <v>6931</v>
      </c>
      <c r="S4577" s="205" t="s">
        <v>16946</v>
      </c>
      <c r="T4577" s="133"/>
      <c r="U4577" s="133"/>
      <c r="V4577" s="133"/>
      <c r="W4577" s="133"/>
      <c r="X4577" s="133"/>
      <c r="Y4577" s="133"/>
      <c r="Z4577" s="133"/>
      <c r="AA4577" s="133"/>
      <c r="AB4577" s="133"/>
      <c r="AC4577" s="133"/>
      <c r="AD4577" s="133"/>
      <c r="AE4577" s="133"/>
      <c r="AF4577" s="1393" t="s">
        <v>16947</v>
      </c>
      <c r="AG4577" s="1393"/>
      <c r="AH4577" s="1393"/>
      <c r="AI4577" s="1393">
        <v>687</v>
      </c>
      <c r="AJ4577" s="1393" t="s">
        <v>16948</v>
      </c>
      <c r="AK4577" s="1393" t="s">
        <v>16949</v>
      </c>
      <c r="AL4577" s="1393">
        <v>42</v>
      </c>
      <c r="AM4577" s="1393">
        <v>49</v>
      </c>
      <c r="AN4577" s="1202">
        <v>21.47</v>
      </c>
      <c r="AO4577" s="1393">
        <v>23</v>
      </c>
      <c r="AP4577" s="1393">
        <v>56</v>
      </c>
      <c r="AQ4577" s="1393">
        <v>8.19</v>
      </c>
      <c r="AR4577" s="208">
        <f t="shared" si="631"/>
        <v>42.822630555555556</v>
      </c>
      <c r="AS4577" s="208">
        <f t="shared" si="632"/>
        <v>23.935608333333334</v>
      </c>
      <c r="AT4577" s="1392" t="s">
        <v>34</v>
      </c>
      <c r="AU4577" s="133"/>
      <c r="AV4577" s="1271"/>
      <c r="AW4577" s="1328"/>
      <c r="AX4577" s="1271"/>
      <c r="AY4577" s="1328"/>
      <c r="AZ4577" s="1271"/>
      <c r="BA4577" s="1328"/>
      <c r="BB4577" s="1271"/>
      <c r="BC4577" s="1328"/>
      <c r="BD4577" s="1271"/>
      <c r="BE4577" s="1328"/>
      <c r="BF4577" s="1394"/>
    </row>
    <row r="4578" spans="1:59" s="1378" customFormat="1" ht="48" customHeight="1" x14ac:dyDescent="0.25">
      <c r="A4578" s="1372"/>
      <c r="B4578" s="1376" t="s">
        <v>1416</v>
      </c>
      <c r="C4578" s="1376">
        <v>12170934</v>
      </c>
      <c r="D4578" s="1377">
        <v>45315</v>
      </c>
      <c r="E4578" s="1377">
        <v>45315</v>
      </c>
      <c r="F4578" s="1377">
        <v>46411</v>
      </c>
      <c r="G4578" s="1376">
        <v>-7777</v>
      </c>
      <c r="H4578" s="1373" t="s">
        <v>661</v>
      </c>
      <c r="J4578" s="1373" t="s">
        <v>16944</v>
      </c>
      <c r="K4578" s="1373" t="s">
        <v>50</v>
      </c>
      <c r="L4578" s="1376" t="s">
        <v>16945</v>
      </c>
      <c r="M4578" s="1376" t="s">
        <v>53</v>
      </c>
      <c r="N4578" s="1376" t="s">
        <v>48</v>
      </c>
      <c r="O4578" s="1379"/>
      <c r="P4578" s="1379">
        <v>5147</v>
      </c>
      <c r="Q4578" s="1376" t="s">
        <v>559</v>
      </c>
      <c r="R4578" s="1376" t="s">
        <v>6931</v>
      </c>
      <c r="S4578" s="1376" t="s">
        <v>16946</v>
      </c>
      <c r="AF4578" s="1374" t="s">
        <v>16950</v>
      </c>
      <c r="AG4578" s="1374"/>
      <c r="AH4578" s="1374"/>
      <c r="AI4578" s="1374">
        <v>687</v>
      </c>
      <c r="AJ4578" s="1374" t="s">
        <v>16951</v>
      </c>
      <c r="AK4578" s="1374" t="s">
        <v>16952</v>
      </c>
      <c r="AL4578" s="1374">
        <v>42</v>
      </c>
      <c r="AM4578" s="1374">
        <v>49</v>
      </c>
      <c r="AN4578" s="1371">
        <v>21.43</v>
      </c>
      <c r="AO4578" s="1374">
        <v>23</v>
      </c>
      <c r="AP4578" s="1374">
        <v>56</v>
      </c>
      <c r="AQ4578" s="1374">
        <v>8.35</v>
      </c>
      <c r="AR4578" s="1372">
        <f t="shared" si="631"/>
        <v>42.822619444444449</v>
      </c>
      <c r="AS4578" s="1372">
        <f t="shared" si="632"/>
        <v>23.935652777777779</v>
      </c>
      <c r="AT4578" s="1373" t="s">
        <v>34</v>
      </c>
      <c r="AV4578" s="1381"/>
      <c r="AW4578" s="1382"/>
      <c r="AX4578" s="1381"/>
      <c r="AY4578" s="1382"/>
      <c r="AZ4578" s="1381"/>
      <c r="BA4578" s="1382"/>
      <c r="BB4578" s="1381"/>
      <c r="BC4578" s="1382"/>
      <c r="BD4578" s="1381"/>
      <c r="BE4578" s="1382"/>
      <c r="BF4578" s="1390"/>
      <c r="BG4578" s="1383"/>
    </row>
    <row r="4579" spans="1:59" s="1378" customFormat="1" ht="48" customHeight="1" x14ac:dyDescent="0.25">
      <c r="A4579" s="1372"/>
      <c r="B4579" s="1376" t="s">
        <v>1416</v>
      </c>
      <c r="C4579" s="1376">
        <v>12170934</v>
      </c>
      <c r="D4579" s="1377">
        <v>45315</v>
      </c>
      <c r="E4579" s="1377">
        <v>45315</v>
      </c>
      <c r="F4579" s="1377">
        <v>46411</v>
      </c>
      <c r="G4579" s="1376">
        <v>-7777</v>
      </c>
      <c r="H4579" s="1373" t="s">
        <v>661</v>
      </c>
      <c r="J4579" s="1373" t="s">
        <v>16944</v>
      </c>
      <c r="K4579" s="1373" t="s">
        <v>50</v>
      </c>
      <c r="L4579" s="1376" t="s">
        <v>16945</v>
      </c>
      <c r="M4579" s="1376" t="s">
        <v>53</v>
      </c>
      <c r="N4579" s="1376" t="s">
        <v>48</v>
      </c>
      <c r="O4579" s="1379"/>
      <c r="P4579" s="1379">
        <v>5147</v>
      </c>
      <c r="Q4579" s="1376" t="s">
        <v>559</v>
      </c>
      <c r="R4579" s="1376" t="s">
        <v>6931</v>
      </c>
      <c r="S4579" s="1376" t="s">
        <v>16946</v>
      </c>
      <c r="AF4579" s="1374" t="s">
        <v>16953</v>
      </c>
      <c r="AG4579" s="1374"/>
      <c r="AH4579" s="1374"/>
      <c r="AI4579" s="1374">
        <v>685</v>
      </c>
      <c r="AJ4579" s="1374" t="s">
        <v>16954</v>
      </c>
      <c r="AK4579" s="1374" t="s">
        <v>16955</v>
      </c>
      <c r="AL4579" s="1374">
        <v>42</v>
      </c>
      <c r="AM4579" s="1374">
        <v>49</v>
      </c>
      <c r="AN4579" s="1371">
        <v>21.4</v>
      </c>
      <c r="AO4579" s="1374">
        <v>23</v>
      </c>
      <c r="AP4579" s="1374">
        <v>56</v>
      </c>
      <c r="AQ4579" s="1374">
        <v>7.97</v>
      </c>
      <c r="AR4579" s="1372">
        <f t="shared" si="631"/>
        <v>42.822611111111115</v>
      </c>
      <c r="AS4579" s="1372">
        <f t="shared" si="632"/>
        <v>23.935547222222223</v>
      </c>
      <c r="AT4579" s="1373" t="s">
        <v>34</v>
      </c>
      <c r="AV4579" s="1381"/>
      <c r="AW4579" s="1382"/>
      <c r="AX4579" s="1381"/>
      <c r="AY4579" s="1382"/>
      <c r="AZ4579" s="1381"/>
      <c r="BA4579" s="1382"/>
      <c r="BB4579" s="1381"/>
      <c r="BC4579" s="1382"/>
      <c r="BD4579" s="1381"/>
      <c r="BE4579" s="1382"/>
      <c r="BF4579" s="1390"/>
      <c r="BG4579" s="1383"/>
    </row>
    <row r="4580" spans="1:59" s="1378" customFormat="1" ht="48" customHeight="1" x14ac:dyDescent="0.25">
      <c r="A4580" s="1372"/>
      <c r="B4580" s="1376" t="s">
        <v>1416</v>
      </c>
      <c r="C4580" s="1376">
        <v>12170934</v>
      </c>
      <c r="D4580" s="1377">
        <v>45315</v>
      </c>
      <c r="E4580" s="1377">
        <v>45315</v>
      </c>
      <c r="F4580" s="1377">
        <v>46411</v>
      </c>
      <c r="G4580" s="1376">
        <v>-7777</v>
      </c>
      <c r="H4580" s="1373" t="s">
        <v>661</v>
      </c>
      <c r="J4580" s="1373" t="s">
        <v>16944</v>
      </c>
      <c r="K4580" s="1373" t="s">
        <v>50</v>
      </c>
      <c r="L4580" s="1376" t="s">
        <v>16945</v>
      </c>
      <c r="M4580" s="1376" t="s">
        <v>53</v>
      </c>
      <c r="N4580" s="1376" t="s">
        <v>48</v>
      </c>
      <c r="O4580" s="1379"/>
      <c r="P4580" s="1379">
        <v>5147</v>
      </c>
      <c r="Q4580" s="1376" t="s">
        <v>559</v>
      </c>
      <c r="R4580" s="1376" t="s">
        <v>6931</v>
      </c>
      <c r="S4580" s="1376" t="s">
        <v>16946</v>
      </c>
      <c r="AF4580" s="1374" t="s">
        <v>16956</v>
      </c>
      <c r="AG4580" s="1374"/>
      <c r="AH4580" s="1374"/>
      <c r="AI4580" s="1374">
        <v>684</v>
      </c>
      <c r="AJ4580" s="1374" t="s">
        <v>16957</v>
      </c>
      <c r="AK4580" s="1374" t="s">
        <v>16958</v>
      </c>
      <c r="AL4580" s="1374">
        <v>42</v>
      </c>
      <c r="AM4580" s="1374">
        <v>49</v>
      </c>
      <c r="AN4580" s="1371">
        <v>21.31</v>
      </c>
      <c r="AO4580" s="1374">
        <v>23</v>
      </c>
      <c r="AP4580" s="1374">
        <v>56</v>
      </c>
      <c r="AQ4580" s="1374">
        <v>8.52</v>
      </c>
      <c r="AR4580" s="1372">
        <f t="shared" si="631"/>
        <v>42.822586111111114</v>
      </c>
      <c r="AS4580" s="1372">
        <f t="shared" si="632"/>
        <v>23.935700000000001</v>
      </c>
      <c r="AT4580" s="1373" t="s">
        <v>34</v>
      </c>
      <c r="AV4580" s="1381"/>
      <c r="AW4580" s="1382"/>
      <c r="AX4580" s="1381"/>
      <c r="AY4580" s="1382"/>
      <c r="AZ4580" s="1381"/>
      <c r="BA4580" s="1382"/>
      <c r="BB4580" s="1381"/>
      <c r="BC4580" s="1382"/>
      <c r="BD4580" s="1381"/>
      <c r="BE4580" s="1382"/>
      <c r="BF4580" s="1390"/>
      <c r="BG4580" s="1383"/>
    </row>
    <row r="4581" spans="1:59" s="1378" customFormat="1" ht="48" customHeight="1" x14ac:dyDescent="0.25">
      <c r="A4581" s="1372"/>
      <c r="B4581" s="1376" t="s">
        <v>1416</v>
      </c>
      <c r="C4581" s="1376">
        <v>12170934</v>
      </c>
      <c r="D4581" s="1377">
        <v>45315</v>
      </c>
      <c r="E4581" s="1377">
        <v>45315</v>
      </c>
      <c r="F4581" s="1377">
        <v>46411</v>
      </c>
      <c r="G4581" s="1376">
        <v>-7777</v>
      </c>
      <c r="H4581" s="1373" t="s">
        <v>661</v>
      </c>
      <c r="J4581" s="1373" t="s">
        <v>16944</v>
      </c>
      <c r="K4581" s="1373" t="s">
        <v>50</v>
      </c>
      <c r="L4581" s="1376" t="s">
        <v>16945</v>
      </c>
      <c r="M4581" s="1376" t="s">
        <v>53</v>
      </c>
      <c r="N4581" s="1376" t="s">
        <v>48</v>
      </c>
      <c r="O4581" s="1379"/>
      <c r="P4581" s="1379">
        <v>5147</v>
      </c>
      <c r="Q4581" s="1376" t="s">
        <v>559</v>
      </c>
      <c r="R4581" s="1376" t="s">
        <v>6931</v>
      </c>
      <c r="S4581" s="1376" t="s">
        <v>16946</v>
      </c>
      <c r="AF4581" s="1374" t="s">
        <v>16961</v>
      </c>
      <c r="AG4581" s="1374"/>
      <c r="AH4581" s="1374"/>
      <c r="AI4581" s="1374">
        <v>686</v>
      </c>
      <c r="AJ4581" s="1374" t="s">
        <v>16959</v>
      </c>
      <c r="AK4581" s="1374" t="s">
        <v>16960</v>
      </c>
      <c r="AL4581" s="1374">
        <v>42</v>
      </c>
      <c r="AM4581" s="1374">
        <v>49</v>
      </c>
      <c r="AN4581" s="1371">
        <v>21.58</v>
      </c>
      <c r="AO4581" s="1374">
        <v>23</v>
      </c>
      <c r="AP4581" s="1374">
        <v>56</v>
      </c>
      <c r="AQ4581" s="1374">
        <v>7.93</v>
      </c>
      <c r="AR4581" s="1372">
        <f t="shared" si="631"/>
        <v>42.822661111111117</v>
      </c>
      <c r="AS4581" s="1372">
        <f t="shared" si="632"/>
        <v>23.935536111111112</v>
      </c>
      <c r="AT4581" s="1373" t="s">
        <v>34</v>
      </c>
      <c r="AV4581" s="1381"/>
      <c r="AW4581" s="1382"/>
      <c r="AX4581" s="1381"/>
      <c r="AY4581" s="1382"/>
      <c r="AZ4581" s="1381"/>
      <c r="BA4581" s="1382"/>
      <c r="BB4581" s="1381"/>
      <c r="BC4581" s="1382"/>
      <c r="BD4581" s="1381"/>
      <c r="BE4581" s="1382"/>
      <c r="BF4581" s="1390"/>
      <c r="BG4581" s="1383"/>
    </row>
    <row r="4582" spans="1:59" s="1378" customFormat="1" ht="48" customHeight="1" thickBot="1" x14ac:dyDescent="0.3">
      <c r="A4582" s="216"/>
      <c r="B4582" s="213" t="s">
        <v>1416</v>
      </c>
      <c r="C4582" s="213">
        <v>12170934</v>
      </c>
      <c r="D4582" s="215">
        <v>45315</v>
      </c>
      <c r="E4582" s="215">
        <v>45315</v>
      </c>
      <c r="F4582" s="215">
        <v>46411</v>
      </c>
      <c r="G4582" s="213">
        <v>-7777</v>
      </c>
      <c r="H4582" s="1384" t="s">
        <v>661</v>
      </c>
      <c r="I4582" s="485"/>
      <c r="J4582" s="1384" t="s">
        <v>16944</v>
      </c>
      <c r="K4582" s="1384" t="s">
        <v>50</v>
      </c>
      <c r="L4582" s="213" t="s">
        <v>16945</v>
      </c>
      <c r="M4582" s="213" t="s">
        <v>53</v>
      </c>
      <c r="N4582" s="213" t="s">
        <v>48</v>
      </c>
      <c r="O4582" s="1058"/>
      <c r="P4582" s="1058">
        <v>5147</v>
      </c>
      <c r="Q4582" s="213" t="s">
        <v>559</v>
      </c>
      <c r="R4582" s="213" t="s">
        <v>6931</v>
      </c>
      <c r="S4582" s="213" t="s">
        <v>16946</v>
      </c>
      <c r="T4582" s="485"/>
      <c r="U4582" s="485"/>
      <c r="V4582" s="485"/>
      <c r="W4582" s="485"/>
      <c r="X4582" s="485"/>
      <c r="Y4582" s="485"/>
      <c r="Z4582" s="485"/>
      <c r="AA4582" s="485"/>
      <c r="AB4582" s="485"/>
      <c r="AC4582" s="485"/>
      <c r="AD4582" s="485"/>
      <c r="AE4582" s="485"/>
      <c r="AF4582" s="1385" t="s">
        <v>16961</v>
      </c>
      <c r="AG4582" s="1385"/>
      <c r="AH4582" s="1385"/>
      <c r="AI4582" s="1385">
        <v>685</v>
      </c>
      <c r="AJ4582" s="1385" t="s">
        <v>16948</v>
      </c>
      <c r="AK4582" s="1385" t="s">
        <v>16962</v>
      </c>
      <c r="AL4582" s="1385">
        <v>42</v>
      </c>
      <c r="AM4582" s="1385">
        <v>49</v>
      </c>
      <c r="AN4582" s="1122">
        <v>21.47</v>
      </c>
      <c r="AO4582" s="1385">
        <v>23</v>
      </c>
      <c r="AP4582" s="1385">
        <v>56</v>
      </c>
      <c r="AQ4582" s="1385">
        <v>8.65</v>
      </c>
      <c r="AR4582" s="216">
        <f t="shared" si="631"/>
        <v>42.822630555555556</v>
      </c>
      <c r="AS4582" s="216">
        <f t="shared" si="632"/>
        <v>23.935736111111112</v>
      </c>
      <c r="AT4582" s="1384" t="s">
        <v>34</v>
      </c>
      <c r="AU4582" s="485"/>
      <c r="AV4582" s="1270"/>
      <c r="AW4582" s="1077"/>
      <c r="AX4582" s="1270"/>
      <c r="AY4582" s="1077"/>
      <c r="AZ4582" s="1270"/>
      <c r="BA4582" s="1077"/>
      <c r="BB4582" s="1270"/>
      <c r="BC4582" s="1077"/>
      <c r="BD4582" s="1270"/>
      <c r="BE4582" s="1077"/>
      <c r="BF4582" s="1389"/>
      <c r="BG4582" s="1383"/>
    </row>
    <row r="4583" spans="1:59" ht="48" customHeight="1" x14ac:dyDescent="0.25">
      <c r="A4583" s="208" t="s">
        <v>15978</v>
      </c>
      <c r="B4583" s="205" t="s">
        <v>640</v>
      </c>
      <c r="C4583" s="205">
        <v>12170936</v>
      </c>
      <c r="D4583" s="207">
        <v>45317</v>
      </c>
      <c r="E4583" s="207">
        <v>45317</v>
      </c>
      <c r="F4583" s="207">
        <v>46413</v>
      </c>
      <c r="G4583" s="205">
        <v>-7777</v>
      </c>
      <c r="H4583" s="1392" t="s">
        <v>589</v>
      </c>
      <c r="I4583" s="133"/>
      <c r="J4583" s="1392" t="s">
        <v>12309</v>
      </c>
      <c r="K4583" s="1392" t="s">
        <v>569</v>
      </c>
      <c r="L4583" s="205" t="s">
        <v>95</v>
      </c>
      <c r="M4583" s="205" t="s">
        <v>95</v>
      </c>
      <c r="N4583" s="205" t="s">
        <v>94</v>
      </c>
      <c r="O4583" s="1084"/>
      <c r="P4583" s="1379">
        <v>12961</v>
      </c>
      <c r="Q4583" s="205" t="s">
        <v>559</v>
      </c>
      <c r="R4583" s="205" t="s">
        <v>6931</v>
      </c>
      <c r="S4583" s="205" t="s">
        <v>16963</v>
      </c>
      <c r="T4583" s="133"/>
      <c r="U4583" s="133"/>
      <c r="V4583" s="133"/>
      <c r="W4583" s="133"/>
      <c r="X4583" s="133"/>
      <c r="Y4583" s="133"/>
      <c r="Z4583" s="133"/>
      <c r="AA4583" s="133"/>
      <c r="AB4583" s="133"/>
      <c r="AC4583" s="133"/>
      <c r="AD4583" s="133"/>
      <c r="AE4583" s="133"/>
      <c r="AF4583" s="1393" t="s">
        <v>16964</v>
      </c>
      <c r="AG4583" s="1393"/>
      <c r="AH4583" s="1393"/>
      <c r="AI4583" s="1393">
        <v>391.3</v>
      </c>
      <c r="AJ4583" s="1393" t="s">
        <v>16971</v>
      </c>
      <c r="AK4583" s="1393" t="s">
        <v>16972</v>
      </c>
      <c r="AL4583" s="1393">
        <v>43</v>
      </c>
      <c r="AM4583" s="1393">
        <v>11</v>
      </c>
      <c r="AN4583" s="1202">
        <v>24.51</v>
      </c>
      <c r="AO4583" s="1393">
        <v>23</v>
      </c>
      <c r="AP4583" s="1393">
        <v>17</v>
      </c>
      <c r="AQ4583" s="1393">
        <v>13.06</v>
      </c>
      <c r="AR4583" s="208">
        <f t="shared" si="631"/>
        <v>43.190141666666662</v>
      </c>
      <c r="AS4583" s="208">
        <f t="shared" si="632"/>
        <v>23.286961111111111</v>
      </c>
      <c r="AT4583" s="1392" t="s">
        <v>34</v>
      </c>
      <c r="AU4583" s="133"/>
      <c r="AV4583" s="1271"/>
      <c r="AW4583" s="1328"/>
      <c r="AX4583" s="1271"/>
      <c r="AY4583" s="1328"/>
      <c r="AZ4583" s="1271"/>
      <c r="BA4583" s="1328"/>
      <c r="BB4583" s="1271"/>
      <c r="BC4583" s="1328"/>
      <c r="BD4583" s="1271"/>
      <c r="BE4583" s="1328"/>
      <c r="BF4583" s="1394"/>
    </row>
    <row r="4584" spans="1:59" s="1378" customFormat="1" ht="45" customHeight="1" x14ac:dyDescent="0.25">
      <c r="A4584" s="1375"/>
      <c r="B4584" s="1376" t="s">
        <v>640</v>
      </c>
      <c r="C4584" s="1376">
        <v>12170936</v>
      </c>
      <c r="D4584" s="1377">
        <v>45317</v>
      </c>
      <c r="E4584" s="1377">
        <v>45317</v>
      </c>
      <c r="F4584" s="1377">
        <v>46413</v>
      </c>
      <c r="G4584" s="1376">
        <v>-7777</v>
      </c>
      <c r="H4584" s="1373" t="s">
        <v>589</v>
      </c>
      <c r="J4584" s="1373" t="s">
        <v>12309</v>
      </c>
      <c r="K4584" s="1373" t="s">
        <v>569</v>
      </c>
      <c r="L4584" s="1376" t="s">
        <v>95</v>
      </c>
      <c r="M4584" s="1376" t="s">
        <v>95</v>
      </c>
      <c r="N4584" s="1376" t="s">
        <v>94</v>
      </c>
      <c r="O4584" s="1379"/>
      <c r="P4584" s="1379">
        <v>12961</v>
      </c>
      <c r="Q4584" s="1376" t="s">
        <v>559</v>
      </c>
      <c r="R4584" s="1376" t="s">
        <v>6931</v>
      </c>
      <c r="S4584" s="1376" t="s">
        <v>16963</v>
      </c>
      <c r="AF4584" s="1374" t="s">
        <v>16965</v>
      </c>
      <c r="AI4584" s="1374">
        <v>405.7</v>
      </c>
      <c r="AJ4584" s="1374" t="s">
        <v>16973</v>
      </c>
      <c r="AK4584" s="1374" t="s">
        <v>16974</v>
      </c>
      <c r="AL4584" s="1374">
        <v>43</v>
      </c>
      <c r="AM4584" s="1374">
        <v>11</v>
      </c>
      <c r="AN4584" s="1371">
        <v>7.81</v>
      </c>
      <c r="AO4584" s="1374">
        <v>23</v>
      </c>
      <c r="AP4584" s="1374">
        <v>17</v>
      </c>
      <c r="AQ4584" s="1374">
        <v>3.72</v>
      </c>
      <c r="AR4584" s="1374">
        <f t="shared" si="631"/>
        <v>43.185502777777778</v>
      </c>
      <c r="AS4584" s="1374">
        <f t="shared" si="632"/>
        <v>23.284366666666667</v>
      </c>
      <c r="AT4584" s="1373" t="s">
        <v>34</v>
      </c>
      <c r="AV4584" s="1381"/>
      <c r="AW4584" s="1382"/>
      <c r="AX4584" s="1381"/>
      <c r="AY4584" s="1382"/>
      <c r="AZ4584" s="1381"/>
      <c r="BA4584" s="1382"/>
      <c r="BB4584" s="1381"/>
      <c r="BC4584" s="1382"/>
      <c r="BD4584" s="1381"/>
      <c r="BE4584" s="1382"/>
      <c r="BG4584" s="1383"/>
    </row>
    <row r="4585" spans="1:59" s="1378" customFormat="1" ht="45" customHeight="1" x14ac:dyDescent="0.25">
      <c r="A4585" s="1375"/>
      <c r="B4585" s="1376" t="s">
        <v>640</v>
      </c>
      <c r="C4585" s="1376">
        <v>12170936</v>
      </c>
      <c r="D4585" s="1377">
        <v>45317</v>
      </c>
      <c r="E4585" s="1377">
        <v>45317</v>
      </c>
      <c r="F4585" s="1377">
        <v>46413</v>
      </c>
      <c r="G4585" s="1376">
        <v>-7777</v>
      </c>
      <c r="H4585" s="1373" t="s">
        <v>589</v>
      </c>
      <c r="J4585" s="1373" t="s">
        <v>12309</v>
      </c>
      <c r="K4585" s="1373" t="s">
        <v>569</v>
      </c>
      <c r="L4585" s="1376" t="s">
        <v>95</v>
      </c>
      <c r="M4585" s="1376" t="s">
        <v>95</v>
      </c>
      <c r="N4585" s="1376" t="s">
        <v>94</v>
      </c>
      <c r="O4585" s="1379"/>
      <c r="P4585" s="1379">
        <v>12961</v>
      </c>
      <c r="Q4585" s="1376" t="s">
        <v>559</v>
      </c>
      <c r="R4585" s="1376" t="s">
        <v>6931</v>
      </c>
      <c r="S4585" s="1376" t="s">
        <v>16963</v>
      </c>
      <c r="AF4585" s="1374" t="s">
        <v>16966</v>
      </c>
      <c r="AI4585" s="1374">
        <v>408.76</v>
      </c>
      <c r="AJ4585" s="1374" t="s">
        <v>16975</v>
      </c>
      <c r="AK4585" s="1374" t="s">
        <v>16976</v>
      </c>
      <c r="AL4585" s="1374">
        <v>43</v>
      </c>
      <c r="AM4585" s="1374">
        <v>11</v>
      </c>
      <c r="AN4585" s="1371">
        <v>7.41</v>
      </c>
      <c r="AO4585" s="1374">
        <v>23</v>
      </c>
      <c r="AP4585" s="1374">
        <v>17</v>
      </c>
      <c r="AQ4585" s="1374">
        <v>3.9</v>
      </c>
      <c r="AR4585" s="1374">
        <f t="shared" si="631"/>
        <v>43.185391666666661</v>
      </c>
      <c r="AS4585" s="1374">
        <f t="shared" si="632"/>
        <v>23.284416666666669</v>
      </c>
      <c r="AT4585" s="1373" t="s">
        <v>34</v>
      </c>
      <c r="AV4585" s="1381"/>
      <c r="AW4585" s="1382"/>
      <c r="AX4585" s="1381"/>
      <c r="AY4585" s="1382"/>
      <c r="AZ4585" s="1381"/>
      <c r="BA4585" s="1382"/>
      <c r="BB4585" s="1381"/>
      <c r="BC4585" s="1382"/>
      <c r="BD4585" s="1381"/>
      <c r="BE4585" s="1382"/>
      <c r="BG4585" s="1383"/>
    </row>
    <row r="4586" spans="1:59" s="1378" customFormat="1" ht="45" customHeight="1" x14ac:dyDescent="0.25">
      <c r="A4586" s="1375"/>
      <c r="B4586" s="1376" t="s">
        <v>640</v>
      </c>
      <c r="C4586" s="1376">
        <v>12170936</v>
      </c>
      <c r="D4586" s="1377">
        <v>45317</v>
      </c>
      <c r="E4586" s="1377">
        <v>45317</v>
      </c>
      <c r="F4586" s="1377">
        <v>46413</v>
      </c>
      <c r="G4586" s="1376">
        <v>-7777</v>
      </c>
      <c r="H4586" s="1373" t="s">
        <v>589</v>
      </c>
      <c r="J4586" s="1373" t="s">
        <v>12309</v>
      </c>
      <c r="K4586" s="1373" t="s">
        <v>569</v>
      </c>
      <c r="L4586" s="1376" t="s">
        <v>95</v>
      </c>
      <c r="M4586" s="1376" t="s">
        <v>95</v>
      </c>
      <c r="N4586" s="1376" t="s">
        <v>94</v>
      </c>
      <c r="O4586" s="1379"/>
      <c r="P4586" s="1379">
        <v>12961</v>
      </c>
      <c r="Q4586" s="1376" t="s">
        <v>559</v>
      </c>
      <c r="R4586" s="1376" t="s">
        <v>6931</v>
      </c>
      <c r="S4586" s="1376" t="s">
        <v>16963</v>
      </c>
      <c r="AF4586" s="1374" t="s">
        <v>16967</v>
      </c>
      <c r="AI4586" s="1374">
        <v>408.51</v>
      </c>
      <c r="AJ4586" s="1374" t="s">
        <v>16977</v>
      </c>
      <c r="AK4586" s="1374" t="s">
        <v>16978</v>
      </c>
      <c r="AL4586" s="1374">
        <v>43</v>
      </c>
      <c r="AM4586" s="1374">
        <v>11</v>
      </c>
      <c r="AN4586" s="1371">
        <v>7.5220000000000002</v>
      </c>
      <c r="AO4586" s="1374">
        <v>23</v>
      </c>
      <c r="AP4586" s="1374">
        <v>17</v>
      </c>
      <c r="AQ4586" s="1374">
        <v>4.0519999999999996</v>
      </c>
      <c r="AR4586" s="1374">
        <f t="shared" si="631"/>
        <v>43.185422777777774</v>
      </c>
      <c r="AS4586" s="1374">
        <f t="shared" si="632"/>
        <v>23.284458888888892</v>
      </c>
      <c r="AT4586" s="1373" t="s">
        <v>34</v>
      </c>
      <c r="AV4586" s="1381"/>
      <c r="AW4586" s="1382"/>
      <c r="AX4586" s="1381"/>
      <c r="AY4586" s="1382"/>
      <c r="AZ4586" s="1381"/>
      <c r="BA4586" s="1382"/>
      <c r="BB4586" s="1381"/>
      <c r="BC4586" s="1382"/>
      <c r="BD4586" s="1381"/>
      <c r="BE4586" s="1382"/>
      <c r="BG4586" s="1383"/>
    </row>
    <row r="4587" spans="1:59" s="1378" customFormat="1" ht="45" customHeight="1" x14ac:dyDescent="0.25">
      <c r="A4587" s="1375"/>
      <c r="B4587" s="1376" t="s">
        <v>640</v>
      </c>
      <c r="C4587" s="1376">
        <v>12170936</v>
      </c>
      <c r="D4587" s="1377">
        <v>45317</v>
      </c>
      <c r="E4587" s="1377">
        <v>45317</v>
      </c>
      <c r="F4587" s="1377">
        <v>46413</v>
      </c>
      <c r="G4587" s="1376">
        <v>-7777</v>
      </c>
      <c r="H4587" s="1373" t="s">
        <v>1426</v>
      </c>
      <c r="J4587" s="1373" t="s">
        <v>12309</v>
      </c>
      <c r="K4587" s="1373" t="s">
        <v>569</v>
      </c>
      <c r="L4587" s="1376" t="s">
        <v>95</v>
      </c>
      <c r="M4587" s="1376" t="s">
        <v>95</v>
      </c>
      <c r="N4587" s="1376" t="s">
        <v>94</v>
      </c>
      <c r="O4587" s="1379"/>
      <c r="P4587" s="1379">
        <v>12961</v>
      </c>
      <c r="Q4587" s="1376" t="s">
        <v>559</v>
      </c>
      <c r="R4587" s="1376" t="s">
        <v>6931</v>
      </c>
      <c r="S4587" s="1376" t="s">
        <v>16963</v>
      </c>
      <c r="AF4587" s="1374" t="s">
        <v>16968</v>
      </c>
      <c r="AI4587" s="1374">
        <v>404.31</v>
      </c>
      <c r="AJ4587" s="1374" t="s">
        <v>16979</v>
      </c>
      <c r="AK4587" s="1374" t="s">
        <v>16980</v>
      </c>
      <c r="AL4587" s="1374">
        <v>43</v>
      </c>
      <c r="AM4587" s="1374">
        <v>11</v>
      </c>
      <c r="AN4587" s="1371">
        <v>10.18</v>
      </c>
      <c r="AO4587" s="1374">
        <v>23</v>
      </c>
      <c r="AP4587" s="1374">
        <v>17</v>
      </c>
      <c r="AQ4587" s="1374">
        <v>7.23</v>
      </c>
      <c r="AR4587" s="1374">
        <f t="shared" si="631"/>
        <v>43.186161111111105</v>
      </c>
      <c r="AS4587" s="1374">
        <f t="shared" si="632"/>
        <v>23.285341666666667</v>
      </c>
      <c r="AT4587" s="1373" t="s">
        <v>34</v>
      </c>
      <c r="AV4587" s="1381"/>
      <c r="AW4587" s="1382"/>
      <c r="AX4587" s="1381"/>
      <c r="AY4587" s="1382"/>
      <c r="AZ4587" s="1381"/>
      <c r="BA4587" s="1382"/>
      <c r="BB4587" s="1381"/>
      <c r="BC4587" s="1382"/>
      <c r="BD4587" s="1381"/>
      <c r="BE4587" s="1382"/>
      <c r="BG4587" s="1383"/>
    </row>
    <row r="4588" spans="1:59" s="1378" customFormat="1" ht="45" customHeight="1" x14ac:dyDescent="0.25">
      <c r="A4588" s="1375"/>
      <c r="B4588" s="1376" t="s">
        <v>640</v>
      </c>
      <c r="C4588" s="1376">
        <v>12170936</v>
      </c>
      <c r="D4588" s="1377">
        <v>45317</v>
      </c>
      <c r="E4588" s="1377">
        <v>45317</v>
      </c>
      <c r="F4588" s="1377">
        <v>46413</v>
      </c>
      <c r="G4588" s="1376">
        <v>-7777</v>
      </c>
      <c r="H4588" s="1373" t="s">
        <v>1426</v>
      </c>
      <c r="J4588" s="1373" t="s">
        <v>12309</v>
      </c>
      <c r="K4588" s="1373" t="s">
        <v>569</v>
      </c>
      <c r="L4588" s="1376" t="s">
        <v>95</v>
      </c>
      <c r="M4588" s="1376" t="s">
        <v>95</v>
      </c>
      <c r="N4588" s="1376" t="s">
        <v>94</v>
      </c>
      <c r="O4588" s="1379"/>
      <c r="P4588" s="1379">
        <v>12961</v>
      </c>
      <c r="Q4588" s="1376" t="s">
        <v>559</v>
      </c>
      <c r="R4588" s="1376" t="s">
        <v>6931</v>
      </c>
      <c r="S4588" s="1376" t="s">
        <v>16963</v>
      </c>
      <c r="AF4588" s="1374" t="s">
        <v>16965</v>
      </c>
      <c r="AI4588" s="1374">
        <v>406.78</v>
      </c>
      <c r="AJ4588" s="1374" t="s">
        <v>16981</v>
      </c>
      <c r="AK4588" s="1374" t="s">
        <v>16982</v>
      </c>
      <c r="AL4588" s="1374">
        <v>43</v>
      </c>
      <c r="AM4588" s="1374">
        <v>11</v>
      </c>
      <c r="AN4588" s="1371">
        <v>7.62</v>
      </c>
      <c r="AO4588" s="1374">
        <v>23</v>
      </c>
      <c r="AP4588" s="1374">
        <v>17</v>
      </c>
      <c r="AQ4588" s="1374">
        <v>5.3920000000000003</v>
      </c>
      <c r="AR4588" s="1374">
        <f t="shared" si="631"/>
        <v>43.185449999999996</v>
      </c>
      <c r="AS4588" s="1374">
        <f t="shared" si="632"/>
        <v>23.284831111111114</v>
      </c>
      <c r="AT4588" s="1373" t="s">
        <v>34</v>
      </c>
      <c r="AV4588" s="1381"/>
      <c r="AW4588" s="1382"/>
      <c r="AX4588" s="1381"/>
      <c r="AY4588" s="1382"/>
      <c r="AZ4588" s="1381"/>
      <c r="BA4588" s="1382"/>
      <c r="BB4588" s="1381"/>
      <c r="BC4588" s="1382"/>
      <c r="BD4588" s="1381"/>
      <c r="BE4588" s="1382"/>
      <c r="BG4588" s="1383"/>
    </row>
    <row r="4589" spans="1:59" s="1378" customFormat="1" ht="45" customHeight="1" x14ac:dyDescent="0.25">
      <c r="A4589" s="1375"/>
      <c r="B4589" s="1376" t="s">
        <v>640</v>
      </c>
      <c r="C4589" s="1376">
        <v>12170936</v>
      </c>
      <c r="D4589" s="1377">
        <v>45317</v>
      </c>
      <c r="E4589" s="1377">
        <v>45317</v>
      </c>
      <c r="F4589" s="1377">
        <v>46413</v>
      </c>
      <c r="G4589" s="1376">
        <v>-7777</v>
      </c>
      <c r="H4589" s="1373" t="s">
        <v>1426</v>
      </c>
      <c r="J4589" s="1373" t="s">
        <v>12309</v>
      </c>
      <c r="K4589" s="1373" t="s">
        <v>569</v>
      </c>
      <c r="L4589" s="1376" t="s">
        <v>95</v>
      </c>
      <c r="M4589" s="1376" t="s">
        <v>95</v>
      </c>
      <c r="N4589" s="1376" t="s">
        <v>94</v>
      </c>
      <c r="O4589" s="1379"/>
      <c r="P4589" s="1379">
        <v>12961</v>
      </c>
      <c r="Q4589" s="1376" t="s">
        <v>559</v>
      </c>
      <c r="R4589" s="1376" t="s">
        <v>6931</v>
      </c>
      <c r="S4589" s="1376" t="s">
        <v>16963</v>
      </c>
      <c r="AF4589" s="1374" t="s">
        <v>16969</v>
      </c>
      <c r="AI4589" s="1374">
        <v>404.31</v>
      </c>
      <c r="AJ4589" s="1374" t="s">
        <v>16979</v>
      </c>
      <c r="AK4589" s="1374" t="s">
        <v>16980</v>
      </c>
      <c r="AL4589" s="1374">
        <v>43</v>
      </c>
      <c r="AM4589" s="1374">
        <v>11</v>
      </c>
      <c r="AN4589" s="1371">
        <v>10.18</v>
      </c>
      <c r="AO4589" s="1374">
        <v>23</v>
      </c>
      <c r="AP4589" s="1374">
        <v>17</v>
      </c>
      <c r="AQ4589" s="1374">
        <v>7.23</v>
      </c>
      <c r="AR4589" s="1374">
        <f t="shared" si="631"/>
        <v>43.186161111111105</v>
      </c>
      <c r="AS4589" s="1374">
        <f t="shared" si="632"/>
        <v>23.285341666666667</v>
      </c>
      <c r="AT4589" s="1373" t="s">
        <v>34</v>
      </c>
      <c r="AV4589" s="1381"/>
      <c r="AW4589" s="1382"/>
      <c r="AX4589" s="1381"/>
      <c r="AY4589" s="1382"/>
      <c r="AZ4589" s="1381"/>
      <c r="BA4589" s="1382"/>
      <c r="BB4589" s="1381"/>
      <c r="BC4589" s="1382"/>
      <c r="BD4589" s="1381"/>
      <c r="BE4589" s="1382"/>
      <c r="BG4589" s="1383"/>
    </row>
    <row r="4590" spans="1:59" s="1378" customFormat="1" ht="45" customHeight="1" thickBot="1" x14ac:dyDescent="0.3">
      <c r="A4590" s="1004"/>
      <c r="B4590" s="213" t="s">
        <v>640</v>
      </c>
      <c r="C4590" s="213">
        <v>12170936</v>
      </c>
      <c r="D4590" s="215">
        <v>45317</v>
      </c>
      <c r="E4590" s="215">
        <v>45317</v>
      </c>
      <c r="F4590" s="215">
        <v>46413</v>
      </c>
      <c r="G4590" s="213">
        <v>-7777</v>
      </c>
      <c r="H4590" s="1384" t="s">
        <v>1426</v>
      </c>
      <c r="I4590" s="485"/>
      <c r="J4590" s="1384" t="s">
        <v>12309</v>
      </c>
      <c r="K4590" s="1384" t="s">
        <v>569</v>
      </c>
      <c r="L4590" s="213" t="s">
        <v>95</v>
      </c>
      <c r="M4590" s="213" t="s">
        <v>95</v>
      </c>
      <c r="N4590" s="213" t="s">
        <v>94</v>
      </c>
      <c r="O4590" s="1058"/>
      <c r="P4590" s="1058">
        <v>12961</v>
      </c>
      <c r="Q4590" s="213" t="s">
        <v>559</v>
      </c>
      <c r="R4590" s="213" t="s">
        <v>6931</v>
      </c>
      <c r="S4590" s="213" t="s">
        <v>16963</v>
      </c>
      <c r="T4590" s="485"/>
      <c r="U4590" s="485"/>
      <c r="V4590" s="485"/>
      <c r="W4590" s="485"/>
      <c r="X4590" s="485"/>
      <c r="Y4590" s="485"/>
      <c r="Z4590" s="485"/>
      <c r="AA4590" s="485"/>
      <c r="AB4590" s="485"/>
      <c r="AC4590" s="485"/>
      <c r="AD4590" s="485"/>
      <c r="AE4590" s="485"/>
      <c r="AF4590" s="1385" t="s">
        <v>16970</v>
      </c>
      <c r="AG4590" s="485"/>
      <c r="AH4590" s="485"/>
      <c r="AI4590" s="1385">
        <v>404.27</v>
      </c>
      <c r="AJ4590" s="1385" t="s">
        <v>16983</v>
      </c>
      <c r="AK4590" s="1385" t="s">
        <v>16984</v>
      </c>
      <c r="AL4590" s="1385">
        <v>43</v>
      </c>
      <c r="AM4590" s="1385">
        <v>11</v>
      </c>
      <c r="AN4590" s="1122">
        <v>10.26</v>
      </c>
      <c r="AO4590" s="1385">
        <v>23</v>
      </c>
      <c r="AP4590" s="1385">
        <v>17</v>
      </c>
      <c r="AQ4590" s="1385">
        <v>7.05</v>
      </c>
      <c r="AR4590" s="1385">
        <f t="shared" si="631"/>
        <v>43.186183333333332</v>
      </c>
      <c r="AS4590" s="1385">
        <f t="shared" si="632"/>
        <v>23.285291666666669</v>
      </c>
      <c r="AT4590" s="1384" t="s">
        <v>34</v>
      </c>
      <c r="AU4590" s="485"/>
      <c r="AV4590" s="1270"/>
      <c r="AW4590" s="1077"/>
      <c r="AX4590" s="1270"/>
      <c r="AY4590" s="1077"/>
      <c r="AZ4590" s="1270"/>
      <c r="BA4590" s="1077"/>
      <c r="BB4590" s="1270"/>
      <c r="BC4590" s="1077"/>
      <c r="BD4590" s="1270"/>
      <c r="BE4590" s="1077"/>
      <c r="BF4590" s="485"/>
      <c r="BG4590" s="1383"/>
    </row>
    <row r="4591" spans="1:59" ht="48" customHeight="1" thickBot="1" x14ac:dyDescent="0.3">
      <c r="A4591" s="246" t="s">
        <v>15978</v>
      </c>
      <c r="B4591" s="229" t="s">
        <v>16985</v>
      </c>
      <c r="C4591" s="229">
        <v>12460181</v>
      </c>
      <c r="D4591" s="248">
        <v>45293</v>
      </c>
      <c r="E4591" s="248">
        <v>45293</v>
      </c>
      <c r="F4591" s="248">
        <v>45818</v>
      </c>
      <c r="G4591" s="229">
        <v>-7777</v>
      </c>
      <c r="H4591" s="1386" t="s">
        <v>16986</v>
      </c>
      <c r="I4591" s="1009"/>
      <c r="J4591" s="1386" t="s">
        <v>16987</v>
      </c>
      <c r="K4591" s="1386" t="s">
        <v>142</v>
      </c>
      <c r="L4591" s="229" t="s">
        <v>14265</v>
      </c>
      <c r="M4591" s="229" t="s">
        <v>141</v>
      </c>
      <c r="N4591" s="229" t="s">
        <v>74</v>
      </c>
      <c r="O4591" s="1059" t="s">
        <v>16988</v>
      </c>
      <c r="P4591" s="1059">
        <v>65070</v>
      </c>
      <c r="Q4591" s="229" t="s">
        <v>559</v>
      </c>
      <c r="R4591" s="229" t="s">
        <v>1689</v>
      </c>
      <c r="S4591" s="229" t="s">
        <v>1689</v>
      </c>
      <c r="T4591" s="1009"/>
      <c r="U4591" s="1009"/>
      <c r="V4591" s="1009"/>
      <c r="W4591" s="1009"/>
      <c r="X4591" s="1009"/>
      <c r="Y4591" s="1009"/>
      <c r="Z4591" s="1009"/>
      <c r="AA4591" s="1009"/>
      <c r="AB4591" s="1009"/>
      <c r="AC4591" s="1009"/>
      <c r="AD4591" s="1009"/>
      <c r="AE4591" s="1009"/>
      <c r="AF4591" s="1386" t="s">
        <v>16986</v>
      </c>
      <c r="AG4591" s="1387"/>
      <c r="AH4591" s="1387"/>
      <c r="AI4591" s="1387"/>
      <c r="AJ4591" s="1387" t="s">
        <v>16989</v>
      </c>
      <c r="AK4591" s="1387" t="s">
        <v>16990</v>
      </c>
      <c r="AL4591" s="1387">
        <v>43</v>
      </c>
      <c r="AM4591" s="1387">
        <v>20</v>
      </c>
      <c r="AN4591" s="1209">
        <v>21</v>
      </c>
      <c r="AO4591" s="1387">
        <v>24</v>
      </c>
      <c r="AP4591" s="1387">
        <v>20</v>
      </c>
      <c r="AQ4591" s="1387">
        <v>0.7</v>
      </c>
      <c r="AR4591" s="246">
        <f t="shared" si="631"/>
        <v>43.339166666666671</v>
      </c>
      <c r="AS4591" s="246">
        <f t="shared" si="632"/>
        <v>24.333527777777778</v>
      </c>
      <c r="AT4591" s="1386" t="s">
        <v>34</v>
      </c>
      <c r="AU4591" s="1009"/>
      <c r="AV4591" s="1272"/>
      <c r="AW4591" s="1082"/>
      <c r="AX4591" s="1272"/>
      <c r="AY4591" s="1082"/>
      <c r="AZ4591" s="1272"/>
      <c r="BA4591" s="1082"/>
      <c r="BB4591" s="1272"/>
      <c r="BC4591" s="1082"/>
      <c r="BD4591" s="1272"/>
      <c r="BE4591" s="1082"/>
      <c r="BF4591" s="1391"/>
    </row>
    <row r="4592" spans="1:59" ht="48" customHeight="1" thickBot="1" x14ac:dyDescent="0.3">
      <c r="A4592" s="246" t="s">
        <v>15978</v>
      </c>
      <c r="B4592" s="229" t="s">
        <v>16991</v>
      </c>
      <c r="C4592" s="229">
        <v>12460182</v>
      </c>
      <c r="D4592" s="248">
        <v>45317</v>
      </c>
      <c r="E4592" s="248">
        <v>45317</v>
      </c>
      <c r="F4592" s="248">
        <v>47568</v>
      </c>
      <c r="G4592" s="229">
        <v>-7777</v>
      </c>
      <c r="H4592" s="1386" t="s">
        <v>16992</v>
      </c>
      <c r="I4592" s="1009"/>
      <c r="J4592" s="1386" t="s">
        <v>12176</v>
      </c>
      <c r="K4592" s="1386" t="s">
        <v>50</v>
      </c>
      <c r="L4592" s="229" t="s">
        <v>16945</v>
      </c>
      <c r="M4592" s="229" t="s">
        <v>53</v>
      </c>
      <c r="N4592" s="229" t="s">
        <v>48</v>
      </c>
      <c r="O4592" s="1059" t="s">
        <v>16993</v>
      </c>
      <c r="P4592" s="1083" t="s">
        <v>16997</v>
      </c>
      <c r="Q4592" s="229" t="s">
        <v>559</v>
      </c>
      <c r="R4592" s="229" t="s">
        <v>1689</v>
      </c>
      <c r="S4592" s="229" t="s">
        <v>1689</v>
      </c>
      <c r="T4592" s="1009"/>
      <c r="U4592" s="1009"/>
      <c r="V4592" s="1009"/>
      <c r="W4592" s="1009"/>
      <c r="X4592" s="1009"/>
      <c r="Y4592" s="1009"/>
      <c r="Z4592" s="1009"/>
      <c r="AA4592" s="1009"/>
      <c r="AB4592" s="1009"/>
      <c r="AC4592" s="1009"/>
      <c r="AD4592" s="1009"/>
      <c r="AE4592" s="1009"/>
      <c r="AF4592" s="1386" t="s">
        <v>16994</v>
      </c>
      <c r="AG4592" s="1387"/>
      <c r="AH4592" s="1387"/>
      <c r="AI4592" s="1387">
        <v>623.95000000000005</v>
      </c>
      <c r="AJ4592" s="1387" t="s">
        <v>16995</v>
      </c>
      <c r="AK4592" s="1387" t="s">
        <v>16996</v>
      </c>
      <c r="AL4592" s="1387">
        <v>42</v>
      </c>
      <c r="AM4592" s="1387">
        <v>50</v>
      </c>
      <c r="AN4592" s="1209">
        <v>6.12</v>
      </c>
      <c r="AO4592" s="1387">
        <v>23</v>
      </c>
      <c r="AP4592" s="1387">
        <v>56</v>
      </c>
      <c r="AQ4592" s="1387">
        <v>16.36</v>
      </c>
      <c r="AR4592" s="246">
        <f t="shared" si="631"/>
        <v>42.835033333333335</v>
      </c>
      <c r="AS4592" s="246">
        <f t="shared" si="632"/>
        <v>23.937877777777778</v>
      </c>
      <c r="AT4592" s="1386" t="s">
        <v>34</v>
      </c>
      <c r="AU4592" s="1009"/>
      <c r="AV4592" s="1272"/>
      <c r="AW4592" s="1082"/>
      <c r="AX4592" s="1272"/>
      <c r="AY4592" s="1082"/>
      <c r="AZ4592" s="1272"/>
      <c r="BA4592" s="1082"/>
      <c r="BB4592" s="1272"/>
      <c r="BC4592" s="1082"/>
      <c r="BD4592" s="1272"/>
      <c r="BE4592" s="1082"/>
      <c r="BF4592" s="1391"/>
    </row>
    <row r="4593" spans="1:59" ht="48" customHeight="1" thickBot="1" x14ac:dyDescent="0.3">
      <c r="A4593" s="246" t="s">
        <v>15978</v>
      </c>
      <c r="B4593" s="229" t="s">
        <v>645</v>
      </c>
      <c r="C4593" s="229">
        <v>12170935</v>
      </c>
      <c r="D4593" s="248">
        <v>45317</v>
      </c>
      <c r="E4593" s="248">
        <v>45317</v>
      </c>
      <c r="F4593" s="248">
        <v>46413</v>
      </c>
      <c r="G4593" s="229">
        <v>-7777</v>
      </c>
      <c r="H4593" s="1386" t="s">
        <v>593</v>
      </c>
      <c r="I4593" s="1009"/>
      <c r="J4593" s="1386" t="s">
        <v>12176</v>
      </c>
      <c r="K4593" s="1386" t="s">
        <v>50</v>
      </c>
      <c r="L4593" s="229" t="s">
        <v>53</v>
      </c>
      <c r="M4593" s="229" t="s">
        <v>53</v>
      </c>
      <c r="N4593" s="229" t="s">
        <v>48</v>
      </c>
      <c r="O4593" s="1059"/>
      <c r="P4593" s="1059">
        <v>27632</v>
      </c>
      <c r="Q4593" s="229" t="s">
        <v>559</v>
      </c>
      <c r="R4593" s="229" t="s">
        <v>6931</v>
      </c>
      <c r="S4593" s="229" t="s">
        <v>16998</v>
      </c>
      <c r="T4593" s="1009"/>
      <c r="U4593" s="1009"/>
      <c r="V4593" s="1009"/>
      <c r="W4593" s="1009"/>
      <c r="X4593" s="1009"/>
      <c r="Y4593" s="1009"/>
      <c r="Z4593" s="1009"/>
      <c r="AA4593" s="1009"/>
      <c r="AB4593" s="1009"/>
      <c r="AC4593" s="1009"/>
      <c r="AD4593" s="1009"/>
      <c r="AE4593" s="1009"/>
      <c r="AF4593" s="1386" t="s">
        <v>16947</v>
      </c>
      <c r="AG4593" s="1387"/>
      <c r="AH4593" s="1387"/>
      <c r="AI4593" s="1387"/>
      <c r="AJ4593" s="1387" t="s">
        <v>16999</v>
      </c>
      <c r="AK4593" s="1387" t="s">
        <v>17000</v>
      </c>
      <c r="AL4593" s="1387">
        <v>42</v>
      </c>
      <c r="AM4593" s="1387">
        <v>49</v>
      </c>
      <c r="AN4593" s="1209">
        <v>30.84</v>
      </c>
      <c r="AO4593" s="1387">
        <v>23</v>
      </c>
      <c r="AP4593" s="1387">
        <v>59</v>
      </c>
      <c r="AQ4593" s="1387">
        <v>21.71</v>
      </c>
      <c r="AR4593" s="246">
        <f t="shared" si="631"/>
        <v>42.825233333333337</v>
      </c>
      <c r="AS4593" s="246">
        <f t="shared" si="632"/>
        <v>23.989363888888889</v>
      </c>
      <c r="AT4593" s="1386" t="s">
        <v>34</v>
      </c>
      <c r="AU4593" s="1009"/>
      <c r="AV4593" s="1272"/>
      <c r="AW4593" s="1082"/>
      <c r="AX4593" s="1272"/>
      <c r="AY4593" s="1082"/>
      <c r="AZ4593" s="1272"/>
      <c r="BA4593" s="1082"/>
      <c r="BB4593" s="1272"/>
      <c r="BC4593" s="1082"/>
      <c r="BD4593" s="1272"/>
      <c r="BE4593" s="1082"/>
      <c r="BF4593" s="1391"/>
    </row>
    <row r="4594" spans="1:59" ht="48" customHeight="1" x14ac:dyDescent="0.25">
      <c r="A4594" s="208" t="s">
        <v>15978</v>
      </c>
      <c r="B4594" s="205" t="s">
        <v>10256</v>
      </c>
      <c r="C4594" s="205">
        <v>12170937</v>
      </c>
      <c r="D4594" s="207">
        <v>45323</v>
      </c>
      <c r="E4594" s="207">
        <v>45323</v>
      </c>
      <c r="F4594" s="207">
        <v>46419</v>
      </c>
      <c r="G4594" s="205">
        <v>-7777</v>
      </c>
      <c r="H4594" s="1392" t="s">
        <v>14402</v>
      </c>
      <c r="I4594" s="133"/>
      <c r="J4594" s="1392" t="s">
        <v>12775</v>
      </c>
      <c r="K4594" s="1392" t="s">
        <v>50</v>
      </c>
      <c r="L4594" s="205" t="s">
        <v>17001</v>
      </c>
      <c r="M4594" s="205" t="s">
        <v>17002</v>
      </c>
      <c r="N4594" s="205" t="s">
        <v>17003</v>
      </c>
      <c r="O4594" s="1084" t="s">
        <v>17005</v>
      </c>
      <c r="P4594" s="1084" t="s">
        <v>17004</v>
      </c>
      <c r="Q4594" s="205" t="s">
        <v>559</v>
      </c>
      <c r="R4594" s="205" t="s">
        <v>6931</v>
      </c>
      <c r="S4594" s="205" t="s">
        <v>17006</v>
      </c>
      <c r="T4594" s="133"/>
      <c r="U4594" s="133"/>
      <c r="V4594" s="133"/>
      <c r="W4594" s="133"/>
      <c r="X4594" s="133"/>
      <c r="Y4594" s="133"/>
      <c r="Z4594" s="133"/>
      <c r="AA4594" s="133"/>
      <c r="AB4594" s="133"/>
      <c r="AC4594" s="133"/>
      <c r="AD4594" s="133"/>
      <c r="AE4594" s="133"/>
      <c r="AF4594" s="1392" t="s">
        <v>17023</v>
      </c>
      <c r="AG4594" s="1393"/>
      <c r="AH4594" s="1393"/>
      <c r="AI4594" s="1393">
        <v>461.09699999999998</v>
      </c>
      <c r="AJ4594" s="1393" t="s">
        <v>17007</v>
      </c>
      <c r="AK4594" s="1393" t="s">
        <v>17008</v>
      </c>
      <c r="AL4594" s="1393">
        <v>43</v>
      </c>
      <c r="AM4594" s="1393">
        <v>1</v>
      </c>
      <c r="AN4594" s="1202">
        <v>46.51</v>
      </c>
      <c r="AO4594" s="1393">
        <v>23</v>
      </c>
      <c r="AP4594" s="1393">
        <v>39</v>
      </c>
      <c r="AQ4594" s="1393">
        <v>55.34</v>
      </c>
      <c r="AR4594" s="208">
        <f t="shared" si="631"/>
        <v>43.029586111111108</v>
      </c>
      <c r="AS4594" s="208">
        <f t="shared" si="632"/>
        <v>23.665372222222221</v>
      </c>
      <c r="AT4594" s="1392" t="s">
        <v>43</v>
      </c>
      <c r="AU4594" s="133"/>
      <c r="AV4594" s="1369" t="s">
        <v>17720</v>
      </c>
      <c r="AW4594" s="1370">
        <v>45594</v>
      </c>
      <c r="AX4594" s="1271"/>
      <c r="AY4594" s="1328"/>
      <c r="AZ4594" s="1271"/>
      <c r="BA4594" s="1328"/>
      <c r="BB4594" s="1271"/>
      <c r="BC4594" s="1328"/>
      <c r="BD4594" s="1271"/>
      <c r="BE4594" s="1328"/>
      <c r="BF4594" s="1394"/>
    </row>
    <row r="4595" spans="1:59" s="1378" customFormat="1" ht="45" customHeight="1" x14ac:dyDescent="0.25">
      <c r="A4595" s="1375"/>
      <c r="B4595" s="1376" t="s">
        <v>10256</v>
      </c>
      <c r="C4595" s="1376">
        <v>12170937</v>
      </c>
      <c r="D4595" s="1377">
        <v>45323</v>
      </c>
      <c r="E4595" s="1377">
        <v>45323</v>
      </c>
      <c r="F4595" s="1377">
        <v>46419</v>
      </c>
      <c r="G4595" s="1376">
        <v>-7777</v>
      </c>
      <c r="H4595" s="1373" t="s">
        <v>14402</v>
      </c>
      <c r="J4595" s="1373" t="s">
        <v>12775</v>
      </c>
      <c r="K4595" s="1373" t="s">
        <v>50</v>
      </c>
      <c r="L4595" s="1376" t="s">
        <v>17001</v>
      </c>
      <c r="M4595" s="1376" t="s">
        <v>17002</v>
      </c>
      <c r="N4595" s="1376" t="s">
        <v>17003</v>
      </c>
      <c r="O4595" s="1379" t="s">
        <v>17005</v>
      </c>
      <c r="P4595" s="1379" t="s">
        <v>17004</v>
      </c>
      <c r="Q4595" s="1376" t="s">
        <v>559</v>
      </c>
      <c r="R4595" s="1376" t="s">
        <v>6931</v>
      </c>
      <c r="S4595" s="1376" t="s">
        <v>17006</v>
      </c>
      <c r="AF4595" s="1373" t="s">
        <v>17024</v>
      </c>
      <c r="AI4595" s="1374">
        <v>455.38</v>
      </c>
      <c r="AJ4595" s="1374" t="s">
        <v>17009</v>
      </c>
      <c r="AK4595" s="1374" t="s">
        <v>17010</v>
      </c>
      <c r="AL4595" s="1374">
        <v>43</v>
      </c>
      <c r="AM4595" s="1374">
        <v>2</v>
      </c>
      <c r="AN4595" s="1374">
        <v>1.32</v>
      </c>
      <c r="AO4595" s="1374">
        <v>23</v>
      </c>
      <c r="AP4595" s="1374">
        <v>40</v>
      </c>
      <c r="AQ4595" s="1374">
        <v>0.06</v>
      </c>
      <c r="AR4595" s="1374">
        <f t="shared" si="631"/>
        <v>43.033699999999996</v>
      </c>
      <c r="AS4595" s="1374">
        <f t="shared" si="632"/>
        <v>23.666683333333335</v>
      </c>
      <c r="AT4595" s="1373" t="s">
        <v>43</v>
      </c>
      <c r="AV4595" s="1400" t="s">
        <v>17720</v>
      </c>
      <c r="AW4595" s="1401">
        <v>45594</v>
      </c>
      <c r="AX4595" s="1381"/>
      <c r="AY4595" s="1382"/>
      <c r="AZ4595" s="1381"/>
      <c r="BA4595" s="1382"/>
      <c r="BB4595" s="1381"/>
      <c r="BC4595" s="1382"/>
      <c r="BD4595" s="1381"/>
      <c r="BE4595" s="1382"/>
      <c r="BG4595" s="1383"/>
    </row>
    <row r="4596" spans="1:59" s="1378" customFormat="1" ht="45" customHeight="1" x14ac:dyDescent="0.25">
      <c r="A4596" s="1375"/>
      <c r="B4596" s="1376" t="s">
        <v>10256</v>
      </c>
      <c r="C4596" s="1376">
        <v>12170937</v>
      </c>
      <c r="D4596" s="1377">
        <v>45323</v>
      </c>
      <c r="E4596" s="1377">
        <v>45323</v>
      </c>
      <c r="F4596" s="1377">
        <v>46419</v>
      </c>
      <c r="G4596" s="1376">
        <v>-7777</v>
      </c>
      <c r="H4596" s="1373" t="s">
        <v>14402</v>
      </c>
      <c r="J4596" s="1373" t="s">
        <v>12775</v>
      </c>
      <c r="K4596" s="1373" t="s">
        <v>50</v>
      </c>
      <c r="L4596" s="1376" t="s">
        <v>17001</v>
      </c>
      <c r="M4596" s="1376" t="s">
        <v>17002</v>
      </c>
      <c r="N4596" s="1376" t="s">
        <v>17003</v>
      </c>
      <c r="O4596" s="1379" t="s">
        <v>17005</v>
      </c>
      <c r="P4596" s="1379" t="s">
        <v>17004</v>
      </c>
      <c r="Q4596" s="1376" t="s">
        <v>559</v>
      </c>
      <c r="R4596" s="1376" t="s">
        <v>6931</v>
      </c>
      <c r="S4596" s="1376" t="s">
        <v>17006</v>
      </c>
      <c r="AF4596" s="1373" t="s">
        <v>17025</v>
      </c>
      <c r="AI4596" s="1374">
        <v>452.88</v>
      </c>
      <c r="AJ4596" s="1374" t="s">
        <v>17011</v>
      </c>
      <c r="AK4596" s="1374" t="s">
        <v>17012</v>
      </c>
      <c r="AL4596" s="1374">
        <v>43</v>
      </c>
      <c r="AM4596" s="1374">
        <v>2</v>
      </c>
      <c r="AN4596" s="1374">
        <v>2.78</v>
      </c>
      <c r="AO4596" s="1374">
        <v>23</v>
      </c>
      <c r="AP4596" s="1374">
        <v>40</v>
      </c>
      <c r="AQ4596" s="1374">
        <v>1.75</v>
      </c>
      <c r="AR4596" s="1374">
        <f t="shared" si="631"/>
        <v>43.034105555555556</v>
      </c>
      <c r="AS4596" s="1374">
        <f t="shared" si="632"/>
        <v>23.66715277777778</v>
      </c>
      <c r="AT4596" s="1373" t="s">
        <v>43</v>
      </c>
      <c r="AV4596" s="1400" t="s">
        <v>17720</v>
      </c>
      <c r="AW4596" s="1401">
        <v>45594</v>
      </c>
      <c r="AX4596" s="1381"/>
      <c r="AY4596" s="1382"/>
      <c r="AZ4596" s="1381"/>
      <c r="BA4596" s="1382"/>
      <c r="BB4596" s="1381"/>
      <c r="BC4596" s="1382"/>
      <c r="BD4596" s="1381"/>
      <c r="BE4596" s="1382"/>
      <c r="BG4596" s="1383"/>
    </row>
    <row r="4597" spans="1:59" s="1378" customFormat="1" ht="45" customHeight="1" x14ac:dyDescent="0.25">
      <c r="A4597" s="1375"/>
      <c r="B4597" s="1376" t="s">
        <v>10256</v>
      </c>
      <c r="C4597" s="1376">
        <v>12170937</v>
      </c>
      <c r="D4597" s="1377">
        <v>45323</v>
      </c>
      <c r="E4597" s="1377">
        <v>45323</v>
      </c>
      <c r="F4597" s="1377">
        <v>46419</v>
      </c>
      <c r="G4597" s="1376">
        <v>-7777</v>
      </c>
      <c r="H4597" s="1373" t="s">
        <v>14402</v>
      </c>
      <c r="J4597" s="1373" t="s">
        <v>12775</v>
      </c>
      <c r="K4597" s="1373" t="s">
        <v>50</v>
      </c>
      <c r="L4597" s="1376" t="s">
        <v>17001</v>
      </c>
      <c r="M4597" s="1376" t="s">
        <v>17002</v>
      </c>
      <c r="N4597" s="1376" t="s">
        <v>17003</v>
      </c>
      <c r="O4597" s="1379" t="s">
        <v>17005</v>
      </c>
      <c r="P4597" s="1379" t="s">
        <v>17004</v>
      </c>
      <c r="Q4597" s="1376" t="s">
        <v>559</v>
      </c>
      <c r="R4597" s="1376" t="s">
        <v>6931</v>
      </c>
      <c r="S4597" s="1376" t="s">
        <v>17006</v>
      </c>
      <c r="AF4597" s="1373" t="s">
        <v>17025</v>
      </c>
      <c r="AI4597" s="1374">
        <v>452.88</v>
      </c>
      <c r="AJ4597" s="1374" t="s">
        <v>17011</v>
      </c>
      <c r="AK4597" s="1374" t="s">
        <v>17012</v>
      </c>
      <c r="AL4597" s="1374">
        <v>43</v>
      </c>
      <c r="AM4597" s="1374">
        <v>2</v>
      </c>
      <c r="AN4597" s="1374">
        <v>2.78</v>
      </c>
      <c r="AO4597" s="1374">
        <v>23</v>
      </c>
      <c r="AP4597" s="1374">
        <v>40</v>
      </c>
      <c r="AQ4597" s="1374">
        <v>1.75</v>
      </c>
      <c r="AR4597" s="1374">
        <f t="shared" ref="AR4597:AR4613" si="633">AL4597+AM4597/60+AN4597/3600</f>
        <v>43.034105555555556</v>
      </c>
      <c r="AS4597" s="1374">
        <f t="shared" ref="AS4597:AS4613" si="634">AO4597+AP4597/60+AQ4597/3600</f>
        <v>23.66715277777778</v>
      </c>
      <c r="AT4597" s="1373" t="s">
        <v>43</v>
      </c>
      <c r="AV4597" s="1400" t="s">
        <v>17720</v>
      </c>
      <c r="AW4597" s="1401">
        <v>45594</v>
      </c>
      <c r="AX4597" s="1381"/>
      <c r="AY4597" s="1382"/>
      <c r="AZ4597" s="1381"/>
      <c r="BA4597" s="1382"/>
      <c r="BB4597" s="1381"/>
      <c r="BC4597" s="1382"/>
      <c r="BD4597" s="1381"/>
      <c r="BE4597" s="1382"/>
      <c r="BG4597" s="1383"/>
    </row>
    <row r="4598" spans="1:59" s="1378" customFormat="1" ht="45" customHeight="1" x14ac:dyDescent="0.25">
      <c r="A4598" s="1375"/>
      <c r="B4598" s="1376" t="s">
        <v>10256</v>
      </c>
      <c r="C4598" s="1376">
        <v>12170937</v>
      </c>
      <c r="D4598" s="1377">
        <v>45323</v>
      </c>
      <c r="E4598" s="1377">
        <v>45323</v>
      </c>
      <c r="F4598" s="1377">
        <v>46419</v>
      </c>
      <c r="G4598" s="1376">
        <v>-7777</v>
      </c>
      <c r="H4598" s="1373" t="s">
        <v>14402</v>
      </c>
      <c r="J4598" s="1373" t="s">
        <v>12775</v>
      </c>
      <c r="K4598" s="1373" t="s">
        <v>50</v>
      </c>
      <c r="L4598" s="1376" t="s">
        <v>17001</v>
      </c>
      <c r="M4598" s="1376" t="s">
        <v>17002</v>
      </c>
      <c r="N4598" s="1376" t="s">
        <v>17003</v>
      </c>
      <c r="O4598" s="1379" t="s">
        <v>17005</v>
      </c>
      <c r="P4598" s="1379" t="s">
        <v>17004</v>
      </c>
      <c r="Q4598" s="1376" t="s">
        <v>559</v>
      </c>
      <c r="R4598" s="1376" t="s">
        <v>6931</v>
      </c>
      <c r="S4598" s="1376" t="s">
        <v>17006</v>
      </c>
      <c r="AF4598" s="1373" t="s">
        <v>17025</v>
      </c>
      <c r="AI4598" s="1374">
        <v>452.88</v>
      </c>
      <c r="AJ4598" s="1374" t="s">
        <v>17011</v>
      </c>
      <c r="AK4598" s="1374" t="s">
        <v>17012</v>
      </c>
      <c r="AL4598" s="1374">
        <v>43</v>
      </c>
      <c r="AM4598" s="1374">
        <v>2</v>
      </c>
      <c r="AN4598" s="1374">
        <v>2.78</v>
      </c>
      <c r="AO4598" s="1374">
        <v>23</v>
      </c>
      <c r="AP4598" s="1374">
        <v>40</v>
      </c>
      <c r="AQ4598" s="1374">
        <v>1.75</v>
      </c>
      <c r="AR4598" s="1374">
        <f t="shared" si="633"/>
        <v>43.034105555555556</v>
      </c>
      <c r="AS4598" s="1374">
        <f t="shared" si="634"/>
        <v>23.66715277777778</v>
      </c>
      <c r="AT4598" s="1373" t="s">
        <v>43</v>
      </c>
      <c r="AV4598" s="1400" t="s">
        <v>17720</v>
      </c>
      <c r="AW4598" s="1401">
        <v>45594</v>
      </c>
      <c r="AX4598" s="1381"/>
      <c r="AY4598" s="1382"/>
      <c r="AZ4598" s="1381"/>
      <c r="BA4598" s="1382"/>
      <c r="BB4598" s="1381"/>
      <c r="BC4598" s="1382"/>
      <c r="BD4598" s="1381"/>
      <c r="BE4598" s="1382"/>
      <c r="BG4598" s="1383"/>
    </row>
    <row r="4599" spans="1:59" s="1378" customFormat="1" ht="45" customHeight="1" x14ac:dyDescent="0.25">
      <c r="A4599" s="1375"/>
      <c r="B4599" s="1376" t="s">
        <v>10256</v>
      </c>
      <c r="C4599" s="1376">
        <v>12170937</v>
      </c>
      <c r="D4599" s="1377">
        <v>45323</v>
      </c>
      <c r="E4599" s="1377">
        <v>45323</v>
      </c>
      <c r="F4599" s="1377">
        <v>46419</v>
      </c>
      <c r="G4599" s="1376">
        <v>-7777</v>
      </c>
      <c r="H4599" s="1373" t="s">
        <v>14402</v>
      </c>
      <c r="J4599" s="1373" t="s">
        <v>12775</v>
      </c>
      <c r="K4599" s="1373" t="s">
        <v>50</v>
      </c>
      <c r="L4599" s="1376" t="s">
        <v>17001</v>
      </c>
      <c r="M4599" s="1376" t="s">
        <v>17002</v>
      </c>
      <c r="N4599" s="1376" t="s">
        <v>17003</v>
      </c>
      <c r="O4599" s="1379" t="s">
        <v>17005</v>
      </c>
      <c r="P4599" s="1379" t="s">
        <v>17004</v>
      </c>
      <c r="Q4599" s="1376" t="s">
        <v>559</v>
      </c>
      <c r="R4599" s="1376" t="s">
        <v>6931</v>
      </c>
      <c r="S4599" s="1376" t="s">
        <v>17006</v>
      </c>
      <c r="AF4599" s="1373" t="s">
        <v>17025</v>
      </c>
      <c r="AI4599" s="1374">
        <v>452.88</v>
      </c>
      <c r="AJ4599" s="1374" t="s">
        <v>17011</v>
      </c>
      <c r="AK4599" s="1374" t="s">
        <v>17012</v>
      </c>
      <c r="AL4599" s="1374">
        <v>43</v>
      </c>
      <c r="AM4599" s="1374">
        <v>2</v>
      </c>
      <c r="AN4599" s="1374">
        <v>2.78</v>
      </c>
      <c r="AO4599" s="1374">
        <v>23</v>
      </c>
      <c r="AP4599" s="1374">
        <v>40</v>
      </c>
      <c r="AQ4599" s="1374">
        <v>1.75</v>
      </c>
      <c r="AR4599" s="1374">
        <f t="shared" si="633"/>
        <v>43.034105555555556</v>
      </c>
      <c r="AS4599" s="1374">
        <f t="shared" si="634"/>
        <v>23.66715277777778</v>
      </c>
      <c r="AT4599" s="1373" t="s">
        <v>43</v>
      </c>
      <c r="AV4599" s="1400" t="s">
        <v>17720</v>
      </c>
      <c r="AW4599" s="1401">
        <v>45594</v>
      </c>
      <c r="AX4599" s="1381"/>
      <c r="AY4599" s="1382"/>
      <c r="AZ4599" s="1381"/>
      <c r="BA4599" s="1382"/>
      <c r="BB4599" s="1381"/>
      <c r="BC4599" s="1382"/>
      <c r="BD4599" s="1381"/>
      <c r="BE4599" s="1382"/>
      <c r="BG4599" s="1383"/>
    </row>
    <row r="4600" spans="1:59" s="1378" customFormat="1" ht="45" customHeight="1" x14ac:dyDescent="0.25">
      <c r="A4600" s="1375"/>
      <c r="B4600" s="1376" t="s">
        <v>10256</v>
      </c>
      <c r="C4600" s="1376">
        <v>12170937</v>
      </c>
      <c r="D4600" s="1377">
        <v>45323</v>
      </c>
      <c r="E4600" s="1377">
        <v>45323</v>
      </c>
      <c r="F4600" s="1377">
        <v>46419</v>
      </c>
      <c r="G4600" s="1376">
        <v>-7777</v>
      </c>
      <c r="H4600" s="1373" t="s">
        <v>14402</v>
      </c>
      <c r="J4600" s="1373" t="s">
        <v>12775</v>
      </c>
      <c r="K4600" s="1373" t="s">
        <v>50</v>
      </c>
      <c r="L4600" s="1376" t="s">
        <v>17001</v>
      </c>
      <c r="M4600" s="1376" t="s">
        <v>17002</v>
      </c>
      <c r="N4600" s="1376" t="s">
        <v>17003</v>
      </c>
      <c r="O4600" s="1379" t="s">
        <v>17005</v>
      </c>
      <c r="P4600" s="1379" t="s">
        <v>17004</v>
      </c>
      <c r="Q4600" s="1376" t="s">
        <v>559</v>
      </c>
      <c r="R4600" s="1376" t="s">
        <v>6931</v>
      </c>
      <c r="S4600" s="1376" t="s">
        <v>17006</v>
      </c>
      <c r="AF4600" s="1373" t="s">
        <v>17025</v>
      </c>
      <c r="AI4600" s="1374">
        <v>452.88</v>
      </c>
      <c r="AJ4600" s="1374" t="s">
        <v>17011</v>
      </c>
      <c r="AK4600" s="1374" t="s">
        <v>17012</v>
      </c>
      <c r="AL4600" s="1374">
        <v>43</v>
      </c>
      <c r="AM4600" s="1374">
        <v>2</v>
      </c>
      <c r="AN4600" s="1374">
        <v>2.78</v>
      </c>
      <c r="AO4600" s="1374">
        <v>23</v>
      </c>
      <c r="AP4600" s="1374">
        <v>40</v>
      </c>
      <c r="AQ4600" s="1374">
        <v>1.75</v>
      </c>
      <c r="AR4600" s="1374">
        <f t="shared" si="633"/>
        <v>43.034105555555556</v>
      </c>
      <c r="AS4600" s="1374">
        <f t="shared" si="634"/>
        <v>23.66715277777778</v>
      </c>
      <c r="AT4600" s="1373" t="s">
        <v>43</v>
      </c>
      <c r="AV4600" s="1400" t="s">
        <v>17720</v>
      </c>
      <c r="AW4600" s="1401">
        <v>45594</v>
      </c>
      <c r="AX4600" s="1381"/>
      <c r="AY4600" s="1382"/>
      <c r="AZ4600" s="1381"/>
      <c r="BA4600" s="1382"/>
      <c r="BB4600" s="1381"/>
      <c r="BC4600" s="1382"/>
      <c r="BD4600" s="1381"/>
      <c r="BE4600" s="1382"/>
      <c r="BG4600" s="1383"/>
    </row>
    <row r="4601" spans="1:59" s="1378" customFormat="1" ht="45" customHeight="1" thickBot="1" x14ac:dyDescent="0.3">
      <c r="A4601" s="1004"/>
      <c r="B4601" s="213" t="s">
        <v>10256</v>
      </c>
      <c r="C4601" s="213">
        <v>12170937</v>
      </c>
      <c r="D4601" s="215">
        <v>45323</v>
      </c>
      <c r="E4601" s="215">
        <v>45323</v>
      </c>
      <c r="F4601" s="215">
        <v>46419</v>
      </c>
      <c r="G4601" s="213">
        <v>-7777</v>
      </c>
      <c r="H4601" s="1384" t="s">
        <v>14402</v>
      </c>
      <c r="I4601" s="485"/>
      <c r="J4601" s="1384" t="s">
        <v>12775</v>
      </c>
      <c r="K4601" s="1384" t="s">
        <v>50</v>
      </c>
      <c r="L4601" s="213" t="s">
        <v>17001</v>
      </c>
      <c r="M4601" s="213" t="s">
        <v>17002</v>
      </c>
      <c r="N4601" s="213" t="s">
        <v>17003</v>
      </c>
      <c r="O4601" s="1058" t="s">
        <v>17005</v>
      </c>
      <c r="P4601" s="1058" t="s">
        <v>17004</v>
      </c>
      <c r="Q4601" s="213" t="s">
        <v>559</v>
      </c>
      <c r="R4601" s="213" t="s">
        <v>6931</v>
      </c>
      <c r="S4601" s="213" t="s">
        <v>17006</v>
      </c>
      <c r="T4601" s="485"/>
      <c r="U4601" s="485"/>
      <c r="V4601" s="485"/>
      <c r="W4601" s="485"/>
      <c r="X4601" s="485"/>
      <c r="Y4601" s="485"/>
      <c r="Z4601" s="485"/>
      <c r="AA4601" s="485"/>
      <c r="AB4601" s="485"/>
      <c r="AC4601" s="485"/>
      <c r="AD4601" s="485"/>
      <c r="AE4601" s="485"/>
      <c r="AF4601" s="1384" t="s">
        <v>17025</v>
      </c>
      <c r="AG4601" s="485"/>
      <c r="AH4601" s="485"/>
      <c r="AI4601" s="1385">
        <v>452.88</v>
      </c>
      <c r="AJ4601" s="1385" t="s">
        <v>17011</v>
      </c>
      <c r="AK4601" s="1385" t="s">
        <v>17012</v>
      </c>
      <c r="AL4601" s="1385">
        <v>43</v>
      </c>
      <c r="AM4601" s="1385">
        <v>2</v>
      </c>
      <c r="AN4601" s="1385">
        <v>2.78</v>
      </c>
      <c r="AO4601" s="1385">
        <v>23</v>
      </c>
      <c r="AP4601" s="1385">
        <v>40</v>
      </c>
      <c r="AQ4601" s="1385">
        <v>1.75</v>
      </c>
      <c r="AR4601" s="1385">
        <f t="shared" si="633"/>
        <v>43.034105555555556</v>
      </c>
      <c r="AS4601" s="1385">
        <f t="shared" si="634"/>
        <v>23.66715277777778</v>
      </c>
      <c r="AT4601" s="1384" t="s">
        <v>43</v>
      </c>
      <c r="AU4601" s="485"/>
      <c r="AV4601" s="1400" t="s">
        <v>17720</v>
      </c>
      <c r="AW4601" s="1401">
        <v>45594</v>
      </c>
      <c r="AX4601" s="1270"/>
      <c r="AY4601" s="1077"/>
      <c r="AZ4601" s="1270"/>
      <c r="BA4601" s="1077"/>
      <c r="BB4601" s="1270"/>
      <c r="BC4601" s="1077"/>
      <c r="BD4601" s="1270"/>
      <c r="BE4601" s="1077"/>
      <c r="BF4601" s="485"/>
      <c r="BG4601" s="1383"/>
    </row>
    <row r="4602" spans="1:59" ht="48" customHeight="1" x14ac:dyDescent="0.25">
      <c r="A4602" s="208" t="s">
        <v>15978</v>
      </c>
      <c r="B4602" s="205" t="s">
        <v>2952</v>
      </c>
      <c r="C4602" s="205">
        <v>12170938</v>
      </c>
      <c r="D4602" s="207">
        <v>45323</v>
      </c>
      <c r="E4602" s="207">
        <v>45323</v>
      </c>
      <c r="F4602" s="207">
        <v>46419</v>
      </c>
      <c r="G4602" s="205">
        <v>-7777</v>
      </c>
      <c r="H4602" s="1392" t="s">
        <v>587</v>
      </c>
      <c r="I4602" s="133"/>
      <c r="J4602" s="1392" t="s">
        <v>12171</v>
      </c>
      <c r="K4602" s="1392" t="s">
        <v>50</v>
      </c>
      <c r="L4602" s="205" t="s">
        <v>129</v>
      </c>
      <c r="M4602" s="205" t="s">
        <v>129</v>
      </c>
      <c r="N4602" s="205" t="s">
        <v>48</v>
      </c>
      <c r="O4602" s="1084"/>
      <c r="P4602" s="1084">
        <v>65869</v>
      </c>
      <c r="Q4602" s="205" t="s">
        <v>559</v>
      </c>
      <c r="R4602" s="205" t="s">
        <v>6931</v>
      </c>
      <c r="S4602" s="205" t="s">
        <v>17013</v>
      </c>
      <c r="T4602" s="133"/>
      <c r="U4602" s="133"/>
      <c r="V4602" s="133"/>
      <c r="W4602" s="133"/>
      <c r="X4602" s="133"/>
      <c r="Y4602" s="133"/>
      <c r="Z4602" s="133"/>
      <c r="AA4602" s="133"/>
      <c r="AB4602" s="133"/>
      <c r="AC4602" s="133"/>
      <c r="AD4602" s="133"/>
      <c r="AE4602" s="133"/>
      <c r="AF4602" s="1392" t="s">
        <v>17014</v>
      </c>
      <c r="AG4602" s="1393"/>
      <c r="AH4602" s="1393"/>
      <c r="AI4602" s="1393">
        <v>451.18</v>
      </c>
      <c r="AJ4602" s="1393" t="s">
        <v>17017</v>
      </c>
      <c r="AK4602" s="1393" t="s">
        <v>17016</v>
      </c>
      <c r="AL4602" s="1393">
        <v>42</v>
      </c>
      <c r="AM4602" s="1393">
        <v>57</v>
      </c>
      <c r="AN4602" s="1202">
        <v>44.87</v>
      </c>
      <c r="AO4602" s="1393">
        <v>23</v>
      </c>
      <c r="AP4602" s="1393">
        <v>20</v>
      </c>
      <c r="AQ4602" s="1393">
        <v>50.52</v>
      </c>
      <c r="AR4602" s="208">
        <f t="shared" si="633"/>
        <v>42.962463888888891</v>
      </c>
      <c r="AS4602" s="208">
        <f t="shared" si="634"/>
        <v>23.347366666666666</v>
      </c>
      <c r="AT4602" s="1392" t="s">
        <v>34</v>
      </c>
      <c r="AU4602" s="133"/>
      <c r="AV4602" s="1271"/>
      <c r="AW4602" s="1328"/>
      <c r="AX4602" s="1271"/>
      <c r="AY4602" s="1328"/>
      <c r="AZ4602" s="1271"/>
      <c r="BA4602" s="1328"/>
      <c r="BB4602" s="1271"/>
      <c r="BC4602" s="1328"/>
      <c r="BD4602" s="1271"/>
      <c r="BE4602" s="1328"/>
      <c r="BF4602" s="1394"/>
    </row>
    <row r="4603" spans="1:59" s="1378" customFormat="1" ht="45" customHeight="1" thickBot="1" x14ac:dyDescent="0.3">
      <c r="A4603" s="1004"/>
      <c r="B4603" s="213" t="s">
        <v>2952</v>
      </c>
      <c r="C4603" s="213">
        <v>12170938</v>
      </c>
      <c r="D4603" s="215">
        <v>45323</v>
      </c>
      <c r="E4603" s="215">
        <v>45323</v>
      </c>
      <c r="F4603" s="215">
        <v>46419</v>
      </c>
      <c r="G4603" s="213">
        <v>-7777</v>
      </c>
      <c r="H4603" s="1384" t="s">
        <v>587</v>
      </c>
      <c r="I4603" s="485"/>
      <c r="J4603" s="1384" t="s">
        <v>12171</v>
      </c>
      <c r="K4603" s="1384" t="s">
        <v>50</v>
      </c>
      <c r="L4603" s="213" t="s">
        <v>129</v>
      </c>
      <c r="M4603" s="213" t="s">
        <v>129</v>
      </c>
      <c r="N4603" s="213" t="s">
        <v>48</v>
      </c>
      <c r="O4603" s="1058"/>
      <c r="P4603" s="1058">
        <v>65869</v>
      </c>
      <c r="Q4603" s="213" t="s">
        <v>559</v>
      </c>
      <c r="R4603" s="213" t="s">
        <v>6931</v>
      </c>
      <c r="S4603" s="213" t="s">
        <v>17013</v>
      </c>
      <c r="T4603" s="485"/>
      <c r="U4603" s="485"/>
      <c r="V4603" s="485"/>
      <c r="W4603" s="485"/>
      <c r="X4603" s="485"/>
      <c r="Y4603" s="485"/>
      <c r="Z4603" s="485"/>
      <c r="AA4603" s="485"/>
      <c r="AB4603" s="485"/>
      <c r="AC4603" s="485"/>
      <c r="AD4603" s="485"/>
      <c r="AE4603" s="485"/>
      <c r="AF4603" s="1384" t="s">
        <v>17015</v>
      </c>
      <c r="AG4603" s="485"/>
      <c r="AH4603" s="485"/>
      <c r="AI4603" s="1385">
        <v>441.83</v>
      </c>
      <c r="AJ4603" s="1385" t="s">
        <v>17018</v>
      </c>
      <c r="AK4603" s="1385" t="s">
        <v>17019</v>
      </c>
      <c r="AL4603" s="1385">
        <v>42</v>
      </c>
      <c r="AM4603" s="1385">
        <v>57</v>
      </c>
      <c r="AN4603" s="1122">
        <v>47.98</v>
      </c>
      <c r="AO4603" s="1385">
        <v>23</v>
      </c>
      <c r="AP4603" s="1385">
        <v>20</v>
      </c>
      <c r="AQ4603" s="1385">
        <v>52.47</v>
      </c>
      <c r="AR4603" s="1385">
        <f t="shared" si="633"/>
        <v>42.963327777777778</v>
      </c>
      <c r="AS4603" s="1385">
        <f t="shared" si="634"/>
        <v>23.347908333333333</v>
      </c>
      <c r="AT4603" s="1384" t="s">
        <v>34</v>
      </c>
      <c r="AU4603" s="485"/>
      <c r="AV4603" s="1270"/>
      <c r="AW4603" s="1077"/>
      <c r="AX4603" s="1270"/>
      <c r="AY4603" s="1077"/>
      <c r="AZ4603" s="1270"/>
      <c r="BA4603" s="1077"/>
      <c r="BB4603" s="1270"/>
      <c r="BC4603" s="1077"/>
      <c r="BD4603" s="1270"/>
      <c r="BE4603" s="1077"/>
      <c r="BF4603" s="485"/>
      <c r="BG4603" s="1383"/>
    </row>
    <row r="4604" spans="1:59" ht="48" customHeight="1" x14ac:dyDescent="0.25">
      <c r="A4604" s="208" t="s">
        <v>15978</v>
      </c>
      <c r="B4604" s="205" t="s">
        <v>10256</v>
      </c>
      <c r="C4604" s="205">
        <v>12170939</v>
      </c>
      <c r="D4604" s="207">
        <v>45341</v>
      </c>
      <c r="E4604" s="207">
        <v>45341</v>
      </c>
      <c r="F4604" s="207">
        <v>46437</v>
      </c>
      <c r="G4604" s="205">
        <v>-7777</v>
      </c>
      <c r="H4604" s="1392" t="s">
        <v>17020</v>
      </c>
      <c r="I4604" s="133"/>
      <c r="J4604" s="1392" t="s">
        <v>12865</v>
      </c>
      <c r="K4604" s="1392" t="s">
        <v>16353</v>
      </c>
      <c r="L4604" s="205" t="s">
        <v>17021</v>
      </c>
      <c r="M4604" s="205" t="s">
        <v>94</v>
      </c>
      <c r="N4604" s="205" t="s">
        <v>94</v>
      </c>
      <c r="O4604" s="1084"/>
      <c r="P4604" s="1084">
        <v>67667</v>
      </c>
      <c r="Q4604" s="205" t="s">
        <v>559</v>
      </c>
      <c r="R4604" s="205" t="s">
        <v>6931</v>
      </c>
      <c r="S4604" s="205" t="s">
        <v>17022</v>
      </c>
      <c r="T4604" s="133"/>
      <c r="U4604" s="133"/>
      <c r="V4604" s="133"/>
      <c r="W4604" s="133"/>
      <c r="X4604" s="133"/>
      <c r="Y4604" s="133"/>
      <c r="Z4604" s="133"/>
      <c r="AA4604" s="133"/>
      <c r="AB4604" s="133"/>
      <c r="AC4604" s="133"/>
      <c r="AD4604" s="133"/>
      <c r="AE4604" s="133"/>
      <c r="AF4604" s="1392" t="s">
        <v>17035</v>
      </c>
      <c r="AG4604" s="1393"/>
      <c r="AH4604" s="1393"/>
      <c r="AI4604" s="1393">
        <v>279.97000000000003</v>
      </c>
      <c r="AJ4604" s="1393" t="s">
        <v>17026</v>
      </c>
      <c r="AK4604" s="1393" t="s">
        <v>17027</v>
      </c>
      <c r="AL4604" s="1393">
        <v>43</v>
      </c>
      <c r="AM4604" s="1393">
        <v>31</v>
      </c>
      <c r="AN4604" s="1202">
        <v>29.51</v>
      </c>
      <c r="AO4604" s="1393">
        <v>22</v>
      </c>
      <c r="AP4604" s="1393">
        <v>59</v>
      </c>
      <c r="AQ4604" s="1393">
        <v>1.75</v>
      </c>
      <c r="AR4604" s="208">
        <f t="shared" si="633"/>
        <v>43.524863888888888</v>
      </c>
      <c r="AS4604" s="208">
        <f t="shared" si="634"/>
        <v>22.983819444444446</v>
      </c>
      <c r="AT4604" s="1392" t="s">
        <v>34</v>
      </c>
      <c r="AU4604" s="133"/>
      <c r="AV4604" s="1271"/>
      <c r="AW4604" s="1328"/>
      <c r="AX4604" s="1271"/>
      <c r="AY4604" s="1328"/>
      <c r="AZ4604" s="1271"/>
      <c r="BA4604" s="1328"/>
      <c r="BB4604" s="1271"/>
      <c r="BC4604" s="1328"/>
      <c r="BD4604" s="1271"/>
      <c r="BE4604" s="1328"/>
      <c r="BF4604" s="1394"/>
    </row>
    <row r="4605" spans="1:59" s="1378" customFormat="1" ht="45" customHeight="1" x14ac:dyDescent="0.25">
      <c r="A4605" s="1375"/>
      <c r="B4605" s="1376" t="s">
        <v>10256</v>
      </c>
      <c r="C4605" s="1376">
        <v>12170939</v>
      </c>
      <c r="D4605" s="1377">
        <v>45341</v>
      </c>
      <c r="E4605" s="1377">
        <v>45341</v>
      </c>
      <c r="F4605" s="1377">
        <v>46437</v>
      </c>
      <c r="G4605" s="1376">
        <v>-7777</v>
      </c>
      <c r="H4605" s="1373" t="s">
        <v>17020</v>
      </c>
      <c r="J4605" s="1373" t="s">
        <v>12865</v>
      </c>
      <c r="K4605" s="1373" t="s">
        <v>16353</v>
      </c>
      <c r="L4605" s="1376" t="s">
        <v>17021</v>
      </c>
      <c r="M4605" s="1376" t="s">
        <v>94</v>
      </c>
      <c r="N4605" s="1376" t="s">
        <v>94</v>
      </c>
      <c r="O4605" s="1379"/>
      <c r="P4605" s="1379">
        <v>67667</v>
      </c>
      <c r="Q4605" s="1376" t="s">
        <v>559</v>
      </c>
      <c r="R4605" s="1376" t="s">
        <v>6931</v>
      </c>
      <c r="S4605" s="1376" t="s">
        <v>17022</v>
      </c>
      <c r="AF4605" s="1373" t="s">
        <v>17028</v>
      </c>
      <c r="AI4605" s="1374">
        <v>270.43</v>
      </c>
      <c r="AJ4605" s="1374" t="s">
        <v>17029</v>
      </c>
      <c r="AK4605" s="1374" t="s">
        <v>17030</v>
      </c>
      <c r="AL4605" s="1374">
        <v>43</v>
      </c>
      <c r="AM4605" s="1374">
        <v>31</v>
      </c>
      <c r="AN4605" s="1371">
        <v>28.27</v>
      </c>
      <c r="AO4605" s="1374">
        <v>22</v>
      </c>
      <c r="AP4605" s="1374">
        <v>59</v>
      </c>
      <c r="AQ4605" s="1374">
        <v>5.2</v>
      </c>
      <c r="AR4605" s="1374">
        <f t="shared" si="633"/>
        <v>43.524519444444444</v>
      </c>
      <c r="AS4605" s="1374">
        <f t="shared" si="634"/>
        <v>22.984777777777779</v>
      </c>
      <c r="AT4605" s="1373" t="s">
        <v>34</v>
      </c>
      <c r="AV4605" s="1381"/>
      <c r="AW4605" s="1382"/>
      <c r="AX4605" s="1381"/>
      <c r="AY4605" s="1382"/>
      <c r="AZ4605" s="1381"/>
      <c r="BA4605" s="1382"/>
      <c r="BB4605" s="1381"/>
      <c r="BC4605" s="1382"/>
      <c r="BD4605" s="1381"/>
      <c r="BE4605" s="1382"/>
      <c r="BG4605" s="1383"/>
    </row>
    <row r="4606" spans="1:59" s="1378" customFormat="1" ht="45" customHeight="1" x14ac:dyDescent="0.25">
      <c r="A4606" s="1375"/>
      <c r="B4606" s="1376" t="s">
        <v>10256</v>
      </c>
      <c r="C4606" s="1376">
        <v>12170939</v>
      </c>
      <c r="D4606" s="1377">
        <v>45341</v>
      </c>
      <c r="E4606" s="1377">
        <v>45341</v>
      </c>
      <c r="F4606" s="1377">
        <v>46437</v>
      </c>
      <c r="G4606" s="1376">
        <v>-7777</v>
      </c>
      <c r="H4606" s="1373" t="s">
        <v>17020</v>
      </c>
      <c r="J4606" s="1373" t="s">
        <v>12865</v>
      </c>
      <c r="K4606" s="1373" t="s">
        <v>16353</v>
      </c>
      <c r="L4606" s="1376" t="s">
        <v>17021</v>
      </c>
      <c r="M4606" s="1376" t="s">
        <v>94</v>
      </c>
      <c r="N4606" s="1376" t="s">
        <v>94</v>
      </c>
      <c r="O4606" s="1379"/>
      <c r="P4606" s="1379">
        <v>67667</v>
      </c>
      <c r="Q4606" s="1376" t="s">
        <v>559</v>
      </c>
      <c r="R4606" s="1376" t="s">
        <v>6931</v>
      </c>
      <c r="S4606" s="1376" t="s">
        <v>17022</v>
      </c>
      <c r="AF4606" s="1373" t="s">
        <v>17031</v>
      </c>
      <c r="AI4606" s="1374">
        <v>269.64</v>
      </c>
      <c r="AJ4606" s="1374" t="s">
        <v>17032</v>
      </c>
      <c r="AK4606" s="1374" t="s">
        <v>17033</v>
      </c>
      <c r="AL4606" s="1374">
        <v>43</v>
      </c>
      <c r="AM4606" s="1374">
        <v>31</v>
      </c>
      <c r="AN4606" s="1371">
        <v>27.83</v>
      </c>
      <c r="AO4606" s="1374">
        <v>22</v>
      </c>
      <c r="AP4606" s="1374">
        <v>59</v>
      </c>
      <c r="AQ4606" s="1374">
        <v>6.35</v>
      </c>
      <c r="AR4606" s="1374">
        <f t="shared" si="633"/>
        <v>43.52439722222222</v>
      </c>
      <c r="AS4606" s="1374">
        <f t="shared" si="634"/>
        <v>22.985097222222223</v>
      </c>
      <c r="AT4606" s="1373" t="s">
        <v>34</v>
      </c>
      <c r="AV4606" s="1381"/>
      <c r="AW4606" s="1382"/>
      <c r="AX4606" s="1381"/>
      <c r="AY4606" s="1382"/>
      <c r="AZ4606" s="1381"/>
      <c r="BA4606" s="1382"/>
      <c r="BB4606" s="1381"/>
      <c r="BC4606" s="1382"/>
      <c r="BD4606" s="1381"/>
      <c r="BE4606" s="1382"/>
      <c r="BG4606" s="1383"/>
    </row>
    <row r="4607" spans="1:59" s="1378" customFormat="1" ht="45" customHeight="1" thickBot="1" x14ac:dyDescent="0.3">
      <c r="A4607" s="1004"/>
      <c r="B4607" s="213" t="s">
        <v>10256</v>
      </c>
      <c r="C4607" s="213">
        <v>12170939</v>
      </c>
      <c r="D4607" s="215">
        <v>45341</v>
      </c>
      <c r="E4607" s="215">
        <v>45341</v>
      </c>
      <c r="F4607" s="215">
        <v>46437</v>
      </c>
      <c r="G4607" s="213">
        <v>-7777</v>
      </c>
      <c r="H4607" s="1384" t="s">
        <v>17020</v>
      </c>
      <c r="I4607" s="485"/>
      <c r="J4607" s="1384" t="s">
        <v>12865</v>
      </c>
      <c r="K4607" s="1384" t="s">
        <v>16353</v>
      </c>
      <c r="L4607" s="213" t="s">
        <v>17021</v>
      </c>
      <c r="M4607" s="213" t="s">
        <v>94</v>
      </c>
      <c r="N4607" s="213" t="s">
        <v>94</v>
      </c>
      <c r="O4607" s="1058"/>
      <c r="P4607" s="1058">
        <v>67667</v>
      </c>
      <c r="Q4607" s="213" t="s">
        <v>559</v>
      </c>
      <c r="R4607" s="213" t="s">
        <v>6931</v>
      </c>
      <c r="S4607" s="213" t="s">
        <v>17022</v>
      </c>
      <c r="T4607" s="485"/>
      <c r="U4607" s="485"/>
      <c r="V4607" s="485"/>
      <c r="W4607" s="485"/>
      <c r="X4607" s="485"/>
      <c r="Y4607" s="485"/>
      <c r="Z4607" s="485"/>
      <c r="AA4607" s="485"/>
      <c r="AB4607" s="485"/>
      <c r="AC4607" s="485"/>
      <c r="AD4607" s="485"/>
      <c r="AE4607" s="485"/>
      <c r="AF4607" s="1384" t="s">
        <v>17034</v>
      </c>
      <c r="AG4607" s="485"/>
      <c r="AH4607" s="485"/>
      <c r="AI4607" s="1385">
        <v>277.18</v>
      </c>
      <c r="AJ4607" s="1385" t="s">
        <v>17036</v>
      </c>
      <c r="AK4607" s="1385" t="s">
        <v>17037</v>
      </c>
      <c r="AL4607" s="1385">
        <v>43</v>
      </c>
      <c r="AM4607" s="1385">
        <v>31</v>
      </c>
      <c r="AN4607" s="1122">
        <v>27.4</v>
      </c>
      <c r="AO4607" s="1385">
        <v>22</v>
      </c>
      <c r="AP4607" s="1385">
        <v>59</v>
      </c>
      <c r="AQ4607" s="1385">
        <v>7.46</v>
      </c>
      <c r="AR4607" s="1385">
        <f t="shared" si="633"/>
        <v>43.524277777777776</v>
      </c>
      <c r="AS4607" s="1385">
        <f t="shared" si="634"/>
        <v>22.985405555555555</v>
      </c>
      <c r="AT4607" s="1384" t="s">
        <v>34</v>
      </c>
      <c r="AU4607" s="485"/>
      <c r="AV4607" s="1270"/>
      <c r="AW4607" s="1077"/>
      <c r="AX4607" s="1270"/>
      <c r="AY4607" s="1077"/>
      <c r="AZ4607" s="1270"/>
      <c r="BA4607" s="1077"/>
      <c r="BB4607" s="1270"/>
      <c r="BC4607" s="1077"/>
      <c r="BD4607" s="1270"/>
      <c r="BE4607" s="1077"/>
      <c r="BF4607" s="485"/>
      <c r="BG4607" s="1383"/>
    </row>
    <row r="4608" spans="1:59" ht="48" customHeight="1" x14ac:dyDescent="0.25">
      <c r="A4608" s="208" t="s">
        <v>15978</v>
      </c>
      <c r="B4608" s="205" t="s">
        <v>490</v>
      </c>
      <c r="C4608" s="205">
        <v>12170940</v>
      </c>
      <c r="D4608" s="207">
        <v>45345</v>
      </c>
      <c r="E4608" s="207">
        <v>45345</v>
      </c>
      <c r="F4608" s="207">
        <v>46441</v>
      </c>
      <c r="G4608" s="205">
        <v>-7777</v>
      </c>
      <c r="H4608" s="1392" t="s">
        <v>1067</v>
      </c>
      <c r="I4608" s="133"/>
      <c r="J4608" s="1392" t="s">
        <v>12296</v>
      </c>
      <c r="K4608" s="1392" t="s">
        <v>50</v>
      </c>
      <c r="L4608" s="205" t="s">
        <v>48</v>
      </c>
      <c r="M4608" s="205" t="s">
        <v>59</v>
      </c>
      <c r="N4608" s="205" t="s">
        <v>48</v>
      </c>
      <c r="O4608" s="1084" t="s">
        <v>17038</v>
      </c>
      <c r="P4608" s="1084">
        <v>68134</v>
      </c>
      <c r="Q4608" s="205" t="s">
        <v>559</v>
      </c>
      <c r="R4608" s="205" t="s">
        <v>6931</v>
      </c>
      <c r="S4608" s="205" t="s">
        <v>17039</v>
      </c>
      <c r="T4608" s="133"/>
      <c r="U4608" s="133"/>
      <c r="V4608" s="133"/>
      <c r="W4608" s="133"/>
      <c r="X4608" s="133"/>
      <c r="Y4608" s="133"/>
      <c r="Z4608" s="133"/>
      <c r="AA4608" s="133"/>
      <c r="AB4608" s="133"/>
      <c r="AC4608" s="133"/>
      <c r="AD4608" s="133"/>
      <c r="AE4608" s="133"/>
      <c r="AF4608" s="1392" t="s">
        <v>17042</v>
      </c>
      <c r="AG4608" s="1393"/>
      <c r="AH4608" s="1393"/>
      <c r="AI4608" s="1393"/>
      <c r="AJ4608" s="1393" t="s">
        <v>17040</v>
      </c>
      <c r="AK4608" s="1393" t="s">
        <v>17041</v>
      </c>
      <c r="AL4608" s="1393">
        <v>42</v>
      </c>
      <c r="AM4608" s="1393">
        <v>39</v>
      </c>
      <c r="AN4608" s="1202">
        <v>26.57</v>
      </c>
      <c r="AO4608" s="1393">
        <v>23</v>
      </c>
      <c r="AP4608" s="1393">
        <v>18</v>
      </c>
      <c r="AQ4608" s="1393">
        <v>4.18</v>
      </c>
      <c r="AR4608" s="208">
        <f t="shared" si="633"/>
        <v>42.657380555555555</v>
      </c>
      <c r="AS4608" s="208">
        <f t="shared" si="634"/>
        <v>23.30116111111111</v>
      </c>
      <c r="AT4608" s="1392" t="s">
        <v>34</v>
      </c>
      <c r="AU4608" s="133"/>
      <c r="AV4608" s="1271"/>
      <c r="AW4608" s="1328"/>
      <c r="AX4608" s="1271"/>
      <c r="AY4608" s="1328"/>
      <c r="AZ4608" s="1271"/>
      <c r="BA4608" s="1328"/>
      <c r="BB4608" s="1271"/>
      <c r="BC4608" s="1328"/>
      <c r="BD4608" s="1271"/>
      <c r="BE4608" s="1328"/>
      <c r="BF4608" s="1394"/>
    </row>
    <row r="4609" spans="1:59" s="1378" customFormat="1" ht="45" customHeight="1" thickBot="1" x14ac:dyDescent="0.3">
      <c r="A4609" s="1004"/>
      <c r="B4609" s="213" t="s">
        <v>490</v>
      </c>
      <c r="C4609" s="213">
        <v>12170940</v>
      </c>
      <c r="D4609" s="215">
        <v>45345</v>
      </c>
      <c r="E4609" s="215">
        <v>45345</v>
      </c>
      <c r="F4609" s="215">
        <v>46441</v>
      </c>
      <c r="G4609" s="213">
        <v>-7777</v>
      </c>
      <c r="H4609" s="1384" t="s">
        <v>1067</v>
      </c>
      <c r="I4609" s="485"/>
      <c r="J4609" s="1384" t="s">
        <v>12296</v>
      </c>
      <c r="K4609" s="1384" t="s">
        <v>50</v>
      </c>
      <c r="L4609" s="213" t="s">
        <v>48</v>
      </c>
      <c r="M4609" s="213" t="s">
        <v>59</v>
      </c>
      <c r="N4609" s="213" t="s">
        <v>48</v>
      </c>
      <c r="O4609" s="1058" t="s">
        <v>17038</v>
      </c>
      <c r="P4609" s="1058">
        <v>68134</v>
      </c>
      <c r="Q4609" s="213" t="s">
        <v>559</v>
      </c>
      <c r="R4609" s="213" t="s">
        <v>6931</v>
      </c>
      <c r="S4609" s="213" t="s">
        <v>17039</v>
      </c>
      <c r="T4609" s="485"/>
      <c r="U4609" s="485"/>
      <c r="V4609" s="485"/>
      <c r="W4609" s="485"/>
      <c r="X4609" s="485"/>
      <c r="Y4609" s="485"/>
      <c r="Z4609" s="485"/>
      <c r="AA4609" s="485"/>
      <c r="AB4609" s="485"/>
      <c r="AC4609" s="485"/>
      <c r="AD4609" s="485"/>
      <c r="AE4609" s="485"/>
      <c r="AF4609" s="1384" t="s">
        <v>17043</v>
      </c>
      <c r="AG4609" s="485"/>
      <c r="AH4609" s="485"/>
      <c r="AI4609" s="485"/>
      <c r="AJ4609" s="1385" t="s">
        <v>17044</v>
      </c>
      <c r="AK4609" s="1385" t="s">
        <v>17045</v>
      </c>
      <c r="AL4609" s="1385">
        <v>42</v>
      </c>
      <c r="AM4609" s="1385">
        <v>39</v>
      </c>
      <c r="AN4609" s="1122">
        <v>26.39</v>
      </c>
      <c r="AO4609" s="1385">
        <v>23</v>
      </c>
      <c r="AP4609" s="1385">
        <v>18</v>
      </c>
      <c r="AQ4609" s="1385">
        <v>4.84</v>
      </c>
      <c r="AR4609" s="1385">
        <f t="shared" si="633"/>
        <v>42.657330555555554</v>
      </c>
      <c r="AS4609" s="1385">
        <f t="shared" si="634"/>
        <v>23.301344444444446</v>
      </c>
      <c r="AT4609" s="1384" t="s">
        <v>34</v>
      </c>
      <c r="AU4609" s="485"/>
      <c r="AV4609" s="1270"/>
      <c r="AW4609" s="1077"/>
      <c r="AX4609" s="1270"/>
      <c r="AY4609" s="1077"/>
      <c r="AZ4609" s="1270"/>
      <c r="BA4609" s="1077"/>
      <c r="BB4609" s="1270"/>
      <c r="BC4609" s="1077"/>
      <c r="BD4609" s="1270"/>
      <c r="BE4609" s="1077"/>
      <c r="BF4609" s="485"/>
      <c r="BG4609" s="1383"/>
    </row>
    <row r="4610" spans="1:59" ht="48" customHeight="1" x14ac:dyDescent="0.25">
      <c r="A4610" s="208" t="s">
        <v>15978</v>
      </c>
      <c r="B4610" s="205" t="s">
        <v>17046</v>
      </c>
      <c r="C4610" s="205">
        <v>12170941</v>
      </c>
      <c r="D4610" s="207">
        <v>45349</v>
      </c>
      <c r="E4610" s="207">
        <v>45349</v>
      </c>
      <c r="F4610" s="207">
        <v>46445</v>
      </c>
      <c r="G4610" s="205">
        <v>-7777</v>
      </c>
      <c r="H4610" s="1392" t="s">
        <v>1504</v>
      </c>
      <c r="I4610" s="133"/>
      <c r="J4610" s="1392" t="s">
        <v>17047</v>
      </c>
      <c r="K4610" s="1392" t="s">
        <v>58</v>
      </c>
      <c r="L4610" s="205" t="s">
        <v>37</v>
      </c>
      <c r="M4610" s="205" t="s">
        <v>37</v>
      </c>
      <c r="N4610" s="205" t="s">
        <v>37</v>
      </c>
      <c r="P4610" s="1084">
        <v>61710</v>
      </c>
      <c r="Q4610" s="205" t="s">
        <v>559</v>
      </c>
      <c r="R4610" s="205" t="s">
        <v>17048</v>
      </c>
      <c r="S4610" s="205" t="s">
        <v>17049</v>
      </c>
      <c r="T4610" s="133"/>
      <c r="U4610" s="133"/>
      <c r="V4610" s="133"/>
      <c r="W4610" s="133"/>
      <c r="X4610" s="133"/>
      <c r="Y4610" s="133"/>
      <c r="Z4610" s="133"/>
      <c r="AA4610" s="133"/>
      <c r="AB4610" s="133"/>
      <c r="AC4610" s="133"/>
      <c r="AD4610" s="133"/>
      <c r="AE4610" s="133"/>
      <c r="AF4610" s="1392" t="s">
        <v>17050</v>
      </c>
      <c r="AG4610" s="1393"/>
      <c r="AH4610" s="1393"/>
      <c r="AI4610" s="1393">
        <v>192</v>
      </c>
      <c r="AJ4610" s="1393" t="s">
        <v>17051</v>
      </c>
      <c r="AK4610" s="1393" t="s">
        <v>17052</v>
      </c>
      <c r="AL4610" s="1393">
        <v>43</v>
      </c>
      <c r="AM4610" s="1393">
        <v>31</v>
      </c>
      <c r="AN4610" s="1202">
        <v>56.6</v>
      </c>
      <c r="AO4610" s="1393">
        <v>26</v>
      </c>
      <c r="AP4610" s="1393">
        <v>30</v>
      </c>
      <c r="AQ4610" s="1393">
        <v>55.77</v>
      </c>
      <c r="AR4610" s="208">
        <f t="shared" si="633"/>
        <v>43.532388888888889</v>
      </c>
      <c r="AS4610" s="208">
        <f t="shared" si="634"/>
        <v>26.515491666666666</v>
      </c>
      <c r="AT4610" s="1392" t="s">
        <v>34</v>
      </c>
      <c r="AU4610" s="133"/>
      <c r="AV4610" s="1271"/>
      <c r="AW4610" s="1328"/>
      <c r="AX4610" s="1271"/>
      <c r="AY4610" s="1328"/>
      <c r="AZ4610" s="1271"/>
      <c r="BA4610" s="1328"/>
      <c r="BB4610" s="1271"/>
      <c r="BC4610" s="1328"/>
      <c r="BD4610" s="1271"/>
      <c r="BE4610" s="1328"/>
      <c r="BF4610" s="1394"/>
    </row>
    <row r="4611" spans="1:59" s="1378" customFormat="1" ht="48" customHeight="1" x14ac:dyDescent="0.25">
      <c r="A4611" s="1372"/>
      <c r="B4611" s="1376" t="s">
        <v>17046</v>
      </c>
      <c r="C4611" s="1376">
        <v>12170941</v>
      </c>
      <c r="D4611" s="1377">
        <v>45349</v>
      </c>
      <c r="E4611" s="1377">
        <v>45349</v>
      </c>
      <c r="F4611" s="1377">
        <v>46445</v>
      </c>
      <c r="G4611" s="1376">
        <v>-7777</v>
      </c>
      <c r="H4611" s="1373" t="s">
        <v>1504</v>
      </c>
      <c r="J4611" s="1373" t="s">
        <v>17047</v>
      </c>
      <c r="K4611" s="1373" t="s">
        <v>58</v>
      </c>
      <c r="L4611" s="1376" t="s">
        <v>37</v>
      </c>
      <c r="M4611" s="1376" t="s">
        <v>37</v>
      </c>
      <c r="N4611" s="1376" t="s">
        <v>37</v>
      </c>
      <c r="P4611" s="1379">
        <v>61710</v>
      </c>
      <c r="Q4611" s="1376" t="s">
        <v>559</v>
      </c>
      <c r="R4611" s="1376" t="s">
        <v>17048</v>
      </c>
      <c r="S4611" s="1376" t="s">
        <v>17049</v>
      </c>
      <c r="AF4611" s="1373" t="s">
        <v>17053</v>
      </c>
      <c r="AG4611" s="1374"/>
      <c r="AH4611" s="1374"/>
      <c r="AI4611" s="1374">
        <v>196.72</v>
      </c>
      <c r="AJ4611" s="1374" t="s">
        <v>17054</v>
      </c>
      <c r="AK4611" s="1374" t="s">
        <v>17055</v>
      </c>
      <c r="AL4611" s="1374">
        <v>43</v>
      </c>
      <c r="AM4611" s="1374">
        <v>31</v>
      </c>
      <c r="AN4611" s="1371">
        <v>24.05</v>
      </c>
      <c r="AO4611" s="1374">
        <v>26</v>
      </c>
      <c r="AP4611" s="1374">
        <v>31</v>
      </c>
      <c r="AQ4611" s="1374">
        <v>59.39</v>
      </c>
      <c r="AR4611" s="1372">
        <f t="shared" si="633"/>
        <v>43.52334722222222</v>
      </c>
      <c r="AS4611" s="1372">
        <f t="shared" si="634"/>
        <v>26.53316388888889</v>
      </c>
      <c r="AT4611" s="1373" t="s">
        <v>34</v>
      </c>
      <c r="AV4611" s="1381"/>
      <c r="AW4611" s="1382"/>
      <c r="AX4611" s="1381"/>
      <c r="AY4611" s="1382"/>
      <c r="AZ4611" s="1381"/>
      <c r="BA4611" s="1382"/>
      <c r="BB4611" s="1381"/>
      <c r="BC4611" s="1382"/>
      <c r="BD4611" s="1381"/>
      <c r="BE4611" s="1382"/>
      <c r="BF4611" s="1390"/>
      <c r="BG4611" s="1383"/>
    </row>
    <row r="4612" spans="1:59" s="1378" customFormat="1" ht="48" customHeight="1" x14ac:dyDescent="0.25">
      <c r="A4612" s="1372"/>
      <c r="B4612" s="1376" t="s">
        <v>17046</v>
      </c>
      <c r="C4612" s="1376">
        <v>12170941</v>
      </c>
      <c r="D4612" s="1377">
        <v>45349</v>
      </c>
      <c r="E4612" s="1377">
        <v>45349</v>
      </c>
      <c r="F4612" s="1377">
        <v>46445</v>
      </c>
      <c r="G4612" s="1376">
        <v>-7777</v>
      </c>
      <c r="H4612" s="1373" t="s">
        <v>1504</v>
      </c>
      <c r="J4612" s="1373" t="s">
        <v>17047</v>
      </c>
      <c r="K4612" s="1373" t="s">
        <v>58</v>
      </c>
      <c r="L4612" s="1376" t="s">
        <v>37</v>
      </c>
      <c r="M4612" s="1376" t="s">
        <v>37</v>
      </c>
      <c r="N4612" s="1376" t="s">
        <v>37</v>
      </c>
      <c r="P4612" s="1379">
        <v>61710</v>
      </c>
      <c r="Q4612" s="1376" t="s">
        <v>559</v>
      </c>
      <c r="R4612" s="1376" t="s">
        <v>17048</v>
      </c>
      <c r="S4612" s="1376" t="s">
        <v>17049</v>
      </c>
      <c r="AF4612" s="1373" t="s">
        <v>17056</v>
      </c>
      <c r="AG4612" s="1374"/>
      <c r="AH4612" s="1374"/>
      <c r="AI4612" s="1374">
        <v>190.75</v>
      </c>
      <c r="AJ4612" s="1374" t="s">
        <v>17057</v>
      </c>
      <c r="AK4612" s="1374" t="s">
        <v>17058</v>
      </c>
      <c r="AL4612" s="1374">
        <v>43</v>
      </c>
      <c r="AM4612" s="1374">
        <v>31</v>
      </c>
      <c r="AN4612" s="1371">
        <v>58.74</v>
      </c>
      <c r="AO4612" s="1374">
        <v>26</v>
      </c>
      <c r="AP4612" s="1374">
        <v>30</v>
      </c>
      <c r="AQ4612" s="1374">
        <v>43.66</v>
      </c>
      <c r="AR4612" s="1372">
        <f t="shared" si="633"/>
        <v>43.532983333333334</v>
      </c>
      <c r="AS4612" s="1372">
        <f t="shared" si="634"/>
        <v>26.512127777777778</v>
      </c>
      <c r="AT4612" s="1373" t="s">
        <v>34</v>
      </c>
      <c r="AV4612" s="1381"/>
      <c r="AW4612" s="1382"/>
      <c r="AX4612" s="1381"/>
      <c r="AY4612" s="1382"/>
      <c r="AZ4612" s="1381"/>
      <c r="BA4612" s="1382"/>
      <c r="BB4612" s="1381"/>
      <c r="BC4612" s="1382"/>
      <c r="BD4612" s="1381"/>
      <c r="BE4612" s="1382"/>
      <c r="BF4612" s="1390"/>
      <c r="BG4612" s="1383"/>
    </row>
    <row r="4613" spans="1:59" s="1378" customFormat="1" ht="48" customHeight="1" x14ac:dyDescent="0.25">
      <c r="A4613" s="1372"/>
      <c r="B4613" s="1376" t="s">
        <v>17046</v>
      </c>
      <c r="C4613" s="1376">
        <v>12170941</v>
      </c>
      <c r="D4613" s="1377">
        <v>45349</v>
      </c>
      <c r="E4613" s="1377">
        <v>45349</v>
      </c>
      <c r="F4613" s="1377">
        <v>46445</v>
      </c>
      <c r="G4613" s="1376">
        <v>-7777</v>
      </c>
      <c r="H4613" s="1373" t="s">
        <v>1504</v>
      </c>
      <c r="J4613" s="1373" t="s">
        <v>17047</v>
      </c>
      <c r="K4613" s="1373" t="s">
        <v>58</v>
      </c>
      <c r="L4613" s="1376" t="s">
        <v>37</v>
      </c>
      <c r="M4613" s="1376" t="s">
        <v>37</v>
      </c>
      <c r="N4613" s="1376" t="s">
        <v>37</v>
      </c>
      <c r="P4613" s="1379">
        <v>61710</v>
      </c>
      <c r="Q4613" s="1376" t="s">
        <v>559</v>
      </c>
      <c r="R4613" s="1376" t="s">
        <v>17048</v>
      </c>
      <c r="S4613" s="1376" t="s">
        <v>17049</v>
      </c>
      <c r="AF4613" s="1373" t="s">
        <v>17059</v>
      </c>
      <c r="AG4613" s="1374"/>
      <c r="AH4613" s="1374"/>
      <c r="AI4613" s="1374">
        <v>192</v>
      </c>
      <c r="AJ4613" s="1374" t="s">
        <v>17051</v>
      </c>
      <c r="AK4613" s="1374" t="s">
        <v>17052</v>
      </c>
      <c r="AL4613" s="1374">
        <v>43</v>
      </c>
      <c r="AM4613" s="1374">
        <v>31</v>
      </c>
      <c r="AN4613" s="1371">
        <v>56.6</v>
      </c>
      <c r="AO4613" s="1374">
        <v>26</v>
      </c>
      <c r="AP4613" s="1374">
        <v>30</v>
      </c>
      <c r="AQ4613" s="1374">
        <v>55.77</v>
      </c>
      <c r="AR4613" s="1372">
        <f t="shared" si="633"/>
        <v>43.532388888888889</v>
      </c>
      <c r="AS4613" s="1372">
        <f t="shared" si="634"/>
        <v>26.515491666666666</v>
      </c>
      <c r="AT4613" s="1373" t="s">
        <v>34</v>
      </c>
      <c r="AV4613" s="1381"/>
      <c r="AW4613" s="1382"/>
      <c r="AX4613" s="1381"/>
      <c r="AY4613" s="1382"/>
      <c r="AZ4613" s="1381"/>
      <c r="BA4613" s="1382"/>
      <c r="BB4613" s="1381"/>
      <c r="BC4613" s="1382"/>
      <c r="BD4613" s="1381"/>
      <c r="BE4613" s="1382"/>
      <c r="BF4613" s="1390"/>
      <c r="BG4613" s="1383"/>
    </row>
    <row r="4614" spans="1:59" s="1378" customFormat="1" ht="48" customHeight="1" x14ac:dyDescent="0.25">
      <c r="A4614" s="1372"/>
      <c r="B4614" s="1376" t="s">
        <v>17046</v>
      </c>
      <c r="C4614" s="1376">
        <v>12170941</v>
      </c>
      <c r="D4614" s="1377">
        <v>45349</v>
      </c>
      <c r="E4614" s="1377">
        <v>45349</v>
      </c>
      <c r="F4614" s="1377">
        <v>46445</v>
      </c>
      <c r="G4614" s="1376">
        <v>-7777</v>
      </c>
      <c r="H4614" s="1373" t="s">
        <v>1504</v>
      </c>
      <c r="J4614" s="1373" t="s">
        <v>17047</v>
      </c>
      <c r="K4614" s="1373" t="s">
        <v>58</v>
      </c>
      <c r="L4614" s="1376" t="s">
        <v>37</v>
      </c>
      <c r="M4614" s="1376" t="s">
        <v>37</v>
      </c>
      <c r="N4614" s="1376" t="s">
        <v>37</v>
      </c>
      <c r="P4614" s="1379">
        <v>61710</v>
      </c>
      <c r="Q4614" s="1376" t="s">
        <v>559</v>
      </c>
      <c r="R4614" s="1376" t="s">
        <v>17048</v>
      </c>
      <c r="S4614" s="1376" t="s">
        <v>17049</v>
      </c>
      <c r="AF4614" s="1373" t="s">
        <v>17060</v>
      </c>
      <c r="AG4614" s="1374"/>
      <c r="AH4614" s="1374"/>
      <c r="AI4614" s="1374">
        <v>196.72</v>
      </c>
      <c r="AJ4614" s="1374" t="s">
        <v>17054</v>
      </c>
      <c r="AK4614" s="1374" t="s">
        <v>17055</v>
      </c>
      <c r="AL4614" s="1374">
        <v>43</v>
      </c>
      <c r="AM4614" s="1374">
        <v>31</v>
      </c>
      <c r="AN4614" s="1371">
        <v>24.05</v>
      </c>
      <c r="AO4614" s="1374">
        <v>26</v>
      </c>
      <c r="AP4614" s="1374">
        <v>31</v>
      </c>
      <c r="AQ4614" s="1374">
        <v>59.39</v>
      </c>
      <c r="AR4614" s="1372">
        <f t="shared" ref="AR4614:AR4694" si="635">AL4614+AM4614/60+AN4614/3600</f>
        <v>43.52334722222222</v>
      </c>
      <c r="AS4614" s="1372">
        <f t="shared" ref="AS4614:AS4729" si="636">AO4614+AP4614/60+AQ4614/3600</f>
        <v>26.53316388888889</v>
      </c>
      <c r="AT4614" s="1373" t="s">
        <v>34</v>
      </c>
      <c r="AV4614" s="1381"/>
      <c r="AW4614" s="1382"/>
      <c r="AX4614" s="1381"/>
      <c r="AY4614" s="1382"/>
      <c r="AZ4614" s="1381"/>
      <c r="BA4614" s="1382"/>
      <c r="BB4614" s="1381"/>
      <c r="BC4614" s="1382"/>
      <c r="BD4614" s="1381"/>
      <c r="BE4614" s="1382"/>
      <c r="BF4614" s="1390"/>
      <c r="BG4614" s="1383"/>
    </row>
    <row r="4615" spans="1:59" s="1378" customFormat="1" ht="48" customHeight="1" thickBot="1" x14ac:dyDescent="0.3">
      <c r="A4615" s="216"/>
      <c r="B4615" s="213" t="s">
        <v>17046</v>
      </c>
      <c r="C4615" s="213">
        <v>12170941</v>
      </c>
      <c r="D4615" s="215">
        <v>45349</v>
      </c>
      <c r="E4615" s="215">
        <v>45349</v>
      </c>
      <c r="F4615" s="215">
        <v>46445</v>
      </c>
      <c r="G4615" s="213">
        <v>-7777</v>
      </c>
      <c r="H4615" s="1384" t="s">
        <v>1504</v>
      </c>
      <c r="I4615" s="485"/>
      <c r="J4615" s="1384" t="s">
        <v>17047</v>
      </c>
      <c r="K4615" s="1384" t="s">
        <v>58</v>
      </c>
      <c r="L4615" s="213" t="s">
        <v>37</v>
      </c>
      <c r="M4615" s="213" t="s">
        <v>37</v>
      </c>
      <c r="N4615" s="213" t="s">
        <v>37</v>
      </c>
      <c r="O4615" s="485"/>
      <c r="P4615" s="1058">
        <v>61710</v>
      </c>
      <c r="Q4615" s="213" t="s">
        <v>559</v>
      </c>
      <c r="R4615" s="213" t="s">
        <v>17048</v>
      </c>
      <c r="S4615" s="213" t="s">
        <v>17049</v>
      </c>
      <c r="T4615" s="485"/>
      <c r="U4615" s="485"/>
      <c r="V4615" s="485"/>
      <c r="W4615" s="485"/>
      <c r="X4615" s="485"/>
      <c r="Y4615" s="485"/>
      <c r="Z4615" s="485"/>
      <c r="AA4615" s="485"/>
      <c r="AB4615" s="485"/>
      <c r="AC4615" s="485"/>
      <c r="AD4615" s="485"/>
      <c r="AE4615" s="485"/>
      <c r="AF4615" s="1384" t="s">
        <v>17061</v>
      </c>
      <c r="AG4615" s="1385"/>
      <c r="AH4615" s="1385"/>
      <c r="AI4615" s="1385">
        <v>203.45</v>
      </c>
      <c r="AJ4615" s="1385" t="s">
        <v>17062</v>
      </c>
      <c r="AK4615" s="1385" t="s">
        <v>17063</v>
      </c>
      <c r="AL4615" s="1385">
        <v>43</v>
      </c>
      <c r="AM4615" s="1385">
        <v>31</v>
      </c>
      <c r="AN4615" s="1122">
        <v>28.86</v>
      </c>
      <c r="AO4615" s="1385">
        <v>26</v>
      </c>
      <c r="AP4615" s="1385">
        <v>33</v>
      </c>
      <c r="AQ4615" s="1385">
        <v>14.27</v>
      </c>
      <c r="AR4615" s="216">
        <f t="shared" si="635"/>
        <v>43.524683333333336</v>
      </c>
      <c r="AS4615" s="216">
        <f t="shared" si="636"/>
        <v>26.553963888888891</v>
      </c>
      <c r="AT4615" s="1384" t="s">
        <v>34</v>
      </c>
      <c r="AU4615" s="485"/>
      <c r="AV4615" s="1270"/>
      <c r="AW4615" s="1077"/>
      <c r="AX4615" s="1270"/>
      <c r="AY4615" s="1077"/>
      <c r="AZ4615" s="1270"/>
      <c r="BA4615" s="1077"/>
      <c r="BB4615" s="1270"/>
      <c r="BC4615" s="1077"/>
      <c r="BD4615" s="1270"/>
      <c r="BE4615" s="1077"/>
      <c r="BF4615" s="1389"/>
      <c r="BG4615" s="1383"/>
    </row>
    <row r="4616" spans="1:59" ht="48" customHeight="1" x14ac:dyDescent="0.25">
      <c r="A4616" s="208" t="s">
        <v>15978</v>
      </c>
      <c r="B4616" s="205" t="s">
        <v>10256</v>
      </c>
      <c r="C4616" s="205">
        <v>12170942</v>
      </c>
      <c r="D4616" s="207">
        <v>45350</v>
      </c>
      <c r="E4616" s="207">
        <v>45350</v>
      </c>
      <c r="F4616" s="207">
        <v>46446</v>
      </c>
      <c r="G4616" s="205">
        <v>-7777</v>
      </c>
      <c r="H4616" s="1392" t="s">
        <v>14042</v>
      </c>
      <c r="I4616" s="133"/>
      <c r="J4616" s="1392" t="s">
        <v>12148</v>
      </c>
      <c r="K4616" s="1392" t="s">
        <v>142</v>
      </c>
      <c r="L4616" s="205" t="s">
        <v>1017</v>
      </c>
      <c r="M4616" s="205" t="s">
        <v>74</v>
      </c>
      <c r="N4616" s="205" t="s">
        <v>74</v>
      </c>
      <c r="O4616" s="1373" t="s">
        <v>17064</v>
      </c>
      <c r="P4616" s="1084">
        <v>51620</v>
      </c>
      <c r="Q4616" s="205" t="s">
        <v>559</v>
      </c>
      <c r="R4616" s="205" t="s">
        <v>6931</v>
      </c>
      <c r="S4616" s="205" t="s">
        <v>17065</v>
      </c>
      <c r="T4616" s="133"/>
      <c r="U4616" s="133"/>
      <c r="V4616" s="133"/>
      <c r="W4616" s="133"/>
      <c r="X4616" s="133"/>
      <c r="Y4616" s="133"/>
      <c r="Z4616" s="133"/>
      <c r="AA4616" s="133"/>
      <c r="AB4616" s="133"/>
      <c r="AC4616" s="133"/>
      <c r="AD4616" s="133"/>
      <c r="AE4616" s="133"/>
      <c r="AF4616" s="1392" t="s">
        <v>17066</v>
      </c>
      <c r="AG4616" s="1393"/>
      <c r="AH4616" s="1393"/>
      <c r="AI4616" s="1393"/>
      <c r="AJ4616" s="1393" t="s">
        <v>17067</v>
      </c>
      <c r="AK4616" s="1393" t="s">
        <v>17068</v>
      </c>
      <c r="AL4616" s="1393">
        <v>43</v>
      </c>
      <c r="AM4616" s="1393">
        <v>15</v>
      </c>
      <c r="AN4616" s="1202">
        <v>35.29</v>
      </c>
      <c r="AO4616" s="1393">
        <v>24</v>
      </c>
      <c r="AP4616" s="1393">
        <v>38</v>
      </c>
      <c r="AQ4616" s="1393">
        <v>47.66</v>
      </c>
      <c r="AR4616" s="208">
        <f t="shared" si="635"/>
        <v>43.259802777777779</v>
      </c>
      <c r="AS4616" s="208">
        <f t="shared" si="636"/>
        <v>24.646572222222222</v>
      </c>
      <c r="AT4616" s="1392" t="s">
        <v>34</v>
      </c>
      <c r="AU4616" s="133"/>
      <c r="AV4616" s="1271"/>
      <c r="AW4616" s="1328"/>
      <c r="AX4616" s="1271"/>
      <c r="AY4616" s="1328"/>
      <c r="AZ4616" s="1271"/>
      <c r="BA4616" s="1328"/>
      <c r="BB4616" s="1271"/>
      <c r="BC4616" s="1328"/>
      <c r="BD4616" s="1271"/>
      <c r="BE4616" s="1328"/>
      <c r="BF4616" s="1394"/>
    </row>
    <row r="4617" spans="1:59" s="1378" customFormat="1" ht="45" customHeight="1" x14ac:dyDescent="0.25">
      <c r="A4617" s="1375"/>
      <c r="B4617" s="1376" t="s">
        <v>10256</v>
      </c>
      <c r="C4617" s="1376">
        <v>12170942</v>
      </c>
      <c r="D4617" s="1377">
        <v>45350</v>
      </c>
      <c r="E4617" s="1377">
        <v>45350</v>
      </c>
      <c r="F4617" s="1377">
        <v>46446</v>
      </c>
      <c r="G4617" s="1376">
        <v>-7777</v>
      </c>
      <c r="H4617" s="1373" t="s">
        <v>14042</v>
      </c>
      <c r="J4617" s="1373" t="s">
        <v>12148</v>
      </c>
      <c r="K4617" s="1373" t="s">
        <v>142</v>
      </c>
      <c r="L4617" s="1376" t="s">
        <v>1017</v>
      </c>
      <c r="M4617" s="1376" t="s">
        <v>74</v>
      </c>
      <c r="N4617" s="1376" t="s">
        <v>74</v>
      </c>
      <c r="O4617" s="1373" t="s">
        <v>17064</v>
      </c>
      <c r="P4617" s="1379">
        <v>51620</v>
      </c>
      <c r="Q4617" s="1376" t="s">
        <v>559</v>
      </c>
      <c r="R4617" s="1376" t="s">
        <v>6931</v>
      </c>
      <c r="S4617" s="1376" t="s">
        <v>17065</v>
      </c>
      <c r="AF4617" s="1373" t="s">
        <v>17069</v>
      </c>
      <c r="AJ4617" s="1374" t="s">
        <v>17070</v>
      </c>
      <c r="AK4617" s="1374" t="s">
        <v>17071</v>
      </c>
      <c r="AL4617" s="1374">
        <v>43</v>
      </c>
      <c r="AM4617" s="1374">
        <v>15</v>
      </c>
      <c r="AN4617" s="1371">
        <v>38.28</v>
      </c>
      <c r="AO4617" s="1374">
        <v>24</v>
      </c>
      <c r="AP4617" s="1374">
        <v>38</v>
      </c>
      <c r="AQ4617" s="1374">
        <v>51.24</v>
      </c>
      <c r="AR4617" s="1374">
        <f t="shared" si="635"/>
        <v>43.260633333333331</v>
      </c>
      <c r="AS4617" s="1374">
        <f t="shared" si="636"/>
        <v>24.647566666666666</v>
      </c>
      <c r="AT4617" s="1373" t="s">
        <v>34</v>
      </c>
      <c r="AV4617" s="1381"/>
      <c r="AW4617" s="1382"/>
      <c r="AX4617" s="1381"/>
      <c r="AY4617" s="1382"/>
      <c r="AZ4617" s="1381"/>
      <c r="BA4617" s="1382"/>
      <c r="BB4617" s="1381"/>
      <c r="BC4617" s="1382"/>
      <c r="BD4617" s="1381"/>
      <c r="BE4617" s="1382"/>
      <c r="BG4617" s="1383"/>
    </row>
    <row r="4618" spans="1:59" s="1378" customFormat="1" ht="45" customHeight="1" x14ac:dyDescent="0.25">
      <c r="A4618" s="1375"/>
      <c r="B4618" s="1376" t="s">
        <v>10256</v>
      </c>
      <c r="C4618" s="1376">
        <v>12170942</v>
      </c>
      <c r="D4618" s="1377">
        <v>45350</v>
      </c>
      <c r="E4618" s="1377">
        <v>45350</v>
      </c>
      <c r="F4618" s="1377">
        <v>46446</v>
      </c>
      <c r="G4618" s="1376">
        <v>-7777</v>
      </c>
      <c r="H4618" s="1373" t="s">
        <v>14042</v>
      </c>
      <c r="J4618" s="1373" t="s">
        <v>12148</v>
      </c>
      <c r="K4618" s="1373" t="s">
        <v>142</v>
      </c>
      <c r="L4618" s="1376" t="s">
        <v>1017</v>
      </c>
      <c r="M4618" s="1376" t="s">
        <v>74</v>
      </c>
      <c r="N4618" s="1376" t="s">
        <v>74</v>
      </c>
      <c r="O4618" s="1373" t="s">
        <v>17064</v>
      </c>
      <c r="P4618" s="1379">
        <v>51620</v>
      </c>
      <c r="Q4618" s="1376" t="s">
        <v>559</v>
      </c>
      <c r="R4618" s="1376" t="s">
        <v>6931</v>
      </c>
      <c r="S4618" s="1376" t="s">
        <v>17065</v>
      </c>
      <c r="AF4618" s="1373" t="s">
        <v>17072</v>
      </c>
      <c r="AJ4618" s="1374" t="s">
        <v>17073</v>
      </c>
      <c r="AK4618" s="1374" t="s">
        <v>17074</v>
      </c>
      <c r="AL4618" s="1374">
        <v>43</v>
      </c>
      <c r="AM4618" s="1374">
        <v>15</v>
      </c>
      <c r="AN4618" s="1371">
        <v>32.78</v>
      </c>
      <c r="AO4618" s="1374">
        <v>24</v>
      </c>
      <c r="AP4618" s="1374">
        <v>38</v>
      </c>
      <c r="AQ4618" s="1374">
        <v>46.04</v>
      </c>
      <c r="AR4618" s="1374">
        <f t="shared" si="635"/>
        <v>43.259105555555557</v>
      </c>
      <c r="AS4618" s="1374">
        <f t="shared" si="636"/>
        <v>24.646122222222221</v>
      </c>
      <c r="AT4618" s="1373" t="s">
        <v>34</v>
      </c>
      <c r="AV4618" s="1381"/>
      <c r="AW4618" s="1382"/>
      <c r="AX4618" s="1381"/>
      <c r="AY4618" s="1382"/>
      <c r="AZ4618" s="1381"/>
      <c r="BA4618" s="1382"/>
      <c r="BB4618" s="1381"/>
      <c r="BC4618" s="1382"/>
      <c r="BD4618" s="1381"/>
      <c r="BE4618" s="1382"/>
      <c r="BG4618" s="1383"/>
    </row>
    <row r="4619" spans="1:59" s="1378" customFormat="1" ht="45" customHeight="1" x14ac:dyDescent="0.25">
      <c r="A4619" s="1375"/>
      <c r="B4619" s="1376" t="s">
        <v>10256</v>
      </c>
      <c r="C4619" s="1376">
        <v>12170942</v>
      </c>
      <c r="D4619" s="1377">
        <v>45350</v>
      </c>
      <c r="E4619" s="1377">
        <v>45350</v>
      </c>
      <c r="F4619" s="1377">
        <v>46446</v>
      </c>
      <c r="G4619" s="1376">
        <v>-7777</v>
      </c>
      <c r="H4619" s="1373" t="s">
        <v>14042</v>
      </c>
      <c r="J4619" s="1373" t="s">
        <v>12148</v>
      </c>
      <c r="K4619" s="1373" t="s">
        <v>142</v>
      </c>
      <c r="L4619" s="1376" t="s">
        <v>1017</v>
      </c>
      <c r="M4619" s="1376" t="s">
        <v>74</v>
      </c>
      <c r="N4619" s="1376" t="s">
        <v>74</v>
      </c>
      <c r="O4619" s="1373" t="s">
        <v>17064</v>
      </c>
      <c r="P4619" s="1379">
        <v>51620</v>
      </c>
      <c r="Q4619" s="1376" t="s">
        <v>559</v>
      </c>
      <c r="R4619" s="1376" t="s">
        <v>6931</v>
      </c>
      <c r="S4619" s="1376" t="s">
        <v>17065</v>
      </c>
      <c r="AF4619" s="1373" t="s">
        <v>17075</v>
      </c>
      <c r="AJ4619" s="1374" t="s">
        <v>17076</v>
      </c>
      <c r="AK4619" s="1374" t="s">
        <v>17068</v>
      </c>
      <c r="AL4619" s="1374">
        <v>43</v>
      </c>
      <c r="AM4619" s="1374">
        <v>15</v>
      </c>
      <c r="AN4619" s="1371">
        <v>35.29</v>
      </c>
      <c r="AO4619" s="1374">
        <v>24</v>
      </c>
      <c r="AP4619" s="1374">
        <v>38</v>
      </c>
      <c r="AQ4619" s="1374">
        <v>47.66</v>
      </c>
      <c r="AR4619" s="1374">
        <f t="shared" si="635"/>
        <v>43.259802777777779</v>
      </c>
      <c r="AS4619" s="1374">
        <f t="shared" si="636"/>
        <v>24.646572222222222</v>
      </c>
      <c r="AT4619" s="1373" t="s">
        <v>34</v>
      </c>
      <c r="AV4619" s="1381"/>
      <c r="AW4619" s="1382"/>
      <c r="AX4619" s="1381"/>
      <c r="AY4619" s="1382"/>
      <c r="AZ4619" s="1381"/>
      <c r="BA4619" s="1382"/>
      <c r="BB4619" s="1381"/>
      <c r="BC4619" s="1382"/>
      <c r="BD4619" s="1381"/>
      <c r="BE4619" s="1382"/>
      <c r="BG4619" s="1383"/>
    </row>
    <row r="4620" spans="1:59" s="1378" customFormat="1" ht="45" customHeight="1" x14ac:dyDescent="0.25">
      <c r="A4620" s="1375"/>
      <c r="B4620" s="1376" t="s">
        <v>10256</v>
      </c>
      <c r="C4620" s="1376">
        <v>12170942</v>
      </c>
      <c r="D4620" s="1377">
        <v>45350</v>
      </c>
      <c r="E4620" s="1377">
        <v>45350</v>
      </c>
      <c r="F4620" s="1377">
        <v>46446</v>
      </c>
      <c r="G4620" s="1376">
        <v>-7777</v>
      </c>
      <c r="H4620" s="1373" t="s">
        <v>14042</v>
      </c>
      <c r="J4620" s="1373" t="s">
        <v>12148</v>
      </c>
      <c r="K4620" s="1373" t="s">
        <v>142</v>
      </c>
      <c r="L4620" s="1376" t="s">
        <v>1017</v>
      </c>
      <c r="M4620" s="1376" t="s">
        <v>74</v>
      </c>
      <c r="N4620" s="1376" t="s">
        <v>74</v>
      </c>
      <c r="O4620" s="1373" t="s">
        <v>17064</v>
      </c>
      <c r="P4620" s="1379">
        <v>51620</v>
      </c>
      <c r="Q4620" s="1376" t="s">
        <v>559</v>
      </c>
      <c r="R4620" s="1376" t="s">
        <v>6931</v>
      </c>
      <c r="S4620" s="1376" t="s">
        <v>17065</v>
      </c>
      <c r="AF4620" s="1373" t="s">
        <v>17077</v>
      </c>
      <c r="AJ4620" s="1374" t="s">
        <v>17078</v>
      </c>
      <c r="AK4620" s="1374" t="s">
        <v>17079</v>
      </c>
      <c r="AL4620" s="1374">
        <v>43</v>
      </c>
      <c r="AM4620" s="1374">
        <v>15</v>
      </c>
      <c r="AN4620" s="1371">
        <v>35.729999999999997</v>
      </c>
      <c r="AO4620" s="1374">
        <v>24</v>
      </c>
      <c r="AP4620" s="1374">
        <v>38</v>
      </c>
      <c r="AQ4620" s="1374">
        <v>50.5</v>
      </c>
      <c r="AR4620" s="1374">
        <f t="shared" si="635"/>
        <v>43.259925000000003</v>
      </c>
      <c r="AS4620" s="1374">
        <f t="shared" si="636"/>
        <v>24.64736111111111</v>
      </c>
      <c r="AT4620" s="1373" t="s">
        <v>34</v>
      </c>
      <c r="AV4620" s="1381"/>
      <c r="AW4620" s="1382"/>
      <c r="AX4620" s="1381"/>
      <c r="AY4620" s="1382"/>
      <c r="AZ4620" s="1381"/>
      <c r="BA4620" s="1382"/>
      <c r="BB4620" s="1381"/>
      <c r="BC4620" s="1382"/>
      <c r="BD4620" s="1381"/>
      <c r="BE4620" s="1382"/>
      <c r="BG4620" s="1383"/>
    </row>
    <row r="4621" spans="1:59" s="1378" customFormat="1" ht="45" customHeight="1" x14ac:dyDescent="0.25">
      <c r="A4621" s="1375"/>
      <c r="B4621" s="1376" t="s">
        <v>10256</v>
      </c>
      <c r="C4621" s="1376">
        <v>12170942</v>
      </c>
      <c r="D4621" s="1377">
        <v>45350</v>
      </c>
      <c r="E4621" s="1377">
        <v>45350</v>
      </c>
      <c r="F4621" s="1377">
        <v>46446</v>
      </c>
      <c r="G4621" s="1376">
        <v>-7777</v>
      </c>
      <c r="H4621" s="1373" t="s">
        <v>14042</v>
      </c>
      <c r="J4621" s="1373" t="s">
        <v>12148</v>
      </c>
      <c r="K4621" s="1373" t="s">
        <v>142</v>
      </c>
      <c r="L4621" s="1376" t="s">
        <v>1017</v>
      </c>
      <c r="M4621" s="1376" t="s">
        <v>74</v>
      </c>
      <c r="N4621" s="1376" t="s">
        <v>74</v>
      </c>
      <c r="O4621" s="1373" t="s">
        <v>17064</v>
      </c>
      <c r="P4621" s="1379">
        <v>51620</v>
      </c>
      <c r="Q4621" s="1376" t="s">
        <v>559</v>
      </c>
      <c r="R4621" s="1376" t="s">
        <v>6931</v>
      </c>
      <c r="S4621" s="1376" t="s">
        <v>17065</v>
      </c>
      <c r="AF4621" s="1373" t="s">
        <v>17080</v>
      </c>
      <c r="AJ4621" s="1374" t="s">
        <v>17070</v>
      </c>
      <c r="AK4621" s="1374" t="s">
        <v>17071</v>
      </c>
      <c r="AL4621" s="1374">
        <v>43</v>
      </c>
      <c r="AM4621" s="1374">
        <v>15</v>
      </c>
      <c r="AN4621" s="1371">
        <v>38.28</v>
      </c>
      <c r="AO4621" s="1374">
        <v>24</v>
      </c>
      <c r="AP4621" s="1374">
        <v>38</v>
      </c>
      <c r="AQ4621" s="1374">
        <v>51.24</v>
      </c>
      <c r="AR4621" s="1374">
        <f t="shared" si="635"/>
        <v>43.260633333333331</v>
      </c>
      <c r="AS4621" s="1374">
        <f t="shared" si="636"/>
        <v>24.647566666666666</v>
      </c>
      <c r="AT4621" s="1373" t="s">
        <v>34</v>
      </c>
      <c r="AV4621" s="1381"/>
      <c r="AW4621" s="1382"/>
      <c r="AX4621" s="1381"/>
      <c r="AY4621" s="1382"/>
      <c r="AZ4621" s="1381"/>
      <c r="BA4621" s="1382"/>
      <c r="BB4621" s="1381"/>
      <c r="BC4621" s="1382"/>
      <c r="BD4621" s="1381"/>
      <c r="BE4621" s="1382"/>
      <c r="BG4621" s="1383"/>
    </row>
    <row r="4622" spans="1:59" s="1378" customFormat="1" ht="45" customHeight="1" x14ac:dyDescent="0.25">
      <c r="A4622" s="1375"/>
      <c r="B4622" s="1376" t="s">
        <v>10256</v>
      </c>
      <c r="C4622" s="1376">
        <v>12170942</v>
      </c>
      <c r="D4622" s="1377">
        <v>45350</v>
      </c>
      <c r="E4622" s="1377">
        <v>45350</v>
      </c>
      <c r="F4622" s="1377">
        <v>46446</v>
      </c>
      <c r="G4622" s="1376">
        <v>-7777</v>
      </c>
      <c r="H4622" s="1373" t="s">
        <v>14042</v>
      </c>
      <c r="J4622" s="1373" t="s">
        <v>12148</v>
      </c>
      <c r="K4622" s="1373" t="s">
        <v>142</v>
      </c>
      <c r="L4622" s="1376" t="s">
        <v>1017</v>
      </c>
      <c r="M4622" s="1376" t="s">
        <v>74</v>
      </c>
      <c r="N4622" s="1376" t="s">
        <v>74</v>
      </c>
      <c r="O4622" s="1373" t="s">
        <v>17064</v>
      </c>
      <c r="P4622" s="1379">
        <v>51620</v>
      </c>
      <c r="Q4622" s="1376" t="s">
        <v>559</v>
      </c>
      <c r="R4622" s="1376" t="s">
        <v>6931</v>
      </c>
      <c r="S4622" s="1376" t="s">
        <v>17065</v>
      </c>
      <c r="AF4622" s="1373" t="s">
        <v>17081</v>
      </c>
      <c r="AJ4622" s="1374" t="s">
        <v>17082</v>
      </c>
      <c r="AK4622" s="1374" t="s">
        <v>17083</v>
      </c>
      <c r="AL4622" s="1374">
        <v>43</v>
      </c>
      <c r="AM4622" s="1374">
        <v>15</v>
      </c>
      <c r="AN4622" s="1371">
        <v>39.75</v>
      </c>
      <c r="AO4622" s="1374">
        <v>24</v>
      </c>
      <c r="AP4622" s="1374">
        <v>38</v>
      </c>
      <c r="AQ4622" s="1374">
        <v>48.91</v>
      </c>
      <c r="AR4622" s="1374">
        <f t="shared" si="635"/>
        <v>43.261041666666664</v>
      </c>
      <c r="AS4622" s="1374">
        <f t="shared" si="636"/>
        <v>24.646919444444443</v>
      </c>
      <c r="AT4622" s="1373" t="s">
        <v>34</v>
      </c>
      <c r="AV4622" s="1381"/>
      <c r="AW4622" s="1382"/>
      <c r="AX4622" s="1381"/>
      <c r="AY4622" s="1382"/>
      <c r="AZ4622" s="1381"/>
      <c r="BA4622" s="1382"/>
      <c r="BB4622" s="1381"/>
      <c r="BC4622" s="1382"/>
      <c r="BD4622" s="1381"/>
      <c r="BE4622" s="1382"/>
      <c r="BG4622" s="1383"/>
    </row>
    <row r="4623" spans="1:59" s="1378" customFormat="1" ht="45" customHeight="1" thickBot="1" x14ac:dyDescent="0.3">
      <c r="A4623" s="1004"/>
      <c r="B4623" s="213" t="s">
        <v>10256</v>
      </c>
      <c r="C4623" s="213">
        <v>12170942</v>
      </c>
      <c r="D4623" s="215">
        <v>45350</v>
      </c>
      <c r="E4623" s="215">
        <v>45350</v>
      </c>
      <c r="F4623" s="215">
        <v>46446</v>
      </c>
      <c r="G4623" s="213">
        <v>-7777</v>
      </c>
      <c r="H4623" s="1384" t="s">
        <v>14042</v>
      </c>
      <c r="I4623" s="485"/>
      <c r="J4623" s="1384" t="s">
        <v>12148</v>
      </c>
      <c r="K4623" s="1384" t="s">
        <v>142</v>
      </c>
      <c r="L4623" s="213" t="s">
        <v>1017</v>
      </c>
      <c r="M4623" s="213" t="s">
        <v>74</v>
      </c>
      <c r="N4623" s="213" t="s">
        <v>74</v>
      </c>
      <c r="O4623" s="1384" t="s">
        <v>17064</v>
      </c>
      <c r="P4623" s="1058">
        <v>51620</v>
      </c>
      <c r="Q4623" s="213" t="s">
        <v>559</v>
      </c>
      <c r="R4623" s="213" t="s">
        <v>6931</v>
      </c>
      <c r="S4623" s="213" t="s">
        <v>17065</v>
      </c>
      <c r="T4623" s="485"/>
      <c r="U4623" s="485"/>
      <c r="V4623" s="485"/>
      <c r="W4623" s="485"/>
      <c r="X4623" s="485"/>
      <c r="Y4623" s="485"/>
      <c r="Z4623" s="485"/>
      <c r="AA4623" s="485"/>
      <c r="AB4623" s="485"/>
      <c r="AC4623" s="485"/>
      <c r="AD4623" s="485"/>
      <c r="AE4623" s="485"/>
      <c r="AF4623" s="1384" t="s">
        <v>17084</v>
      </c>
      <c r="AG4623" s="485"/>
      <c r="AH4623" s="485"/>
      <c r="AI4623" s="485"/>
      <c r="AJ4623" s="1385" t="s">
        <v>17085</v>
      </c>
      <c r="AK4623" s="1385" t="s">
        <v>17086</v>
      </c>
      <c r="AL4623" s="1385">
        <v>43</v>
      </c>
      <c r="AM4623" s="1385">
        <v>15</v>
      </c>
      <c r="AN4623" s="1122">
        <v>43.17</v>
      </c>
      <c r="AO4623" s="1385">
        <v>24</v>
      </c>
      <c r="AP4623" s="1385">
        <v>38</v>
      </c>
      <c r="AQ4623" s="1385">
        <v>49.01</v>
      </c>
      <c r="AR4623" s="1385">
        <f t="shared" si="635"/>
        <v>43.261991666666667</v>
      </c>
      <c r="AS4623" s="1385">
        <f t="shared" si="636"/>
        <v>24.64694722222222</v>
      </c>
      <c r="AT4623" s="1384" t="s">
        <v>34</v>
      </c>
      <c r="AU4623" s="485"/>
      <c r="AV4623" s="1270"/>
      <c r="AW4623" s="1077"/>
      <c r="AX4623" s="1270"/>
      <c r="AY4623" s="1077"/>
      <c r="AZ4623" s="1270"/>
      <c r="BA4623" s="1077"/>
      <c r="BB4623" s="1270"/>
      <c r="BC4623" s="1077"/>
      <c r="BD4623" s="1270"/>
      <c r="BE4623" s="1077"/>
      <c r="BF4623" s="485"/>
      <c r="BG4623" s="1383"/>
    </row>
    <row r="4624" spans="1:59" ht="48" customHeight="1" x14ac:dyDescent="0.25">
      <c r="A4624" s="208" t="s">
        <v>15978</v>
      </c>
      <c r="B4624" s="205" t="s">
        <v>10256</v>
      </c>
      <c r="C4624" s="205">
        <v>12170943</v>
      </c>
      <c r="D4624" s="207">
        <v>45350</v>
      </c>
      <c r="E4624" s="207">
        <v>45350</v>
      </c>
      <c r="F4624" s="207">
        <v>46446</v>
      </c>
      <c r="G4624" s="205">
        <v>-7777</v>
      </c>
      <c r="H4624" s="1392" t="s">
        <v>17087</v>
      </c>
      <c r="I4624" s="133"/>
      <c r="J4624" s="1392" t="s">
        <v>12865</v>
      </c>
      <c r="K4624" s="1392" t="s">
        <v>16353</v>
      </c>
      <c r="L4624" s="205" t="s">
        <v>17088</v>
      </c>
      <c r="M4624" s="205" t="s">
        <v>94</v>
      </c>
      <c r="N4624" s="205" t="s">
        <v>94</v>
      </c>
      <c r="O4624" s="1084" t="s">
        <v>17089</v>
      </c>
      <c r="P4624" s="1084">
        <v>11137</v>
      </c>
      <c r="Q4624" s="205" t="s">
        <v>559</v>
      </c>
      <c r="R4624" s="205" t="s">
        <v>6931</v>
      </c>
      <c r="S4624" s="205" t="s">
        <v>17090</v>
      </c>
      <c r="T4624" s="133"/>
      <c r="U4624" s="133"/>
      <c r="V4624" s="133"/>
      <c r="W4624" s="133"/>
      <c r="X4624" s="133"/>
      <c r="Y4624" s="133"/>
      <c r="Z4624" s="133"/>
      <c r="AA4624" s="133"/>
      <c r="AB4624" s="133"/>
      <c r="AC4624" s="133"/>
      <c r="AD4624" s="133"/>
      <c r="AE4624" s="133"/>
      <c r="AF4624" s="1392" t="s">
        <v>17035</v>
      </c>
      <c r="AG4624" s="1393"/>
      <c r="AH4624" s="1393"/>
      <c r="AI4624" s="1393">
        <v>244.86</v>
      </c>
      <c r="AJ4624" s="1393" t="s">
        <v>17091</v>
      </c>
      <c r="AK4624" s="1393" t="s">
        <v>17092</v>
      </c>
      <c r="AL4624" s="1393">
        <v>43</v>
      </c>
      <c r="AM4624" s="1393">
        <v>29</v>
      </c>
      <c r="AN4624" s="1202">
        <v>16.71</v>
      </c>
      <c r="AO4624" s="1393">
        <v>23</v>
      </c>
      <c r="AP4624" s="1393">
        <v>5</v>
      </c>
      <c r="AQ4624" s="1393">
        <v>6.82</v>
      </c>
      <c r="AR4624" s="208">
        <f t="shared" si="635"/>
        <v>43.487974999999999</v>
      </c>
      <c r="AS4624" s="208">
        <f t="shared" si="636"/>
        <v>23.085227777777778</v>
      </c>
      <c r="AT4624" s="1392" t="s">
        <v>34</v>
      </c>
      <c r="AU4624" s="133"/>
      <c r="AV4624" s="1271"/>
      <c r="AW4624" s="1328"/>
      <c r="AX4624" s="1271"/>
      <c r="AY4624" s="1328"/>
      <c r="AZ4624" s="1271"/>
      <c r="BA4624" s="1328"/>
      <c r="BB4624" s="1271"/>
      <c r="BC4624" s="1328"/>
      <c r="BD4624" s="1271"/>
      <c r="BE4624" s="1328"/>
      <c r="BF4624" s="1394"/>
    </row>
    <row r="4625" spans="1:59" s="1378" customFormat="1" ht="45" customHeight="1" x14ac:dyDescent="0.25">
      <c r="A4625" s="1375"/>
      <c r="B4625" s="1376" t="s">
        <v>10256</v>
      </c>
      <c r="C4625" s="1376">
        <v>12170943</v>
      </c>
      <c r="D4625" s="1377">
        <v>45350</v>
      </c>
      <c r="E4625" s="1377">
        <v>45350</v>
      </c>
      <c r="F4625" s="1377">
        <v>46446</v>
      </c>
      <c r="G4625" s="1376">
        <v>-7777</v>
      </c>
      <c r="H4625" s="1373" t="s">
        <v>17087</v>
      </c>
      <c r="J4625" s="1373" t="s">
        <v>12865</v>
      </c>
      <c r="K4625" s="1373" t="s">
        <v>16353</v>
      </c>
      <c r="L4625" s="1376" t="s">
        <v>17088</v>
      </c>
      <c r="M4625" s="1376" t="s">
        <v>94</v>
      </c>
      <c r="N4625" s="1376" t="s">
        <v>94</v>
      </c>
      <c r="O4625" s="1379" t="s">
        <v>17089</v>
      </c>
      <c r="P4625" s="1379">
        <v>11137</v>
      </c>
      <c r="Q4625" s="1376" t="s">
        <v>559</v>
      </c>
      <c r="R4625" s="1376" t="s">
        <v>6931</v>
      </c>
      <c r="S4625" s="1376" t="s">
        <v>17090</v>
      </c>
      <c r="AF4625" s="1373" t="s">
        <v>17093</v>
      </c>
      <c r="AI4625" s="1374">
        <v>240.49</v>
      </c>
      <c r="AJ4625" s="1374" t="s">
        <v>17094</v>
      </c>
      <c r="AK4625" s="1374" t="s">
        <v>17095</v>
      </c>
      <c r="AL4625" s="1374">
        <v>43</v>
      </c>
      <c r="AM4625" s="1374">
        <v>29</v>
      </c>
      <c r="AN4625" s="1371">
        <v>16.28</v>
      </c>
      <c r="AO4625" s="1374">
        <v>23</v>
      </c>
      <c r="AP4625" s="1374">
        <v>5</v>
      </c>
      <c r="AQ4625" s="1374">
        <v>7.93</v>
      </c>
      <c r="AR4625" s="1374">
        <f t="shared" si="635"/>
        <v>43.487855555555555</v>
      </c>
      <c r="AS4625" s="1374">
        <f t="shared" si="636"/>
        <v>23.085536111111111</v>
      </c>
      <c r="AT4625" s="1373" t="s">
        <v>34</v>
      </c>
      <c r="AV4625" s="1381"/>
      <c r="AW4625" s="1382"/>
      <c r="AX4625" s="1381"/>
      <c r="AY4625" s="1382"/>
      <c r="AZ4625" s="1381"/>
      <c r="BA4625" s="1382"/>
      <c r="BB4625" s="1381"/>
      <c r="BC4625" s="1382"/>
      <c r="BD4625" s="1381"/>
      <c r="BE4625" s="1382"/>
      <c r="BG4625" s="1383"/>
    </row>
    <row r="4626" spans="1:59" s="1378" customFormat="1" ht="45" customHeight="1" x14ac:dyDescent="0.25">
      <c r="A4626" s="1375"/>
      <c r="B4626" s="1376" t="s">
        <v>10256</v>
      </c>
      <c r="C4626" s="1376">
        <v>12170943</v>
      </c>
      <c r="D4626" s="1377">
        <v>45350</v>
      </c>
      <c r="E4626" s="1377">
        <v>45350</v>
      </c>
      <c r="F4626" s="1377">
        <v>46446</v>
      </c>
      <c r="G4626" s="1376">
        <v>-7777</v>
      </c>
      <c r="H4626" s="1373" t="s">
        <v>17087</v>
      </c>
      <c r="J4626" s="1373" t="s">
        <v>12865</v>
      </c>
      <c r="K4626" s="1373" t="s">
        <v>16353</v>
      </c>
      <c r="L4626" s="1376" t="s">
        <v>17088</v>
      </c>
      <c r="M4626" s="1376" t="s">
        <v>94</v>
      </c>
      <c r="N4626" s="1376" t="s">
        <v>94</v>
      </c>
      <c r="O4626" s="1379" t="s">
        <v>17089</v>
      </c>
      <c r="P4626" s="1379">
        <v>11137</v>
      </c>
      <c r="Q4626" s="1376" t="s">
        <v>559</v>
      </c>
      <c r="R4626" s="1376" t="s">
        <v>6931</v>
      </c>
      <c r="S4626" s="1376" t="s">
        <v>17090</v>
      </c>
      <c r="AF4626" s="1373" t="s">
        <v>17096</v>
      </c>
      <c r="AI4626" s="1374">
        <v>236.76</v>
      </c>
      <c r="AJ4626" s="1374" t="s">
        <v>17097</v>
      </c>
      <c r="AK4626" s="1374" t="s">
        <v>17098</v>
      </c>
      <c r="AL4626" s="1374">
        <v>43</v>
      </c>
      <c r="AM4626" s="1374">
        <v>29</v>
      </c>
      <c r="AN4626" s="1371">
        <v>15.84</v>
      </c>
      <c r="AO4626" s="1374">
        <v>23</v>
      </c>
      <c r="AP4626" s="1374">
        <v>5</v>
      </c>
      <c r="AQ4626" s="1374">
        <v>9.07</v>
      </c>
      <c r="AR4626" s="1374">
        <f t="shared" si="635"/>
        <v>43.487733333333331</v>
      </c>
      <c r="AS4626" s="1374">
        <f t="shared" si="636"/>
        <v>23.085852777777777</v>
      </c>
      <c r="AT4626" s="1373" t="s">
        <v>34</v>
      </c>
      <c r="AV4626" s="1381"/>
      <c r="AW4626" s="1382"/>
      <c r="AX4626" s="1381"/>
      <c r="AY4626" s="1382"/>
      <c r="AZ4626" s="1381"/>
      <c r="BA4626" s="1382"/>
      <c r="BB4626" s="1381"/>
      <c r="BC4626" s="1382"/>
      <c r="BD4626" s="1381"/>
      <c r="BE4626" s="1382"/>
      <c r="BG4626" s="1383"/>
    </row>
    <row r="4627" spans="1:59" s="1378" customFormat="1" ht="45" customHeight="1" thickBot="1" x14ac:dyDescent="0.3">
      <c r="A4627" s="1004"/>
      <c r="B4627" s="213" t="s">
        <v>10256</v>
      </c>
      <c r="C4627" s="213">
        <v>12170943</v>
      </c>
      <c r="D4627" s="215">
        <v>45350</v>
      </c>
      <c r="E4627" s="215">
        <v>45350</v>
      </c>
      <c r="F4627" s="215">
        <v>46446</v>
      </c>
      <c r="G4627" s="213">
        <v>-7777</v>
      </c>
      <c r="H4627" s="1384" t="s">
        <v>17087</v>
      </c>
      <c r="I4627" s="485"/>
      <c r="J4627" s="1384" t="s">
        <v>12865</v>
      </c>
      <c r="K4627" s="1384" t="s">
        <v>16353</v>
      </c>
      <c r="L4627" s="213" t="s">
        <v>17088</v>
      </c>
      <c r="M4627" s="213" t="s">
        <v>94</v>
      </c>
      <c r="N4627" s="213" t="s">
        <v>94</v>
      </c>
      <c r="O4627" s="1058" t="s">
        <v>17089</v>
      </c>
      <c r="P4627" s="1058">
        <v>11137</v>
      </c>
      <c r="Q4627" s="213" t="s">
        <v>559</v>
      </c>
      <c r="R4627" s="213" t="s">
        <v>6931</v>
      </c>
      <c r="S4627" s="213" t="s">
        <v>17090</v>
      </c>
      <c r="T4627" s="485"/>
      <c r="U4627" s="485"/>
      <c r="V4627" s="485"/>
      <c r="W4627" s="485"/>
      <c r="X4627" s="485"/>
      <c r="Y4627" s="485"/>
      <c r="Z4627" s="485"/>
      <c r="AA4627" s="485"/>
      <c r="AB4627" s="485"/>
      <c r="AC4627" s="485"/>
      <c r="AD4627" s="485"/>
      <c r="AE4627" s="485"/>
      <c r="AF4627" s="1384" t="s">
        <v>17099</v>
      </c>
      <c r="AG4627" s="485"/>
      <c r="AH4627" s="485"/>
      <c r="AI4627" s="1385">
        <v>241.31</v>
      </c>
      <c r="AJ4627" s="1385" t="s">
        <v>17100</v>
      </c>
      <c r="AK4627" s="1385" t="s">
        <v>17101</v>
      </c>
      <c r="AL4627" s="1385">
        <v>43</v>
      </c>
      <c r="AM4627" s="1385">
        <v>29</v>
      </c>
      <c r="AN4627" s="1122">
        <v>14.53</v>
      </c>
      <c r="AO4627" s="1385">
        <v>23</v>
      </c>
      <c r="AP4627" s="1385">
        <v>5</v>
      </c>
      <c r="AQ4627" s="1385">
        <v>12.45</v>
      </c>
      <c r="AR4627" s="1385">
        <f t="shared" si="635"/>
        <v>43.487369444444447</v>
      </c>
      <c r="AS4627" s="1385">
        <f t="shared" si="636"/>
        <v>23.086791666666667</v>
      </c>
      <c r="AT4627" s="1384" t="s">
        <v>34</v>
      </c>
      <c r="AU4627" s="485"/>
      <c r="AV4627" s="1270"/>
      <c r="AW4627" s="1077"/>
      <c r="AX4627" s="1270"/>
      <c r="AY4627" s="1077"/>
      <c r="AZ4627" s="1270"/>
      <c r="BA4627" s="1077"/>
      <c r="BB4627" s="1270"/>
      <c r="BC4627" s="1077"/>
      <c r="BD4627" s="1270"/>
      <c r="BE4627" s="1077"/>
      <c r="BF4627" s="485"/>
      <c r="BG4627" s="1383"/>
    </row>
    <row r="4628" spans="1:59" ht="48" customHeight="1" thickBot="1" x14ac:dyDescent="0.3">
      <c r="A4628" s="246" t="s">
        <v>15978</v>
      </c>
      <c r="B4628" s="229" t="s">
        <v>17102</v>
      </c>
      <c r="C4628" s="229">
        <v>12460183</v>
      </c>
      <c r="D4628" s="248" t="s">
        <v>17103</v>
      </c>
      <c r="E4628" s="248" t="s">
        <v>17103</v>
      </c>
      <c r="F4628" s="248">
        <v>46042</v>
      </c>
      <c r="G4628" s="229">
        <v>-7777</v>
      </c>
      <c r="H4628" s="1386" t="s">
        <v>11054</v>
      </c>
      <c r="I4628" s="1009"/>
      <c r="J4628" s="1386" t="s">
        <v>17104</v>
      </c>
      <c r="K4628" s="1386" t="s">
        <v>142</v>
      </c>
      <c r="L4628" s="229" t="s">
        <v>232</v>
      </c>
      <c r="M4628" s="229" t="s">
        <v>232</v>
      </c>
      <c r="N4628" s="229" t="s">
        <v>74</v>
      </c>
      <c r="O4628" s="1059" t="s">
        <v>17105</v>
      </c>
      <c r="P4628" s="1059">
        <v>22215</v>
      </c>
      <c r="Q4628" s="229" t="s">
        <v>559</v>
      </c>
      <c r="R4628" s="229" t="s">
        <v>1689</v>
      </c>
      <c r="S4628" s="229" t="s">
        <v>1689</v>
      </c>
      <c r="T4628" s="1009"/>
      <c r="U4628" s="1009"/>
      <c r="V4628" s="1009"/>
      <c r="W4628" s="1009"/>
      <c r="X4628" s="1009"/>
      <c r="Y4628" s="1009"/>
      <c r="Z4628" s="1009"/>
      <c r="AA4628" s="1009"/>
      <c r="AB4628" s="1009"/>
      <c r="AC4628" s="1009"/>
      <c r="AD4628" s="1009"/>
      <c r="AE4628" s="1009"/>
      <c r="AF4628" s="1386" t="s">
        <v>14944</v>
      </c>
      <c r="AG4628" s="1387"/>
      <c r="AH4628" s="1387"/>
      <c r="AI4628" s="1387">
        <v>62</v>
      </c>
      <c r="AJ4628" s="1387" t="s">
        <v>17106</v>
      </c>
      <c r="AK4628" s="1387" t="s">
        <v>17107</v>
      </c>
      <c r="AL4628" s="1387">
        <v>43</v>
      </c>
      <c r="AM4628" s="1387">
        <v>27</v>
      </c>
      <c r="AN4628" s="1209">
        <v>44.08</v>
      </c>
      <c r="AO4628" s="1387">
        <v>24</v>
      </c>
      <c r="AP4628" s="1387">
        <v>30</v>
      </c>
      <c r="AQ4628" s="1387">
        <v>24.47</v>
      </c>
      <c r="AR4628" s="246">
        <f t="shared" si="635"/>
        <v>43.462244444444444</v>
      </c>
      <c r="AS4628" s="246">
        <f t="shared" si="636"/>
        <v>24.506797222222222</v>
      </c>
      <c r="AT4628" s="1386" t="s">
        <v>34</v>
      </c>
      <c r="AU4628" s="1009"/>
      <c r="AV4628" s="1272"/>
      <c r="AW4628" s="1082"/>
      <c r="AX4628" s="1272"/>
      <c r="AY4628" s="1082"/>
      <c r="AZ4628" s="1272"/>
      <c r="BA4628" s="1082"/>
      <c r="BB4628" s="1272"/>
      <c r="BC4628" s="1082"/>
      <c r="BD4628" s="1272"/>
      <c r="BE4628" s="1082"/>
      <c r="BF4628" s="1391"/>
    </row>
    <row r="4629" spans="1:59" ht="48" customHeight="1" x14ac:dyDescent="0.25">
      <c r="A4629" s="208" t="s">
        <v>15978</v>
      </c>
      <c r="B4629" s="205" t="s">
        <v>10256</v>
      </c>
      <c r="C4629" s="205">
        <v>12770169</v>
      </c>
      <c r="D4629" s="207">
        <v>45343</v>
      </c>
      <c r="E4629" s="207">
        <v>45343</v>
      </c>
      <c r="F4629" s="207">
        <v>46439</v>
      </c>
      <c r="G4629" s="205">
        <v>-7777</v>
      </c>
      <c r="H4629" s="1392" t="s">
        <v>1426</v>
      </c>
      <c r="I4629" s="133"/>
      <c r="J4629" s="1392" t="s">
        <v>12865</v>
      </c>
      <c r="K4629" s="1392" t="s">
        <v>16353</v>
      </c>
      <c r="L4629" s="205" t="s">
        <v>17088</v>
      </c>
      <c r="M4629" s="205" t="s">
        <v>94</v>
      </c>
      <c r="N4629" s="205" t="s">
        <v>94</v>
      </c>
      <c r="O4629" s="1084" t="s">
        <v>17108</v>
      </c>
      <c r="P4629" s="1084">
        <v>11137</v>
      </c>
      <c r="Q4629" s="205" t="s">
        <v>559</v>
      </c>
      <c r="R4629" s="205" t="s">
        <v>6931</v>
      </c>
      <c r="S4629" s="205" t="s">
        <v>17109</v>
      </c>
      <c r="T4629" s="133"/>
      <c r="U4629" s="133"/>
      <c r="V4629" s="133"/>
      <c r="W4629" s="133"/>
      <c r="X4629" s="133"/>
      <c r="Y4629" s="133"/>
      <c r="Z4629" s="133"/>
      <c r="AA4629" s="133"/>
      <c r="AB4629" s="133"/>
      <c r="AC4629" s="133"/>
      <c r="AD4629" s="133"/>
      <c r="AE4629" s="133"/>
      <c r="AF4629" s="1392" t="s">
        <v>15105</v>
      </c>
      <c r="AG4629" s="1393"/>
      <c r="AH4629" s="1393"/>
      <c r="AI4629" s="1393">
        <v>264.74</v>
      </c>
      <c r="AJ4629" s="1393" t="s">
        <v>17110</v>
      </c>
      <c r="AK4629" s="1393" t="s">
        <v>17111</v>
      </c>
      <c r="AL4629" s="1393">
        <v>43</v>
      </c>
      <c r="AM4629" s="1393">
        <v>29</v>
      </c>
      <c r="AN4629" s="1202">
        <v>45.3</v>
      </c>
      <c r="AO4629" s="1393">
        <v>23</v>
      </c>
      <c r="AP4629" s="1393">
        <v>3</v>
      </c>
      <c r="AQ4629" s="1393">
        <v>26.51</v>
      </c>
      <c r="AR4629" s="208">
        <f t="shared" si="635"/>
        <v>43.495916666666666</v>
      </c>
      <c r="AS4629" s="208">
        <f t="shared" si="636"/>
        <v>23.05736388888889</v>
      </c>
      <c r="AT4629" s="1392" t="s">
        <v>34</v>
      </c>
      <c r="AU4629" s="133"/>
      <c r="AV4629" s="1271"/>
      <c r="AW4629" s="1328"/>
      <c r="AX4629" s="1271"/>
      <c r="AY4629" s="1328"/>
      <c r="AZ4629" s="1271"/>
      <c r="BA4629" s="1328"/>
      <c r="BB4629" s="1271"/>
      <c r="BC4629" s="1328"/>
      <c r="BD4629" s="1271"/>
      <c r="BE4629" s="1328"/>
      <c r="BF4629" s="1394"/>
    </row>
    <row r="4630" spans="1:59" s="1378" customFormat="1" ht="45" customHeight="1" thickBot="1" x14ac:dyDescent="0.3">
      <c r="A4630" s="1004"/>
      <c r="B4630" s="213" t="s">
        <v>10256</v>
      </c>
      <c r="C4630" s="213">
        <v>12770169</v>
      </c>
      <c r="D4630" s="215">
        <v>45343</v>
      </c>
      <c r="E4630" s="215">
        <v>45343</v>
      </c>
      <c r="F4630" s="215">
        <v>46439</v>
      </c>
      <c r="G4630" s="213">
        <v>-7777</v>
      </c>
      <c r="H4630" s="1384" t="s">
        <v>1426</v>
      </c>
      <c r="I4630" s="485"/>
      <c r="J4630" s="1384" t="s">
        <v>12865</v>
      </c>
      <c r="K4630" s="1384" t="s">
        <v>16353</v>
      </c>
      <c r="L4630" s="213" t="s">
        <v>17088</v>
      </c>
      <c r="M4630" s="213" t="s">
        <v>94</v>
      </c>
      <c r="N4630" s="213" t="s">
        <v>94</v>
      </c>
      <c r="O4630" s="1058" t="s">
        <v>17108</v>
      </c>
      <c r="P4630" s="1058">
        <v>11137</v>
      </c>
      <c r="Q4630" s="213" t="s">
        <v>559</v>
      </c>
      <c r="R4630" s="213" t="s">
        <v>6931</v>
      </c>
      <c r="S4630" s="213" t="s">
        <v>17109</v>
      </c>
      <c r="T4630" s="485"/>
      <c r="U4630" s="485"/>
      <c r="V4630" s="485"/>
      <c r="W4630" s="485"/>
      <c r="X4630" s="485"/>
      <c r="Y4630" s="485"/>
      <c r="Z4630" s="485"/>
      <c r="AA4630" s="485"/>
      <c r="AB4630" s="485"/>
      <c r="AC4630" s="485"/>
      <c r="AD4630" s="485"/>
      <c r="AE4630" s="485"/>
      <c r="AF4630" s="1384" t="s">
        <v>15202</v>
      </c>
      <c r="AG4630" s="485"/>
      <c r="AH4630" s="485"/>
      <c r="AI4630" s="1385">
        <v>263.07</v>
      </c>
      <c r="AJ4630" s="1385" t="s">
        <v>17112</v>
      </c>
      <c r="AK4630" s="1385" t="s">
        <v>17113</v>
      </c>
      <c r="AL4630" s="1385">
        <v>43</v>
      </c>
      <c r="AM4630" s="1385">
        <v>29</v>
      </c>
      <c r="AN4630" s="1122">
        <v>48.24</v>
      </c>
      <c r="AO4630" s="1385">
        <v>23</v>
      </c>
      <c r="AP4630" s="1385">
        <v>3</v>
      </c>
      <c r="AQ4630" s="1385">
        <v>28.88</v>
      </c>
      <c r="AR4630" s="1385">
        <f t="shared" si="635"/>
        <v>43.496733333333331</v>
      </c>
      <c r="AS4630" s="1385">
        <f t="shared" si="636"/>
        <v>23.058022222222224</v>
      </c>
      <c r="AT4630" s="1384" t="s">
        <v>34</v>
      </c>
      <c r="AU4630" s="485"/>
      <c r="AV4630" s="1270"/>
      <c r="AW4630" s="1077"/>
      <c r="AX4630" s="1270"/>
      <c r="AY4630" s="1077"/>
      <c r="AZ4630" s="1270"/>
      <c r="BA4630" s="1077"/>
      <c r="BB4630" s="1270"/>
      <c r="BC4630" s="1077"/>
      <c r="BD4630" s="1270"/>
      <c r="BE4630" s="1077"/>
      <c r="BF4630" s="485"/>
      <c r="BG4630" s="1383"/>
    </row>
    <row r="4631" spans="1:59" ht="48" customHeight="1" x14ac:dyDescent="0.25">
      <c r="A4631" s="208" t="s">
        <v>15978</v>
      </c>
      <c r="B4631" s="205" t="s">
        <v>10256</v>
      </c>
      <c r="C4631" s="205">
        <v>12770170</v>
      </c>
      <c r="D4631" s="207">
        <v>45348</v>
      </c>
      <c r="E4631" s="207">
        <v>45348</v>
      </c>
      <c r="F4631" s="207">
        <v>46444</v>
      </c>
      <c r="G4631" s="205">
        <v>-7777</v>
      </c>
      <c r="H4631" s="1392" t="s">
        <v>1426</v>
      </c>
      <c r="I4631" s="133"/>
      <c r="J4631" s="1392" t="s">
        <v>12865</v>
      </c>
      <c r="K4631" s="1392" t="s">
        <v>16353</v>
      </c>
      <c r="L4631" s="205" t="s">
        <v>17114</v>
      </c>
      <c r="M4631" s="205" t="s">
        <v>94</v>
      </c>
      <c r="N4631" s="205" t="s">
        <v>94</v>
      </c>
      <c r="O4631" s="1084" t="s">
        <v>17115</v>
      </c>
      <c r="P4631" s="1084">
        <v>16153</v>
      </c>
      <c r="Q4631" s="205" t="s">
        <v>559</v>
      </c>
      <c r="R4631" s="205" t="s">
        <v>6931</v>
      </c>
      <c r="S4631" s="205" t="s">
        <v>17116</v>
      </c>
      <c r="T4631" s="133"/>
      <c r="U4631" s="133"/>
      <c r="V4631" s="133"/>
      <c r="W4631" s="133"/>
      <c r="X4631" s="133"/>
      <c r="Y4631" s="133"/>
      <c r="Z4631" s="133"/>
      <c r="AA4631" s="133"/>
      <c r="AB4631" s="133"/>
      <c r="AC4631" s="133"/>
      <c r="AD4631" s="133"/>
      <c r="AE4631" s="133"/>
      <c r="AF4631" s="1392" t="s">
        <v>15105</v>
      </c>
      <c r="AG4631" s="1393"/>
      <c r="AH4631" s="1393"/>
      <c r="AI4631" s="1393">
        <v>302.76</v>
      </c>
      <c r="AJ4631" s="1393" t="s">
        <v>17117</v>
      </c>
      <c r="AK4631" s="1393" t="s">
        <v>17118</v>
      </c>
      <c r="AL4631" s="1393">
        <v>43</v>
      </c>
      <c r="AM4631" s="1393">
        <v>27</v>
      </c>
      <c r="AN4631" s="1202">
        <v>25.44</v>
      </c>
      <c r="AO4631" s="1393">
        <v>23</v>
      </c>
      <c r="AP4631" s="1393">
        <v>6</v>
      </c>
      <c r="AQ4631" s="1393">
        <v>12.84</v>
      </c>
      <c r="AR4631" s="208">
        <f t="shared" si="635"/>
        <v>43.45706666666667</v>
      </c>
      <c r="AS4631" s="208">
        <f t="shared" si="636"/>
        <v>23.103566666666669</v>
      </c>
      <c r="AT4631" s="1392" t="s">
        <v>34</v>
      </c>
      <c r="AU4631" s="133"/>
      <c r="AV4631" s="1271"/>
      <c r="AW4631" s="1328"/>
      <c r="AX4631" s="1271"/>
      <c r="AY4631" s="1328"/>
      <c r="AZ4631" s="1271"/>
      <c r="BA4631" s="1328"/>
      <c r="BB4631" s="1271"/>
      <c r="BC4631" s="1328"/>
      <c r="BD4631" s="1271"/>
      <c r="BE4631" s="1328"/>
      <c r="BF4631" s="1394"/>
    </row>
    <row r="4632" spans="1:59" s="1378" customFormat="1" ht="45" customHeight="1" thickBot="1" x14ac:dyDescent="0.3">
      <c r="A4632" s="1004"/>
      <c r="B4632" s="213" t="s">
        <v>10256</v>
      </c>
      <c r="C4632" s="213">
        <v>12770170</v>
      </c>
      <c r="D4632" s="215">
        <v>45348</v>
      </c>
      <c r="E4632" s="215">
        <v>45348</v>
      </c>
      <c r="F4632" s="215">
        <v>46444</v>
      </c>
      <c r="G4632" s="213">
        <v>-7777</v>
      </c>
      <c r="H4632" s="1384" t="s">
        <v>1426</v>
      </c>
      <c r="I4632" s="485"/>
      <c r="J4632" s="1384" t="s">
        <v>12865</v>
      </c>
      <c r="K4632" s="1384" t="s">
        <v>16353</v>
      </c>
      <c r="L4632" s="213" t="s">
        <v>17114</v>
      </c>
      <c r="M4632" s="213" t="s">
        <v>94</v>
      </c>
      <c r="N4632" s="213" t="s">
        <v>94</v>
      </c>
      <c r="O4632" s="1058" t="s">
        <v>17115</v>
      </c>
      <c r="P4632" s="1058">
        <v>16153</v>
      </c>
      <c r="Q4632" s="213" t="s">
        <v>559</v>
      </c>
      <c r="R4632" s="213" t="s">
        <v>6931</v>
      </c>
      <c r="S4632" s="213" t="s">
        <v>17116</v>
      </c>
      <c r="T4632" s="485"/>
      <c r="U4632" s="485"/>
      <c r="V4632" s="485"/>
      <c r="W4632" s="485"/>
      <c r="X4632" s="485"/>
      <c r="Y4632" s="485"/>
      <c r="Z4632" s="485"/>
      <c r="AA4632" s="485"/>
      <c r="AB4632" s="485"/>
      <c r="AC4632" s="485"/>
      <c r="AD4632" s="485"/>
      <c r="AE4632" s="485"/>
      <c r="AF4632" s="1384" t="s">
        <v>17121</v>
      </c>
      <c r="AG4632" s="485"/>
      <c r="AH4632" s="485"/>
      <c r="AI4632" s="1385">
        <v>300.08</v>
      </c>
      <c r="AJ4632" s="1385" t="s">
        <v>17119</v>
      </c>
      <c r="AK4632" s="1385" t="s">
        <v>17120</v>
      </c>
      <c r="AL4632" s="1385">
        <v>43</v>
      </c>
      <c r="AM4632" s="1385">
        <v>27</v>
      </c>
      <c r="AN4632" s="1122">
        <v>25.88</v>
      </c>
      <c r="AO4632" s="1385">
        <v>23</v>
      </c>
      <c r="AP4632" s="1385">
        <v>6</v>
      </c>
      <c r="AQ4632" s="1385">
        <v>14.79</v>
      </c>
      <c r="AR4632" s="1385">
        <f t="shared" si="635"/>
        <v>43.457188888888894</v>
      </c>
      <c r="AS4632" s="1385">
        <f t="shared" si="636"/>
        <v>23.104108333333336</v>
      </c>
      <c r="AT4632" s="1384" t="s">
        <v>34</v>
      </c>
      <c r="AU4632" s="485"/>
      <c r="AV4632" s="1270"/>
      <c r="AW4632" s="1077"/>
      <c r="AX4632" s="1270"/>
      <c r="AY4632" s="1077"/>
      <c r="AZ4632" s="1270"/>
      <c r="BA4632" s="1077"/>
      <c r="BB4632" s="1270"/>
      <c r="BC4632" s="1077"/>
      <c r="BD4632" s="1270"/>
      <c r="BE4632" s="1077"/>
      <c r="BF4632" s="485"/>
      <c r="BG4632" s="1383"/>
    </row>
    <row r="4633" spans="1:59" ht="48" customHeight="1" x14ac:dyDescent="0.25">
      <c r="A4633" s="208" t="s">
        <v>15978</v>
      </c>
      <c r="B4633" s="205" t="s">
        <v>10256</v>
      </c>
      <c r="C4633" s="205">
        <v>12770171</v>
      </c>
      <c r="D4633" s="207">
        <v>45350</v>
      </c>
      <c r="E4633" s="207">
        <v>45350</v>
      </c>
      <c r="F4633" s="207">
        <v>46446</v>
      </c>
      <c r="G4633" s="205">
        <v>-7777</v>
      </c>
      <c r="H4633" s="1392" t="s">
        <v>1426</v>
      </c>
      <c r="I4633" s="133"/>
      <c r="J4633" s="1392" t="s">
        <v>12865</v>
      </c>
      <c r="K4633" s="1392" t="s">
        <v>16353</v>
      </c>
      <c r="L4633" s="205" t="s">
        <v>17114</v>
      </c>
      <c r="M4633" s="205" t="s">
        <v>94</v>
      </c>
      <c r="N4633" s="205" t="s">
        <v>94</v>
      </c>
      <c r="O4633" s="1084" t="s">
        <v>17122</v>
      </c>
      <c r="P4633" s="1084">
        <v>16153</v>
      </c>
      <c r="Q4633" s="205" t="s">
        <v>559</v>
      </c>
      <c r="R4633" s="205" t="s">
        <v>6931</v>
      </c>
      <c r="S4633" s="205" t="s">
        <v>17123</v>
      </c>
      <c r="T4633" s="133"/>
      <c r="U4633" s="133"/>
      <c r="V4633" s="133"/>
      <c r="W4633" s="133"/>
      <c r="X4633" s="133"/>
      <c r="Y4633" s="133"/>
      <c r="Z4633" s="133"/>
      <c r="AA4633" s="133"/>
      <c r="AB4633" s="133"/>
      <c r="AC4633" s="133"/>
      <c r="AD4633" s="133"/>
      <c r="AE4633" s="133"/>
      <c r="AF4633" s="1392" t="s">
        <v>15105</v>
      </c>
      <c r="AG4633" s="1393"/>
      <c r="AH4633" s="1393"/>
      <c r="AI4633" s="1393">
        <v>288.91000000000003</v>
      </c>
      <c r="AJ4633" s="1393" t="s">
        <v>17124</v>
      </c>
      <c r="AK4633" s="1393" t="s">
        <v>17125</v>
      </c>
      <c r="AL4633" s="1393">
        <v>43</v>
      </c>
      <c r="AM4633" s="1393">
        <v>27</v>
      </c>
      <c r="AN4633" s="1202">
        <v>11.57</v>
      </c>
      <c r="AO4633" s="1393">
        <v>23</v>
      </c>
      <c r="AP4633" s="1393">
        <v>6</v>
      </c>
      <c r="AQ4633" s="1393">
        <v>31.47</v>
      </c>
      <c r="AR4633" s="208">
        <f t="shared" si="635"/>
        <v>43.453213888888889</v>
      </c>
      <c r="AS4633" s="208">
        <f t="shared" si="636"/>
        <v>23.108741666666667</v>
      </c>
      <c r="AT4633" s="1392" t="s">
        <v>34</v>
      </c>
      <c r="AU4633" s="133"/>
      <c r="AV4633" s="1271"/>
      <c r="AW4633" s="1328"/>
      <c r="AX4633" s="1271"/>
      <c r="AY4633" s="1328"/>
      <c r="AZ4633" s="1271"/>
      <c r="BA4633" s="1328"/>
      <c r="BB4633" s="1271"/>
      <c r="BC4633" s="1328"/>
      <c r="BD4633" s="1271"/>
      <c r="BE4633" s="1328"/>
      <c r="BF4633" s="1394"/>
    </row>
    <row r="4634" spans="1:59" s="1378" customFormat="1" ht="48" customHeight="1" thickBot="1" x14ac:dyDescent="0.3">
      <c r="A4634" s="216"/>
      <c r="B4634" s="213" t="s">
        <v>10256</v>
      </c>
      <c r="C4634" s="213">
        <v>12770171</v>
      </c>
      <c r="D4634" s="215">
        <v>45350</v>
      </c>
      <c r="E4634" s="215">
        <v>45350</v>
      </c>
      <c r="F4634" s="215">
        <v>46446</v>
      </c>
      <c r="G4634" s="213">
        <v>-7777</v>
      </c>
      <c r="H4634" s="1384" t="s">
        <v>1426</v>
      </c>
      <c r="I4634" s="485"/>
      <c r="J4634" s="1384" t="s">
        <v>12865</v>
      </c>
      <c r="K4634" s="1384" t="s">
        <v>16353</v>
      </c>
      <c r="L4634" s="213" t="s">
        <v>17114</v>
      </c>
      <c r="M4634" s="213" t="s">
        <v>94</v>
      </c>
      <c r="N4634" s="213" t="s">
        <v>94</v>
      </c>
      <c r="O4634" s="1058" t="s">
        <v>17122</v>
      </c>
      <c r="P4634" s="1058">
        <v>16153</v>
      </c>
      <c r="Q4634" s="213" t="s">
        <v>559</v>
      </c>
      <c r="R4634" s="213" t="s">
        <v>6931</v>
      </c>
      <c r="S4634" s="213" t="s">
        <v>17123</v>
      </c>
      <c r="T4634" s="485"/>
      <c r="U4634" s="485"/>
      <c r="V4634" s="485"/>
      <c r="W4634" s="485"/>
      <c r="X4634" s="485"/>
      <c r="Y4634" s="485"/>
      <c r="Z4634" s="485"/>
      <c r="AA4634" s="485"/>
      <c r="AB4634" s="485"/>
      <c r="AC4634" s="485"/>
      <c r="AD4634" s="485"/>
      <c r="AE4634" s="485"/>
      <c r="AF4634" s="1384" t="s">
        <v>17126</v>
      </c>
      <c r="AG4634" s="1385"/>
      <c r="AH4634" s="1385"/>
      <c r="AI4634" s="1385">
        <v>287.47000000000003</v>
      </c>
      <c r="AJ4634" s="1385" t="s">
        <v>17127</v>
      </c>
      <c r="AK4634" s="1385" t="s">
        <v>17128</v>
      </c>
      <c r="AL4634" s="1385">
        <v>43</v>
      </c>
      <c r="AM4634" s="1385">
        <v>27</v>
      </c>
      <c r="AN4634" s="1122">
        <v>12.77</v>
      </c>
      <c r="AO4634" s="1385">
        <v>23</v>
      </c>
      <c r="AP4634" s="1385">
        <v>6</v>
      </c>
      <c r="AQ4634" s="1385">
        <v>33.72</v>
      </c>
      <c r="AR4634" s="216">
        <f t="shared" si="635"/>
        <v>43.453547222222227</v>
      </c>
      <c r="AS4634" s="216">
        <f t="shared" si="636"/>
        <v>23.109366666666666</v>
      </c>
      <c r="AT4634" s="1384" t="s">
        <v>34</v>
      </c>
      <c r="AU4634" s="485"/>
      <c r="AV4634" s="1270"/>
      <c r="AW4634" s="1077"/>
      <c r="AX4634" s="1270"/>
      <c r="AY4634" s="1077"/>
      <c r="AZ4634" s="1270"/>
      <c r="BA4634" s="1077"/>
      <c r="BB4634" s="1270"/>
      <c r="BC4634" s="1077"/>
      <c r="BD4634" s="1270"/>
      <c r="BE4634" s="1077"/>
      <c r="BF4634" s="1389"/>
      <c r="BG4634" s="1383"/>
    </row>
    <row r="4635" spans="1:59" ht="48" customHeight="1" x14ac:dyDescent="0.25">
      <c r="A4635" s="208" t="s">
        <v>15978</v>
      </c>
      <c r="B4635" s="205" t="s">
        <v>10256</v>
      </c>
      <c r="C4635" s="205">
        <v>12170944</v>
      </c>
      <c r="D4635" s="207">
        <v>45351</v>
      </c>
      <c r="E4635" s="207">
        <v>45351</v>
      </c>
      <c r="F4635" s="207">
        <v>46447</v>
      </c>
      <c r="G4635" s="205">
        <v>-7777</v>
      </c>
      <c r="H4635" s="1392" t="s">
        <v>17129</v>
      </c>
      <c r="I4635" s="133"/>
      <c r="J4635" s="1392" t="s">
        <v>12865</v>
      </c>
      <c r="K4635" s="1392" t="s">
        <v>16353</v>
      </c>
      <c r="L4635" s="205" t="s">
        <v>17021</v>
      </c>
      <c r="M4635" s="205" t="s">
        <v>94</v>
      </c>
      <c r="N4635" s="205" t="s">
        <v>94</v>
      </c>
      <c r="O4635" s="1084" t="s">
        <v>17130</v>
      </c>
      <c r="P4635" s="1084">
        <v>67667</v>
      </c>
      <c r="Q4635" s="205" t="s">
        <v>559</v>
      </c>
      <c r="R4635" s="205" t="s">
        <v>6931</v>
      </c>
      <c r="S4635" s="205" t="s">
        <v>17131</v>
      </c>
      <c r="T4635" s="133"/>
      <c r="U4635" s="133"/>
      <c r="V4635" s="133"/>
      <c r="W4635" s="133"/>
      <c r="X4635" s="133"/>
      <c r="Y4635" s="133"/>
      <c r="Z4635" s="133"/>
      <c r="AA4635" s="133"/>
      <c r="AB4635" s="133"/>
      <c r="AC4635" s="133"/>
      <c r="AD4635" s="133"/>
      <c r="AE4635" s="133"/>
      <c r="AF4635" s="1392" t="s">
        <v>17132</v>
      </c>
      <c r="AG4635" s="1393"/>
      <c r="AH4635" s="1393"/>
      <c r="AI4635" s="1393">
        <v>293.88</v>
      </c>
      <c r="AJ4635" s="1393" t="s">
        <v>17133</v>
      </c>
      <c r="AK4635" s="1393" t="s">
        <v>17134</v>
      </c>
      <c r="AL4635" s="1393">
        <v>43</v>
      </c>
      <c r="AM4635" s="1393">
        <v>30</v>
      </c>
      <c r="AN4635" s="1202">
        <v>27.63</v>
      </c>
      <c r="AO4635" s="1393">
        <v>23</v>
      </c>
      <c r="AP4635" s="1393">
        <v>0</v>
      </c>
      <c r="AQ4635" s="1393">
        <v>8</v>
      </c>
      <c r="AR4635" s="208">
        <f t="shared" si="635"/>
        <v>43.507674999999999</v>
      </c>
      <c r="AS4635" s="208">
        <f t="shared" si="636"/>
        <v>23.002222222222223</v>
      </c>
      <c r="AT4635" s="1392" t="s">
        <v>34</v>
      </c>
      <c r="AU4635" s="133"/>
      <c r="AV4635" s="1271"/>
      <c r="AW4635" s="1328"/>
      <c r="AX4635" s="1271"/>
      <c r="AY4635" s="1328"/>
      <c r="AZ4635" s="1271"/>
      <c r="BA4635" s="1328"/>
      <c r="BB4635" s="1271"/>
      <c r="BC4635" s="1328"/>
      <c r="BD4635" s="1271"/>
      <c r="BE4635" s="1328"/>
      <c r="BF4635" s="1394"/>
    </row>
    <row r="4636" spans="1:59" s="1378" customFormat="1" ht="48" customHeight="1" x14ac:dyDescent="0.25">
      <c r="A4636" s="1372"/>
      <c r="B4636" s="1376" t="s">
        <v>10256</v>
      </c>
      <c r="C4636" s="1376">
        <v>12170944</v>
      </c>
      <c r="D4636" s="1377">
        <v>45351</v>
      </c>
      <c r="E4636" s="1377">
        <v>45351</v>
      </c>
      <c r="F4636" s="1377">
        <v>46447</v>
      </c>
      <c r="G4636" s="1376">
        <v>-7777</v>
      </c>
      <c r="H4636" s="1373" t="s">
        <v>17129</v>
      </c>
      <c r="J4636" s="1373" t="s">
        <v>12865</v>
      </c>
      <c r="K4636" s="1373" t="s">
        <v>16353</v>
      </c>
      <c r="L4636" s="1376" t="s">
        <v>17021</v>
      </c>
      <c r="M4636" s="1376" t="s">
        <v>94</v>
      </c>
      <c r="N4636" s="1376" t="s">
        <v>94</v>
      </c>
      <c r="O4636" s="1379" t="s">
        <v>17130</v>
      </c>
      <c r="P4636" s="1379">
        <v>67667</v>
      </c>
      <c r="Q4636" s="1376" t="s">
        <v>559</v>
      </c>
      <c r="R4636" s="1376" t="s">
        <v>6931</v>
      </c>
      <c r="S4636" s="1376" t="s">
        <v>17131</v>
      </c>
      <c r="AF4636" s="1373" t="s">
        <v>17135</v>
      </c>
      <c r="AG4636" s="1374"/>
      <c r="AH4636" s="1374"/>
      <c r="AI4636" s="1374">
        <v>287.36</v>
      </c>
      <c r="AJ4636" s="1374" t="s">
        <v>17136</v>
      </c>
      <c r="AK4636" s="1374" t="s">
        <v>17137</v>
      </c>
      <c r="AL4636" s="1374">
        <v>43</v>
      </c>
      <c r="AM4636" s="1374">
        <v>30</v>
      </c>
      <c r="AN4636" s="1371">
        <v>24.97</v>
      </c>
      <c r="AO4636" s="1374">
        <v>23</v>
      </c>
      <c r="AP4636" s="1374">
        <v>0</v>
      </c>
      <c r="AQ4636" s="1374">
        <v>9.16</v>
      </c>
      <c r="AR4636" s="1372">
        <f t="shared" si="635"/>
        <v>43.506936111111109</v>
      </c>
      <c r="AS4636" s="1372">
        <f t="shared" si="636"/>
        <v>23.002544444444446</v>
      </c>
      <c r="AT4636" s="1373" t="s">
        <v>34</v>
      </c>
      <c r="AV4636" s="1381"/>
      <c r="AW4636" s="1382"/>
      <c r="AX4636" s="1381"/>
      <c r="AY4636" s="1382"/>
      <c r="AZ4636" s="1381"/>
      <c r="BA4636" s="1382"/>
      <c r="BB4636" s="1381"/>
      <c r="BC4636" s="1382"/>
      <c r="BD4636" s="1381"/>
      <c r="BE4636" s="1382"/>
      <c r="BF4636" s="1390"/>
      <c r="BG4636" s="1383"/>
    </row>
    <row r="4637" spans="1:59" s="1378" customFormat="1" ht="48" customHeight="1" x14ac:dyDescent="0.25">
      <c r="A4637" s="1372"/>
      <c r="B4637" s="1376" t="s">
        <v>10256</v>
      </c>
      <c r="C4637" s="1376">
        <v>12170944</v>
      </c>
      <c r="D4637" s="1377">
        <v>45351</v>
      </c>
      <c r="E4637" s="1377">
        <v>45351</v>
      </c>
      <c r="F4637" s="1377">
        <v>46447</v>
      </c>
      <c r="G4637" s="1376">
        <v>-7777</v>
      </c>
      <c r="H4637" s="1373" t="s">
        <v>17129</v>
      </c>
      <c r="J4637" s="1373" t="s">
        <v>12865</v>
      </c>
      <c r="K4637" s="1373" t="s">
        <v>16353</v>
      </c>
      <c r="L4637" s="1376" t="s">
        <v>17021</v>
      </c>
      <c r="M4637" s="1376" t="s">
        <v>94</v>
      </c>
      <c r="N4637" s="1376" t="s">
        <v>94</v>
      </c>
      <c r="O4637" s="1379" t="s">
        <v>17130</v>
      </c>
      <c r="P4637" s="1379">
        <v>67667</v>
      </c>
      <c r="Q4637" s="1376" t="s">
        <v>559</v>
      </c>
      <c r="R4637" s="1376" t="s">
        <v>6931</v>
      </c>
      <c r="S4637" s="1376" t="s">
        <v>17131</v>
      </c>
      <c r="AF4637" s="1373" t="s">
        <v>17138</v>
      </c>
      <c r="AG4637" s="1374"/>
      <c r="AH4637" s="1374"/>
      <c r="AI4637" s="1374">
        <v>286.97000000000003</v>
      </c>
      <c r="AJ4637" s="1374" t="s">
        <v>17139</v>
      </c>
      <c r="AK4637" s="1374" t="s">
        <v>17140</v>
      </c>
      <c r="AL4637" s="1374">
        <v>43</v>
      </c>
      <c r="AM4637" s="1374">
        <v>30</v>
      </c>
      <c r="AN4637" s="1371">
        <v>24.07</v>
      </c>
      <c r="AO4637" s="1374">
        <v>23</v>
      </c>
      <c r="AP4637" s="1374">
        <v>0</v>
      </c>
      <c r="AQ4637" s="1374">
        <v>9.5500000000000007</v>
      </c>
      <c r="AR4637" s="1372">
        <f t="shared" si="635"/>
        <v>43.506686111111108</v>
      </c>
      <c r="AS4637" s="1372">
        <f t="shared" si="636"/>
        <v>23.002652777777779</v>
      </c>
      <c r="AT4637" s="1373" t="s">
        <v>34</v>
      </c>
      <c r="AV4637" s="1381"/>
      <c r="AW4637" s="1382"/>
      <c r="AX4637" s="1381"/>
      <c r="AY4637" s="1382"/>
      <c r="AZ4637" s="1381"/>
      <c r="BA4637" s="1382"/>
      <c r="BB4637" s="1381"/>
      <c r="BC4637" s="1382"/>
      <c r="BD4637" s="1381"/>
      <c r="BE4637" s="1382"/>
      <c r="BF4637" s="1390"/>
      <c r="BG4637" s="1383"/>
    </row>
    <row r="4638" spans="1:59" s="1378" customFormat="1" ht="48" customHeight="1" thickBot="1" x14ac:dyDescent="0.3">
      <c r="A4638" s="216"/>
      <c r="B4638" s="213" t="s">
        <v>10256</v>
      </c>
      <c r="C4638" s="213">
        <v>12170944</v>
      </c>
      <c r="D4638" s="215">
        <v>45351</v>
      </c>
      <c r="E4638" s="215">
        <v>45351</v>
      </c>
      <c r="F4638" s="215">
        <v>46447</v>
      </c>
      <c r="G4638" s="213">
        <v>-7777</v>
      </c>
      <c r="H4638" s="1384" t="s">
        <v>17129</v>
      </c>
      <c r="I4638" s="485"/>
      <c r="J4638" s="1384" t="s">
        <v>12865</v>
      </c>
      <c r="K4638" s="1384" t="s">
        <v>16353</v>
      </c>
      <c r="L4638" s="213" t="s">
        <v>17021</v>
      </c>
      <c r="M4638" s="213" t="s">
        <v>94</v>
      </c>
      <c r="N4638" s="213" t="s">
        <v>94</v>
      </c>
      <c r="O4638" s="1058" t="s">
        <v>17130</v>
      </c>
      <c r="P4638" s="1058">
        <v>67667</v>
      </c>
      <c r="Q4638" s="213" t="s">
        <v>559</v>
      </c>
      <c r="R4638" s="213" t="s">
        <v>6931</v>
      </c>
      <c r="S4638" s="213" t="s">
        <v>17131</v>
      </c>
      <c r="T4638" s="485"/>
      <c r="U4638" s="485"/>
      <c r="V4638" s="485"/>
      <c r="W4638" s="485"/>
      <c r="X4638" s="485"/>
      <c r="Y4638" s="485"/>
      <c r="Z4638" s="485"/>
      <c r="AA4638" s="485"/>
      <c r="AB4638" s="485"/>
      <c r="AC4638" s="485"/>
      <c r="AD4638" s="485"/>
      <c r="AE4638" s="485"/>
      <c r="AF4638" s="1384" t="s">
        <v>17141</v>
      </c>
      <c r="AG4638" s="1385"/>
      <c r="AH4638" s="1385"/>
      <c r="AI4638" s="1385">
        <v>298.66000000000003</v>
      </c>
      <c r="AJ4638" s="1385" t="s">
        <v>17142</v>
      </c>
      <c r="AK4638" s="1385" t="s">
        <v>17143</v>
      </c>
      <c r="AL4638" s="1385">
        <v>43</v>
      </c>
      <c r="AM4638" s="1385">
        <v>30</v>
      </c>
      <c r="AN4638" s="1122">
        <v>23.21</v>
      </c>
      <c r="AO4638" s="1385">
        <v>23</v>
      </c>
      <c r="AP4638" s="1385">
        <v>0</v>
      </c>
      <c r="AQ4638" s="1385">
        <v>9.93</v>
      </c>
      <c r="AR4638" s="216">
        <f t="shared" si="635"/>
        <v>43.506447222222221</v>
      </c>
      <c r="AS4638" s="216">
        <f t="shared" si="636"/>
        <v>23.002758333333333</v>
      </c>
      <c r="AT4638" s="1384" t="s">
        <v>34</v>
      </c>
      <c r="AU4638" s="485"/>
      <c r="AV4638" s="1270"/>
      <c r="AW4638" s="1077"/>
      <c r="AX4638" s="1270"/>
      <c r="AY4638" s="1077"/>
      <c r="AZ4638" s="1270"/>
      <c r="BA4638" s="1077"/>
      <c r="BB4638" s="1270"/>
      <c r="BC4638" s="1077"/>
      <c r="BD4638" s="1270"/>
      <c r="BE4638" s="1077"/>
      <c r="BF4638" s="1389"/>
      <c r="BG4638" s="1383"/>
    </row>
    <row r="4639" spans="1:59" ht="48" customHeight="1" x14ac:dyDescent="0.25">
      <c r="A4639" s="208" t="s">
        <v>15978</v>
      </c>
      <c r="B4639" s="205" t="s">
        <v>10256</v>
      </c>
      <c r="C4639" s="205">
        <v>12170945</v>
      </c>
      <c r="D4639" s="207">
        <v>45364</v>
      </c>
      <c r="E4639" s="207">
        <v>45364</v>
      </c>
      <c r="F4639" s="207">
        <v>46459</v>
      </c>
      <c r="G4639" s="205">
        <v>-7777</v>
      </c>
      <c r="H4639" s="1392" t="s">
        <v>586</v>
      </c>
      <c r="I4639" s="133"/>
      <c r="J4639" s="1392" t="s">
        <v>15198</v>
      </c>
      <c r="K4639" s="1392" t="s">
        <v>16353</v>
      </c>
      <c r="L4639" s="205" t="s">
        <v>219</v>
      </c>
      <c r="M4639" s="205" t="s">
        <v>219</v>
      </c>
      <c r="N4639" s="205" t="s">
        <v>111</v>
      </c>
      <c r="O4639" s="1084" t="s">
        <v>17144</v>
      </c>
      <c r="P4639" s="1084">
        <v>63255</v>
      </c>
      <c r="Q4639" s="205" t="s">
        <v>559</v>
      </c>
      <c r="R4639" s="205" t="s">
        <v>6931</v>
      </c>
      <c r="S4639" s="205" t="s">
        <v>17145</v>
      </c>
      <c r="T4639" s="133"/>
      <c r="U4639" s="133"/>
      <c r="V4639" s="133"/>
      <c r="W4639" s="133"/>
      <c r="X4639" s="133"/>
      <c r="Y4639" s="133"/>
      <c r="Z4639" s="133"/>
      <c r="AA4639" s="133"/>
      <c r="AB4639" s="133"/>
      <c r="AC4639" s="133"/>
      <c r="AD4639" s="133"/>
      <c r="AE4639" s="133"/>
      <c r="AF4639" s="1392" t="s">
        <v>17146</v>
      </c>
      <c r="AG4639" s="1393"/>
      <c r="AH4639" s="1393"/>
      <c r="AI4639" s="1393">
        <v>176.07</v>
      </c>
      <c r="AJ4639" s="1393" t="s">
        <v>17147</v>
      </c>
      <c r="AK4639" s="1393" t="s">
        <v>17148</v>
      </c>
      <c r="AL4639" s="1393">
        <v>43</v>
      </c>
      <c r="AM4639" s="1393">
        <v>37</v>
      </c>
      <c r="AN4639" s="1202">
        <v>19.579999999999998</v>
      </c>
      <c r="AO4639" s="1393">
        <v>22</v>
      </c>
      <c r="AP4639" s="1393">
        <v>50</v>
      </c>
      <c r="AQ4639" s="1393">
        <v>38.15</v>
      </c>
      <c r="AR4639" s="208">
        <f t="shared" si="635"/>
        <v>43.622105555555557</v>
      </c>
      <c r="AS4639" s="208">
        <f t="shared" si="636"/>
        <v>22.843930555555556</v>
      </c>
      <c r="AT4639" s="1392" t="s">
        <v>34</v>
      </c>
      <c r="AU4639" s="133"/>
      <c r="AV4639" s="1271"/>
      <c r="AW4639" s="1328"/>
      <c r="AX4639" s="1271"/>
      <c r="AY4639" s="1328"/>
      <c r="AZ4639" s="1271"/>
      <c r="BA4639" s="1328"/>
      <c r="BB4639" s="1271"/>
      <c r="BC4639" s="1328"/>
      <c r="BD4639" s="1271"/>
      <c r="BE4639" s="1328"/>
      <c r="BF4639" s="1394"/>
    </row>
    <row r="4640" spans="1:59" s="1378" customFormat="1" ht="48" customHeight="1" x14ac:dyDescent="0.25">
      <c r="A4640" s="1372"/>
      <c r="B4640" s="1376" t="s">
        <v>10256</v>
      </c>
      <c r="C4640" s="1376">
        <v>12170945</v>
      </c>
      <c r="D4640" s="1377">
        <v>45364</v>
      </c>
      <c r="E4640" s="1377">
        <v>45364</v>
      </c>
      <c r="F4640" s="1377">
        <v>46459</v>
      </c>
      <c r="G4640" s="1376">
        <v>-7777</v>
      </c>
      <c r="H4640" s="1373" t="s">
        <v>586</v>
      </c>
      <c r="J4640" s="1373" t="s">
        <v>15198</v>
      </c>
      <c r="K4640" s="1373" t="s">
        <v>16353</v>
      </c>
      <c r="L4640" s="1376" t="s">
        <v>219</v>
      </c>
      <c r="M4640" s="1376" t="s">
        <v>219</v>
      </c>
      <c r="N4640" s="1376" t="s">
        <v>111</v>
      </c>
      <c r="O4640" s="1379" t="s">
        <v>17144</v>
      </c>
      <c r="P4640" s="1379">
        <v>63255</v>
      </c>
      <c r="Q4640" s="1376" t="s">
        <v>559</v>
      </c>
      <c r="R4640" s="1376" t="s">
        <v>6931</v>
      </c>
      <c r="S4640" s="1376" t="s">
        <v>17145</v>
      </c>
      <c r="AF4640" s="1373" t="s">
        <v>17149</v>
      </c>
      <c r="AG4640" s="1374"/>
      <c r="AH4640" s="1374"/>
      <c r="AI4640" s="1374">
        <v>171.31</v>
      </c>
      <c r="AJ4640" s="1374" t="s">
        <v>17150</v>
      </c>
      <c r="AK4640" s="1374" t="s">
        <v>17151</v>
      </c>
      <c r="AL4640" s="1374">
        <v>43</v>
      </c>
      <c r="AM4640" s="1374">
        <v>37</v>
      </c>
      <c r="AN4640" s="1371">
        <v>18.690000000000001</v>
      </c>
      <c r="AO4640" s="1374">
        <v>22</v>
      </c>
      <c r="AP4640" s="1374">
        <v>50</v>
      </c>
      <c r="AQ4640" s="1374">
        <v>37.83</v>
      </c>
      <c r="AR4640" s="1372">
        <f t="shared" si="635"/>
        <v>43.621858333333336</v>
      </c>
      <c r="AS4640" s="1372">
        <f t="shared" si="636"/>
        <v>22.843841666666666</v>
      </c>
      <c r="AT4640" s="1373" t="s">
        <v>34</v>
      </c>
      <c r="AV4640" s="1381"/>
      <c r="AW4640" s="1382"/>
      <c r="AX4640" s="1381"/>
      <c r="AY4640" s="1382"/>
      <c r="AZ4640" s="1381"/>
      <c r="BA4640" s="1382"/>
      <c r="BB4640" s="1381"/>
      <c r="BC4640" s="1382"/>
      <c r="BD4640" s="1381"/>
      <c r="BE4640" s="1382"/>
      <c r="BF4640" s="1390"/>
      <c r="BG4640" s="1383"/>
    </row>
    <row r="4641" spans="1:59" s="1378" customFormat="1" ht="48" customHeight="1" x14ac:dyDescent="0.25">
      <c r="A4641" s="1372"/>
      <c r="B4641" s="1376" t="s">
        <v>10256</v>
      </c>
      <c r="C4641" s="1376">
        <v>12170945</v>
      </c>
      <c r="D4641" s="1377">
        <v>45364</v>
      </c>
      <c r="E4641" s="1377">
        <v>45364</v>
      </c>
      <c r="F4641" s="1377">
        <v>46459</v>
      </c>
      <c r="G4641" s="1376">
        <v>-7777</v>
      </c>
      <c r="H4641" s="1373" t="s">
        <v>586</v>
      </c>
      <c r="J4641" s="1373" t="s">
        <v>15198</v>
      </c>
      <c r="K4641" s="1373" t="s">
        <v>16353</v>
      </c>
      <c r="L4641" s="1376" t="s">
        <v>219</v>
      </c>
      <c r="M4641" s="1376" t="s">
        <v>219</v>
      </c>
      <c r="N4641" s="1376" t="s">
        <v>111</v>
      </c>
      <c r="O4641" s="1379" t="s">
        <v>17144</v>
      </c>
      <c r="P4641" s="1379">
        <v>63255</v>
      </c>
      <c r="Q4641" s="1376" t="s">
        <v>559</v>
      </c>
      <c r="R4641" s="1376" t="s">
        <v>6931</v>
      </c>
      <c r="S4641" s="1376" t="s">
        <v>17145</v>
      </c>
      <c r="AF4641" s="1373" t="s">
        <v>17152</v>
      </c>
      <c r="AG4641" s="1374"/>
      <c r="AH4641" s="1374"/>
      <c r="AI4641" s="1374">
        <v>170.13</v>
      </c>
      <c r="AJ4641" s="1374" t="s">
        <v>17153</v>
      </c>
      <c r="AK4641" s="1374" t="s">
        <v>17154</v>
      </c>
      <c r="AL4641" s="1374">
        <v>43</v>
      </c>
      <c r="AM4641" s="1374">
        <v>37</v>
      </c>
      <c r="AN4641" s="1371">
        <v>17.78</v>
      </c>
      <c r="AO4641" s="1374">
        <v>22</v>
      </c>
      <c r="AP4641" s="1374">
        <v>50</v>
      </c>
      <c r="AQ4641" s="1374">
        <v>37.49</v>
      </c>
      <c r="AR4641" s="1372">
        <f t="shared" si="635"/>
        <v>43.621605555555554</v>
      </c>
      <c r="AS4641" s="1372">
        <f t="shared" si="636"/>
        <v>22.84374722222222</v>
      </c>
      <c r="AT4641" s="1373" t="s">
        <v>34</v>
      </c>
      <c r="AV4641" s="1381"/>
      <c r="AW4641" s="1382"/>
      <c r="AX4641" s="1381"/>
      <c r="AY4641" s="1382"/>
      <c r="AZ4641" s="1381"/>
      <c r="BA4641" s="1382"/>
      <c r="BB4641" s="1381"/>
      <c r="BC4641" s="1382"/>
      <c r="BD4641" s="1381"/>
      <c r="BE4641" s="1382"/>
      <c r="BF4641" s="1390"/>
      <c r="BG4641" s="1383"/>
    </row>
    <row r="4642" spans="1:59" s="1378" customFormat="1" ht="48" customHeight="1" x14ac:dyDescent="0.25">
      <c r="A4642" s="1372"/>
      <c r="B4642" s="1376" t="s">
        <v>10256</v>
      </c>
      <c r="C4642" s="1376">
        <v>12170945</v>
      </c>
      <c r="D4642" s="1377">
        <v>45364</v>
      </c>
      <c r="E4642" s="1377">
        <v>45364</v>
      </c>
      <c r="F4642" s="1377">
        <v>46459</v>
      </c>
      <c r="G4642" s="1376">
        <v>-7777</v>
      </c>
      <c r="H4642" s="1373" t="s">
        <v>586</v>
      </c>
      <c r="J4642" s="1373" t="s">
        <v>15198</v>
      </c>
      <c r="K4642" s="1373" t="s">
        <v>16353</v>
      </c>
      <c r="L4642" s="1376" t="s">
        <v>219</v>
      </c>
      <c r="M4642" s="1376" t="s">
        <v>219</v>
      </c>
      <c r="N4642" s="1376" t="s">
        <v>111</v>
      </c>
      <c r="O4642" s="1379" t="s">
        <v>17144</v>
      </c>
      <c r="P4642" s="1379">
        <v>63255</v>
      </c>
      <c r="Q4642" s="1376" t="s">
        <v>559</v>
      </c>
      <c r="R4642" s="1376" t="s">
        <v>6931</v>
      </c>
      <c r="S4642" s="1376" t="s">
        <v>17145</v>
      </c>
      <c r="AF4642" s="1373" t="s">
        <v>17155</v>
      </c>
      <c r="AG4642" s="1374"/>
      <c r="AH4642" s="1374"/>
      <c r="AI4642" s="1374">
        <v>169.81</v>
      </c>
      <c r="AJ4642" s="1374" t="s">
        <v>17156</v>
      </c>
      <c r="AK4642" s="1374" t="s">
        <v>17157</v>
      </c>
      <c r="AL4642" s="1374">
        <v>43</v>
      </c>
      <c r="AM4642" s="1374">
        <v>37</v>
      </c>
      <c r="AN4642" s="1371">
        <v>16.87</v>
      </c>
      <c r="AO4642" s="1374">
        <v>22</v>
      </c>
      <c r="AP4642" s="1374">
        <v>50</v>
      </c>
      <c r="AQ4642" s="1374">
        <v>37.14</v>
      </c>
      <c r="AR4642" s="1372">
        <f t="shared" si="635"/>
        <v>43.62135277777778</v>
      </c>
      <c r="AS4642" s="1372">
        <f t="shared" si="636"/>
        <v>22.84365</v>
      </c>
      <c r="AT4642" s="1373" t="s">
        <v>34</v>
      </c>
      <c r="AV4642" s="1381"/>
      <c r="AW4642" s="1382"/>
      <c r="AX4642" s="1381"/>
      <c r="AY4642" s="1382"/>
      <c r="AZ4642" s="1381"/>
      <c r="BA4642" s="1382"/>
      <c r="BB4642" s="1381"/>
      <c r="BC4642" s="1382"/>
      <c r="BD4642" s="1381"/>
      <c r="BE4642" s="1382"/>
      <c r="BF4642" s="1390"/>
      <c r="BG4642" s="1383"/>
    </row>
    <row r="4643" spans="1:59" s="1378" customFormat="1" ht="48" customHeight="1" x14ac:dyDescent="0.25">
      <c r="A4643" s="1372"/>
      <c r="B4643" s="1376" t="s">
        <v>10256</v>
      </c>
      <c r="C4643" s="1376">
        <v>12170945</v>
      </c>
      <c r="D4643" s="1377">
        <v>45364</v>
      </c>
      <c r="E4643" s="1377">
        <v>45364</v>
      </c>
      <c r="F4643" s="1377">
        <v>46459</v>
      </c>
      <c r="G4643" s="1376">
        <v>-7777</v>
      </c>
      <c r="H4643" s="1373" t="s">
        <v>586</v>
      </c>
      <c r="J4643" s="1373" t="s">
        <v>15198</v>
      </c>
      <c r="K4643" s="1373" t="s">
        <v>16353</v>
      </c>
      <c r="L4643" s="1376" t="s">
        <v>219</v>
      </c>
      <c r="M4643" s="1376" t="s">
        <v>219</v>
      </c>
      <c r="N4643" s="1376" t="s">
        <v>111</v>
      </c>
      <c r="O4643" s="1379" t="s">
        <v>17144</v>
      </c>
      <c r="P4643" s="1379">
        <v>63255</v>
      </c>
      <c r="Q4643" s="1376" t="s">
        <v>559</v>
      </c>
      <c r="R4643" s="1376" t="s">
        <v>6931</v>
      </c>
      <c r="S4643" s="1376" t="s">
        <v>17145</v>
      </c>
      <c r="AF4643" s="1373" t="s">
        <v>17138</v>
      </c>
      <c r="AG4643" s="1374"/>
      <c r="AH4643" s="1374"/>
      <c r="AI4643" s="1374">
        <v>170.09</v>
      </c>
      <c r="AJ4643" s="1374" t="s">
        <v>17158</v>
      </c>
      <c r="AK4643" s="1374" t="s">
        <v>17159</v>
      </c>
      <c r="AL4643" s="1374">
        <v>43</v>
      </c>
      <c r="AM4643" s="1374">
        <v>37</v>
      </c>
      <c r="AN4643" s="1371">
        <v>15.97</v>
      </c>
      <c r="AO4643" s="1374">
        <v>22</v>
      </c>
      <c r="AP4643" s="1374">
        <v>50</v>
      </c>
      <c r="AQ4643" s="1374">
        <v>36.880000000000003</v>
      </c>
      <c r="AR4643" s="1372">
        <f t="shared" si="635"/>
        <v>43.621102777777779</v>
      </c>
      <c r="AS4643" s="1372">
        <f t="shared" si="636"/>
        <v>22.843577777777778</v>
      </c>
      <c r="AT4643" s="1373" t="s">
        <v>34</v>
      </c>
      <c r="AV4643" s="1381"/>
      <c r="AW4643" s="1382"/>
      <c r="AX4643" s="1381"/>
      <c r="AY4643" s="1382"/>
      <c r="AZ4643" s="1381"/>
      <c r="BA4643" s="1382"/>
      <c r="BB4643" s="1381"/>
      <c r="BC4643" s="1382"/>
      <c r="BD4643" s="1381"/>
      <c r="BE4643" s="1382"/>
      <c r="BF4643" s="1390"/>
      <c r="BG4643" s="1383"/>
    </row>
    <row r="4644" spans="1:59" s="1378" customFormat="1" ht="48" customHeight="1" thickBot="1" x14ac:dyDescent="0.3">
      <c r="A4644" s="216"/>
      <c r="B4644" s="213" t="s">
        <v>10256</v>
      </c>
      <c r="C4644" s="213">
        <v>12170945</v>
      </c>
      <c r="D4644" s="215">
        <v>45364</v>
      </c>
      <c r="E4644" s="215">
        <v>45364</v>
      </c>
      <c r="F4644" s="215">
        <v>46459</v>
      </c>
      <c r="G4644" s="213">
        <v>-7777</v>
      </c>
      <c r="H4644" s="1384" t="s">
        <v>586</v>
      </c>
      <c r="I4644" s="485"/>
      <c r="J4644" s="1384" t="s">
        <v>15198</v>
      </c>
      <c r="K4644" s="1384" t="s">
        <v>16353</v>
      </c>
      <c r="L4644" s="213" t="s">
        <v>219</v>
      </c>
      <c r="M4644" s="213" t="s">
        <v>219</v>
      </c>
      <c r="N4644" s="213" t="s">
        <v>111</v>
      </c>
      <c r="O4644" s="1058" t="s">
        <v>17144</v>
      </c>
      <c r="P4644" s="1058">
        <v>63255</v>
      </c>
      <c r="Q4644" s="213" t="s">
        <v>559</v>
      </c>
      <c r="R4644" s="213" t="s">
        <v>6931</v>
      </c>
      <c r="S4644" s="213" t="s">
        <v>17145</v>
      </c>
      <c r="T4644" s="485"/>
      <c r="U4644" s="485"/>
      <c r="V4644" s="485"/>
      <c r="W4644" s="485"/>
      <c r="X4644" s="485"/>
      <c r="Y4644" s="485"/>
      <c r="Z4644" s="485"/>
      <c r="AA4644" s="485"/>
      <c r="AB4644" s="485"/>
      <c r="AC4644" s="485"/>
      <c r="AD4644" s="485"/>
      <c r="AE4644" s="485"/>
      <c r="AF4644" s="1384" t="s">
        <v>17160</v>
      </c>
      <c r="AG4644" s="1385"/>
      <c r="AH4644" s="1385"/>
      <c r="AI4644" s="1385">
        <v>179.33</v>
      </c>
      <c r="AJ4644" s="1385" t="s">
        <v>17161</v>
      </c>
      <c r="AK4644" s="1385" t="s">
        <v>17162</v>
      </c>
      <c r="AL4644" s="1385">
        <v>43</v>
      </c>
      <c r="AM4644" s="1385">
        <v>37</v>
      </c>
      <c r="AN4644" s="1122">
        <v>14.19</v>
      </c>
      <c r="AO4644" s="1385">
        <v>22</v>
      </c>
      <c r="AP4644" s="1385">
        <v>50</v>
      </c>
      <c r="AQ4644" s="1385">
        <v>36.090000000000003</v>
      </c>
      <c r="AR4644" s="216">
        <f t="shared" si="635"/>
        <v>43.620608333333337</v>
      </c>
      <c r="AS4644" s="216">
        <f t="shared" si="636"/>
        <v>22.843358333333331</v>
      </c>
      <c r="AT4644" s="1384" t="s">
        <v>34</v>
      </c>
      <c r="AU4644" s="485"/>
      <c r="AV4644" s="1270"/>
      <c r="AW4644" s="1077"/>
      <c r="AX4644" s="1270"/>
      <c r="AY4644" s="1077"/>
      <c r="AZ4644" s="1270"/>
      <c r="BA4644" s="1077"/>
      <c r="BB4644" s="1270"/>
      <c r="BC4644" s="1077"/>
      <c r="BD4644" s="1270"/>
      <c r="BE4644" s="1077"/>
      <c r="BF4644" s="1389"/>
      <c r="BG4644" s="1383"/>
    </row>
    <row r="4645" spans="1:59" ht="48" customHeight="1" x14ac:dyDescent="0.25">
      <c r="A4645" s="208" t="s">
        <v>15978</v>
      </c>
      <c r="B4645" s="205" t="s">
        <v>10256</v>
      </c>
      <c r="C4645" s="205">
        <v>12170946</v>
      </c>
      <c r="D4645" s="207">
        <v>45365</v>
      </c>
      <c r="E4645" s="207">
        <v>45365</v>
      </c>
      <c r="F4645" s="207">
        <v>46460</v>
      </c>
      <c r="G4645" s="205">
        <v>-7777</v>
      </c>
      <c r="H4645" s="1392" t="s">
        <v>17163</v>
      </c>
      <c r="I4645" s="133"/>
      <c r="J4645" s="1392" t="s">
        <v>13255</v>
      </c>
      <c r="K4645" s="1392" t="s">
        <v>16353</v>
      </c>
      <c r="L4645" s="205" t="s">
        <v>17164</v>
      </c>
      <c r="M4645" s="205" t="s">
        <v>17165</v>
      </c>
      <c r="N4645" s="205" t="s">
        <v>17166</v>
      </c>
      <c r="O4645" s="1084" t="s">
        <v>17167</v>
      </c>
      <c r="P4645" s="1084" t="s">
        <v>17168</v>
      </c>
      <c r="Q4645" s="205" t="s">
        <v>559</v>
      </c>
      <c r="R4645" s="205" t="s">
        <v>6931</v>
      </c>
      <c r="S4645" s="205" t="s">
        <v>17169</v>
      </c>
      <c r="T4645" s="133"/>
      <c r="U4645" s="133"/>
      <c r="V4645" s="133"/>
      <c r="W4645" s="133"/>
      <c r="X4645" s="133"/>
      <c r="Y4645" s="133"/>
      <c r="Z4645" s="133"/>
      <c r="AA4645" s="133"/>
      <c r="AB4645" s="133"/>
      <c r="AC4645" s="133"/>
      <c r="AD4645" s="133"/>
      <c r="AE4645" s="133"/>
      <c r="AF4645" s="1392" t="s">
        <v>17146</v>
      </c>
      <c r="AG4645" s="1393"/>
      <c r="AH4645" s="1393"/>
      <c r="AI4645" s="1393">
        <v>239.31</v>
      </c>
      <c r="AJ4645" s="1393" t="s">
        <v>17170</v>
      </c>
      <c r="AK4645" s="1393" t="s">
        <v>17171</v>
      </c>
      <c r="AL4645" s="1393">
        <v>43</v>
      </c>
      <c r="AM4645" s="1393">
        <v>34</v>
      </c>
      <c r="AN4645" s="1202">
        <v>25.09</v>
      </c>
      <c r="AO4645" s="1393">
        <v>22</v>
      </c>
      <c r="AP4645" s="1393">
        <v>55</v>
      </c>
      <c r="AQ4645" s="1393">
        <v>6.09</v>
      </c>
      <c r="AR4645" s="208">
        <f t="shared" si="635"/>
        <v>43.573636111111114</v>
      </c>
      <c r="AS4645" s="208">
        <f t="shared" si="636"/>
        <v>22.918358333333334</v>
      </c>
      <c r="AT4645" s="1392" t="s">
        <v>34</v>
      </c>
      <c r="AU4645" s="133"/>
      <c r="AV4645" s="1271"/>
      <c r="AW4645" s="1328"/>
      <c r="AX4645" s="1271"/>
      <c r="AY4645" s="1328"/>
      <c r="AZ4645" s="1271"/>
      <c r="BA4645" s="1328"/>
      <c r="BB4645" s="1271"/>
      <c r="BC4645" s="1328"/>
      <c r="BD4645" s="1271"/>
      <c r="BE4645" s="1328"/>
      <c r="BF4645" s="1394"/>
    </row>
    <row r="4646" spans="1:59" s="1378" customFormat="1" ht="48" customHeight="1" x14ac:dyDescent="0.25">
      <c r="A4646" s="1372"/>
      <c r="B4646" s="1376" t="s">
        <v>10256</v>
      </c>
      <c r="C4646" s="1376">
        <v>12170946</v>
      </c>
      <c r="D4646" s="1377">
        <v>45365</v>
      </c>
      <c r="E4646" s="1377">
        <v>45365</v>
      </c>
      <c r="F4646" s="1377">
        <v>46460</v>
      </c>
      <c r="G4646" s="1376">
        <v>-7777</v>
      </c>
      <c r="H4646" s="1373" t="s">
        <v>17163</v>
      </c>
      <c r="J4646" s="1373" t="s">
        <v>13255</v>
      </c>
      <c r="K4646" s="1373" t="s">
        <v>16353</v>
      </c>
      <c r="L4646" s="1376" t="s">
        <v>17164</v>
      </c>
      <c r="M4646" s="1376" t="s">
        <v>17165</v>
      </c>
      <c r="N4646" s="1376" t="s">
        <v>17166</v>
      </c>
      <c r="O4646" s="1379" t="s">
        <v>17167</v>
      </c>
      <c r="P4646" s="1379" t="s">
        <v>17168</v>
      </c>
      <c r="Q4646" s="1376" t="s">
        <v>559</v>
      </c>
      <c r="R4646" s="1376" t="s">
        <v>6931</v>
      </c>
      <c r="S4646" s="1376" t="s">
        <v>17169</v>
      </c>
      <c r="AF4646" s="1373" t="s">
        <v>17152</v>
      </c>
      <c r="AG4646" s="1374"/>
      <c r="AH4646" s="1374"/>
      <c r="AI4646" s="1374">
        <v>209.24</v>
      </c>
      <c r="AJ4646" s="1374" t="s">
        <v>17172</v>
      </c>
      <c r="AK4646" s="1374" t="s">
        <v>17173</v>
      </c>
      <c r="AL4646" s="1374">
        <v>43</v>
      </c>
      <c r="AM4646" s="1374">
        <v>34</v>
      </c>
      <c r="AN4646" s="1371">
        <v>24.7</v>
      </c>
      <c r="AO4646" s="1374">
        <v>22</v>
      </c>
      <c r="AP4646" s="1374">
        <v>55</v>
      </c>
      <c r="AQ4646" s="1374">
        <v>8.58</v>
      </c>
      <c r="AR4646" s="1372">
        <f t="shared" si="635"/>
        <v>43.573527777777784</v>
      </c>
      <c r="AS4646" s="1372">
        <f t="shared" si="636"/>
        <v>22.919050000000002</v>
      </c>
      <c r="AT4646" s="1373" t="s">
        <v>34</v>
      </c>
      <c r="AV4646" s="1381"/>
      <c r="AW4646" s="1382"/>
      <c r="AX4646" s="1381"/>
      <c r="AY4646" s="1382"/>
      <c r="AZ4646" s="1381"/>
      <c r="BA4646" s="1382"/>
      <c r="BB4646" s="1381"/>
      <c r="BC4646" s="1382"/>
      <c r="BD4646" s="1381"/>
      <c r="BE4646" s="1382"/>
      <c r="BF4646" s="1390"/>
      <c r="BG4646" s="1383"/>
    </row>
    <row r="4647" spans="1:59" s="1378" customFormat="1" ht="48" customHeight="1" x14ac:dyDescent="0.25">
      <c r="A4647" s="1372"/>
      <c r="B4647" s="1376" t="s">
        <v>10256</v>
      </c>
      <c r="C4647" s="1376">
        <v>12170946</v>
      </c>
      <c r="D4647" s="1377">
        <v>45365</v>
      </c>
      <c r="E4647" s="1377">
        <v>45365</v>
      </c>
      <c r="F4647" s="1377">
        <v>46460</v>
      </c>
      <c r="G4647" s="1376">
        <v>-7777</v>
      </c>
      <c r="H4647" s="1373" t="s">
        <v>17163</v>
      </c>
      <c r="J4647" s="1373" t="s">
        <v>13255</v>
      </c>
      <c r="K4647" s="1373" t="s">
        <v>16353</v>
      </c>
      <c r="L4647" s="1376" t="s">
        <v>17164</v>
      </c>
      <c r="M4647" s="1376" t="s">
        <v>17165</v>
      </c>
      <c r="N4647" s="1376" t="s">
        <v>17166</v>
      </c>
      <c r="O4647" s="1379" t="s">
        <v>17167</v>
      </c>
      <c r="P4647" s="1379" t="s">
        <v>17168</v>
      </c>
      <c r="Q4647" s="1376" t="s">
        <v>559</v>
      </c>
      <c r="R4647" s="1376" t="s">
        <v>6931</v>
      </c>
      <c r="S4647" s="1376" t="s">
        <v>17169</v>
      </c>
      <c r="AF4647" s="1373" t="s">
        <v>17155</v>
      </c>
      <c r="AG4647" s="1374"/>
      <c r="AH4647" s="1374"/>
      <c r="AI4647" s="1374">
        <v>206.9</v>
      </c>
      <c r="AJ4647" s="1374" t="s">
        <v>17174</v>
      </c>
      <c r="AK4647" s="1374" t="s">
        <v>17175</v>
      </c>
      <c r="AL4647" s="1374">
        <v>43</v>
      </c>
      <c r="AM4647" s="1374">
        <v>34</v>
      </c>
      <c r="AN4647" s="1371">
        <v>24.51</v>
      </c>
      <c r="AO4647" s="1374">
        <v>22</v>
      </c>
      <c r="AP4647" s="1374">
        <v>55</v>
      </c>
      <c r="AQ4647" s="1374">
        <v>9.84</v>
      </c>
      <c r="AR4647" s="1372">
        <f t="shared" si="635"/>
        <v>43.573475000000002</v>
      </c>
      <c r="AS4647" s="1372">
        <f t="shared" si="636"/>
        <v>22.9194</v>
      </c>
      <c r="AT4647" s="1373" t="s">
        <v>34</v>
      </c>
      <c r="AV4647" s="1381"/>
      <c r="AW4647" s="1382"/>
      <c r="AX4647" s="1381"/>
      <c r="AY4647" s="1382"/>
      <c r="AZ4647" s="1381"/>
      <c r="BA4647" s="1382"/>
      <c r="BB4647" s="1381"/>
      <c r="BC4647" s="1382"/>
      <c r="BD4647" s="1381"/>
      <c r="BE4647" s="1382"/>
      <c r="BF4647" s="1390"/>
      <c r="BG4647" s="1383"/>
    </row>
    <row r="4648" spans="1:59" s="1378" customFormat="1" ht="48" customHeight="1" thickBot="1" x14ac:dyDescent="0.3">
      <c r="A4648" s="216"/>
      <c r="B4648" s="213" t="s">
        <v>10256</v>
      </c>
      <c r="C4648" s="213">
        <v>12170946</v>
      </c>
      <c r="D4648" s="215">
        <v>45365</v>
      </c>
      <c r="E4648" s="215">
        <v>45365</v>
      </c>
      <c r="F4648" s="215">
        <v>46460</v>
      </c>
      <c r="G4648" s="213">
        <v>-7777</v>
      </c>
      <c r="H4648" s="1384" t="s">
        <v>17163</v>
      </c>
      <c r="I4648" s="485"/>
      <c r="J4648" s="1384" t="s">
        <v>13255</v>
      </c>
      <c r="K4648" s="1384" t="s">
        <v>16353</v>
      </c>
      <c r="L4648" s="213" t="s">
        <v>17164</v>
      </c>
      <c r="M4648" s="213" t="s">
        <v>17165</v>
      </c>
      <c r="N4648" s="213" t="s">
        <v>17166</v>
      </c>
      <c r="O4648" s="1058" t="s">
        <v>17167</v>
      </c>
      <c r="P4648" s="1058" t="s">
        <v>17168</v>
      </c>
      <c r="Q4648" s="213" t="s">
        <v>559</v>
      </c>
      <c r="R4648" s="213" t="s">
        <v>6931</v>
      </c>
      <c r="S4648" s="213" t="s">
        <v>17169</v>
      </c>
      <c r="T4648" s="485"/>
      <c r="U4648" s="485"/>
      <c r="V4648" s="485"/>
      <c r="W4648" s="485"/>
      <c r="X4648" s="485"/>
      <c r="Y4648" s="485"/>
      <c r="Z4648" s="485"/>
      <c r="AA4648" s="485"/>
      <c r="AB4648" s="485"/>
      <c r="AC4648" s="485"/>
      <c r="AD4648" s="485"/>
      <c r="AE4648" s="485"/>
      <c r="AF4648" s="1384" t="s">
        <v>17160</v>
      </c>
      <c r="AG4648" s="1385"/>
      <c r="AH4648" s="1385"/>
      <c r="AI4648" s="1385">
        <v>231.54</v>
      </c>
      <c r="AJ4648" s="1385" t="s">
        <v>17176</v>
      </c>
      <c r="AK4648" s="1385" t="s">
        <v>17177</v>
      </c>
      <c r="AL4648" s="1385">
        <v>43</v>
      </c>
      <c r="AM4648" s="1385">
        <v>34</v>
      </c>
      <c r="AN4648" s="1122">
        <v>23.92</v>
      </c>
      <c r="AO4648" s="1385">
        <v>22</v>
      </c>
      <c r="AP4648" s="1385">
        <v>55</v>
      </c>
      <c r="AQ4648" s="1385">
        <v>13.6</v>
      </c>
      <c r="AR4648" s="216">
        <f t="shared" si="635"/>
        <v>43.573311111111117</v>
      </c>
      <c r="AS4648" s="216">
        <f t="shared" si="636"/>
        <v>22.920444444444446</v>
      </c>
      <c r="AT4648" s="1384" t="s">
        <v>34</v>
      </c>
      <c r="AU4648" s="485"/>
      <c r="AV4648" s="1270"/>
      <c r="AW4648" s="1077"/>
      <c r="AX4648" s="1270"/>
      <c r="AY4648" s="1077"/>
      <c r="AZ4648" s="1270"/>
      <c r="BA4648" s="1077"/>
      <c r="BB4648" s="1270"/>
      <c r="BC4648" s="1077"/>
      <c r="BD4648" s="1270"/>
      <c r="BE4648" s="1077"/>
      <c r="BF4648" s="1389"/>
      <c r="BG4648" s="1383"/>
    </row>
    <row r="4649" spans="1:59" ht="48" customHeight="1" x14ac:dyDescent="0.25">
      <c r="A4649" s="208" t="s">
        <v>15978</v>
      </c>
      <c r="B4649" s="205" t="s">
        <v>10256</v>
      </c>
      <c r="C4649" s="205">
        <v>12770172</v>
      </c>
      <c r="D4649" s="207">
        <v>45351</v>
      </c>
      <c r="E4649" s="207">
        <v>45351</v>
      </c>
      <c r="F4649" s="207">
        <v>46447</v>
      </c>
      <c r="G4649" s="205">
        <v>-7777</v>
      </c>
      <c r="H4649" s="1392" t="s">
        <v>1426</v>
      </c>
      <c r="I4649" s="133"/>
      <c r="J4649" s="1392" t="s">
        <v>12865</v>
      </c>
      <c r="K4649" s="1392" t="s">
        <v>16353</v>
      </c>
      <c r="L4649" s="205" t="s">
        <v>17114</v>
      </c>
      <c r="M4649" s="205" t="s">
        <v>94</v>
      </c>
      <c r="N4649" s="205" t="s">
        <v>94</v>
      </c>
      <c r="O4649" s="1084" t="s">
        <v>17178</v>
      </c>
      <c r="P4649" s="1084">
        <v>1653</v>
      </c>
      <c r="Q4649" s="205" t="s">
        <v>559</v>
      </c>
      <c r="R4649" s="205" t="s">
        <v>6931</v>
      </c>
      <c r="S4649" s="205" t="s">
        <v>17179</v>
      </c>
      <c r="T4649" s="133"/>
      <c r="U4649" s="133"/>
      <c r="V4649" s="133"/>
      <c r="W4649" s="133"/>
      <c r="X4649" s="133"/>
      <c r="Y4649" s="133"/>
      <c r="Z4649" s="133"/>
      <c r="AA4649" s="133"/>
      <c r="AB4649" s="133"/>
      <c r="AC4649" s="133"/>
      <c r="AD4649" s="133"/>
      <c r="AE4649" s="133"/>
      <c r="AF4649" s="1392" t="s">
        <v>15105</v>
      </c>
      <c r="AG4649" s="1393"/>
      <c r="AH4649" s="1393"/>
      <c r="AI4649" s="1393">
        <v>293.95</v>
      </c>
      <c r="AJ4649" s="1393" t="s">
        <v>17180</v>
      </c>
      <c r="AK4649" s="1393" t="s">
        <v>17181</v>
      </c>
      <c r="AL4649" s="1393">
        <v>43</v>
      </c>
      <c r="AM4649" s="1393">
        <v>27</v>
      </c>
      <c r="AN4649" s="1202">
        <v>55.08</v>
      </c>
      <c r="AO4649" s="1393">
        <v>23</v>
      </c>
      <c r="AP4649" s="1393">
        <v>6</v>
      </c>
      <c r="AQ4649" s="1393">
        <v>3.59</v>
      </c>
      <c r="AR4649" s="208">
        <f t="shared" si="635"/>
        <v>43.465300000000006</v>
      </c>
      <c r="AS4649" s="208">
        <f t="shared" si="636"/>
        <v>23.100997222222222</v>
      </c>
      <c r="AT4649" s="1392" t="s">
        <v>34</v>
      </c>
      <c r="AU4649" s="133"/>
      <c r="AV4649" s="1271"/>
      <c r="AW4649" s="1328"/>
      <c r="AX4649" s="1271"/>
      <c r="AY4649" s="1328"/>
      <c r="AZ4649" s="1271"/>
      <c r="BA4649" s="1328"/>
      <c r="BB4649" s="1271"/>
      <c r="BC4649" s="1328"/>
      <c r="BD4649" s="1271"/>
      <c r="BE4649" s="1328"/>
      <c r="BF4649" s="1394"/>
    </row>
    <row r="4650" spans="1:59" s="1378" customFormat="1" ht="48" customHeight="1" thickBot="1" x14ac:dyDescent="0.3">
      <c r="A4650" s="216"/>
      <c r="B4650" s="213" t="s">
        <v>10256</v>
      </c>
      <c r="C4650" s="213">
        <v>12770172</v>
      </c>
      <c r="D4650" s="215">
        <v>45351</v>
      </c>
      <c r="E4650" s="215">
        <v>45351</v>
      </c>
      <c r="F4650" s="215">
        <v>46447</v>
      </c>
      <c r="G4650" s="213">
        <v>-7777</v>
      </c>
      <c r="H4650" s="1384" t="s">
        <v>1426</v>
      </c>
      <c r="I4650" s="485"/>
      <c r="J4650" s="1384" t="s">
        <v>12865</v>
      </c>
      <c r="K4650" s="1384" t="s">
        <v>16353</v>
      </c>
      <c r="L4650" s="213" t="s">
        <v>17114</v>
      </c>
      <c r="M4650" s="213" t="s">
        <v>94</v>
      </c>
      <c r="N4650" s="213" t="s">
        <v>94</v>
      </c>
      <c r="O4650" s="1058" t="s">
        <v>17178</v>
      </c>
      <c r="P4650" s="1058">
        <v>1653</v>
      </c>
      <c r="Q4650" s="213" t="s">
        <v>559</v>
      </c>
      <c r="R4650" s="213" t="s">
        <v>6931</v>
      </c>
      <c r="S4650" s="213" t="s">
        <v>17179</v>
      </c>
      <c r="T4650" s="485"/>
      <c r="U4650" s="485"/>
      <c r="V4650" s="485"/>
      <c r="W4650" s="485"/>
      <c r="X4650" s="485"/>
      <c r="Y4650" s="485"/>
      <c r="Z4650" s="485"/>
      <c r="AA4650" s="485"/>
      <c r="AB4650" s="485"/>
      <c r="AC4650" s="485"/>
      <c r="AD4650" s="485"/>
      <c r="AE4650" s="485"/>
      <c r="AF4650" s="1384" t="s">
        <v>17126</v>
      </c>
      <c r="AG4650" s="1385"/>
      <c r="AH4650" s="1385"/>
      <c r="AI4650" s="1385">
        <v>292.57</v>
      </c>
      <c r="AJ4650" s="1385" t="s">
        <v>17182</v>
      </c>
      <c r="AK4650" s="1385" t="s">
        <v>17183</v>
      </c>
      <c r="AL4650" s="1385">
        <v>43</v>
      </c>
      <c r="AM4650" s="1385">
        <v>27</v>
      </c>
      <c r="AN4650" s="1122">
        <v>55.13</v>
      </c>
      <c r="AO4650" s="1385">
        <v>23</v>
      </c>
      <c r="AP4650" s="1385">
        <v>6</v>
      </c>
      <c r="AQ4650" s="1385">
        <v>5.57</v>
      </c>
      <c r="AR4650" s="216">
        <f t="shared" si="635"/>
        <v>43.465313888888893</v>
      </c>
      <c r="AS4650" s="216">
        <f t="shared" si="636"/>
        <v>23.101547222222223</v>
      </c>
      <c r="AT4650" s="1384" t="s">
        <v>34</v>
      </c>
      <c r="AU4650" s="485"/>
      <c r="AV4650" s="1270"/>
      <c r="AW4650" s="1077"/>
      <c r="AX4650" s="1270"/>
      <c r="AY4650" s="1077"/>
      <c r="AZ4650" s="1270"/>
      <c r="BA4650" s="1077"/>
      <c r="BB4650" s="1270"/>
      <c r="BC4650" s="1077"/>
      <c r="BD4650" s="1270"/>
      <c r="BE4650" s="1077"/>
      <c r="BF4650" s="1389"/>
      <c r="BG4650" s="1383"/>
    </row>
    <row r="4651" spans="1:59" ht="48" customHeight="1" x14ac:dyDescent="0.25">
      <c r="A4651" s="208" t="s">
        <v>15978</v>
      </c>
      <c r="B4651" s="205" t="s">
        <v>10256</v>
      </c>
      <c r="C4651" s="205">
        <v>12770173</v>
      </c>
      <c r="D4651" s="207">
        <v>45363</v>
      </c>
      <c r="E4651" s="207">
        <v>45363</v>
      </c>
      <c r="F4651" s="207">
        <v>46458</v>
      </c>
      <c r="G4651" s="205">
        <v>-7777</v>
      </c>
      <c r="H4651" s="1392" t="s">
        <v>1426</v>
      </c>
      <c r="I4651" s="133"/>
      <c r="J4651" s="1392" t="s">
        <v>12831</v>
      </c>
      <c r="K4651" s="1392" t="s">
        <v>569</v>
      </c>
      <c r="L4651" s="205" t="s">
        <v>17184</v>
      </c>
      <c r="M4651" s="205" t="s">
        <v>94</v>
      </c>
      <c r="N4651" s="205" t="s">
        <v>94</v>
      </c>
      <c r="O4651" s="1084" t="s">
        <v>17185</v>
      </c>
      <c r="P4651" s="1084">
        <v>22040</v>
      </c>
      <c r="Q4651" s="205" t="s">
        <v>559</v>
      </c>
      <c r="R4651" s="205" t="s">
        <v>6931</v>
      </c>
      <c r="S4651" s="205" t="s">
        <v>17186</v>
      </c>
      <c r="T4651" s="133"/>
      <c r="U4651" s="133"/>
      <c r="V4651" s="133"/>
      <c r="W4651" s="133"/>
      <c r="X4651" s="133"/>
      <c r="Y4651" s="133"/>
      <c r="Z4651" s="133"/>
      <c r="AA4651" s="133"/>
      <c r="AB4651" s="133"/>
      <c r="AC4651" s="133"/>
      <c r="AD4651" s="133"/>
      <c r="AE4651" s="133"/>
      <c r="AF4651" s="1392" t="s">
        <v>17146</v>
      </c>
      <c r="AG4651" s="1393"/>
      <c r="AH4651" s="1393"/>
      <c r="AI4651" s="1393">
        <v>266.63</v>
      </c>
      <c r="AJ4651" s="1393" t="s">
        <v>17187</v>
      </c>
      <c r="AK4651" s="1393" t="s">
        <v>17188</v>
      </c>
      <c r="AL4651" s="1393">
        <v>43</v>
      </c>
      <c r="AM4651" s="1393">
        <v>26</v>
      </c>
      <c r="AN4651" s="1202">
        <v>51.94</v>
      </c>
      <c r="AO4651" s="1393">
        <v>23</v>
      </c>
      <c r="AP4651" s="1393">
        <v>7</v>
      </c>
      <c r="AQ4651" s="1393">
        <v>19.329999999999998</v>
      </c>
      <c r="AR4651" s="208">
        <f t="shared" si="635"/>
        <v>43.447761111111106</v>
      </c>
      <c r="AS4651" s="208">
        <f t="shared" si="636"/>
        <v>23.122036111111111</v>
      </c>
      <c r="AT4651" s="1392" t="s">
        <v>34</v>
      </c>
      <c r="AU4651" s="133"/>
      <c r="AV4651" s="1271"/>
      <c r="AW4651" s="1328"/>
      <c r="AX4651" s="1271"/>
      <c r="AY4651" s="1328"/>
      <c r="AZ4651" s="1271"/>
      <c r="BA4651" s="1328"/>
      <c r="BB4651" s="1271"/>
      <c r="BC4651" s="1328"/>
      <c r="BD4651" s="1271"/>
      <c r="BE4651" s="1328"/>
      <c r="BF4651" s="1394"/>
    </row>
    <row r="4652" spans="1:59" s="1378" customFormat="1" ht="48" customHeight="1" x14ac:dyDescent="0.25">
      <c r="A4652" s="1372"/>
      <c r="B4652" s="1376" t="s">
        <v>10256</v>
      </c>
      <c r="C4652" s="1376">
        <v>12770173</v>
      </c>
      <c r="D4652" s="1377">
        <v>45363</v>
      </c>
      <c r="E4652" s="1377">
        <v>45363</v>
      </c>
      <c r="F4652" s="1377">
        <v>46458</v>
      </c>
      <c r="G4652" s="1376">
        <v>-7777</v>
      </c>
      <c r="H4652" s="1373" t="s">
        <v>1426</v>
      </c>
      <c r="J4652" s="1373" t="s">
        <v>12831</v>
      </c>
      <c r="K4652" s="1373" t="s">
        <v>569</v>
      </c>
      <c r="L4652" s="1376" t="s">
        <v>17184</v>
      </c>
      <c r="M4652" s="1376" t="s">
        <v>94</v>
      </c>
      <c r="N4652" s="1376" t="s">
        <v>94</v>
      </c>
      <c r="O4652" s="1379" t="s">
        <v>17185</v>
      </c>
      <c r="P4652" s="1379">
        <v>22040</v>
      </c>
      <c r="Q4652" s="1376" t="s">
        <v>559</v>
      </c>
      <c r="R4652" s="1376" t="s">
        <v>6931</v>
      </c>
      <c r="S4652" s="1376" t="s">
        <v>17186</v>
      </c>
      <c r="AF4652" s="1373" t="s">
        <v>17138</v>
      </c>
      <c r="AG4652" s="1374"/>
      <c r="AH4652" s="1374"/>
      <c r="AI4652" s="1374">
        <v>252.22</v>
      </c>
      <c r="AJ4652" s="1374" t="s">
        <v>17189</v>
      </c>
      <c r="AK4652" s="1374" t="s">
        <v>17190</v>
      </c>
      <c r="AL4652" s="1374">
        <v>43</v>
      </c>
      <c r="AM4652" s="1374">
        <v>26</v>
      </c>
      <c r="AN4652" s="1371">
        <v>50.68</v>
      </c>
      <c r="AO4652" s="1374">
        <v>23</v>
      </c>
      <c r="AP4652" s="1374">
        <v>7</v>
      </c>
      <c r="AQ4652" s="1374">
        <v>24.15</v>
      </c>
      <c r="AR4652" s="1372">
        <f t="shared" si="635"/>
        <v>43.447411111111109</v>
      </c>
      <c r="AS4652" s="1372">
        <f t="shared" si="636"/>
        <v>23.123374999999999</v>
      </c>
      <c r="AT4652" s="1373" t="s">
        <v>34</v>
      </c>
      <c r="AV4652" s="1381"/>
      <c r="AW4652" s="1382"/>
      <c r="AX4652" s="1381"/>
      <c r="AY4652" s="1382"/>
      <c r="AZ4652" s="1381"/>
      <c r="BA4652" s="1382"/>
      <c r="BB4652" s="1381"/>
      <c r="BC4652" s="1382"/>
      <c r="BD4652" s="1381"/>
      <c r="BE4652" s="1382"/>
      <c r="BF4652" s="1390"/>
      <c r="BG4652" s="1383"/>
    </row>
    <row r="4653" spans="1:59" s="1378" customFormat="1" ht="48" customHeight="1" x14ac:dyDescent="0.25">
      <c r="A4653" s="1372"/>
      <c r="B4653" s="1376" t="s">
        <v>10256</v>
      </c>
      <c r="C4653" s="1376">
        <v>12770173</v>
      </c>
      <c r="D4653" s="1377">
        <v>45363</v>
      </c>
      <c r="E4653" s="1377">
        <v>45363</v>
      </c>
      <c r="F4653" s="1377">
        <v>46458</v>
      </c>
      <c r="G4653" s="1376">
        <v>-7777</v>
      </c>
      <c r="H4653" s="1373" t="s">
        <v>1426</v>
      </c>
      <c r="J4653" s="1373" t="s">
        <v>12831</v>
      </c>
      <c r="K4653" s="1373" t="s">
        <v>569</v>
      </c>
      <c r="L4653" s="1376" t="s">
        <v>17184</v>
      </c>
      <c r="M4653" s="1376" t="s">
        <v>94</v>
      </c>
      <c r="N4653" s="1376" t="s">
        <v>94</v>
      </c>
      <c r="O4653" s="1379" t="s">
        <v>17185</v>
      </c>
      <c r="P4653" s="1379">
        <v>22040</v>
      </c>
      <c r="Q4653" s="1376" t="s">
        <v>559</v>
      </c>
      <c r="R4653" s="1376" t="s">
        <v>6931</v>
      </c>
      <c r="S4653" s="1376" t="s">
        <v>17186</v>
      </c>
      <c r="AF4653" s="1373" t="s">
        <v>17191</v>
      </c>
      <c r="AG4653" s="1374"/>
      <c r="AH4653" s="1374"/>
      <c r="AI4653" s="1374">
        <v>251.56</v>
      </c>
      <c r="AJ4653" s="1374" t="s">
        <v>17192</v>
      </c>
      <c r="AK4653" s="1374" t="s">
        <v>17193</v>
      </c>
      <c r="AL4653" s="1374">
        <v>43</v>
      </c>
      <c r="AM4653" s="1374">
        <v>26</v>
      </c>
      <c r="AN4653" s="1371">
        <v>50.36</v>
      </c>
      <c r="AO4653" s="1374">
        <v>23</v>
      </c>
      <c r="AP4653" s="1374">
        <v>7</v>
      </c>
      <c r="AQ4653" s="1374">
        <v>25.36</v>
      </c>
      <c r="AR4653" s="1372">
        <f t="shared" si="635"/>
        <v>43.447322222222219</v>
      </c>
      <c r="AS4653" s="1372">
        <f t="shared" si="636"/>
        <v>23.123711111111113</v>
      </c>
      <c r="AT4653" s="1373" t="s">
        <v>34</v>
      </c>
      <c r="AV4653" s="1381"/>
      <c r="AW4653" s="1382"/>
      <c r="AX4653" s="1381"/>
      <c r="AY4653" s="1382"/>
      <c r="AZ4653" s="1381"/>
      <c r="BA4653" s="1382"/>
      <c r="BB4653" s="1381"/>
      <c r="BC4653" s="1382"/>
      <c r="BD4653" s="1381"/>
      <c r="BE4653" s="1382"/>
      <c r="BF4653" s="1390"/>
      <c r="BG4653" s="1383"/>
    </row>
    <row r="4654" spans="1:59" s="1378" customFormat="1" ht="48" customHeight="1" thickBot="1" x14ac:dyDescent="0.3">
      <c r="A4654" s="216"/>
      <c r="B4654" s="213" t="s">
        <v>10256</v>
      </c>
      <c r="C4654" s="213">
        <v>12770173</v>
      </c>
      <c r="D4654" s="215">
        <v>45363</v>
      </c>
      <c r="E4654" s="215">
        <v>45363</v>
      </c>
      <c r="F4654" s="215">
        <v>46458</v>
      </c>
      <c r="G4654" s="213">
        <v>-7777</v>
      </c>
      <c r="H4654" s="1384" t="s">
        <v>1426</v>
      </c>
      <c r="I4654" s="485"/>
      <c r="J4654" s="1384" t="s">
        <v>12831</v>
      </c>
      <c r="K4654" s="1384" t="s">
        <v>569</v>
      </c>
      <c r="L4654" s="213" t="s">
        <v>17184</v>
      </c>
      <c r="M4654" s="213" t="s">
        <v>94</v>
      </c>
      <c r="N4654" s="213" t="s">
        <v>94</v>
      </c>
      <c r="O4654" s="1058" t="s">
        <v>17185</v>
      </c>
      <c r="P4654" s="1058">
        <v>22040</v>
      </c>
      <c r="Q4654" s="213" t="s">
        <v>559</v>
      </c>
      <c r="R4654" s="213" t="s">
        <v>6931</v>
      </c>
      <c r="S4654" s="213" t="s">
        <v>17186</v>
      </c>
      <c r="T4654" s="485"/>
      <c r="U4654" s="485"/>
      <c r="V4654" s="485"/>
      <c r="W4654" s="485"/>
      <c r="X4654" s="485"/>
      <c r="Y4654" s="485"/>
      <c r="Z4654" s="485"/>
      <c r="AA4654" s="485"/>
      <c r="AB4654" s="485"/>
      <c r="AC4654" s="485"/>
      <c r="AD4654" s="485"/>
      <c r="AE4654" s="485"/>
      <c r="AF4654" s="1384" t="s">
        <v>17194</v>
      </c>
      <c r="AG4654" s="1385"/>
      <c r="AH4654" s="1385"/>
      <c r="AI4654" s="1385">
        <v>259.86</v>
      </c>
      <c r="AJ4654" s="1385" t="s">
        <v>17195</v>
      </c>
      <c r="AK4654" s="1385" t="s">
        <v>17196</v>
      </c>
      <c r="AL4654" s="1385">
        <v>43</v>
      </c>
      <c r="AM4654" s="1385">
        <v>26</v>
      </c>
      <c r="AN4654" s="1122">
        <v>49.73</v>
      </c>
      <c r="AO4654" s="1385">
        <v>23</v>
      </c>
      <c r="AP4654" s="1385">
        <v>7</v>
      </c>
      <c r="AQ4654" s="1385">
        <v>27.75</v>
      </c>
      <c r="AR4654" s="216">
        <f t="shared" si="635"/>
        <v>43.44714722222222</v>
      </c>
      <c r="AS4654" s="216">
        <f t="shared" si="636"/>
        <v>23.124375000000001</v>
      </c>
      <c r="AT4654" s="1384" t="s">
        <v>34</v>
      </c>
      <c r="AU4654" s="485"/>
      <c r="AV4654" s="1270"/>
      <c r="AW4654" s="1077"/>
      <c r="AX4654" s="1270"/>
      <c r="AY4654" s="1077"/>
      <c r="AZ4654" s="1270"/>
      <c r="BA4654" s="1077"/>
      <c r="BB4654" s="1270"/>
      <c r="BC4654" s="1077"/>
      <c r="BD4654" s="1270"/>
      <c r="BE4654" s="1077"/>
      <c r="BF4654" s="1389"/>
      <c r="BG4654" s="1383"/>
    </row>
    <row r="4655" spans="1:59" ht="48" customHeight="1" x14ac:dyDescent="0.25">
      <c r="A4655" s="208" t="s">
        <v>15978</v>
      </c>
      <c r="B4655" s="205" t="s">
        <v>10256</v>
      </c>
      <c r="C4655" s="205">
        <v>12770174</v>
      </c>
      <c r="D4655" s="207">
        <v>45365</v>
      </c>
      <c r="E4655" s="207">
        <v>45365</v>
      </c>
      <c r="F4655" s="207">
        <v>46460</v>
      </c>
      <c r="G4655" s="205">
        <v>-7777</v>
      </c>
      <c r="H4655" s="1392" t="s">
        <v>1426</v>
      </c>
      <c r="I4655" s="133"/>
      <c r="J4655" s="1392" t="s">
        <v>13631</v>
      </c>
      <c r="K4655" s="1392" t="s">
        <v>142</v>
      </c>
      <c r="L4655" s="205" t="s">
        <v>372</v>
      </c>
      <c r="M4655" s="205" t="s">
        <v>372</v>
      </c>
      <c r="N4655" s="205" t="s">
        <v>70</v>
      </c>
      <c r="O4655" s="1084" t="s">
        <v>17197</v>
      </c>
      <c r="P4655" s="1084">
        <v>75054</v>
      </c>
      <c r="Q4655" s="205" t="s">
        <v>559</v>
      </c>
      <c r="R4655" s="205" t="s">
        <v>6931</v>
      </c>
      <c r="S4655" s="205" t="s">
        <v>14157</v>
      </c>
      <c r="T4655" s="133"/>
      <c r="U4655" s="133"/>
      <c r="V4655" s="133"/>
      <c r="W4655" s="133"/>
      <c r="X4655" s="133"/>
      <c r="Y4655" s="133"/>
      <c r="Z4655" s="133"/>
      <c r="AA4655" s="133"/>
      <c r="AB4655" s="133"/>
      <c r="AC4655" s="133"/>
      <c r="AD4655" s="133"/>
      <c r="AE4655" s="133"/>
      <c r="AF4655" s="1392" t="s">
        <v>17198</v>
      </c>
      <c r="AG4655" s="1393"/>
      <c r="AH4655" s="1393"/>
      <c r="AI4655" s="1393">
        <v>291</v>
      </c>
      <c r="AJ4655" s="1393" t="s">
        <v>17202</v>
      </c>
      <c r="AK4655" s="1393" t="s">
        <v>17203</v>
      </c>
      <c r="AL4655" s="1393">
        <v>43</v>
      </c>
      <c r="AM4655" s="1393">
        <v>8</v>
      </c>
      <c r="AN4655" s="1202">
        <v>1.76</v>
      </c>
      <c r="AO4655" s="1393">
        <v>24</v>
      </c>
      <c r="AP4655" s="1393">
        <v>21</v>
      </c>
      <c r="AQ4655" s="1393">
        <v>12.3</v>
      </c>
      <c r="AR4655" s="208">
        <f t="shared" si="635"/>
        <v>43.133822222222221</v>
      </c>
      <c r="AS4655" s="208">
        <f t="shared" si="636"/>
        <v>24.353416666666668</v>
      </c>
      <c r="AT4655" s="1392" t="s">
        <v>34</v>
      </c>
      <c r="AU4655" s="133"/>
      <c r="AV4655" s="1271"/>
      <c r="AW4655" s="1328"/>
      <c r="AX4655" s="1271"/>
      <c r="AY4655" s="1328"/>
      <c r="AZ4655" s="1271"/>
      <c r="BA4655" s="1328"/>
      <c r="BB4655" s="1271"/>
      <c r="BC4655" s="1328"/>
      <c r="BD4655" s="1271"/>
      <c r="BE4655" s="1328"/>
      <c r="BF4655" s="1394"/>
    </row>
    <row r="4656" spans="1:59" s="1378" customFormat="1" ht="48" customHeight="1" x14ac:dyDescent="0.25">
      <c r="A4656" s="1372"/>
      <c r="B4656" s="1376" t="s">
        <v>10256</v>
      </c>
      <c r="C4656" s="1376">
        <v>12770174</v>
      </c>
      <c r="D4656" s="1377">
        <v>45365</v>
      </c>
      <c r="E4656" s="1377">
        <v>45365</v>
      </c>
      <c r="F4656" s="1377">
        <v>46460</v>
      </c>
      <c r="G4656" s="1376">
        <v>-7777</v>
      </c>
      <c r="H4656" s="1373" t="s">
        <v>1426</v>
      </c>
      <c r="J4656" s="1373" t="s">
        <v>13631</v>
      </c>
      <c r="K4656" s="1373" t="s">
        <v>142</v>
      </c>
      <c r="L4656" s="1376" t="s">
        <v>372</v>
      </c>
      <c r="M4656" s="1376" t="s">
        <v>372</v>
      </c>
      <c r="N4656" s="1376" t="s">
        <v>70</v>
      </c>
      <c r="O4656" s="1379" t="s">
        <v>17197</v>
      </c>
      <c r="P4656" s="1379">
        <v>75054</v>
      </c>
      <c r="Q4656" s="1376" t="s">
        <v>559</v>
      </c>
      <c r="R4656" s="1376" t="s">
        <v>6931</v>
      </c>
      <c r="S4656" s="1376" t="s">
        <v>14157</v>
      </c>
      <c r="AF4656" s="1373" t="s">
        <v>17199</v>
      </c>
      <c r="AG4656" s="1374"/>
      <c r="AH4656" s="1374"/>
      <c r="AI4656" s="1374">
        <v>291</v>
      </c>
      <c r="AJ4656" s="1374" t="s">
        <v>17204</v>
      </c>
      <c r="AK4656" s="1374" t="s">
        <v>17205</v>
      </c>
      <c r="AL4656" s="1374">
        <v>43</v>
      </c>
      <c r="AM4656" s="1374">
        <v>8</v>
      </c>
      <c r="AN4656" s="1371">
        <v>1.35</v>
      </c>
      <c r="AO4656" s="1374">
        <v>24</v>
      </c>
      <c r="AP4656" s="1374">
        <v>21</v>
      </c>
      <c r="AQ4656" s="1374">
        <v>12.58</v>
      </c>
      <c r="AR4656" s="1372">
        <f t="shared" si="635"/>
        <v>43.133708333333331</v>
      </c>
      <c r="AS4656" s="1372">
        <f t="shared" si="636"/>
        <v>24.353494444444447</v>
      </c>
      <c r="AT4656" s="1373" t="s">
        <v>34</v>
      </c>
      <c r="AV4656" s="1381"/>
      <c r="AW4656" s="1382"/>
      <c r="AX4656" s="1381"/>
      <c r="AY4656" s="1382"/>
      <c r="AZ4656" s="1381"/>
      <c r="BA4656" s="1382"/>
      <c r="BB4656" s="1381"/>
      <c r="BC4656" s="1382"/>
      <c r="BD4656" s="1381"/>
      <c r="BE4656" s="1382"/>
      <c r="BF4656" s="1390"/>
      <c r="BG4656" s="1383"/>
    </row>
    <row r="4657" spans="1:59" s="1378" customFormat="1" ht="48" customHeight="1" x14ac:dyDescent="0.25">
      <c r="A4657" s="1372"/>
      <c r="B4657" s="1376" t="s">
        <v>10256</v>
      </c>
      <c r="C4657" s="1376">
        <v>12770174</v>
      </c>
      <c r="D4657" s="1377">
        <v>45365</v>
      </c>
      <c r="E4657" s="1377">
        <v>45365</v>
      </c>
      <c r="F4657" s="1377">
        <v>46460</v>
      </c>
      <c r="G4657" s="1376">
        <v>-7777</v>
      </c>
      <c r="H4657" s="1373" t="s">
        <v>1426</v>
      </c>
      <c r="J4657" s="1373" t="s">
        <v>13631</v>
      </c>
      <c r="K4657" s="1373" t="s">
        <v>142</v>
      </c>
      <c r="L4657" s="1376" t="s">
        <v>372</v>
      </c>
      <c r="M4657" s="1376" t="s">
        <v>372</v>
      </c>
      <c r="N4657" s="1376" t="s">
        <v>70</v>
      </c>
      <c r="O4657" s="1379" t="s">
        <v>17197</v>
      </c>
      <c r="P4657" s="1379">
        <v>75054</v>
      </c>
      <c r="Q4657" s="1376" t="s">
        <v>559</v>
      </c>
      <c r="R4657" s="1376" t="s">
        <v>6931</v>
      </c>
      <c r="S4657" s="1376" t="s">
        <v>14157</v>
      </c>
      <c r="AF4657" s="1373" t="s">
        <v>17200</v>
      </c>
      <c r="AG4657" s="1374"/>
      <c r="AH4657" s="1374"/>
      <c r="AI4657" s="1374">
        <v>293</v>
      </c>
      <c r="AJ4657" s="1374" t="s">
        <v>17206</v>
      </c>
      <c r="AK4657" s="1374" t="s">
        <v>17207</v>
      </c>
      <c r="AL4657" s="1374">
        <v>43</v>
      </c>
      <c r="AM4657" s="1374">
        <v>8</v>
      </c>
      <c r="AN4657" s="1371">
        <v>3.29</v>
      </c>
      <c r="AO4657" s="1374">
        <v>24</v>
      </c>
      <c r="AP4657" s="1374">
        <v>21</v>
      </c>
      <c r="AQ4657" s="1374">
        <v>16.75</v>
      </c>
      <c r="AR4657" s="1372">
        <f t="shared" si="635"/>
        <v>43.134247222222221</v>
      </c>
      <c r="AS4657" s="1372">
        <f t="shared" si="636"/>
        <v>24.35465277777778</v>
      </c>
      <c r="AT4657" s="1373" t="s">
        <v>34</v>
      </c>
      <c r="AV4657" s="1381"/>
      <c r="AW4657" s="1382"/>
      <c r="AX4657" s="1381"/>
      <c r="AY4657" s="1382"/>
      <c r="AZ4657" s="1381"/>
      <c r="BA4657" s="1382"/>
      <c r="BB4657" s="1381"/>
      <c r="BC4657" s="1382"/>
      <c r="BD4657" s="1381"/>
      <c r="BE4657" s="1382"/>
      <c r="BF4657" s="1390"/>
      <c r="BG4657" s="1383"/>
    </row>
    <row r="4658" spans="1:59" s="1378" customFormat="1" ht="48" customHeight="1" thickBot="1" x14ac:dyDescent="0.3">
      <c r="A4658" s="216"/>
      <c r="B4658" s="213" t="s">
        <v>10256</v>
      </c>
      <c r="C4658" s="213">
        <v>12770174</v>
      </c>
      <c r="D4658" s="215">
        <v>45365</v>
      </c>
      <c r="E4658" s="215">
        <v>45365</v>
      </c>
      <c r="F4658" s="215">
        <v>46460</v>
      </c>
      <c r="G4658" s="213">
        <v>-7777</v>
      </c>
      <c r="H4658" s="1384" t="s">
        <v>1426</v>
      </c>
      <c r="I4658" s="485"/>
      <c r="J4658" s="1384" t="s">
        <v>13631</v>
      </c>
      <c r="K4658" s="1384" t="s">
        <v>142</v>
      </c>
      <c r="L4658" s="213" t="s">
        <v>372</v>
      </c>
      <c r="M4658" s="213" t="s">
        <v>372</v>
      </c>
      <c r="N4658" s="213" t="s">
        <v>70</v>
      </c>
      <c r="O4658" s="1058" t="s">
        <v>17197</v>
      </c>
      <c r="P4658" s="1058">
        <v>75054</v>
      </c>
      <c r="Q4658" s="213" t="s">
        <v>559</v>
      </c>
      <c r="R4658" s="213" t="s">
        <v>6931</v>
      </c>
      <c r="S4658" s="213" t="s">
        <v>14157</v>
      </c>
      <c r="T4658" s="485"/>
      <c r="U4658" s="485"/>
      <c r="V4658" s="485"/>
      <c r="W4658" s="485"/>
      <c r="X4658" s="485"/>
      <c r="Y4658" s="485"/>
      <c r="Z4658" s="485"/>
      <c r="AA4658" s="485"/>
      <c r="AB4658" s="485"/>
      <c r="AC4658" s="485"/>
      <c r="AD4658" s="485"/>
      <c r="AE4658" s="485"/>
      <c r="AF4658" s="1384" t="s">
        <v>17201</v>
      </c>
      <c r="AG4658" s="1385"/>
      <c r="AH4658" s="1385"/>
      <c r="AI4658" s="1385">
        <v>292</v>
      </c>
      <c r="AJ4658" s="1385" t="s">
        <v>17208</v>
      </c>
      <c r="AK4658" s="1385" t="s">
        <v>17209</v>
      </c>
      <c r="AL4658" s="1385">
        <v>43</v>
      </c>
      <c r="AM4658" s="1385">
        <v>8</v>
      </c>
      <c r="AN4658" s="1122">
        <v>2.68</v>
      </c>
      <c r="AO4658" s="1385">
        <v>24</v>
      </c>
      <c r="AP4658" s="1385">
        <v>21</v>
      </c>
      <c r="AQ4658" s="1385">
        <v>17.13</v>
      </c>
      <c r="AR4658" s="216">
        <f t="shared" si="635"/>
        <v>43.134077777777776</v>
      </c>
      <c r="AS4658" s="216">
        <f t="shared" si="636"/>
        <v>24.354758333333336</v>
      </c>
      <c r="AT4658" s="1384" t="s">
        <v>34</v>
      </c>
      <c r="AU4658" s="485"/>
      <c r="AV4658" s="1270"/>
      <c r="AW4658" s="1077"/>
      <c r="AX4658" s="1270"/>
      <c r="AY4658" s="1077"/>
      <c r="AZ4658" s="1270"/>
      <c r="BA4658" s="1077"/>
      <c r="BB4658" s="1270"/>
      <c r="BC4658" s="1077"/>
      <c r="BD4658" s="1270"/>
      <c r="BE4658" s="1077"/>
      <c r="BF4658" s="1389"/>
      <c r="BG4658" s="1383"/>
    </row>
    <row r="4659" spans="1:59" ht="48" customHeight="1" x14ac:dyDescent="0.25">
      <c r="A4659" s="208" t="s">
        <v>15978</v>
      </c>
      <c r="B4659" s="205" t="s">
        <v>10256</v>
      </c>
      <c r="C4659" s="205">
        <v>12770175</v>
      </c>
      <c r="D4659" s="207">
        <v>45369</v>
      </c>
      <c r="E4659" s="207">
        <v>45369</v>
      </c>
      <c r="F4659" s="207">
        <v>46464</v>
      </c>
      <c r="G4659" s="205">
        <v>-7777</v>
      </c>
      <c r="H4659" s="1392" t="s">
        <v>13381</v>
      </c>
      <c r="I4659" s="133"/>
      <c r="J4659" s="1392" t="s">
        <v>13631</v>
      </c>
      <c r="K4659" s="1392" t="s">
        <v>142</v>
      </c>
      <c r="L4659" s="205" t="s">
        <v>372</v>
      </c>
      <c r="M4659" s="205" t="s">
        <v>372</v>
      </c>
      <c r="N4659" s="205" t="s">
        <v>70</v>
      </c>
      <c r="O4659" s="1084" t="s">
        <v>17210</v>
      </c>
      <c r="P4659" s="1084">
        <v>75054</v>
      </c>
      <c r="Q4659" s="205" t="s">
        <v>559</v>
      </c>
      <c r="R4659" s="205" t="s">
        <v>6931</v>
      </c>
      <c r="S4659" s="205" t="s">
        <v>17211</v>
      </c>
      <c r="T4659" s="133"/>
      <c r="U4659" s="133"/>
      <c r="V4659" s="133"/>
      <c r="W4659" s="133"/>
      <c r="X4659" s="133"/>
      <c r="Y4659" s="133"/>
      <c r="Z4659" s="133"/>
      <c r="AA4659" s="133"/>
      <c r="AB4659" s="133"/>
      <c r="AC4659" s="133"/>
      <c r="AD4659" s="133"/>
      <c r="AE4659" s="133"/>
      <c r="AF4659" s="1392" t="s">
        <v>17198</v>
      </c>
      <c r="AG4659" s="1393"/>
      <c r="AH4659" s="1393"/>
      <c r="AI4659" s="1393">
        <v>303.89999999999998</v>
      </c>
      <c r="AJ4659" s="1393" t="s">
        <v>17212</v>
      </c>
      <c r="AK4659" s="1393" t="s">
        <v>17213</v>
      </c>
      <c r="AL4659" s="1393">
        <v>43</v>
      </c>
      <c r="AM4659" s="1393">
        <v>7</v>
      </c>
      <c r="AN4659" s="1202">
        <v>55.15</v>
      </c>
      <c r="AO4659" s="1393">
        <v>24</v>
      </c>
      <c r="AP4659" s="1393">
        <v>20</v>
      </c>
      <c r="AQ4659" s="1393">
        <v>40.54</v>
      </c>
      <c r="AR4659" s="208">
        <f t="shared" si="635"/>
        <v>43.131986111111111</v>
      </c>
      <c r="AS4659" s="208">
        <f t="shared" si="636"/>
        <v>24.344594444444443</v>
      </c>
      <c r="AT4659" s="1392" t="s">
        <v>34</v>
      </c>
      <c r="AU4659" s="133"/>
      <c r="AV4659" s="1271"/>
      <c r="AW4659" s="1328"/>
      <c r="AX4659" s="1271"/>
      <c r="AY4659" s="1328"/>
      <c r="AZ4659" s="1271"/>
      <c r="BA4659" s="1328"/>
      <c r="BB4659" s="1271"/>
      <c r="BC4659" s="1328"/>
      <c r="BD4659" s="1271"/>
      <c r="BE4659" s="1328"/>
      <c r="BF4659" s="1394"/>
    </row>
    <row r="4660" spans="1:59" s="1378" customFormat="1" ht="48" customHeight="1" x14ac:dyDescent="0.25">
      <c r="A4660" s="1372"/>
      <c r="B4660" s="1376" t="s">
        <v>10256</v>
      </c>
      <c r="C4660" s="1376">
        <v>12770175</v>
      </c>
      <c r="D4660" s="1377">
        <v>45369</v>
      </c>
      <c r="E4660" s="1377">
        <v>45369</v>
      </c>
      <c r="F4660" s="1377">
        <v>46464</v>
      </c>
      <c r="G4660" s="1376">
        <v>-7777</v>
      </c>
      <c r="H4660" s="1373" t="s">
        <v>13381</v>
      </c>
      <c r="J4660" s="1373" t="s">
        <v>13631</v>
      </c>
      <c r="K4660" s="1373" t="s">
        <v>142</v>
      </c>
      <c r="L4660" s="1376" t="s">
        <v>372</v>
      </c>
      <c r="M4660" s="1376" t="s">
        <v>372</v>
      </c>
      <c r="N4660" s="1376" t="s">
        <v>70</v>
      </c>
      <c r="O4660" s="1379" t="s">
        <v>17210</v>
      </c>
      <c r="P4660" s="1379">
        <v>75054</v>
      </c>
      <c r="Q4660" s="1376" t="s">
        <v>559</v>
      </c>
      <c r="R4660" s="1376" t="s">
        <v>6931</v>
      </c>
      <c r="S4660" s="1376" t="s">
        <v>17211</v>
      </c>
      <c r="AF4660" s="1373" t="s">
        <v>17199</v>
      </c>
      <c r="AG4660" s="1374"/>
      <c r="AH4660" s="1374"/>
      <c r="AI4660" s="1374">
        <v>304.74</v>
      </c>
      <c r="AJ4660" s="1374" t="s">
        <v>17214</v>
      </c>
      <c r="AK4660" s="1374" t="s">
        <v>17215</v>
      </c>
      <c r="AL4660" s="1374">
        <v>43</v>
      </c>
      <c r="AM4660" s="1374">
        <v>7</v>
      </c>
      <c r="AN4660" s="1371">
        <v>54.7</v>
      </c>
      <c r="AO4660" s="1374">
        <v>24</v>
      </c>
      <c r="AP4660" s="1374">
        <v>20</v>
      </c>
      <c r="AQ4660" s="1374">
        <v>40.56</v>
      </c>
      <c r="AR4660" s="1372">
        <f t="shared" si="635"/>
        <v>43.131861111111114</v>
      </c>
      <c r="AS4660" s="1372">
        <f t="shared" si="636"/>
        <v>24.3446</v>
      </c>
      <c r="AT4660" s="1373" t="s">
        <v>34</v>
      </c>
      <c r="AV4660" s="1381"/>
      <c r="AW4660" s="1382"/>
      <c r="AX4660" s="1381"/>
      <c r="AY4660" s="1382"/>
      <c r="AZ4660" s="1381"/>
      <c r="BA4660" s="1382"/>
      <c r="BB4660" s="1381"/>
      <c r="BC4660" s="1382"/>
      <c r="BD4660" s="1381"/>
      <c r="BE4660" s="1382"/>
      <c r="BF4660" s="1390"/>
      <c r="BG4660" s="1383"/>
    </row>
    <row r="4661" spans="1:59" s="1378" customFormat="1" ht="48" customHeight="1" x14ac:dyDescent="0.25">
      <c r="A4661" s="1372"/>
      <c r="B4661" s="1376" t="s">
        <v>10256</v>
      </c>
      <c r="C4661" s="1376">
        <v>12770175</v>
      </c>
      <c r="D4661" s="1377">
        <v>45369</v>
      </c>
      <c r="E4661" s="1377">
        <v>45369</v>
      </c>
      <c r="F4661" s="1377">
        <v>46464</v>
      </c>
      <c r="G4661" s="1376">
        <v>-7777</v>
      </c>
      <c r="H4661" s="1373" t="s">
        <v>13381</v>
      </c>
      <c r="J4661" s="1373" t="s">
        <v>13631</v>
      </c>
      <c r="K4661" s="1373" t="s">
        <v>142</v>
      </c>
      <c r="L4661" s="1376" t="s">
        <v>372</v>
      </c>
      <c r="M4661" s="1376" t="s">
        <v>372</v>
      </c>
      <c r="N4661" s="1376" t="s">
        <v>70</v>
      </c>
      <c r="O4661" s="1379" t="s">
        <v>17210</v>
      </c>
      <c r="P4661" s="1379">
        <v>75054</v>
      </c>
      <c r="Q4661" s="1376" t="s">
        <v>559</v>
      </c>
      <c r="R4661" s="1376" t="s">
        <v>6931</v>
      </c>
      <c r="S4661" s="1376" t="s">
        <v>17211</v>
      </c>
      <c r="AF4661" s="1373" t="s">
        <v>17200</v>
      </c>
      <c r="AG4661" s="1374"/>
      <c r="AH4661" s="1374"/>
      <c r="AI4661" s="1374">
        <v>297.06</v>
      </c>
      <c r="AJ4661" s="1374" t="s">
        <v>17216</v>
      </c>
      <c r="AK4661" s="1374" t="s">
        <v>17217</v>
      </c>
      <c r="AL4661" s="1374">
        <v>43</v>
      </c>
      <c r="AM4661" s="1374">
        <v>7</v>
      </c>
      <c r="AN4661" s="1371">
        <v>56.13</v>
      </c>
      <c r="AO4661" s="1374">
        <v>24</v>
      </c>
      <c r="AP4661" s="1374">
        <v>20</v>
      </c>
      <c r="AQ4661" s="1374">
        <v>51.7</v>
      </c>
      <c r="AR4661" s="1372">
        <f t="shared" si="635"/>
        <v>43.132258333333333</v>
      </c>
      <c r="AS4661" s="1372">
        <f t="shared" si="636"/>
        <v>24.347694444444443</v>
      </c>
      <c r="AT4661" s="1373" t="s">
        <v>34</v>
      </c>
      <c r="AV4661" s="1381"/>
      <c r="AW4661" s="1382"/>
      <c r="AX4661" s="1381"/>
      <c r="AY4661" s="1382"/>
      <c r="AZ4661" s="1381"/>
      <c r="BA4661" s="1382"/>
      <c r="BB4661" s="1381"/>
      <c r="BC4661" s="1382"/>
      <c r="BD4661" s="1381"/>
      <c r="BE4661" s="1382"/>
      <c r="BF4661" s="1390"/>
      <c r="BG4661" s="1383"/>
    </row>
    <row r="4662" spans="1:59" s="1378" customFormat="1" ht="48" customHeight="1" thickBot="1" x14ac:dyDescent="0.3">
      <c r="A4662" s="216"/>
      <c r="B4662" s="213" t="s">
        <v>10256</v>
      </c>
      <c r="C4662" s="213">
        <v>12770175</v>
      </c>
      <c r="D4662" s="215">
        <v>45369</v>
      </c>
      <c r="E4662" s="215">
        <v>45369</v>
      </c>
      <c r="F4662" s="215">
        <v>46464</v>
      </c>
      <c r="G4662" s="213">
        <v>-7777</v>
      </c>
      <c r="H4662" s="1384" t="s">
        <v>13381</v>
      </c>
      <c r="I4662" s="485"/>
      <c r="J4662" s="1384" t="s">
        <v>13631</v>
      </c>
      <c r="K4662" s="1384" t="s">
        <v>142</v>
      </c>
      <c r="L4662" s="213" t="s">
        <v>372</v>
      </c>
      <c r="M4662" s="213" t="s">
        <v>372</v>
      </c>
      <c r="N4662" s="213" t="s">
        <v>70</v>
      </c>
      <c r="O4662" s="1058" t="s">
        <v>17210</v>
      </c>
      <c r="P4662" s="1058">
        <v>75054</v>
      </c>
      <c r="Q4662" s="213" t="s">
        <v>559</v>
      </c>
      <c r="R4662" s="213" t="s">
        <v>6931</v>
      </c>
      <c r="S4662" s="213" t="s">
        <v>17211</v>
      </c>
      <c r="T4662" s="485"/>
      <c r="U4662" s="485"/>
      <c r="V4662" s="485"/>
      <c r="W4662" s="485"/>
      <c r="X4662" s="485"/>
      <c r="Y4662" s="485"/>
      <c r="Z4662" s="485"/>
      <c r="AA4662" s="485"/>
      <c r="AB4662" s="485"/>
      <c r="AC4662" s="485"/>
      <c r="AD4662" s="485"/>
      <c r="AE4662" s="485"/>
      <c r="AF4662" s="1384" t="s">
        <v>17201</v>
      </c>
      <c r="AG4662" s="1385"/>
      <c r="AH4662" s="1385"/>
      <c r="AI4662" s="1385">
        <v>297.58999999999997</v>
      </c>
      <c r="AJ4662" s="1385" t="s">
        <v>17218</v>
      </c>
      <c r="AK4662" s="1385" t="s">
        <v>17219</v>
      </c>
      <c r="AL4662" s="1385">
        <v>43</v>
      </c>
      <c r="AM4662" s="1385">
        <v>7</v>
      </c>
      <c r="AN4662" s="1122">
        <v>55.45</v>
      </c>
      <c r="AO4662" s="1385">
        <v>24</v>
      </c>
      <c r="AP4662" s="1385">
        <v>20</v>
      </c>
      <c r="AQ4662" s="1385">
        <v>51.82</v>
      </c>
      <c r="AR4662" s="216">
        <f t="shared" si="635"/>
        <v>43.132069444444447</v>
      </c>
      <c r="AS4662" s="216">
        <f t="shared" si="636"/>
        <v>24.347727777777777</v>
      </c>
      <c r="AT4662" s="1384" t="s">
        <v>34</v>
      </c>
      <c r="AU4662" s="485"/>
      <c r="AV4662" s="1270"/>
      <c r="AW4662" s="1077"/>
      <c r="AX4662" s="1270"/>
      <c r="AY4662" s="1077"/>
      <c r="AZ4662" s="1270"/>
      <c r="BA4662" s="1077"/>
      <c r="BB4662" s="1270"/>
      <c r="BC4662" s="1077"/>
      <c r="BD4662" s="1270"/>
      <c r="BE4662" s="1077"/>
      <c r="BF4662" s="1389"/>
      <c r="BG4662" s="1383"/>
    </row>
    <row r="4663" spans="1:59" ht="48" customHeight="1" x14ac:dyDescent="0.25">
      <c r="A4663" s="208" t="s">
        <v>15978</v>
      </c>
      <c r="B4663" s="205" t="s">
        <v>14683</v>
      </c>
      <c r="C4663" s="205">
        <v>12170947</v>
      </c>
      <c r="D4663" s="207">
        <v>45385</v>
      </c>
      <c r="E4663" s="207">
        <v>45385</v>
      </c>
      <c r="F4663" s="207">
        <v>46480</v>
      </c>
      <c r="G4663" s="205">
        <v>-7777</v>
      </c>
      <c r="H4663" s="1392" t="s">
        <v>13691</v>
      </c>
      <c r="I4663" s="133"/>
      <c r="J4663" s="1392" t="s">
        <v>1476</v>
      </c>
      <c r="K4663" s="1392" t="s">
        <v>50</v>
      </c>
      <c r="L4663" s="205" t="s">
        <v>252</v>
      </c>
      <c r="M4663" s="205" t="s">
        <v>252</v>
      </c>
      <c r="N4663" s="205" t="s">
        <v>48</v>
      </c>
      <c r="O4663" s="1084"/>
      <c r="P4663" s="1084">
        <v>67372</v>
      </c>
      <c r="Q4663" s="205" t="s">
        <v>559</v>
      </c>
      <c r="R4663" s="205" t="s">
        <v>6931</v>
      </c>
      <c r="S4663" s="205" t="s">
        <v>17224</v>
      </c>
      <c r="T4663" s="133"/>
      <c r="U4663" s="133"/>
      <c r="V4663" s="133"/>
      <c r="W4663" s="133"/>
      <c r="X4663" s="133"/>
      <c r="Y4663" s="133"/>
      <c r="Z4663" s="133"/>
      <c r="AA4663" s="133"/>
      <c r="AB4663" s="133"/>
      <c r="AC4663" s="133"/>
      <c r="AD4663" s="133"/>
      <c r="AE4663" s="133"/>
      <c r="AF4663" s="1392" t="s">
        <v>686</v>
      </c>
      <c r="AG4663" s="1393"/>
      <c r="AH4663" s="1393"/>
      <c r="AI4663" s="1393"/>
      <c r="AJ4663" s="1393" t="s">
        <v>17225</v>
      </c>
      <c r="AK4663" s="1393" t="s">
        <v>17226</v>
      </c>
      <c r="AL4663" s="1393">
        <v>42</v>
      </c>
      <c r="AM4663" s="1393">
        <v>50</v>
      </c>
      <c r="AN4663" s="1202">
        <v>31.63</v>
      </c>
      <c r="AO4663" s="1393">
        <v>23</v>
      </c>
      <c r="AP4663" s="1393">
        <v>2</v>
      </c>
      <c r="AQ4663" s="1393">
        <v>9.36</v>
      </c>
      <c r="AR4663" s="208">
        <f t="shared" si="635"/>
        <v>42.84211944444445</v>
      </c>
      <c r="AS4663" s="208">
        <f t="shared" si="636"/>
        <v>23.035933333333336</v>
      </c>
      <c r="AT4663" s="1392" t="s">
        <v>34</v>
      </c>
      <c r="AU4663" s="133"/>
      <c r="AV4663" s="1271"/>
      <c r="AW4663" s="1328"/>
      <c r="AX4663" s="1271"/>
      <c r="AY4663" s="1328"/>
      <c r="AZ4663" s="1271"/>
      <c r="BA4663" s="1328"/>
      <c r="BB4663" s="1271"/>
      <c r="BC4663" s="1328"/>
      <c r="BD4663" s="1271"/>
      <c r="BE4663" s="1328"/>
      <c r="BF4663" s="1394"/>
    </row>
    <row r="4664" spans="1:59" s="1378" customFormat="1" ht="48" customHeight="1" thickBot="1" x14ac:dyDescent="0.3">
      <c r="A4664" s="216"/>
      <c r="B4664" s="213" t="s">
        <v>14683</v>
      </c>
      <c r="C4664" s="213">
        <v>12170947</v>
      </c>
      <c r="D4664" s="215">
        <v>45385</v>
      </c>
      <c r="E4664" s="215">
        <v>45385</v>
      </c>
      <c r="F4664" s="215">
        <v>46480</v>
      </c>
      <c r="G4664" s="213">
        <v>-7777</v>
      </c>
      <c r="H4664" s="1384" t="s">
        <v>13691</v>
      </c>
      <c r="I4664" s="485"/>
      <c r="J4664" s="1384" t="s">
        <v>1476</v>
      </c>
      <c r="K4664" s="1384" t="s">
        <v>50</v>
      </c>
      <c r="L4664" s="213" t="s">
        <v>252</v>
      </c>
      <c r="M4664" s="213" t="s">
        <v>252</v>
      </c>
      <c r="N4664" s="213" t="s">
        <v>48</v>
      </c>
      <c r="O4664" s="1058"/>
      <c r="P4664" s="1058">
        <v>67372</v>
      </c>
      <c r="Q4664" s="213" t="s">
        <v>559</v>
      </c>
      <c r="R4664" s="213" t="s">
        <v>6931</v>
      </c>
      <c r="S4664" s="213" t="s">
        <v>17224</v>
      </c>
      <c r="T4664" s="485"/>
      <c r="U4664" s="485"/>
      <c r="V4664" s="485"/>
      <c r="W4664" s="485"/>
      <c r="X4664" s="485"/>
      <c r="Y4664" s="485"/>
      <c r="Z4664" s="485"/>
      <c r="AA4664" s="485"/>
      <c r="AB4664" s="485"/>
      <c r="AC4664" s="485"/>
      <c r="AD4664" s="485"/>
      <c r="AE4664" s="485"/>
      <c r="AF4664" s="1384" t="s">
        <v>687</v>
      </c>
      <c r="AG4664" s="1385"/>
      <c r="AH4664" s="1385"/>
      <c r="AI4664" s="1385"/>
      <c r="AJ4664" s="1385" t="s">
        <v>17227</v>
      </c>
      <c r="AK4664" s="1385" t="s">
        <v>17228</v>
      </c>
      <c r="AL4664" s="1385">
        <v>42</v>
      </c>
      <c r="AM4664" s="1385">
        <v>50</v>
      </c>
      <c r="AN4664" s="1122">
        <v>29.81</v>
      </c>
      <c r="AO4664" s="1385">
        <v>23</v>
      </c>
      <c r="AP4664" s="1385">
        <v>2</v>
      </c>
      <c r="AQ4664" s="1385">
        <v>9.0299999999999994</v>
      </c>
      <c r="AR4664" s="216">
        <f t="shared" si="635"/>
        <v>42.841613888888894</v>
      </c>
      <c r="AS4664" s="216">
        <f t="shared" si="636"/>
        <v>23.03584166666667</v>
      </c>
      <c r="AT4664" s="1384" t="s">
        <v>34</v>
      </c>
      <c r="AU4664" s="485"/>
      <c r="AV4664" s="1270"/>
      <c r="AW4664" s="1077"/>
      <c r="AX4664" s="1270"/>
      <c r="AY4664" s="1077"/>
      <c r="AZ4664" s="1270"/>
      <c r="BA4664" s="1077"/>
      <c r="BB4664" s="1270"/>
      <c r="BC4664" s="1077"/>
      <c r="BD4664" s="1270"/>
      <c r="BE4664" s="1077"/>
      <c r="BF4664" s="1389"/>
      <c r="BG4664" s="1383"/>
    </row>
    <row r="4665" spans="1:59" ht="48" customHeight="1" x14ac:dyDescent="0.25">
      <c r="A4665" s="208" t="s">
        <v>15978</v>
      </c>
      <c r="B4665" s="205" t="s">
        <v>10256</v>
      </c>
      <c r="C4665" s="205">
        <v>12170948</v>
      </c>
      <c r="D4665" s="207">
        <v>45391</v>
      </c>
      <c r="E4665" s="207">
        <v>45391</v>
      </c>
      <c r="F4665" s="207">
        <v>46486</v>
      </c>
      <c r="G4665" s="205">
        <v>-7777</v>
      </c>
      <c r="H4665" s="1392" t="s">
        <v>17229</v>
      </c>
      <c r="I4665" s="133"/>
      <c r="J4665" s="1392" t="s">
        <v>12865</v>
      </c>
      <c r="K4665" s="1392" t="s">
        <v>11690</v>
      </c>
      <c r="L4665" s="205" t="s">
        <v>17230</v>
      </c>
      <c r="M4665" s="205" t="s">
        <v>17231</v>
      </c>
      <c r="N4665" s="205" t="s">
        <v>94</v>
      </c>
      <c r="O4665" s="1084" t="s">
        <v>17233</v>
      </c>
      <c r="P4665" s="1084" t="s">
        <v>17232</v>
      </c>
      <c r="Q4665" s="205" t="s">
        <v>559</v>
      </c>
      <c r="R4665" s="205" t="s">
        <v>6931</v>
      </c>
      <c r="S4665" s="205" t="s">
        <v>17234</v>
      </c>
      <c r="T4665" s="133"/>
      <c r="U4665" s="133"/>
      <c r="V4665" s="133"/>
      <c r="W4665" s="133"/>
      <c r="X4665" s="133"/>
      <c r="Y4665" s="133"/>
      <c r="Z4665" s="133"/>
      <c r="AA4665" s="133"/>
      <c r="AB4665" s="133"/>
      <c r="AC4665" s="133"/>
      <c r="AD4665" s="133"/>
      <c r="AE4665" s="133"/>
      <c r="AF4665" s="1392" t="s">
        <v>17235</v>
      </c>
      <c r="AG4665" s="1393"/>
      <c r="AH4665" s="1393"/>
      <c r="AI4665" s="1393">
        <v>276.82</v>
      </c>
      <c r="AJ4665" s="1393" t="s">
        <v>17236</v>
      </c>
      <c r="AK4665" s="1393" t="s">
        <v>17237</v>
      </c>
      <c r="AL4665" s="1393">
        <v>43</v>
      </c>
      <c r="AM4665" s="1393">
        <v>29</v>
      </c>
      <c r="AN4665" s="1202">
        <v>51.28</v>
      </c>
      <c r="AO4665" s="1393">
        <v>23</v>
      </c>
      <c r="AP4665" s="1393">
        <v>0</v>
      </c>
      <c r="AQ4665" s="1393">
        <v>59.12</v>
      </c>
      <c r="AR4665" s="208">
        <f t="shared" si="635"/>
        <v>43.497577777777778</v>
      </c>
      <c r="AS4665" s="208">
        <f t="shared" si="636"/>
        <v>23.016422222222221</v>
      </c>
      <c r="AT4665" s="1392" t="s">
        <v>34</v>
      </c>
      <c r="AU4665" s="133"/>
      <c r="AV4665" s="1271"/>
      <c r="AW4665" s="1328"/>
      <c r="AX4665" s="1271"/>
      <c r="AY4665" s="1328"/>
      <c r="AZ4665" s="1271"/>
      <c r="BA4665" s="1328"/>
      <c r="BB4665" s="1271"/>
      <c r="BC4665" s="1328"/>
      <c r="BD4665" s="1271"/>
      <c r="BE4665" s="1328"/>
      <c r="BF4665" s="1394"/>
    </row>
    <row r="4666" spans="1:59" s="1378" customFormat="1" ht="48" customHeight="1" x14ac:dyDescent="0.25">
      <c r="A4666" s="1372"/>
      <c r="B4666" s="1376" t="s">
        <v>10256</v>
      </c>
      <c r="C4666" s="1376">
        <v>12170948</v>
      </c>
      <c r="D4666" s="1377">
        <v>45391</v>
      </c>
      <c r="E4666" s="1377">
        <v>45391</v>
      </c>
      <c r="F4666" s="1377">
        <v>46486</v>
      </c>
      <c r="G4666" s="1376">
        <v>-7777</v>
      </c>
      <c r="H4666" s="1373" t="s">
        <v>17229</v>
      </c>
      <c r="J4666" s="1373" t="s">
        <v>12865</v>
      </c>
      <c r="K4666" s="1373" t="s">
        <v>11690</v>
      </c>
      <c r="L4666" s="1376" t="s">
        <v>17230</v>
      </c>
      <c r="M4666" s="1376" t="s">
        <v>17231</v>
      </c>
      <c r="N4666" s="1376" t="s">
        <v>94</v>
      </c>
      <c r="O4666" s="1379" t="s">
        <v>17233</v>
      </c>
      <c r="P4666" s="1379" t="s">
        <v>17232</v>
      </c>
      <c r="Q4666" s="1376" t="s">
        <v>559</v>
      </c>
      <c r="R4666" s="1376" t="s">
        <v>6931</v>
      </c>
      <c r="S4666" s="1376" t="s">
        <v>17234</v>
      </c>
      <c r="AF4666" s="1373" t="s">
        <v>17240</v>
      </c>
      <c r="AG4666" s="1374"/>
      <c r="AH4666" s="1374"/>
      <c r="AI4666" s="1374">
        <v>275.33999999999997</v>
      </c>
      <c r="AJ4666" s="1374" t="s">
        <v>17238</v>
      </c>
      <c r="AK4666" s="1374" t="s">
        <v>17239</v>
      </c>
      <c r="AL4666" s="1374">
        <v>43</v>
      </c>
      <c r="AM4666" s="1374">
        <v>29</v>
      </c>
      <c r="AN4666" s="1371">
        <v>53.66</v>
      </c>
      <c r="AO4666" s="1374">
        <v>23</v>
      </c>
      <c r="AP4666" s="1374">
        <v>1</v>
      </c>
      <c r="AQ4666" s="1374">
        <v>0.95</v>
      </c>
      <c r="AR4666" s="1372">
        <f t="shared" si="635"/>
        <v>43.498238888888892</v>
      </c>
      <c r="AS4666" s="1372">
        <f t="shared" si="636"/>
        <v>23.016930555555554</v>
      </c>
      <c r="AT4666" s="1373" t="s">
        <v>34</v>
      </c>
      <c r="AV4666" s="1381"/>
      <c r="AW4666" s="1382"/>
      <c r="AX4666" s="1381"/>
      <c r="AY4666" s="1382"/>
      <c r="AZ4666" s="1381"/>
      <c r="BA4666" s="1382"/>
      <c r="BB4666" s="1381"/>
      <c r="BC4666" s="1382"/>
      <c r="BD4666" s="1381"/>
      <c r="BE4666" s="1382"/>
      <c r="BF4666" s="1390"/>
      <c r="BG4666" s="1383"/>
    </row>
    <row r="4667" spans="1:59" s="1378" customFormat="1" ht="48" customHeight="1" x14ac:dyDescent="0.25">
      <c r="A4667" s="1372"/>
      <c r="B4667" s="1376" t="s">
        <v>10256</v>
      </c>
      <c r="C4667" s="1376">
        <v>12170948</v>
      </c>
      <c r="D4667" s="1377">
        <v>45391</v>
      </c>
      <c r="E4667" s="1377">
        <v>45391</v>
      </c>
      <c r="F4667" s="1377">
        <v>46486</v>
      </c>
      <c r="G4667" s="1376">
        <v>-7777</v>
      </c>
      <c r="H4667" s="1373" t="s">
        <v>17229</v>
      </c>
      <c r="J4667" s="1373" t="s">
        <v>12865</v>
      </c>
      <c r="K4667" s="1373" t="s">
        <v>11690</v>
      </c>
      <c r="L4667" s="1376" t="s">
        <v>17230</v>
      </c>
      <c r="M4667" s="1376" t="s">
        <v>17231</v>
      </c>
      <c r="N4667" s="1376" t="s">
        <v>94</v>
      </c>
      <c r="O4667" s="1379" t="s">
        <v>17233</v>
      </c>
      <c r="P4667" s="1379" t="s">
        <v>17232</v>
      </c>
      <c r="Q4667" s="1376" t="s">
        <v>559</v>
      </c>
      <c r="R4667" s="1376" t="s">
        <v>6931</v>
      </c>
      <c r="S4667" s="1376" t="s">
        <v>17234</v>
      </c>
      <c r="AF4667" s="1373" t="s">
        <v>17241</v>
      </c>
      <c r="AG4667" s="1374"/>
      <c r="AH4667" s="1374"/>
      <c r="AI4667" s="1374">
        <v>277.72000000000003</v>
      </c>
      <c r="AJ4667" s="1374" t="s">
        <v>17242</v>
      </c>
      <c r="AK4667" s="1374" t="s">
        <v>17243</v>
      </c>
      <c r="AL4667" s="1374">
        <v>43</v>
      </c>
      <c r="AM4667" s="1374">
        <v>29</v>
      </c>
      <c r="AN4667" s="1371">
        <v>51.45</v>
      </c>
      <c r="AO4667" s="1374">
        <v>23</v>
      </c>
      <c r="AP4667" s="1374">
        <v>0</v>
      </c>
      <c r="AQ4667" s="1374">
        <v>58.71</v>
      </c>
      <c r="AR4667" s="1372">
        <f t="shared" si="635"/>
        <v>43.497624999999999</v>
      </c>
      <c r="AS4667" s="1372">
        <f t="shared" si="636"/>
        <v>23.016308333333335</v>
      </c>
      <c r="AT4667" s="1373" t="s">
        <v>34</v>
      </c>
      <c r="AV4667" s="1381"/>
      <c r="AW4667" s="1382"/>
      <c r="AX4667" s="1381"/>
      <c r="AY4667" s="1382"/>
      <c r="AZ4667" s="1381"/>
      <c r="BA4667" s="1382"/>
      <c r="BB4667" s="1381"/>
      <c r="BC4667" s="1382"/>
      <c r="BD4667" s="1381"/>
      <c r="BE4667" s="1382"/>
      <c r="BF4667" s="1390"/>
      <c r="BG4667" s="1383"/>
    </row>
    <row r="4668" spans="1:59" s="1378" customFormat="1" ht="48" customHeight="1" thickBot="1" x14ac:dyDescent="0.3">
      <c r="A4668" s="216"/>
      <c r="B4668" s="213" t="s">
        <v>10256</v>
      </c>
      <c r="C4668" s="213">
        <v>12170948</v>
      </c>
      <c r="D4668" s="215">
        <v>45391</v>
      </c>
      <c r="E4668" s="215">
        <v>45391</v>
      </c>
      <c r="F4668" s="215">
        <v>46486</v>
      </c>
      <c r="G4668" s="213">
        <v>-7777</v>
      </c>
      <c r="H4668" s="1384" t="s">
        <v>17229</v>
      </c>
      <c r="I4668" s="485"/>
      <c r="J4668" s="1384" t="s">
        <v>12865</v>
      </c>
      <c r="K4668" s="1384" t="s">
        <v>11690</v>
      </c>
      <c r="L4668" s="213" t="s">
        <v>17230</v>
      </c>
      <c r="M4668" s="213" t="s">
        <v>17231</v>
      </c>
      <c r="N4668" s="213" t="s">
        <v>94</v>
      </c>
      <c r="O4668" s="1058" t="s">
        <v>17233</v>
      </c>
      <c r="P4668" s="1058" t="s">
        <v>17232</v>
      </c>
      <c r="Q4668" s="213" t="s">
        <v>559</v>
      </c>
      <c r="R4668" s="213" t="s">
        <v>6931</v>
      </c>
      <c r="S4668" s="213" t="s">
        <v>17234</v>
      </c>
      <c r="T4668" s="485"/>
      <c r="U4668" s="485"/>
      <c r="V4668" s="485"/>
      <c r="W4668" s="485"/>
      <c r="X4668" s="485"/>
      <c r="Y4668" s="485"/>
      <c r="Z4668" s="485"/>
      <c r="AA4668" s="485"/>
      <c r="AB4668" s="485"/>
      <c r="AC4668" s="485"/>
      <c r="AD4668" s="485"/>
      <c r="AE4668" s="485"/>
      <c r="AF4668" s="1384" t="s">
        <v>17240</v>
      </c>
      <c r="AG4668" s="1385"/>
      <c r="AH4668" s="1385"/>
      <c r="AI4668" s="1385">
        <v>276.83999999999997</v>
      </c>
      <c r="AJ4668" s="1385" t="s">
        <v>17244</v>
      </c>
      <c r="AK4668" s="1385" t="s">
        <v>17245</v>
      </c>
      <c r="AL4668" s="1385">
        <v>43</v>
      </c>
      <c r="AM4668" s="1385">
        <v>29</v>
      </c>
      <c r="AN4668" s="1122">
        <v>53.82</v>
      </c>
      <c r="AO4668" s="1385">
        <v>23</v>
      </c>
      <c r="AP4668" s="1385">
        <v>1</v>
      </c>
      <c r="AQ4668" s="1385">
        <v>0.54</v>
      </c>
      <c r="AR4668" s="216">
        <f t="shared" si="635"/>
        <v>43.498283333333333</v>
      </c>
      <c r="AS4668" s="216">
        <f t="shared" si="636"/>
        <v>23.016816666666667</v>
      </c>
      <c r="AT4668" s="1384" t="s">
        <v>34</v>
      </c>
      <c r="AU4668" s="485"/>
      <c r="AV4668" s="1270"/>
      <c r="AW4668" s="1077"/>
      <c r="AX4668" s="1270"/>
      <c r="AY4668" s="1077"/>
      <c r="AZ4668" s="1270"/>
      <c r="BA4668" s="1077"/>
      <c r="BB4668" s="1270"/>
      <c r="BC4668" s="1077"/>
      <c r="BD4668" s="1270"/>
      <c r="BE4668" s="1077"/>
      <c r="BF4668" s="1389"/>
      <c r="BG4668" s="1383"/>
    </row>
    <row r="4669" spans="1:59" ht="48" customHeight="1" x14ac:dyDescent="0.25">
      <c r="A4669" s="208" t="s">
        <v>15978</v>
      </c>
      <c r="B4669" s="205" t="s">
        <v>10256</v>
      </c>
      <c r="C4669" s="205">
        <v>12170949</v>
      </c>
      <c r="D4669" s="207">
        <v>45392</v>
      </c>
      <c r="E4669" s="207">
        <v>45392</v>
      </c>
      <c r="F4669" s="207">
        <v>46487</v>
      </c>
      <c r="G4669" s="205">
        <v>-7777</v>
      </c>
      <c r="H4669" s="1392" t="s">
        <v>17246</v>
      </c>
      <c r="I4669" s="133"/>
      <c r="J4669" s="1392" t="s">
        <v>12865</v>
      </c>
      <c r="K4669" s="1392" t="s">
        <v>11690</v>
      </c>
      <c r="L4669" s="205" t="s">
        <v>17088</v>
      </c>
      <c r="M4669" s="205" t="s">
        <v>94</v>
      </c>
      <c r="N4669" s="205" t="s">
        <v>94</v>
      </c>
      <c r="O4669" s="1084" t="s">
        <v>17247</v>
      </c>
      <c r="P4669" s="1084">
        <v>11137</v>
      </c>
      <c r="Q4669" s="205" t="s">
        <v>559</v>
      </c>
      <c r="R4669" s="205" t="s">
        <v>6931</v>
      </c>
      <c r="S4669" s="205" t="s">
        <v>17248</v>
      </c>
      <c r="T4669" s="133"/>
      <c r="U4669" s="133"/>
      <c r="V4669" s="133"/>
      <c r="W4669" s="133"/>
      <c r="X4669" s="133"/>
      <c r="Y4669" s="133"/>
      <c r="Z4669" s="133"/>
      <c r="AA4669" s="133"/>
      <c r="AB4669" s="133"/>
      <c r="AC4669" s="133"/>
      <c r="AD4669" s="133"/>
      <c r="AE4669" s="133"/>
      <c r="AF4669" s="1392" t="s">
        <v>17235</v>
      </c>
      <c r="AG4669" s="1393"/>
      <c r="AH4669" s="1393"/>
      <c r="AI4669" s="1393">
        <v>240.11</v>
      </c>
      <c r="AJ4669" s="1393" t="s">
        <v>17249</v>
      </c>
      <c r="AK4669" s="1393" t="s">
        <v>17250</v>
      </c>
      <c r="AL4669" s="1393">
        <v>43</v>
      </c>
      <c r="AM4669" s="1393">
        <v>29</v>
      </c>
      <c r="AN4669" s="1202">
        <v>29.86</v>
      </c>
      <c r="AO4669" s="1393">
        <v>23</v>
      </c>
      <c r="AP4669" s="1393">
        <v>4</v>
      </c>
      <c r="AQ4669" s="1393">
        <v>26.24</v>
      </c>
      <c r="AR4669" s="208">
        <f t="shared" si="635"/>
        <v>43.491627777777779</v>
      </c>
      <c r="AS4669" s="208">
        <f t="shared" si="636"/>
        <v>23.073955555555557</v>
      </c>
      <c r="AT4669" s="1392" t="s">
        <v>34</v>
      </c>
      <c r="AU4669" s="133"/>
      <c r="AV4669" s="1271"/>
      <c r="AW4669" s="1328"/>
      <c r="AX4669" s="1271"/>
      <c r="AY4669" s="1328"/>
      <c r="AZ4669" s="1271"/>
      <c r="BA4669" s="1328"/>
      <c r="BB4669" s="1271"/>
      <c r="BC4669" s="1328"/>
      <c r="BD4669" s="1271"/>
      <c r="BE4669" s="1328"/>
      <c r="BF4669" s="1394"/>
    </row>
    <row r="4670" spans="1:59" s="1378" customFormat="1" ht="48" customHeight="1" x14ac:dyDescent="0.25">
      <c r="A4670" s="1372"/>
      <c r="B4670" s="1376" t="s">
        <v>10256</v>
      </c>
      <c r="C4670" s="1376">
        <v>12170949</v>
      </c>
      <c r="D4670" s="1377">
        <v>45392</v>
      </c>
      <c r="E4670" s="1377">
        <v>45392</v>
      </c>
      <c r="F4670" s="1377">
        <v>46487</v>
      </c>
      <c r="G4670" s="1376">
        <v>-7777</v>
      </c>
      <c r="H4670" s="1373" t="s">
        <v>17246</v>
      </c>
      <c r="J4670" s="1373" t="s">
        <v>12865</v>
      </c>
      <c r="K4670" s="1373" t="s">
        <v>11690</v>
      </c>
      <c r="L4670" s="1376" t="s">
        <v>17088</v>
      </c>
      <c r="M4670" s="1376" t="s">
        <v>94</v>
      </c>
      <c r="N4670" s="1376" t="s">
        <v>94</v>
      </c>
      <c r="O4670" s="1379" t="s">
        <v>17247</v>
      </c>
      <c r="P4670" s="1379">
        <v>11137</v>
      </c>
      <c r="Q4670" s="1376" t="s">
        <v>559</v>
      </c>
      <c r="R4670" s="1376" t="s">
        <v>6931</v>
      </c>
      <c r="S4670" s="1376" t="s">
        <v>17248</v>
      </c>
      <c r="AF4670" s="1373" t="s">
        <v>17240</v>
      </c>
      <c r="AG4670" s="1374"/>
      <c r="AH4670" s="1374"/>
      <c r="AI4670" s="1374">
        <v>239.13</v>
      </c>
      <c r="AJ4670" s="1374" t="s">
        <v>17251</v>
      </c>
      <c r="AK4670" s="1374" t="s">
        <v>17252</v>
      </c>
      <c r="AL4670" s="1374">
        <v>43</v>
      </c>
      <c r="AM4670" s="1374">
        <v>29</v>
      </c>
      <c r="AN4670" s="1371">
        <v>32.67</v>
      </c>
      <c r="AO4670" s="1374">
        <v>23</v>
      </c>
      <c r="AP4670" s="1374">
        <v>4</v>
      </c>
      <c r="AQ4670" s="1374">
        <v>29.83</v>
      </c>
      <c r="AR4670" s="1372">
        <f t="shared" si="635"/>
        <v>43.492408333333337</v>
      </c>
      <c r="AS4670" s="1372">
        <f t="shared" si="636"/>
        <v>23.074952777777778</v>
      </c>
      <c r="AT4670" s="1373" t="s">
        <v>34</v>
      </c>
      <c r="AV4670" s="1381"/>
      <c r="AW4670" s="1382"/>
      <c r="AX4670" s="1381"/>
      <c r="AY4670" s="1382"/>
      <c r="AZ4670" s="1381"/>
      <c r="BA4670" s="1382"/>
      <c r="BB4670" s="1381"/>
      <c r="BC4670" s="1382"/>
      <c r="BD4670" s="1381"/>
      <c r="BE4670" s="1382"/>
      <c r="BF4670" s="1390"/>
      <c r="BG4670" s="1383"/>
    </row>
    <row r="4671" spans="1:59" s="1378" customFormat="1" ht="48" customHeight="1" x14ac:dyDescent="0.25">
      <c r="A4671" s="1372"/>
      <c r="B4671" s="1376" t="s">
        <v>10256</v>
      </c>
      <c r="C4671" s="1376">
        <v>12170949</v>
      </c>
      <c r="D4671" s="1377">
        <v>45392</v>
      </c>
      <c r="E4671" s="1377">
        <v>45392</v>
      </c>
      <c r="F4671" s="1377">
        <v>46487</v>
      </c>
      <c r="G4671" s="1376">
        <v>-7777</v>
      </c>
      <c r="H4671" s="1373" t="s">
        <v>17246</v>
      </c>
      <c r="J4671" s="1373" t="s">
        <v>12865</v>
      </c>
      <c r="K4671" s="1373" t="s">
        <v>11690</v>
      </c>
      <c r="L4671" s="1376" t="s">
        <v>17088</v>
      </c>
      <c r="M4671" s="1376" t="s">
        <v>94</v>
      </c>
      <c r="N4671" s="1376" t="s">
        <v>94</v>
      </c>
      <c r="O4671" s="1379" t="s">
        <v>17247</v>
      </c>
      <c r="P4671" s="1379">
        <v>11137</v>
      </c>
      <c r="Q4671" s="1376" t="s">
        <v>559</v>
      </c>
      <c r="R4671" s="1376" t="s">
        <v>6931</v>
      </c>
      <c r="S4671" s="1376" t="s">
        <v>17248</v>
      </c>
      <c r="AF4671" s="1373" t="s">
        <v>17241</v>
      </c>
      <c r="AG4671" s="1374"/>
      <c r="AH4671" s="1374"/>
      <c r="AI4671" s="1374">
        <v>241.04</v>
      </c>
      <c r="AJ4671" s="1374" t="s">
        <v>17253</v>
      </c>
      <c r="AK4671" s="1374" t="s">
        <v>17254</v>
      </c>
      <c r="AL4671" s="1374">
        <v>43</v>
      </c>
      <c r="AM4671" s="1374">
        <v>29</v>
      </c>
      <c r="AN4671" s="1371">
        <v>30.08</v>
      </c>
      <c r="AO4671" s="1374">
        <v>23</v>
      </c>
      <c r="AP4671" s="1374">
        <v>4</v>
      </c>
      <c r="AQ4671" s="1374">
        <v>25.88</v>
      </c>
      <c r="AR4671" s="1372">
        <f t="shared" si="635"/>
        <v>43.491688888888888</v>
      </c>
      <c r="AS4671" s="1372">
        <f t="shared" si="636"/>
        <v>23.073855555555554</v>
      </c>
      <c r="AT4671" s="1373" t="s">
        <v>34</v>
      </c>
      <c r="AV4671" s="1381"/>
      <c r="AW4671" s="1382"/>
      <c r="AX4671" s="1381"/>
      <c r="AY4671" s="1382"/>
      <c r="AZ4671" s="1381"/>
      <c r="BA4671" s="1382"/>
      <c r="BB4671" s="1381"/>
      <c r="BC4671" s="1382"/>
      <c r="BD4671" s="1381"/>
      <c r="BE4671" s="1382"/>
      <c r="BF4671" s="1390"/>
      <c r="BG4671" s="1383"/>
    </row>
    <row r="4672" spans="1:59" s="1378" customFormat="1" ht="48" customHeight="1" thickBot="1" x14ac:dyDescent="0.3">
      <c r="A4672" s="216"/>
      <c r="B4672" s="213" t="s">
        <v>10256</v>
      </c>
      <c r="C4672" s="213">
        <v>12170949</v>
      </c>
      <c r="D4672" s="215">
        <v>45392</v>
      </c>
      <c r="E4672" s="215">
        <v>45392</v>
      </c>
      <c r="F4672" s="215">
        <v>46487</v>
      </c>
      <c r="G4672" s="213">
        <v>-7777</v>
      </c>
      <c r="H4672" s="1384" t="s">
        <v>17246</v>
      </c>
      <c r="I4672" s="485"/>
      <c r="J4672" s="1384" t="s">
        <v>12865</v>
      </c>
      <c r="K4672" s="1384" t="s">
        <v>11690</v>
      </c>
      <c r="L4672" s="213" t="s">
        <v>17088</v>
      </c>
      <c r="M4672" s="213" t="s">
        <v>94</v>
      </c>
      <c r="N4672" s="213" t="s">
        <v>94</v>
      </c>
      <c r="O4672" s="1058" t="s">
        <v>17247</v>
      </c>
      <c r="P4672" s="1058">
        <v>11137</v>
      </c>
      <c r="Q4672" s="213" t="s">
        <v>559</v>
      </c>
      <c r="R4672" s="213" t="s">
        <v>6931</v>
      </c>
      <c r="S4672" s="213" t="s">
        <v>17248</v>
      </c>
      <c r="T4672" s="485"/>
      <c r="U4672" s="485"/>
      <c r="V4672" s="485"/>
      <c r="W4672" s="485"/>
      <c r="X4672" s="485"/>
      <c r="Y4672" s="485"/>
      <c r="Z4672" s="485"/>
      <c r="AA4672" s="485"/>
      <c r="AB4672" s="485"/>
      <c r="AC4672" s="485"/>
      <c r="AD4672" s="485"/>
      <c r="AE4672" s="485"/>
      <c r="AF4672" s="1384" t="s">
        <v>17240</v>
      </c>
      <c r="AG4672" s="1385"/>
      <c r="AH4672" s="1385"/>
      <c r="AI4672" s="1385">
        <v>238.01</v>
      </c>
      <c r="AJ4672" s="1385" t="s">
        <v>17255</v>
      </c>
      <c r="AK4672" s="1385" t="s">
        <v>17256</v>
      </c>
      <c r="AL4672" s="1385">
        <v>43</v>
      </c>
      <c r="AM4672" s="1385">
        <v>29</v>
      </c>
      <c r="AN4672" s="1122">
        <v>32.9</v>
      </c>
      <c r="AO4672" s="1385">
        <v>23</v>
      </c>
      <c r="AP4672" s="1385">
        <v>4</v>
      </c>
      <c r="AQ4672" s="1385">
        <v>29.46</v>
      </c>
      <c r="AR4672" s="216">
        <f t="shared" si="635"/>
        <v>43.492472222222226</v>
      </c>
      <c r="AS4672" s="216">
        <f t="shared" si="636"/>
        <v>23.074850000000001</v>
      </c>
      <c r="AT4672" s="1384" t="s">
        <v>34</v>
      </c>
      <c r="AU4672" s="485"/>
      <c r="AV4672" s="1270"/>
      <c r="AW4672" s="1077"/>
      <c r="AX4672" s="1270"/>
      <c r="AY4672" s="1077"/>
      <c r="AZ4672" s="1270"/>
      <c r="BA4672" s="1077"/>
      <c r="BB4672" s="1270"/>
      <c r="BC4672" s="1077"/>
      <c r="BD4672" s="1270"/>
      <c r="BE4672" s="1077"/>
      <c r="BF4672" s="1389"/>
      <c r="BG4672" s="1383"/>
    </row>
    <row r="4673" spans="1:59" ht="48" customHeight="1" x14ac:dyDescent="0.25">
      <c r="A4673" s="208" t="s">
        <v>15978</v>
      </c>
      <c r="B4673" s="205" t="s">
        <v>10256</v>
      </c>
      <c r="C4673" s="205">
        <v>12170950</v>
      </c>
      <c r="D4673" s="207">
        <v>45392</v>
      </c>
      <c r="E4673" s="207">
        <v>45392</v>
      </c>
      <c r="F4673" s="207">
        <v>46487</v>
      </c>
      <c r="G4673" s="205">
        <v>-7777</v>
      </c>
      <c r="H4673" s="1392" t="s">
        <v>17257</v>
      </c>
      <c r="I4673" s="133"/>
      <c r="J4673" s="1392" t="s">
        <v>12865</v>
      </c>
      <c r="K4673" s="1392" t="s">
        <v>11690</v>
      </c>
      <c r="L4673" s="205" t="s">
        <v>17088</v>
      </c>
      <c r="M4673" s="205" t="s">
        <v>94</v>
      </c>
      <c r="N4673" s="205" t="s">
        <v>94</v>
      </c>
      <c r="O4673" s="1084" t="s">
        <v>17258</v>
      </c>
      <c r="P4673" s="1084">
        <v>11137</v>
      </c>
      <c r="Q4673" s="205" t="s">
        <v>559</v>
      </c>
      <c r="R4673" s="205" t="s">
        <v>6931</v>
      </c>
      <c r="S4673" s="205" t="s">
        <v>17259</v>
      </c>
      <c r="T4673" s="133"/>
      <c r="U4673" s="133"/>
      <c r="V4673" s="133"/>
      <c r="W4673" s="133"/>
      <c r="X4673" s="133"/>
      <c r="Y4673" s="133"/>
      <c r="Z4673" s="133"/>
      <c r="AA4673" s="133"/>
      <c r="AB4673" s="133"/>
      <c r="AC4673" s="133"/>
      <c r="AD4673" s="133"/>
      <c r="AE4673" s="133"/>
      <c r="AF4673" s="1392" t="s">
        <v>17241</v>
      </c>
      <c r="AG4673" s="1393"/>
      <c r="AH4673" s="1393"/>
      <c r="AI4673" s="1393">
        <v>263.49</v>
      </c>
      <c r="AJ4673" s="1393" t="s">
        <v>17260</v>
      </c>
      <c r="AK4673" s="1393" t="s">
        <v>17261</v>
      </c>
      <c r="AL4673" s="1393">
        <v>43</v>
      </c>
      <c r="AM4673" s="1393">
        <v>28</v>
      </c>
      <c r="AN4673" s="1202">
        <v>56.68</v>
      </c>
      <c r="AO4673" s="1393">
        <v>23</v>
      </c>
      <c r="AP4673" s="1393">
        <v>5</v>
      </c>
      <c r="AQ4673" s="1393">
        <v>50.24</v>
      </c>
      <c r="AR4673" s="208">
        <f t="shared" si="635"/>
        <v>43.482411111111112</v>
      </c>
      <c r="AS4673" s="208">
        <f t="shared" si="636"/>
        <v>23.097288888888887</v>
      </c>
      <c r="AT4673" s="1392" t="s">
        <v>34</v>
      </c>
      <c r="AU4673" s="133"/>
      <c r="AV4673" s="1271"/>
      <c r="AW4673" s="1328"/>
      <c r="AX4673" s="1271"/>
      <c r="AY4673" s="1328"/>
      <c r="AZ4673" s="1271"/>
      <c r="BA4673" s="1328"/>
      <c r="BB4673" s="1271"/>
      <c r="BC4673" s="1328"/>
      <c r="BD4673" s="1271"/>
      <c r="BE4673" s="1328"/>
      <c r="BF4673" s="1394"/>
    </row>
    <row r="4674" spans="1:59" s="1378" customFormat="1" ht="48" customHeight="1" x14ac:dyDescent="0.25">
      <c r="A4674" s="1372"/>
      <c r="B4674" s="1376" t="s">
        <v>10256</v>
      </c>
      <c r="C4674" s="1376">
        <v>12170950</v>
      </c>
      <c r="D4674" s="1377">
        <v>45392</v>
      </c>
      <c r="E4674" s="1377">
        <v>45392</v>
      </c>
      <c r="F4674" s="1377">
        <v>46487</v>
      </c>
      <c r="G4674" s="1376">
        <v>-7777</v>
      </c>
      <c r="H4674" s="1373" t="s">
        <v>17257</v>
      </c>
      <c r="J4674" s="1373" t="s">
        <v>12865</v>
      </c>
      <c r="K4674" s="1373" t="s">
        <v>11690</v>
      </c>
      <c r="L4674" s="1376" t="s">
        <v>17088</v>
      </c>
      <c r="M4674" s="1376" t="s">
        <v>94</v>
      </c>
      <c r="N4674" s="1376" t="s">
        <v>94</v>
      </c>
      <c r="O4674" s="1379" t="s">
        <v>17258</v>
      </c>
      <c r="P4674" s="1379">
        <v>11137</v>
      </c>
      <c r="Q4674" s="1376" t="s">
        <v>559</v>
      </c>
      <c r="R4674" s="1376" t="s">
        <v>6931</v>
      </c>
      <c r="S4674" s="1376" t="s">
        <v>17259</v>
      </c>
      <c r="AF4674" s="1373" t="s">
        <v>17240</v>
      </c>
      <c r="AG4674" s="1374"/>
      <c r="AH4674" s="1374"/>
      <c r="AI4674" s="1374">
        <v>261.74</v>
      </c>
      <c r="AJ4674" s="1374" t="s">
        <v>17262</v>
      </c>
      <c r="AK4674" s="1374" t="s">
        <v>17263</v>
      </c>
      <c r="AL4674" s="1374">
        <v>43</v>
      </c>
      <c r="AM4674" s="1374">
        <v>28</v>
      </c>
      <c r="AN4674" s="1371">
        <v>59.11</v>
      </c>
      <c r="AO4674" s="1374">
        <v>23</v>
      </c>
      <c r="AP4674" s="1374">
        <v>5</v>
      </c>
      <c r="AQ4674" s="1374">
        <v>49.93</v>
      </c>
      <c r="AR4674" s="1372">
        <f t="shared" si="635"/>
        <v>43.483086111111113</v>
      </c>
      <c r="AS4674" s="1372">
        <f t="shared" si="636"/>
        <v>23.097202777777778</v>
      </c>
      <c r="AT4674" s="1373" t="s">
        <v>34</v>
      </c>
      <c r="AV4674" s="1381"/>
      <c r="AW4674" s="1382"/>
      <c r="AX4674" s="1381"/>
      <c r="AY4674" s="1382"/>
      <c r="AZ4674" s="1381"/>
      <c r="BA4674" s="1382"/>
      <c r="BB4674" s="1381"/>
      <c r="BC4674" s="1382"/>
      <c r="BD4674" s="1381"/>
      <c r="BE4674" s="1382"/>
      <c r="BF4674" s="1390"/>
      <c r="BG4674" s="1383"/>
    </row>
    <row r="4675" spans="1:59" s="1378" customFormat="1" ht="48" customHeight="1" x14ac:dyDescent="0.25">
      <c r="A4675" s="1372"/>
      <c r="B4675" s="1376" t="s">
        <v>10256</v>
      </c>
      <c r="C4675" s="1376">
        <v>12170950</v>
      </c>
      <c r="D4675" s="1377">
        <v>45392</v>
      </c>
      <c r="E4675" s="1377">
        <v>45392</v>
      </c>
      <c r="F4675" s="1377">
        <v>46487</v>
      </c>
      <c r="G4675" s="1376">
        <v>-7777</v>
      </c>
      <c r="H4675" s="1373" t="s">
        <v>17257</v>
      </c>
      <c r="J4675" s="1373" t="s">
        <v>12865</v>
      </c>
      <c r="K4675" s="1373" t="s">
        <v>11690</v>
      </c>
      <c r="L4675" s="1376" t="s">
        <v>17088</v>
      </c>
      <c r="M4675" s="1376" t="s">
        <v>94</v>
      </c>
      <c r="N4675" s="1376" t="s">
        <v>94</v>
      </c>
      <c r="O4675" s="1379" t="s">
        <v>17258</v>
      </c>
      <c r="P4675" s="1379">
        <v>11137</v>
      </c>
      <c r="Q4675" s="1376" t="s">
        <v>559</v>
      </c>
      <c r="R4675" s="1376" t="s">
        <v>6931</v>
      </c>
      <c r="S4675" s="1376" t="s">
        <v>17259</v>
      </c>
      <c r="AF4675" s="1373" t="s">
        <v>17241</v>
      </c>
      <c r="AG4675" s="1374"/>
      <c r="AH4675" s="1374"/>
      <c r="AI4675" s="1374">
        <v>262.77</v>
      </c>
      <c r="AJ4675" s="1374" t="s">
        <v>17264</v>
      </c>
      <c r="AK4675" s="1374" t="s">
        <v>17265</v>
      </c>
      <c r="AL4675" s="1374">
        <v>43</v>
      </c>
      <c r="AM4675" s="1374">
        <v>28</v>
      </c>
      <c r="AN4675" s="1371">
        <v>56.65</v>
      </c>
      <c r="AO4675" s="1374">
        <v>23</v>
      </c>
      <c r="AP4675" s="1374">
        <v>5</v>
      </c>
      <c r="AQ4675" s="1374">
        <v>49.77</v>
      </c>
      <c r="AR4675" s="1372">
        <f t="shared" si="635"/>
        <v>43.482402777777779</v>
      </c>
      <c r="AS4675" s="1372">
        <f t="shared" si="636"/>
        <v>23.097158333333333</v>
      </c>
      <c r="AT4675" s="1373" t="s">
        <v>34</v>
      </c>
      <c r="AV4675" s="1381"/>
      <c r="AW4675" s="1382"/>
      <c r="AX4675" s="1381"/>
      <c r="AY4675" s="1382"/>
      <c r="AZ4675" s="1381"/>
      <c r="BA4675" s="1382"/>
      <c r="BB4675" s="1381"/>
      <c r="BC4675" s="1382"/>
      <c r="BD4675" s="1381"/>
      <c r="BE4675" s="1382"/>
      <c r="BF4675" s="1390"/>
      <c r="BG4675" s="1383"/>
    </row>
    <row r="4676" spans="1:59" s="1378" customFormat="1" ht="48" customHeight="1" thickBot="1" x14ac:dyDescent="0.3">
      <c r="A4676" s="216"/>
      <c r="B4676" s="213" t="s">
        <v>10256</v>
      </c>
      <c r="C4676" s="213">
        <v>12170950</v>
      </c>
      <c r="D4676" s="215">
        <v>45392</v>
      </c>
      <c r="E4676" s="215">
        <v>45392</v>
      </c>
      <c r="F4676" s="215">
        <v>46487</v>
      </c>
      <c r="G4676" s="213">
        <v>-7777</v>
      </c>
      <c r="H4676" s="1384" t="s">
        <v>17257</v>
      </c>
      <c r="I4676" s="485"/>
      <c r="J4676" s="1384" t="s">
        <v>12865</v>
      </c>
      <c r="K4676" s="1384" t="s">
        <v>11690</v>
      </c>
      <c r="L4676" s="213" t="s">
        <v>17088</v>
      </c>
      <c r="M4676" s="213" t="s">
        <v>94</v>
      </c>
      <c r="N4676" s="213" t="s">
        <v>94</v>
      </c>
      <c r="O4676" s="1058" t="s">
        <v>17258</v>
      </c>
      <c r="P4676" s="1058">
        <v>11137</v>
      </c>
      <c r="Q4676" s="213" t="s">
        <v>559</v>
      </c>
      <c r="R4676" s="213" t="s">
        <v>6931</v>
      </c>
      <c r="S4676" s="213" t="s">
        <v>17259</v>
      </c>
      <c r="T4676" s="485"/>
      <c r="U4676" s="485"/>
      <c r="V4676" s="485"/>
      <c r="W4676" s="485"/>
      <c r="X4676" s="485"/>
      <c r="Y4676" s="485"/>
      <c r="Z4676" s="485"/>
      <c r="AA4676" s="485"/>
      <c r="AB4676" s="485"/>
      <c r="AC4676" s="485"/>
      <c r="AD4676" s="485"/>
      <c r="AE4676" s="485"/>
      <c r="AF4676" s="1384" t="s">
        <v>17240</v>
      </c>
      <c r="AG4676" s="1385"/>
      <c r="AH4676" s="1385"/>
      <c r="AI4676" s="1385">
        <v>261.70999999999998</v>
      </c>
      <c r="AJ4676" s="1385" t="s">
        <v>17266</v>
      </c>
      <c r="AK4676" s="1385" t="s">
        <v>17267</v>
      </c>
      <c r="AL4676" s="1385">
        <v>43</v>
      </c>
      <c r="AM4676" s="1385">
        <v>28</v>
      </c>
      <c r="AN4676" s="1122">
        <v>59.08</v>
      </c>
      <c r="AO4676" s="1385">
        <v>23</v>
      </c>
      <c r="AP4676" s="1385">
        <v>5</v>
      </c>
      <c r="AQ4676" s="1385">
        <v>49.47</v>
      </c>
      <c r="AR4676" s="216">
        <f t="shared" si="635"/>
        <v>43.48307777777778</v>
      </c>
      <c r="AS4676" s="216">
        <f t="shared" si="636"/>
        <v>23.097075</v>
      </c>
      <c r="AT4676" s="1384" t="s">
        <v>34</v>
      </c>
      <c r="AU4676" s="485"/>
      <c r="AV4676" s="1270"/>
      <c r="AW4676" s="1077"/>
      <c r="AX4676" s="1270"/>
      <c r="AY4676" s="1077"/>
      <c r="AZ4676" s="1270"/>
      <c r="BA4676" s="1077"/>
      <c r="BB4676" s="1270"/>
      <c r="BC4676" s="1077"/>
      <c r="BD4676" s="1270"/>
      <c r="BE4676" s="1077"/>
      <c r="BF4676" s="1389"/>
      <c r="BG4676" s="1383"/>
    </row>
    <row r="4677" spans="1:59" ht="48" customHeight="1" thickBot="1" x14ac:dyDescent="0.3">
      <c r="A4677" s="246" t="s">
        <v>15978</v>
      </c>
      <c r="B4677" s="229" t="s">
        <v>10256</v>
      </c>
      <c r="C4677" s="229">
        <v>12170951</v>
      </c>
      <c r="D4677" s="248">
        <v>45393</v>
      </c>
      <c r="E4677" s="248">
        <v>45393</v>
      </c>
      <c r="F4677" s="248">
        <v>46488</v>
      </c>
      <c r="G4677" s="229">
        <v>-7777</v>
      </c>
      <c r="H4677" s="1386" t="s">
        <v>1442</v>
      </c>
      <c r="I4677" s="1009"/>
      <c r="J4677" s="1386" t="s">
        <v>12865</v>
      </c>
      <c r="K4677" s="1386" t="s">
        <v>11690</v>
      </c>
      <c r="L4677" s="229" t="s">
        <v>17268</v>
      </c>
      <c r="M4677" s="229" t="s">
        <v>94</v>
      </c>
      <c r="N4677" s="229" t="s">
        <v>94</v>
      </c>
      <c r="O4677" s="1399" t="s">
        <v>17270</v>
      </c>
      <c r="P4677" s="1083" t="s">
        <v>17269</v>
      </c>
      <c r="Q4677" s="229" t="s">
        <v>559</v>
      </c>
      <c r="R4677" s="229" t="s">
        <v>6931</v>
      </c>
      <c r="S4677" s="229" t="s">
        <v>17271</v>
      </c>
      <c r="T4677" s="1009"/>
      <c r="U4677" s="1009"/>
      <c r="V4677" s="1009"/>
      <c r="W4677" s="1009"/>
      <c r="X4677" s="1009"/>
      <c r="Y4677" s="1009"/>
      <c r="Z4677" s="1009"/>
      <c r="AA4677" s="1009"/>
      <c r="AB4677" s="1009"/>
      <c r="AC4677" s="1009"/>
      <c r="AD4677" s="1009"/>
      <c r="AE4677" s="1009"/>
      <c r="AF4677" s="1386" t="s">
        <v>17272</v>
      </c>
      <c r="AG4677" s="1387"/>
      <c r="AH4677" s="1387"/>
      <c r="AI4677" s="1387">
        <v>267.02</v>
      </c>
      <c r="AJ4677" s="1387" t="s">
        <v>17273</v>
      </c>
      <c r="AK4677" s="1387" t="s">
        <v>17274</v>
      </c>
      <c r="AL4677" s="1387">
        <v>43</v>
      </c>
      <c r="AM4677" s="1387">
        <v>32</v>
      </c>
      <c r="AN4677" s="1209">
        <v>13.803000000000001</v>
      </c>
      <c r="AO4677" s="1387">
        <v>22</v>
      </c>
      <c r="AP4677" s="1387">
        <v>57</v>
      </c>
      <c r="AQ4677" s="1387">
        <v>12.77</v>
      </c>
      <c r="AR4677" s="246">
        <f t="shared" si="635"/>
        <v>43.537167499999995</v>
      </c>
      <c r="AS4677" s="246">
        <f t="shared" si="636"/>
        <v>22.953547222222223</v>
      </c>
      <c r="AT4677" s="1386" t="s">
        <v>34</v>
      </c>
      <c r="AU4677" s="1009"/>
      <c r="AV4677" s="1272"/>
      <c r="AW4677" s="1082"/>
      <c r="AX4677" s="1272"/>
      <c r="AY4677" s="1082"/>
      <c r="AZ4677" s="1272"/>
      <c r="BA4677" s="1082"/>
      <c r="BB4677" s="1272"/>
      <c r="BC4677" s="1082"/>
      <c r="BD4677" s="1272"/>
      <c r="BE4677" s="1082"/>
      <c r="BF4677" s="1391"/>
    </row>
    <row r="4678" spans="1:59" ht="48" customHeight="1" x14ac:dyDescent="0.25">
      <c r="A4678" s="208" t="s">
        <v>15978</v>
      </c>
      <c r="B4678" s="205" t="s">
        <v>10256</v>
      </c>
      <c r="C4678" s="205">
        <v>12170952</v>
      </c>
      <c r="D4678" s="207">
        <v>45397</v>
      </c>
      <c r="E4678" s="207">
        <v>45397</v>
      </c>
      <c r="F4678" s="207">
        <v>46492</v>
      </c>
      <c r="G4678" s="205">
        <v>-7777</v>
      </c>
      <c r="H4678" s="1392" t="s">
        <v>17275</v>
      </c>
      <c r="I4678" s="133"/>
      <c r="J4678" s="1392" t="s">
        <v>12831</v>
      </c>
      <c r="K4678" s="1392" t="s">
        <v>569</v>
      </c>
      <c r="L4678" s="205" t="s">
        <v>17184</v>
      </c>
      <c r="M4678" s="205" t="s">
        <v>94</v>
      </c>
      <c r="N4678" s="205" t="s">
        <v>94</v>
      </c>
      <c r="O4678" s="1084" t="s">
        <v>17276</v>
      </c>
      <c r="P4678" s="1084">
        <v>22040</v>
      </c>
      <c r="Q4678" s="205" t="s">
        <v>559</v>
      </c>
      <c r="R4678" s="205" t="s">
        <v>6931</v>
      </c>
      <c r="S4678" s="205" t="s">
        <v>17277</v>
      </c>
      <c r="T4678" s="133"/>
      <c r="U4678" s="133"/>
      <c r="V4678" s="133"/>
      <c r="W4678" s="133"/>
      <c r="X4678" s="133"/>
      <c r="Y4678" s="133"/>
      <c r="Z4678" s="133"/>
      <c r="AA4678" s="133"/>
      <c r="AB4678" s="133"/>
      <c r="AC4678" s="133"/>
      <c r="AD4678" s="133"/>
      <c r="AE4678" s="133"/>
      <c r="AF4678" s="1392" t="s">
        <v>17241</v>
      </c>
      <c r="AG4678" s="1393"/>
      <c r="AH4678" s="1393"/>
      <c r="AI4678" s="1393">
        <v>224.76</v>
      </c>
      <c r="AJ4678" s="1393" t="s">
        <v>17278</v>
      </c>
      <c r="AK4678" s="1393" t="s">
        <v>17279</v>
      </c>
      <c r="AL4678" s="1393">
        <v>43</v>
      </c>
      <c r="AM4678" s="1393">
        <v>26</v>
      </c>
      <c r="AN4678" s="1202">
        <v>26.15</v>
      </c>
      <c r="AO4678" s="1393">
        <v>23</v>
      </c>
      <c r="AP4678" s="1393">
        <v>8</v>
      </c>
      <c r="AQ4678" s="1393">
        <v>36.39</v>
      </c>
      <c r="AR4678" s="208">
        <f t="shared" si="635"/>
        <v>43.440597222222216</v>
      </c>
      <c r="AS4678" s="208">
        <f t="shared" si="636"/>
        <v>23.143441666666668</v>
      </c>
      <c r="AT4678" s="1392" t="s">
        <v>34</v>
      </c>
      <c r="AU4678" s="133"/>
      <c r="AV4678" s="1271"/>
      <c r="AW4678" s="1328"/>
      <c r="AX4678" s="1271"/>
      <c r="AY4678" s="1328"/>
      <c r="AZ4678" s="1271"/>
      <c r="BA4678" s="1328"/>
      <c r="BB4678" s="1271"/>
      <c r="BC4678" s="1328"/>
      <c r="BD4678" s="1271"/>
      <c r="BE4678" s="1328"/>
      <c r="BF4678" s="1394"/>
    </row>
    <row r="4679" spans="1:59" s="1378" customFormat="1" ht="48" customHeight="1" x14ac:dyDescent="0.25">
      <c r="A4679" s="1372"/>
      <c r="B4679" s="1376" t="s">
        <v>10256</v>
      </c>
      <c r="C4679" s="1376">
        <v>12170952</v>
      </c>
      <c r="D4679" s="1377">
        <v>45397</v>
      </c>
      <c r="E4679" s="1377">
        <v>45397</v>
      </c>
      <c r="F4679" s="1377">
        <v>46492</v>
      </c>
      <c r="G4679" s="1376">
        <v>-7777</v>
      </c>
      <c r="H4679" s="1373" t="s">
        <v>17275</v>
      </c>
      <c r="J4679" s="1373" t="s">
        <v>12831</v>
      </c>
      <c r="K4679" s="1373" t="s">
        <v>569</v>
      </c>
      <c r="L4679" s="1376" t="s">
        <v>17184</v>
      </c>
      <c r="M4679" s="1376" t="s">
        <v>94</v>
      </c>
      <c r="N4679" s="1376" t="s">
        <v>94</v>
      </c>
      <c r="O4679" s="1379" t="s">
        <v>17276</v>
      </c>
      <c r="P4679" s="1379">
        <v>22040</v>
      </c>
      <c r="Q4679" s="1376" t="s">
        <v>559</v>
      </c>
      <c r="R4679" s="1376" t="s">
        <v>6931</v>
      </c>
      <c r="S4679" s="1376" t="s">
        <v>17277</v>
      </c>
      <c r="AF4679" s="1373" t="s">
        <v>17240</v>
      </c>
      <c r="AG4679" s="1374"/>
      <c r="AH4679" s="1374"/>
      <c r="AI4679" s="1374">
        <v>224.06</v>
      </c>
      <c r="AJ4679" s="1374" t="s">
        <v>17280</v>
      </c>
      <c r="AK4679" s="1374" t="s">
        <v>17281</v>
      </c>
      <c r="AL4679" s="1374">
        <v>43</v>
      </c>
      <c r="AM4679" s="1374">
        <v>26</v>
      </c>
      <c r="AN4679" s="1371">
        <v>28.26</v>
      </c>
      <c r="AO4679" s="1374">
        <v>23</v>
      </c>
      <c r="AP4679" s="1374">
        <v>8</v>
      </c>
      <c r="AQ4679" s="1374">
        <v>40.75</v>
      </c>
      <c r="AR4679" s="1372">
        <f t="shared" si="635"/>
        <v>43.441183333333328</v>
      </c>
      <c r="AS4679" s="1372">
        <f t="shared" si="636"/>
        <v>23.144652777777779</v>
      </c>
      <c r="AT4679" s="1373" t="s">
        <v>34</v>
      </c>
      <c r="AV4679" s="1381"/>
      <c r="AW4679" s="1382"/>
      <c r="AX4679" s="1381"/>
      <c r="AY4679" s="1382"/>
      <c r="AZ4679" s="1381"/>
      <c r="BA4679" s="1382"/>
      <c r="BB4679" s="1381"/>
      <c r="BC4679" s="1382"/>
      <c r="BD4679" s="1381"/>
      <c r="BE4679" s="1382"/>
      <c r="BF4679" s="1390"/>
      <c r="BG4679" s="1383"/>
    </row>
    <row r="4680" spans="1:59" s="1378" customFormat="1" ht="48" customHeight="1" x14ac:dyDescent="0.25">
      <c r="A4680" s="1372"/>
      <c r="B4680" s="1376" t="s">
        <v>10256</v>
      </c>
      <c r="C4680" s="1376">
        <v>12170952</v>
      </c>
      <c r="D4680" s="1377">
        <v>45397</v>
      </c>
      <c r="E4680" s="1377">
        <v>45397</v>
      </c>
      <c r="F4680" s="1377">
        <v>46492</v>
      </c>
      <c r="G4680" s="1376">
        <v>-7777</v>
      </c>
      <c r="H4680" s="1373" t="s">
        <v>17275</v>
      </c>
      <c r="J4680" s="1373" t="s">
        <v>12831</v>
      </c>
      <c r="K4680" s="1373" t="s">
        <v>569</v>
      </c>
      <c r="L4680" s="1376" t="s">
        <v>17184</v>
      </c>
      <c r="M4680" s="1376" t="s">
        <v>94</v>
      </c>
      <c r="N4680" s="1376" t="s">
        <v>94</v>
      </c>
      <c r="O4680" s="1379" t="s">
        <v>17276</v>
      </c>
      <c r="P4680" s="1379">
        <v>22040</v>
      </c>
      <c r="Q4680" s="1376" t="s">
        <v>559</v>
      </c>
      <c r="R4680" s="1376" t="s">
        <v>6931</v>
      </c>
      <c r="S4680" s="1376" t="s">
        <v>17277</v>
      </c>
      <c r="AF4680" s="1373" t="s">
        <v>17241</v>
      </c>
      <c r="AG4680" s="1374"/>
      <c r="AH4680" s="1374"/>
      <c r="AI4680" s="1374">
        <v>225.7</v>
      </c>
      <c r="AJ4680" s="1374" t="s">
        <v>17282</v>
      </c>
      <c r="AK4680" s="1374" t="s">
        <v>17283</v>
      </c>
      <c r="AL4680" s="1374">
        <v>43</v>
      </c>
      <c r="AM4680" s="1374">
        <v>26</v>
      </c>
      <c r="AN4680" s="1371">
        <v>26.44</v>
      </c>
      <c r="AO4680" s="1374">
        <v>23</v>
      </c>
      <c r="AP4680" s="1374">
        <v>8</v>
      </c>
      <c r="AQ4680" s="1374">
        <v>36.119999999999997</v>
      </c>
      <c r="AR4680" s="1372">
        <f t="shared" si="635"/>
        <v>43.440677777777772</v>
      </c>
      <c r="AS4680" s="1372">
        <f t="shared" si="636"/>
        <v>23.143366666666665</v>
      </c>
      <c r="AT4680" s="1373" t="s">
        <v>34</v>
      </c>
      <c r="AV4680" s="1381"/>
      <c r="AW4680" s="1382"/>
      <c r="AX4680" s="1381"/>
      <c r="AY4680" s="1382"/>
      <c r="AZ4680" s="1381"/>
      <c r="BA4680" s="1382"/>
      <c r="BB4680" s="1381"/>
      <c r="BC4680" s="1382"/>
      <c r="BD4680" s="1381"/>
      <c r="BE4680" s="1382"/>
      <c r="BF4680" s="1390"/>
      <c r="BG4680" s="1383"/>
    </row>
    <row r="4681" spans="1:59" s="1378" customFormat="1" ht="48" customHeight="1" thickBot="1" x14ac:dyDescent="0.3">
      <c r="A4681" s="216"/>
      <c r="B4681" s="213" t="s">
        <v>10256</v>
      </c>
      <c r="C4681" s="213">
        <v>12170952</v>
      </c>
      <c r="D4681" s="215">
        <v>45397</v>
      </c>
      <c r="E4681" s="215">
        <v>45397</v>
      </c>
      <c r="F4681" s="215">
        <v>46492</v>
      </c>
      <c r="G4681" s="213">
        <v>-7777</v>
      </c>
      <c r="H4681" s="1384" t="s">
        <v>17275</v>
      </c>
      <c r="I4681" s="485"/>
      <c r="J4681" s="1384" t="s">
        <v>12831</v>
      </c>
      <c r="K4681" s="1384" t="s">
        <v>569</v>
      </c>
      <c r="L4681" s="213" t="s">
        <v>17184</v>
      </c>
      <c r="M4681" s="213" t="s">
        <v>94</v>
      </c>
      <c r="N4681" s="213" t="s">
        <v>94</v>
      </c>
      <c r="O4681" s="1058" t="s">
        <v>17276</v>
      </c>
      <c r="P4681" s="1058">
        <v>22040</v>
      </c>
      <c r="Q4681" s="213" t="s">
        <v>559</v>
      </c>
      <c r="R4681" s="213" t="s">
        <v>6931</v>
      </c>
      <c r="S4681" s="213" t="s">
        <v>17277</v>
      </c>
      <c r="T4681" s="485"/>
      <c r="U4681" s="485"/>
      <c r="V4681" s="485"/>
      <c r="W4681" s="485"/>
      <c r="X4681" s="485"/>
      <c r="Y4681" s="485"/>
      <c r="Z4681" s="485"/>
      <c r="AA4681" s="485"/>
      <c r="AB4681" s="485"/>
      <c r="AC4681" s="485"/>
      <c r="AD4681" s="485"/>
      <c r="AE4681" s="485"/>
      <c r="AF4681" s="1384" t="s">
        <v>17240</v>
      </c>
      <c r="AG4681" s="1385"/>
      <c r="AH4681" s="1385"/>
      <c r="AI4681" s="1385">
        <v>223.94</v>
      </c>
      <c r="AJ4681" s="1385" t="s">
        <v>17284</v>
      </c>
      <c r="AK4681" s="1385" t="s">
        <v>17285</v>
      </c>
      <c r="AL4681" s="1385">
        <v>43</v>
      </c>
      <c r="AM4681" s="1385">
        <v>26</v>
      </c>
      <c r="AN4681" s="1122">
        <v>28.57</v>
      </c>
      <c r="AO4681" s="1385">
        <v>23</v>
      </c>
      <c r="AP4681" s="1385">
        <v>8</v>
      </c>
      <c r="AQ4681" s="1385">
        <v>40.46</v>
      </c>
      <c r="AR4681" s="216">
        <f t="shared" si="635"/>
        <v>43.441269444444444</v>
      </c>
      <c r="AS4681" s="216">
        <f t="shared" si="636"/>
        <v>23.144572222222223</v>
      </c>
      <c r="AT4681" s="1384" t="s">
        <v>34</v>
      </c>
      <c r="AU4681" s="485"/>
      <c r="AV4681" s="1270"/>
      <c r="AW4681" s="1077"/>
      <c r="AX4681" s="1270"/>
      <c r="AY4681" s="1077"/>
      <c r="AZ4681" s="1270"/>
      <c r="BA4681" s="1077"/>
      <c r="BB4681" s="1270"/>
      <c r="BC4681" s="1077"/>
      <c r="BD4681" s="1270"/>
      <c r="BE4681" s="1077"/>
      <c r="BF4681" s="1389"/>
      <c r="BG4681" s="1383"/>
    </row>
    <row r="4682" spans="1:59" ht="48" customHeight="1" x14ac:dyDescent="0.25">
      <c r="A4682" s="208" t="s">
        <v>15978</v>
      </c>
      <c r="B4682" s="205" t="s">
        <v>10256</v>
      </c>
      <c r="C4682" s="205">
        <v>12170953</v>
      </c>
      <c r="D4682" s="207">
        <v>45397</v>
      </c>
      <c r="E4682" s="207">
        <v>45397</v>
      </c>
      <c r="F4682" s="207">
        <v>46492</v>
      </c>
      <c r="G4682" s="205">
        <v>-7777</v>
      </c>
      <c r="H4682" s="1392" t="s">
        <v>17286</v>
      </c>
      <c r="I4682" s="133"/>
      <c r="J4682" s="1392" t="s">
        <v>12831</v>
      </c>
      <c r="K4682" s="1392" t="s">
        <v>569</v>
      </c>
      <c r="L4682" s="205" t="s">
        <v>17184</v>
      </c>
      <c r="M4682" s="205" t="s">
        <v>94</v>
      </c>
      <c r="N4682" s="205" t="s">
        <v>94</v>
      </c>
      <c r="O4682" s="1084" t="s">
        <v>17287</v>
      </c>
      <c r="P4682" s="1084">
        <v>22040</v>
      </c>
      <c r="Q4682" s="205" t="s">
        <v>559</v>
      </c>
      <c r="R4682" s="205" t="s">
        <v>6931</v>
      </c>
      <c r="S4682" s="205" t="s">
        <v>17288</v>
      </c>
      <c r="T4682" s="133"/>
      <c r="U4682" s="133"/>
      <c r="V4682" s="133"/>
      <c r="W4682" s="133"/>
      <c r="X4682" s="133"/>
      <c r="Y4682" s="133"/>
      <c r="Z4682" s="133"/>
      <c r="AA4682" s="133"/>
      <c r="AB4682" s="133"/>
      <c r="AC4682" s="133"/>
      <c r="AD4682" s="133"/>
      <c r="AE4682" s="133"/>
      <c r="AF4682" s="1392" t="s">
        <v>17241</v>
      </c>
      <c r="AG4682" s="1393"/>
      <c r="AH4682" s="1393"/>
      <c r="AI4682" s="1393">
        <v>229.88</v>
      </c>
      <c r="AJ4682" s="1393" t="s">
        <v>17289</v>
      </c>
      <c r="AK4682" s="1393" t="s">
        <v>17290</v>
      </c>
      <c r="AL4682" s="1393">
        <v>43</v>
      </c>
      <c r="AM4682" s="1393">
        <v>26</v>
      </c>
      <c r="AN4682" s="1202">
        <v>16.3</v>
      </c>
      <c r="AO4682" s="1393">
        <v>23</v>
      </c>
      <c r="AP4682" s="1393">
        <v>8</v>
      </c>
      <c r="AQ4682" s="1393">
        <v>52.58</v>
      </c>
      <c r="AR4682" s="208">
        <f t="shared" si="635"/>
        <v>43.437861111111111</v>
      </c>
      <c r="AS4682" s="208">
        <f t="shared" si="636"/>
        <v>23.147938888888888</v>
      </c>
      <c r="AT4682" s="1392" t="s">
        <v>34</v>
      </c>
      <c r="AU4682" s="133"/>
      <c r="AV4682" s="1271"/>
      <c r="AW4682" s="1328"/>
      <c r="AX4682" s="1271"/>
      <c r="AY4682" s="1328"/>
      <c r="AZ4682" s="1271"/>
      <c r="BA4682" s="1328"/>
      <c r="BB4682" s="1271"/>
      <c r="BC4682" s="1328"/>
      <c r="BD4682" s="1271"/>
      <c r="BE4682" s="1328"/>
      <c r="BF4682" s="1394"/>
    </row>
    <row r="4683" spans="1:59" s="1378" customFormat="1" ht="48" customHeight="1" x14ac:dyDescent="0.25">
      <c r="A4683" s="1372"/>
      <c r="B4683" s="1376" t="s">
        <v>10256</v>
      </c>
      <c r="C4683" s="1376">
        <v>12170953</v>
      </c>
      <c r="D4683" s="1377">
        <v>45397</v>
      </c>
      <c r="E4683" s="1377">
        <v>45397</v>
      </c>
      <c r="F4683" s="1377">
        <v>46492</v>
      </c>
      <c r="G4683" s="1376">
        <v>-7777</v>
      </c>
      <c r="H4683" s="1373" t="s">
        <v>17286</v>
      </c>
      <c r="J4683" s="1373" t="s">
        <v>12831</v>
      </c>
      <c r="K4683" s="1373" t="s">
        <v>569</v>
      </c>
      <c r="L4683" s="1376" t="s">
        <v>17184</v>
      </c>
      <c r="M4683" s="1376" t="s">
        <v>94</v>
      </c>
      <c r="N4683" s="1376" t="s">
        <v>94</v>
      </c>
      <c r="O4683" s="1379" t="s">
        <v>17287</v>
      </c>
      <c r="P4683" s="1379">
        <v>22040</v>
      </c>
      <c r="Q4683" s="1376" t="s">
        <v>559</v>
      </c>
      <c r="R4683" s="1376" t="s">
        <v>6931</v>
      </c>
      <c r="S4683" s="1376" t="s">
        <v>17288</v>
      </c>
      <c r="AF4683" s="1373" t="s">
        <v>17240</v>
      </c>
      <c r="AG4683" s="1374"/>
      <c r="AH4683" s="1374"/>
      <c r="AI4683" s="1374">
        <v>226.35</v>
      </c>
      <c r="AJ4683" s="1374" t="s">
        <v>17291</v>
      </c>
      <c r="AK4683" s="1374" t="s">
        <v>17292</v>
      </c>
      <c r="AL4683" s="1374">
        <v>43</v>
      </c>
      <c r="AM4683" s="1374">
        <v>26</v>
      </c>
      <c r="AN4683" s="1371">
        <v>19.27</v>
      </c>
      <c r="AO4683" s="1374">
        <v>23</v>
      </c>
      <c r="AP4683" s="1374">
        <v>8</v>
      </c>
      <c r="AQ4683" s="1374">
        <v>55.55</v>
      </c>
      <c r="AR4683" s="1372">
        <f t="shared" si="635"/>
        <v>43.43868611111111</v>
      </c>
      <c r="AS4683" s="1372">
        <f t="shared" si="636"/>
        <v>23.148763888888887</v>
      </c>
      <c r="AT4683" s="1373" t="s">
        <v>34</v>
      </c>
      <c r="AV4683" s="1381"/>
      <c r="AW4683" s="1382"/>
      <c r="AX4683" s="1381"/>
      <c r="AY4683" s="1382"/>
      <c r="AZ4683" s="1381"/>
      <c r="BA4683" s="1382"/>
      <c r="BB4683" s="1381"/>
      <c r="BC4683" s="1382"/>
      <c r="BD4683" s="1381"/>
      <c r="BE4683" s="1382"/>
      <c r="BF4683" s="1390"/>
      <c r="BG4683" s="1383"/>
    </row>
    <row r="4684" spans="1:59" s="1378" customFormat="1" ht="48" customHeight="1" x14ac:dyDescent="0.25">
      <c r="A4684" s="1372"/>
      <c r="B4684" s="1376" t="s">
        <v>10256</v>
      </c>
      <c r="C4684" s="1376">
        <v>12170953</v>
      </c>
      <c r="D4684" s="1377">
        <v>45397</v>
      </c>
      <c r="E4684" s="1377">
        <v>45397</v>
      </c>
      <c r="F4684" s="1377">
        <v>46492</v>
      </c>
      <c r="G4684" s="1376">
        <v>-7777</v>
      </c>
      <c r="H4684" s="1373" t="s">
        <v>17286</v>
      </c>
      <c r="J4684" s="1373" t="s">
        <v>12831</v>
      </c>
      <c r="K4684" s="1373" t="s">
        <v>569</v>
      </c>
      <c r="L4684" s="1376" t="s">
        <v>17184</v>
      </c>
      <c r="M4684" s="1376" t="s">
        <v>94</v>
      </c>
      <c r="N4684" s="1376" t="s">
        <v>94</v>
      </c>
      <c r="O4684" s="1379" t="s">
        <v>17287</v>
      </c>
      <c r="P4684" s="1379">
        <v>22040</v>
      </c>
      <c r="Q4684" s="1376" t="s">
        <v>559</v>
      </c>
      <c r="R4684" s="1376" t="s">
        <v>6931</v>
      </c>
      <c r="S4684" s="1376" t="s">
        <v>17288</v>
      </c>
      <c r="AF4684" s="1373" t="s">
        <v>17241</v>
      </c>
      <c r="AG4684" s="1374"/>
      <c r="AH4684" s="1374"/>
      <c r="AI4684" s="1374">
        <v>230.67</v>
      </c>
      <c r="AJ4684" s="1374" t="s">
        <v>17293</v>
      </c>
      <c r="AK4684" s="1374" t="s">
        <v>17294</v>
      </c>
      <c r="AL4684" s="1374">
        <v>43</v>
      </c>
      <c r="AM4684" s="1374">
        <v>26</v>
      </c>
      <c r="AN4684" s="1371">
        <v>16.5</v>
      </c>
      <c r="AO4684" s="1374">
        <v>23</v>
      </c>
      <c r="AP4684" s="1374">
        <v>8</v>
      </c>
      <c r="AQ4684" s="1374">
        <v>52.2</v>
      </c>
      <c r="AR4684" s="1372">
        <f t="shared" si="635"/>
        <v>43.437916666666666</v>
      </c>
      <c r="AS4684" s="1372">
        <f t="shared" si="636"/>
        <v>23.147833333333335</v>
      </c>
      <c r="AT4684" s="1373" t="s">
        <v>34</v>
      </c>
      <c r="AV4684" s="1381"/>
      <c r="AW4684" s="1382"/>
      <c r="AX4684" s="1381"/>
      <c r="AY4684" s="1382"/>
      <c r="AZ4684" s="1381"/>
      <c r="BA4684" s="1382"/>
      <c r="BB4684" s="1381"/>
      <c r="BC4684" s="1382"/>
      <c r="BD4684" s="1381"/>
      <c r="BE4684" s="1382"/>
      <c r="BF4684" s="1390"/>
      <c r="BG4684" s="1383"/>
    </row>
    <row r="4685" spans="1:59" s="1378" customFormat="1" ht="48" customHeight="1" thickBot="1" x14ac:dyDescent="0.3">
      <c r="A4685" s="216"/>
      <c r="B4685" s="213" t="s">
        <v>10256</v>
      </c>
      <c r="C4685" s="213">
        <v>12170953</v>
      </c>
      <c r="D4685" s="215">
        <v>45397</v>
      </c>
      <c r="E4685" s="215">
        <v>45397</v>
      </c>
      <c r="F4685" s="215">
        <v>46492</v>
      </c>
      <c r="G4685" s="213">
        <v>-7777</v>
      </c>
      <c r="H4685" s="1384" t="s">
        <v>17286</v>
      </c>
      <c r="I4685" s="485"/>
      <c r="J4685" s="1384" t="s">
        <v>12831</v>
      </c>
      <c r="K4685" s="1384" t="s">
        <v>569</v>
      </c>
      <c r="L4685" s="213" t="s">
        <v>17184</v>
      </c>
      <c r="M4685" s="213" t="s">
        <v>94</v>
      </c>
      <c r="N4685" s="213" t="s">
        <v>94</v>
      </c>
      <c r="O4685" s="1058" t="s">
        <v>17287</v>
      </c>
      <c r="P4685" s="1058">
        <v>22040</v>
      </c>
      <c r="Q4685" s="213" t="s">
        <v>559</v>
      </c>
      <c r="R4685" s="213" t="s">
        <v>6931</v>
      </c>
      <c r="S4685" s="213" t="s">
        <v>17288</v>
      </c>
      <c r="T4685" s="485"/>
      <c r="U4685" s="485"/>
      <c r="V4685" s="485"/>
      <c r="W4685" s="485"/>
      <c r="X4685" s="485"/>
      <c r="Y4685" s="485"/>
      <c r="Z4685" s="485"/>
      <c r="AA4685" s="485"/>
      <c r="AB4685" s="485"/>
      <c r="AC4685" s="485"/>
      <c r="AD4685" s="485"/>
      <c r="AE4685" s="485"/>
      <c r="AF4685" s="1384" t="s">
        <v>17240</v>
      </c>
      <c r="AG4685" s="1385"/>
      <c r="AH4685" s="1385"/>
      <c r="AI4685" s="1385">
        <v>225.92</v>
      </c>
      <c r="AJ4685" s="1385" t="s">
        <v>17295</v>
      </c>
      <c r="AK4685" s="1385" t="s">
        <v>17296</v>
      </c>
      <c r="AL4685" s="1385">
        <v>43</v>
      </c>
      <c r="AM4685" s="1385">
        <v>26</v>
      </c>
      <c r="AN4685" s="1122">
        <v>19.48</v>
      </c>
      <c r="AO4685" s="1385">
        <v>23</v>
      </c>
      <c r="AP4685" s="1385">
        <v>8</v>
      </c>
      <c r="AQ4685" s="1385">
        <v>55.15</v>
      </c>
      <c r="AR4685" s="216">
        <f t="shared" si="635"/>
        <v>43.438744444444438</v>
      </c>
      <c r="AS4685" s="216">
        <f t="shared" si="636"/>
        <v>23.148652777777777</v>
      </c>
      <c r="AT4685" s="1384" t="s">
        <v>34</v>
      </c>
      <c r="AU4685" s="485"/>
      <c r="AV4685" s="1270"/>
      <c r="AW4685" s="1077"/>
      <c r="AX4685" s="1270"/>
      <c r="AY4685" s="1077"/>
      <c r="AZ4685" s="1270"/>
      <c r="BA4685" s="1077"/>
      <c r="BB4685" s="1270"/>
      <c r="BC4685" s="1077"/>
      <c r="BD4685" s="1270"/>
      <c r="BE4685" s="1077"/>
      <c r="BF4685" s="1389"/>
      <c r="BG4685" s="1383"/>
    </row>
    <row r="4686" spans="1:59" ht="48" customHeight="1" thickBot="1" x14ac:dyDescent="0.3">
      <c r="A4686" s="246" t="s">
        <v>15978</v>
      </c>
      <c r="B4686" s="229" t="s">
        <v>17297</v>
      </c>
      <c r="C4686" s="229">
        <v>12460184</v>
      </c>
      <c r="D4686" s="248">
        <v>45387</v>
      </c>
      <c r="E4686" s="248">
        <v>45387</v>
      </c>
      <c r="F4686" s="248">
        <v>49039</v>
      </c>
      <c r="G4686" s="229">
        <v>-7777</v>
      </c>
      <c r="H4686" s="1386" t="s">
        <v>17298</v>
      </c>
      <c r="I4686" s="1009"/>
      <c r="J4686" s="1386" t="s">
        <v>1683</v>
      </c>
      <c r="K4686" s="1386" t="s">
        <v>58</v>
      </c>
      <c r="L4686" s="229" t="s">
        <v>6588</v>
      </c>
      <c r="M4686" s="229" t="s">
        <v>152</v>
      </c>
      <c r="N4686" s="229" t="s">
        <v>132</v>
      </c>
      <c r="O4686" s="1059" t="s">
        <v>17299</v>
      </c>
      <c r="P4686" s="1059">
        <v>30449</v>
      </c>
      <c r="Q4686" s="229" t="s">
        <v>559</v>
      </c>
      <c r="R4686" s="229" t="s">
        <v>1689</v>
      </c>
      <c r="S4686" s="229" t="s">
        <v>1689</v>
      </c>
      <c r="T4686" s="1009"/>
      <c r="U4686" s="1009"/>
      <c r="V4686" s="1009"/>
      <c r="W4686" s="1009"/>
      <c r="X4686" s="1009"/>
      <c r="Y4686" s="1009"/>
      <c r="Z4686" s="1009"/>
      <c r="AA4686" s="1009"/>
      <c r="AB4686" s="1009"/>
      <c r="AC4686" s="1009"/>
      <c r="AD4686" s="1009"/>
      <c r="AE4686" s="1009"/>
      <c r="AF4686" s="1386"/>
      <c r="AG4686" s="1387"/>
      <c r="AH4686" s="1387"/>
      <c r="AI4686" s="1387">
        <v>291.41000000000003</v>
      </c>
      <c r="AJ4686" s="1387" t="s">
        <v>17300</v>
      </c>
      <c r="AK4686" s="1387" t="s">
        <v>17301</v>
      </c>
      <c r="AL4686" s="1387">
        <v>43</v>
      </c>
      <c r="AM4686" s="1387">
        <v>16</v>
      </c>
      <c r="AN4686" s="1209">
        <v>57.02</v>
      </c>
      <c r="AO4686" s="1387">
        <v>26</v>
      </c>
      <c r="AP4686" s="1387">
        <v>14</v>
      </c>
      <c r="AQ4686" s="1387">
        <v>28.56</v>
      </c>
      <c r="AR4686" s="246">
        <f t="shared" si="635"/>
        <v>43.282505555555552</v>
      </c>
      <c r="AS4686" s="246">
        <f t="shared" si="636"/>
        <v>26.241266666666668</v>
      </c>
      <c r="AT4686" s="1386" t="s">
        <v>34</v>
      </c>
      <c r="AU4686" s="1009"/>
      <c r="AV4686" s="1272"/>
      <c r="AW4686" s="1082"/>
      <c r="AX4686" s="1272"/>
      <c r="AY4686" s="1082"/>
      <c r="AZ4686" s="1272"/>
      <c r="BA4686" s="1082"/>
      <c r="BB4686" s="1272"/>
      <c r="BC4686" s="1082"/>
      <c r="BD4686" s="1272"/>
      <c r="BE4686" s="1082"/>
      <c r="BF4686" s="1391"/>
    </row>
    <row r="4687" spans="1:59" s="1418" customFormat="1" ht="48" customHeight="1" x14ac:dyDescent="0.25">
      <c r="A4687" s="1393" t="s">
        <v>15978</v>
      </c>
      <c r="B4687" s="1392" t="s">
        <v>10256</v>
      </c>
      <c r="C4687" s="1392">
        <v>12770176</v>
      </c>
      <c r="D4687" s="1433">
        <v>45384</v>
      </c>
      <c r="E4687" s="1433">
        <v>45384</v>
      </c>
      <c r="F4687" s="1433">
        <v>46479</v>
      </c>
      <c r="G4687" s="1392">
        <v>-7777</v>
      </c>
      <c r="H4687" s="1392" t="s">
        <v>1426</v>
      </c>
      <c r="I4687" s="1434"/>
      <c r="J4687" s="1392" t="s">
        <v>12865</v>
      </c>
      <c r="K4687" s="1392" t="s">
        <v>11690</v>
      </c>
      <c r="L4687" s="1392" t="s">
        <v>17302</v>
      </c>
      <c r="M4687" s="1392" t="s">
        <v>100</v>
      </c>
      <c r="N4687" s="1392" t="s">
        <v>94</v>
      </c>
      <c r="O4687" s="1435" t="s">
        <v>17303</v>
      </c>
      <c r="P4687" s="1435">
        <v>35871</v>
      </c>
      <c r="Q4687" s="1392" t="s">
        <v>559</v>
      </c>
      <c r="R4687" s="1392" t="s">
        <v>6931</v>
      </c>
      <c r="S4687" s="1392" t="s">
        <v>17304</v>
      </c>
      <c r="T4687" s="1434"/>
      <c r="U4687" s="1434"/>
      <c r="V4687" s="1434"/>
      <c r="W4687" s="1434"/>
      <c r="X4687" s="1434"/>
      <c r="Y4687" s="1434"/>
      <c r="Z4687" s="1434"/>
      <c r="AA4687" s="1434"/>
      <c r="AB4687" s="1434"/>
      <c r="AC4687" s="1434"/>
      <c r="AD4687" s="1434"/>
      <c r="AE4687" s="1434"/>
      <c r="AF4687" s="1392" t="s">
        <v>17241</v>
      </c>
      <c r="AG4687" s="1393"/>
      <c r="AH4687" s="1393"/>
      <c r="AI4687" s="1393">
        <v>281.27999999999997</v>
      </c>
      <c r="AJ4687" s="1393" t="s">
        <v>17305</v>
      </c>
      <c r="AK4687" s="1393" t="s">
        <v>17306</v>
      </c>
      <c r="AL4687" s="1393">
        <v>43</v>
      </c>
      <c r="AM4687" s="1393">
        <v>29</v>
      </c>
      <c r="AN4687" s="1438">
        <v>51.6</v>
      </c>
      <c r="AO4687" s="1393">
        <v>23</v>
      </c>
      <c r="AP4687" s="1393">
        <v>1</v>
      </c>
      <c r="AQ4687" s="1393">
        <v>30.13</v>
      </c>
      <c r="AR4687" s="1393">
        <f t="shared" si="635"/>
        <v>43.497666666666667</v>
      </c>
      <c r="AS4687" s="1393">
        <f t="shared" si="636"/>
        <v>23.02503611111111</v>
      </c>
      <c r="AT4687" s="1392" t="s">
        <v>34</v>
      </c>
      <c r="AU4687" s="1434"/>
      <c r="AV4687" s="1439"/>
      <c r="AW4687" s="1440"/>
      <c r="AX4687" s="1439"/>
      <c r="AY4687" s="1440"/>
      <c r="AZ4687" s="1439"/>
      <c r="BA4687" s="1440"/>
      <c r="BB4687" s="1439"/>
      <c r="BC4687" s="1440"/>
      <c r="BD4687" s="1439"/>
      <c r="BE4687" s="1440"/>
      <c r="BF4687" s="1496"/>
      <c r="BG4687" s="125"/>
    </row>
    <row r="4688" spans="1:59" s="1378" customFormat="1" ht="48" customHeight="1" x14ac:dyDescent="0.25">
      <c r="A4688" s="1372"/>
      <c r="B4688" s="1376" t="s">
        <v>10256</v>
      </c>
      <c r="C4688" s="1376">
        <v>12770176</v>
      </c>
      <c r="D4688" s="1377">
        <v>45384</v>
      </c>
      <c r="E4688" s="1377">
        <v>45384</v>
      </c>
      <c r="F4688" s="1377">
        <v>46479</v>
      </c>
      <c r="G4688" s="1376">
        <v>-7777</v>
      </c>
      <c r="H4688" s="1373" t="s">
        <v>1426</v>
      </c>
      <c r="J4688" s="1373" t="s">
        <v>12865</v>
      </c>
      <c r="K4688" s="1373" t="s">
        <v>11690</v>
      </c>
      <c r="L4688" s="1376" t="s">
        <v>17302</v>
      </c>
      <c r="M4688" s="1376" t="s">
        <v>100</v>
      </c>
      <c r="N4688" s="1376" t="s">
        <v>94</v>
      </c>
      <c r="O4688" s="1379" t="s">
        <v>17303</v>
      </c>
      <c r="P4688" s="1379">
        <v>35871</v>
      </c>
      <c r="Q4688" s="1376" t="s">
        <v>559</v>
      </c>
      <c r="R4688" s="1376" t="s">
        <v>6931</v>
      </c>
      <c r="S4688" s="1376" t="s">
        <v>17304</v>
      </c>
      <c r="AF4688" s="1373" t="s">
        <v>17240</v>
      </c>
      <c r="AG4688" s="1374"/>
      <c r="AH4688" s="1374"/>
      <c r="AI4688" s="1374">
        <v>279.52</v>
      </c>
      <c r="AJ4688" s="1374" t="s">
        <v>17307</v>
      </c>
      <c r="AK4688" s="1374" t="s">
        <v>17308</v>
      </c>
      <c r="AL4688" s="1374">
        <v>43</v>
      </c>
      <c r="AM4688" s="1374">
        <v>29</v>
      </c>
      <c r="AN4688" s="1371">
        <v>54.37</v>
      </c>
      <c r="AO4688" s="1374">
        <v>23</v>
      </c>
      <c r="AP4688" s="1374">
        <v>1</v>
      </c>
      <c r="AQ4688" s="1374">
        <v>29.66</v>
      </c>
      <c r="AR4688" s="1372">
        <f t="shared" si="635"/>
        <v>43.498436111111111</v>
      </c>
      <c r="AS4688" s="1372">
        <f t="shared" si="636"/>
        <v>23.024905555555556</v>
      </c>
      <c r="AT4688" s="1373" t="s">
        <v>34</v>
      </c>
      <c r="AV4688" s="1381"/>
      <c r="AW4688" s="1382"/>
      <c r="AX4688" s="1381"/>
      <c r="AY4688" s="1382"/>
      <c r="AZ4688" s="1381"/>
      <c r="BA4688" s="1382"/>
      <c r="BB4688" s="1381"/>
      <c r="BC4688" s="1382"/>
      <c r="BD4688" s="1381"/>
      <c r="BE4688" s="1382"/>
      <c r="BF4688" s="1390"/>
      <c r="BG4688" s="1383"/>
    </row>
    <row r="4689" spans="1:59" s="1378" customFormat="1" ht="48" customHeight="1" x14ac:dyDescent="0.25">
      <c r="A4689" s="1372"/>
      <c r="B4689" s="1376" t="s">
        <v>10256</v>
      </c>
      <c r="C4689" s="1376">
        <v>12770176</v>
      </c>
      <c r="D4689" s="1377">
        <v>45384</v>
      </c>
      <c r="E4689" s="1377">
        <v>45384</v>
      </c>
      <c r="F4689" s="1377">
        <v>46479</v>
      </c>
      <c r="G4689" s="1376">
        <v>-7777</v>
      </c>
      <c r="H4689" s="1373" t="s">
        <v>1426</v>
      </c>
      <c r="J4689" s="1373" t="s">
        <v>12865</v>
      </c>
      <c r="K4689" s="1373" t="s">
        <v>11690</v>
      </c>
      <c r="L4689" s="1376" t="s">
        <v>17302</v>
      </c>
      <c r="M4689" s="1376" t="s">
        <v>100</v>
      </c>
      <c r="N4689" s="1376" t="s">
        <v>94</v>
      </c>
      <c r="O4689" s="1379" t="s">
        <v>17303</v>
      </c>
      <c r="P4689" s="1379">
        <v>35871</v>
      </c>
      <c r="Q4689" s="1376" t="s">
        <v>559</v>
      </c>
      <c r="R4689" s="1376" t="s">
        <v>6931</v>
      </c>
      <c r="S4689" s="1376" t="s">
        <v>17304</v>
      </c>
      <c r="AF4689" s="1373" t="s">
        <v>17241</v>
      </c>
      <c r="AG4689" s="1374"/>
      <c r="AH4689" s="1374"/>
      <c r="AI4689" s="1374">
        <v>283.64</v>
      </c>
      <c r="AJ4689" s="1374" t="s">
        <v>17309</v>
      </c>
      <c r="AK4689" s="1374" t="s">
        <v>17310</v>
      </c>
      <c r="AL4689" s="1374">
        <v>43</v>
      </c>
      <c r="AM4689" s="1374">
        <v>29</v>
      </c>
      <c r="AN4689" s="1371">
        <v>51.55</v>
      </c>
      <c r="AO4689" s="1374">
        <v>23</v>
      </c>
      <c r="AP4689" s="1374">
        <v>1</v>
      </c>
      <c r="AQ4689" s="1374">
        <v>29.68</v>
      </c>
      <c r="AR4689" s="1372">
        <f t="shared" si="635"/>
        <v>43.49765277777778</v>
      </c>
      <c r="AS4689" s="1372">
        <f t="shared" si="636"/>
        <v>23.024911111111109</v>
      </c>
      <c r="AT4689" s="1373" t="s">
        <v>34</v>
      </c>
      <c r="AV4689" s="1381"/>
      <c r="AW4689" s="1382"/>
      <c r="AX4689" s="1381"/>
      <c r="AY4689" s="1382"/>
      <c r="AZ4689" s="1381"/>
      <c r="BA4689" s="1382"/>
      <c r="BB4689" s="1381"/>
      <c r="BC4689" s="1382"/>
      <c r="BD4689" s="1381"/>
      <c r="BE4689" s="1382"/>
      <c r="BF4689" s="1390"/>
      <c r="BG4689" s="1383"/>
    </row>
    <row r="4690" spans="1:59" s="1378" customFormat="1" ht="48" customHeight="1" thickBot="1" x14ac:dyDescent="0.3">
      <c r="A4690" s="216"/>
      <c r="B4690" s="213" t="s">
        <v>10256</v>
      </c>
      <c r="C4690" s="213">
        <v>12770176</v>
      </c>
      <c r="D4690" s="215">
        <v>45384</v>
      </c>
      <c r="E4690" s="215">
        <v>45384</v>
      </c>
      <c r="F4690" s="215">
        <v>46479</v>
      </c>
      <c r="G4690" s="213">
        <v>-7777</v>
      </c>
      <c r="H4690" s="1384" t="s">
        <v>1426</v>
      </c>
      <c r="I4690" s="485"/>
      <c r="J4690" s="1384" t="s">
        <v>12865</v>
      </c>
      <c r="K4690" s="1384" t="s">
        <v>11690</v>
      </c>
      <c r="L4690" s="213" t="s">
        <v>17302</v>
      </c>
      <c r="M4690" s="213" t="s">
        <v>100</v>
      </c>
      <c r="N4690" s="213" t="s">
        <v>94</v>
      </c>
      <c r="O4690" s="1058" t="s">
        <v>17303</v>
      </c>
      <c r="P4690" s="1058">
        <v>35871</v>
      </c>
      <c r="Q4690" s="213" t="s">
        <v>559</v>
      </c>
      <c r="R4690" s="213" t="s">
        <v>6931</v>
      </c>
      <c r="S4690" s="213" t="s">
        <v>17304</v>
      </c>
      <c r="T4690" s="485"/>
      <c r="U4690" s="485"/>
      <c r="V4690" s="485"/>
      <c r="W4690" s="485"/>
      <c r="X4690" s="485"/>
      <c r="Y4690" s="485"/>
      <c r="Z4690" s="485"/>
      <c r="AA4690" s="485"/>
      <c r="AB4690" s="485"/>
      <c r="AC4690" s="485"/>
      <c r="AD4690" s="485"/>
      <c r="AE4690" s="485"/>
      <c r="AF4690" s="1384" t="s">
        <v>17240</v>
      </c>
      <c r="AG4690" s="1385"/>
      <c r="AH4690" s="1385"/>
      <c r="AI4690" s="1385">
        <v>279.95999999999998</v>
      </c>
      <c r="AJ4690" s="1385" t="s">
        <v>17311</v>
      </c>
      <c r="AK4690" s="1385" t="s">
        <v>17312</v>
      </c>
      <c r="AL4690" s="1385">
        <v>43</v>
      </c>
      <c r="AM4690" s="1385">
        <v>29</v>
      </c>
      <c r="AN4690" s="1122">
        <v>54.31</v>
      </c>
      <c r="AO4690" s="1385">
        <v>23</v>
      </c>
      <c r="AP4690" s="1385">
        <v>1</v>
      </c>
      <c r="AQ4690" s="1385">
        <v>29.1</v>
      </c>
      <c r="AR4690" s="216">
        <f t="shared" si="635"/>
        <v>43.498419444444444</v>
      </c>
      <c r="AS4690" s="216">
        <f t="shared" si="636"/>
        <v>23.024749999999997</v>
      </c>
      <c r="AT4690" s="1384" t="s">
        <v>34</v>
      </c>
      <c r="AU4690" s="485"/>
      <c r="AV4690" s="1270"/>
      <c r="AW4690" s="1077"/>
      <c r="AX4690" s="1270"/>
      <c r="AY4690" s="1077"/>
      <c r="AZ4690" s="1270"/>
      <c r="BA4690" s="1077"/>
      <c r="BB4690" s="1270"/>
      <c r="BC4690" s="1077"/>
      <c r="BD4690" s="1270"/>
      <c r="BE4690" s="1077"/>
      <c r="BF4690" s="1389"/>
      <c r="BG4690" s="1383"/>
    </row>
    <row r="4691" spans="1:59" ht="48" customHeight="1" x14ac:dyDescent="0.25">
      <c r="A4691" s="208" t="s">
        <v>15978</v>
      </c>
      <c r="B4691" s="205" t="s">
        <v>10256</v>
      </c>
      <c r="C4691" s="205">
        <v>12770177</v>
      </c>
      <c r="D4691" s="207">
        <v>45386</v>
      </c>
      <c r="E4691" s="207">
        <v>45386</v>
      </c>
      <c r="F4691" s="207">
        <v>46481</v>
      </c>
      <c r="G4691" s="205">
        <v>-7777</v>
      </c>
      <c r="H4691" s="1392" t="s">
        <v>1426</v>
      </c>
      <c r="I4691" s="133"/>
      <c r="J4691" s="1392" t="s">
        <v>12865</v>
      </c>
      <c r="K4691" s="1392" t="s">
        <v>11690</v>
      </c>
      <c r="L4691" s="205" t="s">
        <v>17313</v>
      </c>
      <c r="M4691" s="205" t="s">
        <v>17314</v>
      </c>
      <c r="N4691" s="205" t="s">
        <v>94</v>
      </c>
      <c r="O4691" s="1084" t="s">
        <v>17316</v>
      </c>
      <c r="P4691" s="1084" t="s">
        <v>17315</v>
      </c>
      <c r="Q4691" s="205" t="s">
        <v>559</v>
      </c>
      <c r="R4691" s="205" t="s">
        <v>6931</v>
      </c>
      <c r="S4691" s="205" t="s">
        <v>17317</v>
      </c>
      <c r="T4691" s="133"/>
      <c r="U4691" s="133"/>
      <c r="V4691" s="133"/>
      <c r="W4691" s="133"/>
      <c r="X4691" s="133"/>
      <c r="Y4691" s="133"/>
      <c r="Z4691" s="133"/>
      <c r="AA4691" s="133"/>
      <c r="AB4691" s="133"/>
      <c r="AC4691" s="133"/>
      <c r="AD4691" s="133"/>
      <c r="AE4691" s="133"/>
      <c r="AF4691" s="1392" t="s">
        <v>17241</v>
      </c>
      <c r="AG4691" s="1393"/>
      <c r="AH4691" s="1393"/>
      <c r="AI4691" s="1393">
        <v>287.23</v>
      </c>
      <c r="AJ4691" s="1393" t="s">
        <v>17318</v>
      </c>
      <c r="AK4691" s="1393" t="s">
        <v>17319</v>
      </c>
      <c r="AL4691" s="1393">
        <v>43</v>
      </c>
      <c r="AM4691" s="1393">
        <v>29</v>
      </c>
      <c r="AN4691" s="1202">
        <v>51.82</v>
      </c>
      <c r="AO4691" s="1393">
        <v>23</v>
      </c>
      <c r="AP4691" s="1393">
        <v>1</v>
      </c>
      <c r="AQ4691" s="1393">
        <v>58.1</v>
      </c>
      <c r="AR4691" s="208">
        <f t="shared" si="635"/>
        <v>43.497727777777776</v>
      </c>
      <c r="AS4691" s="208">
        <f t="shared" si="636"/>
        <v>23.032805555555555</v>
      </c>
      <c r="AT4691" s="1392" t="s">
        <v>34</v>
      </c>
      <c r="AU4691" s="133"/>
      <c r="AV4691" s="1271"/>
      <c r="AW4691" s="1328"/>
      <c r="AX4691" s="1271"/>
      <c r="AY4691" s="1328"/>
      <c r="AZ4691" s="1271"/>
      <c r="BA4691" s="1328"/>
      <c r="BB4691" s="1271"/>
      <c r="BC4691" s="1328"/>
      <c r="BD4691" s="1271"/>
      <c r="BE4691" s="1328"/>
      <c r="BF4691" s="1394"/>
    </row>
    <row r="4692" spans="1:59" s="1378" customFormat="1" ht="48" customHeight="1" x14ac:dyDescent="0.25">
      <c r="A4692" s="1372"/>
      <c r="B4692" s="1376" t="s">
        <v>10256</v>
      </c>
      <c r="C4692" s="1376">
        <v>12770177</v>
      </c>
      <c r="D4692" s="1377">
        <v>45386</v>
      </c>
      <c r="E4692" s="1377">
        <v>45386</v>
      </c>
      <c r="F4692" s="1377">
        <v>46481</v>
      </c>
      <c r="G4692" s="1376">
        <v>-7777</v>
      </c>
      <c r="H4692" s="1373" t="s">
        <v>1426</v>
      </c>
      <c r="J4692" s="1373" t="s">
        <v>12865</v>
      </c>
      <c r="K4692" s="1373" t="s">
        <v>11690</v>
      </c>
      <c r="L4692" s="1376" t="s">
        <v>17313</v>
      </c>
      <c r="M4692" s="1376" t="s">
        <v>17314</v>
      </c>
      <c r="N4692" s="1376" t="s">
        <v>94</v>
      </c>
      <c r="O4692" s="1379" t="s">
        <v>17316</v>
      </c>
      <c r="P4692" s="1379" t="s">
        <v>17315</v>
      </c>
      <c r="Q4692" s="1376" t="s">
        <v>559</v>
      </c>
      <c r="R4692" s="1376" t="s">
        <v>6931</v>
      </c>
      <c r="S4692" s="1376" t="s">
        <v>17317</v>
      </c>
      <c r="AF4692" s="1373" t="s">
        <v>17240</v>
      </c>
      <c r="AG4692" s="1374"/>
      <c r="AH4692" s="1374"/>
      <c r="AI4692" s="1374">
        <v>284.81</v>
      </c>
      <c r="AJ4692" s="1374" t="s">
        <v>17320</v>
      </c>
      <c r="AK4692" s="1374" t="s">
        <v>17321</v>
      </c>
      <c r="AL4692" s="1374">
        <v>43</v>
      </c>
      <c r="AM4692" s="1374">
        <v>29</v>
      </c>
      <c r="AN4692" s="1371">
        <v>54.63</v>
      </c>
      <c r="AO4692" s="1374">
        <v>23</v>
      </c>
      <c r="AP4692" s="1374">
        <v>1</v>
      </c>
      <c r="AQ4692" s="1374">
        <v>56.25</v>
      </c>
      <c r="AR4692" s="1372">
        <f t="shared" si="635"/>
        <v>43.498508333333334</v>
      </c>
      <c r="AS4692" s="1372">
        <f t="shared" si="636"/>
        <v>23.032291666666666</v>
      </c>
      <c r="AT4692" s="1373" t="s">
        <v>34</v>
      </c>
      <c r="AV4692" s="1381"/>
      <c r="AW4692" s="1382"/>
      <c r="AX4692" s="1381"/>
      <c r="AY4692" s="1382"/>
      <c r="AZ4692" s="1381"/>
      <c r="BA4692" s="1382"/>
      <c r="BB4692" s="1381"/>
      <c r="BC4692" s="1382"/>
      <c r="BD4692" s="1381"/>
      <c r="BE4692" s="1382"/>
      <c r="BF4692" s="1390"/>
      <c r="BG4692" s="1383"/>
    </row>
    <row r="4693" spans="1:59" s="1378" customFormat="1" ht="48" customHeight="1" x14ac:dyDescent="0.25">
      <c r="A4693" s="1372"/>
      <c r="B4693" s="1376" t="s">
        <v>10256</v>
      </c>
      <c r="C4693" s="1376">
        <v>12770177</v>
      </c>
      <c r="D4693" s="1377">
        <v>45386</v>
      </c>
      <c r="E4693" s="1377">
        <v>45386</v>
      </c>
      <c r="F4693" s="1377">
        <v>46481</v>
      </c>
      <c r="G4693" s="1376">
        <v>-7777</v>
      </c>
      <c r="H4693" s="1373" t="s">
        <v>1426</v>
      </c>
      <c r="J4693" s="1373" t="s">
        <v>12865</v>
      </c>
      <c r="K4693" s="1373" t="s">
        <v>11690</v>
      </c>
      <c r="L4693" s="1376" t="s">
        <v>17313</v>
      </c>
      <c r="M4693" s="1376" t="s">
        <v>17314</v>
      </c>
      <c r="N4693" s="1376" t="s">
        <v>94</v>
      </c>
      <c r="O4693" s="1379" t="s">
        <v>17316</v>
      </c>
      <c r="P4693" s="1379" t="s">
        <v>17315</v>
      </c>
      <c r="Q4693" s="1376" t="s">
        <v>559</v>
      </c>
      <c r="R4693" s="1376" t="s">
        <v>6931</v>
      </c>
      <c r="S4693" s="1376" t="s">
        <v>17317</v>
      </c>
      <c r="AF4693" s="1373" t="s">
        <v>17241</v>
      </c>
      <c r="AG4693" s="1374"/>
      <c r="AH4693" s="1374"/>
      <c r="AI4693" s="1374">
        <v>287.51</v>
      </c>
      <c r="AJ4693" s="1374" t="s">
        <v>17322</v>
      </c>
      <c r="AK4693" s="1374" t="s">
        <v>17323</v>
      </c>
      <c r="AL4693" s="1374">
        <v>43</v>
      </c>
      <c r="AM4693" s="1374">
        <v>29</v>
      </c>
      <c r="AN4693" s="1371">
        <v>51.66</v>
      </c>
      <c r="AO4693" s="1374">
        <v>23</v>
      </c>
      <c r="AP4693" s="1374">
        <v>1</v>
      </c>
      <c r="AQ4693" s="1374">
        <v>57.69</v>
      </c>
      <c r="AR4693" s="1372">
        <f t="shared" si="635"/>
        <v>43.497683333333335</v>
      </c>
      <c r="AS4693" s="1372">
        <f t="shared" si="636"/>
        <v>23.032691666666665</v>
      </c>
      <c r="AT4693" s="1373" t="s">
        <v>34</v>
      </c>
      <c r="AV4693" s="1381"/>
      <c r="AW4693" s="1382"/>
      <c r="AX4693" s="1381"/>
      <c r="AY4693" s="1382"/>
      <c r="AZ4693" s="1381"/>
      <c r="BA4693" s="1382"/>
      <c r="BB4693" s="1381"/>
      <c r="BC4693" s="1382"/>
      <c r="BD4693" s="1381"/>
      <c r="BE4693" s="1382"/>
      <c r="BF4693" s="1390"/>
      <c r="BG4693" s="1383"/>
    </row>
    <row r="4694" spans="1:59" s="1378" customFormat="1" ht="48" customHeight="1" thickBot="1" x14ac:dyDescent="0.3">
      <c r="A4694" s="216"/>
      <c r="B4694" s="213" t="s">
        <v>10256</v>
      </c>
      <c r="C4694" s="213">
        <v>12770177</v>
      </c>
      <c r="D4694" s="215">
        <v>45386</v>
      </c>
      <c r="E4694" s="215">
        <v>45386</v>
      </c>
      <c r="F4694" s="215">
        <v>46481</v>
      </c>
      <c r="G4694" s="213">
        <v>-7777</v>
      </c>
      <c r="H4694" s="1384" t="s">
        <v>1426</v>
      </c>
      <c r="I4694" s="485"/>
      <c r="J4694" s="1384" t="s">
        <v>12865</v>
      </c>
      <c r="K4694" s="1384" t="s">
        <v>11690</v>
      </c>
      <c r="L4694" s="213" t="s">
        <v>17313</v>
      </c>
      <c r="M4694" s="213" t="s">
        <v>17314</v>
      </c>
      <c r="N4694" s="213" t="s">
        <v>94</v>
      </c>
      <c r="O4694" s="1058" t="s">
        <v>17316</v>
      </c>
      <c r="P4694" s="1058" t="s">
        <v>17315</v>
      </c>
      <c r="Q4694" s="213" t="s">
        <v>559</v>
      </c>
      <c r="R4694" s="213" t="s">
        <v>6931</v>
      </c>
      <c r="S4694" s="213" t="s">
        <v>17317</v>
      </c>
      <c r="T4694" s="485"/>
      <c r="U4694" s="485"/>
      <c r="V4694" s="485"/>
      <c r="W4694" s="485"/>
      <c r="X4694" s="485"/>
      <c r="Y4694" s="485"/>
      <c r="Z4694" s="485"/>
      <c r="AA4694" s="485"/>
      <c r="AB4694" s="485"/>
      <c r="AC4694" s="485"/>
      <c r="AD4694" s="485"/>
      <c r="AE4694" s="485"/>
      <c r="AF4694" s="1384" t="s">
        <v>17240</v>
      </c>
      <c r="AG4694" s="1385"/>
      <c r="AH4694" s="1385"/>
      <c r="AI4694" s="1385">
        <v>284.91000000000003</v>
      </c>
      <c r="AJ4694" s="1385" t="s">
        <v>17324</v>
      </c>
      <c r="AK4694" s="1385" t="s">
        <v>17325</v>
      </c>
      <c r="AL4694" s="1385">
        <v>43</v>
      </c>
      <c r="AM4694" s="1385">
        <v>29</v>
      </c>
      <c r="AN4694" s="1122">
        <v>54.5</v>
      </c>
      <c r="AO4694" s="1385">
        <v>23</v>
      </c>
      <c r="AP4694" s="1385">
        <v>1</v>
      </c>
      <c r="AQ4694" s="1385">
        <v>55.84</v>
      </c>
      <c r="AR4694" s="216">
        <f t="shared" si="635"/>
        <v>43.498472222222226</v>
      </c>
      <c r="AS4694" s="216">
        <f t="shared" si="636"/>
        <v>23.032177777777775</v>
      </c>
      <c r="AT4694" s="1384" t="s">
        <v>34</v>
      </c>
      <c r="AU4694" s="485"/>
      <c r="AV4694" s="1270"/>
      <c r="AW4694" s="1077"/>
      <c r="AX4694" s="1270"/>
      <c r="AY4694" s="1077"/>
      <c r="AZ4694" s="1270"/>
      <c r="BA4694" s="1077"/>
      <c r="BB4694" s="1270"/>
      <c r="BC4694" s="1077"/>
      <c r="BD4694" s="1270"/>
      <c r="BE4694" s="1077"/>
      <c r="BF4694" s="1389"/>
      <c r="BG4694" s="1383"/>
    </row>
    <row r="4695" spans="1:59" ht="48" customHeight="1" x14ac:dyDescent="0.25">
      <c r="A4695" s="208" t="s">
        <v>15978</v>
      </c>
      <c r="B4695" s="205" t="s">
        <v>10256</v>
      </c>
      <c r="C4695" s="205">
        <v>12770178</v>
      </c>
      <c r="D4695" s="207">
        <v>45386</v>
      </c>
      <c r="E4695" s="207">
        <v>45386</v>
      </c>
      <c r="F4695" s="207">
        <v>46481</v>
      </c>
      <c r="G4695" s="205">
        <v>-7777</v>
      </c>
      <c r="H4695" s="1392" t="s">
        <v>17326</v>
      </c>
      <c r="I4695" s="133"/>
      <c r="J4695" s="1392" t="s">
        <v>12865</v>
      </c>
      <c r="K4695" s="1392" t="s">
        <v>11690</v>
      </c>
      <c r="L4695" s="205" t="s">
        <v>17327</v>
      </c>
      <c r="M4695" s="205" t="s">
        <v>94</v>
      </c>
      <c r="N4695" s="205" t="s">
        <v>94</v>
      </c>
      <c r="O4695" s="1084" t="s">
        <v>17329</v>
      </c>
      <c r="P4695" s="1084" t="s">
        <v>17328</v>
      </c>
      <c r="Q4695" s="205" t="s">
        <v>559</v>
      </c>
      <c r="R4695" s="205" t="s">
        <v>6931</v>
      </c>
      <c r="S4695" s="205" t="s">
        <v>17330</v>
      </c>
      <c r="T4695" s="133"/>
      <c r="U4695" s="133"/>
      <c r="V4695" s="133"/>
      <c r="W4695" s="133"/>
      <c r="X4695" s="133"/>
      <c r="Y4695" s="133"/>
      <c r="Z4695" s="133"/>
      <c r="AA4695" s="133"/>
      <c r="AB4695" s="133"/>
      <c r="AC4695" s="133"/>
      <c r="AD4695" s="133"/>
      <c r="AE4695" s="133"/>
      <c r="AF4695" s="1392" t="s">
        <v>17241</v>
      </c>
      <c r="AG4695" s="1393"/>
      <c r="AH4695" s="1393"/>
      <c r="AI4695" s="1393">
        <v>294.76</v>
      </c>
      <c r="AJ4695" s="1393" t="s">
        <v>17331</v>
      </c>
      <c r="AK4695" s="1393" t="s">
        <v>17332</v>
      </c>
      <c r="AL4695" s="1393">
        <v>43</v>
      </c>
      <c r="AM4695" s="1393">
        <v>29</v>
      </c>
      <c r="AN4695" s="1202">
        <v>50.49</v>
      </c>
      <c r="AO4695" s="1393">
        <v>23</v>
      </c>
      <c r="AP4695" s="1393">
        <v>2</v>
      </c>
      <c r="AQ4695" s="1393">
        <v>41.01</v>
      </c>
      <c r="AR4695" s="208">
        <f t="shared" ref="AR4695:AR4729" si="637">AL4695+AM4695/60+AN4695/3600</f>
        <v>43.497358333333331</v>
      </c>
      <c r="AS4695" s="208">
        <f t="shared" si="636"/>
        <v>23.044725000000003</v>
      </c>
      <c r="AT4695" s="1392" t="s">
        <v>34</v>
      </c>
      <c r="AU4695" s="133"/>
      <c r="AV4695" s="1271"/>
      <c r="AW4695" s="1328"/>
      <c r="AX4695" s="1271"/>
      <c r="AY4695" s="1328"/>
      <c r="AZ4695" s="1271"/>
      <c r="BA4695" s="1328"/>
      <c r="BB4695" s="1271"/>
      <c r="BC4695" s="1328"/>
      <c r="BD4695" s="1271"/>
      <c r="BE4695" s="1328"/>
      <c r="BF4695" s="1394"/>
    </row>
    <row r="4696" spans="1:59" s="1378" customFormat="1" ht="48" customHeight="1" x14ac:dyDescent="0.25">
      <c r="A4696" s="1372"/>
      <c r="B4696" s="1376" t="s">
        <v>10256</v>
      </c>
      <c r="C4696" s="1376">
        <v>12770178</v>
      </c>
      <c r="D4696" s="1377">
        <v>45386</v>
      </c>
      <c r="E4696" s="1377">
        <v>45386</v>
      </c>
      <c r="F4696" s="1377">
        <v>46481</v>
      </c>
      <c r="G4696" s="1376">
        <v>-7777</v>
      </c>
      <c r="H4696" s="1373" t="s">
        <v>17326</v>
      </c>
      <c r="J4696" s="1373" t="s">
        <v>12865</v>
      </c>
      <c r="K4696" s="1373" t="s">
        <v>11690</v>
      </c>
      <c r="L4696" s="1376" t="s">
        <v>17327</v>
      </c>
      <c r="M4696" s="1376" t="s">
        <v>94</v>
      </c>
      <c r="N4696" s="1376" t="s">
        <v>94</v>
      </c>
      <c r="O4696" s="1379" t="s">
        <v>17329</v>
      </c>
      <c r="P4696" s="1379" t="s">
        <v>17328</v>
      </c>
      <c r="Q4696" s="1376" t="s">
        <v>559</v>
      </c>
      <c r="R4696" s="1376" t="s">
        <v>6931</v>
      </c>
      <c r="S4696" s="1376" t="s">
        <v>17330</v>
      </c>
      <c r="AF4696" s="1373" t="s">
        <v>17333</v>
      </c>
      <c r="AG4696" s="1374"/>
      <c r="AH4696" s="1374"/>
      <c r="AI4696" s="1374">
        <v>289.77</v>
      </c>
      <c r="AJ4696" s="1374" t="s">
        <v>17334</v>
      </c>
      <c r="AK4696" s="1374" t="s">
        <v>17335</v>
      </c>
      <c r="AL4696" s="1374">
        <v>43</v>
      </c>
      <c r="AM4696" s="1374">
        <v>29</v>
      </c>
      <c r="AN4696" s="1371">
        <v>52.63</v>
      </c>
      <c r="AO4696" s="1374">
        <v>23</v>
      </c>
      <c r="AP4696" s="1374">
        <v>2</v>
      </c>
      <c r="AQ4696" s="1374">
        <v>45.81</v>
      </c>
      <c r="AR4696" s="1372">
        <f t="shared" si="637"/>
        <v>43.497952777777776</v>
      </c>
      <c r="AS4696" s="1372">
        <f t="shared" si="636"/>
        <v>23.046058333333335</v>
      </c>
      <c r="AT4696" s="1373" t="s">
        <v>34</v>
      </c>
      <c r="AV4696" s="1381"/>
      <c r="AW4696" s="1382"/>
      <c r="AX4696" s="1381"/>
      <c r="AY4696" s="1382"/>
      <c r="AZ4696" s="1381"/>
      <c r="BA4696" s="1382"/>
      <c r="BB4696" s="1381"/>
      <c r="BC4696" s="1382"/>
      <c r="BD4696" s="1381"/>
      <c r="BE4696" s="1382"/>
      <c r="BF4696" s="1390"/>
      <c r="BG4696" s="1383"/>
    </row>
    <row r="4697" spans="1:59" s="1378" customFormat="1" ht="48" customHeight="1" x14ac:dyDescent="0.25">
      <c r="A4697" s="1372"/>
      <c r="B4697" s="1376" t="s">
        <v>10256</v>
      </c>
      <c r="C4697" s="1376">
        <v>12770178</v>
      </c>
      <c r="D4697" s="1377">
        <v>45386</v>
      </c>
      <c r="E4697" s="1377">
        <v>45386</v>
      </c>
      <c r="F4697" s="1377">
        <v>46481</v>
      </c>
      <c r="G4697" s="1376">
        <v>-7777</v>
      </c>
      <c r="H4697" s="1373" t="s">
        <v>17326</v>
      </c>
      <c r="J4697" s="1373" t="s">
        <v>12865</v>
      </c>
      <c r="K4697" s="1373" t="s">
        <v>11690</v>
      </c>
      <c r="L4697" s="1376" t="s">
        <v>17327</v>
      </c>
      <c r="M4697" s="1376" t="s">
        <v>94</v>
      </c>
      <c r="N4697" s="1376" t="s">
        <v>94</v>
      </c>
      <c r="O4697" s="1379" t="s">
        <v>17329</v>
      </c>
      <c r="P4697" s="1379" t="s">
        <v>17328</v>
      </c>
      <c r="Q4697" s="1376" t="s">
        <v>559</v>
      </c>
      <c r="R4697" s="1376" t="s">
        <v>6931</v>
      </c>
      <c r="S4697" s="1376" t="s">
        <v>17330</v>
      </c>
      <c r="AF4697" s="1373" t="s">
        <v>17241</v>
      </c>
      <c r="AG4697" s="1374"/>
      <c r="AH4697" s="1374"/>
      <c r="AI4697" s="1374">
        <v>293.77</v>
      </c>
      <c r="AJ4697" s="1374" t="s">
        <v>17336</v>
      </c>
      <c r="AK4697" s="1374" t="s">
        <v>17337</v>
      </c>
      <c r="AL4697" s="1374">
        <v>43</v>
      </c>
      <c r="AM4697" s="1374">
        <v>29</v>
      </c>
      <c r="AN4697" s="1371">
        <v>50.73</v>
      </c>
      <c r="AO4697" s="1374">
        <v>23</v>
      </c>
      <c r="AP4697" s="1374">
        <v>2</v>
      </c>
      <c r="AQ4697" s="1374">
        <v>40.51</v>
      </c>
      <c r="AR4697" s="1372">
        <f t="shared" si="637"/>
        <v>43.497425</v>
      </c>
      <c r="AS4697" s="1372">
        <f t="shared" si="636"/>
        <v>23.044586111111112</v>
      </c>
      <c r="AT4697" s="1373" t="s">
        <v>34</v>
      </c>
      <c r="AV4697" s="1381"/>
      <c r="AW4697" s="1382"/>
      <c r="AX4697" s="1381"/>
      <c r="AY4697" s="1382"/>
      <c r="AZ4697" s="1381"/>
      <c r="BA4697" s="1382"/>
      <c r="BB4697" s="1381"/>
      <c r="BC4697" s="1382"/>
      <c r="BD4697" s="1381"/>
      <c r="BE4697" s="1382"/>
      <c r="BF4697" s="1390"/>
      <c r="BG4697" s="1383"/>
    </row>
    <row r="4698" spans="1:59" s="1378" customFormat="1" ht="48" customHeight="1" thickBot="1" x14ac:dyDescent="0.3">
      <c r="A4698" s="216"/>
      <c r="B4698" s="213" t="s">
        <v>10256</v>
      </c>
      <c r="C4698" s="213">
        <v>12770178</v>
      </c>
      <c r="D4698" s="215">
        <v>45386</v>
      </c>
      <c r="E4698" s="215">
        <v>45386</v>
      </c>
      <c r="F4698" s="215">
        <v>46481</v>
      </c>
      <c r="G4698" s="213">
        <v>-7777</v>
      </c>
      <c r="H4698" s="1384" t="s">
        <v>17326</v>
      </c>
      <c r="I4698" s="485"/>
      <c r="J4698" s="1384" t="s">
        <v>12865</v>
      </c>
      <c r="K4698" s="1384" t="s">
        <v>11690</v>
      </c>
      <c r="L4698" s="213" t="s">
        <v>17327</v>
      </c>
      <c r="M4698" s="213" t="s">
        <v>94</v>
      </c>
      <c r="N4698" s="213" t="s">
        <v>94</v>
      </c>
      <c r="O4698" s="1058" t="s">
        <v>17329</v>
      </c>
      <c r="P4698" s="1058" t="s">
        <v>17328</v>
      </c>
      <c r="Q4698" s="213" t="s">
        <v>559</v>
      </c>
      <c r="R4698" s="213" t="s">
        <v>6931</v>
      </c>
      <c r="S4698" s="213" t="s">
        <v>17330</v>
      </c>
      <c r="T4698" s="485"/>
      <c r="U4698" s="485"/>
      <c r="V4698" s="485"/>
      <c r="W4698" s="485"/>
      <c r="X4698" s="485"/>
      <c r="Y4698" s="485"/>
      <c r="Z4698" s="485"/>
      <c r="AA4698" s="485"/>
      <c r="AB4698" s="485"/>
      <c r="AC4698" s="485"/>
      <c r="AD4698" s="485"/>
      <c r="AE4698" s="485"/>
      <c r="AF4698" s="1384" t="s">
        <v>17333</v>
      </c>
      <c r="AG4698" s="1385"/>
      <c r="AH4698" s="1385"/>
      <c r="AI4698" s="1385">
        <v>289.06</v>
      </c>
      <c r="AJ4698" s="1385" t="s">
        <v>17338</v>
      </c>
      <c r="AK4698" s="1385" t="s">
        <v>17339</v>
      </c>
      <c r="AL4698" s="1385">
        <v>43</v>
      </c>
      <c r="AM4698" s="1385">
        <v>29</v>
      </c>
      <c r="AN4698" s="1122">
        <v>53.02</v>
      </c>
      <c r="AO4698" s="1385">
        <v>23</v>
      </c>
      <c r="AP4698" s="1385">
        <v>2</v>
      </c>
      <c r="AQ4698" s="1385">
        <v>45.45</v>
      </c>
      <c r="AR4698" s="216">
        <f t="shared" si="637"/>
        <v>43.498061111111113</v>
      </c>
      <c r="AS4698" s="216">
        <f t="shared" si="636"/>
        <v>23.045958333333335</v>
      </c>
      <c r="AT4698" s="1384" t="s">
        <v>34</v>
      </c>
      <c r="AU4698" s="485"/>
      <c r="AV4698" s="1270"/>
      <c r="AW4698" s="1077"/>
      <c r="AX4698" s="1270"/>
      <c r="AY4698" s="1077"/>
      <c r="AZ4698" s="1270"/>
      <c r="BA4698" s="1077"/>
      <c r="BB4698" s="1270"/>
      <c r="BC4698" s="1077"/>
      <c r="BD4698" s="1270"/>
      <c r="BE4698" s="1077"/>
      <c r="BF4698" s="1389"/>
      <c r="BG4698" s="1383"/>
    </row>
    <row r="4699" spans="1:59" ht="48" customHeight="1" thickBot="1" x14ac:dyDescent="0.3">
      <c r="A4699" s="246" t="s">
        <v>15978</v>
      </c>
      <c r="B4699" s="229" t="s">
        <v>10256</v>
      </c>
      <c r="C4699" s="229">
        <v>12770179</v>
      </c>
      <c r="D4699" s="248">
        <v>45390</v>
      </c>
      <c r="E4699" s="248">
        <v>45390</v>
      </c>
      <c r="F4699" s="248">
        <v>46485</v>
      </c>
      <c r="G4699" s="229">
        <v>-7777</v>
      </c>
      <c r="H4699" s="1386" t="s">
        <v>662</v>
      </c>
      <c r="I4699" s="1009"/>
      <c r="J4699" s="1386" t="s">
        <v>12865</v>
      </c>
      <c r="K4699" s="1386" t="s">
        <v>11690</v>
      </c>
      <c r="L4699" s="229" t="s">
        <v>17268</v>
      </c>
      <c r="M4699" s="229" t="s">
        <v>94</v>
      </c>
      <c r="N4699" s="229" t="s">
        <v>94</v>
      </c>
      <c r="O4699" s="1059" t="s">
        <v>17340</v>
      </c>
      <c r="P4699" s="1059">
        <v>3722</v>
      </c>
      <c r="Q4699" s="229" t="s">
        <v>559</v>
      </c>
      <c r="R4699" s="229" t="s">
        <v>6931</v>
      </c>
      <c r="S4699" s="229" t="s">
        <v>17341</v>
      </c>
      <c r="T4699" s="1009"/>
      <c r="U4699" s="1009"/>
      <c r="V4699" s="1009"/>
      <c r="W4699" s="1009"/>
      <c r="X4699" s="1009"/>
      <c r="Y4699" s="1009"/>
      <c r="Z4699" s="1009"/>
      <c r="AA4699" s="1009"/>
      <c r="AB4699" s="1009"/>
      <c r="AC4699" s="1009"/>
      <c r="AD4699" s="1009"/>
      <c r="AE4699" s="1009"/>
      <c r="AF4699" s="1386" t="s">
        <v>17342</v>
      </c>
      <c r="AG4699" s="1387"/>
      <c r="AH4699" s="1387"/>
      <c r="AI4699" s="1387">
        <v>287.83</v>
      </c>
      <c r="AJ4699" s="1387" t="s">
        <v>17343</v>
      </c>
      <c r="AK4699" s="1387" t="s">
        <v>17344</v>
      </c>
      <c r="AL4699" s="1387">
        <v>43</v>
      </c>
      <c r="AM4699" s="1387">
        <v>32</v>
      </c>
      <c r="AN4699" s="1209">
        <v>39.414000000000001</v>
      </c>
      <c r="AO4699" s="1387">
        <v>22</v>
      </c>
      <c r="AP4699" s="1387">
        <v>57</v>
      </c>
      <c r="AQ4699" s="1387">
        <v>0.70899999999999996</v>
      </c>
      <c r="AR4699" s="246">
        <f t="shared" si="637"/>
        <v>43.544281666666663</v>
      </c>
      <c r="AS4699" s="246">
        <f t="shared" si="636"/>
        <v>22.950196944444443</v>
      </c>
      <c r="AT4699" s="1386" t="s">
        <v>34</v>
      </c>
      <c r="AU4699" s="1009"/>
      <c r="AV4699" s="1272"/>
      <c r="AW4699" s="1082"/>
      <c r="AX4699" s="1272"/>
      <c r="AY4699" s="1082"/>
      <c r="AZ4699" s="1272"/>
      <c r="BA4699" s="1082"/>
      <c r="BB4699" s="1272"/>
      <c r="BC4699" s="1082"/>
      <c r="BD4699" s="1272"/>
      <c r="BE4699" s="1082"/>
      <c r="BF4699" s="1391"/>
    </row>
    <row r="4700" spans="1:59" ht="48" customHeight="1" thickBot="1" x14ac:dyDescent="0.3">
      <c r="A4700" s="246" t="s">
        <v>15978</v>
      </c>
      <c r="B4700" s="229" t="s">
        <v>10256</v>
      </c>
      <c r="C4700" s="229">
        <v>12770180</v>
      </c>
      <c r="D4700" s="248">
        <v>45390</v>
      </c>
      <c r="E4700" s="248">
        <v>45390</v>
      </c>
      <c r="F4700" s="248">
        <v>46485</v>
      </c>
      <c r="G4700" s="229">
        <v>-7777</v>
      </c>
      <c r="H4700" s="1386" t="s">
        <v>1426</v>
      </c>
      <c r="I4700" s="1009"/>
      <c r="J4700" s="1386" t="s">
        <v>12865</v>
      </c>
      <c r="K4700" s="1386" t="s">
        <v>11690</v>
      </c>
      <c r="L4700" s="229" t="s">
        <v>17021</v>
      </c>
      <c r="M4700" s="229" t="s">
        <v>94</v>
      </c>
      <c r="N4700" s="229" t="s">
        <v>94</v>
      </c>
      <c r="O4700" s="1059" t="s">
        <v>17345</v>
      </c>
      <c r="P4700" s="1059">
        <v>67667</v>
      </c>
      <c r="Q4700" s="229" t="s">
        <v>559</v>
      </c>
      <c r="R4700" s="229" t="s">
        <v>6931</v>
      </c>
      <c r="S4700" s="229" t="s">
        <v>17346</v>
      </c>
      <c r="T4700" s="1009"/>
      <c r="U4700" s="1009"/>
      <c r="V4700" s="1009"/>
      <c r="W4700" s="1009"/>
      <c r="X4700" s="1009"/>
      <c r="Y4700" s="1009"/>
      <c r="Z4700" s="1009"/>
      <c r="AA4700" s="1009"/>
      <c r="AB4700" s="1009"/>
      <c r="AC4700" s="1009"/>
      <c r="AD4700" s="1009"/>
      <c r="AE4700" s="1009"/>
      <c r="AF4700" s="1386" t="s">
        <v>17342</v>
      </c>
      <c r="AG4700" s="1387"/>
      <c r="AH4700" s="1387"/>
      <c r="AI4700" s="1387">
        <v>297</v>
      </c>
      <c r="AJ4700" s="1387" t="s">
        <v>17347</v>
      </c>
      <c r="AK4700" s="1387" t="s">
        <v>17348</v>
      </c>
      <c r="AL4700" s="1387">
        <v>43</v>
      </c>
      <c r="AM4700" s="1387">
        <v>30</v>
      </c>
      <c r="AN4700" s="1209">
        <v>42.36</v>
      </c>
      <c r="AO4700" s="1387">
        <v>22</v>
      </c>
      <c r="AP4700" s="1387">
        <v>59</v>
      </c>
      <c r="AQ4700" s="1387">
        <v>59.948999999999998</v>
      </c>
      <c r="AR4700" s="246">
        <f t="shared" si="637"/>
        <v>43.511766666666666</v>
      </c>
      <c r="AS4700" s="246">
        <f t="shared" si="636"/>
        <v>22.999985833333334</v>
      </c>
      <c r="AT4700" s="1386" t="s">
        <v>34</v>
      </c>
      <c r="AU4700" s="1009"/>
      <c r="AV4700" s="1272"/>
      <c r="AW4700" s="1082"/>
      <c r="AX4700" s="1272"/>
      <c r="AY4700" s="1082"/>
      <c r="AZ4700" s="1272"/>
      <c r="BA4700" s="1082"/>
      <c r="BB4700" s="1272"/>
      <c r="BC4700" s="1082"/>
      <c r="BD4700" s="1272"/>
      <c r="BE4700" s="1082"/>
      <c r="BF4700" s="1391"/>
    </row>
    <row r="4701" spans="1:59" ht="48" customHeight="1" thickBot="1" x14ac:dyDescent="0.3">
      <c r="A4701" s="246" t="s">
        <v>15978</v>
      </c>
      <c r="B4701" s="229" t="s">
        <v>10256</v>
      </c>
      <c r="C4701" s="229">
        <v>12170954</v>
      </c>
      <c r="D4701" s="248">
        <v>45404</v>
      </c>
      <c r="E4701" s="248">
        <v>45404</v>
      </c>
      <c r="F4701" s="248">
        <v>46499</v>
      </c>
      <c r="G4701" s="229">
        <v>-7777</v>
      </c>
      <c r="H4701" s="1386" t="s">
        <v>17382</v>
      </c>
      <c r="I4701" s="1009"/>
      <c r="J4701" s="1386" t="s">
        <v>12865</v>
      </c>
      <c r="K4701" s="1386" t="s">
        <v>11690</v>
      </c>
      <c r="L4701" s="229" t="s">
        <v>17268</v>
      </c>
      <c r="M4701" s="229" t="s">
        <v>94</v>
      </c>
      <c r="N4701" s="229" t="s">
        <v>94</v>
      </c>
      <c r="O4701" s="1059" t="s">
        <v>17383</v>
      </c>
      <c r="P4701" s="1083" t="s">
        <v>17269</v>
      </c>
      <c r="Q4701" s="229" t="s">
        <v>559</v>
      </c>
      <c r="R4701" s="229" t="s">
        <v>6931</v>
      </c>
      <c r="S4701" s="229" t="s">
        <v>17384</v>
      </c>
      <c r="T4701" s="1009"/>
      <c r="U4701" s="1009"/>
      <c r="V4701" s="1009"/>
      <c r="W4701" s="1009"/>
      <c r="X4701" s="1009"/>
      <c r="Y4701" s="1009"/>
      <c r="Z4701" s="1009"/>
      <c r="AA4701" s="1009"/>
      <c r="AB4701" s="1009"/>
      <c r="AC4701" s="1009"/>
      <c r="AD4701" s="1009"/>
      <c r="AE4701" s="1009"/>
      <c r="AF4701" s="1386" t="s">
        <v>17342</v>
      </c>
      <c r="AG4701" s="1387"/>
      <c r="AH4701" s="1387"/>
      <c r="AI4701" s="1387">
        <v>273.69</v>
      </c>
      <c r="AJ4701" s="1387" t="s">
        <v>17385</v>
      </c>
      <c r="AK4701" s="1387" t="s">
        <v>17386</v>
      </c>
      <c r="AL4701" s="1387">
        <v>43</v>
      </c>
      <c r="AM4701" s="1387">
        <v>31</v>
      </c>
      <c r="AN4701" s="1209">
        <v>59.07</v>
      </c>
      <c r="AO4701" s="1387">
        <v>22</v>
      </c>
      <c r="AP4701" s="1387">
        <v>57</v>
      </c>
      <c r="AQ4701" s="1387">
        <v>30.09</v>
      </c>
      <c r="AR4701" s="246">
        <f t="shared" si="637"/>
        <v>43.533074999999997</v>
      </c>
      <c r="AS4701" s="246">
        <f t="shared" si="636"/>
        <v>22.958358333333333</v>
      </c>
      <c r="AT4701" s="1386" t="s">
        <v>34</v>
      </c>
      <c r="AU4701" s="1009"/>
      <c r="AV4701" s="1272"/>
      <c r="AW4701" s="1082"/>
      <c r="AX4701" s="1272"/>
      <c r="AY4701" s="1082"/>
      <c r="AZ4701" s="1272"/>
      <c r="BA4701" s="1082"/>
      <c r="BB4701" s="1272"/>
      <c r="BC4701" s="1082"/>
      <c r="BD4701" s="1272"/>
      <c r="BE4701" s="1082"/>
      <c r="BF4701" s="1391"/>
    </row>
    <row r="4702" spans="1:59" ht="48" customHeight="1" thickBot="1" x14ac:dyDescent="0.3">
      <c r="A4702" s="246" t="s">
        <v>15978</v>
      </c>
      <c r="B4702" s="229" t="s">
        <v>17046</v>
      </c>
      <c r="C4702" s="229">
        <v>12170955</v>
      </c>
      <c r="D4702" s="248">
        <v>45404</v>
      </c>
      <c r="E4702" s="248">
        <v>45404</v>
      </c>
      <c r="F4702" s="248">
        <v>46499</v>
      </c>
      <c r="G4702" s="229">
        <v>-7777</v>
      </c>
      <c r="H4702" s="1386" t="s">
        <v>1504</v>
      </c>
      <c r="I4702" s="1009"/>
      <c r="J4702" s="1386" t="s">
        <v>17047</v>
      </c>
      <c r="K4702" s="1386" t="s">
        <v>58</v>
      </c>
      <c r="L4702" s="229" t="s">
        <v>37</v>
      </c>
      <c r="M4702" s="229" t="s">
        <v>37</v>
      </c>
      <c r="N4702" s="229" t="s">
        <v>37</v>
      </c>
      <c r="O4702" s="1059" t="s">
        <v>17388</v>
      </c>
      <c r="P4702" s="1083" t="s">
        <v>17387</v>
      </c>
      <c r="Q4702" s="229" t="s">
        <v>559</v>
      </c>
      <c r="R4702" s="229" t="s">
        <v>17389</v>
      </c>
      <c r="S4702" s="229" t="s">
        <v>17390</v>
      </c>
      <c r="T4702" s="1009"/>
      <c r="U4702" s="1009"/>
      <c r="V4702" s="1009"/>
      <c r="W4702" s="1009"/>
      <c r="X4702" s="1009"/>
      <c r="Y4702" s="1009"/>
      <c r="Z4702" s="1009"/>
      <c r="AA4702" s="1009"/>
      <c r="AB4702" s="1009"/>
      <c r="AC4702" s="1009"/>
      <c r="AD4702" s="1009"/>
      <c r="AE4702" s="1009"/>
      <c r="AF4702" s="1386" t="s">
        <v>17391</v>
      </c>
      <c r="AG4702" s="1387"/>
      <c r="AH4702" s="1387"/>
      <c r="AI4702" s="1387" t="s">
        <v>17392</v>
      </c>
      <c r="AJ4702" s="1387" t="s">
        <v>17393</v>
      </c>
      <c r="AK4702" s="1387" t="s">
        <v>17394</v>
      </c>
      <c r="AL4702" s="1387">
        <v>43</v>
      </c>
      <c r="AM4702" s="1387">
        <v>31</v>
      </c>
      <c r="AN4702" s="1209">
        <v>27.713999999999999</v>
      </c>
      <c r="AO4702" s="1387">
        <v>26</v>
      </c>
      <c r="AP4702" s="1387">
        <v>31</v>
      </c>
      <c r="AQ4702" s="1387">
        <v>51.945</v>
      </c>
      <c r="AR4702" s="246">
        <f t="shared" si="637"/>
        <v>43.524364999999996</v>
      </c>
      <c r="AS4702" s="246">
        <f t="shared" si="636"/>
        <v>26.531095833333332</v>
      </c>
      <c r="AT4702" s="1386" t="s">
        <v>34</v>
      </c>
      <c r="AU4702" s="1009"/>
      <c r="AV4702" s="1272"/>
      <c r="AW4702" s="1082"/>
      <c r="AX4702" s="1272"/>
      <c r="AY4702" s="1082"/>
      <c r="AZ4702" s="1272"/>
      <c r="BA4702" s="1082"/>
      <c r="BB4702" s="1272"/>
      <c r="BC4702" s="1082"/>
      <c r="BD4702" s="1272"/>
      <c r="BE4702" s="1082"/>
      <c r="BF4702" s="1391"/>
    </row>
    <row r="4703" spans="1:59" ht="48" customHeight="1" thickBot="1" x14ac:dyDescent="0.3">
      <c r="A4703" s="246" t="s">
        <v>15978</v>
      </c>
      <c r="B4703" s="229" t="s">
        <v>10256</v>
      </c>
      <c r="C4703" s="229">
        <v>12170956</v>
      </c>
      <c r="D4703" s="248">
        <v>45408</v>
      </c>
      <c r="E4703" s="248">
        <v>45408</v>
      </c>
      <c r="F4703" s="248">
        <v>46503</v>
      </c>
      <c r="G4703" s="229">
        <v>-7777</v>
      </c>
      <c r="H4703" s="1386" t="s">
        <v>17395</v>
      </c>
      <c r="I4703" s="1009"/>
      <c r="J4703" s="1386" t="s">
        <v>17396</v>
      </c>
      <c r="K4703" s="1386" t="s">
        <v>11690</v>
      </c>
      <c r="L4703" s="229" t="s">
        <v>17397</v>
      </c>
      <c r="M4703" s="229" t="s">
        <v>219</v>
      </c>
      <c r="N4703" s="229" t="s">
        <v>111</v>
      </c>
      <c r="O4703" s="1059" t="s">
        <v>17398</v>
      </c>
      <c r="P4703" s="1083" t="s">
        <v>17399</v>
      </c>
      <c r="Q4703" s="229" t="s">
        <v>559</v>
      </c>
      <c r="R4703" s="229" t="s">
        <v>17389</v>
      </c>
      <c r="S4703" s="229" t="s">
        <v>17403</v>
      </c>
      <c r="T4703" s="1009"/>
      <c r="U4703" s="1009"/>
      <c r="V4703" s="1009"/>
      <c r="W4703" s="1009"/>
      <c r="X4703" s="1009"/>
      <c r="Y4703" s="1009"/>
      <c r="Z4703" s="1009"/>
      <c r="AA4703" s="1009"/>
      <c r="AB4703" s="1009"/>
      <c r="AC4703" s="1009"/>
      <c r="AD4703" s="1009"/>
      <c r="AE4703" s="1009"/>
      <c r="AF4703" s="1386" t="s">
        <v>17342</v>
      </c>
      <c r="AG4703" s="1387"/>
      <c r="AH4703" s="1387"/>
      <c r="AI4703" s="1387">
        <v>236.57</v>
      </c>
      <c r="AJ4703" s="1387" t="s">
        <v>17400</v>
      </c>
      <c r="AK4703" s="1387" t="s">
        <v>17401</v>
      </c>
      <c r="AL4703" s="1387">
        <v>43</v>
      </c>
      <c r="AM4703" s="1387">
        <v>34</v>
      </c>
      <c r="AN4703" s="1209">
        <v>52.593000000000004</v>
      </c>
      <c r="AO4703" s="1387">
        <v>22</v>
      </c>
      <c r="AP4703" s="1387">
        <v>53</v>
      </c>
      <c r="AQ4703" s="1387">
        <v>59.052</v>
      </c>
      <c r="AR4703" s="246">
        <f t="shared" si="637"/>
        <v>43.581275833333336</v>
      </c>
      <c r="AS4703" s="246">
        <f t="shared" si="636"/>
        <v>22.899736666666666</v>
      </c>
      <c r="AT4703" s="1386" t="s">
        <v>34</v>
      </c>
      <c r="AU4703" s="1009"/>
      <c r="AV4703" s="1272"/>
      <c r="AW4703" s="1082"/>
      <c r="AX4703" s="1272"/>
      <c r="AY4703" s="1082"/>
      <c r="AZ4703" s="1272"/>
      <c r="BA4703" s="1082"/>
      <c r="BB4703" s="1272"/>
      <c r="BC4703" s="1082"/>
      <c r="BD4703" s="1272"/>
      <c r="BE4703" s="1082"/>
      <c r="BF4703" s="1391"/>
    </row>
    <row r="4704" spans="1:59" ht="48" customHeight="1" thickBot="1" x14ac:dyDescent="0.3">
      <c r="A4704" s="246" t="s">
        <v>15978</v>
      </c>
      <c r="B4704" s="229" t="s">
        <v>10256</v>
      </c>
      <c r="C4704" s="229">
        <v>12170957</v>
      </c>
      <c r="D4704" s="248">
        <v>45408</v>
      </c>
      <c r="E4704" s="248">
        <v>45408</v>
      </c>
      <c r="F4704" s="248">
        <v>46503</v>
      </c>
      <c r="G4704" s="229">
        <v>-7777</v>
      </c>
      <c r="H4704" s="1386" t="s">
        <v>17395</v>
      </c>
      <c r="I4704" s="1009"/>
      <c r="J4704" s="1386" t="s">
        <v>17396</v>
      </c>
      <c r="K4704" s="1386" t="s">
        <v>11690</v>
      </c>
      <c r="L4704" s="229" t="s">
        <v>17397</v>
      </c>
      <c r="M4704" s="229" t="s">
        <v>219</v>
      </c>
      <c r="N4704" s="229" t="s">
        <v>111</v>
      </c>
      <c r="O4704" s="1059" t="s">
        <v>17402</v>
      </c>
      <c r="P4704" s="1083" t="s">
        <v>17399</v>
      </c>
      <c r="Q4704" s="229" t="s">
        <v>559</v>
      </c>
      <c r="R4704" s="229" t="s">
        <v>17389</v>
      </c>
      <c r="S4704" s="229" t="s">
        <v>17403</v>
      </c>
      <c r="T4704" s="1009"/>
      <c r="U4704" s="1009"/>
      <c r="V4704" s="1009"/>
      <c r="W4704" s="1009"/>
      <c r="X4704" s="1009"/>
      <c r="Y4704" s="1009"/>
      <c r="Z4704" s="1009"/>
      <c r="AA4704" s="1009"/>
      <c r="AB4704" s="1009"/>
      <c r="AC4704" s="1009"/>
      <c r="AD4704" s="1009"/>
      <c r="AE4704" s="1009"/>
      <c r="AF4704" s="1386" t="s">
        <v>17342</v>
      </c>
      <c r="AG4704" s="1387"/>
      <c r="AH4704" s="1387"/>
      <c r="AI4704" s="1387">
        <v>247.15</v>
      </c>
      <c r="AJ4704" s="1387" t="s">
        <v>17404</v>
      </c>
      <c r="AK4704" s="1387" t="s">
        <v>17405</v>
      </c>
      <c r="AL4704" s="1387">
        <v>43</v>
      </c>
      <c r="AM4704" s="1387">
        <v>35</v>
      </c>
      <c r="AN4704" s="1209">
        <v>2.351</v>
      </c>
      <c r="AO4704" s="1387">
        <v>22</v>
      </c>
      <c r="AP4704" s="1387">
        <v>53</v>
      </c>
      <c r="AQ4704" s="1387">
        <v>44.488999999999997</v>
      </c>
      <c r="AR4704" s="246">
        <f t="shared" si="637"/>
        <v>43.583986388888889</v>
      </c>
      <c r="AS4704" s="246">
        <f t="shared" si="636"/>
        <v>22.895691388888888</v>
      </c>
      <c r="AT4704" s="1386" t="s">
        <v>34</v>
      </c>
      <c r="AU4704" s="1009"/>
      <c r="AV4704" s="1272"/>
      <c r="AW4704" s="1082"/>
      <c r="AX4704" s="1272"/>
      <c r="AY4704" s="1082"/>
      <c r="AZ4704" s="1272"/>
      <c r="BA4704" s="1082"/>
      <c r="BB4704" s="1272"/>
      <c r="BC4704" s="1082"/>
      <c r="BD4704" s="1272"/>
      <c r="BE4704" s="1082"/>
      <c r="BF4704" s="1391"/>
    </row>
    <row r="4705" spans="1:59" ht="48" customHeight="1" x14ac:dyDescent="0.25">
      <c r="A4705" s="208" t="s">
        <v>15978</v>
      </c>
      <c r="B4705" s="205" t="s">
        <v>2952</v>
      </c>
      <c r="C4705" s="205">
        <v>12170958</v>
      </c>
      <c r="D4705" s="207">
        <v>45411</v>
      </c>
      <c r="E4705" s="207">
        <v>45411</v>
      </c>
      <c r="F4705" s="207">
        <v>46506</v>
      </c>
      <c r="G4705" s="205">
        <v>-7777</v>
      </c>
      <c r="H4705" s="1392" t="s">
        <v>17406</v>
      </c>
      <c r="I4705" s="133"/>
      <c r="J4705" s="1392" t="s">
        <v>12171</v>
      </c>
      <c r="K4705" s="1392" t="s">
        <v>50</v>
      </c>
      <c r="L4705" s="205" t="s">
        <v>17407</v>
      </c>
      <c r="M4705" s="205" t="s">
        <v>129</v>
      </c>
      <c r="N4705" s="205" t="s">
        <v>48</v>
      </c>
      <c r="O4705" s="1084"/>
      <c r="P4705" s="1076" t="s">
        <v>17408</v>
      </c>
      <c r="Q4705" s="205" t="s">
        <v>559</v>
      </c>
      <c r="R4705" s="205" t="s">
        <v>6931</v>
      </c>
      <c r="S4705" s="205" t="s">
        <v>17409</v>
      </c>
      <c r="T4705" s="133"/>
      <c r="U4705" s="133"/>
      <c r="V4705" s="133"/>
      <c r="W4705" s="133"/>
      <c r="X4705" s="133"/>
      <c r="Y4705" s="133"/>
      <c r="Z4705" s="133"/>
      <c r="AA4705" s="133"/>
      <c r="AB4705" s="133"/>
      <c r="AC4705" s="133"/>
      <c r="AD4705" s="133"/>
      <c r="AE4705" s="133"/>
      <c r="AF4705" s="1392" t="s">
        <v>17410</v>
      </c>
      <c r="AG4705" s="1393"/>
      <c r="AH4705" s="1393"/>
      <c r="AI4705" s="1393">
        <v>561.39</v>
      </c>
      <c r="AJ4705" s="1393" t="s">
        <v>17414</v>
      </c>
      <c r="AK4705" s="1393" t="s">
        <v>17415</v>
      </c>
      <c r="AL4705" s="1393">
        <v>43</v>
      </c>
      <c r="AM4705" s="1393">
        <v>5</v>
      </c>
      <c r="AN4705" s="1202">
        <v>8.2100000000000009</v>
      </c>
      <c r="AO4705" s="1393">
        <v>23</v>
      </c>
      <c r="AP4705" s="1393">
        <v>20</v>
      </c>
      <c r="AQ4705" s="1393">
        <v>7.1</v>
      </c>
      <c r="AR4705" s="208">
        <f t="shared" si="637"/>
        <v>43.085613888888894</v>
      </c>
      <c r="AS4705" s="208">
        <f t="shared" si="636"/>
        <v>23.335305555555554</v>
      </c>
      <c r="AT4705" s="1392" t="s">
        <v>34</v>
      </c>
      <c r="AU4705" s="133"/>
      <c r="AV4705" s="1271"/>
      <c r="AW4705" s="1328"/>
      <c r="AX4705" s="1271"/>
      <c r="AY4705" s="1328"/>
      <c r="AZ4705" s="1271"/>
      <c r="BA4705" s="1328"/>
      <c r="BB4705" s="1271"/>
      <c r="BC4705" s="1328"/>
      <c r="BD4705" s="1271"/>
      <c r="BE4705" s="1328"/>
      <c r="BF4705" s="1394"/>
    </row>
    <row r="4706" spans="1:59" s="1378" customFormat="1" ht="48" customHeight="1" x14ac:dyDescent="0.25">
      <c r="A4706" s="1372"/>
      <c r="B4706" s="1376" t="s">
        <v>2952</v>
      </c>
      <c r="C4706" s="1376">
        <v>12170958</v>
      </c>
      <c r="D4706" s="1377">
        <v>45411</v>
      </c>
      <c r="E4706" s="1377">
        <v>45411</v>
      </c>
      <c r="F4706" s="1377">
        <v>46506</v>
      </c>
      <c r="G4706" s="1376">
        <v>-7777</v>
      </c>
      <c r="H4706" s="1373" t="s">
        <v>17406</v>
      </c>
      <c r="J4706" s="1373" t="s">
        <v>12171</v>
      </c>
      <c r="K4706" s="1373" t="s">
        <v>50</v>
      </c>
      <c r="L4706" s="1376" t="s">
        <v>17407</v>
      </c>
      <c r="M4706" s="1376" t="s">
        <v>129</v>
      </c>
      <c r="N4706" s="1376" t="s">
        <v>48</v>
      </c>
      <c r="O4706" s="1379"/>
      <c r="P4706" s="1380" t="s">
        <v>17408</v>
      </c>
      <c r="Q4706" s="1376" t="s">
        <v>559</v>
      </c>
      <c r="R4706" s="1376" t="s">
        <v>6931</v>
      </c>
      <c r="S4706" s="1376" t="s">
        <v>17409</v>
      </c>
      <c r="AF4706" s="1373" t="s">
        <v>17411</v>
      </c>
      <c r="AG4706" s="1374"/>
      <c r="AH4706" s="1374"/>
      <c r="AI4706" s="1374"/>
      <c r="AJ4706" s="1374" t="s">
        <v>17416</v>
      </c>
      <c r="AK4706" s="1374" t="s">
        <v>17417</v>
      </c>
      <c r="AL4706" s="1374">
        <v>43</v>
      </c>
      <c r="AM4706" s="1374">
        <v>5</v>
      </c>
      <c r="AN4706" s="1371">
        <v>8.1020000000000003</v>
      </c>
      <c r="AO4706" s="1374">
        <v>23</v>
      </c>
      <c r="AP4706" s="1374">
        <v>20</v>
      </c>
      <c r="AQ4706" s="1374">
        <v>6.8710000000000004</v>
      </c>
      <c r="AR4706" s="1372">
        <f t="shared" si="637"/>
        <v>43.085583888888891</v>
      </c>
      <c r="AS4706" s="1372">
        <f t="shared" si="636"/>
        <v>23.335241944444444</v>
      </c>
      <c r="AT4706" s="1373" t="s">
        <v>34</v>
      </c>
      <c r="AV4706" s="1381"/>
      <c r="AW4706" s="1382"/>
      <c r="AX4706" s="1381"/>
      <c r="AY4706" s="1382"/>
      <c r="AZ4706" s="1381"/>
      <c r="BA4706" s="1382"/>
      <c r="BB4706" s="1381"/>
      <c r="BC4706" s="1382"/>
      <c r="BD4706" s="1381"/>
      <c r="BE4706" s="1382"/>
      <c r="BF4706" s="1390"/>
      <c r="BG4706" s="1383"/>
    </row>
    <row r="4707" spans="1:59" s="1378" customFormat="1" ht="48" customHeight="1" x14ac:dyDescent="0.25">
      <c r="A4707" s="1372"/>
      <c r="B4707" s="1376" t="s">
        <v>2952</v>
      </c>
      <c r="C4707" s="1376">
        <v>12170958</v>
      </c>
      <c r="D4707" s="1377">
        <v>45411</v>
      </c>
      <c r="E4707" s="1377">
        <v>45411</v>
      </c>
      <c r="F4707" s="1377">
        <v>46506</v>
      </c>
      <c r="G4707" s="1376">
        <v>-7777</v>
      </c>
      <c r="H4707" s="1373" t="s">
        <v>17406</v>
      </c>
      <c r="J4707" s="1373" t="s">
        <v>12171</v>
      </c>
      <c r="K4707" s="1373" t="s">
        <v>50</v>
      </c>
      <c r="L4707" s="1376" t="s">
        <v>17407</v>
      </c>
      <c r="M4707" s="1376" t="s">
        <v>129</v>
      </c>
      <c r="N4707" s="1376" t="s">
        <v>48</v>
      </c>
      <c r="O4707" s="1379"/>
      <c r="P4707" s="1380" t="s">
        <v>17408</v>
      </c>
      <c r="Q4707" s="1376" t="s">
        <v>559</v>
      </c>
      <c r="R4707" s="1376" t="s">
        <v>6931</v>
      </c>
      <c r="S4707" s="1376" t="s">
        <v>17409</v>
      </c>
      <c r="AF4707" s="1373" t="s">
        <v>17412</v>
      </c>
      <c r="AG4707" s="1374"/>
      <c r="AH4707" s="1374"/>
      <c r="AI4707" s="1374"/>
      <c r="AJ4707" s="1374" t="s">
        <v>17418</v>
      </c>
      <c r="AK4707" s="1374" t="s">
        <v>17419</v>
      </c>
      <c r="AL4707" s="1374">
        <v>43</v>
      </c>
      <c r="AM4707" s="1374">
        <v>5</v>
      </c>
      <c r="AN4707" s="1371">
        <v>8.15</v>
      </c>
      <c r="AO4707" s="1374">
        <v>23</v>
      </c>
      <c r="AP4707" s="1374">
        <v>20</v>
      </c>
      <c r="AQ4707" s="1374">
        <v>7.43</v>
      </c>
      <c r="AR4707" s="1372">
        <f t="shared" si="637"/>
        <v>43.085597222222226</v>
      </c>
      <c r="AS4707" s="1372">
        <f t="shared" si="636"/>
        <v>23.33539722222222</v>
      </c>
      <c r="AT4707" s="1373" t="s">
        <v>34</v>
      </c>
      <c r="AV4707" s="1381"/>
      <c r="AW4707" s="1382"/>
      <c r="AX4707" s="1381"/>
      <c r="AY4707" s="1382"/>
      <c r="AZ4707" s="1381"/>
      <c r="BA4707" s="1382"/>
      <c r="BB4707" s="1381"/>
      <c r="BC4707" s="1382"/>
      <c r="BD4707" s="1381"/>
      <c r="BE4707" s="1382"/>
      <c r="BF4707" s="1390"/>
      <c r="BG4707" s="1383"/>
    </row>
    <row r="4708" spans="1:59" s="1378" customFormat="1" ht="48" customHeight="1" thickBot="1" x14ac:dyDescent="0.3">
      <c r="A4708" s="216"/>
      <c r="B4708" s="213" t="s">
        <v>2952</v>
      </c>
      <c r="C4708" s="213">
        <v>12170958</v>
      </c>
      <c r="D4708" s="215">
        <v>45411</v>
      </c>
      <c r="E4708" s="215">
        <v>45411</v>
      </c>
      <c r="F4708" s="215">
        <v>46506</v>
      </c>
      <c r="G4708" s="213">
        <v>-7777</v>
      </c>
      <c r="H4708" s="1384" t="s">
        <v>17406</v>
      </c>
      <c r="I4708" s="485"/>
      <c r="J4708" s="1384" t="s">
        <v>12171</v>
      </c>
      <c r="K4708" s="1384" t="s">
        <v>50</v>
      </c>
      <c r="L4708" s="213" t="s">
        <v>17407</v>
      </c>
      <c r="M4708" s="213" t="s">
        <v>129</v>
      </c>
      <c r="N4708" s="213" t="s">
        <v>48</v>
      </c>
      <c r="O4708" s="1058"/>
      <c r="P4708" s="1075" t="s">
        <v>17408</v>
      </c>
      <c r="Q4708" s="213" t="s">
        <v>559</v>
      </c>
      <c r="R4708" s="213" t="s">
        <v>6931</v>
      </c>
      <c r="S4708" s="213" t="s">
        <v>17409</v>
      </c>
      <c r="T4708" s="485"/>
      <c r="U4708" s="485"/>
      <c r="V4708" s="485"/>
      <c r="W4708" s="485"/>
      <c r="X4708" s="485"/>
      <c r="Y4708" s="485"/>
      <c r="Z4708" s="485"/>
      <c r="AA4708" s="485"/>
      <c r="AB4708" s="485"/>
      <c r="AC4708" s="485"/>
      <c r="AD4708" s="485"/>
      <c r="AE4708" s="485"/>
      <c r="AF4708" s="1384" t="s">
        <v>17413</v>
      </c>
      <c r="AG4708" s="1385"/>
      <c r="AH4708" s="1385"/>
      <c r="AI4708" s="1385"/>
      <c r="AJ4708" s="1385" t="s">
        <v>17420</v>
      </c>
      <c r="AK4708" s="1385" t="s">
        <v>17421</v>
      </c>
      <c r="AL4708" s="1385">
        <v>43</v>
      </c>
      <c r="AM4708" s="1385">
        <v>5</v>
      </c>
      <c r="AN4708" s="1122">
        <v>7.62</v>
      </c>
      <c r="AO4708" s="1385">
        <v>23</v>
      </c>
      <c r="AP4708" s="1385">
        <v>20</v>
      </c>
      <c r="AQ4708" s="1385">
        <v>7.29</v>
      </c>
      <c r="AR4708" s="216">
        <f t="shared" si="637"/>
        <v>43.085450000000002</v>
      </c>
      <c r="AS4708" s="216">
        <f t="shared" si="636"/>
        <v>23.335358333333332</v>
      </c>
      <c r="AT4708" s="1384" t="s">
        <v>34</v>
      </c>
      <c r="AU4708" s="485"/>
      <c r="AV4708" s="1270"/>
      <c r="AW4708" s="1077"/>
      <c r="AX4708" s="1270"/>
      <c r="AY4708" s="1077"/>
      <c r="AZ4708" s="1270"/>
      <c r="BA4708" s="1077"/>
      <c r="BB4708" s="1270"/>
      <c r="BC4708" s="1077"/>
      <c r="BD4708" s="1270"/>
      <c r="BE4708" s="1077"/>
      <c r="BF4708" s="1389"/>
      <c r="BG4708" s="1383"/>
    </row>
    <row r="4709" spans="1:59" ht="48" customHeight="1" thickBot="1" x14ac:dyDescent="0.3">
      <c r="A4709" s="246" t="s">
        <v>15978</v>
      </c>
      <c r="B4709" s="229" t="s">
        <v>17422</v>
      </c>
      <c r="C4709" s="229">
        <v>12170959</v>
      </c>
      <c r="D4709" s="248">
        <v>45422</v>
      </c>
      <c r="E4709" s="248">
        <v>45422</v>
      </c>
      <c r="F4709" s="248">
        <v>46517</v>
      </c>
      <c r="G4709" s="229">
        <v>-7777</v>
      </c>
      <c r="H4709" s="1386" t="s">
        <v>585</v>
      </c>
      <c r="I4709" s="1009"/>
      <c r="J4709" s="1386" t="s">
        <v>12492</v>
      </c>
      <c r="K4709" s="1386" t="s">
        <v>71</v>
      </c>
      <c r="L4709" s="229" t="s">
        <v>17423</v>
      </c>
      <c r="M4709" s="229" t="s">
        <v>105</v>
      </c>
      <c r="N4709" s="229" t="s">
        <v>70</v>
      </c>
      <c r="O4709" s="1059" t="s">
        <v>17425</v>
      </c>
      <c r="P4709" s="1083" t="s">
        <v>17424</v>
      </c>
      <c r="Q4709" s="229" t="s">
        <v>559</v>
      </c>
      <c r="R4709" s="229" t="s">
        <v>6931</v>
      </c>
      <c r="S4709" s="229" t="s">
        <v>17426</v>
      </c>
      <c r="T4709" s="1009"/>
      <c r="U4709" s="1009"/>
      <c r="V4709" s="1009"/>
      <c r="W4709" s="1009"/>
      <c r="X4709" s="1009"/>
      <c r="Y4709" s="1009"/>
      <c r="Z4709" s="1009"/>
      <c r="AA4709" s="1009"/>
      <c r="AB4709" s="1009"/>
      <c r="AC4709" s="1009"/>
      <c r="AD4709" s="1009"/>
      <c r="AE4709" s="1009"/>
      <c r="AF4709" s="1386" t="s">
        <v>1765</v>
      </c>
      <c r="AG4709" s="1387"/>
      <c r="AH4709" s="1387"/>
      <c r="AI4709" s="1387">
        <v>371</v>
      </c>
      <c r="AJ4709" s="1387" t="s">
        <v>17427</v>
      </c>
      <c r="AK4709" s="1387" t="s">
        <v>17428</v>
      </c>
      <c r="AL4709" s="1387">
        <v>42</v>
      </c>
      <c r="AM4709" s="1387">
        <v>55</v>
      </c>
      <c r="AN4709" s="1209">
        <v>46.85</v>
      </c>
      <c r="AO4709" s="1387">
        <v>24</v>
      </c>
      <c r="AP4709" s="1387">
        <v>42</v>
      </c>
      <c r="AQ4709" s="1387">
        <v>28.96</v>
      </c>
      <c r="AR4709" s="246">
        <f t="shared" si="637"/>
        <v>42.929680555555557</v>
      </c>
      <c r="AS4709" s="246">
        <f t="shared" si="636"/>
        <v>24.708044444444443</v>
      </c>
      <c r="AT4709" s="1386" t="s">
        <v>34</v>
      </c>
      <c r="AU4709" s="1009"/>
      <c r="AV4709" s="1272"/>
      <c r="AW4709" s="1082"/>
      <c r="AX4709" s="1272"/>
      <c r="AY4709" s="1082"/>
      <c r="AZ4709" s="1272"/>
      <c r="BA4709" s="1082"/>
      <c r="BB4709" s="1272"/>
      <c r="BC4709" s="1082"/>
      <c r="BD4709" s="1272"/>
      <c r="BE4709" s="1082"/>
      <c r="BF4709" s="1391"/>
    </row>
    <row r="4710" spans="1:59" ht="48" customHeight="1" x14ac:dyDescent="0.25">
      <c r="A4710" s="208" t="s">
        <v>15978</v>
      </c>
      <c r="B4710" s="205" t="s">
        <v>1373</v>
      </c>
      <c r="C4710" s="205">
        <v>12170960</v>
      </c>
      <c r="D4710" s="207">
        <v>45425</v>
      </c>
      <c r="E4710" s="207">
        <v>45425</v>
      </c>
      <c r="F4710" s="207">
        <v>46520</v>
      </c>
      <c r="G4710" s="205">
        <v>-7777</v>
      </c>
      <c r="H4710" s="1392" t="s">
        <v>1424</v>
      </c>
      <c r="I4710" s="133"/>
      <c r="J4710" s="1392" t="s">
        <v>14213</v>
      </c>
      <c r="K4710" s="1392" t="s">
        <v>569</v>
      </c>
      <c r="L4710" s="205" t="s">
        <v>17429</v>
      </c>
      <c r="M4710" s="205" t="s">
        <v>185</v>
      </c>
      <c r="N4710" s="205" t="s">
        <v>94</v>
      </c>
      <c r="O4710" s="1084" t="s">
        <v>17431</v>
      </c>
      <c r="P4710" s="1076" t="s">
        <v>17430</v>
      </c>
      <c r="Q4710" s="205" t="s">
        <v>559</v>
      </c>
      <c r="R4710" s="205" t="s">
        <v>6931</v>
      </c>
      <c r="S4710" s="205" t="s">
        <v>17432</v>
      </c>
      <c r="T4710" s="133"/>
      <c r="U4710" s="133"/>
      <c r="V4710" s="133"/>
      <c r="W4710" s="133"/>
      <c r="X4710" s="133"/>
      <c r="Y4710" s="133"/>
      <c r="Z4710" s="133"/>
      <c r="AA4710" s="133"/>
      <c r="AB4710" s="133"/>
      <c r="AC4710" s="133"/>
      <c r="AD4710" s="133"/>
      <c r="AE4710" s="133"/>
      <c r="AF4710" s="1392" t="s">
        <v>17433</v>
      </c>
      <c r="AG4710" s="1393"/>
      <c r="AH4710" s="1393"/>
      <c r="AI4710" s="1393">
        <v>211.64</v>
      </c>
      <c r="AJ4710" s="1393" t="s">
        <v>17434</v>
      </c>
      <c r="AK4710" s="1393" t="s">
        <v>17435</v>
      </c>
      <c r="AL4710" s="1393">
        <v>43</v>
      </c>
      <c r="AM4710" s="1393">
        <v>19</v>
      </c>
      <c r="AN4710" s="1202">
        <v>21.76</v>
      </c>
      <c r="AO4710" s="1393">
        <v>23</v>
      </c>
      <c r="AP4710" s="1393">
        <v>11</v>
      </c>
      <c r="AQ4710" s="1393">
        <v>5.37</v>
      </c>
      <c r="AR4710" s="208">
        <f t="shared" si="637"/>
        <v>43.322711111111111</v>
      </c>
      <c r="AS4710" s="208">
        <f t="shared" si="636"/>
        <v>23.184825</v>
      </c>
      <c r="AT4710" s="1392" t="s">
        <v>34</v>
      </c>
      <c r="AU4710" s="133"/>
      <c r="AV4710" s="1271"/>
      <c r="AW4710" s="1328"/>
      <c r="AX4710" s="1271"/>
      <c r="AY4710" s="1328"/>
      <c r="AZ4710" s="1271"/>
      <c r="BA4710" s="1328"/>
      <c r="BB4710" s="1271"/>
      <c r="BC4710" s="1328"/>
      <c r="BD4710" s="1271"/>
      <c r="BE4710" s="1328"/>
      <c r="BF4710" s="1084" t="s">
        <v>17548</v>
      </c>
    </row>
    <row r="4711" spans="1:59" s="1378" customFormat="1" ht="48" customHeight="1" x14ac:dyDescent="0.25">
      <c r="A4711" s="1372"/>
      <c r="B4711" s="1376" t="s">
        <v>1373</v>
      </c>
      <c r="C4711" s="1376">
        <v>12170960</v>
      </c>
      <c r="D4711" s="1377">
        <v>45425</v>
      </c>
      <c r="E4711" s="1377">
        <v>45425</v>
      </c>
      <c r="F4711" s="1377">
        <v>46520</v>
      </c>
      <c r="G4711" s="1376">
        <v>-7777</v>
      </c>
      <c r="H4711" s="1373" t="s">
        <v>1424</v>
      </c>
      <c r="J4711" s="1373" t="s">
        <v>14213</v>
      </c>
      <c r="K4711" s="1373" t="s">
        <v>569</v>
      </c>
      <c r="L4711" s="1376" t="s">
        <v>17429</v>
      </c>
      <c r="M4711" s="1376" t="s">
        <v>185</v>
      </c>
      <c r="N4711" s="1376" t="s">
        <v>94</v>
      </c>
      <c r="O4711" s="1379" t="s">
        <v>17431</v>
      </c>
      <c r="P4711" s="1380" t="s">
        <v>17430</v>
      </c>
      <c r="Q4711" s="1376" t="s">
        <v>559</v>
      </c>
      <c r="R4711" s="1376" t="s">
        <v>6931</v>
      </c>
      <c r="S4711" s="1376" t="s">
        <v>17432</v>
      </c>
      <c r="AF4711" s="1373" t="s">
        <v>17436</v>
      </c>
      <c r="AG4711" s="1374"/>
      <c r="AH4711" s="1374"/>
      <c r="AI4711" s="1374">
        <v>210.8</v>
      </c>
      <c r="AJ4711" s="1374" t="s">
        <v>17437</v>
      </c>
      <c r="AK4711" s="1374" t="s">
        <v>17438</v>
      </c>
      <c r="AL4711" s="1374">
        <v>43</v>
      </c>
      <c r="AM4711" s="1374">
        <v>19</v>
      </c>
      <c r="AN4711" s="1371">
        <v>23.8</v>
      </c>
      <c r="AO4711" s="1374">
        <v>23</v>
      </c>
      <c r="AP4711" s="1374">
        <v>11</v>
      </c>
      <c r="AQ4711" s="1374">
        <v>6.21</v>
      </c>
      <c r="AR4711" s="1372">
        <f t="shared" si="637"/>
        <v>43.323277777777783</v>
      </c>
      <c r="AS4711" s="1372">
        <f t="shared" si="636"/>
        <v>23.185058333333334</v>
      </c>
      <c r="AT4711" s="1373" t="s">
        <v>34</v>
      </c>
      <c r="AV4711" s="1381"/>
      <c r="AW4711" s="1382"/>
      <c r="AX4711" s="1381"/>
      <c r="AY4711" s="1382"/>
      <c r="AZ4711" s="1381"/>
      <c r="BA4711" s="1382"/>
      <c r="BB4711" s="1381"/>
      <c r="BC4711" s="1382"/>
      <c r="BD4711" s="1381"/>
      <c r="BE4711" s="1382"/>
      <c r="BF4711" s="1390"/>
      <c r="BG4711" s="1383"/>
    </row>
    <row r="4712" spans="1:59" s="1378" customFormat="1" ht="48" customHeight="1" x14ac:dyDescent="0.25">
      <c r="A4712" s="1372"/>
      <c r="B4712" s="1376" t="s">
        <v>1373</v>
      </c>
      <c r="C4712" s="1376">
        <v>12170960</v>
      </c>
      <c r="D4712" s="1377">
        <v>45425</v>
      </c>
      <c r="E4712" s="1377">
        <v>45425</v>
      </c>
      <c r="F4712" s="1377">
        <v>46520</v>
      </c>
      <c r="G4712" s="1376">
        <v>-7777</v>
      </c>
      <c r="H4712" s="1373" t="s">
        <v>1424</v>
      </c>
      <c r="J4712" s="1373" t="s">
        <v>14213</v>
      </c>
      <c r="K4712" s="1373" t="s">
        <v>569</v>
      </c>
      <c r="L4712" s="1376" t="s">
        <v>17429</v>
      </c>
      <c r="M4712" s="1376" t="s">
        <v>185</v>
      </c>
      <c r="N4712" s="1376" t="s">
        <v>94</v>
      </c>
      <c r="O4712" s="1379" t="s">
        <v>17431</v>
      </c>
      <c r="P4712" s="1380" t="s">
        <v>17430</v>
      </c>
      <c r="Q4712" s="1376" t="s">
        <v>559</v>
      </c>
      <c r="R4712" s="1376" t="s">
        <v>6931</v>
      </c>
      <c r="S4712" s="1376" t="s">
        <v>17432</v>
      </c>
      <c r="AF4712" s="1373" t="s">
        <v>17439</v>
      </c>
      <c r="AG4712" s="1374"/>
      <c r="AH4712" s="1374"/>
      <c r="AI4712" s="1374">
        <v>212.5</v>
      </c>
      <c r="AJ4712" s="1374" t="s">
        <v>17440</v>
      </c>
      <c r="AK4712" s="1374" t="s">
        <v>17441</v>
      </c>
      <c r="AL4712" s="1374">
        <v>43</v>
      </c>
      <c r="AM4712" s="1374">
        <v>19</v>
      </c>
      <c r="AN4712" s="1371">
        <v>20.38</v>
      </c>
      <c r="AO4712" s="1374">
        <v>23</v>
      </c>
      <c r="AP4712" s="1374">
        <v>11</v>
      </c>
      <c r="AQ4712" s="1374">
        <v>0</v>
      </c>
      <c r="AR4712" s="1372">
        <f t="shared" si="637"/>
        <v>43.32232777777778</v>
      </c>
      <c r="AS4712" s="1372">
        <f t="shared" si="636"/>
        <v>23.183333333333334</v>
      </c>
      <c r="AT4712" s="1373" t="s">
        <v>34</v>
      </c>
      <c r="AV4712" s="1381"/>
      <c r="AW4712" s="1382"/>
      <c r="AX4712" s="1381"/>
      <c r="AY4712" s="1382"/>
      <c r="AZ4712" s="1381"/>
      <c r="BA4712" s="1382"/>
      <c r="BB4712" s="1381"/>
      <c r="BC4712" s="1382"/>
      <c r="BD4712" s="1381"/>
      <c r="BE4712" s="1382"/>
      <c r="BF4712" s="1390"/>
      <c r="BG4712" s="1383"/>
    </row>
    <row r="4713" spans="1:59" s="1378" customFormat="1" ht="48" customHeight="1" thickBot="1" x14ac:dyDescent="0.3">
      <c r="A4713" s="216"/>
      <c r="B4713" s="213" t="s">
        <v>1373</v>
      </c>
      <c r="C4713" s="213">
        <v>12170960</v>
      </c>
      <c r="D4713" s="215">
        <v>45425</v>
      </c>
      <c r="E4713" s="215">
        <v>45425</v>
      </c>
      <c r="F4713" s="215">
        <v>46520</v>
      </c>
      <c r="G4713" s="213">
        <v>-7777</v>
      </c>
      <c r="H4713" s="1384" t="s">
        <v>1424</v>
      </c>
      <c r="I4713" s="485"/>
      <c r="J4713" s="1384" t="s">
        <v>14213</v>
      </c>
      <c r="K4713" s="1384" t="s">
        <v>569</v>
      </c>
      <c r="L4713" s="213" t="s">
        <v>17429</v>
      </c>
      <c r="M4713" s="213" t="s">
        <v>185</v>
      </c>
      <c r="N4713" s="213" t="s">
        <v>94</v>
      </c>
      <c r="O4713" s="1058" t="s">
        <v>17431</v>
      </c>
      <c r="P4713" s="1075" t="s">
        <v>17430</v>
      </c>
      <c r="Q4713" s="213" t="s">
        <v>559</v>
      </c>
      <c r="R4713" s="213" t="s">
        <v>6931</v>
      </c>
      <c r="S4713" s="213" t="s">
        <v>17432</v>
      </c>
      <c r="T4713" s="485"/>
      <c r="U4713" s="485"/>
      <c r="V4713" s="485"/>
      <c r="W4713" s="485"/>
      <c r="X4713" s="485"/>
      <c r="Y4713" s="485"/>
      <c r="Z4713" s="485"/>
      <c r="AA4713" s="485"/>
      <c r="AB4713" s="485"/>
      <c r="AC4713" s="485"/>
      <c r="AD4713" s="485"/>
      <c r="AE4713" s="485"/>
      <c r="AF4713" s="1384" t="s">
        <v>17442</v>
      </c>
      <c r="AG4713" s="1385"/>
      <c r="AH4713" s="1385"/>
      <c r="AI4713" s="1385">
        <v>210.8</v>
      </c>
      <c r="AJ4713" s="1385" t="s">
        <v>17546</v>
      </c>
      <c r="AK4713" s="1385" t="s">
        <v>17547</v>
      </c>
      <c r="AL4713" s="1385">
        <v>43</v>
      </c>
      <c r="AM4713" s="1385">
        <v>19</v>
      </c>
      <c r="AN4713" s="1122">
        <v>24.036999999999999</v>
      </c>
      <c r="AO4713" s="1385">
        <v>23</v>
      </c>
      <c r="AP4713" s="1385">
        <v>11</v>
      </c>
      <c r="AQ4713" s="1385">
        <v>3.6579999999999999</v>
      </c>
      <c r="AR4713" s="216">
        <f t="shared" si="637"/>
        <v>43.323343611111113</v>
      </c>
      <c r="AS4713" s="216">
        <f t="shared" si="636"/>
        <v>23.184349444444443</v>
      </c>
      <c r="AT4713" s="1384" t="s">
        <v>34</v>
      </c>
      <c r="AU4713" s="485"/>
      <c r="AV4713" s="1270"/>
      <c r="AW4713" s="1077"/>
      <c r="AX4713" s="1270"/>
      <c r="AY4713" s="1077"/>
      <c r="AZ4713" s="1270"/>
      <c r="BA4713" s="1077"/>
      <c r="BB4713" s="1270"/>
      <c r="BC4713" s="1077"/>
      <c r="BD4713" s="1270"/>
      <c r="BE4713" s="1077"/>
      <c r="BF4713" s="1389"/>
      <c r="BG4713" s="1383"/>
    </row>
    <row r="4714" spans="1:59" ht="48" customHeight="1" x14ac:dyDescent="0.25">
      <c r="A4714" s="208" t="s">
        <v>15978</v>
      </c>
      <c r="B4714" s="205" t="s">
        <v>2925</v>
      </c>
      <c r="C4714" s="205">
        <v>12770181</v>
      </c>
      <c r="D4714" s="207">
        <v>45425</v>
      </c>
      <c r="E4714" s="207">
        <v>45425</v>
      </c>
      <c r="F4714" s="207">
        <v>46520</v>
      </c>
      <c r="G4714" s="205">
        <v>-7777</v>
      </c>
      <c r="H4714" s="1392" t="s">
        <v>16062</v>
      </c>
      <c r="I4714" s="133"/>
      <c r="J4714" s="1392" t="s">
        <v>696</v>
      </c>
      <c r="K4714" s="1392" t="s">
        <v>38</v>
      </c>
      <c r="L4714" s="205" t="s">
        <v>119</v>
      </c>
      <c r="M4714" s="205" t="s">
        <v>119</v>
      </c>
      <c r="N4714" s="205" t="s">
        <v>47</v>
      </c>
      <c r="O4714" s="1084"/>
      <c r="P4714" s="1076" t="s">
        <v>17443</v>
      </c>
      <c r="Q4714" s="205" t="s">
        <v>559</v>
      </c>
      <c r="R4714" s="205" t="s">
        <v>6931</v>
      </c>
      <c r="S4714" s="205" t="s">
        <v>17444</v>
      </c>
      <c r="T4714" s="133"/>
      <c r="U4714" s="133"/>
      <c r="V4714" s="133"/>
      <c r="W4714" s="133"/>
      <c r="X4714" s="133"/>
      <c r="Y4714" s="133"/>
      <c r="Z4714" s="133"/>
      <c r="AA4714" s="133"/>
      <c r="AB4714" s="133"/>
      <c r="AC4714" s="133"/>
      <c r="AD4714" s="133"/>
      <c r="AE4714" s="133"/>
      <c r="AF4714" s="1392" t="s">
        <v>17445</v>
      </c>
      <c r="AG4714" s="1393"/>
      <c r="AH4714" s="1393"/>
      <c r="AI4714" s="1393">
        <v>150</v>
      </c>
      <c r="AJ4714" s="1393" t="s">
        <v>17449</v>
      </c>
      <c r="AK4714" s="1393" t="s">
        <v>17450</v>
      </c>
      <c r="AL4714" s="1393">
        <v>43</v>
      </c>
      <c r="AM4714" s="1393">
        <v>42</v>
      </c>
      <c r="AN4714" s="1202">
        <v>44.31</v>
      </c>
      <c r="AO4714" s="1393">
        <v>26</v>
      </c>
      <c r="AP4714" s="1393">
        <v>15</v>
      </c>
      <c r="AQ4714" s="1393">
        <v>4.9000000000000004</v>
      </c>
      <c r="AR4714" s="208">
        <f t="shared" si="637"/>
        <v>43.712308333333333</v>
      </c>
      <c r="AS4714" s="208">
        <f t="shared" si="636"/>
        <v>26.251361111111112</v>
      </c>
      <c r="AT4714" s="1392" t="s">
        <v>34</v>
      </c>
      <c r="AU4714" s="133"/>
      <c r="AV4714" s="1271"/>
      <c r="AW4714" s="1328"/>
      <c r="AX4714" s="1271"/>
      <c r="AY4714" s="1328"/>
      <c r="AZ4714" s="1271"/>
      <c r="BA4714" s="1328"/>
      <c r="BB4714" s="1271"/>
      <c r="BC4714" s="1328"/>
      <c r="BD4714" s="1271"/>
      <c r="BE4714" s="1328"/>
      <c r="BF4714" s="1394"/>
    </row>
    <row r="4715" spans="1:59" s="1378" customFormat="1" ht="48" customHeight="1" x14ac:dyDescent="0.25">
      <c r="A4715" s="1372"/>
      <c r="B4715" s="1376" t="s">
        <v>2925</v>
      </c>
      <c r="C4715" s="1376">
        <v>12770181</v>
      </c>
      <c r="D4715" s="1377">
        <v>45425</v>
      </c>
      <c r="E4715" s="1377">
        <v>45425</v>
      </c>
      <c r="F4715" s="1377">
        <v>46520</v>
      </c>
      <c r="G4715" s="1376">
        <v>-7777</v>
      </c>
      <c r="H4715" s="1373" t="s">
        <v>16062</v>
      </c>
      <c r="J4715" s="1373" t="s">
        <v>696</v>
      </c>
      <c r="K4715" s="1373" t="s">
        <v>38</v>
      </c>
      <c r="L4715" s="1376" t="s">
        <v>119</v>
      </c>
      <c r="M4715" s="1376" t="s">
        <v>119</v>
      </c>
      <c r="N4715" s="1376" t="s">
        <v>47</v>
      </c>
      <c r="O4715" s="1379"/>
      <c r="P4715" s="1380" t="s">
        <v>17443</v>
      </c>
      <c r="Q4715" s="1376" t="s">
        <v>559</v>
      </c>
      <c r="R4715" s="1376" t="s">
        <v>6931</v>
      </c>
      <c r="S4715" s="1376" t="s">
        <v>17444</v>
      </c>
      <c r="AF4715" s="1373" t="s">
        <v>17446</v>
      </c>
      <c r="AG4715" s="1374"/>
      <c r="AH4715" s="1374"/>
      <c r="AI4715" s="1374">
        <v>150</v>
      </c>
      <c r="AJ4715" s="1374" t="s">
        <v>17451</v>
      </c>
      <c r="AK4715" s="1374" t="s">
        <v>17452</v>
      </c>
      <c r="AL4715" s="1374">
        <v>43</v>
      </c>
      <c r="AM4715" s="1374">
        <v>42</v>
      </c>
      <c r="AN4715" s="1371">
        <v>44.8</v>
      </c>
      <c r="AO4715" s="1374">
        <v>26</v>
      </c>
      <c r="AP4715" s="1374">
        <v>15</v>
      </c>
      <c r="AQ4715" s="1374">
        <v>44.41</v>
      </c>
      <c r="AR4715" s="1372">
        <f t="shared" si="637"/>
        <v>43.712444444444451</v>
      </c>
      <c r="AS4715" s="1372">
        <f t="shared" si="636"/>
        <v>26.262336111111111</v>
      </c>
      <c r="AT4715" s="1373" t="s">
        <v>34</v>
      </c>
      <c r="AV4715" s="1381"/>
      <c r="AW4715" s="1382"/>
      <c r="AX4715" s="1381"/>
      <c r="AY4715" s="1382"/>
      <c r="AZ4715" s="1381"/>
      <c r="BA4715" s="1382"/>
      <c r="BB4715" s="1381"/>
      <c r="BC4715" s="1382"/>
      <c r="BD4715" s="1381"/>
      <c r="BE4715" s="1382"/>
      <c r="BF4715" s="1390"/>
      <c r="BG4715" s="1383"/>
    </row>
    <row r="4716" spans="1:59" s="1378" customFormat="1" ht="48" customHeight="1" x14ac:dyDescent="0.25">
      <c r="A4716" s="1372"/>
      <c r="B4716" s="1376" t="s">
        <v>2925</v>
      </c>
      <c r="C4716" s="1376">
        <v>12770181</v>
      </c>
      <c r="D4716" s="1377">
        <v>45425</v>
      </c>
      <c r="E4716" s="1377">
        <v>45425</v>
      </c>
      <c r="F4716" s="1377">
        <v>46520</v>
      </c>
      <c r="G4716" s="1376">
        <v>-7777</v>
      </c>
      <c r="H4716" s="1373" t="s">
        <v>16062</v>
      </c>
      <c r="J4716" s="1373" t="s">
        <v>696</v>
      </c>
      <c r="K4716" s="1373" t="s">
        <v>38</v>
      </c>
      <c r="L4716" s="1376" t="s">
        <v>119</v>
      </c>
      <c r="M4716" s="1376" t="s">
        <v>119</v>
      </c>
      <c r="N4716" s="1376" t="s">
        <v>47</v>
      </c>
      <c r="O4716" s="1379"/>
      <c r="P4716" s="1380" t="s">
        <v>17443</v>
      </c>
      <c r="Q4716" s="1376" t="s">
        <v>559</v>
      </c>
      <c r="R4716" s="1376" t="s">
        <v>6931</v>
      </c>
      <c r="S4716" s="1376" t="s">
        <v>17444</v>
      </c>
      <c r="AF4716" s="1373" t="s">
        <v>17447</v>
      </c>
      <c r="AG4716" s="1374"/>
      <c r="AH4716" s="1374"/>
      <c r="AI4716" s="1374">
        <v>151</v>
      </c>
      <c r="AJ4716" s="1374" t="s">
        <v>17453</v>
      </c>
      <c r="AK4716" s="1374" t="s">
        <v>17454</v>
      </c>
      <c r="AL4716" s="1374">
        <v>43</v>
      </c>
      <c r="AM4716" s="1374">
        <v>42</v>
      </c>
      <c r="AN4716" s="1371">
        <v>36.42</v>
      </c>
      <c r="AO4716" s="1374">
        <v>26</v>
      </c>
      <c r="AP4716" s="1374">
        <v>16</v>
      </c>
      <c r="AQ4716" s="1374">
        <v>41.9</v>
      </c>
      <c r="AR4716" s="1372">
        <f t="shared" si="637"/>
        <v>43.710116666666671</v>
      </c>
      <c r="AS4716" s="1372">
        <f t="shared" si="636"/>
        <v>26.278305555555555</v>
      </c>
      <c r="AT4716" s="1373" t="s">
        <v>34</v>
      </c>
      <c r="AV4716" s="1381"/>
      <c r="AW4716" s="1382"/>
      <c r="AX4716" s="1381"/>
      <c r="AY4716" s="1382"/>
      <c r="AZ4716" s="1381"/>
      <c r="BA4716" s="1382"/>
      <c r="BB4716" s="1381"/>
      <c r="BC4716" s="1382"/>
      <c r="BD4716" s="1381"/>
      <c r="BE4716" s="1382"/>
      <c r="BF4716" s="1390"/>
      <c r="BG4716" s="1383"/>
    </row>
    <row r="4717" spans="1:59" s="1378" customFormat="1" ht="48" customHeight="1" thickBot="1" x14ac:dyDescent="0.3">
      <c r="A4717" s="216"/>
      <c r="B4717" s="213" t="s">
        <v>2925</v>
      </c>
      <c r="C4717" s="213">
        <v>12770181</v>
      </c>
      <c r="D4717" s="215">
        <v>45425</v>
      </c>
      <c r="E4717" s="215">
        <v>45425</v>
      </c>
      <c r="F4717" s="215">
        <v>46520</v>
      </c>
      <c r="G4717" s="213">
        <v>-7777</v>
      </c>
      <c r="H4717" s="1384" t="s">
        <v>16062</v>
      </c>
      <c r="I4717" s="485"/>
      <c r="J4717" s="1384" t="s">
        <v>696</v>
      </c>
      <c r="K4717" s="1384" t="s">
        <v>38</v>
      </c>
      <c r="L4717" s="213" t="s">
        <v>119</v>
      </c>
      <c r="M4717" s="213" t="s">
        <v>119</v>
      </c>
      <c r="N4717" s="213" t="s">
        <v>47</v>
      </c>
      <c r="O4717" s="1058"/>
      <c r="P4717" s="1075" t="s">
        <v>17443</v>
      </c>
      <c r="Q4717" s="213" t="s">
        <v>559</v>
      </c>
      <c r="R4717" s="213" t="s">
        <v>6931</v>
      </c>
      <c r="S4717" s="213" t="s">
        <v>17444</v>
      </c>
      <c r="T4717" s="485"/>
      <c r="U4717" s="485"/>
      <c r="V4717" s="485"/>
      <c r="W4717" s="485"/>
      <c r="X4717" s="485"/>
      <c r="Y4717" s="485"/>
      <c r="Z4717" s="485"/>
      <c r="AA4717" s="485"/>
      <c r="AB4717" s="485"/>
      <c r="AC4717" s="485"/>
      <c r="AD4717" s="485"/>
      <c r="AE4717" s="485"/>
      <c r="AF4717" s="1384" t="s">
        <v>17448</v>
      </c>
      <c r="AG4717" s="1385"/>
      <c r="AH4717" s="1385"/>
      <c r="AI4717" s="1385">
        <v>151</v>
      </c>
      <c r="AJ4717" s="1385" t="s">
        <v>17449</v>
      </c>
      <c r="AK4717" s="1385" t="s">
        <v>17455</v>
      </c>
      <c r="AL4717" s="1385">
        <v>43</v>
      </c>
      <c r="AM4717" s="1385">
        <v>42</v>
      </c>
      <c r="AN4717" s="1122">
        <v>44.31</v>
      </c>
      <c r="AO4717" s="1385">
        <v>26</v>
      </c>
      <c r="AP4717" s="1385">
        <v>15</v>
      </c>
      <c r="AQ4717" s="1385">
        <v>44.9</v>
      </c>
      <c r="AR4717" s="216">
        <f t="shared" si="637"/>
        <v>43.712308333333333</v>
      </c>
      <c r="AS4717" s="216">
        <f t="shared" si="636"/>
        <v>26.262472222222222</v>
      </c>
      <c r="AT4717" s="1384" t="s">
        <v>34</v>
      </c>
      <c r="AU4717" s="485"/>
      <c r="AV4717" s="1270"/>
      <c r="AW4717" s="1077"/>
      <c r="AX4717" s="1270"/>
      <c r="AY4717" s="1077"/>
      <c r="AZ4717" s="1270"/>
      <c r="BA4717" s="1077"/>
      <c r="BB4717" s="1270"/>
      <c r="BC4717" s="1077"/>
      <c r="BD4717" s="1270"/>
      <c r="BE4717" s="1077"/>
      <c r="BF4717" s="1389"/>
      <c r="BG4717" s="1383"/>
    </row>
    <row r="4718" spans="1:59" ht="48" customHeight="1" x14ac:dyDescent="0.25">
      <c r="A4718" s="208" t="s">
        <v>15978</v>
      </c>
      <c r="B4718" s="205" t="s">
        <v>631</v>
      </c>
      <c r="C4718" s="205">
        <v>12170961</v>
      </c>
      <c r="D4718" s="207">
        <v>45447</v>
      </c>
      <c r="E4718" s="207">
        <v>45447</v>
      </c>
      <c r="F4718" s="207">
        <v>46542</v>
      </c>
      <c r="G4718" s="205">
        <v>-7777</v>
      </c>
      <c r="H4718" s="1392" t="s">
        <v>574</v>
      </c>
      <c r="I4718" s="133"/>
      <c r="J4718" s="1392" t="s">
        <v>696</v>
      </c>
      <c r="K4718" s="1392" t="s">
        <v>38</v>
      </c>
      <c r="L4718" s="205" t="s">
        <v>159</v>
      </c>
      <c r="M4718" s="205" t="s">
        <v>159</v>
      </c>
      <c r="N4718" s="205" t="s">
        <v>74</v>
      </c>
      <c r="O4718" s="1084"/>
      <c r="P4718" s="1076" t="s">
        <v>17457</v>
      </c>
      <c r="Q4718" s="205" t="s">
        <v>559</v>
      </c>
      <c r="R4718" s="205" t="s">
        <v>6931</v>
      </c>
      <c r="S4718" s="205" t="s">
        <v>17458</v>
      </c>
      <c r="T4718" s="133"/>
      <c r="U4718" s="133"/>
      <c r="V4718" s="133"/>
      <c r="W4718" s="133"/>
      <c r="X4718" s="133"/>
      <c r="Y4718" s="133"/>
      <c r="Z4718" s="133"/>
      <c r="AA4718" s="133"/>
      <c r="AB4718" s="133"/>
      <c r="AC4718" s="133"/>
      <c r="AD4718" s="133"/>
      <c r="AE4718" s="133"/>
      <c r="AF4718" s="1392" t="s">
        <v>686</v>
      </c>
      <c r="AG4718" s="1393"/>
      <c r="AH4718" s="1393"/>
      <c r="AI4718" s="1393"/>
      <c r="AJ4718" s="1393" t="s">
        <v>17459</v>
      </c>
      <c r="AK4718" s="1393" t="s">
        <v>17460</v>
      </c>
      <c r="AL4718" s="1393">
        <v>43</v>
      </c>
      <c r="AM4718" s="1393">
        <v>39</v>
      </c>
      <c r="AN4718" s="1202">
        <v>11.79</v>
      </c>
      <c r="AO4718" s="1393">
        <v>25</v>
      </c>
      <c r="AP4718" s="1393">
        <v>7</v>
      </c>
      <c r="AQ4718" s="1393">
        <v>35.58</v>
      </c>
      <c r="AR4718" s="208">
        <f t="shared" si="637"/>
        <v>43.653275000000001</v>
      </c>
      <c r="AS4718" s="208">
        <f t="shared" si="636"/>
        <v>25.126550000000002</v>
      </c>
      <c r="AT4718" s="1392" t="s">
        <v>34</v>
      </c>
      <c r="AU4718" s="133"/>
      <c r="AV4718" s="1271"/>
      <c r="AW4718" s="1328"/>
      <c r="AX4718" s="1271"/>
      <c r="AY4718" s="1328"/>
      <c r="AZ4718" s="1271"/>
      <c r="BA4718" s="1328"/>
      <c r="BB4718" s="1271"/>
      <c r="BC4718" s="1328"/>
      <c r="BD4718" s="1271"/>
      <c r="BE4718" s="1328"/>
      <c r="BF4718" s="1394"/>
    </row>
    <row r="4719" spans="1:59" s="1378" customFormat="1" ht="48" customHeight="1" thickBot="1" x14ac:dyDescent="0.3">
      <c r="A4719" s="216"/>
      <c r="B4719" s="213" t="s">
        <v>631</v>
      </c>
      <c r="C4719" s="213">
        <v>12170961</v>
      </c>
      <c r="D4719" s="215">
        <v>45447</v>
      </c>
      <c r="E4719" s="215">
        <v>45447</v>
      </c>
      <c r="F4719" s="215">
        <v>46542</v>
      </c>
      <c r="G4719" s="213">
        <v>-7777</v>
      </c>
      <c r="H4719" s="1384" t="s">
        <v>574</v>
      </c>
      <c r="I4719" s="485"/>
      <c r="J4719" s="1384" t="s">
        <v>696</v>
      </c>
      <c r="K4719" s="1384" t="s">
        <v>38</v>
      </c>
      <c r="L4719" s="213" t="s">
        <v>159</v>
      </c>
      <c r="M4719" s="213" t="s">
        <v>159</v>
      </c>
      <c r="N4719" s="213" t="s">
        <v>74</v>
      </c>
      <c r="O4719" s="1058"/>
      <c r="P4719" s="1075" t="s">
        <v>17457</v>
      </c>
      <c r="Q4719" s="213" t="s">
        <v>559</v>
      </c>
      <c r="R4719" s="213" t="s">
        <v>6931</v>
      </c>
      <c r="S4719" s="213" t="s">
        <v>17458</v>
      </c>
      <c r="T4719" s="485"/>
      <c r="U4719" s="485"/>
      <c r="V4719" s="485"/>
      <c r="W4719" s="485"/>
      <c r="X4719" s="485"/>
      <c r="Y4719" s="485"/>
      <c r="Z4719" s="485"/>
      <c r="AA4719" s="485"/>
      <c r="AB4719" s="485"/>
      <c r="AC4719" s="485"/>
      <c r="AD4719" s="485"/>
      <c r="AE4719" s="485"/>
      <c r="AF4719" s="1384" t="s">
        <v>687</v>
      </c>
      <c r="AG4719" s="1385"/>
      <c r="AH4719" s="1385"/>
      <c r="AI4719" s="1385"/>
      <c r="AJ4719" s="1385" t="s">
        <v>17461</v>
      </c>
      <c r="AK4719" s="1385" t="s">
        <v>17462</v>
      </c>
      <c r="AL4719" s="1385">
        <v>43</v>
      </c>
      <c r="AM4719" s="1385">
        <v>39</v>
      </c>
      <c r="AN4719" s="1122">
        <v>10.77</v>
      </c>
      <c r="AO4719" s="1385">
        <v>25</v>
      </c>
      <c r="AP4719" s="1385">
        <v>7</v>
      </c>
      <c r="AQ4719" s="1385">
        <v>39.75</v>
      </c>
      <c r="AR4719" s="216">
        <f t="shared" si="637"/>
        <v>43.652991666666665</v>
      </c>
      <c r="AS4719" s="216">
        <f t="shared" si="636"/>
        <v>25.127708333333334</v>
      </c>
      <c r="AT4719" s="1384" t="s">
        <v>34</v>
      </c>
      <c r="AU4719" s="485"/>
      <c r="AV4719" s="1270"/>
      <c r="AW4719" s="1077"/>
      <c r="AX4719" s="1270"/>
      <c r="AY4719" s="1077"/>
      <c r="AZ4719" s="1270"/>
      <c r="BA4719" s="1077"/>
      <c r="BB4719" s="1270"/>
      <c r="BC4719" s="1077"/>
      <c r="BD4719" s="1270"/>
      <c r="BE4719" s="1077"/>
      <c r="BF4719" s="1389"/>
      <c r="BG4719" s="1383"/>
    </row>
    <row r="4720" spans="1:59" ht="48" customHeight="1" x14ac:dyDescent="0.25">
      <c r="A4720" s="208" t="s">
        <v>15978</v>
      </c>
      <c r="B4720" s="205" t="s">
        <v>116</v>
      </c>
      <c r="C4720" s="205">
        <v>12170962</v>
      </c>
      <c r="D4720" s="207">
        <v>45449</v>
      </c>
      <c r="E4720" s="207">
        <v>45449</v>
      </c>
      <c r="F4720" s="207">
        <v>46544</v>
      </c>
      <c r="G4720" s="205">
        <v>-7777</v>
      </c>
      <c r="H4720" s="1392" t="s">
        <v>2963</v>
      </c>
      <c r="I4720" s="133"/>
      <c r="J4720" s="1392" t="s">
        <v>12511</v>
      </c>
      <c r="K4720" s="1392" t="s">
        <v>33</v>
      </c>
      <c r="L4720" s="205" t="s">
        <v>32</v>
      </c>
      <c r="M4720" s="205" t="s">
        <v>32</v>
      </c>
      <c r="N4720" s="205" t="s">
        <v>32</v>
      </c>
      <c r="O4720" s="1084" t="s">
        <v>17463</v>
      </c>
      <c r="P4720" s="1076" t="s">
        <v>553</v>
      </c>
      <c r="Q4720" s="205" t="s">
        <v>559</v>
      </c>
      <c r="R4720" s="205" t="s">
        <v>6931</v>
      </c>
      <c r="S4720" s="205" t="s">
        <v>17464</v>
      </c>
      <c r="T4720" s="133"/>
      <c r="U4720" s="133"/>
      <c r="V4720" s="133"/>
      <c r="W4720" s="133"/>
      <c r="X4720" s="133"/>
      <c r="Y4720" s="133"/>
      <c r="Z4720" s="133"/>
      <c r="AA4720" s="133"/>
      <c r="AB4720" s="133"/>
      <c r="AC4720" s="133"/>
      <c r="AD4720" s="133"/>
      <c r="AE4720" s="133"/>
      <c r="AF4720" s="1392" t="s">
        <v>686</v>
      </c>
      <c r="AG4720" s="1393"/>
      <c r="AH4720" s="1393"/>
      <c r="AI4720" s="1393">
        <v>429.78399999999999</v>
      </c>
      <c r="AJ4720" s="1393" t="s">
        <v>17465</v>
      </c>
      <c r="AK4720" s="1393" t="s">
        <v>17466</v>
      </c>
      <c r="AL4720" s="1393">
        <v>42</v>
      </c>
      <c r="AM4720" s="1393">
        <v>52</v>
      </c>
      <c r="AN4720" s="1202">
        <v>21.92</v>
      </c>
      <c r="AO4720" s="1393">
        <v>25</v>
      </c>
      <c r="AP4720" s="1393">
        <v>18</v>
      </c>
      <c r="AQ4720" s="1393">
        <v>54.92</v>
      </c>
      <c r="AR4720" s="208">
        <f t="shared" si="637"/>
        <v>42.872755555555557</v>
      </c>
      <c r="AS4720" s="208">
        <f t="shared" si="636"/>
        <v>25.315255555555556</v>
      </c>
      <c r="AT4720" s="1392" t="s">
        <v>34</v>
      </c>
      <c r="AU4720" s="133"/>
      <c r="AV4720" s="1271"/>
      <c r="AW4720" s="1328"/>
      <c r="AX4720" s="1271"/>
      <c r="AY4720" s="1328"/>
      <c r="AZ4720" s="1271"/>
      <c r="BA4720" s="1328"/>
      <c r="BB4720" s="1271"/>
      <c r="BC4720" s="1328"/>
      <c r="BD4720" s="1271"/>
      <c r="BE4720" s="1328"/>
      <c r="BF4720" s="1394"/>
    </row>
    <row r="4721" spans="1:59" s="1378" customFormat="1" ht="48" customHeight="1" thickBot="1" x14ac:dyDescent="0.3">
      <c r="A4721" s="216"/>
      <c r="B4721" s="213" t="s">
        <v>116</v>
      </c>
      <c r="C4721" s="213">
        <v>12170962</v>
      </c>
      <c r="D4721" s="215">
        <v>45449</v>
      </c>
      <c r="E4721" s="215">
        <v>45449</v>
      </c>
      <c r="F4721" s="215">
        <v>46544</v>
      </c>
      <c r="G4721" s="213">
        <v>-7777</v>
      </c>
      <c r="H4721" s="1384" t="s">
        <v>2963</v>
      </c>
      <c r="I4721" s="485"/>
      <c r="J4721" s="1384" t="s">
        <v>12511</v>
      </c>
      <c r="K4721" s="1384" t="s">
        <v>33</v>
      </c>
      <c r="L4721" s="213" t="s">
        <v>32</v>
      </c>
      <c r="M4721" s="213" t="s">
        <v>32</v>
      </c>
      <c r="N4721" s="213" t="s">
        <v>32</v>
      </c>
      <c r="O4721" s="1058" t="s">
        <v>17463</v>
      </c>
      <c r="P4721" s="1075" t="s">
        <v>553</v>
      </c>
      <c r="Q4721" s="213" t="s">
        <v>559</v>
      </c>
      <c r="R4721" s="213" t="s">
        <v>6931</v>
      </c>
      <c r="S4721" s="213" t="s">
        <v>17464</v>
      </c>
      <c r="T4721" s="485"/>
      <c r="U4721" s="485"/>
      <c r="V4721" s="485"/>
      <c r="W4721" s="485"/>
      <c r="X4721" s="485"/>
      <c r="Y4721" s="485"/>
      <c r="Z4721" s="485"/>
      <c r="AA4721" s="485"/>
      <c r="AB4721" s="485"/>
      <c r="AC4721" s="485"/>
      <c r="AD4721" s="485"/>
      <c r="AE4721" s="485"/>
      <c r="AF4721" s="1384" t="s">
        <v>687</v>
      </c>
      <c r="AG4721" s="1385"/>
      <c r="AH4721" s="1385"/>
      <c r="AI4721" s="1385">
        <v>429.78300000000002</v>
      </c>
      <c r="AJ4721" s="1385" t="s">
        <v>17467</v>
      </c>
      <c r="AK4721" s="1385" t="s">
        <v>17468</v>
      </c>
      <c r="AL4721" s="1385">
        <v>42</v>
      </c>
      <c r="AM4721" s="1385">
        <v>52</v>
      </c>
      <c r="AN4721" s="1122">
        <v>22.36</v>
      </c>
      <c r="AO4721" s="1385">
        <v>25</v>
      </c>
      <c r="AP4721" s="1385">
        <v>18</v>
      </c>
      <c r="AQ4721" s="1385">
        <v>56.28</v>
      </c>
      <c r="AR4721" s="216">
        <f t="shared" si="637"/>
        <v>42.872877777777781</v>
      </c>
      <c r="AS4721" s="216">
        <f t="shared" si="636"/>
        <v>25.315633333333334</v>
      </c>
      <c r="AT4721" s="1384" t="s">
        <v>34</v>
      </c>
      <c r="AU4721" s="485"/>
      <c r="AV4721" s="1270"/>
      <c r="AW4721" s="1077"/>
      <c r="AX4721" s="1270"/>
      <c r="AY4721" s="1077"/>
      <c r="AZ4721" s="1270"/>
      <c r="BA4721" s="1077"/>
      <c r="BB4721" s="1270"/>
      <c r="BC4721" s="1077"/>
      <c r="BD4721" s="1270"/>
      <c r="BE4721" s="1077"/>
      <c r="BF4721" s="1389"/>
      <c r="BG4721" s="1383"/>
    </row>
    <row r="4722" spans="1:59" ht="48" customHeight="1" x14ac:dyDescent="0.25">
      <c r="A4722" s="208" t="s">
        <v>15978</v>
      </c>
      <c r="B4722" s="205" t="s">
        <v>14626</v>
      </c>
      <c r="C4722" s="205">
        <v>12170963</v>
      </c>
      <c r="D4722" s="207">
        <v>45453</v>
      </c>
      <c r="E4722" s="207">
        <v>45453</v>
      </c>
      <c r="F4722" s="207">
        <v>46548</v>
      </c>
      <c r="G4722" s="205">
        <v>-7777</v>
      </c>
      <c r="H4722" s="1392" t="s">
        <v>574</v>
      </c>
      <c r="I4722" s="133"/>
      <c r="J4722" s="1392" t="s">
        <v>696</v>
      </c>
      <c r="K4722" s="1392" t="s">
        <v>38</v>
      </c>
      <c r="L4722" s="205" t="s">
        <v>257</v>
      </c>
      <c r="M4722" s="205" t="s">
        <v>257</v>
      </c>
      <c r="N4722" s="205" t="s">
        <v>94</v>
      </c>
      <c r="O4722" s="1084" t="s">
        <v>14627</v>
      </c>
      <c r="P4722" s="1076" t="s">
        <v>1542</v>
      </c>
      <c r="Q4722" s="205" t="s">
        <v>559</v>
      </c>
      <c r="R4722" s="205" t="s">
        <v>6931</v>
      </c>
      <c r="S4722" s="205" t="s">
        <v>17469</v>
      </c>
      <c r="T4722" s="133"/>
      <c r="U4722" s="133"/>
      <c r="V4722" s="133"/>
      <c r="W4722" s="133"/>
      <c r="X4722" s="133"/>
      <c r="Y4722" s="133"/>
      <c r="Z4722" s="133"/>
      <c r="AA4722" s="133"/>
      <c r="AB4722" s="133"/>
      <c r="AC4722" s="133"/>
      <c r="AD4722" s="133"/>
      <c r="AE4722" s="133"/>
      <c r="AF4722" s="1392" t="s">
        <v>686</v>
      </c>
      <c r="AG4722" s="1393"/>
      <c r="AH4722" s="1393"/>
      <c r="AI4722" s="1393">
        <v>34.25</v>
      </c>
      <c r="AJ4722" s="1393" t="s">
        <v>17470</v>
      </c>
      <c r="AK4722" s="1393" t="s">
        <v>17471</v>
      </c>
      <c r="AL4722" s="1393">
        <v>43</v>
      </c>
      <c r="AM4722" s="1393">
        <v>49</v>
      </c>
      <c r="AN4722" s="1202">
        <v>52.14</v>
      </c>
      <c r="AO4722" s="1393">
        <v>23</v>
      </c>
      <c r="AP4722" s="1393">
        <v>14</v>
      </c>
      <c r="AQ4722" s="1393">
        <v>30.27</v>
      </c>
      <c r="AR4722" s="208">
        <f t="shared" si="637"/>
        <v>43.831150000000001</v>
      </c>
      <c r="AS4722" s="208">
        <f t="shared" si="636"/>
        <v>23.241741666666666</v>
      </c>
      <c r="AT4722" s="1392" t="s">
        <v>34</v>
      </c>
      <c r="AU4722" s="133"/>
      <c r="AV4722" s="1271"/>
      <c r="AW4722" s="1328"/>
      <c r="AX4722" s="1271"/>
      <c r="AY4722" s="1328"/>
      <c r="AZ4722" s="1271"/>
      <c r="BA4722" s="1328"/>
      <c r="BB4722" s="1271"/>
      <c r="BC4722" s="1328"/>
      <c r="BD4722" s="1271"/>
      <c r="BE4722" s="1328"/>
      <c r="BF4722" s="1394"/>
    </row>
    <row r="4723" spans="1:59" s="1378" customFormat="1" ht="48" customHeight="1" thickBot="1" x14ac:dyDescent="0.3">
      <c r="A4723" s="216"/>
      <c r="B4723" s="213" t="s">
        <v>14626</v>
      </c>
      <c r="C4723" s="213">
        <v>12170963</v>
      </c>
      <c r="D4723" s="215">
        <v>45453</v>
      </c>
      <c r="E4723" s="215">
        <v>45453</v>
      </c>
      <c r="F4723" s="215">
        <v>46548</v>
      </c>
      <c r="G4723" s="213">
        <v>-7777</v>
      </c>
      <c r="H4723" s="1384" t="s">
        <v>574</v>
      </c>
      <c r="I4723" s="485"/>
      <c r="J4723" s="1384" t="s">
        <v>696</v>
      </c>
      <c r="K4723" s="1384" t="s">
        <v>38</v>
      </c>
      <c r="L4723" s="213" t="s">
        <v>257</v>
      </c>
      <c r="M4723" s="213" t="s">
        <v>257</v>
      </c>
      <c r="N4723" s="213" t="s">
        <v>94</v>
      </c>
      <c r="O4723" s="1058" t="s">
        <v>14627</v>
      </c>
      <c r="P4723" s="1075" t="s">
        <v>1542</v>
      </c>
      <c r="Q4723" s="213" t="s">
        <v>559</v>
      </c>
      <c r="R4723" s="213" t="s">
        <v>6931</v>
      </c>
      <c r="S4723" s="213" t="s">
        <v>17469</v>
      </c>
      <c r="T4723" s="485"/>
      <c r="U4723" s="485"/>
      <c r="V4723" s="485"/>
      <c r="W4723" s="485"/>
      <c r="X4723" s="485"/>
      <c r="Y4723" s="485"/>
      <c r="Z4723" s="485"/>
      <c r="AA4723" s="485"/>
      <c r="AB4723" s="485"/>
      <c r="AC4723" s="485"/>
      <c r="AD4723" s="485"/>
      <c r="AE4723" s="485"/>
      <c r="AF4723" s="1384" t="s">
        <v>687</v>
      </c>
      <c r="AG4723" s="1385"/>
      <c r="AH4723" s="1385"/>
      <c r="AI4723" s="1385">
        <v>34.25</v>
      </c>
      <c r="AJ4723" s="1385" t="s">
        <v>17472</v>
      </c>
      <c r="AK4723" s="1385" t="s">
        <v>17473</v>
      </c>
      <c r="AL4723" s="1385">
        <v>43</v>
      </c>
      <c r="AM4723" s="1385">
        <v>49</v>
      </c>
      <c r="AN4723" s="1122">
        <v>41.26</v>
      </c>
      <c r="AO4723" s="1385">
        <v>23</v>
      </c>
      <c r="AP4723" s="1385">
        <v>14</v>
      </c>
      <c r="AQ4723" s="1385">
        <v>33.69</v>
      </c>
      <c r="AR4723" s="216">
        <f t="shared" si="637"/>
        <v>43.82812777777778</v>
      </c>
      <c r="AS4723" s="216">
        <f t="shared" si="636"/>
        <v>23.242691666666669</v>
      </c>
      <c r="AT4723" s="1384" t="s">
        <v>34</v>
      </c>
      <c r="AU4723" s="485"/>
      <c r="AV4723" s="1270"/>
      <c r="AW4723" s="1077"/>
      <c r="AX4723" s="1270"/>
      <c r="AY4723" s="1077"/>
      <c r="AZ4723" s="1270"/>
      <c r="BA4723" s="1077"/>
      <c r="BB4723" s="1270"/>
      <c r="BC4723" s="1077"/>
      <c r="BD4723" s="1270"/>
      <c r="BE4723" s="1077"/>
      <c r="BF4723" s="1389"/>
      <c r="BG4723" s="1383"/>
    </row>
    <row r="4724" spans="1:59" ht="48" customHeight="1" x14ac:dyDescent="0.25">
      <c r="A4724" s="208" t="s">
        <v>15978</v>
      </c>
      <c r="B4724" s="205" t="s">
        <v>17475</v>
      </c>
      <c r="C4724" s="205">
        <v>12160001</v>
      </c>
      <c r="D4724" s="207">
        <v>45474</v>
      </c>
      <c r="E4724" s="207">
        <v>45474</v>
      </c>
      <c r="F4724" s="207">
        <v>47665</v>
      </c>
      <c r="G4724" s="205">
        <v>-7777</v>
      </c>
      <c r="H4724" s="1392" t="s">
        <v>574</v>
      </c>
      <c r="I4724" s="133"/>
      <c r="J4724" s="1392" t="s">
        <v>696</v>
      </c>
      <c r="K4724" s="1392" t="s">
        <v>38</v>
      </c>
      <c r="L4724" s="205" t="s">
        <v>247</v>
      </c>
      <c r="M4724" s="205" t="s">
        <v>248</v>
      </c>
      <c r="N4724" s="205" t="s">
        <v>41</v>
      </c>
      <c r="O4724" s="1084" t="s">
        <v>17476</v>
      </c>
      <c r="P4724" s="1076" t="s">
        <v>12088</v>
      </c>
      <c r="Q4724" s="205" t="s">
        <v>559</v>
      </c>
      <c r="R4724" s="205" t="s">
        <v>1689</v>
      </c>
      <c r="S4724" s="205" t="s">
        <v>17477</v>
      </c>
      <c r="T4724" s="133"/>
      <c r="U4724" s="133"/>
      <c r="V4724" s="133"/>
      <c r="W4724" s="133"/>
      <c r="X4724" s="133"/>
      <c r="Y4724" s="133"/>
      <c r="Z4724" s="133"/>
      <c r="AA4724" s="133"/>
      <c r="AB4724" s="133"/>
      <c r="AC4724" s="133"/>
      <c r="AD4724" s="133"/>
      <c r="AE4724" s="133"/>
      <c r="AF4724" s="1392" t="s">
        <v>17478</v>
      </c>
      <c r="AG4724" s="1393"/>
      <c r="AH4724" s="1393"/>
      <c r="AI4724" s="1393"/>
      <c r="AJ4724" s="1393" t="s">
        <v>17480</v>
      </c>
      <c r="AK4724" s="1393" t="s">
        <v>17481</v>
      </c>
      <c r="AL4724" s="1393">
        <v>43</v>
      </c>
      <c r="AM4724" s="1393">
        <v>37</v>
      </c>
      <c r="AN4724" s="1202">
        <v>0.7</v>
      </c>
      <c r="AO4724" s="1393">
        <v>25</v>
      </c>
      <c r="AP4724" s="1393">
        <v>27</v>
      </c>
      <c r="AQ4724" s="1393">
        <v>34.6</v>
      </c>
      <c r="AR4724" s="208">
        <f t="shared" si="637"/>
        <v>43.616861111111113</v>
      </c>
      <c r="AS4724" s="208">
        <f t="shared" si="636"/>
        <v>25.459611111111112</v>
      </c>
      <c r="AT4724" s="1392" t="s">
        <v>34</v>
      </c>
      <c r="AU4724" s="133"/>
      <c r="AV4724" s="1271"/>
      <c r="AW4724" s="1328"/>
      <c r="AX4724" s="1271"/>
      <c r="AY4724" s="1328"/>
      <c r="AZ4724" s="1271"/>
      <c r="BA4724" s="1328"/>
      <c r="BB4724" s="1271"/>
      <c r="BC4724" s="1328"/>
      <c r="BD4724" s="1271"/>
      <c r="BE4724" s="1328"/>
      <c r="BF4724" s="1394"/>
    </row>
    <row r="4725" spans="1:59" s="1378" customFormat="1" ht="48" customHeight="1" thickBot="1" x14ac:dyDescent="0.3">
      <c r="A4725" s="216"/>
      <c r="B4725" s="213" t="s">
        <v>17475</v>
      </c>
      <c r="C4725" s="213">
        <v>12160001</v>
      </c>
      <c r="D4725" s="215">
        <v>45474</v>
      </c>
      <c r="E4725" s="215">
        <v>45474</v>
      </c>
      <c r="F4725" s="215">
        <v>47665</v>
      </c>
      <c r="G4725" s="213">
        <v>-7777</v>
      </c>
      <c r="H4725" s="1384" t="s">
        <v>574</v>
      </c>
      <c r="I4725" s="485"/>
      <c r="J4725" s="1384" t="s">
        <v>696</v>
      </c>
      <c r="K4725" s="1384" t="s">
        <v>38</v>
      </c>
      <c r="L4725" s="213" t="s">
        <v>247</v>
      </c>
      <c r="M4725" s="213" t="s">
        <v>248</v>
      </c>
      <c r="N4725" s="213" t="s">
        <v>41</v>
      </c>
      <c r="O4725" s="1058" t="s">
        <v>17476</v>
      </c>
      <c r="P4725" s="1075" t="s">
        <v>12088</v>
      </c>
      <c r="Q4725" s="213" t="s">
        <v>559</v>
      </c>
      <c r="R4725" s="213" t="s">
        <v>1689</v>
      </c>
      <c r="S4725" s="213" t="s">
        <v>17477</v>
      </c>
      <c r="T4725" s="485"/>
      <c r="U4725" s="485"/>
      <c r="V4725" s="485"/>
      <c r="W4725" s="485"/>
      <c r="X4725" s="485"/>
      <c r="Y4725" s="485"/>
      <c r="Z4725" s="485"/>
      <c r="AA4725" s="485"/>
      <c r="AB4725" s="485"/>
      <c r="AC4725" s="485"/>
      <c r="AD4725" s="485"/>
      <c r="AE4725" s="485"/>
      <c r="AF4725" s="1384" t="s">
        <v>17479</v>
      </c>
      <c r="AG4725" s="1385"/>
      <c r="AH4725" s="1385"/>
      <c r="AI4725" s="1385"/>
      <c r="AJ4725" s="1385" t="s">
        <v>17482</v>
      </c>
      <c r="AK4725" s="1385" t="s">
        <v>17483</v>
      </c>
      <c r="AL4725" s="1385">
        <v>43</v>
      </c>
      <c r="AM4725" s="1385">
        <v>37</v>
      </c>
      <c r="AN4725" s="1122">
        <v>1.81</v>
      </c>
      <c r="AO4725" s="1385">
        <v>25</v>
      </c>
      <c r="AP4725" s="1385">
        <v>27</v>
      </c>
      <c r="AQ4725" s="1385">
        <v>33.340000000000003</v>
      </c>
      <c r="AR4725" s="216">
        <f t="shared" si="637"/>
        <v>43.617169444444443</v>
      </c>
      <c r="AS4725" s="216">
        <f t="shared" si="636"/>
        <v>25.459261111111111</v>
      </c>
      <c r="AT4725" s="1384" t="s">
        <v>34</v>
      </c>
      <c r="AU4725" s="485"/>
      <c r="AV4725" s="1270"/>
      <c r="AW4725" s="1077"/>
      <c r="AX4725" s="1270"/>
      <c r="AY4725" s="1077"/>
      <c r="AZ4725" s="1270"/>
      <c r="BA4725" s="1077"/>
      <c r="BB4725" s="1270"/>
      <c r="BC4725" s="1077"/>
      <c r="BD4725" s="1270"/>
      <c r="BE4725" s="1077"/>
      <c r="BF4725" s="1389"/>
      <c r="BG4725" s="1383"/>
    </row>
    <row r="4726" spans="1:59" ht="48" customHeight="1" x14ac:dyDescent="0.25">
      <c r="A4726" s="208" t="s">
        <v>15978</v>
      </c>
      <c r="B4726" s="205" t="s">
        <v>1416</v>
      </c>
      <c r="C4726" s="205">
        <v>12170964</v>
      </c>
      <c r="D4726" s="207">
        <v>45481</v>
      </c>
      <c r="E4726" s="207">
        <v>45481</v>
      </c>
      <c r="F4726" s="207">
        <v>46576</v>
      </c>
      <c r="G4726" s="205">
        <v>-7777</v>
      </c>
      <c r="H4726" s="1392" t="s">
        <v>593</v>
      </c>
      <c r="I4726" s="133"/>
      <c r="J4726" s="1392" t="s">
        <v>12176</v>
      </c>
      <c r="K4726" s="1392" t="s">
        <v>50</v>
      </c>
      <c r="L4726" s="205" t="s">
        <v>53</v>
      </c>
      <c r="M4726" s="205" t="s">
        <v>53</v>
      </c>
      <c r="N4726" s="205" t="s">
        <v>48</v>
      </c>
      <c r="O4726" s="1084"/>
      <c r="P4726" s="1076" t="s">
        <v>12177</v>
      </c>
      <c r="Q4726" s="205" t="s">
        <v>559</v>
      </c>
      <c r="R4726" s="205" t="s">
        <v>17484</v>
      </c>
      <c r="S4726" s="205" t="s">
        <v>17485</v>
      </c>
      <c r="T4726" s="133"/>
      <c r="U4726" s="133"/>
      <c r="V4726" s="133"/>
      <c r="W4726" s="133"/>
      <c r="X4726" s="133"/>
      <c r="Y4726" s="133"/>
      <c r="Z4726" s="133"/>
      <c r="AA4726" s="133"/>
      <c r="AB4726" s="133"/>
      <c r="AC4726" s="133"/>
      <c r="AD4726" s="133"/>
      <c r="AE4726" s="133"/>
      <c r="AF4726" s="1392" t="s">
        <v>17486</v>
      </c>
      <c r="AG4726" s="1393"/>
      <c r="AH4726" s="1393"/>
      <c r="AI4726" s="1393" t="s">
        <v>17495</v>
      </c>
      <c r="AJ4726" s="1393" t="s">
        <v>17487</v>
      </c>
      <c r="AK4726" s="1393" t="s">
        <v>17488</v>
      </c>
      <c r="AL4726" s="1393">
        <v>42</v>
      </c>
      <c r="AM4726" s="1393">
        <v>50</v>
      </c>
      <c r="AN4726" s="1202">
        <v>18.044</v>
      </c>
      <c r="AO4726" s="1393">
        <v>23</v>
      </c>
      <c r="AP4726" s="1393">
        <v>59</v>
      </c>
      <c r="AQ4726" s="1393">
        <v>40.64</v>
      </c>
      <c r="AR4726" s="208">
        <f t="shared" si="637"/>
        <v>42.838345555555556</v>
      </c>
      <c r="AS4726" s="208">
        <f t="shared" si="636"/>
        <v>23.994622222222223</v>
      </c>
      <c r="AT4726" s="1392" t="s">
        <v>34</v>
      </c>
      <c r="AU4726" s="133"/>
      <c r="AV4726" s="1271"/>
      <c r="AW4726" s="1328"/>
      <c r="AX4726" s="1271"/>
      <c r="AY4726" s="1328"/>
      <c r="AZ4726" s="1271"/>
      <c r="BA4726" s="1328"/>
      <c r="BB4726" s="1271"/>
      <c r="BC4726" s="1328"/>
      <c r="BD4726" s="1271"/>
      <c r="BE4726" s="1328"/>
      <c r="BF4726" s="1394"/>
    </row>
    <row r="4727" spans="1:59" s="1378" customFormat="1" ht="63.75" x14ac:dyDescent="0.25">
      <c r="A4727" s="1375"/>
      <c r="B4727" s="1376" t="s">
        <v>1416</v>
      </c>
      <c r="C4727" s="1376">
        <v>12170964</v>
      </c>
      <c r="D4727" s="1377">
        <v>45481</v>
      </c>
      <c r="E4727" s="1377">
        <v>45481</v>
      </c>
      <c r="F4727" s="1377">
        <v>46576</v>
      </c>
      <c r="G4727" s="1376">
        <v>-7777</v>
      </c>
      <c r="H4727" s="1373" t="s">
        <v>593</v>
      </c>
      <c r="J4727" s="1373" t="s">
        <v>12176</v>
      </c>
      <c r="K4727" s="1373" t="s">
        <v>50</v>
      </c>
      <c r="L4727" s="1376" t="s">
        <v>53</v>
      </c>
      <c r="M4727" s="1376" t="s">
        <v>53</v>
      </c>
      <c r="N4727" s="1376" t="s">
        <v>48</v>
      </c>
      <c r="O4727" s="1379"/>
      <c r="P4727" s="1380" t="s">
        <v>12177</v>
      </c>
      <c r="Q4727" s="1376" t="s">
        <v>559</v>
      </c>
      <c r="R4727" s="1376" t="s">
        <v>17484</v>
      </c>
      <c r="S4727" s="1376" t="s">
        <v>17485</v>
      </c>
      <c r="AF4727" s="1373" t="s">
        <v>17489</v>
      </c>
      <c r="AI4727" s="1374" t="s">
        <v>17496</v>
      </c>
      <c r="AJ4727" s="1374" t="s">
        <v>17490</v>
      </c>
      <c r="AK4727" s="1374" t="s">
        <v>17491</v>
      </c>
      <c r="AL4727" s="1374">
        <v>42</v>
      </c>
      <c r="AM4727" s="1374">
        <v>50</v>
      </c>
      <c r="AN4727" s="1374">
        <v>18.152999999999999</v>
      </c>
      <c r="AO4727" s="1374">
        <v>23</v>
      </c>
      <c r="AP4727" s="1374">
        <v>59</v>
      </c>
      <c r="AQ4727" s="1374">
        <v>41.335999999999999</v>
      </c>
      <c r="AR4727" s="1374">
        <f t="shared" si="637"/>
        <v>42.838375833333338</v>
      </c>
      <c r="AS4727" s="1374">
        <f t="shared" si="636"/>
        <v>23.994815555555558</v>
      </c>
      <c r="AT4727" s="1373" t="s">
        <v>34</v>
      </c>
      <c r="AV4727" s="1381"/>
      <c r="AW4727" s="1382"/>
      <c r="AX4727" s="1381"/>
      <c r="AY4727" s="1382"/>
      <c r="AZ4727" s="1381"/>
      <c r="BA4727" s="1382"/>
      <c r="BB4727" s="1381"/>
      <c r="BC4727" s="1382"/>
      <c r="BD4727" s="1381"/>
      <c r="BE4727" s="1382"/>
      <c r="BG4727" s="1383"/>
    </row>
    <row r="4728" spans="1:59" s="1378" customFormat="1" ht="39.75" customHeight="1" x14ac:dyDescent="0.25">
      <c r="A4728" s="1375"/>
      <c r="B4728" s="1376" t="s">
        <v>1416</v>
      </c>
      <c r="C4728" s="1376">
        <v>12170964</v>
      </c>
      <c r="D4728" s="1377">
        <v>45481</v>
      </c>
      <c r="E4728" s="1377">
        <v>45481</v>
      </c>
      <c r="F4728" s="1377">
        <v>46576</v>
      </c>
      <c r="G4728" s="1376">
        <v>-7777</v>
      </c>
      <c r="H4728" s="1373" t="s">
        <v>593</v>
      </c>
      <c r="J4728" s="1373" t="s">
        <v>12176</v>
      </c>
      <c r="K4728" s="1373" t="s">
        <v>50</v>
      </c>
      <c r="L4728" s="1376" t="s">
        <v>53</v>
      </c>
      <c r="M4728" s="1376" t="s">
        <v>53</v>
      </c>
      <c r="N4728" s="1376" t="s">
        <v>48</v>
      </c>
      <c r="O4728" s="1379"/>
      <c r="P4728" s="1380" t="s">
        <v>12177</v>
      </c>
      <c r="Q4728" s="1376" t="s">
        <v>559</v>
      </c>
      <c r="R4728" s="1376" t="s">
        <v>17484</v>
      </c>
      <c r="S4728" s="1376" t="s">
        <v>17485</v>
      </c>
      <c r="AF4728" s="1373" t="s">
        <v>17492</v>
      </c>
      <c r="AI4728" s="1374" t="s">
        <v>17497</v>
      </c>
      <c r="AJ4728" s="1374" t="s">
        <v>17493</v>
      </c>
      <c r="AK4728" s="1374" t="s">
        <v>17494</v>
      </c>
      <c r="AL4728" s="1374">
        <v>42</v>
      </c>
      <c r="AM4728" s="1374">
        <v>50</v>
      </c>
      <c r="AN4728" s="1374">
        <v>17.7</v>
      </c>
      <c r="AO4728" s="1374">
        <v>23</v>
      </c>
      <c r="AP4728" s="1374">
        <v>59</v>
      </c>
      <c r="AQ4728" s="1374">
        <v>39.984999999999999</v>
      </c>
      <c r="AR4728" s="1374">
        <f t="shared" si="637"/>
        <v>42.838250000000002</v>
      </c>
      <c r="AS4728" s="1374">
        <f t="shared" si="636"/>
        <v>23.99444027777778</v>
      </c>
      <c r="AT4728" s="1373" t="s">
        <v>34</v>
      </c>
      <c r="AV4728" s="1381"/>
      <c r="AW4728" s="1382"/>
      <c r="AX4728" s="1381"/>
      <c r="AY4728" s="1382"/>
      <c r="AZ4728" s="1381"/>
      <c r="BA4728" s="1382"/>
      <c r="BB4728" s="1381"/>
      <c r="BC4728" s="1382"/>
      <c r="BD4728" s="1381"/>
      <c r="BE4728" s="1382"/>
      <c r="BG4728" s="1383"/>
    </row>
    <row r="4729" spans="1:59" s="1378" customFormat="1" ht="43.5" customHeight="1" x14ac:dyDescent="0.25">
      <c r="A4729" s="1375"/>
      <c r="B4729" s="1376" t="s">
        <v>1416</v>
      </c>
      <c r="C4729" s="1376">
        <v>12170964</v>
      </c>
      <c r="D4729" s="1377">
        <v>45481</v>
      </c>
      <c r="E4729" s="1377">
        <v>45481</v>
      </c>
      <c r="F4729" s="1377">
        <v>46576</v>
      </c>
      <c r="G4729" s="1376">
        <v>-7777</v>
      </c>
      <c r="H4729" s="1373" t="s">
        <v>593</v>
      </c>
      <c r="J4729" s="1373" t="s">
        <v>12176</v>
      </c>
      <c r="K4729" s="1373" t="s">
        <v>50</v>
      </c>
      <c r="L4729" s="1376" t="s">
        <v>53</v>
      </c>
      <c r="M4729" s="1376" t="s">
        <v>53</v>
      </c>
      <c r="N4729" s="1376" t="s">
        <v>48</v>
      </c>
      <c r="O4729" s="1379"/>
      <c r="P4729" s="1380" t="s">
        <v>12177</v>
      </c>
      <c r="Q4729" s="1376" t="s">
        <v>559</v>
      </c>
      <c r="R4729" s="1376" t="s">
        <v>17484</v>
      </c>
      <c r="S4729" s="1376" t="s">
        <v>17485</v>
      </c>
      <c r="AF4729" s="1373" t="s">
        <v>17498</v>
      </c>
      <c r="AI4729" s="1374" t="s">
        <v>17497</v>
      </c>
      <c r="AJ4729" s="1374" t="s">
        <v>17499</v>
      </c>
      <c r="AK4729" s="1374" t="s">
        <v>17500</v>
      </c>
      <c r="AL4729" s="1374">
        <v>42</v>
      </c>
      <c r="AM4729" s="1374">
        <v>50</v>
      </c>
      <c r="AN4729" s="1374">
        <v>18.367000000000001</v>
      </c>
      <c r="AO4729" s="1374">
        <v>23</v>
      </c>
      <c r="AP4729" s="1374">
        <v>59</v>
      </c>
      <c r="AQ4729" s="1374">
        <v>43.655999999999999</v>
      </c>
      <c r="AR4729" s="1374">
        <f t="shared" si="637"/>
        <v>42.838435277777783</v>
      </c>
      <c r="AS4729" s="1374">
        <f t="shared" si="636"/>
        <v>23.995460000000001</v>
      </c>
      <c r="AT4729" s="1373" t="s">
        <v>34</v>
      </c>
      <c r="AV4729" s="1381"/>
      <c r="AW4729" s="1382"/>
      <c r="AX4729" s="1381"/>
      <c r="AY4729" s="1382"/>
      <c r="AZ4729" s="1381"/>
      <c r="BA4729" s="1382"/>
      <c r="BB4729" s="1381"/>
      <c r="BC4729" s="1382"/>
      <c r="BD4729" s="1381"/>
      <c r="BE4729" s="1382"/>
      <c r="BG4729" s="1383"/>
    </row>
    <row r="4730" spans="1:59" s="1378" customFormat="1" ht="27" customHeight="1" x14ac:dyDescent="0.25">
      <c r="A4730" s="1375"/>
      <c r="B4730" s="1376" t="s">
        <v>1416</v>
      </c>
      <c r="C4730" s="1376">
        <v>12170964</v>
      </c>
      <c r="D4730" s="1377">
        <v>45481</v>
      </c>
      <c r="E4730" s="1377">
        <v>45481</v>
      </c>
      <c r="F4730" s="1377">
        <v>46576</v>
      </c>
      <c r="G4730" s="1376">
        <v>-7777</v>
      </c>
      <c r="H4730" s="1373" t="s">
        <v>593</v>
      </c>
      <c r="J4730" s="1373" t="s">
        <v>12176</v>
      </c>
      <c r="K4730" s="1373" t="s">
        <v>50</v>
      </c>
      <c r="L4730" s="1376" t="s">
        <v>53</v>
      </c>
      <c r="M4730" s="1376" t="s">
        <v>53</v>
      </c>
      <c r="N4730" s="1376" t="s">
        <v>48</v>
      </c>
      <c r="O4730" s="1379"/>
      <c r="P4730" s="1380" t="s">
        <v>12177</v>
      </c>
      <c r="Q4730" s="1376" t="s">
        <v>559</v>
      </c>
      <c r="R4730" s="1376" t="s">
        <v>17484</v>
      </c>
      <c r="S4730" s="1376" t="s">
        <v>17485</v>
      </c>
      <c r="AF4730" s="1373" t="s">
        <v>17501</v>
      </c>
      <c r="AI4730" s="1374" t="s">
        <v>17502</v>
      </c>
      <c r="AJ4730" s="1374" t="s">
        <v>17503</v>
      </c>
      <c r="AK4730" s="1374" t="s">
        <v>17504</v>
      </c>
      <c r="AL4730" s="1374">
        <v>42</v>
      </c>
      <c r="AM4730" s="1374">
        <v>50</v>
      </c>
      <c r="AN4730" s="1374">
        <v>18.559999999999999</v>
      </c>
      <c r="AO4730" s="1374">
        <v>23</v>
      </c>
      <c r="AP4730" s="1374">
        <v>59</v>
      </c>
      <c r="AQ4730" s="1374">
        <v>40.991</v>
      </c>
      <c r="AR4730" s="1374">
        <f t="shared" ref="AR4730:AR4804" si="638">AL4730+AM4730/60+AN4730/3600</f>
        <v>42.83848888888889</v>
      </c>
      <c r="AS4730" s="1374">
        <f t="shared" ref="AS4730:AS4804" si="639">AO4730+AP4730/60+AQ4730/3600</f>
        <v>23.994719722222221</v>
      </c>
      <c r="AT4730" s="1373" t="s">
        <v>34</v>
      </c>
      <c r="AV4730" s="1381"/>
      <c r="AW4730" s="1382"/>
      <c r="AX4730" s="1381"/>
      <c r="AY4730" s="1382"/>
      <c r="AZ4730" s="1381"/>
      <c r="BA4730" s="1382"/>
      <c r="BB4730" s="1381"/>
      <c r="BC4730" s="1382"/>
      <c r="BD4730" s="1381"/>
      <c r="BE4730" s="1382"/>
      <c r="BG4730" s="1383"/>
    </row>
    <row r="4731" spans="1:59" s="1378" customFormat="1" ht="39" customHeight="1" x14ac:dyDescent="0.25">
      <c r="A4731" s="1375"/>
      <c r="B4731" s="1376" t="s">
        <v>1416</v>
      </c>
      <c r="C4731" s="1376">
        <v>12170964</v>
      </c>
      <c r="D4731" s="1377">
        <v>45481</v>
      </c>
      <c r="E4731" s="1377">
        <v>45481</v>
      </c>
      <c r="F4731" s="1377">
        <v>46576</v>
      </c>
      <c r="G4731" s="1376">
        <v>-7777</v>
      </c>
      <c r="H4731" s="1373" t="s">
        <v>593</v>
      </c>
      <c r="J4731" s="1373" t="s">
        <v>12176</v>
      </c>
      <c r="K4731" s="1373" t="s">
        <v>50</v>
      </c>
      <c r="L4731" s="1376" t="s">
        <v>53</v>
      </c>
      <c r="M4731" s="1376" t="s">
        <v>53</v>
      </c>
      <c r="N4731" s="1376" t="s">
        <v>48</v>
      </c>
      <c r="O4731" s="1379"/>
      <c r="P4731" s="1380" t="s">
        <v>12177</v>
      </c>
      <c r="Q4731" s="1376" t="s">
        <v>559</v>
      </c>
      <c r="R4731" s="1376" t="s">
        <v>17484</v>
      </c>
      <c r="S4731" s="1376" t="s">
        <v>17485</v>
      </c>
      <c r="AF4731" s="1373" t="s">
        <v>17505</v>
      </c>
      <c r="AI4731" s="1374" t="s">
        <v>17502</v>
      </c>
      <c r="AJ4731" s="1374" t="s">
        <v>17506</v>
      </c>
      <c r="AK4731" s="1374" t="s">
        <v>17507</v>
      </c>
      <c r="AL4731" s="1374">
        <v>42</v>
      </c>
      <c r="AM4731" s="1374">
        <v>50</v>
      </c>
      <c r="AN4731" s="1374">
        <v>18.154</v>
      </c>
      <c r="AO4731" s="1374">
        <v>23</v>
      </c>
      <c r="AP4731" s="1374">
        <v>59</v>
      </c>
      <c r="AQ4731" s="1374">
        <v>41.046999999999997</v>
      </c>
      <c r="AR4731" s="1374">
        <f t="shared" si="638"/>
        <v>42.838376111111117</v>
      </c>
      <c r="AS4731" s="1374">
        <f t="shared" si="639"/>
        <v>23.994735277777778</v>
      </c>
      <c r="AT4731" s="1373" t="s">
        <v>34</v>
      </c>
      <c r="AV4731" s="1381"/>
      <c r="AW4731" s="1382"/>
      <c r="AX4731" s="1381"/>
      <c r="AY4731" s="1382"/>
      <c r="AZ4731" s="1381"/>
      <c r="BA4731" s="1382"/>
      <c r="BB4731" s="1381"/>
      <c r="BC4731" s="1382"/>
      <c r="BD4731" s="1381"/>
      <c r="BE4731" s="1382"/>
      <c r="BG4731" s="1383"/>
    </row>
    <row r="4732" spans="1:59" s="1378" customFormat="1" ht="33.75" customHeight="1" x14ac:dyDescent="0.25">
      <c r="A4732" s="1375"/>
      <c r="B4732" s="1376" t="s">
        <v>1416</v>
      </c>
      <c r="C4732" s="1376">
        <v>12170964</v>
      </c>
      <c r="D4732" s="1377">
        <v>45481</v>
      </c>
      <c r="E4732" s="1377">
        <v>45481</v>
      </c>
      <c r="F4732" s="1377">
        <v>46576</v>
      </c>
      <c r="G4732" s="1376">
        <v>-7777</v>
      </c>
      <c r="H4732" s="1373" t="s">
        <v>593</v>
      </c>
      <c r="J4732" s="1373" t="s">
        <v>12176</v>
      </c>
      <c r="K4732" s="1373" t="s">
        <v>50</v>
      </c>
      <c r="L4732" s="1376" t="s">
        <v>53</v>
      </c>
      <c r="M4732" s="1376" t="s">
        <v>53</v>
      </c>
      <c r="N4732" s="1376" t="s">
        <v>48</v>
      </c>
      <c r="O4732" s="1379"/>
      <c r="P4732" s="1380" t="s">
        <v>12177</v>
      </c>
      <c r="Q4732" s="1376" t="s">
        <v>559</v>
      </c>
      <c r="R4732" s="1376" t="s">
        <v>17484</v>
      </c>
      <c r="S4732" s="1376" t="s">
        <v>17485</v>
      </c>
      <c r="AF4732" s="1373" t="s">
        <v>17508</v>
      </c>
      <c r="AI4732" s="1374" t="s">
        <v>17502</v>
      </c>
      <c r="AJ4732" s="1374" t="s">
        <v>17509</v>
      </c>
      <c r="AK4732" s="1374" t="s">
        <v>17510</v>
      </c>
      <c r="AL4732" s="1374">
        <v>42</v>
      </c>
      <c r="AM4732" s="1374">
        <v>50</v>
      </c>
      <c r="AN4732" s="1374">
        <v>18.361000000000001</v>
      </c>
      <c r="AO4732" s="1374">
        <v>23</v>
      </c>
      <c r="AP4732" s="1374">
        <v>59</v>
      </c>
      <c r="AQ4732" s="1374">
        <v>41.018000000000001</v>
      </c>
      <c r="AR4732" s="1374">
        <f t="shared" si="638"/>
        <v>42.838433611111114</v>
      </c>
      <c r="AS4732" s="1374">
        <f t="shared" si="639"/>
        <v>23.994727222222224</v>
      </c>
      <c r="AT4732" s="1373" t="s">
        <v>34</v>
      </c>
      <c r="AV4732" s="1381"/>
      <c r="AW4732" s="1382"/>
      <c r="AX4732" s="1381"/>
      <c r="AY4732" s="1382"/>
      <c r="AZ4732" s="1381"/>
      <c r="BA4732" s="1382"/>
      <c r="BB4732" s="1381"/>
      <c r="BC4732" s="1382"/>
      <c r="BD4732" s="1381"/>
      <c r="BE4732" s="1382"/>
      <c r="BG4732" s="1383"/>
    </row>
    <row r="4733" spans="1:59" s="1378" customFormat="1" ht="40.5" customHeight="1" thickBot="1" x14ac:dyDescent="0.3">
      <c r="A4733" s="1004"/>
      <c r="B4733" s="213" t="s">
        <v>1416</v>
      </c>
      <c r="C4733" s="213">
        <v>12170964</v>
      </c>
      <c r="D4733" s="215">
        <v>45481</v>
      </c>
      <c r="E4733" s="215">
        <v>45481</v>
      </c>
      <c r="F4733" s="215">
        <v>46576</v>
      </c>
      <c r="G4733" s="213">
        <v>-7777</v>
      </c>
      <c r="H4733" s="1384" t="s">
        <v>593</v>
      </c>
      <c r="I4733" s="485"/>
      <c r="J4733" s="1384" t="s">
        <v>12176</v>
      </c>
      <c r="K4733" s="1384" t="s">
        <v>50</v>
      </c>
      <c r="L4733" s="213" t="s">
        <v>53</v>
      </c>
      <c r="M4733" s="213" t="s">
        <v>53</v>
      </c>
      <c r="N4733" s="213" t="s">
        <v>48</v>
      </c>
      <c r="O4733" s="1058"/>
      <c r="P4733" s="1075" t="s">
        <v>12177</v>
      </c>
      <c r="Q4733" s="213" t="s">
        <v>559</v>
      </c>
      <c r="R4733" s="213" t="s">
        <v>17484</v>
      </c>
      <c r="S4733" s="213" t="s">
        <v>17485</v>
      </c>
      <c r="T4733" s="485"/>
      <c r="U4733" s="485"/>
      <c r="V4733" s="485"/>
      <c r="W4733" s="485"/>
      <c r="X4733" s="485"/>
      <c r="Y4733" s="485"/>
      <c r="Z4733" s="485"/>
      <c r="AA4733" s="485"/>
      <c r="AB4733" s="485"/>
      <c r="AC4733" s="485"/>
      <c r="AD4733" s="485"/>
      <c r="AE4733" s="485"/>
      <c r="AF4733" s="1384" t="s">
        <v>17511</v>
      </c>
      <c r="AG4733" s="485"/>
      <c r="AH4733" s="485"/>
      <c r="AI4733" s="1385" t="s">
        <v>17512</v>
      </c>
      <c r="AJ4733" s="1385" t="s">
        <v>17513</v>
      </c>
      <c r="AK4733" s="1385" t="s">
        <v>17514</v>
      </c>
      <c r="AL4733" s="1385">
        <v>42</v>
      </c>
      <c r="AM4733" s="1385">
        <v>50</v>
      </c>
      <c r="AN4733" s="1385">
        <v>18.736999999999998</v>
      </c>
      <c r="AO4733" s="1385">
        <v>23</v>
      </c>
      <c r="AP4733" s="1385">
        <v>59</v>
      </c>
      <c r="AQ4733" s="1385">
        <v>44.006</v>
      </c>
      <c r="AR4733" s="1385">
        <f t="shared" si="638"/>
        <v>42.83853805555556</v>
      </c>
      <c r="AS4733" s="1385">
        <f t="shared" si="639"/>
        <v>23.995557222222224</v>
      </c>
      <c r="AT4733" s="1384" t="s">
        <v>34</v>
      </c>
      <c r="AU4733" s="485"/>
      <c r="AV4733" s="1270"/>
      <c r="AW4733" s="1077"/>
      <c r="AX4733" s="1270"/>
      <c r="AY4733" s="1077"/>
      <c r="AZ4733" s="1270"/>
      <c r="BA4733" s="1077"/>
      <c r="BB4733" s="1270"/>
      <c r="BC4733" s="1077"/>
      <c r="BD4733" s="1270"/>
      <c r="BE4733" s="1077"/>
      <c r="BF4733" s="485"/>
      <c r="BG4733" s="1383"/>
    </row>
    <row r="4734" spans="1:59" ht="48" customHeight="1" thickBot="1" x14ac:dyDescent="0.3">
      <c r="A4734" s="246" t="s">
        <v>15978</v>
      </c>
      <c r="B4734" s="229" t="s">
        <v>11383</v>
      </c>
      <c r="C4734" s="229">
        <v>12170965</v>
      </c>
      <c r="D4734" s="248">
        <v>45497</v>
      </c>
      <c r="E4734" s="248">
        <v>45497</v>
      </c>
      <c r="F4734" s="248">
        <v>46592</v>
      </c>
      <c r="G4734" s="229">
        <v>-7777</v>
      </c>
      <c r="H4734" s="1386" t="s">
        <v>17515</v>
      </c>
      <c r="I4734" s="1009"/>
      <c r="J4734" s="1386" t="s">
        <v>17516</v>
      </c>
      <c r="K4734" s="1386" t="s">
        <v>142</v>
      </c>
      <c r="L4734" s="229" t="s">
        <v>946</v>
      </c>
      <c r="M4734" s="229" t="s">
        <v>236</v>
      </c>
      <c r="N4734" s="229" t="s">
        <v>70</v>
      </c>
      <c r="O4734" s="1059"/>
      <c r="P4734" s="1083" t="s">
        <v>17517</v>
      </c>
      <c r="Q4734" s="229" t="s">
        <v>559</v>
      </c>
      <c r="R4734" s="229" t="s">
        <v>6931</v>
      </c>
      <c r="S4734" s="229" t="s">
        <v>17526</v>
      </c>
      <c r="T4734" s="1009"/>
      <c r="U4734" s="1009"/>
      <c r="V4734" s="1009"/>
      <c r="W4734" s="1009"/>
      <c r="X4734" s="1009"/>
      <c r="Y4734" s="1009"/>
      <c r="Z4734" s="1009"/>
      <c r="AA4734" s="1009"/>
      <c r="AB4734" s="1009"/>
      <c r="AC4734" s="1009"/>
      <c r="AD4734" s="1009"/>
      <c r="AE4734" s="1009"/>
      <c r="AF4734" s="1386" t="s">
        <v>17518</v>
      </c>
      <c r="AG4734" s="1387"/>
      <c r="AH4734" s="1387"/>
      <c r="AI4734" s="1387">
        <v>525</v>
      </c>
      <c r="AJ4734" s="1387" t="s">
        <v>17519</v>
      </c>
      <c r="AK4734" s="1387" t="s">
        <v>17520</v>
      </c>
      <c r="AL4734" s="1387">
        <v>42</v>
      </c>
      <c r="AM4734" s="1387">
        <v>50</v>
      </c>
      <c r="AN4734" s="1209">
        <v>36.299999999999997</v>
      </c>
      <c r="AO4734" s="1387">
        <v>24</v>
      </c>
      <c r="AP4734" s="1387">
        <v>11</v>
      </c>
      <c r="AQ4734" s="1387">
        <v>10.6</v>
      </c>
      <c r="AR4734" s="246">
        <f t="shared" si="638"/>
        <v>42.84341666666667</v>
      </c>
      <c r="AS4734" s="246">
        <f t="shared" si="639"/>
        <v>24.186277777777779</v>
      </c>
      <c r="AT4734" s="1386" t="s">
        <v>34</v>
      </c>
      <c r="AU4734" s="1009"/>
      <c r="AV4734" s="1272"/>
      <c r="AW4734" s="1082"/>
      <c r="AX4734" s="1272"/>
      <c r="AY4734" s="1082"/>
      <c r="AZ4734" s="1272"/>
      <c r="BA4734" s="1082"/>
      <c r="BB4734" s="1272"/>
      <c r="BC4734" s="1082"/>
      <c r="BD4734" s="1272"/>
      <c r="BE4734" s="1082"/>
      <c r="BF4734" s="1391"/>
    </row>
    <row r="4735" spans="1:59" ht="48" customHeight="1" x14ac:dyDescent="0.25">
      <c r="A4735" s="208" t="s">
        <v>15978</v>
      </c>
      <c r="B4735" s="205" t="s">
        <v>2812</v>
      </c>
      <c r="C4735" s="205">
        <v>12170966</v>
      </c>
      <c r="D4735" s="207">
        <v>45498</v>
      </c>
      <c r="E4735" s="207">
        <v>45498</v>
      </c>
      <c r="F4735" s="207">
        <v>46593</v>
      </c>
      <c r="G4735" s="205">
        <v>-7777</v>
      </c>
      <c r="H4735" s="1392" t="s">
        <v>17521</v>
      </c>
      <c r="I4735" s="133"/>
      <c r="J4735" s="1392" t="s">
        <v>17522</v>
      </c>
      <c r="K4735" s="1392" t="s">
        <v>569</v>
      </c>
      <c r="L4735" s="205" t="s">
        <v>17523</v>
      </c>
      <c r="M4735" s="205" t="s">
        <v>100</v>
      </c>
      <c r="N4735" s="205" t="s">
        <v>94</v>
      </c>
      <c r="O4735" s="1084"/>
      <c r="P4735" s="1076" t="s">
        <v>17524</v>
      </c>
      <c r="Q4735" s="205" t="s">
        <v>559</v>
      </c>
      <c r="R4735" s="205" t="s">
        <v>6931</v>
      </c>
      <c r="S4735" s="205" t="s">
        <v>17525</v>
      </c>
      <c r="T4735" s="133"/>
      <c r="U4735" s="133"/>
      <c r="V4735" s="133"/>
      <c r="W4735" s="133"/>
      <c r="X4735" s="133"/>
      <c r="Y4735" s="133"/>
      <c r="Z4735" s="133"/>
      <c r="AA4735" s="133"/>
      <c r="AB4735" s="133"/>
      <c r="AC4735" s="133"/>
      <c r="AD4735" s="133"/>
      <c r="AE4735" s="133"/>
      <c r="AF4735" s="1392" t="s">
        <v>17527</v>
      </c>
      <c r="AG4735" s="1393"/>
      <c r="AH4735" s="1393"/>
      <c r="AI4735" s="1393">
        <v>315</v>
      </c>
      <c r="AJ4735" s="1393" t="s">
        <v>17529</v>
      </c>
      <c r="AK4735" s="1393" t="s">
        <v>17530</v>
      </c>
      <c r="AL4735" s="1393">
        <v>43</v>
      </c>
      <c r="AM4735" s="1393">
        <v>26</v>
      </c>
      <c r="AN4735" s="1202">
        <v>8.6999999999999993</v>
      </c>
      <c r="AO4735" s="1393">
        <v>23</v>
      </c>
      <c r="AP4735" s="1393">
        <v>3</v>
      </c>
      <c r="AQ4735" s="1393">
        <v>24.75</v>
      </c>
      <c r="AR4735" s="208">
        <f t="shared" si="638"/>
        <v>43.435749999999999</v>
      </c>
      <c r="AS4735" s="208">
        <f t="shared" si="639"/>
        <v>23.056875000000002</v>
      </c>
      <c r="AT4735" s="1392" t="s">
        <v>34</v>
      </c>
      <c r="AU4735" s="133"/>
      <c r="AV4735" s="1271"/>
      <c r="AW4735" s="1328"/>
      <c r="AX4735" s="1271"/>
      <c r="AY4735" s="1328"/>
      <c r="AZ4735" s="1271"/>
      <c r="BA4735" s="1328"/>
      <c r="BB4735" s="1271"/>
      <c r="BC4735" s="1328"/>
      <c r="BD4735" s="1271"/>
      <c r="BE4735" s="1328"/>
      <c r="BF4735" s="1394"/>
    </row>
    <row r="4736" spans="1:59" s="1378" customFormat="1" ht="40.5" customHeight="1" thickBot="1" x14ac:dyDescent="0.3">
      <c r="A4736" s="1004"/>
      <c r="B4736" s="213" t="s">
        <v>2812</v>
      </c>
      <c r="C4736" s="213">
        <v>12170966</v>
      </c>
      <c r="D4736" s="215">
        <v>45498</v>
      </c>
      <c r="E4736" s="215">
        <v>45498</v>
      </c>
      <c r="F4736" s="215">
        <v>46593</v>
      </c>
      <c r="G4736" s="213">
        <v>-7777</v>
      </c>
      <c r="H4736" s="1384" t="s">
        <v>17521</v>
      </c>
      <c r="I4736" s="485"/>
      <c r="J4736" s="1384" t="s">
        <v>17522</v>
      </c>
      <c r="K4736" s="1384" t="s">
        <v>569</v>
      </c>
      <c r="L4736" s="213" t="s">
        <v>17523</v>
      </c>
      <c r="M4736" s="213" t="s">
        <v>100</v>
      </c>
      <c r="N4736" s="213" t="s">
        <v>94</v>
      </c>
      <c r="O4736" s="1058"/>
      <c r="P4736" s="1075" t="s">
        <v>17524</v>
      </c>
      <c r="Q4736" s="213" t="s">
        <v>559</v>
      </c>
      <c r="R4736" s="213" t="s">
        <v>6931</v>
      </c>
      <c r="S4736" s="213" t="s">
        <v>17525</v>
      </c>
      <c r="T4736" s="485"/>
      <c r="U4736" s="485"/>
      <c r="V4736" s="485"/>
      <c r="W4736" s="485"/>
      <c r="X4736" s="485"/>
      <c r="Y4736" s="485"/>
      <c r="Z4736" s="485"/>
      <c r="AA4736" s="485"/>
      <c r="AB4736" s="485"/>
      <c r="AC4736" s="485"/>
      <c r="AD4736" s="485"/>
      <c r="AE4736" s="485"/>
      <c r="AF4736" s="1384" t="s">
        <v>17528</v>
      </c>
      <c r="AG4736" s="485"/>
      <c r="AH4736" s="485"/>
      <c r="AI4736" s="1385">
        <v>315.2</v>
      </c>
      <c r="AJ4736" s="1385" t="s">
        <v>17531</v>
      </c>
      <c r="AK4736" s="1385" t="s">
        <v>17532</v>
      </c>
      <c r="AL4736" s="1385">
        <v>43</v>
      </c>
      <c r="AM4736" s="1385">
        <v>26</v>
      </c>
      <c r="AN4736" s="1385">
        <v>9.4</v>
      </c>
      <c r="AO4736" s="1385">
        <v>23</v>
      </c>
      <c r="AP4736" s="1385">
        <v>3</v>
      </c>
      <c r="AQ4736" s="1385">
        <v>24.13</v>
      </c>
      <c r="AR4736" s="1385">
        <f t="shared" si="638"/>
        <v>43.435944444444438</v>
      </c>
      <c r="AS4736" s="1385">
        <f t="shared" si="639"/>
        <v>23.05670277777778</v>
      </c>
      <c r="AT4736" s="1384" t="s">
        <v>34</v>
      </c>
      <c r="AU4736" s="485"/>
      <c r="AV4736" s="1270"/>
      <c r="AW4736" s="1077"/>
      <c r="AX4736" s="1270"/>
      <c r="AY4736" s="1077"/>
      <c r="AZ4736" s="1270"/>
      <c r="BA4736" s="1077"/>
      <c r="BB4736" s="1270"/>
      <c r="BC4736" s="1077"/>
      <c r="BD4736" s="1270"/>
      <c r="BE4736" s="1077"/>
      <c r="BF4736" s="485"/>
      <c r="BG4736" s="1383"/>
    </row>
    <row r="4737" spans="1:61" ht="48" customHeight="1" thickBot="1" x14ac:dyDescent="0.3">
      <c r="A4737" s="246" t="s">
        <v>15978</v>
      </c>
      <c r="B4737" s="229" t="s">
        <v>10328</v>
      </c>
      <c r="C4737" s="229">
        <v>12460185</v>
      </c>
      <c r="D4737" s="248">
        <v>45481</v>
      </c>
      <c r="E4737" s="248">
        <v>45481</v>
      </c>
      <c r="F4737" s="248">
        <v>46474</v>
      </c>
      <c r="G4737" s="229">
        <v>-7777</v>
      </c>
      <c r="H4737" s="1386" t="s">
        <v>10552</v>
      </c>
      <c r="I4737" s="1009"/>
      <c r="J4737" s="1386" t="s">
        <v>12865</v>
      </c>
      <c r="K4737" s="1386" t="s">
        <v>11690</v>
      </c>
      <c r="L4737" s="229" t="s">
        <v>17533</v>
      </c>
      <c r="M4737" s="229" t="s">
        <v>17534</v>
      </c>
      <c r="N4737" s="229" t="s">
        <v>94</v>
      </c>
      <c r="O4737" s="1059" t="s">
        <v>17536</v>
      </c>
      <c r="P4737" s="1083" t="s">
        <v>17535</v>
      </c>
      <c r="Q4737" s="229" t="s">
        <v>559</v>
      </c>
      <c r="R4737" s="229" t="s">
        <v>1689</v>
      </c>
      <c r="S4737" s="229" t="s">
        <v>1689</v>
      </c>
      <c r="T4737" s="1009"/>
      <c r="U4737" s="1009"/>
      <c r="V4737" s="1009"/>
      <c r="W4737" s="1009"/>
      <c r="X4737" s="1009"/>
      <c r="Y4737" s="1009"/>
      <c r="Z4737" s="1009"/>
      <c r="AA4737" s="1009"/>
      <c r="AB4737" s="1009"/>
      <c r="AC4737" s="1009"/>
      <c r="AD4737" s="1009"/>
      <c r="AE4737" s="1009"/>
      <c r="AF4737" s="1386" t="s">
        <v>16050</v>
      </c>
      <c r="AG4737" s="1387"/>
      <c r="AH4737" s="1387"/>
      <c r="AI4737" s="1387">
        <v>66.3</v>
      </c>
      <c r="AJ4737" s="1387" t="s">
        <v>17537</v>
      </c>
      <c r="AK4737" s="1387" t="s">
        <v>15164</v>
      </c>
      <c r="AL4737" s="1387">
        <v>43</v>
      </c>
      <c r="AM4737" s="1387">
        <v>47</v>
      </c>
      <c r="AN4737" s="1209">
        <v>29.52</v>
      </c>
      <c r="AO4737" s="1387">
        <v>23</v>
      </c>
      <c r="AP4737" s="1387">
        <v>26</v>
      </c>
      <c r="AQ4737" s="1387">
        <v>55.65</v>
      </c>
      <c r="AR4737" s="246">
        <f t="shared" si="638"/>
        <v>43.791533333333334</v>
      </c>
      <c r="AS4737" s="246">
        <f t="shared" si="639"/>
        <v>23.448791666666668</v>
      </c>
      <c r="AT4737" s="1386" t="s">
        <v>34</v>
      </c>
      <c r="AU4737" s="1009"/>
      <c r="AV4737" s="1272"/>
      <c r="AW4737" s="1082"/>
      <c r="AX4737" s="1272"/>
      <c r="AY4737" s="1082"/>
      <c r="AZ4737" s="1272"/>
      <c r="BA4737" s="1082"/>
      <c r="BB4737" s="1272"/>
      <c r="BC4737" s="1082"/>
      <c r="BD4737" s="1272"/>
      <c r="BE4737" s="1082"/>
      <c r="BF4737" s="1391"/>
    </row>
    <row r="4738" spans="1:61" ht="48" customHeight="1" x14ac:dyDescent="0.25">
      <c r="A4738" s="208" t="s">
        <v>15978</v>
      </c>
      <c r="B4738" s="205" t="s">
        <v>10256</v>
      </c>
      <c r="C4738" s="205">
        <v>12770182</v>
      </c>
      <c r="D4738" s="207">
        <v>45478</v>
      </c>
      <c r="E4738" s="207">
        <v>45478</v>
      </c>
      <c r="F4738" s="207">
        <v>46573</v>
      </c>
      <c r="G4738" s="205">
        <v>-7777</v>
      </c>
      <c r="H4738" s="1392" t="s">
        <v>17538</v>
      </c>
      <c r="I4738" s="133"/>
      <c r="J4738" s="1392" t="s">
        <v>1502</v>
      </c>
      <c r="K4738" s="1392" t="s">
        <v>142</v>
      </c>
      <c r="L4738" s="205" t="s">
        <v>372</v>
      </c>
      <c r="M4738" s="205" t="s">
        <v>372</v>
      </c>
      <c r="N4738" s="205" t="s">
        <v>70</v>
      </c>
      <c r="O4738" s="1084"/>
      <c r="P4738" s="1076" t="s">
        <v>14004</v>
      </c>
      <c r="Q4738" s="205" t="s">
        <v>559</v>
      </c>
      <c r="R4738" s="205" t="s">
        <v>6931</v>
      </c>
      <c r="S4738" s="205" t="s">
        <v>17539</v>
      </c>
      <c r="T4738" s="133"/>
      <c r="U4738" s="133"/>
      <c r="V4738" s="133"/>
      <c r="W4738" s="133"/>
      <c r="X4738" s="133"/>
      <c r="Y4738" s="133"/>
      <c r="Z4738" s="133"/>
      <c r="AA4738" s="133"/>
      <c r="AB4738" s="133"/>
      <c r="AC4738" s="133"/>
      <c r="AD4738" s="133"/>
      <c r="AE4738" s="133"/>
      <c r="AF4738" s="1392" t="s">
        <v>17540</v>
      </c>
      <c r="AG4738" s="1393"/>
      <c r="AH4738" s="1393"/>
      <c r="AI4738" s="1393">
        <v>380</v>
      </c>
      <c r="AJ4738" s="1393" t="s">
        <v>17542</v>
      </c>
      <c r="AK4738" s="1393" t="s">
        <v>17543</v>
      </c>
      <c r="AL4738" s="1393">
        <v>43</v>
      </c>
      <c r="AM4738" s="1393">
        <v>9</v>
      </c>
      <c r="AN4738" s="1202">
        <v>7.29</v>
      </c>
      <c r="AO4738" s="1393">
        <v>24</v>
      </c>
      <c r="AP4738" s="1393">
        <v>26</v>
      </c>
      <c r="AQ4738" s="1393">
        <v>59.9</v>
      </c>
      <c r="AR4738" s="208">
        <f t="shared" si="638"/>
        <v>43.152025000000002</v>
      </c>
      <c r="AS4738" s="208">
        <f t="shared" si="639"/>
        <v>24.449972222222222</v>
      </c>
      <c r="AT4738" s="1392" t="s">
        <v>34</v>
      </c>
      <c r="AU4738" s="133"/>
      <c r="AV4738" s="1271"/>
      <c r="AW4738" s="1328"/>
      <c r="AX4738" s="1271"/>
      <c r="AY4738" s="1328"/>
      <c r="AZ4738" s="1271"/>
      <c r="BA4738" s="1328"/>
      <c r="BB4738" s="1271"/>
      <c r="BC4738" s="1328"/>
      <c r="BD4738" s="1271"/>
      <c r="BE4738" s="1328"/>
      <c r="BF4738" s="1394"/>
    </row>
    <row r="4739" spans="1:61" s="1378" customFormat="1" ht="51.75" thickBot="1" x14ac:dyDescent="0.3">
      <c r="A4739" s="1004"/>
      <c r="B4739" s="213" t="s">
        <v>10256</v>
      </c>
      <c r="C4739" s="213">
        <v>12770182</v>
      </c>
      <c r="D4739" s="215">
        <v>45478</v>
      </c>
      <c r="E4739" s="215">
        <v>45478</v>
      </c>
      <c r="F4739" s="215">
        <v>46573</v>
      </c>
      <c r="G4739" s="213">
        <v>-7777</v>
      </c>
      <c r="H4739" s="1384" t="s">
        <v>17538</v>
      </c>
      <c r="I4739" s="485"/>
      <c r="J4739" s="1384" t="s">
        <v>1502</v>
      </c>
      <c r="K4739" s="1384" t="s">
        <v>142</v>
      </c>
      <c r="L4739" s="213" t="s">
        <v>372</v>
      </c>
      <c r="M4739" s="213" t="s">
        <v>372</v>
      </c>
      <c r="N4739" s="213" t="s">
        <v>70</v>
      </c>
      <c r="O4739" s="1058"/>
      <c r="P4739" s="1075" t="s">
        <v>14004</v>
      </c>
      <c r="Q4739" s="213" t="s">
        <v>559</v>
      </c>
      <c r="R4739" s="213" t="s">
        <v>6931</v>
      </c>
      <c r="S4739" s="213" t="s">
        <v>17539</v>
      </c>
      <c r="T4739" s="485"/>
      <c r="U4739" s="485"/>
      <c r="V4739" s="485"/>
      <c r="W4739" s="485"/>
      <c r="X4739" s="485"/>
      <c r="Y4739" s="485"/>
      <c r="Z4739" s="485"/>
      <c r="AA4739" s="485"/>
      <c r="AB4739" s="485"/>
      <c r="AC4739" s="485"/>
      <c r="AD4739" s="485"/>
      <c r="AE4739" s="485"/>
      <c r="AF4739" s="1384" t="s">
        <v>17541</v>
      </c>
      <c r="AG4739" s="485"/>
      <c r="AH4739" s="485"/>
      <c r="AI4739" s="1385">
        <v>380</v>
      </c>
      <c r="AJ4739" s="1385" t="s">
        <v>17544</v>
      </c>
      <c r="AK4739" s="1385" t="s">
        <v>17545</v>
      </c>
      <c r="AL4739" s="1385">
        <v>43</v>
      </c>
      <c r="AM4739" s="1385">
        <v>9</v>
      </c>
      <c r="AN4739" s="1385">
        <v>6.87</v>
      </c>
      <c r="AO4739" s="1385">
        <v>24</v>
      </c>
      <c r="AP4739" s="1385">
        <v>26</v>
      </c>
      <c r="AQ4739" s="1385">
        <v>59.96</v>
      </c>
      <c r="AR4739" s="1385">
        <f t="shared" si="638"/>
        <v>43.151908333333331</v>
      </c>
      <c r="AS4739" s="1385">
        <f t="shared" si="639"/>
        <v>24.449988888888889</v>
      </c>
      <c r="AT4739" s="1384" t="s">
        <v>34</v>
      </c>
      <c r="AU4739" s="485"/>
      <c r="AV4739" s="1270"/>
      <c r="AW4739" s="1077"/>
      <c r="AX4739" s="1270"/>
      <c r="AY4739" s="1077"/>
      <c r="AZ4739" s="1270"/>
      <c r="BA4739" s="1077"/>
      <c r="BB4739" s="1270"/>
      <c r="BC4739" s="1077"/>
      <c r="BD4739" s="1270"/>
      <c r="BE4739" s="1077"/>
      <c r="BF4739" s="485"/>
      <c r="BG4739" s="1383"/>
    </row>
    <row r="4740" spans="1:61" ht="48" customHeight="1" thickBot="1" x14ac:dyDescent="0.3">
      <c r="A4740" s="246" t="s">
        <v>15978</v>
      </c>
      <c r="B4740" s="229" t="s">
        <v>10256</v>
      </c>
      <c r="C4740" s="229">
        <v>12170967</v>
      </c>
      <c r="D4740" s="248">
        <v>45505</v>
      </c>
      <c r="E4740" s="248">
        <v>45505</v>
      </c>
      <c r="F4740" s="248">
        <v>46600</v>
      </c>
      <c r="G4740" s="229">
        <v>-7777</v>
      </c>
      <c r="H4740" s="1386" t="s">
        <v>17549</v>
      </c>
      <c r="I4740" s="1009"/>
      <c r="J4740" s="1386" t="s">
        <v>696</v>
      </c>
      <c r="K4740" s="1386" t="s">
        <v>38</v>
      </c>
      <c r="L4740" s="229" t="s">
        <v>17550</v>
      </c>
      <c r="M4740" s="229" t="s">
        <v>17551</v>
      </c>
      <c r="N4740" s="229" t="s">
        <v>47</v>
      </c>
      <c r="O4740" s="1009"/>
      <c r="P4740" s="1059" t="s">
        <v>17552</v>
      </c>
      <c r="Q4740" s="229" t="s">
        <v>559</v>
      </c>
      <c r="R4740" s="229" t="s">
        <v>6931</v>
      </c>
      <c r="S4740" s="229" t="s">
        <v>17553</v>
      </c>
      <c r="T4740" s="1009"/>
      <c r="U4740" s="1009"/>
      <c r="V4740" s="1009"/>
      <c r="W4740" s="1009"/>
      <c r="X4740" s="1009"/>
      <c r="Y4740" s="1009"/>
      <c r="Z4740" s="1009"/>
      <c r="AA4740" s="1009"/>
      <c r="AB4740" s="1009"/>
      <c r="AC4740" s="1009"/>
      <c r="AD4740" s="1009"/>
      <c r="AE4740" s="1009"/>
      <c r="AF4740" s="1386" t="s">
        <v>17554</v>
      </c>
      <c r="AG4740" s="1387"/>
      <c r="AH4740" s="1387"/>
      <c r="AI4740" s="1387"/>
      <c r="AJ4740" s="1387" t="s">
        <v>17555</v>
      </c>
      <c r="AK4740" s="1387" t="s">
        <v>17556</v>
      </c>
      <c r="AL4740" s="1387">
        <v>43</v>
      </c>
      <c r="AM4740" s="1387">
        <v>34</v>
      </c>
      <c r="AN4740" s="1209">
        <v>47.01</v>
      </c>
      <c r="AO4740" s="1387">
        <v>25</v>
      </c>
      <c r="AP4740" s="1387">
        <v>44</v>
      </c>
      <c r="AQ4740" s="1387">
        <v>19.170000000000002</v>
      </c>
      <c r="AR4740" s="246">
        <f t="shared" si="638"/>
        <v>43.579725000000003</v>
      </c>
      <c r="AS4740" s="246">
        <f t="shared" si="639"/>
        <v>25.738658333333333</v>
      </c>
      <c r="AT4740" s="1386" t="s">
        <v>34</v>
      </c>
      <c r="AU4740" s="1009"/>
      <c r="AV4740" s="1272"/>
      <c r="AW4740" s="1082"/>
      <c r="AX4740" s="1272"/>
      <c r="AY4740" s="1082"/>
      <c r="AZ4740" s="1272"/>
      <c r="BA4740" s="1082"/>
      <c r="BB4740" s="1272"/>
      <c r="BC4740" s="1082"/>
      <c r="BD4740" s="1272"/>
      <c r="BE4740" s="1082"/>
      <c r="BF4740" s="1391"/>
    </row>
    <row r="4741" spans="1:61" s="1418" customFormat="1" ht="45" customHeight="1" thickBot="1" x14ac:dyDescent="0.3">
      <c r="A4741" s="1387" t="s">
        <v>15978</v>
      </c>
      <c r="B4741" s="1386" t="s">
        <v>17558</v>
      </c>
      <c r="C4741" s="1386">
        <v>12460186</v>
      </c>
      <c r="D4741" s="1407">
        <v>45517</v>
      </c>
      <c r="E4741" s="1407">
        <v>45517</v>
      </c>
      <c r="F4741" s="1407">
        <v>47665</v>
      </c>
      <c r="G4741" s="1386">
        <v>-7777</v>
      </c>
      <c r="H4741" s="1386" t="s">
        <v>13310</v>
      </c>
      <c r="I4741" s="1408"/>
      <c r="J4741" s="1386" t="s">
        <v>12660</v>
      </c>
      <c r="K4741" s="1386" t="s">
        <v>33</v>
      </c>
      <c r="L4741" s="1386" t="s">
        <v>32</v>
      </c>
      <c r="M4741" s="1386" t="s">
        <v>32</v>
      </c>
      <c r="N4741" s="1386" t="s">
        <v>32</v>
      </c>
      <c r="O4741" s="1399" t="s">
        <v>13311</v>
      </c>
      <c r="P4741" s="1409" t="s">
        <v>553</v>
      </c>
      <c r="Q4741" s="1386" t="s">
        <v>559</v>
      </c>
      <c r="R4741" s="1386" t="s">
        <v>1689</v>
      </c>
      <c r="S4741" s="1386" t="s">
        <v>781</v>
      </c>
      <c r="T4741" s="1409"/>
      <c r="U4741" s="1410"/>
      <c r="V4741" s="1410"/>
      <c r="W4741" s="1386"/>
      <c r="X4741" s="1408"/>
      <c r="Y4741" s="1410"/>
      <c r="Z4741" s="1410"/>
      <c r="AA4741" s="1410"/>
      <c r="AB4741" s="1399"/>
      <c r="AC4741" s="1410"/>
      <c r="AD4741" s="1410"/>
      <c r="AE4741" s="1410"/>
      <c r="AF4741" s="1386" t="s">
        <v>15122</v>
      </c>
      <c r="AG4741" s="1387"/>
      <c r="AH4741" s="1387"/>
      <c r="AI4741" s="1387"/>
      <c r="AJ4741" s="1387" t="s">
        <v>15123</v>
      </c>
      <c r="AK4741" s="1387" t="s">
        <v>15124</v>
      </c>
      <c r="AL4741" s="1387">
        <v>42</v>
      </c>
      <c r="AM4741" s="1387">
        <v>53</v>
      </c>
      <c r="AN4741" s="1411">
        <v>5.2</v>
      </c>
      <c r="AO4741" s="1387">
        <v>25</v>
      </c>
      <c r="AP4741" s="1387">
        <v>17</v>
      </c>
      <c r="AQ4741" s="1387">
        <v>11.6</v>
      </c>
      <c r="AR4741" s="1387">
        <f t="shared" si="638"/>
        <v>42.884777777777778</v>
      </c>
      <c r="AS4741" s="1387">
        <f t="shared" si="639"/>
        <v>25.286555555555559</v>
      </c>
      <c r="AT4741" s="1386" t="s">
        <v>34</v>
      </c>
      <c r="AU4741" s="1410" t="s">
        <v>17559</v>
      </c>
      <c r="AV4741" s="1412"/>
      <c r="AW4741" s="1413"/>
      <c r="AX4741" s="1412"/>
      <c r="AY4741" s="1413"/>
      <c r="AZ4741" s="1414"/>
      <c r="BA4741" s="1415"/>
      <c r="BB4741" s="1412"/>
      <c r="BC4741" s="1413"/>
      <c r="BD4741" s="1412"/>
      <c r="BE4741" s="1413"/>
      <c r="BF4741" s="1386"/>
      <c r="BG4741" s="1416"/>
      <c r="BH4741" s="1417"/>
      <c r="BI4741" s="1417"/>
    </row>
    <row r="4742" spans="1:61" s="1418" customFormat="1" ht="45" customHeight="1" thickBot="1" x14ac:dyDescent="0.3">
      <c r="A4742" s="1387" t="s">
        <v>15978</v>
      </c>
      <c r="B4742" s="1386" t="s">
        <v>10256</v>
      </c>
      <c r="C4742" s="1386">
        <v>12770183</v>
      </c>
      <c r="D4742" s="1407">
        <v>45505</v>
      </c>
      <c r="E4742" s="1407">
        <v>45505</v>
      </c>
      <c r="F4742" s="1407">
        <v>46600</v>
      </c>
      <c r="G4742" s="1386">
        <v>-7777</v>
      </c>
      <c r="H4742" s="1386" t="s">
        <v>662</v>
      </c>
      <c r="I4742" s="1408"/>
      <c r="J4742" s="1386" t="s">
        <v>13747</v>
      </c>
      <c r="K4742" s="1386" t="s">
        <v>33</v>
      </c>
      <c r="L4742" s="1386" t="s">
        <v>199</v>
      </c>
      <c r="M4742" s="1386" t="s">
        <v>199</v>
      </c>
      <c r="N4742" s="1386" t="s">
        <v>47</v>
      </c>
      <c r="O4742" s="1399"/>
      <c r="P4742" s="1409" t="s">
        <v>15574</v>
      </c>
      <c r="Q4742" s="1386" t="s">
        <v>559</v>
      </c>
      <c r="R4742" s="1386" t="s">
        <v>6931</v>
      </c>
      <c r="S4742" s="1386" t="s">
        <v>17560</v>
      </c>
      <c r="T4742" s="1409"/>
      <c r="U4742" s="1410"/>
      <c r="V4742" s="1410"/>
      <c r="W4742" s="1386"/>
      <c r="X4742" s="1408"/>
      <c r="Y4742" s="1410"/>
      <c r="Z4742" s="1410"/>
      <c r="AA4742" s="1410"/>
      <c r="AB4742" s="1399"/>
      <c r="AC4742" s="1410"/>
      <c r="AD4742" s="1410"/>
      <c r="AE4742" s="1410"/>
      <c r="AF4742" s="1386" t="s">
        <v>17561</v>
      </c>
      <c r="AG4742" s="1387"/>
      <c r="AH4742" s="1387"/>
      <c r="AI4742" s="1387"/>
      <c r="AJ4742" s="1387" t="s">
        <v>17562</v>
      </c>
      <c r="AK4742" s="1387" t="s">
        <v>17563</v>
      </c>
      <c r="AL4742" s="1387">
        <v>43</v>
      </c>
      <c r="AM4742" s="1387">
        <v>28</v>
      </c>
      <c r="AN4742" s="1411">
        <v>33.159999999999997</v>
      </c>
      <c r="AO4742" s="1387">
        <v>25</v>
      </c>
      <c r="AP4742" s="1387">
        <v>39</v>
      </c>
      <c r="AQ4742" s="1387">
        <v>48.57</v>
      </c>
      <c r="AR4742" s="1387">
        <f t="shared" si="638"/>
        <v>43.475877777777782</v>
      </c>
      <c r="AS4742" s="1387">
        <f t="shared" si="639"/>
        <v>25.663491666666665</v>
      </c>
      <c r="AT4742" s="1386" t="s">
        <v>34</v>
      </c>
      <c r="AU4742" s="1410"/>
      <c r="AV4742" s="1412"/>
      <c r="AW4742" s="1413"/>
      <c r="AX4742" s="1412"/>
      <c r="AY4742" s="1413"/>
      <c r="AZ4742" s="1414"/>
      <c r="BA4742" s="1415"/>
      <c r="BB4742" s="1412"/>
      <c r="BC4742" s="1413"/>
      <c r="BD4742" s="1412"/>
      <c r="BE4742" s="1413"/>
      <c r="BF4742" s="1386"/>
      <c r="BG4742" s="1416"/>
      <c r="BH4742" s="1417"/>
      <c r="BI4742" s="1417"/>
    </row>
    <row r="4743" spans="1:61" s="1418" customFormat="1" ht="45" customHeight="1" x14ac:dyDescent="0.25">
      <c r="A4743" s="1393" t="s">
        <v>15978</v>
      </c>
      <c r="B4743" s="1392" t="s">
        <v>10256</v>
      </c>
      <c r="C4743" s="1392">
        <v>12170968</v>
      </c>
      <c r="D4743" s="1433">
        <v>45540</v>
      </c>
      <c r="E4743" s="1433">
        <v>45540</v>
      </c>
      <c r="F4743" s="1433">
        <v>46635</v>
      </c>
      <c r="G4743" s="1392">
        <v>-7777</v>
      </c>
      <c r="H4743" s="1392" t="s">
        <v>16413</v>
      </c>
      <c r="I4743" s="1434"/>
      <c r="J4743" s="1392" t="s">
        <v>1476</v>
      </c>
      <c r="K4743" s="1392" t="s">
        <v>50</v>
      </c>
      <c r="L4743" s="1392" t="s">
        <v>17568</v>
      </c>
      <c r="M4743" s="1392" t="s">
        <v>59</v>
      </c>
      <c r="N4743" s="1392" t="s">
        <v>48</v>
      </c>
      <c r="O4743" s="1435" t="s">
        <v>17570</v>
      </c>
      <c r="P4743" s="1435" t="s">
        <v>17569</v>
      </c>
      <c r="Q4743" s="1392" t="s">
        <v>559</v>
      </c>
      <c r="R4743" s="1392" t="s">
        <v>6931</v>
      </c>
      <c r="S4743" s="1392" t="s">
        <v>17571</v>
      </c>
      <c r="T4743" s="1436"/>
      <c r="U4743" s="1437"/>
      <c r="V4743" s="1437"/>
      <c r="W4743" s="1392"/>
      <c r="X4743" s="1434"/>
      <c r="Y4743" s="1437"/>
      <c r="Z4743" s="1437"/>
      <c r="AA4743" s="1437"/>
      <c r="AB4743" s="1435"/>
      <c r="AC4743" s="1437"/>
      <c r="AD4743" s="1437"/>
      <c r="AE4743" s="1437"/>
      <c r="AF4743" s="1392" t="s">
        <v>17572</v>
      </c>
      <c r="AG4743" s="1393"/>
      <c r="AH4743" s="1393"/>
      <c r="AI4743" s="1393">
        <v>530.11</v>
      </c>
      <c r="AJ4743" s="1393" t="s">
        <v>17574</v>
      </c>
      <c r="AK4743" s="1393" t="s">
        <v>17575</v>
      </c>
      <c r="AL4743" s="1393">
        <v>42</v>
      </c>
      <c r="AM4743" s="1393">
        <v>47</v>
      </c>
      <c r="AN4743" s="1438">
        <v>3.42</v>
      </c>
      <c r="AO4743" s="1393">
        <v>23</v>
      </c>
      <c r="AP4743" s="1393">
        <v>14</v>
      </c>
      <c r="AQ4743" s="1393">
        <v>37.369999999999997</v>
      </c>
      <c r="AR4743" s="1393">
        <f t="shared" si="638"/>
        <v>42.784283333333335</v>
      </c>
      <c r="AS4743" s="1393">
        <f t="shared" si="639"/>
        <v>23.243713888888891</v>
      </c>
      <c r="AT4743" s="1392" t="s">
        <v>34</v>
      </c>
      <c r="AU4743" s="1437"/>
      <c r="AV4743" s="1439"/>
      <c r="AW4743" s="1440"/>
      <c r="AX4743" s="1439"/>
      <c r="AY4743" s="1440"/>
      <c r="AZ4743" s="1441"/>
      <c r="BA4743" s="1442"/>
      <c r="BB4743" s="1439"/>
      <c r="BC4743" s="1440"/>
      <c r="BD4743" s="1439"/>
      <c r="BE4743" s="1440"/>
      <c r="BF4743" s="1392"/>
      <c r="BG4743" s="1416"/>
      <c r="BH4743" s="1417"/>
      <c r="BI4743" s="1417"/>
    </row>
    <row r="4744" spans="1:61" s="1378" customFormat="1" ht="42.75" customHeight="1" thickBot="1" x14ac:dyDescent="0.3">
      <c r="A4744" s="1004"/>
      <c r="B4744" s="1384" t="s">
        <v>10256</v>
      </c>
      <c r="C4744" s="1384">
        <v>12170968</v>
      </c>
      <c r="D4744" s="1443">
        <v>45540</v>
      </c>
      <c r="E4744" s="1443">
        <v>45540</v>
      </c>
      <c r="F4744" s="1443">
        <v>46635</v>
      </c>
      <c r="G4744" s="1384">
        <v>-7777</v>
      </c>
      <c r="H4744" s="1384" t="s">
        <v>16413</v>
      </c>
      <c r="I4744" s="1444"/>
      <c r="J4744" s="1384" t="s">
        <v>1476</v>
      </c>
      <c r="K4744" s="1384" t="s">
        <v>50</v>
      </c>
      <c r="L4744" s="1384" t="s">
        <v>17568</v>
      </c>
      <c r="M4744" s="1384" t="s">
        <v>59</v>
      </c>
      <c r="N4744" s="1384" t="s">
        <v>48</v>
      </c>
      <c r="O4744" s="1445" t="s">
        <v>17570</v>
      </c>
      <c r="P4744" s="1445" t="s">
        <v>17569</v>
      </c>
      <c r="Q4744" s="1384" t="s">
        <v>559</v>
      </c>
      <c r="R4744" s="1384" t="s">
        <v>6931</v>
      </c>
      <c r="S4744" s="1384" t="s">
        <v>17571</v>
      </c>
      <c r="T4744" s="485"/>
      <c r="U4744" s="485"/>
      <c r="V4744" s="485"/>
      <c r="W4744" s="485"/>
      <c r="X4744" s="485"/>
      <c r="Y4744" s="485"/>
      <c r="Z4744" s="485"/>
      <c r="AA4744" s="485"/>
      <c r="AB4744" s="485"/>
      <c r="AC4744" s="485"/>
      <c r="AD4744" s="485"/>
      <c r="AE4744" s="485"/>
      <c r="AF4744" s="1384" t="s">
        <v>17573</v>
      </c>
      <c r="AG4744" s="485"/>
      <c r="AH4744" s="485"/>
      <c r="AI4744" s="1385">
        <v>527.94000000000005</v>
      </c>
      <c r="AJ4744" s="1385" t="s">
        <v>17576</v>
      </c>
      <c r="AK4744" s="1385" t="s">
        <v>17577</v>
      </c>
      <c r="AL4744" s="1385">
        <v>42</v>
      </c>
      <c r="AM4744" s="1385">
        <v>46</v>
      </c>
      <c r="AN4744" s="1446">
        <v>59.18</v>
      </c>
      <c r="AO4744" s="1385">
        <v>23</v>
      </c>
      <c r="AP4744" s="1385">
        <v>14</v>
      </c>
      <c r="AQ4744" s="1385">
        <v>43.16</v>
      </c>
      <c r="AR4744" s="1385">
        <f t="shared" si="638"/>
        <v>42.783105555555558</v>
      </c>
      <c r="AS4744" s="1385">
        <f t="shared" si="639"/>
        <v>23.245322222222224</v>
      </c>
      <c r="AT4744" s="1384" t="s">
        <v>34</v>
      </c>
      <c r="AU4744" s="485"/>
      <c r="AV4744" s="1270"/>
      <c r="AW4744" s="1077"/>
      <c r="AX4744" s="1270"/>
      <c r="AY4744" s="1077"/>
      <c r="AZ4744" s="1270"/>
      <c r="BA4744" s="1077"/>
      <c r="BB4744" s="1270"/>
      <c r="BC4744" s="1077"/>
      <c r="BD4744" s="1270"/>
      <c r="BE4744" s="1077"/>
      <c r="BF4744" s="485"/>
      <c r="BG4744" s="1383"/>
    </row>
    <row r="4745" spans="1:61" s="1418" customFormat="1" ht="45" customHeight="1" thickBot="1" x14ac:dyDescent="0.3">
      <c r="A4745" s="1387" t="s">
        <v>15978</v>
      </c>
      <c r="B4745" s="1386" t="s">
        <v>17578</v>
      </c>
      <c r="C4745" s="1386">
        <v>12460187</v>
      </c>
      <c r="D4745" s="1407">
        <v>45546</v>
      </c>
      <c r="E4745" s="1407">
        <v>45546</v>
      </c>
      <c r="F4745" s="1407">
        <v>48704</v>
      </c>
      <c r="G4745" s="1386">
        <v>-7777</v>
      </c>
      <c r="H4745" s="1386" t="s">
        <v>12805</v>
      </c>
      <c r="I4745" s="1408"/>
      <c r="J4745" s="1386" t="s">
        <v>1608</v>
      </c>
      <c r="K4745" s="1386" t="s">
        <v>16353</v>
      </c>
      <c r="L4745" s="1386" t="s">
        <v>786</v>
      </c>
      <c r="M4745" s="1386" t="s">
        <v>111</v>
      </c>
      <c r="N4745" s="1386" t="s">
        <v>111</v>
      </c>
      <c r="O4745" s="1399" t="s">
        <v>17579</v>
      </c>
      <c r="P4745" s="1409" t="s">
        <v>12806</v>
      </c>
      <c r="Q4745" s="1386" t="s">
        <v>559</v>
      </c>
      <c r="R4745" s="1386" t="s">
        <v>17580</v>
      </c>
      <c r="S4745" s="1386" t="s">
        <v>17580</v>
      </c>
      <c r="T4745" s="1409"/>
      <c r="U4745" s="1410"/>
      <c r="V4745" s="1410"/>
      <c r="W4745" s="1386"/>
      <c r="X4745" s="1408"/>
      <c r="Y4745" s="1410"/>
      <c r="Z4745" s="1410"/>
      <c r="AA4745" s="1410"/>
      <c r="AB4745" s="1399"/>
      <c r="AC4745" s="1410"/>
      <c r="AD4745" s="1410"/>
      <c r="AE4745" s="1410"/>
      <c r="AF4745" s="1386" t="s">
        <v>1765</v>
      </c>
      <c r="AG4745" s="1387"/>
      <c r="AH4745" s="1387"/>
      <c r="AI4745" s="1387">
        <v>84.3</v>
      </c>
      <c r="AJ4745" s="1387" t="s">
        <v>17581</v>
      </c>
      <c r="AK4745" s="1387" t="s">
        <v>17582</v>
      </c>
      <c r="AL4745" s="1387">
        <v>43</v>
      </c>
      <c r="AM4745" s="1387">
        <v>57</v>
      </c>
      <c r="AN4745" s="1411">
        <v>38.93</v>
      </c>
      <c r="AO4745" s="1387">
        <v>22</v>
      </c>
      <c r="AP4745" s="1387">
        <v>44</v>
      </c>
      <c r="AQ4745" s="1387">
        <v>42.31</v>
      </c>
      <c r="AR4745" s="1387">
        <f t="shared" si="638"/>
        <v>43.960813888888893</v>
      </c>
      <c r="AS4745" s="1387">
        <f t="shared" si="639"/>
        <v>22.745086111111114</v>
      </c>
      <c r="AT4745" s="1386" t="s">
        <v>34</v>
      </c>
      <c r="AU4745" s="1410"/>
      <c r="AV4745" s="1412"/>
      <c r="AW4745" s="1413"/>
      <c r="AX4745" s="1412"/>
      <c r="AY4745" s="1413"/>
      <c r="AZ4745" s="1414"/>
      <c r="BA4745" s="1415"/>
      <c r="BB4745" s="1412"/>
      <c r="BC4745" s="1413"/>
      <c r="BD4745" s="1412"/>
      <c r="BE4745" s="1413"/>
      <c r="BF4745" s="1386"/>
      <c r="BG4745" s="1416"/>
      <c r="BH4745" s="1417"/>
      <c r="BI4745" s="1417"/>
    </row>
    <row r="4746" spans="1:61" s="1418" customFormat="1" ht="45" customHeight="1" thickBot="1" x14ac:dyDescent="0.3">
      <c r="A4746" s="1387" t="s">
        <v>15978</v>
      </c>
      <c r="B4746" s="1386" t="s">
        <v>17583</v>
      </c>
      <c r="C4746" s="1386">
        <v>12770184</v>
      </c>
      <c r="D4746" s="1407">
        <v>45560</v>
      </c>
      <c r="E4746" s="1407">
        <v>45560</v>
      </c>
      <c r="F4746" s="1407">
        <v>46655</v>
      </c>
      <c r="G4746" s="1386">
        <v>-7777</v>
      </c>
      <c r="H4746" s="1386" t="s">
        <v>17584</v>
      </c>
      <c r="I4746" s="1408"/>
      <c r="J4746" s="1386" t="s">
        <v>12296</v>
      </c>
      <c r="K4746" s="1386" t="s">
        <v>50</v>
      </c>
      <c r="L4746" s="1386" t="s">
        <v>48</v>
      </c>
      <c r="M4746" s="1386" t="s">
        <v>59</v>
      </c>
      <c r="N4746" s="1386" t="s">
        <v>48</v>
      </c>
      <c r="O4746" s="1399" t="s">
        <v>17587</v>
      </c>
      <c r="P4746" s="1399">
        <v>68134</v>
      </c>
      <c r="Q4746" s="1386" t="s">
        <v>559</v>
      </c>
      <c r="R4746" s="1386" t="s">
        <v>17585</v>
      </c>
      <c r="S4746" s="1386" t="s">
        <v>17586</v>
      </c>
      <c r="T4746" s="1409"/>
      <c r="U4746" s="1410"/>
      <c r="V4746" s="1410"/>
      <c r="W4746" s="1386"/>
      <c r="X4746" s="1408"/>
      <c r="Y4746" s="1410"/>
      <c r="Z4746" s="1410"/>
      <c r="AA4746" s="1410"/>
      <c r="AB4746" s="1399"/>
      <c r="AC4746" s="1410"/>
      <c r="AD4746" s="1410"/>
      <c r="AE4746" s="1410"/>
      <c r="AF4746" s="1386" t="s">
        <v>9832</v>
      </c>
      <c r="AG4746" s="1387"/>
      <c r="AH4746" s="1387"/>
      <c r="AI4746" s="1387">
        <v>709.45</v>
      </c>
      <c r="AJ4746" s="1387" t="s">
        <v>17588</v>
      </c>
      <c r="AK4746" s="1387" t="s">
        <v>17589</v>
      </c>
      <c r="AL4746" s="1387">
        <v>42</v>
      </c>
      <c r="AM4746" s="1387">
        <v>37</v>
      </c>
      <c r="AN4746" s="1411">
        <v>29.114999999999998</v>
      </c>
      <c r="AO4746" s="1387">
        <v>23</v>
      </c>
      <c r="AP4746" s="1387">
        <v>20</v>
      </c>
      <c r="AQ4746" s="1387">
        <v>14.145</v>
      </c>
      <c r="AR4746" s="1387">
        <f t="shared" si="638"/>
        <v>42.624754166666669</v>
      </c>
      <c r="AS4746" s="1387">
        <f t="shared" si="639"/>
        <v>23.337262499999998</v>
      </c>
      <c r="AT4746" s="1386" t="s">
        <v>34</v>
      </c>
      <c r="AU4746" s="1410"/>
      <c r="AV4746" s="1412"/>
      <c r="AW4746" s="1413"/>
      <c r="AX4746" s="1412"/>
      <c r="AY4746" s="1413"/>
      <c r="AZ4746" s="1414"/>
      <c r="BA4746" s="1415"/>
      <c r="BB4746" s="1412"/>
      <c r="BC4746" s="1413"/>
      <c r="BD4746" s="1412"/>
      <c r="BE4746" s="1413"/>
      <c r="BF4746" s="1386"/>
      <c r="BG4746" s="1416"/>
      <c r="BH4746" s="1417"/>
      <c r="BI4746" s="1417"/>
    </row>
    <row r="4747" spans="1:61" s="1418" customFormat="1" ht="45" customHeight="1" x14ac:dyDescent="0.25">
      <c r="A4747" s="1393" t="s">
        <v>15978</v>
      </c>
      <c r="B4747" s="1392" t="s">
        <v>10256</v>
      </c>
      <c r="C4747" s="1392">
        <v>12170969</v>
      </c>
      <c r="D4747" s="1433">
        <v>45594</v>
      </c>
      <c r="E4747" s="1433">
        <v>45594</v>
      </c>
      <c r="F4747" s="1433">
        <v>46689</v>
      </c>
      <c r="G4747" s="1392">
        <v>-7777</v>
      </c>
      <c r="H4747" s="1392" t="s">
        <v>17594</v>
      </c>
      <c r="I4747" s="1434"/>
      <c r="J4747" s="1392" t="s">
        <v>12775</v>
      </c>
      <c r="K4747" s="1392" t="s">
        <v>50</v>
      </c>
      <c r="L4747" s="1392" t="s">
        <v>17595</v>
      </c>
      <c r="M4747" s="1392" t="s">
        <v>301</v>
      </c>
      <c r="N4747" s="1392" t="s">
        <v>217</v>
      </c>
      <c r="O4747" s="1435" t="s">
        <v>17596</v>
      </c>
      <c r="P4747" s="1435">
        <v>16256</v>
      </c>
      <c r="Q4747" s="1392" t="s">
        <v>559</v>
      </c>
      <c r="R4747" s="1392" t="s">
        <v>6931</v>
      </c>
      <c r="S4747" s="1392" t="s">
        <v>17597</v>
      </c>
      <c r="T4747" s="1436"/>
      <c r="U4747" s="1437"/>
      <c r="V4747" s="1437"/>
      <c r="W4747" s="1392"/>
      <c r="X4747" s="1434"/>
      <c r="Y4747" s="1437"/>
      <c r="Z4747" s="1437"/>
      <c r="AA4747" s="1437"/>
      <c r="AB4747" s="1435"/>
      <c r="AC4747" s="1437"/>
      <c r="AD4747" s="1437"/>
      <c r="AE4747" s="1437"/>
      <c r="AF4747" s="1392" t="s">
        <v>17600</v>
      </c>
      <c r="AG4747" s="1393"/>
      <c r="AH4747" s="1393"/>
      <c r="AI4747" s="1393">
        <v>295.565</v>
      </c>
      <c r="AJ4747" s="1393" t="s">
        <v>17598</v>
      </c>
      <c r="AK4747" s="1393" t="s">
        <v>17599</v>
      </c>
      <c r="AL4747" s="1393">
        <v>43</v>
      </c>
      <c r="AM4747" s="1393">
        <v>11</v>
      </c>
      <c r="AN4747" s="1438">
        <v>15.46</v>
      </c>
      <c r="AO4747" s="1393">
        <v>23</v>
      </c>
      <c r="AP4747" s="1393">
        <v>43</v>
      </c>
      <c r="AQ4747" s="1393">
        <v>50.46</v>
      </c>
      <c r="AR4747" s="1393">
        <f t="shared" si="638"/>
        <v>43.187627777777777</v>
      </c>
      <c r="AS4747" s="1393">
        <f t="shared" si="639"/>
        <v>23.730683333333332</v>
      </c>
      <c r="AT4747" s="1392" t="s">
        <v>34</v>
      </c>
      <c r="AU4747" s="1437"/>
      <c r="AV4747" s="1439"/>
      <c r="AW4747" s="1440"/>
      <c r="AX4747" s="1439"/>
      <c r="AY4747" s="1440"/>
      <c r="AZ4747" s="1441"/>
      <c r="BA4747" s="1442"/>
      <c r="BB4747" s="1439"/>
      <c r="BC4747" s="1440"/>
      <c r="BD4747" s="1439"/>
      <c r="BE4747" s="1440"/>
      <c r="BF4747" s="1392"/>
      <c r="BG4747" s="1416"/>
      <c r="BH4747" s="1417"/>
      <c r="BI4747" s="1417"/>
    </row>
    <row r="4748" spans="1:61" s="1451" customFormat="1" ht="45" customHeight="1" x14ac:dyDescent="0.25">
      <c r="A4748" s="1374"/>
      <c r="B4748" s="1373" t="s">
        <v>10256</v>
      </c>
      <c r="C4748" s="1373">
        <v>12170969</v>
      </c>
      <c r="D4748" s="1450">
        <v>45594</v>
      </c>
      <c r="E4748" s="1450">
        <v>45594</v>
      </c>
      <c r="F4748" s="1450">
        <v>46689</v>
      </c>
      <c r="G4748" s="1373">
        <v>-7777</v>
      </c>
      <c r="H4748" s="1373" t="s">
        <v>17594</v>
      </c>
      <c r="J4748" s="1373" t="s">
        <v>12775</v>
      </c>
      <c r="K4748" s="1373" t="s">
        <v>50</v>
      </c>
      <c r="L4748" s="1373" t="s">
        <v>17595</v>
      </c>
      <c r="M4748" s="1373" t="s">
        <v>301</v>
      </c>
      <c r="N4748" s="1373" t="s">
        <v>217</v>
      </c>
      <c r="O4748" s="1452" t="s">
        <v>17596</v>
      </c>
      <c r="P4748" s="1452">
        <v>16256</v>
      </c>
      <c r="Q4748" s="1373" t="s">
        <v>559</v>
      </c>
      <c r="R4748" s="1373" t="s">
        <v>6931</v>
      </c>
      <c r="S4748" s="1373" t="s">
        <v>17597</v>
      </c>
      <c r="T4748" s="1453"/>
      <c r="U4748" s="1454"/>
      <c r="V4748" s="1454"/>
      <c r="W4748" s="1373"/>
      <c r="Y4748" s="1454"/>
      <c r="Z4748" s="1454"/>
      <c r="AA4748" s="1454"/>
      <c r="AB4748" s="1452"/>
      <c r="AC4748" s="1454"/>
      <c r="AD4748" s="1454"/>
      <c r="AE4748" s="1454"/>
      <c r="AF4748" s="1373" t="s">
        <v>17601</v>
      </c>
      <c r="AG4748" s="1374"/>
      <c r="AH4748" s="1374"/>
      <c r="AI4748" s="1374">
        <v>295.565</v>
      </c>
      <c r="AJ4748" s="1374" t="s">
        <v>17602</v>
      </c>
      <c r="AK4748" s="1374" t="s">
        <v>17599</v>
      </c>
      <c r="AL4748" s="1374">
        <v>43</v>
      </c>
      <c r="AM4748" s="1374">
        <v>11</v>
      </c>
      <c r="AN4748" s="1449">
        <v>15.39</v>
      </c>
      <c r="AO4748" s="1374">
        <v>23</v>
      </c>
      <c r="AP4748" s="1374">
        <v>43</v>
      </c>
      <c r="AQ4748" s="1374">
        <v>50.46</v>
      </c>
      <c r="AR4748" s="1374">
        <f t="shared" si="638"/>
        <v>43.18760833333333</v>
      </c>
      <c r="AS4748" s="1374">
        <f t="shared" si="639"/>
        <v>23.730683333333332</v>
      </c>
      <c r="AT4748" s="1373" t="s">
        <v>34</v>
      </c>
      <c r="AU4748" s="1454"/>
      <c r="AV4748" s="1455"/>
      <c r="AW4748" s="1456"/>
      <c r="AX4748" s="1455"/>
      <c r="AY4748" s="1456"/>
      <c r="AZ4748" s="1457"/>
      <c r="BA4748" s="1458"/>
      <c r="BB4748" s="1455"/>
      <c r="BC4748" s="1456"/>
      <c r="BD4748" s="1455"/>
      <c r="BE4748" s="1456"/>
      <c r="BF4748" s="1373"/>
      <c r="BG4748" s="1459"/>
      <c r="BH4748" s="1460"/>
      <c r="BI4748" s="1460"/>
    </row>
    <row r="4749" spans="1:61" s="1451" customFormat="1" ht="45" customHeight="1" x14ac:dyDescent="0.25">
      <c r="A4749" s="1374"/>
      <c r="B4749" s="1373" t="s">
        <v>10256</v>
      </c>
      <c r="C4749" s="1373">
        <v>12170969</v>
      </c>
      <c r="D4749" s="1450">
        <v>45594</v>
      </c>
      <c r="E4749" s="1450">
        <v>45594</v>
      </c>
      <c r="F4749" s="1450">
        <v>46689</v>
      </c>
      <c r="G4749" s="1373">
        <v>-7777</v>
      </c>
      <c r="H4749" s="1373" t="s">
        <v>17594</v>
      </c>
      <c r="J4749" s="1373" t="s">
        <v>12775</v>
      </c>
      <c r="K4749" s="1373" t="s">
        <v>50</v>
      </c>
      <c r="L4749" s="1373" t="s">
        <v>17595</v>
      </c>
      <c r="M4749" s="1373" t="s">
        <v>301</v>
      </c>
      <c r="N4749" s="1373" t="s">
        <v>217</v>
      </c>
      <c r="O4749" s="1452" t="s">
        <v>17596</v>
      </c>
      <c r="P4749" s="1452">
        <v>16256</v>
      </c>
      <c r="Q4749" s="1373" t="s">
        <v>559</v>
      </c>
      <c r="R4749" s="1373" t="s">
        <v>6931</v>
      </c>
      <c r="S4749" s="1373" t="s">
        <v>17597</v>
      </c>
      <c r="T4749" s="1453"/>
      <c r="U4749" s="1454"/>
      <c r="V4749" s="1454"/>
      <c r="W4749" s="1373"/>
      <c r="Y4749" s="1454"/>
      <c r="Z4749" s="1454"/>
      <c r="AA4749" s="1454"/>
      <c r="AB4749" s="1452"/>
      <c r="AC4749" s="1454"/>
      <c r="AD4749" s="1454"/>
      <c r="AE4749" s="1454"/>
      <c r="AF4749" s="1373" t="s">
        <v>17603</v>
      </c>
      <c r="AG4749" s="1374"/>
      <c r="AH4749" s="1374"/>
      <c r="AI4749" s="1374">
        <v>295.565</v>
      </c>
      <c r="AJ4749" s="1374" t="s">
        <v>17604</v>
      </c>
      <c r="AK4749" s="1374" t="s">
        <v>17605</v>
      </c>
      <c r="AL4749" s="1374">
        <v>43</v>
      </c>
      <c r="AM4749" s="1374">
        <v>11</v>
      </c>
      <c r="AN4749" s="1449">
        <v>15.14</v>
      </c>
      <c r="AO4749" s="1374">
        <v>23</v>
      </c>
      <c r="AP4749" s="1374">
        <v>43</v>
      </c>
      <c r="AQ4749" s="1374">
        <v>50.57</v>
      </c>
      <c r="AR4749" s="1374">
        <f t="shared" si="638"/>
        <v>43.187538888888888</v>
      </c>
      <c r="AS4749" s="1374">
        <f t="shared" si="639"/>
        <v>23.730713888888886</v>
      </c>
      <c r="AT4749" s="1373" t="s">
        <v>34</v>
      </c>
      <c r="AU4749" s="1454"/>
      <c r="AV4749" s="1455"/>
      <c r="AW4749" s="1456"/>
      <c r="AX4749" s="1455"/>
      <c r="AY4749" s="1456"/>
      <c r="AZ4749" s="1457"/>
      <c r="BA4749" s="1458"/>
      <c r="BB4749" s="1455"/>
      <c r="BC4749" s="1456"/>
      <c r="BD4749" s="1455"/>
      <c r="BE4749" s="1456"/>
      <c r="BF4749" s="1373"/>
      <c r="BG4749" s="1459"/>
      <c r="BH4749" s="1460"/>
      <c r="BI4749" s="1460"/>
    </row>
    <row r="4750" spans="1:61" s="1451" customFormat="1" ht="45" customHeight="1" x14ac:dyDescent="0.25">
      <c r="A4750" s="1374"/>
      <c r="B4750" s="1373" t="s">
        <v>10256</v>
      </c>
      <c r="C4750" s="1373">
        <v>12170969</v>
      </c>
      <c r="D4750" s="1450">
        <v>45594</v>
      </c>
      <c r="E4750" s="1450">
        <v>45594</v>
      </c>
      <c r="F4750" s="1450">
        <v>46689</v>
      </c>
      <c r="G4750" s="1373">
        <v>-7777</v>
      </c>
      <c r="H4750" s="1373" t="s">
        <v>17594</v>
      </c>
      <c r="J4750" s="1373" t="s">
        <v>12775</v>
      </c>
      <c r="K4750" s="1373" t="s">
        <v>50</v>
      </c>
      <c r="L4750" s="1373" t="s">
        <v>17595</v>
      </c>
      <c r="M4750" s="1373" t="s">
        <v>301</v>
      </c>
      <c r="N4750" s="1373" t="s">
        <v>217</v>
      </c>
      <c r="O4750" s="1452" t="s">
        <v>17596</v>
      </c>
      <c r="P4750" s="1452">
        <v>16256</v>
      </c>
      <c r="Q4750" s="1373" t="s">
        <v>559</v>
      </c>
      <c r="R4750" s="1373" t="s">
        <v>6931</v>
      </c>
      <c r="S4750" s="1373" t="s">
        <v>17597</v>
      </c>
      <c r="T4750" s="1453"/>
      <c r="U4750" s="1454"/>
      <c r="V4750" s="1454"/>
      <c r="W4750" s="1373"/>
      <c r="Y4750" s="1454"/>
      <c r="Z4750" s="1454"/>
      <c r="AA4750" s="1454"/>
      <c r="AB4750" s="1452"/>
      <c r="AC4750" s="1454"/>
      <c r="AD4750" s="1454"/>
      <c r="AE4750" s="1454"/>
      <c r="AF4750" s="1373" t="s">
        <v>17606</v>
      </c>
      <c r="AG4750" s="1374"/>
      <c r="AH4750" s="1374"/>
      <c r="AI4750" s="1374">
        <v>295.565</v>
      </c>
      <c r="AJ4750" s="1374" t="s">
        <v>17607</v>
      </c>
      <c r="AK4750" s="1374" t="s">
        <v>17605</v>
      </c>
      <c r="AL4750" s="1374">
        <v>43</v>
      </c>
      <c r="AM4750" s="1374">
        <v>11</v>
      </c>
      <c r="AN4750" s="1449">
        <v>15.07</v>
      </c>
      <c r="AO4750" s="1374">
        <v>23</v>
      </c>
      <c r="AP4750" s="1374">
        <v>43</v>
      </c>
      <c r="AQ4750" s="1374">
        <v>50.57</v>
      </c>
      <c r="AR4750" s="1374">
        <f t="shared" si="638"/>
        <v>43.18751944444444</v>
      </c>
      <c r="AS4750" s="1374">
        <f t="shared" si="639"/>
        <v>23.730713888888886</v>
      </c>
      <c r="AT4750" s="1373" t="s">
        <v>34</v>
      </c>
      <c r="AU4750" s="1454"/>
      <c r="AV4750" s="1455"/>
      <c r="AW4750" s="1456"/>
      <c r="AX4750" s="1455"/>
      <c r="AY4750" s="1456"/>
      <c r="AZ4750" s="1457"/>
      <c r="BA4750" s="1458"/>
      <c r="BB4750" s="1455"/>
      <c r="BC4750" s="1456"/>
      <c r="BD4750" s="1455"/>
      <c r="BE4750" s="1456"/>
      <c r="BF4750" s="1373"/>
      <c r="BG4750" s="1459"/>
      <c r="BH4750" s="1460"/>
      <c r="BI4750" s="1460"/>
    </row>
    <row r="4751" spans="1:61" s="1451" customFormat="1" ht="45" customHeight="1" x14ac:dyDescent="0.25">
      <c r="A4751" s="1374"/>
      <c r="B4751" s="1373" t="s">
        <v>10256</v>
      </c>
      <c r="C4751" s="1373">
        <v>12170969</v>
      </c>
      <c r="D4751" s="1450">
        <v>45594</v>
      </c>
      <c r="E4751" s="1450">
        <v>45594</v>
      </c>
      <c r="F4751" s="1450">
        <v>46689</v>
      </c>
      <c r="G4751" s="1373">
        <v>-7777</v>
      </c>
      <c r="H4751" s="1373" t="s">
        <v>17594</v>
      </c>
      <c r="J4751" s="1373" t="s">
        <v>12775</v>
      </c>
      <c r="K4751" s="1373" t="s">
        <v>50</v>
      </c>
      <c r="L4751" s="1373" t="s">
        <v>17595</v>
      </c>
      <c r="M4751" s="1373" t="s">
        <v>301</v>
      </c>
      <c r="N4751" s="1373" t="s">
        <v>217</v>
      </c>
      <c r="O4751" s="1452" t="s">
        <v>17596</v>
      </c>
      <c r="P4751" s="1452">
        <v>16256</v>
      </c>
      <c r="Q4751" s="1373" t="s">
        <v>559</v>
      </c>
      <c r="R4751" s="1373" t="s">
        <v>6931</v>
      </c>
      <c r="S4751" s="1373" t="s">
        <v>17597</v>
      </c>
      <c r="T4751" s="1453"/>
      <c r="U4751" s="1454"/>
      <c r="V4751" s="1454"/>
      <c r="W4751" s="1373"/>
      <c r="Y4751" s="1454"/>
      <c r="Z4751" s="1454"/>
      <c r="AA4751" s="1454"/>
      <c r="AB4751" s="1452"/>
      <c r="AC4751" s="1454"/>
      <c r="AD4751" s="1454"/>
      <c r="AE4751" s="1454"/>
      <c r="AF4751" s="1373" t="s">
        <v>17608</v>
      </c>
      <c r="AG4751" s="1374"/>
      <c r="AH4751" s="1374"/>
      <c r="AI4751" s="1374">
        <v>295.565</v>
      </c>
      <c r="AJ4751" s="1374" t="s">
        <v>17598</v>
      </c>
      <c r="AK4751" s="1374" t="s">
        <v>17609</v>
      </c>
      <c r="AL4751" s="1374">
        <v>43</v>
      </c>
      <c r="AM4751" s="1374">
        <v>11</v>
      </c>
      <c r="AN4751" s="1449">
        <v>15.46</v>
      </c>
      <c r="AO4751" s="1374">
        <v>23</v>
      </c>
      <c r="AP4751" s="1374">
        <v>43</v>
      </c>
      <c r="AQ4751" s="1374">
        <v>51.03</v>
      </c>
      <c r="AR4751" s="1374">
        <f t="shared" si="638"/>
        <v>43.187627777777777</v>
      </c>
      <c r="AS4751" s="1374">
        <f t="shared" si="639"/>
        <v>23.730841666666667</v>
      </c>
      <c r="AT4751" s="1373" t="s">
        <v>34</v>
      </c>
      <c r="AU4751" s="1454"/>
      <c r="AV4751" s="1455"/>
      <c r="AW4751" s="1456"/>
      <c r="AX4751" s="1455"/>
      <c r="AY4751" s="1456"/>
      <c r="AZ4751" s="1457"/>
      <c r="BA4751" s="1458"/>
      <c r="BB4751" s="1455"/>
      <c r="BC4751" s="1456"/>
      <c r="BD4751" s="1455"/>
      <c r="BE4751" s="1456"/>
      <c r="BF4751" s="1373"/>
      <c r="BG4751" s="1459"/>
      <c r="BH4751" s="1460"/>
      <c r="BI4751" s="1460"/>
    </row>
    <row r="4752" spans="1:61" s="1451" customFormat="1" ht="45" customHeight="1" x14ac:dyDescent="0.25">
      <c r="A4752" s="1374"/>
      <c r="B4752" s="1373" t="s">
        <v>10256</v>
      </c>
      <c r="C4752" s="1373">
        <v>12170969</v>
      </c>
      <c r="D4752" s="1450">
        <v>45594</v>
      </c>
      <c r="E4752" s="1450">
        <v>45594</v>
      </c>
      <c r="F4752" s="1450">
        <v>46689</v>
      </c>
      <c r="G4752" s="1373">
        <v>-7777</v>
      </c>
      <c r="H4752" s="1373" t="s">
        <v>17594</v>
      </c>
      <c r="J4752" s="1373" t="s">
        <v>12775</v>
      </c>
      <c r="K4752" s="1373" t="s">
        <v>50</v>
      </c>
      <c r="L4752" s="1373" t="s">
        <v>17595</v>
      </c>
      <c r="M4752" s="1373" t="s">
        <v>301</v>
      </c>
      <c r="N4752" s="1373" t="s">
        <v>217</v>
      </c>
      <c r="O4752" s="1452" t="s">
        <v>17596</v>
      </c>
      <c r="P4752" s="1452">
        <v>16256</v>
      </c>
      <c r="Q4752" s="1373" t="s">
        <v>559</v>
      </c>
      <c r="R4752" s="1373" t="s">
        <v>6931</v>
      </c>
      <c r="S4752" s="1373" t="s">
        <v>17597</v>
      </c>
      <c r="T4752" s="1453"/>
      <c r="U4752" s="1454"/>
      <c r="V4752" s="1454"/>
      <c r="W4752" s="1373"/>
      <c r="Y4752" s="1454"/>
      <c r="Z4752" s="1454"/>
      <c r="AA4752" s="1454"/>
      <c r="AB4752" s="1452"/>
      <c r="AC4752" s="1454"/>
      <c r="AD4752" s="1454"/>
      <c r="AE4752" s="1454"/>
      <c r="AF4752" s="1373" t="s">
        <v>17610</v>
      </c>
      <c r="AG4752" s="1374"/>
      <c r="AH4752" s="1374"/>
      <c r="AI4752" s="1374">
        <v>295.565</v>
      </c>
      <c r="AJ4752" s="1374" t="s">
        <v>17611</v>
      </c>
      <c r="AK4752" s="1374" t="s">
        <v>17609</v>
      </c>
      <c r="AL4752" s="1374">
        <v>43</v>
      </c>
      <c r="AM4752" s="1374">
        <v>11</v>
      </c>
      <c r="AN4752" s="1449">
        <v>15.37</v>
      </c>
      <c r="AO4752" s="1374">
        <v>23</v>
      </c>
      <c r="AP4752" s="1374">
        <v>43</v>
      </c>
      <c r="AQ4752" s="1374">
        <v>51.03</v>
      </c>
      <c r="AR4752" s="1374">
        <f t="shared" si="638"/>
        <v>43.187602777777776</v>
      </c>
      <c r="AS4752" s="1374">
        <f t="shared" si="639"/>
        <v>23.730841666666667</v>
      </c>
      <c r="AT4752" s="1373" t="s">
        <v>34</v>
      </c>
      <c r="AU4752" s="1454"/>
      <c r="AV4752" s="1455"/>
      <c r="AW4752" s="1456"/>
      <c r="AX4752" s="1455"/>
      <c r="AY4752" s="1456"/>
      <c r="AZ4752" s="1457"/>
      <c r="BA4752" s="1458"/>
      <c r="BB4752" s="1455"/>
      <c r="BC4752" s="1456"/>
      <c r="BD4752" s="1455"/>
      <c r="BE4752" s="1456"/>
      <c r="BF4752" s="1373"/>
      <c r="BG4752" s="1459"/>
      <c r="BH4752" s="1460"/>
      <c r="BI4752" s="1460"/>
    </row>
    <row r="4753" spans="1:61" s="1451" customFormat="1" ht="45" customHeight="1" x14ac:dyDescent="0.25">
      <c r="A4753" s="1374"/>
      <c r="B4753" s="1373" t="s">
        <v>10256</v>
      </c>
      <c r="C4753" s="1373">
        <v>12170969</v>
      </c>
      <c r="D4753" s="1450">
        <v>45594</v>
      </c>
      <c r="E4753" s="1450">
        <v>45594</v>
      </c>
      <c r="F4753" s="1450">
        <v>46689</v>
      </c>
      <c r="G4753" s="1373">
        <v>-7777</v>
      </c>
      <c r="H4753" s="1373" t="s">
        <v>17594</v>
      </c>
      <c r="J4753" s="1373" t="s">
        <v>12775</v>
      </c>
      <c r="K4753" s="1373" t="s">
        <v>50</v>
      </c>
      <c r="L4753" s="1373" t="s">
        <v>17595</v>
      </c>
      <c r="M4753" s="1373" t="s">
        <v>301</v>
      </c>
      <c r="N4753" s="1373" t="s">
        <v>217</v>
      </c>
      <c r="O4753" s="1452" t="s">
        <v>17596</v>
      </c>
      <c r="P4753" s="1452">
        <v>16256</v>
      </c>
      <c r="Q4753" s="1373" t="s">
        <v>559</v>
      </c>
      <c r="R4753" s="1373" t="s">
        <v>6931</v>
      </c>
      <c r="S4753" s="1373" t="s">
        <v>17597</v>
      </c>
      <c r="T4753" s="1453"/>
      <c r="U4753" s="1454"/>
      <c r="V4753" s="1454"/>
      <c r="W4753" s="1373"/>
      <c r="Y4753" s="1454"/>
      <c r="Z4753" s="1454"/>
      <c r="AA4753" s="1454"/>
      <c r="AB4753" s="1452"/>
      <c r="AC4753" s="1454"/>
      <c r="AD4753" s="1454"/>
      <c r="AE4753" s="1454"/>
      <c r="AF4753" s="1373" t="s">
        <v>17612</v>
      </c>
      <c r="AG4753" s="1374"/>
      <c r="AH4753" s="1374"/>
      <c r="AI4753" s="1374">
        <v>295.565</v>
      </c>
      <c r="AJ4753" s="1374" t="s">
        <v>17604</v>
      </c>
      <c r="AK4753" s="1374" t="s">
        <v>17609</v>
      </c>
      <c r="AL4753" s="1374">
        <v>43</v>
      </c>
      <c r="AM4753" s="1374">
        <v>11</v>
      </c>
      <c r="AN4753" s="1449">
        <v>15.14</v>
      </c>
      <c r="AO4753" s="1374">
        <v>23</v>
      </c>
      <c r="AP4753" s="1374">
        <v>43</v>
      </c>
      <c r="AQ4753" s="1374">
        <v>51.03</v>
      </c>
      <c r="AR4753" s="1374">
        <f t="shared" si="638"/>
        <v>43.187538888888888</v>
      </c>
      <c r="AS4753" s="1374">
        <f t="shared" si="639"/>
        <v>23.730841666666667</v>
      </c>
      <c r="AT4753" s="1373" t="s">
        <v>34</v>
      </c>
      <c r="AU4753" s="1454"/>
      <c r="AV4753" s="1455"/>
      <c r="AW4753" s="1456"/>
      <c r="AX4753" s="1455"/>
      <c r="AY4753" s="1456"/>
      <c r="AZ4753" s="1457"/>
      <c r="BA4753" s="1458"/>
      <c r="BB4753" s="1455"/>
      <c r="BC4753" s="1456"/>
      <c r="BD4753" s="1455"/>
      <c r="BE4753" s="1456"/>
      <c r="BF4753" s="1373"/>
      <c r="BG4753" s="1459"/>
      <c r="BH4753" s="1460"/>
      <c r="BI4753" s="1460"/>
    </row>
    <row r="4754" spans="1:61" s="1451" customFormat="1" ht="45" customHeight="1" thickBot="1" x14ac:dyDescent="0.3">
      <c r="A4754" s="1385"/>
      <c r="B4754" s="1384" t="s">
        <v>10256</v>
      </c>
      <c r="C4754" s="1384">
        <v>12170969</v>
      </c>
      <c r="D4754" s="1443">
        <v>45594</v>
      </c>
      <c r="E4754" s="1443">
        <v>45594</v>
      </c>
      <c r="F4754" s="1443">
        <v>46689</v>
      </c>
      <c r="G4754" s="1384">
        <v>-7777</v>
      </c>
      <c r="H4754" s="1384" t="s">
        <v>17594</v>
      </c>
      <c r="I4754" s="1444"/>
      <c r="J4754" s="1384" t="s">
        <v>12775</v>
      </c>
      <c r="K4754" s="1384" t="s">
        <v>50</v>
      </c>
      <c r="L4754" s="1384" t="s">
        <v>17595</v>
      </c>
      <c r="M4754" s="1384" t="s">
        <v>301</v>
      </c>
      <c r="N4754" s="1384" t="s">
        <v>217</v>
      </c>
      <c r="O4754" s="1445" t="s">
        <v>17596</v>
      </c>
      <c r="P4754" s="1445">
        <v>16256</v>
      </c>
      <c r="Q4754" s="1384" t="s">
        <v>559</v>
      </c>
      <c r="R4754" s="1384" t="s">
        <v>6931</v>
      </c>
      <c r="S4754" s="1384" t="s">
        <v>17597</v>
      </c>
      <c r="T4754" s="1461"/>
      <c r="U4754" s="1462"/>
      <c r="V4754" s="1462"/>
      <c r="W4754" s="1384"/>
      <c r="X4754" s="1444"/>
      <c r="Y4754" s="1462"/>
      <c r="Z4754" s="1462"/>
      <c r="AA4754" s="1462"/>
      <c r="AB4754" s="1445"/>
      <c r="AC4754" s="1462"/>
      <c r="AD4754" s="1462"/>
      <c r="AE4754" s="1462"/>
      <c r="AF4754" s="1384" t="s">
        <v>17613</v>
      </c>
      <c r="AG4754" s="1385"/>
      <c r="AH4754" s="1385"/>
      <c r="AI4754" s="1385">
        <v>295.565</v>
      </c>
      <c r="AJ4754" s="1385" t="s">
        <v>17614</v>
      </c>
      <c r="AK4754" s="1385" t="s">
        <v>17609</v>
      </c>
      <c r="AL4754" s="1385">
        <v>43</v>
      </c>
      <c r="AM4754" s="1385">
        <v>11</v>
      </c>
      <c r="AN4754" s="1446">
        <v>15.08</v>
      </c>
      <c r="AO4754" s="1385">
        <v>23</v>
      </c>
      <c r="AP4754" s="1385">
        <v>43</v>
      </c>
      <c r="AQ4754" s="1385">
        <v>51.03</v>
      </c>
      <c r="AR4754" s="1385">
        <f t="shared" si="638"/>
        <v>43.187522222222221</v>
      </c>
      <c r="AS4754" s="1385">
        <f t="shared" si="639"/>
        <v>23.730841666666667</v>
      </c>
      <c r="AT4754" s="1384" t="s">
        <v>34</v>
      </c>
      <c r="AU4754" s="1462"/>
      <c r="AV4754" s="1463"/>
      <c r="AW4754" s="1464"/>
      <c r="AX4754" s="1463"/>
      <c r="AY4754" s="1464"/>
      <c r="AZ4754" s="1465"/>
      <c r="BA4754" s="1466"/>
      <c r="BB4754" s="1463"/>
      <c r="BC4754" s="1464"/>
      <c r="BD4754" s="1463"/>
      <c r="BE4754" s="1464"/>
      <c r="BF4754" s="1384"/>
      <c r="BG4754" s="1459"/>
      <c r="BH4754" s="1460"/>
      <c r="BI4754" s="1460"/>
    </row>
    <row r="4755" spans="1:61" s="1418" customFormat="1" ht="45" customHeight="1" x14ac:dyDescent="0.25">
      <c r="A4755" s="1393" t="s">
        <v>15978</v>
      </c>
      <c r="B4755" s="1392" t="s">
        <v>2792</v>
      </c>
      <c r="C4755" s="1392">
        <v>12190011</v>
      </c>
      <c r="D4755" s="1433">
        <v>45586</v>
      </c>
      <c r="E4755" s="1433">
        <v>45586</v>
      </c>
      <c r="F4755" s="1433">
        <v>46681</v>
      </c>
      <c r="G4755" s="1392">
        <v>-7777</v>
      </c>
      <c r="H4755" s="1392" t="s">
        <v>584</v>
      </c>
      <c r="I4755" s="1434"/>
      <c r="J4755" s="1392" t="s">
        <v>13344</v>
      </c>
      <c r="K4755" s="1392" t="s">
        <v>569</v>
      </c>
      <c r="L4755" s="1392" t="s">
        <v>338</v>
      </c>
      <c r="M4755" s="1392" t="s">
        <v>338</v>
      </c>
      <c r="N4755" s="1392" t="s">
        <v>217</v>
      </c>
      <c r="O4755" s="1435" t="s">
        <v>17615</v>
      </c>
      <c r="P4755" s="1435">
        <v>48043</v>
      </c>
      <c r="Q4755" s="1392" t="s">
        <v>559</v>
      </c>
      <c r="R4755" s="1392" t="s">
        <v>17616</v>
      </c>
      <c r="S4755" s="1392" t="s">
        <v>17617</v>
      </c>
      <c r="T4755" s="1436"/>
      <c r="U4755" s="1437"/>
      <c r="V4755" s="1437"/>
      <c r="W4755" s="1392"/>
      <c r="X4755" s="1434"/>
      <c r="Y4755" s="1437"/>
      <c r="Z4755" s="1437"/>
      <c r="AA4755" s="1437"/>
      <c r="AB4755" s="1435"/>
      <c r="AC4755" s="1437"/>
      <c r="AD4755" s="1437"/>
      <c r="AE4755" s="1437"/>
      <c r="AF4755" s="1392" t="s">
        <v>17618</v>
      </c>
      <c r="AG4755" s="1393"/>
      <c r="AH4755" s="1393"/>
      <c r="AI4755" s="1393">
        <v>28.23</v>
      </c>
      <c r="AJ4755" s="1393" t="s">
        <v>17619</v>
      </c>
      <c r="AK4755" s="1393" t="s">
        <v>17620</v>
      </c>
      <c r="AL4755" s="1393">
        <v>43</v>
      </c>
      <c r="AM4755" s="1393">
        <v>41</v>
      </c>
      <c r="AN4755" s="1438">
        <v>36.06</v>
      </c>
      <c r="AO4755" s="1393">
        <v>23</v>
      </c>
      <c r="AP4755" s="1393">
        <v>50</v>
      </c>
      <c r="AQ4755" s="1393">
        <v>51.63</v>
      </c>
      <c r="AR4755" s="1393">
        <f t="shared" si="638"/>
        <v>43.693349999999995</v>
      </c>
      <c r="AS4755" s="1393">
        <f t="shared" si="639"/>
        <v>23.847674999999999</v>
      </c>
      <c r="AT4755" s="1392" t="s">
        <v>34</v>
      </c>
      <c r="AU4755" s="1437"/>
      <c r="AV4755" s="1439"/>
      <c r="AW4755" s="1440"/>
      <c r="AX4755" s="1439"/>
      <c r="AY4755" s="1440"/>
      <c r="AZ4755" s="1441"/>
      <c r="BA4755" s="1442"/>
      <c r="BB4755" s="1439"/>
      <c r="BC4755" s="1440"/>
      <c r="BD4755" s="1439"/>
      <c r="BE4755" s="1440"/>
      <c r="BF4755" s="1392"/>
      <c r="BG4755" s="1416"/>
      <c r="BH4755" s="1417"/>
      <c r="BI4755" s="1417"/>
    </row>
    <row r="4756" spans="1:61" s="1451" customFormat="1" ht="45" customHeight="1" thickBot="1" x14ac:dyDescent="0.3">
      <c r="A4756" s="1385"/>
      <c r="B4756" s="1384" t="s">
        <v>2792</v>
      </c>
      <c r="C4756" s="1384">
        <v>12190011</v>
      </c>
      <c r="D4756" s="1443">
        <v>45586</v>
      </c>
      <c r="E4756" s="1443">
        <v>45586</v>
      </c>
      <c r="F4756" s="1443">
        <v>46681</v>
      </c>
      <c r="G4756" s="1384">
        <v>-7777</v>
      </c>
      <c r="H4756" s="1384" t="s">
        <v>584</v>
      </c>
      <c r="I4756" s="1444"/>
      <c r="J4756" s="1384" t="s">
        <v>13344</v>
      </c>
      <c r="K4756" s="1384" t="s">
        <v>569</v>
      </c>
      <c r="L4756" s="1384" t="s">
        <v>338</v>
      </c>
      <c r="M4756" s="1384" t="s">
        <v>338</v>
      </c>
      <c r="N4756" s="1384" t="s">
        <v>217</v>
      </c>
      <c r="O4756" s="1445" t="s">
        <v>17615</v>
      </c>
      <c r="P4756" s="1445">
        <v>48043</v>
      </c>
      <c r="Q4756" s="1384" t="s">
        <v>559</v>
      </c>
      <c r="R4756" s="1384" t="s">
        <v>17616</v>
      </c>
      <c r="S4756" s="1384" t="s">
        <v>17617</v>
      </c>
      <c r="T4756" s="1461"/>
      <c r="U4756" s="1462"/>
      <c r="V4756" s="1462"/>
      <c r="W4756" s="1384"/>
      <c r="X4756" s="1444"/>
      <c r="Y4756" s="1462"/>
      <c r="Z4756" s="1462"/>
      <c r="AA4756" s="1462"/>
      <c r="AB4756" s="1445"/>
      <c r="AC4756" s="1462"/>
      <c r="AD4756" s="1462"/>
      <c r="AE4756" s="1462"/>
      <c r="AF4756" s="1384" t="s">
        <v>17621</v>
      </c>
      <c r="AG4756" s="1385"/>
      <c r="AH4756" s="1385"/>
      <c r="AI4756" s="1385">
        <v>30</v>
      </c>
      <c r="AJ4756" s="1385" t="s">
        <v>17622</v>
      </c>
      <c r="AK4756" s="1385" t="s">
        <v>17623</v>
      </c>
      <c r="AL4756" s="1385">
        <v>43</v>
      </c>
      <c r="AM4756" s="1385">
        <v>40</v>
      </c>
      <c r="AN4756" s="1446">
        <v>43.21</v>
      </c>
      <c r="AO4756" s="1385">
        <v>23</v>
      </c>
      <c r="AP4756" s="1385">
        <v>51</v>
      </c>
      <c r="AQ4756" s="1385">
        <v>3.45</v>
      </c>
      <c r="AR4756" s="1385">
        <f t="shared" si="638"/>
        <v>43.678669444444445</v>
      </c>
      <c r="AS4756" s="1385">
        <f t="shared" si="639"/>
        <v>23.850958333333335</v>
      </c>
      <c r="AT4756" s="1384" t="s">
        <v>34</v>
      </c>
      <c r="AU4756" s="1462"/>
      <c r="AV4756" s="1463"/>
      <c r="AW4756" s="1464"/>
      <c r="AX4756" s="1463"/>
      <c r="AY4756" s="1464"/>
      <c r="AZ4756" s="1465"/>
      <c r="BA4756" s="1466"/>
      <c r="BB4756" s="1463"/>
      <c r="BC4756" s="1464"/>
      <c r="BD4756" s="1463"/>
      <c r="BE4756" s="1464"/>
      <c r="BF4756" s="1384"/>
      <c r="BG4756" s="1459"/>
      <c r="BH4756" s="1460"/>
      <c r="BI4756" s="1460"/>
    </row>
    <row r="4757" spans="1:61" s="1418" customFormat="1" ht="45" customHeight="1" thickBot="1" x14ac:dyDescent="0.3">
      <c r="A4757" s="1387" t="s">
        <v>15978</v>
      </c>
      <c r="B4757" s="1386" t="s">
        <v>17624</v>
      </c>
      <c r="C4757" s="1386">
        <v>12460188</v>
      </c>
      <c r="D4757" s="1407">
        <v>45567</v>
      </c>
      <c r="E4757" s="1407">
        <v>45567</v>
      </c>
      <c r="F4757" s="1407">
        <v>48619</v>
      </c>
      <c r="G4757" s="1386">
        <v>-7777</v>
      </c>
      <c r="H4757" s="1386" t="s">
        <v>11108</v>
      </c>
      <c r="I4757" s="1408"/>
      <c r="J4757" s="1386" t="s">
        <v>12918</v>
      </c>
      <c r="K4757" s="1386" t="s">
        <v>50</v>
      </c>
      <c r="L4757" s="1386" t="s">
        <v>3142</v>
      </c>
      <c r="M4757" s="1386" t="s">
        <v>137</v>
      </c>
      <c r="N4757" s="1386" t="s">
        <v>48</v>
      </c>
      <c r="O4757" s="1399" t="s">
        <v>17626</v>
      </c>
      <c r="P4757" s="1409" t="s">
        <v>17625</v>
      </c>
      <c r="Q4757" s="1386" t="s">
        <v>559</v>
      </c>
      <c r="R4757" s="1386" t="s">
        <v>1689</v>
      </c>
      <c r="S4757" s="1386" t="s">
        <v>12870</v>
      </c>
      <c r="T4757" s="1409"/>
      <c r="U4757" s="1410"/>
      <c r="V4757" s="1410"/>
      <c r="W4757" s="1386"/>
      <c r="X4757" s="1408"/>
      <c r="Y4757" s="1410"/>
      <c r="Z4757" s="1410"/>
      <c r="AA4757" s="1410"/>
      <c r="AB4757" s="1399"/>
      <c r="AC4757" s="1410"/>
      <c r="AD4757" s="1410"/>
      <c r="AE4757" s="1410"/>
      <c r="AF4757" s="1386" t="s">
        <v>16050</v>
      </c>
      <c r="AG4757" s="1387"/>
      <c r="AH4757" s="1387"/>
      <c r="AI4757" s="1387">
        <v>971.73599999999999</v>
      </c>
      <c r="AJ4757" s="1387" t="s">
        <v>17627</v>
      </c>
      <c r="AK4757" s="1387" t="s">
        <v>17628</v>
      </c>
      <c r="AL4757" s="1387">
        <v>42</v>
      </c>
      <c r="AM4757" s="1387">
        <v>24</v>
      </c>
      <c r="AN4757" s="1411">
        <v>36.22</v>
      </c>
      <c r="AO4757" s="1387">
        <v>23</v>
      </c>
      <c r="AP4757" s="1387">
        <v>22</v>
      </c>
      <c r="AQ4757" s="1387">
        <v>51.65</v>
      </c>
      <c r="AR4757" s="1387">
        <f t="shared" si="638"/>
        <v>42.410061111111112</v>
      </c>
      <c r="AS4757" s="1387">
        <f t="shared" si="639"/>
        <v>23.381013888888891</v>
      </c>
      <c r="AT4757" s="1386" t="s">
        <v>34</v>
      </c>
      <c r="AU4757" s="1410"/>
      <c r="AV4757" s="1412"/>
      <c r="AW4757" s="1413"/>
      <c r="AX4757" s="1412"/>
      <c r="AY4757" s="1413"/>
      <c r="AZ4757" s="1414"/>
      <c r="BA4757" s="1415"/>
      <c r="BB4757" s="1412"/>
      <c r="BC4757" s="1413"/>
      <c r="BD4757" s="1412"/>
      <c r="BE4757" s="1413"/>
      <c r="BF4757" s="1386"/>
      <c r="BG4757" s="1416"/>
      <c r="BH4757" s="1417"/>
      <c r="BI4757" s="1417"/>
    </row>
    <row r="4758" spans="1:61" s="1418" customFormat="1" ht="45" customHeight="1" x14ac:dyDescent="0.25">
      <c r="A4758" s="1393" t="s">
        <v>15978</v>
      </c>
      <c r="B4758" s="1392" t="s">
        <v>2925</v>
      </c>
      <c r="C4758" s="1392">
        <v>12770185</v>
      </c>
      <c r="D4758" s="1433">
        <v>45588</v>
      </c>
      <c r="E4758" s="1433">
        <v>45588</v>
      </c>
      <c r="F4758" s="1433" t="s">
        <v>17629</v>
      </c>
      <c r="G4758" s="1392">
        <v>-7777</v>
      </c>
      <c r="H4758" s="1392" t="s">
        <v>17630</v>
      </c>
      <c r="I4758" s="1434"/>
      <c r="J4758" s="1392" t="s">
        <v>696</v>
      </c>
      <c r="K4758" s="1392" t="s">
        <v>38</v>
      </c>
      <c r="L4758" s="1392" t="s">
        <v>119</v>
      </c>
      <c r="M4758" s="1392" t="s">
        <v>119</v>
      </c>
      <c r="N4758" s="1392" t="s">
        <v>47</v>
      </c>
      <c r="O4758" s="1435"/>
      <c r="P4758" s="1436" t="s">
        <v>17443</v>
      </c>
      <c r="Q4758" s="1392" t="s">
        <v>559</v>
      </c>
      <c r="R4758" s="1392" t="s">
        <v>6931</v>
      </c>
      <c r="S4758" s="1392" t="s">
        <v>17631</v>
      </c>
      <c r="T4758" s="1436"/>
      <c r="U4758" s="1437"/>
      <c r="V4758" s="1437"/>
      <c r="W4758" s="1392"/>
      <c r="X4758" s="1434"/>
      <c r="Y4758" s="1437"/>
      <c r="Z4758" s="1437"/>
      <c r="AA4758" s="1437"/>
      <c r="AB4758" s="1435"/>
      <c r="AC4758" s="1437"/>
      <c r="AD4758" s="1437"/>
      <c r="AE4758" s="1437"/>
      <c r="AF4758" s="1392" t="s">
        <v>17632</v>
      </c>
      <c r="AG4758" s="1393"/>
      <c r="AH4758" s="1393"/>
      <c r="AI4758" s="1393">
        <v>154.15</v>
      </c>
      <c r="AJ4758" s="1393" t="s">
        <v>17633</v>
      </c>
      <c r="AK4758" s="1393" t="s">
        <v>17634</v>
      </c>
      <c r="AL4758" s="1393">
        <v>43</v>
      </c>
      <c r="AM4758" s="1393">
        <v>42</v>
      </c>
      <c r="AN4758" s="1438">
        <v>41.34</v>
      </c>
      <c r="AO4758" s="1393">
        <v>26</v>
      </c>
      <c r="AP4758" s="1393">
        <v>16</v>
      </c>
      <c r="AQ4758" s="1393">
        <v>6.26</v>
      </c>
      <c r="AR4758" s="1393">
        <f t="shared" si="638"/>
        <v>43.711483333333334</v>
      </c>
      <c r="AS4758" s="1393">
        <f t="shared" si="639"/>
        <v>26.268405555555553</v>
      </c>
      <c r="AT4758" s="1392" t="s">
        <v>34</v>
      </c>
      <c r="AU4758" s="1437"/>
      <c r="AV4758" s="1439"/>
      <c r="AW4758" s="1440"/>
      <c r="AX4758" s="1439"/>
      <c r="AY4758" s="1440"/>
      <c r="AZ4758" s="1441"/>
      <c r="BA4758" s="1442"/>
      <c r="BB4758" s="1439"/>
      <c r="BC4758" s="1440"/>
      <c r="BD4758" s="1439"/>
      <c r="BE4758" s="1440"/>
      <c r="BF4758" s="1392"/>
      <c r="BG4758" s="1416"/>
      <c r="BH4758" s="1417"/>
      <c r="BI4758" s="1417"/>
    </row>
    <row r="4759" spans="1:61" s="1378" customFormat="1" ht="45" customHeight="1" x14ac:dyDescent="0.25">
      <c r="A4759" s="1375"/>
      <c r="B4759" s="1373" t="s">
        <v>2925</v>
      </c>
      <c r="C4759" s="1373">
        <v>12770185</v>
      </c>
      <c r="D4759" s="1450">
        <v>45588</v>
      </c>
      <c r="E4759" s="1450">
        <v>45588</v>
      </c>
      <c r="F4759" s="1450" t="s">
        <v>17629</v>
      </c>
      <c r="G4759" s="1373">
        <v>-7777</v>
      </c>
      <c r="H4759" s="1373" t="s">
        <v>17630</v>
      </c>
      <c r="I4759" s="1451"/>
      <c r="J4759" s="1373" t="s">
        <v>696</v>
      </c>
      <c r="K4759" s="1373" t="s">
        <v>38</v>
      </c>
      <c r="L4759" s="1373" t="s">
        <v>119</v>
      </c>
      <c r="M4759" s="1373" t="s">
        <v>119</v>
      </c>
      <c r="N4759" s="1373" t="s">
        <v>47</v>
      </c>
      <c r="O4759" s="1452"/>
      <c r="P4759" s="1453" t="s">
        <v>17443</v>
      </c>
      <c r="Q4759" s="1373" t="s">
        <v>559</v>
      </c>
      <c r="R4759" s="1373" t="s">
        <v>6931</v>
      </c>
      <c r="S4759" s="1373" t="s">
        <v>17631</v>
      </c>
      <c r="AF4759" s="1373" t="s">
        <v>17635</v>
      </c>
      <c r="AI4759" s="1374">
        <v>154.75</v>
      </c>
      <c r="AJ4759" s="1374" t="s">
        <v>17636</v>
      </c>
      <c r="AK4759" s="1374" t="s">
        <v>17637</v>
      </c>
      <c r="AL4759" s="1374">
        <v>43</v>
      </c>
      <c r="AM4759" s="1374">
        <v>42</v>
      </c>
      <c r="AN4759" s="1449">
        <v>38.85</v>
      </c>
      <c r="AO4759" s="1374">
        <v>26</v>
      </c>
      <c r="AP4759" s="1374">
        <v>16</v>
      </c>
      <c r="AQ4759" s="1374">
        <v>4.08</v>
      </c>
      <c r="AR4759" s="1374">
        <f t="shared" si="638"/>
        <v>43.710791666666672</v>
      </c>
      <c r="AS4759" s="1374">
        <f t="shared" si="639"/>
        <v>26.267799999999998</v>
      </c>
      <c r="AT4759" s="1373" t="s">
        <v>34</v>
      </c>
      <c r="AV4759" s="1381"/>
      <c r="AW4759" s="1382"/>
      <c r="AX4759" s="1381"/>
      <c r="AY4759" s="1382"/>
      <c r="AZ4759" s="1381"/>
      <c r="BA4759" s="1382"/>
      <c r="BB4759" s="1381"/>
      <c r="BC4759" s="1382"/>
      <c r="BD4759" s="1381"/>
      <c r="BE4759" s="1382"/>
      <c r="BG4759" s="1383"/>
    </row>
    <row r="4760" spans="1:61" s="1378" customFormat="1" ht="45" customHeight="1" x14ac:dyDescent="0.25">
      <c r="A4760" s="1375"/>
      <c r="B4760" s="1373" t="s">
        <v>2925</v>
      </c>
      <c r="C4760" s="1373">
        <v>12770185</v>
      </c>
      <c r="D4760" s="1450">
        <v>45588</v>
      </c>
      <c r="E4760" s="1450">
        <v>45588</v>
      </c>
      <c r="F4760" s="1450" t="s">
        <v>17629</v>
      </c>
      <c r="G4760" s="1373">
        <v>-7777</v>
      </c>
      <c r="H4760" s="1373" t="s">
        <v>17630</v>
      </c>
      <c r="I4760" s="1451"/>
      <c r="J4760" s="1373" t="s">
        <v>696</v>
      </c>
      <c r="K4760" s="1373" t="s">
        <v>38</v>
      </c>
      <c r="L4760" s="1373" t="s">
        <v>119</v>
      </c>
      <c r="M4760" s="1373" t="s">
        <v>119</v>
      </c>
      <c r="N4760" s="1373" t="s">
        <v>47</v>
      </c>
      <c r="O4760" s="1452"/>
      <c r="P4760" s="1453" t="s">
        <v>17443</v>
      </c>
      <c r="Q4760" s="1373" t="s">
        <v>559</v>
      </c>
      <c r="R4760" s="1373" t="s">
        <v>6931</v>
      </c>
      <c r="S4760" s="1373" t="s">
        <v>17631</v>
      </c>
      <c r="AF4760" s="1373" t="s">
        <v>17638</v>
      </c>
      <c r="AI4760" s="1374">
        <v>157.21</v>
      </c>
      <c r="AJ4760" s="1374" t="s">
        <v>17639</v>
      </c>
      <c r="AK4760" s="1374" t="s">
        <v>17640</v>
      </c>
      <c r="AL4760" s="1374">
        <v>43</v>
      </c>
      <c r="AM4760" s="1374">
        <v>42</v>
      </c>
      <c r="AN4760" s="1449">
        <v>23.61</v>
      </c>
      <c r="AO4760" s="1374">
        <v>26</v>
      </c>
      <c r="AP4760" s="1374">
        <v>15</v>
      </c>
      <c r="AQ4760" s="1374">
        <v>56.27</v>
      </c>
      <c r="AR4760" s="1374">
        <f t="shared" si="638"/>
        <v>43.706558333333334</v>
      </c>
      <c r="AS4760" s="1374">
        <f t="shared" si="639"/>
        <v>26.265630555555557</v>
      </c>
      <c r="AT4760" s="1373" t="s">
        <v>34</v>
      </c>
      <c r="AV4760" s="1381"/>
      <c r="AW4760" s="1382"/>
      <c r="AX4760" s="1381"/>
      <c r="AY4760" s="1382"/>
      <c r="AZ4760" s="1381"/>
      <c r="BA4760" s="1382"/>
      <c r="BB4760" s="1381"/>
      <c r="BC4760" s="1382"/>
      <c r="BD4760" s="1381"/>
      <c r="BE4760" s="1382"/>
      <c r="BG4760" s="1383"/>
    </row>
    <row r="4761" spans="1:61" s="1378" customFormat="1" ht="45" customHeight="1" x14ac:dyDescent="0.25">
      <c r="A4761" s="1375"/>
      <c r="B4761" s="1373" t="s">
        <v>2925</v>
      </c>
      <c r="C4761" s="1373">
        <v>12770185</v>
      </c>
      <c r="D4761" s="1450">
        <v>45588</v>
      </c>
      <c r="E4761" s="1450">
        <v>45588</v>
      </c>
      <c r="F4761" s="1450" t="s">
        <v>17629</v>
      </c>
      <c r="G4761" s="1373">
        <v>-7777</v>
      </c>
      <c r="H4761" s="1373" t="s">
        <v>17630</v>
      </c>
      <c r="I4761" s="1451"/>
      <c r="J4761" s="1373" t="s">
        <v>696</v>
      </c>
      <c r="K4761" s="1373" t="s">
        <v>38</v>
      </c>
      <c r="L4761" s="1373" t="s">
        <v>119</v>
      </c>
      <c r="M4761" s="1373" t="s">
        <v>119</v>
      </c>
      <c r="N4761" s="1373" t="s">
        <v>47</v>
      </c>
      <c r="O4761" s="1452"/>
      <c r="P4761" s="1453" t="s">
        <v>17443</v>
      </c>
      <c r="Q4761" s="1373" t="s">
        <v>559</v>
      </c>
      <c r="R4761" s="1373" t="s">
        <v>6931</v>
      </c>
      <c r="S4761" s="1373" t="s">
        <v>17631</v>
      </c>
      <c r="AF4761" s="1373" t="s">
        <v>17643</v>
      </c>
      <c r="AI4761" s="1374">
        <v>157.18</v>
      </c>
      <c r="AJ4761" s="1374" t="s">
        <v>17641</v>
      </c>
      <c r="AK4761" s="1374" t="s">
        <v>17642</v>
      </c>
      <c r="AL4761" s="1374">
        <v>43</v>
      </c>
      <c r="AM4761" s="1374">
        <v>42</v>
      </c>
      <c r="AN4761" s="1449">
        <v>23.78</v>
      </c>
      <c r="AO4761" s="1374">
        <v>26</v>
      </c>
      <c r="AP4761" s="1374">
        <v>15</v>
      </c>
      <c r="AQ4761" s="1374">
        <v>56.38</v>
      </c>
      <c r="AR4761" s="1374">
        <f t="shared" si="638"/>
        <v>43.706605555555555</v>
      </c>
      <c r="AS4761" s="1374">
        <f t="shared" si="639"/>
        <v>26.265661111111111</v>
      </c>
      <c r="AT4761" s="1373" t="s">
        <v>34</v>
      </c>
      <c r="AV4761" s="1381"/>
      <c r="AW4761" s="1382"/>
      <c r="AX4761" s="1381"/>
      <c r="AY4761" s="1382"/>
      <c r="AZ4761" s="1381"/>
      <c r="BA4761" s="1382"/>
      <c r="BB4761" s="1381"/>
      <c r="BC4761" s="1382"/>
      <c r="BD4761" s="1381"/>
      <c r="BE4761" s="1382"/>
      <c r="BG4761" s="1383"/>
    </row>
    <row r="4762" spans="1:61" s="1378" customFormat="1" ht="45" customHeight="1" x14ac:dyDescent="0.25">
      <c r="A4762" s="1375"/>
      <c r="B4762" s="1373" t="s">
        <v>2925</v>
      </c>
      <c r="C4762" s="1373">
        <v>12770185</v>
      </c>
      <c r="D4762" s="1450">
        <v>45588</v>
      </c>
      <c r="E4762" s="1450">
        <v>45588</v>
      </c>
      <c r="F4762" s="1450" t="s">
        <v>17629</v>
      </c>
      <c r="G4762" s="1373">
        <v>-7777</v>
      </c>
      <c r="H4762" s="1373" t="s">
        <v>17630</v>
      </c>
      <c r="I4762" s="1451"/>
      <c r="J4762" s="1373" t="s">
        <v>696</v>
      </c>
      <c r="K4762" s="1373" t="s">
        <v>38</v>
      </c>
      <c r="L4762" s="1373" t="s">
        <v>119</v>
      </c>
      <c r="M4762" s="1373" t="s">
        <v>119</v>
      </c>
      <c r="N4762" s="1373" t="s">
        <v>47</v>
      </c>
      <c r="O4762" s="1452"/>
      <c r="P4762" s="1453" t="s">
        <v>17443</v>
      </c>
      <c r="Q4762" s="1373" t="s">
        <v>559</v>
      </c>
      <c r="R4762" s="1373" t="s">
        <v>6931</v>
      </c>
      <c r="S4762" s="1373" t="s">
        <v>17631</v>
      </c>
      <c r="AF4762" s="1373" t="s">
        <v>17646</v>
      </c>
      <c r="AI4762" s="1374">
        <v>156.85</v>
      </c>
      <c r="AJ4762" s="1374" t="s">
        <v>17644</v>
      </c>
      <c r="AK4762" s="1374" t="s">
        <v>17645</v>
      </c>
      <c r="AL4762" s="1374">
        <v>43</v>
      </c>
      <c r="AM4762" s="1374">
        <v>42</v>
      </c>
      <c r="AN4762" s="1449">
        <v>24.98</v>
      </c>
      <c r="AO4762" s="1374">
        <v>26</v>
      </c>
      <c r="AP4762" s="1374">
        <v>15</v>
      </c>
      <c r="AQ4762" s="1374">
        <v>57.06</v>
      </c>
      <c r="AR4762" s="1374">
        <f t="shared" si="638"/>
        <v>43.706938888888892</v>
      </c>
      <c r="AS4762" s="1374">
        <f t="shared" si="639"/>
        <v>26.26585</v>
      </c>
      <c r="AT4762" s="1373" t="s">
        <v>34</v>
      </c>
      <c r="AV4762" s="1381"/>
      <c r="AW4762" s="1382"/>
      <c r="AX4762" s="1381"/>
      <c r="AY4762" s="1382"/>
      <c r="AZ4762" s="1381"/>
      <c r="BA4762" s="1382"/>
      <c r="BB4762" s="1381"/>
      <c r="BC4762" s="1382"/>
      <c r="BD4762" s="1381"/>
      <c r="BE4762" s="1382"/>
      <c r="BG4762" s="1383"/>
    </row>
    <row r="4763" spans="1:61" s="1378" customFormat="1" ht="45" customHeight="1" thickBot="1" x14ac:dyDescent="0.3">
      <c r="A4763" s="1004"/>
      <c r="B4763" s="1384" t="s">
        <v>2925</v>
      </c>
      <c r="C4763" s="1384">
        <v>12770185</v>
      </c>
      <c r="D4763" s="1443">
        <v>45588</v>
      </c>
      <c r="E4763" s="1443">
        <v>45588</v>
      </c>
      <c r="F4763" s="1443" t="s">
        <v>17629</v>
      </c>
      <c r="G4763" s="1384">
        <v>-7777</v>
      </c>
      <c r="H4763" s="1384" t="s">
        <v>17630</v>
      </c>
      <c r="I4763" s="1444"/>
      <c r="J4763" s="1384" t="s">
        <v>696</v>
      </c>
      <c r="K4763" s="1384" t="s">
        <v>38</v>
      </c>
      <c r="L4763" s="1384" t="s">
        <v>119</v>
      </c>
      <c r="M4763" s="1384" t="s">
        <v>119</v>
      </c>
      <c r="N4763" s="1384" t="s">
        <v>47</v>
      </c>
      <c r="O4763" s="1445"/>
      <c r="P4763" s="1461" t="s">
        <v>17443</v>
      </c>
      <c r="Q4763" s="1384" t="s">
        <v>559</v>
      </c>
      <c r="R4763" s="1384" t="s">
        <v>6931</v>
      </c>
      <c r="S4763" s="1384" t="s">
        <v>17631</v>
      </c>
      <c r="T4763" s="485"/>
      <c r="U4763" s="485"/>
      <c r="V4763" s="485"/>
      <c r="W4763" s="485"/>
      <c r="X4763" s="485"/>
      <c r="Y4763" s="485"/>
      <c r="Z4763" s="485"/>
      <c r="AA4763" s="485"/>
      <c r="AB4763" s="485"/>
      <c r="AC4763" s="485"/>
      <c r="AD4763" s="485"/>
      <c r="AE4763" s="485"/>
      <c r="AF4763" s="1384" t="s">
        <v>17647</v>
      </c>
      <c r="AG4763" s="485"/>
      <c r="AH4763" s="485"/>
      <c r="AI4763" s="1385">
        <v>156.44</v>
      </c>
      <c r="AJ4763" s="1385" t="s">
        <v>17649</v>
      </c>
      <c r="AK4763" s="1385" t="s">
        <v>17648</v>
      </c>
      <c r="AL4763" s="1385">
        <v>43</v>
      </c>
      <c r="AM4763" s="1385">
        <v>42</v>
      </c>
      <c r="AN4763" s="1446">
        <v>26.89</v>
      </c>
      <c r="AO4763" s="1385">
        <v>26</v>
      </c>
      <c r="AP4763" s="1385">
        <v>15</v>
      </c>
      <c r="AQ4763" s="1385">
        <v>58.19</v>
      </c>
      <c r="AR4763" s="1385">
        <f t="shared" si="638"/>
        <v>43.707469444444449</v>
      </c>
      <c r="AS4763" s="1385">
        <f t="shared" si="639"/>
        <v>26.26616388888889</v>
      </c>
      <c r="AT4763" s="1384" t="s">
        <v>34</v>
      </c>
      <c r="AU4763" s="485"/>
      <c r="AV4763" s="1270"/>
      <c r="AW4763" s="1077"/>
      <c r="AX4763" s="1270"/>
      <c r="AY4763" s="1077"/>
      <c r="AZ4763" s="1270"/>
      <c r="BA4763" s="1077"/>
      <c r="BB4763" s="1270"/>
      <c r="BC4763" s="1077"/>
      <c r="BD4763" s="1270"/>
      <c r="BE4763" s="1077"/>
      <c r="BF4763" s="485"/>
      <c r="BG4763" s="1383"/>
    </row>
    <row r="4764" spans="1:61" s="1418" customFormat="1" ht="45" customHeight="1" x14ac:dyDescent="0.25">
      <c r="A4764" s="1393" t="s">
        <v>15978</v>
      </c>
      <c r="B4764" s="1392" t="s">
        <v>10256</v>
      </c>
      <c r="C4764" s="1392">
        <v>12770186</v>
      </c>
      <c r="D4764" s="1433">
        <v>45588</v>
      </c>
      <c r="E4764" s="1433">
        <v>45588</v>
      </c>
      <c r="F4764" s="1433">
        <v>46683</v>
      </c>
      <c r="G4764" s="1392">
        <v>-7777</v>
      </c>
      <c r="H4764" s="1392" t="s">
        <v>17650</v>
      </c>
      <c r="I4764" s="1434"/>
      <c r="J4764" s="1392" t="s">
        <v>12148</v>
      </c>
      <c r="K4764" s="1392" t="s">
        <v>142</v>
      </c>
      <c r="L4764" s="1392" t="s">
        <v>6917</v>
      </c>
      <c r="M4764" s="1392" t="s">
        <v>74</v>
      </c>
      <c r="N4764" s="1392" t="s">
        <v>74</v>
      </c>
      <c r="O4764" s="1435" t="s">
        <v>17653</v>
      </c>
      <c r="P4764" s="1436" t="s">
        <v>13369</v>
      </c>
      <c r="Q4764" s="1392" t="s">
        <v>559</v>
      </c>
      <c r="R4764" s="1392" t="s">
        <v>17651</v>
      </c>
      <c r="S4764" s="1392" t="s">
        <v>17652</v>
      </c>
      <c r="T4764" s="1436"/>
      <c r="U4764" s="1437"/>
      <c r="V4764" s="1437"/>
      <c r="W4764" s="1392"/>
      <c r="X4764" s="1434"/>
      <c r="Y4764" s="1437"/>
      <c r="Z4764" s="1437"/>
      <c r="AA4764" s="1437"/>
      <c r="AB4764" s="1435"/>
      <c r="AC4764" s="1437"/>
      <c r="AD4764" s="1437"/>
      <c r="AE4764" s="1437"/>
      <c r="AF4764" s="1392" t="s">
        <v>17654</v>
      </c>
      <c r="AG4764" s="1393"/>
      <c r="AH4764" s="1393"/>
      <c r="AI4764" s="1393">
        <v>329.1</v>
      </c>
      <c r="AJ4764" s="1393" t="s">
        <v>17655</v>
      </c>
      <c r="AK4764" s="1393" t="s">
        <v>17656</v>
      </c>
      <c r="AL4764" s="1393">
        <v>43</v>
      </c>
      <c r="AM4764" s="1393">
        <v>16</v>
      </c>
      <c r="AN4764" s="1438">
        <v>45.267000000000003</v>
      </c>
      <c r="AO4764" s="1393">
        <v>24</v>
      </c>
      <c r="AP4764" s="1393">
        <v>40</v>
      </c>
      <c r="AQ4764" s="1393">
        <v>26.175999999999998</v>
      </c>
      <c r="AR4764" s="1393">
        <f t="shared" si="638"/>
        <v>43.279240833333333</v>
      </c>
      <c r="AS4764" s="1393">
        <f t="shared" si="639"/>
        <v>24.67393777777778</v>
      </c>
      <c r="AT4764" s="1392" t="s">
        <v>34</v>
      </c>
      <c r="AU4764" s="1437"/>
      <c r="AV4764" s="1439"/>
      <c r="AW4764" s="1440"/>
      <c r="AX4764" s="1439"/>
      <c r="AY4764" s="1440"/>
      <c r="AZ4764" s="1441"/>
      <c r="BA4764" s="1442"/>
      <c r="BB4764" s="1439"/>
      <c r="BC4764" s="1440"/>
      <c r="BD4764" s="1439"/>
      <c r="BE4764" s="1440"/>
      <c r="BF4764" s="1392"/>
      <c r="BG4764" s="1416"/>
      <c r="BH4764" s="1417"/>
      <c r="BI4764" s="1417"/>
    </row>
    <row r="4765" spans="1:61" s="1378" customFormat="1" ht="45" customHeight="1" thickBot="1" x14ac:dyDescent="0.3">
      <c r="A4765" s="1004"/>
      <c r="B4765" s="1384" t="s">
        <v>10256</v>
      </c>
      <c r="C4765" s="1384">
        <v>12770186</v>
      </c>
      <c r="D4765" s="1443">
        <v>45588</v>
      </c>
      <c r="E4765" s="1443">
        <v>45588</v>
      </c>
      <c r="F4765" s="1443">
        <v>46683</v>
      </c>
      <c r="G4765" s="1384">
        <v>-7777</v>
      </c>
      <c r="H4765" s="1384" t="s">
        <v>17650</v>
      </c>
      <c r="I4765" s="1444"/>
      <c r="J4765" s="1384" t="s">
        <v>12148</v>
      </c>
      <c r="K4765" s="1384" t="s">
        <v>142</v>
      </c>
      <c r="L4765" s="1384" t="s">
        <v>6917</v>
      </c>
      <c r="M4765" s="1384" t="s">
        <v>74</v>
      </c>
      <c r="N4765" s="1384" t="s">
        <v>74</v>
      </c>
      <c r="O4765" s="1445" t="s">
        <v>17653</v>
      </c>
      <c r="P4765" s="1461" t="s">
        <v>13369</v>
      </c>
      <c r="Q4765" s="1384" t="s">
        <v>559</v>
      </c>
      <c r="R4765" s="1384" t="s">
        <v>17651</v>
      </c>
      <c r="S4765" s="1384" t="s">
        <v>17652</v>
      </c>
      <c r="T4765" s="485"/>
      <c r="U4765" s="485"/>
      <c r="V4765" s="485"/>
      <c r="W4765" s="485"/>
      <c r="X4765" s="485"/>
      <c r="Y4765" s="485"/>
      <c r="Z4765" s="485"/>
      <c r="AA4765" s="485"/>
      <c r="AB4765" s="485"/>
      <c r="AC4765" s="485"/>
      <c r="AD4765" s="485"/>
      <c r="AE4765" s="485"/>
      <c r="AF4765" s="1384" t="s">
        <v>17657</v>
      </c>
      <c r="AG4765" s="485"/>
      <c r="AH4765" s="485"/>
      <c r="AI4765" s="1385">
        <v>327.8</v>
      </c>
      <c r="AJ4765" s="1385" t="s">
        <v>17658</v>
      </c>
      <c r="AK4765" s="1385" t="s">
        <v>17659</v>
      </c>
      <c r="AL4765" s="1385">
        <v>43</v>
      </c>
      <c r="AM4765" s="1385">
        <v>16</v>
      </c>
      <c r="AN4765" s="1446">
        <v>46.651000000000003</v>
      </c>
      <c r="AO4765" s="1385">
        <v>24</v>
      </c>
      <c r="AP4765" s="1385">
        <v>40</v>
      </c>
      <c r="AQ4765" s="1385">
        <v>25.841000000000001</v>
      </c>
      <c r="AR4765" s="1385">
        <f t="shared" si="638"/>
        <v>43.279625277777775</v>
      </c>
      <c r="AS4765" s="1385">
        <f t="shared" si="639"/>
        <v>24.673844722222224</v>
      </c>
      <c r="AT4765" s="1384" t="s">
        <v>34</v>
      </c>
      <c r="AU4765" s="485"/>
      <c r="AV4765" s="1270"/>
      <c r="AW4765" s="1077"/>
      <c r="AX4765" s="1270"/>
      <c r="AY4765" s="1077"/>
      <c r="AZ4765" s="1270"/>
      <c r="BA4765" s="1077"/>
      <c r="BB4765" s="1270"/>
      <c r="BC4765" s="1077"/>
      <c r="BD4765" s="1270"/>
      <c r="BE4765" s="1077"/>
      <c r="BF4765" s="485"/>
      <c r="BG4765" s="1383"/>
    </row>
    <row r="4766" spans="1:61" s="1418" customFormat="1" ht="45" customHeight="1" x14ac:dyDescent="0.25">
      <c r="A4766" s="1393" t="s">
        <v>15978</v>
      </c>
      <c r="B4766" s="1392" t="s">
        <v>10256</v>
      </c>
      <c r="C4766" s="1392">
        <v>12770187</v>
      </c>
      <c r="D4766" s="1433">
        <v>45593</v>
      </c>
      <c r="E4766" s="1433">
        <v>45593</v>
      </c>
      <c r="F4766" s="1433">
        <v>46688</v>
      </c>
      <c r="G4766" s="1392">
        <v>-7777</v>
      </c>
      <c r="H4766" s="1392" t="s">
        <v>17650</v>
      </c>
      <c r="I4766" s="1434"/>
      <c r="J4766" s="1392" t="s">
        <v>12148</v>
      </c>
      <c r="K4766" s="1392" t="s">
        <v>142</v>
      </c>
      <c r="L4766" s="1392" t="s">
        <v>6917</v>
      </c>
      <c r="M4766" s="1392" t="s">
        <v>74</v>
      </c>
      <c r="N4766" s="1392" t="s">
        <v>74</v>
      </c>
      <c r="O4766" s="1435" t="s">
        <v>17660</v>
      </c>
      <c r="P4766" s="1436" t="s">
        <v>13369</v>
      </c>
      <c r="Q4766" s="1392" t="s">
        <v>559</v>
      </c>
      <c r="R4766" s="1392" t="s">
        <v>17651</v>
      </c>
      <c r="S4766" s="1392" t="s">
        <v>17661</v>
      </c>
      <c r="T4766" s="1436"/>
      <c r="U4766" s="1437"/>
      <c r="V4766" s="1437"/>
      <c r="W4766" s="1392"/>
      <c r="X4766" s="1434"/>
      <c r="Y4766" s="1437"/>
      <c r="Z4766" s="1437"/>
      <c r="AA4766" s="1437"/>
      <c r="AB4766" s="1435"/>
      <c r="AC4766" s="1437"/>
      <c r="AD4766" s="1437"/>
      <c r="AE4766" s="1437"/>
      <c r="AF4766" s="1392" t="s">
        <v>17662</v>
      </c>
      <c r="AG4766" s="1393"/>
      <c r="AH4766" s="1393"/>
      <c r="AI4766" s="1393">
        <v>318.10000000000002</v>
      </c>
      <c r="AJ4766" s="1393" t="s">
        <v>17664</v>
      </c>
      <c r="AK4766" s="1393" t="s">
        <v>17665</v>
      </c>
      <c r="AL4766" s="1393">
        <v>43</v>
      </c>
      <c r="AM4766" s="1393">
        <v>16</v>
      </c>
      <c r="AN4766" s="1438">
        <v>47.506999999999998</v>
      </c>
      <c r="AO4766" s="1393">
        <v>24</v>
      </c>
      <c r="AP4766" s="1393">
        <v>41</v>
      </c>
      <c r="AQ4766" s="1393">
        <v>12.103999999999999</v>
      </c>
      <c r="AR4766" s="1393">
        <f t="shared" si="638"/>
        <v>43.279863055555552</v>
      </c>
      <c r="AS4766" s="1393">
        <f t="shared" si="639"/>
        <v>24.686695555555556</v>
      </c>
      <c r="AT4766" s="1392" t="s">
        <v>34</v>
      </c>
      <c r="AU4766" s="1437"/>
      <c r="AV4766" s="1439"/>
      <c r="AW4766" s="1440"/>
      <c r="AX4766" s="1439"/>
      <c r="AY4766" s="1440"/>
      <c r="AZ4766" s="1441"/>
      <c r="BA4766" s="1442"/>
      <c r="BB4766" s="1439"/>
      <c r="BC4766" s="1440"/>
      <c r="BD4766" s="1439"/>
      <c r="BE4766" s="1440"/>
      <c r="BF4766" s="1392"/>
      <c r="BG4766" s="1416"/>
      <c r="BH4766" s="1417"/>
      <c r="BI4766" s="1417"/>
    </row>
    <row r="4767" spans="1:61" s="1451" customFormat="1" ht="45" customHeight="1" thickBot="1" x14ac:dyDescent="0.3">
      <c r="A4767" s="1385"/>
      <c r="B4767" s="1384" t="s">
        <v>10256</v>
      </c>
      <c r="C4767" s="1384">
        <v>12770187</v>
      </c>
      <c r="D4767" s="1443">
        <v>45593</v>
      </c>
      <c r="E4767" s="1443">
        <v>45593</v>
      </c>
      <c r="F4767" s="1443">
        <v>46688</v>
      </c>
      <c r="G4767" s="1384">
        <v>-7777</v>
      </c>
      <c r="H4767" s="1384" t="s">
        <v>17650</v>
      </c>
      <c r="I4767" s="1444"/>
      <c r="J4767" s="1384" t="s">
        <v>12148</v>
      </c>
      <c r="K4767" s="1384" t="s">
        <v>142</v>
      </c>
      <c r="L4767" s="1384" t="s">
        <v>6917</v>
      </c>
      <c r="M4767" s="1384" t="s">
        <v>74</v>
      </c>
      <c r="N4767" s="1384" t="s">
        <v>74</v>
      </c>
      <c r="O4767" s="1445" t="s">
        <v>17660</v>
      </c>
      <c r="P4767" s="1461" t="s">
        <v>13369</v>
      </c>
      <c r="Q4767" s="1384" t="s">
        <v>559</v>
      </c>
      <c r="R4767" s="1384" t="s">
        <v>17651</v>
      </c>
      <c r="S4767" s="1384" t="s">
        <v>17661</v>
      </c>
      <c r="T4767" s="1461"/>
      <c r="U4767" s="1462"/>
      <c r="V4767" s="1462"/>
      <c r="W4767" s="1384"/>
      <c r="X4767" s="1444"/>
      <c r="Y4767" s="1462"/>
      <c r="Z4767" s="1462"/>
      <c r="AA4767" s="1462"/>
      <c r="AB4767" s="1445"/>
      <c r="AC4767" s="1462"/>
      <c r="AD4767" s="1462"/>
      <c r="AE4767" s="1462"/>
      <c r="AF4767" s="1384" t="s">
        <v>17663</v>
      </c>
      <c r="AG4767" s="1385"/>
      <c r="AH4767" s="1385"/>
      <c r="AI4767" s="1385">
        <v>316</v>
      </c>
      <c r="AJ4767" s="1385" t="s">
        <v>17666</v>
      </c>
      <c r="AK4767" s="1385" t="s">
        <v>17667</v>
      </c>
      <c r="AL4767" s="1385">
        <v>43</v>
      </c>
      <c r="AM4767" s="1385">
        <v>16</v>
      </c>
      <c r="AN4767" s="1446">
        <v>49.805</v>
      </c>
      <c r="AO4767" s="1385">
        <v>24</v>
      </c>
      <c r="AP4767" s="1385">
        <v>41</v>
      </c>
      <c r="AQ4767" s="1385">
        <v>10.004</v>
      </c>
      <c r="AR4767" s="1385">
        <f t="shared" si="638"/>
        <v>43.280501388888887</v>
      </c>
      <c r="AS4767" s="1385">
        <f t="shared" si="639"/>
        <v>24.686112222222224</v>
      </c>
      <c r="AT4767" s="1384" t="s">
        <v>34</v>
      </c>
      <c r="AU4767" s="1462"/>
      <c r="AV4767" s="1463"/>
      <c r="AW4767" s="1464"/>
      <c r="AX4767" s="1463"/>
      <c r="AY4767" s="1464"/>
      <c r="AZ4767" s="1465"/>
      <c r="BA4767" s="1466"/>
      <c r="BB4767" s="1463"/>
      <c r="BC4767" s="1464"/>
      <c r="BD4767" s="1463"/>
      <c r="BE4767" s="1464"/>
      <c r="BF4767" s="1384"/>
      <c r="BG4767" s="1459"/>
      <c r="BH4767" s="1460"/>
      <c r="BI4767" s="1460"/>
    </row>
    <row r="4768" spans="1:61" s="1418" customFormat="1" ht="45" customHeight="1" x14ac:dyDescent="0.25">
      <c r="A4768" s="1393" t="s">
        <v>15978</v>
      </c>
      <c r="B4768" s="1392" t="s">
        <v>10256</v>
      </c>
      <c r="C4768" s="1392">
        <v>12770188</v>
      </c>
      <c r="D4768" s="1433">
        <v>45593</v>
      </c>
      <c r="E4768" s="1433">
        <v>45593</v>
      </c>
      <c r="F4768" s="1433">
        <v>46688</v>
      </c>
      <c r="G4768" s="1392">
        <v>-7777</v>
      </c>
      <c r="H4768" s="1392" t="s">
        <v>17668</v>
      </c>
      <c r="I4768" s="1434"/>
      <c r="J4768" s="1392" t="s">
        <v>720</v>
      </c>
      <c r="K4768" s="1392" t="s">
        <v>142</v>
      </c>
      <c r="L4768" s="1392" t="s">
        <v>409</v>
      </c>
      <c r="M4768" s="1392" t="s">
        <v>70</v>
      </c>
      <c r="N4768" s="1392" t="s">
        <v>70</v>
      </c>
      <c r="O4768" s="1435" t="s">
        <v>17670</v>
      </c>
      <c r="P4768" s="1436" t="s">
        <v>17669</v>
      </c>
      <c r="Q4768" s="1392" t="s">
        <v>559</v>
      </c>
      <c r="R4768" s="1392" t="s">
        <v>17651</v>
      </c>
      <c r="S4768" s="1392" t="s">
        <v>17671</v>
      </c>
      <c r="T4768" s="1436"/>
      <c r="U4768" s="1437"/>
      <c r="V4768" s="1437"/>
      <c r="W4768" s="1392"/>
      <c r="X4768" s="1434"/>
      <c r="Y4768" s="1437"/>
      <c r="Z4768" s="1437"/>
      <c r="AA4768" s="1437"/>
      <c r="AB4768" s="1435"/>
      <c r="AC4768" s="1437"/>
      <c r="AD4768" s="1437"/>
      <c r="AE4768" s="1437"/>
      <c r="AF4768" s="1392" t="s">
        <v>17672</v>
      </c>
      <c r="AG4768" s="1393"/>
      <c r="AH4768" s="1393"/>
      <c r="AI4768" s="1393">
        <v>335.65</v>
      </c>
      <c r="AJ4768" s="1393" t="s">
        <v>17674</v>
      </c>
      <c r="AK4768" s="1393" t="s">
        <v>17675</v>
      </c>
      <c r="AL4768" s="1393">
        <v>43</v>
      </c>
      <c r="AM4768" s="1393">
        <v>17</v>
      </c>
      <c r="AN4768" s="1438">
        <v>2.2759999999999998</v>
      </c>
      <c r="AO4768" s="1393">
        <v>24</v>
      </c>
      <c r="AP4768" s="1393">
        <v>44</v>
      </c>
      <c r="AQ4768" s="1393">
        <v>22.565999999999999</v>
      </c>
      <c r="AR4768" s="1393">
        <f t="shared" si="638"/>
        <v>43.283965555555554</v>
      </c>
      <c r="AS4768" s="1393">
        <f t="shared" si="639"/>
        <v>24.739601666666669</v>
      </c>
      <c r="AT4768" s="1392" t="s">
        <v>34</v>
      </c>
      <c r="AU4768" s="1437"/>
      <c r="AV4768" s="1439"/>
      <c r="AW4768" s="1440"/>
      <c r="AX4768" s="1439"/>
      <c r="AY4768" s="1440"/>
      <c r="AZ4768" s="1441"/>
      <c r="BA4768" s="1442"/>
      <c r="BB4768" s="1439"/>
      <c r="BC4768" s="1440"/>
      <c r="BD4768" s="1439"/>
      <c r="BE4768" s="1440"/>
      <c r="BF4768" s="1392"/>
      <c r="BG4768" s="1416"/>
      <c r="BH4768" s="1417"/>
      <c r="BI4768" s="1417"/>
    </row>
    <row r="4769" spans="1:61" s="1451" customFormat="1" ht="45" customHeight="1" thickBot="1" x14ac:dyDescent="0.3">
      <c r="A4769" s="1385"/>
      <c r="B4769" s="1384" t="s">
        <v>10256</v>
      </c>
      <c r="C4769" s="1384">
        <v>12770188</v>
      </c>
      <c r="D4769" s="1443">
        <v>45593</v>
      </c>
      <c r="E4769" s="1443">
        <v>45593</v>
      </c>
      <c r="F4769" s="1443">
        <v>46688</v>
      </c>
      <c r="G4769" s="1384">
        <v>-7777</v>
      </c>
      <c r="H4769" s="1384" t="s">
        <v>17668</v>
      </c>
      <c r="I4769" s="1444"/>
      <c r="J4769" s="1384" t="s">
        <v>720</v>
      </c>
      <c r="K4769" s="1384" t="s">
        <v>142</v>
      </c>
      <c r="L4769" s="1384" t="s">
        <v>409</v>
      </c>
      <c r="M4769" s="1384" t="s">
        <v>70</v>
      </c>
      <c r="N4769" s="1384" t="s">
        <v>70</v>
      </c>
      <c r="O4769" s="1445" t="s">
        <v>17670</v>
      </c>
      <c r="P4769" s="1461" t="s">
        <v>17669</v>
      </c>
      <c r="Q4769" s="1384" t="s">
        <v>559</v>
      </c>
      <c r="R4769" s="1384" t="s">
        <v>17651</v>
      </c>
      <c r="S4769" s="1384" t="s">
        <v>17671</v>
      </c>
      <c r="T4769" s="1461"/>
      <c r="U4769" s="1462"/>
      <c r="V4769" s="1462"/>
      <c r="W4769" s="1384"/>
      <c r="X4769" s="1444"/>
      <c r="Y4769" s="1462"/>
      <c r="Z4769" s="1462"/>
      <c r="AA4769" s="1462"/>
      <c r="AB4769" s="1445"/>
      <c r="AC4769" s="1462"/>
      <c r="AD4769" s="1462"/>
      <c r="AE4769" s="1462"/>
      <c r="AF4769" s="1384" t="s">
        <v>17673</v>
      </c>
      <c r="AG4769" s="1385"/>
      <c r="AH4769" s="1385"/>
      <c r="AI4769" s="1385">
        <v>335.4</v>
      </c>
      <c r="AJ4769" s="1385" t="s">
        <v>17676</v>
      </c>
      <c r="AK4769" s="1385" t="s">
        <v>17677</v>
      </c>
      <c r="AL4769" s="1385">
        <v>43</v>
      </c>
      <c r="AM4769" s="1385">
        <v>17</v>
      </c>
      <c r="AN4769" s="1446">
        <v>3.2759999999999998</v>
      </c>
      <c r="AO4769" s="1385">
        <v>24</v>
      </c>
      <c r="AP4769" s="1385">
        <v>44</v>
      </c>
      <c r="AQ4769" s="1385">
        <v>22.364000000000001</v>
      </c>
      <c r="AR4769" s="1385">
        <f t="shared" si="638"/>
        <v>43.284243333333329</v>
      </c>
      <c r="AS4769" s="1385">
        <f t="shared" si="639"/>
        <v>24.739545555555555</v>
      </c>
      <c r="AT4769" s="1384" t="s">
        <v>34</v>
      </c>
      <c r="AU4769" s="1462"/>
      <c r="AV4769" s="1463"/>
      <c r="AW4769" s="1464"/>
      <c r="AX4769" s="1463"/>
      <c r="AY4769" s="1464"/>
      <c r="AZ4769" s="1465"/>
      <c r="BA4769" s="1466"/>
      <c r="BB4769" s="1463"/>
      <c r="BC4769" s="1464"/>
      <c r="BD4769" s="1463"/>
      <c r="BE4769" s="1464"/>
      <c r="BF4769" s="1384"/>
      <c r="BG4769" s="1459"/>
      <c r="BH4769" s="1460"/>
      <c r="BI4769" s="1460"/>
    </row>
    <row r="4770" spans="1:61" s="1418" customFormat="1" ht="45" customHeight="1" x14ac:dyDescent="0.25">
      <c r="A4770" s="1393" t="s">
        <v>15978</v>
      </c>
      <c r="B4770" s="1392" t="s">
        <v>10256</v>
      </c>
      <c r="C4770" s="1392">
        <v>12770189</v>
      </c>
      <c r="D4770" s="1433">
        <v>45593</v>
      </c>
      <c r="E4770" s="1433">
        <v>45593</v>
      </c>
      <c r="F4770" s="1433">
        <v>46688</v>
      </c>
      <c r="G4770" s="1392">
        <v>-7777</v>
      </c>
      <c r="H4770" s="1392" t="s">
        <v>17650</v>
      </c>
      <c r="I4770" s="1434"/>
      <c r="J4770" s="1392" t="s">
        <v>12148</v>
      </c>
      <c r="K4770" s="1392" t="s">
        <v>142</v>
      </c>
      <c r="L4770" s="1392" t="s">
        <v>6917</v>
      </c>
      <c r="M4770" s="1392" t="s">
        <v>74</v>
      </c>
      <c r="N4770" s="1392" t="s">
        <v>74</v>
      </c>
      <c r="O4770" s="1435" t="s">
        <v>17678</v>
      </c>
      <c r="P4770" s="1436" t="s">
        <v>13369</v>
      </c>
      <c r="Q4770" s="1392" t="s">
        <v>559</v>
      </c>
      <c r="R4770" s="1392" t="s">
        <v>17651</v>
      </c>
      <c r="S4770" s="1392" t="s">
        <v>17679</v>
      </c>
      <c r="T4770" s="1436"/>
      <c r="U4770" s="1437"/>
      <c r="V4770" s="1437"/>
      <c r="W4770" s="1392"/>
      <c r="X4770" s="1434"/>
      <c r="Y4770" s="1437"/>
      <c r="Z4770" s="1437"/>
      <c r="AA4770" s="1437"/>
      <c r="AB4770" s="1435"/>
      <c r="AC4770" s="1437"/>
      <c r="AD4770" s="1437"/>
      <c r="AE4770" s="1437"/>
      <c r="AF4770" s="1392" t="s">
        <v>17680</v>
      </c>
      <c r="AG4770" s="1393"/>
      <c r="AH4770" s="1393"/>
      <c r="AI4770" s="1393">
        <v>327.75</v>
      </c>
      <c r="AJ4770" s="1393" t="s">
        <v>17682</v>
      </c>
      <c r="AK4770" s="1393" t="s">
        <v>17683</v>
      </c>
      <c r="AL4770" s="1393">
        <v>43</v>
      </c>
      <c r="AM4770" s="1393">
        <v>16</v>
      </c>
      <c r="AN4770" s="1438">
        <v>46.878999999999998</v>
      </c>
      <c r="AO4770" s="1393">
        <v>24</v>
      </c>
      <c r="AP4770" s="1393">
        <v>40</v>
      </c>
      <c r="AQ4770" s="1393">
        <v>45.954999999999998</v>
      </c>
      <c r="AR4770" s="1393">
        <f t="shared" si="638"/>
        <v>43.279688611111112</v>
      </c>
      <c r="AS4770" s="1393">
        <f t="shared" si="639"/>
        <v>24.679431944444445</v>
      </c>
      <c r="AT4770" s="1392" t="s">
        <v>34</v>
      </c>
      <c r="AU4770" s="1437"/>
      <c r="AV4770" s="1439"/>
      <c r="AW4770" s="1440"/>
      <c r="AX4770" s="1439"/>
      <c r="AY4770" s="1440"/>
      <c r="AZ4770" s="1441"/>
      <c r="BA4770" s="1442"/>
      <c r="BB4770" s="1439"/>
      <c r="BC4770" s="1440"/>
      <c r="BD4770" s="1439"/>
      <c r="BE4770" s="1440"/>
      <c r="BF4770" s="1392"/>
      <c r="BG4770" s="1416"/>
      <c r="BH4770" s="1417"/>
      <c r="BI4770" s="1417"/>
    </row>
    <row r="4771" spans="1:61" s="1451" customFormat="1" ht="45" customHeight="1" thickBot="1" x14ac:dyDescent="0.3">
      <c r="A4771" s="1385"/>
      <c r="B4771" s="1384" t="s">
        <v>10256</v>
      </c>
      <c r="C4771" s="1384">
        <v>12770189</v>
      </c>
      <c r="D4771" s="1443">
        <v>45593</v>
      </c>
      <c r="E4771" s="1443">
        <v>45593</v>
      </c>
      <c r="F4771" s="1443">
        <v>46688</v>
      </c>
      <c r="G4771" s="1384">
        <v>-7777</v>
      </c>
      <c r="H4771" s="1384" t="s">
        <v>17650</v>
      </c>
      <c r="I4771" s="1444"/>
      <c r="J4771" s="1384" t="s">
        <v>12148</v>
      </c>
      <c r="K4771" s="1384" t="s">
        <v>142</v>
      </c>
      <c r="L4771" s="1384" t="s">
        <v>6917</v>
      </c>
      <c r="M4771" s="1384" t="s">
        <v>74</v>
      </c>
      <c r="N4771" s="1384" t="s">
        <v>74</v>
      </c>
      <c r="O4771" s="1445" t="s">
        <v>17678</v>
      </c>
      <c r="P4771" s="1461" t="s">
        <v>13369</v>
      </c>
      <c r="Q4771" s="1384" t="s">
        <v>559</v>
      </c>
      <c r="R4771" s="1384" t="s">
        <v>17651</v>
      </c>
      <c r="S4771" s="1384" t="s">
        <v>17679</v>
      </c>
      <c r="T4771" s="1461"/>
      <c r="U4771" s="1462"/>
      <c r="V4771" s="1462"/>
      <c r="W4771" s="1384"/>
      <c r="X4771" s="1444"/>
      <c r="Y4771" s="1462"/>
      <c r="Z4771" s="1462"/>
      <c r="AA4771" s="1462"/>
      <c r="AB4771" s="1445"/>
      <c r="AC4771" s="1462"/>
      <c r="AD4771" s="1462"/>
      <c r="AE4771" s="1462"/>
      <c r="AF4771" s="1384" t="s">
        <v>17681</v>
      </c>
      <c r="AG4771" s="1385"/>
      <c r="AH4771" s="1385"/>
      <c r="AI4771" s="1385">
        <v>327.39999999999998</v>
      </c>
      <c r="AJ4771" s="1385" t="s">
        <v>17684</v>
      </c>
      <c r="AK4771" s="1385" t="s">
        <v>17685</v>
      </c>
      <c r="AL4771" s="1385">
        <v>43</v>
      </c>
      <c r="AM4771" s="1385">
        <v>16</v>
      </c>
      <c r="AN4771" s="1446">
        <v>47.975999999999999</v>
      </c>
      <c r="AO4771" s="1385">
        <v>24</v>
      </c>
      <c r="AP4771" s="1385">
        <v>40</v>
      </c>
      <c r="AQ4771" s="1385">
        <v>43.12</v>
      </c>
      <c r="AR4771" s="1385">
        <f t="shared" si="638"/>
        <v>43.27999333333333</v>
      </c>
      <c r="AS4771" s="1385">
        <f t="shared" si="639"/>
        <v>24.678644444444444</v>
      </c>
      <c r="AT4771" s="1384" t="s">
        <v>34</v>
      </c>
      <c r="AU4771" s="1462"/>
      <c r="AV4771" s="1463"/>
      <c r="AW4771" s="1464"/>
      <c r="AX4771" s="1463"/>
      <c r="AY4771" s="1464"/>
      <c r="AZ4771" s="1465"/>
      <c r="BA4771" s="1466"/>
      <c r="BB4771" s="1463"/>
      <c r="BC4771" s="1464"/>
      <c r="BD4771" s="1463"/>
      <c r="BE4771" s="1464"/>
      <c r="BF4771" s="1384"/>
      <c r="BG4771" s="1459"/>
      <c r="BH4771" s="1460"/>
      <c r="BI4771" s="1460"/>
    </row>
    <row r="4772" spans="1:61" s="1418" customFormat="1" ht="45" customHeight="1" x14ac:dyDescent="0.25">
      <c r="A4772" s="1393" t="s">
        <v>15978</v>
      </c>
      <c r="B4772" s="1392" t="s">
        <v>10256</v>
      </c>
      <c r="C4772" s="1392">
        <v>12770190</v>
      </c>
      <c r="D4772" s="1433">
        <v>45593</v>
      </c>
      <c r="E4772" s="1433">
        <v>45593</v>
      </c>
      <c r="F4772" s="1433">
        <v>46688</v>
      </c>
      <c r="G4772" s="1392">
        <v>-7777</v>
      </c>
      <c r="H4772" s="1392" t="s">
        <v>17668</v>
      </c>
      <c r="I4772" s="1434"/>
      <c r="J4772" s="1392" t="s">
        <v>720</v>
      </c>
      <c r="K4772" s="1392" t="s">
        <v>142</v>
      </c>
      <c r="L4772" s="1392" t="s">
        <v>409</v>
      </c>
      <c r="M4772" s="1392" t="s">
        <v>70</v>
      </c>
      <c r="N4772" s="1392" t="s">
        <v>70</v>
      </c>
      <c r="O4772" s="1435" t="s">
        <v>17686</v>
      </c>
      <c r="P4772" s="1436" t="s">
        <v>11933</v>
      </c>
      <c r="Q4772" s="1392" t="s">
        <v>559</v>
      </c>
      <c r="R4772" s="1392" t="s">
        <v>17651</v>
      </c>
      <c r="S4772" s="1392" t="s">
        <v>17687</v>
      </c>
      <c r="T4772" s="1436"/>
      <c r="U4772" s="1437"/>
      <c r="V4772" s="1437"/>
      <c r="W4772" s="1392"/>
      <c r="X4772" s="1434"/>
      <c r="Y4772" s="1437"/>
      <c r="Z4772" s="1437"/>
      <c r="AA4772" s="1437"/>
      <c r="AB4772" s="1435"/>
      <c r="AC4772" s="1437"/>
      <c r="AD4772" s="1437"/>
      <c r="AE4772" s="1437"/>
      <c r="AF4772" s="1392" t="s">
        <v>17688</v>
      </c>
      <c r="AG4772" s="1393"/>
      <c r="AH4772" s="1393"/>
      <c r="AI4772" s="1393">
        <v>336.35</v>
      </c>
      <c r="AJ4772" s="1393" t="s">
        <v>17690</v>
      </c>
      <c r="AK4772" s="1393" t="s">
        <v>17691</v>
      </c>
      <c r="AL4772" s="1393">
        <v>43</v>
      </c>
      <c r="AM4772" s="1393">
        <v>17</v>
      </c>
      <c r="AN4772" s="1438">
        <v>1.393</v>
      </c>
      <c r="AO4772" s="1393">
        <v>24</v>
      </c>
      <c r="AP4772" s="1393">
        <v>44</v>
      </c>
      <c r="AQ4772" s="1393">
        <v>13.776999999999999</v>
      </c>
      <c r="AR4772" s="1393">
        <f t="shared" si="638"/>
        <v>43.283720277777775</v>
      </c>
      <c r="AS4772" s="1393">
        <f t="shared" si="639"/>
        <v>24.737160277777779</v>
      </c>
      <c r="AT4772" s="1392" t="s">
        <v>34</v>
      </c>
      <c r="AU4772" s="1437"/>
      <c r="AV4772" s="1439"/>
      <c r="AW4772" s="1440"/>
      <c r="AX4772" s="1439"/>
      <c r="AY4772" s="1440"/>
      <c r="AZ4772" s="1441"/>
      <c r="BA4772" s="1442"/>
      <c r="BB4772" s="1439"/>
      <c r="BC4772" s="1440"/>
      <c r="BD4772" s="1439"/>
      <c r="BE4772" s="1440"/>
      <c r="BF4772" s="1392"/>
      <c r="BG4772" s="1416"/>
      <c r="BH4772" s="1417"/>
      <c r="BI4772" s="1417"/>
    </row>
    <row r="4773" spans="1:61" s="1451" customFormat="1" ht="45" customHeight="1" thickBot="1" x14ac:dyDescent="0.3">
      <c r="A4773" s="1385"/>
      <c r="B4773" s="1384" t="s">
        <v>10256</v>
      </c>
      <c r="C4773" s="1384">
        <v>12770190</v>
      </c>
      <c r="D4773" s="1443">
        <v>45593</v>
      </c>
      <c r="E4773" s="1443">
        <v>45593</v>
      </c>
      <c r="F4773" s="1443">
        <v>46688</v>
      </c>
      <c r="G4773" s="1384">
        <v>-7777</v>
      </c>
      <c r="H4773" s="1384" t="s">
        <v>17668</v>
      </c>
      <c r="I4773" s="1444"/>
      <c r="J4773" s="1384" t="s">
        <v>720</v>
      </c>
      <c r="K4773" s="1384" t="s">
        <v>142</v>
      </c>
      <c r="L4773" s="1384" t="s">
        <v>409</v>
      </c>
      <c r="M4773" s="1384" t="s">
        <v>70</v>
      </c>
      <c r="N4773" s="1384" t="s">
        <v>70</v>
      </c>
      <c r="O4773" s="1445" t="s">
        <v>17686</v>
      </c>
      <c r="P4773" s="1461" t="s">
        <v>11933</v>
      </c>
      <c r="Q4773" s="1384" t="s">
        <v>559</v>
      </c>
      <c r="R4773" s="1384" t="s">
        <v>17651</v>
      </c>
      <c r="S4773" s="1384" t="s">
        <v>17687</v>
      </c>
      <c r="T4773" s="1461"/>
      <c r="U4773" s="1462"/>
      <c r="V4773" s="1462"/>
      <c r="W4773" s="1384"/>
      <c r="X4773" s="1444"/>
      <c r="Y4773" s="1462"/>
      <c r="Z4773" s="1462"/>
      <c r="AA4773" s="1462"/>
      <c r="AB4773" s="1445"/>
      <c r="AC4773" s="1462"/>
      <c r="AD4773" s="1462"/>
      <c r="AE4773" s="1462"/>
      <c r="AF4773" s="1384" t="s">
        <v>17689</v>
      </c>
      <c r="AG4773" s="1385"/>
      <c r="AH4773" s="1385"/>
      <c r="AI4773" s="1385">
        <v>336.1</v>
      </c>
      <c r="AJ4773" s="1385" t="s">
        <v>17692</v>
      </c>
      <c r="AK4773" s="1385" t="s">
        <v>17693</v>
      </c>
      <c r="AL4773" s="1385">
        <v>43</v>
      </c>
      <c r="AM4773" s="1385">
        <v>17</v>
      </c>
      <c r="AN4773" s="1446">
        <v>2.3279999999999998</v>
      </c>
      <c r="AO4773" s="1385">
        <v>24</v>
      </c>
      <c r="AP4773" s="1385">
        <v>44</v>
      </c>
      <c r="AQ4773" s="1385">
        <v>13.587999999999999</v>
      </c>
      <c r="AR4773" s="1385">
        <f t="shared" si="638"/>
        <v>43.28398</v>
      </c>
      <c r="AS4773" s="1385">
        <f t="shared" si="639"/>
        <v>24.73710777777778</v>
      </c>
      <c r="AT4773" s="1384" t="s">
        <v>34</v>
      </c>
      <c r="AU4773" s="1462"/>
      <c r="AV4773" s="1463"/>
      <c r="AW4773" s="1464"/>
      <c r="AX4773" s="1463"/>
      <c r="AY4773" s="1464"/>
      <c r="AZ4773" s="1465"/>
      <c r="BA4773" s="1466"/>
      <c r="BB4773" s="1463"/>
      <c r="BC4773" s="1464"/>
      <c r="BD4773" s="1463"/>
      <c r="BE4773" s="1464"/>
      <c r="BF4773" s="1384"/>
      <c r="BG4773" s="1459"/>
      <c r="BH4773" s="1460"/>
      <c r="BI4773" s="1460"/>
    </row>
    <row r="4774" spans="1:61" s="1418" customFormat="1" ht="45" customHeight="1" x14ac:dyDescent="0.25">
      <c r="A4774" s="1393" t="s">
        <v>15978</v>
      </c>
      <c r="B4774" s="1392" t="s">
        <v>615</v>
      </c>
      <c r="C4774" s="1392">
        <v>12770191</v>
      </c>
      <c r="D4774" s="1433">
        <v>45596</v>
      </c>
      <c r="E4774" s="1433">
        <v>45596</v>
      </c>
      <c r="F4774" s="1433">
        <v>46691</v>
      </c>
      <c r="G4774" s="1392">
        <v>-7777</v>
      </c>
      <c r="H4774" s="1392" t="s">
        <v>12401</v>
      </c>
      <c r="I4774" s="1434"/>
      <c r="J4774" s="1392" t="s">
        <v>12775</v>
      </c>
      <c r="K4774" s="1392" t="s">
        <v>50</v>
      </c>
      <c r="L4774" s="1392" t="s">
        <v>396</v>
      </c>
      <c r="M4774" s="1392" t="s">
        <v>301</v>
      </c>
      <c r="N4774" s="1392" t="s">
        <v>217</v>
      </c>
      <c r="O4774" s="1435" t="s">
        <v>17708</v>
      </c>
      <c r="P4774" s="1436" t="s">
        <v>14403</v>
      </c>
      <c r="Q4774" s="1392" t="s">
        <v>559</v>
      </c>
      <c r="R4774" s="1392" t="s">
        <v>6931</v>
      </c>
      <c r="S4774" s="1392" t="s">
        <v>17710</v>
      </c>
      <c r="T4774" s="1436"/>
      <c r="U4774" s="1437"/>
      <c r="V4774" s="1437"/>
      <c r="W4774" s="1392"/>
      <c r="X4774" s="1434"/>
      <c r="Y4774" s="1437"/>
      <c r="Z4774" s="1437"/>
      <c r="AA4774" s="1437"/>
      <c r="AB4774" s="1435"/>
      <c r="AC4774" s="1437"/>
      <c r="AD4774" s="1437"/>
      <c r="AE4774" s="1437"/>
      <c r="AF4774" s="1392" t="s">
        <v>17711</v>
      </c>
      <c r="AG4774" s="1393"/>
      <c r="AH4774" s="1393"/>
      <c r="AI4774" s="1393">
        <v>380.03</v>
      </c>
      <c r="AJ4774" s="1393" t="s">
        <v>17712</v>
      </c>
      <c r="AK4774" s="1393" t="s">
        <v>17713</v>
      </c>
      <c r="AL4774" s="1393">
        <v>43</v>
      </c>
      <c r="AM4774" s="1393">
        <v>3</v>
      </c>
      <c r="AN4774" s="1438">
        <v>44.85</v>
      </c>
      <c r="AO4774" s="1393">
        <v>23</v>
      </c>
      <c r="AP4774" s="1393">
        <v>41</v>
      </c>
      <c r="AQ4774" s="1393">
        <v>0.72</v>
      </c>
      <c r="AR4774" s="1393">
        <f t="shared" si="638"/>
        <v>43.062458333333332</v>
      </c>
      <c r="AS4774" s="1393">
        <f t="shared" si="639"/>
        <v>23.683533333333333</v>
      </c>
      <c r="AT4774" s="1392" t="s">
        <v>34</v>
      </c>
      <c r="AU4774" s="1437"/>
      <c r="AV4774" s="1439"/>
      <c r="AW4774" s="1440"/>
      <c r="AX4774" s="1439"/>
      <c r="AY4774" s="1440"/>
      <c r="AZ4774" s="1441"/>
      <c r="BA4774" s="1442"/>
      <c r="BB4774" s="1439"/>
      <c r="BC4774" s="1440"/>
      <c r="BD4774" s="1439"/>
      <c r="BE4774" s="1440"/>
      <c r="BF4774" s="1392"/>
      <c r="BG4774" s="1416"/>
      <c r="BH4774" s="1417"/>
      <c r="BI4774" s="1417"/>
    </row>
    <row r="4775" spans="1:61" s="1451" customFormat="1" ht="45" customHeight="1" x14ac:dyDescent="0.25">
      <c r="A4775" s="1374"/>
      <c r="B4775" s="1373" t="s">
        <v>615</v>
      </c>
      <c r="C4775" s="1373">
        <v>12770191</v>
      </c>
      <c r="D4775" s="1450">
        <v>45596</v>
      </c>
      <c r="E4775" s="1450">
        <v>45596</v>
      </c>
      <c r="F4775" s="1450">
        <v>46691</v>
      </c>
      <c r="G4775" s="1373">
        <v>-7777</v>
      </c>
      <c r="H4775" s="1373" t="s">
        <v>12401</v>
      </c>
      <c r="J4775" s="1373" t="s">
        <v>12775</v>
      </c>
      <c r="K4775" s="1373" t="s">
        <v>50</v>
      </c>
      <c r="L4775" s="1373" t="s">
        <v>396</v>
      </c>
      <c r="M4775" s="1373" t="s">
        <v>301</v>
      </c>
      <c r="N4775" s="1373" t="s">
        <v>217</v>
      </c>
      <c r="O4775" s="1452" t="s">
        <v>17708</v>
      </c>
      <c r="P4775" s="1453" t="s">
        <v>14403</v>
      </c>
      <c r="Q4775" s="1373" t="s">
        <v>559</v>
      </c>
      <c r="R4775" s="1373" t="s">
        <v>6931</v>
      </c>
      <c r="S4775" s="1373" t="s">
        <v>17710</v>
      </c>
      <c r="T4775" s="1453"/>
      <c r="U4775" s="1454"/>
      <c r="V4775" s="1454"/>
      <c r="W4775" s="1373"/>
      <c r="Y4775" s="1454"/>
      <c r="Z4775" s="1454"/>
      <c r="AA4775" s="1454"/>
      <c r="AB4775" s="1452"/>
      <c r="AC4775" s="1454"/>
      <c r="AD4775" s="1454"/>
      <c r="AE4775" s="1454"/>
      <c r="AF4775" s="1373" t="s">
        <v>17714</v>
      </c>
      <c r="AG4775" s="1374"/>
      <c r="AH4775" s="1374"/>
      <c r="AI4775" s="1374">
        <v>378.46</v>
      </c>
      <c r="AJ4775" s="1374" t="s">
        <v>17715</v>
      </c>
      <c r="AK4775" s="1374" t="s">
        <v>17716</v>
      </c>
      <c r="AL4775" s="1374">
        <v>43</v>
      </c>
      <c r="AM4775" s="1374">
        <v>3</v>
      </c>
      <c r="AN4775" s="1449">
        <v>44.53</v>
      </c>
      <c r="AO4775" s="1374">
        <v>23</v>
      </c>
      <c r="AP4775" s="1374">
        <v>41</v>
      </c>
      <c r="AQ4775" s="1374">
        <v>1.51</v>
      </c>
      <c r="AR4775" s="1374">
        <f t="shared" si="638"/>
        <v>43.062369444444442</v>
      </c>
      <c r="AS4775" s="1374">
        <f t="shared" si="639"/>
        <v>23.683752777777777</v>
      </c>
      <c r="AT4775" s="1373" t="s">
        <v>34</v>
      </c>
      <c r="AU4775" s="1454"/>
      <c r="AV4775" s="1455"/>
      <c r="AW4775" s="1456"/>
      <c r="AX4775" s="1455"/>
      <c r="AY4775" s="1456"/>
      <c r="AZ4775" s="1457"/>
      <c r="BA4775" s="1458"/>
      <c r="BB4775" s="1455"/>
      <c r="BC4775" s="1456"/>
      <c r="BD4775" s="1455"/>
      <c r="BE4775" s="1456"/>
      <c r="BF4775" s="1373"/>
      <c r="BG4775" s="1459"/>
      <c r="BH4775" s="1460"/>
      <c r="BI4775" s="1460"/>
    </row>
    <row r="4776" spans="1:61" s="1451" customFormat="1" ht="45" customHeight="1" thickBot="1" x14ac:dyDescent="0.3">
      <c r="A4776" s="1385"/>
      <c r="B4776" s="1384" t="s">
        <v>615</v>
      </c>
      <c r="C4776" s="1384">
        <v>12770191</v>
      </c>
      <c r="D4776" s="1443">
        <v>45596</v>
      </c>
      <c r="E4776" s="1443">
        <v>45596</v>
      </c>
      <c r="F4776" s="1443">
        <v>46691</v>
      </c>
      <c r="G4776" s="1384">
        <v>-7777</v>
      </c>
      <c r="H4776" s="1384" t="s">
        <v>12402</v>
      </c>
      <c r="I4776" s="1444"/>
      <c r="J4776" s="1384" t="s">
        <v>12775</v>
      </c>
      <c r="K4776" s="1384" t="s">
        <v>50</v>
      </c>
      <c r="L4776" s="1384" t="s">
        <v>396</v>
      </c>
      <c r="M4776" s="1384" t="s">
        <v>301</v>
      </c>
      <c r="N4776" s="1384" t="s">
        <v>217</v>
      </c>
      <c r="O4776" s="1445" t="s">
        <v>17709</v>
      </c>
      <c r="P4776" s="1461" t="s">
        <v>14403</v>
      </c>
      <c r="Q4776" s="1384" t="s">
        <v>559</v>
      </c>
      <c r="R4776" s="1384" t="s">
        <v>6931</v>
      </c>
      <c r="S4776" s="1384" t="s">
        <v>17710</v>
      </c>
      <c r="T4776" s="1461"/>
      <c r="U4776" s="1462"/>
      <c r="V4776" s="1462"/>
      <c r="W4776" s="1384"/>
      <c r="X4776" s="1444"/>
      <c r="Y4776" s="1462"/>
      <c r="Z4776" s="1462"/>
      <c r="AA4776" s="1462"/>
      <c r="AB4776" s="1445"/>
      <c r="AC4776" s="1462"/>
      <c r="AD4776" s="1462"/>
      <c r="AE4776" s="1462"/>
      <c r="AF4776" s="1384" t="s">
        <v>17717</v>
      </c>
      <c r="AG4776" s="1385"/>
      <c r="AH4776" s="1385"/>
      <c r="AI4776" s="1385">
        <v>373.5</v>
      </c>
      <c r="AJ4776" s="1385" t="s">
        <v>17718</v>
      </c>
      <c r="AK4776" s="1385" t="s">
        <v>17719</v>
      </c>
      <c r="AL4776" s="1385">
        <v>43</v>
      </c>
      <c r="AM4776" s="1385">
        <v>3</v>
      </c>
      <c r="AN4776" s="1446">
        <v>40.200000000000003</v>
      </c>
      <c r="AO4776" s="1385">
        <v>23</v>
      </c>
      <c r="AP4776" s="1385">
        <v>41</v>
      </c>
      <c r="AQ4776" s="1385">
        <v>2.7</v>
      </c>
      <c r="AR4776" s="1385">
        <f t="shared" si="638"/>
        <v>43.061166666666665</v>
      </c>
      <c r="AS4776" s="1385">
        <f t="shared" si="639"/>
        <v>23.684083333333334</v>
      </c>
      <c r="AT4776" s="1384" t="s">
        <v>34</v>
      </c>
      <c r="AU4776" s="1462"/>
      <c r="AV4776" s="1463"/>
      <c r="AW4776" s="1464"/>
      <c r="AX4776" s="1463"/>
      <c r="AY4776" s="1464"/>
      <c r="AZ4776" s="1465"/>
      <c r="BA4776" s="1466"/>
      <c r="BB4776" s="1463"/>
      <c r="BC4776" s="1464"/>
      <c r="BD4776" s="1463"/>
      <c r="BE4776" s="1464"/>
      <c r="BF4776" s="1384"/>
      <c r="BG4776" s="1459"/>
      <c r="BH4776" s="1460"/>
      <c r="BI4776" s="1460"/>
    </row>
    <row r="4777" spans="1:61" s="1418" customFormat="1" ht="45" customHeight="1" x14ac:dyDescent="0.25">
      <c r="A4777" s="1393" t="s">
        <v>15978</v>
      </c>
      <c r="B4777" s="1392" t="s">
        <v>2812</v>
      </c>
      <c r="C4777" s="1392">
        <v>12170970</v>
      </c>
      <c r="D4777" s="1433">
        <v>45610</v>
      </c>
      <c r="E4777" s="1433">
        <v>45610</v>
      </c>
      <c r="F4777" s="1433">
        <v>46705</v>
      </c>
      <c r="G4777" s="1392">
        <v>-7777</v>
      </c>
      <c r="H4777" s="1392" t="s">
        <v>17722</v>
      </c>
      <c r="I4777" s="1434"/>
      <c r="J4777" s="1392" t="s">
        <v>13105</v>
      </c>
      <c r="K4777" s="1392" t="s">
        <v>569</v>
      </c>
      <c r="L4777" s="1392" t="s">
        <v>17723</v>
      </c>
      <c r="M4777" s="1392" t="s">
        <v>100</v>
      </c>
      <c r="N4777" s="1392" t="s">
        <v>94</v>
      </c>
      <c r="O4777" s="1435"/>
      <c r="P4777" s="1436" t="s">
        <v>17724</v>
      </c>
      <c r="Q4777" s="1392" t="s">
        <v>559</v>
      </c>
      <c r="R4777" s="1392" t="s">
        <v>6931</v>
      </c>
      <c r="S4777" s="1392" t="s">
        <v>17725</v>
      </c>
      <c r="T4777" s="1436"/>
      <c r="U4777" s="1437"/>
      <c r="V4777" s="1437"/>
      <c r="W4777" s="1392"/>
      <c r="X4777" s="1434"/>
      <c r="Y4777" s="1437"/>
      <c r="Z4777" s="1437"/>
      <c r="AA4777" s="1437"/>
      <c r="AB4777" s="1435"/>
      <c r="AC4777" s="1437"/>
      <c r="AD4777" s="1437"/>
      <c r="AE4777" s="1437"/>
      <c r="AF4777" s="1392" t="s">
        <v>686</v>
      </c>
      <c r="AG4777" s="1393"/>
      <c r="AH4777" s="1393"/>
      <c r="AI4777" s="1393">
        <v>370</v>
      </c>
      <c r="AJ4777" s="1393" t="s">
        <v>17726</v>
      </c>
      <c r="AK4777" s="1393" t="s">
        <v>17727</v>
      </c>
      <c r="AL4777" s="1393">
        <v>43</v>
      </c>
      <c r="AM4777" s="1393">
        <v>17</v>
      </c>
      <c r="AN4777" s="1438">
        <v>51.9</v>
      </c>
      <c r="AO4777" s="1393">
        <v>22</v>
      </c>
      <c r="AP4777" s="1393">
        <v>57</v>
      </c>
      <c r="AQ4777" s="1393">
        <v>39.82</v>
      </c>
      <c r="AR4777" s="1393">
        <f t="shared" si="638"/>
        <v>43.297750000000001</v>
      </c>
      <c r="AS4777" s="1393">
        <f t="shared" si="639"/>
        <v>22.96106111111111</v>
      </c>
      <c r="AT4777" s="1392" t="s">
        <v>34</v>
      </c>
      <c r="AU4777" s="1437"/>
      <c r="AV4777" s="1439"/>
      <c r="AW4777" s="1440"/>
      <c r="AX4777" s="1439"/>
      <c r="AY4777" s="1440"/>
      <c r="AZ4777" s="1441"/>
      <c r="BA4777" s="1442"/>
      <c r="BB4777" s="1439"/>
      <c r="BC4777" s="1440"/>
      <c r="BD4777" s="1439"/>
      <c r="BE4777" s="1440"/>
      <c r="BF4777" s="1392"/>
      <c r="BG4777" s="1416"/>
      <c r="BH4777" s="1417"/>
      <c r="BI4777" s="1417"/>
    </row>
    <row r="4778" spans="1:61" s="1451" customFormat="1" ht="45" customHeight="1" thickBot="1" x14ac:dyDescent="0.3">
      <c r="A4778" s="1385"/>
      <c r="B4778" s="1384" t="s">
        <v>2812</v>
      </c>
      <c r="C4778" s="1384">
        <v>12170970</v>
      </c>
      <c r="D4778" s="1443">
        <v>45610</v>
      </c>
      <c r="E4778" s="1443">
        <v>45610</v>
      </c>
      <c r="F4778" s="1443">
        <v>46705</v>
      </c>
      <c r="G4778" s="1384">
        <v>-7777</v>
      </c>
      <c r="H4778" s="1384" t="s">
        <v>17722</v>
      </c>
      <c r="I4778" s="1444"/>
      <c r="J4778" s="1384" t="s">
        <v>13105</v>
      </c>
      <c r="K4778" s="1384" t="s">
        <v>569</v>
      </c>
      <c r="L4778" s="1384" t="s">
        <v>17723</v>
      </c>
      <c r="M4778" s="1384" t="s">
        <v>100</v>
      </c>
      <c r="N4778" s="1384" t="s">
        <v>94</v>
      </c>
      <c r="O4778" s="1445"/>
      <c r="P4778" s="1461" t="s">
        <v>17724</v>
      </c>
      <c r="Q4778" s="1384" t="s">
        <v>559</v>
      </c>
      <c r="R4778" s="1384" t="s">
        <v>6931</v>
      </c>
      <c r="S4778" s="1384" t="s">
        <v>17725</v>
      </c>
      <c r="T4778" s="1461"/>
      <c r="U4778" s="1462"/>
      <c r="V4778" s="1462"/>
      <c r="W4778" s="1384"/>
      <c r="X4778" s="1444"/>
      <c r="Y4778" s="1462"/>
      <c r="Z4778" s="1462"/>
      <c r="AA4778" s="1462"/>
      <c r="AB4778" s="1445"/>
      <c r="AC4778" s="1462"/>
      <c r="AD4778" s="1462"/>
      <c r="AE4778" s="1462"/>
      <c r="AF4778" s="1384" t="s">
        <v>687</v>
      </c>
      <c r="AG4778" s="1385"/>
      <c r="AH4778" s="1385"/>
      <c r="AI4778" s="1385">
        <v>357.8</v>
      </c>
      <c r="AJ4778" s="1385" t="s">
        <v>17728</v>
      </c>
      <c r="AK4778" s="1385" t="s">
        <v>17729</v>
      </c>
      <c r="AL4778" s="1385">
        <v>43</v>
      </c>
      <c r="AM4778" s="1385">
        <v>18</v>
      </c>
      <c r="AN4778" s="1446">
        <v>9.83</v>
      </c>
      <c r="AO4778" s="1385">
        <v>22</v>
      </c>
      <c r="AP4778" s="1385">
        <v>58</v>
      </c>
      <c r="AQ4778" s="1385">
        <v>5.52</v>
      </c>
      <c r="AR4778" s="1385">
        <f t="shared" si="638"/>
        <v>43.302730555555556</v>
      </c>
      <c r="AS4778" s="1385">
        <f t="shared" si="639"/>
        <v>22.9682</v>
      </c>
      <c r="AT4778" s="1384" t="s">
        <v>34</v>
      </c>
      <c r="AU4778" s="1462"/>
      <c r="AV4778" s="1463"/>
      <c r="AW4778" s="1464"/>
      <c r="AX4778" s="1463"/>
      <c r="AY4778" s="1464"/>
      <c r="AZ4778" s="1465"/>
      <c r="BA4778" s="1466"/>
      <c r="BB4778" s="1463"/>
      <c r="BC4778" s="1464"/>
      <c r="BD4778" s="1463"/>
      <c r="BE4778" s="1464"/>
      <c r="BF4778" s="1384"/>
      <c r="BG4778" s="1459"/>
      <c r="BH4778" s="1460"/>
      <c r="BI4778" s="1460"/>
    </row>
    <row r="4779" spans="1:61" s="1418" customFormat="1" ht="45" customHeight="1" x14ac:dyDescent="0.25">
      <c r="A4779" s="1393" t="s">
        <v>15978</v>
      </c>
      <c r="B4779" s="1392" t="s">
        <v>1263</v>
      </c>
      <c r="C4779" s="1392">
        <v>12170971</v>
      </c>
      <c r="D4779" s="1433">
        <v>45618</v>
      </c>
      <c r="E4779" s="1433">
        <v>45618</v>
      </c>
      <c r="F4779" s="1433">
        <v>46713</v>
      </c>
      <c r="G4779" s="1392">
        <v>-7777</v>
      </c>
      <c r="H4779" s="1392" t="s">
        <v>17730</v>
      </c>
      <c r="I4779" s="1434"/>
      <c r="J4779" s="1392" t="s">
        <v>12484</v>
      </c>
      <c r="K4779" s="1392" t="s">
        <v>50</v>
      </c>
      <c r="L4779" s="1392" t="s">
        <v>17731</v>
      </c>
      <c r="M4779" s="1392" t="s">
        <v>66</v>
      </c>
      <c r="N4779" s="1392" t="s">
        <v>48</v>
      </c>
      <c r="O4779" s="1435" t="s">
        <v>17733</v>
      </c>
      <c r="P4779" s="1436" t="s">
        <v>17732</v>
      </c>
      <c r="Q4779" s="1392" t="s">
        <v>559</v>
      </c>
      <c r="R4779" s="1392" t="s">
        <v>17734</v>
      </c>
      <c r="S4779" s="1392" t="s">
        <v>17735</v>
      </c>
      <c r="T4779" s="1436"/>
      <c r="U4779" s="1437"/>
      <c r="V4779" s="1437"/>
      <c r="W4779" s="1392"/>
      <c r="X4779" s="1434"/>
      <c r="Y4779" s="1437"/>
      <c r="Z4779" s="1437"/>
      <c r="AA4779" s="1437"/>
      <c r="AB4779" s="1435"/>
      <c r="AC4779" s="1437"/>
      <c r="AD4779" s="1437"/>
      <c r="AE4779" s="1437"/>
      <c r="AF4779" s="1392" t="s">
        <v>17736</v>
      </c>
      <c r="AG4779" s="1393"/>
      <c r="AH4779" s="1393"/>
      <c r="AI4779" s="1393">
        <v>311.35000000000002</v>
      </c>
      <c r="AJ4779" s="1393" t="s">
        <v>17738</v>
      </c>
      <c r="AK4779" s="1393" t="s">
        <v>17739</v>
      </c>
      <c r="AL4779" s="1393">
        <v>42</v>
      </c>
      <c r="AM4779" s="1393">
        <v>59</v>
      </c>
      <c r="AN4779" s="1438">
        <v>29.2</v>
      </c>
      <c r="AO4779" s="1393">
        <v>24</v>
      </c>
      <c r="AP4779" s="1393">
        <v>0</v>
      </c>
      <c r="AQ4779" s="1393">
        <v>58</v>
      </c>
      <c r="AR4779" s="1393">
        <f t="shared" si="638"/>
        <v>42.991444444444447</v>
      </c>
      <c r="AS4779" s="1393">
        <f t="shared" si="639"/>
        <v>24.016111111111112</v>
      </c>
      <c r="AT4779" s="1392" t="s">
        <v>34</v>
      </c>
      <c r="AU4779" s="1437"/>
      <c r="AV4779" s="1439"/>
      <c r="AW4779" s="1440"/>
      <c r="AX4779" s="1439"/>
      <c r="AY4779" s="1440"/>
      <c r="AZ4779" s="1441"/>
      <c r="BA4779" s="1442"/>
      <c r="BB4779" s="1439"/>
      <c r="BC4779" s="1440"/>
      <c r="BD4779" s="1439"/>
      <c r="BE4779" s="1440"/>
      <c r="BF4779" s="1392"/>
      <c r="BG4779" s="1416"/>
      <c r="BH4779" s="1417"/>
      <c r="BI4779" s="1417"/>
    </row>
    <row r="4780" spans="1:61" s="1451" customFormat="1" ht="45" customHeight="1" thickBot="1" x14ac:dyDescent="0.3">
      <c r="A4780" s="1385"/>
      <c r="B4780" s="1384" t="s">
        <v>1263</v>
      </c>
      <c r="C4780" s="1384">
        <v>12170971</v>
      </c>
      <c r="D4780" s="1443">
        <v>45618</v>
      </c>
      <c r="E4780" s="1443">
        <v>45618</v>
      </c>
      <c r="F4780" s="1443">
        <v>46713</v>
      </c>
      <c r="G4780" s="1384">
        <v>-7777</v>
      </c>
      <c r="H4780" s="1384" t="s">
        <v>17730</v>
      </c>
      <c r="I4780" s="1444"/>
      <c r="J4780" s="1384" t="s">
        <v>12484</v>
      </c>
      <c r="K4780" s="1384" t="s">
        <v>50</v>
      </c>
      <c r="L4780" s="1384" t="s">
        <v>17731</v>
      </c>
      <c r="M4780" s="1384" t="s">
        <v>66</v>
      </c>
      <c r="N4780" s="1384" t="s">
        <v>48</v>
      </c>
      <c r="O4780" s="1445" t="s">
        <v>17733</v>
      </c>
      <c r="P4780" s="1461" t="s">
        <v>17732</v>
      </c>
      <c r="Q4780" s="1384" t="s">
        <v>559</v>
      </c>
      <c r="R4780" s="1384" t="s">
        <v>17734</v>
      </c>
      <c r="S4780" s="1384" t="s">
        <v>17735</v>
      </c>
      <c r="T4780" s="1461"/>
      <c r="U4780" s="1462"/>
      <c r="V4780" s="1462"/>
      <c r="W4780" s="1384"/>
      <c r="X4780" s="1444"/>
      <c r="Y4780" s="1462"/>
      <c r="Z4780" s="1462"/>
      <c r="AA4780" s="1462"/>
      <c r="AB4780" s="1445"/>
      <c r="AC4780" s="1462"/>
      <c r="AD4780" s="1462"/>
      <c r="AE4780" s="1462"/>
      <c r="AF4780" s="1384" t="s">
        <v>17737</v>
      </c>
      <c r="AG4780" s="1385"/>
      <c r="AH4780" s="1385"/>
      <c r="AI4780" s="1385">
        <v>315.07</v>
      </c>
      <c r="AJ4780" s="1385" t="s">
        <v>17740</v>
      </c>
      <c r="AK4780" s="1385" t="s">
        <v>17741</v>
      </c>
      <c r="AL4780" s="1385">
        <v>42</v>
      </c>
      <c r="AM4780" s="1385">
        <v>58</v>
      </c>
      <c r="AN4780" s="1446">
        <v>52.5</v>
      </c>
      <c r="AO4780" s="1385">
        <v>24</v>
      </c>
      <c r="AP4780" s="1385">
        <v>1</v>
      </c>
      <c r="AQ4780" s="1385">
        <v>17.8</v>
      </c>
      <c r="AR4780" s="1385">
        <f t="shared" si="638"/>
        <v>42.981250000000003</v>
      </c>
      <c r="AS4780" s="1385">
        <f t="shared" si="639"/>
        <v>24.02161111111111</v>
      </c>
      <c r="AT4780" s="1384" t="s">
        <v>34</v>
      </c>
      <c r="AU4780" s="1462"/>
      <c r="AV4780" s="1463"/>
      <c r="AW4780" s="1464"/>
      <c r="AX4780" s="1463"/>
      <c r="AY4780" s="1464"/>
      <c r="AZ4780" s="1465"/>
      <c r="BA4780" s="1466"/>
      <c r="BB4780" s="1463"/>
      <c r="BC4780" s="1464"/>
      <c r="BD4780" s="1463"/>
      <c r="BE4780" s="1464"/>
      <c r="BF4780" s="1384"/>
      <c r="BG4780" s="1459"/>
      <c r="BH4780" s="1460"/>
      <c r="BI4780" s="1460"/>
    </row>
    <row r="4781" spans="1:61" s="1418" customFormat="1" ht="45" customHeight="1" thickBot="1" x14ac:dyDescent="0.3">
      <c r="A4781" s="1387" t="s">
        <v>15978</v>
      </c>
      <c r="B4781" s="1386" t="s">
        <v>10256</v>
      </c>
      <c r="C4781" s="1386">
        <v>12770192</v>
      </c>
      <c r="D4781" s="1407">
        <v>45610</v>
      </c>
      <c r="E4781" s="1407">
        <v>45610</v>
      </c>
      <c r="F4781" s="1407">
        <v>46705</v>
      </c>
      <c r="G4781" s="1386">
        <v>-7777</v>
      </c>
      <c r="H4781" s="1386" t="s">
        <v>17742</v>
      </c>
      <c r="I4781" s="1408"/>
      <c r="J4781" s="1386" t="s">
        <v>720</v>
      </c>
      <c r="K4781" s="1386" t="s">
        <v>142</v>
      </c>
      <c r="L4781" s="1386" t="s">
        <v>6917</v>
      </c>
      <c r="M4781" s="1386" t="s">
        <v>74</v>
      </c>
      <c r="N4781" s="1386" t="s">
        <v>74</v>
      </c>
      <c r="O4781" s="1399" t="s">
        <v>17743</v>
      </c>
      <c r="P4781" s="1409" t="s">
        <v>13369</v>
      </c>
      <c r="Q4781" s="1386" t="s">
        <v>559</v>
      </c>
      <c r="R4781" s="1386" t="s">
        <v>17744</v>
      </c>
      <c r="S4781" s="1386" t="s">
        <v>17745</v>
      </c>
      <c r="T4781" s="1409"/>
      <c r="U4781" s="1410"/>
      <c r="V4781" s="1410"/>
      <c r="W4781" s="1386"/>
      <c r="X4781" s="1408"/>
      <c r="Y4781" s="1410"/>
      <c r="Z4781" s="1410"/>
      <c r="AA4781" s="1410"/>
      <c r="AB4781" s="1399"/>
      <c r="AC4781" s="1410"/>
      <c r="AD4781" s="1410"/>
      <c r="AE4781" s="1410"/>
      <c r="AF4781" s="1386" t="s">
        <v>17746</v>
      </c>
      <c r="AG4781" s="1387"/>
      <c r="AH4781" s="1387"/>
      <c r="AI4781" s="1387">
        <v>335.8</v>
      </c>
      <c r="AJ4781" s="1387" t="s">
        <v>17747</v>
      </c>
      <c r="AK4781" s="1387" t="s">
        <v>17748</v>
      </c>
      <c r="AL4781" s="1387">
        <v>43</v>
      </c>
      <c r="AM4781" s="1387">
        <v>16</v>
      </c>
      <c r="AN4781" s="1411">
        <v>52.454999999999998</v>
      </c>
      <c r="AO4781" s="1387">
        <v>24</v>
      </c>
      <c r="AP4781" s="1387">
        <v>42</v>
      </c>
      <c r="AQ4781" s="1387">
        <v>45.277999999999999</v>
      </c>
      <c r="AR4781" s="1387">
        <f t="shared" si="638"/>
        <v>43.281237499999996</v>
      </c>
      <c r="AS4781" s="1387">
        <f t="shared" si="639"/>
        <v>24.712577222222222</v>
      </c>
      <c r="AT4781" s="1386" t="s">
        <v>34</v>
      </c>
      <c r="AU4781" s="1410"/>
      <c r="AV4781" s="1412"/>
      <c r="AW4781" s="1413"/>
      <c r="AX4781" s="1412"/>
      <c r="AY4781" s="1413"/>
      <c r="AZ4781" s="1414"/>
      <c r="BA4781" s="1415"/>
      <c r="BB4781" s="1412"/>
      <c r="BC4781" s="1413"/>
      <c r="BD4781" s="1412"/>
      <c r="BE4781" s="1413"/>
      <c r="BF4781" s="1386"/>
      <c r="BG4781" s="1416"/>
      <c r="BH4781" s="1417"/>
      <c r="BI4781" s="1417"/>
    </row>
    <row r="4782" spans="1:61" s="1418" customFormat="1" ht="45" customHeight="1" x14ac:dyDescent="0.25">
      <c r="A4782" s="1393" t="s">
        <v>15978</v>
      </c>
      <c r="B4782" s="1392" t="s">
        <v>17751</v>
      </c>
      <c r="C4782" s="1392">
        <v>12170972</v>
      </c>
      <c r="D4782" s="1433">
        <v>45622</v>
      </c>
      <c r="E4782" s="1433">
        <v>45622</v>
      </c>
      <c r="F4782" s="1433">
        <v>46717</v>
      </c>
      <c r="G4782" s="1392">
        <v>-7777</v>
      </c>
      <c r="H4782" s="1392" t="s">
        <v>17752</v>
      </c>
      <c r="I4782" s="1434"/>
      <c r="J4782" s="1392" t="s">
        <v>711</v>
      </c>
      <c r="K4782" s="1392" t="s">
        <v>58</v>
      </c>
      <c r="L4782" s="1392" t="s">
        <v>555</v>
      </c>
      <c r="M4782" s="1392" t="s">
        <v>199</v>
      </c>
      <c r="N4782" s="1392" t="s">
        <v>47</v>
      </c>
      <c r="O4782" s="1435"/>
      <c r="P4782" s="1436" t="s">
        <v>17753</v>
      </c>
      <c r="Q4782" s="1392" t="s">
        <v>559</v>
      </c>
      <c r="R4782" s="1392" t="s">
        <v>6931</v>
      </c>
      <c r="S4782" s="1392" t="s">
        <v>17754</v>
      </c>
      <c r="T4782" s="1436"/>
      <c r="U4782" s="1437"/>
      <c r="V4782" s="1437"/>
      <c r="W4782" s="1392"/>
      <c r="X4782" s="1434"/>
      <c r="Y4782" s="1437"/>
      <c r="Z4782" s="1437"/>
      <c r="AA4782" s="1437"/>
      <c r="AB4782" s="1435"/>
      <c r="AC4782" s="1437"/>
      <c r="AD4782" s="1437"/>
      <c r="AE4782" s="1437"/>
      <c r="AF4782" s="1392" t="s">
        <v>686</v>
      </c>
      <c r="AG4782" s="1393"/>
      <c r="AH4782" s="1393"/>
      <c r="AI4782" s="1393"/>
      <c r="AJ4782" s="1393" t="s">
        <v>17755</v>
      </c>
      <c r="AK4782" s="1393" t="s">
        <v>17756</v>
      </c>
      <c r="AL4782" s="1393">
        <v>43</v>
      </c>
      <c r="AM4782" s="1393">
        <v>22</v>
      </c>
      <c r="AN4782" s="1438">
        <v>53.98</v>
      </c>
      <c r="AO4782" s="1393">
        <v>25</v>
      </c>
      <c r="AP4782" s="1393">
        <v>50</v>
      </c>
      <c r="AQ4782" s="1393">
        <v>48.65</v>
      </c>
      <c r="AR4782" s="1393">
        <f t="shared" si="638"/>
        <v>43.381661111111114</v>
      </c>
      <c r="AS4782" s="1393">
        <f t="shared" si="639"/>
        <v>25.84684722222222</v>
      </c>
      <c r="AT4782" s="1392" t="s">
        <v>34</v>
      </c>
      <c r="AU4782" s="1437"/>
      <c r="AV4782" s="1439"/>
      <c r="AW4782" s="1440"/>
      <c r="AX4782" s="1439"/>
      <c r="AY4782" s="1440"/>
      <c r="AZ4782" s="1441"/>
      <c r="BA4782" s="1442"/>
      <c r="BB4782" s="1439"/>
      <c r="BC4782" s="1440"/>
      <c r="BD4782" s="1439"/>
      <c r="BE4782" s="1440"/>
      <c r="BF4782" s="1392"/>
      <c r="BG4782" s="1416"/>
      <c r="BH4782" s="1417"/>
      <c r="BI4782" s="1417"/>
    </row>
    <row r="4783" spans="1:61" s="1451" customFormat="1" ht="45" customHeight="1" thickBot="1" x14ac:dyDescent="0.3">
      <c r="A4783" s="1385"/>
      <c r="B4783" s="1384" t="s">
        <v>17751</v>
      </c>
      <c r="C4783" s="1384">
        <v>12170972</v>
      </c>
      <c r="D4783" s="1443">
        <v>45622</v>
      </c>
      <c r="E4783" s="1443">
        <v>45622</v>
      </c>
      <c r="F4783" s="1443">
        <v>46717</v>
      </c>
      <c r="G4783" s="1384">
        <v>-7777</v>
      </c>
      <c r="H4783" s="1384" t="s">
        <v>17752</v>
      </c>
      <c r="I4783" s="1444"/>
      <c r="J4783" s="1384" t="s">
        <v>711</v>
      </c>
      <c r="K4783" s="1384" t="s">
        <v>58</v>
      </c>
      <c r="L4783" s="1384" t="s">
        <v>555</v>
      </c>
      <c r="M4783" s="1384" t="s">
        <v>199</v>
      </c>
      <c r="N4783" s="1384" t="s">
        <v>47</v>
      </c>
      <c r="O4783" s="1445"/>
      <c r="P4783" s="1461" t="s">
        <v>17753</v>
      </c>
      <c r="Q4783" s="1384" t="s">
        <v>559</v>
      </c>
      <c r="R4783" s="1384" t="s">
        <v>6931</v>
      </c>
      <c r="S4783" s="1384" t="s">
        <v>17754</v>
      </c>
      <c r="T4783" s="1461"/>
      <c r="U4783" s="1462"/>
      <c r="V4783" s="1462"/>
      <c r="W4783" s="1384"/>
      <c r="X4783" s="1444"/>
      <c r="Y4783" s="1462"/>
      <c r="Z4783" s="1462"/>
      <c r="AA4783" s="1462"/>
      <c r="AB4783" s="1445"/>
      <c r="AC4783" s="1462"/>
      <c r="AD4783" s="1462"/>
      <c r="AE4783" s="1462"/>
      <c r="AF4783" s="1384" t="s">
        <v>687</v>
      </c>
      <c r="AG4783" s="1385"/>
      <c r="AH4783" s="1385"/>
      <c r="AI4783" s="1385"/>
      <c r="AJ4783" s="1385" t="s">
        <v>17757</v>
      </c>
      <c r="AK4783" s="1385" t="s">
        <v>17758</v>
      </c>
      <c r="AL4783" s="1385">
        <v>43</v>
      </c>
      <c r="AM4783" s="1385">
        <v>23</v>
      </c>
      <c r="AN4783" s="1446">
        <v>29.17</v>
      </c>
      <c r="AO4783" s="1385">
        <v>25</v>
      </c>
      <c r="AP4783" s="1385">
        <v>52</v>
      </c>
      <c r="AQ4783" s="1385">
        <v>16.46</v>
      </c>
      <c r="AR4783" s="1385">
        <f t="shared" si="638"/>
        <v>43.391436111111112</v>
      </c>
      <c r="AS4783" s="1385">
        <f t="shared" si="639"/>
        <v>25.87123888888889</v>
      </c>
      <c r="AT4783" s="1384" t="s">
        <v>34</v>
      </c>
      <c r="AU4783" s="1462"/>
      <c r="AV4783" s="1463"/>
      <c r="AW4783" s="1464"/>
      <c r="AX4783" s="1463"/>
      <c r="AY4783" s="1464"/>
      <c r="AZ4783" s="1465"/>
      <c r="BA4783" s="1466"/>
      <c r="BB4783" s="1463"/>
      <c r="BC4783" s="1464"/>
      <c r="BD4783" s="1463"/>
      <c r="BE4783" s="1464"/>
      <c r="BF4783" s="1384"/>
      <c r="BG4783" s="1459"/>
      <c r="BH4783" s="1460"/>
      <c r="BI4783" s="1460"/>
    </row>
    <row r="4784" spans="1:61" s="1418" customFormat="1" ht="45" customHeight="1" x14ac:dyDescent="0.25">
      <c r="A4784" s="1393" t="s">
        <v>15978</v>
      </c>
      <c r="B4784" s="1392" t="s">
        <v>1373</v>
      </c>
      <c r="C4784" s="1392">
        <v>12170973</v>
      </c>
      <c r="D4784" s="1433">
        <v>45631</v>
      </c>
      <c r="E4784" s="1433">
        <v>45631</v>
      </c>
      <c r="F4784" s="1433">
        <v>46726</v>
      </c>
      <c r="G4784" s="1392">
        <v>-7777</v>
      </c>
      <c r="H4784" s="1392" t="s">
        <v>17759</v>
      </c>
      <c r="I4784" s="1434"/>
      <c r="J4784" s="1392" t="s">
        <v>14213</v>
      </c>
      <c r="K4784" s="1392" t="s">
        <v>569</v>
      </c>
      <c r="L4784" s="1392" t="s">
        <v>185</v>
      </c>
      <c r="M4784" s="1392" t="s">
        <v>185</v>
      </c>
      <c r="N4784" s="1392" t="s">
        <v>94</v>
      </c>
      <c r="O4784" s="1435" t="s">
        <v>17760</v>
      </c>
      <c r="P4784" s="1436" t="s">
        <v>1514</v>
      </c>
      <c r="Q4784" s="1392" t="s">
        <v>559</v>
      </c>
      <c r="R4784" s="1392" t="s">
        <v>6931</v>
      </c>
      <c r="S4784" s="1392" t="s">
        <v>15349</v>
      </c>
      <c r="T4784" s="1436"/>
      <c r="U4784" s="1437"/>
      <c r="V4784" s="1437"/>
      <c r="W4784" s="1392"/>
      <c r="X4784" s="1434"/>
      <c r="Y4784" s="1437"/>
      <c r="Z4784" s="1437"/>
      <c r="AA4784" s="1437"/>
      <c r="AB4784" s="1435"/>
      <c r="AC4784" s="1437"/>
      <c r="AD4784" s="1437"/>
      <c r="AE4784" s="1437"/>
      <c r="AF4784" s="1392" t="s">
        <v>17763</v>
      </c>
      <c r="AG4784" s="1393"/>
      <c r="AH4784" s="1393"/>
      <c r="AI4784" s="1393">
        <v>397.2</v>
      </c>
      <c r="AJ4784" s="1393" t="s">
        <v>15350</v>
      </c>
      <c r="AK4784" s="1393" t="s">
        <v>15351</v>
      </c>
      <c r="AL4784" s="1393">
        <v>43</v>
      </c>
      <c r="AM4784" s="1393">
        <v>14</v>
      </c>
      <c r="AN4784" s="1438">
        <v>21.38</v>
      </c>
      <c r="AO4784" s="1393">
        <v>23</v>
      </c>
      <c r="AP4784" s="1393">
        <v>7</v>
      </c>
      <c r="AQ4784" s="1393">
        <v>26.46</v>
      </c>
      <c r="AR4784" s="1393">
        <f t="shared" si="638"/>
        <v>43.239272222222226</v>
      </c>
      <c r="AS4784" s="1393">
        <f t="shared" si="639"/>
        <v>23.124016666666666</v>
      </c>
      <c r="AT4784" s="1392" t="s">
        <v>34</v>
      </c>
      <c r="AU4784" s="1437"/>
      <c r="AV4784" s="1439"/>
      <c r="AW4784" s="1440"/>
      <c r="AX4784" s="1439"/>
      <c r="AY4784" s="1440"/>
      <c r="AZ4784" s="1441"/>
      <c r="BA4784" s="1442"/>
      <c r="BB4784" s="1439"/>
      <c r="BC4784" s="1440"/>
      <c r="BD4784" s="1439"/>
      <c r="BE4784" s="1440"/>
      <c r="BF4784" s="1392"/>
      <c r="BG4784" s="1416"/>
      <c r="BH4784" s="1417"/>
      <c r="BI4784" s="1417"/>
    </row>
    <row r="4785" spans="1:61" s="1451" customFormat="1" ht="45" customHeight="1" x14ac:dyDescent="0.25">
      <c r="A4785" s="1374"/>
      <c r="B4785" s="1373" t="s">
        <v>1373</v>
      </c>
      <c r="C4785" s="1373">
        <v>12170973</v>
      </c>
      <c r="D4785" s="1450">
        <v>45631</v>
      </c>
      <c r="E4785" s="1450">
        <v>45631</v>
      </c>
      <c r="F4785" s="1450">
        <v>46726</v>
      </c>
      <c r="G4785" s="1373">
        <v>-7777</v>
      </c>
      <c r="H4785" s="1373" t="s">
        <v>17759</v>
      </c>
      <c r="J4785" s="1373" t="s">
        <v>14213</v>
      </c>
      <c r="K4785" s="1373" t="s">
        <v>569</v>
      </c>
      <c r="L4785" s="1373" t="s">
        <v>185</v>
      </c>
      <c r="M4785" s="1373" t="s">
        <v>185</v>
      </c>
      <c r="N4785" s="1373" t="s">
        <v>94</v>
      </c>
      <c r="O4785" s="1452" t="s">
        <v>17760</v>
      </c>
      <c r="P4785" s="1453" t="s">
        <v>1514</v>
      </c>
      <c r="Q4785" s="1373" t="s">
        <v>559</v>
      </c>
      <c r="R4785" s="1373" t="s">
        <v>6931</v>
      </c>
      <c r="S4785" s="1373" t="s">
        <v>15349</v>
      </c>
      <c r="T4785" s="1453"/>
      <c r="U4785" s="1454"/>
      <c r="V4785" s="1454"/>
      <c r="W4785" s="1373"/>
      <c r="Y4785" s="1454"/>
      <c r="Z4785" s="1454"/>
      <c r="AA4785" s="1454"/>
      <c r="AB4785" s="1452"/>
      <c r="AC4785" s="1454"/>
      <c r="AD4785" s="1454"/>
      <c r="AE4785" s="1454"/>
      <c r="AF4785" s="1373" t="s">
        <v>17762</v>
      </c>
      <c r="AG4785" s="1374"/>
      <c r="AH4785" s="1374"/>
      <c r="AI4785" s="1374">
        <v>394.2</v>
      </c>
      <c r="AJ4785" s="1374" t="s">
        <v>15354</v>
      </c>
      <c r="AK4785" s="1374" t="s">
        <v>15355</v>
      </c>
      <c r="AL4785" s="1374">
        <v>43</v>
      </c>
      <c r="AM4785" s="1374">
        <v>14</v>
      </c>
      <c r="AN4785" s="1449">
        <v>22.87</v>
      </c>
      <c r="AO4785" s="1374">
        <v>23</v>
      </c>
      <c r="AP4785" s="1374">
        <v>7</v>
      </c>
      <c r="AQ4785" s="1374">
        <v>31</v>
      </c>
      <c r="AR4785" s="1374">
        <f t="shared" si="638"/>
        <v>43.239686111111112</v>
      </c>
      <c r="AS4785" s="1374">
        <f t="shared" si="639"/>
        <v>23.125277777777779</v>
      </c>
      <c r="AT4785" s="1373" t="s">
        <v>34</v>
      </c>
      <c r="AU4785" s="1454"/>
      <c r="AV4785" s="1455"/>
      <c r="AW4785" s="1456"/>
      <c r="AX4785" s="1455"/>
      <c r="AY4785" s="1456"/>
      <c r="AZ4785" s="1457"/>
      <c r="BA4785" s="1458"/>
      <c r="BB4785" s="1455"/>
      <c r="BC4785" s="1456"/>
      <c r="BD4785" s="1455"/>
      <c r="BE4785" s="1456"/>
      <c r="BF4785" s="1373"/>
      <c r="BG4785" s="1459"/>
      <c r="BH4785" s="1460"/>
      <c r="BI4785" s="1460"/>
    </row>
    <row r="4786" spans="1:61" s="1451" customFormat="1" ht="45" customHeight="1" x14ac:dyDescent="0.25">
      <c r="A4786" s="1374"/>
      <c r="B4786" s="1373" t="s">
        <v>1373</v>
      </c>
      <c r="C4786" s="1373">
        <v>12170973</v>
      </c>
      <c r="D4786" s="1450">
        <v>45631</v>
      </c>
      <c r="E4786" s="1450">
        <v>45631</v>
      </c>
      <c r="F4786" s="1450">
        <v>46726</v>
      </c>
      <c r="G4786" s="1373">
        <v>-7777</v>
      </c>
      <c r="H4786" s="1373" t="s">
        <v>17759</v>
      </c>
      <c r="J4786" s="1373" t="s">
        <v>14213</v>
      </c>
      <c r="K4786" s="1373" t="s">
        <v>569</v>
      </c>
      <c r="L4786" s="1373" t="s">
        <v>185</v>
      </c>
      <c r="M4786" s="1373" t="s">
        <v>185</v>
      </c>
      <c r="N4786" s="1373" t="s">
        <v>94</v>
      </c>
      <c r="O4786" s="1452" t="s">
        <v>17760</v>
      </c>
      <c r="P4786" s="1453" t="s">
        <v>1514</v>
      </c>
      <c r="Q4786" s="1373" t="s">
        <v>559</v>
      </c>
      <c r="R4786" s="1373" t="s">
        <v>6931</v>
      </c>
      <c r="S4786" s="1373" t="s">
        <v>15349</v>
      </c>
      <c r="T4786" s="1453"/>
      <c r="U4786" s="1454"/>
      <c r="V4786" s="1454"/>
      <c r="W4786" s="1373"/>
      <c r="Y4786" s="1454"/>
      <c r="Z4786" s="1454"/>
      <c r="AA4786" s="1454"/>
      <c r="AB4786" s="1452"/>
      <c r="AC4786" s="1454"/>
      <c r="AD4786" s="1454"/>
      <c r="AE4786" s="1454"/>
      <c r="AF4786" s="1373" t="s">
        <v>17761</v>
      </c>
      <c r="AG4786" s="1374"/>
      <c r="AH4786" s="1374"/>
      <c r="AI4786" s="1374">
        <v>397</v>
      </c>
      <c r="AJ4786" s="1374" t="s">
        <v>15357</v>
      </c>
      <c r="AK4786" s="1374" t="s">
        <v>15358</v>
      </c>
      <c r="AL4786" s="1374">
        <v>43</v>
      </c>
      <c r="AM4786" s="1374">
        <v>14</v>
      </c>
      <c r="AN4786" s="1449">
        <v>20.88</v>
      </c>
      <c r="AO4786" s="1374">
        <v>23</v>
      </c>
      <c r="AP4786" s="1374">
        <v>7</v>
      </c>
      <c r="AQ4786" s="1374">
        <v>27.1</v>
      </c>
      <c r="AR4786" s="1374">
        <f t="shared" si="638"/>
        <v>43.239133333333335</v>
      </c>
      <c r="AS4786" s="1374">
        <f t="shared" si="639"/>
        <v>23.124194444444445</v>
      </c>
      <c r="AT4786" s="1373" t="s">
        <v>34</v>
      </c>
      <c r="AU4786" s="1454"/>
      <c r="AV4786" s="1455"/>
      <c r="AW4786" s="1456"/>
      <c r="AX4786" s="1455"/>
      <c r="AY4786" s="1456"/>
      <c r="AZ4786" s="1457"/>
      <c r="BA4786" s="1458"/>
      <c r="BB4786" s="1455"/>
      <c r="BC4786" s="1456"/>
      <c r="BD4786" s="1455"/>
      <c r="BE4786" s="1456"/>
      <c r="BF4786" s="1373"/>
      <c r="BG4786" s="1459"/>
      <c r="BH4786" s="1460"/>
      <c r="BI4786" s="1460"/>
    </row>
    <row r="4787" spans="1:61" s="1451" customFormat="1" ht="45" customHeight="1" x14ac:dyDescent="0.25">
      <c r="A4787" s="1374"/>
      <c r="B4787" s="1373" t="s">
        <v>1373</v>
      </c>
      <c r="C4787" s="1373">
        <v>12170973</v>
      </c>
      <c r="D4787" s="1450">
        <v>45631</v>
      </c>
      <c r="E4787" s="1450">
        <v>45631</v>
      </c>
      <c r="F4787" s="1450">
        <v>46726</v>
      </c>
      <c r="G4787" s="1373">
        <v>-7777</v>
      </c>
      <c r="H4787" s="1373" t="s">
        <v>17759</v>
      </c>
      <c r="J4787" s="1373" t="s">
        <v>14213</v>
      </c>
      <c r="K4787" s="1373" t="s">
        <v>569</v>
      </c>
      <c r="L4787" s="1373" t="s">
        <v>185</v>
      </c>
      <c r="M4787" s="1373" t="s">
        <v>185</v>
      </c>
      <c r="N4787" s="1373" t="s">
        <v>94</v>
      </c>
      <c r="O4787" s="1452" t="s">
        <v>17760</v>
      </c>
      <c r="P4787" s="1453" t="s">
        <v>1514</v>
      </c>
      <c r="Q4787" s="1373" t="s">
        <v>559</v>
      </c>
      <c r="R4787" s="1373" t="s">
        <v>6931</v>
      </c>
      <c r="S4787" s="1373" t="s">
        <v>15349</v>
      </c>
      <c r="T4787" s="1453"/>
      <c r="U4787" s="1454"/>
      <c r="V4787" s="1454"/>
      <c r="W4787" s="1373"/>
      <c r="Y4787" s="1454"/>
      <c r="Z4787" s="1454"/>
      <c r="AA4787" s="1454"/>
      <c r="AB4787" s="1452"/>
      <c r="AC4787" s="1454"/>
      <c r="AD4787" s="1454"/>
      <c r="AE4787" s="1454"/>
      <c r="AF4787" s="1373" t="s">
        <v>17764</v>
      </c>
      <c r="AG4787" s="1374"/>
      <c r="AH4787" s="1374"/>
      <c r="AI4787" s="1374">
        <v>395.95</v>
      </c>
      <c r="AJ4787" s="1374" t="s">
        <v>15360</v>
      </c>
      <c r="AK4787" s="1374" t="s">
        <v>15361</v>
      </c>
      <c r="AL4787" s="1374">
        <v>43</v>
      </c>
      <c r="AM4787" s="1374">
        <v>14</v>
      </c>
      <c r="AN4787" s="1449">
        <v>21.11</v>
      </c>
      <c r="AO4787" s="1374">
        <v>23</v>
      </c>
      <c r="AP4787" s="1374">
        <v>7</v>
      </c>
      <c r="AQ4787" s="1374">
        <v>29</v>
      </c>
      <c r="AR4787" s="1374">
        <f t="shared" si="638"/>
        <v>43.239197222222224</v>
      </c>
      <c r="AS4787" s="1374">
        <f t="shared" si="639"/>
        <v>23.124722222222221</v>
      </c>
      <c r="AT4787" s="1373" t="s">
        <v>34</v>
      </c>
      <c r="AU4787" s="1454"/>
      <c r="AV4787" s="1455"/>
      <c r="AW4787" s="1456"/>
      <c r="AX4787" s="1455"/>
      <c r="AY4787" s="1456"/>
      <c r="AZ4787" s="1457"/>
      <c r="BA4787" s="1458"/>
      <c r="BB4787" s="1455"/>
      <c r="BC4787" s="1456"/>
      <c r="BD4787" s="1455"/>
      <c r="BE4787" s="1456"/>
      <c r="BF4787" s="1373"/>
      <c r="BG4787" s="1459"/>
      <c r="BH4787" s="1460"/>
      <c r="BI4787" s="1460"/>
    </row>
    <row r="4788" spans="1:61" s="1451" customFormat="1" ht="45" customHeight="1" x14ac:dyDescent="0.25">
      <c r="A4788" s="1374"/>
      <c r="B4788" s="1373" t="s">
        <v>1373</v>
      </c>
      <c r="C4788" s="1373">
        <v>12170973</v>
      </c>
      <c r="D4788" s="1450">
        <v>45631</v>
      </c>
      <c r="E4788" s="1450">
        <v>45631</v>
      </c>
      <c r="F4788" s="1450">
        <v>46726</v>
      </c>
      <c r="G4788" s="1373">
        <v>-7777</v>
      </c>
      <c r="H4788" s="1373" t="s">
        <v>17759</v>
      </c>
      <c r="J4788" s="1373" t="s">
        <v>14213</v>
      </c>
      <c r="K4788" s="1373" t="s">
        <v>569</v>
      </c>
      <c r="L4788" s="1373" t="s">
        <v>185</v>
      </c>
      <c r="M4788" s="1373" t="s">
        <v>185</v>
      </c>
      <c r="N4788" s="1373" t="s">
        <v>94</v>
      </c>
      <c r="O4788" s="1452" t="s">
        <v>17760</v>
      </c>
      <c r="P4788" s="1453" t="s">
        <v>1514</v>
      </c>
      <c r="Q4788" s="1373" t="s">
        <v>559</v>
      </c>
      <c r="R4788" s="1373" t="s">
        <v>6931</v>
      </c>
      <c r="S4788" s="1373" t="s">
        <v>15349</v>
      </c>
      <c r="T4788" s="1453"/>
      <c r="U4788" s="1454"/>
      <c r="V4788" s="1454"/>
      <c r="W4788" s="1373"/>
      <c r="Y4788" s="1454"/>
      <c r="Z4788" s="1454"/>
      <c r="AA4788" s="1454"/>
      <c r="AB4788" s="1452"/>
      <c r="AC4788" s="1454"/>
      <c r="AD4788" s="1454"/>
      <c r="AE4788" s="1454"/>
      <c r="AF4788" s="1373" t="s">
        <v>17765</v>
      </c>
      <c r="AG4788" s="1374"/>
      <c r="AH4788" s="1374"/>
      <c r="AI4788" s="1374">
        <v>395.9</v>
      </c>
      <c r="AJ4788" s="1374" t="s">
        <v>15363</v>
      </c>
      <c r="AK4788" s="1374" t="s">
        <v>15364</v>
      </c>
      <c r="AL4788" s="1374">
        <v>43</v>
      </c>
      <c r="AM4788" s="1374">
        <v>14</v>
      </c>
      <c r="AN4788" s="1449">
        <v>21.34</v>
      </c>
      <c r="AO4788" s="1374">
        <v>23</v>
      </c>
      <c r="AP4788" s="1374">
        <v>7</v>
      </c>
      <c r="AQ4788" s="1374">
        <v>29.6</v>
      </c>
      <c r="AR4788" s="1374">
        <f t="shared" si="638"/>
        <v>43.239261111111112</v>
      </c>
      <c r="AS4788" s="1374">
        <f t="shared" si="639"/>
        <v>23.12488888888889</v>
      </c>
      <c r="AT4788" s="1373" t="s">
        <v>34</v>
      </c>
      <c r="AU4788" s="1454"/>
      <c r="AV4788" s="1455"/>
      <c r="AW4788" s="1456"/>
      <c r="AX4788" s="1455"/>
      <c r="AY4788" s="1456"/>
      <c r="AZ4788" s="1457"/>
      <c r="BA4788" s="1458"/>
      <c r="BB4788" s="1455"/>
      <c r="BC4788" s="1456"/>
      <c r="BD4788" s="1455"/>
      <c r="BE4788" s="1456"/>
      <c r="BF4788" s="1373"/>
      <c r="BG4788" s="1459"/>
      <c r="BH4788" s="1460"/>
      <c r="BI4788" s="1460"/>
    </row>
    <row r="4789" spans="1:61" s="1451" customFormat="1" ht="45" customHeight="1" thickBot="1" x14ac:dyDescent="0.3">
      <c r="A4789" s="1385"/>
      <c r="B4789" s="1384" t="s">
        <v>1373</v>
      </c>
      <c r="C4789" s="1384">
        <v>12170973</v>
      </c>
      <c r="D4789" s="1443">
        <v>45631</v>
      </c>
      <c r="E4789" s="1443">
        <v>45631</v>
      </c>
      <c r="F4789" s="1443">
        <v>46726</v>
      </c>
      <c r="G4789" s="1384">
        <v>-7777</v>
      </c>
      <c r="H4789" s="1384" t="s">
        <v>17759</v>
      </c>
      <c r="I4789" s="1444"/>
      <c r="J4789" s="1384" t="s">
        <v>14213</v>
      </c>
      <c r="K4789" s="1384" t="s">
        <v>569</v>
      </c>
      <c r="L4789" s="1384" t="s">
        <v>185</v>
      </c>
      <c r="M4789" s="1384" t="s">
        <v>185</v>
      </c>
      <c r="N4789" s="1384" t="s">
        <v>94</v>
      </c>
      <c r="O4789" s="1445" t="s">
        <v>17760</v>
      </c>
      <c r="P4789" s="1461" t="s">
        <v>1514</v>
      </c>
      <c r="Q4789" s="1384" t="s">
        <v>559</v>
      </c>
      <c r="R4789" s="1384" t="s">
        <v>6931</v>
      </c>
      <c r="S4789" s="1384" t="s">
        <v>15349</v>
      </c>
      <c r="T4789" s="1461"/>
      <c r="U4789" s="1462"/>
      <c r="V4789" s="1462"/>
      <c r="W4789" s="1384"/>
      <c r="X4789" s="1444"/>
      <c r="Y4789" s="1462"/>
      <c r="Z4789" s="1462"/>
      <c r="AA4789" s="1462"/>
      <c r="AB4789" s="1445"/>
      <c r="AC4789" s="1462"/>
      <c r="AD4789" s="1462"/>
      <c r="AE4789" s="1462"/>
      <c r="AF4789" s="1384" t="s">
        <v>17766</v>
      </c>
      <c r="AG4789" s="1385"/>
      <c r="AH4789" s="1385"/>
      <c r="AI4789" s="1385">
        <v>394.7</v>
      </c>
      <c r="AJ4789" s="1385" t="s">
        <v>15366</v>
      </c>
      <c r="AK4789" s="1385" t="s">
        <v>15367</v>
      </c>
      <c r="AL4789" s="1385">
        <v>43</v>
      </c>
      <c r="AM4789" s="1385">
        <v>14</v>
      </c>
      <c r="AN4789" s="1446">
        <v>22.45</v>
      </c>
      <c r="AO4789" s="1385">
        <v>23</v>
      </c>
      <c r="AP4789" s="1385">
        <v>7</v>
      </c>
      <c r="AQ4789" s="1385">
        <v>31.65</v>
      </c>
      <c r="AR4789" s="1385">
        <f t="shared" si="638"/>
        <v>43.239569444444449</v>
      </c>
      <c r="AS4789" s="1385">
        <f t="shared" si="639"/>
        <v>23.125458333333334</v>
      </c>
      <c r="AT4789" s="1384" t="s">
        <v>34</v>
      </c>
      <c r="AU4789" s="1462"/>
      <c r="AV4789" s="1463"/>
      <c r="AW4789" s="1464"/>
      <c r="AX4789" s="1463"/>
      <c r="AY4789" s="1464"/>
      <c r="AZ4789" s="1465"/>
      <c r="BA4789" s="1466"/>
      <c r="BB4789" s="1463"/>
      <c r="BC4789" s="1464"/>
      <c r="BD4789" s="1463"/>
      <c r="BE4789" s="1464"/>
      <c r="BF4789" s="1384"/>
      <c r="BG4789" s="1459"/>
      <c r="BH4789" s="1460"/>
      <c r="BI4789" s="1460"/>
    </row>
    <row r="4790" spans="1:61" s="1418" customFormat="1" ht="45" customHeight="1" x14ac:dyDescent="0.25">
      <c r="A4790" s="1393" t="s">
        <v>15978</v>
      </c>
      <c r="B4790" s="1392" t="s">
        <v>2820</v>
      </c>
      <c r="C4790" s="1392">
        <v>12170974</v>
      </c>
      <c r="D4790" s="1433">
        <v>45646</v>
      </c>
      <c r="E4790" s="1433">
        <v>45646</v>
      </c>
      <c r="F4790" s="1433">
        <v>47837</v>
      </c>
      <c r="G4790" s="1392">
        <v>-7777</v>
      </c>
      <c r="H4790" s="1392" t="s">
        <v>584</v>
      </c>
      <c r="I4790" s="1434"/>
      <c r="J4790" s="1392" t="s">
        <v>17767</v>
      </c>
      <c r="K4790" s="1392" t="s">
        <v>569</v>
      </c>
      <c r="L4790" s="1392" t="s">
        <v>250</v>
      </c>
      <c r="M4790" s="1392" t="s">
        <v>250</v>
      </c>
      <c r="N4790" s="1392" t="s">
        <v>217</v>
      </c>
      <c r="O4790" s="1435" t="s">
        <v>18480</v>
      </c>
      <c r="P4790" s="1436" t="s">
        <v>17768</v>
      </c>
      <c r="Q4790" s="1392" t="s">
        <v>559</v>
      </c>
      <c r="R4790" s="1392" t="s">
        <v>6931</v>
      </c>
      <c r="S4790" s="1392" t="s">
        <v>17769</v>
      </c>
      <c r="T4790" s="1436"/>
      <c r="U4790" s="1437"/>
      <c r="V4790" s="1437"/>
      <c r="W4790" s="1392"/>
      <c r="X4790" s="1434"/>
      <c r="Y4790" s="1437"/>
      <c r="Z4790" s="1437"/>
      <c r="AA4790" s="1437"/>
      <c r="AB4790" s="1435"/>
      <c r="AC4790" s="1437"/>
      <c r="AD4790" s="1437"/>
      <c r="AE4790" s="1437"/>
      <c r="AF4790" s="1392" t="s">
        <v>13547</v>
      </c>
      <c r="AG4790" s="1393"/>
      <c r="AH4790" s="1393"/>
      <c r="AI4790" s="1393">
        <v>109</v>
      </c>
      <c r="AJ4790" s="1393" t="s">
        <v>17771</v>
      </c>
      <c r="AK4790" s="1393" t="s">
        <v>17772</v>
      </c>
      <c r="AL4790" s="1393">
        <v>43</v>
      </c>
      <c r="AM4790" s="1393">
        <v>28</v>
      </c>
      <c r="AN4790" s="1438">
        <v>32.47</v>
      </c>
      <c r="AO4790" s="1393">
        <v>23</v>
      </c>
      <c r="AP4790" s="1393">
        <v>56</v>
      </c>
      <c r="AQ4790" s="1393">
        <v>26.23</v>
      </c>
      <c r="AR4790" s="1393">
        <f t="shared" si="638"/>
        <v>43.475686111111116</v>
      </c>
      <c r="AS4790" s="1393">
        <f t="shared" si="639"/>
        <v>23.940619444444444</v>
      </c>
      <c r="AT4790" s="1392" t="s">
        <v>43</v>
      </c>
      <c r="AU4790" s="1437"/>
      <c r="AV4790" s="1506" t="s">
        <v>18481</v>
      </c>
      <c r="AW4790" s="1507">
        <v>46184</v>
      </c>
      <c r="AX4790" s="1506" t="s">
        <v>18481</v>
      </c>
      <c r="AY4790" s="1507">
        <v>46184</v>
      </c>
      <c r="AZ4790" s="1441"/>
      <c r="BA4790" s="1442"/>
      <c r="BB4790" s="1439"/>
      <c r="BC4790" s="1440"/>
      <c r="BD4790" s="1439"/>
      <c r="BE4790" s="1440"/>
      <c r="BF4790" s="1392"/>
      <c r="BG4790" s="1416"/>
      <c r="BH4790" s="1417"/>
      <c r="BI4790" s="1417"/>
    </row>
    <row r="4791" spans="1:61" s="1451" customFormat="1" ht="45" customHeight="1" thickBot="1" x14ac:dyDescent="0.3">
      <c r="A4791" s="1385"/>
      <c r="B4791" s="1384" t="s">
        <v>2820</v>
      </c>
      <c r="C4791" s="1384">
        <v>12170974</v>
      </c>
      <c r="D4791" s="1443">
        <v>45646</v>
      </c>
      <c r="E4791" s="1443">
        <v>45646</v>
      </c>
      <c r="F4791" s="1443">
        <v>47837</v>
      </c>
      <c r="G4791" s="1384">
        <v>-7777</v>
      </c>
      <c r="H4791" s="1384" t="s">
        <v>584</v>
      </c>
      <c r="I4791" s="1444"/>
      <c r="J4791" s="1384" t="s">
        <v>17767</v>
      </c>
      <c r="K4791" s="1384" t="s">
        <v>569</v>
      </c>
      <c r="L4791" s="1384" t="s">
        <v>250</v>
      </c>
      <c r="M4791" s="1384" t="s">
        <v>250</v>
      </c>
      <c r="N4791" s="1384" t="s">
        <v>217</v>
      </c>
      <c r="O4791" s="1445" t="s">
        <v>18480</v>
      </c>
      <c r="P4791" s="1461" t="s">
        <v>17768</v>
      </c>
      <c r="Q4791" s="1384" t="s">
        <v>559</v>
      </c>
      <c r="R4791" s="1384" t="s">
        <v>6931</v>
      </c>
      <c r="S4791" s="1384" t="s">
        <v>17769</v>
      </c>
      <c r="T4791" s="1461"/>
      <c r="U4791" s="1462"/>
      <c r="V4791" s="1462"/>
      <c r="W4791" s="1384"/>
      <c r="X4791" s="1444"/>
      <c r="Y4791" s="1462"/>
      <c r="Z4791" s="1462"/>
      <c r="AA4791" s="1462"/>
      <c r="AB4791" s="1445"/>
      <c r="AC4791" s="1462"/>
      <c r="AD4791" s="1462"/>
      <c r="AE4791" s="1462"/>
      <c r="AF4791" s="1384" t="s">
        <v>17770</v>
      </c>
      <c r="AG4791" s="1385"/>
      <c r="AH4791" s="1385"/>
      <c r="AI4791" s="1385">
        <v>111.87</v>
      </c>
      <c r="AJ4791" s="1385" t="s">
        <v>17773</v>
      </c>
      <c r="AK4791" s="1385" t="s">
        <v>17774</v>
      </c>
      <c r="AL4791" s="1385">
        <v>43</v>
      </c>
      <c r="AM4791" s="1385">
        <v>27</v>
      </c>
      <c r="AN4791" s="1446">
        <v>52.46</v>
      </c>
      <c r="AO4791" s="1385">
        <v>23</v>
      </c>
      <c r="AP4791" s="1385">
        <v>57</v>
      </c>
      <c r="AQ4791" s="1385">
        <v>16.059999999999999</v>
      </c>
      <c r="AR4791" s="1385">
        <f t="shared" si="638"/>
        <v>43.464572222222223</v>
      </c>
      <c r="AS4791" s="1385">
        <f t="shared" si="639"/>
        <v>23.954461111111112</v>
      </c>
      <c r="AT4791" s="1384" t="s">
        <v>43</v>
      </c>
      <c r="AU4791" s="1462"/>
      <c r="AV4791" s="1508" t="s">
        <v>18481</v>
      </c>
      <c r="AW4791" s="1509">
        <v>46184</v>
      </c>
      <c r="AX4791" s="1508" t="s">
        <v>18481</v>
      </c>
      <c r="AY4791" s="1509">
        <v>46184</v>
      </c>
      <c r="AZ4791" s="1465"/>
      <c r="BA4791" s="1466"/>
      <c r="BB4791" s="1463"/>
      <c r="BC4791" s="1464"/>
      <c r="BD4791" s="1463"/>
      <c r="BE4791" s="1464"/>
      <c r="BF4791" s="1384"/>
      <c r="BG4791" s="1459"/>
      <c r="BH4791" s="1460"/>
      <c r="BI4791" s="1460"/>
    </row>
    <row r="4792" spans="1:61" s="1418" customFormat="1" ht="45" customHeight="1" x14ac:dyDescent="0.25">
      <c r="A4792" s="1393" t="s">
        <v>15978</v>
      </c>
      <c r="B4792" s="1392" t="s">
        <v>17775</v>
      </c>
      <c r="C4792" s="1392">
        <v>12170975</v>
      </c>
      <c r="D4792" s="1433">
        <v>45646</v>
      </c>
      <c r="E4792" s="1433">
        <v>45646</v>
      </c>
      <c r="F4792" s="1433">
        <v>46741</v>
      </c>
      <c r="G4792" s="1392">
        <v>-7777</v>
      </c>
      <c r="H4792" s="1392" t="s">
        <v>17776</v>
      </c>
      <c r="I4792" s="1434"/>
      <c r="J4792" s="1392" t="s">
        <v>17777</v>
      </c>
      <c r="K4792" s="1392" t="s">
        <v>71</v>
      </c>
      <c r="L4792" s="1392" t="s">
        <v>224</v>
      </c>
      <c r="M4792" s="1392" t="s">
        <v>105</v>
      </c>
      <c r="N4792" s="1392" t="s">
        <v>70</v>
      </c>
      <c r="O4792" s="1435"/>
      <c r="P4792" s="1436" t="s">
        <v>17778</v>
      </c>
      <c r="Q4792" s="1392" t="s">
        <v>559</v>
      </c>
      <c r="R4792" s="1392" t="s">
        <v>6931</v>
      </c>
      <c r="S4792" s="1392" t="s">
        <v>17779</v>
      </c>
      <c r="T4792" s="1436"/>
      <c r="U4792" s="1437"/>
      <c r="V4792" s="1437"/>
      <c r="W4792" s="1392"/>
      <c r="X4792" s="1434"/>
      <c r="Y4792" s="1437"/>
      <c r="Z4792" s="1437"/>
      <c r="AA4792" s="1437"/>
      <c r="AB4792" s="1435"/>
      <c r="AC4792" s="1437"/>
      <c r="AD4792" s="1437"/>
      <c r="AE4792" s="1437"/>
      <c r="AF4792" s="1392" t="s">
        <v>17780</v>
      </c>
      <c r="AG4792" s="1393"/>
      <c r="AH4792" s="1393"/>
      <c r="AI4792" s="1393"/>
      <c r="AJ4792" s="1393" t="s">
        <v>17784</v>
      </c>
      <c r="AK4792" s="1393" t="s">
        <v>17785</v>
      </c>
      <c r="AL4792" s="1393">
        <v>42</v>
      </c>
      <c r="AM4792" s="1393">
        <v>50</v>
      </c>
      <c r="AN4792" s="1438">
        <v>55.17</v>
      </c>
      <c r="AO4792" s="1393">
        <v>24</v>
      </c>
      <c r="AP4792" s="1393">
        <v>40</v>
      </c>
      <c r="AQ4792" s="1393">
        <v>1.94</v>
      </c>
      <c r="AR4792" s="1393">
        <f t="shared" si="638"/>
        <v>42.848658333333333</v>
      </c>
      <c r="AS4792" s="1393">
        <f t="shared" si="639"/>
        <v>24.667205555555558</v>
      </c>
      <c r="AT4792" s="1392" t="s">
        <v>34</v>
      </c>
      <c r="AU4792" s="1437"/>
      <c r="AV4792" s="1455"/>
      <c r="AW4792" s="1456"/>
      <c r="AX4792" s="1455"/>
      <c r="AY4792" s="1456"/>
      <c r="AZ4792" s="1441"/>
      <c r="BA4792" s="1442"/>
      <c r="BB4792" s="1439"/>
      <c r="BC4792" s="1440"/>
      <c r="BD4792" s="1439"/>
      <c r="BE4792" s="1440"/>
      <c r="BF4792" s="1392"/>
      <c r="BG4792" s="1416"/>
      <c r="BH4792" s="1417"/>
      <c r="BI4792" s="1417"/>
    </row>
    <row r="4793" spans="1:61" s="1451" customFormat="1" ht="45" customHeight="1" x14ac:dyDescent="0.25">
      <c r="A4793" s="1374"/>
      <c r="B4793" s="1373" t="s">
        <v>17775</v>
      </c>
      <c r="C4793" s="1373">
        <v>12170975</v>
      </c>
      <c r="D4793" s="1450">
        <v>45646</v>
      </c>
      <c r="E4793" s="1450">
        <v>45646</v>
      </c>
      <c r="F4793" s="1450">
        <v>46741</v>
      </c>
      <c r="G4793" s="1373">
        <v>-7777</v>
      </c>
      <c r="H4793" s="1373" t="s">
        <v>17776</v>
      </c>
      <c r="J4793" s="1373" t="s">
        <v>17777</v>
      </c>
      <c r="K4793" s="1373" t="s">
        <v>71</v>
      </c>
      <c r="L4793" s="1373" t="s">
        <v>224</v>
      </c>
      <c r="M4793" s="1373" t="s">
        <v>105</v>
      </c>
      <c r="N4793" s="1373" t="s">
        <v>70</v>
      </c>
      <c r="O4793" s="1452"/>
      <c r="P4793" s="1453" t="s">
        <v>17778</v>
      </c>
      <c r="Q4793" s="1373" t="s">
        <v>559</v>
      </c>
      <c r="R4793" s="1373" t="s">
        <v>6931</v>
      </c>
      <c r="S4793" s="1373" t="s">
        <v>17779</v>
      </c>
      <c r="T4793" s="1453"/>
      <c r="U4793" s="1454"/>
      <c r="V4793" s="1454"/>
      <c r="W4793" s="1373"/>
      <c r="Y4793" s="1454"/>
      <c r="Z4793" s="1454"/>
      <c r="AA4793" s="1454"/>
      <c r="AB4793" s="1452"/>
      <c r="AC4793" s="1454"/>
      <c r="AD4793" s="1454"/>
      <c r="AE4793" s="1454"/>
      <c r="AF4793" s="1373" t="s">
        <v>17781</v>
      </c>
      <c r="AG4793" s="1374"/>
      <c r="AH4793" s="1374"/>
      <c r="AI4793" s="1374"/>
      <c r="AJ4793" s="1374" t="s">
        <v>17786</v>
      </c>
      <c r="AK4793" s="1374" t="s">
        <v>17787</v>
      </c>
      <c r="AL4793" s="1374">
        <v>42</v>
      </c>
      <c r="AM4793" s="1374">
        <v>50</v>
      </c>
      <c r="AN4793" s="1449">
        <v>56.72</v>
      </c>
      <c r="AO4793" s="1374">
        <v>24</v>
      </c>
      <c r="AP4793" s="1374">
        <v>40</v>
      </c>
      <c r="AQ4793" s="1374">
        <v>1.57</v>
      </c>
      <c r="AR4793" s="1374">
        <f t="shared" si="638"/>
        <v>42.849088888888893</v>
      </c>
      <c r="AS4793" s="1374">
        <f t="shared" si="639"/>
        <v>24.667102777777778</v>
      </c>
      <c r="AT4793" s="1373" t="s">
        <v>34</v>
      </c>
      <c r="AU4793" s="1454"/>
      <c r="AV4793" s="1455"/>
      <c r="AW4793" s="1456"/>
      <c r="AX4793" s="1455"/>
      <c r="AY4793" s="1456"/>
      <c r="AZ4793" s="1457"/>
      <c r="BA4793" s="1458"/>
      <c r="BB4793" s="1455"/>
      <c r="BC4793" s="1456"/>
      <c r="BD4793" s="1455"/>
      <c r="BE4793" s="1456"/>
      <c r="BF4793" s="1373"/>
      <c r="BG4793" s="1459"/>
      <c r="BH4793" s="1460"/>
      <c r="BI4793" s="1460"/>
    </row>
    <row r="4794" spans="1:61" s="1451" customFormat="1" ht="45" customHeight="1" x14ac:dyDescent="0.25">
      <c r="A4794" s="1374"/>
      <c r="B4794" s="1373" t="s">
        <v>17775</v>
      </c>
      <c r="C4794" s="1373">
        <v>12170975</v>
      </c>
      <c r="D4794" s="1450">
        <v>45646</v>
      </c>
      <c r="E4794" s="1450">
        <v>45646</v>
      </c>
      <c r="F4794" s="1450">
        <v>46741</v>
      </c>
      <c r="G4794" s="1373">
        <v>-7777</v>
      </c>
      <c r="H4794" s="1373" t="s">
        <v>17776</v>
      </c>
      <c r="J4794" s="1373" t="s">
        <v>17777</v>
      </c>
      <c r="K4794" s="1373" t="s">
        <v>71</v>
      </c>
      <c r="L4794" s="1373" t="s">
        <v>224</v>
      </c>
      <c r="M4794" s="1373" t="s">
        <v>105</v>
      </c>
      <c r="N4794" s="1373" t="s">
        <v>70</v>
      </c>
      <c r="O4794" s="1452"/>
      <c r="P4794" s="1453" t="s">
        <v>17778</v>
      </c>
      <c r="Q4794" s="1373" t="s">
        <v>559</v>
      </c>
      <c r="R4794" s="1373" t="s">
        <v>6931</v>
      </c>
      <c r="S4794" s="1373" t="s">
        <v>17779</v>
      </c>
      <c r="T4794" s="1453"/>
      <c r="U4794" s="1454"/>
      <c r="V4794" s="1454"/>
      <c r="W4794" s="1373"/>
      <c r="Y4794" s="1454"/>
      <c r="Z4794" s="1454"/>
      <c r="AA4794" s="1454"/>
      <c r="AB4794" s="1452"/>
      <c r="AC4794" s="1454"/>
      <c r="AD4794" s="1454"/>
      <c r="AE4794" s="1454"/>
      <c r="AF4794" s="1373" t="s">
        <v>17782</v>
      </c>
      <c r="AG4794" s="1374"/>
      <c r="AH4794" s="1374"/>
      <c r="AI4794" s="1374"/>
      <c r="AJ4794" s="1374" t="s">
        <v>17788</v>
      </c>
      <c r="AK4794" s="1374" t="s">
        <v>17789</v>
      </c>
      <c r="AL4794" s="1374">
        <v>42</v>
      </c>
      <c r="AM4794" s="1374">
        <v>50</v>
      </c>
      <c r="AN4794" s="1449">
        <v>39.659999999999997</v>
      </c>
      <c r="AO4794" s="1374">
        <v>24</v>
      </c>
      <c r="AP4794" s="1374">
        <v>40</v>
      </c>
      <c r="AQ4794" s="1374">
        <v>7.96</v>
      </c>
      <c r="AR4794" s="1374">
        <f t="shared" si="638"/>
        <v>42.844350000000006</v>
      </c>
      <c r="AS4794" s="1374">
        <f t="shared" si="639"/>
        <v>24.66887777777778</v>
      </c>
      <c r="AT4794" s="1373" t="s">
        <v>34</v>
      </c>
      <c r="AU4794" s="1454"/>
      <c r="AV4794" s="1455"/>
      <c r="AW4794" s="1456"/>
      <c r="AX4794" s="1455"/>
      <c r="AY4794" s="1456"/>
      <c r="AZ4794" s="1457"/>
      <c r="BA4794" s="1458"/>
      <c r="BB4794" s="1455"/>
      <c r="BC4794" s="1456"/>
      <c r="BD4794" s="1455"/>
      <c r="BE4794" s="1456"/>
      <c r="BF4794" s="1373"/>
      <c r="BG4794" s="1459"/>
      <c r="BH4794" s="1460"/>
      <c r="BI4794" s="1460"/>
    </row>
    <row r="4795" spans="1:61" s="1451" customFormat="1" ht="45" customHeight="1" thickBot="1" x14ac:dyDescent="0.3">
      <c r="A4795" s="1385"/>
      <c r="B4795" s="1384" t="s">
        <v>17775</v>
      </c>
      <c r="C4795" s="1384">
        <v>12170975</v>
      </c>
      <c r="D4795" s="1443">
        <v>45646</v>
      </c>
      <c r="E4795" s="1443">
        <v>45646</v>
      </c>
      <c r="F4795" s="1443">
        <v>46741</v>
      </c>
      <c r="G4795" s="1384">
        <v>-7777</v>
      </c>
      <c r="H4795" s="1384" t="s">
        <v>17776</v>
      </c>
      <c r="I4795" s="1444"/>
      <c r="J4795" s="1384" t="s">
        <v>17777</v>
      </c>
      <c r="K4795" s="1384" t="s">
        <v>71</v>
      </c>
      <c r="L4795" s="1384" t="s">
        <v>224</v>
      </c>
      <c r="M4795" s="1384" t="s">
        <v>105</v>
      </c>
      <c r="N4795" s="1384" t="s">
        <v>70</v>
      </c>
      <c r="O4795" s="1445"/>
      <c r="P4795" s="1461" t="s">
        <v>17778</v>
      </c>
      <c r="Q4795" s="1384" t="s">
        <v>559</v>
      </c>
      <c r="R4795" s="1384" t="s">
        <v>6931</v>
      </c>
      <c r="S4795" s="1384" t="s">
        <v>17779</v>
      </c>
      <c r="T4795" s="1461"/>
      <c r="U4795" s="1462"/>
      <c r="V4795" s="1462"/>
      <c r="W4795" s="1384"/>
      <c r="X4795" s="1444"/>
      <c r="Y4795" s="1462"/>
      <c r="Z4795" s="1462"/>
      <c r="AA4795" s="1462"/>
      <c r="AB4795" s="1445"/>
      <c r="AC4795" s="1462"/>
      <c r="AD4795" s="1462"/>
      <c r="AE4795" s="1462"/>
      <c r="AF4795" s="1384" t="s">
        <v>17783</v>
      </c>
      <c r="AG4795" s="1385"/>
      <c r="AH4795" s="1385"/>
      <c r="AI4795" s="1385"/>
      <c r="AJ4795" s="1385" t="s">
        <v>17790</v>
      </c>
      <c r="AK4795" s="1385" t="s">
        <v>17791</v>
      </c>
      <c r="AL4795" s="1385">
        <v>42</v>
      </c>
      <c r="AM4795" s="1385">
        <v>50</v>
      </c>
      <c r="AN4795" s="1446">
        <v>42.95</v>
      </c>
      <c r="AO4795" s="1385">
        <v>24</v>
      </c>
      <c r="AP4795" s="1385">
        <v>40</v>
      </c>
      <c r="AQ4795" s="1385">
        <v>6.95</v>
      </c>
      <c r="AR4795" s="1385">
        <f t="shared" si="638"/>
        <v>42.845263888888894</v>
      </c>
      <c r="AS4795" s="1385">
        <f t="shared" si="639"/>
        <v>24.668597222222225</v>
      </c>
      <c r="AT4795" s="1384" t="s">
        <v>34</v>
      </c>
      <c r="AU4795" s="1462"/>
      <c r="AV4795" s="1463"/>
      <c r="AW4795" s="1464"/>
      <c r="AX4795" s="1463"/>
      <c r="AY4795" s="1464"/>
      <c r="AZ4795" s="1465"/>
      <c r="BA4795" s="1466"/>
      <c r="BB4795" s="1463"/>
      <c r="BC4795" s="1464"/>
      <c r="BD4795" s="1463"/>
      <c r="BE4795" s="1464"/>
      <c r="BF4795" s="1384"/>
      <c r="BG4795" s="1459"/>
      <c r="BH4795" s="1460"/>
      <c r="BI4795" s="1460"/>
    </row>
    <row r="4796" spans="1:61" s="1418" customFormat="1" ht="45" customHeight="1" x14ac:dyDescent="0.25">
      <c r="A4796" s="1393" t="s">
        <v>15978</v>
      </c>
      <c r="B4796" s="1392" t="s">
        <v>17775</v>
      </c>
      <c r="C4796" s="1392">
        <v>12170976</v>
      </c>
      <c r="D4796" s="1433">
        <v>45649</v>
      </c>
      <c r="E4796" s="1433">
        <v>45649</v>
      </c>
      <c r="F4796" s="1433">
        <v>46744</v>
      </c>
      <c r="G4796" s="1392">
        <v>-7777</v>
      </c>
      <c r="H4796" s="1392" t="s">
        <v>17792</v>
      </c>
      <c r="I4796" s="1434"/>
      <c r="J4796" s="1392" t="s">
        <v>12460</v>
      </c>
      <c r="K4796" s="1392" t="s">
        <v>71</v>
      </c>
      <c r="L4796" s="1392" t="s">
        <v>105</v>
      </c>
      <c r="M4796" s="1392" t="s">
        <v>105</v>
      </c>
      <c r="N4796" s="1392" t="s">
        <v>105</v>
      </c>
      <c r="O4796" s="1435"/>
      <c r="P4796" s="1436" t="s">
        <v>12462</v>
      </c>
      <c r="Q4796" s="1392" t="s">
        <v>559</v>
      </c>
      <c r="R4796" s="1392" t="s">
        <v>6931</v>
      </c>
      <c r="S4796" s="1392" t="s">
        <v>17793</v>
      </c>
      <c r="T4796" s="1436"/>
      <c r="U4796" s="1437"/>
      <c r="V4796" s="1437"/>
      <c r="W4796" s="1392"/>
      <c r="X4796" s="1434"/>
      <c r="Y4796" s="1437"/>
      <c r="Z4796" s="1437"/>
      <c r="AA4796" s="1437"/>
      <c r="AB4796" s="1435"/>
      <c r="AC4796" s="1437"/>
      <c r="AD4796" s="1437"/>
      <c r="AE4796" s="1437"/>
      <c r="AF4796" s="1392" t="s">
        <v>6820</v>
      </c>
      <c r="AG4796" s="1393"/>
      <c r="AH4796" s="1393"/>
      <c r="AI4796" s="1393"/>
      <c r="AJ4796" s="1393" t="s">
        <v>17794</v>
      </c>
      <c r="AK4796" s="1393" t="s">
        <v>17795</v>
      </c>
      <c r="AL4796" s="1393">
        <v>42</v>
      </c>
      <c r="AM4796" s="1393">
        <v>53</v>
      </c>
      <c r="AN4796" s="1438">
        <v>22.34</v>
      </c>
      <c r="AO4796" s="1393">
        <v>24</v>
      </c>
      <c r="AP4796" s="1393">
        <v>42</v>
      </c>
      <c r="AQ4796" s="1393">
        <v>56.8</v>
      </c>
      <c r="AR4796" s="1393">
        <f t="shared" si="638"/>
        <v>42.889538888888886</v>
      </c>
      <c r="AS4796" s="1393">
        <f t="shared" si="639"/>
        <v>24.715777777777777</v>
      </c>
      <c r="AT4796" s="1392" t="s">
        <v>34</v>
      </c>
      <c r="AU4796" s="1437"/>
      <c r="AV4796" s="1439"/>
      <c r="AW4796" s="1440"/>
      <c r="AX4796" s="1439"/>
      <c r="AY4796" s="1440"/>
      <c r="AZ4796" s="1441"/>
      <c r="BA4796" s="1442"/>
      <c r="BB4796" s="1439"/>
      <c r="BC4796" s="1440"/>
      <c r="BD4796" s="1439"/>
      <c r="BE4796" s="1440"/>
      <c r="BF4796" s="1392"/>
      <c r="BG4796" s="1416"/>
      <c r="BH4796" s="1417"/>
      <c r="BI4796" s="1417"/>
    </row>
    <row r="4797" spans="1:61" s="1451" customFormat="1" ht="45" customHeight="1" thickBot="1" x14ac:dyDescent="0.3">
      <c r="A4797" s="1385"/>
      <c r="B4797" s="1384" t="s">
        <v>17775</v>
      </c>
      <c r="C4797" s="1384">
        <v>12170976</v>
      </c>
      <c r="D4797" s="1443">
        <v>45649</v>
      </c>
      <c r="E4797" s="1443">
        <v>45649</v>
      </c>
      <c r="F4797" s="1443">
        <v>46744</v>
      </c>
      <c r="G4797" s="1384">
        <v>-7777</v>
      </c>
      <c r="H4797" s="1384" t="s">
        <v>17792</v>
      </c>
      <c r="I4797" s="1444"/>
      <c r="J4797" s="1384" t="s">
        <v>12460</v>
      </c>
      <c r="K4797" s="1384" t="s">
        <v>71</v>
      </c>
      <c r="L4797" s="1384" t="s">
        <v>105</v>
      </c>
      <c r="M4797" s="1384" t="s">
        <v>105</v>
      </c>
      <c r="N4797" s="1384" t="s">
        <v>105</v>
      </c>
      <c r="O4797" s="1445"/>
      <c r="P4797" s="1461" t="s">
        <v>12462</v>
      </c>
      <c r="Q4797" s="1384" t="s">
        <v>559</v>
      </c>
      <c r="R4797" s="1384" t="s">
        <v>6931</v>
      </c>
      <c r="S4797" s="1384" t="s">
        <v>17793</v>
      </c>
      <c r="T4797" s="1461"/>
      <c r="U4797" s="1462"/>
      <c r="V4797" s="1462"/>
      <c r="W4797" s="1384"/>
      <c r="X4797" s="1444"/>
      <c r="Y4797" s="1462"/>
      <c r="Z4797" s="1462"/>
      <c r="AA4797" s="1462"/>
      <c r="AB4797" s="1445"/>
      <c r="AC4797" s="1462"/>
      <c r="AD4797" s="1462"/>
      <c r="AE4797" s="1462"/>
      <c r="AF4797" s="1384" t="s">
        <v>6821</v>
      </c>
      <c r="AG4797" s="1385"/>
      <c r="AH4797" s="1385"/>
      <c r="AI4797" s="1385"/>
      <c r="AJ4797" s="1385" t="s">
        <v>17796</v>
      </c>
      <c r="AK4797" s="1385" t="s">
        <v>17797</v>
      </c>
      <c r="AL4797" s="1385">
        <v>42</v>
      </c>
      <c r="AM4797" s="1385">
        <v>53</v>
      </c>
      <c r="AN4797" s="1446">
        <v>19.54</v>
      </c>
      <c r="AO4797" s="1385">
        <v>24</v>
      </c>
      <c r="AP4797" s="1385">
        <v>43</v>
      </c>
      <c r="AQ4797" s="1385">
        <v>4.41</v>
      </c>
      <c r="AR4797" s="1385">
        <f t="shared" si="638"/>
        <v>42.888761111111108</v>
      </c>
      <c r="AS4797" s="1385">
        <f t="shared" si="639"/>
        <v>24.717891666666667</v>
      </c>
      <c r="AT4797" s="1384" t="s">
        <v>34</v>
      </c>
      <c r="AU4797" s="1462"/>
      <c r="AV4797" s="1463"/>
      <c r="AW4797" s="1464"/>
      <c r="AX4797" s="1463"/>
      <c r="AY4797" s="1464"/>
      <c r="AZ4797" s="1465"/>
      <c r="BA4797" s="1466"/>
      <c r="BB4797" s="1463"/>
      <c r="BC4797" s="1464"/>
      <c r="BD4797" s="1463"/>
      <c r="BE4797" s="1464"/>
      <c r="BF4797" s="1384"/>
      <c r="BG4797" s="1459"/>
      <c r="BH4797" s="1460"/>
      <c r="BI4797" s="1460"/>
    </row>
    <row r="4798" spans="1:61" s="1418" customFormat="1" ht="45" customHeight="1" x14ac:dyDescent="0.25">
      <c r="A4798" s="1393" t="s">
        <v>15978</v>
      </c>
      <c r="B4798" s="1392" t="s">
        <v>17775</v>
      </c>
      <c r="C4798" s="1392">
        <v>12170977</v>
      </c>
      <c r="D4798" s="1433">
        <v>45649</v>
      </c>
      <c r="E4798" s="1433">
        <v>45649</v>
      </c>
      <c r="F4798" s="1433">
        <v>46744</v>
      </c>
      <c r="G4798" s="1392">
        <v>-7777</v>
      </c>
      <c r="H4798" s="1392" t="s">
        <v>1459</v>
      </c>
      <c r="I4798" s="1434"/>
      <c r="J4798" s="1392" t="s">
        <v>17798</v>
      </c>
      <c r="K4798" s="1392" t="s">
        <v>71</v>
      </c>
      <c r="L4798" s="1392" t="s">
        <v>104</v>
      </c>
      <c r="M4798" s="1392" t="s">
        <v>105</v>
      </c>
      <c r="N4798" s="1392" t="s">
        <v>70</v>
      </c>
      <c r="O4798" s="1435"/>
      <c r="P4798" s="1436" t="s">
        <v>13916</v>
      </c>
      <c r="Q4798" s="1392" t="s">
        <v>559</v>
      </c>
      <c r="R4798" s="1392" t="s">
        <v>6931</v>
      </c>
      <c r="S4798" s="1392" t="s">
        <v>17799</v>
      </c>
      <c r="T4798" s="1436"/>
      <c r="U4798" s="1437"/>
      <c r="V4798" s="1437"/>
      <c r="W4798" s="1392"/>
      <c r="X4798" s="1434"/>
      <c r="Y4798" s="1437"/>
      <c r="Z4798" s="1437"/>
      <c r="AA4798" s="1437"/>
      <c r="AB4798" s="1435"/>
      <c r="AC4798" s="1437"/>
      <c r="AD4798" s="1437"/>
      <c r="AE4798" s="1437"/>
      <c r="AF4798" s="1392" t="s">
        <v>6820</v>
      </c>
      <c r="AG4798" s="1393"/>
      <c r="AH4798" s="1393"/>
      <c r="AI4798" s="1393"/>
      <c r="AJ4798" s="1393" t="s">
        <v>17800</v>
      </c>
      <c r="AK4798" s="1393" t="s">
        <v>17801</v>
      </c>
      <c r="AL4798" s="1393">
        <v>42</v>
      </c>
      <c r="AM4798" s="1393">
        <v>50</v>
      </c>
      <c r="AN4798" s="1438">
        <v>6.2</v>
      </c>
      <c r="AO4798" s="1393">
        <v>24</v>
      </c>
      <c r="AP4798" s="1393">
        <v>34</v>
      </c>
      <c r="AQ4798" s="1393">
        <v>59.44</v>
      </c>
      <c r="AR4798" s="1393">
        <f t="shared" si="638"/>
        <v>42.835055555555556</v>
      </c>
      <c r="AS4798" s="1393">
        <f t="shared" si="639"/>
        <v>24.583177777777777</v>
      </c>
      <c r="AT4798" s="1392" t="s">
        <v>34</v>
      </c>
      <c r="AU4798" s="1437"/>
      <c r="AV4798" s="1439"/>
      <c r="AW4798" s="1440"/>
      <c r="AX4798" s="1439"/>
      <c r="AY4798" s="1440"/>
      <c r="AZ4798" s="1441"/>
      <c r="BA4798" s="1442"/>
      <c r="BB4798" s="1439"/>
      <c r="BC4798" s="1440"/>
      <c r="BD4798" s="1439"/>
      <c r="BE4798" s="1440"/>
      <c r="BF4798" s="1392"/>
      <c r="BG4798" s="1416"/>
      <c r="BH4798" s="1417"/>
      <c r="BI4798" s="1417"/>
    </row>
    <row r="4799" spans="1:61" s="1451" customFormat="1" ht="45" customHeight="1" thickBot="1" x14ac:dyDescent="0.3">
      <c r="A4799" s="1385"/>
      <c r="B4799" s="1384" t="s">
        <v>17775</v>
      </c>
      <c r="C4799" s="1384">
        <v>12170977</v>
      </c>
      <c r="D4799" s="1443">
        <v>45649</v>
      </c>
      <c r="E4799" s="1443">
        <v>45649</v>
      </c>
      <c r="F4799" s="1443">
        <v>46744</v>
      </c>
      <c r="G4799" s="1384">
        <v>-7777</v>
      </c>
      <c r="H4799" s="1384" t="s">
        <v>1459</v>
      </c>
      <c r="I4799" s="1444"/>
      <c r="J4799" s="1384" t="s">
        <v>17798</v>
      </c>
      <c r="K4799" s="1384" t="s">
        <v>71</v>
      </c>
      <c r="L4799" s="1384" t="s">
        <v>104</v>
      </c>
      <c r="M4799" s="1384" t="s">
        <v>105</v>
      </c>
      <c r="N4799" s="1384" t="s">
        <v>70</v>
      </c>
      <c r="O4799" s="1445"/>
      <c r="P4799" s="1461" t="s">
        <v>13916</v>
      </c>
      <c r="Q4799" s="1384" t="s">
        <v>559</v>
      </c>
      <c r="R4799" s="1384" t="s">
        <v>6931</v>
      </c>
      <c r="S4799" s="1384" t="s">
        <v>17799</v>
      </c>
      <c r="T4799" s="1461"/>
      <c r="U4799" s="1462"/>
      <c r="V4799" s="1462"/>
      <c r="W4799" s="1384"/>
      <c r="X4799" s="1444"/>
      <c r="Y4799" s="1462"/>
      <c r="Z4799" s="1462"/>
      <c r="AA4799" s="1462"/>
      <c r="AB4799" s="1445"/>
      <c r="AC4799" s="1462"/>
      <c r="AD4799" s="1462"/>
      <c r="AE4799" s="1462"/>
      <c r="AF4799" s="1384" t="s">
        <v>6821</v>
      </c>
      <c r="AG4799" s="1385"/>
      <c r="AH4799" s="1385"/>
      <c r="AI4799" s="1385"/>
      <c r="AJ4799" s="1385" t="s">
        <v>17802</v>
      </c>
      <c r="AK4799" s="1385" t="s">
        <v>17803</v>
      </c>
      <c r="AL4799" s="1385">
        <v>42</v>
      </c>
      <c r="AM4799" s="1385">
        <v>50</v>
      </c>
      <c r="AN4799" s="1446">
        <v>5.3</v>
      </c>
      <c r="AO4799" s="1385">
        <v>24</v>
      </c>
      <c r="AP4799" s="1385">
        <v>34</v>
      </c>
      <c r="AQ4799" s="1385">
        <v>56.51</v>
      </c>
      <c r="AR4799" s="1385">
        <f t="shared" si="638"/>
        <v>42.834805555555555</v>
      </c>
      <c r="AS4799" s="1385">
        <f t="shared" si="639"/>
        <v>24.582363888888889</v>
      </c>
      <c r="AT4799" s="1384" t="s">
        <v>34</v>
      </c>
      <c r="AU4799" s="1462"/>
      <c r="AV4799" s="1463"/>
      <c r="AW4799" s="1464"/>
      <c r="AX4799" s="1463"/>
      <c r="AY4799" s="1464"/>
      <c r="AZ4799" s="1465"/>
      <c r="BA4799" s="1466"/>
      <c r="BB4799" s="1463"/>
      <c r="BC4799" s="1464"/>
      <c r="BD4799" s="1463"/>
      <c r="BE4799" s="1464"/>
      <c r="BF4799" s="1384"/>
      <c r="BG4799" s="1459"/>
      <c r="BH4799" s="1460"/>
      <c r="BI4799" s="1460"/>
    </row>
    <row r="4800" spans="1:61" s="1418" customFormat="1" ht="45" customHeight="1" x14ac:dyDescent="0.25">
      <c r="A4800" s="1393" t="s">
        <v>15978</v>
      </c>
      <c r="B4800" s="1392" t="s">
        <v>17804</v>
      </c>
      <c r="C4800" s="1392">
        <v>12460189</v>
      </c>
      <c r="D4800" s="1433">
        <v>45643</v>
      </c>
      <c r="E4800" s="1433">
        <v>45643</v>
      </c>
      <c r="F4800" s="1433">
        <v>46367</v>
      </c>
      <c r="G4800" s="1392">
        <v>-7777</v>
      </c>
      <c r="H4800" s="1392" t="s">
        <v>3260</v>
      </c>
      <c r="I4800" s="1434"/>
      <c r="J4800" s="1392" t="s">
        <v>12775</v>
      </c>
      <c r="K4800" s="1392" t="s">
        <v>50</v>
      </c>
      <c r="L4800" s="1392" t="s">
        <v>349</v>
      </c>
      <c r="M4800" s="1392" t="s">
        <v>301</v>
      </c>
      <c r="N4800" s="1392" t="s">
        <v>217</v>
      </c>
      <c r="O4800" s="1435"/>
      <c r="P4800" s="1436" t="s">
        <v>11390</v>
      </c>
      <c r="Q4800" s="1392" t="s">
        <v>559</v>
      </c>
      <c r="R4800" s="1392" t="s">
        <v>1689</v>
      </c>
      <c r="S4800" s="1392" t="s">
        <v>1689</v>
      </c>
      <c r="T4800" s="1436"/>
      <c r="U4800" s="1437"/>
      <c r="V4800" s="1437"/>
      <c r="W4800" s="1392"/>
      <c r="X4800" s="1434"/>
      <c r="Y4800" s="1437"/>
      <c r="Z4800" s="1437"/>
      <c r="AA4800" s="1437"/>
      <c r="AB4800" s="1435"/>
      <c r="AC4800" s="1437"/>
      <c r="AD4800" s="1437"/>
      <c r="AE4800" s="1437"/>
      <c r="AF4800" s="1392" t="s">
        <v>16050</v>
      </c>
      <c r="AG4800" s="1393"/>
      <c r="AH4800" s="1393"/>
      <c r="AI4800" s="1393">
        <v>286.5</v>
      </c>
      <c r="AJ4800" s="1374" t="s">
        <v>17805</v>
      </c>
      <c r="AK4800" s="1393" t="s">
        <v>17806</v>
      </c>
      <c r="AL4800" s="1393">
        <v>43</v>
      </c>
      <c r="AM4800" s="1393">
        <v>10</v>
      </c>
      <c r="AN4800" s="1438">
        <v>56.63</v>
      </c>
      <c r="AO4800" s="1393">
        <v>23</v>
      </c>
      <c r="AP4800" s="1393">
        <v>41</v>
      </c>
      <c r="AQ4800" s="1393">
        <v>19.78</v>
      </c>
      <c r="AR4800" s="1393">
        <f t="shared" si="638"/>
        <v>43.182397222222221</v>
      </c>
      <c r="AS4800" s="1393">
        <f t="shared" si="639"/>
        <v>23.688827777777778</v>
      </c>
      <c r="AT4800" s="1392" t="s">
        <v>34</v>
      </c>
      <c r="AU4800" s="1437"/>
      <c r="AV4800" s="1439"/>
      <c r="AW4800" s="1440"/>
      <c r="AX4800" s="1439"/>
      <c r="AY4800" s="1440"/>
      <c r="AZ4800" s="1441"/>
      <c r="BA4800" s="1442"/>
      <c r="BB4800" s="1439"/>
      <c r="BC4800" s="1440"/>
      <c r="BD4800" s="1439"/>
      <c r="BE4800" s="1440"/>
      <c r="BF4800" s="1392"/>
      <c r="BG4800" s="1416"/>
      <c r="BH4800" s="1417"/>
      <c r="BI4800" s="1417"/>
    </row>
    <row r="4801" spans="1:61" s="1451" customFormat="1" ht="45" customHeight="1" thickBot="1" x14ac:dyDescent="0.3">
      <c r="A4801" s="1385"/>
      <c r="B4801" s="1384" t="s">
        <v>17804</v>
      </c>
      <c r="C4801" s="1384">
        <v>12460189</v>
      </c>
      <c r="D4801" s="1443">
        <v>45643</v>
      </c>
      <c r="E4801" s="1443">
        <v>45643</v>
      </c>
      <c r="F4801" s="1443">
        <v>46367</v>
      </c>
      <c r="G4801" s="1384">
        <v>-7777</v>
      </c>
      <c r="H4801" s="1384" t="s">
        <v>3260</v>
      </c>
      <c r="I4801" s="1444"/>
      <c r="J4801" s="1384" t="s">
        <v>12775</v>
      </c>
      <c r="K4801" s="1384" t="s">
        <v>50</v>
      </c>
      <c r="L4801" s="1384" t="s">
        <v>349</v>
      </c>
      <c r="M4801" s="1384" t="s">
        <v>301</v>
      </c>
      <c r="N4801" s="1384" t="s">
        <v>217</v>
      </c>
      <c r="O4801" s="1445"/>
      <c r="P4801" s="1461" t="s">
        <v>11390</v>
      </c>
      <c r="Q4801" s="1384" t="s">
        <v>559</v>
      </c>
      <c r="R4801" s="1384" t="s">
        <v>1689</v>
      </c>
      <c r="S4801" s="1384" t="s">
        <v>1689</v>
      </c>
      <c r="T4801" s="1461"/>
      <c r="U4801" s="1462"/>
      <c r="V4801" s="1462"/>
      <c r="W4801" s="1384"/>
      <c r="X4801" s="1444"/>
      <c r="Y4801" s="1462"/>
      <c r="Z4801" s="1462"/>
      <c r="AA4801" s="1462"/>
      <c r="AB4801" s="1445"/>
      <c r="AC4801" s="1462"/>
      <c r="AD4801" s="1462"/>
      <c r="AE4801" s="1462"/>
      <c r="AF4801" s="1384" t="s">
        <v>13805</v>
      </c>
      <c r="AG4801" s="1385"/>
      <c r="AH4801" s="1385"/>
      <c r="AI4801" s="1385">
        <v>286.5</v>
      </c>
      <c r="AJ4801" s="1385" t="s">
        <v>17807</v>
      </c>
      <c r="AK4801" s="1385" t="s">
        <v>17808</v>
      </c>
      <c r="AL4801" s="1385">
        <v>43</v>
      </c>
      <c r="AM4801" s="1385">
        <v>10</v>
      </c>
      <c r="AN4801" s="1446">
        <v>51.24</v>
      </c>
      <c r="AO4801" s="1385">
        <v>23</v>
      </c>
      <c r="AP4801" s="1385">
        <v>41</v>
      </c>
      <c r="AQ4801" s="1385">
        <v>6.47</v>
      </c>
      <c r="AR4801" s="1385">
        <f t="shared" si="638"/>
        <v>43.180900000000001</v>
      </c>
      <c r="AS4801" s="1385">
        <f t="shared" si="639"/>
        <v>23.685130555555556</v>
      </c>
      <c r="AT4801" s="1384" t="s">
        <v>34</v>
      </c>
      <c r="AU4801" s="1462"/>
      <c r="AV4801" s="1463"/>
      <c r="AW4801" s="1464"/>
      <c r="AX4801" s="1463"/>
      <c r="AY4801" s="1464"/>
      <c r="AZ4801" s="1465"/>
      <c r="BA4801" s="1466"/>
      <c r="BB4801" s="1463"/>
      <c r="BC4801" s="1464"/>
      <c r="BD4801" s="1463"/>
      <c r="BE4801" s="1464"/>
      <c r="BF4801" s="1384"/>
      <c r="BG4801" s="1459"/>
      <c r="BH4801" s="1460"/>
      <c r="BI4801" s="1460"/>
    </row>
    <row r="4802" spans="1:61" s="1418" customFormat="1" ht="45" customHeight="1" thickBot="1" x14ac:dyDescent="0.3">
      <c r="A4802" s="1387" t="s">
        <v>15978</v>
      </c>
      <c r="B4802" s="1386" t="s">
        <v>286</v>
      </c>
      <c r="C4802" s="1386">
        <v>12170978</v>
      </c>
      <c r="D4802" s="1407">
        <v>45667</v>
      </c>
      <c r="E4802" s="1407">
        <v>45667</v>
      </c>
      <c r="F4802" s="1407">
        <v>46762</v>
      </c>
      <c r="G4802" s="1386">
        <v>-7777</v>
      </c>
      <c r="H4802" s="1386" t="s">
        <v>596</v>
      </c>
      <c r="I4802" s="1408"/>
      <c r="J4802" s="1386" t="s">
        <v>16420</v>
      </c>
      <c r="K4802" s="1386" t="s">
        <v>71</v>
      </c>
      <c r="L4802" s="1386" t="s">
        <v>105</v>
      </c>
      <c r="M4802" s="1386" t="s">
        <v>105</v>
      </c>
      <c r="N4802" s="1386" t="s">
        <v>70</v>
      </c>
      <c r="O4802" s="1399" t="s">
        <v>18484</v>
      </c>
      <c r="P4802" s="1409" t="s">
        <v>12462</v>
      </c>
      <c r="Q4802" s="1386" t="s">
        <v>559</v>
      </c>
      <c r="R4802" s="1386" t="s">
        <v>6931</v>
      </c>
      <c r="S4802" s="1386" t="s">
        <v>17823</v>
      </c>
      <c r="T4802" s="1409"/>
      <c r="U4802" s="1410"/>
      <c r="V4802" s="1410"/>
      <c r="W4802" s="1386"/>
      <c r="X4802" s="1408"/>
      <c r="Y4802" s="1410"/>
      <c r="Z4802" s="1410"/>
      <c r="AA4802" s="1410"/>
      <c r="AB4802" s="1399"/>
      <c r="AC4802" s="1410"/>
      <c r="AD4802" s="1410"/>
      <c r="AE4802" s="1410"/>
      <c r="AF4802" s="1386" t="s">
        <v>17824</v>
      </c>
      <c r="AG4802" s="1387"/>
      <c r="AH4802" s="1387"/>
      <c r="AI4802" s="1387">
        <v>374.12</v>
      </c>
      <c r="AJ4802" s="1387" t="s">
        <v>18485</v>
      </c>
      <c r="AK4802" s="1387" t="s">
        <v>18486</v>
      </c>
      <c r="AL4802" s="1387">
        <v>42</v>
      </c>
      <c r="AM4802" s="1387">
        <v>54</v>
      </c>
      <c r="AN4802" s="1411">
        <v>12.6</v>
      </c>
      <c r="AO4802" s="1387">
        <v>24</v>
      </c>
      <c r="AP4802" s="1387">
        <v>43</v>
      </c>
      <c r="AQ4802" s="1387">
        <v>38.28</v>
      </c>
      <c r="AR4802" s="1387">
        <f t="shared" si="638"/>
        <v>42.903500000000001</v>
      </c>
      <c r="AS4802" s="1387">
        <f t="shared" si="639"/>
        <v>24.7273</v>
      </c>
      <c r="AT4802" s="1386" t="s">
        <v>43</v>
      </c>
      <c r="AU4802" s="1410"/>
      <c r="AV4802" s="1497" t="s">
        <v>18483</v>
      </c>
      <c r="AW4802" s="1498">
        <v>46196</v>
      </c>
      <c r="AX4802" s="1412"/>
      <c r="AY4802" s="1413"/>
      <c r="AZ4802" s="1414"/>
      <c r="BA4802" s="1415"/>
      <c r="BB4802" s="1412"/>
      <c r="BC4802" s="1413"/>
      <c r="BD4802" s="1412"/>
      <c r="BE4802" s="1413"/>
      <c r="BF4802" s="1386"/>
      <c r="BG4802" s="1416"/>
      <c r="BH4802" s="1417"/>
      <c r="BI4802" s="1417"/>
    </row>
    <row r="4803" spans="1:61" s="1418" customFormat="1" ht="45" customHeight="1" x14ac:dyDescent="0.25">
      <c r="A4803" s="1393" t="s">
        <v>15978</v>
      </c>
      <c r="B4803" s="1392" t="s">
        <v>7061</v>
      </c>
      <c r="C4803" s="1392">
        <v>12170979</v>
      </c>
      <c r="D4803" s="1433">
        <v>45674</v>
      </c>
      <c r="E4803" s="1433">
        <v>45674</v>
      </c>
      <c r="F4803" s="1433">
        <v>46769</v>
      </c>
      <c r="G4803" s="1392">
        <v>-7777</v>
      </c>
      <c r="H4803" s="1392" t="s">
        <v>1504</v>
      </c>
      <c r="I4803" s="1434"/>
      <c r="J4803" s="1392" t="s">
        <v>16633</v>
      </c>
      <c r="K4803" s="1392" t="s">
        <v>58</v>
      </c>
      <c r="L4803" s="1392" t="s">
        <v>17825</v>
      </c>
      <c r="M4803" s="1392" t="s">
        <v>119</v>
      </c>
      <c r="N4803" s="1392" t="s">
        <v>47</v>
      </c>
      <c r="O4803" s="1435"/>
      <c r="P4803" s="1436" t="s">
        <v>17826</v>
      </c>
      <c r="Q4803" s="1392" t="s">
        <v>559</v>
      </c>
      <c r="R4803" s="1392" t="s">
        <v>17827</v>
      </c>
      <c r="S4803" s="1392" t="s">
        <v>17828</v>
      </c>
      <c r="T4803" s="1436"/>
      <c r="U4803" s="1437"/>
      <c r="V4803" s="1437"/>
      <c r="W4803" s="1392"/>
      <c r="X4803" s="1434"/>
      <c r="Y4803" s="1437"/>
      <c r="Z4803" s="1437"/>
      <c r="AA4803" s="1437"/>
      <c r="AB4803" s="1435"/>
      <c r="AC4803" s="1437"/>
      <c r="AD4803" s="1437"/>
      <c r="AE4803" s="1437"/>
      <c r="AF4803" s="1392" t="s">
        <v>17829</v>
      </c>
      <c r="AG4803" s="1393"/>
      <c r="AH4803" s="1393"/>
      <c r="AI4803" s="1393">
        <v>94.92</v>
      </c>
      <c r="AJ4803" s="1374" t="s">
        <v>17830</v>
      </c>
      <c r="AK4803" s="1393" t="s">
        <v>17831</v>
      </c>
      <c r="AL4803" s="1393">
        <v>43</v>
      </c>
      <c r="AM4803" s="1393">
        <v>39</v>
      </c>
      <c r="AN4803" s="1438">
        <v>53.36</v>
      </c>
      <c r="AO4803" s="1393">
        <v>26</v>
      </c>
      <c r="AP4803" s="1393">
        <v>10</v>
      </c>
      <c r="AQ4803" s="1393">
        <v>9.02</v>
      </c>
      <c r="AR4803" s="1393">
        <f t="shared" si="638"/>
        <v>43.66482222222222</v>
      </c>
      <c r="AS4803" s="1393">
        <f t="shared" si="639"/>
        <v>26.169172222222223</v>
      </c>
      <c r="AT4803" s="1392" t="s">
        <v>34</v>
      </c>
      <c r="AU4803" s="1437"/>
      <c r="AV4803" s="1439"/>
      <c r="AW4803" s="1440"/>
      <c r="AX4803" s="1439"/>
      <c r="AY4803" s="1440"/>
      <c r="AZ4803" s="1441"/>
      <c r="BA4803" s="1442"/>
      <c r="BB4803" s="1439"/>
      <c r="BC4803" s="1440"/>
      <c r="BD4803" s="1439"/>
      <c r="BE4803" s="1440"/>
      <c r="BF4803" s="1392"/>
      <c r="BG4803" s="1416"/>
      <c r="BH4803" s="1417"/>
      <c r="BI4803" s="1417"/>
    </row>
    <row r="4804" spans="1:61" s="1451" customFormat="1" ht="45" customHeight="1" thickBot="1" x14ac:dyDescent="0.3">
      <c r="A4804" s="1385"/>
      <c r="B4804" s="1384" t="s">
        <v>7061</v>
      </c>
      <c r="C4804" s="1384">
        <v>12170979</v>
      </c>
      <c r="D4804" s="1443">
        <v>45674</v>
      </c>
      <c r="E4804" s="1443">
        <v>45674</v>
      </c>
      <c r="F4804" s="1443">
        <v>46769</v>
      </c>
      <c r="G4804" s="1384">
        <v>-7777</v>
      </c>
      <c r="H4804" s="1384" t="s">
        <v>1504</v>
      </c>
      <c r="I4804" s="1444"/>
      <c r="J4804" s="1384" t="s">
        <v>16633</v>
      </c>
      <c r="K4804" s="1384" t="s">
        <v>58</v>
      </c>
      <c r="L4804" s="1384" t="s">
        <v>17825</v>
      </c>
      <c r="M4804" s="1384" t="s">
        <v>119</v>
      </c>
      <c r="N4804" s="1384" t="s">
        <v>47</v>
      </c>
      <c r="O4804" s="1445"/>
      <c r="P4804" s="1461" t="s">
        <v>17826</v>
      </c>
      <c r="Q4804" s="1384" t="s">
        <v>559</v>
      </c>
      <c r="R4804" s="1384" t="s">
        <v>17827</v>
      </c>
      <c r="S4804" s="1384" t="s">
        <v>17828</v>
      </c>
      <c r="T4804" s="1461"/>
      <c r="U4804" s="1462"/>
      <c r="V4804" s="1462"/>
      <c r="W4804" s="1384"/>
      <c r="X4804" s="1444"/>
      <c r="Y4804" s="1462"/>
      <c r="Z4804" s="1462"/>
      <c r="AA4804" s="1462"/>
      <c r="AB4804" s="1445"/>
      <c r="AC4804" s="1462"/>
      <c r="AD4804" s="1462"/>
      <c r="AE4804" s="1462"/>
      <c r="AF4804" s="1384" t="s">
        <v>4609</v>
      </c>
      <c r="AG4804" s="1385"/>
      <c r="AH4804" s="1385"/>
      <c r="AI4804" s="1385">
        <v>95.94</v>
      </c>
      <c r="AJ4804" s="1385" t="s">
        <v>17832</v>
      </c>
      <c r="AK4804" s="1385" t="s">
        <v>17833</v>
      </c>
      <c r="AL4804" s="1385">
        <v>43</v>
      </c>
      <c r="AM4804" s="1385">
        <v>39</v>
      </c>
      <c r="AN4804" s="1446">
        <v>53.49</v>
      </c>
      <c r="AO4804" s="1385">
        <v>26</v>
      </c>
      <c r="AP4804" s="1385">
        <v>10</v>
      </c>
      <c r="AQ4804" s="1385">
        <v>8.14</v>
      </c>
      <c r="AR4804" s="1385">
        <f t="shared" si="638"/>
        <v>43.664858333333335</v>
      </c>
      <c r="AS4804" s="1385">
        <f t="shared" si="639"/>
        <v>26.168927777777778</v>
      </c>
      <c r="AT4804" s="1384" t="s">
        <v>34</v>
      </c>
      <c r="AU4804" s="1462"/>
      <c r="AV4804" s="1463"/>
      <c r="AW4804" s="1464"/>
      <c r="AX4804" s="1463"/>
      <c r="AY4804" s="1464"/>
      <c r="AZ4804" s="1465"/>
      <c r="BA4804" s="1466"/>
      <c r="BB4804" s="1463"/>
      <c r="BC4804" s="1464"/>
      <c r="BD4804" s="1463"/>
      <c r="BE4804" s="1464"/>
      <c r="BF4804" s="1384"/>
      <c r="BG4804" s="1459"/>
      <c r="BH4804" s="1460"/>
      <c r="BI4804" s="1460"/>
    </row>
    <row r="4805" spans="1:61" s="1418" customFormat="1" ht="45" customHeight="1" x14ac:dyDescent="0.25">
      <c r="A4805" s="1393" t="s">
        <v>15978</v>
      </c>
      <c r="B4805" s="1392" t="s">
        <v>528</v>
      </c>
      <c r="C4805" s="1392">
        <v>12170980</v>
      </c>
      <c r="D4805" s="1433">
        <v>45679</v>
      </c>
      <c r="E4805" s="1433">
        <v>45679</v>
      </c>
      <c r="F4805" s="1433">
        <v>46774</v>
      </c>
      <c r="G4805" s="1392">
        <v>-7777</v>
      </c>
      <c r="H4805" s="1392" t="s">
        <v>587</v>
      </c>
      <c r="I4805" s="1434"/>
      <c r="J4805" s="1392" t="s">
        <v>12157</v>
      </c>
      <c r="K4805" s="1392" t="s">
        <v>50</v>
      </c>
      <c r="L4805" s="1392" t="s">
        <v>16695</v>
      </c>
      <c r="M4805" s="1392" t="s">
        <v>345</v>
      </c>
      <c r="N4805" s="1392" t="s">
        <v>74</v>
      </c>
      <c r="O4805" s="1435"/>
      <c r="P4805" s="1436" t="s">
        <v>16696</v>
      </c>
      <c r="Q4805" s="1392" t="s">
        <v>559</v>
      </c>
      <c r="R4805" s="1392" t="s">
        <v>17827</v>
      </c>
      <c r="S4805" s="1392" t="s">
        <v>17834</v>
      </c>
      <c r="T4805" s="1436"/>
      <c r="U4805" s="1437"/>
      <c r="V4805" s="1437"/>
      <c r="W4805" s="1392"/>
      <c r="X4805" s="1434"/>
      <c r="Y4805" s="1437"/>
      <c r="Z4805" s="1437"/>
      <c r="AA4805" s="1437"/>
      <c r="AB4805" s="1435"/>
      <c r="AC4805" s="1437"/>
      <c r="AD4805" s="1437"/>
      <c r="AE4805" s="1437"/>
      <c r="AF4805" s="1392" t="s">
        <v>17835</v>
      </c>
      <c r="AG4805" s="1393"/>
      <c r="AH4805" s="1393"/>
      <c r="AI4805" s="1393">
        <v>91.591999999999999</v>
      </c>
      <c r="AJ4805" s="1374"/>
      <c r="AK4805" s="1393"/>
      <c r="AL4805" s="1393"/>
      <c r="AM4805" s="1393"/>
      <c r="AN4805" s="1438"/>
      <c r="AO4805" s="1393"/>
      <c r="AP4805" s="1393"/>
      <c r="AQ4805" s="1393"/>
      <c r="AR4805" s="1393">
        <v>43.27854</v>
      </c>
      <c r="AS4805" s="1393">
        <v>24.071149999999999</v>
      </c>
      <c r="AT4805" s="1392" t="s">
        <v>34</v>
      </c>
      <c r="AU4805" s="1437"/>
      <c r="AV4805" s="1439"/>
      <c r="AW4805" s="1440"/>
      <c r="AX4805" s="1439"/>
      <c r="AY4805" s="1440"/>
      <c r="AZ4805" s="1441"/>
      <c r="BA4805" s="1442"/>
      <c r="BB4805" s="1439"/>
      <c r="BC4805" s="1440"/>
      <c r="BD4805" s="1439"/>
      <c r="BE4805" s="1440"/>
      <c r="BF4805" s="1392"/>
      <c r="BG4805" s="1416"/>
      <c r="BH4805" s="1417"/>
      <c r="BI4805" s="1417"/>
    </row>
    <row r="4806" spans="1:61" s="1451" customFormat="1" ht="45" customHeight="1" x14ac:dyDescent="0.25">
      <c r="A4806" s="1374"/>
      <c r="B4806" s="1373" t="s">
        <v>528</v>
      </c>
      <c r="C4806" s="1373">
        <v>12170980</v>
      </c>
      <c r="D4806" s="1450">
        <v>45679</v>
      </c>
      <c r="E4806" s="1450">
        <v>45679</v>
      </c>
      <c r="F4806" s="1450">
        <v>46774</v>
      </c>
      <c r="G4806" s="1373">
        <v>-7777</v>
      </c>
      <c r="H4806" s="1373" t="s">
        <v>587</v>
      </c>
      <c r="J4806" s="1373" t="s">
        <v>12157</v>
      </c>
      <c r="K4806" s="1373" t="s">
        <v>50</v>
      </c>
      <c r="L4806" s="1373" t="s">
        <v>16695</v>
      </c>
      <c r="M4806" s="1373" t="s">
        <v>345</v>
      </c>
      <c r="N4806" s="1373" t="s">
        <v>74</v>
      </c>
      <c r="O4806" s="1452"/>
      <c r="P4806" s="1453" t="s">
        <v>16696</v>
      </c>
      <c r="Q4806" s="1373" t="s">
        <v>559</v>
      </c>
      <c r="R4806" s="1373" t="s">
        <v>17827</v>
      </c>
      <c r="S4806" s="1373" t="s">
        <v>17834</v>
      </c>
      <c r="T4806" s="1453"/>
      <c r="U4806" s="1454"/>
      <c r="V4806" s="1454"/>
      <c r="W4806" s="1373"/>
      <c r="Y4806" s="1454"/>
      <c r="Z4806" s="1454"/>
      <c r="AA4806" s="1454"/>
      <c r="AB4806" s="1452"/>
      <c r="AC4806" s="1454"/>
      <c r="AD4806" s="1454"/>
      <c r="AE4806" s="1454"/>
      <c r="AF4806" s="1373" t="s">
        <v>17836</v>
      </c>
      <c r="AG4806" s="1374"/>
      <c r="AH4806" s="1374"/>
      <c r="AI4806" s="1374">
        <v>95.2</v>
      </c>
      <c r="AJ4806" s="1374"/>
      <c r="AK4806" s="1374"/>
      <c r="AL4806" s="1374"/>
      <c r="AM4806" s="1374"/>
      <c r="AN4806" s="1449"/>
      <c r="AO4806" s="1374"/>
      <c r="AP4806" s="1374"/>
      <c r="AQ4806" s="1374"/>
      <c r="AR4806" s="1374">
        <v>43.276800000000001</v>
      </c>
      <c r="AS4806" s="1374">
        <v>24.069859999999998</v>
      </c>
      <c r="AT4806" s="1373" t="s">
        <v>34</v>
      </c>
      <c r="AU4806" s="1454"/>
      <c r="AV4806" s="1455"/>
      <c r="AW4806" s="1456"/>
      <c r="AX4806" s="1455"/>
      <c r="AY4806" s="1456"/>
      <c r="AZ4806" s="1457"/>
      <c r="BA4806" s="1458"/>
      <c r="BB4806" s="1455"/>
      <c r="BC4806" s="1456"/>
      <c r="BD4806" s="1455"/>
      <c r="BE4806" s="1456"/>
      <c r="BF4806" s="1373"/>
      <c r="BG4806" s="1459"/>
      <c r="BH4806" s="1460"/>
      <c r="BI4806" s="1460"/>
    </row>
    <row r="4807" spans="1:61" s="1451" customFormat="1" ht="45" customHeight="1" x14ac:dyDescent="0.25">
      <c r="A4807" s="1374"/>
      <c r="B4807" s="1373" t="s">
        <v>528</v>
      </c>
      <c r="C4807" s="1373">
        <v>12170980</v>
      </c>
      <c r="D4807" s="1450">
        <v>45679</v>
      </c>
      <c r="E4807" s="1450">
        <v>45679</v>
      </c>
      <c r="F4807" s="1450">
        <v>46774</v>
      </c>
      <c r="G4807" s="1373">
        <v>-7777</v>
      </c>
      <c r="H4807" s="1373" t="s">
        <v>587</v>
      </c>
      <c r="J4807" s="1373" t="s">
        <v>12157</v>
      </c>
      <c r="K4807" s="1373" t="s">
        <v>50</v>
      </c>
      <c r="L4807" s="1373" t="s">
        <v>16695</v>
      </c>
      <c r="M4807" s="1373" t="s">
        <v>345</v>
      </c>
      <c r="N4807" s="1373" t="s">
        <v>74</v>
      </c>
      <c r="O4807" s="1452"/>
      <c r="P4807" s="1453" t="s">
        <v>16696</v>
      </c>
      <c r="Q4807" s="1373" t="s">
        <v>559</v>
      </c>
      <c r="R4807" s="1373" t="s">
        <v>17827</v>
      </c>
      <c r="S4807" s="1373" t="s">
        <v>17834</v>
      </c>
      <c r="T4807" s="1453"/>
      <c r="U4807" s="1454"/>
      <c r="V4807" s="1454"/>
      <c r="W4807" s="1373"/>
      <c r="Y4807" s="1454"/>
      <c r="Z4807" s="1454"/>
      <c r="AA4807" s="1454"/>
      <c r="AB4807" s="1452"/>
      <c r="AC4807" s="1454"/>
      <c r="AD4807" s="1454"/>
      <c r="AE4807" s="1454"/>
      <c r="AF4807" s="1373" t="s">
        <v>17837</v>
      </c>
      <c r="AG4807" s="1374"/>
      <c r="AH4807" s="1374"/>
      <c r="AI4807" s="1374">
        <v>96.957999999999998</v>
      </c>
      <c r="AJ4807" s="1374"/>
      <c r="AK4807" s="1374"/>
      <c r="AL4807" s="1374"/>
      <c r="AM4807" s="1374"/>
      <c r="AN4807" s="1449"/>
      <c r="AO4807" s="1374"/>
      <c r="AP4807" s="1374"/>
      <c r="AQ4807" s="1374"/>
      <c r="AR4807" s="1374">
        <v>43.27861</v>
      </c>
      <c r="AS4807" s="1374">
        <v>24.071149999999999</v>
      </c>
      <c r="AT4807" s="1373" t="s">
        <v>34</v>
      </c>
      <c r="AU4807" s="1454"/>
      <c r="AV4807" s="1455"/>
      <c r="AW4807" s="1456"/>
      <c r="AX4807" s="1455"/>
      <c r="AY4807" s="1456"/>
      <c r="AZ4807" s="1457"/>
      <c r="BA4807" s="1458"/>
      <c r="BB4807" s="1455"/>
      <c r="BC4807" s="1456"/>
      <c r="BD4807" s="1455"/>
      <c r="BE4807" s="1456"/>
      <c r="BF4807" s="1373"/>
      <c r="BG4807" s="1459"/>
      <c r="BH4807" s="1460"/>
      <c r="BI4807" s="1460"/>
    </row>
    <row r="4808" spans="1:61" s="1451" customFormat="1" ht="45" customHeight="1" x14ac:dyDescent="0.25">
      <c r="A4808" s="1374"/>
      <c r="B4808" s="1373" t="s">
        <v>528</v>
      </c>
      <c r="C4808" s="1373">
        <v>12170980</v>
      </c>
      <c r="D4808" s="1450">
        <v>45679</v>
      </c>
      <c r="E4808" s="1450">
        <v>45679</v>
      </c>
      <c r="F4808" s="1450">
        <v>46774</v>
      </c>
      <c r="G4808" s="1373">
        <v>-7777</v>
      </c>
      <c r="H4808" s="1373" t="s">
        <v>587</v>
      </c>
      <c r="J4808" s="1373" t="s">
        <v>12157</v>
      </c>
      <c r="K4808" s="1373" t="s">
        <v>50</v>
      </c>
      <c r="L4808" s="1373" t="s">
        <v>16695</v>
      </c>
      <c r="M4808" s="1373" t="s">
        <v>345</v>
      </c>
      <c r="N4808" s="1373" t="s">
        <v>74</v>
      </c>
      <c r="O4808" s="1452"/>
      <c r="P4808" s="1453" t="s">
        <v>16696</v>
      </c>
      <c r="Q4808" s="1373" t="s">
        <v>559</v>
      </c>
      <c r="R4808" s="1373" t="s">
        <v>17827</v>
      </c>
      <c r="S4808" s="1373" t="s">
        <v>17834</v>
      </c>
      <c r="T4808" s="1453"/>
      <c r="U4808" s="1454"/>
      <c r="V4808" s="1454"/>
      <c r="W4808" s="1373"/>
      <c r="Y4808" s="1454"/>
      <c r="Z4808" s="1454"/>
      <c r="AA4808" s="1454"/>
      <c r="AB4808" s="1452"/>
      <c r="AC4808" s="1454"/>
      <c r="AD4808" s="1454"/>
      <c r="AE4808" s="1454"/>
      <c r="AF4808" s="1373" t="s">
        <v>17838</v>
      </c>
      <c r="AG4808" s="1374"/>
      <c r="AH4808" s="1374"/>
      <c r="AI4808" s="1374">
        <v>91.575999999999993</v>
      </c>
      <c r="AJ4808" s="1374"/>
      <c r="AK4808" s="1374"/>
      <c r="AL4808" s="1374"/>
      <c r="AM4808" s="1374"/>
      <c r="AN4808" s="1449"/>
      <c r="AO4808" s="1374"/>
      <c r="AP4808" s="1374"/>
      <c r="AQ4808" s="1374"/>
      <c r="AR4808" s="1374">
        <v>43.278579999999998</v>
      </c>
      <c r="AS4808" s="1374">
        <v>24.070001999999999</v>
      </c>
      <c r="AT4808" s="1373" t="s">
        <v>34</v>
      </c>
      <c r="AU4808" s="1454"/>
      <c r="AV4808" s="1455"/>
      <c r="AW4808" s="1456"/>
      <c r="AX4808" s="1455"/>
      <c r="AY4808" s="1456"/>
      <c r="AZ4808" s="1457"/>
      <c r="BA4808" s="1458"/>
      <c r="BB4808" s="1455"/>
      <c r="BC4808" s="1456"/>
      <c r="BD4808" s="1455"/>
      <c r="BE4808" s="1456"/>
      <c r="BF4808" s="1373"/>
      <c r="BG4808" s="1459"/>
      <c r="BH4808" s="1460"/>
      <c r="BI4808" s="1460"/>
    </row>
    <row r="4809" spans="1:61" s="1451" customFormat="1" ht="45" customHeight="1" thickBot="1" x14ac:dyDescent="0.3">
      <c r="A4809" s="1385"/>
      <c r="B4809" s="1384" t="s">
        <v>528</v>
      </c>
      <c r="C4809" s="1384">
        <v>12170980</v>
      </c>
      <c r="D4809" s="1443">
        <v>45679</v>
      </c>
      <c r="E4809" s="1443">
        <v>45679</v>
      </c>
      <c r="F4809" s="1443">
        <v>46774</v>
      </c>
      <c r="G4809" s="1384">
        <v>-7777</v>
      </c>
      <c r="H4809" s="1384" t="s">
        <v>587</v>
      </c>
      <c r="I4809" s="1444"/>
      <c r="J4809" s="1384" t="s">
        <v>12157</v>
      </c>
      <c r="K4809" s="1384" t="s">
        <v>50</v>
      </c>
      <c r="L4809" s="1384" t="s">
        <v>16695</v>
      </c>
      <c r="M4809" s="1384" t="s">
        <v>345</v>
      </c>
      <c r="N4809" s="1384" t="s">
        <v>74</v>
      </c>
      <c r="O4809" s="1445"/>
      <c r="P4809" s="1461" t="s">
        <v>16696</v>
      </c>
      <c r="Q4809" s="1384" t="s">
        <v>559</v>
      </c>
      <c r="R4809" s="1384" t="s">
        <v>17827</v>
      </c>
      <c r="S4809" s="1384" t="s">
        <v>17834</v>
      </c>
      <c r="T4809" s="1461"/>
      <c r="U4809" s="1462"/>
      <c r="V4809" s="1462"/>
      <c r="W4809" s="1384"/>
      <c r="X4809" s="1444"/>
      <c r="Y4809" s="1462"/>
      <c r="Z4809" s="1462"/>
      <c r="AA4809" s="1462"/>
      <c r="AB4809" s="1445"/>
      <c r="AC4809" s="1462"/>
      <c r="AD4809" s="1462"/>
      <c r="AE4809" s="1462"/>
      <c r="AF4809" s="1384" t="s">
        <v>17839</v>
      </c>
      <c r="AG4809" s="1385"/>
      <c r="AH4809" s="1385"/>
      <c r="AI4809" s="1385">
        <v>93.563000000000002</v>
      </c>
      <c r="AJ4809" s="1385"/>
      <c r="AK4809" s="1385"/>
      <c r="AL4809" s="1385"/>
      <c r="AM4809" s="1385"/>
      <c r="AN4809" s="1446"/>
      <c r="AO4809" s="1385"/>
      <c r="AP4809" s="1385"/>
      <c r="AQ4809" s="1385"/>
      <c r="AR4809" s="1385">
        <v>23.278649999999999</v>
      </c>
      <c r="AS4809" s="1385">
        <v>24.070889999999999</v>
      </c>
      <c r="AT4809" s="1384" t="s">
        <v>34</v>
      </c>
      <c r="AU4809" s="1462"/>
      <c r="AV4809" s="1463"/>
      <c r="AW4809" s="1464"/>
      <c r="AX4809" s="1463"/>
      <c r="AY4809" s="1464"/>
      <c r="AZ4809" s="1465"/>
      <c r="BA4809" s="1466"/>
      <c r="BB4809" s="1463"/>
      <c r="BC4809" s="1464"/>
      <c r="BD4809" s="1463"/>
      <c r="BE4809" s="1464"/>
      <c r="BF4809" s="1384"/>
      <c r="BG4809" s="1459"/>
      <c r="BH4809" s="1460"/>
      <c r="BI4809" s="1460"/>
    </row>
    <row r="4810" spans="1:61" s="1418" customFormat="1" ht="45" customHeight="1" x14ac:dyDescent="0.25">
      <c r="A4810" s="1374" t="s">
        <v>15978</v>
      </c>
      <c r="B4810" s="1373" t="s">
        <v>17840</v>
      </c>
      <c r="C4810" s="1373">
        <v>12770193</v>
      </c>
      <c r="D4810" s="1450">
        <v>45680</v>
      </c>
      <c r="E4810" s="1450">
        <v>45680</v>
      </c>
      <c r="F4810" s="1450">
        <v>46775</v>
      </c>
      <c r="G4810" s="1373">
        <v>-7777</v>
      </c>
      <c r="H4810" s="1373" t="s">
        <v>17841</v>
      </c>
      <c r="I4810" s="1451"/>
      <c r="J4810" s="1373" t="s">
        <v>696</v>
      </c>
      <c r="K4810" s="1373" t="s">
        <v>38</v>
      </c>
      <c r="L4810" s="1373" t="s">
        <v>379</v>
      </c>
      <c r="M4810" s="1373" t="s">
        <v>379</v>
      </c>
      <c r="N4810" s="1373" t="s">
        <v>64</v>
      </c>
      <c r="O4810" s="1452" t="s">
        <v>17843</v>
      </c>
      <c r="P4810" s="1453" t="s">
        <v>17842</v>
      </c>
      <c r="Q4810" s="1373" t="s">
        <v>559</v>
      </c>
      <c r="R4810" s="1373" t="s">
        <v>6931</v>
      </c>
      <c r="S4810" s="1373" t="s">
        <v>17844</v>
      </c>
      <c r="T4810" s="1453"/>
      <c r="U4810" s="1454"/>
      <c r="V4810" s="1454"/>
      <c r="W4810" s="1373"/>
      <c r="X4810" s="1451"/>
      <c r="Y4810" s="1454"/>
      <c r="Z4810" s="1454"/>
      <c r="AA4810" s="1454"/>
      <c r="AB4810" s="1452"/>
      <c r="AC4810" s="1454"/>
      <c r="AD4810" s="1454"/>
      <c r="AE4810" s="1454"/>
      <c r="AF4810" s="1373" t="s">
        <v>17848</v>
      </c>
      <c r="AG4810" s="1374"/>
      <c r="AH4810" s="1374"/>
      <c r="AI4810" s="1374"/>
      <c r="AJ4810" s="1374" t="s">
        <v>17849</v>
      </c>
      <c r="AK4810" s="1374" t="s">
        <v>17850</v>
      </c>
      <c r="AL4810" s="1374">
        <v>43</v>
      </c>
      <c r="AM4810" s="1374">
        <v>56</v>
      </c>
      <c r="AN4810" s="1449">
        <v>16.489999999999998</v>
      </c>
      <c r="AO4810" s="1374">
        <v>27</v>
      </c>
      <c r="AP4810" s="1374">
        <v>17</v>
      </c>
      <c r="AQ4810" s="1374">
        <v>1.72</v>
      </c>
      <c r="AR4810" s="1374">
        <f>AL4810+AM4810/60+AN4810/3600</f>
        <v>43.937913888888886</v>
      </c>
      <c r="AS4810" s="1374">
        <f>AO4810+AP4810/60+AQ4810/3600</f>
        <v>27.283811111111113</v>
      </c>
      <c r="AT4810" s="1373" t="s">
        <v>34</v>
      </c>
      <c r="AU4810" s="1454"/>
      <c r="AV4810" s="1455"/>
      <c r="AW4810" s="1456"/>
      <c r="AX4810" s="1455"/>
      <c r="AY4810" s="1456"/>
      <c r="AZ4810" s="1457"/>
      <c r="BA4810" s="1458"/>
      <c r="BB4810" s="1455"/>
      <c r="BC4810" s="1456"/>
      <c r="BD4810" s="1455"/>
      <c r="BE4810" s="1456"/>
      <c r="BF4810" s="1373"/>
      <c r="BG4810" s="1416"/>
      <c r="BH4810" s="1417"/>
      <c r="BI4810" s="1417"/>
    </row>
    <row r="4811" spans="1:61" s="1418" customFormat="1" ht="45" customHeight="1" x14ac:dyDescent="0.25">
      <c r="A4811" s="1374"/>
      <c r="B4811" s="1373" t="s">
        <v>17840</v>
      </c>
      <c r="C4811" s="1373">
        <v>12770193</v>
      </c>
      <c r="D4811" s="1450">
        <v>45680</v>
      </c>
      <c r="E4811" s="1450">
        <v>45680</v>
      </c>
      <c r="F4811" s="1450">
        <v>46775</v>
      </c>
      <c r="G4811" s="1373">
        <v>-7777</v>
      </c>
      <c r="H4811" s="1373" t="s">
        <v>17841</v>
      </c>
      <c r="I4811" s="1451"/>
      <c r="J4811" s="1373" t="s">
        <v>696</v>
      </c>
      <c r="K4811" s="1373" t="s">
        <v>38</v>
      </c>
      <c r="L4811" s="1373" t="s">
        <v>379</v>
      </c>
      <c r="M4811" s="1373" t="s">
        <v>379</v>
      </c>
      <c r="N4811" s="1373" t="s">
        <v>64</v>
      </c>
      <c r="O4811" s="1452" t="s">
        <v>17843</v>
      </c>
      <c r="P4811" s="1453" t="s">
        <v>17842</v>
      </c>
      <c r="Q4811" s="1373" t="s">
        <v>559</v>
      </c>
      <c r="R4811" s="1373" t="s">
        <v>6931</v>
      </c>
      <c r="S4811" s="1373" t="s">
        <v>17844</v>
      </c>
      <c r="T4811" s="1453"/>
      <c r="U4811" s="1454"/>
      <c r="V4811" s="1454"/>
      <c r="W4811" s="1373"/>
      <c r="X4811" s="1451"/>
      <c r="Y4811" s="1454"/>
      <c r="Z4811" s="1454"/>
      <c r="AA4811" s="1454"/>
      <c r="AB4811" s="1452"/>
      <c r="AC4811" s="1454"/>
      <c r="AD4811" s="1454"/>
      <c r="AE4811" s="1454"/>
      <c r="AF4811" s="1373" t="s">
        <v>17847</v>
      </c>
      <c r="AG4811" s="1374"/>
      <c r="AH4811" s="1374"/>
      <c r="AI4811" s="1374"/>
      <c r="AJ4811" s="1374" t="s">
        <v>17851</v>
      </c>
      <c r="AK4811" s="1374" t="s">
        <v>17852</v>
      </c>
      <c r="AL4811" s="1374">
        <v>43</v>
      </c>
      <c r="AM4811" s="1374">
        <v>57</v>
      </c>
      <c r="AN4811" s="1449">
        <v>11.81</v>
      </c>
      <c r="AO4811" s="1374">
        <v>27</v>
      </c>
      <c r="AP4811" s="1374">
        <v>16</v>
      </c>
      <c r="AQ4811" s="1374">
        <v>52.66</v>
      </c>
      <c r="AR4811" s="1374">
        <f t="shared" ref="AR4811:AR4959" si="640">AL4811+AM4811/60+AN4811/3600</f>
        <v>43.953280555555558</v>
      </c>
      <c r="AS4811" s="1374">
        <f t="shared" ref="AS4811:AS4959" si="641">AO4811+AP4811/60+AQ4811/3600</f>
        <v>27.281294444444445</v>
      </c>
      <c r="AT4811" s="1373" t="s">
        <v>34</v>
      </c>
      <c r="AU4811" s="1454"/>
      <c r="AV4811" s="1455"/>
      <c r="AW4811" s="1456"/>
      <c r="AX4811" s="1455"/>
      <c r="AY4811" s="1456"/>
      <c r="AZ4811" s="1457"/>
      <c r="BA4811" s="1458"/>
      <c r="BB4811" s="1455"/>
      <c r="BC4811" s="1456"/>
      <c r="BD4811" s="1455"/>
      <c r="BE4811" s="1456"/>
      <c r="BF4811" s="1373"/>
      <c r="BG4811" s="1416"/>
      <c r="BH4811" s="1417"/>
      <c r="BI4811" s="1417"/>
    </row>
    <row r="4812" spans="1:61" s="1418" customFormat="1" ht="45" customHeight="1" x14ac:dyDescent="0.25">
      <c r="A4812" s="1374"/>
      <c r="B4812" s="1373" t="s">
        <v>17840</v>
      </c>
      <c r="C4812" s="1373">
        <v>12770193</v>
      </c>
      <c r="D4812" s="1450">
        <v>45680</v>
      </c>
      <c r="E4812" s="1450">
        <v>45680</v>
      </c>
      <c r="F4812" s="1450">
        <v>46775</v>
      </c>
      <c r="G4812" s="1373">
        <v>-7777</v>
      </c>
      <c r="H4812" s="1373" t="s">
        <v>17841</v>
      </c>
      <c r="I4812" s="1451"/>
      <c r="J4812" s="1373" t="s">
        <v>696</v>
      </c>
      <c r="K4812" s="1373" t="s">
        <v>38</v>
      </c>
      <c r="L4812" s="1373" t="s">
        <v>379</v>
      </c>
      <c r="M4812" s="1373" t="s">
        <v>379</v>
      </c>
      <c r="N4812" s="1373" t="s">
        <v>64</v>
      </c>
      <c r="O4812" s="1452" t="s">
        <v>17843</v>
      </c>
      <c r="P4812" s="1453" t="s">
        <v>17842</v>
      </c>
      <c r="Q4812" s="1373" t="s">
        <v>559</v>
      </c>
      <c r="R4812" s="1373" t="s">
        <v>6931</v>
      </c>
      <c r="S4812" s="1373" t="s">
        <v>17844</v>
      </c>
      <c r="T4812" s="1453"/>
      <c r="U4812" s="1454"/>
      <c r="V4812" s="1454"/>
      <c r="W4812" s="1373"/>
      <c r="X4812" s="1451"/>
      <c r="Y4812" s="1454"/>
      <c r="Z4812" s="1454"/>
      <c r="AA4812" s="1454"/>
      <c r="AB4812" s="1452"/>
      <c r="AC4812" s="1454"/>
      <c r="AD4812" s="1454"/>
      <c r="AE4812" s="1454"/>
      <c r="AF4812" s="1373" t="s">
        <v>17846</v>
      </c>
      <c r="AG4812" s="1374"/>
      <c r="AH4812" s="1374"/>
      <c r="AI4812" s="1374"/>
      <c r="AJ4812" s="1374" t="s">
        <v>17853</v>
      </c>
      <c r="AK4812" s="1374" t="s">
        <v>17854</v>
      </c>
      <c r="AL4812" s="1374">
        <v>43</v>
      </c>
      <c r="AM4812" s="1374">
        <v>56</v>
      </c>
      <c r="AN4812" s="1449">
        <v>32.869999999999997</v>
      </c>
      <c r="AO4812" s="1374">
        <v>27</v>
      </c>
      <c r="AP4812" s="1374">
        <v>16</v>
      </c>
      <c r="AQ4812" s="1374">
        <v>32.89</v>
      </c>
      <c r="AR4812" s="1374">
        <f t="shared" si="640"/>
        <v>43.942463888888888</v>
      </c>
      <c r="AS4812" s="1374">
        <f t="shared" si="641"/>
        <v>27.275802777777777</v>
      </c>
      <c r="AT4812" s="1373" t="s">
        <v>34</v>
      </c>
      <c r="AU4812" s="1454"/>
      <c r="AV4812" s="1455"/>
      <c r="AW4812" s="1456"/>
      <c r="AX4812" s="1455"/>
      <c r="AY4812" s="1456"/>
      <c r="AZ4812" s="1457"/>
      <c r="BA4812" s="1458"/>
      <c r="BB4812" s="1455"/>
      <c r="BC4812" s="1456"/>
      <c r="BD4812" s="1455"/>
      <c r="BE4812" s="1456"/>
      <c r="BF4812" s="1373"/>
      <c r="BG4812" s="1416"/>
      <c r="BH4812" s="1417"/>
      <c r="BI4812" s="1417"/>
    </row>
    <row r="4813" spans="1:61" s="1418" customFormat="1" ht="45" customHeight="1" thickBot="1" x14ac:dyDescent="0.3">
      <c r="A4813" s="1385"/>
      <c r="B4813" s="1384" t="s">
        <v>17840</v>
      </c>
      <c r="C4813" s="1384">
        <v>12770193</v>
      </c>
      <c r="D4813" s="1443">
        <v>45680</v>
      </c>
      <c r="E4813" s="1443">
        <v>45680</v>
      </c>
      <c r="F4813" s="1443">
        <v>46775</v>
      </c>
      <c r="G4813" s="1384">
        <v>-7777</v>
      </c>
      <c r="H4813" s="1384" t="s">
        <v>17841</v>
      </c>
      <c r="I4813" s="1444"/>
      <c r="J4813" s="1384" t="s">
        <v>696</v>
      </c>
      <c r="K4813" s="1384" t="s">
        <v>38</v>
      </c>
      <c r="L4813" s="1384" t="s">
        <v>379</v>
      </c>
      <c r="M4813" s="1384" t="s">
        <v>379</v>
      </c>
      <c r="N4813" s="1384" t="s">
        <v>64</v>
      </c>
      <c r="O4813" s="1445" t="s">
        <v>17843</v>
      </c>
      <c r="P4813" s="1461" t="s">
        <v>17842</v>
      </c>
      <c r="Q4813" s="1384" t="s">
        <v>559</v>
      </c>
      <c r="R4813" s="1384" t="s">
        <v>6931</v>
      </c>
      <c r="S4813" s="1384" t="s">
        <v>17844</v>
      </c>
      <c r="T4813" s="1461"/>
      <c r="U4813" s="1462"/>
      <c r="V4813" s="1462"/>
      <c r="W4813" s="1384"/>
      <c r="X4813" s="1444"/>
      <c r="Y4813" s="1462"/>
      <c r="Z4813" s="1462"/>
      <c r="AA4813" s="1462"/>
      <c r="AB4813" s="1445"/>
      <c r="AC4813" s="1462"/>
      <c r="AD4813" s="1462"/>
      <c r="AE4813" s="1462"/>
      <c r="AF4813" s="1384" t="s">
        <v>17845</v>
      </c>
      <c r="AG4813" s="1385"/>
      <c r="AH4813" s="1385"/>
      <c r="AI4813" s="1385"/>
      <c r="AJ4813" s="1385" t="s">
        <v>17855</v>
      </c>
      <c r="AK4813" s="1385" t="s">
        <v>17856</v>
      </c>
      <c r="AL4813" s="1385">
        <v>43</v>
      </c>
      <c r="AM4813" s="1385">
        <v>56</v>
      </c>
      <c r="AN4813" s="1446">
        <v>39.39</v>
      </c>
      <c r="AO4813" s="1385">
        <v>27</v>
      </c>
      <c r="AP4813" s="1385">
        <v>17</v>
      </c>
      <c r="AQ4813" s="1385">
        <v>2.5259999999999998</v>
      </c>
      <c r="AR4813" s="1385">
        <f t="shared" si="640"/>
        <v>43.944274999999998</v>
      </c>
      <c r="AS4813" s="1385">
        <f t="shared" si="641"/>
        <v>27.284035000000003</v>
      </c>
      <c r="AT4813" s="1384" t="s">
        <v>34</v>
      </c>
      <c r="AU4813" s="1462"/>
      <c r="AV4813" s="1463"/>
      <c r="AW4813" s="1464"/>
      <c r="AX4813" s="1463"/>
      <c r="AY4813" s="1464"/>
      <c r="AZ4813" s="1465"/>
      <c r="BA4813" s="1466"/>
      <c r="BB4813" s="1463"/>
      <c r="BC4813" s="1464"/>
      <c r="BD4813" s="1463"/>
      <c r="BE4813" s="1464"/>
      <c r="BF4813" s="1384"/>
      <c r="BG4813" s="1416"/>
      <c r="BH4813" s="1417"/>
      <c r="BI4813" s="1417"/>
    </row>
    <row r="4814" spans="1:61" s="1418" customFormat="1" ht="45" customHeight="1" x14ac:dyDescent="0.25">
      <c r="A4814" s="1374" t="s">
        <v>15978</v>
      </c>
      <c r="B4814" s="1373" t="s">
        <v>17857</v>
      </c>
      <c r="C4814" s="1373">
        <v>12170981</v>
      </c>
      <c r="D4814" s="1450">
        <v>45698</v>
      </c>
      <c r="E4814" s="1450">
        <v>45698</v>
      </c>
      <c r="F4814" s="1450">
        <v>46793</v>
      </c>
      <c r="G4814" s="1373">
        <v>-7777</v>
      </c>
      <c r="H4814" s="1373" t="s">
        <v>1392</v>
      </c>
      <c r="I4814" s="1451"/>
      <c r="J4814" s="1373" t="s">
        <v>13488</v>
      </c>
      <c r="K4814" s="1373" t="s">
        <v>16353</v>
      </c>
      <c r="L4814" s="1373" t="s">
        <v>210</v>
      </c>
      <c r="M4814" s="1373" t="s">
        <v>210</v>
      </c>
      <c r="N4814" s="1373" t="s">
        <v>111</v>
      </c>
      <c r="O4814" s="1452" t="s">
        <v>17858</v>
      </c>
      <c r="P4814" s="1453" t="s">
        <v>15070</v>
      </c>
      <c r="Q4814" s="1373" t="s">
        <v>559</v>
      </c>
      <c r="R4814" s="1373" t="s">
        <v>6931</v>
      </c>
      <c r="S4814" s="1373" t="s">
        <v>17859</v>
      </c>
      <c r="T4814" s="1453"/>
      <c r="U4814" s="1454"/>
      <c r="V4814" s="1454"/>
      <c r="W4814" s="1373"/>
      <c r="X4814" s="1451"/>
      <c r="Y4814" s="1454"/>
      <c r="Z4814" s="1454"/>
      <c r="AA4814" s="1454"/>
      <c r="AB4814" s="1452"/>
      <c r="AC4814" s="1454"/>
      <c r="AD4814" s="1454"/>
      <c r="AE4814" s="1454"/>
      <c r="AF4814" s="1373" t="s">
        <v>686</v>
      </c>
      <c r="AG4814" s="1374"/>
      <c r="AH4814" s="1374"/>
      <c r="AI4814" s="1374">
        <v>116.48</v>
      </c>
      <c r="AJ4814" s="1374" t="s">
        <v>17860</v>
      </c>
      <c r="AK4814" s="1374" t="s">
        <v>17861</v>
      </c>
      <c r="AL4814" s="1374">
        <v>43</v>
      </c>
      <c r="AM4814" s="1374">
        <v>44</v>
      </c>
      <c r="AN4814" s="1449">
        <v>41.3</v>
      </c>
      <c r="AO4814" s="1374">
        <v>22</v>
      </c>
      <c r="AP4814" s="1374">
        <v>43</v>
      </c>
      <c r="AQ4814" s="1374">
        <v>54.41</v>
      </c>
      <c r="AR4814" s="1374">
        <f t="shared" si="640"/>
        <v>43.744805555555558</v>
      </c>
      <c r="AS4814" s="1374">
        <f t="shared" si="641"/>
        <v>22.731780555555552</v>
      </c>
      <c r="AT4814" s="1373" t="s">
        <v>34</v>
      </c>
      <c r="AU4814" s="1454"/>
      <c r="AV4814" s="1455"/>
      <c r="AW4814" s="1456"/>
      <c r="AX4814" s="1455"/>
      <c r="AY4814" s="1456"/>
      <c r="AZ4814" s="1457"/>
      <c r="BA4814" s="1458"/>
      <c r="BB4814" s="1455"/>
      <c r="BC4814" s="1456"/>
      <c r="BD4814" s="1455"/>
      <c r="BE4814" s="1456"/>
      <c r="BF4814" s="1373"/>
      <c r="BG4814" s="1416"/>
      <c r="BH4814" s="1417"/>
      <c r="BI4814" s="1417"/>
    </row>
    <row r="4815" spans="1:61" s="1418" customFormat="1" ht="45" customHeight="1" thickBot="1" x14ac:dyDescent="0.3">
      <c r="A4815" s="1385"/>
      <c r="B4815" s="1384" t="s">
        <v>17857</v>
      </c>
      <c r="C4815" s="1384">
        <v>12170981</v>
      </c>
      <c r="D4815" s="1443">
        <v>45698</v>
      </c>
      <c r="E4815" s="1443">
        <v>45698</v>
      </c>
      <c r="F4815" s="1443">
        <v>46793</v>
      </c>
      <c r="G4815" s="1384">
        <v>-7777</v>
      </c>
      <c r="H4815" s="1384" t="s">
        <v>1392</v>
      </c>
      <c r="I4815" s="1444"/>
      <c r="J4815" s="1384" t="s">
        <v>13488</v>
      </c>
      <c r="K4815" s="1384" t="s">
        <v>16353</v>
      </c>
      <c r="L4815" s="1384" t="s">
        <v>210</v>
      </c>
      <c r="M4815" s="1384" t="s">
        <v>210</v>
      </c>
      <c r="N4815" s="1384" t="s">
        <v>111</v>
      </c>
      <c r="O4815" s="1445" t="s">
        <v>17858</v>
      </c>
      <c r="P4815" s="1461" t="s">
        <v>15070</v>
      </c>
      <c r="Q4815" s="1384" t="s">
        <v>559</v>
      </c>
      <c r="R4815" s="1384" t="s">
        <v>6931</v>
      </c>
      <c r="S4815" s="1384" t="s">
        <v>17859</v>
      </c>
      <c r="T4815" s="1461"/>
      <c r="U4815" s="1462"/>
      <c r="V4815" s="1462"/>
      <c r="W4815" s="1384"/>
      <c r="X4815" s="1444"/>
      <c r="Y4815" s="1462"/>
      <c r="Z4815" s="1462"/>
      <c r="AA4815" s="1462"/>
      <c r="AB4815" s="1445"/>
      <c r="AC4815" s="1462"/>
      <c r="AD4815" s="1462"/>
      <c r="AE4815" s="1462"/>
      <c r="AF4815" s="1384" t="s">
        <v>687</v>
      </c>
      <c r="AG4815" s="1385"/>
      <c r="AH4815" s="1385"/>
      <c r="AI4815" s="1385">
        <v>117.1</v>
      </c>
      <c r="AJ4815" s="1385" t="s">
        <v>17862</v>
      </c>
      <c r="AK4815" s="1385" t="s">
        <v>17863</v>
      </c>
      <c r="AL4815" s="1385">
        <v>43</v>
      </c>
      <c r="AM4815" s="1385">
        <v>44</v>
      </c>
      <c r="AN4815" s="1446">
        <v>35.700000000000003</v>
      </c>
      <c r="AO4815" s="1385">
        <v>22</v>
      </c>
      <c r="AP4815" s="1385">
        <v>43</v>
      </c>
      <c r="AQ4815" s="1385">
        <v>52.22</v>
      </c>
      <c r="AR4815" s="1385">
        <f t="shared" si="640"/>
        <v>43.743250000000003</v>
      </c>
      <c r="AS4815" s="1385">
        <f t="shared" si="641"/>
        <v>22.73117222222222</v>
      </c>
      <c r="AT4815" s="1384" t="s">
        <v>34</v>
      </c>
      <c r="AU4815" s="1462"/>
      <c r="AV4815" s="1463"/>
      <c r="AW4815" s="1464"/>
      <c r="AX4815" s="1463"/>
      <c r="AY4815" s="1464"/>
      <c r="AZ4815" s="1465"/>
      <c r="BA4815" s="1466"/>
      <c r="BB4815" s="1463"/>
      <c r="BC4815" s="1464"/>
      <c r="BD4815" s="1463"/>
      <c r="BE4815" s="1464"/>
      <c r="BF4815" s="1384"/>
      <c r="BG4815" s="1416"/>
      <c r="BH4815" s="1417"/>
      <c r="BI4815" s="1417"/>
    </row>
    <row r="4816" spans="1:61" s="1418" customFormat="1" ht="45" customHeight="1" x14ac:dyDescent="0.25">
      <c r="A4816" s="1374" t="s">
        <v>15978</v>
      </c>
      <c r="B4816" s="1373" t="s">
        <v>17864</v>
      </c>
      <c r="C4816" s="1373">
        <v>12170982</v>
      </c>
      <c r="D4816" s="1450">
        <v>45709</v>
      </c>
      <c r="E4816" s="1450">
        <v>45709</v>
      </c>
      <c r="F4816" s="1450">
        <v>46804</v>
      </c>
      <c r="G4816" s="1373">
        <v>-7777</v>
      </c>
      <c r="H4816" s="1373" t="s">
        <v>13155</v>
      </c>
      <c r="I4816" s="1451"/>
      <c r="J4816" s="1373" t="s">
        <v>12296</v>
      </c>
      <c r="K4816" s="1373" t="s">
        <v>50</v>
      </c>
      <c r="L4816" s="1373" t="s">
        <v>48</v>
      </c>
      <c r="M4816" s="1373" t="s">
        <v>59</v>
      </c>
      <c r="N4816" s="1373" t="s">
        <v>48</v>
      </c>
      <c r="O4816" s="1452" t="s">
        <v>17865</v>
      </c>
      <c r="P4816" s="1453" t="s">
        <v>12297</v>
      </c>
      <c r="Q4816" s="1373" t="s">
        <v>559</v>
      </c>
      <c r="R4816" s="1373" t="s">
        <v>17866</v>
      </c>
      <c r="S4816" s="1373" t="s">
        <v>17867</v>
      </c>
      <c r="T4816" s="1453"/>
      <c r="U4816" s="1454"/>
      <c r="V4816" s="1454"/>
      <c r="W4816" s="1373"/>
      <c r="X4816" s="1451"/>
      <c r="Y4816" s="1454"/>
      <c r="Z4816" s="1454"/>
      <c r="AA4816" s="1454"/>
      <c r="AB4816" s="1452"/>
      <c r="AC4816" s="1454"/>
      <c r="AD4816" s="1454"/>
      <c r="AE4816" s="1454"/>
      <c r="AF4816" s="1373" t="s">
        <v>17868</v>
      </c>
      <c r="AG4816" s="1374"/>
      <c r="AH4816" s="1374"/>
      <c r="AI4816" s="1374">
        <v>600</v>
      </c>
      <c r="AJ4816" s="1374" t="s">
        <v>17870</v>
      </c>
      <c r="AK4816" s="1374" t="s">
        <v>17871</v>
      </c>
      <c r="AL4816" s="1374">
        <v>42</v>
      </c>
      <c r="AM4816" s="1374">
        <v>39</v>
      </c>
      <c r="AN4816" s="1449">
        <v>32.725999999999999</v>
      </c>
      <c r="AO4816" s="1374">
        <v>23</v>
      </c>
      <c r="AP4816" s="1374">
        <v>17</v>
      </c>
      <c r="AQ4816" s="1374">
        <v>36.002000000000002</v>
      </c>
      <c r="AR4816" s="1374">
        <f t="shared" si="640"/>
        <v>42.659090555555551</v>
      </c>
      <c r="AS4816" s="1374">
        <f t="shared" si="641"/>
        <v>23.293333888888892</v>
      </c>
      <c r="AT4816" s="1373" t="s">
        <v>34</v>
      </c>
      <c r="AU4816" s="1454"/>
      <c r="AV4816" s="1455"/>
      <c r="AW4816" s="1456"/>
      <c r="AX4816" s="1455"/>
      <c r="AY4816" s="1456"/>
      <c r="AZ4816" s="1457"/>
      <c r="BA4816" s="1458"/>
      <c r="BB4816" s="1455"/>
      <c r="BC4816" s="1456"/>
      <c r="BD4816" s="1455"/>
      <c r="BE4816" s="1456"/>
      <c r="BF4816" s="1373"/>
      <c r="BG4816" s="1416"/>
      <c r="BH4816" s="1417"/>
      <c r="BI4816" s="1417"/>
    </row>
    <row r="4817" spans="1:61" s="1418" customFormat="1" ht="45" customHeight="1" thickBot="1" x14ac:dyDescent="0.3">
      <c r="A4817" s="1385"/>
      <c r="B4817" s="1384" t="s">
        <v>17864</v>
      </c>
      <c r="C4817" s="1384">
        <v>12170982</v>
      </c>
      <c r="D4817" s="1443">
        <v>45709</v>
      </c>
      <c r="E4817" s="1443">
        <v>45709</v>
      </c>
      <c r="F4817" s="1443">
        <v>46804</v>
      </c>
      <c r="G4817" s="1384">
        <v>-7777</v>
      </c>
      <c r="H4817" s="1384" t="s">
        <v>13155</v>
      </c>
      <c r="I4817" s="1444"/>
      <c r="J4817" s="1384" t="s">
        <v>12296</v>
      </c>
      <c r="K4817" s="1384" t="s">
        <v>50</v>
      </c>
      <c r="L4817" s="1384" t="s">
        <v>48</v>
      </c>
      <c r="M4817" s="1384" t="s">
        <v>59</v>
      </c>
      <c r="N4817" s="1384" t="s">
        <v>48</v>
      </c>
      <c r="O4817" s="1445" t="s">
        <v>17865</v>
      </c>
      <c r="P4817" s="1461" t="s">
        <v>12297</v>
      </c>
      <c r="Q4817" s="1384" t="s">
        <v>559</v>
      </c>
      <c r="R4817" s="1384" t="s">
        <v>17866</v>
      </c>
      <c r="S4817" s="1384" t="s">
        <v>17867</v>
      </c>
      <c r="T4817" s="1461"/>
      <c r="U4817" s="1462"/>
      <c r="V4817" s="1462"/>
      <c r="W4817" s="1384"/>
      <c r="X4817" s="1444"/>
      <c r="Y4817" s="1462"/>
      <c r="Z4817" s="1462"/>
      <c r="AA4817" s="1462"/>
      <c r="AB4817" s="1445"/>
      <c r="AC4817" s="1462"/>
      <c r="AD4817" s="1462"/>
      <c r="AE4817" s="1462"/>
      <c r="AF4817" s="1384" t="s">
        <v>17869</v>
      </c>
      <c r="AG4817" s="1385"/>
      <c r="AH4817" s="1385"/>
      <c r="AI4817" s="1385">
        <v>606.34</v>
      </c>
      <c r="AJ4817" s="1385" t="s">
        <v>17872</v>
      </c>
      <c r="AK4817" s="1385" t="s">
        <v>17873</v>
      </c>
      <c r="AL4817" s="1385">
        <v>42</v>
      </c>
      <c r="AM4817" s="1385">
        <v>39</v>
      </c>
      <c r="AN4817" s="1446">
        <v>30.04</v>
      </c>
      <c r="AO4817" s="1385">
        <v>23</v>
      </c>
      <c r="AP4817" s="1385">
        <v>17</v>
      </c>
      <c r="AQ4817" s="1385">
        <v>24.79</v>
      </c>
      <c r="AR4817" s="1385">
        <f t="shared" si="640"/>
        <v>42.658344444444445</v>
      </c>
      <c r="AS4817" s="1385">
        <f t="shared" si="641"/>
        <v>23.290219444444446</v>
      </c>
      <c r="AT4817" s="1384" t="s">
        <v>34</v>
      </c>
      <c r="AU4817" s="1462"/>
      <c r="AV4817" s="1463"/>
      <c r="AW4817" s="1464"/>
      <c r="AX4817" s="1463"/>
      <c r="AY4817" s="1464"/>
      <c r="AZ4817" s="1465"/>
      <c r="BA4817" s="1466"/>
      <c r="BB4817" s="1463"/>
      <c r="BC4817" s="1464"/>
      <c r="BD4817" s="1463"/>
      <c r="BE4817" s="1464"/>
      <c r="BF4817" s="1384"/>
      <c r="BG4817" s="1416"/>
      <c r="BH4817" s="1417"/>
      <c r="BI4817" s="1417"/>
    </row>
    <row r="4818" spans="1:61" s="1418" customFormat="1" ht="45" customHeight="1" x14ac:dyDescent="0.25">
      <c r="A4818" s="1374" t="s">
        <v>15978</v>
      </c>
      <c r="B4818" s="1373" t="s">
        <v>17874</v>
      </c>
      <c r="C4818" s="1373">
        <v>12770194</v>
      </c>
      <c r="D4818" s="1450">
        <v>45699</v>
      </c>
      <c r="E4818" s="1450">
        <v>45699</v>
      </c>
      <c r="F4818" s="1450">
        <v>46794</v>
      </c>
      <c r="G4818" s="1373">
        <v>-7777</v>
      </c>
      <c r="H4818" s="1373" t="s">
        <v>17875</v>
      </c>
      <c r="I4818" s="1451"/>
      <c r="J4818" s="1373" t="s">
        <v>13488</v>
      </c>
      <c r="K4818" s="1373" t="s">
        <v>16353</v>
      </c>
      <c r="L4818" s="1373" t="s">
        <v>210</v>
      </c>
      <c r="M4818" s="1373" t="s">
        <v>210</v>
      </c>
      <c r="N4818" s="1373" t="s">
        <v>111</v>
      </c>
      <c r="O4818" s="1452" t="s">
        <v>17876</v>
      </c>
      <c r="P4818" s="1453" t="s">
        <v>15070</v>
      </c>
      <c r="Q4818" s="1373" t="s">
        <v>559</v>
      </c>
      <c r="R4818" s="1373" t="s">
        <v>6931</v>
      </c>
      <c r="S4818" s="1373" t="s">
        <v>17877</v>
      </c>
      <c r="T4818" s="1453"/>
      <c r="U4818" s="1454"/>
      <c r="V4818" s="1454"/>
      <c r="W4818" s="1373"/>
      <c r="X4818" s="1451"/>
      <c r="Y4818" s="1454"/>
      <c r="Z4818" s="1454"/>
      <c r="AA4818" s="1454"/>
      <c r="AB4818" s="1452"/>
      <c r="AC4818" s="1454"/>
      <c r="AD4818" s="1454"/>
      <c r="AE4818" s="1454"/>
      <c r="AF4818" s="1373" t="s">
        <v>17878</v>
      </c>
      <c r="AG4818" s="1374"/>
      <c r="AH4818" s="1374"/>
      <c r="AI4818" s="1374">
        <v>124.62</v>
      </c>
      <c r="AJ4818" s="1374" t="s">
        <v>17879</v>
      </c>
      <c r="AK4818" s="1374" t="s">
        <v>17880</v>
      </c>
      <c r="AL4818" s="1374">
        <v>43</v>
      </c>
      <c r="AM4818" s="1374">
        <v>44</v>
      </c>
      <c r="AN4818" s="1449">
        <v>43.47</v>
      </c>
      <c r="AO4818" s="1374">
        <v>22</v>
      </c>
      <c r="AP4818" s="1374">
        <v>43</v>
      </c>
      <c r="AQ4818" s="1374">
        <v>56.72</v>
      </c>
      <c r="AR4818" s="1374">
        <f t="shared" si="640"/>
        <v>43.745408333333337</v>
      </c>
      <c r="AS4818" s="1374">
        <f t="shared" si="641"/>
        <v>22.732422222222219</v>
      </c>
      <c r="AT4818" s="1373" t="s">
        <v>34</v>
      </c>
      <c r="AU4818" s="1454"/>
      <c r="AV4818" s="1455"/>
      <c r="AW4818" s="1456"/>
      <c r="AX4818" s="1455"/>
      <c r="AY4818" s="1456"/>
      <c r="AZ4818" s="1457"/>
      <c r="BA4818" s="1458"/>
      <c r="BB4818" s="1455"/>
      <c r="BC4818" s="1456"/>
      <c r="BD4818" s="1455"/>
      <c r="BE4818" s="1456"/>
      <c r="BF4818" s="1373"/>
      <c r="BG4818" s="1416"/>
      <c r="BH4818" s="1417"/>
      <c r="BI4818" s="1417"/>
    </row>
    <row r="4819" spans="1:61" s="1418" customFormat="1" ht="45" customHeight="1" thickBot="1" x14ac:dyDescent="0.3">
      <c r="A4819" s="1385"/>
      <c r="B4819" s="1384" t="s">
        <v>17874</v>
      </c>
      <c r="C4819" s="1384">
        <v>12770194</v>
      </c>
      <c r="D4819" s="1443">
        <v>45699</v>
      </c>
      <c r="E4819" s="1443">
        <v>45699</v>
      </c>
      <c r="F4819" s="1443">
        <v>46794</v>
      </c>
      <c r="G4819" s="1384">
        <v>-7777</v>
      </c>
      <c r="H4819" s="1384" t="s">
        <v>17875</v>
      </c>
      <c r="I4819" s="1444"/>
      <c r="J4819" s="1384" t="s">
        <v>13488</v>
      </c>
      <c r="K4819" s="1384" t="s">
        <v>16353</v>
      </c>
      <c r="L4819" s="1384" t="s">
        <v>210</v>
      </c>
      <c r="M4819" s="1384" t="s">
        <v>210</v>
      </c>
      <c r="N4819" s="1384" t="s">
        <v>111</v>
      </c>
      <c r="O4819" s="1445" t="s">
        <v>17876</v>
      </c>
      <c r="P4819" s="1461" t="s">
        <v>15070</v>
      </c>
      <c r="Q4819" s="1384" t="s">
        <v>559</v>
      </c>
      <c r="R4819" s="1384" t="s">
        <v>6931</v>
      </c>
      <c r="S4819" s="1384" t="s">
        <v>17877</v>
      </c>
      <c r="T4819" s="1461"/>
      <c r="U4819" s="1462"/>
      <c r="V4819" s="1462"/>
      <c r="W4819" s="1384"/>
      <c r="X4819" s="1444"/>
      <c r="Y4819" s="1462"/>
      <c r="Z4819" s="1462"/>
      <c r="AA4819" s="1462"/>
      <c r="AB4819" s="1445"/>
      <c r="AC4819" s="1462"/>
      <c r="AD4819" s="1462"/>
      <c r="AE4819" s="1462"/>
      <c r="AF4819" s="1384" t="s">
        <v>17881</v>
      </c>
      <c r="AG4819" s="1385"/>
      <c r="AH4819" s="1385"/>
      <c r="AI4819" s="1385">
        <v>142.97999999999999</v>
      </c>
      <c r="AJ4819" s="1385" t="s">
        <v>17882</v>
      </c>
      <c r="AK4819" s="1385" t="s">
        <v>17883</v>
      </c>
      <c r="AL4819" s="1385">
        <v>43</v>
      </c>
      <c r="AM4819" s="1385">
        <v>44</v>
      </c>
      <c r="AN4819" s="1446">
        <v>49.92</v>
      </c>
      <c r="AO4819" s="1385">
        <v>22</v>
      </c>
      <c r="AP4819" s="1385">
        <v>43</v>
      </c>
      <c r="AQ4819" s="1385">
        <v>35.380000000000003</v>
      </c>
      <c r="AR4819" s="1385">
        <f t="shared" si="640"/>
        <v>43.747199999999999</v>
      </c>
      <c r="AS4819" s="1385">
        <f t="shared" si="641"/>
        <v>22.726494444444445</v>
      </c>
      <c r="AT4819" s="1384" t="s">
        <v>34</v>
      </c>
      <c r="AU4819" s="1462"/>
      <c r="AV4819" s="1463"/>
      <c r="AW4819" s="1464"/>
      <c r="AX4819" s="1463"/>
      <c r="AY4819" s="1464"/>
      <c r="AZ4819" s="1465"/>
      <c r="BA4819" s="1466"/>
      <c r="BB4819" s="1463"/>
      <c r="BC4819" s="1464"/>
      <c r="BD4819" s="1463"/>
      <c r="BE4819" s="1464"/>
      <c r="BF4819" s="1384"/>
      <c r="BG4819" s="1416"/>
      <c r="BH4819" s="1417"/>
      <c r="BI4819" s="1417"/>
    </row>
    <row r="4820" spans="1:61" s="1418" customFormat="1" ht="45" customHeight="1" x14ac:dyDescent="0.25">
      <c r="A4820" s="1374" t="s">
        <v>15978</v>
      </c>
      <c r="B4820" s="1373" t="s">
        <v>10256</v>
      </c>
      <c r="C4820" s="1373">
        <v>12170983</v>
      </c>
      <c r="D4820" s="1450">
        <v>45720</v>
      </c>
      <c r="E4820" s="1450">
        <v>45720</v>
      </c>
      <c r="F4820" s="1450">
        <v>46816</v>
      </c>
      <c r="G4820" s="1373">
        <v>-7777</v>
      </c>
      <c r="H4820" s="1373" t="s">
        <v>582</v>
      </c>
      <c r="I4820" s="1451"/>
      <c r="J4820" s="1373" t="s">
        <v>13747</v>
      </c>
      <c r="K4820" s="1373" t="s">
        <v>33</v>
      </c>
      <c r="L4820" s="1373" t="s">
        <v>298</v>
      </c>
      <c r="M4820" s="1373" t="s">
        <v>298</v>
      </c>
      <c r="N4820" s="1373" t="s">
        <v>47</v>
      </c>
      <c r="O4820" s="1452"/>
      <c r="P4820" s="1453" t="s">
        <v>17884</v>
      </c>
      <c r="Q4820" s="1373" t="s">
        <v>559</v>
      </c>
      <c r="R4820" s="1373" t="s">
        <v>6931</v>
      </c>
      <c r="S4820" s="1373" t="s">
        <v>17885</v>
      </c>
      <c r="T4820" s="1453"/>
      <c r="U4820" s="1454"/>
      <c r="V4820" s="1454"/>
      <c r="W4820" s="1373"/>
      <c r="X4820" s="1451"/>
      <c r="Y4820" s="1454"/>
      <c r="Z4820" s="1454"/>
      <c r="AA4820" s="1454"/>
      <c r="AB4820" s="1452"/>
      <c r="AC4820" s="1454"/>
      <c r="AD4820" s="1454"/>
      <c r="AE4820" s="1454"/>
      <c r="AF4820" s="1373" t="s">
        <v>17886</v>
      </c>
      <c r="AG4820" s="1374"/>
      <c r="AH4820" s="1374"/>
      <c r="AI4820" s="1374"/>
      <c r="AJ4820" s="1374" t="s">
        <v>17887</v>
      </c>
      <c r="AK4820" s="1374" t="s">
        <v>17888</v>
      </c>
      <c r="AL4820" s="1374">
        <v>43</v>
      </c>
      <c r="AM4820" s="1374">
        <v>33</v>
      </c>
      <c r="AN4820" s="1449">
        <v>57.566000000000003</v>
      </c>
      <c r="AO4820" s="1374">
        <v>25</v>
      </c>
      <c r="AP4820" s="1374">
        <v>39</v>
      </c>
      <c r="AQ4820" s="1374">
        <v>38.527999999999999</v>
      </c>
      <c r="AR4820" s="1374">
        <f t="shared" si="640"/>
        <v>43.565990555555551</v>
      </c>
      <c r="AS4820" s="1374">
        <f t="shared" si="641"/>
        <v>25.66070222222222</v>
      </c>
      <c r="AT4820" s="1373" t="s">
        <v>34</v>
      </c>
      <c r="AU4820" s="1454"/>
      <c r="AV4820" s="1455"/>
      <c r="AW4820" s="1456"/>
      <c r="AX4820" s="1455"/>
      <c r="AY4820" s="1456"/>
      <c r="AZ4820" s="1457"/>
      <c r="BA4820" s="1458"/>
      <c r="BB4820" s="1455"/>
      <c r="BC4820" s="1456"/>
      <c r="BD4820" s="1455"/>
      <c r="BE4820" s="1456"/>
      <c r="BF4820" s="1373"/>
      <c r="BG4820" s="1416"/>
      <c r="BH4820" s="1417"/>
      <c r="BI4820" s="1417"/>
    </row>
    <row r="4821" spans="1:61" s="1418" customFormat="1" ht="45" customHeight="1" x14ac:dyDescent="0.25">
      <c r="A4821" s="1374"/>
      <c r="B4821" s="1373" t="s">
        <v>10256</v>
      </c>
      <c r="C4821" s="1373">
        <v>12170983</v>
      </c>
      <c r="D4821" s="1450">
        <v>45720</v>
      </c>
      <c r="E4821" s="1450">
        <v>45720</v>
      </c>
      <c r="F4821" s="1450">
        <v>46816</v>
      </c>
      <c r="G4821" s="1373">
        <v>-7777</v>
      </c>
      <c r="H4821" s="1373" t="s">
        <v>582</v>
      </c>
      <c r="I4821" s="1451"/>
      <c r="J4821" s="1373" t="s">
        <v>13747</v>
      </c>
      <c r="K4821" s="1373" t="s">
        <v>33</v>
      </c>
      <c r="L4821" s="1373" t="s">
        <v>298</v>
      </c>
      <c r="M4821" s="1373" t="s">
        <v>298</v>
      </c>
      <c r="N4821" s="1373" t="s">
        <v>47</v>
      </c>
      <c r="O4821" s="1452"/>
      <c r="P4821" s="1453" t="s">
        <v>17884</v>
      </c>
      <c r="Q4821" s="1373" t="s">
        <v>559</v>
      </c>
      <c r="R4821" s="1373" t="s">
        <v>6931</v>
      </c>
      <c r="S4821" s="1373" t="s">
        <v>17885</v>
      </c>
      <c r="T4821" s="1453"/>
      <c r="U4821" s="1454"/>
      <c r="V4821" s="1454"/>
      <c r="W4821" s="1373"/>
      <c r="X4821" s="1451"/>
      <c r="Y4821" s="1454"/>
      <c r="Z4821" s="1454"/>
      <c r="AA4821" s="1454"/>
      <c r="AB4821" s="1452"/>
      <c r="AC4821" s="1454"/>
      <c r="AD4821" s="1454"/>
      <c r="AE4821" s="1454"/>
      <c r="AF4821" s="1373" t="s">
        <v>17889</v>
      </c>
      <c r="AG4821" s="1374"/>
      <c r="AH4821" s="1374"/>
      <c r="AI4821" s="1374"/>
      <c r="AJ4821" s="1374" t="s">
        <v>17890</v>
      </c>
      <c r="AK4821" s="1374" t="s">
        <v>17891</v>
      </c>
      <c r="AL4821" s="1374">
        <v>43</v>
      </c>
      <c r="AM4821" s="1374">
        <v>33</v>
      </c>
      <c r="AN4821" s="1449">
        <v>54.384</v>
      </c>
      <c r="AO4821" s="1374">
        <v>25</v>
      </c>
      <c r="AP4821" s="1374">
        <v>39</v>
      </c>
      <c r="AQ4821" s="1374">
        <v>34.171999999999997</v>
      </c>
      <c r="AR4821" s="1374">
        <f t="shared" si="640"/>
        <v>43.565106666666665</v>
      </c>
      <c r="AS4821" s="1374">
        <f t="shared" si="641"/>
        <v>25.659492222222219</v>
      </c>
      <c r="AT4821" s="1373" t="s">
        <v>34</v>
      </c>
      <c r="AU4821" s="1454"/>
      <c r="AV4821" s="1455"/>
      <c r="AW4821" s="1456"/>
      <c r="AX4821" s="1455"/>
      <c r="AY4821" s="1456"/>
      <c r="AZ4821" s="1457"/>
      <c r="BA4821" s="1458"/>
      <c r="BB4821" s="1455"/>
      <c r="BC4821" s="1456"/>
      <c r="BD4821" s="1455"/>
      <c r="BE4821" s="1456"/>
      <c r="BF4821" s="1373"/>
      <c r="BG4821" s="1416"/>
      <c r="BH4821" s="1417"/>
      <c r="BI4821" s="1417"/>
    </row>
    <row r="4822" spans="1:61" s="1418" customFormat="1" ht="45" customHeight="1" x14ac:dyDescent="0.25">
      <c r="A4822" s="1374"/>
      <c r="B4822" s="1373" t="s">
        <v>10256</v>
      </c>
      <c r="C4822" s="1373">
        <v>12170983</v>
      </c>
      <c r="D4822" s="1450">
        <v>45720</v>
      </c>
      <c r="E4822" s="1450">
        <v>45720</v>
      </c>
      <c r="F4822" s="1450">
        <v>46816</v>
      </c>
      <c r="G4822" s="1373">
        <v>-7777</v>
      </c>
      <c r="H4822" s="1373" t="s">
        <v>582</v>
      </c>
      <c r="I4822" s="1451"/>
      <c r="J4822" s="1373" t="s">
        <v>13747</v>
      </c>
      <c r="K4822" s="1373" t="s">
        <v>33</v>
      </c>
      <c r="L4822" s="1373" t="s">
        <v>298</v>
      </c>
      <c r="M4822" s="1373" t="s">
        <v>298</v>
      </c>
      <c r="N4822" s="1373" t="s">
        <v>47</v>
      </c>
      <c r="O4822" s="1452"/>
      <c r="P4822" s="1453" t="s">
        <v>17884</v>
      </c>
      <c r="Q4822" s="1373" t="s">
        <v>559</v>
      </c>
      <c r="R4822" s="1373" t="s">
        <v>6931</v>
      </c>
      <c r="S4822" s="1373" t="s">
        <v>17885</v>
      </c>
      <c r="T4822" s="1453"/>
      <c r="U4822" s="1454"/>
      <c r="V4822" s="1454"/>
      <c r="W4822" s="1373"/>
      <c r="X4822" s="1451"/>
      <c r="Y4822" s="1454"/>
      <c r="Z4822" s="1454"/>
      <c r="AA4822" s="1454"/>
      <c r="AB4822" s="1452"/>
      <c r="AC4822" s="1454"/>
      <c r="AD4822" s="1454"/>
      <c r="AE4822" s="1454"/>
      <c r="AF4822" s="1373" t="s">
        <v>17892</v>
      </c>
      <c r="AG4822" s="1374"/>
      <c r="AH4822" s="1374"/>
      <c r="AI4822" s="1374"/>
      <c r="AJ4822" s="1374" t="s">
        <v>17893</v>
      </c>
      <c r="AK4822" s="1374" t="s">
        <v>17894</v>
      </c>
      <c r="AL4822" s="1374">
        <v>43</v>
      </c>
      <c r="AM4822" s="1374">
        <v>33</v>
      </c>
      <c r="AN4822" s="1449">
        <v>51.404000000000003</v>
      </c>
      <c r="AO4822" s="1374">
        <v>25</v>
      </c>
      <c r="AP4822" s="1374">
        <v>39</v>
      </c>
      <c r="AQ4822" s="1374">
        <v>29.407</v>
      </c>
      <c r="AR4822" s="1374">
        <f t="shared" si="640"/>
        <v>43.564278888888886</v>
      </c>
      <c r="AS4822" s="1374">
        <f t="shared" si="641"/>
        <v>25.658168611111108</v>
      </c>
      <c r="AT4822" s="1373" t="s">
        <v>34</v>
      </c>
      <c r="AU4822" s="1454"/>
      <c r="AV4822" s="1455"/>
      <c r="AW4822" s="1456"/>
      <c r="AX4822" s="1455"/>
      <c r="AY4822" s="1456"/>
      <c r="AZ4822" s="1457"/>
      <c r="BA4822" s="1458"/>
      <c r="BB4822" s="1455"/>
      <c r="BC4822" s="1456"/>
      <c r="BD4822" s="1455"/>
      <c r="BE4822" s="1456"/>
      <c r="BF4822" s="1373"/>
      <c r="BG4822" s="1416"/>
      <c r="BH4822" s="1417"/>
      <c r="BI4822" s="1417"/>
    </row>
    <row r="4823" spans="1:61" s="1418" customFormat="1" ht="45" customHeight="1" thickBot="1" x14ac:dyDescent="0.3">
      <c r="A4823" s="1385"/>
      <c r="B4823" s="1384" t="s">
        <v>10256</v>
      </c>
      <c r="C4823" s="1384">
        <v>12170983</v>
      </c>
      <c r="D4823" s="1443">
        <v>45720</v>
      </c>
      <c r="E4823" s="1443">
        <v>45720</v>
      </c>
      <c r="F4823" s="1443">
        <v>46816</v>
      </c>
      <c r="G4823" s="1384">
        <v>-7777</v>
      </c>
      <c r="H4823" s="1384" t="s">
        <v>582</v>
      </c>
      <c r="I4823" s="1444"/>
      <c r="J4823" s="1384" t="s">
        <v>13747</v>
      </c>
      <c r="K4823" s="1384" t="s">
        <v>33</v>
      </c>
      <c r="L4823" s="1384" t="s">
        <v>298</v>
      </c>
      <c r="M4823" s="1384" t="s">
        <v>298</v>
      </c>
      <c r="N4823" s="1384" t="s">
        <v>47</v>
      </c>
      <c r="O4823" s="1445"/>
      <c r="P4823" s="1461" t="s">
        <v>17884</v>
      </c>
      <c r="Q4823" s="1384" t="s">
        <v>559</v>
      </c>
      <c r="R4823" s="1384" t="s">
        <v>6931</v>
      </c>
      <c r="S4823" s="1384" t="s">
        <v>17885</v>
      </c>
      <c r="T4823" s="1461"/>
      <c r="U4823" s="1462"/>
      <c r="V4823" s="1462"/>
      <c r="W4823" s="1384"/>
      <c r="X4823" s="1444"/>
      <c r="Y4823" s="1462"/>
      <c r="Z4823" s="1462"/>
      <c r="AA4823" s="1462"/>
      <c r="AB4823" s="1445"/>
      <c r="AC4823" s="1462"/>
      <c r="AD4823" s="1462"/>
      <c r="AE4823" s="1462"/>
      <c r="AF4823" s="1384" t="s">
        <v>17895</v>
      </c>
      <c r="AG4823" s="1385"/>
      <c r="AH4823" s="1385"/>
      <c r="AI4823" s="1385"/>
      <c r="AJ4823" s="1385" t="s">
        <v>17896</v>
      </c>
      <c r="AK4823" s="1385" t="s">
        <v>17897</v>
      </c>
      <c r="AL4823" s="1385">
        <v>43</v>
      </c>
      <c r="AM4823" s="1385">
        <v>33</v>
      </c>
      <c r="AN4823" s="1446">
        <v>52.927999999999997</v>
      </c>
      <c r="AO4823" s="1385">
        <v>25</v>
      </c>
      <c r="AP4823" s="1385">
        <v>39</v>
      </c>
      <c r="AQ4823" s="1385">
        <v>32.356000000000002</v>
      </c>
      <c r="AR4823" s="1385">
        <f t="shared" si="640"/>
        <v>43.564702222222216</v>
      </c>
      <c r="AS4823" s="1385">
        <f t="shared" si="641"/>
        <v>25.658987777777778</v>
      </c>
      <c r="AT4823" s="1384" t="s">
        <v>34</v>
      </c>
      <c r="AU4823" s="1462"/>
      <c r="AV4823" s="1463"/>
      <c r="AW4823" s="1464"/>
      <c r="AX4823" s="1463"/>
      <c r="AY4823" s="1464"/>
      <c r="AZ4823" s="1465"/>
      <c r="BA4823" s="1466"/>
      <c r="BB4823" s="1463"/>
      <c r="BC4823" s="1464"/>
      <c r="BD4823" s="1463"/>
      <c r="BE4823" s="1464"/>
      <c r="BF4823" s="1384"/>
      <c r="BG4823" s="1416"/>
      <c r="BH4823" s="1417"/>
      <c r="BI4823" s="1417"/>
    </row>
    <row r="4824" spans="1:61" s="1418" customFormat="1" ht="45" customHeight="1" x14ac:dyDescent="0.25">
      <c r="A4824" s="1374" t="s">
        <v>15978</v>
      </c>
      <c r="B4824" s="1373" t="s">
        <v>778</v>
      </c>
      <c r="C4824" s="1373">
        <v>12170984</v>
      </c>
      <c r="D4824" s="1450">
        <v>45741</v>
      </c>
      <c r="E4824" s="1450">
        <v>45741</v>
      </c>
      <c r="F4824" s="1450">
        <v>46837</v>
      </c>
      <c r="G4824" s="1373">
        <v>-7777</v>
      </c>
      <c r="H4824" s="1373" t="s">
        <v>17898</v>
      </c>
      <c r="I4824" s="1451"/>
      <c r="J4824" s="1373" t="s">
        <v>16583</v>
      </c>
      <c r="K4824" s="1373" t="s">
        <v>569</v>
      </c>
      <c r="L4824" s="1373" t="s">
        <v>282</v>
      </c>
      <c r="M4824" s="1373" t="s">
        <v>282</v>
      </c>
      <c r="N4824" s="1373" t="s">
        <v>217</v>
      </c>
      <c r="O4824" s="1452"/>
      <c r="P4824" s="1453" t="s">
        <v>16917</v>
      </c>
      <c r="Q4824" s="1373" t="s">
        <v>559</v>
      </c>
      <c r="R4824" s="1373" t="s">
        <v>6931</v>
      </c>
      <c r="S4824" s="1373" t="s">
        <v>17900</v>
      </c>
      <c r="T4824" s="1453"/>
      <c r="U4824" s="1454"/>
      <c r="V4824" s="1454"/>
      <c r="W4824" s="1373"/>
      <c r="X4824" s="1451"/>
      <c r="Y4824" s="1454"/>
      <c r="Z4824" s="1454"/>
      <c r="AA4824" s="1454"/>
      <c r="AB4824" s="1452"/>
      <c r="AC4824" s="1454"/>
      <c r="AD4824" s="1454"/>
      <c r="AE4824" s="1454"/>
      <c r="AF4824" s="1373" t="s">
        <v>17901</v>
      </c>
      <c r="AG4824" s="1374"/>
      <c r="AH4824" s="1374"/>
      <c r="AI4824" s="1374">
        <v>163.69999999999999</v>
      </c>
      <c r="AJ4824" s="1374" t="s">
        <v>17902</v>
      </c>
      <c r="AK4824" s="1374" t="s">
        <v>17903</v>
      </c>
      <c r="AL4824" s="1374">
        <v>43</v>
      </c>
      <c r="AM4824" s="1374">
        <v>26</v>
      </c>
      <c r="AN4824" s="1449">
        <v>6.12</v>
      </c>
      <c r="AO4824" s="1374">
        <v>23</v>
      </c>
      <c r="AP4824" s="1374">
        <v>45</v>
      </c>
      <c r="AQ4824" s="1374">
        <v>35.75</v>
      </c>
      <c r="AR4824" s="1374">
        <f t="shared" si="640"/>
        <v>43.43503333333333</v>
      </c>
      <c r="AS4824" s="1374">
        <f t="shared" si="641"/>
        <v>23.759930555555556</v>
      </c>
      <c r="AT4824" s="1373" t="s">
        <v>34</v>
      </c>
      <c r="AU4824" s="1454"/>
      <c r="AV4824" s="1455"/>
      <c r="AW4824" s="1456"/>
      <c r="AX4824" s="1455"/>
      <c r="AY4824" s="1456"/>
      <c r="AZ4824" s="1457"/>
      <c r="BA4824" s="1458"/>
      <c r="BB4824" s="1455"/>
      <c r="BC4824" s="1456"/>
      <c r="BD4824" s="1455"/>
      <c r="BE4824" s="1456"/>
      <c r="BF4824" s="1373"/>
      <c r="BG4824" s="1416"/>
      <c r="BH4824" s="1417"/>
      <c r="BI4824" s="1417"/>
    </row>
    <row r="4825" spans="1:61" s="1418" customFormat="1" ht="45" customHeight="1" x14ac:dyDescent="0.25">
      <c r="A4825" s="1374"/>
      <c r="B4825" s="1373" t="s">
        <v>778</v>
      </c>
      <c r="C4825" s="1373">
        <v>12170984</v>
      </c>
      <c r="D4825" s="1450">
        <v>45741</v>
      </c>
      <c r="E4825" s="1450">
        <v>45741</v>
      </c>
      <c r="F4825" s="1450">
        <v>46837</v>
      </c>
      <c r="G4825" s="1373">
        <v>-7777</v>
      </c>
      <c r="H4825" s="1373" t="s">
        <v>17898</v>
      </c>
      <c r="I4825" s="1451"/>
      <c r="J4825" s="1373" t="s">
        <v>16583</v>
      </c>
      <c r="K4825" s="1373" t="s">
        <v>569</v>
      </c>
      <c r="L4825" s="1373" t="s">
        <v>282</v>
      </c>
      <c r="M4825" s="1373" t="s">
        <v>282</v>
      </c>
      <c r="N4825" s="1373" t="s">
        <v>217</v>
      </c>
      <c r="O4825" s="1452"/>
      <c r="P4825" s="1453" t="s">
        <v>16917</v>
      </c>
      <c r="Q4825" s="1373" t="s">
        <v>559</v>
      </c>
      <c r="R4825" s="1373" t="s">
        <v>6931</v>
      </c>
      <c r="S4825" s="1373" t="s">
        <v>17900</v>
      </c>
      <c r="T4825" s="1453"/>
      <c r="U4825" s="1454"/>
      <c r="V4825" s="1454"/>
      <c r="W4825" s="1373"/>
      <c r="X4825" s="1451"/>
      <c r="Y4825" s="1454"/>
      <c r="Z4825" s="1454"/>
      <c r="AA4825" s="1454"/>
      <c r="AB4825" s="1452"/>
      <c r="AC4825" s="1454"/>
      <c r="AD4825" s="1454"/>
      <c r="AE4825" s="1454"/>
      <c r="AF4825" s="1373" t="s">
        <v>17904</v>
      </c>
      <c r="AG4825" s="1374"/>
      <c r="AH4825" s="1374"/>
      <c r="AI4825" s="1374">
        <v>164.48</v>
      </c>
      <c r="AJ4825" s="1374" t="s">
        <v>17905</v>
      </c>
      <c r="AK4825" s="1374" t="s">
        <v>17906</v>
      </c>
      <c r="AL4825" s="1374">
        <v>43</v>
      </c>
      <c r="AM4825" s="1374">
        <v>25</v>
      </c>
      <c r="AN4825" s="1449">
        <v>11.99</v>
      </c>
      <c r="AO4825" s="1374">
        <v>23</v>
      </c>
      <c r="AP4825" s="1374">
        <v>44</v>
      </c>
      <c r="AQ4825" s="1374">
        <v>53.15</v>
      </c>
      <c r="AR4825" s="1374">
        <f t="shared" si="640"/>
        <v>43.419997222222221</v>
      </c>
      <c r="AS4825" s="1374">
        <f t="shared" si="641"/>
        <v>23.748097222222224</v>
      </c>
      <c r="AT4825" s="1373" t="s">
        <v>34</v>
      </c>
      <c r="AU4825" s="1454"/>
      <c r="AV4825" s="1455"/>
      <c r="AW4825" s="1456"/>
      <c r="AX4825" s="1455"/>
      <c r="AY4825" s="1456"/>
      <c r="AZ4825" s="1457"/>
      <c r="BA4825" s="1458"/>
      <c r="BB4825" s="1455"/>
      <c r="BC4825" s="1456"/>
      <c r="BD4825" s="1455"/>
      <c r="BE4825" s="1456"/>
      <c r="BF4825" s="1373"/>
      <c r="BG4825" s="1416"/>
      <c r="BH4825" s="1417"/>
      <c r="BI4825" s="1417"/>
    </row>
    <row r="4826" spans="1:61" s="1418" customFormat="1" ht="45" customHeight="1" x14ac:dyDescent="0.25">
      <c r="A4826" s="1374"/>
      <c r="B4826" s="1373" t="s">
        <v>778</v>
      </c>
      <c r="C4826" s="1373">
        <v>12170984</v>
      </c>
      <c r="D4826" s="1450">
        <v>45741</v>
      </c>
      <c r="E4826" s="1450">
        <v>45741</v>
      </c>
      <c r="F4826" s="1450">
        <v>46837</v>
      </c>
      <c r="G4826" s="1373">
        <v>-7777</v>
      </c>
      <c r="H4826" s="1373" t="s">
        <v>584</v>
      </c>
      <c r="I4826" s="1451"/>
      <c r="J4826" s="1373" t="s">
        <v>2947</v>
      </c>
      <c r="K4826" s="1373" t="s">
        <v>569</v>
      </c>
      <c r="L4826" s="1373" t="s">
        <v>16593</v>
      </c>
      <c r="M4826" s="1373" t="s">
        <v>282</v>
      </c>
      <c r="N4826" s="1373" t="s">
        <v>217</v>
      </c>
      <c r="O4826" s="1452"/>
      <c r="P4826" s="1453" t="s">
        <v>17899</v>
      </c>
      <c r="Q4826" s="1373" t="s">
        <v>559</v>
      </c>
      <c r="R4826" s="1373" t="s">
        <v>6931</v>
      </c>
      <c r="S4826" s="1373" t="s">
        <v>17900</v>
      </c>
      <c r="T4826" s="1453"/>
      <c r="U4826" s="1454"/>
      <c r="V4826" s="1454"/>
      <c r="W4826" s="1373"/>
      <c r="X4826" s="1451"/>
      <c r="Y4826" s="1454"/>
      <c r="Z4826" s="1454"/>
      <c r="AA4826" s="1454"/>
      <c r="AB4826" s="1452"/>
      <c r="AC4826" s="1454"/>
      <c r="AD4826" s="1454"/>
      <c r="AE4826" s="1454"/>
      <c r="AF4826" s="1373" t="s">
        <v>17907</v>
      </c>
      <c r="AG4826" s="1374"/>
      <c r="AH4826" s="1374"/>
      <c r="AI4826" s="1374">
        <v>166.4</v>
      </c>
      <c r="AJ4826" s="1374" t="s">
        <v>17908</v>
      </c>
      <c r="AK4826" s="1374" t="s">
        <v>17909</v>
      </c>
      <c r="AL4826" s="1374">
        <v>43</v>
      </c>
      <c r="AM4826" s="1374">
        <v>22</v>
      </c>
      <c r="AN4826" s="1449">
        <v>31.63</v>
      </c>
      <c r="AO4826" s="1374">
        <v>23</v>
      </c>
      <c r="AP4826" s="1374">
        <v>48</v>
      </c>
      <c r="AQ4826" s="1374">
        <v>9.39</v>
      </c>
      <c r="AR4826" s="1374">
        <f t="shared" si="640"/>
        <v>43.375452777777781</v>
      </c>
      <c r="AS4826" s="1374">
        <f t="shared" si="641"/>
        <v>23.802608333333335</v>
      </c>
      <c r="AT4826" s="1373" t="s">
        <v>34</v>
      </c>
      <c r="AU4826" s="1454"/>
      <c r="AV4826" s="1455"/>
      <c r="AW4826" s="1456"/>
      <c r="AX4826" s="1455"/>
      <c r="AY4826" s="1456"/>
      <c r="AZ4826" s="1457"/>
      <c r="BA4826" s="1458"/>
      <c r="BB4826" s="1455"/>
      <c r="BC4826" s="1456"/>
      <c r="BD4826" s="1455"/>
      <c r="BE4826" s="1456"/>
      <c r="BF4826" s="1373"/>
      <c r="BG4826" s="1416"/>
      <c r="BH4826" s="1417"/>
      <c r="BI4826" s="1417"/>
    </row>
    <row r="4827" spans="1:61" s="1418" customFormat="1" ht="45" customHeight="1" thickBot="1" x14ac:dyDescent="0.3">
      <c r="A4827" s="1385"/>
      <c r="B4827" s="1384" t="s">
        <v>778</v>
      </c>
      <c r="C4827" s="1384">
        <v>12170984</v>
      </c>
      <c r="D4827" s="1443">
        <v>45741</v>
      </c>
      <c r="E4827" s="1443">
        <v>45741</v>
      </c>
      <c r="F4827" s="1443">
        <v>46837</v>
      </c>
      <c r="G4827" s="1384">
        <v>-7777</v>
      </c>
      <c r="H4827" s="1384" t="s">
        <v>584</v>
      </c>
      <c r="I4827" s="1444"/>
      <c r="J4827" s="1384" t="s">
        <v>2947</v>
      </c>
      <c r="K4827" s="1384" t="s">
        <v>569</v>
      </c>
      <c r="L4827" s="1384" t="s">
        <v>16593</v>
      </c>
      <c r="M4827" s="1384" t="s">
        <v>282</v>
      </c>
      <c r="N4827" s="1384" t="s">
        <v>217</v>
      </c>
      <c r="O4827" s="1445"/>
      <c r="P4827" s="1461" t="s">
        <v>17899</v>
      </c>
      <c r="Q4827" s="1384" t="s">
        <v>559</v>
      </c>
      <c r="R4827" s="1384" t="s">
        <v>6931</v>
      </c>
      <c r="S4827" s="1384" t="s">
        <v>17900</v>
      </c>
      <c r="T4827" s="1461"/>
      <c r="U4827" s="1462"/>
      <c r="V4827" s="1462"/>
      <c r="W4827" s="1384"/>
      <c r="X4827" s="1444"/>
      <c r="Y4827" s="1462"/>
      <c r="Z4827" s="1462"/>
      <c r="AA4827" s="1462"/>
      <c r="AB4827" s="1445"/>
      <c r="AC4827" s="1462"/>
      <c r="AD4827" s="1462"/>
      <c r="AE4827" s="1462"/>
      <c r="AF4827" s="1384" t="s">
        <v>17910</v>
      </c>
      <c r="AG4827" s="1385"/>
      <c r="AH4827" s="1385"/>
      <c r="AI4827" s="1385">
        <v>170.9</v>
      </c>
      <c r="AJ4827" s="1385" t="s">
        <v>17911</v>
      </c>
      <c r="AK4827" s="1385" t="s">
        <v>17912</v>
      </c>
      <c r="AL4827" s="1385">
        <v>43</v>
      </c>
      <c r="AM4827" s="1385">
        <v>22</v>
      </c>
      <c r="AN4827" s="1446">
        <v>35.82</v>
      </c>
      <c r="AO4827" s="1385">
        <v>23</v>
      </c>
      <c r="AP4827" s="1385">
        <v>47</v>
      </c>
      <c r="AQ4827" s="1385">
        <v>54.96</v>
      </c>
      <c r="AR4827" s="1385">
        <f t="shared" si="640"/>
        <v>43.376616666666671</v>
      </c>
      <c r="AS4827" s="1385">
        <f t="shared" si="641"/>
        <v>23.7986</v>
      </c>
      <c r="AT4827" s="1384" t="s">
        <v>34</v>
      </c>
      <c r="AU4827" s="1462"/>
      <c r="AV4827" s="1463"/>
      <c r="AW4827" s="1464"/>
      <c r="AX4827" s="1463"/>
      <c r="AY4827" s="1464"/>
      <c r="AZ4827" s="1465"/>
      <c r="BA4827" s="1466"/>
      <c r="BB4827" s="1463"/>
      <c r="BC4827" s="1464"/>
      <c r="BD4827" s="1463"/>
      <c r="BE4827" s="1464"/>
      <c r="BF4827" s="1384"/>
      <c r="BG4827" s="1416"/>
      <c r="BH4827" s="1417"/>
      <c r="BI4827" s="1417"/>
    </row>
    <row r="4828" spans="1:61" s="1418" customFormat="1" ht="45" customHeight="1" x14ac:dyDescent="0.25">
      <c r="A4828" s="1374" t="s">
        <v>15978</v>
      </c>
      <c r="B4828" s="1373" t="s">
        <v>17913</v>
      </c>
      <c r="C4828" s="1373">
        <v>12460190</v>
      </c>
      <c r="D4828" s="1450">
        <v>45726</v>
      </c>
      <c r="E4828" s="1450">
        <v>45726</v>
      </c>
      <c r="F4828" s="1450">
        <v>48857</v>
      </c>
      <c r="G4828" s="1373">
        <v>-7777</v>
      </c>
      <c r="H4828" s="1373" t="s">
        <v>13798</v>
      </c>
      <c r="I4828" s="1451"/>
      <c r="J4828" s="1373" t="s">
        <v>17914</v>
      </c>
      <c r="K4828" s="1373" t="s">
        <v>38</v>
      </c>
      <c r="L4828" s="1373" t="s">
        <v>17915</v>
      </c>
      <c r="M4828" s="1373" t="s">
        <v>17916</v>
      </c>
      <c r="N4828" s="1373" t="s">
        <v>17917</v>
      </c>
      <c r="O4828" s="1452" t="s">
        <v>17919</v>
      </c>
      <c r="P4828" s="1453" t="s">
        <v>17918</v>
      </c>
      <c r="Q4828" s="1373" t="s">
        <v>559</v>
      </c>
      <c r="R4828" s="1373" t="s">
        <v>1689</v>
      </c>
      <c r="S4828" s="1373" t="s">
        <v>1689</v>
      </c>
      <c r="T4828" s="1453"/>
      <c r="U4828" s="1454"/>
      <c r="V4828" s="1454"/>
      <c r="W4828" s="1373"/>
      <c r="X4828" s="1451"/>
      <c r="Y4828" s="1454"/>
      <c r="Z4828" s="1454"/>
      <c r="AA4828" s="1454"/>
      <c r="AB4828" s="1452"/>
      <c r="AC4828" s="1454"/>
      <c r="AD4828" s="1454"/>
      <c r="AE4828" s="1454"/>
      <c r="AF4828" s="1373" t="s">
        <v>16355</v>
      </c>
      <c r="AG4828" s="1374"/>
      <c r="AH4828" s="1374"/>
      <c r="AI4828" s="1374"/>
      <c r="AJ4828" s="1374" t="s">
        <v>17920</v>
      </c>
      <c r="AK4828" s="1374" t="s">
        <v>17921</v>
      </c>
      <c r="AL4828" s="1374">
        <v>43</v>
      </c>
      <c r="AM4828" s="1374">
        <v>44</v>
      </c>
      <c r="AN4828" s="1449">
        <v>57.17</v>
      </c>
      <c r="AO4828" s="1374">
        <v>23</v>
      </c>
      <c r="AP4828" s="1374">
        <v>37</v>
      </c>
      <c r="AQ4828" s="1374">
        <v>52.27</v>
      </c>
      <c r="AR4828" s="1374">
        <f t="shared" si="640"/>
        <v>43.749213888888889</v>
      </c>
      <c r="AS4828" s="1374">
        <f t="shared" si="641"/>
        <v>23.631186111111113</v>
      </c>
      <c r="AT4828" s="1373" t="s">
        <v>34</v>
      </c>
      <c r="AU4828" s="1454"/>
      <c r="AV4828" s="1455"/>
      <c r="AW4828" s="1456"/>
      <c r="AX4828" s="1455"/>
      <c r="AY4828" s="1456"/>
      <c r="AZ4828" s="1457"/>
      <c r="BA4828" s="1458"/>
      <c r="BB4828" s="1455"/>
      <c r="BC4828" s="1456"/>
      <c r="BD4828" s="1455"/>
      <c r="BE4828" s="1456"/>
      <c r="BF4828" s="1373"/>
      <c r="BG4828" s="1416"/>
      <c r="BH4828" s="1417"/>
      <c r="BI4828" s="1417"/>
    </row>
    <row r="4829" spans="1:61" s="1418" customFormat="1" ht="45" customHeight="1" thickBot="1" x14ac:dyDescent="0.3">
      <c r="A4829" s="1385"/>
      <c r="B4829" s="1384" t="s">
        <v>17913</v>
      </c>
      <c r="C4829" s="1384">
        <v>12460190</v>
      </c>
      <c r="D4829" s="1443">
        <v>45726</v>
      </c>
      <c r="E4829" s="1443">
        <v>45726</v>
      </c>
      <c r="F4829" s="1443">
        <v>48857</v>
      </c>
      <c r="G4829" s="1384">
        <v>-7777</v>
      </c>
      <c r="H4829" s="1384" t="s">
        <v>13798</v>
      </c>
      <c r="I4829" s="1444"/>
      <c r="J4829" s="1384" t="s">
        <v>17914</v>
      </c>
      <c r="K4829" s="1384" t="s">
        <v>38</v>
      </c>
      <c r="L4829" s="1384" t="s">
        <v>17915</v>
      </c>
      <c r="M4829" s="1384" t="s">
        <v>17916</v>
      </c>
      <c r="N4829" s="1384" t="s">
        <v>17917</v>
      </c>
      <c r="O4829" s="1445" t="s">
        <v>17919</v>
      </c>
      <c r="P4829" s="1461" t="s">
        <v>17918</v>
      </c>
      <c r="Q4829" s="1384" t="s">
        <v>559</v>
      </c>
      <c r="R4829" s="1384" t="s">
        <v>1689</v>
      </c>
      <c r="S4829" s="1384" t="s">
        <v>1689</v>
      </c>
      <c r="T4829" s="1461"/>
      <c r="U4829" s="1462"/>
      <c r="V4829" s="1462"/>
      <c r="W4829" s="1384"/>
      <c r="X4829" s="1444"/>
      <c r="Y4829" s="1462"/>
      <c r="Z4829" s="1462"/>
      <c r="AA4829" s="1462"/>
      <c r="AB4829" s="1445"/>
      <c r="AC4829" s="1462"/>
      <c r="AD4829" s="1462"/>
      <c r="AE4829" s="1462"/>
      <c r="AF4829" s="1384" t="s">
        <v>17922</v>
      </c>
      <c r="AG4829" s="1385"/>
      <c r="AH4829" s="1385"/>
      <c r="AI4829" s="1385"/>
      <c r="AJ4829" s="1385" t="s">
        <v>17923</v>
      </c>
      <c r="AK4829" s="1385" t="s">
        <v>17924</v>
      </c>
      <c r="AL4829" s="1385">
        <v>43</v>
      </c>
      <c r="AM4829" s="1385">
        <v>44</v>
      </c>
      <c r="AN4829" s="1446">
        <v>51.52</v>
      </c>
      <c r="AO4829" s="1385">
        <v>23</v>
      </c>
      <c r="AP4829" s="1385">
        <v>38</v>
      </c>
      <c r="AQ4829" s="1385">
        <v>4.51</v>
      </c>
      <c r="AR4829" s="1385">
        <f t="shared" si="640"/>
        <v>43.747644444444447</v>
      </c>
      <c r="AS4829" s="1385">
        <f t="shared" si="641"/>
        <v>23.634586111111112</v>
      </c>
      <c r="AT4829" s="1384" t="s">
        <v>34</v>
      </c>
      <c r="AU4829" s="1462"/>
      <c r="AV4829" s="1463"/>
      <c r="AW4829" s="1464"/>
      <c r="AX4829" s="1463"/>
      <c r="AY4829" s="1464"/>
      <c r="AZ4829" s="1465"/>
      <c r="BA4829" s="1466"/>
      <c r="BB4829" s="1463"/>
      <c r="BC4829" s="1464"/>
      <c r="BD4829" s="1463"/>
      <c r="BE4829" s="1464"/>
      <c r="BF4829" s="1384"/>
      <c r="BG4829" s="1416"/>
      <c r="BH4829" s="1417"/>
      <c r="BI4829" s="1417"/>
    </row>
    <row r="4830" spans="1:61" s="1418" customFormat="1" ht="45" customHeight="1" x14ac:dyDescent="0.25">
      <c r="A4830" s="1374" t="s">
        <v>15978</v>
      </c>
      <c r="B4830" s="1373" t="s">
        <v>1260</v>
      </c>
      <c r="C4830" s="1373">
        <v>12770195</v>
      </c>
      <c r="D4830" s="1450">
        <v>45726</v>
      </c>
      <c r="E4830" s="1450">
        <v>45726</v>
      </c>
      <c r="F4830" s="1450">
        <v>46822</v>
      </c>
      <c r="G4830" s="1373">
        <v>-7777</v>
      </c>
      <c r="H4830" s="1373" t="s">
        <v>1426</v>
      </c>
      <c r="I4830" s="1451"/>
      <c r="J4830" s="1373" t="s">
        <v>1678</v>
      </c>
      <c r="K4830" s="1373" t="s">
        <v>33</v>
      </c>
      <c r="L4830" s="1373" t="s">
        <v>17925</v>
      </c>
      <c r="M4830" s="1373" t="s">
        <v>78</v>
      </c>
      <c r="N4830" s="1373" t="s">
        <v>41</v>
      </c>
      <c r="O4830" s="1452"/>
      <c r="P4830" s="1453" t="s">
        <v>17926</v>
      </c>
      <c r="Q4830" s="1373" t="s">
        <v>559</v>
      </c>
      <c r="R4830" s="1373" t="s">
        <v>6931</v>
      </c>
      <c r="S4830" s="1373" t="s">
        <v>17927</v>
      </c>
      <c r="T4830" s="1453"/>
      <c r="U4830" s="1454"/>
      <c r="V4830" s="1454"/>
      <c r="W4830" s="1373"/>
      <c r="X4830" s="1451"/>
      <c r="Y4830" s="1454"/>
      <c r="Z4830" s="1454"/>
      <c r="AA4830" s="1454"/>
      <c r="AB4830" s="1452"/>
      <c r="AC4830" s="1454"/>
      <c r="AD4830" s="1454"/>
      <c r="AE4830" s="1454"/>
      <c r="AF4830" s="1373" t="s">
        <v>17928</v>
      </c>
      <c r="AG4830" s="1374"/>
      <c r="AH4830" s="1374"/>
      <c r="AI4830" s="1374"/>
      <c r="AJ4830" s="1374" t="s">
        <v>9229</v>
      </c>
      <c r="AK4830" s="1374" t="s">
        <v>17929</v>
      </c>
      <c r="AL4830" s="1374">
        <v>43</v>
      </c>
      <c r="AM4830" s="1374">
        <v>15</v>
      </c>
      <c r="AN4830" s="1449">
        <v>17.3</v>
      </c>
      <c r="AO4830" s="1374">
        <v>25</v>
      </c>
      <c r="AP4830" s="1374">
        <v>29</v>
      </c>
      <c r="AQ4830" s="1374">
        <v>20.87</v>
      </c>
      <c r="AR4830" s="1374">
        <f t="shared" si="640"/>
        <v>43.254805555555556</v>
      </c>
      <c r="AS4830" s="1374">
        <f t="shared" si="641"/>
        <v>25.489130555555555</v>
      </c>
      <c r="AT4830" s="1373" t="s">
        <v>34</v>
      </c>
      <c r="AU4830" s="1454"/>
      <c r="AV4830" s="1455"/>
      <c r="AW4830" s="1456"/>
      <c r="AX4830" s="1455"/>
      <c r="AY4830" s="1456"/>
      <c r="AZ4830" s="1457"/>
      <c r="BA4830" s="1458"/>
      <c r="BB4830" s="1455"/>
      <c r="BC4830" s="1456"/>
      <c r="BD4830" s="1455"/>
      <c r="BE4830" s="1456"/>
      <c r="BF4830" s="1373"/>
      <c r="BG4830" s="1416"/>
      <c r="BH4830" s="1417"/>
      <c r="BI4830" s="1417"/>
    </row>
    <row r="4831" spans="1:61" s="1418" customFormat="1" ht="45" customHeight="1" thickBot="1" x14ac:dyDescent="0.3">
      <c r="A4831" s="1385"/>
      <c r="B4831" s="1384" t="s">
        <v>1260</v>
      </c>
      <c r="C4831" s="1384">
        <v>12770195</v>
      </c>
      <c r="D4831" s="1443">
        <v>45726</v>
      </c>
      <c r="E4831" s="1443">
        <v>45726</v>
      </c>
      <c r="F4831" s="1443">
        <v>46822</v>
      </c>
      <c r="G4831" s="1384">
        <v>-7777</v>
      </c>
      <c r="H4831" s="1384" t="s">
        <v>1426</v>
      </c>
      <c r="I4831" s="1444"/>
      <c r="J4831" s="1384" t="s">
        <v>1678</v>
      </c>
      <c r="K4831" s="1384" t="s">
        <v>33</v>
      </c>
      <c r="L4831" s="1384" t="s">
        <v>17925</v>
      </c>
      <c r="M4831" s="1384" t="s">
        <v>78</v>
      </c>
      <c r="N4831" s="1384" t="s">
        <v>41</v>
      </c>
      <c r="O4831" s="1445"/>
      <c r="P4831" s="1461" t="s">
        <v>17926</v>
      </c>
      <c r="Q4831" s="1384" t="s">
        <v>559</v>
      </c>
      <c r="R4831" s="1384" t="s">
        <v>6931</v>
      </c>
      <c r="S4831" s="1384" t="s">
        <v>17927</v>
      </c>
      <c r="T4831" s="1461"/>
      <c r="U4831" s="1462"/>
      <c r="V4831" s="1462"/>
      <c r="W4831" s="1384"/>
      <c r="X4831" s="1444"/>
      <c r="Y4831" s="1462"/>
      <c r="Z4831" s="1462"/>
      <c r="AA4831" s="1462"/>
      <c r="AB4831" s="1445"/>
      <c r="AC4831" s="1462"/>
      <c r="AD4831" s="1462"/>
      <c r="AE4831" s="1462"/>
      <c r="AF4831" s="1384" t="s">
        <v>17930</v>
      </c>
      <c r="AG4831" s="1385"/>
      <c r="AH4831" s="1385"/>
      <c r="AI4831" s="1385"/>
      <c r="AJ4831" s="1385" t="s">
        <v>17931</v>
      </c>
      <c r="AK4831" s="1385" t="s">
        <v>17932</v>
      </c>
      <c r="AL4831" s="1385">
        <v>43</v>
      </c>
      <c r="AM4831" s="1385">
        <v>15</v>
      </c>
      <c r="AN4831" s="1446">
        <v>17.059999999999999</v>
      </c>
      <c r="AO4831" s="1385">
        <v>25</v>
      </c>
      <c r="AP4831" s="1385">
        <v>29</v>
      </c>
      <c r="AQ4831" s="1385">
        <v>21.42</v>
      </c>
      <c r="AR4831" s="1385">
        <f t="shared" si="640"/>
        <v>43.254738888888888</v>
      </c>
      <c r="AS4831" s="1385">
        <f t="shared" si="641"/>
        <v>25.489283333333333</v>
      </c>
      <c r="AT4831" s="1384" t="s">
        <v>34</v>
      </c>
      <c r="AU4831" s="1462"/>
      <c r="AV4831" s="1463"/>
      <c r="AW4831" s="1464"/>
      <c r="AX4831" s="1463"/>
      <c r="AY4831" s="1464"/>
      <c r="AZ4831" s="1465"/>
      <c r="BA4831" s="1466"/>
      <c r="BB4831" s="1463"/>
      <c r="BC4831" s="1464"/>
      <c r="BD4831" s="1463"/>
      <c r="BE4831" s="1464"/>
      <c r="BF4831" s="1384"/>
      <c r="BG4831" s="1416"/>
      <c r="BH4831" s="1417"/>
      <c r="BI4831" s="1417"/>
    </row>
    <row r="4832" spans="1:61" s="1418" customFormat="1" ht="45" customHeight="1" thickBot="1" x14ac:dyDescent="0.3">
      <c r="A4832" s="1387" t="s">
        <v>15978</v>
      </c>
      <c r="B4832" s="1386" t="s">
        <v>17936</v>
      </c>
      <c r="C4832" s="1386">
        <v>12460191</v>
      </c>
      <c r="D4832" s="1407">
        <v>45754</v>
      </c>
      <c r="E4832" s="1407">
        <v>45754</v>
      </c>
      <c r="F4832" s="1407">
        <v>47945</v>
      </c>
      <c r="G4832" s="1386">
        <v>-7777</v>
      </c>
      <c r="H4832" s="1386" t="s">
        <v>6429</v>
      </c>
      <c r="I4832" s="1408"/>
      <c r="J4832" s="1386" t="s">
        <v>12473</v>
      </c>
      <c r="K4832" s="1386" t="s">
        <v>33</v>
      </c>
      <c r="L4832" s="1386" t="s">
        <v>6521</v>
      </c>
      <c r="M4832" s="1386" t="s">
        <v>41</v>
      </c>
      <c r="N4832" s="1386" t="s">
        <v>41</v>
      </c>
      <c r="O4832" s="1399" t="s">
        <v>17937</v>
      </c>
      <c r="P4832" s="1409" t="s">
        <v>12474</v>
      </c>
      <c r="Q4832" s="1386" t="s">
        <v>559</v>
      </c>
      <c r="R4832" s="1386" t="s">
        <v>1689</v>
      </c>
      <c r="S4832" s="1386" t="s">
        <v>1689</v>
      </c>
      <c r="T4832" s="1409"/>
      <c r="U4832" s="1410"/>
      <c r="V4832" s="1410"/>
      <c r="W4832" s="1386"/>
      <c r="X4832" s="1408"/>
      <c r="Y4832" s="1410"/>
      <c r="Z4832" s="1410"/>
      <c r="AA4832" s="1410"/>
      <c r="AB4832" s="1399"/>
      <c r="AC4832" s="1410"/>
      <c r="AD4832" s="1410"/>
      <c r="AE4832" s="1410"/>
      <c r="AF4832" s="1386" t="s">
        <v>15277</v>
      </c>
      <c r="AG4832" s="1387"/>
      <c r="AH4832" s="1387"/>
      <c r="AI4832" s="1387"/>
      <c r="AJ4832" s="1387" t="s">
        <v>17938</v>
      </c>
      <c r="AK4832" s="1387" t="s">
        <v>17939</v>
      </c>
      <c r="AL4832" s="1387">
        <v>43</v>
      </c>
      <c r="AM4832" s="1387">
        <v>10</v>
      </c>
      <c r="AN4832" s="1411">
        <v>47.36</v>
      </c>
      <c r="AO4832" s="1387">
        <v>25</v>
      </c>
      <c r="AP4832" s="1387">
        <v>26</v>
      </c>
      <c r="AQ4832" s="1387">
        <v>27.93</v>
      </c>
      <c r="AR4832" s="1387">
        <f t="shared" si="640"/>
        <v>43.179822222222221</v>
      </c>
      <c r="AS4832" s="1387">
        <f t="shared" si="641"/>
        <v>25.441091666666669</v>
      </c>
      <c r="AT4832" s="1386" t="s">
        <v>34</v>
      </c>
      <c r="AU4832" s="1410"/>
      <c r="AV4832" s="1412"/>
      <c r="AW4832" s="1413"/>
      <c r="AX4832" s="1412"/>
      <c r="AY4832" s="1413"/>
      <c r="AZ4832" s="1414"/>
      <c r="BA4832" s="1415"/>
      <c r="BB4832" s="1412"/>
      <c r="BC4832" s="1413"/>
      <c r="BD4832" s="1412"/>
      <c r="BE4832" s="1413"/>
      <c r="BF4832" s="1386"/>
      <c r="BG4832" s="1416"/>
      <c r="BH4832" s="1417"/>
      <c r="BI4832" s="1417"/>
    </row>
    <row r="4833" spans="1:61" s="1418" customFormat="1" ht="45" customHeight="1" x14ac:dyDescent="0.25">
      <c r="A4833" s="1393" t="s">
        <v>15978</v>
      </c>
      <c r="B4833" s="1392" t="s">
        <v>10256</v>
      </c>
      <c r="C4833" s="1392">
        <v>12170985</v>
      </c>
      <c r="D4833" s="1433">
        <v>45804</v>
      </c>
      <c r="E4833" s="1433">
        <v>45804</v>
      </c>
      <c r="F4833" s="1433">
        <v>46900</v>
      </c>
      <c r="G4833" s="1392">
        <v>-7777</v>
      </c>
      <c r="H4833" s="1392" t="s">
        <v>1697</v>
      </c>
      <c r="I4833" s="1434"/>
      <c r="J4833" s="1392" t="s">
        <v>1614</v>
      </c>
      <c r="K4833" s="1392" t="s">
        <v>71</v>
      </c>
      <c r="L4833" s="1392" t="s">
        <v>90</v>
      </c>
      <c r="M4833" s="1392" t="s">
        <v>91</v>
      </c>
      <c r="N4833" s="1392" t="s">
        <v>70</v>
      </c>
      <c r="O4833" s="1435"/>
      <c r="P4833" s="1436" t="s">
        <v>17940</v>
      </c>
      <c r="Q4833" s="1392" t="s">
        <v>559</v>
      </c>
      <c r="R4833" s="1392" t="s">
        <v>6931</v>
      </c>
      <c r="S4833" s="1392" t="s">
        <v>17941</v>
      </c>
      <c r="T4833" s="1436"/>
      <c r="U4833" s="1437"/>
      <c r="V4833" s="1437"/>
      <c r="W4833" s="1392"/>
      <c r="X4833" s="1434"/>
      <c r="Y4833" s="1437"/>
      <c r="Z4833" s="1437"/>
      <c r="AA4833" s="1437"/>
      <c r="AB4833" s="1435"/>
      <c r="AC4833" s="1437"/>
      <c r="AD4833" s="1437"/>
      <c r="AE4833" s="1437"/>
      <c r="AF4833" s="1392" t="s">
        <v>17942</v>
      </c>
      <c r="AG4833" s="1393"/>
      <c r="AH4833" s="1393"/>
      <c r="AI4833" s="1393">
        <v>200</v>
      </c>
      <c r="AJ4833" s="1393" t="s">
        <v>17943</v>
      </c>
      <c r="AK4833" s="1393" t="s">
        <v>17944</v>
      </c>
      <c r="AL4833" s="1393">
        <v>43</v>
      </c>
      <c r="AM4833" s="1393">
        <v>14</v>
      </c>
      <c r="AN4833" s="1438">
        <v>43.21</v>
      </c>
      <c r="AO4833" s="1393">
        <v>25</v>
      </c>
      <c r="AP4833" s="1393">
        <v>7</v>
      </c>
      <c r="AQ4833" s="1393">
        <v>55.01</v>
      </c>
      <c r="AR4833" s="1393">
        <f t="shared" si="640"/>
        <v>43.245336111111115</v>
      </c>
      <c r="AS4833" s="1393">
        <f t="shared" si="641"/>
        <v>25.131947222222223</v>
      </c>
      <c r="AT4833" s="1392" t="s">
        <v>34</v>
      </c>
      <c r="AU4833" s="1437"/>
      <c r="AV4833" s="1439"/>
      <c r="AW4833" s="1440"/>
      <c r="AX4833" s="1439"/>
      <c r="AY4833" s="1440"/>
      <c r="AZ4833" s="1441"/>
      <c r="BA4833" s="1442"/>
      <c r="BB4833" s="1439"/>
      <c r="BC4833" s="1440"/>
      <c r="BD4833" s="1439"/>
      <c r="BE4833" s="1440"/>
      <c r="BF4833" s="1392"/>
      <c r="BG4833" s="1416"/>
      <c r="BH4833" s="1417"/>
      <c r="BI4833" s="1417"/>
    </row>
    <row r="4834" spans="1:61" s="1451" customFormat="1" ht="45" customHeight="1" thickBot="1" x14ac:dyDescent="0.3">
      <c r="A4834" s="1385"/>
      <c r="B4834" s="1384" t="s">
        <v>10256</v>
      </c>
      <c r="C4834" s="1384">
        <v>12170985</v>
      </c>
      <c r="D4834" s="1443">
        <v>45804</v>
      </c>
      <c r="E4834" s="1443">
        <v>45804</v>
      </c>
      <c r="F4834" s="1443">
        <v>46900</v>
      </c>
      <c r="G4834" s="1384">
        <v>-7777</v>
      </c>
      <c r="H4834" s="1384" t="s">
        <v>1697</v>
      </c>
      <c r="I4834" s="1444"/>
      <c r="J4834" s="1384" t="s">
        <v>1614</v>
      </c>
      <c r="K4834" s="1384" t="s">
        <v>71</v>
      </c>
      <c r="L4834" s="1384" t="s">
        <v>90</v>
      </c>
      <c r="M4834" s="1384" t="s">
        <v>91</v>
      </c>
      <c r="N4834" s="1384" t="s">
        <v>70</v>
      </c>
      <c r="O4834" s="1445"/>
      <c r="P4834" s="1461" t="s">
        <v>17940</v>
      </c>
      <c r="Q4834" s="1384" t="s">
        <v>559</v>
      </c>
      <c r="R4834" s="1384" t="s">
        <v>6931</v>
      </c>
      <c r="S4834" s="1384" t="s">
        <v>17941</v>
      </c>
      <c r="T4834" s="1461"/>
      <c r="U4834" s="1462"/>
      <c r="V4834" s="1462"/>
      <c r="W4834" s="1384"/>
      <c r="X4834" s="1444"/>
      <c r="Y4834" s="1462"/>
      <c r="Z4834" s="1462"/>
      <c r="AA4834" s="1462"/>
      <c r="AB4834" s="1445"/>
      <c r="AC4834" s="1462"/>
      <c r="AD4834" s="1462"/>
      <c r="AE4834" s="1462"/>
      <c r="AF4834" s="1384" t="s">
        <v>17945</v>
      </c>
      <c r="AG4834" s="1385"/>
      <c r="AH4834" s="1385"/>
      <c r="AI4834" s="1385">
        <v>200</v>
      </c>
      <c r="AJ4834" s="1385" t="s">
        <v>17946</v>
      </c>
      <c r="AK4834" s="1385" t="s">
        <v>17947</v>
      </c>
      <c r="AL4834" s="1385">
        <v>43</v>
      </c>
      <c r="AM4834" s="1385">
        <v>14</v>
      </c>
      <c r="AN4834" s="1446">
        <v>43.39</v>
      </c>
      <c r="AO4834" s="1385">
        <v>25</v>
      </c>
      <c r="AP4834" s="1385">
        <v>7</v>
      </c>
      <c r="AQ4834" s="1385">
        <v>56.23</v>
      </c>
      <c r="AR4834" s="1385">
        <f t="shared" si="640"/>
        <v>43.24538611111111</v>
      </c>
      <c r="AS4834" s="1385">
        <f t="shared" si="641"/>
        <v>25.13228611111111</v>
      </c>
      <c r="AT4834" s="1384" t="s">
        <v>34</v>
      </c>
      <c r="AU4834" s="1462"/>
      <c r="AV4834" s="1463"/>
      <c r="AW4834" s="1464"/>
      <c r="AX4834" s="1463"/>
      <c r="AY4834" s="1464"/>
      <c r="AZ4834" s="1465"/>
      <c r="BA4834" s="1466"/>
      <c r="BB4834" s="1463"/>
      <c r="BC4834" s="1464"/>
      <c r="BD4834" s="1463"/>
      <c r="BE4834" s="1464"/>
      <c r="BF4834" s="1384"/>
      <c r="BG4834" s="1459"/>
      <c r="BH4834" s="1460"/>
      <c r="BI4834" s="1460"/>
    </row>
    <row r="4835" spans="1:61" s="1418" customFormat="1" ht="45" customHeight="1" x14ac:dyDescent="0.25">
      <c r="A4835" s="1393" t="s">
        <v>15978</v>
      </c>
      <c r="B4835" s="1392" t="s">
        <v>17949</v>
      </c>
      <c r="C4835" s="1392">
        <v>12460192</v>
      </c>
      <c r="D4835" s="1433">
        <v>45791</v>
      </c>
      <c r="E4835" s="1433">
        <v>45791</v>
      </c>
      <c r="F4835" s="1433">
        <v>48640</v>
      </c>
      <c r="G4835" s="1392">
        <v>-7777</v>
      </c>
      <c r="H4835" s="1392" t="s">
        <v>17948</v>
      </c>
      <c r="I4835" s="1434"/>
      <c r="J4835" s="1392" t="s">
        <v>1614</v>
      </c>
      <c r="K4835" s="1392" t="s">
        <v>71</v>
      </c>
      <c r="L4835" s="1392" t="s">
        <v>90</v>
      </c>
      <c r="M4835" s="1392" t="s">
        <v>91</v>
      </c>
      <c r="N4835" s="1392" t="s">
        <v>70</v>
      </c>
      <c r="O4835" s="1435"/>
      <c r="P4835" s="1436" t="s">
        <v>17940</v>
      </c>
      <c r="Q4835" s="1392" t="s">
        <v>559</v>
      </c>
      <c r="R4835" s="1392" t="s">
        <v>1689</v>
      </c>
      <c r="S4835" s="1392" t="s">
        <v>1689</v>
      </c>
      <c r="T4835" s="1436"/>
      <c r="U4835" s="1437"/>
      <c r="V4835" s="1437"/>
      <c r="W4835" s="1392"/>
      <c r="X4835" s="1434"/>
      <c r="Y4835" s="1437"/>
      <c r="Z4835" s="1437"/>
      <c r="AA4835" s="1437"/>
      <c r="AB4835" s="1435"/>
      <c r="AC4835" s="1437"/>
      <c r="AD4835" s="1437"/>
      <c r="AE4835" s="1437"/>
      <c r="AF4835" s="1392" t="s">
        <v>17950</v>
      </c>
      <c r="AG4835" s="1393"/>
      <c r="AH4835" s="1393"/>
      <c r="AI4835" s="1393">
        <v>240</v>
      </c>
      <c r="AJ4835" s="1393" t="s">
        <v>17951</v>
      </c>
      <c r="AK4835" s="1393" t="s">
        <v>17952</v>
      </c>
      <c r="AL4835" s="1393">
        <v>43</v>
      </c>
      <c r="AM4835" s="1393">
        <v>14</v>
      </c>
      <c r="AN4835" s="1438">
        <v>14.82</v>
      </c>
      <c r="AO4835" s="1393">
        <v>25</v>
      </c>
      <c r="AP4835" s="1393">
        <v>7</v>
      </c>
      <c r="AQ4835" s="1393">
        <v>13.6</v>
      </c>
      <c r="AR4835" s="1393">
        <f t="shared" si="640"/>
        <v>43.237450000000003</v>
      </c>
      <c r="AS4835" s="1393">
        <f t="shared" si="641"/>
        <v>25.120444444444445</v>
      </c>
      <c r="AT4835" s="1392" t="s">
        <v>34</v>
      </c>
      <c r="AU4835" s="1437"/>
      <c r="AV4835" s="1439"/>
      <c r="AW4835" s="1440"/>
      <c r="AX4835" s="1439"/>
      <c r="AY4835" s="1440"/>
      <c r="AZ4835" s="1441"/>
      <c r="BA4835" s="1442"/>
      <c r="BB4835" s="1439"/>
      <c r="BC4835" s="1440"/>
      <c r="BD4835" s="1439"/>
      <c r="BE4835" s="1440"/>
      <c r="BF4835" s="1392"/>
      <c r="BG4835" s="1416"/>
      <c r="BH4835" s="1417"/>
      <c r="BI4835" s="1417"/>
    </row>
    <row r="4836" spans="1:61" s="1451" customFormat="1" ht="45" customHeight="1" x14ac:dyDescent="0.25">
      <c r="A4836" s="1374"/>
      <c r="B4836" s="1373" t="s">
        <v>17949</v>
      </c>
      <c r="C4836" s="1373">
        <v>12460192</v>
      </c>
      <c r="D4836" s="1450">
        <v>45791</v>
      </c>
      <c r="E4836" s="1450">
        <v>45791</v>
      </c>
      <c r="F4836" s="1450">
        <v>48640</v>
      </c>
      <c r="G4836" s="1373">
        <v>-7777</v>
      </c>
      <c r="H4836" s="1373" t="s">
        <v>17948</v>
      </c>
      <c r="J4836" s="1373" t="s">
        <v>1614</v>
      </c>
      <c r="K4836" s="1373" t="s">
        <v>71</v>
      </c>
      <c r="L4836" s="1373" t="s">
        <v>90</v>
      </c>
      <c r="M4836" s="1373" t="s">
        <v>91</v>
      </c>
      <c r="N4836" s="1373" t="s">
        <v>70</v>
      </c>
      <c r="O4836" s="1452"/>
      <c r="P4836" s="1453" t="s">
        <v>17940</v>
      </c>
      <c r="Q4836" s="1373" t="s">
        <v>559</v>
      </c>
      <c r="R4836" s="1373" t="s">
        <v>1689</v>
      </c>
      <c r="S4836" s="1373" t="s">
        <v>1689</v>
      </c>
      <c r="T4836" s="1453"/>
      <c r="U4836" s="1454"/>
      <c r="V4836" s="1454"/>
      <c r="W4836" s="1373"/>
      <c r="Y4836" s="1454"/>
      <c r="Z4836" s="1454"/>
      <c r="AA4836" s="1454"/>
      <c r="AB4836" s="1452"/>
      <c r="AC4836" s="1454"/>
      <c r="AD4836" s="1454"/>
      <c r="AE4836" s="1454"/>
      <c r="AF4836" s="1373" t="s">
        <v>17953</v>
      </c>
      <c r="AG4836" s="1374"/>
      <c r="AH4836" s="1374"/>
      <c r="AI4836" s="1374"/>
      <c r="AJ4836" s="1374" t="s">
        <v>17954</v>
      </c>
      <c r="AK4836" s="1374" t="s">
        <v>17955</v>
      </c>
      <c r="AL4836" s="1374">
        <v>43</v>
      </c>
      <c r="AM4836" s="1374">
        <v>13</v>
      </c>
      <c r="AN4836" s="1449">
        <v>45.52</v>
      </c>
      <c r="AO4836" s="1374">
        <v>25</v>
      </c>
      <c r="AP4836" s="1374">
        <v>6</v>
      </c>
      <c r="AQ4836" s="1374">
        <v>53.43</v>
      </c>
      <c r="AR4836" s="1374">
        <f t="shared" si="640"/>
        <v>43.229311111111116</v>
      </c>
      <c r="AS4836" s="1374">
        <f t="shared" si="641"/>
        <v>25.114841666666667</v>
      </c>
      <c r="AT4836" s="1373" t="s">
        <v>34</v>
      </c>
      <c r="AU4836" s="1454"/>
      <c r="AV4836" s="1455"/>
      <c r="AW4836" s="1456"/>
      <c r="AX4836" s="1455"/>
      <c r="AY4836" s="1456"/>
      <c r="AZ4836" s="1457"/>
      <c r="BA4836" s="1458"/>
      <c r="BB4836" s="1455"/>
      <c r="BC4836" s="1456"/>
      <c r="BD4836" s="1455"/>
      <c r="BE4836" s="1456"/>
      <c r="BF4836" s="1373"/>
      <c r="BG4836" s="1459"/>
      <c r="BH4836" s="1460"/>
      <c r="BI4836" s="1460"/>
    </row>
    <row r="4837" spans="1:61" s="1451" customFormat="1" ht="45" customHeight="1" thickBot="1" x14ac:dyDescent="0.3">
      <c r="A4837" s="1385"/>
      <c r="B4837" s="1384" t="s">
        <v>17949</v>
      </c>
      <c r="C4837" s="1384">
        <v>12460192</v>
      </c>
      <c r="D4837" s="1443">
        <v>45791</v>
      </c>
      <c r="E4837" s="1443">
        <v>45791</v>
      </c>
      <c r="F4837" s="1443">
        <v>48640</v>
      </c>
      <c r="G4837" s="1384">
        <v>-7777</v>
      </c>
      <c r="H4837" s="1384" t="s">
        <v>17948</v>
      </c>
      <c r="I4837" s="1444"/>
      <c r="J4837" s="1384" t="s">
        <v>1614</v>
      </c>
      <c r="K4837" s="1384" t="s">
        <v>71</v>
      </c>
      <c r="L4837" s="1384" t="s">
        <v>90</v>
      </c>
      <c r="M4837" s="1384" t="s">
        <v>91</v>
      </c>
      <c r="N4837" s="1384" t="s">
        <v>70</v>
      </c>
      <c r="O4837" s="1445"/>
      <c r="P4837" s="1461" t="s">
        <v>17940</v>
      </c>
      <c r="Q4837" s="1384" t="s">
        <v>559</v>
      </c>
      <c r="R4837" s="1384" t="s">
        <v>1689</v>
      </c>
      <c r="S4837" s="1384" t="s">
        <v>1689</v>
      </c>
      <c r="T4837" s="1461"/>
      <c r="U4837" s="1462"/>
      <c r="V4837" s="1462"/>
      <c r="W4837" s="1384"/>
      <c r="X4837" s="1444"/>
      <c r="Y4837" s="1462"/>
      <c r="Z4837" s="1462"/>
      <c r="AA4837" s="1462"/>
      <c r="AB4837" s="1445"/>
      <c r="AC4837" s="1462"/>
      <c r="AD4837" s="1462"/>
      <c r="AE4837" s="1462"/>
      <c r="AF4837" s="1384" t="s">
        <v>17956</v>
      </c>
      <c r="AG4837" s="1385"/>
      <c r="AH4837" s="1385"/>
      <c r="AI4837" s="1385"/>
      <c r="AJ4837" s="1385" t="s">
        <v>17957</v>
      </c>
      <c r="AK4837" s="1385" t="s">
        <v>17958</v>
      </c>
      <c r="AL4837" s="1385">
        <v>43</v>
      </c>
      <c r="AM4837" s="1385">
        <v>13</v>
      </c>
      <c r="AN4837" s="1446">
        <v>47.88</v>
      </c>
      <c r="AO4837" s="1385">
        <v>25</v>
      </c>
      <c r="AP4837" s="1385">
        <v>6</v>
      </c>
      <c r="AQ4837" s="1385">
        <v>56.44</v>
      </c>
      <c r="AR4837" s="1385">
        <f t="shared" si="640"/>
        <v>43.22996666666667</v>
      </c>
      <c r="AS4837" s="1385">
        <f t="shared" si="641"/>
        <v>25.11567777777778</v>
      </c>
      <c r="AT4837" s="1384" t="s">
        <v>34</v>
      </c>
      <c r="AU4837" s="1462"/>
      <c r="AV4837" s="1463"/>
      <c r="AW4837" s="1464"/>
      <c r="AX4837" s="1463"/>
      <c r="AY4837" s="1464"/>
      <c r="AZ4837" s="1465"/>
      <c r="BA4837" s="1466"/>
      <c r="BB4837" s="1463"/>
      <c r="BC4837" s="1464"/>
      <c r="BD4837" s="1463"/>
      <c r="BE4837" s="1464"/>
      <c r="BF4837" s="1384"/>
      <c r="BG4837" s="1459"/>
      <c r="BH4837" s="1460"/>
      <c r="BI4837" s="1460"/>
    </row>
    <row r="4838" spans="1:61" s="1418" customFormat="1" ht="45" customHeight="1" x14ac:dyDescent="0.25">
      <c r="A4838" s="1393" t="s">
        <v>15978</v>
      </c>
      <c r="B4838" s="1392" t="s">
        <v>10256</v>
      </c>
      <c r="C4838" s="1392">
        <v>12770196</v>
      </c>
      <c r="D4838" s="1433">
        <v>45799</v>
      </c>
      <c r="E4838" s="1433">
        <v>45799</v>
      </c>
      <c r="F4838" s="1433">
        <v>46895</v>
      </c>
      <c r="G4838" s="1392">
        <v>-7777</v>
      </c>
      <c r="H4838" s="1392" t="s">
        <v>17959</v>
      </c>
      <c r="I4838" s="1434"/>
      <c r="J4838" s="1392" t="s">
        <v>1614</v>
      </c>
      <c r="K4838" s="1392" t="s">
        <v>71</v>
      </c>
      <c r="L4838" s="1392" t="s">
        <v>17960</v>
      </c>
      <c r="M4838" s="1392" t="s">
        <v>17961</v>
      </c>
      <c r="N4838" s="1392" t="s">
        <v>17962</v>
      </c>
      <c r="O4838" s="1435"/>
      <c r="P4838" s="1436" t="s">
        <v>17963</v>
      </c>
      <c r="Q4838" s="1392" t="s">
        <v>559</v>
      </c>
      <c r="R4838" s="1392" t="s">
        <v>6931</v>
      </c>
      <c r="S4838" s="1392" t="s">
        <v>17964</v>
      </c>
      <c r="T4838" s="1436"/>
      <c r="U4838" s="1437"/>
      <c r="V4838" s="1437"/>
      <c r="W4838" s="1392"/>
      <c r="X4838" s="1434"/>
      <c r="Y4838" s="1437"/>
      <c r="Z4838" s="1437"/>
      <c r="AA4838" s="1437"/>
      <c r="AB4838" s="1435"/>
      <c r="AC4838" s="1437"/>
      <c r="AD4838" s="1437"/>
      <c r="AE4838" s="1437"/>
      <c r="AF4838" s="1392" t="s">
        <v>17965</v>
      </c>
      <c r="AG4838" s="1393"/>
      <c r="AH4838" s="1393"/>
      <c r="AI4838" s="1393">
        <v>187.28</v>
      </c>
      <c r="AJ4838" s="1393" t="s">
        <v>17966</v>
      </c>
      <c r="AK4838" s="1393" t="s">
        <v>17967</v>
      </c>
      <c r="AL4838" s="1393">
        <v>43</v>
      </c>
      <c r="AM4838" s="1393">
        <v>14</v>
      </c>
      <c r="AN4838" s="1438">
        <v>51.98</v>
      </c>
      <c r="AO4838" s="1393">
        <v>25</v>
      </c>
      <c r="AP4838" s="1393">
        <v>8</v>
      </c>
      <c r="AQ4838" s="1393">
        <v>32.46</v>
      </c>
      <c r="AR4838" s="1393">
        <f t="shared" si="640"/>
        <v>43.247772222222224</v>
      </c>
      <c r="AS4838" s="1393">
        <f t="shared" si="641"/>
        <v>25.14235</v>
      </c>
      <c r="AT4838" s="1392" t="s">
        <v>34</v>
      </c>
      <c r="AU4838" s="1437"/>
      <c r="AV4838" s="1439"/>
      <c r="AW4838" s="1440"/>
      <c r="AX4838" s="1439"/>
      <c r="AY4838" s="1440"/>
      <c r="AZ4838" s="1441"/>
      <c r="BA4838" s="1442"/>
      <c r="BB4838" s="1439"/>
      <c r="BC4838" s="1440"/>
      <c r="BD4838" s="1439"/>
      <c r="BE4838" s="1440"/>
      <c r="BF4838" s="1392"/>
      <c r="BG4838" s="1416"/>
      <c r="BH4838" s="1417"/>
      <c r="BI4838" s="1417"/>
    </row>
    <row r="4839" spans="1:61" s="1451" customFormat="1" ht="45" customHeight="1" x14ac:dyDescent="0.25">
      <c r="A4839" s="1374"/>
      <c r="B4839" s="1373" t="s">
        <v>10256</v>
      </c>
      <c r="C4839" s="1373">
        <v>12770196</v>
      </c>
      <c r="D4839" s="1450">
        <v>45799</v>
      </c>
      <c r="E4839" s="1450">
        <v>45799</v>
      </c>
      <c r="F4839" s="1450">
        <v>46895</v>
      </c>
      <c r="G4839" s="1373">
        <v>-7777</v>
      </c>
      <c r="H4839" s="1373" t="s">
        <v>17959</v>
      </c>
      <c r="J4839" s="1373" t="s">
        <v>1614</v>
      </c>
      <c r="K4839" s="1373" t="s">
        <v>71</v>
      </c>
      <c r="L4839" s="1373" t="s">
        <v>17960</v>
      </c>
      <c r="M4839" s="1373" t="s">
        <v>17961</v>
      </c>
      <c r="N4839" s="1373" t="s">
        <v>17962</v>
      </c>
      <c r="O4839" s="1452"/>
      <c r="P4839" s="1453" t="s">
        <v>17963</v>
      </c>
      <c r="Q4839" s="1373" t="s">
        <v>559</v>
      </c>
      <c r="R4839" s="1373" t="s">
        <v>6931</v>
      </c>
      <c r="S4839" s="1373" t="s">
        <v>17964</v>
      </c>
      <c r="T4839" s="1453"/>
      <c r="U4839" s="1454"/>
      <c r="V4839" s="1454"/>
      <c r="W4839" s="1373"/>
      <c r="Y4839" s="1454"/>
      <c r="Z4839" s="1454"/>
      <c r="AA4839" s="1454"/>
      <c r="AB4839" s="1452"/>
      <c r="AC4839" s="1454"/>
      <c r="AD4839" s="1454"/>
      <c r="AE4839" s="1454"/>
      <c r="AF4839" s="1373" t="s">
        <v>17968</v>
      </c>
      <c r="AG4839" s="1374"/>
      <c r="AH4839" s="1374"/>
      <c r="AI4839" s="1374">
        <v>187.08799999999999</v>
      </c>
      <c r="AJ4839" s="1374" t="s">
        <v>17969</v>
      </c>
      <c r="AK4839" s="1374" t="s">
        <v>17970</v>
      </c>
      <c r="AL4839" s="1374">
        <v>43</v>
      </c>
      <c r="AM4839" s="1374">
        <v>14</v>
      </c>
      <c r="AN4839" s="1449">
        <v>52.32</v>
      </c>
      <c r="AO4839" s="1374">
        <v>25</v>
      </c>
      <c r="AP4839" s="1374">
        <v>8</v>
      </c>
      <c r="AQ4839" s="1374">
        <v>32.72</v>
      </c>
      <c r="AR4839" s="1374">
        <f t="shared" si="640"/>
        <v>43.247866666666667</v>
      </c>
      <c r="AS4839" s="1374">
        <f t="shared" si="641"/>
        <v>25.142422222222223</v>
      </c>
      <c r="AT4839" s="1373" t="s">
        <v>34</v>
      </c>
      <c r="AU4839" s="1454"/>
      <c r="AV4839" s="1455"/>
      <c r="AW4839" s="1456"/>
      <c r="AX4839" s="1455"/>
      <c r="AY4839" s="1456"/>
      <c r="AZ4839" s="1457"/>
      <c r="BA4839" s="1458"/>
      <c r="BB4839" s="1455"/>
      <c r="BC4839" s="1456"/>
      <c r="BD4839" s="1455"/>
      <c r="BE4839" s="1456"/>
      <c r="BF4839" s="1373"/>
      <c r="BG4839" s="1459"/>
      <c r="BH4839" s="1460"/>
      <c r="BI4839" s="1460"/>
    </row>
    <row r="4840" spans="1:61" s="1451" customFormat="1" ht="45" customHeight="1" thickBot="1" x14ac:dyDescent="0.3">
      <c r="A4840" s="1385"/>
      <c r="B4840" s="1384" t="s">
        <v>10256</v>
      </c>
      <c r="C4840" s="1384">
        <v>12770196</v>
      </c>
      <c r="D4840" s="1443">
        <v>45799</v>
      </c>
      <c r="E4840" s="1443">
        <v>45799</v>
      </c>
      <c r="F4840" s="1443">
        <v>46895</v>
      </c>
      <c r="G4840" s="1384">
        <v>-7777</v>
      </c>
      <c r="H4840" s="1384" t="s">
        <v>17959</v>
      </c>
      <c r="I4840" s="1444"/>
      <c r="J4840" s="1384" t="s">
        <v>1614</v>
      </c>
      <c r="K4840" s="1384" t="s">
        <v>71</v>
      </c>
      <c r="L4840" s="1384" t="s">
        <v>17960</v>
      </c>
      <c r="M4840" s="1384" t="s">
        <v>17961</v>
      </c>
      <c r="N4840" s="1384" t="s">
        <v>17962</v>
      </c>
      <c r="O4840" s="1445"/>
      <c r="P4840" s="1461" t="s">
        <v>17963</v>
      </c>
      <c r="Q4840" s="1384" t="s">
        <v>559</v>
      </c>
      <c r="R4840" s="1384" t="s">
        <v>6931</v>
      </c>
      <c r="S4840" s="1384" t="s">
        <v>17964</v>
      </c>
      <c r="T4840" s="1461"/>
      <c r="U4840" s="1462"/>
      <c r="V4840" s="1462"/>
      <c r="W4840" s="1384"/>
      <c r="X4840" s="1444"/>
      <c r="Y4840" s="1462"/>
      <c r="Z4840" s="1462"/>
      <c r="AA4840" s="1462"/>
      <c r="AB4840" s="1445"/>
      <c r="AC4840" s="1462"/>
      <c r="AD4840" s="1462"/>
      <c r="AE4840" s="1462"/>
      <c r="AF4840" s="1384" t="s">
        <v>17971</v>
      </c>
      <c r="AG4840" s="1385"/>
      <c r="AH4840" s="1385"/>
      <c r="AI4840" s="1385">
        <v>185.72499999999999</v>
      </c>
      <c r="AJ4840" s="1385" t="s">
        <v>17972</v>
      </c>
      <c r="AK4840" s="1385" t="s">
        <v>17973</v>
      </c>
      <c r="AL4840" s="1385">
        <v>43</v>
      </c>
      <c r="AM4840" s="1385">
        <v>14</v>
      </c>
      <c r="AN4840" s="1446">
        <v>53.896000000000001</v>
      </c>
      <c r="AO4840" s="1385">
        <v>25</v>
      </c>
      <c r="AP4840" s="1385">
        <v>8</v>
      </c>
      <c r="AQ4840" s="1385">
        <v>32.65</v>
      </c>
      <c r="AR4840" s="1385">
        <f t="shared" si="640"/>
        <v>43.248304444444443</v>
      </c>
      <c r="AS4840" s="1385">
        <f t="shared" si="641"/>
        <v>25.142402777777779</v>
      </c>
      <c r="AT4840" s="1384" t="s">
        <v>34</v>
      </c>
      <c r="AU4840" s="1462"/>
      <c r="AV4840" s="1463"/>
      <c r="AW4840" s="1464"/>
      <c r="AX4840" s="1463"/>
      <c r="AY4840" s="1464"/>
      <c r="AZ4840" s="1465"/>
      <c r="BA4840" s="1466"/>
      <c r="BB4840" s="1463"/>
      <c r="BC4840" s="1464"/>
      <c r="BD4840" s="1463"/>
      <c r="BE4840" s="1464"/>
      <c r="BF4840" s="1384"/>
      <c r="BG4840" s="1459"/>
      <c r="BH4840" s="1460"/>
      <c r="BI4840" s="1460"/>
    </row>
    <row r="4841" spans="1:61" s="1418" customFormat="1" ht="45" customHeight="1" x14ac:dyDescent="0.25">
      <c r="A4841" s="1393" t="s">
        <v>15978</v>
      </c>
      <c r="B4841" s="1392" t="s">
        <v>10256</v>
      </c>
      <c r="C4841" s="1392">
        <v>12770197</v>
      </c>
      <c r="D4841" s="1433">
        <v>45804</v>
      </c>
      <c r="E4841" s="1433">
        <v>45804</v>
      </c>
      <c r="F4841" s="1433">
        <v>46900</v>
      </c>
      <c r="G4841" s="1392">
        <v>-7777</v>
      </c>
      <c r="H4841" s="1392" t="s">
        <v>815</v>
      </c>
      <c r="I4841" s="1434"/>
      <c r="J4841" s="1392" t="s">
        <v>13448</v>
      </c>
      <c r="K4841" s="1392" t="s">
        <v>71</v>
      </c>
      <c r="L4841" s="1392" t="s">
        <v>17974</v>
      </c>
      <c r="M4841" s="1392" t="s">
        <v>91</v>
      </c>
      <c r="N4841" s="1392" t="s">
        <v>70</v>
      </c>
      <c r="O4841" s="1435"/>
      <c r="P4841" s="1436" t="s">
        <v>17975</v>
      </c>
      <c r="Q4841" s="1392" t="s">
        <v>559</v>
      </c>
      <c r="R4841" s="1392" t="s">
        <v>6931</v>
      </c>
      <c r="S4841" s="1392" t="s">
        <v>17976</v>
      </c>
      <c r="T4841" s="1436"/>
      <c r="U4841" s="1437"/>
      <c r="V4841" s="1437"/>
      <c r="W4841" s="1392"/>
      <c r="X4841" s="1434"/>
      <c r="Y4841" s="1437"/>
      <c r="Z4841" s="1437"/>
      <c r="AA4841" s="1437"/>
      <c r="AB4841" s="1435"/>
      <c r="AC4841" s="1437"/>
      <c r="AD4841" s="1437"/>
      <c r="AE4841" s="1437"/>
      <c r="AF4841" s="1392" t="s">
        <v>17977</v>
      </c>
      <c r="AG4841" s="1393"/>
      <c r="AH4841" s="1393"/>
      <c r="AI4841" s="1393">
        <v>154</v>
      </c>
      <c r="AJ4841" s="1393" t="s">
        <v>17978</v>
      </c>
      <c r="AK4841" s="1393" t="s">
        <v>17979</v>
      </c>
      <c r="AL4841" s="1393">
        <v>43</v>
      </c>
      <c r="AM4841" s="1393">
        <v>15</v>
      </c>
      <c r="AN4841" s="1438">
        <v>23.62</v>
      </c>
      <c r="AO4841" s="1393">
        <v>25</v>
      </c>
      <c r="AP4841" s="1393">
        <v>4</v>
      </c>
      <c r="AQ4841" s="1393">
        <v>46.45</v>
      </c>
      <c r="AR4841" s="1393">
        <f t="shared" si="640"/>
        <v>43.256561111111111</v>
      </c>
      <c r="AS4841" s="1393">
        <f t="shared" si="641"/>
        <v>25.079569444444445</v>
      </c>
      <c r="AT4841" s="1392" t="s">
        <v>34</v>
      </c>
      <c r="AU4841" s="1437"/>
      <c r="AV4841" s="1439"/>
      <c r="AW4841" s="1440"/>
      <c r="AX4841" s="1439"/>
      <c r="AY4841" s="1440"/>
      <c r="AZ4841" s="1441"/>
      <c r="BA4841" s="1442"/>
      <c r="BB4841" s="1439"/>
      <c r="BC4841" s="1440"/>
      <c r="BD4841" s="1439"/>
      <c r="BE4841" s="1440"/>
      <c r="BF4841" s="1392"/>
      <c r="BG4841" s="1416"/>
      <c r="BH4841" s="1417"/>
      <c r="BI4841" s="1417"/>
    </row>
    <row r="4842" spans="1:61" s="1451" customFormat="1" ht="45" customHeight="1" x14ac:dyDescent="0.25">
      <c r="A4842" s="1374"/>
      <c r="B4842" s="1373" t="s">
        <v>10256</v>
      </c>
      <c r="C4842" s="1373">
        <v>12770197</v>
      </c>
      <c r="D4842" s="1450">
        <v>45804</v>
      </c>
      <c r="E4842" s="1450">
        <v>45804</v>
      </c>
      <c r="F4842" s="1450">
        <v>46900</v>
      </c>
      <c r="G4842" s="1373">
        <v>-7777</v>
      </c>
      <c r="H4842" s="1373" t="s">
        <v>815</v>
      </c>
      <c r="J4842" s="1373" t="s">
        <v>13448</v>
      </c>
      <c r="K4842" s="1373" t="s">
        <v>71</v>
      </c>
      <c r="L4842" s="1373" t="s">
        <v>17974</v>
      </c>
      <c r="M4842" s="1373" t="s">
        <v>91</v>
      </c>
      <c r="N4842" s="1373" t="s">
        <v>70</v>
      </c>
      <c r="O4842" s="1452"/>
      <c r="P4842" s="1453" t="s">
        <v>17975</v>
      </c>
      <c r="Q4842" s="1373" t="s">
        <v>559</v>
      </c>
      <c r="R4842" s="1373" t="s">
        <v>6931</v>
      </c>
      <c r="S4842" s="1373" t="s">
        <v>17976</v>
      </c>
      <c r="T4842" s="1453"/>
      <c r="U4842" s="1454"/>
      <c r="V4842" s="1454"/>
      <c r="W4842" s="1373"/>
      <c r="Y4842" s="1454"/>
      <c r="Z4842" s="1454"/>
      <c r="AA4842" s="1454"/>
      <c r="AB4842" s="1452"/>
      <c r="AC4842" s="1454"/>
      <c r="AD4842" s="1454"/>
      <c r="AE4842" s="1454"/>
      <c r="AF4842" s="1373" t="s">
        <v>17980</v>
      </c>
      <c r="AG4842" s="1374"/>
      <c r="AH4842" s="1374"/>
      <c r="AI4842" s="1374">
        <v>159</v>
      </c>
      <c r="AJ4842" s="1374" t="s">
        <v>17982</v>
      </c>
      <c r="AK4842" s="1374" t="s">
        <v>17983</v>
      </c>
      <c r="AL4842" s="1374">
        <v>43</v>
      </c>
      <c r="AM4842" s="1374">
        <v>15</v>
      </c>
      <c r="AN4842" s="1449">
        <v>20.83</v>
      </c>
      <c r="AO4842" s="1374">
        <v>25</v>
      </c>
      <c r="AP4842" s="1374">
        <v>4</v>
      </c>
      <c r="AQ4842" s="1374">
        <v>48.89</v>
      </c>
      <c r="AR4842" s="1374">
        <f t="shared" si="640"/>
        <v>43.255786111111114</v>
      </c>
      <c r="AS4842" s="1374">
        <f t="shared" si="641"/>
        <v>25.080247222222223</v>
      </c>
      <c r="AT4842" s="1373" t="s">
        <v>34</v>
      </c>
      <c r="AU4842" s="1454"/>
      <c r="AV4842" s="1455"/>
      <c r="AW4842" s="1456"/>
      <c r="AX4842" s="1455"/>
      <c r="AY4842" s="1456"/>
      <c r="AZ4842" s="1457"/>
      <c r="BA4842" s="1458"/>
      <c r="BB4842" s="1455"/>
      <c r="BC4842" s="1456"/>
      <c r="BD4842" s="1455"/>
      <c r="BE4842" s="1456"/>
      <c r="BF4842" s="1373"/>
      <c r="BG4842" s="1459"/>
      <c r="BH4842" s="1460"/>
      <c r="BI4842" s="1460"/>
    </row>
    <row r="4843" spans="1:61" s="1451" customFormat="1" ht="45" customHeight="1" thickBot="1" x14ac:dyDescent="0.3">
      <c r="A4843" s="1385"/>
      <c r="B4843" s="1384" t="s">
        <v>10256</v>
      </c>
      <c r="C4843" s="1384">
        <v>12770197</v>
      </c>
      <c r="D4843" s="1443">
        <v>45804</v>
      </c>
      <c r="E4843" s="1443">
        <v>45804</v>
      </c>
      <c r="F4843" s="1443">
        <v>46900</v>
      </c>
      <c r="G4843" s="1384">
        <v>-7777</v>
      </c>
      <c r="H4843" s="1384" t="s">
        <v>815</v>
      </c>
      <c r="I4843" s="1444"/>
      <c r="J4843" s="1384" t="s">
        <v>13448</v>
      </c>
      <c r="K4843" s="1384" t="s">
        <v>71</v>
      </c>
      <c r="L4843" s="1384" t="s">
        <v>17974</v>
      </c>
      <c r="M4843" s="1384" t="s">
        <v>91</v>
      </c>
      <c r="N4843" s="1384" t="s">
        <v>70</v>
      </c>
      <c r="O4843" s="1445"/>
      <c r="P4843" s="1461" t="s">
        <v>17975</v>
      </c>
      <c r="Q4843" s="1384" t="s">
        <v>559</v>
      </c>
      <c r="R4843" s="1384" t="s">
        <v>6931</v>
      </c>
      <c r="S4843" s="1384" t="s">
        <v>17976</v>
      </c>
      <c r="T4843" s="1461"/>
      <c r="U4843" s="1462"/>
      <c r="V4843" s="1462"/>
      <c r="W4843" s="1384"/>
      <c r="X4843" s="1444"/>
      <c r="Y4843" s="1462"/>
      <c r="Z4843" s="1462"/>
      <c r="AA4843" s="1462"/>
      <c r="AB4843" s="1445"/>
      <c r="AC4843" s="1462"/>
      <c r="AD4843" s="1462"/>
      <c r="AE4843" s="1462"/>
      <c r="AF4843" s="1384" t="s">
        <v>17981</v>
      </c>
      <c r="AG4843" s="1385"/>
      <c r="AH4843" s="1385"/>
      <c r="AI4843" s="1385">
        <v>152</v>
      </c>
      <c r="AJ4843" s="1385" t="s">
        <v>17984</v>
      </c>
      <c r="AK4843" s="1385" t="s">
        <v>17985</v>
      </c>
      <c r="AL4843" s="1385">
        <v>43</v>
      </c>
      <c r="AM4843" s="1385">
        <v>15</v>
      </c>
      <c r="AN4843" s="1446">
        <v>25.92</v>
      </c>
      <c r="AO4843" s="1385">
        <v>25</v>
      </c>
      <c r="AP4843" s="1385">
        <v>4</v>
      </c>
      <c r="AQ4843" s="1385">
        <v>46.1</v>
      </c>
      <c r="AR4843" s="1385">
        <f t="shared" si="640"/>
        <v>43.257199999999997</v>
      </c>
      <c r="AS4843" s="1385">
        <f t="shared" si="641"/>
        <v>25.079472222222222</v>
      </c>
      <c r="AT4843" s="1384" t="s">
        <v>34</v>
      </c>
      <c r="AU4843" s="1462"/>
      <c r="AV4843" s="1463"/>
      <c r="AW4843" s="1464"/>
      <c r="AX4843" s="1463"/>
      <c r="AY4843" s="1464"/>
      <c r="AZ4843" s="1465"/>
      <c r="BA4843" s="1466"/>
      <c r="BB4843" s="1463"/>
      <c r="BC4843" s="1464"/>
      <c r="BD4843" s="1463"/>
      <c r="BE4843" s="1464"/>
      <c r="BF4843" s="1384"/>
      <c r="BG4843" s="1459"/>
      <c r="BH4843" s="1460"/>
      <c r="BI4843" s="1460"/>
    </row>
    <row r="4844" spans="1:61" s="1418" customFormat="1" ht="45" customHeight="1" thickBot="1" x14ac:dyDescent="0.3">
      <c r="A4844" s="1387" t="s">
        <v>15978</v>
      </c>
      <c r="B4844" s="1386" t="s">
        <v>10256</v>
      </c>
      <c r="C4844" s="1386">
        <v>12770198</v>
      </c>
      <c r="D4844" s="1407">
        <v>45805</v>
      </c>
      <c r="E4844" s="1407">
        <v>45805</v>
      </c>
      <c r="F4844" s="1407">
        <v>46901</v>
      </c>
      <c r="G4844" s="1386">
        <v>-7777</v>
      </c>
      <c r="H4844" s="1386" t="s">
        <v>17668</v>
      </c>
      <c r="I4844" s="1408"/>
      <c r="J4844" s="1386" t="s">
        <v>720</v>
      </c>
      <c r="K4844" s="1386" t="s">
        <v>142</v>
      </c>
      <c r="L4844" s="1386" t="s">
        <v>409</v>
      </c>
      <c r="M4844" s="1386" t="s">
        <v>70</v>
      </c>
      <c r="N4844" s="1386" t="s">
        <v>70</v>
      </c>
      <c r="O4844" s="1399" t="s">
        <v>17987</v>
      </c>
      <c r="P4844" s="1409" t="s">
        <v>11933</v>
      </c>
      <c r="Q4844" s="1386" t="s">
        <v>559</v>
      </c>
      <c r="R4844" s="1386" t="s">
        <v>6931</v>
      </c>
      <c r="S4844" s="1386" t="s">
        <v>17986</v>
      </c>
      <c r="T4844" s="1409"/>
      <c r="U4844" s="1410"/>
      <c r="V4844" s="1410"/>
      <c r="W4844" s="1386"/>
      <c r="X4844" s="1408"/>
      <c r="Y4844" s="1410"/>
      <c r="Z4844" s="1410"/>
      <c r="AA4844" s="1410"/>
      <c r="AB4844" s="1399"/>
      <c r="AC4844" s="1410"/>
      <c r="AD4844" s="1410"/>
      <c r="AE4844" s="1410"/>
      <c r="AF4844" s="1386" t="s">
        <v>17988</v>
      </c>
      <c r="AG4844" s="1387"/>
      <c r="AH4844" s="1387"/>
      <c r="AI4844" s="1387">
        <v>336.45</v>
      </c>
      <c r="AJ4844" s="1387" t="s">
        <v>17989</v>
      </c>
      <c r="AK4844" s="1387" t="s">
        <v>17990</v>
      </c>
      <c r="AL4844" s="1387">
        <v>43</v>
      </c>
      <c r="AM4844" s="1387">
        <v>16</v>
      </c>
      <c r="AN4844" s="1411">
        <v>53.83</v>
      </c>
      <c r="AO4844" s="1387">
        <v>25</v>
      </c>
      <c r="AP4844" s="1387">
        <v>43</v>
      </c>
      <c r="AQ4844" s="1387">
        <v>5.49</v>
      </c>
      <c r="AR4844" s="1387">
        <f t="shared" si="640"/>
        <v>43.281619444444445</v>
      </c>
      <c r="AS4844" s="1387">
        <f t="shared" si="641"/>
        <v>25.718191666666666</v>
      </c>
      <c r="AT4844" s="1386" t="s">
        <v>34</v>
      </c>
      <c r="AU4844" s="1410"/>
      <c r="AV4844" s="1412"/>
      <c r="AW4844" s="1413"/>
      <c r="AX4844" s="1412"/>
      <c r="AY4844" s="1413"/>
      <c r="AZ4844" s="1414"/>
      <c r="BA4844" s="1415"/>
      <c r="BB4844" s="1412"/>
      <c r="BC4844" s="1413"/>
      <c r="BD4844" s="1412"/>
      <c r="BE4844" s="1413"/>
      <c r="BF4844" s="1386"/>
      <c r="BG4844" s="1416"/>
      <c r="BH4844" s="1417"/>
      <c r="BI4844" s="1417"/>
    </row>
    <row r="4845" spans="1:61" s="1418" customFormat="1" ht="45" customHeight="1" x14ac:dyDescent="0.25">
      <c r="A4845" s="1393" t="s">
        <v>15978</v>
      </c>
      <c r="B4845" s="1392" t="s">
        <v>10256</v>
      </c>
      <c r="C4845" s="1392">
        <v>12170986</v>
      </c>
      <c r="D4845" s="1433">
        <v>45817</v>
      </c>
      <c r="E4845" s="1433">
        <v>45817</v>
      </c>
      <c r="F4845" s="1433">
        <v>46913</v>
      </c>
      <c r="G4845" s="1392">
        <v>-7777</v>
      </c>
      <c r="H4845" s="1392" t="s">
        <v>585</v>
      </c>
      <c r="I4845" s="1434"/>
      <c r="J4845" s="1392" t="s">
        <v>17991</v>
      </c>
      <c r="K4845" s="1392" t="s">
        <v>71</v>
      </c>
      <c r="L4845" s="1392" t="s">
        <v>17992</v>
      </c>
      <c r="M4845" s="1392" t="s">
        <v>70</v>
      </c>
      <c r="N4845" s="1392" t="s">
        <v>70</v>
      </c>
      <c r="O4845" s="1435" t="s">
        <v>17993</v>
      </c>
      <c r="P4845" s="1436" t="s">
        <v>17994</v>
      </c>
      <c r="Q4845" s="1392" t="s">
        <v>559</v>
      </c>
      <c r="R4845" s="1392" t="s">
        <v>6931</v>
      </c>
      <c r="S4845" s="1392" t="s">
        <v>17995</v>
      </c>
      <c r="T4845" s="1436"/>
      <c r="U4845" s="1437"/>
      <c r="V4845" s="1437"/>
      <c r="W4845" s="1392"/>
      <c r="X4845" s="1434"/>
      <c r="Y4845" s="1437"/>
      <c r="Z4845" s="1437"/>
      <c r="AA4845" s="1437"/>
      <c r="AB4845" s="1435"/>
      <c r="AC4845" s="1437"/>
      <c r="AD4845" s="1437"/>
      <c r="AE4845" s="1437"/>
      <c r="AF4845" s="1392" t="s">
        <v>15502</v>
      </c>
      <c r="AG4845" s="1393"/>
      <c r="AH4845" s="1393"/>
      <c r="AI4845" s="1393">
        <v>90</v>
      </c>
      <c r="AJ4845" s="1374" t="s">
        <v>17996</v>
      </c>
      <c r="AK4845" s="1374" t="s">
        <v>17997</v>
      </c>
      <c r="AL4845" s="1393">
        <v>43</v>
      </c>
      <c r="AM4845" s="1393">
        <v>16</v>
      </c>
      <c r="AN4845" s="1438">
        <v>46.553699999999999</v>
      </c>
      <c r="AO4845" s="1393">
        <v>25</v>
      </c>
      <c r="AP4845" s="1393">
        <v>0</v>
      </c>
      <c r="AQ4845" s="1393">
        <v>5.5991</v>
      </c>
      <c r="AR4845" s="1393">
        <f t="shared" si="640"/>
        <v>43.279598249999999</v>
      </c>
      <c r="AS4845" s="1393">
        <f t="shared" si="641"/>
        <v>25.001555305555556</v>
      </c>
      <c r="AT4845" s="1392" t="s">
        <v>34</v>
      </c>
      <c r="AU4845" s="1437"/>
      <c r="AV4845" s="1439"/>
      <c r="AW4845" s="1440"/>
      <c r="AX4845" s="1439"/>
      <c r="AY4845" s="1440"/>
      <c r="AZ4845" s="1441"/>
      <c r="BA4845" s="1442"/>
      <c r="BB4845" s="1439"/>
      <c r="BC4845" s="1440"/>
      <c r="BD4845" s="1439"/>
      <c r="BE4845" s="1440"/>
      <c r="BF4845" s="1392"/>
      <c r="BG4845" s="1416"/>
      <c r="BH4845" s="1417"/>
      <c r="BI4845" s="1417"/>
    </row>
    <row r="4846" spans="1:61" s="1451" customFormat="1" ht="45" customHeight="1" thickBot="1" x14ac:dyDescent="0.3">
      <c r="A4846" s="1385"/>
      <c r="B4846" s="1384" t="s">
        <v>10256</v>
      </c>
      <c r="C4846" s="1384">
        <v>12170986</v>
      </c>
      <c r="D4846" s="1443">
        <v>45817</v>
      </c>
      <c r="E4846" s="1443">
        <v>45817</v>
      </c>
      <c r="F4846" s="1443">
        <v>46913</v>
      </c>
      <c r="G4846" s="1384">
        <v>-7777</v>
      </c>
      <c r="H4846" s="1384" t="s">
        <v>585</v>
      </c>
      <c r="I4846" s="1444"/>
      <c r="J4846" s="1384" t="s">
        <v>17991</v>
      </c>
      <c r="K4846" s="1384" t="s">
        <v>71</v>
      </c>
      <c r="L4846" s="1384" t="s">
        <v>17992</v>
      </c>
      <c r="M4846" s="1384" t="s">
        <v>70</v>
      </c>
      <c r="N4846" s="1384" t="s">
        <v>70</v>
      </c>
      <c r="O4846" s="1445" t="s">
        <v>17993</v>
      </c>
      <c r="P4846" s="1461" t="s">
        <v>17994</v>
      </c>
      <c r="Q4846" s="1384" t="s">
        <v>559</v>
      </c>
      <c r="R4846" s="1384" t="s">
        <v>6931</v>
      </c>
      <c r="S4846" s="1384" t="s">
        <v>17995</v>
      </c>
      <c r="T4846" s="1461"/>
      <c r="U4846" s="1462"/>
      <c r="V4846" s="1462"/>
      <c r="W4846" s="1384"/>
      <c r="X4846" s="1444"/>
      <c r="Y4846" s="1462"/>
      <c r="Z4846" s="1462"/>
      <c r="AA4846" s="1462"/>
      <c r="AB4846" s="1445"/>
      <c r="AC4846" s="1462"/>
      <c r="AD4846" s="1462"/>
      <c r="AE4846" s="1462"/>
      <c r="AF4846" s="1384" t="s">
        <v>15503</v>
      </c>
      <c r="AG4846" s="1385"/>
      <c r="AH4846" s="1385"/>
      <c r="AI4846" s="1385">
        <v>80</v>
      </c>
      <c r="AJ4846" s="1385" t="s">
        <v>17998</v>
      </c>
      <c r="AK4846" s="1385" t="s">
        <v>17999</v>
      </c>
      <c r="AL4846" s="1385">
        <v>43</v>
      </c>
      <c r="AM4846" s="1385">
        <v>16</v>
      </c>
      <c r="AN4846" s="1446">
        <v>42.188800000000001</v>
      </c>
      <c r="AO4846" s="1385">
        <v>25</v>
      </c>
      <c r="AP4846" s="1385">
        <v>0</v>
      </c>
      <c r="AQ4846" s="1385">
        <v>17.614599999999999</v>
      </c>
      <c r="AR4846" s="1385">
        <f t="shared" si="640"/>
        <v>43.278385777777778</v>
      </c>
      <c r="AS4846" s="1385">
        <f t="shared" si="641"/>
        <v>25.004892944444446</v>
      </c>
      <c r="AT4846" s="1384" t="s">
        <v>34</v>
      </c>
      <c r="AU4846" s="1462"/>
      <c r="AV4846" s="1463"/>
      <c r="AW4846" s="1464"/>
      <c r="AX4846" s="1463"/>
      <c r="AY4846" s="1464"/>
      <c r="AZ4846" s="1465"/>
      <c r="BA4846" s="1466"/>
      <c r="BB4846" s="1463"/>
      <c r="BC4846" s="1464"/>
      <c r="BD4846" s="1463"/>
      <c r="BE4846" s="1464"/>
      <c r="BF4846" s="1384"/>
      <c r="BG4846" s="1459"/>
      <c r="BH4846" s="1460"/>
      <c r="BI4846" s="1460"/>
    </row>
    <row r="4847" spans="1:61" s="1418" customFormat="1" ht="45" customHeight="1" x14ac:dyDescent="0.25">
      <c r="A4847" s="1393" t="s">
        <v>15978</v>
      </c>
      <c r="B4847" s="1392" t="s">
        <v>211</v>
      </c>
      <c r="C4847" s="1392">
        <v>12170987</v>
      </c>
      <c r="D4847" s="1433">
        <v>45831</v>
      </c>
      <c r="E4847" s="1433">
        <v>45831</v>
      </c>
      <c r="F4847" s="1433">
        <v>46927</v>
      </c>
      <c r="G4847" s="1392">
        <v>-7777</v>
      </c>
      <c r="H4847" s="1392" t="s">
        <v>582</v>
      </c>
      <c r="I4847" s="1434"/>
      <c r="J4847" s="1392" t="s">
        <v>12511</v>
      </c>
      <c r="K4847" s="1392" t="s">
        <v>33</v>
      </c>
      <c r="L4847" s="1392" t="s">
        <v>32</v>
      </c>
      <c r="M4847" s="1392" t="s">
        <v>32</v>
      </c>
      <c r="N4847" s="1392" t="s">
        <v>32</v>
      </c>
      <c r="O4847" s="1435"/>
      <c r="P4847" s="1436" t="s">
        <v>553</v>
      </c>
      <c r="Q4847" s="1392" t="s">
        <v>559</v>
      </c>
      <c r="R4847" s="1392" t="s">
        <v>6931</v>
      </c>
      <c r="S4847" s="1392" t="s">
        <v>18000</v>
      </c>
      <c r="T4847" s="1436"/>
      <c r="U4847" s="1437"/>
      <c r="V4847" s="1437"/>
      <c r="W4847" s="1392"/>
      <c r="X4847" s="1434"/>
      <c r="Y4847" s="1437"/>
      <c r="Z4847" s="1437"/>
      <c r="AA4847" s="1437"/>
      <c r="AB4847" s="1435"/>
      <c r="AC4847" s="1437"/>
      <c r="AD4847" s="1437"/>
      <c r="AE4847" s="1437"/>
      <c r="AF4847" s="1392" t="s">
        <v>17618</v>
      </c>
      <c r="AG4847" s="1393"/>
      <c r="AH4847" s="1393"/>
      <c r="AI4847" s="1393"/>
      <c r="AJ4847" s="1374" t="s">
        <v>18001</v>
      </c>
      <c r="AK4847" s="1374" t="s">
        <v>18002</v>
      </c>
      <c r="AL4847" s="1393">
        <v>42</v>
      </c>
      <c r="AM4847" s="1393">
        <v>53</v>
      </c>
      <c r="AN4847" s="1438">
        <v>2.7</v>
      </c>
      <c r="AO4847" s="1393">
        <v>25</v>
      </c>
      <c r="AP4847" s="1393">
        <v>19</v>
      </c>
      <c r="AQ4847" s="1393">
        <v>23.8</v>
      </c>
      <c r="AR4847" s="1393">
        <f t="shared" si="640"/>
        <v>42.884083333333329</v>
      </c>
      <c r="AS4847" s="1393">
        <f t="shared" si="641"/>
        <v>25.323277777777779</v>
      </c>
      <c r="AT4847" s="1392" t="s">
        <v>34</v>
      </c>
      <c r="AU4847" s="1437"/>
      <c r="AV4847" s="1439"/>
      <c r="AW4847" s="1440"/>
      <c r="AX4847" s="1439"/>
      <c r="AY4847" s="1440"/>
      <c r="AZ4847" s="1441"/>
      <c r="BA4847" s="1442"/>
      <c r="BB4847" s="1439"/>
      <c r="BC4847" s="1440"/>
      <c r="BD4847" s="1439"/>
      <c r="BE4847" s="1440"/>
      <c r="BF4847" s="1392"/>
      <c r="BG4847" s="1416"/>
      <c r="BH4847" s="1417"/>
      <c r="BI4847" s="1417"/>
    </row>
    <row r="4848" spans="1:61" s="1451" customFormat="1" ht="45" customHeight="1" thickBot="1" x14ac:dyDescent="0.3">
      <c r="A4848" s="1385"/>
      <c r="B4848" s="1384" t="s">
        <v>211</v>
      </c>
      <c r="C4848" s="1384">
        <v>12170987</v>
      </c>
      <c r="D4848" s="1443">
        <v>45831</v>
      </c>
      <c r="E4848" s="1443">
        <v>45831</v>
      </c>
      <c r="F4848" s="1443">
        <v>46927</v>
      </c>
      <c r="G4848" s="1384">
        <v>-7777</v>
      </c>
      <c r="H4848" s="1384" t="s">
        <v>582</v>
      </c>
      <c r="I4848" s="1444"/>
      <c r="J4848" s="1384" t="s">
        <v>12511</v>
      </c>
      <c r="K4848" s="1384" t="s">
        <v>33</v>
      </c>
      <c r="L4848" s="1384" t="s">
        <v>32</v>
      </c>
      <c r="M4848" s="1384" t="s">
        <v>32</v>
      </c>
      <c r="N4848" s="1384" t="s">
        <v>32</v>
      </c>
      <c r="O4848" s="1445"/>
      <c r="P4848" s="1461" t="s">
        <v>553</v>
      </c>
      <c r="Q4848" s="1384" t="s">
        <v>559</v>
      </c>
      <c r="R4848" s="1384" t="s">
        <v>6931</v>
      </c>
      <c r="S4848" s="1384" t="s">
        <v>18000</v>
      </c>
      <c r="T4848" s="1461"/>
      <c r="U4848" s="1462"/>
      <c r="V4848" s="1462"/>
      <c r="W4848" s="1384"/>
      <c r="X4848" s="1444"/>
      <c r="Y4848" s="1462"/>
      <c r="Z4848" s="1462"/>
      <c r="AA4848" s="1462"/>
      <c r="AB4848" s="1445"/>
      <c r="AC4848" s="1462"/>
      <c r="AD4848" s="1462"/>
      <c r="AE4848" s="1462"/>
      <c r="AF4848" s="1384" t="s">
        <v>17621</v>
      </c>
      <c r="AG4848" s="1385"/>
      <c r="AH4848" s="1385"/>
      <c r="AI4848" s="1385"/>
      <c r="AJ4848" s="1385" t="s">
        <v>18003</v>
      </c>
      <c r="AK4848" s="1385" t="s">
        <v>18004</v>
      </c>
      <c r="AL4848" s="1385">
        <v>42</v>
      </c>
      <c r="AM4848" s="1385">
        <v>52</v>
      </c>
      <c r="AN4848" s="1446">
        <v>45.7</v>
      </c>
      <c r="AO4848" s="1385">
        <v>25</v>
      </c>
      <c r="AP4848" s="1385">
        <v>19</v>
      </c>
      <c r="AQ4848" s="1385">
        <v>8.5</v>
      </c>
      <c r="AR4848" s="1385">
        <f t="shared" si="640"/>
        <v>42.879361111111109</v>
      </c>
      <c r="AS4848" s="1385">
        <f t="shared" si="641"/>
        <v>25.319027777777777</v>
      </c>
      <c r="AT4848" s="1384" t="s">
        <v>34</v>
      </c>
      <c r="AU4848" s="1462"/>
      <c r="AV4848" s="1463"/>
      <c r="AW4848" s="1464"/>
      <c r="AX4848" s="1463"/>
      <c r="AY4848" s="1464"/>
      <c r="AZ4848" s="1465"/>
      <c r="BA4848" s="1466"/>
      <c r="BB4848" s="1463"/>
      <c r="BC4848" s="1464"/>
      <c r="BD4848" s="1463"/>
      <c r="BE4848" s="1464"/>
      <c r="BF4848" s="1384"/>
      <c r="BG4848" s="1459"/>
      <c r="BH4848" s="1460"/>
      <c r="BI4848" s="1460"/>
    </row>
    <row r="4849" spans="1:61" s="1418" customFormat="1" ht="45" customHeight="1" thickBot="1" x14ac:dyDescent="0.3">
      <c r="A4849" s="1387" t="s">
        <v>15978</v>
      </c>
      <c r="B4849" s="1386" t="s">
        <v>644</v>
      </c>
      <c r="C4849" s="1386">
        <v>12170988</v>
      </c>
      <c r="D4849" s="1407">
        <v>45841</v>
      </c>
      <c r="E4849" s="1407">
        <v>45841</v>
      </c>
      <c r="F4849" s="1407">
        <v>46937</v>
      </c>
      <c r="G4849" s="1386">
        <v>-7777</v>
      </c>
      <c r="H4849" s="1386" t="s">
        <v>1425</v>
      </c>
      <c r="I4849" s="1408"/>
      <c r="J4849" s="1386" t="s">
        <v>1476</v>
      </c>
      <c r="K4849" s="1386" t="s">
        <v>50</v>
      </c>
      <c r="L4849" s="1386" t="s">
        <v>197</v>
      </c>
      <c r="M4849" s="1386" t="s">
        <v>167</v>
      </c>
      <c r="N4849" s="1386" t="s">
        <v>48</v>
      </c>
      <c r="O4849" s="1399"/>
      <c r="P4849" s="1409" t="s">
        <v>15633</v>
      </c>
      <c r="Q4849" s="1386" t="s">
        <v>559</v>
      </c>
      <c r="R4849" s="1386" t="s">
        <v>6931</v>
      </c>
      <c r="S4849" s="1386" t="s">
        <v>18013</v>
      </c>
      <c r="T4849" s="1409"/>
      <c r="U4849" s="1410"/>
      <c r="V4849" s="1410"/>
      <c r="W4849" s="1386"/>
      <c r="X4849" s="1408"/>
      <c r="Y4849" s="1410"/>
      <c r="Z4849" s="1410"/>
      <c r="AA4849" s="1410"/>
      <c r="AB4849" s="1399"/>
      <c r="AC4849" s="1410"/>
      <c r="AD4849" s="1410"/>
      <c r="AE4849" s="1410"/>
      <c r="AF4849" s="1386" t="s">
        <v>18014</v>
      </c>
      <c r="AG4849" s="1387"/>
      <c r="AH4849" s="1387"/>
      <c r="AI4849" s="1387"/>
      <c r="AJ4849" s="1387" t="s">
        <v>18015</v>
      </c>
      <c r="AK4849" s="1387" t="s">
        <v>18016</v>
      </c>
      <c r="AL4849" s="1387">
        <v>42</v>
      </c>
      <c r="AM4849" s="1387">
        <v>50</v>
      </c>
      <c r="AN4849" s="1411">
        <v>47.75</v>
      </c>
      <c r="AO4849" s="1387">
        <v>23</v>
      </c>
      <c r="AP4849" s="1387">
        <v>8</v>
      </c>
      <c r="AQ4849" s="1387">
        <v>49.84</v>
      </c>
      <c r="AR4849" s="1387">
        <f t="shared" si="640"/>
        <v>42.846597222222222</v>
      </c>
      <c r="AS4849" s="1387">
        <f t="shared" si="641"/>
        <v>23.147177777777777</v>
      </c>
      <c r="AT4849" s="1386" t="s">
        <v>34</v>
      </c>
      <c r="AU4849" s="1410"/>
      <c r="AV4849" s="1412"/>
      <c r="AW4849" s="1413"/>
      <c r="AX4849" s="1412"/>
      <c r="AY4849" s="1413"/>
      <c r="AZ4849" s="1414"/>
      <c r="BA4849" s="1415"/>
      <c r="BB4849" s="1412"/>
      <c r="BC4849" s="1413"/>
      <c r="BD4849" s="1412"/>
      <c r="BE4849" s="1413"/>
      <c r="BF4849" s="1386"/>
      <c r="BG4849" s="1416"/>
      <c r="BH4849" s="1417"/>
      <c r="BI4849" s="1417"/>
    </row>
    <row r="4850" spans="1:61" s="1418" customFormat="1" ht="44.25" customHeight="1" x14ac:dyDescent="0.25">
      <c r="A4850" s="1374" t="s">
        <v>15978</v>
      </c>
      <c r="B4850" s="1373" t="s">
        <v>18017</v>
      </c>
      <c r="C4850" s="1373">
        <v>12170989</v>
      </c>
      <c r="D4850" s="1450">
        <v>45846</v>
      </c>
      <c r="E4850" s="1450">
        <v>45846</v>
      </c>
      <c r="F4850" s="1450">
        <v>46942</v>
      </c>
      <c r="G4850" s="1373">
        <v>-7777</v>
      </c>
      <c r="H4850" s="1373" t="s">
        <v>1481</v>
      </c>
      <c r="I4850" s="1451"/>
      <c r="J4850" s="1373" t="s">
        <v>12148</v>
      </c>
      <c r="K4850" s="1373" t="s">
        <v>142</v>
      </c>
      <c r="L4850" s="1373" t="s">
        <v>280</v>
      </c>
      <c r="M4850" s="1373" t="s">
        <v>141</v>
      </c>
      <c r="N4850" s="1373" t="s">
        <v>74</v>
      </c>
      <c r="O4850" s="1452"/>
      <c r="P4850" s="1453" t="s">
        <v>13332</v>
      </c>
      <c r="Q4850" s="1373" t="s">
        <v>559</v>
      </c>
      <c r="R4850" s="1373" t="s">
        <v>6931</v>
      </c>
      <c r="S4850" s="1373" t="s">
        <v>18018</v>
      </c>
      <c r="T4850" s="1453"/>
      <c r="U4850" s="1437"/>
      <c r="V4850" s="1437"/>
      <c r="W4850" s="1392"/>
      <c r="X4850" s="1434"/>
      <c r="Y4850" s="1437"/>
      <c r="Z4850" s="1437"/>
      <c r="AA4850" s="1437"/>
      <c r="AB4850" s="1435"/>
      <c r="AC4850" s="1437"/>
      <c r="AD4850" s="1437"/>
      <c r="AE4850" s="1437"/>
      <c r="AF4850" s="1373" t="s">
        <v>18019</v>
      </c>
      <c r="AG4850" s="1393"/>
      <c r="AH4850" s="1393"/>
      <c r="AI4850" s="1393">
        <v>127.9</v>
      </c>
      <c r="AJ4850" s="1393" t="s">
        <v>18024</v>
      </c>
      <c r="AK4850" s="1393" t="s">
        <v>18025</v>
      </c>
      <c r="AL4850" s="1393">
        <v>43</v>
      </c>
      <c r="AM4850" s="1393">
        <v>22</v>
      </c>
      <c r="AN4850" s="1438">
        <v>27.66</v>
      </c>
      <c r="AO4850" s="1393">
        <v>24</v>
      </c>
      <c r="AP4850" s="1393">
        <v>20</v>
      </c>
      <c r="AQ4850" s="1393">
        <v>38.22</v>
      </c>
      <c r="AR4850" s="1393">
        <f t="shared" si="640"/>
        <v>43.37435</v>
      </c>
      <c r="AS4850" s="1393">
        <f t="shared" si="641"/>
        <v>24.34395</v>
      </c>
      <c r="AT4850" s="1392" t="s">
        <v>34</v>
      </c>
      <c r="AU4850" s="1437"/>
      <c r="AV4850" s="1439"/>
      <c r="AW4850" s="1440"/>
      <c r="AX4850" s="1439"/>
      <c r="AY4850" s="1440"/>
      <c r="AZ4850" s="1441"/>
      <c r="BA4850" s="1442"/>
      <c r="BB4850" s="1439"/>
      <c r="BC4850" s="1440"/>
      <c r="BD4850" s="1439"/>
      <c r="BE4850" s="1440"/>
      <c r="BF4850" s="1392"/>
      <c r="BG4850" s="1416"/>
      <c r="BH4850" s="1417"/>
      <c r="BI4850" s="1417"/>
    </row>
    <row r="4851" spans="1:61" s="1451" customFormat="1" ht="44.25" customHeight="1" x14ac:dyDescent="0.25">
      <c r="A4851" s="1374"/>
      <c r="B4851" s="1373" t="s">
        <v>18017</v>
      </c>
      <c r="C4851" s="1373">
        <v>12170989</v>
      </c>
      <c r="D4851" s="1450">
        <v>45846</v>
      </c>
      <c r="E4851" s="1450">
        <v>45846</v>
      </c>
      <c r="F4851" s="1450">
        <v>46942</v>
      </c>
      <c r="G4851" s="1373">
        <v>-7777</v>
      </c>
      <c r="H4851" s="1373" t="s">
        <v>1481</v>
      </c>
      <c r="J4851" s="1373" t="s">
        <v>12148</v>
      </c>
      <c r="K4851" s="1373" t="s">
        <v>142</v>
      </c>
      <c r="L4851" s="1373" t="s">
        <v>280</v>
      </c>
      <c r="M4851" s="1373" t="s">
        <v>141</v>
      </c>
      <c r="N4851" s="1373" t="s">
        <v>74</v>
      </c>
      <c r="O4851" s="1452"/>
      <c r="P4851" s="1453" t="s">
        <v>13332</v>
      </c>
      <c r="Q4851" s="1373" t="s">
        <v>559</v>
      </c>
      <c r="R4851" s="1373" t="s">
        <v>6931</v>
      </c>
      <c r="S4851" s="1373" t="s">
        <v>18018</v>
      </c>
      <c r="T4851" s="1453"/>
      <c r="U4851" s="1454"/>
      <c r="V4851" s="1454"/>
      <c r="W4851" s="1373"/>
      <c r="Y4851" s="1454"/>
      <c r="Z4851" s="1454"/>
      <c r="AA4851" s="1454"/>
      <c r="AB4851" s="1452"/>
      <c r="AC4851" s="1454"/>
      <c r="AD4851" s="1454"/>
      <c r="AE4851" s="1454"/>
      <c r="AF4851" s="1373" t="s">
        <v>18020</v>
      </c>
      <c r="AG4851" s="1374"/>
      <c r="AH4851" s="1374"/>
      <c r="AI4851" s="1374">
        <v>127.38</v>
      </c>
      <c r="AJ4851" s="1374" t="s">
        <v>18026</v>
      </c>
      <c r="AK4851" s="1374" t="s">
        <v>18027</v>
      </c>
      <c r="AL4851" s="1374">
        <v>43</v>
      </c>
      <c r="AM4851" s="1374">
        <v>22</v>
      </c>
      <c r="AN4851" s="1449">
        <v>29.28</v>
      </c>
      <c r="AO4851" s="1374">
        <v>24</v>
      </c>
      <c r="AP4851" s="1374">
        <v>20</v>
      </c>
      <c r="AQ4851" s="1374">
        <v>45.28</v>
      </c>
      <c r="AR4851" s="1374">
        <f t="shared" si="640"/>
        <v>43.3748</v>
      </c>
      <c r="AS4851" s="1374">
        <f t="shared" si="641"/>
        <v>24.345911111111111</v>
      </c>
      <c r="AT4851" s="1373" t="s">
        <v>34</v>
      </c>
      <c r="AU4851" s="1454"/>
      <c r="AV4851" s="1455"/>
      <c r="AW4851" s="1456"/>
      <c r="AX4851" s="1455"/>
      <c r="AY4851" s="1456"/>
      <c r="AZ4851" s="1457"/>
      <c r="BA4851" s="1458"/>
      <c r="BB4851" s="1455"/>
      <c r="BC4851" s="1456"/>
      <c r="BD4851" s="1455"/>
      <c r="BE4851" s="1456"/>
      <c r="BF4851" s="1373"/>
      <c r="BG4851" s="1459"/>
      <c r="BH4851" s="1460"/>
      <c r="BI4851" s="1460"/>
    </row>
    <row r="4852" spans="1:61" s="1451" customFormat="1" ht="44.25" customHeight="1" x14ac:dyDescent="0.25">
      <c r="A4852" s="1374"/>
      <c r="B4852" s="1373" t="s">
        <v>18017</v>
      </c>
      <c r="C4852" s="1373">
        <v>12170989</v>
      </c>
      <c r="D4852" s="1450">
        <v>45846</v>
      </c>
      <c r="E4852" s="1450">
        <v>45846</v>
      </c>
      <c r="F4852" s="1450">
        <v>46942</v>
      </c>
      <c r="G4852" s="1373">
        <v>-7777</v>
      </c>
      <c r="H4852" s="1373" t="s">
        <v>1481</v>
      </c>
      <c r="J4852" s="1373" t="s">
        <v>12148</v>
      </c>
      <c r="K4852" s="1373" t="s">
        <v>142</v>
      </c>
      <c r="L4852" s="1373" t="s">
        <v>280</v>
      </c>
      <c r="M4852" s="1373" t="s">
        <v>141</v>
      </c>
      <c r="N4852" s="1373" t="s">
        <v>74</v>
      </c>
      <c r="O4852" s="1452"/>
      <c r="P4852" s="1453" t="s">
        <v>13332</v>
      </c>
      <c r="Q4852" s="1373" t="s">
        <v>559</v>
      </c>
      <c r="R4852" s="1373" t="s">
        <v>6931</v>
      </c>
      <c r="S4852" s="1373" t="s">
        <v>18018</v>
      </c>
      <c r="T4852" s="1453"/>
      <c r="U4852" s="1454"/>
      <c r="V4852" s="1454"/>
      <c r="W4852" s="1373"/>
      <c r="Y4852" s="1454"/>
      <c r="Z4852" s="1454"/>
      <c r="AA4852" s="1454"/>
      <c r="AB4852" s="1452"/>
      <c r="AC4852" s="1454"/>
      <c r="AD4852" s="1454"/>
      <c r="AE4852" s="1454"/>
      <c r="AF4852" s="1373" t="s">
        <v>18021</v>
      </c>
      <c r="AG4852" s="1374"/>
      <c r="AH4852" s="1374"/>
      <c r="AI4852" s="1374">
        <v>126.9</v>
      </c>
      <c r="AJ4852" s="1374" t="s">
        <v>18028</v>
      </c>
      <c r="AK4852" s="1374" t="s">
        <v>18029</v>
      </c>
      <c r="AL4852" s="1374">
        <v>43</v>
      </c>
      <c r="AM4852" s="1374">
        <v>22</v>
      </c>
      <c r="AN4852" s="1449">
        <v>33.36</v>
      </c>
      <c r="AO4852" s="1374">
        <v>24</v>
      </c>
      <c r="AP4852" s="1374">
        <v>20</v>
      </c>
      <c r="AQ4852" s="1374">
        <v>50.89</v>
      </c>
      <c r="AR4852" s="1374">
        <f t="shared" si="640"/>
        <v>43.375933333333336</v>
      </c>
      <c r="AS4852" s="1374">
        <f t="shared" si="641"/>
        <v>24.347469444444442</v>
      </c>
      <c r="AT4852" s="1373" t="s">
        <v>34</v>
      </c>
      <c r="AU4852" s="1454"/>
      <c r="AV4852" s="1455"/>
      <c r="AW4852" s="1456"/>
      <c r="AX4852" s="1455"/>
      <c r="AY4852" s="1456"/>
      <c r="AZ4852" s="1457"/>
      <c r="BA4852" s="1458"/>
      <c r="BB4852" s="1455"/>
      <c r="BC4852" s="1456"/>
      <c r="BD4852" s="1455"/>
      <c r="BE4852" s="1456"/>
      <c r="BF4852" s="1373"/>
      <c r="BG4852" s="1459"/>
      <c r="BH4852" s="1460"/>
      <c r="BI4852" s="1460"/>
    </row>
    <row r="4853" spans="1:61" s="1451" customFormat="1" ht="44.25" customHeight="1" x14ac:dyDescent="0.25">
      <c r="A4853" s="1374"/>
      <c r="B4853" s="1373" t="s">
        <v>18017</v>
      </c>
      <c r="C4853" s="1373">
        <v>12170989</v>
      </c>
      <c r="D4853" s="1450">
        <v>45846</v>
      </c>
      <c r="E4853" s="1450">
        <v>45846</v>
      </c>
      <c r="F4853" s="1450">
        <v>46942</v>
      </c>
      <c r="G4853" s="1373">
        <v>-7777</v>
      </c>
      <c r="H4853" s="1373" t="s">
        <v>1481</v>
      </c>
      <c r="J4853" s="1373" t="s">
        <v>12148</v>
      </c>
      <c r="K4853" s="1373" t="s">
        <v>142</v>
      </c>
      <c r="L4853" s="1373" t="s">
        <v>280</v>
      </c>
      <c r="M4853" s="1373" t="s">
        <v>141</v>
      </c>
      <c r="N4853" s="1373" t="s">
        <v>74</v>
      </c>
      <c r="O4853" s="1452"/>
      <c r="P4853" s="1453" t="s">
        <v>13332</v>
      </c>
      <c r="Q4853" s="1373" t="s">
        <v>559</v>
      </c>
      <c r="R4853" s="1373" t="s">
        <v>6931</v>
      </c>
      <c r="S4853" s="1373" t="s">
        <v>18018</v>
      </c>
      <c r="T4853" s="1453"/>
      <c r="U4853" s="1454"/>
      <c r="V4853" s="1454"/>
      <c r="W4853" s="1373"/>
      <c r="Y4853" s="1454"/>
      <c r="Z4853" s="1454"/>
      <c r="AA4853" s="1454"/>
      <c r="AB4853" s="1452"/>
      <c r="AC4853" s="1454"/>
      <c r="AD4853" s="1454"/>
      <c r="AE4853" s="1454"/>
      <c r="AF4853" s="1373" t="s">
        <v>18022</v>
      </c>
      <c r="AG4853" s="1374"/>
      <c r="AH4853" s="1374"/>
      <c r="AI4853" s="1374">
        <v>125.15</v>
      </c>
      <c r="AJ4853" s="1374" t="s">
        <v>18030</v>
      </c>
      <c r="AK4853" s="1374" t="s">
        <v>18031</v>
      </c>
      <c r="AL4853" s="1374">
        <v>43</v>
      </c>
      <c r="AM4853" s="1374">
        <v>22</v>
      </c>
      <c r="AN4853" s="1449">
        <v>37.67</v>
      </c>
      <c r="AO4853" s="1374">
        <v>24</v>
      </c>
      <c r="AP4853" s="1374">
        <v>21</v>
      </c>
      <c r="AQ4853" s="1374">
        <v>1.69</v>
      </c>
      <c r="AR4853" s="1374">
        <f t="shared" si="640"/>
        <v>43.377130555555553</v>
      </c>
      <c r="AS4853" s="1374">
        <f t="shared" si="641"/>
        <v>24.350469444444446</v>
      </c>
      <c r="AT4853" s="1373" t="s">
        <v>34</v>
      </c>
      <c r="AU4853" s="1454"/>
      <c r="AV4853" s="1455"/>
      <c r="AW4853" s="1456"/>
      <c r="AX4853" s="1455"/>
      <c r="AY4853" s="1456"/>
      <c r="AZ4853" s="1457"/>
      <c r="BA4853" s="1458"/>
      <c r="BB4853" s="1455"/>
      <c r="BC4853" s="1456"/>
      <c r="BD4853" s="1455"/>
      <c r="BE4853" s="1456"/>
      <c r="BF4853" s="1373"/>
      <c r="BG4853" s="1459"/>
      <c r="BH4853" s="1460"/>
      <c r="BI4853" s="1460"/>
    </row>
    <row r="4854" spans="1:61" s="1451" customFormat="1" ht="44.25" customHeight="1" thickBot="1" x14ac:dyDescent="0.3">
      <c r="A4854" s="1385"/>
      <c r="B4854" s="1384" t="s">
        <v>18017</v>
      </c>
      <c r="C4854" s="1384">
        <v>12170989</v>
      </c>
      <c r="D4854" s="1443">
        <v>45846</v>
      </c>
      <c r="E4854" s="1443">
        <v>45846</v>
      </c>
      <c r="F4854" s="1443">
        <v>46942</v>
      </c>
      <c r="G4854" s="1384">
        <v>-7777</v>
      </c>
      <c r="H4854" s="1384" t="s">
        <v>1481</v>
      </c>
      <c r="I4854" s="1444"/>
      <c r="J4854" s="1384" t="s">
        <v>12148</v>
      </c>
      <c r="K4854" s="1384" t="s">
        <v>142</v>
      </c>
      <c r="L4854" s="1384" t="s">
        <v>280</v>
      </c>
      <c r="M4854" s="1384" t="s">
        <v>141</v>
      </c>
      <c r="N4854" s="1384" t="s">
        <v>74</v>
      </c>
      <c r="O4854" s="1445"/>
      <c r="P4854" s="1461" t="s">
        <v>13332</v>
      </c>
      <c r="Q4854" s="1384" t="s">
        <v>559</v>
      </c>
      <c r="R4854" s="1384" t="s">
        <v>6931</v>
      </c>
      <c r="S4854" s="1384" t="s">
        <v>18018</v>
      </c>
      <c r="T4854" s="1461"/>
      <c r="U4854" s="1462"/>
      <c r="V4854" s="1462"/>
      <c r="W4854" s="1384"/>
      <c r="X4854" s="1444"/>
      <c r="Y4854" s="1462"/>
      <c r="Z4854" s="1462"/>
      <c r="AA4854" s="1462"/>
      <c r="AB4854" s="1445"/>
      <c r="AC4854" s="1462"/>
      <c r="AD4854" s="1462"/>
      <c r="AE4854" s="1462"/>
      <c r="AF4854" s="1384" t="s">
        <v>18023</v>
      </c>
      <c r="AG4854" s="1385"/>
      <c r="AH4854" s="1385"/>
      <c r="AI4854" s="1385">
        <v>123.74</v>
      </c>
      <c r="AJ4854" s="1385" t="s">
        <v>18032</v>
      </c>
      <c r="AK4854" s="1385" t="s">
        <v>18033</v>
      </c>
      <c r="AL4854" s="1385">
        <v>43</v>
      </c>
      <c r="AM4854" s="1385">
        <v>22</v>
      </c>
      <c r="AN4854" s="1446">
        <v>37.56</v>
      </c>
      <c r="AO4854" s="1385">
        <v>24</v>
      </c>
      <c r="AP4854" s="1385">
        <v>21</v>
      </c>
      <c r="AQ4854" s="1385">
        <v>11.3</v>
      </c>
      <c r="AR4854" s="1385">
        <f t="shared" si="640"/>
        <v>43.377099999999999</v>
      </c>
      <c r="AS4854" s="1385">
        <f t="shared" si="641"/>
        <v>24.353138888888889</v>
      </c>
      <c r="AT4854" s="1384" t="s">
        <v>34</v>
      </c>
      <c r="AU4854" s="1462"/>
      <c r="AV4854" s="1463"/>
      <c r="AW4854" s="1464"/>
      <c r="AX4854" s="1463"/>
      <c r="AY4854" s="1464"/>
      <c r="AZ4854" s="1465"/>
      <c r="BA4854" s="1466"/>
      <c r="BB4854" s="1463"/>
      <c r="BC4854" s="1464"/>
      <c r="BD4854" s="1463"/>
      <c r="BE4854" s="1464"/>
      <c r="BF4854" s="1384"/>
      <c r="BG4854" s="1459"/>
      <c r="BH4854" s="1460"/>
      <c r="BI4854" s="1460"/>
    </row>
    <row r="4855" spans="1:61" s="1418" customFormat="1" ht="44.25" customHeight="1" x14ac:dyDescent="0.25">
      <c r="A4855" s="1374" t="s">
        <v>15978</v>
      </c>
      <c r="B4855" s="1373" t="s">
        <v>637</v>
      </c>
      <c r="C4855" s="1373">
        <v>12170990</v>
      </c>
      <c r="D4855" s="1450">
        <v>45882</v>
      </c>
      <c r="E4855" s="1450">
        <v>45882</v>
      </c>
      <c r="F4855" s="1450">
        <v>46978</v>
      </c>
      <c r="G4855" s="1373">
        <v>-7777</v>
      </c>
      <c r="H4855" s="1373" t="s">
        <v>18035</v>
      </c>
      <c r="I4855" s="1451"/>
      <c r="J4855" s="1373" t="s">
        <v>12831</v>
      </c>
      <c r="K4855" s="1373" t="s">
        <v>569</v>
      </c>
      <c r="L4855" s="1373" t="s">
        <v>94</v>
      </c>
      <c r="M4855" s="1373" t="s">
        <v>94</v>
      </c>
      <c r="N4855" s="1373" t="s">
        <v>94</v>
      </c>
      <c r="O4855" s="1452"/>
      <c r="P4855" s="1453" t="s">
        <v>18036</v>
      </c>
      <c r="Q4855" s="1373" t="s">
        <v>559</v>
      </c>
      <c r="R4855" s="1373" t="s">
        <v>6931</v>
      </c>
      <c r="S4855" s="1373" t="s">
        <v>18037</v>
      </c>
      <c r="T4855" s="1453"/>
      <c r="U4855" s="1437"/>
      <c r="V4855" s="1437"/>
      <c r="W4855" s="1392"/>
      <c r="X4855" s="1434"/>
      <c r="Y4855" s="1437"/>
      <c r="Z4855" s="1437"/>
      <c r="AA4855" s="1437"/>
      <c r="AB4855" s="1435"/>
      <c r="AC4855" s="1437"/>
      <c r="AD4855" s="1437"/>
      <c r="AE4855" s="1437"/>
      <c r="AF4855" s="1373" t="s">
        <v>18038</v>
      </c>
      <c r="AG4855" s="1393"/>
      <c r="AH4855" s="1393"/>
      <c r="AI4855" s="1393">
        <v>131.87</v>
      </c>
      <c r="AJ4855" s="1393" t="s">
        <v>18039</v>
      </c>
      <c r="AK4855" s="1393" t="s">
        <v>18040</v>
      </c>
      <c r="AL4855" s="1393">
        <v>43</v>
      </c>
      <c r="AM4855" s="1393">
        <v>25</v>
      </c>
      <c r="AN4855" s="1438">
        <v>50.34</v>
      </c>
      <c r="AO4855" s="1393">
        <v>23</v>
      </c>
      <c r="AP4855" s="1393">
        <v>14</v>
      </c>
      <c r="AQ4855" s="1393">
        <v>12.69</v>
      </c>
      <c r="AR4855" s="1393">
        <f t="shared" si="640"/>
        <v>43.43065</v>
      </c>
      <c r="AS4855" s="1393">
        <f t="shared" si="641"/>
        <v>23.236858333333334</v>
      </c>
      <c r="AT4855" s="1392" t="s">
        <v>34</v>
      </c>
      <c r="AU4855" s="1437"/>
      <c r="AV4855" s="1439"/>
      <c r="AW4855" s="1440"/>
      <c r="AX4855" s="1439"/>
      <c r="AY4855" s="1440"/>
      <c r="AZ4855" s="1441"/>
      <c r="BA4855" s="1442"/>
      <c r="BB4855" s="1439"/>
      <c r="BC4855" s="1440"/>
      <c r="BD4855" s="1439"/>
      <c r="BE4855" s="1440"/>
      <c r="BF4855" s="1392"/>
      <c r="BG4855" s="1416"/>
      <c r="BH4855" s="1417"/>
      <c r="BI4855" s="1417"/>
    </row>
    <row r="4856" spans="1:61" s="1451" customFormat="1" ht="44.25" customHeight="1" x14ac:dyDescent="0.25">
      <c r="A4856" s="1374"/>
      <c r="B4856" s="1373" t="s">
        <v>637</v>
      </c>
      <c r="C4856" s="1373">
        <v>12170990</v>
      </c>
      <c r="D4856" s="1450">
        <v>45882</v>
      </c>
      <c r="E4856" s="1450">
        <v>45882</v>
      </c>
      <c r="F4856" s="1450">
        <v>46978</v>
      </c>
      <c r="G4856" s="1373">
        <v>-7777</v>
      </c>
      <c r="H4856" s="1373" t="s">
        <v>18035</v>
      </c>
      <c r="J4856" s="1373" t="s">
        <v>12831</v>
      </c>
      <c r="K4856" s="1373" t="s">
        <v>569</v>
      </c>
      <c r="L4856" s="1373" t="s">
        <v>94</v>
      </c>
      <c r="M4856" s="1373" t="s">
        <v>94</v>
      </c>
      <c r="N4856" s="1373" t="s">
        <v>94</v>
      </c>
      <c r="O4856" s="1452"/>
      <c r="P4856" s="1453" t="s">
        <v>18036</v>
      </c>
      <c r="Q4856" s="1373" t="s">
        <v>559</v>
      </c>
      <c r="R4856" s="1373" t="s">
        <v>6931</v>
      </c>
      <c r="S4856" s="1373" t="s">
        <v>18037</v>
      </c>
      <c r="T4856" s="1453"/>
      <c r="U4856" s="1454"/>
      <c r="V4856" s="1454"/>
      <c r="W4856" s="1373"/>
      <c r="Y4856" s="1454"/>
      <c r="Z4856" s="1454"/>
      <c r="AA4856" s="1454"/>
      <c r="AB4856" s="1452"/>
      <c r="AC4856" s="1454"/>
      <c r="AD4856" s="1454"/>
      <c r="AE4856" s="1454"/>
      <c r="AF4856" s="1373" t="s">
        <v>18044</v>
      </c>
      <c r="AG4856" s="1374"/>
      <c r="AH4856" s="1374"/>
      <c r="AI4856" s="1374">
        <v>133.21</v>
      </c>
      <c r="AJ4856" s="1374" t="s">
        <v>18041</v>
      </c>
      <c r="AK4856" s="1374" t="s">
        <v>18042</v>
      </c>
      <c r="AL4856" s="1374">
        <v>43</v>
      </c>
      <c r="AM4856" s="1374">
        <v>25</v>
      </c>
      <c r="AN4856" s="1449">
        <v>29.36</v>
      </c>
      <c r="AO4856" s="1374">
        <v>23</v>
      </c>
      <c r="AP4856" s="1374">
        <v>14</v>
      </c>
      <c r="AQ4856" s="1374">
        <v>1.1100000000000001</v>
      </c>
      <c r="AR4856" s="1374">
        <f t="shared" si="640"/>
        <v>43.424822222222218</v>
      </c>
      <c r="AS4856" s="1374">
        <f t="shared" si="641"/>
        <v>23.233641666666667</v>
      </c>
      <c r="AT4856" s="1373" t="s">
        <v>34</v>
      </c>
      <c r="AU4856" s="1454"/>
      <c r="AV4856" s="1455"/>
      <c r="AW4856" s="1456"/>
      <c r="AX4856" s="1455"/>
      <c r="AY4856" s="1456"/>
      <c r="AZ4856" s="1457"/>
      <c r="BA4856" s="1458"/>
      <c r="BB4856" s="1455"/>
      <c r="BC4856" s="1456"/>
      <c r="BD4856" s="1455"/>
      <c r="BE4856" s="1456"/>
      <c r="BF4856" s="1373"/>
      <c r="BG4856" s="1459"/>
      <c r="BH4856" s="1460"/>
      <c r="BI4856" s="1460"/>
    </row>
    <row r="4857" spans="1:61" s="1451" customFormat="1" ht="44.25" customHeight="1" thickBot="1" x14ac:dyDescent="0.3">
      <c r="A4857" s="1385"/>
      <c r="B4857" s="1384" t="s">
        <v>637</v>
      </c>
      <c r="C4857" s="1384">
        <v>12170990</v>
      </c>
      <c r="D4857" s="1443">
        <v>45882</v>
      </c>
      <c r="E4857" s="1443">
        <v>45882</v>
      </c>
      <c r="F4857" s="1443">
        <v>46978</v>
      </c>
      <c r="G4857" s="1384">
        <v>-7777</v>
      </c>
      <c r="H4857" s="1384" t="s">
        <v>18035</v>
      </c>
      <c r="I4857" s="1444"/>
      <c r="J4857" s="1384" t="s">
        <v>12831</v>
      </c>
      <c r="K4857" s="1384" t="s">
        <v>569</v>
      </c>
      <c r="L4857" s="1384" t="s">
        <v>94</v>
      </c>
      <c r="M4857" s="1384" t="s">
        <v>94</v>
      </c>
      <c r="N4857" s="1384" t="s">
        <v>94</v>
      </c>
      <c r="O4857" s="1445"/>
      <c r="P4857" s="1461" t="s">
        <v>18036</v>
      </c>
      <c r="Q4857" s="1384" t="s">
        <v>559</v>
      </c>
      <c r="R4857" s="1384" t="s">
        <v>6931</v>
      </c>
      <c r="S4857" s="1384" t="s">
        <v>18037</v>
      </c>
      <c r="T4857" s="1461"/>
      <c r="U4857" s="1462"/>
      <c r="V4857" s="1462"/>
      <c r="W4857" s="1384"/>
      <c r="X4857" s="1444"/>
      <c r="Y4857" s="1462"/>
      <c r="Z4857" s="1462"/>
      <c r="AA4857" s="1462"/>
      <c r="AB4857" s="1445"/>
      <c r="AC4857" s="1462"/>
      <c r="AD4857" s="1462"/>
      <c r="AE4857" s="1462"/>
      <c r="AF4857" s="1384" t="s">
        <v>18043</v>
      </c>
      <c r="AG4857" s="1385"/>
      <c r="AH4857" s="1385"/>
      <c r="AI4857" s="1385">
        <v>135.44999999999999</v>
      </c>
      <c r="AJ4857" s="1385" t="s">
        <v>18045</v>
      </c>
      <c r="AK4857" s="1385" t="s">
        <v>18046</v>
      </c>
      <c r="AL4857" s="1385">
        <v>43</v>
      </c>
      <c r="AM4857" s="1385">
        <v>25</v>
      </c>
      <c r="AN4857" s="1446">
        <v>17.52</v>
      </c>
      <c r="AO4857" s="1385">
        <v>23</v>
      </c>
      <c r="AP4857" s="1385">
        <v>13</v>
      </c>
      <c r="AQ4857" s="1385">
        <v>52.79</v>
      </c>
      <c r="AR4857" s="1385">
        <f t="shared" si="640"/>
        <v>43.421533333333329</v>
      </c>
      <c r="AS4857" s="1385">
        <f t="shared" si="641"/>
        <v>23.231330555555555</v>
      </c>
      <c r="AT4857" s="1384" t="s">
        <v>34</v>
      </c>
      <c r="AU4857" s="1462"/>
      <c r="AV4857" s="1463"/>
      <c r="AW4857" s="1464"/>
      <c r="AX4857" s="1463"/>
      <c r="AY4857" s="1464"/>
      <c r="AZ4857" s="1465"/>
      <c r="BA4857" s="1466"/>
      <c r="BB4857" s="1463"/>
      <c r="BC4857" s="1464"/>
      <c r="BD4857" s="1463"/>
      <c r="BE4857" s="1464"/>
      <c r="BF4857" s="1384"/>
      <c r="BG4857" s="1459"/>
      <c r="BH4857" s="1460"/>
      <c r="BI4857" s="1460"/>
    </row>
    <row r="4858" spans="1:61" s="1418" customFormat="1" ht="44.25" customHeight="1" x14ac:dyDescent="0.25">
      <c r="A4858" s="1374" t="s">
        <v>15978</v>
      </c>
      <c r="B4858" s="1373" t="s">
        <v>1018</v>
      </c>
      <c r="C4858" s="1373">
        <v>12170991</v>
      </c>
      <c r="D4858" s="1450">
        <v>45887</v>
      </c>
      <c r="E4858" s="1450">
        <v>45887</v>
      </c>
      <c r="F4858" s="1450">
        <v>46983</v>
      </c>
      <c r="G4858" s="1373">
        <v>-7777</v>
      </c>
      <c r="H4858" s="1373" t="s">
        <v>18047</v>
      </c>
      <c r="I4858" s="1451"/>
      <c r="J4858" s="1373" t="s">
        <v>12157</v>
      </c>
      <c r="K4858" s="1373" t="s">
        <v>50</v>
      </c>
      <c r="L4858" s="1373" t="s">
        <v>335</v>
      </c>
      <c r="M4858" s="1373" t="s">
        <v>294</v>
      </c>
      <c r="N4858" s="1373" t="s">
        <v>217</v>
      </c>
      <c r="O4858" s="1452"/>
      <c r="P4858" s="1453" t="s">
        <v>18048</v>
      </c>
      <c r="Q4858" s="1373" t="s">
        <v>559</v>
      </c>
      <c r="R4858" s="1373" t="s">
        <v>6931</v>
      </c>
      <c r="S4858" s="1373" t="s">
        <v>18049</v>
      </c>
      <c r="T4858" s="1453"/>
      <c r="U4858" s="1437"/>
      <c r="V4858" s="1437"/>
      <c r="W4858" s="1392"/>
      <c r="X4858" s="1434"/>
      <c r="Y4858" s="1437"/>
      <c r="Z4858" s="1437"/>
      <c r="AA4858" s="1437"/>
      <c r="AB4858" s="1435"/>
      <c r="AC4858" s="1437"/>
      <c r="AD4858" s="1437"/>
      <c r="AE4858" s="1437"/>
      <c r="AF4858" s="1373" t="s">
        <v>15826</v>
      </c>
      <c r="AG4858" s="1393"/>
      <c r="AH4858" s="1393"/>
      <c r="AI4858" s="1393">
        <v>243.071</v>
      </c>
      <c r="AJ4858" s="1393" t="s">
        <v>18050</v>
      </c>
      <c r="AK4858" s="1393" t="s">
        <v>18051</v>
      </c>
      <c r="AL4858" s="1393">
        <v>43</v>
      </c>
      <c r="AM4858" s="1393">
        <v>7</v>
      </c>
      <c r="AN4858" s="1438">
        <v>25.94</v>
      </c>
      <c r="AO4858" s="1393">
        <v>23</v>
      </c>
      <c r="AP4858" s="1393">
        <v>59</v>
      </c>
      <c r="AQ4858" s="1393">
        <v>59.09</v>
      </c>
      <c r="AR4858" s="1393">
        <f t="shared" si="640"/>
        <v>43.123872222222225</v>
      </c>
      <c r="AS4858" s="1393">
        <f t="shared" si="641"/>
        <v>23.999747222222222</v>
      </c>
      <c r="AT4858" s="1392" t="s">
        <v>34</v>
      </c>
      <c r="AU4858" s="1437"/>
      <c r="AV4858" s="1439"/>
      <c r="AW4858" s="1440"/>
      <c r="AX4858" s="1439"/>
      <c r="AY4858" s="1440"/>
      <c r="AZ4858" s="1441"/>
      <c r="BA4858" s="1442"/>
      <c r="BB4858" s="1439"/>
      <c r="BC4858" s="1440"/>
      <c r="BD4858" s="1439"/>
      <c r="BE4858" s="1440"/>
      <c r="BF4858" s="1392"/>
      <c r="BG4858" s="1416"/>
      <c r="BH4858" s="1417"/>
      <c r="BI4858" s="1417"/>
    </row>
    <row r="4859" spans="1:61" s="1451" customFormat="1" ht="44.25" customHeight="1" thickBot="1" x14ac:dyDescent="0.3">
      <c r="A4859" s="1385"/>
      <c r="B4859" s="1384" t="s">
        <v>1018</v>
      </c>
      <c r="C4859" s="1384">
        <v>12170991</v>
      </c>
      <c r="D4859" s="1443">
        <v>45887</v>
      </c>
      <c r="E4859" s="1443">
        <v>45887</v>
      </c>
      <c r="F4859" s="1443">
        <v>46983</v>
      </c>
      <c r="G4859" s="1384">
        <v>-7777</v>
      </c>
      <c r="H4859" s="1384" t="s">
        <v>18047</v>
      </c>
      <c r="I4859" s="1444"/>
      <c r="J4859" s="1384" t="s">
        <v>12157</v>
      </c>
      <c r="K4859" s="1384" t="s">
        <v>50</v>
      </c>
      <c r="L4859" s="1384" t="s">
        <v>335</v>
      </c>
      <c r="M4859" s="1384" t="s">
        <v>294</v>
      </c>
      <c r="N4859" s="1384" t="s">
        <v>217</v>
      </c>
      <c r="O4859" s="1445"/>
      <c r="P4859" s="1461" t="s">
        <v>18048</v>
      </c>
      <c r="Q4859" s="1384" t="s">
        <v>559</v>
      </c>
      <c r="R4859" s="1384" t="s">
        <v>6931</v>
      </c>
      <c r="S4859" s="1384" t="s">
        <v>18049</v>
      </c>
      <c r="T4859" s="1461"/>
      <c r="U4859" s="1462"/>
      <c r="V4859" s="1462"/>
      <c r="W4859" s="1384"/>
      <c r="X4859" s="1444"/>
      <c r="Y4859" s="1462"/>
      <c r="Z4859" s="1462"/>
      <c r="AA4859" s="1462"/>
      <c r="AB4859" s="1445"/>
      <c r="AC4859" s="1462"/>
      <c r="AD4859" s="1462"/>
      <c r="AE4859" s="1462"/>
      <c r="AF4859" s="1384" t="s">
        <v>15827</v>
      </c>
      <c r="AG4859" s="1385"/>
      <c r="AH4859" s="1385"/>
      <c r="AI4859" s="1385">
        <v>243.477</v>
      </c>
      <c r="AJ4859" s="1385" t="s">
        <v>18052</v>
      </c>
      <c r="AK4859" s="1385" t="s">
        <v>18053</v>
      </c>
      <c r="AL4859" s="1385">
        <v>43</v>
      </c>
      <c r="AM4859" s="1385">
        <v>7</v>
      </c>
      <c r="AN4859" s="1446">
        <v>26.12</v>
      </c>
      <c r="AO4859" s="1385">
        <v>23</v>
      </c>
      <c r="AP4859" s="1385">
        <v>59</v>
      </c>
      <c r="AQ4859" s="1385">
        <v>58.85</v>
      </c>
      <c r="AR4859" s="1385">
        <f t="shared" si="640"/>
        <v>43.12392222222222</v>
      </c>
      <c r="AS4859" s="1385">
        <f t="shared" si="641"/>
        <v>23.999680555555557</v>
      </c>
      <c r="AT4859" s="1384" t="s">
        <v>34</v>
      </c>
      <c r="AU4859" s="1462"/>
      <c r="AV4859" s="1463"/>
      <c r="AW4859" s="1464"/>
      <c r="AX4859" s="1463"/>
      <c r="AY4859" s="1464"/>
      <c r="AZ4859" s="1465"/>
      <c r="BA4859" s="1466"/>
      <c r="BB4859" s="1463"/>
      <c r="BC4859" s="1464"/>
      <c r="BD4859" s="1463"/>
      <c r="BE4859" s="1464"/>
      <c r="BF4859" s="1384"/>
      <c r="BG4859" s="1459"/>
      <c r="BH4859" s="1460"/>
      <c r="BI4859" s="1460"/>
    </row>
    <row r="4860" spans="1:61" s="1418" customFormat="1" ht="44.25" customHeight="1" x14ac:dyDescent="0.25">
      <c r="A4860" s="1374" t="s">
        <v>15978</v>
      </c>
      <c r="B4860" s="1373" t="s">
        <v>643</v>
      </c>
      <c r="C4860" s="1373">
        <v>12170992</v>
      </c>
      <c r="D4860" s="1450">
        <v>45897</v>
      </c>
      <c r="E4860" s="1450">
        <v>45897</v>
      </c>
      <c r="F4860" s="1450">
        <v>46993</v>
      </c>
      <c r="G4860" s="1373">
        <v>-7777</v>
      </c>
      <c r="H4860" s="1373" t="s">
        <v>587</v>
      </c>
      <c r="I4860" s="1451"/>
      <c r="J4860" s="1373" t="s">
        <v>12171</v>
      </c>
      <c r="K4860" s="1373" t="s">
        <v>50</v>
      </c>
      <c r="L4860" s="1373" t="s">
        <v>1643</v>
      </c>
      <c r="M4860" s="1373" t="s">
        <v>129</v>
      </c>
      <c r="N4860" s="1373" t="s">
        <v>48</v>
      </c>
      <c r="O4860" s="1452"/>
      <c r="P4860" s="1453" t="s">
        <v>18054</v>
      </c>
      <c r="Q4860" s="1373" t="s">
        <v>559</v>
      </c>
      <c r="R4860" s="1373" t="s">
        <v>6931</v>
      </c>
      <c r="S4860" s="1373" t="s">
        <v>18055</v>
      </c>
      <c r="T4860" s="1453"/>
      <c r="U4860" s="1437"/>
      <c r="V4860" s="1437"/>
      <c r="W4860" s="1392"/>
      <c r="X4860" s="1434"/>
      <c r="Y4860" s="1437"/>
      <c r="Z4860" s="1437"/>
      <c r="AA4860" s="1437"/>
      <c r="AB4860" s="1435"/>
      <c r="AC4860" s="1437"/>
      <c r="AD4860" s="1437"/>
      <c r="AE4860" s="1437"/>
      <c r="AF4860" s="1373" t="s">
        <v>18056</v>
      </c>
      <c r="AG4860" s="1393"/>
      <c r="AH4860" s="1393"/>
      <c r="AI4860" s="1393">
        <v>535</v>
      </c>
      <c r="AJ4860" s="1393" t="s">
        <v>18060</v>
      </c>
      <c r="AK4860" s="1393" t="s">
        <v>18061</v>
      </c>
      <c r="AL4860" s="1393">
        <v>42</v>
      </c>
      <c r="AM4860" s="1393">
        <v>54</v>
      </c>
      <c r="AN4860" s="1438">
        <v>2.8</v>
      </c>
      <c r="AO4860" s="1393">
        <v>23</v>
      </c>
      <c r="AP4860" s="1393">
        <v>23</v>
      </c>
      <c r="AQ4860" s="1393">
        <v>20.86</v>
      </c>
      <c r="AR4860" s="1393">
        <f t="shared" si="640"/>
        <v>42.900777777777776</v>
      </c>
      <c r="AS4860" s="1393">
        <f t="shared" si="641"/>
        <v>23.389127777777777</v>
      </c>
      <c r="AT4860" s="1392" t="s">
        <v>34</v>
      </c>
      <c r="AU4860" s="1437"/>
      <c r="AV4860" s="1439"/>
      <c r="AW4860" s="1440"/>
      <c r="AX4860" s="1439"/>
      <c r="AY4860" s="1440"/>
      <c r="AZ4860" s="1441"/>
      <c r="BA4860" s="1442"/>
      <c r="BB4860" s="1439"/>
      <c r="BC4860" s="1440"/>
      <c r="BD4860" s="1439"/>
      <c r="BE4860" s="1440"/>
      <c r="BF4860" s="1392"/>
      <c r="BG4860" s="1416"/>
      <c r="BH4860" s="1417"/>
      <c r="BI4860" s="1417"/>
    </row>
    <row r="4861" spans="1:61" s="1451" customFormat="1" ht="44.25" customHeight="1" x14ac:dyDescent="0.25">
      <c r="A4861" s="1374"/>
      <c r="B4861" s="1373" t="s">
        <v>643</v>
      </c>
      <c r="C4861" s="1373">
        <v>12170992</v>
      </c>
      <c r="D4861" s="1450">
        <v>45897</v>
      </c>
      <c r="E4861" s="1450">
        <v>45897</v>
      </c>
      <c r="F4861" s="1450">
        <v>46993</v>
      </c>
      <c r="G4861" s="1373">
        <v>-7777</v>
      </c>
      <c r="H4861" s="1373" t="s">
        <v>587</v>
      </c>
      <c r="J4861" s="1373" t="s">
        <v>12171</v>
      </c>
      <c r="K4861" s="1373" t="s">
        <v>50</v>
      </c>
      <c r="L4861" s="1373" t="s">
        <v>1643</v>
      </c>
      <c r="M4861" s="1373" t="s">
        <v>129</v>
      </c>
      <c r="N4861" s="1373" t="s">
        <v>48</v>
      </c>
      <c r="O4861" s="1452"/>
      <c r="P4861" s="1453" t="s">
        <v>18054</v>
      </c>
      <c r="Q4861" s="1373" t="s">
        <v>559</v>
      </c>
      <c r="R4861" s="1373" t="s">
        <v>6931</v>
      </c>
      <c r="S4861" s="1373" t="s">
        <v>18055</v>
      </c>
      <c r="T4861" s="1453"/>
      <c r="U4861" s="1454"/>
      <c r="V4861" s="1454"/>
      <c r="W4861" s="1373"/>
      <c r="Y4861" s="1454"/>
      <c r="Z4861" s="1454"/>
      <c r="AA4861" s="1454"/>
      <c r="AB4861" s="1452"/>
      <c r="AC4861" s="1454"/>
      <c r="AD4861" s="1454"/>
      <c r="AE4861" s="1454"/>
      <c r="AF4861" s="1373" t="s">
        <v>18057</v>
      </c>
      <c r="AG4861" s="1374"/>
      <c r="AH4861" s="1374"/>
      <c r="AI4861" s="1374">
        <v>533</v>
      </c>
      <c r="AJ4861" s="1374" t="s">
        <v>18062</v>
      </c>
      <c r="AK4861" s="1374" t="s">
        <v>18063</v>
      </c>
      <c r="AL4861" s="1374">
        <v>42</v>
      </c>
      <c r="AM4861" s="1374">
        <v>54</v>
      </c>
      <c r="AN4861" s="1449">
        <v>4</v>
      </c>
      <c r="AO4861" s="1374">
        <v>23</v>
      </c>
      <c r="AP4861" s="1374">
        <v>23</v>
      </c>
      <c r="AQ4861" s="1374">
        <v>23.24</v>
      </c>
      <c r="AR4861" s="1374">
        <f t="shared" si="640"/>
        <v>42.901111111111106</v>
      </c>
      <c r="AS4861" s="1374">
        <f t="shared" si="641"/>
        <v>23.389788888888887</v>
      </c>
      <c r="AT4861" s="1373" t="s">
        <v>34</v>
      </c>
      <c r="AU4861" s="1454"/>
      <c r="AV4861" s="1455"/>
      <c r="AW4861" s="1456"/>
      <c r="AX4861" s="1455"/>
      <c r="AY4861" s="1456"/>
      <c r="AZ4861" s="1457"/>
      <c r="BA4861" s="1458"/>
      <c r="BB4861" s="1455"/>
      <c r="BC4861" s="1456"/>
      <c r="BD4861" s="1455"/>
      <c r="BE4861" s="1456"/>
      <c r="BF4861" s="1373"/>
      <c r="BG4861" s="1459"/>
      <c r="BH4861" s="1460"/>
      <c r="BI4861" s="1460"/>
    </row>
    <row r="4862" spans="1:61" s="1451" customFormat="1" ht="44.25" customHeight="1" x14ac:dyDescent="0.25">
      <c r="A4862" s="1374"/>
      <c r="B4862" s="1373" t="s">
        <v>643</v>
      </c>
      <c r="C4862" s="1373">
        <v>12170992</v>
      </c>
      <c r="D4862" s="1450">
        <v>45897</v>
      </c>
      <c r="E4862" s="1450">
        <v>45897</v>
      </c>
      <c r="F4862" s="1450">
        <v>46993</v>
      </c>
      <c r="G4862" s="1373">
        <v>-7777</v>
      </c>
      <c r="H4862" s="1373" t="s">
        <v>587</v>
      </c>
      <c r="J4862" s="1373" t="s">
        <v>12171</v>
      </c>
      <c r="K4862" s="1373" t="s">
        <v>50</v>
      </c>
      <c r="L4862" s="1373" t="s">
        <v>1643</v>
      </c>
      <c r="M4862" s="1373" t="s">
        <v>129</v>
      </c>
      <c r="N4862" s="1373" t="s">
        <v>48</v>
      </c>
      <c r="O4862" s="1452"/>
      <c r="P4862" s="1453" t="s">
        <v>18054</v>
      </c>
      <c r="Q4862" s="1373" t="s">
        <v>559</v>
      </c>
      <c r="R4862" s="1373" t="s">
        <v>6931</v>
      </c>
      <c r="S4862" s="1373" t="s">
        <v>18055</v>
      </c>
      <c r="T4862" s="1453"/>
      <c r="U4862" s="1454"/>
      <c r="V4862" s="1454"/>
      <c r="W4862" s="1373"/>
      <c r="Y4862" s="1454"/>
      <c r="Z4862" s="1454"/>
      <c r="AA4862" s="1454"/>
      <c r="AB4862" s="1452"/>
      <c r="AC4862" s="1454"/>
      <c r="AD4862" s="1454"/>
      <c r="AE4862" s="1454"/>
      <c r="AF4862" s="1373" t="s">
        <v>18058</v>
      </c>
      <c r="AG4862" s="1374"/>
      <c r="AH4862" s="1374"/>
      <c r="AI4862" s="1374">
        <v>536</v>
      </c>
      <c r="AJ4862" s="1374" t="s">
        <v>18064</v>
      </c>
      <c r="AK4862" s="1374" t="s">
        <v>18065</v>
      </c>
      <c r="AL4862" s="1374">
        <v>42</v>
      </c>
      <c r="AM4862" s="1374">
        <v>54</v>
      </c>
      <c r="AN4862" s="1449">
        <v>3.29</v>
      </c>
      <c r="AO4862" s="1374">
        <v>23</v>
      </c>
      <c r="AP4862" s="1374">
        <v>23</v>
      </c>
      <c r="AQ4862" s="1374">
        <v>21.72</v>
      </c>
      <c r="AR4862" s="1374">
        <f t="shared" si="640"/>
        <v>42.900913888888887</v>
      </c>
      <c r="AS4862" s="1374">
        <f t="shared" si="641"/>
        <v>23.389366666666668</v>
      </c>
      <c r="AT4862" s="1373" t="s">
        <v>34</v>
      </c>
      <c r="AU4862" s="1454"/>
      <c r="AV4862" s="1455"/>
      <c r="AW4862" s="1456"/>
      <c r="AX4862" s="1455"/>
      <c r="AY4862" s="1456"/>
      <c r="AZ4862" s="1457"/>
      <c r="BA4862" s="1458"/>
      <c r="BB4862" s="1455"/>
      <c r="BC4862" s="1456"/>
      <c r="BD4862" s="1455"/>
      <c r="BE4862" s="1456"/>
      <c r="BF4862" s="1373"/>
      <c r="BG4862" s="1459"/>
      <c r="BH4862" s="1460"/>
      <c r="BI4862" s="1460"/>
    </row>
    <row r="4863" spans="1:61" s="1451" customFormat="1" ht="44.25" customHeight="1" thickBot="1" x14ac:dyDescent="0.3">
      <c r="A4863" s="1385"/>
      <c r="B4863" s="1384" t="s">
        <v>643</v>
      </c>
      <c r="C4863" s="1384">
        <v>12170992</v>
      </c>
      <c r="D4863" s="1443">
        <v>45897</v>
      </c>
      <c r="E4863" s="1443">
        <v>45897</v>
      </c>
      <c r="F4863" s="1443">
        <v>46993</v>
      </c>
      <c r="G4863" s="1384">
        <v>-7777</v>
      </c>
      <c r="H4863" s="1384" t="s">
        <v>587</v>
      </c>
      <c r="I4863" s="1444"/>
      <c r="J4863" s="1384" t="s">
        <v>12171</v>
      </c>
      <c r="K4863" s="1384" t="s">
        <v>50</v>
      </c>
      <c r="L4863" s="1384" t="s">
        <v>1643</v>
      </c>
      <c r="M4863" s="1384" t="s">
        <v>129</v>
      </c>
      <c r="N4863" s="1384" t="s">
        <v>48</v>
      </c>
      <c r="O4863" s="1445"/>
      <c r="P4863" s="1461" t="s">
        <v>18054</v>
      </c>
      <c r="Q4863" s="1384" t="s">
        <v>559</v>
      </c>
      <c r="R4863" s="1384" t="s">
        <v>6931</v>
      </c>
      <c r="S4863" s="1384" t="s">
        <v>18055</v>
      </c>
      <c r="T4863" s="1461"/>
      <c r="U4863" s="1462"/>
      <c r="V4863" s="1462"/>
      <c r="W4863" s="1384"/>
      <c r="X4863" s="1444"/>
      <c r="Y4863" s="1462"/>
      <c r="Z4863" s="1462"/>
      <c r="AA4863" s="1462"/>
      <c r="AB4863" s="1445"/>
      <c r="AC4863" s="1462"/>
      <c r="AD4863" s="1462"/>
      <c r="AE4863" s="1462"/>
      <c r="AF4863" s="1384" t="s">
        <v>18059</v>
      </c>
      <c r="AG4863" s="1385"/>
      <c r="AH4863" s="1385"/>
      <c r="AI4863" s="1385">
        <v>536</v>
      </c>
      <c r="AJ4863" s="1385" t="s">
        <v>18066</v>
      </c>
      <c r="AK4863" s="1385" t="s">
        <v>18067</v>
      </c>
      <c r="AL4863" s="1385">
        <v>42</v>
      </c>
      <c r="AM4863" s="1385">
        <v>54</v>
      </c>
      <c r="AN4863" s="1446">
        <v>3.05</v>
      </c>
      <c r="AO4863" s="1385">
        <v>23</v>
      </c>
      <c r="AP4863" s="1385">
        <v>23</v>
      </c>
      <c r="AQ4863" s="1385">
        <v>21.97</v>
      </c>
      <c r="AR4863" s="1385">
        <f t="shared" si="640"/>
        <v>42.900847222222218</v>
      </c>
      <c r="AS4863" s="1385">
        <f t="shared" si="641"/>
        <v>23.38943611111111</v>
      </c>
      <c r="AT4863" s="1384" t="s">
        <v>34</v>
      </c>
      <c r="AU4863" s="1462"/>
      <c r="AV4863" s="1463"/>
      <c r="AW4863" s="1464"/>
      <c r="AX4863" s="1463"/>
      <c r="AY4863" s="1464"/>
      <c r="AZ4863" s="1465"/>
      <c r="BA4863" s="1466"/>
      <c r="BB4863" s="1463"/>
      <c r="BC4863" s="1464"/>
      <c r="BD4863" s="1463"/>
      <c r="BE4863" s="1464"/>
      <c r="BF4863" s="1384"/>
      <c r="BG4863" s="1459"/>
      <c r="BH4863" s="1460"/>
      <c r="BI4863" s="1460"/>
    </row>
    <row r="4864" spans="1:61" s="1418" customFormat="1" ht="44.25" customHeight="1" thickBot="1" x14ac:dyDescent="0.3">
      <c r="A4864" s="1387" t="s">
        <v>15978</v>
      </c>
      <c r="B4864" s="1386" t="s">
        <v>643</v>
      </c>
      <c r="C4864" s="1386">
        <v>12170993</v>
      </c>
      <c r="D4864" s="1407">
        <v>45897</v>
      </c>
      <c r="E4864" s="1407">
        <v>45897</v>
      </c>
      <c r="F4864" s="1407">
        <v>46993</v>
      </c>
      <c r="G4864" s="1386">
        <v>-7777</v>
      </c>
      <c r="H4864" s="1386" t="s">
        <v>587</v>
      </c>
      <c r="I4864" s="1408"/>
      <c r="J4864" s="1386" t="s">
        <v>12171</v>
      </c>
      <c r="K4864" s="1386" t="s">
        <v>50</v>
      </c>
      <c r="L4864" s="1386" t="s">
        <v>18068</v>
      </c>
      <c r="M4864" s="1386" t="s">
        <v>129</v>
      </c>
      <c r="N4864" s="1386" t="s">
        <v>48</v>
      </c>
      <c r="O4864" s="1399"/>
      <c r="P4864" s="1409" t="s">
        <v>18069</v>
      </c>
      <c r="Q4864" s="1386" t="s">
        <v>559</v>
      </c>
      <c r="R4864" s="1386" t="s">
        <v>6931</v>
      </c>
      <c r="S4864" s="1386" t="s">
        <v>18070</v>
      </c>
      <c r="T4864" s="1409"/>
      <c r="U4864" s="1410"/>
      <c r="V4864" s="1410"/>
      <c r="W4864" s="1386"/>
      <c r="X4864" s="1408"/>
      <c r="Y4864" s="1410"/>
      <c r="Z4864" s="1410"/>
      <c r="AA4864" s="1410"/>
      <c r="AB4864" s="1399"/>
      <c r="AC4864" s="1410"/>
      <c r="AD4864" s="1410"/>
      <c r="AE4864" s="1410"/>
      <c r="AF4864" s="1386" t="s">
        <v>18071</v>
      </c>
      <c r="AG4864" s="1387"/>
      <c r="AH4864" s="1387"/>
      <c r="AI4864" s="1387">
        <v>409</v>
      </c>
      <c r="AJ4864" s="1387" t="s">
        <v>18072</v>
      </c>
      <c r="AK4864" s="1387" t="s">
        <v>18073</v>
      </c>
      <c r="AL4864" s="1387">
        <v>43</v>
      </c>
      <c r="AM4864" s="1387">
        <v>1</v>
      </c>
      <c r="AN4864" s="1411">
        <v>43.84</v>
      </c>
      <c r="AO4864" s="1387">
        <v>23</v>
      </c>
      <c r="AP4864" s="1387">
        <v>21</v>
      </c>
      <c r="AQ4864" s="1387">
        <v>5.25</v>
      </c>
      <c r="AR4864" s="1387">
        <f t="shared" si="640"/>
        <v>43.028844444444445</v>
      </c>
      <c r="AS4864" s="1387">
        <f t="shared" si="641"/>
        <v>23.351458333333333</v>
      </c>
      <c r="AT4864" s="1386" t="s">
        <v>34</v>
      </c>
      <c r="AU4864" s="1410"/>
      <c r="AV4864" s="1412"/>
      <c r="AW4864" s="1413"/>
      <c r="AX4864" s="1412"/>
      <c r="AY4864" s="1413"/>
      <c r="AZ4864" s="1414"/>
      <c r="BA4864" s="1415"/>
      <c r="BB4864" s="1412"/>
      <c r="BC4864" s="1413"/>
      <c r="BD4864" s="1412"/>
      <c r="BE4864" s="1413"/>
      <c r="BF4864" s="1386"/>
      <c r="BG4864" s="1416"/>
      <c r="BH4864" s="1417"/>
      <c r="BI4864" s="1417"/>
    </row>
    <row r="4865" spans="1:61" s="1418" customFormat="1" ht="44.25" customHeight="1" thickBot="1" x14ac:dyDescent="0.3">
      <c r="A4865" s="1387" t="s">
        <v>15978</v>
      </c>
      <c r="B4865" s="1386" t="s">
        <v>11931</v>
      </c>
      <c r="C4865" s="1386">
        <v>12460193</v>
      </c>
      <c r="D4865" s="1407">
        <v>45873</v>
      </c>
      <c r="E4865" s="1407">
        <v>45873</v>
      </c>
      <c r="F4865" s="1407">
        <v>47387</v>
      </c>
      <c r="G4865" s="1386">
        <v>-7777</v>
      </c>
      <c r="H4865" s="1386" t="s">
        <v>11041</v>
      </c>
      <c r="I4865" s="1408"/>
      <c r="J4865" s="1386" t="s">
        <v>12492</v>
      </c>
      <c r="K4865" s="1386" t="s">
        <v>71</v>
      </c>
      <c r="L4865" s="1386" t="s">
        <v>409</v>
      </c>
      <c r="M4865" s="1386" t="s">
        <v>70</v>
      </c>
      <c r="N4865" s="1386" t="s">
        <v>70</v>
      </c>
      <c r="O4865" s="1399" t="s">
        <v>18074</v>
      </c>
      <c r="P4865" s="1409" t="s">
        <v>11933</v>
      </c>
      <c r="Q4865" s="1386" t="s">
        <v>559</v>
      </c>
      <c r="R4865" s="1386" t="s">
        <v>1689</v>
      </c>
      <c r="S4865" s="1386" t="s">
        <v>12870</v>
      </c>
      <c r="T4865" s="1409"/>
      <c r="U4865" s="1410"/>
      <c r="V4865" s="1410"/>
      <c r="W4865" s="1386"/>
      <c r="X4865" s="1408"/>
      <c r="Y4865" s="1410"/>
      <c r="Z4865" s="1410"/>
      <c r="AA4865" s="1410"/>
      <c r="AB4865" s="1399"/>
      <c r="AC4865" s="1410"/>
      <c r="AD4865" s="1410"/>
      <c r="AE4865" s="1410"/>
      <c r="AF4865" s="1386" t="s">
        <v>16355</v>
      </c>
      <c r="AG4865" s="1387"/>
      <c r="AH4865" s="1387"/>
      <c r="AI4865" s="1387"/>
      <c r="AJ4865" s="1387" t="s">
        <v>18075</v>
      </c>
      <c r="AK4865" s="1387" t="s">
        <v>18076</v>
      </c>
      <c r="AL4865" s="1387">
        <v>43</v>
      </c>
      <c r="AM4865" s="1387">
        <v>13</v>
      </c>
      <c r="AN4865" s="1411">
        <v>49.11</v>
      </c>
      <c r="AO4865" s="1387">
        <v>24</v>
      </c>
      <c r="AP4865" s="1387">
        <v>43</v>
      </c>
      <c r="AQ4865" s="1387">
        <v>56.74</v>
      </c>
      <c r="AR4865" s="1387">
        <f t="shared" si="640"/>
        <v>43.230308333333333</v>
      </c>
      <c r="AS4865" s="1387">
        <f t="shared" si="641"/>
        <v>24.732427777777776</v>
      </c>
      <c r="AT4865" s="1386" t="s">
        <v>34</v>
      </c>
      <c r="AU4865" s="1410"/>
      <c r="AV4865" s="1412"/>
      <c r="AW4865" s="1413"/>
      <c r="AX4865" s="1412"/>
      <c r="AY4865" s="1413"/>
      <c r="AZ4865" s="1414"/>
      <c r="BA4865" s="1415"/>
      <c r="BB4865" s="1412"/>
      <c r="BC4865" s="1413"/>
      <c r="BD4865" s="1412"/>
      <c r="BE4865" s="1413"/>
      <c r="BF4865" s="1386"/>
      <c r="BG4865" s="1416"/>
      <c r="BH4865" s="1417"/>
      <c r="BI4865" s="1417"/>
    </row>
    <row r="4866" spans="1:61" s="1418" customFormat="1" ht="44.25" customHeight="1" thickBot="1" x14ac:dyDescent="0.3">
      <c r="A4866" s="1387" t="s">
        <v>15978</v>
      </c>
      <c r="B4866" s="1386" t="s">
        <v>18077</v>
      </c>
      <c r="C4866" s="1386">
        <v>12460194</v>
      </c>
      <c r="D4866" s="1407">
        <v>45883</v>
      </c>
      <c r="E4866" s="1407">
        <v>45883</v>
      </c>
      <c r="F4866" s="1407">
        <v>48074</v>
      </c>
      <c r="G4866" s="1386">
        <v>-7777</v>
      </c>
      <c r="H4866" s="1386" t="s">
        <v>18078</v>
      </c>
      <c r="I4866" s="1408"/>
      <c r="J4866" s="1386" t="s">
        <v>12443</v>
      </c>
      <c r="K4866" s="1386" t="s">
        <v>50</v>
      </c>
      <c r="L4866" s="1386" t="s">
        <v>48</v>
      </c>
      <c r="M4866" s="1386" t="s">
        <v>59</v>
      </c>
      <c r="N4866" s="1386" t="s">
        <v>48</v>
      </c>
      <c r="O4866" s="1399" t="s">
        <v>18079</v>
      </c>
      <c r="P4866" s="1409" t="s">
        <v>12297</v>
      </c>
      <c r="Q4866" s="1386" t="s">
        <v>559</v>
      </c>
      <c r="R4866" s="1386" t="s">
        <v>1689</v>
      </c>
      <c r="S4866" s="1386" t="s">
        <v>12870</v>
      </c>
      <c r="T4866" s="1409"/>
      <c r="U4866" s="1410"/>
      <c r="V4866" s="1410"/>
      <c r="W4866" s="1386"/>
      <c r="X4866" s="1408"/>
      <c r="Y4866" s="1410"/>
      <c r="Z4866" s="1410"/>
      <c r="AA4866" s="1410"/>
      <c r="AB4866" s="1399"/>
      <c r="AC4866" s="1410"/>
      <c r="AD4866" s="1410"/>
      <c r="AE4866" s="1410"/>
      <c r="AF4866" s="1386" t="s">
        <v>13431</v>
      </c>
      <c r="AG4866" s="1387"/>
      <c r="AH4866" s="1387"/>
      <c r="AI4866" s="1387"/>
      <c r="AJ4866" s="1387" t="s">
        <v>18080</v>
      </c>
      <c r="AK4866" s="1387" t="s">
        <v>18081</v>
      </c>
      <c r="AL4866" s="1387">
        <v>42</v>
      </c>
      <c r="AM4866" s="1387">
        <v>43</v>
      </c>
      <c r="AN4866" s="1411">
        <v>49.02</v>
      </c>
      <c r="AO4866" s="1387">
        <v>23</v>
      </c>
      <c r="AP4866" s="1387">
        <v>30</v>
      </c>
      <c r="AQ4866" s="1387">
        <v>23.57</v>
      </c>
      <c r="AR4866" s="1387">
        <f t="shared" si="640"/>
        <v>42.730283333333333</v>
      </c>
      <c r="AS4866" s="1387">
        <f t="shared" si="641"/>
        <v>23.50654722222222</v>
      </c>
      <c r="AT4866" s="1386" t="s">
        <v>34</v>
      </c>
      <c r="AU4866" s="1410"/>
      <c r="AV4866" s="1412"/>
      <c r="AW4866" s="1413"/>
      <c r="AX4866" s="1412"/>
      <c r="AY4866" s="1413"/>
      <c r="AZ4866" s="1414"/>
      <c r="BA4866" s="1415"/>
      <c r="BB4866" s="1412"/>
      <c r="BC4866" s="1413"/>
      <c r="BD4866" s="1412"/>
      <c r="BE4866" s="1413"/>
      <c r="BF4866" s="1386"/>
      <c r="BG4866" s="1416"/>
      <c r="BH4866" s="1417"/>
      <c r="BI4866" s="1417"/>
    </row>
    <row r="4867" spans="1:61" s="1418" customFormat="1" ht="44.25" customHeight="1" x14ac:dyDescent="0.25">
      <c r="A4867" s="1374" t="s">
        <v>15978</v>
      </c>
      <c r="B4867" s="1373" t="s">
        <v>1373</v>
      </c>
      <c r="C4867" s="1373">
        <v>12170994</v>
      </c>
      <c r="D4867" s="1450">
        <v>45902</v>
      </c>
      <c r="E4867" s="1450">
        <v>45902</v>
      </c>
      <c r="F4867" s="1450">
        <v>46998</v>
      </c>
      <c r="G4867" s="1373">
        <v>-7777</v>
      </c>
      <c r="H4867" s="1373" t="s">
        <v>1374</v>
      </c>
      <c r="I4867" s="1451"/>
      <c r="J4867" s="1373" t="s">
        <v>14213</v>
      </c>
      <c r="K4867" s="1373" t="s">
        <v>569</v>
      </c>
      <c r="L4867" s="1373" t="s">
        <v>185</v>
      </c>
      <c r="M4867" s="1373" t="s">
        <v>185</v>
      </c>
      <c r="N4867" s="1373" t="s">
        <v>94</v>
      </c>
      <c r="P4867" s="1453" t="s">
        <v>1514</v>
      </c>
      <c r="Q4867" s="1392" t="s">
        <v>559</v>
      </c>
      <c r="R4867" s="1373" t="s">
        <v>6931</v>
      </c>
      <c r="S4867" s="1373" t="s">
        <v>18087</v>
      </c>
      <c r="T4867" s="1453"/>
      <c r="U4867" s="1437"/>
      <c r="V4867" s="1437"/>
      <c r="W4867" s="1392"/>
      <c r="X4867" s="1434"/>
      <c r="Y4867" s="1437"/>
      <c r="Z4867" s="1437"/>
      <c r="AA4867" s="1437"/>
      <c r="AB4867" s="1435"/>
      <c r="AC4867" s="1437"/>
      <c r="AD4867" s="1437"/>
      <c r="AE4867" s="1437"/>
      <c r="AF4867" s="1373" t="s">
        <v>18088</v>
      </c>
      <c r="AG4867" s="1393"/>
      <c r="AH4867" s="1393"/>
      <c r="AI4867" s="1393"/>
      <c r="AJ4867" s="1393" t="s">
        <v>18090</v>
      </c>
      <c r="AK4867" s="1393" t="s">
        <v>18091</v>
      </c>
      <c r="AL4867" s="1393">
        <v>43</v>
      </c>
      <c r="AM4867" s="1393">
        <v>14</v>
      </c>
      <c r="AN4867" s="1438">
        <v>16.98</v>
      </c>
      <c r="AO4867" s="1393">
        <v>23</v>
      </c>
      <c r="AP4867" s="1393">
        <v>6</v>
      </c>
      <c r="AQ4867" s="1393">
        <v>29.52</v>
      </c>
      <c r="AR4867" s="1393">
        <f t="shared" si="640"/>
        <v>43.238050000000001</v>
      </c>
      <c r="AS4867" s="1393">
        <f t="shared" si="641"/>
        <v>23.1082</v>
      </c>
      <c r="AT4867" s="1392" t="s">
        <v>34</v>
      </c>
      <c r="AU4867" s="1437"/>
      <c r="AV4867" s="1439"/>
      <c r="AW4867" s="1440"/>
      <c r="AX4867" s="1439"/>
      <c r="AY4867" s="1440"/>
      <c r="AZ4867" s="1441"/>
      <c r="BA4867" s="1442"/>
      <c r="BB4867" s="1439"/>
      <c r="BC4867" s="1440"/>
      <c r="BD4867" s="1439"/>
      <c r="BE4867" s="1440"/>
      <c r="BF4867" s="1392" t="s">
        <v>18158</v>
      </c>
      <c r="BG4867" s="1416"/>
      <c r="BH4867" s="1417"/>
      <c r="BI4867" s="1417"/>
    </row>
    <row r="4868" spans="1:61" s="1451" customFormat="1" ht="44.25" customHeight="1" thickBot="1" x14ac:dyDescent="0.3">
      <c r="A4868" s="1385"/>
      <c r="B4868" s="1384" t="s">
        <v>1373</v>
      </c>
      <c r="C4868" s="1384">
        <v>12170994</v>
      </c>
      <c r="D4868" s="1443">
        <v>45902</v>
      </c>
      <c r="E4868" s="1443">
        <v>45902</v>
      </c>
      <c r="F4868" s="1443">
        <v>46998</v>
      </c>
      <c r="G4868" s="1384">
        <v>-7777</v>
      </c>
      <c r="H4868" s="1384" t="s">
        <v>1374</v>
      </c>
      <c r="I4868" s="1444"/>
      <c r="J4868" s="1384" t="s">
        <v>14213</v>
      </c>
      <c r="K4868" s="1384" t="s">
        <v>569</v>
      </c>
      <c r="L4868" s="1384" t="s">
        <v>185</v>
      </c>
      <c r="M4868" s="1384" t="s">
        <v>185</v>
      </c>
      <c r="N4868" s="1384" t="s">
        <v>94</v>
      </c>
      <c r="O4868" s="1444"/>
      <c r="P4868" s="1461" t="s">
        <v>1514</v>
      </c>
      <c r="Q4868" s="1384" t="s">
        <v>559</v>
      </c>
      <c r="R4868" s="1384" t="s">
        <v>6931</v>
      </c>
      <c r="S4868" s="1384" t="s">
        <v>18087</v>
      </c>
      <c r="T4868" s="1461"/>
      <c r="U4868" s="1462"/>
      <c r="V4868" s="1462"/>
      <c r="W4868" s="1384"/>
      <c r="X4868" s="1444"/>
      <c r="Y4868" s="1462"/>
      <c r="Z4868" s="1462"/>
      <c r="AA4868" s="1462"/>
      <c r="AB4868" s="1445"/>
      <c r="AC4868" s="1462"/>
      <c r="AD4868" s="1462"/>
      <c r="AE4868" s="1462"/>
      <c r="AF4868" s="1384" t="s">
        <v>18089</v>
      </c>
      <c r="AG4868" s="1385"/>
      <c r="AH4868" s="1385"/>
      <c r="AI4868" s="1385">
        <v>427.85</v>
      </c>
      <c r="AJ4868" s="1385" t="s">
        <v>18092</v>
      </c>
      <c r="AK4868" s="1385" t="s">
        <v>18093</v>
      </c>
      <c r="AL4868" s="1385">
        <v>43</v>
      </c>
      <c r="AM4868" s="1385">
        <v>14</v>
      </c>
      <c r="AN4868" s="1446">
        <v>16.61</v>
      </c>
      <c r="AO4868" s="1385">
        <v>23</v>
      </c>
      <c r="AP4868" s="1385">
        <v>6</v>
      </c>
      <c r="AQ4868" s="1385">
        <v>32.26</v>
      </c>
      <c r="AR4868" s="1385">
        <f t="shared" si="640"/>
        <v>43.237947222222225</v>
      </c>
      <c r="AS4868" s="1385">
        <f t="shared" si="641"/>
        <v>23.108961111111114</v>
      </c>
      <c r="AT4868" s="1384" t="s">
        <v>34</v>
      </c>
      <c r="AU4868" s="1462"/>
      <c r="AV4868" s="1463"/>
      <c r="AW4868" s="1464"/>
      <c r="AX4868" s="1463"/>
      <c r="AY4868" s="1464"/>
      <c r="AZ4868" s="1465"/>
      <c r="BA4868" s="1466"/>
      <c r="BB4868" s="1463"/>
      <c r="BC4868" s="1464"/>
      <c r="BD4868" s="1463"/>
      <c r="BE4868" s="1464"/>
      <c r="BF4868" s="1384"/>
      <c r="BG4868" s="1459"/>
      <c r="BH4868" s="1460"/>
      <c r="BI4868" s="1460"/>
    </row>
    <row r="4869" spans="1:61" s="1418" customFormat="1" ht="44.25" customHeight="1" x14ac:dyDescent="0.25">
      <c r="A4869" s="1374" t="s">
        <v>15978</v>
      </c>
      <c r="B4869" s="1373" t="s">
        <v>13718</v>
      </c>
      <c r="C4869" s="1373">
        <v>12170995</v>
      </c>
      <c r="D4869" s="1450">
        <v>45903</v>
      </c>
      <c r="E4869" s="1450">
        <v>45903</v>
      </c>
      <c r="F4869" s="1450">
        <v>46999</v>
      </c>
      <c r="G4869" s="1373">
        <v>-7777</v>
      </c>
      <c r="H4869" s="1373" t="s">
        <v>1115</v>
      </c>
      <c r="I4869" s="1451"/>
      <c r="J4869" s="1373" t="s">
        <v>14216</v>
      </c>
      <c r="K4869" s="1373" t="s">
        <v>50</v>
      </c>
      <c r="L4869" s="1373" t="s">
        <v>18094</v>
      </c>
      <c r="M4869" s="1373" t="s">
        <v>18095</v>
      </c>
      <c r="N4869" s="1373" t="s">
        <v>48</v>
      </c>
      <c r="O4869" s="1373" t="s">
        <v>18096</v>
      </c>
      <c r="P4869" s="1453" t="s">
        <v>18097</v>
      </c>
      <c r="Q4869" s="1392" t="s">
        <v>559</v>
      </c>
      <c r="R4869" s="1373" t="s">
        <v>18098</v>
      </c>
      <c r="S4869" s="1373" t="s">
        <v>18099</v>
      </c>
      <c r="T4869" s="1453"/>
      <c r="U4869" s="1437"/>
      <c r="V4869" s="1437"/>
      <c r="W4869" s="1392"/>
      <c r="X4869" s="1434"/>
      <c r="Y4869" s="1437"/>
      <c r="Z4869" s="1437"/>
      <c r="AA4869" s="1437"/>
      <c r="AB4869" s="1435"/>
      <c r="AC4869" s="1437"/>
      <c r="AD4869" s="1437"/>
      <c r="AE4869" s="1437"/>
      <c r="AF4869" s="1373" t="s">
        <v>18102</v>
      </c>
      <c r="AG4869" s="1393"/>
      <c r="AH4869" s="1393"/>
      <c r="AI4869" s="1393">
        <v>663.43</v>
      </c>
      <c r="AJ4869" s="1393" t="s">
        <v>18100</v>
      </c>
      <c r="AK4869" s="1393" t="s">
        <v>18101</v>
      </c>
      <c r="AL4869" s="1393">
        <v>42</v>
      </c>
      <c r="AM4869" s="1393">
        <v>35</v>
      </c>
      <c r="AN4869" s="1438">
        <v>11.26</v>
      </c>
      <c r="AO4869" s="1393">
        <v>23</v>
      </c>
      <c r="AP4869" s="1374">
        <v>39</v>
      </c>
      <c r="AQ4869" s="1393">
        <v>26.797999999999998</v>
      </c>
      <c r="AR4869" s="1393">
        <f t="shared" si="640"/>
        <v>42.586461111111113</v>
      </c>
      <c r="AS4869" s="1393">
        <f t="shared" si="641"/>
        <v>23.657443888888888</v>
      </c>
      <c r="AT4869" s="1392" t="s">
        <v>34</v>
      </c>
      <c r="AU4869" s="1437"/>
      <c r="AV4869" s="1439"/>
      <c r="AW4869" s="1440"/>
      <c r="AX4869" s="1439"/>
      <c r="AY4869" s="1440"/>
      <c r="AZ4869" s="1441"/>
      <c r="BA4869" s="1442"/>
      <c r="BB4869" s="1439"/>
      <c r="BC4869" s="1440"/>
      <c r="BD4869" s="1439"/>
      <c r="BE4869" s="1440"/>
      <c r="BF4869" s="1392"/>
      <c r="BG4869" s="1416"/>
      <c r="BH4869" s="1417"/>
      <c r="BI4869" s="1417"/>
    </row>
    <row r="4870" spans="1:61" s="1451" customFormat="1" ht="44.25" customHeight="1" thickBot="1" x14ac:dyDescent="0.3">
      <c r="A4870" s="1385"/>
      <c r="B4870" s="1384" t="s">
        <v>13718</v>
      </c>
      <c r="C4870" s="1384">
        <v>12170995</v>
      </c>
      <c r="D4870" s="1443">
        <v>45903</v>
      </c>
      <c r="E4870" s="1443">
        <v>45903</v>
      </c>
      <c r="F4870" s="1443">
        <v>46999</v>
      </c>
      <c r="G4870" s="1384">
        <v>-7777</v>
      </c>
      <c r="H4870" s="1384" t="s">
        <v>1115</v>
      </c>
      <c r="I4870" s="1444"/>
      <c r="J4870" s="1384" t="s">
        <v>14216</v>
      </c>
      <c r="K4870" s="1384" t="s">
        <v>50</v>
      </c>
      <c r="L4870" s="1384" t="s">
        <v>18094</v>
      </c>
      <c r="M4870" s="1384" t="s">
        <v>18095</v>
      </c>
      <c r="N4870" s="1384" t="s">
        <v>48</v>
      </c>
      <c r="O4870" s="1384" t="s">
        <v>18096</v>
      </c>
      <c r="P4870" s="1461" t="s">
        <v>18097</v>
      </c>
      <c r="Q4870" s="1384" t="s">
        <v>559</v>
      </c>
      <c r="R4870" s="1384" t="s">
        <v>18098</v>
      </c>
      <c r="S4870" s="1384" t="s">
        <v>18099</v>
      </c>
      <c r="T4870" s="1461"/>
      <c r="U4870" s="1462"/>
      <c r="V4870" s="1462"/>
      <c r="W4870" s="1384"/>
      <c r="X4870" s="1444"/>
      <c r="Y4870" s="1462"/>
      <c r="Z4870" s="1462"/>
      <c r="AA4870" s="1462"/>
      <c r="AB4870" s="1445"/>
      <c r="AC4870" s="1462"/>
      <c r="AD4870" s="1462"/>
      <c r="AE4870" s="1462"/>
      <c r="AF4870" s="1384" t="s">
        <v>18103</v>
      </c>
      <c r="AG4870" s="1385"/>
      <c r="AH4870" s="1385"/>
      <c r="AI4870" s="1385">
        <v>663.7</v>
      </c>
      <c r="AJ4870" s="1385" t="s">
        <v>18104</v>
      </c>
      <c r="AK4870" s="1385" t="s">
        <v>18105</v>
      </c>
      <c r="AL4870" s="1385">
        <v>42</v>
      </c>
      <c r="AM4870" s="1385">
        <v>35</v>
      </c>
      <c r="AN4870" s="1446">
        <v>11.77</v>
      </c>
      <c r="AO4870" s="1385">
        <v>23</v>
      </c>
      <c r="AP4870" s="1385">
        <v>39</v>
      </c>
      <c r="AQ4870" s="1385">
        <v>27.911999999999999</v>
      </c>
      <c r="AR4870" s="1385">
        <f t="shared" si="640"/>
        <v>42.586602777777777</v>
      </c>
      <c r="AS4870" s="1385">
        <f t="shared" si="641"/>
        <v>23.657753333333332</v>
      </c>
      <c r="AT4870" s="1384" t="s">
        <v>34</v>
      </c>
      <c r="AU4870" s="1462"/>
      <c r="AV4870" s="1463"/>
      <c r="AW4870" s="1464"/>
      <c r="AX4870" s="1463"/>
      <c r="AY4870" s="1464"/>
      <c r="AZ4870" s="1465"/>
      <c r="BA4870" s="1466"/>
      <c r="BB4870" s="1463"/>
      <c r="BC4870" s="1464"/>
      <c r="BD4870" s="1463"/>
      <c r="BE4870" s="1464"/>
      <c r="BF4870" s="1384"/>
      <c r="BG4870" s="1459"/>
      <c r="BH4870" s="1460"/>
      <c r="BI4870" s="1460"/>
    </row>
    <row r="4871" spans="1:61" s="1418" customFormat="1" ht="44.25" customHeight="1" x14ac:dyDescent="0.25">
      <c r="A4871" s="1374" t="s">
        <v>15978</v>
      </c>
      <c r="B4871" s="1373" t="s">
        <v>10256</v>
      </c>
      <c r="C4871" s="1373">
        <v>12170996</v>
      </c>
      <c r="D4871" s="1450">
        <v>45905</v>
      </c>
      <c r="E4871" s="1450">
        <v>45905</v>
      </c>
      <c r="F4871" s="1450">
        <v>47001</v>
      </c>
      <c r="G4871" s="1373">
        <v>-7777</v>
      </c>
      <c r="H4871" s="1373" t="s">
        <v>571</v>
      </c>
      <c r="I4871" s="1451"/>
      <c r="J4871" s="1373" t="s">
        <v>15583</v>
      </c>
      <c r="K4871" s="1373" t="s">
        <v>58</v>
      </c>
      <c r="L4871" s="1373" t="s">
        <v>18106</v>
      </c>
      <c r="M4871" s="1373" t="s">
        <v>18107</v>
      </c>
      <c r="N4871" s="1373" t="s">
        <v>47</v>
      </c>
      <c r="P4871" s="1373" t="s">
        <v>18108</v>
      </c>
      <c r="Q4871" s="1392" t="s">
        <v>559</v>
      </c>
      <c r="R4871" s="1373" t="s">
        <v>6931</v>
      </c>
      <c r="S4871" s="1373" t="s">
        <v>18109</v>
      </c>
      <c r="T4871" s="1453"/>
      <c r="U4871" s="1437"/>
      <c r="V4871" s="1437"/>
      <c r="W4871" s="1392"/>
      <c r="X4871" s="1434"/>
      <c r="Y4871" s="1437"/>
      <c r="Z4871" s="1437"/>
      <c r="AA4871" s="1437"/>
      <c r="AB4871" s="1435"/>
      <c r="AC4871" s="1437"/>
      <c r="AD4871" s="1437"/>
      <c r="AE4871" s="1437"/>
      <c r="AF4871" s="1373" t="s">
        <v>18110</v>
      </c>
      <c r="AG4871" s="1393"/>
      <c r="AH4871" s="1393"/>
      <c r="AI4871" s="1393">
        <v>22.5</v>
      </c>
      <c r="AJ4871" s="1393" t="s">
        <v>18113</v>
      </c>
      <c r="AK4871" s="1393" t="s">
        <v>18114</v>
      </c>
      <c r="AL4871" s="1393">
        <v>43</v>
      </c>
      <c r="AM4871" s="1393">
        <v>44</v>
      </c>
      <c r="AN4871" s="1438">
        <v>41.61</v>
      </c>
      <c r="AO4871" s="1393">
        <v>25</v>
      </c>
      <c r="AP4871" s="1374">
        <v>57</v>
      </c>
      <c r="AQ4871" s="1393">
        <v>16.23</v>
      </c>
      <c r="AR4871" s="1393">
        <f t="shared" si="640"/>
        <v>43.744891666666668</v>
      </c>
      <c r="AS4871" s="1393">
        <f t="shared" si="641"/>
        <v>25.954508333333333</v>
      </c>
      <c r="AT4871" s="1392" t="s">
        <v>34</v>
      </c>
      <c r="AU4871" s="1437"/>
      <c r="AV4871" s="1439"/>
      <c r="AW4871" s="1440"/>
      <c r="AX4871" s="1439"/>
      <c r="AY4871" s="1440"/>
      <c r="AZ4871" s="1441"/>
      <c r="BA4871" s="1442"/>
      <c r="BB4871" s="1439"/>
      <c r="BC4871" s="1440"/>
      <c r="BD4871" s="1439"/>
      <c r="BE4871" s="1440"/>
      <c r="BF4871" s="1392"/>
      <c r="BG4871" s="1416"/>
      <c r="BH4871" s="1417"/>
      <c r="BI4871" s="1417"/>
    </row>
    <row r="4872" spans="1:61" s="1451" customFormat="1" ht="44.25" customHeight="1" x14ac:dyDescent="0.25">
      <c r="A4872" s="1374"/>
      <c r="B4872" s="1373" t="s">
        <v>10256</v>
      </c>
      <c r="C4872" s="1373">
        <v>12170996</v>
      </c>
      <c r="D4872" s="1450">
        <v>45905</v>
      </c>
      <c r="E4872" s="1450">
        <v>45905</v>
      </c>
      <c r="F4872" s="1450">
        <v>47001</v>
      </c>
      <c r="G4872" s="1373">
        <v>-7777</v>
      </c>
      <c r="H4872" s="1373" t="s">
        <v>571</v>
      </c>
      <c r="J4872" s="1373" t="s">
        <v>15583</v>
      </c>
      <c r="K4872" s="1373" t="s">
        <v>58</v>
      </c>
      <c r="L4872" s="1373" t="s">
        <v>18106</v>
      </c>
      <c r="M4872" s="1373" t="s">
        <v>18107</v>
      </c>
      <c r="N4872" s="1373" t="s">
        <v>47</v>
      </c>
      <c r="P4872" s="1373" t="s">
        <v>18108</v>
      </c>
      <c r="Q4872" s="1373" t="s">
        <v>559</v>
      </c>
      <c r="R4872" s="1373" t="s">
        <v>6931</v>
      </c>
      <c r="S4872" s="1373" t="s">
        <v>18109</v>
      </c>
      <c r="T4872" s="1453"/>
      <c r="U4872" s="1454"/>
      <c r="V4872" s="1454"/>
      <c r="W4872" s="1373"/>
      <c r="Y4872" s="1454"/>
      <c r="Z4872" s="1454"/>
      <c r="AA4872" s="1454"/>
      <c r="AB4872" s="1452"/>
      <c r="AC4872" s="1454"/>
      <c r="AD4872" s="1454"/>
      <c r="AE4872" s="1454"/>
      <c r="AF4872" s="1373" t="s">
        <v>18111</v>
      </c>
      <c r="AG4872" s="1374"/>
      <c r="AH4872" s="1374"/>
      <c r="AI4872" s="1374">
        <v>22.2</v>
      </c>
      <c r="AJ4872" s="1374" t="s">
        <v>18115</v>
      </c>
      <c r="AK4872" s="1374" t="s">
        <v>18116</v>
      </c>
      <c r="AL4872" s="1374">
        <v>43</v>
      </c>
      <c r="AM4872" s="1374">
        <v>44</v>
      </c>
      <c r="AN4872" s="1449">
        <v>41.99</v>
      </c>
      <c r="AO4872" s="1374">
        <v>25</v>
      </c>
      <c r="AP4872" s="1374">
        <v>57</v>
      </c>
      <c r="AQ4872" s="1374">
        <v>15.45</v>
      </c>
      <c r="AR4872" s="1374">
        <f t="shared" si="640"/>
        <v>43.744997222222224</v>
      </c>
      <c r="AS4872" s="1374">
        <f t="shared" si="641"/>
        <v>25.954291666666666</v>
      </c>
      <c r="AT4872" s="1373" t="s">
        <v>34</v>
      </c>
      <c r="AU4872" s="1454"/>
      <c r="AV4872" s="1455"/>
      <c r="AW4872" s="1456"/>
      <c r="AX4872" s="1455"/>
      <c r="AY4872" s="1456"/>
      <c r="AZ4872" s="1457"/>
      <c r="BA4872" s="1458"/>
      <c r="BB4872" s="1455"/>
      <c r="BC4872" s="1456"/>
      <c r="BD4872" s="1455"/>
      <c r="BE4872" s="1456"/>
      <c r="BF4872" s="1373"/>
      <c r="BG4872" s="1459"/>
      <c r="BH4872" s="1460"/>
      <c r="BI4872" s="1460"/>
    </row>
    <row r="4873" spans="1:61" s="1451" customFormat="1" ht="44.25" customHeight="1" thickBot="1" x14ac:dyDescent="0.3">
      <c r="A4873" s="1385"/>
      <c r="B4873" s="1384" t="s">
        <v>10256</v>
      </c>
      <c r="C4873" s="1384">
        <v>12170996</v>
      </c>
      <c r="D4873" s="1443">
        <v>45905</v>
      </c>
      <c r="E4873" s="1443">
        <v>45905</v>
      </c>
      <c r="F4873" s="1443">
        <v>47001</v>
      </c>
      <c r="G4873" s="1384">
        <v>-7777</v>
      </c>
      <c r="H4873" s="1384" t="s">
        <v>571</v>
      </c>
      <c r="I4873" s="1444"/>
      <c r="J4873" s="1384" t="s">
        <v>15583</v>
      </c>
      <c r="K4873" s="1384" t="s">
        <v>58</v>
      </c>
      <c r="L4873" s="1384" t="s">
        <v>18106</v>
      </c>
      <c r="M4873" s="1384" t="s">
        <v>18107</v>
      </c>
      <c r="N4873" s="1384" t="s">
        <v>47</v>
      </c>
      <c r="O4873" s="1384"/>
      <c r="P4873" s="1461" t="s">
        <v>18108</v>
      </c>
      <c r="Q4873" s="1384" t="s">
        <v>559</v>
      </c>
      <c r="R4873" s="1384" t="s">
        <v>6931</v>
      </c>
      <c r="S4873" s="1384" t="s">
        <v>18109</v>
      </c>
      <c r="T4873" s="1461"/>
      <c r="U4873" s="1462"/>
      <c r="V4873" s="1462"/>
      <c r="W4873" s="1384"/>
      <c r="X4873" s="1444"/>
      <c r="Y4873" s="1462"/>
      <c r="Z4873" s="1462"/>
      <c r="AA4873" s="1462"/>
      <c r="AB4873" s="1445"/>
      <c r="AC4873" s="1462"/>
      <c r="AD4873" s="1462"/>
      <c r="AE4873" s="1462"/>
      <c r="AF4873" s="1384" t="s">
        <v>18112</v>
      </c>
      <c r="AG4873" s="1385"/>
      <c r="AH4873" s="1385"/>
      <c r="AI4873" s="1385">
        <v>22</v>
      </c>
      <c r="AJ4873" s="1385" t="s">
        <v>18117</v>
      </c>
      <c r="AK4873" s="1385" t="s">
        <v>18118</v>
      </c>
      <c r="AL4873" s="1385">
        <v>43</v>
      </c>
      <c r="AM4873" s="1385">
        <v>44</v>
      </c>
      <c r="AN4873" s="1446">
        <v>42.47</v>
      </c>
      <c r="AO4873" s="1385">
        <v>25</v>
      </c>
      <c r="AP4873" s="1385">
        <v>57</v>
      </c>
      <c r="AQ4873" s="1385">
        <v>14.82</v>
      </c>
      <c r="AR4873" s="1385">
        <f t="shared" si="640"/>
        <v>43.745130555555555</v>
      </c>
      <c r="AS4873" s="1385">
        <f t="shared" si="641"/>
        <v>25.954116666666668</v>
      </c>
      <c r="AT4873" s="1384" t="s">
        <v>34</v>
      </c>
      <c r="AU4873" s="1462"/>
      <c r="AV4873" s="1463"/>
      <c r="AW4873" s="1464"/>
      <c r="AX4873" s="1463"/>
      <c r="AY4873" s="1464"/>
      <c r="AZ4873" s="1465"/>
      <c r="BA4873" s="1466"/>
      <c r="BB4873" s="1463"/>
      <c r="BC4873" s="1464"/>
      <c r="BD4873" s="1463"/>
      <c r="BE4873" s="1464"/>
      <c r="BF4873" s="1384"/>
      <c r="BG4873" s="1459"/>
      <c r="BH4873" s="1460"/>
      <c r="BI4873" s="1460"/>
    </row>
    <row r="4874" spans="1:61" s="1451" customFormat="1" ht="44.25" customHeight="1" thickBot="1" x14ac:dyDescent="0.3">
      <c r="A4874" s="1385" t="s">
        <v>15978</v>
      </c>
      <c r="B4874" s="1384" t="s">
        <v>10256</v>
      </c>
      <c r="C4874" s="1384">
        <v>12170997</v>
      </c>
      <c r="D4874" s="1443">
        <v>45923</v>
      </c>
      <c r="E4874" s="1443">
        <v>45923</v>
      </c>
      <c r="F4874" s="1443">
        <v>47019</v>
      </c>
      <c r="G4874" s="1384">
        <v>-7777</v>
      </c>
      <c r="H4874" s="1384" t="s">
        <v>18119</v>
      </c>
      <c r="I4874" s="1444"/>
      <c r="J4874" s="1384" t="s">
        <v>18120</v>
      </c>
      <c r="K4874" s="1384" t="s">
        <v>50</v>
      </c>
      <c r="L4874" s="1384" t="s">
        <v>523</v>
      </c>
      <c r="M4874" s="1384" t="s">
        <v>59</v>
      </c>
      <c r="N4874" s="1384" t="s">
        <v>48</v>
      </c>
      <c r="O4874" s="1384" t="s">
        <v>18121</v>
      </c>
      <c r="P4874" s="1461">
        <v>87401</v>
      </c>
      <c r="Q4874" s="1384" t="s">
        <v>559</v>
      </c>
      <c r="R4874" s="1384" t="s">
        <v>18123</v>
      </c>
      <c r="S4874" s="1384" t="s">
        <v>18124</v>
      </c>
      <c r="T4874" s="1461"/>
      <c r="U4874" s="1462"/>
      <c r="V4874" s="1462"/>
      <c r="W4874" s="1384"/>
      <c r="X4874" s="1444"/>
      <c r="Y4874" s="1462"/>
      <c r="Z4874" s="1462"/>
      <c r="AA4874" s="1462"/>
      <c r="AB4874" s="1445"/>
      <c r="AC4874" s="1462"/>
      <c r="AD4874" s="1462"/>
      <c r="AE4874" s="1462"/>
      <c r="AF4874" s="1384" t="s">
        <v>18134</v>
      </c>
      <c r="AG4874" s="1385"/>
      <c r="AH4874" s="1385"/>
      <c r="AI4874" s="1385">
        <v>577.15</v>
      </c>
      <c r="AJ4874" s="1385" t="s">
        <v>18125</v>
      </c>
      <c r="AK4874" s="1385" t="s">
        <v>18126</v>
      </c>
      <c r="AL4874" s="1385">
        <v>42</v>
      </c>
      <c r="AM4874" s="1385">
        <v>43</v>
      </c>
      <c r="AN4874" s="1446">
        <v>44.762999999999998</v>
      </c>
      <c r="AO4874" s="1385">
        <v>23</v>
      </c>
      <c r="AP4874" s="1385">
        <v>33</v>
      </c>
      <c r="AQ4874" s="1385">
        <v>46.122</v>
      </c>
      <c r="AR4874" s="1385">
        <f t="shared" si="640"/>
        <v>42.729100833333334</v>
      </c>
      <c r="AS4874" s="1385">
        <f t="shared" si="641"/>
        <v>23.562811666666668</v>
      </c>
      <c r="AT4874" s="1384" t="s">
        <v>34</v>
      </c>
      <c r="AU4874" s="1462"/>
      <c r="AV4874" s="1463"/>
      <c r="AW4874" s="1464"/>
      <c r="AX4874" s="1463"/>
      <c r="AY4874" s="1464"/>
      <c r="AZ4874" s="1465"/>
      <c r="BA4874" s="1466"/>
      <c r="BB4874" s="1463"/>
      <c r="BC4874" s="1464"/>
      <c r="BD4874" s="1463"/>
      <c r="BE4874" s="1464"/>
      <c r="BF4874" s="1384"/>
      <c r="BG4874" s="1459"/>
      <c r="BH4874" s="1460"/>
      <c r="BI4874" s="1460"/>
    </row>
    <row r="4875" spans="1:61" s="1451" customFormat="1" ht="44.25" customHeight="1" thickBot="1" x14ac:dyDescent="0.3">
      <c r="A4875" s="1385" t="s">
        <v>15978</v>
      </c>
      <c r="B4875" s="1384" t="s">
        <v>10256</v>
      </c>
      <c r="C4875" s="1384">
        <v>12170998</v>
      </c>
      <c r="D4875" s="1443">
        <v>45923</v>
      </c>
      <c r="E4875" s="1443">
        <v>45923</v>
      </c>
      <c r="F4875" s="1443">
        <v>47019</v>
      </c>
      <c r="G4875" s="1384">
        <v>-7777</v>
      </c>
      <c r="H4875" s="1384" t="s">
        <v>18127</v>
      </c>
      <c r="I4875" s="1444"/>
      <c r="J4875" s="1384" t="s">
        <v>18128</v>
      </c>
      <c r="K4875" s="1384" t="s">
        <v>50</v>
      </c>
      <c r="L4875" s="1384" t="s">
        <v>18129</v>
      </c>
      <c r="M4875" s="1384" t="s">
        <v>18130</v>
      </c>
      <c r="N4875" s="1384" t="s">
        <v>48</v>
      </c>
      <c r="O4875" s="1384" t="s">
        <v>18132</v>
      </c>
      <c r="P4875" s="1461" t="s">
        <v>18131</v>
      </c>
      <c r="Q4875" s="1384" t="s">
        <v>559</v>
      </c>
      <c r="R4875" s="1384" t="s">
        <v>18122</v>
      </c>
      <c r="S4875" s="1384" t="s">
        <v>18133</v>
      </c>
      <c r="T4875" s="1461"/>
      <c r="U4875" s="1462"/>
      <c r="V4875" s="1462"/>
      <c r="W4875" s="1384"/>
      <c r="X4875" s="1444"/>
      <c r="Y4875" s="1462"/>
      <c r="Z4875" s="1462"/>
      <c r="AA4875" s="1462"/>
      <c r="AB4875" s="1445"/>
      <c r="AC4875" s="1462"/>
      <c r="AD4875" s="1462"/>
      <c r="AE4875" s="1462"/>
      <c r="AF4875" s="1384" t="s">
        <v>18134</v>
      </c>
      <c r="AG4875" s="1385"/>
      <c r="AH4875" s="1385"/>
      <c r="AI4875" s="1385">
        <v>632.92999999999995</v>
      </c>
      <c r="AJ4875" s="1385" t="s">
        <v>18135</v>
      </c>
      <c r="AK4875" s="1385" t="s">
        <v>18136</v>
      </c>
      <c r="AL4875" s="1385">
        <v>42</v>
      </c>
      <c r="AM4875" s="1385">
        <v>43</v>
      </c>
      <c r="AN4875" s="1446">
        <v>56.429000000000002</v>
      </c>
      <c r="AO4875" s="1385">
        <v>23</v>
      </c>
      <c r="AP4875" s="1385">
        <v>36</v>
      </c>
      <c r="AQ4875" s="1385">
        <v>32.049999999999997</v>
      </c>
      <c r="AR4875" s="1385">
        <f t="shared" si="640"/>
        <v>42.732341388888891</v>
      </c>
      <c r="AS4875" s="1385">
        <f t="shared" si="641"/>
        <v>23.608902777777779</v>
      </c>
      <c r="AT4875" s="1384" t="s">
        <v>34</v>
      </c>
      <c r="AU4875" s="1462"/>
      <c r="AV4875" s="1463"/>
      <c r="AW4875" s="1464"/>
      <c r="AX4875" s="1463"/>
      <c r="AY4875" s="1464"/>
      <c r="AZ4875" s="1465"/>
      <c r="BA4875" s="1466"/>
      <c r="BB4875" s="1463"/>
      <c r="BC4875" s="1464"/>
      <c r="BD4875" s="1463"/>
      <c r="BE4875" s="1464"/>
      <c r="BF4875" s="1384"/>
      <c r="BG4875" s="1459"/>
      <c r="BH4875" s="1460"/>
      <c r="BI4875" s="1460"/>
    </row>
    <row r="4876" spans="1:61" s="1451" customFormat="1" ht="44.25" customHeight="1" x14ac:dyDescent="0.25">
      <c r="A4876" s="1374" t="s">
        <v>15978</v>
      </c>
      <c r="B4876" s="1373" t="s">
        <v>10256</v>
      </c>
      <c r="C4876" s="1373">
        <v>12770199</v>
      </c>
      <c r="D4876" s="1450">
        <v>45909</v>
      </c>
      <c r="E4876" s="1450">
        <v>45909</v>
      </c>
      <c r="F4876" s="1450">
        <v>47005</v>
      </c>
      <c r="G4876" s="1373">
        <v>-7777</v>
      </c>
      <c r="H4876" s="1373" t="s">
        <v>1426</v>
      </c>
      <c r="J4876" s="1373" t="s">
        <v>1502</v>
      </c>
      <c r="K4876" s="1373" t="s">
        <v>142</v>
      </c>
      <c r="L4876" s="1373" t="s">
        <v>372</v>
      </c>
      <c r="M4876" s="1373" t="s">
        <v>372</v>
      </c>
      <c r="N4876" s="1373" t="s">
        <v>70</v>
      </c>
      <c r="O4876" s="1373" t="s">
        <v>18137</v>
      </c>
      <c r="P4876" s="1453" t="s">
        <v>14004</v>
      </c>
      <c r="Q4876" s="1373" t="s">
        <v>559</v>
      </c>
      <c r="R4876" s="1373" t="s">
        <v>13777</v>
      </c>
      <c r="S4876" s="1373" t="s">
        <v>18138</v>
      </c>
      <c r="T4876" s="1453"/>
      <c r="U4876" s="1454"/>
      <c r="V4876" s="1454"/>
      <c r="W4876" s="1373"/>
      <c r="Y4876" s="1454"/>
      <c r="Z4876" s="1454"/>
      <c r="AA4876" s="1454"/>
      <c r="AB4876" s="1452"/>
      <c r="AC4876" s="1454"/>
      <c r="AD4876" s="1454"/>
      <c r="AE4876" s="1454"/>
      <c r="AF4876" s="1373" t="s">
        <v>3025</v>
      </c>
      <c r="AG4876" s="1374"/>
      <c r="AH4876" s="1374"/>
      <c r="AI4876" s="1374">
        <v>387.53199999999998</v>
      </c>
      <c r="AJ4876" s="1374" t="s">
        <v>18140</v>
      </c>
      <c r="AK4876" s="1374" t="s">
        <v>18139</v>
      </c>
      <c r="AL4876" s="1374">
        <v>43</v>
      </c>
      <c r="AM4876" s="1374">
        <v>9</v>
      </c>
      <c r="AN4876" s="1449">
        <v>1.833</v>
      </c>
      <c r="AO4876" s="1374">
        <v>24</v>
      </c>
      <c r="AP4876" s="1374">
        <v>27</v>
      </c>
      <c r="AQ4876" s="1374">
        <v>34.524000000000001</v>
      </c>
      <c r="AR4876" s="1374">
        <f t="shared" si="640"/>
        <v>43.150509166666666</v>
      </c>
      <c r="AS4876" s="1374">
        <f t="shared" si="641"/>
        <v>24.459589999999999</v>
      </c>
      <c r="AT4876" s="1373" t="s">
        <v>34</v>
      </c>
      <c r="AU4876" s="1454"/>
      <c r="AV4876" s="1455"/>
      <c r="AW4876" s="1456"/>
      <c r="AX4876" s="1455"/>
      <c r="AY4876" s="1456"/>
      <c r="AZ4876" s="1457"/>
      <c r="BA4876" s="1458"/>
      <c r="BB4876" s="1455"/>
      <c r="BC4876" s="1456"/>
      <c r="BD4876" s="1455"/>
      <c r="BE4876" s="1456"/>
      <c r="BF4876" s="1373"/>
      <c r="BG4876" s="1459"/>
      <c r="BH4876" s="1460"/>
      <c r="BI4876" s="1460"/>
    </row>
    <row r="4877" spans="1:61" s="1451" customFormat="1" ht="44.25" customHeight="1" thickBot="1" x14ac:dyDescent="0.3">
      <c r="A4877" s="1385"/>
      <c r="B4877" s="1384" t="s">
        <v>10256</v>
      </c>
      <c r="C4877" s="1384">
        <v>12770199</v>
      </c>
      <c r="D4877" s="1443">
        <v>45909</v>
      </c>
      <c r="E4877" s="1443">
        <v>45909</v>
      </c>
      <c r="F4877" s="1443">
        <v>47005</v>
      </c>
      <c r="G4877" s="1384">
        <v>-7777</v>
      </c>
      <c r="H4877" s="1384" t="s">
        <v>1426</v>
      </c>
      <c r="I4877" s="1444"/>
      <c r="J4877" s="1384" t="s">
        <v>1502</v>
      </c>
      <c r="K4877" s="1384" t="s">
        <v>142</v>
      </c>
      <c r="L4877" s="1384" t="s">
        <v>372</v>
      </c>
      <c r="M4877" s="1384" t="s">
        <v>372</v>
      </c>
      <c r="N4877" s="1384" t="s">
        <v>70</v>
      </c>
      <c r="O4877" s="1384" t="s">
        <v>18137</v>
      </c>
      <c r="P4877" s="1461" t="s">
        <v>14004</v>
      </c>
      <c r="Q4877" s="1384" t="s">
        <v>559</v>
      </c>
      <c r="R4877" s="1384" t="s">
        <v>13777</v>
      </c>
      <c r="S4877" s="1384" t="s">
        <v>18138</v>
      </c>
      <c r="T4877" s="1461"/>
      <c r="U4877" s="1462"/>
      <c r="V4877" s="1462"/>
      <c r="W4877" s="1384"/>
      <c r="X4877" s="1444"/>
      <c r="Y4877" s="1462"/>
      <c r="Z4877" s="1462"/>
      <c r="AA4877" s="1462"/>
      <c r="AB4877" s="1445"/>
      <c r="AC4877" s="1462"/>
      <c r="AD4877" s="1462"/>
      <c r="AE4877" s="1462"/>
      <c r="AF4877" s="1384" t="s">
        <v>3026</v>
      </c>
      <c r="AG4877" s="1385"/>
      <c r="AH4877" s="1385"/>
      <c r="AI4877" s="1385">
        <v>331.94499999999999</v>
      </c>
      <c r="AJ4877" s="1385" t="s">
        <v>18141</v>
      </c>
      <c r="AK4877" s="1385" t="s">
        <v>18142</v>
      </c>
      <c r="AL4877" s="1385">
        <v>43</v>
      </c>
      <c r="AM4877" s="1385">
        <v>9</v>
      </c>
      <c r="AN4877" s="1446">
        <v>1.6379999999999999</v>
      </c>
      <c r="AO4877" s="1385">
        <v>24</v>
      </c>
      <c r="AP4877" s="1385">
        <v>27</v>
      </c>
      <c r="AQ4877" s="1385">
        <v>34.383000000000003</v>
      </c>
      <c r="AR4877" s="1385">
        <f t="shared" si="640"/>
        <v>43.150455000000001</v>
      </c>
      <c r="AS4877" s="1385">
        <f t="shared" si="641"/>
        <v>24.459550833333331</v>
      </c>
      <c r="AT4877" s="1384" t="s">
        <v>34</v>
      </c>
      <c r="AU4877" s="1462"/>
      <c r="AV4877" s="1463"/>
      <c r="AW4877" s="1464"/>
      <c r="AX4877" s="1463"/>
      <c r="AY4877" s="1464"/>
      <c r="AZ4877" s="1465"/>
      <c r="BA4877" s="1466"/>
      <c r="BB4877" s="1463"/>
      <c r="BC4877" s="1464"/>
      <c r="BD4877" s="1463"/>
      <c r="BE4877" s="1464"/>
      <c r="BF4877" s="1384"/>
      <c r="BG4877" s="1459"/>
      <c r="BH4877" s="1460"/>
      <c r="BI4877" s="1460"/>
    </row>
    <row r="4878" spans="1:61" s="1451" customFormat="1" ht="44.25" customHeight="1" x14ac:dyDescent="0.25">
      <c r="A4878" s="1374" t="s">
        <v>15978</v>
      </c>
      <c r="B4878" s="1373" t="s">
        <v>10256</v>
      </c>
      <c r="C4878" s="1373">
        <v>12770200</v>
      </c>
      <c r="D4878" s="1450">
        <v>45910</v>
      </c>
      <c r="E4878" s="1450">
        <v>45910</v>
      </c>
      <c r="F4878" s="1450">
        <v>47006</v>
      </c>
      <c r="G4878" s="1373">
        <v>-7777</v>
      </c>
      <c r="H4878" s="1373" t="s">
        <v>1426</v>
      </c>
      <c r="J4878" s="1373" t="s">
        <v>1502</v>
      </c>
      <c r="K4878" s="1373" t="s">
        <v>142</v>
      </c>
      <c r="L4878" s="1373" t="s">
        <v>372</v>
      </c>
      <c r="M4878" s="1373" t="s">
        <v>372</v>
      </c>
      <c r="N4878" s="1373" t="s">
        <v>70</v>
      </c>
      <c r="O4878" s="1373" t="s">
        <v>18143</v>
      </c>
      <c r="P4878" s="1453" t="s">
        <v>14004</v>
      </c>
      <c r="Q4878" s="1373" t="s">
        <v>559</v>
      </c>
      <c r="R4878" s="1373" t="s">
        <v>6931</v>
      </c>
      <c r="S4878" s="1373" t="s">
        <v>18144</v>
      </c>
      <c r="T4878" s="1453"/>
      <c r="U4878" s="1454"/>
      <c r="V4878" s="1454"/>
      <c r="W4878" s="1373"/>
      <c r="Y4878" s="1454"/>
      <c r="Z4878" s="1454"/>
      <c r="AA4878" s="1454"/>
      <c r="AB4878" s="1452"/>
      <c r="AC4878" s="1454"/>
      <c r="AD4878" s="1454"/>
      <c r="AE4878" s="1454"/>
      <c r="AF4878" s="1373" t="s">
        <v>3025</v>
      </c>
      <c r="AG4878" s="1374"/>
      <c r="AH4878" s="1374"/>
      <c r="AI4878" s="1374">
        <v>332.14499999999998</v>
      </c>
      <c r="AJ4878" s="1374" t="s">
        <v>15741</v>
      </c>
      <c r="AK4878" s="1374" t="s">
        <v>15742</v>
      </c>
      <c r="AL4878" s="1374">
        <v>43</v>
      </c>
      <c r="AM4878" s="1374">
        <v>8</v>
      </c>
      <c r="AN4878" s="1449">
        <v>46.09</v>
      </c>
      <c r="AO4878" s="1374">
        <v>24</v>
      </c>
      <c r="AP4878" s="1374">
        <v>25</v>
      </c>
      <c r="AQ4878" s="1374">
        <v>54.19</v>
      </c>
      <c r="AR4878" s="1374">
        <f t="shared" si="640"/>
        <v>43.146136111111112</v>
      </c>
      <c r="AS4878" s="1374">
        <f t="shared" si="641"/>
        <v>24.431719444444447</v>
      </c>
      <c r="AT4878" s="1373" t="s">
        <v>34</v>
      </c>
      <c r="AU4878" s="1454"/>
      <c r="AV4878" s="1455"/>
      <c r="AW4878" s="1456"/>
      <c r="AX4878" s="1455"/>
      <c r="AY4878" s="1456"/>
      <c r="AZ4878" s="1457"/>
      <c r="BA4878" s="1458"/>
      <c r="BB4878" s="1455"/>
      <c r="BC4878" s="1456"/>
      <c r="BD4878" s="1455"/>
      <c r="BE4878" s="1456"/>
      <c r="BF4878" s="1373"/>
      <c r="BG4878" s="1459"/>
      <c r="BH4878" s="1460"/>
      <c r="BI4878" s="1460"/>
    </row>
    <row r="4879" spans="1:61" s="1451" customFormat="1" ht="44.25" customHeight="1" thickBot="1" x14ac:dyDescent="0.3">
      <c r="A4879" s="1385"/>
      <c r="B4879" s="1384" t="s">
        <v>10256</v>
      </c>
      <c r="C4879" s="1384">
        <v>12770200</v>
      </c>
      <c r="D4879" s="1443">
        <v>45910</v>
      </c>
      <c r="E4879" s="1443">
        <v>45910</v>
      </c>
      <c r="F4879" s="1443">
        <v>47006</v>
      </c>
      <c r="G4879" s="1384">
        <v>-7777</v>
      </c>
      <c r="H4879" s="1384" t="s">
        <v>1426</v>
      </c>
      <c r="I4879" s="1444"/>
      <c r="J4879" s="1384" t="s">
        <v>1502</v>
      </c>
      <c r="K4879" s="1384" t="s">
        <v>142</v>
      </c>
      <c r="L4879" s="1384" t="s">
        <v>372</v>
      </c>
      <c r="M4879" s="1384" t="s">
        <v>372</v>
      </c>
      <c r="N4879" s="1384" t="s">
        <v>70</v>
      </c>
      <c r="O4879" s="1384" t="s">
        <v>18143</v>
      </c>
      <c r="P4879" s="1461" t="s">
        <v>14004</v>
      </c>
      <c r="Q4879" s="1384" t="s">
        <v>559</v>
      </c>
      <c r="R4879" s="1384" t="s">
        <v>6931</v>
      </c>
      <c r="S4879" s="1384" t="s">
        <v>18144</v>
      </c>
      <c r="T4879" s="1461"/>
      <c r="U4879" s="1462"/>
      <c r="V4879" s="1462"/>
      <c r="W4879" s="1384"/>
      <c r="X4879" s="1444"/>
      <c r="Y4879" s="1462"/>
      <c r="Z4879" s="1462"/>
      <c r="AA4879" s="1462"/>
      <c r="AB4879" s="1445"/>
      <c r="AC4879" s="1462"/>
      <c r="AD4879" s="1462"/>
      <c r="AE4879" s="1462"/>
      <c r="AF4879" s="1384" t="s">
        <v>3026</v>
      </c>
      <c r="AG4879" s="1385"/>
      <c r="AH4879" s="1385"/>
      <c r="AI4879" s="1385">
        <v>331.94499999999999</v>
      </c>
      <c r="AJ4879" s="1385" t="s">
        <v>15743</v>
      </c>
      <c r="AK4879" s="1385" t="s">
        <v>15744</v>
      </c>
      <c r="AL4879" s="1385">
        <v>43</v>
      </c>
      <c r="AM4879" s="1385">
        <v>8</v>
      </c>
      <c r="AN4879" s="1446">
        <v>45.94</v>
      </c>
      <c r="AO4879" s="1385">
        <v>24</v>
      </c>
      <c r="AP4879" s="1385">
        <v>24</v>
      </c>
      <c r="AQ4879" s="1385">
        <v>54.09</v>
      </c>
      <c r="AR4879" s="1385">
        <f t="shared" si="640"/>
        <v>43.146094444444444</v>
      </c>
      <c r="AS4879" s="1385">
        <f t="shared" si="641"/>
        <v>24.415025</v>
      </c>
      <c r="AT4879" s="1384" t="s">
        <v>34</v>
      </c>
      <c r="AU4879" s="1462"/>
      <c r="AV4879" s="1463"/>
      <c r="AW4879" s="1464"/>
      <c r="AX4879" s="1463"/>
      <c r="AY4879" s="1464"/>
      <c r="AZ4879" s="1465"/>
      <c r="BA4879" s="1466"/>
      <c r="BB4879" s="1463"/>
      <c r="BC4879" s="1464"/>
      <c r="BD4879" s="1463"/>
      <c r="BE4879" s="1464"/>
      <c r="BF4879" s="1384"/>
      <c r="BG4879" s="1459"/>
      <c r="BH4879" s="1460"/>
      <c r="BI4879" s="1460"/>
    </row>
    <row r="4880" spans="1:61" s="1451" customFormat="1" ht="44.25" customHeight="1" thickBot="1" x14ac:dyDescent="0.3">
      <c r="A4880" s="1385" t="s">
        <v>15978</v>
      </c>
      <c r="B4880" s="1384" t="s">
        <v>229</v>
      </c>
      <c r="C4880" s="1384">
        <v>12770201</v>
      </c>
      <c r="D4880" s="1443">
        <v>45950</v>
      </c>
      <c r="E4880" s="1443">
        <v>45950</v>
      </c>
      <c r="F4880" s="1443">
        <v>47046</v>
      </c>
      <c r="G4880" s="1384">
        <v>-7777</v>
      </c>
      <c r="H4880" s="1384" t="s">
        <v>18145</v>
      </c>
      <c r="I4880" s="1444"/>
      <c r="J4880" s="1384" t="s">
        <v>13033</v>
      </c>
      <c r="K4880" s="1384" t="s">
        <v>50</v>
      </c>
      <c r="L4880" s="1384" t="s">
        <v>231</v>
      </c>
      <c r="M4880" s="1384" t="s">
        <v>232</v>
      </c>
      <c r="N4880" s="1384" t="s">
        <v>74</v>
      </c>
      <c r="O4880" s="1384"/>
      <c r="P4880" s="1461" t="s">
        <v>16305</v>
      </c>
      <c r="Q4880" s="1384" t="s">
        <v>559</v>
      </c>
      <c r="R4880" s="1384" t="s">
        <v>6931</v>
      </c>
      <c r="S4880" s="1384" t="s">
        <v>18146</v>
      </c>
      <c r="T4880" s="1461"/>
      <c r="U4880" s="1462"/>
      <c r="V4880" s="1462"/>
      <c r="W4880" s="1384"/>
      <c r="X4880" s="1444"/>
      <c r="Y4880" s="1462"/>
      <c r="Z4880" s="1462"/>
      <c r="AA4880" s="1462"/>
      <c r="AB4880" s="1445"/>
      <c r="AC4880" s="1462"/>
      <c r="AD4880" s="1462"/>
      <c r="AE4880" s="1462"/>
      <c r="AF4880" s="1384" t="s">
        <v>18147</v>
      </c>
      <c r="AG4880" s="1385"/>
      <c r="AH4880" s="1385"/>
      <c r="AI4880" s="1385">
        <v>64</v>
      </c>
      <c r="AJ4880" s="1385" t="s">
        <v>18148</v>
      </c>
      <c r="AK4880" s="1385" t="s">
        <v>18149</v>
      </c>
      <c r="AL4880" s="1385">
        <v>43</v>
      </c>
      <c r="AM4880" s="1385">
        <v>34</v>
      </c>
      <c r="AN4880" s="1446">
        <v>51</v>
      </c>
      <c r="AO4880" s="1385">
        <v>24</v>
      </c>
      <c r="AP4880" s="1385">
        <v>23</v>
      </c>
      <c r="AQ4880" s="1385">
        <v>46.45</v>
      </c>
      <c r="AR4880" s="1385">
        <f t="shared" si="640"/>
        <v>43.580833333333338</v>
      </c>
      <c r="AS4880" s="1385">
        <f t="shared" si="641"/>
        <v>24.396236111111111</v>
      </c>
      <c r="AT4880" s="1384" t="s">
        <v>34</v>
      </c>
      <c r="AU4880" s="1462"/>
      <c r="AV4880" s="1463"/>
      <c r="AW4880" s="1464"/>
      <c r="AX4880" s="1463"/>
      <c r="AY4880" s="1464"/>
      <c r="AZ4880" s="1465"/>
      <c r="BA4880" s="1466"/>
      <c r="BB4880" s="1463"/>
      <c r="BC4880" s="1464"/>
      <c r="BD4880" s="1463"/>
      <c r="BE4880" s="1464"/>
      <c r="BF4880" s="1384"/>
      <c r="BG4880" s="1459"/>
      <c r="BH4880" s="1460"/>
      <c r="BI4880" s="1460"/>
    </row>
    <row r="4881" spans="1:61" s="1451" customFormat="1" ht="44.25" customHeight="1" x14ac:dyDescent="0.25">
      <c r="A4881" s="1374" t="s">
        <v>15978</v>
      </c>
      <c r="B4881" s="1373" t="s">
        <v>229</v>
      </c>
      <c r="C4881" s="1373">
        <v>12770202</v>
      </c>
      <c r="D4881" s="1450">
        <v>45957</v>
      </c>
      <c r="E4881" s="1450">
        <v>45957</v>
      </c>
      <c r="F4881" s="1450">
        <v>47053</v>
      </c>
      <c r="G4881" s="1373">
        <v>-7777</v>
      </c>
      <c r="H4881" s="1373" t="s">
        <v>18145</v>
      </c>
      <c r="J4881" s="1373" t="s">
        <v>13033</v>
      </c>
      <c r="K4881" s="1373" t="s">
        <v>50</v>
      </c>
      <c r="L4881" s="1373" t="s">
        <v>231</v>
      </c>
      <c r="M4881" s="1373" t="s">
        <v>232</v>
      </c>
      <c r="N4881" s="1373" t="s">
        <v>74</v>
      </c>
      <c r="O4881" s="1373"/>
      <c r="P4881" s="1453" t="s">
        <v>16305</v>
      </c>
      <c r="Q4881" s="1373" t="s">
        <v>559</v>
      </c>
      <c r="R4881" s="1373" t="s">
        <v>11961</v>
      </c>
      <c r="S4881" s="1373" t="s">
        <v>18150</v>
      </c>
      <c r="T4881" s="1453"/>
      <c r="U4881" s="1454"/>
      <c r="V4881" s="1454"/>
      <c r="W4881" s="1373"/>
      <c r="Y4881" s="1454"/>
      <c r="Z4881" s="1454"/>
      <c r="AA4881" s="1454"/>
      <c r="AB4881" s="1452"/>
      <c r="AC4881" s="1454"/>
      <c r="AD4881" s="1454"/>
      <c r="AE4881" s="1454"/>
      <c r="AF4881" s="1373" t="s">
        <v>18151</v>
      </c>
      <c r="AG4881" s="1374"/>
      <c r="AH4881" s="1374"/>
      <c r="AI4881" s="1374">
        <v>43.67</v>
      </c>
      <c r="AJ4881" s="1374" t="s">
        <v>18152</v>
      </c>
      <c r="AK4881" s="1374" t="s">
        <v>18153</v>
      </c>
      <c r="AL4881" s="1374">
        <v>43</v>
      </c>
      <c r="AM4881" s="1374">
        <v>35</v>
      </c>
      <c r="AN4881" s="1449">
        <v>12.725</v>
      </c>
      <c r="AO4881" s="1374">
        <v>24</v>
      </c>
      <c r="AP4881" s="1374">
        <v>22</v>
      </c>
      <c r="AQ4881" s="1374">
        <v>58.832999999999998</v>
      </c>
      <c r="AR4881" s="1374">
        <f t="shared" si="640"/>
        <v>43.586868055555556</v>
      </c>
      <c r="AS4881" s="1374">
        <f t="shared" si="641"/>
        <v>24.383009166666668</v>
      </c>
      <c r="AT4881" s="1373" t="s">
        <v>34</v>
      </c>
      <c r="AU4881" s="1454"/>
      <c r="AV4881" s="1455"/>
      <c r="AW4881" s="1456"/>
      <c r="AX4881" s="1455"/>
      <c r="AY4881" s="1456"/>
      <c r="AZ4881" s="1457"/>
      <c r="BA4881" s="1458"/>
      <c r="BB4881" s="1455"/>
      <c r="BC4881" s="1456"/>
      <c r="BD4881" s="1455"/>
      <c r="BE4881" s="1456"/>
      <c r="BF4881" s="1373"/>
      <c r="BG4881" s="1459"/>
      <c r="BH4881" s="1460"/>
      <c r="BI4881" s="1460"/>
    </row>
    <row r="4882" spans="1:61" s="1451" customFormat="1" ht="44.25" customHeight="1" thickBot="1" x14ac:dyDescent="0.3">
      <c r="A4882" s="1385"/>
      <c r="B4882" s="1384" t="s">
        <v>229</v>
      </c>
      <c r="C4882" s="1384">
        <v>12770202</v>
      </c>
      <c r="D4882" s="1443">
        <v>45957</v>
      </c>
      <c r="E4882" s="1443">
        <v>45957</v>
      </c>
      <c r="F4882" s="1443">
        <v>47053</v>
      </c>
      <c r="G4882" s="1384">
        <v>-7777</v>
      </c>
      <c r="H4882" s="1384" t="s">
        <v>18145</v>
      </c>
      <c r="I4882" s="1444"/>
      <c r="J4882" s="1384" t="s">
        <v>13033</v>
      </c>
      <c r="K4882" s="1384" t="s">
        <v>50</v>
      </c>
      <c r="L4882" s="1384" t="s">
        <v>231</v>
      </c>
      <c r="M4882" s="1384" t="s">
        <v>232</v>
      </c>
      <c r="N4882" s="1384" t="s">
        <v>74</v>
      </c>
      <c r="O4882" s="1384"/>
      <c r="P4882" s="1461" t="s">
        <v>16305</v>
      </c>
      <c r="Q4882" s="1384" t="s">
        <v>559</v>
      </c>
      <c r="R4882" s="1384" t="s">
        <v>11961</v>
      </c>
      <c r="S4882" s="1384" t="s">
        <v>18150</v>
      </c>
      <c r="T4882" s="1461"/>
      <c r="U4882" s="1462"/>
      <c r="V4882" s="1462"/>
      <c r="W4882" s="1384"/>
      <c r="X4882" s="1444"/>
      <c r="Y4882" s="1462"/>
      <c r="Z4882" s="1462"/>
      <c r="AA4882" s="1462"/>
      <c r="AB4882" s="1445"/>
      <c r="AC4882" s="1462"/>
      <c r="AD4882" s="1462"/>
      <c r="AE4882" s="1462"/>
      <c r="AF4882" s="1384" t="s">
        <v>18154</v>
      </c>
      <c r="AG4882" s="1385"/>
      <c r="AH4882" s="1385"/>
      <c r="AI4882" s="1385">
        <v>42.81</v>
      </c>
      <c r="AJ4882" s="1385" t="s">
        <v>18155</v>
      </c>
      <c r="AK4882" s="1385" t="s">
        <v>18156</v>
      </c>
      <c r="AL4882" s="1385">
        <v>43</v>
      </c>
      <c r="AM4882" s="1385">
        <v>35</v>
      </c>
      <c r="AN4882" s="1446">
        <v>11.784000000000001</v>
      </c>
      <c r="AO4882" s="1385">
        <v>24</v>
      </c>
      <c r="AP4882" s="1385">
        <v>22</v>
      </c>
      <c r="AQ4882" s="1385">
        <v>59.743000000000002</v>
      </c>
      <c r="AR4882" s="1385">
        <f t="shared" si="640"/>
        <v>43.586606666666668</v>
      </c>
      <c r="AS4882" s="1385">
        <f t="shared" si="641"/>
        <v>24.383261944444445</v>
      </c>
      <c r="AT4882" s="1384" t="s">
        <v>34</v>
      </c>
      <c r="AU4882" s="1462"/>
      <c r="AV4882" s="1463"/>
      <c r="AW4882" s="1464"/>
      <c r="AX4882" s="1463"/>
      <c r="AY4882" s="1464"/>
      <c r="AZ4882" s="1465"/>
      <c r="BA4882" s="1466"/>
      <c r="BB4882" s="1463"/>
      <c r="BC4882" s="1464"/>
      <c r="BD4882" s="1463"/>
      <c r="BE4882" s="1464"/>
      <c r="BF4882" s="1384"/>
      <c r="BG4882" s="1459"/>
      <c r="BH4882" s="1460"/>
      <c r="BI4882" s="1460"/>
    </row>
    <row r="4883" spans="1:61" s="1451" customFormat="1" ht="44.25" customHeight="1" thickBot="1" x14ac:dyDescent="0.3">
      <c r="A4883" s="1385" t="s">
        <v>15978</v>
      </c>
      <c r="B4883" s="1384" t="s">
        <v>10256</v>
      </c>
      <c r="C4883" s="1384">
        <v>12170999</v>
      </c>
      <c r="D4883" s="1443">
        <v>45967</v>
      </c>
      <c r="E4883" s="1443">
        <v>45967</v>
      </c>
      <c r="F4883" s="1443">
        <v>47063</v>
      </c>
      <c r="G4883" s="1384">
        <v>-7777</v>
      </c>
      <c r="H4883" s="1384" t="s">
        <v>591</v>
      </c>
      <c r="I4883" s="1444"/>
      <c r="J4883" s="1384" t="s">
        <v>12853</v>
      </c>
      <c r="K4883" s="1384" t="s">
        <v>50</v>
      </c>
      <c r="L4883" s="1384" t="s">
        <v>12854</v>
      </c>
      <c r="M4883" s="1384" t="s">
        <v>179</v>
      </c>
      <c r="N4883" s="1384" t="s">
        <v>48</v>
      </c>
      <c r="O4883" s="1384" t="s">
        <v>18159</v>
      </c>
      <c r="P4883" s="1461" t="s">
        <v>12856</v>
      </c>
      <c r="Q4883" s="1384" t="s">
        <v>559</v>
      </c>
      <c r="R4883" s="1384" t="s">
        <v>18160</v>
      </c>
      <c r="S4883" s="1384" t="s">
        <v>18161</v>
      </c>
      <c r="T4883" s="1461"/>
      <c r="U4883" s="1462"/>
      <c r="V4883" s="1462"/>
      <c r="W4883" s="1384"/>
      <c r="X4883" s="1444"/>
      <c r="Y4883" s="1462"/>
      <c r="Z4883" s="1462"/>
      <c r="AA4883" s="1462"/>
      <c r="AB4883" s="1445"/>
      <c r="AC4883" s="1462"/>
      <c r="AD4883" s="1462"/>
      <c r="AE4883" s="1462"/>
      <c r="AF4883" s="1384" t="s">
        <v>18162</v>
      </c>
      <c r="AG4883" s="1385"/>
      <c r="AH4883" s="1385"/>
      <c r="AI4883" s="1385">
        <v>656.75</v>
      </c>
      <c r="AJ4883" s="1385" t="s">
        <v>18163</v>
      </c>
      <c r="AK4883" s="1385" t="s">
        <v>18164</v>
      </c>
      <c r="AL4883" s="1385">
        <v>42</v>
      </c>
      <c r="AM4883" s="1385">
        <v>45</v>
      </c>
      <c r="AN4883" s="1446">
        <v>11.558999999999999</v>
      </c>
      <c r="AO4883" s="1385">
        <v>23</v>
      </c>
      <c r="AP4883" s="1385">
        <v>38</v>
      </c>
      <c r="AQ4883" s="1385">
        <v>49.359000000000002</v>
      </c>
      <c r="AR4883" s="1385">
        <f t="shared" si="640"/>
        <v>42.753210833333334</v>
      </c>
      <c r="AS4883" s="1385">
        <f t="shared" si="641"/>
        <v>23.647044166666667</v>
      </c>
      <c r="AT4883" s="1384" t="s">
        <v>34</v>
      </c>
      <c r="AU4883" s="1462"/>
      <c r="AV4883" s="1463"/>
      <c r="AW4883" s="1464"/>
      <c r="AX4883" s="1463"/>
      <c r="AY4883" s="1464"/>
      <c r="AZ4883" s="1465"/>
      <c r="BA4883" s="1466"/>
      <c r="BB4883" s="1463"/>
      <c r="BC4883" s="1464"/>
      <c r="BD4883" s="1463"/>
      <c r="BE4883" s="1464"/>
      <c r="BF4883" s="1384"/>
      <c r="BG4883" s="1459"/>
      <c r="BH4883" s="1460"/>
      <c r="BI4883" s="1460"/>
    </row>
    <row r="4884" spans="1:61" s="1451" customFormat="1" ht="44.25" customHeight="1" thickBot="1" x14ac:dyDescent="0.3">
      <c r="A4884" s="1385" t="s">
        <v>15978</v>
      </c>
      <c r="B4884" s="1384" t="s">
        <v>10256</v>
      </c>
      <c r="C4884" s="1384">
        <v>12171000</v>
      </c>
      <c r="D4884" s="1443">
        <v>45967</v>
      </c>
      <c r="E4884" s="1443">
        <v>45967</v>
      </c>
      <c r="F4884" s="1443">
        <v>47063</v>
      </c>
      <c r="G4884" s="1384">
        <v>-7777</v>
      </c>
      <c r="H4884" s="1384" t="s">
        <v>12841</v>
      </c>
      <c r="I4884" s="1444"/>
      <c r="J4884" s="1384" t="s">
        <v>12842</v>
      </c>
      <c r="K4884" s="1384" t="s">
        <v>50</v>
      </c>
      <c r="L4884" s="1384" t="s">
        <v>12843</v>
      </c>
      <c r="M4884" s="1384" t="s">
        <v>179</v>
      </c>
      <c r="N4884" s="1384" t="s">
        <v>48</v>
      </c>
      <c r="O4884" s="1384" t="s">
        <v>18165</v>
      </c>
      <c r="P4884" s="1461" t="s">
        <v>18166</v>
      </c>
      <c r="Q4884" s="1384" t="s">
        <v>559</v>
      </c>
      <c r="R4884" s="1384" t="s">
        <v>18160</v>
      </c>
      <c r="S4884" s="1384" t="s">
        <v>18167</v>
      </c>
      <c r="T4884" s="1461"/>
      <c r="U4884" s="1462"/>
      <c r="V4884" s="1462"/>
      <c r="W4884" s="1384"/>
      <c r="X4884" s="1444"/>
      <c r="Y4884" s="1462"/>
      <c r="Z4884" s="1462"/>
      <c r="AA4884" s="1462"/>
      <c r="AB4884" s="1445"/>
      <c r="AC4884" s="1462"/>
      <c r="AD4884" s="1462"/>
      <c r="AE4884" s="1462"/>
      <c r="AF4884" s="1384" t="s">
        <v>18168</v>
      </c>
      <c r="AG4884" s="1385"/>
      <c r="AH4884" s="1385"/>
      <c r="AI4884" s="1385">
        <v>768</v>
      </c>
      <c r="AJ4884" s="1385" t="s">
        <v>18169</v>
      </c>
      <c r="AK4884" s="1385" t="s">
        <v>18170</v>
      </c>
      <c r="AL4884" s="1385">
        <v>42</v>
      </c>
      <c r="AM4884" s="1385">
        <v>46</v>
      </c>
      <c r="AN4884" s="1446">
        <v>28.696999999999999</v>
      </c>
      <c r="AO4884" s="1385">
        <v>23</v>
      </c>
      <c r="AP4884" s="1385">
        <v>43</v>
      </c>
      <c r="AQ4884" s="1385">
        <v>5.6680000000000001</v>
      </c>
      <c r="AR4884" s="1385">
        <f t="shared" si="640"/>
        <v>42.774638055555556</v>
      </c>
      <c r="AS4884" s="1385">
        <f t="shared" si="641"/>
        <v>23.718241111111109</v>
      </c>
      <c r="AT4884" s="1384" t="s">
        <v>34</v>
      </c>
      <c r="AU4884" s="1462"/>
      <c r="AV4884" s="1463"/>
      <c r="AW4884" s="1464"/>
      <c r="AX4884" s="1463"/>
      <c r="AY4884" s="1464"/>
      <c r="AZ4884" s="1465"/>
      <c r="BA4884" s="1466"/>
      <c r="BB4884" s="1463"/>
      <c r="BC4884" s="1464"/>
      <c r="BD4884" s="1463"/>
      <c r="BE4884" s="1464"/>
      <c r="BF4884" s="1384"/>
      <c r="BG4884" s="1459"/>
      <c r="BH4884" s="1460"/>
      <c r="BI4884" s="1460"/>
    </row>
    <row r="4885" spans="1:61" s="1451" customFormat="1" ht="44.25" customHeight="1" thickBot="1" x14ac:dyDescent="0.3">
      <c r="A4885" s="1385" t="s">
        <v>15978</v>
      </c>
      <c r="B4885" s="1384" t="s">
        <v>10256</v>
      </c>
      <c r="C4885" s="1384">
        <v>12171001</v>
      </c>
      <c r="D4885" s="1443">
        <v>45975</v>
      </c>
      <c r="E4885" s="1443">
        <v>45975</v>
      </c>
      <c r="F4885" s="1443">
        <v>47071</v>
      </c>
      <c r="G4885" s="1384">
        <v>-7777</v>
      </c>
      <c r="H4885" s="1384" t="s">
        <v>18171</v>
      </c>
      <c r="I4885" s="1444"/>
      <c r="J4885" s="1384" t="s">
        <v>1496</v>
      </c>
      <c r="K4885" s="1384" t="s">
        <v>142</v>
      </c>
      <c r="L4885" s="1384" t="s">
        <v>2333</v>
      </c>
      <c r="M4885" s="1384" t="s">
        <v>232</v>
      </c>
      <c r="N4885" s="1384" t="s">
        <v>74</v>
      </c>
      <c r="O4885" s="1384"/>
      <c r="P4885" s="1461" t="s">
        <v>18172</v>
      </c>
      <c r="Q4885" s="1384" t="s">
        <v>559</v>
      </c>
      <c r="R4885" s="1384" t="s">
        <v>17734</v>
      </c>
      <c r="S4885" s="1384" t="s">
        <v>18173</v>
      </c>
      <c r="T4885" s="1461"/>
      <c r="U4885" s="1462"/>
      <c r="V4885" s="1462"/>
      <c r="W4885" s="1384"/>
      <c r="X4885" s="1444"/>
      <c r="Y4885" s="1462"/>
      <c r="Z4885" s="1462"/>
      <c r="AA4885" s="1462"/>
      <c r="AB4885" s="1445"/>
      <c r="AC4885" s="1462"/>
      <c r="AD4885" s="1462"/>
      <c r="AE4885" s="1462"/>
      <c r="AF4885" s="1384" t="s">
        <v>18174</v>
      </c>
      <c r="AG4885" s="1385"/>
      <c r="AH4885" s="1385"/>
      <c r="AI4885" s="1385">
        <v>33.590000000000003</v>
      </c>
      <c r="AJ4885" s="1385" t="s">
        <v>18175</v>
      </c>
      <c r="AK4885" s="1385" t="s">
        <v>18176</v>
      </c>
      <c r="AL4885" s="1385">
        <v>43</v>
      </c>
      <c r="AM4885" s="1385">
        <v>35</v>
      </c>
      <c r="AN4885" s="1446">
        <v>41.045000000000002</v>
      </c>
      <c r="AO4885" s="1385">
        <v>24</v>
      </c>
      <c r="AP4885" s="1385">
        <v>37</v>
      </c>
      <c r="AQ4885" s="1385">
        <v>51.715000000000003</v>
      </c>
      <c r="AR4885" s="1385">
        <f t="shared" si="640"/>
        <v>43.594734722222228</v>
      </c>
      <c r="AS4885" s="1385">
        <f t="shared" si="641"/>
        <v>24.631031944444445</v>
      </c>
      <c r="AT4885" s="1384" t="s">
        <v>34</v>
      </c>
      <c r="AU4885" s="1462"/>
      <c r="AV4885" s="1463"/>
      <c r="AW4885" s="1464"/>
      <c r="AX4885" s="1463"/>
      <c r="AY4885" s="1464"/>
      <c r="AZ4885" s="1465"/>
      <c r="BA4885" s="1466"/>
      <c r="BB4885" s="1463"/>
      <c r="BC4885" s="1464"/>
      <c r="BD4885" s="1463"/>
      <c r="BE4885" s="1464"/>
      <c r="BF4885" s="1384"/>
      <c r="BG4885" s="1459"/>
      <c r="BH4885" s="1460"/>
      <c r="BI4885" s="1460"/>
    </row>
    <row r="4886" spans="1:61" s="1451" customFormat="1" ht="44.25" customHeight="1" thickBot="1" x14ac:dyDescent="0.3">
      <c r="A4886" s="1385" t="s">
        <v>15978</v>
      </c>
      <c r="B4886" s="1384" t="s">
        <v>18178</v>
      </c>
      <c r="C4886" s="1384">
        <v>12171002</v>
      </c>
      <c r="D4886" s="1443">
        <v>45995</v>
      </c>
      <c r="E4886" s="1443">
        <v>45995</v>
      </c>
      <c r="F4886" s="1443">
        <v>47091</v>
      </c>
      <c r="G4886" s="1384">
        <v>-7777</v>
      </c>
      <c r="H4886" s="1384" t="s">
        <v>2902</v>
      </c>
      <c r="I4886" s="1444"/>
      <c r="J4886" s="1384" t="s">
        <v>12161</v>
      </c>
      <c r="K4886" s="1384" t="s">
        <v>50</v>
      </c>
      <c r="L4886" s="1384" t="s">
        <v>50</v>
      </c>
      <c r="M4886" s="1384" t="s">
        <v>50</v>
      </c>
      <c r="N4886" s="1384" t="s">
        <v>74</v>
      </c>
      <c r="O4886" s="1384"/>
      <c r="P4886" s="1461" t="s">
        <v>12162</v>
      </c>
      <c r="Q4886" s="1384" t="s">
        <v>559</v>
      </c>
      <c r="R4886" s="1384" t="s">
        <v>17734</v>
      </c>
      <c r="S4886" s="1384" t="s">
        <v>18179</v>
      </c>
      <c r="T4886" s="1461"/>
      <c r="U4886" s="1462"/>
      <c r="V4886" s="1462"/>
      <c r="W4886" s="1384"/>
      <c r="X4886" s="1444"/>
      <c r="Y4886" s="1462"/>
      <c r="Z4886" s="1462"/>
      <c r="AA4886" s="1462"/>
      <c r="AB4886" s="1445"/>
      <c r="AC4886" s="1462"/>
      <c r="AD4886" s="1462"/>
      <c r="AE4886" s="1462"/>
      <c r="AF4886" s="1384" t="s">
        <v>18180</v>
      </c>
      <c r="AG4886" s="1385"/>
      <c r="AH4886" s="1385"/>
      <c r="AI4886" s="1385">
        <v>105.76</v>
      </c>
      <c r="AJ4886" s="1385" t="s">
        <v>18181</v>
      </c>
      <c r="AK4886" s="1385" t="s">
        <v>18182</v>
      </c>
      <c r="AL4886" s="1385">
        <v>43</v>
      </c>
      <c r="AM4886" s="1385">
        <v>27</v>
      </c>
      <c r="AN4886" s="1446">
        <v>1.395</v>
      </c>
      <c r="AO4886" s="1385">
        <v>24</v>
      </c>
      <c r="AP4886" s="1385">
        <v>16</v>
      </c>
      <c r="AQ4886" s="1385">
        <v>11.473000000000001</v>
      </c>
      <c r="AR4886" s="1385">
        <f t="shared" si="640"/>
        <v>43.450387500000005</v>
      </c>
      <c r="AS4886" s="1385">
        <f t="shared" si="641"/>
        <v>24.26985361111111</v>
      </c>
      <c r="AT4886" s="1384" t="s">
        <v>34</v>
      </c>
      <c r="AU4886" s="1462"/>
      <c r="AV4886" s="1463"/>
      <c r="AW4886" s="1464"/>
      <c r="AX4886" s="1463"/>
      <c r="AY4886" s="1464"/>
      <c r="AZ4886" s="1465"/>
      <c r="BA4886" s="1466"/>
      <c r="BB4886" s="1463"/>
      <c r="BC4886" s="1464"/>
      <c r="BD4886" s="1463"/>
      <c r="BE4886" s="1464"/>
      <c r="BF4886" s="1384"/>
      <c r="BG4886" s="1459"/>
      <c r="BH4886" s="1460"/>
      <c r="BI4886" s="1460"/>
    </row>
    <row r="4887" spans="1:61" s="1451" customFormat="1" ht="44.25" customHeight="1" thickBot="1" x14ac:dyDescent="0.3">
      <c r="A4887" s="1385" t="s">
        <v>15978</v>
      </c>
      <c r="B4887" s="1384" t="s">
        <v>10256</v>
      </c>
      <c r="C4887" s="1384">
        <v>12171003</v>
      </c>
      <c r="D4887" s="1443">
        <v>46007</v>
      </c>
      <c r="E4887" s="1443">
        <v>46007</v>
      </c>
      <c r="F4887" s="1443">
        <v>47103</v>
      </c>
      <c r="G4887" s="1384">
        <v>-7777</v>
      </c>
      <c r="H4887" s="1384" t="s">
        <v>18183</v>
      </c>
      <c r="I4887" s="1444"/>
      <c r="J4887" s="1384" t="s">
        <v>1522</v>
      </c>
      <c r="K4887" s="1384" t="s">
        <v>162</v>
      </c>
      <c r="L4887" s="1384" t="s">
        <v>18184</v>
      </c>
      <c r="M4887" s="1384" t="s">
        <v>160</v>
      </c>
      <c r="N4887" s="1384" t="s">
        <v>161</v>
      </c>
      <c r="O4887" s="1384"/>
      <c r="P4887" s="1461" t="s">
        <v>18185</v>
      </c>
      <c r="Q4887" s="1384" t="s">
        <v>559</v>
      </c>
      <c r="R4887" s="1384" t="s">
        <v>6931</v>
      </c>
      <c r="S4887" s="1384" t="s">
        <v>18186</v>
      </c>
      <c r="T4887" s="1461"/>
      <c r="U4887" s="1462"/>
      <c r="V4887" s="1462"/>
      <c r="W4887" s="1384"/>
      <c r="X4887" s="1444"/>
      <c r="Y4887" s="1462"/>
      <c r="Z4887" s="1462"/>
      <c r="AA4887" s="1462"/>
      <c r="AB4887" s="1445"/>
      <c r="AC4887" s="1462"/>
      <c r="AD4887" s="1462"/>
      <c r="AE4887" s="1462"/>
      <c r="AF4887" s="1384" t="s">
        <v>18187</v>
      </c>
      <c r="AG4887" s="1385"/>
      <c r="AH4887" s="1385"/>
      <c r="AI4887" s="1385">
        <v>748.17200000000003</v>
      </c>
      <c r="AJ4887" s="1385" t="s">
        <v>18188</v>
      </c>
      <c r="AK4887" s="1385" t="s">
        <v>18189</v>
      </c>
      <c r="AL4887" s="1385">
        <v>42</v>
      </c>
      <c r="AM4887" s="1385">
        <v>49</v>
      </c>
      <c r="AN4887" s="1446">
        <v>15.738</v>
      </c>
      <c r="AO4887" s="1385">
        <v>22</v>
      </c>
      <c r="AP4887" s="1385">
        <v>33</v>
      </c>
      <c r="AQ4887" s="1385">
        <v>37.9</v>
      </c>
      <c r="AR4887" s="1385">
        <f t="shared" si="640"/>
        <v>42.821038333333334</v>
      </c>
      <c r="AS4887" s="1385">
        <f t="shared" si="641"/>
        <v>22.560527777777779</v>
      </c>
      <c r="AT4887" s="1384" t="s">
        <v>34</v>
      </c>
      <c r="AU4887" s="1462"/>
      <c r="AV4887" s="1463"/>
      <c r="AW4887" s="1464"/>
      <c r="AX4887" s="1463"/>
      <c r="AY4887" s="1464"/>
      <c r="AZ4887" s="1465"/>
      <c r="BA4887" s="1466"/>
      <c r="BB4887" s="1463"/>
      <c r="BC4887" s="1464"/>
      <c r="BD4887" s="1463"/>
      <c r="BE4887" s="1464"/>
      <c r="BF4887" s="1384"/>
      <c r="BG4887" s="1459"/>
      <c r="BH4887" s="1460"/>
      <c r="BI4887" s="1460"/>
    </row>
    <row r="4888" spans="1:61" s="1451" customFormat="1" ht="44.25" customHeight="1" x14ac:dyDescent="0.25">
      <c r="A4888" s="1374" t="s">
        <v>15978</v>
      </c>
      <c r="B4888" s="1373" t="s">
        <v>2932</v>
      </c>
      <c r="C4888" s="1373">
        <v>12171004</v>
      </c>
      <c r="D4888" s="1450">
        <v>46007</v>
      </c>
      <c r="E4888" s="1450">
        <v>46007</v>
      </c>
      <c r="F4888" s="1450">
        <v>47103</v>
      </c>
      <c r="G4888" s="1373">
        <v>-7777</v>
      </c>
      <c r="H4888" s="1373" t="s">
        <v>1289</v>
      </c>
      <c r="J4888" s="1373" t="s">
        <v>696</v>
      </c>
      <c r="K4888" s="1373" t="s">
        <v>38</v>
      </c>
      <c r="L4888" s="1373" t="s">
        <v>12544</v>
      </c>
      <c r="M4888" s="1373" t="s">
        <v>334</v>
      </c>
      <c r="N4888" s="1373" t="s">
        <v>217</v>
      </c>
      <c r="O4888" s="1373"/>
      <c r="P4888" s="1453" t="s">
        <v>12545</v>
      </c>
      <c r="Q4888" s="1373" t="s">
        <v>559</v>
      </c>
      <c r="R4888" s="1373" t="s">
        <v>6931</v>
      </c>
      <c r="S4888" s="1373" t="s">
        <v>18190</v>
      </c>
      <c r="T4888" s="1453"/>
      <c r="U4888" s="1454"/>
      <c r="V4888" s="1454"/>
      <c r="W4888" s="1373"/>
      <c r="Y4888" s="1454"/>
      <c r="Z4888" s="1454"/>
      <c r="AA4888" s="1454"/>
      <c r="AB4888" s="1452"/>
      <c r="AC4888" s="1454"/>
      <c r="AD4888" s="1454"/>
      <c r="AE4888" s="1454"/>
      <c r="AF4888" s="1373" t="s">
        <v>18191</v>
      </c>
      <c r="AG4888" s="1374"/>
      <c r="AH4888" s="1374"/>
      <c r="AI4888" s="1374">
        <v>52.88</v>
      </c>
      <c r="AJ4888" s="1374" t="s">
        <v>18193</v>
      </c>
      <c r="AK4888" s="1374" t="s">
        <v>18194</v>
      </c>
      <c r="AL4888" s="1374">
        <v>43</v>
      </c>
      <c r="AM4888" s="1374">
        <v>42</v>
      </c>
      <c r="AN4888" s="1449">
        <v>28.36</v>
      </c>
      <c r="AO4888" s="1374">
        <v>24</v>
      </c>
      <c r="AP4888" s="1374">
        <v>0</v>
      </c>
      <c r="AQ4888" s="1374">
        <v>50.73</v>
      </c>
      <c r="AR4888" s="1374">
        <f t="shared" si="640"/>
        <v>43.707877777777782</v>
      </c>
      <c r="AS4888" s="1374">
        <f t="shared" si="641"/>
        <v>24.014091666666666</v>
      </c>
      <c r="AT4888" s="1373" t="s">
        <v>34</v>
      </c>
      <c r="AU4888" s="1454"/>
      <c r="AV4888" s="1455"/>
      <c r="AW4888" s="1456"/>
      <c r="AX4888" s="1455"/>
      <c r="AY4888" s="1456"/>
      <c r="AZ4888" s="1457"/>
      <c r="BA4888" s="1458"/>
      <c r="BB4888" s="1455"/>
      <c r="BC4888" s="1456"/>
      <c r="BD4888" s="1455"/>
      <c r="BE4888" s="1456"/>
      <c r="BF4888" s="1373"/>
      <c r="BG4888" s="1459"/>
      <c r="BH4888" s="1460"/>
      <c r="BI4888" s="1460"/>
    </row>
    <row r="4889" spans="1:61" s="1451" customFormat="1" ht="44.25" customHeight="1" thickBot="1" x14ac:dyDescent="0.3">
      <c r="A4889" s="1385"/>
      <c r="B4889" s="1384" t="s">
        <v>2932</v>
      </c>
      <c r="C4889" s="1384">
        <v>12171004</v>
      </c>
      <c r="D4889" s="1443">
        <v>46007</v>
      </c>
      <c r="E4889" s="1443">
        <v>46007</v>
      </c>
      <c r="F4889" s="1443">
        <v>47103</v>
      </c>
      <c r="G4889" s="1384">
        <v>-7777</v>
      </c>
      <c r="H4889" s="1384" t="s">
        <v>1289</v>
      </c>
      <c r="I4889" s="1444"/>
      <c r="J4889" s="1384" t="s">
        <v>696</v>
      </c>
      <c r="K4889" s="1384" t="s">
        <v>38</v>
      </c>
      <c r="L4889" s="1384" t="s">
        <v>12544</v>
      </c>
      <c r="M4889" s="1384" t="s">
        <v>334</v>
      </c>
      <c r="N4889" s="1384" t="s">
        <v>217</v>
      </c>
      <c r="O4889" s="1384"/>
      <c r="P4889" s="1461" t="s">
        <v>12545</v>
      </c>
      <c r="Q4889" s="1384" t="s">
        <v>559</v>
      </c>
      <c r="R4889" s="1384" t="s">
        <v>6931</v>
      </c>
      <c r="S4889" s="1384" t="s">
        <v>18190</v>
      </c>
      <c r="T4889" s="1461"/>
      <c r="U4889" s="1462"/>
      <c r="V4889" s="1462"/>
      <c r="W4889" s="1384"/>
      <c r="X4889" s="1444"/>
      <c r="Y4889" s="1462"/>
      <c r="Z4889" s="1462"/>
      <c r="AA4889" s="1462"/>
      <c r="AB4889" s="1445"/>
      <c r="AC4889" s="1462"/>
      <c r="AD4889" s="1462"/>
      <c r="AE4889" s="1462"/>
      <c r="AF4889" s="1384" t="s">
        <v>18192</v>
      </c>
      <c r="AG4889" s="1385"/>
      <c r="AH4889" s="1385"/>
      <c r="AI4889" s="1385">
        <v>60</v>
      </c>
      <c r="AJ4889" s="1385" t="s">
        <v>18195</v>
      </c>
      <c r="AK4889" s="1385" t="s">
        <v>18196</v>
      </c>
      <c r="AL4889" s="1385">
        <v>43</v>
      </c>
      <c r="AM4889" s="1385">
        <v>42</v>
      </c>
      <c r="AN4889" s="1446">
        <v>29.22</v>
      </c>
      <c r="AO4889" s="1385">
        <v>24</v>
      </c>
      <c r="AP4889" s="1385">
        <v>0</v>
      </c>
      <c r="AQ4889" s="1385">
        <v>24.69</v>
      </c>
      <c r="AR4889" s="1385">
        <f t="shared" si="640"/>
        <v>43.708116666666669</v>
      </c>
      <c r="AS4889" s="1385">
        <f t="shared" si="641"/>
        <v>24.006858333333334</v>
      </c>
      <c r="AT4889" s="1384" t="s">
        <v>34</v>
      </c>
      <c r="AU4889" s="1462"/>
      <c r="AV4889" s="1463"/>
      <c r="AW4889" s="1464"/>
      <c r="AX4889" s="1463"/>
      <c r="AY4889" s="1464"/>
      <c r="AZ4889" s="1465"/>
      <c r="BA4889" s="1466"/>
      <c r="BB4889" s="1463"/>
      <c r="BC4889" s="1464"/>
      <c r="BD4889" s="1463"/>
      <c r="BE4889" s="1464"/>
      <c r="BF4889" s="1384"/>
      <c r="BG4889" s="1459"/>
      <c r="BH4889" s="1460"/>
      <c r="BI4889" s="1460"/>
    </row>
    <row r="4890" spans="1:61" s="1451" customFormat="1" ht="44.25" customHeight="1" x14ac:dyDescent="0.25">
      <c r="A4890" s="1374" t="s">
        <v>15978</v>
      </c>
      <c r="B4890" s="1373" t="s">
        <v>10256</v>
      </c>
      <c r="C4890" s="1373">
        <v>12171005</v>
      </c>
      <c r="D4890" s="1450">
        <v>46009</v>
      </c>
      <c r="E4890" s="1450">
        <v>46009</v>
      </c>
      <c r="F4890" s="1450">
        <v>47105</v>
      </c>
      <c r="G4890" s="1373">
        <v>-7777</v>
      </c>
      <c r="H4890" s="1373" t="s">
        <v>18197</v>
      </c>
      <c r="J4890" s="1373" t="s">
        <v>1614</v>
      </c>
      <c r="K4890" s="1373" t="s">
        <v>71</v>
      </c>
      <c r="L4890" s="1373" t="s">
        <v>861</v>
      </c>
      <c r="M4890" s="1373" t="s">
        <v>78</v>
      </c>
      <c r="N4890" s="1373" t="s">
        <v>41</v>
      </c>
      <c r="O4890" s="1373"/>
      <c r="P4890" s="1453" t="s">
        <v>18198</v>
      </c>
      <c r="Q4890" s="1373" t="s">
        <v>559</v>
      </c>
      <c r="R4890" s="1373" t="s">
        <v>18199</v>
      </c>
      <c r="S4890" s="1373" t="s">
        <v>18200</v>
      </c>
      <c r="T4890" s="1453"/>
      <c r="U4890" s="1454"/>
      <c r="V4890" s="1454"/>
      <c r="W4890" s="1373"/>
      <c r="Y4890" s="1454"/>
      <c r="Z4890" s="1454"/>
      <c r="AA4890" s="1454"/>
      <c r="AB4890" s="1452"/>
      <c r="AC4890" s="1454"/>
      <c r="AD4890" s="1454"/>
      <c r="AE4890" s="1454"/>
      <c r="AF4890" s="1373" t="s">
        <v>18202</v>
      </c>
      <c r="AG4890" s="1374"/>
      <c r="AH4890" s="1374"/>
      <c r="AI4890" s="1374">
        <v>172.47399999999999</v>
      </c>
      <c r="AJ4890" s="1374" t="s">
        <v>18203</v>
      </c>
      <c r="AK4890" s="1374" t="s">
        <v>18204</v>
      </c>
      <c r="AL4890" s="1374">
        <v>43</v>
      </c>
      <c r="AM4890" s="1374">
        <v>15</v>
      </c>
      <c r="AN4890" s="1449">
        <v>16.64</v>
      </c>
      <c r="AO4890" s="1374">
        <v>25</v>
      </c>
      <c r="AP4890" s="1374">
        <v>9</v>
      </c>
      <c r="AQ4890" s="1374">
        <v>28.491</v>
      </c>
      <c r="AR4890" s="1374">
        <f t="shared" si="640"/>
        <v>43.254622222222224</v>
      </c>
      <c r="AS4890" s="1374">
        <f t="shared" si="641"/>
        <v>25.157914166666664</v>
      </c>
      <c r="AT4890" s="1373" t="s">
        <v>34</v>
      </c>
      <c r="AU4890" s="1454"/>
      <c r="AV4890" s="1455"/>
      <c r="AW4890" s="1456"/>
      <c r="AX4890" s="1455"/>
      <c r="AY4890" s="1456"/>
      <c r="AZ4890" s="1457"/>
      <c r="BA4890" s="1458"/>
      <c r="BB4890" s="1455"/>
      <c r="BC4890" s="1456"/>
      <c r="BD4890" s="1455"/>
      <c r="BE4890" s="1456"/>
      <c r="BF4890" s="1373"/>
      <c r="BG4890" s="1459"/>
      <c r="BH4890" s="1460"/>
      <c r="BI4890" s="1460"/>
    </row>
    <row r="4891" spans="1:61" s="1451" customFormat="1" ht="44.25" customHeight="1" thickBot="1" x14ac:dyDescent="0.3">
      <c r="A4891" s="1385"/>
      <c r="B4891" s="1384" t="s">
        <v>10256</v>
      </c>
      <c r="C4891" s="1384">
        <v>12171005</v>
      </c>
      <c r="D4891" s="1443">
        <v>46009</v>
      </c>
      <c r="E4891" s="1443">
        <v>46009</v>
      </c>
      <c r="F4891" s="1443">
        <v>47105</v>
      </c>
      <c r="G4891" s="1384">
        <v>-7777</v>
      </c>
      <c r="H4891" s="1384" t="s">
        <v>18201</v>
      </c>
      <c r="I4891" s="1444"/>
      <c r="J4891" s="1384" t="s">
        <v>1614</v>
      </c>
      <c r="K4891" s="1384" t="s">
        <v>71</v>
      </c>
      <c r="L4891" s="1384" t="s">
        <v>861</v>
      </c>
      <c r="M4891" s="1384" t="s">
        <v>78</v>
      </c>
      <c r="N4891" s="1384" t="s">
        <v>41</v>
      </c>
      <c r="O4891" s="1384"/>
      <c r="P4891" s="1461" t="s">
        <v>18198</v>
      </c>
      <c r="Q4891" s="1384" t="s">
        <v>559</v>
      </c>
      <c r="R4891" s="1384" t="s">
        <v>18199</v>
      </c>
      <c r="S4891" s="1384" t="s">
        <v>18200</v>
      </c>
      <c r="T4891" s="1461"/>
      <c r="U4891" s="1462"/>
      <c r="V4891" s="1462"/>
      <c r="W4891" s="1384"/>
      <c r="X4891" s="1444"/>
      <c r="Y4891" s="1462"/>
      <c r="Z4891" s="1462"/>
      <c r="AA4891" s="1462"/>
      <c r="AB4891" s="1445"/>
      <c r="AC4891" s="1462"/>
      <c r="AD4891" s="1462"/>
      <c r="AE4891" s="1462"/>
      <c r="AF4891" s="1384" t="s">
        <v>18205</v>
      </c>
      <c r="AG4891" s="1385"/>
      <c r="AH4891" s="1385"/>
      <c r="AI4891" s="1385" t="s">
        <v>18206</v>
      </c>
      <c r="AJ4891" s="1385" t="s">
        <v>18207</v>
      </c>
      <c r="AK4891" s="1385" t="s">
        <v>18208</v>
      </c>
      <c r="AL4891" s="1385">
        <v>43</v>
      </c>
      <c r="AM4891" s="1385">
        <v>15</v>
      </c>
      <c r="AN4891" s="1446">
        <v>29.978000000000002</v>
      </c>
      <c r="AO4891" s="1385">
        <v>25</v>
      </c>
      <c r="AP4891" s="1385">
        <v>10</v>
      </c>
      <c r="AQ4891" s="1385">
        <v>37.280999999999999</v>
      </c>
      <c r="AR4891" s="1385">
        <f t="shared" si="640"/>
        <v>43.258327222222221</v>
      </c>
      <c r="AS4891" s="1385">
        <f t="shared" si="641"/>
        <v>25.1770225</v>
      </c>
      <c r="AT4891" s="1384" t="s">
        <v>34</v>
      </c>
      <c r="AU4891" s="1462"/>
      <c r="AV4891" s="1463"/>
      <c r="AW4891" s="1464"/>
      <c r="AX4891" s="1463"/>
      <c r="AY4891" s="1464"/>
      <c r="AZ4891" s="1465"/>
      <c r="BA4891" s="1466"/>
      <c r="BB4891" s="1463"/>
      <c r="BC4891" s="1464"/>
      <c r="BD4891" s="1463"/>
      <c r="BE4891" s="1464"/>
      <c r="BF4891" s="1384"/>
      <c r="BG4891" s="1459"/>
      <c r="BH4891" s="1460"/>
      <c r="BI4891" s="1460"/>
    </row>
    <row r="4892" spans="1:61" s="1451" customFormat="1" ht="44.25" customHeight="1" thickBot="1" x14ac:dyDescent="0.3">
      <c r="A4892" s="1387" t="s">
        <v>15978</v>
      </c>
      <c r="B4892" s="1386" t="s">
        <v>16985</v>
      </c>
      <c r="C4892" s="1386">
        <v>12460195</v>
      </c>
      <c r="D4892" s="1407">
        <v>45994</v>
      </c>
      <c r="E4892" s="1407">
        <v>45994</v>
      </c>
      <c r="F4892" s="1407">
        <v>46979</v>
      </c>
      <c r="G4892" s="1386">
        <v>-7777</v>
      </c>
      <c r="H4892" s="1386" t="s">
        <v>16986</v>
      </c>
      <c r="I4892" s="1408"/>
      <c r="J4892" s="1386" t="s">
        <v>16987</v>
      </c>
      <c r="K4892" s="1386" t="s">
        <v>142</v>
      </c>
      <c r="L4892" s="1386" t="s">
        <v>14265</v>
      </c>
      <c r="M4892" s="1386" t="s">
        <v>141</v>
      </c>
      <c r="N4892" s="1386" t="s">
        <v>74</v>
      </c>
      <c r="O4892" s="1386" t="s">
        <v>18209</v>
      </c>
      <c r="P4892" s="1409" t="s">
        <v>14266</v>
      </c>
      <c r="Q4892" s="1386" t="s">
        <v>559</v>
      </c>
      <c r="R4892" s="1386" t="s">
        <v>1689</v>
      </c>
      <c r="S4892" s="1386" t="s">
        <v>1689</v>
      </c>
      <c r="T4892" s="1409"/>
      <c r="U4892" s="1410"/>
      <c r="V4892" s="1410"/>
      <c r="W4892" s="1386"/>
      <c r="X4892" s="1408"/>
      <c r="Y4892" s="1410"/>
      <c r="Z4892" s="1410"/>
      <c r="AA4892" s="1410"/>
      <c r="AB4892" s="1399"/>
      <c r="AC4892" s="1410"/>
      <c r="AD4892" s="1410"/>
      <c r="AE4892" s="1410"/>
      <c r="AF4892" s="1386" t="s">
        <v>647</v>
      </c>
      <c r="AG4892" s="1387"/>
      <c r="AH4892" s="1387"/>
      <c r="AI4892" s="1387"/>
      <c r="AJ4892" s="1387" t="s">
        <v>18210</v>
      </c>
      <c r="AK4892" s="1387" t="s">
        <v>18211</v>
      </c>
      <c r="AL4892" s="1387">
        <v>43</v>
      </c>
      <c r="AM4892" s="1387">
        <v>20</v>
      </c>
      <c r="AN4892" s="1411">
        <v>21</v>
      </c>
      <c r="AO4892" s="1387">
        <v>24</v>
      </c>
      <c r="AP4892" s="1387">
        <v>20</v>
      </c>
      <c r="AQ4892" s="1387">
        <v>0.7</v>
      </c>
      <c r="AR4892" s="1387">
        <f t="shared" si="640"/>
        <v>43.339166666666671</v>
      </c>
      <c r="AS4892" s="1387">
        <f t="shared" si="641"/>
        <v>24.333527777777778</v>
      </c>
      <c r="AT4892" s="1386" t="s">
        <v>34</v>
      </c>
      <c r="AU4892" s="1410"/>
      <c r="AV4892" s="1412"/>
      <c r="AW4892" s="1413"/>
      <c r="AX4892" s="1412"/>
      <c r="AY4892" s="1413"/>
      <c r="AZ4892" s="1414"/>
      <c r="BA4892" s="1415"/>
      <c r="BB4892" s="1412"/>
      <c r="BC4892" s="1413"/>
      <c r="BD4892" s="1412"/>
      <c r="BE4892" s="1413"/>
      <c r="BF4892" s="1386"/>
      <c r="BG4892" s="1459"/>
      <c r="BH4892" s="1460"/>
      <c r="BI4892" s="1460"/>
    </row>
    <row r="4893" spans="1:61" s="1451" customFormat="1" ht="44.25" customHeight="1" thickBot="1" x14ac:dyDescent="0.3">
      <c r="A4893" s="1387" t="s">
        <v>15978</v>
      </c>
      <c r="B4893" s="1386" t="s">
        <v>18212</v>
      </c>
      <c r="C4893" s="1386">
        <v>12460196</v>
      </c>
      <c r="D4893" s="1407">
        <v>46013</v>
      </c>
      <c r="E4893" s="1407">
        <v>46013</v>
      </c>
      <c r="F4893" s="1407">
        <v>46542</v>
      </c>
      <c r="G4893" s="1386">
        <v>-7777</v>
      </c>
      <c r="H4893" s="1386" t="s">
        <v>3256</v>
      </c>
      <c r="I4893" s="1408"/>
      <c r="J4893" s="1386" t="s">
        <v>13488</v>
      </c>
      <c r="K4893" s="1386" t="s">
        <v>16353</v>
      </c>
      <c r="L4893" s="1386" t="s">
        <v>6495</v>
      </c>
      <c r="M4893" s="1386" t="s">
        <v>267</v>
      </c>
      <c r="N4893" s="1386" t="s">
        <v>111</v>
      </c>
      <c r="O4893" s="1386" t="s">
        <v>18213</v>
      </c>
      <c r="P4893" s="1409" t="s">
        <v>18214</v>
      </c>
      <c r="Q4893" s="1386" t="s">
        <v>559</v>
      </c>
      <c r="R4893" s="1386" t="s">
        <v>1689</v>
      </c>
      <c r="S4893" s="1386" t="s">
        <v>1689</v>
      </c>
      <c r="T4893" s="1409"/>
      <c r="U4893" s="1410"/>
      <c r="V4893" s="1410"/>
      <c r="W4893" s="1386"/>
      <c r="X4893" s="1408"/>
      <c r="Y4893" s="1410"/>
      <c r="Z4893" s="1410"/>
      <c r="AA4893" s="1410"/>
      <c r="AB4893" s="1399"/>
      <c r="AC4893" s="1410"/>
      <c r="AD4893" s="1410"/>
      <c r="AE4893" s="1410"/>
      <c r="AF4893" s="1386" t="s">
        <v>1765</v>
      </c>
      <c r="AG4893" s="1387"/>
      <c r="AH4893" s="1387"/>
      <c r="AI4893" s="1387">
        <v>337.7</v>
      </c>
      <c r="AJ4893" s="1387" t="s">
        <v>18215</v>
      </c>
      <c r="AK4893" s="1387" t="s">
        <v>18216</v>
      </c>
      <c r="AL4893" s="1387">
        <v>43</v>
      </c>
      <c r="AM4893" s="1387">
        <v>41</v>
      </c>
      <c r="AN4893" s="1411">
        <v>38.9</v>
      </c>
      <c r="AO4893" s="1387">
        <v>22</v>
      </c>
      <c r="AP4893" s="1387">
        <v>33</v>
      </c>
      <c r="AQ4893" s="1387">
        <v>36.299999999999997</v>
      </c>
      <c r="AR4893" s="1387">
        <f t="shared" si="640"/>
        <v>43.694138888888887</v>
      </c>
      <c r="AS4893" s="1387">
        <f t="shared" si="641"/>
        <v>22.560083333333335</v>
      </c>
      <c r="AT4893" s="1386" t="s">
        <v>34</v>
      </c>
      <c r="AU4893" s="1410"/>
      <c r="AV4893" s="1412"/>
      <c r="AW4893" s="1413"/>
      <c r="AX4893" s="1412"/>
      <c r="AY4893" s="1413"/>
      <c r="AZ4893" s="1414"/>
      <c r="BA4893" s="1415"/>
      <c r="BB4893" s="1412"/>
      <c r="BC4893" s="1413"/>
      <c r="BD4893" s="1412"/>
      <c r="BE4893" s="1413"/>
      <c r="BF4893" s="1386"/>
      <c r="BG4893" s="1459"/>
      <c r="BH4893" s="1460"/>
      <c r="BI4893" s="1460"/>
    </row>
    <row r="4894" spans="1:61" s="1451" customFormat="1" ht="44.25" customHeight="1" x14ac:dyDescent="0.25">
      <c r="A4894" s="1393" t="s">
        <v>15978</v>
      </c>
      <c r="B4894" s="1373" t="s">
        <v>10256</v>
      </c>
      <c r="C4894" s="1392">
        <v>12770203</v>
      </c>
      <c r="D4894" s="1433">
        <v>46009</v>
      </c>
      <c r="E4894" s="1433">
        <v>46009</v>
      </c>
      <c r="F4894" s="1433">
        <v>47105</v>
      </c>
      <c r="G4894" s="1392">
        <v>-7777</v>
      </c>
      <c r="H4894" s="1392" t="s">
        <v>18221</v>
      </c>
      <c r="I4894" s="1434"/>
      <c r="J4894" s="1392" t="s">
        <v>1678</v>
      </c>
      <c r="K4894" s="1392" t="s">
        <v>33</v>
      </c>
      <c r="L4894" s="1392" t="s">
        <v>18218</v>
      </c>
      <c r="M4894" s="1392" t="s">
        <v>78</v>
      </c>
      <c r="N4894" s="1392" t="s">
        <v>41</v>
      </c>
      <c r="O4894" s="1392"/>
      <c r="P4894" s="1436" t="s">
        <v>18219</v>
      </c>
      <c r="Q4894" s="1392" t="s">
        <v>559</v>
      </c>
      <c r="R4894" s="1392" t="s">
        <v>6931</v>
      </c>
      <c r="S4894" s="1392" t="s">
        <v>18220</v>
      </c>
      <c r="T4894" s="1436"/>
      <c r="U4894" s="1437"/>
      <c r="V4894" s="1437"/>
      <c r="W4894" s="1392"/>
      <c r="X4894" s="1434"/>
      <c r="Y4894" s="1437"/>
      <c r="Z4894" s="1437"/>
      <c r="AA4894" s="1437"/>
      <c r="AB4894" s="1435"/>
      <c r="AC4894" s="1437"/>
      <c r="AD4894" s="1437"/>
      <c r="AE4894" s="1437"/>
      <c r="AF4894" s="1392" t="s">
        <v>18222</v>
      </c>
      <c r="AG4894" s="1393"/>
      <c r="AH4894" s="1393"/>
      <c r="AI4894" s="1393">
        <v>162</v>
      </c>
      <c r="AJ4894" s="1393" t="s">
        <v>18229</v>
      </c>
      <c r="AK4894" s="1393" t="s">
        <v>18230</v>
      </c>
      <c r="AL4894" s="1393">
        <v>43</v>
      </c>
      <c r="AM4894" s="1393">
        <v>15</v>
      </c>
      <c r="AN4894" s="1438">
        <v>45.951999999999998</v>
      </c>
      <c r="AO4894" s="1393">
        <v>25</v>
      </c>
      <c r="AP4894" s="1393">
        <v>22</v>
      </c>
      <c r="AQ4894" s="1393">
        <v>32.204999999999998</v>
      </c>
      <c r="AR4894" s="1393">
        <f t="shared" si="640"/>
        <v>43.262764444444443</v>
      </c>
      <c r="AS4894" s="1393">
        <f t="shared" si="641"/>
        <v>25.375612499999999</v>
      </c>
      <c r="AT4894" s="1392" t="s">
        <v>34</v>
      </c>
      <c r="AU4894" s="1437"/>
      <c r="AV4894" s="1439"/>
      <c r="AW4894" s="1440"/>
      <c r="AX4894" s="1439"/>
      <c r="AY4894" s="1440"/>
      <c r="AZ4894" s="1441"/>
      <c r="BA4894" s="1442"/>
      <c r="BB4894" s="1439"/>
      <c r="BC4894" s="1440"/>
      <c r="BD4894" s="1439"/>
      <c r="BE4894" s="1440"/>
      <c r="BF4894" s="1392"/>
      <c r="BG4894" s="1459"/>
      <c r="BH4894" s="1460"/>
      <c r="BI4894" s="1460"/>
    </row>
    <row r="4895" spans="1:61" s="1451" customFormat="1" ht="44.25" customHeight="1" x14ac:dyDescent="0.25">
      <c r="A4895" s="1374"/>
      <c r="B4895" s="1373" t="s">
        <v>10256</v>
      </c>
      <c r="C4895" s="1373">
        <v>12770203</v>
      </c>
      <c r="D4895" s="1450">
        <v>46009</v>
      </c>
      <c r="E4895" s="1450">
        <v>46009</v>
      </c>
      <c r="F4895" s="1450">
        <v>47105</v>
      </c>
      <c r="G4895" s="1373">
        <v>-7777</v>
      </c>
      <c r="H4895" s="1373" t="s">
        <v>18221</v>
      </c>
      <c r="J4895" s="1373" t="s">
        <v>1678</v>
      </c>
      <c r="K4895" s="1373" t="s">
        <v>33</v>
      </c>
      <c r="L4895" s="1373" t="s">
        <v>18218</v>
      </c>
      <c r="M4895" s="1373" t="s">
        <v>78</v>
      </c>
      <c r="N4895" s="1373" t="s">
        <v>41</v>
      </c>
      <c r="O4895" s="1373"/>
      <c r="P4895" s="1453" t="s">
        <v>18219</v>
      </c>
      <c r="Q4895" s="1373" t="s">
        <v>559</v>
      </c>
      <c r="R4895" s="1373" t="s">
        <v>6931</v>
      </c>
      <c r="S4895" s="1373" t="s">
        <v>18220</v>
      </c>
      <c r="T4895" s="1453"/>
      <c r="U4895" s="1454"/>
      <c r="V4895" s="1454"/>
      <c r="W4895" s="1373"/>
      <c r="Y4895" s="1454"/>
      <c r="Z4895" s="1454"/>
      <c r="AA4895" s="1454"/>
      <c r="AB4895" s="1452"/>
      <c r="AC4895" s="1454"/>
      <c r="AD4895" s="1454"/>
      <c r="AE4895" s="1454"/>
      <c r="AF4895" s="1373" t="s">
        <v>18223</v>
      </c>
      <c r="AG4895" s="1374"/>
      <c r="AH4895" s="1374"/>
      <c r="AI4895" s="1374">
        <v>162</v>
      </c>
      <c r="AJ4895" s="1374" t="s">
        <v>18225</v>
      </c>
      <c r="AK4895" s="1374" t="s">
        <v>18226</v>
      </c>
      <c r="AL4895" s="1374">
        <v>43</v>
      </c>
      <c r="AM4895" s="1374">
        <v>15</v>
      </c>
      <c r="AN4895" s="1449">
        <v>46.56</v>
      </c>
      <c r="AO4895" s="1374">
        <v>25</v>
      </c>
      <c r="AP4895" s="1374">
        <v>22</v>
      </c>
      <c r="AQ4895" s="1374">
        <v>35.448999999999998</v>
      </c>
      <c r="AR4895" s="1374">
        <f t="shared" si="640"/>
        <v>43.262933333333336</v>
      </c>
      <c r="AS4895" s="1374">
        <f t="shared" si="641"/>
        <v>25.376513611111111</v>
      </c>
      <c r="AT4895" s="1373" t="s">
        <v>34</v>
      </c>
      <c r="AU4895" s="1454"/>
      <c r="AV4895" s="1455"/>
      <c r="AW4895" s="1456"/>
      <c r="AX4895" s="1455"/>
      <c r="AY4895" s="1456"/>
      <c r="AZ4895" s="1457"/>
      <c r="BA4895" s="1458"/>
      <c r="BB4895" s="1455"/>
      <c r="BC4895" s="1456"/>
      <c r="BD4895" s="1455"/>
      <c r="BE4895" s="1456"/>
      <c r="BF4895" s="1373"/>
      <c r="BG4895" s="1459"/>
      <c r="BH4895" s="1460"/>
      <c r="BI4895" s="1460"/>
    </row>
    <row r="4896" spans="1:61" s="1451" customFormat="1" ht="44.25" customHeight="1" thickBot="1" x14ac:dyDescent="0.3">
      <c r="A4896" s="1385"/>
      <c r="B4896" s="1384" t="s">
        <v>10256</v>
      </c>
      <c r="C4896" s="1384">
        <v>12770203</v>
      </c>
      <c r="D4896" s="1443">
        <v>46009</v>
      </c>
      <c r="E4896" s="1443">
        <v>46009</v>
      </c>
      <c r="F4896" s="1443">
        <v>47105</v>
      </c>
      <c r="G4896" s="1384">
        <v>-7777</v>
      </c>
      <c r="H4896" s="1384" t="s">
        <v>18217</v>
      </c>
      <c r="I4896" s="1444"/>
      <c r="J4896" s="1384" t="s">
        <v>1678</v>
      </c>
      <c r="K4896" s="1384" t="s">
        <v>33</v>
      </c>
      <c r="L4896" s="1384" t="s">
        <v>18218</v>
      </c>
      <c r="M4896" s="1384" t="s">
        <v>78</v>
      </c>
      <c r="N4896" s="1384" t="s">
        <v>41</v>
      </c>
      <c r="O4896" s="1384"/>
      <c r="P4896" s="1461" t="s">
        <v>18219</v>
      </c>
      <c r="Q4896" s="1384" t="s">
        <v>559</v>
      </c>
      <c r="R4896" s="1384" t="s">
        <v>6931</v>
      </c>
      <c r="S4896" s="1384" t="s">
        <v>18220</v>
      </c>
      <c r="T4896" s="1461"/>
      <c r="U4896" s="1462"/>
      <c r="V4896" s="1462"/>
      <c r="W4896" s="1384"/>
      <c r="X4896" s="1444"/>
      <c r="Y4896" s="1462"/>
      <c r="Z4896" s="1462"/>
      <c r="AA4896" s="1462"/>
      <c r="AB4896" s="1445"/>
      <c r="AC4896" s="1462"/>
      <c r="AD4896" s="1462"/>
      <c r="AE4896" s="1462"/>
      <c r="AF4896" s="1384" t="s">
        <v>18224</v>
      </c>
      <c r="AG4896" s="1385"/>
      <c r="AH4896" s="1385"/>
      <c r="AI4896" s="1385">
        <v>162</v>
      </c>
      <c r="AJ4896" s="1385" t="s">
        <v>18227</v>
      </c>
      <c r="AK4896" s="1385" t="s">
        <v>18228</v>
      </c>
      <c r="AL4896" s="1385">
        <v>43</v>
      </c>
      <c r="AM4896" s="1385">
        <v>15</v>
      </c>
      <c r="AN4896" s="1446">
        <v>43.639000000000003</v>
      </c>
      <c r="AO4896" s="1385">
        <v>25</v>
      </c>
      <c r="AP4896" s="1385">
        <v>22</v>
      </c>
      <c r="AQ4896" s="1385">
        <v>37.737000000000002</v>
      </c>
      <c r="AR4896" s="1385">
        <f t="shared" si="640"/>
        <v>43.262121944444445</v>
      </c>
      <c r="AS4896" s="1385">
        <f t="shared" si="641"/>
        <v>25.377149166666666</v>
      </c>
      <c r="AT4896" s="1384" t="s">
        <v>34</v>
      </c>
      <c r="AU4896" s="1462"/>
      <c r="AV4896" s="1463"/>
      <c r="AW4896" s="1464"/>
      <c r="AX4896" s="1463"/>
      <c r="AY4896" s="1464"/>
      <c r="AZ4896" s="1465"/>
      <c r="BA4896" s="1466"/>
      <c r="BB4896" s="1463"/>
      <c r="BC4896" s="1464"/>
      <c r="BD4896" s="1463"/>
      <c r="BE4896" s="1464"/>
      <c r="BF4896" s="1384"/>
      <c r="BG4896" s="1459"/>
      <c r="BH4896" s="1460"/>
      <c r="BI4896" s="1460"/>
    </row>
    <row r="4897" spans="1:61" s="1451" customFormat="1" ht="44.25" customHeight="1" x14ac:dyDescent="0.25">
      <c r="A4897" s="1393" t="s">
        <v>15978</v>
      </c>
      <c r="B4897" s="1373" t="s">
        <v>10256</v>
      </c>
      <c r="C4897" s="1392">
        <v>12770204</v>
      </c>
      <c r="D4897" s="1433">
        <v>46013</v>
      </c>
      <c r="E4897" s="1433">
        <v>46013</v>
      </c>
      <c r="F4897" s="1433">
        <v>47109</v>
      </c>
      <c r="G4897" s="1392">
        <v>-7777</v>
      </c>
      <c r="H4897" s="1392" t="s">
        <v>18231</v>
      </c>
      <c r="I4897" s="1434"/>
      <c r="J4897" s="1392" t="s">
        <v>12473</v>
      </c>
      <c r="K4897" s="1392" t="s">
        <v>33</v>
      </c>
      <c r="L4897" s="1392" t="s">
        <v>78</v>
      </c>
      <c r="M4897" s="1392" t="s">
        <v>78</v>
      </c>
      <c r="N4897" s="1392" t="s">
        <v>41</v>
      </c>
      <c r="O4897" s="1392"/>
      <c r="P4897" s="1436" t="s">
        <v>18234</v>
      </c>
      <c r="Q4897" s="1392" t="s">
        <v>559</v>
      </c>
      <c r="R4897" s="1392" t="s">
        <v>6931</v>
      </c>
      <c r="S4897" s="1392" t="s">
        <v>18235</v>
      </c>
      <c r="T4897" s="1436"/>
      <c r="U4897" s="1437"/>
      <c r="V4897" s="1437"/>
      <c r="W4897" s="1392"/>
      <c r="X4897" s="1434"/>
      <c r="Y4897" s="1437"/>
      <c r="Z4897" s="1437"/>
      <c r="AA4897" s="1437"/>
      <c r="AB4897" s="1435"/>
      <c r="AC4897" s="1437"/>
      <c r="AD4897" s="1437"/>
      <c r="AE4897" s="1437"/>
      <c r="AF4897" s="1392" t="s">
        <v>18236</v>
      </c>
      <c r="AG4897" s="1393"/>
      <c r="AH4897" s="1393"/>
      <c r="AI4897" s="1393">
        <v>143</v>
      </c>
      <c r="AJ4897" s="1393" t="s">
        <v>18239</v>
      </c>
      <c r="AK4897" s="1393" t="s">
        <v>18240</v>
      </c>
      <c r="AL4897" s="1393">
        <v>43</v>
      </c>
      <c r="AM4897" s="1393">
        <v>16</v>
      </c>
      <c r="AN4897" s="1438">
        <v>22.04</v>
      </c>
      <c r="AO4897" s="1393">
        <v>25</v>
      </c>
      <c r="AP4897" s="1393">
        <v>16</v>
      </c>
      <c r="AQ4897" s="1393">
        <v>9.4700000000000006</v>
      </c>
      <c r="AR4897" s="1393">
        <f t="shared" si="640"/>
        <v>43.27278888888889</v>
      </c>
      <c r="AS4897" s="1393">
        <f t="shared" si="641"/>
        <v>25.269297222222221</v>
      </c>
      <c r="AT4897" s="1392" t="s">
        <v>34</v>
      </c>
      <c r="AU4897" s="1437"/>
      <c r="AV4897" s="1439"/>
      <c r="AW4897" s="1440"/>
      <c r="AX4897" s="1439"/>
      <c r="AY4897" s="1440"/>
      <c r="AZ4897" s="1441"/>
      <c r="BA4897" s="1442"/>
      <c r="BB4897" s="1439"/>
      <c r="BC4897" s="1440"/>
      <c r="BD4897" s="1439"/>
      <c r="BE4897" s="1440"/>
      <c r="BF4897" s="1392"/>
      <c r="BG4897" s="1459"/>
      <c r="BH4897" s="1460"/>
      <c r="BI4897" s="1460"/>
    </row>
    <row r="4898" spans="1:61" s="1451" customFormat="1" ht="44.25" customHeight="1" x14ac:dyDescent="0.25">
      <c r="A4898" s="1374"/>
      <c r="B4898" s="1373" t="s">
        <v>10256</v>
      </c>
      <c r="C4898" s="1373">
        <v>12770204</v>
      </c>
      <c r="D4898" s="1450">
        <v>46013</v>
      </c>
      <c r="E4898" s="1450">
        <v>46013</v>
      </c>
      <c r="F4898" s="1450">
        <v>47109</v>
      </c>
      <c r="G4898" s="1373">
        <v>-7777</v>
      </c>
      <c r="H4898" s="1373" t="s">
        <v>18232</v>
      </c>
      <c r="J4898" s="1373" t="s">
        <v>12473</v>
      </c>
      <c r="K4898" s="1373" t="s">
        <v>33</v>
      </c>
      <c r="L4898" s="1373" t="s">
        <v>78</v>
      </c>
      <c r="M4898" s="1373" t="s">
        <v>78</v>
      </c>
      <c r="N4898" s="1373" t="s">
        <v>41</v>
      </c>
      <c r="O4898" s="1373"/>
      <c r="P4898" s="1453" t="s">
        <v>18234</v>
      </c>
      <c r="Q4898" s="1373" t="s">
        <v>559</v>
      </c>
      <c r="R4898" s="1373" t="s">
        <v>6931</v>
      </c>
      <c r="S4898" s="1373" t="s">
        <v>18235</v>
      </c>
      <c r="T4898" s="1453"/>
      <c r="U4898" s="1454"/>
      <c r="V4898" s="1454"/>
      <c r="W4898" s="1373"/>
      <c r="Y4898" s="1454"/>
      <c r="Z4898" s="1454"/>
      <c r="AA4898" s="1454"/>
      <c r="AB4898" s="1452"/>
      <c r="AC4898" s="1454"/>
      <c r="AD4898" s="1454"/>
      <c r="AE4898" s="1454"/>
      <c r="AF4898" s="1373" t="s">
        <v>18237</v>
      </c>
      <c r="AG4898" s="1374"/>
      <c r="AH4898" s="1374"/>
      <c r="AI4898" s="1374">
        <v>132</v>
      </c>
      <c r="AJ4898" s="1374" t="s">
        <v>18238</v>
      </c>
      <c r="AK4898" s="1374" t="s">
        <v>18241</v>
      </c>
      <c r="AL4898" s="1374">
        <v>43</v>
      </c>
      <c r="AM4898" s="1374">
        <v>16</v>
      </c>
      <c r="AN4898" s="1449">
        <v>10.326000000000001</v>
      </c>
      <c r="AO4898" s="1374">
        <v>25</v>
      </c>
      <c r="AP4898" s="1374">
        <v>17</v>
      </c>
      <c r="AQ4898" s="1374">
        <v>35.235999999999997</v>
      </c>
      <c r="AR4898" s="1374">
        <f t="shared" si="640"/>
        <v>43.269534999999998</v>
      </c>
      <c r="AS4898" s="1374">
        <f t="shared" si="641"/>
        <v>25.293121111111112</v>
      </c>
      <c r="AT4898" s="1373" t="s">
        <v>34</v>
      </c>
      <c r="AU4898" s="1454"/>
      <c r="AV4898" s="1455"/>
      <c r="AW4898" s="1456"/>
      <c r="AX4898" s="1455"/>
      <c r="AY4898" s="1456"/>
      <c r="AZ4898" s="1457"/>
      <c r="BA4898" s="1458"/>
      <c r="BB4898" s="1455"/>
      <c r="BC4898" s="1456"/>
      <c r="BD4898" s="1455"/>
      <c r="BE4898" s="1456"/>
      <c r="BF4898" s="1373"/>
      <c r="BG4898" s="1459"/>
      <c r="BH4898" s="1460"/>
      <c r="BI4898" s="1460"/>
    </row>
    <row r="4899" spans="1:61" s="1451" customFormat="1" ht="44.25" customHeight="1" thickBot="1" x14ac:dyDescent="0.3">
      <c r="A4899" s="1385"/>
      <c r="B4899" s="1384" t="s">
        <v>10256</v>
      </c>
      <c r="C4899" s="1384">
        <v>12770204</v>
      </c>
      <c r="D4899" s="1443">
        <v>46013</v>
      </c>
      <c r="E4899" s="1443">
        <v>46013</v>
      </c>
      <c r="F4899" s="1443">
        <v>47109</v>
      </c>
      <c r="G4899" s="1384">
        <v>-7777</v>
      </c>
      <c r="H4899" s="1384" t="s">
        <v>18233</v>
      </c>
      <c r="I4899" s="1444"/>
      <c r="J4899" s="1384" t="s">
        <v>12473</v>
      </c>
      <c r="K4899" s="1384" t="s">
        <v>33</v>
      </c>
      <c r="L4899" s="1384" t="s">
        <v>78</v>
      </c>
      <c r="M4899" s="1384" t="s">
        <v>78</v>
      </c>
      <c r="N4899" s="1384" t="s">
        <v>41</v>
      </c>
      <c r="O4899" s="1384"/>
      <c r="P4899" s="1461" t="s">
        <v>18234</v>
      </c>
      <c r="Q4899" s="1384" t="s">
        <v>559</v>
      </c>
      <c r="R4899" s="1384" t="s">
        <v>6931</v>
      </c>
      <c r="S4899" s="1384" t="s">
        <v>18235</v>
      </c>
      <c r="T4899" s="1461"/>
      <c r="U4899" s="1462"/>
      <c r="V4899" s="1462"/>
      <c r="W4899" s="1384"/>
      <c r="X4899" s="1444"/>
      <c r="Y4899" s="1462"/>
      <c r="Z4899" s="1462"/>
      <c r="AA4899" s="1462"/>
      <c r="AB4899" s="1445"/>
      <c r="AC4899" s="1462"/>
      <c r="AD4899" s="1462"/>
      <c r="AE4899" s="1462"/>
      <c r="AF4899" s="1384" t="s">
        <v>18242</v>
      </c>
      <c r="AG4899" s="1385"/>
      <c r="AH4899" s="1385"/>
      <c r="AI4899" s="1385">
        <v>136</v>
      </c>
      <c r="AJ4899" s="1385" t="s">
        <v>18243</v>
      </c>
      <c r="AK4899" s="1385" t="s">
        <v>18244</v>
      </c>
      <c r="AL4899" s="1385">
        <v>43</v>
      </c>
      <c r="AM4899" s="1385">
        <v>16</v>
      </c>
      <c r="AN4899" s="1446">
        <v>1.653</v>
      </c>
      <c r="AO4899" s="1385">
        <v>25</v>
      </c>
      <c r="AP4899" s="1385">
        <v>18</v>
      </c>
      <c r="AQ4899" s="1385">
        <v>5.6470000000000002</v>
      </c>
      <c r="AR4899" s="1385">
        <f t="shared" si="640"/>
        <v>43.267125833333331</v>
      </c>
      <c r="AS4899" s="1385">
        <f t="shared" si="641"/>
        <v>25.301568611111112</v>
      </c>
      <c r="AT4899" s="1384" t="s">
        <v>34</v>
      </c>
      <c r="AU4899" s="1462"/>
      <c r="AV4899" s="1463"/>
      <c r="AW4899" s="1464"/>
      <c r="AX4899" s="1463"/>
      <c r="AY4899" s="1464"/>
      <c r="AZ4899" s="1465"/>
      <c r="BA4899" s="1466"/>
      <c r="BB4899" s="1463"/>
      <c r="BC4899" s="1464"/>
      <c r="BD4899" s="1463"/>
      <c r="BE4899" s="1464"/>
      <c r="BF4899" s="1384"/>
      <c r="BG4899" s="1459"/>
      <c r="BH4899" s="1460"/>
      <c r="BI4899" s="1460"/>
    </row>
    <row r="4900" spans="1:61" s="1451" customFormat="1" ht="44.25" customHeight="1" x14ac:dyDescent="0.25">
      <c r="A4900" s="1393" t="s">
        <v>15978</v>
      </c>
      <c r="B4900" s="1373" t="s">
        <v>1018</v>
      </c>
      <c r="C4900" s="1392">
        <v>12171006</v>
      </c>
      <c r="D4900" s="1433">
        <v>46027</v>
      </c>
      <c r="E4900" s="1433">
        <v>46027</v>
      </c>
      <c r="F4900" s="1433">
        <v>47123</v>
      </c>
      <c r="G4900" s="1392">
        <v>-7777</v>
      </c>
      <c r="H4900" s="1392" t="s">
        <v>18253</v>
      </c>
      <c r="I4900" s="1434"/>
      <c r="J4900" s="1392" t="s">
        <v>13592</v>
      </c>
      <c r="K4900" s="1392" t="s">
        <v>50</v>
      </c>
      <c r="L4900" s="1392" t="s">
        <v>1638</v>
      </c>
      <c r="M4900" s="1392" t="s">
        <v>294</v>
      </c>
      <c r="N4900" s="1392" t="s">
        <v>217</v>
      </c>
      <c r="O4900" s="1392"/>
      <c r="P4900" s="1436" t="s">
        <v>18254</v>
      </c>
      <c r="Q4900" s="1392" t="s">
        <v>559</v>
      </c>
      <c r="R4900" s="1392" t="s">
        <v>6931</v>
      </c>
      <c r="S4900" s="1392" t="s">
        <v>18255</v>
      </c>
      <c r="T4900" s="1436"/>
      <c r="U4900" s="1437"/>
      <c r="V4900" s="1437"/>
      <c r="W4900" s="1392"/>
      <c r="X4900" s="1434"/>
      <c r="Y4900" s="1437"/>
      <c r="Z4900" s="1437"/>
      <c r="AA4900" s="1437"/>
      <c r="AB4900" s="1435"/>
      <c r="AC4900" s="1437"/>
      <c r="AD4900" s="1437"/>
      <c r="AE4900" s="1437"/>
      <c r="AF4900" s="1392" t="s">
        <v>15826</v>
      </c>
      <c r="AG4900" s="1393"/>
      <c r="AH4900" s="1393"/>
      <c r="AI4900" s="1393">
        <v>207.08</v>
      </c>
      <c r="AJ4900" s="1393" t="s">
        <v>18256</v>
      </c>
      <c r="AK4900" s="1393" t="s">
        <v>18257</v>
      </c>
      <c r="AL4900" s="1393">
        <v>43</v>
      </c>
      <c r="AM4900" s="1393">
        <v>5</v>
      </c>
      <c r="AN4900" s="1438">
        <v>46.29</v>
      </c>
      <c r="AO4900" s="1393">
        <v>23</v>
      </c>
      <c r="AP4900" s="1393">
        <v>55</v>
      </c>
      <c r="AQ4900" s="1393">
        <v>1.3540000000000001</v>
      </c>
      <c r="AR4900" s="1393">
        <f t="shared" si="640"/>
        <v>43.09619166666667</v>
      </c>
      <c r="AS4900" s="1393">
        <f t="shared" si="641"/>
        <v>23.91704277777778</v>
      </c>
      <c r="AT4900" s="1392" t="s">
        <v>34</v>
      </c>
      <c r="AU4900" s="1437"/>
      <c r="AV4900" s="1439"/>
      <c r="AW4900" s="1440"/>
      <c r="AX4900" s="1439"/>
      <c r="AY4900" s="1440"/>
      <c r="AZ4900" s="1441"/>
      <c r="BA4900" s="1442"/>
      <c r="BB4900" s="1439"/>
      <c r="BC4900" s="1440"/>
      <c r="BD4900" s="1439"/>
      <c r="BE4900" s="1440"/>
      <c r="BF4900" s="1392"/>
      <c r="BG4900" s="1459"/>
      <c r="BH4900" s="1460"/>
      <c r="BI4900" s="1460"/>
    </row>
    <row r="4901" spans="1:61" s="1451" customFormat="1" ht="44.25" customHeight="1" thickBot="1" x14ac:dyDescent="0.3">
      <c r="A4901" s="1385"/>
      <c r="B4901" s="1384" t="s">
        <v>1018</v>
      </c>
      <c r="C4901" s="1384">
        <v>12171006</v>
      </c>
      <c r="D4901" s="1443">
        <v>46027</v>
      </c>
      <c r="E4901" s="1443">
        <v>46027</v>
      </c>
      <c r="F4901" s="1443">
        <v>47123</v>
      </c>
      <c r="G4901" s="1384">
        <v>-7777</v>
      </c>
      <c r="H4901" s="1384" t="s">
        <v>18253</v>
      </c>
      <c r="I4901" s="1444"/>
      <c r="J4901" s="1384" t="s">
        <v>13592</v>
      </c>
      <c r="K4901" s="1384" t="s">
        <v>50</v>
      </c>
      <c r="L4901" s="1384" t="s">
        <v>1638</v>
      </c>
      <c r="M4901" s="1384" t="s">
        <v>294</v>
      </c>
      <c r="N4901" s="1384" t="s">
        <v>217</v>
      </c>
      <c r="O4901" s="1384"/>
      <c r="P4901" s="1461" t="s">
        <v>18254</v>
      </c>
      <c r="Q4901" s="1384" t="s">
        <v>559</v>
      </c>
      <c r="R4901" s="1384" t="s">
        <v>6931</v>
      </c>
      <c r="S4901" s="1384" t="s">
        <v>18255</v>
      </c>
      <c r="T4901" s="1461"/>
      <c r="U4901" s="1462"/>
      <c r="V4901" s="1462"/>
      <c r="W4901" s="1384"/>
      <c r="X4901" s="1444"/>
      <c r="Y4901" s="1462"/>
      <c r="Z4901" s="1462"/>
      <c r="AA4901" s="1462"/>
      <c r="AB4901" s="1445"/>
      <c r="AC4901" s="1462"/>
      <c r="AD4901" s="1462"/>
      <c r="AE4901" s="1462"/>
      <c r="AF4901" s="1384" t="s">
        <v>15827</v>
      </c>
      <c r="AG4901" s="1385"/>
      <c r="AH4901" s="1385"/>
      <c r="AI4901" s="1385">
        <v>207.09</v>
      </c>
      <c r="AJ4901" s="1385" t="s">
        <v>18258</v>
      </c>
      <c r="AK4901" s="1385" t="s">
        <v>18259</v>
      </c>
      <c r="AL4901" s="1385">
        <v>43</v>
      </c>
      <c r="AM4901" s="1385">
        <v>5</v>
      </c>
      <c r="AN4901" s="1446">
        <v>46.436999999999998</v>
      </c>
      <c r="AO4901" s="1385">
        <v>23</v>
      </c>
      <c r="AP4901" s="1385">
        <v>55</v>
      </c>
      <c r="AQ4901" s="1385">
        <v>1.516</v>
      </c>
      <c r="AR4901" s="1385">
        <f t="shared" si="640"/>
        <v>43.096232499999999</v>
      </c>
      <c r="AS4901" s="1385">
        <f t="shared" si="641"/>
        <v>23.91708777777778</v>
      </c>
      <c r="AT4901" s="1384" t="s">
        <v>34</v>
      </c>
      <c r="AU4901" s="1462"/>
      <c r="AV4901" s="1463"/>
      <c r="AW4901" s="1464"/>
      <c r="AX4901" s="1463"/>
      <c r="AY4901" s="1464"/>
      <c r="AZ4901" s="1465"/>
      <c r="BA4901" s="1466"/>
      <c r="BB4901" s="1463"/>
      <c r="BC4901" s="1464"/>
      <c r="BD4901" s="1463"/>
      <c r="BE4901" s="1464"/>
      <c r="BF4901" s="1384"/>
      <c r="BG4901" s="1459"/>
      <c r="BH4901" s="1460"/>
      <c r="BI4901" s="1460"/>
    </row>
    <row r="4902" spans="1:61" s="1451" customFormat="1" ht="44.25" customHeight="1" thickBot="1" x14ac:dyDescent="0.3">
      <c r="A4902" s="1387" t="s">
        <v>15978</v>
      </c>
      <c r="B4902" s="1386" t="s">
        <v>18260</v>
      </c>
      <c r="C4902" s="1386">
        <v>12171007</v>
      </c>
      <c r="D4902" s="1407">
        <v>46029</v>
      </c>
      <c r="E4902" s="1407">
        <v>46029</v>
      </c>
      <c r="F4902" s="1407">
        <v>47125</v>
      </c>
      <c r="G4902" s="1386">
        <v>-7777</v>
      </c>
      <c r="H4902" s="1386" t="s">
        <v>574</v>
      </c>
      <c r="I4902" s="1408"/>
      <c r="J4902" s="1386" t="s">
        <v>696</v>
      </c>
      <c r="K4902" s="1386" t="s">
        <v>38</v>
      </c>
      <c r="L4902" s="1386" t="s">
        <v>47</v>
      </c>
      <c r="M4902" s="1386" t="s">
        <v>47</v>
      </c>
      <c r="N4902" s="1386" t="s">
        <v>47</v>
      </c>
      <c r="O4902" s="1386" t="s">
        <v>18261</v>
      </c>
      <c r="P4902" s="1409" t="s">
        <v>12932</v>
      </c>
      <c r="Q4902" s="1386" t="s">
        <v>559</v>
      </c>
      <c r="R4902" s="1386" t="s">
        <v>6931</v>
      </c>
      <c r="S4902" s="1386" t="s">
        <v>18262</v>
      </c>
      <c r="T4902" s="1409"/>
      <c r="U4902" s="1410"/>
      <c r="V4902" s="1410"/>
      <c r="W4902" s="1386"/>
      <c r="X4902" s="1408"/>
      <c r="Y4902" s="1410"/>
      <c r="Z4902" s="1410"/>
      <c r="AA4902" s="1410"/>
      <c r="AB4902" s="1399"/>
      <c r="AC4902" s="1410"/>
      <c r="AD4902" s="1410"/>
      <c r="AE4902" s="1410"/>
      <c r="AF4902" s="1386" t="s">
        <v>9831</v>
      </c>
      <c r="AG4902" s="1387"/>
      <c r="AH4902" s="1387"/>
      <c r="AI4902" s="1387"/>
      <c r="AJ4902" s="1387" t="s">
        <v>18263</v>
      </c>
      <c r="AK4902" s="1387" t="s">
        <v>18264</v>
      </c>
      <c r="AL4902" s="1387">
        <v>43</v>
      </c>
      <c r="AM4902" s="1387">
        <v>49</v>
      </c>
      <c r="AN4902" s="1411">
        <v>35.343000000000004</v>
      </c>
      <c r="AO4902" s="1387">
        <v>25</v>
      </c>
      <c r="AP4902" s="1387">
        <v>55</v>
      </c>
      <c r="AQ4902" s="1387">
        <v>30.251999999999999</v>
      </c>
      <c r="AR4902" s="1387">
        <f t="shared" si="640"/>
        <v>43.826484166666667</v>
      </c>
      <c r="AS4902" s="1387">
        <f t="shared" si="641"/>
        <v>25.925070000000002</v>
      </c>
      <c r="AT4902" s="1386" t="s">
        <v>34</v>
      </c>
      <c r="AU4902" s="1410"/>
      <c r="AV4902" s="1412"/>
      <c r="AW4902" s="1413"/>
      <c r="AX4902" s="1412"/>
      <c r="AY4902" s="1413"/>
      <c r="AZ4902" s="1414"/>
      <c r="BA4902" s="1415"/>
      <c r="BB4902" s="1412"/>
      <c r="BC4902" s="1413"/>
      <c r="BD4902" s="1412"/>
      <c r="BE4902" s="1413"/>
      <c r="BF4902" s="1386" t="s">
        <v>18291</v>
      </c>
      <c r="BG4902" s="1459"/>
      <c r="BH4902" s="1460"/>
      <c r="BI4902" s="1460"/>
    </row>
    <row r="4903" spans="1:61" s="1451" customFormat="1" ht="44.25" customHeight="1" x14ac:dyDescent="0.25">
      <c r="A4903" s="1393" t="s">
        <v>15978</v>
      </c>
      <c r="B4903" s="1373" t="s">
        <v>778</v>
      </c>
      <c r="C4903" s="1392">
        <v>12171008</v>
      </c>
      <c r="D4903" s="1433">
        <v>46031</v>
      </c>
      <c r="E4903" s="1433">
        <v>46031</v>
      </c>
      <c r="F4903" s="1433">
        <v>47127</v>
      </c>
      <c r="G4903" s="1392">
        <v>-7777</v>
      </c>
      <c r="H4903" s="1392" t="s">
        <v>18265</v>
      </c>
      <c r="I4903" s="1434"/>
      <c r="J4903" s="1392" t="s">
        <v>16583</v>
      </c>
      <c r="K4903" s="1392" t="s">
        <v>569</v>
      </c>
      <c r="L4903" s="1392" t="s">
        <v>282</v>
      </c>
      <c r="M4903" s="1392" t="s">
        <v>282</v>
      </c>
      <c r="N4903" s="1392" t="s">
        <v>217</v>
      </c>
      <c r="O4903" s="1392"/>
      <c r="P4903" s="1436" t="s">
        <v>16917</v>
      </c>
      <c r="Q4903" s="1392" t="s">
        <v>559</v>
      </c>
      <c r="R4903" s="1392" t="s">
        <v>6931</v>
      </c>
      <c r="S4903" s="1392" t="s">
        <v>18266</v>
      </c>
      <c r="T4903" s="1436"/>
      <c r="U4903" s="1437"/>
      <c r="V4903" s="1437"/>
      <c r="W4903" s="1392"/>
      <c r="X4903" s="1434"/>
      <c r="Y4903" s="1437"/>
      <c r="Z4903" s="1437"/>
      <c r="AA4903" s="1437"/>
      <c r="AB4903" s="1435"/>
      <c r="AC4903" s="1437"/>
      <c r="AD4903" s="1437"/>
      <c r="AE4903" s="1437"/>
      <c r="AF4903" s="1392" t="s">
        <v>13547</v>
      </c>
      <c r="AG4903" s="1393"/>
      <c r="AH4903" s="1393"/>
      <c r="AI4903" s="1393"/>
      <c r="AJ4903" s="1393" t="s">
        <v>18267</v>
      </c>
      <c r="AK4903" s="1393" t="s">
        <v>18268</v>
      </c>
      <c r="AL4903" s="1393">
        <v>43</v>
      </c>
      <c r="AM4903" s="1393">
        <v>25</v>
      </c>
      <c r="AN4903" s="1438">
        <v>39.512999999999998</v>
      </c>
      <c r="AO4903" s="1393">
        <v>23</v>
      </c>
      <c r="AP4903" s="1393">
        <v>45</v>
      </c>
      <c r="AQ4903" s="1393">
        <v>11.179</v>
      </c>
      <c r="AR4903" s="1393">
        <f t="shared" si="640"/>
        <v>43.427642499999997</v>
      </c>
      <c r="AS4903" s="1393">
        <f t="shared" si="641"/>
        <v>23.753105277777777</v>
      </c>
      <c r="AT4903" s="1392" t="s">
        <v>34</v>
      </c>
      <c r="AU4903" s="1437"/>
      <c r="AV4903" s="1439"/>
      <c r="AW4903" s="1440"/>
      <c r="AX4903" s="1439"/>
      <c r="AY4903" s="1440"/>
      <c r="AZ4903" s="1441"/>
      <c r="BA4903" s="1442"/>
      <c r="BB4903" s="1439"/>
      <c r="BC4903" s="1440"/>
      <c r="BD4903" s="1439"/>
      <c r="BE4903" s="1440"/>
      <c r="BF4903" s="1392"/>
      <c r="BG4903" s="1459"/>
      <c r="BH4903" s="1460"/>
      <c r="BI4903" s="1460"/>
    </row>
    <row r="4904" spans="1:61" s="1451" customFormat="1" ht="44.25" customHeight="1" x14ac:dyDescent="0.25">
      <c r="A4904" s="1374"/>
      <c r="B4904" s="1373" t="s">
        <v>778</v>
      </c>
      <c r="C4904" s="1373">
        <v>12171008</v>
      </c>
      <c r="D4904" s="1450">
        <v>46031</v>
      </c>
      <c r="E4904" s="1450">
        <v>46031</v>
      </c>
      <c r="F4904" s="1450">
        <v>47127</v>
      </c>
      <c r="G4904" s="1373">
        <v>-7777</v>
      </c>
      <c r="H4904" s="1373" t="s">
        <v>18265</v>
      </c>
      <c r="J4904" s="1373" t="s">
        <v>16583</v>
      </c>
      <c r="K4904" s="1373" t="s">
        <v>569</v>
      </c>
      <c r="L4904" s="1373" t="s">
        <v>282</v>
      </c>
      <c r="M4904" s="1373" t="s">
        <v>282</v>
      </c>
      <c r="N4904" s="1373" t="s">
        <v>217</v>
      </c>
      <c r="O4904" s="1373"/>
      <c r="P4904" s="1453" t="s">
        <v>16917</v>
      </c>
      <c r="Q4904" s="1373" t="s">
        <v>559</v>
      </c>
      <c r="R4904" s="1373" t="s">
        <v>6931</v>
      </c>
      <c r="S4904" s="1373" t="s">
        <v>18266</v>
      </c>
      <c r="T4904" s="1453"/>
      <c r="U4904" s="1454"/>
      <c r="V4904" s="1454"/>
      <c r="W4904" s="1373"/>
      <c r="Y4904" s="1454"/>
      <c r="Z4904" s="1454"/>
      <c r="AA4904" s="1454"/>
      <c r="AB4904" s="1452"/>
      <c r="AC4904" s="1454"/>
      <c r="AD4904" s="1454"/>
      <c r="AE4904" s="1454"/>
      <c r="AF4904" s="1373" t="s">
        <v>17770</v>
      </c>
      <c r="AG4904" s="1374"/>
      <c r="AH4904" s="1374"/>
      <c r="AI4904" s="1374"/>
      <c r="AJ4904" s="1374" t="s">
        <v>18269</v>
      </c>
      <c r="AK4904" s="1374" t="s">
        <v>18270</v>
      </c>
      <c r="AL4904" s="1374">
        <v>43</v>
      </c>
      <c r="AM4904" s="1374">
        <v>25</v>
      </c>
      <c r="AN4904" s="1449">
        <v>35.427</v>
      </c>
      <c r="AO4904" s="1374">
        <v>23</v>
      </c>
      <c r="AP4904" s="1374">
        <v>44</v>
      </c>
      <c r="AQ4904" s="1374">
        <v>18.373999999999999</v>
      </c>
      <c r="AR4904" s="1374">
        <f t="shared" si="640"/>
        <v>43.4265075</v>
      </c>
      <c r="AS4904" s="1374">
        <f t="shared" si="641"/>
        <v>23.738437222222224</v>
      </c>
      <c r="AT4904" s="1373" t="s">
        <v>34</v>
      </c>
      <c r="AU4904" s="1454"/>
      <c r="AV4904" s="1455"/>
      <c r="AW4904" s="1456"/>
      <c r="AX4904" s="1455"/>
      <c r="AY4904" s="1456"/>
      <c r="AZ4904" s="1457"/>
      <c r="BA4904" s="1458"/>
      <c r="BB4904" s="1455"/>
      <c r="BC4904" s="1456"/>
      <c r="BD4904" s="1455"/>
      <c r="BE4904" s="1456"/>
      <c r="BF4904" s="1373"/>
      <c r="BG4904" s="1459"/>
      <c r="BH4904" s="1460"/>
      <c r="BI4904" s="1460"/>
    </row>
    <row r="4905" spans="1:61" s="1451" customFormat="1" ht="44.25" customHeight="1" x14ac:dyDescent="0.25">
      <c r="A4905" s="1374"/>
      <c r="B4905" s="1373" t="s">
        <v>778</v>
      </c>
      <c r="C4905" s="1373">
        <v>12171008</v>
      </c>
      <c r="D4905" s="1450">
        <v>46031</v>
      </c>
      <c r="E4905" s="1450">
        <v>46031</v>
      </c>
      <c r="F4905" s="1450">
        <v>47127</v>
      </c>
      <c r="G4905" s="1373">
        <v>-7777</v>
      </c>
      <c r="H4905" s="1373" t="s">
        <v>18271</v>
      </c>
      <c r="J4905" s="1373" t="s">
        <v>16583</v>
      </c>
      <c r="K4905" s="1373" t="s">
        <v>569</v>
      </c>
      <c r="L4905" s="1373" t="s">
        <v>282</v>
      </c>
      <c r="M4905" s="1373" t="s">
        <v>282</v>
      </c>
      <c r="N4905" s="1373" t="s">
        <v>217</v>
      </c>
      <c r="O4905" s="1373"/>
      <c r="P4905" s="1453" t="s">
        <v>16917</v>
      </c>
      <c r="Q4905" s="1373" t="s">
        <v>559</v>
      </c>
      <c r="R4905" s="1373" t="s">
        <v>6931</v>
      </c>
      <c r="S4905" s="1373" t="s">
        <v>18266</v>
      </c>
      <c r="T4905" s="1453"/>
      <c r="U4905" s="1454"/>
      <c r="V4905" s="1454"/>
      <c r="W4905" s="1373"/>
      <c r="Y4905" s="1454"/>
      <c r="Z4905" s="1454"/>
      <c r="AA4905" s="1454"/>
      <c r="AB4905" s="1452"/>
      <c r="AC4905" s="1454"/>
      <c r="AD4905" s="1454"/>
      <c r="AE4905" s="1454"/>
      <c r="AF4905" s="1373" t="s">
        <v>13547</v>
      </c>
      <c r="AG4905" s="1374"/>
      <c r="AH4905" s="1374"/>
      <c r="AI4905" s="1374"/>
      <c r="AJ4905" s="1374" t="s">
        <v>18272</v>
      </c>
      <c r="AK4905" s="1374" t="s">
        <v>18273</v>
      </c>
      <c r="AL4905" s="1374">
        <v>43</v>
      </c>
      <c r="AM4905" s="1374">
        <v>25</v>
      </c>
      <c r="AN4905" s="1449">
        <v>40.402999999999999</v>
      </c>
      <c r="AO4905" s="1374">
        <v>23</v>
      </c>
      <c r="AP4905" s="1374">
        <v>45</v>
      </c>
      <c r="AQ4905" s="1374">
        <v>0.747</v>
      </c>
      <c r="AR4905" s="1374">
        <f t="shared" si="640"/>
        <v>43.427889722222218</v>
      </c>
      <c r="AS4905" s="1374">
        <f t="shared" si="641"/>
        <v>23.750207499999998</v>
      </c>
      <c r="AT4905" s="1373" t="s">
        <v>34</v>
      </c>
      <c r="AU4905" s="1454"/>
      <c r="AV4905" s="1455"/>
      <c r="AW4905" s="1456"/>
      <c r="AX4905" s="1455"/>
      <c r="AY4905" s="1456"/>
      <c r="AZ4905" s="1457"/>
      <c r="BA4905" s="1458"/>
      <c r="BB4905" s="1455"/>
      <c r="BC4905" s="1456"/>
      <c r="BD4905" s="1455"/>
      <c r="BE4905" s="1456"/>
      <c r="BF4905" s="1373"/>
      <c r="BG4905" s="1459"/>
      <c r="BH4905" s="1460"/>
      <c r="BI4905" s="1460"/>
    </row>
    <row r="4906" spans="1:61" s="1451" customFormat="1" ht="44.25" customHeight="1" thickBot="1" x14ac:dyDescent="0.3">
      <c r="A4906" s="1385"/>
      <c r="B4906" s="1384" t="s">
        <v>778</v>
      </c>
      <c r="C4906" s="1384">
        <v>12171008</v>
      </c>
      <c r="D4906" s="1443">
        <v>46031</v>
      </c>
      <c r="E4906" s="1443">
        <v>46031</v>
      </c>
      <c r="F4906" s="1443">
        <v>47127</v>
      </c>
      <c r="G4906" s="1384">
        <v>-7777</v>
      </c>
      <c r="H4906" s="1384" t="s">
        <v>18271</v>
      </c>
      <c r="I4906" s="1444"/>
      <c r="J4906" s="1384" t="s">
        <v>16583</v>
      </c>
      <c r="K4906" s="1384" t="s">
        <v>569</v>
      </c>
      <c r="L4906" s="1384" t="s">
        <v>282</v>
      </c>
      <c r="M4906" s="1384" t="s">
        <v>282</v>
      </c>
      <c r="N4906" s="1384" t="s">
        <v>217</v>
      </c>
      <c r="O4906" s="1384"/>
      <c r="P4906" s="1461" t="s">
        <v>16917</v>
      </c>
      <c r="Q4906" s="1384" t="s">
        <v>559</v>
      </c>
      <c r="R4906" s="1384" t="s">
        <v>6931</v>
      </c>
      <c r="S4906" s="1384" t="s">
        <v>18266</v>
      </c>
      <c r="T4906" s="1461"/>
      <c r="U4906" s="1462"/>
      <c r="V4906" s="1462"/>
      <c r="W4906" s="1384"/>
      <c r="X4906" s="1444"/>
      <c r="Y4906" s="1462"/>
      <c r="Z4906" s="1462"/>
      <c r="AA4906" s="1462"/>
      <c r="AB4906" s="1445"/>
      <c r="AC4906" s="1462"/>
      <c r="AD4906" s="1462"/>
      <c r="AE4906" s="1462"/>
      <c r="AF4906" s="1384" t="s">
        <v>17770</v>
      </c>
      <c r="AG4906" s="1385"/>
      <c r="AH4906" s="1385"/>
      <c r="AI4906" s="1385"/>
      <c r="AJ4906" s="1385" t="s">
        <v>18274</v>
      </c>
      <c r="AK4906" s="1385" t="s">
        <v>18275</v>
      </c>
      <c r="AL4906" s="1385">
        <v>43</v>
      </c>
      <c r="AM4906" s="1385">
        <v>25</v>
      </c>
      <c r="AN4906" s="1446">
        <v>40.93</v>
      </c>
      <c r="AO4906" s="1385">
        <v>23</v>
      </c>
      <c r="AP4906" s="1385">
        <v>44</v>
      </c>
      <c r="AQ4906" s="1385">
        <v>57.38</v>
      </c>
      <c r="AR4906" s="1385">
        <f t="shared" si="640"/>
        <v>43.428036111111112</v>
      </c>
      <c r="AS4906" s="1385">
        <f t="shared" si="641"/>
        <v>23.749272222222224</v>
      </c>
      <c r="AT4906" s="1384" t="s">
        <v>34</v>
      </c>
      <c r="AU4906" s="1462"/>
      <c r="AV4906" s="1463"/>
      <c r="AW4906" s="1464"/>
      <c r="AX4906" s="1463"/>
      <c r="AY4906" s="1464"/>
      <c r="AZ4906" s="1465"/>
      <c r="BA4906" s="1466"/>
      <c r="BB4906" s="1463"/>
      <c r="BC4906" s="1464"/>
      <c r="BD4906" s="1463"/>
      <c r="BE4906" s="1464"/>
      <c r="BF4906" s="1384"/>
      <c r="BG4906" s="1459"/>
      <c r="BH4906" s="1460"/>
      <c r="BI4906" s="1460"/>
    </row>
    <row r="4907" spans="1:61" s="1451" customFormat="1" ht="44.25" customHeight="1" thickBot="1" x14ac:dyDescent="0.3">
      <c r="A4907" s="1387" t="s">
        <v>15978</v>
      </c>
      <c r="B4907" s="1386" t="s">
        <v>578</v>
      </c>
      <c r="C4907" s="1386">
        <v>12171009</v>
      </c>
      <c r="D4907" s="1407">
        <v>46055</v>
      </c>
      <c r="E4907" s="1407">
        <v>46055</v>
      </c>
      <c r="F4907" s="1407">
        <v>47151</v>
      </c>
      <c r="G4907" s="1386">
        <v>-7777</v>
      </c>
      <c r="H4907" s="1386" t="s">
        <v>570</v>
      </c>
      <c r="I4907" s="1408"/>
      <c r="J4907" s="1386" t="s">
        <v>18276</v>
      </c>
      <c r="K4907" s="1386" t="s">
        <v>142</v>
      </c>
      <c r="L4907" s="1386" t="s">
        <v>236</v>
      </c>
      <c r="M4907" s="1386" t="s">
        <v>236</v>
      </c>
      <c r="N4907" s="1386" t="s">
        <v>70</v>
      </c>
      <c r="O4907" s="1386"/>
      <c r="P4907" s="1409" t="s">
        <v>18277</v>
      </c>
      <c r="Q4907" s="1386" t="s">
        <v>559</v>
      </c>
      <c r="R4907" s="1386" t="s">
        <v>18279</v>
      </c>
      <c r="S4907" s="1386" t="s">
        <v>18278</v>
      </c>
      <c r="T4907" s="1409"/>
      <c r="U4907" s="1410"/>
      <c r="V4907" s="1410"/>
      <c r="W4907" s="1386"/>
      <c r="X4907" s="1408"/>
      <c r="Y4907" s="1410"/>
      <c r="Z4907" s="1410"/>
      <c r="AA4907" s="1410"/>
      <c r="AB4907" s="1399"/>
      <c r="AC4907" s="1410"/>
      <c r="AD4907" s="1410"/>
      <c r="AE4907" s="1410"/>
      <c r="AF4907" s="1386" t="s">
        <v>18280</v>
      </c>
      <c r="AG4907" s="1387"/>
      <c r="AH4907" s="1387"/>
      <c r="AI4907" s="1387"/>
      <c r="AJ4907" s="1387" t="s">
        <v>18281</v>
      </c>
      <c r="AK4907" s="1387" t="s">
        <v>18282</v>
      </c>
      <c r="AL4907" s="1387">
        <v>42</v>
      </c>
      <c r="AM4907" s="1387">
        <v>55</v>
      </c>
      <c r="AN4907" s="1411">
        <v>2.21</v>
      </c>
      <c r="AO4907" s="1387">
        <v>24</v>
      </c>
      <c r="AP4907" s="1387">
        <v>15</v>
      </c>
      <c r="AQ4907" s="1387">
        <v>31.53</v>
      </c>
      <c r="AR4907" s="1387">
        <f t="shared" si="640"/>
        <v>42.91728055555555</v>
      </c>
      <c r="AS4907" s="1387">
        <f t="shared" si="641"/>
        <v>24.258758333333333</v>
      </c>
      <c r="AT4907" s="1386" t="s">
        <v>34</v>
      </c>
      <c r="AU4907" s="1410"/>
      <c r="AV4907" s="1412"/>
      <c r="AW4907" s="1413"/>
      <c r="AX4907" s="1412"/>
      <c r="AY4907" s="1413"/>
      <c r="AZ4907" s="1414"/>
      <c r="BA4907" s="1415"/>
      <c r="BB4907" s="1412"/>
      <c r="BC4907" s="1413"/>
      <c r="BD4907" s="1412"/>
      <c r="BE4907" s="1413"/>
      <c r="BF4907" s="1386"/>
      <c r="BG4907" s="1459"/>
      <c r="BH4907" s="1460"/>
      <c r="BI4907" s="1460"/>
    </row>
    <row r="4908" spans="1:61" s="1451" customFormat="1" ht="44.25" customHeight="1" thickBot="1" x14ac:dyDescent="0.3">
      <c r="A4908" s="1387" t="s">
        <v>15978</v>
      </c>
      <c r="B4908" s="1386" t="s">
        <v>1666</v>
      </c>
      <c r="C4908" s="1386">
        <v>12171010</v>
      </c>
      <c r="D4908" s="1407">
        <v>46070</v>
      </c>
      <c r="E4908" s="1407">
        <v>46070</v>
      </c>
      <c r="F4908" s="1407">
        <v>47166</v>
      </c>
      <c r="G4908" s="1386">
        <v>-7777</v>
      </c>
      <c r="H4908" s="1386" t="s">
        <v>1067</v>
      </c>
      <c r="I4908" s="1408"/>
      <c r="J4908" s="1386" t="s">
        <v>12296</v>
      </c>
      <c r="K4908" s="1386" t="s">
        <v>50</v>
      </c>
      <c r="L4908" s="1386" t="s">
        <v>48</v>
      </c>
      <c r="M4908" s="1386" t="s">
        <v>59</v>
      </c>
      <c r="N4908" s="1386" t="s">
        <v>48</v>
      </c>
      <c r="O4908" s="1386" t="s">
        <v>18284</v>
      </c>
      <c r="P4908" s="1409" t="s">
        <v>12297</v>
      </c>
      <c r="Q4908" s="1386" t="s">
        <v>559</v>
      </c>
      <c r="R4908" s="1386" t="s">
        <v>6931</v>
      </c>
      <c r="S4908" s="1386" t="s">
        <v>18283</v>
      </c>
      <c r="T4908" s="1409"/>
      <c r="U4908" s="1410"/>
      <c r="V4908" s="1410"/>
      <c r="W4908" s="1386"/>
      <c r="X4908" s="1408"/>
      <c r="Y4908" s="1410"/>
      <c r="Z4908" s="1410"/>
      <c r="AA4908" s="1410"/>
      <c r="AB4908" s="1399"/>
      <c r="AC4908" s="1410"/>
      <c r="AD4908" s="1410"/>
      <c r="AE4908" s="1410"/>
      <c r="AF4908" s="1386" t="s">
        <v>1768</v>
      </c>
      <c r="AG4908" s="1387"/>
      <c r="AH4908" s="1387"/>
      <c r="AI4908" s="1387">
        <v>529.58000000000004</v>
      </c>
      <c r="AJ4908" s="1387" t="s">
        <v>18285</v>
      </c>
      <c r="AK4908" s="1387" t="s">
        <v>18286</v>
      </c>
      <c r="AL4908" s="1387">
        <v>42</v>
      </c>
      <c r="AM4908" s="1387">
        <v>42</v>
      </c>
      <c r="AN4908" s="1411">
        <v>26.61</v>
      </c>
      <c r="AO4908" s="1387">
        <v>23</v>
      </c>
      <c r="AP4908" s="1387">
        <v>20</v>
      </c>
      <c r="AQ4908" s="1387">
        <v>9.92</v>
      </c>
      <c r="AR4908" s="1387">
        <f t="shared" si="640"/>
        <v>42.707391666666666</v>
      </c>
      <c r="AS4908" s="1387">
        <f t="shared" si="641"/>
        <v>23.336088888888888</v>
      </c>
      <c r="AT4908" s="1386" t="s">
        <v>34</v>
      </c>
      <c r="AU4908" s="1410"/>
      <c r="AV4908" s="1412"/>
      <c r="AW4908" s="1413"/>
      <c r="AX4908" s="1412"/>
      <c r="AY4908" s="1413"/>
      <c r="AZ4908" s="1414"/>
      <c r="BA4908" s="1415"/>
      <c r="BB4908" s="1412"/>
      <c r="BC4908" s="1413"/>
      <c r="BD4908" s="1412"/>
      <c r="BE4908" s="1413"/>
      <c r="BF4908" s="1386"/>
      <c r="BG4908" s="1459"/>
      <c r="BH4908" s="1460"/>
      <c r="BI4908" s="1460"/>
    </row>
    <row r="4909" spans="1:61" s="1451" customFormat="1" ht="44.25" customHeight="1" thickBot="1" x14ac:dyDescent="0.3">
      <c r="A4909" s="1387" t="s">
        <v>15978</v>
      </c>
      <c r="B4909" s="1386" t="s">
        <v>490</v>
      </c>
      <c r="C4909" s="1386">
        <v>12171011</v>
      </c>
      <c r="D4909" s="1407">
        <v>46073</v>
      </c>
      <c r="E4909" s="1407">
        <v>46073</v>
      </c>
      <c r="F4909" s="1407">
        <v>47169</v>
      </c>
      <c r="G4909" s="1386">
        <v>-7777</v>
      </c>
      <c r="H4909" s="1386" t="s">
        <v>1067</v>
      </c>
      <c r="I4909" s="1408"/>
      <c r="J4909" s="1386" t="s">
        <v>12296</v>
      </c>
      <c r="K4909" s="1386" t="s">
        <v>50</v>
      </c>
      <c r="L4909" s="1386" t="s">
        <v>48</v>
      </c>
      <c r="M4909" s="1386" t="s">
        <v>59</v>
      </c>
      <c r="N4909" s="1386" t="s">
        <v>48</v>
      </c>
      <c r="O4909" s="1386"/>
      <c r="P4909" s="1409" t="s">
        <v>12297</v>
      </c>
      <c r="Q4909" s="1386" t="s">
        <v>559</v>
      </c>
      <c r="R4909" s="1386" t="s">
        <v>17827</v>
      </c>
      <c r="S4909" s="1386" t="s">
        <v>18287</v>
      </c>
      <c r="T4909" s="1409"/>
      <c r="U4909" s="1410"/>
      <c r="V4909" s="1410"/>
      <c r="W4909" s="1386"/>
      <c r="X4909" s="1408"/>
      <c r="Y4909" s="1410"/>
      <c r="Z4909" s="1410"/>
      <c r="AA4909" s="1410"/>
      <c r="AB4909" s="1399"/>
      <c r="AC4909" s="1410"/>
      <c r="AD4909" s="1410"/>
      <c r="AE4909" s="1410"/>
      <c r="AF4909" s="1386" t="s">
        <v>18288</v>
      </c>
      <c r="AG4909" s="1387"/>
      <c r="AH4909" s="1387"/>
      <c r="AI4909" s="1387"/>
      <c r="AJ4909" s="1387" t="s">
        <v>18289</v>
      </c>
      <c r="AK4909" s="1387" t="s">
        <v>18290</v>
      </c>
      <c r="AL4909" s="1387">
        <v>42</v>
      </c>
      <c r="AM4909" s="1387">
        <v>40</v>
      </c>
      <c r="AN4909" s="1411">
        <v>47.69</v>
      </c>
      <c r="AO4909" s="1387">
        <v>23</v>
      </c>
      <c r="AP4909" s="1387">
        <v>16</v>
      </c>
      <c r="AQ4909" s="1387">
        <v>18.972999999999999</v>
      </c>
      <c r="AR4909" s="1387">
        <f t="shared" si="640"/>
        <v>42.679913888888883</v>
      </c>
      <c r="AS4909" s="1387">
        <f t="shared" si="641"/>
        <v>23.271936944444445</v>
      </c>
      <c r="AT4909" s="1386" t="s">
        <v>34</v>
      </c>
      <c r="AU4909" s="1410"/>
      <c r="AV4909" s="1412"/>
      <c r="AW4909" s="1413"/>
      <c r="AX4909" s="1412"/>
      <c r="AY4909" s="1413"/>
      <c r="AZ4909" s="1414"/>
      <c r="BA4909" s="1415"/>
      <c r="BB4909" s="1412"/>
      <c r="BC4909" s="1413"/>
      <c r="BD4909" s="1412"/>
      <c r="BE4909" s="1413"/>
      <c r="BF4909" s="1386"/>
      <c r="BG4909" s="1459"/>
      <c r="BH4909" s="1460"/>
      <c r="BI4909" s="1460"/>
    </row>
    <row r="4910" spans="1:61" s="1451" customFormat="1" ht="44.25" customHeight="1" thickBot="1" x14ac:dyDescent="0.3">
      <c r="A4910" s="1387" t="s">
        <v>15978</v>
      </c>
      <c r="B4910" s="1386" t="s">
        <v>7061</v>
      </c>
      <c r="C4910" s="1386">
        <v>12171012</v>
      </c>
      <c r="D4910" s="1407">
        <v>46079</v>
      </c>
      <c r="E4910" s="1407">
        <v>46079</v>
      </c>
      <c r="F4910" s="1407">
        <v>47175</v>
      </c>
      <c r="G4910" s="1386">
        <v>-7777</v>
      </c>
      <c r="H4910" s="1386" t="s">
        <v>1504</v>
      </c>
      <c r="I4910" s="1408"/>
      <c r="J4910" s="1386" t="s">
        <v>17047</v>
      </c>
      <c r="K4910" s="1386" t="s">
        <v>58</v>
      </c>
      <c r="L4910" s="1386" t="s">
        <v>352</v>
      </c>
      <c r="M4910" s="1386" t="s">
        <v>119</v>
      </c>
      <c r="N4910" s="1386" t="s">
        <v>47</v>
      </c>
      <c r="O4910" s="1386"/>
      <c r="P4910" s="1409" t="s">
        <v>18292</v>
      </c>
      <c r="Q4910" s="1386" t="s">
        <v>559</v>
      </c>
      <c r="R4910" s="1386" t="s">
        <v>18293</v>
      </c>
      <c r="S4910" s="1386" t="s">
        <v>18294</v>
      </c>
      <c r="T4910" s="1409"/>
      <c r="U4910" s="1410"/>
      <c r="V4910" s="1410"/>
      <c r="W4910" s="1386"/>
      <c r="X4910" s="1408"/>
      <c r="Y4910" s="1410"/>
      <c r="Z4910" s="1410"/>
      <c r="AA4910" s="1410"/>
      <c r="AB4910" s="1399"/>
      <c r="AC4910" s="1410"/>
      <c r="AD4910" s="1410"/>
      <c r="AE4910" s="1410"/>
      <c r="AF4910" s="1386" t="s">
        <v>18295</v>
      </c>
      <c r="AG4910" s="1387"/>
      <c r="AH4910" s="1387"/>
      <c r="AI4910" s="1387"/>
      <c r="AJ4910" s="1387" t="s">
        <v>18296</v>
      </c>
      <c r="AK4910" s="1387" t="s">
        <v>18297</v>
      </c>
      <c r="AL4910" s="1387">
        <v>43</v>
      </c>
      <c r="AM4910" s="1387">
        <v>39</v>
      </c>
      <c r="AN4910" s="1411">
        <v>25.7</v>
      </c>
      <c r="AO4910" s="1387">
        <v>26</v>
      </c>
      <c r="AP4910" s="1387">
        <v>20</v>
      </c>
      <c r="AQ4910" s="1387">
        <v>33.5</v>
      </c>
      <c r="AR4910" s="1387">
        <f t="shared" si="640"/>
        <v>43.657138888888888</v>
      </c>
      <c r="AS4910" s="1387">
        <f t="shared" si="641"/>
        <v>26.342638888888889</v>
      </c>
      <c r="AT4910" s="1386" t="s">
        <v>34</v>
      </c>
      <c r="AU4910" s="1410"/>
      <c r="AV4910" s="1412"/>
      <c r="AW4910" s="1413"/>
      <c r="AX4910" s="1412"/>
      <c r="AY4910" s="1413"/>
      <c r="AZ4910" s="1414"/>
      <c r="BA4910" s="1415"/>
      <c r="BB4910" s="1412"/>
      <c r="BC4910" s="1413"/>
      <c r="BD4910" s="1412"/>
      <c r="BE4910" s="1413"/>
      <c r="BF4910" s="1386"/>
      <c r="BG4910" s="1459"/>
      <c r="BH4910" s="1460"/>
      <c r="BI4910" s="1460"/>
    </row>
    <row r="4911" spans="1:61" s="1451" customFormat="1" ht="44.25" customHeight="1" thickBot="1" x14ac:dyDescent="0.3">
      <c r="A4911" s="1387" t="s">
        <v>15978</v>
      </c>
      <c r="B4911" s="1386" t="s">
        <v>10256</v>
      </c>
      <c r="C4911" s="1386">
        <v>12171013</v>
      </c>
      <c r="D4911" s="1407">
        <v>46080</v>
      </c>
      <c r="E4911" s="1407">
        <v>46080</v>
      </c>
      <c r="F4911" s="1407">
        <v>47176</v>
      </c>
      <c r="G4911" s="1386">
        <v>-7777</v>
      </c>
      <c r="H4911" s="1386" t="s">
        <v>18298</v>
      </c>
      <c r="I4911" s="1408"/>
      <c r="J4911" s="1386" t="s">
        <v>1678</v>
      </c>
      <c r="K4911" s="1386" t="s">
        <v>33</v>
      </c>
      <c r="L4911" s="1386" t="s">
        <v>18218</v>
      </c>
      <c r="M4911" s="1386" t="s">
        <v>78</v>
      </c>
      <c r="N4911" s="1386" t="s">
        <v>41</v>
      </c>
      <c r="O4911" s="1386" t="s">
        <v>18299</v>
      </c>
      <c r="P4911" s="1409" t="s">
        <v>18219</v>
      </c>
      <c r="Q4911" s="1386" t="s">
        <v>559</v>
      </c>
      <c r="R4911" s="1386" t="s">
        <v>17827</v>
      </c>
      <c r="S4911" s="1386" t="s">
        <v>18300</v>
      </c>
      <c r="T4911" s="1409"/>
      <c r="U4911" s="1410"/>
      <c r="V4911" s="1410"/>
      <c r="W4911" s="1386"/>
      <c r="X4911" s="1408"/>
      <c r="Y4911" s="1410"/>
      <c r="Z4911" s="1410"/>
      <c r="AA4911" s="1410"/>
      <c r="AB4911" s="1399"/>
      <c r="AC4911" s="1410"/>
      <c r="AD4911" s="1410"/>
      <c r="AE4911" s="1410"/>
      <c r="AF4911" s="1386" t="s">
        <v>18301</v>
      </c>
      <c r="AG4911" s="1387"/>
      <c r="AH4911" s="1387"/>
      <c r="AI4911" s="1387">
        <v>157.80000000000001</v>
      </c>
      <c r="AJ4911" s="1387" t="s">
        <v>18302</v>
      </c>
      <c r="AK4911" s="1387" t="s">
        <v>18303</v>
      </c>
      <c r="AL4911" s="1387">
        <v>43</v>
      </c>
      <c r="AM4911" s="1387">
        <v>15</v>
      </c>
      <c r="AN4911" s="1411">
        <v>38.634</v>
      </c>
      <c r="AO4911" s="1387">
        <v>25</v>
      </c>
      <c r="AP4911" s="1387">
        <v>23</v>
      </c>
      <c r="AQ4911" s="1387">
        <v>32.252000000000002</v>
      </c>
      <c r="AR4911" s="1387">
        <f t="shared" si="640"/>
        <v>43.260731666666665</v>
      </c>
      <c r="AS4911" s="1387">
        <f t="shared" si="641"/>
        <v>25.39229222222222</v>
      </c>
      <c r="AT4911" s="1386" t="s">
        <v>34</v>
      </c>
      <c r="AU4911" s="1410"/>
      <c r="AV4911" s="1412"/>
      <c r="AW4911" s="1413"/>
      <c r="AX4911" s="1412"/>
      <c r="AY4911" s="1413"/>
      <c r="AZ4911" s="1414"/>
      <c r="BA4911" s="1415"/>
      <c r="BB4911" s="1412"/>
      <c r="BC4911" s="1413"/>
      <c r="BD4911" s="1412"/>
      <c r="BE4911" s="1413"/>
      <c r="BF4911" s="1386"/>
      <c r="BG4911" s="1459"/>
      <c r="BH4911" s="1460"/>
      <c r="BI4911" s="1460"/>
    </row>
    <row r="4912" spans="1:61" s="1451" customFormat="1" ht="44.25" customHeight="1" x14ac:dyDescent="0.25">
      <c r="A4912" s="1393" t="s">
        <v>15978</v>
      </c>
      <c r="B4912" s="1392" t="s">
        <v>10256</v>
      </c>
      <c r="C4912" s="1392">
        <v>12171014</v>
      </c>
      <c r="D4912" s="1433">
        <v>46092</v>
      </c>
      <c r="E4912" s="1433">
        <v>46092</v>
      </c>
      <c r="F4912" s="1433">
        <v>47188</v>
      </c>
      <c r="G4912" s="1392">
        <v>-7777</v>
      </c>
      <c r="H4912" s="1392" t="s">
        <v>18304</v>
      </c>
      <c r="I4912" s="1434"/>
      <c r="J4912" s="1392" t="s">
        <v>1608</v>
      </c>
      <c r="K4912" s="1392" t="s">
        <v>16353</v>
      </c>
      <c r="L4912" s="1392" t="s">
        <v>18305</v>
      </c>
      <c r="M4912" s="1392" t="s">
        <v>234</v>
      </c>
      <c r="N4912" s="1392" t="s">
        <v>111</v>
      </c>
      <c r="O4912" s="1392" t="s">
        <v>18306</v>
      </c>
      <c r="P4912" s="1436" t="s">
        <v>18307</v>
      </c>
      <c r="Q4912" s="1392" t="s">
        <v>559</v>
      </c>
      <c r="R4912" s="1392" t="s">
        <v>6931</v>
      </c>
      <c r="S4912" s="1392" t="s">
        <v>18308</v>
      </c>
      <c r="T4912" s="1436"/>
      <c r="U4912" s="1437"/>
      <c r="V4912" s="1437"/>
      <c r="W4912" s="1392"/>
      <c r="X4912" s="1434"/>
      <c r="Y4912" s="1437"/>
      <c r="Z4912" s="1437"/>
      <c r="AA4912" s="1437"/>
      <c r="AB4912" s="1435"/>
      <c r="AC4912" s="1437"/>
      <c r="AD4912" s="1437"/>
      <c r="AE4912" s="1437"/>
      <c r="AF4912" s="1392" t="s">
        <v>686</v>
      </c>
      <c r="AG4912" s="1393"/>
      <c r="AH4912" s="1393"/>
      <c r="AI4912" s="1393">
        <v>119.68600000000001</v>
      </c>
      <c r="AJ4912" s="1393" t="s">
        <v>18309</v>
      </c>
      <c r="AK4912" s="1393" t="s">
        <v>18310</v>
      </c>
      <c r="AL4912" s="1393">
        <v>44</v>
      </c>
      <c r="AM4912" s="1393">
        <v>0</v>
      </c>
      <c r="AN4912" s="1438">
        <v>14.877000000000001</v>
      </c>
      <c r="AO4912" s="1393">
        <v>22</v>
      </c>
      <c r="AP4912" s="1393">
        <v>34</v>
      </c>
      <c r="AQ4912" s="1393">
        <v>20.236999999999998</v>
      </c>
      <c r="AR4912" s="1393">
        <f t="shared" si="640"/>
        <v>44.004132499999997</v>
      </c>
      <c r="AS4912" s="1393">
        <f t="shared" si="641"/>
        <v>22.572288055555557</v>
      </c>
      <c r="AT4912" s="1392" t="s">
        <v>34</v>
      </c>
      <c r="AU4912" s="1437"/>
      <c r="AV4912" s="1439"/>
      <c r="AW4912" s="1440"/>
      <c r="AX4912" s="1439"/>
      <c r="AY4912" s="1440"/>
      <c r="AZ4912" s="1441"/>
      <c r="BA4912" s="1442"/>
      <c r="BB4912" s="1439"/>
      <c r="BC4912" s="1440"/>
      <c r="BD4912" s="1439"/>
      <c r="BE4912" s="1440"/>
      <c r="BF4912" s="1392"/>
      <c r="BG4912" s="1459"/>
      <c r="BH4912" s="1460"/>
      <c r="BI4912" s="1460"/>
    </row>
    <row r="4913" spans="1:61" s="1451" customFormat="1" ht="44.25" customHeight="1" thickBot="1" x14ac:dyDescent="0.3">
      <c r="A4913" s="1385"/>
      <c r="B4913" s="1384" t="s">
        <v>10256</v>
      </c>
      <c r="C4913" s="1384">
        <v>12171014</v>
      </c>
      <c r="D4913" s="1443">
        <v>46092</v>
      </c>
      <c r="E4913" s="1443">
        <v>46092</v>
      </c>
      <c r="F4913" s="1443">
        <v>47188</v>
      </c>
      <c r="G4913" s="1384">
        <v>-7777</v>
      </c>
      <c r="H4913" s="1384" t="s">
        <v>18304</v>
      </c>
      <c r="I4913" s="1444"/>
      <c r="J4913" s="1384" t="s">
        <v>1608</v>
      </c>
      <c r="K4913" s="1384" t="s">
        <v>16353</v>
      </c>
      <c r="L4913" s="1384" t="s">
        <v>18305</v>
      </c>
      <c r="M4913" s="1384" t="s">
        <v>234</v>
      </c>
      <c r="N4913" s="1384" t="s">
        <v>111</v>
      </c>
      <c r="O4913" s="1384" t="s">
        <v>18306</v>
      </c>
      <c r="P4913" s="1461" t="s">
        <v>18307</v>
      </c>
      <c r="Q4913" s="1384" t="s">
        <v>559</v>
      </c>
      <c r="R4913" s="1384" t="s">
        <v>6931</v>
      </c>
      <c r="S4913" s="1384" t="s">
        <v>18308</v>
      </c>
      <c r="T4913" s="1461"/>
      <c r="U4913" s="1462"/>
      <c r="V4913" s="1462"/>
      <c r="W4913" s="1384"/>
      <c r="X4913" s="1444"/>
      <c r="Y4913" s="1462"/>
      <c r="Z4913" s="1462"/>
      <c r="AA4913" s="1462"/>
      <c r="AB4913" s="1445"/>
      <c r="AC4913" s="1462"/>
      <c r="AD4913" s="1462"/>
      <c r="AE4913" s="1462"/>
      <c r="AF4913" s="1384" t="s">
        <v>687</v>
      </c>
      <c r="AG4913" s="1385"/>
      <c r="AH4913" s="1385"/>
      <c r="AI4913" s="1385">
        <v>120.92</v>
      </c>
      <c r="AJ4913" s="1385" t="s">
        <v>18311</v>
      </c>
      <c r="AK4913" s="1385" t="s">
        <v>18312</v>
      </c>
      <c r="AL4913" s="1385">
        <v>44</v>
      </c>
      <c r="AM4913" s="1385">
        <v>0</v>
      </c>
      <c r="AN4913" s="1446">
        <v>16.402999999999999</v>
      </c>
      <c r="AO4913" s="1385">
        <v>22</v>
      </c>
      <c r="AP4913" s="1385">
        <v>34</v>
      </c>
      <c r="AQ4913" s="1385">
        <v>17.347999999999999</v>
      </c>
      <c r="AR4913" s="1385">
        <f t="shared" si="640"/>
        <v>44.004556388888886</v>
      </c>
      <c r="AS4913" s="1385">
        <f t="shared" si="641"/>
        <v>22.571485555555554</v>
      </c>
      <c r="AT4913" s="1384" t="s">
        <v>34</v>
      </c>
      <c r="AU4913" s="1462"/>
      <c r="AV4913" s="1463"/>
      <c r="AW4913" s="1464"/>
      <c r="AX4913" s="1463"/>
      <c r="AY4913" s="1464"/>
      <c r="AZ4913" s="1465"/>
      <c r="BA4913" s="1466"/>
      <c r="BB4913" s="1463"/>
      <c r="BC4913" s="1464"/>
      <c r="BD4913" s="1463"/>
      <c r="BE4913" s="1464"/>
      <c r="BF4913" s="1384"/>
      <c r="BG4913" s="1459"/>
      <c r="BH4913" s="1460"/>
      <c r="BI4913" s="1460"/>
    </row>
    <row r="4914" spans="1:61" s="1451" customFormat="1" ht="44.25" customHeight="1" thickBot="1" x14ac:dyDescent="0.3">
      <c r="A4914" s="1387" t="s">
        <v>15978</v>
      </c>
      <c r="B4914" s="1386" t="s">
        <v>10256</v>
      </c>
      <c r="C4914" s="1386">
        <v>12171015</v>
      </c>
      <c r="D4914" s="1407">
        <v>46092</v>
      </c>
      <c r="E4914" s="1407">
        <v>46092</v>
      </c>
      <c r="F4914" s="1407">
        <v>47188</v>
      </c>
      <c r="G4914" s="1386">
        <v>-7777</v>
      </c>
      <c r="H4914" s="1386" t="s">
        <v>1523</v>
      </c>
      <c r="I4914" s="1408"/>
      <c r="J4914" s="1386" t="s">
        <v>1522</v>
      </c>
      <c r="K4914" s="1386" t="s">
        <v>162</v>
      </c>
      <c r="L4914" s="1386" t="s">
        <v>160</v>
      </c>
      <c r="M4914" s="1386" t="s">
        <v>160</v>
      </c>
      <c r="N4914" s="1386" t="s">
        <v>161</v>
      </c>
      <c r="O4914" s="1386" t="s">
        <v>18314</v>
      </c>
      <c r="P4914" s="1409" t="s">
        <v>18313</v>
      </c>
      <c r="Q4914" s="1386" t="s">
        <v>559</v>
      </c>
      <c r="R4914" s="1386" t="s">
        <v>15103</v>
      </c>
      <c r="S4914" s="1386" t="s">
        <v>18315</v>
      </c>
      <c r="T4914" s="1409"/>
      <c r="U4914" s="1410"/>
      <c r="V4914" s="1410"/>
      <c r="W4914" s="1386"/>
      <c r="X4914" s="1408"/>
      <c r="Y4914" s="1410"/>
      <c r="Z4914" s="1410"/>
      <c r="AA4914" s="1410"/>
      <c r="AB4914" s="1399"/>
      <c r="AC4914" s="1410"/>
      <c r="AD4914" s="1410"/>
      <c r="AE4914" s="1410"/>
      <c r="AF4914" s="1386" t="s">
        <v>2641</v>
      </c>
      <c r="AG4914" s="1387"/>
      <c r="AH4914" s="1387"/>
      <c r="AI4914" s="1387">
        <v>695</v>
      </c>
      <c r="AJ4914" s="1387" t="s">
        <v>18316</v>
      </c>
      <c r="AK4914" s="1387" t="s">
        <v>18317</v>
      </c>
      <c r="AL4914" s="1387">
        <v>42</v>
      </c>
      <c r="AM4914" s="1387">
        <v>54</v>
      </c>
      <c r="AN4914" s="1411">
        <v>4</v>
      </c>
      <c r="AO4914" s="1387">
        <v>22</v>
      </c>
      <c r="AP4914" s="1387">
        <v>38</v>
      </c>
      <c r="AQ4914" s="1387">
        <v>59</v>
      </c>
      <c r="AR4914" s="1387">
        <f t="shared" si="640"/>
        <v>42.901111111111106</v>
      </c>
      <c r="AS4914" s="1387">
        <f t="shared" si="641"/>
        <v>22.649722222222223</v>
      </c>
      <c r="AT4914" s="1386" t="s">
        <v>34</v>
      </c>
      <c r="AU4914" s="1410"/>
      <c r="AV4914" s="1412"/>
      <c r="AW4914" s="1413"/>
      <c r="AX4914" s="1412"/>
      <c r="AY4914" s="1413"/>
      <c r="AZ4914" s="1414"/>
      <c r="BA4914" s="1415"/>
      <c r="BB4914" s="1412"/>
      <c r="BC4914" s="1413"/>
      <c r="BD4914" s="1412"/>
      <c r="BE4914" s="1413"/>
      <c r="BF4914" s="1386"/>
      <c r="BG4914" s="1459"/>
      <c r="BH4914" s="1460"/>
      <c r="BI4914" s="1460"/>
    </row>
    <row r="4915" spans="1:61" s="1451" customFormat="1" ht="44.25" customHeight="1" thickBot="1" x14ac:dyDescent="0.3">
      <c r="A4915" s="1387" t="s">
        <v>15978</v>
      </c>
      <c r="B4915" s="1386" t="s">
        <v>229</v>
      </c>
      <c r="C4915" s="1386">
        <v>12171016</v>
      </c>
      <c r="D4915" s="1407">
        <v>46099</v>
      </c>
      <c r="E4915" s="1407">
        <v>46099</v>
      </c>
      <c r="F4915" s="1407">
        <v>47195</v>
      </c>
      <c r="G4915" s="1386">
        <v>-7777</v>
      </c>
      <c r="H4915" s="1386" t="s">
        <v>18318</v>
      </c>
      <c r="I4915" s="1408"/>
      <c r="J4915" s="1386" t="s">
        <v>17104</v>
      </c>
      <c r="K4915" s="1386" t="s">
        <v>142</v>
      </c>
      <c r="L4915" s="1386" t="s">
        <v>329</v>
      </c>
      <c r="M4915" s="1386" t="s">
        <v>232</v>
      </c>
      <c r="N4915" s="1386" t="s">
        <v>74</v>
      </c>
      <c r="O4915" s="1386"/>
      <c r="P4915" s="1409" t="s">
        <v>18319</v>
      </c>
      <c r="Q4915" s="1386" t="s">
        <v>559</v>
      </c>
      <c r="R4915" s="1386" t="s">
        <v>15103</v>
      </c>
      <c r="S4915" s="1386" t="s">
        <v>18320</v>
      </c>
      <c r="T4915" s="1409"/>
      <c r="U4915" s="1410"/>
      <c r="V4915" s="1410"/>
      <c r="W4915" s="1386"/>
      <c r="X4915" s="1408"/>
      <c r="Y4915" s="1410"/>
      <c r="Z4915" s="1410"/>
      <c r="AA4915" s="1410"/>
      <c r="AB4915" s="1399"/>
      <c r="AC4915" s="1410"/>
      <c r="AD4915" s="1410"/>
      <c r="AE4915" s="1410"/>
      <c r="AF4915" s="1386" t="s">
        <v>18147</v>
      </c>
      <c r="AG4915" s="1387"/>
      <c r="AH4915" s="1387"/>
      <c r="AI4915" s="1387"/>
      <c r="AJ4915" s="1387" t="s">
        <v>18327</v>
      </c>
      <c r="AK4915" s="1387" t="s">
        <v>18321</v>
      </c>
      <c r="AL4915" s="1387">
        <v>43</v>
      </c>
      <c r="AM4915" s="1387">
        <v>31</v>
      </c>
      <c r="AN4915" s="1411">
        <v>36.450000000000003</v>
      </c>
      <c r="AO4915" s="1387">
        <v>24</v>
      </c>
      <c r="AP4915" s="1387">
        <v>37</v>
      </c>
      <c r="AQ4915" s="1387">
        <v>48.04</v>
      </c>
      <c r="AR4915" s="1387">
        <f t="shared" si="640"/>
        <v>43.526791666666668</v>
      </c>
      <c r="AS4915" s="1387">
        <f t="shared" si="641"/>
        <v>24.630011111111113</v>
      </c>
      <c r="AT4915" s="1386" t="s">
        <v>34</v>
      </c>
      <c r="AU4915" s="1410"/>
      <c r="AV4915" s="1412"/>
      <c r="AW4915" s="1413"/>
      <c r="AX4915" s="1412"/>
      <c r="AY4915" s="1413"/>
      <c r="AZ4915" s="1414"/>
      <c r="BA4915" s="1415"/>
      <c r="BB4915" s="1412"/>
      <c r="BC4915" s="1413"/>
      <c r="BD4915" s="1412"/>
      <c r="BE4915" s="1413"/>
      <c r="BF4915" s="1386"/>
      <c r="BG4915" s="1459"/>
      <c r="BH4915" s="1460"/>
      <c r="BI4915" s="1460"/>
    </row>
    <row r="4916" spans="1:61" s="1451" customFormat="1" ht="44.25" customHeight="1" thickBot="1" x14ac:dyDescent="0.3">
      <c r="A4916" s="1387" t="s">
        <v>15978</v>
      </c>
      <c r="B4916" s="1386" t="s">
        <v>3270</v>
      </c>
      <c r="C4916" s="1386">
        <v>12460197</v>
      </c>
      <c r="D4916" s="1407">
        <v>46127</v>
      </c>
      <c r="E4916" s="1407">
        <v>46127</v>
      </c>
      <c r="F4916" s="1407">
        <v>46558</v>
      </c>
      <c r="G4916" s="1386">
        <v>-7777</v>
      </c>
      <c r="H4916" s="1386" t="s">
        <v>3255</v>
      </c>
      <c r="I4916" s="1408"/>
      <c r="J4916" s="1386" t="s">
        <v>15198</v>
      </c>
      <c r="K4916" s="1386" t="s">
        <v>11690</v>
      </c>
      <c r="L4916" s="1386" t="s">
        <v>16048</v>
      </c>
      <c r="M4916" s="1386" t="s">
        <v>11749</v>
      </c>
      <c r="N4916" s="1386" t="s">
        <v>111</v>
      </c>
      <c r="O4916" s="1386" t="s">
        <v>18325</v>
      </c>
      <c r="P4916" s="1409" t="s">
        <v>16049</v>
      </c>
      <c r="Q4916" s="1386" t="s">
        <v>559</v>
      </c>
      <c r="R4916" s="1386" t="s">
        <v>1689</v>
      </c>
      <c r="S4916" s="1386" t="s">
        <v>1689</v>
      </c>
      <c r="T4916" s="1409"/>
      <c r="U4916" s="1410"/>
      <c r="V4916" s="1410"/>
      <c r="W4916" s="1386"/>
      <c r="X4916" s="1408"/>
      <c r="Y4916" s="1410"/>
      <c r="Z4916" s="1410"/>
      <c r="AA4916" s="1410"/>
      <c r="AB4916" s="1399"/>
      <c r="AC4916" s="1410"/>
      <c r="AD4916" s="1410"/>
      <c r="AE4916" s="1410"/>
      <c r="AF4916" s="1386" t="s">
        <v>16055</v>
      </c>
      <c r="AG4916" s="1387"/>
      <c r="AH4916" s="1387"/>
      <c r="AI4916" s="1387">
        <v>167.9</v>
      </c>
      <c r="AJ4916" s="1387" t="s">
        <v>18326</v>
      </c>
      <c r="AK4916" s="1387" t="s">
        <v>18328</v>
      </c>
      <c r="AL4916" s="1387">
        <v>43</v>
      </c>
      <c r="AM4916" s="1387">
        <v>41</v>
      </c>
      <c r="AN4916" s="1411">
        <v>43.92</v>
      </c>
      <c r="AO4916" s="1387">
        <v>22</v>
      </c>
      <c r="AP4916" s="1387">
        <v>54</v>
      </c>
      <c r="AQ4916" s="1387">
        <v>5.81</v>
      </c>
      <c r="AR4916" s="1387">
        <f t="shared" si="640"/>
        <v>43.69553333333333</v>
      </c>
      <c r="AS4916" s="1387">
        <f t="shared" si="641"/>
        <v>22.901613888888889</v>
      </c>
      <c r="AT4916" s="1386" t="s">
        <v>34</v>
      </c>
      <c r="AU4916" s="1410"/>
      <c r="AV4916" s="1412"/>
      <c r="AW4916" s="1413"/>
      <c r="AX4916" s="1412"/>
      <c r="AY4916" s="1413"/>
      <c r="AZ4916" s="1414"/>
      <c r="BA4916" s="1415"/>
      <c r="BB4916" s="1412"/>
      <c r="BC4916" s="1413"/>
      <c r="BD4916" s="1412"/>
      <c r="BE4916" s="1413"/>
      <c r="BF4916" s="1386"/>
      <c r="BG4916" s="1459"/>
      <c r="BH4916" s="1460"/>
      <c r="BI4916" s="1460"/>
    </row>
    <row r="4917" spans="1:61" s="1451" customFormat="1" ht="44.25" customHeight="1" thickBot="1" x14ac:dyDescent="0.3">
      <c r="A4917" s="1387" t="s">
        <v>15978</v>
      </c>
      <c r="B4917" s="1386" t="s">
        <v>16581</v>
      </c>
      <c r="C4917" s="1386">
        <v>12470020</v>
      </c>
      <c r="D4917" s="1407">
        <v>46118</v>
      </c>
      <c r="E4917" s="1407">
        <v>46118</v>
      </c>
      <c r="F4917" s="1407">
        <v>47214</v>
      </c>
      <c r="G4917" s="1386">
        <v>-7777</v>
      </c>
      <c r="H4917" s="1386" t="s">
        <v>18329</v>
      </c>
      <c r="I4917" s="1408"/>
      <c r="J4917" s="1386" t="s">
        <v>12148</v>
      </c>
      <c r="K4917" s="1386" t="s">
        <v>142</v>
      </c>
      <c r="L4917" s="1386" t="s">
        <v>1017</v>
      </c>
      <c r="M4917" s="1386" t="s">
        <v>74</v>
      </c>
      <c r="N4917" s="1386" t="s">
        <v>74</v>
      </c>
      <c r="O4917" s="1386" t="s">
        <v>18330</v>
      </c>
      <c r="P4917" s="1409" t="s">
        <v>18331</v>
      </c>
      <c r="Q4917" s="1386" t="s">
        <v>559</v>
      </c>
      <c r="R4917" s="1386" t="s">
        <v>6931</v>
      </c>
      <c r="S4917" s="1386" t="s">
        <v>18332</v>
      </c>
      <c r="T4917" s="1409"/>
      <c r="U4917" s="1410"/>
      <c r="V4917" s="1410"/>
      <c r="W4917" s="1386"/>
      <c r="X4917" s="1408"/>
      <c r="Y4917" s="1410"/>
      <c r="Z4917" s="1410"/>
      <c r="AA4917" s="1410"/>
      <c r="AB4917" s="1399"/>
      <c r="AC4917" s="1410"/>
      <c r="AD4917" s="1410"/>
      <c r="AE4917" s="1410"/>
      <c r="AF4917" s="1386" t="s">
        <v>18333</v>
      </c>
      <c r="AG4917" s="1387"/>
      <c r="AH4917" s="1387"/>
      <c r="AI4917" s="1387">
        <v>304.95</v>
      </c>
      <c r="AJ4917" s="1387" t="s">
        <v>18335</v>
      </c>
      <c r="AK4917" s="1387" t="s">
        <v>18334</v>
      </c>
      <c r="AL4917" s="1387">
        <v>43</v>
      </c>
      <c r="AM4917" s="1387">
        <v>13</v>
      </c>
      <c r="AN4917" s="1411">
        <v>51.58</v>
      </c>
      <c r="AO4917" s="1387">
        <v>24</v>
      </c>
      <c r="AP4917" s="1387">
        <v>36</v>
      </c>
      <c r="AQ4917" s="1387">
        <v>14.93</v>
      </c>
      <c r="AR4917" s="1387">
        <f t="shared" si="640"/>
        <v>43.230994444444448</v>
      </c>
      <c r="AS4917" s="1387">
        <f t="shared" si="641"/>
        <v>24.604147222222224</v>
      </c>
      <c r="AT4917" s="1386" t="s">
        <v>34</v>
      </c>
      <c r="AU4917" s="1410"/>
      <c r="AV4917" s="1412"/>
      <c r="AW4917" s="1413"/>
      <c r="AX4917" s="1412"/>
      <c r="AY4917" s="1413"/>
      <c r="AZ4917" s="1414"/>
      <c r="BA4917" s="1415"/>
      <c r="BB4917" s="1412"/>
      <c r="BC4917" s="1413"/>
      <c r="BD4917" s="1412"/>
      <c r="BE4917" s="1413"/>
      <c r="BF4917" s="1386"/>
      <c r="BG4917" s="1459"/>
      <c r="BH4917" s="1460"/>
      <c r="BI4917" s="1460"/>
    </row>
    <row r="4918" spans="1:61" s="1451" customFormat="1" ht="44.25" customHeight="1" thickBot="1" x14ac:dyDescent="0.3">
      <c r="A4918" s="1387" t="s">
        <v>15978</v>
      </c>
      <c r="B4918" s="1386" t="s">
        <v>772</v>
      </c>
      <c r="C4918" s="1386">
        <v>12770205</v>
      </c>
      <c r="D4918" s="1407">
        <v>46119</v>
      </c>
      <c r="E4918" s="1407">
        <v>46119</v>
      </c>
      <c r="F4918" s="1407">
        <v>47215</v>
      </c>
      <c r="G4918" s="1386">
        <v>-7777</v>
      </c>
      <c r="H4918" s="1386" t="s">
        <v>18336</v>
      </c>
      <c r="I4918" s="1408"/>
      <c r="J4918" s="1386" t="s">
        <v>12292</v>
      </c>
      <c r="K4918" s="1386" t="s">
        <v>71</v>
      </c>
      <c r="L4918" s="1386" t="s">
        <v>18337</v>
      </c>
      <c r="M4918" s="1386" t="s">
        <v>380</v>
      </c>
      <c r="N4918" s="1386" t="s">
        <v>74</v>
      </c>
      <c r="O4918" s="1386"/>
      <c r="P4918" s="1409" t="s">
        <v>18338</v>
      </c>
      <c r="Q4918" s="1386" t="s">
        <v>559</v>
      </c>
      <c r="R4918" s="1386" t="s">
        <v>6931</v>
      </c>
      <c r="S4918" s="1386" t="s">
        <v>18339</v>
      </c>
      <c r="T4918" s="1409"/>
      <c r="U4918" s="1410"/>
      <c r="V4918" s="1410"/>
      <c r="W4918" s="1386"/>
      <c r="X4918" s="1408"/>
      <c r="Y4918" s="1410"/>
      <c r="Z4918" s="1410"/>
      <c r="AA4918" s="1410"/>
      <c r="AB4918" s="1399"/>
      <c r="AC4918" s="1410"/>
      <c r="AD4918" s="1410"/>
      <c r="AE4918" s="1410"/>
      <c r="AF4918" s="1386" t="s">
        <v>18340</v>
      </c>
      <c r="AG4918" s="1387"/>
      <c r="AH4918" s="1387"/>
      <c r="AI4918" s="1387"/>
      <c r="AJ4918" s="1387" t="s">
        <v>18341</v>
      </c>
      <c r="AK4918" s="1387" t="s">
        <v>18342</v>
      </c>
      <c r="AL4918" s="1387">
        <v>42</v>
      </c>
      <c r="AM4918" s="1387">
        <v>49</v>
      </c>
      <c r="AN4918" s="1411">
        <v>15.74</v>
      </c>
      <c r="AO4918" s="1387">
        <v>22</v>
      </c>
      <c r="AP4918" s="1387">
        <v>33</v>
      </c>
      <c r="AQ4918" s="1387">
        <v>37.9</v>
      </c>
      <c r="AR4918" s="1387">
        <f t="shared" si="640"/>
        <v>42.821038888888893</v>
      </c>
      <c r="AS4918" s="1387">
        <f t="shared" si="641"/>
        <v>22.560527777777779</v>
      </c>
      <c r="AT4918" s="1386" t="s">
        <v>34</v>
      </c>
      <c r="AU4918" s="1410"/>
      <c r="AV4918" s="1412"/>
      <c r="AW4918" s="1413"/>
      <c r="AX4918" s="1412"/>
      <c r="AY4918" s="1413"/>
      <c r="AZ4918" s="1414"/>
      <c r="BA4918" s="1415"/>
      <c r="BB4918" s="1412"/>
      <c r="BC4918" s="1413"/>
      <c r="BD4918" s="1412"/>
      <c r="BE4918" s="1413"/>
      <c r="BF4918" s="1386"/>
      <c r="BG4918" s="1459"/>
      <c r="BH4918" s="1460"/>
      <c r="BI4918" s="1460"/>
    </row>
    <row r="4919" spans="1:61" s="1451" customFormat="1" ht="44.25" customHeight="1" thickBot="1" x14ac:dyDescent="0.3">
      <c r="A4919" s="1387" t="s">
        <v>15978</v>
      </c>
      <c r="B4919" s="1386" t="s">
        <v>490</v>
      </c>
      <c r="C4919" s="1386">
        <v>12171017</v>
      </c>
      <c r="D4919" s="1407">
        <v>46139</v>
      </c>
      <c r="E4919" s="1407">
        <v>46139</v>
      </c>
      <c r="F4919" s="1407">
        <v>47235</v>
      </c>
      <c r="G4919" s="1386">
        <v>-7777</v>
      </c>
      <c r="H4919" s="1386" t="s">
        <v>1067</v>
      </c>
      <c r="I4919" s="1408"/>
      <c r="J4919" s="1386" t="s">
        <v>12296</v>
      </c>
      <c r="K4919" s="1386" t="s">
        <v>50</v>
      </c>
      <c r="L4919" s="1386" t="s">
        <v>48</v>
      </c>
      <c r="M4919" s="1386" t="s">
        <v>59</v>
      </c>
      <c r="N4919" s="1386" t="s">
        <v>48</v>
      </c>
      <c r="O4919" s="1386" t="s">
        <v>18346</v>
      </c>
      <c r="P4919" s="1409" t="s">
        <v>12297</v>
      </c>
      <c r="Q4919" s="1386" t="s">
        <v>559</v>
      </c>
      <c r="R4919" s="1386" t="s">
        <v>6931</v>
      </c>
      <c r="S4919" s="1386" t="s">
        <v>18347</v>
      </c>
      <c r="T4919" s="1409"/>
      <c r="U4919" s="1410"/>
      <c r="V4919" s="1410"/>
      <c r="W4919" s="1386"/>
      <c r="X4919" s="1408"/>
      <c r="Y4919" s="1410"/>
      <c r="Z4919" s="1410"/>
      <c r="AA4919" s="1410"/>
      <c r="AB4919" s="1399"/>
      <c r="AC4919" s="1410"/>
      <c r="AD4919" s="1410"/>
      <c r="AE4919" s="1410"/>
      <c r="AF4919" s="1386" t="s">
        <v>18348</v>
      </c>
      <c r="AG4919" s="1387"/>
      <c r="AH4919" s="1387"/>
      <c r="AI4919" s="1387">
        <v>585</v>
      </c>
      <c r="AJ4919" s="1387" t="s">
        <v>18349</v>
      </c>
      <c r="AK4919" s="1387" t="s">
        <v>18350</v>
      </c>
      <c r="AL4919" s="1387">
        <v>42</v>
      </c>
      <c r="AM4919" s="1387">
        <v>470</v>
      </c>
      <c r="AN4919" s="1411">
        <v>28.52</v>
      </c>
      <c r="AO4919" s="1387">
        <v>23</v>
      </c>
      <c r="AP4919" s="1387">
        <v>16</v>
      </c>
      <c r="AQ4919" s="1387">
        <v>10.26</v>
      </c>
      <c r="AR4919" s="1387">
        <f t="shared" si="640"/>
        <v>49.841255555555556</v>
      </c>
      <c r="AS4919" s="1387">
        <f t="shared" si="641"/>
        <v>23.269516666666664</v>
      </c>
      <c r="AT4919" s="1386" t="s">
        <v>34</v>
      </c>
      <c r="AU4919" s="1410"/>
      <c r="AV4919" s="1412"/>
      <c r="AW4919" s="1413"/>
      <c r="AX4919" s="1412"/>
      <c r="AY4919" s="1413"/>
      <c r="AZ4919" s="1414"/>
      <c r="BA4919" s="1415"/>
      <c r="BB4919" s="1412"/>
      <c r="BC4919" s="1413"/>
      <c r="BD4919" s="1412"/>
      <c r="BE4919" s="1413"/>
      <c r="BF4919" s="1386"/>
      <c r="BG4919" s="1459"/>
      <c r="BH4919" s="1460"/>
      <c r="BI4919" s="1460"/>
    </row>
    <row r="4920" spans="1:61" s="1451" customFormat="1" ht="44.25" customHeight="1" x14ac:dyDescent="0.25">
      <c r="A4920" s="1393" t="s">
        <v>15978</v>
      </c>
      <c r="B4920" s="1392" t="s">
        <v>2820</v>
      </c>
      <c r="C4920" s="1392">
        <v>12171018</v>
      </c>
      <c r="D4920" s="1433">
        <v>46142</v>
      </c>
      <c r="E4920" s="1433">
        <v>46142</v>
      </c>
      <c r="F4920" s="1433">
        <v>47238</v>
      </c>
      <c r="G4920" s="1392">
        <v>-7777</v>
      </c>
      <c r="H4920" s="1392" t="s">
        <v>584</v>
      </c>
      <c r="I4920" s="1434"/>
      <c r="J4920" s="1392" t="s">
        <v>17767</v>
      </c>
      <c r="K4920" s="1392" t="s">
        <v>569</v>
      </c>
      <c r="L4920" s="1392" t="s">
        <v>18351</v>
      </c>
      <c r="M4920" s="1392" t="s">
        <v>250</v>
      </c>
      <c r="N4920" s="1392" t="s">
        <v>217</v>
      </c>
      <c r="O4920" s="1392"/>
      <c r="P4920" s="1436" t="s">
        <v>18352</v>
      </c>
      <c r="Q4920" s="1392" t="s">
        <v>559</v>
      </c>
      <c r="R4920" s="1392" t="s">
        <v>6931</v>
      </c>
      <c r="S4920" s="1392" t="s">
        <v>18353</v>
      </c>
      <c r="T4920" s="1436"/>
      <c r="U4920" s="1437"/>
      <c r="V4920" s="1437"/>
      <c r="W4920" s="1392"/>
      <c r="X4920" s="1434"/>
      <c r="Y4920" s="1437"/>
      <c r="Z4920" s="1437"/>
      <c r="AA4920" s="1437"/>
      <c r="AB4920" s="1435"/>
      <c r="AC4920" s="1437"/>
      <c r="AD4920" s="1437"/>
      <c r="AE4920" s="1437"/>
      <c r="AF4920" s="1392" t="s">
        <v>12935</v>
      </c>
      <c r="AG4920" s="1393"/>
      <c r="AH4920" s="1393"/>
      <c r="AI4920" s="1393">
        <v>137</v>
      </c>
      <c r="AJ4920" s="1393" t="s">
        <v>18354</v>
      </c>
      <c r="AK4920" s="1393" t="s">
        <v>18355</v>
      </c>
      <c r="AL4920" s="1393">
        <v>43</v>
      </c>
      <c r="AM4920" s="1393">
        <v>24</v>
      </c>
      <c r="AN4920" s="1438">
        <v>8.52</v>
      </c>
      <c r="AO4920" s="1393">
        <v>23</v>
      </c>
      <c r="AP4920" s="1393">
        <v>55</v>
      </c>
      <c r="AQ4920" s="1393">
        <v>44.74</v>
      </c>
      <c r="AR4920" s="1393">
        <f t="shared" si="640"/>
        <v>43.402366666666666</v>
      </c>
      <c r="AS4920" s="1393">
        <f t="shared" si="641"/>
        <v>23.929094444444445</v>
      </c>
      <c r="AT4920" s="1392" t="s">
        <v>34</v>
      </c>
      <c r="AU4920" s="1437"/>
      <c r="AV4920" s="1439"/>
      <c r="AW4920" s="1440"/>
      <c r="AX4920" s="1439"/>
      <c r="AY4920" s="1440"/>
      <c r="AZ4920" s="1441"/>
      <c r="BA4920" s="1442"/>
      <c r="BB4920" s="1439"/>
      <c r="BC4920" s="1440"/>
      <c r="BD4920" s="1439"/>
      <c r="BE4920" s="1440"/>
      <c r="BF4920" s="1392" t="s">
        <v>18557</v>
      </c>
      <c r="BG4920" s="1459"/>
      <c r="BH4920" s="1460"/>
      <c r="BI4920" s="1460"/>
    </row>
    <row r="4921" spans="1:61" s="1451" customFormat="1" ht="44.25" customHeight="1" thickBot="1" x14ac:dyDescent="0.3">
      <c r="A4921" s="1385"/>
      <c r="B4921" s="1384" t="s">
        <v>2820</v>
      </c>
      <c r="C4921" s="1384">
        <v>12171018</v>
      </c>
      <c r="D4921" s="1443">
        <v>46142</v>
      </c>
      <c r="E4921" s="1443">
        <v>46142</v>
      </c>
      <c r="F4921" s="1443">
        <v>47238</v>
      </c>
      <c r="G4921" s="1384">
        <v>-7777</v>
      </c>
      <c r="H4921" s="1384" t="s">
        <v>584</v>
      </c>
      <c r="I4921" s="1444"/>
      <c r="J4921" s="1384" t="s">
        <v>17767</v>
      </c>
      <c r="K4921" s="1384" t="s">
        <v>569</v>
      </c>
      <c r="L4921" s="1384" t="s">
        <v>18351</v>
      </c>
      <c r="M4921" s="1384" t="s">
        <v>250</v>
      </c>
      <c r="N4921" s="1384" t="s">
        <v>217</v>
      </c>
      <c r="O4921" s="1384"/>
      <c r="P4921" s="1461" t="s">
        <v>18352</v>
      </c>
      <c r="Q4921" s="1384" t="s">
        <v>559</v>
      </c>
      <c r="R4921" s="1384" t="s">
        <v>6931</v>
      </c>
      <c r="S4921" s="1384" t="s">
        <v>18353</v>
      </c>
      <c r="T4921" s="1461"/>
      <c r="U4921" s="1462"/>
      <c r="V4921" s="1462"/>
      <c r="W4921" s="1384"/>
      <c r="X4921" s="1444"/>
      <c r="Y4921" s="1462"/>
      <c r="Z4921" s="1462"/>
      <c r="AA4921" s="1462"/>
      <c r="AB4921" s="1445"/>
      <c r="AC4921" s="1462"/>
      <c r="AD4921" s="1462"/>
      <c r="AE4921" s="1462"/>
      <c r="AF4921" s="1384" t="s">
        <v>18356</v>
      </c>
      <c r="AG4921" s="1385"/>
      <c r="AH4921" s="1385"/>
      <c r="AI4921" s="1385">
        <v>137.12</v>
      </c>
      <c r="AJ4921" s="1385" t="s">
        <v>18357</v>
      </c>
      <c r="AK4921" s="1385" t="s">
        <v>18358</v>
      </c>
      <c r="AL4921" s="1385">
        <v>43</v>
      </c>
      <c r="AM4921" s="1385">
        <v>24</v>
      </c>
      <c r="AN4921" s="1446">
        <v>8.4700000000000006</v>
      </c>
      <c r="AO4921" s="1385">
        <v>23</v>
      </c>
      <c r="AP4921" s="1385">
        <v>55</v>
      </c>
      <c r="AQ4921" s="1385">
        <v>40.44</v>
      </c>
      <c r="AR4921" s="1385">
        <f t="shared" si="640"/>
        <v>43.402352777777779</v>
      </c>
      <c r="AS4921" s="1385">
        <f t="shared" si="641"/>
        <v>23.927900000000001</v>
      </c>
      <c r="AT4921" s="1384" t="s">
        <v>34</v>
      </c>
      <c r="AU4921" s="1462"/>
      <c r="AV4921" s="1463"/>
      <c r="AW4921" s="1464"/>
      <c r="AX4921" s="1463"/>
      <c r="AY4921" s="1464"/>
      <c r="AZ4921" s="1465"/>
      <c r="BA4921" s="1466"/>
      <c r="BB4921" s="1463"/>
      <c r="BC4921" s="1464"/>
      <c r="BD4921" s="1463"/>
      <c r="BE4921" s="1464"/>
      <c r="BF4921" s="1384"/>
      <c r="BG4921" s="1459"/>
      <c r="BH4921" s="1460"/>
      <c r="BI4921" s="1460"/>
    </row>
    <row r="4922" spans="1:61" s="1451" customFormat="1" ht="44.25" customHeight="1" thickBot="1" x14ac:dyDescent="0.3">
      <c r="A4922" s="1387" t="s">
        <v>15978</v>
      </c>
      <c r="B4922" s="1386" t="s">
        <v>18359</v>
      </c>
      <c r="C4922" s="1386">
        <v>12171019</v>
      </c>
      <c r="D4922" s="1407">
        <v>46149</v>
      </c>
      <c r="E4922" s="1407">
        <v>46149</v>
      </c>
      <c r="F4922" s="1407">
        <v>47245</v>
      </c>
      <c r="G4922" s="1386">
        <v>-7777</v>
      </c>
      <c r="H4922" s="1386" t="s">
        <v>1067</v>
      </c>
      <c r="I4922" s="1408"/>
      <c r="J4922" s="1386" t="s">
        <v>12296</v>
      </c>
      <c r="K4922" s="1386" t="s">
        <v>50</v>
      </c>
      <c r="L4922" s="1386" t="s">
        <v>48</v>
      </c>
      <c r="M4922" s="1386" t="s">
        <v>59</v>
      </c>
      <c r="N4922" s="1386" t="s">
        <v>48</v>
      </c>
      <c r="O4922" s="1386"/>
      <c r="P4922" s="1409" t="s">
        <v>12297</v>
      </c>
      <c r="Q4922" s="1386" t="s">
        <v>559</v>
      </c>
      <c r="R4922" s="1386" t="s">
        <v>18199</v>
      </c>
      <c r="S4922" s="1386" t="s">
        <v>18360</v>
      </c>
      <c r="T4922" s="1409"/>
      <c r="U4922" s="1410"/>
      <c r="V4922" s="1410"/>
      <c r="W4922" s="1386"/>
      <c r="X4922" s="1408"/>
      <c r="Y4922" s="1410"/>
      <c r="Z4922" s="1410"/>
      <c r="AA4922" s="1410"/>
      <c r="AB4922" s="1399"/>
      <c r="AC4922" s="1410"/>
      <c r="AD4922" s="1410"/>
      <c r="AE4922" s="1410"/>
      <c r="AF4922" s="1386" t="s">
        <v>18361</v>
      </c>
      <c r="AG4922" s="1387"/>
      <c r="AH4922" s="1387"/>
      <c r="AI4922" s="1387"/>
      <c r="AJ4922" s="1387" t="s">
        <v>18362</v>
      </c>
      <c r="AK4922" s="1387" t="s">
        <v>18363</v>
      </c>
      <c r="AL4922" s="1387">
        <v>42</v>
      </c>
      <c r="AM4922" s="1387">
        <v>42</v>
      </c>
      <c r="AN4922" s="1411">
        <v>23.986000000000001</v>
      </c>
      <c r="AO4922" s="1387">
        <v>23</v>
      </c>
      <c r="AP4922" s="1387">
        <v>20</v>
      </c>
      <c r="AQ4922" s="1387">
        <v>4.5570000000000004</v>
      </c>
      <c r="AR4922" s="1387">
        <f t="shared" si="640"/>
        <v>42.70666277777778</v>
      </c>
      <c r="AS4922" s="1387">
        <f t="shared" si="641"/>
        <v>23.334599166666667</v>
      </c>
      <c r="AT4922" s="1386" t="s">
        <v>34</v>
      </c>
      <c r="AU4922" s="1410"/>
      <c r="AV4922" s="1412"/>
      <c r="AW4922" s="1413"/>
      <c r="AX4922" s="1412"/>
      <c r="AY4922" s="1413"/>
      <c r="AZ4922" s="1414"/>
      <c r="BA4922" s="1415"/>
      <c r="BB4922" s="1412"/>
      <c r="BC4922" s="1413"/>
      <c r="BD4922" s="1412"/>
      <c r="BE4922" s="1413"/>
      <c r="BF4922" s="1386"/>
      <c r="BG4922" s="1459"/>
      <c r="BH4922" s="1460"/>
      <c r="BI4922" s="1460"/>
    </row>
    <row r="4923" spans="1:61" s="1451" customFormat="1" ht="44.25" customHeight="1" thickBot="1" x14ac:dyDescent="0.3">
      <c r="A4923" s="1387" t="s">
        <v>15978</v>
      </c>
      <c r="B4923" s="1386" t="s">
        <v>490</v>
      </c>
      <c r="C4923" s="1386">
        <v>12171020</v>
      </c>
      <c r="D4923" s="1407">
        <v>46149</v>
      </c>
      <c r="E4923" s="1407">
        <v>46149</v>
      </c>
      <c r="F4923" s="1407">
        <v>47245</v>
      </c>
      <c r="G4923" s="1386">
        <v>-7777</v>
      </c>
      <c r="H4923" s="1386" t="s">
        <v>1067</v>
      </c>
      <c r="I4923" s="1408"/>
      <c r="J4923" s="1386" t="s">
        <v>12296</v>
      </c>
      <c r="K4923" s="1386" t="s">
        <v>50</v>
      </c>
      <c r="L4923" s="1386" t="s">
        <v>48</v>
      </c>
      <c r="M4923" s="1386" t="s">
        <v>59</v>
      </c>
      <c r="N4923" s="1386" t="s">
        <v>48</v>
      </c>
      <c r="O4923" s="1386"/>
      <c r="P4923" s="1409" t="s">
        <v>12297</v>
      </c>
      <c r="Q4923" s="1386" t="s">
        <v>559</v>
      </c>
      <c r="R4923" s="1386" t="s">
        <v>18199</v>
      </c>
      <c r="S4923" s="1386" t="s">
        <v>18364</v>
      </c>
      <c r="T4923" s="1409"/>
      <c r="U4923" s="1410"/>
      <c r="V4923" s="1410"/>
      <c r="W4923" s="1386"/>
      <c r="X4923" s="1408"/>
      <c r="Y4923" s="1410"/>
      <c r="Z4923" s="1410"/>
      <c r="AA4923" s="1410"/>
      <c r="AB4923" s="1399"/>
      <c r="AC4923" s="1410"/>
      <c r="AD4923" s="1410"/>
      <c r="AE4923" s="1410"/>
      <c r="AF4923" s="1386" t="s">
        <v>18369</v>
      </c>
      <c r="AG4923" s="1387"/>
      <c r="AH4923" s="1387"/>
      <c r="AI4923" s="1387"/>
      <c r="AJ4923" s="1387" t="s">
        <v>18365</v>
      </c>
      <c r="AK4923" s="1387" t="s">
        <v>18366</v>
      </c>
      <c r="AL4923" s="1387">
        <v>42</v>
      </c>
      <c r="AM4923" s="1387">
        <v>39</v>
      </c>
      <c r="AN4923" s="1411">
        <v>15.59</v>
      </c>
      <c r="AO4923" s="1387">
        <v>23</v>
      </c>
      <c r="AP4923" s="1387">
        <v>13</v>
      </c>
      <c r="AQ4923" s="1387">
        <v>30.01</v>
      </c>
      <c r="AR4923" s="1387">
        <f t="shared" si="640"/>
        <v>42.654330555555553</v>
      </c>
      <c r="AS4923" s="1387">
        <f t="shared" si="641"/>
        <v>23.225002777777775</v>
      </c>
      <c r="AT4923" s="1386" t="s">
        <v>34</v>
      </c>
      <c r="AU4923" s="1410"/>
      <c r="AV4923" s="1412"/>
      <c r="AW4923" s="1413"/>
      <c r="AX4923" s="1412"/>
      <c r="AY4923" s="1413"/>
      <c r="AZ4923" s="1414"/>
      <c r="BA4923" s="1415"/>
      <c r="BB4923" s="1412"/>
      <c r="BC4923" s="1413"/>
      <c r="BD4923" s="1412"/>
      <c r="BE4923" s="1413"/>
      <c r="BF4923" s="1386"/>
      <c r="BG4923" s="1459"/>
      <c r="BH4923" s="1460"/>
      <c r="BI4923" s="1460"/>
    </row>
    <row r="4924" spans="1:61" s="1451" customFormat="1" ht="44.25" customHeight="1" x14ac:dyDescent="0.25">
      <c r="A4924" s="1393" t="s">
        <v>15978</v>
      </c>
      <c r="B4924" s="1392" t="s">
        <v>2820</v>
      </c>
      <c r="C4924" s="1392">
        <v>12171021</v>
      </c>
      <c r="D4924" s="1433">
        <v>46154</v>
      </c>
      <c r="E4924" s="1433">
        <v>46154</v>
      </c>
      <c r="F4924" s="1433">
        <v>47250</v>
      </c>
      <c r="G4924" s="1392">
        <v>-7777</v>
      </c>
      <c r="H4924" s="1392" t="s">
        <v>584</v>
      </c>
      <c r="I4924" s="1434"/>
      <c r="J4924" s="1392" t="s">
        <v>2947</v>
      </c>
      <c r="K4924" s="1392" t="s">
        <v>569</v>
      </c>
      <c r="L4924" s="1392" t="s">
        <v>2333</v>
      </c>
      <c r="M4924" s="1392" t="s">
        <v>250</v>
      </c>
      <c r="N4924" s="1392" t="s">
        <v>217</v>
      </c>
      <c r="O4924" s="1392"/>
      <c r="P4924" s="1436" t="s">
        <v>18367</v>
      </c>
      <c r="Q4924" s="1392" t="s">
        <v>559</v>
      </c>
      <c r="R4924" s="1392" t="s">
        <v>6931</v>
      </c>
      <c r="S4924" s="1392" t="s">
        <v>18368</v>
      </c>
      <c r="T4924" s="1436"/>
      <c r="U4924" s="1437"/>
      <c r="V4924" s="1437"/>
      <c r="W4924" s="1392"/>
      <c r="X4924" s="1434"/>
      <c r="Y4924" s="1437"/>
      <c r="Z4924" s="1437"/>
      <c r="AA4924" s="1437"/>
      <c r="AB4924" s="1435"/>
      <c r="AC4924" s="1437"/>
      <c r="AD4924" s="1437"/>
      <c r="AE4924" s="1437"/>
      <c r="AF4924" s="1392" t="s">
        <v>18370</v>
      </c>
      <c r="AG4924" s="1393"/>
      <c r="AH4924" s="1393"/>
      <c r="AI4924" s="1393">
        <v>152.61000000000001</v>
      </c>
      <c r="AJ4924" s="1393" t="s">
        <v>18371</v>
      </c>
      <c r="AK4924" s="1393" t="s">
        <v>18372</v>
      </c>
      <c r="AL4924" s="1393">
        <v>43</v>
      </c>
      <c r="AM4924" s="1393">
        <v>22</v>
      </c>
      <c r="AN4924" s="1438">
        <v>55.94</v>
      </c>
      <c r="AO4924" s="1393">
        <v>23</v>
      </c>
      <c r="AP4924" s="1393">
        <v>52</v>
      </c>
      <c r="AQ4924" s="1393">
        <v>4.67</v>
      </c>
      <c r="AR4924" s="1393">
        <f t="shared" si="640"/>
        <v>43.382205555555558</v>
      </c>
      <c r="AS4924" s="1393">
        <f t="shared" si="641"/>
        <v>23.867963888888891</v>
      </c>
      <c r="AT4924" s="1392" t="s">
        <v>34</v>
      </c>
      <c r="AU4924" s="1437"/>
      <c r="AV4924" s="1439"/>
      <c r="AW4924" s="1440"/>
      <c r="AX4924" s="1439"/>
      <c r="AY4924" s="1440"/>
      <c r="AZ4924" s="1441"/>
      <c r="BA4924" s="1442"/>
      <c r="BB4924" s="1439"/>
      <c r="BC4924" s="1440"/>
      <c r="BD4924" s="1439"/>
      <c r="BE4924" s="1440"/>
      <c r="BF4924" s="1392" t="s">
        <v>18558</v>
      </c>
      <c r="BG4924" s="1459"/>
      <c r="BH4924" s="1460"/>
      <c r="BI4924" s="1460"/>
    </row>
    <row r="4925" spans="1:61" s="1451" customFormat="1" ht="44.25" customHeight="1" thickBot="1" x14ac:dyDescent="0.3">
      <c r="A4925" s="1385"/>
      <c r="B4925" s="1384" t="s">
        <v>2820</v>
      </c>
      <c r="C4925" s="1384">
        <v>12171021</v>
      </c>
      <c r="D4925" s="1443">
        <v>46154</v>
      </c>
      <c r="E4925" s="1443">
        <v>46154</v>
      </c>
      <c r="F4925" s="1443">
        <v>47250</v>
      </c>
      <c r="G4925" s="1384">
        <v>-7777</v>
      </c>
      <c r="H4925" s="1384" t="s">
        <v>584</v>
      </c>
      <c r="I4925" s="1444"/>
      <c r="J4925" s="1384" t="s">
        <v>2947</v>
      </c>
      <c r="K4925" s="1384" t="s">
        <v>569</v>
      </c>
      <c r="L4925" s="1384" t="s">
        <v>2333</v>
      </c>
      <c r="M4925" s="1384" t="s">
        <v>250</v>
      </c>
      <c r="N4925" s="1384" t="s">
        <v>217</v>
      </c>
      <c r="O4925" s="1384"/>
      <c r="P4925" s="1461" t="s">
        <v>18367</v>
      </c>
      <c r="Q4925" s="1384" t="s">
        <v>559</v>
      </c>
      <c r="R4925" s="1384" t="s">
        <v>6931</v>
      </c>
      <c r="S4925" s="1384" t="s">
        <v>18368</v>
      </c>
      <c r="T4925" s="1461"/>
      <c r="U4925" s="1462"/>
      <c r="V4925" s="1462"/>
      <c r="W4925" s="1384"/>
      <c r="X4925" s="1444"/>
      <c r="Y4925" s="1462"/>
      <c r="Z4925" s="1462"/>
      <c r="AA4925" s="1462"/>
      <c r="AB4925" s="1445"/>
      <c r="AC4925" s="1462"/>
      <c r="AD4925" s="1462"/>
      <c r="AE4925" s="1462"/>
      <c r="AF4925" s="1384" t="s">
        <v>687</v>
      </c>
      <c r="AG4925" s="1385"/>
      <c r="AH4925" s="1385"/>
      <c r="AI4925" s="1385">
        <v>149.61000000000001</v>
      </c>
      <c r="AJ4925" s="1385" t="s">
        <v>18373</v>
      </c>
      <c r="AK4925" s="1385" t="s">
        <v>18374</v>
      </c>
      <c r="AL4925" s="1385">
        <v>43</v>
      </c>
      <c r="AM4925" s="1385">
        <v>22</v>
      </c>
      <c r="AN4925" s="1446">
        <v>56.69</v>
      </c>
      <c r="AO4925" s="1385">
        <v>23</v>
      </c>
      <c r="AP4925" s="1385">
        <v>52</v>
      </c>
      <c r="AQ4925" s="1385">
        <v>6.17</v>
      </c>
      <c r="AR4925" s="1385">
        <f t="shared" si="640"/>
        <v>43.382413888888891</v>
      </c>
      <c r="AS4925" s="1385">
        <f t="shared" si="641"/>
        <v>23.868380555555557</v>
      </c>
      <c r="AT4925" s="1384" t="s">
        <v>34</v>
      </c>
      <c r="AU4925" s="1462"/>
      <c r="AV4925" s="1463"/>
      <c r="AW4925" s="1464"/>
      <c r="AX4925" s="1463"/>
      <c r="AY4925" s="1464"/>
      <c r="AZ4925" s="1465"/>
      <c r="BA4925" s="1466"/>
      <c r="BB4925" s="1463"/>
      <c r="BC4925" s="1464"/>
      <c r="BD4925" s="1463"/>
      <c r="BE4925" s="1464"/>
      <c r="BF4925" s="1384"/>
      <c r="BG4925" s="1459"/>
      <c r="BH4925" s="1460"/>
      <c r="BI4925" s="1460"/>
    </row>
    <row r="4926" spans="1:61" s="1451" customFormat="1" ht="44.25" customHeight="1" thickBot="1" x14ac:dyDescent="0.3">
      <c r="A4926" s="1387" t="s">
        <v>15978</v>
      </c>
      <c r="B4926" s="1386" t="s">
        <v>18359</v>
      </c>
      <c r="C4926" s="1386">
        <v>12171022</v>
      </c>
      <c r="D4926" s="1407">
        <v>46154</v>
      </c>
      <c r="E4926" s="1407">
        <v>46154</v>
      </c>
      <c r="F4926" s="1407">
        <v>47250</v>
      </c>
      <c r="G4926" s="1386">
        <v>-7777</v>
      </c>
      <c r="H4926" s="1386" t="s">
        <v>1157</v>
      </c>
      <c r="I4926" s="1408"/>
      <c r="J4926" s="1386" t="s">
        <v>12296</v>
      </c>
      <c r="K4926" s="1386" t="s">
        <v>50</v>
      </c>
      <c r="L4926" s="1386" t="s">
        <v>48</v>
      </c>
      <c r="M4926" s="1386" t="s">
        <v>59</v>
      </c>
      <c r="N4926" s="1386" t="s">
        <v>48</v>
      </c>
      <c r="O4926" s="1386"/>
      <c r="P4926" s="1409" t="s">
        <v>12297</v>
      </c>
      <c r="Q4926" s="1386" t="s">
        <v>559</v>
      </c>
      <c r="R4926" s="1386" t="s">
        <v>18199</v>
      </c>
      <c r="S4926" s="1386" t="s">
        <v>18375</v>
      </c>
      <c r="T4926" s="1409"/>
      <c r="U4926" s="1410"/>
      <c r="V4926" s="1410"/>
      <c r="W4926" s="1386"/>
      <c r="X4926" s="1408"/>
      <c r="Y4926" s="1410"/>
      <c r="Z4926" s="1410"/>
      <c r="AA4926" s="1410"/>
      <c r="AB4926" s="1399"/>
      <c r="AC4926" s="1410"/>
      <c r="AD4926" s="1410"/>
      <c r="AE4926" s="1410"/>
      <c r="AF4926" s="1386" t="s">
        <v>18376</v>
      </c>
      <c r="AG4926" s="1387"/>
      <c r="AH4926" s="1387"/>
      <c r="AI4926" s="1387"/>
      <c r="AJ4926" s="1387" t="s">
        <v>18377</v>
      </c>
      <c r="AK4926" s="1387" t="s">
        <v>18378</v>
      </c>
      <c r="AL4926" s="1387">
        <v>42</v>
      </c>
      <c r="AM4926" s="1387">
        <v>41</v>
      </c>
      <c r="AN4926" s="1411">
        <v>57.286000000000001</v>
      </c>
      <c r="AO4926" s="1387">
        <v>23</v>
      </c>
      <c r="AP4926" s="1387">
        <v>20</v>
      </c>
      <c r="AQ4926" s="1387">
        <v>58.194000000000003</v>
      </c>
      <c r="AR4926" s="1387">
        <f t="shared" si="640"/>
        <v>42.699246111111108</v>
      </c>
      <c r="AS4926" s="1387">
        <f t="shared" si="641"/>
        <v>23.349498333333333</v>
      </c>
      <c r="AT4926" s="1386" t="s">
        <v>34</v>
      </c>
      <c r="AU4926" s="1410"/>
      <c r="AV4926" s="1412"/>
      <c r="AW4926" s="1413"/>
      <c r="AX4926" s="1412"/>
      <c r="AY4926" s="1413"/>
      <c r="AZ4926" s="1414"/>
      <c r="BA4926" s="1415"/>
      <c r="BB4926" s="1412"/>
      <c r="BC4926" s="1413"/>
      <c r="BD4926" s="1412"/>
      <c r="BE4926" s="1413"/>
      <c r="BF4926" s="1386"/>
      <c r="BG4926" s="1459"/>
      <c r="BH4926" s="1460"/>
      <c r="BI4926" s="1460"/>
    </row>
    <row r="4927" spans="1:61" s="1451" customFormat="1" ht="44.25" customHeight="1" x14ac:dyDescent="0.25">
      <c r="A4927" s="1393" t="s">
        <v>15978</v>
      </c>
      <c r="B4927" s="1392" t="s">
        <v>640</v>
      </c>
      <c r="C4927" s="1392">
        <v>12171023</v>
      </c>
      <c r="D4927" s="1433">
        <v>46155</v>
      </c>
      <c r="E4927" s="1433">
        <v>46155</v>
      </c>
      <c r="F4927" s="1433">
        <v>47251</v>
      </c>
      <c r="G4927" s="1392">
        <v>-7777</v>
      </c>
      <c r="H4927" s="1392" t="s">
        <v>589</v>
      </c>
      <c r="I4927" s="1434"/>
      <c r="J4927" s="1392" t="s">
        <v>12309</v>
      </c>
      <c r="K4927" s="1392" t="s">
        <v>569</v>
      </c>
      <c r="L4927" s="1392" t="s">
        <v>95</v>
      </c>
      <c r="M4927" s="1392" t="s">
        <v>95</v>
      </c>
      <c r="N4927" s="1392" t="s">
        <v>94</v>
      </c>
      <c r="O4927" s="1392" t="s">
        <v>18379</v>
      </c>
      <c r="P4927" s="1436" t="s">
        <v>12310</v>
      </c>
      <c r="Q4927" s="1392" t="s">
        <v>559</v>
      </c>
      <c r="R4927" s="1392" t="s">
        <v>6931</v>
      </c>
      <c r="S4927" s="1392" t="s">
        <v>18380</v>
      </c>
      <c r="T4927" s="1436"/>
      <c r="U4927" s="1437"/>
      <c r="V4927" s="1437"/>
      <c r="W4927" s="1392"/>
      <c r="X4927" s="1434"/>
      <c r="Y4927" s="1437"/>
      <c r="Z4927" s="1437"/>
      <c r="AA4927" s="1437"/>
      <c r="AB4927" s="1435"/>
      <c r="AC4927" s="1437"/>
      <c r="AD4927" s="1437"/>
      <c r="AE4927" s="1437"/>
      <c r="AF4927" s="1392" t="s">
        <v>18381</v>
      </c>
      <c r="AG4927" s="1393"/>
      <c r="AH4927" s="1393"/>
      <c r="AI4927" s="1393">
        <v>365</v>
      </c>
      <c r="AJ4927" s="1393" t="s">
        <v>18382</v>
      </c>
      <c r="AK4927" s="1393" t="s">
        <v>18383</v>
      </c>
      <c r="AL4927" s="1393">
        <v>43</v>
      </c>
      <c r="AM4927" s="1393">
        <v>11</v>
      </c>
      <c r="AN4927" s="1438">
        <v>56.59</v>
      </c>
      <c r="AO4927" s="1393">
        <v>23</v>
      </c>
      <c r="AP4927" s="1393">
        <v>17</v>
      </c>
      <c r="AQ4927" s="1393">
        <v>35.42</v>
      </c>
      <c r="AR4927" s="1393">
        <f t="shared" si="640"/>
        <v>43.199052777777773</v>
      </c>
      <c r="AS4927" s="1393">
        <f t="shared" si="641"/>
        <v>23.293172222222225</v>
      </c>
      <c r="AT4927" s="1392" t="s">
        <v>34</v>
      </c>
      <c r="AU4927" s="1437"/>
      <c r="AV4927" s="1439"/>
      <c r="AW4927" s="1440"/>
      <c r="AX4927" s="1439"/>
      <c r="AY4927" s="1440"/>
      <c r="AZ4927" s="1441"/>
      <c r="BA4927" s="1442"/>
      <c r="BB4927" s="1439"/>
      <c r="BC4927" s="1440"/>
      <c r="BD4927" s="1439"/>
      <c r="BE4927" s="1440"/>
      <c r="BF4927" s="1392"/>
      <c r="BG4927" s="1459"/>
      <c r="BH4927" s="1460"/>
      <c r="BI4927" s="1460"/>
    </row>
    <row r="4928" spans="1:61" s="1451" customFormat="1" ht="44.25" customHeight="1" thickBot="1" x14ac:dyDescent="0.3">
      <c r="A4928" s="1385"/>
      <c r="B4928" s="1384" t="s">
        <v>640</v>
      </c>
      <c r="C4928" s="1384">
        <v>12171023</v>
      </c>
      <c r="D4928" s="1443">
        <v>46155</v>
      </c>
      <c r="E4928" s="1443">
        <v>46155</v>
      </c>
      <c r="F4928" s="1443">
        <v>47251</v>
      </c>
      <c r="G4928" s="1384">
        <v>-7777</v>
      </c>
      <c r="H4928" s="1384" t="s">
        <v>589</v>
      </c>
      <c r="I4928" s="1444"/>
      <c r="J4928" s="1384" t="s">
        <v>12309</v>
      </c>
      <c r="K4928" s="1384" t="s">
        <v>569</v>
      </c>
      <c r="L4928" s="1384" t="s">
        <v>95</v>
      </c>
      <c r="M4928" s="1384" t="s">
        <v>95</v>
      </c>
      <c r="N4928" s="1384" t="s">
        <v>94</v>
      </c>
      <c r="O4928" s="1384" t="s">
        <v>18379</v>
      </c>
      <c r="P4928" s="1461" t="s">
        <v>12310</v>
      </c>
      <c r="Q4928" s="1384" t="s">
        <v>559</v>
      </c>
      <c r="R4928" s="1384" t="s">
        <v>6931</v>
      </c>
      <c r="S4928" s="1384" t="s">
        <v>18380</v>
      </c>
      <c r="T4928" s="1461"/>
      <c r="U4928" s="1462"/>
      <c r="V4928" s="1462"/>
      <c r="W4928" s="1384"/>
      <c r="X4928" s="1444"/>
      <c r="Y4928" s="1462"/>
      <c r="Z4928" s="1462"/>
      <c r="AA4928" s="1462"/>
      <c r="AB4928" s="1445"/>
      <c r="AC4928" s="1462"/>
      <c r="AD4928" s="1462"/>
      <c r="AE4928" s="1462"/>
      <c r="AF4928" s="1384" t="s">
        <v>18386</v>
      </c>
      <c r="AG4928" s="1385"/>
      <c r="AH4928" s="1385"/>
      <c r="AI4928" s="1385">
        <v>389.28</v>
      </c>
      <c r="AJ4928" s="1385" t="s">
        <v>18384</v>
      </c>
      <c r="AK4928" s="1385" t="s">
        <v>18385</v>
      </c>
      <c r="AL4928" s="1385">
        <v>43</v>
      </c>
      <c r="AM4928" s="1385">
        <v>11</v>
      </c>
      <c r="AN4928" s="1446">
        <v>24.8</v>
      </c>
      <c r="AO4928" s="1385">
        <v>23</v>
      </c>
      <c r="AP4928" s="1385">
        <v>17</v>
      </c>
      <c r="AQ4928" s="1385">
        <v>13.21</v>
      </c>
      <c r="AR4928" s="1385">
        <f t="shared" si="640"/>
        <v>43.190222222222218</v>
      </c>
      <c r="AS4928" s="1385">
        <f t="shared" si="641"/>
        <v>23.287002777777779</v>
      </c>
      <c r="AT4928" s="1384" t="s">
        <v>34</v>
      </c>
      <c r="AU4928" s="1462"/>
      <c r="AV4928" s="1463"/>
      <c r="AW4928" s="1464"/>
      <c r="AX4928" s="1463"/>
      <c r="AY4928" s="1464"/>
      <c r="AZ4928" s="1465"/>
      <c r="BA4928" s="1466"/>
      <c r="BB4928" s="1463"/>
      <c r="BC4928" s="1464"/>
      <c r="BD4928" s="1463"/>
      <c r="BE4928" s="1464"/>
      <c r="BF4928" s="1384"/>
      <c r="BG4928" s="1459"/>
      <c r="BH4928" s="1460"/>
      <c r="BI4928" s="1460"/>
    </row>
    <row r="4929" spans="1:61" s="1451" customFormat="1" ht="44.25" customHeight="1" x14ac:dyDescent="0.25">
      <c r="A4929" s="1393" t="s">
        <v>15978</v>
      </c>
      <c r="B4929" s="1392" t="s">
        <v>2792</v>
      </c>
      <c r="C4929" s="1392">
        <v>12171024</v>
      </c>
      <c r="D4929" s="1433">
        <v>46169</v>
      </c>
      <c r="E4929" s="1433">
        <v>46169</v>
      </c>
      <c r="F4929" s="1433">
        <v>47265</v>
      </c>
      <c r="G4929" s="1392">
        <v>-7777</v>
      </c>
      <c r="H4929" s="1392" t="s">
        <v>584</v>
      </c>
      <c r="I4929" s="1434"/>
      <c r="J4929" s="1392" t="s">
        <v>17767</v>
      </c>
      <c r="K4929" s="1392" t="s">
        <v>569</v>
      </c>
      <c r="L4929" s="1392" t="s">
        <v>18387</v>
      </c>
      <c r="M4929" s="1392" t="s">
        <v>338</v>
      </c>
      <c r="N4929" s="1392" t="s">
        <v>217</v>
      </c>
      <c r="O4929" s="1392" t="s">
        <v>18388</v>
      </c>
      <c r="P4929" s="1436" t="s">
        <v>18389</v>
      </c>
      <c r="Q4929" s="1392" t="s">
        <v>559</v>
      </c>
      <c r="R4929" s="1392" t="s">
        <v>6931</v>
      </c>
      <c r="S4929" s="1392" t="s">
        <v>18390</v>
      </c>
      <c r="T4929" s="1436"/>
      <c r="U4929" s="1437"/>
      <c r="V4929" s="1437"/>
      <c r="W4929" s="1392"/>
      <c r="X4929" s="1434"/>
      <c r="Y4929" s="1437"/>
      <c r="Z4929" s="1437"/>
      <c r="AA4929" s="1437"/>
      <c r="AB4929" s="1435"/>
      <c r="AC4929" s="1437"/>
      <c r="AD4929" s="1437"/>
      <c r="AE4929" s="1437"/>
      <c r="AF4929" s="1392" t="s">
        <v>18391</v>
      </c>
      <c r="AG4929" s="1393"/>
      <c r="AH4929" s="1393"/>
      <c r="AI4929" s="1393">
        <v>60.6</v>
      </c>
      <c r="AJ4929" s="1393" t="s">
        <v>18392</v>
      </c>
      <c r="AK4929" s="1393" t="s">
        <v>18393</v>
      </c>
      <c r="AL4929" s="1393">
        <v>43</v>
      </c>
      <c r="AM4929" s="1393">
        <v>34</v>
      </c>
      <c r="AN4929" s="1438">
        <v>56.54</v>
      </c>
      <c r="AO4929" s="1393">
        <v>23</v>
      </c>
      <c r="AP4929" s="1393">
        <v>50</v>
      </c>
      <c r="AQ4929" s="1393">
        <v>18.77</v>
      </c>
      <c r="AR4929" s="1393">
        <f t="shared" si="640"/>
        <v>43.582372222222226</v>
      </c>
      <c r="AS4929" s="1393">
        <f t="shared" si="641"/>
        <v>23.838547222222221</v>
      </c>
      <c r="AT4929" s="1392" t="s">
        <v>34</v>
      </c>
      <c r="AU4929" s="1437"/>
      <c r="AV4929" s="1439"/>
      <c r="AW4929" s="1440"/>
      <c r="AX4929" s="1439"/>
      <c r="AY4929" s="1440"/>
      <c r="AZ4929" s="1441"/>
      <c r="BA4929" s="1442"/>
      <c r="BB4929" s="1439"/>
      <c r="BC4929" s="1440"/>
      <c r="BD4929" s="1439"/>
      <c r="BE4929" s="1440"/>
      <c r="BF4929" s="1392"/>
      <c r="BG4929" s="1459"/>
      <c r="BH4929" s="1460"/>
      <c r="BI4929" s="1460"/>
    </row>
    <row r="4930" spans="1:61" s="1451" customFormat="1" ht="44.25" customHeight="1" thickBot="1" x14ac:dyDescent="0.3">
      <c r="A4930" s="1385"/>
      <c r="B4930" s="1384" t="s">
        <v>2792</v>
      </c>
      <c r="C4930" s="1384">
        <v>12171024</v>
      </c>
      <c r="D4930" s="1443">
        <v>46169</v>
      </c>
      <c r="E4930" s="1443">
        <v>46169</v>
      </c>
      <c r="F4930" s="1443">
        <v>47265</v>
      </c>
      <c r="G4930" s="1384">
        <v>-7777</v>
      </c>
      <c r="H4930" s="1384" t="s">
        <v>584</v>
      </c>
      <c r="I4930" s="1444"/>
      <c r="J4930" s="1384" t="s">
        <v>17767</v>
      </c>
      <c r="K4930" s="1384" t="s">
        <v>569</v>
      </c>
      <c r="L4930" s="1384" t="s">
        <v>18387</v>
      </c>
      <c r="M4930" s="1384" t="s">
        <v>338</v>
      </c>
      <c r="N4930" s="1384" t="s">
        <v>217</v>
      </c>
      <c r="O4930" s="1384" t="s">
        <v>18388</v>
      </c>
      <c r="P4930" s="1461" t="s">
        <v>18389</v>
      </c>
      <c r="Q4930" s="1384" t="s">
        <v>559</v>
      </c>
      <c r="R4930" s="1384" t="s">
        <v>6931</v>
      </c>
      <c r="S4930" s="1384" t="s">
        <v>18390</v>
      </c>
      <c r="T4930" s="1461"/>
      <c r="U4930" s="1462"/>
      <c r="V4930" s="1462"/>
      <c r="W4930" s="1384"/>
      <c r="X4930" s="1444"/>
      <c r="Y4930" s="1462"/>
      <c r="Z4930" s="1462"/>
      <c r="AA4930" s="1462"/>
      <c r="AB4930" s="1445"/>
      <c r="AC4930" s="1462"/>
      <c r="AD4930" s="1462"/>
      <c r="AE4930" s="1462"/>
      <c r="AF4930" s="1384" t="s">
        <v>18394</v>
      </c>
      <c r="AG4930" s="1385"/>
      <c r="AH4930" s="1385"/>
      <c r="AI4930" s="1385">
        <v>57.58</v>
      </c>
      <c r="AJ4930" s="1385" t="s">
        <v>18395</v>
      </c>
      <c r="AK4930" s="1385" t="s">
        <v>18396</v>
      </c>
      <c r="AL4930" s="1385">
        <v>43</v>
      </c>
      <c r="AM4930" s="1385">
        <v>34</v>
      </c>
      <c r="AN4930" s="1446">
        <v>56.97</v>
      </c>
      <c r="AO4930" s="1385">
        <v>23</v>
      </c>
      <c r="AP4930" s="1385">
        <v>50</v>
      </c>
      <c r="AQ4930" s="1385">
        <v>19.079999999999998</v>
      </c>
      <c r="AR4930" s="1385">
        <f t="shared" si="640"/>
        <v>43.58249166666667</v>
      </c>
      <c r="AS4930" s="1385">
        <f t="shared" si="641"/>
        <v>23.83863333333333</v>
      </c>
      <c r="AT4930" s="1384" t="s">
        <v>34</v>
      </c>
      <c r="AU4930" s="1462"/>
      <c r="AV4930" s="1463"/>
      <c r="AW4930" s="1464"/>
      <c r="AX4930" s="1463"/>
      <c r="AY4930" s="1464"/>
      <c r="AZ4930" s="1465"/>
      <c r="BA4930" s="1466"/>
      <c r="BB4930" s="1463"/>
      <c r="BC4930" s="1464"/>
      <c r="BD4930" s="1463"/>
      <c r="BE4930" s="1464"/>
      <c r="BF4930" s="1384"/>
      <c r="BG4930" s="1459"/>
      <c r="BH4930" s="1460"/>
      <c r="BI4930" s="1460"/>
    </row>
    <row r="4931" spans="1:61" s="1451" customFormat="1" ht="44.25" customHeight="1" x14ac:dyDescent="0.25">
      <c r="A4931" s="1393" t="s">
        <v>15978</v>
      </c>
      <c r="B4931" s="1392" t="s">
        <v>18397</v>
      </c>
      <c r="C4931" s="1392">
        <v>12190012</v>
      </c>
      <c r="D4931" s="1433">
        <v>46142</v>
      </c>
      <c r="E4931" s="1433">
        <v>46142</v>
      </c>
      <c r="F4931" s="1433">
        <v>47238</v>
      </c>
      <c r="G4931" s="1392">
        <v>-7777</v>
      </c>
      <c r="H4931" s="1392" t="s">
        <v>594</v>
      </c>
      <c r="I4931" s="1434"/>
      <c r="J4931" s="1392" t="s">
        <v>18399</v>
      </c>
      <c r="K4931" s="1392" t="s">
        <v>16353</v>
      </c>
      <c r="L4931" s="1392" t="s">
        <v>1159</v>
      </c>
      <c r="M4931" s="1392" t="s">
        <v>267</v>
      </c>
      <c r="N4931" s="1392" t="s">
        <v>111</v>
      </c>
      <c r="O4931" s="1392"/>
      <c r="P4931" s="1436" t="s">
        <v>11915</v>
      </c>
      <c r="Q4931" s="1392" t="s">
        <v>559</v>
      </c>
      <c r="R4931" s="1392" t="s">
        <v>13762</v>
      </c>
      <c r="S4931" s="1392" t="s">
        <v>18400</v>
      </c>
      <c r="T4931" s="1436"/>
      <c r="U4931" s="1437"/>
      <c r="V4931" s="1437"/>
      <c r="W4931" s="1392"/>
      <c r="X4931" s="1434"/>
      <c r="Y4931" s="1437"/>
      <c r="Z4931" s="1437"/>
      <c r="AA4931" s="1437"/>
      <c r="AB4931" s="1435"/>
      <c r="AC4931" s="1437"/>
      <c r="AD4931" s="1437"/>
      <c r="AE4931" s="1437"/>
      <c r="AF4931" s="1392" t="s">
        <v>18401</v>
      </c>
      <c r="AG4931" s="1393"/>
      <c r="AH4931" s="1393"/>
      <c r="AI4931" s="1393">
        <v>481.803</v>
      </c>
      <c r="AJ4931" s="1393" t="s">
        <v>18405</v>
      </c>
      <c r="AK4931" s="1393" t="s">
        <v>18406</v>
      </c>
      <c r="AL4931" s="1393">
        <v>43</v>
      </c>
      <c r="AM4931" s="1393">
        <v>33</v>
      </c>
      <c r="AN4931" s="1438">
        <v>11.8</v>
      </c>
      <c r="AO4931" s="1393">
        <v>22</v>
      </c>
      <c r="AP4931" s="1393">
        <v>33</v>
      </c>
      <c r="AQ4931" s="1393">
        <v>58.28</v>
      </c>
      <c r="AR4931" s="1393">
        <f t="shared" si="640"/>
        <v>43.553277777777772</v>
      </c>
      <c r="AS4931" s="1393">
        <f t="shared" si="641"/>
        <v>22.566188888888888</v>
      </c>
      <c r="AT4931" s="1392" t="s">
        <v>34</v>
      </c>
      <c r="AU4931" s="1437"/>
      <c r="AV4931" s="1439"/>
      <c r="AW4931" s="1440"/>
      <c r="AX4931" s="1439"/>
      <c r="AY4931" s="1440"/>
      <c r="AZ4931" s="1441"/>
      <c r="BA4931" s="1442"/>
      <c r="BB4931" s="1439"/>
      <c r="BC4931" s="1440"/>
      <c r="BD4931" s="1439"/>
      <c r="BE4931" s="1440"/>
      <c r="BF4931" s="1392" t="s">
        <v>18559</v>
      </c>
      <c r="BG4931" s="1459"/>
      <c r="BH4931" s="1460"/>
      <c r="BI4931" s="1460"/>
    </row>
    <row r="4932" spans="1:61" s="1451" customFormat="1" ht="44.25" customHeight="1" x14ac:dyDescent="0.25">
      <c r="A4932" s="1374"/>
      <c r="B4932" s="1373" t="s">
        <v>18397</v>
      </c>
      <c r="C4932" s="1373">
        <v>12190012</v>
      </c>
      <c r="D4932" s="1450">
        <v>46142</v>
      </c>
      <c r="E4932" s="1450">
        <v>46142</v>
      </c>
      <c r="F4932" s="1450">
        <v>47238</v>
      </c>
      <c r="G4932" s="1373">
        <v>-7777</v>
      </c>
      <c r="H4932" s="1373" t="s">
        <v>594</v>
      </c>
      <c r="J4932" s="1373" t="s">
        <v>18399</v>
      </c>
      <c r="K4932" s="1373" t="s">
        <v>16353</v>
      </c>
      <c r="L4932" s="1373" t="s">
        <v>1159</v>
      </c>
      <c r="M4932" s="1373" t="s">
        <v>267</v>
      </c>
      <c r="N4932" s="1373" t="s">
        <v>111</v>
      </c>
      <c r="O4932" s="1373"/>
      <c r="P4932" s="1453" t="s">
        <v>11915</v>
      </c>
      <c r="Q4932" s="1373" t="s">
        <v>559</v>
      </c>
      <c r="R4932" s="1373" t="s">
        <v>13762</v>
      </c>
      <c r="S4932" s="1373" t="s">
        <v>18400</v>
      </c>
      <c r="T4932" s="1453"/>
      <c r="U4932" s="1454"/>
      <c r="V4932" s="1454"/>
      <c r="W4932" s="1373"/>
      <c r="Y4932" s="1454"/>
      <c r="Z4932" s="1454"/>
      <c r="AA4932" s="1454"/>
      <c r="AB4932" s="1452"/>
      <c r="AC4932" s="1454"/>
      <c r="AD4932" s="1454"/>
      <c r="AE4932" s="1454"/>
      <c r="AF4932" s="1373" t="s">
        <v>18402</v>
      </c>
      <c r="AG4932" s="1374"/>
      <c r="AH4932" s="1374"/>
      <c r="AI4932" s="1374">
        <v>537.76300000000003</v>
      </c>
      <c r="AJ4932" s="1374" t="s">
        <v>18407</v>
      </c>
      <c r="AK4932" s="1374" t="s">
        <v>18408</v>
      </c>
      <c r="AL4932" s="1374">
        <v>43</v>
      </c>
      <c r="AM4932" s="1374">
        <v>32</v>
      </c>
      <c r="AN4932" s="1449">
        <v>3.94</v>
      </c>
      <c r="AO4932" s="1374">
        <v>22</v>
      </c>
      <c r="AP4932" s="1374">
        <v>33</v>
      </c>
      <c r="AQ4932" s="1374">
        <v>49.2</v>
      </c>
      <c r="AR4932" s="1374">
        <f t="shared" si="640"/>
        <v>43.534427777777779</v>
      </c>
      <c r="AS4932" s="1374">
        <f t="shared" si="641"/>
        <v>22.563666666666666</v>
      </c>
      <c r="AT4932" s="1373" t="s">
        <v>34</v>
      </c>
      <c r="AU4932" s="1454"/>
      <c r="AV4932" s="1455"/>
      <c r="AW4932" s="1456"/>
      <c r="AX4932" s="1455"/>
      <c r="AY4932" s="1456"/>
      <c r="AZ4932" s="1457"/>
      <c r="BA4932" s="1458"/>
      <c r="BB4932" s="1455"/>
      <c r="BC4932" s="1456"/>
      <c r="BD4932" s="1455"/>
      <c r="BE4932" s="1456"/>
      <c r="BF4932" s="1373"/>
      <c r="BG4932" s="1459"/>
      <c r="BH4932" s="1460"/>
      <c r="BI4932" s="1460"/>
    </row>
    <row r="4933" spans="1:61" s="1451" customFormat="1" ht="44.25" customHeight="1" x14ac:dyDescent="0.25">
      <c r="A4933" s="1374"/>
      <c r="B4933" s="1373" t="s">
        <v>18397</v>
      </c>
      <c r="C4933" s="1373">
        <v>12190012</v>
      </c>
      <c r="D4933" s="1450">
        <v>46142</v>
      </c>
      <c r="E4933" s="1450">
        <v>46142</v>
      </c>
      <c r="F4933" s="1450">
        <v>47238</v>
      </c>
      <c r="G4933" s="1373">
        <v>-7777</v>
      </c>
      <c r="H4933" s="1373" t="s">
        <v>18398</v>
      </c>
      <c r="J4933" s="1373" t="s">
        <v>18399</v>
      </c>
      <c r="K4933" s="1373" t="s">
        <v>16353</v>
      </c>
      <c r="L4933" s="1373" t="s">
        <v>1159</v>
      </c>
      <c r="M4933" s="1373" t="s">
        <v>267</v>
      </c>
      <c r="N4933" s="1373" t="s">
        <v>111</v>
      </c>
      <c r="O4933" s="1373"/>
      <c r="P4933" s="1453" t="s">
        <v>11915</v>
      </c>
      <c r="Q4933" s="1373" t="s">
        <v>559</v>
      </c>
      <c r="R4933" s="1373" t="s">
        <v>13762</v>
      </c>
      <c r="S4933" s="1373" t="s">
        <v>18400</v>
      </c>
      <c r="T4933" s="1453"/>
      <c r="U4933" s="1454"/>
      <c r="V4933" s="1454"/>
      <c r="W4933" s="1373"/>
      <c r="Y4933" s="1454"/>
      <c r="Z4933" s="1454"/>
      <c r="AA4933" s="1454"/>
      <c r="AB4933" s="1452"/>
      <c r="AC4933" s="1454"/>
      <c r="AD4933" s="1454"/>
      <c r="AE4933" s="1454"/>
      <c r="AF4933" s="1373" t="s">
        <v>18403</v>
      </c>
      <c r="AG4933" s="1374"/>
      <c r="AH4933" s="1374"/>
      <c r="AI4933" s="1374">
        <v>549.10299999999995</v>
      </c>
      <c r="AJ4933" s="1374" t="s">
        <v>18409</v>
      </c>
      <c r="AK4933" s="1374" t="s">
        <v>18410</v>
      </c>
      <c r="AL4933" s="1374">
        <v>43</v>
      </c>
      <c r="AM4933" s="1374">
        <v>32</v>
      </c>
      <c r="AN4933" s="1449">
        <v>49.8</v>
      </c>
      <c r="AO4933" s="1374">
        <v>22</v>
      </c>
      <c r="AP4933" s="1374">
        <v>33</v>
      </c>
      <c r="AQ4933" s="1374">
        <v>59.6</v>
      </c>
      <c r="AR4933" s="1374">
        <f t="shared" si="640"/>
        <v>43.547166666666662</v>
      </c>
      <c r="AS4933" s="1374">
        <f t="shared" si="641"/>
        <v>22.566555555555556</v>
      </c>
      <c r="AT4933" s="1373" t="s">
        <v>34</v>
      </c>
      <c r="AU4933" s="1454"/>
      <c r="AV4933" s="1455"/>
      <c r="AW4933" s="1456"/>
      <c r="AX4933" s="1455"/>
      <c r="AY4933" s="1456"/>
      <c r="AZ4933" s="1457"/>
      <c r="BA4933" s="1458"/>
      <c r="BB4933" s="1455"/>
      <c r="BC4933" s="1456"/>
      <c r="BD4933" s="1455"/>
      <c r="BE4933" s="1456"/>
      <c r="BF4933" s="1373"/>
      <c r="BG4933" s="1459"/>
      <c r="BH4933" s="1460"/>
      <c r="BI4933" s="1460"/>
    </row>
    <row r="4934" spans="1:61" s="1451" customFormat="1" ht="44.25" customHeight="1" thickBot="1" x14ac:dyDescent="0.3">
      <c r="A4934" s="1385"/>
      <c r="B4934" s="1384" t="s">
        <v>18397</v>
      </c>
      <c r="C4934" s="1384">
        <v>12190012</v>
      </c>
      <c r="D4934" s="1443">
        <v>46142</v>
      </c>
      <c r="E4934" s="1443">
        <v>46142</v>
      </c>
      <c r="F4934" s="1443">
        <v>47238</v>
      </c>
      <c r="G4934" s="1384">
        <v>-7777</v>
      </c>
      <c r="H4934" s="1384" t="s">
        <v>18398</v>
      </c>
      <c r="I4934" s="1444"/>
      <c r="J4934" s="1384" t="s">
        <v>18399</v>
      </c>
      <c r="K4934" s="1384" t="s">
        <v>16353</v>
      </c>
      <c r="L4934" s="1384" t="s">
        <v>1159</v>
      </c>
      <c r="M4934" s="1384" t="s">
        <v>267</v>
      </c>
      <c r="N4934" s="1384" t="s">
        <v>111</v>
      </c>
      <c r="O4934" s="1384"/>
      <c r="P4934" s="1461" t="s">
        <v>11915</v>
      </c>
      <c r="Q4934" s="1384" t="s">
        <v>559</v>
      </c>
      <c r="R4934" s="1384" t="s">
        <v>13762</v>
      </c>
      <c r="S4934" s="1384" t="s">
        <v>18400</v>
      </c>
      <c r="T4934" s="1461"/>
      <c r="U4934" s="1462"/>
      <c r="V4934" s="1462"/>
      <c r="W4934" s="1384"/>
      <c r="X4934" s="1444"/>
      <c r="Y4934" s="1462"/>
      <c r="Z4934" s="1462"/>
      <c r="AA4934" s="1462"/>
      <c r="AB4934" s="1445"/>
      <c r="AC4934" s="1462"/>
      <c r="AD4934" s="1462"/>
      <c r="AE4934" s="1462"/>
      <c r="AF4934" s="1384" t="s">
        <v>18404</v>
      </c>
      <c r="AG4934" s="1385"/>
      <c r="AH4934" s="1385"/>
      <c r="AI4934" s="1385">
        <v>502.423</v>
      </c>
      <c r="AJ4934" s="1385" t="s">
        <v>18411</v>
      </c>
      <c r="AK4934" s="1385" t="s">
        <v>18412</v>
      </c>
      <c r="AL4934" s="1385">
        <v>43</v>
      </c>
      <c r="AM4934" s="1385">
        <v>32</v>
      </c>
      <c r="AN4934" s="1446">
        <v>48.3</v>
      </c>
      <c r="AO4934" s="1385">
        <v>22</v>
      </c>
      <c r="AP4934" s="1385">
        <v>33</v>
      </c>
      <c r="AQ4934" s="1385">
        <v>55.77</v>
      </c>
      <c r="AR4934" s="1385">
        <f t="shared" si="640"/>
        <v>43.546749999999996</v>
      </c>
      <c r="AS4934" s="1385">
        <f t="shared" si="641"/>
        <v>22.565491666666667</v>
      </c>
      <c r="AT4934" s="1384" t="s">
        <v>34</v>
      </c>
      <c r="AU4934" s="1462"/>
      <c r="AV4934" s="1463"/>
      <c r="AW4934" s="1464"/>
      <c r="AX4934" s="1463"/>
      <c r="AY4934" s="1464"/>
      <c r="AZ4934" s="1465"/>
      <c r="BA4934" s="1466"/>
      <c r="BB4934" s="1463"/>
      <c r="BC4934" s="1464"/>
      <c r="BD4934" s="1463"/>
      <c r="BE4934" s="1464"/>
      <c r="BF4934" s="1384"/>
      <c r="BG4934" s="1459"/>
      <c r="BH4934" s="1460"/>
      <c r="BI4934" s="1460"/>
    </row>
    <row r="4935" spans="1:61" s="1451" customFormat="1" ht="44.25" customHeight="1" x14ac:dyDescent="0.25">
      <c r="A4935" s="1393" t="s">
        <v>15978</v>
      </c>
      <c r="B4935" s="1392" t="s">
        <v>3227</v>
      </c>
      <c r="C4935" s="1392">
        <v>12171025</v>
      </c>
      <c r="D4935" s="1433">
        <v>46184</v>
      </c>
      <c r="E4935" s="1433">
        <v>46184</v>
      </c>
      <c r="F4935" s="1433">
        <v>47280</v>
      </c>
      <c r="G4935" s="1392">
        <v>-7777</v>
      </c>
      <c r="H4935" s="1392" t="s">
        <v>584</v>
      </c>
      <c r="I4935" s="1434"/>
      <c r="J4935" s="1392" t="s">
        <v>2947</v>
      </c>
      <c r="K4935" s="1392" t="s">
        <v>569</v>
      </c>
      <c r="L4935" s="1392" t="s">
        <v>617</v>
      </c>
      <c r="M4935" s="1392" t="s">
        <v>217</v>
      </c>
      <c r="N4935" s="1392" t="s">
        <v>217</v>
      </c>
      <c r="O4935" s="1392"/>
      <c r="P4935" s="1436" t="s">
        <v>18414</v>
      </c>
      <c r="Q4935" s="1392" t="s">
        <v>559</v>
      </c>
      <c r="R4935" s="1392" t="s">
        <v>6931</v>
      </c>
      <c r="S4935" s="1392" t="s">
        <v>18416</v>
      </c>
      <c r="T4935" s="1436"/>
      <c r="U4935" s="1437"/>
      <c r="V4935" s="1437"/>
      <c r="W4935" s="1392"/>
      <c r="X4935" s="1434"/>
      <c r="Y4935" s="1437"/>
      <c r="Z4935" s="1437"/>
      <c r="AA4935" s="1437"/>
      <c r="AB4935" s="1435"/>
      <c r="AC4935" s="1437"/>
      <c r="AD4935" s="1437"/>
      <c r="AE4935" s="1437"/>
      <c r="AF4935" s="1392" t="s">
        <v>18417</v>
      </c>
      <c r="AG4935" s="1393"/>
      <c r="AH4935" s="1393"/>
      <c r="AI4935" s="1393">
        <v>243.83</v>
      </c>
      <c r="AJ4935" s="1393" t="s">
        <v>18418</v>
      </c>
      <c r="AK4935" s="1393" t="s">
        <v>18419</v>
      </c>
      <c r="AL4935" s="1393">
        <v>43</v>
      </c>
      <c r="AM4935" s="1393">
        <v>16</v>
      </c>
      <c r="AN4935" s="1438">
        <v>38.86</v>
      </c>
      <c r="AO4935" s="1393">
        <v>23</v>
      </c>
      <c r="AP4935" s="1393">
        <v>43</v>
      </c>
      <c r="AQ4935" s="1393">
        <v>3.68</v>
      </c>
      <c r="AR4935" s="1393">
        <f t="shared" si="640"/>
        <v>43.277461111111108</v>
      </c>
      <c r="AS4935" s="1393">
        <f t="shared" si="641"/>
        <v>23.717688888888887</v>
      </c>
      <c r="AT4935" s="1392" t="s">
        <v>34</v>
      </c>
      <c r="AU4935" s="1437"/>
      <c r="AV4935" s="1439"/>
      <c r="AW4935" s="1440"/>
      <c r="AX4935" s="1439"/>
      <c r="AY4935" s="1440"/>
      <c r="AZ4935" s="1441"/>
      <c r="BA4935" s="1442"/>
      <c r="BB4935" s="1439"/>
      <c r="BC4935" s="1440"/>
      <c r="BD4935" s="1439"/>
      <c r="BE4935" s="1440"/>
      <c r="BF4935" s="1392"/>
      <c r="BG4935" s="1459"/>
      <c r="BH4935" s="1460"/>
      <c r="BI4935" s="1460"/>
    </row>
    <row r="4936" spans="1:61" s="1451" customFormat="1" ht="44.25" customHeight="1" x14ac:dyDescent="0.25">
      <c r="A4936" s="1374"/>
      <c r="B4936" s="1373" t="s">
        <v>3227</v>
      </c>
      <c r="C4936" s="1373">
        <v>12171025</v>
      </c>
      <c r="D4936" s="1450">
        <v>46184</v>
      </c>
      <c r="E4936" s="1450">
        <v>46184</v>
      </c>
      <c r="F4936" s="1450">
        <v>47280</v>
      </c>
      <c r="G4936" s="1373">
        <v>-7777</v>
      </c>
      <c r="H4936" s="1373" t="s">
        <v>584</v>
      </c>
      <c r="J4936" s="1373" t="s">
        <v>2947</v>
      </c>
      <c r="K4936" s="1373" t="s">
        <v>569</v>
      </c>
      <c r="L4936" s="1373" t="s">
        <v>18413</v>
      </c>
      <c r="M4936" s="1373" t="s">
        <v>217</v>
      </c>
      <c r="N4936" s="1373" t="s">
        <v>217</v>
      </c>
      <c r="O4936" s="1373"/>
      <c r="P4936" s="1453" t="s">
        <v>18415</v>
      </c>
      <c r="Q4936" s="1373" t="s">
        <v>559</v>
      </c>
      <c r="R4936" s="1373" t="s">
        <v>6931</v>
      </c>
      <c r="S4936" s="1373" t="s">
        <v>18416</v>
      </c>
      <c r="T4936" s="1453"/>
      <c r="U4936" s="1454"/>
      <c r="V4936" s="1454"/>
      <c r="W4936" s="1373"/>
      <c r="Y4936" s="1454"/>
      <c r="Z4936" s="1454"/>
      <c r="AA4936" s="1454"/>
      <c r="AB4936" s="1452"/>
      <c r="AC4936" s="1454"/>
      <c r="AD4936" s="1454"/>
      <c r="AE4936" s="1454"/>
      <c r="AF4936" s="1373" t="s">
        <v>18420</v>
      </c>
      <c r="AG4936" s="1374"/>
      <c r="AH4936" s="1374"/>
      <c r="AI4936" s="1374">
        <v>209.9</v>
      </c>
      <c r="AJ4936" s="1374" t="s">
        <v>18421</v>
      </c>
      <c r="AK4936" s="1374" t="s">
        <v>18422</v>
      </c>
      <c r="AL4936" s="1374">
        <v>43</v>
      </c>
      <c r="AM4936" s="1374">
        <v>19</v>
      </c>
      <c r="AN4936" s="1449">
        <v>14.79</v>
      </c>
      <c r="AO4936" s="1374">
        <v>23</v>
      </c>
      <c r="AP4936" s="1374">
        <v>44</v>
      </c>
      <c r="AQ4936" s="1374">
        <v>38.54</v>
      </c>
      <c r="AR4936" s="1374">
        <f t="shared" si="640"/>
        <v>43.320775000000005</v>
      </c>
      <c r="AS4936" s="1374">
        <f t="shared" si="641"/>
        <v>23.744038888888891</v>
      </c>
      <c r="AT4936" s="1373" t="s">
        <v>34</v>
      </c>
      <c r="AU4936" s="1454"/>
      <c r="AV4936" s="1455"/>
      <c r="AW4936" s="1456"/>
      <c r="AX4936" s="1455"/>
      <c r="AY4936" s="1456"/>
      <c r="AZ4936" s="1457"/>
      <c r="BA4936" s="1458"/>
      <c r="BB4936" s="1455"/>
      <c r="BC4936" s="1456"/>
      <c r="BD4936" s="1455"/>
      <c r="BE4936" s="1456"/>
      <c r="BF4936" s="1373"/>
      <c r="BG4936" s="1459"/>
      <c r="BH4936" s="1460"/>
      <c r="BI4936" s="1460"/>
    </row>
    <row r="4937" spans="1:61" s="1451" customFormat="1" ht="42.75" customHeight="1" thickBot="1" x14ac:dyDescent="0.3">
      <c r="A4937" s="1385"/>
      <c r="B4937" s="1384" t="s">
        <v>3227</v>
      </c>
      <c r="C4937" s="1384">
        <v>12171025</v>
      </c>
      <c r="D4937" s="1443">
        <v>46184</v>
      </c>
      <c r="E4937" s="1443">
        <v>46184</v>
      </c>
      <c r="F4937" s="1443">
        <v>47280</v>
      </c>
      <c r="G4937" s="1384">
        <v>-7777</v>
      </c>
      <c r="H4937" s="1384" t="s">
        <v>584</v>
      </c>
      <c r="I4937" s="1444"/>
      <c r="J4937" s="1384" t="s">
        <v>2947</v>
      </c>
      <c r="K4937" s="1384" t="s">
        <v>569</v>
      </c>
      <c r="L4937" s="1384" t="s">
        <v>397</v>
      </c>
      <c r="M4937" s="1384" t="s">
        <v>217</v>
      </c>
      <c r="N4937" s="1384" t="s">
        <v>217</v>
      </c>
      <c r="O4937" s="1384"/>
      <c r="P4937" s="1461" t="s">
        <v>11691</v>
      </c>
      <c r="Q4937" s="1384" t="s">
        <v>559</v>
      </c>
      <c r="R4937" s="1384" t="s">
        <v>6931</v>
      </c>
      <c r="S4937" s="1384" t="s">
        <v>18416</v>
      </c>
      <c r="T4937" s="1461"/>
      <c r="U4937" s="1462"/>
      <c r="V4937" s="1462"/>
      <c r="W4937" s="1384"/>
      <c r="X4937" s="1444"/>
      <c r="Y4937" s="1462"/>
      <c r="Z4937" s="1462"/>
      <c r="AA4937" s="1462"/>
      <c r="AB4937" s="1445"/>
      <c r="AC4937" s="1462"/>
      <c r="AD4937" s="1462"/>
      <c r="AE4937" s="1462"/>
      <c r="AF4937" s="1384" t="s">
        <v>18423</v>
      </c>
      <c r="AG4937" s="1385"/>
      <c r="AH4937" s="1385"/>
      <c r="AI4937" s="1385">
        <v>189.6</v>
      </c>
      <c r="AJ4937" s="1385" t="s">
        <v>18424</v>
      </c>
      <c r="AK4937" s="1385" t="s">
        <v>18425</v>
      </c>
      <c r="AL4937" s="1385">
        <v>43</v>
      </c>
      <c r="AM4937" s="1385">
        <v>21</v>
      </c>
      <c r="AN4937" s="1446">
        <v>43.36</v>
      </c>
      <c r="AO4937" s="1385">
        <v>23</v>
      </c>
      <c r="AP4937" s="1385">
        <v>43</v>
      </c>
      <c r="AQ4937" s="1385">
        <v>7.38</v>
      </c>
      <c r="AR4937" s="1385">
        <f t="shared" si="640"/>
        <v>43.362044444444443</v>
      </c>
      <c r="AS4937" s="1385">
        <f t="shared" si="641"/>
        <v>23.718716666666666</v>
      </c>
      <c r="AT4937" s="1384" t="s">
        <v>34</v>
      </c>
      <c r="AU4937" s="1462"/>
      <c r="AV4937" s="1463"/>
      <c r="AW4937" s="1464"/>
      <c r="AX4937" s="1463"/>
      <c r="AY4937" s="1464"/>
      <c r="AZ4937" s="1465"/>
      <c r="BA4937" s="1466"/>
      <c r="BB4937" s="1463"/>
      <c r="BC4937" s="1464"/>
      <c r="BD4937" s="1463"/>
      <c r="BE4937" s="1464"/>
      <c r="BF4937" s="1384"/>
      <c r="BG4937" s="1459"/>
      <c r="BH4937" s="1460"/>
      <c r="BI4937" s="1460"/>
    </row>
    <row r="4938" spans="1:61" s="1451" customFormat="1" ht="44.25" customHeight="1" x14ac:dyDescent="0.25">
      <c r="A4938" s="1393" t="s">
        <v>15978</v>
      </c>
      <c r="B4938" s="1392" t="s">
        <v>286</v>
      </c>
      <c r="C4938" s="1392">
        <v>12171026</v>
      </c>
      <c r="D4938" s="1433">
        <v>46188</v>
      </c>
      <c r="E4938" s="1433">
        <v>46188</v>
      </c>
      <c r="F4938" s="1433">
        <v>47284</v>
      </c>
      <c r="G4938" s="1392">
        <v>-7777</v>
      </c>
      <c r="H4938" s="1392" t="s">
        <v>1342</v>
      </c>
      <c r="I4938" s="1434"/>
      <c r="J4938" s="1392" t="s">
        <v>12460</v>
      </c>
      <c r="K4938" s="1392" t="s">
        <v>71</v>
      </c>
      <c r="L4938" s="1392" t="s">
        <v>105</v>
      </c>
      <c r="M4938" s="1392" t="s">
        <v>105</v>
      </c>
      <c r="N4938" s="1392" t="s">
        <v>70</v>
      </c>
      <c r="O4938" s="1392"/>
      <c r="P4938" s="1436" t="s">
        <v>12462</v>
      </c>
      <c r="Q4938" s="1392" t="s">
        <v>559</v>
      </c>
      <c r="R4938" s="1392" t="s">
        <v>18426</v>
      </c>
      <c r="S4938" s="1392" t="s">
        <v>18427</v>
      </c>
      <c r="T4938" s="1436"/>
      <c r="U4938" s="1437"/>
      <c r="V4938" s="1437"/>
      <c r="W4938" s="1392"/>
      <c r="X4938" s="1434"/>
      <c r="Y4938" s="1437"/>
      <c r="Z4938" s="1437"/>
      <c r="AA4938" s="1437"/>
      <c r="AB4938" s="1435"/>
      <c r="AC4938" s="1437"/>
      <c r="AD4938" s="1437"/>
      <c r="AE4938" s="1437"/>
      <c r="AF4938" s="1392" t="s">
        <v>18428</v>
      </c>
      <c r="AG4938" s="1393"/>
      <c r="AH4938" s="1393"/>
      <c r="AI4938" s="1393"/>
      <c r="AJ4938" s="1393" t="s">
        <v>18429</v>
      </c>
      <c r="AK4938" s="1393" t="s">
        <v>18430</v>
      </c>
      <c r="AL4938" s="1393">
        <v>42</v>
      </c>
      <c r="AM4938" s="1393">
        <v>52</v>
      </c>
      <c r="AN4938" s="1438">
        <v>35.86</v>
      </c>
      <c r="AO4938" s="1393">
        <v>24</v>
      </c>
      <c r="AP4938" s="1393">
        <v>42</v>
      </c>
      <c r="AQ4938" s="1393">
        <v>42.35</v>
      </c>
      <c r="AR4938" s="1393">
        <f t="shared" si="640"/>
        <v>42.876627777777777</v>
      </c>
      <c r="AS4938" s="1393">
        <f t="shared" si="641"/>
        <v>24.711763888888889</v>
      </c>
      <c r="AT4938" s="1392" t="s">
        <v>34</v>
      </c>
      <c r="AU4938" s="1437"/>
      <c r="AV4938" s="1439"/>
      <c r="AW4938" s="1440"/>
      <c r="AX4938" s="1439"/>
      <c r="AY4938" s="1440"/>
      <c r="AZ4938" s="1441"/>
      <c r="BA4938" s="1442"/>
      <c r="BB4938" s="1439"/>
      <c r="BC4938" s="1440"/>
      <c r="BD4938" s="1439"/>
      <c r="BE4938" s="1440"/>
      <c r="BF4938" s="1392"/>
      <c r="BG4938" s="1459"/>
      <c r="BH4938" s="1460"/>
      <c r="BI4938" s="1460"/>
    </row>
    <row r="4939" spans="1:61" s="1451" customFormat="1" ht="42.75" customHeight="1" thickBot="1" x14ac:dyDescent="0.3">
      <c r="A4939" s="1385"/>
      <c r="B4939" s="1384" t="s">
        <v>286</v>
      </c>
      <c r="C4939" s="1384">
        <v>12171026</v>
      </c>
      <c r="D4939" s="1443">
        <v>46188</v>
      </c>
      <c r="E4939" s="1443">
        <v>46188</v>
      </c>
      <c r="F4939" s="1443">
        <v>47284</v>
      </c>
      <c r="G4939" s="1384">
        <v>-7777</v>
      </c>
      <c r="H4939" s="1384" t="s">
        <v>1342</v>
      </c>
      <c r="I4939" s="1444"/>
      <c r="J4939" s="1384" t="s">
        <v>12460</v>
      </c>
      <c r="K4939" s="1384" t="s">
        <v>71</v>
      </c>
      <c r="L4939" s="1384" t="s">
        <v>105</v>
      </c>
      <c r="M4939" s="1384" t="s">
        <v>105</v>
      </c>
      <c r="N4939" s="1384" t="s">
        <v>70</v>
      </c>
      <c r="O4939" s="1384"/>
      <c r="P4939" s="1461" t="s">
        <v>12462</v>
      </c>
      <c r="Q4939" s="1384" t="s">
        <v>559</v>
      </c>
      <c r="R4939" s="1384" t="s">
        <v>18426</v>
      </c>
      <c r="S4939" s="1384" t="s">
        <v>18427</v>
      </c>
      <c r="T4939" s="1461"/>
      <c r="U4939" s="1462"/>
      <c r="V4939" s="1462"/>
      <c r="W4939" s="1384"/>
      <c r="X4939" s="1444"/>
      <c r="Y4939" s="1462"/>
      <c r="Z4939" s="1462"/>
      <c r="AA4939" s="1462"/>
      <c r="AB4939" s="1445"/>
      <c r="AC4939" s="1462"/>
      <c r="AD4939" s="1462"/>
      <c r="AE4939" s="1462"/>
      <c r="AF4939" s="1384" t="s">
        <v>4428</v>
      </c>
      <c r="AG4939" s="1385"/>
      <c r="AH4939" s="1385"/>
      <c r="AI4939" s="1385"/>
      <c r="AJ4939" s="1385" t="s">
        <v>18431</v>
      </c>
      <c r="AK4939" s="1385" t="s">
        <v>18432</v>
      </c>
      <c r="AL4939" s="1385">
        <v>42</v>
      </c>
      <c r="AM4939" s="1385">
        <v>52</v>
      </c>
      <c r="AN4939" s="1446">
        <v>49.2</v>
      </c>
      <c r="AO4939" s="1385">
        <v>24</v>
      </c>
      <c r="AP4939" s="1385">
        <v>42</v>
      </c>
      <c r="AQ4939" s="1385">
        <v>34.58</v>
      </c>
      <c r="AR4939" s="1385">
        <f t="shared" si="640"/>
        <v>42.880333333333333</v>
      </c>
      <c r="AS4939" s="1385">
        <f t="shared" si="641"/>
        <v>24.709605555555555</v>
      </c>
      <c r="AT4939" s="1384" t="s">
        <v>34</v>
      </c>
      <c r="AU4939" s="1462"/>
      <c r="AV4939" s="1463"/>
      <c r="AW4939" s="1464"/>
      <c r="AX4939" s="1463"/>
      <c r="AY4939" s="1464"/>
      <c r="AZ4939" s="1465"/>
      <c r="BA4939" s="1466"/>
      <c r="BB4939" s="1463"/>
      <c r="BC4939" s="1464"/>
      <c r="BD4939" s="1463"/>
      <c r="BE4939" s="1464"/>
      <c r="BF4939" s="1384"/>
      <c r="BG4939" s="1459"/>
      <c r="BH4939" s="1460"/>
      <c r="BI4939" s="1460"/>
    </row>
    <row r="4940" spans="1:61" s="1451" customFormat="1" ht="44.25" customHeight="1" x14ac:dyDescent="0.25">
      <c r="A4940" s="1393" t="s">
        <v>15978</v>
      </c>
      <c r="B4940" s="1373" t="s">
        <v>10256</v>
      </c>
      <c r="C4940" s="1392">
        <v>12171027</v>
      </c>
      <c r="D4940" s="1433">
        <v>46190</v>
      </c>
      <c r="E4940" s="1433">
        <v>46190</v>
      </c>
      <c r="F4940" s="1433">
        <v>47286</v>
      </c>
      <c r="G4940" s="1392">
        <v>-7777</v>
      </c>
      <c r="H4940" s="1392" t="s">
        <v>18433</v>
      </c>
      <c r="I4940" s="1434"/>
      <c r="J4940" s="1392" t="s">
        <v>1522</v>
      </c>
      <c r="K4940" s="1392" t="s">
        <v>162</v>
      </c>
      <c r="L4940" s="1392" t="s">
        <v>18434</v>
      </c>
      <c r="M4940" s="1392" t="s">
        <v>160</v>
      </c>
      <c r="N4940" s="1392" t="s">
        <v>161</v>
      </c>
      <c r="O4940" s="1392" t="s">
        <v>18436</v>
      </c>
      <c r="P4940" s="1436" t="s">
        <v>18435</v>
      </c>
      <c r="Q4940" s="1392" t="s">
        <v>559</v>
      </c>
      <c r="R4940" s="1392" t="s">
        <v>6931</v>
      </c>
      <c r="S4940" s="1392" t="s">
        <v>18437</v>
      </c>
      <c r="T4940" s="1436"/>
      <c r="U4940" s="1437"/>
      <c r="V4940" s="1437"/>
      <c r="W4940" s="1392"/>
      <c r="X4940" s="1434"/>
      <c r="Y4940" s="1437"/>
      <c r="Z4940" s="1437"/>
      <c r="AA4940" s="1437"/>
      <c r="AB4940" s="1435"/>
      <c r="AC4940" s="1437"/>
      <c r="AD4940" s="1437"/>
      <c r="AE4940" s="1437"/>
      <c r="AF4940" s="1392" t="s">
        <v>686</v>
      </c>
      <c r="AG4940" s="1393"/>
      <c r="AH4940" s="1393"/>
      <c r="AI4940" s="1393"/>
      <c r="AJ4940" s="1393" t="s">
        <v>18438</v>
      </c>
      <c r="AK4940" s="1393" t="s">
        <v>18439</v>
      </c>
      <c r="AL4940" s="1393">
        <v>42</v>
      </c>
      <c r="AM4940" s="1393">
        <v>48</v>
      </c>
      <c r="AN4940" s="1438">
        <v>32.799999999999997</v>
      </c>
      <c r="AO4940" s="1393">
        <v>22</v>
      </c>
      <c r="AP4940" s="1393">
        <v>44</v>
      </c>
      <c r="AQ4940" s="1393">
        <v>32.299999999999997</v>
      </c>
      <c r="AR4940" s="1393">
        <f t="shared" si="640"/>
        <v>42.809111111111108</v>
      </c>
      <c r="AS4940" s="1393">
        <f t="shared" si="641"/>
        <v>22.742305555555557</v>
      </c>
      <c r="AT4940" s="1392" t="s">
        <v>34</v>
      </c>
      <c r="AU4940" s="1437"/>
      <c r="AV4940" s="1439"/>
      <c r="AW4940" s="1440"/>
      <c r="AX4940" s="1439"/>
      <c r="AY4940" s="1440"/>
      <c r="AZ4940" s="1441"/>
      <c r="BA4940" s="1442"/>
      <c r="BB4940" s="1439"/>
      <c r="BC4940" s="1440"/>
      <c r="BD4940" s="1439"/>
      <c r="BE4940" s="1440"/>
      <c r="BF4940" s="1392"/>
      <c r="BG4940" s="1459"/>
      <c r="BH4940" s="1460"/>
      <c r="BI4940" s="1460"/>
    </row>
    <row r="4941" spans="1:61" s="1451" customFormat="1" ht="42.75" customHeight="1" thickBot="1" x14ac:dyDescent="0.3">
      <c r="A4941" s="1385"/>
      <c r="B4941" s="1384" t="s">
        <v>10256</v>
      </c>
      <c r="C4941" s="1384">
        <v>12171027</v>
      </c>
      <c r="D4941" s="1443">
        <v>46190</v>
      </c>
      <c r="E4941" s="1443">
        <v>46190</v>
      </c>
      <c r="F4941" s="1443">
        <v>47286</v>
      </c>
      <c r="G4941" s="1384">
        <v>-7777</v>
      </c>
      <c r="H4941" s="1384" t="s">
        <v>18433</v>
      </c>
      <c r="I4941" s="1444"/>
      <c r="J4941" s="1384" t="s">
        <v>1522</v>
      </c>
      <c r="K4941" s="1384" t="s">
        <v>162</v>
      </c>
      <c r="L4941" s="1384" t="s">
        <v>18434</v>
      </c>
      <c r="M4941" s="1384" t="s">
        <v>160</v>
      </c>
      <c r="N4941" s="1384" t="s">
        <v>161</v>
      </c>
      <c r="O4941" s="1384" t="s">
        <v>18436</v>
      </c>
      <c r="P4941" s="1461" t="s">
        <v>18435</v>
      </c>
      <c r="Q4941" s="1384" t="s">
        <v>559</v>
      </c>
      <c r="R4941" s="1384" t="s">
        <v>6931</v>
      </c>
      <c r="S4941" s="1384" t="s">
        <v>18437</v>
      </c>
      <c r="T4941" s="1461"/>
      <c r="U4941" s="1462"/>
      <c r="V4941" s="1462"/>
      <c r="W4941" s="1384"/>
      <c r="X4941" s="1444"/>
      <c r="Y4941" s="1462"/>
      <c r="Z4941" s="1462"/>
      <c r="AA4941" s="1462"/>
      <c r="AB4941" s="1445"/>
      <c r="AC4941" s="1462"/>
      <c r="AD4941" s="1462"/>
      <c r="AE4941" s="1462"/>
      <c r="AF4941" s="1384" t="s">
        <v>687</v>
      </c>
      <c r="AG4941" s="1385"/>
      <c r="AH4941" s="1385"/>
      <c r="AI4941" s="1385"/>
      <c r="AJ4941" s="1385" t="s">
        <v>18440</v>
      </c>
      <c r="AK4941" s="1385" t="s">
        <v>18441</v>
      </c>
      <c r="AL4941" s="1385">
        <v>42</v>
      </c>
      <c r="AM4941" s="1385">
        <v>48</v>
      </c>
      <c r="AN4941" s="1446">
        <v>32.9</v>
      </c>
      <c r="AO4941" s="1385">
        <v>22</v>
      </c>
      <c r="AP4941" s="1385">
        <v>44</v>
      </c>
      <c r="AQ4941" s="1385">
        <v>32</v>
      </c>
      <c r="AR4941" s="1385">
        <f t="shared" si="640"/>
        <v>42.809138888888889</v>
      </c>
      <c r="AS4941" s="1385">
        <f t="shared" si="641"/>
        <v>22.742222222222225</v>
      </c>
      <c r="AT4941" s="1384" t="s">
        <v>34</v>
      </c>
      <c r="AU4941" s="1462"/>
      <c r="AV4941" s="1463"/>
      <c r="AW4941" s="1464"/>
      <c r="AX4941" s="1463"/>
      <c r="AY4941" s="1464"/>
      <c r="AZ4941" s="1465"/>
      <c r="BA4941" s="1466"/>
      <c r="BB4941" s="1463"/>
      <c r="BC4941" s="1464"/>
      <c r="BD4941" s="1463"/>
      <c r="BE4941" s="1464"/>
      <c r="BF4941" s="1384"/>
      <c r="BG4941" s="1459"/>
      <c r="BH4941" s="1460"/>
      <c r="BI4941" s="1460"/>
    </row>
    <row r="4942" spans="1:61" s="1451" customFormat="1" ht="44.25" customHeight="1" thickBot="1" x14ac:dyDescent="0.3">
      <c r="A4942" s="1387" t="s">
        <v>15978</v>
      </c>
      <c r="B4942" s="1386" t="s">
        <v>18442</v>
      </c>
      <c r="C4942" s="1386">
        <v>12460198</v>
      </c>
      <c r="D4942" s="1407">
        <v>46195</v>
      </c>
      <c r="E4942" s="1407">
        <v>46195</v>
      </c>
      <c r="F4942" s="1407">
        <v>48387</v>
      </c>
      <c r="G4942" s="1386">
        <v>-7777</v>
      </c>
      <c r="H4942" s="1386" t="s">
        <v>11105</v>
      </c>
      <c r="I4942" s="1408"/>
      <c r="J4942" s="1386" t="s">
        <v>18443</v>
      </c>
      <c r="K4942" s="1386" t="s">
        <v>58</v>
      </c>
      <c r="L4942" s="1386" t="s">
        <v>198</v>
      </c>
      <c r="M4942" s="1386" t="s">
        <v>199</v>
      </c>
      <c r="N4942" s="1386" t="s">
        <v>47</v>
      </c>
      <c r="O4942" s="1386" t="s">
        <v>18445</v>
      </c>
      <c r="P4942" s="1409" t="s">
        <v>18444</v>
      </c>
      <c r="Q4942" s="1386" t="s">
        <v>559</v>
      </c>
      <c r="R4942" s="1386" t="s">
        <v>14300</v>
      </c>
      <c r="S4942" s="1386" t="s">
        <v>14300</v>
      </c>
      <c r="T4942" s="1409"/>
      <c r="U4942" s="1410"/>
      <c r="V4942" s="1410"/>
      <c r="W4942" s="1386"/>
      <c r="X4942" s="1408"/>
      <c r="Y4942" s="1410"/>
      <c r="Z4942" s="1410"/>
      <c r="AA4942" s="1410"/>
      <c r="AB4942" s="1399"/>
      <c r="AC4942" s="1410"/>
      <c r="AD4942" s="1410"/>
      <c r="AE4942" s="1410"/>
      <c r="AF4942" s="1386" t="s">
        <v>13431</v>
      </c>
      <c r="AG4942" s="1387"/>
      <c r="AH4942" s="1387"/>
      <c r="AI4942" s="1387"/>
      <c r="AJ4942" s="1387" t="s">
        <v>18446</v>
      </c>
      <c r="AK4942" s="1387" t="s">
        <v>18447</v>
      </c>
      <c r="AL4942" s="1387">
        <v>43</v>
      </c>
      <c r="AM4942" s="1387">
        <v>25</v>
      </c>
      <c r="AN4942" s="1411">
        <v>49.6</v>
      </c>
      <c r="AO4942" s="1387">
        <v>25</v>
      </c>
      <c r="AP4942" s="1387">
        <v>54</v>
      </c>
      <c r="AQ4942" s="1387">
        <v>24.2</v>
      </c>
      <c r="AR4942" s="1387">
        <f t="shared" si="640"/>
        <v>43.43044444444444</v>
      </c>
      <c r="AS4942" s="1387">
        <f t="shared" si="641"/>
        <v>25.906722222222221</v>
      </c>
      <c r="AT4942" s="1386" t="s">
        <v>34</v>
      </c>
      <c r="AU4942" s="1410"/>
      <c r="AV4942" s="1412"/>
      <c r="AW4942" s="1413"/>
      <c r="AX4942" s="1412"/>
      <c r="AY4942" s="1413"/>
      <c r="AZ4942" s="1414"/>
      <c r="BA4942" s="1415"/>
      <c r="BB4942" s="1412"/>
      <c r="BC4942" s="1413"/>
      <c r="BD4942" s="1412"/>
      <c r="BE4942" s="1413"/>
      <c r="BF4942" s="1386"/>
      <c r="BG4942" s="1459"/>
      <c r="BH4942" s="1460"/>
      <c r="BI4942" s="1460"/>
    </row>
    <row r="4943" spans="1:61" s="1451" customFormat="1" ht="44.25" customHeight="1" x14ac:dyDescent="0.25">
      <c r="A4943" s="1393" t="s">
        <v>15978</v>
      </c>
      <c r="B4943" s="1392" t="s">
        <v>10256</v>
      </c>
      <c r="C4943" s="1392">
        <v>12171028</v>
      </c>
      <c r="D4943" s="1433">
        <v>46205</v>
      </c>
      <c r="E4943" s="1433">
        <v>46205</v>
      </c>
      <c r="F4943" s="1433">
        <v>47301</v>
      </c>
      <c r="G4943" s="1392">
        <v>-7777</v>
      </c>
      <c r="H4943" s="1392" t="s">
        <v>18488</v>
      </c>
      <c r="I4943" s="1434"/>
      <c r="J4943" s="1392" t="s">
        <v>1522</v>
      </c>
      <c r="K4943" s="1392" t="s">
        <v>162</v>
      </c>
      <c r="L4943" s="1392" t="s">
        <v>18489</v>
      </c>
      <c r="M4943" s="1392" t="s">
        <v>160</v>
      </c>
      <c r="N4943" s="1392" t="s">
        <v>161</v>
      </c>
      <c r="O4943" s="1392"/>
      <c r="P4943" s="1436" t="s">
        <v>18490</v>
      </c>
      <c r="Q4943" s="1392" t="s">
        <v>559</v>
      </c>
      <c r="R4943" s="1392" t="s">
        <v>6931</v>
      </c>
      <c r="S4943" s="1392" t="s">
        <v>18491</v>
      </c>
      <c r="T4943" s="1436"/>
      <c r="U4943" s="1437"/>
      <c r="V4943" s="1437"/>
      <c r="W4943" s="1392"/>
      <c r="X4943" s="1434"/>
      <c r="Y4943" s="1437"/>
      <c r="Z4943" s="1437"/>
      <c r="AA4943" s="1437"/>
      <c r="AB4943" s="1435"/>
      <c r="AC4943" s="1437"/>
      <c r="AD4943" s="1437"/>
      <c r="AE4943" s="1437"/>
      <c r="AF4943" s="1392" t="s">
        <v>686</v>
      </c>
      <c r="AG4943" s="1393"/>
      <c r="AH4943" s="1393"/>
      <c r="AI4943" s="1393"/>
      <c r="AJ4943" s="1393" t="s">
        <v>18492</v>
      </c>
      <c r="AK4943" s="1393" t="s">
        <v>18493</v>
      </c>
      <c r="AL4943" s="1393">
        <v>42</v>
      </c>
      <c r="AM4943" s="1393">
        <v>49</v>
      </c>
      <c r="AN4943" s="1438">
        <v>13.8</v>
      </c>
      <c r="AO4943" s="1393">
        <v>22</v>
      </c>
      <c r="AP4943" s="1393">
        <v>32</v>
      </c>
      <c r="AQ4943" s="1393">
        <v>20.170000000000002</v>
      </c>
      <c r="AR4943" s="1393">
        <f t="shared" si="640"/>
        <v>42.820500000000003</v>
      </c>
      <c r="AS4943" s="1393">
        <f t="shared" si="641"/>
        <v>22.538936111111113</v>
      </c>
      <c r="AT4943" s="1392" t="s">
        <v>34</v>
      </c>
      <c r="AU4943" s="1437"/>
      <c r="AV4943" s="1439"/>
      <c r="AW4943" s="1440"/>
      <c r="AX4943" s="1439"/>
      <c r="AY4943" s="1440"/>
      <c r="AZ4943" s="1441"/>
      <c r="BA4943" s="1442"/>
      <c r="BB4943" s="1439"/>
      <c r="BC4943" s="1440"/>
      <c r="BD4943" s="1439"/>
      <c r="BE4943" s="1440"/>
      <c r="BF4943" s="1392"/>
      <c r="BG4943" s="1459"/>
      <c r="BH4943" s="1460"/>
      <c r="BI4943" s="1460"/>
    </row>
    <row r="4944" spans="1:61" s="1451" customFormat="1" ht="42.75" customHeight="1" thickBot="1" x14ac:dyDescent="0.3">
      <c r="A4944" s="1385"/>
      <c r="B4944" s="1384" t="s">
        <v>10256</v>
      </c>
      <c r="C4944" s="1384">
        <v>12171028</v>
      </c>
      <c r="D4944" s="1443">
        <v>46205</v>
      </c>
      <c r="E4944" s="1443">
        <v>46205</v>
      </c>
      <c r="F4944" s="1443">
        <v>47301</v>
      </c>
      <c r="G4944" s="1384">
        <v>-7777</v>
      </c>
      <c r="H4944" s="1384" t="s">
        <v>18488</v>
      </c>
      <c r="I4944" s="1444"/>
      <c r="J4944" s="1384" t="s">
        <v>1522</v>
      </c>
      <c r="K4944" s="1384" t="s">
        <v>162</v>
      </c>
      <c r="L4944" s="1384" t="s">
        <v>18489</v>
      </c>
      <c r="M4944" s="1384" t="s">
        <v>160</v>
      </c>
      <c r="N4944" s="1384" t="s">
        <v>161</v>
      </c>
      <c r="O4944" s="1384"/>
      <c r="P4944" s="1461" t="s">
        <v>18490</v>
      </c>
      <c r="Q4944" s="1384" t="s">
        <v>559</v>
      </c>
      <c r="R4944" s="1384" t="s">
        <v>6931</v>
      </c>
      <c r="S4944" s="1384" t="s">
        <v>18491</v>
      </c>
      <c r="T4944" s="1461"/>
      <c r="U4944" s="1462"/>
      <c r="V4944" s="1462"/>
      <c r="W4944" s="1384"/>
      <c r="X4944" s="1444"/>
      <c r="Y4944" s="1462"/>
      <c r="Z4944" s="1462"/>
      <c r="AA4944" s="1462"/>
      <c r="AB4944" s="1445"/>
      <c r="AC4944" s="1462"/>
      <c r="AD4944" s="1462"/>
      <c r="AE4944" s="1462"/>
      <c r="AF4944" s="1384" t="s">
        <v>687</v>
      </c>
      <c r="AG4944" s="1385"/>
      <c r="AH4944" s="1385"/>
      <c r="AI4944" s="1385"/>
      <c r="AJ4944" s="1385" t="s">
        <v>18494</v>
      </c>
      <c r="AK4944" s="1385" t="s">
        <v>18495</v>
      </c>
      <c r="AL4944" s="1385">
        <v>42</v>
      </c>
      <c r="AM4944" s="1385">
        <v>49</v>
      </c>
      <c r="AN4944" s="1446">
        <v>13.9</v>
      </c>
      <c r="AO4944" s="1385">
        <v>22</v>
      </c>
      <c r="AP4944" s="1385">
        <v>32</v>
      </c>
      <c r="AQ4944" s="1385">
        <v>19.440000000000001</v>
      </c>
      <c r="AR4944" s="1385">
        <f t="shared" si="640"/>
        <v>42.820527777777784</v>
      </c>
      <c r="AS4944" s="1385">
        <f t="shared" si="641"/>
        <v>22.538733333333337</v>
      </c>
      <c r="AT4944" s="1384" t="s">
        <v>34</v>
      </c>
      <c r="AU4944" s="1462"/>
      <c r="AV4944" s="1463"/>
      <c r="AW4944" s="1464"/>
      <c r="AX4944" s="1463"/>
      <c r="AY4944" s="1464"/>
      <c r="AZ4944" s="1465"/>
      <c r="BA4944" s="1466"/>
      <c r="BB4944" s="1463"/>
      <c r="BC4944" s="1464"/>
      <c r="BD4944" s="1463"/>
      <c r="BE4944" s="1464"/>
      <c r="BF4944" s="1384"/>
      <c r="BG4944" s="1459"/>
      <c r="BH4944" s="1460"/>
      <c r="BI4944" s="1460"/>
    </row>
    <row r="4945" spans="1:61" s="1451" customFormat="1" ht="44.25" customHeight="1" x14ac:dyDescent="0.25">
      <c r="A4945" s="1393" t="s">
        <v>15978</v>
      </c>
      <c r="B4945" s="1392" t="s">
        <v>10256</v>
      </c>
      <c r="C4945" s="1392">
        <v>12171029</v>
      </c>
      <c r="D4945" s="1433">
        <v>46206</v>
      </c>
      <c r="E4945" s="1433">
        <v>46206</v>
      </c>
      <c r="F4945" s="1433">
        <v>47302</v>
      </c>
      <c r="G4945" s="1392">
        <v>-7777</v>
      </c>
      <c r="H4945" s="1392" t="s">
        <v>18496</v>
      </c>
      <c r="I4945" s="1434"/>
      <c r="J4945" s="1392" t="s">
        <v>1522</v>
      </c>
      <c r="K4945" s="1392" t="s">
        <v>162</v>
      </c>
      <c r="L4945" s="1392" t="s">
        <v>18497</v>
      </c>
      <c r="M4945" s="1392" t="s">
        <v>160</v>
      </c>
      <c r="N4945" s="1392" t="s">
        <v>161</v>
      </c>
      <c r="O4945" s="1392"/>
      <c r="P4945" s="1436" t="s">
        <v>18498</v>
      </c>
      <c r="Q4945" s="1392" t="s">
        <v>559</v>
      </c>
      <c r="R4945" s="1392" t="s">
        <v>6931</v>
      </c>
      <c r="S4945" s="1392" t="s">
        <v>18499</v>
      </c>
      <c r="T4945" s="1436"/>
      <c r="U4945" s="1437"/>
      <c r="V4945" s="1437"/>
      <c r="W4945" s="1392"/>
      <c r="X4945" s="1434"/>
      <c r="Y4945" s="1437"/>
      <c r="Z4945" s="1437"/>
      <c r="AA4945" s="1437"/>
      <c r="AB4945" s="1435"/>
      <c r="AC4945" s="1437"/>
      <c r="AD4945" s="1437"/>
      <c r="AE4945" s="1437"/>
      <c r="AF4945" s="1392" t="s">
        <v>686</v>
      </c>
      <c r="AG4945" s="1393"/>
      <c r="AH4945" s="1393"/>
      <c r="AI4945" s="1393"/>
      <c r="AJ4945" s="1393" t="s">
        <v>18500</v>
      </c>
      <c r="AK4945" s="1393" t="s">
        <v>18501</v>
      </c>
      <c r="AL4945" s="1393">
        <v>42</v>
      </c>
      <c r="AM4945" s="1393">
        <v>46</v>
      </c>
      <c r="AN4945" s="1438">
        <v>45.2</v>
      </c>
      <c r="AO4945" s="1393">
        <v>22</v>
      </c>
      <c r="AP4945" s="1393">
        <v>47</v>
      </c>
      <c r="AQ4945" s="1393">
        <v>15.22</v>
      </c>
      <c r="AR4945" s="1393">
        <f t="shared" si="640"/>
        <v>42.779222222222224</v>
      </c>
      <c r="AS4945" s="1393">
        <f t="shared" si="641"/>
        <v>22.787561111111113</v>
      </c>
      <c r="AT4945" s="1392" t="s">
        <v>34</v>
      </c>
      <c r="AU4945" s="1437"/>
      <c r="AV4945" s="1439"/>
      <c r="AW4945" s="1440"/>
      <c r="AX4945" s="1439"/>
      <c r="AY4945" s="1440"/>
      <c r="AZ4945" s="1441"/>
      <c r="BA4945" s="1442"/>
      <c r="BB4945" s="1439"/>
      <c r="BC4945" s="1440"/>
      <c r="BD4945" s="1439"/>
      <c r="BE4945" s="1440"/>
      <c r="BF4945" s="1392"/>
      <c r="BG4945" s="1459"/>
      <c r="BH4945" s="1460"/>
      <c r="BI4945" s="1460"/>
    </row>
    <row r="4946" spans="1:61" s="1451" customFormat="1" ht="42.75" customHeight="1" thickBot="1" x14ac:dyDescent="0.3">
      <c r="A4946" s="1385"/>
      <c r="B4946" s="1384" t="s">
        <v>10256</v>
      </c>
      <c r="C4946" s="1384">
        <v>12171029</v>
      </c>
      <c r="D4946" s="1443">
        <v>46206</v>
      </c>
      <c r="E4946" s="1443">
        <v>46206</v>
      </c>
      <c r="F4946" s="1443">
        <v>47302</v>
      </c>
      <c r="G4946" s="1384">
        <v>-7777</v>
      </c>
      <c r="H4946" s="1384" t="s">
        <v>18496</v>
      </c>
      <c r="I4946" s="1444"/>
      <c r="J4946" s="1384" t="s">
        <v>1522</v>
      </c>
      <c r="K4946" s="1384" t="s">
        <v>162</v>
      </c>
      <c r="L4946" s="1384" t="s">
        <v>18497</v>
      </c>
      <c r="M4946" s="1384" t="s">
        <v>160</v>
      </c>
      <c r="N4946" s="1384" t="s">
        <v>161</v>
      </c>
      <c r="O4946" s="1384"/>
      <c r="P4946" s="1461" t="s">
        <v>18498</v>
      </c>
      <c r="Q4946" s="1384" t="s">
        <v>559</v>
      </c>
      <c r="R4946" s="1384" t="s">
        <v>6931</v>
      </c>
      <c r="S4946" s="1384" t="s">
        <v>18499</v>
      </c>
      <c r="T4946" s="1461"/>
      <c r="U4946" s="1462"/>
      <c r="V4946" s="1462"/>
      <c r="W4946" s="1384"/>
      <c r="X4946" s="1444"/>
      <c r="Y4946" s="1462"/>
      <c r="Z4946" s="1462"/>
      <c r="AA4946" s="1462"/>
      <c r="AB4946" s="1445"/>
      <c r="AC4946" s="1462"/>
      <c r="AD4946" s="1462"/>
      <c r="AE4946" s="1462"/>
      <c r="AF4946" s="1384" t="s">
        <v>687</v>
      </c>
      <c r="AG4946" s="1385"/>
      <c r="AH4946" s="1385"/>
      <c r="AI4946" s="1385"/>
      <c r="AJ4946" s="1385" t="s">
        <v>18502</v>
      </c>
      <c r="AK4946" s="1385" t="s">
        <v>18503</v>
      </c>
      <c r="AL4946" s="1385">
        <v>42</v>
      </c>
      <c r="AM4946" s="1385">
        <v>46</v>
      </c>
      <c r="AN4946" s="1446">
        <v>45.45</v>
      </c>
      <c r="AO4946" s="1385">
        <v>22</v>
      </c>
      <c r="AP4946" s="1385">
        <v>47</v>
      </c>
      <c r="AQ4946" s="1385">
        <v>15.14</v>
      </c>
      <c r="AR4946" s="1385">
        <f t="shared" si="640"/>
        <v>42.779291666666666</v>
      </c>
      <c r="AS4946" s="1385">
        <f t="shared" si="641"/>
        <v>22.787538888888889</v>
      </c>
      <c r="AT4946" s="1384" t="s">
        <v>34</v>
      </c>
      <c r="AU4946" s="1462"/>
      <c r="AV4946" s="1463"/>
      <c r="AW4946" s="1464"/>
      <c r="AX4946" s="1463"/>
      <c r="AY4946" s="1464"/>
      <c r="AZ4946" s="1465"/>
      <c r="BA4946" s="1466"/>
      <c r="BB4946" s="1463"/>
      <c r="BC4946" s="1464"/>
      <c r="BD4946" s="1463"/>
      <c r="BE4946" s="1464"/>
      <c r="BF4946" s="1384"/>
      <c r="BG4946" s="1459"/>
      <c r="BH4946" s="1460"/>
      <c r="BI4946" s="1460"/>
    </row>
    <row r="4947" spans="1:61" s="1451" customFormat="1" ht="44.25" customHeight="1" thickBot="1" x14ac:dyDescent="0.3">
      <c r="A4947" s="1387" t="s">
        <v>15978</v>
      </c>
      <c r="B4947" s="1386" t="s">
        <v>10256</v>
      </c>
      <c r="C4947" s="1386">
        <v>12171030</v>
      </c>
      <c r="D4947" s="1407">
        <v>46212</v>
      </c>
      <c r="E4947" s="1407">
        <v>46212</v>
      </c>
      <c r="F4947" s="1407">
        <v>47308</v>
      </c>
      <c r="G4947" s="1386">
        <v>-7777</v>
      </c>
      <c r="H4947" s="1386" t="s">
        <v>1411</v>
      </c>
      <c r="I4947" s="1408"/>
      <c r="J4947" s="1386" t="s">
        <v>15280</v>
      </c>
      <c r="K4947" s="1386" t="s">
        <v>50</v>
      </c>
      <c r="L4947" s="1386" t="s">
        <v>488</v>
      </c>
      <c r="M4947" s="1386" t="s">
        <v>76</v>
      </c>
      <c r="N4947" s="1386" t="s">
        <v>48</v>
      </c>
      <c r="O4947" s="1386"/>
      <c r="P4947" s="1409" t="s">
        <v>14303</v>
      </c>
      <c r="Q4947" s="1386" t="s">
        <v>559</v>
      </c>
      <c r="R4947" s="1386" t="s">
        <v>18504</v>
      </c>
      <c r="S4947" s="1386" t="s">
        <v>18505</v>
      </c>
      <c r="T4947" s="1409"/>
      <c r="U4947" s="1410"/>
      <c r="V4947" s="1410"/>
      <c r="W4947" s="1386"/>
      <c r="X4947" s="1408"/>
      <c r="Y4947" s="1410"/>
      <c r="Z4947" s="1410"/>
      <c r="AA4947" s="1410"/>
      <c r="AB4947" s="1399"/>
      <c r="AC4947" s="1410"/>
      <c r="AD4947" s="1410"/>
      <c r="AE4947" s="1410"/>
      <c r="AF4947" s="1386" t="s">
        <v>1768</v>
      </c>
      <c r="AG4947" s="1387"/>
      <c r="AH4947" s="1387"/>
      <c r="AI4947" s="1387"/>
      <c r="AJ4947" s="1387" t="s">
        <v>18506</v>
      </c>
      <c r="AK4947" s="1387" t="s">
        <v>18507</v>
      </c>
      <c r="AL4947" s="1387">
        <v>42</v>
      </c>
      <c r="AM4947" s="1387">
        <v>57</v>
      </c>
      <c r="AN4947" s="1411">
        <v>10.718</v>
      </c>
      <c r="AO4947" s="1387">
        <v>23</v>
      </c>
      <c r="AP4947" s="1387">
        <v>45</v>
      </c>
      <c r="AQ4947" s="1387">
        <v>51.677</v>
      </c>
      <c r="AR4947" s="1387">
        <f t="shared" si="640"/>
        <v>42.952977222222223</v>
      </c>
      <c r="AS4947" s="1387">
        <f t="shared" si="641"/>
        <v>23.764354722222222</v>
      </c>
      <c r="AT4947" s="1386" t="s">
        <v>34</v>
      </c>
      <c r="AU4947" s="1410"/>
      <c r="AV4947" s="1412"/>
      <c r="AW4947" s="1413"/>
      <c r="AX4947" s="1412"/>
      <c r="AY4947" s="1413"/>
      <c r="AZ4947" s="1414"/>
      <c r="BA4947" s="1415"/>
      <c r="BB4947" s="1412"/>
      <c r="BC4947" s="1413"/>
      <c r="BD4947" s="1412"/>
      <c r="BE4947" s="1413"/>
      <c r="BF4947" s="1386"/>
      <c r="BG4947" s="1459"/>
      <c r="BH4947" s="1460"/>
      <c r="BI4947" s="1460"/>
    </row>
    <row r="4948" spans="1:61" s="1451" customFormat="1" ht="44.25" customHeight="1" x14ac:dyDescent="0.25">
      <c r="A4948" s="1393" t="s">
        <v>15978</v>
      </c>
      <c r="B4948" s="1392" t="s">
        <v>490</v>
      </c>
      <c r="C4948" s="1392">
        <v>12171031</v>
      </c>
      <c r="D4948" s="1433">
        <v>46213</v>
      </c>
      <c r="E4948" s="1433">
        <v>46213</v>
      </c>
      <c r="F4948" s="1433">
        <v>47309</v>
      </c>
      <c r="G4948" s="1392">
        <v>-7777</v>
      </c>
      <c r="H4948" s="1392" t="s">
        <v>13155</v>
      </c>
      <c r="I4948" s="1434"/>
      <c r="J4948" s="1392" t="s">
        <v>12296</v>
      </c>
      <c r="K4948" s="1392" t="s">
        <v>50</v>
      </c>
      <c r="L4948" s="1392" t="s">
        <v>48</v>
      </c>
      <c r="M4948" s="1392" t="s">
        <v>59</v>
      </c>
      <c r="N4948" s="1392" t="s">
        <v>48</v>
      </c>
      <c r="O4948" s="1392"/>
      <c r="P4948" s="1436" t="s">
        <v>12297</v>
      </c>
      <c r="Q4948" s="1392" t="s">
        <v>559</v>
      </c>
      <c r="R4948" s="1392" t="s">
        <v>18508</v>
      </c>
      <c r="S4948" s="1392" t="s">
        <v>18509</v>
      </c>
      <c r="T4948" s="1436"/>
      <c r="U4948" s="1437"/>
      <c r="V4948" s="1437"/>
      <c r="W4948" s="1392"/>
      <c r="X4948" s="1434"/>
      <c r="Y4948" s="1437"/>
      <c r="Z4948" s="1437"/>
      <c r="AA4948" s="1437"/>
      <c r="AB4948" s="1435"/>
      <c r="AC4948" s="1437"/>
      <c r="AD4948" s="1437"/>
      <c r="AE4948" s="1437"/>
      <c r="AF4948" s="1392" t="s">
        <v>2886</v>
      </c>
      <c r="AG4948" s="1393"/>
      <c r="AH4948" s="1393"/>
      <c r="AI4948" s="1393">
        <v>698.25</v>
      </c>
      <c r="AJ4948" s="1393" t="s">
        <v>18510</v>
      </c>
      <c r="AK4948" s="1393" t="s">
        <v>16193</v>
      </c>
      <c r="AL4948" s="1393">
        <v>42</v>
      </c>
      <c r="AM4948" s="1393">
        <v>38</v>
      </c>
      <c r="AN4948" s="1438">
        <v>55.354999999999997</v>
      </c>
      <c r="AO4948" s="1393">
        <v>23</v>
      </c>
      <c r="AP4948" s="1393">
        <v>16</v>
      </c>
      <c r="AQ4948" s="1393">
        <v>21.291</v>
      </c>
      <c r="AR4948" s="1393">
        <f t="shared" si="640"/>
        <v>42.648709722222222</v>
      </c>
      <c r="AS4948" s="1393">
        <f t="shared" si="641"/>
        <v>23.272580833333333</v>
      </c>
      <c r="AT4948" s="1392" t="s">
        <v>34</v>
      </c>
      <c r="AU4948" s="1437"/>
      <c r="AV4948" s="1439"/>
      <c r="AW4948" s="1440"/>
      <c r="AX4948" s="1439"/>
      <c r="AY4948" s="1440"/>
      <c r="AZ4948" s="1441"/>
      <c r="BA4948" s="1442"/>
      <c r="BB4948" s="1439"/>
      <c r="BC4948" s="1440"/>
      <c r="BD4948" s="1439"/>
      <c r="BE4948" s="1440"/>
      <c r="BF4948" s="1392"/>
      <c r="BG4948" s="1459"/>
      <c r="BH4948" s="1460"/>
      <c r="BI4948" s="1460"/>
    </row>
    <row r="4949" spans="1:61" s="1451" customFormat="1" ht="44.25" customHeight="1" thickBot="1" x14ac:dyDescent="0.3">
      <c r="A4949" s="1385"/>
      <c r="B4949" s="1384" t="s">
        <v>490</v>
      </c>
      <c r="C4949" s="1384">
        <v>12171031</v>
      </c>
      <c r="D4949" s="1443">
        <v>46213</v>
      </c>
      <c r="E4949" s="1443">
        <v>46213</v>
      </c>
      <c r="F4949" s="1443">
        <v>47309</v>
      </c>
      <c r="G4949" s="1384">
        <v>-7777</v>
      </c>
      <c r="H4949" s="1384" t="s">
        <v>13155</v>
      </c>
      <c r="I4949" s="1444"/>
      <c r="J4949" s="1384" t="s">
        <v>12296</v>
      </c>
      <c r="K4949" s="1384" t="s">
        <v>50</v>
      </c>
      <c r="L4949" s="1384" t="s">
        <v>48</v>
      </c>
      <c r="M4949" s="1384" t="s">
        <v>59</v>
      </c>
      <c r="N4949" s="1384" t="s">
        <v>48</v>
      </c>
      <c r="O4949" s="1384"/>
      <c r="P4949" s="1461" t="s">
        <v>12297</v>
      </c>
      <c r="Q4949" s="1384" t="s">
        <v>559</v>
      </c>
      <c r="R4949" s="1384" t="s">
        <v>18508</v>
      </c>
      <c r="S4949" s="1384" t="s">
        <v>18509</v>
      </c>
      <c r="T4949" s="1461"/>
      <c r="U4949" s="1462"/>
      <c r="V4949" s="1462"/>
      <c r="W4949" s="1384"/>
      <c r="X4949" s="1444"/>
      <c r="Y4949" s="1462"/>
      <c r="Z4949" s="1462"/>
      <c r="AA4949" s="1462"/>
      <c r="AB4949" s="1445"/>
      <c r="AC4949" s="1462"/>
      <c r="AD4949" s="1462"/>
      <c r="AE4949" s="1462"/>
      <c r="AF4949" s="1384" t="s">
        <v>2887</v>
      </c>
      <c r="AG4949" s="1385"/>
      <c r="AH4949" s="1385"/>
      <c r="AI4949" s="1385">
        <v>717.25</v>
      </c>
      <c r="AJ4949" s="1385" t="s">
        <v>18511</v>
      </c>
      <c r="AK4949" s="1385" t="s">
        <v>16189</v>
      </c>
      <c r="AL4949" s="1385">
        <v>42</v>
      </c>
      <c r="AM4949" s="1385">
        <v>38</v>
      </c>
      <c r="AN4949" s="1446">
        <v>49.137999999999998</v>
      </c>
      <c r="AO4949" s="1385">
        <v>23</v>
      </c>
      <c r="AP4949" s="1385">
        <v>16</v>
      </c>
      <c r="AQ4949" s="1385">
        <v>17.629000000000001</v>
      </c>
      <c r="AR4949" s="1385">
        <f t="shared" si="640"/>
        <v>42.646982777777779</v>
      </c>
      <c r="AS4949" s="1385">
        <f t="shared" si="641"/>
        <v>23.271563611111109</v>
      </c>
      <c r="AT4949" s="1384" t="s">
        <v>34</v>
      </c>
      <c r="AU4949" s="1462"/>
      <c r="AV4949" s="1463"/>
      <c r="AW4949" s="1464"/>
      <c r="AX4949" s="1463"/>
      <c r="AY4949" s="1464"/>
      <c r="AZ4949" s="1465"/>
      <c r="BA4949" s="1466"/>
      <c r="BB4949" s="1463"/>
      <c r="BC4949" s="1464"/>
      <c r="BD4949" s="1463"/>
      <c r="BE4949" s="1464"/>
      <c r="BF4949" s="1384"/>
      <c r="BG4949" s="1459"/>
      <c r="BH4949" s="1460"/>
      <c r="BI4949" s="1460"/>
    </row>
    <row r="4950" spans="1:61" s="1451" customFormat="1" ht="44.25" customHeight="1" x14ac:dyDescent="0.25">
      <c r="A4950" s="1393" t="s">
        <v>15978</v>
      </c>
      <c r="B4950" s="1392" t="s">
        <v>10256</v>
      </c>
      <c r="C4950" s="1392">
        <v>12171032</v>
      </c>
      <c r="D4950" s="1433">
        <v>46231</v>
      </c>
      <c r="E4950" s="1433">
        <v>46231</v>
      </c>
      <c r="F4950" s="1433">
        <v>47327</v>
      </c>
      <c r="G4950" s="1392">
        <v>-7777</v>
      </c>
      <c r="H4950" s="1392" t="s">
        <v>13985</v>
      </c>
      <c r="I4950" s="1434"/>
      <c r="J4950" s="1392" t="s">
        <v>12148</v>
      </c>
      <c r="K4950" s="1392" t="s">
        <v>142</v>
      </c>
      <c r="L4950" s="1392" t="s">
        <v>13986</v>
      </c>
      <c r="M4950" s="1392" t="s">
        <v>70</v>
      </c>
      <c r="N4950" s="1392" t="s">
        <v>70</v>
      </c>
      <c r="O4950" s="1392"/>
      <c r="P4950" s="1436" t="s">
        <v>13988</v>
      </c>
      <c r="Q4950" s="1392" t="s">
        <v>559</v>
      </c>
      <c r="R4950" s="1392" t="s">
        <v>18512</v>
      </c>
      <c r="S4950" s="1392" t="s">
        <v>18513</v>
      </c>
      <c r="T4950" s="1436"/>
      <c r="U4950" s="1437"/>
      <c r="V4950" s="1437"/>
      <c r="W4950" s="1392"/>
      <c r="X4950" s="1434"/>
      <c r="Y4950" s="1437"/>
      <c r="Z4950" s="1437"/>
      <c r="AA4950" s="1437"/>
      <c r="AB4950" s="1435"/>
      <c r="AC4950" s="1437"/>
      <c r="AD4950" s="1437"/>
      <c r="AE4950" s="1437"/>
      <c r="AF4950" s="1392" t="s">
        <v>13982</v>
      </c>
      <c r="AG4950" s="1393"/>
      <c r="AH4950" s="1393"/>
      <c r="AI4950" s="1393"/>
      <c r="AJ4950" s="1393" t="s">
        <v>18514</v>
      </c>
      <c r="AK4950" s="1393" t="s">
        <v>18515</v>
      </c>
      <c r="AL4950" s="1393">
        <v>43</v>
      </c>
      <c r="AM4950" s="1393">
        <v>12</v>
      </c>
      <c r="AN4950" s="1438">
        <v>40.299999999999997</v>
      </c>
      <c r="AO4950" s="1393">
        <v>24</v>
      </c>
      <c r="AP4950" s="1393">
        <v>36</v>
      </c>
      <c r="AQ4950" s="1393">
        <v>42.08</v>
      </c>
      <c r="AR4950" s="1393">
        <f t="shared" si="640"/>
        <v>43.211194444444445</v>
      </c>
      <c r="AS4950" s="1393">
        <f t="shared" si="641"/>
        <v>24.611688888888889</v>
      </c>
      <c r="AT4950" s="1392" t="s">
        <v>34</v>
      </c>
      <c r="AU4950" s="1437"/>
      <c r="AV4950" s="1439"/>
      <c r="AW4950" s="1440"/>
      <c r="AX4950" s="1439"/>
      <c r="AY4950" s="1440"/>
      <c r="AZ4950" s="1441"/>
      <c r="BA4950" s="1442"/>
      <c r="BB4950" s="1439"/>
      <c r="BC4950" s="1440"/>
      <c r="BD4950" s="1439"/>
      <c r="BE4950" s="1440"/>
      <c r="BF4950" s="1392"/>
      <c r="BG4950" s="1459"/>
      <c r="BH4950" s="1460"/>
      <c r="BI4950" s="1460"/>
    </row>
    <row r="4951" spans="1:61" s="1451" customFormat="1" ht="44.25" customHeight="1" thickBot="1" x14ac:dyDescent="0.3">
      <c r="A4951" s="1385"/>
      <c r="B4951" s="1384" t="s">
        <v>10256</v>
      </c>
      <c r="C4951" s="1384">
        <v>12171032</v>
      </c>
      <c r="D4951" s="1443">
        <v>46231</v>
      </c>
      <c r="E4951" s="1443">
        <v>46231</v>
      </c>
      <c r="F4951" s="1443">
        <v>47327</v>
      </c>
      <c r="G4951" s="1384">
        <v>-7777</v>
      </c>
      <c r="H4951" s="1384" t="s">
        <v>13985</v>
      </c>
      <c r="I4951" s="1444"/>
      <c r="J4951" s="1384" t="s">
        <v>12148</v>
      </c>
      <c r="K4951" s="1384" t="s">
        <v>142</v>
      </c>
      <c r="L4951" s="1384" t="s">
        <v>13986</v>
      </c>
      <c r="M4951" s="1384" t="s">
        <v>70</v>
      </c>
      <c r="N4951" s="1384" t="s">
        <v>70</v>
      </c>
      <c r="O4951" s="1384"/>
      <c r="P4951" s="1461" t="s">
        <v>13988</v>
      </c>
      <c r="Q4951" s="1384" t="s">
        <v>559</v>
      </c>
      <c r="R4951" s="1384" t="s">
        <v>18512</v>
      </c>
      <c r="S4951" s="1384" t="s">
        <v>18513</v>
      </c>
      <c r="T4951" s="1461"/>
      <c r="U4951" s="1462"/>
      <c r="V4951" s="1462"/>
      <c r="W4951" s="1384"/>
      <c r="X4951" s="1444"/>
      <c r="Y4951" s="1462"/>
      <c r="Z4951" s="1462"/>
      <c r="AA4951" s="1462"/>
      <c r="AB4951" s="1445"/>
      <c r="AC4951" s="1462"/>
      <c r="AD4951" s="1462"/>
      <c r="AE4951" s="1462"/>
      <c r="AF4951" s="1384" t="s">
        <v>18516</v>
      </c>
      <c r="AG4951" s="1385"/>
      <c r="AH4951" s="1385"/>
      <c r="AI4951" s="1385"/>
      <c r="AJ4951" s="1385" t="s">
        <v>18517</v>
      </c>
      <c r="AK4951" s="1385" t="s">
        <v>18518</v>
      </c>
      <c r="AL4951" s="1385">
        <v>43</v>
      </c>
      <c r="AM4951" s="1385">
        <v>12</v>
      </c>
      <c r="AN4951" s="1446">
        <v>43.87</v>
      </c>
      <c r="AO4951" s="1385">
        <v>24</v>
      </c>
      <c r="AP4951" s="1385">
        <v>36</v>
      </c>
      <c r="AQ4951" s="1385">
        <v>43.23</v>
      </c>
      <c r="AR4951" s="1385">
        <f t="shared" si="640"/>
        <v>43.212186111111116</v>
      </c>
      <c r="AS4951" s="1385">
        <f t="shared" si="641"/>
        <v>24.612008333333335</v>
      </c>
      <c r="AT4951" s="1384" t="s">
        <v>34</v>
      </c>
      <c r="AU4951" s="1462"/>
      <c r="AV4951" s="1463"/>
      <c r="AW4951" s="1464"/>
      <c r="AX4951" s="1463"/>
      <c r="AY4951" s="1464"/>
      <c r="AZ4951" s="1465"/>
      <c r="BA4951" s="1466"/>
      <c r="BB4951" s="1463"/>
      <c r="BC4951" s="1464"/>
      <c r="BD4951" s="1463"/>
      <c r="BE4951" s="1464"/>
      <c r="BF4951" s="1384"/>
      <c r="BG4951" s="1459"/>
      <c r="BH4951" s="1460"/>
      <c r="BI4951" s="1460"/>
    </row>
    <row r="4952" spans="1:61" s="1451" customFormat="1" ht="44.25" customHeight="1" x14ac:dyDescent="0.25">
      <c r="A4952" s="1393" t="s">
        <v>15978</v>
      </c>
      <c r="B4952" s="1392" t="s">
        <v>16058</v>
      </c>
      <c r="C4952" s="1392">
        <v>12190013</v>
      </c>
      <c r="D4952" s="1433">
        <v>46231</v>
      </c>
      <c r="E4952" s="1433">
        <v>46231</v>
      </c>
      <c r="F4952" s="1433">
        <v>47327</v>
      </c>
      <c r="G4952" s="1392">
        <v>-7777</v>
      </c>
      <c r="H4952" s="1392" t="s">
        <v>592</v>
      </c>
      <c r="I4952" s="1434"/>
      <c r="J4952" s="1392" t="s">
        <v>14123</v>
      </c>
      <c r="K4952" s="1392" t="s">
        <v>33</v>
      </c>
      <c r="L4952" s="1392" t="s">
        <v>18519</v>
      </c>
      <c r="M4952" s="1392" t="s">
        <v>123</v>
      </c>
      <c r="N4952" s="1392" t="s">
        <v>32</v>
      </c>
      <c r="O4952" s="1392" t="s">
        <v>18521</v>
      </c>
      <c r="P4952" s="1436" t="s">
        <v>18520</v>
      </c>
      <c r="Q4952" s="1392" t="s">
        <v>559</v>
      </c>
      <c r="R4952" s="1392" t="s">
        <v>18522</v>
      </c>
      <c r="S4952" s="1392" t="s">
        <v>18522</v>
      </c>
      <c r="T4952" s="1436"/>
      <c r="U4952" s="1437"/>
      <c r="V4952" s="1437"/>
      <c r="W4952" s="1392"/>
      <c r="X4952" s="1434"/>
      <c r="Y4952" s="1437"/>
      <c r="Z4952" s="1437"/>
      <c r="AA4952" s="1437"/>
      <c r="AB4952" s="1435"/>
      <c r="AC4952" s="1437"/>
      <c r="AD4952" s="1437"/>
      <c r="AE4952" s="1437"/>
      <c r="AF4952" s="1392" t="s">
        <v>18523</v>
      </c>
      <c r="AG4952" s="1393"/>
      <c r="AH4952" s="1393"/>
      <c r="AI4952" s="1393"/>
      <c r="AJ4952" s="1393" t="s">
        <v>18527</v>
      </c>
      <c r="AK4952" s="1393" t="s">
        <v>18528</v>
      </c>
      <c r="AL4952" s="1393">
        <v>42</v>
      </c>
      <c r="AM4952" s="1393">
        <v>59</v>
      </c>
      <c r="AN4952" s="1438">
        <v>15.147</v>
      </c>
      <c r="AO4952" s="1393">
        <v>25</v>
      </c>
      <c r="AP4952" s="1393">
        <v>29</v>
      </c>
      <c r="AQ4952" s="1393">
        <v>36.015000000000001</v>
      </c>
      <c r="AR4952" s="1393">
        <f t="shared" si="640"/>
        <v>42.987540833333334</v>
      </c>
      <c r="AS4952" s="1393">
        <f t="shared" si="641"/>
        <v>25.493337500000003</v>
      </c>
      <c r="AT4952" s="1392" t="s">
        <v>34</v>
      </c>
      <c r="AU4952" s="1437"/>
      <c r="AV4952" s="1439"/>
      <c r="AW4952" s="1440"/>
      <c r="AX4952" s="1439"/>
      <c r="AY4952" s="1440"/>
      <c r="AZ4952" s="1441"/>
      <c r="BA4952" s="1442"/>
      <c r="BB4952" s="1439"/>
      <c r="BC4952" s="1440"/>
      <c r="BD4952" s="1439"/>
      <c r="BE4952" s="1440"/>
      <c r="BF4952" s="1392"/>
      <c r="BG4952" s="1459"/>
      <c r="BH4952" s="1460"/>
      <c r="BI4952" s="1460"/>
    </row>
    <row r="4953" spans="1:61" s="1451" customFormat="1" ht="44.25" customHeight="1" x14ac:dyDescent="0.25">
      <c r="A4953" s="1374"/>
      <c r="B4953" s="1373" t="s">
        <v>16058</v>
      </c>
      <c r="C4953" s="1373">
        <v>12190013</v>
      </c>
      <c r="D4953" s="1450">
        <v>46231</v>
      </c>
      <c r="E4953" s="1450">
        <v>46231</v>
      </c>
      <c r="F4953" s="1450">
        <v>47327</v>
      </c>
      <c r="G4953" s="1373">
        <v>-7777</v>
      </c>
      <c r="H4953" s="1373" t="s">
        <v>592</v>
      </c>
      <c r="J4953" s="1373" t="s">
        <v>14123</v>
      </c>
      <c r="K4953" s="1373" t="s">
        <v>33</v>
      </c>
      <c r="L4953" s="1373" t="s">
        <v>18519</v>
      </c>
      <c r="M4953" s="1373" t="s">
        <v>123</v>
      </c>
      <c r="N4953" s="1373" t="s">
        <v>32</v>
      </c>
      <c r="O4953" s="1373" t="s">
        <v>18521</v>
      </c>
      <c r="P4953" s="1453" t="s">
        <v>18520</v>
      </c>
      <c r="Q4953" s="1373" t="s">
        <v>559</v>
      </c>
      <c r="R4953" s="1373" t="s">
        <v>18522</v>
      </c>
      <c r="S4953" s="1373" t="s">
        <v>18522</v>
      </c>
      <c r="T4953" s="1453"/>
      <c r="U4953" s="1454"/>
      <c r="V4953" s="1454"/>
      <c r="W4953" s="1373"/>
      <c r="Y4953" s="1454"/>
      <c r="Z4953" s="1454"/>
      <c r="AA4953" s="1454"/>
      <c r="AB4953" s="1452"/>
      <c r="AC4953" s="1454"/>
      <c r="AD4953" s="1454"/>
      <c r="AE4953" s="1454"/>
      <c r="AF4953" s="1373" t="s">
        <v>18524</v>
      </c>
      <c r="AG4953" s="1374"/>
      <c r="AH4953" s="1374"/>
      <c r="AI4953" s="1374"/>
      <c r="AJ4953" s="1374" t="s">
        <v>18529</v>
      </c>
      <c r="AK4953" s="1374" t="s">
        <v>18530</v>
      </c>
      <c r="AL4953" s="1374">
        <v>42</v>
      </c>
      <c r="AM4953" s="1374">
        <v>58</v>
      </c>
      <c r="AN4953" s="1449">
        <v>16.321999999999999</v>
      </c>
      <c r="AO4953" s="1374">
        <v>25</v>
      </c>
      <c r="AP4953" s="1374">
        <v>27</v>
      </c>
      <c r="AQ4953" s="1374">
        <v>49.726999999999997</v>
      </c>
      <c r="AR4953" s="1374">
        <f t="shared" si="640"/>
        <v>42.971200555555555</v>
      </c>
      <c r="AS4953" s="1374">
        <f t="shared" si="641"/>
        <v>25.463813055555555</v>
      </c>
      <c r="AT4953" s="1373" t="s">
        <v>34</v>
      </c>
      <c r="AU4953" s="1454"/>
      <c r="AV4953" s="1455"/>
      <c r="AW4953" s="1456"/>
      <c r="AX4953" s="1455"/>
      <c r="AY4953" s="1456"/>
      <c r="AZ4953" s="1457"/>
      <c r="BA4953" s="1458"/>
      <c r="BB4953" s="1455"/>
      <c r="BC4953" s="1456"/>
      <c r="BD4953" s="1455"/>
      <c r="BE4953" s="1456"/>
      <c r="BF4953" s="1373"/>
      <c r="BG4953" s="1459"/>
      <c r="BH4953" s="1460"/>
      <c r="BI4953" s="1460"/>
    </row>
    <row r="4954" spans="1:61" s="1451" customFormat="1" ht="44.25" customHeight="1" x14ac:dyDescent="0.25">
      <c r="A4954" s="1374"/>
      <c r="B4954" s="1373" t="s">
        <v>16058</v>
      </c>
      <c r="C4954" s="1373">
        <v>12190013</v>
      </c>
      <c r="D4954" s="1450">
        <v>46231</v>
      </c>
      <c r="E4954" s="1450">
        <v>46231</v>
      </c>
      <c r="F4954" s="1450">
        <v>47327</v>
      </c>
      <c r="G4954" s="1373">
        <v>-7777</v>
      </c>
      <c r="H4954" s="1373" t="s">
        <v>592</v>
      </c>
      <c r="J4954" s="1373" t="s">
        <v>14123</v>
      </c>
      <c r="K4954" s="1373" t="s">
        <v>33</v>
      </c>
      <c r="L4954" s="1373" t="s">
        <v>18519</v>
      </c>
      <c r="M4954" s="1373" t="s">
        <v>123</v>
      </c>
      <c r="N4954" s="1373" t="s">
        <v>32</v>
      </c>
      <c r="O4954" s="1373" t="s">
        <v>18521</v>
      </c>
      <c r="P4954" s="1453" t="s">
        <v>18520</v>
      </c>
      <c r="Q4954" s="1373" t="s">
        <v>559</v>
      </c>
      <c r="R4954" s="1373" t="s">
        <v>18522</v>
      </c>
      <c r="S4954" s="1373" t="s">
        <v>18522</v>
      </c>
      <c r="T4954" s="1453"/>
      <c r="U4954" s="1454"/>
      <c r="V4954" s="1454"/>
      <c r="W4954" s="1373"/>
      <c r="Y4954" s="1454"/>
      <c r="Z4954" s="1454"/>
      <c r="AA4954" s="1454"/>
      <c r="AB4954" s="1452"/>
      <c r="AC4954" s="1454"/>
      <c r="AD4954" s="1454"/>
      <c r="AE4954" s="1454"/>
      <c r="AF4954" s="1373" t="s">
        <v>18525</v>
      </c>
      <c r="AG4954" s="1374"/>
      <c r="AH4954" s="1374"/>
      <c r="AI4954" s="1374"/>
      <c r="AJ4954" s="1374" t="s">
        <v>18531</v>
      </c>
      <c r="AK4954" s="1374" t="s">
        <v>18532</v>
      </c>
      <c r="AL4954" s="1374">
        <v>42</v>
      </c>
      <c r="AM4954" s="1374">
        <v>56</v>
      </c>
      <c r="AN4954" s="1449">
        <v>14.731</v>
      </c>
      <c r="AO4954" s="1374">
        <v>25</v>
      </c>
      <c r="AP4954" s="1374">
        <v>27</v>
      </c>
      <c r="AQ4954" s="1374">
        <v>11.617000000000001</v>
      </c>
      <c r="AR4954" s="1374">
        <f t="shared" si="640"/>
        <v>42.937425277777777</v>
      </c>
      <c r="AS4954" s="1374">
        <f t="shared" si="641"/>
        <v>25.453226944444445</v>
      </c>
      <c r="AT4954" s="1373" t="s">
        <v>34</v>
      </c>
      <c r="AU4954" s="1454"/>
      <c r="AV4954" s="1455"/>
      <c r="AW4954" s="1456"/>
      <c r="AX4954" s="1455"/>
      <c r="AY4954" s="1456"/>
      <c r="AZ4954" s="1457"/>
      <c r="BA4954" s="1458"/>
      <c r="BB4954" s="1455"/>
      <c r="BC4954" s="1456"/>
      <c r="BD4954" s="1455"/>
      <c r="BE4954" s="1456"/>
      <c r="BF4954" s="1373"/>
      <c r="BG4954" s="1459"/>
      <c r="BH4954" s="1460"/>
      <c r="BI4954" s="1460"/>
    </row>
    <row r="4955" spans="1:61" s="1451" customFormat="1" ht="44.25" customHeight="1" thickBot="1" x14ac:dyDescent="0.3">
      <c r="A4955" s="1385"/>
      <c r="B4955" s="1384" t="s">
        <v>16058</v>
      </c>
      <c r="C4955" s="1384">
        <v>12190013</v>
      </c>
      <c r="D4955" s="1443">
        <v>46231</v>
      </c>
      <c r="E4955" s="1443">
        <v>46231</v>
      </c>
      <c r="F4955" s="1443">
        <v>47327</v>
      </c>
      <c r="G4955" s="1384">
        <v>-7777</v>
      </c>
      <c r="H4955" s="1384" t="s">
        <v>592</v>
      </c>
      <c r="I4955" s="1444"/>
      <c r="J4955" s="1384" t="s">
        <v>14123</v>
      </c>
      <c r="K4955" s="1384" t="s">
        <v>33</v>
      </c>
      <c r="L4955" s="1384" t="s">
        <v>18519</v>
      </c>
      <c r="M4955" s="1384" t="s">
        <v>123</v>
      </c>
      <c r="N4955" s="1384" t="s">
        <v>32</v>
      </c>
      <c r="O4955" s="1384" t="s">
        <v>18521</v>
      </c>
      <c r="P4955" s="1461" t="s">
        <v>18520</v>
      </c>
      <c r="Q4955" s="1384" t="s">
        <v>559</v>
      </c>
      <c r="R4955" s="1384" t="s">
        <v>18522</v>
      </c>
      <c r="S4955" s="1384" t="s">
        <v>18522</v>
      </c>
      <c r="T4955" s="1461"/>
      <c r="U4955" s="1462"/>
      <c r="V4955" s="1462"/>
      <c r="W4955" s="1384"/>
      <c r="X4955" s="1444"/>
      <c r="Y4955" s="1462"/>
      <c r="Z4955" s="1462"/>
      <c r="AA4955" s="1462"/>
      <c r="AB4955" s="1445"/>
      <c r="AC4955" s="1462"/>
      <c r="AD4955" s="1462"/>
      <c r="AE4955" s="1462"/>
      <c r="AF4955" s="1384" t="s">
        <v>18526</v>
      </c>
      <c r="AG4955" s="1385"/>
      <c r="AH4955" s="1385"/>
      <c r="AI4955" s="1385"/>
      <c r="AJ4955" s="1385" t="s">
        <v>18533</v>
      </c>
      <c r="AK4955" s="1385" t="s">
        <v>18534</v>
      </c>
      <c r="AL4955" s="1385">
        <v>42</v>
      </c>
      <c r="AM4955" s="1385">
        <v>56</v>
      </c>
      <c r="AN4955" s="1446">
        <v>0.66800000000000004</v>
      </c>
      <c r="AO4955" s="1385">
        <v>25</v>
      </c>
      <c r="AP4955" s="1385">
        <v>27</v>
      </c>
      <c r="AQ4955" s="1385">
        <v>20.567</v>
      </c>
      <c r="AR4955" s="1385">
        <f t="shared" si="640"/>
        <v>42.933518888888884</v>
      </c>
      <c r="AS4955" s="1385">
        <f t="shared" si="641"/>
        <v>25.455713055555556</v>
      </c>
      <c r="AT4955" s="1384" t="s">
        <v>34</v>
      </c>
      <c r="AU4955" s="1462"/>
      <c r="AV4955" s="1463"/>
      <c r="AW4955" s="1464"/>
      <c r="AX4955" s="1463"/>
      <c r="AY4955" s="1464"/>
      <c r="AZ4955" s="1465"/>
      <c r="BA4955" s="1466"/>
      <c r="BB4955" s="1463"/>
      <c r="BC4955" s="1464"/>
      <c r="BD4955" s="1463"/>
      <c r="BE4955" s="1464"/>
      <c r="BF4955" s="1384"/>
      <c r="BG4955" s="1459"/>
      <c r="BH4955" s="1460"/>
      <c r="BI4955" s="1460"/>
    </row>
    <row r="4956" spans="1:61" s="1451" customFormat="1" ht="44.25" customHeight="1" x14ac:dyDescent="0.25">
      <c r="A4956" s="1393" t="s">
        <v>15978</v>
      </c>
      <c r="B4956" s="1392" t="s">
        <v>18535</v>
      </c>
      <c r="C4956" s="1392">
        <v>12190014</v>
      </c>
      <c r="D4956" s="1433">
        <v>46232</v>
      </c>
      <c r="E4956" s="1433">
        <v>46232</v>
      </c>
      <c r="F4956" s="1433">
        <v>47328</v>
      </c>
      <c r="G4956" s="1392">
        <v>-7777</v>
      </c>
      <c r="H4956" s="1392" t="s">
        <v>1634</v>
      </c>
      <c r="I4956" s="1434"/>
      <c r="J4956" s="1392" t="s">
        <v>12865</v>
      </c>
      <c r="K4956" s="1392" t="s">
        <v>16353</v>
      </c>
      <c r="L4956" s="1392" t="s">
        <v>18536</v>
      </c>
      <c r="M4956" s="1392" t="s">
        <v>251</v>
      </c>
      <c r="N4956" s="1392" t="s">
        <v>94</v>
      </c>
      <c r="O4956" s="1392"/>
      <c r="P4956" s="1436" t="s">
        <v>11837</v>
      </c>
      <c r="Q4956" s="1392" t="s">
        <v>559</v>
      </c>
      <c r="R4956" s="1392" t="s">
        <v>6931</v>
      </c>
      <c r="S4956" s="1392" t="s">
        <v>18537</v>
      </c>
      <c r="T4956" s="1436"/>
      <c r="U4956" s="1437"/>
      <c r="V4956" s="1437"/>
      <c r="W4956" s="1392"/>
      <c r="X4956" s="1434"/>
      <c r="Y4956" s="1437"/>
      <c r="Z4956" s="1437"/>
      <c r="AA4956" s="1437"/>
      <c r="AB4956" s="1435"/>
      <c r="AC4956" s="1437"/>
      <c r="AD4956" s="1437"/>
      <c r="AE4956" s="1437"/>
      <c r="AF4956" s="1392" t="s">
        <v>686</v>
      </c>
      <c r="AG4956" s="1393"/>
      <c r="AH4956" s="1393"/>
      <c r="AI4956" s="1393">
        <v>106.2</v>
      </c>
      <c r="AJ4956" s="1393" t="s">
        <v>18538</v>
      </c>
      <c r="AK4956" s="1393" t="s">
        <v>18539</v>
      </c>
      <c r="AL4956" s="1393">
        <v>43</v>
      </c>
      <c r="AM4956" s="1393">
        <v>42</v>
      </c>
      <c r="AN4956" s="1438">
        <v>57.21</v>
      </c>
      <c r="AO4956" s="1393">
        <v>23</v>
      </c>
      <c r="AP4956" s="1393">
        <v>19</v>
      </c>
      <c r="AQ4956" s="1393">
        <v>3.22</v>
      </c>
      <c r="AR4956" s="1393">
        <f t="shared" si="640"/>
        <v>43.715891666666671</v>
      </c>
      <c r="AS4956" s="1393">
        <f t="shared" si="641"/>
        <v>23.317561111111111</v>
      </c>
      <c r="AT4956" s="1392" t="s">
        <v>34</v>
      </c>
      <c r="AU4956" s="1437"/>
      <c r="AV4956" s="1439"/>
      <c r="AW4956" s="1440"/>
      <c r="AX4956" s="1439"/>
      <c r="AY4956" s="1440"/>
      <c r="AZ4956" s="1441"/>
      <c r="BA4956" s="1442"/>
      <c r="BB4956" s="1439"/>
      <c r="BC4956" s="1440"/>
      <c r="BD4956" s="1439"/>
      <c r="BE4956" s="1440"/>
      <c r="BF4956" s="1392"/>
      <c r="BG4956" s="1459"/>
      <c r="BH4956" s="1460"/>
      <c r="BI4956" s="1460"/>
    </row>
    <row r="4957" spans="1:61" s="1451" customFormat="1" ht="44.25" customHeight="1" thickBot="1" x14ac:dyDescent="0.3">
      <c r="A4957" s="1385"/>
      <c r="B4957" s="1384" t="s">
        <v>18535</v>
      </c>
      <c r="C4957" s="1384">
        <v>12190014</v>
      </c>
      <c r="D4957" s="1443">
        <v>46232</v>
      </c>
      <c r="E4957" s="1443">
        <v>46232</v>
      </c>
      <c r="F4957" s="1443">
        <v>47328</v>
      </c>
      <c r="G4957" s="1384">
        <v>-7777</v>
      </c>
      <c r="H4957" s="1384" t="s">
        <v>1634</v>
      </c>
      <c r="I4957" s="1444"/>
      <c r="J4957" s="1384" t="s">
        <v>12865</v>
      </c>
      <c r="K4957" s="1384" t="s">
        <v>16353</v>
      </c>
      <c r="L4957" s="1384" t="s">
        <v>18536</v>
      </c>
      <c r="M4957" s="1384" t="s">
        <v>251</v>
      </c>
      <c r="N4957" s="1384" t="s">
        <v>94</v>
      </c>
      <c r="O4957" s="1384"/>
      <c r="P4957" s="1461" t="s">
        <v>11837</v>
      </c>
      <c r="Q4957" s="1384" t="s">
        <v>559</v>
      </c>
      <c r="R4957" s="1384" t="s">
        <v>6931</v>
      </c>
      <c r="S4957" s="1384" t="s">
        <v>18537</v>
      </c>
      <c r="T4957" s="1461"/>
      <c r="U4957" s="1462"/>
      <c r="V4957" s="1462"/>
      <c r="W4957" s="1384"/>
      <c r="X4957" s="1444"/>
      <c r="Y4957" s="1462"/>
      <c r="Z4957" s="1462"/>
      <c r="AA4957" s="1462"/>
      <c r="AB4957" s="1445"/>
      <c r="AC4957" s="1462"/>
      <c r="AD4957" s="1462"/>
      <c r="AE4957" s="1462"/>
      <c r="AF4957" s="1384" t="s">
        <v>687</v>
      </c>
      <c r="AG4957" s="1385"/>
      <c r="AH4957" s="1385"/>
      <c r="AI4957" s="1385">
        <v>106.8</v>
      </c>
      <c r="AJ4957" s="1385" t="s">
        <v>18540</v>
      </c>
      <c r="AK4957" s="1385" t="s">
        <v>18541</v>
      </c>
      <c r="AL4957" s="1385">
        <v>43</v>
      </c>
      <c r="AM4957" s="1385">
        <v>42</v>
      </c>
      <c r="AN4957" s="1446">
        <v>56.12</v>
      </c>
      <c r="AO4957" s="1385">
        <v>23</v>
      </c>
      <c r="AP4957" s="1385">
        <v>18</v>
      </c>
      <c r="AQ4957" s="1385">
        <v>33.33</v>
      </c>
      <c r="AR4957" s="1385">
        <f t="shared" si="640"/>
        <v>43.715588888888895</v>
      </c>
      <c r="AS4957" s="1385">
        <f t="shared" si="641"/>
        <v>23.309258333333332</v>
      </c>
      <c r="AT4957" s="1384" t="s">
        <v>34</v>
      </c>
      <c r="AU4957" s="1462"/>
      <c r="AV4957" s="1463"/>
      <c r="AW4957" s="1464"/>
      <c r="AX4957" s="1463"/>
      <c r="AY4957" s="1464"/>
      <c r="AZ4957" s="1465"/>
      <c r="BA4957" s="1466"/>
      <c r="BB4957" s="1463"/>
      <c r="BC4957" s="1464"/>
      <c r="BD4957" s="1463"/>
      <c r="BE4957" s="1464"/>
      <c r="BF4957" s="1384"/>
      <c r="BG4957" s="1459"/>
      <c r="BH4957" s="1460"/>
      <c r="BI4957" s="1460"/>
    </row>
    <row r="4958" spans="1:61" s="1451" customFormat="1" ht="44.25" customHeight="1" x14ac:dyDescent="0.25">
      <c r="A4958" s="1393" t="s">
        <v>15978</v>
      </c>
      <c r="B4958" s="1392" t="s">
        <v>3227</v>
      </c>
      <c r="C4958" s="1392">
        <v>12770206</v>
      </c>
      <c r="D4958" s="1433">
        <v>46210</v>
      </c>
      <c r="E4958" s="1433">
        <v>46210</v>
      </c>
      <c r="F4958" s="1433">
        <v>47306</v>
      </c>
      <c r="G4958" s="1392">
        <v>-7777</v>
      </c>
      <c r="H4958" s="1392" t="s">
        <v>1426</v>
      </c>
      <c r="I4958" s="1434"/>
      <c r="J4958" s="1392" t="s">
        <v>12775</v>
      </c>
      <c r="K4958" s="1392" t="s">
        <v>50</v>
      </c>
      <c r="L4958" s="1392" t="s">
        <v>18542</v>
      </c>
      <c r="M4958" s="1392" t="s">
        <v>217</v>
      </c>
      <c r="N4958" s="1392" t="s">
        <v>217</v>
      </c>
      <c r="O4958" s="1392"/>
      <c r="P4958" s="1436" t="s">
        <v>18543</v>
      </c>
      <c r="Q4958" s="1392" t="s">
        <v>559</v>
      </c>
      <c r="R4958" s="1392" t="s">
        <v>18544</v>
      </c>
      <c r="S4958" s="1392" t="s">
        <v>18545</v>
      </c>
      <c r="T4958" s="1436"/>
      <c r="U4958" s="1437"/>
      <c r="V4958" s="1437"/>
      <c r="W4958" s="1392"/>
      <c r="X4958" s="1434"/>
      <c r="Y4958" s="1437"/>
      <c r="Z4958" s="1437"/>
      <c r="AA4958" s="1437"/>
      <c r="AB4958" s="1435"/>
      <c r="AC4958" s="1437"/>
      <c r="AD4958" s="1437"/>
      <c r="AE4958" s="1437"/>
      <c r="AF4958" s="1392" t="s">
        <v>18546</v>
      </c>
      <c r="AG4958" s="1393"/>
      <c r="AH4958" s="1393"/>
      <c r="AI4958" s="1393">
        <v>562.93100000000004</v>
      </c>
      <c r="AJ4958" s="1393" t="s">
        <v>18548</v>
      </c>
      <c r="AK4958" s="1393" t="s">
        <v>18549</v>
      </c>
      <c r="AL4958" s="1393">
        <v>43</v>
      </c>
      <c r="AM4958" s="1393">
        <v>8</v>
      </c>
      <c r="AN4958" s="1438">
        <v>2.5299999999999998</v>
      </c>
      <c r="AO4958" s="1393">
        <v>23</v>
      </c>
      <c r="AP4958" s="1393">
        <v>36</v>
      </c>
      <c r="AQ4958" s="1393">
        <v>35.51</v>
      </c>
      <c r="AR4958" s="1393">
        <f t="shared" si="640"/>
        <v>43.134036111111108</v>
      </c>
      <c r="AS4958" s="1393">
        <f t="shared" si="641"/>
        <v>23.609863888888889</v>
      </c>
      <c r="AT4958" s="1392" t="s">
        <v>34</v>
      </c>
      <c r="AU4958" s="1437"/>
      <c r="AV4958" s="1439"/>
      <c r="AW4958" s="1440"/>
      <c r="AX4958" s="1439"/>
      <c r="AY4958" s="1440"/>
      <c r="AZ4958" s="1441"/>
      <c r="BA4958" s="1442"/>
      <c r="BB4958" s="1439"/>
      <c r="BC4958" s="1440"/>
      <c r="BD4958" s="1439"/>
      <c r="BE4958" s="1440"/>
      <c r="BF4958" s="1392"/>
      <c r="BG4958" s="1459"/>
      <c r="BH4958" s="1460"/>
      <c r="BI4958" s="1460"/>
    </row>
    <row r="4959" spans="1:61" s="1451" customFormat="1" ht="44.25" customHeight="1" thickBot="1" x14ac:dyDescent="0.3">
      <c r="A4959" s="1385"/>
      <c r="B4959" s="1384" t="s">
        <v>3227</v>
      </c>
      <c r="C4959" s="1384">
        <v>12770206</v>
      </c>
      <c r="D4959" s="1443">
        <v>46210</v>
      </c>
      <c r="E4959" s="1443">
        <v>46210</v>
      </c>
      <c r="F4959" s="1443">
        <v>47306</v>
      </c>
      <c r="G4959" s="1384">
        <v>-7777</v>
      </c>
      <c r="H4959" s="1384" t="s">
        <v>1426</v>
      </c>
      <c r="I4959" s="1444"/>
      <c r="J4959" s="1384" t="s">
        <v>12775</v>
      </c>
      <c r="K4959" s="1384" t="s">
        <v>50</v>
      </c>
      <c r="L4959" s="1384" t="s">
        <v>18542</v>
      </c>
      <c r="M4959" s="1384" t="s">
        <v>217</v>
      </c>
      <c r="N4959" s="1384" t="s">
        <v>217</v>
      </c>
      <c r="O4959" s="1384"/>
      <c r="P4959" s="1461" t="s">
        <v>18543</v>
      </c>
      <c r="Q4959" s="1384" t="s">
        <v>559</v>
      </c>
      <c r="R4959" s="1384" t="s">
        <v>18544</v>
      </c>
      <c r="S4959" s="1384" t="s">
        <v>18545</v>
      </c>
      <c r="T4959" s="1461"/>
      <c r="U4959" s="1462"/>
      <c r="V4959" s="1462"/>
      <c r="W4959" s="1384"/>
      <c r="X4959" s="1444"/>
      <c r="Y4959" s="1462"/>
      <c r="Z4959" s="1462"/>
      <c r="AA4959" s="1462"/>
      <c r="AB4959" s="1445"/>
      <c r="AC4959" s="1462"/>
      <c r="AD4959" s="1462"/>
      <c r="AE4959" s="1462"/>
      <c r="AF4959" s="1384" t="s">
        <v>18547</v>
      </c>
      <c r="AG4959" s="1385"/>
      <c r="AH4959" s="1385"/>
      <c r="AI4959" s="1385">
        <v>562.20100000000002</v>
      </c>
      <c r="AJ4959" s="1385" t="s">
        <v>18550</v>
      </c>
      <c r="AK4959" s="1385" t="s">
        <v>18551</v>
      </c>
      <c r="AL4959" s="1385">
        <v>43</v>
      </c>
      <c r="AM4959" s="1385">
        <v>8</v>
      </c>
      <c r="AN4959" s="1446">
        <v>2.75</v>
      </c>
      <c r="AO4959" s="1385">
        <v>23</v>
      </c>
      <c r="AP4959" s="1385">
        <v>36</v>
      </c>
      <c r="AQ4959" s="1385">
        <v>36.04</v>
      </c>
      <c r="AR4959" s="1385">
        <f t="shared" si="640"/>
        <v>43.134097222222223</v>
      </c>
      <c r="AS4959" s="1385">
        <f t="shared" si="641"/>
        <v>23.610011111111113</v>
      </c>
      <c r="AT4959" s="1384" t="s">
        <v>34</v>
      </c>
      <c r="AU4959" s="1462"/>
      <c r="AV4959" s="1463"/>
      <c r="AW4959" s="1464"/>
      <c r="AX4959" s="1463"/>
      <c r="AY4959" s="1464"/>
      <c r="AZ4959" s="1465"/>
      <c r="BA4959" s="1466"/>
      <c r="BB4959" s="1463"/>
      <c r="BC4959" s="1464"/>
      <c r="BD4959" s="1463"/>
      <c r="BE4959" s="1464"/>
      <c r="BF4959" s="1384"/>
      <c r="BG4959" s="1459"/>
      <c r="BH4959" s="1460"/>
      <c r="BI4959" s="1460"/>
    </row>
  </sheetData>
  <autoFilter ref="A3:KP4882"/>
  <mergeCells count="43">
    <mergeCell ref="BH1:BH2"/>
    <mergeCell ref="BI1:BI2"/>
    <mergeCell ref="AT2286:AT2289"/>
    <mergeCell ref="AT2252:AT2253"/>
    <mergeCell ref="AT2254:AT2259"/>
    <mergeCell ref="AT2260:AT2263"/>
    <mergeCell ref="AT2265:AT2269"/>
    <mergeCell ref="AT2271:AT2275"/>
    <mergeCell ref="AT2278:AT2279"/>
    <mergeCell ref="BF1:BF2"/>
    <mergeCell ref="BG1:BG2"/>
    <mergeCell ref="AT2281:AT2283"/>
    <mergeCell ref="AT2284:AT2285"/>
    <mergeCell ref="AT2250:AT2251"/>
    <mergeCell ref="AV1:AW1"/>
    <mergeCell ref="AX1:AY1"/>
    <mergeCell ref="AZ1:BA1"/>
    <mergeCell ref="BB1:BC1"/>
    <mergeCell ref="BD1:BE1"/>
    <mergeCell ref="AI1:AI2"/>
    <mergeCell ref="AL1:AN1"/>
    <mergeCell ref="AU1:AU2"/>
    <mergeCell ref="AO1:AQ1"/>
    <mergeCell ref="AR1:AS1"/>
    <mergeCell ref="AT1:AT2"/>
    <mergeCell ref="V1:V2"/>
    <mergeCell ref="W1:W2"/>
    <mergeCell ref="X1:X2"/>
    <mergeCell ref="AF1:AF2"/>
    <mergeCell ref="AG1:AH1"/>
    <mergeCell ref="AE1:AE2"/>
    <mergeCell ref="Y1:AD1"/>
    <mergeCell ref="C1:D1"/>
    <mergeCell ref="A1:A2"/>
    <mergeCell ref="B1:B2"/>
    <mergeCell ref="S1:S2"/>
    <mergeCell ref="T1:T2"/>
    <mergeCell ref="U1:U2"/>
    <mergeCell ref="E1:F1"/>
    <mergeCell ref="G1:G2"/>
    <mergeCell ref="H1:P1"/>
    <mergeCell ref="Q1:Q2"/>
    <mergeCell ref="R1:R2"/>
  </mergeCells>
  <phoneticPr fontId="67" type="noConversion"/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БДДР - до 2006г.(вкл)</vt:lpstr>
      <vt:lpstr>Ползване повърхн. води - 12..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2014-01-21T10:22:34Z</dcterms:created>
  <dcterms:modified xsi:type="dcterms:W3CDTF">2026-08-04T13:14:06Z</dcterms:modified>
</cp:coreProperties>
</file>